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0_F013B4_CO_PIT\"/>
    </mc:Choice>
  </mc:AlternateContent>
  <xr:revisionPtr revIDLastSave="0" documentId="13_ncr:1_{BFB5B68E-EBBA-4299-A75D-8A78D5FDCD42}" xr6:coauthVersionLast="47" xr6:coauthVersionMax="47" xr10:uidLastSave="{00000000-0000-0000-0000-000000000000}"/>
  <bookViews>
    <workbookView xWindow="-1320" yWindow="-24510" windowWidth="17655" windowHeight="15615" xr2:uid="{B66605F0-214D-4037-A5C7-762B9DB21D3B}"/>
  </bookViews>
  <sheets>
    <sheet name="PlantDF" sheetId="1" r:id="rId1"/>
    <sheet name="d147Mapping" sheetId="2" r:id="rId2"/>
    <sheet name="d147Weights" sheetId="3" r:id="rId3"/>
    <sheet name="d160Mapping" sheetId="4" r:id="rId4"/>
    <sheet name="d160Weights" sheetId="5" r:id="rId5"/>
    <sheet name="d174Mapping" sheetId="6" r:id="rId6"/>
    <sheet name="d174Weights" sheetId="7" r:id="rId7"/>
    <sheet name="d188Mapping" sheetId="9" r:id="rId8"/>
    <sheet name="d188Weights" sheetId="10" r:id="rId9"/>
    <sheet name="d203Mapping" sheetId="11" r:id="rId10"/>
    <sheet name="d203Weights" sheetId="12" r:id="rId11"/>
    <sheet name="d216Mapping" sheetId="13" r:id="rId12"/>
    <sheet name="d216Weights" sheetId="14" r:id="rId13"/>
    <sheet name="d231Mapping" sheetId="15" r:id="rId14"/>
    <sheet name="d231Weights" sheetId="16" r:id="rId15"/>
    <sheet name="d245Mapping" sheetId="17" r:id="rId16"/>
    <sheet name="d245Weights" sheetId="18" r:id="rId17"/>
  </sheets>
  <definedNames>
    <definedName name="_xlnm.Print_Area" localSheetId="1">d147Mapping!$A$1:$AI$336</definedName>
    <definedName name="_xlnm.Print_Area" localSheetId="2">d147Weights!$A$1:$J$32</definedName>
    <definedName name="_xlnm.Print_Area" localSheetId="3">d160Mapping!$A$1:$AI$336</definedName>
    <definedName name="_xlnm.Print_Area" localSheetId="4">d160Weights!$A$1:$J$32</definedName>
    <definedName name="_xlnm.Print_Area" localSheetId="5">d174Mapping!$A$1:$AI$336</definedName>
    <definedName name="_xlnm.Print_Area" localSheetId="6">d174Weights!$A$1:$K$72</definedName>
    <definedName name="_xlnm.Print_Area" localSheetId="7">d188Mapping!$A$1:$AI$336</definedName>
    <definedName name="_xlnm.Print_Area" localSheetId="8">d188Weights!$A$1:$K$72</definedName>
    <definedName name="_xlnm.Print_Area" localSheetId="9">d203Mapping!$A$1:$AI$336</definedName>
    <definedName name="_xlnm.Print_Area" localSheetId="10">d203Weights!$A$1:$J$32</definedName>
    <definedName name="_xlnm.Print_Area" localSheetId="11">d216Mapping!$A$1:$AI$336</definedName>
    <definedName name="_xlnm.Print_Area" localSheetId="12">d216Weights!$A$1:$J$32</definedName>
    <definedName name="_xlnm.Print_Area" localSheetId="13">d231Mapping!$A$1:$AI$336</definedName>
    <definedName name="_xlnm.Print_Area" localSheetId="14">d231Weights!$A$1:$J$32</definedName>
    <definedName name="_xlnm.Print_Area" localSheetId="15">d245Mapping!$A$1:$AI$336</definedName>
    <definedName name="_xlnm.Print_Area" localSheetId="16">d245Weights!$A$1:$J$32</definedName>
    <definedName name="_xlnm.Print_Titles" localSheetId="2">d147Weights!$8:$8</definedName>
    <definedName name="_xlnm.Print_Titles" localSheetId="4">d160Weights!$8:$8</definedName>
    <definedName name="_xlnm.Print_Titles" localSheetId="6">d174Weights!$8:$8</definedName>
    <definedName name="_xlnm.Print_Titles" localSheetId="8">d188Weights!$8:$8</definedName>
    <definedName name="_xlnm.Print_Titles" localSheetId="10">d203Weights!$8:$8</definedName>
    <definedName name="_xlnm.Print_Titles" localSheetId="12">d216Weights!$8:$8</definedName>
    <definedName name="_xlnm.Print_Titles" localSheetId="14">d231Weights!$8:$8</definedName>
    <definedName name="_xlnm.Print_Titles" localSheetId="16">d245Weights!$8:$8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3" l="1"/>
  <c r="P9" i="3"/>
  <c r="M9" i="3"/>
  <c r="BO10" i="2" l="1"/>
  <c r="BN10" i="2"/>
  <c r="BM10" i="2"/>
  <c r="BL10" i="2"/>
  <c r="M32" i="18" l="1"/>
  <c r="M31" i="18"/>
  <c r="M30" i="18"/>
  <c r="M29" i="18"/>
  <c r="M28" i="18"/>
  <c r="M27" i="18"/>
  <c r="M26" i="18"/>
  <c r="M25" i="18"/>
  <c r="M24" i="18"/>
  <c r="M23" i="18"/>
  <c r="M22" i="18"/>
  <c r="M21" i="18"/>
  <c r="M20" i="18"/>
  <c r="M19" i="18"/>
  <c r="M18" i="18"/>
  <c r="M17" i="18"/>
  <c r="M16" i="18"/>
  <c r="M15" i="18"/>
  <c r="M14" i="18"/>
  <c r="M13" i="18"/>
  <c r="M12" i="18"/>
  <c r="M11" i="18"/>
  <c r="M10" i="18"/>
  <c r="M9" i="18"/>
  <c r="M32" i="16"/>
  <c r="M31" i="16"/>
  <c r="M30" i="16"/>
  <c r="M29" i="16"/>
  <c r="M28" i="16"/>
  <c r="M27" i="16"/>
  <c r="M26" i="16"/>
  <c r="M25" i="16"/>
  <c r="M24" i="16"/>
  <c r="M2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2" i="1"/>
  <c r="K9" i="18"/>
  <c r="N9" i="18"/>
  <c r="O9" i="18"/>
  <c r="P9" i="18"/>
  <c r="Q9" i="18"/>
  <c r="R9" i="18"/>
  <c r="K10" i="18"/>
  <c r="N10" i="18"/>
  <c r="O10" i="18"/>
  <c r="P10" i="18"/>
  <c r="Q10" i="18"/>
  <c r="R10" i="18"/>
  <c r="K11" i="18"/>
  <c r="N11" i="18"/>
  <c r="O11" i="18"/>
  <c r="P11" i="18"/>
  <c r="Q11" i="18"/>
  <c r="R11" i="18"/>
  <c r="K12" i="18"/>
  <c r="N12" i="18"/>
  <c r="O12" i="18"/>
  <c r="P12" i="18"/>
  <c r="Q12" i="18"/>
  <c r="R12" i="18"/>
  <c r="K13" i="18"/>
  <c r="N13" i="18"/>
  <c r="O13" i="18"/>
  <c r="P13" i="18"/>
  <c r="Q13" i="18"/>
  <c r="R13" i="18"/>
  <c r="K14" i="18"/>
  <c r="R14" i="18" s="1"/>
  <c r="N14" i="18"/>
  <c r="O14" i="18"/>
  <c r="P14" i="18"/>
  <c r="Q14" i="18"/>
  <c r="K15" i="18"/>
  <c r="N15" i="18"/>
  <c r="O15" i="18"/>
  <c r="P15" i="18"/>
  <c r="Q15" i="18"/>
  <c r="R15" i="18"/>
  <c r="K16" i="18"/>
  <c r="N16" i="18"/>
  <c r="O16" i="18"/>
  <c r="P16" i="18"/>
  <c r="Q16" i="18"/>
  <c r="R16" i="18"/>
  <c r="K17" i="18"/>
  <c r="N17" i="18"/>
  <c r="O17" i="18"/>
  <c r="P17" i="18"/>
  <c r="Q17" i="18"/>
  <c r="R17" i="18"/>
  <c r="K18" i="18"/>
  <c r="N18" i="18"/>
  <c r="O18" i="18"/>
  <c r="P18" i="18"/>
  <c r="Q18" i="18"/>
  <c r="R18" i="18"/>
  <c r="K19" i="18"/>
  <c r="R19" i="18" s="1"/>
  <c r="N19" i="18"/>
  <c r="O19" i="18"/>
  <c r="P19" i="18"/>
  <c r="Q19" i="18"/>
  <c r="K20" i="18"/>
  <c r="N20" i="18"/>
  <c r="O20" i="18"/>
  <c r="P20" i="18"/>
  <c r="Q20" i="18"/>
  <c r="R20" i="18"/>
  <c r="K21" i="18"/>
  <c r="N21" i="18"/>
  <c r="O21" i="18"/>
  <c r="P21" i="18"/>
  <c r="Q21" i="18"/>
  <c r="R21" i="18"/>
  <c r="K22" i="18"/>
  <c r="N22" i="18"/>
  <c r="O22" i="18"/>
  <c r="P22" i="18"/>
  <c r="Q22" i="18"/>
  <c r="R22" i="18"/>
  <c r="K23" i="18"/>
  <c r="N23" i="18"/>
  <c r="O23" i="18"/>
  <c r="P23" i="18"/>
  <c r="Q23" i="18"/>
  <c r="R23" i="18"/>
  <c r="K24" i="18"/>
  <c r="N24" i="18"/>
  <c r="O24" i="18"/>
  <c r="P24" i="18"/>
  <c r="Q24" i="18"/>
  <c r="R24" i="18"/>
  <c r="K25" i="18"/>
  <c r="N25" i="18"/>
  <c r="O25" i="18"/>
  <c r="P25" i="18"/>
  <c r="Q25" i="18"/>
  <c r="R25" i="18"/>
  <c r="K26" i="18"/>
  <c r="N26" i="18"/>
  <c r="O26" i="18"/>
  <c r="P26" i="18"/>
  <c r="Q26" i="18"/>
  <c r="R26" i="18"/>
  <c r="K27" i="18"/>
  <c r="N27" i="18"/>
  <c r="O27" i="18"/>
  <c r="P27" i="18"/>
  <c r="Q27" i="18"/>
  <c r="R27" i="18"/>
  <c r="K28" i="18"/>
  <c r="N28" i="18"/>
  <c r="O28" i="18"/>
  <c r="P28" i="18"/>
  <c r="Q28" i="18"/>
  <c r="R28" i="18"/>
  <c r="K29" i="18"/>
  <c r="N29" i="18"/>
  <c r="O29" i="18"/>
  <c r="P29" i="18"/>
  <c r="Q29" i="18"/>
  <c r="R29" i="18"/>
  <c r="K30" i="18"/>
  <c r="R30" i="18" s="1"/>
  <c r="N30" i="18"/>
  <c r="O30" i="18"/>
  <c r="P30" i="18"/>
  <c r="Q30" i="18"/>
  <c r="K31" i="18"/>
  <c r="N31" i="18"/>
  <c r="O31" i="18"/>
  <c r="P31" i="18"/>
  <c r="Q31" i="18"/>
  <c r="R31" i="18"/>
  <c r="K32" i="18"/>
  <c r="N32" i="18"/>
  <c r="O32" i="18"/>
  <c r="P32" i="18"/>
  <c r="Q32" i="18"/>
  <c r="R32" i="18"/>
  <c r="N33" i="18"/>
  <c r="P33" i="18"/>
  <c r="Q33" i="18"/>
  <c r="R33" i="18"/>
  <c r="N34" i="18"/>
  <c r="P34" i="18"/>
  <c r="Q34" i="18"/>
  <c r="R34" i="18"/>
  <c r="N35" i="18"/>
  <c r="P35" i="18"/>
  <c r="Q35" i="18"/>
  <c r="R35" i="18"/>
  <c r="N36" i="18"/>
  <c r="P36" i="18"/>
  <c r="Q36" i="18"/>
  <c r="R36" i="18"/>
  <c r="N37" i="18"/>
  <c r="P37" i="18"/>
  <c r="Q37" i="18"/>
  <c r="R37" i="18"/>
  <c r="N38" i="18"/>
  <c r="P38" i="18"/>
  <c r="Q38" i="18"/>
  <c r="R38" i="18"/>
  <c r="N39" i="18"/>
  <c r="P39" i="18"/>
  <c r="Q39" i="18"/>
  <c r="R39" i="18"/>
  <c r="N40" i="18"/>
  <c r="P40" i="18"/>
  <c r="Q40" i="18"/>
  <c r="R40" i="18"/>
  <c r="N41" i="18"/>
  <c r="P41" i="18"/>
  <c r="Q41" i="18"/>
  <c r="R41" i="18"/>
  <c r="N42" i="18"/>
  <c r="P42" i="18"/>
  <c r="Q42" i="18"/>
  <c r="R42" i="18"/>
  <c r="N43" i="18"/>
  <c r="P43" i="18"/>
  <c r="Q43" i="18"/>
  <c r="R43" i="18"/>
  <c r="N44" i="18"/>
  <c r="P44" i="18"/>
  <c r="Q44" i="18"/>
  <c r="R44" i="18"/>
  <c r="N45" i="18"/>
  <c r="P45" i="18"/>
  <c r="Q45" i="18"/>
  <c r="R45" i="18"/>
  <c r="N46" i="18"/>
  <c r="P46" i="18"/>
  <c r="Q46" i="18"/>
  <c r="R46" i="18"/>
  <c r="N47" i="18"/>
  <c r="P47" i="18"/>
  <c r="Q47" i="18"/>
  <c r="R47" i="18"/>
  <c r="N48" i="18"/>
  <c r="P48" i="18"/>
  <c r="Q48" i="18"/>
  <c r="R48" i="18"/>
  <c r="N49" i="18"/>
  <c r="P49" i="18"/>
  <c r="Q49" i="18"/>
  <c r="R49" i="18"/>
  <c r="N50" i="18"/>
  <c r="P50" i="18"/>
  <c r="Q50" i="18"/>
  <c r="R50" i="18"/>
  <c r="N51" i="18"/>
  <c r="P51" i="18"/>
  <c r="Q51" i="18"/>
  <c r="R51" i="18"/>
  <c r="N52" i="18"/>
  <c r="P52" i="18"/>
  <c r="Q52" i="18"/>
  <c r="R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AM11" i="17"/>
  <c r="AN11" i="17"/>
  <c r="AO11" i="17"/>
  <c r="AO10" i="17" s="1"/>
  <c r="AP11" i="17"/>
  <c r="AP10" i="17" s="1"/>
  <c r="AQ11" i="17"/>
  <c r="AQ10" i="17" s="1"/>
  <c r="AR11" i="17"/>
  <c r="AR10" i="17" s="1"/>
  <c r="AS11" i="17"/>
  <c r="AS10" i="17" s="1"/>
  <c r="AT11" i="17"/>
  <c r="AT10" i="17" s="1"/>
  <c r="AU11" i="17"/>
  <c r="AV11" i="17"/>
  <c r="AW11" i="17"/>
  <c r="AX11" i="17"/>
  <c r="AY11" i="17"/>
  <c r="AZ11" i="17"/>
  <c r="BA11" i="17"/>
  <c r="BB11" i="17"/>
  <c r="BC11" i="17"/>
  <c r="BD11" i="17"/>
  <c r="BE11" i="17"/>
  <c r="BF11" i="17"/>
  <c r="BG11" i="17"/>
  <c r="AO15" i="17"/>
  <c r="AP15" i="17"/>
  <c r="AQ15" i="17"/>
  <c r="AR15" i="17"/>
  <c r="AS15" i="17"/>
  <c r="AT15" i="17"/>
  <c r="AU15" i="17"/>
  <c r="AU10" i="17" s="1"/>
  <c r="AV15" i="17"/>
  <c r="AV10" i="17" s="1"/>
  <c r="AW15" i="17"/>
  <c r="AW10" i="17" s="1"/>
  <c r="BM10" i="17" s="1"/>
  <c r="AX15" i="17"/>
  <c r="AX10" i="17" s="1"/>
  <c r="BN10" i="17" s="1"/>
  <c r="AY15" i="17"/>
  <c r="AY10" i="17" s="1"/>
  <c r="AZ15" i="17"/>
  <c r="AZ10" i="17" s="1"/>
  <c r="BA15" i="17"/>
  <c r="BA10" i="17" s="1"/>
  <c r="BO10" i="17" s="1"/>
  <c r="BB15" i="17"/>
  <c r="BB10" i="17" s="1"/>
  <c r="BC15" i="17"/>
  <c r="BC10" i="17" s="1"/>
  <c r="BD15" i="17"/>
  <c r="BD10" i="17" s="1"/>
  <c r="BE15" i="17"/>
  <c r="BE10" i="17" s="1"/>
  <c r="BF15" i="17"/>
  <c r="BF10" i="17" s="1"/>
  <c r="BG15" i="17"/>
  <c r="BG10" i="17" s="1"/>
  <c r="AO19" i="17"/>
  <c r="AP19" i="17"/>
  <c r="AQ19" i="17"/>
  <c r="AR19" i="17"/>
  <c r="AS19" i="17"/>
  <c r="AT19" i="17"/>
  <c r="AU19" i="17"/>
  <c r="AV19" i="17"/>
  <c r="AW19" i="17"/>
  <c r="AX19" i="17"/>
  <c r="AY19" i="17"/>
  <c r="AZ19" i="17"/>
  <c r="BA19" i="17"/>
  <c r="BB19" i="17"/>
  <c r="BC19" i="17"/>
  <c r="BD19" i="17"/>
  <c r="BE19" i="17"/>
  <c r="BF19" i="17"/>
  <c r="BG19" i="17"/>
  <c r="AQ24" i="17"/>
  <c r="AR24" i="17"/>
  <c r="BL24" i="17" s="1"/>
  <c r="AS24" i="17"/>
  <c r="AT24" i="17"/>
  <c r="AU24" i="17"/>
  <c r="AV24" i="17"/>
  <c r="AW24" i="17"/>
  <c r="AX24" i="17"/>
  <c r="AM25" i="17"/>
  <c r="AN25" i="17"/>
  <c r="AO25" i="17"/>
  <c r="AO24" i="17" s="1"/>
  <c r="AP25" i="17"/>
  <c r="AP24" i="17" s="1"/>
  <c r="AQ25" i="17"/>
  <c r="AR25" i="17"/>
  <c r="AS25" i="17"/>
  <c r="AT25" i="17"/>
  <c r="AU25" i="17"/>
  <c r="AV25" i="17"/>
  <c r="AW25" i="17"/>
  <c r="AX25" i="17"/>
  <c r="AY25" i="17"/>
  <c r="AZ25" i="17"/>
  <c r="BA25" i="17"/>
  <c r="BB25" i="17"/>
  <c r="BC25" i="17"/>
  <c r="BD25" i="17"/>
  <c r="BE25" i="17"/>
  <c r="BE24" i="17" s="1"/>
  <c r="BF25" i="17"/>
  <c r="BF24" i="17" s="1"/>
  <c r="BG25" i="17"/>
  <c r="BG24" i="17" s="1"/>
  <c r="AO29" i="17"/>
  <c r="AP29" i="17"/>
  <c r="AQ29" i="17"/>
  <c r="AR29" i="17"/>
  <c r="AS29" i="17"/>
  <c r="AT29" i="17"/>
  <c r="AU29" i="17"/>
  <c r="AV29" i="17"/>
  <c r="AW29" i="17"/>
  <c r="AX29" i="17"/>
  <c r="AY29" i="17"/>
  <c r="AZ29" i="17"/>
  <c r="BA29" i="17"/>
  <c r="BA24" i="17" s="1"/>
  <c r="BB29" i="17"/>
  <c r="BC29" i="17"/>
  <c r="BD29" i="17"/>
  <c r="BD24" i="17" s="1"/>
  <c r="BE29" i="17"/>
  <c r="BF29" i="17"/>
  <c r="BG29" i="17"/>
  <c r="AO33" i="17"/>
  <c r="AP33" i="17"/>
  <c r="AQ33" i="17"/>
  <c r="AR33" i="17"/>
  <c r="AS33" i="17"/>
  <c r="AT33" i="17"/>
  <c r="AU33" i="17"/>
  <c r="AV33" i="17"/>
  <c r="AW33" i="17"/>
  <c r="AX33" i="17"/>
  <c r="AY33" i="17"/>
  <c r="AZ33" i="17"/>
  <c r="BA33" i="17"/>
  <c r="BB33" i="17"/>
  <c r="BC33" i="17"/>
  <c r="BD33" i="17"/>
  <c r="BE33" i="17"/>
  <c r="BF33" i="17"/>
  <c r="BG33" i="17"/>
  <c r="AS38" i="17"/>
  <c r="AT38" i="17"/>
  <c r="AU38" i="17"/>
  <c r="AV38" i="17"/>
  <c r="BB38" i="17"/>
  <c r="AM39" i="17"/>
  <c r="AN39" i="17"/>
  <c r="AO39" i="17"/>
  <c r="AP39" i="17"/>
  <c r="AQ39" i="17"/>
  <c r="AQ38" i="17" s="1"/>
  <c r="AR39" i="17"/>
  <c r="AR38" i="17" s="1"/>
  <c r="AS39" i="17"/>
  <c r="AT39" i="17"/>
  <c r="AU39" i="17"/>
  <c r="AV39" i="17"/>
  <c r="AW39" i="17"/>
  <c r="AX39" i="17"/>
  <c r="AY39" i="17"/>
  <c r="AZ39" i="17"/>
  <c r="BA39" i="17"/>
  <c r="BB39" i="17"/>
  <c r="BC39" i="17"/>
  <c r="BC38" i="17" s="1"/>
  <c r="BD39" i="17"/>
  <c r="BD38" i="17" s="1"/>
  <c r="BE39" i="17"/>
  <c r="BE38" i="17" s="1"/>
  <c r="BF39" i="17"/>
  <c r="BF38" i="17" s="1"/>
  <c r="BG39" i="17"/>
  <c r="BG38" i="17" s="1"/>
  <c r="AO43" i="17"/>
  <c r="AO38" i="17" s="1"/>
  <c r="BK38" i="17" s="1"/>
  <c r="AP43" i="17"/>
  <c r="AP38" i="17" s="1"/>
  <c r="AQ43" i="17"/>
  <c r="AR43" i="17"/>
  <c r="AS43" i="17"/>
  <c r="AT43" i="17"/>
  <c r="AU43" i="17"/>
  <c r="AV43" i="17"/>
  <c r="AW43" i="17"/>
  <c r="AW38" i="17" s="1"/>
  <c r="BM38" i="17" s="1"/>
  <c r="AX43" i="17"/>
  <c r="AX38" i="17" s="1"/>
  <c r="AY43" i="17"/>
  <c r="AY38" i="17" s="1"/>
  <c r="AZ43" i="17"/>
  <c r="AZ38" i="17" s="1"/>
  <c r="BA43" i="17"/>
  <c r="BA38" i="17" s="1"/>
  <c r="BO38" i="17" s="1"/>
  <c r="BB43" i="17"/>
  <c r="BC43" i="17"/>
  <c r="BD43" i="17"/>
  <c r="BE43" i="17"/>
  <c r="BF43" i="17"/>
  <c r="BG43" i="17"/>
  <c r="AO47" i="17"/>
  <c r="AP47" i="17"/>
  <c r="AQ47" i="17"/>
  <c r="AR47" i="17"/>
  <c r="AS47" i="17"/>
  <c r="AT47" i="17"/>
  <c r="AU47" i="17"/>
  <c r="AV47" i="17"/>
  <c r="AW47" i="17"/>
  <c r="AX47" i="17"/>
  <c r="AY47" i="17"/>
  <c r="AZ47" i="17"/>
  <c r="BA47" i="17"/>
  <c r="BB47" i="17"/>
  <c r="BC47" i="17"/>
  <c r="BD47" i="17"/>
  <c r="BE47" i="17"/>
  <c r="BF47" i="17"/>
  <c r="BG47" i="17"/>
  <c r="AU52" i="17"/>
  <c r="AX52" i="17"/>
  <c r="AY52" i="17"/>
  <c r="AZ52" i="17"/>
  <c r="AM53" i="17"/>
  <c r="AN53" i="17"/>
  <c r="AO53" i="17"/>
  <c r="AO52" i="17" s="1"/>
  <c r="AP53" i="17"/>
  <c r="AP52" i="17" s="1"/>
  <c r="AQ53" i="17"/>
  <c r="AQ52" i="17" s="1"/>
  <c r="AR53" i="17"/>
  <c r="AR52" i="17" s="1"/>
  <c r="AS53" i="17"/>
  <c r="AS52" i="17" s="1"/>
  <c r="AT53" i="17"/>
  <c r="AT52" i="17" s="1"/>
  <c r="AU53" i="17"/>
  <c r="AV53" i="17"/>
  <c r="AV52" i="17" s="1"/>
  <c r="AW53" i="17"/>
  <c r="AW52" i="17" s="1"/>
  <c r="AX53" i="17"/>
  <c r="AY53" i="17"/>
  <c r="AZ53" i="17"/>
  <c r="BA53" i="17"/>
  <c r="BB53" i="17"/>
  <c r="BC53" i="17"/>
  <c r="BD53" i="17"/>
  <c r="BE53" i="17"/>
  <c r="BF53" i="17"/>
  <c r="BG53" i="17"/>
  <c r="AO57" i="17"/>
  <c r="AP57" i="17"/>
  <c r="AQ57" i="17"/>
  <c r="AR57" i="17"/>
  <c r="AS57" i="17"/>
  <c r="AT57" i="17"/>
  <c r="AU57" i="17"/>
  <c r="AV57" i="17"/>
  <c r="AW57" i="17"/>
  <c r="AX57" i="17"/>
  <c r="AY57" i="17"/>
  <c r="AZ57" i="17"/>
  <c r="BA57" i="17"/>
  <c r="BA52" i="17" s="1"/>
  <c r="BB57" i="17"/>
  <c r="BB52" i="17" s="1"/>
  <c r="BC57" i="17"/>
  <c r="BC52" i="17" s="1"/>
  <c r="BD57" i="17"/>
  <c r="BE57" i="17"/>
  <c r="BF57" i="17"/>
  <c r="BG57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G61" i="17"/>
  <c r="AU66" i="17"/>
  <c r="AV66" i="17"/>
  <c r="AW66" i="17"/>
  <c r="AX66" i="17"/>
  <c r="AY66" i="17"/>
  <c r="AZ66" i="17"/>
  <c r="BC66" i="17"/>
  <c r="BD66" i="17"/>
  <c r="AM67" i="17"/>
  <c r="AN67" i="17"/>
  <c r="AO67" i="17"/>
  <c r="AO66" i="17" s="1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G67" i="17"/>
  <c r="BG66" i="17" s="1"/>
  <c r="AO71" i="17"/>
  <c r="AP71" i="17"/>
  <c r="AQ71" i="17"/>
  <c r="AQ66" i="17" s="1"/>
  <c r="AR71" i="17"/>
  <c r="AR66" i="17" s="1"/>
  <c r="AS71" i="17"/>
  <c r="AS66" i="17" s="1"/>
  <c r="AT71" i="17"/>
  <c r="AU71" i="17"/>
  <c r="AV71" i="17"/>
  <c r="AW71" i="17"/>
  <c r="AX71" i="17"/>
  <c r="AY71" i="17"/>
  <c r="AZ71" i="17"/>
  <c r="BA71" i="17"/>
  <c r="BA66" i="17" s="1"/>
  <c r="BB71" i="17"/>
  <c r="BB66" i="17" s="1"/>
  <c r="BC71" i="17"/>
  <c r="BD71" i="17"/>
  <c r="BE71" i="17"/>
  <c r="BF71" i="17"/>
  <c r="BG71" i="17"/>
  <c r="AO75" i="17"/>
  <c r="AP75" i="17"/>
  <c r="AQ75" i="17"/>
  <c r="AR75" i="17"/>
  <c r="AS75" i="17"/>
  <c r="AT75" i="17"/>
  <c r="AT66" i="17" s="1"/>
  <c r="AU75" i="17"/>
  <c r="AV75" i="17"/>
  <c r="AW75" i="17"/>
  <c r="AX75" i="17"/>
  <c r="AY75" i="17"/>
  <c r="AZ75" i="17"/>
  <c r="BA75" i="17"/>
  <c r="BB75" i="17"/>
  <c r="BC75" i="17"/>
  <c r="BD75" i="17"/>
  <c r="BE75" i="17"/>
  <c r="BF75" i="17"/>
  <c r="BG75" i="17"/>
  <c r="AX80" i="17"/>
  <c r="AY80" i="17"/>
  <c r="BF80" i="17"/>
  <c r="BG80" i="17"/>
  <c r="AM81" i="17"/>
  <c r="AN81" i="17"/>
  <c r="AO81" i="17"/>
  <c r="AP81" i="17"/>
  <c r="AP80" i="17" s="1"/>
  <c r="AQ81" i="17"/>
  <c r="AQ80" i="17" s="1"/>
  <c r="AR81" i="17"/>
  <c r="AR80" i="17" s="1"/>
  <c r="AS81" i="17"/>
  <c r="AT81" i="17"/>
  <c r="AU81" i="17"/>
  <c r="AV81" i="17"/>
  <c r="AW81" i="17"/>
  <c r="AX81" i="17"/>
  <c r="AY81" i="17"/>
  <c r="AZ81" i="17"/>
  <c r="BA81" i="17"/>
  <c r="BB81" i="17"/>
  <c r="BC81" i="17"/>
  <c r="BD81" i="17"/>
  <c r="BE81" i="17"/>
  <c r="BF81" i="17"/>
  <c r="BG81" i="17"/>
  <c r="AO85" i="17"/>
  <c r="AP85" i="17"/>
  <c r="AQ85" i="17"/>
  <c r="AR85" i="17"/>
  <c r="AS85" i="17"/>
  <c r="AT85" i="17"/>
  <c r="AU85" i="17"/>
  <c r="AV85" i="17"/>
  <c r="AV80" i="17" s="1"/>
  <c r="AW85" i="17"/>
  <c r="AW80" i="17" s="1"/>
  <c r="AX85" i="17"/>
  <c r="AY85" i="17"/>
  <c r="AZ85" i="17"/>
  <c r="BA85" i="17"/>
  <c r="BB85" i="17"/>
  <c r="BC85" i="17"/>
  <c r="BD85" i="17"/>
  <c r="BE85" i="17"/>
  <c r="BF85" i="17"/>
  <c r="BG85" i="17"/>
  <c r="AO89" i="17"/>
  <c r="AP89" i="17"/>
  <c r="AQ89" i="17"/>
  <c r="AR89" i="17"/>
  <c r="AS89" i="17"/>
  <c r="AT89" i="17"/>
  <c r="AU89" i="17"/>
  <c r="AV89" i="17"/>
  <c r="AW89" i="17"/>
  <c r="AX89" i="17"/>
  <c r="AY89" i="17"/>
  <c r="AZ89" i="17"/>
  <c r="BA89" i="17"/>
  <c r="BB89" i="17"/>
  <c r="BC89" i="17"/>
  <c r="BD89" i="17"/>
  <c r="BE89" i="17"/>
  <c r="BF89" i="17"/>
  <c r="BG89" i="17"/>
  <c r="BF94" i="17"/>
  <c r="AM95" i="17"/>
  <c r="AN95" i="17"/>
  <c r="AO95" i="17"/>
  <c r="AP95" i="17"/>
  <c r="AQ95" i="17"/>
  <c r="AR95" i="17"/>
  <c r="AS95" i="17"/>
  <c r="AT95" i="17"/>
  <c r="AU95" i="17"/>
  <c r="AU94" i="17" s="1"/>
  <c r="AV95" i="17"/>
  <c r="AV94" i="17" s="1"/>
  <c r="AW95" i="17"/>
  <c r="AW94" i="17" s="1"/>
  <c r="AX95" i="17"/>
  <c r="AY95" i="17"/>
  <c r="AZ95" i="17"/>
  <c r="AZ94" i="17" s="1"/>
  <c r="BA95" i="17"/>
  <c r="BA94" i="17" s="1"/>
  <c r="BB95" i="17"/>
  <c r="BB94" i="17" s="1"/>
  <c r="BC95" i="17"/>
  <c r="BC94" i="17" s="1"/>
  <c r="BD95" i="17"/>
  <c r="BD94" i="17" s="1"/>
  <c r="BE95" i="17"/>
  <c r="BE94" i="17" s="1"/>
  <c r="BF95" i="17"/>
  <c r="BG95" i="17"/>
  <c r="AO99" i="17"/>
  <c r="AP99" i="17"/>
  <c r="AQ99" i="17"/>
  <c r="AR99" i="17"/>
  <c r="AR94" i="17" s="1"/>
  <c r="AS99" i="17"/>
  <c r="AS94" i="17" s="1"/>
  <c r="AT99" i="17"/>
  <c r="AT94" i="17" s="1"/>
  <c r="AU99" i="17"/>
  <c r="AV99" i="17"/>
  <c r="AW99" i="17"/>
  <c r="AX99" i="17"/>
  <c r="AY99" i="17"/>
  <c r="AZ99" i="17"/>
  <c r="BA99" i="17"/>
  <c r="BB99" i="17"/>
  <c r="BC99" i="17"/>
  <c r="BD99" i="17"/>
  <c r="BE99" i="17"/>
  <c r="BF99" i="17"/>
  <c r="BG99" i="17"/>
  <c r="AO103" i="17"/>
  <c r="AO94" i="17" s="1"/>
  <c r="AP103" i="17"/>
  <c r="AP94" i="17" s="1"/>
  <c r="AQ103" i="17"/>
  <c r="AQ94" i="17" s="1"/>
  <c r="AR103" i="17"/>
  <c r="AS103" i="17"/>
  <c r="AT103" i="17"/>
  <c r="AU103" i="17"/>
  <c r="AV103" i="17"/>
  <c r="AW103" i="17"/>
  <c r="AX103" i="17"/>
  <c r="AY103" i="17"/>
  <c r="AZ103" i="17"/>
  <c r="BA103" i="17"/>
  <c r="BB103" i="17"/>
  <c r="BC103" i="17"/>
  <c r="BD103" i="17"/>
  <c r="BE103" i="17"/>
  <c r="BF103" i="17"/>
  <c r="BG103" i="17"/>
  <c r="AM109" i="17"/>
  <c r="AN109" i="17"/>
  <c r="AO109" i="17"/>
  <c r="AP109" i="17"/>
  <c r="AQ109" i="17"/>
  <c r="AR109" i="17"/>
  <c r="AS109" i="17"/>
  <c r="AT109" i="17"/>
  <c r="AU109" i="17"/>
  <c r="AV109" i="17"/>
  <c r="AV108" i="17" s="1"/>
  <c r="AW109" i="17"/>
  <c r="AW108" i="17" s="1"/>
  <c r="AX109" i="17"/>
  <c r="AX108" i="17" s="1"/>
  <c r="AY109" i="17"/>
  <c r="AY108" i="17" s="1"/>
  <c r="AZ109" i="17"/>
  <c r="AZ108" i="17" s="1"/>
  <c r="BA109" i="17"/>
  <c r="BA108" i="17" s="1"/>
  <c r="BO108" i="17" s="1"/>
  <c r="BB109" i="17"/>
  <c r="BC109" i="17"/>
  <c r="BD109" i="17"/>
  <c r="BE109" i="17"/>
  <c r="BF109" i="17"/>
  <c r="BG109" i="17"/>
  <c r="AO113" i="17"/>
  <c r="AP113" i="17"/>
  <c r="AQ113" i="17"/>
  <c r="AR113" i="17"/>
  <c r="AS113" i="17"/>
  <c r="AT113" i="17"/>
  <c r="AU113" i="17"/>
  <c r="AV113" i="17"/>
  <c r="AW113" i="17"/>
  <c r="AX113" i="17"/>
  <c r="AY113" i="17"/>
  <c r="AZ113" i="17"/>
  <c r="BA113" i="17"/>
  <c r="BB113" i="17"/>
  <c r="BB108" i="17" s="1"/>
  <c r="BC113" i="17"/>
  <c r="BD113" i="17"/>
  <c r="BE113" i="17"/>
  <c r="BE108" i="17" s="1"/>
  <c r="BF113" i="17"/>
  <c r="BF108" i="17" s="1"/>
  <c r="BG113" i="17"/>
  <c r="BG108" i="17" s="1"/>
  <c r="AO117" i="17"/>
  <c r="AP117" i="17"/>
  <c r="AP108" i="17" s="1"/>
  <c r="AQ117" i="17"/>
  <c r="AQ108" i="17" s="1"/>
  <c r="AR117" i="17"/>
  <c r="AS117" i="17"/>
  <c r="AT117" i="17"/>
  <c r="AU117" i="17"/>
  <c r="AV117" i="17"/>
  <c r="AW117" i="17"/>
  <c r="AX117" i="17"/>
  <c r="AY117" i="17"/>
  <c r="AZ117" i="17"/>
  <c r="BA117" i="17"/>
  <c r="BB117" i="17"/>
  <c r="BC117" i="17"/>
  <c r="BC108" i="17" s="1"/>
  <c r="BD117" i="17"/>
  <c r="BD108" i="17" s="1"/>
  <c r="BE117" i="17"/>
  <c r="BF117" i="17"/>
  <c r="BG117" i="17"/>
  <c r="AY122" i="17"/>
  <c r="AZ122" i="17"/>
  <c r="BA122" i="17"/>
  <c r="BB122" i="17"/>
  <c r="BC122" i="17"/>
  <c r="BD122" i="17"/>
  <c r="BE122" i="17"/>
  <c r="BF122" i="17"/>
  <c r="BG122" i="17"/>
  <c r="BK122" i="17"/>
  <c r="AM123" i="17"/>
  <c r="AN123" i="17"/>
  <c r="AO123" i="17"/>
  <c r="AP123" i="17"/>
  <c r="AQ123" i="17"/>
  <c r="AR123" i="17"/>
  <c r="AS123" i="17"/>
  <c r="AT123" i="17"/>
  <c r="AU123" i="17"/>
  <c r="AV123" i="17"/>
  <c r="AW123" i="17"/>
  <c r="AX123" i="17"/>
  <c r="AX122" i="17" s="1"/>
  <c r="AY123" i="17"/>
  <c r="AZ123" i="17"/>
  <c r="BA123" i="17"/>
  <c r="BB123" i="17"/>
  <c r="BC123" i="17"/>
  <c r="BD123" i="17"/>
  <c r="BE123" i="17"/>
  <c r="BF123" i="17"/>
  <c r="BG123" i="17"/>
  <c r="AO127" i="17"/>
  <c r="AO122" i="17" s="1"/>
  <c r="AP127" i="17"/>
  <c r="AP122" i="17" s="1"/>
  <c r="AQ127" i="17"/>
  <c r="AQ122" i="17" s="1"/>
  <c r="AR127" i="17"/>
  <c r="AR122" i="17" s="1"/>
  <c r="AS127" i="17"/>
  <c r="AS122" i="17" s="1"/>
  <c r="AT127" i="17"/>
  <c r="AT122" i="17" s="1"/>
  <c r="BL122" i="17" s="1"/>
  <c r="AU127" i="17"/>
  <c r="AU122" i="17" s="1"/>
  <c r="AV127" i="17"/>
  <c r="AV122" i="17" s="1"/>
  <c r="AW127" i="17"/>
  <c r="AX127" i="17"/>
  <c r="AY127" i="17"/>
  <c r="AZ127" i="17"/>
  <c r="BA127" i="17"/>
  <c r="BB127" i="17"/>
  <c r="BC127" i="17"/>
  <c r="BD127" i="17"/>
  <c r="BE127" i="17"/>
  <c r="BF127" i="17"/>
  <c r="BG127" i="17"/>
  <c r="AO131" i="17"/>
  <c r="AP131" i="17"/>
  <c r="AQ131" i="17"/>
  <c r="AR131" i="17"/>
  <c r="AS131" i="17"/>
  <c r="AT131" i="17"/>
  <c r="AU131" i="17"/>
  <c r="AV131" i="17"/>
  <c r="AW131" i="17"/>
  <c r="AX131" i="17"/>
  <c r="AY131" i="17"/>
  <c r="AZ131" i="17"/>
  <c r="BA131" i="17"/>
  <c r="BB131" i="17"/>
  <c r="BC131" i="17"/>
  <c r="BD131" i="17"/>
  <c r="BE131" i="17"/>
  <c r="BF131" i="17"/>
  <c r="BG131" i="17"/>
  <c r="AO136" i="17"/>
  <c r="AP136" i="17"/>
  <c r="AQ136" i="17"/>
  <c r="AX136" i="17"/>
  <c r="AZ136" i="17"/>
  <c r="BA136" i="17"/>
  <c r="AM137" i="17"/>
  <c r="AN137" i="17"/>
  <c r="AO137" i="17"/>
  <c r="AP137" i="17"/>
  <c r="AQ137" i="17"/>
  <c r="AR137" i="17"/>
  <c r="AS137" i="17"/>
  <c r="AT137" i="17"/>
  <c r="AT136" i="17" s="1"/>
  <c r="AU137" i="17"/>
  <c r="AU136" i="17" s="1"/>
  <c r="AV137" i="17"/>
  <c r="AV136" i="17" s="1"/>
  <c r="AW137" i="17"/>
  <c r="AW136" i="17" s="1"/>
  <c r="AX137" i="17"/>
  <c r="AY137" i="17"/>
  <c r="AZ137" i="17"/>
  <c r="BA137" i="17"/>
  <c r="BB137" i="17"/>
  <c r="BC137" i="17"/>
  <c r="BD137" i="17"/>
  <c r="BE137" i="17"/>
  <c r="BF137" i="17"/>
  <c r="BF136" i="17" s="1"/>
  <c r="BG137" i="17"/>
  <c r="BG136" i="17" s="1"/>
  <c r="AO141" i="17"/>
  <c r="AP141" i="17"/>
  <c r="AQ141" i="17"/>
  <c r="AR141" i="17"/>
  <c r="AS141" i="17"/>
  <c r="AT141" i="17"/>
  <c r="AU141" i="17"/>
  <c r="AV141" i="17"/>
  <c r="AW141" i="17"/>
  <c r="AX141" i="17"/>
  <c r="AY141" i="17"/>
  <c r="AY136" i="17" s="1"/>
  <c r="AZ141" i="17"/>
  <c r="BA141" i="17"/>
  <c r="BB141" i="17"/>
  <c r="BC141" i="17"/>
  <c r="BD141" i="17"/>
  <c r="BD136" i="17" s="1"/>
  <c r="BE141" i="17"/>
  <c r="BE136" i="17" s="1"/>
  <c r="BF141" i="17"/>
  <c r="BG141" i="17"/>
  <c r="AO145" i="17"/>
  <c r="AP145" i="17"/>
  <c r="AQ145" i="17"/>
  <c r="AR145" i="17"/>
  <c r="AS145" i="17"/>
  <c r="AT145" i="17"/>
  <c r="AU145" i="17"/>
  <c r="AV145" i="17"/>
  <c r="AW145" i="17"/>
  <c r="AX145" i="17"/>
  <c r="AY145" i="17"/>
  <c r="AZ145" i="17"/>
  <c r="BA145" i="17"/>
  <c r="BB145" i="17"/>
  <c r="BC145" i="17"/>
  <c r="BD145" i="17"/>
  <c r="BE145" i="17"/>
  <c r="BF145" i="17"/>
  <c r="BG145" i="17"/>
  <c r="AT150" i="17"/>
  <c r="AU150" i="17"/>
  <c r="AV150" i="17"/>
  <c r="AW150" i="17"/>
  <c r="AX150" i="17"/>
  <c r="BN150" i="17" s="1"/>
  <c r="AY150" i="17"/>
  <c r="AM151" i="17"/>
  <c r="AN151" i="17"/>
  <c r="AO151" i="17"/>
  <c r="AP151" i="17"/>
  <c r="AQ151" i="17"/>
  <c r="AR151" i="17"/>
  <c r="AS151" i="17"/>
  <c r="AS150" i="17" s="1"/>
  <c r="AT151" i="17"/>
  <c r="AU151" i="17"/>
  <c r="AV151" i="17"/>
  <c r="AW151" i="17"/>
  <c r="AX151" i="17"/>
  <c r="AY151" i="17"/>
  <c r="AZ151" i="17"/>
  <c r="BA151" i="17"/>
  <c r="BB151" i="17"/>
  <c r="BC151" i="17"/>
  <c r="BD151" i="17"/>
  <c r="BE151" i="17"/>
  <c r="BF151" i="17"/>
  <c r="BF150" i="17" s="1"/>
  <c r="BG151" i="17"/>
  <c r="BG150" i="17" s="1"/>
  <c r="AO155" i="17"/>
  <c r="AP155" i="17"/>
  <c r="AQ155" i="17"/>
  <c r="AR155" i="17"/>
  <c r="AS155" i="17"/>
  <c r="AT155" i="17"/>
  <c r="AU155" i="17"/>
  <c r="AV155" i="17"/>
  <c r="AW155" i="17"/>
  <c r="AX155" i="17"/>
  <c r="AY155" i="17"/>
  <c r="AZ155" i="17"/>
  <c r="BA155" i="17"/>
  <c r="BB155" i="17"/>
  <c r="BC155" i="17"/>
  <c r="BD155" i="17"/>
  <c r="BE155" i="17"/>
  <c r="BF155" i="17"/>
  <c r="BG155" i="17"/>
  <c r="AO159" i="17"/>
  <c r="AP159" i="17"/>
  <c r="AQ159" i="17"/>
  <c r="AR159" i="17"/>
  <c r="AS159" i="17"/>
  <c r="AT159" i="17"/>
  <c r="AU159" i="17"/>
  <c r="AV159" i="17"/>
  <c r="AW159" i="17"/>
  <c r="AX159" i="17"/>
  <c r="AY159" i="17"/>
  <c r="AZ159" i="17"/>
  <c r="AZ150" i="17" s="1"/>
  <c r="BA159" i="17"/>
  <c r="BA150" i="17" s="1"/>
  <c r="BB159" i="17"/>
  <c r="BC159" i="17"/>
  <c r="BD159" i="17"/>
  <c r="BE159" i="17"/>
  <c r="BF159" i="17"/>
  <c r="BG159" i="17"/>
  <c r="AY164" i="17"/>
  <c r="AZ164" i="17"/>
  <c r="BA164" i="17"/>
  <c r="AM165" i="17"/>
  <c r="AN165" i="17"/>
  <c r="AO165" i="17"/>
  <c r="AP165" i="17"/>
  <c r="AQ165" i="17"/>
  <c r="AR165" i="17"/>
  <c r="AR164" i="17" s="1"/>
  <c r="AS165" i="17"/>
  <c r="AS164" i="17" s="1"/>
  <c r="AT165" i="17"/>
  <c r="AT164" i="17" s="1"/>
  <c r="AU165" i="17"/>
  <c r="AU164" i="17" s="1"/>
  <c r="AV165" i="17"/>
  <c r="AV164" i="17" s="1"/>
  <c r="AW165" i="17"/>
  <c r="AW164" i="17" s="1"/>
  <c r="AX165" i="17"/>
  <c r="AY165" i="17"/>
  <c r="AZ165" i="17"/>
  <c r="BA165" i="17"/>
  <c r="BB165" i="17"/>
  <c r="BC165" i="17"/>
  <c r="BD165" i="17"/>
  <c r="BD164" i="17" s="1"/>
  <c r="BE165" i="17"/>
  <c r="BE164" i="17" s="1"/>
  <c r="BF165" i="17"/>
  <c r="BG165" i="17"/>
  <c r="AO169" i="17"/>
  <c r="AO164" i="17" s="1"/>
  <c r="AP169" i="17"/>
  <c r="AQ169" i="17"/>
  <c r="AR169" i="17"/>
  <c r="AS169" i="17"/>
  <c r="AT169" i="17"/>
  <c r="AU169" i="17"/>
  <c r="AV169" i="17"/>
  <c r="AW169" i="17"/>
  <c r="AX169" i="17"/>
  <c r="AX164" i="17" s="1"/>
  <c r="AY169" i="17"/>
  <c r="AZ169" i="17"/>
  <c r="BA169" i="17"/>
  <c r="BB169" i="17"/>
  <c r="BC169" i="17"/>
  <c r="BD169" i="17"/>
  <c r="BE169" i="17"/>
  <c r="BF169" i="17"/>
  <c r="BF164" i="17" s="1"/>
  <c r="BG169" i="17"/>
  <c r="BG164" i="17" s="1"/>
  <c r="AO173" i="17"/>
  <c r="AP173" i="17"/>
  <c r="AQ173" i="17"/>
  <c r="AR173" i="17"/>
  <c r="AS173" i="17"/>
  <c r="AT173" i="17"/>
  <c r="AU173" i="17"/>
  <c r="AV173" i="17"/>
  <c r="AW173" i="17"/>
  <c r="AX173" i="17"/>
  <c r="AY173" i="17"/>
  <c r="AZ173" i="17"/>
  <c r="BA173" i="17"/>
  <c r="BB173" i="17"/>
  <c r="BB164" i="17" s="1"/>
  <c r="BC173" i="17"/>
  <c r="BC164" i="17" s="1"/>
  <c r="BD173" i="17"/>
  <c r="BE173" i="17"/>
  <c r="BF173" i="17"/>
  <c r="BG173" i="17"/>
  <c r="AQ178" i="17"/>
  <c r="AR178" i="17"/>
  <c r="BD178" i="17"/>
  <c r="AM179" i="17"/>
  <c r="AN179" i="17"/>
  <c r="AO179" i="17"/>
  <c r="AP179" i="17"/>
  <c r="AP178" i="17" s="1"/>
  <c r="AQ179" i="17"/>
  <c r="AR179" i="17"/>
  <c r="AS179" i="17"/>
  <c r="AS178" i="17" s="1"/>
  <c r="AT179" i="17"/>
  <c r="AT178" i="17" s="1"/>
  <c r="AU179" i="17"/>
  <c r="AU178" i="17" s="1"/>
  <c r="AV179" i="17"/>
  <c r="AW179" i="17"/>
  <c r="AX179" i="17"/>
  <c r="AY179" i="17"/>
  <c r="AZ179" i="17"/>
  <c r="BA179" i="17"/>
  <c r="BB179" i="17"/>
  <c r="BB178" i="17" s="1"/>
  <c r="BC179" i="17"/>
  <c r="BC178" i="17" s="1"/>
  <c r="BD179" i="17"/>
  <c r="BE179" i="17"/>
  <c r="BE178" i="17" s="1"/>
  <c r="BF179" i="17"/>
  <c r="BG179" i="17"/>
  <c r="AO183" i="17"/>
  <c r="AP183" i="17"/>
  <c r="AQ183" i="17"/>
  <c r="AR183" i="17"/>
  <c r="AS183" i="17"/>
  <c r="AT183" i="17"/>
  <c r="AU183" i="17"/>
  <c r="AV183" i="17"/>
  <c r="AW183" i="17"/>
  <c r="AX183" i="17"/>
  <c r="AY183" i="17"/>
  <c r="AZ183" i="17"/>
  <c r="AZ178" i="17" s="1"/>
  <c r="BA183" i="17"/>
  <c r="BA178" i="17" s="1"/>
  <c r="BB183" i="17"/>
  <c r="BC183" i="17"/>
  <c r="BD183" i="17"/>
  <c r="BE183" i="17"/>
  <c r="BF183" i="17"/>
  <c r="BG183" i="17"/>
  <c r="AO187" i="17"/>
  <c r="AP187" i="17"/>
  <c r="AQ187" i="17"/>
  <c r="AR187" i="17"/>
  <c r="AS187" i="17"/>
  <c r="AT187" i="17"/>
  <c r="AU187" i="17"/>
  <c r="AV187" i="17"/>
  <c r="AW187" i="17"/>
  <c r="AX187" i="17"/>
  <c r="AY187" i="17"/>
  <c r="AZ187" i="17"/>
  <c r="BA187" i="17"/>
  <c r="BB187" i="17"/>
  <c r="BC187" i="17"/>
  <c r="BD187" i="17"/>
  <c r="BE187" i="17"/>
  <c r="BF187" i="17"/>
  <c r="BG187" i="17"/>
  <c r="AU192" i="17"/>
  <c r="AV192" i="17"/>
  <c r="AW192" i="17"/>
  <c r="AZ192" i="17"/>
  <c r="BA192" i="17"/>
  <c r="BB192" i="17"/>
  <c r="AM193" i="17"/>
  <c r="AN193" i="17"/>
  <c r="AO193" i="17"/>
  <c r="AP193" i="17"/>
  <c r="AQ193" i="17"/>
  <c r="AR193" i="17"/>
  <c r="AS193" i="17"/>
  <c r="AT193" i="17"/>
  <c r="AU193" i="17"/>
  <c r="AV193" i="17"/>
  <c r="AW193" i="17"/>
  <c r="AX193" i="17"/>
  <c r="AY193" i="17"/>
  <c r="AZ193" i="17"/>
  <c r="BA193" i="17"/>
  <c r="BB193" i="17"/>
  <c r="BC193" i="17"/>
  <c r="BD193" i="17"/>
  <c r="BE193" i="17"/>
  <c r="BF193" i="17"/>
  <c r="BG193" i="17"/>
  <c r="BG192" i="17" s="1"/>
  <c r="AO197" i="17"/>
  <c r="AP197" i="17"/>
  <c r="AQ197" i="17"/>
  <c r="AR197" i="17"/>
  <c r="AR192" i="17" s="1"/>
  <c r="AS197" i="17"/>
  <c r="AS192" i="17" s="1"/>
  <c r="AT197" i="17"/>
  <c r="AT192" i="17" s="1"/>
  <c r="AU197" i="17"/>
  <c r="AV197" i="17"/>
  <c r="AW197" i="17"/>
  <c r="AX197" i="17"/>
  <c r="AY197" i="17"/>
  <c r="AZ197" i="17"/>
  <c r="BA197" i="17"/>
  <c r="BB197" i="17"/>
  <c r="BC197" i="17"/>
  <c r="BC192" i="17" s="1"/>
  <c r="BD197" i="17"/>
  <c r="BE197" i="17"/>
  <c r="BF197" i="17"/>
  <c r="BG197" i="17"/>
  <c r="AO201" i="17"/>
  <c r="AP201" i="17"/>
  <c r="AQ201" i="17"/>
  <c r="AR201" i="17"/>
  <c r="AS201" i="17"/>
  <c r="AT201" i="17"/>
  <c r="AU201" i="17"/>
  <c r="AV201" i="17"/>
  <c r="AW201" i="17"/>
  <c r="AX201" i="17"/>
  <c r="AY201" i="17"/>
  <c r="AZ201" i="17"/>
  <c r="BA201" i="17"/>
  <c r="BB201" i="17"/>
  <c r="BC201" i="17"/>
  <c r="BD201" i="17"/>
  <c r="BD192" i="17" s="1"/>
  <c r="BE201" i="17"/>
  <c r="BE192" i="17" s="1"/>
  <c r="BF201" i="17"/>
  <c r="BF192" i="17" s="1"/>
  <c r="BG201" i="17"/>
  <c r="AV206" i="17"/>
  <c r="AW206" i="17"/>
  <c r="AM207" i="17"/>
  <c r="AN207" i="17"/>
  <c r="AO207" i="17"/>
  <c r="AP207" i="17"/>
  <c r="AP206" i="17" s="1"/>
  <c r="AQ207" i="17"/>
  <c r="AQ206" i="17" s="1"/>
  <c r="AR207" i="17"/>
  <c r="AR206" i="17" s="1"/>
  <c r="AS207" i="17"/>
  <c r="AS206" i="17" s="1"/>
  <c r="AT207" i="17"/>
  <c r="AT206" i="17" s="1"/>
  <c r="AU207" i="17"/>
  <c r="AU206" i="17" s="1"/>
  <c r="AV207" i="17"/>
  <c r="AW207" i="17"/>
  <c r="AX207" i="17"/>
  <c r="AY207" i="17"/>
  <c r="AZ207" i="17"/>
  <c r="BA207" i="17"/>
  <c r="BB207" i="17"/>
  <c r="BC207" i="17"/>
  <c r="BD207" i="17"/>
  <c r="BE207" i="17"/>
  <c r="BF207" i="17"/>
  <c r="BG207" i="17"/>
  <c r="AO211" i="17"/>
  <c r="AP211" i="17"/>
  <c r="AQ211" i="17"/>
  <c r="AR211" i="17"/>
  <c r="AS211" i="17"/>
  <c r="AT211" i="17"/>
  <c r="AU211" i="17"/>
  <c r="AV211" i="17"/>
  <c r="AW211" i="17"/>
  <c r="AX211" i="17"/>
  <c r="AY211" i="17"/>
  <c r="AZ211" i="17"/>
  <c r="BA211" i="17"/>
  <c r="BB211" i="17"/>
  <c r="BC211" i="17"/>
  <c r="BD211" i="17"/>
  <c r="BE211" i="17"/>
  <c r="BF211" i="17"/>
  <c r="BG211" i="17"/>
  <c r="AO215" i="17"/>
  <c r="AP215" i="17"/>
  <c r="AQ215" i="17"/>
  <c r="AR215" i="17"/>
  <c r="AS215" i="17"/>
  <c r="AT215" i="17"/>
  <c r="AU215" i="17"/>
  <c r="AV215" i="17"/>
  <c r="AW215" i="17"/>
  <c r="AX215" i="17"/>
  <c r="AY215" i="17"/>
  <c r="AZ215" i="17"/>
  <c r="BA215" i="17"/>
  <c r="BB215" i="17"/>
  <c r="BC215" i="17"/>
  <c r="BD215" i="17"/>
  <c r="BE215" i="17"/>
  <c r="BF215" i="17"/>
  <c r="BG215" i="17"/>
  <c r="AZ220" i="17"/>
  <c r="BB220" i="17"/>
  <c r="BC220" i="17"/>
  <c r="BF220" i="17"/>
  <c r="BG220" i="17"/>
  <c r="AM221" i="17"/>
  <c r="AN221" i="17"/>
  <c r="AO221" i="17"/>
  <c r="AP221" i="17"/>
  <c r="AQ221" i="17"/>
  <c r="AR221" i="17"/>
  <c r="AS221" i="17"/>
  <c r="AT221" i="17"/>
  <c r="AU221" i="17"/>
  <c r="AV221" i="17"/>
  <c r="AW221" i="17"/>
  <c r="AX221" i="17"/>
  <c r="AY221" i="17"/>
  <c r="AZ221" i="17"/>
  <c r="BA221" i="17"/>
  <c r="BB221" i="17"/>
  <c r="BC221" i="17"/>
  <c r="BD221" i="17"/>
  <c r="BD220" i="17" s="1"/>
  <c r="BE221" i="17"/>
  <c r="BE220" i="17" s="1"/>
  <c r="BM220" i="17" s="1"/>
  <c r="BF221" i="17"/>
  <c r="BG221" i="17"/>
  <c r="AO225" i="17"/>
  <c r="AP225" i="17"/>
  <c r="AQ225" i="17"/>
  <c r="AR225" i="17"/>
  <c r="AS225" i="17"/>
  <c r="AT225" i="17"/>
  <c r="AT220" i="17" s="1"/>
  <c r="AU225" i="17"/>
  <c r="AU220" i="17" s="1"/>
  <c r="AV225" i="17"/>
  <c r="AV220" i="17" s="1"/>
  <c r="AW225" i="17"/>
  <c r="AW220" i="17" s="1"/>
  <c r="AX225" i="17"/>
  <c r="AY225" i="17"/>
  <c r="AZ225" i="17"/>
  <c r="BA225" i="17"/>
  <c r="BB225" i="17"/>
  <c r="BC225" i="17"/>
  <c r="BD225" i="17"/>
  <c r="BE225" i="17"/>
  <c r="BF225" i="17"/>
  <c r="BG225" i="17"/>
  <c r="AO229" i="17"/>
  <c r="AP229" i="17"/>
  <c r="AQ229" i="17"/>
  <c r="AR229" i="17"/>
  <c r="AS229" i="17"/>
  <c r="AT229" i="17"/>
  <c r="AU229" i="17"/>
  <c r="AV229" i="17"/>
  <c r="AW229" i="17"/>
  <c r="AX229" i="17"/>
  <c r="AX220" i="17" s="1"/>
  <c r="AY229" i="17"/>
  <c r="AY220" i="17" s="1"/>
  <c r="AZ229" i="17"/>
  <c r="BA229" i="17"/>
  <c r="BA220" i="17" s="1"/>
  <c r="BO220" i="17" s="1"/>
  <c r="BB229" i="17"/>
  <c r="BC229" i="17"/>
  <c r="BD229" i="17"/>
  <c r="BE229" i="17"/>
  <c r="BF229" i="17"/>
  <c r="BG229" i="17"/>
  <c r="AO234" i="17"/>
  <c r="BG234" i="17"/>
  <c r="AM235" i="17"/>
  <c r="AN235" i="17"/>
  <c r="AO235" i="17"/>
  <c r="AP235" i="17"/>
  <c r="AQ235" i="17"/>
  <c r="AR235" i="17"/>
  <c r="AS235" i="17"/>
  <c r="AT235" i="17"/>
  <c r="AU235" i="17"/>
  <c r="AV235" i="17"/>
  <c r="AW235" i="17"/>
  <c r="AX235" i="17"/>
  <c r="AY235" i="17"/>
  <c r="AZ235" i="17"/>
  <c r="AZ234" i="17" s="1"/>
  <c r="BA235" i="17"/>
  <c r="BA234" i="17" s="1"/>
  <c r="BB235" i="17"/>
  <c r="BB234" i="17" s="1"/>
  <c r="BC235" i="17"/>
  <c r="BC234" i="17" s="1"/>
  <c r="BD235" i="17"/>
  <c r="BD234" i="17" s="1"/>
  <c r="BE235" i="17"/>
  <c r="BE234" i="17" s="1"/>
  <c r="BF235" i="17"/>
  <c r="BG235" i="17"/>
  <c r="AO239" i="17"/>
  <c r="AP239" i="17"/>
  <c r="AQ239" i="17"/>
  <c r="AR239" i="17"/>
  <c r="AS239" i="17"/>
  <c r="AT239" i="17"/>
  <c r="AU239" i="17"/>
  <c r="AV239" i="17"/>
  <c r="AW239" i="17"/>
  <c r="AX239" i="17"/>
  <c r="AY239" i="17"/>
  <c r="AZ239" i="17"/>
  <c r="BA239" i="17"/>
  <c r="BB239" i="17"/>
  <c r="BC239" i="17"/>
  <c r="BD239" i="17"/>
  <c r="BE239" i="17"/>
  <c r="BF239" i="17"/>
  <c r="BG239" i="17"/>
  <c r="AO243" i="17"/>
  <c r="AP243" i="17"/>
  <c r="AP234" i="17" s="1"/>
  <c r="AQ243" i="17"/>
  <c r="AQ234" i="17" s="1"/>
  <c r="AR243" i="17"/>
  <c r="AR234" i="17" s="1"/>
  <c r="AS243" i="17"/>
  <c r="AT243" i="17"/>
  <c r="AU243" i="17"/>
  <c r="AU234" i="17" s="1"/>
  <c r="AV243" i="17"/>
  <c r="AW243" i="17"/>
  <c r="AX243" i="17"/>
  <c r="AY243" i="17"/>
  <c r="AZ243" i="17"/>
  <c r="BA243" i="17"/>
  <c r="BB243" i="17"/>
  <c r="BC243" i="17"/>
  <c r="BD243" i="17"/>
  <c r="BE243" i="17"/>
  <c r="BF243" i="17"/>
  <c r="BG243" i="17"/>
  <c r="BA248" i="17"/>
  <c r="BB248" i="17"/>
  <c r="BC248" i="17"/>
  <c r="AM249" i="17"/>
  <c r="AN249" i="17"/>
  <c r="AO249" i="17"/>
  <c r="AP249" i="17"/>
  <c r="AQ249" i="17"/>
  <c r="AR249" i="17"/>
  <c r="AS249" i="17"/>
  <c r="AT249" i="17"/>
  <c r="AT248" i="17" s="1"/>
  <c r="BL248" i="17" s="1"/>
  <c r="AU249" i="17"/>
  <c r="AU248" i="17" s="1"/>
  <c r="BM248" i="17" s="1"/>
  <c r="AV249" i="17"/>
  <c r="AW249" i="17"/>
  <c r="AX249" i="17"/>
  <c r="AY249" i="17"/>
  <c r="AZ249" i="17"/>
  <c r="BA249" i="17"/>
  <c r="BB249" i="17"/>
  <c r="BC249" i="17"/>
  <c r="BD249" i="17"/>
  <c r="BD248" i="17" s="1"/>
  <c r="BE249" i="17"/>
  <c r="BE248" i="17" s="1"/>
  <c r="BF249" i="17"/>
  <c r="BF248" i="17" s="1"/>
  <c r="BG249" i="17"/>
  <c r="AO253" i="17"/>
  <c r="AP253" i="17"/>
  <c r="AP248" i="17" s="1"/>
  <c r="AQ253" i="17"/>
  <c r="AQ248" i="17" s="1"/>
  <c r="AR253" i="17"/>
  <c r="AR248" i="17" s="1"/>
  <c r="AS253" i="17"/>
  <c r="AS248" i="17" s="1"/>
  <c r="AT253" i="17"/>
  <c r="AU253" i="17"/>
  <c r="AV253" i="17"/>
  <c r="AV248" i="17" s="1"/>
  <c r="AW253" i="17"/>
  <c r="AW248" i="17" s="1"/>
  <c r="AX253" i="17"/>
  <c r="AX248" i="17" s="1"/>
  <c r="BN248" i="17" s="1"/>
  <c r="AY253" i="17"/>
  <c r="AY248" i="17" s="1"/>
  <c r="AZ253" i="17"/>
  <c r="AZ248" i="17" s="1"/>
  <c r="BA253" i="17"/>
  <c r="BB253" i="17"/>
  <c r="BC253" i="17"/>
  <c r="BD253" i="17"/>
  <c r="BE253" i="17"/>
  <c r="BF253" i="17"/>
  <c r="BG253" i="17"/>
  <c r="BG248" i="17" s="1"/>
  <c r="BO248" i="17" s="1"/>
  <c r="AO257" i="17"/>
  <c r="AP257" i="17"/>
  <c r="AQ257" i="17"/>
  <c r="AR257" i="17"/>
  <c r="AS257" i="17"/>
  <c r="AT257" i="17"/>
  <c r="AU257" i="17"/>
  <c r="AV257" i="17"/>
  <c r="AW257" i="17"/>
  <c r="AX257" i="17"/>
  <c r="AY257" i="17"/>
  <c r="AZ257" i="17"/>
  <c r="BA257" i="17"/>
  <c r="BB257" i="17"/>
  <c r="BC257" i="17"/>
  <c r="BD257" i="17"/>
  <c r="BE257" i="17"/>
  <c r="BF257" i="17"/>
  <c r="BG257" i="17"/>
  <c r="BB262" i="17"/>
  <c r="BC262" i="17"/>
  <c r="AM263" i="17"/>
  <c r="AN263" i="17"/>
  <c r="AO263" i="17"/>
  <c r="AP263" i="17"/>
  <c r="AQ263" i="17"/>
  <c r="AQ262" i="17" s="1"/>
  <c r="AR263" i="17"/>
  <c r="AR262" i="17" s="1"/>
  <c r="AS263" i="17"/>
  <c r="AS262" i="17" s="1"/>
  <c r="AT263" i="17"/>
  <c r="AT262" i="17" s="1"/>
  <c r="AU263" i="17"/>
  <c r="AU262" i="17" s="1"/>
  <c r="AV263" i="17"/>
  <c r="AW263" i="17"/>
  <c r="AW262" i="17" s="1"/>
  <c r="AX263" i="17"/>
  <c r="AX262" i="17" s="1"/>
  <c r="AY263" i="17"/>
  <c r="AY262" i="17" s="1"/>
  <c r="AZ263" i="17"/>
  <c r="AZ262" i="17" s="1"/>
  <c r="BA263" i="17"/>
  <c r="BA262" i="17" s="1"/>
  <c r="BB263" i="17"/>
  <c r="BC263" i="17"/>
  <c r="BD263" i="17"/>
  <c r="BE263" i="17"/>
  <c r="BF263" i="17"/>
  <c r="BG263" i="17"/>
  <c r="AO267" i="17"/>
  <c r="AP267" i="17"/>
  <c r="AP262" i="17" s="1"/>
  <c r="AQ267" i="17"/>
  <c r="AR267" i="17"/>
  <c r="AS267" i="17"/>
  <c r="AT267" i="17"/>
  <c r="AU267" i="17"/>
  <c r="AV267" i="17"/>
  <c r="AW267" i="17"/>
  <c r="AX267" i="17"/>
  <c r="AY267" i="17"/>
  <c r="AZ267" i="17"/>
  <c r="BA267" i="17"/>
  <c r="BB267" i="17"/>
  <c r="BC267" i="17"/>
  <c r="BD267" i="17"/>
  <c r="BD262" i="17" s="1"/>
  <c r="BE267" i="17"/>
  <c r="BE262" i="17" s="1"/>
  <c r="BF267" i="17"/>
  <c r="BF262" i="17" s="1"/>
  <c r="BG267" i="17"/>
  <c r="BG262" i="17" s="1"/>
  <c r="AO271" i="17"/>
  <c r="AP271" i="17"/>
  <c r="AQ271" i="17"/>
  <c r="AR271" i="17"/>
  <c r="AS271" i="17"/>
  <c r="AT271" i="17"/>
  <c r="AU271" i="17"/>
  <c r="AV271" i="17"/>
  <c r="AW271" i="17"/>
  <c r="AX271" i="17"/>
  <c r="AY271" i="17"/>
  <c r="AZ271" i="17"/>
  <c r="BA271" i="17"/>
  <c r="BB271" i="17"/>
  <c r="BC271" i="17"/>
  <c r="BD271" i="17"/>
  <c r="BE271" i="17"/>
  <c r="BF271" i="17"/>
  <c r="BG271" i="17"/>
  <c r="AX276" i="17"/>
  <c r="AY276" i="17"/>
  <c r="AZ276" i="17"/>
  <c r="BA276" i="17"/>
  <c r="BB276" i="17"/>
  <c r="BC276" i="17"/>
  <c r="BD276" i="17"/>
  <c r="BE276" i="17"/>
  <c r="BF276" i="17"/>
  <c r="BG276" i="17"/>
  <c r="AM277" i="17"/>
  <c r="AN277" i="17"/>
  <c r="AO277" i="17"/>
  <c r="AP277" i="17"/>
  <c r="AQ277" i="17"/>
  <c r="AR277" i="17"/>
  <c r="AS277" i="17"/>
  <c r="AT277" i="17"/>
  <c r="AU277" i="17"/>
  <c r="AV277" i="17"/>
  <c r="AW277" i="17"/>
  <c r="AX277" i="17"/>
  <c r="AY277" i="17"/>
  <c r="AZ277" i="17"/>
  <c r="BA277" i="17"/>
  <c r="BB277" i="17"/>
  <c r="BC277" i="17"/>
  <c r="BD277" i="17"/>
  <c r="BE277" i="17"/>
  <c r="BF277" i="17"/>
  <c r="BG277" i="17"/>
  <c r="AO281" i="17"/>
  <c r="AO276" i="17" s="1"/>
  <c r="AP281" i="17"/>
  <c r="AP276" i="17" s="1"/>
  <c r="AQ281" i="17"/>
  <c r="AR281" i="17"/>
  <c r="AS281" i="17"/>
  <c r="AT281" i="17"/>
  <c r="AU281" i="17"/>
  <c r="AV281" i="17"/>
  <c r="AW281" i="17"/>
  <c r="AX281" i="17"/>
  <c r="AY281" i="17"/>
  <c r="AZ281" i="17"/>
  <c r="BA281" i="17"/>
  <c r="BB281" i="17"/>
  <c r="BC281" i="17"/>
  <c r="BD281" i="17"/>
  <c r="BE281" i="17"/>
  <c r="BF281" i="17"/>
  <c r="BG281" i="17"/>
  <c r="AO285" i="17"/>
  <c r="AP285" i="17"/>
  <c r="AQ285" i="17"/>
  <c r="AR285" i="17"/>
  <c r="AS285" i="17"/>
  <c r="AT285" i="17"/>
  <c r="AU285" i="17"/>
  <c r="AV285" i="17"/>
  <c r="AW285" i="17"/>
  <c r="AX285" i="17"/>
  <c r="AY285" i="17"/>
  <c r="AZ285" i="17"/>
  <c r="BA285" i="17"/>
  <c r="BB285" i="17"/>
  <c r="BC285" i="17"/>
  <c r="BD285" i="17"/>
  <c r="BE285" i="17"/>
  <c r="BF285" i="17"/>
  <c r="BG285" i="17"/>
  <c r="AO290" i="17"/>
  <c r="AP290" i="17"/>
  <c r="AQ290" i="17"/>
  <c r="AY290" i="17"/>
  <c r="AZ290" i="17"/>
  <c r="AM291" i="17"/>
  <c r="AN291" i="17"/>
  <c r="AO291" i="17"/>
  <c r="AP291" i="17"/>
  <c r="AQ291" i="17"/>
  <c r="AR291" i="17"/>
  <c r="AS291" i="17"/>
  <c r="AT291" i="17"/>
  <c r="AU291" i="17"/>
  <c r="AU290" i="17" s="1"/>
  <c r="AV291" i="17"/>
  <c r="AV290" i="17" s="1"/>
  <c r="AW291" i="17"/>
  <c r="AW290" i="17" s="1"/>
  <c r="AX291" i="17"/>
  <c r="AX290" i="17" s="1"/>
  <c r="AY291" i="17"/>
  <c r="AZ291" i="17"/>
  <c r="BA291" i="17"/>
  <c r="BB291" i="17"/>
  <c r="BC291" i="17"/>
  <c r="BD291" i="17"/>
  <c r="BE291" i="17"/>
  <c r="BF291" i="17"/>
  <c r="BF290" i="17" s="1"/>
  <c r="BG291" i="17"/>
  <c r="BG290" i="17" s="1"/>
  <c r="AO295" i="17"/>
  <c r="AP295" i="17"/>
  <c r="AQ295" i="17"/>
  <c r="AR295" i="17"/>
  <c r="AS295" i="17"/>
  <c r="AT295" i="17"/>
  <c r="AU295" i="17"/>
  <c r="AV295" i="17"/>
  <c r="AW295" i="17"/>
  <c r="AX295" i="17"/>
  <c r="AY295" i="17"/>
  <c r="AZ295" i="17"/>
  <c r="BA295" i="17"/>
  <c r="BB295" i="17"/>
  <c r="BC295" i="17"/>
  <c r="BD295" i="17"/>
  <c r="BE295" i="17"/>
  <c r="BF295" i="17"/>
  <c r="BG295" i="17"/>
  <c r="AO299" i="17"/>
  <c r="AP299" i="17"/>
  <c r="AQ299" i="17"/>
  <c r="AR299" i="17"/>
  <c r="AS299" i="17"/>
  <c r="AT299" i="17"/>
  <c r="AU299" i="17"/>
  <c r="AV299" i="17"/>
  <c r="AW299" i="17"/>
  <c r="AX299" i="17"/>
  <c r="AY299" i="17"/>
  <c r="AZ299" i="17"/>
  <c r="BA299" i="17"/>
  <c r="BA290" i="17" s="1"/>
  <c r="BB299" i="17"/>
  <c r="BB290" i="17" s="1"/>
  <c r="BC299" i="17"/>
  <c r="BC290" i="17" s="1"/>
  <c r="BD299" i="17"/>
  <c r="BD290" i="17" s="1"/>
  <c r="BE299" i="17"/>
  <c r="BF299" i="17"/>
  <c r="BG299" i="17"/>
  <c r="AM305" i="17"/>
  <c r="AN305" i="17"/>
  <c r="AO305" i="17"/>
  <c r="AO304" i="17" s="1"/>
  <c r="AP305" i="17"/>
  <c r="AP304" i="17" s="1"/>
  <c r="AQ305" i="17"/>
  <c r="AQ304" i="17" s="1"/>
  <c r="AR305" i="17"/>
  <c r="AR304" i="17" s="1"/>
  <c r="AS305" i="17"/>
  <c r="AS304" i="17" s="1"/>
  <c r="AT305" i="17"/>
  <c r="AU305" i="17"/>
  <c r="AV305" i="17"/>
  <c r="AW305" i="17"/>
  <c r="AX305" i="17"/>
  <c r="AY305" i="17"/>
  <c r="AZ305" i="17"/>
  <c r="AZ304" i="17" s="1"/>
  <c r="BA305" i="17"/>
  <c r="BA304" i="17" s="1"/>
  <c r="BB305" i="17"/>
  <c r="BC305" i="17"/>
  <c r="BD305" i="17"/>
  <c r="BE305" i="17"/>
  <c r="BF305" i="17"/>
  <c r="BG305" i="17"/>
  <c r="AO309" i="17"/>
  <c r="AP309" i="17"/>
  <c r="AQ309" i="17"/>
  <c r="AR309" i="17"/>
  <c r="AS309" i="17"/>
  <c r="AT309" i="17"/>
  <c r="AU309" i="17"/>
  <c r="AV309" i="17"/>
  <c r="AW309" i="17"/>
  <c r="AX309" i="17"/>
  <c r="AY309" i="17"/>
  <c r="AZ309" i="17"/>
  <c r="BA309" i="17"/>
  <c r="BB309" i="17"/>
  <c r="BC309" i="17"/>
  <c r="BD309" i="17"/>
  <c r="BE309" i="17"/>
  <c r="BF309" i="17"/>
  <c r="BG309" i="17"/>
  <c r="AO313" i="17"/>
  <c r="AP313" i="17"/>
  <c r="AQ313" i="17"/>
  <c r="AR313" i="17"/>
  <c r="AS313" i="17"/>
  <c r="AT313" i="17"/>
  <c r="AU313" i="17"/>
  <c r="AV313" i="17"/>
  <c r="AW313" i="17"/>
  <c r="AX313" i="17"/>
  <c r="AY313" i="17"/>
  <c r="AZ313" i="17"/>
  <c r="BA313" i="17"/>
  <c r="BB313" i="17"/>
  <c r="BC313" i="17"/>
  <c r="BD313" i="17"/>
  <c r="BE313" i="17"/>
  <c r="BF313" i="17"/>
  <c r="BG313" i="17"/>
  <c r="AM319" i="17"/>
  <c r="AN319" i="17"/>
  <c r="AO319" i="17"/>
  <c r="AP319" i="17"/>
  <c r="AQ319" i="17"/>
  <c r="AR319" i="17"/>
  <c r="AS319" i="17"/>
  <c r="AT319" i="17"/>
  <c r="AU319" i="17"/>
  <c r="AV319" i="17"/>
  <c r="AW319" i="17"/>
  <c r="AX319" i="17"/>
  <c r="AY319" i="17"/>
  <c r="AZ319" i="17"/>
  <c r="BA319" i="17"/>
  <c r="BB319" i="17"/>
  <c r="BC319" i="17"/>
  <c r="BD319" i="17"/>
  <c r="BE319" i="17"/>
  <c r="BF319" i="17"/>
  <c r="BG319" i="17"/>
  <c r="AO323" i="17"/>
  <c r="AP323" i="17"/>
  <c r="AQ323" i="17"/>
  <c r="AR323" i="17"/>
  <c r="AS323" i="17"/>
  <c r="AS318" i="17" s="1"/>
  <c r="AT323" i="17"/>
  <c r="AT318" i="17" s="1"/>
  <c r="AU323" i="17"/>
  <c r="AU318" i="17" s="1"/>
  <c r="AV323" i="17"/>
  <c r="AV318" i="17" s="1"/>
  <c r="AW323" i="17"/>
  <c r="AW318" i="17" s="1"/>
  <c r="AX323" i="17"/>
  <c r="AX318" i="17" s="1"/>
  <c r="BN318" i="17" s="1"/>
  <c r="AY323" i="17"/>
  <c r="AY318" i="17" s="1"/>
  <c r="AZ323" i="17"/>
  <c r="AZ318" i="17" s="1"/>
  <c r="BA323" i="17"/>
  <c r="BB323" i="17"/>
  <c r="BC323" i="17"/>
  <c r="BD323" i="17"/>
  <c r="BE323" i="17"/>
  <c r="BF323" i="17"/>
  <c r="BG323" i="17"/>
  <c r="AO327" i="17"/>
  <c r="AP327" i="17"/>
  <c r="AQ327" i="17"/>
  <c r="AR327" i="17"/>
  <c r="AS327" i="17"/>
  <c r="AT327" i="17"/>
  <c r="AU327" i="17"/>
  <c r="AV327" i="17"/>
  <c r="AW327" i="17"/>
  <c r="AX327" i="17"/>
  <c r="AY327" i="17"/>
  <c r="AZ327" i="17"/>
  <c r="BA327" i="17"/>
  <c r="BA318" i="17" s="1"/>
  <c r="BB327" i="17"/>
  <c r="BB318" i="17" s="1"/>
  <c r="BC327" i="17"/>
  <c r="BC318" i="17" s="1"/>
  <c r="BD327" i="17"/>
  <c r="BD318" i="17" s="1"/>
  <c r="BE327" i="17"/>
  <c r="BE318" i="17" s="1"/>
  <c r="BM318" i="17" s="1"/>
  <c r="BF327" i="17"/>
  <c r="BF318" i="17" s="1"/>
  <c r="BG327" i="17"/>
  <c r="BG318" i="17" s="1"/>
  <c r="AO332" i="17"/>
  <c r="AP332" i="17"/>
  <c r="AQ332" i="17"/>
  <c r="AR332" i="17"/>
  <c r="AS332" i="17"/>
  <c r="AT332" i="17"/>
  <c r="AU332" i="17"/>
  <c r="AM333" i="17"/>
  <c r="AN333" i="17"/>
  <c r="AO333" i="17"/>
  <c r="AP333" i="17"/>
  <c r="AQ333" i="17"/>
  <c r="AR333" i="17"/>
  <c r="AS333" i="17"/>
  <c r="AT333" i="17"/>
  <c r="AU333" i="17"/>
  <c r="AV333" i="17"/>
  <c r="AW333" i="17"/>
  <c r="AX333" i="17"/>
  <c r="AY333" i="17"/>
  <c r="AZ333" i="17"/>
  <c r="AZ332" i="17" s="1"/>
  <c r="BA333" i="17"/>
  <c r="BA332" i="17" s="1"/>
  <c r="BB333" i="17"/>
  <c r="BC333" i="17"/>
  <c r="BD333" i="17"/>
  <c r="BE333" i="17"/>
  <c r="BE332" i="17" s="1"/>
  <c r="BF333" i="17"/>
  <c r="BG333" i="17"/>
  <c r="AO337" i="17"/>
  <c r="AP337" i="17"/>
  <c r="AQ337" i="17"/>
  <c r="AR337" i="17"/>
  <c r="AS337" i="17"/>
  <c r="AT337" i="17"/>
  <c r="AU337" i="17"/>
  <c r="AV337" i="17"/>
  <c r="AW337" i="17"/>
  <c r="AX337" i="17"/>
  <c r="AY337" i="17"/>
  <c r="AZ337" i="17"/>
  <c r="BA337" i="17"/>
  <c r="BB337" i="17"/>
  <c r="BC337" i="17"/>
  <c r="BD337" i="17"/>
  <c r="BE337" i="17"/>
  <c r="BF337" i="17"/>
  <c r="BF332" i="17" s="1"/>
  <c r="BG337" i="17"/>
  <c r="BG332" i="17" s="1"/>
  <c r="AO341" i="17"/>
  <c r="AP341" i="17"/>
  <c r="AQ341" i="17"/>
  <c r="AR341" i="17"/>
  <c r="AS341" i="17"/>
  <c r="AT341" i="17"/>
  <c r="AU341" i="17"/>
  <c r="AV341" i="17"/>
  <c r="AV332" i="17" s="1"/>
  <c r="AW341" i="17"/>
  <c r="AW332" i="17" s="1"/>
  <c r="AX341" i="17"/>
  <c r="AX332" i="17" s="1"/>
  <c r="AY341" i="17"/>
  <c r="AZ341" i="17"/>
  <c r="BA341" i="17"/>
  <c r="BB341" i="17"/>
  <c r="BC341" i="17"/>
  <c r="BD341" i="17"/>
  <c r="BE341" i="17"/>
  <c r="BF341" i="17"/>
  <c r="BG341" i="17"/>
  <c r="AW346" i="17"/>
  <c r="AX346" i="17"/>
  <c r="AY346" i="17"/>
  <c r="AZ346" i="17"/>
  <c r="AO347" i="17"/>
  <c r="AO346" i="17" s="1"/>
  <c r="AP347" i="17"/>
  <c r="AP346" i="17" s="1"/>
  <c r="AQ347" i="17"/>
  <c r="AR347" i="17"/>
  <c r="AS347" i="17"/>
  <c r="AT347" i="17"/>
  <c r="AU347" i="17"/>
  <c r="AV347" i="17"/>
  <c r="AV346" i="17" s="1"/>
  <c r="AW347" i="17"/>
  <c r="AX347" i="17"/>
  <c r="AY347" i="17"/>
  <c r="AZ347" i="17"/>
  <c r="BA347" i="17"/>
  <c r="BB347" i="17"/>
  <c r="BC347" i="17"/>
  <c r="BD347" i="17"/>
  <c r="BE347" i="17"/>
  <c r="BF347" i="17"/>
  <c r="BG347" i="17"/>
  <c r="AO351" i="17"/>
  <c r="AP351" i="17"/>
  <c r="AQ351" i="17"/>
  <c r="AR351" i="17"/>
  <c r="AS351" i="17"/>
  <c r="AT351" i="17"/>
  <c r="AT346" i="17" s="1"/>
  <c r="AU351" i="17"/>
  <c r="AU346" i="17" s="1"/>
  <c r="AV351" i="17"/>
  <c r="AW351" i="17"/>
  <c r="AX351" i="17"/>
  <c r="AY351" i="17"/>
  <c r="AZ351" i="17"/>
  <c r="BA351" i="17"/>
  <c r="BA346" i="17" s="1"/>
  <c r="BB351" i="17"/>
  <c r="BB346" i="17" s="1"/>
  <c r="BC351" i="17"/>
  <c r="BC346" i="17" s="1"/>
  <c r="BD351" i="17"/>
  <c r="BE351" i="17"/>
  <c r="BF351" i="17"/>
  <c r="BG351" i="17"/>
  <c r="AO355" i="17"/>
  <c r="AP355" i="17"/>
  <c r="AQ355" i="17"/>
  <c r="AR355" i="17"/>
  <c r="AS355" i="17"/>
  <c r="AT355" i="17"/>
  <c r="AU355" i="17"/>
  <c r="AV355" i="17"/>
  <c r="AW355" i="17"/>
  <c r="AX355" i="17"/>
  <c r="AY355" i="17"/>
  <c r="AZ355" i="17"/>
  <c r="BA355" i="17"/>
  <c r="BB355" i="17"/>
  <c r="BC355" i="17"/>
  <c r="BD355" i="17"/>
  <c r="BD346" i="17" s="1"/>
  <c r="BE355" i="17"/>
  <c r="BF355" i="17"/>
  <c r="BG355" i="17"/>
  <c r="BG346" i="17" s="1"/>
  <c r="AY360" i="17"/>
  <c r="AO361" i="17"/>
  <c r="AP361" i="17"/>
  <c r="AQ361" i="17"/>
  <c r="AR361" i="17"/>
  <c r="AS361" i="17"/>
  <c r="AT361" i="17"/>
  <c r="AU361" i="17"/>
  <c r="AV361" i="17"/>
  <c r="AW361" i="17"/>
  <c r="AX361" i="17"/>
  <c r="AY361" i="17"/>
  <c r="AZ361" i="17"/>
  <c r="AZ360" i="17" s="1"/>
  <c r="BA361" i="17"/>
  <c r="BB361" i="17"/>
  <c r="BB360" i="17" s="1"/>
  <c r="BC361" i="17"/>
  <c r="BC360" i="17" s="1"/>
  <c r="BD361" i="17"/>
  <c r="BE361" i="17"/>
  <c r="BF361" i="17"/>
  <c r="BG361" i="17"/>
  <c r="BG360" i="17" s="1"/>
  <c r="AO365" i="17"/>
  <c r="AO360" i="17" s="1"/>
  <c r="AP365" i="17"/>
  <c r="AP360" i="17" s="1"/>
  <c r="AQ365" i="17"/>
  <c r="AQ360" i="17" s="1"/>
  <c r="AR365" i="17"/>
  <c r="AR360" i="17" s="1"/>
  <c r="AS365" i="17"/>
  <c r="AS360" i="17" s="1"/>
  <c r="AT365" i="17"/>
  <c r="AU365" i="17"/>
  <c r="AV365" i="17"/>
  <c r="AW365" i="17"/>
  <c r="AW360" i="17" s="1"/>
  <c r="AX365" i="17"/>
  <c r="AX360" i="17" s="1"/>
  <c r="AY365" i="17"/>
  <c r="AZ365" i="17"/>
  <c r="BA365" i="17"/>
  <c r="BB365" i="17"/>
  <c r="BC365" i="17"/>
  <c r="BD365" i="17"/>
  <c r="BE365" i="17"/>
  <c r="BF365" i="17"/>
  <c r="BG365" i="17"/>
  <c r="AO369" i="17"/>
  <c r="AP369" i="17"/>
  <c r="AQ369" i="17"/>
  <c r="AR369" i="17"/>
  <c r="AS369" i="17"/>
  <c r="AT369" i="17"/>
  <c r="AU369" i="17"/>
  <c r="AU360" i="17" s="1"/>
  <c r="AV369" i="17"/>
  <c r="AV360" i="17" s="1"/>
  <c r="AW369" i="17"/>
  <c r="AX369" i="17"/>
  <c r="AY369" i="17"/>
  <c r="AZ369" i="17"/>
  <c r="BA369" i="17"/>
  <c r="BB369" i="17"/>
  <c r="BC369" i="17"/>
  <c r="BD369" i="17"/>
  <c r="BD360" i="17" s="1"/>
  <c r="BE369" i="17"/>
  <c r="BE360" i="17" s="1"/>
  <c r="BF369" i="17"/>
  <c r="BF360" i="17" s="1"/>
  <c r="BG369" i="17"/>
  <c r="AT374" i="17"/>
  <c r="BE374" i="17"/>
  <c r="AO375" i="17"/>
  <c r="AP375" i="17"/>
  <c r="AQ375" i="17"/>
  <c r="AR375" i="17"/>
  <c r="AS375" i="17"/>
  <c r="AT375" i="17"/>
  <c r="AU375" i="17"/>
  <c r="AU374" i="17" s="1"/>
  <c r="AV375" i="17"/>
  <c r="AV374" i="17" s="1"/>
  <c r="AW375" i="17"/>
  <c r="AW374" i="17" s="1"/>
  <c r="AX375" i="17"/>
  <c r="AX374" i="17" s="1"/>
  <c r="AY375" i="17"/>
  <c r="AY374" i="17" s="1"/>
  <c r="AZ375" i="17"/>
  <c r="BA375" i="17"/>
  <c r="BB375" i="17"/>
  <c r="BC375" i="17"/>
  <c r="BD375" i="17"/>
  <c r="BE375" i="17"/>
  <c r="BF375" i="17"/>
  <c r="BF374" i="17" s="1"/>
  <c r="BG375" i="17"/>
  <c r="BG374" i="17" s="1"/>
  <c r="AO379" i="17"/>
  <c r="AP379" i="17"/>
  <c r="AQ379" i="17"/>
  <c r="AQ374" i="17" s="1"/>
  <c r="AR379" i="17"/>
  <c r="AS379" i="17"/>
  <c r="AT379" i="17"/>
  <c r="AU379" i="17"/>
  <c r="AV379" i="17"/>
  <c r="AW379" i="17"/>
  <c r="AX379" i="17"/>
  <c r="AY379" i="17"/>
  <c r="AZ379" i="17"/>
  <c r="BA379" i="17"/>
  <c r="BB379" i="17"/>
  <c r="BC379" i="17"/>
  <c r="BD379" i="17"/>
  <c r="BE379" i="17"/>
  <c r="BF379" i="17"/>
  <c r="BG379" i="17"/>
  <c r="AO383" i="17"/>
  <c r="AP383" i="17"/>
  <c r="AQ383" i="17"/>
  <c r="AR383" i="17"/>
  <c r="AR374" i="17" s="1"/>
  <c r="AS383" i="17"/>
  <c r="AS374" i="17" s="1"/>
  <c r="AT383" i="17"/>
  <c r="AU383" i="17"/>
  <c r="AV383" i="17"/>
  <c r="AW383" i="17"/>
  <c r="AX383" i="17"/>
  <c r="AY383" i="17"/>
  <c r="AZ383" i="17"/>
  <c r="BA383" i="17"/>
  <c r="BB383" i="17"/>
  <c r="BC383" i="17"/>
  <c r="BC374" i="17" s="1"/>
  <c r="BD383" i="17"/>
  <c r="BD374" i="17" s="1"/>
  <c r="BE383" i="17"/>
  <c r="BF383" i="17"/>
  <c r="BG383" i="17"/>
  <c r="AQ388" i="17"/>
  <c r="AO389" i="17"/>
  <c r="AP389" i="17"/>
  <c r="AQ389" i="17"/>
  <c r="AR389" i="17"/>
  <c r="AR388" i="17" s="1"/>
  <c r="AS389" i="17"/>
  <c r="AS388" i="17" s="1"/>
  <c r="AT389" i="17"/>
  <c r="AT388" i="17" s="1"/>
  <c r="AU389" i="17"/>
  <c r="AU388" i="17" s="1"/>
  <c r="AV389" i="17"/>
  <c r="AV388" i="17" s="1"/>
  <c r="AW389" i="17"/>
  <c r="AW388" i="17" s="1"/>
  <c r="AX389" i="17"/>
  <c r="AY389" i="17"/>
  <c r="AZ389" i="17"/>
  <c r="BA389" i="17"/>
  <c r="BB389" i="17"/>
  <c r="BC389" i="17"/>
  <c r="BD389" i="17"/>
  <c r="BD388" i="17" s="1"/>
  <c r="BE389" i="17"/>
  <c r="BE388" i="17" s="1"/>
  <c r="BF389" i="17"/>
  <c r="BF388" i="17" s="1"/>
  <c r="BG389" i="17"/>
  <c r="BG388" i="17" s="1"/>
  <c r="AO393" i="17"/>
  <c r="AP393" i="17"/>
  <c r="AP388" i="17" s="1"/>
  <c r="AQ393" i="17"/>
  <c r="AR393" i="17"/>
  <c r="AS393" i="17"/>
  <c r="AT393" i="17"/>
  <c r="AU393" i="17"/>
  <c r="AV393" i="17"/>
  <c r="AW393" i="17"/>
  <c r="AX393" i="17"/>
  <c r="AY393" i="17"/>
  <c r="AZ393" i="17"/>
  <c r="BA393" i="17"/>
  <c r="BB393" i="17"/>
  <c r="BC393" i="17"/>
  <c r="BD393" i="17"/>
  <c r="BE393" i="17"/>
  <c r="BF393" i="17"/>
  <c r="BG393" i="17"/>
  <c r="AO397" i="17"/>
  <c r="AP397" i="17"/>
  <c r="AQ397" i="17"/>
  <c r="AR397" i="17"/>
  <c r="AS397" i="17"/>
  <c r="AT397" i="17"/>
  <c r="AU397" i="17"/>
  <c r="AV397" i="17"/>
  <c r="AW397" i="17"/>
  <c r="AX397" i="17"/>
  <c r="AY397" i="17"/>
  <c r="AZ397" i="17"/>
  <c r="BA397" i="17"/>
  <c r="BB397" i="17"/>
  <c r="BC397" i="17"/>
  <c r="BC388" i="17" s="1"/>
  <c r="BD397" i="17"/>
  <c r="BE397" i="17"/>
  <c r="BF397" i="17"/>
  <c r="BG397" i="17"/>
  <c r="BB402" i="17"/>
  <c r="BC402" i="17"/>
  <c r="BD402" i="17"/>
  <c r="BE402" i="17"/>
  <c r="BF402" i="17"/>
  <c r="BG402" i="17"/>
  <c r="AO403" i="17"/>
  <c r="AP403" i="17"/>
  <c r="AQ403" i="17"/>
  <c r="AR403" i="17"/>
  <c r="AS403" i="17"/>
  <c r="AT403" i="17"/>
  <c r="AU403" i="17"/>
  <c r="AV403" i="17"/>
  <c r="AV402" i="17" s="1"/>
  <c r="AW403" i="17"/>
  <c r="AX403" i="17"/>
  <c r="AY403" i="17"/>
  <c r="AZ403" i="17"/>
  <c r="BA403" i="17"/>
  <c r="BB403" i="17"/>
  <c r="BC403" i="17"/>
  <c r="BD403" i="17"/>
  <c r="BE403" i="17"/>
  <c r="BF403" i="17"/>
  <c r="BG403" i="17"/>
  <c r="AO407" i="17"/>
  <c r="AO402" i="17" s="1"/>
  <c r="AP407" i="17"/>
  <c r="AQ407" i="17"/>
  <c r="AR407" i="17"/>
  <c r="AS407" i="17"/>
  <c r="AS402" i="17" s="1"/>
  <c r="AT407" i="17"/>
  <c r="AT402" i="17" s="1"/>
  <c r="AU407" i="17"/>
  <c r="AU402" i="17" s="1"/>
  <c r="AV407" i="17"/>
  <c r="AW407" i="17"/>
  <c r="AX407" i="17"/>
  <c r="AY407" i="17"/>
  <c r="AZ407" i="17"/>
  <c r="AZ402" i="17" s="1"/>
  <c r="BA407" i="17"/>
  <c r="BA402" i="17" s="1"/>
  <c r="BB407" i="17"/>
  <c r="BC407" i="17"/>
  <c r="BD407" i="17"/>
  <c r="BE407" i="17"/>
  <c r="BF407" i="17"/>
  <c r="BG407" i="17"/>
  <c r="AO411" i="17"/>
  <c r="AP411" i="17"/>
  <c r="AQ411" i="17"/>
  <c r="AQ402" i="17" s="1"/>
  <c r="AR411" i="17"/>
  <c r="AR402" i="17" s="1"/>
  <c r="AS411" i="17"/>
  <c r="AT411" i="17"/>
  <c r="AU411" i="17"/>
  <c r="AV411" i="17"/>
  <c r="AW411" i="17"/>
  <c r="AX411" i="17"/>
  <c r="AY411" i="17"/>
  <c r="AZ411" i="17"/>
  <c r="BA411" i="17"/>
  <c r="BB411" i="17"/>
  <c r="BC411" i="17"/>
  <c r="BD411" i="17"/>
  <c r="BE411" i="17"/>
  <c r="BF411" i="17"/>
  <c r="BG411" i="17"/>
  <c r="AQ416" i="17"/>
  <c r="AR416" i="17"/>
  <c r="AS416" i="17"/>
  <c r="AT416" i="17"/>
  <c r="AU416" i="17"/>
  <c r="BA416" i="17"/>
  <c r="BE416" i="17"/>
  <c r="AO417" i="17"/>
  <c r="AO416" i="17" s="1"/>
  <c r="AP417" i="17"/>
  <c r="AP416" i="17" s="1"/>
  <c r="AQ417" i="17"/>
  <c r="AR417" i="17"/>
  <c r="AS417" i="17"/>
  <c r="AT417" i="17"/>
  <c r="AU417" i="17"/>
  <c r="AV417" i="17"/>
  <c r="AW417" i="17"/>
  <c r="AX417" i="17"/>
  <c r="AY417" i="17"/>
  <c r="AZ417" i="17"/>
  <c r="AZ416" i="17" s="1"/>
  <c r="BA417" i="17"/>
  <c r="BB417" i="17"/>
  <c r="BC417" i="17"/>
  <c r="BD417" i="17"/>
  <c r="BE417" i="17"/>
  <c r="BF417" i="17"/>
  <c r="BF416" i="17" s="1"/>
  <c r="BG417" i="17"/>
  <c r="BG416" i="17" s="1"/>
  <c r="AO421" i="17"/>
  <c r="AP421" i="17"/>
  <c r="AQ421" i="17"/>
  <c r="AR421" i="17"/>
  <c r="AS421" i="17"/>
  <c r="AT421" i="17"/>
  <c r="AU421" i="17"/>
  <c r="AV421" i="17"/>
  <c r="AW421" i="17"/>
  <c r="AX421" i="17"/>
  <c r="AY421" i="17"/>
  <c r="AY416" i="17" s="1"/>
  <c r="AZ421" i="17"/>
  <c r="BA421" i="17"/>
  <c r="BB421" i="17"/>
  <c r="BC421" i="17"/>
  <c r="BD421" i="17"/>
  <c r="BE421" i="17"/>
  <c r="BF421" i="17"/>
  <c r="BG421" i="17"/>
  <c r="AO425" i="17"/>
  <c r="AP425" i="17"/>
  <c r="AQ425" i="17"/>
  <c r="AR425" i="17"/>
  <c r="AS425" i="17"/>
  <c r="AT425" i="17"/>
  <c r="AU425" i="17"/>
  <c r="AV425" i="17"/>
  <c r="AW425" i="17"/>
  <c r="AX425" i="17"/>
  <c r="AY425" i="17"/>
  <c r="AZ425" i="17"/>
  <c r="BA425" i="17"/>
  <c r="BB425" i="17"/>
  <c r="BC425" i="17"/>
  <c r="BD425" i="17"/>
  <c r="BE425" i="17"/>
  <c r="BF425" i="17"/>
  <c r="BG425" i="17"/>
  <c r="AO430" i="17"/>
  <c r="AS430" i="17"/>
  <c r="AU430" i="17"/>
  <c r="AV430" i="17"/>
  <c r="AW430" i="17"/>
  <c r="AX430" i="17"/>
  <c r="AY430" i="17"/>
  <c r="AO431" i="17"/>
  <c r="AP431" i="17"/>
  <c r="AQ431" i="17"/>
  <c r="AR431" i="17"/>
  <c r="AS431" i="17"/>
  <c r="AT431" i="17"/>
  <c r="AT430" i="17" s="1"/>
  <c r="AU431" i="17"/>
  <c r="AV431" i="17"/>
  <c r="AW431" i="17"/>
  <c r="AX431" i="17"/>
  <c r="AY431" i="17"/>
  <c r="AZ431" i="17"/>
  <c r="BA431" i="17"/>
  <c r="BB431" i="17"/>
  <c r="BC431" i="17"/>
  <c r="BD431" i="17"/>
  <c r="BE431" i="17"/>
  <c r="BF431" i="17"/>
  <c r="BG431" i="17"/>
  <c r="AO435" i="17"/>
  <c r="AP435" i="17"/>
  <c r="AQ435" i="17"/>
  <c r="AR435" i="17"/>
  <c r="AS435" i="17"/>
  <c r="AT435" i="17"/>
  <c r="AU435" i="17"/>
  <c r="AV435" i="17"/>
  <c r="AW435" i="17"/>
  <c r="AX435" i="17"/>
  <c r="AY435" i="17"/>
  <c r="AZ435" i="17"/>
  <c r="BA435" i="17"/>
  <c r="BA430" i="17" s="1"/>
  <c r="BB435" i="17"/>
  <c r="BB430" i="17" s="1"/>
  <c r="BC435" i="17"/>
  <c r="BC430" i="17" s="1"/>
  <c r="BD435" i="17"/>
  <c r="BE435" i="17"/>
  <c r="BF435" i="17"/>
  <c r="BG435" i="17"/>
  <c r="AO439" i="17"/>
  <c r="AP439" i="17"/>
  <c r="AQ439" i="17"/>
  <c r="AR439" i="17"/>
  <c r="AS439" i="17"/>
  <c r="AT439" i="17"/>
  <c r="AU439" i="17"/>
  <c r="AV439" i="17"/>
  <c r="AW439" i="17"/>
  <c r="AX439" i="17"/>
  <c r="AY439" i="17"/>
  <c r="AZ439" i="17"/>
  <c r="AZ430" i="17" s="1"/>
  <c r="BA439" i="17"/>
  <c r="BB439" i="17"/>
  <c r="BC439" i="17"/>
  <c r="BD439" i="17"/>
  <c r="BE439" i="17"/>
  <c r="BF439" i="17"/>
  <c r="BG439" i="17"/>
  <c r="AO444" i="17"/>
  <c r="BA444" i="17"/>
  <c r="BB444" i="17"/>
  <c r="BC444" i="17"/>
  <c r="BD444" i="17"/>
  <c r="BE444" i="17"/>
  <c r="BF444" i="17"/>
  <c r="AO445" i="17"/>
  <c r="AP445" i="17"/>
  <c r="AQ445" i="17"/>
  <c r="AR445" i="17"/>
  <c r="AS445" i="17"/>
  <c r="AT445" i="17"/>
  <c r="AU445" i="17"/>
  <c r="AV445" i="17"/>
  <c r="AW445" i="17"/>
  <c r="AX445" i="17"/>
  <c r="AY445" i="17"/>
  <c r="AZ445" i="17"/>
  <c r="BA445" i="17"/>
  <c r="BB445" i="17"/>
  <c r="BC445" i="17"/>
  <c r="BD445" i="17"/>
  <c r="BE445" i="17"/>
  <c r="BF445" i="17"/>
  <c r="BG445" i="17"/>
  <c r="AO449" i="17"/>
  <c r="AP449" i="17"/>
  <c r="AQ449" i="17"/>
  <c r="AR449" i="17"/>
  <c r="AS449" i="17"/>
  <c r="AT449" i="17"/>
  <c r="AU449" i="17"/>
  <c r="AV449" i="17"/>
  <c r="AW449" i="17"/>
  <c r="AX449" i="17"/>
  <c r="AY449" i="17"/>
  <c r="AZ449" i="17"/>
  <c r="AZ444" i="17" s="1"/>
  <c r="BA449" i="17"/>
  <c r="BB449" i="17"/>
  <c r="BC449" i="17"/>
  <c r="BD449" i="17"/>
  <c r="BE449" i="17"/>
  <c r="BF449" i="17"/>
  <c r="BG449" i="17"/>
  <c r="BG444" i="17" s="1"/>
  <c r="AO453" i="17"/>
  <c r="AP453" i="17"/>
  <c r="AQ453" i="17"/>
  <c r="AR453" i="17"/>
  <c r="AS453" i="17"/>
  <c r="AT453" i="17"/>
  <c r="AU453" i="17"/>
  <c r="AV453" i="17"/>
  <c r="AW453" i="17"/>
  <c r="AX453" i="17"/>
  <c r="AY453" i="17"/>
  <c r="AZ453" i="17"/>
  <c r="BA453" i="17"/>
  <c r="BB453" i="17"/>
  <c r="BC453" i="17"/>
  <c r="BD453" i="17"/>
  <c r="BE453" i="17"/>
  <c r="BF453" i="17"/>
  <c r="BG453" i="17"/>
  <c r="AP458" i="17"/>
  <c r="AQ458" i="17"/>
  <c r="AR458" i="17"/>
  <c r="AS458" i="17"/>
  <c r="AT458" i="17"/>
  <c r="AO459" i="17"/>
  <c r="AP459" i="17"/>
  <c r="AQ459" i="17"/>
  <c r="AR459" i="17"/>
  <c r="AS459" i="17"/>
  <c r="AT459" i="17"/>
  <c r="AU459" i="17"/>
  <c r="AV459" i="17"/>
  <c r="AW459" i="17"/>
  <c r="AX459" i="17"/>
  <c r="AY459" i="17"/>
  <c r="AZ459" i="17"/>
  <c r="BA459" i="17"/>
  <c r="BB459" i="17"/>
  <c r="BC459" i="17"/>
  <c r="BD459" i="17"/>
  <c r="BE459" i="17"/>
  <c r="BF459" i="17"/>
  <c r="BF458" i="17" s="1"/>
  <c r="BG459" i="17"/>
  <c r="BG458" i="17" s="1"/>
  <c r="AO463" i="17"/>
  <c r="AO458" i="17" s="1"/>
  <c r="AP463" i="17"/>
  <c r="AQ463" i="17"/>
  <c r="AR463" i="17"/>
  <c r="AS463" i="17"/>
  <c r="AT463" i="17"/>
  <c r="AU463" i="17"/>
  <c r="AU458" i="17" s="1"/>
  <c r="AV463" i="17"/>
  <c r="AW463" i="17"/>
  <c r="AX463" i="17"/>
  <c r="AY463" i="17"/>
  <c r="AZ463" i="17"/>
  <c r="BA463" i="17"/>
  <c r="BA458" i="17" s="1"/>
  <c r="BB463" i="17"/>
  <c r="BB458" i="17" s="1"/>
  <c r="BC463" i="17"/>
  <c r="BC458" i="17" s="1"/>
  <c r="BD463" i="17"/>
  <c r="BD458" i="17" s="1"/>
  <c r="BE463" i="17"/>
  <c r="BE458" i="17" s="1"/>
  <c r="BF463" i="17"/>
  <c r="BG463" i="17"/>
  <c r="AO467" i="17"/>
  <c r="AP467" i="17"/>
  <c r="AQ467" i="17"/>
  <c r="AR467" i="17"/>
  <c r="AS467" i="17"/>
  <c r="AT467" i="17"/>
  <c r="AU467" i="17"/>
  <c r="AV467" i="17"/>
  <c r="AW467" i="17"/>
  <c r="AX467" i="17"/>
  <c r="AY467" i="17"/>
  <c r="AZ467" i="17"/>
  <c r="BA467" i="17"/>
  <c r="BB467" i="17"/>
  <c r="BC467" i="17"/>
  <c r="BD467" i="17"/>
  <c r="BE467" i="17"/>
  <c r="BF467" i="17"/>
  <c r="BG467" i="17"/>
  <c r="AP472" i="17"/>
  <c r="AS472" i="17"/>
  <c r="AT472" i="17"/>
  <c r="AV472" i="17"/>
  <c r="AO473" i="17"/>
  <c r="AP473" i="17"/>
  <c r="AQ473" i="17"/>
  <c r="AR473" i="17"/>
  <c r="AS473" i="17"/>
  <c r="AT473" i="17"/>
  <c r="AU473" i="17"/>
  <c r="AU472" i="17" s="1"/>
  <c r="AV473" i="17"/>
  <c r="AW473" i="17"/>
  <c r="AW472" i="17" s="1"/>
  <c r="AX473" i="17"/>
  <c r="AX472" i="17" s="1"/>
  <c r="AY473" i="17"/>
  <c r="AZ473" i="17"/>
  <c r="BA473" i="17"/>
  <c r="BB473" i="17"/>
  <c r="BC473" i="17"/>
  <c r="BD473" i="17"/>
  <c r="BD472" i="17" s="1"/>
  <c r="BE473" i="17"/>
  <c r="BE472" i="17" s="1"/>
  <c r="BF473" i="17"/>
  <c r="BF472" i="17" s="1"/>
  <c r="BG473" i="17"/>
  <c r="BG472" i="17" s="1"/>
  <c r="AO477" i="17"/>
  <c r="AO472" i="17" s="1"/>
  <c r="AP477" i="17"/>
  <c r="AQ477" i="17"/>
  <c r="AR477" i="17"/>
  <c r="AS477" i="17"/>
  <c r="AT477" i="17"/>
  <c r="AU477" i="17"/>
  <c r="AV477" i="17"/>
  <c r="AW477" i="17"/>
  <c r="AX477" i="17"/>
  <c r="AY477" i="17"/>
  <c r="AZ477" i="17"/>
  <c r="BA477" i="17"/>
  <c r="BB477" i="17"/>
  <c r="BC477" i="17"/>
  <c r="BD477" i="17"/>
  <c r="BE477" i="17"/>
  <c r="BF477" i="17"/>
  <c r="BG477" i="17"/>
  <c r="AO481" i="17"/>
  <c r="AP481" i="17"/>
  <c r="AQ481" i="17"/>
  <c r="AQ472" i="17" s="1"/>
  <c r="AR481" i="17"/>
  <c r="AR472" i="17" s="1"/>
  <c r="AS481" i="17"/>
  <c r="AT481" i="17"/>
  <c r="AU481" i="17"/>
  <c r="AV481" i="17"/>
  <c r="AW481" i="17"/>
  <c r="AX481" i="17"/>
  <c r="AY481" i="17"/>
  <c r="AY472" i="17" s="1"/>
  <c r="AZ481" i="17"/>
  <c r="BA481" i="17"/>
  <c r="BB481" i="17"/>
  <c r="BC481" i="17"/>
  <c r="BC472" i="17" s="1"/>
  <c r="BD481" i="17"/>
  <c r="BE481" i="17"/>
  <c r="BF481" i="17"/>
  <c r="BG481" i="17"/>
  <c r="AO487" i="17"/>
  <c r="AP487" i="17"/>
  <c r="AQ487" i="17"/>
  <c r="AR487" i="17"/>
  <c r="AS487" i="17"/>
  <c r="AT487" i="17"/>
  <c r="AU487" i="17"/>
  <c r="AV487" i="17"/>
  <c r="AV486" i="17" s="1"/>
  <c r="AW487" i="17"/>
  <c r="AW486" i="17" s="1"/>
  <c r="AX487" i="17"/>
  <c r="AY487" i="17"/>
  <c r="AZ487" i="17"/>
  <c r="BA487" i="17"/>
  <c r="BB487" i="17"/>
  <c r="BC487" i="17"/>
  <c r="BD487" i="17"/>
  <c r="BD486" i="17" s="1"/>
  <c r="BE487" i="17"/>
  <c r="BE486" i="17" s="1"/>
  <c r="BF487" i="17"/>
  <c r="BF486" i="17" s="1"/>
  <c r="BG487" i="17"/>
  <c r="BG486" i="17" s="1"/>
  <c r="AO491" i="17"/>
  <c r="AP491" i="17"/>
  <c r="AQ491" i="17"/>
  <c r="AR491" i="17"/>
  <c r="AS491" i="17"/>
  <c r="AT491" i="17"/>
  <c r="AU491" i="17"/>
  <c r="AV491" i="17"/>
  <c r="AW491" i="17"/>
  <c r="AX491" i="17"/>
  <c r="AY491" i="17"/>
  <c r="AZ491" i="17"/>
  <c r="BA491" i="17"/>
  <c r="BB491" i="17"/>
  <c r="BC491" i="17"/>
  <c r="BD491" i="17"/>
  <c r="BE491" i="17"/>
  <c r="BF491" i="17"/>
  <c r="BG491" i="17"/>
  <c r="AO495" i="17"/>
  <c r="AP495" i="17"/>
  <c r="AQ495" i="17"/>
  <c r="AQ486" i="17" s="1"/>
  <c r="AR495" i="17"/>
  <c r="AR486" i="17" s="1"/>
  <c r="AS495" i="17"/>
  <c r="AS486" i="17" s="1"/>
  <c r="AT495" i="17"/>
  <c r="AU495" i="17"/>
  <c r="AV495" i="17"/>
  <c r="AW495" i="17"/>
  <c r="AX495" i="17"/>
  <c r="AY495" i="17"/>
  <c r="AZ495" i="17"/>
  <c r="BA495" i="17"/>
  <c r="BB495" i="17"/>
  <c r="BB486" i="17" s="1"/>
  <c r="BC495" i="17"/>
  <c r="BC486" i="17" s="1"/>
  <c r="BD495" i="17"/>
  <c r="BE495" i="17"/>
  <c r="BF495" i="17"/>
  <c r="BG495" i="17"/>
  <c r="BC500" i="17"/>
  <c r="BD500" i="17"/>
  <c r="AO501" i="17"/>
  <c r="AP501" i="17"/>
  <c r="AQ501" i="17"/>
  <c r="AR501" i="17"/>
  <c r="AS501" i="17"/>
  <c r="AT501" i="17"/>
  <c r="AU501" i="17"/>
  <c r="AV501" i="17"/>
  <c r="AW501" i="17"/>
  <c r="AW500" i="17" s="1"/>
  <c r="AX501" i="17"/>
  <c r="AX500" i="17" s="1"/>
  <c r="AY501" i="17"/>
  <c r="AY500" i="17" s="1"/>
  <c r="AZ501" i="17"/>
  <c r="AZ500" i="17" s="1"/>
  <c r="BA501" i="17"/>
  <c r="BA500" i="17" s="1"/>
  <c r="BB501" i="17"/>
  <c r="BB500" i="17" s="1"/>
  <c r="BC501" i="17"/>
  <c r="BD501" i="17"/>
  <c r="BE501" i="17"/>
  <c r="BF501" i="17"/>
  <c r="BG501" i="17"/>
  <c r="AO505" i="17"/>
  <c r="AP505" i="17"/>
  <c r="AQ505" i="17"/>
  <c r="AR505" i="17"/>
  <c r="AS505" i="17"/>
  <c r="AT505" i="17"/>
  <c r="AU505" i="17"/>
  <c r="AV505" i="17"/>
  <c r="AW505" i="17"/>
  <c r="AX505" i="17"/>
  <c r="AY505" i="17"/>
  <c r="AZ505" i="17"/>
  <c r="BA505" i="17"/>
  <c r="BB505" i="17"/>
  <c r="BC505" i="17"/>
  <c r="BD505" i="17"/>
  <c r="BE505" i="17"/>
  <c r="BE500" i="17" s="1"/>
  <c r="BF505" i="17"/>
  <c r="BF500" i="17" s="1"/>
  <c r="BG505" i="17"/>
  <c r="BG500" i="17" s="1"/>
  <c r="AO509" i="17"/>
  <c r="AP509" i="17"/>
  <c r="AP500" i="17" s="1"/>
  <c r="AQ509" i="17"/>
  <c r="AQ500" i="17" s="1"/>
  <c r="AR509" i="17"/>
  <c r="AS509" i="17"/>
  <c r="AT509" i="17"/>
  <c r="AU509" i="17"/>
  <c r="AV509" i="17"/>
  <c r="AW509" i="17"/>
  <c r="AX509" i="17"/>
  <c r="AY509" i="17"/>
  <c r="AZ509" i="17"/>
  <c r="BA509" i="17"/>
  <c r="BB509" i="17"/>
  <c r="BC509" i="17"/>
  <c r="BD509" i="17"/>
  <c r="BE509" i="17"/>
  <c r="BF509" i="17"/>
  <c r="BG509" i="17"/>
  <c r="BC514" i="17"/>
  <c r="BD514" i="17"/>
  <c r="BE514" i="17"/>
  <c r="BF514" i="17"/>
  <c r="BG514" i="17"/>
  <c r="AO515" i="17"/>
  <c r="AO514" i="17" s="1"/>
  <c r="AP515" i="17"/>
  <c r="AP514" i="17" s="1"/>
  <c r="AQ515" i="17"/>
  <c r="AQ514" i="17" s="1"/>
  <c r="AR515" i="17"/>
  <c r="AR514" i="17" s="1"/>
  <c r="AS515" i="17"/>
  <c r="AT515" i="17"/>
  <c r="AU515" i="17"/>
  <c r="AV515" i="17"/>
  <c r="AW515" i="17"/>
  <c r="AX515" i="17"/>
  <c r="AY515" i="17"/>
  <c r="AZ515" i="17"/>
  <c r="BA515" i="17"/>
  <c r="BB515" i="17"/>
  <c r="BC515" i="17"/>
  <c r="BD515" i="17"/>
  <c r="BE515" i="17"/>
  <c r="BF515" i="17"/>
  <c r="BG515" i="17"/>
  <c r="AO519" i="17"/>
  <c r="AP519" i="17"/>
  <c r="AQ519" i="17"/>
  <c r="AR519" i="17"/>
  <c r="AS519" i="17"/>
  <c r="AS514" i="17" s="1"/>
  <c r="AT519" i="17"/>
  <c r="AT514" i="17" s="1"/>
  <c r="AU519" i="17"/>
  <c r="AU514" i="17" s="1"/>
  <c r="AV519" i="17"/>
  <c r="AV514" i="17" s="1"/>
  <c r="AW519" i="17"/>
  <c r="AX519" i="17"/>
  <c r="AY519" i="17"/>
  <c r="AY514" i="17" s="1"/>
  <c r="AZ519" i="17"/>
  <c r="AZ514" i="17" s="1"/>
  <c r="BA519" i="17"/>
  <c r="BA514" i="17" s="1"/>
  <c r="BB519" i="17"/>
  <c r="BB514" i="17" s="1"/>
  <c r="BC519" i="17"/>
  <c r="BD519" i="17"/>
  <c r="BE519" i="17"/>
  <c r="BF519" i="17"/>
  <c r="BG519" i="17"/>
  <c r="AO523" i="17"/>
  <c r="AP523" i="17"/>
  <c r="AQ523" i="17"/>
  <c r="AR523" i="17"/>
  <c r="AS523" i="17"/>
  <c r="AT523" i="17"/>
  <c r="AU523" i="17"/>
  <c r="AV523" i="17"/>
  <c r="AW523" i="17"/>
  <c r="AX523" i="17"/>
  <c r="AY523" i="17"/>
  <c r="AZ523" i="17"/>
  <c r="BA523" i="17"/>
  <c r="BB523" i="17"/>
  <c r="BC523" i="17"/>
  <c r="BD523" i="17"/>
  <c r="BE523" i="17"/>
  <c r="BF523" i="17"/>
  <c r="BG523" i="17"/>
  <c r="AQ528" i="17"/>
  <c r="AR528" i="17"/>
  <c r="AS528" i="17"/>
  <c r="AT528" i="17"/>
  <c r="AU528" i="17"/>
  <c r="AV528" i="17"/>
  <c r="AW528" i="17"/>
  <c r="AX528" i="17"/>
  <c r="AY528" i="17"/>
  <c r="AO529" i="17"/>
  <c r="AP529" i="17"/>
  <c r="AQ529" i="17"/>
  <c r="AR529" i="17"/>
  <c r="AS529" i="17"/>
  <c r="AT529" i="17"/>
  <c r="AU529" i="17"/>
  <c r="AV529" i="17"/>
  <c r="AW529" i="17"/>
  <c r="AX529" i="17"/>
  <c r="AY529" i="17"/>
  <c r="AZ529" i="17"/>
  <c r="AZ528" i="17" s="1"/>
  <c r="BA529" i="17"/>
  <c r="BA528" i="17" s="1"/>
  <c r="BB529" i="17"/>
  <c r="BC529" i="17"/>
  <c r="BD529" i="17"/>
  <c r="BE529" i="17"/>
  <c r="BF529" i="17"/>
  <c r="BG529" i="17"/>
  <c r="AO533" i="17"/>
  <c r="AP533" i="17"/>
  <c r="AQ533" i="17"/>
  <c r="AR533" i="17"/>
  <c r="AS533" i="17"/>
  <c r="AT533" i="17"/>
  <c r="AU533" i="17"/>
  <c r="AV533" i="17"/>
  <c r="AW533" i="17"/>
  <c r="AX533" i="17"/>
  <c r="AY533" i="17"/>
  <c r="AZ533" i="17"/>
  <c r="BA533" i="17"/>
  <c r="BB533" i="17"/>
  <c r="BC533" i="17"/>
  <c r="BD533" i="17"/>
  <c r="BE533" i="17"/>
  <c r="BF533" i="17"/>
  <c r="BG533" i="17"/>
  <c r="AO537" i="17"/>
  <c r="AO528" i="17" s="1"/>
  <c r="AP537" i="17"/>
  <c r="AP528" i="17" s="1"/>
  <c r="AQ537" i="17"/>
  <c r="AR537" i="17"/>
  <c r="AS537" i="17"/>
  <c r="AT537" i="17"/>
  <c r="AU537" i="17"/>
  <c r="AV537" i="17"/>
  <c r="AW537" i="17"/>
  <c r="AX537" i="17"/>
  <c r="AY537" i="17"/>
  <c r="AZ537" i="17"/>
  <c r="BA537" i="17"/>
  <c r="BB537" i="17"/>
  <c r="BC537" i="17"/>
  <c r="BD537" i="17"/>
  <c r="BE537" i="17"/>
  <c r="BF537" i="17"/>
  <c r="BG537" i="17"/>
  <c r="AO542" i="17"/>
  <c r="BB542" i="17"/>
  <c r="BC542" i="17"/>
  <c r="BD542" i="17"/>
  <c r="BG542" i="17"/>
  <c r="AO543" i="17"/>
  <c r="AP543" i="17"/>
  <c r="AQ543" i="17"/>
  <c r="AR543" i="17"/>
  <c r="AS543" i="17"/>
  <c r="AT543" i="17"/>
  <c r="AU543" i="17"/>
  <c r="AV543" i="17"/>
  <c r="AW543" i="17"/>
  <c r="AW542" i="17" s="1"/>
  <c r="AX543" i="17"/>
  <c r="AY543" i="17"/>
  <c r="AY542" i="17" s="1"/>
  <c r="AZ543" i="17"/>
  <c r="AZ542" i="17" s="1"/>
  <c r="BA543" i="17"/>
  <c r="BB543" i="17"/>
  <c r="BC543" i="17"/>
  <c r="BD543" i="17"/>
  <c r="BE543" i="17"/>
  <c r="BF543" i="17"/>
  <c r="BG543" i="17"/>
  <c r="AO547" i="17"/>
  <c r="AP547" i="17"/>
  <c r="AQ547" i="17"/>
  <c r="AR547" i="17"/>
  <c r="AS547" i="17"/>
  <c r="AT547" i="17"/>
  <c r="AU547" i="17"/>
  <c r="AV547" i="17"/>
  <c r="AW547" i="17"/>
  <c r="AX547" i="17"/>
  <c r="AY547" i="17"/>
  <c r="AZ547" i="17"/>
  <c r="BA547" i="17"/>
  <c r="BB547" i="17"/>
  <c r="BC547" i="17"/>
  <c r="BD547" i="17"/>
  <c r="BE547" i="17"/>
  <c r="BF547" i="17"/>
  <c r="BG547" i="17"/>
  <c r="AO551" i="17"/>
  <c r="AP551" i="17"/>
  <c r="AQ551" i="17"/>
  <c r="AR551" i="17"/>
  <c r="AS551" i="17"/>
  <c r="AT551" i="17"/>
  <c r="AU551" i="17"/>
  <c r="AV551" i="17"/>
  <c r="AW551" i="17"/>
  <c r="AX551" i="17"/>
  <c r="AY551" i="17"/>
  <c r="AZ551" i="17"/>
  <c r="BA551" i="17"/>
  <c r="BB551" i="17"/>
  <c r="BC551" i="17"/>
  <c r="BD551" i="17"/>
  <c r="BE551" i="17"/>
  <c r="BF551" i="17"/>
  <c r="BG551" i="17"/>
  <c r="AU556" i="17"/>
  <c r="AV556" i="17"/>
  <c r="AW556" i="17"/>
  <c r="AX556" i="17"/>
  <c r="AY556" i="17"/>
  <c r="AO557" i="17"/>
  <c r="AP557" i="17"/>
  <c r="AQ557" i="17"/>
  <c r="AR557" i="17"/>
  <c r="AS557" i="17"/>
  <c r="AT557" i="17"/>
  <c r="AT556" i="17" s="1"/>
  <c r="AU557" i="17"/>
  <c r="AV557" i="17"/>
  <c r="AW557" i="17"/>
  <c r="AX557" i="17"/>
  <c r="AY557" i="17"/>
  <c r="AZ557" i="17"/>
  <c r="BA557" i="17"/>
  <c r="BB557" i="17"/>
  <c r="BC557" i="17"/>
  <c r="BD557" i="17"/>
  <c r="BE557" i="17"/>
  <c r="BF557" i="17"/>
  <c r="BG557" i="17"/>
  <c r="AO561" i="17"/>
  <c r="AP561" i="17"/>
  <c r="AQ561" i="17"/>
  <c r="AQ556" i="17" s="1"/>
  <c r="AR561" i="17"/>
  <c r="AR556" i="17" s="1"/>
  <c r="AS561" i="17"/>
  <c r="AT561" i="17"/>
  <c r="AU561" i="17"/>
  <c r="AV561" i="17"/>
  <c r="AW561" i="17"/>
  <c r="AX561" i="17"/>
  <c r="AY561" i="17"/>
  <c r="AZ561" i="17"/>
  <c r="AZ556" i="17" s="1"/>
  <c r="BA561" i="17"/>
  <c r="BA556" i="17" s="1"/>
  <c r="BB561" i="17"/>
  <c r="BB556" i="17" s="1"/>
  <c r="BC561" i="17"/>
  <c r="BC556" i="17" s="1"/>
  <c r="BD561" i="17"/>
  <c r="BD556" i="17" s="1"/>
  <c r="BE561" i="17"/>
  <c r="BE556" i="17" s="1"/>
  <c r="BF561" i="17"/>
  <c r="BF556" i="17" s="1"/>
  <c r="BG561" i="17"/>
  <c r="BG556" i="17" s="1"/>
  <c r="AO565" i="17"/>
  <c r="AP565" i="17"/>
  <c r="AQ565" i="17"/>
  <c r="AR565" i="17"/>
  <c r="AS565" i="17"/>
  <c r="AT565" i="17"/>
  <c r="AU565" i="17"/>
  <c r="AV565" i="17"/>
  <c r="AW565" i="17"/>
  <c r="AX565" i="17"/>
  <c r="AY565" i="17"/>
  <c r="AZ565" i="17"/>
  <c r="BA565" i="17"/>
  <c r="BB565" i="17"/>
  <c r="BC565" i="17"/>
  <c r="BD565" i="17"/>
  <c r="BE565" i="17"/>
  <c r="BF565" i="17"/>
  <c r="BG565" i="17"/>
  <c r="AO571" i="17"/>
  <c r="AP571" i="17"/>
  <c r="AQ571" i="17"/>
  <c r="AR571" i="17"/>
  <c r="AS571" i="17"/>
  <c r="AT571" i="17"/>
  <c r="AU571" i="17"/>
  <c r="AV571" i="17"/>
  <c r="AW571" i="17"/>
  <c r="AX571" i="17"/>
  <c r="AX570" i="17" s="1"/>
  <c r="AY571" i="17"/>
  <c r="AY570" i="17" s="1"/>
  <c r="AZ571" i="17"/>
  <c r="AZ570" i="17" s="1"/>
  <c r="BA571" i="17"/>
  <c r="BA570" i="17" s="1"/>
  <c r="BB571" i="17"/>
  <c r="BB570" i="17" s="1"/>
  <c r="BC571" i="17"/>
  <c r="BC570" i="17" s="1"/>
  <c r="BD571" i="17"/>
  <c r="BD570" i="17" s="1"/>
  <c r="BE571" i="17"/>
  <c r="BE570" i="17" s="1"/>
  <c r="BF571" i="17"/>
  <c r="BF570" i="17" s="1"/>
  <c r="BG571" i="17"/>
  <c r="AO575" i="17"/>
  <c r="AO570" i="17" s="1"/>
  <c r="AP575" i="17"/>
  <c r="AP570" i="17" s="1"/>
  <c r="AQ575" i="17"/>
  <c r="AQ570" i="17" s="1"/>
  <c r="AR575" i="17"/>
  <c r="AR570" i="17" s="1"/>
  <c r="AS575" i="17"/>
  <c r="AS570" i="17" s="1"/>
  <c r="AT575" i="17"/>
  <c r="AT570" i="17" s="1"/>
  <c r="AU575" i="17"/>
  <c r="AU570" i="17" s="1"/>
  <c r="AV575" i="17"/>
  <c r="AV570" i="17" s="1"/>
  <c r="AW575" i="17"/>
  <c r="AW570" i="17" s="1"/>
  <c r="AX575" i="17"/>
  <c r="AY575" i="17"/>
  <c r="AZ575" i="17"/>
  <c r="BA575" i="17"/>
  <c r="BB575" i="17"/>
  <c r="BC575" i="17"/>
  <c r="BD575" i="17"/>
  <c r="BE575" i="17"/>
  <c r="BF575" i="17"/>
  <c r="BG575" i="17"/>
  <c r="AO579" i="17"/>
  <c r="AP579" i="17"/>
  <c r="AQ579" i="17"/>
  <c r="AR579" i="17"/>
  <c r="AS579" i="17"/>
  <c r="AT579" i="17"/>
  <c r="AU579" i="17"/>
  <c r="AV579" i="17"/>
  <c r="AW579" i="17"/>
  <c r="AX579" i="17"/>
  <c r="AY579" i="17"/>
  <c r="AZ579" i="17"/>
  <c r="BA579" i="17"/>
  <c r="BB579" i="17"/>
  <c r="BC579" i="17"/>
  <c r="BD579" i="17"/>
  <c r="BE579" i="17"/>
  <c r="BF579" i="17"/>
  <c r="BG579" i="17"/>
  <c r="AP584" i="17"/>
  <c r="AQ584" i="17"/>
  <c r="AR584" i="17"/>
  <c r="AS584" i="17"/>
  <c r="AO585" i="17"/>
  <c r="AP585" i="17"/>
  <c r="AQ585" i="17"/>
  <c r="AR585" i="17"/>
  <c r="AS585" i="17"/>
  <c r="AT585" i="17"/>
  <c r="AU585" i="17"/>
  <c r="AV585" i="17"/>
  <c r="AW585" i="17"/>
  <c r="AX585" i="17"/>
  <c r="AY585" i="17"/>
  <c r="AZ585" i="17"/>
  <c r="BA585" i="17"/>
  <c r="BB585" i="17"/>
  <c r="BC585" i="17"/>
  <c r="BC584" i="17" s="1"/>
  <c r="BD585" i="17"/>
  <c r="BD584" i="17" s="1"/>
  <c r="BE585" i="17"/>
  <c r="BE584" i="17" s="1"/>
  <c r="BF585" i="17"/>
  <c r="BF584" i="17" s="1"/>
  <c r="BG585" i="17"/>
  <c r="BG584" i="17" s="1"/>
  <c r="AO589" i="17"/>
  <c r="AO584" i="17" s="1"/>
  <c r="AP589" i="17"/>
  <c r="AQ589" i="17"/>
  <c r="AR589" i="17"/>
  <c r="AS589" i="17"/>
  <c r="AT589" i="17"/>
  <c r="AU589" i="17"/>
  <c r="AV589" i="17"/>
  <c r="AW589" i="17"/>
  <c r="AX589" i="17"/>
  <c r="AY589" i="17"/>
  <c r="AZ589" i="17"/>
  <c r="BA589" i="17"/>
  <c r="BB589" i="17"/>
  <c r="BC589" i="17"/>
  <c r="BD589" i="17"/>
  <c r="BE589" i="17"/>
  <c r="BF589" i="17"/>
  <c r="BG589" i="17"/>
  <c r="AO593" i="17"/>
  <c r="AP593" i="17"/>
  <c r="AQ593" i="17"/>
  <c r="AR593" i="17"/>
  <c r="AS593" i="17"/>
  <c r="AT593" i="17"/>
  <c r="AU593" i="17"/>
  <c r="AV593" i="17"/>
  <c r="AW593" i="17"/>
  <c r="AX593" i="17"/>
  <c r="AY593" i="17"/>
  <c r="AZ593" i="17"/>
  <c r="BA593" i="17"/>
  <c r="BB593" i="17"/>
  <c r="BC593" i="17"/>
  <c r="BD593" i="17"/>
  <c r="BE593" i="17"/>
  <c r="BF593" i="17"/>
  <c r="BG593" i="17"/>
  <c r="AQ598" i="17"/>
  <c r="AR598" i="17"/>
  <c r="AS598" i="17"/>
  <c r="BG598" i="17"/>
  <c r="AO599" i="17"/>
  <c r="AP599" i="17"/>
  <c r="AQ599" i="17"/>
  <c r="AR599" i="17"/>
  <c r="AS599" i="17"/>
  <c r="AT599" i="17"/>
  <c r="AU599" i="17"/>
  <c r="AU598" i="17" s="1"/>
  <c r="AV599" i="17"/>
  <c r="AV598" i="17" s="1"/>
  <c r="AW599" i="17"/>
  <c r="AW598" i="17" s="1"/>
  <c r="AX599" i="17"/>
  <c r="AY599" i="17"/>
  <c r="AZ599" i="17"/>
  <c r="BA599" i="17"/>
  <c r="BB599" i="17"/>
  <c r="BC599" i="17"/>
  <c r="BD599" i="17"/>
  <c r="BD598" i="17" s="1"/>
  <c r="BE599" i="17"/>
  <c r="BE598" i="17" s="1"/>
  <c r="BF599" i="17"/>
  <c r="BF598" i="17" s="1"/>
  <c r="BG599" i="17"/>
  <c r="AO603" i="17"/>
  <c r="AP603" i="17"/>
  <c r="AQ603" i="17"/>
  <c r="AR603" i="17"/>
  <c r="AS603" i="17"/>
  <c r="AT603" i="17"/>
  <c r="AU603" i="17"/>
  <c r="AV603" i="17"/>
  <c r="AW603" i="17"/>
  <c r="AX603" i="17"/>
  <c r="AY603" i="17"/>
  <c r="AZ603" i="17"/>
  <c r="AZ598" i="17" s="1"/>
  <c r="BA603" i="17"/>
  <c r="BA598" i="17" s="1"/>
  <c r="BB603" i="17"/>
  <c r="BB598" i="17" s="1"/>
  <c r="BC603" i="17"/>
  <c r="BC598" i="17" s="1"/>
  <c r="BD603" i="17"/>
  <c r="BE603" i="17"/>
  <c r="BF603" i="17"/>
  <c r="BG603" i="17"/>
  <c r="AO607" i="17"/>
  <c r="AP607" i="17"/>
  <c r="AQ607" i="17"/>
  <c r="AR607" i="17"/>
  <c r="AS607" i="17"/>
  <c r="AT607" i="17"/>
  <c r="AU607" i="17"/>
  <c r="AV607" i="17"/>
  <c r="AW607" i="17"/>
  <c r="AX607" i="17"/>
  <c r="AY607" i="17"/>
  <c r="AZ607" i="17"/>
  <c r="BA607" i="17"/>
  <c r="BB607" i="17"/>
  <c r="BC607" i="17"/>
  <c r="BD607" i="17"/>
  <c r="BE607" i="17"/>
  <c r="BF607" i="17"/>
  <c r="BG607" i="17"/>
  <c r="AR612" i="17"/>
  <c r="AX612" i="17"/>
  <c r="AY612" i="17"/>
  <c r="AZ612" i="17"/>
  <c r="BB612" i="17"/>
  <c r="AO613" i="17"/>
  <c r="AP613" i="17"/>
  <c r="AQ613" i="17"/>
  <c r="AR613" i="17"/>
  <c r="AS613" i="17"/>
  <c r="AT613" i="17"/>
  <c r="AT612" i="17" s="1"/>
  <c r="AU613" i="17"/>
  <c r="AU612" i="17" s="1"/>
  <c r="AV613" i="17"/>
  <c r="AV612" i="17" s="1"/>
  <c r="AW613" i="17"/>
  <c r="AX613" i="17"/>
  <c r="AY613" i="17"/>
  <c r="AZ613" i="17"/>
  <c r="BA613" i="17"/>
  <c r="BB613" i="17"/>
  <c r="BC613" i="17"/>
  <c r="BC612" i="17" s="1"/>
  <c r="BD613" i="17"/>
  <c r="BE613" i="17"/>
  <c r="BF613" i="17"/>
  <c r="BG613" i="17"/>
  <c r="AO617" i="17"/>
  <c r="AP617" i="17"/>
  <c r="AQ617" i="17"/>
  <c r="AQ612" i="17" s="1"/>
  <c r="AR617" i="17"/>
  <c r="AS617" i="17"/>
  <c r="AT617" i="17"/>
  <c r="AU617" i="17"/>
  <c r="AV617" i="17"/>
  <c r="AW617" i="17"/>
  <c r="AX617" i="17"/>
  <c r="AY617" i="17"/>
  <c r="AZ617" i="17"/>
  <c r="BA617" i="17"/>
  <c r="BB617" i="17"/>
  <c r="BC617" i="17"/>
  <c r="BD617" i="17"/>
  <c r="BE617" i="17"/>
  <c r="BE612" i="17" s="1"/>
  <c r="BF617" i="17"/>
  <c r="BG617" i="17"/>
  <c r="AO621" i="17"/>
  <c r="AP621" i="17"/>
  <c r="AQ621" i="17"/>
  <c r="AR621" i="17"/>
  <c r="AS621" i="17"/>
  <c r="AT621" i="17"/>
  <c r="AU621" i="17"/>
  <c r="AV621" i="17"/>
  <c r="AW621" i="17"/>
  <c r="AW612" i="17" s="1"/>
  <c r="AX621" i="17"/>
  <c r="AY621" i="17"/>
  <c r="AZ621" i="17"/>
  <c r="BA621" i="17"/>
  <c r="BA612" i="17" s="1"/>
  <c r="BB621" i="17"/>
  <c r="BC621" i="17"/>
  <c r="BD621" i="17"/>
  <c r="BD612" i="17" s="1"/>
  <c r="BE621" i="17"/>
  <c r="BF621" i="17"/>
  <c r="BG621" i="17"/>
  <c r="AS626" i="17"/>
  <c r="AO627" i="17"/>
  <c r="AO626" i="17" s="1"/>
  <c r="AP627" i="17"/>
  <c r="AP626" i="17" s="1"/>
  <c r="AQ627" i="17"/>
  <c r="AQ626" i="17" s="1"/>
  <c r="AR627" i="17"/>
  <c r="AS627" i="17"/>
  <c r="AT627" i="17"/>
  <c r="AU627" i="17"/>
  <c r="AV627" i="17"/>
  <c r="AW627" i="17"/>
  <c r="AX627" i="17"/>
  <c r="AY627" i="17"/>
  <c r="AZ627" i="17"/>
  <c r="BA627" i="17"/>
  <c r="BB627" i="17"/>
  <c r="BC627" i="17"/>
  <c r="BD627" i="17"/>
  <c r="BD626" i="17" s="1"/>
  <c r="BE627" i="17"/>
  <c r="BE626" i="17" s="1"/>
  <c r="BF627" i="17"/>
  <c r="BF626" i="17" s="1"/>
  <c r="BG627" i="17"/>
  <c r="BG626" i="17" s="1"/>
  <c r="AO631" i="17"/>
  <c r="AP631" i="17"/>
  <c r="AQ631" i="17"/>
  <c r="AR631" i="17"/>
  <c r="AS631" i="17"/>
  <c r="AT631" i="17"/>
  <c r="AU631" i="17"/>
  <c r="AV631" i="17"/>
  <c r="AW631" i="17"/>
  <c r="AX631" i="17"/>
  <c r="AY631" i="17"/>
  <c r="AZ631" i="17"/>
  <c r="BA631" i="17"/>
  <c r="BB631" i="17"/>
  <c r="BC631" i="17"/>
  <c r="BC626" i="17" s="1"/>
  <c r="BD631" i="17"/>
  <c r="BE631" i="17"/>
  <c r="BF631" i="17"/>
  <c r="BG631" i="17"/>
  <c r="AO635" i="17"/>
  <c r="AP635" i="17"/>
  <c r="AQ635" i="17"/>
  <c r="AR635" i="17"/>
  <c r="AR626" i="17" s="1"/>
  <c r="AS635" i="17"/>
  <c r="AT635" i="17"/>
  <c r="AU635" i="17"/>
  <c r="AV635" i="17"/>
  <c r="AW635" i="17"/>
  <c r="AX635" i="17"/>
  <c r="AY635" i="17"/>
  <c r="AZ635" i="17"/>
  <c r="BA635" i="17"/>
  <c r="BB635" i="17"/>
  <c r="BC635" i="17"/>
  <c r="BD635" i="17"/>
  <c r="BE635" i="17"/>
  <c r="BF635" i="17"/>
  <c r="BG635" i="17"/>
  <c r="AS640" i="17"/>
  <c r="AT640" i="17"/>
  <c r="AU640" i="17"/>
  <c r="AX640" i="17"/>
  <c r="BF640" i="17"/>
  <c r="BG640" i="17"/>
  <c r="AO641" i="17"/>
  <c r="AO640" i="17" s="1"/>
  <c r="AP641" i="17"/>
  <c r="AQ641" i="17"/>
  <c r="AQ640" i="17" s="1"/>
  <c r="AR641" i="17"/>
  <c r="AR640" i="17" s="1"/>
  <c r="AS641" i="17"/>
  <c r="AT641" i="17"/>
  <c r="AU641" i="17"/>
  <c r="AV641" i="17"/>
  <c r="AV640" i="17" s="1"/>
  <c r="AW641" i="17"/>
  <c r="AX641" i="17"/>
  <c r="AY641" i="17"/>
  <c r="AZ641" i="17"/>
  <c r="BA641" i="17"/>
  <c r="BB641" i="17"/>
  <c r="BB640" i="17" s="1"/>
  <c r="BC641" i="17"/>
  <c r="BC640" i="17" s="1"/>
  <c r="BD641" i="17"/>
  <c r="BE641" i="17"/>
  <c r="BF641" i="17"/>
  <c r="BG641" i="17"/>
  <c r="AO645" i="17"/>
  <c r="AP645" i="17"/>
  <c r="AQ645" i="17"/>
  <c r="AR645" i="17"/>
  <c r="AS645" i="17"/>
  <c r="AT645" i="17"/>
  <c r="AU645" i="17"/>
  <c r="AV645" i="17"/>
  <c r="AW645" i="17"/>
  <c r="AX645" i="17"/>
  <c r="AY645" i="17"/>
  <c r="AY640" i="17" s="1"/>
  <c r="AZ645" i="17"/>
  <c r="AZ640" i="17" s="1"/>
  <c r="BA645" i="17"/>
  <c r="BA640" i="17" s="1"/>
  <c r="BB645" i="17"/>
  <c r="BC645" i="17"/>
  <c r="BD645" i="17"/>
  <c r="BE645" i="17"/>
  <c r="BE640" i="17" s="1"/>
  <c r="BF645" i="17"/>
  <c r="BG645" i="17"/>
  <c r="AO649" i="17"/>
  <c r="AP649" i="17"/>
  <c r="AQ649" i="17"/>
  <c r="AR649" i="17"/>
  <c r="AS649" i="17"/>
  <c r="AT649" i="17"/>
  <c r="AU649" i="17"/>
  <c r="AV649" i="17"/>
  <c r="AW649" i="17"/>
  <c r="AW640" i="17" s="1"/>
  <c r="AX649" i="17"/>
  <c r="AY649" i="17"/>
  <c r="AZ649" i="17"/>
  <c r="BA649" i="17"/>
  <c r="BB649" i="17"/>
  <c r="BC649" i="17"/>
  <c r="BD649" i="17"/>
  <c r="BE649" i="17"/>
  <c r="BF649" i="17"/>
  <c r="BG649" i="17"/>
  <c r="AZ654" i="17"/>
  <c r="BA654" i="17"/>
  <c r="BB654" i="17"/>
  <c r="BC654" i="17"/>
  <c r="AO655" i="17"/>
  <c r="AP655" i="17"/>
  <c r="AQ655" i="17"/>
  <c r="AR655" i="17"/>
  <c r="AS655" i="17"/>
  <c r="AT655" i="17"/>
  <c r="AT654" i="17" s="1"/>
  <c r="AU655" i="17"/>
  <c r="AU654" i="17" s="1"/>
  <c r="AV655" i="17"/>
  <c r="AV654" i="17" s="1"/>
  <c r="AW655" i="17"/>
  <c r="AW654" i="17" s="1"/>
  <c r="AX655" i="17"/>
  <c r="AX654" i="17" s="1"/>
  <c r="AY655" i="17"/>
  <c r="AY654" i="17" s="1"/>
  <c r="AZ655" i="17"/>
  <c r="BA655" i="17"/>
  <c r="BB655" i="17"/>
  <c r="BC655" i="17"/>
  <c r="BD655" i="17"/>
  <c r="BE655" i="17"/>
  <c r="BF655" i="17"/>
  <c r="BG655" i="17"/>
  <c r="AO659" i="17"/>
  <c r="AP659" i="17"/>
  <c r="AQ659" i="17"/>
  <c r="AR659" i="17"/>
  <c r="AS659" i="17"/>
  <c r="AT659" i="17"/>
  <c r="AU659" i="17"/>
  <c r="AV659" i="17"/>
  <c r="AW659" i="17"/>
  <c r="AX659" i="17"/>
  <c r="AY659" i="17"/>
  <c r="AZ659" i="17"/>
  <c r="BA659" i="17"/>
  <c r="BB659" i="17"/>
  <c r="BC659" i="17"/>
  <c r="BD659" i="17"/>
  <c r="BE659" i="17"/>
  <c r="BF659" i="17"/>
  <c r="BG659" i="17"/>
  <c r="AO663" i="17"/>
  <c r="AP663" i="17"/>
  <c r="AQ663" i="17"/>
  <c r="AR663" i="17"/>
  <c r="AS663" i="17"/>
  <c r="AT663" i="17"/>
  <c r="AU663" i="17"/>
  <c r="AV663" i="17"/>
  <c r="AW663" i="17"/>
  <c r="AX663" i="17"/>
  <c r="AY663" i="17"/>
  <c r="AZ663" i="17"/>
  <c r="BA663" i="17"/>
  <c r="BB663" i="17"/>
  <c r="BC663" i="17"/>
  <c r="BD663" i="17"/>
  <c r="BE663" i="17"/>
  <c r="BF663" i="17"/>
  <c r="BG663" i="17"/>
  <c r="BA668" i="17"/>
  <c r="AO669" i="17"/>
  <c r="AO668" i="17" s="1"/>
  <c r="AP669" i="17"/>
  <c r="AP668" i="17" s="1"/>
  <c r="AQ669" i="17"/>
  <c r="AQ668" i="17" s="1"/>
  <c r="AR669" i="17"/>
  <c r="AR668" i="17" s="1"/>
  <c r="AS669" i="17"/>
  <c r="AS668" i="17" s="1"/>
  <c r="AT669" i="17"/>
  <c r="AT668" i="17" s="1"/>
  <c r="AU669" i="17"/>
  <c r="AU668" i="17" s="1"/>
  <c r="AV669" i="17"/>
  <c r="AV668" i="17" s="1"/>
  <c r="AW669" i="17"/>
  <c r="AW668" i="17" s="1"/>
  <c r="AX669" i="17"/>
  <c r="AX668" i="17" s="1"/>
  <c r="AY669" i="17"/>
  <c r="AZ669" i="17"/>
  <c r="BA669" i="17"/>
  <c r="BB669" i="17"/>
  <c r="BC669" i="17"/>
  <c r="BD669" i="17"/>
  <c r="BE669" i="17"/>
  <c r="BF669" i="17"/>
  <c r="BG669" i="17"/>
  <c r="AO673" i="17"/>
  <c r="AP673" i="17"/>
  <c r="AQ673" i="17"/>
  <c r="AR673" i="17"/>
  <c r="AS673" i="17"/>
  <c r="AT673" i="17"/>
  <c r="AU673" i="17"/>
  <c r="AV673" i="17"/>
  <c r="AW673" i="17"/>
  <c r="AX673" i="17"/>
  <c r="AY673" i="17"/>
  <c r="AZ673" i="17"/>
  <c r="BA673" i="17"/>
  <c r="BB673" i="17"/>
  <c r="BB668" i="17" s="1"/>
  <c r="BC673" i="17"/>
  <c r="BC668" i="17" s="1"/>
  <c r="BD673" i="17"/>
  <c r="BD668" i="17" s="1"/>
  <c r="BE673" i="17"/>
  <c r="BF673" i="17"/>
  <c r="BF668" i="17" s="1"/>
  <c r="BG673" i="17"/>
  <c r="BG668" i="17" s="1"/>
  <c r="AO677" i="17"/>
  <c r="AP677" i="17"/>
  <c r="AQ677" i="17"/>
  <c r="AR677" i="17"/>
  <c r="AS677" i="17"/>
  <c r="AT677" i="17"/>
  <c r="AU677" i="17"/>
  <c r="AV677" i="17"/>
  <c r="AW677" i="17"/>
  <c r="AX677" i="17"/>
  <c r="AY677" i="17"/>
  <c r="AZ677" i="17"/>
  <c r="BA677" i="17"/>
  <c r="BB677" i="17"/>
  <c r="BC677" i="17"/>
  <c r="BD677" i="17"/>
  <c r="BE677" i="17"/>
  <c r="BF677" i="17"/>
  <c r="BG677" i="17"/>
  <c r="AO682" i="17"/>
  <c r="AZ682" i="17"/>
  <c r="BA682" i="17"/>
  <c r="BB682" i="17"/>
  <c r="BC682" i="17"/>
  <c r="BD682" i="17"/>
  <c r="BE682" i="17"/>
  <c r="AO683" i="17"/>
  <c r="AP683" i="17"/>
  <c r="AQ683" i="17"/>
  <c r="AR683" i="17"/>
  <c r="AS683" i="17"/>
  <c r="AT683" i="17"/>
  <c r="AU683" i="17"/>
  <c r="AV683" i="17"/>
  <c r="AW683" i="17"/>
  <c r="AX683" i="17"/>
  <c r="AY683" i="17"/>
  <c r="AZ683" i="17"/>
  <c r="BA683" i="17"/>
  <c r="BB683" i="17"/>
  <c r="BC683" i="17"/>
  <c r="BD683" i="17"/>
  <c r="BE683" i="17"/>
  <c r="BF683" i="17"/>
  <c r="BG683" i="17"/>
  <c r="AO687" i="17"/>
  <c r="AP687" i="17"/>
  <c r="AP682" i="17" s="1"/>
  <c r="AQ687" i="17"/>
  <c r="AQ682" i="17" s="1"/>
  <c r="AR687" i="17"/>
  <c r="AR682" i="17" s="1"/>
  <c r="AS687" i="17"/>
  <c r="AT687" i="17"/>
  <c r="AT682" i="17" s="1"/>
  <c r="AU687" i="17"/>
  <c r="AU682" i="17" s="1"/>
  <c r="AV687" i="17"/>
  <c r="AV682" i="17" s="1"/>
  <c r="AW687" i="17"/>
  <c r="AW682" i="17" s="1"/>
  <c r="AX687" i="17"/>
  <c r="AX682" i="17" s="1"/>
  <c r="AY687" i="17"/>
  <c r="AY682" i="17" s="1"/>
  <c r="AZ687" i="17"/>
  <c r="BA687" i="17"/>
  <c r="BB687" i="17"/>
  <c r="BC687" i="17"/>
  <c r="BD687" i="17"/>
  <c r="BE687" i="17"/>
  <c r="BF687" i="17"/>
  <c r="BG687" i="17"/>
  <c r="AO691" i="17"/>
  <c r="AP691" i="17"/>
  <c r="AQ691" i="17"/>
  <c r="AR691" i="17"/>
  <c r="AS691" i="17"/>
  <c r="AT691" i="17"/>
  <c r="AU691" i="17"/>
  <c r="AV691" i="17"/>
  <c r="AW691" i="17"/>
  <c r="AX691" i="17"/>
  <c r="AY691" i="17"/>
  <c r="AZ691" i="17"/>
  <c r="BA691" i="17"/>
  <c r="BB691" i="17"/>
  <c r="BC691" i="17"/>
  <c r="BD691" i="17"/>
  <c r="BE691" i="17"/>
  <c r="BF691" i="17"/>
  <c r="BG691" i="17"/>
  <c r="AO696" i="17"/>
  <c r="AP696" i="17"/>
  <c r="AQ696" i="17"/>
  <c r="AR696" i="17"/>
  <c r="AS696" i="17"/>
  <c r="AZ696" i="17"/>
  <c r="BC696" i="17"/>
  <c r="BD696" i="17"/>
  <c r="BE696" i="17"/>
  <c r="AO697" i="17"/>
  <c r="AP697" i="17"/>
  <c r="AQ697" i="17"/>
  <c r="AR697" i="17"/>
  <c r="AS697" i="17"/>
  <c r="AT697" i="17"/>
  <c r="AU697" i="17"/>
  <c r="AV697" i="17"/>
  <c r="AW697" i="17"/>
  <c r="AX697" i="17"/>
  <c r="AY697" i="17"/>
  <c r="AZ697" i="17"/>
  <c r="BA697" i="17"/>
  <c r="BB697" i="17"/>
  <c r="BB696" i="17" s="1"/>
  <c r="BC697" i="17"/>
  <c r="BD697" i="17"/>
  <c r="BE697" i="17"/>
  <c r="BF697" i="17"/>
  <c r="BG697" i="17"/>
  <c r="BG696" i="17" s="1"/>
  <c r="AO701" i="17"/>
  <c r="AP701" i="17"/>
  <c r="AQ701" i="17"/>
  <c r="AR701" i="17"/>
  <c r="AS701" i="17"/>
  <c r="AT701" i="17"/>
  <c r="AU701" i="17"/>
  <c r="AV701" i="17"/>
  <c r="AW701" i="17"/>
  <c r="AX701" i="17"/>
  <c r="AY701" i="17"/>
  <c r="AZ701" i="17"/>
  <c r="BA701" i="17"/>
  <c r="BB701" i="17"/>
  <c r="BC701" i="17"/>
  <c r="BD701" i="17"/>
  <c r="BE701" i="17"/>
  <c r="BF701" i="17"/>
  <c r="BG701" i="17"/>
  <c r="AO705" i="17"/>
  <c r="AP705" i="17"/>
  <c r="AQ705" i="17"/>
  <c r="AR705" i="17"/>
  <c r="AS705" i="17"/>
  <c r="AT705" i="17"/>
  <c r="AU705" i="17"/>
  <c r="AV705" i="17"/>
  <c r="AW705" i="17"/>
  <c r="AX705" i="17"/>
  <c r="AY705" i="17"/>
  <c r="AZ705" i="17"/>
  <c r="BA705" i="17"/>
  <c r="BB705" i="17"/>
  <c r="BC705" i="17"/>
  <c r="BD705" i="17"/>
  <c r="BE705" i="17"/>
  <c r="BF705" i="17"/>
  <c r="BG705" i="17"/>
  <c r="AT710" i="17"/>
  <c r="BB710" i="17"/>
  <c r="BC710" i="17"/>
  <c r="BD710" i="17"/>
  <c r="BE710" i="17"/>
  <c r="BF710" i="17"/>
  <c r="BG710" i="17"/>
  <c r="AO711" i="17"/>
  <c r="AP711" i="17"/>
  <c r="AQ711" i="17"/>
  <c r="AR711" i="17"/>
  <c r="AS711" i="17"/>
  <c r="AT711" i="17"/>
  <c r="AU711" i="17"/>
  <c r="AV711" i="17"/>
  <c r="AW711" i="17"/>
  <c r="AX711" i="17"/>
  <c r="AY711" i="17"/>
  <c r="AZ711" i="17"/>
  <c r="BA711" i="17"/>
  <c r="BB711" i="17"/>
  <c r="BC711" i="17"/>
  <c r="BD711" i="17"/>
  <c r="BE711" i="17"/>
  <c r="BF711" i="17"/>
  <c r="BG711" i="17"/>
  <c r="AO715" i="17"/>
  <c r="AP715" i="17"/>
  <c r="AQ715" i="17"/>
  <c r="AR715" i="17"/>
  <c r="AS715" i="17"/>
  <c r="AT715" i="17"/>
  <c r="AU715" i="17"/>
  <c r="AU710" i="17" s="1"/>
  <c r="AV715" i="17"/>
  <c r="AW715" i="17"/>
  <c r="AX715" i="17"/>
  <c r="AY715" i="17"/>
  <c r="AZ715" i="17"/>
  <c r="BA715" i="17"/>
  <c r="BA710" i="17" s="1"/>
  <c r="BB715" i="17"/>
  <c r="BC715" i="17"/>
  <c r="BD715" i="17"/>
  <c r="BE715" i="17"/>
  <c r="BF715" i="17"/>
  <c r="BG715" i="17"/>
  <c r="AO719" i="17"/>
  <c r="AP719" i="17"/>
  <c r="AQ719" i="17"/>
  <c r="AR719" i="17"/>
  <c r="AS719" i="17"/>
  <c r="AT719" i="17"/>
  <c r="AU719" i="17"/>
  <c r="AV719" i="17"/>
  <c r="AW719" i="17"/>
  <c r="AX719" i="17"/>
  <c r="AY719" i="17"/>
  <c r="AZ719" i="17"/>
  <c r="BA719" i="17"/>
  <c r="BB719" i="17"/>
  <c r="BC719" i="17"/>
  <c r="BD719" i="17"/>
  <c r="BE719" i="17"/>
  <c r="BF719" i="17"/>
  <c r="BG719" i="17"/>
  <c r="AP724" i="17"/>
  <c r="AQ724" i="17"/>
  <c r="AR724" i="17"/>
  <c r="AT724" i="17"/>
  <c r="AU724" i="17"/>
  <c r="BG724" i="17"/>
  <c r="AO725" i="17"/>
  <c r="AO724" i="17" s="1"/>
  <c r="AP725" i="17"/>
  <c r="AQ725" i="17"/>
  <c r="AR725" i="17"/>
  <c r="AS725" i="17"/>
  <c r="AS724" i="17" s="1"/>
  <c r="AT725" i="17"/>
  <c r="AU725" i="17"/>
  <c r="AV725" i="17"/>
  <c r="AW725" i="17"/>
  <c r="AX725" i="17"/>
  <c r="AY725" i="17"/>
  <c r="AZ725" i="17"/>
  <c r="BA725" i="17"/>
  <c r="BB725" i="17"/>
  <c r="BC725" i="17"/>
  <c r="BC724" i="17" s="1"/>
  <c r="BD725" i="17"/>
  <c r="BD724" i="17" s="1"/>
  <c r="BE725" i="17"/>
  <c r="BE724" i="17" s="1"/>
  <c r="BF725" i="17"/>
  <c r="BG725" i="17"/>
  <c r="AO729" i="17"/>
  <c r="AP729" i="17"/>
  <c r="AQ729" i="17"/>
  <c r="AR729" i="17"/>
  <c r="AS729" i="17"/>
  <c r="AT729" i="17"/>
  <c r="AU729" i="17"/>
  <c r="AV729" i="17"/>
  <c r="AV724" i="17" s="1"/>
  <c r="AW729" i="17"/>
  <c r="AW724" i="17" s="1"/>
  <c r="AX729" i="17"/>
  <c r="AX724" i="17" s="1"/>
  <c r="AY729" i="17"/>
  <c r="AY724" i="17" s="1"/>
  <c r="AZ729" i="17"/>
  <c r="AZ724" i="17" s="1"/>
  <c r="BA729" i="17"/>
  <c r="BA724" i="17" s="1"/>
  <c r="BB729" i="17"/>
  <c r="BC729" i="17"/>
  <c r="BD729" i="17"/>
  <c r="BE729" i="17"/>
  <c r="BF729" i="17"/>
  <c r="BG729" i="17"/>
  <c r="AO733" i="17"/>
  <c r="AP733" i="17"/>
  <c r="AQ733" i="17"/>
  <c r="AR733" i="17"/>
  <c r="AS733" i="17"/>
  <c r="AT733" i="17"/>
  <c r="AU733" i="17"/>
  <c r="AV733" i="17"/>
  <c r="AW733" i="17"/>
  <c r="AX733" i="17"/>
  <c r="AY733" i="17"/>
  <c r="AZ733" i="17"/>
  <c r="BA733" i="17"/>
  <c r="BB733" i="17"/>
  <c r="BC733" i="17"/>
  <c r="BD733" i="17"/>
  <c r="BE733" i="17"/>
  <c r="BF733" i="17"/>
  <c r="BG733" i="17"/>
  <c r="BB738" i="17"/>
  <c r="AO739" i="17"/>
  <c r="AP739" i="17"/>
  <c r="AQ739" i="17"/>
  <c r="AR739" i="17"/>
  <c r="AS739" i="17"/>
  <c r="AS738" i="17" s="1"/>
  <c r="AT739" i="17"/>
  <c r="AT738" i="17" s="1"/>
  <c r="AU739" i="17"/>
  <c r="AU738" i="17" s="1"/>
  <c r="AV739" i="17"/>
  <c r="AV738" i="17" s="1"/>
  <c r="AW739" i="17"/>
  <c r="AW738" i="17" s="1"/>
  <c r="AX739" i="17"/>
  <c r="AX738" i="17" s="1"/>
  <c r="AY739" i="17"/>
  <c r="AZ739" i="17"/>
  <c r="BA739" i="17"/>
  <c r="BA738" i="17" s="1"/>
  <c r="BB739" i="17"/>
  <c r="BC739" i="17"/>
  <c r="BC738" i="17" s="1"/>
  <c r="BD739" i="17"/>
  <c r="BD738" i="17" s="1"/>
  <c r="BE739" i="17"/>
  <c r="BF739" i="17"/>
  <c r="BG739" i="17"/>
  <c r="AO743" i="17"/>
  <c r="AP743" i="17"/>
  <c r="AQ743" i="17"/>
  <c r="AR743" i="17"/>
  <c r="AS743" i="17"/>
  <c r="AT743" i="17"/>
  <c r="AU743" i="17"/>
  <c r="AV743" i="17"/>
  <c r="AW743" i="17"/>
  <c r="AX743" i="17"/>
  <c r="AY743" i="17"/>
  <c r="AZ743" i="17"/>
  <c r="BA743" i="17"/>
  <c r="BB743" i="17"/>
  <c r="BC743" i="17"/>
  <c r="BD743" i="17"/>
  <c r="BE743" i="17"/>
  <c r="BF743" i="17"/>
  <c r="BG743" i="17"/>
  <c r="AO747" i="17"/>
  <c r="AO738" i="17" s="1"/>
  <c r="AP747" i="17"/>
  <c r="AP738" i="17" s="1"/>
  <c r="AQ747" i="17"/>
  <c r="AQ738" i="17" s="1"/>
  <c r="AR747" i="17"/>
  <c r="AS747" i="17"/>
  <c r="AT747" i="17"/>
  <c r="AU747" i="17"/>
  <c r="AV747" i="17"/>
  <c r="AW747" i="17"/>
  <c r="AX747" i="17"/>
  <c r="AY747" i="17"/>
  <c r="AZ747" i="17"/>
  <c r="BA747" i="17"/>
  <c r="BB747" i="17"/>
  <c r="BC747" i="17"/>
  <c r="BD747" i="17"/>
  <c r="BE747" i="17"/>
  <c r="BF747" i="17"/>
  <c r="BG747" i="17"/>
  <c r="AO753" i="17"/>
  <c r="AP753" i="17"/>
  <c r="AQ753" i="17"/>
  <c r="AR753" i="17"/>
  <c r="AR752" i="17" s="1"/>
  <c r="AS753" i="17"/>
  <c r="AS752" i="17" s="1"/>
  <c r="AT753" i="17"/>
  <c r="AU753" i="17"/>
  <c r="AU752" i="17" s="1"/>
  <c r="AV753" i="17"/>
  <c r="AW753" i="17"/>
  <c r="AX753" i="17"/>
  <c r="AY753" i="17"/>
  <c r="AZ753" i="17"/>
  <c r="AZ752" i="17" s="1"/>
  <c r="BA753" i="17"/>
  <c r="BA752" i="17" s="1"/>
  <c r="BB753" i="17"/>
  <c r="BB752" i="17" s="1"/>
  <c r="BC753" i="17"/>
  <c r="BC752" i="17" s="1"/>
  <c r="BD753" i="17"/>
  <c r="BD752" i="17" s="1"/>
  <c r="BE753" i="17"/>
  <c r="BE752" i="17" s="1"/>
  <c r="BF753" i="17"/>
  <c r="BG753" i="17"/>
  <c r="AO757" i="17"/>
  <c r="AP757" i="17"/>
  <c r="AQ757" i="17"/>
  <c r="AR757" i="17"/>
  <c r="AS757" i="17"/>
  <c r="AT757" i="17"/>
  <c r="AU757" i="17"/>
  <c r="AV757" i="17"/>
  <c r="AW757" i="17"/>
  <c r="AX757" i="17"/>
  <c r="AY757" i="17"/>
  <c r="AZ757" i="17"/>
  <c r="BA757" i="17"/>
  <c r="BB757" i="17"/>
  <c r="BC757" i="17"/>
  <c r="BD757" i="17"/>
  <c r="BE757" i="17"/>
  <c r="BF757" i="17"/>
  <c r="BG757" i="17"/>
  <c r="BG752" i="17" s="1"/>
  <c r="AO761" i="17"/>
  <c r="AP761" i="17"/>
  <c r="AQ761" i="17"/>
  <c r="AR761" i="17"/>
  <c r="AS761" i="17"/>
  <c r="AT761" i="17"/>
  <c r="AU761" i="17"/>
  <c r="AV761" i="17"/>
  <c r="AW761" i="17"/>
  <c r="AX761" i="17"/>
  <c r="AY761" i="17"/>
  <c r="AZ761" i="17"/>
  <c r="BA761" i="17"/>
  <c r="BB761" i="17"/>
  <c r="BC761" i="17"/>
  <c r="BD761" i="17"/>
  <c r="BE761" i="17"/>
  <c r="BF761" i="17"/>
  <c r="BG761" i="17"/>
  <c r="AY766" i="17"/>
  <c r="AZ766" i="17"/>
  <c r="AO767" i="17"/>
  <c r="AP767" i="17"/>
  <c r="AQ767" i="17"/>
  <c r="AQ766" i="17" s="1"/>
  <c r="AR767" i="17"/>
  <c r="AR766" i="17" s="1"/>
  <c r="AS767" i="17"/>
  <c r="AS766" i="17" s="1"/>
  <c r="AT767" i="17"/>
  <c r="AT766" i="17" s="1"/>
  <c r="AU767" i="17"/>
  <c r="AU766" i="17" s="1"/>
  <c r="AV767" i="17"/>
  <c r="AV766" i="17" s="1"/>
  <c r="AW767" i="17"/>
  <c r="AX767" i="17"/>
  <c r="AY767" i="17"/>
  <c r="AZ767" i="17"/>
  <c r="BA767" i="17"/>
  <c r="BB767" i="17"/>
  <c r="BC767" i="17"/>
  <c r="BD767" i="17"/>
  <c r="BE767" i="17"/>
  <c r="BF767" i="17"/>
  <c r="BG767" i="17"/>
  <c r="AO771" i="17"/>
  <c r="AP771" i="17"/>
  <c r="AQ771" i="17"/>
  <c r="AR771" i="17"/>
  <c r="AS771" i="17"/>
  <c r="AT771" i="17"/>
  <c r="AU771" i="17"/>
  <c r="AV771" i="17"/>
  <c r="AW771" i="17"/>
  <c r="AW766" i="17" s="1"/>
  <c r="AX771" i="17"/>
  <c r="AX766" i="17" s="1"/>
  <c r="AY771" i="17"/>
  <c r="AZ771" i="17"/>
  <c r="BA771" i="17"/>
  <c r="BA766" i="17" s="1"/>
  <c r="BB771" i="17"/>
  <c r="BB766" i="17" s="1"/>
  <c r="BC771" i="17"/>
  <c r="BC766" i="17" s="1"/>
  <c r="BD771" i="17"/>
  <c r="BD766" i="17" s="1"/>
  <c r="BE771" i="17"/>
  <c r="BF771" i="17"/>
  <c r="BG771" i="17"/>
  <c r="BG766" i="17" s="1"/>
  <c r="AO775" i="17"/>
  <c r="AP775" i="17"/>
  <c r="AQ775" i="17"/>
  <c r="AR775" i="17"/>
  <c r="AS775" i="17"/>
  <c r="AT775" i="17"/>
  <c r="AU775" i="17"/>
  <c r="AV775" i="17"/>
  <c r="AW775" i="17"/>
  <c r="AX775" i="17"/>
  <c r="AY775" i="17"/>
  <c r="AZ775" i="17"/>
  <c r="BA775" i="17"/>
  <c r="BB775" i="17"/>
  <c r="BC775" i="17"/>
  <c r="BD775" i="17"/>
  <c r="BE775" i="17"/>
  <c r="BF775" i="17"/>
  <c r="BG775" i="17"/>
  <c r="AZ780" i="17"/>
  <c r="BA780" i="17"/>
  <c r="BB780" i="17"/>
  <c r="BC780" i="17"/>
  <c r="BD780" i="17"/>
  <c r="AO781" i="17"/>
  <c r="AP781" i="17"/>
  <c r="AQ781" i="17"/>
  <c r="AR781" i="17"/>
  <c r="AR780" i="17" s="1"/>
  <c r="AS781" i="17"/>
  <c r="AT781" i="17"/>
  <c r="AU781" i="17"/>
  <c r="AV781" i="17"/>
  <c r="AW781" i="17"/>
  <c r="AX781" i="17"/>
  <c r="AY781" i="17"/>
  <c r="AZ781" i="17"/>
  <c r="BA781" i="17"/>
  <c r="BB781" i="17"/>
  <c r="BC781" i="17"/>
  <c r="BD781" i="17"/>
  <c r="BE781" i="17"/>
  <c r="BF781" i="17"/>
  <c r="BG781" i="17"/>
  <c r="AO785" i="17"/>
  <c r="AO780" i="17" s="1"/>
  <c r="AP785" i="17"/>
  <c r="AP780" i="17" s="1"/>
  <c r="AQ785" i="17"/>
  <c r="AQ780" i="17" s="1"/>
  <c r="AR785" i="17"/>
  <c r="AS785" i="17"/>
  <c r="AT785" i="17"/>
  <c r="AU785" i="17"/>
  <c r="AU780" i="17" s="1"/>
  <c r="AV785" i="17"/>
  <c r="AV780" i="17" s="1"/>
  <c r="AW785" i="17"/>
  <c r="AW780" i="17" s="1"/>
  <c r="AX785" i="17"/>
  <c r="AX780" i="17" s="1"/>
  <c r="AY785" i="17"/>
  <c r="AY780" i="17" s="1"/>
  <c r="AZ785" i="17"/>
  <c r="BA785" i="17"/>
  <c r="BB785" i="17"/>
  <c r="BC785" i="17"/>
  <c r="BD785" i="17"/>
  <c r="BE785" i="17"/>
  <c r="BE780" i="17" s="1"/>
  <c r="BF785" i="17"/>
  <c r="BG785" i="17"/>
  <c r="AO789" i="17"/>
  <c r="AP789" i="17"/>
  <c r="AQ789" i="17"/>
  <c r="AR789" i="17"/>
  <c r="AS789" i="17"/>
  <c r="AT789" i="17"/>
  <c r="AU789" i="17"/>
  <c r="AV789" i="17"/>
  <c r="AW789" i="17"/>
  <c r="AX789" i="17"/>
  <c r="AY789" i="17"/>
  <c r="AZ789" i="17"/>
  <c r="BA789" i="17"/>
  <c r="BB789" i="17"/>
  <c r="BC789" i="17"/>
  <c r="BD789" i="17"/>
  <c r="BE789" i="17"/>
  <c r="BF789" i="17"/>
  <c r="BG789" i="17"/>
  <c r="AO794" i="17"/>
  <c r="AP794" i="17"/>
  <c r="AQ794" i="17"/>
  <c r="AY794" i="17"/>
  <c r="AZ794" i="17"/>
  <c r="BA794" i="17"/>
  <c r="BB794" i="17"/>
  <c r="BC794" i="17"/>
  <c r="BD794" i="17"/>
  <c r="AO795" i="17"/>
  <c r="AP795" i="17"/>
  <c r="AQ795" i="17"/>
  <c r="AR795" i="17"/>
  <c r="AR794" i="17" s="1"/>
  <c r="AS795" i="17"/>
  <c r="AS794" i="17" s="1"/>
  <c r="AT795" i="17"/>
  <c r="AU795" i="17"/>
  <c r="AV795" i="17"/>
  <c r="AW795" i="17"/>
  <c r="AX795" i="17"/>
  <c r="AY795" i="17"/>
  <c r="AZ795" i="17"/>
  <c r="BA795" i="17"/>
  <c r="BB795" i="17"/>
  <c r="BC795" i="17"/>
  <c r="BD795" i="17"/>
  <c r="BE795" i="17"/>
  <c r="BF795" i="17"/>
  <c r="BG795" i="17"/>
  <c r="AO799" i="17"/>
  <c r="AP799" i="17"/>
  <c r="AQ799" i="17"/>
  <c r="AR799" i="17"/>
  <c r="AS799" i="17"/>
  <c r="AT799" i="17"/>
  <c r="AT794" i="17" s="1"/>
  <c r="AU799" i="17"/>
  <c r="AU794" i="17" s="1"/>
  <c r="AV799" i="17"/>
  <c r="AW799" i="17"/>
  <c r="AX799" i="17"/>
  <c r="AY799" i="17"/>
  <c r="AZ799" i="17"/>
  <c r="BA799" i="17"/>
  <c r="BB799" i="17"/>
  <c r="BC799" i="17"/>
  <c r="BD799" i="17"/>
  <c r="BE799" i="17"/>
  <c r="BF799" i="17"/>
  <c r="BG799" i="17"/>
  <c r="AO803" i="17"/>
  <c r="AP803" i="17"/>
  <c r="AQ803" i="17"/>
  <c r="AR803" i="17"/>
  <c r="AS803" i="17"/>
  <c r="AT803" i="17"/>
  <c r="AU803" i="17"/>
  <c r="AV803" i="17"/>
  <c r="AW803" i="17"/>
  <c r="AX803" i="17"/>
  <c r="AY803" i="17"/>
  <c r="AZ803" i="17"/>
  <c r="BA803" i="17"/>
  <c r="BB803" i="17"/>
  <c r="BC803" i="17"/>
  <c r="BD803" i="17"/>
  <c r="BE803" i="17"/>
  <c r="BF803" i="17"/>
  <c r="BG803" i="17"/>
  <c r="BG794" i="17" s="1"/>
  <c r="AQ808" i="17"/>
  <c r="AR808" i="17"/>
  <c r="BD808" i="17"/>
  <c r="BE808" i="17"/>
  <c r="BF808" i="17"/>
  <c r="BG808" i="17"/>
  <c r="AO809" i="17"/>
  <c r="AO808" i="17" s="1"/>
  <c r="AP809" i="17"/>
  <c r="AP808" i="17" s="1"/>
  <c r="AQ809" i="17"/>
  <c r="AR809" i="17"/>
  <c r="AS809" i="17"/>
  <c r="AS808" i="17" s="1"/>
  <c r="AT809" i="17"/>
  <c r="AT808" i="17" s="1"/>
  <c r="AU809" i="17"/>
  <c r="AU808" i="17" s="1"/>
  <c r="AV809" i="17"/>
  <c r="AW809" i="17"/>
  <c r="AX809" i="17"/>
  <c r="AY809" i="17"/>
  <c r="AZ809" i="17"/>
  <c r="BA809" i="17"/>
  <c r="BB809" i="17"/>
  <c r="BC809" i="17"/>
  <c r="BD809" i="17"/>
  <c r="BE809" i="17"/>
  <c r="BF809" i="17"/>
  <c r="BG809" i="17"/>
  <c r="AO813" i="17"/>
  <c r="AP813" i="17"/>
  <c r="AQ813" i="17"/>
  <c r="AR813" i="17"/>
  <c r="AS813" i="17"/>
  <c r="AT813" i="17"/>
  <c r="AU813" i="17"/>
  <c r="AV813" i="17"/>
  <c r="AW813" i="17"/>
  <c r="AW808" i="17" s="1"/>
  <c r="AX813" i="17"/>
  <c r="AX808" i="17" s="1"/>
  <c r="AY813" i="17"/>
  <c r="AY808" i="17" s="1"/>
  <c r="AZ813" i="17"/>
  <c r="AZ808" i="17" s="1"/>
  <c r="BA813" i="17"/>
  <c r="BB813" i="17"/>
  <c r="BC813" i="17"/>
  <c r="BC808" i="17" s="1"/>
  <c r="BD813" i="17"/>
  <c r="BE813" i="17"/>
  <c r="BF813" i="17"/>
  <c r="BG813" i="17"/>
  <c r="AO817" i="17"/>
  <c r="AP817" i="17"/>
  <c r="AQ817" i="17"/>
  <c r="AR817" i="17"/>
  <c r="AS817" i="17"/>
  <c r="AT817" i="17"/>
  <c r="AU817" i="17"/>
  <c r="AV817" i="17"/>
  <c r="AW817" i="17"/>
  <c r="AX817" i="17"/>
  <c r="AY817" i="17"/>
  <c r="AZ817" i="17"/>
  <c r="BA817" i="17"/>
  <c r="BB817" i="17"/>
  <c r="BC817" i="17"/>
  <c r="BD817" i="17"/>
  <c r="BE817" i="17"/>
  <c r="BF817" i="17"/>
  <c r="BG817" i="17"/>
  <c r="AQ822" i="17"/>
  <c r="AR822" i="17"/>
  <c r="AS822" i="17"/>
  <c r="AT822" i="17"/>
  <c r="AU822" i="17"/>
  <c r="AV822" i="17"/>
  <c r="AW822" i="17"/>
  <c r="AX822" i="17"/>
  <c r="AY822" i="17"/>
  <c r="AO823" i="17"/>
  <c r="AP823" i="17"/>
  <c r="AQ823" i="17"/>
  <c r="AR823" i="17"/>
  <c r="AS823" i="17"/>
  <c r="AT823" i="17"/>
  <c r="AU823" i="17"/>
  <c r="AV823" i="17"/>
  <c r="AW823" i="17"/>
  <c r="AX823" i="17"/>
  <c r="AY823" i="17"/>
  <c r="AZ823" i="17"/>
  <c r="BA823" i="17"/>
  <c r="BB823" i="17"/>
  <c r="BC823" i="17"/>
  <c r="BD823" i="17"/>
  <c r="BE823" i="17"/>
  <c r="BF823" i="17"/>
  <c r="BG823" i="17"/>
  <c r="AO827" i="17"/>
  <c r="AP827" i="17"/>
  <c r="AQ827" i="17"/>
  <c r="AR827" i="17"/>
  <c r="AS827" i="17"/>
  <c r="AT827" i="17"/>
  <c r="AU827" i="17"/>
  <c r="AV827" i="17"/>
  <c r="AW827" i="17"/>
  <c r="AX827" i="17"/>
  <c r="AY827" i="17"/>
  <c r="AZ827" i="17"/>
  <c r="BA827" i="17"/>
  <c r="BB827" i="17"/>
  <c r="BC827" i="17"/>
  <c r="BD827" i="17"/>
  <c r="BE827" i="17"/>
  <c r="BE822" i="17" s="1"/>
  <c r="BF827" i="17"/>
  <c r="BG827" i="17"/>
  <c r="AO831" i="17"/>
  <c r="AP831" i="17"/>
  <c r="AQ831" i="17"/>
  <c r="AR831" i="17"/>
  <c r="AS831" i="17"/>
  <c r="AT831" i="17"/>
  <c r="AU831" i="17"/>
  <c r="AV831" i="17"/>
  <c r="AW831" i="17"/>
  <c r="AX831" i="17"/>
  <c r="AY831" i="17"/>
  <c r="AZ831" i="17"/>
  <c r="AZ822" i="17" s="1"/>
  <c r="BA831" i="17"/>
  <c r="BA822" i="17" s="1"/>
  <c r="BB831" i="17"/>
  <c r="BB822" i="17" s="1"/>
  <c r="BC831" i="17"/>
  <c r="BC822" i="17" s="1"/>
  <c r="BD831" i="17"/>
  <c r="BD822" i="17" s="1"/>
  <c r="BE831" i="17"/>
  <c r="BF831" i="17"/>
  <c r="BG831" i="17"/>
  <c r="AO836" i="17"/>
  <c r="AP836" i="17"/>
  <c r="AQ836" i="17"/>
  <c r="AZ836" i="17"/>
  <c r="AO837" i="17"/>
  <c r="AP837" i="17"/>
  <c r="AQ837" i="17"/>
  <c r="AR837" i="17"/>
  <c r="AR836" i="17" s="1"/>
  <c r="AS837" i="17"/>
  <c r="AT837" i="17"/>
  <c r="AU837" i="17"/>
  <c r="AV837" i="17"/>
  <c r="AW837" i="17"/>
  <c r="AX837" i="17"/>
  <c r="AY837" i="17"/>
  <c r="AZ837" i="17"/>
  <c r="BA837" i="17"/>
  <c r="BA836" i="17" s="1"/>
  <c r="BB837" i="17"/>
  <c r="BB836" i="17" s="1"/>
  <c r="BC837" i="17"/>
  <c r="BC836" i="17" s="1"/>
  <c r="BD837" i="17"/>
  <c r="BD836" i="17" s="1"/>
  <c r="BE837" i="17"/>
  <c r="BE836" i="17" s="1"/>
  <c r="BF837" i="17"/>
  <c r="BF836" i="17" s="1"/>
  <c r="BG837" i="17"/>
  <c r="AO841" i="17"/>
  <c r="AP841" i="17"/>
  <c r="AQ841" i="17"/>
  <c r="AR841" i="17"/>
  <c r="AS841" i="17"/>
  <c r="AS836" i="17" s="1"/>
  <c r="AT841" i="17"/>
  <c r="AU841" i="17"/>
  <c r="AV841" i="17"/>
  <c r="AW841" i="17"/>
  <c r="AX841" i="17"/>
  <c r="AY841" i="17"/>
  <c r="AZ841" i="17"/>
  <c r="BA841" i="17"/>
  <c r="BB841" i="17"/>
  <c r="BC841" i="17"/>
  <c r="BD841" i="17"/>
  <c r="BE841" i="17"/>
  <c r="BF841" i="17"/>
  <c r="BG841" i="17"/>
  <c r="AO845" i="17"/>
  <c r="AP845" i="17"/>
  <c r="AQ845" i="17"/>
  <c r="AR845" i="17"/>
  <c r="AS845" i="17"/>
  <c r="AT845" i="17"/>
  <c r="AU845" i="17"/>
  <c r="AV845" i="17"/>
  <c r="AW845" i="17"/>
  <c r="AX845" i="17"/>
  <c r="AY845" i="17"/>
  <c r="AZ845" i="17"/>
  <c r="BA845" i="17"/>
  <c r="BB845" i="17"/>
  <c r="BC845" i="17"/>
  <c r="BD845" i="17"/>
  <c r="BE845" i="17"/>
  <c r="BF845" i="17"/>
  <c r="BG845" i="17"/>
  <c r="BG836" i="17" s="1"/>
  <c r="AY850" i="17"/>
  <c r="AZ850" i="17"/>
  <c r="AO851" i="17"/>
  <c r="AP851" i="17"/>
  <c r="AP850" i="17" s="1"/>
  <c r="AQ851" i="17"/>
  <c r="AQ850" i="17" s="1"/>
  <c r="AR851" i="17"/>
  <c r="AR850" i="17" s="1"/>
  <c r="AS851" i="17"/>
  <c r="AS850" i="17" s="1"/>
  <c r="AT851" i="17"/>
  <c r="AT850" i="17" s="1"/>
  <c r="AU851" i="17"/>
  <c r="AU850" i="17" s="1"/>
  <c r="AV851" i="17"/>
  <c r="AW851" i="17"/>
  <c r="AX851" i="17"/>
  <c r="AY851" i="17"/>
  <c r="AZ851" i="17"/>
  <c r="BA851" i="17"/>
  <c r="BA850" i="17" s="1"/>
  <c r="BB851" i="17"/>
  <c r="BC851" i="17"/>
  <c r="BD851" i="17"/>
  <c r="BE851" i="17"/>
  <c r="BF851" i="17"/>
  <c r="BG851" i="17"/>
  <c r="AO855" i="17"/>
  <c r="AP855" i="17"/>
  <c r="AQ855" i="17"/>
  <c r="AR855" i="17"/>
  <c r="AS855" i="17"/>
  <c r="AT855" i="17"/>
  <c r="AU855" i="17"/>
  <c r="AV855" i="17"/>
  <c r="AW855" i="17"/>
  <c r="AX855" i="17"/>
  <c r="AY855" i="17"/>
  <c r="AZ855" i="17"/>
  <c r="BA855" i="17"/>
  <c r="BB855" i="17"/>
  <c r="BC855" i="17"/>
  <c r="BD855" i="17"/>
  <c r="BE855" i="17"/>
  <c r="BF855" i="17"/>
  <c r="BG855" i="17"/>
  <c r="BG850" i="17" s="1"/>
  <c r="AO859" i="17"/>
  <c r="AP859" i="17"/>
  <c r="AQ859" i="17"/>
  <c r="AR859" i="17"/>
  <c r="AS859" i="17"/>
  <c r="AT859" i="17"/>
  <c r="AU859" i="17"/>
  <c r="AV859" i="17"/>
  <c r="AV850" i="17" s="1"/>
  <c r="AW859" i="17"/>
  <c r="AX859" i="17"/>
  <c r="AX850" i="17" s="1"/>
  <c r="AY859" i="17"/>
  <c r="AZ859" i="17"/>
  <c r="BA859" i="17"/>
  <c r="BB859" i="17"/>
  <c r="BC859" i="17"/>
  <c r="BD859" i="17"/>
  <c r="BE859" i="17"/>
  <c r="BF859" i="17"/>
  <c r="BG859" i="17"/>
  <c r="AX864" i="17"/>
  <c r="AO865" i="17"/>
  <c r="AP865" i="17"/>
  <c r="AQ865" i="17"/>
  <c r="AR865" i="17"/>
  <c r="AR864" i="17" s="1"/>
  <c r="AS865" i="17"/>
  <c r="AT865" i="17"/>
  <c r="AU865" i="17"/>
  <c r="AV865" i="17"/>
  <c r="AW865" i="17"/>
  <c r="AX865" i="17"/>
  <c r="AY865" i="17"/>
  <c r="AY864" i="17" s="1"/>
  <c r="AZ865" i="17"/>
  <c r="AZ864" i="17" s="1"/>
  <c r="BA865" i="17"/>
  <c r="BA864" i="17" s="1"/>
  <c r="BB865" i="17"/>
  <c r="BB864" i="17" s="1"/>
  <c r="BC865" i="17"/>
  <c r="BC864" i="17" s="1"/>
  <c r="BD865" i="17"/>
  <c r="BE865" i="17"/>
  <c r="BF865" i="17"/>
  <c r="BG865" i="17"/>
  <c r="AO869" i="17"/>
  <c r="AP869" i="17"/>
  <c r="AQ869" i="17"/>
  <c r="AR869" i="17"/>
  <c r="AS869" i="17"/>
  <c r="AT869" i="17"/>
  <c r="AU869" i="17"/>
  <c r="AV869" i="17"/>
  <c r="AW869" i="17"/>
  <c r="AX869" i="17"/>
  <c r="AY869" i="17"/>
  <c r="AZ869" i="17"/>
  <c r="BA869" i="17"/>
  <c r="BB869" i="17"/>
  <c r="BC869" i="17"/>
  <c r="BD869" i="17"/>
  <c r="BE869" i="17"/>
  <c r="BF869" i="17"/>
  <c r="BG869" i="17"/>
  <c r="AO873" i="17"/>
  <c r="AP873" i="17"/>
  <c r="AQ873" i="17"/>
  <c r="AR873" i="17"/>
  <c r="AS873" i="17"/>
  <c r="AT873" i="17"/>
  <c r="AU873" i="17"/>
  <c r="AV873" i="17"/>
  <c r="AW873" i="17"/>
  <c r="AX873" i="17"/>
  <c r="AY873" i="17"/>
  <c r="AZ873" i="17"/>
  <c r="BA873" i="17"/>
  <c r="BB873" i="17"/>
  <c r="BC873" i="17"/>
  <c r="BD873" i="17"/>
  <c r="BE873" i="17"/>
  <c r="BF873" i="17"/>
  <c r="BG873" i="17"/>
  <c r="AY878" i="17"/>
  <c r="AO879" i="17"/>
  <c r="AP879" i="17"/>
  <c r="AQ879" i="17"/>
  <c r="AR879" i="17"/>
  <c r="AR878" i="17" s="1"/>
  <c r="AS879" i="17"/>
  <c r="AS878" i="17" s="1"/>
  <c r="AT879" i="17"/>
  <c r="AT878" i="17" s="1"/>
  <c r="AU879" i="17"/>
  <c r="AU878" i="17" s="1"/>
  <c r="AV879" i="17"/>
  <c r="AV878" i="17" s="1"/>
  <c r="AW879" i="17"/>
  <c r="AW878" i="17" s="1"/>
  <c r="AX879" i="17"/>
  <c r="AY879" i="17"/>
  <c r="AZ879" i="17"/>
  <c r="BA879" i="17"/>
  <c r="BB879" i="17"/>
  <c r="BC879" i="17"/>
  <c r="BD879" i="17"/>
  <c r="BE879" i="17"/>
  <c r="BF879" i="17"/>
  <c r="BG879" i="17"/>
  <c r="AO883" i="17"/>
  <c r="AP883" i="17"/>
  <c r="AQ883" i="17"/>
  <c r="AR883" i="17"/>
  <c r="AS883" i="17"/>
  <c r="AT883" i="17"/>
  <c r="AU883" i="17"/>
  <c r="AV883" i="17"/>
  <c r="AW883" i="17"/>
  <c r="AX883" i="17"/>
  <c r="AX878" i="17" s="1"/>
  <c r="AY883" i="17"/>
  <c r="AZ883" i="17"/>
  <c r="AZ878" i="17" s="1"/>
  <c r="BA883" i="17"/>
  <c r="BA878" i="17" s="1"/>
  <c r="BB883" i="17"/>
  <c r="BB878" i="17" s="1"/>
  <c r="BC883" i="17"/>
  <c r="BC878" i="17" s="1"/>
  <c r="BD883" i="17"/>
  <c r="BD878" i="17" s="1"/>
  <c r="BE883" i="17"/>
  <c r="BF883" i="17"/>
  <c r="BF878" i="17" s="1"/>
  <c r="BG883" i="17"/>
  <c r="BG878" i="17" s="1"/>
  <c r="AO887" i="17"/>
  <c r="AP887" i="17"/>
  <c r="AQ887" i="17"/>
  <c r="AR887" i="17"/>
  <c r="AS887" i="17"/>
  <c r="AT887" i="17"/>
  <c r="AU887" i="17"/>
  <c r="AV887" i="17"/>
  <c r="AW887" i="17"/>
  <c r="AX887" i="17"/>
  <c r="AY887" i="17"/>
  <c r="AZ887" i="17"/>
  <c r="BA887" i="17"/>
  <c r="BB887" i="17"/>
  <c r="BC887" i="17"/>
  <c r="BD887" i="17"/>
  <c r="BE887" i="17"/>
  <c r="BF887" i="17"/>
  <c r="BG887" i="17"/>
  <c r="AZ892" i="17"/>
  <c r="BA892" i="17"/>
  <c r="BB892" i="17"/>
  <c r="BC892" i="17"/>
  <c r="BD892" i="17"/>
  <c r="BE892" i="17"/>
  <c r="AO893" i="17"/>
  <c r="AP893" i="17"/>
  <c r="AQ893" i="17"/>
  <c r="AR893" i="17"/>
  <c r="AS893" i="17"/>
  <c r="AT893" i="17"/>
  <c r="AU893" i="17"/>
  <c r="AV893" i="17"/>
  <c r="AW893" i="17"/>
  <c r="AX893" i="17"/>
  <c r="AY893" i="17"/>
  <c r="AZ893" i="17"/>
  <c r="BA893" i="17"/>
  <c r="BB893" i="17"/>
  <c r="BC893" i="17"/>
  <c r="BD893" i="17"/>
  <c r="BE893" i="17"/>
  <c r="BF893" i="17"/>
  <c r="BG893" i="17"/>
  <c r="AO897" i="17"/>
  <c r="AO892" i="17" s="1"/>
  <c r="AP897" i="17"/>
  <c r="AP892" i="17" s="1"/>
  <c r="AQ897" i="17"/>
  <c r="AQ892" i="17" s="1"/>
  <c r="AR897" i="17"/>
  <c r="AR892" i="17" s="1"/>
  <c r="AS897" i="17"/>
  <c r="AT897" i="17"/>
  <c r="AT892" i="17" s="1"/>
  <c r="AU897" i="17"/>
  <c r="AU892" i="17" s="1"/>
  <c r="AV897" i="17"/>
  <c r="AV892" i="17" s="1"/>
  <c r="AW897" i="17"/>
  <c r="AW892" i="17" s="1"/>
  <c r="AX897" i="17"/>
  <c r="AX892" i="17" s="1"/>
  <c r="AY897" i="17"/>
  <c r="AY892" i="17" s="1"/>
  <c r="AZ897" i="17"/>
  <c r="BA897" i="17"/>
  <c r="BB897" i="17"/>
  <c r="BC897" i="17"/>
  <c r="BD897" i="17"/>
  <c r="BE897" i="17"/>
  <c r="BF897" i="17"/>
  <c r="BG897" i="17"/>
  <c r="AO901" i="17"/>
  <c r="AP901" i="17"/>
  <c r="AQ901" i="17"/>
  <c r="AR901" i="17"/>
  <c r="AS901" i="17"/>
  <c r="AT901" i="17"/>
  <c r="AU901" i="17"/>
  <c r="AV901" i="17"/>
  <c r="AW901" i="17"/>
  <c r="AX901" i="17"/>
  <c r="AY901" i="17"/>
  <c r="AZ901" i="17"/>
  <c r="BA901" i="17"/>
  <c r="BB901" i="17"/>
  <c r="BC901" i="17"/>
  <c r="BD901" i="17"/>
  <c r="BE901" i="17"/>
  <c r="BF901" i="17"/>
  <c r="BF892" i="17" s="1"/>
  <c r="BG901" i="17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BM122" i="17" l="1"/>
  <c r="BL262" i="17"/>
  <c r="BN220" i="17"/>
  <c r="BK94" i="17"/>
  <c r="BO66" i="17"/>
  <c r="BO318" i="17"/>
  <c r="BO52" i="17"/>
  <c r="BL206" i="17"/>
  <c r="BN38" i="17"/>
  <c r="BO192" i="17"/>
  <c r="BL192" i="17"/>
  <c r="BO276" i="17"/>
  <c r="BO150" i="17"/>
  <c r="BA486" i="17"/>
  <c r="BN276" i="17"/>
  <c r="BO122" i="17"/>
  <c r="AQ878" i="17"/>
  <c r="AO864" i="17"/>
  <c r="BG822" i="17"/>
  <c r="AX444" i="17"/>
  <c r="AP556" i="17"/>
  <c r="AW444" i="17"/>
  <c r="AY402" i="17"/>
  <c r="BC304" i="17"/>
  <c r="BO304" i="17" s="1"/>
  <c r="BA626" i="17"/>
  <c r="AV444" i="17"/>
  <c r="BN164" i="17"/>
  <c r="AR738" i="17"/>
  <c r="AZ584" i="17"/>
  <c r="AW864" i="17"/>
  <c r="AV752" i="17"/>
  <c r="BB626" i="17"/>
  <c r="BD332" i="17"/>
  <c r="BL332" i="17" s="1"/>
  <c r="BK136" i="17"/>
  <c r="AV864" i="17"/>
  <c r="AT752" i="17"/>
  <c r="AS864" i="17"/>
  <c r="AP878" i="17"/>
  <c r="AO878" i="17"/>
  <c r="AU486" i="17"/>
  <c r="AO262" i="17"/>
  <c r="BK262" i="17" s="1"/>
  <c r="BG892" i="17"/>
  <c r="AO556" i="17"/>
  <c r="AV542" i="17"/>
  <c r="BM178" i="17"/>
  <c r="AS654" i="17"/>
  <c r="AT542" i="17"/>
  <c r="BK304" i="17"/>
  <c r="BB584" i="17"/>
  <c r="AY234" i="17"/>
  <c r="BN136" i="17"/>
  <c r="BO290" i="17"/>
  <c r="AQ864" i="17"/>
  <c r="BE290" i="17"/>
  <c r="BM290" i="17" s="1"/>
  <c r="AP864" i="17"/>
  <c r="AP766" i="17"/>
  <c r="AO766" i="17"/>
  <c r="AY444" i="17"/>
  <c r="AX542" i="17"/>
  <c r="BN290" i="17"/>
  <c r="BK234" i="17"/>
  <c r="AT500" i="17"/>
  <c r="AU542" i="17"/>
  <c r="AP318" i="17"/>
  <c r="AZ24" i="17"/>
  <c r="AV234" i="17"/>
  <c r="BM234" i="17" s="1"/>
  <c r="BB332" i="17"/>
  <c r="AT864" i="17"/>
  <c r="AS234" i="17"/>
  <c r="BL234" i="17" s="1"/>
  <c r="BE150" i="17"/>
  <c r="BM150" i="17" s="1"/>
  <c r="AQ752" i="17"/>
  <c r="AS556" i="17"/>
  <c r="BF794" i="17"/>
  <c r="BM164" i="17"/>
  <c r="BK24" i="17"/>
  <c r="AQ318" i="17"/>
  <c r="BD850" i="17"/>
  <c r="BC850" i="17"/>
  <c r="AY836" i="17"/>
  <c r="AP612" i="17"/>
  <c r="AQ542" i="17"/>
  <c r="AR430" i="17"/>
  <c r="AO318" i="17"/>
  <c r="BK318" i="17" s="1"/>
  <c r="AV304" i="17"/>
  <c r="BG52" i="17"/>
  <c r="AY24" i="17"/>
  <c r="BA584" i="17"/>
  <c r="AO108" i="17"/>
  <c r="BK108" i="17" s="1"/>
  <c r="AZ486" i="17"/>
  <c r="BD150" i="17"/>
  <c r="AX486" i="17"/>
  <c r="AO752" i="17"/>
  <c r="BF822" i="17"/>
  <c r="AP640" i="17"/>
  <c r="BF724" i="17"/>
  <c r="AZ472" i="17"/>
  <c r="BB304" i="17"/>
  <c r="BF738" i="17"/>
  <c r="BB724" i="17"/>
  <c r="AT234" i="17"/>
  <c r="AT444" i="17"/>
  <c r="AO206" i="17"/>
  <c r="BK206" i="17" s="1"/>
  <c r="AY304" i="17"/>
  <c r="AX304" i="17"/>
  <c r="BN304" i="17" s="1"/>
  <c r="AO248" i="17"/>
  <c r="BK248" i="17" s="1"/>
  <c r="AR542" i="17"/>
  <c r="BB850" i="17"/>
  <c r="AZ738" i="17"/>
  <c r="AO612" i="17"/>
  <c r="AP542" i="17"/>
  <c r="AQ430" i="17"/>
  <c r="BM332" i="17"/>
  <c r="AU304" i="17"/>
  <c r="BM304" i="17" s="1"/>
  <c r="AY94" i="17"/>
  <c r="BM94" i="17"/>
  <c r="BN108" i="17"/>
  <c r="BK332" i="17"/>
  <c r="BO234" i="17"/>
  <c r="BM192" i="17"/>
  <c r="BK290" i="17"/>
  <c r="AU108" i="17"/>
  <c r="BM108" i="17" s="1"/>
  <c r="AX234" i="17"/>
  <c r="AT108" i="17"/>
  <c r="AW752" i="17"/>
  <c r="AW234" i="17"/>
  <c r="AS108" i="17"/>
  <c r="AR108" i="17"/>
  <c r="BL108" i="17" s="1"/>
  <c r="BC332" i="17"/>
  <c r="AU864" i="17"/>
  <c r="BA360" i="17"/>
  <c r="BO332" i="17"/>
  <c r="AX626" i="17"/>
  <c r="AR654" i="17"/>
  <c r="AY486" i="17"/>
  <c r="AP752" i="17"/>
  <c r="BK52" i="17"/>
  <c r="BL94" i="17"/>
  <c r="BA542" i="17"/>
  <c r="AT486" i="17"/>
  <c r="BN66" i="17"/>
  <c r="BE304" i="17"/>
  <c r="BL66" i="17"/>
  <c r="BD304" i="17"/>
  <c r="AV500" i="17"/>
  <c r="AU500" i="17"/>
  <c r="AX402" i="17"/>
  <c r="AP192" i="17"/>
  <c r="AU444" i="17"/>
  <c r="AW402" i="17"/>
  <c r="AO192" i="17"/>
  <c r="BK192" i="17" s="1"/>
  <c r="BB808" i="17"/>
  <c r="BE738" i="17"/>
  <c r="AS500" i="17"/>
  <c r="AR500" i="17"/>
  <c r="AZ710" i="17"/>
  <c r="AS542" i="17"/>
  <c r="BL164" i="17"/>
  <c r="BO24" i="17"/>
  <c r="AW304" i="17"/>
  <c r="BF752" i="17"/>
  <c r="AY738" i="17"/>
  <c r="BG612" i="17"/>
  <c r="BG570" i="17"/>
  <c r="AP430" i="17"/>
  <c r="AT360" i="17"/>
  <c r="AT304" i="17"/>
  <c r="BL304" i="17" s="1"/>
  <c r="BF234" i="17"/>
  <c r="AO178" i="17"/>
  <c r="BK178" i="17" s="1"/>
  <c r="AX94" i="17"/>
  <c r="BN94" i="17" s="1"/>
  <c r="AR444" i="17"/>
  <c r="AY710" i="17"/>
  <c r="AY584" i="17"/>
  <c r="BB388" i="17"/>
  <c r="AX584" i="17"/>
  <c r="AR150" i="17"/>
  <c r="BL10" i="17"/>
  <c r="BL178" i="17"/>
  <c r="BC150" i="17"/>
  <c r="BG430" i="17"/>
  <c r="AP402" i="17"/>
  <c r="AQ220" i="17"/>
  <c r="BA206" i="17"/>
  <c r="BB150" i="17"/>
  <c r="AO150" i="17"/>
  <c r="BK150" i="17" s="1"/>
  <c r="BN24" i="17"/>
  <c r="BK10" i="17"/>
  <c r="AS710" i="17"/>
  <c r="AU696" i="17"/>
  <c r="AW458" i="17"/>
  <c r="BF430" i="17"/>
  <c r="AQ276" i="17"/>
  <c r="BK276" i="17" s="1"/>
  <c r="AP220" i="17"/>
  <c r="AZ206" i="17"/>
  <c r="AO80" i="17"/>
  <c r="BK80" i="17" s="1"/>
  <c r="BF52" i="17"/>
  <c r="BN52" i="17" s="1"/>
  <c r="BE794" i="17"/>
  <c r="BA696" i="17"/>
  <c r="AO388" i="17"/>
  <c r="BF206" i="17"/>
  <c r="AU80" i="17"/>
  <c r="BM80" i="17" s="1"/>
  <c r="BE52" i="17"/>
  <c r="BM52" i="17" s="1"/>
  <c r="AP654" i="17"/>
  <c r="BA388" i="17"/>
  <c r="AY332" i="17"/>
  <c r="BN332" i="17" s="1"/>
  <c r="AY696" i="17"/>
  <c r="AO654" i="17"/>
  <c r="AW584" i="17"/>
  <c r="AZ388" i="17"/>
  <c r="AU276" i="17"/>
  <c r="BD206" i="17"/>
  <c r="AS80" i="17"/>
  <c r="AV584" i="17"/>
  <c r="AQ150" i="17"/>
  <c r="AP150" i="17"/>
  <c r="AV696" i="17"/>
  <c r="BF528" i="17"/>
  <c r="AR710" i="17"/>
  <c r="AV458" i="17"/>
  <c r="BE430" i="17"/>
  <c r="AQ710" i="17"/>
  <c r="BD430" i="17"/>
  <c r="BD416" i="17"/>
  <c r="BF346" i="17"/>
  <c r="AS346" i="17"/>
  <c r="BN262" i="17"/>
  <c r="AX206" i="17"/>
  <c r="BM24" i="17"/>
  <c r="AQ654" i="17"/>
  <c r="AS612" i="17"/>
  <c r="AX710" i="17"/>
  <c r="BE206" i="17"/>
  <c r="BM206" i="17" s="1"/>
  <c r="AW710" i="17"/>
  <c r="AX696" i="17"/>
  <c r="AY388" i="17"/>
  <c r="BC206" i="17"/>
  <c r="AW696" i="17"/>
  <c r="BE668" i="17"/>
  <c r="AU584" i="17"/>
  <c r="BB206" i="17"/>
  <c r="AV808" i="17"/>
  <c r="AT598" i="17"/>
  <c r="AT696" i="17"/>
  <c r="AO220" i="17"/>
  <c r="AY206" i="17"/>
  <c r="AV794" i="17"/>
  <c r="AP710" i="17"/>
  <c r="AP598" i="17"/>
  <c r="BB528" i="17"/>
  <c r="BC416" i="17"/>
  <c r="BE346" i="17"/>
  <c r="AR346" i="17"/>
  <c r="BB136" i="17"/>
  <c r="BG94" i="17"/>
  <c r="BO94" i="17" s="1"/>
  <c r="BG206" i="17"/>
  <c r="AO850" i="17"/>
  <c r="AX598" i="17"/>
  <c r="AT80" i="17"/>
  <c r="AV710" i="17"/>
  <c r="AT584" i="17"/>
  <c r="BG738" i="17"/>
  <c r="AO710" i="17"/>
  <c r="AS682" i="17"/>
  <c r="BD640" i="17"/>
  <c r="AO598" i="17"/>
  <c r="BB416" i="17"/>
  <c r="AQ346" i="17"/>
  <c r="AV262" i="17"/>
  <c r="BM262" i="17" s="1"/>
  <c r="BO164" i="17"/>
  <c r="AP66" i="17"/>
  <c r="BK66" i="17" s="1"/>
  <c r="AW276" i="17"/>
  <c r="BM136" i="17"/>
  <c r="AY598" i="17"/>
  <c r="BG528" i="17"/>
  <c r="AO500" i="17"/>
  <c r="AV276" i="17"/>
  <c r="BN122" i="17"/>
  <c r="BC24" i="17"/>
  <c r="AY178" i="17"/>
  <c r="AS136" i="17"/>
  <c r="AW122" i="17"/>
  <c r="BB24" i="17"/>
  <c r="BF864" i="17"/>
  <c r="AY752" i="17"/>
  <c r="BF612" i="17"/>
  <c r="BE528" i="17"/>
  <c r="AQ444" i="17"/>
  <c r="AX416" i="17"/>
  <c r="AX178" i="17"/>
  <c r="BN178" i="17" s="1"/>
  <c r="AR136" i="17"/>
  <c r="BL136" i="17" s="1"/>
  <c r="AZ80" i="17"/>
  <c r="BN80" i="17" s="1"/>
  <c r="BE66" i="17"/>
  <c r="BM66" i="17" s="1"/>
  <c r="BE864" i="17"/>
  <c r="BF850" i="17"/>
  <c r="AX794" i="17"/>
  <c r="AX752" i="17"/>
  <c r="BG682" i="17"/>
  <c r="AZ626" i="17"/>
  <c r="BF542" i="17"/>
  <c r="BD528" i="17"/>
  <c r="AP444" i="17"/>
  <c r="AX388" i="17"/>
  <c r="BA374" i="17"/>
  <c r="AS276" i="17"/>
  <c r="AW178" i="17"/>
  <c r="BL38" i="17"/>
  <c r="BA80" i="17"/>
  <c r="BF66" i="17"/>
  <c r="BF696" i="17"/>
  <c r="AT276" i="17"/>
  <c r="BD864" i="17"/>
  <c r="BE850" i="17"/>
  <c r="AW794" i="17"/>
  <c r="BF682" i="17"/>
  <c r="AY626" i="17"/>
  <c r="BE542" i="17"/>
  <c r="BC528" i="17"/>
  <c r="AZ374" i="17"/>
  <c r="AR318" i="17"/>
  <c r="BL318" i="17" s="1"/>
  <c r="BF304" i="17"/>
  <c r="AR276" i="17"/>
  <c r="BL276" i="17" s="1"/>
  <c r="BO262" i="17"/>
  <c r="AV178" i="17"/>
  <c r="BC136" i="17"/>
  <c r="AT290" i="17"/>
  <c r="AX514" i="17"/>
  <c r="AS290" i="17"/>
  <c r="AQ164" i="17"/>
  <c r="AW836" i="17"/>
  <c r="AP164" i="17"/>
  <c r="BK164" i="17" s="1"/>
  <c r="AS892" i="17"/>
  <c r="AV836" i="17"/>
  <c r="BG654" i="17"/>
  <c r="AU626" i="17"/>
  <c r="AV416" i="17"/>
  <c r="BE80" i="17"/>
  <c r="BD80" i="17"/>
  <c r="BG780" i="17"/>
  <c r="AT780" i="17"/>
  <c r="AZ668" i="17"/>
  <c r="BE654" i="17"/>
  <c r="AY458" i="17"/>
  <c r="BB374" i="17"/>
  <c r="AO374" i="17"/>
  <c r="BF178" i="17"/>
  <c r="BC80" i="17"/>
  <c r="BD52" i="17"/>
  <c r="BL52" i="17" s="1"/>
  <c r="AX836" i="17"/>
  <c r="BF766" i="17"/>
  <c r="AW626" i="17"/>
  <c r="BE766" i="17"/>
  <c r="AV626" i="17"/>
  <c r="AW514" i="17"/>
  <c r="AW416" i="17"/>
  <c r="AR290" i="17"/>
  <c r="AU836" i="17"/>
  <c r="BF654" i="17"/>
  <c r="AT626" i="17"/>
  <c r="AZ458" i="17"/>
  <c r="AP374" i="17"/>
  <c r="BG178" i="17"/>
  <c r="BO178" i="17" s="1"/>
  <c r="AT836" i="17"/>
  <c r="BG864" i="17"/>
  <c r="BF780" i="17"/>
  <c r="AS780" i="17"/>
  <c r="AY668" i="17"/>
  <c r="BD654" i="17"/>
  <c r="AX458" i="17"/>
  <c r="BG304" i="17"/>
  <c r="AQ192" i="17"/>
  <c r="BB80" i="17"/>
  <c r="AY192" i="17"/>
  <c r="BA808" i="17"/>
  <c r="AS444" i="17"/>
  <c r="AP822" i="17"/>
  <c r="AO822" i="17"/>
  <c r="BA472" i="17"/>
  <c r="AX192" i="17"/>
  <c r="BN192" i="17" s="1"/>
  <c r="BB472" i="17"/>
  <c r="AW850" i="17"/>
  <c r="AP486" i="17"/>
  <c r="AS220" i="17"/>
  <c r="BE878" i="17"/>
  <c r="AO486" i="17"/>
  <c r="AR220" i="17"/>
  <c r="BL220" i="17" s="1"/>
  <c r="BO206" i="17" l="1"/>
  <c r="BK220" i="17"/>
  <c r="BO80" i="17"/>
  <c r="BO136" i="17"/>
  <c r="BN234" i="17"/>
  <c r="BL80" i="17"/>
  <c r="BM276" i="17"/>
  <c r="BN206" i="17"/>
  <c r="BL150" i="17"/>
  <c r="BL290" i="17"/>
  <c r="K9" i="16"/>
  <c r="N9" i="16"/>
  <c r="O9" i="16"/>
  <c r="P9" i="16"/>
  <c r="Q9" i="16"/>
  <c r="R9" i="16"/>
  <c r="K10" i="16"/>
  <c r="N10" i="16"/>
  <c r="O10" i="16"/>
  <c r="P10" i="16"/>
  <c r="Q10" i="16"/>
  <c r="R10" i="16"/>
  <c r="K11" i="16"/>
  <c r="N11" i="16"/>
  <c r="O11" i="16"/>
  <c r="P11" i="16"/>
  <c r="Q11" i="16"/>
  <c r="R11" i="16"/>
  <c r="K12" i="16"/>
  <c r="N12" i="16"/>
  <c r="O12" i="16"/>
  <c r="P12" i="16"/>
  <c r="Q12" i="16"/>
  <c r="R12" i="16"/>
  <c r="K13" i="16"/>
  <c r="N13" i="16"/>
  <c r="O13" i="16"/>
  <c r="P13" i="16"/>
  <c r="Q13" i="16"/>
  <c r="R13" i="16"/>
  <c r="K14" i="16"/>
  <c r="R14" i="16" s="1"/>
  <c r="N14" i="16"/>
  <c r="O14" i="16"/>
  <c r="P14" i="16"/>
  <c r="Q14" i="16"/>
  <c r="K15" i="16"/>
  <c r="N15" i="16"/>
  <c r="O15" i="16"/>
  <c r="P15" i="16"/>
  <c r="Q15" i="16"/>
  <c r="R15" i="16"/>
  <c r="K16" i="16"/>
  <c r="N16" i="16"/>
  <c r="O16" i="16"/>
  <c r="P16" i="16"/>
  <c r="Q16" i="16"/>
  <c r="R16" i="16"/>
  <c r="K17" i="16"/>
  <c r="N17" i="16"/>
  <c r="O17" i="16"/>
  <c r="P17" i="16"/>
  <c r="Q17" i="16"/>
  <c r="R17" i="16"/>
  <c r="K18" i="16"/>
  <c r="N18" i="16"/>
  <c r="O18" i="16"/>
  <c r="P18" i="16"/>
  <c r="Q18" i="16"/>
  <c r="R18" i="16"/>
  <c r="K19" i="16"/>
  <c r="R19" i="16" s="1"/>
  <c r="N19" i="16"/>
  <c r="O19" i="16"/>
  <c r="P19" i="16"/>
  <c r="Q19" i="16"/>
  <c r="K20" i="16"/>
  <c r="R20" i="16" s="1"/>
  <c r="N20" i="16"/>
  <c r="O20" i="16"/>
  <c r="P20" i="16"/>
  <c r="Q20" i="16"/>
  <c r="K21" i="16"/>
  <c r="N21" i="16"/>
  <c r="O21" i="16"/>
  <c r="P21" i="16"/>
  <c r="Q21" i="16"/>
  <c r="R21" i="16"/>
  <c r="K22" i="16"/>
  <c r="N22" i="16"/>
  <c r="O22" i="16"/>
  <c r="P22" i="16"/>
  <c r="Q22" i="16"/>
  <c r="R22" i="16"/>
  <c r="K23" i="16"/>
  <c r="N23" i="16"/>
  <c r="O23" i="16"/>
  <c r="P23" i="16"/>
  <c r="Q23" i="16"/>
  <c r="R23" i="16"/>
  <c r="K24" i="16"/>
  <c r="N24" i="16"/>
  <c r="O24" i="16"/>
  <c r="P24" i="16"/>
  <c r="Q24" i="16"/>
  <c r="R24" i="16"/>
  <c r="K25" i="16"/>
  <c r="N25" i="16"/>
  <c r="O25" i="16"/>
  <c r="P25" i="16"/>
  <c r="Q25" i="16"/>
  <c r="R25" i="16"/>
  <c r="K26" i="16"/>
  <c r="N26" i="16"/>
  <c r="O26" i="16"/>
  <c r="P26" i="16"/>
  <c r="Q26" i="16"/>
  <c r="R26" i="16"/>
  <c r="K27" i="16"/>
  <c r="N27" i="16"/>
  <c r="O27" i="16"/>
  <c r="P27" i="16"/>
  <c r="Q27" i="16"/>
  <c r="R27" i="16"/>
  <c r="K28" i="16"/>
  <c r="N28" i="16"/>
  <c r="O28" i="16"/>
  <c r="P28" i="16"/>
  <c r="Q28" i="16"/>
  <c r="R28" i="16"/>
  <c r="K29" i="16"/>
  <c r="N29" i="16"/>
  <c r="O29" i="16"/>
  <c r="P29" i="16"/>
  <c r="Q29" i="16"/>
  <c r="R29" i="16"/>
  <c r="K30" i="16"/>
  <c r="R30" i="16" s="1"/>
  <c r="N30" i="16"/>
  <c r="O30" i="16"/>
  <c r="P30" i="16"/>
  <c r="Q30" i="16"/>
  <c r="K31" i="16"/>
  <c r="N31" i="16"/>
  <c r="O31" i="16"/>
  <c r="P31" i="16"/>
  <c r="Q31" i="16"/>
  <c r="R31" i="16"/>
  <c r="K32" i="16"/>
  <c r="N32" i="16"/>
  <c r="O32" i="16"/>
  <c r="P32" i="16"/>
  <c r="Q32" i="16"/>
  <c r="R32" i="16"/>
  <c r="N33" i="16"/>
  <c r="P33" i="16"/>
  <c r="Q33" i="16"/>
  <c r="R33" i="16"/>
  <c r="N34" i="16"/>
  <c r="P34" i="16"/>
  <c r="Q34" i="16"/>
  <c r="R34" i="16"/>
  <c r="N35" i="16"/>
  <c r="P35" i="16"/>
  <c r="Q35" i="16"/>
  <c r="R35" i="16"/>
  <c r="N36" i="16"/>
  <c r="P36" i="16"/>
  <c r="Q36" i="16"/>
  <c r="R36" i="16"/>
  <c r="N37" i="16"/>
  <c r="P37" i="16"/>
  <c r="Q37" i="16"/>
  <c r="R37" i="16"/>
  <c r="N38" i="16"/>
  <c r="P38" i="16"/>
  <c r="Q38" i="16"/>
  <c r="R38" i="16"/>
  <c r="N39" i="16"/>
  <c r="P39" i="16"/>
  <c r="Q39" i="16"/>
  <c r="R39" i="16"/>
  <c r="N40" i="16"/>
  <c r="P40" i="16"/>
  <c r="Q40" i="16"/>
  <c r="R40" i="16"/>
  <c r="N41" i="16"/>
  <c r="P41" i="16"/>
  <c r="Q41" i="16"/>
  <c r="R41" i="16"/>
  <c r="N42" i="16"/>
  <c r="P42" i="16"/>
  <c r="Q42" i="16"/>
  <c r="R42" i="16"/>
  <c r="N43" i="16"/>
  <c r="P43" i="16"/>
  <c r="Q43" i="16"/>
  <c r="R43" i="16"/>
  <c r="N44" i="16"/>
  <c r="P44" i="16"/>
  <c r="Q44" i="16"/>
  <c r="R44" i="16"/>
  <c r="N45" i="16"/>
  <c r="P45" i="16"/>
  <c r="Q45" i="16"/>
  <c r="R45" i="16"/>
  <c r="N46" i="16"/>
  <c r="P46" i="16"/>
  <c r="Q46" i="16"/>
  <c r="R46" i="16"/>
  <c r="N47" i="16"/>
  <c r="P47" i="16"/>
  <c r="Q47" i="16"/>
  <c r="R47" i="16"/>
  <c r="N48" i="16"/>
  <c r="P48" i="16"/>
  <c r="Q48" i="16"/>
  <c r="R48" i="16"/>
  <c r="N49" i="16"/>
  <c r="P49" i="16"/>
  <c r="Q49" i="16"/>
  <c r="R49" i="16"/>
  <c r="N50" i="16"/>
  <c r="P50" i="16"/>
  <c r="Q50" i="16"/>
  <c r="R50" i="16"/>
  <c r="N51" i="16"/>
  <c r="P51" i="16"/>
  <c r="Q51" i="16"/>
  <c r="R51" i="16"/>
  <c r="N52" i="16"/>
  <c r="P52" i="16"/>
  <c r="Q52" i="16"/>
  <c r="R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AM11" i="15"/>
  <c r="AN11" i="15"/>
  <c r="AO11" i="15"/>
  <c r="AO10" i="15" s="1"/>
  <c r="BK10" i="15" s="1"/>
  <c r="AP11" i="15"/>
  <c r="AP10" i="15" s="1"/>
  <c r="AQ11" i="15"/>
  <c r="AQ10" i="15" s="1"/>
  <c r="AR11" i="15"/>
  <c r="AR10" i="15" s="1"/>
  <c r="BL10" i="15" s="1"/>
  <c r="AS11" i="15"/>
  <c r="AS10" i="15" s="1"/>
  <c r="AT11" i="15"/>
  <c r="AT10" i="15" s="1"/>
  <c r="AU11" i="15"/>
  <c r="AV11" i="15"/>
  <c r="AW11" i="15"/>
  <c r="AX11" i="15"/>
  <c r="AX10" i="15" s="1"/>
  <c r="AY11" i="15"/>
  <c r="AZ11" i="15"/>
  <c r="BA11" i="15"/>
  <c r="BB11" i="15"/>
  <c r="BB10" i="15" s="1"/>
  <c r="BC11" i="15"/>
  <c r="BC10" i="15" s="1"/>
  <c r="BD11" i="15"/>
  <c r="BE11" i="15"/>
  <c r="BE10" i="15" s="1"/>
  <c r="BF11" i="15"/>
  <c r="BF10" i="15" s="1"/>
  <c r="BG11" i="15"/>
  <c r="BG10" i="15" s="1"/>
  <c r="AO15" i="15"/>
  <c r="AP15" i="15"/>
  <c r="AQ15" i="15"/>
  <c r="AR15" i="15"/>
  <c r="AS15" i="15"/>
  <c r="AT15" i="15"/>
  <c r="AU15" i="15"/>
  <c r="AU10" i="15" s="1"/>
  <c r="AV15" i="15"/>
  <c r="AV10" i="15" s="1"/>
  <c r="BM10" i="15" s="1"/>
  <c r="AW15" i="15"/>
  <c r="AW10" i="15" s="1"/>
  <c r="AX15" i="15"/>
  <c r="AY15" i="15"/>
  <c r="AY10" i="15" s="1"/>
  <c r="AZ15" i="15"/>
  <c r="BA15" i="15"/>
  <c r="BB15" i="15"/>
  <c r="BC15" i="15"/>
  <c r="BD15" i="15"/>
  <c r="BD10" i="15" s="1"/>
  <c r="BE15" i="15"/>
  <c r="BF15" i="15"/>
  <c r="BG15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AM25" i="15"/>
  <c r="AN25" i="15"/>
  <c r="AO25" i="15"/>
  <c r="AP25" i="15"/>
  <c r="AQ25" i="15"/>
  <c r="AR25" i="15"/>
  <c r="AS25" i="15"/>
  <c r="AT25" i="15"/>
  <c r="AT24" i="15" s="1"/>
  <c r="AU25" i="15"/>
  <c r="AU24" i="15" s="1"/>
  <c r="BM24" i="15" s="1"/>
  <c r="AV25" i="15"/>
  <c r="AV24" i="15" s="1"/>
  <c r="AW25" i="15"/>
  <c r="AW24" i="15" s="1"/>
  <c r="AX25" i="15"/>
  <c r="AX24" i="15" s="1"/>
  <c r="AY25" i="15"/>
  <c r="AY24" i="15" s="1"/>
  <c r="AZ25" i="15"/>
  <c r="BA25" i="15"/>
  <c r="BB25" i="15"/>
  <c r="BB24" i="15" s="1"/>
  <c r="BC25" i="15"/>
  <c r="BC24" i="15" s="1"/>
  <c r="BD25" i="15"/>
  <c r="BD24" i="15" s="1"/>
  <c r="BE25" i="15"/>
  <c r="BE24" i="15" s="1"/>
  <c r="BF25" i="15"/>
  <c r="BG25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AZ24" i="15" s="1"/>
  <c r="BA29" i="15"/>
  <c r="BA24" i="15" s="1"/>
  <c r="BB29" i="15"/>
  <c r="BC29" i="15"/>
  <c r="BD29" i="15"/>
  <c r="BE29" i="15"/>
  <c r="BF29" i="15"/>
  <c r="BG29" i="15"/>
  <c r="AO33" i="15"/>
  <c r="AO24" i="15" s="1"/>
  <c r="BK24" i="15" s="1"/>
  <c r="AP33" i="15"/>
  <c r="AP24" i="15" s="1"/>
  <c r="AQ33" i="15"/>
  <c r="AQ24" i="15" s="1"/>
  <c r="AR33" i="15"/>
  <c r="AR24" i="15" s="1"/>
  <c r="AS33" i="15"/>
  <c r="AT33" i="15"/>
  <c r="AU33" i="15"/>
  <c r="AV33" i="15"/>
  <c r="AW33" i="15"/>
  <c r="AX33" i="15"/>
  <c r="AY33" i="15"/>
  <c r="AZ33" i="15"/>
  <c r="BA33" i="15"/>
  <c r="BB33" i="15"/>
  <c r="BC33" i="15"/>
  <c r="BD33" i="15"/>
  <c r="BE33" i="15"/>
  <c r="BF33" i="15"/>
  <c r="BG33" i="15"/>
  <c r="BK38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BB39" i="15"/>
  <c r="BC39" i="15"/>
  <c r="BD39" i="15"/>
  <c r="BE39" i="15"/>
  <c r="BF39" i="15"/>
  <c r="BG39" i="15"/>
  <c r="AO43" i="15"/>
  <c r="AO38" i="15" s="1"/>
  <c r="AP43" i="15"/>
  <c r="AP38" i="15" s="1"/>
  <c r="AQ43" i="15"/>
  <c r="AQ38" i="15" s="1"/>
  <c r="AR43" i="15"/>
  <c r="AS43" i="15"/>
  <c r="AS38" i="15" s="1"/>
  <c r="AT43" i="15"/>
  <c r="AT38" i="15" s="1"/>
  <c r="AU43" i="15"/>
  <c r="AU38" i="15" s="1"/>
  <c r="AV43" i="15"/>
  <c r="AW43" i="15"/>
  <c r="AX43" i="15"/>
  <c r="AX38" i="15" s="1"/>
  <c r="AY43" i="15"/>
  <c r="AZ43" i="15"/>
  <c r="AZ38" i="15" s="1"/>
  <c r="BA43" i="15"/>
  <c r="BA38" i="15" s="1"/>
  <c r="BB43" i="15"/>
  <c r="BC43" i="15"/>
  <c r="BD43" i="15"/>
  <c r="BE43" i="15"/>
  <c r="BF43" i="15"/>
  <c r="BG43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BB47" i="15"/>
  <c r="BB38" i="15" s="1"/>
  <c r="BC47" i="15"/>
  <c r="BC38" i="15" s="1"/>
  <c r="BD47" i="15"/>
  <c r="BD38" i="15" s="1"/>
  <c r="BE47" i="15"/>
  <c r="BE38" i="15" s="1"/>
  <c r="BF47" i="15"/>
  <c r="BF38" i="15" s="1"/>
  <c r="BG47" i="15"/>
  <c r="BG38" i="15" s="1"/>
  <c r="AO52" i="15"/>
  <c r="AP52" i="15"/>
  <c r="AQ52" i="15"/>
  <c r="AR52" i="15"/>
  <c r="AS52" i="15"/>
  <c r="AM53" i="15"/>
  <c r="AN53" i="15"/>
  <c r="AO53" i="15"/>
  <c r="AP53" i="15"/>
  <c r="AQ53" i="15"/>
  <c r="AR53" i="15"/>
  <c r="AS53" i="15"/>
  <c r="AT53" i="15"/>
  <c r="AU53" i="15"/>
  <c r="AV53" i="15"/>
  <c r="AV52" i="15" s="1"/>
  <c r="AW53" i="15"/>
  <c r="AW52" i="15" s="1"/>
  <c r="AX53" i="15"/>
  <c r="AX52" i="15" s="1"/>
  <c r="AY53" i="15"/>
  <c r="AY52" i="15" s="1"/>
  <c r="AZ53" i="15"/>
  <c r="AZ52" i="15" s="1"/>
  <c r="BA53" i="15"/>
  <c r="BA52" i="15" s="1"/>
  <c r="BB53" i="15"/>
  <c r="BC53" i="15"/>
  <c r="BD53" i="15"/>
  <c r="BE53" i="15"/>
  <c r="BE52" i="15" s="1"/>
  <c r="BF53" i="15"/>
  <c r="BG53" i="15"/>
  <c r="AO57" i="15"/>
  <c r="AP57" i="15"/>
  <c r="AQ57" i="15"/>
  <c r="AR57" i="15"/>
  <c r="AS57" i="15"/>
  <c r="AT57" i="15"/>
  <c r="AT52" i="15" s="1"/>
  <c r="AU57" i="15"/>
  <c r="AU52" i="15" s="1"/>
  <c r="BM52" i="15" s="1"/>
  <c r="AV57" i="15"/>
  <c r="AW57" i="15"/>
  <c r="AX57" i="15"/>
  <c r="AY57" i="15"/>
  <c r="AZ57" i="15"/>
  <c r="BA57" i="15"/>
  <c r="BB57" i="15"/>
  <c r="BB52" i="15" s="1"/>
  <c r="BC57" i="15"/>
  <c r="BC52" i="15" s="1"/>
  <c r="BD57" i="15"/>
  <c r="BD52" i="15" s="1"/>
  <c r="BE57" i="15"/>
  <c r="BF57" i="15"/>
  <c r="BG57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G61" i="15"/>
  <c r="AO66" i="15"/>
  <c r="BK66" i="15" s="1"/>
  <c r="AT66" i="15"/>
  <c r="AY66" i="15"/>
  <c r="BE66" i="15"/>
  <c r="AM67" i="15"/>
  <c r="AN67" i="15"/>
  <c r="AO67" i="15"/>
  <c r="AP67" i="15"/>
  <c r="AP66" i="15" s="1"/>
  <c r="AQ67" i="15"/>
  <c r="AQ66" i="15" s="1"/>
  <c r="AR67" i="15"/>
  <c r="AS67" i="15"/>
  <c r="AS66" i="15" s="1"/>
  <c r="AT67" i="15"/>
  <c r="AU67" i="15"/>
  <c r="AU66" i="15" s="1"/>
  <c r="BM66" i="15" s="1"/>
  <c r="AV67" i="15"/>
  <c r="AW67" i="15"/>
  <c r="AX67" i="15"/>
  <c r="AY67" i="15"/>
  <c r="AZ67" i="15"/>
  <c r="AZ66" i="15" s="1"/>
  <c r="BA67" i="15"/>
  <c r="BA66" i="15" s="1"/>
  <c r="BB67" i="15"/>
  <c r="BB66" i="15" s="1"/>
  <c r="BC67" i="15"/>
  <c r="BC66" i="15" s="1"/>
  <c r="BD67" i="15"/>
  <c r="BD66" i="15" s="1"/>
  <c r="BE67" i="15"/>
  <c r="BF67" i="15"/>
  <c r="BG67" i="15"/>
  <c r="AO71" i="15"/>
  <c r="AP71" i="15"/>
  <c r="AQ71" i="15"/>
  <c r="AR71" i="15"/>
  <c r="AR66" i="15" s="1"/>
  <c r="AS71" i="15"/>
  <c r="AT71" i="15"/>
  <c r="AU71" i="15"/>
  <c r="AV71" i="15"/>
  <c r="AW71" i="15"/>
  <c r="AX71" i="15"/>
  <c r="AY71" i="15"/>
  <c r="AZ71" i="15"/>
  <c r="BA71" i="15"/>
  <c r="BB71" i="15"/>
  <c r="BC71" i="15"/>
  <c r="BD71" i="15"/>
  <c r="BE71" i="15"/>
  <c r="BF71" i="15"/>
  <c r="BF66" i="15" s="1"/>
  <c r="BG71" i="15"/>
  <c r="BG66" i="15" s="1"/>
  <c r="AO75" i="15"/>
  <c r="AP75" i="15"/>
  <c r="AQ75" i="15"/>
  <c r="AR75" i="15"/>
  <c r="AS75" i="15"/>
  <c r="AT75" i="15"/>
  <c r="AU75" i="15"/>
  <c r="AV75" i="15"/>
  <c r="AV66" i="15" s="1"/>
  <c r="AW75" i="15"/>
  <c r="AW66" i="15" s="1"/>
  <c r="AX75" i="15"/>
  <c r="AX66" i="15" s="1"/>
  <c r="BN66" i="15" s="1"/>
  <c r="AY75" i="15"/>
  <c r="AZ75" i="15"/>
  <c r="BA75" i="15"/>
  <c r="BB75" i="15"/>
  <c r="BC75" i="15"/>
  <c r="BD75" i="15"/>
  <c r="BE75" i="15"/>
  <c r="BF75" i="15"/>
  <c r="BG75" i="15"/>
  <c r="AM81" i="15"/>
  <c r="AN81" i="15"/>
  <c r="AO81" i="15"/>
  <c r="AO80" i="15" s="1"/>
  <c r="AP81" i="15"/>
  <c r="AP80" i="15" s="1"/>
  <c r="AQ81" i="15"/>
  <c r="AQ80" i="15" s="1"/>
  <c r="AR81" i="15"/>
  <c r="AR80" i="15" s="1"/>
  <c r="AS81" i="15"/>
  <c r="AS80" i="15" s="1"/>
  <c r="AT81" i="15"/>
  <c r="AT80" i="15" s="1"/>
  <c r="AU81" i="15"/>
  <c r="AU80" i="15" s="1"/>
  <c r="BM80" i="15" s="1"/>
  <c r="AV81" i="15"/>
  <c r="AW81" i="15"/>
  <c r="AX81" i="15"/>
  <c r="AY81" i="15"/>
  <c r="AY80" i="15" s="1"/>
  <c r="AZ81" i="15"/>
  <c r="BA81" i="15"/>
  <c r="BB81" i="15"/>
  <c r="BC81" i="15"/>
  <c r="BD81" i="15"/>
  <c r="BE81" i="15"/>
  <c r="BF81" i="15"/>
  <c r="BG81" i="15"/>
  <c r="AO85" i="15"/>
  <c r="AP85" i="15"/>
  <c r="AQ85" i="15"/>
  <c r="AR85" i="15"/>
  <c r="AS85" i="15"/>
  <c r="AT85" i="15"/>
  <c r="AU85" i="15"/>
  <c r="AV85" i="15"/>
  <c r="AV80" i="15" s="1"/>
  <c r="AW85" i="15"/>
  <c r="AW80" i="15" s="1"/>
  <c r="AX85" i="15"/>
  <c r="AX80" i="15" s="1"/>
  <c r="AY85" i="15"/>
  <c r="AZ85" i="15"/>
  <c r="AZ80" i="15" s="1"/>
  <c r="BA85" i="15"/>
  <c r="BA80" i="15" s="1"/>
  <c r="BB85" i="15"/>
  <c r="BB80" i="15" s="1"/>
  <c r="BC85" i="15"/>
  <c r="BD85" i="15"/>
  <c r="BE85" i="15"/>
  <c r="BE80" i="15" s="1"/>
  <c r="BF85" i="15"/>
  <c r="BG85" i="15"/>
  <c r="BG80" i="15" s="1"/>
  <c r="AO89" i="15"/>
  <c r="AP89" i="15"/>
  <c r="AQ89" i="15"/>
  <c r="AR89" i="15"/>
  <c r="AS89" i="15"/>
  <c r="AT89" i="15"/>
  <c r="AU89" i="15"/>
  <c r="AV89" i="15"/>
  <c r="AW89" i="15"/>
  <c r="AX89" i="15"/>
  <c r="AY89" i="15"/>
  <c r="AZ89" i="15"/>
  <c r="BA89" i="15"/>
  <c r="BB89" i="15"/>
  <c r="BC89" i="15"/>
  <c r="BD89" i="15"/>
  <c r="BE89" i="15"/>
  <c r="BF89" i="15"/>
  <c r="BG89" i="15"/>
  <c r="AP94" i="15"/>
  <c r="AQ94" i="15"/>
  <c r="AR94" i="15"/>
  <c r="AS94" i="15"/>
  <c r="AT94" i="15"/>
  <c r="AU94" i="15"/>
  <c r="AV94" i="15"/>
  <c r="AW94" i="15"/>
  <c r="AX94" i="15"/>
  <c r="AY94" i="15"/>
  <c r="BB94" i="15"/>
  <c r="AM95" i="15"/>
  <c r="AN95" i="15"/>
  <c r="AO95" i="15"/>
  <c r="AO94" i="15" s="1"/>
  <c r="BK94" i="15" s="1"/>
  <c r="AP95" i="15"/>
  <c r="AQ95" i="15"/>
  <c r="AR95" i="15"/>
  <c r="AS95" i="15"/>
  <c r="AT95" i="15"/>
  <c r="AU95" i="15"/>
  <c r="AV95" i="15"/>
  <c r="AW95" i="15"/>
  <c r="AX95" i="15"/>
  <c r="AY95" i="15"/>
  <c r="AZ95" i="15"/>
  <c r="BA95" i="15"/>
  <c r="BB95" i="15"/>
  <c r="BC95" i="15"/>
  <c r="BC94" i="15" s="1"/>
  <c r="BD95" i="15"/>
  <c r="BD94" i="15" s="1"/>
  <c r="BE95" i="15"/>
  <c r="BE94" i="15" s="1"/>
  <c r="BF95" i="15"/>
  <c r="BF94" i="15" s="1"/>
  <c r="BG95" i="15"/>
  <c r="BG94" i="15" s="1"/>
  <c r="AO99" i="15"/>
  <c r="AP99" i="15"/>
  <c r="AQ99" i="15"/>
  <c r="AR99" i="15"/>
  <c r="AS99" i="15"/>
  <c r="AT99" i="15"/>
  <c r="AU99" i="15"/>
  <c r="AV99" i="15"/>
  <c r="AW99" i="15"/>
  <c r="AX99" i="15"/>
  <c r="AY99" i="15"/>
  <c r="AZ99" i="15"/>
  <c r="AZ94" i="15" s="1"/>
  <c r="BA99" i="15"/>
  <c r="BA94" i="15" s="1"/>
  <c r="BO94" i="15" s="1"/>
  <c r="BB99" i="15"/>
  <c r="BC99" i="15"/>
  <c r="BD99" i="15"/>
  <c r="BE99" i="15"/>
  <c r="BF99" i="15"/>
  <c r="BG99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BB103" i="15"/>
  <c r="BC103" i="15"/>
  <c r="BD103" i="15"/>
  <c r="BE103" i="15"/>
  <c r="BF103" i="15"/>
  <c r="BG103" i="15"/>
  <c r="AT108" i="15"/>
  <c r="BE108" i="15"/>
  <c r="BF108" i="15"/>
  <c r="AM109" i="15"/>
  <c r="AN109" i="15"/>
  <c r="AO109" i="15"/>
  <c r="AP109" i="15"/>
  <c r="AQ109" i="15"/>
  <c r="AR109" i="15"/>
  <c r="AS109" i="15"/>
  <c r="AT109" i="15"/>
  <c r="AU109" i="15"/>
  <c r="AV109" i="15"/>
  <c r="AW109" i="15"/>
  <c r="AW108" i="15" s="1"/>
  <c r="AX109" i="15"/>
  <c r="AX108" i="15" s="1"/>
  <c r="AY109" i="15"/>
  <c r="AZ109" i="15"/>
  <c r="AZ108" i="15" s="1"/>
  <c r="BA109" i="15"/>
  <c r="BA108" i="15" s="1"/>
  <c r="BB109" i="15"/>
  <c r="BB108" i="15" s="1"/>
  <c r="BC109" i="15"/>
  <c r="BD109" i="15"/>
  <c r="BE109" i="15"/>
  <c r="BF109" i="15"/>
  <c r="BG109" i="15"/>
  <c r="BG108" i="15" s="1"/>
  <c r="AO113" i="15"/>
  <c r="AP113" i="15"/>
  <c r="AP108" i="15" s="1"/>
  <c r="AQ113" i="15"/>
  <c r="AQ108" i="15" s="1"/>
  <c r="AR113" i="15"/>
  <c r="AR108" i="15" s="1"/>
  <c r="AS113" i="15"/>
  <c r="AT113" i="15"/>
  <c r="AU113" i="15"/>
  <c r="AV113" i="15"/>
  <c r="AW113" i="15"/>
  <c r="AX113" i="15"/>
  <c r="AY113" i="15"/>
  <c r="AY108" i="15" s="1"/>
  <c r="AZ113" i="15"/>
  <c r="BA113" i="15"/>
  <c r="BB113" i="15"/>
  <c r="BC113" i="15"/>
  <c r="BD113" i="15"/>
  <c r="BE113" i="15"/>
  <c r="BF113" i="15"/>
  <c r="BG113" i="15"/>
  <c r="AO117" i="15"/>
  <c r="AP117" i="15"/>
  <c r="AQ117" i="15"/>
  <c r="AR117" i="15"/>
  <c r="AS117" i="15"/>
  <c r="AT117" i="15"/>
  <c r="AU117" i="15"/>
  <c r="AU108" i="15" s="1"/>
  <c r="BM108" i="15" s="1"/>
  <c r="AV117" i="15"/>
  <c r="AV108" i="15" s="1"/>
  <c r="AW117" i="15"/>
  <c r="AX117" i="15"/>
  <c r="AY117" i="15"/>
  <c r="AZ117" i="15"/>
  <c r="BA117" i="15"/>
  <c r="BB117" i="15"/>
  <c r="BC117" i="15"/>
  <c r="BC108" i="15" s="1"/>
  <c r="BD117" i="15"/>
  <c r="BD108" i="15" s="1"/>
  <c r="BE117" i="15"/>
  <c r="BF117" i="15"/>
  <c r="BG117" i="15"/>
  <c r="AM123" i="15"/>
  <c r="AN123" i="15"/>
  <c r="AO123" i="15"/>
  <c r="AP123" i="15"/>
  <c r="AP122" i="15" s="1"/>
  <c r="AQ123" i="15"/>
  <c r="AQ122" i="15" s="1"/>
  <c r="AR123" i="15"/>
  <c r="AR122" i="15" s="1"/>
  <c r="AS123" i="15"/>
  <c r="AS122" i="15" s="1"/>
  <c r="AT123" i="15"/>
  <c r="AT122" i="15" s="1"/>
  <c r="AU123" i="15"/>
  <c r="AU122" i="15" s="1"/>
  <c r="AV123" i="15"/>
  <c r="AW123" i="15"/>
  <c r="AW122" i="15" s="1"/>
  <c r="AX123" i="15"/>
  <c r="AX122" i="15" s="1"/>
  <c r="AY123" i="15"/>
  <c r="AY122" i="15" s="1"/>
  <c r="AZ123" i="15"/>
  <c r="AZ122" i="15" s="1"/>
  <c r="BA123" i="15"/>
  <c r="BA122" i="15" s="1"/>
  <c r="BB123" i="15"/>
  <c r="BB122" i="15" s="1"/>
  <c r="BC123" i="15"/>
  <c r="BD123" i="15"/>
  <c r="BE123" i="15"/>
  <c r="BF123" i="15"/>
  <c r="BF122" i="15" s="1"/>
  <c r="BG123" i="15"/>
  <c r="AO127" i="15"/>
  <c r="AP127" i="15"/>
  <c r="AQ127" i="15"/>
  <c r="AR127" i="15"/>
  <c r="AS127" i="15"/>
  <c r="AT127" i="15"/>
  <c r="AU127" i="15"/>
  <c r="AV127" i="15"/>
  <c r="AW127" i="15"/>
  <c r="AX127" i="15"/>
  <c r="AY127" i="15"/>
  <c r="AZ127" i="15"/>
  <c r="BA127" i="15"/>
  <c r="BB127" i="15"/>
  <c r="BC127" i="15"/>
  <c r="BC122" i="15" s="1"/>
  <c r="BD127" i="15"/>
  <c r="BD122" i="15" s="1"/>
  <c r="BE127" i="15"/>
  <c r="BE122" i="15" s="1"/>
  <c r="BF127" i="15"/>
  <c r="BG127" i="15"/>
  <c r="BG122" i="15" s="1"/>
  <c r="AO131" i="15"/>
  <c r="AP131" i="15"/>
  <c r="AQ131" i="15"/>
  <c r="AR131" i="15"/>
  <c r="AS131" i="15"/>
  <c r="AT131" i="15"/>
  <c r="AU131" i="15"/>
  <c r="AV131" i="15"/>
  <c r="AW131" i="15"/>
  <c r="AX131" i="15"/>
  <c r="AY131" i="15"/>
  <c r="AZ131" i="15"/>
  <c r="BA131" i="15"/>
  <c r="BB131" i="15"/>
  <c r="BC131" i="15"/>
  <c r="BD131" i="15"/>
  <c r="BE131" i="15"/>
  <c r="BF131" i="15"/>
  <c r="BG131" i="15"/>
  <c r="AP136" i="15"/>
  <c r="AW136" i="15"/>
  <c r="AX136" i="15"/>
  <c r="BB136" i="15"/>
  <c r="BC136" i="15"/>
  <c r="BD136" i="15"/>
  <c r="BE136" i="15"/>
  <c r="BF136" i="15"/>
  <c r="BL136" i="15"/>
  <c r="AM137" i="15"/>
  <c r="AN137" i="15"/>
  <c r="AO137" i="15"/>
  <c r="AP137" i="15"/>
  <c r="AQ137" i="15"/>
  <c r="AQ136" i="15" s="1"/>
  <c r="AR137" i="15"/>
  <c r="AR136" i="15" s="1"/>
  <c r="AS137" i="15"/>
  <c r="AT137" i="15"/>
  <c r="AT136" i="15" s="1"/>
  <c r="AU137" i="15"/>
  <c r="AV137" i="15"/>
  <c r="AW137" i="15"/>
  <c r="AX137" i="15"/>
  <c r="AY137" i="15"/>
  <c r="AZ137" i="15"/>
  <c r="BA137" i="15"/>
  <c r="BB137" i="15"/>
  <c r="BC137" i="15"/>
  <c r="BD137" i="15"/>
  <c r="BE137" i="15"/>
  <c r="BF137" i="15"/>
  <c r="BG137" i="15"/>
  <c r="AO141" i="15"/>
  <c r="AO136" i="15" s="1"/>
  <c r="BK136" i="15" s="1"/>
  <c r="AP141" i="15"/>
  <c r="AQ141" i="15"/>
  <c r="AR141" i="15"/>
  <c r="AS141" i="15"/>
  <c r="AS136" i="15" s="1"/>
  <c r="AT141" i="15"/>
  <c r="AU141" i="15"/>
  <c r="AU136" i="15" s="1"/>
  <c r="BM136" i="15" s="1"/>
  <c r="AV141" i="15"/>
  <c r="AV136" i="15" s="1"/>
  <c r="AW141" i="15"/>
  <c r="AX141" i="15"/>
  <c r="AY141" i="15"/>
  <c r="AZ141" i="15"/>
  <c r="BA141" i="15"/>
  <c r="BB141" i="15"/>
  <c r="BC141" i="15"/>
  <c r="BD141" i="15"/>
  <c r="BE141" i="15"/>
  <c r="BF141" i="15"/>
  <c r="BG141" i="15"/>
  <c r="BG136" i="15" s="1"/>
  <c r="AO145" i="15"/>
  <c r="AP145" i="15"/>
  <c r="AQ145" i="15"/>
  <c r="AR145" i="15"/>
  <c r="AS145" i="15"/>
  <c r="AT145" i="15"/>
  <c r="AU145" i="15"/>
  <c r="AV145" i="15"/>
  <c r="AW145" i="15"/>
  <c r="AX145" i="15"/>
  <c r="AY145" i="15"/>
  <c r="AY136" i="15" s="1"/>
  <c r="AZ145" i="15"/>
  <c r="AZ136" i="15" s="1"/>
  <c r="BA145" i="15"/>
  <c r="BA136" i="15" s="1"/>
  <c r="BB145" i="15"/>
  <c r="BC145" i="15"/>
  <c r="BD145" i="15"/>
  <c r="BE145" i="15"/>
  <c r="BF145" i="15"/>
  <c r="BG145" i="15"/>
  <c r="BA150" i="15"/>
  <c r="BO150" i="15" s="1"/>
  <c r="BC150" i="15"/>
  <c r="BL150" i="15"/>
  <c r="AM151" i="15"/>
  <c r="AN151" i="15"/>
  <c r="AO151" i="15"/>
  <c r="AO150" i="15" s="1"/>
  <c r="AP151" i="15"/>
  <c r="AQ151" i="15"/>
  <c r="AQ150" i="15" s="1"/>
  <c r="AR151" i="15"/>
  <c r="AR150" i="15" s="1"/>
  <c r="AS151" i="15"/>
  <c r="AS150" i="15" s="1"/>
  <c r="AT151" i="15"/>
  <c r="AT150" i="15" s="1"/>
  <c r="AU151" i="15"/>
  <c r="AV151" i="15"/>
  <c r="AW151" i="15"/>
  <c r="AX151" i="15"/>
  <c r="AY151" i="15"/>
  <c r="AZ151" i="15"/>
  <c r="BA151" i="15"/>
  <c r="BB151" i="15"/>
  <c r="BC151" i="15"/>
  <c r="BD151" i="15"/>
  <c r="BD150" i="15" s="1"/>
  <c r="BE151" i="15"/>
  <c r="BE150" i="15" s="1"/>
  <c r="BF151" i="15"/>
  <c r="BG151" i="15"/>
  <c r="BG150" i="15" s="1"/>
  <c r="AO155" i="15"/>
  <c r="AP155" i="15"/>
  <c r="AP150" i="15" s="1"/>
  <c r="AQ155" i="15"/>
  <c r="AR155" i="15"/>
  <c r="AS155" i="15"/>
  <c r="AT155" i="15"/>
  <c r="AU155" i="15"/>
  <c r="AV155" i="15"/>
  <c r="AW155" i="15"/>
  <c r="AW150" i="15" s="1"/>
  <c r="AX155" i="15"/>
  <c r="AX150" i="15" s="1"/>
  <c r="AY155" i="15"/>
  <c r="AY150" i="15" s="1"/>
  <c r="AZ155" i="15"/>
  <c r="BA155" i="15"/>
  <c r="BB155" i="15"/>
  <c r="BB150" i="15" s="1"/>
  <c r="BC155" i="15"/>
  <c r="BD155" i="15"/>
  <c r="BE155" i="15"/>
  <c r="BF155" i="15"/>
  <c r="BF150" i="15" s="1"/>
  <c r="BG155" i="15"/>
  <c r="AO159" i="15"/>
  <c r="AP159" i="15"/>
  <c r="AQ159" i="15"/>
  <c r="AR159" i="15"/>
  <c r="AS159" i="15"/>
  <c r="AT159" i="15"/>
  <c r="AU159" i="15"/>
  <c r="AV159" i="15"/>
  <c r="AW159" i="15"/>
  <c r="AX159" i="15"/>
  <c r="AY159" i="15"/>
  <c r="AZ159" i="15"/>
  <c r="BA159" i="15"/>
  <c r="BB159" i="15"/>
  <c r="BC159" i="15"/>
  <c r="BD159" i="15"/>
  <c r="BE159" i="15"/>
  <c r="BF159" i="15"/>
  <c r="BG159" i="15"/>
  <c r="AO164" i="15"/>
  <c r="AP164" i="15"/>
  <c r="AQ164" i="15"/>
  <c r="AR164" i="15"/>
  <c r="AV164" i="15"/>
  <c r="AM165" i="15"/>
  <c r="AN165" i="15"/>
  <c r="AO165" i="15"/>
  <c r="AP165" i="15"/>
  <c r="AQ165" i="15"/>
  <c r="AR165" i="15"/>
  <c r="AS165" i="15"/>
  <c r="AT165" i="15"/>
  <c r="AU165" i="15"/>
  <c r="AV165" i="15"/>
  <c r="AW165" i="15"/>
  <c r="AW164" i="15" s="1"/>
  <c r="AX165" i="15"/>
  <c r="AX164" i="15" s="1"/>
  <c r="AY165" i="15"/>
  <c r="AY164" i="15" s="1"/>
  <c r="AZ165" i="15"/>
  <c r="AZ164" i="15" s="1"/>
  <c r="BA165" i="15"/>
  <c r="BA164" i="15" s="1"/>
  <c r="BB165" i="15"/>
  <c r="BC165" i="15"/>
  <c r="BD165" i="15"/>
  <c r="BD164" i="15" s="1"/>
  <c r="BE165" i="15"/>
  <c r="BE164" i="15" s="1"/>
  <c r="BF165" i="15"/>
  <c r="BF164" i="15" s="1"/>
  <c r="BG165" i="15"/>
  <c r="BG164" i="15" s="1"/>
  <c r="AO169" i="15"/>
  <c r="AP169" i="15"/>
  <c r="AQ169" i="15"/>
  <c r="AR169" i="15"/>
  <c r="AS169" i="15"/>
  <c r="AT169" i="15"/>
  <c r="AU169" i="15"/>
  <c r="AV169" i="15"/>
  <c r="AW169" i="15"/>
  <c r="AX169" i="15"/>
  <c r="AY169" i="15"/>
  <c r="AZ169" i="15"/>
  <c r="BA169" i="15"/>
  <c r="BB169" i="15"/>
  <c r="BC169" i="15"/>
  <c r="BD169" i="15"/>
  <c r="BE169" i="15"/>
  <c r="BF169" i="15"/>
  <c r="BG169" i="15"/>
  <c r="AO173" i="15"/>
  <c r="AP173" i="15"/>
  <c r="AQ173" i="15"/>
  <c r="AR173" i="15"/>
  <c r="AS173" i="15"/>
  <c r="AS164" i="15" s="1"/>
  <c r="AT173" i="15"/>
  <c r="AT164" i="15" s="1"/>
  <c r="AU173" i="15"/>
  <c r="AU164" i="15" s="1"/>
  <c r="BM164" i="15" s="1"/>
  <c r="AV173" i="15"/>
  <c r="AW173" i="15"/>
  <c r="AX173" i="15"/>
  <c r="AY173" i="15"/>
  <c r="AZ173" i="15"/>
  <c r="BA173" i="15"/>
  <c r="BB173" i="15"/>
  <c r="BC173" i="15"/>
  <c r="BD173" i="15"/>
  <c r="BE173" i="15"/>
  <c r="BF173" i="15"/>
  <c r="BG173" i="15"/>
  <c r="BE178" i="15"/>
  <c r="AM179" i="15"/>
  <c r="AN179" i="15"/>
  <c r="AO179" i="15"/>
  <c r="AO178" i="15" s="1"/>
  <c r="AP179" i="15"/>
  <c r="AP178" i="15" s="1"/>
  <c r="AQ179" i="15"/>
  <c r="AR179" i="15"/>
  <c r="AS179" i="15"/>
  <c r="AT179" i="15"/>
  <c r="AT178" i="15" s="1"/>
  <c r="BL178" i="15" s="1"/>
  <c r="AU179" i="15"/>
  <c r="AV179" i="15"/>
  <c r="AW179" i="15"/>
  <c r="AX179" i="15"/>
  <c r="AX178" i="15" s="1"/>
  <c r="AY179" i="15"/>
  <c r="AY178" i="15" s="1"/>
  <c r="AZ179" i="15"/>
  <c r="BA179" i="15"/>
  <c r="BA178" i="15" s="1"/>
  <c r="BB179" i="15"/>
  <c r="BB178" i="15" s="1"/>
  <c r="BC179" i="15"/>
  <c r="BD179" i="15"/>
  <c r="BE179" i="15"/>
  <c r="BF179" i="15"/>
  <c r="BG179" i="15"/>
  <c r="AO183" i="15"/>
  <c r="AP183" i="15"/>
  <c r="AQ183" i="15"/>
  <c r="AQ178" i="15" s="1"/>
  <c r="AR183" i="15"/>
  <c r="AR178" i="15" s="1"/>
  <c r="AS183" i="15"/>
  <c r="AS178" i="15" s="1"/>
  <c r="AT183" i="15"/>
  <c r="AU183" i="15"/>
  <c r="AV183" i="15"/>
  <c r="AW183" i="15"/>
  <c r="AW178" i="15" s="1"/>
  <c r="AX183" i="15"/>
  <c r="AY183" i="15"/>
  <c r="AZ183" i="15"/>
  <c r="AZ178" i="15" s="1"/>
  <c r="BA183" i="15"/>
  <c r="BB183" i="15"/>
  <c r="BC183" i="15"/>
  <c r="BC178" i="15" s="1"/>
  <c r="BD183" i="15"/>
  <c r="BE183" i="15"/>
  <c r="BF183" i="15"/>
  <c r="BG183" i="15"/>
  <c r="AO187" i="15"/>
  <c r="AP187" i="15"/>
  <c r="AQ187" i="15"/>
  <c r="AR187" i="15"/>
  <c r="AS187" i="15"/>
  <c r="AT187" i="15"/>
  <c r="AU187" i="15"/>
  <c r="AV187" i="15"/>
  <c r="AW187" i="15"/>
  <c r="AX187" i="15"/>
  <c r="AY187" i="15"/>
  <c r="AZ187" i="15"/>
  <c r="BA187" i="15"/>
  <c r="BB187" i="15"/>
  <c r="BC187" i="15"/>
  <c r="BD187" i="15"/>
  <c r="BD178" i="15" s="1"/>
  <c r="BE187" i="15"/>
  <c r="BF187" i="15"/>
  <c r="BF178" i="15" s="1"/>
  <c r="BG187" i="15"/>
  <c r="BG178" i="15" s="1"/>
  <c r="AM193" i="15"/>
  <c r="AN193" i="15"/>
  <c r="AO193" i="15"/>
  <c r="AP193" i="15"/>
  <c r="AP192" i="15" s="1"/>
  <c r="AQ193" i="15"/>
  <c r="AQ192" i="15" s="1"/>
  <c r="AR193" i="15"/>
  <c r="AR192" i="15" s="1"/>
  <c r="AS193" i="15"/>
  <c r="AS192" i="15" s="1"/>
  <c r="AT193" i="15"/>
  <c r="AT192" i="15" s="1"/>
  <c r="BL192" i="15" s="1"/>
  <c r="AU193" i="15"/>
  <c r="AU192" i="15" s="1"/>
  <c r="BM192" i="15" s="1"/>
  <c r="AV193" i="15"/>
  <c r="AW193" i="15"/>
  <c r="AX193" i="15"/>
  <c r="AX192" i="15" s="1"/>
  <c r="AY193" i="15"/>
  <c r="AY192" i="15" s="1"/>
  <c r="AZ193" i="15"/>
  <c r="AZ192" i="15" s="1"/>
  <c r="BA193" i="15"/>
  <c r="BA192" i="15" s="1"/>
  <c r="BB193" i="15"/>
  <c r="BC193" i="15"/>
  <c r="BD193" i="15"/>
  <c r="BE193" i="15"/>
  <c r="BF193" i="15"/>
  <c r="BG193" i="15"/>
  <c r="AO197" i="15"/>
  <c r="AP197" i="15"/>
  <c r="AQ197" i="15"/>
  <c r="AR197" i="15"/>
  <c r="AS197" i="15"/>
  <c r="AT197" i="15"/>
  <c r="AU197" i="15"/>
  <c r="AV197" i="15"/>
  <c r="AV192" i="15" s="1"/>
  <c r="AW197" i="15"/>
  <c r="AW192" i="15" s="1"/>
  <c r="AX197" i="15"/>
  <c r="AY197" i="15"/>
  <c r="AZ197" i="15"/>
  <c r="BA197" i="15"/>
  <c r="BB197" i="15"/>
  <c r="BC197" i="15"/>
  <c r="BD197" i="15"/>
  <c r="BD192" i="15" s="1"/>
  <c r="BE197" i="15"/>
  <c r="BE192" i="15" s="1"/>
  <c r="BF197" i="15"/>
  <c r="BF192" i="15" s="1"/>
  <c r="BG197" i="15"/>
  <c r="AO201" i="15"/>
  <c r="AP201" i="15"/>
  <c r="AQ201" i="15"/>
  <c r="AR201" i="15"/>
  <c r="AS201" i="15"/>
  <c r="AT201" i="15"/>
  <c r="AU201" i="15"/>
  <c r="AV201" i="15"/>
  <c r="AW201" i="15"/>
  <c r="AX201" i="15"/>
  <c r="AY201" i="15"/>
  <c r="AZ201" i="15"/>
  <c r="BA201" i="15"/>
  <c r="BB201" i="15"/>
  <c r="BC201" i="15"/>
  <c r="BD201" i="15"/>
  <c r="BE201" i="15"/>
  <c r="BF201" i="15"/>
  <c r="BG201" i="15"/>
  <c r="AV206" i="15"/>
  <c r="AW206" i="15"/>
  <c r="AX206" i="15"/>
  <c r="BE206" i="15"/>
  <c r="BF206" i="15"/>
  <c r="AM207" i="15"/>
  <c r="AN207" i="15"/>
  <c r="AO207" i="15"/>
  <c r="AP207" i="15"/>
  <c r="AQ207" i="15"/>
  <c r="AR207" i="15"/>
  <c r="AS207" i="15"/>
  <c r="AT207" i="15"/>
  <c r="AU207" i="15"/>
  <c r="AV207" i="15"/>
  <c r="AW207" i="15"/>
  <c r="AX207" i="15"/>
  <c r="AY207" i="15"/>
  <c r="AZ207" i="15"/>
  <c r="BA207" i="15"/>
  <c r="BB207" i="15"/>
  <c r="BB206" i="15" s="1"/>
  <c r="BC207" i="15"/>
  <c r="BD207" i="15"/>
  <c r="BE207" i="15"/>
  <c r="BF207" i="15"/>
  <c r="BG207" i="15"/>
  <c r="BG206" i="15" s="1"/>
  <c r="AO211" i="15"/>
  <c r="AO206" i="15" s="1"/>
  <c r="AP211" i="15"/>
  <c r="AP206" i="15" s="1"/>
  <c r="AQ211" i="15"/>
  <c r="AQ206" i="15" s="1"/>
  <c r="AR211" i="15"/>
  <c r="AS211" i="15"/>
  <c r="AT211" i="15"/>
  <c r="AT206" i="15" s="1"/>
  <c r="AU211" i="15"/>
  <c r="AV211" i="15"/>
  <c r="AW211" i="15"/>
  <c r="AX211" i="15"/>
  <c r="AY211" i="15"/>
  <c r="AZ211" i="15"/>
  <c r="BA211" i="15"/>
  <c r="BB211" i="15"/>
  <c r="BC211" i="15"/>
  <c r="BD211" i="15"/>
  <c r="BE211" i="15"/>
  <c r="BF211" i="15"/>
  <c r="BG211" i="15"/>
  <c r="AO215" i="15"/>
  <c r="AP215" i="15"/>
  <c r="AQ215" i="15"/>
  <c r="AR215" i="15"/>
  <c r="AS215" i="15"/>
  <c r="AT215" i="15"/>
  <c r="AU215" i="15"/>
  <c r="AV215" i="15"/>
  <c r="AW215" i="15"/>
  <c r="AX215" i="15"/>
  <c r="AY215" i="15"/>
  <c r="AY206" i="15" s="1"/>
  <c r="AZ215" i="15"/>
  <c r="AZ206" i="15" s="1"/>
  <c r="BA215" i="15"/>
  <c r="BA206" i="15" s="1"/>
  <c r="BB215" i="15"/>
  <c r="BC215" i="15"/>
  <c r="BC206" i="15" s="1"/>
  <c r="BD215" i="15"/>
  <c r="BD206" i="15" s="1"/>
  <c r="BE215" i="15"/>
  <c r="BF215" i="15"/>
  <c r="BG215" i="15"/>
  <c r="AM221" i="15"/>
  <c r="AN221" i="15"/>
  <c r="AO221" i="15"/>
  <c r="AP221" i="15"/>
  <c r="AP220" i="15" s="1"/>
  <c r="AQ221" i="15"/>
  <c r="AR221" i="15"/>
  <c r="AR220" i="15" s="1"/>
  <c r="AS221" i="15"/>
  <c r="AS220" i="15" s="1"/>
  <c r="BL220" i="15" s="1"/>
  <c r="AT221" i="15"/>
  <c r="AT220" i="15" s="1"/>
  <c r="AU221" i="15"/>
  <c r="AU220" i="15" s="1"/>
  <c r="AV221" i="15"/>
  <c r="AV220" i="15" s="1"/>
  <c r="AW221" i="15"/>
  <c r="AW220" i="15" s="1"/>
  <c r="AX221" i="15"/>
  <c r="AY221" i="15"/>
  <c r="AZ221" i="15"/>
  <c r="BA221" i="15"/>
  <c r="BA220" i="15" s="1"/>
  <c r="BO220" i="15" s="1"/>
  <c r="BB221" i="15"/>
  <c r="BC221" i="15"/>
  <c r="BD221" i="15"/>
  <c r="BE221" i="15"/>
  <c r="BE220" i="15" s="1"/>
  <c r="BF221" i="15"/>
  <c r="BF220" i="15" s="1"/>
  <c r="BG221" i="15"/>
  <c r="AO225" i="15"/>
  <c r="AO220" i="15" s="1"/>
  <c r="AP225" i="15"/>
  <c r="AQ225" i="15"/>
  <c r="AR225" i="15"/>
  <c r="AS225" i="15"/>
  <c r="AT225" i="15"/>
  <c r="AU225" i="15"/>
  <c r="AV225" i="15"/>
  <c r="AW225" i="15"/>
  <c r="AX225" i="15"/>
  <c r="AX220" i="15" s="1"/>
  <c r="AY225" i="15"/>
  <c r="AY220" i="15" s="1"/>
  <c r="AZ225" i="15"/>
  <c r="AZ220" i="15" s="1"/>
  <c r="BA225" i="15"/>
  <c r="BB225" i="15"/>
  <c r="BB220" i="15" s="1"/>
  <c r="BC225" i="15"/>
  <c r="BC220" i="15" s="1"/>
  <c r="BD225" i="15"/>
  <c r="BD220" i="15" s="1"/>
  <c r="BE225" i="15"/>
  <c r="BF225" i="15"/>
  <c r="BG225" i="15"/>
  <c r="BG220" i="15" s="1"/>
  <c r="AO229" i="15"/>
  <c r="AP229" i="15"/>
  <c r="AQ229" i="15"/>
  <c r="AR229" i="15"/>
  <c r="AS229" i="15"/>
  <c r="AT229" i="15"/>
  <c r="AU229" i="15"/>
  <c r="AV229" i="15"/>
  <c r="AW229" i="15"/>
  <c r="AX229" i="15"/>
  <c r="AY229" i="15"/>
  <c r="AZ229" i="15"/>
  <c r="BA229" i="15"/>
  <c r="BB229" i="15"/>
  <c r="BC229" i="15"/>
  <c r="BD229" i="15"/>
  <c r="BE229" i="15"/>
  <c r="BF229" i="15"/>
  <c r="BG229" i="15"/>
  <c r="AT234" i="15"/>
  <c r="AU234" i="15"/>
  <c r="BA234" i="15"/>
  <c r="AM235" i="15"/>
  <c r="AN235" i="15"/>
  <c r="AO235" i="15"/>
  <c r="AO234" i="15" s="1"/>
  <c r="AP235" i="15"/>
  <c r="AQ235" i="15"/>
  <c r="AR235" i="15"/>
  <c r="AS235" i="15"/>
  <c r="AT235" i="15"/>
  <c r="AU235" i="15"/>
  <c r="AV235" i="15"/>
  <c r="AV234" i="15" s="1"/>
  <c r="AW235" i="15"/>
  <c r="AW234" i="15" s="1"/>
  <c r="AX235" i="15"/>
  <c r="AX234" i="15" s="1"/>
  <c r="AY235" i="15"/>
  <c r="AY234" i="15" s="1"/>
  <c r="AZ235" i="15"/>
  <c r="BA235" i="15"/>
  <c r="BB235" i="15"/>
  <c r="BC235" i="15"/>
  <c r="BD235" i="15"/>
  <c r="BE235" i="15"/>
  <c r="BE234" i="15" s="1"/>
  <c r="BF235" i="15"/>
  <c r="BF234" i="15" s="1"/>
  <c r="BG235" i="15"/>
  <c r="BG234" i="15" s="1"/>
  <c r="AO239" i="15"/>
  <c r="AP239" i="15"/>
  <c r="AQ239" i="15"/>
  <c r="AR239" i="15"/>
  <c r="AS239" i="15"/>
  <c r="AT239" i="15"/>
  <c r="AU239" i="15"/>
  <c r="AV239" i="15"/>
  <c r="AW239" i="15"/>
  <c r="AX239" i="15"/>
  <c r="AY239" i="15"/>
  <c r="AZ239" i="15"/>
  <c r="BA239" i="15"/>
  <c r="BB239" i="15"/>
  <c r="BB234" i="15" s="1"/>
  <c r="BC239" i="15"/>
  <c r="BC234" i="15" s="1"/>
  <c r="BD239" i="15"/>
  <c r="BD234" i="15" s="1"/>
  <c r="BE239" i="15"/>
  <c r="BF239" i="15"/>
  <c r="BG239" i="15"/>
  <c r="AO243" i="15"/>
  <c r="AP243" i="15"/>
  <c r="AQ243" i="15"/>
  <c r="AR243" i="15"/>
  <c r="AR234" i="15" s="1"/>
  <c r="BL234" i="15" s="1"/>
  <c r="AS243" i="15"/>
  <c r="AS234" i="15" s="1"/>
  <c r="AT243" i="15"/>
  <c r="AU243" i="15"/>
  <c r="AV243" i="15"/>
  <c r="AW243" i="15"/>
  <c r="AX243" i="15"/>
  <c r="AY243" i="15"/>
  <c r="AZ243" i="15"/>
  <c r="AZ234" i="15" s="1"/>
  <c r="BA243" i="15"/>
  <c r="BB243" i="15"/>
  <c r="BC243" i="15"/>
  <c r="BD243" i="15"/>
  <c r="BE243" i="15"/>
  <c r="BF243" i="15"/>
  <c r="BG243" i="15"/>
  <c r="AM249" i="15"/>
  <c r="AN249" i="15"/>
  <c r="AO249" i="15"/>
  <c r="AO248" i="15" s="1"/>
  <c r="BK248" i="15" s="1"/>
  <c r="AP249" i="15"/>
  <c r="AP248" i="15" s="1"/>
  <c r="AQ249" i="15"/>
  <c r="AQ248" i="15" s="1"/>
  <c r="AR249" i="15"/>
  <c r="AS249" i="15"/>
  <c r="AT249" i="15"/>
  <c r="AU249" i="15"/>
  <c r="AV249" i="15"/>
  <c r="AW249" i="15"/>
  <c r="AX249" i="15"/>
  <c r="AY249" i="15"/>
  <c r="AZ249" i="15"/>
  <c r="BA249" i="15"/>
  <c r="BB249" i="15"/>
  <c r="BC249" i="15"/>
  <c r="BD249" i="15"/>
  <c r="BE249" i="15"/>
  <c r="BF249" i="15"/>
  <c r="BG249" i="15"/>
  <c r="AO253" i="15"/>
  <c r="AP253" i="15"/>
  <c r="AQ253" i="15"/>
  <c r="AR253" i="15"/>
  <c r="AR248" i="15" s="1"/>
  <c r="BL248" i="15" s="1"/>
  <c r="AS253" i="15"/>
  <c r="AS248" i="15" s="1"/>
  <c r="AT253" i="15"/>
  <c r="AT248" i="15" s="1"/>
  <c r="AU253" i="15"/>
  <c r="AV253" i="15"/>
  <c r="AV248" i="15" s="1"/>
  <c r="AW253" i="15"/>
  <c r="AW248" i="15" s="1"/>
  <c r="AX253" i="15"/>
  <c r="AX248" i="15" s="1"/>
  <c r="AY253" i="15"/>
  <c r="AZ253" i="15"/>
  <c r="BA253" i="15"/>
  <c r="BA248" i="15" s="1"/>
  <c r="BB253" i="15"/>
  <c r="BC253" i="15"/>
  <c r="BC248" i="15" s="1"/>
  <c r="BD253" i="15"/>
  <c r="BD248" i="15" s="1"/>
  <c r="BE253" i="15"/>
  <c r="BF253" i="15"/>
  <c r="BG253" i="15"/>
  <c r="AO257" i="15"/>
  <c r="AP257" i="15"/>
  <c r="AQ257" i="15"/>
  <c r="AR257" i="15"/>
  <c r="AS257" i="15"/>
  <c r="AT257" i="15"/>
  <c r="AU257" i="15"/>
  <c r="AV257" i="15"/>
  <c r="AW257" i="15"/>
  <c r="AX257" i="15"/>
  <c r="AY257" i="15"/>
  <c r="AZ257" i="15"/>
  <c r="BA257" i="15"/>
  <c r="BB257" i="15"/>
  <c r="BC257" i="15"/>
  <c r="BD257" i="15"/>
  <c r="BE257" i="15"/>
  <c r="BE248" i="15" s="1"/>
  <c r="BF257" i="15"/>
  <c r="BF248" i="15" s="1"/>
  <c r="BG257" i="15"/>
  <c r="BG248" i="15" s="1"/>
  <c r="AO262" i="15"/>
  <c r="BK262" i="15" s="1"/>
  <c r="AP262" i="15"/>
  <c r="AQ262" i="15"/>
  <c r="AR262" i="15"/>
  <c r="AS262" i="15"/>
  <c r="AT262" i="15"/>
  <c r="AU262" i="15"/>
  <c r="AV262" i="15"/>
  <c r="AW262" i="15"/>
  <c r="AX262" i="15"/>
  <c r="BN262" i="15" s="1"/>
  <c r="AM263" i="15"/>
  <c r="AN263" i="15"/>
  <c r="AO263" i="15"/>
  <c r="AP263" i="15"/>
  <c r="AQ263" i="15"/>
  <c r="AR263" i="15"/>
  <c r="AS263" i="15"/>
  <c r="AT263" i="15"/>
  <c r="AU263" i="15"/>
  <c r="AV263" i="15"/>
  <c r="AW263" i="15"/>
  <c r="AX263" i="15"/>
  <c r="AY263" i="15"/>
  <c r="AY262" i="15" s="1"/>
  <c r="AZ263" i="15"/>
  <c r="AZ262" i="15" s="1"/>
  <c r="BA263" i="15"/>
  <c r="BA262" i="15" s="1"/>
  <c r="BB263" i="15"/>
  <c r="BB262" i="15" s="1"/>
  <c r="BC263" i="15"/>
  <c r="BC262" i="15" s="1"/>
  <c r="BD263" i="15"/>
  <c r="BD262" i="15" s="1"/>
  <c r="BE263" i="15"/>
  <c r="BF263" i="15"/>
  <c r="BG263" i="15"/>
  <c r="AO267" i="15"/>
  <c r="AP267" i="15"/>
  <c r="AQ267" i="15"/>
  <c r="AR267" i="15"/>
  <c r="AS267" i="15"/>
  <c r="AT267" i="15"/>
  <c r="AU267" i="15"/>
  <c r="AV267" i="15"/>
  <c r="AW267" i="15"/>
  <c r="AX267" i="15"/>
  <c r="AY267" i="15"/>
  <c r="AZ267" i="15"/>
  <c r="BA267" i="15"/>
  <c r="BB267" i="15"/>
  <c r="BC267" i="15"/>
  <c r="BD267" i="15"/>
  <c r="BE267" i="15"/>
  <c r="BE262" i="15" s="1"/>
  <c r="BF267" i="15"/>
  <c r="BF262" i="15" s="1"/>
  <c r="BG267" i="15"/>
  <c r="BG262" i="15" s="1"/>
  <c r="AO271" i="15"/>
  <c r="AP271" i="15"/>
  <c r="AQ271" i="15"/>
  <c r="AR271" i="15"/>
  <c r="AS271" i="15"/>
  <c r="AT271" i="15"/>
  <c r="AU271" i="15"/>
  <c r="AV271" i="15"/>
  <c r="AW271" i="15"/>
  <c r="AX271" i="15"/>
  <c r="AY271" i="15"/>
  <c r="AZ271" i="15"/>
  <c r="BA271" i="15"/>
  <c r="BB271" i="15"/>
  <c r="BC271" i="15"/>
  <c r="BD271" i="15"/>
  <c r="BE271" i="15"/>
  <c r="BF271" i="15"/>
  <c r="BG271" i="15"/>
  <c r="AP276" i="15"/>
  <c r="AQ276" i="15"/>
  <c r="AY276" i="15"/>
  <c r="BA276" i="15"/>
  <c r="BB276" i="15"/>
  <c r="BD276" i="15"/>
  <c r="BF276" i="15"/>
  <c r="BG276" i="15"/>
  <c r="AM277" i="15"/>
  <c r="AN277" i="15"/>
  <c r="AO277" i="15"/>
  <c r="AO276" i="15" s="1"/>
  <c r="BK276" i="15" s="1"/>
  <c r="AP277" i="15"/>
  <c r="AQ277" i="15"/>
  <c r="AR277" i="15"/>
  <c r="AS277" i="15"/>
  <c r="AS276" i="15" s="1"/>
  <c r="AT277" i="15"/>
  <c r="AT276" i="15" s="1"/>
  <c r="AU277" i="15"/>
  <c r="AV277" i="15"/>
  <c r="AV276" i="15" s="1"/>
  <c r="AW277" i="15"/>
  <c r="AW276" i="15" s="1"/>
  <c r="AX277" i="15"/>
  <c r="AX276" i="15" s="1"/>
  <c r="BN276" i="15" s="1"/>
  <c r="AY277" i="15"/>
  <c r="AZ277" i="15"/>
  <c r="BA277" i="15"/>
  <c r="BB277" i="15"/>
  <c r="BC277" i="15"/>
  <c r="BD277" i="15"/>
  <c r="BE277" i="15"/>
  <c r="BF277" i="15"/>
  <c r="BG277" i="15"/>
  <c r="AO281" i="15"/>
  <c r="AP281" i="15"/>
  <c r="AQ281" i="15"/>
  <c r="AR281" i="15"/>
  <c r="AR276" i="15" s="1"/>
  <c r="AS281" i="15"/>
  <c r="AT281" i="15"/>
  <c r="AU281" i="15"/>
  <c r="AU276" i="15" s="1"/>
  <c r="BM276" i="15" s="1"/>
  <c r="AV281" i="15"/>
  <c r="AW281" i="15"/>
  <c r="AX281" i="15"/>
  <c r="AY281" i="15"/>
  <c r="AZ281" i="15"/>
  <c r="BA281" i="15"/>
  <c r="BB281" i="15"/>
  <c r="BC281" i="15"/>
  <c r="BD281" i="15"/>
  <c r="BE281" i="15"/>
  <c r="BF281" i="15"/>
  <c r="BG281" i="15"/>
  <c r="AO285" i="15"/>
  <c r="AP285" i="15"/>
  <c r="AQ285" i="15"/>
  <c r="AR285" i="15"/>
  <c r="AS285" i="15"/>
  <c r="AT285" i="15"/>
  <c r="AU285" i="15"/>
  <c r="AV285" i="15"/>
  <c r="AW285" i="15"/>
  <c r="AX285" i="15"/>
  <c r="AY285" i="15"/>
  <c r="AZ285" i="15"/>
  <c r="AZ276" i="15" s="1"/>
  <c r="BA285" i="15"/>
  <c r="BB285" i="15"/>
  <c r="BC285" i="15"/>
  <c r="BC276" i="15" s="1"/>
  <c r="BD285" i="15"/>
  <c r="BE285" i="15"/>
  <c r="BE276" i="15" s="1"/>
  <c r="BF285" i="15"/>
  <c r="BG285" i="15"/>
  <c r="AM291" i="15"/>
  <c r="AN291" i="15"/>
  <c r="AO291" i="15"/>
  <c r="AP291" i="15"/>
  <c r="AQ291" i="15"/>
  <c r="AQ290" i="15" s="1"/>
  <c r="AR291" i="15"/>
  <c r="AR290" i="15" s="1"/>
  <c r="AS291" i="15"/>
  <c r="AS290" i="15" s="1"/>
  <c r="AT291" i="15"/>
  <c r="AT290" i="15" s="1"/>
  <c r="AU291" i="15"/>
  <c r="AU290" i="15" s="1"/>
  <c r="AV291" i="15"/>
  <c r="AV290" i="15" s="1"/>
  <c r="AW291" i="15"/>
  <c r="AW290" i="15" s="1"/>
  <c r="AX291" i="15"/>
  <c r="AY291" i="15"/>
  <c r="AZ291" i="15"/>
  <c r="BA291" i="15"/>
  <c r="BB291" i="15"/>
  <c r="BC291" i="15"/>
  <c r="BD291" i="15"/>
  <c r="BE291" i="15"/>
  <c r="BF291" i="15"/>
  <c r="BG291" i="15"/>
  <c r="AO295" i="15"/>
  <c r="AP295" i="15"/>
  <c r="AQ295" i="15"/>
  <c r="AR295" i="15"/>
  <c r="AS295" i="15"/>
  <c r="AT295" i="15"/>
  <c r="AU295" i="15"/>
  <c r="AV295" i="15"/>
  <c r="AW295" i="15"/>
  <c r="AX295" i="15"/>
  <c r="AY295" i="15"/>
  <c r="AY290" i="15" s="1"/>
  <c r="AZ295" i="15"/>
  <c r="AZ290" i="15" s="1"/>
  <c r="BA295" i="15"/>
  <c r="BA290" i="15" s="1"/>
  <c r="BB295" i="15"/>
  <c r="BC295" i="15"/>
  <c r="BC290" i="15" s="1"/>
  <c r="BD295" i="15"/>
  <c r="BD290" i="15" s="1"/>
  <c r="BE295" i="15"/>
  <c r="BE290" i="15" s="1"/>
  <c r="BF295" i="15"/>
  <c r="BG295" i="15"/>
  <c r="AO299" i="15"/>
  <c r="AP299" i="15"/>
  <c r="AQ299" i="15"/>
  <c r="AR299" i="15"/>
  <c r="AS299" i="15"/>
  <c r="AT299" i="15"/>
  <c r="AU299" i="15"/>
  <c r="AV299" i="15"/>
  <c r="AW299" i="15"/>
  <c r="AX299" i="15"/>
  <c r="AY299" i="15"/>
  <c r="AZ299" i="15"/>
  <c r="BA299" i="15"/>
  <c r="BB299" i="15"/>
  <c r="BC299" i="15"/>
  <c r="BD299" i="15"/>
  <c r="BE299" i="15"/>
  <c r="BF299" i="15"/>
  <c r="BG299" i="15"/>
  <c r="AS304" i="15"/>
  <c r="AT304" i="15"/>
  <c r="AU304" i="15"/>
  <c r="AV304" i="15"/>
  <c r="AW304" i="15"/>
  <c r="AX304" i="15"/>
  <c r="AY304" i="15"/>
  <c r="AZ304" i="15"/>
  <c r="BA304" i="15"/>
  <c r="BB304" i="15"/>
  <c r="BC304" i="15"/>
  <c r="BD304" i="15"/>
  <c r="BE304" i="15"/>
  <c r="AM305" i="15"/>
  <c r="AN305" i="15"/>
  <c r="AO305" i="15"/>
  <c r="AP305" i="15"/>
  <c r="AQ305" i="15"/>
  <c r="AR305" i="15"/>
  <c r="AS305" i="15"/>
  <c r="AT305" i="15"/>
  <c r="AU305" i="15"/>
  <c r="AV305" i="15"/>
  <c r="AW305" i="15"/>
  <c r="AX305" i="15"/>
  <c r="AY305" i="15"/>
  <c r="AZ305" i="15"/>
  <c r="BA305" i="15"/>
  <c r="BB305" i="15"/>
  <c r="BC305" i="15"/>
  <c r="BD305" i="15"/>
  <c r="BE305" i="15"/>
  <c r="BF305" i="15"/>
  <c r="BF304" i="15" s="1"/>
  <c r="BG305" i="15"/>
  <c r="BG304" i="15" s="1"/>
  <c r="AO309" i="15"/>
  <c r="AP309" i="15"/>
  <c r="AQ309" i="15"/>
  <c r="AQ304" i="15" s="1"/>
  <c r="AR309" i="15"/>
  <c r="AR304" i="15" s="1"/>
  <c r="AS309" i="15"/>
  <c r="AT309" i="15"/>
  <c r="AU309" i="15"/>
  <c r="AV309" i="15"/>
  <c r="AW309" i="15"/>
  <c r="AX309" i="15"/>
  <c r="AY309" i="15"/>
  <c r="AZ309" i="15"/>
  <c r="BA309" i="15"/>
  <c r="BB309" i="15"/>
  <c r="BC309" i="15"/>
  <c r="BD309" i="15"/>
  <c r="BE309" i="15"/>
  <c r="BF309" i="15"/>
  <c r="BG309" i="15"/>
  <c r="AO313" i="15"/>
  <c r="AP313" i="15"/>
  <c r="AQ313" i="15"/>
  <c r="AR313" i="15"/>
  <c r="AS313" i="15"/>
  <c r="AT313" i="15"/>
  <c r="AU313" i="15"/>
  <c r="AV313" i="15"/>
  <c r="AW313" i="15"/>
  <c r="AX313" i="15"/>
  <c r="AY313" i="15"/>
  <c r="AZ313" i="15"/>
  <c r="BA313" i="15"/>
  <c r="BB313" i="15"/>
  <c r="BC313" i="15"/>
  <c r="BD313" i="15"/>
  <c r="BE313" i="15"/>
  <c r="BF313" i="15"/>
  <c r="BG313" i="15"/>
  <c r="AW318" i="15"/>
  <c r="AX318" i="15"/>
  <c r="AY318" i="15"/>
  <c r="BD318" i="15"/>
  <c r="BE318" i="15"/>
  <c r="BF318" i="15"/>
  <c r="AM319" i="15"/>
  <c r="AN319" i="15"/>
  <c r="AO319" i="15"/>
  <c r="AO318" i="15" s="1"/>
  <c r="AP319" i="15"/>
  <c r="AP318" i="15" s="1"/>
  <c r="AQ319" i="15"/>
  <c r="AR319" i="15"/>
  <c r="AS319" i="15"/>
  <c r="AT319" i="15"/>
  <c r="AU319" i="15"/>
  <c r="AV319" i="15"/>
  <c r="AW319" i="15"/>
  <c r="AX319" i="15"/>
  <c r="AY319" i="15"/>
  <c r="AZ319" i="15"/>
  <c r="AZ318" i="15" s="1"/>
  <c r="BA319" i="15"/>
  <c r="BA318" i="15" s="1"/>
  <c r="BB319" i="15"/>
  <c r="BB318" i="15" s="1"/>
  <c r="BC319" i="15"/>
  <c r="BC318" i="15" s="1"/>
  <c r="BD319" i="15"/>
  <c r="BE319" i="15"/>
  <c r="BF319" i="15"/>
  <c r="BG319" i="15"/>
  <c r="AO323" i="15"/>
  <c r="AP323" i="15"/>
  <c r="AQ323" i="15"/>
  <c r="AR323" i="15"/>
  <c r="AS323" i="15"/>
  <c r="AS318" i="15" s="1"/>
  <c r="AT323" i="15"/>
  <c r="AT318" i="15" s="1"/>
  <c r="AU323" i="15"/>
  <c r="AU318" i="15" s="1"/>
  <c r="AV323" i="15"/>
  <c r="AV318" i="15" s="1"/>
  <c r="AW323" i="15"/>
  <c r="AX323" i="15"/>
  <c r="AY323" i="15"/>
  <c r="AZ323" i="15"/>
  <c r="BA323" i="15"/>
  <c r="BB323" i="15"/>
  <c r="BC323" i="15"/>
  <c r="BD323" i="15"/>
  <c r="BE323" i="15"/>
  <c r="BF323" i="15"/>
  <c r="BG323" i="15"/>
  <c r="AO327" i="15"/>
  <c r="AP327" i="15"/>
  <c r="AQ327" i="15"/>
  <c r="AR327" i="15"/>
  <c r="AS327" i="15"/>
  <c r="AT327" i="15"/>
  <c r="AU327" i="15"/>
  <c r="AV327" i="15"/>
  <c r="AW327" i="15"/>
  <c r="AX327" i="15"/>
  <c r="AY327" i="15"/>
  <c r="AZ327" i="15"/>
  <c r="BA327" i="15"/>
  <c r="BB327" i="15"/>
  <c r="BC327" i="15"/>
  <c r="BD327" i="15"/>
  <c r="BE327" i="15"/>
  <c r="BF327" i="15"/>
  <c r="BG327" i="15"/>
  <c r="BG318" i="15" s="1"/>
  <c r="AM333" i="15"/>
  <c r="AN333" i="15"/>
  <c r="AO333" i="15"/>
  <c r="AP333" i="15"/>
  <c r="AQ333" i="15"/>
  <c r="AQ332" i="15" s="1"/>
  <c r="AR333" i="15"/>
  <c r="AR332" i="15" s="1"/>
  <c r="AS333" i="15"/>
  <c r="AT333" i="15"/>
  <c r="AU333" i="15"/>
  <c r="AV333" i="15"/>
  <c r="AW333" i="15"/>
  <c r="AX333" i="15"/>
  <c r="AX332" i="15" s="1"/>
  <c r="AY333" i="15"/>
  <c r="AY332" i="15" s="1"/>
  <c r="AZ333" i="15"/>
  <c r="AZ332" i="15" s="1"/>
  <c r="BA333" i="15"/>
  <c r="BA332" i="15" s="1"/>
  <c r="BB333" i="15"/>
  <c r="BB332" i="15" s="1"/>
  <c r="BC333" i="15"/>
  <c r="BC332" i="15" s="1"/>
  <c r="BD333" i="15"/>
  <c r="BE333" i="15"/>
  <c r="BF333" i="15"/>
  <c r="BG333" i="15"/>
  <c r="AO337" i="15"/>
  <c r="AP337" i="15"/>
  <c r="AQ337" i="15"/>
  <c r="AR337" i="15"/>
  <c r="AS337" i="15"/>
  <c r="AT337" i="15"/>
  <c r="AU337" i="15"/>
  <c r="AV337" i="15"/>
  <c r="AW337" i="15"/>
  <c r="AX337" i="15"/>
  <c r="AY337" i="15"/>
  <c r="AZ337" i="15"/>
  <c r="BA337" i="15"/>
  <c r="BB337" i="15"/>
  <c r="BC337" i="15"/>
  <c r="BD337" i="15"/>
  <c r="BE337" i="15"/>
  <c r="BF337" i="15"/>
  <c r="BF332" i="15" s="1"/>
  <c r="BG337" i="15"/>
  <c r="BG332" i="15" s="1"/>
  <c r="AO341" i="15"/>
  <c r="AO332" i="15" s="1"/>
  <c r="AP341" i="15"/>
  <c r="AP332" i="15" s="1"/>
  <c r="AQ341" i="15"/>
  <c r="AR341" i="15"/>
  <c r="AS341" i="15"/>
  <c r="AT341" i="15"/>
  <c r="AU341" i="15"/>
  <c r="AV341" i="15"/>
  <c r="AW341" i="15"/>
  <c r="AX341" i="15"/>
  <c r="AY341" i="15"/>
  <c r="AZ341" i="15"/>
  <c r="BA341" i="15"/>
  <c r="BB341" i="15"/>
  <c r="BC341" i="15"/>
  <c r="BD341" i="15"/>
  <c r="BE341" i="15"/>
  <c r="BF341" i="15"/>
  <c r="BG341" i="15"/>
  <c r="BG346" i="15"/>
  <c r="AO347" i="15"/>
  <c r="AO346" i="15" s="1"/>
  <c r="AP347" i="15"/>
  <c r="AP346" i="15" s="1"/>
  <c r="AQ347" i="15"/>
  <c r="AQ346" i="15" s="1"/>
  <c r="AR347" i="15"/>
  <c r="AR346" i="15" s="1"/>
  <c r="AS347" i="15"/>
  <c r="AS346" i="15" s="1"/>
  <c r="AT347" i="15"/>
  <c r="AT346" i="15" s="1"/>
  <c r="AU347" i="15"/>
  <c r="AV347" i="15"/>
  <c r="AW347" i="15"/>
  <c r="AX347" i="15"/>
  <c r="AY347" i="15"/>
  <c r="AZ347" i="15"/>
  <c r="BA347" i="15"/>
  <c r="BB347" i="15"/>
  <c r="BC347" i="15"/>
  <c r="BD347" i="15"/>
  <c r="BE347" i="15"/>
  <c r="BF347" i="15"/>
  <c r="BG347" i="15"/>
  <c r="AO351" i="15"/>
  <c r="AP351" i="15"/>
  <c r="AQ351" i="15"/>
  <c r="AR351" i="15"/>
  <c r="AS351" i="15"/>
  <c r="AT351" i="15"/>
  <c r="AU351" i="15"/>
  <c r="AU346" i="15" s="1"/>
  <c r="AV351" i="15"/>
  <c r="AV346" i="15" s="1"/>
  <c r="AW351" i="15"/>
  <c r="AW346" i="15" s="1"/>
  <c r="AX351" i="15"/>
  <c r="AX346" i="15" s="1"/>
  <c r="AY351" i="15"/>
  <c r="AY346" i="15" s="1"/>
  <c r="AZ351" i="15"/>
  <c r="AZ346" i="15" s="1"/>
  <c r="BA351" i="15"/>
  <c r="BA346" i="15" s="1"/>
  <c r="BB351" i="15"/>
  <c r="BB346" i="15" s="1"/>
  <c r="BC351" i="15"/>
  <c r="BC346" i="15" s="1"/>
  <c r="BD351" i="15"/>
  <c r="BD346" i="15" s="1"/>
  <c r="BE351" i="15"/>
  <c r="BE346" i="15" s="1"/>
  <c r="BF351" i="15"/>
  <c r="BF346" i="15" s="1"/>
  <c r="BG351" i="15"/>
  <c r="AO355" i="15"/>
  <c r="AP355" i="15"/>
  <c r="AQ355" i="15"/>
  <c r="AR355" i="15"/>
  <c r="AS355" i="15"/>
  <c r="AT355" i="15"/>
  <c r="AU355" i="15"/>
  <c r="AV355" i="15"/>
  <c r="AW355" i="15"/>
  <c r="AX355" i="15"/>
  <c r="AY355" i="15"/>
  <c r="AZ355" i="15"/>
  <c r="BA355" i="15"/>
  <c r="BB355" i="15"/>
  <c r="BC355" i="15"/>
  <c r="BD355" i="15"/>
  <c r="BE355" i="15"/>
  <c r="BF355" i="15"/>
  <c r="BG355" i="15"/>
  <c r="AO360" i="15"/>
  <c r="AP360" i="15"/>
  <c r="AQ360" i="15"/>
  <c r="AR360" i="15"/>
  <c r="AS360" i="15"/>
  <c r="AT360" i="15"/>
  <c r="AU360" i="15"/>
  <c r="AV360" i="15"/>
  <c r="AW360" i="15"/>
  <c r="AX360" i="15"/>
  <c r="AY360" i="15"/>
  <c r="AZ360" i="15"/>
  <c r="AO361" i="15"/>
  <c r="AP361" i="15"/>
  <c r="AQ361" i="15"/>
  <c r="AR361" i="15"/>
  <c r="AS361" i="15"/>
  <c r="AT361" i="15"/>
  <c r="AU361" i="15"/>
  <c r="AV361" i="15"/>
  <c r="AW361" i="15"/>
  <c r="AX361" i="15"/>
  <c r="AY361" i="15"/>
  <c r="AZ361" i="15"/>
  <c r="BA361" i="15"/>
  <c r="BA360" i="15" s="1"/>
  <c r="BB361" i="15"/>
  <c r="BC361" i="15"/>
  <c r="BD361" i="15"/>
  <c r="BE361" i="15"/>
  <c r="BF361" i="15"/>
  <c r="BG361" i="15"/>
  <c r="AO365" i="15"/>
  <c r="AP365" i="15"/>
  <c r="AQ365" i="15"/>
  <c r="AR365" i="15"/>
  <c r="AS365" i="15"/>
  <c r="AT365" i="15"/>
  <c r="AU365" i="15"/>
  <c r="AV365" i="15"/>
  <c r="AW365" i="15"/>
  <c r="AX365" i="15"/>
  <c r="AY365" i="15"/>
  <c r="AZ365" i="15"/>
  <c r="BA365" i="15"/>
  <c r="BB365" i="15"/>
  <c r="BC365" i="15"/>
  <c r="BD365" i="15"/>
  <c r="BE365" i="15"/>
  <c r="BF365" i="15"/>
  <c r="BG365" i="15"/>
  <c r="AO369" i="15"/>
  <c r="AP369" i="15"/>
  <c r="AQ369" i="15"/>
  <c r="AR369" i="15"/>
  <c r="AS369" i="15"/>
  <c r="AT369" i="15"/>
  <c r="AU369" i="15"/>
  <c r="AV369" i="15"/>
  <c r="AW369" i="15"/>
  <c r="AX369" i="15"/>
  <c r="AY369" i="15"/>
  <c r="AZ369" i="15"/>
  <c r="BA369" i="15"/>
  <c r="BB369" i="15"/>
  <c r="BC369" i="15"/>
  <c r="BD369" i="15"/>
  <c r="BE369" i="15"/>
  <c r="BF369" i="15"/>
  <c r="BG369" i="15"/>
  <c r="AY374" i="15"/>
  <c r="BF374" i="15"/>
  <c r="BG374" i="15"/>
  <c r="AO375" i="15"/>
  <c r="AO374" i="15" s="1"/>
  <c r="AP375" i="15"/>
  <c r="AP374" i="15" s="1"/>
  <c r="AQ375" i="15"/>
  <c r="AQ374" i="15" s="1"/>
  <c r="AR375" i="15"/>
  <c r="AR374" i="15" s="1"/>
  <c r="AS375" i="15"/>
  <c r="AS374" i="15" s="1"/>
  <c r="AT375" i="15"/>
  <c r="AT374" i="15" s="1"/>
  <c r="AU375" i="15"/>
  <c r="AV375" i="15"/>
  <c r="AV374" i="15" s="1"/>
  <c r="AW375" i="15"/>
  <c r="AW374" i="15" s="1"/>
  <c r="AX375" i="15"/>
  <c r="AX374" i="15" s="1"/>
  <c r="AY375" i="15"/>
  <c r="AZ375" i="15"/>
  <c r="BA375" i="15"/>
  <c r="BB375" i="15"/>
  <c r="BC375" i="15"/>
  <c r="BD375" i="15"/>
  <c r="BE375" i="15"/>
  <c r="BF375" i="15"/>
  <c r="BG375" i="15"/>
  <c r="AO379" i="15"/>
  <c r="AP379" i="15"/>
  <c r="AQ379" i="15"/>
  <c r="AR379" i="15"/>
  <c r="AS379" i="15"/>
  <c r="AT379" i="15"/>
  <c r="AU379" i="15"/>
  <c r="AV379" i="15"/>
  <c r="AW379" i="15"/>
  <c r="AX379" i="15"/>
  <c r="AY379" i="15"/>
  <c r="AZ379" i="15"/>
  <c r="AZ374" i="15" s="1"/>
  <c r="BA379" i="15"/>
  <c r="BA374" i="15" s="1"/>
  <c r="BB379" i="15"/>
  <c r="BB374" i="15" s="1"/>
  <c r="BC379" i="15"/>
  <c r="BC374" i="15" s="1"/>
  <c r="BD379" i="15"/>
  <c r="BD374" i="15" s="1"/>
  <c r="BE379" i="15"/>
  <c r="BE374" i="15" s="1"/>
  <c r="BF379" i="15"/>
  <c r="BG379" i="15"/>
  <c r="AO383" i="15"/>
  <c r="AP383" i="15"/>
  <c r="AQ383" i="15"/>
  <c r="AR383" i="15"/>
  <c r="AS383" i="15"/>
  <c r="AT383" i="15"/>
  <c r="AU383" i="15"/>
  <c r="AV383" i="15"/>
  <c r="AW383" i="15"/>
  <c r="AX383" i="15"/>
  <c r="AY383" i="15"/>
  <c r="AZ383" i="15"/>
  <c r="BA383" i="15"/>
  <c r="BB383" i="15"/>
  <c r="BC383" i="15"/>
  <c r="BD383" i="15"/>
  <c r="BE383" i="15"/>
  <c r="BF383" i="15"/>
  <c r="BG383" i="15"/>
  <c r="AZ388" i="15"/>
  <c r="BA388" i="15"/>
  <c r="BB388" i="15"/>
  <c r="BC388" i="15"/>
  <c r="AO389" i="15"/>
  <c r="AP389" i="15"/>
  <c r="AQ389" i="15"/>
  <c r="AR389" i="15"/>
  <c r="AS389" i="15"/>
  <c r="AT389" i="15"/>
  <c r="AU389" i="15"/>
  <c r="AV389" i="15"/>
  <c r="AW389" i="15"/>
  <c r="AX389" i="15"/>
  <c r="AY389" i="15"/>
  <c r="AZ389" i="15"/>
  <c r="BA389" i="15"/>
  <c r="BB389" i="15"/>
  <c r="BC389" i="15"/>
  <c r="BD389" i="15"/>
  <c r="BE389" i="15"/>
  <c r="BF389" i="15"/>
  <c r="BG389" i="15"/>
  <c r="AO393" i="15"/>
  <c r="AO388" i="15" s="1"/>
  <c r="AP393" i="15"/>
  <c r="AP388" i="15" s="1"/>
  <c r="AQ393" i="15"/>
  <c r="AQ388" i="15" s="1"/>
  <c r="AR393" i="15"/>
  <c r="AR388" i="15" s="1"/>
  <c r="AS393" i="15"/>
  <c r="AS388" i="15" s="1"/>
  <c r="AT393" i="15"/>
  <c r="AT388" i="15" s="1"/>
  <c r="AU393" i="15"/>
  <c r="AU388" i="15" s="1"/>
  <c r="AV393" i="15"/>
  <c r="AV388" i="15" s="1"/>
  <c r="AW393" i="15"/>
  <c r="AW388" i="15" s="1"/>
  <c r="AX393" i="15"/>
  <c r="AX388" i="15" s="1"/>
  <c r="AY393" i="15"/>
  <c r="AY388" i="15" s="1"/>
  <c r="AZ393" i="15"/>
  <c r="BA393" i="15"/>
  <c r="BB393" i="15"/>
  <c r="BC393" i="15"/>
  <c r="BD393" i="15"/>
  <c r="BE393" i="15"/>
  <c r="BF393" i="15"/>
  <c r="BG393" i="15"/>
  <c r="AO397" i="15"/>
  <c r="AP397" i="15"/>
  <c r="AQ397" i="15"/>
  <c r="AR397" i="15"/>
  <c r="AS397" i="15"/>
  <c r="AT397" i="15"/>
  <c r="AU397" i="15"/>
  <c r="AV397" i="15"/>
  <c r="AW397" i="15"/>
  <c r="AX397" i="15"/>
  <c r="AY397" i="15"/>
  <c r="AZ397" i="15"/>
  <c r="BA397" i="15"/>
  <c r="BB397" i="15"/>
  <c r="BC397" i="15"/>
  <c r="BD397" i="15"/>
  <c r="BD388" i="15" s="1"/>
  <c r="BE397" i="15"/>
  <c r="BE388" i="15" s="1"/>
  <c r="BF397" i="15"/>
  <c r="BF388" i="15" s="1"/>
  <c r="BG397" i="15"/>
  <c r="AO402" i="15"/>
  <c r="AP402" i="15"/>
  <c r="AQ402" i="15"/>
  <c r="AR402" i="15"/>
  <c r="AS402" i="15"/>
  <c r="AO403" i="15"/>
  <c r="AP403" i="15"/>
  <c r="AQ403" i="15"/>
  <c r="AR403" i="15"/>
  <c r="AS403" i="15"/>
  <c r="AT403" i="15"/>
  <c r="AU403" i="15"/>
  <c r="AU402" i="15" s="1"/>
  <c r="AV403" i="15"/>
  <c r="AV402" i="15" s="1"/>
  <c r="AW403" i="15"/>
  <c r="AX403" i="15"/>
  <c r="AY403" i="15"/>
  <c r="AZ403" i="15"/>
  <c r="BA403" i="15"/>
  <c r="BB403" i="15"/>
  <c r="BC403" i="15"/>
  <c r="BD403" i="15"/>
  <c r="BD402" i="15" s="1"/>
  <c r="BE403" i="15"/>
  <c r="BE402" i="15" s="1"/>
  <c r="BF403" i="15"/>
  <c r="BF402" i="15" s="1"/>
  <c r="BG403" i="15"/>
  <c r="BG402" i="15" s="1"/>
  <c r="AO407" i="15"/>
  <c r="AP407" i="15"/>
  <c r="AQ407" i="15"/>
  <c r="AR407" i="15"/>
  <c r="AS407" i="15"/>
  <c r="AT407" i="15"/>
  <c r="AU407" i="15"/>
  <c r="AV407" i="15"/>
  <c r="AW407" i="15"/>
  <c r="AX407" i="15"/>
  <c r="AY407" i="15"/>
  <c r="AZ407" i="15"/>
  <c r="BA407" i="15"/>
  <c r="BB407" i="15"/>
  <c r="BC407" i="15"/>
  <c r="BD407" i="15"/>
  <c r="BE407" i="15"/>
  <c r="BF407" i="15"/>
  <c r="BG407" i="15"/>
  <c r="AO411" i="15"/>
  <c r="AP411" i="15"/>
  <c r="AQ411" i="15"/>
  <c r="AR411" i="15"/>
  <c r="AS411" i="15"/>
  <c r="AT411" i="15"/>
  <c r="AT402" i="15" s="1"/>
  <c r="AU411" i="15"/>
  <c r="AV411" i="15"/>
  <c r="AW411" i="15"/>
  <c r="AX411" i="15"/>
  <c r="AY411" i="15"/>
  <c r="AZ411" i="15"/>
  <c r="BA411" i="15"/>
  <c r="BB411" i="15"/>
  <c r="BC411" i="15"/>
  <c r="BD411" i="15"/>
  <c r="BE411" i="15"/>
  <c r="BF411" i="15"/>
  <c r="BG411" i="15"/>
  <c r="AU416" i="15"/>
  <c r="AV416" i="15"/>
  <c r="AW416" i="15"/>
  <c r="BE416" i="15"/>
  <c r="AO417" i="15"/>
  <c r="AP417" i="15"/>
  <c r="AQ417" i="15"/>
  <c r="AR417" i="15"/>
  <c r="AR416" i="15" s="1"/>
  <c r="AS417" i="15"/>
  <c r="AS416" i="15" s="1"/>
  <c r="AT417" i="15"/>
  <c r="AT416" i="15" s="1"/>
  <c r="AU417" i="15"/>
  <c r="AV417" i="15"/>
  <c r="AW417" i="15"/>
  <c r="AX417" i="15"/>
  <c r="AX416" i="15" s="1"/>
  <c r="AY417" i="15"/>
  <c r="AZ417" i="15"/>
  <c r="BA417" i="15"/>
  <c r="BB417" i="15"/>
  <c r="BC417" i="15"/>
  <c r="BD417" i="15"/>
  <c r="BE417" i="15"/>
  <c r="BF417" i="15"/>
  <c r="BG417" i="15"/>
  <c r="AO421" i="15"/>
  <c r="AP421" i="15"/>
  <c r="AQ421" i="15"/>
  <c r="AR421" i="15"/>
  <c r="AS421" i="15"/>
  <c r="AT421" i="15"/>
  <c r="AU421" i="15"/>
  <c r="AV421" i="15"/>
  <c r="AW421" i="15"/>
  <c r="AX421" i="15"/>
  <c r="AY421" i="15"/>
  <c r="AY416" i="15" s="1"/>
  <c r="AZ421" i="15"/>
  <c r="AZ416" i="15" s="1"/>
  <c r="BA421" i="15"/>
  <c r="BA416" i="15" s="1"/>
  <c r="BB421" i="15"/>
  <c r="BB416" i="15" s="1"/>
  <c r="BC421" i="15"/>
  <c r="BC416" i="15" s="1"/>
  <c r="BD421" i="15"/>
  <c r="BD416" i="15" s="1"/>
  <c r="BE421" i="15"/>
  <c r="BF421" i="15"/>
  <c r="BF416" i="15" s="1"/>
  <c r="BG421" i="15"/>
  <c r="BG416" i="15" s="1"/>
  <c r="AO425" i="15"/>
  <c r="AP425" i="15"/>
  <c r="AQ425" i="15"/>
  <c r="AR425" i="15"/>
  <c r="AS425" i="15"/>
  <c r="AT425" i="15"/>
  <c r="AU425" i="15"/>
  <c r="AV425" i="15"/>
  <c r="AW425" i="15"/>
  <c r="AX425" i="15"/>
  <c r="AY425" i="15"/>
  <c r="AZ425" i="15"/>
  <c r="BA425" i="15"/>
  <c r="BB425" i="15"/>
  <c r="BC425" i="15"/>
  <c r="BD425" i="15"/>
  <c r="BE425" i="15"/>
  <c r="BF425" i="15"/>
  <c r="BG425" i="15"/>
  <c r="AP430" i="15"/>
  <c r="BA430" i="15"/>
  <c r="BB430" i="15"/>
  <c r="AO431" i="15"/>
  <c r="AP431" i="15"/>
  <c r="AQ431" i="15"/>
  <c r="AR431" i="15"/>
  <c r="AS431" i="15"/>
  <c r="AT431" i="15"/>
  <c r="AU431" i="15"/>
  <c r="AV431" i="15"/>
  <c r="AV430" i="15" s="1"/>
  <c r="AW431" i="15"/>
  <c r="AX431" i="15"/>
  <c r="AY431" i="15"/>
  <c r="AZ431" i="15"/>
  <c r="BA431" i="15"/>
  <c r="BB431" i="15"/>
  <c r="BC431" i="15"/>
  <c r="BC430" i="15" s="1"/>
  <c r="BD431" i="15"/>
  <c r="BD430" i="15" s="1"/>
  <c r="BE431" i="15"/>
  <c r="BE430" i="15" s="1"/>
  <c r="BF431" i="15"/>
  <c r="BF430" i="15" s="1"/>
  <c r="BG431" i="15"/>
  <c r="AO435" i="15"/>
  <c r="AO430" i="15" s="1"/>
  <c r="AP435" i="15"/>
  <c r="AQ435" i="15"/>
  <c r="AQ430" i="15" s="1"/>
  <c r="AR435" i="15"/>
  <c r="AR430" i="15" s="1"/>
  <c r="AS435" i="15"/>
  <c r="AS430" i="15" s="1"/>
  <c r="AT435" i="15"/>
  <c r="AT430" i="15" s="1"/>
  <c r="AU435" i="15"/>
  <c r="AU430" i="15" s="1"/>
  <c r="AV435" i="15"/>
  <c r="AW435" i="15"/>
  <c r="AX435" i="15"/>
  <c r="AY435" i="15"/>
  <c r="AZ435" i="15"/>
  <c r="BA435" i="15"/>
  <c r="BB435" i="15"/>
  <c r="BC435" i="15"/>
  <c r="BD435" i="15"/>
  <c r="BE435" i="15"/>
  <c r="BF435" i="15"/>
  <c r="BG435" i="15"/>
  <c r="AO439" i="15"/>
  <c r="AP439" i="15"/>
  <c r="AQ439" i="15"/>
  <c r="AR439" i="15"/>
  <c r="AS439" i="15"/>
  <c r="AT439" i="15"/>
  <c r="AU439" i="15"/>
  <c r="AV439" i="15"/>
  <c r="AW439" i="15"/>
  <c r="AX439" i="15"/>
  <c r="AY439" i="15"/>
  <c r="AY430" i="15" s="1"/>
  <c r="AZ439" i="15"/>
  <c r="AZ430" i="15" s="1"/>
  <c r="BA439" i="15"/>
  <c r="BB439" i="15"/>
  <c r="BC439" i="15"/>
  <c r="BD439" i="15"/>
  <c r="BE439" i="15"/>
  <c r="BF439" i="15"/>
  <c r="BG439" i="15"/>
  <c r="AO445" i="15"/>
  <c r="AP445" i="15"/>
  <c r="AQ445" i="15"/>
  <c r="AR445" i="15"/>
  <c r="AS445" i="15"/>
  <c r="AT445" i="15"/>
  <c r="AU445" i="15"/>
  <c r="AV445" i="15"/>
  <c r="AW445" i="15"/>
  <c r="AW444" i="15" s="1"/>
  <c r="AX445" i="15"/>
  <c r="AX444" i="15" s="1"/>
  <c r="AY445" i="15"/>
  <c r="AY444" i="15" s="1"/>
  <c r="AZ445" i="15"/>
  <c r="AZ444" i="15" s="1"/>
  <c r="BA445" i="15"/>
  <c r="BA444" i="15" s="1"/>
  <c r="BB445" i="15"/>
  <c r="BB444" i="15" s="1"/>
  <c r="BC445" i="15"/>
  <c r="BC444" i="15" s="1"/>
  <c r="BD445" i="15"/>
  <c r="BD444" i="15" s="1"/>
  <c r="BE445" i="15"/>
  <c r="BE444" i="15" s="1"/>
  <c r="BF445" i="15"/>
  <c r="BF444" i="15" s="1"/>
  <c r="BG445" i="15"/>
  <c r="AO449" i="15"/>
  <c r="AP449" i="15"/>
  <c r="AQ449" i="15"/>
  <c r="AR449" i="15"/>
  <c r="AS449" i="15"/>
  <c r="AT449" i="15"/>
  <c r="AU449" i="15"/>
  <c r="AV449" i="15"/>
  <c r="AW449" i="15"/>
  <c r="AX449" i="15"/>
  <c r="AY449" i="15"/>
  <c r="AZ449" i="15"/>
  <c r="BA449" i="15"/>
  <c r="BB449" i="15"/>
  <c r="BC449" i="15"/>
  <c r="BD449" i="15"/>
  <c r="BE449" i="15"/>
  <c r="BF449" i="15"/>
  <c r="BG449" i="15"/>
  <c r="BG444" i="15" s="1"/>
  <c r="AO453" i="15"/>
  <c r="AO444" i="15" s="1"/>
  <c r="AP453" i="15"/>
  <c r="AP444" i="15" s="1"/>
  <c r="AQ453" i="15"/>
  <c r="AR453" i="15"/>
  <c r="AS453" i="15"/>
  <c r="AT453" i="15"/>
  <c r="AU453" i="15"/>
  <c r="AV453" i="15"/>
  <c r="AW453" i="15"/>
  <c r="AX453" i="15"/>
  <c r="AY453" i="15"/>
  <c r="AZ453" i="15"/>
  <c r="BA453" i="15"/>
  <c r="BB453" i="15"/>
  <c r="BC453" i="15"/>
  <c r="BD453" i="15"/>
  <c r="BE453" i="15"/>
  <c r="BF453" i="15"/>
  <c r="BG453" i="15"/>
  <c r="BG458" i="15"/>
  <c r="AO459" i="15"/>
  <c r="AO458" i="15" s="1"/>
  <c r="AP459" i="15"/>
  <c r="AP458" i="15" s="1"/>
  <c r="AQ459" i="15"/>
  <c r="AQ458" i="15" s="1"/>
  <c r="AR459" i="15"/>
  <c r="AR458" i="15" s="1"/>
  <c r="AS459" i="15"/>
  <c r="AS458" i="15" s="1"/>
  <c r="AT459" i="15"/>
  <c r="AT458" i="15" s="1"/>
  <c r="AU459" i="15"/>
  <c r="AV459" i="15"/>
  <c r="AW459" i="15"/>
  <c r="AX459" i="15"/>
  <c r="AY459" i="15"/>
  <c r="AZ459" i="15"/>
  <c r="BA459" i="15"/>
  <c r="BB459" i="15"/>
  <c r="BC459" i="15"/>
  <c r="BD459" i="15"/>
  <c r="BE459" i="15"/>
  <c r="BF459" i="15"/>
  <c r="BG459" i="15"/>
  <c r="AO463" i="15"/>
  <c r="AP463" i="15"/>
  <c r="AQ463" i="15"/>
  <c r="AR463" i="15"/>
  <c r="AS463" i="15"/>
  <c r="AT463" i="15"/>
  <c r="AU463" i="15"/>
  <c r="AU458" i="15" s="1"/>
  <c r="AV463" i="15"/>
  <c r="AV458" i="15" s="1"/>
  <c r="AW463" i="15"/>
  <c r="AW458" i="15" s="1"/>
  <c r="AX463" i="15"/>
  <c r="AX458" i="15" s="1"/>
  <c r="AY463" i="15"/>
  <c r="AY458" i="15" s="1"/>
  <c r="AZ463" i="15"/>
  <c r="AZ458" i="15" s="1"/>
  <c r="BA463" i="15"/>
  <c r="BA458" i="15" s="1"/>
  <c r="BB463" i="15"/>
  <c r="BB458" i="15" s="1"/>
  <c r="BC463" i="15"/>
  <c r="BC458" i="15" s="1"/>
  <c r="BD463" i="15"/>
  <c r="BD458" i="15" s="1"/>
  <c r="BE463" i="15"/>
  <c r="BE458" i="15" s="1"/>
  <c r="BF463" i="15"/>
  <c r="BF458" i="15" s="1"/>
  <c r="BG463" i="15"/>
  <c r="AO467" i="15"/>
  <c r="AP467" i="15"/>
  <c r="AQ467" i="15"/>
  <c r="AR467" i="15"/>
  <c r="AS467" i="15"/>
  <c r="AT467" i="15"/>
  <c r="AU467" i="15"/>
  <c r="AV467" i="15"/>
  <c r="AW467" i="15"/>
  <c r="AX467" i="15"/>
  <c r="AY467" i="15"/>
  <c r="AZ467" i="15"/>
  <c r="BA467" i="15"/>
  <c r="BB467" i="15"/>
  <c r="BC467" i="15"/>
  <c r="BD467" i="15"/>
  <c r="BE467" i="15"/>
  <c r="BF467" i="15"/>
  <c r="BG467" i="15"/>
  <c r="AQ472" i="15"/>
  <c r="AU472" i="15"/>
  <c r="AV472" i="15"/>
  <c r="AW472" i="15"/>
  <c r="AX472" i="15"/>
  <c r="AY472" i="15"/>
  <c r="AZ472" i="15"/>
  <c r="AO473" i="15"/>
  <c r="AP473" i="15"/>
  <c r="AQ473" i="15"/>
  <c r="AR473" i="15"/>
  <c r="AR472" i="15" s="1"/>
  <c r="AS473" i="15"/>
  <c r="AS472" i="15" s="1"/>
  <c r="AT473" i="15"/>
  <c r="AT472" i="15" s="1"/>
  <c r="AU473" i="15"/>
  <c r="AV473" i="15"/>
  <c r="AW473" i="15"/>
  <c r="AX473" i="15"/>
  <c r="AY473" i="15"/>
  <c r="AZ473" i="15"/>
  <c r="BA473" i="15"/>
  <c r="BB473" i="15"/>
  <c r="BC473" i="15"/>
  <c r="BD473" i="15"/>
  <c r="BD472" i="15" s="1"/>
  <c r="BE473" i="15"/>
  <c r="BF473" i="15"/>
  <c r="BG473" i="15"/>
  <c r="AO477" i="15"/>
  <c r="AO472" i="15" s="1"/>
  <c r="AP477" i="15"/>
  <c r="AP472" i="15" s="1"/>
  <c r="AQ477" i="15"/>
  <c r="AR477" i="15"/>
  <c r="AS477" i="15"/>
  <c r="AT477" i="15"/>
  <c r="AU477" i="15"/>
  <c r="AV477" i="15"/>
  <c r="AW477" i="15"/>
  <c r="AX477" i="15"/>
  <c r="AY477" i="15"/>
  <c r="AZ477" i="15"/>
  <c r="BA477" i="15"/>
  <c r="BB477" i="15"/>
  <c r="BC477" i="15"/>
  <c r="BD477" i="15"/>
  <c r="BE477" i="15"/>
  <c r="BF477" i="15"/>
  <c r="BG477" i="15"/>
  <c r="AO481" i="15"/>
  <c r="AP481" i="15"/>
  <c r="AQ481" i="15"/>
  <c r="AR481" i="15"/>
  <c r="AS481" i="15"/>
  <c r="AT481" i="15"/>
  <c r="AU481" i="15"/>
  <c r="AV481" i="15"/>
  <c r="AW481" i="15"/>
  <c r="AX481" i="15"/>
  <c r="AY481" i="15"/>
  <c r="AZ481" i="15"/>
  <c r="BA481" i="15"/>
  <c r="BB481" i="15"/>
  <c r="BC481" i="15"/>
  <c r="BD481" i="15"/>
  <c r="BE481" i="15"/>
  <c r="BF481" i="15"/>
  <c r="BG481" i="15"/>
  <c r="AY486" i="15"/>
  <c r="BF486" i="15"/>
  <c r="BG486" i="15"/>
  <c r="AO487" i="15"/>
  <c r="AO486" i="15" s="1"/>
  <c r="AP487" i="15"/>
  <c r="AP486" i="15" s="1"/>
  <c r="AQ487" i="15"/>
  <c r="AR487" i="15"/>
  <c r="AR486" i="15" s="1"/>
  <c r="AS487" i="15"/>
  <c r="AS486" i="15" s="1"/>
  <c r="AT487" i="15"/>
  <c r="AT486" i="15" s="1"/>
  <c r="AU487" i="15"/>
  <c r="AU486" i="15" s="1"/>
  <c r="AV487" i="15"/>
  <c r="AV486" i="15" s="1"/>
  <c r="AW487" i="15"/>
  <c r="AW486" i="15" s="1"/>
  <c r="AX487" i="15"/>
  <c r="AX486" i="15" s="1"/>
  <c r="AY487" i="15"/>
  <c r="AZ487" i="15"/>
  <c r="BA487" i="15"/>
  <c r="BB487" i="15"/>
  <c r="BC487" i="15"/>
  <c r="BD487" i="15"/>
  <c r="BE487" i="15"/>
  <c r="BF487" i="15"/>
  <c r="BG487" i="15"/>
  <c r="AO491" i="15"/>
  <c r="AP491" i="15"/>
  <c r="AQ491" i="15"/>
  <c r="AR491" i="15"/>
  <c r="AS491" i="15"/>
  <c r="AT491" i="15"/>
  <c r="AU491" i="15"/>
  <c r="AV491" i="15"/>
  <c r="AW491" i="15"/>
  <c r="AX491" i="15"/>
  <c r="AY491" i="15"/>
  <c r="AZ491" i="15"/>
  <c r="AZ486" i="15" s="1"/>
  <c r="BA491" i="15"/>
  <c r="BA486" i="15" s="1"/>
  <c r="BB491" i="15"/>
  <c r="BB486" i="15" s="1"/>
  <c r="BC491" i="15"/>
  <c r="BC486" i="15" s="1"/>
  <c r="BD491" i="15"/>
  <c r="BD486" i="15" s="1"/>
  <c r="BE491" i="15"/>
  <c r="BE486" i="15" s="1"/>
  <c r="BF491" i="15"/>
  <c r="BG491" i="15"/>
  <c r="AO495" i="15"/>
  <c r="AP495" i="15"/>
  <c r="AQ495" i="15"/>
  <c r="AR495" i="15"/>
  <c r="AS495" i="15"/>
  <c r="AT495" i="15"/>
  <c r="AU495" i="15"/>
  <c r="AV495" i="15"/>
  <c r="AW495" i="15"/>
  <c r="AX495" i="15"/>
  <c r="AY495" i="15"/>
  <c r="AZ495" i="15"/>
  <c r="BA495" i="15"/>
  <c r="BB495" i="15"/>
  <c r="BC495" i="15"/>
  <c r="BD495" i="15"/>
  <c r="BE495" i="15"/>
  <c r="BF495" i="15"/>
  <c r="BG495" i="15"/>
  <c r="AY500" i="15"/>
  <c r="AZ500" i="15"/>
  <c r="BA500" i="15"/>
  <c r="BB500" i="15"/>
  <c r="BC500" i="15"/>
  <c r="BD500" i="15"/>
  <c r="AO501" i="15"/>
  <c r="AO500" i="15" s="1"/>
  <c r="AP501" i="15"/>
  <c r="AQ501" i="15"/>
  <c r="AR501" i="15"/>
  <c r="AS501" i="15"/>
  <c r="AT501" i="15"/>
  <c r="AU501" i="15"/>
  <c r="AV501" i="15"/>
  <c r="AW501" i="15"/>
  <c r="AX501" i="15"/>
  <c r="AY501" i="15"/>
  <c r="AZ501" i="15"/>
  <c r="BA501" i="15"/>
  <c r="BB501" i="15"/>
  <c r="BC501" i="15"/>
  <c r="BD501" i="15"/>
  <c r="BE501" i="15"/>
  <c r="BF501" i="15"/>
  <c r="BG501" i="15"/>
  <c r="AO505" i="15"/>
  <c r="AP505" i="15"/>
  <c r="AP500" i="15" s="1"/>
  <c r="AQ505" i="15"/>
  <c r="AQ500" i="15" s="1"/>
  <c r="AR505" i="15"/>
  <c r="AR500" i="15" s="1"/>
  <c r="AS505" i="15"/>
  <c r="AS500" i="15" s="1"/>
  <c r="AT505" i="15"/>
  <c r="AT500" i="15" s="1"/>
  <c r="AU505" i="15"/>
  <c r="AU500" i="15" s="1"/>
  <c r="AV505" i="15"/>
  <c r="AV500" i="15" s="1"/>
  <c r="AW505" i="15"/>
  <c r="AW500" i="15" s="1"/>
  <c r="AX505" i="15"/>
  <c r="AX500" i="15" s="1"/>
  <c r="AY505" i="15"/>
  <c r="AZ505" i="15"/>
  <c r="BA505" i="15"/>
  <c r="BB505" i="15"/>
  <c r="BC505" i="15"/>
  <c r="BD505" i="15"/>
  <c r="BE505" i="15"/>
  <c r="BF505" i="15"/>
  <c r="BG505" i="15"/>
  <c r="AO509" i="15"/>
  <c r="AP509" i="15"/>
  <c r="AQ509" i="15"/>
  <c r="AR509" i="15"/>
  <c r="AS509" i="15"/>
  <c r="AT509" i="15"/>
  <c r="AU509" i="15"/>
  <c r="AV509" i="15"/>
  <c r="AW509" i="15"/>
  <c r="AX509" i="15"/>
  <c r="AY509" i="15"/>
  <c r="AZ509" i="15"/>
  <c r="BA509" i="15"/>
  <c r="BB509" i="15"/>
  <c r="BC509" i="15"/>
  <c r="BD509" i="15"/>
  <c r="BE509" i="15"/>
  <c r="BE500" i="15" s="1"/>
  <c r="BF509" i="15"/>
  <c r="BF500" i="15" s="1"/>
  <c r="BG509" i="15"/>
  <c r="BG500" i="15" s="1"/>
  <c r="AO514" i="15"/>
  <c r="AP514" i="15"/>
  <c r="AQ514" i="15"/>
  <c r="AR514" i="15"/>
  <c r="AS514" i="15"/>
  <c r="AT514" i="15"/>
  <c r="AU514" i="15"/>
  <c r="AV514" i="15"/>
  <c r="AO515" i="15"/>
  <c r="AP515" i="15"/>
  <c r="AQ515" i="15"/>
  <c r="AR515" i="15"/>
  <c r="AS515" i="15"/>
  <c r="AT515" i="15"/>
  <c r="AU515" i="15"/>
  <c r="AV515" i="15"/>
  <c r="AW515" i="15"/>
  <c r="AX515" i="15"/>
  <c r="AY515" i="15"/>
  <c r="AZ515" i="15"/>
  <c r="BA515" i="15"/>
  <c r="BB515" i="15"/>
  <c r="BC515" i="15"/>
  <c r="BD515" i="15"/>
  <c r="BD514" i="15" s="1"/>
  <c r="BE515" i="15"/>
  <c r="BE514" i="15" s="1"/>
  <c r="BF515" i="15"/>
  <c r="BF514" i="15" s="1"/>
  <c r="BG515" i="15"/>
  <c r="BG514" i="15" s="1"/>
  <c r="AO519" i="15"/>
  <c r="AP519" i="15"/>
  <c r="AQ519" i="15"/>
  <c r="AR519" i="15"/>
  <c r="AS519" i="15"/>
  <c r="AT519" i="15"/>
  <c r="AU519" i="15"/>
  <c r="AV519" i="15"/>
  <c r="AW519" i="15"/>
  <c r="AX519" i="15"/>
  <c r="AY519" i="15"/>
  <c r="AZ519" i="15"/>
  <c r="BA519" i="15"/>
  <c r="BB519" i="15"/>
  <c r="BC519" i="15"/>
  <c r="BD519" i="15"/>
  <c r="BE519" i="15"/>
  <c r="BF519" i="15"/>
  <c r="BG519" i="15"/>
  <c r="AO523" i="15"/>
  <c r="AP523" i="15"/>
  <c r="AQ523" i="15"/>
  <c r="AR523" i="15"/>
  <c r="AS523" i="15"/>
  <c r="AT523" i="15"/>
  <c r="AU523" i="15"/>
  <c r="AV523" i="15"/>
  <c r="AW523" i="15"/>
  <c r="AX523" i="15"/>
  <c r="AY523" i="15"/>
  <c r="AZ523" i="15"/>
  <c r="BA523" i="15"/>
  <c r="BB523" i="15"/>
  <c r="BC523" i="15"/>
  <c r="BD523" i="15"/>
  <c r="BE523" i="15"/>
  <c r="BF523" i="15"/>
  <c r="BG523" i="15"/>
  <c r="AU528" i="15"/>
  <c r="AV528" i="15"/>
  <c r="AW528" i="15"/>
  <c r="BB528" i="15"/>
  <c r="AO529" i="15"/>
  <c r="AP529" i="15"/>
  <c r="AQ529" i="15"/>
  <c r="AR529" i="15"/>
  <c r="AR528" i="15" s="1"/>
  <c r="AS529" i="15"/>
  <c r="AS528" i="15" s="1"/>
  <c r="AT529" i="15"/>
  <c r="AT528" i="15" s="1"/>
  <c r="AU529" i="15"/>
  <c r="AV529" i="15"/>
  <c r="AW529" i="15"/>
  <c r="AX529" i="15"/>
  <c r="AY529" i="15"/>
  <c r="AZ529" i="15"/>
  <c r="BA529" i="15"/>
  <c r="BB529" i="15"/>
  <c r="BC529" i="15"/>
  <c r="BD529" i="15"/>
  <c r="BE529" i="15"/>
  <c r="BF529" i="15"/>
  <c r="BG529" i="15"/>
  <c r="AO533" i="15"/>
  <c r="AP533" i="15"/>
  <c r="AQ533" i="15"/>
  <c r="AR533" i="15"/>
  <c r="AS533" i="15"/>
  <c r="AT533" i="15"/>
  <c r="AU533" i="15"/>
  <c r="AV533" i="15"/>
  <c r="AW533" i="15"/>
  <c r="AX533" i="15"/>
  <c r="AY533" i="15"/>
  <c r="AY528" i="15" s="1"/>
  <c r="AZ533" i="15"/>
  <c r="AZ528" i="15" s="1"/>
  <c r="BA533" i="15"/>
  <c r="BA528" i="15" s="1"/>
  <c r="BB533" i="15"/>
  <c r="BC533" i="15"/>
  <c r="BD533" i="15"/>
  <c r="BE533" i="15"/>
  <c r="BE528" i="15" s="1"/>
  <c r="BF533" i="15"/>
  <c r="BF528" i="15" s="1"/>
  <c r="BG533" i="15"/>
  <c r="BG528" i="15" s="1"/>
  <c r="AO537" i="15"/>
  <c r="AP537" i="15"/>
  <c r="AQ537" i="15"/>
  <c r="AR537" i="15"/>
  <c r="AS537" i="15"/>
  <c r="AT537" i="15"/>
  <c r="AU537" i="15"/>
  <c r="AV537" i="15"/>
  <c r="AW537" i="15"/>
  <c r="AX537" i="15"/>
  <c r="AY537" i="15"/>
  <c r="AZ537" i="15"/>
  <c r="BA537" i="15"/>
  <c r="BB537" i="15"/>
  <c r="BC537" i="15"/>
  <c r="BC528" i="15" s="1"/>
  <c r="BD537" i="15"/>
  <c r="BD528" i="15" s="1"/>
  <c r="BE537" i="15"/>
  <c r="BF537" i="15"/>
  <c r="BG537" i="15"/>
  <c r="AP542" i="15"/>
  <c r="AS542" i="15"/>
  <c r="AO543" i="15"/>
  <c r="AP543" i="15"/>
  <c r="AQ543" i="15"/>
  <c r="AR543" i="15"/>
  <c r="AS543" i="15"/>
  <c r="AT543" i="15"/>
  <c r="AU543" i="15"/>
  <c r="AV543" i="15"/>
  <c r="AV542" i="15" s="1"/>
  <c r="AW543" i="15"/>
  <c r="AX543" i="15"/>
  <c r="AY543" i="15"/>
  <c r="AZ543" i="15"/>
  <c r="BA543" i="15"/>
  <c r="BB543" i="15"/>
  <c r="BC543" i="15"/>
  <c r="BC542" i="15" s="1"/>
  <c r="BD543" i="15"/>
  <c r="BD542" i="15" s="1"/>
  <c r="BE543" i="15"/>
  <c r="BE542" i="15" s="1"/>
  <c r="BF543" i="15"/>
  <c r="BF542" i="15" s="1"/>
  <c r="BG543" i="15"/>
  <c r="BG542" i="15" s="1"/>
  <c r="AO547" i="15"/>
  <c r="AO542" i="15" s="1"/>
  <c r="AP547" i="15"/>
  <c r="AQ547" i="15"/>
  <c r="AR547" i="15"/>
  <c r="AS547" i="15"/>
  <c r="AT547" i="15"/>
  <c r="AT542" i="15" s="1"/>
  <c r="AU547" i="15"/>
  <c r="AU542" i="15" s="1"/>
  <c r="AV547" i="15"/>
  <c r="AW547" i="15"/>
  <c r="AX547" i="15"/>
  <c r="AY547" i="15"/>
  <c r="AZ547" i="15"/>
  <c r="BA547" i="15"/>
  <c r="BB547" i="15"/>
  <c r="BC547" i="15"/>
  <c r="BD547" i="15"/>
  <c r="BE547" i="15"/>
  <c r="BF547" i="15"/>
  <c r="BG547" i="15"/>
  <c r="AO551" i="15"/>
  <c r="AP551" i="15"/>
  <c r="AQ551" i="15"/>
  <c r="AQ542" i="15" s="1"/>
  <c r="AR551" i="15"/>
  <c r="AR542" i="15" s="1"/>
  <c r="AS551" i="15"/>
  <c r="AT551" i="15"/>
  <c r="AU551" i="15"/>
  <c r="AV551" i="15"/>
  <c r="AW551" i="15"/>
  <c r="AX551" i="15"/>
  <c r="AY551" i="15"/>
  <c r="AY542" i="15" s="1"/>
  <c r="AZ551" i="15"/>
  <c r="AZ542" i="15" s="1"/>
  <c r="BA551" i="15"/>
  <c r="BA542" i="15" s="1"/>
  <c r="BB551" i="15"/>
  <c r="BB542" i="15" s="1"/>
  <c r="BC551" i="15"/>
  <c r="BD551" i="15"/>
  <c r="BE551" i="15"/>
  <c r="BF551" i="15"/>
  <c r="BG551" i="15"/>
  <c r="AO557" i="15"/>
  <c r="AP557" i="15"/>
  <c r="AQ557" i="15"/>
  <c r="AR557" i="15"/>
  <c r="AS557" i="15"/>
  <c r="AT557" i="15"/>
  <c r="AU557" i="15"/>
  <c r="AV557" i="15"/>
  <c r="AW557" i="15"/>
  <c r="AX557" i="15"/>
  <c r="AY557" i="15"/>
  <c r="AZ557" i="15"/>
  <c r="AZ556" i="15" s="1"/>
  <c r="BA557" i="15"/>
  <c r="BA556" i="15" s="1"/>
  <c r="BB557" i="15"/>
  <c r="BB556" i="15" s="1"/>
  <c r="BC557" i="15"/>
  <c r="BC556" i="15" s="1"/>
  <c r="BD557" i="15"/>
  <c r="BD556" i="15" s="1"/>
  <c r="BE557" i="15"/>
  <c r="BE556" i="15" s="1"/>
  <c r="BF557" i="15"/>
  <c r="BF556" i="15" s="1"/>
  <c r="BG557" i="15"/>
  <c r="AO561" i="15"/>
  <c r="AP561" i="15"/>
  <c r="AQ561" i="15"/>
  <c r="AR561" i="15"/>
  <c r="AS561" i="15"/>
  <c r="AT561" i="15"/>
  <c r="AU561" i="15"/>
  <c r="AV561" i="15"/>
  <c r="AW561" i="15"/>
  <c r="AX561" i="15"/>
  <c r="AY561" i="15"/>
  <c r="AZ561" i="15"/>
  <c r="BA561" i="15"/>
  <c r="BB561" i="15"/>
  <c r="BC561" i="15"/>
  <c r="BD561" i="15"/>
  <c r="BE561" i="15"/>
  <c r="BF561" i="15"/>
  <c r="BG561" i="15"/>
  <c r="BG556" i="15" s="1"/>
  <c r="AO565" i="15"/>
  <c r="AO556" i="15" s="1"/>
  <c r="AP565" i="15"/>
  <c r="AP556" i="15" s="1"/>
  <c r="AQ565" i="15"/>
  <c r="AQ556" i="15" s="1"/>
  <c r="AR565" i="15"/>
  <c r="AR556" i="15" s="1"/>
  <c r="AS565" i="15"/>
  <c r="AT565" i="15"/>
  <c r="AU565" i="15"/>
  <c r="AV565" i="15"/>
  <c r="AW565" i="15"/>
  <c r="AX565" i="15"/>
  <c r="AY565" i="15"/>
  <c r="AZ565" i="15"/>
  <c r="BA565" i="15"/>
  <c r="BB565" i="15"/>
  <c r="BC565" i="15"/>
  <c r="BD565" i="15"/>
  <c r="BE565" i="15"/>
  <c r="BF565" i="15"/>
  <c r="BG565" i="15"/>
  <c r="AY570" i="15"/>
  <c r="BG570" i="15"/>
  <c r="AO571" i="15"/>
  <c r="AO570" i="15" s="1"/>
  <c r="AP571" i="15"/>
  <c r="AP570" i="15" s="1"/>
  <c r="AQ571" i="15"/>
  <c r="AQ570" i="15" s="1"/>
  <c r="AR571" i="15"/>
  <c r="AR570" i="15" s="1"/>
  <c r="AS571" i="15"/>
  <c r="AS570" i="15" s="1"/>
  <c r="AT571" i="15"/>
  <c r="AT570" i="15" s="1"/>
  <c r="AU571" i="15"/>
  <c r="AV571" i="15"/>
  <c r="AW571" i="15"/>
  <c r="AX571" i="15"/>
  <c r="AY571" i="15"/>
  <c r="AZ571" i="15"/>
  <c r="BA571" i="15"/>
  <c r="BB571" i="15"/>
  <c r="BC571" i="15"/>
  <c r="BD571" i="15"/>
  <c r="BE571" i="15"/>
  <c r="BF571" i="15"/>
  <c r="BG571" i="15"/>
  <c r="AO575" i="15"/>
  <c r="AP575" i="15"/>
  <c r="AQ575" i="15"/>
  <c r="AR575" i="15"/>
  <c r="AS575" i="15"/>
  <c r="AT575" i="15"/>
  <c r="AU575" i="15"/>
  <c r="AU570" i="15" s="1"/>
  <c r="AV575" i="15"/>
  <c r="AV570" i="15" s="1"/>
  <c r="AW575" i="15"/>
  <c r="AW570" i="15" s="1"/>
  <c r="AX575" i="15"/>
  <c r="AX570" i="15" s="1"/>
  <c r="AY575" i="15"/>
  <c r="AZ575" i="15"/>
  <c r="AZ570" i="15" s="1"/>
  <c r="BA575" i="15"/>
  <c r="BA570" i="15" s="1"/>
  <c r="BB575" i="15"/>
  <c r="BB570" i="15" s="1"/>
  <c r="BC575" i="15"/>
  <c r="BC570" i="15" s="1"/>
  <c r="BD575" i="15"/>
  <c r="BD570" i="15" s="1"/>
  <c r="BE575" i="15"/>
  <c r="BE570" i="15" s="1"/>
  <c r="BF575" i="15"/>
  <c r="BF570" i="15" s="1"/>
  <c r="BG575" i="15"/>
  <c r="AO579" i="15"/>
  <c r="AP579" i="15"/>
  <c r="AQ579" i="15"/>
  <c r="AR579" i="15"/>
  <c r="AS579" i="15"/>
  <c r="AT579" i="15"/>
  <c r="AU579" i="15"/>
  <c r="AV579" i="15"/>
  <c r="AW579" i="15"/>
  <c r="AX579" i="15"/>
  <c r="AY579" i="15"/>
  <c r="AZ579" i="15"/>
  <c r="BA579" i="15"/>
  <c r="BB579" i="15"/>
  <c r="BC579" i="15"/>
  <c r="BD579" i="15"/>
  <c r="BE579" i="15"/>
  <c r="BF579" i="15"/>
  <c r="BG579" i="15"/>
  <c r="AO584" i="15"/>
  <c r="AP584" i="15"/>
  <c r="AQ584" i="15"/>
  <c r="AU584" i="15"/>
  <c r="AV584" i="15"/>
  <c r="AW584" i="15"/>
  <c r="AX584" i="15"/>
  <c r="AY584" i="15"/>
  <c r="AZ584" i="15"/>
  <c r="AO585" i="15"/>
  <c r="AP585" i="15"/>
  <c r="AQ585" i="15"/>
  <c r="AR585" i="15"/>
  <c r="AR584" i="15" s="1"/>
  <c r="AS585" i="15"/>
  <c r="AS584" i="15" s="1"/>
  <c r="AT585" i="15"/>
  <c r="AT584" i="15" s="1"/>
  <c r="AU585" i="15"/>
  <c r="AV585" i="15"/>
  <c r="AW585" i="15"/>
  <c r="AX585" i="15"/>
  <c r="AY585" i="15"/>
  <c r="AZ585" i="15"/>
  <c r="BA585" i="15"/>
  <c r="BB585" i="15"/>
  <c r="BB584" i="15" s="1"/>
  <c r="BC585" i="15"/>
  <c r="BD585" i="15"/>
  <c r="BE585" i="15"/>
  <c r="BF585" i="15"/>
  <c r="BG585" i="15"/>
  <c r="AO589" i="15"/>
  <c r="AP589" i="15"/>
  <c r="AQ589" i="15"/>
  <c r="AR589" i="15"/>
  <c r="AS589" i="15"/>
  <c r="AT589" i="15"/>
  <c r="AU589" i="15"/>
  <c r="AV589" i="15"/>
  <c r="AW589" i="15"/>
  <c r="AX589" i="15"/>
  <c r="AY589" i="15"/>
  <c r="AZ589" i="15"/>
  <c r="BA589" i="15"/>
  <c r="BB589" i="15"/>
  <c r="BC589" i="15"/>
  <c r="BD589" i="15"/>
  <c r="BE589" i="15"/>
  <c r="BF589" i="15"/>
  <c r="BG589" i="15"/>
  <c r="AO593" i="15"/>
  <c r="AP593" i="15"/>
  <c r="AQ593" i="15"/>
  <c r="AR593" i="15"/>
  <c r="AS593" i="15"/>
  <c r="AT593" i="15"/>
  <c r="AU593" i="15"/>
  <c r="AV593" i="15"/>
  <c r="AW593" i="15"/>
  <c r="AX593" i="15"/>
  <c r="AY593" i="15"/>
  <c r="AZ593" i="15"/>
  <c r="BA593" i="15"/>
  <c r="BB593" i="15"/>
  <c r="BC593" i="15"/>
  <c r="BD593" i="15"/>
  <c r="BE593" i="15"/>
  <c r="BF593" i="15"/>
  <c r="BG593" i="15"/>
  <c r="BG598" i="15"/>
  <c r="AO599" i="15"/>
  <c r="AO598" i="15" s="1"/>
  <c r="AP599" i="15"/>
  <c r="AP598" i="15" s="1"/>
  <c r="AQ599" i="15"/>
  <c r="AQ598" i="15" s="1"/>
  <c r="AR599" i="15"/>
  <c r="AR598" i="15" s="1"/>
  <c r="AS599" i="15"/>
  <c r="AT599" i="15"/>
  <c r="AU599" i="15"/>
  <c r="AU598" i="15" s="1"/>
  <c r="AV599" i="15"/>
  <c r="AV598" i="15" s="1"/>
  <c r="AW599" i="15"/>
  <c r="AW598" i="15" s="1"/>
  <c r="AX599" i="15"/>
  <c r="AX598" i="15" s="1"/>
  <c r="AY599" i="15"/>
  <c r="AY598" i="15" s="1"/>
  <c r="AZ599" i="15"/>
  <c r="AZ598" i="15" s="1"/>
  <c r="BA599" i="15"/>
  <c r="BB599" i="15"/>
  <c r="BC599" i="15"/>
  <c r="BD599" i="15"/>
  <c r="BE599" i="15"/>
  <c r="BF599" i="15"/>
  <c r="BG599" i="15"/>
  <c r="AO603" i="15"/>
  <c r="AP603" i="15"/>
  <c r="AQ603" i="15"/>
  <c r="AR603" i="15"/>
  <c r="AS603" i="15"/>
  <c r="AT603" i="15"/>
  <c r="AU603" i="15"/>
  <c r="AV603" i="15"/>
  <c r="AW603" i="15"/>
  <c r="AX603" i="15"/>
  <c r="AY603" i="15"/>
  <c r="AZ603" i="15"/>
  <c r="BA603" i="15"/>
  <c r="BA598" i="15" s="1"/>
  <c r="BB603" i="15"/>
  <c r="BC603" i="15"/>
  <c r="BC598" i="15" s="1"/>
  <c r="BD603" i="15"/>
  <c r="BD598" i="15" s="1"/>
  <c r="BE603" i="15"/>
  <c r="BE598" i="15" s="1"/>
  <c r="BF603" i="15"/>
  <c r="BF598" i="15" s="1"/>
  <c r="BG603" i="15"/>
  <c r="AO607" i="15"/>
  <c r="AP607" i="15"/>
  <c r="AQ607" i="15"/>
  <c r="AR607" i="15"/>
  <c r="AS607" i="15"/>
  <c r="AT607" i="15"/>
  <c r="AU607" i="15"/>
  <c r="AV607" i="15"/>
  <c r="AW607" i="15"/>
  <c r="AX607" i="15"/>
  <c r="AY607" i="15"/>
  <c r="AZ607" i="15"/>
  <c r="BA607" i="15"/>
  <c r="BB607" i="15"/>
  <c r="BC607" i="15"/>
  <c r="BD607" i="15"/>
  <c r="BE607" i="15"/>
  <c r="BF607" i="15"/>
  <c r="BG607" i="15"/>
  <c r="BC612" i="15"/>
  <c r="BD612" i="15"/>
  <c r="BE612" i="15"/>
  <c r="BF612" i="15"/>
  <c r="BG612" i="15"/>
  <c r="AO613" i="15"/>
  <c r="AO612" i="15" s="1"/>
  <c r="AP613" i="15"/>
  <c r="AP612" i="15" s="1"/>
  <c r="AQ613" i="15"/>
  <c r="AR613" i="15"/>
  <c r="AS613" i="15"/>
  <c r="AT613" i="15"/>
  <c r="AU613" i="15"/>
  <c r="AV613" i="15"/>
  <c r="AW613" i="15"/>
  <c r="AX613" i="15"/>
  <c r="AY613" i="15"/>
  <c r="AZ613" i="15"/>
  <c r="BA613" i="15"/>
  <c r="BB613" i="15"/>
  <c r="BC613" i="15"/>
  <c r="BD613" i="15"/>
  <c r="BE613" i="15"/>
  <c r="BF613" i="15"/>
  <c r="BG613" i="15"/>
  <c r="AO617" i="15"/>
  <c r="AP617" i="15"/>
  <c r="AQ617" i="15"/>
  <c r="AQ612" i="15" s="1"/>
  <c r="AR617" i="15"/>
  <c r="AR612" i="15" s="1"/>
  <c r="AS617" i="15"/>
  <c r="AS612" i="15" s="1"/>
  <c r="AT617" i="15"/>
  <c r="AT612" i="15" s="1"/>
  <c r="AU617" i="15"/>
  <c r="AU612" i="15" s="1"/>
  <c r="AV617" i="15"/>
  <c r="AV612" i="15" s="1"/>
  <c r="AW617" i="15"/>
  <c r="AW612" i="15" s="1"/>
  <c r="AX617" i="15"/>
  <c r="AX612" i="15" s="1"/>
  <c r="AY617" i="15"/>
  <c r="AY612" i="15" s="1"/>
  <c r="AZ617" i="15"/>
  <c r="AZ612" i="15" s="1"/>
  <c r="BA617" i="15"/>
  <c r="BA612" i="15" s="1"/>
  <c r="BB617" i="15"/>
  <c r="BB612" i="15" s="1"/>
  <c r="BC617" i="15"/>
  <c r="BD617" i="15"/>
  <c r="BE617" i="15"/>
  <c r="BF617" i="15"/>
  <c r="BG617" i="15"/>
  <c r="AO621" i="15"/>
  <c r="AP621" i="15"/>
  <c r="AQ621" i="15"/>
  <c r="AR621" i="15"/>
  <c r="AS621" i="15"/>
  <c r="AT621" i="15"/>
  <c r="AU621" i="15"/>
  <c r="AV621" i="15"/>
  <c r="AW621" i="15"/>
  <c r="AX621" i="15"/>
  <c r="AY621" i="15"/>
  <c r="AZ621" i="15"/>
  <c r="BA621" i="15"/>
  <c r="BB621" i="15"/>
  <c r="BC621" i="15"/>
  <c r="BD621" i="15"/>
  <c r="BE621" i="15"/>
  <c r="BF621" i="15"/>
  <c r="BG621" i="15"/>
  <c r="AO626" i="15"/>
  <c r="AP626" i="15"/>
  <c r="AQ626" i="15"/>
  <c r="AR626" i="15"/>
  <c r="AS626" i="15"/>
  <c r="AT626" i="15"/>
  <c r="AU626" i="15"/>
  <c r="AV626" i="15"/>
  <c r="BG626" i="15"/>
  <c r="AO627" i="15"/>
  <c r="AP627" i="15"/>
  <c r="AQ627" i="15"/>
  <c r="AR627" i="15"/>
  <c r="AS627" i="15"/>
  <c r="AT627" i="15"/>
  <c r="AU627" i="15"/>
  <c r="AV627" i="15"/>
  <c r="AW627" i="15"/>
  <c r="AX627" i="15"/>
  <c r="AY627" i="15"/>
  <c r="AY626" i="15" s="1"/>
  <c r="AZ627" i="15"/>
  <c r="BA627" i="15"/>
  <c r="BB627" i="15"/>
  <c r="BC627" i="15"/>
  <c r="BD627" i="15"/>
  <c r="BD626" i="15" s="1"/>
  <c r="BE627" i="15"/>
  <c r="BE626" i="15" s="1"/>
  <c r="BF627" i="15"/>
  <c r="BF626" i="15" s="1"/>
  <c r="BG627" i="15"/>
  <c r="AO631" i="15"/>
  <c r="AP631" i="15"/>
  <c r="AQ631" i="15"/>
  <c r="AR631" i="15"/>
  <c r="AS631" i="15"/>
  <c r="AT631" i="15"/>
  <c r="AU631" i="15"/>
  <c r="AV631" i="15"/>
  <c r="AW631" i="15"/>
  <c r="AX631" i="15"/>
  <c r="AY631" i="15"/>
  <c r="AZ631" i="15"/>
  <c r="BA631" i="15"/>
  <c r="BB631" i="15"/>
  <c r="BC631" i="15"/>
  <c r="BD631" i="15"/>
  <c r="BE631" i="15"/>
  <c r="BF631" i="15"/>
  <c r="BG631" i="15"/>
  <c r="AO635" i="15"/>
  <c r="AP635" i="15"/>
  <c r="AQ635" i="15"/>
  <c r="AR635" i="15"/>
  <c r="AS635" i="15"/>
  <c r="AT635" i="15"/>
  <c r="AU635" i="15"/>
  <c r="AV635" i="15"/>
  <c r="AW635" i="15"/>
  <c r="AX635" i="15"/>
  <c r="AY635" i="15"/>
  <c r="AZ635" i="15"/>
  <c r="BA635" i="15"/>
  <c r="BB635" i="15"/>
  <c r="BC635" i="15"/>
  <c r="BD635" i="15"/>
  <c r="BE635" i="15"/>
  <c r="BF635" i="15"/>
  <c r="BG635" i="15"/>
  <c r="AS640" i="15"/>
  <c r="BA640" i="15"/>
  <c r="BB640" i="15"/>
  <c r="BC640" i="15"/>
  <c r="BE640" i="15"/>
  <c r="AO641" i="15"/>
  <c r="AP641" i="15"/>
  <c r="AQ641" i="15"/>
  <c r="AR641" i="15"/>
  <c r="AR640" i="15" s="1"/>
  <c r="AS641" i="15"/>
  <c r="AT641" i="15"/>
  <c r="AT640" i="15" s="1"/>
  <c r="AU641" i="15"/>
  <c r="AV641" i="15"/>
  <c r="AW641" i="15"/>
  <c r="AX641" i="15"/>
  <c r="AY641" i="15"/>
  <c r="AZ641" i="15"/>
  <c r="BA641" i="15"/>
  <c r="BB641" i="15"/>
  <c r="BC641" i="15"/>
  <c r="BD641" i="15"/>
  <c r="BE641" i="15"/>
  <c r="BF641" i="15"/>
  <c r="BF640" i="15" s="1"/>
  <c r="BG641" i="15"/>
  <c r="AO645" i="15"/>
  <c r="AP645" i="15"/>
  <c r="AQ645" i="15"/>
  <c r="AR645" i="15"/>
  <c r="AS645" i="15"/>
  <c r="AT645" i="15"/>
  <c r="AU645" i="15"/>
  <c r="AU640" i="15" s="1"/>
  <c r="AV645" i="15"/>
  <c r="AV640" i="15" s="1"/>
  <c r="AW645" i="15"/>
  <c r="AW640" i="15" s="1"/>
  <c r="AX645" i="15"/>
  <c r="AY645" i="15"/>
  <c r="AY640" i="15" s="1"/>
  <c r="AZ645" i="15"/>
  <c r="BA645" i="15"/>
  <c r="BB645" i="15"/>
  <c r="BC645" i="15"/>
  <c r="BD645" i="15"/>
  <c r="BE645" i="15"/>
  <c r="BF645" i="15"/>
  <c r="BG645" i="15"/>
  <c r="BG640" i="15" s="1"/>
  <c r="AO649" i="15"/>
  <c r="AP649" i="15"/>
  <c r="AQ649" i="15"/>
  <c r="AR649" i="15"/>
  <c r="AS649" i="15"/>
  <c r="AT649" i="15"/>
  <c r="AU649" i="15"/>
  <c r="AV649" i="15"/>
  <c r="AW649" i="15"/>
  <c r="AX649" i="15"/>
  <c r="AY649" i="15"/>
  <c r="AZ649" i="15"/>
  <c r="BA649" i="15"/>
  <c r="BB649" i="15"/>
  <c r="BC649" i="15"/>
  <c r="BD649" i="15"/>
  <c r="BD640" i="15" s="1"/>
  <c r="BE649" i="15"/>
  <c r="BF649" i="15"/>
  <c r="BG649" i="15"/>
  <c r="AO654" i="15"/>
  <c r="AP654" i="15"/>
  <c r="AQ654" i="15"/>
  <c r="AR654" i="15"/>
  <c r="AS654" i="15"/>
  <c r="AO655" i="15"/>
  <c r="AP655" i="15"/>
  <c r="AQ655" i="15"/>
  <c r="AR655" i="15"/>
  <c r="AS655" i="15"/>
  <c r="AT655" i="15"/>
  <c r="AT654" i="15" s="1"/>
  <c r="AU655" i="15"/>
  <c r="AV655" i="15"/>
  <c r="AV654" i="15" s="1"/>
  <c r="AW655" i="15"/>
  <c r="AW654" i="15" s="1"/>
  <c r="AX655" i="15"/>
  <c r="AX654" i="15" s="1"/>
  <c r="AY655" i="15"/>
  <c r="AZ655" i="15"/>
  <c r="BA655" i="15"/>
  <c r="BB655" i="15"/>
  <c r="BC655" i="15"/>
  <c r="BD655" i="15"/>
  <c r="BD654" i="15" s="1"/>
  <c r="BE655" i="15"/>
  <c r="BE654" i="15" s="1"/>
  <c r="BF655" i="15"/>
  <c r="BF654" i="15" s="1"/>
  <c r="BG655" i="15"/>
  <c r="BG654" i="15" s="1"/>
  <c r="AO659" i="15"/>
  <c r="AP659" i="15"/>
  <c r="AQ659" i="15"/>
  <c r="AR659" i="15"/>
  <c r="AS659" i="15"/>
  <c r="AT659" i="15"/>
  <c r="AU659" i="15"/>
  <c r="AU654" i="15" s="1"/>
  <c r="AV659" i="15"/>
  <c r="AW659" i="15"/>
  <c r="AX659" i="15"/>
  <c r="AY659" i="15"/>
  <c r="AZ659" i="15"/>
  <c r="BA659" i="15"/>
  <c r="BB659" i="15"/>
  <c r="BC659" i="15"/>
  <c r="BD659" i="15"/>
  <c r="BE659" i="15"/>
  <c r="BF659" i="15"/>
  <c r="BG659" i="15"/>
  <c r="AO663" i="15"/>
  <c r="AP663" i="15"/>
  <c r="AQ663" i="15"/>
  <c r="AR663" i="15"/>
  <c r="AS663" i="15"/>
  <c r="AT663" i="15"/>
  <c r="AU663" i="15"/>
  <c r="AV663" i="15"/>
  <c r="AW663" i="15"/>
  <c r="AX663" i="15"/>
  <c r="AY663" i="15"/>
  <c r="AY654" i="15" s="1"/>
  <c r="AZ663" i="15"/>
  <c r="AZ654" i="15" s="1"/>
  <c r="BA663" i="15"/>
  <c r="BA654" i="15" s="1"/>
  <c r="BB663" i="15"/>
  <c r="BC663" i="15"/>
  <c r="BD663" i="15"/>
  <c r="BE663" i="15"/>
  <c r="BF663" i="15"/>
  <c r="BG663" i="15"/>
  <c r="AO669" i="15"/>
  <c r="AP669" i="15"/>
  <c r="AQ669" i="15"/>
  <c r="AQ668" i="15" s="1"/>
  <c r="AR669" i="15"/>
  <c r="AR668" i="15" s="1"/>
  <c r="AS669" i="15"/>
  <c r="AT669" i="15"/>
  <c r="AU669" i="15"/>
  <c r="AU668" i="15" s="1"/>
  <c r="AV669" i="15"/>
  <c r="AW669" i="15"/>
  <c r="AX669" i="15"/>
  <c r="AY669" i="15"/>
  <c r="AZ669" i="15"/>
  <c r="AZ668" i="15" s="1"/>
  <c r="BA669" i="15"/>
  <c r="BA668" i="15" s="1"/>
  <c r="BB669" i="15"/>
  <c r="BB668" i="15" s="1"/>
  <c r="BC669" i="15"/>
  <c r="BC668" i="15" s="1"/>
  <c r="BD669" i="15"/>
  <c r="BD668" i="15" s="1"/>
  <c r="BE669" i="15"/>
  <c r="BE668" i="15" s="1"/>
  <c r="BF669" i="15"/>
  <c r="BF668" i="15" s="1"/>
  <c r="BG669" i="15"/>
  <c r="AO673" i="15"/>
  <c r="AP673" i="15"/>
  <c r="AQ673" i="15"/>
  <c r="AR673" i="15"/>
  <c r="AS673" i="15"/>
  <c r="AT673" i="15"/>
  <c r="AU673" i="15"/>
  <c r="AV673" i="15"/>
  <c r="AW673" i="15"/>
  <c r="AX673" i="15"/>
  <c r="AY673" i="15"/>
  <c r="AZ673" i="15"/>
  <c r="BA673" i="15"/>
  <c r="BB673" i="15"/>
  <c r="BC673" i="15"/>
  <c r="BD673" i="15"/>
  <c r="BE673" i="15"/>
  <c r="BF673" i="15"/>
  <c r="BG673" i="15"/>
  <c r="BG668" i="15" s="1"/>
  <c r="AO677" i="15"/>
  <c r="AO668" i="15" s="1"/>
  <c r="AP677" i="15"/>
  <c r="AP668" i="15" s="1"/>
  <c r="AQ677" i="15"/>
  <c r="AR677" i="15"/>
  <c r="AS677" i="15"/>
  <c r="AT677" i="15"/>
  <c r="AU677" i="15"/>
  <c r="AV677" i="15"/>
  <c r="AW677" i="15"/>
  <c r="AX677" i="15"/>
  <c r="AY677" i="15"/>
  <c r="AZ677" i="15"/>
  <c r="BA677" i="15"/>
  <c r="BB677" i="15"/>
  <c r="BC677" i="15"/>
  <c r="BD677" i="15"/>
  <c r="BE677" i="15"/>
  <c r="BF677" i="15"/>
  <c r="BG677" i="15"/>
  <c r="BG682" i="15"/>
  <c r="AO683" i="15"/>
  <c r="AO682" i="15" s="1"/>
  <c r="AP683" i="15"/>
  <c r="AP682" i="15" s="1"/>
  <c r="AQ683" i="15"/>
  <c r="AQ682" i="15" s="1"/>
  <c r="AR683" i="15"/>
  <c r="AR682" i="15" s="1"/>
  <c r="AS683" i="15"/>
  <c r="AS682" i="15" s="1"/>
  <c r="AT683" i="15"/>
  <c r="AT682" i="15" s="1"/>
  <c r="AU683" i="15"/>
  <c r="AV683" i="15"/>
  <c r="AW683" i="15"/>
  <c r="AX683" i="15"/>
  <c r="AY683" i="15"/>
  <c r="AZ683" i="15"/>
  <c r="BA683" i="15"/>
  <c r="BB683" i="15"/>
  <c r="BC683" i="15"/>
  <c r="BD683" i="15"/>
  <c r="BE683" i="15"/>
  <c r="BF683" i="15"/>
  <c r="BG683" i="15"/>
  <c r="AO687" i="15"/>
  <c r="AP687" i="15"/>
  <c r="AQ687" i="15"/>
  <c r="AR687" i="15"/>
  <c r="AS687" i="15"/>
  <c r="AT687" i="15"/>
  <c r="AU687" i="15"/>
  <c r="AU682" i="15" s="1"/>
  <c r="AV687" i="15"/>
  <c r="AV682" i="15" s="1"/>
  <c r="AW687" i="15"/>
  <c r="AW682" i="15" s="1"/>
  <c r="AX687" i="15"/>
  <c r="AX682" i="15" s="1"/>
  <c r="AY687" i="15"/>
  <c r="AY682" i="15" s="1"/>
  <c r="AZ687" i="15"/>
  <c r="AZ682" i="15" s="1"/>
  <c r="BA687" i="15"/>
  <c r="BA682" i="15" s="1"/>
  <c r="BB687" i="15"/>
  <c r="BB682" i="15" s="1"/>
  <c r="BC687" i="15"/>
  <c r="BC682" i="15" s="1"/>
  <c r="BD687" i="15"/>
  <c r="BD682" i="15" s="1"/>
  <c r="BE687" i="15"/>
  <c r="BE682" i="15" s="1"/>
  <c r="BF687" i="15"/>
  <c r="BF682" i="15" s="1"/>
  <c r="BG687" i="15"/>
  <c r="AO691" i="15"/>
  <c r="AP691" i="15"/>
  <c r="AQ691" i="15"/>
  <c r="AR691" i="15"/>
  <c r="AS691" i="15"/>
  <c r="AT691" i="15"/>
  <c r="AU691" i="15"/>
  <c r="AV691" i="15"/>
  <c r="AW691" i="15"/>
  <c r="AX691" i="15"/>
  <c r="AY691" i="15"/>
  <c r="AZ691" i="15"/>
  <c r="BA691" i="15"/>
  <c r="BB691" i="15"/>
  <c r="BC691" i="15"/>
  <c r="BD691" i="15"/>
  <c r="BE691" i="15"/>
  <c r="BF691" i="15"/>
  <c r="BG691" i="15"/>
  <c r="AO696" i="15"/>
  <c r="AT696" i="15"/>
  <c r="AU696" i="15"/>
  <c r="AV696" i="15"/>
  <c r="AW696" i="15"/>
  <c r="AX696" i="15"/>
  <c r="AY696" i="15"/>
  <c r="AZ696" i="15"/>
  <c r="AO697" i="15"/>
  <c r="AP697" i="15"/>
  <c r="AP696" i="15" s="1"/>
  <c r="AQ697" i="15"/>
  <c r="AQ696" i="15" s="1"/>
  <c r="AR697" i="15"/>
  <c r="AR696" i="15" s="1"/>
  <c r="AS697" i="15"/>
  <c r="AS696" i="15" s="1"/>
  <c r="AT697" i="15"/>
  <c r="AU697" i="15"/>
  <c r="AV697" i="15"/>
  <c r="AW697" i="15"/>
  <c r="AX697" i="15"/>
  <c r="AY697" i="15"/>
  <c r="AZ697" i="15"/>
  <c r="BA697" i="15"/>
  <c r="BB697" i="15"/>
  <c r="BB696" i="15" s="1"/>
  <c r="BC697" i="15"/>
  <c r="BD697" i="15"/>
  <c r="BE697" i="15"/>
  <c r="BF697" i="15"/>
  <c r="BG697" i="15"/>
  <c r="AO701" i="15"/>
  <c r="AP701" i="15"/>
  <c r="AQ701" i="15"/>
  <c r="AR701" i="15"/>
  <c r="AS701" i="15"/>
  <c r="AT701" i="15"/>
  <c r="AU701" i="15"/>
  <c r="AV701" i="15"/>
  <c r="AW701" i="15"/>
  <c r="AX701" i="15"/>
  <c r="AY701" i="15"/>
  <c r="AZ701" i="15"/>
  <c r="BA701" i="15"/>
  <c r="BB701" i="15"/>
  <c r="BC701" i="15"/>
  <c r="BD701" i="15"/>
  <c r="BE701" i="15"/>
  <c r="BF701" i="15"/>
  <c r="BG701" i="15"/>
  <c r="AO705" i="15"/>
  <c r="AP705" i="15"/>
  <c r="AQ705" i="15"/>
  <c r="AR705" i="15"/>
  <c r="AS705" i="15"/>
  <c r="AT705" i="15"/>
  <c r="AU705" i="15"/>
  <c r="AV705" i="15"/>
  <c r="AW705" i="15"/>
  <c r="AX705" i="15"/>
  <c r="AY705" i="15"/>
  <c r="AZ705" i="15"/>
  <c r="BA705" i="15"/>
  <c r="BB705" i="15"/>
  <c r="BC705" i="15"/>
  <c r="BD705" i="15"/>
  <c r="BE705" i="15"/>
  <c r="BF705" i="15"/>
  <c r="BG705" i="15"/>
  <c r="AW710" i="15"/>
  <c r="AX710" i="15"/>
  <c r="BF710" i="15"/>
  <c r="BG710" i="15"/>
  <c r="AO711" i="15"/>
  <c r="AO710" i="15" s="1"/>
  <c r="AP711" i="15"/>
  <c r="AP710" i="15" s="1"/>
  <c r="AQ711" i="15"/>
  <c r="AQ710" i="15" s="1"/>
  <c r="AR711" i="15"/>
  <c r="AR710" i="15" s="1"/>
  <c r="AS711" i="15"/>
  <c r="AT711" i="15"/>
  <c r="AU711" i="15"/>
  <c r="AV711" i="15"/>
  <c r="AV710" i="15" s="1"/>
  <c r="AW711" i="15"/>
  <c r="AX711" i="15"/>
  <c r="AY711" i="15"/>
  <c r="AZ711" i="15"/>
  <c r="BA711" i="15"/>
  <c r="BB711" i="15"/>
  <c r="BC711" i="15"/>
  <c r="BD711" i="15"/>
  <c r="BE711" i="15"/>
  <c r="BF711" i="15"/>
  <c r="BG711" i="15"/>
  <c r="AO715" i="15"/>
  <c r="AP715" i="15"/>
  <c r="AQ715" i="15"/>
  <c r="AR715" i="15"/>
  <c r="AS715" i="15"/>
  <c r="AT715" i="15"/>
  <c r="AU715" i="15"/>
  <c r="AV715" i="15"/>
  <c r="AW715" i="15"/>
  <c r="AX715" i="15"/>
  <c r="AY715" i="15"/>
  <c r="AY710" i="15" s="1"/>
  <c r="AZ715" i="15"/>
  <c r="AZ710" i="15" s="1"/>
  <c r="BA715" i="15"/>
  <c r="BA710" i="15" s="1"/>
  <c r="BB715" i="15"/>
  <c r="BC715" i="15"/>
  <c r="BC710" i="15" s="1"/>
  <c r="BD715" i="15"/>
  <c r="BD710" i="15" s="1"/>
  <c r="BE715" i="15"/>
  <c r="BE710" i="15" s="1"/>
  <c r="BF715" i="15"/>
  <c r="BG715" i="15"/>
  <c r="AO719" i="15"/>
  <c r="AP719" i="15"/>
  <c r="AQ719" i="15"/>
  <c r="AR719" i="15"/>
  <c r="AS719" i="15"/>
  <c r="AT719" i="15"/>
  <c r="AU719" i="15"/>
  <c r="AV719" i="15"/>
  <c r="AW719" i="15"/>
  <c r="AX719" i="15"/>
  <c r="AY719" i="15"/>
  <c r="AZ719" i="15"/>
  <c r="BA719" i="15"/>
  <c r="BB719" i="15"/>
  <c r="BC719" i="15"/>
  <c r="BD719" i="15"/>
  <c r="BE719" i="15"/>
  <c r="BF719" i="15"/>
  <c r="BG719" i="15"/>
  <c r="AO724" i="15"/>
  <c r="AW724" i="15"/>
  <c r="AX724" i="15"/>
  <c r="AY724" i="15"/>
  <c r="AZ724" i="15"/>
  <c r="BA724" i="15"/>
  <c r="BB724" i="15"/>
  <c r="AO725" i="15"/>
  <c r="AP725" i="15"/>
  <c r="AQ725" i="15"/>
  <c r="AR725" i="15"/>
  <c r="AS725" i="15"/>
  <c r="AT725" i="15"/>
  <c r="AU725" i="15"/>
  <c r="AV725" i="15"/>
  <c r="AW725" i="15"/>
  <c r="AX725" i="15"/>
  <c r="AY725" i="15"/>
  <c r="AZ725" i="15"/>
  <c r="BA725" i="15"/>
  <c r="BB725" i="15"/>
  <c r="BC725" i="15"/>
  <c r="BD725" i="15"/>
  <c r="BE725" i="15"/>
  <c r="BF725" i="15"/>
  <c r="BG725" i="15"/>
  <c r="AO729" i="15"/>
  <c r="AP729" i="15"/>
  <c r="AQ729" i="15"/>
  <c r="AQ724" i="15" s="1"/>
  <c r="AR729" i="15"/>
  <c r="AR724" i="15" s="1"/>
  <c r="AS729" i="15"/>
  <c r="AS724" i="15" s="1"/>
  <c r="AT729" i="15"/>
  <c r="AT724" i="15" s="1"/>
  <c r="AU729" i="15"/>
  <c r="AU724" i="15" s="1"/>
  <c r="AV729" i="15"/>
  <c r="AV724" i="15" s="1"/>
  <c r="AW729" i="15"/>
  <c r="AX729" i="15"/>
  <c r="AY729" i="15"/>
  <c r="AZ729" i="15"/>
  <c r="BA729" i="15"/>
  <c r="BB729" i="15"/>
  <c r="BC729" i="15"/>
  <c r="BD729" i="15"/>
  <c r="BE729" i="15"/>
  <c r="BF729" i="15"/>
  <c r="BG729" i="15"/>
  <c r="AO733" i="15"/>
  <c r="AP733" i="15"/>
  <c r="AQ733" i="15"/>
  <c r="AR733" i="15"/>
  <c r="AS733" i="15"/>
  <c r="AT733" i="15"/>
  <c r="AU733" i="15"/>
  <c r="AV733" i="15"/>
  <c r="AW733" i="15"/>
  <c r="AX733" i="15"/>
  <c r="AY733" i="15"/>
  <c r="AZ733" i="15"/>
  <c r="BA733" i="15"/>
  <c r="BB733" i="15"/>
  <c r="BC733" i="15"/>
  <c r="BC724" i="15" s="1"/>
  <c r="BD733" i="15"/>
  <c r="BD724" i="15" s="1"/>
  <c r="BE733" i="15"/>
  <c r="BE724" i="15" s="1"/>
  <c r="BF733" i="15"/>
  <c r="BG733" i="15"/>
  <c r="AO738" i="15"/>
  <c r="AP738" i="15"/>
  <c r="AO739" i="15"/>
  <c r="AP739" i="15"/>
  <c r="AQ739" i="15"/>
  <c r="AR739" i="15"/>
  <c r="AS739" i="15"/>
  <c r="AT739" i="15"/>
  <c r="AU739" i="15"/>
  <c r="AU738" i="15" s="1"/>
  <c r="AV739" i="15"/>
  <c r="AV738" i="15" s="1"/>
  <c r="AW739" i="15"/>
  <c r="AX739" i="15"/>
  <c r="AY739" i="15"/>
  <c r="AZ739" i="15"/>
  <c r="BA739" i="15"/>
  <c r="BB739" i="15"/>
  <c r="BC739" i="15"/>
  <c r="BD739" i="15"/>
  <c r="BD738" i="15" s="1"/>
  <c r="BE739" i="15"/>
  <c r="BE738" i="15" s="1"/>
  <c r="BF739" i="15"/>
  <c r="BF738" i="15" s="1"/>
  <c r="BG739" i="15"/>
  <c r="BG738" i="15" s="1"/>
  <c r="AO743" i="15"/>
  <c r="AP743" i="15"/>
  <c r="AQ743" i="15"/>
  <c r="AR743" i="15"/>
  <c r="AS743" i="15"/>
  <c r="AT743" i="15"/>
  <c r="AU743" i="15"/>
  <c r="AV743" i="15"/>
  <c r="AW743" i="15"/>
  <c r="AX743" i="15"/>
  <c r="AY743" i="15"/>
  <c r="AZ743" i="15"/>
  <c r="BA743" i="15"/>
  <c r="BB743" i="15"/>
  <c r="BC743" i="15"/>
  <c r="BD743" i="15"/>
  <c r="BE743" i="15"/>
  <c r="BF743" i="15"/>
  <c r="BG743" i="15"/>
  <c r="AO747" i="15"/>
  <c r="AP747" i="15"/>
  <c r="AQ747" i="15"/>
  <c r="AQ738" i="15" s="1"/>
  <c r="AR747" i="15"/>
  <c r="AR738" i="15" s="1"/>
  <c r="AS747" i="15"/>
  <c r="AS738" i="15" s="1"/>
  <c r="AT747" i="15"/>
  <c r="AT738" i="15" s="1"/>
  <c r="AU747" i="15"/>
  <c r="AV747" i="15"/>
  <c r="AW747" i="15"/>
  <c r="AX747" i="15"/>
  <c r="AY747" i="15"/>
  <c r="AZ747" i="15"/>
  <c r="BA747" i="15"/>
  <c r="BB747" i="15"/>
  <c r="BC747" i="15"/>
  <c r="BD747" i="15"/>
  <c r="BE747" i="15"/>
  <c r="BF747" i="15"/>
  <c r="BG747" i="15"/>
  <c r="BB752" i="15"/>
  <c r="AO753" i="15"/>
  <c r="AP753" i="15"/>
  <c r="AQ753" i="15"/>
  <c r="AR753" i="15"/>
  <c r="AR752" i="15" s="1"/>
  <c r="AS753" i="15"/>
  <c r="AS752" i="15" s="1"/>
  <c r="AT753" i="15"/>
  <c r="AT752" i="15" s="1"/>
  <c r="AU753" i="15"/>
  <c r="AU752" i="15" s="1"/>
  <c r="AV753" i="15"/>
  <c r="AV752" i="15" s="1"/>
  <c r="AW753" i="15"/>
  <c r="AW752" i="15" s="1"/>
  <c r="AX753" i="15"/>
  <c r="AX752" i="15" s="1"/>
  <c r="AY753" i="15"/>
  <c r="AZ753" i="15"/>
  <c r="BA753" i="15"/>
  <c r="BB753" i="15"/>
  <c r="BC753" i="15"/>
  <c r="BD753" i="15"/>
  <c r="BE753" i="15"/>
  <c r="BF753" i="15"/>
  <c r="BF752" i="15" s="1"/>
  <c r="BG753" i="15"/>
  <c r="AO757" i="15"/>
  <c r="AP757" i="15"/>
  <c r="AQ757" i="15"/>
  <c r="AR757" i="15"/>
  <c r="AS757" i="15"/>
  <c r="AT757" i="15"/>
  <c r="AU757" i="15"/>
  <c r="AV757" i="15"/>
  <c r="AW757" i="15"/>
  <c r="AX757" i="15"/>
  <c r="AY757" i="15"/>
  <c r="AY752" i="15" s="1"/>
  <c r="AZ757" i="15"/>
  <c r="BA757" i="15"/>
  <c r="BA752" i="15" s="1"/>
  <c r="BB757" i="15"/>
  <c r="BC757" i="15"/>
  <c r="BC752" i="15" s="1"/>
  <c r="BD757" i="15"/>
  <c r="BD752" i="15" s="1"/>
  <c r="BE757" i="15"/>
  <c r="BE752" i="15" s="1"/>
  <c r="BF757" i="15"/>
  <c r="BG757" i="15"/>
  <c r="BG752" i="15" s="1"/>
  <c r="AO761" i="15"/>
  <c r="AP761" i="15"/>
  <c r="AQ761" i="15"/>
  <c r="AR761" i="15"/>
  <c r="AS761" i="15"/>
  <c r="AT761" i="15"/>
  <c r="AU761" i="15"/>
  <c r="AV761" i="15"/>
  <c r="AW761" i="15"/>
  <c r="AX761" i="15"/>
  <c r="AY761" i="15"/>
  <c r="AZ761" i="15"/>
  <c r="BA761" i="15"/>
  <c r="BB761" i="15"/>
  <c r="BC761" i="15"/>
  <c r="BD761" i="15"/>
  <c r="BE761" i="15"/>
  <c r="BF761" i="15"/>
  <c r="BG761" i="15"/>
  <c r="AR766" i="15"/>
  <c r="AS766" i="15"/>
  <c r="AY766" i="15"/>
  <c r="AZ766" i="15"/>
  <c r="BA766" i="15"/>
  <c r="BB766" i="15"/>
  <c r="BC766" i="15"/>
  <c r="BD766" i="15"/>
  <c r="AO767" i="15"/>
  <c r="AP767" i="15"/>
  <c r="AQ767" i="15"/>
  <c r="AR767" i="15"/>
  <c r="AS767" i="15"/>
  <c r="AT767" i="15"/>
  <c r="AT766" i="15" s="1"/>
  <c r="AU767" i="15"/>
  <c r="AU766" i="15" s="1"/>
  <c r="AV767" i="15"/>
  <c r="AV766" i="15" s="1"/>
  <c r="AW767" i="15"/>
  <c r="AW766" i="15" s="1"/>
  <c r="AX767" i="15"/>
  <c r="AY767" i="15"/>
  <c r="AZ767" i="15"/>
  <c r="BA767" i="15"/>
  <c r="BB767" i="15"/>
  <c r="BC767" i="15"/>
  <c r="BD767" i="15"/>
  <c r="BE767" i="15"/>
  <c r="BF767" i="15"/>
  <c r="BF766" i="15" s="1"/>
  <c r="BG767" i="15"/>
  <c r="AO771" i="15"/>
  <c r="AP771" i="15"/>
  <c r="AQ771" i="15"/>
  <c r="AR771" i="15"/>
  <c r="AS771" i="15"/>
  <c r="AT771" i="15"/>
  <c r="AU771" i="15"/>
  <c r="AV771" i="15"/>
  <c r="AW771" i="15"/>
  <c r="AX771" i="15"/>
  <c r="AX766" i="15" s="1"/>
  <c r="AY771" i="15"/>
  <c r="AZ771" i="15"/>
  <c r="BA771" i="15"/>
  <c r="BB771" i="15"/>
  <c r="BC771" i="15"/>
  <c r="BD771" i="15"/>
  <c r="BE771" i="15"/>
  <c r="BF771" i="15"/>
  <c r="BG771" i="15"/>
  <c r="AO775" i="15"/>
  <c r="AP775" i="15"/>
  <c r="AQ775" i="15"/>
  <c r="AR775" i="15"/>
  <c r="AS775" i="15"/>
  <c r="AT775" i="15"/>
  <c r="AU775" i="15"/>
  <c r="AV775" i="15"/>
  <c r="AW775" i="15"/>
  <c r="AX775" i="15"/>
  <c r="AY775" i="15"/>
  <c r="AZ775" i="15"/>
  <c r="BA775" i="15"/>
  <c r="BB775" i="15"/>
  <c r="BC775" i="15"/>
  <c r="BD775" i="15"/>
  <c r="BE775" i="15"/>
  <c r="BF775" i="15"/>
  <c r="BG775" i="15"/>
  <c r="BA780" i="15"/>
  <c r="BB780" i="15"/>
  <c r="AO781" i="15"/>
  <c r="AP781" i="15"/>
  <c r="AP780" i="15" s="1"/>
  <c r="AQ781" i="15"/>
  <c r="AQ780" i="15" s="1"/>
  <c r="AR781" i="15"/>
  <c r="AR780" i="15" s="1"/>
  <c r="AS781" i="15"/>
  <c r="AS780" i="15" s="1"/>
  <c r="AT781" i="15"/>
  <c r="AT780" i="15" s="1"/>
  <c r="AU781" i="15"/>
  <c r="AU780" i="15" s="1"/>
  <c r="AV781" i="15"/>
  <c r="AW781" i="15"/>
  <c r="AX781" i="15"/>
  <c r="AY781" i="15"/>
  <c r="AZ781" i="15"/>
  <c r="AZ780" i="15" s="1"/>
  <c r="BA781" i="15"/>
  <c r="BB781" i="15"/>
  <c r="BC781" i="15"/>
  <c r="BD781" i="15"/>
  <c r="BE781" i="15"/>
  <c r="BF781" i="15"/>
  <c r="BG781" i="15"/>
  <c r="AO785" i="15"/>
  <c r="AP785" i="15"/>
  <c r="AQ785" i="15"/>
  <c r="AR785" i="15"/>
  <c r="AS785" i="15"/>
  <c r="AT785" i="15"/>
  <c r="AU785" i="15"/>
  <c r="AV785" i="15"/>
  <c r="AW785" i="15"/>
  <c r="AX785" i="15"/>
  <c r="AY785" i="15"/>
  <c r="AZ785" i="15"/>
  <c r="BA785" i="15"/>
  <c r="BB785" i="15"/>
  <c r="BC785" i="15"/>
  <c r="BC780" i="15" s="1"/>
  <c r="BD785" i="15"/>
  <c r="BD780" i="15" s="1"/>
  <c r="BE785" i="15"/>
  <c r="BE780" i="15" s="1"/>
  <c r="BF785" i="15"/>
  <c r="BG785" i="15"/>
  <c r="BG780" i="15" s="1"/>
  <c r="AO789" i="15"/>
  <c r="AO780" i="15" s="1"/>
  <c r="AP789" i="15"/>
  <c r="AQ789" i="15"/>
  <c r="AR789" i="15"/>
  <c r="AS789" i="15"/>
  <c r="AT789" i="15"/>
  <c r="AU789" i="15"/>
  <c r="AV789" i="15"/>
  <c r="AW789" i="15"/>
  <c r="AX789" i="15"/>
  <c r="AY789" i="15"/>
  <c r="AZ789" i="15"/>
  <c r="BA789" i="15"/>
  <c r="BB789" i="15"/>
  <c r="BC789" i="15"/>
  <c r="BD789" i="15"/>
  <c r="BE789" i="15"/>
  <c r="BF789" i="15"/>
  <c r="BG789" i="15"/>
  <c r="AO794" i="15"/>
  <c r="AP794" i="15"/>
  <c r="AQ794" i="15"/>
  <c r="AZ794" i="15"/>
  <c r="BA794" i="15"/>
  <c r="BB794" i="15"/>
  <c r="BC794" i="15"/>
  <c r="BD794" i="15"/>
  <c r="BE794" i="15"/>
  <c r="AO795" i="15"/>
  <c r="AP795" i="15"/>
  <c r="AQ795" i="15"/>
  <c r="AR795" i="15"/>
  <c r="AS795" i="15"/>
  <c r="AT795" i="15"/>
  <c r="AU795" i="15"/>
  <c r="AV795" i="15"/>
  <c r="AW795" i="15"/>
  <c r="AX795" i="15"/>
  <c r="AY795" i="15"/>
  <c r="AZ795" i="15"/>
  <c r="BA795" i="15"/>
  <c r="BB795" i="15"/>
  <c r="BC795" i="15"/>
  <c r="BD795" i="15"/>
  <c r="BE795" i="15"/>
  <c r="BF795" i="15"/>
  <c r="BF794" i="15" s="1"/>
  <c r="BG795" i="15"/>
  <c r="AO799" i="15"/>
  <c r="AP799" i="15"/>
  <c r="AQ799" i="15"/>
  <c r="AR799" i="15"/>
  <c r="AR794" i="15" s="1"/>
  <c r="AS799" i="15"/>
  <c r="AS794" i="15" s="1"/>
  <c r="AT799" i="15"/>
  <c r="AU799" i="15"/>
  <c r="AU794" i="15" s="1"/>
  <c r="AV799" i="15"/>
  <c r="AV794" i="15" s="1"/>
  <c r="AW799" i="15"/>
  <c r="AW794" i="15" s="1"/>
  <c r="AX799" i="15"/>
  <c r="AX794" i="15" s="1"/>
  <c r="AY799" i="15"/>
  <c r="AY794" i="15" s="1"/>
  <c r="AZ799" i="15"/>
  <c r="BA799" i="15"/>
  <c r="BB799" i="15"/>
  <c r="BC799" i="15"/>
  <c r="BD799" i="15"/>
  <c r="BE799" i="15"/>
  <c r="BF799" i="15"/>
  <c r="BG799" i="15"/>
  <c r="AO803" i="15"/>
  <c r="AP803" i="15"/>
  <c r="AQ803" i="15"/>
  <c r="AR803" i="15"/>
  <c r="AS803" i="15"/>
  <c r="AT803" i="15"/>
  <c r="AU803" i="15"/>
  <c r="AV803" i="15"/>
  <c r="AW803" i="15"/>
  <c r="AX803" i="15"/>
  <c r="AY803" i="15"/>
  <c r="AZ803" i="15"/>
  <c r="BA803" i="15"/>
  <c r="BB803" i="15"/>
  <c r="BC803" i="15"/>
  <c r="BD803" i="15"/>
  <c r="BE803" i="15"/>
  <c r="BF803" i="15"/>
  <c r="BG803" i="15"/>
  <c r="BG794" i="15" s="1"/>
  <c r="AR808" i="15"/>
  <c r="AS808" i="15"/>
  <c r="AO809" i="15"/>
  <c r="AP809" i="15"/>
  <c r="AQ809" i="15"/>
  <c r="AR809" i="15"/>
  <c r="AS809" i="15"/>
  <c r="AT809" i="15"/>
  <c r="AT808" i="15" s="1"/>
  <c r="AU809" i="15"/>
  <c r="AV809" i="15"/>
  <c r="AW809" i="15"/>
  <c r="AX809" i="15"/>
  <c r="AX808" i="15" s="1"/>
  <c r="AY809" i="15"/>
  <c r="AZ809" i="15"/>
  <c r="BA809" i="15"/>
  <c r="BB809" i="15"/>
  <c r="BC809" i="15"/>
  <c r="BD809" i="15"/>
  <c r="BE809" i="15"/>
  <c r="BE808" i="15" s="1"/>
  <c r="BF809" i="15"/>
  <c r="BF808" i="15" s="1"/>
  <c r="BG809" i="15"/>
  <c r="BG808" i="15" s="1"/>
  <c r="AO813" i="15"/>
  <c r="AO808" i="15" s="1"/>
  <c r="AP813" i="15"/>
  <c r="AP808" i="15" s="1"/>
  <c r="AQ813" i="15"/>
  <c r="AQ808" i="15" s="1"/>
  <c r="AR813" i="15"/>
  <c r="AS813" i="15"/>
  <c r="AT813" i="15"/>
  <c r="AU813" i="15"/>
  <c r="AV813" i="15"/>
  <c r="AW813" i="15"/>
  <c r="AX813" i="15"/>
  <c r="AY813" i="15"/>
  <c r="AZ813" i="15"/>
  <c r="BA813" i="15"/>
  <c r="BB813" i="15"/>
  <c r="BC813" i="15"/>
  <c r="BD813" i="15"/>
  <c r="BE813" i="15"/>
  <c r="BF813" i="15"/>
  <c r="BG813" i="15"/>
  <c r="AO817" i="15"/>
  <c r="AP817" i="15"/>
  <c r="AQ817" i="15"/>
  <c r="AR817" i="15"/>
  <c r="AS817" i="15"/>
  <c r="AT817" i="15"/>
  <c r="AU817" i="15"/>
  <c r="AU808" i="15" s="1"/>
  <c r="AV817" i="15"/>
  <c r="AV808" i="15" s="1"/>
  <c r="AW817" i="15"/>
  <c r="AW808" i="15" s="1"/>
  <c r="AX817" i="15"/>
  <c r="AY817" i="15"/>
  <c r="AZ817" i="15"/>
  <c r="BA817" i="15"/>
  <c r="BB817" i="15"/>
  <c r="BC817" i="15"/>
  <c r="BD817" i="15"/>
  <c r="BE817" i="15"/>
  <c r="BF817" i="15"/>
  <c r="BG817" i="15"/>
  <c r="AO823" i="15"/>
  <c r="AO822" i="15" s="1"/>
  <c r="AP823" i="15"/>
  <c r="AQ823" i="15"/>
  <c r="AR823" i="15"/>
  <c r="AS823" i="15"/>
  <c r="AT823" i="15"/>
  <c r="AU823" i="15"/>
  <c r="AV823" i="15"/>
  <c r="AV822" i="15" s="1"/>
  <c r="AW823" i="15"/>
  <c r="AW822" i="15" s="1"/>
  <c r="AX823" i="15"/>
  <c r="AX822" i="15" s="1"/>
  <c r="AY823" i="15"/>
  <c r="AY822" i="15" s="1"/>
  <c r="AZ823" i="15"/>
  <c r="AZ822" i="15" s="1"/>
  <c r="BA823" i="15"/>
  <c r="BA822" i="15" s="1"/>
  <c r="BB823" i="15"/>
  <c r="BB822" i="15" s="1"/>
  <c r="BC823" i="15"/>
  <c r="BD823" i="15"/>
  <c r="BE823" i="15"/>
  <c r="BF823" i="15"/>
  <c r="BG823" i="15"/>
  <c r="AO827" i="15"/>
  <c r="AP827" i="15"/>
  <c r="AQ827" i="15"/>
  <c r="AR827" i="15"/>
  <c r="AS827" i="15"/>
  <c r="AT827" i="15"/>
  <c r="AU827" i="15"/>
  <c r="AV827" i="15"/>
  <c r="AW827" i="15"/>
  <c r="AX827" i="15"/>
  <c r="AY827" i="15"/>
  <c r="AZ827" i="15"/>
  <c r="BA827" i="15"/>
  <c r="BB827" i="15"/>
  <c r="BC827" i="15"/>
  <c r="BC822" i="15" s="1"/>
  <c r="BD827" i="15"/>
  <c r="BE827" i="15"/>
  <c r="BE822" i="15" s="1"/>
  <c r="BF827" i="15"/>
  <c r="BF822" i="15" s="1"/>
  <c r="BG827" i="15"/>
  <c r="BG822" i="15" s="1"/>
  <c r="AO831" i="15"/>
  <c r="AP831" i="15"/>
  <c r="AQ831" i="15"/>
  <c r="AR831" i="15"/>
  <c r="AS831" i="15"/>
  <c r="AT831" i="15"/>
  <c r="AU831" i="15"/>
  <c r="AV831" i="15"/>
  <c r="AW831" i="15"/>
  <c r="AX831" i="15"/>
  <c r="AY831" i="15"/>
  <c r="AZ831" i="15"/>
  <c r="BA831" i="15"/>
  <c r="BB831" i="15"/>
  <c r="BC831" i="15"/>
  <c r="BD831" i="15"/>
  <c r="BE831" i="15"/>
  <c r="BF831" i="15"/>
  <c r="BG831" i="15"/>
  <c r="BC836" i="15"/>
  <c r="BE836" i="15"/>
  <c r="BF836" i="15"/>
  <c r="BG836" i="15"/>
  <c r="AO837" i="15"/>
  <c r="AO836" i="15" s="1"/>
  <c r="AP837" i="15"/>
  <c r="AP836" i="15" s="1"/>
  <c r="AQ837" i="15"/>
  <c r="AR837" i="15"/>
  <c r="AS837" i="15"/>
  <c r="AT837" i="15"/>
  <c r="AU837" i="15"/>
  <c r="AV837" i="15"/>
  <c r="AW837" i="15"/>
  <c r="AX837" i="15"/>
  <c r="AX836" i="15" s="1"/>
  <c r="AY837" i="15"/>
  <c r="AY836" i="15" s="1"/>
  <c r="AZ837" i="15"/>
  <c r="AZ836" i="15" s="1"/>
  <c r="BA837" i="15"/>
  <c r="BA836" i="15" s="1"/>
  <c r="BB837" i="15"/>
  <c r="BB836" i="15" s="1"/>
  <c r="BC837" i="15"/>
  <c r="BD837" i="15"/>
  <c r="BE837" i="15"/>
  <c r="BF837" i="15"/>
  <c r="BG837" i="15"/>
  <c r="AO841" i="15"/>
  <c r="AP841" i="15"/>
  <c r="AQ841" i="15"/>
  <c r="AQ836" i="15" s="1"/>
  <c r="AR841" i="15"/>
  <c r="AS841" i="15"/>
  <c r="AT841" i="15"/>
  <c r="AU841" i="15"/>
  <c r="AV841" i="15"/>
  <c r="AW841" i="15"/>
  <c r="AW836" i="15" s="1"/>
  <c r="AX841" i="15"/>
  <c r="AY841" i="15"/>
  <c r="AZ841" i="15"/>
  <c r="BA841" i="15"/>
  <c r="BB841" i="15"/>
  <c r="BC841" i="15"/>
  <c r="BD841" i="15"/>
  <c r="BE841" i="15"/>
  <c r="BF841" i="15"/>
  <c r="BG841" i="15"/>
  <c r="AO845" i="15"/>
  <c r="AP845" i="15"/>
  <c r="AQ845" i="15"/>
  <c r="AR845" i="15"/>
  <c r="AS845" i="15"/>
  <c r="AT845" i="15"/>
  <c r="AT836" i="15" s="1"/>
  <c r="AU845" i="15"/>
  <c r="AV845" i="15"/>
  <c r="AW845" i="15"/>
  <c r="AX845" i="15"/>
  <c r="AY845" i="15"/>
  <c r="AZ845" i="15"/>
  <c r="BA845" i="15"/>
  <c r="BB845" i="15"/>
  <c r="BC845" i="15"/>
  <c r="BD845" i="15"/>
  <c r="BD836" i="15" s="1"/>
  <c r="BE845" i="15"/>
  <c r="BF845" i="15"/>
  <c r="BG845" i="15"/>
  <c r="BE850" i="15"/>
  <c r="BF850" i="15"/>
  <c r="BG850" i="15"/>
  <c r="AO851" i="15"/>
  <c r="AO850" i="15" s="1"/>
  <c r="AP851" i="15"/>
  <c r="AP850" i="15" s="1"/>
  <c r="AQ851" i="15"/>
  <c r="AR851" i="15"/>
  <c r="AS851" i="15"/>
  <c r="AT851" i="15"/>
  <c r="AT850" i="15" s="1"/>
  <c r="AU851" i="15"/>
  <c r="AU850" i="15" s="1"/>
  <c r="AV851" i="15"/>
  <c r="AV850" i="15" s="1"/>
  <c r="AW851" i="15"/>
  <c r="AW850" i="15" s="1"/>
  <c r="AX851" i="15"/>
  <c r="AX850" i="15" s="1"/>
  <c r="AY851" i="15"/>
  <c r="AY850" i="15" s="1"/>
  <c r="AZ851" i="15"/>
  <c r="BA851" i="15"/>
  <c r="BB851" i="15"/>
  <c r="BC851" i="15"/>
  <c r="BD851" i="15"/>
  <c r="BD850" i="15" s="1"/>
  <c r="BE851" i="15"/>
  <c r="BF851" i="15"/>
  <c r="BG851" i="15"/>
  <c r="AO855" i="15"/>
  <c r="AP855" i="15"/>
  <c r="AQ855" i="15"/>
  <c r="AR855" i="15"/>
  <c r="AS855" i="15"/>
  <c r="AT855" i="15"/>
  <c r="AU855" i="15"/>
  <c r="AV855" i="15"/>
  <c r="AW855" i="15"/>
  <c r="AX855" i="15"/>
  <c r="AY855" i="15"/>
  <c r="AZ855" i="15"/>
  <c r="BA855" i="15"/>
  <c r="BB855" i="15"/>
  <c r="BC855" i="15"/>
  <c r="BD855" i="15"/>
  <c r="BE855" i="15"/>
  <c r="BF855" i="15"/>
  <c r="BG855" i="15"/>
  <c r="AO859" i="15"/>
  <c r="AP859" i="15"/>
  <c r="AQ859" i="15"/>
  <c r="AQ850" i="15" s="1"/>
  <c r="AR859" i="15"/>
  <c r="AR850" i="15" s="1"/>
  <c r="AS859" i="15"/>
  <c r="AS850" i="15" s="1"/>
  <c r="AT859" i="15"/>
  <c r="AU859" i="15"/>
  <c r="AV859" i="15"/>
  <c r="AW859" i="15"/>
  <c r="AX859" i="15"/>
  <c r="AY859" i="15"/>
  <c r="AZ859" i="15"/>
  <c r="BA859" i="15"/>
  <c r="BB859" i="15"/>
  <c r="BC859" i="15"/>
  <c r="BD859" i="15"/>
  <c r="BE859" i="15"/>
  <c r="BF859" i="15"/>
  <c r="BG859" i="15"/>
  <c r="BF864" i="15"/>
  <c r="BG864" i="15"/>
  <c r="AO865" i="15"/>
  <c r="AO864" i="15" s="1"/>
  <c r="AP865" i="15"/>
  <c r="AP864" i="15" s="1"/>
  <c r="AQ865" i="15"/>
  <c r="AQ864" i="15" s="1"/>
  <c r="AR865" i="15"/>
  <c r="AR864" i="15" s="1"/>
  <c r="AS865" i="15"/>
  <c r="AS864" i="15" s="1"/>
  <c r="AT865" i="15"/>
  <c r="AT864" i="15" s="1"/>
  <c r="AU865" i="15"/>
  <c r="AV865" i="15"/>
  <c r="AW865" i="15"/>
  <c r="AX865" i="15"/>
  <c r="AY865" i="15"/>
  <c r="AZ865" i="15"/>
  <c r="BA865" i="15"/>
  <c r="BB865" i="15"/>
  <c r="BC865" i="15"/>
  <c r="BD865" i="15"/>
  <c r="BE865" i="15"/>
  <c r="BF865" i="15"/>
  <c r="BG865" i="15"/>
  <c r="AO869" i="15"/>
  <c r="AP869" i="15"/>
  <c r="AQ869" i="15"/>
  <c r="AR869" i="15"/>
  <c r="AS869" i="15"/>
  <c r="AT869" i="15"/>
  <c r="AU869" i="15"/>
  <c r="AU864" i="15" s="1"/>
  <c r="AV869" i="15"/>
  <c r="AV864" i="15" s="1"/>
  <c r="AW869" i="15"/>
  <c r="AW864" i="15" s="1"/>
  <c r="AX869" i="15"/>
  <c r="AY869" i="15"/>
  <c r="AY864" i="15" s="1"/>
  <c r="AZ869" i="15"/>
  <c r="AZ864" i="15" s="1"/>
  <c r="BA869" i="15"/>
  <c r="BA864" i="15" s="1"/>
  <c r="BB869" i="15"/>
  <c r="BB864" i="15" s="1"/>
  <c r="BC869" i="15"/>
  <c r="BC864" i="15" s="1"/>
  <c r="BD869" i="15"/>
  <c r="BD864" i="15" s="1"/>
  <c r="BE869" i="15"/>
  <c r="BE864" i="15" s="1"/>
  <c r="BF869" i="15"/>
  <c r="BG869" i="15"/>
  <c r="AO873" i="15"/>
  <c r="AP873" i="15"/>
  <c r="AQ873" i="15"/>
  <c r="AR873" i="15"/>
  <c r="AS873" i="15"/>
  <c r="AT873" i="15"/>
  <c r="AU873" i="15"/>
  <c r="AV873" i="15"/>
  <c r="AW873" i="15"/>
  <c r="AX873" i="15"/>
  <c r="AY873" i="15"/>
  <c r="AZ873" i="15"/>
  <c r="BA873" i="15"/>
  <c r="BB873" i="15"/>
  <c r="BC873" i="15"/>
  <c r="BD873" i="15"/>
  <c r="BE873" i="15"/>
  <c r="BF873" i="15"/>
  <c r="BG873" i="15"/>
  <c r="AQ878" i="15"/>
  <c r="BA878" i="15"/>
  <c r="AO879" i="15"/>
  <c r="AP879" i="15"/>
  <c r="AQ879" i="15"/>
  <c r="AR879" i="15"/>
  <c r="AS879" i="15"/>
  <c r="AT879" i="15"/>
  <c r="AU879" i="15"/>
  <c r="AV879" i="15"/>
  <c r="AW879" i="15"/>
  <c r="AX879" i="15"/>
  <c r="AY879" i="15"/>
  <c r="AZ879" i="15"/>
  <c r="BA879" i="15"/>
  <c r="BB879" i="15"/>
  <c r="BB878" i="15" s="1"/>
  <c r="BC879" i="15"/>
  <c r="BC878" i="15" s="1"/>
  <c r="BD879" i="15"/>
  <c r="BD878" i="15" s="1"/>
  <c r="BE879" i="15"/>
  <c r="BE878" i="15" s="1"/>
  <c r="BF879" i="15"/>
  <c r="BF878" i="15" s="1"/>
  <c r="BG879" i="15"/>
  <c r="AO883" i="15"/>
  <c r="AO878" i="15" s="1"/>
  <c r="AP883" i="15"/>
  <c r="AP878" i="15" s="1"/>
  <c r="AQ883" i="15"/>
  <c r="AR883" i="15"/>
  <c r="AR878" i="15" s="1"/>
  <c r="AS883" i="15"/>
  <c r="AS878" i="15" s="1"/>
  <c r="AT883" i="15"/>
  <c r="AT878" i="15" s="1"/>
  <c r="AU883" i="15"/>
  <c r="AU878" i="15" s="1"/>
  <c r="AV883" i="15"/>
  <c r="AV878" i="15" s="1"/>
  <c r="AW883" i="15"/>
  <c r="AW878" i="15" s="1"/>
  <c r="AX883" i="15"/>
  <c r="AX878" i="15" s="1"/>
  <c r="AY883" i="15"/>
  <c r="AZ883" i="15"/>
  <c r="BA883" i="15"/>
  <c r="BB883" i="15"/>
  <c r="BC883" i="15"/>
  <c r="BD883" i="15"/>
  <c r="BE883" i="15"/>
  <c r="BF883" i="15"/>
  <c r="BG883" i="15"/>
  <c r="AO887" i="15"/>
  <c r="AP887" i="15"/>
  <c r="AQ887" i="15"/>
  <c r="AR887" i="15"/>
  <c r="AS887" i="15"/>
  <c r="AT887" i="15"/>
  <c r="AU887" i="15"/>
  <c r="AV887" i="15"/>
  <c r="AW887" i="15"/>
  <c r="AX887" i="15"/>
  <c r="AY887" i="15"/>
  <c r="AY878" i="15" s="1"/>
  <c r="AZ887" i="15"/>
  <c r="AZ878" i="15" s="1"/>
  <c r="BA887" i="15"/>
  <c r="BB887" i="15"/>
  <c r="BC887" i="15"/>
  <c r="BD887" i="15"/>
  <c r="BE887" i="15"/>
  <c r="BF887" i="15"/>
  <c r="BG887" i="15"/>
  <c r="AO892" i="15"/>
  <c r="AP892" i="15"/>
  <c r="AQ892" i="15"/>
  <c r="AR892" i="15"/>
  <c r="AO893" i="15"/>
  <c r="AP893" i="15"/>
  <c r="AQ893" i="15"/>
  <c r="AR893" i="15"/>
  <c r="AS893" i="15"/>
  <c r="AT893" i="15"/>
  <c r="AU893" i="15"/>
  <c r="AV893" i="15"/>
  <c r="AW893" i="15"/>
  <c r="AX893" i="15"/>
  <c r="AY893" i="15"/>
  <c r="AZ893" i="15"/>
  <c r="AZ892" i="15" s="1"/>
  <c r="BA893" i="15"/>
  <c r="BA892" i="15" s="1"/>
  <c r="BB893" i="15"/>
  <c r="BB892" i="15" s="1"/>
  <c r="BC893" i="15"/>
  <c r="BC892" i="15" s="1"/>
  <c r="BD893" i="15"/>
  <c r="BD892" i="15" s="1"/>
  <c r="BE893" i="15"/>
  <c r="BE892" i="15" s="1"/>
  <c r="BF893" i="15"/>
  <c r="BF892" i="15" s="1"/>
  <c r="BG893" i="15"/>
  <c r="AO897" i="15"/>
  <c r="AP897" i="15"/>
  <c r="AQ897" i="15"/>
  <c r="AR897" i="15"/>
  <c r="AS897" i="15"/>
  <c r="AT897" i="15"/>
  <c r="AU897" i="15"/>
  <c r="AV897" i="15"/>
  <c r="AW897" i="15"/>
  <c r="AX897" i="15"/>
  <c r="AY897" i="15"/>
  <c r="AZ897" i="15"/>
  <c r="BA897" i="15"/>
  <c r="BB897" i="15"/>
  <c r="BC897" i="15"/>
  <c r="BD897" i="15"/>
  <c r="BE897" i="15"/>
  <c r="BF897" i="15"/>
  <c r="BG897" i="15"/>
  <c r="BG892" i="15" s="1"/>
  <c r="AO901" i="15"/>
  <c r="AP901" i="15"/>
  <c r="AQ901" i="15"/>
  <c r="AR901" i="15"/>
  <c r="AS901" i="15"/>
  <c r="AT901" i="15"/>
  <c r="AU901" i="15"/>
  <c r="AV901" i="15"/>
  <c r="AW901" i="15"/>
  <c r="AX901" i="15"/>
  <c r="AY901" i="15"/>
  <c r="AZ901" i="15"/>
  <c r="BA901" i="15"/>
  <c r="BB901" i="15"/>
  <c r="BC901" i="15"/>
  <c r="BD901" i="15"/>
  <c r="BE901" i="15"/>
  <c r="BF901" i="15"/>
  <c r="BG901" i="15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BO206" i="15" l="1"/>
  <c r="BK150" i="15"/>
  <c r="BO38" i="15"/>
  <c r="BO108" i="15"/>
  <c r="BM318" i="15"/>
  <c r="BO122" i="15"/>
  <c r="BL262" i="15"/>
  <c r="BK178" i="15"/>
  <c r="BO66" i="15"/>
  <c r="BO304" i="15"/>
  <c r="BM220" i="15"/>
  <c r="AQ220" i="15"/>
  <c r="BK220" i="15" s="1"/>
  <c r="BM304" i="15"/>
  <c r="AQ234" i="15"/>
  <c r="BL276" i="15"/>
  <c r="AX556" i="15"/>
  <c r="BN220" i="15"/>
  <c r="AO192" i="15"/>
  <c r="BK192" i="15" s="1"/>
  <c r="BN122" i="15"/>
  <c r="BO80" i="15"/>
  <c r="BN234" i="15"/>
  <c r="AO290" i="15"/>
  <c r="BK290" i="15" s="1"/>
  <c r="BM262" i="15"/>
  <c r="BK234" i="15"/>
  <c r="AY556" i="15"/>
  <c r="BG724" i="15"/>
  <c r="BC654" i="15"/>
  <c r="BF724" i="15"/>
  <c r="BB654" i="15"/>
  <c r="AW556" i="15"/>
  <c r="BO318" i="15"/>
  <c r="BO178" i="15"/>
  <c r="AV444" i="15"/>
  <c r="AT444" i="15"/>
  <c r="BN108" i="15"/>
  <c r="AP234" i="15"/>
  <c r="AQ486" i="15"/>
  <c r="BL164" i="15"/>
  <c r="AV122" i="15"/>
  <c r="BM290" i="15"/>
  <c r="BG388" i="15"/>
  <c r="BM122" i="15"/>
  <c r="BO332" i="15"/>
  <c r="AU178" i="15"/>
  <c r="BM178" i="15" s="1"/>
  <c r="BL122" i="15"/>
  <c r="BF52" i="15"/>
  <c r="BN52" i="15" s="1"/>
  <c r="AQ766" i="15"/>
  <c r="AU444" i="15"/>
  <c r="BN304" i="15"/>
  <c r="AX542" i="15"/>
  <c r="AR444" i="15"/>
  <c r="AW542" i="15"/>
  <c r="BG52" i="15"/>
  <c r="BO52" i="15" s="1"/>
  <c r="AV836" i="15"/>
  <c r="AP766" i="15"/>
  <c r="BL24" i="15"/>
  <c r="BN24" i="15"/>
  <c r="BK80" i="15"/>
  <c r="AQ444" i="15"/>
  <c r="AV178" i="15"/>
  <c r="BN332" i="15"/>
  <c r="AO122" i="15"/>
  <c r="BK122" i="15" s="1"/>
  <c r="BN94" i="15"/>
  <c r="BM94" i="15"/>
  <c r="BL290" i="15"/>
  <c r="BK52" i="15"/>
  <c r="BN318" i="15"/>
  <c r="AW332" i="15"/>
  <c r="BL52" i="15"/>
  <c r="BN164" i="15"/>
  <c r="BL304" i="15"/>
  <c r="AU836" i="15"/>
  <c r="BA738" i="15"/>
  <c r="BA808" i="15"/>
  <c r="AZ738" i="15"/>
  <c r="AX430" i="15"/>
  <c r="BK332" i="15"/>
  <c r="AU332" i="15"/>
  <c r="BO136" i="15"/>
  <c r="BN178" i="15"/>
  <c r="AY668" i="15"/>
  <c r="AX668" i="15"/>
  <c r="AW430" i="15"/>
  <c r="AT332" i="15"/>
  <c r="BK318" i="15"/>
  <c r="BC164" i="15"/>
  <c r="AS24" i="15"/>
  <c r="BA10" i="15"/>
  <c r="BO10" i="15" s="1"/>
  <c r="AP290" i="15"/>
  <c r="BN206" i="15"/>
  <c r="BK206" i="15"/>
  <c r="BK164" i="15"/>
  <c r="BD808" i="15"/>
  <c r="AO766" i="15"/>
  <c r="BC738" i="15"/>
  <c r="BC808" i="15"/>
  <c r="BB738" i="15"/>
  <c r="AS836" i="15"/>
  <c r="BB808" i="15"/>
  <c r="AV332" i="15"/>
  <c r="AZ808" i="15"/>
  <c r="AY738" i="15"/>
  <c r="AW668" i="15"/>
  <c r="AT598" i="15"/>
  <c r="BG878" i="15"/>
  <c r="AY808" i="15"/>
  <c r="AV668" i="15"/>
  <c r="AS598" i="15"/>
  <c r="AS332" i="15"/>
  <c r="BL332" i="15" s="1"/>
  <c r="BB164" i="15"/>
  <c r="BO164" i="15" s="1"/>
  <c r="BL108" i="15"/>
  <c r="AZ10" i="15"/>
  <c r="BN10" i="15" s="1"/>
  <c r="AT668" i="15"/>
  <c r="AW738" i="15"/>
  <c r="BO262" i="15"/>
  <c r="AT556" i="15"/>
  <c r="AY892" i="15"/>
  <c r="AZ402" i="15"/>
  <c r="BO234" i="15"/>
  <c r="AU822" i="15"/>
  <c r="AO752" i="15"/>
  <c r="BB514" i="15"/>
  <c r="AY402" i="15"/>
  <c r="BG360" i="15"/>
  <c r="AX738" i="15"/>
  <c r="BC402" i="15"/>
  <c r="AU556" i="15"/>
  <c r="AQ752" i="15"/>
  <c r="BA402" i="15"/>
  <c r="AP752" i="15"/>
  <c r="AS556" i="15"/>
  <c r="BC514" i="15"/>
  <c r="AX892" i="15"/>
  <c r="AW892" i="15"/>
  <c r="AT822" i="15"/>
  <c r="BG696" i="15"/>
  <c r="BA514" i="15"/>
  <c r="AX402" i="15"/>
  <c r="BF360" i="15"/>
  <c r="BE360" i="15"/>
  <c r="BC360" i="15"/>
  <c r="AQ318" i="15"/>
  <c r="BB248" i="15"/>
  <c r="BO248" i="15" s="1"/>
  <c r="AS206" i="15"/>
  <c r="AZ150" i="15"/>
  <c r="BN150" i="15" s="1"/>
  <c r="AY38" i="15"/>
  <c r="BN38" i="15" s="1"/>
  <c r="AS892" i="15"/>
  <c r="AP822" i="15"/>
  <c r="BG766" i="15"/>
  <c r="BB710" i="15"/>
  <c r="BC696" i="15"/>
  <c r="AZ626" i="15"/>
  <c r="AW514" i="15"/>
  <c r="BE472" i="15"/>
  <c r="BB360" i="15"/>
  <c r="BG290" i="15"/>
  <c r="BM234" i="15"/>
  <c r="AR206" i="15"/>
  <c r="BF696" i="15"/>
  <c r="AR822" i="15"/>
  <c r="BE696" i="15"/>
  <c r="AZ248" i="15"/>
  <c r="AO108" i="15"/>
  <c r="BK108" i="15" s="1"/>
  <c r="AW38" i="15"/>
  <c r="AR836" i="15"/>
  <c r="AT794" i="15"/>
  <c r="BE766" i="15"/>
  <c r="BA696" i="15"/>
  <c r="AX626" i="15"/>
  <c r="BF584" i="15"/>
  <c r="BC472" i="15"/>
  <c r="AP416" i="15"/>
  <c r="AY248" i="15"/>
  <c r="BN248" i="15" s="1"/>
  <c r="BC192" i="15"/>
  <c r="BO192" i="15" s="1"/>
  <c r="AV38" i="15"/>
  <c r="BM38" i="15" s="1"/>
  <c r="BG24" i="15"/>
  <c r="BO24" i="15" s="1"/>
  <c r="AV556" i="15"/>
  <c r="AS444" i="15"/>
  <c r="AZ514" i="15"/>
  <c r="AU892" i="15"/>
  <c r="BG192" i="15"/>
  <c r="AT892" i="15"/>
  <c r="BD822" i="15"/>
  <c r="AO416" i="15"/>
  <c r="BD584" i="15"/>
  <c r="AQ528" i="15"/>
  <c r="BA472" i="15"/>
  <c r="BO276" i="15"/>
  <c r="AU150" i="15"/>
  <c r="BM150" i="15" s="1"/>
  <c r="AS668" i="15"/>
  <c r="AX640" i="15"/>
  <c r="AY514" i="15"/>
  <c r="BD360" i="15"/>
  <c r="AX514" i="15"/>
  <c r="BF472" i="15"/>
  <c r="AQ640" i="15"/>
  <c r="BC584" i="15"/>
  <c r="AP528" i="15"/>
  <c r="BB290" i="15"/>
  <c r="BO290" i="15" s="1"/>
  <c r="BD80" i="15"/>
  <c r="BL80" i="15" s="1"/>
  <c r="BC626" i="15"/>
  <c r="AU206" i="15"/>
  <c r="BM206" i="15" s="1"/>
  <c r="BN136" i="15"/>
  <c r="AQ822" i="15"/>
  <c r="BA626" i="15"/>
  <c r="BF24" i="15"/>
  <c r="AX864" i="15"/>
  <c r="AY780" i="15"/>
  <c r="BL94" i="15"/>
  <c r="BG472" i="15"/>
  <c r="BG584" i="15"/>
  <c r="BB192" i="15"/>
  <c r="AV150" i="15"/>
  <c r="AO528" i="15"/>
  <c r="AR38" i="15"/>
  <c r="BL38" i="15" s="1"/>
  <c r="BB850" i="15"/>
  <c r="AX780" i="15"/>
  <c r="AU710" i="15"/>
  <c r="AO640" i="15"/>
  <c r="BA584" i="15"/>
  <c r="AP304" i="15"/>
  <c r="BN192" i="15"/>
  <c r="AS108" i="15"/>
  <c r="BF780" i="15"/>
  <c r="AQ416" i="15"/>
  <c r="AW626" i="15"/>
  <c r="BF80" i="15"/>
  <c r="BN80" i="15" s="1"/>
  <c r="BC850" i="15"/>
  <c r="BA850" i="15"/>
  <c r="AW780" i="15"/>
  <c r="AT710" i="15"/>
  <c r="BB598" i="15"/>
  <c r="BE332" i="15"/>
  <c r="AO304" i="15"/>
  <c r="BK304" i="15" s="1"/>
  <c r="BB402" i="15"/>
  <c r="AV892" i="15"/>
  <c r="AS822" i="15"/>
  <c r="AZ752" i="15"/>
  <c r="AX528" i="15"/>
  <c r="AW402" i="15"/>
  <c r="BB626" i="15"/>
  <c r="AR318" i="15"/>
  <c r="BL318" i="15" s="1"/>
  <c r="BD696" i="15"/>
  <c r="BF290" i="15"/>
  <c r="AP724" i="15"/>
  <c r="BE584" i="15"/>
  <c r="BB472" i="15"/>
  <c r="BL66" i="15"/>
  <c r="AP640" i="15"/>
  <c r="AU248" i="15"/>
  <c r="BM248" i="15" s="1"/>
  <c r="BC80" i="15"/>
  <c r="AZ850" i="15"/>
  <c r="AV780" i="15"/>
  <c r="AS710" i="15"/>
  <c r="AZ640" i="15"/>
  <c r="BG430" i="15"/>
  <c r="AU374" i="15"/>
  <c r="BD332" i="15"/>
  <c r="AX290" i="15"/>
  <c r="BN290" i="15" s="1"/>
  <c r="BM332" i="15" l="1"/>
  <c r="BL206" i="15"/>
  <c r="K9" i="14"/>
  <c r="N9" i="14"/>
  <c r="O9" i="14"/>
  <c r="P9" i="14"/>
  <c r="Q9" i="14"/>
  <c r="R9" i="14"/>
  <c r="K10" i="14"/>
  <c r="N10" i="14"/>
  <c r="O10" i="14"/>
  <c r="P10" i="14"/>
  <c r="Q10" i="14"/>
  <c r="R10" i="14"/>
  <c r="K11" i="14"/>
  <c r="N11" i="14"/>
  <c r="O11" i="14"/>
  <c r="P11" i="14"/>
  <c r="Q11" i="14"/>
  <c r="R11" i="14"/>
  <c r="K12" i="14"/>
  <c r="R12" i="14" s="1"/>
  <c r="N12" i="14"/>
  <c r="O12" i="14"/>
  <c r="P12" i="14"/>
  <c r="Q12" i="14"/>
  <c r="K13" i="14"/>
  <c r="N13" i="14"/>
  <c r="O13" i="14"/>
  <c r="P13" i="14"/>
  <c r="Q13" i="14"/>
  <c r="R13" i="14"/>
  <c r="K14" i="14"/>
  <c r="R14" i="14" s="1"/>
  <c r="N14" i="14"/>
  <c r="O14" i="14"/>
  <c r="P14" i="14"/>
  <c r="Q14" i="14"/>
  <c r="K15" i="14"/>
  <c r="N15" i="14"/>
  <c r="O15" i="14"/>
  <c r="P15" i="14"/>
  <c r="Q15" i="14"/>
  <c r="R15" i="14"/>
  <c r="K16" i="14"/>
  <c r="N16" i="14"/>
  <c r="O16" i="14"/>
  <c r="P16" i="14"/>
  <c r="Q16" i="14"/>
  <c r="R16" i="14"/>
  <c r="K17" i="14"/>
  <c r="N17" i="14"/>
  <c r="O17" i="14"/>
  <c r="P17" i="14"/>
  <c r="Q17" i="14"/>
  <c r="R17" i="14"/>
  <c r="K18" i="14"/>
  <c r="N18" i="14"/>
  <c r="O18" i="14"/>
  <c r="P18" i="14"/>
  <c r="Q18" i="14"/>
  <c r="R18" i="14"/>
  <c r="K19" i="14"/>
  <c r="R19" i="14" s="1"/>
  <c r="N19" i="14"/>
  <c r="O19" i="14"/>
  <c r="P19" i="14"/>
  <c r="Q19" i="14"/>
  <c r="K20" i="14"/>
  <c r="N20" i="14"/>
  <c r="O20" i="14"/>
  <c r="P20" i="14"/>
  <c r="Q20" i="14"/>
  <c r="R20" i="14"/>
  <c r="K21" i="14"/>
  <c r="N21" i="14"/>
  <c r="O21" i="14"/>
  <c r="P21" i="14"/>
  <c r="Q21" i="14"/>
  <c r="R21" i="14"/>
  <c r="K22" i="14"/>
  <c r="N22" i="14"/>
  <c r="O22" i="14"/>
  <c r="P22" i="14"/>
  <c r="Q22" i="14"/>
  <c r="R22" i="14"/>
  <c r="K23" i="14"/>
  <c r="R23" i="14" s="1"/>
  <c r="N23" i="14"/>
  <c r="O23" i="14"/>
  <c r="P23" i="14"/>
  <c r="Q23" i="14"/>
  <c r="K24" i="14"/>
  <c r="N24" i="14"/>
  <c r="O24" i="14"/>
  <c r="P24" i="14"/>
  <c r="Q24" i="14"/>
  <c r="R24" i="14"/>
  <c r="K25" i="14"/>
  <c r="N25" i="14"/>
  <c r="O25" i="14"/>
  <c r="P25" i="14"/>
  <c r="Q25" i="14"/>
  <c r="R25" i="14"/>
  <c r="K26" i="14"/>
  <c r="N26" i="14"/>
  <c r="O26" i="14"/>
  <c r="P26" i="14"/>
  <c r="Q26" i="14"/>
  <c r="R26" i="14"/>
  <c r="K27" i="14"/>
  <c r="N27" i="14"/>
  <c r="O27" i="14"/>
  <c r="P27" i="14"/>
  <c r="Q27" i="14"/>
  <c r="R27" i="14"/>
  <c r="K28" i="14"/>
  <c r="R28" i="14" s="1"/>
  <c r="N28" i="14"/>
  <c r="O28" i="14"/>
  <c r="P28" i="14"/>
  <c r="Q28" i="14"/>
  <c r="K29" i="14"/>
  <c r="N29" i="14"/>
  <c r="O29" i="14"/>
  <c r="P29" i="14"/>
  <c r="Q29" i="14"/>
  <c r="R29" i="14"/>
  <c r="K30" i="14"/>
  <c r="R30" i="14" s="1"/>
  <c r="N30" i="14"/>
  <c r="O30" i="14"/>
  <c r="P30" i="14"/>
  <c r="Q30" i="14"/>
  <c r="K31" i="14"/>
  <c r="N31" i="14"/>
  <c r="O31" i="14"/>
  <c r="P31" i="14"/>
  <c r="Q31" i="14"/>
  <c r="R31" i="14"/>
  <c r="K32" i="14"/>
  <c r="N32" i="14"/>
  <c r="O32" i="14"/>
  <c r="P32" i="14"/>
  <c r="Q32" i="14"/>
  <c r="R32" i="14"/>
  <c r="N33" i="14"/>
  <c r="P33" i="14"/>
  <c r="Q33" i="14"/>
  <c r="R33" i="14"/>
  <c r="N34" i="14"/>
  <c r="P34" i="14"/>
  <c r="Q34" i="14"/>
  <c r="R34" i="14"/>
  <c r="N35" i="14"/>
  <c r="P35" i="14"/>
  <c r="Q35" i="14"/>
  <c r="R35" i="14"/>
  <c r="N36" i="14"/>
  <c r="P36" i="14"/>
  <c r="Q36" i="14"/>
  <c r="R36" i="14"/>
  <c r="N37" i="14"/>
  <c r="P37" i="14"/>
  <c r="Q37" i="14"/>
  <c r="R37" i="14"/>
  <c r="N38" i="14"/>
  <c r="P38" i="14"/>
  <c r="Q38" i="14"/>
  <c r="R38" i="14"/>
  <c r="N39" i="14"/>
  <c r="P39" i="14"/>
  <c r="Q39" i="14"/>
  <c r="R39" i="14"/>
  <c r="N40" i="14"/>
  <c r="P40" i="14"/>
  <c r="Q40" i="14"/>
  <c r="R40" i="14"/>
  <c r="N41" i="14"/>
  <c r="P41" i="14"/>
  <c r="Q41" i="14"/>
  <c r="R41" i="14"/>
  <c r="N42" i="14"/>
  <c r="P42" i="14"/>
  <c r="Q42" i="14"/>
  <c r="R42" i="14"/>
  <c r="N43" i="14"/>
  <c r="P43" i="14"/>
  <c r="Q43" i="14"/>
  <c r="R43" i="14"/>
  <c r="N44" i="14"/>
  <c r="P44" i="14"/>
  <c r="Q44" i="14"/>
  <c r="R44" i="14"/>
  <c r="N45" i="14"/>
  <c r="P45" i="14"/>
  <c r="Q45" i="14"/>
  <c r="R45" i="14"/>
  <c r="N46" i="14"/>
  <c r="P46" i="14"/>
  <c r="Q46" i="14"/>
  <c r="R46" i="14"/>
  <c r="N47" i="14"/>
  <c r="P47" i="14"/>
  <c r="Q47" i="14"/>
  <c r="R47" i="14"/>
  <c r="N48" i="14"/>
  <c r="P48" i="14"/>
  <c r="Q48" i="14"/>
  <c r="R48" i="14"/>
  <c r="N49" i="14"/>
  <c r="P49" i="14"/>
  <c r="Q49" i="14"/>
  <c r="R49" i="14"/>
  <c r="N50" i="14"/>
  <c r="P50" i="14"/>
  <c r="Q50" i="14"/>
  <c r="R50" i="14"/>
  <c r="N51" i="14"/>
  <c r="P51" i="14"/>
  <c r="Q51" i="14"/>
  <c r="R51" i="14"/>
  <c r="N52" i="14"/>
  <c r="P52" i="14"/>
  <c r="Q52" i="14"/>
  <c r="R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AM11" i="13"/>
  <c r="AN11" i="13"/>
  <c r="AO11" i="13"/>
  <c r="AO10" i="13" s="1"/>
  <c r="AP11" i="13"/>
  <c r="AP10" i="13" s="1"/>
  <c r="AQ11" i="13"/>
  <c r="AQ10" i="13" s="1"/>
  <c r="AR11" i="13"/>
  <c r="AR10" i="13" s="1"/>
  <c r="AS11" i="13"/>
  <c r="AS10" i="13" s="1"/>
  <c r="AT11" i="13"/>
  <c r="AT10" i="13" s="1"/>
  <c r="AU11" i="13"/>
  <c r="AV11" i="13"/>
  <c r="AW11" i="13"/>
  <c r="AX11" i="13"/>
  <c r="AY11" i="13"/>
  <c r="AZ11" i="13"/>
  <c r="BA11" i="13"/>
  <c r="BB11" i="13"/>
  <c r="BC11" i="13"/>
  <c r="BD11" i="13"/>
  <c r="BE11" i="13"/>
  <c r="BF11" i="13"/>
  <c r="BG11" i="13"/>
  <c r="AO15" i="13"/>
  <c r="AP15" i="13"/>
  <c r="AQ15" i="13"/>
  <c r="AR15" i="13"/>
  <c r="AS15" i="13"/>
  <c r="AT15" i="13"/>
  <c r="AU15" i="13"/>
  <c r="AU10" i="13" s="1"/>
  <c r="AV15" i="13"/>
  <c r="AV10" i="13" s="1"/>
  <c r="AW15" i="13"/>
  <c r="AW10" i="13" s="1"/>
  <c r="BM10" i="13" s="1"/>
  <c r="AX15" i="13"/>
  <c r="AX10" i="13" s="1"/>
  <c r="BN10" i="13" s="1"/>
  <c r="AY15" i="13"/>
  <c r="AY10" i="13" s="1"/>
  <c r="AZ15" i="13"/>
  <c r="AZ10" i="13" s="1"/>
  <c r="BA15" i="13"/>
  <c r="BA10" i="13" s="1"/>
  <c r="BB15" i="13"/>
  <c r="BB10" i="13" s="1"/>
  <c r="BO10" i="13" s="1"/>
  <c r="BC15" i="13"/>
  <c r="BC10" i="13" s="1"/>
  <c r="BD15" i="13"/>
  <c r="BD10" i="13" s="1"/>
  <c r="BE15" i="13"/>
  <c r="BE10" i="13" s="1"/>
  <c r="BF15" i="13"/>
  <c r="BF10" i="13" s="1"/>
  <c r="BG15" i="13"/>
  <c r="BG10" i="13" s="1"/>
  <c r="AO19" i="13"/>
  <c r="AP19" i="13"/>
  <c r="AQ19" i="13"/>
  <c r="AR19" i="13"/>
  <c r="AS19" i="13"/>
  <c r="AT19" i="13"/>
  <c r="AU19" i="13"/>
  <c r="AV19" i="13"/>
  <c r="AW19" i="13"/>
  <c r="AX19" i="13"/>
  <c r="AY19" i="13"/>
  <c r="AZ19" i="13"/>
  <c r="BA19" i="13"/>
  <c r="BB19" i="13"/>
  <c r="BC19" i="13"/>
  <c r="BD19" i="13"/>
  <c r="BE19" i="13"/>
  <c r="BF19" i="13"/>
  <c r="BG19" i="13"/>
  <c r="AR24" i="13"/>
  <c r="AS24" i="13"/>
  <c r="AT24" i="13"/>
  <c r="AW24" i="13"/>
  <c r="AX24" i="13"/>
  <c r="AM25" i="13"/>
  <c r="AN25" i="13"/>
  <c r="AO25" i="13"/>
  <c r="AO24" i="13" s="1"/>
  <c r="BK24" i="13" s="1"/>
  <c r="AP25" i="13"/>
  <c r="AP24" i="13" s="1"/>
  <c r="AQ25" i="13"/>
  <c r="AQ24" i="13" s="1"/>
  <c r="AR25" i="13"/>
  <c r="AS25" i="13"/>
  <c r="AT25" i="13"/>
  <c r="AU25" i="13"/>
  <c r="AV25" i="13"/>
  <c r="AW25" i="13"/>
  <c r="AX25" i="13"/>
  <c r="AY25" i="13"/>
  <c r="AZ25" i="13"/>
  <c r="BA25" i="13"/>
  <c r="BB25" i="13"/>
  <c r="BC25" i="13"/>
  <c r="BD25" i="13"/>
  <c r="BE25" i="13"/>
  <c r="BE24" i="13" s="1"/>
  <c r="BF25" i="13"/>
  <c r="BF24" i="13" s="1"/>
  <c r="BG25" i="13"/>
  <c r="BG24" i="13" s="1"/>
  <c r="AO29" i="13"/>
  <c r="AP29" i="13"/>
  <c r="AQ29" i="13"/>
  <c r="AR29" i="13"/>
  <c r="AS29" i="13"/>
  <c r="AT29" i="13"/>
  <c r="AU29" i="13"/>
  <c r="AU24" i="13" s="1"/>
  <c r="AV29" i="13"/>
  <c r="AV24" i="13" s="1"/>
  <c r="AW29" i="13"/>
  <c r="AX29" i="13"/>
  <c r="AY29" i="13"/>
  <c r="AZ29" i="13"/>
  <c r="BA29" i="13"/>
  <c r="BB29" i="13"/>
  <c r="BC29" i="13"/>
  <c r="BD29" i="13"/>
  <c r="BE29" i="13"/>
  <c r="BF29" i="13"/>
  <c r="BG29" i="13"/>
  <c r="AO33" i="13"/>
  <c r="AP33" i="13"/>
  <c r="AQ33" i="13"/>
  <c r="AR33" i="13"/>
  <c r="AS33" i="13"/>
  <c r="AT33" i="13"/>
  <c r="AU33" i="13"/>
  <c r="AV33" i="13"/>
  <c r="AW33" i="13"/>
  <c r="AX33" i="13"/>
  <c r="AY33" i="13"/>
  <c r="AY24" i="13" s="1"/>
  <c r="AZ33" i="13"/>
  <c r="AZ24" i="13" s="1"/>
  <c r="BA33" i="13"/>
  <c r="BA24" i="13" s="1"/>
  <c r="BB33" i="13"/>
  <c r="BC33" i="13"/>
  <c r="BD33" i="13"/>
  <c r="BE33" i="13"/>
  <c r="BF33" i="13"/>
  <c r="BG33" i="13"/>
  <c r="AV38" i="13"/>
  <c r="BB38" i="13"/>
  <c r="BC38" i="13"/>
  <c r="AM39" i="13"/>
  <c r="AN39" i="13"/>
  <c r="AO39" i="13"/>
  <c r="AP39" i="13"/>
  <c r="AQ39" i="13"/>
  <c r="AR39" i="13"/>
  <c r="AS39" i="13"/>
  <c r="AS38" i="13" s="1"/>
  <c r="AT39" i="13"/>
  <c r="AT38" i="13" s="1"/>
  <c r="AU39" i="13"/>
  <c r="AU38" i="13" s="1"/>
  <c r="AV39" i="13"/>
  <c r="AW39" i="13"/>
  <c r="AX39" i="13"/>
  <c r="AY39" i="13"/>
  <c r="AZ39" i="13"/>
  <c r="BA39" i="13"/>
  <c r="BB39" i="13"/>
  <c r="BC39" i="13"/>
  <c r="BD39" i="13"/>
  <c r="BD38" i="13" s="1"/>
  <c r="BE39" i="13"/>
  <c r="BE38" i="13" s="1"/>
  <c r="BF39" i="13"/>
  <c r="BF38" i="13" s="1"/>
  <c r="BG39" i="13"/>
  <c r="BG38" i="13" s="1"/>
  <c r="AO43" i="13"/>
  <c r="AO38" i="13" s="1"/>
  <c r="AP43" i="13"/>
  <c r="AP38" i="13" s="1"/>
  <c r="AQ43" i="13"/>
  <c r="AQ38" i="13" s="1"/>
  <c r="AR43" i="13"/>
  <c r="AR38" i="13" s="1"/>
  <c r="AS43" i="13"/>
  <c r="AT43" i="13"/>
  <c r="AU43" i="13"/>
  <c r="AV43" i="13"/>
  <c r="AW43" i="13"/>
  <c r="AW38" i="13" s="1"/>
  <c r="BM38" i="13" s="1"/>
  <c r="AX43" i="13"/>
  <c r="AX38" i="13" s="1"/>
  <c r="AY43" i="13"/>
  <c r="AY38" i="13" s="1"/>
  <c r="AZ43" i="13"/>
  <c r="AZ38" i="13" s="1"/>
  <c r="BA43" i="13"/>
  <c r="BA38" i="13" s="1"/>
  <c r="BO38" i="13" s="1"/>
  <c r="BB43" i="13"/>
  <c r="BC43" i="13"/>
  <c r="BD43" i="13"/>
  <c r="BE43" i="13"/>
  <c r="BF43" i="13"/>
  <c r="BG43" i="13"/>
  <c r="AO47" i="13"/>
  <c r="AP47" i="13"/>
  <c r="AQ47" i="13"/>
  <c r="AR47" i="13"/>
  <c r="AS47" i="13"/>
  <c r="AT47" i="13"/>
  <c r="AU47" i="13"/>
  <c r="AV47" i="13"/>
  <c r="AW47" i="13"/>
  <c r="AX47" i="13"/>
  <c r="AY47" i="13"/>
  <c r="AZ47" i="13"/>
  <c r="BA47" i="13"/>
  <c r="BB47" i="13"/>
  <c r="BC47" i="13"/>
  <c r="BD47" i="13"/>
  <c r="BE47" i="13"/>
  <c r="BF47" i="13"/>
  <c r="BG47" i="13"/>
  <c r="AZ52" i="13"/>
  <c r="BA52" i="13"/>
  <c r="AM53" i="13"/>
  <c r="AN53" i="13"/>
  <c r="AO53" i="13"/>
  <c r="AO52" i="13" s="1"/>
  <c r="AP53" i="13"/>
  <c r="AP52" i="13" s="1"/>
  <c r="AQ53" i="13"/>
  <c r="AQ52" i="13" s="1"/>
  <c r="AR53" i="13"/>
  <c r="AR52" i="13" s="1"/>
  <c r="BL52" i="13" s="1"/>
  <c r="AS53" i="13"/>
  <c r="AS52" i="13" s="1"/>
  <c r="AT53" i="13"/>
  <c r="AT52" i="13" s="1"/>
  <c r="AU53" i="13"/>
  <c r="AU52" i="13" s="1"/>
  <c r="AV53" i="13"/>
  <c r="AV52" i="13" s="1"/>
  <c r="AW53" i="13"/>
  <c r="AW52" i="13" s="1"/>
  <c r="AX53" i="13"/>
  <c r="AX52" i="13" s="1"/>
  <c r="AY53" i="13"/>
  <c r="AY52" i="13" s="1"/>
  <c r="AZ53" i="13"/>
  <c r="BA53" i="13"/>
  <c r="BB53" i="13"/>
  <c r="BC53" i="13"/>
  <c r="BD53" i="13"/>
  <c r="BE53" i="13"/>
  <c r="BF53" i="13"/>
  <c r="BG53" i="13"/>
  <c r="AO57" i="13"/>
  <c r="AP57" i="13"/>
  <c r="AQ57" i="13"/>
  <c r="AR57" i="13"/>
  <c r="AS57" i="13"/>
  <c r="AT57" i="13"/>
  <c r="AU57" i="13"/>
  <c r="AV57" i="13"/>
  <c r="AW57" i="13"/>
  <c r="AX57" i="13"/>
  <c r="AY57" i="13"/>
  <c r="AZ57" i="13"/>
  <c r="BA57" i="13"/>
  <c r="BB57" i="13"/>
  <c r="BB52" i="13" s="1"/>
  <c r="BC57" i="13"/>
  <c r="BC52" i="13" s="1"/>
  <c r="BD57" i="13"/>
  <c r="BD52" i="13" s="1"/>
  <c r="BE57" i="13"/>
  <c r="BE52" i="13" s="1"/>
  <c r="BF57" i="13"/>
  <c r="BG57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G61" i="13"/>
  <c r="AY66" i="13"/>
  <c r="BC66" i="13"/>
  <c r="BD66" i="13"/>
  <c r="BE66" i="13"/>
  <c r="BF66" i="13"/>
  <c r="BG66" i="13"/>
  <c r="AM67" i="13"/>
  <c r="AN67" i="13"/>
  <c r="AO67" i="13"/>
  <c r="AO66" i="13" s="1"/>
  <c r="AP67" i="13"/>
  <c r="AQ67" i="13"/>
  <c r="AR67" i="13"/>
  <c r="AS67" i="13"/>
  <c r="AT67" i="13"/>
  <c r="AU67" i="13"/>
  <c r="AV67" i="13"/>
  <c r="AV66" i="13" s="1"/>
  <c r="AW67" i="13"/>
  <c r="AW66" i="13" s="1"/>
  <c r="AX67" i="13"/>
  <c r="AX66" i="13" s="1"/>
  <c r="AY67" i="13"/>
  <c r="AZ67" i="13"/>
  <c r="BA67" i="13"/>
  <c r="BB67" i="13"/>
  <c r="BC67" i="13"/>
  <c r="BD67" i="13"/>
  <c r="BE67" i="13"/>
  <c r="BF67" i="13"/>
  <c r="BG67" i="13"/>
  <c r="AO71" i="13"/>
  <c r="AP71" i="13"/>
  <c r="AQ71" i="13"/>
  <c r="AR71" i="13"/>
  <c r="AS71" i="13"/>
  <c r="AT71" i="13"/>
  <c r="AT66" i="13" s="1"/>
  <c r="AU71" i="13"/>
  <c r="AU66" i="13" s="1"/>
  <c r="AV71" i="13"/>
  <c r="AW71" i="13"/>
  <c r="AX71" i="13"/>
  <c r="AY71" i="13"/>
  <c r="AZ71" i="13"/>
  <c r="AZ66" i="13" s="1"/>
  <c r="BA71" i="13"/>
  <c r="BA66" i="13" s="1"/>
  <c r="BO66" i="13" s="1"/>
  <c r="BB71" i="13"/>
  <c r="BB66" i="13" s="1"/>
  <c r="BC71" i="13"/>
  <c r="BD71" i="13"/>
  <c r="BE71" i="13"/>
  <c r="BF71" i="13"/>
  <c r="BG71" i="13"/>
  <c r="AO75" i="13"/>
  <c r="AP75" i="13"/>
  <c r="AQ75" i="13"/>
  <c r="AR75" i="13"/>
  <c r="AS75" i="13"/>
  <c r="AT75" i="13"/>
  <c r="AU75" i="13"/>
  <c r="AV75" i="13"/>
  <c r="AW75" i="13"/>
  <c r="AX75" i="13"/>
  <c r="AY75" i="13"/>
  <c r="AZ75" i="13"/>
  <c r="BA75" i="13"/>
  <c r="BB75" i="13"/>
  <c r="BC75" i="13"/>
  <c r="BD75" i="13"/>
  <c r="BE75" i="13"/>
  <c r="BF75" i="13"/>
  <c r="BG75" i="13"/>
  <c r="AT80" i="13"/>
  <c r="AU80" i="13"/>
  <c r="AV80" i="13"/>
  <c r="AW80" i="13"/>
  <c r="AX80" i="13"/>
  <c r="AY80" i="13"/>
  <c r="AZ80" i="13"/>
  <c r="BG80" i="13"/>
  <c r="AM81" i="13"/>
  <c r="AN81" i="13"/>
  <c r="AO81" i="13"/>
  <c r="AP81" i="13"/>
  <c r="AQ81" i="13"/>
  <c r="AQ80" i="13" s="1"/>
  <c r="AR81" i="13"/>
  <c r="AR80" i="13" s="1"/>
  <c r="AS81" i="13"/>
  <c r="AS80" i="13" s="1"/>
  <c r="AT81" i="13"/>
  <c r="AU81" i="13"/>
  <c r="AV81" i="13"/>
  <c r="AW81" i="13"/>
  <c r="AX81" i="13"/>
  <c r="AY81" i="13"/>
  <c r="AZ81" i="13"/>
  <c r="BA81" i="13"/>
  <c r="BB81" i="13"/>
  <c r="BC81" i="13"/>
  <c r="BD81" i="13"/>
  <c r="BE81" i="13"/>
  <c r="BE80" i="13" s="1"/>
  <c r="BF81" i="13"/>
  <c r="BF80" i="13" s="1"/>
  <c r="BG81" i="13"/>
  <c r="AO85" i="13"/>
  <c r="AO80" i="13" s="1"/>
  <c r="AP85" i="13"/>
  <c r="AQ85" i="13"/>
  <c r="AR85" i="13"/>
  <c r="AS85" i="13"/>
  <c r="AT85" i="13"/>
  <c r="AU85" i="13"/>
  <c r="AV85" i="13"/>
  <c r="AW85" i="13"/>
  <c r="AX85" i="13"/>
  <c r="AY85" i="13"/>
  <c r="AZ85" i="13"/>
  <c r="BA85" i="13"/>
  <c r="BB85" i="13"/>
  <c r="BC85" i="13"/>
  <c r="BD85" i="13"/>
  <c r="BE85" i="13"/>
  <c r="BF85" i="13"/>
  <c r="BG85" i="13"/>
  <c r="AO89" i="13"/>
  <c r="AP89" i="13"/>
  <c r="AQ89" i="13"/>
  <c r="AR89" i="13"/>
  <c r="AS89" i="13"/>
  <c r="AT89" i="13"/>
  <c r="AU89" i="13"/>
  <c r="AV89" i="13"/>
  <c r="AW89" i="13"/>
  <c r="AX89" i="13"/>
  <c r="AY89" i="13"/>
  <c r="AZ89" i="13"/>
  <c r="BA89" i="13"/>
  <c r="BB89" i="13"/>
  <c r="BC89" i="13"/>
  <c r="BD89" i="13"/>
  <c r="BE89" i="13"/>
  <c r="BF89" i="13"/>
  <c r="BG89" i="13"/>
  <c r="AV94" i="13"/>
  <c r="AW94" i="13"/>
  <c r="AX94" i="13"/>
  <c r="AY94" i="13"/>
  <c r="AM95" i="13"/>
  <c r="AN95" i="13"/>
  <c r="AO95" i="13"/>
  <c r="AP95" i="13"/>
  <c r="AQ95" i="13"/>
  <c r="AR95" i="13"/>
  <c r="AS95" i="13"/>
  <c r="AT95" i="13"/>
  <c r="AU95" i="13"/>
  <c r="AV95" i="13"/>
  <c r="AW95" i="13"/>
  <c r="AX95" i="13"/>
  <c r="AY95" i="13"/>
  <c r="AZ95" i="13"/>
  <c r="BA95" i="13"/>
  <c r="BB95" i="13"/>
  <c r="BC95" i="13"/>
  <c r="BD95" i="13"/>
  <c r="BE95" i="13"/>
  <c r="BF95" i="13"/>
  <c r="BF94" i="13" s="1"/>
  <c r="BG95" i="13"/>
  <c r="BG94" i="13" s="1"/>
  <c r="AO99" i="13"/>
  <c r="AP99" i="13"/>
  <c r="AQ99" i="13"/>
  <c r="AR99" i="13"/>
  <c r="AS99" i="13"/>
  <c r="AT99" i="13"/>
  <c r="AU99" i="13"/>
  <c r="AV99" i="13"/>
  <c r="AW99" i="13"/>
  <c r="AX99" i="13"/>
  <c r="AY99" i="13"/>
  <c r="AZ99" i="13"/>
  <c r="BA99" i="13"/>
  <c r="BB99" i="13"/>
  <c r="BC99" i="13"/>
  <c r="BD99" i="13"/>
  <c r="BE99" i="13"/>
  <c r="BF99" i="13"/>
  <c r="BG99" i="13"/>
  <c r="AO103" i="13"/>
  <c r="AP103" i="13"/>
  <c r="AQ103" i="13"/>
  <c r="AR103" i="13"/>
  <c r="AS103" i="13"/>
  <c r="AT103" i="13"/>
  <c r="AU103" i="13"/>
  <c r="AV103" i="13"/>
  <c r="AW103" i="13"/>
  <c r="AX103" i="13"/>
  <c r="AY103" i="13"/>
  <c r="AZ103" i="13"/>
  <c r="AZ94" i="13" s="1"/>
  <c r="BA103" i="13"/>
  <c r="BB103" i="13"/>
  <c r="BC103" i="13"/>
  <c r="BD103" i="13"/>
  <c r="BE103" i="13"/>
  <c r="BF103" i="13"/>
  <c r="BG103" i="13"/>
  <c r="BE108" i="13"/>
  <c r="BF108" i="13"/>
  <c r="AM109" i="13"/>
  <c r="AN109" i="13"/>
  <c r="AO109" i="13"/>
  <c r="AP109" i="13"/>
  <c r="AQ109" i="13"/>
  <c r="AR109" i="13"/>
  <c r="AS109" i="13"/>
  <c r="AT109" i="13"/>
  <c r="AU109" i="13"/>
  <c r="AV109" i="13"/>
  <c r="AW109" i="13"/>
  <c r="AX109" i="13"/>
  <c r="AY109" i="13"/>
  <c r="AY108" i="13" s="1"/>
  <c r="AZ109" i="13"/>
  <c r="AZ108" i="13" s="1"/>
  <c r="BA109" i="13"/>
  <c r="BA108" i="13" s="1"/>
  <c r="BB109" i="13"/>
  <c r="BB108" i="13" s="1"/>
  <c r="BC109" i="13"/>
  <c r="BC108" i="13" s="1"/>
  <c r="BD109" i="13"/>
  <c r="BD108" i="13" s="1"/>
  <c r="BE109" i="13"/>
  <c r="BF109" i="13"/>
  <c r="BG109" i="13"/>
  <c r="AO113" i="13"/>
  <c r="AO108" i="13" s="1"/>
  <c r="BK108" i="13" s="1"/>
  <c r="AP113" i="13"/>
  <c r="AQ113" i="13"/>
  <c r="AR113" i="13"/>
  <c r="AS113" i="13"/>
  <c r="AT113" i="13"/>
  <c r="AU113" i="13"/>
  <c r="AV113" i="13"/>
  <c r="AW113" i="13"/>
  <c r="AX113" i="13"/>
  <c r="AY113" i="13"/>
  <c r="AZ113" i="13"/>
  <c r="BA113" i="13"/>
  <c r="BB113" i="13"/>
  <c r="BC113" i="13"/>
  <c r="BD113" i="13"/>
  <c r="BE113" i="13"/>
  <c r="BF113" i="13"/>
  <c r="BG113" i="13"/>
  <c r="AO117" i="13"/>
  <c r="AP117" i="13"/>
  <c r="AP108" i="13" s="1"/>
  <c r="AQ117" i="13"/>
  <c r="AQ108" i="13" s="1"/>
  <c r="AR117" i="13"/>
  <c r="AR108" i="13" s="1"/>
  <c r="AS117" i="13"/>
  <c r="AS108" i="13" s="1"/>
  <c r="AT117" i="13"/>
  <c r="AU117" i="13"/>
  <c r="AV117" i="13"/>
  <c r="AW117" i="13"/>
  <c r="AX117" i="13"/>
  <c r="AY117" i="13"/>
  <c r="AZ117" i="13"/>
  <c r="BA117" i="13"/>
  <c r="BB117" i="13"/>
  <c r="BC117" i="13"/>
  <c r="BD117" i="13"/>
  <c r="BE117" i="13"/>
  <c r="BF117" i="13"/>
  <c r="BG117" i="13"/>
  <c r="AM123" i="13"/>
  <c r="AN123" i="13"/>
  <c r="AO123" i="13"/>
  <c r="AP123" i="13"/>
  <c r="AQ123" i="13"/>
  <c r="AR123" i="13"/>
  <c r="AS123" i="13"/>
  <c r="AS122" i="13" s="1"/>
  <c r="AT123" i="13"/>
  <c r="AT122" i="13" s="1"/>
  <c r="AU123" i="13"/>
  <c r="AU122" i="13" s="1"/>
  <c r="AV123" i="13"/>
  <c r="AV122" i="13" s="1"/>
  <c r="AW123" i="13"/>
  <c r="AW122" i="13" s="1"/>
  <c r="AX123" i="13"/>
  <c r="AX122" i="13" s="1"/>
  <c r="AY123" i="13"/>
  <c r="AZ123" i="13"/>
  <c r="BA123" i="13"/>
  <c r="BB123" i="13"/>
  <c r="BC123" i="13"/>
  <c r="BD123" i="13"/>
  <c r="BE123" i="13"/>
  <c r="BF123" i="13"/>
  <c r="BG123" i="13"/>
  <c r="AO127" i="13"/>
  <c r="AP127" i="13"/>
  <c r="AQ127" i="13"/>
  <c r="AR127" i="13"/>
  <c r="AS127" i="13"/>
  <c r="AT127" i="13"/>
  <c r="AU127" i="13"/>
  <c r="AV127" i="13"/>
  <c r="AW127" i="13"/>
  <c r="AX127" i="13"/>
  <c r="AY127" i="13"/>
  <c r="AZ127" i="13"/>
  <c r="BA127" i="13"/>
  <c r="BA122" i="13" s="1"/>
  <c r="BB127" i="13"/>
  <c r="BB122" i="13" s="1"/>
  <c r="BC127" i="13"/>
  <c r="BC122" i="13" s="1"/>
  <c r="BD127" i="13"/>
  <c r="BD122" i="13" s="1"/>
  <c r="BE127" i="13"/>
  <c r="BE122" i="13" s="1"/>
  <c r="BF127" i="13"/>
  <c r="BF122" i="13" s="1"/>
  <c r="BG127" i="13"/>
  <c r="AO131" i="13"/>
  <c r="AP131" i="13"/>
  <c r="AQ131" i="13"/>
  <c r="AR131" i="13"/>
  <c r="AS131" i="13"/>
  <c r="AT131" i="13"/>
  <c r="AU131" i="13"/>
  <c r="AV131" i="13"/>
  <c r="AW131" i="13"/>
  <c r="AX131" i="13"/>
  <c r="AY131" i="13"/>
  <c r="AZ131" i="13"/>
  <c r="BA131" i="13"/>
  <c r="BB131" i="13"/>
  <c r="BC131" i="13"/>
  <c r="BD131" i="13"/>
  <c r="BE131" i="13"/>
  <c r="BF131" i="13"/>
  <c r="BG131" i="13"/>
  <c r="AV136" i="13"/>
  <c r="AW136" i="13"/>
  <c r="AX136" i="13"/>
  <c r="AY136" i="13"/>
  <c r="AZ136" i="13"/>
  <c r="BA136" i="13"/>
  <c r="BB136" i="13"/>
  <c r="BC136" i="13"/>
  <c r="BD136" i="13"/>
  <c r="BE136" i="13"/>
  <c r="AM137" i="13"/>
  <c r="AN137" i="13"/>
  <c r="AO137" i="13"/>
  <c r="AO136" i="13" s="1"/>
  <c r="AP137" i="13"/>
  <c r="AP136" i="13" s="1"/>
  <c r="AQ137" i="13"/>
  <c r="AR137" i="13"/>
  <c r="AS137" i="13"/>
  <c r="AT137" i="13"/>
  <c r="AU137" i="13"/>
  <c r="AV137" i="13"/>
  <c r="AW137" i="13"/>
  <c r="AX137" i="13"/>
  <c r="AY137" i="13"/>
  <c r="AZ137" i="13"/>
  <c r="BA137" i="13"/>
  <c r="BB137" i="13"/>
  <c r="BC137" i="13"/>
  <c r="BD137" i="13"/>
  <c r="BE137" i="13"/>
  <c r="BF137" i="13"/>
  <c r="BG137" i="13"/>
  <c r="AO141" i="13"/>
  <c r="AP141" i="13"/>
  <c r="AQ141" i="13"/>
  <c r="AQ136" i="13" s="1"/>
  <c r="AR141" i="13"/>
  <c r="AR136" i="13" s="1"/>
  <c r="AS141" i="13"/>
  <c r="AS136" i="13" s="1"/>
  <c r="AT141" i="13"/>
  <c r="AT136" i="13" s="1"/>
  <c r="AU141" i="13"/>
  <c r="AU136" i="13" s="1"/>
  <c r="BM136" i="13" s="1"/>
  <c r="AV141" i="13"/>
  <c r="AW141" i="13"/>
  <c r="AX141" i="13"/>
  <c r="AY141" i="13"/>
  <c r="AZ141" i="13"/>
  <c r="BA141" i="13"/>
  <c r="BB141" i="13"/>
  <c r="BC141" i="13"/>
  <c r="BD141" i="13"/>
  <c r="BE141" i="13"/>
  <c r="BF141" i="13"/>
  <c r="BG141" i="13"/>
  <c r="AO145" i="13"/>
  <c r="AP145" i="13"/>
  <c r="AQ145" i="13"/>
  <c r="AR145" i="13"/>
  <c r="AS145" i="13"/>
  <c r="AT145" i="13"/>
  <c r="AU145" i="13"/>
  <c r="AV145" i="13"/>
  <c r="AW145" i="13"/>
  <c r="AX145" i="13"/>
  <c r="AY145" i="13"/>
  <c r="AZ145" i="13"/>
  <c r="BA145" i="13"/>
  <c r="BB145" i="13"/>
  <c r="BC145" i="13"/>
  <c r="BD145" i="13"/>
  <c r="BE145" i="13"/>
  <c r="BF145" i="13"/>
  <c r="BG145" i="13"/>
  <c r="AO150" i="13"/>
  <c r="AY150" i="13"/>
  <c r="AZ150" i="13"/>
  <c r="BA150" i="13"/>
  <c r="AM151" i="13"/>
  <c r="AN151" i="13"/>
  <c r="AO151" i="13"/>
  <c r="AP151" i="13"/>
  <c r="AQ151" i="13"/>
  <c r="AR151" i="13"/>
  <c r="AS151" i="13"/>
  <c r="AT151" i="13"/>
  <c r="AU151" i="13"/>
  <c r="AV151" i="13"/>
  <c r="AW151" i="13"/>
  <c r="AX151" i="13"/>
  <c r="AY151" i="13"/>
  <c r="AZ151" i="13"/>
  <c r="BA151" i="13"/>
  <c r="BB151" i="13"/>
  <c r="BC151" i="13"/>
  <c r="BD151" i="13"/>
  <c r="BE151" i="13"/>
  <c r="BF151" i="13"/>
  <c r="BF150" i="13" s="1"/>
  <c r="BG151" i="13"/>
  <c r="AO155" i="13"/>
  <c r="AP155" i="13"/>
  <c r="AQ155" i="13"/>
  <c r="AR155" i="13"/>
  <c r="AS155" i="13"/>
  <c r="AT155" i="13"/>
  <c r="AU155" i="13"/>
  <c r="AV155" i="13"/>
  <c r="AW155" i="13"/>
  <c r="AW150" i="13" s="1"/>
  <c r="AX155" i="13"/>
  <c r="AX150" i="13" s="1"/>
  <c r="AY155" i="13"/>
  <c r="AZ155" i="13"/>
  <c r="BA155" i="13"/>
  <c r="BB155" i="13"/>
  <c r="BC155" i="13"/>
  <c r="BD155" i="13"/>
  <c r="BE155" i="13"/>
  <c r="BF155" i="13"/>
  <c r="BG155" i="13"/>
  <c r="AO159" i="13"/>
  <c r="AP159" i="13"/>
  <c r="AQ159" i="13"/>
  <c r="AR159" i="13"/>
  <c r="AS159" i="13"/>
  <c r="AT159" i="13"/>
  <c r="AU159" i="13"/>
  <c r="AV159" i="13"/>
  <c r="AW159" i="13"/>
  <c r="AX159" i="13"/>
  <c r="AY159" i="13"/>
  <c r="AZ159" i="13"/>
  <c r="BA159" i="13"/>
  <c r="BB159" i="13"/>
  <c r="BB150" i="13" s="1"/>
  <c r="BC159" i="13"/>
  <c r="BC150" i="13" s="1"/>
  <c r="BD159" i="13"/>
  <c r="BD150" i="13" s="1"/>
  <c r="BE159" i="13"/>
  <c r="BE150" i="13" s="1"/>
  <c r="BF159" i="13"/>
  <c r="BG159" i="13"/>
  <c r="AO164" i="13"/>
  <c r="AP164" i="13"/>
  <c r="AM165" i="13"/>
  <c r="AN165" i="13"/>
  <c r="AO165" i="13"/>
  <c r="AP165" i="13"/>
  <c r="AQ165" i="13"/>
  <c r="AR165" i="13"/>
  <c r="AS165" i="13"/>
  <c r="AT165" i="13"/>
  <c r="AU165" i="13"/>
  <c r="AV165" i="13"/>
  <c r="AW165" i="13"/>
  <c r="AX165" i="13"/>
  <c r="AY165" i="13"/>
  <c r="AY164" i="13" s="1"/>
  <c r="AZ165" i="13"/>
  <c r="AZ164" i="13" s="1"/>
  <c r="BA165" i="13"/>
  <c r="BA164" i="13" s="1"/>
  <c r="BB165" i="13"/>
  <c r="BB164" i="13" s="1"/>
  <c r="BC165" i="13"/>
  <c r="BC164" i="13" s="1"/>
  <c r="BD165" i="13"/>
  <c r="BD164" i="13" s="1"/>
  <c r="BE165" i="13"/>
  <c r="BF165" i="13"/>
  <c r="BG165" i="13"/>
  <c r="AO169" i="13"/>
  <c r="AP169" i="13"/>
  <c r="AQ169" i="13"/>
  <c r="AR169" i="13"/>
  <c r="AS169" i="13"/>
  <c r="AT169" i="13"/>
  <c r="AU169" i="13"/>
  <c r="AV169" i="13"/>
  <c r="AW169" i="13"/>
  <c r="AX169" i="13"/>
  <c r="AY169" i="13"/>
  <c r="AZ169" i="13"/>
  <c r="BA169" i="13"/>
  <c r="BB169" i="13"/>
  <c r="BC169" i="13"/>
  <c r="BD169" i="13"/>
  <c r="BE169" i="13"/>
  <c r="BF169" i="13"/>
  <c r="BG169" i="13"/>
  <c r="AO173" i="13"/>
  <c r="AP173" i="13"/>
  <c r="AQ173" i="13"/>
  <c r="AR173" i="13"/>
  <c r="AS173" i="13"/>
  <c r="AT173" i="13"/>
  <c r="AU173" i="13"/>
  <c r="AV173" i="13"/>
  <c r="AW173" i="13"/>
  <c r="AX173" i="13"/>
  <c r="AY173" i="13"/>
  <c r="AZ173" i="13"/>
  <c r="BA173" i="13"/>
  <c r="BB173" i="13"/>
  <c r="BC173" i="13"/>
  <c r="BD173" i="13"/>
  <c r="BE173" i="13"/>
  <c r="BF173" i="13"/>
  <c r="BG173" i="13"/>
  <c r="AQ178" i="13"/>
  <c r="AW178" i="13"/>
  <c r="AM179" i="13"/>
  <c r="AN179" i="13"/>
  <c r="AO179" i="13"/>
  <c r="AO178" i="13" s="1"/>
  <c r="AP179" i="13"/>
  <c r="AP178" i="13" s="1"/>
  <c r="AQ179" i="13"/>
  <c r="AR179" i="13"/>
  <c r="AS179" i="13"/>
  <c r="AT179" i="13"/>
  <c r="AU179" i="13"/>
  <c r="AV179" i="13"/>
  <c r="AW179" i="13"/>
  <c r="AX179" i="13"/>
  <c r="AY179" i="13"/>
  <c r="AZ179" i="13"/>
  <c r="BA179" i="13"/>
  <c r="BB179" i="13"/>
  <c r="BC179" i="13"/>
  <c r="BC178" i="13" s="1"/>
  <c r="BD179" i="13"/>
  <c r="BD178" i="13" s="1"/>
  <c r="BL178" i="13" s="1"/>
  <c r="BE179" i="13"/>
  <c r="BF179" i="13"/>
  <c r="BG179" i="13"/>
  <c r="AO183" i="13"/>
  <c r="AP183" i="13"/>
  <c r="AQ183" i="13"/>
  <c r="AR183" i="13"/>
  <c r="AR178" i="13" s="1"/>
  <c r="AS183" i="13"/>
  <c r="AS178" i="13" s="1"/>
  <c r="AT183" i="13"/>
  <c r="AT178" i="13" s="1"/>
  <c r="AU183" i="13"/>
  <c r="AV183" i="13"/>
  <c r="AW183" i="13"/>
  <c r="AX183" i="13"/>
  <c r="AY183" i="13"/>
  <c r="AY178" i="13" s="1"/>
  <c r="AZ183" i="13"/>
  <c r="AZ178" i="13" s="1"/>
  <c r="BA183" i="13"/>
  <c r="BA178" i="13" s="1"/>
  <c r="BB183" i="13"/>
  <c r="BB178" i="13" s="1"/>
  <c r="BC183" i="13"/>
  <c r="BD183" i="13"/>
  <c r="BE183" i="13"/>
  <c r="BF183" i="13"/>
  <c r="BG183" i="13"/>
  <c r="AO187" i="13"/>
  <c r="AP187" i="13"/>
  <c r="AQ187" i="13"/>
  <c r="AR187" i="13"/>
  <c r="AS187" i="13"/>
  <c r="AT187" i="13"/>
  <c r="AU187" i="13"/>
  <c r="AV187" i="13"/>
  <c r="AW187" i="13"/>
  <c r="AX187" i="13"/>
  <c r="AX178" i="13" s="1"/>
  <c r="BN178" i="13" s="1"/>
  <c r="AY187" i="13"/>
  <c r="AZ187" i="13"/>
  <c r="BA187" i="13"/>
  <c r="BB187" i="13"/>
  <c r="BC187" i="13"/>
  <c r="BD187" i="13"/>
  <c r="BE187" i="13"/>
  <c r="BE178" i="13" s="1"/>
  <c r="BF187" i="13"/>
  <c r="BF178" i="13" s="1"/>
  <c r="BG187" i="13"/>
  <c r="BG178" i="13" s="1"/>
  <c r="AP192" i="13"/>
  <c r="AT192" i="13"/>
  <c r="AU192" i="13"/>
  <c r="AV192" i="13"/>
  <c r="AM193" i="13"/>
  <c r="AN193" i="13"/>
  <c r="AO193" i="13"/>
  <c r="AO192" i="13" s="1"/>
  <c r="AP193" i="13"/>
  <c r="AQ193" i="13"/>
  <c r="AR193" i="13"/>
  <c r="AS193" i="13"/>
  <c r="AT193" i="13"/>
  <c r="AU193" i="13"/>
  <c r="AV193" i="13"/>
  <c r="AW193" i="13"/>
  <c r="AW192" i="13" s="1"/>
  <c r="AX193" i="13"/>
  <c r="AX192" i="13" s="1"/>
  <c r="AY193" i="13"/>
  <c r="AY192" i="13" s="1"/>
  <c r="AZ193" i="13"/>
  <c r="AZ192" i="13" s="1"/>
  <c r="BA193" i="13"/>
  <c r="BB193" i="13"/>
  <c r="BC193" i="13"/>
  <c r="BD193" i="13"/>
  <c r="BE193" i="13"/>
  <c r="BF193" i="13"/>
  <c r="BG193" i="13"/>
  <c r="AO197" i="13"/>
  <c r="AP197" i="13"/>
  <c r="AQ197" i="13"/>
  <c r="AR197" i="13"/>
  <c r="AS197" i="13"/>
  <c r="AT197" i="13"/>
  <c r="AU197" i="13"/>
  <c r="AV197" i="13"/>
  <c r="AW197" i="13"/>
  <c r="AX197" i="13"/>
  <c r="AY197" i="13"/>
  <c r="AZ197" i="13"/>
  <c r="BA197" i="13"/>
  <c r="BB197" i="13"/>
  <c r="BC197" i="13"/>
  <c r="BD197" i="13"/>
  <c r="BE197" i="13"/>
  <c r="BF197" i="13"/>
  <c r="BF192" i="13" s="1"/>
  <c r="BG197" i="13"/>
  <c r="BG192" i="13" s="1"/>
  <c r="AO201" i="13"/>
  <c r="AP201" i="13"/>
  <c r="AQ201" i="13"/>
  <c r="AQ192" i="13" s="1"/>
  <c r="AR201" i="13"/>
  <c r="AR192" i="13" s="1"/>
  <c r="AS201" i="13"/>
  <c r="AS192" i="13" s="1"/>
  <c r="AT201" i="13"/>
  <c r="AU201" i="13"/>
  <c r="AV201" i="13"/>
  <c r="AW201" i="13"/>
  <c r="AX201" i="13"/>
  <c r="AY201" i="13"/>
  <c r="AZ201" i="13"/>
  <c r="BA201" i="13"/>
  <c r="BB201" i="13"/>
  <c r="BC201" i="13"/>
  <c r="BD201" i="13"/>
  <c r="BE201" i="13"/>
  <c r="BF201" i="13"/>
  <c r="BG201" i="13"/>
  <c r="AX206" i="13"/>
  <c r="AY206" i="13"/>
  <c r="AZ206" i="13"/>
  <c r="BA206" i="13"/>
  <c r="BE206" i="13"/>
  <c r="AM207" i="13"/>
  <c r="AN207" i="13"/>
  <c r="AO207" i="13"/>
  <c r="AP207" i="13"/>
  <c r="AQ207" i="13"/>
  <c r="AQ206" i="13" s="1"/>
  <c r="AR207" i="13"/>
  <c r="AR206" i="13" s="1"/>
  <c r="AS207" i="13"/>
  <c r="AS206" i="13" s="1"/>
  <c r="AT207" i="13"/>
  <c r="AT206" i="13" s="1"/>
  <c r="AU207" i="13"/>
  <c r="AU206" i="13" s="1"/>
  <c r="AV207" i="13"/>
  <c r="AV206" i="13" s="1"/>
  <c r="AW207" i="13"/>
  <c r="AW206" i="13" s="1"/>
  <c r="AX207" i="13"/>
  <c r="AY207" i="13"/>
  <c r="AZ207" i="13"/>
  <c r="BA207" i="13"/>
  <c r="BB207" i="13"/>
  <c r="BC207" i="13"/>
  <c r="BD207" i="13"/>
  <c r="BE207" i="13"/>
  <c r="BF207" i="13"/>
  <c r="BG207" i="13"/>
  <c r="AO211" i="13"/>
  <c r="AP211" i="13"/>
  <c r="AQ211" i="13"/>
  <c r="AR211" i="13"/>
  <c r="AS211" i="13"/>
  <c r="AT211" i="13"/>
  <c r="AU211" i="13"/>
  <c r="AV211" i="13"/>
  <c r="AW211" i="13"/>
  <c r="AX211" i="13"/>
  <c r="AY211" i="13"/>
  <c r="AZ211" i="13"/>
  <c r="BA211" i="13"/>
  <c r="BB211" i="13"/>
  <c r="BB206" i="13" s="1"/>
  <c r="BC211" i="13"/>
  <c r="BC206" i="13" s="1"/>
  <c r="BD211" i="13"/>
  <c r="BD206" i="13" s="1"/>
  <c r="BE211" i="13"/>
  <c r="BF211" i="13"/>
  <c r="BG211" i="13"/>
  <c r="AO215" i="13"/>
  <c r="AP215" i="13"/>
  <c r="AQ215" i="13"/>
  <c r="AR215" i="13"/>
  <c r="AS215" i="13"/>
  <c r="AT215" i="13"/>
  <c r="AU215" i="13"/>
  <c r="AV215" i="13"/>
  <c r="AW215" i="13"/>
  <c r="AX215" i="13"/>
  <c r="AY215" i="13"/>
  <c r="AZ215" i="13"/>
  <c r="BA215" i="13"/>
  <c r="BB215" i="13"/>
  <c r="BC215" i="13"/>
  <c r="BD215" i="13"/>
  <c r="BE215" i="13"/>
  <c r="BF215" i="13"/>
  <c r="BG215" i="13"/>
  <c r="AX220" i="13"/>
  <c r="AY220" i="13"/>
  <c r="AZ220" i="13"/>
  <c r="BB220" i="13"/>
  <c r="BC220" i="13"/>
  <c r="BD220" i="13"/>
  <c r="BE220" i="13"/>
  <c r="BK220" i="13"/>
  <c r="AM221" i="13"/>
  <c r="AN221" i="13"/>
  <c r="AO221" i="13"/>
  <c r="AP221" i="13"/>
  <c r="AQ221" i="13"/>
  <c r="AR221" i="13"/>
  <c r="AS221" i="13"/>
  <c r="AT221" i="13"/>
  <c r="AU221" i="13"/>
  <c r="AV221" i="13"/>
  <c r="AW221" i="13"/>
  <c r="AW220" i="13" s="1"/>
  <c r="AX221" i="13"/>
  <c r="AY221" i="13"/>
  <c r="AZ221" i="13"/>
  <c r="BA221" i="13"/>
  <c r="BB221" i="13"/>
  <c r="BC221" i="13"/>
  <c r="BD221" i="13"/>
  <c r="BE221" i="13"/>
  <c r="BF221" i="13"/>
  <c r="BG221" i="13"/>
  <c r="AO225" i="13"/>
  <c r="AO220" i="13" s="1"/>
  <c r="AP225" i="13"/>
  <c r="AP220" i="13" s="1"/>
  <c r="AQ225" i="13"/>
  <c r="AQ220" i="13" s="1"/>
  <c r="AR225" i="13"/>
  <c r="AS225" i="13"/>
  <c r="AT225" i="13"/>
  <c r="AU225" i="13"/>
  <c r="AV225" i="13"/>
  <c r="AW225" i="13"/>
  <c r="AX225" i="13"/>
  <c r="AY225" i="13"/>
  <c r="AZ225" i="13"/>
  <c r="BA225" i="13"/>
  <c r="BA220" i="13" s="1"/>
  <c r="BB225" i="13"/>
  <c r="BC225" i="13"/>
  <c r="BD225" i="13"/>
  <c r="BE225" i="13"/>
  <c r="BF225" i="13"/>
  <c r="BG225" i="13"/>
  <c r="AO229" i="13"/>
  <c r="AP229" i="13"/>
  <c r="AQ229" i="13"/>
  <c r="AR229" i="13"/>
  <c r="AS229" i="13"/>
  <c r="AT229" i="13"/>
  <c r="AU229" i="13"/>
  <c r="AV229" i="13"/>
  <c r="AW229" i="13"/>
  <c r="AX229" i="13"/>
  <c r="AY229" i="13"/>
  <c r="AZ229" i="13"/>
  <c r="BA229" i="13"/>
  <c r="BB229" i="13"/>
  <c r="BC229" i="13"/>
  <c r="BD229" i="13"/>
  <c r="BE229" i="13"/>
  <c r="BF229" i="13"/>
  <c r="BF220" i="13" s="1"/>
  <c r="BG229" i="13"/>
  <c r="BG220" i="13" s="1"/>
  <c r="AU234" i="13"/>
  <c r="AV234" i="13"/>
  <c r="AW234" i="13"/>
  <c r="AZ234" i="13"/>
  <c r="AM235" i="13"/>
  <c r="AN235" i="13"/>
  <c r="AO235" i="13"/>
  <c r="AP235" i="13"/>
  <c r="AQ235" i="13"/>
  <c r="AR235" i="13"/>
  <c r="AS235" i="13"/>
  <c r="AS234" i="13" s="1"/>
  <c r="AT235" i="13"/>
  <c r="AT234" i="13" s="1"/>
  <c r="AU235" i="13"/>
  <c r="AV235" i="13"/>
  <c r="AW235" i="13"/>
  <c r="AX235" i="13"/>
  <c r="AY235" i="13"/>
  <c r="AZ235" i="13"/>
  <c r="BA235" i="13"/>
  <c r="BB235" i="13"/>
  <c r="BC235" i="13"/>
  <c r="BD235" i="13"/>
  <c r="BE235" i="13"/>
  <c r="BF235" i="13"/>
  <c r="BF234" i="13" s="1"/>
  <c r="BG235" i="13"/>
  <c r="BG234" i="13" s="1"/>
  <c r="AO239" i="13"/>
  <c r="AO234" i="13" s="1"/>
  <c r="AP239" i="13"/>
  <c r="AQ239" i="13"/>
  <c r="AR239" i="13"/>
  <c r="AS239" i="13"/>
  <c r="AT239" i="13"/>
  <c r="AU239" i="13"/>
  <c r="AV239" i="13"/>
  <c r="AW239" i="13"/>
  <c r="AX239" i="13"/>
  <c r="AX234" i="13" s="1"/>
  <c r="AY239" i="13"/>
  <c r="AY234" i="13" s="1"/>
  <c r="AZ239" i="13"/>
  <c r="BA239" i="13"/>
  <c r="BB239" i="13"/>
  <c r="BC239" i="13"/>
  <c r="BD239" i="13"/>
  <c r="BE239" i="13"/>
  <c r="BF239" i="13"/>
  <c r="BG239" i="13"/>
  <c r="AO243" i="13"/>
  <c r="AP243" i="13"/>
  <c r="AQ243" i="13"/>
  <c r="AR243" i="13"/>
  <c r="AS243" i="13"/>
  <c r="AT243" i="13"/>
  <c r="AU243" i="13"/>
  <c r="AV243" i="13"/>
  <c r="AW243" i="13"/>
  <c r="AX243" i="13"/>
  <c r="AY243" i="13"/>
  <c r="AZ243" i="13"/>
  <c r="BA243" i="13"/>
  <c r="BB243" i="13"/>
  <c r="BC243" i="13"/>
  <c r="BD243" i="13"/>
  <c r="BE243" i="13"/>
  <c r="BF243" i="13"/>
  <c r="BG243" i="13"/>
  <c r="AS248" i="13"/>
  <c r="AT248" i="13"/>
  <c r="AU248" i="13"/>
  <c r="AV248" i="13"/>
  <c r="AW248" i="13"/>
  <c r="AM249" i="13"/>
  <c r="AN249" i="13"/>
  <c r="AO249" i="13"/>
  <c r="AP249" i="13"/>
  <c r="AQ249" i="13"/>
  <c r="AR249" i="13"/>
  <c r="AS249" i="13"/>
  <c r="AT249" i="13"/>
  <c r="AU249" i="13"/>
  <c r="AV249" i="13"/>
  <c r="AW249" i="13"/>
  <c r="AX249" i="13"/>
  <c r="AY249" i="13"/>
  <c r="AZ249" i="13"/>
  <c r="BA249" i="13"/>
  <c r="BB249" i="13"/>
  <c r="BC249" i="13"/>
  <c r="BC248" i="13" s="1"/>
  <c r="BD249" i="13"/>
  <c r="BD248" i="13" s="1"/>
  <c r="BE249" i="13"/>
  <c r="BE248" i="13" s="1"/>
  <c r="BF249" i="13"/>
  <c r="BF248" i="13" s="1"/>
  <c r="BG249" i="13"/>
  <c r="BG248" i="13" s="1"/>
  <c r="AO253" i="13"/>
  <c r="AP253" i="13"/>
  <c r="AQ253" i="13"/>
  <c r="AR253" i="13"/>
  <c r="AR248" i="13" s="1"/>
  <c r="AS253" i="13"/>
  <c r="AT253" i="13"/>
  <c r="AU253" i="13"/>
  <c r="AV253" i="13"/>
  <c r="AW253" i="13"/>
  <c r="AX253" i="13"/>
  <c r="AY253" i="13"/>
  <c r="AZ253" i="13"/>
  <c r="BA253" i="13"/>
  <c r="BB253" i="13"/>
  <c r="BC253" i="13"/>
  <c r="BD253" i="13"/>
  <c r="BE253" i="13"/>
  <c r="BF253" i="13"/>
  <c r="BG253" i="13"/>
  <c r="AO257" i="13"/>
  <c r="AP257" i="13"/>
  <c r="AQ257" i="13"/>
  <c r="AR257" i="13"/>
  <c r="AS257" i="13"/>
  <c r="AT257" i="13"/>
  <c r="AU257" i="13"/>
  <c r="AV257" i="13"/>
  <c r="AW257" i="13"/>
  <c r="AX257" i="13"/>
  <c r="AX248" i="13" s="1"/>
  <c r="AY257" i="13"/>
  <c r="AY248" i="13" s="1"/>
  <c r="AZ257" i="13"/>
  <c r="BA257" i="13"/>
  <c r="BB257" i="13"/>
  <c r="BB248" i="13" s="1"/>
  <c r="BC257" i="13"/>
  <c r="BD257" i="13"/>
  <c r="BE257" i="13"/>
  <c r="BF257" i="13"/>
  <c r="BG257" i="13"/>
  <c r="BC262" i="13"/>
  <c r="AM263" i="13"/>
  <c r="AN263" i="13"/>
  <c r="AO263" i="13"/>
  <c r="AP263" i="13"/>
  <c r="AQ263" i="13"/>
  <c r="AR263" i="13"/>
  <c r="AS263" i="13"/>
  <c r="AS262" i="13" s="1"/>
  <c r="AT263" i="13"/>
  <c r="AT262" i="13" s="1"/>
  <c r="AU263" i="13"/>
  <c r="AU262" i="13" s="1"/>
  <c r="AV263" i="13"/>
  <c r="AV262" i="13" s="1"/>
  <c r="AW263" i="13"/>
  <c r="AW262" i="13" s="1"/>
  <c r="AX263" i="13"/>
  <c r="AY263" i="13"/>
  <c r="AZ263" i="13"/>
  <c r="BA263" i="13"/>
  <c r="BB263" i="13"/>
  <c r="BC263" i="13"/>
  <c r="BD263" i="13"/>
  <c r="BD262" i="13" s="1"/>
  <c r="BE263" i="13"/>
  <c r="BF263" i="13"/>
  <c r="BG263" i="13"/>
  <c r="AO267" i="13"/>
  <c r="AP267" i="13"/>
  <c r="AQ267" i="13"/>
  <c r="AR267" i="13"/>
  <c r="AS267" i="13"/>
  <c r="AT267" i="13"/>
  <c r="AU267" i="13"/>
  <c r="AV267" i="13"/>
  <c r="AW267" i="13"/>
  <c r="AX267" i="13"/>
  <c r="AY267" i="13"/>
  <c r="AZ267" i="13"/>
  <c r="BA267" i="13"/>
  <c r="BB267" i="13"/>
  <c r="BC267" i="13"/>
  <c r="BD267" i="13"/>
  <c r="BE267" i="13"/>
  <c r="BF267" i="13"/>
  <c r="BF262" i="13" s="1"/>
  <c r="BG267" i="13"/>
  <c r="BG262" i="13" s="1"/>
  <c r="AO271" i="13"/>
  <c r="AP271" i="13"/>
  <c r="AQ271" i="13"/>
  <c r="AR271" i="13"/>
  <c r="AS271" i="13"/>
  <c r="AT271" i="13"/>
  <c r="AU271" i="13"/>
  <c r="AV271" i="13"/>
  <c r="AW271" i="13"/>
  <c r="AX271" i="13"/>
  <c r="AY271" i="13"/>
  <c r="AZ271" i="13"/>
  <c r="BA271" i="13"/>
  <c r="BB271" i="13"/>
  <c r="BC271" i="13"/>
  <c r="BD271" i="13"/>
  <c r="BE271" i="13"/>
  <c r="BE262" i="13" s="1"/>
  <c r="BF271" i="13"/>
  <c r="BG271" i="13"/>
  <c r="BB276" i="13"/>
  <c r="AM277" i="13"/>
  <c r="AN277" i="13"/>
  <c r="AO277" i="13"/>
  <c r="AP277" i="13"/>
  <c r="AQ277" i="13"/>
  <c r="AR277" i="13"/>
  <c r="AS277" i="13"/>
  <c r="AT277" i="13"/>
  <c r="AU277" i="13"/>
  <c r="AV277" i="13"/>
  <c r="AV276" i="13" s="1"/>
  <c r="AW277" i="13"/>
  <c r="AW276" i="13" s="1"/>
  <c r="AX277" i="13"/>
  <c r="AX276" i="13" s="1"/>
  <c r="AY277" i="13"/>
  <c r="AY276" i="13" s="1"/>
  <c r="AZ277" i="13"/>
  <c r="AZ276" i="13" s="1"/>
  <c r="BA277" i="13"/>
  <c r="BA276" i="13" s="1"/>
  <c r="BB277" i="13"/>
  <c r="BC277" i="13"/>
  <c r="BD277" i="13"/>
  <c r="BE277" i="13"/>
  <c r="BF277" i="13"/>
  <c r="BG277" i="13"/>
  <c r="AO281" i="13"/>
  <c r="AP281" i="13"/>
  <c r="AQ281" i="13"/>
  <c r="AR281" i="13"/>
  <c r="AS281" i="13"/>
  <c r="AT281" i="13"/>
  <c r="AU281" i="13"/>
  <c r="AV281" i="13"/>
  <c r="AW281" i="13"/>
  <c r="AX281" i="13"/>
  <c r="AY281" i="13"/>
  <c r="AZ281" i="13"/>
  <c r="BA281" i="13"/>
  <c r="BB281" i="13"/>
  <c r="BC281" i="13"/>
  <c r="BC276" i="13" s="1"/>
  <c r="BD281" i="13"/>
  <c r="BD276" i="13" s="1"/>
  <c r="BE281" i="13"/>
  <c r="BE276" i="13" s="1"/>
  <c r="BF281" i="13"/>
  <c r="BG281" i="13"/>
  <c r="AO285" i="13"/>
  <c r="AO276" i="13" s="1"/>
  <c r="AP285" i="13"/>
  <c r="AQ285" i="13"/>
  <c r="AR285" i="13"/>
  <c r="AS285" i="13"/>
  <c r="AT285" i="13"/>
  <c r="AU285" i="13"/>
  <c r="AV285" i="13"/>
  <c r="AW285" i="13"/>
  <c r="AX285" i="13"/>
  <c r="AY285" i="13"/>
  <c r="AZ285" i="13"/>
  <c r="BA285" i="13"/>
  <c r="BB285" i="13"/>
  <c r="BC285" i="13"/>
  <c r="BD285" i="13"/>
  <c r="BE285" i="13"/>
  <c r="BF285" i="13"/>
  <c r="BG285" i="13"/>
  <c r="AM291" i="13"/>
  <c r="AN291" i="13"/>
  <c r="AO291" i="13"/>
  <c r="AO290" i="13" s="1"/>
  <c r="AP291" i="13"/>
  <c r="AP290" i="13" s="1"/>
  <c r="AQ291" i="13"/>
  <c r="AR291" i="13"/>
  <c r="AS291" i="13"/>
  <c r="AT291" i="13"/>
  <c r="AU291" i="13"/>
  <c r="AV291" i="13"/>
  <c r="AW291" i="13"/>
  <c r="AX291" i="13"/>
  <c r="AY291" i="13"/>
  <c r="AZ291" i="13"/>
  <c r="BA291" i="13"/>
  <c r="BB291" i="13"/>
  <c r="BC291" i="13"/>
  <c r="BD291" i="13"/>
  <c r="BE291" i="13"/>
  <c r="BF291" i="13"/>
  <c r="BG291" i="13"/>
  <c r="AO295" i="13"/>
  <c r="AP295" i="13"/>
  <c r="AQ295" i="13"/>
  <c r="AR295" i="13"/>
  <c r="AS295" i="13"/>
  <c r="AT295" i="13"/>
  <c r="AU295" i="13"/>
  <c r="AV295" i="13"/>
  <c r="AW295" i="13"/>
  <c r="AW290" i="13" s="1"/>
  <c r="AX295" i="13"/>
  <c r="AX290" i="13" s="1"/>
  <c r="AY295" i="13"/>
  <c r="AY290" i="13" s="1"/>
  <c r="AZ295" i="13"/>
  <c r="AZ290" i="13" s="1"/>
  <c r="BA295" i="13"/>
  <c r="BA290" i="13" s="1"/>
  <c r="BB295" i="13"/>
  <c r="BB290" i="13" s="1"/>
  <c r="BC295" i="13"/>
  <c r="BC290" i="13" s="1"/>
  <c r="BD295" i="13"/>
  <c r="BE295" i="13"/>
  <c r="BF295" i="13"/>
  <c r="BG295" i="13"/>
  <c r="AO299" i="13"/>
  <c r="AP299" i="13"/>
  <c r="AQ299" i="13"/>
  <c r="AR299" i="13"/>
  <c r="AS299" i="13"/>
  <c r="AT299" i="13"/>
  <c r="AU299" i="13"/>
  <c r="AV299" i="13"/>
  <c r="AW299" i="13"/>
  <c r="AX299" i="13"/>
  <c r="AY299" i="13"/>
  <c r="AZ299" i="13"/>
  <c r="BA299" i="13"/>
  <c r="BB299" i="13"/>
  <c r="BC299" i="13"/>
  <c r="BD299" i="13"/>
  <c r="BD290" i="13" s="1"/>
  <c r="BE299" i="13"/>
  <c r="BE290" i="13" s="1"/>
  <c r="BF299" i="13"/>
  <c r="BF290" i="13" s="1"/>
  <c r="BG299" i="13"/>
  <c r="BG290" i="13" s="1"/>
  <c r="AO304" i="13"/>
  <c r="AP304" i="13"/>
  <c r="AS304" i="13"/>
  <c r="AT304" i="13"/>
  <c r="AU304" i="13"/>
  <c r="AV304" i="13"/>
  <c r="AW304" i="13"/>
  <c r="AM305" i="13"/>
  <c r="AN305" i="13"/>
  <c r="AO305" i="13"/>
  <c r="AP305" i="13"/>
  <c r="AQ305" i="13"/>
  <c r="AR305" i="13"/>
  <c r="AS305" i="13"/>
  <c r="AT305" i="13"/>
  <c r="AU305" i="13"/>
  <c r="AV305" i="13"/>
  <c r="AW305" i="13"/>
  <c r="AX305" i="13"/>
  <c r="AX304" i="13" s="1"/>
  <c r="AY305" i="13"/>
  <c r="AZ305" i="13"/>
  <c r="BA305" i="13"/>
  <c r="BB305" i="13"/>
  <c r="BC305" i="13"/>
  <c r="BD305" i="13"/>
  <c r="BE305" i="13"/>
  <c r="BF305" i="13"/>
  <c r="BF304" i="13" s="1"/>
  <c r="BG305" i="13"/>
  <c r="BG304" i="13" s="1"/>
  <c r="AO309" i="13"/>
  <c r="AP309" i="13"/>
  <c r="AQ309" i="13"/>
  <c r="AQ304" i="13" s="1"/>
  <c r="AR309" i="13"/>
  <c r="AR304" i="13" s="1"/>
  <c r="AS309" i="13"/>
  <c r="AT309" i="13"/>
  <c r="AU309" i="13"/>
  <c r="AV309" i="13"/>
  <c r="AW309" i="13"/>
  <c r="AX309" i="13"/>
  <c r="AY309" i="13"/>
  <c r="AZ309" i="13"/>
  <c r="BA309" i="13"/>
  <c r="BB309" i="13"/>
  <c r="BC309" i="13"/>
  <c r="BD309" i="13"/>
  <c r="BE309" i="13"/>
  <c r="BF309" i="13"/>
  <c r="BG309" i="13"/>
  <c r="AO313" i="13"/>
  <c r="AP313" i="13"/>
  <c r="AQ313" i="13"/>
  <c r="AR313" i="13"/>
  <c r="AS313" i="13"/>
  <c r="AT313" i="13"/>
  <c r="AU313" i="13"/>
  <c r="AV313" i="13"/>
  <c r="AW313" i="13"/>
  <c r="AX313" i="13"/>
  <c r="AY313" i="13"/>
  <c r="AZ313" i="13"/>
  <c r="BA313" i="13"/>
  <c r="BB313" i="13"/>
  <c r="BC313" i="13"/>
  <c r="BD313" i="13"/>
  <c r="BE313" i="13"/>
  <c r="BF313" i="13"/>
  <c r="BG313" i="13"/>
  <c r="AQ318" i="13"/>
  <c r="BL318" i="13"/>
  <c r="AM319" i="13"/>
  <c r="AN319" i="13"/>
  <c r="AO319" i="13"/>
  <c r="AO318" i="13" s="1"/>
  <c r="AP319" i="13"/>
  <c r="AP318" i="13" s="1"/>
  <c r="AQ319" i="13"/>
  <c r="AR319" i="13"/>
  <c r="AR318" i="13" s="1"/>
  <c r="AS319" i="13"/>
  <c r="AT319" i="13"/>
  <c r="AU319" i="13"/>
  <c r="AV319" i="13"/>
  <c r="AW319" i="13"/>
  <c r="AX319" i="13"/>
  <c r="AY319" i="13"/>
  <c r="AZ319" i="13"/>
  <c r="BA319" i="13"/>
  <c r="BB319" i="13"/>
  <c r="BC319" i="13"/>
  <c r="BC318" i="13" s="1"/>
  <c r="BD319" i="13"/>
  <c r="BD318" i="13" s="1"/>
  <c r="BE319" i="13"/>
  <c r="BF319" i="13"/>
  <c r="BG319" i="13"/>
  <c r="AO323" i="13"/>
  <c r="AP323" i="13"/>
  <c r="AQ323" i="13"/>
  <c r="AR323" i="13"/>
  <c r="AS323" i="13"/>
  <c r="AS318" i="13" s="1"/>
  <c r="AT323" i="13"/>
  <c r="AT318" i="13" s="1"/>
  <c r="AU323" i="13"/>
  <c r="AU318" i="13" s="1"/>
  <c r="AV323" i="13"/>
  <c r="AV318" i="13" s="1"/>
  <c r="AW323" i="13"/>
  <c r="AX323" i="13"/>
  <c r="AX318" i="13" s="1"/>
  <c r="AY323" i="13"/>
  <c r="AY318" i="13" s="1"/>
  <c r="AZ323" i="13"/>
  <c r="AZ318" i="13" s="1"/>
  <c r="BA323" i="13"/>
  <c r="BA318" i="13" s="1"/>
  <c r="BO318" i="13" s="1"/>
  <c r="BB323" i="13"/>
  <c r="BB318" i="13" s="1"/>
  <c r="BC323" i="13"/>
  <c r="BD323" i="13"/>
  <c r="BE323" i="13"/>
  <c r="BE318" i="13" s="1"/>
  <c r="BF323" i="13"/>
  <c r="BG323" i="13"/>
  <c r="AO327" i="13"/>
  <c r="AP327" i="13"/>
  <c r="AQ327" i="13"/>
  <c r="AR327" i="13"/>
  <c r="AS327" i="13"/>
  <c r="AT327" i="13"/>
  <c r="AU327" i="13"/>
  <c r="AV327" i="13"/>
  <c r="AW327" i="13"/>
  <c r="AX327" i="13"/>
  <c r="AY327" i="13"/>
  <c r="AZ327" i="13"/>
  <c r="BA327" i="13"/>
  <c r="BB327" i="13"/>
  <c r="BC327" i="13"/>
  <c r="BD327" i="13"/>
  <c r="BE327" i="13"/>
  <c r="BF327" i="13"/>
  <c r="BF318" i="13" s="1"/>
  <c r="BN318" i="13" s="1"/>
  <c r="BG327" i="13"/>
  <c r="BG318" i="13" s="1"/>
  <c r="AP332" i="13"/>
  <c r="AQ332" i="13"/>
  <c r="AR332" i="13"/>
  <c r="AS332" i="13"/>
  <c r="AV332" i="13"/>
  <c r="AW332" i="13"/>
  <c r="BG332" i="13"/>
  <c r="AM333" i="13"/>
  <c r="AN333" i="13"/>
  <c r="AO333" i="13"/>
  <c r="AO332" i="13" s="1"/>
  <c r="BK332" i="13" s="1"/>
  <c r="AP333" i="13"/>
  <c r="AQ333" i="13"/>
  <c r="AR333" i="13"/>
  <c r="AS333" i="13"/>
  <c r="AT333" i="13"/>
  <c r="AU333" i="13"/>
  <c r="AV333" i="13"/>
  <c r="AW333" i="13"/>
  <c r="AX333" i="13"/>
  <c r="AY333" i="13"/>
  <c r="AZ333" i="13"/>
  <c r="AZ332" i="13" s="1"/>
  <c r="BA333" i="13"/>
  <c r="BB333" i="13"/>
  <c r="BC333" i="13"/>
  <c r="BD333" i="13"/>
  <c r="BD332" i="13" s="1"/>
  <c r="BE333" i="13"/>
  <c r="BE332" i="13" s="1"/>
  <c r="BF333" i="13"/>
  <c r="BG333" i="13"/>
  <c r="AO337" i="13"/>
  <c r="AP337" i="13"/>
  <c r="AQ337" i="13"/>
  <c r="AR337" i="13"/>
  <c r="AS337" i="13"/>
  <c r="AT337" i="13"/>
  <c r="AT332" i="13" s="1"/>
  <c r="AU337" i="13"/>
  <c r="AU332" i="13" s="1"/>
  <c r="AV337" i="13"/>
  <c r="AW337" i="13"/>
  <c r="AX337" i="13"/>
  <c r="AY337" i="13"/>
  <c r="AZ337" i="13"/>
  <c r="BA337" i="13"/>
  <c r="BB337" i="13"/>
  <c r="BC337" i="13"/>
  <c r="BD337" i="13"/>
  <c r="BE337" i="13"/>
  <c r="BF337" i="13"/>
  <c r="BF332" i="13" s="1"/>
  <c r="BG337" i="13"/>
  <c r="AO341" i="13"/>
  <c r="AP341" i="13"/>
  <c r="AQ341" i="13"/>
  <c r="AR341" i="13"/>
  <c r="AS341" i="13"/>
  <c r="AT341" i="13"/>
  <c r="AU341" i="13"/>
  <c r="AV341" i="13"/>
  <c r="AW341" i="13"/>
  <c r="AX341" i="13"/>
  <c r="AX332" i="13" s="1"/>
  <c r="AY341" i="13"/>
  <c r="AY332" i="13" s="1"/>
  <c r="AZ341" i="13"/>
  <c r="BA341" i="13"/>
  <c r="BB341" i="13"/>
  <c r="BC341" i="13"/>
  <c r="BD341" i="13"/>
  <c r="BE341" i="13"/>
  <c r="BF341" i="13"/>
  <c r="BG341" i="13"/>
  <c r="AO346" i="13"/>
  <c r="BC346" i="13"/>
  <c r="BD346" i="13"/>
  <c r="BE346" i="13"/>
  <c r="AO347" i="13"/>
  <c r="AP347" i="13"/>
  <c r="AQ347" i="13"/>
  <c r="AR347" i="13"/>
  <c r="AS347" i="13"/>
  <c r="AT347" i="13"/>
  <c r="AU347" i="13"/>
  <c r="AV347" i="13"/>
  <c r="AW347" i="13"/>
  <c r="AX347" i="13"/>
  <c r="AY347" i="13"/>
  <c r="AY346" i="13" s="1"/>
  <c r="AZ347" i="13"/>
  <c r="AZ346" i="13" s="1"/>
  <c r="BA347" i="13"/>
  <c r="BA346" i="13" s="1"/>
  <c r="BB347" i="13"/>
  <c r="BB346" i="13" s="1"/>
  <c r="BC347" i="13"/>
  <c r="BD347" i="13"/>
  <c r="BE347" i="13"/>
  <c r="BF347" i="13"/>
  <c r="BG347" i="13"/>
  <c r="AO351" i="13"/>
  <c r="AP351" i="13"/>
  <c r="AQ351" i="13"/>
  <c r="AR351" i="13"/>
  <c r="AS351" i="13"/>
  <c r="AT351" i="13"/>
  <c r="AU351" i="13"/>
  <c r="AV351" i="13"/>
  <c r="AW351" i="13"/>
  <c r="AW346" i="13" s="1"/>
  <c r="AX351" i="13"/>
  <c r="AX346" i="13" s="1"/>
  <c r="AY351" i="13"/>
  <c r="AZ351" i="13"/>
  <c r="BA351" i="13"/>
  <c r="BB351" i="13"/>
  <c r="BC351" i="13"/>
  <c r="BD351" i="13"/>
  <c r="BE351" i="13"/>
  <c r="BF351" i="13"/>
  <c r="BG351" i="13"/>
  <c r="AO355" i="13"/>
  <c r="AP355" i="13"/>
  <c r="AQ355" i="13"/>
  <c r="AR355" i="13"/>
  <c r="AS355" i="13"/>
  <c r="AT355" i="13"/>
  <c r="AU355" i="13"/>
  <c r="AV355" i="13"/>
  <c r="AW355" i="13"/>
  <c r="AX355" i="13"/>
  <c r="AY355" i="13"/>
  <c r="AZ355" i="13"/>
  <c r="BA355" i="13"/>
  <c r="BB355" i="13"/>
  <c r="BC355" i="13"/>
  <c r="BD355" i="13"/>
  <c r="BE355" i="13"/>
  <c r="BF355" i="13"/>
  <c r="BG355" i="13"/>
  <c r="BG346" i="13" s="1"/>
  <c r="AO360" i="13"/>
  <c r="AP360" i="13"/>
  <c r="AQ360" i="13"/>
  <c r="AR360" i="13"/>
  <c r="AS360" i="13"/>
  <c r="BE360" i="13"/>
  <c r="BF360" i="13"/>
  <c r="BG360" i="13"/>
  <c r="AO361" i="13"/>
  <c r="AP361" i="13"/>
  <c r="AQ361" i="13"/>
  <c r="AR361" i="13"/>
  <c r="AS361" i="13"/>
  <c r="AT361" i="13"/>
  <c r="AU361" i="13"/>
  <c r="AV361" i="13"/>
  <c r="AW361" i="13"/>
  <c r="AX361" i="13"/>
  <c r="AY361" i="13"/>
  <c r="AZ361" i="13"/>
  <c r="BA361" i="13"/>
  <c r="BB361" i="13"/>
  <c r="BC361" i="13"/>
  <c r="BD361" i="13"/>
  <c r="BE361" i="13"/>
  <c r="BF361" i="13"/>
  <c r="BG361" i="13"/>
  <c r="AO365" i="13"/>
  <c r="AP365" i="13"/>
  <c r="AQ365" i="13"/>
  <c r="AR365" i="13"/>
  <c r="AS365" i="13"/>
  <c r="AT365" i="13"/>
  <c r="AU365" i="13"/>
  <c r="AV365" i="13"/>
  <c r="AW365" i="13"/>
  <c r="AX365" i="13"/>
  <c r="AY365" i="13"/>
  <c r="AY360" i="13" s="1"/>
  <c r="AZ365" i="13"/>
  <c r="AZ360" i="13" s="1"/>
  <c r="BA365" i="13"/>
  <c r="BB365" i="13"/>
  <c r="BC365" i="13"/>
  <c r="BD365" i="13"/>
  <c r="BE365" i="13"/>
  <c r="BF365" i="13"/>
  <c r="BG365" i="13"/>
  <c r="AO369" i="13"/>
  <c r="AP369" i="13"/>
  <c r="AQ369" i="13"/>
  <c r="AR369" i="13"/>
  <c r="AS369" i="13"/>
  <c r="AT369" i="13"/>
  <c r="AU369" i="13"/>
  <c r="AU360" i="13" s="1"/>
  <c r="AV369" i="13"/>
  <c r="AV360" i="13" s="1"/>
  <c r="AW369" i="13"/>
  <c r="AW360" i="13" s="1"/>
  <c r="AX369" i="13"/>
  <c r="AX360" i="13" s="1"/>
  <c r="AY369" i="13"/>
  <c r="AZ369" i="13"/>
  <c r="BA369" i="13"/>
  <c r="BB369" i="13"/>
  <c r="BC369" i="13"/>
  <c r="BD369" i="13"/>
  <c r="BE369" i="13"/>
  <c r="BF369" i="13"/>
  <c r="BG369" i="13"/>
  <c r="AX374" i="13"/>
  <c r="AY374" i="13"/>
  <c r="AZ374" i="13"/>
  <c r="BA374" i="13"/>
  <c r="BB374" i="13"/>
  <c r="BC374" i="13"/>
  <c r="AO375" i="13"/>
  <c r="AP375" i="13"/>
  <c r="AQ375" i="13"/>
  <c r="AR375" i="13"/>
  <c r="AR374" i="13" s="1"/>
  <c r="AS375" i="13"/>
  <c r="AS374" i="13" s="1"/>
  <c r="AT375" i="13"/>
  <c r="AT374" i="13" s="1"/>
  <c r="AU375" i="13"/>
  <c r="AU374" i="13" s="1"/>
  <c r="AV375" i="13"/>
  <c r="AV374" i="13" s="1"/>
  <c r="AW375" i="13"/>
  <c r="AW374" i="13" s="1"/>
  <c r="AX375" i="13"/>
  <c r="AY375" i="13"/>
  <c r="AZ375" i="13"/>
  <c r="BA375" i="13"/>
  <c r="BB375" i="13"/>
  <c r="BC375" i="13"/>
  <c r="BD375" i="13"/>
  <c r="BE375" i="13"/>
  <c r="BF375" i="13"/>
  <c r="BG375" i="13"/>
  <c r="AO379" i="13"/>
  <c r="AP379" i="13"/>
  <c r="AQ379" i="13"/>
  <c r="AR379" i="13"/>
  <c r="AS379" i="13"/>
  <c r="AT379" i="13"/>
  <c r="AU379" i="13"/>
  <c r="AV379" i="13"/>
  <c r="AW379" i="13"/>
  <c r="AX379" i="13"/>
  <c r="AY379" i="13"/>
  <c r="AZ379" i="13"/>
  <c r="BA379" i="13"/>
  <c r="BB379" i="13"/>
  <c r="BC379" i="13"/>
  <c r="BD379" i="13"/>
  <c r="BE379" i="13"/>
  <c r="BE374" i="13" s="1"/>
  <c r="BF379" i="13"/>
  <c r="BG379" i="13"/>
  <c r="AO383" i="13"/>
  <c r="AP383" i="13"/>
  <c r="AQ383" i="13"/>
  <c r="AR383" i="13"/>
  <c r="AS383" i="13"/>
  <c r="AT383" i="13"/>
  <c r="AU383" i="13"/>
  <c r="AV383" i="13"/>
  <c r="AW383" i="13"/>
  <c r="AX383" i="13"/>
  <c r="AY383" i="13"/>
  <c r="AZ383" i="13"/>
  <c r="BA383" i="13"/>
  <c r="BB383" i="13"/>
  <c r="BC383" i="13"/>
  <c r="BD383" i="13"/>
  <c r="BD374" i="13" s="1"/>
  <c r="BE383" i="13"/>
  <c r="BF383" i="13"/>
  <c r="BG383" i="13"/>
  <c r="AP388" i="13"/>
  <c r="AQ388" i="13"/>
  <c r="AR388" i="13"/>
  <c r="AS388" i="13"/>
  <c r="BD388" i="13"/>
  <c r="BE388" i="13"/>
  <c r="BF388" i="13"/>
  <c r="AO389" i="13"/>
  <c r="AP389" i="13"/>
  <c r="AQ389" i="13"/>
  <c r="AR389" i="13"/>
  <c r="AS389" i="13"/>
  <c r="AT389" i="13"/>
  <c r="AT388" i="13" s="1"/>
  <c r="AU389" i="13"/>
  <c r="AU388" i="13" s="1"/>
  <c r="AV389" i="13"/>
  <c r="AV388" i="13" s="1"/>
  <c r="AW389" i="13"/>
  <c r="AX389" i="13"/>
  <c r="AY389" i="13"/>
  <c r="AZ389" i="13"/>
  <c r="BA389" i="13"/>
  <c r="BB389" i="13"/>
  <c r="BC389" i="13"/>
  <c r="BC388" i="13" s="1"/>
  <c r="BD389" i="13"/>
  <c r="BE389" i="13"/>
  <c r="BF389" i="13"/>
  <c r="BG389" i="13"/>
  <c r="AO393" i="13"/>
  <c r="AP393" i="13"/>
  <c r="AQ393" i="13"/>
  <c r="AR393" i="13"/>
  <c r="AS393" i="13"/>
  <c r="AT393" i="13"/>
  <c r="AU393" i="13"/>
  <c r="AV393" i="13"/>
  <c r="AW393" i="13"/>
  <c r="AX393" i="13"/>
  <c r="AY393" i="13"/>
  <c r="AY388" i="13" s="1"/>
  <c r="AZ393" i="13"/>
  <c r="AZ388" i="13" s="1"/>
  <c r="BA393" i="13"/>
  <c r="BA388" i="13" s="1"/>
  <c r="BB393" i="13"/>
  <c r="BB388" i="13" s="1"/>
  <c r="BC393" i="13"/>
  <c r="BD393" i="13"/>
  <c r="BE393" i="13"/>
  <c r="BF393" i="13"/>
  <c r="BG393" i="13"/>
  <c r="BG388" i="13" s="1"/>
  <c r="AO397" i="13"/>
  <c r="AP397" i="13"/>
  <c r="AQ397" i="13"/>
  <c r="AR397" i="13"/>
  <c r="AS397" i="13"/>
  <c r="AT397" i="13"/>
  <c r="AU397" i="13"/>
  <c r="AV397" i="13"/>
  <c r="AW397" i="13"/>
  <c r="AX397" i="13"/>
  <c r="AY397" i="13"/>
  <c r="AZ397" i="13"/>
  <c r="BA397" i="13"/>
  <c r="BB397" i="13"/>
  <c r="BC397" i="13"/>
  <c r="BD397" i="13"/>
  <c r="BE397" i="13"/>
  <c r="BF397" i="13"/>
  <c r="BG397" i="13"/>
  <c r="AQ402" i="13"/>
  <c r="AR402" i="13"/>
  <c r="AS402" i="13"/>
  <c r="BC402" i="13"/>
  <c r="BD402" i="13"/>
  <c r="BE402" i="13"/>
  <c r="BF402" i="13"/>
  <c r="BG402" i="13"/>
  <c r="AO403" i="13"/>
  <c r="AO402" i="13" s="1"/>
  <c r="AP403" i="13"/>
  <c r="AQ403" i="13"/>
  <c r="AR403" i="13"/>
  <c r="AS403" i="13"/>
  <c r="AT403" i="13"/>
  <c r="AU403" i="13"/>
  <c r="AV403" i="13"/>
  <c r="AW403" i="13"/>
  <c r="AX403" i="13"/>
  <c r="AY403" i="13"/>
  <c r="AZ403" i="13"/>
  <c r="BA403" i="13"/>
  <c r="BB403" i="13"/>
  <c r="BC403" i="13"/>
  <c r="BD403" i="13"/>
  <c r="BE403" i="13"/>
  <c r="BF403" i="13"/>
  <c r="BG403" i="13"/>
  <c r="AO407" i="13"/>
  <c r="AP407" i="13"/>
  <c r="AP402" i="13" s="1"/>
  <c r="AQ407" i="13"/>
  <c r="AR407" i="13"/>
  <c r="AS407" i="13"/>
  <c r="AT407" i="13"/>
  <c r="AT402" i="13" s="1"/>
  <c r="AU407" i="13"/>
  <c r="AU402" i="13" s="1"/>
  <c r="AV407" i="13"/>
  <c r="AV402" i="13" s="1"/>
  <c r="AW407" i="13"/>
  <c r="AX407" i="13"/>
  <c r="AY407" i="13"/>
  <c r="AZ407" i="13"/>
  <c r="BA407" i="13"/>
  <c r="BA402" i="13" s="1"/>
  <c r="BB407" i="13"/>
  <c r="BB402" i="13" s="1"/>
  <c r="BC407" i="13"/>
  <c r="BD407" i="13"/>
  <c r="BE407" i="13"/>
  <c r="BF407" i="13"/>
  <c r="BG407" i="13"/>
  <c r="AO411" i="13"/>
  <c r="AP411" i="13"/>
  <c r="AQ411" i="13"/>
  <c r="AR411" i="13"/>
  <c r="AS411" i="13"/>
  <c r="AT411" i="13"/>
  <c r="AU411" i="13"/>
  <c r="AV411" i="13"/>
  <c r="AW411" i="13"/>
  <c r="AX411" i="13"/>
  <c r="AY411" i="13"/>
  <c r="AZ411" i="13"/>
  <c r="BA411" i="13"/>
  <c r="BB411" i="13"/>
  <c r="BC411" i="13"/>
  <c r="BD411" i="13"/>
  <c r="BE411" i="13"/>
  <c r="BF411" i="13"/>
  <c r="BG411" i="13"/>
  <c r="AO416" i="13"/>
  <c r="AP416" i="13"/>
  <c r="AQ416" i="13"/>
  <c r="AR416" i="13"/>
  <c r="AS416" i="13"/>
  <c r="AT416" i="13"/>
  <c r="AU416" i="13"/>
  <c r="AV416" i="13"/>
  <c r="AO417" i="13"/>
  <c r="AP417" i="13"/>
  <c r="AQ417" i="13"/>
  <c r="AR417" i="13"/>
  <c r="AS417" i="13"/>
  <c r="AT417" i="13"/>
  <c r="AU417" i="13"/>
  <c r="AV417" i="13"/>
  <c r="AW417" i="13"/>
  <c r="AX417" i="13"/>
  <c r="AY417" i="13"/>
  <c r="AZ417" i="13"/>
  <c r="BA417" i="13"/>
  <c r="BB417" i="13"/>
  <c r="BC417" i="13"/>
  <c r="BC416" i="13" s="1"/>
  <c r="BD417" i="13"/>
  <c r="BD416" i="13" s="1"/>
  <c r="BE417" i="13"/>
  <c r="BE416" i="13" s="1"/>
  <c r="BF417" i="13"/>
  <c r="BF416" i="13" s="1"/>
  <c r="BG417" i="13"/>
  <c r="BG416" i="13" s="1"/>
  <c r="AO421" i="13"/>
  <c r="AP421" i="13"/>
  <c r="AQ421" i="13"/>
  <c r="AR421" i="13"/>
  <c r="AS421" i="13"/>
  <c r="AT421" i="13"/>
  <c r="AU421" i="13"/>
  <c r="AV421" i="13"/>
  <c r="AW421" i="13"/>
  <c r="AX421" i="13"/>
  <c r="AY421" i="13"/>
  <c r="AZ421" i="13"/>
  <c r="BA421" i="13"/>
  <c r="BB421" i="13"/>
  <c r="BC421" i="13"/>
  <c r="BD421" i="13"/>
  <c r="BE421" i="13"/>
  <c r="BF421" i="13"/>
  <c r="BG421" i="13"/>
  <c r="AO425" i="13"/>
  <c r="AP425" i="13"/>
  <c r="AQ425" i="13"/>
  <c r="AR425" i="13"/>
  <c r="AS425" i="13"/>
  <c r="AT425" i="13"/>
  <c r="AU425" i="13"/>
  <c r="AV425" i="13"/>
  <c r="AW425" i="13"/>
  <c r="AX425" i="13"/>
  <c r="AY425" i="13"/>
  <c r="AZ425" i="13"/>
  <c r="AZ416" i="13" s="1"/>
  <c r="BA425" i="13"/>
  <c r="BB425" i="13"/>
  <c r="BB416" i="13" s="1"/>
  <c r="BC425" i="13"/>
  <c r="BD425" i="13"/>
  <c r="BE425" i="13"/>
  <c r="BF425" i="13"/>
  <c r="BG425" i="13"/>
  <c r="AR430" i="13"/>
  <c r="AS430" i="13"/>
  <c r="AO431" i="13"/>
  <c r="AP431" i="13"/>
  <c r="AP430" i="13" s="1"/>
  <c r="AQ431" i="13"/>
  <c r="AQ430" i="13" s="1"/>
  <c r="AR431" i="13"/>
  <c r="AS431" i="13"/>
  <c r="AT431" i="13"/>
  <c r="AT430" i="13" s="1"/>
  <c r="AU431" i="13"/>
  <c r="AU430" i="13" s="1"/>
  <c r="AV431" i="13"/>
  <c r="AW431" i="13"/>
  <c r="AX431" i="13"/>
  <c r="AY431" i="13"/>
  <c r="AZ431" i="13"/>
  <c r="BA431" i="13"/>
  <c r="BB431" i="13"/>
  <c r="BB430" i="13" s="1"/>
  <c r="BC431" i="13"/>
  <c r="BC430" i="13" s="1"/>
  <c r="BD431" i="13"/>
  <c r="BD430" i="13" s="1"/>
  <c r="BE431" i="13"/>
  <c r="BE430" i="13" s="1"/>
  <c r="BF431" i="13"/>
  <c r="BF430" i="13" s="1"/>
  <c r="BG431" i="13"/>
  <c r="BG430" i="13" s="1"/>
  <c r="AO435" i="13"/>
  <c r="AP435" i="13"/>
  <c r="AQ435" i="13"/>
  <c r="AR435" i="13"/>
  <c r="AS435" i="13"/>
  <c r="AT435" i="13"/>
  <c r="AU435" i="13"/>
  <c r="AV435" i="13"/>
  <c r="AW435" i="13"/>
  <c r="AX435" i="13"/>
  <c r="AY435" i="13"/>
  <c r="AZ435" i="13"/>
  <c r="BA435" i="13"/>
  <c r="BB435" i="13"/>
  <c r="BC435" i="13"/>
  <c r="BD435" i="13"/>
  <c r="BE435" i="13"/>
  <c r="BF435" i="13"/>
  <c r="BG435" i="13"/>
  <c r="AO439" i="13"/>
  <c r="AP439" i="13"/>
  <c r="AQ439" i="13"/>
  <c r="AR439" i="13"/>
  <c r="AS439" i="13"/>
  <c r="AT439" i="13"/>
  <c r="AU439" i="13"/>
  <c r="AV439" i="13"/>
  <c r="AW439" i="13"/>
  <c r="AX439" i="13"/>
  <c r="AY439" i="13"/>
  <c r="AY430" i="13" s="1"/>
  <c r="AZ439" i="13"/>
  <c r="AZ430" i="13" s="1"/>
  <c r="BA439" i="13"/>
  <c r="BA430" i="13" s="1"/>
  <c r="BB439" i="13"/>
  <c r="BC439" i="13"/>
  <c r="BD439" i="13"/>
  <c r="BE439" i="13"/>
  <c r="BF439" i="13"/>
  <c r="BG439" i="13"/>
  <c r="AP444" i="13"/>
  <c r="AQ444" i="13"/>
  <c r="BA444" i="13"/>
  <c r="BB444" i="13"/>
  <c r="BC444" i="13"/>
  <c r="BD444" i="13"/>
  <c r="BE444" i="13"/>
  <c r="BF444" i="13"/>
  <c r="AO445" i="13"/>
  <c r="AP445" i="13"/>
  <c r="AQ445" i="13"/>
  <c r="AR445" i="13"/>
  <c r="AS445" i="13"/>
  <c r="AT445" i="13"/>
  <c r="AT444" i="13" s="1"/>
  <c r="AU445" i="13"/>
  <c r="AU444" i="13" s="1"/>
  <c r="AV445" i="13"/>
  <c r="AV444" i="13" s="1"/>
  <c r="AW445" i="13"/>
  <c r="AW444" i="13" s="1"/>
  <c r="AX445" i="13"/>
  <c r="AX444" i="13" s="1"/>
  <c r="AY445" i="13"/>
  <c r="AY444" i="13" s="1"/>
  <c r="AZ445" i="13"/>
  <c r="BA445" i="13"/>
  <c r="BB445" i="13"/>
  <c r="BC445" i="13"/>
  <c r="BD445" i="13"/>
  <c r="BE445" i="13"/>
  <c r="BF445" i="13"/>
  <c r="BG445" i="13"/>
  <c r="AO449" i="13"/>
  <c r="AP449" i="13"/>
  <c r="AQ449" i="13"/>
  <c r="AR449" i="13"/>
  <c r="AS449" i="13"/>
  <c r="AT449" i="13"/>
  <c r="AU449" i="13"/>
  <c r="AV449" i="13"/>
  <c r="AW449" i="13"/>
  <c r="AX449" i="13"/>
  <c r="AY449" i="13"/>
  <c r="AZ449" i="13"/>
  <c r="AZ444" i="13" s="1"/>
  <c r="BA449" i="13"/>
  <c r="BB449" i="13"/>
  <c r="BC449" i="13"/>
  <c r="BD449" i="13"/>
  <c r="BE449" i="13"/>
  <c r="BF449" i="13"/>
  <c r="BG449" i="13"/>
  <c r="BG444" i="13" s="1"/>
  <c r="AO453" i="13"/>
  <c r="AP453" i="13"/>
  <c r="AQ453" i="13"/>
  <c r="AR453" i="13"/>
  <c r="AS453" i="13"/>
  <c r="AT453" i="13"/>
  <c r="AU453" i="13"/>
  <c r="AV453" i="13"/>
  <c r="AW453" i="13"/>
  <c r="AX453" i="13"/>
  <c r="AY453" i="13"/>
  <c r="AZ453" i="13"/>
  <c r="BA453" i="13"/>
  <c r="BB453" i="13"/>
  <c r="BC453" i="13"/>
  <c r="BD453" i="13"/>
  <c r="BE453" i="13"/>
  <c r="BF453" i="13"/>
  <c r="BG453" i="13"/>
  <c r="AO458" i="13"/>
  <c r="AP458" i="13"/>
  <c r="BD458" i="13"/>
  <c r="BE458" i="13"/>
  <c r="BF458" i="13"/>
  <c r="AO459" i="13"/>
  <c r="AP459" i="13"/>
  <c r="AQ459" i="13"/>
  <c r="AR459" i="13"/>
  <c r="AS459" i="13"/>
  <c r="AT459" i="13"/>
  <c r="AU459" i="13"/>
  <c r="AV459" i="13"/>
  <c r="AW459" i="13"/>
  <c r="AX459" i="13"/>
  <c r="AX458" i="13" s="1"/>
  <c r="AY459" i="13"/>
  <c r="AY458" i="13" s="1"/>
  <c r="AZ459" i="13"/>
  <c r="AZ458" i="13" s="1"/>
  <c r="BA459" i="13"/>
  <c r="BA458" i="13" s="1"/>
  <c r="BB459" i="13"/>
  <c r="BB458" i="13" s="1"/>
  <c r="BC459" i="13"/>
  <c r="BC458" i="13" s="1"/>
  <c r="BD459" i="13"/>
  <c r="BE459" i="13"/>
  <c r="BF459" i="13"/>
  <c r="BG459" i="13"/>
  <c r="BG458" i="13" s="1"/>
  <c r="AO463" i="13"/>
  <c r="AP463" i="13"/>
  <c r="AQ463" i="13"/>
  <c r="AR463" i="13"/>
  <c r="AS463" i="13"/>
  <c r="AT463" i="13"/>
  <c r="AU463" i="13"/>
  <c r="AV463" i="13"/>
  <c r="AW463" i="13"/>
  <c r="AX463" i="13"/>
  <c r="AY463" i="13"/>
  <c r="AZ463" i="13"/>
  <c r="BA463" i="13"/>
  <c r="BB463" i="13"/>
  <c r="BC463" i="13"/>
  <c r="BD463" i="13"/>
  <c r="BE463" i="13"/>
  <c r="BF463" i="13"/>
  <c r="BG463" i="13"/>
  <c r="AO467" i="13"/>
  <c r="AP467" i="13"/>
  <c r="AQ467" i="13"/>
  <c r="AQ458" i="13" s="1"/>
  <c r="AR467" i="13"/>
  <c r="AR458" i="13" s="1"/>
  <c r="AS467" i="13"/>
  <c r="AS458" i="13" s="1"/>
  <c r="AT467" i="13"/>
  <c r="AT458" i="13" s="1"/>
  <c r="AU467" i="13"/>
  <c r="AV467" i="13"/>
  <c r="AW467" i="13"/>
  <c r="AX467" i="13"/>
  <c r="AY467" i="13"/>
  <c r="AZ467" i="13"/>
  <c r="BA467" i="13"/>
  <c r="BB467" i="13"/>
  <c r="BC467" i="13"/>
  <c r="BD467" i="13"/>
  <c r="BE467" i="13"/>
  <c r="BF467" i="13"/>
  <c r="BG467" i="13"/>
  <c r="AO473" i="13"/>
  <c r="AP473" i="13"/>
  <c r="AQ473" i="13"/>
  <c r="AR473" i="13"/>
  <c r="AS473" i="13"/>
  <c r="AT473" i="13"/>
  <c r="AU473" i="13"/>
  <c r="AV473" i="13"/>
  <c r="AW473" i="13"/>
  <c r="AX473" i="13"/>
  <c r="AY473" i="13"/>
  <c r="AZ473" i="13"/>
  <c r="AZ472" i="13" s="1"/>
  <c r="BA473" i="13"/>
  <c r="BA472" i="13" s="1"/>
  <c r="BB473" i="13"/>
  <c r="BB472" i="13" s="1"/>
  <c r="BC473" i="13"/>
  <c r="BC472" i="13" s="1"/>
  <c r="BD473" i="13"/>
  <c r="BD472" i="13" s="1"/>
  <c r="BE473" i="13"/>
  <c r="BE472" i="13" s="1"/>
  <c r="BF473" i="13"/>
  <c r="BG473" i="13"/>
  <c r="AO477" i="13"/>
  <c r="AP477" i="13"/>
  <c r="AQ477" i="13"/>
  <c r="AR477" i="13"/>
  <c r="AS477" i="13"/>
  <c r="AT477" i="13"/>
  <c r="AU477" i="13"/>
  <c r="AV477" i="13"/>
  <c r="AW477" i="13"/>
  <c r="AX477" i="13"/>
  <c r="AY477" i="13"/>
  <c r="AZ477" i="13"/>
  <c r="BA477" i="13"/>
  <c r="BB477" i="13"/>
  <c r="BC477" i="13"/>
  <c r="BD477" i="13"/>
  <c r="BE477" i="13"/>
  <c r="BF477" i="13"/>
  <c r="BG477" i="13"/>
  <c r="AO481" i="13"/>
  <c r="AP481" i="13"/>
  <c r="AQ481" i="13"/>
  <c r="AR481" i="13"/>
  <c r="AS481" i="13"/>
  <c r="AT481" i="13"/>
  <c r="AU481" i="13"/>
  <c r="AV481" i="13"/>
  <c r="AW481" i="13"/>
  <c r="AX481" i="13"/>
  <c r="AY481" i="13"/>
  <c r="AZ481" i="13"/>
  <c r="BA481" i="13"/>
  <c r="BB481" i="13"/>
  <c r="BC481" i="13"/>
  <c r="BD481" i="13"/>
  <c r="BE481" i="13"/>
  <c r="BF481" i="13"/>
  <c r="BG481" i="13"/>
  <c r="AO487" i="13"/>
  <c r="AP487" i="13"/>
  <c r="AQ487" i="13"/>
  <c r="AR487" i="13"/>
  <c r="AS487" i="13"/>
  <c r="AT487" i="13"/>
  <c r="AU487" i="13"/>
  <c r="AV487" i="13"/>
  <c r="AV486" i="13" s="1"/>
  <c r="AW487" i="13"/>
  <c r="AW486" i="13" s="1"/>
  <c r="AX487" i="13"/>
  <c r="AX486" i="13" s="1"/>
  <c r="AY487" i="13"/>
  <c r="AY486" i="13" s="1"/>
  <c r="AZ487" i="13"/>
  <c r="AZ486" i="13" s="1"/>
  <c r="BA487" i="13"/>
  <c r="BA486" i="13" s="1"/>
  <c r="BB487" i="13"/>
  <c r="BC487" i="13"/>
  <c r="BD487" i="13"/>
  <c r="BE487" i="13"/>
  <c r="BF487" i="13"/>
  <c r="BG487" i="13"/>
  <c r="AO491" i="13"/>
  <c r="AP491" i="13"/>
  <c r="AQ491" i="13"/>
  <c r="AR491" i="13"/>
  <c r="AS491" i="13"/>
  <c r="AT491" i="13"/>
  <c r="AU491" i="13"/>
  <c r="AV491" i="13"/>
  <c r="AW491" i="13"/>
  <c r="AX491" i="13"/>
  <c r="AY491" i="13"/>
  <c r="AZ491" i="13"/>
  <c r="BA491" i="13"/>
  <c r="BB491" i="13"/>
  <c r="BB486" i="13" s="1"/>
  <c r="BC491" i="13"/>
  <c r="BC486" i="13" s="1"/>
  <c r="BD491" i="13"/>
  <c r="BD486" i="13" s="1"/>
  <c r="BE491" i="13"/>
  <c r="BE486" i="13" s="1"/>
  <c r="BF491" i="13"/>
  <c r="BF486" i="13" s="1"/>
  <c r="BG491" i="13"/>
  <c r="BG486" i="13" s="1"/>
  <c r="AO495" i="13"/>
  <c r="AP495" i="13"/>
  <c r="AQ495" i="13"/>
  <c r="AR495" i="13"/>
  <c r="AS495" i="13"/>
  <c r="AT495" i="13"/>
  <c r="AU495" i="13"/>
  <c r="AV495" i="13"/>
  <c r="AW495" i="13"/>
  <c r="AX495" i="13"/>
  <c r="AY495" i="13"/>
  <c r="AZ495" i="13"/>
  <c r="BA495" i="13"/>
  <c r="BB495" i="13"/>
  <c r="BC495" i="13"/>
  <c r="BD495" i="13"/>
  <c r="BE495" i="13"/>
  <c r="BF495" i="13"/>
  <c r="BG495" i="13"/>
  <c r="BC500" i="13"/>
  <c r="BD500" i="13"/>
  <c r="BE500" i="13"/>
  <c r="BF500" i="13"/>
  <c r="BG500" i="13"/>
  <c r="AO501" i="13"/>
  <c r="AO500" i="13" s="1"/>
  <c r="AP501" i="13"/>
  <c r="AQ501" i="13"/>
  <c r="AR501" i="13"/>
  <c r="AS501" i="13"/>
  <c r="AT501" i="13"/>
  <c r="AU501" i="13"/>
  <c r="AV501" i="13"/>
  <c r="AV500" i="13" s="1"/>
  <c r="AW501" i="13"/>
  <c r="AX501" i="13"/>
  <c r="AY501" i="13"/>
  <c r="AZ501" i="13"/>
  <c r="BA501" i="13"/>
  <c r="BB501" i="13"/>
  <c r="BC501" i="13"/>
  <c r="BD501" i="13"/>
  <c r="BE501" i="13"/>
  <c r="BF501" i="13"/>
  <c r="BG501" i="13"/>
  <c r="AO505" i="13"/>
  <c r="AP505" i="13"/>
  <c r="AQ505" i="13"/>
  <c r="AQ500" i="13" s="1"/>
  <c r="AR505" i="13"/>
  <c r="AR500" i="13" s="1"/>
  <c r="AS505" i="13"/>
  <c r="AS500" i="13" s="1"/>
  <c r="AT505" i="13"/>
  <c r="AT500" i="13" s="1"/>
  <c r="AU505" i="13"/>
  <c r="AU500" i="13" s="1"/>
  <c r="AV505" i="13"/>
  <c r="AW505" i="13"/>
  <c r="AW500" i="13" s="1"/>
  <c r="AX505" i="13"/>
  <c r="AX500" i="13" s="1"/>
  <c r="AY505" i="13"/>
  <c r="AY500" i="13" s="1"/>
  <c r="AZ505" i="13"/>
  <c r="AZ500" i="13" s="1"/>
  <c r="BA505" i="13"/>
  <c r="BA500" i="13" s="1"/>
  <c r="BB505" i="13"/>
  <c r="BB500" i="13" s="1"/>
  <c r="BC505" i="13"/>
  <c r="BD505" i="13"/>
  <c r="BE505" i="13"/>
  <c r="BF505" i="13"/>
  <c r="BG505" i="13"/>
  <c r="AO509" i="13"/>
  <c r="AP509" i="13"/>
  <c r="AQ509" i="13"/>
  <c r="AR509" i="13"/>
  <c r="AS509" i="13"/>
  <c r="AT509" i="13"/>
  <c r="AU509" i="13"/>
  <c r="AV509" i="13"/>
  <c r="AW509" i="13"/>
  <c r="AX509" i="13"/>
  <c r="AY509" i="13"/>
  <c r="AZ509" i="13"/>
  <c r="BA509" i="13"/>
  <c r="BB509" i="13"/>
  <c r="BC509" i="13"/>
  <c r="BD509" i="13"/>
  <c r="BE509" i="13"/>
  <c r="BF509" i="13"/>
  <c r="BG509" i="13"/>
  <c r="AS514" i="13"/>
  <c r="AT514" i="13"/>
  <c r="AU514" i="13"/>
  <c r="AV514" i="13"/>
  <c r="BF514" i="13"/>
  <c r="BG514" i="13"/>
  <c r="AO515" i="13"/>
  <c r="AO514" i="13" s="1"/>
  <c r="AP515" i="13"/>
  <c r="AP514" i="13" s="1"/>
  <c r="AQ515" i="13"/>
  <c r="AQ514" i="13" s="1"/>
  <c r="AR515" i="13"/>
  <c r="AR514" i="13" s="1"/>
  <c r="AS515" i="13"/>
  <c r="AT515" i="13"/>
  <c r="AU515" i="13"/>
  <c r="AV515" i="13"/>
  <c r="AW515" i="13"/>
  <c r="AX515" i="13"/>
  <c r="AY515" i="13"/>
  <c r="AZ515" i="13"/>
  <c r="BA515" i="13"/>
  <c r="BB515" i="13"/>
  <c r="BC515" i="13"/>
  <c r="BD515" i="13"/>
  <c r="BE515" i="13"/>
  <c r="BF515" i="13"/>
  <c r="BG515" i="13"/>
  <c r="AO519" i="13"/>
  <c r="AP519" i="13"/>
  <c r="AQ519" i="13"/>
  <c r="AR519" i="13"/>
  <c r="AS519" i="13"/>
  <c r="AT519" i="13"/>
  <c r="AU519" i="13"/>
  <c r="AV519" i="13"/>
  <c r="AW519" i="13"/>
  <c r="AX519" i="13"/>
  <c r="AY519" i="13"/>
  <c r="AZ519" i="13"/>
  <c r="AZ514" i="13" s="1"/>
  <c r="BA519" i="13"/>
  <c r="BB519" i="13"/>
  <c r="BC519" i="13"/>
  <c r="BD519" i="13"/>
  <c r="BE519" i="13"/>
  <c r="BF519" i="13"/>
  <c r="BG519" i="13"/>
  <c r="AO523" i="13"/>
  <c r="AP523" i="13"/>
  <c r="AQ523" i="13"/>
  <c r="AR523" i="13"/>
  <c r="AS523" i="13"/>
  <c r="AT523" i="13"/>
  <c r="AU523" i="13"/>
  <c r="AV523" i="13"/>
  <c r="AW523" i="13"/>
  <c r="AX523" i="13"/>
  <c r="AY523" i="13"/>
  <c r="AZ523" i="13"/>
  <c r="BA523" i="13"/>
  <c r="BB523" i="13"/>
  <c r="BC523" i="13"/>
  <c r="BD523" i="13"/>
  <c r="BE523" i="13"/>
  <c r="BF523" i="13"/>
  <c r="BG523" i="13"/>
  <c r="AP528" i="13"/>
  <c r="AY528" i="13"/>
  <c r="AZ528" i="13"/>
  <c r="BA528" i="13"/>
  <c r="BB528" i="13"/>
  <c r="BC528" i="13"/>
  <c r="AO529" i="13"/>
  <c r="AP529" i="13"/>
  <c r="AQ529" i="13"/>
  <c r="AR529" i="13"/>
  <c r="AS529" i="13"/>
  <c r="AT529" i="13"/>
  <c r="AU529" i="13"/>
  <c r="AV529" i="13"/>
  <c r="AW529" i="13"/>
  <c r="AX529" i="13"/>
  <c r="AY529" i="13"/>
  <c r="AZ529" i="13"/>
  <c r="BA529" i="13"/>
  <c r="BB529" i="13"/>
  <c r="BC529" i="13"/>
  <c r="BD529" i="13"/>
  <c r="BE529" i="13"/>
  <c r="BF529" i="13"/>
  <c r="BG529" i="13"/>
  <c r="AO533" i="13"/>
  <c r="AP533" i="13"/>
  <c r="AQ533" i="13"/>
  <c r="AR533" i="13"/>
  <c r="AS533" i="13"/>
  <c r="AT533" i="13"/>
  <c r="AT528" i="13" s="1"/>
  <c r="AU533" i="13"/>
  <c r="AU528" i="13" s="1"/>
  <c r="AV533" i="13"/>
  <c r="AV528" i="13" s="1"/>
  <c r="AW533" i="13"/>
  <c r="AW528" i="13" s="1"/>
  <c r="AX533" i="13"/>
  <c r="AX528" i="13" s="1"/>
  <c r="AY533" i="13"/>
  <c r="AZ533" i="13"/>
  <c r="BA533" i="13"/>
  <c r="BB533" i="13"/>
  <c r="BC533" i="13"/>
  <c r="BD533" i="13"/>
  <c r="BE533" i="13"/>
  <c r="BF533" i="13"/>
  <c r="BG533" i="13"/>
  <c r="AO537" i="13"/>
  <c r="AP537" i="13"/>
  <c r="AQ537" i="13"/>
  <c r="AR537" i="13"/>
  <c r="AS537" i="13"/>
  <c r="AT537" i="13"/>
  <c r="AU537" i="13"/>
  <c r="AV537" i="13"/>
  <c r="AW537" i="13"/>
  <c r="AX537" i="13"/>
  <c r="AY537" i="13"/>
  <c r="AZ537" i="13"/>
  <c r="BA537" i="13"/>
  <c r="BB537" i="13"/>
  <c r="BC537" i="13"/>
  <c r="BD537" i="13"/>
  <c r="BD528" i="13" s="1"/>
  <c r="BE537" i="13"/>
  <c r="BF537" i="13"/>
  <c r="BG537" i="13"/>
  <c r="AO542" i="13"/>
  <c r="AP542" i="13"/>
  <c r="AQ542" i="13"/>
  <c r="AR542" i="13"/>
  <c r="AX542" i="13"/>
  <c r="AY542" i="13"/>
  <c r="AO543" i="13"/>
  <c r="AP543" i="13"/>
  <c r="AQ543" i="13"/>
  <c r="AR543" i="13"/>
  <c r="AS543" i="13"/>
  <c r="AT543" i="13"/>
  <c r="AU543" i="13"/>
  <c r="AV543" i="13"/>
  <c r="AW543" i="13"/>
  <c r="AX543" i="13"/>
  <c r="AY543" i="13"/>
  <c r="AZ543" i="13"/>
  <c r="AZ542" i="13" s="1"/>
  <c r="BA543" i="13"/>
  <c r="BB543" i="13"/>
  <c r="BC543" i="13"/>
  <c r="BC542" i="13" s="1"/>
  <c r="BD543" i="13"/>
  <c r="BD542" i="13" s="1"/>
  <c r="BE543" i="13"/>
  <c r="BE542" i="13" s="1"/>
  <c r="BF543" i="13"/>
  <c r="BF542" i="13" s="1"/>
  <c r="BG543" i="13"/>
  <c r="BG542" i="13" s="1"/>
  <c r="AO547" i="13"/>
  <c r="AP547" i="13"/>
  <c r="AQ547" i="13"/>
  <c r="AR547" i="13"/>
  <c r="AS547" i="13"/>
  <c r="AS542" i="13" s="1"/>
  <c r="AT547" i="13"/>
  <c r="AU547" i="13"/>
  <c r="AU542" i="13" s="1"/>
  <c r="AV547" i="13"/>
  <c r="AV542" i="13" s="1"/>
  <c r="AW547" i="13"/>
  <c r="AW542" i="13" s="1"/>
  <c r="AX547" i="13"/>
  <c r="AY547" i="13"/>
  <c r="AZ547" i="13"/>
  <c r="BA547" i="13"/>
  <c r="BB547" i="13"/>
  <c r="BC547" i="13"/>
  <c r="BD547" i="13"/>
  <c r="BE547" i="13"/>
  <c r="BF547" i="13"/>
  <c r="BG547" i="13"/>
  <c r="AO551" i="13"/>
  <c r="AP551" i="13"/>
  <c r="AQ551" i="13"/>
  <c r="AR551" i="13"/>
  <c r="AS551" i="13"/>
  <c r="AT551" i="13"/>
  <c r="AU551" i="13"/>
  <c r="AV551" i="13"/>
  <c r="AW551" i="13"/>
  <c r="AX551" i="13"/>
  <c r="AY551" i="13"/>
  <c r="AZ551" i="13"/>
  <c r="BA551" i="13"/>
  <c r="BB551" i="13"/>
  <c r="BC551" i="13"/>
  <c r="BD551" i="13"/>
  <c r="BE551" i="13"/>
  <c r="BF551" i="13"/>
  <c r="BG551" i="13"/>
  <c r="AO556" i="13"/>
  <c r="AP556" i="13"/>
  <c r="AQ556" i="13"/>
  <c r="BA556" i="13"/>
  <c r="BB556" i="13"/>
  <c r="BD556" i="13"/>
  <c r="AO557" i="13"/>
  <c r="AP557" i="13"/>
  <c r="AQ557" i="13"/>
  <c r="AR557" i="13"/>
  <c r="AS557" i="13"/>
  <c r="AT557" i="13"/>
  <c r="AU557" i="13"/>
  <c r="AV557" i="13"/>
  <c r="AW557" i="13"/>
  <c r="AX557" i="13"/>
  <c r="AX556" i="13" s="1"/>
  <c r="AY557" i="13"/>
  <c r="AY556" i="13" s="1"/>
  <c r="AZ557" i="13"/>
  <c r="AZ556" i="13" s="1"/>
  <c r="BA557" i="13"/>
  <c r="BB557" i="13"/>
  <c r="BC557" i="13"/>
  <c r="BD557" i="13"/>
  <c r="BE557" i="13"/>
  <c r="BF557" i="13"/>
  <c r="BG557" i="13"/>
  <c r="AO561" i="13"/>
  <c r="AP561" i="13"/>
  <c r="AQ561" i="13"/>
  <c r="AR561" i="13"/>
  <c r="AS561" i="13"/>
  <c r="AT561" i="13"/>
  <c r="AU561" i="13"/>
  <c r="AV561" i="13"/>
  <c r="AW561" i="13"/>
  <c r="AX561" i="13"/>
  <c r="AY561" i="13"/>
  <c r="AZ561" i="13"/>
  <c r="BA561" i="13"/>
  <c r="BB561" i="13"/>
  <c r="BC561" i="13"/>
  <c r="BD561" i="13"/>
  <c r="BE561" i="13"/>
  <c r="BF561" i="13"/>
  <c r="BF556" i="13" s="1"/>
  <c r="BG561" i="13"/>
  <c r="BG556" i="13" s="1"/>
  <c r="AO565" i="13"/>
  <c r="AP565" i="13"/>
  <c r="AQ565" i="13"/>
  <c r="AR565" i="13"/>
  <c r="AS565" i="13"/>
  <c r="AT565" i="13"/>
  <c r="AU565" i="13"/>
  <c r="AV565" i="13"/>
  <c r="AW565" i="13"/>
  <c r="AX565" i="13"/>
  <c r="AY565" i="13"/>
  <c r="AZ565" i="13"/>
  <c r="BA565" i="13"/>
  <c r="BB565" i="13"/>
  <c r="BC565" i="13"/>
  <c r="BD565" i="13"/>
  <c r="BE565" i="13"/>
  <c r="BF565" i="13"/>
  <c r="BG565" i="13"/>
  <c r="AX570" i="13"/>
  <c r="AY570" i="13"/>
  <c r="AZ570" i="13"/>
  <c r="BA570" i="13"/>
  <c r="BB570" i="13"/>
  <c r="BC570" i="13"/>
  <c r="AO571" i="13"/>
  <c r="AO570" i="13" s="1"/>
  <c r="AP571" i="13"/>
  <c r="AP570" i="13" s="1"/>
  <c r="AQ571" i="13"/>
  <c r="AR571" i="13"/>
  <c r="AS571" i="13"/>
  <c r="AT571" i="13"/>
  <c r="AU571" i="13"/>
  <c r="AV571" i="13"/>
  <c r="AW571" i="13"/>
  <c r="AX571" i="13"/>
  <c r="AY571" i="13"/>
  <c r="AZ571" i="13"/>
  <c r="BA571" i="13"/>
  <c r="BB571" i="13"/>
  <c r="BC571" i="13"/>
  <c r="BD571" i="13"/>
  <c r="BE571" i="13"/>
  <c r="BF571" i="13"/>
  <c r="BG571" i="13"/>
  <c r="AO575" i="13"/>
  <c r="AP575" i="13"/>
  <c r="AQ575" i="13"/>
  <c r="AR575" i="13"/>
  <c r="AS575" i="13"/>
  <c r="AT575" i="13"/>
  <c r="AT570" i="13" s="1"/>
  <c r="AU575" i="13"/>
  <c r="AU570" i="13" s="1"/>
  <c r="AV575" i="13"/>
  <c r="AV570" i="13" s="1"/>
  <c r="AW575" i="13"/>
  <c r="AW570" i="13" s="1"/>
  <c r="AX575" i="13"/>
  <c r="AY575" i="13"/>
  <c r="AZ575" i="13"/>
  <c r="BA575" i="13"/>
  <c r="BB575" i="13"/>
  <c r="BC575" i="13"/>
  <c r="BD575" i="13"/>
  <c r="BD570" i="13" s="1"/>
  <c r="BE575" i="13"/>
  <c r="BE570" i="13" s="1"/>
  <c r="BF575" i="13"/>
  <c r="BG575" i="13"/>
  <c r="AO579" i="13"/>
  <c r="AP579" i="13"/>
  <c r="AQ579" i="13"/>
  <c r="AR579" i="13"/>
  <c r="AS579" i="13"/>
  <c r="AT579" i="13"/>
  <c r="AU579" i="13"/>
  <c r="AV579" i="13"/>
  <c r="AW579" i="13"/>
  <c r="AX579" i="13"/>
  <c r="AY579" i="13"/>
  <c r="AZ579" i="13"/>
  <c r="BA579" i="13"/>
  <c r="BB579" i="13"/>
  <c r="BC579" i="13"/>
  <c r="BD579" i="13"/>
  <c r="BE579" i="13"/>
  <c r="BF579" i="13"/>
  <c r="BG579" i="13"/>
  <c r="BG570" i="13" s="1"/>
  <c r="AO584" i="13"/>
  <c r="AP584" i="13"/>
  <c r="AQ584" i="13"/>
  <c r="AU584" i="13"/>
  <c r="AO585" i="13"/>
  <c r="AP585" i="13"/>
  <c r="AQ585" i="13"/>
  <c r="AR585" i="13"/>
  <c r="AR584" i="13" s="1"/>
  <c r="AS585" i="13"/>
  <c r="AS584" i="13" s="1"/>
  <c r="AT585" i="13"/>
  <c r="AT584" i="13" s="1"/>
  <c r="AU585" i="13"/>
  <c r="AV585" i="13"/>
  <c r="AV584" i="13" s="1"/>
  <c r="AW585" i="13"/>
  <c r="AX585" i="13"/>
  <c r="AY585" i="13"/>
  <c r="AZ585" i="13"/>
  <c r="BA585" i="13"/>
  <c r="BB585" i="13"/>
  <c r="BC585" i="13"/>
  <c r="BD585" i="13"/>
  <c r="BD584" i="13" s="1"/>
  <c r="BE585" i="13"/>
  <c r="BE584" i="13" s="1"/>
  <c r="BF585" i="13"/>
  <c r="BF584" i="13" s="1"/>
  <c r="BG585" i="13"/>
  <c r="BG584" i="13" s="1"/>
  <c r="AO589" i="13"/>
  <c r="AP589" i="13"/>
  <c r="AQ589" i="13"/>
  <c r="AR589" i="13"/>
  <c r="AS589" i="13"/>
  <c r="AT589" i="13"/>
  <c r="AU589" i="13"/>
  <c r="AV589" i="13"/>
  <c r="AW589" i="13"/>
  <c r="AX589" i="13"/>
  <c r="AX584" i="13" s="1"/>
  <c r="AY589" i="13"/>
  <c r="AY584" i="13" s="1"/>
  <c r="AZ589" i="13"/>
  <c r="BA589" i="13"/>
  <c r="BB589" i="13"/>
  <c r="BC589" i="13"/>
  <c r="BD589" i="13"/>
  <c r="BE589" i="13"/>
  <c r="BF589" i="13"/>
  <c r="BG589" i="13"/>
  <c r="AO593" i="13"/>
  <c r="AP593" i="13"/>
  <c r="AQ593" i="13"/>
  <c r="AR593" i="13"/>
  <c r="AS593" i="13"/>
  <c r="AT593" i="13"/>
  <c r="AU593" i="13"/>
  <c r="AV593" i="13"/>
  <c r="AW593" i="13"/>
  <c r="AW584" i="13" s="1"/>
  <c r="AX593" i="13"/>
  <c r="AY593" i="13"/>
  <c r="AZ593" i="13"/>
  <c r="AZ584" i="13" s="1"/>
  <c r="BA593" i="13"/>
  <c r="BB593" i="13"/>
  <c r="BC593" i="13"/>
  <c r="BD593" i="13"/>
  <c r="BE593" i="13"/>
  <c r="BF593" i="13"/>
  <c r="BG593" i="13"/>
  <c r="AV598" i="13"/>
  <c r="BB598" i="13"/>
  <c r="BC598" i="13"/>
  <c r="AO599" i="13"/>
  <c r="AP599" i="13"/>
  <c r="AQ599" i="13"/>
  <c r="AQ598" i="13" s="1"/>
  <c r="AR599" i="13"/>
  <c r="AR598" i="13" s="1"/>
  <c r="AS599" i="13"/>
  <c r="AS598" i="13" s="1"/>
  <c r="AT599" i="13"/>
  <c r="AT598" i="13" s="1"/>
  <c r="AU599" i="13"/>
  <c r="AV599" i="13"/>
  <c r="AW599" i="13"/>
  <c r="AW598" i="13" s="1"/>
  <c r="AX599" i="13"/>
  <c r="AY599" i="13"/>
  <c r="AZ599" i="13"/>
  <c r="BA599" i="13"/>
  <c r="BB599" i="13"/>
  <c r="BC599" i="13"/>
  <c r="BD599" i="13"/>
  <c r="BE599" i="13"/>
  <c r="BE598" i="13" s="1"/>
  <c r="BF599" i="13"/>
  <c r="BF598" i="13" s="1"/>
  <c r="BG599" i="13"/>
  <c r="BG598" i="13" s="1"/>
  <c r="AO603" i="13"/>
  <c r="AP603" i="13"/>
  <c r="AQ603" i="13"/>
  <c r="AR603" i="13"/>
  <c r="AS603" i="13"/>
  <c r="AT603" i="13"/>
  <c r="AU603" i="13"/>
  <c r="AV603" i="13"/>
  <c r="AW603" i="13"/>
  <c r="AX603" i="13"/>
  <c r="AY603" i="13"/>
  <c r="AZ603" i="13"/>
  <c r="BA603" i="13"/>
  <c r="BB603" i="13"/>
  <c r="BC603" i="13"/>
  <c r="BD603" i="13"/>
  <c r="BD598" i="13" s="1"/>
  <c r="BE603" i="13"/>
  <c r="BF603" i="13"/>
  <c r="BG603" i="13"/>
  <c r="AO607" i="13"/>
  <c r="AP607" i="13"/>
  <c r="AQ607" i="13"/>
  <c r="AR607" i="13"/>
  <c r="AS607" i="13"/>
  <c r="AT607" i="13"/>
  <c r="AU607" i="13"/>
  <c r="AU598" i="13" s="1"/>
  <c r="AV607" i="13"/>
  <c r="AW607" i="13"/>
  <c r="AX607" i="13"/>
  <c r="AY607" i="13"/>
  <c r="AZ607" i="13"/>
  <c r="BA607" i="13"/>
  <c r="BB607" i="13"/>
  <c r="BC607" i="13"/>
  <c r="BD607" i="13"/>
  <c r="BE607" i="13"/>
  <c r="BF607" i="13"/>
  <c r="BG607" i="13"/>
  <c r="BC612" i="13"/>
  <c r="BD612" i="13"/>
  <c r="BE612" i="13"/>
  <c r="BF612" i="13"/>
  <c r="BG612" i="13"/>
  <c r="AO613" i="13"/>
  <c r="AO612" i="13" s="1"/>
  <c r="AP613" i="13"/>
  <c r="AQ613" i="13"/>
  <c r="AR613" i="13"/>
  <c r="AS613" i="13"/>
  <c r="AT613" i="13"/>
  <c r="AU613" i="13"/>
  <c r="AV613" i="13"/>
  <c r="AV612" i="13" s="1"/>
  <c r="AW613" i="13"/>
  <c r="AW612" i="13" s="1"/>
  <c r="AX613" i="13"/>
  <c r="AX612" i="13" s="1"/>
  <c r="AY613" i="13"/>
  <c r="AY612" i="13" s="1"/>
  <c r="AZ613" i="13"/>
  <c r="AZ612" i="13" s="1"/>
  <c r="BA613" i="13"/>
  <c r="BA612" i="13" s="1"/>
  <c r="BB613" i="13"/>
  <c r="BB612" i="13" s="1"/>
  <c r="BC613" i="13"/>
  <c r="BD613" i="13"/>
  <c r="BE613" i="13"/>
  <c r="BF613" i="13"/>
  <c r="BG613" i="13"/>
  <c r="AO617" i="13"/>
  <c r="AP617" i="13"/>
  <c r="AQ617" i="13"/>
  <c r="AR617" i="13"/>
  <c r="AS617" i="13"/>
  <c r="AT617" i="13"/>
  <c r="AU617" i="13"/>
  <c r="AV617" i="13"/>
  <c r="AW617" i="13"/>
  <c r="AX617" i="13"/>
  <c r="AY617" i="13"/>
  <c r="AZ617" i="13"/>
  <c r="BA617" i="13"/>
  <c r="BB617" i="13"/>
  <c r="BC617" i="13"/>
  <c r="BD617" i="13"/>
  <c r="BE617" i="13"/>
  <c r="BF617" i="13"/>
  <c r="BG617" i="13"/>
  <c r="AO621" i="13"/>
  <c r="AP621" i="13"/>
  <c r="AP612" i="13" s="1"/>
  <c r="AQ621" i="13"/>
  <c r="AQ612" i="13" s="1"/>
  <c r="AR621" i="13"/>
  <c r="AS621" i="13"/>
  <c r="AT621" i="13"/>
  <c r="AU621" i="13"/>
  <c r="AV621" i="13"/>
  <c r="AW621" i="13"/>
  <c r="AX621" i="13"/>
  <c r="AY621" i="13"/>
  <c r="AZ621" i="13"/>
  <c r="BA621" i="13"/>
  <c r="BB621" i="13"/>
  <c r="BC621" i="13"/>
  <c r="BD621" i="13"/>
  <c r="BE621" i="13"/>
  <c r="BF621" i="13"/>
  <c r="BG621" i="13"/>
  <c r="AU626" i="13"/>
  <c r="AV626" i="13"/>
  <c r="AO627" i="13"/>
  <c r="AO626" i="13" s="1"/>
  <c r="AP627" i="13"/>
  <c r="AP626" i="13" s="1"/>
  <c r="AQ627" i="13"/>
  <c r="AQ626" i="13" s="1"/>
  <c r="AR627" i="13"/>
  <c r="AR626" i="13" s="1"/>
  <c r="AS627" i="13"/>
  <c r="AS626" i="13" s="1"/>
  <c r="AT627" i="13"/>
  <c r="AT626" i="13" s="1"/>
  <c r="AU627" i="13"/>
  <c r="AV627" i="13"/>
  <c r="AW627" i="13"/>
  <c r="AX627" i="13"/>
  <c r="AY627" i="13"/>
  <c r="AZ627" i="13"/>
  <c r="BA627" i="13"/>
  <c r="BB627" i="13"/>
  <c r="BC627" i="13"/>
  <c r="BD627" i="13"/>
  <c r="BE627" i="13"/>
  <c r="BF627" i="13"/>
  <c r="BG627" i="13"/>
  <c r="AO631" i="13"/>
  <c r="AP631" i="13"/>
  <c r="AQ631" i="13"/>
  <c r="AR631" i="13"/>
  <c r="AS631" i="13"/>
  <c r="AT631" i="13"/>
  <c r="AU631" i="13"/>
  <c r="AV631" i="13"/>
  <c r="AW631" i="13"/>
  <c r="AX631" i="13"/>
  <c r="AY631" i="13"/>
  <c r="AZ631" i="13"/>
  <c r="AZ626" i="13" s="1"/>
  <c r="BA631" i="13"/>
  <c r="BA626" i="13" s="1"/>
  <c r="BB631" i="13"/>
  <c r="BC631" i="13"/>
  <c r="BD631" i="13"/>
  <c r="BE631" i="13"/>
  <c r="BF631" i="13"/>
  <c r="BF626" i="13" s="1"/>
  <c r="BG631" i="13"/>
  <c r="BG626" i="13" s="1"/>
  <c r="AO635" i="13"/>
  <c r="AP635" i="13"/>
  <c r="AQ635" i="13"/>
  <c r="AR635" i="13"/>
  <c r="AS635" i="13"/>
  <c r="AT635" i="13"/>
  <c r="AU635" i="13"/>
  <c r="AV635" i="13"/>
  <c r="AW635" i="13"/>
  <c r="AX635" i="13"/>
  <c r="AY635" i="13"/>
  <c r="AZ635" i="13"/>
  <c r="BA635" i="13"/>
  <c r="BB635" i="13"/>
  <c r="BC635" i="13"/>
  <c r="BD635" i="13"/>
  <c r="BE635" i="13"/>
  <c r="BF635" i="13"/>
  <c r="BG635" i="13"/>
  <c r="AX640" i="13"/>
  <c r="AY640" i="13"/>
  <c r="AZ640" i="13"/>
  <c r="BA640" i="13"/>
  <c r="AO641" i="13"/>
  <c r="AP641" i="13"/>
  <c r="AQ641" i="13"/>
  <c r="AR641" i="13"/>
  <c r="AR640" i="13" s="1"/>
  <c r="AS641" i="13"/>
  <c r="AS640" i="13" s="1"/>
  <c r="AT641" i="13"/>
  <c r="AT640" i="13" s="1"/>
  <c r="AU641" i="13"/>
  <c r="AU640" i="13" s="1"/>
  <c r="AV641" i="13"/>
  <c r="AV640" i="13" s="1"/>
  <c r="AW641" i="13"/>
  <c r="AW640" i="13" s="1"/>
  <c r="AX641" i="13"/>
  <c r="AY641" i="13"/>
  <c r="AZ641" i="13"/>
  <c r="BA641" i="13"/>
  <c r="BB641" i="13"/>
  <c r="BB640" i="13" s="1"/>
  <c r="BC641" i="13"/>
  <c r="BC640" i="13" s="1"/>
  <c r="BD641" i="13"/>
  <c r="BE641" i="13"/>
  <c r="BF641" i="13"/>
  <c r="BG641" i="13"/>
  <c r="AO645" i="13"/>
  <c r="AP645" i="13"/>
  <c r="AQ645" i="13"/>
  <c r="AR645" i="13"/>
  <c r="AS645" i="13"/>
  <c r="AT645" i="13"/>
  <c r="AU645" i="13"/>
  <c r="AV645" i="13"/>
  <c r="AW645" i="13"/>
  <c r="AX645" i="13"/>
  <c r="AY645" i="13"/>
  <c r="AZ645" i="13"/>
  <c r="BA645" i="13"/>
  <c r="BB645" i="13"/>
  <c r="BC645" i="13"/>
  <c r="BD645" i="13"/>
  <c r="BE645" i="13"/>
  <c r="BF645" i="13"/>
  <c r="BG645" i="13"/>
  <c r="AO649" i="13"/>
  <c r="AP649" i="13"/>
  <c r="AQ649" i="13"/>
  <c r="AR649" i="13"/>
  <c r="AS649" i="13"/>
  <c r="AT649" i="13"/>
  <c r="AU649" i="13"/>
  <c r="AV649" i="13"/>
  <c r="AW649" i="13"/>
  <c r="AX649" i="13"/>
  <c r="AY649" i="13"/>
  <c r="AZ649" i="13"/>
  <c r="BA649" i="13"/>
  <c r="BB649" i="13"/>
  <c r="BC649" i="13"/>
  <c r="BD649" i="13"/>
  <c r="BE649" i="13"/>
  <c r="BF649" i="13"/>
  <c r="BG649" i="13"/>
  <c r="BA654" i="13"/>
  <c r="AO655" i="13"/>
  <c r="AP655" i="13"/>
  <c r="AQ655" i="13"/>
  <c r="AR655" i="13"/>
  <c r="AR654" i="13" s="1"/>
  <c r="AS655" i="13"/>
  <c r="AS654" i="13" s="1"/>
  <c r="AT655" i="13"/>
  <c r="AT654" i="13" s="1"/>
  <c r="AU655" i="13"/>
  <c r="AU654" i="13" s="1"/>
  <c r="AV655" i="13"/>
  <c r="AV654" i="13" s="1"/>
  <c r="AW655" i="13"/>
  <c r="AW654" i="13" s="1"/>
  <c r="AX655" i="13"/>
  <c r="AY655" i="13"/>
  <c r="AZ655" i="13"/>
  <c r="AZ654" i="13" s="1"/>
  <c r="BA655" i="13"/>
  <c r="BB655" i="13"/>
  <c r="BC655" i="13"/>
  <c r="BD655" i="13"/>
  <c r="BE655" i="13"/>
  <c r="BF655" i="13"/>
  <c r="BG655" i="13"/>
  <c r="AO659" i="13"/>
  <c r="AP659" i="13"/>
  <c r="AQ659" i="13"/>
  <c r="AR659" i="13"/>
  <c r="AS659" i="13"/>
  <c r="AT659" i="13"/>
  <c r="AU659" i="13"/>
  <c r="AV659" i="13"/>
  <c r="AW659" i="13"/>
  <c r="AX659" i="13"/>
  <c r="AY659" i="13"/>
  <c r="AZ659" i="13"/>
  <c r="BA659" i="13"/>
  <c r="BB659" i="13"/>
  <c r="BB654" i="13" s="1"/>
  <c r="BC659" i="13"/>
  <c r="BC654" i="13" s="1"/>
  <c r="BD659" i="13"/>
  <c r="BD654" i="13" s="1"/>
  <c r="BE659" i="13"/>
  <c r="BF659" i="13"/>
  <c r="BG659" i="13"/>
  <c r="AO663" i="13"/>
  <c r="AP663" i="13"/>
  <c r="AQ663" i="13"/>
  <c r="AR663" i="13"/>
  <c r="AS663" i="13"/>
  <c r="AT663" i="13"/>
  <c r="AU663" i="13"/>
  <c r="AV663" i="13"/>
  <c r="AW663" i="13"/>
  <c r="AX663" i="13"/>
  <c r="AY663" i="13"/>
  <c r="AZ663" i="13"/>
  <c r="BA663" i="13"/>
  <c r="BB663" i="13"/>
  <c r="BC663" i="13"/>
  <c r="BD663" i="13"/>
  <c r="BE663" i="13"/>
  <c r="BF663" i="13"/>
  <c r="BG663" i="13"/>
  <c r="BE668" i="13"/>
  <c r="BF668" i="13"/>
  <c r="BG668" i="13"/>
  <c r="AO669" i="13"/>
  <c r="AO668" i="13" s="1"/>
  <c r="AP669" i="13"/>
  <c r="AP668" i="13" s="1"/>
  <c r="AQ669" i="13"/>
  <c r="AQ668" i="13" s="1"/>
  <c r="AR669" i="13"/>
  <c r="AS669" i="13"/>
  <c r="AT669" i="13"/>
  <c r="AU669" i="13"/>
  <c r="AV669" i="13"/>
  <c r="AW669" i="13"/>
  <c r="AX669" i="13"/>
  <c r="AY669" i="13"/>
  <c r="AZ669" i="13"/>
  <c r="BA669" i="13"/>
  <c r="BB669" i="13"/>
  <c r="BC669" i="13"/>
  <c r="BD669" i="13"/>
  <c r="BE669" i="13"/>
  <c r="BF669" i="13"/>
  <c r="BG669" i="13"/>
  <c r="AO673" i="13"/>
  <c r="AP673" i="13"/>
  <c r="AQ673" i="13"/>
  <c r="AR673" i="13"/>
  <c r="AR668" i="13" s="1"/>
  <c r="AS673" i="13"/>
  <c r="AT673" i="13"/>
  <c r="AU673" i="13"/>
  <c r="AV673" i="13"/>
  <c r="AV668" i="13" s="1"/>
  <c r="AW673" i="13"/>
  <c r="AW668" i="13" s="1"/>
  <c r="AX673" i="13"/>
  <c r="AX668" i="13" s="1"/>
  <c r="AY673" i="13"/>
  <c r="AY668" i="13" s="1"/>
  <c r="AZ673" i="13"/>
  <c r="AZ668" i="13" s="1"/>
  <c r="BA673" i="13"/>
  <c r="BA668" i="13" s="1"/>
  <c r="BB673" i="13"/>
  <c r="BB668" i="13" s="1"/>
  <c r="BC673" i="13"/>
  <c r="BC668" i="13" s="1"/>
  <c r="BD673" i="13"/>
  <c r="BD668" i="13" s="1"/>
  <c r="BE673" i="13"/>
  <c r="BF673" i="13"/>
  <c r="BG673" i="13"/>
  <c r="AO677" i="13"/>
  <c r="AP677" i="13"/>
  <c r="AQ677" i="13"/>
  <c r="AR677" i="13"/>
  <c r="AS677" i="13"/>
  <c r="AT677" i="13"/>
  <c r="AU677" i="13"/>
  <c r="AV677" i="13"/>
  <c r="AW677" i="13"/>
  <c r="AX677" i="13"/>
  <c r="AY677" i="13"/>
  <c r="AZ677" i="13"/>
  <c r="BA677" i="13"/>
  <c r="BB677" i="13"/>
  <c r="BC677" i="13"/>
  <c r="BD677" i="13"/>
  <c r="BE677" i="13"/>
  <c r="BF677" i="13"/>
  <c r="BG677" i="13"/>
  <c r="AQ682" i="13"/>
  <c r="AR682" i="13"/>
  <c r="AS682" i="13"/>
  <c r="AT682" i="13"/>
  <c r="AO683" i="13"/>
  <c r="AP683" i="13"/>
  <c r="AQ683" i="13"/>
  <c r="AR683" i="13"/>
  <c r="AS683" i="13"/>
  <c r="AT683" i="13"/>
  <c r="AU683" i="13"/>
  <c r="AV683" i="13"/>
  <c r="AW683" i="13"/>
  <c r="AX683" i="13"/>
  <c r="AY683" i="13"/>
  <c r="AZ683" i="13"/>
  <c r="BA683" i="13"/>
  <c r="BA682" i="13" s="1"/>
  <c r="BB683" i="13"/>
  <c r="BB682" i="13" s="1"/>
  <c r="BC683" i="13"/>
  <c r="BC682" i="13" s="1"/>
  <c r="BD683" i="13"/>
  <c r="BD682" i="13" s="1"/>
  <c r="BE683" i="13"/>
  <c r="BE682" i="13" s="1"/>
  <c r="BF683" i="13"/>
  <c r="BF682" i="13" s="1"/>
  <c r="BG683" i="13"/>
  <c r="BG682" i="13" s="1"/>
  <c r="AO687" i="13"/>
  <c r="AO682" i="13" s="1"/>
  <c r="AP687" i="13"/>
  <c r="AP682" i="13" s="1"/>
  <c r="AQ687" i="13"/>
  <c r="AR687" i="13"/>
  <c r="AS687" i="13"/>
  <c r="AT687" i="13"/>
  <c r="AU687" i="13"/>
  <c r="AV687" i="13"/>
  <c r="AW687" i="13"/>
  <c r="AX687" i="13"/>
  <c r="AY687" i="13"/>
  <c r="AZ687" i="13"/>
  <c r="BA687" i="13"/>
  <c r="BB687" i="13"/>
  <c r="BC687" i="13"/>
  <c r="BD687" i="13"/>
  <c r="BE687" i="13"/>
  <c r="BF687" i="13"/>
  <c r="BG687" i="13"/>
  <c r="AO691" i="13"/>
  <c r="AP691" i="13"/>
  <c r="AQ691" i="13"/>
  <c r="AR691" i="13"/>
  <c r="AS691" i="13"/>
  <c r="AT691" i="13"/>
  <c r="AU691" i="13"/>
  <c r="AU682" i="13" s="1"/>
  <c r="AV691" i="13"/>
  <c r="AV682" i="13" s="1"/>
  <c r="AW691" i="13"/>
  <c r="AW682" i="13" s="1"/>
  <c r="AX691" i="13"/>
  <c r="AX682" i="13" s="1"/>
  <c r="AY691" i="13"/>
  <c r="AZ691" i="13"/>
  <c r="BA691" i="13"/>
  <c r="BB691" i="13"/>
  <c r="BC691" i="13"/>
  <c r="BD691" i="13"/>
  <c r="BE691" i="13"/>
  <c r="BF691" i="13"/>
  <c r="BG691" i="13"/>
  <c r="AO697" i="13"/>
  <c r="AP697" i="13"/>
  <c r="AQ697" i="13"/>
  <c r="AR697" i="13"/>
  <c r="AS697" i="13"/>
  <c r="AS696" i="13" s="1"/>
  <c r="AT697" i="13"/>
  <c r="AU697" i="13"/>
  <c r="AV697" i="13"/>
  <c r="AW697" i="13"/>
  <c r="AX697" i="13"/>
  <c r="AY697" i="13"/>
  <c r="AZ697" i="13"/>
  <c r="BA697" i="13"/>
  <c r="BB697" i="13"/>
  <c r="BC697" i="13"/>
  <c r="BD697" i="13"/>
  <c r="BD696" i="13" s="1"/>
  <c r="BE697" i="13"/>
  <c r="BF697" i="13"/>
  <c r="BF696" i="13" s="1"/>
  <c r="BG697" i="13"/>
  <c r="BG696" i="13" s="1"/>
  <c r="AO701" i="13"/>
  <c r="AO696" i="13" s="1"/>
  <c r="AP701" i="13"/>
  <c r="AP696" i="13" s="1"/>
  <c r="AQ701" i="13"/>
  <c r="AR701" i="13"/>
  <c r="AS701" i="13"/>
  <c r="AT701" i="13"/>
  <c r="AU701" i="13"/>
  <c r="AV701" i="13"/>
  <c r="AW701" i="13"/>
  <c r="AX701" i="13"/>
  <c r="AY701" i="13"/>
  <c r="AZ701" i="13"/>
  <c r="BA701" i="13"/>
  <c r="BB701" i="13"/>
  <c r="BC701" i="13"/>
  <c r="BD701" i="13"/>
  <c r="BE701" i="13"/>
  <c r="BF701" i="13"/>
  <c r="BG701" i="13"/>
  <c r="AO705" i="13"/>
  <c r="AP705" i="13"/>
  <c r="AQ705" i="13"/>
  <c r="AQ696" i="13" s="1"/>
  <c r="AR705" i="13"/>
  <c r="AS705" i="13"/>
  <c r="AT705" i="13"/>
  <c r="AU705" i="13"/>
  <c r="AV705" i="13"/>
  <c r="AW705" i="13"/>
  <c r="AX705" i="13"/>
  <c r="AY705" i="13"/>
  <c r="AZ705" i="13"/>
  <c r="BA705" i="13"/>
  <c r="BB705" i="13"/>
  <c r="BC705" i="13"/>
  <c r="BD705" i="13"/>
  <c r="BE705" i="13"/>
  <c r="BF705" i="13"/>
  <c r="BG705" i="13"/>
  <c r="AO711" i="13"/>
  <c r="AP711" i="13"/>
  <c r="AQ711" i="13"/>
  <c r="AR711" i="13"/>
  <c r="AR710" i="13" s="1"/>
  <c r="AS711" i="13"/>
  <c r="AS710" i="13" s="1"/>
  <c r="AT711" i="13"/>
  <c r="AT710" i="13" s="1"/>
  <c r="AU711" i="13"/>
  <c r="AU710" i="13" s="1"/>
  <c r="AV711" i="13"/>
  <c r="AV710" i="13" s="1"/>
  <c r="AW711" i="13"/>
  <c r="AW710" i="13" s="1"/>
  <c r="AX711" i="13"/>
  <c r="AX710" i="13" s="1"/>
  <c r="AY711" i="13"/>
  <c r="AZ711" i="13"/>
  <c r="BA711" i="13"/>
  <c r="BB711" i="13"/>
  <c r="BC711" i="13"/>
  <c r="BD711" i="13"/>
  <c r="BE711" i="13"/>
  <c r="BE710" i="13" s="1"/>
  <c r="BF711" i="13"/>
  <c r="BF710" i="13" s="1"/>
  <c r="BG711" i="13"/>
  <c r="BG710" i="13" s="1"/>
  <c r="AO715" i="13"/>
  <c r="AP715" i="13"/>
  <c r="AQ715" i="13"/>
  <c r="AR715" i="13"/>
  <c r="AS715" i="13"/>
  <c r="AT715" i="13"/>
  <c r="AU715" i="13"/>
  <c r="AV715" i="13"/>
  <c r="AW715" i="13"/>
  <c r="AX715" i="13"/>
  <c r="AY715" i="13"/>
  <c r="AZ715" i="13"/>
  <c r="BA715" i="13"/>
  <c r="BB715" i="13"/>
  <c r="BC715" i="13"/>
  <c r="BC710" i="13" s="1"/>
  <c r="BD715" i="13"/>
  <c r="BD710" i="13" s="1"/>
  <c r="BE715" i="13"/>
  <c r="BF715" i="13"/>
  <c r="BG715" i="13"/>
  <c r="AO719" i="13"/>
  <c r="AP719" i="13"/>
  <c r="AQ719" i="13"/>
  <c r="AR719" i="13"/>
  <c r="AS719" i="13"/>
  <c r="AT719" i="13"/>
  <c r="AU719" i="13"/>
  <c r="AV719" i="13"/>
  <c r="AW719" i="13"/>
  <c r="AX719" i="13"/>
  <c r="AY719" i="13"/>
  <c r="AZ719" i="13"/>
  <c r="BA719" i="13"/>
  <c r="BB719" i="13"/>
  <c r="BC719" i="13"/>
  <c r="BD719" i="13"/>
  <c r="BE719" i="13"/>
  <c r="BF719" i="13"/>
  <c r="BG719" i="13"/>
  <c r="AU724" i="13"/>
  <c r="BC724" i="13"/>
  <c r="BD724" i="13"/>
  <c r="BE724" i="13"/>
  <c r="AO725" i="13"/>
  <c r="AP725" i="13"/>
  <c r="AQ725" i="13"/>
  <c r="AR725" i="13"/>
  <c r="AS725" i="13"/>
  <c r="AS724" i="13" s="1"/>
  <c r="AT725" i="13"/>
  <c r="AT724" i="13" s="1"/>
  <c r="AU725" i="13"/>
  <c r="AV725" i="13"/>
  <c r="AV724" i="13" s="1"/>
  <c r="AW725" i="13"/>
  <c r="AX725" i="13"/>
  <c r="AY725" i="13"/>
  <c r="AZ725" i="13"/>
  <c r="BA725" i="13"/>
  <c r="BB725" i="13"/>
  <c r="BC725" i="13"/>
  <c r="BD725" i="13"/>
  <c r="BE725" i="13"/>
  <c r="BF725" i="13"/>
  <c r="BG725" i="13"/>
  <c r="AO729" i="13"/>
  <c r="AO724" i="13" s="1"/>
  <c r="AP729" i="13"/>
  <c r="AQ729" i="13"/>
  <c r="AQ724" i="13" s="1"/>
  <c r="AR729" i="13"/>
  <c r="AR724" i="13" s="1"/>
  <c r="AS729" i="13"/>
  <c r="AT729" i="13"/>
  <c r="AU729" i="13"/>
  <c r="AV729" i="13"/>
  <c r="AW729" i="13"/>
  <c r="AW724" i="13" s="1"/>
  <c r="AX729" i="13"/>
  <c r="AX724" i="13" s="1"/>
  <c r="AY729" i="13"/>
  <c r="AY724" i="13" s="1"/>
  <c r="AZ729" i="13"/>
  <c r="AZ724" i="13" s="1"/>
  <c r="BA729" i="13"/>
  <c r="BA724" i="13" s="1"/>
  <c r="BB729" i="13"/>
  <c r="BC729" i="13"/>
  <c r="BD729" i="13"/>
  <c r="BE729" i="13"/>
  <c r="BF729" i="13"/>
  <c r="BF724" i="13" s="1"/>
  <c r="BG729" i="13"/>
  <c r="BG724" i="13" s="1"/>
  <c r="AO733" i="13"/>
  <c r="AP733" i="13"/>
  <c r="AQ733" i="13"/>
  <c r="AR733" i="13"/>
  <c r="AS733" i="13"/>
  <c r="AT733" i="13"/>
  <c r="AU733" i="13"/>
  <c r="AV733" i="13"/>
  <c r="AW733" i="13"/>
  <c r="AX733" i="13"/>
  <c r="AY733" i="13"/>
  <c r="AZ733" i="13"/>
  <c r="BA733" i="13"/>
  <c r="BB733" i="13"/>
  <c r="BB724" i="13" s="1"/>
  <c r="BC733" i="13"/>
  <c r="BD733" i="13"/>
  <c r="BE733" i="13"/>
  <c r="BF733" i="13"/>
  <c r="BG733" i="13"/>
  <c r="AQ738" i="13"/>
  <c r="AR738" i="13"/>
  <c r="AS738" i="13"/>
  <c r="AU738" i="13"/>
  <c r="BD738" i="13"/>
  <c r="BE738" i="13"/>
  <c r="BF738" i="13"/>
  <c r="BG738" i="13"/>
  <c r="AO739" i="13"/>
  <c r="AO738" i="13" s="1"/>
  <c r="AP739" i="13"/>
  <c r="AP738" i="13" s="1"/>
  <c r="AQ739" i="13"/>
  <c r="AR739" i="13"/>
  <c r="AS739" i="13"/>
  <c r="AT739" i="13"/>
  <c r="AU739" i="13"/>
  <c r="AV739" i="13"/>
  <c r="AW739" i="13"/>
  <c r="AX739" i="13"/>
  <c r="AY739" i="13"/>
  <c r="AZ739" i="13"/>
  <c r="BA739" i="13"/>
  <c r="BB739" i="13"/>
  <c r="BB738" i="13" s="1"/>
  <c r="BC739" i="13"/>
  <c r="BD739" i="13"/>
  <c r="BE739" i="13"/>
  <c r="BF739" i="13"/>
  <c r="BG739" i="13"/>
  <c r="AO743" i="13"/>
  <c r="AP743" i="13"/>
  <c r="AQ743" i="13"/>
  <c r="AR743" i="13"/>
  <c r="AS743" i="13"/>
  <c r="AT743" i="13"/>
  <c r="AT738" i="13" s="1"/>
  <c r="AU743" i="13"/>
  <c r="AV743" i="13"/>
  <c r="AW743" i="13"/>
  <c r="AX743" i="13"/>
  <c r="AY743" i="13"/>
  <c r="AZ743" i="13"/>
  <c r="AZ738" i="13" s="1"/>
  <c r="BA743" i="13"/>
  <c r="BB743" i="13"/>
  <c r="BC743" i="13"/>
  <c r="BC738" i="13" s="1"/>
  <c r="BD743" i="13"/>
  <c r="BE743" i="13"/>
  <c r="BF743" i="13"/>
  <c r="BG743" i="13"/>
  <c r="AO747" i="13"/>
  <c r="AP747" i="13"/>
  <c r="AQ747" i="13"/>
  <c r="AR747" i="13"/>
  <c r="AS747" i="13"/>
  <c r="AT747" i="13"/>
  <c r="AU747" i="13"/>
  <c r="AV747" i="13"/>
  <c r="AW747" i="13"/>
  <c r="AX747" i="13"/>
  <c r="AY747" i="13"/>
  <c r="AZ747" i="13"/>
  <c r="BA747" i="13"/>
  <c r="BB747" i="13"/>
  <c r="BC747" i="13"/>
  <c r="BD747" i="13"/>
  <c r="BE747" i="13"/>
  <c r="BF747" i="13"/>
  <c r="BG747" i="13"/>
  <c r="AT752" i="13"/>
  <c r="AU752" i="13"/>
  <c r="AV752" i="13"/>
  <c r="AX752" i="13"/>
  <c r="BE752" i="13"/>
  <c r="BF752" i="13"/>
  <c r="BG752" i="13"/>
  <c r="AO753" i="13"/>
  <c r="AO752" i="13" s="1"/>
  <c r="AP753" i="13"/>
  <c r="AP752" i="13" s="1"/>
  <c r="AQ753" i="13"/>
  <c r="AR753" i="13"/>
  <c r="AS753" i="13"/>
  <c r="AT753" i="13"/>
  <c r="AU753" i="13"/>
  <c r="AV753" i="13"/>
  <c r="AW753" i="13"/>
  <c r="AW752" i="13" s="1"/>
  <c r="AX753" i="13"/>
  <c r="AY753" i="13"/>
  <c r="AZ753" i="13"/>
  <c r="BA753" i="13"/>
  <c r="BB753" i="13"/>
  <c r="BC753" i="13"/>
  <c r="BD753" i="13"/>
  <c r="BE753" i="13"/>
  <c r="BF753" i="13"/>
  <c r="BG753" i="13"/>
  <c r="AO757" i="13"/>
  <c r="AP757" i="13"/>
  <c r="AQ757" i="13"/>
  <c r="AQ752" i="13" s="1"/>
  <c r="AR757" i="13"/>
  <c r="AR752" i="13" s="1"/>
  <c r="AS757" i="13"/>
  <c r="AS752" i="13" s="1"/>
  <c r="AT757" i="13"/>
  <c r="AU757" i="13"/>
  <c r="AV757" i="13"/>
  <c r="AW757" i="13"/>
  <c r="AX757" i="13"/>
  <c r="AY757" i="13"/>
  <c r="AY752" i="13" s="1"/>
  <c r="AZ757" i="13"/>
  <c r="AZ752" i="13" s="1"/>
  <c r="BA757" i="13"/>
  <c r="BB757" i="13"/>
  <c r="BB752" i="13" s="1"/>
  <c r="BC757" i="13"/>
  <c r="BC752" i="13" s="1"/>
  <c r="BD757" i="13"/>
  <c r="BE757" i="13"/>
  <c r="BF757" i="13"/>
  <c r="BG757" i="13"/>
  <c r="AO761" i="13"/>
  <c r="AP761" i="13"/>
  <c r="AQ761" i="13"/>
  <c r="AR761" i="13"/>
  <c r="AS761" i="13"/>
  <c r="AT761" i="13"/>
  <c r="AU761" i="13"/>
  <c r="AV761" i="13"/>
  <c r="AW761" i="13"/>
  <c r="AX761" i="13"/>
  <c r="AY761" i="13"/>
  <c r="AZ761" i="13"/>
  <c r="BA761" i="13"/>
  <c r="BB761" i="13"/>
  <c r="BC761" i="13"/>
  <c r="BD761" i="13"/>
  <c r="BE761" i="13"/>
  <c r="BF761" i="13"/>
  <c r="BG761" i="13"/>
  <c r="AY766" i="13"/>
  <c r="AZ766" i="13"/>
  <c r="BA766" i="13"/>
  <c r="AO767" i="13"/>
  <c r="AP767" i="13"/>
  <c r="AQ767" i="13"/>
  <c r="AR767" i="13"/>
  <c r="AR766" i="13" s="1"/>
  <c r="AS767" i="13"/>
  <c r="AT767" i="13"/>
  <c r="AU767" i="13"/>
  <c r="AU766" i="13" s="1"/>
  <c r="AV767" i="13"/>
  <c r="AW767" i="13"/>
  <c r="AX767" i="13"/>
  <c r="AY767" i="13"/>
  <c r="AZ767" i="13"/>
  <c r="BA767" i="13"/>
  <c r="BB767" i="13"/>
  <c r="BB766" i="13" s="1"/>
  <c r="BC767" i="13"/>
  <c r="BD767" i="13"/>
  <c r="BE767" i="13"/>
  <c r="BF767" i="13"/>
  <c r="BG767" i="13"/>
  <c r="AO771" i="13"/>
  <c r="AP771" i="13"/>
  <c r="AQ771" i="13"/>
  <c r="AQ766" i="13" s="1"/>
  <c r="AR771" i="13"/>
  <c r="AS771" i="13"/>
  <c r="AS766" i="13" s="1"/>
  <c r="AT771" i="13"/>
  <c r="AT766" i="13" s="1"/>
  <c r="AU771" i="13"/>
  <c r="AV771" i="13"/>
  <c r="AV766" i="13" s="1"/>
  <c r="AW771" i="13"/>
  <c r="AW766" i="13" s="1"/>
  <c r="AX771" i="13"/>
  <c r="AX766" i="13" s="1"/>
  <c r="AY771" i="13"/>
  <c r="AZ771" i="13"/>
  <c r="BA771" i="13"/>
  <c r="BB771" i="13"/>
  <c r="BC771" i="13"/>
  <c r="BD771" i="13"/>
  <c r="BE771" i="13"/>
  <c r="BF771" i="13"/>
  <c r="BG771" i="13"/>
  <c r="AO775" i="13"/>
  <c r="AP775" i="13"/>
  <c r="AQ775" i="13"/>
  <c r="AR775" i="13"/>
  <c r="AS775" i="13"/>
  <c r="AT775" i="13"/>
  <c r="AU775" i="13"/>
  <c r="AV775" i="13"/>
  <c r="AW775" i="13"/>
  <c r="AX775" i="13"/>
  <c r="AY775" i="13"/>
  <c r="AZ775" i="13"/>
  <c r="BA775" i="13"/>
  <c r="BB775" i="13"/>
  <c r="BC775" i="13"/>
  <c r="BD775" i="13"/>
  <c r="BD766" i="13" s="1"/>
  <c r="BE775" i="13"/>
  <c r="BF775" i="13"/>
  <c r="BG775" i="13"/>
  <c r="AO781" i="13"/>
  <c r="AO780" i="13" s="1"/>
  <c r="AP781" i="13"/>
  <c r="AP780" i="13" s="1"/>
  <c r="AQ781" i="13"/>
  <c r="AQ780" i="13" s="1"/>
  <c r="AR781" i="13"/>
  <c r="AR780" i="13" s="1"/>
  <c r="AS781" i="13"/>
  <c r="AS780" i="13" s="1"/>
  <c r="AT781" i="13"/>
  <c r="AT780" i="13" s="1"/>
  <c r="AU781" i="13"/>
  <c r="AU780" i="13" s="1"/>
  <c r="AV781" i="13"/>
  <c r="AV780" i="13" s="1"/>
  <c r="AW781" i="13"/>
  <c r="AX781" i="13"/>
  <c r="AY781" i="13"/>
  <c r="AZ781" i="13"/>
  <c r="BA781" i="13"/>
  <c r="BB781" i="13"/>
  <c r="BC781" i="13"/>
  <c r="BD781" i="13"/>
  <c r="BE781" i="13"/>
  <c r="BF781" i="13"/>
  <c r="BG781" i="13"/>
  <c r="AO785" i="13"/>
  <c r="AP785" i="13"/>
  <c r="AQ785" i="13"/>
  <c r="AR785" i="13"/>
  <c r="AS785" i="13"/>
  <c r="AT785" i="13"/>
  <c r="AU785" i="13"/>
  <c r="AV785" i="13"/>
  <c r="AW785" i="13"/>
  <c r="AX785" i="13"/>
  <c r="AY785" i="13"/>
  <c r="AY780" i="13" s="1"/>
  <c r="AZ785" i="13"/>
  <c r="AZ780" i="13" s="1"/>
  <c r="BA785" i="13"/>
  <c r="BB785" i="13"/>
  <c r="BB780" i="13" s="1"/>
  <c r="BC785" i="13"/>
  <c r="BD785" i="13"/>
  <c r="BE785" i="13"/>
  <c r="BE780" i="13" s="1"/>
  <c r="BF785" i="13"/>
  <c r="BF780" i="13" s="1"/>
  <c r="BG785" i="13"/>
  <c r="BG780" i="13" s="1"/>
  <c r="AO789" i="13"/>
  <c r="AP789" i="13"/>
  <c r="AQ789" i="13"/>
  <c r="AR789" i="13"/>
  <c r="AS789" i="13"/>
  <c r="AT789" i="13"/>
  <c r="AU789" i="13"/>
  <c r="AV789" i="13"/>
  <c r="AW789" i="13"/>
  <c r="AX789" i="13"/>
  <c r="AX780" i="13" s="1"/>
  <c r="AY789" i="13"/>
  <c r="AZ789" i="13"/>
  <c r="BA789" i="13"/>
  <c r="BB789" i="13"/>
  <c r="BC789" i="13"/>
  <c r="BD789" i="13"/>
  <c r="BE789" i="13"/>
  <c r="BF789" i="13"/>
  <c r="BG789" i="13"/>
  <c r="BB794" i="13"/>
  <c r="BC794" i="13"/>
  <c r="BD794" i="13"/>
  <c r="BE794" i="13"/>
  <c r="BF794" i="13"/>
  <c r="BG794" i="13"/>
  <c r="AO795" i="13"/>
  <c r="AP795" i="13"/>
  <c r="AQ795" i="13"/>
  <c r="AR795" i="13"/>
  <c r="AS795" i="13"/>
  <c r="AT795" i="13"/>
  <c r="AU795" i="13"/>
  <c r="AV795" i="13"/>
  <c r="AW795" i="13"/>
  <c r="AX795" i="13"/>
  <c r="AY795" i="13"/>
  <c r="AZ795" i="13"/>
  <c r="BA795" i="13"/>
  <c r="BB795" i="13"/>
  <c r="BC795" i="13"/>
  <c r="BD795" i="13"/>
  <c r="BE795" i="13"/>
  <c r="BF795" i="13"/>
  <c r="BG795" i="13"/>
  <c r="AO799" i="13"/>
  <c r="AP799" i="13"/>
  <c r="AP794" i="13" s="1"/>
  <c r="AQ799" i="13"/>
  <c r="AR799" i="13"/>
  <c r="AS799" i="13"/>
  <c r="AS794" i="13" s="1"/>
  <c r="AT799" i="13"/>
  <c r="AT794" i="13" s="1"/>
  <c r="AU799" i="13"/>
  <c r="AU794" i="13" s="1"/>
  <c r="AV799" i="13"/>
  <c r="AV794" i="13" s="1"/>
  <c r="AW799" i="13"/>
  <c r="AW794" i="13" s="1"/>
  <c r="AX799" i="13"/>
  <c r="AX794" i="13" s="1"/>
  <c r="AY799" i="13"/>
  <c r="AY794" i="13" s="1"/>
  <c r="AZ799" i="13"/>
  <c r="AZ794" i="13" s="1"/>
  <c r="BA799" i="13"/>
  <c r="BA794" i="13" s="1"/>
  <c r="BB799" i="13"/>
  <c r="BC799" i="13"/>
  <c r="BD799" i="13"/>
  <c r="BE799" i="13"/>
  <c r="BF799" i="13"/>
  <c r="BG799" i="13"/>
  <c r="AO803" i="13"/>
  <c r="AP803" i="13"/>
  <c r="AQ803" i="13"/>
  <c r="AR803" i="13"/>
  <c r="AS803" i="13"/>
  <c r="AT803" i="13"/>
  <c r="AU803" i="13"/>
  <c r="AV803" i="13"/>
  <c r="AW803" i="13"/>
  <c r="AX803" i="13"/>
  <c r="AY803" i="13"/>
  <c r="AZ803" i="13"/>
  <c r="BA803" i="13"/>
  <c r="BB803" i="13"/>
  <c r="BC803" i="13"/>
  <c r="BD803" i="13"/>
  <c r="BE803" i="13"/>
  <c r="BF803" i="13"/>
  <c r="BG803" i="13"/>
  <c r="AO808" i="13"/>
  <c r="AP808" i="13"/>
  <c r="AQ808" i="13"/>
  <c r="AR808" i="13"/>
  <c r="AS808" i="13"/>
  <c r="AT808" i="13"/>
  <c r="AU808" i="13"/>
  <c r="BD808" i="13"/>
  <c r="BE808" i="13"/>
  <c r="AO809" i="13"/>
  <c r="AP809" i="13"/>
  <c r="AQ809" i="13"/>
  <c r="AR809" i="13"/>
  <c r="AS809" i="13"/>
  <c r="AT809" i="13"/>
  <c r="AU809" i="13"/>
  <c r="AV809" i="13"/>
  <c r="AW809" i="13"/>
  <c r="AW808" i="13" s="1"/>
  <c r="AX809" i="13"/>
  <c r="AY809" i="13"/>
  <c r="AZ809" i="13"/>
  <c r="BA809" i="13"/>
  <c r="BB809" i="13"/>
  <c r="BC809" i="13"/>
  <c r="BD809" i="13"/>
  <c r="BE809" i="13"/>
  <c r="BF809" i="13"/>
  <c r="BF808" i="13" s="1"/>
  <c r="BG809" i="13"/>
  <c r="BG808" i="13" s="1"/>
  <c r="AO813" i="13"/>
  <c r="AP813" i="13"/>
  <c r="AQ813" i="13"/>
  <c r="AR813" i="13"/>
  <c r="AS813" i="13"/>
  <c r="AT813" i="13"/>
  <c r="AU813" i="13"/>
  <c r="AV813" i="13"/>
  <c r="AW813" i="13"/>
  <c r="AX813" i="13"/>
  <c r="AY813" i="13"/>
  <c r="AZ813" i="13"/>
  <c r="BA813" i="13"/>
  <c r="BB813" i="13"/>
  <c r="BC813" i="13"/>
  <c r="BD813" i="13"/>
  <c r="BE813" i="13"/>
  <c r="BF813" i="13"/>
  <c r="BG813" i="13"/>
  <c r="AO817" i="13"/>
  <c r="AP817" i="13"/>
  <c r="AQ817" i="13"/>
  <c r="AR817" i="13"/>
  <c r="AS817" i="13"/>
  <c r="AT817" i="13"/>
  <c r="AU817" i="13"/>
  <c r="AV817" i="13"/>
  <c r="AV808" i="13" s="1"/>
  <c r="AW817" i="13"/>
  <c r="AX817" i="13"/>
  <c r="AY817" i="13"/>
  <c r="AZ817" i="13"/>
  <c r="BA817" i="13"/>
  <c r="BB817" i="13"/>
  <c r="BC817" i="13"/>
  <c r="BD817" i="13"/>
  <c r="BE817" i="13"/>
  <c r="BF817" i="13"/>
  <c r="BG817" i="13"/>
  <c r="AW822" i="13"/>
  <c r="AX822" i="13"/>
  <c r="AY822" i="13"/>
  <c r="AZ822" i="13"/>
  <c r="BA822" i="13"/>
  <c r="AO823" i="13"/>
  <c r="AP823" i="13"/>
  <c r="AP822" i="13" s="1"/>
  <c r="AQ823" i="13"/>
  <c r="AQ822" i="13" s="1"/>
  <c r="AR823" i="13"/>
  <c r="AS823" i="13"/>
  <c r="AT823" i="13"/>
  <c r="AU823" i="13"/>
  <c r="AV823" i="13"/>
  <c r="AW823" i="13"/>
  <c r="AX823" i="13"/>
  <c r="AY823" i="13"/>
  <c r="AZ823" i="13"/>
  <c r="BA823" i="13"/>
  <c r="BB823" i="13"/>
  <c r="BC823" i="13"/>
  <c r="BD823" i="13"/>
  <c r="BE823" i="13"/>
  <c r="BF823" i="13"/>
  <c r="BG823" i="13"/>
  <c r="AO827" i="13"/>
  <c r="AP827" i="13"/>
  <c r="AQ827" i="13"/>
  <c r="AR827" i="13"/>
  <c r="AS827" i="13"/>
  <c r="AT827" i="13"/>
  <c r="AU827" i="13"/>
  <c r="AU822" i="13" s="1"/>
  <c r="AV827" i="13"/>
  <c r="AV822" i="13" s="1"/>
  <c r="AW827" i="13"/>
  <c r="AX827" i="13"/>
  <c r="AY827" i="13"/>
  <c r="AZ827" i="13"/>
  <c r="BA827" i="13"/>
  <c r="BB827" i="13"/>
  <c r="BB822" i="13" s="1"/>
  <c r="BC827" i="13"/>
  <c r="BC822" i="13" s="1"/>
  <c r="BD827" i="13"/>
  <c r="BD822" i="13" s="1"/>
  <c r="BE827" i="13"/>
  <c r="BF827" i="13"/>
  <c r="BG827" i="13"/>
  <c r="AO831" i="13"/>
  <c r="AP831" i="13"/>
  <c r="AQ831" i="13"/>
  <c r="AR831" i="13"/>
  <c r="AS831" i="13"/>
  <c r="AT831" i="13"/>
  <c r="AU831" i="13"/>
  <c r="AV831" i="13"/>
  <c r="AW831" i="13"/>
  <c r="AX831" i="13"/>
  <c r="AY831" i="13"/>
  <c r="AZ831" i="13"/>
  <c r="BA831" i="13"/>
  <c r="BB831" i="13"/>
  <c r="BC831" i="13"/>
  <c r="BD831" i="13"/>
  <c r="BE831" i="13"/>
  <c r="BF831" i="13"/>
  <c r="BG831" i="13"/>
  <c r="AO836" i="13"/>
  <c r="AP836" i="13"/>
  <c r="AZ836" i="13"/>
  <c r="BA836" i="13"/>
  <c r="BD836" i="13"/>
  <c r="AO837" i="13"/>
  <c r="AP837" i="13"/>
  <c r="AQ837" i="13"/>
  <c r="AR837" i="13"/>
  <c r="AS837" i="13"/>
  <c r="AS836" i="13" s="1"/>
  <c r="AT837" i="13"/>
  <c r="AT836" i="13" s="1"/>
  <c r="AU837" i="13"/>
  <c r="AU836" i="13" s="1"/>
  <c r="AV837" i="13"/>
  <c r="AW837" i="13"/>
  <c r="AX837" i="13"/>
  <c r="AY837" i="13"/>
  <c r="AZ837" i="13"/>
  <c r="BA837" i="13"/>
  <c r="BB837" i="13"/>
  <c r="BC837" i="13"/>
  <c r="BC836" i="13" s="1"/>
  <c r="BD837" i="13"/>
  <c r="BE837" i="13"/>
  <c r="BE836" i="13" s="1"/>
  <c r="BF837" i="13"/>
  <c r="BG837" i="13"/>
  <c r="AO841" i="13"/>
  <c r="AP841" i="13"/>
  <c r="AQ841" i="13"/>
  <c r="AQ836" i="13" s="1"/>
  <c r="AR841" i="13"/>
  <c r="AR836" i="13" s="1"/>
  <c r="AS841" i="13"/>
  <c r="AT841" i="13"/>
  <c r="AU841" i="13"/>
  <c r="AV841" i="13"/>
  <c r="AW841" i="13"/>
  <c r="AW836" i="13" s="1"/>
  <c r="AX841" i="13"/>
  <c r="AX836" i="13" s="1"/>
  <c r="AY841" i="13"/>
  <c r="AY836" i="13" s="1"/>
  <c r="AZ841" i="13"/>
  <c r="BA841" i="13"/>
  <c r="BB841" i="13"/>
  <c r="BC841" i="13"/>
  <c r="BD841" i="13"/>
  <c r="BE841" i="13"/>
  <c r="BF841" i="13"/>
  <c r="BF836" i="13" s="1"/>
  <c r="BG841" i="13"/>
  <c r="BG836" i="13" s="1"/>
  <c r="AO845" i="13"/>
  <c r="AP845" i="13"/>
  <c r="AQ845" i="13"/>
  <c r="AR845" i="13"/>
  <c r="AS845" i="13"/>
  <c r="AT845" i="13"/>
  <c r="AU845" i="13"/>
  <c r="AV845" i="13"/>
  <c r="AW845" i="13"/>
  <c r="AX845" i="13"/>
  <c r="AY845" i="13"/>
  <c r="AZ845" i="13"/>
  <c r="BA845" i="13"/>
  <c r="BB845" i="13"/>
  <c r="BC845" i="13"/>
  <c r="BD845" i="13"/>
  <c r="BE845" i="13"/>
  <c r="BF845" i="13"/>
  <c r="BG845" i="13"/>
  <c r="AO850" i="13"/>
  <c r="AQ850" i="13"/>
  <c r="AR850" i="13"/>
  <c r="AO851" i="13"/>
  <c r="AP851" i="13"/>
  <c r="AQ851" i="13"/>
  <c r="AR851" i="13"/>
  <c r="AS851" i="13"/>
  <c r="AS850" i="13" s="1"/>
  <c r="AT851" i="13"/>
  <c r="AU851" i="13"/>
  <c r="AV851" i="13"/>
  <c r="AW851" i="13"/>
  <c r="AX851" i="13"/>
  <c r="AY851" i="13"/>
  <c r="AZ851" i="13"/>
  <c r="BA851" i="13"/>
  <c r="BA850" i="13" s="1"/>
  <c r="BB851" i="13"/>
  <c r="BB850" i="13" s="1"/>
  <c r="BC851" i="13"/>
  <c r="BC850" i="13" s="1"/>
  <c r="BD851" i="13"/>
  <c r="BD850" i="13" s="1"/>
  <c r="BE851" i="13"/>
  <c r="BE850" i="13" s="1"/>
  <c r="BF851" i="13"/>
  <c r="BF850" i="13" s="1"/>
  <c r="BG851" i="13"/>
  <c r="AO855" i="13"/>
  <c r="AP855" i="13"/>
  <c r="AQ855" i="13"/>
  <c r="AR855" i="13"/>
  <c r="AS855" i="13"/>
  <c r="AT855" i="13"/>
  <c r="AU855" i="13"/>
  <c r="AV855" i="13"/>
  <c r="AW855" i="13"/>
  <c r="AX855" i="13"/>
  <c r="AY855" i="13"/>
  <c r="AZ855" i="13"/>
  <c r="BA855" i="13"/>
  <c r="BB855" i="13"/>
  <c r="BC855" i="13"/>
  <c r="BD855" i="13"/>
  <c r="BE855" i="13"/>
  <c r="BF855" i="13"/>
  <c r="BG855" i="13"/>
  <c r="AO859" i="13"/>
  <c r="AP859" i="13"/>
  <c r="AP850" i="13" s="1"/>
  <c r="AQ859" i="13"/>
  <c r="AR859" i="13"/>
  <c r="AS859" i="13"/>
  <c r="AT859" i="13"/>
  <c r="AU859" i="13"/>
  <c r="AU850" i="13" s="1"/>
  <c r="AV859" i="13"/>
  <c r="AW859" i="13"/>
  <c r="AX859" i="13"/>
  <c r="AY859" i="13"/>
  <c r="AZ859" i="13"/>
  <c r="BA859" i="13"/>
  <c r="BB859" i="13"/>
  <c r="BC859" i="13"/>
  <c r="BD859" i="13"/>
  <c r="BE859" i="13"/>
  <c r="BF859" i="13"/>
  <c r="BG859" i="13"/>
  <c r="AO865" i="13"/>
  <c r="AP865" i="13"/>
  <c r="AQ865" i="13"/>
  <c r="AR865" i="13"/>
  <c r="AR864" i="13" s="1"/>
  <c r="AS865" i="13"/>
  <c r="AS864" i="13" s="1"/>
  <c r="AT865" i="13"/>
  <c r="AT864" i="13" s="1"/>
  <c r="AU865" i="13"/>
  <c r="AV865" i="13"/>
  <c r="AW865" i="13"/>
  <c r="AW864" i="13" s="1"/>
  <c r="AX865" i="13"/>
  <c r="AY865" i="13"/>
  <c r="AZ865" i="13"/>
  <c r="BA865" i="13"/>
  <c r="BA864" i="13" s="1"/>
  <c r="BB865" i="13"/>
  <c r="BB864" i="13" s="1"/>
  <c r="BC865" i="13"/>
  <c r="BC864" i="13" s="1"/>
  <c r="BD865" i="13"/>
  <c r="BD864" i="13" s="1"/>
  <c r="BE865" i="13"/>
  <c r="BE864" i="13" s="1"/>
  <c r="BF865" i="13"/>
  <c r="BG865" i="13"/>
  <c r="AO869" i="13"/>
  <c r="AP869" i="13"/>
  <c r="AQ869" i="13"/>
  <c r="AR869" i="13"/>
  <c r="AS869" i="13"/>
  <c r="AT869" i="13"/>
  <c r="AU869" i="13"/>
  <c r="AV869" i="13"/>
  <c r="AW869" i="13"/>
  <c r="AX869" i="13"/>
  <c r="AY869" i="13"/>
  <c r="AZ869" i="13"/>
  <c r="AZ864" i="13" s="1"/>
  <c r="BA869" i="13"/>
  <c r="BB869" i="13"/>
  <c r="BC869" i="13"/>
  <c r="BD869" i="13"/>
  <c r="BE869" i="13"/>
  <c r="BF869" i="13"/>
  <c r="BF864" i="13" s="1"/>
  <c r="BG869" i="13"/>
  <c r="BG864" i="13" s="1"/>
  <c r="AO873" i="13"/>
  <c r="AP873" i="13"/>
  <c r="AQ873" i="13"/>
  <c r="AR873" i="13"/>
  <c r="AS873" i="13"/>
  <c r="AT873" i="13"/>
  <c r="AU873" i="13"/>
  <c r="AV873" i="13"/>
  <c r="AW873" i="13"/>
  <c r="AX873" i="13"/>
  <c r="AX864" i="13" s="1"/>
  <c r="AY873" i="13"/>
  <c r="AY864" i="13" s="1"/>
  <c r="AZ873" i="13"/>
  <c r="BA873" i="13"/>
  <c r="BB873" i="13"/>
  <c r="BC873" i="13"/>
  <c r="BD873" i="13"/>
  <c r="BE873" i="13"/>
  <c r="BF873" i="13"/>
  <c r="BG873" i="13"/>
  <c r="AO879" i="13"/>
  <c r="AP879" i="13"/>
  <c r="AQ879" i="13"/>
  <c r="AR879" i="13"/>
  <c r="AS879" i="13"/>
  <c r="AT879" i="13"/>
  <c r="AU879" i="13"/>
  <c r="AV879" i="13"/>
  <c r="AV878" i="13" s="1"/>
  <c r="AW879" i="13"/>
  <c r="AW878" i="13" s="1"/>
  <c r="AX879" i="13"/>
  <c r="AX878" i="13" s="1"/>
  <c r="AY879" i="13"/>
  <c r="AY878" i="13" s="1"/>
  <c r="AZ879" i="13"/>
  <c r="AZ878" i="13" s="1"/>
  <c r="BA879" i="13"/>
  <c r="BA878" i="13" s="1"/>
  <c r="BB879" i="13"/>
  <c r="BC879" i="13"/>
  <c r="BD879" i="13"/>
  <c r="BE879" i="13"/>
  <c r="BF879" i="13"/>
  <c r="BG879" i="13"/>
  <c r="AO883" i="13"/>
  <c r="AP883" i="13"/>
  <c r="AQ883" i="13"/>
  <c r="AR883" i="13"/>
  <c r="AS883" i="13"/>
  <c r="AT883" i="13"/>
  <c r="AU883" i="13"/>
  <c r="AV883" i="13"/>
  <c r="AW883" i="13"/>
  <c r="AX883" i="13"/>
  <c r="AY883" i="13"/>
  <c r="AZ883" i="13"/>
  <c r="BA883" i="13"/>
  <c r="BB883" i="13"/>
  <c r="BB878" i="13" s="1"/>
  <c r="BC883" i="13"/>
  <c r="BC878" i="13" s="1"/>
  <c r="BD883" i="13"/>
  <c r="BD878" i="13" s="1"/>
  <c r="BE883" i="13"/>
  <c r="BF883" i="13"/>
  <c r="BG883" i="13"/>
  <c r="AO887" i="13"/>
  <c r="AP887" i="13"/>
  <c r="AQ887" i="13"/>
  <c r="AR887" i="13"/>
  <c r="AS887" i="13"/>
  <c r="AT887" i="13"/>
  <c r="AU887" i="13"/>
  <c r="AV887" i="13"/>
  <c r="AW887" i="13"/>
  <c r="AX887" i="13"/>
  <c r="AY887" i="13"/>
  <c r="AZ887" i="13"/>
  <c r="BA887" i="13"/>
  <c r="BB887" i="13"/>
  <c r="BC887" i="13"/>
  <c r="BD887" i="13"/>
  <c r="BE887" i="13"/>
  <c r="BF887" i="13"/>
  <c r="BG887" i="13"/>
  <c r="BF892" i="13"/>
  <c r="BG892" i="13"/>
  <c r="AO893" i="13"/>
  <c r="AO892" i="13" s="1"/>
  <c r="AP893" i="13"/>
  <c r="AP892" i="13" s="1"/>
  <c r="AQ893" i="13"/>
  <c r="AQ892" i="13" s="1"/>
  <c r="AR893" i="13"/>
  <c r="AR892" i="13" s="1"/>
  <c r="AS893" i="13"/>
  <c r="AT893" i="13"/>
  <c r="AU893" i="13"/>
  <c r="AV893" i="13"/>
  <c r="AW893" i="13"/>
  <c r="AX893" i="13"/>
  <c r="AY893" i="13"/>
  <c r="AZ893" i="13"/>
  <c r="BA893" i="13"/>
  <c r="BB893" i="13"/>
  <c r="BC893" i="13"/>
  <c r="BD893" i="13"/>
  <c r="BE893" i="13"/>
  <c r="BF893" i="13"/>
  <c r="BG893" i="13"/>
  <c r="AO897" i="13"/>
  <c r="AP897" i="13"/>
  <c r="AQ897" i="13"/>
  <c r="AR897" i="13"/>
  <c r="AS897" i="13"/>
  <c r="AT897" i="13"/>
  <c r="AU897" i="13"/>
  <c r="AV897" i="13"/>
  <c r="AV892" i="13" s="1"/>
  <c r="AW897" i="13"/>
  <c r="AW892" i="13" s="1"/>
  <c r="AX897" i="13"/>
  <c r="AX892" i="13" s="1"/>
  <c r="AY897" i="13"/>
  <c r="AY892" i="13" s="1"/>
  <c r="AZ897" i="13"/>
  <c r="AZ892" i="13" s="1"/>
  <c r="BA897" i="13"/>
  <c r="BA892" i="13" s="1"/>
  <c r="BB897" i="13"/>
  <c r="BB892" i="13" s="1"/>
  <c r="BC897" i="13"/>
  <c r="BC892" i="13" s="1"/>
  <c r="BD897" i="13"/>
  <c r="BD892" i="13" s="1"/>
  <c r="BE897" i="13"/>
  <c r="BE892" i="13" s="1"/>
  <c r="BF897" i="13"/>
  <c r="BG897" i="13"/>
  <c r="AO901" i="13"/>
  <c r="AP901" i="13"/>
  <c r="AQ901" i="13"/>
  <c r="AR901" i="13"/>
  <c r="AS901" i="13"/>
  <c r="AT901" i="13"/>
  <c r="AU901" i="13"/>
  <c r="AV901" i="13"/>
  <c r="AW901" i="13"/>
  <c r="AX901" i="13"/>
  <c r="AY901" i="13"/>
  <c r="AZ901" i="13"/>
  <c r="BA901" i="13"/>
  <c r="BB901" i="13"/>
  <c r="BC901" i="13"/>
  <c r="BD901" i="13"/>
  <c r="BE901" i="13"/>
  <c r="BF901" i="13"/>
  <c r="BG901" i="13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BN234" i="13" l="1"/>
  <c r="BO290" i="13"/>
  <c r="BN290" i="13"/>
  <c r="BK52" i="13"/>
  <c r="BM66" i="13"/>
  <c r="BB696" i="13"/>
  <c r="BA696" i="13"/>
  <c r="AU878" i="13"/>
  <c r="AT878" i="13"/>
  <c r="AX696" i="13"/>
  <c r="AR878" i="13"/>
  <c r="AQ640" i="13"/>
  <c r="AQ654" i="13"/>
  <c r="AW472" i="13"/>
  <c r="BN192" i="13"/>
  <c r="AW108" i="13"/>
  <c r="AR696" i="13"/>
  <c r="AV108" i="13"/>
  <c r="AU276" i="13"/>
  <c r="BM276" i="13" s="1"/>
  <c r="AZ248" i="13"/>
  <c r="BN248" i="13" s="1"/>
  <c r="BM206" i="13"/>
  <c r="AT108" i="13"/>
  <c r="BL108" i="13" s="1"/>
  <c r="BN122" i="13"/>
  <c r="AR472" i="13"/>
  <c r="BB94" i="13"/>
  <c r="AQ472" i="13"/>
  <c r="AQ276" i="13"/>
  <c r="BL206" i="13"/>
  <c r="BA94" i="13"/>
  <c r="AV864" i="13"/>
  <c r="BK38" i="13"/>
  <c r="AW458" i="13"/>
  <c r="BN304" i="13"/>
  <c r="AS878" i="13"/>
  <c r="BE822" i="13"/>
  <c r="BN276" i="13"/>
  <c r="AU472" i="13"/>
  <c r="AT472" i="13"/>
  <c r="AT276" i="13"/>
  <c r="BC584" i="13"/>
  <c r="AR276" i="13"/>
  <c r="BM248" i="13"/>
  <c r="AP472" i="13"/>
  <c r="BM304" i="13"/>
  <c r="BM122" i="13"/>
  <c r="BM52" i="13"/>
  <c r="BK304" i="13"/>
  <c r="BN80" i="13"/>
  <c r="BN332" i="13"/>
  <c r="BG150" i="13"/>
  <c r="BO150" i="13" s="1"/>
  <c r="BO24" i="13"/>
  <c r="AS276" i="13"/>
  <c r="BO220" i="13"/>
  <c r="AZ850" i="13"/>
  <c r="AV836" i="13"/>
  <c r="BG822" i="13"/>
  <c r="AY850" i="13"/>
  <c r="BM332" i="13"/>
  <c r="BL332" i="13"/>
  <c r="AP206" i="13"/>
  <c r="BK178" i="13"/>
  <c r="BK136" i="13"/>
  <c r="BN38" i="13"/>
  <c r="AP878" i="13"/>
  <c r="AT612" i="13"/>
  <c r="AP654" i="13"/>
  <c r="AV472" i="13"/>
  <c r="AS472" i="13"/>
  <c r="AR444" i="13"/>
  <c r="BK192" i="13"/>
  <c r="BO178" i="13"/>
  <c r="BM80" i="13"/>
  <c r="AZ682" i="13"/>
  <c r="BL136" i="13"/>
  <c r="AU864" i="13"/>
  <c r="AY682" i="13"/>
  <c r="BE696" i="13"/>
  <c r="AX262" i="13"/>
  <c r="BN262" i="13" s="1"/>
  <c r="BO276" i="13"/>
  <c r="BO108" i="13"/>
  <c r="AQ878" i="13"/>
  <c r="AU696" i="13"/>
  <c r="AY472" i="13"/>
  <c r="BM262" i="13"/>
  <c r="AX472" i="13"/>
  <c r="AX108" i="13"/>
  <c r="BN108" i="13" s="1"/>
  <c r="BB836" i="13"/>
  <c r="BA248" i="13"/>
  <c r="BO248" i="13" s="1"/>
  <c r="AU108" i="13"/>
  <c r="AO388" i="13"/>
  <c r="AO206" i="13"/>
  <c r="BK206" i="13" s="1"/>
  <c r="BA598" i="13"/>
  <c r="AV346" i="13"/>
  <c r="BM234" i="13"/>
  <c r="AR122" i="13"/>
  <c r="BL122" i="13" s="1"/>
  <c r="BN94" i="13"/>
  <c r="BM24" i="13"/>
  <c r="BC696" i="13"/>
  <c r="AO654" i="13"/>
  <c r="AR612" i="13"/>
  <c r="AV850" i="13"/>
  <c r="BF570" i="13"/>
  <c r="AU346" i="13"/>
  <c r="AZ696" i="13"/>
  <c r="BG528" i="13"/>
  <c r="AP122" i="13"/>
  <c r="AS486" i="13"/>
  <c r="AY710" i="13"/>
  <c r="AP486" i="13"/>
  <c r="BC556" i="13"/>
  <c r="BB542" i="13"/>
  <c r="AX164" i="13"/>
  <c r="BN164" i="13" s="1"/>
  <c r="AP500" i="13"/>
  <c r="AV164" i="13"/>
  <c r="AV150" i="13"/>
  <c r="AP640" i="13"/>
  <c r="AU150" i="13"/>
  <c r="BM150" i="13" s="1"/>
  <c r="AS822" i="13"/>
  <c r="BB514" i="13"/>
  <c r="BA514" i="13"/>
  <c r="BC780" i="13"/>
  <c r="AP710" i="13"/>
  <c r="BE654" i="13"/>
  <c r="BF640" i="13"/>
  <c r="BO52" i="13"/>
  <c r="BE304" i="13"/>
  <c r="AO122" i="13"/>
  <c r="AQ864" i="13"/>
  <c r="AZ710" i="13"/>
  <c r="AR486" i="13"/>
  <c r="BC304" i="13"/>
  <c r="AW696" i="13"/>
  <c r="BO164" i="13"/>
  <c r="BG136" i="13"/>
  <c r="BO136" i="13" s="1"/>
  <c r="AV696" i="13"/>
  <c r="AO472" i="13"/>
  <c r="AO486" i="13"/>
  <c r="BA542" i="13"/>
  <c r="AV458" i="13"/>
  <c r="AW318" i="13"/>
  <c r="BM318" i="13" s="1"/>
  <c r="AT822" i="13"/>
  <c r="AU458" i="13"/>
  <c r="BG206" i="13"/>
  <c r="BO206" i="13" s="1"/>
  <c r="AS570" i="13"/>
  <c r="AW556" i="13"/>
  <c r="AV556" i="13"/>
  <c r="AO710" i="13"/>
  <c r="BE640" i="13"/>
  <c r="AQ570" i="13"/>
  <c r="AT542" i="13"/>
  <c r="AR234" i="13"/>
  <c r="AV220" i="13"/>
  <c r="BN66" i="13"/>
  <c r="BD626" i="13"/>
  <c r="AS556" i="13"/>
  <c r="BD360" i="13"/>
  <c r="BD234" i="13"/>
  <c r="AQ234" i="13"/>
  <c r="AU220" i="13"/>
  <c r="BM220" i="13" s="1"/>
  <c r="BK10" i="13"/>
  <c r="BA752" i="13"/>
  <c r="AU668" i="13"/>
  <c r="BC626" i="13"/>
  <c r="AR556" i="13"/>
  <c r="BC360" i="13"/>
  <c r="BK318" i="13"/>
  <c r="BC234" i="13"/>
  <c r="AP234" i="13"/>
  <c r="BK234" i="13" s="1"/>
  <c r="BC192" i="13"/>
  <c r="AP80" i="13"/>
  <c r="BK80" i="13" s="1"/>
  <c r="BN24" i="13"/>
  <c r="AP276" i="13"/>
  <c r="BK276" i="13" s="1"/>
  <c r="AQ122" i="13"/>
  <c r="AT850" i="13"/>
  <c r="AT486" i="13"/>
  <c r="AY696" i="13"/>
  <c r="AQ486" i="13"/>
  <c r="BB304" i="13"/>
  <c r="AZ304" i="13"/>
  <c r="AY304" i="13"/>
  <c r="AU164" i="13"/>
  <c r="AO640" i="13"/>
  <c r="AT150" i="13"/>
  <c r="BD780" i="13"/>
  <c r="AS150" i="13"/>
  <c r="BC766" i="13"/>
  <c r="AR570" i="13"/>
  <c r="AW402" i="13"/>
  <c r="AR150" i="13"/>
  <c r="BL150" i="13" s="1"/>
  <c r="AT556" i="13"/>
  <c r="AT668" i="13"/>
  <c r="BB626" i="13"/>
  <c r="BB360" i="13"/>
  <c r="BL248" i="13"/>
  <c r="BB234" i="13"/>
  <c r="BB192" i="13"/>
  <c r="BG108" i="13"/>
  <c r="AU486" i="13"/>
  <c r="AO878" i="13"/>
  <c r="BD304" i="13"/>
  <c r="BL304" i="13" s="1"/>
  <c r="AP864" i="13"/>
  <c r="AO864" i="13"/>
  <c r="BA304" i="13"/>
  <c r="BO304" i="13" s="1"/>
  <c r="BF136" i="13"/>
  <c r="BN136" i="13" s="1"/>
  <c r="AT696" i="13"/>
  <c r="BE514" i="13"/>
  <c r="AW164" i="13"/>
  <c r="AX808" i="13"/>
  <c r="BD514" i="13"/>
  <c r="BC514" i="13"/>
  <c r="AT346" i="13"/>
  <c r="AO94" i="13"/>
  <c r="BG52" i="13"/>
  <c r="BF206" i="13"/>
  <c r="BN206" i="13" s="1"/>
  <c r="AT164" i="13"/>
  <c r="BF52" i="13"/>
  <c r="BN52" i="13" s="1"/>
  <c r="AR822" i="13"/>
  <c r="AQ710" i="13"/>
  <c r="AX402" i="13"/>
  <c r="AS164" i="13"/>
  <c r="AR164" i="13"/>
  <c r="BL164" i="13" s="1"/>
  <c r="BL10" i="13"/>
  <c r="BD752" i="13"/>
  <c r="BB710" i="13"/>
  <c r="AU556" i="13"/>
  <c r="AQ164" i="13"/>
  <c r="BK164" i="13" s="1"/>
  <c r="AO822" i="13"/>
  <c r="BA710" i="13"/>
  <c r="BD640" i="13"/>
  <c r="BE626" i="13"/>
  <c r="AO430" i="13"/>
  <c r="AW780" i="13"/>
  <c r="AS668" i="13"/>
  <c r="AY654" i="13"/>
  <c r="BG472" i="13"/>
  <c r="AY416" i="13"/>
  <c r="AW388" i="13"/>
  <c r="BA360" i="13"/>
  <c r="BA234" i="13"/>
  <c r="BA192" i="13"/>
  <c r="AS892" i="13"/>
  <c r="BG850" i="13"/>
  <c r="AP724" i="13"/>
  <c r="AX654" i="13"/>
  <c r="BF472" i="13"/>
  <c r="AX416" i="13"/>
  <c r="AQ290" i="13"/>
  <c r="BK290" i="13" s="1"/>
  <c r="BN150" i="13"/>
  <c r="BC332" i="13"/>
  <c r="BD80" i="13"/>
  <c r="BL80" i="13" s="1"/>
  <c r="BN220" i="13"/>
  <c r="BC24" i="13"/>
  <c r="AY598" i="13"/>
  <c r="BA584" i="13"/>
  <c r="BF528" i="13"/>
  <c r="AS528" i="13"/>
  <c r="BA416" i="13"/>
  <c r="BA332" i="13"/>
  <c r="AT94" i="13"/>
  <c r="BB80" i="13"/>
  <c r="BB24" i="13"/>
  <c r="BB808" i="13"/>
  <c r="AO766" i="13"/>
  <c r="AY738" i="13"/>
  <c r="AS612" i="13"/>
  <c r="AX598" i="13"/>
  <c r="BE528" i="13"/>
  <c r="AR528" i="13"/>
  <c r="AU290" i="13"/>
  <c r="BM290" i="13" s="1"/>
  <c r="BF276" i="13"/>
  <c r="AS94" i="13"/>
  <c r="BA80" i="13"/>
  <c r="BL38" i="13"/>
  <c r="BE234" i="13"/>
  <c r="AY514" i="13"/>
  <c r="AU94" i="13"/>
  <c r="BC80" i="13"/>
  <c r="BC808" i="13"/>
  <c r="AP766" i="13"/>
  <c r="BA808" i="13"/>
  <c r="AX738" i="13"/>
  <c r="AQ528" i="13"/>
  <c r="AX430" i="13"/>
  <c r="AT290" i="13"/>
  <c r="AQ248" i="13"/>
  <c r="BE192" i="13"/>
  <c r="BM192" i="13" s="1"/>
  <c r="BG122" i="13"/>
  <c r="BO122" i="13" s="1"/>
  <c r="AR94" i="13"/>
  <c r="BD24" i="13"/>
  <c r="BL24" i="13" s="1"/>
  <c r="BA738" i="13"/>
  <c r="AU612" i="13"/>
  <c r="AZ598" i="13"/>
  <c r="BB584" i="13"/>
  <c r="AS444" i="13"/>
  <c r="AT360" i="13"/>
  <c r="BB332" i="13"/>
  <c r="AU892" i="13"/>
  <c r="AZ808" i="13"/>
  <c r="AW738" i="13"/>
  <c r="BG654" i="13"/>
  <c r="AO444" i="13"/>
  <c r="AW430" i="13"/>
  <c r="BF346" i="13"/>
  <c r="AS346" i="13"/>
  <c r="AS290" i="13"/>
  <c r="AP248" i="13"/>
  <c r="BD192" i="13"/>
  <c r="BL192" i="13" s="1"/>
  <c r="AQ94" i="13"/>
  <c r="AT892" i="13"/>
  <c r="AY808" i="13"/>
  <c r="AV738" i="13"/>
  <c r="BF654" i="13"/>
  <c r="BG640" i="13"/>
  <c r="AV430" i="13"/>
  <c r="AW416" i="13"/>
  <c r="AR346" i="13"/>
  <c r="AR290" i="13"/>
  <c r="BL290" i="13" s="1"/>
  <c r="AO248" i="13"/>
  <c r="BK248" i="13" s="1"/>
  <c r="AP94" i="13"/>
  <c r="AV178" i="13"/>
  <c r="AQ150" i="13"/>
  <c r="BK150" i="13" s="1"/>
  <c r="AQ346" i="13"/>
  <c r="AR262" i="13"/>
  <c r="BL262" i="13" s="1"/>
  <c r="AS220" i="13"/>
  <c r="AR794" i="13"/>
  <c r="AX626" i="13"/>
  <c r="AP346" i="13"/>
  <c r="AQ262" i="13"/>
  <c r="BG878" i="13"/>
  <c r="AQ794" i="13"/>
  <c r="BF766" i="13"/>
  <c r="BG374" i="13"/>
  <c r="AP262" i="13"/>
  <c r="BG164" i="13"/>
  <c r="AR66" i="13"/>
  <c r="AT220" i="13"/>
  <c r="AX514" i="13"/>
  <c r="AU178" i="13"/>
  <c r="AP150" i="13"/>
  <c r="BA780" i="13"/>
  <c r="BG766" i="13"/>
  <c r="AO528" i="13"/>
  <c r="AW514" i="13"/>
  <c r="AR220" i="13"/>
  <c r="AS66" i="13"/>
  <c r="BE766" i="13"/>
  <c r="BE556" i="13"/>
  <c r="BF374" i="13"/>
  <c r="AO262" i="13"/>
  <c r="BF164" i="13"/>
  <c r="AQ66" i="13"/>
  <c r="BE878" i="13"/>
  <c r="BF822" i="13"/>
  <c r="AO794" i="13"/>
  <c r="AX388" i="13"/>
  <c r="AV290" i="13"/>
  <c r="BG276" i="13"/>
  <c r="BE164" i="13"/>
  <c r="AP66" i="13"/>
  <c r="BK66" i="13" s="1"/>
  <c r="AQ374" i="13"/>
  <c r="BE94" i="13"/>
  <c r="AX850" i="13"/>
  <c r="AO598" i="13"/>
  <c r="AP374" i="13"/>
  <c r="BB262" i="13"/>
  <c r="BD94" i="13"/>
  <c r="AP598" i="13"/>
  <c r="AW850" i="13"/>
  <c r="AY626" i="13"/>
  <c r="AO374" i="13"/>
  <c r="BA262" i="13"/>
  <c r="BC94" i="13"/>
  <c r="AZ402" i="13"/>
  <c r="AZ262" i="13"/>
  <c r="AZ122" i="13"/>
  <c r="BF878" i="13"/>
  <c r="AW626" i="13"/>
  <c r="AY402" i="13"/>
  <c r="AY262" i="13"/>
  <c r="AY122" i="13"/>
  <c r="BO332" i="13" l="1"/>
  <c r="BL276" i="13"/>
  <c r="BL94" i="13"/>
  <c r="BK262" i="13"/>
  <c r="BK122" i="13"/>
  <c r="BL220" i="13"/>
  <c r="BM94" i="13"/>
  <c r="BM164" i="13"/>
  <c r="BO262" i="13"/>
  <c r="BK94" i="13"/>
  <c r="BL234" i="13"/>
  <c r="BO94" i="13"/>
  <c r="BM178" i="13"/>
  <c r="BM108" i="13"/>
  <c r="BO80" i="13"/>
  <c r="BL66" i="13"/>
  <c r="BO192" i="13"/>
  <c r="BO234" i="13"/>
  <c r="Q9" i="10"/>
  <c r="K9" i="12"/>
  <c r="N9" i="12"/>
  <c r="O9" i="12"/>
  <c r="P9" i="12"/>
  <c r="Q9" i="12"/>
  <c r="R9" i="12"/>
  <c r="K10" i="12"/>
  <c r="N10" i="12"/>
  <c r="O10" i="12"/>
  <c r="P10" i="12"/>
  <c r="Q10" i="12"/>
  <c r="R10" i="12"/>
  <c r="K11" i="12"/>
  <c r="N11" i="12"/>
  <c r="O11" i="12"/>
  <c r="P11" i="12"/>
  <c r="Q11" i="12"/>
  <c r="R11" i="12"/>
  <c r="K12" i="12"/>
  <c r="N12" i="12"/>
  <c r="O12" i="12"/>
  <c r="P12" i="12"/>
  <c r="Q12" i="12"/>
  <c r="R12" i="12"/>
  <c r="K13" i="12"/>
  <c r="N13" i="12"/>
  <c r="O13" i="12"/>
  <c r="P13" i="12"/>
  <c r="Q13" i="12"/>
  <c r="R13" i="12"/>
  <c r="K14" i="12"/>
  <c r="R14" i="12" s="1"/>
  <c r="N14" i="12"/>
  <c r="O14" i="12"/>
  <c r="P14" i="12"/>
  <c r="Q14" i="12"/>
  <c r="K15" i="12"/>
  <c r="N15" i="12"/>
  <c r="O15" i="12"/>
  <c r="P15" i="12"/>
  <c r="Q15" i="12"/>
  <c r="R15" i="12"/>
  <c r="K16" i="12"/>
  <c r="N16" i="12"/>
  <c r="O16" i="12"/>
  <c r="P16" i="12"/>
  <c r="Q16" i="12"/>
  <c r="R16" i="12"/>
  <c r="K17" i="12"/>
  <c r="N17" i="12"/>
  <c r="O17" i="12"/>
  <c r="P17" i="12"/>
  <c r="Q17" i="12"/>
  <c r="R17" i="12"/>
  <c r="K18" i="12"/>
  <c r="N18" i="12"/>
  <c r="O18" i="12"/>
  <c r="P18" i="12"/>
  <c r="Q18" i="12"/>
  <c r="R18" i="12"/>
  <c r="K19" i="12"/>
  <c r="R19" i="12" s="1"/>
  <c r="N19" i="12"/>
  <c r="O19" i="12"/>
  <c r="P19" i="12"/>
  <c r="Q19" i="12"/>
  <c r="K20" i="12"/>
  <c r="N20" i="12"/>
  <c r="O20" i="12"/>
  <c r="P20" i="12"/>
  <c r="Q20" i="12"/>
  <c r="R20" i="12"/>
  <c r="K21" i="12"/>
  <c r="N21" i="12"/>
  <c r="O21" i="12"/>
  <c r="P21" i="12"/>
  <c r="Q21" i="12"/>
  <c r="R21" i="12"/>
  <c r="K22" i="12"/>
  <c r="N22" i="12"/>
  <c r="O22" i="12"/>
  <c r="P22" i="12"/>
  <c r="Q22" i="12"/>
  <c r="R22" i="12"/>
  <c r="K23" i="12"/>
  <c r="N23" i="12"/>
  <c r="O23" i="12"/>
  <c r="P23" i="12"/>
  <c r="Q23" i="12"/>
  <c r="R23" i="12"/>
  <c r="K24" i="12"/>
  <c r="N24" i="12"/>
  <c r="O24" i="12"/>
  <c r="P24" i="12"/>
  <c r="Q24" i="12"/>
  <c r="R24" i="12"/>
  <c r="K25" i="12"/>
  <c r="N25" i="12"/>
  <c r="O25" i="12"/>
  <c r="P25" i="12"/>
  <c r="Q25" i="12"/>
  <c r="R25" i="12"/>
  <c r="K26" i="12"/>
  <c r="N26" i="12"/>
  <c r="O26" i="12"/>
  <c r="P26" i="12"/>
  <c r="Q26" i="12"/>
  <c r="R26" i="12"/>
  <c r="K27" i="12"/>
  <c r="N27" i="12"/>
  <c r="O27" i="12"/>
  <c r="P27" i="12"/>
  <c r="Q27" i="12"/>
  <c r="R27" i="12"/>
  <c r="K28" i="12"/>
  <c r="N28" i="12"/>
  <c r="O28" i="12"/>
  <c r="P28" i="12"/>
  <c r="Q28" i="12"/>
  <c r="R28" i="12"/>
  <c r="K29" i="12"/>
  <c r="N29" i="12"/>
  <c r="O29" i="12"/>
  <c r="P29" i="12"/>
  <c r="Q29" i="12"/>
  <c r="R29" i="12"/>
  <c r="K30" i="12"/>
  <c r="R30" i="12" s="1"/>
  <c r="N30" i="12"/>
  <c r="O30" i="12"/>
  <c r="P30" i="12"/>
  <c r="Q30" i="12"/>
  <c r="K31" i="12"/>
  <c r="N31" i="12"/>
  <c r="O31" i="12"/>
  <c r="P31" i="12"/>
  <c r="Q31" i="12"/>
  <c r="R31" i="12"/>
  <c r="K32" i="12"/>
  <c r="N32" i="12"/>
  <c r="O32" i="12"/>
  <c r="P32" i="12"/>
  <c r="Q32" i="12"/>
  <c r="R32" i="12"/>
  <c r="N33" i="12"/>
  <c r="P33" i="12"/>
  <c r="Q33" i="12"/>
  <c r="R33" i="12"/>
  <c r="N34" i="12"/>
  <c r="P34" i="12"/>
  <c r="Q34" i="12"/>
  <c r="R34" i="12"/>
  <c r="N35" i="12"/>
  <c r="P35" i="12"/>
  <c r="Q35" i="12"/>
  <c r="R35" i="12"/>
  <c r="N36" i="12"/>
  <c r="P36" i="12"/>
  <c r="Q36" i="12"/>
  <c r="R36" i="12"/>
  <c r="N37" i="12"/>
  <c r="P37" i="12"/>
  <c r="Q37" i="12"/>
  <c r="R37" i="12"/>
  <c r="N38" i="12"/>
  <c r="P38" i="12"/>
  <c r="Q38" i="12"/>
  <c r="R38" i="12"/>
  <c r="N39" i="12"/>
  <c r="P39" i="12"/>
  <c r="Q39" i="12"/>
  <c r="R39" i="12"/>
  <c r="N40" i="12"/>
  <c r="P40" i="12"/>
  <c r="Q40" i="12"/>
  <c r="R40" i="12"/>
  <c r="N41" i="12"/>
  <c r="P41" i="12"/>
  <c r="Q41" i="12"/>
  <c r="R41" i="12"/>
  <c r="N42" i="12"/>
  <c r="P42" i="12"/>
  <c r="Q42" i="12"/>
  <c r="R42" i="12"/>
  <c r="N43" i="12"/>
  <c r="P43" i="12"/>
  <c r="Q43" i="12"/>
  <c r="R43" i="12"/>
  <c r="N44" i="12"/>
  <c r="P44" i="12"/>
  <c r="Q44" i="12"/>
  <c r="R44" i="12"/>
  <c r="N45" i="12"/>
  <c r="P45" i="12"/>
  <c r="Q45" i="12"/>
  <c r="R45" i="12"/>
  <c r="N46" i="12"/>
  <c r="P46" i="12"/>
  <c r="Q46" i="12"/>
  <c r="R46" i="12"/>
  <c r="N47" i="12"/>
  <c r="P47" i="12"/>
  <c r="Q47" i="12"/>
  <c r="R47" i="12"/>
  <c r="N48" i="12"/>
  <c r="P48" i="12"/>
  <c r="Q48" i="12"/>
  <c r="R48" i="12"/>
  <c r="N49" i="12"/>
  <c r="P49" i="12"/>
  <c r="Q49" i="12"/>
  <c r="R49" i="12"/>
  <c r="N50" i="12"/>
  <c r="P50" i="12"/>
  <c r="Q50" i="12"/>
  <c r="R50" i="12"/>
  <c r="N51" i="12"/>
  <c r="P51" i="12"/>
  <c r="Q51" i="12"/>
  <c r="R51" i="12"/>
  <c r="N52" i="12"/>
  <c r="P52" i="12"/>
  <c r="Q52" i="12"/>
  <c r="R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AM11" i="11"/>
  <c r="AN11" i="11"/>
  <c r="AO11" i="11"/>
  <c r="AO10" i="11" s="1"/>
  <c r="BK10" i="11" s="1"/>
  <c r="AP11" i="11"/>
  <c r="AP10" i="11" s="1"/>
  <c r="AQ11" i="11"/>
  <c r="AQ10" i="11" s="1"/>
  <c r="AR11" i="11"/>
  <c r="AR10" i="11" s="1"/>
  <c r="AS11" i="11"/>
  <c r="AS10" i="11" s="1"/>
  <c r="AT11" i="11"/>
  <c r="AT10" i="11" s="1"/>
  <c r="AU11" i="11"/>
  <c r="AV11" i="11"/>
  <c r="AW11" i="11"/>
  <c r="AX11" i="11"/>
  <c r="AY11" i="11"/>
  <c r="AZ11" i="11"/>
  <c r="BA11" i="11"/>
  <c r="BB11" i="11"/>
  <c r="BC11" i="11"/>
  <c r="BD11" i="11"/>
  <c r="BE11" i="11"/>
  <c r="BF11" i="11"/>
  <c r="BG11" i="11"/>
  <c r="AO15" i="11"/>
  <c r="AP15" i="11"/>
  <c r="AQ15" i="11"/>
  <c r="AR15" i="11"/>
  <c r="AS15" i="11"/>
  <c r="AT15" i="11"/>
  <c r="AU15" i="11"/>
  <c r="AU10" i="11" s="1"/>
  <c r="AV15" i="11"/>
  <c r="AV10" i="11" s="1"/>
  <c r="AW15" i="11"/>
  <c r="AW10" i="11" s="1"/>
  <c r="BM10" i="11" s="1"/>
  <c r="AX15" i="11"/>
  <c r="AX10" i="11" s="1"/>
  <c r="BN10" i="11" s="1"/>
  <c r="AY15" i="11"/>
  <c r="AY10" i="11" s="1"/>
  <c r="AZ15" i="11"/>
  <c r="AZ10" i="11" s="1"/>
  <c r="BA15" i="11"/>
  <c r="BA10" i="11" s="1"/>
  <c r="BB15" i="11"/>
  <c r="BB10" i="11" s="1"/>
  <c r="BC15" i="11"/>
  <c r="BC10" i="11" s="1"/>
  <c r="BD15" i="11"/>
  <c r="BD10" i="11" s="1"/>
  <c r="BE15" i="11"/>
  <c r="BE10" i="11" s="1"/>
  <c r="BF15" i="11"/>
  <c r="BF10" i="11" s="1"/>
  <c r="BG15" i="11"/>
  <c r="BG10" i="11" s="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A19" i="11"/>
  <c r="BB19" i="11"/>
  <c r="BC19" i="11"/>
  <c r="BD19" i="11"/>
  <c r="BE19" i="11"/>
  <c r="BF19" i="11"/>
  <c r="BG19" i="11"/>
  <c r="AO24" i="11"/>
  <c r="AP24" i="11"/>
  <c r="AQ24" i="11"/>
  <c r="AR24" i="11"/>
  <c r="AS24" i="11"/>
  <c r="AT24" i="11"/>
  <c r="BA24" i="11"/>
  <c r="BK24" i="11"/>
  <c r="BL24" i="11"/>
  <c r="BO24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Y25" i="11"/>
  <c r="AZ25" i="11"/>
  <c r="BA25" i="11"/>
  <c r="BB25" i="11"/>
  <c r="BB24" i="11" s="1"/>
  <c r="BC25" i="11"/>
  <c r="BC24" i="11" s="1"/>
  <c r="BD25" i="11"/>
  <c r="BD24" i="11" s="1"/>
  <c r="BE25" i="11"/>
  <c r="BE24" i="11" s="1"/>
  <c r="BF25" i="11"/>
  <c r="BF24" i="11" s="1"/>
  <c r="BG25" i="11"/>
  <c r="BG24" i="11" s="1"/>
  <c r="AO29" i="11"/>
  <c r="AP29" i="11"/>
  <c r="AQ29" i="11"/>
  <c r="AR29" i="11"/>
  <c r="AS29" i="11"/>
  <c r="AT29" i="11"/>
  <c r="AU29" i="11"/>
  <c r="AU24" i="11" s="1"/>
  <c r="BM24" i="11" s="1"/>
  <c r="AV29" i="11"/>
  <c r="AV24" i="11" s="1"/>
  <c r="AW29" i="11"/>
  <c r="AW24" i="11" s="1"/>
  <c r="AX29" i="11"/>
  <c r="AX24" i="11" s="1"/>
  <c r="BN24" i="11" s="1"/>
  <c r="AY29" i="11"/>
  <c r="AY24" i="11" s="1"/>
  <c r="AZ29" i="11"/>
  <c r="AZ24" i="11" s="1"/>
  <c r="BA29" i="11"/>
  <c r="BB29" i="11"/>
  <c r="BC29" i="11"/>
  <c r="BD29" i="11"/>
  <c r="BE29" i="11"/>
  <c r="BF29" i="11"/>
  <c r="BG29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B38" i="11"/>
  <c r="BC38" i="11"/>
  <c r="BD38" i="11"/>
  <c r="BE38" i="11"/>
  <c r="BF38" i="11"/>
  <c r="BG38" i="11"/>
  <c r="AM39" i="11"/>
  <c r="AN39" i="11"/>
  <c r="AO39" i="11"/>
  <c r="AP39" i="11"/>
  <c r="AQ39" i="11"/>
  <c r="AR39" i="11"/>
  <c r="AS39" i="11"/>
  <c r="AT39" i="11"/>
  <c r="AU39" i="11"/>
  <c r="AU38" i="11" s="1"/>
  <c r="AV39" i="11"/>
  <c r="AV38" i="11" s="1"/>
  <c r="AW39" i="11"/>
  <c r="AW38" i="11" s="1"/>
  <c r="AX39" i="11"/>
  <c r="AX38" i="11" s="1"/>
  <c r="AY39" i="11"/>
  <c r="AY38" i="11" s="1"/>
  <c r="AZ39" i="11"/>
  <c r="AZ38" i="11" s="1"/>
  <c r="BA39" i="11"/>
  <c r="BB39" i="11"/>
  <c r="BC39" i="11"/>
  <c r="BD39" i="11"/>
  <c r="BE39" i="11"/>
  <c r="BF39" i="11"/>
  <c r="BG39" i="11"/>
  <c r="AO43" i="11"/>
  <c r="AO38" i="11" s="1"/>
  <c r="BK38" i="11" s="1"/>
  <c r="AP43" i="11"/>
  <c r="AP38" i="11" s="1"/>
  <c r="AQ43" i="11"/>
  <c r="AQ38" i="11" s="1"/>
  <c r="AR43" i="11"/>
  <c r="AR38" i="11" s="1"/>
  <c r="BL38" i="11" s="1"/>
  <c r="AS43" i="11"/>
  <c r="AS38" i="11" s="1"/>
  <c r="AT43" i="11"/>
  <c r="AT38" i="11" s="1"/>
  <c r="AU43" i="11"/>
  <c r="AV43" i="11"/>
  <c r="AW43" i="11"/>
  <c r="AX43" i="11"/>
  <c r="AY43" i="11"/>
  <c r="AZ43" i="11"/>
  <c r="BA43" i="11"/>
  <c r="BA38" i="11" s="1"/>
  <c r="BO38" i="11" s="1"/>
  <c r="BB43" i="11"/>
  <c r="BC43" i="11"/>
  <c r="BD43" i="11"/>
  <c r="BE43" i="11"/>
  <c r="BF43" i="11"/>
  <c r="BG43" i="11"/>
  <c r="AO47" i="11"/>
  <c r="AP47" i="11"/>
  <c r="AQ47" i="11"/>
  <c r="AR47" i="11"/>
  <c r="AS47" i="11"/>
  <c r="AT47" i="11"/>
  <c r="AU47" i="11"/>
  <c r="AV47" i="11"/>
  <c r="AW47" i="11"/>
  <c r="AX47" i="11"/>
  <c r="AY47" i="11"/>
  <c r="AZ47" i="11"/>
  <c r="BA47" i="11"/>
  <c r="BB47" i="11"/>
  <c r="BC47" i="11"/>
  <c r="BD47" i="11"/>
  <c r="BE47" i="11"/>
  <c r="BF47" i="11"/>
  <c r="BG47" i="11"/>
  <c r="BL52" i="11"/>
  <c r="AM53" i="11"/>
  <c r="AN53" i="11"/>
  <c r="AO53" i="11"/>
  <c r="AP53" i="11"/>
  <c r="AQ53" i="11"/>
  <c r="AR53" i="11"/>
  <c r="AS53" i="11"/>
  <c r="AT53" i="11"/>
  <c r="AU53" i="11"/>
  <c r="AU52" i="11" s="1"/>
  <c r="AV53" i="11"/>
  <c r="AW53" i="11"/>
  <c r="AX53" i="11"/>
  <c r="AY53" i="11"/>
  <c r="AZ53" i="11"/>
  <c r="BA53" i="11"/>
  <c r="BA52" i="11" s="1"/>
  <c r="BB53" i="11"/>
  <c r="BC53" i="11"/>
  <c r="BD53" i="11"/>
  <c r="BE53" i="11"/>
  <c r="BF53" i="11"/>
  <c r="BG53" i="11"/>
  <c r="AO57" i="11"/>
  <c r="AP57" i="11"/>
  <c r="AP52" i="11" s="1"/>
  <c r="AQ57" i="11"/>
  <c r="AQ52" i="11" s="1"/>
  <c r="AR57" i="11"/>
  <c r="AR52" i="11" s="1"/>
  <c r="AS57" i="11"/>
  <c r="AS52" i="11" s="1"/>
  <c r="AT57" i="11"/>
  <c r="AT52" i="11" s="1"/>
  <c r="AU57" i="11"/>
  <c r="AV57" i="11"/>
  <c r="AW57" i="11"/>
  <c r="AX57" i="11"/>
  <c r="AY57" i="11"/>
  <c r="AZ57" i="11"/>
  <c r="BA57" i="11"/>
  <c r="BB57" i="11"/>
  <c r="BC57" i="11"/>
  <c r="BD57" i="11"/>
  <c r="BE57" i="11"/>
  <c r="BF57" i="11"/>
  <c r="BG57" i="11"/>
  <c r="AO61" i="11"/>
  <c r="AO52" i="11" s="1"/>
  <c r="BK52" i="11" s="1"/>
  <c r="AP61" i="11"/>
  <c r="AQ61" i="11"/>
  <c r="AR61" i="11"/>
  <c r="AS61" i="11"/>
  <c r="AT61" i="11"/>
  <c r="AU61" i="11"/>
  <c r="AV61" i="11"/>
  <c r="AW61" i="11"/>
  <c r="AX61" i="11"/>
  <c r="AY61" i="11"/>
  <c r="AZ61" i="11"/>
  <c r="BA61" i="11"/>
  <c r="BB61" i="11"/>
  <c r="BB52" i="11" s="1"/>
  <c r="BC61" i="11"/>
  <c r="BC52" i="11" s="1"/>
  <c r="BD61" i="11"/>
  <c r="BD52" i="11" s="1"/>
  <c r="BE61" i="11"/>
  <c r="BE52" i="11" s="1"/>
  <c r="BF61" i="11"/>
  <c r="BF52" i="11" s="1"/>
  <c r="BG61" i="11"/>
  <c r="BG52" i="11" s="1"/>
  <c r="BO52" i="11" s="1"/>
  <c r="AO66" i="11"/>
  <c r="AP66" i="11"/>
  <c r="AQ66" i="11"/>
  <c r="AR66" i="11"/>
  <c r="BB66" i="11"/>
  <c r="BC66" i="11"/>
  <c r="BD66" i="11"/>
  <c r="BE66" i="11"/>
  <c r="BF66" i="11"/>
  <c r="BG66" i="11"/>
  <c r="BK66" i="11"/>
  <c r="AM67" i="11"/>
  <c r="AN67" i="11"/>
  <c r="AO67" i="11"/>
  <c r="AP67" i="11"/>
  <c r="AQ67" i="11"/>
  <c r="AR67" i="11"/>
  <c r="AS67" i="11"/>
  <c r="AT67" i="11"/>
  <c r="AU67" i="11"/>
  <c r="AV67" i="11"/>
  <c r="AW67" i="11"/>
  <c r="AX67" i="11"/>
  <c r="AY67" i="11"/>
  <c r="AY66" i="11" s="1"/>
  <c r="AZ67" i="11"/>
  <c r="AZ66" i="11" s="1"/>
  <c r="BA67" i="11"/>
  <c r="BA66" i="11" s="1"/>
  <c r="BB67" i="11"/>
  <c r="BC67" i="11"/>
  <c r="BD67" i="11"/>
  <c r="BE67" i="11"/>
  <c r="BF67" i="11"/>
  <c r="BG67" i="11"/>
  <c r="AO71" i="11"/>
  <c r="AP71" i="11"/>
  <c r="AQ71" i="11"/>
  <c r="AR71" i="11"/>
  <c r="AS71" i="11"/>
  <c r="AS66" i="11" s="1"/>
  <c r="AT71" i="11"/>
  <c r="AT66" i="11" s="1"/>
  <c r="AU71" i="11"/>
  <c r="AV71" i="11"/>
  <c r="AW71" i="11"/>
  <c r="AX71" i="11"/>
  <c r="AY71" i="11"/>
  <c r="AZ71" i="11"/>
  <c r="BA71" i="11"/>
  <c r="BB71" i="11"/>
  <c r="BC71" i="11"/>
  <c r="BD71" i="11"/>
  <c r="BE71" i="11"/>
  <c r="BF71" i="11"/>
  <c r="BG71" i="11"/>
  <c r="AO75" i="11"/>
  <c r="AP75" i="11"/>
  <c r="AQ75" i="11"/>
  <c r="AR75" i="11"/>
  <c r="AS75" i="11"/>
  <c r="AT75" i="11"/>
  <c r="AU75" i="11"/>
  <c r="AV75" i="11"/>
  <c r="AW75" i="11"/>
  <c r="AX75" i="11"/>
  <c r="AY75" i="11"/>
  <c r="AZ75" i="11"/>
  <c r="BA75" i="11"/>
  <c r="BB75" i="11"/>
  <c r="BC75" i="11"/>
  <c r="BD75" i="11"/>
  <c r="BE75" i="11"/>
  <c r="BF75" i="11"/>
  <c r="BG75" i="11"/>
  <c r="AO80" i="11"/>
  <c r="AV80" i="11"/>
  <c r="AW80" i="11"/>
  <c r="AX80" i="11"/>
  <c r="AY80" i="11"/>
  <c r="AZ80" i="11"/>
  <c r="AM81" i="11"/>
  <c r="AN81" i="11"/>
  <c r="AO81" i="11"/>
  <c r="AP81" i="11"/>
  <c r="AQ81" i="11"/>
  <c r="AR81" i="11"/>
  <c r="AS81" i="11"/>
  <c r="AT81" i="11"/>
  <c r="AU81" i="11"/>
  <c r="AV81" i="11"/>
  <c r="AW81" i="11"/>
  <c r="AX81" i="11"/>
  <c r="AY81" i="11"/>
  <c r="AZ81" i="11"/>
  <c r="BA81" i="11"/>
  <c r="BB81" i="11"/>
  <c r="BC81" i="11"/>
  <c r="BD81" i="11"/>
  <c r="BE81" i="11"/>
  <c r="BF81" i="11"/>
  <c r="BG81" i="11"/>
  <c r="BG80" i="11" s="1"/>
  <c r="AO85" i="11"/>
  <c r="AP85" i="11"/>
  <c r="AQ85" i="11"/>
  <c r="AR85" i="11"/>
  <c r="AS85" i="11"/>
  <c r="AT85" i="11"/>
  <c r="AU85" i="11"/>
  <c r="AV85" i="11"/>
  <c r="AW85" i="11"/>
  <c r="AX85" i="11"/>
  <c r="AY85" i="11"/>
  <c r="AZ85" i="11"/>
  <c r="BA85" i="11"/>
  <c r="BB85" i="11"/>
  <c r="BC85" i="11"/>
  <c r="BD85" i="11"/>
  <c r="BE85" i="11"/>
  <c r="BF85" i="11"/>
  <c r="BG85" i="11"/>
  <c r="AO89" i="11"/>
  <c r="AP89" i="11"/>
  <c r="AQ89" i="11"/>
  <c r="AR89" i="11"/>
  <c r="AS89" i="11"/>
  <c r="AT89" i="11"/>
  <c r="AU89" i="11"/>
  <c r="AV89" i="11"/>
  <c r="AW89" i="11"/>
  <c r="AX89" i="11"/>
  <c r="AY89" i="11"/>
  <c r="AZ89" i="11"/>
  <c r="BA89" i="11"/>
  <c r="BA80" i="11" s="1"/>
  <c r="BB89" i="11"/>
  <c r="BC89" i="11"/>
  <c r="BD89" i="11"/>
  <c r="BE89" i="11"/>
  <c r="BF89" i="11"/>
  <c r="BG89" i="11"/>
  <c r="AM95" i="11"/>
  <c r="AN95" i="11"/>
  <c r="AO95" i="11"/>
  <c r="AP95" i="11"/>
  <c r="AQ95" i="11"/>
  <c r="AR95" i="11"/>
  <c r="AS95" i="11"/>
  <c r="AT95" i="11"/>
  <c r="AU95" i="11"/>
  <c r="AV95" i="11"/>
  <c r="AW95" i="11"/>
  <c r="AX95" i="11"/>
  <c r="AY95" i="11"/>
  <c r="AZ95" i="11"/>
  <c r="BA95" i="11"/>
  <c r="BA94" i="11" s="1"/>
  <c r="BB95" i="11"/>
  <c r="BB94" i="11" s="1"/>
  <c r="BC95" i="11"/>
  <c r="BC94" i="11" s="1"/>
  <c r="BD95" i="11"/>
  <c r="BD94" i="11" s="1"/>
  <c r="BE95" i="11"/>
  <c r="BE94" i="11" s="1"/>
  <c r="BF95" i="11"/>
  <c r="BF94" i="11" s="1"/>
  <c r="BG95" i="11"/>
  <c r="AO99" i="11"/>
  <c r="AP99" i="11"/>
  <c r="AQ99" i="11"/>
  <c r="AR99" i="11"/>
  <c r="AS99" i="11"/>
  <c r="AT99" i="11"/>
  <c r="AU99" i="11"/>
  <c r="AV99" i="11"/>
  <c r="AW99" i="11"/>
  <c r="AX99" i="11"/>
  <c r="AY99" i="11"/>
  <c r="AZ99" i="11"/>
  <c r="BA99" i="11"/>
  <c r="BB99" i="11"/>
  <c r="BC99" i="11"/>
  <c r="BD99" i="11"/>
  <c r="BE99" i="11"/>
  <c r="BF99" i="11"/>
  <c r="BG99" i="11"/>
  <c r="AO103" i="11"/>
  <c r="AP103" i="11"/>
  <c r="AQ103" i="11"/>
  <c r="AR103" i="11"/>
  <c r="AS103" i="11"/>
  <c r="AT103" i="11"/>
  <c r="AU103" i="11"/>
  <c r="AV103" i="11"/>
  <c r="AW103" i="11"/>
  <c r="AX103" i="11"/>
  <c r="AY103" i="11"/>
  <c r="AZ103" i="11"/>
  <c r="BA103" i="11"/>
  <c r="BB103" i="11"/>
  <c r="BC103" i="11"/>
  <c r="BD103" i="11"/>
  <c r="BE103" i="11"/>
  <c r="BF103" i="11"/>
  <c r="BG103" i="11"/>
  <c r="AM109" i="11"/>
  <c r="AN109" i="11"/>
  <c r="AO109" i="11"/>
  <c r="AO108" i="11" s="1"/>
  <c r="BK108" i="11" s="1"/>
  <c r="AP109" i="11"/>
  <c r="AQ109" i="11"/>
  <c r="AR109" i="11"/>
  <c r="AS109" i="11"/>
  <c r="AT109" i="11"/>
  <c r="AU109" i="11"/>
  <c r="AV109" i="11"/>
  <c r="AW109" i="11"/>
  <c r="AX109" i="11"/>
  <c r="AY109" i="11"/>
  <c r="AZ109" i="11"/>
  <c r="BA109" i="11"/>
  <c r="BB109" i="11"/>
  <c r="BC109" i="11"/>
  <c r="BD109" i="11"/>
  <c r="BD108" i="11" s="1"/>
  <c r="BL108" i="11" s="1"/>
  <c r="BE109" i="11"/>
  <c r="BE108" i="11" s="1"/>
  <c r="BF109" i="11"/>
  <c r="BF108" i="11" s="1"/>
  <c r="BG109" i="11"/>
  <c r="AO113" i="11"/>
  <c r="AP113" i="11"/>
  <c r="AP108" i="11" s="1"/>
  <c r="AQ113" i="11"/>
  <c r="AQ108" i="11" s="1"/>
  <c r="AR113" i="11"/>
  <c r="AR108" i="11" s="1"/>
  <c r="AS113" i="11"/>
  <c r="AS108" i="11" s="1"/>
  <c r="AT113" i="11"/>
  <c r="AT108" i="11" s="1"/>
  <c r="AU113" i="11"/>
  <c r="AU108" i="11" s="1"/>
  <c r="AV113" i="11"/>
  <c r="AV108" i="11" s="1"/>
  <c r="AW113" i="11"/>
  <c r="AW108" i="11" s="1"/>
  <c r="AX113" i="11"/>
  <c r="AY113" i="11"/>
  <c r="AZ113" i="11"/>
  <c r="BA113" i="11"/>
  <c r="BA108" i="11" s="1"/>
  <c r="BB113" i="11"/>
  <c r="BB108" i="11" s="1"/>
  <c r="BC113" i="11"/>
  <c r="BD113" i="11"/>
  <c r="BE113" i="11"/>
  <c r="BF113" i="11"/>
  <c r="BG113" i="11"/>
  <c r="AO117" i="11"/>
  <c r="AP117" i="11"/>
  <c r="AQ117" i="11"/>
  <c r="AR117" i="11"/>
  <c r="AS117" i="11"/>
  <c r="AT117" i="11"/>
  <c r="AU117" i="11"/>
  <c r="AV117" i="11"/>
  <c r="AW117" i="11"/>
  <c r="AX117" i="11"/>
  <c r="AX108" i="11" s="1"/>
  <c r="AY117" i="11"/>
  <c r="AY108" i="11" s="1"/>
  <c r="AZ117" i="11"/>
  <c r="AZ108" i="11" s="1"/>
  <c r="BA117" i="11"/>
  <c r="BB117" i="11"/>
  <c r="BC117" i="11"/>
  <c r="BC108" i="11" s="1"/>
  <c r="BD117" i="11"/>
  <c r="BE117" i="11"/>
  <c r="BF117" i="11"/>
  <c r="BG117" i="11"/>
  <c r="BG108" i="11" s="1"/>
  <c r="AO122" i="11"/>
  <c r="AU122" i="11"/>
  <c r="AV122" i="11"/>
  <c r="BC122" i="11"/>
  <c r="BD122" i="11"/>
  <c r="BE122" i="11"/>
  <c r="AM123" i="11"/>
  <c r="AN123" i="11"/>
  <c r="AO123" i="11"/>
  <c r="AP123" i="11"/>
  <c r="AQ123" i="11"/>
  <c r="AR123" i="11"/>
  <c r="AS123" i="11"/>
  <c r="AT123" i="11"/>
  <c r="AU123" i="11"/>
  <c r="AV123" i="11"/>
  <c r="AW123" i="11"/>
  <c r="AW122" i="11" s="1"/>
  <c r="AX123" i="11"/>
  <c r="AX122" i="11" s="1"/>
  <c r="AY123" i="11"/>
  <c r="AY122" i="11" s="1"/>
  <c r="AZ123" i="11"/>
  <c r="AZ122" i="11" s="1"/>
  <c r="BA123" i="11"/>
  <c r="BA122" i="11" s="1"/>
  <c r="BB123" i="11"/>
  <c r="BB122" i="11" s="1"/>
  <c r="BC123" i="11"/>
  <c r="BD123" i="11"/>
  <c r="BE123" i="11"/>
  <c r="BF123" i="11"/>
  <c r="BG123" i="11"/>
  <c r="AO127" i="11"/>
  <c r="AP127" i="11"/>
  <c r="AP122" i="11" s="1"/>
  <c r="AQ127" i="11"/>
  <c r="AQ122" i="11" s="1"/>
  <c r="AR127" i="11"/>
  <c r="AS127" i="11"/>
  <c r="AT127" i="11"/>
  <c r="AU127" i="11"/>
  <c r="AV127" i="11"/>
  <c r="AW127" i="11"/>
  <c r="AX127" i="11"/>
  <c r="AY127" i="11"/>
  <c r="AZ127" i="11"/>
  <c r="BA127" i="11"/>
  <c r="BB127" i="11"/>
  <c r="BC127" i="11"/>
  <c r="BD127" i="11"/>
  <c r="BE127" i="11"/>
  <c r="BF127" i="11"/>
  <c r="BF122" i="11" s="1"/>
  <c r="BG127" i="11"/>
  <c r="BG122" i="11" s="1"/>
  <c r="AO131" i="11"/>
  <c r="AP131" i="11"/>
  <c r="AQ131" i="11"/>
  <c r="AR131" i="11"/>
  <c r="AS131" i="11"/>
  <c r="AS122" i="11" s="1"/>
  <c r="AT131" i="11"/>
  <c r="AT122" i="11" s="1"/>
  <c r="AU131" i="11"/>
  <c r="AV131" i="11"/>
  <c r="AW131" i="11"/>
  <c r="AX131" i="11"/>
  <c r="AY131" i="11"/>
  <c r="AZ131" i="11"/>
  <c r="BA131" i="11"/>
  <c r="BB131" i="11"/>
  <c r="BC131" i="11"/>
  <c r="BD131" i="11"/>
  <c r="BE131" i="11"/>
  <c r="BF131" i="11"/>
  <c r="BG131" i="11"/>
  <c r="AV136" i="11"/>
  <c r="AW136" i="11"/>
  <c r="AX136" i="11"/>
  <c r="BB136" i="11"/>
  <c r="AM137" i="11"/>
  <c r="AN137" i="11"/>
  <c r="AO137" i="11"/>
  <c r="AP137" i="11"/>
  <c r="AP136" i="11" s="1"/>
  <c r="AQ137" i="11"/>
  <c r="AQ136" i="11" s="1"/>
  <c r="AR137" i="11"/>
  <c r="AR136" i="11" s="1"/>
  <c r="AS137" i="11"/>
  <c r="AS136" i="11" s="1"/>
  <c r="AT137" i="11"/>
  <c r="AT136" i="11" s="1"/>
  <c r="AU137" i="11"/>
  <c r="AU136" i="11" s="1"/>
  <c r="AV137" i="11"/>
  <c r="AW137" i="11"/>
  <c r="AX137" i="11"/>
  <c r="AY137" i="11"/>
  <c r="AZ137" i="11"/>
  <c r="BA137" i="11"/>
  <c r="BB137" i="11"/>
  <c r="BC137" i="11"/>
  <c r="BD137" i="11"/>
  <c r="BE137" i="11"/>
  <c r="BF137" i="11"/>
  <c r="BG137" i="11"/>
  <c r="AO141" i="11"/>
  <c r="AP141" i="11"/>
  <c r="AQ141" i="11"/>
  <c r="AR141" i="11"/>
  <c r="AS141" i="11"/>
  <c r="AT141" i="11"/>
  <c r="AU141" i="11"/>
  <c r="AV141" i="11"/>
  <c r="AW141" i="11"/>
  <c r="AX141" i="11"/>
  <c r="AY141" i="11"/>
  <c r="AZ141" i="11"/>
  <c r="BA141" i="11"/>
  <c r="BB141" i="11"/>
  <c r="BC141" i="11"/>
  <c r="BD141" i="11"/>
  <c r="BE141" i="11"/>
  <c r="BF141" i="11"/>
  <c r="BG141" i="11"/>
  <c r="AO145" i="11"/>
  <c r="AP145" i="11"/>
  <c r="AQ145" i="11"/>
  <c r="AR145" i="11"/>
  <c r="AS145" i="11"/>
  <c r="AT145" i="11"/>
  <c r="AU145" i="11"/>
  <c r="AV145" i="11"/>
  <c r="AW145" i="11"/>
  <c r="AX145" i="11"/>
  <c r="AY145" i="11"/>
  <c r="AY136" i="11" s="1"/>
  <c r="AZ145" i="11"/>
  <c r="AZ136" i="11" s="1"/>
  <c r="BA145" i="11"/>
  <c r="BA136" i="11" s="1"/>
  <c r="BB145" i="11"/>
  <c r="BC145" i="11"/>
  <c r="BD145" i="11"/>
  <c r="BE145" i="11"/>
  <c r="BF145" i="11"/>
  <c r="BG145" i="11"/>
  <c r="AW150" i="11"/>
  <c r="AX150" i="11"/>
  <c r="AY150" i="11"/>
  <c r="AZ150" i="11"/>
  <c r="BA150" i="11"/>
  <c r="BB150" i="11"/>
  <c r="BF150" i="11"/>
  <c r="BG150" i="11"/>
  <c r="AM151" i="11"/>
  <c r="AN151" i="11"/>
  <c r="AO151" i="11"/>
  <c r="AP151" i="11"/>
  <c r="AP150" i="11" s="1"/>
  <c r="BK150" i="11" s="1"/>
  <c r="AQ151" i="11"/>
  <c r="AQ150" i="11" s="1"/>
  <c r="AR151" i="11"/>
  <c r="AR150" i="11" s="1"/>
  <c r="AS151" i="11"/>
  <c r="AT151" i="11"/>
  <c r="AU151" i="11"/>
  <c r="AV151" i="11"/>
  <c r="AV150" i="11" s="1"/>
  <c r="AW151" i="11"/>
  <c r="AX151" i="11"/>
  <c r="AY151" i="11"/>
  <c r="AZ151" i="11"/>
  <c r="BA151" i="11"/>
  <c r="BB151" i="11"/>
  <c r="BC151" i="11"/>
  <c r="BD151" i="11"/>
  <c r="BE151" i="11"/>
  <c r="BF151" i="11"/>
  <c r="BG151" i="11"/>
  <c r="AO155" i="11"/>
  <c r="AO150" i="11" s="1"/>
  <c r="AP155" i="11"/>
  <c r="AQ155" i="11"/>
  <c r="AR155" i="11"/>
  <c r="AS155" i="11"/>
  <c r="AT155" i="11"/>
  <c r="AU155" i="11"/>
  <c r="AV155" i="11"/>
  <c r="AW155" i="11"/>
  <c r="AX155" i="11"/>
  <c r="AY155" i="11"/>
  <c r="AZ155" i="11"/>
  <c r="BA155" i="11"/>
  <c r="BB155" i="11"/>
  <c r="BC155" i="11"/>
  <c r="BC150" i="11" s="1"/>
  <c r="BD155" i="11"/>
  <c r="BD150" i="11" s="1"/>
  <c r="BE155" i="11"/>
  <c r="BE150" i="11" s="1"/>
  <c r="BF155" i="11"/>
  <c r="BG155" i="11"/>
  <c r="AO159" i="11"/>
  <c r="AP159" i="11"/>
  <c r="AQ159" i="11"/>
  <c r="AR159" i="11"/>
  <c r="AS159" i="11"/>
  <c r="AT159" i="11"/>
  <c r="AU159" i="11"/>
  <c r="AV159" i="11"/>
  <c r="AW159" i="11"/>
  <c r="AX159" i="11"/>
  <c r="AY159" i="11"/>
  <c r="AZ159" i="11"/>
  <c r="BA159" i="11"/>
  <c r="BB159" i="11"/>
  <c r="BC159" i="11"/>
  <c r="BD159" i="11"/>
  <c r="BE159" i="11"/>
  <c r="BF159" i="11"/>
  <c r="BG159" i="11"/>
  <c r="AO164" i="11"/>
  <c r="AZ164" i="11"/>
  <c r="BA164" i="11"/>
  <c r="BB164" i="11"/>
  <c r="BC164" i="11"/>
  <c r="AM165" i="11"/>
  <c r="AN165" i="11"/>
  <c r="AO165" i="11"/>
  <c r="AP165" i="11"/>
  <c r="AQ165" i="11"/>
  <c r="AQ164" i="11" s="1"/>
  <c r="AR165" i="11"/>
  <c r="AR164" i="11" s="1"/>
  <c r="AS165" i="11"/>
  <c r="AT165" i="11"/>
  <c r="AU165" i="11"/>
  <c r="AV165" i="11"/>
  <c r="AV164" i="11" s="1"/>
  <c r="AW165" i="11"/>
  <c r="AX165" i="11"/>
  <c r="AY165" i="11"/>
  <c r="AZ165" i="11"/>
  <c r="BA165" i="11"/>
  <c r="BB165" i="11"/>
  <c r="BC165" i="11"/>
  <c r="BD165" i="11"/>
  <c r="BE165" i="11"/>
  <c r="BF165" i="11"/>
  <c r="BG165" i="11"/>
  <c r="AO169" i="11"/>
  <c r="AP169" i="11"/>
  <c r="AQ169" i="11"/>
  <c r="AR169" i="11"/>
  <c r="AS169" i="11"/>
  <c r="AT169" i="11"/>
  <c r="AU169" i="11"/>
  <c r="AV169" i="11"/>
  <c r="AW169" i="11"/>
  <c r="AW164" i="11" s="1"/>
  <c r="AX169" i="11"/>
  <c r="AX164" i="11" s="1"/>
  <c r="AY169" i="11"/>
  <c r="AY164" i="11" s="1"/>
  <c r="AZ169" i="11"/>
  <c r="BA169" i="11"/>
  <c r="BB169" i="11"/>
  <c r="BC169" i="11"/>
  <c r="BD169" i="11"/>
  <c r="BE169" i="11"/>
  <c r="BF169" i="11"/>
  <c r="BG169" i="11"/>
  <c r="AO173" i="11"/>
  <c r="AP173" i="11"/>
  <c r="AQ173" i="11"/>
  <c r="AR173" i="11"/>
  <c r="AS173" i="11"/>
  <c r="AT173" i="11"/>
  <c r="AU173" i="11"/>
  <c r="AV173" i="11"/>
  <c r="AW173" i="11"/>
  <c r="AX173" i="11"/>
  <c r="AY173" i="11"/>
  <c r="AZ173" i="11"/>
  <c r="BA173" i="11"/>
  <c r="BB173" i="11"/>
  <c r="BC173" i="11"/>
  <c r="BD173" i="11"/>
  <c r="BE173" i="11"/>
  <c r="BF173" i="11"/>
  <c r="BG173" i="11"/>
  <c r="AQ178" i="11"/>
  <c r="AR178" i="11"/>
  <c r="AS178" i="11"/>
  <c r="AT178" i="11"/>
  <c r="AU178" i="11"/>
  <c r="AM179" i="11"/>
  <c r="AN179" i="11"/>
  <c r="AO179" i="11"/>
  <c r="AP179" i="11"/>
  <c r="AQ179" i="11"/>
  <c r="AR179" i="11"/>
  <c r="AS179" i="11"/>
  <c r="AT179" i="11"/>
  <c r="AU179" i="11"/>
  <c r="AV179" i="11"/>
  <c r="AW179" i="11"/>
  <c r="AX179" i="11"/>
  <c r="AY179" i="11"/>
  <c r="AZ179" i="11"/>
  <c r="BA179" i="11"/>
  <c r="BB179" i="11"/>
  <c r="BC179" i="11"/>
  <c r="BD179" i="11"/>
  <c r="BD178" i="11" s="1"/>
  <c r="BE179" i="11"/>
  <c r="BE178" i="11" s="1"/>
  <c r="BF179" i="11"/>
  <c r="BF178" i="11" s="1"/>
  <c r="BG179" i="11"/>
  <c r="BG178" i="11" s="1"/>
  <c r="AO183" i="11"/>
  <c r="AP183" i="11"/>
  <c r="AQ183" i="11"/>
  <c r="AR183" i="11"/>
  <c r="AS183" i="11"/>
  <c r="AT183" i="11"/>
  <c r="AU183" i="11"/>
  <c r="AV183" i="11"/>
  <c r="AW183" i="11"/>
  <c r="AX183" i="11"/>
  <c r="AY183" i="11"/>
  <c r="AZ183" i="11"/>
  <c r="BA183" i="11"/>
  <c r="BB183" i="11"/>
  <c r="BC183" i="11"/>
  <c r="BD183" i="11"/>
  <c r="BE183" i="11"/>
  <c r="BF183" i="11"/>
  <c r="BG183" i="11"/>
  <c r="AO187" i="11"/>
  <c r="AP187" i="11"/>
  <c r="AQ187" i="11"/>
  <c r="AR187" i="11"/>
  <c r="AS187" i="11"/>
  <c r="AT187" i="11"/>
  <c r="AU187" i="11"/>
  <c r="AV187" i="11"/>
  <c r="AV178" i="11" s="1"/>
  <c r="AW187" i="11"/>
  <c r="AX187" i="11"/>
  <c r="AY187" i="11"/>
  <c r="AZ187" i="11"/>
  <c r="BA187" i="11"/>
  <c r="BB187" i="11"/>
  <c r="BC187" i="11"/>
  <c r="BD187" i="11"/>
  <c r="BE187" i="11"/>
  <c r="BF187" i="11"/>
  <c r="BG187" i="11"/>
  <c r="AM193" i="11"/>
  <c r="AN193" i="11"/>
  <c r="AO193" i="11"/>
  <c r="AP193" i="11"/>
  <c r="AQ193" i="11"/>
  <c r="AR193" i="11"/>
  <c r="AS193" i="11"/>
  <c r="AT193" i="11"/>
  <c r="AU193" i="11"/>
  <c r="AV193" i="11"/>
  <c r="AW193" i="11"/>
  <c r="AX193" i="11"/>
  <c r="AX192" i="11" s="1"/>
  <c r="AY193" i="11"/>
  <c r="AY192" i="11" s="1"/>
  <c r="AZ193" i="11"/>
  <c r="AZ192" i="11" s="1"/>
  <c r="BA193" i="11"/>
  <c r="BA192" i="11" s="1"/>
  <c r="BO192" i="11" s="1"/>
  <c r="BB193" i="11"/>
  <c r="BB192" i="11" s="1"/>
  <c r="BC193" i="11"/>
  <c r="BC192" i="11" s="1"/>
  <c r="BD193" i="11"/>
  <c r="BE193" i="11"/>
  <c r="BF193" i="11"/>
  <c r="BG193" i="11"/>
  <c r="AO197" i="11"/>
  <c r="AP197" i="11"/>
  <c r="AQ197" i="11"/>
  <c r="AR197" i="11"/>
  <c r="AS197" i="11"/>
  <c r="AT197" i="11"/>
  <c r="AU197" i="11"/>
  <c r="AV197" i="11"/>
  <c r="AW197" i="11"/>
  <c r="AX197" i="11"/>
  <c r="AY197" i="11"/>
  <c r="AZ197" i="11"/>
  <c r="BA197" i="11"/>
  <c r="BB197" i="11"/>
  <c r="BC197" i="11"/>
  <c r="BD197" i="11"/>
  <c r="BD192" i="11" s="1"/>
  <c r="BE197" i="11"/>
  <c r="BE192" i="11" s="1"/>
  <c r="BF197" i="11"/>
  <c r="BF192" i="11" s="1"/>
  <c r="BG197" i="11"/>
  <c r="BG192" i="11" s="1"/>
  <c r="AO201" i="11"/>
  <c r="AP201" i="11"/>
  <c r="AQ201" i="11"/>
  <c r="AR201" i="11"/>
  <c r="AS201" i="11"/>
  <c r="AT201" i="11"/>
  <c r="AU201" i="11"/>
  <c r="AV201" i="11"/>
  <c r="AW201" i="11"/>
  <c r="AX201" i="11"/>
  <c r="AY201" i="11"/>
  <c r="AZ201" i="11"/>
  <c r="BA201" i="11"/>
  <c r="BB201" i="11"/>
  <c r="BC201" i="11"/>
  <c r="BD201" i="11"/>
  <c r="BE201" i="11"/>
  <c r="BF201" i="11"/>
  <c r="BG201" i="11"/>
  <c r="AX206" i="11"/>
  <c r="AY206" i="11"/>
  <c r="AZ206" i="11"/>
  <c r="BA206" i="11"/>
  <c r="BB206" i="11"/>
  <c r="BC206" i="11"/>
  <c r="BD206" i="11"/>
  <c r="BE206" i="11"/>
  <c r="BF206" i="11"/>
  <c r="BG206" i="11"/>
  <c r="BK206" i="11"/>
  <c r="BL206" i="11"/>
  <c r="BM206" i="11"/>
  <c r="AM207" i="11"/>
  <c r="AN207" i="11"/>
  <c r="AO207" i="11"/>
  <c r="AP207" i="11"/>
  <c r="AQ207" i="11"/>
  <c r="AR207" i="11"/>
  <c r="AS207" i="11"/>
  <c r="AT207" i="11"/>
  <c r="AU207" i="11"/>
  <c r="AV207" i="11"/>
  <c r="AW207" i="11"/>
  <c r="AX207" i="11"/>
  <c r="AY207" i="11"/>
  <c r="AZ207" i="11"/>
  <c r="BA207" i="11"/>
  <c r="BB207" i="11"/>
  <c r="BC207" i="11"/>
  <c r="BD207" i="11"/>
  <c r="BE207" i="11"/>
  <c r="BF207" i="11"/>
  <c r="BG207" i="11"/>
  <c r="AO211" i="11"/>
  <c r="AO206" i="11" s="1"/>
  <c r="AP211" i="11"/>
  <c r="AP206" i="11" s="1"/>
  <c r="AQ211" i="11"/>
  <c r="AQ206" i="11" s="1"/>
  <c r="AR211" i="11"/>
  <c r="AR206" i="11" s="1"/>
  <c r="AS211" i="11"/>
  <c r="AS206" i="11" s="1"/>
  <c r="AT211" i="11"/>
  <c r="AT206" i="11" s="1"/>
  <c r="AU211" i="11"/>
  <c r="AU206" i="11" s="1"/>
  <c r="AV211" i="11"/>
  <c r="AV206" i="11" s="1"/>
  <c r="AW211" i="11"/>
  <c r="AW206" i="11" s="1"/>
  <c r="AX211" i="11"/>
  <c r="AY211" i="11"/>
  <c r="AZ211" i="11"/>
  <c r="BA211" i="11"/>
  <c r="BB211" i="11"/>
  <c r="BC211" i="11"/>
  <c r="BD211" i="11"/>
  <c r="BE211" i="11"/>
  <c r="BF211" i="11"/>
  <c r="BG211" i="11"/>
  <c r="AO215" i="11"/>
  <c r="AP215" i="11"/>
  <c r="AQ215" i="11"/>
  <c r="AR215" i="11"/>
  <c r="AS215" i="11"/>
  <c r="AT215" i="11"/>
  <c r="AU215" i="11"/>
  <c r="AV215" i="11"/>
  <c r="AW215" i="11"/>
  <c r="AX215" i="11"/>
  <c r="AY215" i="11"/>
  <c r="AZ215" i="11"/>
  <c r="BA215" i="11"/>
  <c r="BB215" i="11"/>
  <c r="BC215" i="11"/>
  <c r="BD215" i="11"/>
  <c r="BE215" i="11"/>
  <c r="BF215" i="11"/>
  <c r="BG215" i="11"/>
  <c r="AO220" i="11"/>
  <c r="AP220" i="11"/>
  <c r="AQ220" i="11"/>
  <c r="AX220" i="11"/>
  <c r="AY220" i="11"/>
  <c r="AM221" i="11"/>
  <c r="AN221" i="11"/>
  <c r="AO221" i="11"/>
  <c r="AP221" i="11"/>
  <c r="AQ221" i="11"/>
  <c r="AR221" i="11"/>
  <c r="AR220" i="11" s="1"/>
  <c r="BL220" i="11" s="1"/>
  <c r="AS221" i="11"/>
  <c r="AS220" i="11" s="1"/>
  <c r="AT221" i="11"/>
  <c r="AT220" i="11" s="1"/>
  <c r="AU221" i="11"/>
  <c r="AU220" i="11" s="1"/>
  <c r="AV221" i="11"/>
  <c r="AV220" i="11" s="1"/>
  <c r="AW221" i="11"/>
  <c r="AW220" i="11" s="1"/>
  <c r="AX221" i="11"/>
  <c r="AY221" i="11"/>
  <c r="AZ221" i="11"/>
  <c r="BA221" i="11"/>
  <c r="BB221" i="11"/>
  <c r="BC221" i="11"/>
  <c r="BD221" i="11"/>
  <c r="BD220" i="11" s="1"/>
  <c r="BE221" i="11"/>
  <c r="BF221" i="11"/>
  <c r="BG221" i="11"/>
  <c r="AO225" i="11"/>
  <c r="AP225" i="11"/>
  <c r="AQ225" i="11"/>
  <c r="AR225" i="11"/>
  <c r="AS225" i="11"/>
  <c r="AT225" i="11"/>
  <c r="AU225" i="11"/>
  <c r="AV225" i="11"/>
  <c r="AW225" i="11"/>
  <c r="AX225" i="11"/>
  <c r="AY225" i="11"/>
  <c r="AZ225" i="11"/>
  <c r="AZ220" i="11" s="1"/>
  <c r="BA225" i="11"/>
  <c r="BA220" i="11" s="1"/>
  <c r="BO220" i="11" s="1"/>
  <c r="BB225" i="11"/>
  <c r="BB220" i="11" s="1"/>
  <c r="BC225" i="11"/>
  <c r="BC220" i="11" s="1"/>
  <c r="BD225" i="11"/>
  <c r="BE225" i="11"/>
  <c r="BF225" i="11"/>
  <c r="BF220" i="11" s="1"/>
  <c r="BG225" i="11"/>
  <c r="BG220" i="11" s="1"/>
  <c r="AO229" i="11"/>
  <c r="AP229" i="11"/>
  <c r="AQ229" i="11"/>
  <c r="AR229" i="11"/>
  <c r="AS229" i="11"/>
  <c r="AT229" i="11"/>
  <c r="AU229" i="11"/>
  <c r="AV229" i="11"/>
  <c r="AW229" i="11"/>
  <c r="AX229" i="11"/>
  <c r="AY229" i="11"/>
  <c r="AZ229" i="11"/>
  <c r="BA229" i="11"/>
  <c r="BB229" i="11"/>
  <c r="BC229" i="11"/>
  <c r="BD229" i="11"/>
  <c r="BE229" i="11"/>
  <c r="BF229" i="11"/>
  <c r="BG229" i="11"/>
  <c r="AS234" i="11"/>
  <c r="AT234" i="11"/>
  <c r="AU234" i="11"/>
  <c r="AV234" i="11"/>
  <c r="AW234" i="11"/>
  <c r="AY234" i="11"/>
  <c r="AZ234" i="11"/>
  <c r="BA234" i="11"/>
  <c r="BO234" i="11" s="1"/>
  <c r="BB234" i="11"/>
  <c r="BC234" i="11"/>
  <c r="BD234" i="11"/>
  <c r="AM235" i="11"/>
  <c r="AN235" i="11"/>
  <c r="AO235" i="11"/>
  <c r="AO234" i="11" s="1"/>
  <c r="BK234" i="11" s="1"/>
  <c r="AP235" i="11"/>
  <c r="AP234" i="11" s="1"/>
  <c r="AQ235" i="11"/>
  <c r="AQ234" i="11" s="1"/>
  <c r="AR235" i="11"/>
  <c r="AR234" i="11" s="1"/>
  <c r="AS235" i="11"/>
  <c r="AT235" i="11"/>
  <c r="AU235" i="11"/>
  <c r="AV235" i="11"/>
  <c r="AW235" i="11"/>
  <c r="AX235" i="11"/>
  <c r="AY235" i="11"/>
  <c r="AZ235" i="11"/>
  <c r="BA235" i="11"/>
  <c r="BB235" i="11"/>
  <c r="BC235" i="11"/>
  <c r="BD235" i="11"/>
  <c r="BE235" i="11"/>
  <c r="BF235" i="11"/>
  <c r="BF234" i="11" s="1"/>
  <c r="BG235" i="11"/>
  <c r="BG234" i="11" s="1"/>
  <c r="AO239" i="11"/>
  <c r="AP239" i="11"/>
  <c r="AQ239" i="11"/>
  <c r="AR239" i="11"/>
  <c r="AS239" i="11"/>
  <c r="AT239" i="11"/>
  <c r="AU239" i="11"/>
  <c r="AV239" i="11"/>
  <c r="AW239" i="11"/>
  <c r="AX239" i="11"/>
  <c r="AX234" i="11" s="1"/>
  <c r="BN234" i="11" s="1"/>
  <c r="AY239" i="11"/>
  <c r="AZ239" i="11"/>
  <c r="BA239" i="11"/>
  <c r="BB239" i="11"/>
  <c r="BC239" i="11"/>
  <c r="BD239" i="11"/>
  <c r="BE239" i="11"/>
  <c r="BF239" i="11"/>
  <c r="BG239" i="11"/>
  <c r="AO243" i="11"/>
  <c r="AP243" i="11"/>
  <c r="AQ243" i="11"/>
  <c r="AR243" i="11"/>
  <c r="AS243" i="11"/>
  <c r="AT243" i="11"/>
  <c r="AU243" i="11"/>
  <c r="AV243" i="11"/>
  <c r="AW243" i="11"/>
  <c r="AX243" i="11"/>
  <c r="AY243" i="11"/>
  <c r="AZ243" i="11"/>
  <c r="BA243" i="11"/>
  <c r="BB243" i="11"/>
  <c r="BC243" i="11"/>
  <c r="BD243" i="11"/>
  <c r="BE243" i="11"/>
  <c r="BF243" i="11"/>
  <c r="BG243" i="11"/>
  <c r="AR248" i="11"/>
  <c r="AS248" i="11"/>
  <c r="AT248" i="11"/>
  <c r="AU248" i="11"/>
  <c r="AM249" i="11"/>
  <c r="AN249" i="11"/>
  <c r="AO249" i="11"/>
  <c r="AP249" i="11"/>
  <c r="AP248" i="11" s="1"/>
  <c r="AQ249" i="11"/>
  <c r="AQ248" i="11" s="1"/>
  <c r="AR249" i="11"/>
  <c r="AS249" i="11"/>
  <c r="AT249" i="11"/>
  <c r="AU249" i="11"/>
  <c r="AV249" i="11"/>
  <c r="AW249" i="11"/>
  <c r="AX249" i="11"/>
  <c r="AY249" i="11"/>
  <c r="AZ249" i="11"/>
  <c r="BA249" i="11"/>
  <c r="BB249" i="11"/>
  <c r="BC249" i="11"/>
  <c r="BC248" i="11" s="1"/>
  <c r="BD249" i="11"/>
  <c r="BD248" i="11" s="1"/>
  <c r="BE249" i="11"/>
  <c r="BE248" i="11" s="1"/>
  <c r="BF249" i="11"/>
  <c r="BF248" i="11" s="1"/>
  <c r="BG249" i="11"/>
  <c r="BG248" i="11" s="1"/>
  <c r="AO253" i="11"/>
  <c r="AP253" i="11"/>
  <c r="AQ253" i="11"/>
  <c r="AR253" i="11"/>
  <c r="AS253" i="11"/>
  <c r="AT253" i="11"/>
  <c r="AU253" i="11"/>
  <c r="AV253" i="11"/>
  <c r="AW253" i="11"/>
  <c r="AX253" i="11"/>
  <c r="AY253" i="11"/>
  <c r="AZ253" i="11"/>
  <c r="BA253" i="11"/>
  <c r="BB253" i="11"/>
  <c r="BC253" i="11"/>
  <c r="BD253" i="11"/>
  <c r="BE253" i="11"/>
  <c r="BF253" i="11"/>
  <c r="BG253" i="11"/>
  <c r="AO257" i="11"/>
  <c r="AP257" i="11"/>
  <c r="AQ257" i="11"/>
  <c r="AR257" i="11"/>
  <c r="AS257" i="11"/>
  <c r="AT257" i="11"/>
  <c r="AU257" i="11"/>
  <c r="AV257" i="11"/>
  <c r="AV248" i="11" s="1"/>
  <c r="AW257" i="11"/>
  <c r="AW248" i="11" s="1"/>
  <c r="AX257" i="11"/>
  <c r="AX248" i="11" s="1"/>
  <c r="AY257" i="11"/>
  <c r="AY248" i="11" s="1"/>
  <c r="AZ257" i="11"/>
  <c r="BA257" i="11"/>
  <c r="BB257" i="11"/>
  <c r="BC257" i="11"/>
  <c r="BD257" i="11"/>
  <c r="BE257" i="11"/>
  <c r="BF257" i="11"/>
  <c r="BG257" i="11"/>
  <c r="AV262" i="11"/>
  <c r="AM263" i="11"/>
  <c r="AN263" i="11"/>
  <c r="AO263" i="11"/>
  <c r="AP263" i="11"/>
  <c r="AP262" i="11" s="1"/>
  <c r="AQ263" i="11"/>
  <c r="AQ262" i="11" s="1"/>
  <c r="AR263" i="11"/>
  <c r="AR262" i="11" s="1"/>
  <c r="AS263" i="11"/>
  <c r="AS262" i="11" s="1"/>
  <c r="AT263" i="11"/>
  <c r="AT262" i="11" s="1"/>
  <c r="AU263" i="11"/>
  <c r="AU262" i="11" s="1"/>
  <c r="AV263" i="11"/>
  <c r="AW263" i="11"/>
  <c r="AX263" i="11"/>
  <c r="AY263" i="11"/>
  <c r="AZ263" i="11"/>
  <c r="BA263" i="11"/>
  <c r="BB263" i="11"/>
  <c r="BC263" i="11"/>
  <c r="BC262" i="11" s="1"/>
  <c r="BD263" i="11"/>
  <c r="BD262" i="11" s="1"/>
  <c r="BE263" i="11"/>
  <c r="BF263" i="11"/>
  <c r="BG263" i="11"/>
  <c r="AO267" i="11"/>
  <c r="AP267" i="11"/>
  <c r="AQ267" i="11"/>
  <c r="AR267" i="11"/>
  <c r="AS267" i="11"/>
  <c r="AT267" i="11"/>
  <c r="AU267" i="11"/>
  <c r="AV267" i="11"/>
  <c r="AW267" i="11"/>
  <c r="AX267" i="11"/>
  <c r="AY267" i="11"/>
  <c r="AZ267" i="11"/>
  <c r="BA267" i="11"/>
  <c r="BB267" i="11"/>
  <c r="BC267" i="11"/>
  <c r="BD267" i="11"/>
  <c r="BE267" i="11"/>
  <c r="BE262" i="11" s="1"/>
  <c r="BF267" i="11"/>
  <c r="BF262" i="11" s="1"/>
  <c r="BG267" i="11"/>
  <c r="BG262" i="11" s="1"/>
  <c r="AO271" i="11"/>
  <c r="AP271" i="11"/>
  <c r="AQ271" i="11"/>
  <c r="AR271" i="11"/>
  <c r="AS271" i="11"/>
  <c r="AT271" i="11"/>
  <c r="AU271" i="11"/>
  <c r="AV271" i="11"/>
  <c r="AW271" i="11"/>
  <c r="AW262" i="11" s="1"/>
  <c r="AX271" i="11"/>
  <c r="AX262" i="11" s="1"/>
  <c r="AY271" i="11"/>
  <c r="AZ271" i="11"/>
  <c r="BA271" i="11"/>
  <c r="BB271" i="11"/>
  <c r="BC271" i="11"/>
  <c r="BD271" i="11"/>
  <c r="BE271" i="11"/>
  <c r="BF271" i="11"/>
  <c r="BG271" i="11"/>
  <c r="BA276" i="11"/>
  <c r="BB276" i="11"/>
  <c r="AM277" i="11"/>
  <c r="AN277" i="11"/>
  <c r="AO277" i="11"/>
  <c r="AP277" i="11"/>
  <c r="AQ277" i="11"/>
  <c r="AR277" i="11"/>
  <c r="AS277" i="11"/>
  <c r="AT277" i="11"/>
  <c r="AU277" i="11"/>
  <c r="AU276" i="11" s="1"/>
  <c r="AV277" i="11"/>
  <c r="AV276" i="11" s="1"/>
  <c r="AW277" i="11"/>
  <c r="AW276" i="11" s="1"/>
  <c r="AX277" i="11"/>
  <c r="AX276" i="11" s="1"/>
  <c r="AY277" i="11"/>
  <c r="AY276" i="11" s="1"/>
  <c r="AZ277" i="11"/>
  <c r="AZ276" i="11" s="1"/>
  <c r="BA277" i="11"/>
  <c r="BB277" i="11"/>
  <c r="BC277" i="11"/>
  <c r="BD277" i="11"/>
  <c r="BD276" i="11" s="1"/>
  <c r="BE277" i="11"/>
  <c r="BF277" i="11"/>
  <c r="BG277" i="11"/>
  <c r="AO281" i="11"/>
  <c r="AP281" i="11"/>
  <c r="AQ281" i="11"/>
  <c r="AR281" i="11"/>
  <c r="AS281" i="11"/>
  <c r="AT281" i="11"/>
  <c r="AU281" i="11"/>
  <c r="AV281" i="11"/>
  <c r="AW281" i="11"/>
  <c r="AX281" i="11"/>
  <c r="AY281" i="11"/>
  <c r="AZ281" i="11"/>
  <c r="BA281" i="11"/>
  <c r="BB281" i="11"/>
  <c r="BC281" i="11"/>
  <c r="BD281" i="11"/>
  <c r="BE281" i="11"/>
  <c r="BF281" i="11"/>
  <c r="BG281" i="11"/>
  <c r="AO285" i="11"/>
  <c r="AP285" i="11"/>
  <c r="AQ285" i="11"/>
  <c r="AQ276" i="11" s="1"/>
  <c r="AR285" i="11"/>
  <c r="AS285" i="11"/>
  <c r="AT285" i="11"/>
  <c r="AU285" i="11"/>
  <c r="AV285" i="11"/>
  <c r="AW285" i="11"/>
  <c r="AX285" i="11"/>
  <c r="AY285" i="11"/>
  <c r="AZ285" i="11"/>
  <c r="BA285" i="11"/>
  <c r="BB285" i="11"/>
  <c r="BC285" i="11"/>
  <c r="BD285" i="11"/>
  <c r="BE285" i="11"/>
  <c r="BF285" i="11"/>
  <c r="BG285" i="11"/>
  <c r="AM291" i="11"/>
  <c r="AN291" i="11"/>
  <c r="AO291" i="11"/>
  <c r="AO290" i="11" s="1"/>
  <c r="AP291" i="11"/>
  <c r="AP290" i="11" s="1"/>
  <c r="AQ291" i="11"/>
  <c r="AR291" i="11"/>
  <c r="AS291" i="11"/>
  <c r="AT291" i="11"/>
  <c r="AU291" i="11"/>
  <c r="AV291" i="11"/>
  <c r="AW291" i="11"/>
  <c r="AX291" i="11"/>
  <c r="AY291" i="11"/>
  <c r="AZ291" i="11"/>
  <c r="BA291" i="11"/>
  <c r="BB291" i="11"/>
  <c r="BC291" i="11"/>
  <c r="BD291" i="11"/>
  <c r="BE291" i="11"/>
  <c r="BF291" i="11"/>
  <c r="BG291" i="11"/>
  <c r="AO295" i="11"/>
  <c r="AP295" i="11"/>
  <c r="AQ295" i="11"/>
  <c r="AR295" i="11"/>
  <c r="AR290" i="11" s="1"/>
  <c r="AS295" i="11"/>
  <c r="AT295" i="11"/>
  <c r="AU295" i="11"/>
  <c r="AV295" i="11"/>
  <c r="AW295" i="11"/>
  <c r="AX295" i="11"/>
  <c r="AY295" i="11"/>
  <c r="AY290" i="11" s="1"/>
  <c r="AZ295" i="11"/>
  <c r="AZ290" i="11" s="1"/>
  <c r="BA295" i="11"/>
  <c r="BA290" i="11" s="1"/>
  <c r="BB295" i="11"/>
  <c r="BB290" i="11" s="1"/>
  <c r="BC295" i="11"/>
  <c r="BC290" i="11" s="1"/>
  <c r="BD295" i="11"/>
  <c r="BE295" i="11"/>
  <c r="BF295" i="11"/>
  <c r="BG295" i="11"/>
  <c r="AO299" i="11"/>
  <c r="AP299" i="11"/>
  <c r="AQ299" i="11"/>
  <c r="AR299" i="11"/>
  <c r="AS299" i="11"/>
  <c r="AT299" i="11"/>
  <c r="AU299" i="11"/>
  <c r="AV299" i="11"/>
  <c r="AW299" i="11"/>
  <c r="AX299" i="11"/>
  <c r="AY299" i="11"/>
  <c r="AZ299" i="11"/>
  <c r="BA299" i="11"/>
  <c r="BB299" i="11"/>
  <c r="BC299" i="11"/>
  <c r="BD299" i="11"/>
  <c r="BD290" i="11" s="1"/>
  <c r="BE299" i="11"/>
  <c r="BE290" i="11" s="1"/>
  <c r="BF299" i="11"/>
  <c r="BF290" i="11" s="1"/>
  <c r="BG299" i="11"/>
  <c r="BG290" i="11" s="1"/>
  <c r="BO290" i="11" s="1"/>
  <c r="AO304" i="11"/>
  <c r="AP304" i="11"/>
  <c r="AQ304" i="11"/>
  <c r="AR304" i="11"/>
  <c r="AS304" i="11"/>
  <c r="AT304" i="11"/>
  <c r="AU304" i="11"/>
  <c r="AV304" i="11"/>
  <c r="AW304" i="11"/>
  <c r="AM305" i="11"/>
  <c r="AN305" i="11"/>
  <c r="AO305" i="11"/>
  <c r="AP305" i="11"/>
  <c r="AQ305" i="11"/>
  <c r="AR305" i="11"/>
  <c r="AS305" i="11"/>
  <c r="AT305" i="11"/>
  <c r="AU305" i="11"/>
  <c r="AV305" i="11"/>
  <c r="AW305" i="11"/>
  <c r="AX305" i="11"/>
  <c r="AY305" i="11"/>
  <c r="AZ305" i="11"/>
  <c r="BA305" i="11"/>
  <c r="BB305" i="11"/>
  <c r="BC305" i="11"/>
  <c r="BD305" i="11"/>
  <c r="BE305" i="11"/>
  <c r="BF305" i="11"/>
  <c r="BF304" i="11" s="1"/>
  <c r="BG305" i="11"/>
  <c r="BG304" i="11" s="1"/>
  <c r="AO309" i="11"/>
  <c r="AP309" i="11"/>
  <c r="AQ309" i="11"/>
  <c r="AR309" i="11"/>
  <c r="AS309" i="11"/>
  <c r="AT309" i="11"/>
  <c r="AU309" i="11"/>
  <c r="AV309" i="11"/>
  <c r="AW309" i="11"/>
  <c r="AX309" i="11"/>
  <c r="AY309" i="11"/>
  <c r="AZ309" i="11"/>
  <c r="BA309" i="11"/>
  <c r="BB309" i="11"/>
  <c r="BC309" i="11"/>
  <c r="BD309" i="11"/>
  <c r="BE309" i="11"/>
  <c r="BF309" i="11"/>
  <c r="BG309" i="11"/>
  <c r="AO313" i="11"/>
  <c r="AP313" i="11"/>
  <c r="AQ313" i="11"/>
  <c r="AR313" i="11"/>
  <c r="AS313" i="11"/>
  <c r="AT313" i="11"/>
  <c r="AU313" i="11"/>
  <c r="AV313" i="11"/>
  <c r="AW313" i="11"/>
  <c r="AX313" i="11"/>
  <c r="AY313" i="11"/>
  <c r="AZ313" i="11"/>
  <c r="BA313" i="11"/>
  <c r="BB313" i="11"/>
  <c r="BC313" i="11"/>
  <c r="BD313" i="11"/>
  <c r="BE313" i="11"/>
  <c r="BF313" i="11"/>
  <c r="BG313" i="11"/>
  <c r="AM319" i="11"/>
  <c r="AN319" i="11"/>
  <c r="AO319" i="11"/>
  <c r="AO318" i="11" s="1"/>
  <c r="BK318" i="11" s="1"/>
  <c r="AP319" i="11"/>
  <c r="AP318" i="11" s="1"/>
  <c r="AQ319" i="11"/>
  <c r="AQ318" i="11" s="1"/>
  <c r="AR319" i="11"/>
  <c r="AR318" i="11" s="1"/>
  <c r="AS319" i="11"/>
  <c r="AT319" i="11"/>
  <c r="AU319" i="11"/>
  <c r="AV319" i="11"/>
  <c r="AW319" i="11"/>
  <c r="AX319" i="11"/>
  <c r="AY319" i="11"/>
  <c r="AZ319" i="11"/>
  <c r="BA319" i="11"/>
  <c r="BB319" i="11"/>
  <c r="BC319" i="11"/>
  <c r="BD319" i="11"/>
  <c r="BE319" i="11"/>
  <c r="BF319" i="11"/>
  <c r="BG319" i="11"/>
  <c r="AO323" i="11"/>
  <c r="AP323" i="11"/>
  <c r="AQ323" i="11"/>
  <c r="AR323" i="11"/>
  <c r="AS323" i="11"/>
  <c r="AS318" i="11" s="1"/>
  <c r="AT323" i="11"/>
  <c r="AT318" i="11" s="1"/>
  <c r="AU323" i="11"/>
  <c r="AU318" i="11" s="1"/>
  <c r="AV323" i="11"/>
  <c r="AV318" i="11" s="1"/>
  <c r="AW323" i="11"/>
  <c r="AW318" i="11" s="1"/>
  <c r="BM318" i="11" s="1"/>
  <c r="AX323" i="11"/>
  <c r="AX318" i="11" s="1"/>
  <c r="AY323" i="11"/>
  <c r="AZ323" i="11"/>
  <c r="BA323" i="11"/>
  <c r="BA318" i="11" s="1"/>
  <c r="BB323" i="11"/>
  <c r="BB318" i="11" s="1"/>
  <c r="BO318" i="11" s="1"/>
  <c r="BC323" i="11"/>
  <c r="BC318" i="11" s="1"/>
  <c r="BD323" i="11"/>
  <c r="BD318" i="11" s="1"/>
  <c r="BE323" i="11"/>
  <c r="BE318" i="11" s="1"/>
  <c r="BF323" i="11"/>
  <c r="BG323" i="11"/>
  <c r="AO327" i="11"/>
  <c r="AP327" i="11"/>
  <c r="AQ327" i="11"/>
  <c r="AR327" i="11"/>
  <c r="AS327" i="11"/>
  <c r="AT327" i="11"/>
  <c r="AU327" i="11"/>
  <c r="AV327" i="11"/>
  <c r="AW327" i="11"/>
  <c r="AX327" i="11"/>
  <c r="AY327" i="11"/>
  <c r="AZ327" i="11"/>
  <c r="BA327" i="11"/>
  <c r="BB327" i="11"/>
  <c r="BC327" i="11"/>
  <c r="BD327" i="11"/>
  <c r="BE327" i="11"/>
  <c r="BF327" i="11"/>
  <c r="BF318" i="11" s="1"/>
  <c r="BG327" i="11"/>
  <c r="BG318" i="11" s="1"/>
  <c r="AO332" i="11"/>
  <c r="AP332" i="11"/>
  <c r="AQ332" i="11"/>
  <c r="BK332" i="11" s="1"/>
  <c r="AR332" i="11"/>
  <c r="AS332" i="11"/>
  <c r="AU332" i="11"/>
  <c r="AV332" i="11"/>
  <c r="BF332" i="11"/>
  <c r="BG332" i="11"/>
  <c r="AM333" i="11"/>
  <c r="AN333" i="11"/>
  <c r="AO333" i="11"/>
  <c r="AP333" i="11"/>
  <c r="AQ333" i="11"/>
  <c r="AR333" i="11"/>
  <c r="AS333" i="11"/>
  <c r="AT333" i="11"/>
  <c r="AU333" i="11"/>
  <c r="AV333" i="11"/>
  <c r="AW333" i="11"/>
  <c r="AX333" i="11"/>
  <c r="AY333" i="11"/>
  <c r="AZ333" i="11"/>
  <c r="BA333" i="11"/>
  <c r="BA332" i="11" s="1"/>
  <c r="BB333" i="11"/>
  <c r="BB332" i="11" s="1"/>
  <c r="BC333" i="11"/>
  <c r="BC332" i="11" s="1"/>
  <c r="BO332" i="11" s="1"/>
  <c r="BD333" i="11"/>
  <c r="BD332" i="11" s="1"/>
  <c r="BE333" i="11"/>
  <c r="BE332" i="11" s="1"/>
  <c r="BF333" i="11"/>
  <c r="BG333" i="11"/>
  <c r="AO337" i="11"/>
  <c r="AP337" i="11"/>
  <c r="AQ337" i="11"/>
  <c r="AR337" i="11"/>
  <c r="AS337" i="11"/>
  <c r="AT337" i="11"/>
  <c r="AT332" i="11" s="1"/>
  <c r="AU337" i="11"/>
  <c r="AV337" i="11"/>
  <c r="AW337" i="11"/>
  <c r="AX337" i="11"/>
  <c r="AY337" i="11"/>
  <c r="AZ337" i="11"/>
  <c r="BA337" i="11"/>
  <c r="BB337" i="11"/>
  <c r="BC337" i="11"/>
  <c r="BD337" i="11"/>
  <c r="BE337" i="11"/>
  <c r="BF337" i="11"/>
  <c r="BG337" i="11"/>
  <c r="AO341" i="11"/>
  <c r="AP341" i="11"/>
  <c r="AQ341" i="11"/>
  <c r="AR341" i="11"/>
  <c r="AS341" i="11"/>
  <c r="AT341" i="11"/>
  <c r="AU341" i="11"/>
  <c r="AV341" i="11"/>
  <c r="AW341" i="11"/>
  <c r="AW332" i="11" s="1"/>
  <c r="AX341" i="11"/>
  <c r="AX332" i="11" s="1"/>
  <c r="AY341" i="11"/>
  <c r="AY332" i="11" s="1"/>
  <c r="AZ341" i="11"/>
  <c r="BA341" i="11"/>
  <c r="BB341" i="11"/>
  <c r="BC341" i="11"/>
  <c r="BD341" i="11"/>
  <c r="BE341" i="11"/>
  <c r="BF341" i="11"/>
  <c r="BG341" i="11"/>
  <c r="AO346" i="11"/>
  <c r="AP346" i="11"/>
  <c r="AQ346" i="11"/>
  <c r="AR346" i="11"/>
  <c r="AS346" i="11"/>
  <c r="AO347" i="11"/>
  <c r="AP347" i="11"/>
  <c r="AQ347" i="11"/>
  <c r="AR347" i="11"/>
  <c r="AS347" i="11"/>
  <c r="AT347" i="11"/>
  <c r="AU347" i="11"/>
  <c r="AV347" i="11"/>
  <c r="AW347" i="11"/>
  <c r="AX347" i="11"/>
  <c r="AY347" i="11"/>
  <c r="AZ347" i="11"/>
  <c r="BA347" i="11"/>
  <c r="BB347" i="11"/>
  <c r="BB346" i="11" s="1"/>
  <c r="BC347" i="11"/>
  <c r="BC346" i="11" s="1"/>
  <c r="BD347" i="11"/>
  <c r="BD346" i="11" s="1"/>
  <c r="BE347" i="11"/>
  <c r="BE346" i="11" s="1"/>
  <c r="BF347" i="11"/>
  <c r="BF346" i="11" s="1"/>
  <c r="BG347" i="11"/>
  <c r="BG346" i="11" s="1"/>
  <c r="AO351" i="11"/>
  <c r="AP351" i="11"/>
  <c r="AQ351" i="11"/>
  <c r="AR351" i="11"/>
  <c r="AS351" i="11"/>
  <c r="AT351" i="11"/>
  <c r="AU351" i="11"/>
  <c r="AV351" i="11"/>
  <c r="AW351" i="11"/>
  <c r="AX351" i="11"/>
  <c r="AY351" i="11"/>
  <c r="AZ351" i="11"/>
  <c r="BA351" i="11"/>
  <c r="BB351" i="11"/>
  <c r="BC351" i="11"/>
  <c r="BD351" i="11"/>
  <c r="BE351" i="11"/>
  <c r="BF351" i="11"/>
  <c r="BG351" i="11"/>
  <c r="AO355" i="11"/>
  <c r="AP355" i="11"/>
  <c r="AQ355" i="11"/>
  <c r="AR355" i="11"/>
  <c r="AS355" i="11"/>
  <c r="AT355" i="11"/>
  <c r="AT346" i="11" s="1"/>
  <c r="AU355" i="11"/>
  <c r="AV355" i="11"/>
  <c r="AW355" i="11"/>
  <c r="AX355" i="11"/>
  <c r="AY355" i="11"/>
  <c r="AZ355" i="11"/>
  <c r="BA355" i="11"/>
  <c r="BB355" i="11"/>
  <c r="BC355" i="11"/>
  <c r="BD355" i="11"/>
  <c r="BE355" i="11"/>
  <c r="BF355" i="11"/>
  <c r="BG355" i="11"/>
  <c r="AO361" i="11"/>
  <c r="AP361" i="11"/>
  <c r="AQ361" i="11"/>
  <c r="AR361" i="11"/>
  <c r="AS361" i="11"/>
  <c r="AT361" i="11"/>
  <c r="AU361" i="11"/>
  <c r="AV361" i="11"/>
  <c r="AV360" i="11" s="1"/>
  <c r="AW361" i="11"/>
  <c r="AW360" i="11" s="1"/>
  <c r="AX361" i="11"/>
  <c r="AX360" i="11" s="1"/>
  <c r="AY361" i="11"/>
  <c r="AY360" i="11" s="1"/>
  <c r="AZ361" i="11"/>
  <c r="AZ360" i="11" s="1"/>
  <c r="BA361" i="11"/>
  <c r="BA360" i="11" s="1"/>
  <c r="BB361" i="11"/>
  <c r="BC361" i="11"/>
  <c r="BD361" i="11"/>
  <c r="BE361" i="11"/>
  <c r="BF361" i="11"/>
  <c r="BG361" i="11"/>
  <c r="AO365" i="11"/>
  <c r="AP365" i="11"/>
  <c r="AP360" i="11" s="1"/>
  <c r="AQ365" i="11"/>
  <c r="AQ360" i="11" s="1"/>
  <c r="AR365" i="11"/>
  <c r="AR360" i="11" s="1"/>
  <c r="AS365" i="11"/>
  <c r="AT365" i="11"/>
  <c r="AU365" i="11"/>
  <c r="AV365" i="11"/>
  <c r="AW365" i="11"/>
  <c r="AX365" i="11"/>
  <c r="AY365" i="11"/>
  <c r="AZ365" i="11"/>
  <c r="BA365" i="11"/>
  <c r="BB365" i="11"/>
  <c r="BC365" i="11"/>
  <c r="BD365" i="11"/>
  <c r="BE365" i="11"/>
  <c r="BF365" i="11"/>
  <c r="BG365" i="11"/>
  <c r="BG360" i="11" s="1"/>
  <c r="AO369" i="11"/>
  <c r="AP369" i="11"/>
  <c r="AQ369" i="11"/>
  <c r="AR369" i="11"/>
  <c r="AS369" i="11"/>
  <c r="AT369" i="11"/>
  <c r="AU369" i="11"/>
  <c r="AV369" i="11"/>
  <c r="AW369" i="11"/>
  <c r="AX369" i="11"/>
  <c r="AY369" i="11"/>
  <c r="AZ369" i="11"/>
  <c r="BA369" i="11"/>
  <c r="BB369" i="11"/>
  <c r="BC369" i="11"/>
  <c r="BD369" i="11"/>
  <c r="BE369" i="11"/>
  <c r="BF369" i="11"/>
  <c r="BG369" i="11"/>
  <c r="AO375" i="11"/>
  <c r="AP375" i="11"/>
  <c r="AP374" i="11" s="1"/>
  <c r="AQ375" i="11"/>
  <c r="AQ374" i="11" s="1"/>
  <c r="AR375" i="11"/>
  <c r="AR374" i="11" s="1"/>
  <c r="AS375" i="11"/>
  <c r="AS374" i="11" s="1"/>
  <c r="AT375" i="11"/>
  <c r="AT374" i="11" s="1"/>
  <c r="AU375" i="11"/>
  <c r="AU374" i="11" s="1"/>
  <c r="AV375" i="11"/>
  <c r="AW375" i="11"/>
  <c r="AX375" i="11"/>
  <c r="AY375" i="11"/>
  <c r="AZ375" i="11"/>
  <c r="BA375" i="11"/>
  <c r="BB375" i="11"/>
  <c r="BC375" i="11"/>
  <c r="BD375" i="11"/>
  <c r="BE375" i="11"/>
  <c r="BF375" i="11"/>
  <c r="BG375" i="11"/>
  <c r="AO379" i="11"/>
  <c r="AP379" i="11"/>
  <c r="AQ379" i="11"/>
  <c r="AR379" i="11"/>
  <c r="AS379" i="11"/>
  <c r="AT379" i="11"/>
  <c r="AU379" i="11"/>
  <c r="AV379" i="11"/>
  <c r="AV374" i="11" s="1"/>
  <c r="AW379" i="11"/>
  <c r="AW374" i="11" s="1"/>
  <c r="AX379" i="11"/>
  <c r="AX374" i="11" s="1"/>
  <c r="AY379" i="11"/>
  <c r="AY374" i="11" s="1"/>
  <c r="AZ379" i="11"/>
  <c r="AZ374" i="11" s="1"/>
  <c r="BA379" i="11"/>
  <c r="BA374" i="11" s="1"/>
  <c r="BB379" i="11"/>
  <c r="BB374" i="11" s="1"/>
  <c r="BC379" i="11"/>
  <c r="BC374" i="11" s="1"/>
  <c r="BD379" i="11"/>
  <c r="BD374" i="11" s="1"/>
  <c r="BE379" i="11"/>
  <c r="BE374" i="11" s="1"/>
  <c r="BF379" i="11"/>
  <c r="BF374" i="11" s="1"/>
  <c r="BG379" i="11"/>
  <c r="BG374" i="11" s="1"/>
  <c r="AO383" i="11"/>
  <c r="AP383" i="11"/>
  <c r="AQ383" i="11"/>
  <c r="AR383" i="11"/>
  <c r="AS383" i="11"/>
  <c r="AT383" i="11"/>
  <c r="AU383" i="11"/>
  <c r="AV383" i="11"/>
  <c r="AW383" i="11"/>
  <c r="AX383" i="11"/>
  <c r="AY383" i="11"/>
  <c r="AZ383" i="11"/>
  <c r="BA383" i="11"/>
  <c r="BB383" i="11"/>
  <c r="BC383" i="11"/>
  <c r="BD383" i="11"/>
  <c r="BE383" i="11"/>
  <c r="BF383" i="11"/>
  <c r="BG383" i="11"/>
  <c r="AT388" i="11"/>
  <c r="AU388" i="11"/>
  <c r="AV388" i="11"/>
  <c r="AW388" i="11"/>
  <c r="BA388" i="11"/>
  <c r="BB388" i="11"/>
  <c r="AO389" i="11"/>
  <c r="AP389" i="11"/>
  <c r="AQ389" i="11"/>
  <c r="AR389" i="11"/>
  <c r="AS389" i="11"/>
  <c r="AT389" i="11"/>
  <c r="AU389" i="11"/>
  <c r="AV389" i="11"/>
  <c r="AW389" i="11"/>
  <c r="AX389" i="11"/>
  <c r="AX388" i="11" s="1"/>
  <c r="AY389" i="11"/>
  <c r="AY388" i="11" s="1"/>
  <c r="AZ389" i="11"/>
  <c r="AZ388" i="11" s="1"/>
  <c r="BA389" i="11"/>
  <c r="BB389" i="11"/>
  <c r="BC389" i="11"/>
  <c r="BD389" i="11"/>
  <c r="BE389" i="11"/>
  <c r="BF389" i="11"/>
  <c r="BG389" i="11"/>
  <c r="AO393" i="11"/>
  <c r="AO388" i="11" s="1"/>
  <c r="AP393" i="11"/>
  <c r="AP388" i="11" s="1"/>
  <c r="AQ393" i="11"/>
  <c r="AQ388" i="11" s="1"/>
  <c r="AR393" i="11"/>
  <c r="AR388" i="11" s="1"/>
  <c r="AS393" i="11"/>
  <c r="AS388" i="11" s="1"/>
  <c r="AT393" i="11"/>
  <c r="AU393" i="11"/>
  <c r="AV393" i="11"/>
  <c r="AW393" i="11"/>
  <c r="AX393" i="11"/>
  <c r="AY393" i="11"/>
  <c r="AZ393" i="11"/>
  <c r="BA393" i="11"/>
  <c r="BB393" i="11"/>
  <c r="BC393" i="11"/>
  <c r="BD393" i="11"/>
  <c r="BE393" i="11"/>
  <c r="BF393" i="11"/>
  <c r="BG393" i="11"/>
  <c r="AO397" i="11"/>
  <c r="AP397" i="11"/>
  <c r="AQ397" i="11"/>
  <c r="AR397" i="11"/>
  <c r="AS397" i="11"/>
  <c r="AT397" i="11"/>
  <c r="AU397" i="11"/>
  <c r="AV397" i="11"/>
  <c r="AW397" i="11"/>
  <c r="AX397" i="11"/>
  <c r="AY397" i="11"/>
  <c r="AZ397" i="11"/>
  <c r="BA397" i="11"/>
  <c r="BB397" i="11"/>
  <c r="BC397" i="11"/>
  <c r="BD397" i="11"/>
  <c r="BE397" i="11"/>
  <c r="BF397" i="11"/>
  <c r="BG397" i="11"/>
  <c r="AO402" i="11"/>
  <c r="AP402" i="11"/>
  <c r="AO403" i="11"/>
  <c r="AP403" i="11"/>
  <c r="AQ403" i="11"/>
  <c r="AR403" i="11"/>
  <c r="AS403" i="11"/>
  <c r="AT403" i="11"/>
  <c r="AU403" i="11"/>
  <c r="AV403" i="11"/>
  <c r="AV402" i="11" s="1"/>
  <c r="AW403" i="11"/>
  <c r="AX403" i="11"/>
  <c r="AX402" i="11" s="1"/>
  <c r="AY403" i="11"/>
  <c r="AY402" i="11" s="1"/>
  <c r="AZ403" i="11"/>
  <c r="AZ402" i="11" s="1"/>
  <c r="BA403" i="11"/>
  <c r="BA402" i="11" s="1"/>
  <c r="BB403" i="11"/>
  <c r="BC403" i="11"/>
  <c r="BD403" i="11"/>
  <c r="BE403" i="11"/>
  <c r="BF403" i="11"/>
  <c r="BG403" i="11"/>
  <c r="AO407" i="11"/>
  <c r="AP407" i="11"/>
  <c r="AQ407" i="11"/>
  <c r="AR407" i="11"/>
  <c r="AS407" i="11"/>
  <c r="AT407" i="11"/>
  <c r="AU407" i="11"/>
  <c r="AV407" i="11"/>
  <c r="AW407" i="11"/>
  <c r="AX407" i="11"/>
  <c r="AY407" i="11"/>
  <c r="AZ407" i="11"/>
  <c r="BA407" i="11"/>
  <c r="BB407" i="11"/>
  <c r="BC407" i="11"/>
  <c r="BD407" i="11"/>
  <c r="BD402" i="11" s="1"/>
  <c r="BE407" i="11"/>
  <c r="BE402" i="11" s="1"/>
  <c r="BF407" i="11"/>
  <c r="BF402" i="11" s="1"/>
  <c r="BG407" i="11"/>
  <c r="BG402" i="11" s="1"/>
  <c r="AO411" i="11"/>
  <c r="AP411" i="11"/>
  <c r="AQ411" i="11"/>
  <c r="AR411" i="11"/>
  <c r="AS411" i="11"/>
  <c r="AT411" i="11"/>
  <c r="AU411" i="11"/>
  <c r="AV411" i="11"/>
  <c r="AW411" i="11"/>
  <c r="AX411" i="11"/>
  <c r="AY411" i="11"/>
  <c r="AZ411" i="11"/>
  <c r="BA411" i="11"/>
  <c r="BB411" i="11"/>
  <c r="BC411" i="11"/>
  <c r="BD411" i="11"/>
  <c r="BE411" i="11"/>
  <c r="BF411" i="11"/>
  <c r="BG411" i="11"/>
  <c r="AT416" i="11"/>
  <c r="AU416" i="11"/>
  <c r="AO417" i="11"/>
  <c r="AP417" i="11"/>
  <c r="AP416" i="11" s="1"/>
  <c r="AQ417" i="11"/>
  <c r="AQ416" i="11" s="1"/>
  <c r="AR417" i="11"/>
  <c r="AR416" i="11" s="1"/>
  <c r="AS417" i="11"/>
  <c r="AS416" i="11" s="1"/>
  <c r="AT417" i="11"/>
  <c r="AU417" i="11"/>
  <c r="AV417" i="11"/>
  <c r="AW417" i="11"/>
  <c r="AX417" i="11"/>
  <c r="AY417" i="11"/>
  <c r="AZ417" i="11"/>
  <c r="BA417" i="11"/>
  <c r="BB417" i="11"/>
  <c r="BC417" i="11"/>
  <c r="BD417" i="11"/>
  <c r="BE417" i="11"/>
  <c r="BF417" i="11"/>
  <c r="BG417" i="11"/>
  <c r="BG416" i="11" s="1"/>
  <c r="AO421" i="11"/>
  <c r="AP421" i="11"/>
  <c r="AQ421" i="11"/>
  <c r="AR421" i="11"/>
  <c r="AS421" i="11"/>
  <c r="AT421" i="11"/>
  <c r="AU421" i="11"/>
  <c r="AV421" i="11"/>
  <c r="AV416" i="11" s="1"/>
  <c r="AW421" i="11"/>
  <c r="AW416" i="11" s="1"/>
  <c r="AX421" i="11"/>
  <c r="AX416" i="11" s="1"/>
  <c r="AY421" i="11"/>
  <c r="AY416" i="11" s="1"/>
  <c r="AZ421" i="11"/>
  <c r="AZ416" i="11" s="1"/>
  <c r="BA421" i="11"/>
  <c r="BA416" i="11" s="1"/>
  <c r="BB421" i="11"/>
  <c r="BB416" i="11" s="1"/>
  <c r="BC421" i="11"/>
  <c r="BC416" i="11" s="1"/>
  <c r="BD421" i="11"/>
  <c r="BD416" i="11" s="1"/>
  <c r="BE421" i="11"/>
  <c r="BE416" i="11" s="1"/>
  <c r="BF421" i="11"/>
  <c r="BG421" i="11"/>
  <c r="AO425" i="11"/>
  <c r="AP425" i="11"/>
  <c r="AQ425" i="11"/>
  <c r="AR425" i="11"/>
  <c r="AS425" i="11"/>
  <c r="AT425" i="11"/>
  <c r="AU425" i="11"/>
  <c r="AV425" i="11"/>
  <c r="AW425" i="11"/>
  <c r="AX425" i="11"/>
  <c r="AY425" i="11"/>
  <c r="AZ425" i="11"/>
  <c r="BA425" i="11"/>
  <c r="BB425" i="11"/>
  <c r="BC425" i="11"/>
  <c r="BD425" i="11"/>
  <c r="BE425" i="11"/>
  <c r="BF425" i="11"/>
  <c r="BG425" i="11"/>
  <c r="AO430" i="11"/>
  <c r="AP430" i="11"/>
  <c r="AO431" i="11"/>
  <c r="AP431" i="11"/>
  <c r="AQ431" i="11"/>
  <c r="AR431" i="11"/>
  <c r="AS431" i="11"/>
  <c r="AT431" i="11"/>
  <c r="AU431" i="11"/>
  <c r="AV431" i="11"/>
  <c r="AW431" i="11"/>
  <c r="AX431" i="11"/>
  <c r="AX430" i="11" s="1"/>
  <c r="AY431" i="11"/>
  <c r="AY430" i="11" s="1"/>
  <c r="AZ431" i="11"/>
  <c r="AZ430" i="11" s="1"/>
  <c r="BA431" i="11"/>
  <c r="BA430" i="11" s="1"/>
  <c r="BB431" i="11"/>
  <c r="BB430" i="11" s="1"/>
  <c r="BC431" i="11"/>
  <c r="BC430" i="11" s="1"/>
  <c r="BD431" i="11"/>
  <c r="BE431" i="11"/>
  <c r="BF431" i="11"/>
  <c r="BG431" i="11"/>
  <c r="AO435" i="11"/>
  <c r="AP435" i="11"/>
  <c r="AQ435" i="11"/>
  <c r="AR435" i="11"/>
  <c r="AS435" i="11"/>
  <c r="AT435" i="11"/>
  <c r="AU435" i="11"/>
  <c r="AV435" i="11"/>
  <c r="AW435" i="11"/>
  <c r="AX435" i="11"/>
  <c r="AY435" i="11"/>
  <c r="AZ435" i="11"/>
  <c r="BA435" i="11"/>
  <c r="BB435" i="11"/>
  <c r="BC435" i="11"/>
  <c r="BD435" i="11"/>
  <c r="BE435" i="11"/>
  <c r="BF435" i="11"/>
  <c r="BG435" i="11"/>
  <c r="AO439" i="11"/>
  <c r="AP439" i="11"/>
  <c r="AQ439" i="11"/>
  <c r="AQ430" i="11" s="1"/>
  <c r="AR439" i="11"/>
  <c r="AR430" i="11" s="1"/>
  <c r="AS439" i="11"/>
  <c r="AS430" i="11" s="1"/>
  <c r="AT439" i="11"/>
  <c r="AT430" i="11" s="1"/>
  <c r="AU439" i="11"/>
  <c r="AU430" i="11" s="1"/>
  <c r="AV439" i="11"/>
  <c r="AV430" i="11" s="1"/>
  <c r="AW439" i="11"/>
  <c r="AX439" i="11"/>
  <c r="AY439" i="11"/>
  <c r="AZ439" i="11"/>
  <c r="BA439" i="11"/>
  <c r="BB439" i="11"/>
  <c r="BC439" i="11"/>
  <c r="BD439" i="11"/>
  <c r="BE439" i="11"/>
  <c r="BF439" i="11"/>
  <c r="BG439" i="11"/>
  <c r="AO445" i="11"/>
  <c r="AP445" i="11"/>
  <c r="AQ445" i="11"/>
  <c r="AR445" i="11"/>
  <c r="AS445" i="11"/>
  <c r="AT445" i="11"/>
  <c r="AU445" i="11"/>
  <c r="AV445" i="11"/>
  <c r="AW445" i="11"/>
  <c r="AX445" i="11"/>
  <c r="AY445" i="11"/>
  <c r="AZ445" i="11"/>
  <c r="AZ444" i="11" s="1"/>
  <c r="BA445" i="11"/>
  <c r="BA444" i="11" s="1"/>
  <c r="BB445" i="11"/>
  <c r="BB444" i="11" s="1"/>
  <c r="BC445" i="11"/>
  <c r="BC444" i="11" s="1"/>
  <c r="BD445" i="11"/>
  <c r="BD444" i="11" s="1"/>
  <c r="BE445" i="11"/>
  <c r="BE444" i="11" s="1"/>
  <c r="BF445" i="11"/>
  <c r="BG445" i="11"/>
  <c r="AO449" i="11"/>
  <c r="AP449" i="11"/>
  <c r="AQ449" i="11"/>
  <c r="AR449" i="11"/>
  <c r="AS449" i="11"/>
  <c r="AT449" i="11"/>
  <c r="AU449" i="11"/>
  <c r="AV449" i="11"/>
  <c r="AW449" i="11"/>
  <c r="AX449" i="11"/>
  <c r="AY449" i="11"/>
  <c r="AZ449" i="11"/>
  <c r="BA449" i="11"/>
  <c r="BB449" i="11"/>
  <c r="BC449" i="11"/>
  <c r="BD449" i="11"/>
  <c r="BE449" i="11"/>
  <c r="BF449" i="11"/>
  <c r="BG449" i="11"/>
  <c r="BG444" i="11" s="1"/>
  <c r="AO453" i="11"/>
  <c r="AO444" i="11" s="1"/>
  <c r="AP453" i="11"/>
  <c r="AP444" i="11" s="1"/>
  <c r="AQ453" i="11"/>
  <c r="AQ444" i="11" s="1"/>
  <c r="AR453" i="11"/>
  <c r="AS453" i="11"/>
  <c r="AT453" i="11"/>
  <c r="AU453" i="11"/>
  <c r="AV453" i="11"/>
  <c r="AW453" i="11"/>
  <c r="AX453" i="11"/>
  <c r="AY453" i="11"/>
  <c r="AZ453" i="11"/>
  <c r="BA453" i="11"/>
  <c r="BB453" i="11"/>
  <c r="BC453" i="11"/>
  <c r="BD453" i="11"/>
  <c r="BE453" i="11"/>
  <c r="BF453" i="11"/>
  <c r="BG453" i="11"/>
  <c r="BG458" i="11"/>
  <c r="AO459" i="11"/>
  <c r="AO458" i="11" s="1"/>
  <c r="AP459" i="11"/>
  <c r="AP458" i="11" s="1"/>
  <c r="AQ459" i="11"/>
  <c r="AQ458" i="11" s="1"/>
  <c r="AR459" i="11"/>
  <c r="AR458" i="11" s="1"/>
  <c r="AS459" i="11"/>
  <c r="AS458" i="11" s="1"/>
  <c r="AT459" i="11"/>
  <c r="AU459" i="11"/>
  <c r="AV459" i="11"/>
  <c r="AW459" i="11"/>
  <c r="AX459" i="11"/>
  <c r="AY459" i="11"/>
  <c r="AZ459" i="11"/>
  <c r="AZ458" i="11" s="1"/>
  <c r="BA459" i="11"/>
  <c r="BA458" i="11" s="1"/>
  <c r="BB459" i="11"/>
  <c r="BB458" i="11" s="1"/>
  <c r="BC459" i="11"/>
  <c r="BC458" i="11" s="1"/>
  <c r="BD459" i="11"/>
  <c r="BD458" i="11" s="1"/>
  <c r="BE459" i="11"/>
  <c r="BF459" i="11"/>
  <c r="BG459" i="11"/>
  <c r="AO463" i="11"/>
  <c r="AP463" i="11"/>
  <c r="AQ463" i="11"/>
  <c r="AR463" i="11"/>
  <c r="AS463" i="11"/>
  <c r="AT463" i="11"/>
  <c r="AU463" i="11"/>
  <c r="AV463" i="11"/>
  <c r="AW463" i="11"/>
  <c r="AX463" i="11"/>
  <c r="AY463" i="11"/>
  <c r="AY458" i="11" s="1"/>
  <c r="AZ463" i="11"/>
  <c r="BA463" i="11"/>
  <c r="BB463" i="11"/>
  <c r="BC463" i="11"/>
  <c r="BD463" i="11"/>
  <c r="BE463" i="11"/>
  <c r="BE458" i="11" s="1"/>
  <c r="BF463" i="11"/>
  <c r="BF458" i="11" s="1"/>
  <c r="BG463" i="11"/>
  <c r="AO467" i="11"/>
  <c r="AP467" i="11"/>
  <c r="AQ467" i="11"/>
  <c r="AR467" i="11"/>
  <c r="AS467" i="11"/>
  <c r="AT467" i="11"/>
  <c r="AU467" i="11"/>
  <c r="AV467" i="11"/>
  <c r="AW467" i="11"/>
  <c r="AX467" i="11"/>
  <c r="AY467" i="11"/>
  <c r="AZ467" i="11"/>
  <c r="BA467" i="11"/>
  <c r="BB467" i="11"/>
  <c r="BC467" i="11"/>
  <c r="BD467" i="11"/>
  <c r="BE467" i="11"/>
  <c r="BF467" i="11"/>
  <c r="BG467" i="11"/>
  <c r="AY472" i="11"/>
  <c r="AZ472" i="11"/>
  <c r="AO473" i="11"/>
  <c r="AP473" i="11"/>
  <c r="AQ473" i="11"/>
  <c r="AR473" i="11"/>
  <c r="AS473" i="11"/>
  <c r="AS472" i="11" s="1"/>
  <c r="AT473" i="11"/>
  <c r="AT472" i="11" s="1"/>
  <c r="AU473" i="11"/>
  <c r="AU472" i="11" s="1"/>
  <c r="AV473" i="11"/>
  <c r="AV472" i="11" s="1"/>
  <c r="AW473" i="11"/>
  <c r="AW472" i="11" s="1"/>
  <c r="AX473" i="11"/>
  <c r="AX472" i="11" s="1"/>
  <c r="AY473" i="11"/>
  <c r="AZ473" i="11"/>
  <c r="BA473" i="11"/>
  <c r="BB473" i="11"/>
  <c r="BC473" i="11"/>
  <c r="BD473" i="11"/>
  <c r="BE473" i="11"/>
  <c r="BF473" i="11"/>
  <c r="BG473" i="11"/>
  <c r="AO477" i="11"/>
  <c r="AP477" i="11"/>
  <c r="AQ477" i="11"/>
  <c r="AR477" i="11"/>
  <c r="AS477" i="11"/>
  <c r="AT477" i="11"/>
  <c r="AU477" i="11"/>
  <c r="AV477" i="11"/>
  <c r="AW477" i="11"/>
  <c r="AX477" i="11"/>
  <c r="AY477" i="11"/>
  <c r="AZ477" i="11"/>
  <c r="BA477" i="11"/>
  <c r="BB477" i="11"/>
  <c r="BC477" i="11"/>
  <c r="BD477" i="11"/>
  <c r="BE477" i="11"/>
  <c r="BF477" i="11"/>
  <c r="BG477" i="11"/>
  <c r="BG472" i="11" s="1"/>
  <c r="AO481" i="11"/>
  <c r="AP481" i="11"/>
  <c r="AQ481" i="11"/>
  <c r="AR481" i="11"/>
  <c r="AS481" i="11"/>
  <c r="AT481" i="11"/>
  <c r="AU481" i="11"/>
  <c r="AV481" i="11"/>
  <c r="AW481" i="11"/>
  <c r="AX481" i="11"/>
  <c r="AY481" i="11"/>
  <c r="AZ481" i="11"/>
  <c r="BA481" i="11"/>
  <c r="BB481" i="11"/>
  <c r="BC481" i="11"/>
  <c r="BD481" i="11"/>
  <c r="BE481" i="11"/>
  <c r="BF481" i="11"/>
  <c r="BG481" i="11"/>
  <c r="BF486" i="11"/>
  <c r="BG486" i="11"/>
  <c r="AO487" i="11"/>
  <c r="AO486" i="11" s="1"/>
  <c r="AP487" i="11"/>
  <c r="AP486" i="11" s="1"/>
  <c r="AQ487" i="11"/>
  <c r="AQ486" i="11" s="1"/>
  <c r="AR487" i="11"/>
  <c r="AR486" i="11" s="1"/>
  <c r="AS487" i="11"/>
  <c r="AT487" i="11"/>
  <c r="AU487" i="11"/>
  <c r="AV487" i="11"/>
  <c r="AW487" i="11"/>
  <c r="AX487" i="11"/>
  <c r="AY487" i="11"/>
  <c r="AZ487" i="11"/>
  <c r="BA487" i="11"/>
  <c r="BB487" i="11"/>
  <c r="BC487" i="11"/>
  <c r="BD487" i="11"/>
  <c r="BE487" i="11"/>
  <c r="BF487" i="11"/>
  <c r="BG487" i="11"/>
  <c r="AO491" i="11"/>
  <c r="AP491" i="11"/>
  <c r="AQ491" i="11"/>
  <c r="AR491" i="11"/>
  <c r="AS491" i="11"/>
  <c r="AT491" i="11"/>
  <c r="AU491" i="11"/>
  <c r="AU486" i="11" s="1"/>
  <c r="AV491" i="11"/>
  <c r="AV486" i="11" s="1"/>
  <c r="AW491" i="11"/>
  <c r="AW486" i="11" s="1"/>
  <c r="AX491" i="11"/>
  <c r="AX486" i="11" s="1"/>
  <c r="AY491" i="11"/>
  <c r="AY486" i="11" s="1"/>
  <c r="AZ491" i="11"/>
  <c r="AZ486" i="11" s="1"/>
  <c r="BA491" i="11"/>
  <c r="BA486" i="11" s="1"/>
  <c r="BB491" i="11"/>
  <c r="BB486" i="11" s="1"/>
  <c r="BC491" i="11"/>
  <c r="BC486" i="11" s="1"/>
  <c r="BD491" i="11"/>
  <c r="BD486" i="11" s="1"/>
  <c r="BE491" i="11"/>
  <c r="BE486" i="11" s="1"/>
  <c r="BF491" i="11"/>
  <c r="BG491" i="11"/>
  <c r="AO495" i="11"/>
  <c r="AP495" i="11"/>
  <c r="AQ495" i="11"/>
  <c r="AR495" i="11"/>
  <c r="AS495" i="11"/>
  <c r="AT495" i="11"/>
  <c r="AU495" i="11"/>
  <c r="AV495" i="11"/>
  <c r="AW495" i="11"/>
  <c r="AX495" i="11"/>
  <c r="AY495" i="11"/>
  <c r="AZ495" i="11"/>
  <c r="BA495" i="11"/>
  <c r="BB495" i="11"/>
  <c r="BC495" i="11"/>
  <c r="BD495" i="11"/>
  <c r="BE495" i="11"/>
  <c r="BF495" i="11"/>
  <c r="BG495" i="11"/>
  <c r="AS500" i="11"/>
  <c r="AT500" i="11"/>
  <c r="AU500" i="11"/>
  <c r="AV500" i="11"/>
  <c r="AW500" i="11"/>
  <c r="AX500" i="11"/>
  <c r="AY500" i="11"/>
  <c r="BF500" i="11"/>
  <c r="BG500" i="11"/>
  <c r="AO501" i="11"/>
  <c r="AO500" i="11" s="1"/>
  <c r="AP501" i="11"/>
  <c r="AQ501" i="11"/>
  <c r="AR501" i="11"/>
  <c r="AS501" i="11"/>
  <c r="AT501" i="11"/>
  <c r="AU501" i="11"/>
  <c r="AV501" i="11"/>
  <c r="AW501" i="11"/>
  <c r="AX501" i="11"/>
  <c r="AY501" i="11"/>
  <c r="AZ501" i="11"/>
  <c r="BA501" i="11"/>
  <c r="BB501" i="11"/>
  <c r="BC501" i="11"/>
  <c r="BD501" i="11"/>
  <c r="BE501" i="11"/>
  <c r="BF501" i="11"/>
  <c r="BG501" i="11"/>
  <c r="AO505" i="11"/>
  <c r="AP505" i="11"/>
  <c r="AP500" i="11" s="1"/>
  <c r="AQ505" i="11"/>
  <c r="AQ500" i="11" s="1"/>
  <c r="AR505" i="11"/>
  <c r="AR500" i="11" s="1"/>
  <c r="AS505" i="11"/>
  <c r="AT505" i="11"/>
  <c r="AU505" i="11"/>
  <c r="AV505" i="11"/>
  <c r="AW505" i="11"/>
  <c r="AX505" i="11"/>
  <c r="AY505" i="11"/>
  <c r="AZ505" i="11"/>
  <c r="BA505" i="11"/>
  <c r="BB505" i="11"/>
  <c r="BC505" i="11"/>
  <c r="BD505" i="11"/>
  <c r="BE505" i="11"/>
  <c r="BF505" i="11"/>
  <c r="BG505" i="11"/>
  <c r="AO509" i="11"/>
  <c r="AP509" i="11"/>
  <c r="AQ509" i="11"/>
  <c r="AR509" i="11"/>
  <c r="AS509" i="11"/>
  <c r="AT509" i="11"/>
  <c r="AU509" i="11"/>
  <c r="AV509" i="11"/>
  <c r="AW509" i="11"/>
  <c r="AX509" i="11"/>
  <c r="AY509" i="11"/>
  <c r="AZ509" i="11"/>
  <c r="BA509" i="11"/>
  <c r="BB509" i="11"/>
  <c r="BC509" i="11"/>
  <c r="BD509" i="11"/>
  <c r="BE509" i="11"/>
  <c r="BF509" i="11"/>
  <c r="BG509" i="11"/>
  <c r="AT514" i="11"/>
  <c r="AU514" i="11"/>
  <c r="AV514" i="11"/>
  <c r="BC514" i="11"/>
  <c r="BD514" i="11"/>
  <c r="BE514" i="11"/>
  <c r="BF514" i="11"/>
  <c r="BG514" i="11"/>
  <c r="AO515" i="11"/>
  <c r="AO514" i="11" s="1"/>
  <c r="AP515" i="11"/>
  <c r="AQ515" i="11"/>
  <c r="AR515" i="11"/>
  <c r="AS515" i="11"/>
  <c r="AT515" i="11"/>
  <c r="AU515" i="11"/>
  <c r="AV515" i="11"/>
  <c r="AW515" i="11"/>
  <c r="AX515" i="11"/>
  <c r="AY515" i="11"/>
  <c r="AZ515" i="11"/>
  <c r="BA515" i="11"/>
  <c r="BB515" i="11"/>
  <c r="BC515" i="11"/>
  <c r="BD515" i="11"/>
  <c r="BE515" i="11"/>
  <c r="BF515" i="11"/>
  <c r="BG515" i="11"/>
  <c r="AO519" i="11"/>
  <c r="AP519" i="11"/>
  <c r="AQ519" i="11"/>
  <c r="AR519" i="11"/>
  <c r="AS519" i="11"/>
  <c r="AT519" i="11"/>
  <c r="AU519" i="11"/>
  <c r="AV519" i="11"/>
  <c r="AW519" i="11"/>
  <c r="AX519" i="11"/>
  <c r="AY519" i="11"/>
  <c r="AZ519" i="11"/>
  <c r="BA519" i="11"/>
  <c r="BB519" i="11"/>
  <c r="BC519" i="11"/>
  <c r="BD519" i="11"/>
  <c r="BE519" i="11"/>
  <c r="BF519" i="11"/>
  <c r="BG519" i="11"/>
  <c r="AO523" i="11"/>
  <c r="AP523" i="11"/>
  <c r="AQ523" i="11"/>
  <c r="AR523" i="11"/>
  <c r="AS523" i="11"/>
  <c r="AT523" i="11"/>
  <c r="AU523" i="11"/>
  <c r="AV523" i="11"/>
  <c r="AW523" i="11"/>
  <c r="AX523" i="11"/>
  <c r="AY523" i="11"/>
  <c r="AZ523" i="11"/>
  <c r="BA523" i="11"/>
  <c r="BB523" i="11"/>
  <c r="BC523" i="11"/>
  <c r="BD523" i="11"/>
  <c r="BE523" i="11"/>
  <c r="BF523" i="11"/>
  <c r="BG523" i="11"/>
  <c r="AW528" i="11"/>
  <c r="AX528" i="11"/>
  <c r="AO529" i="11"/>
  <c r="AP529" i="11"/>
  <c r="AQ529" i="11"/>
  <c r="AQ528" i="11" s="1"/>
  <c r="AR529" i="11"/>
  <c r="AR528" i="11" s="1"/>
  <c r="AS529" i="11"/>
  <c r="AS528" i="11" s="1"/>
  <c r="AT529" i="11"/>
  <c r="AT528" i="11" s="1"/>
  <c r="AU529" i="11"/>
  <c r="AU528" i="11" s="1"/>
  <c r="AV529" i="11"/>
  <c r="AV528" i="11" s="1"/>
  <c r="AW529" i="11"/>
  <c r="AX529" i="11"/>
  <c r="AY529" i="11"/>
  <c r="AZ529" i="11"/>
  <c r="BA529" i="11"/>
  <c r="BB529" i="11"/>
  <c r="BC529" i="11"/>
  <c r="BD529" i="11"/>
  <c r="BE529" i="11"/>
  <c r="BF529" i="11"/>
  <c r="BG529" i="11"/>
  <c r="AO533" i="11"/>
  <c r="AP533" i="11"/>
  <c r="AQ533" i="11"/>
  <c r="AR533" i="11"/>
  <c r="AS533" i="11"/>
  <c r="AT533" i="11"/>
  <c r="AU533" i="11"/>
  <c r="AV533" i="11"/>
  <c r="AW533" i="11"/>
  <c r="AX533" i="11"/>
  <c r="AY533" i="11"/>
  <c r="AY528" i="11" s="1"/>
  <c r="AZ533" i="11"/>
  <c r="AZ528" i="11" s="1"/>
  <c r="BA533" i="11"/>
  <c r="BA528" i="11" s="1"/>
  <c r="BB533" i="11"/>
  <c r="BB528" i="11" s="1"/>
  <c r="BC533" i="11"/>
  <c r="BC528" i="11" s="1"/>
  <c r="BD533" i="11"/>
  <c r="BE533" i="11"/>
  <c r="BF533" i="11"/>
  <c r="BG533" i="11"/>
  <c r="AO537" i="11"/>
  <c r="AP537" i="11"/>
  <c r="AQ537" i="11"/>
  <c r="AR537" i="11"/>
  <c r="AS537" i="11"/>
  <c r="AT537" i="11"/>
  <c r="AU537" i="11"/>
  <c r="AV537" i="11"/>
  <c r="AW537" i="11"/>
  <c r="AX537" i="11"/>
  <c r="AY537" i="11"/>
  <c r="AZ537" i="11"/>
  <c r="BA537" i="11"/>
  <c r="BB537" i="11"/>
  <c r="BC537" i="11"/>
  <c r="BD537" i="11"/>
  <c r="BE537" i="11"/>
  <c r="BF537" i="11"/>
  <c r="BG537" i="11"/>
  <c r="AY542" i="11"/>
  <c r="AZ542" i="11"/>
  <c r="BA542" i="11"/>
  <c r="BB542" i="11"/>
  <c r="BC542" i="11"/>
  <c r="AO543" i="11"/>
  <c r="AP543" i="11"/>
  <c r="AQ543" i="11"/>
  <c r="AR543" i="11"/>
  <c r="AS543" i="11"/>
  <c r="AT543" i="11"/>
  <c r="AT542" i="11" s="1"/>
  <c r="AU543" i="11"/>
  <c r="AU542" i="11" s="1"/>
  <c r="AV543" i="11"/>
  <c r="AV542" i="11" s="1"/>
  <c r="AW543" i="11"/>
  <c r="AW542" i="11" s="1"/>
  <c r="AX543" i="11"/>
  <c r="AX542" i="11" s="1"/>
  <c r="AY543" i="11"/>
  <c r="AZ543" i="11"/>
  <c r="BA543" i="11"/>
  <c r="BB543" i="11"/>
  <c r="BC543" i="11"/>
  <c r="BD543" i="11"/>
  <c r="BE543" i="11"/>
  <c r="BF543" i="11"/>
  <c r="BG543" i="11"/>
  <c r="AO547" i="11"/>
  <c r="AP547" i="11"/>
  <c r="AQ547" i="11"/>
  <c r="AR547" i="11"/>
  <c r="AS547" i="11"/>
  <c r="AT547" i="11"/>
  <c r="AU547" i="11"/>
  <c r="AV547" i="11"/>
  <c r="AW547" i="11"/>
  <c r="AX547" i="11"/>
  <c r="AY547" i="11"/>
  <c r="AZ547" i="11"/>
  <c r="BA547" i="11"/>
  <c r="BB547" i="11"/>
  <c r="BC547" i="11"/>
  <c r="BD547" i="11"/>
  <c r="BE547" i="11"/>
  <c r="BF547" i="11"/>
  <c r="BG547" i="11"/>
  <c r="AO551" i="11"/>
  <c r="AP551" i="11"/>
  <c r="AQ551" i="11"/>
  <c r="AR551" i="11"/>
  <c r="AS551" i="11"/>
  <c r="AT551" i="11"/>
  <c r="AU551" i="11"/>
  <c r="AV551" i="11"/>
  <c r="AW551" i="11"/>
  <c r="AX551" i="11"/>
  <c r="AY551" i="11"/>
  <c r="AZ551" i="11"/>
  <c r="BA551" i="11"/>
  <c r="BB551" i="11"/>
  <c r="BC551" i="11"/>
  <c r="BD551" i="11"/>
  <c r="BE551" i="11"/>
  <c r="BF551" i="11"/>
  <c r="BG551" i="11"/>
  <c r="AO557" i="11"/>
  <c r="AP557" i="11"/>
  <c r="AQ557" i="11"/>
  <c r="AR557" i="11"/>
  <c r="AR556" i="11" s="1"/>
  <c r="AS557" i="11"/>
  <c r="AT557" i="11"/>
  <c r="AU557" i="11"/>
  <c r="AU556" i="11" s="1"/>
  <c r="AV557" i="11"/>
  <c r="AV556" i="11" s="1"/>
  <c r="AW557" i="11"/>
  <c r="AW556" i="11" s="1"/>
  <c r="AX557" i="11"/>
  <c r="AX556" i="11" s="1"/>
  <c r="AY557" i="11"/>
  <c r="AY556" i="11" s="1"/>
  <c r="AZ557" i="11"/>
  <c r="AZ556" i="11" s="1"/>
  <c r="BA557" i="11"/>
  <c r="BB557" i="11"/>
  <c r="BC557" i="11"/>
  <c r="BD557" i="11"/>
  <c r="BE557" i="11"/>
  <c r="BF557" i="11"/>
  <c r="BG557" i="11"/>
  <c r="AO561" i="11"/>
  <c r="AP561" i="11"/>
  <c r="AQ561" i="11"/>
  <c r="AR561" i="11"/>
  <c r="AS561" i="11"/>
  <c r="AT561" i="11"/>
  <c r="AU561" i="11"/>
  <c r="AV561" i="11"/>
  <c r="AW561" i="11"/>
  <c r="AX561" i="11"/>
  <c r="AY561" i="11"/>
  <c r="AZ561" i="11"/>
  <c r="BA561" i="11"/>
  <c r="BB561" i="11"/>
  <c r="BC561" i="11"/>
  <c r="BD561" i="11"/>
  <c r="BE561" i="11"/>
  <c r="BF561" i="11"/>
  <c r="BF556" i="11" s="1"/>
  <c r="BG561" i="11"/>
  <c r="BG556" i="11" s="1"/>
  <c r="AO565" i="11"/>
  <c r="AP565" i="11"/>
  <c r="AQ565" i="11"/>
  <c r="AR565" i="11"/>
  <c r="AS565" i="11"/>
  <c r="AT565" i="11"/>
  <c r="AU565" i="11"/>
  <c r="AV565" i="11"/>
  <c r="AW565" i="11"/>
  <c r="AX565" i="11"/>
  <c r="AY565" i="11"/>
  <c r="AZ565" i="11"/>
  <c r="BA565" i="11"/>
  <c r="BB565" i="11"/>
  <c r="BC565" i="11"/>
  <c r="BD565" i="11"/>
  <c r="BE565" i="11"/>
  <c r="BF565" i="11"/>
  <c r="BG565" i="11"/>
  <c r="BG570" i="11"/>
  <c r="AO571" i="11"/>
  <c r="AO570" i="11" s="1"/>
  <c r="AP571" i="11"/>
  <c r="AP570" i="11" s="1"/>
  <c r="AQ571" i="11"/>
  <c r="AQ570" i="11" s="1"/>
  <c r="AR571" i="11"/>
  <c r="AR570" i="11" s="1"/>
  <c r="AS571" i="11"/>
  <c r="AS570" i="11" s="1"/>
  <c r="AT571" i="11"/>
  <c r="AU571" i="11"/>
  <c r="AV571" i="11"/>
  <c r="AW571" i="11"/>
  <c r="AX571" i="11"/>
  <c r="AY571" i="11"/>
  <c r="AZ571" i="11"/>
  <c r="BA571" i="11"/>
  <c r="BB571" i="11"/>
  <c r="BC571" i="11"/>
  <c r="BD571" i="11"/>
  <c r="BE571" i="11"/>
  <c r="BF571" i="11"/>
  <c r="BG571" i="11"/>
  <c r="AO575" i="11"/>
  <c r="AP575" i="11"/>
  <c r="AQ575" i="11"/>
  <c r="AR575" i="11"/>
  <c r="AS575" i="11"/>
  <c r="AT575" i="11"/>
  <c r="AT570" i="11" s="1"/>
  <c r="AU575" i="11"/>
  <c r="AU570" i="11" s="1"/>
  <c r="AV575" i="11"/>
  <c r="AV570" i="11" s="1"/>
  <c r="AW575" i="11"/>
  <c r="AW570" i="11" s="1"/>
  <c r="AX575" i="11"/>
  <c r="AX570" i="11" s="1"/>
  <c r="AY575" i="11"/>
  <c r="AY570" i="11" s="1"/>
  <c r="AZ575" i="11"/>
  <c r="AZ570" i="11" s="1"/>
  <c r="BA575" i="11"/>
  <c r="BA570" i="11" s="1"/>
  <c r="BB575" i="11"/>
  <c r="BB570" i="11" s="1"/>
  <c r="BC575" i="11"/>
  <c r="BC570" i="11" s="1"/>
  <c r="BD575" i="11"/>
  <c r="BD570" i="11" s="1"/>
  <c r="BE575" i="11"/>
  <c r="BE570" i="11" s="1"/>
  <c r="BF575" i="11"/>
  <c r="BF570" i="11" s="1"/>
  <c r="BG575" i="11"/>
  <c r="AO579" i="11"/>
  <c r="AP579" i="11"/>
  <c r="AQ579" i="11"/>
  <c r="AR579" i="11"/>
  <c r="AS579" i="11"/>
  <c r="AT579" i="11"/>
  <c r="AU579" i="11"/>
  <c r="AV579" i="11"/>
  <c r="AW579" i="11"/>
  <c r="AX579" i="11"/>
  <c r="AY579" i="11"/>
  <c r="AZ579" i="11"/>
  <c r="BA579" i="11"/>
  <c r="BB579" i="11"/>
  <c r="BC579" i="11"/>
  <c r="BD579" i="11"/>
  <c r="BE579" i="11"/>
  <c r="BF579" i="11"/>
  <c r="BG579" i="11"/>
  <c r="AP584" i="11"/>
  <c r="AU584" i="11"/>
  <c r="AV584" i="11"/>
  <c r="AW584" i="11"/>
  <c r="AX584" i="11"/>
  <c r="AY584" i="11"/>
  <c r="AZ584" i="11"/>
  <c r="BG584" i="11"/>
  <c r="AO585" i="11"/>
  <c r="AO584" i="11" s="1"/>
  <c r="AP585" i="11"/>
  <c r="AQ585" i="11"/>
  <c r="AR585" i="11"/>
  <c r="AS585" i="11"/>
  <c r="AT585" i="11"/>
  <c r="AU585" i="11"/>
  <c r="AV585" i="11"/>
  <c r="AW585" i="11"/>
  <c r="AX585" i="11"/>
  <c r="AY585" i="11"/>
  <c r="AZ585" i="11"/>
  <c r="BA585" i="11"/>
  <c r="BB585" i="11"/>
  <c r="BC585" i="11"/>
  <c r="BD585" i="11"/>
  <c r="BE585" i="11"/>
  <c r="BF585" i="11"/>
  <c r="BG585" i="11"/>
  <c r="AO589" i="11"/>
  <c r="AP589" i="11"/>
  <c r="AQ589" i="11"/>
  <c r="AQ584" i="11" s="1"/>
  <c r="AR589" i="11"/>
  <c r="AR584" i="11" s="1"/>
  <c r="AS589" i="11"/>
  <c r="AS584" i="11" s="1"/>
  <c r="AT589" i="11"/>
  <c r="AT584" i="11" s="1"/>
  <c r="AU589" i="11"/>
  <c r="AV589" i="11"/>
  <c r="AW589" i="11"/>
  <c r="AX589" i="11"/>
  <c r="AY589" i="11"/>
  <c r="AZ589" i="11"/>
  <c r="BA589" i="11"/>
  <c r="BB589" i="11"/>
  <c r="BC589" i="11"/>
  <c r="BD589" i="11"/>
  <c r="BE589" i="11"/>
  <c r="BF589" i="11"/>
  <c r="BG589" i="11"/>
  <c r="AO593" i="11"/>
  <c r="AP593" i="11"/>
  <c r="AQ593" i="11"/>
  <c r="AR593" i="11"/>
  <c r="AS593" i="11"/>
  <c r="AT593" i="11"/>
  <c r="AU593" i="11"/>
  <c r="AV593" i="11"/>
  <c r="AW593" i="11"/>
  <c r="AX593" i="11"/>
  <c r="AY593" i="11"/>
  <c r="AZ593" i="11"/>
  <c r="BA593" i="11"/>
  <c r="BB593" i="11"/>
  <c r="BC593" i="11"/>
  <c r="BD593" i="11"/>
  <c r="BE593" i="11"/>
  <c r="BF593" i="11"/>
  <c r="BG593" i="11"/>
  <c r="AY598" i="11"/>
  <c r="AZ598" i="11"/>
  <c r="BA598" i="11"/>
  <c r="BB598" i="11"/>
  <c r="AO599" i="11"/>
  <c r="AP599" i="11"/>
  <c r="AQ599" i="11"/>
  <c r="AR599" i="11"/>
  <c r="AS599" i="11"/>
  <c r="AT599" i="11"/>
  <c r="AU599" i="11"/>
  <c r="AV599" i="11"/>
  <c r="AW599" i="11"/>
  <c r="AX599" i="11"/>
  <c r="AY599" i="11"/>
  <c r="AZ599" i="11"/>
  <c r="BA599" i="11"/>
  <c r="BB599" i="11"/>
  <c r="BC599" i="11"/>
  <c r="BD599" i="11"/>
  <c r="BE599" i="11"/>
  <c r="BF599" i="11"/>
  <c r="BG599" i="11"/>
  <c r="AO603" i="11"/>
  <c r="AP603" i="11"/>
  <c r="AQ603" i="11"/>
  <c r="AR603" i="11"/>
  <c r="AS603" i="11"/>
  <c r="AT603" i="11"/>
  <c r="AU603" i="11"/>
  <c r="AU598" i="11" s="1"/>
  <c r="AV603" i="11"/>
  <c r="AV598" i="11" s="1"/>
  <c r="AW603" i="11"/>
  <c r="AW598" i="11" s="1"/>
  <c r="AX603" i="11"/>
  <c r="AX598" i="11" s="1"/>
  <c r="AY603" i="11"/>
  <c r="AZ603" i="11"/>
  <c r="BA603" i="11"/>
  <c r="BB603" i="11"/>
  <c r="BC603" i="11"/>
  <c r="BD603" i="11"/>
  <c r="BE603" i="11"/>
  <c r="BF603" i="11"/>
  <c r="BG603" i="11"/>
  <c r="AO607" i="11"/>
  <c r="AP607" i="11"/>
  <c r="AQ607" i="11"/>
  <c r="AR607" i="11"/>
  <c r="AS607" i="11"/>
  <c r="AT607" i="11"/>
  <c r="AU607" i="11"/>
  <c r="AV607" i="11"/>
  <c r="AW607" i="11"/>
  <c r="AX607" i="11"/>
  <c r="AY607" i="11"/>
  <c r="AZ607" i="11"/>
  <c r="BA607" i="11"/>
  <c r="BB607" i="11"/>
  <c r="BC607" i="11"/>
  <c r="BC598" i="11" s="1"/>
  <c r="BD607" i="11"/>
  <c r="BD598" i="11" s="1"/>
  <c r="BE607" i="11"/>
  <c r="BE598" i="11" s="1"/>
  <c r="BF607" i="11"/>
  <c r="BF598" i="11" s="1"/>
  <c r="BG607" i="11"/>
  <c r="BG598" i="11" s="1"/>
  <c r="AO612" i="11"/>
  <c r="AP612" i="11"/>
  <c r="AQ612" i="11"/>
  <c r="AR612" i="11"/>
  <c r="AO613" i="11"/>
  <c r="AP613" i="11"/>
  <c r="AQ613" i="11"/>
  <c r="AR613" i="11"/>
  <c r="AS613" i="11"/>
  <c r="AT613" i="11"/>
  <c r="AU613" i="11"/>
  <c r="AV613" i="11"/>
  <c r="AW613" i="11"/>
  <c r="AX613" i="11"/>
  <c r="AY613" i="11"/>
  <c r="AZ613" i="11"/>
  <c r="BA613" i="11"/>
  <c r="BB613" i="11"/>
  <c r="BC613" i="11"/>
  <c r="BD613" i="11"/>
  <c r="BD612" i="11" s="1"/>
  <c r="BE613" i="11"/>
  <c r="BE612" i="11" s="1"/>
  <c r="BF613" i="11"/>
  <c r="BF612" i="11" s="1"/>
  <c r="BG613" i="11"/>
  <c r="BG612" i="11" s="1"/>
  <c r="AO617" i="11"/>
  <c r="AP617" i="11"/>
  <c r="AQ617" i="11"/>
  <c r="AR617" i="11"/>
  <c r="AS617" i="11"/>
  <c r="AT617" i="11"/>
  <c r="AU617" i="11"/>
  <c r="AV617" i="11"/>
  <c r="AW617" i="11"/>
  <c r="AX617" i="11"/>
  <c r="AY617" i="11"/>
  <c r="AZ617" i="11"/>
  <c r="BA617" i="11"/>
  <c r="BB617" i="11"/>
  <c r="BC617" i="11"/>
  <c r="BD617" i="11"/>
  <c r="BE617" i="11"/>
  <c r="BF617" i="11"/>
  <c r="BG617" i="11"/>
  <c r="AO621" i="11"/>
  <c r="AP621" i="11"/>
  <c r="AQ621" i="11"/>
  <c r="AR621" i="11"/>
  <c r="AS621" i="11"/>
  <c r="AS612" i="11" s="1"/>
  <c r="AT621" i="11"/>
  <c r="AT612" i="11" s="1"/>
  <c r="AU621" i="11"/>
  <c r="AV621" i="11"/>
  <c r="AW621" i="11"/>
  <c r="AX621" i="11"/>
  <c r="AY621" i="11"/>
  <c r="AZ621" i="11"/>
  <c r="BA621" i="11"/>
  <c r="BB621" i="11"/>
  <c r="BC621" i="11"/>
  <c r="BD621" i="11"/>
  <c r="BE621" i="11"/>
  <c r="BF621" i="11"/>
  <c r="BG621" i="11"/>
  <c r="BG626" i="11"/>
  <c r="AO627" i="11"/>
  <c r="AO626" i="11" s="1"/>
  <c r="AP627" i="11"/>
  <c r="AP626" i="11" s="1"/>
  <c r="AQ627" i="11"/>
  <c r="AQ626" i="11" s="1"/>
  <c r="AR627" i="11"/>
  <c r="AR626" i="11" s="1"/>
  <c r="AS627" i="11"/>
  <c r="AS626" i="11" s="1"/>
  <c r="AT627" i="11"/>
  <c r="AU627" i="11"/>
  <c r="AV627" i="11"/>
  <c r="AW627" i="11"/>
  <c r="AW626" i="11" s="1"/>
  <c r="AX627" i="11"/>
  <c r="AY627" i="11"/>
  <c r="AZ627" i="11"/>
  <c r="BA627" i="11"/>
  <c r="BB627" i="11"/>
  <c r="BC627" i="11"/>
  <c r="BD627" i="11"/>
  <c r="BE627" i="11"/>
  <c r="BF627" i="11"/>
  <c r="BG627" i="11"/>
  <c r="AO631" i="11"/>
  <c r="AP631" i="11"/>
  <c r="AQ631" i="11"/>
  <c r="AR631" i="11"/>
  <c r="AS631" i="11"/>
  <c r="AT631" i="11"/>
  <c r="AU631" i="11"/>
  <c r="AV631" i="11"/>
  <c r="AW631" i="11"/>
  <c r="AX631" i="11"/>
  <c r="AY631" i="11"/>
  <c r="AZ631" i="11"/>
  <c r="BA631" i="11"/>
  <c r="BB631" i="11"/>
  <c r="BC631" i="11"/>
  <c r="BC626" i="11" s="1"/>
  <c r="BD631" i="11"/>
  <c r="BD626" i="11" s="1"/>
  <c r="BE631" i="11"/>
  <c r="BE626" i="11" s="1"/>
  <c r="BF631" i="11"/>
  <c r="BF626" i="11" s="1"/>
  <c r="BG631" i="11"/>
  <c r="AO635" i="11"/>
  <c r="AP635" i="11"/>
  <c r="AQ635" i="11"/>
  <c r="AR635" i="11"/>
  <c r="AS635" i="11"/>
  <c r="AT635" i="11"/>
  <c r="AU635" i="11"/>
  <c r="AV635" i="11"/>
  <c r="AW635" i="11"/>
  <c r="AX635" i="11"/>
  <c r="AY635" i="11"/>
  <c r="AZ635" i="11"/>
  <c r="BA635" i="11"/>
  <c r="BB635" i="11"/>
  <c r="BC635" i="11"/>
  <c r="BD635" i="11"/>
  <c r="BE635" i="11"/>
  <c r="BF635" i="11"/>
  <c r="BG635" i="11"/>
  <c r="AY640" i="11"/>
  <c r="AZ640" i="11"/>
  <c r="BA640" i="11"/>
  <c r="BB640" i="11"/>
  <c r="BC640" i="11"/>
  <c r="BD640" i="11"/>
  <c r="AO641" i="11"/>
  <c r="AP641" i="11"/>
  <c r="AQ641" i="11"/>
  <c r="AR641" i="11"/>
  <c r="AS641" i="11"/>
  <c r="AT641" i="11"/>
  <c r="AU641" i="11"/>
  <c r="AV641" i="11"/>
  <c r="AW641" i="11"/>
  <c r="AX641" i="11"/>
  <c r="AY641" i="11"/>
  <c r="AZ641" i="11"/>
  <c r="BA641" i="11"/>
  <c r="BB641" i="11"/>
  <c r="BC641" i="11"/>
  <c r="BD641" i="11"/>
  <c r="BE641" i="11"/>
  <c r="BF641" i="11"/>
  <c r="BG641" i="11"/>
  <c r="AO645" i="11"/>
  <c r="AP645" i="11"/>
  <c r="AQ645" i="11"/>
  <c r="AR645" i="11"/>
  <c r="AR640" i="11" s="1"/>
  <c r="AS645" i="11"/>
  <c r="AS640" i="11" s="1"/>
  <c r="AT645" i="11"/>
  <c r="AT640" i="11" s="1"/>
  <c r="AU645" i="11"/>
  <c r="AU640" i="11" s="1"/>
  <c r="AV645" i="11"/>
  <c r="AV640" i="11" s="1"/>
  <c r="AW645" i="11"/>
  <c r="AW640" i="11" s="1"/>
  <c r="AX645" i="11"/>
  <c r="AX640" i="11" s="1"/>
  <c r="AY645" i="11"/>
  <c r="AZ645" i="11"/>
  <c r="BA645" i="11"/>
  <c r="BB645" i="11"/>
  <c r="BC645" i="11"/>
  <c r="BD645" i="11"/>
  <c r="BE645" i="11"/>
  <c r="BF645" i="11"/>
  <c r="BG645" i="11"/>
  <c r="AO649" i="11"/>
  <c r="AP649" i="11"/>
  <c r="AQ649" i="11"/>
  <c r="AR649" i="11"/>
  <c r="AS649" i="11"/>
  <c r="AT649" i="11"/>
  <c r="AU649" i="11"/>
  <c r="AV649" i="11"/>
  <c r="AW649" i="11"/>
  <c r="AX649" i="11"/>
  <c r="AY649" i="11"/>
  <c r="AZ649" i="11"/>
  <c r="BA649" i="11"/>
  <c r="BB649" i="11"/>
  <c r="BC649" i="11"/>
  <c r="BD649" i="11"/>
  <c r="BE649" i="11"/>
  <c r="BE640" i="11" s="1"/>
  <c r="BF649" i="11"/>
  <c r="BG649" i="11"/>
  <c r="AO654" i="11"/>
  <c r="AP654" i="11"/>
  <c r="AQ654" i="11"/>
  <c r="AR654" i="11"/>
  <c r="AV654" i="11"/>
  <c r="AO655" i="11"/>
  <c r="AP655" i="11"/>
  <c r="AQ655" i="11"/>
  <c r="AR655" i="11"/>
  <c r="AS655" i="11"/>
  <c r="AT655" i="11"/>
  <c r="AU655" i="11"/>
  <c r="AV655" i="11"/>
  <c r="AW655" i="11"/>
  <c r="AX655" i="11"/>
  <c r="AY655" i="11"/>
  <c r="AZ655" i="11"/>
  <c r="BA655" i="11"/>
  <c r="BB655" i="11"/>
  <c r="BC655" i="11"/>
  <c r="BD655" i="11"/>
  <c r="BE655" i="11"/>
  <c r="BF655" i="11"/>
  <c r="BG655" i="11"/>
  <c r="AO659" i="11"/>
  <c r="AP659" i="11"/>
  <c r="AQ659" i="11"/>
  <c r="AR659" i="11"/>
  <c r="AS659" i="11"/>
  <c r="AS654" i="11" s="1"/>
  <c r="AT659" i="11"/>
  <c r="AT654" i="11" s="1"/>
  <c r="AU659" i="11"/>
  <c r="AU654" i="11" s="1"/>
  <c r="AV659" i="11"/>
  <c r="AW659" i="11"/>
  <c r="AX659" i="11"/>
  <c r="AY659" i="11"/>
  <c r="AZ659" i="11"/>
  <c r="BA659" i="11"/>
  <c r="BB659" i="11"/>
  <c r="BC659" i="11"/>
  <c r="BD659" i="11"/>
  <c r="BE659" i="11"/>
  <c r="BF659" i="11"/>
  <c r="BG659" i="11"/>
  <c r="AO663" i="11"/>
  <c r="AP663" i="11"/>
  <c r="AQ663" i="11"/>
  <c r="AR663" i="11"/>
  <c r="AS663" i="11"/>
  <c r="AT663" i="11"/>
  <c r="AU663" i="11"/>
  <c r="AV663" i="11"/>
  <c r="AW663" i="11"/>
  <c r="AW654" i="11" s="1"/>
  <c r="AX663" i="11"/>
  <c r="AX654" i="11" s="1"/>
  <c r="AY663" i="11"/>
  <c r="AZ663" i="11"/>
  <c r="BA663" i="11"/>
  <c r="BB663" i="11"/>
  <c r="BC663" i="11"/>
  <c r="BD663" i="11"/>
  <c r="BE663" i="11"/>
  <c r="BF663" i="11"/>
  <c r="BG663" i="11"/>
  <c r="AO668" i="11"/>
  <c r="BF668" i="11"/>
  <c r="BG668" i="11"/>
  <c r="AO669" i="11"/>
  <c r="AP669" i="11"/>
  <c r="AP668" i="11" s="1"/>
  <c r="AQ669" i="11"/>
  <c r="AQ668" i="11" s="1"/>
  <c r="AR669" i="11"/>
  <c r="AS669" i="11"/>
  <c r="AT669" i="11"/>
  <c r="AU669" i="11"/>
  <c r="AV669" i="11"/>
  <c r="AW669" i="11"/>
  <c r="AX669" i="11"/>
  <c r="AY669" i="11"/>
  <c r="AZ669" i="11"/>
  <c r="BA669" i="11"/>
  <c r="BB669" i="11"/>
  <c r="BB668" i="11" s="1"/>
  <c r="BC669" i="11"/>
  <c r="BC668" i="11" s="1"/>
  <c r="BD669" i="11"/>
  <c r="BD668" i="11" s="1"/>
  <c r="BE669" i="11"/>
  <c r="BE668" i="11" s="1"/>
  <c r="BF669" i="11"/>
  <c r="BG669" i="11"/>
  <c r="AO673" i="11"/>
  <c r="AP673" i="11"/>
  <c r="AQ673" i="11"/>
  <c r="AR673" i="11"/>
  <c r="AS673" i="11"/>
  <c r="AT673" i="11"/>
  <c r="AU673" i="11"/>
  <c r="AV673" i="11"/>
  <c r="AW673" i="11"/>
  <c r="AX673" i="11"/>
  <c r="AY673" i="11"/>
  <c r="AZ673" i="11"/>
  <c r="BA673" i="11"/>
  <c r="BA668" i="11" s="1"/>
  <c r="BB673" i="11"/>
  <c r="BC673" i="11"/>
  <c r="BD673" i="11"/>
  <c r="BE673" i="11"/>
  <c r="BF673" i="11"/>
  <c r="BG673" i="11"/>
  <c r="AO677" i="11"/>
  <c r="AP677" i="11"/>
  <c r="AQ677" i="11"/>
  <c r="AR677" i="11"/>
  <c r="AS677" i="11"/>
  <c r="AT677" i="11"/>
  <c r="AU677" i="11"/>
  <c r="AV677" i="11"/>
  <c r="AW677" i="11"/>
  <c r="AX677" i="11"/>
  <c r="AY677" i="11"/>
  <c r="AZ677" i="11"/>
  <c r="BA677" i="11"/>
  <c r="BB677" i="11"/>
  <c r="BC677" i="11"/>
  <c r="BD677" i="11"/>
  <c r="BE677" i="11"/>
  <c r="BF677" i="11"/>
  <c r="BG677" i="11"/>
  <c r="AT682" i="11"/>
  <c r="AU682" i="11"/>
  <c r="AO683" i="11"/>
  <c r="AP683" i="11"/>
  <c r="AP682" i="11" s="1"/>
  <c r="AQ683" i="11"/>
  <c r="AQ682" i="11" s="1"/>
  <c r="AR683" i="11"/>
  <c r="AR682" i="11" s="1"/>
  <c r="AS683" i="11"/>
  <c r="AS682" i="11" s="1"/>
  <c r="AT683" i="11"/>
  <c r="AU683" i="11"/>
  <c r="AV683" i="11"/>
  <c r="AW683" i="11"/>
  <c r="AX683" i="11"/>
  <c r="AY683" i="11"/>
  <c r="AZ683" i="11"/>
  <c r="BA683" i="11"/>
  <c r="BB683" i="11"/>
  <c r="BB682" i="11" s="1"/>
  <c r="BC683" i="11"/>
  <c r="BC682" i="11" s="1"/>
  <c r="BD683" i="11"/>
  <c r="BD682" i="11" s="1"/>
  <c r="BE683" i="11"/>
  <c r="BE682" i="11" s="1"/>
  <c r="BF683" i="11"/>
  <c r="BF682" i="11" s="1"/>
  <c r="BG683" i="11"/>
  <c r="BG682" i="11" s="1"/>
  <c r="AO687" i="11"/>
  <c r="AO682" i="11" s="1"/>
  <c r="AP687" i="11"/>
  <c r="AQ687" i="11"/>
  <c r="AR687" i="11"/>
  <c r="AS687" i="11"/>
  <c r="AT687" i="11"/>
  <c r="AU687" i="11"/>
  <c r="AV687" i="11"/>
  <c r="AW687" i="11"/>
  <c r="AX687" i="11"/>
  <c r="AY687" i="11"/>
  <c r="AZ687" i="11"/>
  <c r="BA687" i="11"/>
  <c r="BB687" i="11"/>
  <c r="BC687" i="11"/>
  <c r="BD687" i="11"/>
  <c r="BE687" i="11"/>
  <c r="BF687" i="11"/>
  <c r="BG687" i="11"/>
  <c r="AO691" i="11"/>
  <c r="AP691" i="11"/>
  <c r="AQ691" i="11"/>
  <c r="AR691" i="11"/>
  <c r="AS691" i="11"/>
  <c r="AT691" i="11"/>
  <c r="AU691" i="11"/>
  <c r="AV691" i="11"/>
  <c r="AV682" i="11" s="1"/>
  <c r="AW691" i="11"/>
  <c r="AW682" i="11" s="1"/>
  <c r="AX691" i="11"/>
  <c r="AX682" i="11" s="1"/>
  <c r="AY691" i="11"/>
  <c r="AZ691" i="11"/>
  <c r="BA691" i="11"/>
  <c r="BB691" i="11"/>
  <c r="BC691" i="11"/>
  <c r="BD691" i="11"/>
  <c r="BE691" i="11"/>
  <c r="BF691" i="11"/>
  <c r="BG691" i="11"/>
  <c r="BF696" i="11"/>
  <c r="BG696" i="11"/>
  <c r="AO697" i="11"/>
  <c r="AP697" i="11"/>
  <c r="AQ697" i="11"/>
  <c r="AR697" i="11"/>
  <c r="AS697" i="11"/>
  <c r="AT697" i="11"/>
  <c r="AU697" i="11"/>
  <c r="AV697" i="11"/>
  <c r="AW697" i="11"/>
  <c r="AX697" i="11"/>
  <c r="AY697" i="11"/>
  <c r="AY696" i="11" s="1"/>
  <c r="AZ697" i="11"/>
  <c r="AZ696" i="11" s="1"/>
  <c r="BA697" i="11"/>
  <c r="BA696" i="11" s="1"/>
  <c r="BB697" i="11"/>
  <c r="BB696" i="11" s="1"/>
  <c r="BC697" i="11"/>
  <c r="BC696" i="11" s="1"/>
  <c r="BD697" i="11"/>
  <c r="BD696" i="11" s="1"/>
  <c r="BE697" i="11"/>
  <c r="BF697" i="11"/>
  <c r="BG697" i="11"/>
  <c r="AO701" i="11"/>
  <c r="AO696" i="11" s="1"/>
  <c r="AP701" i="11"/>
  <c r="AQ701" i="11"/>
  <c r="AQ696" i="11" s="1"/>
  <c r="AR701" i="11"/>
  <c r="AS701" i="11"/>
  <c r="AT701" i="11"/>
  <c r="AU701" i="11"/>
  <c r="AV701" i="11"/>
  <c r="AW701" i="11"/>
  <c r="AX701" i="11"/>
  <c r="AY701" i="11"/>
  <c r="AZ701" i="11"/>
  <c r="BA701" i="11"/>
  <c r="BB701" i="11"/>
  <c r="BC701" i="11"/>
  <c r="BD701" i="11"/>
  <c r="BE701" i="11"/>
  <c r="BF701" i="11"/>
  <c r="BG701" i="11"/>
  <c r="AO705" i="11"/>
  <c r="AP705" i="11"/>
  <c r="AP696" i="11" s="1"/>
  <c r="AQ705" i="11"/>
  <c r="AR705" i="11"/>
  <c r="AS705" i="11"/>
  <c r="AT705" i="11"/>
  <c r="AU705" i="11"/>
  <c r="AV705" i="11"/>
  <c r="AW705" i="11"/>
  <c r="AX705" i="11"/>
  <c r="AY705" i="11"/>
  <c r="AZ705" i="11"/>
  <c r="BA705" i="11"/>
  <c r="BB705" i="11"/>
  <c r="BC705" i="11"/>
  <c r="BD705" i="11"/>
  <c r="BE705" i="11"/>
  <c r="BF705" i="11"/>
  <c r="BG705" i="11"/>
  <c r="AO711" i="11"/>
  <c r="AP711" i="11"/>
  <c r="AQ711" i="11"/>
  <c r="AR711" i="11"/>
  <c r="AS711" i="11"/>
  <c r="AT711" i="11"/>
  <c r="AU711" i="11"/>
  <c r="AV711" i="11"/>
  <c r="AV710" i="11" s="1"/>
  <c r="AW711" i="11"/>
  <c r="AW710" i="11" s="1"/>
  <c r="AX711" i="11"/>
  <c r="AX710" i="11" s="1"/>
  <c r="AY711" i="11"/>
  <c r="AY710" i="11" s="1"/>
  <c r="AZ711" i="11"/>
  <c r="AZ710" i="11" s="1"/>
  <c r="BA711" i="11"/>
  <c r="BA710" i="11" s="1"/>
  <c r="BB711" i="11"/>
  <c r="BC711" i="11"/>
  <c r="BD711" i="11"/>
  <c r="BE711" i="11"/>
  <c r="BF711" i="11"/>
  <c r="BG711" i="11"/>
  <c r="AO715" i="11"/>
  <c r="AP715" i="11"/>
  <c r="AQ715" i="11"/>
  <c r="AR715" i="11"/>
  <c r="AS715" i="11"/>
  <c r="AT715" i="11"/>
  <c r="AU715" i="11"/>
  <c r="AV715" i="11"/>
  <c r="AW715" i="11"/>
  <c r="AX715" i="11"/>
  <c r="AY715" i="11"/>
  <c r="AZ715" i="11"/>
  <c r="BA715" i="11"/>
  <c r="BB715" i="11"/>
  <c r="BB710" i="11" s="1"/>
  <c r="BC715" i="11"/>
  <c r="BC710" i="11" s="1"/>
  <c r="BD715" i="11"/>
  <c r="BD710" i="11" s="1"/>
  <c r="BE715" i="11"/>
  <c r="BE710" i="11" s="1"/>
  <c r="BF715" i="11"/>
  <c r="BF710" i="11" s="1"/>
  <c r="BG715" i="11"/>
  <c r="BG710" i="11" s="1"/>
  <c r="AO719" i="11"/>
  <c r="AP719" i="11"/>
  <c r="AQ719" i="11"/>
  <c r="AR719" i="11"/>
  <c r="AS719" i="11"/>
  <c r="AT719" i="11"/>
  <c r="AU719" i="11"/>
  <c r="AV719" i="11"/>
  <c r="AW719" i="11"/>
  <c r="AX719" i="11"/>
  <c r="AY719" i="11"/>
  <c r="AZ719" i="11"/>
  <c r="BA719" i="11"/>
  <c r="BB719" i="11"/>
  <c r="BC719" i="11"/>
  <c r="BD719" i="11"/>
  <c r="BE719" i="11"/>
  <c r="BF719" i="11"/>
  <c r="BG719" i="11"/>
  <c r="BC724" i="11"/>
  <c r="BD724" i="11"/>
  <c r="BE724" i="11"/>
  <c r="BF724" i="11"/>
  <c r="BG724" i="11"/>
  <c r="AO725" i="11"/>
  <c r="AP725" i="11"/>
  <c r="AQ725" i="11"/>
  <c r="AR725" i="11"/>
  <c r="AS725" i="11"/>
  <c r="AT725" i="11"/>
  <c r="AU725" i="11"/>
  <c r="AU724" i="11" s="1"/>
  <c r="AV725" i="11"/>
  <c r="AV724" i="11" s="1"/>
  <c r="AW725" i="11"/>
  <c r="AW724" i="11" s="1"/>
  <c r="AX725" i="11"/>
  <c r="AY725" i="11"/>
  <c r="AZ725" i="11"/>
  <c r="BA725" i="11"/>
  <c r="BB725" i="11"/>
  <c r="BC725" i="11"/>
  <c r="BD725" i="11"/>
  <c r="BE725" i="11"/>
  <c r="BF725" i="11"/>
  <c r="BG725" i="11"/>
  <c r="AO729" i="11"/>
  <c r="AP729" i="11"/>
  <c r="AQ729" i="11"/>
  <c r="AR729" i="11"/>
  <c r="AR724" i="11" s="1"/>
  <c r="AS729" i="11"/>
  <c r="AS724" i="11" s="1"/>
  <c r="AT729" i="11"/>
  <c r="AT724" i="11" s="1"/>
  <c r="AU729" i="11"/>
  <c r="AV729" i="11"/>
  <c r="AW729" i="11"/>
  <c r="AX729" i="11"/>
  <c r="AX724" i="11" s="1"/>
  <c r="AY729" i="11"/>
  <c r="AY724" i="11" s="1"/>
  <c r="AZ729" i="11"/>
  <c r="AZ724" i="11" s="1"/>
  <c r="BA729" i="11"/>
  <c r="BA724" i="11" s="1"/>
  <c r="BB729" i="11"/>
  <c r="BB724" i="11" s="1"/>
  <c r="BC729" i="11"/>
  <c r="BD729" i="11"/>
  <c r="BE729" i="11"/>
  <c r="BF729" i="11"/>
  <c r="BG729" i="11"/>
  <c r="AO733" i="11"/>
  <c r="AP733" i="11"/>
  <c r="AQ733" i="11"/>
  <c r="AR733" i="11"/>
  <c r="AS733" i="11"/>
  <c r="AT733" i="11"/>
  <c r="AU733" i="11"/>
  <c r="AV733" i="11"/>
  <c r="AW733" i="11"/>
  <c r="AX733" i="11"/>
  <c r="AY733" i="11"/>
  <c r="AZ733" i="11"/>
  <c r="BA733" i="11"/>
  <c r="BB733" i="11"/>
  <c r="BC733" i="11"/>
  <c r="BD733" i="11"/>
  <c r="BE733" i="11"/>
  <c r="BF733" i="11"/>
  <c r="BG733" i="11"/>
  <c r="AQ738" i="11"/>
  <c r="AR738" i="11"/>
  <c r="AS738" i="11"/>
  <c r="AT738" i="11"/>
  <c r="AU738" i="11"/>
  <c r="BB738" i="11"/>
  <c r="BD738" i="11"/>
  <c r="BE738" i="11"/>
  <c r="BF738" i="11"/>
  <c r="BG738" i="11"/>
  <c r="AO739" i="11"/>
  <c r="AO738" i="11" s="1"/>
  <c r="AP739" i="11"/>
  <c r="AP738" i="11" s="1"/>
  <c r="AQ739" i="11"/>
  <c r="AR739" i="11"/>
  <c r="AS739" i="11"/>
  <c r="AT739" i="11"/>
  <c r="AU739" i="11"/>
  <c r="AV739" i="11"/>
  <c r="AW739" i="11"/>
  <c r="AX739" i="11"/>
  <c r="AY739" i="11"/>
  <c r="AZ739" i="11"/>
  <c r="BA739" i="11"/>
  <c r="BB739" i="11"/>
  <c r="BC739" i="11"/>
  <c r="BD739" i="11"/>
  <c r="BE739" i="11"/>
  <c r="BF739" i="11"/>
  <c r="BG739" i="11"/>
  <c r="AO743" i="11"/>
  <c r="AP743" i="11"/>
  <c r="AQ743" i="11"/>
  <c r="AR743" i="11"/>
  <c r="AS743" i="11"/>
  <c r="AT743" i="11"/>
  <c r="AU743" i="11"/>
  <c r="AV743" i="11"/>
  <c r="AV738" i="11" s="1"/>
  <c r="AW743" i="11"/>
  <c r="AX743" i="11"/>
  <c r="AY743" i="11"/>
  <c r="AZ743" i="11"/>
  <c r="BA743" i="11"/>
  <c r="BB743" i="11"/>
  <c r="BC743" i="11"/>
  <c r="BC738" i="11" s="1"/>
  <c r="BD743" i="11"/>
  <c r="BE743" i="11"/>
  <c r="BF743" i="11"/>
  <c r="BG743" i="11"/>
  <c r="AO747" i="11"/>
  <c r="AP747" i="11"/>
  <c r="AQ747" i="11"/>
  <c r="AR747" i="11"/>
  <c r="AS747" i="11"/>
  <c r="AT747" i="11"/>
  <c r="AU747" i="11"/>
  <c r="AV747" i="11"/>
  <c r="AW747" i="11"/>
  <c r="AX747" i="11"/>
  <c r="AY747" i="11"/>
  <c r="AZ747" i="11"/>
  <c r="BA747" i="11"/>
  <c r="BB747" i="11"/>
  <c r="BC747" i="11"/>
  <c r="BD747" i="11"/>
  <c r="BE747" i="11"/>
  <c r="BF747" i="11"/>
  <c r="BG747" i="11"/>
  <c r="AQ752" i="11"/>
  <c r="AR752" i="11"/>
  <c r="AS752" i="11"/>
  <c r="AW752" i="11"/>
  <c r="AX752" i="11"/>
  <c r="AO753" i="11"/>
  <c r="AP753" i="11"/>
  <c r="AQ753" i="11"/>
  <c r="AR753" i="11"/>
  <c r="AS753" i="11"/>
  <c r="AT753" i="11"/>
  <c r="AU753" i="11"/>
  <c r="AU752" i="11" s="1"/>
  <c r="AV753" i="11"/>
  <c r="AV752" i="11" s="1"/>
  <c r="AW753" i="11"/>
  <c r="AX753" i="11"/>
  <c r="AY753" i="11"/>
  <c r="AZ753" i="11"/>
  <c r="BA753" i="11"/>
  <c r="BB753" i="11"/>
  <c r="BC753" i="11"/>
  <c r="BD753" i="11"/>
  <c r="BE753" i="11"/>
  <c r="BF753" i="11"/>
  <c r="BG753" i="11"/>
  <c r="AO757" i="11"/>
  <c r="AP757" i="11"/>
  <c r="AQ757" i="11"/>
  <c r="AR757" i="11"/>
  <c r="AS757" i="11"/>
  <c r="AT757" i="11"/>
  <c r="AT752" i="11" s="1"/>
  <c r="AU757" i="11"/>
  <c r="AV757" i="11"/>
  <c r="AW757" i="11"/>
  <c r="AX757" i="11"/>
  <c r="AY757" i="11"/>
  <c r="AZ757" i="11"/>
  <c r="BA757" i="11"/>
  <c r="BB757" i="11"/>
  <c r="BC757" i="11"/>
  <c r="BD757" i="11"/>
  <c r="BE757" i="11"/>
  <c r="BF757" i="11"/>
  <c r="BG757" i="11"/>
  <c r="AO761" i="11"/>
  <c r="AP761" i="11"/>
  <c r="AP752" i="11" s="1"/>
  <c r="AQ761" i="11"/>
  <c r="AR761" i="11"/>
  <c r="AS761" i="11"/>
  <c r="AT761" i="11"/>
  <c r="AU761" i="11"/>
  <c r="AV761" i="11"/>
  <c r="AW761" i="11"/>
  <c r="AX761" i="11"/>
  <c r="AY761" i="11"/>
  <c r="AY752" i="11" s="1"/>
  <c r="AZ761" i="11"/>
  <c r="AZ752" i="11" s="1"/>
  <c r="BA761" i="11"/>
  <c r="BA752" i="11" s="1"/>
  <c r="BB761" i="11"/>
  <c r="BB752" i="11" s="1"/>
  <c r="BC761" i="11"/>
  <c r="BD761" i="11"/>
  <c r="BE761" i="11"/>
  <c r="BF761" i="11"/>
  <c r="BG761" i="11"/>
  <c r="AO766" i="11"/>
  <c r="AO767" i="11"/>
  <c r="AP767" i="11"/>
  <c r="AQ767" i="11"/>
  <c r="AR767" i="11"/>
  <c r="AS767" i="11"/>
  <c r="AT767" i="11"/>
  <c r="AU767" i="11"/>
  <c r="AU766" i="11" s="1"/>
  <c r="AV767" i="11"/>
  <c r="AV766" i="11" s="1"/>
  <c r="AW767" i="11"/>
  <c r="AW766" i="11" s="1"/>
  <c r="AX767" i="11"/>
  <c r="AX766" i="11" s="1"/>
  <c r="AY767" i="11"/>
  <c r="AY766" i="11" s="1"/>
  <c r="AZ767" i="11"/>
  <c r="AZ766" i="11" s="1"/>
  <c r="BA767" i="11"/>
  <c r="BA766" i="11" s="1"/>
  <c r="BB767" i="11"/>
  <c r="BB766" i="11" s="1"/>
  <c r="BC767" i="11"/>
  <c r="BC766" i="11" s="1"/>
  <c r="BD767" i="11"/>
  <c r="BD766" i="11" s="1"/>
  <c r="BE767" i="11"/>
  <c r="BF767" i="11"/>
  <c r="BG767" i="11"/>
  <c r="AO771" i="11"/>
  <c r="AP771" i="11"/>
  <c r="AQ771" i="11"/>
  <c r="AR771" i="11"/>
  <c r="AS771" i="11"/>
  <c r="AT771" i="11"/>
  <c r="AU771" i="11"/>
  <c r="AV771" i="11"/>
  <c r="AW771" i="11"/>
  <c r="AX771" i="11"/>
  <c r="AY771" i="11"/>
  <c r="AZ771" i="11"/>
  <c r="BA771" i="11"/>
  <c r="BB771" i="11"/>
  <c r="BC771" i="11"/>
  <c r="BD771" i="11"/>
  <c r="BE771" i="11"/>
  <c r="BF771" i="11"/>
  <c r="BG771" i="11"/>
  <c r="AO775" i="11"/>
  <c r="AP775" i="11"/>
  <c r="AP766" i="11" s="1"/>
  <c r="AQ775" i="11"/>
  <c r="AR775" i="11"/>
  <c r="AS775" i="11"/>
  <c r="AT775" i="11"/>
  <c r="AU775" i="11"/>
  <c r="AV775" i="11"/>
  <c r="AW775" i="11"/>
  <c r="AX775" i="11"/>
  <c r="AY775" i="11"/>
  <c r="AZ775" i="11"/>
  <c r="BA775" i="11"/>
  <c r="BB775" i="11"/>
  <c r="BC775" i="11"/>
  <c r="BD775" i="11"/>
  <c r="BE775" i="11"/>
  <c r="BF775" i="11"/>
  <c r="BG775" i="11"/>
  <c r="BG780" i="11"/>
  <c r="AO781" i="11"/>
  <c r="AO780" i="11" s="1"/>
  <c r="AP781" i="11"/>
  <c r="AP780" i="11" s="1"/>
  <c r="AQ781" i="11"/>
  <c r="AQ780" i="11" s="1"/>
  <c r="AR781" i="11"/>
  <c r="AR780" i="11" s="1"/>
  <c r="AS781" i="11"/>
  <c r="AT781" i="11"/>
  <c r="AT780" i="11" s="1"/>
  <c r="AU781" i="11"/>
  <c r="AU780" i="11" s="1"/>
  <c r="AV781" i="11"/>
  <c r="AV780" i="11" s="1"/>
  <c r="AW781" i="11"/>
  <c r="AW780" i="11" s="1"/>
  <c r="AX781" i="11"/>
  <c r="AX780" i="11" s="1"/>
  <c r="AY781" i="11"/>
  <c r="AY780" i="11" s="1"/>
  <c r="AZ781" i="11"/>
  <c r="BA781" i="11"/>
  <c r="BB781" i="11"/>
  <c r="BC781" i="11"/>
  <c r="BD781" i="11"/>
  <c r="BE781" i="11"/>
  <c r="BF781" i="11"/>
  <c r="BG781" i="11"/>
  <c r="AO785" i="11"/>
  <c r="AP785" i="11"/>
  <c r="AQ785" i="11"/>
  <c r="AR785" i="11"/>
  <c r="AS785" i="11"/>
  <c r="AT785" i="11"/>
  <c r="AU785" i="11"/>
  <c r="AV785" i="11"/>
  <c r="AW785" i="11"/>
  <c r="AX785" i="11"/>
  <c r="AY785" i="11"/>
  <c r="AZ785" i="11"/>
  <c r="AZ780" i="11" s="1"/>
  <c r="BA785" i="11"/>
  <c r="BA780" i="11" s="1"/>
  <c r="BB785" i="11"/>
  <c r="BB780" i="11" s="1"/>
  <c r="BC785" i="11"/>
  <c r="BC780" i="11" s="1"/>
  <c r="BD785" i="11"/>
  <c r="BD780" i="11" s="1"/>
  <c r="BE785" i="11"/>
  <c r="BE780" i="11" s="1"/>
  <c r="BF785" i="11"/>
  <c r="BF780" i="11" s="1"/>
  <c r="BG785" i="11"/>
  <c r="AO789" i="11"/>
  <c r="AP789" i="11"/>
  <c r="AQ789" i="11"/>
  <c r="AR789" i="11"/>
  <c r="AS789" i="11"/>
  <c r="AT789" i="11"/>
  <c r="AU789" i="11"/>
  <c r="AV789" i="11"/>
  <c r="AW789" i="11"/>
  <c r="AX789" i="11"/>
  <c r="AY789" i="11"/>
  <c r="AZ789" i="11"/>
  <c r="BA789" i="11"/>
  <c r="BB789" i="11"/>
  <c r="BC789" i="11"/>
  <c r="BD789" i="11"/>
  <c r="BE789" i="11"/>
  <c r="BF789" i="11"/>
  <c r="BG789" i="11"/>
  <c r="BA794" i="11"/>
  <c r="BB794" i="11"/>
  <c r="BC794" i="11"/>
  <c r="BD794" i="11"/>
  <c r="BE794" i="11"/>
  <c r="BF794" i="11"/>
  <c r="AO795" i="11"/>
  <c r="AP795" i="11"/>
  <c r="AQ795" i="11"/>
  <c r="AR795" i="11"/>
  <c r="AS795" i="11"/>
  <c r="AT795" i="11"/>
  <c r="AU795" i="11"/>
  <c r="AV795" i="11"/>
  <c r="AW795" i="11"/>
  <c r="AX795" i="11"/>
  <c r="AY795" i="11"/>
  <c r="AZ795" i="11"/>
  <c r="BA795" i="11"/>
  <c r="BB795" i="11"/>
  <c r="BC795" i="11"/>
  <c r="BD795" i="11"/>
  <c r="BE795" i="11"/>
  <c r="BF795" i="11"/>
  <c r="BG795" i="11"/>
  <c r="AO799" i="11"/>
  <c r="AO794" i="11" s="1"/>
  <c r="AP799" i="11"/>
  <c r="AP794" i="11" s="1"/>
  <c r="AQ799" i="11"/>
  <c r="AQ794" i="11" s="1"/>
  <c r="AR799" i="11"/>
  <c r="AR794" i="11" s="1"/>
  <c r="AS799" i="11"/>
  <c r="AS794" i="11" s="1"/>
  <c r="AT799" i="11"/>
  <c r="AT794" i="11" s="1"/>
  <c r="AU799" i="11"/>
  <c r="AU794" i="11" s="1"/>
  <c r="AV799" i="11"/>
  <c r="AV794" i="11" s="1"/>
  <c r="AW799" i="11"/>
  <c r="AW794" i="11" s="1"/>
  <c r="AX799" i="11"/>
  <c r="AX794" i="11" s="1"/>
  <c r="AY799" i="11"/>
  <c r="AY794" i="11" s="1"/>
  <c r="AZ799" i="11"/>
  <c r="AZ794" i="11" s="1"/>
  <c r="BA799" i="11"/>
  <c r="BB799" i="11"/>
  <c r="BC799" i="11"/>
  <c r="BD799" i="11"/>
  <c r="BE799" i="11"/>
  <c r="BF799" i="11"/>
  <c r="BG799" i="11"/>
  <c r="AO803" i="11"/>
  <c r="AP803" i="11"/>
  <c r="AQ803" i="11"/>
  <c r="AR803" i="11"/>
  <c r="AS803" i="11"/>
  <c r="AT803" i="11"/>
  <c r="AU803" i="11"/>
  <c r="AV803" i="11"/>
  <c r="AW803" i="11"/>
  <c r="AX803" i="11"/>
  <c r="AY803" i="11"/>
  <c r="AZ803" i="11"/>
  <c r="BA803" i="11"/>
  <c r="BB803" i="11"/>
  <c r="BC803" i="11"/>
  <c r="BD803" i="11"/>
  <c r="BE803" i="11"/>
  <c r="BF803" i="11"/>
  <c r="BG803" i="11"/>
  <c r="AP808" i="11"/>
  <c r="AQ808" i="11"/>
  <c r="AR808" i="11"/>
  <c r="AS808" i="11"/>
  <c r="AT808" i="11"/>
  <c r="BF808" i="11"/>
  <c r="BG808" i="11"/>
  <c r="AO809" i="11"/>
  <c r="AO808" i="11" s="1"/>
  <c r="AP809" i="11"/>
  <c r="AQ809" i="11"/>
  <c r="AR809" i="11"/>
  <c r="AS809" i="11"/>
  <c r="AT809" i="11"/>
  <c r="AU809" i="11"/>
  <c r="AV809" i="11"/>
  <c r="AW809" i="11"/>
  <c r="AX809" i="11"/>
  <c r="AY809" i="11"/>
  <c r="AZ809" i="11"/>
  <c r="BA809" i="11"/>
  <c r="BB809" i="11"/>
  <c r="BC809" i="11"/>
  <c r="BD809" i="11"/>
  <c r="BE809" i="11"/>
  <c r="BF809" i="11"/>
  <c r="BG809" i="11"/>
  <c r="AO813" i="11"/>
  <c r="AP813" i="11"/>
  <c r="AQ813" i="11"/>
  <c r="AR813" i="11"/>
  <c r="AS813" i="11"/>
  <c r="AT813" i="11"/>
  <c r="AU813" i="11"/>
  <c r="AV813" i="11"/>
  <c r="AW813" i="11"/>
  <c r="AX813" i="11"/>
  <c r="AY813" i="11"/>
  <c r="AZ813" i="11"/>
  <c r="BA813" i="11"/>
  <c r="BB813" i="11"/>
  <c r="BC813" i="11"/>
  <c r="BD813" i="11"/>
  <c r="BE813" i="11"/>
  <c r="BF813" i="11"/>
  <c r="BG813" i="11"/>
  <c r="AO817" i="11"/>
  <c r="AP817" i="11"/>
  <c r="AQ817" i="11"/>
  <c r="AR817" i="11"/>
  <c r="AS817" i="11"/>
  <c r="AT817" i="11"/>
  <c r="AU817" i="11"/>
  <c r="AV817" i="11"/>
  <c r="AW817" i="11"/>
  <c r="AX817" i="11"/>
  <c r="AY817" i="11"/>
  <c r="AZ817" i="11"/>
  <c r="BA817" i="11"/>
  <c r="BB817" i="11"/>
  <c r="BC817" i="11"/>
  <c r="BD817" i="11"/>
  <c r="BE817" i="11"/>
  <c r="BF817" i="11"/>
  <c r="BG817" i="11"/>
  <c r="BA822" i="11"/>
  <c r="BB822" i="11"/>
  <c r="BC822" i="11"/>
  <c r="BD822" i="11"/>
  <c r="BE822" i="11"/>
  <c r="BF822" i="11"/>
  <c r="AO823" i="11"/>
  <c r="AO822" i="11" s="1"/>
  <c r="AP823" i="11"/>
  <c r="AP822" i="11" s="1"/>
  <c r="AQ823" i="11"/>
  <c r="AQ822" i="11" s="1"/>
  <c r="AR823" i="11"/>
  <c r="AR822" i="11" s="1"/>
  <c r="AS823" i="11"/>
  <c r="AT823" i="11"/>
  <c r="AU823" i="11"/>
  <c r="AV823" i="11"/>
  <c r="AW823" i="11"/>
  <c r="AX823" i="11"/>
  <c r="AY823" i="11"/>
  <c r="AZ823" i="11"/>
  <c r="BA823" i="11"/>
  <c r="BB823" i="11"/>
  <c r="BC823" i="11"/>
  <c r="BD823" i="11"/>
  <c r="BE823" i="11"/>
  <c r="BF823" i="11"/>
  <c r="BG823" i="11"/>
  <c r="AO827" i="11"/>
  <c r="AP827" i="11"/>
  <c r="AQ827" i="11"/>
  <c r="AR827" i="11"/>
  <c r="AS827" i="11"/>
  <c r="AT827" i="11"/>
  <c r="AU827" i="11"/>
  <c r="AV827" i="11"/>
  <c r="AW827" i="11"/>
  <c r="AX827" i="11"/>
  <c r="AY827" i="11"/>
  <c r="AY822" i="11" s="1"/>
  <c r="AZ827" i="11"/>
  <c r="AZ822" i="11" s="1"/>
  <c r="BA827" i="11"/>
  <c r="BB827" i="11"/>
  <c r="BC827" i="11"/>
  <c r="BD827" i="11"/>
  <c r="BE827" i="11"/>
  <c r="BF827" i="11"/>
  <c r="BG827" i="11"/>
  <c r="AO831" i="11"/>
  <c r="AP831" i="11"/>
  <c r="AQ831" i="11"/>
  <c r="AR831" i="11"/>
  <c r="AS831" i="11"/>
  <c r="AT831" i="11"/>
  <c r="AU831" i="11"/>
  <c r="AV831" i="11"/>
  <c r="AW831" i="11"/>
  <c r="AX831" i="11"/>
  <c r="AY831" i="11"/>
  <c r="AZ831" i="11"/>
  <c r="BA831" i="11"/>
  <c r="BB831" i="11"/>
  <c r="BC831" i="11"/>
  <c r="BD831" i="11"/>
  <c r="BE831" i="11"/>
  <c r="BF831" i="11"/>
  <c r="BG831" i="11"/>
  <c r="BG822" i="11" s="1"/>
  <c r="AO836" i="11"/>
  <c r="AP836" i="11"/>
  <c r="AQ836" i="11"/>
  <c r="AR836" i="11"/>
  <c r="AS836" i="11"/>
  <c r="AT836" i="11"/>
  <c r="AU836" i="11"/>
  <c r="AV836" i="11"/>
  <c r="AW836" i="11"/>
  <c r="AX836" i="11"/>
  <c r="AO837" i="11"/>
  <c r="AP837" i="11"/>
  <c r="AQ837" i="11"/>
  <c r="AR837" i="11"/>
  <c r="AS837" i="11"/>
  <c r="AT837" i="11"/>
  <c r="AU837" i="11"/>
  <c r="AV837" i="11"/>
  <c r="AW837" i="11"/>
  <c r="AX837" i="11"/>
  <c r="AY837" i="11"/>
  <c r="AZ837" i="11"/>
  <c r="BA837" i="11"/>
  <c r="BB837" i="11"/>
  <c r="BC837" i="11"/>
  <c r="BD837" i="11"/>
  <c r="BE837" i="11"/>
  <c r="BF837" i="11"/>
  <c r="BG837" i="11"/>
  <c r="BG836" i="11" s="1"/>
  <c r="AO841" i="11"/>
  <c r="AP841" i="11"/>
  <c r="AQ841" i="11"/>
  <c r="AR841" i="11"/>
  <c r="AS841" i="11"/>
  <c r="AT841" i="11"/>
  <c r="AU841" i="11"/>
  <c r="AV841" i="11"/>
  <c r="AW841" i="11"/>
  <c r="AX841" i="11"/>
  <c r="AY841" i="11"/>
  <c r="AZ841" i="11"/>
  <c r="BA841" i="11"/>
  <c r="BB841" i="11"/>
  <c r="BC841" i="11"/>
  <c r="BD841" i="11"/>
  <c r="BE841" i="11"/>
  <c r="BF841" i="11"/>
  <c r="BG841" i="11"/>
  <c r="AO845" i="11"/>
  <c r="AP845" i="11"/>
  <c r="AQ845" i="11"/>
  <c r="AR845" i="11"/>
  <c r="AS845" i="11"/>
  <c r="AT845" i="11"/>
  <c r="AU845" i="11"/>
  <c r="AV845" i="11"/>
  <c r="AW845" i="11"/>
  <c r="AX845" i="11"/>
  <c r="AY845" i="11"/>
  <c r="AY836" i="11" s="1"/>
  <c r="AZ845" i="11"/>
  <c r="BA845" i="11"/>
  <c r="BB845" i="11"/>
  <c r="BC845" i="11"/>
  <c r="BD845" i="11"/>
  <c r="BE845" i="11"/>
  <c r="BF845" i="11"/>
  <c r="BG845" i="11"/>
  <c r="BC850" i="11"/>
  <c r="BD850" i="11"/>
  <c r="BE850" i="11"/>
  <c r="AO851" i="11"/>
  <c r="AP851" i="11"/>
  <c r="AQ851" i="11"/>
  <c r="AR851" i="11"/>
  <c r="AS851" i="11"/>
  <c r="AT851" i="11"/>
  <c r="AU851" i="11"/>
  <c r="AV851" i="11"/>
  <c r="AW851" i="11"/>
  <c r="AX851" i="11"/>
  <c r="AY851" i="11"/>
  <c r="AZ851" i="11"/>
  <c r="BA851" i="11"/>
  <c r="BB851" i="11"/>
  <c r="BB850" i="11" s="1"/>
  <c r="BC851" i="11"/>
  <c r="BD851" i="11"/>
  <c r="BE851" i="11"/>
  <c r="BF851" i="11"/>
  <c r="BF850" i="11" s="1"/>
  <c r="BG851" i="11"/>
  <c r="BG850" i="11" s="1"/>
  <c r="AO855" i="11"/>
  <c r="AO850" i="11" s="1"/>
  <c r="AP855" i="11"/>
  <c r="AQ855" i="11"/>
  <c r="AR855" i="11"/>
  <c r="AS855" i="11"/>
  <c r="AT855" i="11"/>
  <c r="AU855" i="11"/>
  <c r="AV855" i="11"/>
  <c r="AW855" i="11"/>
  <c r="AX855" i="11"/>
  <c r="AY855" i="11"/>
  <c r="AZ855" i="11"/>
  <c r="BA855" i="11"/>
  <c r="BB855" i="11"/>
  <c r="BC855" i="11"/>
  <c r="BD855" i="11"/>
  <c r="BE855" i="11"/>
  <c r="BF855" i="11"/>
  <c r="BG855" i="11"/>
  <c r="AO859" i="11"/>
  <c r="AP859" i="11"/>
  <c r="AP850" i="11" s="1"/>
  <c r="AQ859" i="11"/>
  <c r="AQ850" i="11" s="1"/>
  <c r="AR859" i="11"/>
  <c r="AR850" i="11" s="1"/>
  <c r="AS859" i="11"/>
  <c r="AT859" i="11"/>
  <c r="AU859" i="11"/>
  <c r="AV859" i="11"/>
  <c r="AW859" i="11"/>
  <c r="AX859" i="11"/>
  <c r="AY859" i="11"/>
  <c r="AZ859" i="11"/>
  <c r="BA859" i="11"/>
  <c r="BB859" i="11"/>
  <c r="BC859" i="11"/>
  <c r="BD859" i="11"/>
  <c r="BE859" i="11"/>
  <c r="BF859" i="11"/>
  <c r="BG859" i="11"/>
  <c r="AT864" i="11"/>
  <c r="BA864" i="11"/>
  <c r="BB864" i="11"/>
  <c r="BC864" i="11"/>
  <c r="BD864" i="11"/>
  <c r="BE864" i="11"/>
  <c r="BF864" i="11"/>
  <c r="BG864" i="11"/>
  <c r="AO865" i="11"/>
  <c r="AO864" i="11" s="1"/>
  <c r="AP865" i="11"/>
  <c r="AP864" i="11" s="1"/>
  <c r="AQ865" i="11"/>
  <c r="AQ864" i="11" s="1"/>
  <c r="AR865" i="11"/>
  <c r="AR864" i="11" s="1"/>
  <c r="AS865" i="11"/>
  <c r="AS864" i="11" s="1"/>
  <c r="AT865" i="11"/>
  <c r="AU865" i="11"/>
  <c r="AV865" i="11"/>
  <c r="AW865" i="11"/>
  <c r="AX865" i="11"/>
  <c r="AY865" i="11"/>
  <c r="AZ865" i="11"/>
  <c r="BA865" i="11"/>
  <c r="BB865" i="11"/>
  <c r="BC865" i="11"/>
  <c r="BD865" i="11"/>
  <c r="BE865" i="11"/>
  <c r="BF865" i="11"/>
  <c r="BG865" i="11"/>
  <c r="AO869" i="11"/>
  <c r="AP869" i="11"/>
  <c r="AQ869" i="11"/>
  <c r="AR869" i="11"/>
  <c r="AS869" i="11"/>
  <c r="AT869" i="11"/>
  <c r="AU869" i="11"/>
  <c r="AV869" i="11"/>
  <c r="AW869" i="11"/>
  <c r="AX869" i="11"/>
  <c r="AX864" i="11" s="1"/>
  <c r="AY869" i="11"/>
  <c r="AY864" i="11" s="1"/>
  <c r="AZ869" i="11"/>
  <c r="AZ864" i="11" s="1"/>
  <c r="BA869" i="11"/>
  <c r="BB869" i="11"/>
  <c r="BC869" i="11"/>
  <c r="BD869" i="11"/>
  <c r="BE869" i="11"/>
  <c r="BF869" i="11"/>
  <c r="BG869" i="11"/>
  <c r="AO873" i="11"/>
  <c r="AP873" i="11"/>
  <c r="AQ873" i="11"/>
  <c r="AR873" i="11"/>
  <c r="AS873" i="11"/>
  <c r="AT873" i="11"/>
  <c r="AU873" i="11"/>
  <c r="AV873" i="11"/>
  <c r="AW873" i="11"/>
  <c r="AX873" i="11"/>
  <c r="AY873" i="11"/>
  <c r="AZ873" i="11"/>
  <c r="BA873" i="11"/>
  <c r="BB873" i="11"/>
  <c r="BC873" i="11"/>
  <c r="BD873" i="11"/>
  <c r="BE873" i="11"/>
  <c r="BF873" i="11"/>
  <c r="BG873" i="11"/>
  <c r="AO878" i="11"/>
  <c r="AP878" i="11"/>
  <c r="AQ878" i="11"/>
  <c r="AR878" i="11"/>
  <c r="AS878" i="11"/>
  <c r="AV878" i="11"/>
  <c r="AW878" i="11"/>
  <c r="AX878" i="11"/>
  <c r="AO879" i="11"/>
  <c r="AP879" i="11"/>
  <c r="AQ879" i="11"/>
  <c r="AR879" i="11"/>
  <c r="AS879" i="11"/>
  <c r="AT879" i="11"/>
  <c r="AU879" i="11"/>
  <c r="AV879" i="11"/>
  <c r="AW879" i="11"/>
  <c r="AX879" i="11"/>
  <c r="AY879" i="11"/>
  <c r="AZ879" i="11"/>
  <c r="BA879" i="11"/>
  <c r="BB879" i="11"/>
  <c r="BC879" i="11"/>
  <c r="BD879" i="11"/>
  <c r="BE879" i="11"/>
  <c r="BF879" i="11"/>
  <c r="BG879" i="11"/>
  <c r="AO883" i="11"/>
  <c r="AP883" i="11"/>
  <c r="AQ883" i="11"/>
  <c r="AR883" i="11"/>
  <c r="AS883" i="11"/>
  <c r="AT883" i="11"/>
  <c r="AT878" i="11" s="1"/>
  <c r="AU883" i="11"/>
  <c r="AU878" i="11" s="1"/>
  <c r="AV883" i="11"/>
  <c r="AW883" i="11"/>
  <c r="AX883" i="11"/>
  <c r="AY883" i="11"/>
  <c r="AZ883" i="11"/>
  <c r="BA883" i="11"/>
  <c r="BB883" i="11"/>
  <c r="BC883" i="11"/>
  <c r="BD883" i="11"/>
  <c r="BE883" i="11"/>
  <c r="BF883" i="11"/>
  <c r="BG883" i="11"/>
  <c r="AO887" i="11"/>
  <c r="AP887" i="11"/>
  <c r="AQ887" i="11"/>
  <c r="AR887" i="11"/>
  <c r="AS887" i="11"/>
  <c r="AT887" i="11"/>
  <c r="AU887" i="11"/>
  <c r="AV887" i="11"/>
  <c r="AW887" i="11"/>
  <c r="AX887" i="11"/>
  <c r="AY887" i="11"/>
  <c r="AY878" i="11" s="1"/>
  <c r="AZ887" i="11"/>
  <c r="AZ878" i="11" s="1"/>
  <c r="BA887" i="11"/>
  <c r="BA878" i="11" s="1"/>
  <c r="BB887" i="11"/>
  <c r="BB878" i="11" s="1"/>
  <c r="BC887" i="11"/>
  <c r="BC878" i="11" s="1"/>
  <c r="BD887" i="11"/>
  <c r="BE887" i="11"/>
  <c r="BF887" i="11"/>
  <c r="BG887" i="11"/>
  <c r="AO892" i="11"/>
  <c r="AP892" i="11"/>
  <c r="AQ892" i="11"/>
  <c r="AO893" i="11"/>
  <c r="AP893" i="11"/>
  <c r="AQ893" i="11"/>
  <c r="AR893" i="11"/>
  <c r="AS893" i="11"/>
  <c r="AT893" i="11"/>
  <c r="AU893" i="11"/>
  <c r="AV893" i="11"/>
  <c r="AW893" i="11"/>
  <c r="AX893" i="11"/>
  <c r="AY893" i="11"/>
  <c r="AZ893" i="11"/>
  <c r="AZ892" i="11" s="1"/>
  <c r="BA893" i="11"/>
  <c r="BA892" i="11" s="1"/>
  <c r="BB893" i="11"/>
  <c r="BB892" i="11" s="1"/>
  <c r="BC893" i="11"/>
  <c r="BC892" i="11" s="1"/>
  <c r="BD893" i="11"/>
  <c r="BD892" i="11" s="1"/>
  <c r="BE893" i="11"/>
  <c r="BE892" i="11" s="1"/>
  <c r="BF893" i="11"/>
  <c r="BG893" i="11"/>
  <c r="AO897" i="11"/>
  <c r="AP897" i="11"/>
  <c r="AQ897" i="11"/>
  <c r="AR897" i="11"/>
  <c r="AS897" i="11"/>
  <c r="AT897" i="11"/>
  <c r="AU897" i="11"/>
  <c r="AV897" i="11"/>
  <c r="AW897" i="11"/>
  <c r="AX897" i="11"/>
  <c r="AY897" i="11"/>
  <c r="AZ897" i="11"/>
  <c r="BA897" i="11"/>
  <c r="BB897" i="11"/>
  <c r="BC897" i="11"/>
  <c r="BD897" i="11"/>
  <c r="BE897" i="11"/>
  <c r="BF897" i="11"/>
  <c r="BG897" i="11"/>
  <c r="AO901" i="11"/>
  <c r="AP901" i="11"/>
  <c r="AQ901" i="11"/>
  <c r="AR901" i="11"/>
  <c r="AR892" i="11" s="1"/>
  <c r="AS901" i="11"/>
  <c r="AT901" i="11"/>
  <c r="AU901" i="11"/>
  <c r="AV901" i="11"/>
  <c r="AW901" i="11"/>
  <c r="AX901" i="11"/>
  <c r="AY901" i="11"/>
  <c r="AZ901" i="11"/>
  <c r="BA901" i="11"/>
  <c r="BB901" i="11"/>
  <c r="BC901" i="11"/>
  <c r="BD901" i="11"/>
  <c r="BE901" i="11"/>
  <c r="BF901" i="11"/>
  <c r="BF892" i="11" s="1"/>
  <c r="BG901" i="11"/>
  <c r="BG892" i="11" s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BN108" i="11" l="1"/>
  <c r="BK304" i="11"/>
  <c r="AT556" i="11"/>
  <c r="BF836" i="11"/>
  <c r="AP556" i="11"/>
  <c r="BL178" i="11"/>
  <c r="AW444" i="11"/>
  <c r="AU444" i="11"/>
  <c r="BM262" i="11"/>
  <c r="BE654" i="11"/>
  <c r="BD654" i="11"/>
  <c r="BL262" i="11"/>
  <c r="BA248" i="11"/>
  <c r="BO248" i="11" s="1"/>
  <c r="BB178" i="11"/>
  <c r="AR766" i="11"/>
  <c r="AT276" i="11"/>
  <c r="AZ248" i="11"/>
  <c r="BN248" i="11" s="1"/>
  <c r="BA178" i="11"/>
  <c r="BO178" i="11" s="1"/>
  <c r="BO80" i="11"/>
  <c r="BL332" i="11"/>
  <c r="BE836" i="11"/>
  <c r="AQ556" i="11"/>
  <c r="AZ346" i="11"/>
  <c r="AO556" i="11"/>
  <c r="AV696" i="11"/>
  <c r="BL136" i="11"/>
  <c r="AV444" i="11"/>
  <c r="BG640" i="11"/>
  <c r="AY892" i="11"/>
  <c r="AS276" i="11"/>
  <c r="AZ178" i="11"/>
  <c r="BF80" i="11"/>
  <c r="BN192" i="11"/>
  <c r="BN220" i="11"/>
  <c r="BG878" i="11"/>
  <c r="AS556" i="11"/>
  <c r="BL150" i="11"/>
  <c r="BB248" i="11"/>
  <c r="AW696" i="11"/>
  <c r="BM38" i="11"/>
  <c r="BN80" i="11"/>
  <c r="BF640" i="11"/>
  <c r="BO108" i="11"/>
  <c r="AU710" i="11"/>
  <c r="BF654" i="11"/>
  <c r="AR444" i="11"/>
  <c r="BO150" i="11"/>
  <c r="BD878" i="11"/>
  <c r="AS766" i="11"/>
  <c r="BC654" i="11"/>
  <c r="AS360" i="11"/>
  <c r="AY178" i="11"/>
  <c r="BF416" i="11"/>
  <c r="BM332" i="11"/>
  <c r="BM220" i="11"/>
  <c r="AX178" i="11"/>
  <c r="BD80" i="11"/>
  <c r="BL248" i="11"/>
  <c r="BE878" i="11"/>
  <c r="BA346" i="11"/>
  <c r="BK220" i="11"/>
  <c r="AY444" i="11"/>
  <c r="AX444" i="11"/>
  <c r="AT444" i="11"/>
  <c r="AX892" i="11"/>
  <c r="BG654" i="11"/>
  <c r="AT360" i="11"/>
  <c r="BC178" i="11"/>
  <c r="BM108" i="11"/>
  <c r="AW178" i="11"/>
  <c r="BM178" i="11" s="1"/>
  <c r="BC80" i="11"/>
  <c r="BL304" i="11"/>
  <c r="BF878" i="11"/>
  <c r="BN122" i="11"/>
  <c r="AW430" i="11"/>
  <c r="AX696" i="11"/>
  <c r="BF584" i="11"/>
  <c r="BN136" i="11"/>
  <c r="AT766" i="11"/>
  <c r="BL318" i="11"/>
  <c r="BL66" i="11"/>
  <c r="AR276" i="11"/>
  <c r="BL276" i="11" s="1"/>
  <c r="AR122" i="11"/>
  <c r="BL122" i="11" s="1"/>
  <c r="BE80" i="11"/>
  <c r="AS780" i="11"/>
  <c r="AR696" i="11"/>
  <c r="BM248" i="11"/>
  <c r="BB80" i="11"/>
  <c r="BD584" i="11"/>
  <c r="BC584" i="11"/>
  <c r="AX94" i="11"/>
  <c r="BN94" i="11" s="1"/>
  <c r="AS542" i="11"/>
  <c r="AR542" i="11"/>
  <c r="BD304" i="11"/>
  <c r="BO206" i="11"/>
  <c r="AQ472" i="11"/>
  <c r="AP472" i="11"/>
  <c r="AT402" i="11"/>
  <c r="AO472" i="11"/>
  <c r="AS402" i="11"/>
  <c r="AZ850" i="11"/>
  <c r="BD752" i="11"/>
  <c r="AR402" i="11"/>
  <c r="AZ304" i="11"/>
  <c r="AR94" i="11"/>
  <c r="AZ626" i="11"/>
  <c r="AX346" i="11"/>
  <c r="AY304" i="11"/>
  <c r="AZ318" i="11"/>
  <c r="BL164" i="11"/>
  <c r="BE136" i="11"/>
  <c r="BM136" i="11" s="1"/>
  <c r="AP94" i="11"/>
  <c r="BL10" i="11"/>
  <c r="AU360" i="11"/>
  <c r="BC612" i="11"/>
  <c r="AU192" i="11"/>
  <c r="BM122" i="11"/>
  <c r="AW402" i="11"/>
  <c r="BG794" i="11"/>
  <c r="AS192" i="11"/>
  <c r="BG752" i="11"/>
  <c r="AP710" i="11"/>
  <c r="AZ612" i="11"/>
  <c r="AU94" i="11"/>
  <c r="AO710" i="11"/>
  <c r="BA682" i="11"/>
  <c r="BA850" i="11"/>
  <c r="BG528" i="11"/>
  <c r="AP192" i="11"/>
  <c r="BA626" i="11"/>
  <c r="BE220" i="11"/>
  <c r="BG136" i="11"/>
  <c r="BO136" i="11" s="1"/>
  <c r="AY850" i="11"/>
  <c r="AV612" i="11"/>
  <c r="AQ402" i="11"/>
  <c r="AQ94" i="11"/>
  <c r="AW864" i="11"/>
  <c r="AQ640" i="11"/>
  <c r="AU612" i="11"/>
  <c r="BD528" i="11"/>
  <c r="AW346" i="11"/>
  <c r="AX304" i="11"/>
  <c r="BN304" i="11" s="1"/>
  <c r="BE500" i="11"/>
  <c r="AX458" i="11"/>
  <c r="AV346" i="11"/>
  <c r="AY318" i="11"/>
  <c r="BN318" i="11" s="1"/>
  <c r="BD136" i="11"/>
  <c r="AO94" i="11"/>
  <c r="AZ52" i="11"/>
  <c r="AO724" i="11"/>
  <c r="BC836" i="11"/>
  <c r="AY94" i="11"/>
  <c r="BA836" i="11"/>
  <c r="AQ710" i="11"/>
  <c r="AV94" i="11"/>
  <c r="BB304" i="11"/>
  <c r="AO248" i="11"/>
  <c r="BK248" i="11" s="1"/>
  <c r="BN206" i="11"/>
  <c r="BE528" i="11"/>
  <c r="BF136" i="11"/>
  <c r="AX850" i="11"/>
  <c r="BF766" i="11"/>
  <c r="AY626" i="11"/>
  <c r="AV864" i="11"/>
  <c r="AW850" i="11"/>
  <c r="BE766" i="11"/>
  <c r="AQ724" i="11"/>
  <c r="AP640" i="11"/>
  <c r="AX626" i="11"/>
  <c r="AU864" i="11"/>
  <c r="AV850" i="11"/>
  <c r="AP724" i="11"/>
  <c r="AO640" i="11"/>
  <c r="BD500" i="11"/>
  <c r="BG430" i="11"/>
  <c r="AO374" i="11"/>
  <c r="AU346" i="11"/>
  <c r="AP164" i="11"/>
  <c r="BK164" i="11" s="1"/>
  <c r="BC136" i="11"/>
  <c r="AY52" i="11"/>
  <c r="BE584" i="11"/>
  <c r="AW192" i="11"/>
  <c r="AT710" i="11"/>
  <c r="AV192" i="11"/>
  <c r="BB836" i="11"/>
  <c r="AS710" i="11"/>
  <c r="AO416" i="11"/>
  <c r="BE304" i="11"/>
  <c r="BM304" i="11" s="1"/>
  <c r="AT192" i="11"/>
  <c r="AW94" i="11"/>
  <c r="BA612" i="11"/>
  <c r="AR472" i="11"/>
  <c r="AU402" i="11"/>
  <c r="BC304" i="11"/>
  <c r="BF752" i="11"/>
  <c r="AY612" i="11"/>
  <c r="AP542" i="11"/>
  <c r="AX612" i="11"/>
  <c r="AO542" i="11"/>
  <c r="AS94" i="11"/>
  <c r="AO192" i="11"/>
  <c r="BK192" i="11" s="1"/>
  <c r="BK122" i="11"/>
  <c r="BC752" i="11"/>
  <c r="BC556" i="11"/>
  <c r="AX52" i="11"/>
  <c r="BN52" i="11" s="1"/>
  <c r="BA514" i="11"/>
  <c r="BB500" i="11"/>
  <c r="BE430" i="11"/>
  <c r="AO276" i="11"/>
  <c r="AT150" i="11"/>
  <c r="AW52" i="11"/>
  <c r="BO10" i="11"/>
  <c r="BD836" i="11"/>
  <c r="AU696" i="11"/>
  <c r="AZ94" i="11"/>
  <c r="AR710" i="11"/>
  <c r="BB612" i="11"/>
  <c r="AZ836" i="11"/>
  <c r="BE808" i="11"/>
  <c r="AQ542" i="11"/>
  <c r="AR192" i="11"/>
  <c r="BL192" i="11" s="1"/>
  <c r="AQ192" i="11"/>
  <c r="AT94" i="11"/>
  <c r="BE752" i="11"/>
  <c r="AZ682" i="11"/>
  <c r="BB626" i="11"/>
  <c r="BA304" i="11"/>
  <c r="BO304" i="11" s="1"/>
  <c r="AY682" i="11"/>
  <c r="AW612" i="11"/>
  <c r="BF528" i="11"/>
  <c r="AY346" i="11"/>
  <c r="AU850" i="11"/>
  <c r="BA738" i="11"/>
  <c r="AV626" i="11"/>
  <c r="BB514" i="11"/>
  <c r="BC500" i="11"/>
  <c r="BF430" i="11"/>
  <c r="AP276" i="11"/>
  <c r="BL234" i="11"/>
  <c r="AU150" i="11"/>
  <c r="BM150" i="11" s="1"/>
  <c r="AT850" i="11"/>
  <c r="AT696" i="11"/>
  <c r="AU626" i="11"/>
  <c r="BB556" i="11"/>
  <c r="AS850" i="11"/>
  <c r="AS696" i="11"/>
  <c r="AT626" i="11"/>
  <c r="BA556" i="11"/>
  <c r="BD430" i="11"/>
  <c r="AS150" i="11"/>
  <c r="BO122" i="11"/>
  <c r="AV52" i="11"/>
  <c r="BM52" i="11" s="1"/>
  <c r="BN38" i="11"/>
  <c r="BB584" i="11"/>
  <c r="BF444" i="11"/>
  <c r="AZ668" i="11"/>
  <c r="BB808" i="11"/>
  <c r="AW514" i="11"/>
  <c r="AO360" i="11"/>
  <c r="AX668" i="11"/>
  <c r="AX822" i="11"/>
  <c r="AZ808" i="11"/>
  <c r="BE234" i="11"/>
  <c r="BM234" i="11" s="1"/>
  <c r="AW822" i="11"/>
  <c r="AY808" i="11"/>
  <c r="AV668" i="11"/>
  <c r="AT458" i="11"/>
  <c r="BE388" i="11"/>
  <c r="AU290" i="11"/>
  <c r="BM290" i="11" s="1"/>
  <c r="BE276" i="11"/>
  <c r="BM276" i="11" s="1"/>
  <c r="AX66" i="11"/>
  <c r="BN66" i="11" s="1"/>
  <c r="AP528" i="11"/>
  <c r="AZ514" i="11"/>
  <c r="AS444" i="11"/>
  <c r="AQ80" i="11"/>
  <c r="BD808" i="11"/>
  <c r="AQ766" i="11"/>
  <c r="BB654" i="11"/>
  <c r="AZ500" i="11"/>
  <c r="BA654" i="11"/>
  <c r="AZ332" i="11"/>
  <c r="BN332" i="11" s="1"/>
  <c r="BO66" i="11"/>
  <c r="AY654" i="11"/>
  <c r="BG276" i="11"/>
  <c r="BF388" i="11"/>
  <c r="AV290" i="11"/>
  <c r="BF276" i="11"/>
  <c r="BN276" i="11" s="1"/>
  <c r="AV822" i="11"/>
  <c r="AO598" i="11"/>
  <c r="BG542" i="11"/>
  <c r="AW66" i="11"/>
  <c r="BF542" i="11"/>
  <c r="AR514" i="11"/>
  <c r="BE472" i="11"/>
  <c r="BC388" i="11"/>
  <c r="AS290" i="11"/>
  <c r="BC276" i="11"/>
  <c r="BO276" i="11" s="1"/>
  <c r="AU164" i="11"/>
  <c r="AV66" i="11"/>
  <c r="AX514" i="11"/>
  <c r="AY668" i="11"/>
  <c r="AW458" i="11"/>
  <c r="BA808" i="11"/>
  <c r="AV458" i="11"/>
  <c r="AW668" i="11"/>
  <c r="AU458" i="11"/>
  <c r="AU668" i="11"/>
  <c r="AS514" i="11"/>
  <c r="BD388" i="11"/>
  <c r="AU822" i="11"/>
  <c r="AW808" i="11"/>
  <c r="AT668" i="11"/>
  <c r="AT822" i="11"/>
  <c r="AV808" i="11"/>
  <c r="AS668" i="11"/>
  <c r="BE556" i="11"/>
  <c r="BE542" i="11"/>
  <c r="AQ514" i="11"/>
  <c r="BC402" i="11"/>
  <c r="AT164" i="11"/>
  <c r="AU66" i="11"/>
  <c r="BA500" i="11"/>
  <c r="AO528" i="11"/>
  <c r="AY514" i="11"/>
  <c r="AO262" i="11"/>
  <c r="BK262" i="11" s="1"/>
  <c r="BN150" i="11"/>
  <c r="AP80" i="11"/>
  <c r="BK80" i="11" s="1"/>
  <c r="BC808" i="11"/>
  <c r="AZ654" i="11"/>
  <c r="BG388" i="11"/>
  <c r="AX808" i="11"/>
  <c r="BF472" i="11"/>
  <c r="AT290" i="11"/>
  <c r="AS822" i="11"/>
  <c r="AU808" i="11"/>
  <c r="BE696" i="11"/>
  <c r="AR668" i="11"/>
  <c r="BD556" i="11"/>
  <c r="BD542" i="11"/>
  <c r="AP514" i="11"/>
  <c r="BB402" i="11"/>
  <c r="AQ290" i="11"/>
  <c r="BK290" i="11" s="1"/>
  <c r="AS164" i="11"/>
  <c r="AO136" i="11"/>
  <c r="BK136" i="11" s="1"/>
  <c r="BG94" i="11"/>
  <c r="BO94" i="11" s="1"/>
  <c r="AW892" i="11"/>
  <c r="BD472" i="11"/>
  <c r="AY738" i="11"/>
  <c r="AZ262" i="11"/>
  <c r="AU892" i="11"/>
  <c r="AX738" i="11"/>
  <c r="BE360" i="11"/>
  <c r="AU80" i="11"/>
  <c r="BM80" i="11" s="1"/>
  <c r="AR598" i="11"/>
  <c r="BA472" i="11"/>
  <c r="BD360" i="11"/>
  <c r="BD164" i="11"/>
  <c r="AT80" i="11"/>
  <c r="BB262" i="11"/>
  <c r="BA262" i="11"/>
  <c r="BO262" i="11" s="1"/>
  <c r="AP178" i="11"/>
  <c r="BG164" i="11"/>
  <c r="BO164" i="11" s="1"/>
  <c r="AV892" i="11"/>
  <c r="AT598" i="11"/>
  <c r="BB472" i="11"/>
  <c r="AY262" i="11"/>
  <c r="BN262" i="11" s="1"/>
  <c r="BE164" i="11"/>
  <c r="AT892" i="11"/>
  <c r="AW738" i="11"/>
  <c r="AS892" i="11"/>
  <c r="AQ598" i="11"/>
  <c r="AT486" i="11"/>
  <c r="BC360" i="11"/>
  <c r="AX290" i="11"/>
  <c r="BN290" i="11" s="1"/>
  <c r="AS80" i="11"/>
  <c r="AO752" i="11"/>
  <c r="AZ738" i="11"/>
  <c r="BA584" i="11"/>
  <c r="BC472" i="11"/>
  <c r="BF360" i="11"/>
  <c r="AO178" i="11"/>
  <c r="BF164" i="11"/>
  <c r="BN164" i="11" s="1"/>
  <c r="AS598" i="11"/>
  <c r="BG766" i="11"/>
  <c r="AP598" i="11"/>
  <c r="AS486" i="11"/>
  <c r="BB360" i="11"/>
  <c r="AW290" i="11"/>
  <c r="AR80" i="11"/>
  <c r="BL94" i="11" l="1"/>
  <c r="BL80" i="11"/>
  <c r="BK178" i="11"/>
  <c r="BM94" i="11"/>
  <c r="BL290" i="11"/>
  <c r="BM66" i="11"/>
  <c r="BK94" i="11"/>
  <c r="BM192" i="11"/>
  <c r="BM164" i="11"/>
  <c r="BK276" i="11"/>
  <c r="BN178" i="11"/>
  <c r="K9" i="10"/>
  <c r="N9" i="10"/>
  <c r="O9" i="10"/>
  <c r="R9" i="10"/>
  <c r="K10" i="10"/>
  <c r="N10" i="10"/>
  <c r="O10" i="10"/>
  <c r="Q10" i="10"/>
  <c r="R10" i="10"/>
  <c r="K11" i="10"/>
  <c r="N11" i="10"/>
  <c r="O11" i="10"/>
  <c r="Q11" i="10"/>
  <c r="R11" i="10"/>
  <c r="K12" i="10"/>
  <c r="R12" i="10" s="1"/>
  <c r="N12" i="10"/>
  <c r="O12" i="10"/>
  <c r="Q12" i="10"/>
  <c r="K13" i="10"/>
  <c r="N13" i="10"/>
  <c r="O13" i="10"/>
  <c r="Q13" i="10"/>
  <c r="R13" i="10"/>
  <c r="K14" i="10"/>
  <c r="R14" i="10" s="1"/>
  <c r="N14" i="10"/>
  <c r="O14" i="10"/>
  <c r="Q14" i="10"/>
  <c r="K15" i="10"/>
  <c r="N15" i="10"/>
  <c r="O15" i="10"/>
  <c r="Q15" i="10"/>
  <c r="R15" i="10"/>
  <c r="K16" i="10"/>
  <c r="N16" i="10"/>
  <c r="O16" i="10"/>
  <c r="Q16" i="10"/>
  <c r="R16" i="10"/>
  <c r="N17" i="10"/>
  <c r="O17" i="10"/>
  <c r="Q17" i="10"/>
  <c r="K18" i="10"/>
  <c r="N18" i="10"/>
  <c r="O18" i="10"/>
  <c r="Q18" i="10"/>
  <c r="R18" i="10"/>
  <c r="K19" i="10"/>
  <c r="N19" i="10"/>
  <c r="O19" i="10"/>
  <c r="Q19" i="10"/>
  <c r="R19" i="10"/>
  <c r="K20" i="10"/>
  <c r="N20" i="10"/>
  <c r="O20" i="10"/>
  <c r="Q20" i="10"/>
  <c r="R20" i="10"/>
  <c r="K21" i="10"/>
  <c r="N21" i="10"/>
  <c r="O21" i="10"/>
  <c r="Q21" i="10"/>
  <c r="R21" i="10"/>
  <c r="K22" i="10"/>
  <c r="N22" i="10"/>
  <c r="O22" i="10"/>
  <c r="Q22" i="10"/>
  <c r="R22" i="10"/>
  <c r="K23" i="10"/>
  <c r="R23" i="10" s="1"/>
  <c r="N23" i="10"/>
  <c r="O23" i="10"/>
  <c r="Q23" i="10"/>
  <c r="K24" i="10"/>
  <c r="N24" i="10"/>
  <c r="O24" i="10"/>
  <c r="Q24" i="10"/>
  <c r="R24" i="10"/>
  <c r="K25" i="10"/>
  <c r="R25" i="10" s="1"/>
  <c r="N25" i="10"/>
  <c r="O25" i="10"/>
  <c r="Q25" i="10"/>
  <c r="K26" i="10"/>
  <c r="N26" i="10"/>
  <c r="O26" i="10"/>
  <c r="Q26" i="10"/>
  <c r="R26" i="10"/>
  <c r="K27" i="10"/>
  <c r="N27" i="10"/>
  <c r="O27" i="10"/>
  <c r="Q27" i="10"/>
  <c r="R27" i="10"/>
  <c r="K28" i="10"/>
  <c r="R28" i="10" s="1"/>
  <c r="N28" i="10"/>
  <c r="O28" i="10"/>
  <c r="Q28" i="10"/>
  <c r="K29" i="10"/>
  <c r="N29" i="10"/>
  <c r="O29" i="10"/>
  <c r="Q29" i="10"/>
  <c r="R29" i="10"/>
  <c r="K30" i="10"/>
  <c r="R30" i="10" s="1"/>
  <c r="N30" i="10"/>
  <c r="O30" i="10"/>
  <c r="Q30" i="10"/>
  <c r="K31" i="10"/>
  <c r="R31" i="10" s="1"/>
  <c r="N31" i="10"/>
  <c r="O31" i="10"/>
  <c r="K32" i="10"/>
  <c r="N32" i="10"/>
  <c r="O32" i="10"/>
  <c r="Q32" i="10"/>
  <c r="R32" i="10"/>
  <c r="N33" i="10"/>
  <c r="P33" i="10"/>
  <c r="Q33" i="10"/>
  <c r="R33" i="10"/>
  <c r="N34" i="10"/>
  <c r="P34" i="10"/>
  <c r="Q34" i="10"/>
  <c r="R34" i="10"/>
  <c r="N35" i="10"/>
  <c r="P35" i="10"/>
  <c r="Q35" i="10"/>
  <c r="R35" i="10"/>
  <c r="N36" i="10"/>
  <c r="P36" i="10"/>
  <c r="Q36" i="10"/>
  <c r="R36" i="10"/>
  <c r="N37" i="10"/>
  <c r="P37" i="10"/>
  <c r="Q37" i="10"/>
  <c r="R37" i="10"/>
  <c r="N38" i="10"/>
  <c r="P38" i="10"/>
  <c r="Q38" i="10"/>
  <c r="R38" i="10"/>
  <c r="N39" i="10"/>
  <c r="P39" i="10"/>
  <c r="Q39" i="10"/>
  <c r="R39" i="10"/>
  <c r="N40" i="10"/>
  <c r="P40" i="10"/>
  <c r="Q40" i="10"/>
  <c r="R40" i="10"/>
  <c r="N41" i="10"/>
  <c r="P41" i="10"/>
  <c r="Q41" i="10"/>
  <c r="R41" i="10"/>
  <c r="N42" i="10"/>
  <c r="P42" i="10"/>
  <c r="Q42" i="10"/>
  <c r="R42" i="10"/>
  <c r="N43" i="10"/>
  <c r="P43" i="10"/>
  <c r="Q43" i="10"/>
  <c r="R43" i="10"/>
  <c r="N44" i="10"/>
  <c r="P44" i="10"/>
  <c r="Q44" i="10"/>
  <c r="R44" i="10"/>
  <c r="N45" i="10"/>
  <c r="P45" i="10"/>
  <c r="Q45" i="10"/>
  <c r="R45" i="10"/>
  <c r="N46" i="10"/>
  <c r="P46" i="10"/>
  <c r="Q46" i="10"/>
  <c r="R46" i="10"/>
  <c r="N47" i="10"/>
  <c r="P47" i="10"/>
  <c r="Q47" i="10"/>
  <c r="R47" i="10"/>
  <c r="N48" i="10"/>
  <c r="P48" i="10"/>
  <c r="Q48" i="10"/>
  <c r="R48" i="10"/>
  <c r="N49" i="10"/>
  <c r="P49" i="10"/>
  <c r="Q49" i="10"/>
  <c r="R49" i="10"/>
  <c r="N50" i="10"/>
  <c r="P50" i="10"/>
  <c r="Q50" i="10"/>
  <c r="R50" i="10"/>
  <c r="N51" i="10"/>
  <c r="P51" i="10"/>
  <c r="Q51" i="10"/>
  <c r="R51" i="10"/>
  <c r="N52" i="10"/>
  <c r="P52" i="10"/>
  <c r="Q52" i="10"/>
  <c r="R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AP10" i="9"/>
  <c r="AQ10" i="9"/>
  <c r="AR10" i="9"/>
  <c r="AU10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A10" i="9" s="1"/>
  <c r="BB11" i="9"/>
  <c r="BC11" i="9"/>
  <c r="BD11" i="9"/>
  <c r="BE11" i="9"/>
  <c r="BF11" i="9"/>
  <c r="BG11" i="9"/>
  <c r="AO15" i="9"/>
  <c r="AO10" i="9" s="1"/>
  <c r="AP15" i="9"/>
  <c r="AQ15" i="9"/>
  <c r="AR15" i="9"/>
  <c r="AS15" i="9"/>
  <c r="AT15" i="9"/>
  <c r="AU15" i="9"/>
  <c r="AV15" i="9"/>
  <c r="AW15" i="9"/>
  <c r="AX15" i="9"/>
  <c r="AY15" i="9"/>
  <c r="AY10" i="9" s="1"/>
  <c r="AZ15" i="9"/>
  <c r="BA15" i="9"/>
  <c r="BB15" i="9"/>
  <c r="BC15" i="9"/>
  <c r="BD15" i="9"/>
  <c r="BE15" i="9"/>
  <c r="BF15" i="9"/>
  <c r="BG15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AZ10" i="9" s="1"/>
  <c r="BA19" i="9"/>
  <c r="BB19" i="9"/>
  <c r="BB10" i="9" s="1"/>
  <c r="BO10" i="9" s="1"/>
  <c r="BC19" i="9"/>
  <c r="BC10" i="9" s="1"/>
  <c r="BD19" i="9"/>
  <c r="BD10" i="9" s="1"/>
  <c r="BE19" i="9"/>
  <c r="BE10" i="9" s="1"/>
  <c r="BF19" i="9"/>
  <c r="BF10" i="9" s="1"/>
  <c r="BG19" i="9"/>
  <c r="BG10" i="9" s="1"/>
  <c r="AO24" i="9"/>
  <c r="AP24" i="9"/>
  <c r="AQ24" i="9"/>
  <c r="BA24" i="9"/>
  <c r="BD24" i="9"/>
  <c r="BE24" i="9"/>
  <c r="AM25" i="9"/>
  <c r="AN25" i="9"/>
  <c r="AO25" i="9"/>
  <c r="AP25" i="9"/>
  <c r="AQ25" i="9"/>
  <c r="AR25" i="9"/>
  <c r="AS25" i="9"/>
  <c r="AT25" i="9"/>
  <c r="AT24" i="9" s="1"/>
  <c r="AU25" i="9"/>
  <c r="AU24" i="9" s="1"/>
  <c r="AV25" i="9"/>
  <c r="AV24" i="9" s="1"/>
  <c r="AW25" i="9"/>
  <c r="AW24" i="9" s="1"/>
  <c r="AX25" i="9"/>
  <c r="AX24" i="9" s="1"/>
  <c r="AY25" i="9"/>
  <c r="AY24" i="9" s="1"/>
  <c r="AZ25" i="9"/>
  <c r="BA25" i="9"/>
  <c r="BB25" i="9"/>
  <c r="BC25" i="9"/>
  <c r="BD25" i="9"/>
  <c r="BE25" i="9"/>
  <c r="BF25" i="9"/>
  <c r="BF24" i="9" s="1"/>
  <c r="BG25" i="9"/>
  <c r="BG24" i="9" s="1"/>
  <c r="AO29" i="9"/>
  <c r="AP29" i="9"/>
  <c r="AQ29" i="9"/>
  <c r="AR29" i="9"/>
  <c r="AS29" i="9"/>
  <c r="AT29" i="9"/>
  <c r="AU29" i="9"/>
  <c r="AV29" i="9"/>
  <c r="AW29" i="9"/>
  <c r="AX29" i="9"/>
  <c r="AY29" i="9"/>
  <c r="AZ29" i="9"/>
  <c r="AZ24" i="9" s="1"/>
  <c r="BA29" i="9"/>
  <c r="BB29" i="9"/>
  <c r="BC29" i="9"/>
  <c r="BD29" i="9"/>
  <c r="BE29" i="9"/>
  <c r="BF29" i="9"/>
  <c r="BG29" i="9"/>
  <c r="AO33" i="9"/>
  <c r="AP33" i="9"/>
  <c r="AQ33" i="9"/>
  <c r="AR33" i="9"/>
  <c r="AR24" i="9" s="1"/>
  <c r="AS33" i="9"/>
  <c r="AS24" i="9" s="1"/>
  <c r="AT33" i="9"/>
  <c r="AU33" i="9"/>
  <c r="AV33" i="9"/>
  <c r="AW33" i="9"/>
  <c r="AX33" i="9"/>
  <c r="AY33" i="9"/>
  <c r="AZ33" i="9"/>
  <c r="BA33" i="9"/>
  <c r="BB33" i="9"/>
  <c r="BC33" i="9"/>
  <c r="BC24" i="9" s="1"/>
  <c r="BD33" i="9"/>
  <c r="BE33" i="9"/>
  <c r="BF33" i="9"/>
  <c r="BG33" i="9"/>
  <c r="AT38" i="9"/>
  <c r="AU38" i="9"/>
  <c r="AV38" i="9"/>
  <c r="AZ38" i="9"/>
  <c r="BA38" i="9"/>
  <c r="BO38" i="9" s="1"/>
  <c r="BB38" i="9"/>
  <c r="AM39" i="9"/>
  <c r="AN39" i="9"/>
  <c r="AO39" i="9"/>
  <c r="AP39" i="9"/>
  <c r="AP38" i="9" s="1"/>
  <c r="AQ39" i="9"/>
  <c r="AR39" i="9"/>
  <c r="AS39" i="9"/>
  <c r="AT39" i="9"/>
  <c r="AU39" i="9"/>
  <c r="AV39" i="9"/>
  <c r="AW39" i="9"/>
  <c r="AW38" i="9" s="1"/>
  <c r="AX39" i="9"/>
  <c r="AX38" i="9" s="1"/>
  <c r="AY39" i="9"/>
  <c r="AY38" i="9" s="1"/>
  <c r="AZ39" i="9"/>
  <c r="BA39" i="9"/>
  <c r="BB39" i="9"/>
  <c r="BC39" i="9"/>
  <c r="BC38" i="9" s="1"/>
  <c r="BD39" i="9"/>
  <c r="BE39" i="9"/>
  <c r="BF39" i="9"/>
  <c r="BG39" i="9"/>
  <c r="BG38" i="9" s="1"/>
  <c r="AO43" i="9"/>
  <c r="AP43" i="9"/>
  <c r="AQ43" i="9"/>
  <c r="AR43" i="9"/>
  <c r="AS43" i="9"/>
  <c r="AT43" i="9"/>
  <c r="AU43" i="9"/>
  <c r="AV43" i="9"/>
  <c r="AW43" i="9"/>
  <c r="AX43" i="9"/>
  <c r="AY43" i="9"/>
  <c r="AZ43" i="9"/>
  <c r="BA43" i="9"/>
  <c r="BB43" i="9"/>
  <c r="BC43" i="9"/>
  <c r="BD43" i="9"/>
  <c r="BE43" i="9"/>
  <c r="BF43" i="9"/>
  <c r="BG43" i="9"/>
  <c r="AO47" i="9"/>
  <c r="AP47" i="9"/>
  <c r="AQ47" i="9"/>
  <c r="AR47" i="9"/>
  <c r="AS47" i="9"/>
  <c r="AT47" i="9"/>
  <c r="AU47" i="9"/>
  <c r="AV47" i="9"/>
  <c r="AW47" i="9"/>
  <c r="AX47" i="9"/>
  <c r="AY47" i="9"/>
  <c r="AZ47" i="9"/>
  <c r="BA47" i="9"/>
  <c r="BB47" i="9"/>
  <c r="BC47" i="9"/>
  <c r="BD47" i="9"/>
  <c r="BE47" i="9"/>
  <c r="BF47" i="9"/>
  <c r="BG47" i="9"/>
  <c r="AX52" i="9"/>
  <c r="AY52" i="9"/>
  <c r="AM53" i="9"/>
  <c r="AN53" i="9"/>
  <c r="AO53" i="9"/>
  <c r="AO52" i="9" s="1"/>
  <c r="AP53" i="9"/>
  <c r="AP52" i="9" s="1"/>
  <c r="AQ53" i="9"/>
  <c r="AQ52" i="9" s="1"/>
  <c r="AR53" i="9"/>
  <c r="AS53" i="9"/>
  <c r="AS52" i="9" s="1"/>
  <c r="AT53" i="9"/>
  <c r="AU53" i="9"/>
  <c r="AV53" i="9"/>
  <c r="AW53" i="9"/>
  <c r="AX53" i="9"/>
  <c r="AY53" i="9"/>
  <c r="AZ53" i="9"/>
  <c r="BA53" i="9"/>
  <c r="BB53" i="9"/>
  <c r="BB52" i="9" s="1"/>
  <c r="BC53" i="9"/>
  <c r="BC52" i="9" s="1"/>
  <c r="BD53" i="9"/>
  <c r="BE53" i="9"/>
  <c r="BF53" i="9"/>
  <c r="BG53" i="9"/>
  <c r="AO57" i="9"/>
  <c r="AP57" i="9"/>
  <c r="AQ57" i="9"/>
  <c r="AR57" i="9"/>
  <c r="AS57" i="9"/>
  <c r="AT57" i="9"/>
  <c r="AT52" i="9" s="1"/>
  <c r="AU57" i="9"/>
  <c r="AV57" i="9"/>
  <c r="AW57" i="9"/>
  <c r="AX57" i="9"/>
  <c r="AY57" i="9"/>
  <c r="AZ57" i="9"/>
  <c r="BA57" i="9"/>
  <c r="BB57" i="9"/>
  <c r="BC57" i="9"/>
  <c r="BD57" i="9"/>
  <c r="BD52" i="9" s="1"/>
  <c r="BE57" i="9"/>
  <c r="BF57" i="9"/>
  <c r="BG57" i="9"/>
  <c r="AO61" i="9"/>
  <c r="AP61" i="9"/>
  <c r="AQ61" i="9"/>
  <c r="AR61" i="9"/>
  <c r="AS61" i="9"/>
  <c r="AT61" i="9"/>
  <c r="AU61" i="9"/>
  <c r="AV61" i="9"/>
  <c r="AV52" i="9" s="1"/>
  <c r="AW61" i="9"/>
  <c r="AW52" i="9" s="1"/>
  <c r="AX61" i="9"/>
  <c r="AY61" i="9"/>
  <c r="AZ61" i="9"/>
  <c r="BA61" i="9"/>
  <c r="BB61" i="9"/>
  <c r="BC61" i="9"/>
  <c r="BD61" i="9"/>
  <c r="BE61" i="9"/>
  <c r="BE52" i="9" s="1"/>
  <c r="BF61" i="9"/>
  <c r="BF52" i="9" s="1"/>
  <c r="BG61" i="9"/>
  <c r="BG52" i="9" s="1"/>
  <c r="AU66" i="9"/>
  <c r="AV66" i="9"/>
  <c r="AW66" i="9"/>
  <c r="BF66" i="9"/>
  <c r="AM67" i="9"/>
  <c r="AN67" i="9"/>
  <c r="AO67" i="9"/>
  <c r="AO66" i="9" s="1"/>
  <c r="BK66" i="9" s="1"/>
  <c r="AP67" i="9"/>
  <c r="AP66" i="9" s="1"/>
  <c r="AQ67" i="9"/>
  <c r="AQ66" i="9" s="1"/>
  <c r="AR67" i="9"/>
  <c r="AR66" i="9" s="1"/>
  <c r="AS67" i="9"/>
  <c r="AS66" i="9" s="1"/>
  <c r="AT67" i="9"/>
  <c r="AU67" i="9"/>
  <c r="AV67" i="9"/>
  <c r="AW67" i="9"/>
  <c r="AX67" i="9"/>
  <c r="AY67" i="9"/>
  <c r="AY66" i="9" s="1"/>
  <c r="AZ67" i="9"/>
  <c r="AZ66" i="9" s="1"/>
  <c r="BA67" i="9"/>
  <c r="BA66" i="9" s="1"/>
  <c r="BB67" i="9"/>
  <c r="BC67" i="9"/>
  <c r="BD67" i="9"/>
  <c r="BD66" i="9" s="1"/>
  <c r="BE67" i="9"/>
  <c r="BE66" i="9" s="1"/>
  <c r="BF67" i="9"/>
  <c r="BG67" i="9"/>
  <c r="AO71" i="9"/>
  <c r="AP71" i="9"/>
  <c r="AQ71" i="9"/>
  <c r="AR71" i="9"/>
  <c r="AS71" i="9"/>
  <c r="AT71" i="9"/>
  <c r="AU71" i="9"/>
  <c r="AV71" i="9"/>
  <c r="AW71" i="9"/>
  <c r="AX71" i="9"/>
  <c r="AY71" i="9"/>
  <c r="AZ71" i="9"/>
  <c r="BA71" i="9"/>
  <c r="BB71" i="9"/>
  <c r="BC71" i="9"/>
  <c r="BD71" i="9"/>
  <c r="BE71" i="9"/>
  <c r="BF71" i="9"/>
  <c r="BG71" i="9"/>
  <c r="BG66" i="9" s="1"/>
  <c r="AO75" i="9"/>
  <c r="AP75" i="9"/>
  <c r="AQ75" i="9"/>
  <c r="AR75" i="9"/>
  <c r="AS75" i="9"/>
  <c r="AT75" i="9"/>
  <c r="AU75" i="9"/>
  <c r="AV75" i="9"/>
  <c r="AW75" i="9"/>
  <c r="AX75" i="9"/>
  <c r="AX66" i="9" s="1"/>
  <c r="BN66" i="9" s="1"/>
  <c r="AY75" i="9"/>
  <c r="AZ75" i="9"/>
  <c r="BA75" i="9"/>
  <c r="BB75" i="9"/>
  <c r="BC75" i="9"/>
  <c r="BD75" i="9"/>
  <c r="BE75" i="9"/>
  <c r="BF75" i="9"/>
  <c r="BG75" i="9"/>
  <c r="AV80" i="9"/>
  <c r="AW80" i="9"/>
  <c r="AZ80" i="9"/>
  <c r="BA80" i="9"/>
  <c r="AM81" i="9"/>
  <c r="AN81" i="9"/>
  <c r="AO81" i="9"/>
  <c r="AP81" i="9"/>
  <c r="AQ81" i="9"/>
  <c r="AR81" i="9"/>
  <c r="AS81" i="9"/>
  <c r="AT81" i="9"/>
  <c r="AU81" i="9"/>
  <c r="AU80" i="9" s="1"/>
  <c r="AV81" i="9"/>
  <c r="AW81" i="9"/>
  <c r="AX81" i="9"/>
  <c r="AX80" i="9" s="1"/>
  <c r="AY81" i="9"/>
  <c r="AY80" i="9" s="1"/>
  <c r="AZ81" i="9"/>
  <c r="BA81" i="9"/>
  <c r="BB81" i="9"/>
  <c r="BC81" i="9"/>
  <c r="BD81" i="9"/>
  <c r="BE81" i="9"/>
  <c r="BF81" i="9"/>
  <c r="BG81" i="9"/>
  <c r="AO85" i="9"/>
  <c r="AP85" i="9"/>
  <c r="AP80" i="9" s="1"/>
  <c r="AQ85" i="9"/>
  <c r="AQ80" i="9" s="1"/>
  <c r="AR85" i="9"/>
  <c r="AS85" i="9"/>
  <c r="AT85" i="9"/>
  <c r="AU85" i="9"/>
  <c r="AV85" i="9"/>
  <c r="AW85" i="9"/>
  <c r="AX85" i="9"/>
  <c r="AY85" i="9"/>
  <c r="AZ85" i="9"/>
  <c r="BA85" i="9"/>
  <c r="BB85" i="9"/>
  <c r="BC85" i="9"/>
  <c r="BD85" i="9"/>
  <c r="BE85" i="9"/>
  <c r="BF85" i="9"/>
  <c r="BG85" i="9"/>
  <c r="AO89" i="9"/>
  <c r="AP89" i="9"/>
  <c r="AQ89" i="9"/>
  <c r="AR89" i="9"/>
  <c r="AS89" i="9"/>
  <c r="AT89" i="9"/>
  <c r="AU89" i="9"/>
  <c r="AV89" i="9"/>
  <c r="AW89" i="9"/>
  <c r="AX89" i="9"/>
  <c r="AY89" i="9"/>
  <c r="AZ89" i="9"/>
  <c r="BA89" i="9"/>
  <c r="BB89" i="9"/>
  <c r="BB80" i="9" s="1"/>
  <c r="BC89" i="9"/>
  <c r="BC80" i="9" s="1"/>
  <c r="BD89" i="9"/>
  <c r="BD80" i="9" s="1"/>
  <c r="BE89" i="9"/>
  <c r="BF89" i="9"/>
  <c r="BG89" i="9"/>
  <c r="BA94" i="9"/>
  <c r="AM95" i="9"/>
  <c r="AN95" i="9"/>
  <c r="AO95" i="9"/>
  <c r="AO94" i="9" s="1"/>
  <c r="AP95" i="9"/>
  <c r="AP94" i="9" s="1"/>
  <c r="AQ95" i="9"/>
  <c r="AQ94" i="9" s="1"/>
  <c r="AR95" i="9"/>
  <c r="AR94" i="9" s="1"/>
  <c r="AS95" i="9"/>
  <c r="AS94" i="9" s="1"/>
  <c r="AT95" i="9"/>
  <c r="AT94" i="9" s="1"/>
  <c r="AU95" i="9"/>
  <c r="AU94" i="9" s="1"/>
  <c r="AV95" i="9"/>
  <c r="AW95" i="9"/>
  <c r="AW94" i="9" s="1"/>
  <c r="AX95" i="9"/>
  <c r="AX94" i="9" s="1"/>
  <c r="AY95" i="9"/>
  <c r="AZ95" i="9"/>
  <c r="BA95" i="9"/>
  <c r="BB95" i="9"/>
  <c r="BC95" i="9"/>
  <c r="BD95" i="9"/>
  <c r="BE95" i="9"/>
  <c r="BF95" i="9"/>
  <c r="BG95" i="9"/>
  <c r="AO99" i="9"/>
  <c r="AP99" i="9"/>
  <c r="AQ99" i="9"/>
  <c r="AR99" i="9"/>
  <c r="AS99" i="9"/>
  <c r="AT99" i="9"/>
  <c r="AU99" i="9"/>
  <c r="AV99" i="9"/>
  <c r="AW99" i="9"/>
  <c r="AX99" i="9"/>
  <c r="AY99" i="9"/>
  <c r="AZ99" i="9"/>
  <c r="BA99" i="9"/>
  <c r="BB99" i="9"/>
  <c r="BB94" i="9" s="1"/>
  <c r="BC99" i="9"/>
  <c r="BC94" i="9" s="1"/>
  <c r="BD99" i="9"/>
  <c r="BD94" i="9" s="1"/>
  <c r="BE99" i="9"/>
  <c r="BE94" i="9" s="1"/>
  <c r="BF99" i="9"/>
  <c r="BF94" i="9" s="1"/>
  <c r="BG99" i="9"/>
  <c r="AO103" i="9"/>
  <c r="AP103" i="9"/>
  <c r="AQ103" i="9"/>
  <c r="AR103" i="9"/>
  <c r="AS103" i="9"/>
  <c r="AT103" i="9"/>
  <c r="AU103" i="9"/>
  <c r="AV103" i="9"/>
  <c r="AW103" i="9"/>
  <c r="AX103" i="9"/>
  <c r="AY103" i="9"/>
  <c r="AZ103" i="9"/>
  <c r="BA103" i="9"/>
  <c r="BB103" i="9"/>
  <c r="BC103" i="9"/>
  <c r="BD103" i="9"/>
  <c r="BE103" i="9"/>
  <c r="BF103" i="9"/>
  <c r="BG103" i="9"/>
  <c r="AW108" i="9"/>
  <c r="AX108" i="9"/>
  <c r="AY108" i="9"/>
  <c r="BC108" i="9"/>
  <c r="BD108" i="9"/>
  <c r="AM109" i="9"/>
  <c r="AN109" i="9"/>
  <c r="AO109" i="9"/>
  <c r="AO108" i="9" s="1"/>
  <c r="AP109" i="9"/>
  <c r="AP108" i="9" s="1"/>
  <c r="AQ109" i="9"/>
  <c r="AR109" i="9"/>
  <c r="AS109" i="9"/>
  <c r="AT109" i="9"/>
  <c r="AU109" i="9"/>
  <c r="AV109" i="9"/>
  <c r="AW109" i="9"/>
  <c r="AX109" i="9"/>
  <c r="AY109" i="9"/>
  <c r="AZ109" i="9"/>
  <c r="AZ108" i="9" s="1"/>
  <c r="BA109" i="9"/>
  <c r="BA108" i="9" s="1"/>
  <c r="BB109" i="9"/>
  <c r="BB108" i="9" s="1"/>
  <c r="BC109" i="9"/>
  <c r="BD109" i="9"/>
  <c r="BE109" i="9"/>
  <c r="BF109" i="9"/>
  <c r="BG109" i="9"/>
  <c r="AO113" i="9"/>
  <c r="AP113" i="9"/>
  <c r="AQ113" i="9"/>
  <c r="AQ108" i="9" s="1"/>
  <c r="AR113" i="9"/>
  <c r="AS113" i="9"/>
  <c r="AT113" i="9"/>
  <c r="AU113" i="9"/>
  <c r="AV113" i="9"/>
  <c r="AW113" i="9"/>
  <c r="AX113" i="9"/>
  <c r="AY113" i="9"/>
  <c r="AZ113" i="9"/>
  <c r="BA113" i="9"/>
  <c r="BB113" i="9"/>
  <c r="BC113" i="9"/>
  <c r="BD113" i="9"/>
  <c r="BE113" i="9"/>
  <c r="BF113" i="9"/>
  <c r="BG113" i="9"/>
  <c r="AO117" i="9"/>
  <c r="AP117" i="9"/>
  <c r="AQ117" i="9"/>
  <c r="AR117" i="9"/>
  <c r="AS117" i="9"/>
  <c r="AT117" i="9"/>
  <c r="AU117" i="9"/>
  <c r="AU108" i="9" s="1"/>
  <c r="AV117" i="9"/>
  <c r="AV108" i="9" s="1"/>
  <c r="AW117" i="9"/>
  <c r="AX117" i="9"/>
  <c r="AY117" i="9"/>
  <c r="AZ117" i="9"/>
  <c r="BA117" i="9"/>
  <c r="BB117" i="9"/>
  <c r="BC117" i="9"/>
  <c r="BD117" i="9"/>
  <c r="BE117" i="9"/>
  <c r="BF117" i="9"/>
  <c r="BG117" i="9"/>
  <c r="BC122" i="9"/>
  <c r="BD122" i="9"/>
  <c r="AM123" i="9"/>
  <c r="AN123" i="9"/>
  <c r="AO123" i="9"/>
  <c r="AO122" i="9" s="1"/>
  <c r="AP123" i="9"/>
  <c r="AP122" i="9" s="1"/>
  <c r="AQ123" i="9"/>
  <c r="AR123" i="9"/>
  <c r="AR122" i="9" s="1"/>
  <c r="AS123" i="9"/>
  <c r="AS122" i="9" s="1"/>
  <c r="AT123" i="9"/>
  <c r="AT122" i="9" s="1"/>
  <c r="BL122" i="9" s="1"/>
  <c r="AU123" i="9"/>
  <c r="AV123" i="9"/>
  <c r="AW123" i="9"/>
  <c r="AX123" i="9"/>
  <c r="AY123" i="9"/>
  <c r="AZ123" i="9"/>
  <c r="BA123" i="9"/>
  <c r="BA122" i="9" s="1"/>
  <c r="BB123" i="9"/>
  <c r="BB122" i="9" s="1"/>
  <c r="BC123" i="9"/>
  <c r="BD123" i="9"/>
  <c r="BE123" i="9"/>
  <c r="BE122" i="9" s="1"/>
  <c r="BF123" i="9"/>
  <c r="BG123" i="9"/>
  <c r="AO127" i="9"/>
  <c r="AP127" i="9"/>
  <c r="AQ127" i="9"/>
  <c r="AR127" i="9"/>
  <c r="AS127" i="9"/>
  <c r="AT127" i="9"/>
  <c r="AU127" i="9"/>
  <c r="AU122" i="9" s="1"/>
  <c r="BM122" i="9" s="1"/>
  <c r="AV127" i="9"/>
  <c r="AV122" i="9" s="1"/>
  <c r="AW127" i="9"/>
  <c r="AW122" i="9" s="1"/>
  <c r="AX127" i="9"/>
  <c r="AX122" i="9" s="1"/>
  <c r="AY127" i="9"/>
  <c r="AZ127" i="9"/>
  <c r="BA127" i="9"/>
  <c r="BB127" i="9"/>
  <c r="BC127" i="9"/>
  <c r="BD127" i="9"/>
  <c r="BE127" i="9"/>
  <c r="BF127" i="9"/>
  <c r="BG127" i="9"/>
  <c r="BG122" i="9" s="1"/>
  <c r="AO131" i="9"/>
  <c r="AP131" i="9"/>
  <c r="AQ131" i="9"/>
  <c r="AR131" i="9"/>
  <c r="AS131" i="9"/>
  <c r="AT131" i="9"/>
  <c r="AU131" i="9"/>
  <c r="AV131" i="9"/>
  <c r="AW131" i="9"/>
  <c r="AX131" i="9"/>
  <c r="AY131" i="9"/>
  <c r="AZ131" i="9"/>
  <c r="BA131" i="9"/>
  <c r="BB131" i="9"/>
  <c r="BC131" i="9"/>
  <c r="BD131" i="9"/>
  <c r="BE131" i="9"/>
  <c r="BF131" i="9"/>
  <c r="BG131" i="9"/>
  <c r="AO136" i="9"/>
  <c r="AQ136" i="9"/>
  <c r="AR136" i="9"/>
  <c r="AS136" i="9"/>
  <c r="AM137" i="9"/>
  <c r="AN137" i="9"/>
  <c r="AO137" i="9"/>
  <c r="AP137" i="9"/>
  <c r="AP136" i="9" s="1"/>
  <c r="AQ137" i="9"/>
  <c r="AR137" i="9"/>
  <c r="AS137" i="9"/>
  <c r="AT137" i="9"/>
  <c r="AU137" i="9"/>
  <c r="AV137" i="9"/>
  <c r="AW137" i="9"/>
  <c r="AX137" i="9"/>
  <c r="AY137" i="9"/>
  <c r="AZ137" i="9"/>
  <c r="AZ136" i="9" s="1"/>
  <c r="BA137" i="9"/>
  <c r="BA136" i="9" s="1"/>
  <c r="BB137" i="9"/>
  <c r="BB136" i="9" s="1"/>
  <c r="BC137" i="9"/>
  <c r="BD137" i="9"/>
  <c r="BE137" i="9"/>
  <c r="BE136" i="9" s="1"/>
  <c r="BF137" i="9"/>
  <c r="BF136" i="9" s="1"/>
  <c r="BG137" i="9"/>
  <c r="AO141" i="9"/>
  <c r="AP141" i="9"/>
  <c r="AQ141" i="9"/>
  <c r="AR141" i="9"/>
  <c r="AS141" i="9"/>
  <c r="AT141" i="9"/>
  <c r="AU141" i="9"/>
  <c r="AV141" i="9"/>
  <c r="AW141" i="9"/>
  <c r="AX141" i="9"/>
  <c r="AY141" i="9"/>
  <c r="AZ141" i="9"/>
  <c r="BA141" i="9"/>
  <c r="BB141" i="9"/>
  <c r="BC141" i="9"/>
  <c r="BD141" i="9"/>
  <c r="BE141" i="9"/>
  <c r="BF141" i="9"/>
  <c r="BG141" i="9"/>
  <c r="BG136" i="9" s="1"/>
  <c r="AO145" i="9"/>
  <c r="AP145" i="9"/>
  <c r="AQ145" i="9"/>
  <c r="AR145" i="9"/>
  <c r="AS145" i="9"/>
  <c r="AT145" i="9"/>
  <c r="AU145" i="9"/>
  <c r="AV145" i="9"/>
  <c r="AW145" i="9"/>
  <c r="AX145" i="9"/>
  <c r="AY145" i="9"/>
  <c r="AZ145" i="9"/>
  <c r="BA145" i="9"/>
  <c r="BB145" i="9"/>
  <c r="BC145" i="9"/>
  <c r="BD145" i="9"/>
  <c r="BE145" i="9"/>
  <c r="BF145" i="9"/>
  <c r="BG145" i="9"/>
  <c r="AT150" i="9"/>
  <c r="AZ150" i="9"/>
  <c r="AM151" i="9"/>
  <c r="AN151" i="9"/>
  <c r="AO151" i="9"/>
  <c r="AP151" i="9"/>
  <c r="AQ151" i="9"/>
  <c r="AR151" i="9"/>
  <c r="AS151" i="9"/>
  <c r="AT151" i="9"/>
  <c r="AU151" i="9"/>
  <c r="AU150" i="9" s="1"/>
  <c r="AV151" i="9"/>
  <c r="AV150" i="9" s="1"/>
  <c r="AW151" i="9"/>
  <c r="AW150" i="9" s="1"/>
  <c r="AX151" i="9"/>
  <c r="AX150" i="9" s="1"/>
  <c r="AY151" i="9"/>
  <c r="AY150" i="9" s="1"/>
  <c r="AZ151" i="9"/>
  <c r="BA151" i="9"/>
  <c r="BB151" i="9"/>
  <c r="BC151" i="9"/>
  <c r="BD151" i="9"/>
  <c r="BE151" i="9"/>
  <c r="BF151" i="9"/>
  <c r="BF150" i="9" s="1"/>
  <c r="BG151" i="9"/>
  <c r="BG150" i="9" s="1"/>
  <c r="AO155" i="9"/>
  <c r="AO150" i="9" s="1"/>
  <c r="AP155" i="9"/>
  <c r="AP150" i="9" s="1"/>
  <c r="AQ155" i="9"/>
  <c r="AR155" i="9"/>
  <c r="AS155" i="9"/>
  <c r="AT155" i="9"/>
  <c r="AU155" i="9"/>
  <c r="AV155" i="9"/>
  <c r="AW155" i="9"/>
  <c r="AX155" i="9"/>
  <c r="AY155" i="9"/>
  <c r="AZ155" i="9"/>
  <c r="BA155" i="9"/>
  <c r="BA150" i="9" s="1"/>
  <c r="BO150" i="9" s="1"/>
  <c r="BB155" i="9"/>
  <c r="BC155" i="9"/>
  <c r="BD155" i="9"/>
  <c r="BE155" i="9"/>
  <c r="BF155" i="9"/>
  <c r="BG155" i="9"/>
  <c r="AO159" i="9"/>
  <c r="AP159" i="9"/>
  <c r="AQ159" i="9"/>
  <c r="AR159" i="9"/>
  <c r="AS159" i="9"/>
  <c r="AS150" i="9" s="1"/>
  <c r="AT159" i="9"/>
  <c r="AU159" i="9"/>
  <c r="AV159" i="9"/>
  <c r="AW159" i="9"/>
  <c r="AX159" i="9"/>
  <c r="AY159" i="9"/>
  <c r="AZ159" i="9"/>
  <c r="BA159" i="9"/>
  <c r="BB159" i="9"/>
  <c r="BB150" i="9" s="1"/>
  <c r="BC159" i="9"/>
  <c r="BC150" i="9" s="1"/>
  <c r="BD159" i="9"/>
  <c r="BE159" i="9"/>
  <c r="BF159" i="9"/>
  <c r="BG159" i="9"/>
  <c r="AM165" i="9"/>
  <c r="AN165" i="9"/>
  <c r="AO165" i="9"/>
  <c r="AO164" i="9" s="1"/>
  <c r="AP165" i="9"/>
  <c r="AP164" i="9" s="1"/>
  <c r="AQ165" i="9"/>
  <c r="AQ164" i="9" s="1"/>
  <c r="AR165" i="9"/>
  <c r="AR164" i="9" s="1"/>
  <c r="AS165" i="9"/>
  <c r="AS164" i="9" s="1"/>
  <c r="AT165" i="9"/>
  <c r="AT164" i="9" s="1"/>
  <c r="AU165" i="9"/>
  <c r="AU164" i="9" s="1"/>
  <c r="AV165" i="9"/>
  <c r="AV164" i="9" s="1"/>
  <c r="AW165" i="9"/>
  <c r="AW164" i="9" s="1"/>
  <c r="AX165" i="9"/>
  <c r="AX164" i="9" s="1"/>
  <c r="AY165" i="9"/>
  <c r="AY164" i="9" s="1"/>
  <c r="AZ165" i="9"/>
  <c r="BA165" i="9"/>
  <c r="BB165" i="9"/>
  <c r="BC165" i="9"/>
  <c r="BD165" i="9"/>
  <c r="BE165" i="9"/>
  <c r="BF165" i="9"/>
  <c r="BG165" i="9"/>
  <c r="AO169" i="9"/>
  <c r="AP169" i="9"/>
  <c r="AQ169" i="9"/>
  <c r="AR169" i="9"/>
  <c r="AS169" i="9"/>
  <c r="AT169" i="9"/>
  <c r="AU169" i="9"/>
  <c r="AV169" i="9"/>
  <c r="AW169" i="9"/>
  <c r="AX169" i="9"/>
  <c r="AY169" i="9"/>
  <c r="AZ169" i="9"/>
  <c r="BA169" i="9"/>
  <c r="BA164" i="9" s="1"/>
  <c r="BB169" i="9"/>
  <c r="BB164" i="9" s="1"/>
  <c r="BC169" i="9"/>
  <c r="BC164" i="9" s="1"/>
  <c r="BD169" i="9"/>
  <c r="BD164" i="9" s="1"/>
  <c r="BE169" i="9"/>
  <c r="BE164" i="9" s="1"/>
  <c r="BF169" i="9"/>
  <c r="BF164" i="9" s="1"/>
  <c r="BG169" i="9"/>
  <c r="BG164" i="9" s="1"/>
  <c r="AO173" i="9"/>
  <c r="AP173" i="9"/>
  <c r="AQ173" i="9"/>
  <c r="AR173" i="9"/>
  <c r="AS173" i="9"/>
  <c r="AT173" i="9"/>
  <c r="AU173" i="9"/>
  <c r="AV173" i="9"/>
  <c r="AW173" i="9"/>
  <c r="AX173" i="9"/>
  <c r="AY173" i="9"/>
  <c r="AZ173" i="9"/>
  <c r="BA173" i="9"/>
  <c r="BB173" i="9"/>
  <c r="BC173" i="9"/>
  <c r="BD173" i="9"/>
  <c r="BE173" i="9"/>
  <c r="BF173" i="9"/>
  <c r="BG173" i="9"/>
  <c r="AY178" i="9"/>
  <c r="AZ178" i="9"/>
  <c r="BB178" i="9"/>
  <c r="BC178" i="9"/>
  <c r="BD178" i="9"/>
  <c r="BE178" i="9"/>
  <c r="BF178" i="9"/>
  <c r="BG178" i="9"/>
  <c r="AM179" i="9"/>
  <c r="AN179" i="9"/>
  <c r="AO179" i="9"/>
  <c r="AP179" i="9"/>
  <c r="AP178" i="9" s="1"/>
  <c r="AQ179" i="9"/>
  <c r="AR179" i="9"/>
  <c r="AS179" i="9"/>
  <c r="AT179" i="9"/>
  <c r="AU179" i="9"/>
  <c r="AV179" i="9"/>
  <c r="AW179" i="9"/>
  <c r="AW178" i="9" s="1"/>
  <c r="AX179" i="9"/>
  <c r="AX178" i="9" s="1"/>
  <c r="BN178" i="9" s="1"/>
  <c r="AY179" i="9"/>
  <c r="AZ179" i="9"/>
  <c r="BA179" i="9"/>
  <c r="BA178" i="9" s="1"/>
  <c r="BO178" i="9" s="1"/>
  <c r="BB179" i="9"/>
  <c r="BC179" i="9"/>
  <c r="BD179" i="9"/>
  <c r="BE179" i="9"/>
  <c r="BF179" i="9"/>
  <c r="BG179" i="9"/>
  <c r="AO183" i="9"/>
  <c r="AP183" i="9"/>
  <c r="AQ183" i="9"/>
  <c r="AR183" i="9"/>
  <c r="AS183" i="9"/>
  <c r="AT183" i="9"/>
  <c r="AU183" i="9"/>
  <c r="AV183" i="9"/>
  <c r="AW183" i="9"/>
  <c r="AX183" i="9"/>
  <c r="AY183" i="9"/>
  <c r="AZ183" i="9"/>
  <c r="BA183" i="9"/>
  <c r="BB183" i="9"/>
  <c r="BC183" i="9"/>
  <c r="BD183" i="9"/>
  <c r="BE183" i="9"/>
  <c r="BF183" i="9"/>
  <c r="BG183" i="9"/>
  <c r="AO187" i="9"/>
  <c r="AP187" i="9"/>
  <c r="AQ187" i="9"/>
  <c r="AR187" i="9"/>
  <c r="AS187" i="9"/>
  <c r="AT187" i="9"/>
  <c r="AU187" i="9"/>
  <c r="AV187" i="9"/>
  <c r="AV178" i="9" s="1"/>
  <c r="AW187" i="9"/>
  <c r="AX187" i="9"/>
  <c r="AY187" i="9"/>
  <c r="AZ187" i="9"/>
  <c r="BA187" i="9"/>
  <c r="BB187" i="9"/>
  <c r="BC187" i="9"/>
  <c r="BD187" i="9"/>
  <c r="BE187" i="9"/>
  <c r="BF187" i="9"/>
  <c r="BG187" i="9"/>
  <c r="AO192" i="9"/>
  <c r="BK192" i="9" s="1"/>
  <c r="AU192" i="9"/>
  <c r="AV192" i="9"/>
  <c r="AW192" i="9"/>
  <c r="AX192" i="9"/>
  <c r="BA192" i="9"/>
  <c r="AM193" i="9"/>
  <c r="AN193" i="9"/>
  <c r="AO193" i="9"/>
  <c r="AP193" i="9"/>
  <c r="AP192" i="9" s="1"/>
  <c r="AQ193" i="9"/>
  <c r="AQ192" i="9" s="1"/>
  <c r="AR193" i="9"/>
  <c r="AR192" i="9" s="1"/>
  <c r="AS193" i="9"/>
  <c r="AT193" i="9"/>
  <c r="AT192" i="9" s="1"/>
  <c r="AU193" i="9"/>
  <c r="AV193" i="9"/>
  <c r="AW193" i="9"/>
  <c r="AX193" i="9"/>
  <c r="AY193" i="9"/>
  <c r="AZ193" i="9"/>
  <c r="BA193" i="9"/>
  <c r="BB193" i="9"/>
  <c r="BB192" i="9" s="1"/>
  <c r="BC193" i="9"/>
  <c r="BD193" i="9"/>
  <c r="BE193" i="9"/>
  <c r="BF193" i="9"/>
  <c r="BG193" i="9"/>
  <c r="AO197" i="9"/>
  <c r="AP197" i="9"/>
  <c r="AQ197" i="9"/>
  <c r="AR197" i="9"/>
  <c r="AS197" i="9"/>
  <c r="AT197" i="9"/>
  <c r="AU197" i="9"/>
  <c r="AV197" i="9"/>
  <c r="AW197" i="9"/>
  <c r="AX197" i="9"/>
  <c r="AY197" i="9"/>
  <c r="AZ197" i="9"/>
  <c r="BA197" i="9"/>
  <c r="BB197" i="9"/>
  <c r="BC197" i="9"/>
  <c r="BD197" i="9"/>
  <c r="BE197" i="9"/>
  <c r="BF197" i="9"/>
  <c r="BG197" i="9"/>
  <c r="BG192" i="9" s="1"/>
  <c r="AO201" i="9"/>
  <c r="AP201" i="9"/>
  <c r="AQ201" i="9"/>
  <c r="AR201" i="9"/>
  <c r="AS201" i="9"/>
  <c r="AT201" i="9"/>
  <c r="AU201" i="9"/>
  <c r="AV201" i="9"/>
  <c r="AW201" i="9"/>
  <c r="AX201" i="9"/>
  <c r="AY201" i="9"/>
  <c r="AZ201" i="9"/>
  <c r="AZ192" i="9" s="1"/>
  <c r="BA201" i="9"/>
  <c r="BB201" i="9"/>
  <c r="BC201" i="9"/>
  <c r="BD201" i="9"/>
  <c r="BE201" i="9"/>
  <c r="BF201" i="9"/>
  <c r="BG201" i="9"/>
  <c r="AV206" i="9"/>
  <c r="AM207" i="9"/>
  <c r="AN207" i="9"/>
  <c r="AO207" i="9"/>
  <c r="AP207" i="9"/>
  <c r="AQ207" i="9"/>
  <c r="AQ206" i="9" s="1"/>
  <c r="AR207" i="9"/>
  <c r="AS207" i="9"/>
  <c r="AT207" i="9"/>
  <c r="AU207" i="9"/>
  <c r="AU206" i="9" s="1"/>
  <c r="AV207" i="9"/>
  <c r="AW207" i="9"/>
  <c r="AW206" i="9" s="1"/>
  <c r="AX207" i="9"/>
  <c r="AX206" i="9" s="1"/>
  <c r="AY207" i="9"/>
  <c r="AY206" i="9" s="1"/>
  <c r="AZ207" i="9"/>
  <c r="AZ206" i="9" s="1"/>
  <c r="BA207" i="9"/>
  <c r="BB207" i="9"/>
  <c r="BB206" i="9" s="1"/>
  <c r="BC207" i="9"/>
  <c r="BC206" i="9" s="1"/>
  <c r="BD207" i="9"/>
  <c r="BE207" i="9"/>
  <c r="BF207" i="9"/>
  <c r="BF206" i="9" s="1"/>
  <c r="BG207" i="9"/>
  <c r="BG206" i="9" s="1"/>
  <c r="AO211" i="9"/>
  <c r="AO206" i="9" s="1"/>
  <c r="AP211" i="9"/>
  <c r="AQ211" i="9"/>
  <c r="AR211" i="9"/>
  <c r="AS211" i="9"/>
  <c r="AT211" i="9"/>
  <c r="AU211" i="9"/>
  <c r="AV211" i="9"/>
  <c r="AW211" i="9"/>
  <c r="AX211" i="9"/>
  <c r="AY211" i="9"/>
  <c r="AZ211" i="9"/>
  <c r="BA211" i="9"/>
  <c r="BA206" i="9" s="1"/>
  <c r="BO206" i="9" s="1"/>
  <c r="BB211" i="9"/>
  <c r="BC211" i="9"/>
  <c r="BD211" i="9"/>
  <c r="BE211" i="9"/>
  <c r="BF211" i="9"/>
  <c r="BG211" i="9"/>
  <c r="AO215" i="9"/>
  <c r="AP215" i="9"/>
  <c r="AP206" i="9" s="1"/>
  <c r="AQ215" i="9"/>
  <c r="AR215" i="9"/>
  <c r="AR206" i="9" s="1"/>
  <c r="AS215" i="9"/>
  <c r="AS206" i="9" s="1"/>
  <c r="AT215" i="9"/>
  <c r="AU215" i="9"/>
  <c r="AV215" i="9"/>
  <c r="AW215" i="9"/>
  <c r="AX215" i="9"/>
  <c r="AY215" i="9"/>
  <c r="AZ215" i="9"/>
  <c r="BA215" i="9"/>
  <c r="BB215" i="9"/>
  <c r="BC215" i="9"/>
  <c r="BD215" i="9"/>
  <c r="BE215" i="9"/>
  <c r="BF215" i="9"/>
  <c r="BG215" i="9"/>
  <c r="AT220" i="9"/>
  <c r="AX220" i="9"/>
  <c r="AY220" i="9"/>
  <c r="AZ220" i="9"/>
  <c r="BA220" i="9"/>
  <c r="BO220" i="9" s="1"/>
  <c r="BD220" i="9"/>
  <c r="BE220" i="9"/>
  <c r="AM221" i="9"/>
  <c r="AN221" i="9"/>
  <c r="AO221" i="9"/>
  <c r="AP221" i="9"/>
  <c r="AQ221" i="9"/>
  <c r="AR221" i="9"/>
  <c r="AS221" i="9"/>
  <c r="AT221" i="9"/>
  <c r="AU221" i="9"/>
  <c r="AU220" i="9" s="1"/>
  <c r="AV221" i="9"/>
  <c r="AV220" i="9" s="1"/>
  <c r="AW221" i="9"/>
  <c r="AW220" i="9" s="1"/>
  <c r="AX221" i="9"/>
  <c r="AY221" i="9"/>
  <c r="AZ221" i="9"/>
  <c r="BA221" i="9"/>
  <c r="BB221" i="9"/>
  <c r="BC221" i="9"/>
  <c r="BD221" i="9"/>
  <c r="BE221" i="9"/>
  <c r="BF221" i="9"/>
  <c r="BG221" i="9"/>
  <c r="BG220" i="9" s="1"/>
  <c r="AO225" i="9"/>
  <c r="AP225" i="9"/>
  <c r="AQ225" i="9"/>
  <c r="AR225" i="9"/>
  <c r="AR220" i="9" s="1"/>
  <c r="AS225" i="9"/>
  <c r="AS220" i="9" s="1"/>
  <c r="AT225" i="9"/>
  <c r="AU225" i="9"/>
  <c r="AV225" i="9"/>
  <c r="AW225" i="9"/>
  <c r="AX225" i="9"/>
  <c r="AY225" i="9"/>
  <c r="AZ225" i="9"/>
  <c r="BA225" i="9"/>
  <c r="BB225" i="9"/>
  <c r="BB220" i="9" s="1"/>
  <c r="BC225" i="9"/>
  <c r="BD225" i="9"/>
  <c r="BE225" i="9"/>
  <c r="BF225" i="9"/>
  <c r="BG225" i="9"/>
  <c r="AO229" i="9"/>
  <c r="AO220" i="9" s="1"/>
  <c r="AP229" i="9"/>
  <c r="AP220" i="9" s="1"/>
  <c r="AQ229" i="9"/>
  <c r="AR229" i="9"/>
  <c r="AS229" i="9"/>
  <c r="AT229" i="9"/>
  <c r="AU229" i="9"/>
  <c r="AV229" i="9"/>
  <c r="AW229" i="9"/>
  <c r="AX229" i="9"/>
  <c r="AY229" i="9"/>
  <c r="AZ229" i="9"/>
  <c r="BA229" i="9"/>
  <c r="BB229" i="9"/>
  <c r="BC229" i="9"/>
  <c r="BC220" i="9" s="1"/>
  <c r="BD229" i="9"/>
  <c r="BE229" i="9"/>
  <c r="BF229" i="9"/>
  <c r="BG229" i="9"/>
  <c r="AO234" i="9"/>
  <c r="AP234" i="9"/>
  <c r="AQ234" i="9"/>
  <c r="BC234" i="9"/>
  <c r="BD234" i="9"/>
  <c r="BE234" i="9"/>
  <c r="BF234" i="9"/>
  <c r="BG234" i="9"/>
  <c r="BO234" i="9" s="1"/>
  <c r="BK234" i="9"/>
  <c r="AM235" i="9"/>
  <c r="AN235" i="9"/>
  <c r="AO235" i="9"/>
  <c r="AP235" i="9"/>
  <c r="AQ235" i="9"/>
  <c r="AR235" i="9"/>
  <c r="AR234" i="9" s="1"/>
  <c r="AS235" i="9"/>
  <c r="AT235" i="9"/>
  <c r="AU235" i="9"/>
  <c r="AV235" i="9"/>
  <c r="AW235" i="9"/>
  <c r="AW234" i="9" s="1"/>
  <c r="AX235" i="9"/>
  <c r="AY235" i="9"/>
  <c r="AZ235" i="9"/>
  <c r="BA235" i="9"/>
  <c r="BA234" i="9" s="1"/>
  <c r="BB235" i="9"/>
  <c r="BB234" i="9" s="1"/>
  <c r="BC235" i="9"/>
  <c r="BD235" i="9"/>
  <c r="BE235" i="9"/>
  <c r="BF235" i="9"/>
  <c r="BG235" i="9"/>
  <c r="AO239" i="9"/>
  <c r="AP239" i="9"/>
  <c r="AQ239" i="9"/>
  <c r="AR239" i="9"/>
  <c r="AS239" i="9"/>
  <c r="AT239" i="9"/>
  <c r="AU239" i="9"/>
  <c r="AV239" i="9"/>
  <c r="AW239" i="9"/>
  <c r="AX239" i="9"/>
  <c r="AY239" i="9"/>
  <c r="AZ239" i="9"/>
  <c r="BA239" i="9"/>
  <c r="BB239" i="9"/>
  <c r="BC239" i="9"/>
  <c r="BD239" i="9"/>
  <c r="BE239" i="9"/>
  <c r="BF239" i="9"/>
  <c r="BG239" i="9"/>
  <c r="AO243" i="9"/>
  <c r="AP243" i="9"/>
  <c r="AQ243" i="9"/>
  <c r="AR243" i="9"/>
  <c r="AS243" i="9"/>
  <c r="AT243" i="9"/>
  <c r="AU243" i="9"/>
  <c r="AV243" i="9"/>
  <c r="AV234" i="9" s="1"/>
  <c r="AW243" i="9"/>
  <c r="AX243" i="9"/>
  <c r="AY243" i="9"/>
  <c r="AZ243" i="9"/>
  <c r="BA243" i="9"/>
  <c r="BB243" i="9"/>
  <c r="BC243" i="9"/>
  <c r="BD243" i="9"/>
  <c r="BE243" i="9"/>
  <c r="BF243" i="9"/>
  <c r="BG243" i="9"/>
  <c r="AO248" i="9"/>
  <c r="BK248" i="9" s="1"/>
  <c r="AR248" i="9"/>
  <c r="AU248" i="9"/>
  <c r="AV248" i="9"/>
  <c r="BB248" i="9"/>
  <c r="BC248" i="9"/>
  <c r="AM249" i="9"/>
  <c r="AN249" i="9"/>
  <c r="AO249" i="9"/>
  <c r="AP249" i="9"/>
  <c r="AP248" i="9" s="1"/>
  <c r="AQ249" i="9"/>
  <c r="AQ248" i="9" s="1"/>
  <c r="AR249" i="9"/>
  <c r="AS249" i="9"/>
  <c r="AT249" i="9"/>
  <c r="AU249" i="9"/>
  <c r="AV249" i="9"/>
  <c r="AW249" i="9"/>
  <c r="AX249" i="9"/>
  <c r="AY249" i="9"/>
  <c r="AZ249" i="9"/>
  <c r="BA249" i="9"/>
  <c r="BB249" i="9"/>
  <c r="BC249" i="9"/>
  <c r="BD249" i="9"/>
  <c r="BD248" i="9" s="1"/>
  <c r="BE249" i="9"/>
  <c r="BF249" i="9"/>
  <c r="BF248" i="9" s="1"/>
  <c r="BG249" i="9"/>
  <c r="BG248" i="9" s="1"/>
  <c r="AO253" i="9"/>
  <c r="AP253" i="9"/>
  <c r="AQ253" i="9"/>
  <c r="AR253" i="9"/>
  <c r="AS253" i="9"/>
  <c r="AS248" i="9" s="1"/>
  <c r="AT253" i="9"/>
  <c r="AT248" i="9" s="1"/>
  <c r="AU253" i="9"/>
  <c r="AV253" i="9"/>
  <c r="AW253" i="9"/>
  <c r="AX253" i="9"/>
  <c r="AY253" i="9"/>
  <c r="AZ253" i="9"/>
  <c r="BA253" i="9"/>
  <c r="BB253" i="9"/>
  <c r="BC253" i="9"/>
  <c r="BD253" i="9"/>
  <c r="BE253" i="9"/>
  <c r="BF253" i="9"/>
  <c r="BG253" i="9"/>
  <c r="AO257" i="9"/>
  <c r="AP257" i="9"/>
  <c r="AQ257" i="9"/>
  <c r="AR257" i="9"/>
  <c r="AS257" i="9"/>
  <c r="AT257" i="9"/>
  <c r="AU257" i="9"/>
  <c r="AV257" i="9"/>
  <c r="AW257" i="9"/>
  <c r="AW248" i="9" s="1"/>
  <c r="AX257" i="9"/>
  <c r="AY257" i="9"/>
  <c r="AZ257" i="9"/>
  <c r="BA257" i="9"/>
  <c r="BA248" i="9" s="1"/>
  <c r="BO248" i="9" s="1"/>
  <c r="BB257" i="9"/>
  <c r="BC257" i="9"/>
  <c r="BD257" i="9"/>
  <c r="BE257" i="9"/>
  <c r="BF257" i="9"/>
  <c r="BG257" i="9"/>
  <c r="AV262" i="9"/>
  <c r="BG262" i="9"/>
  <c r="AM263" i="9"/>
  <c r="AN263" i="9"/>
  <c r="AO263" i="9"/>
  <c r="AP263" i="9"/>
  <c r="AQ263" i="9"/>
  <c r="AQ262" i="9" s="1"/>
  <c r="AR263" i="9"/>
  <c r="AR262" i="9" s="1"/>
  <c r="AS263" i="9"/>
  <c r="AS262" i="9" s="1"/>
  <c r="AT263" i="9"/>
  <c r="AT262" i="9" s="1"/>
  <c r="AU263" i="9"/>
  <c r="AU262" i="9" s="1"/>
  <c r="AV263" i="9"/>
  <c r="AW263" i="9"/>
  <c r="AX263" i="9"/>
  <c r="AY263" i="9"/>
  <c r="AZ263" i="9"/>
  <c r="BA263" i="9"/>
  <c r="BB263" i="9"/>
  <c r="BC263" i="9"/>
  <c r="BD263" i="9"/>
  <c r="BD262" i="9" s="1"/>
  <c r="BE263" i="9"/>
  <c r="BE262" i="9" s="1"/>
  <c r="BF263" i="9"/>
  <c r="BF262" i="9" s="1"/>
  <c r="BG263" i="9"/>
  <c r="AO267" i="9"/>
  <c r="AP267" i="9"/>
  <c r="AQ267" i="9"/>
  <c r="AR267" i="9"/>
  <c r="AS267" i="9"/>
  <c r="AT267" i="9"/>
  <c r="AU267" i="9"/>
  <c r="AV267" i="9"/>
  <c r="AW267" i="9"/>
  <c r="AW262" i="9" s="1"/>
  <c r="BM262" i="9" s="1"/>
  <c r="AX267" i="9"/>
  <c r="AX262" i="9" s="1"/>
  <c r="BN262" i="9" s="1"/>
  <c r="AY267" i="9"/>
  <c r="AY262" i="9" s="1"/>
  <c r="AZ267" i="9"/>
  <c r="AZ262" i="9" s="1"/>
  <c r="BA267" i="9"/>
  <c r="BB267" i="9"/>
  <c r="BC267" i="9"/>
  <c r="BD267" i="9"/>
  <c r="BE267" i="9"/>
  <c r="BF267" i="9"/>
  <c r="BG267" i="9"/>
  <c r="AO271" i="9"/>
  <c r="AP271" i="9"/>
  <c r="AQ271" i="9"/>
  <c r="AR271" i="9"/>
  <c r="AS271" i="9"/>
  <c r="AT271" i="9"/>
  <c r="AU271" i="9"/>
  <c r="AV271" i="9"/>
  <c r="AW271" i="9"/>
  <c r="AX271" i="9"/>
  <c r="AY271" i="9"/>
  <c r="AZ271" i="9"/>
  <c r="BA271" i="9"/>
  <c r="BA262" i="9" s="1"/>
  <c r="BB271" i="9"/>
  <c r="BB262" i="9" s="1"/>
  <c r="BC271" i="9"/>
  <c r="BD271" i="9"/>
  <c r="BE271" i="9"/>
  <c r="BF271" i="9"/>
  <c r="BG271" i="9"/>
  <c r="AS276" i="9"/>
  <c r="AT276" i="9"/>
  <c r="AU276" i="9"/>
  <c r="AV276" i="9"/>
  <c r="BA276" i="9"/>
  <c r="BB276" i="9"/>
  <c r="AM277" i="9"/>
  <c r="AN277" i="9"/>
  <c r="AO277" i="9"/>
  <c r="AP277" i="9"/>
  <c r="AQ277" i="9"/>
  <c r="AR277" i="9"/>
  <c r="AS277" i="9"/>
  <c r="AT277" i="9"/>
  <c r="AU277" i="9"/>
  <c r="AV277" i="9"/>
  <c r="AW277" i="9"/>
  <c r="AW276" i="9" s="1"/>
  <c r="AX277" i="9"/>
  <c r="AX276" i="9" s="1"/>
  <c r="AY277" i="9"/>
  <c r="AY276" i="9" s="1"/>
  <c r="AZ277" i="9"/>
  <c r="BA277" i="9"/>
  <c r="BB277" i="9"/>
  <c r="BC277" i="9"/>
  <c r="BC276" i="9" s="1"/>
  <c r="BD277" i="9"/>
  <c r="BD276" i="9" s="1"/>
  <c r="BE277" i="9"/>
  <c r="BF277" i="9"/>
  <c r="BG277" i="9"/>
  <c r="AO281" i="9"/>
  <c r="AP281" i="9"/>
  <c r="AQ281" i="9"/>
  <c r="AR281" i="9"/>
  <c r="AS281" i="9"/>
  <c r="AT281" i="9"/>
  <c r="AU281" i="9"/>
  <c r="AV281" i="9"/>
  <c r="AW281" i="9"/>
  <c r="AX281" i="9"/>
  <c r="AY281" i="9"/>
  <c r="AZ281" i="9"/>
  <c r="BA281" i="9"/>
  <c r="BB281" i="9"/>
  <c r="BC281" i="9"/>
  <c r="BD281" i="9"/>
  <c r="BE281" i="9"/>
  <c r="BF281" i="9"/>
  <c r="BG281" i="9"/>
  <c r="AO285" i="9"/>
  <c r="AP285" i="9"/>
  <c r="AQ285" i="9"/>
  <c r="AQ276" i="9" s="1"/>
  <c r="AR285" i="9"/>
  <c r="AS285" i="9"/>
  <c r="AT285" i="9"/>
  <c r="AU285" i="9"/>
  <c r="AV285" i="9"/>
  <c r="AW285" i="9"/>
  <c r="AX285" i="9"/>
  <c r="AY285" i="9"/>
  <c r="AZ285" i="9"/>
  <c r="BA285" i="9"/>
  <c r="BB285" i="9"/>
  <c r="BC285" i="9"/>
  <c r="BD285" i="9"/>
  <c r="BE285" i="9"/>
  <c r="BF285" i="9"/>
  <c r="BG285" i="9"/>
  <c r="AQ290" i="9"/>
  <c r="AR290" i="9"/>
  <c r="BD290" i="9"/>
  <c r="BE290" i="9"/>
  <c r="BF290" i="9"/>
  <c r="BG290" i="9"/>
  <c r="BK290" i="9"/>
  <c r="BL290" i="9"/>
  <c r="BO290" i="9"/>
  <c r="AM291" i="9"/>
  <c r="AN291" i="9"/>
  <c r="AO291" i="9"/>
  <c r="AO290" i="9" s="1"/>
  <c r="AP291" i="9"/>
  <c r="AP290" i="9" s="1"/>
  <c r="AQ291" i="9"/>
  <c r="AR291" i="9"/>
  <c r="AS291" i="9"/>
  <c r="AT291" i="9"/>
  <c r="AU291" i="9"/>
  <c r="AV291" i="9"/>
  <c r="AW291" i="9"/>
  <c r="AW290" i="9" s="1"/>
  <c r="AX291" i="9"/>
  <c r="AX290" i="9" s="1"/>
  <c r="AY291" i="9"/>
  <c r="AZ291" i="9"/>
  <c r="AZ290" i="9" s="1"/>
  <c r="BA291" i="9"/>
  <c r="BA290" i="9" s="1"/>
  <c r="BB291" i="9"/>
  <c r="BB290" i="9" s="1"/>
  <c r="BC291" i="9"/>
  <c r="BD291" i="9"/>
  <c r="BE291" i="9"/>
  <c r="BF291" i="9"/>
  <c r="BG291" i="9"/>
  <c r="AO295" i="9"/>
  <c r="AP295" i="9"/>
  <c r="AQ295" i="9"/>
  <c r="AR295" i="9"/>
  <c r="AS295" i="9"/>
  <c r="AS290" i="9" s="1"/>
  <c r="AT295" i="9"/>
  <c r="AT290" i="9" s="1"/>
  <c r="AU295" i="9"/>
  <c r="AU290" i="9" s="1"/>
  <c r="AV295" i="9"/>
  <c r="AW295" i="9"/>
  <c r="AX295" i="9"/>
  <c r="AY295" i="9"/>
  <c r="AZ295" i="9"/>
  <c r="BA295" i="9"/>
  <c r="BB295" i="9"/>
  <c r="BC295" i="9"/>
  <c r="BC290" i="9" s="1"/>
  <c r="BD295" i="9"/>
  <c r="BE295" i="9"/>
  <c r="BF295" i="9"/>
  <c r="BG295" i="9"/>
  <c r="AO299" i="9"/>
  <c r="AP299" i="9"/>
  <c r="AQ299" i="9"/>
  <c r="AR299" i="9"/>
  <c r="AS299" i="9"/>
  <c r="AT299" i="9"/>
  <c r="AU299" i="9"/>
  <c r="AV299" i="9"/>
  <c r="AW299" i="9"/>
  <c r="AX299" i="9"/>
  <c r="AY299" i="9"/>
  <c r="AZ299" i="9"/>
  <c r="BA299" i="9"/>
  <c r="BB299" i="9"/>
  <c r="BC299" i="9"/>
  <c r="BD299" i="9"/>
  <c r="BE299" i="9"/>
  <c r="BF299" i="9"/>
  <c r="BG299" i="9"/>
  <c r="AO304" i="9"/>
  <c r="AP304" i="9"/>
  <c r="AU304" i="9"/>
  <c r="AW304" i="9"/>
  <c r="AM305" i="9"/>
  <c r="AN305" i="9"/>
  <c r="AO305" i="9"/>
  <c r="AP305" i="9"/>
  <c r="AQ305" i="9"/>
  <c r="AR305" i="9"/>
  <c r="AS305" i="9"/>
  <c r="AT305" i="9"/>
  <c r="AU305" i="9"/>
  <c r="AV305" i="9"/>
  <c r="AV304" i="9" s="1"/>
  <c r="AW305" i="9"/>
  <c r="AX305" i="9"/>
  <c r="AX304" i="9" s="1"/>
  <c r="AY305" i="9"/>
  <c r="AY304" i="9" s="1"/>
  <c r="AZ305" i="9"/>
  <c r="AZ304" i="9" s="1"/>
  <c r="BA305" i="9"/>
  <c r="BA304" i="9" s="1"/>
  <c r="BB305" i="9"/>
  <c r="BB304" i="9" s="1"/>
  <c r="BC305" i="9"/>
  <c r="BD305" i="9"/>
  <c r="BE305" i="9"/>
  <c r="BF305" i="9"/>
  <c r="BG305" i="9"/>
  <c r="AO309" i="9"/>
  <c r="AP309" i="9"/>
  <c r="AQ309" i="9"/>
  <c r="AR309" i="9"/>
  <c r="AR304" i="9" s="1"/>
  <c r="AS309" i="9"/>
  <c r="AS304" i="9" s="1"/>
  <c r="AT309" i="9"/>
  <c r="AT304" i="9" s="1"/>
  <c r="AU309" i="9"/>
  <c r="AV309" i="9"/>
  <c r="AW309" i="9"/>
  <c r="AX309" i="9"/>
  <c r="AY309" i="9"/>
  <c r="AZ309" i="9"/>
  <c r="BA309" i="9"/>
  <c r="BB309" i="9"/>
  <c r="BC309" i="9"/>
  <c r="BD309" i="9"/>
  <c r="BD304" i="9" s="1"/>
  <c r="BE309" i="9"/>
  <c r="BF309" i="9"/>
  <c r="BG309" i="9"/>
  <c r="AO313" i="9"/>
  <c r="AP313" i="9"/>
  <c r="AQ313" i="9"/>
  <c r="AR313" i="9"/>
  <c r="AS313" i="9"/>
  <c r="AT313" i="9"/>
  <c r="AU313" i="9"/>
  <c r="AV313" i="9"/>
  <c r="AW313" i="9"/>
  <c r="AX313" i="9"/>
  <c r="AY313" i="9"/>
  <c r="AZ313" i="9"/>
  <c r="BA313" i="9"/>
  <c r="BB313" i="9"/>
  <c r="BC313" i="9"/>
  <c r="BC304" i="9" s="1"/>
  <c r="BD313" i="9"/>
  <c r="BE313" i="9"/>
  <c r="BE304" i="9" s="1"/>
  <c r="BF313" i="9"/>
  <c r="BF304" i="9" s="1"/>
  <c r="BG313" i="9"/>
  <c r="BE318" i="9"/>
  <c r="BF318" i="9"/>
  <c r="BG318" i="9"/>
  <c r="AM319" i="9"/>
  <c r="AN319" i="9"/>
  <c r="AO319" i="9"/>
  <c r="AP319" i="9"/>
  <c r="AQ319" i="9"/>
  <c r="AQ318" i="9" s="1"/>
  <c r="AR319" i="9"/>
  <c r="AR318" i="9" s="1"/>
  <c r="AS319" i="9"/>
  <c r="AT319" i="9"/>
  <c r="AU319" i="9"/>
  <c r="AV319" i="9"/>
  <c r="AW319" i="9"/>
  <c r="AX319" i="9"/>
  <c r="AY319" i="9"/>
  <c r="AY318" i="9" s="1"/>
  <c r="AZ319" i="9"/>
  <c r="AZ318" i="9" s="1"/>
  <c r="BA319" i="9"/>
  <c r="BA318" i="9" s="1"/>
  <c r="BB319" i="9"/>
  <c r="BB318" i="9" s="1"/>
  <c r="BC319" i="9"/>
  <c r="BC318" i="9" s="1"/>
  <c r="BD319" i="9"/>
  <c r="BD318" i="9" s="1"/>
  <c r="BE319" i="9"/>
  <c r="BF319" i="9"/>
  <c r="BG319" i="9"/>
  <c r="AO323" i="9"/>
  <c r="AP323" i="9"/>
  <c r="AQ323" i="9"/>
  <c r="AR323" i="9"/>
  <c r="AS323" i="9"/>
  <c r="AT323" i="9"/>
  <c r="AU323" i="9"/>
  <c r="AV323" i="9"/>
  <c r="AW323" i="9"/>
  <c r="AX323" i="9"/>
  <c r="AY323" i="9"/>
  <c r="AZ323" i="9"/>
  <c r="BA323" i="9"/>
  <c r="BB323" i="9"/>
  <c r="BC323" i="9"/>
  <c r="BD323" i="9"/>
  <c r="BE323" i="9"/>
  <c r="BF323" i="9"/>
  <c r="BG323" i="9"/>
  <c r="AO327" i="9"/>
  <c r="AO318" i="9" s="1"/>
  <c r="BK318" i="9" s="1"/>
  <c r="AP327" i="9"/>
  <c r="AP318" i="9" s="1"/>
  <c r="AQ327" i="9"/>
  <c r="AR327" i="9"/>
  <c r="AS327" i="9"/>
  <c r="AS318" i="9" s="1"/>
  <c r="AT327" i="9"/>
  <c r="AU327" i="9"/>
  <c r="AV327" i="9"/>
  <c r="AW327" i="9"/>
  <c r="AX327" i="9"/>
  <c r="AX318" i="9" s="1"/>
  <c r="AY327" i="9"/>
  <c r="AZ327" i="9"/>
  <c r="BA327" i="9"/>
  <c r="BB327" i="9"/>
  <c r="BC327" i="9"/>
  <c r="BD327" i="9"/>
  <c r="BE327" i="9"/>
  <c r="BF327" i="9"/>
  <c r="BG327" i="9"/>
  <c r="AP332" i="9"/>
  <c r="AQ332" i="9"/>
  <c r="BC332" i="9"/>
  <c r="AM333" i="9"/>
  <c r="AN333" i="9"/>
  <c r="AO333" i="9"/>
  <c r="AO332" i="9" s="1"/>
  <c r="BK332" i="9" s="1"/>
  <c r="AP333" i="9"/>
  <c r="AQ333" i="9"/>
  <c r="AR333" i="9"/>
  <c r="AR332" i="9" s="1"/>
  <c r="AS333" i="9"/>
  <c r="AT333" i="9"/>
  <c r="AU333" i="9"/>
  <c r="AV333" i="9"/>
  <c r="AW333" i="9"/>
  <c r="AX333" i="9"/>
  <c r="AY333" i="9"/>
  <c r="AZ333" i="9"/>
  <c r="BA333" i="9"/>
  <c r="BB333" i="9"/>
  <c r="BC333" i="9"/>
  <c r="BD333" i="9"/>
  <c r="BE333" i="9"/>
  <c r="BF333" i="9"/>
  <c r="BG333" i="9"/>
  <c r="AO337" i="9"/>
  <c r="AP337" i="9"/>
  <c r="AQ337" i="9"/>
  <c r="AR337" i="9"/>
  <c r="AS337" i="9"/>
  <c r="AT337" i="9"/>
  <c r="AU337" i="9"/>
  <c r="AV337" i="9"/>
  <c r="AW337" i="9"/>
  <c r="AX337" i="9"/>
  <c r="AX332" i="9" s="1"/>
  <c r="AY337" i="9"/>
  <c r="AY332" i="9" s="1"/>
  <c r="AZ337" i="9"/>
  <c r="AZ332" i="9" s="1"/>
  <c r="BA337" i="9"/>
  <c r="BA332" i="9" s="1"/>
  <c r="BB337" i="9"/>
  <c r="BB332" i="9" s="1"/>
  <c r="BC337" i="9"/>
  <c r="BD337" i="9"/>
  <c r="BE337" i="9"/>
  <c r="BF337" i="9"/>
  <c r="BF332" i="9" s="1"/>
  <c r="BG337" i="9"/>
  <c r="BG332" i="9" s="1"/>
  <c r="AO341" i="9"/>
  <c r="AP341" i="9"/>
  <c r="AQ341" i="9"/>
  <c r="AR341" i="9"/>
  <c r="AS341" i="9"/>
  <c r="AT341" i="9"/>
  <c r="AU341" i="9"/>
  <c r="AV341" i="9"/>
  <c r="AW341" i="9"/>
  <c r="AX341" i="9"/>
  <c r="AY341" i="9"/>
  <c r="AZ341" i="9"/>
  <c r="BA341" i="9"/>
  <c r="BB341" i="9"/>
  <c r="BC341" i="9"/>
  <c r="BD341" i="9"/>
  <c r="BE341" i="9"/>
  <c r="BF341" i="9"/>
  <c r="BG341" i="9"/>
  <c r="AO347" i="9"/>
  <c r="AP347" i="9"/>
  <c r="AQ347" i="9"/>
  <c r="AQ346" i="9" s="1"/>
  <c r="AR347" i="9"/>
  <c r="AR346" i="9" s="1"/>
  <c r="AS347" i="9"/>
  <c r="AS346" i="9" s="1"/>
  <c r="AT347" i="9"/>
  <c r="AT346" i="9" s="1"/>
  <c r="AU347" i="9"/>
  <c r="AU346" i="9" s="1"/>
  <c r="AV347" i="9"/>
  <c r="AW347" i="9"/>
  <c r="AW346" i="9" s="1"/>
  <c r="AX347" i="9"/>
  <c r="AY347" i="9"/>
  <c r="AZ347" i="9"/>
  <c r="BA347" i="9"/>
  <c r="BB347" i="9"/>
  <c r="BC347" i="9"/>
  <c r="BD347" i="9"/>
  <c r="BE347" i="9"/>
  <c r="BF347" i="9"/>
  <c r="BF346" i="9" s="1"/>
  <c r="BG347" i="9"/>
  <c r="BG346" i="9" s="1"/>
  <c r="AO351" i="9"/>
  <c r="AO346" i="9" s="1"/>
  <c r="AP351" i="9"/>
  <c r="AP346" i="9" s="1"/>
  <c r="AQ351" i="9"/>
  <c r="AR351" i="9"/>
  <c r="AS351" i="9"/>
  <c r="AT351" i="9"/>
  <c r="AU351" i="9"/>
  <c r="AV351" i="9"/>
  <c r="AV346" i="9" s="1"/>
  <c r="AW351" i="9"/>
  <c r="AX351" i="9"/>
  <c r="AY351" i="9"/>
  <c r="AZ351" i="9"/>
  <c r="BA351" i="9"/>
  <c r="BB351" i="9"/>
  <c r="BC351" i="9"/>
  <c r="BD351" i="9"/>
  <c r="BE351" i="9"/>
  <c r="BF351" i="9"/>
  <c r="BG351" i="9"/>
  <c r="AO355" i="9"/>
  <c r="AP355" i="9"/>
  <c r="AQ355" i="9"/>
  <c r="AR355" i="9"/>
  <c r="AS355" i="9"/>
  <c r="AT355" i="9"/>
  <c r="AU355" i="9"/>
  <c r="AV355" i="9"/>
  <c r="AW355" i="9"/>
  <c r="AX355" i="9"/>
  <c r="AY355" i="9"/>
  <c r="AY346" i="9" s="1"/>
  <c r="AZ355" i="9"/>
  <c r="AZ346" i="9" s="1"/>
  <c r="BA355" i="9"/>
  <c r="BA346" i="9" s="1"/>
  <c r="BB355" i="9"/>
  <c r="BC355" i="9"/>
  <c r="BD355" i="9"/>
  <c r="BE355" i="9"/>
  <c r="BF355" i="9"/>
  <c r="BG355" i="9"/>
  <c r="AX360" i="9"/>
  <c r="BG360" i="9"/>
  <c r="AO361" i="9"/>
  <c r="AO360" i="9" s="1"/>
  <c r="AP361" i="9"/>
  <c r="AP360" i="9" s="1"/>
  <c r="AQ361" i="9"/>
  <c r="AQ360" i="9" s="1"/>
  <c r="AR361" i="9"/>
  <c r="AR360" i="9" s="1"/>
  <c r="AS361" i="9"/>
  <c r="AS360" i="9" s="1"/>
  <c r="AT361" i="9"/>
  <c r="AT360" i="9" s="1"/>
  <c r="AU361" i="9"/>
  <c r="AV361" i="9"/>
  <c r="AW361" i="9"/>
  <c r="AX361" i="9"/>
  <c r="AY361" i="9"/>
  <c r="AZ361" i="9"/>
  <c r="AZ360" i="9" s="1"/>
  <c r="BA361" i="9"/>
  <c r="BB361" i="9"/>
  <c r="BC361" i="9"/>
  <c r="BD361" i="9"/>
  <c r="BE361" i="9"/>
  <c r="BE360" i="9" s="1"/>
  <c r="BF361" i="9"/>
  <c r="BG361" i="9"/>
  <c r="AO365" i="9"/>
  <c r="AP365" i="9"/>
  <c r="AQ365" i="9"/>
  <c r="AR365" i="9"/>
  <c r="AS365" i="9"/>
  <c r="AT365" i="9"/>
  <c r="AU365" i="9"/>
  <c r="AV365" i="9"/>
  <c r="AW365" i="9"/>
  <c r="AX365" i="9"/>
  <c r="AY365" i="9"/>
  <c r="AZ365" i="9"/>
  <c r="BA365" i="9"/>
  <c r="BB365" i="9"/>
  <c r="BC365" i="9"/>
  <c r="BD365" i="9"/>
  <c r="BE365" i="9"/>
  <c r="BF365" i="9"/>
  <c r="BF360" i="9" s="1"/>
  <c r="BG365" i="9"/>
  <c r="AO369" i="9"/>
  <c r="AP369" i="9"/>
  <c r="AQ369" i="9"/>
  <c r="AR369" i="9"/>
  <c r="AS369" i="9"/>
  <c r="AT369" i="9"/>
  <c r="AU369" i="9"/>
  <c r="AV369" i="9"/>
  <c r="AW369" i="9"/>
  <c r="AX369" i="9"/>
  <c r="AY369" i="9"/>
  <c r="AZ369" i="9"/>
  <c r="BA369" i="9"/>
  <c r="BB369" i="9"/>
  <c r="BC369" i="9"/>
  <c r="BD369" i="9"/>
  <c r="BE369" i="9"/>
  <c r="BF369" i="9"/>
  <c r="BG369" i="9"/>
  <c r="AR374" i="9"/>
  <c r="AY374" i="9"/>
  <c r="BC374" i="9"/>
  <c r="BF374" i="9"/>
  <c r="BG374" i="9"/>
  <c r="AO375" i="9"/>
  <c r="AO374" i="9" s="1"/>
  <c r="AP375" i="9"/>
  <c r="AQ375" i="9"/>
  <c r="AQ374" i="9" s="1"/>
  <c r="AR375" i="9"/>
  <c r="AS375" i="9"/>
  <c r="AT375" i="9"/>
  <c r="AU375" i="9"/>
  <c r="AV375" i="9"/>
  <c r="AW375" i="9"/>
  <c r="AX375" i="9"/>
  <c r="AY375" i="9"/>
  <c r="AZ375" i="9"/>
  <c r="BA375" i="9"/>
  <c r="BB375" i="9"/>
  <c r="BC375" i="9"/>
  <c r="BD375" i="9"/>
  <c r="BD374" i="9" s="1"/>
  <c r="BE375" i="9"/>
  <c r="BF375" i="9"/>
  <c r="BG375" i="9"/>
  <c r="AO379" i="9"/>
  <c r="AP379" i="9"/>
  <c r="AQ379" i="9"/>
  <c r="AR379" i="9"/>
  <c r="AS379" i="9"/>
  <c r="AT379" i="9"/>
  <c r="AU379" i="9"/>
  <c r="AV379" i="9"/>
  <c r="AW379" i="9"/>
  <c r="AX379" i="9"/>
  <c r="AY379" i="9"/>
  <c r="AZ379" i="9"/>
  <c r="AZ374" i="9" s="1"/>
  <c r="BA379" i="9"/>
  <c r="BA374" i="9" s="1"/>
  <c r="BB379" i="9"/>
  <c r="BB374" i="9" s="1"/>
  <c r="BC379" i="9"/>
  <c r="BD379" i="9"/>
  <c r="BE379" i="9"/>
  <c r="BE374" i="9" s="1"/>
  <c r="BF379" i="9"/>
  <c r="BG379" i="9"/>
  <c r="AO383" i="9"/>
  <c r="AP383" i="9"/>
  <c r="AQ383" i="9"/>
  <c r="AR383" i="9"/>
  <c r="AS383" i="9"/>
  <c r="AT383" i="9"/>
  <c r="AU383" i="9"/>
  <c r="AV383" i="9"/>
  <c r="AW383" i="9"/>
  <c r="AX383" i="9"/>
  <c r="AX374" i="9" s="1"/>
  <c r="AY383" i="9"/>
  <c r="AZ383" i="9"/>
  <c r="BA383" i="9"/>
  <c r="BB383" i="9"/>
  <c r="BC383" i="9"/>
  <c r="BD383" i="9"/>
  <c r="BE383" i="9"/>
  <c r="BF383" i="9"/>
  <c r="BG383" i="9"/>
  <c r="AT388" i="9"/>
  <c r="AU388" i="9"/>
  <c r="AV388" i="9"/>
  <c r="AW388" i="9"/>
  <c r="AX388" i="9"/>
  <c r="AY388" i="9"/>
  <c r="AO389" i="9"/>
  <c r="AO388" i="9" s="1"/>
  <c r="AP389" i="9"/>
  <c r="AP388" i="9" s="1"/>
  <c r="AQ389" i="9"/>
  <c r="AQ388" i="9" s="1"/>
  <c r="AR389" i="9"/>
  <c r="AR388" i="9" s="1"/>
  <c r="AS389" i="9"/>
  <c r="AT389" i="9"/>
  <c r="AU389" i="9"/>
  <c r="AV389" i="9"/>
  <c r="AW389" i="9"/>
  <c r="AX389" i="9"/>
  <c r="AY389" i="9"/>
  <c r="AZ389" i="9"/>
  <c r="AZ388" i="9" s="1"/>
  <c r="BA389" i="9"/>
  <c r="BA388" i="9" s="1"/>
  <c r="BB389" i="9"/>
  <c r="BC389" i="9"/>
  <c r="BD389" i="9"/>
  <c r="BD388" i="9" s="1"/>
  <c r="BE389" i="9"/>
  <c r="BF389" i="9"/>
  <c r="BG389" i="9"/>
  <c r="AO393" i="9"/>
  <c r="AP393" i="9"/>
  <c r="AQ393" i="9"/>
  <c r="AR393" i="9"/>
  <c r="AS393" i="9"/>
  <c r="AT393" i="9"/>
  <c r="AU393" i="9"/>
  <c r="AV393" i="9"/>
  <c r="AW393" i="9"/>
  <c r="AX393" i="9"/>
  <c r="AY393" i="9"/>
  <c r="AZ393" i="9"/>
  <c r="BA393" i="9"/>
  <c r="BB393" i="9"/>
  <c r="BC393" i="9"/>
  <c r="BD393" i="9"/>
  <c r="BE393" i="9"/>
  <c r="BF393" i="9"/>
  <c r="BG393" i="9"/>
  <c r="AO397" i="9"/>
  <c r="AP397" i="9"/>
  <c r="AQ397" i="9"/>
  <c r="AR397" i="9"/>
  <c r="AS397" i="9"/>
  <c r="AT397" i="9"/>
  <c r="AU397" i="9"/>
  <c r="AV397" i="9"/>
  <c r="AW397" i="9"/>
  <c r="AX397" i="9"/>
  <c r="AY397" i="9"/>
  <c r="AZ397" i="9"/>
  <c r="BA397" i="9"/>
  <c r="BB397" i="9"/>
  <c r="BC397" i="9"/>
  <c r="BD397" i="9"/>
  <c r="BE397" i="9"/>
  <c r="BF397" i="9"/>
  <c r="BG397" i="9"/>
  <c r="BG388" i="9" s="1"/>
  <c r="AT402" i="9"/>
  <c r="AU402" i="9"/>
  <c r="AV402" i="9"/>
  <c r="BC402" i="9"/>
  <c r="BD402" i="9"/>
  <c r="BE402" i="9"/>
  <c r="BF402" i="9"/>
  <c r="BG402" i="9"/>
  <c r="AO403" i="9"/>
  <c r="AO402" i="9" s="1"/>
  <c r="AP403" i="9"/>
  <c r="AP402" i="9" s="1"/>
  <c r="AQ403" i="9"/>
  <c r="AQ402" i="9" s="1"/>
  <c r="AR403" i="9"/>
  <c r="AS403" i="9"/>
  <c r="AT403" i="9"/>
  <c r="AU403" i="9"/>
  <c r="AV403" i="9"/>
  <c r="AW403" i="9"/>
  <c r="AX403" i="9"/>
  <c r="AY403" i="9"/>
  <c r="AZ403" i="9"/>
  <c r="BA403" i="9"/>
  <c r="BB403" i="9"/>
  <c r="BC403" i="9"/>
  <c r="BD403" i="9"/>
  <c r="BE403" i="9"/>
  <c r="BF403" i="9"/>
  <c r="BG403" i="9"/>
  <c r="AO407" i="9"/>
  <c r="AP407" i="9"/>
  <c r="AQ407" i="9"/>
  <c r="AR407" i="9"/>
  <c r="AS407" i="9"/>
  <c r="AT407" i="9"/>
  <c r="AU407" i="9"/>
  <c r="AV407" i="9"/>
  <c r="AW407" i="9"/>
  <c r="AX407" i="9"/>
  <c r="AY407" i="9"/>
  <c r="AZ407" i="9"/>
  <c r="AZ402" i="9" s="1"/>
  <c r="BA407" i="9"/>
  <c r="BB407" i="9"/>
  <c r="BB402" i="9" s="1"/>
  <c r="BC407" i="9"/>
  <c r="BD407" i="9"/>
  <c r="BE407" i="9"/>
  <c r="BF407" i="9"/>
  <c r="BG407" i="9"/>
  <c r="AO411" i="9"/>
  <c r="AP411" i="9"/>
  <c r="AQ411" i="9"/>
  <c r="AR411" i="9"/>
  <c r="AS411" i="9"/>
  <c r="AT411" i="9"/>
  <c r="AU411" i="9"/>
  <c r="AV411" i="9"/>
  <c r="AW411" i="9"/>
  <c r="AX411" i="9"/>
  <c r="AY411" i="9"/>
  <c r="AZ411" i="9"/>
  <c r="BA411" i="9"/>
  <c r="BB411" i="9"/>
  <c r="BC411" i="9"/>
  <c r="BD411" i="9"/>
  <c r="BE411" i="9"/>
  <c r="BF411" i="9"/>
  <c r="BG411" i="9"/>
  <c r="AV416" i="9"/>
  <c r="AW416" i="9"/>
  <c r="AX416" i="9"/>
  <c r="AY416" i="9"/>
  <c r="AZ416" i="9"/>
  <c r="BA416" i="9"/>
  <c r="AO417" i="9"/>
  <c r="AP417" i="9"/>
  <c r="AQ417" i="9"/>
  <c r="AR417" i="9"/>
  <c r="AS417" i="9"/>
  <c r="AT417" i="9"/>
  <c r="AU417" i="9"/>
  <c r="AV417" i="9"/>
  <c r="AW417" i="9"/>
  <c r="AX417" i="9"/>
  <c r="AY417" i="9"/>
  <c r="AZ417" i="9"/>
  <c r="BA417" i="9"/>
  <c r="BB417" i="9"/>
  <c r="BC417" i="9"/>
  <c r="BD417" i="9"/>
  <c r="BE417" i="9"/>
  <c r="BF417" i="9"/>
  <c r="BG417" i="9"/>
  <c r="AO421" i="9"/>
  <c r="AP421" i="9"/>
  <c r="AP416" i="9" s="1"/>
  <c r="AQ421" i="9"/>
  <c r="AQ416" i="9" s="1"/>
  <c r="AR421" i="9"/>
  <c r="AR416" i="9" s="1"/>
  <c r="AS421" i="9"/>
  <c r="AS416" i="9" s="1"/>
  <c r="AT421" i="9"/>
  <c r="AT416" i="9" s="1"/>
  <c r="AU421" i="9"/>
  <c r="AU416" i="9" s="1"/>
  <c r="AV421" i="9"/>
  <c r="AW421" i="9"/>
  <c r="AX421" i="9"/>
  <c r="AY421" i="9"/>
  <c r="AZ421" i="9"/>
  <c r="BA421" i="9"/>
  <c r="BB421" i="9"/>
  <c r="BC421" i="9"/>
  <c r="BD421" i="9"/>
  <c r="BE421" i="9"/>
  <c r="BF421" i="9"/>
  <c r="BG421" i="9"/>
  <c r="AO425" i="9"/>
  <c r="AP425" i="9"/>
  <c r="AQ425" i="9"/>
  <c r="AR425" i="9"/>
  <c r="AS425" i="9"/>
  <c r="AT425" i="9"/>
  <c r="AU425" i="9"/>
  <c r="AV425" i="9"/>
  <c r="AW425" i="9"/>
  <c r="AX425" i="9"/>
  <c r="AY425" i="9"/>
  <c r="AZ425" i="9"/>
  <c r="BA425" i="9"/>
  <c r="BB425" i="9"/>
  <c r="BC425" i="9"/>
  <c r="BC416" i="9" s="1"/>
  <c r="BD425" i="9"/>
  <c r="BD416" i="9" s="1"/>
  <c r="BE425" i="9"/>
  <c r="BE416" i="9" s="1"/>
  <c r="BF425" i="9"/>
  <c r="BF416" i="9" s="1"/>
  <c r="BG425" i="9"/>
  <c r="BG416" i="9" s="1"/>
  <c r="AO430" i="9"/>
  <c r="AR430" i="9"/>
  <c r="AS430" i="9"/>
  <c r="BB430" i="9"/>
  <c r="BC430" i="9"/>
  <c r="AO431" i="9"/>
  <c r="AP431" i="9"/>
  <c r="AQ431" i="9"/>
  <c r="AR431" i="9"/>
  <c r="AS431" i="9"/>
  <c r="AT431" i="9"/>
  <c r="AT430" i="9" s="1"/>
  <c r="AU431" i="9"/>
  <c r="AU430" i="9" s="1"/>
  <c r="AV431" i="9"/>
  <c r="AV430" i="9" s="1"/>
  <c r="AW431" i="9"/>
  <c r="AX431" i="9"/>
  <c r="AY431" i="9"/>
  <c r="AZ431" i="9"/>
  <c r="BA431" i="9"/>
  <c r="BB431" i="9"/>
  <c r="BC431" i="9"/>
  <c r="BD431" i="9"/>
  <c r="BD430" i="9" s="1"/>
  <c r="BE431" i="9"/>
  <c r="BE430" i="9" s="1"/>
  <c r="BF431" i="9"/>
  <c r="BF430" i="9" s="1"/>
  <c r="BG431" i="9"/>
  <c r="BG430" i="9" s="1"/>
  <c r="AO435" i="9"/>
  <c r="AP435" i="9"/>
  <c r="AP430" i="9" s="1"/>
  <c r="AQ435" i="9"/>
  <c r="AR435" i="9"/>
  <c r="AS435" i="9"/>
  <c r="AT435" i="9"/>
  <c r="AU435" i="9"/>
  <c r="AV435" i="9"/>
  <c r="AW435" i="9"/>
  <c r="AX435" i="9"/>
  <c r="AY435" i="9"/>
  <c r="AZ435" i="9"/>
  <c r="BA435" i="9"/>
  <c r="BB435" i="9"/>
  <c r="BC435" i="9"/>
  <c r="BD435" i="9"/>
  <c r="BE435" i="9"/>
  <c r="BF435" i="9"/>
  <c r="BG435" i="9"/>
  <c r="AO439" i="9"/>
  <c r="AP439" i="9"/>
  <c r="AQ439" i="9"/>
  <c r="AQ430" i="9" s="1"/>
  <c r="AR439" i="9"/>
  <c r="AS439" i="9"/>
  <c r="AT439" i="9"/>
  <c r="AU439" i="9"/>
  <c r="AV439" i="9"/>
  <c r="AW439" i="9"/>
  <c r="AX439" i="9"/>
  <c r="AY439" i="9"/>
  <c r="AZ439" i="9"/>
  <c r="BA439" i="9"/>
  <c r="BB439" i="9"/>
  <c r="BC439" i="9"/>
  <c r="BD439" i="9"/>
  <c r="BE439" i="9"/>
  <c r="BF439" i="9"/>
  <c r="BG439" i="9"/>
  <c r="AS444" i="9"/>
  <c r="AT444" i="9"/>
  <c r="AU444" i="9"/>
  <c r="BG444" i="9"/>
  <c r="AO445" i="9"/>
  <c r="AO444" i="9" s="1"/>
  <c r="AP445" i="9"/>
  <c r="AP444" i="9" s="1"/>
  <c r="AQ445" i="9"/>
  <c r="AQ444" i="9" s="1"/>
  <c r="AR445" i="9"/>
  <c r="AR444" i="9" s="1"/>
  <c r="AS445" i="9"/>
  <c r="AT445" i="9"/>
  <c r="AU445" i="9"/>
  <c r="AV445" i="9"/>
  <c r="AV444" i="9" s="1"/>
  <c r="AW445" i="9"/>
  <c r="AX445" i="9"/>
  <c r="AY445" i="9"/>
  <c r="AZ445" i="9"/>
  <c r="BA445" i="9"/>
  <c r="BB445" i="9"/>
  <c r="BC445" i="9"/>
  <c r="BD445" i="9"/>
  <c r="BE445" i="9"/>
  <c r="BF445" i="9"/>
  <c r="BF444" i="9" s="1"/>
  <c r="BG445" i="9"/>
  <c r="AO449" i="9"/>
  <c r="AP449" i="9"/>
  <c r="AQ449" i="9"/>
  <c r="AR449" i="9"/>
  <c r="AS449" i="9"/>
  <c r="AT449" i="9"/>
  <c r="AU449" i="9"/>
  <c r="AV449" i="9"/>
  <c r="AW449" i="9"/>
  <c r="AX449" i="9"/>
  <c r="AY449" i="9"/>
  <c r="AZ449" i="9"/>
  <c r="BA449" i="9"/>
  <c r="BA444" i="9" s="1"/>
  <c r="BB449" i="9"/>
  <c r="BB444" i="9" s="1"/>
  <c r="BC449" i="9"/>
  <c r="BD449" i="9"/>
  <c r="BE449" i="9"/>
  <c r="BF449" i="9"/>
  <c r="BG449" i="9"/>
  <c r="AO453" i="9"/>
  <c r="AP453" i="9"/>
  <c r="AQ453" i="9"/>
  <c r="AR453" i="9"/>
  <c r="AS453" i="9"/>
  <c r="AT453" i="9"/>
  <c r="AU453" i="9"/>
  <c r="AV453" i="9"/>
  <c r="AW453" i="9"/>
  <c r="AX453" i="9"/>
  <c r="AY453" i="9"/>
  <c r="AZ453" i="9"/>
  <c r="BA453" i="9"/>
  <c r="BB453" i="9"/>
  <c r="BC453" i="9"/>
  <c r="BD453" i="9"/>
  <c r="BE453" i="9"/>
  <c r="BF453" i="9"/>
  <c r="BG453" i="9"/>
  <c r="AV458" i="9"/>
  <c r="AW458" i="9"/>
  <c r="AX458" i="9"/>
  <c r="AY458" i="9"/>
  <c r="BD458" i="9"/>
  <c r="AO459" i="9"/>
  <c r="AP459" i="9"/>
  <c r="AQ459" i="9"/>
  <c r="AR459" i="9"/>
  <c r="AR458" i="9" s="1"/>
  <c r="AS459" i="9"/>
  <c r="AS458" i="9" s="1"/>
  <c r="AT459" i="9"/>
  <c r="AU459" i="9"/>
  <c r="AV459" i="9"/>
  <c r="AW459" i="9"/>
  <c r="AX459" i="9"/>
  <c r="AY459" i="9"/>
  <c r="AZ459" i="9"/>
  <c r="AZ458" i="9" s="1"/>
  <c r="BA459" i="9"/>
  <c r="BA458" i="9" s="1"/>
  <c r="BB459" i="9"/>
  <c r="BC459" i="9"/>
  <c r="BD459" i="9"/>
  <c r="BE459" i="9"/>
  <c r="BF459" i="9"/>
  <c r="BG459" i="9"/>
  <c r="AO463" i="9"/>
  <c r="AO458" i="9" s="1"/>
  <c r="AP463" i="9"/>
  <c r="AP458" i="9" s="1"/>
  <c r="AQ463" i="9"/>
  <c r="AR463" i="9"/>
  <c r="AS463" i="9"/>
  <c r="AT463" i="9"/>
  <c r="AU463" i="9"/>
  <c r="AV463" i="9"/>
  <c r="AW463" i="9"/>
  <c r="AX463" i="9"/>
  <c r="AY463" i="9"/>
  <c r="AZ463" i="9"/>
  <c r="BA463" i="9"/>
  <c r="BB463" i="9"/>
  <c r="BC463" i="9"/>
  <c r="BD463" i="9"/>
  <c r="BE463" i="9"/>
  <c r="BF463" i="9"/>
  <c r="BG463" i="9"/>
  <c r="AO467" i="9"/>
  <c r="AP467" i="9"/>
  <c r="AQ467" i="9"/>
  <c r="AR467" i="9"/>
  <c r="AS467" i="9"/>
  <c r="AT467" i="9"/>
  <c r="AT458" i="9" s="1"/>
  <c r="AU467" i="9"/>
  <c r="AU458" i="9" s="1"/>
  <c r="AV467" i="9"/>
  <c r="AW467" i="9"/>
  <c r="AX467" i="9"/>
  <c r="AY467" i="9"/>
  <c r="AZ467" i="9"/>
  <c r="BA467" i="9"/>
  <c r="BB467" i="9"/>
  <c r="BB458" i="9" s="1"/>
  <c r="BC467" i="9"/>
  <c r="BC458" i="9" s="1"/>
  <c r="BD467" i="9"/>
  <c r="BE467" i="9"/>
  <c r="BF467" i="9"/>
  <c r="BG467" i="9"/>
  <c r="BD472" i="9"/>
  <c r="BG472" i="9"/>
  <c r="AO473" i="9"/>
  <c r="AO472" i="9" s="1"/>
  <c r="AP473" i="9"/>
  <c r="AP472" i="9" s="1"/>
  <c r="AQ473" i="9"/>
  <c r="AQ472" i="9" s="1"/>
  <c r="AR473" i="9"/>
  <c r="AR472" i="9" s="1"/>
  <c r="AS473" i="9"/>
  <c r="AT473" i="9"/>
  <c r="AU473" i="9"/>
  <c r="AU472" i="9" s="1"/>
  <c r="AV473" i="9"/>
  <c r="AV472" i="9" s="1"/>
  <c r="AW473" i="9"/>
  <c r="AX473" i="9"/>
  <c r="AY473" i="9"/>
  <c r="AZ473" i="9"/>
  <c r="AZ472" i="9" s="1"/>
  <c r="BA473" i="9"/>
  <c r="BB473" i="9"/>
  <c r="BC473" i="9"/>
  <c r="BD473" i="9"/>
  <c r="BE473" i="9"/>
  <c r="BF473" i="9"/>
  <c r="BG473" i="9"/>
  <c r="AO477" i="9"/>
  <c r="AP477" i="9"/>
  <c r="AQ477" i="9"/>
  <c r="AR477" i="9"/>
  <c r="AS477" i="9"/>
  <c r="AT477" i="9"/>
  <c r="AU477" i="9"/>
  <c r="AV477" i="9"/>
  <c r="AW477" i="9"/>
  <c r="AX477" i="9"/>
  <c r="AY477" i="9"/>
  <c r="AZ477" i="9"/>
  <c r="BA477" i="9"/>
  <c r="BA472" i="9" s="1"/>
  <c r="BB477" i="9"/>
  <c r="BC477" i="9"/>
  <c r="BD477" i="9"/>
  <c r="BE477" i="9"/>
  <c r="BF477" i="9"/>
  <c r="BG477" i="9"/>
  <c r="AO481" i="9"/>
  <c r="AP481" i="9"/>
  <c r="AQ481" i="9"/>
  <c r="AR481" i="9"/>
  <c r="AS481" i="9"/>
  <c r="AT481" i="9"/>
  <c r="AU481" i="9"/>
  <c r="AV481" i="9"/>
  <c r="AW481" i="9"/>
  <c r="AX481" i="9"/>
  <c r="AX472" i="9" s="1"/>
  <c r="AY481" i="9"/>
  <c r="AZ481" i="9"/>
  <c r="BA481" i="9"/>
  <c r="BB481" i="9"/>
  <c r="BC481" i="9"/>
  <c r="BD481" i="9"/>
  <c r="BE481" i="9"/>
  <c r="BF481" i="9"/>
  <c r="BG481" i="9"/>
  <c r="BC486" i="9"/>
  <c r="BD486" i="9"/>
  <c r="BE486" i="9"/>
  <c r="AO487" i="9"/>
  <c r="AO486" i="9" s="1"/>
  <c r="AP487" i="9"/>
  <c r="AP486" i="9" s="1"/>
  <c r="AQ487" i="9"/>
  <c r="AQ486" i="9" s="1"/>
  <c r="AR487" i="9"/>
  <c r="AR486" i="9" s="1"/>
  <c r="AS487" i="9"/>
  <c r="AT487" i="9"/>
  <c r="AU487" i="9"/>
  <c r="AV487" i="9"/>
  <c r="AW487" i="9"/>
  <c r="AX487" i="9"/>
  <c r="AY487" i="9"/>
  <c r="AY486" i="9" s="1"/>
  <c r="AZ487" i="9"/>
  <c r="AZ486" i="9" s="1"/>
  <c r="BA487" i="9"/>
  <c r="BA486" i="9" s="1"/>
  <c r="BB487" i="9"/>
  <c r="BC487" i="9"/>
  <c r="BD487" i="9"/>
  <c r="BE487" i="9"/>
  <c r="BF487" i="9"/>
  <c r="BG487" i="9"/>
  <c r="AO491" i="9"/>
  <c r="AP491" i="9"/>
  <c r="AQ491" i="9"/>
  <c r="AR491" i="9"/>
  <c r="AS491" i="9"/>
  <c r="AT491" i="9"/>
  <c r="AU491" i="9"/>
  <c r="AV491" i="9"/>
  <c r="AV486" i="9" s="1"/>
  <c r="AW491" i="9"/>
  <c r="AW486" i="9" s="1"/>
  <c r="AX491" i="9"/>
  <c r="AX486" i="9" s="1"/>
  <c r="AY491" i="9"/>
  <c r="AZ491" i="9"/>
  <c r="BA491" i="9"/>
  <c r="BB491" i="9"/>
  <c r="BB486" i="9" s="1"/>
  <c r="BC491" i="9"/>
  <c r="BD491" i="9"/>
  <c r="BE491" i="9"/>
  <c r="BF491" i="9"/>
  <c r="BF486" i="9" s="1"/>
  <c r="BG491" i="9"/>
  <c r="AO495" i="9"/>
  <c r="AP495" i="9"/>
  <c r="AQ495" i="9"/>
  <c r="AR495" i="9"/>
  <c r="AS495" i="9"/>
  <c r="AT495" i="9"/>
  <c r="AU495" i="9"/>
  <c r="AV495" i="9"/>
  <c r="AW495" i="9"/>
  <c r="AX495" i="9"/>
  <c r="AY495" i="9"/>
  <c r="AZ495" i="9"/>
  <c r="BA495" i="9"/>
  <c r="BB495" i="9"/>
  <c r="BC495" i="9"/>
  <c r="BD495" i="9"/>
  <c r="BE495" i="9"/>
  <c r="BF495" i="9"/>
  <c r="BG495" i="9"/>
  <c r="BG486" i="9" s="1"/>
  <c r="AU500" i="9"/>
  <c r="BG500" i="9"/>
  <c r="AO501" i="9"/>
  <c r="AP501" i="9"/>
  <c r="AQ501" i="9"/>
  <c r="AR501" i="9"/>
  <c r="AS501" i="9"/>
  <c r="AT501" i="9"/>
  <c r="AU501" i="9"/>
  <c r="AV501" i="9"/>
  <c r="AV500" i="9" s="1"/>
  <c r="AW501" i="9"/>
  <c r="AW500" i="9" s="1"/>
  <c r="AX501" i="9"/>
  <c r="AX500" i="9" s="1"/>
  <c r="AY501" i="9"/>
  <c r="AY500" i="9" s="1"/>
  <c r="AZ501" i="9"/>
  <c r="BA501" i="9"/>
  <c r="BB501" i="9"/>
  <c r="BC501" i="9"/>
  <c r="BD501" i="9"/>
  <c r="BE501" i="9"/>
  <c r="BF501" i="9"/>
  <c r="BG501" i="9"/>
  <c r="AO505" i="9"/>
  <c r="AO500" i="9" s="1"/>
  <c r="AP505" i="9"/>
  <c r="AQ505" i="9"/>
  <c r="AR505" i="9"/>
  <c r="AS505" i="9"/>
  <c r="AT505" i="9"/>
  <c r="AT500" i="9" s="1"/>
  <c r="AU505" i="9"/>
  <c r="AV505" i="9"/>
  <c r="AW505" i="9"/>
  <c r="AX505" i="9"/>
  <c r="AY505" i="9"/>
  <c r="AZ505" i="9"/>
  <c r="AZ500" i="9" s="1"/>
  <c r="BA505" i="9"/>
  <c r="BB505" i="9"/>
  <c r="BC505" i="9"/>
  <c r="BD505" i="9"/>
  <c r="BE505" i="9"/>
  <c r="BF505" i="9"/>
  <c r="BF500" i="9" s="1"/>
  <c r="BG505" i="9"/>
  <c r="AO509" i="9"/>
  <c r="AP509" i="9"/>
  <c r="AQ509" i="9"/>
  <c r="AQ500" i="9" s="1"/>
  <c r="AR509" i="9"/>
  <c r="AR500" i="9" s="1"/>
  <c r="AS509" i="9"/>
  <c r="AS500" i="9" s="1"/>
  <c r="AT509" i="9"/>
  <c r="AU509" i="9"/>
  <c r="AV509" i="9"/>
  <c r="AW509" i="9"/>
  <c r="AX509" i="9"/>
  <c r="AY509" i="9"/>
  <c r="AZ509" i="9"/>
  <c r="BA509" i="9"/>
  <c r="BB509" i="9"/>
  <c r="BC509" i="9"/>
  <c r="BD509" i="9"/>
  <c r="BE509" i="9"/>
  <c r="BF509" i="9"/>
  <c r="BG509" i="9"/>
  <c r="AU514" i="9"/>
  <c r="AV514" i="9"/>
  <c r="AW514" i="9"/>
  <c r="AX514" i="9"/>
  <c r="AY514" i="9"/>
  <c r="AO515" i="9"/>
  <c r="AO514" i="9" s="1"/>
  <c r="AP515" i="9"/>
  <c r="AQ515" i="9"/>
  <c r="AR515" i="9"/>
  <c r="AS515" i="9"/>
  <c r="AS514" i="9" s="1"/>
  <c r="AT515" i="9"/>
  <c r="AT514" i="9" s="1"/>
  <c r="AU515" i="9"/>
  <c r="AV515" i="9"/>
  <c r="AW515" i="9"/>
  <c r="AX515" i="9"/>
  <c r="AY515" i="9"/>
  <c r="AZ515" i="9"/>
  <c r="AZ514" i="9" s="1"/>
  <c r="BA515" i="9"/>
  <c r="BB515" i="9"/>
  <c r="BC515" i="9"/>
  <c r="BD515" i="9"/>
  <c r="BE515" i="9"/>
  <c r="BF515" i="9"/>
  <c r="BG515" i="9"/>
  <c r="AO519" i="9"/>
  <c r="AP519" i="9"/>
  <c r="AQ519" i="9"/>
  <c r="AR519" i="9"/>
  <c r="AS519" i="9"/>
  <c r="AT519" i="9"/>
  <c r="AU519" i="9"/>
  <c r="AV519" i="9"/>
  <c r="AW519" i="9"/>
  <c r="AX519" i="9"/>
  <c r="AY519" i="9"/>
  <c r="AZ519" i="9"/>
  <c r="BA519" i="9"/>
  <c r="BB519" i="9"/>
  <c r="BB514" i="9" s="1"/>
  <c r="BC519" i="9"/>
  <c r="BD519" i="9"/>
  <c r="BE519" i="9"/>
  <c r="BF519" i="9"/>
  <c r="BF514" i="9" s="1"/>
  <c r="BG519" i="9"/>
  <c r="BG514" i="9" s="1"/>
  <c r="AO523" i="9"/>
  <c r="AP523" i="9"/>
  <c r="AQ523" i="9"/>
  <c r="AR523" i="9"/>
  <c r="AS523" i="9"/>
  <c r="AT523" i="9"/>
  <c r="AU523" i="9"/>
  <c r="AV523" i="9"/>
  <c r="AW523" i="9"/>
  <c r="AX523" i="9"/>
  <c r="AY523" i="9"/>
  <c r="AZ523" i="9"/>
  <c r="BA523" i="9"/>
  <c r="BB523" i="9"/>
  <c r="BC523" i="9"/>
  <c r="BD523" i="9"/>
  <c r="BE523" i="9"/>
  <c r="BF523" i="9"/>
  <c r="BG523" i="9"/>
  <c r="AQ528" i="9"/>
  <c r="AR528" i="9"/>
  <c r="BB528" i="9"/>
  <c r="BC528" i="9"/>
  <c r="BF528" i="9"/>
  <c r="AO529" i="9"/>
  <c r="AP529" i="9"/>
  <c r="AQ529" i="9"/>
  <c r="AR529" i="9"/>
  <c r="AS529" i="9"/>
  <c r="AT529" i="9"/>
  <c r="AU529" i="9"/>
  <c r="AU528" i="9" s="1"/>
  <c r="AV529" i="9"/>
  <c r="AV528" i="9" s="1"/>
  <c r="AW529" i="9"/>
  <c r="AX529" i="9"/>
  <c r="AY529" i="9"/>
  <c r="AY528" i="9" s="1"/>
  <c r="AZ529" i="9"/>
  <c r="BA529" i="9"/>
  <c r="BB529" i="9"/>
  <c r="BC529" i="9"/>
  <c r="BD529" i="9"/>
  <c r="BD528" i="9" s="1"/>
  <c r="BE529" i="9"/>
  <c r="BE528" i="9" s="1"/>
  <c r="BF529" i="9"/>
  <c r="BG529" i="9"/>
  <c r="BG528" i="9" s="1"/>
  <c r="AO533" i="9"/>
  <c r="AP533" i="9"/>
  <c r="AQ533" i="9"/>
  <c r="AR533" i="9"/>
  <c r="AS533" i="9"/>
  <c r="AT533" i="9"/>
  <c r="AT528" i="9" s="1"/>
  <c r="AU533" i="9"/>
  <c r="AV533" i="9"/>
  <c r="AW533" i="9"/>
  <c r="AW528" i="9" s="1"/>
  <c r="AX533" i="9"/>
  <c r="AY533" i="9"/>
  <c r="AZ533" i="9"/>
  <c r="AZ528" i="9" s="1"/>
  <c r="BA533" i="9"/>
  <c r="BB533" i="9"/>
  <c r="BC533" i="9"/>
  <c r="BD533" i="9"/>
  <c r="BE533" i="9"/>
  <c r="BF533" i="9"/>
  <c r="BG533" i="9"/>
  <c r="AO537" i="9"/>
  <c r="AP537" i="9"/>
  <c r="AQ537" i="9"/>
  <c r="AR537" i="9"/>
  <c r="AS537" i="9"/>
  <c r="AT537" i="9"/>
  <c r="AU537" i="9"/>
  <c r="AV537" i="9"/>
  <c r="AW537" i="9"/>
  <c r="AX537" i="9"/>
  <c r="AX528" i="9" s="1"/>
  <c r="AY537" i="9"/>
  <c r="AZ537" i="9"/>
  <c r="BA537" i="9"/>
  <c r="BA528" i="9" s="1"/>
  <c r="BB537" i="9"/>
  <c r="BC537" i="9"/>
  <c r="BD537" i="9"/>
  <c r="BE537" i="9"/>
  <c r="BF537" i="9"/>
  <c r="BG537" i="9"/>
  <c r="AU542" i="9"/>
  <c r="AV542" i="9"/>
  <c r="BD542" i="9"/>
  <c r="AO543" i="9"/>
  <c r="AO542" i="9" s="1"/>
  <c r="AP543" i="9"/>
  <c r="AQ543" i="9"/>
  <c r="AR543" i="9"/>
  <c r="AR542" i="9" s="1"/>
  <c r="AS543" i="9"/>
  <c r="AS542" i="9" s="1"/>
  <c r="AT543" i="9"/>
  <c r="AT542" i="9" s="1"/>
  <c r="AU543" i="9"/>
  <c r="AV543" i="9"/>
  <c r="AW543" i="9"/>
  <c r="AW542" i="9" s="1"/>
  <c r="AX543" i="9"/>
  <c r="AX542" i="9" s="1"/>
  <c r="AY543" i="9"/>
  <c r="AY542" i="9" s="1"/>
  <c r="AZ543" i="9"/>
  <c r="BA543" i="9"/>
  <c r="BB543" i="9"/>
  <c r="BC543" i="9"/>
  <c r="BD543" i="9"/>
  <c r="BE543" i="9"/>
  <c r="BF543" i="9"/>
  <c r="BG543" i="9"/>
  <c r="AO547" i="9"/>
  <c r="AP547" i="9"/>
  <c r="AP542" i="9" s="1"/>
  <c r="AQ547" i="9"/>
  <c r="AR547" i="9"/>
  <c r="AS547" i="9"/>
  <c r="AT547" i="9"/>
  <c r="AU547" i="9"/>
  <c r="AV547" i="9"/>
  <c r="AW547" i="9"/>
  <c r="AX547" i="9"/>
  <c r="AY547" i="9"/>
  <c r="AZ547" i="9"/>
  <c r="BA547" i="9"/>
  <c r="BB547" i="9"/>
  <c r="BC547" i="9"/>
  <c r="BD547" i="9"/>
  <c r="BE547" i="9"/>
  <c r="BE542" i="9" s="1"/>
  <c r="BF547" i="9"/>
  <c r="BF542" i="9" s="1"/>
  <c r="BG547" i="9"/>
  <c r="BG542" i="9" s="1"/>
  <c r="AO551" i="9"/>
  <c r="AP551" i="9"/>
  <c r="AQ551" i="9"/>
  <c r="AQ542" i="9" s="1"/>
  <c r="AR551" i="9"/>
  <c r="AS551" i="9"/>
  <c r="AT551" i="9"/>
  <c r="AU551" i="9"/>
  <c r="AV551" i="9"/>
  <c r="AW551" i="9"/>
  <c r="AX551" i="9"/>
  <c r="AY551" i="9"/>
  <c r="AZ551" i="9"/>
  <c r="BA551" i="9"/>
  <c r="BB551" i="9"/>
  <c r="BC551" i="9"/>
  <c r="BC542" i="9" s="1"/>
  <c r="BD551" i="9"/>
  <c r="BE551" i="9"/>
  <c r="BF551" i="9"/>
  <c r="BG551" i="9"/>
  <c r="AU556" i="9"/>
  <c r="BG556" i="9"/>
  <c r="AO557" i="9"/>
  <c r="AO556" i="9" s="1"/>
  <c r="AP557" i="9"/>
  <c r="AP556" i="9" s="1"/>
  <c r="AQ557" i="9"/>
  <c r="AQ556" i="9" s="1"/>
  <c r="AR557" i="9"/>
  <c r="AR556" i="9" s="1"/>
  <c r="AS557" i="9"/>
  <c r="AS556" i="9" s="1"/>
  <c r="AT557" i="9"/>
  <c r="AT556" i="9" s="1"/>
  <c r="AU557" i="9"/>
  <c r="AV557" i="9"/>
  <c r="AW557" i="9"/>
  <c r="AX557" i="9"/>
  <c r="AY557" i="9"/>
  <c r="AZ557" i="9"/>
  <c r="BA557" i="9"/>
  <c r="BB557" i="9"/>
  <c r="BC557" i="9"/>
  <c r="BC556" i="9" s="1"/>
  <c r="BD557" i="9"/>
  <c r="BD556" i="9" s="1"/>
  <c r="BE557" i="9"/>
  <c r="BE556" i="9" s="1"/>
  <c r="BF557" i="9"/>
  <c r="BF556" i="9" s="1"/>
  <c r="BG557" i="9"/>
  <c r="AO561" i="9"/>
  <c r="AP561" i="9"/>
  <c r="AQ561" i="9"/>
  <c r="AR561" i="9"/>
  <c r="AS561" i="9"/>
  <c r="AT561" i="9"/>
  <c r="AU561" i="9"/>
  <c r="AV561" i="9"/>
  <c r="AV556" i="9" s="1"/>
  <c r="AW561" i="9"/>
  <c r="AX561" i="9"/>
  <c r="AY561" i="9"/>
  <c r="AZ561" i="9"/>
  <c r="BA561" i="9"/>
  <c r="BA556" i="9" s="1"/>
  <c r="BB561" i="9"/>
  <c r="BB556" i="9" s="1"/>
  <c r="BC561" i="9"/>
  <c r="BD561" i="9"/>
  <c r="BE561" i="9"/>
  <c r="BF561" i="9"/>
  <c r="BG561" i="9"/>
  <c r="AO565" i="9"/>
  <c r="AP565" i="9"/>
  <c r="AQ565" i="9"/>
  <c r="AR565" i="9"/>
  <c r="AS565" i="9"/>
  <c r="AT565" i="9"/>
  <c r="AU565" i="9"/>
  <c r="AV565" i="9"/>
  <c r="AW565" i="9"/>
  <c r="AX565" i="9"/>
  <c r="AY565" i="9"/>
  <c r="AZ565" i="9"/>
  <c r="BA565" i="9"/>
  <c r="BB565" i="9"/>
  <c r="BC565" i="9"/>
  <c r="BD565" i="9"/>
  <c r="BE565" i="9"/>
  <c r="BF565" i="9"/>
  <c r="BG565" i="9"/>
  <c r="AR570" i="9"/>
  <c r="AS570" i="9"/>
  <c r="AT570" i="9"/>
  <c r="AU570" i="9"/>
  <c r="AX570" i="9"/>
  <c r="AY570" i="9"/>
  <c r="AO571" i="9"/>
  <c r="AP571" i="9"/>
  <c r="AQ571" i="9"/>
  <c r="AR571" i="9"/>
  <c r="AS571" i="9"/>
  <c r="AT571" i="9"/>
  <c r="AU571" i="9"/>
  <c r="AV571" i="9"/>
  <c r="AV570" i="9" s="1"/>
  <c r="AW571" i="9"/>
  <c r="AW570" i="9" s="1"/>
  <c r="AX571" i="9"/>
  <c r="AY571" i="9"/>
  <c r="AZ571" i="9"/>
  <c r="BA571" i="9"/>
  <c r="BB571" i="9"/>
  <c r="BC571" i="9"/>
  <c r="BD571" i="9"/>
  <c r="BE571" i="9"/>
  <c r="BF571" i="9"/>
  <c r="BG571" i="9"/>
  <c r="AO575" i="9"/>
  <c r="AP575" i="9"/>
  <c r="AQ575" i="9"/>
  <c r="AR575" i="9"/>
  <c r="AS575" i="9"/>
  <c r="AT575" i="9"/>
  <c r="AU575" i="9"/>
  <c r="AV575" i="9"/>
  <c r="AW575" i="9"/>
  <c r="AX575" i="9"/>
  <c r="AY575" i="9"/>
  <c r="AZ575" i="9"/>
  <c r="BA575" i="9"/>
  <c r="BB575" i="9"/>
  <c r="BC575" i="9"/>
  <c r="BD575" i="9"/>
  <c r="BE575" i="9"/>
  <c r="BF575" i="9"/>
  <c r="BG575" i="9"/>
  <c r="AO579" i="9"/>
  <c r="AP579" i="9"/>
  <c r="AQ579" i="9"/>
  <c r="AQ570" i="9" s="1"/>
  <c r="AR579" i="9"/>
  <c r="AS579" i="9"/>
  <c r="AT579" i="9"/>
  <c r="AU579" i="9"/>
  <c r="AV579" i="9"/>
  <c r="AW579" i="9"/>
  <c r="AX579" i="9"/>
  <c r="AY579" i="9"/>
  <c r="AZ579" i="9"/>
  <c r="AZ570" i="9" s="1"/>
  <c r="BA579" i="9"/>
  <c r="BA570" i="9" s="1"/>
  <c r="BB579" i="9"/>
  <c r="BB570" i="9" s="1"/>
  <c r="BC579" i="9"/>
  <c r="BC570" i="9" s="1"/>
  <c r="BD579" i="9"/>
  <c r="BE579" i="9"/>
  <c r="BF579" i="9"/>
  <c r="BG579" i="9"/>
  <c r="AO584" i="9"/>
  <c r="AQ584" i="9"/>
  <c r="AX584" i="9"/>
  <c r="AY584" i="9"/>
  <c r="AZ584" i="9"/>
  <c r="AO585" i="9"/>
  <c r="AP585" i="9"/>
  <c r="AQ585" i="9"/>
  <c r="AR585" i="9"/>
  <c r="AR584" i="9" s="1"/>
  <c r="AS585" i="9"/>
  <c r="AT585" i="9"/>
  <c r="AU585" i="9"/>
  <c r="AV585" i="9"/>
  <c r="AV584" i="9" s="1"/>
  <c r="AW585" i="9"/>
  <c r="AX585" i="9"/>
  <c r="AY585" i="9"/>
  <c r="AZ585" i="9"/>
  <c r="BA585" i="9"/>
  <c r="BA584" i="9" s="1"/>
  <c r="BB585" i="9"/>
  <c r="BB584" i="9" s="1"/>
  <c r="BC585" i="9"/>
  <c r="BC584" i="9" s="1"/>
  <c r="BD585" i="9"/>
  <c r="BD584" i="9" s="1"/>
  <c r="BE585" i="9"/>
  <c r="BF585" i="9"/>
  <c r="BG585" i="9"/>
  <c r="AO589" i="9"/>
  <c r="AP589" i="9"/>
  <c r="AQ589" i="9"/>
  <c r="AR589" i="9"/>
  <c r="AS589" i="9"/>
  <c r="AT589" i="9"/>
  <c r="AU589" i="9"/>
  <c r="AV589" i="9"/>
  <c r="AW589" i="9"/>
  <c r="AX589" i="9"/>
  <c r="AY589" i="9"/>
  <c r="AZ589" i="9"/>
  <c r="BA589" i="9"/>
  <c r="BB589" i="9"/>
  <c r="BC589" i="9"/>
  <c r="BD589" i="9"/>
  <c r="BE589" i="9"/>
  <c r="BF589" i="9"/>
  <c r="BF584" i="9" s="1"/>
  <c r="BG589" i="9"/>
  <c r="AO593" i="9"/>
  <c r="AP593" i="9"/>
  <c r="AP584" i="9" s="1"/>
  <c r="AQ593" i="9"/>
  <c r="AR593" i="9"/>
  <c r="AS593" i="9"/>
  <c r="AT593" i="9"/>
  <c r="AU593" i="9"/>
  <c r="AV593" i="9"/>
  <c r="AW593" i="9"/>
  <c r="AX593" i="9"/>
  <c r="AY593" i="9"/>
  <c r="AZ593" i="9"/>
  <c r="BA593" i="9"/>
  <c r="BB593" i="9"/>
  <c r="BC593" i="9"/>
  <c r="BD593" i="9"/>
  <c r="BE593" i="9"/>
  <c r="BF593" i="9"/>
  <c r="BG593" i="9"/>
  <c r="AO598" i="9"/>
  <c r="AP598" i="9"/>
  <c r="AQ598" i="9"/>
  <c r="AZ598" i="9"/>
  <c r="BG598" i="9"/>
  <c r="AO599" i="9"/>
  <c r="AP599" i="9"/>
  <c r="AQ599" i="9"/>
  <c r="AR599" i="9"/>
  <c r="AR598" i="9" s="1"/>
  <c r="AS599" i="9"/>
  <c r="AS598" i="9" s="1"/>
  <c r="AT599" i="9"/>
  <c r="AU599" i="9"/>
  <c r="AV599" i="9"/>
  <c r="AW599" i="9"/>
  <c r="AX599" i="9"/>
  <c r="AY599" i="9"/>
  <c r="AZ599" i="9"/>
  <c r="BA599" i="9"/>
  <c r="BA598" i="9" s="1"/>
  <c r="BB599" i="9"/>
  <c r="BC599" i="9"/>
  <c r="BC598" i="9" s="1"/>
  <c r="BD599" i="9"/>
  <c r="BD598" i="9" s="1"/>
  <c r="BE599" i="9"/>
  <c r="BE598" i="9" s="1"/>
  <c r="BF599" i="9"/>
  <c r="BG599" i="9"/>
  <c r="AO603" i="9"/>
  <c r="AP603" i="9"/>
  <c r="AQ603" i="9"/>
  <c r="AR603" i="9"/>
  <c r="AS603" i="9"/>
  <c r="AT603" i="9"/>
  <c r="AT598" i="9" s="1"/>
  <c r="AU603" i="9"/>
  <c r="AU598" i="9" s="1"/>
  <c r="AV603" i="9"/>
  <c r="AV598" i="9" s="1"/>
  <c r="AW603" i="9"/>
  <c r="AX603" i="9"/>
  <c r="AY603" i="9"/>
  <c r="AZ603" i="9"/>
  <c r="BA603" i="9"/>
  <c r="BB603" i="9"/>
  <c r="BC603" i="9"/>
  <c r="BD603" i="9"/>
  <c r="BE603" i="9"/>
  <c r="BF603" i="9"/>
  <c r="BF598" i="9" s="1"/>
  <c r="BG603" i="9"/>
  <c r="AO607" i="9"/>
  <c r="AP607" i="9"/>
  <c r="AQ607" i="9"/>
  <c r="AR607" i="9"/>
  <c r="AS607" i="9"/>
  <c r="AT607" i="9"/>
  <c r="AU607" i="9"/>
  <c r="AV607" i="9"/>
  <c r="AW607" i="9"/>
  <c r="AX607" i="9"/>
  <c r="AY607" i="9"/>
  <c r="AZ607" i="9"/>
  <c r="BA607" i="9"/>
  <c r="BB607" i="9"/>
  <c r="BB598" i="9" s="1"/>
  <c r="BC607" i="9"/>
  <c r="BD607" i="9"/>
  <c r="BE607" i="9"/>
  <c r="BF607" i="9"/>
  <c r="BG607" i="9"/>
  <c r="BG612" i="9"/>
  <c r="AO613" i="9"/>
  <c r="AP613" i="9"/>
  <c r="AQ613" i="9"/>
  <c r="AR613" i="9"/>
  <c r="AS613" i="9"/>
  <c r="AS612" i="9" s="1"/>
  <c r="AT613" i="9"/>
  <c r="AU613" i="9"/>
  <c r="AV613" i="9"/>
  <c r="AV612" i="9" s="1"/>
  <c r="AW613" i="9"/>
  <c r="AW612" i="9" s="1"/>
  <c r="AX613" i="9"/>
  <c r="AX612" i="9" s="1"/>
  <c r="AY613" i="9"/>
  <c r="AY612" i="9" s="1"/>
  <c r="AZ613" i="9"/>
  <c r="AZ612" i="9" s="1"/>
  <c r="BA613" i="9"/>
  <c r="BB613" i="9"/>
  <c r="BC613" i="9"/>
  <c r="BD613" i="9"/>
  <c r="BE613" i="9"/>
  <c r="BF613" i="9"/>
  <c r="BG613" i="9"/>
  <c r="AO617" i="9"/>
  <c r="AP617" i="9"/>
  <c r="AQ617" i="9"/>
  <c r="AR617" i="9"/>
  <c r="AS617" i="9"/>
  <c r="AT617" i="9"/>
  <c r="AT612" i="9" s="1"/>
  <c r="AU617" i="9"/>
  <c r="AV617" i="9"/>
  <c r="AW617" i="9"/>
  <c r="AX617" i="9"/>
  <c r="AY617" i="9"/>
  <c r="AZ617" i="9"/>
  <c r="BA617" i="9"/>
  <c r="BB617" i="9"/>
  <c r="BC617" i="9"/>
  <c r="BD617" i="9"/>
  <c r="BE617" i="9"/>
  <c r="BF617" i="9"/>
  <c r="BF612" i="9" s="1"/>
  <c r="BG617" i="9"/>
  <c r="AO621" i="9"/>
  <c r="AP621" i="9"/>
  <c r="AQ621" i="9"/>
  <c r="AR621" i="9"/>
  <c r="AS621" i="9"/>
  <c r="AT621" i="9"/>
  <c r="AU621" i="9"/>
  <c r="AU612" i="9" s="1"/>
  <c r="AV621" i="9"/>
  <c r="AW621" i="9"/>
  <c r="AX621" i="9"/>
  <c r="AY621" i="9"/>
  <c r="AZ621" i="9"/>
  <c r="BA621" i="9"/>
  <c r="BB621" i="9"/>
  <c r="BC621" i="9"/>
  <c r="BD621" i="9"/>
  <c r="BE621" i="9"/>
  <c r="BF621" i="9"/>
  <c r="BG621" i="9"/>
  <c r="AV626" i="9"/>
  <c r="AW626" i="9"/>
  <c r="AO627" i="9"/>
  <c r="AP627" i="9"/>
  <c r="AP626" i="9" s="1"/>
  <c r="AQ627" i="9"/>
  <c r="AQ626" i="9" s="1"/>
  <c r="AR627" i="9"/>
  <c r="AS627" i="9"/>
  <c r="AT627" i="9"/>
  <c r="AT626" i="9" s="1"/>
  <c r="AU627" i="9"/>
  <c r="AU626" i="9" s="1"/>
  <c r="AV627" i="9"/>
  <c r="AW627" i="9"/>
  <c r="AX627" i="9"/>
  <c r="AY627" i="9"/>
  <c r="AY626" i="9" s="1"/>
  <c r="AZ627" i="9"/>
  <c r="AZ626" i="9" s="1"/>
  <c r="BA627" i="9"/>
  <c r="BB627" i="9"/>
  <c r="BC627" i="9"/>
  <c r="BD627" i="9"/>
  <c r="BE627" i="9"/>
  <c r="BF627" i="9"/>
  <c r="BG627" i="9"/>
  <c r="AO631" i="9"/>
  <c r="AP631" i="9"/>
  <c r="AQ631" i="9"/>
  <c r="AR631" i="9"/>
  <c r="AS631" i="9"/>
  <c r="AT631" i="9"/>
  <c r="AU631" i="9"/>
  <c r="AV631" i="9"/>
  <c r="AW631" i="9"/>
  <c r="AX631" i="9"/>
  <c r="AX626" i="9" s="1"/>
  <c r="AY631" i="9"/>
  <c r="AZ631" i="9"/>
  <c r="BA631" i="9"/>
  <c r="BB631" i="9"/>
  <c r="BC631" i="9"/>
  <c r="BC626" i="9" s="1"/>
  <c r="BD631" i="9"/>
  <c r="BD626" i="9" s="1"/>
  <c r="BE631" i="9"/>
  <c r="BF631" i="9"/>
  <c r="BG631" i="9"/>
  <c r="AO635" i="9"/>
  <c r="AP635" i="9"/>
  <c r="AQ635" i="9"/>
  <c r="AR635" i="9"/>
  <c r="AS635" i="9"/>
  <c r="AT635" i="9"/>
  <c r="AU635" i="9"/>
  <c r="AV635" i="9"/>
  <c r="AW635" i="9"/>
  <c r="AX635" i="9"/>
  <c r="AY635" i="9"/>
  <c r="AZ635" i="9"/>
  <c r="BA635" i="9"/>
  <c r="BB635" i="9"/>
  <c r="BC635" i="9"/>
  <c r="BD635" i="9"/>
  <c r="BE635" i="9"/>
  <c r="BF635" i="9"/>
  <c r="BG635" i="9"/>
  <c r="AT640" i="9"/>
  <c r="AZ640" i="9"/>
  <c r="BA640" i="9"/>
  <c r="BB640" i="9"/>
  <c r="BC640" i="9"/>
  <c r="BE640" i="9"/>
  <c r="AO641" i="9"/>
  <c r="AO640" i="9" s="1"/>
  <c r="AP641" i="9"/>
  <c r="AQ641" i="9"/>
  <c r="AR641" i="9"/>
  <c r="AS641" i="9"/>
  <c r="AT641" i="9"/>
  <c r="AU641" i="9"/>
  <c r="AV641" i="9"/>
  <c r="AW641" i="9"/>
  <c r="AX641" i="9"/>
  <c r="AY641" i="9"/>
  <c r="AZ641" i="9"/>
  <c r="BA641" i="9"/>
  <c r="BB641" i="9"/>
  <c r="BC641" i="9"/>
  <c r="BD641" i="9"/>
  <c r="BD640" i="9" s="1"/>
  <c r="BE641" i="9"/>
  <c r="BF641" i="9"/>
  <c r="BG641" i="9"/>
  <c r="AO645" i="9"/>
  <c r="AP645" i="9"/>
  <c r="AP640" i="9" s="1"/>
  <c r="AQ645" i="9"/>
  <c r="AQ640" i="9" s="1"/>
  <c r="AR645" i="9"/>
  <c r="AS645" i="9"/>
  <c r="AS640" i="9" s="1"/>
  <c r="AT645" i="9"/>
  <c r="AU645" i="9"/>
  <c r="AV645" i="9"/>
  <c r="AV640" i="9" s="1"/>
  <c r="AW645" i="9"/>
  <c r="AX645" i="9"/>
  <c r="AY645" i="9"/>
  <c r="AY640" i="9" s="1"/>
  <c r="AZ645" i="9"/>
  <c r="BA645" i="9"/>
  <c r="BB645" i="9"/>
  <c r="BC645" i="9"/>
  <c r="BD645" i="9"/>
  <c r="BE645" i="9"/>
  <c r="BF645" i="9"/>
  <c r="BG645" i="9"/>
  <c r="AO649" i="9"/>
  <c r="AP649" i="9"/>
  <c r="AQ649" i="9"/>
  <c r="AR649" i="9"/>
  <c r="AS649" i="9"/>
  <c r="AT649" i="9"/>
  <c r="AU649" i="9"/>
  <c r="AU640" i="9" s="1"/>
  <c r="AV649" i="9"/>
  <c r="AW649" i="9"/>
  <c r="AX649" i="9"/>
  <c r="AY649" i="9"/>
  <c r="AZ649" i="9"/>
  <c r="BA649" i="9"/>
  <c r="BB649" i="9"/>
  <c r="BC649" i="9"/>
  <c r="BD649" i="9"/>
  <c r="BE649" i="9"/>
  <c r="BF649" i="9"/>
  <c r="BG649" i="9"/>
  <c r="AQ654" i="9"/>
  <c r="AR654" i="9"/>
  <c r="AS654" i="9"/>
  <c r="AV654" i="9"/>
  <c r="BB654" i="9"/>
  <c r="BC654" i="9"/>
  <c r="BD654" i="9"/>
  <c r="AO655" i="9"/>
  <c r="AP655" i="9"/>
  <c r="AQ655" i="9"/>
  <c r="AR655" i="9"/>
  <c r="AS655" i="9"/>
  <c r="AT655" i="9"/>
  <c r="AT654" i="9" s="1"/>
  <c r="AU655" i="9"/>
  <c r="AU654" i="9" s="1"/>
  <c r="AV655" i="9"/>
  <c r="AW655" i="9"/>
  <c r="AX655" i="9"/>
  <c r="AY655" i="9"/>
  <c r="AZ655" i="9"/>
  <c r="BA655" i="9"/>
  <c r="BB655" i="9"/>
  <c r="BC655" i="9"/>
  <c r="BD655" i="9"/>
  <c r="BE655" i="9"/>
  <c r="BE654" i="9" s="1"/>
  <c r="BF655" i="9"/>
  <c r="BF654" i="9" s="1"/>
  <c r="BG655" i="9"/>
  <c r="AO659" i="9"/>
  <c r="AP659" i="9"/>
  <c r="AQ659" i="9"/>
  <c r="AR659" i="9"/>
  <c r="AS659" i="9"/>
  <c r="AT659" i="9"/>
  <c r="AU659" i="9"/>
  <c r="AV659" i="9"/>
  <c r="AW659" i="9"/>
  <c r="AX659" i="9"/>
  <c r="AY659" i="9"/>
  <c r="AZ659" i="9"/>
  <c r="BA659" i="9"/>
  <c r="BB659" i="9"/>
  <c r="BC659" i="9"/>
  <c r="BD659" i="9"/>
  <c r="BE659" i="9"/>
  <c r="BF659" i="9"/>
  <c r="BG659" i="9"/>
  <c r="AO663" i="9"/>
  <c r="AO654" i="9" s="1"/>
  <c r="AP663" i="9"/>
  <c r="AP654" i="9" s="1"/>
  <c r="AQ663" i="9"/>
  <c r="AR663" i="9"/>
  <c r="AS663" i="9"/>
  <c r="AT663" i="9"/>
  <c r="AU663" i="9"/>
  <c r="AV663" i="9"/>
  <c r="AW663" i="9"/>
  <c r="AX663" i="9"/>
  <c r="AY663" i="9"/>
  <c r="AZ663" i="9"/>
  <c r="BA663" i="9"/>
  <c r="BB663" i="9"/>
  <c r="BC663" i="9"/>
  <c r="BD663" i="9"/>
  <c r="BE663" i="9"/>
  <c r="BF663" i="9"/>
  <c r="BG663" i="9"/>
  <c r="AP668" i="9"/>
  <c r="AQ668" i="9"/>
  <c r="AR668" i="9"/>
  <c r="AS668" i="9"/>
  <c r="AT668" i="9"/>
  <c r="AU668" i="9"/>
  <c r="BG668" i="9"/>
  <c r="AO669" i="9"/>
  <c r="AP669" i="9"/>
  <c r="AQ669" i="9"/>
  <c r="AR669" i="9"/>
  <c r="AS669" i="9"/>
  <c r="AT669" i="9"/>
  <c r="AU669" i="9"/>
  <c r="AV669" i="9"/>
  <c r="AV668" i="9" s="1"/>
  <c r="AW669" i="9"/>
  <c r="AW668" i="9" s="1"/>
  <c r="AX669" i="9"/>
  <c r="AY669" i="9"/>
  <c r="AZ669" i="9"/>
  <c r="BA669" i="9"/>
  <c r="BB669" i="9"/>
  <c r="BC669" i="9"/>
  <c r="BD669" i="9"/>
  <c r="BE669" i="9"/>
  <c r="BF669" i="9"/>
  <c r="BG669" i="9"/>
  <c r="AO673" i="9"/>
  <c r="AP673" i="9"/>
  <c r="AQ673" i="9"/>
  <c r="AR673" i="9"/>
  <c r="AS673" i="9"/>
  <c r="AT673" i="9"/>
  <c r="AU673" i="9"/>
  <c r="AV673" i="9"/>
  <c r="AW673" i="9"/>
  <c r="AX673" i="9"/>
  <c r="AX668" i="9" s="1"/>
  <c r="AY673" i="9"/>
  <c r="AY668" i="9" s="1"/>
  <c r="AZ673" i="9"/>
  <c r="AZ668" i="9" s="1"/>
  <c r="BA673" i="9"/>
  <c r="BA668" i="9" s="1"/>
  <c r="BB673" i="9"/>
  <c r="BC673" i="9"/>
  <c r="BD673" i="9"/>
  <c r="BD668" i="9" s="1"/>
  <c r="BE673" i="9"/>
  <c r="BE668" i="9" s="1"/>
  <c r="BF673" i="9"/>
  <c r="BG673" i="9"/>
  <c r="AO677" i="9"/>
  <c r="AP677" i="9"/>
  <c r="AQ677" i="9"/>
  <c r="AR677" i="9"/>
  <c r="AS677" i="9"/>
  <c r="AT677" i="9"/>
  <c r="AU677" i="9"/>
  <c r="AV677" i="9"/>
  <c r="AW677" i="9"/>
  <c r="AX677" i="9"/>
  <c r="AY677" i="9"/>
  <c r="AZ677" i="9"/>
  <c r="BA677" i="9"/>
  <c r="BB677" i="9"/>
  <c r="BC677" i="9"/>
  <c r="BD677" i="9"/>
  <c r="BE677" i="9"/>
  <c r="BF677" i="9"/>
  <c r="BF668" i="9" s="1"/>
  <c r="BG677" i="9"/>
  <c r="AT682" i="9"/>
  <c r="AU682" i="9"/>
  <c r="AY682" i="9"/>
  <c r="AO683" i="9"/>
  <c r="AP683" i="9"/>
  <c r="AQ683" i="9"/>
  <c r="AR683" i="9"/>
  <c r="AS683" i="9"/>
  <c r="AT683" i="9"/>
  <c r="AU683" i="9"/>
  <c r="AV683" i="9"/>
  <c r="AV682" i="9" s="1"/>
  <c r="AW683" i="9"/>
  <c r="AW682" i="9" s="1"/>
  <c r="AX683" i="9"/>
  <c r="AY683" i="9"/>
  <c r="AZ683" i="9"/>
  <c r="AZ682" i="9" s="1"/>
  <c r="BA683" i="9"/>
  <c r="BA682" i="9" s="1"/>
  <c r="BB683" i="9"/>
  <c r="BB682" i="9" s="1"/>
  <c r="BC683" i="9"/>
  <c r="BC682" i="9" s="1"/>
  <c r="BD683" i="9"/>
  <c r="BE683" i="9"/>
  <c r="BF683" i="9"/>
  <c r="BG683" i="9"/>
  <c r="AO687" i="9"/>
  <c r="AO682" i="9" s="1"/>
  <c r="AP687" i="9"/>
  <c r="AQ687" i="9"/>
  <c r="AR687" i="9"/>
  <c r="AS687" i="9"/>
  <c r="AT687" i="9"/>
  <c r="AU687" i="9"/>
  <c r="AV687" i="9"/>
  <c r="AW687" i="9"/>
  <c r="AX687" i="9"/>
  <c r="AX682" i="9" s="1"/>
  <c r="AY687" i="9"/>
  <c r="AZ687" i="9"/>
  <c r="BA687" i="9"/>
  <c r="BB687" i="9"/>
  <c r="BC687" i="9"/>
  <c r="BD687" i="9"/>
  <c r="BE687" i="9"/>
  <c r="BF687" i="9"/>
  <c r="BG687" i="9"/>
  <c r="AO691" i="9"/>
  <c r="AP691" i="9"/>
  <c r="AQ691" i="9"/>
  <c r="AR691" i="9"/>
  <c r="AS691" i="9"/>
  <c r="AT691" i="9"/>
  <c r="AU691" i="9"/>
  <c r="AV691" i="9"/>
  <c r="AW691" i="9"/>
  <c r="AX691" i="9"/>
  <c r="AY691" i="9"/>
  <c r="AZ691" i="9"/>
  <c r="BA691" i="9"/>
  <c r="BB691" i="9"/>
  <c r="BC691" i="9"/>
  <c r="BD691" i="9"/>
  <c r="BE691" i="9"/>
  <c r="BF691" i="9"/>
  <c r="BG691" i="9"/>
  <c r="AO696" i="9"/>
  <c r="BB696" i="9"/>
  <c r="BC696" i="9"/>
  <c r="AO697" i="9"/>
  <c r="AP697" i="9"/>
  <c r="AQ697" i="9"/>
  <c r="AQ696" i="9" s="1"/>
  <c r="AR697" i="9"/>
  <c r="AR696" i="9" s="1"/>
  <c r="AS697" i="9"/>
  <c r="AS696" i="9" s="1"/>
  <c r="AT697" i="9"/>
  <c r="AT696" i="9" s="1"/>
  <c r="AU697" i="9"/>
  <c r="AU696" i="9" s="1"/>
  <c r="AV697" i="9"/>
  <c r="AV696" i="9" s="1"/>
  <c r="AW697" i="9"/>
  <c r="AW696" i="9" s="1"/>
  <c r="AX697" i="9"/>
  <c r="AX696" i="9" s="1"/>
  <c r="AY697" i="9"/>
  <c r="AY696" i="9" s="1"/>
  <c r="AZ697" i="9"/>
  <c r="AZ696" i="9" s="1"/>
  <c r="BA697" i="9"/>
  <c r="BB697" i="9"/>
  <c r="BC697" i="9"/>
  <c r="BD697" i="9"/>
  <c r="BE697" i="9"/>
  <c r="BF697" i="9"/>
  <c r="BG697" i="9"/>
  <c r="AO701" i="9"/>
  <c r="AP701" i="9"/>
  <c r="AQ701" i="9"/>
  <c r="AR701" i="9"/>
  <c r="AS701" i="9"/>
  <c r="AT701" i="9"/>
  <c r="AU701" i="9"/>
  <c r="AV701" i="9"/>
  <c r="AW701" i="9"/>
  <c r="AX701" i="9"/>
  <c r="AY701" i="9"/>
  <c r="AZ701" i="9"/>
  <c r="BA701" i="9"/>
  <c r="BA696" i="9" s="1"/>
  <c r="BB701" i="9"/>
  <c r="BC701" i="9"/>
  <c r="BD701" i="9"/>
  <c r="BD696" i="9" s="1"/>
  <c r="BE701" i="9"/>
  <c r="BF701" i="9"/>
  <c r="BF696" i="9" s="1"/>
  <c r="BG701" i="9"/>
  <c r="BG696" i="9" s="1"/>
  <c r="AO705" i="9"/>
  <c r="AP705" i="9"/>
  <c r="AP696" i="9" s="1"/>
  <c r="AQ705" i="9"/>
  <c r="AR705" i="9"/>
  <c r="AS705" i="9"/>
  <c r="AT705" i="9"/>
  <c r="AU705" i="9"/>
  <c r="AV705" i="9"/>
  <c r="AW705" i="9"/>
  <c r="AX705" i="9"/>
  <c r="AY705" i="9"/>
  <c r="AZ705" i="9"/>
  <c r="BA705" i="9"/>
  <c r="BB705" i="9"/>
  <c r="BC705" i="9"/>
  <c r="BD705" i="9"/>
  <c r="BE705" i="9"/>
  <c r="BF705" i="9"/>
  <c r="BG705" i="9"/>
  <c r="AR710" i="9"/>
  <c r="BF710" i="9"/>
  <c r="BG710" i="9"/>
  <c r="AO711" i="9"/>
  <c r="AO710" i="9" s="1"/>
  <c r="AP711" i="9"/>
  <c r="AP710" i="9" s="1"/>
  <c r="AQ711" i="9"/>
  <c r="AR711" i="9"/>
  <c r="AS711" i="9"/>
  <c r="AT711" i="9"/>
  <c r="AU711" i="9"/>
  <c r="AV711" i="9"/>
  <c r="AW711" i="9"/>
  <c r="AX711" i="9"/>
  <c r="AY711" i="9"/>
  <c r="AZ711" i="9"/>
  <c r="BA711" i="9"/>
  <c r="BB711" i="9"/>
  <c r="BC711" i="9"/>
  <c r="BD711" i="9"/>
  <c r="BD710" i="9" s="1"/>
  <c r="BE711" i="9"/>
  <c r="BF711" i="9"/>
  <c r="BG711" i="9"/>
  <c r="AO715" i="9"/>
  <c r="AP715" i="9"/>
  <c r="AQ715" i="9"/>
  <c r="AQ710" i="9" s="1"/>
  <c r="AR715" i="9"/>
  <c r="AS715" i="9"/>
  <c r="AT715" i="9"/>
  <c r="AT710" i="9" s="1"/>
  <c r="AU715" i="9"/>
  <c r="AU710" i="9" s="1"/>
  <c r="AV715" i="9"/>
  <c r="AV710" i="9" s="1"/>
  <c r="AW715" i="9"/>
  <c r="AW710" i="9" s="1"/>
  <c r="AX715" i="9"/>
  <c r="AY715" i="9"/>
  <c r="AZ715" i="9"/>
  <c r="AZ710" i="9" s="1"/>
  <c r="BA715" i="9"/>
  <c r="BB715" i="9"/>
  <c r="BC715" i="9"/>
  <c r="BD715" i="9"/>
  <c r="BE715" i="9"/>
  <c r="BE710" i="9" s="1"/>
  <c r="BF715" i="9"/>
  <c r="BG715" i="9"/>
  <c r="AO719" i="9"/>
  <c r="AP719" i="9"/>
  <c r="AQ719" i="9"/>
  <c r="AR719" i="9"/>
  <c r="AS719" i="9"/>
  <c r="AT719" i="9"/>
  <c r="AU719" i="9"/>
  <c r="AV719" i="9"/>
  <c r="AW719" i="9"/>
  <c r="AX719" i="9"/>
  <c r="AY719" i="9"/>
  <c r="AZ719" i="9"/>
  <c r="BA719" i="9"/>
  <c r="BB719" i="9"/>
  <c r="BC719" i="9"/>
  <c r="BD719" i="9"/>
  <c r="BE719" i="9"/>
  <c r="BF719" i="9"/>
  <c r="BG719" i="9"/>
  <c r="AO724" i="9"/>
  <c r="AP724" i="9"/>
  <c r="AQ724" i="9"/>
  <c r="AR724" i="9"/>
  <c r="AS724" i="9"/>
  <c r="AT724" i="9"/>
  <c r="AU724" i="9"/>
  <c r="AV724" i="9"/>
  <c r="AW724" i="9"/>
  <c r="AY724" i="9"/>
  <c r="AZ724" i="9"/>
  <c r="AO725" i="9"/>
  <c r="AP725" i="9"/>
  <c r="AQ725" i="9"/>
  <c r="AR725" i="9"/>
  <c r="AS725" i="9"/>
  <c r="AT725" i="9"/>
  <c r="AU725" i="9"/>
  <c r="AV725" i="9"/>
  <c r="AW725" i="9"/>
  <c r="AX725" i="9"/>
  <c r="AX724" i="9" s="1"/>
  <c r="AY725" i="9"/>
  <c r="AZ725" i="9"/>
  <c r="BA725" i="9"/>
  <c r="BB725" i="9"/>
  <c r="BC725" i="9"/>
  <c r="BC724" i="9" s="1"/>
  <c r="BD725" i="9"/>
  <c r="BE725" i="9"/>
  <c r="BF725" i="9"/>
  <c r="BG725" i="9"/>
  <c r="AO729" i="9"/>
  <c r="AP729" i="9"/>
  <c r="AQ729" i="9"/>
  <c r="AR729" i="9"/>
  <c r="AS729" i="9"/>
  <c r="AT729" i="9"/>
  <c r="AU729" i="9"/>
  <c r="AV729" i="9"/>
  <c r="AW729" i="9"/>
  <c r="AX729" i="9"/>
  <c r="AY729" i="9"/>
  <c r="AZ729" i="9"/>
  <c r="BA729" i="9"/>
  <c r="BB729" i="9"/>
  <c r="BC729" i="9"/>
  <c r="BD729" i="9"/>
  <c r="BE729" i="9"/>
  <c r="BF729" i="9"/>
  <c r="BG729" i="9"/>
  <c r="AO733" i="9"/>
  <c r="AP733" i="9"/>
  <c r="AQ733" i="9"/>
  <c r="AR733" i="9"/>
  <c r="AS733" i="9"/>
  <c r="AT733" i="9"/>
  <c r="AU733" i="9"/>
  <c r="AV733" i="9"/>
  <c r="AW733" i="9"/>
  <c r="AX733" i="9"/>
  <c r="AY733" i="9"/>
  <c r="AZ733" i="9"/>
  <c r="BA733" i="9"/>
  <c r="BB733" i="9"/>
  <c r="BC733" i="9"/>
  <c r="BD733" i="9"/>
  <c r="BE733" i="9"/>
  <c r="BF733" i="9"/>
  <c r="BG733" i="9"/>
  <c r="AT738" i="9"/>
  <c r="AU738" i="9"/>
  <c r="AW738" i="9"/>
  <c r="AX738" i="9"/>
  <c r="AY738" i="9"/>
  <c r="BF738" i="9"/>
  <c r="BG738" i="9"/>
  <c r="AO739" i="9"/>
  <c r="AO738" i="9" s="1"/>
  <c r="AP739" i="9"/>
  <c r="AP738" i="9" s="1"/>
  <c r="AQ739" i="9"/>
  <c r="AQ738" i="9" s="1"/>
  <c r="AR739" i="9"/>
  <c r="AS739" i="9"/>
  <c r="AT739" i="9"/>
  <c r="AU739" i="9"/>
  <c r="AV739" i="9"/>
  <c r="AV738" i="9" s="1"/>
  <c r="AW739" i="9"/>
  <c r="AX739" i="9"/>
  <c r="AY739" i="9"/>
  <c r="AZ739" i="9"/>
  <c r="BA739" i="9"/>
  <c r="BB739" i="9"/>
  <c r="BC739" i="9"/>
  <c r="BD739" i="9"/>
  <c r="BE739" i="9"/>
  <c r="BF739" i="9"/>
  <c r="BG739" i="9"/>
  <c r="AO743" i="9"/>
  <c r="AP743" i="9"/>
  <c r="AQ743" i="9"/>
  <c r="AR743" i="9"/>
  <c r="AS743" i="9"/>
  <c r="AT743" i="9"/>
  <c r="AU743" i="9"/>
  <c r="AV743" i="9"/>
  <c r="AW743" i="9"/>
  <c r="AX743" i="9"/>
  <c r="AY743" i="9"/>
  <c r="AZ743" i="9"/>
  <c r="AZ738" i="9" s="1"/>
  <c r="BA743" i="9"/>
  <c r="BB743" i="9"/>
  <c r="BB738" i="9" s="1"/>
  <c r="BC743" i="9"/>
  <c r="BC738" i="9" s="1"/>
  <c r="BD743" i="9"/>
  <c r="BD738" i="9" s="1"/>
  <c r="BE743" i="9"/>
  <c r="BE738" i="9" s="1"/>
  <c r="BF743" i="9"/>
  <c r="BG743" i="9"/>
  <c r="AO747" i="9"/>
  <c r="AP747" i="9"/>
  <c r="AQ747" i="9"/>
  <c r="AR747" i="9"/>
  <c r="AS747" i="9"/>
  <c r="AT747" i="9"/>
  <c r="AU747" i="9"/>
  <c r="AV747" i="9"/>
  <c r="AW747" i="9"/>
  <c r="AX747" i="9"/>
  <c r="AY747" i="9"/>
  <c r="AZ747" i="9"/>
  <c r="BA747" i="9"/>
  <c r="BB747" i="9"/>
  <c r="BC747" i="9"/>
  <c r="BD747" i="9"/>
  <c r="BE747" i="9"/>
  <c r="BF747" i="9"/>
  <c r="BG747" i="9"/>
  <c r="AX752" i="9"/>
  <c r="AY752" i="9"/>
  <c r="AZ752" i="9"/>
  <c r="BA752" i="9"/>
  <c r="BB752" i="9"/>
  <c r="AO753" i="9"/>
  <c r="AP753" i="9"/>
  <c r="AQ753" i="9"/>
  <c r="AR753" i="9"/>
  <c r="AS753" i="9"/>
  <c r="AT753" i="9"/>
  <c r="AU753" i="9"/>
  <c r="AV753" i="9"/>
  <c r="AW753" i="9"/>
  <c r="AX753" i="9"/>
  <c r="AY753" i="9"/>
  <c r="AZ753" i="9"/>
  <c r="BA753" i="9"/>
  <c r="BB753" i="9"/>
  <c r="BC753" i="9"/>
  <c r="BD753" i="9"/>
  <c r="BE753" i="9"/>
  <c r="BF753" i="9"/>
  <c r="BG753" i="9"/>
  <c r="AO757" i="9"/>
  <c r="AP757" i="9"/>
  <c r="AQ757" i="9"/>
  <c r="AQ752" i="9" s="1"/>
  <c r="AR757" i="9"/>
  <c r="AR752" i="9" s="1"/>
  <c r="AS757" i="9"/>
  <c r="AT757" i="9"/>
  <c r="AT752" i="9" s="1"/>
  <c r="AU757" i="9"/>
  <c r="AV757" i="9"/>
  <c r="AV752" i="9" s="1"/>
  <c r="AW757" i="9"/>
  <c r="AW752" i="9" s="1"/>
  <c r="AX757" i="9"/>
  <c r="AY757" i="9"/>
  <c r="AZ757" i="9"/>
  <c r="BA757" i="9"/>
  <c r="BB757" i="9"/>
  <c r="BC757" i="9"/>
  <c r="BD757" i="9"/>
  <c r="BE757" i="9"/>
  <c r="BF757" i="9"/>
  <c r="BG757" i="9"/>
  <c r="AO761" i="9"/>
  <c r="AP761" i="9"/>
  <c r="AQ761" i="9"/>
  <c r="AR761" i="9"/>
  <c r="AS761" i="9"/>
  <c r="AT761" i="9"/>
  <c r="AU761" i="9"/>
  <c r="AV761" i="9"/>
  <c r="AW761" i="9"/>
  <c r="AX761" i="9"/>
  <c r="AY761" i="9"/>
  <c r="AZ761" i="9"/>
  <c r="BA761" i="9"/>
  <c r="BB761" i="9"/>
  <c r="BC761" i="9"/>
  <c r="BC752" i="9" s="1"/>
  <c r="BD761" i="9"/>
  <c r="BE761" i="9"/>
  <c r="BE752" i="9" s="1"/>
  <c r="BF761" i="9"/>
  <c r="BF752" i="9" s="1"/>
  <c r="BG761" i="9"/>
  <c r="BG752" i="9" s="1"/>
  <c r="AQ766" i="9"/>
  <c r="AT766" i="9"/>
  <c r="AU766" i="9"/>
  <c r="BD766" i="9"/>
  <c r="AO767" i="9"/>
  <c r="AP767" i="9"/>
  <c r="AQ767" i="9"/>
  <c r="AR767" i="9"/>
  <c r="AR766" i="9" s="1"/>
  <c r="AS767" i="9"/>
  <c r="AS766" i="9" s="1"/>
  <c r="AT767" i="9"/>
  <c r="AU767" i="9"/>
  <c r="AV767" i="9"/>
  <c r="AV766" i="9" s="1"/>
  <c r="AW767" i="9"/>
  <c r="AW766" i="9" s="1"/>
  <c r="AX767" i="9"/>
  <c r="AX766" i="9" s="1"/>
  <c r="AY767" i="9"/>
  <c r="AZ767" i="9"/>
  <c r="BA767" i="9"/>
  <c r="BB767" i="9"/>
  <c r="BC767" i="9"/>
  <c r="BD767" i="9"/>
  <c r="BE767" i="9"/>
  <c r="BF767" i="9"/>
  <c r="BF766" i="9" s="1"/>
  <c r="BG767" i="9"/>
  <c r="BG766" i="9" s="1"/>
  <c r="AO771" i="9"/>
  <c r="AO766" i="9" s="1"/>
  <c r="AP771" i="9"/>
  <c r="AP766" i="9" s="1"/>
  <c r="AQ771" i="9"/>
  <c r="AR771" i="9"/>
  <c r="AS771" i="9"/>
  <c r="AT771" i="9"/>
  <c r="AU771" i="9"/>
  <c r="AV771" i="9"/>
  <c r="AW771" i="9"/>
  <c r="AX771" i="9"/>
  <c r="AY771" i="9"/>
  <c r="AZ771" i="9"/>
  <c r="BA771" i="9"/>
  <c r="BB771" i="9"/>
  <c r="BC771" i="9"/>
  <c r="BD771" i="9"/>
  <c r="BE771" i="9"/>
  <c r="BE766" i="9" s="1"/>
  <c r="BF771" i="9"/>
  <c r="BG771" i="9"/>
  <c r="AO775" i="9"/>
  <c r="AP775" i="9"/>
  <c r="AQ775" i="9"/>
  <c r="AR775" i="9"/>
  <c r="AS775" i="9"/>
  <c r="AT775" i="9"/>
  <c r="AU775" i="9"/>
  <c r="AV775" i="9"/>
  <c r="AW775" i="9"/>
  <c r="AX775" i="9"/>
  <c r="AY775" i="9"/>
  <c r="AZ775" i="9"/>
  <c r="BA775" i="9"/>
  <c r="BB775" i="9"/>
  <c r="BC775" i="9"/>
  <c r="BC766" i="9" s="1"/>
  <c r="BD775" i="9"/>
  <c r="BE775" i="9"/>
  <c r="BF775" i="9"/>
  <c r="BG775" i="9"/>
  <c r="AS780" i="9"/>
  <c r="AT780" i="9"/>
  <c r="AU780" i="9"/>
  <c r="AV780" i="9"/>
  <c r="AY780" i="9"/>
  <c r="BF780" i="9"/>
  <c r="BG780" i="9"/>
  <c r="AO781" i="9"/>
  <c r="AO780" i="9" s="1"/>
  <c r="AP781" i="9"/>
  <c r="AP780" i="9" s="1"/>
  <c r="AQ781" i="9"/>
  <c r="AQ780" i="9" s="1"/>
  <c r="AR781" i="9"/>
  <c r="AR780" i="9" s="1"/>
  <c r="AS781" i="9"/>
  <c r="AT781" i="9"/>
  <c r="AU781" i="9"/>
  <c r="AV781" i="9"/>
  <c r="AW781" i="9"/>
  <c r="AX781" i="9"/>
  <c r="AY781" i="9"/>
  <c r="AZ781" i="9"/>
  <c r="BA781" i="9"/>
  <c r="BB781" i="9"/>
  <c r="BC781" i="9"/>
  <c r="BD781" i="9"/>
  <c r="BE781" i="9"/>
  <c r="BF781" i="9"/>
  <c r="BG781" i="9"/>
  <c r="AO785" i="9"/>
  <c r="AP785" i="9"/>
  <c r="AQ785" i="9"/>
  <c r="AR785" i="9"/>
  <c r="AS785" i="9"/>
  <c r="AT785" i="9"/>
  <c r="AU785" i="9"/>
  <c r="AV785" i="9"/>
  <c r="AW785" i="9"/>
  <c r="AX785" i="9"/>
  <c r="AY785" i="9"/>
  <c r="AZ785" i="9"/>
  <c r="AZ780" i="9" s="1"/>
  <c r="BA785" i="9"/>
  <c r="BA780" i="9" s="1"/>
  <c r="BB785" i="9"/>
  <c r="BB780" i="9" s="1"/>
  <c r="BC785" i="9"/>
  <c r="BD785" i="9"/>
  <c r="BE785" i="9"/>
  <c r="BE780" i="9" s="1"/>
  <c r="BF785" i="9"/>
  <c r="BG785" i="9"/>
  <c r="AO789" i="9"/>
  <c r="AP789" i="9"/>
  <c r="AQ789" i="9"/>
  <c r="AR789" i="9"/>
  <c r="AS789" i="9"/>
  <c r="AT789" i="9"/>
  <c r="AU789" i="9"/>
  <c r="AV789" i="9"/>
  <c r="AW789" i="9"/>
  <c r="AX789" i="9"/>
  <c r="AY789" i="9"/>
  <c r="AZ789" i="9"/>
  <c r="BA789" i="9"/>
  <c r="BB789" i="9"/>
  <c r="BC789" i="9"/>
  <c r="BD789" i="9"/>
  <c r="BE789" i="9"/>
  <c r="BF789" i="9"/>
  <c r="BG789" i="9"/>
  <c r="AP794" i="9"/>
  <c r="AQ794" i="9"/>
  <c r="AY794" i="9"/>
  <c r="AZ794" i="9"/>
  <c r="BA794" i="9"/>
  <c r="AO795" i="9"/>
  <c r="AP795" i="9"/>
  <c r="AQ795" i="9"/>
  <c r="AR795" i="9"/>
  <c r="AR794" i="9" s="1"/>
  <c r="AS795" i="9"/>
  <c r="AS794" i="9" s="1"/>
  <c r="AT795" i="9"/>
  <c r="AU795" i="9"/>
  <c r="AV795" i="9"/>
  <c r="AW795" i="9"/>
  <c r="AX795" i="9"/>
  <c r="AY795" i="9"/>
  <c r="AZ795" i="9"/>
  <c r="BA795" i="9"/>
  <c r="BB795" i="9"/>
  <c r="BB794" i="9" s="1"/>
  <c r="BC795" i="9"/>
  <c r="BC794" i="9" s="1"/>
  <c r="BD795" i="9"/>
  <c r="BD794" i="9" s="1"/>
  <c r="BE795" i="9"/>
  <c r="BE794" i="9" s="1"/>
  <c r="BF795" i="9"/>
  <c r="BF794" i="9" s="1"/>
  <c r="BG795" i="9"/>
  <c r="AO799" i="9"/>
  <c r="AP799" i="9"/>
  <c r="AQ799" i="9"/>
  <c r="AR799" i="9"/>
  <c r="AS799" i="9"/>
  <c r="AT799" i="9"/>
  <c r="AT794" i="9" s="1"/>
  <c r="AU799" i="9"/>
  <c r="AU794" i="9" s="1"/>
  <c r="AV799" i="9"/>
  <c r="AV794" i="9" s="1"/>
  <c r="AW799" i="9"/>
  <c r="AW794" i="9" s="1"/>
  <c r="AX799" i="9"/>
  <c r="AX794" i="9" s="1"/>
  <c r="AY799" i="9"/>
  <c r="AZ799" i="9"/>
  <c r="BA799" i="9"/>
  <c r="BB799" i="9"/>
  <c r="BC799" i="9"/>
  <c r="BD799" i="9"/>
  <c r="BE799" i="9"/>
  <c r="BF799" i="9"/>
  <c r="BG799" i="9"/>
  <c r="AO803" i="9"/>
  <c r="AO794" i="9" s="1"/>
  <c r="AP803" i="9"/>
  <c r="AQ803" i="9"/>
  <c r="AR803" i="9"/>
  <c r="AS803" i="9"/>
  <c r="AT803" i="9"/>
  <c r="AU803" i="9"/>
  <c r="AV803" i="9"/>
  <c r="AW803" i="9"/>
  <c r="AX803" i="9"/>
  <c r="AY803" i="9"/>
  <c r="AZ803" i="9"/>
  <c r="BA803" i="9"/>
  <c r="BB803" i="9"/>
  <c r="BC803" i="9"/>
  <c r="BD803" i="9"/>
  <c r="BE803" i="9"/>
  <c r="BF803" i="9"/>
  <c r="BG803" i="9"/>
  <c r="AO808" i="9"/>
  <c r="AP808" i="9"/>
  <c r="AQ808" i="9"/>
  <c r="AR808" i="9"/>
  <c r="BB808" i="9"/>
  <c r="BC808" i="9"/>
  <c r="BD808" i="9"/>
  <c r="BG808" i="9"/>
  <c r="AO809" i="9"/>
  <c r="AP809" i="9"/>
  <c r="AQ809" i="9"/>
  <c r="AR809" i="9"/>
  <c r="AS809" i="9"/>
  <c r="AT809" i="9"/>
  <c r="AU809" i="9"/>
  <c r="AV809" i="9"/>
  <c r="AW809" i="9"/>
  <c r="AW808" i="9" s="1"/>
  <c r="AX809" i="9"/>
  <c r="AY809" i="9"/>
  <c r="AY808" i="9" s="1"/>
  <c r="AZ809" i="9"/>
  <c r="AZ808" i="9" s="1"/>
  <c r="BA809" i="9"/>
  <c r="BA808" i="9" s="1"/>
  <c r="BB809" i="9"/>
  <c r="BC809" i="9"/>
  <c r="BD809" i="9"/>
  <c r="BE809" i="9"/>
  <c r="BE808" i="9" s="1"/>
  <c r="BF809" i="9"/>
  <c r="BG809" i="9"/>
  <c r="AO813" i="9"/>
  <c r="AP813" i="9"/>
  <c r="AQ813" i="9"/>
  <c r="AR813" i="9"/>
  <c r="AS813" i="9"/>
  <c r="AT813" i="9"/>
  <c r="AU813" i="9"/>
  <c r="AV813" i="9"/>
  <c r="AW813" i="9"/>
  <c r="AX813" i="9"/>
  <c r="AY813" i="9"/>
  <c r="AZ813" i="9"/>
  <c r="BA813" i="9"/>
  <c r="BB813" i="9"/>
  <c r="BC813" i="9"/>
  <c r="BD813" i="9"/>
  <c r="BE813" i="9"/>
  <c r="BF813" i="9"/>
  <c r="BG813" i="9"/>
  <c r="AO817" i="9"/>
  <c r="AP817" i="9"/>
  <c r="AQ817" i="9"/>
  <c r="AR817" i="9"/>
  <c r="AS817" i="9"/>
  <c r="AT817" i="9"/>
  <c r="AU817" i="9"/>
  <c r="AV817" i="9"/>
  <c r="AW817" i="9"/>
  <c r="AX817" i="9"/>
  <c r="AY817" i="9"/>
  <c r="AZ817" i="9"/>
  <c r="BA817" i="9"/>
  <c r="BB817" i="9"/>
  <c r="BC817" i="9"/>
  <c r="BD817" i="9"/>
  <c r="BE817" i="9"/>
  <c r="BF817" i="9"/>
  <c r="BG817" i="9"/>
  <c r="AR822" i="9"/>
  <c r="AU822" i="9"/>
  <c r="AV822" i="9"/>
  <c r="AW822" i="9"/>
  <c r="AX822" i="9"/>
  <c r="AY822" i="9"/>
  <c r="BG822" i="9"/>
  <c r="AO823" i="9"/>
  <c r="AO822" i="9" s="1"/>
  <c r="AP823" i="9"/>
  <c r="AP822" i="9" s="1"/>
  <c r="AQ823" i="9"/>
  <c r="AR823" i="9"/>
  <c r="AS823" i="9"/>
  <c r="AT823" i="9"/>
  <c r="AU823" i="9"/>
  <c r="AV823" i="9"/>
  <c r="AW823" i="9"/>
  <c r="AX823" i="9"/>
  <c r="AY823" i="9"/>
  <c r="AZ823" i="9"/>
  <c r="AZ822" i="9" s="1"/>
  <c r="BA823" i="9"/>
  <c r="BA822" i="9" s="1"/>
  <c r="BB823" i="9"/>
  <c r="BB822" i="9" s="1"/>
  <c r="BC823" i="9"/>
  <c r="BC822" i="9" s="1"/>
  <c r="BD823" i="9"/>
  <c r="BE823" i="9"/>
  <c r="BF823" i="9"/>
  <c r="BG823" i="9"/>
  <c r="AO827" i="9"/>
  <c r="AP827" i="9"/>
  <c r="AQ827" i="9"/>
  <c r="AR827" i="9"/>
  <c r="AS827" i="9"/>
  <c r="AT827" i="9"/>
  <c r="AU827" i="9"/>
  <c r="AV827" i="9"/>
  <c r="AW827" i="9"/>
  <c r="AX827" i="9"/>
  <c r="AY827" i="9"/>
  <c r="AZ827" i="9"/>
  <c r="BA827" i="9"/>
  <c r="BB827" i="9"/>
  <c r="BC827" i="9"/>
  <c r="BD827" i="9"/>
  <c r="BE827" i="9"/>
  <c r="BF827" i="9"/>
  <c r="BG827" i="9"/>
  <c r="AO831" i="9"/>
  <c r="AP831" i="9"/>
  <c r="AQ831" i="9"/>
  <c r="AR831" i="9"/>
  <c r="AS831" i="9"/>
  <c r="AT831" i="9"/>
  <c r="AU831" i="9"/>
  <c r="AV831" i="9"/>
  <c r="AW831" i="9"/>
  <c r="AX831" i="9"/>
  <c r="AY831" i="9"/>
  <c r="AZ831" i="9"/>
  <c r="BA831" i="9"/>
  <c r="BB831" i="9"/>
  <c r="BC831" i="9"/>
  <c r="BD831" i="9"/>
  <c r="BE831" i="9"/>
  <c r="BF831" i="9"/>
  <c r="BF822" i="9" s="1"/>
  <c r="BG831" i="9"/>
  <c r="AR836" i="9"/>
  <c r="AU836" i="9"/>
  <c r="BG836" i="9"/>
  <c r="AO837" i="9"/>
  <c r="AP837" i="9"/>
  <c r="AQ837" i="9"/>
  <c r="AQ836" i="9" s="1"/>
  <c r="AR837" i="9"/>
  <c r="AS837" i="9"/>
  <c r="AT837" i="9"/>
  <c r="AU837" i="9"/>
  <c r="AV837" i="9"/>
  <c r="AV836" i="9" s="1"/>
  <c r="AW837" i="9"/>
  <c r="AW836" i="9" s="1"/>
  <c r="AX837" i="9"/>
  <c r="AX836" i="9" s="1"/>
  <c r="AY837" i="9"/>
  <c r="AY836" i="9" s="1"/>
  <c r="AZ837" i="9"/>
  <c r="BA837" i="9"/>
  <c r="BB837" i="9"/>
  <c r="BC837" i="9"/>
  <c r="BD837" i="9"/>
  <c r="BE837" i="9"/>
  <c r="BF837" i="9"/>
  <c r="BG837" i="9"/>
  <c r="AO841" i="9"/>
  <c r="AP841" i="9"/>
  <c r="AP836" i="9" s="1"/>
  <c r="AQ841" i="9"/>
  <c r="AR841" i="9"/>
  <c r="AS841" i="9"/>
  <c r="AT841" i="9"/>
  <c r="AT836" i="9" s="1"/>
  <c r="AU841" i="9"/>
  <c r="AV841" i="9"/>
  <c r="AW841" i="9"/>
  <c r="AX841" i="9"/>
  <c r="AY841" i="9"/>
  <c r="AZ841" i="9"/>
  <c r="BA841" i="9"/>
  <c r="BB841" i="9"/>
  <c r="BC841" i="9"/>
  <c r="BD841" i="9"/>
  <c r="BE841" i="9"/>
  <c r="BF841" i="9"/>
  <c r="BF836" i="9" s="1"/>
  <c r="BG841" i="9"/>
  <c r="AO845" i="9"/>
  <c r="AP845" i="9"/>
  <c r="AQ845" i="9"/>
  <c r="AR845" i="9"/>
  <c r="AS845" i="9"/>
  <c r="AT845" i="9"/>
  <c r="AU845" i="9"/>
  <c r="AV845" i="9"/>
  <c r="AW845" i="9"/>
  <c r="AX845" i="9"/>
  <c r="AY845" i="9"/>
  <c r="AZ845" i="9"/>
  <c r="BA845" i="9"/>
  <c r="BB845" i="9"/>
  <c r="BC845" i="9"/>
  <c r="BD845" i="9"/>
  <c r="BE845" i="9"/>
  <c r="BF845" i="9"/>
  <c r="BG845" i="9"/>
  <c r="AO851" i="9"/>
  <c r="AP851" i="9"/>
  <c r="AP850" i="9" s="1"/>
  <c r="AQ851" i="9"/>
  <c r="AQ850" i="9" s="1"/>
  <c r="AR851" i="9"/>
  <c r="AR850" i="9" s="1"/>
  <c r="AS851" i="9"/>
  <c r="AS850" i="9" s="1"/>
  <c r="AT851" i="9"/>
  <c r="AT850" i="9" s="1"/>
  <c r="AU851" i="9"/>
  <c r="AU850" i="9" s="1"/>
  <c r="AV851" i="9"/>
  <c r="AW851" i="9"/>
  <c r="AX851" i="9"/>
  <c r="AY851" i="9"/>
  <c r="AZ851" i="9"/>
  <c r="BA851" i="9"/>
  <c r="BB851" i="9"/>
  <c r="BC851" i="9"/>
  <c r="BD851" i="9"/>
  <c r="BE851" i="9"/>
  <c r="BF851" i="9"/>
  <c r="BG851" i="9"/>
  <c r="AO855" i="9"/>
  <c r="AP855" i="9"/>
  <c r="AQ855" i="9"/>
  <c r="AR855" i="9"/>
  <c r="AS855" i="9"/>
  <c r="AT855" i="9"/>
  <c r="AU855" i="9"/>
  <c r="AV855" i="9"/>
  <c r="AV850" i="9" s="1"/>
  <c r="AW855" i="9"/>
  <c r="AW850" i="9" s="1"/>
  <c r="AX855" i="9"/>
  <c r="AY855" i="9"/>
  <c r="AY850" i="9" s="1"/>
  <c r="AZ855" i="9"/>
  <c r="AZ850" i="9" s="1"/>
  <c r="BA855" i="9"/>
  <c r="BB855" i="9"/>
  <c r="BB850" i="9" s="1"/>
  <c r="BC855" i="9"/>
  <c r="BC850" i="9" s="1"/>
  <c r="BD855" i="9"/>
  <c r="BD850" i="9" s="1"/>
  <c r="BE855" i="9"/>
  <c r="BE850" i="9" s="1"/>
  <c r="BF855" i="9"/>
  <c r="BF850" i="9" s="1"/>
  <c r="BG855" i="9"/>
  <c r="BG850" i="9" s="1"/>
  <c r="AO859" i="9"/>
  <c r="AP859" i="9"/>
  <c r="AQ859" i="9"/>
  <c r="AR859" i="9"/>
  <c r="AS859" i="9"/>
  <c r="AT859" i="9"/>
  <c r="AU859" i="9"/>
  <c r="AV859" i="9"/>
  <c r="AW859" i="9"/>
  <c r="AX859" i="9"/>
  <c r="AY859" i="9"/>
  <c r="AZ859" i="9"/>
  <c r="BA859" i="9"/>
  <c r="BB859" i="9"/>
  <c r="BC859" i="9"/>
  <c r="BD859" i="9"/>
  <c r="BE859" i="9"/>
  <c r="BF859" i="9"/>
  <c r="BG859" i="9"/>
  <c r="AW864" i="9"/>
  <c r="AX864" i="9"/>
  <c r="AY864" i="9"/>
  <c r="AZ864" i="9"/>
  <c r="BA864" i="9"/>
  <c r="BC864" i="9"/>
  <c r="AO865" i="9"/>
  <c r="AO864" i="9" s="1"/>
  <c r="AP865" i="9"/>
  <c r="AQ865" i="9"/>
  <c r="AR865" i="9"/>
  <c r="AS865" i="9"/>
  <c r="AT865" i="9"/>
  <c r="AU865" i="9"/>
  <c r="AV865" i="9"/>
  <c r="AW865" i="9"/>
  <c r="AX865" i="9"/>
  <c r="AY865" i="9"/>
  <c r="AZ865" i="9"/>
  <c r="BA865" i="9"/>
  <c r="BB865" i="9"/>
  <c r="BC865" i="9"/>
  <c r="BD865" i="9"/>
  <c r="BD864" i="9" s="1"/>
  <c r="BE865" i="9"/>
  <c r="BF865" i="9"/>
  <c r="BG865" i="9"/>
  <c r="AO869" i="9"/>
  <c r="AP869" i="9"/>
  <c r="AP864" i="9" s="1"/>
  <c r="AQ869" i="9"/>
  <c r="AQ864" i="9" s="1"/>
  <c r="AR869" i="9"/>
  <c r="AR864" i="9" s="1"/>
  <c r="AS869" i="9"/>
  <c r="AS864" i="9" s="1"/>
  <c r="AT869" i="9"/>
  <c r="AT864" i="9" s="1"/>
  <c r="AU869" i="9"/>
  <c r="AU864" i="9" s="1"/>
  <c r="AV869" i="9"/>
  <c r="AV864" i="9" s="1"/>
  <c r="AW869" i="9"/>
  <c r="AX869" i="9"/>
  <c r="AY869" i="9"/>
  <c r="AZ869" i="9"/>
  <c r="BA869" i="9"/>
  <c r="BB869" i="9"/>
  <c r="BB864" i="9" s="1"/>
  <c r="BC869" i="9"/>
  <c r="BD869" i="9"/>
  <c r="BE869" i="9"/>
  <c r="BF869" i="9"/>
  <c r="BG869" i="9"/>
  <c r="AO873" i="9"/>
  <c r="AP873" i="9"/>
  <c r="AQ873" i="9"/>
  <c r="AR873" i="9"/>
  <c r="AS873" i="9"/>
  <c r="AT873" i="9"/>
  <c r="AU873" i="9"/>
  <c r="AV873" i="9"/>
  <c r="AW873" i="9"/>
  <c r="AX873" i="9"/>
  <c r="AY873" i="9"/>
  <c r="AZ873" i="9"/>
  <c r="BA873" i="9"/>
  <c r="BB873" i="9"/>
  <c r="BC873" i="9"/>
  <c r="BD873" i="9"/>
  <c r="BE873" i="9"/>
  <c r="BF873" i="9"/>
  <c r="BG873" i="9"/>
  <c r="AO878" i="9"/>
  <c r="AP878" i="9"/>
  <c r="AQ878" i="9"/>
  <c r="AV878" i="9"/>
  <c r="BD878" i="9"/>
  <c r="BE878" i="9"/>
  <c r="BF878" i="9"/>
  <c r="BG878" i="9"/>
  <c r="AO879" i="9"/>
  <c r="AP879" i="9"/>
  <c r="AQ879" i="9"/>
  <c r="AR879" i="9"/>
  <c r="AS879" i="9"/>
  <c r="AT879" i="9"/>
  <c r="AU879" i="9"/>
  <c r="AV879" i="9"/>
  <c r="AW879" i="9"/>
  <c r="AX879" i="9"/>
  <c r="AY879" i="9"/>
  <c r="AZ879" i="9"/>
  <c r="BA879" i="9"/>
  <c r="BB879" i="9"/>
  <c r="BB878" i="9" s="1"/>
  <c r="BC879" i="9"/>
  <c r="BC878" i="9" s="1"/>
  <c r="BD879" i="9"/>
  <c r="BE879" i="9"/>
  <c r="BF879" i="9"/>
  <c r="BG879" i="9"/>
  <c r="AO883" i="9"/>
  <c r="AP883" i="9"/>
  <c r="AQ883" i="9"/>
  <c r="AR883" i="9"/>
  <c r="AS883" i="9"/>
  <c r="AT883" i="9"/>
  <c r="AU883" i="9"/>
  <c r="AV883" i="9"/>
  <c r="AW883" i="9"/>
  <c r="AX883" i="9"/>
  <c r="AY883" i="9"/>
  <c r="AZ883" i="9"/>
  <c r="BA883" i="9"/>
  <c r="BB883" i="9"/>
  <c r="BC883" i="9"/>
  <c r="BD883" i="9"/>
  <c r="BE883" i="9"/>
  <c r="BF883" i="9"/>
  <c r="BG883" i="9"/>
  <c r="AO887" i="9"/>
  <c r="AP887" i="9"/>
  <c r="AQ887" i="9"/>
  <c r="AR887" i="9"/>
  <c r="AS887" i="9"/>
  <c r="AT887" i="9"/>
  <c r="AU887" i="9"/>
  <c r="AU878" i="9" s="1"/>
  <c r="AV887" i="9"/>
  <c r="AW887" i="9"/>
  <c r="AX887" i="9"/>
  <c r="AY887" i="9"/>
  <c r="AZ887" i="9"/>
  <c r="BA887" i="9"/>
  <c r="BB887" i="9"/>
  <c r="BC887" i="9"/>
  <c r="BD887" i="9"/>
  <c r="BE887" i="9"/>
  <c r="BF887" i="9"/>
  <c r="BG887" i="9"/>
  <c r="AT892" i="9"/>
  <c r="AV892" i="9"/>
  <c r="AX892" i="9"/>
  <c r="AY892" i="9"/>
  <c r="AZ892" i="9"/>
  <c r="BA892" i="9"/>
  <c r="AO893" i="9"/>
  <c r="AP893" i="9"/>
  <c r="AQ893" i="9"/>
  <c r="AR893" i="9"/>
  <c r="AS893" i="9"/>
  <c r="AT893" i="9"/>
  <c r="AU893" i="9"/>
  <c r="AV893" i="9"/>
  <c r="AW893" i="9"/>
  <c r="AX893" i="9"/>
  <c r="AY893" i="9"/>
  <c r="AZ893" i="9"/>
  <c r="BA893" i="9"/>
  <c r="BB893" i="9"/>
  <c r="BC893" i="9"/>
  <c r="BD893" i="9"/>
  <c r="BD892" i="9" s="1"/>
  <c r="BE893" i="9"/>
  <c r="BF893" i="9"/>
  <c r="BG893" i="9"/>
  <c r="AO897" i="9"/>
  <c r="AP897" i="9"/>
  <c r="AQ897" i="9"/>
  <c r="AR897" i="9"/>
  <c r="AS897" i="9"/>
  <c r="AT897" i="9"/>
  <c r="AU897" i="9"/>
  <c r="AU892" i="9" s="1"/>
  <c r="AV897" i="9"/>
  <c r="AW897" i="9"/>
  <c r="AX897" i="9"/>
  <c r="AY897" i="9"/>
  <c r="AZ897" i="9"/>
  <c r="BA897" i="9"/>
  <c r="BB897" i="9"/>
  <c r="BB892" i="9" s="1"/>
  <c r="BC897" i="9"/>
  <c r="BD897" i="9"/>
  <c r="BE897" i="9"/>
  <c r="BF897" i="9"/>
  <c r="BG897" i="9"/>
  <c r="BG892" i="9" s="1"/>
  <c r="AO901" i="9"/>
  <c r="AP901" i="9"/>
  <c r="AQ901" i="9"/>
  <c r="AR901" i="9"/>
  <c r="AS901" i="9"/>
  <c r="AT901" i="9"/>
  <c r="AU901" i="9"/>
  <c r="AV901" i="9"/>
  <c r="AW901" i="9"/>
  <c r="AX901" i="9"/>
  <c r="AY901" i="9"/>
  <c r="AZ901" i="9"/>
  <c r="BA901" i="9"/>
  <c r="BB901" i="9"/>
  <c r="BC901" i="9"/>
  <c r="BD901" i="9"/>
  <c r="BE901" i="9"/>
  <c r="BF901" i="9"/>
  <c r="BG901" i="9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BL332" i="9" l="1"/>
  <c r="BL24" i="9"/>
  <c r="BN150" i="9"/>
  <c r="BN206" i="9"/>
  <c r="BM220" i="9"/>
  <c r="AO850" i="9"/>
  <c r="BM276" i="9"/>
  <c r="BL192" i="9"/>
  <c r="BM248" i="9"/>
  <c r="BM80" i="9"/>
  <c r="BN24" i="9"/>
  <c r="AU584" i="9"/>
  <c r="BE514" i="9"/>
  <c r="AR514" i="9"/>
  <c r="BE346" i="9"/>
  <c r="BM164" i="9"/>
  <c r="AT80" i="9"/>
  <c r="AS752" i="9"/>
  <c r="AX710" i="9"/>
  <c r="BG626" i="9"/>
  <c r="BG584" i="9"/>
  <c r="AT584" i="9"/>
  <c r="BD514" i="9"/>
  <c r="AQ514" i="9"/>
  <c r="BD346" i="9"/>
  <c r="BN318" i="9"/>
  <c r="AS80" i="9"/>
  <c r="AT66" i="9"/>
  <c r="BL248" i="9"/>
  <c r="BO318" i="9"/>
  <c r="BK164" i="9"/>
  <c r="BK52" i="9"/>
  <c r="AY654" i="9"/>
  <c r="BE444" i="9"/>
  <c r="BC388" i="9"/>
  <c r="AT332" i="9"/>
  <c r="BK94" i="9"/>
  <c r="AY556" i="9"/>
  <c r="AW654" i="9"/>
  <c r="BL220" i="9"/>
  <c r="BO94" i="9"/>
  <c r="BO24" i="9"/>
  <c r="AT108" i="9"/>
  <c r="AR80" i="9"/>
  <c r="BL80" i="9" s="1"/>
  <c r="AS38" i="9"/>
  <c r="AZ878" i="9"/>
  <c r="BB388" i="9"/>
  <c r="BG304" i="9"/>
  <c r="BK136" i="9"/>
  <c r="BO122" i="9"/>
  <c r="AR150" i="9"/>
  <c r="AX808" i="9"/>
  <c r="AO612" i="9"/>
  <c r="BB710" i="9"/>
  <c r="AR626" i="9"/>
  <c r="BE472" i="9"/>
  <c r="BF192" i="9"/>
  <c r="AY878" i="9"/>
  <c r="BA710" i="9"/>
  <c r="AP570" i="9"/>
  <c r="AZ234" i="9"/>
  <c r="BF220" i="9"/>
  <c r="BN220" i="9" s="1"/>
  <c r="BK206" i="9"/>
  <c r="BE192" i="9"/>
  <c r="BN192" i="9"/>
  <c r="BM192" i="9"/>
  <c r="AZ556" i="9"/>
  <c r="AU178" i="9"/>
  <c r="BM178" i="9" s="1"/>
  <c r="AX654" i="9"/>
  <c r="AX640" i="9"/>
  <c r="BD444" i="9"/>
  <c r="AS332" i="9"/>
  <c r="AR612" i="9"/>
  <c r="AT318" i="9"/>
  <c r="AQ612" i="9"/>
  <c r="AQ220" i="9"/>
  <c r="BK220" i="9" s="1"/>
  <c r="AQ178" i="9"/>
  <c r="BM38" i="9"/>
  <c r="BC710" i="9"/>
  <c r="BO332" i="9"/>
  <c r="BK150" i="9"/>
  <c r="BE626" i="9"/>
  <c r="AX878" i="9"/>
  <c r="AU752" i="9"/>
  <c r="AO570" i="9"/>
  <c r="BN332" i="9"/>
  <c r="BD192" i="9"/>
  <c r="BM304" i="9"/>
  <c r="BL304" i="9"/>
  <c r="BO164" i="9"/>
  <c r="BD780" i="9"/>
  <c r="AX556" i="9"/>
  <c r="AR178" i="9"/>
  <c r="BL178" i="9" s="1"/>
  <c r="AQ304" i="9"/>
  <c r="BK304" i="9" s="1"/>
  <c r="AP500" i="9"/>
  <c r="AS626" i="9"/>
  <c r="BB626" i="9"/>
  <c r="BL10" i="9"/>
  <c r="AS836" i="9"/>
  <c r="AR682" i="9"/>
  <c r="AX346" i="9"/>
  <c r="AR276" i="9"/>
  <c r="BL276" i="9" s="1"/>
  <c r="BD136" i="9"/>
  <c r="BL164" i="9"/>
  <c r="BL94" i="9"/>
  <c r="BL136" i="9"/>
  <c r="BC780" i="9"/>
  <c r="AW640" i="9"/>
  <c r="BC444" i="9"/>
  <c r="BA738" i="9"/>
  <c r="AP612" i="9"/>
  <c r="AQ150" i="9"/>
  <c r="BA878" i="9"/>
  <c r="AV808" i="9"/>
  <c r="BF626" i="9"/>
  <c r="AW892" i="9"/>
  <c r="AW878" i="9"/>
  <c r="AS682" i="9"/>
  <c r="AO626" i="9"/>
  <c r="AQ682" i="9"/>
  <c r="AW318" i="9"/>
  <c r="BC136" i="9"/>
  <c r="BO136" i="9" s="1"/>
  <c r="BK10" i="9"/>
  <c r="AS584" i="9"/>
  <c r="AZ444" i="9"/>
  <c r="AY402" i="9"/>
  <c r="BD360" i="9"/>
  <c r="BC346" i="9"/>
  <c r="BG276" i="9"/>
  <c r="BO276" i="9" s="1"/>
  <c r="AY234" i="9"/>
  <c r="AO80" i="9"/>
  <c r="BK80" i="9" s="1"/>
  <c r="BM24" i="9"/>
  <c r="BB542" i="9"/>
  <c r="AU486" i="9"/>
  <c r="AY444" i="9"/>
  <c r="AX402" i="9"/>
  <c r="BC360" i="9"/>
  <c r="BB346" i="9"/>
  <c r="BF276" i="9"/>
  <c r="AX234" i="9"/>
  <c r="BN234" i="9" s="1"/>
  <c r="AW136" i="9"/>
  <c r="BG80" i="9"/>
  <c r="BO80" i="9" s="1"/>
  <c r="AR38" i="9"/>
  <c r="BF892" i="9"/>
  <c r="AS892" i="9"/>
  <c r="BE696" i="9"/>
  <c r="BD570" i="9"/>
  <c r="BA542" i="9"/>
  <c r="AT486" i="9"/>
  <c r="AX444" i="9"/>
  <c r="AW402" i="9"/>
  <c r="BB360" i="9"/>
  <c r="BE276" i="9"/>
  <c r="AT178" i="9"/>
  <c r="AV136" i="9"/>
  <c r="BF80" i="9"/>
  <c r="BN80" i="9" s="1"/>
  <c r="BM66" i="9"/>
  <c r="AQ38" i="9"/>
  <c r="BE892" i="9"/>
  <c r="AR892" i="9"/>
  <c r="AT878" i="9"/>
  <c r="BE836" i="9"/>
  <c r="AY710" i="9"/>
  <c r="BE682" i="9"/>
  <c r="AZ542" i="9"/>
  <c r="BA360" i="9"/>
  <c r="AS178" i="9"/>
  <c r="BE150" i="9"/>
  <c r="BM150" i="9" s="1"/>
  <c r="AU136" i="9"/>
  <c r="BE80" i="9"/>
  <c r="AX10" i="9"/>
  <c r="BN10" i="9" s="1"/>
  <c r="AQ892" i="9"/>
  <c r="AS878" i="9"/>
  <c r="BD836" i="9"/>
  <c r="BD682" i="9"/>
  <c r="AX598" i="9"/>
  <c r="BE500" i="9"/>
  <c r="BB416" i="9"/>
  <c r="AO416" i="9"/>
  <c r="BE332" i="9"/>
  <c r="AU234" i="9"/>
  <c r="BM234" i="9" s="1"/>
  <c r="AY192" i="9"/>
  <c r="BD150" i="9"/>
  <c r="AS108" i="9"/>
  <c r="AO38" i="9"/>
  <c r="AW10" i="9"/>
  <c r="AP892" i="9"/>
  <c r="AR878" i="9"/>
  <c r="AS738" i="9"/>
  <c r="BG654" i="9"/>
  <c r="AR640" i="9"/>
  <c r="AW598" i="9"/>
  <c r="AY360" i="9"/>
  <c r="BD332" i="9"/>
  <c r="AT234" i="9"/>
  <c r="AR108" i="9"/>
  <c r="AZ94" i="9"/>
  <c r="AU52" i="9"/>
  <c r="BM52" i="9" s="1"/>
  <c r="AO892" i="9"/>
  <c r="AS234" i="9"/>
  <c r="BL234" i="9" s="1"/>
  <c r="BA514" i="9"/>
  <c r="AQ458" i="9"/>
  <c r="AR402" i="9"/>
  <c r="BF388" i="9"/>
  <c r="AS388" i="9"/>
  <c r="AO178" i="9"/>
  <c r="BK178" i="9" s="1"/>
  <c r="AY122" i="9"/>
  <c r="BB24" i="9"/>
  <c r="AR738" i="9"/>
  <c r="BD822" i="9"/>
  <c r="BG794" i="9"/>
  <c r="BK108" i="9"/>
  <c r="AP752" i="9"/>
  <c r="AW374" i="9"/>
  <c r="BE248" i="9"/>
  <c r="AZ276" i="9"/>
  <c r="BN276" i="9" s="1"/>
  <c r="BE38" i="9"/>
  <c r="AO836" i="9"/>
  <c r="BE822" i="9"/>
  <c r="BC668" i="9"/>
  <c r="AV374" i="9"/>
  <c r="BC192" i="9"/>
  <c r="BO192" i="9" s="1"/>
  <c r="BF122" i="9"/>
  <c r="BN122" i="9" s="1"/>
  <c r="BK24" i="9"/>
  <c r="AQ822" i="9"/>
  <c r="AU374" i="9"/>
  <c r="BG570" i="9"/>
  <c r="AP514" i="9"/>
  <c r="BA52" i="9"/>
  <c r="BO52" i="9" s="1"/>
  <c r="BA612" i="9"/>
  <c r="BF570" i="9"/>
  <c r="AY472" i="9"/>
  <c r="AZ52" i="9"/>
  <c r="BN52" i="9" s="1"/>
  <c r="BF38" i="9"/>
  <c r="BN38" i="9" s="1"/>
  <c r="BB668" i="9"/>
  <c r="AU318" i="9"/>
  <c r="BM318" i="9" s="1"/>
  <c r="AS486" i="9"/>
  <c r="AW444" i="9"/>
  <c r="BL262" i="9"/>
  <c r="AZ248" i="9"/>
  <c r="AT206" i="9"/>
  <c r="BF108" i="9"/>
  <c r="BC892" i="9"/>
  <c r="BF864" i="9"/>
  <c r="BF724" i="9"/>
  <c r="AT472" i="9"/>
  <c r="AX430" i="9"/>
  <c r="BN108" i="9"/>
  <c r="BC514" i="9"/>
  <c r="AV318" i="9"/>
  <c r="AO668" i="9"/>
  <c r="BE584" i="9"/>
  <c r="BO304" i="9"/>
  <c r="BD38" i="9"/>
  <c r="AY598" i="9"/>
  <c r="BG108" i="9"/>
  <c r="BO108" i="9" s="1"/>
  <c r="BL66" i="9"/>
  <c r="BG864" i="9"/>
  <c r="BD752" i="9"/>
  <c r="BG724" i="9"/>
  <c r="AY430" i="9"/>
  <c r="BL318" i="9"/>
  <c r="AT136" i="9"/>
  <c r="AY248" i="9"/>
  <c r="BE108" i="9"/>
  <c r="BM108" i="9" s="1"/>
  <c r="BE864" i="9"/>
  <c r="AY766" i="9"/>
  <c r="AS528" i="9"/>
  <c r="BF472" i="9"/>
  <c r="AS472" i="9"/>
  <c r="AW430" i="9"/>
  <c r="AW332" i="9"/>
  <c r="AX248" i="9"/>
  <c r="AZ122" i="9"/>
  <c r="AY136" i="9"/>
  <c r="AY94" i="9"/>
  <c r="AV10" i="9"/>
  <c r="BM10" i="9" s="1"/>
  <c r="BC836" i="9"/>
  <c r="AW780" i="9"/>
  <c r="AP682" i="9"/>
  <c r="BG458" i="9"/>
  <c r="AT374" i="9"/>
  <c r="AY290" i="9"/>
  <c r="BN290" i="9" s="1"/>
  <c r="BD206" i="9"/>
  <c r="BL206" i="9" s="1"/>
  <c r="AX136" i="9"/>
  <c r="BN136" i="9" s="1"/>
  <c r="BN94" i="9"/>
  <c r="AX850" i="9"/>
  <c r="BB836" i="9"/>
  <c r="BB766" i="9"/>
  <c r="BC472" i="9"/>
  <c r="BF458" i="9"/>
  <c r="AP262" i="9"/>
  <c r="AT10" i="9"/>
  <c r="BA836" i="9"/>
  <c r="BA766" i="9"/>
  <c r="BE612" i="9"/>
  <c r="AW556" i="9"/>
  <c r="AP528" i="9"/>
  <c r="BB472" i="9"/>
  <c r="BE458" i="9"/>
  <c r="BA402" i="9"/>
  <c r="AV332" i="9"/>
  <c r="AP276" i="9"/>
  <c r="AO262" i="9"/>
  <c r="AV94" i="9"/>
  <c r="AS10" i="9"/>
  <c r="AZ836" i="9"/>
  <c r="AZ766" i="9"/>
  <c r="AS710" i="9"/>
  <c r="BA626" i="9"/>
  <c r="BD612" i="9"/>
  <c r="BE388" i="9"/>
  <c r="AU332" i="9"/>
  <c r="BM332" i="9" s="1"/>
  <c r="AV290" i="9"/>
  <c r="BM290" i="9" s="1"/>
  <c r="BM94" i="9"/>
  <c r="AR52" i="9"/>
  <c r="BL52" i="9" s="1"/>
  <c r="BB724" i="9"/>
  <c r="BD500" i="9"/>
  <c r="AS374" i="9"/>
  <c r="AU808" i="9"/>
  <c r="BA724" i="9"/>
  <c r="BG640" i="9"/>
  <c r="BC500" i="9"/>
  <c r="AT808" i="9"/>
  <c r="BA654" i="9"/>
  <c r="BF640" i="9"/>
  <c r="AO528" i="9"/>
  <c r="BB500" i="9"/>
  <c r="BA430" i="9"/>
  <c r="AW360" i="9"/>
  <c r="AO276" i="9"/>
  <c r="BK276" i="9" s="1"/>
  <c r="BF808" i="9"/>
  <c r="AS808" i="9"/>
  <c r="AZ654" i="9"/>
  <c r="AW584" i="9"/>
  <c r="AZ430" i="9"/>
  <c r="AP374" i="9"/>
  <c r="BN304" i="9"/>
  <c r="AS192" i="9"/>
  <c r="BG94" i="9"/>
  <c r="BC66" i="9"/>
  <c r="BE724" i="9"/>
  <c r="BC612" i="9"/>
  <c r="BA500" i="9"/>
  <c r="BC262" i="9"/>
  <c r="BO262" i="9" s="1"/>
  <c r="BB66" i="9"/>
  <c r="BO66" i="9" s="1"/>
  <c r="BA850" i="9"/>
  <c r="AT822" i="9"/>
  <c r="AO752" i="9"/>
  <c r="BD724" i="9"/>
  <c r="BB612" i="9"/>
  <c r="AS402" i="9"/>
  <c r="AZ164" i="9"/>
  <c r="BN164" i="9" s="1"/>
  <c r="BG682" i="9"/>
  <c r="BE570" i="9"/>
  <c r="AV360" i="9"/>
  <c r="AS822" i="9"/>
  <c r="AX780" i="9"/>
  <c r="BF682" i="9"/>
  <c r="AW472" i="9"/>
  <c r="AU360" i="9"/>
  <c r="BE206" i="9"/>
  <c r="BM206" i="9" s="1"/>
  <c r="AQ122" i="9"/>
  <c r="BK122" i="9" s="1"/>
  <c r="BM136" i="9" l="1"/>
  <c r="BL108" i="9"/>
  <c r="BK38" i="9"/>
  <c r="BK262" i="9"/>
  <c r="BN248" i="9"/>
  <c r="BL38" i="9"/>
  <c r="BL150" i="9"/>
  <c r="K9" i="7"/>
  <c r="N9" i="7"/>
  <c r="O9" i="7"/>
  <c r="P9" i="7"/>
  <c r="Q9" i="7"/>
  <c r="R9" i="7"/>
  <c r="K10" i="7"/>
  <c r="N10" i="7"/>
  <c r="O10" i="7"/>
  <c r="P10" i="7"/>
  <c r="Q10" i="7"/>
  <c r="R10" i="7"/>
  <c r="K11" i="7"/>
  <c r="N11" i="7"/>
  <c r="O11" i="7"/>
  <c r="P11" i="7"/>
  <c r="Q11" i="7"/>
  <c r="R11" i="7"/>
  <c r="K12" i="7"/>
  <c r="N12" i="7"/>
  <c r="O12" i="7"/>
  <c r="P12" i="7"/>
  <c r="Q12" i="7"/>
  <c r="R12" i="7"/>
  <c r="K13" i="7"/>
  <c r="N13" i="7"/>
  <c r="O13" i="7"/>
  <c r="P13" i="7"/>
  <c r="Q13" i="7"/>
  <c r="R13" i="7"/>
  <c r="K14" i="7"/>
  <c r="R14" i="7" s="1"/>
  <c r="N14" i="7"/>
  <c r="O14" i="7"/>
  <c r="P14" i="7"/>
  <c r="Q14" i="7"/>
  <c r="K15" i="7"/>
  <c r="N15" i="7"/>
  <c r="O15" i="7"/>
  <c r="P15" i="7"/>
  <c r="Q15" i="7"/>
  <c r="R15" i="7"/>
  <c r="K16" i="7"/>
  <c r="N16" i="7"/>
  <c r="O16" i="7"/>
  <c r="P16" i="7"/>
  <c r="Q16" i="7"/>
  <c r="R16" i="7"/>
  <c r="K17" i="7"/>
  <c r="N17" i="7"/>
  <c r="O17" i="7"/>
  <c r="P17" i="7"/>
  <c r="Q17" i="7"/>
  <c r="R17" i="7"/>
  <c r="K18" i="7"/>
  <c r="N18" i="7"/>
  <c r="O18" i="7"/>
  <c r="P18" i="7"/>
  <c r="Q18" i="7"/>
  <c r="R18" i="7"/>
  <c r="K19" i="7"/>
  <c r="R19" i="7" s="1"/>
  <c r="N19" i="7"/>
  <c r="O19" i="7"/>
  <c r="P19" i="7"/>
  <c r="Q19" i="7"/>
  <c r="K20" i="7"/>
  <c r="N20" i="7"/>
  <c r="O20" i="7"/>
  <c r="P20" i="7"/>
  <c r="Q20" i="7"/>
  <c r="R20" i="7"/>
  <c r="K21" i="7"/>
  <c r="N21" i="7"/>
  <c r="O21" i="7"/>
  <c r="P21" i="7"/>
  <c r="Q21" i="7"/>
  <c r="R21" i="7"/>
  <c r="K22" i="7"/>
  <c r="N22" i="7"/>
  <c r="O22" i="7"/>
  <c r="P22" i="7"/>
  <c r="Q22" i="7"/>
  <c r="R22" i="7"/>
  <c r="K23" i="7"/>
  <c r="N23" i="7"/>
  <c r="O23" i="7"/>
  <c r="P23" i="7"/>
  <c r="Q23" i="7"/>
  <c r="R23" i="7"/>
  <c r="K24" i="7"/>
  <c r="N24" i="7"/>
  <c r="O24" i="7"/>
  <c r="P24" i="7"/>
  <c r="Q24" i="7"/>
  <c r="R24" i="7"/>
  <c r="K25" i="7"/>
  <c r="N25" i="7"/>
  <c r="O25" i="7"/>
  <c r="P25" i="7"/>
  <c r="Q25" i="7"/>
  <c r="R25" i="7"/>
  <c r="K26" i="7"/>
  <c r="N26" i="7"/>
  <c r="O26" i="7"/>
  <c r="P26" i="7"/>
  <c r="Q26" i="7"/>
  <c r="R26" i="7"/>
  <c r="K27" i="7"/>
  <c r="N27" i="7"/>
  <c r="O27" i="7"/>
  <c r="P27" i="7"/>
  <c r="Q27" i="7"/>
  <c r="R27" i="7"/>
  <c r="K28" i="7"/>
  <c r="N28" i="7"/>
  <c r="O28" i="7"/>
  <c r="P28" i="7"/>
  <c r="Q28" i="7"/>
  <c r="R28" i="7"/>
  <c r="K29" i="7"/>
  <c r="N29" i="7"/>
  <c r="O29" i="7"/>
  <c r="P29" i="7"/>
  <c r="Q29" i="7"/>
  <c r="R29" i="7"/>
  <c r="K30" i="7"/>
  <c r="R30" i="7" s="1"/>
  <c r="N30" i="7"/>
  <c r="O30" i="7"/>
  <c r="P30" i="7"/>
  <c r="Q30" i="7"/>
  <c r="K31" i="7"/>
  <c r="N31" i="7"/>
  <c r="O31" i="7"/>
  <c r="P31" i="7"/>
  <c r="Q31" i="7"/>
  <c r="R31" i="7"/>
  <c r="K32" i="7"/>
  <c r="N32" i="7"/>
  <c r="O32" i="7"/>
  <c r="P32" i="7"/>
  <c r="Q32" i="7"/>
  <c r="R32" i="7"/>
  <c r="N33" i="7"/>
  <c r="P33" i="7"/>
  <c r="Q33" i="7"/>
  <c r="R33" i="7"/>
  <c r="N34" i="7"/>
  <c r="P34" i="7"/>
  <c r="Q34" i="7"/>
  <c r="R34" i="7"/>
  <c r="N35" i="7"/>
  <c r="P35" i="7"/>
  <c r="Q35" i="7"/>
  <c r="R35" i="7"/>
  <c r="N36" i="7"/>
  <c r="P36" i="7"/>
  <c r="Q36" i="7"/>
  <c r="R36" i="7"/>
  <c r="N37" i="7"/>
  <c r="P37" i="7"/>
  <c r="Q37" i="7"/>
  <c r="R37" i="7"/>
  <c r="N38" i="7"/>
  <c r="P38" i="7"/>
  <c r="Q38" i="7"/>
  <c r="R38" i="7"/>
  <c r="N39" i="7"/>
  <c r="P39" i="7"/>
  <c r="Q39" i="7"/>
  <c r="R39" i="7"/>
  <c r="N40" i="7"/>
  <c r="P40" i="7"/>
  <c r="Q40" i="7"/>
  <c r="R40" i="7"/>
  <c r="N41" i="7"/>
  <c r="P41" i="7"/>
  <c r="Q41" i="7"/>
  <c r="R41" i="7"/>
  <c r="N42" i="7"/>
  <c r="P42" i="7"/>
  <c r="Q42" i="7"/>
  <c r="R42" i="7"/>
  <c r="N43" i="7"/>
  <c r="P43" i="7"/>
  <c r="Q43" i="7"/>
  <c r="R43" i="7"/>
  <c r="N44" i="7"/>
  <c r="P44" i="7"/>
  <c r="Q44" i="7"/>
  <c r="R44" i="7"/>
  <c r="N45" i="7"/>
  <c r="P45" i="7"/>
  <c r="Q45" i="7"/>
  <c r="R45" i="7"/>
  <c r="N46" i="7"/>
  <c r="P46" i="7"/>
  <c r="Q46" i="7"/>
  <c r="R46" i="7"/>
  <c r="N47" i="7"/>
  <c r="P47" i="7"/>
  <c r="Q47" i="7"/>
  <c r="R47" i="7"/>
  <c r="N48" i="7"/>
  <c r="P48" i="7"/>
  <c r="Q48" i="7"/>
  <c r="R48" i="7"/>
  <c r="N49" i="7"/>
  <c r="P49" i="7"/>
  <c r="Q49" i="7"/>
  <c r="R49" i="7"/>
  <c r="N50" i="7"/>
  <c r="P50" i="7"/>
  <c r="Q50" i="7"/>
  <c r="R50" i="7"/>
  <c r="N51" i="7"/>
  <c r="P51" i="7"/>
  <c r="Q51" i="7"/>
  <c r="R51" i="7"/>
  <c r="N52" i="7"/>
  <c r="P52" i="7"/>
  <c r="Q52" i="7"/>
  <c r="R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BF10" i="6"/>
  <c r="AM11" i="6"/>
  <c r="AN11" i="6"/>
  <c r="AO11" i="6"/>
  <c r="AO10" i="6" s="1"/>
  <c r="AP11" i="6"/>
  <c r="AP10" i="6" s="1"/>
  <c r="AQ11" i="6"/>
  <c r="AR11" i="6"/>
  <c r="AS11" i="6"/>
  <c r="AT11" i="6"/>
  <c r="AT10" i="6" s="1"/>
  <c r="AU11" i="6"/>
  <c r="AV11" i="6"/>
  <c r="AW11" i="6"/>
  <c r="AX11" i="6"/>
  <c r="AY11" i="6"/>
  <c r="AZ11" i="6"/>
  <c r="BA11" i="6"/>
  <c r="BB11" i="6"/>
  <c r="BC11" i="6"/>
  <c r="BC10" i="6" s="1"/>
  <c r="BD11" i="6"/>
  <c r="BD10" i="6" s="1"/>
  <c r="BE11" i="6"/>
  <c r="BF11" i="6"/>
  <c r="BG11" i="6"/>
  <c r="AO15" i="6"/>
  <c r="AP15" i="6"/>
  <c r="AQ15" i="6"/>
  <c r="AR15" i="6"/>
  <c r="AS15" i="6"/>
  <c r="AT15" i="6"/>
  <c r="AU15" i="6"/>
  <c r="AV15" i="6"/>
  <c r="AW15" i="6"/>
  <c r="AW10" i="6" s="1"/>
  <c r="AX15" i="6"/>
  <c r="AX10" i="6" s="1"/>
  <c r="BN10" i="6" s="1"/>
  <c r="AY15" i="6"/>
  <c r="AY10" i="6" s="1"/>
  <c r="AZ15" i="6"/>
  <c r="AZ10" i="6" s="1"/>
  <c r="BA15" i="6"/>
  <c r="BA10" i="6" s="1"/>
  <c r="BB15" i="6"/>
  <c r="BB10" i="6" s="1"/>
  <c r="BC15" i="6"/>
  <c r="BD15" i="6"/>
  <c r="BE15" i="6"/>
  <c r="BF15" i="6"/>
  <c r="BG15" i="6"/>
  <c r="AO19" i="6"/>
  <c r="AP19" i="6"/>
  <c r="AQ19" i="6"/>
  <c r="AR19" i="6"/>
  <c r="AS19" i="6"/>
  <c r="AT19" i="6"/>
  <c r="AU19" i="6"/>
  <c r="AU10" i="6" s="1"/>
  <c r="BM10" i="6" s="1"/>
  <c r="AV19" i="6"/>
  <c r="AV10" i="6" s="1"/>
  <c r="AW19" i="6"/>
  <c r="AX19" i="6"/>
  <c r="AY19" i="6"/>
  <c r="AZ19" i="6"/>
  <c r="BA19" i="6"/>
  <c r="BB19" i="6"/>
  <c r="BC19" i="6"/>
  <c r="BD19" i="6"/>
  <c r="BE19" i="6"/>
  <c r="BE10" i="6" s="1"/>
  <c r="BF19" i="6"/>
  <c r="BG19" i="6"/>
  <c r="AS24" i="6"/>
  <c r="AT24" i="6"/>
  <c r="AW24" i="6"/>
  <c r="AM25" i="6"/>
  <c r="AN25" i="6"/>
  <c r="AO25" i="6"/>
  <c r="AO24" i="6" s="1"/>
  <c r="AP25" i="6"/>
  <c r="AP24" i="6" s="1"/>
  <c r="AQ25" i="6"/>
  <c r="AQ24" i="6" s="1"/>
  <c r="AR25" i="6"/>
  <c r="AR24" i="6" s="1"/>
  <c r="AS25" i="6"/>
  <c r="AT25" i="6"/>
  <c r="AU25" i="6"/>
  <c r="AV25" i="6"/>
  <c r="AW25" i="6"/>
  <c r="AX25" i="6"/>
  <c r="AY25" i="6"/>
  <c r="AZ25" i="6"/>
  <c r="BA25" i="6"/>
  <c r="BB25" i="6"/>
  <c r="BB24" i="6" s="1"/>
  <c r="BC25" i="6"/>
  <c r="BD25" i="6"/>
  <c r="BE25" i="6"/>
  <c r="BF25" i="6"/>
  <c r="BF24" i="6" s="1"/>
  <c r="BG25" i="6"/>
  <c r="BG24" i="6" s="1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AO33" i="6"/>
  <c r="AP33" i="6"/>
  <c r="AQ33" i="6"/>
  <c r="AR33" i="6"/>
  <c r="AS33" i="6"/>
  <c r="AT33" i="6"/>
  <c r="AU33" i="6"/>
  <c r="AU24" i="6" s="1"/>
  <c r="AV33" i="6"/>
  <c r="AV24" i="6" s="1"/>
  <c r="AW33" i="6"/>
  <c r="AX33" i="6"/>
  <c r="AX24" i="6" s="1"/>
  <c r="AY33" i="6"/>
  <c r="AY24" i="6" s="1"/>
  <c r="AZ33" i="6"/>
  <c r="BA33" i="6"/>
  <c r="BB33" i="6"/>
  <c r="BC33" i="6"/>
  <c r="BD33" i="6"/>
  <c r="BE33" i="6"/>
  <c r="BF33" i="6"/>
  <c r="BG33" i="6"/>
  <c r="AR38" i="6"/>
  <c r="AU38" i="6"/>
  <c r="AW38" i="6"/>
  <c r="AZ38" i="6"/>
  <c r="AM39" i="6"/>
  <c r="AN39" i="6"/>
  <c r="AO39" i="6"/>
  <c r="AP39" i="6"/>
  <c r="AQ39" i="6"/>
  <c r="AR39" i="6"/>
  <c r="AS39" i="6"/>
  <c r="AT39" i="6"/>
  <c r="AU39" i="6"/>
  <c r="AV39" i="6"/>
  <c r="AV38" i="6" s="1"/>
  <c r="AW39" i="6"/>
  <c r="AX39" i="6"/>
  <c r="AY39" i="6"/>
  <c r="AZ39" i="6"/>
  <c r="BA39" i="6"/>
  <c r="BB39" i="6"/>
  <c r="BB38" i="6" s="1"/>
  <c r="BC39" i="6"/>
  <c r="BD39" i="6"/>
  <c r="BE39" i="6"/>
  <c r="BE38" i="6" s="1"/>
  <c r="BF39" i="6"/>
  <c r="BF38" i="6" s="1"/>
  <c r="BG39" i="6"/>
  <c r="AO43" i="6"/>
  <c r="AP43" i="6"/>
  <c r="AQ43" i="6"/>
  <c r="AQ38" i="6" s="1"/>
  <c r="AR43" i="6"/>
  <c r="AS43" i="6"/>
  <c r="AT43" i="6"/>
  <c r="AU43" i="6"/>
  <c r="AV43" i="6"/>
  <c r="AW43" i="6"/>
  <c r="AX43" i="6"/>
  <c r="AX38" i="6" s="1"/>
  <c r="AY43" i="6"/>
  <c r="AY38" i="6" s="1"/>
  <c r="AZ43" i="6"/>
  <c r="BA43" i="6"/>
  <c r="BB43" i="6"/>
  <c r="BC43" i="6"/>
  <c r="BD43" i="6"/>
  <c r="BE43" i="6"/>
  <c r="BF43" i="6"/>
  <c r="BG43" i="6"/>
  <c r="AO47" i="6"/>
  <c r="AO38" i="6" s="1"/>
  <c r="AP47" i="6"/>
  <c r="AQ47" i="6"/>
  <c r="AR47" i="6"/>
  <c r="AS47" i="6"/>
  <c r="AS38" i="6" s="1"/>
  <c r="AT47" i="6"/>
  <c r="AT38" i="6" s="1"/>
  <c r="AU47" i="6"/>
  <c r="AV47" i="6"/>
  <c r="AW47" i="6"/>
  <c r="AX47" i="6"/>
  <c r="AY47" i="6"/>
  <c r="AZ47" i="6"/>
  <c r="BA47" i="6"/>
  <c r="BB47" i="6"/>
  <c r="BC47" i="6"/>
  <c r="BC38" i="6" s="1"/>
  <c r="BD47" i="6"/>
  <c r="BD38" i="6" s="1"/>
  <c r="BE47" i="6"/>
  <c r="BF47" i="6"/>
  <c r="BG47" i="6"/>
  <c r="BG38" i="6" s="1"/>
  <c r="AT52" i="6"/>
  <c r="AU52" i="6"/>
  <c r="AM53" i="6"/>
  <c r="AN53" i="6"/>
  <c r="AO53" i="6"/>
  <c r="AP53" i="6"/>
  <c r="AQ53" i="6"/>
  <c r="AQ52" i="6" s="1"/>
  <c r="AR53" i="6"/>
  <c r="AR52" i="6" s="1"/>
  <c r="BL52" i="6" s="1"/>
  <c r="AS53" i="6"/>
  <c r="AS52" i="6" s="1"/>
  <c r="AT53" i="6"/>
  <c r="AU53" i="6"/>
  <c r="AV53" i="6"/>
  <c r="AW53" i="6"/>
  <c r="AX53" i="6"/>
  <c r="AX52" i="6" s="1"/>
  <c r="AY53" i="6"/>
  <c r="AZ53" i="6"/>
  <c r="BA53" i="6"/>
  <c r="BA52" i="6" s="1"/>
  <c r="BB53" i="6"/>
  <c r="BC53" i="6"/>
  <c r="BD53" i="6"/>
  <c r="BE53" i="6"/>
  <c r="BF53" i="6"/>
  <c r="BG53" i="6"/>
  <c r="AO57" i="6"/>
  <c r="AP57" i="6"/>
  <c r="AP52" i="6" s="1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BD57" i="6"/>
  <c r="BE57" i="6"/>
  <c r="BE52" i="6" s="1"/>
  <c r="BF57" i="6"/>
  <c r="BF52" i="6" s="1"/>
  <c r="BG57" i="6"/>
  <c r="AO61" i="6"/>
  <c r="AO52" i="6" s="1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B52" i="6" s="1"/>
  <c r="BC61" i="6"/>
  <c r="BC52" i="6" s="1"/>
  <c r="BD61" i="6"/>
  <c r="BD52" i="6" s="1"/>
  <c r="BE61" i="6"/>
  <c r="BF61" i="6"/>
  <c r="BG61" i="6"/>
  <c r="BG52" i="6" s="1"/>
  <c r="BA66" i="6"/>
  <c r="BB66" i="6"/>
  <c r="BD66" i="6"/>
  <c r="BE66" i="6"/>
  <c r="BF66" i="6"/>
  <c r="BG66" i="6"/>
  <c r="AM67" i="6"/>
  <c r="AN67" i="6"/>
  <c r="AO67" i="6"/>
  <c r="AP67" i="6"/>
  <c r="AQ67" i="6"/>
  <c r="AR67" i="6"/>
  <c r="AS67" i="6"/>
  <c r="AT67" i="6"/>
  <c r="AU67" i="6"/>
  <c r="AU66" i="6" s="1"/>
  <c r="AV67" i="6"/>
  <c r="AV66" i="6" s="1"/>
  <c r="AW67" i="6"/>
  <c r="AX67" i="6"/>
  <c r="AX66" i="6" s="1"/>
  <c r="AY67" i="6"/>
  <c r="AY66" i="6" s="1"/>
  <c r="AZ67" i="6"/>
  <c r="AZ66" i="6" s="1"/>
  <c r="BA67" i="6"/>
  <c r="BB67" i="6"/>
  <c r="BC67" i="6"/>
  <c r="BC66" i="6" s="1"/>
  <c r="BD67" i="6"/>
  <c r="BE67" i="6"/>
  <c r="BF67" i="6"/>
  <c r="BG67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BG71" i="6"/>
  <c r="AO75" i="6"/>
  <c r="AO66" i="6" s="1"/>
  <c r="BK66" i="6" s="1"/>
  <c r="AP75" i="6"/>
  <c r="AP66" i="6" s="1"/>
  <c r="AQ75" i="6"/>
  <c r="AQ66" i="6" s="1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BF75" i="6"/>
  <c r="BG75" i="6"/>
  <c r="AO80" i="6"/>
  <c r="AX80" i="6"/>
  <c r="AY80" i="6"/>
  <c r="BG80" i="6"/>
  <c r="AM81" i="6"/>
  <c r="AN81" i="6"/>
  <c r="AO81" i="6"/>
  <c r="AP81" i="6"/>
  <c r="AP80" i="6" s="1"/>
  <c r="AQ81" i="6"/>
  <c r="AQ80" i="6" s="1"/>
  <c r="AR81" i="6"/>
  <c r="AR80" i="6" s="1"/>
  <c r="AS81" i="6"/>
  <c r="AS80" i="6" s="1"/>
  <c r="AT81" i="6"/>
  <c r="AU81" i="6"/>
  <c r="AU80" i="6" s="1"/>
  <c r="AV81" i="6"/>
  <c r="AW81" i="6"/>
  <c r="AX81" i="6"/>
  <c r="AY81" i="6"/>
  <c r="AZ81" i="6"/>
  <c r="BA81" i="6"/>
  <c r="BB81" i="6"/>
  <c r="BC81" i="6"/>
  <c r="BD81" i="6"/>
  <c r="BE81" i="6"/>
  <c r="BF81" i="6"/>
  <c r="BG81" i="6"/>
  <c r="AO85" i="6"/>
  <c r="AP85" i="6"/>
  <c r="AQ85" i="6"/>
  <c r="AR85" i="6"/>
  <c r="AS85" i="6"/>
  <c r="AT85" i="6"/>
  <c r="AU85" i="6"/>
  <c r="AV85" i="6"/>
  <c r="AW85" i="6"/>
  <c r="AW80" i="6" s="1"/>
  <c r="AX85" i="6"/>
  <c r="AY85" i="6"/>
  <c r="AZ85" i="6"/>
  <c r="BA85" i="6"/>
  <c r="BB85" i="6"/>
  <c r="BB80" i="6" s="1"/>
  <c r="BC85" i="6"/>
  <c r="BD85" i="6"/>
  <c r="BE85" i="6"/>
  <c r="BF85" i="6"/>
  <c r="BF80" i="6" s="1"/>
  <c r="BG85" i="6"/>
  <c r="AO89" i="6"/>
  <c r="AP89" i="6"/>
  <c r="AQ89" i="6"/>
  <c r="AR89" i="6"/>
  <c r="AS89" i="6"/>
  <c r="AT89" i="6"/>
  <c r="AU89" i="6"/>
  <c r="AV89" i="6"/>
  <c r="AV80" i="6" s="1"/>
  <c r="AW89" i="6"/>
  <c r="AX89" i="6"/>
  <c r="AY89" i="6"/>
  <c r="AZ89" i="6"/>
  <c r="BA89" i="6"/>
  <c r="BB89" i="6"/>
  <c r="BC89" i="6"/>
  <c r="BD89" i="6"/>
  <c r="BE89" i="6"/>
  <c r="BF89" i="6"/>
  <c r="BG89" i="6"/>
  <c r="AU94" i="6"/>
  <c r="AV94" i="6"/>
  <c r="BB94" i="6"/>
  <c r="AM95" i="6"/>
  <c r="AN95" i="6"/>
  <c r="AO95" i="6"/>
  <c r="AP95" i="6"/>
  <c r="AP94" i="6" s="1"/>
  <c r="AQ95" i="6"/>
  <c r="AQ94" i="6" s="1"/>
  <c r="AR95" i="6"/>
  <c r="AR94" i="6" s="1"/>
  <c r="AS95" i="6"/>
  <c r="AS94" i="6" s="1"/>
  <c r="AT95" i="6"/>
  <c r="AT94" i="6" s="1"/>
  <c r="AU95" i="6"/>
  <c r="AV95" i="6"/>
  <c r="AW95" i="6"/>
  <c r="AW94" i="6" s="1"/>
  <c r="AX95" i="6"/>
  <c r="AY95" i="6"/>
  <c r="AZ95" i="6"/>
  <c r="BA95" i="6"/>
  <c r="BB95" i="6"/>
  <c r="BC95" i="6"/>
  <c r="BD95" i="6"/>
  <c r="BE95" i="6"/>
  <c r="BF95" i="6"/>
  <c r="BG95" i="6"/>
  <c r="BG94" i="6" s="1"/>
  <c r="AO99" i="6"/>
  <c r="AP99" i="6"/>
  <c r="AQ99" i="6"/>
  <c r="AR99" i="6"/>
  <c r="AS99" i="6"/>
  <c r="AT99" i="6"/>
  <c r="AU99" i="6"/>
  <c r="AV99" i="6"/>
  <c r="AW99" i="6"/>
  <c r="AX99" i="6"/>
  <c r="AY99" i="6"/>
  <c r="AZ99" i="6"/>
  <c r="BA99" i="6"/>
  <c r="BB99" i="6"/>
  <c r="BC99" i="6"/>
  <c r="BD99" i="6"/>
  <c r="BE99" i="6"/>
  <c r="BF99" i="6"/>
  <c r="BG99" i="6"/>
  <c r="AO103" i="6"/>
  <c r="AP103" i="6"/>
  <c r="AQ103" i="6"/>
  <c r="AR103" i="6"/>
  <c r="AS103" i="6"/>
  <c r="AT103" i="6"/>
  <c r="AU103" i="6"/>
  <c r="AV103" i="6"/>
  <c r="AW103" i="6"/>
  <c r="AX103" i="6"/>
  <c r="AX94" i="6" s="1"/>
  <c r="AY103" i="6"/>
  <c r="AY94" i="6" s="1"/>
  <c r="AZ103" i="6"/>
  <c r="AZ94" i="6" s="1"/>
  <c r="BA103" i="6"/>
  <c r="BA94" i="6" s="1"/>
  <c r="BB103" i="6"/>
  <c r="BC103" i="6"/>
  <c r="BD103" i="6"/>
  <c r="BE103" i="6"/>
  <c r="BF103" i="6"/>
  <c r="BG103" i="6"/>
  <c r="AV108" i="6"/>
  <c r="BA108" i="6"/>
  <c r="BD108" i="6"/>
  <c r="BE108" i="6"/>
  <c r="BF108" i="6"/>
  <c r="BG108" i="6"/>
  <c r="AM109" i="6"/>
  <c r="AN109" i="6"/>
  <c r="AO109" i="6"/>
  <c r="AO108" i="6" s="1"/>
  <c r="BK108" i="6" s="1"/>
  <c r="AP109" i="6"/>
  <c r="AQ109" i="6"/>
  <c r="AR109" i="6"/>
  <c r="AS109" i="6"/>
  <c r="AT109" i="6"/>
  <c r="AU109" i="6"/>
  <c r="AV109" i="6"/>
  <c r="AW109" i="6"/>
  <c r="AW108" i="6" s="1"/>
  <c r="AX109" i="6"/>
  <c r="AX108" i="6" s="1"/>
  <c r="AY109" i="6"/>
  <c r="AY108" i="6" s="1"/>
  <c r="AZ109" i="6"/>
  <c r="AZ108" i="6" s="1"/>
  <c r="BA109" i="6"/>
  <c r="BB109" i="6"/>
  <c r="BC109" i="6"/>
  <c r="BC108" i="6" s="1"/>
  <c r="BD109" i="6"/>
  <c r="BE109" i="6"/>
  <c r="BF109" i="6"/>
  <c r="BG109" i="6"/>
  <c r="AO113" i="6"/>
  <c r="AP113" i="6"/>
  <c r="AQ113" i="6"/>
  <c r="AQ108" i="6" s="1"/>
  <c r="AR113" i="6"/>
  <c r="AR108" i="6" s="1"/>
  <c r="AS113" i="6"/>
  <c r="AT113" i="6"/>
  <c r="AT108" i="6" s="1"/>
  <c r="AU113" i="6"/>
  <c r="AU108" i="6" s="1"/>
  <c r="AV113" i="6"/>
  <c r="AW113" i="6"/>
  <c r="AX113" i="6"/>
  <c r="AY113" i="6"/>
  <c r="AZ113" i="6"/>
  <c r="BA113" i="6"/>
  <c r="BB113" i="6"/>
  <c r="BC113" i="6"/>
  <c r="BD113" i="6"/>
  <c r="BE113" i="6"/>
  <c r="BF113" i="6"/>
  <c r="BG113" i="6"/>
  <c r="AO117" i="6"/>
  <c r="AP117" i="6"/>
  <c r="AP108" i="6" s="1"/>
  <c r="AQ117" i="6"/>
  <c r="AR117" i="6"/>
  <c r="AS117" i="6"/>
  <c r="AT117" i="6"/>
  <c r="AU117" i="6"/>
  <c r="AV117" i="6"/>
  <c r="AW117" i="6"/>
  <c r="AX117" i="6"/>
  <c r="AY117" i="6"/>
  <c r="AZ117" i="6"/>
  <c r="BA117" i="6"/>
  <c r="BB117" i="6"/>
  <c r="BC117" i="6"/>
  <c r="BD117" i="6"/>
  <c r="BE117" i="6"/>
  <c r="BF117" i="6"/>
  <c r="BG117" i="6"/>
  <c r="AO122" i="6"/>
  <c r="BD122" i="6"/>
  <c r="BE122" i="6"/>
  <c r="BF122" i="6"/>
  <c r="BG122" i="6"/>
  <c r="AM123" i="6"/>
  <c r="AN123" i="6"/>
  <c r="AO123" i="6"/>
  <c r="AP123" i="6"/>
  <c r="AQ123" i="6"/>
  <c r="AR123" i="6"/>
  <c r="AS123" i="6"/>
  <c r="AT123" i="6"/>
  <c r="AU123" i="6"/>
  <c r="AV123" i="6"/>
  <c r="AW123" i="6"/>
  <c r="AX123" i="6"/>
  <c r="AX122" i="6" s="1"/>
  <c r="AY123" i="6"/>
  <c r="AZ123" i="6"/>
  <c r="AZ122" i="6" s="1"/>
  <c r="BA123" i="6"/>
  <c r="BB123" i="6"/>
  <c r="BB122" i="6" s="1"/>
  <c r="BC123" i="6"/>
  <c r="BD123" i="6"/>
  <c r="BE123" i="6"/>
  <c r="BF123" i="6"/>
  <c r="BG123" i="6"/>
  <c r="AO127" i="6"/>
  <c r="AP127" i="6"/>
  <c r="AQ127" i="6"/>
  <c r="AR127" i="6"/>
  <c r="AS127" i="6"/>
  <c r="AS122" i="6" s="1"/>
  <c r="AT127" i="6"/>
  <c r="AT122" i="6" s="1"/>
  <c r="AU127" i="6"/>
  <c r="AV127" i="6"/>
  <c r="AV122" i="6" s="1"/>
  <c r="AW127" i="6"/>
  <c r="AX127" i="6"/>
  <c r="AY127" i="6"/>
  <c r="AZ127" i="6"/>
  <c r="BA127" i="6"/>
  <c r="BB127" i="6"/>
  <c r="BC127" i="6"/>
  <c r="BD127" i="6"/>
  <c r="BE127" i="6"/>
  <c r="BF127" i="6"/>
  <c r="BG127" i="6"/>
  <c r="AO131" i="6"/>
  <c r="AP131" i="6"/>
  <c r="AP122" i="6" s="1"/>
  <c r="AQ131" i="6"/>
  <c r="AR131" i="6"/>
  <c r="AS131" i="6"/>
  <c r="AT131" i="6"/>
  <c r="AU131" i="6"/>
  <c r="AV131" i="6"/>
  <c r="AW131" i="6"/>
  <c r="AX131" i="6"/>
  <c r="AY131" i="6"/>
  <c r="AZ131" i="6"/>
  <c r="BA131" i="6"/>
  <c r="BB131" i="6"/>
  <c r="BC131" i="6"/>
  <c r="BC122" i="6" s="1"/>
  <c r="BD131" i="6"/>
  <c r="BE131" i="6"/>
  <c r="BF131" i="6"/>
  <c r="BG131" i="6"/>
  <c r="AO136" i="6"/>
  <c r="AP136" i="6"/>
  <c r="AQ136" i="6"/>
  <c r="BC136" i="6"/>
  <c r="BG136" i="6"/>
  <c r="BL136" i="6"/>
  <c r="AM137" i="6"/>
  <c r="AN137" i="6"/>
  <c r="AO137" i="6"/>
  <c r="AP137" i="6"/>
  <c r="AQ137" i="6"/>
  <c r="AR137" i="6"/>
  <c r="AS137" i="6"/>
  <c r="AT137" i="6"/>
  <c r="AU137" i="6"/>
  <c r="AV137" i="6"/>
  <c r="AV136" i="6" s="1"/>
  <c r="AW137" i="6"/>
  <c r="AW136" i="6" s="1"/>
  <c r="AX137" i="6"/>
  <c r="AY137" i="6"/>
  <c r="AY136" i="6" s="1"/>
  <c r="AZ137" i="6"/>
  <c r="AZ136" i="6" s="1"/>
  <c r="BA137" i="6"/>
  <c r="BA136" i="6" s="1"/>
  <c r="BB137" i="6"/>
  <c r="BC137" i="6"/>
  <c r="BD137" i="6"/>
  <c r="BD136" i="6" s="1"/>
  <c r="BE137" i="6"/>
  <c r="BE136" i="6" s="1"/>
  <c r="BF137" i="6"/>
  <c r="BF136" i="6" s="1"/>
  <c r="BG137" i="6"/>
  <c r="AO141" i="6"/>
  <c r="AP141" i="6"/>
  <c r="AQ141" i="6"/>
  <c r="AR141" i="6"/>
  <c r="AS141" i="6"/>
  <c r="AT141" i="6"/>
  <c r="AU141" i="6"/>
  <c r="AV141" i="6"/>
  <c r="AW141" i="6"/>
  <c r="AX141" i="6"/>
  <c r="AY141" i="6"/>
  <c r="AZ141" i="6"/>
  <c r="BA141" i="6"/>
  <c r="BB141" i="6"/>
  <c r="BC141" i="6"/>
  <c r="BD141" i="6"/>
  <c r="BE141" i="6"/>
  <c r="BF141" i="6"/>
  <c r="BG141" i="6"/>
  <c r="AO145" i="6"/>
  <c r="AP145" i="6"/>
  <c r="AQ145" i="6"/>
  <c r="AR145" i="6"/>
  <c r="AR136" i="6" s="1"/>
  <c r="AS145" i="6"/>
  <c r="AS136" i="6" s="1"/>
  <c r="AT145" i="6"/>
  <c r="AT136" i="6" s="1"/>
  <c r="AU145" i="6"/>
  <c r="AU136" i="6" s="1"/>
  <c r="AV145" i="6"/>
  <c r="AW145" i="6"/>
  <c r="AX145" i="6"/>
  <c r="AY145" i="6"/>
  <c r="AZ145" i="6"/>
  <c r="BA145" i="6"/>
  <c r="BB145" i="6"/>
  <c r="BB136" i="6" s="1"/>
  <c r="BC145" i="6"/>
  <c r="BD145" i="6"/>
  <c r="BE145" i="6"/>
  <c r="BF145" i="6"/>
  <c r="BG145" i="6"/>
  <c r="AZ150" i="6"/>
  <c r="BA150" i="6"/>
  <c r="BB150" i="6"/>
  <c r="AM151" i="6"/>
  <c r="AN151" i="6"/>
  <c r="AO151" i="6"/>
  <c r="AP151" i="6"/>
  <c r="AQ151" i="6"/>
  <c r="AQ150" i="6" s="1"/>
  <c r="AR151" i="6"/>
  <c r="AR150" i="6" s="1"/>
  <c r="AS151" i="6"/>
  <c r="AS150" i="6" s="1"/>
  <c r="AT151" i="6"/>
  <c r="AT150" i="6" s="1"/>
  <c r="AU151" i="6"/>
  <c r="AU150" i="6" s="1"/>
  <c r="AV151" i="6"/>
  <c r="AV150" i="6" s="1"/>
  <c r="AW151" i="6"/>
  <c r="AX151" i="6"/>
  <c r="AY151" i="6"/>
  <c r="AZ151" i="6"/>
  <c r="BA151" i="6"/>
  <c r="BB151" i="6"/>
  <c r="BC151" i="6"/>
  <c r="BD151" i="6"/>
  <c r="BD150" i="6" s="1"/>
  <c r="BE151" i="6"/>
  <c r="BF151" i="6"/>
  <c r="BG151" i="6"/>
  <c r="AO155" i="6"/>
  <c r="AP155" i="6"/>
  <c r="AP150" i="6" s="1"/>
  <c r="AQ155" i="6"/>
  <c r="AR155" i="6"/>
  <c r="AS155" i="6"/>
  <c r="AT155" i="6"/>
  <c r="AU155" i="6"/>
  <c r="AV155" i="6"/>
  <c r="AW155" i="6"/>
  <c r="AX155" i="6"/>
  <c r="AX150" i="6" s="1"/>
  <c r="AY155" i="6"/>
  <c r="AY150" i="6" s="1"/>
  <c r="AZ155" i="6"/>
  <c r="BA155" i="6"/>
  <c r="BB155" i="6"/>
  <c r="BC155" i="6"/>
  <c r="BD155" i="6"/>
  <c r="BE155" i="6"/>
  <c r="BF155" i="6"/>
  <c r="BG155" i="6"/>
  <c r="AO159" i="6"/>
  <c r="AP159" i="6"/>
  <c r="AQ159" i="6"/>
  <c r="AR159" i="6"/>
  <c r="AS159" i="6"/>
  <c r="AT159" i="6"/>
  <c r="AU159" i="6"/>
  <c r="AV159" i="6"/>
  <c r="AW159" i="6"/>
  <c r="AW150" i="6" s="1"/>
  <c r="AX159" i="6"/>
  <c r="AY159" i="6"/>
  <c r="AZ159" i="6"/>
  <c r="BA159" i="6"/>
  <c r="BB159" i="6"/>
  <c r="BC159" i="6"/>
  <c r="BD159" i="6"/>
  <c r="BE159" i="6"/>
  <c r="BF159" i="6"/>
  <c r="BG159" i="6"/>
  <c r="AT164" i="6"/>
  <c r="AU164" i="6"/>
  <c r="AV164" i="6"/>
  <c r="AW164" i="6"/>
  <c r="AX164" i="6"/>
  <c r="AZ164" i="6"/>
  <c r="AM165" i="6"/>
  <c r="AN165" i="6"/>
  <c r="AO165" i="6"/>
  <c r="AP165" i="6"/>
  <c r="AQ165" i="6"/>
  <c r="AQ164" i="6" s="1"/>
  <c r="AR165" i="6"/>
  <c r="AS165" i="6"/>
  <c r="AS164" i="6" s="1"/>
  <c r="AT165" i="6"/>
  <c r="AU165" i="6"/>
  <c r="AV165" i="6"/>
  <c r="AW165" i="6"/>
  <c r="AX165" i="6"/>
  <c r="AY165" i="6"/>
  <c r="AY164" i="6" s="1"/>
  <c r="AZ165" i="6"/>
  <c r="BA165" i="6"/>
  <c r="BB165" i="6"/>
  <c r="BC165" i="6"/>
  <c r="BD165" i="6"/>
  <c r="BD164" i="6" s="1"/>
  <c r="BE165" i="6"/>
  <c r="BE164" i="6" s="1"/>
  <c r="BF165" i="6"/>
  <c r="BG165" i="6"/>
  <c r="BG164" i="6" s="1"/>
  <c r="AO169" i="6"/>
  <c r="AP169" i="6"/>
  <c r="AQ169" i="6"/>
  <c r="AR169" i="6"/>
  <c r="AS169" i="6"/>
  <c r="AT169" i="6"/>
  <c r="AU169" i="6"/>
  <c r="AV169" i="6"/>
  <c r="AW169" i="6"/>
  <c r="AX169" i="6"/>
  <c r="AY169" i="6"/>
  <c r="AZ169" i="6"/>
  <c r="BA169" i="6"/>
  <c r="BB169" i="6"/>
  <c r="BC169" i="6"/>
  <c r="BD169" i="6"/>
  <c r="BE169" i="6"/>
  <c r="BF169" i="6"/>
  <c r="BG169" i="6"/>
  <c r="AO173" i="6"/>
  <c r="AP173" i="6"/>
  <c r="AQ173" i="6"/>
  <c r="AR173" i="6"/>
  <c r="AR164" i="6" s="1"/>
  <c r="AS173" i="6"/>
  <c r="AT173" i="6"/>
  <c r="AU173" i="6"/>
  <c r="AV173" i="6"/>
  <c r="AW173" i="6"/>
  <c r="AX173" i="6"/>
  <c r="AY173" i="6"/>
  <c r="AZ173" i="6"/>
  <c r="BA173" i="6"/>
  <c r="BA164" i="6" s="1"/>
  <c r="BB173" i="6"/>
  <c r="BB164" i="6" s="1"/>
  <c r="BC173" i="6"/>
  <c r="BC164" i="6" s="1"/>
  <c r="BD173" i="6"/>
  <c r="BE173" i="6"/>
  <c r="BF173" i="6"/>
  <c r="BG173" i="6"/>
  <c r="BL178" i="6"/>
  <c r="AM179" i="6"/>
  <c r="AN179" i="6"/>
  <c r="AO179" i="6"/>
  <c r="AP179" i="6"/>
  <c r="AP178" i="6" s="1"/>
  <c r="AQ179" i="6"/>
  <c r="AR179" i="6"/>
  <c r="AS179" i="6"/>
  <c r="AT179" i="6"/>
  <c r="AU179" i="6"/>
  <c r="AV179" i="6"/>
  <c r="AW179" i="6"/>
  <c r="AX179" i="6"/>
  <c r="AY179" i="6"/>
  <c r="AZ179" i="6"/>
  <c r="AZ178" i="6" s="1"/>
  <c r="BA179" i="6"/>
  <c r="BA178" i="6" s="1"/>
  <c r="BB179" i="6"/>
  <c r="BB178" i="6" s="1"/>
  <c r="BC179" i="6"/>
  <c r="BC178" i="6" s="1"/>
  <c r="BD179" i="6"/>
  <c r="BD178" i="6" s="1"/>
  <c r="BE179" i="6"/>
  <c r="BF179" i="6"/>
  <c r="BG179" i="6"/>
  <c r="AO183" i="6"/>
  <c r="AP183" i="6"/>
  <c r="AQ183" i="6"/>
  <c r="AR183" i="6"/>
  <c r="AS183" i="6"/>
  <c r="AS178" i="6" s="1"/>
  <c r="AT183" i="6"/>
  <c r="AT178" i="6" s="1"/>
  <c r="AU183" i="6"/>
  <c r="AU178" i="6" s="1"/>
  <c r="AV183" i="6"/>
  <c r="AV178" i="6" s="1"/>
  <c r="AW183" i="6"/>
  <c r="AW178" i="6" s="1"/>
  <c r="BM178" i="6" s="1"/>
  <c r="AX183" i="6"/>
  <c r="AY183" i="6"/>
  <c r="AZ183" i="6"/>
  <c r="BA183" i="6"/>
  <c r="BB183" i="6"/>
  <c r="BC183" i="6"/>
  <c r="BD183" i="6"/>
  <c r="BE183" i="6"/>
  <c r="BF183" i="6"/>
  <c r="BG183" i="6"/>
  <c r="AO187" i="6"/>
  <c r="AP187" i="6"/>
  <c r="AQ187" i="6"/>
  <c r="AQ178" i="6" s="1"/>
  <c r="AR187" i="6"/>
  <c r="AR178" i="6" s="1"/>
  <c r="AS187" i="6"/>
  <c r="AT187" i="6"/>
  <c r="AU187" i="6"/>
  <c r="AV187" i="6"/>
  <c r="AW187" i="6"/>
  <c r="AX187" i="6"/>
  <c r="AY187" i="6"/>
  <c r="AZ187" i="6"/>
  <c r="BA187" i="6"/>
  <c r="BB187" i="6"/>
  <c r="BC187" i="6"/>
  <c r="BD187" i="6"/>
  <c r="BE187" i="6"/>
  <c r="BE178" i="6" s="1"/>
  <c r="BF187" i="6"/>
  <c r="BF178" i="6" s="1"/>
  <c r="BG187" i="6"/>
  <c r="BG178" i="6" s="1"/>
  <c r="AO192" i="6"/>
  <c r="BK192" i="6" s="1"/>
  <c r="AP192" i="6"/>
  <c r="AQ192" i="6"/>
  <c r="AR192" i="6"/>
  <c r="AS192" i="6"/>
  <c r="BL192" i="6" s="1"/>
  <c r="BG192" i="6"/>
  <c r="AM193" i="6"/>
  <c r="AN193" i="6"/>
  <c r="AO193" i="6"/>
  <c r="AP193" i="6"/>
  <c r="AQ193" i="6"/>
  <c r="AR193" i="6"/>
  <c r="AS193" i="6"/>
  <c r="AT193" i="6"/>
  <c r="AT192" i="6" s="1"/>
  <c r="AU193" i="6"/>
  <c r="AV193" i="6"/>
  <c r="AW193" i="6"/>
  <c r="AX193" i="6"/>
  <c r="AY193" i="6"/>
  <c r="AZ193" i="6"/>
  <c r="AZ192" i="6" s="1"/>
  <c r="BA193" i="6"/>
  <c r="BB193" i="6"/>
  <c r="BC193" i="6"/>
  <c r="BC192" i="6" s="1"/>
  <c r="BD193" i="6"/>
  <c r="BE193" i="6"/>
  <c r="BF193" i="6"/>
  <c r="BG193" i="6"/>
  <c r="AO197" i="6"/>
  <c r="AP197" i="6"/>
  <c r="AQ197" i="6"/>
  <c r="AR197" i="6"/>
  <c r="AS197" i="6"/>
  <c r="AT197" i="6"/>
  <c r="AU197" i="6"/>
  <c r="AV197" i="6"/>
  <c r="AW197" i="6"/>
  <c r="AW192" i="6" s="1"/>
  <c r="AX197" i="6"/>
  <c r="AY197" i="6"/>
  <c r="AZ197" i="6"/>
  <c r="BA197" i="6"/>
  <c r="BB197" i="6"/>
  <c r="BC197" i="6"/>
  <c r="BD197" i="6"/>
  <c r="BE197" i="6"/>
  <c r="BE192" i="6" s="1"/>
  <c r="BF197" i="6"/>
  <c r="BG197" i="6"/>
  <c r="AO201" i="6"/>
  <c r="AP201" i="6"/>
  <c r="AQ201" i="6"/>
  <c r="AR201" i="6"/>
  <c r="AS201" i="6"/>
  <c r="AT201" i="6"/>
  <c r="AU201" i="6"/>
  <c r="AV201" i="6"/>
  <c r="AW201" i="6"/>
  <c r="AX201" i="6"/>
  <c r="AY201" i="6"/>
  <c r="AZ201" i="6"/>
  <c r="BA201" i="6"/>
  <c r="BB201" i="6"/>
  <c r="BC201" i="6"/>
  <c r="BD201" i="6"/>
  <c r="BD192" i="6" s="1"/>
  <c r="BE201" i="6"/>
  <c r="BF201" i="6"/>
  <c r="BF192" i="6" s="1"/>
  <c r="BG201" i="6"/>
  <c r="AO206" i="6"/>
  <c r="AP206" i="6"/>
  <c r="AQ206" i="6"/>
  <c r="BD206" i="6"/>
  <c r="AM207" i="6"/>
  <c r="AN207" i="6"/>
  <c r="AO207" i="6"/>
  <c r="AP207" i="6"/>
  <c r="AQ207" i="6"/>
  <c r="AR207" i="6"/>
  <c r="AS207" i="6"/>
  <c r="AT207" i="6"/>
  <c r="AU207" i="6"/>
  <c r="AV207" i="6"/>
  <c r="AW207" i="6"/>
  <c r="AX207" i="6"/>
  <c r="AX206" i="6" s="1"/>
  <c r="AY207" i="6"/>
  <c r="AZ207" i="6"/>
  <c r="BA207" i="6"/>
  <c r="BB207" i="6"/>
  <c r="BB206" i="6" s="1"/>
  <c r="BC207" i="6"/>
  <c r="BD207" i="6"/>
  <c r="BE207" i="6"/>
  <c r="BE206" i="6" s="1"/>
  <c r="BF207" i="6"/>
  <c r="BF206" i="6" s="1"/>
  <c r="BG207" i="6"/>
  <c r="BG206" i="6" s="1"/>
  <c r="AO211" i="6"/>
  <c r="AP211" i="6"/>
  <c r="AQ211" i="6"/>
  <c r="AR211" i="6"/>
  <c r="AS211" i="6"/>
  <c r="AT211" i="6"/>
  <c r="AU211" i="6"/>
  <c r="AV211" i="6"/>
  <c r="AW211" i="6"/>
  <c r="AX211" i="6"/>
  <c r="AY211" i="6"/>
  <c r="AZ211" i="6"/>
  <c r="BA211" i="6"/>
  <c r="BB211" i="6"/>
  <c r="BC211" i="6"/>
  <c r="BD211" i="6"/>
  <c r="BE211" i="6"/>
  <c r="BF211" i="6"/>
  <c r="BG211" i="6"/>
  <c r="AO215" i="6"/>
  <c r="AP215" i="6"/>
  <c r="AQ215" i="6"/>
  <c r="AR215" i="6"/>
  <c r="AR206" i="6" s="1"/>
  <c r="BL206" i="6" s="1"/>
  <c r="AS215" i="6"/>
  <c r="AS206" i="6" s="1"/>
  <c r="AT215" i="6"/>
  <c r="AT206" i="6" s="1"/>
  <c r="AU215" i="6"/>
  <c r="AU206" i="6" s="1"/>
  <c r="AV215" i="6"/>
  <c r="AV206" i="6" s="1"/>
  <c r="AW215" i="6"/>
  <c r="AX215" i="6"/>
  <c r="AY215" i="6"/>
  <c r="AZ215" i="6"/>
  <c r="BA215" i="6"/>
  <c r="BB215" i="6"/>
  <c r="BC215" i="6"/>
  <c r="BC206" i="6" s="1"/>
  <c r="BD215" i="6"/>
  <c r="BE215" i="6"/>
  <c r="BF215" i="6"/>
  <c r="BG215" i="6"/>
  <c r="AY220" i="6"/>
  <c r="AZ220" i="6"/>
  <c r="BA220" i="6"/>
  <c r="BB220" i="6"/>
  <c r="BC220" i="6"/>
  <c r="BD220" i="6"/>
  <c r="BE220" i="6"/>
  <c r="AM221" i="6"/>
  <c r="AN221" i="6"/>
  <c r="AO221" i="6"/>
  <c r="AP221" i="6"/>
  <c r="AQ221" i="6"/>
  <c r="AR221" i="6"/>
  <c r="AR220" i="6" s="1"/>
  <c r="AS221" i="6"/>
  <c r="AS220" i="6" s="1"/>
  <c r="AT221" i="6"/>
  <c r="AT220" i="6" s="1"/>
  <c r="AU221" i="6"/>
  <c r="AU220" i="6" s="1"/>
  <c r="AV221" i="6"/>
  <c r="AV220" i="6" s="1"/>
  <c r="AW221" i="6"/>
  <c r="AW220" i="6" s="1"/>
  <c r="AX221" i="6"/>
  <c r="AY221" i="6"/>
  <c r="AZ221" i="6"/>
  <c r="BA221" i="6"/>
  <c r="BB221" i="6"/>
  <c r="BC221" i="6"/>
  <c r="BD221" i="6"/>
  <c r="BE221" i="6"/>
  <c r="BF221" i="6"/>
  <c r="BG221" i="6"/>
  <c r="AO225" i="6"/>
  <c r="AP225" i="6"/>
  <c r="AQ225" i="6"/>
  <c r="AR225" i="6"/>
  <c r="AS225" i="6"/>
  <c r="AT225" i="6"/>
  <c r="AU225" i="6"/>
  <c r="AV225" i="6"/>
  <c r="AW225" i="6"/>
  <c r="AX225" i="6"/>
  <c r="AY225" i="6"/>
  <c r="AZ225" i="6"/>
  <c r="BA225" i="6"/>
  <c r="BB225" i="6"/>
  <c r="BC225" i="6"/>
  <c r="BD225" i="6"/>
  <c r="BE225" i="6"/>
  <c r="BF225" i="6"/>
  <c r="BG225" i="6"/>
  <c r="AO229" i="6"/>
  <c r="AP229" i="6"/>
  <c r="AQ229" i="6"/>
  <c r="AR229" i="6"/>
  <c r="AS229" i="6"/>
  <c r="AT229" i="6"/>
  <c r="AU229" i="6"/>
  <c r="AV229" i="6"/>
  <c r="AW229" i="6"/>
  <c r="AX229" i="6"/>
  <c r="AX220" i="6" s="1"/>
  <c r="AY229" i="6"/>
  <c r="AZ229" i="6"/>
  <c r="BA229" i="6"/>
  <c r="BB229" i="6"/>
  <c r="BC229" i="6"/>
  <c r="BD229" i="6"/>
  <c r="BE229" i="6"/>
  <c r="BF229" i="6"/>
  <c r="BG229" i="6"/>
  <c r="AW234" i="6"/>
  <c r="AX234" i="6"/>
  <c r="BB234" i="6"/>
  <c r="AM235" i="6"/>
  <c r="AN235" i="6"/>
  <c r="AO235" i="6"/>
  <c r="AO234" i="6" s="1"/>
  <c r="AP235" i="6"/>
  <c r="AP234" i="6" s="1"/>
  <c r="AQ235" i="6"/>
  <c r="AR235" i="6"/>
  <c r="AR234" i="6" s="1"/>
  <c r="AS235" i="6"/>
  <c r="AT235" i="6"/>
  <c r="AU235" i="6"/>
  <c r="AV235" i="6"/>
  <c r="AV234" i="6" s="1"/>
  <c r="AW235" i="6"/>
  <c r="AX235" i="6"/>
  <c r="AY235" i="6"/>
  <c r="AY234" i="6" s="1"/>
  <c r="AZ235" i="6"/>
  <c r="AZ234" i="6" s="1"/>
  <c r="BA235" i="6"/>
  <c r="BA234" i="6" s="1"/>
  <c r="BO234" i="6" s="1"/>
  <c r="BB235" i="6"/>
  <c r="BC235" i="6"/>
  <c r="BC234" i="6" s="1"/>
  <c r="BD235" i="6"/>
  <c r="BE235" i="6"/>
  <c r="BF235" i="6"/>
  <c r="BG235" i="6"/>
  <c r="BG234" i="6" s="1"/>
  <c r="AO239" i="6"/>
  <c r="AP239" i="6"/>
  <c r="AQ239" i="6"/>
  <c r="AR239" i="6"/>
  <c r="AS239" i="6"/>
  <c r="AT239" i="6"/>
  <c r="AU239" i="6"/>
  <c r="AV239" i="6"/>
  <c r="AW239" i="6"/>
  <c r="AX239" i="6"/>
  <c r="AY239" i="6"/>
  <c r="AZ239" i="6"/>
  <c r="BA239" i="6"/>
  <c r="BB239" i="6"/>
  <c r="BC239" i="6"/>
  <c r="BD239" i="6"/>
  <c r="BE239" i="6"/>
  <c r="BF239" i="6"/>
  <c r="BG239" i="6"/>
  <c r="AO243" i="6"/>
  <c r="AP243" i="6"/>
  <c r="AQ243" i="6"/>
  <c r="AR243" i="6"/>
  <c r="AS243" i="6"/>
  <c r="AT243" i="6"/>
  <c r="AT234" i="6" s="1"/>
  <c r="AU243" i="6"/>
  <c r="AU234" i="6" s="1"/>
  <c r="AV243" i="6"/>
  <c r="AW243" i="6"/>
  <c r="AX243" i="6"/>
  <c r="AY243" i="6"/>
  <c r="AZ243" i="6"/>
  <c r="BA243" i="6"/>
  <c r="BB243" i="6"/>
  <c r="BC243" i="6"/>
  <c r="BD243" i="6"/>
  <c r="BD234" i="6" s="1"/>
  <c r="BE243" i="6"/>
  <c r="BF243" i="6"/>
  <c r="BG243" i="6"/>
  <c r="AS248" i="6"/>
  <c r="AT248" i="6"/>
  <c r="AU248" i="6"/>
  <c r="AM249" i="6"/>
  <c r="AN249" i="6"/>
  <c r="AO249" i="6"/>
  <c r="AP249" i="6"/>
  <c r="AP248" i="6" s="1"/>
  <c r="AQ249" i="6"/>
  <c r="AQ248" i="6" s="1"/>
  <c r="AR249" i="6"/>
  <c r="AS249" i="6"/>
  <c r="AT249" i="6"/>
  <c r="AU249" i="6"/>
  <c r="AV249" i="6"/>
  <c r="AW249" i="6"/>
  <c r="AX249" i="6"/>
  <c r="AY249" i="6"/>
  <c r="AZ249" i="6"/>
  <c r="BA249" i="6"/>
  <c r="BB249" i="6"/>
  <c r="BC249" i="6"/>
  <c r="BD249" i="6"/>
  <c r="BD248" i="6" s="1"/>
  <c r="BE249" i="6"/>
  <c r="BE248" i="6" s="1"/>
  <c r="BF249" i="6"/>
  <c r="BF248" i="6" s="1"/>
  <c r="BG249" i="6"/>
  <c r="BG248" i="6" s="1"/>
  <c r="AO253" i="6"/>
  <c r="AP253" i="6"/>
  <c r="AQ253" i="6"/>
  <c r="AR253" i="6"/>
  <c r="AS253" i="6"/>
  <c r="AT253" i="6"/>
  <c r="AU253" i="6"/>
  <c r="AV253" i="6"/>
  <c r="AW253" i="6"/>
  <c r="AW248" i="6" s="1"/>
  <c r="AX253" i="6"/>
  <c r="AX248" i="6" s="1"/>
  <c r="AY253" i="6"/>
  <c r="AZ253" i="6"/>
  <c r="BA253" i="6"/>
  <c r="BB253" i="6"/>
  <c r="BC253" i="6"/>
  <c r="BD253" i="6"/>
  <c r="BE253" i="6"/>
  <c r="BF253" i="6"/>
  <c r="BG253" i="6"/>
  <c r="AO257" i="6"/>
  <c r="AP257" i="6"/>
  <c r="AQ257" i="6"/>
  <c r="AR257" i="6"/>
  <c r="AR248" i="6" s="1"/>
  <c r="AS257" i="6"/>
  <c r="AT257" i="6"/>
  <c r="AU257" i="6"/>
  <c r="AV257" i="6"/>
  <c r="AV248" i="6" s="1"/>
  <c r="AW257" i="6"/>
  <c r="AX257" i="6"/>
  <c r="AY257" i="6"/>
  <c r="AZ257" i="6"/>
  <c r="BA257" i="6"/>
  <c r="BB257" i="6"/>
  <c r="BC257" i="6"/>
  <c r="BD257" i="6"/>
  <c r="BE257" i="6"/>
  <c r="BF257" i="6"/>
  <c r="BG257" i="6"/>
  <c r="AQ262" i="6"/>
  <c r="AR262" i="6"/>
  <c r="AS262" i="6"/>
  <c r="AT262" i="6"/>
  <c r="AU262" i="6"/>
  <c r="AV262" i="6"/>
  <c r="AW262" i="6"/>
  <c r="AM263" i="6"/>
  <c r="AN263" i="6"/>
  <c r="AO263" i="6"/>
  <c r="AO262" i="6" s="1"/>
  <c r="AP263" i="6"/>
  <c r="AP262" i="6" s="1"/>
  <c r="AQ263" i="6"/>
  <c r="AR263" i="6"/>
  <c r="AS263" i="6"/>
  <c r="AT263" i="6"/>
  <c r="AU263" i="6"/>
  <c r="AV263" i="6"/>
  <c r="AW263" i="6"/>
  <c r="AX263" i="6"/>
  <c r="AY263" i="6"/>
  <c r="AZ263" i="6"/>
  <c r="BA263" i="6"/>
  <c r="BB263" i="6"/>
  <c r="BC263" i="6"/>
  <c r="BD263" i="6"/>
  <c r="BD262" i="6" s="1"/>
  <c r="BE263" i="6"/>
  <c r="BF263" i="6"/>
  <c r="BG263" i="6"/>
  <c r="AO267" i="6"/>
  <c r="AP267" i="6"/>
  <c r="AQ267" i="6"/>
  <c r="AR267" i="6"/>
  <c r="AS267" i="6"/>
  <c r="AT267" i="6"/>
  <c r="AU267" i="6"/>
  <c r="AV267" i="6"/>
  <c r="AW267" i="6"/>
  <c r="AX267" i="6"/>
  <c r="AY267" i="6"/>
  <c r="AZ267" i="6"/>
  <c r="BA267" i="6"/>
  <c r="BB267" i="6"/>
  <c r="BC267" i="6"/>
  <c r="BD267" i="6"/>
  <c r="BE267" i="6"/>
  <c r="BF267" i="6"/>
  <c r="BF262" i="6" s="1"/>
  <c r="BG267" i="6"/>
  <c r="BG262" i="6" s="1"/>
  <c r="AO271" i="6"/>
  <c r="AP271" i="6"/>
  <c r="AQ271" i="6"/>
  <c r="AR271" i="6"/>
  <c r="AS271" i="6"/>
  <c r="AT271" i="6"/>
  <c r="AU271" i="6"/>
  <c r="AV271" i="6"/>
  <c r="AW271" i="6"/>
  <c r="AX271" i="6"/>
  <c r="AY271" i="6"/>
  <c r="AZ271" i="6"/>
  <c r="BA271" i="6"/>
  <c r="BB271" i="6"/>
  <c r="BC271" i="6"/>
  <c r="BD271" i="6"/>
  <c r="BE271" i="6"/>
  <c r="BE262" i="6" s="1"/>
  <c r="BF271" i="6"/>
  <c r="BG271" i="6"/>
  <c r="AU276" i="6"/>
  <c r="AV276" i="6"/>
  <c r="AW276" i="6"/>
  <c r="AZ276" i="6"/>
  <c r="AM277" i="6"/>
  <c r="AN277" i="6"/>
  <c r="AO277" i="6"/>
  <c r="AP277" i="6"/>
  <c r="AQ277" i="6"/>
  <c r="AR277" i="6"/>
  <c r="AS277" i="6"/>
  <c r="AT277" i="6"/>
  <c r="AT276" i="6" s="1"/>
  <c r="AU277" i="6"/>
  <c r="AV277" i="6"/>
  <c r="AW277" i="6"/>
  <c r="AX277" i="6"/>
  <c r="AX276" i="6" s="1"/>
  <c r="AY277" i="6"/>
  <c r="AY276" i="6" s="1"/>
  <c r="AZ277" i="6"/>
  <c r="BA277" i="6"/>
  <c r="BB277" i="6"/>
  <c r="BC277" i="6"/>
  <c r="BD277" i="6"/>
  <c r="BE277" i="6"/>
  <c r="BF277" i="6"/>
  <c r="BG277" i="6"/>
  <c r="AO281" i="6"/>
  <c r="AO276" i="6" s="1"/>
  <c r="AP281" i="6"/>
  <c r="AP276" i="6" s="1"/>
  <c r="AQ281" i="6"/>
  <c r="AQ276" i="6" s="1"/>
  <c r="AR281" i="6"/>
  <c r="AR276" i="6" s="1"/>
  <c r="AS281" i="6"/>
  <c r="AS276" i="6" s="1"/>
  <c r="AT281" i="6"/>
  <c r="AU281" i="6"/>
  <c r="AV281" i="6"/>
  <c r="AW281" i="6"/>
  <c r="AX281" i="6"/>
  <c r="AY281" i="6"/>
  <c r="AZ281" i="6"/>
  <c r="BA281" i="6"/>
  <c r="BB281" i="6"/>
  <c r="BC281" i="6"/>
  <c r="BD281" i="6"/>
  <c r="BE281" i="6"/>
  <c r="BF281" i="6"/>
  <c r="BG281" i="6"/>
  <c r="AO285" i="6"/>
  <c r="AP285" i="6"/>
  <c r="AQ285" i="6"/>
  <c r="AR285" i="6"/>
  <c r="AS285" i="6"/>
  <c r="AT285" i="6"/>
  <c r="AU285" i="6"/>
  <c r="AV285" i="6"/>
  <c r="AW285" i="6"/>
  <c r="AX285" i="6"/>
  <c r="AY285" i="6"/>
  <c r="AZ285" i="6"/>
  <c r="BA285" i="6"/>
  <c r="BA276" i="6" s="1"/>
  <c r="BB285" i="6"/>
  <c r="BB276" i="6" s="1"/>
  <c r="BC285" i="6"/>
  <c r="BC276" i="6" s="1"/>
  <c r="BD285" i="6"/>
  <c r="BD276" i="6" s="1"/>
  <c r="BE285" i="6"/>
  <c r="BE276" i="6" s="1"/>
  <c r="BF285" i="6"/>
  <c r="BG285" i="6"/>
  <c r="BA290" i="6"/>
  <c r="BB290" i="6"/>
  <c r="BC290" i="6"/>
  <c r="AM291" i="6"/>
  <c r="AN291" i="6"/>
  <c r="AO291" i="6"/>
  <c r="AP291" i="6"/>
  <c r="AP290" i="6" s="1"/>
  <c r="AQ291" i="6"/>
  <c r="AQ290" i="6" s="1"/>
  <c r="AR291" i="6"/>
  <c r="AR290" i="6" s="1"/>
  <c r="AS291" i="6"/>
  <c r="AS290" i="6" s="1"/>
  <c r="AT291" i="6"/>
  <c r="AT290" i="6" s="1"/>
  <c r="AU291" i="6"/>
  <c r="AU290" i="6" s="1"/>
  <c r="AV291" i="6"/>
  <c r="AW291" i="6"/>
  <c r="AW290" i="6" s="1"/>
  <c r="AX291" i="6"/>
  <c r="AX290" i="6" s="1"/>
  <c r="AY291" i="6"/>
  <c r="AZ291" i="6"/>
  <c r="BA291" i="6"/>
  <c r="BB291" i="6"/>
  <c r="BC291" i="6"/>
  <c r="BD291" i="6"/>
  <c r="BE291" i="6"/>
  <c r="BF291" i="6"/>
  <c r="BG291" i="6"/>
  <c r="AO295" i="6"/>
  <c r="AP295" i="6"/>
  <c r="AQ295" i="6"/>
  <c r="AR295" i="6"/>
  <c r="AS295" i="6"/>
  <c r="AT295" i="6"/>
  <c r="AU295" i="6"/>
  <c r="AV295" i="6"/>
  <c r="AW295" i="6"/>
  <c r="AX295" i="6"/>
  <c r="AY295" i="6"/>
  <c r="AZ295" i="6"/>
  <c r="BA295" i="6"/>
  <c r="BB295" i="6"/>
  <c r="BC295" i="6"/>
  <c r="BD295" i="6"/>
  <c r="BD290" i="6" s="1"/>
  <c r="BE295" i="6"/>
  <c r="BE290" i="6" s="1"/>
  <c r="BF295" i="6"/>
  <c r="BF290" i="6" s="1"/>
  <c r="BG295" i="6"/>
  <c r="BG290" i="6" s="1"/>
  <c r="AO299" i="6"/>
  <c r="AP299" i="6"/>
  <c r="AQ299" i="6"/>
  <c r="AR299" i="6"/>
  <c r="AS299" i="6"/>
  <c r="AT299" i="6"/>
  <c r="AU299" i="6"/>
  <c r="AV299" i="6"/>
  <c r="AW299" i="6"/>
  <c r="AX299" i="6"/>
  <c r="AY299" i="6"/>
  <c r="AY290" i="6" s="1"/>
  <c r="AZ299" i="6"/>
  <c r="AZ290" i="6" s="1"/>
  <c r="BA299" i="6"/>
  <c r="BB299" i="6"/>
  <c r="BC299" i="6"/>
  <c r="BD299" i="6"/>
  <c r="BE299" i="6"/>
  <c r="BF299" i="6"/>
  <c r="BG299" i="6"/>
  <c r="AM305" i="6"/>
  <c r="AN305" i="6"/>
  <c r="AO305" i="6"/>
  <c r="AO304" i="6" s="1"/>
  <c r="BK304" i="6" s="1"/>
  <c r="AP305" i="6"/>
  <c r="AP304" i="6" s="1"/>
  <c r="AQ305" i="6"/>
  <c r="AQ304" i="6" s="1"/>
  <c r="AR305" i="6"/>
  <c r="AR304" i="6" s="1"/>
  <c r="AS305" i="6"/>
  <c r="AS304" i="6" s="1"/>
  <c r="AT305" i="6"/>
  <c r="AU305" i="6"/>
  <c r="AV305" i="6"/>
  <c r="AW305" i="6"/>
  <c r="AX305" i="6"/>
  <c r="AY305" i="6"/>
  <c r="AZ305" i="6"/>
  <c r="BA305" i="6"/>
  <c r="BA304" i="6" s="1"/>
  <c r="BB305" i="6"/>
  <c r="BB304" i="6" s="1"/>
  <c r="BC305" i="6"/>
  <c r="BC304" i="6" s="1"/>
  <c r="BD305" i="6"/>
  <c r="BD304" i="6" s="1"/>
  <c r="BE305" i="6"/>
  <c r="BE304" i="6" s="1"/>
  <c r="BF305" i="6"/>
  <c r="BF304" i="6" s="1"/>
  <c r="BG305" i="6"/>
  <c r="AO309" i="6"/>
  <c r="AP309" i="6"/>
  <c r="AQ309" i="6"/>
  <c r="AR309" i="6"/>
  <c r="AS309" i="6"/>
  <c r="AT309" i="6"/>
  <c r="AU309" i="6"/>
  <c r="AV309" i="6"/>
  <c r="AW309" i="6"/>
  <c r="AX309" i="6"/>
  <c r="AY309" i="6"/>
  <c r="AZ309" i="6"/>
  <c r="BA309" i="6"/>
  <c r="BB309" i="6"/>
  <c r="BC309" i="6"/>
  <c r="BD309" i="6"/>
  <c r="BE309" i="6"/>
  <c r="BF309" i="6"/>
  <c r="BG309" i="6"/>
  <c r="AO313" i="6"/>
  <c r="AP313" i="6"/>
  <c r="AQ313" i="6"/>
  <c r="AR313" i="6"/>
  <c r="AS313" i="6"/>
  <c r="AT313" i="6"/>
  <c r="AU313" i="6"/>
  <c r="AV313" i="6"/>
  <c r="AW313" i="6"/>
  <c r="AW304" i="6" s="1"/>
  <c r="AX313" i="6"/>
  <c r="AX304" i="6" s="1"/>
  <c r="AY313" i="6"/>
  <c r="AY304" i="6" s="1"/>
  <c r="AZ313" i="6"/>
  <c r="BA313" i="6"/>
  <c r="BB313" i="6"/>
  <c r="BC313" i="6"/>
  <c r="BD313" i="6"/>
  <c r="BE313" i="6"/>
  <c r="BF313" i="6"/>
  <c r="BG313" i="6"/>
  <c r="AT318" i="6"/>
  <c r="AX318" i="6"/>
  <c r="AY318" i="6"/>
  <c r="AZ318" i="6"/>
  <c r="AM319" i="6"/>
  <c r="AN319" i="6"/>
  <c r="AO319" i="6"/>
  <c r="AP319" i="6"/>
  <c r="AP318" i="6" s="1"/>
  <c r="AQ319" i="6"/>
  <c r="AQ318" i="6" s="1"/>
  <c r="AR319" i="6"/>
  <c r="AR318" i="6" s="1"/>
  <c r="AS319" i="6"/>
  <c r="AT319" i="6"/>
  <c r="AU319" i="6"/>
  <c r="AV319" i="6"/>
  <c r="AW319" i="6"/>
  <c r="AX319" i="6"/>
  <c r="AY319" i="6"/>
  <c r="AZ319" i="6"/>
  <c r="BA319" i="6"/>
  <c r="BA318" i="6" s="1"/>
  <c r="BB319" i="6"/>
  <c r="BB318" i="6" s="1"/>
  <c r="BC319" i="6"/>
  <c r="BC318" i="6" s="1"/>
  <c r="BD319" i="6"/>
  <c r="BD318" i="6" s="1"/>
  <c r="BE319" i="6"/>
  <c r="BF319" i="6"/>
  <c r="BF318" i="6" s="1"/>
  <c r="BG319" i="6"/>
  <c r="BG318" i="6" s="1"/>
  <c r="AO323" i="6"/>
  <c r="AP323" i="6"/>
  <c r="AQ323" i="6"/>
  <c r="AR323" i="6"/>
  <c r="AS323" i="6"/>
  <c r="AT323" i="6"/>
  <c r="AU323" i="6"/>
  <c r="AV323" i="6"/>
  <c r="AW323" i="6"/>
  <c r="AX323" i="6"/>
  <c r="AY323" i="6"/>
  <c r="AZ323" i="6"/>
  <c r="BA323" i="6"/>
  <c r="BB323" i="6"/>
  <c r="BC323" i="6"/>
  <c r="BD323" i="6"/>
  <c r="BE323" i="6"/>
  <c r="BF323" i="6"/>
  <c r="BG323" i="6"/>
  <c r="AO327" i="6"/>
  <c r="AP327" i="6"/>
  <c r="AQ327" i="6"/>
  <c r="AR327" i="6"/>
  <c r="AS327" i="6"/>
  <c r="AS318" i="6" s="1"/>
  <c r="AT327" i="6"/>
  <c r="AU327" i="6"/>
  <c r="AU318" i="6" s="1"/>
  <c r="AV327" i="6"/>
  <c r="AV318" i="6" s="1"/>
  <c r="AW327" i="6"/>
  <c r="AW318" i="6" s="1"/>
  <c r="AX327" i="6"/>
  <c r="AY327" i="6"/>
  <c r="AZ327" i="6"/>
  <c r="BA327" i="6"/>
  <c r="BB327" i="6"/>
  <c r="BC327" i="6"/>
  <c r="BD327" i="6"/>
  <c r="BE327" i="6"/>
  <c r="BF327" i="6"/>
  <c r="BG327" i="6"/>
  <c r="AM333" i="6"/>
  <c r="AN333" i="6"/>
  <c r="AO333" i="6"/>
  <c r="AP333" i="6"/>
  <c r="AQ333" i="6"/>
  <c r="AR333" i="6"/>
  <c r="AS333" i="6"/>
  <c r="AT333" i="6"/>
  <c r="AU333" i="6"/>
  <c r="AU332" i="6" s="1"/>
  <c r="AV333" i="6"/>
  <c r="AV332" i="6" s="1"/>
  <c r="AW333" i="6"/>
  <c r="AW332" i="6" s="1"/>
  <c r="AX333" i="6"/>
  <c r="AX332" i="6" s="1"/>
  <c r="BN332" i="6" s="1"/>
  <c r="AY333" i="6"/>
  <c r="AY332" i="6" s="1"/>
  <c r="AZ333" i="6"/>
  <c r="AZ332" i="6" s="1"/>
  <c r="BA333" i="6"/>
  <c r="BB333" i="6"/>
  <c r="BC333" i="6"/>
  <c r="BD333" i="6"/>
  <c r="BE333" i="6"/>
  <c r="BE332" i="6" s="1"/>
  <c r="BF333" i="6"/>
  <c r="BG333" i="6"/>
  <c r="AO337" i="6"/>
  <c r="AP337" i="6"/>
  <c r="AQ337" i="6"/>
  <c r="AR337" i="6"/>
  <c r="AS337" i="6"/>
  <c r="AT337" i="6"/>
  <c r="AU337" i="6"/>
  <c r="AV337" i="6"/>
  <c r="AW337" i="6"/>
  <c r="AX337" i="6"/>
  <c r="AY337" i="6"/>
  <c r="AZ337" i="6"/>
  <c r="BA337" i="6"/>
  <c r="BB337" i="6"/>
  <c r="BC337" i="6"/>
  <c r="BD337" i="6"/>
  <c r="BE337" i="6"/>
  <c r="BF337" i="6"/>
  <c r="BG337" i="6"/>
  <c r="BG332" i="6" s="1"/>
  <c r="AO341" i="6"/>
  <c r="AP341" i="6"/>
  <c r="AQ341" i="6"/>
  <c r="AR341" i="6"/>
  <c r="AR332" i="6" s="1"/>
  <c r="AS341" i="6"/>
  <c r="AS332" i="6" s="1"/>
  <c r="AT341" i="6"/>
  <c r="AU341" i="6"/>
  <c r="AV341" i="6"/>
  <c r="AW341" i="6"/>
  <c r="AX341" i="6"/>
  <c r="AY341" i="6"/>
  <c r="AZ341" i="6"/>
  <c r="BA341" i="6"/>
  <c r="BB341" i="6"/>
  <c r="BC341" i="6"/>
  <c r="BD341" i="6"/>
  <c r="BE341" i="6"/>
  <c r="BF341" i="6"/>
  <c r="BF332" i="6" s="1"/>
  <c r="BG341" i="6"/>
  <c r="AT346" i="6"/>
  <c r="BD346" i="6"/>
  <c r="BE346" i="6"/>
  <c r="BF346" i="6"/>
  <c r="BG346" i="6"/>
  <c r="AO347" i="6"/>
  <c r="AO346" i="6" s="1"/>
  <c r="AP347" i="6"/>
  <c r="AP346" i="6" s="1"/>
  <c r="AQ347" i="6"/>
  <c r="AQ346" i="6" s="1"/>
  <c r="AR347" i="6"/>
  <c r="AS347" i="6"/>
  <c r="AS346" i="6" s="1"/>
  <c r="AT347" i="6"/>
  <c r="AU347" i="6"/>
  <c r="AV347" i="6"/>
  <c r="AW347" i="6"/>
  <c r="AX347" i="6"/>
  <c r="AY347" i="6"/>
  <c r="AZ347" i="6"/>
  <c r="BA347" i="6"/>
  <c r="BA346" i="6" s="1"/>
  <c r="BB347" i="6"/>
  <c r="BC347" i="6"/>
  <c r="BD347" i="6"/>
  <c r="BE347" i="6"/>
  <c r="BF347" i="6"/>
  <c r="BG347" i="6"/>
  <c r="AO351" i="6"/>
  <c r="AP351" i="6"/>
  <c r="AQ351" i="6"/>
  <c r="AR351" i="6"/>
  <c r="AR346" i="6" s="1"/>
  <c r="AS351" i="6"/>
  <c r="AT351" i="6"/>
  <c r="AU351" i="6"/>
  <c r="AV351" i="6"/>
  <c r="AV346" i="6" s="1"/>
  <c r="AW351" i="6"/>
  <c r="AW346" i="6" s="1"/>
  <c r="AX351" i="6"/>
  <c r="AX346" i="6" s="1"/>
  <c r="AY351" i="6"/>
  <c r="AZ351" i="6"/>
  <c r="BA351" i="6"/>
  <c r="BB351" i="6"/>
  <c r="BB346" i="6" s="1"/>
  <c r="BC351" i="6"/>
  <c r="BC346" i="6" s="1"/>
  <c r="BD351" i="6"/>
  <c r="BE351" i="6"/>
  <c r="BF351" i="6"/>
  <c r="BG351" i="6"/>
  <c r="AO355" i="6"/>
  <c r="AP355" i="6"/>
  <c r="AQ355" i="6"/>
  <c r="AR355" i="6"/>
  <c r="AS355" i="6"/>
  <c r="AT355" i="6"/>
  <c r="AU355" i="6"/>
  <c r="AV355" i="6"/>
  <c r="AW355" i="6"/>
  <c r="AX355" i="6"/>
  <c r="AY355" i="6"/>
  <c r="AZ355" i="6"/>
  <c r="BA355" i="6"/>
  <c r="BB355" i="6"/>
  <c r="BC355" i="6"/>
  <c r="BD355" i="6"/>
  <c r="BE355" i="6"/>
  <c r="BF355" i="6"/>
  <c r="BG355" i="6"/>
  <c r="AQ360" i="6"/>
  <c r="AR360" i="6"/>
  <c r="AT360" i="6"/>
  <c r="AU360" i="6"/>
  <c r="AV360" i="6"/>
  <c r="AW360" i="6"/>
  <c r="AO361" i="6"/>
  <c r="AP361" i="6"/>
  <c r="AQ361" i="6"/>
  <c r="AR361" i="6"/>
  <c r="AS361" i="6"/>
  <c r="AS360" i="6" s="1"/>
  <c r="AT361" i="6"/>
  <c r="AU361" i="6"/>
  <c r="AV361" i="6"/>
  <c r="AW361" i="6"/>
  <c r="AX361" i="6"/>
  <c r="AX360" i="6" s="1"/>
  <c r="AY361" i="6"/>
  <c r="AY360" i="6" s="1"/>
  <c r="AZ361" i="6"/>
  <c r="BA361" i="6"/>
  <c r="BB361" i="6"/>
  <c r="BC361" i="6"/>
  <c r="BD361" i="6"/>
  <c r="BE361" i="6"/>
  <c r="BF361" i="6"/>
  <c r="BF360" i="6" s="1"/>
  <c r="BG361" i="6"/>
  <c r="BG360" i="6" s="1"/>
  <c r="AO365" i="6"/>
  <c r="AO360" i="6" s="1"/>
  <c r="AP365" i="6"/>
  <c r="AQ365" i="6"/>
  <c r="AR365" i="6"/>
  <c r="AS365" i="6"/>
  <c r="AT365" i="6"/>
  <c r="AU365" i="6"/>
  <c r="AV365" i="6"/>
  <c r="AW365" i="6"/>
  <c r="AX365" i="6"/>
  <c r="AY365" i="6"/>
  <c r="AZ365" i="6"/>
  <c r="BA365" i="6"/>
  <c r="BB365" i="6"/>
  <c r="BC365" i="6"/>
  <c r="BD365" i="6"/>
  <c r="BE365" i="6"/>
  <c r="BF365" i="6"/>
  <c r="BG365" i="6"/>
  <c r="AO369" i="6"/>
  <c r="AP369" i="6"/>
  <c r="AP360" i="6" s="1"/>
  <c r="AQ369" i="6"/>
  <c r="AR369" i="6"/>
  <c r="AS369" i="6"/>
  <c r="AT369" i="6"/>
  <c r="AU369" i="6"/>
  <c r="AV369" i="6"/>
  <c r="AW369" i="6"/>
  <c r="AX369" i="6"/>
  <c r="AY369" i="6"/>
  <c r="AZ369" i="6"/>
  <c r="AZ360" i="6" s="1"/>
  <c r="BA369" i="6"/>
  <c r="BB369" i="6"/>
  <c r="BC369" i="6"/>
  <c r="BD369" i="6"/>
  <c r="BE369" i="6"/>
  <c r="BF369" i="6"/>
  <c r="BG369" i="6"/>
  <c r="AV374" i="6"/>
  <c r="AW374" i="6"/>
  <c r="AX374" i="6"/>
  <c r="AY374" i="6"/>
  <c r="BB374" i="6"/>
  <c r="AO375" i="6"/>
  <c r="AO374" i="6" s="1"/>
  <c r="AP375" i="6"/>
  <c r="AQ375" i="6"/>
  <c r="AR375" i="6"/>
  <c r="AR374" i="6" s="1"/>
  <c r="AS375" i="6"/>
  <c r="AS374" i="6" s="1"/>
  <c r="AT375" i="6"/>
  <c r="AT374" i="6" s="1"/>
  <c r="AU375" i="6"/>
  <c r="AU374" i="6" s="1"/>
  <c r="AV375" i="6"/>
  <c r="AW375" i="6"/>
  <c r="AX375" i="6"/>
  <c r="AY375" i="6"/>
  <c r="AZ375" i="6"/>
  <c r="AZ374" i="6" s="1"/>
  <c r="BA375" i="6"/>
  <c r="BA374" i="6" s="1"/>
  <c r="BB375" i="6"/>
  <c r="BC375" i="6"/>
  <c r="BD375" i="6"/>
  <c r="BE375" i="6"/>
  <c r="BF375" i="6"/>
  <c r="BG375" i="6"/>
  <c r="BG374" i="6" s="1"/>
  <c r="AO379" i="6"/>
  <c r="AP379" i="6"/>
  <c r="AQ379" i="6"/>
  <c r="AR379" i="6"/>
  <c r="AS379" i="6"/>
  <c r="AT379" i="6"/>
  <c r="AU379" i="6"/>
  <c r="AV379" i="6"/>
  <c r="AW379" i="6"/>
  <c r="AX379" i="6"/>
  <c r="AY379" i="6"/>
  <c r="AZ379" i="6"/>
  <c r="BA379" i="6"/>
  <c r="BB379" i="6"/>
  <c r="BC379" i="6"/>
  <c r="BD379" i="6"/>
  <c r="BE379" i="6"/>
  <c r="BE374" i="6" s="1"/>
  <c r="BF379" i="6"/>
  <c r="BF374" i="6" s="1"/>
  <c r="BG379" i="6"/>
  <c r="AO383" i="6"/>
  <c r="AP383" i="6"/>
  <c r="AQ383" i="6"/>
  <c r="AR383" i="6"/>
  <c r="AS383" i="6"/>
  <c r="AT383" i="6"/>
  <c r="AU383" i="6"/>
  <c r="AV383" i="6"/>
  <c r="AW383" i="6"/>
  <c r="AX383" i="6"/>
  <c r="AY383" i="6"/>
  <c r="AZ383" i="6"/>
  <c r="BA383" i="6"/>
  <c r="BB383" i="6"/>
  <c r="BC383" i="6"/>
  <c r="BD383" i="6"/>
  <c r="BE383" i="6"/>
  <c r="BF383" i="6"/>
  <c r="BG383" i="6"/>
  <c r="AP388" i="6"/>
  <c r="AY388" i="6"/>
  <c r="BA388" i="6"/>
  <c r="BB388" i="6"/>
  <c r="BC388" i="6"/>
  <c r="BD388" i="6"/>
  <c r="AO389" i="6"/>
  <c r="AO388" i="6" s="1"/>
  <c r="AP389" i="6"/>
  <c r="AQ389" i="6"/>
  <c r="AR389" i="6"/>
  <c r="AS389" i="6"/>
  <c r="AT389" i="6"/>
  <c r="AU389" i="6"/>
  <c r="AU388" i="6" s="1"/>
  <c r="AV389" i="6"/>
  <c r="AW389" i="6"/>
  <c r="AX389" i="6"/>
  <c r="AY389" i="6"/>
  <c r="AZ389" i="6"/>
  <c r="AZ388" i="6" s="1"/>
  <c r="BA389" i="6"/>
  <c r="BB389" i="6"/>
  <c r="BC389" i="6"/>
  <c r="BD389" i="6"/>
  <c r="BE389" i="6"/>
  <c r="BE388" i="6" s="1"/>
  <c r="BF389" i="6"/>
  <c r="BF388" i="6" s="1"/>
  <c r="BG389" i="6"/>
  <c r="BG388" i="6" s="1"/>
  <c r="AO393" i="6"/>
  <c r="AP393" i="6"/>
  <c r="AQ393" i="6"/>
  <c r="AR393" i="6"/>
  <c r="AR388" i="6" s="1"/>
  <c r="AS393" i="6"/>
  <c r="AT393" i="6"/>
  <c r="AU393" i="6"/>
  <c r="AV393" i="6"/>
  <c r="AW393" i="6"/>
  <c r="AX393" i="6"/>
  <c r="AX388" i="6" s="1"/>
  <c r="AY393" i="6"/>
  <c r="AZ393" i="6"/>
  <c r="BA393" i="6"/>
  <c r="BB393" i="6"/>
  <c r="BC393" i="6"/>
  <c r="BD393" i="6"/>
  <c r="BE393" i="6"/>
  <c r="BF393" i="6"/>
  <c r="BG393" i="6"/>
  <c r="AO397" i="6"/>
  <c r="AP397" i="6"/>
  <c r="AQ397" i="6"/>
  <c r="AR397" i="6"/>
  <c r="AS397" i="6"/>
  <c r="AT397" i="6"/>
  <c r="AU397" i="6"/>
  <c r="AV397" i="6"/>
  <c r="AW397" i="6"/>
  <c r="AX397" i="6"/>
  <c r="AY397" i="6"/>
  <c r="AZ397" i="6"/>
  <c r="BA397" i="6"/>
  <c r="BB397" i="6"/>
  <c r="BC397" i="6"/>
  <c r="BD397" i="6"/>
  <c r="BE397" i="6"/>
  <c r="BF397" i="6"/>
  <c r="BG397" i="6"/>
  <c r="AO403" i="6"/>
  <c r="AP403" i="6"/>
  <c r="AQ403" i="6"/>
  <c r="AQ402" i="6" s="1"/>
  <c r="AR403" i="6"/>
  <c r="AR402" i="6" s="1"/>
  <c r="AS403" i="6"/>
  <c r="AS402" i="6" s="1"/>
  <c r="AT403" i="6"/>
  <c r="AT402" i="6" s="1"/>
  <c r="AU403" i="6"/>
  <c r="AU402" i="6" s="1"/>
  <c r="AV403" i="6"/>
  <c r="AW403" i="6"/>
  <c r="AW402" i="6" s="1"/>
  <c r="AX403" i="6"/>
  <c r="AX402" i="6" s="1"/>
  <c r="AY403" i="6"/>
  <c r="AZ403" i="6"/>
  <c r="BA403" i="6"/>
  <c r="BB403" i="6"/>
  <c r="BC403" i="6"/>
  <c r="BD403" i="6"/>
  <c r="BE403" i="6"/>
  <c r="BE402" i="6" s="1"/>
  <c r="BF403" i="6"/>
  <c r="BF402" i="6" s="1"/>
  <c r="BG403" i="6"/>
  <c r="BG402" i="6" s="1"/>
  <c r="AO407" i="6"/>
  <c r="AP407" i="6"/>
  <c r="AQ407" i="6"/>
  <c r="AR407" i="6"/>
  <c r="AS407" i="6"/>
  <c r="AT407" i="6"/>
  <c r="AU407" i="6"/>
  <c r="AV407" i="6"/>
  <c r="AW407" i="6"/>
  <c r="AX407" i="6"/>
  <c r="AY407" i="6"/>
  <c r="AZ407" i="6"/>
  <c r="BA407" i="6"/>
  <c r="BB407" i="6"/>
  <c r="BC407" i="6"/>
  <c r="BD407" i="6"/>
  <c r="BD402" i="6" s="1"/>
  <c r="BE407" i="6"/>
  <c r="BF407" i="6"/>
  <c r="BG407" i="6"/>
  <c r="AO411" i="6"/>
  <c r="AP411" i="6"/>
  <c r="AQ411" i="6"/>
  <c r="AR411" i="6"/>
  <c r="AS411" i="6"/>
  <c r="AT411" i="6"/>
  <c r="AU411" i="6"/>
  <c r="AV411" i="6"/>
  <c r="AV402" i="6" s="1"/>
  <c r="AW411" i="6"/>
  <c r="AX411" i="6"/>
  <c r="AY411" i="6"/>
  <c r="AZ411" i="6"/>
  <c r="BA411" i="6"/>
  <c r="BB411" i="6"/>
  <c r="BC411" i="6"/>
  <c r="BD411" i="6"/>
  <c r="BE411" i="6"/>
  <c r="BF411" i="6"/>
  <c r="BG411" i="6"/>
  <c r="AW416" i="6"/>
  <c r="AX416" i="6"/>
  <c r="BB416" i="6"/>
  <c r="BF416" i="6"/>
  <c r="BG416" i="6"/>
  <c r="AO417" i="6"/>
  <c r="AO416" i="6" s="1"/>
  <c r="AP417" i="6"/>
  <c r="AP416" i="6" s="1"/>
  <c r="AQ417" i="6"/>
  <c r="AQ416" i="6" s="1"/>
  <c r="AR417" i="6"/>
  <c r="AR416" i="6" s="1"/>
  <c r="AS417" i="6"/>
  <c r="AT417" i="6"/>
  <c r="AT416" i="6" s="1"/>
  <c r="AU417" i="6"/>
  <c r="AV417" i="6"/>
  <c r="AW417" i="6"/>
  <c r="AX417" i="6"/>
  <c r="AY417" i="6"/>
  <c r="AZ417" i="6"/>
  <c r="BA417" i="6"/>
  <c r="BB417" i="6"/>
  <c r="BC417" i="6"/>
  <c r="BC416" i="6" s="1"/>
  <c r="BD417" i="6"/>
  <c r="BD416" i="6" s="1"/>
  <c r="BE417" i="6"/>
  <c r="BE416" i="6" s="1"/>
  <c r="BF417" i="6"/>
  <c r="BG417" i="6"/>
  <c r="AO421" i="6"/>
  <c r="AP421" i="6"/>
  <c r="AQ421" i="6"/>
  <c r="AR421" i="6"/>
  <c r="AS421" i="6"/>
  <c r="AS416" i="6" s="1"/>
  <c r="AT421" i="6"/>
  <c r="AU421" i="6"/>
  <c r="AV421" i="6"/>
  <c r="AV416" i="6" s="1"/>
  <c r="AW421" i="6"/>
  <c r="AX421" i="6"/>
  <c r="AY421" i="6"/>
  <c r="AZ421" i="6"/>
  <c r="AZ416" i="6" s="1"/>
  <c r="BA421" i="6"/>
  <c r="BA416" i="6" s="1"/>
  <c r="BB421" i="6"/>
  <c r="BC421" i="6"/>
  <c r="BD421" i="6"/>
  <c r="BE421" i="6"/>
  <c r="BF421" i="6"/>
  <c r="BG421" i="6"/>
  <c r="AO425" i="6"/>
  <c r="AP425" i="6"/>
  <c r="AQ425" i="6"/>
  <c r="AR425" i="6"/>
  <c r="AS425" i="6"/>
  <c r="AT425" i="6"/>
  <c r="AU425" i="6"/>
  <c r="AV425" i="6"/>
  <c r="AW425" i="6"/>
  <c r="AX425" i="6"/>
  <c r="AY425" i="6"/>
  <c r="AZ425" i="6"/>
  <c r="BA425" i="6"/>
  <c r="BB425" i="6"/>
  <c r="BC425" i="6"/>
  <c r="BD425" i="6"/>
  <c r="BE425" i="6"/>
  <c r="BF425" i="6"/>
  <c r="BG425" i="6"/>
  <c r="AO430" i="6"/>
  <c r="AS430" i="6"/>
  <c r="AT430" i="6"/>
  <c r="AU430" i="6"/>
  <c r="AW430" i="6"/>
  <c r="AX430" i="6"/>
  <c r="AY430" i="6"/>
  <c r="AZ430" i="6"/>
  <c r="AO431" i="6"/>
  <c r="AP431" i="6"/>
  <c r="AQ431" i="6"/>
  <c r="AQ430" i="6" s="1"/>
  <c r="AR431" i="6"/>
  <c r="AS431" i="6"/>
  <c r="AT431" i="6"/>
  <c r="AU431" i="6"/>
  <c r="AV431" i="6"/>
  <c r="AW431" i="6"/>
  <c r="AX431" i="6"/>
  <c r="AY431" i="6"/>
  <c r="AZ431" i="6"/>
  <c r="BA431" i="6"/>
  <c r="BA430" i="6" s="1"/>
  <c r="BB431" i="6"/>
  <c r="BB430" i="6" s="1"/>
  <c r="BC431" i="6"/>
  <c r="BC430" i="6" s="1"/>
  <c r="BD431" i="6"/>
  <c r="BE431" i="6"/>
  <c r="BE430" i="6" s="1"/>
  <c r="BF431" i="6"/>
  <c r="BG431" i="6"/>
  <c r="AO435" i="6"/>
  <c r="AP435" i="6"/>
  <c r="AQ435" i="6"/>
  <c r="AR435" i="6"/>
  <c r="AS435" i="6"/>
  <c r="AT435" i="6"/>
  <c r="AU435" i="6"/>
  <c r="AV435" i="6"/>
  <c r="AV430" i="6" s="1"/>
  <c r="AW435" i="6"/>
  <c r="AX435" i="6"/>
  <c r="AY435" i="6"/>
  <c r="AZ435" i="6"/>
  <c r="BA435" i="6"/>
  <c r="BB435" i="6"/>
  <c r="BC435" i="6"/>
  <c r="BD435" i="6"/>
  <c r="BE435" i="6"/>
  <c r="BF435" i="6"/>
  <c r="BG435" i="6"/>
  <c r="AO439" i="6"/>
  <c r="AP439" i="6"/>
  <c r="AP430" i="6" s="1"/>
  <c r="AQ439" i="6"/>
  <c r="AR439" i="6"/>
  <c r="AS439" i="6"/>
  <c r="AT439" i="6"/>
  <c r="AU439" i="6"/>
  <c r="AV439" i="6"/>
  <c r="AW439" i="6"/>
  <c r="AX439" i="6"/>
  <c r="AY439" i="6"/>
  <c r="AZ439" i="6"/>
  <c r="BA439" i="6"/>
  <c r="BB439" i="6"/>
  <c r="BC439" i="6"/>
  <c r="BD439" i="6"/>
  <c r="BD430" i="6" s="1"/>
  <c r="BE439" i="6"/>
  <c r="BF439" i="6"/>
  <c r="BG439" i="6"/>
  <c r="AO444" i="6"/>
  <c r="AP444" i="6"/>
  <c r="BF444" i="6"/>
  <c r="BG444" i="6"/>
  <c r="AO445" i="6"/>
  <c r="AP445" i="6"/>
  <c r="AQ445" i="6"/>
  <c r="AQ444" i="6" s="1"/>
  <c r="AR445" i="6"/>
  <c r="AS445" i="6"/>
  <c r="AS444" i="6" s="1"/>
  <c r="AT445" i="6"/>
  <c r="AU445" i="6"/>
  <c r="AV445" i="6"/>
  <c r="AW445" i="6"/>
  <c r="AX445" i="6"/>
  <c r="AY445" i="6"/>
  <c r="AZ445" i="6"/>
  <c r="BA445" i="6"/>
  <c r="BB445" i="6"/>
  <c r="BB444" i="6" s="1"/>
  <c r="BC445" i="6"/>
  <c r="BC444" i="6" s="1"/>
  <c r="BD445" i="6"/>
  <c r="BD444" i="6" s="1"/>
  <c r="BE445" i="6"/>
  <c r="BE444" i="6" s="1"/>
  <c r="BF445" i="6"/>
  <c r="BG445" i="6"/>
  <c r="AO449" i="6"/>
  <c r="AP449" i="6"/>
  <c r="AQ449" i="6"/>
  <c r="AR449" i="6"/>
  <c r="AS449" i="6"/>
  <c r="AT449" i="6"/>
  <c r="AU449" i="6"/>
  <c r="AV449" i="6"/>
  <c r="AW449" i="6"/>
  <c r="AX449" i="6"/>
  <c r="AY449" i="6"/>
  <c r="AZ449" i="6"/>
  <c r="BA449" i="6"/>
  <c r="BB449" i="6"/>
  <c r="BC449" i="6"/>
  <c r="BD449" i="6"/>
  <c r="BE449" i="6"/>
  <c r="BF449" i="6"/>
  <c r="BG449" i="6"/>
  <c r="AO453" i="6"/>
  <c r="AP453" i="6"/>
  <c r="AQ453" i="6"/>
  <c r="AR453" i="6"/>
  <c r="AR444" i="6" s="1"/>
  <c r="AS453" i="6"/>
  <c r="AT453" i="6"/>
  <c r="AU453" i="6"/>
  <c r="AV453" i="6"/>
  <c r="AW453" i="6"/>
  <c r="AX453" i="6"/>
  <c r="AY453" i="6"/>
  <c r="AZ453" i="6"/>
  <c r="BA453" i="6"/>
  <c r="BB453" i="6"/>
  <c r="BC453" i="6"/>
  <c r="BD453" i="6"/>
  <c r="BE453" i="6"/>
  <c r="BF453" i="6"/>
  <c r="BG453" i="6"/>
  <c r="AS458" i="6"/>
  <c r="AT458" i="6"/>
  <c r="AW458" i="6"/>
  <c r="AX458" i="6"/>
  <c r="BA458" i="6"/>
  <c r="BB458" i="6"/>
  <c r="BG458" i="6"/>
  <c r="AO459" i="6"/>
  <c r="AO458" i="6" s="1"/>
  <c r="AP459" i="6"/>
  <c r="AP458" i="6" s="1"/>
  <c r="AQ459" i="6"/>
  <c r="AR459" i="6"/>
  <c r="AS459" i="6"/>
  <c r="AT459" i="6"/>
  <c r="AU459" i="6"/>
  <c r="AV459" i="6"/>
  <c r="AW459" i="6"/>
  <c r="AX459" i="6"/>
  <c r="AY459" i="6"/>
  <c r="AY458" i="6" s="1"/>
  <c r="AZ459" i="6"/>
  <c r="AZ458" i="6" s="1"/>
  <c r="BA459" i="6"/>
  <c r="BB459" i="6"/>
  <c r="BC459" i="6"/>
  <c r="BC458" i="6" s="1"/>
  <c r="BD459" i="6"/>
  <c r="BD458" i="6" s="1"/>
  <c r="BE459" i="6"/>
  <c r="BF459" i="6"/>
  <c r="BG459" i="6"/>
  <c r="AO463" i="6"/>
  <c r="AP463" i="6"/>
  <c r="AQ463" i="6"/>
  <c r="AR463" i="6"/>
  <c r="AS463" i="6"/>
  <c r="AT463" i="6"/>
  <c r="AU463" i="6"/>
  <c r="AU458" i="6" s="1"/>
  <c r="AV463" i="6"/>
  <c r="AV458" i="6" s="1"/>
  <c r="AW463" i="6"/>
  <c r="AX463" i="6"/>
  <c r="AY463" i="6"/>
  <c r="AZ463" i="6"/>
  <c r="BA463" i="6"/>
  <c r="BB463" i="6"/>
  <c r="BC463" i="6"/>
  <c r="BD463" i="6"/>
  <c r="BE463" i="6"/>
  <c r="BF463" i="6"/>
  <c r="BF458" i="6" s="1"/>
  <c r="BG463" i="6"/>
  <c r="AO467" i="6"/>
  <c r="AP467" i="6"/>
  <c r="AQ467" i="6"/>
  <c r="AR467" i="6"/>
  <c r="AS467" i="6"/>
  <c r="AT467" i="6"/>
  <c r="AU467" i="6"/>
  <c r="AV467" i="6"/>
  <c r="AW467" i="6"/>
  <c r="AX467" i="6"/>
  <c r="AY467" i="6"/>
  <c r="AZ467" i="6"/>
  <c r="BA467" i="6"/>
  <c r="BB467" i="6"/>
  <c r="BC467" i="6"/>
  <c r="BD467" i="6"/>
  <c r="BE467" i="6"/>
  <c r="BF467" i="6"/>
  <c r="BG467" i="6"/>
  <c r="AO472" i="6"/>
  <c r="AZ472" i="6"/>
  <c r="AO473" i="6"/>
  <c r="AP473" i="6"/>
  <c r="AP472" i="6" s="1"/>
  <c r="AQ473" i="6"/>
  <c r="AQ472" i="6" s="1"/>
  <c r="AR473" i="6"/>
  <c r="AR472" i="6" s="1"/>
  <c r="AS473" i="6"/>
  <c r="AS472" i="6" s="1"/>
  <c r="AT473" i="6"/>
  <c r="AT472" i="6" s="1"/>
  <c r="AU473" i="6"/>
  <c r="AU472" i="6" s="1"/>
  <c r="AV473" i="6"/>
  <c r="AV472" i="6" s="1"/>
  <c r="AW473" i="6"/>
  <c r="AX473" i="6"/>
  <c r="AY473" i="6"/>
  <c r="AZ473" i="6"/>
  <c r="BA473" i="6"/>
  <c r="BB473" i="6"/>
  <c r="BC473" i="6"/>
  <c r="BC472" i="6" s="1"/>
  <c r="BD473" i="6"/>
  <c r="BD472" i="6" s="1"/>
  <c r="BE473" i="6"/>
  <c r="BE472" i="6" s="1"/>
  <c r="BF473" i="6"/>
  <c r="BG473" i="6"/>
  <c r="BG472" i="6" s="1"/>
  <c r="AO477" i="6"/>
  <c r="AP477" i="6"/>
  <c r="AQ477" i="6"/>
  <c r="AR477" i="6"/>
  <c r="AS477" i="6"/>
  <c r="AT477" i="6"/>
  <c r="AU477" i="6"/>
  <c r="AV477" i="6"/>
  <c r="AW477" i="6"/>
  <c r="AX477" i="6"/>
  <c r="AY477" i="6"/>
  <c r="AZ477" i="6"/>
  <c r="BA477" i="6"/>
  <c r="BB477" i="6"/>
  <c r="BC477" i="6"/>
  <c r="BD477" i="6"/>
  <c r="BE477" i="6"/>
  <c r="BF477" i="6"/>
  <c r="BG477" i="6"/>
  <c r="AO481" i="6"/>
  <c r="AP481" i="6"/>
  <c r="AQ481" i="6"/>
  <c r="AR481" i="6"/>
  <c r="AS481" i="6"/>
  <c r="AT481" i="6"/>
  <c r="AU481" i="6"/>
  <c r="AV481" i="6"/>
  <c r="AW481" i="6"/>
  <c r="AW472" i="6" s="1"/>
  <c r="AX481" i="6"/>
  <c r="AX472" i="6" s="1"/>
  <c r="AY481" i="6"/>
  <c r="AY472" i="6" s="1"/>
  <c r="AZ481" i="6"/>
  <c r="BA481" i="6"/>
  <c r="BB481" i="6"/>
  <c r="BC481" i="6"/>
  <c r="BD481" i="6"/>
  <c r="BE481" i="6"/>
  <c r="BF481" i="6"/>
  <c r="BG481" i="6"/>
  <c r="AY486" i="6"/>
  <c r="AZ486" i="6"/>
  <c r="BB486" i="6"/>
  <c r="BD486" i="6"/>
  <c r="BE486" i="6"/>
  <c r="BF486" i="6"/>
  <c r="AO487" i="6"/>
  <c r="AO486" i="6" s="1"/>
  <c r="AP487" i="6"/>
  <c r="AP486" i="6" s="1"/>
  <c r="AQ487" i="6"/>
  <c r="AQ486" i="6" s="1"/>
  <c r="AR487" i="6"/>
  <c r="AR486" i="6" s="1"/>
  <c r="AS487" i="6"/>
  <c r="AT487" i="6"/>
  <c r="AU487" i="6"/>
  <c r="AV487" i="6"/>
  <c r="AW487" i="6"/>
  <c r="AX487" i="6"/>
  <c r="AY487" i="6"/>
  <c r="AZ487" i="6"/>
  <c r="BA487" i="6"/>
  <c r="BA486" i="6" s="1"/>
  <c r="BB487" i="6"/>
  <c r="BC487" i="6"/>
  <c r="BD487" i="6"/>
  <c r="BE487" i="6"/>
  <c r="BF487" i="6"/>
  <c r="BG487" i="6"/>
  <c r="AO491" i="6"/>
  <c r="AP491" i="6"/>
  <c r="AQ491" i="6"/>
  <c r="AR491" i="6"/>
  <c r="AS491" i="6"/>
  <c r="AT491" i="6"/>
  <c r="AU491" i="6"/>
  <c r="AV491" i="6"/>
  <c r="AW491" i="6"/>
  <c r="AW486" i="6" s="1"/>
  <c r="AX491" i="6"/>
  <c r="AX486" i="6" s="1"/>
  <c r="AY491" i="6"/>
  <c r="AZ491" i="6"/>
  <c r="BA491" i="6"/>
  <c r="BB491" i="6"/>
  <c r="BC491" i="6"/>
  <c r="BC486" i="6" s="1"/>
  <c r="BD491" i="6"/>
  <c r="BE491" i="6"/>
  <c r="BF491" i="6"/>
  <c r="BG491" i="6"/>
  <c r="AO495" i="6"/>
  <c r="AP495" i="6"/>
  <c r="AQ495" i="6"/>
  <c r="AR495" i="6"/>
  <c r="AS495" i="6"/>
  <c r="AT495" i="6"/>
  <c r="AU495" i="6"/>
  <c r="AV495" i="6"/>
  <c r="AW495" i="6"/>
  <c r="AX495" i="6"/>
  <c r="AY495" i="6"/>
  <c r="AZ495" i="6"/>
  <c r="BA495" i="6"/>
  <c r="BB495" i="6"/>
  <c r="BC495" i="6"/>
  <c r="BD495" i="6"/>
  <c r="BE495" i="6"/>
  <c r="BF495" i="6"/>
  <c r="BG495" i="6"/>
  <c r="AO500" i="6"/>
  <c r="AP500" i="6"/>
  <c r="AT500" i="6"/>
  <c r="AW500" i="6"/>
  <c r="AX500" i="6"/>
  <c r="AY500" i="6"/>
  <c r="AO501" i="6"/>
  <c r="AP501" i="6"/>
  <c r="AQ501" i="6"/>
  <c r="AR501" i="6"/>
  <c r="AS501" i="6"/>
  <c r="AT501" i="6"/>
  <c r="AU501" i="6"/>
  <c r="AV501" i="6"/>
  <c r="AV500" i="6" s="1"/>
  <c r="AW501" i="6"/>
  <c r="AX501" i="6"/>
  <c r="AY501" i="6"/>
  <c r="AZ501" i="6"/>
  <c r="BA501" i="6"/>
  <c r="BB501" i="6"/>
  <c r="BB500" i="6" s="1"/>
  <c r="BC501" i="6"/>
  <c r="BC500" i="6" s="1"/>
  <c r="BD501" i="6"/>
  <c r="BE501" i="6"/>
  <c r="BF501" i="6"/>
  <c r="BG501" i="6"/>
  <c r="AO505" i="6"/>
  <c r="AP505" i="6"/>
  <c r="AQ505" i="6"/>
  <c r="AQ500" i="6" s="1"/>
  <c r="AR505" i="6"/>
  <c r="AR500" i="6" s="1"/>
  <c r="AS505" i="6"/>
  <c r="AS500" i="6" s="1"/>
  <c r="AT505" i="6"/>
  <c r="AU505" i="6"/>
  <c r="AV505" i="6"/>
  <c r="AW505" i="6"/>
  <c r="AX505" i="6"/>
  <c r="AY505" i="6"/>
  <c r="AZ505" i="6"/>
  <c r="BA505" i="6"/>
  <c r="BB505" i="6"/>
  <c r="BC505" i="6"/>
  <c r="BD505" i="6"/>
  <c r="BE505" i="6"/>
  <c r="BF505" i="6"/>
  <c r="BG505" i="6"/>
  <c r="AO509" i="6"/>
  <c r="AP509" i="6"/>
  <c r="AQ509" i="6"/>
  <c r="AR509" i="6"/>
  <c r="AS509" i="6"/>
  <c r="AT509" i="6"/>
  <c r="AU509" i="6"/>
  <c r="AV509" i="6"/>
  <c r="AW509" i="6"/>
  <c r="AX509" i="6"/>
  <c r="AY509" i="6"/>
  <c r="AZ509" i="6"/>
  <c r="AZ500" i="6" s="1"/>
  <c r="BA509" i="6"/>
  <c r="BA500" i="6" s="1"/>
  <c r="BB509" i="6"/>
  <c r="BC509" i="6"/>
  <c r="BD509" i="6"/>
  <c r="BE509" i="6"/>
  <c r="BF509" i="6"/>
  <c r="BG509" i="6"/>
  <c r="AO514" i="6"/>
  <c r="AV514" i="6"/>
  <c r="BD514" i="6"/>
  <c r="BE514" i="6"/>
  <c r="BF514" i="6"/>
  <c r="AO515" i="6"/>
  <c r="AP515" i="6"/>
  <c r="AQ515" i="6"/>
  <c r="AQ514" i="6" s="1"/>
  <c r="AR515" i="6"/>
  <c r="AS515" i="6"/>
  <c r="AT515" i="6"/>
  <c r="AU515" i="6"/>
  <c r="AV515" i="6"/>
  <c r="AW515" i="6"/>
  <c r="AX515" i="6"/>
  <c r="AY515" i="6"/>
  <c r="AZ515" i="6"/>
  <c r="AZ514" i="6" s="1"/>
  <c r="BA515" i="6"/>
  <c r="BA514" i="6" s="1"/>
  <c r="BB515" i="6"/>
  <c r="BC515" i="6"/>
  <c r="BD515" i="6"/>
  <c r="BE515" i="6"/>
  <c r="BF515" i="6"/>
  <c r="BG515" i="6"/>
  <c r="BG514" i="6" s="1"/>
  <c r="AO519" i="6"/>
  <c r="AP519" i="6"/>
  <c r="AQ519" i="6"/>
  <c r="AR519" i="6"/>
  <c r="AS519" i="6"/>
  <c r="AT519" i="6"/>
  <c r="AU519" i="6"/>
  <c r="AV519" i="6"/>
  <c r="AW519" i="6"/>
  <c r="AX519" i="6"/>
  <c r="AY519" i="6"/>
  <c r="AZ519" i="6"/>
  <c r="BA519" i="6"/>
  <c r="BB519" i="6"/>
  <c r="BC519" i="6"/>
  <c r="BD519" i="6"/>
  <c r="BE519" i="6"/>
  <c r="BF519" i="6"/>
  <c r="BG519" i="6"/>
  <c r="AO523" i="6"/>
  <c r="AP523" i="6"/>
  <c r="AQ523" i="6"/>
  <c r="AR523" i="6"/>
  <c r="AR514" i="6" s="1"/>
  <c r="AS523" i="6"/>
  <c r="AS514" i="6" s="1"/>
  <c r="AT523" i="6"/>
  <c r="AU523" i="6"/>
  <c r="AU514" i="6" s="1"/>
  <c r="AV523" i="6"/>
  <c r="AW523" i="6"/>
  <c r="AX523" i="6"/>
  <c r="AY523" i="6"/>
  <c r="AZ523" i="6"/>
  <c r="BA523" i="6"/>
  <c r="BB523" i="6"/>
  <c r="BC523" i="6"/>
  <c r="BD523" i="6"/>
  <c r="BE523" i="6"/>
  <c r="BF523" i="6"/>
  <c r="BG523" i="6"/>
  <c r="AW528" i="6"/>
  <c r="AX528" i="6"/>
  <c r="AY528" i="6"/>
  <c r="AZ528" i="6"/>
  <c r="BA528" i="6"/>
  <c r="AO529" i="6"/>
  <c r="AP529" i="6"/>
  <c r="AQ529" i="6"/>
  <c r="AR529" i="6"/>
  <c r="AS529" i="6"/>
  <c r="AT529" i="6"/>
  <c r="AU529" i="6"/>
  <c r="AU528" i="6" s="1"/>
  <c r="AV529" i="6"/>
  <c r="AW529" i="6"/>
  <c r="AX529" i="6"/>
  <c r="AY529" i="6"/>
  <c r="AZ529" i="6"/>
  <c r="BA529" i="6"/>
  <c r="BB529" i="6"/>
  <c r="BC529" i="6"/>
  <c r="BD529" i="6"/>
  <c r="BE529" i="6"/>
  <c r="BF529" i="6"/>
  <c r="BG529" i="6"/>
  <c r="AO533" i="6"/>
  <c r="AP533" i="6"/>
  <c r="AQ533" i="6"/>
  <c r="AR533" i="6"/>
  <c r="AS533" i="6"/>
  <c r="AT533" i="6"/>
  <c r="AT528" i="6" s="1"/>
  <c r="AU533" i="6"/>
  <c r="AV533" i="6"/>
  <c r="AV528" i="6" s="1"/>
  <c r="AW533" i="6"/>
  <c r="AX533" i="6"/>
  <c r="AY533" i="6"/>
  <c r="AZ533" i="6"/>
  <c r="BA533" i="6"/>
  <c r="BB533" i="6"/>
  <c r="BB528" i="6" s="1"/>
  <c r="BC533" i="6"/>
  <c r="BD533" i="6"/>
  <c r="BE533" i="6"/>
  <c r="BF533" i="6"/>
  <c r="BG533" i="6"/>
  <c r="AO537" i="6"/>
  <c r="AP537" i="6"/>
  <c r="AQ537" i="6"/>
  <c r="AR537" i="6"/>
  <c r="AS537" i="6"/>
  <c r="AT537" i="6"/>
  <c r="AU537" i="6"/>
  <c r="AV537" i="6"/>
  <c r="AW537" i="6"/>
  <c r="AX537" i="6"/>
  <c r="AY537" i="6"/>
  <c r="AZ537" i="6"/>
  <c r="BA537" i="6"/>
  <c r="BB537" i="6"/>
  <c r="BC537" i="6"/>
  <c r="BD537" i="6"/>
  <c r="BE537" i="6"/>
  <c r="BF537" i="6"/>
  <c r="BG537" i="6"/>
  <c r="AY542" i="6"/>
  <c r="AZ542" i="6"/>
  <c r="BD542" i="6"/>
  <c r="AO543" i="6"/>
  <c r="AP543" i="6"/>
  <c r="AQ543" i="6"/>
  <c r="AQ542" i="6" s="1"/>
  <c r="AR543" i="6"/>
  <c r="AR542" i="6" s="1"/>
  <c r="AS543" i="6"/>
  <c r="AS542" i="6" s="1"/>
  <c r="AT543" i="6"/>
  <c r="AT542" i="6" s="1"/>
  <c r="AU543" i="6"/>
  <c r="AU542" i="6" s="1"/>
  <c r="AV543" i="6"/>
  <c r="AW543" i="6"/>
  <c r="AX543" i="6"/>
  <c r="AY543" i="6"/>
  <c r="AZ543" i="6"/>
  <c r="BA543" i="6"/>
  <c r="BB543" i="6"/>
  <c r="BC543" i="6"/>
  <c r="BD543" i="6"/>
  <c r="BE543" i="6"/>
  <c r="BE542" i="6" s="1"/>
  <c r="BF543" i="6"/>
  <c r="BG543" i="6"/>
  <c r="BG542" i="6" s="1"/>
  <c r="AO547" i="6"/>
  <c r="AO542" i="6" s="1"/>
  <c r="AP547" i="6"/>
  <c r="AP542" i="6" s="1"/>
  <c r="AQ547" i="6"/>
  <c r="AR547" i="6"/>
  <c r="AS547" i="6"/>
  <c r="AT547" i="6"/>
  <c r="AU547" i="6"/>
  <c r="AV547" i="6"/>
  <c r="AV542" i="6" s="1"/>
  <c r="AW547" i="6"/>
  <c r="AW542" i="6" s="1"/>
  <c r="AX547" i="6"/>
  <c r="AX542" i="6" s="1"/>
  <c r="AY547" i="6"/>
  <c r="AZ547" i="6"/>
  <c r="BA547" i="6"/>
  <c r="BB547" i="6"/>
  <c r="BC547" i="6"/>
  <c r="BD547" i="6"/>
  <c r="BE547" i="6"/>
  <c r="BF547" i="6"/>
  <c r="BG547" i="6"/>
  <c r="AO551" i="6"/>
  <c r="AP551" i="6"/>
  <c r="AQ551" i="6"/>
  <c r="AR551" i="6"/>
  <c r="AS551" i="6"/>
  <c r="AT551" i="6"/>
  <c r="AU551" i="6"/>
  <c r="AV551" i="6"/>
  <c r="AW551" i="6"/>
  <c r="AX551" i="6"/>
  <c r="AY551" i="6"/>
  <c r="AZ551" i="6"/>
  <c r="BA551" i="6"/>
  <c r="BA542" i="6" s="1"/>
  <c r="BB551" i="6"/>
  <c r="BB542" i="6" s="1"/>
  <c r="BC551" i="6"/>
  <c r="BD551" i="6"/>
  <c r="BE551" i="6"/>
  <c r="BF551" i="6"/>
  <c r="BG551" i="6"/>
  <c r="AQ556" i="6"/>
  <c r="AR556" i="6"/>
  <c r="AZ556" i="6"/>
  <c r="BE556" i="6"/>
  <c r="BF556" i="6"/>
  <c r="AO557" i="6"/>
  <c r="AO556" i="6" s="1"/>
  <c r="AP557" i="6"/>
  <c r="AP556" i="6" s="1"/>
  <c r="AQ557" i="6"/>
  <c r="AR557" i="6"/>
  <c r="AS557" i="6"/>
  <c r="AT557" i="6"/>
  <c r="AU557" i="6"/>
  <c r="AV557" i="6"/>
  <c r="AW557" i="6"/>
  <c r="AX557" i="6"/>
  <c r="AY557" i="6"/>
  <c r="AZ557" i="6"/>
  <c r="BA557" i="6"/>
  <c r="BA556" i="6" s="1"/>
  <c r="BB557" i="6"/>
  <c r="BB556" i="6" s="1"/>
  <c r="BC557" i="6"/>
  <c r="BC556" i="6" s="1"/>
  <c r="BD557" i="6"/>
  <c r="BD556" i="6" s="1"/>
  <c r="BE557" i="6"/>
  <c r="BF557" i="6"/>
  <c r="BG557" i="6"/>
  <c r="AO561" i="6"/>
  <c r="AP561" i="6"/>
  <c r="AQ561" i="6"/>
  <c r="AR561" i="6"/>
  <c r="AS561" i="6"/>
  <c r="AT561" i="6"/>
  <c r="AU561" i="6"/>
  <c r="AV561" i="6"/>
  <c r="AW561" i="6"/>
  <c r="AX561" i="6"/>
  <c r="AY561" i="6"/>
  <c r="AZ561" i="6"/>
  <c r="BA561" i="6"/>
  <c r="BB561" i="6"/>
  <c r="BC561" i="6"/>
  <c r="BD561" i="6"/>
  <c r="BE561" i="6"/>
  <c r="BF561" i="6"/>
  <c r="BG561" i="6"/>
  <c r="AO565" i="6"/>
  <c r="AP565" i="6"/>
  <c r="AQ565" i="6"/>
  <c r="AR565" i="6"/>
  <c r="AS565" i="6"/>
  <c r="AT565" i="6"/>
  <c r="AU565" i="6"/>
  <c r="AV565" i="6"/>
  <c r="AW565" i="6"/>
  <c r="AX565" i="6"/>
  <c r="AY565" i="6"/>
  <c r="AZ565" i="6"/>
  <c r="BA565" i="6"/>
  <c r="BB565" i="6"/>
  <c r="BC565" i="6"/>
  <c r="BD565" i="6"/>
  <c r="BE565" i="6"/>
  <c r="BF565" i="6"/>
  <c r="BG565" i="6"/>
  <c r="BG556" i="6" s="1"/>
  <c r="AS570" i="6"/>
  <c r="AT570" i="6"/>
  <c r="AW570" i="6"/>
  <c r="AO571" i="6"/>
  <c r="AP571" i="6"/>
  <c r="AQ571" i="6"/>
  <c r="AQ570" i="6" s="1"/>
  <c r="AR571" i="6"/>
  <c r="AS571" i="6"/>
  <c r="AT571" i="6"/>
  <c r="AU571" i="6"/>
  <c r="AV571" i="6"/>
  <c r="AW571" i="6"/>
  <c r="AX571" i="6"/>
  <c r="AY571" i="6"/>
  <c r="AZ571" i="6"/>
  <c r="BA571" i="6"/>
  <c r="BB571" i="6"/>
  <c r="BC571" i="6"/>
  <c r="BD571" i="6"/>
  <c r="BD570" i="6" s="1"/>
  <c r="BE571" i="6"/>
  <c r="BE570" i="6" s="1"/>
  <c r="BF571" i="6"/>
  <c r="BF570" i="6" s="1"/>
  <c r="BG571" i="6"/>
  <c r="BG570" i="6" s="1"/>
  <c r="AO575" i="6"/>
  <c r="AP575" i="6"/>
  <c r="AQ575" i="6"/>
  <c r="AR575" i="6"/>
  <c r="AR570" i="6" s="1"/>
  <c r="AS575" i="6"/>
  <c r="AT575" i="6"/>
  <c r="AU575" i="6"/>
  <c r="AV575" i="6"/>
  <c r="AW575" i="6"/>
  <c r="AX575" i="6"/>
  <c r="AY575" i="6"/>
  <c r="AZ575" i="6"/>
  <c r="BA575" i="6"/>
  <c r="BB575" i="6"/>
  <c r="BC575" i="6"/>
  <c r="BD575" i="6"/>
  <c r="BE575" i="6"/>
  <c r="BF575" i="6"/>
  <c r="BG575" i="6"/>
  <c r="AO579" i="6"/>
  <c r="AP579" i="6"/>
  <c r="AQ579" i="6"/>
  <c r="AR579" i="6"/>
  <c r="AS579" i="6"/>
  <c r="AT579" i="6"/>
  <c r="AU579" i="6"/>
  <c r="AU570" i="6" s="1"/>
  <c r="AV579" i="6"/>
  <c r="AV570" i="6" s="1"/>
  <c r="AW579" i="6"/>
  <c r="AX579" i="6"/>
  <c r="AY579" i="6"/>
  <c r="AZ579" i="6"/>
  <c r="BA579" i="6"/>
  <c r="BB579" i="6"/>
  <c r="BC579" i="6"/>
  <c r="BD579" i="6"/>
  <c r="BE579" i="6"/>
  <c r="BF579" i="6"/>
  <c r="BG579" i="6"/>
  <c r="AT584" i="6"/>
  <c r="AU584" i="6"/>
  <c r="AX584" i="6"/>
  <c r="AY584" i="6"/>
  <c r="AZ584" i="6"/>
  <c r="AO585" i="6"/>
  <c r="AO584" i="6" s="1"/>
  <c r="AP585" i="6"/>
  <c r="AQ585" i="6"/>
  <c r="AR585" i="6"/>
  <c r="AS585" i="6"/>
  <c r="AT585" i="6"/>
  <c r="AU585" i="6"/>
  <c r="AV585" i="6"/>
  <c r="AW585" i="6"/>
  <c r="AX585" i="6"/>
  <c r="AY585" i="6"/>
  <c r="AZ585" i="6"/>
  <c r="BA585" i="6"/>
  <c r="BA584" i="6" s="1"/>
  <c r="BB585" i="6"/>
  <c r="BB584" i="6" s="1"/>
  <c r="BC585" i="6"/>
  <c r="BC584" i="6" s="1"/>
  <c r="BD585" i="6"/>
  <c r="BD584" i="6" s="1"/>
  <c r="BE585" i="6"/>
  <c r="BE584" i="6" s="1"/>
  <c r="BF585" i="6"/>
  <c r="BF584" i="6" s="1"/>
  <c r="BG585" i="6"/>
  <c r="BG584" i="6" s="1"/>
  <c r="AO589" i="6"/>
  <c r="AP589" i="6"/>
  <c r="AQ589" i="6"/>
  <c r="AR589" i="6"/>
  <c r="AS589" i="6"/>
  <c r="AT589" i="6"/>
  <c r="AU589" i="6"/>
  <c r="AV589" i="6"/>
  <c r="AW589" i="6"/>
  <c r="AX589" i="6"/>
  <c r="AY589" i="6"/>
  <c r="AZ589" i="6"/>
  <c r="BA589" i="6"/>
  <c r="BB589" i="6"/>
  <c r="BC589" i="6"/>
  <c r="BD589" i="6"/>
  <c r="BE589" i="6"/>
  <c r="BF589" i="6"/>
  <c r="BG589" i="6"/>
  <c r="AO593" i="6"/>
  <c r="AP593" i="6"/>
  <c r="AP584" i="6" s="1"/>
  <c r="AQ593" i="6"/>
  <c r="AQ584" i="6" s="1"/>
  <c r="AR593" i="6"/>
  <c r="AS593" i="6"/>
  <c r="AS584" i="6" s="1"/>
  <c r="AT593" i="6"/>
  <c r="AU593" i="6"/>
  <c r="AV593" i="6"/>
  <c r="AW593" i="6"/>
  <c r="AW584" i="6" s="1"/>
  <c r="AX593" i="6"/>
  <c r="AY593" i="6"/>
  <c r="AZ593" i="6"/>
  <c r="BA593" i="6"/>
  <c r="BB593" i="6"/>
  <c r="BC593" i="6"/>
  <c r="BD593" i="6"/>
  <c r="BE593" i="6"/>
  <c r="BF593" i="6"/>
  <c r="BG593" i="6"/>
  <c r="AV598" i="6"/>
  <c r="AZ598" i="6"/>
  <c r="BA598" i="6"/>
  <c r="BB598" i="6"/>
  <c r="BC598" i="6"/>
  <c r="AO599" i="6"/>
  <c r="AP599" i="6"/>
  <c r="AQ599" i="6"/>
  <c r="AR599" i="6"/>
  <c r="AS599" i="6"/>
  <c r="AT599" i="6"/>
  <c r="AU599" i="6"/>
  <c r="AV599" i="6"/>
  <c r="AW599" i="6"/>
  <c r="AW598" i="6" s="1"/>
  <c r="AX599" i="6"/>
  <c r="AY599" i="6"/>
  <c r="AY598" i="6" s="1"/>
  <c r="AZ599" i="6"/>
  <c r="BA599" i="6"/>
  <c r="BB599" i="6"/>
  <c r="BC599" i="6"/>
  <c r="BD599" i="6"/>
  <c r="BE599" i="6"/>
  <c r="BF599" i="6"/>
  <c r="BG599" i="6"/>
  <c r="AO603" i="6"/>
  <c r="AP603" i="6"/>
  <c r="AQ603" i="6"/>
  <c r="AR603" i="6"/>
  <c r="AS603" i="6"/>
  <c r="AT603" i="6"/>
  <c r="AU603" i="6"/>
  <c r="AV603" i="6"/>
  <c r="AW603" i="6"/>
  <c r="AX603" i="6"/>
  <c r="AY603" i="6"/>
  <c r="AZ603" i="6"/>
  <c r="BA603" i="6"/>
  <c r="BB603" i="6"/>
  <c r="BC603" i="6"/>
  <c r="BD603" i="6"/>
  <c r="BE603" i="6"/>
  <c r="BE598" i="6" s="1"/>
  <c r="BF603" i="6"/>
  <c r="BG603" i="6"/>
  <c r="AO607" i="6"/>
  <c r="AP607" i="6"/>
  <c r="AQ607" i="6"/>
  <c r="AR607" i="6"/>
  <c r="AS607" i="6"/>
  <c r="AT607" i="6"/>
  <c r="AU607" i="6"/>
  <c r="AV607" i="6"/>
  <c r="AW607" i="6"/>
  <c r="AX607" i="6"/>
  <c r="AY607" i="6"/>
  <c r="AZ607" i="6"/>
  <c r="BA607" i="6"/>
  <c r="BB607" i="6"/>
  <c r="BC607" i="6"/>
  <c r="BD607" i="6"/>
  <c r="BE607" i="6"/>
  <c r="BF607" i="6"/>
  <c r="BG607" i="6"/>
  <c r="AP612" i="6"/>
  <c r="AQ612" i="6"/>
  <c r="AR612" i="6"/>
  <c r="BA612" i="6"/>
  <c r="BB612" i="6"/>
  <c r="BC612" i="6"/>
  <c r="BD612" i="6"/>
  <c r="BE612" i="6"/>
  <c r="BG612" i="6"/>
  <c r="AO613" i="6"/>
  <c r="AO612" i="6" s="1"/>
  <c r="AP613" i="6"/>
  <c r="AQ613" i="6"/>
  <c r="AR613" i="6"/>
  <c r="AS613" i="6"/>
  <c r="AT613" i="6"/>
  <c r="AU613" i="6"/>
  <c r="AV613" i="6"/>
  <c r="AW613" i="6"/>
  <c r="AX613" i="6"/>
  <c r="AY613" i="6"/>
  <c r="AZ613" i="6"/>
  <c r="AZ612" i="6" s="1"/>
  <c r="BA613" i="6"/>
  <c r="BB613" i="6"/>
  <c r="BC613" i="6"/>
  <c r="BD613" i="6"/>
  <c r="BE613" i="6"/>
  <c r="BF613" i="6"/>
  <c r="BF612" i="6" s="1"/>
  <c r="BG613" i="6"/>
  <c r="AO617" i="6"/>
  <c r="AP617" i="6"/>
  <c r="AQ617" i="6"/>
  <c r="AR617" i="6"/>
  <c r="AS617" i="6"/>
  <c r="AS612" i="6" s="1"/>
  <c r="AT617" i="6"/>
  <c r="AT612" i="6" s="1"/>
  <c r="AU617" i="6"/>
  <c r="AV617" i="6"/>
  <c r="AW617" i="6"/>
  <c r="AX617" i="6"/>
  <c r="AX612" i="6" s="1"/>
  <c r="AY617" i="6"/>
  <c r="AZ617" i="6"/>
  <c r="BA617" i="6"/>
  <c r="BB617" i="6"/>
  <c r="BC617" i="6"/>
  <c r="BD617" i="6"/>
  <c r="BE617" i="6"/>
  <c r="BF617" i="6"/>
  <c r="BG617" i="6"/>
  <c r="AO621" i="6"/>
  <c r="AP621" i="6"/>
  <c r="AQ621" i="6"/>
  <c r="AR621" i="6"/>
  <c r="AS621" i="6"/>
  <c r="AT621" i="6"/>
  <c r="AU621" i="6"/>
  <c r="AV621" i="6"/>
  <c r="AW621" i="6"/>
  <c r="AX621" i="6"/>
  <c r="AY621" i="6"/>
  <c r="AZ621" i="6"/>
  <c r="BA621" i="6"/>
  <c r="BB621" i="6"/>
  <c r="BC621" i="6"/>
  <c r="BD621" i="6"/>
  <c r="BE621" i="6"/>
  <c r="BF621" i="6"/>
  <c r="BG621" i="6"/>
  <c r="AO626" i="6"/>
  <c r="AP626" i="6"/>
  <c r="AQ626" i="6"/>
  <c r="AR626" i="6"/>
  <c r="AS626" i="6"/>
  <c r="AV626" i="6"/>
  <c r="BD626" i="6"/>
  <c r="BE626" i="6"/>
  <c r="BF626" i="6"/>
  <c r="BG626" i="6"/>
  <c r="AO627" i="6"/>
  <c r="AP627" i="6"/>
  <c r="AQ627" i="6"/>
  <c r="AR627" i="6"/>
  <c r="AS627" i="6"/>
  <c r="AT627" i="6"/>
  <c r="AU627" i="6"/>
  <c r="AU626" i="6" s="1"/>
  <c r="AV627" i="6"/>
  <c r="AW627" i="6"/>
  <c r="AW626" i="6" s="1"/>
  <c r="AX627" i="6"/>
  <c r="AX626" i="6" s="1"/>
  <c r="AY627" i="6"/>
  <c r="AY626" i="6" s="1"/>
  <c r="AZ627" i="6"/>
  <c r="BA627" i="6"/>
  <c r="BB627" i="6"/>
  <c r="BB626" i="6" s="1"/>
  <c r="BC627" i="6"/>
  <c r="BD627" i="6"/>
  <c r="BE627" i="6"/>
  <c r="BF627" i="6"/>
  <c r="BG627" i="6"/>
  <c r="AO631" i="6"/>
  <c r="AP631" i="6"/>
  <c r="AQ631" i="6"/>
  <c r="AR631" i="6"/>
  <c r="AS631" i="6"/>
  <c r="AT631" i="6"/>
  <c r="AU631" i="6"/>
  <c r="AV631" i="6"/>
  <c r="AW631" i="6"/>
  <c r="AX631" i="6"/>
  <c r="AY631" i="6"/>
  <c r="AZ631" i="6"/>
  <c r="BA631" i="6"/>
  <c r="BB631" i="6"/>
  <c r="BC631" i="6"/>
  <c r="BD631" i="6"/>
  <c r="BE631" i="6"/>
  <c r="BF631" i="6"/>
  <c r="BG631" i="6"/>
  <c r="AO635" i="6"/>
  <c r="AP635" i="6"/>
  <c r="AQ635" i="6"/>
  <c r="AR635" i="6"/>
  <c r="AS635" i="6"/>
  <c r="AT635" i="6"/>
  <c r="AT626" i="6" s="1"/>
  <c r="AU635" i="6"/>
  <c r="AV635" i="6"/>
  <c r="AW635" i="6"/>
  <c r="AX635" i="6"/>
  <c r="AY635" i="6"/>
  <c r="AZ635" i="6"/>
  <c r="BA635" i="6"/>
  <c r="BB635" i="6"/>
  <c r="BC635" i="6"/>
  <c r="BD635" i="6"/>
  <c r="BE635" i="6"/>
  <c r="BF635" i="6"/>
  <c r="BG635" i="6"/>
  <c r="AV640" i="6"/>
  <c r="AW640" i="6"/>
  <c r="AX640" i="6"/>
  <c r="AO641" i="6"/>
  <c r="AO640" i="6" s="1"/>
  <c r="AP641" i="6"/>
  <c r="AQ641" i="6"/>
  <c r="AR641" i="6"/>
  <c r="AS641" i="6"/>
  <c r="AT641" i="6"/>
  <c r="AT640" i="6" s="1"/>
  <c r="AU641" i="6"/>
  <c r="AU640" i="6" s="1"/>
  <c r="AV641" i="6"/>
  <c r="AW641" i="6"/>
  <c r="AX641" i="6"/>
  <c r="AY641" i="6"/>
  <c r="AZ641" i="6"/>
  <c r="BA641" i="6"/>
  <c r="BB641" i="6"/>
  <c r="BC641" i="6"/>
  <c r="BD641" i="6"/>
  <c r="BE641" i="6"/>
  <c r="BF641" i="6"/>
  <c r="BG641" i="6"/>
  <c r="BG640" i="6" s="1"/>
  <c r="AO645" i="6"/>
  <c r="AP645" i="6"/>
  <c r="AQ645" i="6"/>
  <c r="AR645" i="6"/>
  <c r="AS645" i="6"/>
  <c r="AT645" i="6"/>
  <c r="AU645" i="6"/>
  <c r="AV645" i="6"/>
  <c r="AW645" i="6"/>
  <c r="AX645" i="6"/>
  <c r="AY645" i="6"/>
  <c r="AY640" i="6" s="1"/>
  <c r="AZ645" i="6"/>
  <c r="AZ640" i="6" s="1"/>
  <c r="BA645" i="6"/>
  <c r="BB645" i="6"/>
  <c r="BB640" i="6" s="1"/>
  <c r="BC645" i="6"/>
  <c r="BD645" i="6"/>
  <c r="BE645" i="6"/>
  <c r="BF645" i="6"/>
  <c r="BG645" i="6"/>
  <c r="AO649" i="6"/>
  <c r="AP649" i="6"/>
  <c r="AQ649" i="6"/>
  <c r="AR649" i="6"/>
  <c r="AS649" i="6"/>
  <c r="AT649" i="6"/>
  <c r="AU649" i="6"/>
  <c r="AV649" i="6"/>
  <c r="AW649" i="6"/>
  <c r="AX649" i="6"/>
  <c r="AY649" i="6"/>
  <c r="AZ649" i="6"/>
  <c r="BA649" i="6"/>
  <c r="BB649" i="6"/>
  <c r="BC649" i="6"/>
  <c r="BD649" i="6"/>
  <c r="BE649" i="6"/>
  <c r="BF649" i="6"/>
  <c r="BG649" i="6"/>
  <c r="BC654" i="6"/>
  <c r="BD654" i="6"/>
  <c r="AO655" i="6"/>
  <c r="AP655" i="6"/>
  <c r="AQ655" i="6"/>
  <c r="AR655" i="6"/>
  <c r="AS655" i="6"/>
  <c r="AS654" i="6" s="1"/>
  <c r="AT655" i="6"/>
  <c r="AT654" i="6" s="1"/>
  <c r="AU655" i="6"/>
  <c r="AU654" i="6" s="1"/>
  <c r="AV655" i="6"/>
  <c r="AV654" i="6" s="1"/>
  <c r="AW655" i="6"/>
  <c r="AW654" i="6" s="1"/>
  <c r="AX655" i="6"/>
  <c r="AY655" i="6"/>
  <c r="AY654" i="6" s="1"/>
  <c r="AZ655" i="6"/>
  <c r="BA655" i="6"/>
  <c r="BA654" i="6" s="1"/>
  <c r="BB655" i="6"/>
  <c r="BB654" i="6" s="1"/>
  <c r="BC655" i="6"/>
  <c r="BD655" i="6"/>
  <c r="BE655" i="6"/>
  <c r="BE654" i="6" s="1"/>
  <c r="BF655" i="6"/>
  <c r="BF654" i="6" s="1"/>
  <c r="BG655" i="6"/>
  <c r="AO659" i="6"/>
  <c r="AO654" i="6" s="1"/>
  <c r="AP659" i="6"/>
  <c r="AQ659" i="6"/>
  <c r="AR659" i="6"/>
  <c r="AS659" i="6"/>
  <c r="AT659" i="6"/>
  <c r="AU659" i="6"/>
  <c r="AV659" i="6"/>
  <c r="AW659" i="6"/>
  <c r="AX659" i="6"/>
  <c r="AX654" i="6" s="1"/>
  <c r="AY659" i="6"/>
  <c r="AZ659" i="6"/>
  <c r="BA659" i="6"/>
  <c r="BB659" i="6"/>
  <c r="BC659" i="6"/>
  <c r="BD659" i="6"/>
  <c r="BE659" i="6"/>
  <c r="BF659" i="6"/>
  <c r="BG659" i="6"/>
  <c r="AO663" i="6"/>
  <c r="AP663" i="6"/>
  <c r="AQ663" i="6"/>
  <c r="AR663" i="6"/>
  <c r="AS663" i="6"/>
  <c r="AT663" i="6"/>
  <c r="AU663" i="6"/>
  <c r="AV663" i="6"/>
  <c r="AW663" i="6"/>
  <c r="AX663" i="6"/>
  <c r="AY663" i="6"/>
  <c r="AZ663" i="6"/>
  <c r="AZ654" i="6" s="1"/>
  <c r="BA663" i="6"/>
  <c r="BB663" i="6"/>
  <c r="BC663" i="6"/>
  <c r="BD663" i="6"/>
  <c r="BE663" i="6"/>
  <c r="BF663" i="6"/>
  <c r="BG663" i="6"/>
  <c r="AZ668" i="6"/>
  <c r="BB668" i="6"/>
  <c r="BF668" i="6"/>
  <c r="AO669" i="6"/>
  <c r="AP669" i="6"/>
  <c r="AQ669" i="6"/>
  <c r="AQ668" i="6" s="1"/>
  <c r="AR669" i="6"/>
  <c r="AS669" i="6"/>
  <c r="AS668" i="6" s="1"/>
  <c r="AT669" i="6"/>
  <c r="AT668" i="6" s="1"/>
  <c r="AU669" i="6"/>
  <c r="AU668" i="6" s="1"/>
  <c r="AV669" i="6"/>
  <c r="AV668" i="6" s="1"/>
  <c r="AW669" i="6"/>
  <c r="AW668" i="6" s="1"/>
  <c r="AX669" i="6"/>
  <c r="AX668" i="6" s="1"/>
  <c r="AY669" i="6"/>
  <c r="AY668" i="6" s="1"/>
  <c r="AZ669" i="6"/>
  <c r="BA669" i="6"/>
  <c r="BA668" i="6" s="1"/>
  <c r="BB669" i="6"/>
  <c r="BC669" i="6"/>
  <c r="BD669" i="6"/>
  <c r="BE669" i="6"/>
  <c r="BE668" i="6" s="1"/>
  <c r="BF669" i="6"/>
  <c r="BG669" i="6"/>
  <c r="AO673" i="6"/>
  <c r="AP673" i="6"/>
  <c r="AQ673" i="6"/>
  <c r="AR673" i="6"/>
  <c r="AS673" i="6"/>
  <c r="AT673" i="6"/>
  <c r="AU673" i="6"/>
  <c r="AV673" i="6"/>
  <c r="AW673" i="6"/>
  <c r="AX673" i="6"/>
  <c r="AY673" i="6"/>
  <c r="AZ673" i="6"/>
  <c r="BA673" i="6"/>
  <c r="BB673" i="6"/>
  <c r="BC673" i="6"/>
  <c r="BD673" i="6"/>
  <c r="BE673" i="6"/>
  <c r="BF673" i="6"/>
  <c r="BG673" i="6"/>
  <c r="BG668" i="6" s="1"/>
  <c r="AO677" i="6"/>
  <c r="AO668" i="6" s="1"/>
  <c r="AP677" i="6"/>
  <c r="AQ677" i="6"/>
  <c r="AR677" i="6"/>
  <c r="AR668" i="6" s="1"/>
  <c r="AS677" i="6"/>
  <c r="AT677" i="6"/>
  <c r="AU677" i="6"/>
  <c r="AV677" i="6"/>
  <c r="AW677" i="6"/>
  <c r="AX677" i="6"/>
  <c r="AY677" i="6"/>
  <c r="AZ677" i="6"/>
  <c r="BA677" i="6"/>
  <c r="BB677" i="6"/>
  <c r="BC677" i="6"/>
  <c r="BD677" i="6"/>
  <c r="BE677" i="6"/>
  <c r="BF677" i="6"/>
  <c r="BG677" i="6"/>
  <c r="AS682" i="6"/>
  <c r="AT682" i="6"/>
  <c r="BD682" i="6"/>
  <c r="BE682" i="6"/>
  <c r="BF682" i="6"/>
  <c r="BG682" i="6"/>
  <c r="AO683" i="6"/>
  <c r="AO682" i="6" s="1"/>
  <c r="AP683" i="6"/>
  <c r="AP682" i="6" s="1"/>
  <c r="AQ683" i="6"/>
  <c r="AQ682" i="6" s="1"/>
  <c r="AR683" i="6"/>
  <c r="AS683" i="6"/>
  <c r="AT683" i="6"/>
  <c r="AU683" i="6"/>
  <c r="AV683" i="6"/>
  <c r="AW683" i="6"/>
  <c r="AX683" i="6"/>
  <c r="AY683" i="6"/>
  <c r="AZ683" i="6"/>
  <c r="BA683" i="6"/>
  <c r="BB683" i="6"/>
  <c r="BC683" i="6"/>
  <c r="BD683" i="6"/>
  <c r="BE683" i="6"/>
  <c r="BF683" i="6"/>
  <c r="BG683" i="6"/>
  <c r="AO687" i="6"/>
  <c r="AP687" i="6"/>
  <c r="AQ687" i="6"/>
  <c r="AR687" i="6"/>
  <c r="AR682" i="6" s="1"/>
  <c r="AS687" i="6"/>
  <c r="AT687" i="6"/>
  <c r="AU687" i="6"/>
  <c r="AU682" i="6" s="1"/>
  <c r="AV687" i="6"/>
  <c r="AV682" i="6" s="1"/>
  <c r="AW687" i="6"/>
  <c r="AW682" i="6" s="1"/>
  <c r="AX687" i="6"/>
  <c r="AX682" i="6" s="1"/>
  <c r="AY687" i="6"/>
  <c r="AZ687" i="6"/>
  <c r="BA687" i="6"/>
  <c r="BA682" i="6" s="1"/>
  <c r="BB687" i="6"/>
  <c r="BB682" i="6" s="1"/>
  <c r="BC687" i="6"/>
  <c r="BC682" i="6" s="1"/>
  <c r="BD687" i="6"/>
  <c r="BE687" i="6"/>
  <c r="BF687" i="6"/>
  <c r="BG687" i="6"/>
  <c r="AO691" i="6"/>
  <c r="AP691" i="6"/>
  <c r="AQ691" i="6"/>
  <c r="AR691" i="6"/>
  <c r="AS691" i="6"/>
  <c r="AT691" i="6"/>
  <c r="AU691" i="6"/>
  <c r="AV691" i="6"/>
  <c r="AW691" i="6"/>
  <c r="AX691" i="6"/>
  <c r="AY691" i="6"/>
  <c r="AZ691" i="6"/>
  <c r="BA691" i="6"/>
  <c r="BB691" i="6"/>
  <c r="BC691" i="6"/>
  <c r="BD691" i="6"/>
  <c r="BE691" i="6"/>
  <c r="BF691" i="6"/>
  <c r="BG691" i="6"/>
  <c r="AO696" i="6"/>
  <c r="AP696" i="6"/>
  <c r="AQ696" i="6"/>
  <c r="AR696" i="6"/>
  <c r="AS696" i="6"/>
  <c r="AT696" i="6"/>
  <c r="AU696" i="6"/>
  <c r="AV696" i="6"/>
  <c r="AW696" i="6"/>
  <c r="AO697" i="6"/>
  <c r="AP697" i="6"/>
  <c r="AQ697" i="6"/>
  <c r="AR697" i="6"/>
  <c r="AS697" i="6"/>
  <c r="AT697" i="6"/>
  <c r="AU697" i="6"/>
  <c r="AV697" i="6"/>
  <c r="AW697" i="6"/>
  <c r="AX697" i="6"/>
  <c r="AX696" i="6" s="1"/>
  <c r="AY697" i="6"/>
  <c r="AY696" i="6" s="1"/>
  <c r="AZ697" i="6"/>
  <c r="BA697" i="6"/>
  <c r="BB697" i="6"/>
  <c r="BC697" i="6"/>
  <c r="BD697" i="6"/>
  <c r="BE697" i="6"/>
  <c r="BF697" i="6"/>
  <c r="BG697" i="6"/>
  <c r="AO701" i="6"/>
  <c r="AP701" i="6"/>
  <c r="AQ701" i="6"/>
  <c r="AR701" i="6"/>
  <c r="AS701" i="6"/>
  <c r="AT701" i="6"/>
  <c r="AU701" i="6"/>
  <c r="AV701" i="6"/>
  <c r="AW701" i="6"/>
  <c r="AX701" i="6"/>
  <c r="AY701" i="6"/>
  <c r="AZ701" i="6"/>
  <c r="BA701" i="6"/>
  <c r="BB701" i="6"/>
  <c r="BC701" i="6"/>
  <c r="BD701" i="6"/>
  <c r="BE701" i="6"/>
  <c r="BF701" i="6"/>
  <c r="BG701" i="6"/>
  <c r="AO705" i="6"/>
  <c r="AP705" i="6"/>
  <c r="AQ705" i="6"/>
  <c r="AR705" i="6"/>
  <c r="AS705" i="6"/>
  <c r="AT705" i="6"/>
  <c r="AU705" i="6"/>
  <c r="AV705" i="6"/>
  <c r="AW705" i="6"/>
  <c r="AX705" i="6"/>
  <c r="AY705" i="6"/>
  <c r="AZ705" i="6"/>
  <c r="AZ696" i="6" s="1"/>
  <c r="BA705" i="6"/>
  <c r="BB705" i="6"/>
  <c r="BC705" i="6"/>
  <c r="BD705" i="6"/>
  <c r="BE705" i="6"/>
  <c r="BF705" i="6"/>
  <c r="BG705" i="6"/>
  <c r="AV710" i="6"/>
  <c r="AW710" i="6"/>
  <c r="AX710" i="6"/>
  <c r="AY710" i="6"/>
  <c r="AZ710" i="6"/>
  <c r="BB710" i="6"/>
  <c r="AO711" i="6"/>
  <c r="AO710" i="6" s="1"/>
  <c r="AP711" i="6"/>
  <c r="AP710" i="6" s="1"/>
  <c r="AQ711" i="6"/>
  <c r="AR711" i="6"/>
  <c r="AS711" i="6"/>
  <c r="AS710" i="6" s="1"/>
  <c r="AT711" i="6"/>
  <c r="AU711" i="6"/>
  <c r="AV711" i="6"/>
  <c r="AW711" i="6"/>
  <c r="AX711" i="6"/>
  <c r="AY711" i="6"/>
  <c r="AZ711" i="6"/>
  <c r="BA711" i="6"/>
  <c r="BA710" i="6" s="1"/>
  <c r="BB711" i="6"/>
  <c r="BC711" i="6"/>
  <c r="BD711" i="6"/>
  <c r="BE711" i="6"/>
  <c r="BF711" i="6"/>
  <c r="BG711" i="6"/>
  <c r="AO715" i="6"/>
  <c r="AP715" i="6"/>
  <c r="AQ715" i="6"/>
  <c r="AR715" i="6"/>
  <c r="AS715" i="6"/>
  <c r="AT715" i="6"/>
  <c r="AU715" i="6"/>
  <c r="AV715" i="6"/>
  <c r="AW715" i="6"/>
  <c r="AX715" i="6"/>
  <c r="AY715" i="6"/>
  <c r="AZ715" i="6"/>
  <c r="BA715" i="6"/>
  <c r="BB715" i="6"/>
  <c r="BC715" i="6"/>
  <c r="BC710" i="6" s="1"/>
  <c r="BD715" i="6"/>
  <c r="BE715" i="6"/>
  <c r="BF715" i="6"/>
  <c r="BF710" i="6" s="1"/>
  <c r="BG715" i="6"/>
  <c r="AO719" i="6"/>
  <c r="AP719" i="6"/>
  <c r="AQ719" i="6"/>
  <c r="AR719" i="6"/>
  <c r="AS719" i="6"/>
  <c r="AT719" i="6"/>
  <c r="AU719" i="6"/>
  <c r="AV719" i="6"/>
  <c r="AW719" i="6"/>
  <c r="AX719" i="6"/>
  <c r="AY719" i="6"/>
  <c r="AZ719" i="6"/>
  <c r="BA719" i="6"/>
  <c r="BB719" i="6"/>
  <c r="BC719" i="6"/>
  <c r="BD719" i="6"/>
  <c r="BE719" i="6"/>
  <c r="BF719" i="6"/>
  <c r="BG719" i="6"/>
  <c r="AO724" i="6"/>
  <c r="AP724" i="6"/>
  <c r="AY724" i="6"/>
  <c r="AZ724" i="6"/>
  <c r="BA724" i="6"/>
  <c r="BB724" i="6"/>
  <c r="BD724" i="6"/>
  <c r="AO725" i="6"/>
  <c r="AP725" i="6"/>
  <c r="AQ725" i="6"/>
  <c r="AR725" i="6"/>
  <c r="AS725" i="6"/>
  <c r="AT725" i="6"/>
  <c r="AU725" i="6"/>
  <c r="AV725" i="6"/>
  <c r="AW725" i="6"/>
  <c r="AX725" i="6"/>
  <c r="AY725" i="6"/>
  <c r="AZ725" i="6"/>
  <c r="BA725" i="6"/>
  <c r="BB725" i="6"/>
  <c r="BC725" i="6"/>
  <c r="BC724" i="6" s="1"/>
  <c r="BD725" i="6"/>
  <c r="BE725" i="6"/>
  <c r="BF725" i="6"/>
  <c r="BG725" i="6"/>
  <c r="AO729" i="6"/>
  <c r="AP729" i="6"/>
  <c r="AQ729" i="6"/>
  <c r="AR729" i="6"/>
  <c r="AR724" i="6" s="1"/>
  <c r="AS729" i="6"/>
  <c r="AS724" i="6" s="1"/>
  <c r="AT729" i="6"/>
  <c r="AT724" i="6" s="1"/>
  <c r="AU729" i="6"/>
  <c r="AV729" i="6"/>
  <c r="AW729" i="6"/>
  <c r="AX729" i="6"/>
  <c r="AX724" i="6" s="1"/>
  <c r="AY729" i="6"/>
  <c r="AZ729" i="6"/>
  <c r="BA729" i="6"/>
  <c r="BB729" i="6"/>
  <c r="BC729" i="6"/>
  <c r="BD729" i="6"/>
  <c r="BE729" i="6"/>
  <c r="BF729" i="6"/>
  <c r="BG729" i="6"/>
  <c r="AO733" i="6"/>
  <c r="AP733" i="6"/>
  <c r="AQ733" i="6"/>
  <c r="AR733" i="6"/>
  <c r="AS733" i="6"/>
  <c r="AT733" i="6"/>
  <c r="AU733" i="6"/>
  <c r="AV733" i="6"/>
  <c r="AW733" i="6"/>
  <c r="AX733" i="6"/>
  <c r="AY733" i="6"/>
  <c r="AZ733" i="6"/>
  <c r="BA733" i="6"/>
  <c r="BB733" i="6"/>
  <c r="BC733" i="6"/>
  <c r="BD733" i="6"/>
  <c r="BE733" i="6"/>
  <c r="BE724" i="6" s="1"/>
  <c r="BF733" i="6"/>
  <c r="BG733" i="6"/>
  <c r="AR738" i="6"/>
  <c r="BG738" i="6"/>
  <c r="AO739" i="6"/>
  <c r="AP739" i="6"/>
  <c r="AQ739" i="6"/>
  <c r="AQ738" i="6" s="1"/>
  <c r="AR739" i="6"/>
  <c r="AS739" i="6"/>
  <c r="AT739" i="6"/>
  <c r="AT738" i="6" s="1"/>
  <c r="AU739" i="6"/>
  <c r="AU738" i="6" s="1"/>
  <c r="AV739" i="6"/>
  <c r="AW739" i="6"/>
  <c r="AW738" i="6" s="1"/>
  <c r="AX739" i="6"/>
  <c r="AX738" i="6" s="1"/>
  <c r="AY739" i="6"/>
  <c r="AY738" i="6" s="1"/>
  <c r="AZ739" i="6"/>
  <c r="BA739" i="6"/>
  <c r="BB739" i="6"/>
  <c r="BC739" i="6"/>
  <c r="BD739" i="6"/>
  <c r="BE739" i="6"/>
  <c r="BE738" i="6" s="1"/>
  <c r="BF739" i="6"/>
  <c r="BF738" i="6" s="1"/>
  <c r="BG739" i="6"/>
  <c r="AO743" i="6"/>
  <c r="AP743" i="6"/>
  <c r="AP738" i="6" s="1"/>
  <c r="AQ743" i="6"/>
  <c r="AR743" i="6"/>
  <c r="AS743" i="6"/>
  <c r="AT743" i="6"/>
  <c r="AU743" i="6"/>
  <c r="AV743" i="6"/>
  <c r="AW743" i="6"/>
  <c r="AX743" i="6"/>
  <c r="AY743" i="6"/>
  <c r="AZ743" i="6"/>
  <c r="BA743" i="6"/>
  <c r="BB743" i="6"/>
  <c r="BC743" i="6"/>
  <c r="BD743" i="6"/>
  <c r="BD738" i="6" s="1"/>
  <c r="BE743" i="6"/>
  <c r="BF743" i="6"/>
  <c r="BG743" i="6"/>
  <c r="AO747" i="6"/>
  <c r="AO738" i="6" s="1"/>
  <c r="AP747" i="6"/>
  <c r="AQ747" i="6"/>
  <c r="AR747" i="6"/>
  <c r="AS747" i="6"/>
  <c r="AS738" i="6" s="1"/>
  <c r="AT747" i="6"/>
  <c r="AU747" i="6"/>
  <c r="AV747" i="6"/>
  <c r="AV738" i="6" s="1"/>
  <c r="AW747" i="6"/>
  <c r="AX747" i="6"/>
  <c r="AY747" i="6"/>
  <c r="AZ747" i="6"/>
  <c r="BA747" i="6"/>
  <c r="BB747" i="6"/>
  <c r="BC747" i="6"/>
  <c r="BD747" i="6"/>
  <c r="BE747" i="6"/>
  <c r="BF747" i="6"/>
  <c r="BG747" i="6"/>
  <c r="AW752" i="6"/>
  <c r="AX752" i="6"/>
  <c r="AY752" i="6"/>
  <c r="AZ752" i="6"/>
  <c r="BA752" i="6"/>
  <c r="BE752" i="6"/>
  <c r="AO753" i="6"/>
  <c r="AO752" i="6" s="1"/>
  <c r="AP753" i="6"/>
  <c r="AP752" i="6" s="1"/>
  <c r="AQ753" i="6"/>
  <c r="AQ752" i="6" s="1"/>
  <c r="AR753" i="6"/>
  <c r="AR752" i="6" s="1"/>
  <c r="AS753" i="6"/>
  <c r="AT753" i="6"/>
  <c r="AU753" i="6"/>
  <c r="AU752" i="6" s="1"/>
  <c r="AV753" i="6"/>
  <c r="AV752" i="6" s="1"/>
  <c r="AW753" i="6"/>
  <c r="AX753" i="6"/>
  <c r="AY753" i="6"/>
  <c r="AZ753" i="6"/>
  <c r="BA753" i="6"/>
  <c r="BB753" i="6"/>
  <c r="BC753" i="6"/>
  <c r="BC752" i="6" s="1"/>
  <c r="BD753" i="6"/>
  <c r="BD752" i="6" s="1"/>
  <c r="BE753" i="6"/>
  <c r="BF753" i="6"/>
  <c r="BF752" i="6" s="1"/>
  <c r="BG753" i="6"/>
  <c r="AO757" i="6"/>
  <c r="AP757" i="6"/>
  <c r="AQ757" i="6"/>
  <c r="AR757" i="6"/>
  <c r="AS757" i="6"/>
  <c r="AS752" i="6" s="1"/>
  <c r="AT757" i="6"/>
  <c r="AT752" i="6" s="1"/>
  <c r="AU757" i="6"/>
  <c r="AV757" i="6"/>
  <c r="AW757" i="6"/>
  <c r="AX757" i="6"/>
  <c r="AY757" i="6"/>
  <c r="AZ757" i="6"/>
  <c r="BA757" i="6"/>
  <c r="BB757" i="6"/>
  <c r="BB752" i="6" s="1"/>
  <c r="BC757" i="6"/>
  <c r="BD757" i="6"/>
  <c r="BE757" i="6"/>
  <c r="BF757" i="6"/>
  <c r="BG757" i="6"/>
  <c r="AO761" i="6"/>
  <c r="AP761" i="6"/>
  <c r="AQ761" i="6"/>
  <c r="AR761" i="6"/>
  <c r="AS761" i="6"/>
  <c r="AT761" i="6"/>
  <c r="AU761" i="6"/>
  <c r="AV761" i="6"/>
  <c r="AW761" i="6"/>
  <c r="AX761" i="6"/>
  <c r="AY761" i="6"/>
  <c r="AZ761" i="6"/>
  <c r="BA761" i="6"/>
  <c r="BB761" i="6"/>
  <c r="BC761" i="6"/>
  <c r="BD761" i="6"/>
  <c r="BE761" i="6"/>
  <c r="BF761" i="6"/>
  <c r="BG761" i="6"/>
  <c r="BG752" i="6" s="1"/>
  <c r="AX766" i="6"/>
  <c r="AO767" i="6"/>
  <c r="AP767" i="6"/>
  <c r="AQ767" i="6"/>
  <c r="AR767" i="6"/>
  <c r="AR766" i="6" s="1"/>
  <c r="AS767" i="6"/>
  <c r="AS766" i="6" s="1"/>
  <c r="AT767" i="6"/>
  <c r="AT766" i="6" s="1"/>
  <c r="AU767" i="6"/>
  <c r="AV767" i="6"/>
  <c r="AV766" i="6" s="1"/>
  <c r="AW767" i="6"/>
  <c r="AX767" i="6"/>
  <c r="AY767" i="6"/>
  <c r="AY766" i="6" s="1"/>
  <c r="AZ767" i="6"/>
  <c r="BA767" i="6"/>
  <c r="BB767" i="6"/>
  <c r="BC767" i="6"/>
  <c r="BD767" i="6"/>
  <c r="BE767" i="6"/>
  <c r="BF767" i="6"/>
  <c r="BG767" i="6"/>
  <c r="AO771" i="6"/>
  <c r="AO766" i="6" s="1"/>
  <c r="AP771" i="6"/>
  <c r="AP766" i="6" s="1"/>
  <c r="AQ771" i="6"/>
  <c r="AR771" i="6"/>
  <c r="AS771" i="6"/>
  <c r="AT771" i="6"/>
  <c r="AU771" i="6"/>
  <c r="AU766" i="6" s="1"/>
  <c r="AV771" i="6"/>
  <c r="AW771" i="6"/>
  <c r="AW766" i="6" s="1"/>
  <c r="AX771" i="6"/>
  <c r="AY771" i="6"/>
  <c r="AZ771" i="6"/>
  <c r="BA771" i="6"/>
  <c r="BB771" i="6"/>
  <c r="BC771" i="6"/>
  <c r="BD771" i="6"/>
  <c r="BE771" i="6"/>
  <c r="BF771" i="6"/>
  <c r="BG771" i="6"/>
  <c r="AO775" i="6"/>
  <c r="AP775" i="6"/>
  <c r="AQ775" i="6"/>
  <c r="AR775" i="6"/>
  <c r="AS775" i="6"/>
  <c r="AT775" i="6"/>
  <c r="AU775" i="6"/>
  <c r="AV775" i="6"/>
  <c r="AW775" i="6"/>
  <c r="AX775" i="6"/>
  <c r="AY775" i="6"/>
  <c r="AZ775" i="6"/>
  <c r="AZ766" i="6" s="1"/>
  <c r="BA775" i="6"/>
  <c r="BA766" i="6" s="1"/>
  <c r="BB775" i="6"/>
  <c r="BC775" i="6"/>
  <c r="BD775" i="6"/>
  <c r="BD766" i="6" s="1"/>
  <c r="BE775" i="6"/>
  <c r="BF775" i="6"/>
  <c r="BG775" i="6"/>
  <c r="AO780" i="6"/>
  <c r="AR780" i="6"/>
  <c r="BF780" i="6"/>
  <c r="AO781" i="6"/>
  <c r="AP781" i="6"/>
  <c r="AP780" i="6" s="1"/>
  <c r="AQ781" i="6"/>
  <c r="AQ780" i="6" s="1"/>
  <c r="AR781" i="6"/>
  <c r="AS781" i="6"/>
  <c r="AS780" i="6" s="1"/>
  <c r="AT781" i="6"/>
  <c r="AT780" i="6" s="1"/>
  <c r="AU781" i="6"/>
  <c r="AV781" i="6"/>
  <c r="AW781" i="6"/>
  <c r="AX781" i="6"/>
  <c r="AY781" i="6"/>
  <c r="AZ781" i="6"/>
  <c r="AZ780" i="6" s="1"/>
  <c r="BA781" i="6"/>
  <c r="BA780" i="6" s="1"/>
  <c r="BB781" i="6"/>
  <c r="BC781" i="6"/>
  <c r="BD781" i="6"/>
  <c r="BE781" i="6"/>
  <c r="BE780" i="6" s="1"/>
  <c r="BF781" i="6"/>
  <c r="BG781" i="6"/>
  <c r="AO785" i="6"/>
  <c r="AP785" i="6"/>
  <c r="AQ785" i="6"/>
  <c r="AR785" i="6"/>
  <c r="AS785" i="6"/>
  <c r="AT785" i="6"/>
  <c r="AU785" i="6"/>
  <c r="AV785" i="6"/>
  <c r="AW785" i="6"/>
  <c r="AX785" i="6"/>
  <c r="AY785" i="6"/>
  <c r="AZ785" i="6"/>
  <c r="BA785" i="6"/>
  <c r="BB785" i="6"/>
  <c r="BC785" i="6"/>
  <c r="BD785" i="6"/>
  <c r="BE785" i="6"/>
  <c r="BF785" i="6"/>
  <c r="BG785" i="6"/>
  <c r="BG780" i="6" s="1"/>
  <c r="AO789" i="6"/>
  <c r="AP789" i="6"/>
  <c r="AQ789" i="6"/>
  <c r="AR789" i="6"/>
  <c r="AS789" i="6"/>
  <c r="AT789" i="6"/>
  <c r="AU789" i="6"/>
  <c r="AV789" i="6"/>
  <c r="AW789" i="6"/>
  <c r="AX789" i="6"/>
  <c r="AY789" i="6"/>
  <c r="AZ789" i="6"/>
  <c r="BA789" i="6"/>
  <c r="BB789" i="6"/>
  <c r="BC789" i="6"/>
  <c r="BD789" i="6"/>
  <c r="BE789" i="6"/>
  <c r="BF789" i="6"/>
  <c r="BG789" i="6"/>
  <c r="AT794" i="6"/>
  <c r="AX794" i="6"/>
  <c r="BG794" i="6"/>
  <c r="AO795" i="6"/>
  <c r="AO794" i="6" s="1"/>
  <c r="AP795" i="6"/>
  <c r="AQ795" i="6"/>
  <c r="AR795" i="6"/>
  <c r="AS795" i="6"/>
  <c r="AS794" i="6" s="1"/>
  <c r="AT795" i="6"/>
  <c r="AU795" i="6"/>
  <c r="AV795" i="6"/>
  <c r="AW795" i="6"/>
  <c r="AX795" i="6"/>
  <c r="AY795" i="6"/>
  <c r="AY794" i="6" s="1"/>
  <c r="AZ795" i="6"/>
  <c r="AZ794" i="6" s="1"/>
  <c r="BA795" i="6"/>
  <c r="BA794" i="6" s="1"/>
  <c r="BB795" i="6"/>
  <c r="BB794" i="6" s="1"/>
  <c r="BC795" i="6"/>
  <c r="BD795" i="6"/>
  <c r="BD794" i="6" s="1"/>
  <c r="BE795" i="6"/>
  <c r="BE794" i="6" s="1"/>
  <c r="BF795" i="6"/>
  <c r="BF794" i="6" s="1"/>
  <c r="BG795" i="6"/>
  <c r="AO799" i="6"/>
  <c r="AP799" i="6"/>
  <c r="AQ799" i="6"/>
  <c r="AR799" i="6"/>
  <c r="AS799" i="6"/>
  <c r="AT799" i="6"/>
  <c r="AU799" i="6"/>
  <c r="AV799" i="6"/>
  <c r="AW799" i="6"/>
  <c r="AW794" i="6" s="1"/>
  <c r="AX799" i="6"/>
  <c r="AY799" i="6"/>
  <c r="AZ799" i="6"/>
  <c r="BA799" i="6"/>
  <c r="BB799" i="6"/>
  <c r="BC799" i="6"/>
  <c r="BD799" i="6"/>
  <c r="BE799" i="6"/>
  <c r="BF799" i="6"/>
  <c r="BG799" i="6"/>
  <c r="AO803" i="6"/>
  <c r="AP803" i="6"/>
  <c r="AQ803" i="6"/>
  <c r="AR803" i="6"/>
  <c r="AS803" i="6"/>
  <c r="AT803" i="6"/>
  <c r="AU803" i="6"/>
  <c r="AU794" i="6" s="1"/>
  <c r="AV803" i="6"/>
  <c r="AW803" i="6"/>
  <c r="AX803" i="6"/>
  <c r="AY803" i="6"/>
  <c r="AZ803" i="6"/>
  <c r="BA803" i="6"/>
  <c r="BB803" i="6"/>
  <c r="BC803" i="6"/>
  <c r="BC794" i="6" s="1"/>
  <c r="BD803" i="6"/>
  <c r="BE803" i="6"/>
  <c r="BF803" i="6"/>
  <c r="BG803" i="6"/>
  <c r="AO809" i="6"/>
  <c r="AP809" i="6"/>
  <c r="AQ809" i="6"/>
  <c r="AQ808" i="6" s="1"/>
  <c r="AR809" i="6"/>
  <c r="AS809" i="6"/>
  <c r="AS808" i="6" s="1"/>
  <c r="AT809" i="6"/>
  <c r="AT808" i="6" s="1"/>
  <c r="AU809" i="6"/>
  <c r="AU808" i="6" s="1"/>
  <c r="AV809" i="6"/>
  <c r="AV808" i="6" s="1"/>
  <c r="AW809" i="6"/>
  <c r="AW808" i="6" s="1"/>
  <c r="AX809" i="6"/>
  <c r="AY809" i="6"/>
  <c r="AZ809" i="6"/>
  <c r="BA809" i="6"/>
  <c r="BB809" i="6"/>
  <c r="BC809" i="6"/>
  <c r="BD809" i="6"/>
  <c r="BE809" i="6"/>
  <c r="BF809" i="6"/>
  <c r="BF808" i="6" s="1"/>
  <c r="BG809" i="6"/>
  <c r="BG808" i="6" s="1"/>
  <c r="AO813" i="6"/>
  <c r="AP813" i="6"/>
  <c r="AQ813" i="6"/>
  <c r="AR813" i="6"/>
  <c r="AS813" i="6"/>
  <c r="AT813" i="6"/>
  <c r="AU813" i="6"/>
  <c r="AV813" i="6"/>
  <c r="AW813" i="6"/>
  <c r="AX813" i="6"/>
  <c r="AY813" i="6"/>
  <c r="AZ813" i="6"/>
  <c r="BA813" i="6"/>
  <c r="BB813" i="6"/>
  <c r="BC813" i="6"/>
  <c r="BD813" i="6"/>
  <c r="BE813" i="6"/>
  <c r="BF813" i="6"/>
  <c r="BG813" i="6"/>
  <c r="AO817" i="6"/>
  <c r="AP817" i="6"/>
  <c r="AQ817" i="6"/>
  <c r="AR817" i="6"/>
  <c r="AS817" i="6"/>
  <c r="AT817" i="6"/>
  <c r="AU817" i="6"/>
  <c r="AV817" i="6"/>
  <c r="AW817" i="6"/>
  <c r="AX817" i="6"/>
  <c r="AX808" i="6" s="1"/>
  <c r="AY817" i="6"/>
  <c r="AY808" i="6" s="1"/>
  <c r="AZ817" i="6"/>
  <c r="AZ808" i="6" s="1"/>
  <c r="BA817" i="6"/>
  <c r="BB817" i="6"/>
  <c r="BC817" i="6"/>
  <c r="BD817" i="6"/>
  <c r="BE817" i="6"/>
  <c r="BF817" i="6"/>
  <c r="BG817" i="6"/>
  <c r="AZ822" i="6"/>
  <c r="BB822" i="6"/>
  <c r="BC822" i="6"/>
  <c r="AO823" i="6"/>
  <c r="AO822" i="6" s="1"/>
  <c r="AP823" i="6"/>
  <c r="AP822" i="6" s="1"/>
  <c r="AQ823" i="6"/>
  <c r="AQ822" i="6" s="1"/>
  <c r="AR823" i="6"/>
  <c r="AR822" i="6" s="1"/>
  <c r="AS823" i="6"/>
  <c r="AS822" i="6" s="1"/>
  <c r="AT823" i="6"/>
  <c r="AU823" i="6"/>
  <c r="AV823" i="6"/>
  <c r="AV822" i="6" s="1"/>
  <c r="AW823" i="6"/>
  <c r="AX823" i="6"/>
  <c r="AY823" i="6"/>
  <c r="AZ823" i="6"/>
  <c r="BA823" i="6"/>
  <c r="BA822" i="6" s="1"/>
  <c r="BB823" i="6"/>
  <c r="BC823" i="6"/>
  <c r="BD823" i="6"/>
  <c r="BE823" i="6"/>
  <c r="BF823" i="6"/>
  <c r="BG823" i="6"/>
  <c r="BG822" i="6" s="1"/>
  <c r="AO827" i="6"/>
  <c r="AP827" i="6"/>
  <c r="AQ827" i="6"/>
  <c r="AR827" i="6"/>
  <c r="AS827" i="6"/>
  <c r="AT827" i="6"/>
  <c r="AU827" i="6"/>
  <c r="AV827" i="6"/>
  <c r="AW827" i="6"/>
  <c r="AX827" i="6"/>
  <c r="AX822" i="6" s="1"/>
  <c r="AY827" i="6"/>
  <c r="AY822" i="6" s="1"/>
  <c r="AZ827" i="6"/>
  <c r="BA827" i="6"/>
  <c r="BB827" i="6"/>
  <c r="BC827" i="6"/>
  <c r="BD827" i="6"/>
  <c r="BD822" i="6" s="1"/>
  <c r="BE827" i="6"/>
  <c r="BE822" i="6" s="1"/>
  <c r="BF827" i="6"/>
  <c r="BF822" i="6" s="1"/>
  <c r="BG827" i="6"/>
  <c r="AO831" i="6"/>
  <c r="AP831" i="6"/>
  <c r="AQ831" i="6"/>
  <c r="AR831" i="6"/>
  <c r="AS831" i="6"/>
  <c r="AT831" i="6"/>
  <c r="AU831" i="6"/>
  <c r="AV831" i="6"/>
  <c r="AW831" i="6"/>
  <c r="AX831" i="6"/>
  <c r="AY831" i="6"/>
  <c r="AZ831" i="6"/>
  <c r="BA831" i="6"/>
  <c r="BB831" i="6"/>
  <c r="BC831" i="6"/>
  <c r="BD831" i="6"/>
  <c r="BE831" i="6"/>
  <c r="BF831" i="6"/>
  <c r="BG831" i="6"/>
  <c r="AO836" i="6"/>
  <c r="AP836" i="6"/>
  <c r="AR836" i="6"/>
  <c r="AT836" i="6"/>
  <c r="BB836" i="6"/>
  <c r="AO837" i="6"/>
  <c r="AP837" i="6"/>
  <c r="AQ837" i="6"/>
  <c r="AR837" i="6"/>
  <c r="AS837" i="6"/>
  <c r="AT837" i="6"/>
  <c r="AU837" i="6"/>
  <c r="AU836" i="6" s="1"/>
  <c r="AV837" i="6"/>
  <c r="AW837" i="6"/>
  <c r="AW836" i="6" s="1"/>
  <c r="AX837" i="6"/>
  <c r="AY837" i="6"/>
  <c r="AZ837" i="6"/>
  <c r="BA837" i="6"/>
  <c r="BB837" i="6"/>
  <c r="BC837" i="6"/>
  <c r="BC836" i="6" s="1"/>
  <c r="BD837" i="6"/>
  <c r="BD836" i="6" s="1"/>
  <c r="BE837" i="6"/>
  <c r="BE836" i="6" s="1"/>
  <c r="BF837" i="6"/>
  <c r="BG837" i="6"/>
  <c r="BG836" i="6" s="1"/>
  <c r="AO841" i="6"/>
  <c r="AP841" i="6"/>
  <c r="AQ841" i="6"/>
  <c r="AR841" i="6"/>
  <c r="AS841" i="6"/>
  <c r="AS836" i="6" s="1"/>
  <c r="AT841" i="6"/>
  <c r="AU841" i="6"/>
  <c r="AV841" i="6"/>
  <c r="AW841" i="6"/>
  <c r="AX841" i="6"/>
  <c r="AY841" i="6"/>
  <c r="AZ841" i="6"/>
  <c r="BA841" i="6"/>
  <c r="BB841" i="6"/>
  <c r="BC841" i="6"/>
  <c r="BD841" i="6"/>
  <c r="BE841" i="6"/>
  <c r="BF841" i="6"/>
  <c r="BG841" i="6"/>
  <c r="AO845" i="6"/>
  <c r="AP845" i="6"/>
  <c r="AQ845" i="6"/>
  <c r="AQ836" i="6" s="1"/>
  <c r="AR845" i="6"/>
  <c r="AS845" i="6"/>
  <c r="AT845" i="6"/>
  <c r="AU845" i="6"/>
  <c r="AV845" i="6"/>
  <c r="AW845" i="6"/>
  <c r="AX845" i="6"/>
  <c r="AX836" i="6" s="1"/>
  <c r="AY845" i="6"/>
  <c r="AY836" i="6" s="1"/>
  <c r="AZ845" i="6"/>
  <c r="AZ836" i="6" s="1"/>
  <c r="BA845" i="6"/>
  <c r="BA836" i="6" s="1"/>
  <c r="BB845" i="6"/>
  <c r="BC845" i="6"/>
  <c r="BD845" i="6"/>
  <c r="BE845" i="6"/>
  <c r="BF845" i="6"/>
  <c r="BG845" i="6"/>
  <c r="BD850" i="6"/>
  <c r="BE850" i="6"/>
  <c r="AO851" i="6"/>
  <c r="AP851" i="6"/>
  <c r="AP850" i="6" s="1"/>
  <c r="AQ851" i="6"/>
  <c r="AQ850" i="6" s="1"/>
  <c r="AR851" i="6"/>
  <c r="AR850" i="6" s="1"/>
  <c r="AS851" i="6"/>
  <c r="AT851" i="6"/>
  <c r="AU851" i="6"/>
  <c r="AV851" i="6"/>
  <c r="AW851" i="6"/>
  <c r="AX851" i="6"/>
  <c r="AY851" i="6"/>
  <c r="AZ851" i="6"/>
  <c r="AZ850" i="6" s="1"/>
  <c r="BA851" i="6"/>
  <c r="BB851" i="6"/>
  <c r="BC851" i="6"/>
  <c r="BD851" i="6"/>
  <c r="BE851" i="6"/>
  <c r="BF851" i="6"/>
  <c r="BF850" i="6" s="1"/>
  <c r="BG851" i="6"/>
  <c r="BG850" i="6" s="1"/>
  <c r="AO855" i="6"/>
  <c r="AP855" i="6"/>
  <c r="AQ855" i="6"/>
  <c r="AR855" i="6"/>
  <c r="AS855" i="6"/>
  <c r="AT855" i="6"/>
  <c r="AU855" i="6"/>
  <c r="AV855" i="6"/>
  <c r="AW855" i="6"/>
  <c r="AX855" i="6"/>
  <c r="AY855" i="6"/>
  <c r="AZ855" i="6"/>
  <c r="BA855" i="6"/>
  <c r="BB855" i="6"/>
  <c r="BC855" i="6"/>
  <c r="BD855" i="6"/>
  <c r="BE855" i="6"/>
  <c r="BF855" i="6"/>
  <c r="BG855" i="6"/>
  <c r="AO859" i="6"/>
  <c r="AP859" i="6"/>
  <c r="AQ859" i="6"/>
  <c r="AR859" i="6"/>
  <c r="AS859" i="6"/>
  <c r="AS850" i="6" s="1"/>
  <c r="AT859" i="6"/>
  <c r="AT850" i="6" s="1"/>
  <c r="AU859" i="6"/>
  <c r="AV859" i="6"/>
  <c r="AV850" i="6" s="1"/>
  <c r="AW859" i="6"/>
  <c r="AX859" i="6"/>
  <c r="AY859" i="6"/>
  <c r="AZ859" i="6"/>
  <c r="BA859" i="6"/>
  <c r="BB859" i="6"/>
  <c r="BC859" i="6"/>
  <c r="BD859" i="6"/>
  <c r="BE859" i="6"/>
  <c r="BF859" i="6"/>
  <c r="BG859" i="6"/>
  <c r="AX864" i="6"/>
  <c r="AY864" i="6"/>
  <c r="AZ864" i="6"/>
  <c r="BA864" i="6"/>
  <c r="BB864" i="6"/>
  <c r="AO865" i="6"/>
  <c r="AP865" i="6"/>
  <c r="AQ865" i="6"/>
  <c r="AR865" i="6"/>
  <c r="AS865" i="6"/>
  <c r="AT865" i="6"/>
  <c r="AT864" i="6" s="1"/>
  <c r="AU865" i="6"/>
  <c r="AU864" i="6" s="1"/>
  <c r="AV865" i="6"/>
  <c r="AV864" i="6" s="1"/>
  <c r="AW865" i="6"/>
  <c r="AW864" i="6" s="1"/>
  <c r="AX865" i="6"/>
  <c r="AY865" i="6"/>
  <c r="AZ865" i="6"/>
  <c r="BA865" i="6"/>
  <c r="BB865" i="6"/>
  <c r="BC865" i="6"/>
  <c r="BC864" i="6" s="1"/>
  <c r="BD865" i="6"/>
  <c r="BE865" i="6"/>
  <c r="BE864" i="6" s="1"/>
  <c r="BF865" i="6"/>
  <c r="BG865" i="6"/>
  <c r="BG864" i="6" s="1"/>
  <c r="AO869" i="6"/>
  <c r="AP869" i="6"/>
  <c r="AQ869" i="6"/>
  <c r="AR869" i="6"/>
  <c r="AS869" i="6"/>
  <c r="AT869" i="6"/>
  <c r="AU869" i="6"/>
  <c r="AV869" i="6"/>
  <c r="AW869" i="6"/>
  <c r="AX869" i="6"/>
  <c r="AY869" i="6"/>
  <c r="AZ869" i="6"/>
  <c r="BA869" i="6"/>
  <c r="BB869" i="6"/>
  <c r="BC869" i="6"/>
  <c r="BD869" i="6"/>
  <c r="BE869" i="6"/>
  <c r="BF869" i="6"/>
  <c r="BG869" i="6"/>
  <c r="AO873" i="6"/>
  <c r="AP873" i="6"/>
  <c r="AQ873" i="6"/>
  <c r="AR873" i="6"/>
  <c r="AS873" i="6"/>
  <c r="AT873" i="6"/>
  <c r="AU873" i="6"/>
  <c r="AV873" i="6"/>
  <c r="AW873" i="6"/>
  <c r="AX873" i="6"/>
  <c r="AY873" i="6"/>
  <c r="AZ873" i="6"/>
  <c r="BA873" i="6"/>
  <c r="BB873" i="6"/>
  <c r="BC873" i="6"/>
  <c r="BD873" i="6"/>
  <c r="BE873" i="6"/>
  <c r="BF873" i="6"/>
  <c r="BG873" i="6"/>
  <c r="AS878" i="6"/>
  <c r="AT878" i="6"/>
  <c r="AY878" i="6"/>
  <c r="BA878" i="6"/>
  <c r="BB878" i="6"/>
  <c r="BC878" i="6"/>
  <c r="AO879" i="6"/>
  <c r="AP879" i="6"/>
  <c r="AQ879" i="6"/>
  <c r="AR879" i="6"/>
  <c r="AR878" i="6" s="1"/>
  <c r="AS879" i="6"/>
  <c r="AT879" i="6"/>
  <c r="AU879" i="6"/>
  <c r="AU878" i="6" s="1"/>
  <c r="AV879" i="6"/>
  <c r="AV878" i="6" s="1"/>
  <c r="AW879" i="6"/>
  <c r="AX879" i="6"/>
  <c r="AY879" i="6"/>
  <c r="AZ879" i="6"/>
  <c r="BA879" i="6"/>
  <c r="BB879" i="6"/>
  <c r="BC879" i="6"/>
  <c r="BD879" i="6"/>
  <c r="BE879" i="6"/>
  <c r="BE878" i="6" s="1"/>
  <c r="BF879" i="6"/>
  <c r="BG879" i="6"/>
  <c r="BG878" i="6" s="1"/>
  <c r="AO883" i="6"/>
  <c r="AP883" i="6"/>
  <c r="AQ883" i="6"/>
  <c r="AR883" i="6"/>
  <c r="AS883" i="6"/>
  <c r="AT883" i="6"/>
  <c r="AU883" i="6"/>
  <c r="AV883" i="6"/>
  <c r="AW883" i="6"/>
  <c r="AW878" i="6" s="1"/>
  <c r="AX883" i="6"/>
  <c r="AX878" i="6" s="1"/>
  <c r="AY883" i="6"/>
  <c r="AZ883" i="6"/>
  <c r="BA883" i="6"/>
  <c r="BB883" i="6"/>
  <c r="BC883" i="6"/>
  <c r="BD883" i="6"/>
  <c r="BE883" i="6"/>
  <c r="BF883" i="6"/>
  <c r="BG883" i="6"/>
  <c r="AO887" i="6"/>
  <c r="AO878" i="6" s="1"/>
  <c r="AP887" i="6"/>
  <c r="AP878" i="6" s="1"/>
  <c r="AQ887" i="6"/>
  <c r="AR887" i="6"/>
  <c r="AS887" i="6"/>
  <c r="AT887" i="6"/>
  <c r="AU887" i="6"/>
  <c r="AV887" i="6"/>
  <c r="AW887" i="6"/>
  <c r="AX887" i="6"/>
  <c r="AY887" i="6"/>
  <c r="AZ887" i="6"/>
  <c r="AZ878" i="6" s="1"/>
  <c r="BA887" i="6"/>
  <c r="BB887" i="6"/>
  <c r="BC887" i="6"/>
  <c r="BD887" i="6"/>
  <c r="BD878" i="6" s="1"/>
  <c r="BE887" i="6"/>
  <c r="BF887" i="6"/>
  <c r="BG887" i="6"/>
  <c r="AR892" i="6"/>
  <c r="AZ892" i="6"/>
  <c r="BA892" i="6"/>
  <c r="BB892" i="6"/>
  <c r="BC892" i="6"/>
  <c r="BD892" i="6"/>
  <c r="BF892" i="6"/>
  <c r="AO893" i="6"/>
  <c r="AO892" i="6" s="1"/>
  <c r="AP893" i="6"/>
  <c r="AP892" i="6" s="1"/>
  <c r="AQ893" i="6"/>
  <c r="AQ892" i="6" s="1"/>
  <c r="AR893" i="6"/>
  <c r="AS893" i="6"/>
  <c r="AT893" i="6"/>
  <c r="AU893" i="6"/>
  <c r="AV893" i="6"/>
  <c r="AW893" i="6"/>
  <c r="AX893" i="6"/>
  <c r="AY893" i="6"/>
  <c r="AY892" i="6" s="1"/>
  <c r="AZ893" i="6"/>
  <c r="BA893" i="6"/>
  <c r="BB893" i="6"/>
  <c r="BC893" i="6"/>
  <c r="BD893" i="6"/>
  <c r="BE893" i="6"/>
  <c r="BE892" i="6" s="1"/>
  <c r="BF893" i="6"/>
  <c r="BG893" i="6"/>
  <c r="AO897" i="6"/>
  <c r="AP897" i="6"/>
  <c r="AQ897" i="6"/>
  <c r="AR897" i="6"/>
  <c r="AS897" i="6"/>
  <c r="AT897" i="6"/>
  <c r="AU897" i="6"/>
  <c r="AV897" i="6"/>
  <c r="AW897" i="6"/>
  <c r="AX897" i="6"/>
  <c r="AY897" i="6"/>
  <c r="AZ897" i="6"/>
  <c r="BA897" i="6"/>
  <c r="BB897" i="6"/>
  <c r="BC897" i="6"/>
  <c r="BD897" i="6"/>
  <c r="BE897" i="6"/>
  <c r="BF897" i="6"/>
  <c r="BG897" i="6"/>
  <c r="AO901" i="6"/>
  <c r="AP901" i="6"/>
  <c r="AQ901" i="6"/>
  <c r="AR901" i="6"/>
  <c r="AS901" i="6"/>
  <c r="AT901" i="6"/>
  <c r="AU901" i="6"/>
  <c r="AV901" i="6"/>
  <c r="AW901" i="6"/>
  <c r="AX901" i="6"/>
  <c r="AY901" i="6"/>
  <c r="AZ901" i="6"/>
  <c r="BA901" i="6"/>
  <c r="BB901" i="6"/>
  <c r="BC901" i="6"/>
  <c r="BD901" i="6"/>
  <c r="BE901" i="6"/>
  <c r="BF901" i="6"/>
  <c r="BG901" i="6"/>
  <c r="BG892" i="6" s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BN38" i="6" l="1"/>
  <c r="BL94" i="6"/>
  <c r="BO318" i="6"/>
  <c r="BM332" i="6"/>
  <c r="BL276" i="6"/>
  <c r="BM206" i="6"/>
  <c r="BO178" i="6"/>
  <c r="BM38" i="6"/>
  <c r="BC374" i="6"/>
  <c r="AW612" i="6"/>
  <c r="BM150" i="6"/>
  <c r="AO808" i="6"/>
  <c r="AV794" i="6"/>
  <c r="BG766" i="6"/>
  <c r="BM318" i="6"/>
  <c r="AY850" i="6"/>
  <c r="AO248" i="6"/>
  <c r="BK248" i="6" s="1"/>
  <c r="BE94" i="6"/>
  <c r="BM94" i="6" s="1"/>
  <c r="BM262" i="6"/>
  <c r="AX598" i="6"/>
  <c r="AV584" i="6"/>
  <c r="BK276" i="6"/>
  <c r="AU122" i="6"/>
  <c r="BF766" i="6"/>
  <c r="BG276" i="6"/>
  <c r="BO276" i="6" s="1"/>
  <c r="AP402" i="6"/>
  <c r="BN234" i="6"/>
  <c r="AZ682" i="6"/>
  <c r="AO402" i="6"/>
  <c r="BK136" i="6"/>
  <c r="BF94" i="6"/>
  <c r="BK52" i="6"/>
  <c r="AP38" i="6"/>
  <c r="BK38" i="6" s="1"/>
  <c r="AR808" i="6"/>
  <c r="AY612" i="6"/>
  <c r="AX892" i="6"/>
  <c r="BC766" i="6"/>
  <c r="AW724" i="6"/>
  <c r="AY682" i="6"/>
  <c r="AP570" i="6"/>
  <c r="AO850" i="6"/>
  <c r="AO570" i="6"/>
  <c r="BM24" i="6"/>
  <c r="BD374" i="6"/>
  <c r="AQ374" i="6"/>
  <c r="AP374" i="6"/>
  <c r="BM276" i="6"/>
  <c r="BN122" i="6"/>
  <c r="BN94" i="6"/>
  <c r="AW122" i="6"/>
  <c r="AP808" i="6"/>
  <c r="AS640" i="6"/>
  <c r="AO164" i="6"/>
  <c r="BK164" i="6" s="1"/>
  <c r="AV724" i="6"/>
  <c r="AR640" i="6"/>
  <c r="AO150" i="6"/>
  <c r="BK150" i="6" s="1"/>
  <c r="BN66" i="6"/>
  <c r="BE24" i="6"/>
  <c r="AU724" i="6"/>
  <c r="AQ640" i="6"/>
  <c r="BK206" i="6"/>
  <c r="AW66" i="6"/>
  <c r="BD24" i="6"/>
  <c r="BD780" i="6"/>
  <c r="AP640" i="6"/>
  <c r="AY416" i="6"/>
  <c r="BC24" i="6"/>
  <c r="BN304" i="6"/>
  <c r="AP668" i="6"/>
  <c r="BF836" i="6"/>
  <c r="BM108" i="6"/>
  <c r="BO164" i="6"/>
  <c r="BC542" i="6"/>
  <c r="BN206" i="6"/>
  <c r="BK24" i="6"/>
  <c r="BL332" i="6"/>
  <c r="BK10" i="6"/>
  <c r="BM164" i="6"/>
  <c r="BO304" i="6"/>
  <c r="BM248" i="6"/>
  <c r="AZ248" i="6"/>
  <c r="BL24" i="6"/>
  <c r="AR794" i="6"/>
  <c r="AQ724" i="6"/>
  <c r="BO10" i="6"/>
  <c r="BB850" i="6"/>
  <c r="AQ794" i="6"/>
  <c r="BB570" i="6"/>
  <c r="AX514" i="6"/>
  <c r="BK262" i="6"/>
  <c r="AV192" i="6"/>
  <c r="AZ304" i="6"/>
  <c r="BE808" i="6"/>
  <c r="BD808" i="6"/>
  <c r="BL290" i="6"/>
  <c r="AY248" i="6"/>
  <c r="BN248" i="6" s="1"/>
  <c r="BA206" i="6"/>
  <c r="BO206" i="6" s="1"/>
  <c r="AZ206" i="6"/>
  <c r="AT332" i="6"/>
  <c r="AY206" i="6"/>
  <c r="BF864" i="6"/>
  <c r="BC850" i="6"/>
  <c r="BC570" i="6"/>
  <c r="AY514" i="6"/>
  <c r="BA444" i="6"/>
  <c r="AS234" i="6"/>
  <c r="BL234" i="6" s="1"/>
  <c r="BA850" i="6"/>
  <c r="AP794" i="6"/>
  <c r="AP654" i="6"/>
  <c r="BA570" i="6"/>
  <c r="AU500" i="6"/>
  <c r="AU192" i="6"/>
  <c r="BM192" i="6" s="1"/>
  <c r="BM136" i="6"/>
  <c r="BO136" i="6"/>
  <c r="BN318" i="6"/>
  <c r="AY178" i="6"/>
  <c r="BD94" i="6"/>
  <c r="BA24" i="6"/>
  <c r="BD668" i="6"/>
  <c r="BF640" i="6"/>
  <c r="AX570" i="6"/>
  <c r="BG528" i="6"/>
  <c r="AZ444" i="6"/>
  <c r="AO290" i="6"/>
  <c r="BK290" i="6" s="1"/>
  <c r="BC248" i="6"/>
  <c r="AX178" i="6"/>
  <c r="BN178" i="6" s="1"/>
  <c r="AR122" i="6"/>
  <c r="BL122" i="6" s="1"/>
  <c r="BN108" i="6"/>
  <c r="BK80" i="6"/>
  <c r="AZ24" i="6"/>
  <c r="BN24" i="6" s="1"/>
  <c r="AU710" i="6"/>
  <c r="BC668" i="6"/>
  <c r="BE640" i="6"/>
  <c r="AS528" i="6"/>
  <c r="AT514" i="6"/>
  <c r="AX262" i="6"/>
  <c r="BB248" i="6"/>
  <c r="AQ122" i="6"/>
  <c r="BK122" i="6" s="1"/>
  <c r="AT710" i="6"/>
  <c r="BD640" i="6"/>
  <c r="AR528" i="6"/>
  <c r="AV486" i="6"/>
  <c r="BA248" i="6"/>
  <c r="BO66" i="6"/>
  <c r="BC640" i="6"/>
  <c r="AQ528" i="6"/>
  <c r="BE710" i="6"/>
  <c r="AR710" i="6"/>
  <c r="AZ346" i="6"/>
  <c r="BD710" i="6"/>
  <c r="AQ710" i="6"/>
  <c r="AP514" i="6"/>
  <c r="AY346" i="6"/>
  <c r="BL248" i="6"/>
  <c r="BG150" i="6"/>
  <c r="BE80" i="6"/>
  <c r="BM80" i="6" s="1"/>
  <c r="BA626" i="6"/>
  <c r="AR458" i="6"/>
  <c r="AW388" i="6"/>
  <c r="BE318" i="6"/>
  <c r="BG220" i="6"/>
  <c r="BO220" i="6" s="1"/>
  <c r="BF150" i="6"/>
  <c r="BN150" i="6" s="1"/>
  <c r="BD80" i="6"/>
  <c r="BL80" i="6" s="1"/>
  <c r="BF878" i="6"/>
  <c r="AZ626" i="6"/>
  <c r="AQ458" i="6"/>
  <c r="AR430" i="6"/>
  <c r="AU416" i="6"/>
  <c r="AV388" i="6"/>
  <c r="BF220" i="6"/>
  <c r="BL164" i="6"/>
  <c r="BE150" i="6"/>
  <c r="BC80" i="6"/>
  <c r="AQ332" i="6"/>
  <c r="AS108" i="6"/>
  <c r="BL108" i="6" s="1"/>
  <c r="BO52" i="6"/>
  <c r="BL318" i="6"/>
  <c r="AO332" i="6"/>
  <c r="BK332" i="6" s="1"/>
  <c r="BG710" i="6"/>
  <c r="AU598" i="6"/>
  <c r="BE528" i="6"/>
  <c r="BE500" i="6"/>
  <c r="AV304" i="6"/>
  <c r="BL220" i="6"/>
  <c r="AS66" i="6"/>
  <c r="BC780" i="6"/>
  <c r="BB766" i="6"/>
  <c r="BF542" i="6"/>
  <c r="AX136" i="6"/>
  <c r="BN136" i="6" s="1"/>
  <c r="BL38" i="6"/>
  <c r="BM66" i="6"/>
  <c r="BF528" i="6"/>
  <c r="AQ878" i="6"/>
  <c r="AT598" i="6"/>
  <c r="AY556" i="6"/>
  <c r="BD500" i="6"/>
  <c r="AT388" i="6"/>
  <c r="AU346" i="6"/>
  <c r="AO318" i="6"/>
  <c r="BK318" i="6" s="1"/>
  <c r="AU304" i="6"/>
  <c r="BM304" i="6" s="1"/>
  <c r="AQ220" i="6"/>
  <c r="BB192" i="6"/>
  <c r="BC150" i="6"/>
  <c r="BA80" i="6"/>
  <c r="BO80" i="6" s="1"/>
  <c r="AR66" i="6"/>
  <c r="AW52" i="6"/>
  <c r="BA640" i="6"/>
  <c r="AV836" i="6"/>
  <c r="BB780" i="6"/>
  <c r="BG500" i="6"/>
  <c r="AP332" i="6"/>
  <c r="BF500" i="6"/>
  <c r="AR864" i="6"/>
  <c r="BF598" i="6"/>
  <c r="AS598" i="6"/>
  <c r="AS388" i="6"/>
  <c r="AT304" i="6"/>
  <c r="BN290" i="6"/>
  <c r="AP220" i="6"/>
  <c r="BA192" i="6"/>
  <c r="BO192" i="6" s="1"/>
  <c r="BA122" i="6"/>
  <c r="BO122" i="6" s="1"/>
  <c r="AZ80" i="6"/>
  <c r="BN80" i="6" s="1"/>
  <c r="AV52" i="6"/>
  <c r="BM52" i="6" s="1"/>
  <c r="BL262" i="6"/>
  <c r="AT66" i="6"/>
  <c r="AX556" i="6"/>
  <c r="AR598" i="6"/>
  <c r="AW556" i="6"/>
  <c r="BC514" i="6"/>
  <c r="BG430" i="6"/>
  <c r="AO220" i="6"/>
  <c r="BG724" i="6"/>
  <c r="BF276" i="6"/>
  <c r="BM220" i="6"/>
  <c r="BF724" i="6"/>
  <c r="BG696" i="6"/>
  <c r="BL150" i="6"/>
  <c r="AU850" i="6"/>
  <c r="AS864" i="6"/>
  <c r="AW822" i="6"/>
  <c r="BD598" i="6"/>
  <c r="AR584" i="6"/>
  <c r="BB514" i="6"/>
  <c r="BF472" i="6"/>
  <c r="BE458" i="6"/>
  <c r="BF430" i="6"/>
  <c r="AQ388" i="6"/>
  <c r="BL304" i="6"/>
  <c r="AV290" i="6"/>
  <c r="BM290" i="6" s="1"/>
  <c r="BN276" i="6"/>
  <c r="AY122" i="6"/>
  <c r="BC262" i="6"/>
  <c r="AW892" i="6"/>
  <c r="BC808" i="6"/>
  <c r="AQ766" i="6"/>
  <c r="AV556" i="6"/>
  <c r="BB472" i="6"/>
  <c r="BB262" i="6"/>
  <c r="AX192" i="6"/>
  <c r="BN192" i="6" s="1"/>
  <c r="AO94" i="6"/>
  <c r="BK94" i="6" s="1"/>
  <c r="AV892" i="6"/>
  <c r="BB808" i="6"/>
  <c r="AU556" i="6"/>
  <c r="BA472" i="6"/>
  <c r="BC402" i="6"/>
  <c r="BA262" i="6"/>
  <c r="BN220" i="6"/>
  <c r="BA38" i="6"/>
  <c r="BO38" i="6" s="1"/>
  <c r="BO290" i="6"/>
  <c r="AY192" i="6"/>
  <c r="AU892" i="6"/>
  <c r="BC738" i="6"/>
  <c r="AT556" i="6"/>
  <c r="BB402" i="6"/>
  <c r="BD332" i="6"/>
  <c r="AP164" i="6"/>
  <c r="AT892" i="6"/>
  <c r="BB738" i="6"/>
  <c r="AV612" i="6"/>
  <c r="AS556" i="6"/>
  <c r="AS10" i="6"/>
  <c r="AS892" i="6"/>
  <c r="AU612" i="6"/>
  <c r="BD528" i="6"/>
  <c r="AT486" i="6"/>
  <c r="AQ234" i="6"/>
  <c r="BK234" i="6" s="1"/>
  <c r="BB108" i="6"/>
  <c r="BO108" i="6" s="1"/>
  <c r="AR10" i="6"/>
  <c r="BL10" i="6" s="1"/>
  <c r="BA808" i="6"/>
  <c r="BG598" i="6"/>
  <c r="AZ262" i="6"/>
  <c r="AU486" i="6"/>
  <c r="BA402" i="6"/>
  <c r="BC332" i="6"/>
  <c r="AY262" i="6"/>
  <c r="AU822" i="6"/>
  <c r="BA738" i="6"/>
  <c r="AZ402" i="6"/>
  <c r="BB332" i="6"/>
  <c r="BD864" i="6"/>
  <c r="AT822" i="6"/>
  <c r="AZ738" i="6"/>
  <c r="BG654" i="6"/>
  <c r="BC528" i="6"/>
  <c r="AS486" i="6"/>
  <c r="AY402" i="6"/>
  <c r="BA332" i="6"/>
  <c r="AT80" i="6"/>
  <c r="AQ10" i="6"/>
  <c r="AQ864" i="6"/>
  <c r="AP528" i="6"/>
  <c r="AW514" i="6"/>
  <c r="BE360" i="6"/>
  <c r="BF164" i="6"/>
  <c r="BN164" i="6" s="1"/>
  <c r="BE696" i="6"/>
  <c r="AO864" i="6"/>
  <c r="BC360" i="6"/>
  <c r="BF696" i="6"/>
  <c r="AQ598" i="6"/>
  <c r="AP864" i="6"/>
  <c r="AW850" i="6"/>
  <c r="AO528" i="6"/>
  <c r="AQ654" i="6"/>
  <c r="AO178" i="6"/>
  <c r="BK178" i="6" s="1"/>
  <c r="BG10" i="6"/>
  <c r="BE766" i="6"/>
  <c r="AY444" i="6"/>
  <c r="AW206" i="6"/>
  <c r="AP598" i="6"/>
  <c r="AY570" i="6"/>
  <c r="BD360" i="6"/>
  <c r="BD696" i="6"/>
  <c r="AO598" i="6"/>
  <c r="AW444" i="6"/>
  <c r="BF234" i="6"/>
  <c r="AV780" i="6"/>
  <c r="BB696" i="6"/>
  <c r="AU444" i="6"/>
  <c r="BA360" i="6"/>
  <c r="BE234" i="6"/>
  <c r="BM234" i="6" s="1"/>
  <c r="AZ52" i="6"/>
  <c r="BN52" i="6" s="1"/>
  <c r="AX850" i="6"/>
  <c r="AZ570" i="6"/>
  <c r="BC94" i="6"/>
  <c r="BO94" i="6" s="1"/>
  <c r="AY780" i="6"/>
  <c r="AX444" i="6"/>
  <c r="AX780" i="6"/>
  <c r="AR654" i="6"/>
  <c r="AW780" i="6"/>
  <c r="BC696" i="6"/>
  <c r="AV444" i="6"/>
  <c r="BB360" i="6"/>
  <c r="AU780" i="6"/>
  <c r="BA696" i="6"/>
  <c r="BC626" i="6"/>
  <c r="BG486" i="6"/>
  <c r="AT444" i="6"/>
  <c r="BG304" i="6"/>
  <c r="AY52" i="6"/>
  <c r="BN262" i="6" l="1"/>
  <c r="BL66" i="6"/>
  <c r="BO248" i="6"/>
  <c r="BO262" i="6"/>
  <c r="BM122" i="6"/>
  <c r="BO150" i="6"/>
  <c r="BK220" i="6"/>
  <c r="BO332" i="6"/>
  <c r="BO24" i="6"/>
  <c r="K9" i="5"/>
  <c r="N9" i="5"/>
  <c r="O9" i="5"/>
  <c r="P9" i="5"/>
  <c r="Q9" i="5"/>
  <c r="R9" i="5"/>
  <c r="K10" i="5"/>
  <c r="N10" i="5"/>
  <c r="O10" i="5"/>
  <c r="P10" i="5"/>
  <c r="Q10" i="5"/>
  <c r="R10" i="5"/>
  <c r="K11" i="5"/>
  <c r="N11" i="5"/>
  <c r="O11" i="5"/>
  <c r="P11" i="5"/>
  <c r="Q11" i="5"/>
  <c r="R11" i="5"/>
  <c r="K12" i="5"/>
  <c r="N12" i="5"/>
  <c r="O12" i="5"/>
  <c r="P12" i="5"/>
  <c r="Q12" i="5"/>
  <c r="R12" i="5"/>
  <c r="K13" i="5"/>
  <c r="N13" i="5"/>
  <c r="O13" i="5"/>
  <c r="P13" i="5"/>
  <c r="Q13" i="5"/>
  <c r="R13" i="5"/>
  <c r="K14" i="5"/>
  <c r="R14" i="5" s="1"/>
  <c r="N14" i="5"/>
  <c r="O14" i="5"/>
  <c r="P14" i="5"/>
  <c r="Q14" i="5"/>
  <c r="K15" i="5"/>
  <c r="N15" i="5"/>
  <c r="O15" i="5"/>
  <c r="P15" i="5"/>
  <c r="Q15" i="5"/>
  <c r="R15" i="5"/>
  <c r="K16" i="5"/>
  <c r="N16" i="5"/>
  <c r="O16" i="5"/>
  <c r="P16" i="5"/>
  <c r="Q16" i="5"/>
  <c r="R16" i="5"/>
  <c r="K17" i="5"/>
  <c r="N17" i="5"/>
  <c r="O17" i="5"/>
  <c r="P17" i="5"/>
  <c r="Q17" i="5"/>
  <c r="R17" i="5"/>
  <c r="K18" i="5"/>
  <c r="N18" i="5"/>
  <c r="O18" i="5"/>
  <c r="P18" i="5"/>
  <c r="Q18" i="5"/>
  <c r="R18" i="5"/>
  <c r="K19" i="5"/>
  <c r="R19" i="5" s="1"/>
  <c r="N19" i="5"/>
  <c r="O19" i="5"/>
  <c r="P19" i="5"/>
  <c r="Q19" i="5"/>
  <c r="K20" i="5"/>
  <c r="N20" i="5"/>
  <c r="O20" i="5"/>
  <c r="P20" i="5"/>
  <c r="Q20" i="5"/>
  <c r="R20" i="5"/>
  <c r="K21" i="5"/>
  <c r="N21" i="5"/>
  <c r="O21" i="5"/>
  <c r="P21" i="5"/>
  <c r="Q21" i="5"/>
  <c r="R21" i="5"/>
  <c r="K22" i="5"/>
  <c r="N22" i="5"/>
  <c r="O22" i="5"/>
  <c r="P22" i="5"/>
  <c r="Q22" i="5"/>
  <c r="R22" i="5"/>
  <c r="K23" i="5"/>
  <c r="N23" i="5"/>
  <c r="O23" i="5"/>
  <c r="P23" i="5"/>
  <c r="Q23" i="5"/>
  <c r="R23" i="5"/>
  <c r="K24" i="5"/>
  <c r="N24" i="5"/>
  <c r="O24" i="5"/>
  <c r="P24" i="5"/>
  <c r="Q24" i="5"/>
  <c r="R24" i="5"/>
  <c r="K25" i="5"/>
  <c r="N25" i="5"/>
  <c r="O25" i="5"/>
  <c r="P25" i="5"/>
  <c r="Q25" i="5"/>
  <c r="R25" i="5"/>
  <c r="K26" i="5"/>
  <c r="N26" i="5"/>
  <c r="O26" i="5"/>
  <c r="P26" i="5"/>
  <c r="Q26" i="5"/>
  <c r="R26" i="5"/>
  <c r="K27" i="5"/>
  <c r="N27" i="5"/>
  <c r="O27" i="5"/>
  <c r="P27" i="5"/>
  <c r="Q27" i="5"/>
  <c r="R27" i="5"/>
  <c r="K28" i="5"/>
  <c r="N28" i="5"/>
  <c r="O28" i="5"/>
  <c r="P28" i="5"/>
  <c r="Q28" i="5"/>
  <c r="R28" i="5"/>
  <c r="K29" i="5"/>
  <c r="N29" i="5"/>
  <c r="O29" i="5"/>
  <c r="P29" i="5"/>
  <c r="Q29" i="5"/>
  <c r="R29" i="5"/>
  <c r="K30" i="5"/>
  <c r="R30" i="5" s="1"/>
  <c r="N30" i="5"/>
  <c r="O30" i="5"/>
  <c r="P30" i="5"/>
  <c r="Q30" i="5"/>
  <c r="K31" i="5"/>
  <c r="N31" i="5"/>
  <c r="O31" i="5"/>
  <c r="P31" i="5"/>
  <c r="Q31" i="5"/>
  <c r="R31" i="5"/>
  <c r="K32" i="5"/>
  <c r="N32" i="5"/>
  <c r="O32" i="5"/>
  <c r="P32" i="5"/>
  <c r="Q32" i="5"/>
  <c r="R32" i="5"/>
  <c r="N33" i="5"/>
  <c r="P33" i="5"/>
  <c r="Q33" i="5"/>
  <c r="R33" i="5"/>
  <c r="N34" i="5"/>
  <c r="P34" i="5"/>
  <c r="Q34" i="5"/>
  <c r="R34" i="5"/>
  <c r="N35" i="5"/>
  <c r="P35" i="5"/>
  <c r="Q35" i="5"/>
  <c r="R35" i="5"/>
  <c r="N36" i="5"/>
  <c r="P36" i="5"/>
  <c r="Q36" i="5"/>
  <c r="R36" i="5"/>
  <c r="N37" i="5"/>
  <c r="P37" i="5"/>
  <c r="Q37" i="5"/>
  <c r="R37" i="5"/>
  <c r="N38" i="5"/>
  <c r="P38" i="5"/>
  <c r="Q38" i="5"/>
  <c r="R38" i="5"/>
  <c r="N39" i="5"/>
  <c r="P39" i="5"/>
  <c r="Q39" i="5"/>
  <c r="R39" i="5"/>
  <c r="N40" i="5"/>
  <c r="P40" i="5"/>
  <c r="Q40" i="5"/>
  <c r="R40" i="5"/>
  <c r="N41" i="5"/>
  <c r="P41" i="5"/>
  <c r="Q41" i="5"/>
  <c r="R41" i="5"/>
  <c r="N42" i="5"/>
  <c r="P42" i="5"/>
  <c r="Q42" i="5"/>
  <c r="R42" i="5"/>
  <c r="N43" i="5"/>
  <c r="P43" i="5"/>
  <c r="Q43" i="5"/>
  <c r="R43" i="5"/>
  <c r="N44" i="5"/>
  <c r="P44" i="5"/>
  <c r="Q44" i="5"/>
  <c r="R44" i="5"/>
  <c r="N45" i="5"/>
  <c r="P45" i="5"/>
  <c r="Q45" i="5"/>
  <c r="R45" i="5"/>
  <c r="N46" i="5"/>
  <c r="P46" i="5"/>
  <c r="Q46" i="5"/>
  <c r="R46" i="5"/>
  <c r="N47" i="5"/>
  <c r="P47" i="5"/>
  <c r="Q47" i="5"/>
  <c r="R47" i="5"/>
  <c r="N48" i="5"/>
  <c r="P48" i="5"/>
  <c r="Q48" i="5"/>
  <c r="R48" i="5"/>
  <c r="N49" i="5"/>
  <c r="P49" i="5"/>
  <c r="Q49" i="5"/>
  <c r="R49" i="5"/>
  <c r="N50" i="5"/>
  <c r="P50" i="5"/>
  <c r="Q50" i="5"/>
  <c r="R50" i="5"/>
  <c r="N51" i="5"/>
  <c r="P51" i="5"/>
  <c r="Q51" i="5"/>
  <c r="R51" i="5"/>
  <c r="N52" i="5"/>
  <c r="P52" i="5"/>
  <c r="Q52" i="5"/>
  <c r="R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AM11" i="4"/>
  <c r="AN11" i="4"/>
  <c r="AO11" i="4"/>
  <c r="AO10" i="4" s="1"/>
  <c r="AP11" i="4"/>
  <c r="AP10" i="4" s="1"/>
  <c r="AQ11" i="4"/>
  <c r="AQ10" i="4" s="1"/>
  <c r="AR11" i="4"/>
  <c r="AR10" i="4" s="1"/>
  <c r="AS11" i="4"/>
  <c r="AS10" i="4" s="1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AO15" i="4"/>
  <c r="AP15" i="4"/>
  <c r="AQ15" i="4"/>
  <c r="AR15" i="4"/>
  <c r="AS15" i="4"/>
  <c r="AT15" i="4"/>
  <c r="AU15" i="4"/>
  <c r="AU10" i="4" s="1"/>
  <c r="BM10" i="4" s="1"/>
  <c r="AV15" i="4"/>
  <c r="AV10" i="4" s="1"/>
  <c r="AW15" i="4"/>
  <c r="AW10" i="4" s="1"/>
  <c r="AX15" i="4"/>
  <c r="AX10" i="4" s="1"/>
  <c r="BN10" i="4" s="1"/>
  <c r="AY15" i="4"/>
  <c r="AY10" i="4" s="1"/>
  <c r="AZ15" i="4"/>
  <c r="AZ10" i="4" s="1"/>
  <c r="BA15" i="4"/>
  <c r="BA10" i="4" s="1"/>
  <c r="BB15" i="4"/>
  <c r="BB10" i="4" s="1"/>
  <c r="BC15" i="4"/>
  <c r="BC10" i="4" s="1"/>
  <c r="BD15" i="4"/>
  <c r="BD10" i="4" s="1"/>
  <c r="BE15" i="4"/>
  <c r="BE10" i="4" s="1"/>
  <c r="BF15" i="4"/>
  <c r="BF10" i="4" s="1"/>
  <c r="BG15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G10" i="4" s="1"/>
  <c r="AS24" i="4"/>
  <c r="AW24" i="4"/>
  <c r="AX24" i="4"/>
  <c r="AY24" i="4"/>
  <c r="AZ24" i="4"/>
  <c r="AM25" i="4"/>
  <c r="AN25" i="4"/>
  <c r="AO25" i="4"/>
  <c r="AO24" i="4" s="1"/>
  <c r="AP25" i="4"/>
  <c r="AP24" i="4" s="1"/>
  <c r="AQ25" i="4"/>
  <c r="AQ24" i="4" s="1"/>
  <c r="AR25" i="4"/>
  <c r="AS25" i="4"/>
  <c r="AT25" i="4"/>
  <c r="AU25" i="4"/>
  <c r="AV25" i="4"/>
  <c r="AW25" i="4"/>
  <c r="AX25" i="4"/>
  <c r="AY25" i="4"/>
  <c r="AZ25" i="4"/>
  <c r="BA25" i="4"/>
  <c r="BA24" i="4" s="1"/>
  <c r="BB25" i="4"/>
  <c r="BB24" i="4" s="1"/>
  <c r="BC25" i="4"/>
  <c r="BC24" i="4" s="1"/>
  <c r="BD25" i="4"/>
  <c r="BE25" i="4"/>
  <c r="BF25" i="4"/>
  <c r="BF24" i="4" s="1"/>
  <c r="BG25" i="4"/>
  <c r="BG24" i="4" s="1"/>
  <c r="AO29" i="4"/>
  <c r="AP29" i="4"/>
  <c r="AQ29" i="4"/>
  <c r="AR29" i="4"/>
  <c r="AR24" i="4" s="1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AO33" i="4"/>
  <c r="AP33" i="4"/>
  <c r="AQ33" i="4"/>
  <c r="AR33" i="4"/>
  <c r="AS33" i="4"/>
  <c r="AT33" i="4"/>
  <c r="AT24" i="4" s="1"/>
  <c r="AU33" i="4"/>
  <c r="AU24" i="4" s="1"/>
  <c r="AV33" i="4"/>
  <c r="AV24" i="4" s="1"/>
  <c r="AW33" i="4"/>
  <c r="AX33" i="4"/>
  <c r="AY33" i="4"/>
  <c r="AZ33" i="4"/>
  <c r="BA33" i="4"/>
  <c r="BB33" i="4"/>
  <c r="BC33" i="4"/>
  <c r="BD33" i="4"/>
  <c r="BE33" i="4"/>
  <c r="BF33" i="4"/>
  <c r="BG33" i="4"/>
  <c r="AX38" i="4"/>
  <c r="BN38" i="4" s="1"/>
  <c r="AY38" i="4"/>
  <c r="AZ38" i="4"/>
  <c r="BA38" i="4"/>
  <c r="BO38" i="4" s="1"/>
  <c r="BB38" i="4"/>
  <c r="AM39" i="4"/>
  <c r="AN39" i="4"/>
  <c r="AO39" i="4"/>
  <c r="AP39" i="4"/>
  <c r="AQ39" i="4"/>
  <c r="AQ38" i="4" s="1"/>
  <c r="AR39" i="4"/>
  <c r="AR38" i="4" s="1"/>
  <c r="AS39" i="4"/>
  <c r="AT39" i="4"/>
  <c r="AU39" i="4"/>
  <c r="AV39" i="4"/>
  <c r="AW39" i="4"/>
  <c r="AX39" i="4"/>
  <c r="AY39" i="4"/>
  <c r="AZ39" i="4"/>
  <c r="BA39" i="4"/>
  <c r="BB39" i="4"/>
  <c r="BC39" i="4"/>
  <c r="BC38" i="4" s="1"/>
  <c r="BD39" i="4"/>
  <c r="BE39" i="4"/>
  <c r="BF39" i="4"/>
  <c r="BF38" i="4" s="1"/>
  <c r="BG39" i="4"/>
  <c r="BG38" i="4" s="1"/>
  <c r="AO43" i="4"/>
  <c r="AO38" i="4" s="1"/>
  <c r="AP43" i="4"/>
  <c r="AP38" i="4" s="1"/>
  <c r="AQ43" i="4"/>
  <c r="AR43" i="4"/>
  <c r="AS43" i="4"/>
  <c r="AT43" i="4"/>
  <c r="AT38" i="4" s="1"/>
  <c r="AU43" i="4"/>
  <c r="AU38" i="4" s="1"/>
  <c r="AV43" i="4"/>
  <c r="AV38" i="4" s="1"/>
  <c r="AW43" i="4"/>
  <c r="AX43" i="4"/>
  <c r="AY43" i="4"/>
  <c r="AZ43" i="4"/>
  <c r="BA43" i="4"/>
  <c r="BB43" i="4"/>
  <c r="BC43" i="4"/>
  <c r="BD43" i="4"/>
  <c r="BE43" i="4"/>
  <c r="BF43" i="4"/>
  <c r="BG43" i="4"/>
  <c r="AO47" i="4"/>
  <c r="AP47" i="4"/>
  <c r="AQ47" i="4"/>
  <c r="AR47" i="4"/>
  <c r="AS47" i="4"/>
  <c r="AS38" i="4" s="1"/>
  <c r="AT47" i="4"/>
  <c r="AU47" i="4"/>
  <c r="AV47" i="4"/>
  <c r="AW47" i="4"/>
  <c r="AW38" i="4" s="1"/>
  <c r="AX47" i="4"/>
  <c r="AY47" i="4"/>
  <c r="AZ47" i="4"/>
  <c r="BA47" i="4"/>
  <c r="BB47" i="4"/>
  <c r="BC47" i="4"/>
  <c r="BD47" i="4"/>
  <c r="BE47" i="4"/>
  <c r="BF47" i="4"/>
  <c r="BG47" i="4"/>
  <c r="AR52" i="4"/>
  <c r="BL52" i="4" s="1"/>
  <c r="AS52" i="4"/>
  <c r="AT52" i="4"/>
  <c r="BK52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D52" i="4" s="1"/>
  <c r="BE53" i="4"/>
  <c r="BF53" i="4"/>
  <c r="BF52" i="4" s="1"/>
  <c r="BG53" i="4"/>
  <c r="BG52" i="4" s="1"/>
  <c r="AO57" i="4"/>
  <c r="AP57" i="4"/>
  <c r="AQ57" i="4"/>
  <c r="AR57" i="4"/>
  <c r="AS57" i="4"/>
  <c r="AT57" i="4"/>
  <c r="AU57" i="4"/>
  <c r="AU52" i="4" s="1"/>
  <c r="AV57" i="4"/>
  <c r="AW57" i="4"/>
  <c r="AX57" i="4"/>
  <c r="AX52" i="4" s="1"/>
  <c r="AY57" i="4"/>
  <c r="AY52" i="4" s="1"/>
  <c r="AZ57" i="4"/>
  <c r="AZ52" i="4" s="1"/>
  <c r="BA57" i="4"/>
  <c r="BA52" i="4" s="1"/>
  <c r="BO52" i="4" s="1"/>
  <c r="BB57" i="4"/>
  <c r="BB52" i="4" s="1"/>
  <c r="BC57" i="4"/>
  <c r="BC52" i="4" s="1"/>
  <c r="BD57" i="4"/>
  <c r="BE57" i="4"/>
  <c r="BF57" i="4"/>
  <c r="BG57" i="4"/>
  <c r="AO61" i="4"/>
  <c r="AO52" i="4" s="1"/>
  <c r="AP61" i="4"/>
  <c r="AP52" i="4" s="1"/>
  <c r="AQ61" i="4"/>
  <c r="AQ52" i="4" s="1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C66" i="4"/>
  <c r="AM67" i="4"/>
  <c r="AN67" i="4"/>
  <c r="AO67" i="4"/>
  <c r="AP67" i="4"/>
  <c r="AQ67" i="4"/>
  <c r="AR67" i="4"/>
  <c r="AS67" i="4"/>
  <c r="AT67" i="4"/>
  <c r="AU67" i="4"/>
  <c r="AV67" i="4"/>
  <c r="AW67" i="4"/>
  <c r="AW66" i="4" s="1"/>
  <c r="AX67" i="4"/>
  <c r="AX66" i="4" s="1"/>
  <c r="AY67" i="4"/>
  <c r="AY66" i="4" s="1"/>
  <c r="AZ67" i="4"/>
  <c r="AZ66" i="4" s="1"/>
  <c r="BA67" i="4"/>
  <c r="BA66" i="4" s="1"/>
  <c r="BB67" i="4"/>
  <c r="BB66" i="4" s="1"/>
  <c r="BC67" i="4"/>
  <c r="BD67" i="4"/>
  <c r="BE67" i="4"/>
  <c r="BF67" i="4"/>
  <c r="BG67" i="4"/>
  <c r="BG66" i="4" s="1"/>
  <c r="AO71" i="4"/>
  <c r="AO66" i="4" s="1"/>
  <c r="AP71" i="4"/>
  <c r="AP66" i="4" s="1"/>
  <c r="AQ71" i="4"/>
  <c r="AQ66" i="4" s="1"/>
  <c r="AR71" i="4"/>
  <c r="AR66" i="4" s="1"/>
  <c r="AS71" i="4"/>
  <c r="AS66" i="4" s="1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AO75" i="4"/>
  <c r="AP75" i="4"/>
  <c r="AQ75" i="4"/>
  <c r="AR75" i="4"/>
  <c r="AS75" i="4"/>
  <c r="AT75" i="4"/>
  <c r="AT66" i="4" s="1"/>
  <c r="AU75" i="4"/>
  <c r="AU66" i="4" s="1"/>
  <c r="AV75" i="4"/>
  <c r="AV66" i="4" s="1"/>
  <c r="AW75" i="4"/>
  <c r="AX75" i="4"/>
  <c r="AY75" i="4"/>
  <c r="AZ75" i="4"/>
  <c r="BA75" i="4"/>
  <c r="BB75" i="4"/>
  <c r="BC75" i="4"/>
  <c r="BD75" i="4"/>
  <c r="BD66" i="4" s="1"/>
  <c r="BE75" i="4"/>
  <c r="BF75" i="4"/>
  <c r="BG75" i="4"/>
  <c r="BF80" i="4"/>
  <c r="BG80" i="4"/>
  <c r="AM81" i="4"/>
  <c r="AN81" i="4"/>
  <c r="AO81" i="4"/>
  <c r="AO80" i="4" s="1"/>
  <c r="BK80" i="4" s="1"/>
  <c r="AP81" i="4"/>
  <c r="AP80" i="4" s="1"/>
  <c r="AQ81" i="4"/>
  <c r="AQ80" i="4" s="1"/>
  <c r="AR81" i="4"/>
  <c r="AS81" i="4"/>
  <c r="AT81" i="4"/>
  <c r="AT80" i="4" s="1"/>
  <c r="AU81" i="4"/>
  <c r="AV81" i="4"/>
  <c r="AW81" i="4"/>
  <c r="AX81" i="4"/>
  <c r="AX80" i="4" s="1"/>
  <c r="AY81" i="4"/>
  <c r="AY80" i="4" s="1"/>
  <c r="AZ81" i="4"/>
  <c r="AZ80" i="4" s="1"/>
  <c r="BA81" i="4"/>
  <c r="BA80" i="4" s="1"/>
  <c r="BB81" i="4"/>
  <c r="BC81" i="4"/>
  <c r="BD81" i="4"/>
  <c r="BE81" i="4"/>
  <c r="BF81" i="4"/>
  <c r="BG81" i="4"/>
  <c r="AO85" i="4"/>
  <c r="AP85" i="4"/>
  <c r="AQ85" i="4"/>
  <c r="AR85" i="4"/>
  <c r="AS85" i="4"/>
  <c r="AT85" i="4"/>
  <c r="AU85" i="4"/>
  <c r="AV85" i="4"/>
  <c r="AV80" i="4" s="1"/>
  <c r="AW85" i="4"/>
  <c r="AW80" i="4" s="1"/>
  <c r="AX85" i="4"/>
  <c r="AY85" i="4"/>
  <c r="AZ85" i="4"/>
  <c r="BA85" i="4"/>
  <c r="BB85" i="4"/>
  <c r="BC85" i="4"/>
  <c r="BD85" i="4"/>
  <c r="BE85" i="4"/>
  <c r="BF85" i="4"/>
  <c r="BG85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F94" i="4"/>
  <c r="BG94" i="4"/>
  <c r="BK94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X94" i="4" s="1"/>
  <c r="AY95" i="4"/>
  <c r="AY94" i="4" s="1"/>
  <c r="AZ95" i="4"/>
  <c r="AZ94" i="4" s="1"/>
  <c r="BA95" i="4"/>
  <c r="BA94" i="4" s="1"/>
  <c r="BB95" i="4"/>
  <c r="BB94" i="4" s="1"/>
  <c r="BC95" i="4"/>
  <c r="BC94" i="4" s="1"/>
  <c r="BD95" i="4"/>
  <c r="BD94" i="4" s="1"/>
  <c r="BE95" i="4"/>
  <c r="BE94" i="4" s="1"/>
  <c r="BF95" i="4"/>
  <c r="BG95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AO103" i="4"/>
  <c r="AO94" i="4" s="1"/>
  <c r="AP103" i="4"/>
  <c r="AP94" i="4" s="1"/>
  <c r="AQ103" i="4"/>
  <c r="AQ94" i="4" s="1"/>
  <c r="AR103" i="4"/>
  <c r="AR94" i="4" s="1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AP108" i="4"/>
  <c r="AQ108" i="4"/>
  <c r="AM109" i="4"/>
  <c r="AN109" i="4"/>
  <c r="AO109" i="4"/>
  <c r="AO108" i="4" s="1"/>
  <c r="BK108" i="4" s="1"/>
  <c r="AP109" i="4"/>
  <c r="AQ109" i="4"/>
  <c r="AR109" i="4"/>
  <c r="AR108" i="4" s="1"/>
  <c r="AS109" i="4"/>
  <c r="AT109" i="4"/>
  <c r="AT108" i="4" s="1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AO113" i="4"/>
  <c r="AP113" i="4"/>
  <c r="AQ113" i="4"/>
  <c r="AR113" i="4"/>
  <c r="AS113" i="4"/>
  <c r="AT113" i="4"/>
  <c r="AU113" i="4"/>
  <c r="AU108" i="4" s="1"/>
  <c r="AV113" i="4"/>
  <c r="AW113" i="4"/>
  <c r="AX113" i="4"/>
  <c r="AY113" i="4"/>
  <c r="AZ113" i="4"/>
  <c r="BA113" i="4"/>
  <c r="BB113" i="4"/>
  <c r="BB108" i="4" s="1"/>
  <c r="BC113" i="4"/>
  <c r="BD113" i="4"/>
  <c r="BE113" i="4"/>
  <c r="BE108" i="4" s="1"/>
  <c r="BF113" i="4"/>
  <c r="BG113" i="4"/>
  <c r="BG108" i="4" s="1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C108" i="4" s="1"/>
  <c r="BD117" i="4"/>
  <c r="BD108" i="4" s="1"/>
  <c r="BE117" i="4"/>
  <c r="BF117" i="4"/>
  <c r="BF108" i="4" s="1"/>
  <c r="BG117" i="4"/>
  <c r="AR122" i="4"/>
  <c r="AS122" i="4"/>
  <c r="AT122" i="4"/>
  <c r="AU122" i="4"/>
  <c r="AV122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X122" i="4" s="1"/>
  <c r="AY123" i="4"/>
  <c r="AY122" i="4" s="1"/>
  <c r="AZ123" i="4"/>
  <c r="AZ122" i="4" s="1"/>
  <c r="BA123" i="4"/>
  <c r="BA122" i="4" s="1"/>
  <c r="BB123" i="4"/>
  <c r="BB122" i="4" s="1"/>
  <c r="BC123" i="4"/>
  <c r="BD123" i="4"/>
  <c r="BE123" i="4"/>
  <c r="BE122" i="4" s="1"/>
  <c r="BF123" i="4"/>
  <c r="BF122" i="4" s="1"/>
  <c r="BG123" i="4"/>
  <c r="BG122" i="4" s="1"/>
  <c r="AO127" i="4"/>
  <c r="AO122" i="4" s="1"/>
  <c r="AP127" i="4"/>
  <c r="AP122" i="4" s="1"/>
  <c r="AQ127" i="4"/>
  <c r="AQ122" i="4" s="1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C122" i="4" s="1"/>
  <c r="BD131" i="4"/>
  <c r="BD122" i="4" s="1"/>
  <c r="BL122" i="4" s="1"/>
  <c r="BE131" i="4"/>
  <c r="BF131" i="4"/>
  <c r="BG131" i="4"/>
  <c r="AQ136" i="4"/>
  <c r="AX136" i="4"/>
  <c r="AY136" i="4"/>
  <c r="AZ136" i="4"/>
  <c r="AM137" i="4"/>
  <c r="AN137" i="4"/>
  <c r="AO137" i="4"/>
  <c r="AP137" i="4"/>
  <c r="AQ137" i="4"/>
  <c r="AR137" i="4"/>
  <c r="AS137" i="4"/>
  <c r="AT137" i="4"/>
  <c r="AT136" i="4" s="1"/>
  <c r="AU137" i="4"/>
  <c r="AU136" i="4" s="1"/>
  <c r="AV137" i="4"/>
  <c r="AV136" i="4" s="1"/>
  <c r="AW137" i="4"/>
  <c r="AW136" i="4" s="1"/>
  <c r="AX137" i="4"/>
  <c r="AY137" i="4"/>
  <c r="AZ137" i="4"/>
  <c r="BA137" i="4"/>
  <c r="BB137" i="4"/>
  <c r="BC137" i="4"/>
  <c r="BD137" i="4"/>
  <c r="BE137" i="4"/>
  <c r="BF137" i="4"/>
  <c r="BF136" i="4" s="1"/>
  <c r="BG137" i="4"/>
  <c r="BG136" i="4" s="1"/>
  <c r="AO141" i="4"/>
  <c r="AP141" i="4"/>
  <c r="AP136" i="4" s="1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D136" i="4" s="1"/>
  <c r="BE141" i="4"/>
  <c r="BE136" i="4" s="1"/>
  <c r="BF141" i="4"/>
  <c r="BG141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AU150" i="4"/>
  <c r="AV150" i="4"/>
  <c r="AW150" i="4"/>
  <c r="AX150" i="4"/>
  <c r="BB150" i="4"/>
  <c r="BC150" i="4"/>
  <c r="AM151" i="4"/>
  <c r="AN151" i="4"/>
  <c r="AO151" i="4"/>
  <c r="AP151" i="4"/>
  <c r="AQ151" i="4"/>
  <c r="AQ150" i="4" s="1"/>
  <c r="AR151" i="4"/>
  <c r="AR150" i="4" s="1"/>
  <c r="AS151" i="4"/>
  <c r="AS150" i="4" s="1"/>
  <c r="AT151" i="4"/>
  <c r="AT150" i="4" s="1"/>
  <c r="AU151" i="4"/>
  <c r="AV151" i="4"/>
  <c r="AW151" i="4"/>
  <c r="AX151" i="4"/>
  <c r="AY151" i="4"/>
  <c r="AZ151" i="4"/>
  <c r="BA151" i="4"/>
  <c r="BB151" i="4"/>
  <c r="BC151" i="4"/>
  <c r="BD151" i="4"/>
  <c r="BE151" i="4"/>
  <c r="BE150" i="4" s="1"/>
  <c r="BF151" i="4"/>
  <c r="BF150" i="4" s="1"/>
  <c r="BG151" i="4"/>
  <c r="BG150" i="4" s="1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BD150" i="4" s="1"/>
  <c r="BE155" i="4"/>
  <c r="BF155" i="4"/>
  <c r="BG155" i="4"/>
  <c r="AO159" i="4"/>
  <c r="AP159" i="4"/>
  <c r="AQ159" i="4"/>
  <c r="AR159" i="4"/>
  <c r="AS159" i="4"/>
  <c r="AT159" i="4"/>
  <c r="AU159" i="4"/>
  <c r="AV159" i="4"/>
  <c r="AW159" i="4"/>
  <c r="AX159" i="4"/>
  <c r="AY159" i="4"/>
  <c r="AY150" i="4" s="1"/>
  <c r="AZ159" i="4"/>
  <c r="AZ150" i="4" s="1"/>
  <c r="BA159" i="4"/>
  <c r="BA150" i="4" s="1"/>
  <c r="BO150" i="4" s="1"/>
  <c r="BB159" i="4"/>
  <c r="BC159" i="4"/>
  <c r="BD159" i="4"/>
  <c r="BE159" i="4"/>
  <c r="BF159" i="4"/>
  <c r="BG159" i="4"/>
  <c r="AY164" i="4"/>
  <c r="AZ164" i="4"/>
  <c r="BN164" i="4" s="1"/>
  <c r="BC164" i="4"/>
  <c r="BF164" i="4"/>
  <c r="BG164" i="4"/>
  <c r="AM165" i="4"/>
  <c r="AN165" i="4"/>
  <c r="AO165" i="4"/>
  <c r="AP165" i="4"/>
  <c r="AQ165" i="4"/>
  <c r="AR165" i="4"/>
  <c r="AR164" i="4" s="1"/>
  <c r="AS165" i="4"/>
  <c r="AT165" i="4"/>
  <c r="AU165" i="4"/>
  <c r="AV165" i="4"/>
  <c r="AV164" i="4" s="1"/>
  <c r="AW165" i="4"/>
  <c r="AW164" i="4" s="1"/>
  <c r="AX165" i="4"/>
  <c r="AY165" i="4"/>
  <c r="AZ165" i="4"/>
  <c r="BA165" i="4"/>
  <c r="BB165" i="4"/>
  <c r="BC165" i="4"/>
  <c r="BD165" i="4"/>
  <c r="BD164" i="4" s="1"/>
  <c r="BE165" i="4"/>
  <c r="BE164" i="4" s="1"/>
  <c r="BF165" i="4"/>
  <c r="BG165" i="4"/>
  <c r="AO169" i="4"/>
  <c r="AP169" i="4"/>
  <c r="AQ169" i="4"/>
  <c r="AR169" i="4"/>
  <c r="AS169" i="4"/>
  <c r="AT169" i="4"/>
  <c r="AU169" i="4"/>
  <c r="AV169" i="4"/>
  <c r="AW169" i="4"/>
  <c r="AX169" i="4"/>
  <c r="AX164" i="4" s="1"/>
  <c r="AY169" i="4"/>
  <c r="AZ169" i="4"/>
  <c r="BA169" i="4"/>
  <c r="BB169" i="4"/>
  <c r="BC169" i="4"/>
  <c r="BD169" i="4"/>
  <c r="BE169" i="4"/>
  <c r="BF169" i="4"/>
  <c r="BG169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A164" i="4" s="1"/>
  <c r="BB173" i="4"/>
  <c r="BB164" i="4" s="1"/>
  <c r="BC173" i="4"/>
  <c r="BD173" i="4"/>
  <c r="BE173" i="4"/>
  <c r="BF173" i="4"/>
  <c r="BG173" i="4"/>
  <c r="AO178" i="4"/>
  <c r="AQ178" i="4"/>
  <c r="AR178" i="4"/>
  <c r="BD178" i="4"/>
  <c r="AM179" i="4"/>
  <c r="AN179" i="4"/>
  <c r="AO179" i="4"/>
  <c r="AP179" i="4"/>
  <c r="AP178" i="4" s="1"/>
  <c r="AQ179" i="4"/>
  <c r="AR179" i="4"/>
  <c r="AS179" i="4"/>
  <c r="AS178" i="4" s="1"/>
  <c r="AT179" i="4"/>
  <c r="AT178" i="4" s="1"/>
  <c r="AU179" i="4"/>
  <c r="AV179" i="4"/>
  <c r="AW179" i="4"/>
  <c r="AX179" i="4"/>
  <c r="AY179" i="4"/>
  <c r="AZ179" i="4"/>
  <c r="BA179" i="4"/>
  <c r="BB179" i="4"/>
  <c r="BC179" i="4"/>
  <c r="BD179" i="4"/>
  <c r="BE179" i="4"/>
  <c r="BE178" i="4" s="1"/>
  <c r="BF179" i="4"/>
  <c r="BG179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A178" i="4" s="1"/>
  <c r="BB183" i="4"/>
  <c r="BB178" i="4" s="1"/>
  <c r="BC183" i="4"/>
  <c r="BC178" i="4" s="1"/>
  <c r="BD183" i="4"/>
  <c r="BE183" i="4"/>
  <c r="BF183" i="4"/>
  <c r="BG183" i="4"/>
  <c r="AO187" i="4"/>
  <c r="AP187" i="4"/>
  <c r="AQ187" i="4"/>
  <c r="AR187" i="4"/>
  <c r="AS187" i="4"/>
  <c r="AT187" i="4"/>
  <c r="AU187" i="4"/>
  <c r="AV187" i="4"/>
  <c r="AV178" i="4" s="1"/>
  <c r="AW187" i="4"/>
  <c r="AX187" i="4"/>
  <c r="AY187" i="4"/>
  <c r="AZ187" i="4"/>
  <c r="BA187" i="4"/>
  <c r="BB187" i="4"/>
  <c r="BC187" i="4"/>
  <c r="BD187" i="4"/>
  <c r="BE187" i="4"/>
  <c r="BF187" i="4"/>
  <c r="BG187" i="4"/>
  <c r="AV192" i="4"/>
  <c r="AW192" i="4"/>
  <c r="BB192" i="4"/>
  <c r="BC192" i="4"/>
  <c r="BD192" i="4"/>
  <c r="BE192" i="4"/>
  <c r="BF192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AZ192" i="4" s="1"/>
  <c r="BA193" i="4"/>
  <c r="BA192" i="4" s="1"/>
  <c r="BB193" i="4"/>
  <c r="BC193" i="4"/>
  <c r="BD193" i="4"/>
  <c r="BE193" i="4"/>
  <c r="BF193" i="4"/>
  <c r="BG193" i="4"/>
  <c r="AO197" i="4"/>
  <c r="AP197" i="4"/>
  <c r="AQ197" i="4"/>
  <c r="AR197" i="4"/>
  <c r="AR192" i="4" s="1"/>
  <c r="AS197" i="4"/>
  <c r="AS192" i="4" s="1"/>
  <c r="AT197" i="4"/>
  <c r="AT192" i="4" s="1"/>
  <c r="AU197" i="4"/>
  <c r="AV197" i="4"/>
  <c r="AW197" i="4"/>
  <c r="AX197" i="4"/>
  <c r="AY197" i="4"/>
  <c r="AZ197" i="4"/>
  <c r="BA197" i="4"/>
  <c r="BB197" i="4"/>
  <c r="BC197" i="4"/>
  <c r="BD197" i="4"/>
  <c r="BE197" i="4"/>
  <c r="BF197" i="4"/>
  <c r="BG197" i="4"/>
  <c r="AO201" i="4"/>
  <c r="AP201" i="4"/>
  <c r="AQ201" i="4"/>
  <c r="AR201" i="4"/>
  <c r="AS201" i="4"/>
  <c r="AT201" i="4"/>
  <c r="AU201" i="4"/>
  <c r="AU192" i="4" s="1"/>
  <c r="BM192" i="4" s="1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AR206" i="4"/>
  <c r="AS206" i="4"/>
  <c r="AM207" i="4"/>
  <c r="AN207" i="4"/>
  <c r="AO207" i="4"/>
  <c r="AP207" i="4"/>
  <c r="AQ207" i="4"/>
  <c r="AR207" i="4"/>
  <c r="AS207" i="4"/>
  <c r="AT207" i="4"/>
  <c r="AT206" i="4" s="1"/>
  <c r="AU207" i="4"/>
  <c r="AU206" i="4" s="1"/>
  <c r="AV207" i="4"/>
  <c r="AW207" i="4"/>
  <c r="AW206" i="4" s="1"/>
  <c r="AX207" i="4"/>
  <c r="AX206" i="4" s="1"/>
  <c r="AY207" i="4"/>
  <c r="AY206" i="4" s="1"/>
  <c r="AZ207" i="4"/>
  <c r="AZ206" i="4" s="1"/>
  <c r="BA207" i="4"/>
  <c r="BA206" i="4" s="1"/>
  <c r="BB207" i="4"/>
  <c r="BB206" i="4" s="1"/>
  <c r="BC207" i="4"/>
  <c r="BD207" i="4"/>
  <c r="BE207" i="4"/>
  <c r="BF207" i="4"/>
  <c r="BF206" i="4" s="1"/>
  <c r="BG207" i="4"/>
  <c r="AO211" i="4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BC211" i="4"/>
  <c r="BD211" i="4"/>
  <c r="BE211" i="4"/>
  <c r="BF211" i="4"/>
  <c r="BG211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BC215" i="4"/>
  <c r="BD215" i="4"/>
  <c r="BE215" i="4"/>
  <c r="BF215" i="4"/>
  <c r="BG215" i="4"/>
  <c r="AM221" i="4"/>
  <c r="AN221" i="4"/>
  <c r="AO221" i="4"/>
  <c r="AP221" i="4"/>
  <c r="AP220" i="4" s="1"/>
  <c r="AQ221" i="4"/>
  <c r="AQ220" i="4" s="1"/>
  <c r="AR221" i="4"/>
  <c r="AS221" i="4"/>
  <c r="AT221" i="4"/>
  <c r="AU221" i="4"/>
  <c r="AV221" i="4"/>
  <c r="AW221" i="4"/>
  <c r="AX221" i="4"/>
  <c r="AY221" i="4"/>
  <c r="AZ221" i="4"/>
  <c r="BA221" i="4"/>
  <c r="BB221" i="4"/>
  <c r="BC221" i="4"/>
  <c r="BD221" i="4"/>
  <c r="BD220" i="4" s="1"/>
  <c r="BE221" i="4"/>
  <c r="BF221" i="4"/>
  <c r="BG221" i="4"/>
  <c r="AO225" i="4"/>
  <c r="AP225" i="4"/>
  <c r="AQ225" i="4"/>
  <c r="AR225" i="4"/>
  <c r="AS225" i="4"/>
  <c r="AT225" i="4"/>
  <c r="AT220" i="4" s="1"/>
  <c r="AU225" i="4"/>
  <c r="AU220" i="4" s="1"/>
  <c r="AV225" i="4"/>
  <c r="AV220" i="4" s="1"/>
  <c r="AW225" i="4"/>
  <c r="AW220" i="4" s="1"/>
  <c r="BM220" i="4" s="1"/>
  <c r="AX225" i="4"/>
  <c r="AX220" i="4" s="1"/>
  <c r="BN220" i="4" s="1"/>
  <c r="AY225" i="4"/>
  <c r="AY220" i="4" s="1"/>
  <c r="AZ225" i="4"/>
  <c r="BA225" i="4"/>
  <c r="BB225" i="4"/>
  <c r="BC225" i="4"/>
  <c r="BC220" i="4" s="1"/>
  <c r="BO220" i="4" s="1"/>
  <c r="BD225" i="4"/>
  <c r="BE225" i="4"/>
  <c r="BF225" i="4"/>
  <c r="BG225" i="4"/>
  <c r="AO229" i="4"/>
  <c r="AP229" i="4"/>
  <c r="AQ229" i="4"/>
  <c r="AR229" i="4"/>
  <c r="AS229" i="4"/>
  <c r="AT229" i="4"/>
  <c r="AU229" i="4"/>
  <c r="AV229" i="4"/>
  <c r="AW229" i="4"/>
  <c r="AX229" i="4"/>
  <c r="AY229" i="4"/>
  <c r="AZ229" i="4"/>
  <c r="AZ220" i="4" s="1"/>
  <c r="BA229" i="4"/>
  <c r="BA220" i="4" s="1"/>
  <c r="BB229" i="4"/>
  <c r="BB220" i="4" s="1"/>
  <c r="BC229" i="4"/>
  <c r="BD229" i="4"/>
  <c r="BE229" i="4"/>
  <c r="BE220" i="4" s="1"/>
  <c r="BF229" i="4"/>
  <c r="BF220" i="4" s="1"/>
  <c r="BG229" i="4"/>
  <c r="BG220" i="4" s="1"/>
  <c r="AS234" i="4"/>
  <c r="BD234" i="4"/>
  <c r="BG234" i="4"/>
  <c r="AM235" i="4"/>
  <c r="AN235" i="4"/>
  <c r="AO235" i="4"/>
  <c r="AP235" i="4"/>
  <c r="AQ235" i="4"/>
  <c r="AR235" i="4"/>
  <c r="AR234" i="4" s="1"/>
  <c r="AS235" i="4"/>
  <c r="AT235" i="4"/>
  <c r="AU235" i="4"/>
  <c r="AV235" i="4"/>
  <c r="AW235" i="4"/>
  <c r="AW234" i="4" s="1"/>
  <c r="AX235" i="4"/>
  <c r="AX234" i="4" s="1"/>
  <c r="AY235" i="4"/>
  <c r="AZ235" i="4"/>
  <c r="BA235" i="4"/>
  <c r="BA234" i="4" s="1"/>
  <c r="BB235" i="4"/>
  <c r="BB234" i="4" s="1"/>
  <c r="BC235" i="4"/>
  <c r="BC234" i="4" s="1"/>
  <c r="BD235" i="4"/>
  <c r="BE235" i="4"/>
  <c r="BF235" i="4"/>
  <c r="BG235" i="4"/>
  <c r="AO239" i="4"/>
  <c r="AP239" i="4"/>
  <c r="AQ239" i="4"/>
  <c r="AR239" i="4"/>
  <c r="AS239" i="4"/>
  <c r="AT239" i="4"/>
  <c r="AU239" i="4"/>
  <c r="AV239" i="4"/>
  <c r="AW239" i="4"/>
  <c r="AX239" i="4"/>
  <c r="AY239" i="4"/>
  <c r="AZ239" i="4"/>
  <c r="BA239" i="4"/>
  <c r="BB239" i="4"/>
  <c r="BC239" i="4"/>
  <c r="BD239" i="4"/>
  <c r="BE239" i="4"/>
  <c r="BF239" i="4"/>
  <c r="BG239" i="4"/>
  <c r="AO243" i="4"/>
  <c r="AO234" i="4" s="1"/>
  <c r="AP243" i="4"/>
  <c r="AP234" i="4" s="1"/>
  <c r="AQ243" i="4"/>
  <c r="AQ234" i="4" s="1"/>
  <c r="BK234" i="4" s="1"/>
  <c r="AR243" i="4"/>
  <c r="AS243" i="4"/>
  <c r="AT243" i="4"/>
  <c r="AU243" i="4"/>
  <c r="AV243" i="4"/>
  <c r="AW243" i="4"/>
  <c r="AX243" i="4"/>
  <c r="AY243" i="4"/>
  <c r="AZ243" i="4"/>
  <c r="BA243" i="4"/>
  <c r="BB243" i="4"/>
  <c r="BC243" i="4"/>
  <c r="BD243" i="4"/>
  <c r="BE243" i="4"/>
  <c r="BF243" i="4"/>
  <c r="BG243" i="4"/>
  <c r="BD248" i="4"/>
  <c r="AM249" i="4"/>
  <c r="AN249" i="4"/>
  <c r="AO249" i="4"/>
  <c r="AP249" i="4"/>
  <c r="AQ249" i="4"/>
  <c r="AR249" i="4"/>
  <c r="AS249" i="4"/>
  <c r="AT249" i="4"/>
  <c r="AU249" i="4"/>
  <c r="AV249" i="4"/>
  <c r="AW249" i="4"/>
  <c r="AX249" i="4"/>
  <c r="AY249" i="4"/>
  <c r="AZ249" i="4"/>
  <c r="BA249" i="4"/>
  <c r="BB249" i="4"/>
  <c r="BC249" i="4"/>
  <c r="BD249" i="4"/>
  <c r="BE249" i="4"/>
  <c r="BF249" i="4"/>
  <c r="BG249" i="4"/>
  <c r="AO253" i="4"/>
  <c r="AO248" i="4" s="1"/>
  <c r="AP253" i="4"/>
  <c r="AP248" i="4" s="1"/>
  <c r="AQ253" i="4"/>
  <c r="AQ248" i="4" s="1"/>
  <c r="AR253" i="4"/>
  <c r="AR248" i="4" s="1"/>
  <c r="AS253" i="4"/>
  <c r="AS248" i="4" s="1"/>
  <c r="AT253" i="4"/>
  <c r="AU253" i="4"/>
  <c r="AV253" i="4"/>
  <c r="AW253" i="4"/>
  <c r="AW248" i="4" s="1"/>
  <c r="AX253" i="4"/>
  <c r="AX248" i="4" s="1"/>
  <c r="AY253" i="4"/>
  <c r="AY248" i="4" s="1"/>
  <c r="AZ253" i="4"/>
  <c r="AZ248" i="4" s="1"/>
  <c r="BA253" i="4"/>
  <c r="BB253" i="4"/>
  <c r="BC253" i="4"/>
  <c r="BD253" i="4"/>
  <c r="BE253" i="4"/>
  <c r="BF253" i="4"/>
  <c r="BG253" i="4"/>
  <c r="AO257" i="4"/>
  <c r="AP257" i="4"/>
  <c r="AQ257" i="4"/>
  <c r="AR257" i="4"/>
  <c r="AS257" i="4"/>
  <c r="AT257" i="4"/>
  <c r="AU257" i="4"/>
  <c r="AV257" i="4"/>
  <c r="AW257" i="4"/>
  <c r="AX257" i="4"/>
  <c r="AY257" i="4"/>
  <c r="AZ257" i="4"/>
  <c r="BA257" i="4"/>
  <c r="BA248" i="4" s="1"/>
  <c r="BB257" i="4"/>
  <c r="BB248" i="4" s="1"/>
  <c r="BC257" i="4"/>
  <c r="BC248" i="4" s="1"/>
  <c r="BD257" i="4"/>
  <c r="BE257" i="4"/>
  <c r="BE248" i="4" s="1"/>
  <c r="BF257" i="4"/>
  <c r="BF248" i="4" s="1"/>
  <c r="BG257" i="4"/>
  <c r="BG248" i="4" s="1"/>
  <c r="AO262" i="4"/>
  <c r="AP262" i="4"/>
  <c r="AQ262" i="4"/>
  <c r="AT262" i="4"/>
  <c r="AM263" i="4"/>
  <c r="AN263" i="4"/>
  <c r="AO263" i="4"/>
  <c r="AP263" i="4"/>
  <c r="AQ263" i="4"/>
  <c r="AR263" i="4"/>
  <c r="AS263" i="4"/>
  <c r="AT263" i="4"/>
  <c r="AU263" i="4"/>
  <c r="AV263" i="4"/>
  <c r="AW263" i="4"/>
  <c r="AW262" i="4" s="1"/>
  <c r="AX263" i="4"/>
  <c r="AX262" i="4" s="1"/>
  <c r="AY263" i="4"/>
  <c r="AY262" i="4" s="1"/>
  <c r="AZ263" i="4"/>
  <c r="AZ262" i="4" s="1"/>
  <c r="BA263" i="4"/>
  <c r="BA262" i="4" s="1"/>
  <c r="BB263" i="4"/>
  <c r="BB262" i="4" s="1"/>
  <c r="BC263" i="4"/>
  <c r="BD263" i="4"/>
  <c r="BE263" i="4"/>
  <c r="BF263" i="4"/>
  <c r="BG263" i="4"/>
  <c r="AO267" i="4"/>
  <c r="AP267" i="4"/>
  <c r="AQ267" i="4"/>
  <c r="AR267" i="4"/>
  <c r="AR262" i="4" s="1"/>
  <c r="AS267" i="4"/>
  <c r="AS262" i="4" s="1"/>
  <c r="AT267" i="4"/>
  <c r="AU267" i="4"/>
  <c r="AV267" i="4"/>
  <c r="AW267" i="4"/>
  <c r="AX267" i="4"/>
  <c r="AY267" i="4"/>
  <c r="AZ267" i="4"/>
  <c r="BA267" i="4"/>
  <c r="BB267" i="4"/>
  <c r="BC267" i="4"/>
  <c r="BC262" i="4" s="1"/>
  <c r="BD267" i="4"/>
  <c r="BD262" i="4" s="1"/>
  <c r="BE267" i="4"/>
  <c r="BF267" i="4"/>
  <c r="BG267" i="4"/>
  <c r="BG262" i="4" s="1"/>
  <c r="AO271" i="4"/>
  <c r="AP271" i="4"/>
  <c r="AQ271" i="4"/>
  <c r="AR271" i="4"/>
  <c r="AS271" i="4"/>
  <c r="AT271" i="4"/>
  <c r="AU271" i="4"/>
  <c r="AV271" i="4"/>
  <c r="AW271" i="4"/>
  <c r="AX271" i="4"/>
  <c r="AY271" i="4"/>
  <c r="AZ271" i="4"/>
  <c r="BA271" i="4"/>
  <c r="BB271" i="4"/>
  <c r="BC271" i="4"/>
  <c r="BD271" i="4"/>
  <c r="BE271" i="4"/>
  <c r="BE262" i="4" s="1"/>
  <c r="BF271" i="4"/>
  <c r="BG271" i="4"/>
  <c r="BA276" i="4"/>
  <c r="BB276" i="4"/>
  <c r="BE276" i="4"/>
  <c r="BF276" i="4"/>
  <c r="BG276" i="4"/>
  <c r="AM277" i="4"/>
  <c r="AN277" i="4"/>
  <c r="AO277" i="4"/>
  <c r="AP277" i="4"/>
  <c r="AQ277" i="4"/>
  <c r="AR277" i="4"/>
  <c r="AS277" i="4"/>
  <c r="AT277" i="4"/>
  <c r="AU277" i="4"/>
  <c r="AU276" i="4" s="1"/>
  <c r="AV277" i="4"/>
  <c r="AV276" i="4" s="1"/>
  <c r="AW277" i="4"/>
  <c r="AX277" i="4"/>
  <c r="AX276" i="4" s="1"/>
  <c r="AY277" i="4"/>
  <c r="AY276" i="4" s="1"/>
  <c r="AZ277" i="4"/>
  <c r="AZ276" i="4" s="1"/>
  <c r="BA277" i="4"/>
  <c r="BB277" i="4"/>
  <c r="BC277" i="4"/>
  <c r="BD277" i="4"/>
  <c r="BE277" i="4"/>
  <c r="BF277" i="4"/>
  <c r="BG277" i="4"/>
  <c r="AO281" i="4"/>
  <c r="AP281" i="4"/>
  <c r="AQ281" i="4"/>
  <c r="AR281" i="4"/>
  <c r="AS281" i="4"/>
  <c r="AT281" i="4"/>
  <c r="AU281" i="4"/>
  <c r="AV281" i="4"/>
  <c r="AW281" i="4"/>
  <c r="AX281" i="4"/>
  <c r="AY281" i="4"/>
  <c r="AZ281" i="4"/>
  <c r="BA281" i="4"/>
  <c r="BB281" i="4"/>
  <c r="BC281" i="4"/>
  <c r="BC276" i="4" s="1"/>
  <c r="BD281" i="4"/>
  <c r="BD276" i="4" s="1"/>
  <c r="BE281" i="4"/>
  <c r="BF281" i="4"/>
  <c r="BG281" i="4"/>
  <c r="AO285" i="4"/>
  <c r="AO276" i="4" s="1"/>
  <c r="AP285" i="4"/>
  <c r="AQ285" i="4"/>
  <c r="AR285" i="4"/>
  <c r="AS285" i="4"/>
  <c r="AT285" i="4"/>
  <c r="AU285" i="4"/>
  <c r="AV285" i="4"/>
  <c r="AW285" i="4"/>
  <c r="AX285" i="4"/>
  <c r="AY285" i="4"/>
  <c r="AZ285" i="4"/>
  <c r="BA285" i="4"/>
  <c r="BB285" i="4"/>
  <c r="BC285" i="4"/>
  <c r="BD285" i="4"/>
  <c r="BE285" i="4"/>
  <c r="BF285" i="4"/>
  <c r="BG285" i="4"/>
  <c r="AY290" i="4"/>
  <c r="AZ290" i="4"/>
  <c r="BA290" i="4"/>
  <c r="BO290" i="4" s="1"/>
  <c r="BB290" i="4"/>
  <c r="BC290" i="4"/>
  <c r="AM291" i="4"/>
  <c r="AN291" i="4"/>
  <c r="AO291" i="4"/>
  <c r="AP291" i="4"/>
  <c r="AQ291" i="4"/>
  <c r="AR291" i="4"/>
  <c r="AS291" i="4"/>
  <c r="AS290" i="4" s="1"/>
  <c r="AT291" i="4"/>
  <c r="AT290" i="4" s="1"/>
  <c r="AU291" i="4"/>
  <c r="AU290" i="4" s="1"/>
  <c r="AV291" i="4"/>
  <c r="AW291" i="4"/>
  <c r="AX291" i="4"/>
  <c r="AY291" i="4"/>
  <c r="AZ291" i="4"/>
  <c r="BA291" i="4"/>
  <c r="BB291" i="4"/>
  <c r="BC291" i="4"/>
  <c r="BD291" i="4"/>
  <c r="BE291" i="4"/>
  <c r="BF291" i="4"/>
  <c r="BF290" i="4" s="1"/>
  <c r="BG291" i="4"/>
  <c r="BG290" i="4" s="1"/>
  <c r="AO295" i="4"/>
  <c r="AO290" i="4" s="1"/>
  <c r="AP295" i="4"/>
  <c r="AP290" i="4" s="1"/>
  <c r="AQ295" i="4"/>
  <c r="AQ290" i="4" s="1"/>
  <c r="AR295" i="4"/>
  <c r="AS295" i="4"/>
  <c r="AT295" i="4"/>
  <c r="AU295" i="4"/>
  <c r="AV295" i="4"/>
  <c r="AW295" i="4"/>
  <c r="AX295" i="4"/>
  <c r="AY295" i="4"/>
  <c r="AZ295" i="4"/>
  <c r="BA295" i="4"/>
  <c r="BB295" i="4"/>
  <c r="BC295" i="4"/>
  <c r="BD295" i="4"/>
  <c r="BE295" i="4"/>
  <c r="BF295" i="4"/>
  <c r="BG295" i="4"/>
  <c r="AO299" i="4"/>
  <c r="AP299" i="4"/>
  <c r="AQ299" i="4"/>
  <c r="AR299" i="4"/>
  <c r="AS299" i="4"/>
  <c r="AT299" i="4"/>
  <c r="AU299" i="4"/>
  <c r="AV299" i="4"/>
  <c r="AW299" i="4"/>
  <c r="AX299" i="4"/>
  <c r="AY299" i="4"/>
  <c r="AZ299" i="4"/>
  <c r="BA299" i="4"/>
  <c r="BB299" i="4"/>
  <c r="BC299" i="4"/>
  <c r="BD299" i="4"/>
  <c r="BD290" i="4" s="1"/>
  <c r="BE299" i="4"/>
  <c r="BE290" i="4" s="1"/>
  <c r="BF299" i="4"/>
  <c r="BG299" i="4"/>
  <c r="AR304" i="4"/>
  <c r="AS304" i="4"/>
  <c r="AT304" i="4"/>
  <c r="AU304" i="4"/>
  <c r="AM305" i="4"/>
  <c r="AN305" i="4"/>
  <c r="AO305" i="4"/>
  <c r="AO304" i="4" s="1"/>
  <c r="AP305" i="4"/>
  <c r="AP304" i="4" s="1"/>
  <c r="AQ305" i="4"/>
  <c r="AQ304" i="4" s="1"/>
  <c r="AR305" i="4"/>
  <c r="AS305" i="4"/>
  <c r="AT305" i="4"/>
  <c r="AU305" i="4"/>
  <c r="AV305" i="4"/>
  <c r="AW305" i="4"/>
  <c r="AX305" i="4"/>
  <c r="AY305" i="4"/>
  <c r="AZ305" i="4"/>
  <c r="BA305" i="4"/>
  <c r="BB305" i="4"/>
  <c r="BC305" i="4"/>
  <c r="BD305" i="4"/>
  <c r="BD304" i="4" s="1"/>
  <c r="BE305" i="4"/>
  <c r="BE304" i="4" s="1"/>
  <c r="BF305" i="4"/>
  <c r="BF304" i="4" s="1"/>
  <c r="BG305" i="4"/>
  <c r="BG304" i="4" s="1"/>
  <c r="AO309" i="4"/>
  <c r="AP309" i="4"/>
  <c r="AQ309" i="4"/>
  <c r="AR309" i="4"/>
  <c r="AS309" i="4"/>
  <c r="AT309" i="4"/>
  <c r="AU309" i="4"/>
  <c r="AV309" i="4"/>
  <c r="AW309" i="4"/>
  <c r="AX309" i="4"/>
  <c r="AY309" i="4"/>
  <c r="AZ309" i="4"/>
  <c r="BA309" i="4"/>
  <c r="BB309" i="4"/>
  <c r="BC309" i="4"/>
  <c r="BD309" i="4"/>
  <c r="BE309" i="4"/>
  <c r="BF309" i="4"/>
  <c r="BG309" i="4"/>
  <c r="AO313" i="4"/>
  <c r="AP313" i="4"/>
  <c r="AQ313" i="4"/>
  <c r="AR313" i="4"/>
  <c r="AS313" i="4"/>
  <c r="AT313" i="4"/>
  <c r="AU313" i="4"/>
  <c r="AV313" i="4"/>
  <c r="AW313" i="4"/>
  <c r="AX313" i="4"/>
  <c r="AY313" i="4"/>
  <c r="AY304" i="4" s="1"/>
  <c r="AZ313" i="4"/>
  <c r="BA313" i="4"/>
  <c r="BB313" i="4"/>
  <c r="BC313" i="4"/>
  <c r="BD313" i="4"/>
  <c r="BE313" i="4"/>
  <c r="BF313" i="4"/>
  <c r="BG313" i="4"/>
  <c r="AX318" i="4"/>
  <c r="AY318" i="4"/>
  <c r="AZ318" i="4"/>
  <c r="BA318" i="4"/>
  <c r="BD318" i="4"/>
  <c r="BE318" i="4"/>
  <c r="AM319" i="4"/>
  <c r="AN319" i="4"/>
  <c r="AO319" i="4"/>
  <c r="AP319" i="4"/>
  <c r="AQ319" i="4"/>
  <c r="AR319" i="4"/>
  <c r="AS319" i="4"/>
  <c r="AT319" i="4"/>
  <c r="AU319" i="4"/>
  <c r="AV319" i="4"/>
  <c r="AW319" i="4"/>
  <c r="AX319" i="4"/>
  <c r="AY319" i="4"/>
  <c r="AZ319" i="4"/>
  <c r="BA319" i="4"/>
  <c r="BB319" i="4"/>
  <c r="BB318" i="4" s="1"/>
  <c r="BC319" i="4"/>
  <c r="BC318" i="4" s="1"/>
  <c r="BD319" i="4"/>
  <c r="BE319" i="4"/>
  <c r="BF319" i="4"/>
  <c r="BG319" i="4"/>
  <c r="AO323" i="4"/>
  <c r="AP323" i="4"/>
  <c r="AQ323" i="4"/>
  <c r="AR323" i="4"/>
  <c r="AS323" i="4"/>
  <c r="AS318" i="4" s="1"/>
  <c r="AT323" i="4"/>
  <c r="AT318" i="4" s="1"/>
  <c r="AU323" i="4"/>
  <c r="AU318" i="4" s="1"/>
  <c r="AV323" i="4"/>
  <c r="AW323" i="4"/>
  <c r="AX323" i="4"/>
  <c r="AY323" i="4"/>
  <c r="AZ323" i="4"/>
  <c r="BA323" i="4"/>
  <c r="BB323" i="4"/>
  <c r="BC323" i="4"/>
  <c r="BD323" i="4"/>
  <c r="BE323" i="4"/>
  <c r="BF323" i="4"/>
  <c r="BG323" i="4"/>
  <c r="AO327" i="4"/>
  <c r="AP327" i="4"/>
  <c r="AQ327" i="4"/>
  <c r="AR327" i="4"/>
  <c r="AS327" i="4"/>
  <c r="AT327" i="4"/>
  <c r="AU327" i="4"/>
  <c r="AV327" i="4"/>
  <c r="AV318" i="4" s="1"/>
  <c r="AW327" i="4"/>
  <c r="AW318" i="4" s="1"/>
  <c r="AX327" i="4"/>
  <c r="AY327" i="4"/>
  <c r="AZ327" i="4"/>
  <c r="BA327" i="4"/>
  <c r="BB327" i="4"/>
  <c r="BC327" i="4"/>
  <c r="BD327" i="4"/>
  <c r="BE327" i="4"/>
  <c r="BF327" i="4"/>
  <c r="BG327" i="4"/>
  <c r="AM333" i="4"/>
  <c r="AN333" i="4"/>
  <c r="AO333" i="4"/>
  <c r="AP333" i="4"/>
  <c r="AQ333" i="4"/>
  <c r="AR333" i="4"/>
  <c r="AS333" i="4"/>
  <c r="AT333" i="4"/>
  <c r="AT332" i="4" s="1"/>
  <c r="AU333" i="4"/>
  <c r="AU332" i="4" s="1"/>
  <c r="AV333" i="4"/>
  <c r="AV332" i="4" s="1"/>
  <c r="AW333" i="4"/>
  <c r="AW332" i="4" s="1"/>
  <c r="AX333" i="4"/>
  <c r="AX332" i="4" s="1"/>
  <c r="AY333" i="4"/>
  <c r="AY332" i="4" s="1"/>
  <c r="AZ333" i="4"/>
  <c r="AZ332" i="4" s="1"/>
  <c r="BA333" i="4"/>
  <c r="BA332" i="4" s="1"/>
  <c r="BB333" i="4"/>
  <c r="BC333" i="4"/>
  <c r="BD333" i="4"/>
  <c r="BD332" i="4" s="1"/>
  <c r="BE333" i="4"/>
  <c r="BF333" i="4"/>
  <c r="BG333" i="4"/>
  <c r="AO337" i="4"/>
  <c r="AO332" i="4" s="1"/>
  <c r="AP337" i="4"/>
  <c r="AQ337" i="4"/>
  <c r="AR337" i="4"/>
  <c r="AS337" i="4"/>
  <c r="AT337" i="4"/>
  <c r="AU337" i="4"/>
  <c r="AV337" i="4"/>
  <c r="AW337" i="4"/>
  <c r="AX337" i="4"/>
  <c r="AY337" i="4"/>
  <c r="AZ337" i="4"/>
  <c r="BA337" i="4"/>
  <c r="BB337" i="4"/>
  <c r="BC337" i="4"/>
  <c r="BD337" i="4"/>
  <c r="BE337" i="4"/>
  <c r="BF337" i="4"/>
  <c r="BF332" i="4" s="1"/>
  <c r="BG337" i="4"/>
  <c r="BG332" i="4" s="1"/>
  <c r="AO341" i="4"/>
  <c r="AP341" i="4"/>
  <c r="AQ341" i="4"/>
  <c r="AR341" i="4"/>
  <c r="AS341" i="4"/>
  <c r="AT341" i="4"/>
  <c r="AU341" i="4"/>
  <c r="AV341" i="4"/>
  <c r="AW341" i="4"/>
  <c r="AX341" i="4"/>
  <c r="AY341" i="4"/>
  <c r="AZ341" i="4"/>
  <c r="BA341" i="4"/>
  <c r="BB341" i="4"/>
  <c r="BC341" i="4"/>
  <c r="BD341" i="4"/>
  <c r="BE341" i="4"/>
  <c r="BF341" i="4"/>
  <c r="BG341" i="4"/>
  <c r="BG346" i="4"/>
  <c r="AO347" i="4"/>
  <c r="AO346" i="4" s="1"/>
  <c r="AP347" i="4"/>
  <c r="AP346" i="4" s="1"/>
  <c r="AQ347" i="4"/>
  <c r="AQ346" i="4" s="1"/>
  <c r="AR347" i="4"/>
  <c r="AS347" i="4"/>
  <c r="AS346" i="4" s="1"/>
  <c r="AT347" i="4"/>
  <c r="AU347" i="4"/>
  <c r="AV347" i="4"/>
  <c r="AW347" i="4"/>
  <c r="AX347" i="4"/>
  <c r="AX346" i="4" s="1"/>
  <c r="AY347" i="4"/>
  <c r="AZ347" i="4"/>
  <c r="BA347" i="4"/>
  <c r="BB347" i="4"/>
  <c r="BC347" i="4"/>
  <c r="BD347" i="4"/>
  <c r="BE347" i="4"/>
  <c r="BF347" i="4"/>
  <c r="BG347" i="4"/>
  <c r="AO351" i="4"/>
  <c r="AP351" i="4"/>
  <c r="AQ351" i="4"/>
  <c r="AR351" i="4"/>
  <c r="AS351" i="4"/>
  <c r="AT351" i="4"/>
  <c r="AT346" i="4" s="1"/>
  <c r="AU351" i="4"/>
  <c r="AU346" i="4" s="1"/>
  <c r="AV351" i="4"/>
  <c r="AV346" i="4" s="1"/>
  <c r="AW351" i="4"/>
  <c r="AW346" i="4" s="1"/>
  <c r="AX351" i="4"/>
  <c r="AY351" i="4"/>
  <c r="AY346" i="4" s="1"/>
  <c r="AZ351" i="4"/>
  <c r="AZ346" i="4" s="1"/>
  <c r="BA351" i="4"/>
  <c r="BA346" i="4" s="1"/>
  <c r="BB351" i="4"/>
  <c r="BB346" i="4" s="1"/>
  <c r="BC351" i="4"/>
  <c r="BC346" i="4" s="1"/>
  <c r="BD351" i="4"/>
  <c r="BD346" i="4" s="1"/>
  <c r="BE351" i="4"/>
  <c r="BE346" i="4" s="1"/>
  <c r="BF351" i="4"/>
  <c r="BF346" i="4" s="1"/>
  <c r="BG351" i="4"/>
  <c r="AO355" i="4"/>
  <c r="AP355" i="4"/>
  <c r="AQ355" i="4"/>
  <c r="AR355" i="4"/>
  <c r="AS355" i="4"/>
  <c r="AT355" i="4"/>
  <c r="AU355" i="4"/>
  <c r="AV355" i="4"/>
  <c r="AW355" i="4"/>
  <c r="AX355" i="4"/>
  <c r="AY355" i="4"/>
  <c r="AZ355" i="4"/>
  <c r="BA355" i="4"/>
  <c r="BB355" i="4"/>
  <c r="BC355" i="4"/>
  <c r="BD355" i="4"/>
  <c r="BE355" i="4"/>
  <c r="BF355" i="4"/>
  <c r="BG355" i="4"/>
  <c r="AS360" i="4"/>
  <c r="AU360" i="4"/>
  <c r="AV360" i="4"/>
  <c r="AX360" i="4"/>
  <c r="AY360" i="4"/>
  <c r="AZ360" i="4"/>
  <c r="BC360" i="4"/>
  <c r="BG360" i="4"/>
  <c r="AO361" i="4"/>
  <c r="AP361" i="4"/>
  <c r="AQ361" i="4"/>
  <c r="AR361" i="4"/>
  <c r="AS361" i="4"/>
  <c r="AT361" i="4"/>
  <c r="AU361" i="4"/>
  <c r="AV361" i="4"/>
  <c r="AW361" i="4"/>
  <c r="AX361" i="4"/>
  <c r="AY361" i="4"/>
  <c r="AZ361" i="4"/>
  <c r="BA361" i="4"/>
  <c r="BB361" i="4"/>
  <c r="BC361" i="4"/>
  <c r="BD361" i="4"/>
  <c r="BE361" i="4"/>
  <c r="BF361" i="4"/>
  <c r="BG361" i="4"/>
  <c r="AO365" i="4"/>
  <c r="AO360" i="4" s="1"/>
  <c r="AP365" i="4"/>
  <c r="AP360" i="4" s="1"/>
  <c r="AQ365" i="4"/>
  <c r="AQ360" i="4" s="1"/>
  <c r="AR365" i="4"/>
  <c r="AR360" i="4" s="1"/>
  <c r="AS365" i="4"/>
  <c r="AT365" i="4"/>
  <c r="AT360" i="4" s="1"/>
  <c r="AU365" i="4"/>
  <c r="AV365" i="4"/>
  <c r="AW365" i="4"/>
  <c r="AW360" i="4" s="1"/>
  <c r="AX365" i="4"/>
  <c r="AY365" i="4"/>
  <c r="AZ365" i="4"/>
  <c r="BA365" i="4"/>
  <c r="BB365" i="4"/>
  <c r="BC365" i="4"/>
  <c r="BD365" i="4"/>
  <c r="BE365" i="4"/>
  <c r="BF365" i="4"/>
  <c r="BG365" i="4"/>
  <c r="AO369" i="4"/>
  <c r="AP369" i="4"/>
  <c r="AQ369" i="4"/>
  <c r="AR369" i="4"/>
  <c r="AS369" i="4"/>
  <c r="AT369" i="4"/>
  <c r="AU369" i="4"/>
  <c r="AV369" i="4"/>
  <c r="AW369" i="4"/>
  <c r="AX369" i="4"/>
  <c r="AY369" i="4"/>
  <c r="AZ369" i="4"/>
  <c r="BA369" i="4"/>
  <c r="BB369" i="4"/>
  <c r="BC369" i="4"/>
  <c r="BD369" i="4"/>
  <c r="BE369" i="4"/>
  <c r="BF369" i="4"/>
  <c r="BG369" i="4"/>
  <c r="AR374" i="4"/>
  <c r="AS374" i="4"/>
  <c r="BC374" i="4"/>
  <c r="BD374" i="4"/>
  <c r="BE374" i="4"/>
  <c r="BF374" i="4"/>
  <c r="BG374" i="4"/>
  <c r="AO375" i="4"/>
  <c r="AP375" i="4"/>
  <c r="AQ375" i="4"/>
  <c r="AR375" i="4"/>
  <c r="AS375" i="4"/>
  <c r="AT375" i="4"/>
  <c r="AT374" i="4" s="1"/>
  <c r="AU375" i="4"/>
  <c r="AU374" i="4" s="1"/>
  <c r="AV375" i="4"/>
  <c r="AV374" i="4" s="1"/>
  <c r="AW375" i="4"/>
  <c r="AW374" i="4" s="1"/>
  <c r="AX375" i="4"/>
  <c r="AY375" i="4"/>
  <c r="AZ375" i="4"/>
  <c r="BA375" i="4"/>
  <c r="BB375" i="4"/>
  <c r="BC375" i="4"/>
  <c r="BD375" i="4"/>
  <c r="BE375" i="4"/>
  <c r="BF375" i="4"/>
  <c r="BG375" i="4"/>
  <c r="AO379" i="4"/>
  <c r="AP379" i="4"/>
  <c r="AQ379" i="4"/>
  <c r="AR379" i="4"/>
  <c r="AS379" i="4"/>
  <c r="AT379" i="4"/>
  <c r="AU379" i="4"/>
  <c r="AV379" i="4"/>
  <c r="AW379" i="4"/>
  <c r="AX379" i="4"/>
  <c r="AY379" i="4"/>
  <c r="AZ379" i="4"/>
  <c r="BA379" i="4"/>
  <c r="BB379" i="4"/>
  <c r="BC379" i="4"/>
  <c r="BD379" i="4"/>
  <c r="BE379" i="4"/>
  <c r="BF379" i="4"/>
  <c r="BG379" i="4"/>
  <c r="AO383" i="4"/>
  <c r="AP383" i="4"/>
  <c r="AQ383" i="4"/>
  <c r="AQ374" i="4" s="1"/>
  <c r="AR383" i="4"/>
  <c r="AS383" i="4"/>
  <c r="AT383" i="4"/>
  <c r="AU383" i="4"/>
  <c r="AV383" i="4"/>
  <c r="AW383" i="4"/>
  <c r="AX383" i="4"/>
  <c r="AY383" i="4"/>
  <c r="AZ383" i="4"/>
  <c r="BA383" i="4"/>
  <c r="BB383" i="4"/>
  <c r="BC383" i="4"/>
  <c r="BD383" i="4"/>
  <c r="BE383" i="4"/>
  <c r="BF383" i="4"/>
  <c r="BG383" i="4"/>
  <c r="AV388" i="4"/>
  <c r="AW388" i="4"/>
  <c r="AO389" i="4"/>
  <c r="AP389" i="4"/>
  <c r="AQ389" i="4"/>
  <c r="AR389" i="4"/>
  <c r="AR388" i="4" s="1"/>
  <c r="AS389" i="4"/>
  <c r="AS388" i="4" s="1"/>
  <c r="AT389" i="4"/>
  <c r="AT388" i="4" s="1"/>
  <c r="AU389" i="4"/>
  <c r="AU388" i="4" s="1"/>
  <c r="AV389" i="4"/>
  <c r="AW389" i="4"/>
  <c r="AX389" i="4"/>
  <c r="AX388" i="4" s="1"/>
  <c r="AY389" i="4"/>
  <c r="AZ389" i="4"/>
  <c r="BA389" i="4"/>
  <c r="BB389" i="4"/>
  <c r="BC389" i="4"/>
  <c r="BD389" i="4"/>
  <c r="BE389" i="4"/>
  <c r="BF389" i="4"/>
  <c r="BG389" i="4"/>
  <c r="AO393" i="4"/>
  <c r="AP393" i="4"/>
  <c r="AP388" i="4" s="1"/>
  <c r="AQ393" i="4"/>
  <c r="AQ388" i="4" s="1"/>
  <c r="AR393" i="4"/>
  <c r="AS393" i="4"/>
  <c r="AT393" i="4"/>
  <c r="AU393" i="4"/>
  <c r="AV393" i="4"/>
  <c r="AW393" i="4"/>
  <c r="AX393" i="4"/>
  <c r="AY393" i="4"/>
  <c r="AY388" i="4" s="1"/>
  <c r="AZ393" i="4"/>
  <c r="AZ388" i="4" s="1"/>
  <c r="BA393" i="4"/>
  <c r="BA388" i="4" s="1"/>
  <c r="BB393" i="4"/>
  <c r="BB388" i="4" s="1"/>
  <c r="BC393" i="4"/>
  <c r="BD393" i="4"/>
  <c r="BE393" i="4"/>
  <c r="BE388" i="4" s="1"/>
  <c r="BF393" i="4"/>
  <c r="BF388" i="4" s="1"/>
  <c r="BG393" i="4"/>
  <c r="BG388" i="4" s="1"/>
  <c r="AO397" i="4"/>
  <c r="AP397" i="4"/>
  <c r="AQ397" i="4"/>
  <c r="AR397" i="4"/>
  <c r="AS397" i="4"/>
  <c r="AT397" i="4"/>
  <c r="AU397" i="4"/>
  <c r="AV397" i="4"/>
  <c r="AW397" i="4"/>
  <c r="AX397" i="4"/>
  <c r="AY397" i="4"/>
  <c r="AZ397" i="4"/>
  <c r="BA397" i="4"/>
  <c r="BB397" i="4"/>
  <c r="BC397" i="4"/>
  <c r="BC388" i="4" s="1"/>
  <c r="BD397" i="4"/>
  <c r="BD388" i="4" s="1"/>
  <c r="BE397" i="4"/>
  <c r="BF397" i="4"/>
  <c r="BG397" i="4"/>
  <c r="BB402" i="4"/>
  <c r="BC402" i="4"/>
  <c r="BD402" i="4"/>
  <c r="BE402" i="4"/>
  <c r="BF402" i="4"/>
  <c r="BG402" i="4"/>
  <c r="AO403" i="4"/>
  <c r="AP403" i="4"/>
  <c r="AQ403" i="4"/>
  <c r="AR403" i="4"/>
  <c r="AS403" i="4"/>
  <c r="AT403" i="4"/>
  <c r="AU403" i="4"/>
  <c r="AV403" i="4"/>
  <c r="AW403" i="4"/>
  <c r="AX403" i="4"/>
  <c r="AY403" i="4"/>
  <c r="AZ403" i="4"/>
  <c r="BA403" i="4"/>
  <c r="BB403" i="4"/>
  <c r="BC403" i="4"/>
  <c r="BD403" i="4"/>
  <c r="BE403" i="4"/>
  <c r="BF403" i="4"/>
  <c r="BG403" i="4"/>
  <c r="AO407" i="4"/>
  <c r="AO402" i="4" s="1"/>
  <c r="AP407" i="4"/>
  <c r="AP402" i="4" s="1"/>
  <c r="AQ407" i="4"/>
  <c r="AR407" i="4"/>
  <c r="AS407" i="4"/>
  <c r="AS402" i="4" s="1"/>
  <c r="AT407" i="4"/>
  <c r="AT402" i="4" s="1"/>
  <c r="AU407" i="4"/>
  <c r="AU402" i="4" s="1"/>
  <c r="AV407" i="4"/>
  <c r="AV402" i="4" s="1"/>
  <c r="AW407" i="4"/>
  <c r="AX407" i="4"/>
  <c r="AY407" i="4"/>
  <c r="AY402" i="4" s="1"/>
  <c r="AZ407" i="4"/>
  <c r="AZ402" i="4" s="1"/>
  <c r="BA407" i="4"/>
  <c r="BA402" i="4" s="1"/>
  <c r="BB407" i="4"/>
  <c r="BC407" i="4"/>
  <c r="BD407" i="4"/>
  <c r="BE407" i="4"/>
  <c r="BF407" i="4"/>
  <c r="BG407" i="4"/>
  <c r="AO411" i="4"/>
  <c r="AP411" i="4"/>
  <c r="AQ411" i="4"/>
  <c r="AQ402" i="4" s="1"/>
  <c r="AR411" i="4"/>
  <c r="AR402" i="4" s="1"/>
  <c r="AS411" i="4"/>
  <c r="AT411" i="4"/>
  <c r="AU411" i="4"/>
  <c r="AV411" i="4"/>
  <c r="AW411" i="4"/>
  <c r="AX411" i="4"/>
  <c r="AY411" i="4"/>
  <c r="AZ411" i="4"/>
  <c r="BA411" i="4"/>
  <c r="BB411" i="4"/>
  <c r="BC411" i="4"/>
  <c r="BD411" i="4"/>
  <c r="BE411" i="4"/>
  <c r="BF411" i="4"/>
  <c r="BG411" i="4"/>
  <c r="AO416" i="4"/>
  <c r="AP416" i="4"/>
  <c r="AQ416" i="4"/>
  <c r="AR416" i="4"/>
  <c r="AS416" i="4"/>
  <c r="AT416" i="4"/>
  <c r="AU416" i="4"/>
  <c r="BA416" i="4"/>
  <c r="AO417" i="4"/>
  <c r="AP417" i="4"/>
  <c r="AQ417" i="4"/>
  <c r="AR417" i="4"/>
  <c r="AS417" i="4"/>
  <c r="AT417" i="4"/>
  <c r="AU417" i="4"/>
  <c r="AV417" i="4"/>
  <c r="AW417" i="4"/>
  <c r="AX417" i="4"/>
  <c r="AY417" i="4"/>
  <c r="AZ417" i="4"/>
  <c r="BA417" i="4"/>
  <c r="BB417" i="4"/>
  <c r="BC417" i="4"/>
  <c r="BC416" i="4" s="1"/>
  <c r="BD417" i="4"/>
  <c r="BD416" i="4" s="1"/>
  <c r="BE417" i="4"/>
  <c r="BE416" i="4" s="1"/>
  <c r="BF417" i="4"/>
  <c r="BF416" i="4" s="1"/>
  <c r="BG417" i="4"/>
  <c r="BG416" i="4" s="1"/>
  <c r="AO421" i="4"/>
  <c r="AP421" i="4"/>
  <c r="AQ421" i="4"/>
  <c r="AR421" i="4"/>
  <c r="AS421" i="4"/>
  <c r="AT421" i="4"/>
  <c r="AU421" i="4"/>
  <c r="AV421" i="4"/>
  <c r="AW421" i="4"/>
  <c r="AX421" i="4"/>
  <c r="AY421" i="4"/>
  <c r="AZ421" i="4"/>
  <c r="BA421" i="4"/>
  <c r="BB421" i="4"/>
  <c r="BC421" i="4"/>
  <c r="BD421" i="4"/>
  <c r="BE421" i="4"/>
  <c r="BF421" i="4"/>
  <c r="BG421" i="4"/>
  <c r="AO425" i="4"/>
  <c r="AP425" i="4"/>
  <c r="AQ425" i="4"/>
  <c r="AR425" i="4"/>
  <c r="AS425" i="4"/>
  <c r="AT425" i="4"/>
  <c r="AU425" i="4"/>
  <c r="AV425" i="4"/>
  <c r="AW425" i="4"/>
  <c r="AX425" i="4"/>
  <c r="AY425" i="4"/>
  <c r="AZ425" i="4"/>
  <c r="BA425" i="4"/>
  <c r="BB425" i="4"/>
  <c r="BC425" i="4"/>
  <c r="BD425" i="4"/>
  <c r="BE425" i="4"/>
  <c r="BF425" i="4"/>
  <c r="BG425" i="4"/>
  <c r="AO430" i="4"/>
  <c r="AP430" i="4"/>
  <c r="AQ430" i="4"/>
  <c r="AU430" i="4"/>
  <c r="AO431" i="4"/>
  <c r="AP431" i="4"/>
  <c r="AQ431" i="4"/>
  <c r="AR431" i="4"/>
  <c r="AS431" i="4"/>
  <c r="AT431" i="4"/>
  <c r="AU431" i="4"/>
  <c r="AV431" i="4"/>
  <c r="AW431" i="4"/>
  <c r="AW430" i="4" s="1"/>
  <c r="AX431" i="4"/>
  <c r="AX430" i="4" s="1"/>
  <c r="AY431" i="4"/>
  <c r="AZ431" i="4"/>
  <c r="BA431" i="4"/>
  <c r="BB431" i="4"/>
  <c r="BC431" i="4"/>
  <c r="BD431" i="4"/>
  <c r="BE431" i="4"/>
  <c r="BF431" i="4"/>
  <c r="BG431" i="4"/>
  <c r="AO435" i="4"/>
  <c r="AP435" i="4"/>
  <c r="AQ435" i="4"/>
  <c r="AR435" i="4"/>
  <c r="AS435" i="4"/>
  <c r="AT435" i="4"/>
  <c r="AU435" i="4"/>
  <c r="AV435" i="4"/>
  <c r="AW435" i="4"/>
  <c r="AX435" i="4"/>
  <c r="AY435" i="4"/>
  <c r="AZ435" i="4"/>
  <c r="BA435" i="4"/>
  <c r="BA430" i="4" s="1"/>
  <c r="BB435" i="4"/>
  <c r="BB430" i="4" s="1"/>
  <c r="BC435" i="4"/>
  <c r="BC430" i="4" s="1"/>
  <c r="BD435" i="4"/>
  <c r="BE435" i="4"/>
  <c r="BF435" i="4"/>
  <c r="BG435" i="4"/>
  <c r="AO439" i="4"/>
  <c r="AP439" i="4"/>
  <c r="AQ439" i="4"/>
  <c r="AR439" i="4"/>
  <c r="AS439" i="4"/>
  <c r="AT439" i="4"/>
  <c r="AU439" i="4"/>
  <c r="AV439" i="4"/>
  <c r="AW439" i="4"/>
  <c r="AX439" i="4"/>
  <c r="AY439" i="4"/>
  <c r="AY430" i="4" s="1"/>
  <c r="AZ439" i="4"/>
  <c r="AZ430" i="4" s="1"/>
  <c r="BA439" i="4"/>
  <c r="BB439" i="4"/>
  <c r="BC439" i="4"/>
  <c r="BD439" i="4"/>
  <c r="BE439" i="4"/>
  <c r="BF439" i="4"/>
  <c r="BG439" i="4"/>
  <c r="BF444" i="4"/>
  <c r="AO445" i="4"/>
  <c r="AP445" i="4"/>
  <c r="AQ445" i="4"/>
  <c r="AR445" i="4"/>
  <c r="AS445" i="4"/>
  <c r="AT445" i="4"/>
  <c r="AT444" i="4" s="1"/>
  <c r="AU445" i="4"/>
  <c r="AU444" i="4" s="1"/>
  <c r="AV445" i="4"/>
  <c r="AV444" i="4" s="1"/>
  <c r="AW445" i="4"/>
  <c r="AX445" i="4"/>
  <c r="AY445" i="4"/>
  <c r="AZ445" i="4"/>
  <c r="AZ444" i="4" s="1"/>
  <c r="BA445" i="4"/>
  <c r="BA444" i="4" s="1"/>
  <c r="BB445" i="4"/>
  <c r="BB444" i="4" s="1"/>
  <c r="BC445" i="4"/>
  <c r="BC444" i="4" s="1"/>
  <c r="BD445" i="4"/>
  <c r="BD444" i="4" s="1"/>
  <c r="BE445" i="4"/>
  <c r="BE444" i="4" s="1"/>
  <c r="BF445" i="4"/>
  <c r="BG445" i="4"/>
  <c r="AO449" i="4"/>
  <c r="AP449" i="4"/>
  <c r="AQ449" i="4"/>
  <c r="AQ444" i="4" s="1"/>
  <c r="AR449" i="4"/>
  <c r="AR444" i="4" s="1"/>
  <c r="AS449" i="4"/>
  <c r="AT449" i="4"/>
  <c r="AU449" i="4"/>
  <c r="AV449" i="4"/>
  <c r="AW449" i="4"/>
  <c r="AX449" i="4"/>
  <c r="AY449" i="4"/>
  <c r="AZ449" i="4"/>
  <c r="BA449" i="4"/>
  <c r="BB449" i="4"/>
  <c r="BC449" i="4"/>
  <c r="BD449" i="4"/>
  <c r="BE449" i="4"/>
  <c r="BF449" i="4"/>
  <c r="BG449" i="4"/>
  <c r="BG444" i="4" s="1"/>
  <c r="AO453" i="4"/>
  <c r="AO444" i="4" s="1"/>
  <c r="AP453" i="4"/>
  <c r="AP444" i="4" s="1"/>
  <c r="AQ453" i="4"/>
  <c r="AR453" i="4"/>
  <c r="AS453" i="4"/>
  <c r="AT453" i="4"/>
  <c r="AU453" i="4"/>
  <c r="AV453" i="4"/>
  <c r="AW453" i="4"/>
  <c r="AX453" i="4"/>
  <c r="AY453" i="4"/>
  <c r="AZ453" i="4"/>
  <c r="BA453" i="4"/>
  <c r="BB453" i="4"/>
  <c r="BC453" i="4"/>
  <c r="BD453" i="4"/>
  <c r="BE453" i="4"/>
  <c r="BF453" i="4"/>
  <c r="BG453" i="4"/>
  <c r="AT458" i="4"/>
  <c r="BC458" i="4"/>
  <c r="BD458" i="4"/>
  <c r="BE458" i="4"/>
  <c r="BG458" i="4"/>
  <c r="AO459" i="4"/>
  <c r="AO458" i="4" s="1"/>
  <c r="AP459" i="4"/>
  <c r="AQ459" i="4"/>
  <c r="AR459" i="4"/>
  <c r="AS459" i="4"/>
  <c r="AS458" i="4" s="1"/>
  <c r="AT459" i="4"/>
  <c r="AU459" i="4"/>
  <c r="AV459" i="4"/>
  <c r="AV458" i="4" s="1"/>
  <c r="AW459" i="4"/>
  <c r="AW458" i="4" s="1"/>
  <c r="AX459" i="4"/>
  <c r="AY459" i="4"/>
  <c r="AZ459" i="4"/>
  <c r="BA459" i="4"/>
  <c r="BB459" i="4"/>
  <c r="BC459" i="4"/>
  <c r="BD459" i="4"/>
  <c r="BE459" i="4"/>
  <c r="BF459" i="4"/>
  <c r="BG459" i="4"/>
  <c r="AO463" i="4"/>
  <c r="AP463" i="4"/>
  <c r="AQ463" i="4"/>
  <c r="AR463" i="4"/>
  <c r="AS463" i="4"/>
  <c r="AT463" i="4"/>
  <c r="AU463" i="4"/>
  <c r="AU458" i="4" s="1"/>
  <c r="AV463" i="4"/>
  <c r="AW463" i="4"/>
  <c r="AX463" i="4"/>
  <c r="AY463" i="4"/>
  <c r="AZ463" i="4"/>
  <c r="BA463" i="4"/>
  <c r="BA458" i="4" s="1"/>
  <c r="BB463" i="4"/>
  <c r="BB458" i="4" s="1"/>
  <c r="BC463" i="4"/>
  <c r="BD463" i="4"/>
  <c r="BE463" i="4"/>
  <c r="BF463" i="4"/>
  <c r="BF458" i="4" s="1"/>
  <c r="BG463" i="4"/>
  <c r="AO467" i="4"/>
  <c r="AP467" i="4"/>
  <c r="AP458" i="4" s="1"/>
  <c r="AQ467" i="4"/>
  <c r="AQ458" i="4" s="1"/>
  <c r="AR467" i="4"/>
  <c r="AR458" i="4" s="1"/>
  <c r="AS467" i="4"/>
  <c r="AT467" i="4"/>
  <c r="AU467" i="4"/>
  <c r="AV467" i="4"/>
  <c r="AW467" i="4"/>
  <c r="AX467" i="4"/>
  <c r="AY467" i="4"/>
  <c r="AZ467" i="4"/>
  <c r="BA467" i="4"/>
  <c r="BB467" i="4"/>
  <c r="BC467" i="4"/>
  <c r="BD467" i="4"/>
  <c r="BE467" i="4"/>
  <c r="BF467" i="4"/>
  <c r="BG467" i="4"/>
  <c r="AS472" i="4"/>
  <c r="AT472" i="4"/>
  <c r="AU472" i="4"/>
  <c r="AV472" i="4"/>
  <c r="BC472" i="4"/>
  <c r="BD472" i="4"/>
  <c r="BE472" i="4"/>
  <c r="BF472" i="4"/>
  <c r="BG472" i="4"/>
  <c r="AO473" i="4"/>
  <c r="AP473" i="4"/>
  <c r="AQ473" i="4"/>
  <c r="AR473" i="4"/>
  <c r="AS473" i="4"/>
  <c r="AT473" i="4"/>
  <c r="AU473" i="4"/>
  <c r="AV473" i="4"/>
  <c r="AW473" i="4"/>
  <c r="AX473" i="4"/>
  <c r="AX472" i="4" s="1"/>
  <c r="AY473" i="4"/>
  <c r="AZ473" i="4"/>
  <c r="BA473" i="4"/>
  <c r="BB473" i="4"/>
  <c r="BC473" i="4"/>
  <c r="BD473" i="4"/>
  <c r="BE473" i="4"/>
  <c r="BF473" i="4"/>
  <c r="BG473" i="4"/>
  <c r="AO477" i="4"/>
  <c r="AO472" i="4" s="1"/>
  <c r="AP477" i="4"/>
  <c r="AQ477" i="4"/>
  <c r="AR477" i="4"/>
  <c r="AR472" i="4" s="1"/>
  <c r="AS477" i="4"/>
  <c r="AT477" i="4"/>
  <c r="AU477" i="4"/>
  <c r="AV477" i="4"/>
  <c r="AW477" i="4"/>
  <c r="AX477" i="4"/>
  <c r="AY477" i="4"/>
  <c r="AY472" i="4" s="1"/>
  <c r="AZ477" i="4"/>
  <c r="AZ472" i="4" s="1"/>
  <c r="BA477" i="4"/>
  <c r="BB477" i="4"/>
  <c r="BC477" i="4"/>
  <c r="BD477" i="4"/>
  <c r="BE477" i="4"/>
  <c r="BF477" i="4"/>
  <c r="BG477" i="4"/>
  <c r="AO481" i="4"/>
  <c r="AP481" i="4"/>
  <c r="AQ481" i="4"/>
  <c r="AR481" i="4"/>
  <c r="AS481" i="4"/>
  <c r="AT481" i="4"/>
  <c r="AU481" i="4"/>
  <c r="AV481" i="4"/>
  <c r="AW481" i="4"/>
  <c r="AX481" i="4"/>
  <c r="AY481" i="4"/>
  <c r="AZ481" i="4"/>
  <c r="BA481" i="4"/>
  <c r="BB481" i="4"/>
  <c r="BC481" i="4"/>
  <c r="BD481" i="4"/>
  <c r="BE481" i="4"/>
  <c r="BF481" i="4"/>
  <c r="BG481" i="4"/>
  <c r="AR486" i="4"/>
  <c r="AS486" i="4"/>
  <c r="AT486" i="4"/>
  <c r="AU486" i="4"/>
  <c r="AW486" i="4"/>
  <c r="BE486" i="4"/>
  <c r="BF486" i="4"/>
  <c r="BG486" i="4"/>
  <c r="AO487" i="4"/>
  <c r="AP487" i="4"/>
  <c r="AQ487" i="4"/>
  <c r="AR487" i="4"/>
  <c r="AS487" i="4"/>
  <c r="AT487" i="4"/>
  <c r="AU487" i="4"/>
  <c r="AV487" i="4"/>
  <c r="AV486" i="4" s="1"/>
  <c r="AW487" i="4"/>
  <c r="AX487" i="4"/>
  <c r="AX486" i="4" s="1"/>
  <c r="AY487" i="4"/>
  <c r="AZ487" i="4"/>
  <c r="BA487" i="4"/>
  <c r="BB487" i="4"/>
  <c r="BC487" i="4"/>
  <c r="BD487" i="4"/>
  <c r="BE487" i="4"/>
  <c r="BF487" i="4"/>
  <c r="BG487" i="4"/>
  <c r="AO491" i="4"/>
  <c r="AP491" i="4"/>
  <c r="AQ491" i="4"/>
  <c r="AQ486" i="4" s="1"/>
  <c r="AR491" i="4"/>
  <c r="AS491" i="4"/>
  <c r="AT491" i="4"/>
  <c r="AU491" i="4"/>
  <c r="AV491" i="4"/>
  <c r="AW491" i="4"/>
  <c r="AX491" i="4"/>
  <c r="AY491" i="4"/>
  <c r="AZ491" i="4"/>
  <c r="BA491" i="4"/>
  <c r="BB491" i="4"/>
  <c r="BC491" i="4"/>
  <c r="BD491" i="4"/>
  <c r="BE491" i="4"/>
  <c r="BF491" i="4"/>
  <c r="BG491" i="4"/>
  <c r="AO495" i="4"/>
  <c r="AP495" i="4"/>
  <c r="AQ495" i="4"/>
  <c r="AR495" i="4"/>
  <c r="AS495" i="4"/>
  <c r="AT495" i="4"/>
  <c r="AU495" i="4"/>
  <c r="AV495" i="4"/>
  <c r="AW495" i="4"/>
  <c r="AX495" i="4"/>
  <c r="AY495" i="4"/>
  <c r="AZ495" i="4"/>
  <c r="BA495" i="4"/>
  <c r="BB495" i="4"/>
  <c r="BB486" i="4" s="1"/>
  <c r="BC495" i="4"/>
  <c r="BC486" i="4" s="1"/>
  <c r="BD495" i="4"/>
  <c r="BD486" i="4" s="1"/>
  <c r="BE495" i="4"/>
  <c r="BF495" i="4"/>
  <c r="BG495" i="4"/>
  <c r="AT500" i="4"/>
  <c r="BB500" i="4"/>
  <c r="BC500" i="4"/>
  <c r="BD500" i="4"/>
  <c r="BE500" i="4"/>
  <c r="BF500" i="4"/>
  <c r="BG500" i="4"/>
  <c r="AO501" i="4"/>
  <c r="AO500" i="4" s="1"/>
  <c r="AP501" i="4"/>
  <c r="AQ501" i="4"/>
  <c r="AR501" i="4"/>
  <c r="AR500" i="4" s="1"/>
  <c r="AS501" i="4"/>
  <c r="AS500" i="4" s="1"/>
  <c r="AT501" i="4"/>
  <c r="AU501" i="4"/>
  <c r="AV501" i="4"/>
  <c r="AW501" i="4"/>
  <c r="AX501" i="4"/>
  <c r="AY501" i="4"/>
  <c r="AZ501" i="4"/>
  <c r="BA501" i="4"/>
  <c r="BB501" i="4"/>
  <c r="BC501" i="4"/>
  <c r="BD501" i="4"/>
  <c r="BE501" i="4"/>
  <c r="BF501" i="4"/>
  <c r="BG501" i="4"/>
  <c r="AO505" i="4"/>
  <c r="AP505" i="4"/>
  <c r="AQ505" i="4"/>
  <c r="AR505" i="4"/>
  <c r="AS505" i="4"/>
  <c r="AT505" i="4"/>
  <c r="AU505" i="4"/>
  <c r="AU500" i="4" s="1"/>
  <c r="AV505" i="4"/>
  <c r="AW505" i="4"/>
  <c r="AX505" i="4"/>
  <c r="AY505" i="4"/>
  <c r="AZ505" i="4"/>
  <c r="BA505" i="4"/>
  <c r="BA500" i="4" s="1"/>
  <c r="BB505" i="4"/>
  <c r="BC505" i="4"/>
  <c r="BD505" i="4"/>
  <c r="BE505" i="4"/>
  <c r="BF505" i="4"/>
  <c r="BG505" i="4"/>
  <c r="AO509" i="4"/>
  <c r="AP509" i="4"/>
  <c r="AP500" i="4" s="1"/>
  <c r="AQ509" i="4"/>
  <c r="AQ500" i="4" s="1"/>
  <c r="AR509" i="4"/>
  <c r="AS509" i="4"/>
  <c r="AT509" i="4"/>
  <c r="AU509" i="4"/>
  <c r="AV509" i="4"/>
  <c r="AW509" i="4"/>
  <c r="AX509" i="4"/>
  <c r="AY509" i="4"/>
  <c r="AZ509" i="4"/>
  <c r="BA509" i="4"/>
  <c r="BB509" i="4"/>
  <c r="BC509" i="4"/>
  <c r="BD509" i="4"/>
  <c r="BE509" i="4"/>
  <c r="BF509" i="4"/>
  <c r="BG509" i="4"/>
  <c r="AO514" i="4"/>
  <c r="AP514" i="4"/>
  <c r="AQ514" i="4"/>
  <c r="AR514" i="4"/>
  <c r="AS514" i="4"/>
  <c r="AT514" i="4"/>
  <c r="AU514" i="4"/>
  <c r="BB514" i="4"/>
  <c r="AO515" i="4"/>
  <c r="AP515" i="4"/>
  <c r="AQ515" i="4"/>
  <c r="AR515" i="4"/>
  <c r="AS515" i="4"/>
  <c r="AT515" i="4"/>
  <c r="AU515" i="4"/>
  <c r="AV515" i="4"/>
  <c r="AW515" i="4"/>
  <c r="AX515" i="4"/>
  <c r="AY515" i="4"/>
  <c r="AZ515" i="4"/>
  <c r="BA515" i="4"/>
  <c r="BB515" i="4"/>
  <c r="BC515" i="4"/>
  <c r="BD515" i="4"/>
  <c r="BD514" i="4" s="1"/>
  <c r="BE515" i="4"/>
  <c r="BE514" i="4" s="1"/>
  <c r="BF515" i="4"/>
  <c r="BG515" i="4"/>
  <c r="AO519" i="4"/>
  <c r="AP519" i="4"/>
  <c r="AQ519" i="4"/>
  <c r="AR519" i="4"/>
  <c r="AS519" i="4"/>
  <c r="AT519" i="4"/>
  <c r="AU519" i="4"/>
  <c r="AV519" i="4"/>
  <c r="AV514" i="4" s="1"/>
  <c r="AW519" i="4"/>
  <c r="AX519" i="4"/>
  <c r="AY519" i="4"/>
  <c r="AZ519" i="4"/>
  <c r="BA519" i="4"/>
  <c r="BB519" i="4"/>
  <c r="BC519" i="4"/>
  <c r="BC514" i="4" s="1"/>
  <c r="BD519" i="4"/>
  <c r="BE519" i="4"/>
  <c r="BF519" i="4"/>
  <c r="BG519" i="4"/>
  <c r="AO523" i="4"/>
  <c r="AP523" i="4"/>
  <c r="AQ523" i="4"/>
  <c r="AR523" i="4"/>
  <c r="AS523" i="4"/>
  <c r="AT523" i="4"/>
  <c r="AU523" i="4"/>
  <c r="AV523" i="4"/>
  <c r="AW523" i="4"/>
  <c r="AX523" i="4"/>
  <c r="AY523" i="4"/>
  <c r="AY514" i="4" s="1"/>
  <c r="AZ523" i="4"/>
  <c r="AZ514" i="4" s="1"/>
  <c r="BA523" i="4"/>
  <c r="BA514" i="4" s="1"/>
  <c r="BB523" i="4"/>
  <c r="BC523" i="4"/>
  <c r="BD523" i="4"/>
  <c r="BE523" i="4"/>
  <c r="BF523" i="4"/>
  <c r="BG523" i="4"/>
  <c r="AO528" i="4"/>
  <c r="AP528" i="4"/>
  <c r="AO529" i="4"/>
  <c r="AP529" i="4"/>
  <c r="AQ529" i="4"/>
  <c r="AR529" i="4"/>
  <c r="AS529" i="4"/>
  <c r="AT529" i="4"/>
  <c r="AU529" i="4"/>
  <c r="AV529" i="4"/>
  <c r="AW529" i="4"/>
  <c r="AX529" i="4"/>
  <c r="AY529" i="4"/>
  <c r="AZ529" i="4"/>
  <c r="BA529" i="4"/>
  <c r="BA528" i="4" s="1"/>
  <c r="BB529" i="4"/>
  <c r="BB528" i="4" s="1"/>
  <c r="BC529" i="4"/>
  <c r="BC528" i="4" s="1"/>
  <c r="BD529" i="4"/>
  <c r="BE529" i="4"/>
  <c r="BF529" i="4"/>
  <c r="BG529" i="4"/>
  <c r="AO533" i="4"/>
  <c r="AP533" i="4"/>
  <c r="AQ533" i="4"/>
  <c r="AQ528" i="4" s="1"/>
  <c r="AR533" i="4"/>
  <c r="AS533" i="4"/>
  <c r="AT533" i="4"/>
  <c r="AU533" i="4"/>
  <c r="AU528" i="4" s="1"/>
  <c r="AV533" i="4"/>
  <c r="AV528" i="4" s="1"/>
  <c r="AW533" i="4"/>
  <c r="AX533" i="4"/>
  <c r="AY533" i="4"/>
  <c r="AZ533" i="4"/>
  <c r="BA533" i="4"/>
  <c r="BB533" i="4"/>
  <c r="BC533" i="4"/>
  <c r="BD533" i="4"/>
  <c r="BE533" i="4"/>
  <c r="BF533" i="4"/>
  <c r="BG533" i="4"/>
  <c r="AO537" i="4"/>
  <c r="AP537" i="4"/>
  <c r="AQ537" i="4"/>
  <c r="AR537" i="4"/>
  <c r="AS537" i="4"/>
  <c r="AT537" i="4"/>
  <c r="AU537" i="4"/>
  <c r="AV537" i="4"/>
  <c r="AW537" i="4"/>
  <c r="AX537" i="4"/>
  <c r="AX528" i="4" s="1"/>
  <c r="AY537" i="4"/>
  <c r="AY528" i="4" s="1"/>
  <c r="AZ537" i="4"/>
  <c r="BA537" i="4"/>
  <c r="BB537" i="4"/>
  <c r="BC537" i="4"/>
  <c r="BD537" i="4"/>
  <c r="BE537" i="4"/>
  <c r="BF537" i="4"/>
  <c r="BG537" i="4"/>
  <c r="AO542" i="4"/>
  <c r="AP542" i="4"/>
  <c r="BC542" i="4"/>
  <c r="AO543" i="4"/>
  <c r="AP543" i="4"/>
  <c r="AQ543" i="4"/>
  <c r="AR543" i="4"/>
  <c r="AS543" i="4"/>
  <c r="AT543" i="4"/>
  <c r="AU543" i="4"/>
  <c r="AV543" i="4"/>
  <c r="AV542" i="4" s="1"/>
  <c r="AW543" i="4"/>
  <c r="AW542" i="4" s="1"/>
  <c r="AX543" i="4"/>
  <c r="AX542" i="4" s="1"/>
  <c r="AY543" i="4"/>
  <c r="AZ543" i="4"/>
  <c r="BA543" i="4"/>
  <c r="BB543" i="4"/>
  <c r="BC543" i="4"/>
  <c r="BD543" i="4"/>
  <c r="BE543" i="4"/>
  <c r="BE542" i="4" s="1"/>
  <c r="BF543" i="4"/>
  <c r="BF542" i="4" s="1"/>
  <c r="BG543" i="4"/>
  <c r="BG542" i="4" s="1"/>
  <c r="AO547" i="4"/>
  <c r="AP547" i="4"/>
  <c r="AQ547" i="4"/>
  <c r="AR547" i="4"/>
  <c r="AS547" i="4"/>
  <c r="AT547" i="4"/>
  <c r="AU547" i="4"/>
  <c r="AV547" i="4"/>
  <c r="AW547" i="4"/>
  <c r="AX547" i="4"/>
  <c r="AY547" i="4"/>
  <c r="AZ547" i="4"/>
  <c r="BA547" i="4"/>
  <c r="BB547" i="4"/>
  <c r="BC547" i="4"/>
  <c r="BD547" i="4"/>
  <c r="BD542" i="4" s="1"/>
  <c r="BE547" i="4"/>
  <c r="BF547" i="4"/>
  <c r="BG547" i="4"/>
  <c r="AO551" i="4"/>
  <c r="AP551" i="4"/>
  <c r="AQ551" i="4"/>
  <c r="AR551" i="4"/>
  <c r="AS551" i="4"/>
  <c r="AT551" i="4"/>
  <c r="AU551" i="4"/>
  <c r="AV551" i="4"/>
  <c r="AW551" i="4"/>
  <c r="AX551" i="4"/>
  <c r="AY551" i="4"/>
  <c r="AZ551" i="4"/>
  <c r="BA551" i="4"/>
  <c r="BB551" i="4"/>
  <c r="BC551" i="4"/>
  <c r="BD551" i="4"/>
  <c r="BE551" i="4"/>
  <c r="BF551" i="4"/>
  <c r="BG551" i="4"/>
  <c r="AY556" i="4"/>
  <c r="BG556" i="4"/>
  <c r="AO557" i="4"/>
  <c r="AP557" i="4"/>
  <c r="AQ557" i="4"/>
  <c r="AR557" i="4"/>
  <c r="AS557" i="4"/>
  <c r="AT557" i="4"/>
  <c r="AU557" i="4"/>
  <c r="AU556" i="4" s="1"/>
  <c r="AV557" i="4"/>
  <c r="AV556" i="4" s="1"/>
  <c r="AW557" i="4"/>
  <c r="AW556" i="4" s="1"/>
  <c r="AX557" i="4"/>
  <c r="AX556" i="4" s="1"/>
  <c r="AY557" i="4"/>
  <c r="AZ557" i="4"/>
  <c r="BA557" i="4"/>
  <c r="BB557" i="4"/>
  <c r="BC557" i="4"/>
  <c r="BD557" i="4"/>
  <c r="BE557" i="4"/>
  <c r="BF557" i="4"/>
  <c r="BG557" i="4"/>
  <c r="AO561" i="4"/>
  <c r="AP561" i="4"/>
  <c r="AQ561" i="4"/>
  <c r="AR561" i="4"/>
  <c r="AS561" i="4"/>
  <c r="AT561" i="4"/>
  <c r="AU561" i="4"/>
  <c r="AV561" i="4"/>
  <c r="AW561" i="4"/>
  <c r="AX561" i="4"/>
  <c r="AY561" i="4"/>
  <c r="AZ561" i="4"/>
  <c r="AZ556" i="4" s="1"/>
  <c r="BA561" i="4"/>
  <c r="BA556" i="4" s="1"/>
  <c r="BB561" i="4"/>
  <c r="BB556" i="4" s="1"/>
  <c r="BC561" i="4"/>
  <c r="BC556" i="4" s="1"/>
  <c r="BD561" i="4"/>
  <c r="BE561" i="4"/>
  <c r="BF561" i="4"/>
  <c r="BG561" i="4"/>
  <c r="AO565" i="4"/>
  <c r="AP565" i="4"/>
  <c r="AQ565" i="4"/>
  <c r="AR565" i="4"/>
  <c r="AS565" i="4"/>
  <c r="AT565" i="4"/>
  <c r="AU565" i="4"/>
  <c r="AV565" i="4"/>
  <c r="AW565" i="4"/>
  <c r="AX565" i="4"/>
  <c r="AY565" i="4"/>
  <c r="AZ565" i="4"/>
  <c r="BA565" i="4"/>
  <c r="BB565" i="4"/>
  <c r="BC565" i="4"/>
  <c r="BD565" i="4"/>
  <c r="BE565" i="4"/>
  <c r="BE556" i="4" s="1"/>
  <c r="BF565" i="4"/>
  <c r="BF556" i="4" s="1"/>
  <c r="BG565" i="4"/>
  <c r="AQ570" i="4"/>
  <c r="BB570" i="4"/>
  <c r="BC570" i="4"/>
  <c r="BD570" i="4"/>
  <c r="BE570" i="4"/>
  <c r="AO571" i="4"/>
  <c r="AP571" i="4"/>
  <c r="AQ571" i="4"/>
  <c r="AR571" i="4"/>
  <c r="AS571" i="4"/>
  <c r="AT571" i="4"/>
  <c r="AU571" i="4"/>
  <c r="AV571" i="4"/>
  <c r="AW571" i="4"/>
  <c r="AX571" i="4"/>
  <c r="AX570" i="4" s="1"/>
  <c r="AY571" i="4"/>
  <c r="AY570" i="4" s="1"/>
  <c r="AZ571" i="4"/>
  <c r="AZ570" i="4" s="1"/>
  <c r="BA571" i="4"/>
  <c r="BA570" i="4" s="1"/>
  <c r="BB571" i="4"/>
  <c r="BC571" i="4"/>
  <c r="BD571" i="4"/>
  <c r="BE571" i="4"/>
  <c r="BF571" i="4"/>
  <c r="BG571" i="4"/>
  <c r="AO575" i="4"/>
  <c r="AO570" i="4" s="1"/>
  <c r="AP575" i="4"/>
  <c r="AP570" i="4" s="1"/>
  <c r="AQ575" i="4"/>
  <c r="AR575" i="4"/>
  <c r="AS575" i="4"/>
  <c r="AT575" i="4"/>
  <c r="AU575" i="4"/>
  <c r="AV575" i="4"/>
  <c r="AW575" i="4"/>
  <c r="AX575" i="4"/>
  <c r="AY575" i="4"/>
  <c r="AZ575" i="4"/>
  <c r="BA575" i="4"/>
  <c r="BB575" i="4"/>
  <c r="BC575" i="4"/>
  <c r="BD575" i="4"/>
  <c r="BE575" i="4"/>
  <c r="BF575" i="4"/>
  <c r="BG575" i="4"/>
  <c r="AO579" i="4"/>
  <c r="AP579" i="4"/>
  <c r="AQ579" i="4"/>
  <c r="AR579" i="4"/>
  <c r="AS579" i="4"/>
  <c r="AT579" i="4"/>
  <c r="AU579" i="4"/>
  <c r="AU570" i="4" s="1"/>
  <c r="AV579" i="4"/>
  <c r="AV570" i="4" s="1"/>
  <c r="AW579" i="4"/>
  <c r="AW570" i="4" s="1"/>
  <c r="AX579" i="4"/>
  <c r="AY579" i="4"/>
  <c r="AZ579" i="4"/>
  <c r="BA579" i="4"/>
  <c r="BB579" i="4"/>
  <c r="BC579" i="4"/>
  <c r="BD579" i="4"/>
  <c r="BE579" i="4"/>
  <c r="BF579" i="4"/>
  <c r="BG579" i="4"/>
  <c r="BD584" i="4"/>
  <c r="AO585" i="4"/>
  <c r="AP585" i="4"/>
  <c r="AQ585" i="4"/>
  <c r="AR585" i="4"/>
  <c r="AS585" i="4"/>
  <c r="AS584" i="4" s="1"/>
  <c r="AT585" i="4"/>
  <c r="AT584" i="4" s="1"/>
  <c r="AU585" i="4"/>
  <c r="AV585" i="4"/>
  <c r="AW585" i="4"/>
  <c r="AX585" i="4"/>
  <c r="AY585" i="4"/>
  <c r="AY584" i="4" s="1"/>
  <c r="AZ585" i="4"/>
  <c r="AZ584" i="4" s="1"/>
  <c r="BA585" i="4"/>
  <c r="BA584" i="4" s="1"/>
  <c r="BB585" i="4"/>
  <c r="BB584" i="4" s="1"/>
  <c r="BC585" i="4"/>
  <c r="BC584" i="4" s="1"/>
  <c r="BD585" i="4"/>
  <c r="BE585" i="4"/>
  <c r="BE584" i="4" s="1"/>
  <c r="BF585" i="4"/>
  <c r="BG585" i="4"/>
  <c r="AO589" i="4"/>
  <c r="AP589" i="4"/>
  <c r="AQ589" i="4"/>
  <c r="AR589" i="4"/>
  <c r="AS589" i="4"/>
  <c r="AT589" i="4"/>
  <c r="AU589" i="4"/>
  <c r="AV589" i="4"/>
  <c r="AW589" i="4"/>
  <c r="AX589" i="4"/>
  <c r="AY589" i="4"/>
  <c r="AZ589" i="4"/>
  <c r="BA589" i="4"/>
  <c r="BB589" i="4"/>
  <c r="BC589" i="4"/>
  <c r="BD589" i="4"/>
  <c r="BE589" i="4"/>
  <c r="BF589" i="4"/>
  <c r="BG589" i="4"/>
  <c r="AO593" i="4"/>
  <c r="AP593" i="4"/>
  <c r="AP584" i="4" s="1"/>
  <c r="AQ593" i="4"/>
  <c r="AQ584" i="4" s="1"/>
  <c r="AR593" i="4"/>
  <c r="AR584" i="4" s="1"/>
  <c r="AS593" i="4"/>
  <c r="AT593" i="4"/>
  <c r="AU593" i="4"/>
  <c r="AV593" i="4"/>
  <c r="AW593" i="4"/>
  <c r="AX593" i="4"/>
  <c r="AY593" i="4"/>
  <c r="AZ593" i="4"/>
  <c r="BA593" i="4"/>
  <c r="BB593" i="4"/>
  <c r="BC593" i="4"/>
  <c r="BD593" i="4"/>
  <c r="BE593" i="4"/>
  <c r="BF593" i="4"/>
  <c r="BG593" i="4"/>
  <c r="AO599" i="4"/>
  <c r="AO598" i="4" s="1"/>
  <c r="AP599" i="4"/>
  <c r="AP598" i="4" s="1"/>
  <c r="AQ599" i="4"/>
  <c r="AQ598" i="4" s="1"/>
  <c r="AR599" i="4"/>
  <c r="AR598" i="4" s="1"/>
  <c r="AS599" i="4"/>
  <c r="AS598" i="4" s="1"/>
  <c r="AT599" i="4"/>
  <c r="AT598" i="4" s="1"/>
  <c r="AU599" i="4"/>
  <c r="AU598" i="4" s="1"/>
  <c r="AV599" i="4"/>
  <c r="AW599" i="4"/>
  <c r="AX599" i="4"/>
  <c r="AY599" i="4"/>
  <c r="AZ599" i="4"/>
  <c r="BA599" i="4"/>
  <c r="BB599" i="4"/>
  <c r="BC599" i="4"/>
  <c r="BD599" i="4"/>
  <c r="BE599" i="4"/>
  <c r="BF599" i="4"/>
  <c r="BG599" i="4"/>
  <c r="AO603" i="4"/>
  <c r="AP603" i="4"/>
  <c r="AQ603" i="4"/>
  <c r="AR603" i="4"/>
  <c r="AS603" i="4"/>
  <c r="AT603" i="4"/>
  <c r="AU603" i="4"/>
  <c r="AV603" i="4"/>
  <c r="AW603" i="4"/>
  <c r="AX603" i="4"/>
  <c r="AY603" i="4"/>
  <c r="AY598" i="4" s="1"/>
  <c r="AZ603" i="4"/>
  <c r="AZ598" i="4" s="1"/>
  <c r="BA603" i="4"/>
  <c r="BA598" i="4" s="1"/>
  <c r="BB603" i="4"/>
  <c r="BB598" i="4" s="1"/>
  <c r="BC603" i="4"/>
  <c r="BC598" i="4" s="1"/>
  <c r="BD603" i="4"/>
  <c r="BD598" i="4" s="1"/>
  <c r="BE603" i="4"/>
  <c r="BE598" i="4" s="1"/>
  <c r="BF603" i="4"/>
  <c r="BF598" i="4" s="1"/>
  <c r="BG603" i="4"/>
  <c r="BG598" i="4" s="1"/>
  <c r="AO607" i="4"/>
  <c r="AP607" i="4"/>
  <c r="AQ607" i="4"/>
  <c r="AR607" i="4"/>
  <c r="AS607" i="4"/>
  <c r="AT607" i="4"/>
  <c r="AU607" i="4"/>
  <c r="AV607" i="4"/>
  <c r="AW607" i="4"/>
  <c r="AX607" i="4"/>
  <c r="AY607" i="4"/>
  <c r="AZ607" i="4"/>
  <c r="BA607" i="4"/>
  <c r="BB607" i="4"/>
  <c r="BC607" i="4"/>
  <c r="BD607" i="4"/>
  <c r="BE607" i="4"/>
  <c r="BF607" i="4"/>
  <c r="BG607" i="4"/>
  <c r="AY612" i="4"/>
  <c r="AZ612" i="4"/>
  <c r="BA612" i="4"/>
  <c r="BB612" i="4"/>
  <c r="AO613" i="4"/>
  <c r="AP613" i="4"/>
  <c r="AQ613" i="4"/>
  <c r="AR613" i="4"/>
  <c r="AR612" i="4" s="1"/>
  <c r="AS613" i="4"/>
  <c r="AS612" i="4" s="1"/>
  <c r="AT613" i="4"/>
  <c r="AT612" i="4" s="1"/>
  <c r="AU613" i="4"/>
  <c r="AV613" i="4"/>
  <c r="AW613" i="4"/>
  <c r="AX613" i="4"/>
  <c r="AY613" i="4"/>
  <c r="AZ613" i="4"/>
  <c r="BA613" i="4"/>
  <c r="BB613" i="4"/>
  <c r="BC613" i="4"/>
  <c r="BD613" i="4"/>
  <c r="BE613" i="4"/>
  <c r="BF613" i="4"/>
  <c r="BG613" i="4"/>
  <c r="AO617" i="4"/>
  <c r="AO612" i="4" s="1"/>
  <c r="AP617" i="4"/>
  <c r="AP612" i="4" s="1"/>
  <c r="AQ617" i="4"/>
  <c r="AQ612" i="4" s="1"/>
  <c r="AR617" i="4"/>
  <c r="AS617" i="4"/>
  <c r="AT617" i="4"/>
  <c r="AU617" i="4"/>
  <c r="AU612" i="4" s="1"/>
  <c r="AV617" i="4"/>
  <c r="AV612" i="4" s="1"/>
  <c r="AW617" i="4"/>
  <c r="AW612" i="4" s="1"/>
  <c r="AX617" i="4"/>
  <c r="AX612" i="4" s="1"/>
  <c r="AY617" i="4"/>
  <c r="AZ617" i="4"/>
  <c r="BA617" i="4"/>
  <c r="BB617" i="4"/>
  <c r="BC617" i="4"/>
  <c r="BD617" i="4"/>
  <c r="BE617" i="4"/>
  <c r="BE612" i="4" s="1"/>
  <c r="BF617" i="4"/>
  <c r="BG617" i="4"/>
  <c r="AO621" i="4"/>
  <c r="AP621" i="4"/>
  <c r="AQ621" i="4"/>
  <c r="AR621" i="4"/>
  <c r="AS621" i="4"/>
  <c r="AT621" i="4"/>
  <c r="AU621" i="4"/>
  <c r="AV621" i="4"/>
  <c r="AW621" i="4"/>
  <c r="AX621" i="4"/>
  <c r="AY621" i="4"/>
  <c r="AZ621" i="4"/>
  <c r="BA621" i="4"/>
  <c r="BB621" i="4"/>
  <c r="BC621" i="4"/>
  <c r="BC612" i="4" s="1"/>
  <c r="BD621" i="4"/>
  <c r="BD612" i="4" s="1"/>
  <c r="BE621" i="4"/>
  <c r="BF621" i="4"/>
  <c r="BG621" i="4"/>
  <c r="AO626" i="4"/>
  <c r="AS626" i="4"/>
  <c r="BG626" i="4"/>
  <c r="AO627" i="4"/>
  <c r="AP627" i="4"/>
  <c r="AP626" i="4" s="1"/>
  <c r="AQ627" i="4"/>
  <c r="AQ626" i="4" s="1"/>
  <c r="AR627" i="4"/>
  <c r="AR626" i="4" s="1"/>
  <c r="AS627" i="4"/>
  <c r="AT627" i="4"/>
  <c r="AU627" i="4"/>
  <c r="AV627" i="4"/>
  <c r="AW627" i="4"/>
  <c r="AX627" i="4"/>
  <c r="AY627" i="4"/>
  <c r="AZ627" i="4"/>
  <c r="BA627" i="4"/>
  <c r="BB627" i="4"/>
  <c r="BC627" i="4"/>
  <c r="BD627" i="4"/>
  <c r="BE627" i="4"/>
  <c r="BF627" i="4"/>
  <c r="BF626" i="4" s="1"/>
  <c r="BG627" i="4"/>
  <c r="AO631" i="4"/>
  <c r="AP631" i="4"/>
  <c r="AQ631" i="4"/>
  <c r="AR631" i="4"/>
  <c r="AS631" i="4"/>
  <c r="AT631" i="4"/>
  <c r="AU631" i="4"/>
  <c r="AV631" i="4"/>
  <c r="AW631" i="4"/>
  <c r="AX631" i="4"/>
  <c r="AY631" i="4"/>
  <c r="AZ631" i="4"/>
  <c r="BA631" i="4"/>
  <c r="BA626" i="4" s="1"/>
  <c r="BB631" i="4"/>
  <c r="BB626" i="4" s="1"/>
  <c r="BC631" i="4"/>
  <c r="BD631" i="4"/>
  <c r="BE631" i="4"/>
  <c r="BF631" i="4"/>
  <c r="BG631" i="4"/>
  <c r="AO635" i="4"/>
  <c r="AP635" i="4"/>
  <c r="AQ635" i="4"/>
  <c r="AR635" i="4"/>
  <c r="AS635" i="4"/>
  <c r="AT635" i="4"/>
  <c r="AU635" i="4"/>
  <c r="AV635" i="4"/>
  <c r="AW635" i="4"/>
  <c r="AX635" i="4"/>
  <c r="AY635" i="4"/>
  <c r="AZ635" i="4"/>
  <c r="BA635" i="4"/>
  <c r="BB635" i="4"/>
  <c r="BC635" i="4"/>
  <c r="BD635" i="4"/>
  <c r="BE635" i="4"/>
  <c r="BF635" i="4"/>
  <c r="BG635" i="4"/>
  <c r="AT640" i="4"/>
  <c r="AU640" i="4"/>
  <c r="AW640" i="4"/>
  <c r="AX640" i="4"/>
  <c r="AY640" i="4"/>
  <c r="BG640" i="4"/>
  <c r="AO641" i="4"/>
  <c r="AO640" i="4" s="1"/>
  <c r="AP641" i="4"/>
  <c r="AP640" i="4" s="1"/>
  <c r="AQ641" i="4"/>
  <c r="AR641" i="4"/>
  <c r="AS641" i="4"/>
  <c r="AT641" i="4"/>
  <c r="AU641" i="4"/>
  <c r="AV641" i="4"/>
  <c r="AW641" i="4"/>
  <c r="AX641" i="4"/>
  <c r="AY641" i="4"/>
  <c r="AZ641" i="4"/>
  <c r="BA641" i="4"/>
  <c r="BB641" i="4"/>
  <c r="BC641" i="4"/>
  <c r="BD641" i="4"/>
  <c r="BE641" i="4"/>
  <c r="BF641" i="4"/>
  <c r="BG641" i="4"/>
  <c r="AO645" i="4"/>
  <c r="AP645" i="4"/>
  <c r="AQ645" i="4"/>
  <c r="AR645" i="4"/>
  <c r="AS645" i="4"/>
  <c r="AT645" i="4"/>
  <c r="AU645" i="4"/>
  <c r="AV645" i="4"/>
  <c r="AW645" i="4"/>
  <c r="AX645" i="4"/>
  <c r="AY645" i="4"/>
  <c r="AZ645" i="4"/>
  <c r="AZ640" i="4" s="1"/>
  <c r="BA645" i="4"/>
  <c r="BA640" i="4" s="1"/>
  <c r="BB645" i="4"/>
  <c r="BC645" i="4"/>
  <c r="BD645" i="4"/>
  <c r="BE645" i="4"/>
  <c r="BF645" i="4"/>
  <c r="BG645" i="4"/>
  <c r="AO649" i="4"/>
  <c r="AP649" i="4"/>
  <c r="AQ649" i="4"/>
  <c r="AR649" i="4"/>
  <c r="AS649" i="4"/>
  <c r="AT649" i="4"/>
  <c r="AU649" i="4"/>
  <c r="AV649" i="4"/>
  <c r="AV640" i="4" s="1"/>
  <c r="AW649" i="4"/>
  <c r="AX649" i="4"/>
  <c r="AY649" i="4"/>
  <c r="AZ649" i="4"/>
  <c r="BA649" i="4"/>
  <c r="BB649" i="4"/>
  <c r="BC649" i="4"/>
  <c r="BD649" i="4"/>
  <c r="BE649" i="4"/>
  <c r="BF649" i="4"/>
  <c r="BG649" i="4"/>
  <c r="AY654" i="4"/>
  <c r="AZ654" i="4"/>
  <c r="BA654" i="4"/>
  <c r="BB654" i="4"/>
  <c r="BC654" i="4"/>
  <c r="AO655" i="4"/>
  <c r="AP655" i="4"/>
  <c r="AQ655" i="4"/>
  <c r="AR655" i="4"/>
  <c r="AR654" i="4" s="1"/>
  <c r="AS655" i="4"/>
  <c r="AT655" i="4"/>
  <c r="AU655" i="4"/>
  <c r="AV655" i="4"/>
  <c r="AW655" i="4"/>
  <c r="AX655" i="4"/>
  <c r="AY655" i="4"/>
  <c r="AZ655" i="4"/>
  <c r="BA655" i="4"/>
  <c r="BB655" i="4"/>
  <c r="BC655" i="4"/>
  <c r="BD655" i="4"/>
  <c r="BD654" i="4" s="1"/>
  <c r="BE655" i="4"/>
  <c r="BF655" i="4"/>
  <c r="BG655" i="4"/>
  <c r="AO659" i="4"/>
  <c r="AO654" i="4" s="1"/>
  <c r="AP659" i="4"/>
  <c r="AP654" i="4" s="1"/>
  <c r="AQ659" i="4"/>
  <c r="AQ654" i="4" s="1"/>
  <c r="AR659" i="4"/>
  <c r="AS659" i="4"/>
  <c r="AT659" i="4"/>
  <c r="AU659" i="4"/>
  <c r="AU654" i="4" s="1"/>
  <c r="AV659" i="4"/>
  <c r="AV654" i="4" s="1"/>
  <c r="AW659" i="4"/>
  <c r="AW654" i="4" s="1"/>
  <c r="AX659" i="4"/>
  <c r="AX654" i="4" s="1"/>
  <c r="AY659" i="4"/>
  <c r="AZ659" i="4"/>
  <c r="BA659" i="4"/>
  <c r="BB659" i="4"/>
  <c r="BC659" i="4"/>
  <c r="BD659" i="4"/>
  <c r="BE659" i="4"/>
  <c r="BF659" i="4"/>
  <c r="BG659" i="4"/>
  <c r="AO663" i="4"/>
  <c r="AP663" i="4"/>
  <c r="AQ663" i="4"/>
  <c r="AR663" i="4"/>
  <c r="AS663" i="4"/>
  <c r="AT663" i="4"/>
  <c r="AU663" i="4"/>
  <c r="AV663" i="4"/>
  <c r="AW663" i="4"/>
  <c r="AX663" i="4"/>
  <c r="AY663" i="4"/>
  <c r="AZ663" i="4"/>
  <c r="BA663" i="4"/>
  <c r="BB663" i="4"/>
  <c r="BC663" i="4"/>
  <c r="BD663" i="4"/>
  <c r="BE663" i="4"/>
  <c r="BF663" i="4"/>
  <c r="BG663" i="4"/>
  <c r="AP668" i="4"/>
  <c r="AQ668" i="4"/>
  <c r="AR668" i="4"/>
  <c r="AU668" i="4"/>
  <c r="BA668" i="4"/>
  <c r="BB668" i="4"/>
  <c r="BD668" i="4"/>
  <c r="BE668" i="4"/>
  <c r="BF668" i="4"/>
  <c r="AO669" i="4"/>
  <c r="AP669" i="4"/>
  <c r="AQ669" i="4"/>
  <c r="AR669" i="4"/>
  <c r="AS669" i="4"/>
  <c r="AT669" i="4"/>
  <c r="AT668" i="4" s="1"/>
  <c r="AU669" i="4"/>
  <c r="AV669" i="4"/>
  <c r="AW669" i="4"/>
  <c r="AW668" i="4" s="1"/>
  <c r="AX669" i="4"/>
  <c r="AX668" i="4" s="1"/>
  <c r="AY669" i="4"/>
  <c r="AY668" i="4" s="1"/>
  <c r="AZ669" i="4"/>
  <c r="BA669" i="4"/>
  <c r="BB669" i="4"/>
  <c r="BC669" i="4"/>
  <c r="BD669" i="4"/>
  <c r="BE669" i="4"/>
  <c r="BF669" i="4"/>
  <c r="BG669" i="4"/>
  <c r="AO673" i="4"/>
  <c r="AO668" i="4" s="1"/>
  <c r="AP673" i="4"/>
  <c r="AQ673" i="4"/>
  <c r="AR673" i="4"/>
  <c r="AS673" i="4"/>
  <c r="AT673" i="4"/>
  <c r="AU673" i="4"/>
  <c r="AV673" i="4"/>
  <c r="AW673" i="4"/>
  <c r="AX673" i="4"/>
  <c r="AY673" i="4"/>
  <c r="AZ673" i="4"/>
  <c r="BA673" i="4"/>
  <c r="BB673" i="4"/>
  <c r="BC673" i="4"/>
  <c r="BC668" i="4" s="1"/>
  <c r="BD673" i="4"/>
  <c r="BE673" i="4"/>
  <c r="BF673" i="4"/>
  <c r="BG673" i="4"/>
  <c r="BG668" i="4" s="1"/>
  <c r="AO677" i="4"/>
  <c r="AP677" i="4"/>
  <c r="AQ677" i="4"/>
  <c r="AR677" i="4"/>
  <c r="AS677" i="4"/>
  <c r="AT677" i="4"/>
  <c r="AU677" i="4"/>
  <c r="AV677" i="4"/>
  <c r="AW677" i="4"/>
  <c r="AX677" i="4"/>
  <c r="AY677" i="4"/>
  <c r="AZ677" i="4"/>
  <c r="BA677" i="4"/>
  <c r="BB677" i="4"/>
  <c r="BC677" i="4"/>
  <c r="BD677" i="4"/>
  <c r="BE677" i="4"/>
  <c r="BF677" i="4"/>
  <c r="BG677" i="4"/>
  <c r="AO682" i="4"/>
  <c r="AP682" i="4"/>
  <c r="AR682" i="4"/>
  <c r="AS682" i="4"/>
  <c r="AT682" i="4"/>
  <c r="AO683" i="4"/>
  <c r="AP683" i="4"/>
  <c r="AQ683" i="4"/>
  <c r="AR683" i="4"/>
  <c r="AS683" i="4"/>
  <c r="AT683" i="4"/>
  <c r="AU683" i="4"/>
  <c r="AV683" i="4"/>
  <c r="AW683" i="4"/>
  <c r="AX683" i="4"/>
  <c r="AY683" i="4"/>
  <c r="AZ683" i="4"/>
  <c r="BA683" i="4"/>
  <c r="BB683" i="4"/>
  <c r="BB682" i="4" s="1"/>
  <c r="BC683" i="4"/>
  <c r="BC682" i="4" s="1"/>
  <c r="BD683" i="4"/>
  <c r="BD682" i="4" s="1"/>
  <c r="BE683" i="4"/>
  <c r="BE682" i="4" s="1"/>
  <c r="BF683" i="4"/>
  <c r="BF682" i="4" s="1"/>
  <c r="BG683" i="4"/>
  <c r="BG682" i="4" s="1"/>
  <c r="AO687" i="4"/>
  <c r="AP687" i="4"/>
  <c r="AQ687" i="4"/>
  <c r="AQ682" i="4" s="1"/>
  <c r="AR687" i="4"/>
  <c r="AS687" i="4"/>
  <c r="AT687" i="4"/>
  <c r="AU687" i="4"/>
  <c r="AU682" i="4" s="1"/>
  <c r="AV687" i="4"/>
  <c r="AW687" i="4"/>
  <c r="AW682" i="4" s="1"/>
  <c r="AX687" i="4"/>
  <c r="AY687" i="4"/>
  <c r="AZ687" i="4"/>
  <c r="BA687" i="4"/>
  <c r="BB687" i="4"/>
  <c r="BC687" i="4"/>
  <c r="BD687" i="4"/>
  <c r="BE687" i="4"/>
  <c r="BF687" i="4"/>
  <c r="BG687" i="4"/>
  <c r="AO691" i="4"/>
  <c r="AP691" i="4"/>
  <c r="AQ691" i="4"/>
  <c r="AR691" i="4"/>
  <c r="AS691" i="4"/>
  <c r="AT691" i="4"/>
  <c r="AU691" i="4"/>
  <c r="AV691" i="4"/>
  <c r="AW691" i="4"/>
  <c r="AX691" i="4"/>
  <c r="AY691" i="4"/>
  <c r="AZ691" i="4"/>
  <c r="BA691" i="4"/>
  <c r="BA682" i="4" s="1"/>
  <c r="BB691" i="4"/>
  <c r="BC691" i="4"/>
  <c r="BD691" i="4"/>
  <c r="BE691" i="4"/>
  <c r="BF691" i="4"/>
  <c r="BG691" i="4"/>
  <c r="AS696" i="4"/>
  <c r="AT696" i="4"/>
  <c r="BD696" i="4"/>
  <c r="BE696" i="4"/>
  <c r="AO697" i="4"/>
  <c r="AP697" i="4"/>
  <c r="AQ697" i="4"/>
  <c r="AR697" i="4"/>
  <c r="AS697" i="4"/>
  <c r="AT697" i="4"/>
  <c r="AU697" i="4"/>
  <c r="AV697" i="4"/>
  <c r="AW697" i="4"/>
  <c r="AW696" i="4" s="1"/>
  <c r="AX697" i="4"/>
  <c r="AX696" i="4" s="1"/>
  <c r="AY697" i="4"/>
  <c r="AY696" i="4" s="1"/>
  <c r="AZ697" i="4"/>
  <c r="BA697" i="4"/>
  <c r="BA696" i="4" s="1"/>
  <c r="BB697" i="4"/>
  <c r="BB696" i="4" s="1"/>
  <c r="BC697" i="4"/>
  <c r="BD697" i="4"/>
  <c r="BE697" i="4"/>
  <c r="BF697" i="4"/>
  <c r="BF696" i="4" s="1"/>
  <c r="BG697" i="4"/>
  <c r="AO701" i="4"/>
  <c r="AP701" i="4"/>
  <c r="AQ701" i="4"/>
  <c r="AR701" i="4"/>
  <c r="AS701" i="4"/>
  <c r="AT701" i="4"/>
  <c r="AU701" i="4"/>
  <c r="AV701" i="4"/>
  <c r="AW701" i="4"/>
  <c r="AX701" i="4"/>
  <c r="AY701" i="4"/>
  <c r="AZ701" i="4"/>
  <c r="BA701" i="4"/>
  <c r="BB701" i="4"/>
  <c r="BC701" i="4"/>
  <c r="BD701" i="4"/>
  <c r="BE701" i="4"/>
  <c r="BF701" i="4"/>
  <c r="BG701" i="4"/>
  <c r="AO705" i="4"/>
  <c r="AO696" i="4" s="1"/>
  <c r="AP705" i="4"/>
  <c r="AP696" i="4" s="1"/>
  <c r="AQ705" i="4"/>
  <c r="AQ696" i="4" s="1"/>
  <c r="AR705" i="4"/>
  <c r="AS705" i="4"/>
  <c r="AT705" i="4"/>
  <c r="AU705" i="4"/>
  <c r="AV705" i="4"/>
  <c r="AW705" i="4"/>
  <c r="AX705" i="4"/>
  <c r="AY705" i="4"/>
  <c r="AZ705" i="4"/>
  <c r="BA705" i="4"/>
  <c r="BB705" i="4"/>
  <c r="BC705" i="4"/>
  <c r="BC696" i="4" s="1"/>
  <c r="BD705" i="4"/>
  <c r="BE705" i="4"/>
  <c r="BF705" i="4"/>
  <c r="BG705" i="4"/>
  <c r="BE710" i="4"/>
  <c r="BF710" i="4"/>
  <c r="BG710" i="4"/>
  <c r="AO711" i="4"/>
  <c r="AO710" i="4" s="1"/>
  <c r="AP711" i="4"/>
  <c r="AP710" i="4" s="1"/>
  <c r="AQ711" i="4"/>
  <c r="AR711" i="4"/>
  <c r="AR710" i="4" s="1"/>
  <c r="AS711" i="4"/>
  <c r="AS710" i="4" s="1"/>
  <c r="AT711" i="4"/>
  <c r="AT710" i="4" s="1"/>
  <c r="AU711" i="4"/>
  <c r="AV711" i="4"/>
  <c r="AV710" i="4" s="1"/>
  <c r="AW711" i="4"/>
  <c r="AW710" i="4" s="1"/>
  <c r="AX711" i="4"/>
  <c r="AY711" i="4"/>
  <c r="AZ711" i="4"/>
  <c r="BA711" i="4"/>
  <c r="BB711" i="4"/>
  <c r="BC711" i="4"/>
  <c r="BD711" i="4"/>
  <c r="BD710" i="4" s="1"/>
  <c r="BE711" i="4"/>
  <c r="BF711" i="4"/>
  <c r="BG711" i="4"/>
  <c r="AO715" i="4"/>
  <c r="AP715" i="4"/>
  <c r="AQ715" i="4"/>
  <c r="AR715" i="4"/>
  <c r="AS715" i="4"/>
  <c r="AT715" i="4"/>
  <c r="AU715" i="4"/>
  <c r="AV715" i="4"/>
  <c r="AW715" i="4"/>
  <c r="AX715" i="4"/>
  <c r="AY715" i="4"/>
  <c r="AZ715" i="4"/>
  <c r="BA715" i="4"/>
  <c r="BB715" i="4"/>
  <c r="BB710" i="4" s="1"/>
  <c r="BC715" i="4"/>
  <c r="BC710" i="4" s="1"/>
  <c r="BD715" i="4"/>
  <c r="BE715" i="4"/>
  <c r="BF715" i="4"/>
  <c r="BG715" i="4"/>
  <c r="AO719" i="4"/>
  <c r="AP719" i="4"/>
  <c r="AQ719" i="4"/>
  <c r="AR719" i="4"/>
  <c r="AS719" i="4"/>
  <c r="AT719" i="4"/>
  <c r="AU719" i="4"/>
  <c r="AV719" i="4"/>
  <c r="AW719" i="4"/>
  <c r="AX719" i="4"/>
  <c r="AY719" i="4"/>
  <c r="AZ719" i="4"/>
  <c r="BA719" i="4"/>
  <c r="BB719" i="4"/>
  <c r="BC719" i="4"/>
  <c r="BD719" i="4"/>
  <c r="BE719" i="4"/>
  <c r="BF719" i="4"/>
  <c r="BG719" i="4"/>
  <c r="AX724" i="4"/>
  <c r="AY724" i="4"/>
  <c r="AZ724" i="4"/>
  <c r="BA724" i="4"/>
  <c r="AO725" i="4"/>
  <c r="AP725" i="4"/>
  <c r="AQ725" i="4"/>
  <c r="AR725" i="4"/>
  <c r="AS725" i="4"/>
  <c r="AT725" i="4"/>
  <c r="AU725" i="4"/>
  <c r="AV725" i="4"/>
  <c r="AW725" i="4"/>
  <c r="AX725" i="4"/>
  <c r="AY725" i="4"/>
  <c r="AZ725" i="4"/>
  <c r="BA725" i="4"/>
  <c r="BB725" i="4"/>
  <c r="BC725" i="4"/>
  <c r="BD725" i="4"/>
  <c r="BE725" i="4"/>
  <c r="BF725" i="4"/>
  <c r="BG725" i="4"/>
  <c r="AO729" i="4"/>
  <c r="AP729" i="4"/>
  <c r="AP724" i="4" s="1"/>
  <c r="AQ729" i="4"/>
  <c r="AQ724" i="4" s="1"/>
  <c r="AR729" i="4"/>
  <c r="AR724" i="4" s="1"/>
  <c r="AS729" i="4"/>
  <c r="AS724" i="4" s="1"/>
  <c r="AT729" i="4"/>
  <c r="AT724" i="4" s="1"/>
  <c r="AU729" i="4"/>
  <c r="AU724" i="4" s="1"/>
  <c r="AV729" i="4"/>
  <c r="AV724" i="4" s="1"/>
  <c r="AW729" i="4"/>
  <c r="AW724" i="4" s="1"/>
  <c r="AX729" i="4"/>
  <c r="AY729" i="4"/>
  <c r="AZ729" i="4"/>
  <c r="BA729" i="4"/>
  <c r="BB729" i="4"/>
  <c r="BB724" i="4" s="1"/>
  <c r="BC729" i="4"/>
  <c r="BD729" i="4"/>
  <c r="BE729" i="4"/>
  <c r="BF729" i="4"/>
  <c r="BG729" i="4"/>
  <c r="AO733" i="4"/>
  <c r="AP733" i="4"/>
  <c r="AQ733" i="4"/>
  <c r="AR733" i="4"/>
  <c r="AS733" i="4"/>
  <c r="AT733" i="4"/>
  <c r="AU733" i="4"/>
  <c r="AV733" i="4"/>
  <c r="AW733" i="4"/>
  <c r="AX733" i="4"/>
  <c r="AY733" i="4"/>
  <c r="AZ733" i="4"/>
  <c r="BA733" i="4"/>
  <c r="BB733" i="4"/>
  <c r="BC733" i="4"/>
  <c r="BC724" i="4" s="1"/>
  <c r="BD733" i="4"/>
  <c r="BD724" i="4" s="1"/>
  <c r="BE733" i="4"/>
  <c r="BF733" i="4"/>
  <c r="BG733" i="4"/>
  <c r="AO738" i="4"/>
  <c r="AP738" i="4"/>
  <c r="AQ738" i="4"/>
  <c r="AR738" i="4"/>
  <c r="AO739" i="4"/>
  <c r="AP739" i="4"/>
  <c r="AQ739" i="4"/>
  <c r="AR739" i="4"/>
  <c r="AS739" i="4"/>
  <c r="AS738" i="4" s="1"/>
  <c r="AT739" i="4"/>
  <c r="AU739" i="4"/>
  <c r="AV739" i="4"/>
  <c r="AW739" i="4"/>
  <c r="AX739" i="4"/>
  <c r="AY739" i="4"/>
  <c r="AZ739" i="4"/>
  <c r="BA739" i="4"/>
  <c r="BB739" i="4"/>
  <c r="BC739" i="4"/>
  <c r="BD739" i="4"/>
  <c r="BD738" i="4" s="1"/>
  <c r="BE739" i="4"/>
  <c r="BE738" i="4" s="1"/>
  <c r="BF739" i="4"/>
  <c r="BF738" i="4" s="1"/>
  <c r="BG739" i="4"/>
  <c r="AO743" i="4"/>
  <c r="AP743" i="4"/>
  <c r="AQ743" i="4"/>
  <c r="AR743" i="4"/>
  <c r="AS743" i="4"/>
  <c r="AT743" i="4"/>
  <c r="AU743" i="4"/>
  <c r="AV743" i="4"/>
  <c r="AV738" i="4" s="1"/>
  <c r="AW743" i="4"/>
  <c r="AX743" i="4"/>
  <c r="AY743" i="4"/>
  <c r="AY738" i="4" s="1"/>
  <c r="AZ743" i="4"/>
  <c r="BA743" i="4"/>
  <c r="BB743" i="4"/>
  <c r="BC743" i="4"/>
  <c r="BD743" i="4"/>
  <c r="BE743" i="4"/>
  <c r="BF743" i="4"/>
  <c r="BG743" i="4"/>
  <c r="AO747" i="4"/>
  <c r="AP747" i="4"/>
  <c r="AQ747" i="4"/>
  <c r="AR747" i="4"/>
  <c r="AS747" i="4"/>
  <c r="AT747" i="4"/>
  <c r="AU747" i="4"/>
  <c r="AV747" i="4"/>
  <c r="AW747" i="4"/>
  <c r="AX747" i="4"/>
  <c r="AY747" i="4"/>
  <c r="AZ747" i="4"/>
  <c r="AZ738" i="4" s="1"/>
  <c r="BA747" i="4"/>
  <c r="BA738" i="4" s="1"/>
  <c r="BB747" i="4"/>
  <c r="BB738" i="4" s="1"/>
  <c r="BC747" i="4"/>
  <c r="BC738" i="4" s="1"/>
  <c r="BD747" i="4"/>
  <c r="BE747" i="4"/>
  <c r="BF747" i="4"/>
  <c r="BG747" i="4"/>
  <c r="AO753" i="4"/>
  <c r="AO752" i="4" s="1"/>
  <c r="AP753" i="4"/>
  <c r="AP752" i="4" s="1"/>
  <c r="AQ753" i="4"/>
  <c r="AQ752" i="4" s="1"/>
  <c r="AR753" i="4"/>
  <c r="AR752" i="4" s="1"/>
  <c r="AS753" i="4"/>
  <c r="AS752" i="4" s="1"/>
  <c r="AT753" i="4"/>
  <c r="AT752" i="4" s="1"/>
  <c r="AU753" i="4"/>
  <c r="AV753" i="4"/>
  <c r="AW753" i="4"/>
  <c r="AW752" i="4" s="1"/>
  <c r="AX753" i="4"/>
  <c r="AY753" i="4"/>
  <c r="AZ753" i="4"/>
  <c r="BA753" i="4"/>
  <c r="BB753" i="4"/>
  <c r="BC753" i="4"/>
  <c r="BD753" i="4"/>
  <c r="BE753" i="4"/>
  <c r="BF753" i="4"/>
  <c r="BF752" i="4" s="1"/>
  <c r="BG753" i="4"/>
  <c r="AO757" i="4"/>
  <c r="AP757" i="4"/>
  <c r="AQ757" i="4"/>
  <c r="AR757" i="4"/>
  <c r="AS757" i="4"/>
  <c r="AT757" i="4"/>
  <c r="AU757" i="4"/>
  <c r="AV757" i="4"/>
  <c r="AW757" i="4"/>
  <c r="AX757" i="4"/>
  <c r="AX752" i="4" s="1"/>
  <c r="AY757" i="4"/>
  <c r="AY752" i="4" s="1"/>
  <c r="AZ757" i="4"/>
  <c r="BA757" i="4"/>
  <c r="BB757" i="4"/>
  <c r="BC757" i="4"/>
  <c r="BC752" i="4" s="1"/>
  <c r="BD757" i="4"/>
  <c r="BD752" i="4" s="1"/>
  <c r="BE757" i="4"/>
  <c r="BE752" i="4" s="1"/>
  <c r="BF757" i="4"/>
  <c r="BG757" i="4"/>
  <c r="BG752" i="4" s="1"/>
  <c r="AO761" i="4"/>
  <c r="AP761" i="4"/>
  <c r="AQ761" i="4"/>
  <c r="AR761" i="4"/>
  <c r="AS761" i="4"/>
  <c r="AT761" i="4"/>
  <c r="AU761" i="4"/>
  <c r="AV761" i="4"/>
  <c r="AW761" i="4"/>
  <c r="AX761" i="4"/>
  <c r="AY761" i="4"/>
  <c r="AZ761" i="4"/>
  <c r="BA761" i="4"/>
  <c r="BB761" i="4"/>
  <c r="BC761" i="4"/>
  <c r="BD761" i="4"/>
  <c r="BE761" i="4"/>
  <c r="BF761" i="4"/>
  <c r="BG761" i="4"/>
  <c r="AY766" i="4"/>
  <c r="AZ766" i="4"/>
  <c r="BC766" i="4"/>
  <c r="BD766" i="4"/>
  <c r="BG766" i="4"/>
  <c r="AO767" i="4"/>
  <c r="AO766" i="4" s="1"/>
  <c r="AP767" i="4"/>
  <c r="AQ767" i="4"/>
  <c r="AR767" i="4"/>
  <c r="AS767" i="4"/>
  <c r="AT767" i="4"/>
  <c r="AU767" i="4"/>
  <c r="AV767" i="4"/>
  <c r="AW767" i="4"/>
  <c r="AX767" i="4"/>
  <c r="AY767" i="4"/>
  <c r="AZ767" i="4"/>
  <c r="BA767" i="4"/>
  <c r="BB767" i="4"/>
  <c r="BC767" i="4"/>
  <c r="BD767" i="4"/>
  <c r="BE767" i="4"/>
  <c r="BF767" i="4"/>
  <c r="BG767" i="4"/>
  <c r="AO771" i="4"/>
  <c r="AP771" i="4"/>
  <c r="AQ771" i="4"/>
  <c r="AR771" i="4"/>
  <c r="AS771" i="4"/>
  <c r="AS766" i="4" s="1"/>
  <c r="AT771" i="4"/>
  <c r="AT766" i="4" s="1"/>
  <c r="AU771" i="4"/>
  <c r="AU766" i="4" s="1"/>
  <c r="AV771" i="4"/>
  <c r="AV766" i="4" s="1"/>
  <c r="AW771" i="4"/>
  <c r="AW766" i="4" s="1"/>
  <c r="AX771" i="4"/>
  <c r="AX766" i="4" s="1"/>
  <c r="AY771" i="4"/>
  <c r="AZ771" i="4"/>
  <c r="BA771" i="4"/>
  <c r="BA766" i="4" s="1"/>
  <c r="BB771" i="4"/>
  <c r="BB766" i="4" s="1"/>
  <c r="BC771" i="4"/>
  <c r="BD771" i="4"/>
  <c r="BE771" i="4"/>
  <c r="BF771" i="4"/>
  <c r="BG771" i="4"/>
  <c r="AO775" i="4"/>
  <c r="AP775" i="4"/>
  <c r="AQ775" i="4"/>
  <c r="AR775" i="4"/>
  <c r="AS775" i="4"/>
  <c r="AT775" i="4"/>
  <c r="AU775" i="4"/>
  <c r="AV775" i="4"/>
  <c r="AW775" i="4"/>
  <c r="AX775" i="4"/>
  <c r="AY775" i="4"/>
  <c r="AZ775" i="4"/>
  <c r="BA775" i="4"/>
  <c r="BB775" i="4"/>
  <c r="BC775" i="4"/>
  <c r="BD775" i="4"/>
  <c r="BE775" i="4"/>
  <c r="BF775" i="4"/>
  <c r="BG775" i="4"/>
  <c r="AO780" i="4"/>
  <c r="AP780" i="4"/>
  <c r="AQ780" i="4"/>
  <c r="AR780" i="4"/>
  <c r="AZ780" i="4"/>
  <c r="AO781" i="4"/>
  <c r="AP781" i="4"/>
  <c r="AQ781" i="4"/>
  <c r="AR781" i="4"/>
  <c r="AS781" i="4"/>
  <c r="AT781" i="4"/>
  <c r="AU781" i="4"/>
  <c r="AV781" i="4"/>
  <c r="AW781" i="4"/>
  <c r="AX781" i="4"/>
  <c r="AY781" i="4"/>
  <c r="AZ781" i="4"/>
  <c r="BA781" i="4"/>
  <c r="BA780" i="4" s="1"/>
  <c r="BB781" i="4"/>
  <c r="BB780" i="4" s="1"/>
  <c r="BC781" i="4"/>
  <c r="BC780" i="4" s="1"/>
  <c r="BD781" i="4"/>
  <c r="BD780" i="4" s="1"/>
  <c r="BE781" i="4"/>
  <c r="BE780" i="4" s="1"/>
  <c r="BF781" i="4"/>
  <c r="BG781" i="4"/>
  <c r="AO785" i="4"/>
  <c r="AP785" i="4"/>
  <c r="AQ785" i="4"/>
  <c r="AR785" i="4"/>
  <c r="AS785" i="4"/>
  <c r="AT785" i="4"/>
  <c r="AU785" i="4"/>
  <c r="AV785" i="4"/>
  <c r="AW785" i="4"/>
  <c r="AX785" i="4"/>
  <c r="AY785" i="4"/>
  <c r="AZ785" i="4"/>
  <c r="BA785" i="4"/>
  <c r="BB785" i="4"/>
  <c r="BC785" i="4"/>
  <c r="BD785" i="4"/>
  <c r="BE785" i="4"/>
  <c r="BF785" i="4"/>
  <c r="BG785" i="4"/>
  <c r="AO789" i="4"/>
  <c r="AP789" i="4"/>
  <c r="AQ789" i="4"/>
  <c r="AR789" i="4"/>
  <c r="AS789" i="4"/>
  <c r="AT789" i="4"/>
  <c r="AU789" i="4"/>
  <c r="AU780" i="4" s="1"/>
  <c r="AV789" i="4"/>
  <c r="AV780" i="4" s="1"/>
  <c r="AW789" i="4"/>
  <c r="AW780" i="4" s="1"/>
  <c r="AX789" i="4"/>
  <c r="AX780" i="4" s="1"/>
  <c r="AY789" i="4"/>
  <c r="AY780" i="4" s="1"/>
  <c r="AZ789" i="4"/>
  <c r="BA789" i="4"/>
  <c r="BB789" i="4"/>
  <c r="BC789" i="4"/>
  <c r="BD789" i="4"/>
  <c r="BE789" i="4"/>
  <c r="BF789" i="4"/>
  <c r="BG789" i="4"/>
  <c r="AO794" i="4"/>
  <c r="AO795" i="4"/>
  <c r="AP795" i="4"/>
  <c r="AQ795" i="4"/>
  <c r="AR795" i="4"/>
  <c r="AS795" i="4"/>
  <c r="AT795" i="4"/>
  <c r="AU795" i="4"/>
  <c r="AV795" i="4"/>
  <c r="AV794" i="4" s="1"/>
  <c r="AW795" i="4"/>
  <c r="AW794" i="4" s="1"/>
  <c r="AX795" i="4"/>
  <c r="AX794" i="4" s="1"/>
  <c r="AY795" i="4"/>
  <c r="AY794" i="4" s="1"/>
  <c r="AZ795" i="4"/>
  <c r="AZ794" i="4" s="1"/>
  <c r="BA795" i="4"/>
  <c r="BA794" i="4" s="1"/>
  <c r="BB795" i="4"/>
  <c r="BB794" i="4" s="1"/>
  <c r="BC795" i="4"/>
  <c r="BC794" i="4" s="1"/>
  <c r="BD795" i="4"/>
  <c r="BD794" i="4" s="1"/>
  <c r="BE795" i="4"/>
  <c r="BE794" i="4" s="1"/>
  <c r="BF795" i="4"/>
  <c r="BF794" i="4" s="1"/>
  <c r="BG795" i="4"/>
  <c r="AO799" i="4"/>
  <c r="AP799" i="4"/>
  <c r="AQ799" i="4"/>
  <c r="AR799" i="4"/>
  <c r="AS799" i="4"/>
  <c r="AT799" i="4"/>
  <c r="AU799" i="4"/>
  <c r="AV799" i="4"/>
  <c r="AW799" i="4"/>
  <c r="AX799" i="4"/>
  <c r="AY799" i="4"/>
  <c r="AZ799" i="4"/>
  <c r="BA799" i="4"/>
  <c r="BB799" i="4"/>
  <c r="BC799" i="4"/>
  <c r="BD799" i="4"/>
  <c r="BE799" i="4"/>
  <c r="BF799" i="4"/>
  <c r="BG799" i="4"/>
  <c r="AO803" i="4"/>
  <c r="AP803" i="4"/>
  <c r="AP794" i="4" s="1"/>
  <c r="AQ803" i="4"/>
  <c r="AQ794" i="4" s="1"/>
  <c r="AR803" i="4"/>
  <c r="AS803" i="4"/>
  <c r="AT803" i="4"/>
  <c r="AU803" i="4"/>
  <c r="AV803" i="4"/>
  <c r="AW803" i="4"/>
  <c r="AX803" i="4"/>
  <c r="AY803" i="4"/>
  <c r="AZ803" i="4"/>
  <c r="BA803" i="4"/>
  <c r="BB803" i="4"/>
  <c r="BC803" i="4"/>
  <c r="BD803" i="4"/>
  <c r="BE803" i="4"/>
  <c r="BF803" i="4"/>
  <c r="BG803" i="4"/>
  <c r="BG794" i="4" s="1"/>
  <c r="AO809" i="4"/>
  <c r="AP809" i="4"/>
  <c r="AQ809" i="4"/>
  <c r="AQ808" i="4" s="1"/>
  <c r="AR809" i="4"/>
  <c r="AR808" i="4" s="1"/>
  <c r="AS809" i="4"/>
  <c r="AS808" i="4" s="1"/>
  <c r="AT809" i="4"/>
  <c r="AT808" i="4" s="1"/>
  <c r="AU809" i="4"/>
  <c r="AU808" i="4" s="1"/>
  <c r="AV809" i="4"/>
  <c r="AV808" i="4" s="1"/>
  <c r="AW809" i="4"/>
  <c r="AX809" i="4"/>
  <c r="AY809" i="4"/>
  <c r="AZ809" i="4"/>
  <c r="BA809" i="4"/>
  <c r="BB809" i="4"/>
  <c r="BC809" i="4"/>
  <c r="BC808" i="4" s="1"/>
  <c r="BD809" i="4"/>
  <c r="BD808" i="4" s="1"/>
  <c r="BE809" i="4"/>
  <c r="BE808" i="4" s="1"/>
  <c r="BF809" i="4"/>
  <c r="BF808" i="4" s="1"/>
  <c r="BG809" i="4"/>
  <c r="BG808" i="4" s="1"/>
  <c r="AO813" i="4"/>
  <c r="AO808" i="4" s="1"/>
  <c r="AP813" i="4"/>
  <c r="AQ813" i="4"/>
  <c r="AR813" i="4"/>
  <c r="AS813" i="4"/>
  <c r="AT813" i="4"/>
  <c r="AU813" i="4"/>
  <c r="AV813" i="4"/>
  <c r="AW813" i="4"/>
  <c r="AX813" i="4"/>
  <c r="AY813" i="4"/>
  <c r="AZ813" i="4"/>
  <c r="BA813" i="4"/>
  <c r="BB813" i="4"/>
  <c r="BC813" i="4"/>
  <c r="BD813" i="4"/>
  <c r="BE813" i="4"/>
  <c r="BF813" i="4"/>
  <c r="BG813" i="4"/>
  <c r="AO817" i="4"/>
  <c r="AP817" i="4"/>
  <c r="AQ817" i="4"/>
  <c r="AR817" i="4"/>
  <c r="AS817" i="4"/>
  <c r="AT817" i="4"/>
  <c r="AU817" i="4"/>
  <c r="AV817" i="4"/>
  <c r="AW817" i="4"/>
  <c r="AX817" i="4"/>
  <c r="AY817" i="4"/>
  <c r="AZ817" i="4"/>
  <c r="BA817" i="4"/>
  <c r="BB817" i="4"/>
  <c r="BC817" i="4"/>
  <c r="BD817" i="4"/>
  <c r="BE817" i="4"/>
  <c r="BF817" i="4"/>
  <c r="BG817" i="4"/>
  <c r="BA822" i="4"/>
  <c r="BB822" i="4"/>
  <c r="BC822" i="4"/>
  <c r="BD822" i="4"/>
  <c r="BE822" i="4"/>
  <c r="AO823" i="4"/>
  <c r="AP823" i="4"/>
  <c r="AQ823" i="4"/>
  <c r="AR823" i="4"/>
  <c r="AS823" i="4"/>
  <c r="AT823" i="4"/>
  <c r="AU823" i="4"/>
  <c r="AU822" i="4" s="1"/>
  <c r="AV823" i="4"/>
  <c r="AV822" i="4" s="1"/>
  <c r="AW823" i="4"/>
  <c r="AX823" i="4"/>
  <c r="AY823" i="4"/>
  <c r="AZ823" i="4"/>
  <c r="AZ822" i="4" s="1"/>
  <c r="BA823" i="4"/>
  <c r="BB823" i="4"/>
  <c r="BC823" i="4"/>
  <c r="BD823" i="4"/>
  <c r="BE823" i="4"/>
  <c r="BF823" i="4"/>
  <c r="BG823" i="4"/>
  <c r="AO827" i="4"/>
  <c r="AP827" i="4"/>
  <c r="AQ827" i="4"/>
  <c r="AR827" i="4"/>
  <c r="AS827" i="4"/>
  <c r="AT827" i="4"/>
  <c r="AT822" i="4" s="1"/>
  <c r="AU827" i="4"/>
  <c r="AV827" i="4"/>
  <c r="AW827" i="4"/>
  <c r="AX827" i="4"/>
  <c r="AY827" i="4"/>
  <c r="AZ827" i="4"/>
  <c r="BA827" i="4"/>
  <c r="BB827" i="4"/>
  <c r="BC827" i="4"/>
  <c r="BD827" i="4"/>
  <c r="BE827" i="4"/>
  <c r="BF827" i="4"/>
  <c r="BG827" i="4"/>
  <c r="AO831" i="4"/>
  <c r="AP831" i="4"/>
  <c r="AQ831" i="4"/>
  <c r="AR831" i="4"/>
  <c r="AS831" i="4"/>
  <c r="AT831" i="4"/>
  <c r="AU831" i="4"/>
  <c r="AV831" i="4"/>
  <c r="AW831" i="4"/>
  <c r="AX831" i="4"/>
  <c r="AY831" i="4"/>
  <c r="AZ831" i="4"/>
  <c r="BA831" i="4"/>
  <c r="BB831" i="4"/>
  <c r="BC831" i="4"/>
  <c r="BD831" i="4"/>
  <c r="BE831" i="4"/>
  <c r="BF831" i="4"/>
  <c r="BG831" i="4"/>
  <c r="AP836" i="4"/>
  <c r="AQ836" i="4"/>
  <c r="AR836" i="4"/>
  <c r="AS836" i="4"/>
  <c r="AY836" i="4"/>
  <c r="AZ836" i="4"/>
  <c r="BC836" i="4"/>
  <c r="AO837" i="4"/>
  <c r="AO836" i="4" s="1"/>
  <c r="AP837" i="4"/>
  <c r="AQ837" i="4"/>
  <c r="AR837" i="4"/>
  <c r="AS837" i="4"/>
  <c r="AT837" i="4"/>
  <c r="AU837" i="4"/>
  <c r="AV837" i="4"/>
  <c r="AW837" i="4"/>
  <c r="AX837" i="4"/>
  <c r="AY837" i="4"/>
  <c r="AZ837" i="4"/>
  <c r="BA837" i="4"/>
  <c r="BA836" i="4" s="1"/>
  <c r="BB837" i="4"/>
  <c r="BC837" i="4"/>
  <c r="BD837" i="4"/>
  <c r="BE837" i="4"/>
  <c r="BF837" i="4"/>
  <c r="BG837" i="4"/>
  <c r="AO841" i="4"/>
  <c r="AP841" i="4"/>
  <c r="AQ841" i="4"/>
  <c r="AR841" i="4"/>
  <c r="AS841" i="4"/>
  <c r="AT841" i="4"/>
  <c r="AU841" i="4"/>
  <c r="AV841" i="4"/>
  <c r="AW841" i="4"/>
  <c r="AX841" i="4"/>
  <c r="AY841" i="4"/>
  <c r="AZ841" i="4"/>
  <c r="BA841" i="4"/>
  <c r="BB841" i="4"/>
  <c r="BB836" i="4" s="1"/>
  <c r="BC841" i="4"/>
  <c r="BD841" i="4"/>
  <c r="BE841" i="4"/>
  <c r="BF841" i="4"/>
  <c r="BG841" i="4"/>
  <c r="AO845" i="4"/>
  <c r="AP845" i="4"/>
  <c r="AQ845" i="4"/>
  <c r="AR845" i="4"/>
  <c r="AS845" i="4"/>
  <c r="AT845" i="4"/>
  <c r="AU845" i="4"/>
  <c r="AV845" i="4"/>
  <c r="AW845" i="4"/>
  <c r="AX845" i="4"/>
  <c r="AY845" i="4"/>
  <c r="AZ845" i="4"/>
  <c r="BA845" i="4"/>
  <c r="BB845" i="4"/>
  <c r="BC845" i="4"/>
  <c r="BD845" i="4"/>
  <c r="BE845" i="4"/>
  <c r="BF845" i="4"/>
  <c r="BG845" i="4"/>
  <c r="BG836" i="4" s="1"/>
  <c r="AO850" i="4"/>
  <c r="AP850" i="4"/>
  <c r="AV850" i="4"/>
  <c r="AX850" i="4"/>
  <c r="AY850" i="4"/>
  <c r="AZ850" i="4"/>
  <c r="BA850" i="4"/>
  <c r="AO851" i="4"/>
  <c r="AP851" i="4"/>
  <c r="AQ851" i="4"/>
  <c r="AQ850" i="4" s="1"/>
  <c r="AR851" i="4"/>
  <c r="AS851" i="4"/>
  <c r="AT851" i="4"/>
  <c r="AU851" i="4"/>
  <c r="AU850" i="4" s="1"/>
  <c r="AV851" i="4"/>
  <c r="AW851" i="4"/>
  <c r="AX851" i="4"/>
  <c r="AY851" i="4"/>
  <c r="AZ851" i="4"/>
  <c r="BA851" i="4"/>
  <c r="BB851" i="4"/>
  <c r="BB850" i="4" s="1"/>
  <c r="BC851" i="4"/>
  <c r="BD851" i="4"/>
  <c r="BE851" i="4"/>
  <c r="BF851" i="4"/>
  <c r="BG851" i="4"/>
  <c r="AO855" i="4"/>
  <c r="AP855" i="4"/>
  <c r="AQ855" i="4"/>
  <c r="AR855" i="4"/>
  <c r="AS855" i="4"/>
  <c r="AT855" i="4"/>
  <c r="AU855" i="4"/>
  <c r="AV855" i="4"/>
  <c r="AW855" i="4"/>
  <c r="AX855" i="4"/>
  <c r="AY855" i="4"/>
  <c r="AZ855" i="4"/>
  <c r="BA855" i="4"/>
  <c r="BB855" i="4"/>
  <c r="BC855" i="4"/>
  <c r="BD855" i="4"/>
  <c r="BE855" i="4"/>
  <c r="BF855" i="4"/>
  <c r="BG855" i="4"/>
  <c r="AO859" i="4"/>
  <c r="AP859" i="4"/>
  <c r="AQ859" i="4"/>
  <c r="AR859" i="4"/>
  <c r="AS859" i="4"/>
  <c r="AT859" i="4"/>
  <c r="AU859" i="4"/>
  <c r="AV859" i="4"/>
  <c r="AW859" i="4"/>
  <c r="AX859" i="4"/>
  <c r="AY859" i="4"/>
  <c r="AZ859" i="4"/>
  <c r="BA859" i="4"/>
  <c r="BB859" i="4"/>
  <c r="BC859" i="4"/>
  <c r="BD859" i="4"/>
  <c r="BE859" i="4"/>
  <c r="BF859" i="4"/>
  <c r="BG859" i="4"/>
  <c r="AX864" i="4"/>
  <c r="AY864" i="4"/>
  <c r="AZ864" i="4"/>
  <c r="BA864" i="4"/>
  <c r="AO865" i="4"/>
  <c r="AO864" i="4" s="1"/>
  <c r="AP865" i="4"/>
  <c r="AQ865" i="4"/>
  <c r="AR865" i="4"/>
  <c r="AR864" i="4" s="1"/>
  <c r="AS865" i="4"/>
  <c r="AS864" i="4" s="1"/>
  <c r="AT865" i="4"/>
  <c r="AT864" i="4" s="1"/>
  <c r="AU865" i="4"/>
  <c r="AU864" i="4" s="1"/>
  <c r="AV865" i="4"/>
  <c r="AV864" i="4" s="1"/>
  <c r="AW865" i="4"/>
  <c r="AW864" i="4" s="1"/>
  <c r="AX865" i="4"/>
  <c r="AY865" i="4"/>
  <c r="AZ865" i="4"/>
  <c r="BA865" i="4"/>
  <c r="BB865" i="4"/>
  <c r="BC865" i="4"/>
  <c r="BD865" i="4"/>
  <c r="BE865" i="4"/>
  <c r="BF865" i="4"/>
  <c r="BG865" i="4"/>
  <c r="AO869" i="4"/>
  <c r="AP869" i="4"/>
  <c r="AQ869" i="4"/>
  <c r="AR869" i="4"/>
  <c r="AS869" i="4"/>
  <c r="AT869" i="4"/>
  <c r="AU869" i="4"/>
  <c r="AV869" i="4"/>
  <c r="AW869" i="4"/>
  <c r="AX869" i="4"/>
  <c r="AY869" i="4"/>
  <c r="AZ869" i="4"/>
  <c r="BA869" i="4"/>
  <c r="BB869" i="4"/>
  <c r="BB864" i="4" s="1"/>
  <c r="BC869" i="4"/>
  <c r="BD869" i="4"/>
  <c r="BE869" i="4"/>
  <c r="BF869" i="4"/>
  <c r="BG869" i="4"/>
  <c r="AO873" i="4"/>
  <c r="AP873" i="4"/>
  <c r="AQ873" i="4"/>
  <c r="AR873" i="4"/>
  <c r="AS873" i="4"/>
  <c r="AT873" i="4"/>
  <c r="AU873" i="4"/>
  <c r="AV873" i="4"/>
  <c r="AW873" i="4"/>
  <c r="AX873" i="4"/>
  <c r="AY873" i="4"/>
  <c r="AZ873" i="4"/>
  <c r="BA873" i="4"/>
  <c r="BB873" i="4"/>
  <c r="BC873" i="4"/>
  <c r="BD873" i="4"/>
  <c r="BE873" i="4"/>
  <c r="BF873" i="4"/>
  <c r="BG873" i="4"/>
  <c r="AY878" i="4"/>
  <c r="BF878" i="4"/>
  <c r="BG878" i="4"/>
  <c r="AO879" i="4"/>
  <c r="AO878" i="4" s="1"/>
  <c r="AP879" i="4"/>
  <c r="AP878" i="4" s="1"/>
  <c r="AQ879" i="4"/>
  <c r="AQ878" i="4" s="1"/>
  <c r="AR879" i="4"/>
  <c r="AR878" i="4" s="1"/>
  <c r="AS879" i="4"/>
  <c r="AT879" i="4"/>
  <c r="AU879" i="4"/>
  <c r="AV879" i="4"/>
  <c r="AW879" i="4"/>
  <c r="AX879" i="4"/>
  <c r="AY879" i="4"/>
  <c r="AZ879" i="4"/>
  <c r="BA879" i="4"/>
  <c r="BB879" i="4"/>
  <c r="BC879" i="4"/>
  <c r="BD879" i="4"/>
  <c r="BE879" i="4"/>
  <c r="BF879" i="4"/>
  <c r="BG879" i="4"/>
  <c r="AO883" i="4"/>
  <c r="AP883" i="4"/>
  <c r="AQ883" i="4"/>
  <c r="AR883" i="4"/>
  <c r="AS883" i="4"/>
  <c r="AT883" i="4"/>
  <c r="AU883" i="4"/>
  <c r="AV883" i="4"/>
  <c r="AV878" i="4" s="1"/>
  <c r="AW883" i="4"/>
  <c r="AW878" i="4" s="1"/>
  <c r="AX883" i="4"/>
  <c r="AX878" i="4" s="1"/>
  <c r="AY883" i="4"/>
  <c r="AZ883" i="4"/>
  <c r="AZ878" i="4" s="1"/>
  <c r="BA883" i="4"/>
  <c r="BA878" i="4" s="1"/>
  <c r="BB883" i="4"/>
  <c r="BB878" i="4" s="1"/>
  <c r="BC883" i="4"/>
  <c r="BC878" i="4" s="1"/>
  <c r="BD883" i="4"/>
  <c r="BD878" i="4" s="1"/>
  <c r="BE883" i="4"/>
  <c r="BF883" i="4"/>
  <c r="BG883" i="4"/>
  <c r="AO887" i="4"/>
  <c r="AP887" i="4"/>
  <c r="AQ887" i="4"/>
  <c r="AR887" i="4"/>
  <c r="AS887" i="4"/>
  <c r="AT887" i="4"/>
  <c r="AU887" i="4"/>
  <c r="AV887" i="4"/>
  <c r="AW887" i="4"/>
  <c r="AX887" i="4"/>
  <c r="AY887" i="4"/>
  <c r="AZ887" i="4"/>
  <c r="BA887" i="4"/>
  <c r="BB887" i="4"/>
  <c r="BC887" i="4"/>
  <c r="BD887" i="4"/>
  <c r="BE887" i="4"/>
  <c r="BF887" i="4"/>
  <c r="BG887" i="4"/>
  <c r="AW892" i="4"/>
  <c r="BD892" i="4"/>
  <c r="BE892" i="4"/>
  <c r="AO893" i="4"/>
  <c r="AP893" i="4"/>
  <c r="AQ893" i="4"/>
  <c r="AR893" i="4"/>
  <c r="AS893" i="4"/>
  <c r="AT893" i="4"/>
  <c r="AU893" i="4"/>
  <c r="AV893" i="4"/>
  <c r="AW893" i="4"/>
  <c r="AX893" i="4"/>
  <c r="AY893" i="4"/>
  <c r="AY892" i="4" s="1"/>
  <c r="AZ893" i="4"/>
  <c r="AZ892" i="4" s="1"/>
  <c r="BA893" i="4"/>
  <c r="BA892" i="4" s="1"/>
  <c r="BB893" i="4"/>
  <c r="BB892" i="4" s="1"/>
  <c r="BC893" i="4"/>
  <c r="BD893" i="4"/>
  <c r="BE893" i="4"/>
  <c r="BF893" i="4"/>
  <c r="BG893" i="4"/>
  <c r="AO897" i="4"/>
  <c r="AO892" i="4" s="1"/>
  <c r="AP897" i="4"/>
  <c r="AP892" i="4" s="1"/>
  <c r="AQ897" i="4"/>
  <c r="AQ892" i="4" s="1"/>
  <c r="AR897" i="4"/>
  <c r="AR892" i="4" s="1"/>
  <c r="AS897" i="4"/>
  <c r="AT897" i="4"/>
  <c r="AT892" i="4" s="1"/>
  <c r="AU897" i="4"/>
  <c r="AV897" i="4"/>
  <c r="AW897" i="4"/>
  <c r="AX897" i="4"/>
  <c r="AX892" i="4" s="1"/>
  <c r="AY897" i="4"/>
  <c r="AZ897" i="4"/>
  <c r="BA897" i="4"/>
  <c r="BB897" i="4"/>
  <c r="BC897" i="4"/>
  <c r="BD897" i="4"/>
  <c r="BE897" i="4"/>
  <c r="BF897" i="4"/>
  <c r="BG897" i="4"/>
  <c r="AO901" i="4"/>
  <c r="AP901" i="4"/>
  <c r="AQ901" i="4"/>
  <c r="AR901" i="4"/>
  <c r="AS901" i="4"/>
  <c r="AT901" i="4"/>
  <c r="AU901" i="4"/>
  <c r="AU892" i="4" s="1"/>
  <c r="AV901" i="4"/>
  <c r="AV892" i="4" s="1"/>
  <c r="AW901" i="4"/>
  <c r="AX901" i="4"/>
  <c r="AY901" i="4"/>
  <c r="AZ901" i="4"/>
  <c r="BA901" i="4"/>
  <c r="BB901" i="4"/>
  <c r="BC901" i="4"/>
  <c r="BD901" i="4"/>
  <c r="BE901" i="4"/>
  <c r="BF901" i="4"/>
  <c r="BF892" i="4" s="1"/>
  <c r="BG901" i="4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BL248" i="4" l="1"/>
  <c r="BL262" i="4"/>
  <c r="BN52" i="4"/>
  <c r="BK248" i="4"/>
  <c r="BO248" i="4"/>
  <c r="BM318" i="4"/>
  <c r="BL66" i="4"/>
  <c r="BK66" i="4"/>
  <c r="BL192" i="4"/>
  <c r="BO66" i="4"/>
  <c r="BK122" i="4"/>
  <c r="BK304" i="4"/>
  <c r="BN248" i="4"/>
  <c r="BN80" i="4"/>
  <c r="BO122" i="4"/>
  <c r="BO94" i="4"/>
  <c r="BN24" i="4"/>
  <c r="BO206" i="4"/>
  <c r="BN136" i="4"/>
  <c r="BK290" i="4"/>
  <c r="BN66" i="4"/>
  <c r="AX598" i="4"/>
  <c r="AX584" i="4"/>
  <c r="AW472" i="4"/>
  <c r="AV430" i="4"/>
  <c r="BC332" i="4"/>
  <c r="BC304" i="4"/>
  <c r="AV234" i="4"/>
  <c r="BM150" i="4"/>
  <c r="AS108" i="4"/>
  <c r="BL108" i="4" s="1"/>
  <c r="BN94" i="4"/>
  <c r="AS822" i="4"/>
  <c r="BG738" i="4"/>
  <c r="AW598" i="4"/>
  <c r="AW584" i="4"/>
  <c r="BB332" i="4"/>
  <c r="AU234" i="4"/>
  <c r="BM234" i="4" s="1"/>
  <c r="BN206" i="4"/>
  <c r="AO164" i="4"/>
  <c r="AW94" i="4"/>
  <c r="AV598" i="4"/>
  <c r="AV584" i="4"/>
  <c r="BO332" i="4"/>
  <c r="AT234" i="4"/>
  <c r="BL234" i="4" s="1"/>
  <c r="AV94" i="4"/>
  <c r="BL24" i="4"/>
  <c r="AU584" i="4"/>
  <c r="BD556" i="4"/>
  <c r="AX458" i="4"/>
  <c r="BK262" i="4"/>
  <c r="AV206" i="4"/>
  <c r="BM206" i="4" s="1"/>
  <c r="AU94" i="4"/>
  <c r="BM94" i="4" s="1"/>
  <c r="AU80" i="4"/>
  <c r="BM80" i="4" s="1"/>
  <c r="AR332" i="4"/>
  <c r="BL332" i="4" s="1"/>
  <c r="AS794" i="4"/>
  <c r="AP332" i="4"/>
  <c r="BK332" i="4" s="1"/>
  <c r="AT738" i="4"/>
  <c r="BE626" i="4"/>
  <c r="AT570" i="4"/>
  <c r="BL206" i="4"/>
  <c r="BF612" i="4"/>
  <c r="AS570" i="4"/>
  <c r="AR346" i="4"/>
  <c r="AT164" i="4"/>
  <c r="AQ864" i="4"/>
  <c r="AW276" i="4"/>
  <c r="BM276" i="4"/>
  <c r="AP472" i="4"/>
  <c r="AV262" i="4"/>
  <c r="AZ528" i="4"/>
  <c r="BL150" i="4"/>
  <c r="AO724" i="4"/>
  <c r="AU710" i="4"/>
  <c r="AR696" i="4"/>
  <c r="BF430" i="4"/>
  <c r="AR276" i="4"/>
  <c r="BL276" i="4" s="1"/>
  <c r="AS332" i="4"/>
  <c r="BO24" i="4"/>
  <c r="AY822" i="4"/>
  <c r="BG612" i="4"/>
  <c r="AV682" i="4"/>
  <c r="AR556" i="4"/>
  <c r="AP864" i="4"/>
  <c r="AV696" i="4"/>
  <c r="BG192" i="4"/>
  <c r="BO192" i="4" s="1"/>
  <c r="BE430" i="4"/>
  <c r="BB416" i="4"/>
  <c r="BG318" i="4"/>
  <c r="BO318" i="4" s="1"/>
  <c r="BL304" i="4"/>
  <c r="AQ276" i="4"/>
  <c r="BF262" i="4"/>
  <c r="AP150" i="4"/>
  <c r="BF66" i="4"/>
  <c r="AO388" i="4"/>
  <c r="BG514" i="4"/>
  <c r="AX822" i="4"/>
  <c r="BN276" i="4"/>
  <c r="AT94" i="4"/>
  <c r="AU262" i="4"/>
  <c r="BM262" i="4" s="1"/>
  <c r="AU794" i="4"/>
  <c r="AT794" i="4"/>
  <c r="AZ682" i="4"/>
  <c r="BF584" i="4"/>
  <c r="BA542" i="4"/>
  <c r="AW528" i="4"/>
  <c r="BD430" i="4"/>
  <c r="BF318" i="4"/>
  <c r="BN318" i="4" s="1"/>
  <c r="AP276" i="4"/>
  <c r="BK276" i="4" s="1"/>
  <c r="BG206" i="4"/>
  <c r="BL178" i="4"/>
  <c r="AO150" i="4"/>
  <c r="BK150" i="4" s="1"/>
  <c r="BE66" i="4"/>
  <c r="BM66" i="4" s="1"/>
  <c r="BK24" i="4"/>
  <c r="BK10" i="4"/>
  <c r="BK178" i="4"/>
  <c r="BN332" i="4"/>
  <c r="AQ332" i="4"/>
  <c r="BF514" i="4"/>
  <c r="AT850" i="4"/>
  <c r="AZ696" i="4"/>
  <c r="AU164" i="4"/>
  <c r="BM164" i="4" s="1"/>
  <c r="BF850" i="4"/>
  <c r="BD626" i="4"/>
  <c r="BF528" i="4"/>
  <c r="BA710" i="4"/>
  <c r="AV668" i="4"/>
  <c r="AR570" i="4"/>
  <c r="BN122" i="4"/>
  <c r="BN262" i="4"/>
  <c r="AS80" i="4"/>
  <c r="AU696" i="4"/>
  <c r="AQ472" i="4"/>
  <c r="AS276" i="4"/>
  <c r="BL10" i="4"/>
  <c r="AY682" i="4"/>
  <c r="AZ542" i="4"/>
  <c r="BO10" i="4"/>
  <c r="BM332" i="4"/>
  <c r="BG850" i="4"/>
  <c r="BC640" i="4"/>
  <c r="AS850" i="4"/>
  <c r="BB640" i="4"/>
  <c r="BO262" i="4"/>
  <c r="AR850" i="4"/>
  <c r="AW822" i="4"/>
  <c r="BC626" i="4"/>
  <c r="BE528" i="4"/>
  <c r="BD528" i="4"/>
  <c r="AS94" i="4"/>
  <c r="BL94" i="4" s="1"/>
  <c r="AT276" i="4"/>
  <c r="AP808" i="4"/>
  <c r="BG892" i="4"/>
  <c r="BC892" i="4"/>
  <c r="AQ710" i="4"/>
  <c r="AY542" i="4"/>
  <c r="BA136" i="4"/>
  <c r="BG430" i="4"/>
  <c r="BB304" i="4"/>
  <c r="AW122" i="4"/>
  <c r="BM122" i="4" s="1"/>
  <c r="AX682" i="4"/>
  <c r="AP556" i="4"/>
  <c r="BB752" i="4"/>
  <c r="AT542" i="4"/>
  <c r="AU248" i="4"/>
  <c r="AO206" i="4"/>
  <c r="BE850" i="4"/>
  <c r="AR542" i="4"/>
  <c r="AO192" i="4"/>
  <c r="AZ178" i="4"/>
  <c r="BC136" i="4"/>
  <c r="AQ556" i="4"/>
  <c r="AT430" i="4"/>
  <c r="AT528" i="4"/>
  <c r="AS430" i="4"/>
  <c r="AQ318" i="4"/>
  <c r="BA304" i="4"/>
  <c r="BO304" i="4" s="1"/>
  <c r="AO556" i="4"/>
  <c r="AS528" i="4"/>
  <c r="AX402" i="4"/>
  <c r="AZ304" i="4"/>
  <c r="AZ808" i="4"/>
  <c r="BE724" i="4"/>
  <c r="BA752" i="4"/>
  <c r="AS542" i="4"/>
  <c r="AP192" i="4"/>
  <c r="AX808" i="4"/>
  <c r="AY500" i="4"/>
  <c r="BE360" i="4"/>
  <c r="AW304" i="4"/>
  <c r="BO276" i="4"/>
  <c r="BD864" i="4"/>
  <c r="BD850" i="4"/>
  <c r="BF836" i="4"/>
  <c r="AQ822" i="4"/>
  <c r="AW808" i="4"/>
  <c r="AS654" i="4"/>
  <c r="AQ542" i="4"/>
  <c r="AX500" i="4"/>
  <c r="BA486" i="4"/>
  <c r="AX444" i="4"/>
  <c r="BD360" i="4"/>
  <c r="AV304" i="4"/>
  <c r="BM304" i="4" s="1"/>
  <c r="AY178" i="4"/>
  <c r="BB136" i="4"/>
  <c r="AO136" i="4"/>
  <c r="BK136" i="4" s="1"/>
  <c r="AW52" i="4"/>
  <c r="BE38" i="4"/>
  <c r="BM38" i="4" s="1"/>
  <c r="BM136" i="4"/>
  <c r="BG724" i="4"/>
  <c r="BF780" i="4"/>
  <c r="AU542" i="4"/>
  <c r="AR430" i="4"/>
  <c r="BG864" i="4"/>
  <c r="AZ626" i="4"/>
  <c r="AR528" i="4"/>
  <c r="AO318" i="4"/>
  <c r="AR136" i="4"/>
  <c r="BL136" i="4" s="1"/>
  <c r="BF864" i="4"/>
  <c r="AY808" i="4"/>
  <c r="BF360" i="4"/>
  <c r="AT248" i="4"/>
  <c r="AR822" i="4"/>
  <c r="AY444" i="4"/>
  <c r="BA108" i="4"/>
  <c r="BO108" i="4" s="1"/>
  <c r="BD38" i="4"/>
  <c r="BL38" i="4" s="1"/>
  <c r="BD836" i="4"/>
  <c r="AR766" i="4"/>
  <c r="AW738" i="4"/>
  <c r="BF640" i="4"/>
  <c r="AS640" i="4"/>
  <c r="BB542" i="4"/>
  <c r="AY486" i="4"/>
  <c r="AZ374" i="4"/>
  <c r="BB360" i="4"/>
  <c r="AX290" i="4"/>
  <c r="BN290" i="4" s="1"/>
  <c r="BO234" i="4"/>
  <c r="AW178" i="4"/>
  <c r="AZ108" i="4"/>
  <c r="AR318" i="4"/>
  <c r="BL318" i="4" s="1"/>
  <c r="AR80" i="4"/>
  <c r="BL80" i="4" s="1"/>
  <c r="AR794" i="4"/>
  <c r="BF724" i="4"/>
  <c r="AP318" i="4"/>
  <c r="AS136" i="4"/>
  <c r="AW402" i="4"/>
  <c r="BO164" i="4"/>
  <c r="AZ500" i="4"/>
  <c r="BE234" i="4"/>
  <c r="AZ752" i="4"/>
  <c r="AT654" i="4"/>
  <c r="BC864" i="4"/>
  <c r="BC850" i="4"/>
  <c r="AX738" i="4"/>
  <c r="AQ766" i="4"/>
  <c r="AV752" i="4"/>
  <c r="BE640" i="4"/>
  <c r="AR640" i="4"/>
  <c r="AO584" i="4"/>
  <c r="BG570" i="4"/>
  <c r="AY374" i="4"/>
  <c r="BA360" i="4"/>
  <c r="AW290" i="4"/>
  <c r="AZ234" i="4"/>
  <c r="AY108" i="4"/>
  <c r="BE24" i="4"/>
  <c r="BM24" i="4" s="1"/>
  <c r="AS780" i="4"/>
  <c r="AV248" i="4"/>
  <c r="AQ206" i="4"/>
  <c r="BF234" i="4"/>
  <c r="AP206" i="4"/>
  <c r="BK38" i="4"/>
  <c r="AX304" i="4"/>
  <c r="BN304" i="4" s="1"/>
  <c r="BE864" i="4"/>
  <c r="BE836" i="4"/>
  <c r="AZ486" i="4"/>
  <c r="AW444" i="4"/>
  <c r="BA374" i="4"/>
  <c r="AX178" i="4"/>
  <c r="AV52" i="4"/>
  <c r="BM52" i="4" s="1"/>
  <c r="AP766" i="4"/>
  <c r="AU752" i="4"/>
  <c r="AU738" i="4"/>
  <c r="BG696" i="4"/>
  <c r="BD640" i="4"/>
  <c r="AQ640" i="4"/>
  <c r="BG584" i="4"/>
  <c r="BF570" i="4"/>
  <c r="AX374" i="4"/>
  <c r="AY234" i="4"/>
  <c r="BN234" i="4" s="1"/>
  <c r="AU178" i="4"/>
  <c r="BN150" i="4"/>
  <c r="BD24" i="4"/>
  <c r="AZ710" i="4"/>
  <c r="AS668" i="4"/>
  <c r="AT556" i="4"/>
  <c r="AW500" i="4"/>
  <c r="AO220" i="4"/>
  <c r="BK220" i="4" s="1"/>
  <c r="BE206" i="4"/>
  <c r="AT878" i="4"/>
  <c r="AS556" i="4"/>
  <c r="AX108" i="4"/>
  <c r="AU878" i="4"/>
  <c r="BB808" i="4"/>
  <c r="AW108" i="4"/>
  <c r="AY710" i="4"/>
  <c r="AV500" i="4"/>
  <c r="AY416" i="4"/>
  <c r="BD206" i="4"/>
  <c r="AV108" i="4"/>
  <c r="AS878" i="4"/>
  <c r="AX710" i="4"/>
  <c r="BG528" i="4"/>
  <c r="AX416" i="4"/>
  <c r="BE332" i="4"/>
  <c r="BC206" i="4"/>
  <c r="AT10" i="4"/>
  <c r="BE52" i="4"/>
  <c r="AY626" i="4"/>
  <c r="BF822" i="4"/>
  <c r="AQ164" i="4"/>
  <c r="AW626" i="4"/>
  <c r="AV626" i="4"/>
  <c r="BE80" i="4"/>
  <c r="AZ416" i="4"/>
  <c r="AX626" i="4"/>
  <c r="AX514" i="4"/>
  <c r="AR290" i="4"/>
  <c r="BL290" i="4" s="1"/>
  <c r="AS892" i="4"/>
  <c r="AV836" i="4"/>
  <c r="BG654" i="4"/>
  <c r="AU626" i="4"/>
  <c r="AV416" i="4"/>
  <c r="BG178" i="4"/>
  <c r="BO178" i="4" s="1"/>
  <c r="BD80" i="4"/>
  <c r="AS164" i="4"/>
  <c r="BL164" i="4" s="1"/>
  <c r="BG822" i="4"/>
  <c r="AX836" i="4"/>
  <c r="BF766" i="4"/>
  <c r="AW836" i="4"/>
  <c r="AW514" i="4"/>
  <c r="BF654" i="4"/>
  <c r="AP374" i="4"/>
  <c r="BF178" i="4"/>
  <c r="BC80" i="4"/>
  <c r="AV290" i="4"/>
  <c r="AP164" i="4"/>
  <c r="BE766" i="4"/>
  <c r="AW416" i="4"/>
  <c r="AU836" i="4"/>
  <c r="AT626" i="4"/>
  <c r="AZ458" i="4"/>
  <c r="AT836" i="4"/>
  <c r="BG780" i="4"/>
  <c r="AT780" i="4"/>
  <c r="AZ668" i="4"/>
  <c r="BE654" i="4"/>
  <c r="AY458" i="4"/>
  <c r="BB374" i="4"/>
  <c r="AO374" i="4"/>
  <c r="AQ192" i="4"/>
  <c r="BB80" i="4"/>
  <c r="BO80" i="4" s="1"/>
  <c r="AX192" i="4"/>
  <c r="BB472" i="4"/>
  <c r="AO822" i="4"/>
  <c r="BA472" i="4"/>
  <c r="AY192" i="4"/>
  <c r="BA808" i="4"/>
  <c r="AS444" i="4"/>
  <c r="AP822" i="4"/>
  <c r="AW850" i="4"/>
  <c r="AP486" i="4"/>
  <c r="AS220" i="4"/>
  <c r="BE878" i="4"/>
  <c r="AO486" i="4"/>
  <c r="AR220" i="4"/>
  <c r="BL220" i="4" s="1"/>
  <c r="BN108" i="4" l="1"/>
  <c r="BN192" i="4"/>
  <c r="BK192" i="4"/>
  <c r="BK206" i="4"/>
  <c r="BM178" i="4"/>
  <c r="BK164" i="4"/>
  <c r="BO136" i="4"/>
  <c r="BM290" i="4"/>
  <c r="BK318" i="4"/>
  <c r="BN178" i="4"/>
  <c r="BM108" i="4"/>
  <c r="BM248" i="4"/>
  <c r="K9" i="3"/>
  <c r="N9" i="3"/>
  <c r="O9" i="3"/>
  <c r="R9" i="3"/>
  <c r="K10" i="3"/>
  <c r="N10" i="3"/>
  <c r="O10" i="3"/>
  <c r="P10" i="3"/>
  <c r="Q10" i="3"/>
  <c r="R10" i="3"/>
  <c r="K11" i="3"/>
  <c r="R11" i="3" s="1"/>
  <c r="N11" i="3"/>
  <c r="O11" i="3"/>
  <c r="P11" i="3"/>
  <c r="Q11" i="3"/>
  <c r="K12" i="3"/>
  <c r="N12" i="3"/>
  <c r="O12" i="3"/>
  <c r="P12" i="3"/>
  <c r="Q12" i="3"/>
  <c r="R12" i="3"/>
  <c r="K13" i="3"/>
  <c r="N13" i="3"/>
  <c r="O13" i="3"/>
  <c r="P13" i="3"/>
  <c r="Q13" i="3"/>
  <c r="R13" i="3"/>
  <c r="K14" i="3"/>
  <c r="R14" i="3" s="1"/>
  <c r="N14" i="3"/>
  <c r="O14" i="3"/>
  <c r="P14" i="3"/>
  <c r="Q14" i="3"/>
  <c r="K15" i="3"/>
  <c r="N15" i="3"/>
  <c r="O15" i="3"/>
  <c r="P15" i="3"/>
  <c r="Q15" i="3"/>
  <c r="R15" i="3"/>
  <c r="K16" i="3"/>
  <c r="N16" i="3"/>
  <c r="O16" i="3"/>
  <c r="P16" i="3"/>
  <c r="Q16" i="3"/>
  <c r="R16" i="3"/>
  <c r="K17" i="3"/>
  <c r="R17" i="3" s="1"/>
  <c r="N17" i="3"/>
  <c r="O17" i="3"/>
  <c r="P17" i="3"/>
  <c r="Q17" i="3"/>
  <c r="K18" i="3"/>
  <c r="N18" i="3"/>
  <c r="O18" i="3"/>
  <c r="P18" i="3"/>
  <c r="Q18" i="3"/>
  <c r="R18" i="3"/>
  <c r="K19" i="3"/>
  <c r="R19" i="3" s="1"/>
  <c r="N19" i="3"/>
  <c r="O19" i="3"/>
  <c r="P19" i="3"/>
  <c r="Q19" i="3"/>
  <c r="K20" i="3"/>
  <c r="N20" i="3"/>
  <c r="O20" i="3"/>
  <c r="P20" i="3"/>
  <c r="Q20" i="3"/>
  <c r="R20" i="3"/>
  <c r="K21" i="3"/>
  <c r="N21" i="3"/>
  <c r="O21" i="3"/>
  <c r="P21" i="3"/>
  <c r="Q21" i="3"/>
  <c r="R21" i="3"/>
  <c r="K22" i="3"/>
  <c r="R22" i="3" s="1"/>
  <c r="N22" i="3"/>
  <c r="O22" i="3"/>
  <c r="P22" i="3"/>
  <c r="Q22" i="3"/>
  <c r="K23" i="3"/>
  <c r="N23" i="3"/>
  <c r="O23" i="3"/>
  <c r="P23" i="3"/>
  <c r="Q23" i="3"/>
  <c r="R23" i="3"/>
  <c r="K24" i="3"/>
  <c r="N24" i="3"/>
  <c r="O24" i="3"/>
  <c r="P24" i="3"/>
  <c r="Q24" i="3"/>
  <c r="R24" i="3"/>
  <c r="K25" i="3"/>
  <c r="N25" i="3"/>
  <c r="O25" i="3"/>
  <c r="P25" i="3"/>
  <c r="Q25" i="3"/>
  <c r="R25" i="3"/>
  <c r="K26" i="3"/>
  <c r="N26" i="3"/>
  <c r="O26" i="3"/>
  <c r="P26" i="3"/>
  <c r="Q26" i="3"/>
  <c r="R26" i="3"/>
  <c r="K27" i="3"/>
  <c r="N27" i="3"/>
  <c r="O27" i="3"/>
  <c r="P27" i="3"/>
  <c r="Q27" i="3"/>
  <c r="R27" i="3"/>
  <c r="K28" i="3"/>
  <c r="R28" i="3" s="1"/>
  <c r="N28" i="3"/>
  <c r="O28" i="3"/>
  <c r="P28" i="3"/>
  <c r="Q28" i="3"/>
  <c r="K29" i="3"/>
  <c r="N29" i="3"/>
  <c r="O29" i="3"/>
  <c r="P29" i="3"/>
  <c r="Q29" i="3"/>
  <c r="R29" i="3"/>
  <c r="K30" i="3"/>
  <c r="R30" i="3" s="1"/>
  <c r="N30" i="3"/>
  <c r="O30" i="3"/>
  <c r="P30" i="3"/>
  <c r="Q30" i="3"/>
  <c r="K31" i="3"/>
  <c r="N31" i="3"/>
  <c r="O31" i="3"/>
  <c r="P31" i="3"/>
  <c r="Q31" i="3"/>
  <c r="R31" i="3"/>
  <c r="K32" i="3"/>
  <c r="N32" i="3"/>
  <c r="O32" i="3"/>
  <c r="P32" i="3"/>
  <c r="Q32" i="3"/>
  <c r="R32" i="3"/>
  <c r="N33" i="3"/>
  <c r="P33" i="3"/>
  <c r="Q33" i="3"/>
  <c r="R33" i="3"/>
  <c r="S33" i="3"/>
  <c r="N34" i="3"/>
  <c r="P34" i="3"/>
  <c r="Q34" i="3"/>
  <c r="R34" i="3"/>
  <c r="S34" i="3"/>
  <c r="N35" i="3"/>
  <c r="P35" i="3"/>
  <c r="Q35" i="3"/>
  <c r="R35" i="3"/>
  <c r="S35" i="3"/>
  <c r="N36" i="3"/>
  <c r="P36" i="3"/>
  <c r="Q36" i="3"/>
  <c r="R36" i="3"/>
  <c r="S36" i="3"/>
  <c r="N37" i="3"/>
  <c r="P37" i="3"/>
  <c r="Q37" i="3"/>
  <c r="R37" i="3"/>
  <c r="S37" i="3"/>
  <c r="N38" i="3"/>
  <c r="P38" i="3"/>
  <c r="Q38" i="3"/>
  <c r="R38" i="3"/>
  <c r="S38" i="3"/>
  <c r="N39" i="3"/>
  <c r="P39" i="3"/>
  <c r="Q39" i="3"/>
  <c r="R39" i="3"/>
  <c r="S39" i="3"/>
  <c r="N40" i="3"/>
  <c r="P40" i="3"/>
  <c r="Q40" i="3"/>
  <c r="R40" i="3"/>
  <c r="S40" i="3"/>
  <c r="N41" i="3"/>
  <c r="P41" i="3"/>
  <c r="Q41" i="3"/>
  <c r="R41" i="3"/>
  <c r="S41" i="3"/>
  <c r="N42" i="3"/>
  <c r="P42" i="3"/>
  <c r="Q42" i="3"/>
  <c r="R42" i="3"/>
  <c r="S42" i="3"/>
  <c r="N43" i="3"/>
  <c r="P43" i="3"/>
  <c r="Q43" i="3"/>
  <c r="R43" i="3"/>
  <c r="S43" i="3"/>
  <c r="N44" i="3"/>
  <c r="P44" i="3"/>
  <c r="Q44" i="3"/>
  <c r="R44" i="3"/>
  <c r="S44" i="3"/>
  <c r="N45" i="3"/>
  <c r="P45" i="3"/>
  <c r="Q45" i="3"/>
  <c r="R45" i="3"/>
  <c r="S45" i="3"/>
  <c r="N46" i="3"/>
  <c r="P46" i="3"/>
  <c r="Q46" i="3"/>
  <c r="R46" i="3"/>
  <c r="S46" i="3"/>
  <c r="N47" i="3"/>
  <c r="P47" i="3"/>
  <c r="Q47" i="3"/>
  <c r="R47" i="3"/>
  <c r="S47" i="3"/>
  <c r="N48" i="3"/>
  <c r="P48" i="3"/>
  <c r="Q48" i="3"/>
  <c r="R48" i="3"/>
  <c r="S48" i="3"/>
  <c r="N49" i="3"/>
  <c r="P49" i="3"/>
  <c r="Q49" i="3"/>
  <c r="R49" i="3"/>
  <c r="S49" i="3"/>
  <c r="N50" i="3"/>
  <c r="P50" i="3"/>
  <c r="Q50" i="3"/>
  <c r="R50" i="3"/>
  <c r="S50" i="3"/>
  <c r="N51" i="3"/>
  <c r="P51" i="3"/>
  <c r="Q51" i="3"/>
  <c r="R51" i="3"/>
  <c r="S51" i="3"/>
  <c r="N52" i="3"/>
  <c r="P52" i="3"/>
  <c r="Q52" i="3"/>
  <c r="R52" i="3"/>
  <c r="S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AM11" i="2"/>
  <c r="AN11" i="2"/>
  <c r="AO11" i="2"/>
  <c r="AO10" i="2" s="1"/>
  <c r="AP11" i="2"/>
  <c r="AP10" i="2" s="1"/>
  <c r="AQ11" i="2"/>
  <c r="AQ10" i="2" s="1"/>
  <c r="AR11" i="2"/>
  <c r="AR10" i="2" s="1"/>
  <c r="AS11" i="2"/>
  <c r="AS10" i="2" s="1"/>
  <c r="AT11" i="2"/>
  <c r="AT10" i="2" s="1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AO15" i="2"/>
  <c r="AP15" i="2"/>
  <c r="AQ15" i="2"/>
  <c r="AR15" i="2"/>
  <c r="AS15" i="2"/>
  <c r="AT15" i="2"/>
  <c r="AU15" i="2"/>
  <c r="AU10" i="2" s="1"/>
  <c r="AV15" i="2"/>
  <c r="AV10" i="2" s="1"/>
  <c r="AW15" i="2"/>
  <c r="AW10" i="2" s="1"/>
  <c r="AX15" i="2"/>
  <c r="AX10" i="2" s="1"/>
  <c r="AY15" i="2"/>
  <c r="AY10" i="2" s="1"/>
  <c r="AZ15" i="2"/>
  <c r="AZ10" i="2" s="1"/>
  <c r="BA15" i="2"/>
  <c r="BA10" i="2" s="1"/>
  <c r="BB15" i="2"/>
  <c r="BB10" i="2" s="1"/>
  <c r="BC15" i="2"/>
  <c r="BC10" i="2" s="1"/>
  <c r="BD15" i="2"/>
  <c r="BD10" i="2" s="1"/>
  <c r="BE15" i="2"/>
  <c r="BE10" i="2" s="1"/>
  <c r="BF15" i="2"/>
  <c r="BF10" i="2" s="1"/>
  <c r="BG15" i="2"/>
  <c r="BG10" i="2" s="1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AO24" i="2"/>
  <c r="AP24" i="2"/>
  <c r="AQ24" i="2"/>
  <c r="AS24" i="2"/>
  <c r="AW24" i="2"/>
  <c r="AX24" i="2"/>
  <c r="AY24" i="2"/>
  <c r="BA24" i="2"/>
  <c r="BK24" i="2"/>
  <c r="AM25" i="2"/>
  <c r="AN25" i="2"/>
  <c r="AO25" i="2"/>
  <c r="AP25" i="2"/>
  <c r="AQ25" i="2"/>
  <c r="AR25" i="2"/>
  <c r="AR24" i="2" s="1"/>
  <c r="AS25" i="2"/>
  <c r="AT25" i="2"/>
  <c r="AT24" i="2" s="1"/>
  <c r="AU25" i="2"/>
  <c r="AV25" i="2"/>
  <c r="AW25" i="2"/>
  <c r="AX25" i="2"/>
  <c r="AY25" i="2"/>
  <c r="AZ25" i="2"/>
  <c r="BA25" i="2"/>
  <c r="BB25" i="2"/>
  <c r="BB24" i="2" s="1"/>
  <c r="BC25" i="2"/>
  <c r="BC24" i="2" s="1"/>
  <c r="BD25" i="2"/>
  <c r="BD24" i="2" s="1"/>
  <c r="BE25" i="2"/>
  <c r="BF25" i="2"/>
  <c r="BG25" i="2"/>
  <c r="AO29" i="2"/>
  <c r="AP29" i="2"/>
  <c r="AQ29" i="2"/>
  <c r="AR29" i="2"/>
  <c r="AS29" i="2"/>
  <c r="AT29" i="2"/>
  <c r="AU29" i="2"/>
  <c r="AU24" i="2" s="1"/>
  <c r="AV29" i="2"/>
  <c r="AV24" i="2" s="1"/>
  <c r="AW29" i="2"/>
  <c r="AX29" i="2"/>
  <c r="AY29" i="2"/>
  <c r="AZ29" i="2"/>
  <c r="BA29" i="2"/>
  <c r="BB29" i="2"/>
  <c r="BC29" i="2"/>
  <c r="BD29" i="2"/>
  <c r="BE29" i="2"/>
  <c r="BF29" i="2"/>
  <c r="BG29" i="2"/>
  <c r="BG24" i="2" s="1"/>
  <c r="AO33" i="2"/>
  <c r="AP33" i="2"/>
  <c r="AQ33" i="2"/>
  <c r="AR33" i="2"/>
  <c r="AS33" i="2"/>
  <c r="AT33" i="2"/>
  <c r="AU33" i="2"/>
  <c r="AV33" i="2"/>
  <c r="AW33" i="2"/>
  <c r="AX33" i="2"/>
  <c r="AY33" i="2"/>
  <c r="AZ33" i="2"/>
  <c r="AZ24" i="2" s="1"/>
  <c r="BA33" i="2"/>
  <c r="BB33" i="2"/>
  <c r="BC33" i="2"/>
  <c r="BD33" i="2"/>
  <c r="BE33" i="2"/>
  <c r="BF33" i="2"/>
  <c r="BG33" i="2"/>
  <c r="AY38" i="2"/>
  <c r="AZ38" i="2"/>
  <c r="BA38" i="2"/>
  <c r="BB38" i="2"/>
  <c r="BC38" i="2"/>
  <c r="BD38" i="2"/>
  <c r="BE38" i="2"/>
  <c r="BF38" i="2"/>
  <c r="BG38" i="2"/>
  <c r="AM39" i="2"/>
  <c r="AN39" i="2"/>
  <c r="AO39" i="2"/>
  <c r="AP39" i="2"/>
  <c r="AQ39" i="2"/>
  <c r="AR39" i="2"/>
  <c r="AS39" i="2"/>
  <c r="AT39" i="2"/>
  <c r="AU39" i="2"/>
  <c r="AU38" i="2" s="1"/>
  <c r="AV39" i="2"/>
  <c r="AV38" i="2" s="1"/>
  <c r="AW39" i="2"/>
  <c r="AX39" i="2"/>
  <c r="AY39" i="2"/>
  <c r="AZ39" i="2"/>
  <c r="BA39" i="2"/>
  <c r="BB39" i="2"/>
  <c r="BC39" i="2"/>
  <c r="BD39" i="2"/>
  <c r="BE39" i="2"/>
  <c r="BF39" i="2"/>
  <c r="BG39" i="2"/>
  <c r="AO43" i="2"/>
  <c r="AP43" i="2"/>
  <c r="AQ43" i="2"/>
  <c r="AQ38" i="2" s="1"/>
  <c r="AR43" i="2"/>
  <c r="AR38" i="2" s="1"/>
  <c r="AS43" i="2"/>
  <c r="AT43" i="2"/>
  <c r="AU43" i="2"/>
  <c r="AV43" i="2"/>
  <c r="AW43" i="2"/>
  <c r="AW38" i="2" s="1"/>
  <c r="AX43" i="2"/>
  <c r="AX38" i="2" s="1"/>
  <c r="BN38" i="2" s="1"/>
  <c r="AY43" i="2"/>
  <c r="AZ43" i="2"/>
  <c r="BA43" i="2"/>
  <c r="BB43" i="2"/>
  <c r="BC43" i="2"/>
  <c r="BD43" i="2"/>
  <c r="BE43" i="2"/>
  <c r="BF43" i="2"/>
  <c r="BG43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B52" i="2"/>
  <c r="AM53" i="2"/>
  <c r="AN53" i="2"/>
  <c r="AO53" i="2"/>
  <c r="AP53" i="2"/>
  <c r="AP52" i="2" s="1"/>
  <c r="AQ53" i="2"/>
  <c r="AQ52" i="2" s="1"/>
  <c r="AR53" i="2"/>
  <c r="AR52" i="2" s="1"/>
  <c r="AS53" i="2"/>
  <c r="AS52" i="2" s="1"/>
  <c r="AT53" i="2"/>
  <c r="AT52" i="2" s="1"/>
  <c r="AU53" i="2"/>
  <c r="AU52" i="2" s="1"/>
  <c r="AV53" i="2"/>
  <c r="AV52" i="2" s="1"/>
  <c r="AW53" i="2"/>
  <c r="AW52" i="2" s="1"/>
  <c r="AX53" i="2"/>
  <c r="AX52" i="2" s="1"/>
  <c r="AY53" i="2"/>
  <c r="AY52" i="2" s="1"/>
  <c r="AZ53" i="2"/>
  <c r="AZ52" i="2" s="1"/>
  <c r="BA53" i="2"/>
  <c r="BA52" i="2" s="1"/>
  <c r="BB53" i="2"/>
  <c r="BC53" i="2"/>
  <c r="BD53" i="2"/>
  <c r="BE53" i="2"/>
  <c r="BF53" i="2"/>
  <c r="BG53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C52" i="2" s="1"/>
  <c r="BD57" i="2"/>
  <c r="BD52" i="2" s="1"/>
  <c r="BE57" i="2"/>
  <c r="BE52" i="2" s="1"/>
  <c r="BF57" i="2"/>
  <c r="BF52" i="2" s="1"/>
  <c r="BG57" i="2"/>
  <c r="BG52" i="2" s="1"/>
  <c r="AO61" i="2"/>
  <c r="AO52" i="2" s="1"/>
  <c r="BK52" i="2" s="1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AY66" i="2"/>
  <c r="BE66" i="2"/>
  <c r="BF66" i="2"/>
  <c r="BG66" i="2"/>
  <c r="AM67" i="2"/>
  <c r="AN67" i="2"/>
  <c r="AO67" i="2"/>
  <c r="AO66" i="2" s="1"/>
  <c r="BK66" i="2" s="1"/>
  <c r="AP67" i="2"/>
  <c r="AP66" i="2" s="1"/>
  <c r="AQ67" i="2"/>
  <c r="AQ66" i="2" s="1"/>
  <c r="AR67" i="2"/>
  <c r="AS67" i="2"/>
  <c r="AT67" i="2"/>
  <c r="AU67" i="2"/>
  <c r="AV67" i="2"/>
  <c r="AV66" i="2" s="1"/>
  <c r="AW67" i="2"/>
  <c r="AW66" i="2" s="1"/>
  <c r="AX67" i="2"/>
  <c r="AX66" i="2" s="1"/>
  <c r="AY67" i="2"/>
  <c r="AZ67" i="2"/>
  <c r="BA67" i="2"/>
  <c r="BB67" i="2"/>
  <c r="BC67" i="2"/>
  <c r="BD67" i="2"/>
  <c r="BE67" i="2"/>
  <c r="BF67" i="2"/>
  <c r="BG67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AZ66" i="2" s="1"/>
  <c r="BA71" i="2"/>
  <c r="BA66" i="2" s="1"/>
  <c r="BB71" i="2"/>
  <c r="BB66" i="2" s="1"/>
  <c r="BC71" i="2"/>
  <c r="BC66" i="2" s="1"/>
  <c r="BD71" i="2"/>
  <c r="BD66" i="2" s="1"/>
  <c r="BE71" i="2"/>
  <c r="BF71" i="2"/>
  <c r="BG71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AU80" i="2"/>
  <c r="AV80" i="2"/>
  <c r="AW80" i="2"/>
  <c r="AX80" i="2"/>
  <c r="AY80" i="2"/>
  <c r="AZ80" i="2"/>
  <c r="BA80" i="2"/>
  <c r="BB80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C80" i="2" s="1"/>
  <c r="BD81" i="2"/>
  <c r="BD80" i="2" s="1"/>
  <c r="BE81" i="2"/>
  <c r="BF81" i="2"/>
  <c r="BG81" i="2"/>
  <c r="AO85" i="2"/>
  <c r="AO80" i="2" s="1"/>
  <c r="AP85" i="2"/>
  <c r="AQ85" i="2"/>
  <c r="AR85" i="2"/>
  <c r="AS85" i="2"/>
  <c r="AT85" i="2"/>
  <c r="AT80" i="2" s="1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A94" i="2"/>
  <c r="AM95" i="2"/>
  <c r="AN95" i="2"/>
  <c r="AO95" i="2"/>
  <c r="AP95" i="2"/>
  <c r="AQ95" i="2"/>
  <c r="AR95" i="2"/>
  <c r="AS95" i="2"/>
  <c r="AT95" i="2"/>
  <c r="AU95" i="2"/>
  <c r="AU94" i="2" s="1"/>
  <c r="AV95" i="2"/>
  <c r="AV94" i="2" s="1"/>
  <c r="AW95" i="2"/>
  <c r="AW94" i="2" s="1"/>
  <c r="AX95" i="2"/>
  <c r="AX94" i="2" s="1"/>
  <c r="AY95" i="2"/>
  <c r="AY94" i="2" s="1"/>
  <c r="AZ95" i="2"/>
  <c r="AZ94" i="2" s="1"/>
  <c r="BA95" i="2"/>
  <c r="BB95" i="2"/>
  <c r="BC95" i="2"/>
  <c r="BD95" i="2"/>
  <c r="BE95" i="2"/>
  <c r="BF95" i="2"/>
  <c r="BG95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B94" i="2" s="1"/>
  <c r="BC99" i="2"/>
  <c r="BD99" i="2"/>
  <c r="BE99" i="2"/>
  <c r="BF99" i="2"/>
  <c r="BG99" i="2"/>
  <c r="BG94" i="2" s="1"/>
  <c r="AO103" i="2"/>
  <c r="AO94" i="2" s="1"/>
  <c r="AP103" i="2"/>
  <c r="AP94" i="2" s="1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AX108" i="2"/>
  <c r="AY108" i="2"/>
  <c r="AZ108" i="2"/>
  <c r="BA108" i="2"/>
  <c r="BB108" i="2"/>
  <c r="BC108" i="2"/>
  <c r="BD108" i="2"/>
  <c r="BE108" i="2"/>
  <c r="BF108" i="2"/>
  <c r="AM109" i="2"/>
  <c r="AN109" i="2"/>
  <c r="AO109" i="2"/>
  <c r="AP109" i="2"/>
  <c r="AQ109" i="2"/>
  <c r="AR109" i="2"/>
  <c r="AS109" i="2"/>
  <c r="AT109" i="2"/>
  <c r="AT108" i="2" s="1"/>
  <c r="AU109" i="2"/>
  <c r="AU108" i="2" s="1"/>
  <c r="AV109" i="2"/>
  <c r="AV108" i="2" s="1"/>
  <c r="AW109" i="2"/>
  <c r="AW108" i="2" s="1"/>
  <c r="AX109" i="2"/>
  <c r="AY109" i="2"/>
  <c r="AZ109" i="2"/>
  <c r="BA109" i="2"/>
  <c r="BB109" i="2"/>
  <c r="BC109" i="2"/>
  <c r="BD109" i="2"/>
  <c r="BE109" i="2"/>
  <c r="BF109" i="2"/>
  <c r="BG109" i="2"/>
  <c r="AO113" i="2"/>
  <c r="AO108" i="2" s="1"/>
  <c r="AP113" i="2"/>
  <c r="AQ113" i="2"/>
  <c r="AR113" i="2"/>
  <c r="AR108" i="2" s="1"/>
  <c r="AS113" i="2"/>
  <c r="AS108" i="2" s="1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G108" i="2" s="1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AM123" i="2"/>
  <c r="AN123" i="2"/>
  <c r="AO123" i="2"/>
  <c r="AO122" i="2" s="1"/>
  <c r="AP123" i="2"/>
  <c r="AP122" i="2" s="1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A122" i="2" s="1"/>
  <c r="BO122" i="2" s="1"/>
  <c r="BB127" i="2"/>
  <c r="BB122" i="2" s="1"/>
  <c r="BC127" i="2"/>
  <c r="BC122" i="2" s="1"/>
  <c r="BD127" i="2"/>
  <c r="BE127" i="2"/>
  <c r="BF127" i="2"/>
  <c r="BG127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D122" i="2" s="1"/>
  <c r="BE131" i="2"/>
  <c r="BE122" i="2" s="1"/>
  <c r="BF131" i="2"/>
  <c r="BF122" i="2" s="1"/>
  <c r="BG131" i="2"/>
  <c r="BG122" i="2" s="1"/>
  <c r="AP136" i="2"/>
  <c r="AQ136" i="2"/>
  <c r="AR136" i="2"/>
  <c r="AS136" i="2"/>
  <c r="AU136" i="2"/>
  <c r="AV136" i="2"/>
  <c r="AW136" i="2"/>
  <c r="AM137" i="2"/>
  <c r="AN137" i="2"/>
  <c r="AO137" i="2"/>
  <c r="AP137" i="2"/>
  <c r="AQ137" i="2"/>
  <c r="AR137" i="2"/>
  <c r="AS137" i="2"/>
  <c r="AT137" i="2"/>
  <c r="AT136" i="2" s="1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AO145" i="2"/>
  <c r="AO136" i="2" s="1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L150" i="2"/>
  <c r="AM151" i="2"/>
  <c r="AN151" i="2"/>
  <c r="AO151" i="2"/>
  <c r="AP151" i="2"/>
  <c r="AP150" i="2" s="1"/>
  <c r="AQ151" i="2"/>
  <c r="AQ150" i="2" s="1"/>
  <c r="AR151" i="2"/>
  <c r="AR150" i="2" s="1"/>
  <c r="AS151" i="2"/>
  <c r="AS150" i="2" s="1"/>
  <c r="AT151" i="2"/>
  <c r="AT150" i="2" s="1"/>
  <c r="AU151" i="2"/>
  <c r="AU150" i="2" s="1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AO155" i="2"/>
  <c r="AP155" i="2"/>
  <c r="AQ155" i="2"/>
  <c r="AR155" i="2"/>
  <c r="AS155" i="2"/>
  <c r="AT155" i="2"/>
  <c r="AU155" i="2"/>
  <c r="AV155" i="2"/>
  <c r="AW155" i="2"/>
  <c r="AW150" i="2" s="1"/>
  <c r="AX155" i="2"/>
  <c r="AX150" i="2" s="1"/>
  <c r="BN150" i="2" s="1"/>
  <c r="AY155" i="2"/>
  <c r="AY150" i="2" s="1"/>
  <c r="AZ155" i="2"/>
  <c r="AZ150" i="2" s="1"/>
  <c r="BA155" i="2"/>
  <c r="BA150" i="2" s="1"/>
  <c r="BB155" i="2"/>
  <c r="BB150" i="2" s="1"/>
  <c r="BC155" i="2"/>
  <c r="BC150" i="2" s="1"/>
  <c r="BD155" i="2"/>
  <c r="BD150" i="2" s="1"/>
  <c r="BE155" i="2"/>
  <c r="BE150" i="2" s="1"/>
  <c r="BF155" i="2"/>
  <c r="BF150" i="2" s="1"/>
  <c r="BG155" i="2"/>
  <c r="BG150" i="2" s="1"/>
  <c r="BO150" i="2" s="1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BG159" i="2"/>
  <c r="AP164" i="2"/>
  <c r="AQ164" i="2"/>
  <c r="AR164" i="2"/>
  <c r="BL164" i="2" s="1"/>
  <c r="AS164" i="2"/>
  <c r="AT164" i="2"/>
  <c r="AX164" i="2"/>
  <c r="AY164" i="2"/>
  <c r="AZ164" i="2"/>
  <c r="BA164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B164" i="2" s="1"/>
  <c r="BC165" i="2"/>
  <c r="BC164" i="2" s="1"/>
  <c r="BD165" i="2"/>
  <c r="BD164" i="2" s="1"/>
  <c r="BE165" i="2"/>
  <c r="BE164" i="2" s="1"/>
  <c r="BF165" i="2"/>
  <c r="BF164" i="2" s="1"/>
  <c r="BG165" i="2"/>
  <c r="BG164" i="2" s="1"/>
  <c r="AO169" i="2"/>
  <c r="AO164" i="2" s="1"/>
  <c r="BK164" i="2" s="1"/>
  <c r="AP169" i="2"/>
  <c r="AQ169" i="2"/>
  <c r="AR169" i="2"/>
  <c r="AS169" i="2"/>
  <c r="AT169" i="2"/>
  <c r="AU169" i="2"/>
  <c r="AU164" i="2" s="1"/>
  <c r="AV169" i="2"/>
  <c r="AV164" i="2" s="1"/>
  <c r="AW169" i="2"/>
  <c r="AX169" i="2"/>
  <c r="AY169" i="2"/>
  <c r="AZ169" i="2"/>
  <c r="BA169" i="2"/>
  <c r="BB169" i="2"/>
  <c r="BC169" i="2"/>
  <c r="BD169" i="2"/>
  <c r="BE169" i="2"/>
  <c r="BF169" i="2"/>
  <c r="BG169" i="2"/>
  <c r="AO173" i="2"/>
  <c r="AP173" i="2"/>
  <c r="AQ173" i="2"/>
  <c r="AR173" i="2"/>
  <c r="AS173" i="2"/>
  <c r="AT173" i="2"/>
  <c r="AU173" i="2"/>
  <c r="AV173" i="2"/>
  <c r="AW173" i="2"/>
  <c r="AW164" i="2" s="1"/>
  <c r="AX173" i="2"/>
  <c r="AY173" i="2"/>
  <c r="AZ173" i="2"/>
  <c r="BA173" i="2"/>
  <c r="BB173" i="2"/>
  <c r="BC173" i="2"/>
  <c r="BD173" i="2"/>
  <c r="BE173" i="2"/>
  <c r="BF173" i="2"/>
  <c r="BG173" i="2"/>
  <c r="AO178" i="2"/>
  <c r="AM179" i="2"/>
  <c r="AN179" i="2"/>
  <c r="AO179" i="2"/>
  <c r="AP179" i="2"/>
  <c r="AQ179" i="2"/>
  <c r="AR179" i="2"/>
  <c r="AS179" i="2"/>
  <c r="AT179" i="2"/>
  <c r="AU179" i="2"/>
  <c r="AU178" i="2" s="1"/>
  <c r="AV179" i="2"/>
  <c r="AV178" i="2" s="1"/>
  <c r="AW179" i="2"/>
  <c r="AW178" i="2" s="1"/>
  <c r="AX179" i="2"/>
  <c r="AY179" i="2"/>
  <c r="AZ179" i="2"/>
  <c r="BA179" i="2"/>
  <c r="BB179" i="2"/>
  <c r="BC179" i="2"/>
  <c r="BD179" i="2"/>
  <c r="BE179" i="2"/>
  <c r="BF179" i="2"/>
  <c r="BF178" i="2" s="1"/>
  <c r="BG179" i="2"/>
  <c r="BG178" i="2" s="1"/>
  <c r="AO183" i="2"/>
  <c r="AP183" i="2"/>
  <c r="AQ183" i="2"/>
  <c r="AQ178" i="2" s="1"/>
  <c r="AR183" i="2"/>
  <c r="AR178" i="2" s="1"/>
  <c r="BL178" i="2" s="1"/>
  <c r="AS183" i="2"/>
  <c r="AS178" i="2" s="1"/>
  <c r="AT183" i="2"/>
  <c r="AT178" i="2" s="1"/>
  <c r="AU183" i="2"/>
  <c r="AV183" i="2"/>
  <c r="AW183" i="2"/>
  <c r="AX183" i="2"/>
  <c r="AX178" i="2" s="1"/>
  <c r="AY183" i="2"/>
  <c r="AY178" i="2" s="1"/>
  <c r="AZ183" i="2"/>
  <c r="BA183" i="2"/>
  <c r="BB183" i="2"/>
  <c r="BC183" i="2"/>
  <c r="BD183" i="2"/>
  <c r="BE183" i="2"/>
  <c r="BF183" i="2"/>
  <c r="BG183" i="2"/>
  <c r="AO187" i="2"/>
  <c r="AP187" i="2"/>
  <c r="AP178" i="2" s="1"/>
  <c r="AQ187" i="2"/>
  <c r="AR187" i="2"/>
  <c r="AS187" i="2"/>
  <c r="AT187" i="2"/>
  <c r="AU187" i="2"/>
  <c r="AV187" i="2"/>
  <c r="AW187" i="2"/>
  <c r="AX187" i="2"/>
  <c r="AY187" i="2"/>
  <c r="AZ187" i="2"/>
  <c r="AZ178" i="2" s="1"/>
  <c r="BA187" i="2"/>
  <c r="BA178" i="2" s="1"/>
  <c r="BO178" i="2" s="1"/>
  <c r="BB187" i="2"/>
  <c r="BB178" i="2" s="1"/>
  <c r="BC187" i="2"/>
  <c r="BC178" i="2" s="1"/>
  <c r="BD187" i="2"/>
  <c r="BD178" i="2" s="1"/>
  <c r="BE187" i="2"/>
  <c r="BE178" i="2" s="1"/>
  <c r="BF187" i="2"/>
  <c r="BG187" i="2"/>
  <c r="BB192" i="2"/>
  <c r="BC192" i="2"/>
  <c r="AM193" i="2"/>
  <c r="AN193" i="2"/>
  <c r="AO193" i="2"/>
  <c r="AP193" i="2"/>
  <c r="AQ193" i="2"/>
  <c r="AR193" i="2"/>
  <c r="AS193" i="2"/>
  <c r="AT193" i="2"/>
  <c r="AU193" i="2"/>
  <c r="AU192" i="2" s="1"/>
  <c r="AV193" i="2"/>
  <c r="AV192" i="2" s="1"/>
  <c r="AW193" i="2"/>
  <c r="AW192" i="2" s="1"/>
  <c r="AX193" i="2"/>
  <c r="AX192" i="2" s="1"/>
  <c r="AY193" i="2"/>
  <c r="AY192" i="2" s="1"/>
  <c r="AZ193" i="2"/>
  <c r="AZ192" i="2" s="1"/>
  <c r="BA193" i="2"/>
  <c r="BB193" i="2"/>
  <c r="BC193" i="2"/>
  <c r="BD193" i="2"/>
  <c r="BE193" i="2"/>
  <c r="BF193" i="2"/>
  <c r="BG193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D192" i="2" s="1"/>
  <c r="BE197" i="2"/>
  <c r="BE192" i="2" s="1"/>
  <c r="BF197" i="2"/>
  <c r="BF192" i="2" s="1"/>
  <c r="BG197" i="2"/>
  <c r="BG192" i="2" s="1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BG201" i="2"/>
  <c r="AX206" i="2"/>
  <c r="AY206" i="2"/>
  <c r="BE206" i="2"/>
  <c r="BF206" i="2"/>
  <c r="BG206" i="2"/>
  <c r="AM207" i="2"/>
  <c r="AN207" i="2"/>
  <c r="AO207" i="2"/>
  <c r="AO206" i="2" s="1"/>
  <c r="AP207" i="2"/>
  <c r="AP206" i="2" s="1"/>
  <c r="AQ207" i="2"/>
  <c r="AQ206" i="2" s="1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BG207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A206" i="2" s="1"/>
  <c r="BB211" i="2"/>
  <c r="BB206" i="2" s="1"/>
  <c r="BC211" i="2"/>
  <c r="BC206" i="2" s="1"/>
  <c r="BD211" i="2"/>
  <c r="BD206" i="2" s="1"/>
  <c r="BE211" i="2"/>
  <c r="BF211" i="2"/>
  <c r="BG211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AZ206" i="2" s="1"/>
  <c r="BA215" i="2"/>
  <c r="BB215" i="2"/>
  <c r="BC215" i="2"/>
  <c r="BD215" i="2"/>
  <c r="BE215" i="2"/>
  <c r="BF215" i="2"/>
  <c r="BG215" i="2"/>
  <c r="AX220" i="2"/>
  <c r="AY220" i="2"/>
  <c r="AZ220" i="2"/>
  <c r="BA220" i="2"/>
  <c r="AM221" i="2"/>
  <c r="AN221" i="2"/>
  <c r="AO221" i="2"/>
  <c r="AP221" i="2"/>
  <c r="AQ221" i="2"/>
  <c r="AR221" i="2"/>
  <c r="AR220" i="2" s="1"/>
  <c r="AS221" i="2"/>
  <c r="AS220" i="2" s="1"/>
  <c r="AT221" i="2"/>
  <c r="AT220" i="2" s="1"/>
  <c r="AU221" i="2"/>
  <c r="AU220" i="2" s="1"/>
  <c r="AV221" i="2"/>
  <c r="AV220" i="2" s="1"/>
  <c r="AW221" i="2"/>
  <c r="AW220" i="2" s="1"/>
  <c r="AX221" i="2"/>
  <c r="AY221" i="2"/>
  <c r="AZ221" i="2"/>
  <c r="BA221" i="2"/>
  <c r="BB221" i="2"/>
  <c r="BC221" i="2"/>
  <c r="BD221" i="2"/>
  <c r="BE221" i="2"/>
  <c r="BF221" i="2"/>
  <c r="BG221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BG225" i="2"/>
  <c r="AO229" i="2"/>
  <c r="AO220" i="2" s="1"/>
  <c r="AP229" i="2"/>
  <c r="AP220" i="2" s="1"/>
  <c r="AQ229" i="2"/>
  <c r="AQ220" i="2" s="1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BF229" i="2"/>
  <c r="BG229" i="2"/>
  <c r="AM235" i="2"/>
  <c r="AN235" i="2"/>
  <c r="AO235" i="2"/>
  <c r="AP235" i="2"/>
  <c r="AQ235" i="2"/>
  <c r="AR235" i="2"/>
  <c r="AR234" i="2" s="1"/>
  <c r="AS235" i="2"/>
  <c r="AS234" i="2" s="1"/>
  <c r="AT235" i="2"/>
  <c r="AT234" i="2" s="1"/>
  <c r="AU235" i="2"/>
  <c r="AU234" i="2" s="1"/>
  <c r="AV235" i="2"/>
  <c r="AV234" i="2" s="1"/>
  <c r="AW235" i="2"/>
  <c r="AW234" i="2" s="1"/>
  <c r="AX235" i="2"/>
  <c r="AY235" i="2"/>
  <c r="AZ235" i="2"/>
  <c r="BA235" i="2"/>
  <c r="BB235" i="2"/>
  <c r="BC235" i="2"/>
  <c r="BD235" i="2"/>
  <c r="BE235" i="2"/>
  <c r="BF235" i="2"/>
  <c r="BG235" i="2"/>
  <c r="AO239" i="2"/>
  <c r="AP239" i="2"/>
  <c r="AQ239" i="2"/>
  <c r="AR239" i="2"/>
  <c r="AS239" i="2"/>
  <c r="AT239" i="2"/>
  <c r="AU239" i="2"/>
  <c r="AV239" i="2"/>
  <c r="AW239" i="2"/>
  <c r="AX239" i="2"/>
  <c r="AX234" i="2" s="1"/>
  <c r="AY239" i="2"/>
  <c r="AY234" i="2" s="1"/>
  <c r="AZ239" i="2"/>
  <c r="AZ234" i="2" s="1"/>
  <c r="BA239" i="2"/>
  <c r="BA234" i="2" s="1"/>
  <c r="BB239" i="2"/>
  <c r="BB234" i="2" s="1"/>
  <c r="BC239" i="2"/>
  <c r="BC234" i="2" s="1"/>
  <c r="BD239" i="2"/>
  <c r="BD234" i="2" s="1"/>
  <c r="BE239" i="2"/>
  <c r="BF239" i="2"/>
  <c r="BG239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BF243" i="2"/>
  <c r="BG243" i="2"/>
  <c r="AR248" i="2"/>
  <c r="AS248" i="2"/>
  <c r="AT248" i="2"/>
  <c r="AU248" i="2"/>
  <c r="AV248" i="2"/>
  <c r="AW248" i="2"/>
  <c r="AX248" i="2"/>
  <c r="AM249" i="2"/>
  <c r="AN249" i="2"/>
  <c r="AO249" i="2"/>
  <c r="AO248" i="2" s="1"/>
  <c r="AP249" i="2"/>
  <c r="AP248" i="2" s="1"/>
  <c r="AQ249" i="2"/>
  <c r="AQ248" i="2" s="1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BE248" i="2" s="1"/>
  <c r="BF249" i="2"/>
  <c r="BF248" i="2" s="1"/>
  <c r="BG249" i="2"/>
  <c r="BG248" i="2" s="1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AZ248" i="2" s="1"/>
  <c r="BA253" i="2"/>
  <c r="BA248" i="2" s="1"/>
  <c r="BB253" i="2"/>
  <c r="BB248" i="2" s="1"/>
  <c r="BC253" i="2"/>
  <c r="BC248" i="2" s="1"/>
  <c r="BD253" i="2"/>
  <c r="BD248" i="2" s="1"/>
  <c r="BE253" i="2"/>
  <c r="BF253" i="2"/>
  <c r="BG253" i="2"/>
  <c r="AO257" i="2"/>
  <c r="AP257" i="2"/>
  <c r="AQ257" i="2"/>
  <c r="AR257" i="2"/>
  <c r="AS257" i="2"/>
  <c r="AT257" i="2"/>
  <c r="AU257" i="2"/>
  <c r="AV257" i="2"/>
  <c r="AW257" i="2"/>
  <c r="AX257" i="2"/>
  <c r="AY257" i="2"/>
  <c r="AY248" i="2" s="1"/>
  <c r="AZ257" i="2"/>
  <c r="BA257" i="2"/>
  <c r="BB257" i="2"/>
  <c r="BC257" i="2"/>
  <c r="BD257" i="2"/>
  <c r="BE257" i="2"/>
  <c r="BF257" i="2"/>
  <c r="BG257" i="2"/>
  <c r="AV262" i="2"/>
  <c r="AW262" i="2"/>
  <c r="AX262" i="2"/>
  <c r="BB262" i="2"/>
  <c r="BC262" i="2"/>
  <c r="BD262" i="2"/>
  <c r="BE262" i="2"/>
  <c r="BF262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BF263" i="2"/>
  <c r="BG263" i="2"/>
  <c r="AO267" i="2"/>
  <c r="AP267" i="2"/>
  <c r="AQ267" i="2"/>
  <c r="AR267" i="2"/>
  <c r="AS267" i="2"/>
  <c r="AT267" i="2"/>
  <c r="AT262" i="2" s="1"/>
  <c r="AU267" i="2"/>
  <c r="AU262" i="2" s="1"/>
  <c r="BM262" i="2" s="1"/>
  <c r="AV267" i="2"/>
  <c r="AW267" i="2"/>
  <c r="AX267" i="2"/>
  <c r="AY267" i="2"/>
  <c r="AZ267" i="2"/>
  <c r="BA267" i="2"/>
  <c r="BB267" i="2"/>
  <c r="BC267" i="2"/>
  <c r="BD267" i="2"/>
  <c r="BE267" i="2"/>
  <c r="BF267" i="2"/>
  <c r="BG267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BF271" i="2"/>
  <c r="BG271" i="2"/>
  <c r="AO276" i="2"/>
  <c r="AZ276" i="2"/>
  <c r="BA276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Y276" i="2" s="1"/>
  <c r="AZ277" i="2"/>
  <c r="BA277" i="2"/>
  <c r="BB277" i="2"/>
  <c r="BB276" i="2" s="1"/>
  <c r="BC277" i="2"/>
  <c r="BC276" i="2" s="1"/>
  <c r="BD277" i="2"/>
  <c r="BD276" i="2" s="1"/>
  <c r="BE277" i="2"/>
  <c r="BF277" i="2"/>
  <c r="BG277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BG281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BG285" i="2"/>
  <c r="AX290" i="2"/>
  <c r="BE290" i="2"/>
  <c r="BF290" i="2"/>
  <c r="AM291" i="2"/>
  <c r="AN291" i="2"/>
  <c r="AO291" i="2"/>
  <c r="AO290" i="2" s="1"/>
  <c r="AP291" i="2"/>
  <c r="AP290" i="2" s="1"/>
  <c r="AQ291" i="2"/>
  <c r="AQ290" i="2" s="1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BG291" i="2"/>
  <c r="AO295" i="2"/>
  <c r="AP295" i="2"/>
  <c r="AQ295" i="2"/>
  <c r="AR295" i="2"/>
  <c r="AR290" i="2" s="1"/>
  <c r="AS295" i="2"/>
  <c r="AT295" i="2"/>
  <c r="AU295" i="2"/>
  <c r="AV295" i="2"/>
  <c r="AW295" i="2"/>
  <c r="AX295" i="2"/>
  <c r="AY295" i="2"/>
  <c r="AY290" i="2" s="1"/>
  <c r="AZ295" i="2"/>
  <c r="AZ290" i="2" s="1"/>
  <c r="BA295" i="2"/>
  <c r="BA290" i="2" s="1"/>
  <c r="BB295" i="2"/>
  <c r="BC295" i="2"/>
  <c r="BD295" i="2"/>
  <c r="BE295" i="2"/>
  <c r="BF295" i="2"/>
  <c r="BG295" i="2"/>
  <c r="AO299" i="2"/>
  <c r="AP299" i="2"/>
  <c r="AQ299" i="2"/>
  <c r="AR299" i="2"/>
  <c r="AS299" i="2"/>
  <c r="AT299" i="2"/>
  <c r="AU299" i="2"/>
  <c r="AV299" i="2"/>
  <c r="AV290" i="2" s="1"/>
  <c r="AW299" i="2"/>
  <c r="AW290" i="2" s="1"/>
  <c r="AX299" i="2"/>
  <c r="AY299" i="2"/>
  <c r="AZ299" i="2"/>
  <c r="BA299" i="2"/>
  <c r="BB299" i="2"/>
  <c r="BC299" i="2"/>
  <c r="BD299" i="2"/>
  <c r="BE299" i="2"/>
  <c r="BF299" i="2"/>
  <c r="BG299" i="2"/>
  <c r="BG290" i="2" s="1"/>
  <c r="AS304" i="2"/>
  <c r="AT304" i="2"/>
  <c r="AU304" i="2"/>
  <c r="AV304" i="2"/>
  <c r="AW304" i="2"/>
  <c r="AX304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Y304" i="2" s="1"/>
  <c r="AZ305" i="2"/>
  <c r="BA305" i="2"/>
  <c r="BB305" i="2"/>
  <c r="BC305" i="2"/>
  <c r="BC304" i="2" s="1"/>
  <c r="BD305" i="2"/>
  <c r="BD304" i="2" s="1"/>
  <c r="BE305" i="2"/>
  <c r="BE304" i="2" s="1"/>
  <c r="BF305" i="2"/>
  <c r="BF304" i="2" s="1"/>
  <c r="BG305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BF309" i="2"/>
  <c r="BG309" i="2"/>
  <c r="AO313" i="2"/>
  <c r="AO304" i="2" s="1"/>
  <c r="AP313" i="2"/>
  <c r="AP304" i="2" s="1"/>
  <c r="AQ313" i="2"/>
  <c r="AQ304" i="2" s="1"/>
  <c r="AR313" i="2"/>
  <c r="AR304" i="2" s="1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BF313" i="2"/>
  <c r="BG313" i="2"/>
  <c r="BD318" i="2"/>
  <c r="BK318" i="2"/>
  <c r="AM319" i="2"/>
  <c r="AN319" i="2"/>
  <c r="AO319" i="2"/>
  <c r="AO318" i="2" s="1"/>
  <c r="AP319" i="2"/>
  <c r="AP318" i="2" s="1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BF319" i="2"/>
  <c r="BG319" i="2"/>
  <c r="AO323" i="2"/>
  <c r="AP323" i="2"/>
  <c r="AQ323" i="2"/>
  <c r="AQ318" i="2" s="1"/>
  <c r="AR323" i="2"/>
  <c r="AR318" i="2" s="1"/>
  <c r="AS323" i="2"/>
  <c r="AS318" i="2" s="1"/>
  <c r="AT323" i="2"/>
  <c r="AT318" i="2" s="1"/>
  <c r="AU323" i="2"/>
  <c r="AU318" i="2" s="1"/>
  <c r="AV323" i="2"/>
  <c r="AV318" i="2" s="1"/>
  <c r="AW323" i="2"/>
  <c r="AW318" i="2" s="1"/>
  <c r="BM318" i="2" s="1"/>
  <c r="AX323" i="2"/>
  <c r="AX318" i="2" s="1"/>
  <c r="AY323" i="2"/>
  <c r="AZ323" i="2"/>
  <c r="BA323" i="2"/>
  <c r="BA318" i="2" s="1"/>
  <c r="BB323" i="2"/>
  <c r="BB318" i="2" s="1"/>
  <c r="BC323" i="2"/>
  <c r="BC318" i="2" s="1"/>
  <c r="BO318" i="2" s="1"/>
  <c r="BD323" i="2"/>
  <c r="BE323" i="2"/>
  <c r="BF323" i="2"/>
  <c r="BG323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BE318" i="2" s="1"/>
  <c r="BF327" i="2"/>
  <c r="BF318" i="2" s="1"/>
  <c r="BG327" i="2"/>
  <c r="BG318" i="2" s="1"/>
  <c r="AO332" i="2"/>
  <c r="AP332" i="2"/>
  <c r="AQ332" i="2"/>
  <c r="AR332" i="2"/>
  <c r="AS332" i="2"/>
  <c r="AT332" i="2"/>
  <c r="BL332" i="2" s="1"/>
  <c r="AU332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C332" i="2" s="1"/>
  <c r="BD333" i="2"/>
  <c r="BD332" i="2" s="1"/>
  <c r="BE333" i="2"/>
  <c r="BE332" i="2" s="1"/>
  <c r="BF333" i="2"/>
  <c r="BG333" i="2"/>
  <c r="AO337" i="2"/>
  <c r="AP337" i="2"/>
  <c r="AQ337" i="2"/>
  <c r="AR337" i="2"/>
  <c r="AS337" i="2"/>
  <c r="AT337" i="2"/>
  <c r="AU337" i="2"/>
  <c r="AV337" i="2"/>
  <c r="AV332" i="2" s="1"/>
  <c r="AW337" i="2"/>
  <c r="AW332" i="2" s="1"/>
  <c r="AX337" i="2"/>
  <c r="AY337" i="2"/>
  <c r="AZ337" i="2"/>
  <c r="BA337" i="2"/>
  <c r="BB337" i="2"/>
  <c r="BC337" i="2"/>
  <c r="BD337" i="2"/>
  <c r="BE337" i="2"/>
  <c r="BF337" i="2"/>
  <c r="BF332" i="2" s="1"/>
  <c r="BG337" i="2"/>
  <c r="BG332" i="2" s="1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BF341" i="2"/>
  <c r="BG341" i="2"/>
  <c r="AR346" i="2"/>
  <c r="AS346" i="2"/>
  <c r="AU346" i="2"/>
  <c r="AV346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BE346" i="2" s="1"/>
  <c r="BF347" i="2"/>
  <c r="BF346" i="2" s="1"/>
  <c r="BG347" i="2"/>
  <c r="BG346" i="2" s="1"/>
  <c r="AO351" i="2"/>
  <c r="AP351" i="2"/>
  <c r="AP346" i="2" s="1"/>
  <c r="AQ351" i="2"/>
  <c r="AQ346" i="2" s="1"/>
  <c r="AR351" i="2"/>
  <c r="AS351" i="2"/>
  <c r="AT351" i="2"/>
  <c r="AT346" i="2" s="1"/>
  <c r="AU351" i="2"/>
  <c r="AV351" i="2"/>
  <c r="AW351" i="2"/>
  <c r="AX351" i="2"/>
  <c r="AY351" i="2"/>
  <c r="AZ351" i="2"/>
  <c r="BA351" i="2"/>
  <c r="BB351" i="2"/>
  <c r="BC351" i="2"/>
  <c r="BD351" i="2"/>
  <c r="BE351" i="2"/>
  <c r="BF351" i="2"/>
  <c r="BG351" i="2"/>
  <c r="AO355" i="2"/>
  <c r="AP355" i="2"/>
  <c r="AQ355" i="2"/>
  <c r="AR355" i="2"/>
  <c r="AS355" i="2"/>
  <c r="AT355" i="2"/>
  <c r="AU355" i="2"/>
  <c r="AV355" i="2"/>
  <c r="AW355" i="2"/>
  <c r="AW346" i="2" s="1"/>
  <c r="AX355" i="2"/>
  <c r="AX346" i="2" s="1"/>
  <c r="AY355" i="2"/>
  <c r="AY346" i="2" s="1"/>
  <c r="AZ355" i="2"/>
  <c r="AZ346" i="2" s="1"/>
  <c r="BA355" i="2"/>
  <c r="BB355" i="2"/>
  <c r="BC355" i="2"/>
  <c r="BD355" i="2"/>
  <c r="BE355" i="2"/>
  <c r="BF355" i="2"/>
  <c r="BG355" i="2"/>
  <c r="AO361" i="2"/>
  <c r="AP361" i="2"/>
  <c r="AQ361" i="2"/>
  <c r="AR361" i="2"/>
  <c r="AS361" i="2"/>
  <c r="AT361" i="2"/>
  <c r="AU361" i="2"/>
  <c r="AV361" i="2"/>
  <c r="AW361" i="2"/>
  <c r="AX361" i="2"/>
  <c r="AY361" i="2"/>
  <c r="AZ361" i="2"/>
  <c r="BA361" i="2"/>
  <c r="BB361" i="2"/>
  <c r="BB360" i="2" s="1"/>
  <c r="BC361" i="2"/>
  <c r="BC360" i="2" s="1"/>
  <c r="BD361" i="2"/>
  <c r="BD360" i="2" s="1"/>
  <c r="BE361" i="2"/>
  <c r="BE360" i="2" s="1"/>
  <c r="BF361" i="2"/>
  <c r="BF360" i="2" s="1"/>
  <c r="BG361" i="2"/>
  <c r="BG360" i="2" s="1"/>
  <c r="AO365" i="2"/>
  <c r="AO360" i="2" s="1"/>
  <c r="AP365" i="2"/>
  <c r="AP360" i="2" s="1"/>
  <c r="AQ365" i="2"/>
  <c r="AQ360" i="2" s="1"/>
  <c r="AR365" i="2"/>
  <c r="AR360" i="2" s="1"/>
  <c r="AS365" i="2"/>
  <c r="AS360" i="2" s="1"/>
  <c r="AT365" i="2"/>
  <c r="AU365" i="2"/>
  <c r="AV365" i="2"/>
  <c r="AW365" i="2"/>
  <c r="AX365" i="2"/>
  <c r="AY365" i="2"/>
  <c r="AZ365" i="2"/>
  <c r="BA365" i="2"/>
  <c r="BB365" i="2"/>
  <c r="BC365" i="2"/>
  <c r="BD365" i="2"/>
  <c r="BE365" i="2"/>
  <c r="BF365" i="2"/>
  <c r="BG365" i="2"/>
  <c r="AO369" i="2"/>
  <c r="AP369" i="2"/>
  <c r="AQ369" i="2"/>
  <c r="AR369" i="2"/>
  <c r="AS369" i="2"/>
  <c r="AT369" i="2"/>
  <c r="AU369" i="2"/>
  <c r="AV369" i="2"/>
  <c r="AW369" i="2"/>
  <c r="AX369" i="2"/>
  <c r="AY369" i="2"/>
  <c r="AZ369" i="2"/>
  <c r="BA369" i="2"/>
  <c r="BB369" i="2"/>
  <c r="BC369" i="2"/>
  <c r="BD369" i="2"/>
  <c r="BE369" i="2"/>
  <c r="BF369" i="2"/>
  <c r="BG369" i="2"/>
  <c r="BD374" i="2"/>
  <c r="BE374" i="2"/>
  <c r="BF374" i="2"/>
  <c r="BG374" i="2"/>
  <c r="AO375" i="2"/>
  <c r="AP375" i="2"/>
  <c r="AQ375" i="2"/>
  <c r="AR375" i="2"/>
  <c r="AS375" i="2"/>
  <c r="AT375" i="2"/>
  <c r="AU375" i="2"/>
  <c r="AV375" i="2"/>
  <c r="AV374" i="2" s="1"/>
  <c r="AW375" i="2"/>
  <c r="AW374" i="2" s="1"/>
  <c r="AX375" i="2"/>
  <c r="AY375" i="2"/>
  <c r="AZ375" i="2"/>
  <c r="BA375" i="2"/>
  <c r="BB375" i="2"/>
  <c r="BC375" i="2"/>
  <c r="BD375" i="2"/>
  <c r="BE375" i="2"/>
  <c r="BF375" i="2"/>
  <c r="BG375" i="2"/>
  <c r="AO379" i="2"/>
  <c r="AP379" i="2"/>
  <c r="AQ379" i="2"/>
  <c r="AR379" i="2"/>
  <c r="AS379" i="2"/>
  <c r="AT379" i="2"/>
  <c r="AU379" i="2"/>
  <c r="AV379" i="2"/>
  <c r="AW379" i="2"/>
  <c r="AX379" i="2"/>
  <c r="AY379" i="2"/>
  <c r="AZ379" i="2"/>
  <c r="BA379" i="2"/>
  <c r="BB379" i="2"/>
  <c r="BB374" i="2" s="1"/>
  <c r="BC379" i="2"/>
  <c r="BC374" i="2" s="1"/>
  <c r="BD379" i="2"/>
  <c r="BE379" i="2"/>
  <c r="BF379" i="2"/>
  <c r="BG379" i="2"/>
  <c r="AO383" i="2"/>
  <c r="AP383" i="2"/>
  <c r="AQ383" i="2"/>
  <c r="AR383" i="2"/>
  <c r="AS383" i="2"/>
  <c r="AT383" i="2"/>
  <c r="AU383" i="2"/>
  <c r="AV383" i="2"/>
  <c r="AW383" i="2"/>
  <c r="AX383" i="2"/>
  <c r="AY383" i="2"/>
  <c r="AZ383" i="2"/>
  <c r="BA383" i="2"/>
  <c r="BB383" i="2"/>
  <c r="BC383" i="2"/>
  <c r="BD383" i="2"/>
  <c r="BE383" i="2"/>
  <c r="BF383" i="2"/>
  <c r="BG383" i="2"/>
  <c r="AV388" i="2"/>
  <c r="AW388" i="2"/>
  <c r="AX388" i="2"/>
  <c r="AY388" i="2"/>
  <c r="AZ388" i="2"/>
  <c r="BA388" i="2"/>
  <c r="AO389" i="2"/>
  <c r="AP389" i="2"/>
  <c r="AQ389" i="2"/>
  <c r="AR389" i="2"/>
  <c r="AS389" i="2"/>
  <c r="AT389" i="2"/>
  <c r="AU389" i="2"/>
  <c r="AV389" i="2"/>
  <c r="AW389" i="2"/>
  <c r="AX389" i="2"/>
  <c r="AY389" i="2"/>
  <c r="AZ389" i="2"/>
  <c r="BA389" i="2"/>
  <c r="BB389" i="2"/>
  <c r="BC389" i="2"/>
  <c r="BD389" i="2"/>
  <c r="BE389" i="2"/>
  <c r="BF389" i="2"/>
  <c r="BG389" i="2"/>
  <c r="AO393" i="2"/>
  <c r="AP393" i="2"/>
  <c r="AP388" i="2" s="1"/>
  <c r="AQ393" i="2"/>
  <c r="AQ388" i="2" s="1"/>
  <c r="AR393" i="2"/>
  <c r="AR388" i="2" s="1"/>
  <c r="AS393" i="2"/>
  <c r="AT393" i="2"/>
  <c r="AU393" i="2"/>
  <c r="AU388" i="2" s="1"/>
  <c r="AV393" i="2"/>
  <c r="AW393" i="2"/>
  <c r="AX393" i="2"/>
  <c r="AY393" i="2"/>
  <c r="AZ393" i="2"/>
  <c r="BA393" i="2"/>
  <c r="BB393" i="2"/>
  <c r="BC393" i="2"/>
  <c r="BD393" i="2"/>
  <c r="BE393" i="2"/>
  <c r="BF393" i="2"/>
  <c r="BG393" i="2"/>
  <c r="AO397" i="2"/>
  <c r="AP397" i="2"/>
  <c r="AQ397" i="2"/>
  <c r="AR397" i="2"/>
  <c r="AS397" i="2"/>
  <c r="AT397" i="2"/>
  <c r="AU397" i="2"/>
  <c r="AV397" i="2"/>
  <c r="AW397" i="2"/>
  <c r="AX397" i="2"/>
  <c r="AY397" i="2"/>
  <c r="AZ397" i="2"/>
  <c r="BA397" i="2"/>
  <c r="BB397" i="2"/>
  <c r="BC397" i="2"/>
  <c r="BC388" i="2" s="1"/>
  <c r="BD397" i="2"/>
  <c r="BD388" i="2" s="1"/>
  <c r="BE397" i="2"/>
  <c r="BE388" i="2" s="1"/>
  <c r="BF397" i="2"/>
  <c r="BG397" i="2"/>
  <c r="AO402" i="2"/>
  <c r="AQ402" i="2"/>
  <c r="AR402" i="2"/>
  <c r="AS402" i="2"/>
  <c r="BF402" i="2"/>
  <c r="AO403" i="2"/>
  <c r="AP403" i="2"/>
  <c r="AQ403" i="2"/>
  <c r="AR403" i="2"/>
  <c r="AS403" i="2"/>
  <c r="AT403" i="2"/>
  <c r="AU403" i="2"/>
  <c r="AV403" i="2"/>
  <c r="AW403" i="2"/>
  <c r="AX403" i="2"/>
  <c r="AY403" i="2"/>
  <c r="AZ403" i="2"/>
  <c r="AZ402" i="2" s="1"/>
  <c r="BA403" i="2"/>
  <c r="BA402" i="2" s="1"/>
  <c r="BB403" i="2"/>
  <c r="BB402" i="2" s="1"/>
  <c r="BC403" i="2"/>
  <c r="BC402" i="2" s="1"/>
  <c r="BD403" i="2"/>
  <c r="BD402" i="2" s="1"/>
  <c r="BE403" i="2"/>
  <c r="BE402" i="2" s="1"/>
  <c r="BF403" i="2"/>
  <c r="BG403" i="2"/>
  <c r="AO407" i="2"/>
  <c r="AP407" i="2"/>
  <c r="AP402" i="2" s="1"/>
  <c r="AQ407" i="2"/>
  <c r="AR407" i="2"/>
  <c r="AS407" i="2"/>
  <c r="AT407" i="2"/>
  <c r="AT402" i="2" s="1"/>
  <c r="AU407" i="2"/>
  <c r="AU402" i="2" s="1"/>
  <c r="AV407" i="2"/>
  <c r="AV402" i="2" s="1"/>
  <c r="AW407" i="2"/>
  <c r="AX407" i="2"/>
  <c r="AY407" i="2"/>
  <c r="AZ407" i="2"/>
  <c r="BA407" i="2"/>
  <c r="BB407" i="2"/>
  <c r="BC407" i="2"/>
  <c r="BD407" i="2"/>
  <c r="BE407" i="2"/>
  <c r="BF407" i="2"/>
  <c r="BG407" i="2"/>
  <c r="AO411" i="2"/>
  <c r="AP411" i="2"/>
  <c r="AQ411" i="2"/>
  <c r="AR411" i="2"/>
  <c r="AS411" i="2"/>
  <c r="AT411" i="2"/>
  <c r="AU411" i="2"/>
  <c r="AV411" i="2"/>
  <c r="AW411" i="2"/>
  <c r="AX411" i="2"/>
  <c r="AY411" i="2"/>
  <c r="AZ411" i="2"/>
  <c r="BA411" i="2"/>
  <c r="BB411" i="2"/>
  <c r="BC411" i="2"/>
  <c r="BD411" i="2"/>
  <c r="BE411" i="2"/>
  <c r="BF411" i="2"/>
  <c r="BG411" i="2"/>
  <c r="AO416" i="2"/>
  <c r="AR416" i="2"/>
  <c r="AS416" i="2"/>
  <c r="AT416" i="2"/>
  <c r="BC416" i="2"/>
  <c r="BD416" i="2"/>
  <c r="AO417" i="2"/>
  <c r="AP417" i="2"/>
  <c r="AQ417" i="2"/>
  <c r="AR417" i="2"/>
  <c r="AS417" i="2"/>
  <c r="AT417" i="2"/>
  <c r="AU417" i="2"/>
  <c r="AV417" i="2"/>
  <c r="AW417" i="2"/>
  <c r="AX417" i="2"/>
  <c r="AY417" i="2"/>
  <c r="AZ417" i="2"/>
  <c r="BA417" i="2"/>
  <c r="BA416" i="2" s="1"/>
  <c r="BB417" i="2"/>
  <c r="BB416" i="2" s="1"/>
  <c r="BC417" i="2"/>
  <c r="BD417" i="2"/>
  <c r="BE417" i="2"/>
  <c r="BE416" i="2" s="1"/>
  <c r="BF417" i="2"/>
  <c r="BF416" i="2" s="1"/>
  <c r="BG417" i="2"/>
  <c r="BG416" i="2" s="1"/>
  <c r="AO421" i="2"/>
  <c r="AP421" i="2"/>
  <c r="AQ421" i="2"/>
  <c r="AR421" i="2"/>
  <c r="AS421" i="2"/>
  <c r="AT421" i="2"/>
  <c r="AU421" i="2"/>
  <c r="AV421" i="2"/>
  <c r="AW421" i="2"/>
  <c r="AX421" i="2"/>
  <c r="AY421" i="2"/>
  <c r="AZ421" i="2"/>
  <c r="BA421" i="2"/>
  <c r="BB421" i="2"/>
  <c r="BC421" i="2"/>
  <c r="BD421" i="2"/>
  <c r="BE421" i="2"/>
  <c r="BF421" i="2"/>
  <c r="BG421" i="2"/>
  <c r="AO425" i="2"/>
  <c r="AP425" i="2"/>
  <c r="AP416" i="2" s="1"/>
  <c r="AQ425" i="2"/>
  <c r="AQ416" i="2" s="1"/>
  <c r="AR425" i="2"/>
  <c r="AS425" i="2"/>
  <c r="AT425" i="2"/>
  <c r="AU425" i="2"/>
  <c r="AV425" i="2"/>
  <c r="AW425" i="2"/>
  <c r="AX425" i="2"/>
  <c r="AY425" i="2"/>
  <c r="AZ425" i="2"/>
  <c r="BA425" i="2"/>
  <c r="BB425" i="2"/>
  <c r="BC425" i="2"/>
  <c r="BD425" i="2"/>
  <c r="BE425" i="2"/>
  <c r="BF425" i="2"/>
  <c r="BG425" i="2"/>
  <c r="AY430" i="2"/>
  <c r="AZ430" i="2"/>
  <c r="AO431" i="2"/>
  <c r="AP431" i="2"/>
  <c r="AQ431" i="2"/>
  <c r="AQ430" i="2" s="1"/>
  <c r="AR431" i="2"/>
  <c r="AR430" i="2" s="1"/>
  <c r="AS431" i="2"/>
  <c r="AS430" i="2" s="1"/>
  <c r="AT431" i="2"/>
  <c r="AT430" i="2" s="1"/>
  <c r="AU431" i="2"/>
  <c r="AU430" i="2" s="1"/>
  <c r="AV431" i="2"/>
  <c r="AV430" i="2" s="1"/>
  <c r="AW431" i="2"/>
  <c r="AW430" i="2" s="1"/>
  <c r="AX431" i="2"/>
  <c r="AX430" i="2" s="1"/>
  <c r="AY431" i="2"/>
  <c r="AZ431" i="2"/>
  <c r="BA431" i="2"/>
  <c r="BB431" i="2"/>
  <c r="BC431" i="2"/>
  <c r="BD431" i="2"/>
  <c r="BE431" i="2"/>
  <c r="BF431" i="2"/>
  <c r="BG431" i="2"/>
  <c r="AO435" i="2"/>
  <c r="AP435" i="2"/>
  <c r="AQ435" i="2"/>
  <c r="AR435" i="2"/>
  <c r="AS435" i="2"/>
  <c r="AT435" i="2"/>
  <c r="AU435" i="2"/>
  <c r="AV435" i="2"/>
  <c r="AW435" i="2"/>
  <c r="AX435" i="2"/>
  <c r="AY435" i="2"/>
  <c r="AZ435" i="2"/>
  <c r="BA435" i="2"/>
  <c r="BB435" i="2"/>
  <c r="BB430" i="2" s="1"/>
  <c r="BC435" i="2"/>
  <c r="BC430" i="2" s="1"/>
  <c r="BD435" i="2"/>
  <c r="BD430" i="2" s="1"/>
  <c r="BE435" i="2"/>
  <c r="BF435" i="2"/>
  <c r="BG435" i="2"/>
  <c r="AO439" i="2"/>
  <c r="AP439" i="2"/>
  <c r="AQ439" i="2"/>
  <c r="AR439" i="2"/>
  <c r="AS439" i="2"/>
  <c r="AT439" i="2"/>
  <c r="AU439" i="2"/>
  <c r="AV439" i="2"/>
  <c r="AW439" i="2"/>
  <c r="AX439" i="2"/>
  <c r="AY439" i="2"/>
  <c r="AZ439" i="2"/>
  <c r="BA439" i="2"/>
  <c r="BA430" i="2" s="1"/>
  <c r="BB439" i="2"/>
  <c r="BC439" i="2"/>
  <c r="BD439" i="2"/>
  <c r="BE439" i="2"/>
  <c r="BF439" i="2"/>
  <c r="BG439" i="2"/>
  <c r="BC444" i="2"/>
  <c r="BD444" i="2"/>
  <c r="BE444" i="2"/>
  <c r="BF444" i="2"/>
  <c r="BG444" i="2"/>
  <c r="AO445" i="2"/>
  <c r="AO444" i="2" s="1"/>
  <c r="AP445" i="2"/>
  <c r="AQ445" i="2"/>
  <c r="AR445" i="2"/>
  <c r="AS445" i="2"/>
  <c r="AT445" i="2"/>
  <c r="AU445" i="2"/>
  <c r="AV445" i="2"/>
  <c r="AW445" i="2"/>
  <c r="AX445" i="2"/>
  <c r="AX444" i="2" s="1"/>
  <c r="AY445" i="2"/>
  <c r="AZ445" i="2"/>
  <c r="BA445" i="2"/>
  <c r="BB445" i="2"/>
  <c r="BC445" i="2"/>
  <c r="BD445" i="2"/>
  <c r="BE445" i="2"/>
  <c r="BF445" i="2"/>
  <c r="BG445" i="2"/>
  <c r="AO449" i="2"/>
  <c r="AP449" i="2"/>
  <c r="AP444" i="2" s="1"/>
  <c r="AQ449" i="2"/>
  <c r="AQ444" i="2" s="1"/>
  <c r="AR449" i="2"/>
  <c r="AS449" i="2"/>
  <c r="AT449" i="2"/>
  <c r="AU449" i="2"/>
  <c r="AV449" i="2"/>
  <c r="AV444" i="2" s="1"/>
  <c r="AW449" i="2"/>
  <c r="AW444" i="2" s="1"/>
  <c r="AX449" i="2"/>
  <c r="AY449" i="2"/>
  <c r="AZ449" i="2"/>
  <c r="BA449" i="2"/>
  <c r="BB449" i="2"/>
  <c r="BB444" i="2" s="1"/>
  <c r="BC449" i="2"/>
  <c r="BD449" i="2"/>
  <c r="BE449" i="2"/>
  <c r="BF449" i="2"/>
  <c r="BG449" i="2"/>
  <c r="AO453" i="2"/>
  <c r="AP453" i="2"/>
  <c r="AQ453" i="2"/>
  <c r="AR453" i="2"/>
  <c r="AS453" i="2"/>
  <c r="AT453" i="2"/>
  <c r="AU453" i="2"/>
  <c r="AV453" i="2"/>
  <c r="AW453" i="2"/>
  <c r="AX453" i="2"/>
  <c r="AY453" i="2"/>
  <c r="AZ453" i="2"/>
  <c r="BA453" i="2"/>
  <c r="BB453" i="2"/>
  <c r="BC453" i="2"/>
  <c r="BD453" i="2"/>
  <c r="BE453" i="2"/>
  <c r="BF453" i="2"/>
  <c r="BG453" i="2"/>
  <c r="AT458" i="2"/>
  <c r="AU458" i="2"/>
  <c r="AV458" i="2"/>
  <c r="BG458" i="2"/>
  <c r="AO459" i="2"/>
  <c r="AO458" i="2" s="1"/>
  <c r="AP459" i="2"/>
  <c r="AP458" i="2" s="1"/>
  <c r="AQ459" i="2"/>
  <c r="AR459" i="2"/>
  <c r="AR458" i="2" s="1"/>
  <c r="AS459" i="2"/>
  <c r="AS458" i="2" s="1"/>
  <c r="AT459" i="2"/>
  <c r="AU459" i="2"/>
  <c r="AV459" i="2"/>
  <c r="AW459" i="2"/>
  <c r="AW458" i="2" s="1"/>
  <c r="AX459" i="2"/>
  <c r="AY459" i="2"/>
  <c r="AZ459" i="2"/>
  <c r="BA459" i="2"/>
  <c r="BB459" i="2"/>
  <c r="BC459" i="2"/>
  <c r="BD459" i="2"/>
  <c r="BE459" i="2"/>
  <c r="BF459" i="2"/>
  <c r="BG459" i="2"/>
  <c r="AO463" i="2"/>
  <c r="AP463" i="2"/>
  <c r="AQ463" i="2"/>
  <c r="AR463" i="2"/>
  <c r="AS463" i="2"/>
  <c r="AT463" i="2"/>
  <c r="AU463" i="2"/>
  <c r="AV463" i="2"/>
  <c r="AW463" i="2"/>
  <c r="AX463" i="2"/>
  <c r="AY463" i="2"/>
  <c r="AZ463" i="2"/>
  <c r="BA463" i="2"/>
  <c r="BB463" i="2"/>
  <c r="BC463" i="2"/>
  <c r="BD463" i="2"/>
  <c r="BE463" i="2"/>
  <c r="BE458" i="2" s="1"/>
  <c r="BF463" i="2"/>
  <c r="BF458" i="2" s="1"/>
  <c r="BG463" i="2"/>
  <c r="AO467" i="2"/>
  <c r="AP467" i="2"/>
  <c r="AQ467" i="2"/>
  <c r="AR467" i="2"/>
  <c r="AS467" i="2"/>
  <c r="AT467" i="2"/>
  <c r="AU467" i="2"/>
  <c r="AV467" i="2"/>
  <c r="AW467" i="2"/>
  <c r="AX467" i="2"/>
  <c r="AY467" i="2"/>
  <c r="AZ467" i="2"/>
  <c r="BA467" i="2"/>
  <c r="BB467" i="2"/>
  <c r="BC467" i="2"/>
  <c r="BD467" i="2"/>
  <c r="BE467" i="2"/>
  <c r="BF467" i="2"/>
  <c r="BG467" i="2"/>
  <c r="AU472" i="2"/>
  <c r="AV472" i="2"/>
  <c r="AW472" i="2"/>
  <c r="BF472" i="2"/>
  <c r="BG472" i="2"/>
  <c r="AO473" i="2"/>
  <c r="AO472" i="2" s="1"/>
  <c r="AP473" i="2"/>
  <c r="AP472" i="2" s="1"/>
  <c r="AQ473" i="2"/>
  <c r="AQ472" i="2" s="1"/>
  <c r="AR473" i="2"/>
  <c r="AR472" i="2" s="1"/>
  <c r="AS473" i="2"/>
  <c r="AT473" i="2"/>
  <c r="AU473" i="2"/>
  <c r="AV473" i="2"/>
  <c r="AW473" i="2"/>
  <c r="AX473" i="2"/>
  <c r="AY473" i="2"/>
  <c r="AZ473" i="2"/>
  <c r="BA473" i="2"/>
  <c r="BB473" i="2"/>
  <c r="BC473" i="2"/>
  <c r="BD473" i="2"/>
  <c r="BE473" i="2"/>
  <c r="BF473" i="2"/>
  <c r="BG473" i="2"/>
  <c r="AO477" i="2"/>
  <c r="AP477" i="2"/>
  <c r="AQ477" i="2"/>
  <c r="AR477" i="2"/>
  <c r="AS477" i="2"/>
  <c r="AS472" i="2" s="1"/>
  <c r="AT477" i="2"/>
  <c r="AT472" i="2" s="1"/>
  <c r="AU477" i="2"/>
  <c r="AV477" i="2"/>
  <c r="AW477" i="2"/>
  <c r="AX477" i="2"/>
  <c r="AX472" i="2" s="1"/>
  <c r="AY477" i="2"/>
  <c r="AY472" i="2" s="1"/>
  <c r="AZ477" i="2"/>
  <c r="AZ472" i="2" s="1"/>
  <c r="BA477" i="2"/>
  <c r="BB477" i="2"/>
  <c r="BC477" i="2"/>
  <c r="BD477" i="2"/>
  <c r="BD472" i="2" s="1"/>
  <c r="BE477" i="2"/>
  <c r="BE472" i="2" s="1"/>
  <c r="BF477" i="2"/>
  <c r="BG477" i="2"/>
  <c r="AO481" i="2"/>
  <c r="AP481" i="2"/>
  <c r="AQ481" i="2"/>
  <c r="AR481" i="2"/>
  <c r="AS481" i="2"/>
  <c r="AT481" i="2"/>
  <c r="AU481" i="2"/>
  <c r="AV481" i="2"/>
  <c r="AW481" i="2"/>
  <c r="AX481" i="2"/>
  <c r="AY481" i="2"/>
  <c r="AZ481" i="2"/>
  <c r="BA481" i="2"/>
  <c r="BB481" i="2"/>
  <c r="BC481" i="2"/>
  <c r="BD481" i="2"/>
  <c r="BE481" i="2"/>
  <c r="BF481" i="2"/>
  <c r="BG481" i="2"/>
  <c r="AW486" i="2"/>
  <c r="AX486" i="2"/>
  <c r="AY486" i="2"/>
  <c r="AZ486" i="2"/>
  <c r="BA486" i="2"/>
  <c r="BB486" i="2"/>
  <c r="AO487" i="2"/>
  <c r="AP487" i="2"/>
  <c r="AQ487" i="2"/>
  <c r="AR487" i="2"/>
  <c r="AS487" i="2"/>
  <c r="AT487" i="2"/>
  <c r="AU487" i="2"/>
  <c r="AV487" i="2"/>
  <c r="AW487" i="2"/>
  <c r="AX487" i="2"/>
  <c r="AY487" i="2"/>
  <c r="AZ487" i="2"/>
  <c r="BA487" i="2"/>
  <c r="BB487" i="2"/>
  <c r="BC487" i="2"/>
  <c r="BD487" i="2"/>
  <c r="BE487" i="2"/>
  <c r="BF487" i="2"/>
  <c r="BG487" i="2"/>
  <c r="AO491" i="2"/>
  <c r="AP491" i="2"/>
  <c r="AQ491" i="2"/>
  <c r="AR491" i="2"/>
  <c r="AR486" i="2" s="1"/>
  <c r="AS491" i="2"/>
  <c r="AS486" i="2" s="1"/>
  <c r="AT491" i="2"/>
  <c r="AT486" i="2" s="1"/>
  <c r="AU491" i="2"/>
  <c r="AU486" i="2" s="1"/>
  <c r="AV491" i="2"/>
  <c r="AV486" i="2" s="1"/>
  <c r="AW491" i="2"/>
  <c r="AX491" i="2"/>
  <c r="AY491" i="2"/>
  <c r="AZ491" i="2"/>
  <c r="BA491" i="2"/>
  <c r="BB491" i="2"/>
  <c r="BC491" i="2"/>
  <c r="BD491" i="2"/>
  <c r="BE491" i="2"/>
  <c r="BF491" i="2"/>
  <c r="BG491" i="2"/>
  <c r="AO495" i="2"/>
  <c r="AP495" i="2"/>
  <c r="AQ495" i="2"/>
  <c r="AR495" i="2"/>
  <c r="AS495" i="2"/>
  <c r="AT495" i="2"/>
  <c r="AU495" i="2"/>
  <c r="AV495" i="2"/>
  <c r="AW495" i="2"/>
  <c r="AX495" i="2"/>
  <c r="AY495" i="2"/>
  <c r="AZ495" i="2"/>
  <c r="BA495" i="2"/>
  <c r="BB495" i="2"/>
  <c r="BC495" i="2"/>
  <c r="BD495" i="2"/>
  <c r="BE495" i="2"/>
  <c r="BF495" i="2"/>
  <c r="BG495" i="2"/>
  <c r="AO500" i="2"/>
  <c r="AP500" i="2"/>
  <c r="AO501" i="2"/>
  <c r="AP501" i="2"/>
  <c r="AQ501" i="2"/>
  <c r="AR501" i="2"/>
  <c r="AS501" i="2"/>
  <c r="AS500" i="2" s="1"/>
  <c r="AT501" i="2"/>
  <c r="AT500" i="2" s="1"/>
  <c r="AU501" i="2"/>
  <c r="AU500" i="2" s="1"/>
  <c r="AV501" i="2"/>
  <c r="AV500" i="2" s="1"/>
  <c r="AW501" i="2"/>
  <c r="AX501" i="2"/>
  <c r="AY501" i="2"/>
  <c r="AZ501" i="2"/>
  <c r="BA501" i="2"/>
  <c r="BB501" i="2"/>
  <c r="BC501" i="2"/>
  <c r="BD501" i="2"/>
  <c r="BE501" i="2"/>
  <c r="BF501" i="2"/>
  <c r="BG501" i="2"/>
  <c r="AO505" i="2"/>
  <c r="AP505" i="2"/>
  <c r="AQ505" i="2"/>
  <c r="AQ500" i="2" s="1"/>
  <c r="AR505" i="2"/>
  <c r="AR500" i="2" s="1"/>
  <c r="AS505" i="2"/>
  <c r="AT505" i="2"/>
  <c r="AU505" i="2"/>
  <c r="AV505" i="2"/>
  <c r="AW505" i="2"/>
  <c r="AX505" i="2"/>
  <c r="AY505" i="2"/>
  <c r="AZ505" i="2"/>
  <c r="BA505" i="2"/>
  <c r="BB505" i="2"/>
  <c r="BC505" i="2"/>
  <c r="BD505" i="2"/>
  <c r="BE505" i="2"/>
  <c r="BF505" i="2"/>
  <c r="BG505" i="2"/>
  <c r="AO509" i="2"/>
  <c r="AP509" i="2"/>
  <c r="AQ509" i="2"/>
  <c r="AR509" i="2"/>
  <c r="AS509" i="2"/>
  <c r="AT509" i="2"/>
  <c r="AU509" i="2"/>
  <c r="AV509" i="2"/>
  <c r="AW509" i="2"/>
  <c r="AX509" i="2"/>
  <c r="AY509" i="2"/>
  <c r="AZ509" i="2"/>
  <c r="BA509" i="2"/>
  <c r="BB509" i="2"/>
  <c r="BC509" i="2"/>
  <c r="BD509" i="2"/>
  <c r="BE509" i="2"/>
  <c r="BF509" i="2"/>
  <c r="BG509" i="2"/>
  <c r="AO515" i="2"/>
  <c r="AP515" i="2"/>
  <c r="AQ515" i="2"/>
  <c r="AR515" i="2"/>
  <c r="AS515" i="2"/>
  <c r="AT515" i="2"/>
  <c r="AT514" i="2" s="1"/>
  <c r="AU515" i="2"/>
  <c r="AU514" i="2" s="1"/>
  <c r="AV515" i="2"/>
  <c r="AV514" i="2" s="1"/>
  <c r="AW515" i="2"/>
  <c r="AW514" i="2" s="1"/>
  <c r="AX515" i="2"/>
  <c r="AX514" i="2" s="1"/>
  <c r="AY515" i="2"/>
  <c r="AY514" i="2" s="1"/>
  <c r="AZ515" i="2"/>
  <c r="BA515" i="2"/>
  <c r="BB515" i="2"/>
  <c r="BC515" i="2"/>
  <c r="BD515" i="2"/>
  <c r="BE515" i="2"/>
  <c r="BF515" i="2"/>
  <c r="BG515" i="2"/>
  <c r="AO519" i="2"/>
  <c r="AP519" i="2"/>
  <c r="AQ519" i="2"/>
  <c r="AR519" i="2"/>
  <c r="AS519" i="2"/>
  <c r="AT519" i="2"/>
  <c r="AU519" i="2"/>
  <c r="AV519" i="2"/>
  <c r="AW519" i="2"/>
  <c r="AX519" i="2"/>
  <c r="AY519" i="2"/>
  <c r="AZ519" i="2"/>
  <c r="BA519" i="2"/>
  <c r="BB519" i="2"/>
  <c r="BC519" i="2"/>
  <c r="BC514" i="2" s="1"/>
  <c r="BD519" i="2"/>
  <c r="BD514" i="2" s="1"/>
  <c r="BE519" i="2"/>
  <c r="BE514" i="2" s="1"/>
  <c r="BF519" i="2"/>
  <c r="BF514" i="2" s="1"/>
  <c r="BG519" i="2"/>
  <c r="BG514" i="2" s="1"/>
  <c r="AO523" i="2"/>
  <c r="AP523" i="2"/>
  <c r="AQ523" i="2"/>
  <c r="AR523" i="2"/>
  <c r="AS523" i="2"/>
  <c r="AT523" i="2"/>
  <c r="AU523" i="2"/>
  <c r="AV523" i="2"/>
  <c r="AW523" i="2"/>
  <c r="AX523" i="2"/>
  <c r="AY523" i="2"/>
  <c r="AZ523" i="2"/>
  <c r="BA523" i="2"/>
  <c r="BB523" i="2"/>
  <c r="BC523" i="2"/>
  <c r="BD523" i="2"/>
  <c r="BE523" i="2"/>
  <c r="BF523" i="2"/>
  <c r="BG523" i="2"/>
  <c r="BD528" i="2"/>
  <c r="BE528" i="2"/>
  <c r="BF528" i="2"/>
  <c r="BG528" i="2"/>
  <c r="AO529" i="2"/>
  <c r="AO528" i="2" s="1"/>
  <c r="AP529" i="2"/>
  <c r="AP528" i="2" s="1"/>
  <c r="AQ529" i="2"/>
  <c r="AR529" i="2"/>
  <c r="AS529" i="2"/>
  <c r="AT529" i="2"/>
  <c r="AU529" i="2"/>
  <c r="AV529" i="2"/>
  <c r="AW529" i="2"/>
  <c r="AX529" i="2"/>
  <c r="AY529" i="2"/>
  <c r="AZ529" i="2"/>
  <c r="BA529" i="2"/>
  <c r="BB529" i="2"/>
  <c r="BC529" i="2"/>
  <c r="BD529" i="2"/>
  <c r="BE529" i="2"/>
  <c r="BF529" i="2"/>
  <c r="BG529" i="2"/>
  <c r="AO533" i="2"/>
  <c r="AP533" i="2"/>
  <c r="AQ533" i="2"/>
  <c r="AQ528" i="2" s="1"/>
  <c r="AR533" i="2"/>
  <c r="AR528" i="2" s="1"/>
  <c r="AS533" i="2"/>
  <c r="AS528" i="2" s="1"/>
  <c r="AT533" i="2"/>
  <c r="AT528" i="2" s="1"/>
  <c r="AU533" i="2"/>
  <c r="AU528" i="2" s="1"/>
  <c r="AV533" i="2"/>
  <c r="AV528" i="2" s="1"/>
  <c r="AW533" i="2"/>
  <c r="AW528" i="2" s="1"/>
  <c r="AX533" i="2"/>
  <c r="AX528" i="2" s="1"/>
  <c r="AY533" i="2"/>
  <c r="AY528" i="2" s="1"/>
  <c r="AZ533" i="2"/>
  <c r="AZ528" i="2" s="1"/>
  <c r="BA533" i="2"/>
  <c r="BA528" i="2" s="1"/>
  <c r="BB533" i="2"/>
  <c r="BB528" i="2" s="1"/>
  <c r="BC533" i="2"/>
  <c r="BC528" i="2" s="1"/>
  <c r="BD533" i="2"/>
  <c r="BE533" i="2"/>
  <c r="BF533" i="2"/>
  <c r="BG533" i="2"/>
  <c r="AO537" i="2"/>
  <c r="AP537" i="2"/>
  <c r="AQ537" i="2"/>
  <c r="AR537" i="2"/>
  <c r="AS537" i="2"/>
  <c r="AT537" i="2"/>
  <c r="AU537" i="2"/>
  <c r="AV537" i="2"/>
  <c r="AW537" i="2"/>
  <c r="AX537" i="2"/>
  <c r="AY537" i="2"/>
  <c r="AZ537" i="2"/>
  <c r="BA537" i="2"/>
  <c r="BB537" i="2"/>
  <c r="BC537" i="2"/>
  <c r="BD537" i="2"/>
  <c r="BE537" i="2"/>
  <c r="BF537" i="2"/>
  <c r="BG537" i="2"/>
  <c r="AO542" i="2"/>
  <c r="AR542" i="2"/>
  <c r="AS542" i="2"/>
  <c r="AT542" i="2"/>
  <c r="AU542" i="2"/>
  <c r="AV542" i="2"/>
  <c r="AW542" i="2"/>
  <c r="AO543" i="2"/>
  <c r="AP543" i="2"/>
  <c r="AP542" i="2" s="1"/>
  <c r="AQ543" i="2"/>
  <c r="AQ542" i="2" s="1"/>
  <c r="AR543" i="2"/>
  <c r="AS543" i="2"/>
  <c r="AT543" i="2"/>
  <c r="AU543" i="2"/>
  <c r="AV543" i="2"/>
  <c r="AW543" i="2"/>
  <c r="AX543" i="2"/>
  <c r="AY543" i="2"/>
  <c r="AZ543" i="2"/>
  <c r="BA543" i="2"/>
  <c r="BB543" i="2"/>
  <c r="BC543" i="2"/>
  <c r="BD543" i="2"/>
  <c r="BE543" i="2"/>
  <c r="BF543" i="2"/>
  <c r="BG543" i="2"/>
  <c r="AO547" i="2"/>
  <c r="AP547" i="2"/>
  <c r="AQ547" i="2"/>
  <c r="AR547" i="2"/>
  <c r="AS547" i="2"/>
  <c r="AT547" i="2"/>
  <c r="AU547" i="2"/>
  <c r="AV547" i="2"/>
  <c r="AW547" i="2"/>
  <c r="AX547" i="2"/>
  <c r="AY547" i="2"/>
  <c r="AZ547" i="2"/>
  <c r="BA547" i="2"/>
  <c r="BB547" i="2"/>
  <c r="BC547" i="2"/>
  <c r="BD547" i="2"/>
  <c r="BE547" i="2"/>
  <c r="BF547" i="2"/>
  <c r="BG547" i="2"/>
  <c r="AO551" i="2"/>
  <c r="AP551" i="2"/>
  <c r="AQ551" i="2"/>
  <c r="AR551" i="2"/>
  <c r="AS551" i="2"/>
  <c r="AT551" i="2"/>
  <c r="AU551" i="2"/>
  <c r="AV551" i="2"/>
  <c r="AW551" i="2"/>
  <c r="AX551" i="2"/>
  <c r="AY551" i="2"/>
  <c r="AZ551" i="2"/>
  <c r="BA551" i="2"/>
  <c r="BB551" i="2"/>
  <c r="BC551" i="2"/>
  <c r="BD551" i="2"/>
  <c r="BE551" i="2"/>
  <c r="BF551" i="2"/>
  <c r="BG551" i="2"/>
  <c r="BD556" i="2"/>
  <c r="BE556" i="2"/>
  <c r="BF556" i="2"/>
  <c r="BG556" i="2"/>
  <c r="AO557" i="2"/>
  <c r="AO556" i="2" s="1"/>
  <c r="AP557" i="2"/>
  <c r="AP556" i="2" s="1"/>
  <c r="AQ557" i="2"/>
  <c r="AQ556" i="2" s="1"/>
  <c r="AR557" i="2"/>
  <c r="AR556" i="2" s="1"/>
  <c r="AS557" i="2"/>
  <c r="AS556" i="2" s="1"/>
  <c r="AT557" i="2"/>
  <c r="AU557" i="2"/>
  <c r="AV557" i="2"/>
  <c r="AW557" i="2"/>
  <c r="AX557" i="2"/>
  <c r="AY557" i="2"/>
  <c r="AZ557" i="2"/>
  <c r="BA557" i="2"/>
  <c r="BB557" i="2"/>
  <c r="BC557" i="2"/>
  <c r="BD557" i="2"/>
  <c r="BE557" i="2"/>
  <c r="BF557" i="2"/>
  <c r="BG557" i="2"/>
  <c r="AO561" i="2"/>
  <c r="AP561" i="2"/>
  <c r="AQ561" i="2"/>
  <c r="AR561" i="2"/>
  <c r="AS561" i="2"/>
  <c r="AT561" i="2"/>
  <c r="AU561" i="2"/>
  <c r="AV561" i="2"/>
  <c r="AW561" i="2"/>
  <c r="AX561" i="2"/>
  <c r="AY561" i="2"/>
  <c r="AZ561" i="2"/>
  <c r="AZ556" i="2" s="1"/>
  <c r="BA561" i="2"/>
  <c r="BA556" i="2" s="1"/>
  <c r="BB561" i="2"/>
  <c r="BB556" i="2" s="1"/>
  <c r="BC561" i="2"/>
  <c r="BC556" i="2" s="1"/>
  <c r="BD561" i="2"/>
  <c r="BE561" i="2"/>
  <c r="BF561" i="2"/>
  <c r="BG561" i="2"/>
  <c r="AO565" i="2"/>
  <c r="AP565" i="2"/>
  <c r="AQ565" i="2"/>
  <c r="AR565" i="2"/>
  <c r="AS565" i="2"/>
  <c r="AT565" i="2"/>
  <c r="AU565" i="2"/>
  <c r="AV565" i="2"/>
  <c r="AW565" i="2"/>
  <c r="AX565" i="2"/>
  <c r="AY565" i="2"/>
  <c r="AZ565" i="2"/>
  <c r="BA565" i="2"/>
  <c r="BB565" i="2"/>
  <c r="BC565" i="2"/>
  <c r="BD565" i="2"/>
  <c r="BE565" i="2"/>
  <c r="BF565" i="2"/>
  <c r="BG565" i="2"/>
  <c r="AO570" i="2"/>
  <c r="AP570" i="2"/>
  <c r="AQ570" i="2"/>
  <c r="AR570" i="2"/>
  <c r="AS570" i="2"/>
  <c r="AT570" i="2"/>
  <c r="AU570" i="2"/>
  <c r="AV570" i="2"/>
  <c r="AW570" i="2"/>
  <c r="AX570" i="2"/>
  <c r="AO571" i="2"/>
  <c r="AP571" i="2"/>
  <c r="AQ571" i="2"/>
  <c r="AR571" i="2"/>
  <c r="AS571" i="2"/>
  <c r="AT571" i="2"/>
  <c r="AU571" i="2"/>
  <c r="AV571" i="2"/>
  <c r="AW571" i="2"/>
  <c r="AX571" i="2"/>
  <c r="AY571" i="2"/>
  <c r="AZ571" i="2"/>
  <c r="BA571" i="2"/>
  <c r="BB571" i="2"/>
  <c r="BC571" i="2"/>
  <c r="BD571" i="2"/>
  <c r="BE571" i="2"/>
  <c r="BF571" i="2"/>
  <c r="BG571" i="2"/>
  <c r="AO575" i="2"/>
  <c r="AP575" i="2"/>
  <c r="AQ575" i="2"/>
  <c r="AR575" i="2"/>
  <c r="AS575" i="2"/>
  <c r="AT575" i="2"/>
  <c r="AU575" i="2"/>
  <c r="AV575" i="2"/>
  <c r="AW575" i="2"/>
  <c r="AX575" i="2"/>
  <c r="AY575" i="2"/>
  <c r="AZ575" i="2"/>
  <c r="BA575" i="2"/>
  <c r="BB575" i="2"/>
  <c r="BC575" i="2"/>
  <c r="BD575" i="2"/>
  <c r="BE575" i="2"/>
  <c r="BF575" i="2"/>
  <c r="BG575" i="2"/>
  <c r="AO579" i="2"/>
  <c r="AP579" i="2"/>
  <c r="AQ579" i="2"/>
  <c r="AR579" i="2"/>
  <c r="AS579" i="2"/>
  <c r="AT579" i="2"/>
  <c r="AU579" i="2"/>
  <c r="AV579" i="2"/>
  <c r="AW579" i="2"/>
  <c r="AX579" i="2"/>
  <c r="AY579" i="2"/>
  <c r="AY570" i="2" s="1"/>
  <c r="AZ579" i="2"/>
  <c r="AZ570" i="2" s="1"/>
  <c r="BA579" i="2"/>
  <c r="BB579" i="2"/>
  <c r="BC579" i="2"/>
  <c r="BD579" i="2"/>
  <c r="BE579" i="2"/>
  <c r="BF579" i="2"/>
  <c r="BG579" i="2"/>
  <c r="AY584" i="2"/>
  <c r="AO585" i="2"/>
  <c r="AP585" i="2"/>
  <c r="AQ585" i="2"/>
  <c r="AQ584" i="2" s="1"/>
  <c r="AR585" i="2"/>
  <c r="AR584" i="2" s="1"/>
  <c r="AS585" i="2"/>
  <c r="AT585" i="2"/>
  <c r="AU585" i="2"/>
  <c r="AV585" i="2"/>
  <c r="AW585" i="2"/>
  <c r="AX585" i="2"/>
  <c r="AY585" i="2"/>
  <c r="AZ585" i="2"/>
  <c r="BA585" i="2"/>
  <c r="BB585" i="2"/>
  <c r="BC585" i="2"/>
  <c r="BD585" i="2"/>
  <c r="BE585" i="2"/>
  <c r="BF585" i="2"/>
  <c r="BF584" i="2" s="1"/>
  <c r="BG585" i="2"/>
  <c r="BG584" i="2" s="1"/>
  <c r="AO589" i="2"/>
  <c r="AO584" i="2" s="1"/>
  <c r="AP589" i="2"/>
  <c r="AP584" i="2" s="1"/>
  <c r="AQ589" i="2"/>
  <c r="AR589" i="2"/>
  <c r="AS589" i="2"/>
  <c r="AT589" i="2"/>
  <c r="AU589" i="2"/>
  <c r="AV589" i="2"/>
  <c r="AW589" i="2"/>
  <c r="AX589" i="2"/>
  <c r="AY589" i="2"/>
  <c r="AZ589" i="2"/>
  <c r="BA589" i="2"/>
  <c r="BB589" i="2"/>
  <c r="BC589" i="2"/>
  <c r="BD589" i="2"/>
  <c r="BE589" i="2"/>
  <c r="BF589" i="2"/>
  <c r="BG589" i="2"/>
  <c r="AO593" i="2"/>
  <c r="AP593" i="2"/>
  <c r="AQ593" i="2"/>
  <c r="AR593" i="2"/>
  <c r="AS593" i="2"/>
  <c r="AT593" i="2"/>
  <c r="AU593" i="2"/>
  <c r="AV593" i="2"/>
  <c r="AW593" i="2"/>
  <c r="AX593" i="2"/>
  <c r="AY593" i="2"/>
  <c r="AZ593" i="2"/>
  <c r="BA593" i="2"/>
  <c r="BB593" i="2"/>
  <c r="BC593" i="2"/>
  <c r="BD593" i="2"/>
  <c r="BE593" i="2"/>
  <c r="BF593" i="2"/>
  <c r="BG593" i="2"/>
  <c r="AO599" i="2"/>
  <c r="AP599" i="2"/>
  <c r="AQ599" i="2"/>
  <c r="AQ598" i="2" s="1"/>
  <c r="AR599" i="2"/>
  <c r="AR598" i="2" s="1"/>
  <c r="AS599" i="2"/>
  <c r="AS598" i="2" s="1"/>
  <c r="AT599" i="2"/>
  <c r="AT598" i="2" s="1"/>
  <c r="AU599" i="2"/>
  <c r="AU598" i="2" s="1"/>
  <c r="AV599" i="2"/>
  <c r="AV598" i="2" s="1"/>
  <c r="AW599" i="2"/>
  <c r="AW598" i="2" s="1"/>
  <c r="AX599" i="2"/>
  <c r="AX598" i="2" s="1"/>
  <c r="AY599" i="2"/>
  <c r="AZ599" i="2"/>
  <c r="BA599" i="2"/>
  <c r="BB599" i="2"/>
  <c r="BC599" i="2"/>
  <c r="BD599" i="2"/>
  <c r="BE599" i="2"/>
  <c r="BF599" i="2"/>
  <c r="BG599" i="2"/>
  <c r="AO603" i="2"/>
  <c r="AP603" i="2"/>
  <c r="AQ603" i="2"/>
  <c r="AR603" i="2"/>
  <c r="AS603" i="2"/>
  <c r="AT603" i="2"/>
  <c r="AU603" i="2"/>
  <c r="AV603" i="2"/>
  <c r="AW603" i="2"/>
  <c r="AX603" i="2"/>
  <c r="AY603" i="2"/>
  <c r="AZ603" i="2"/>
  <c r="BA603" i="2"/>
  <c r="BB603" i="2"/>
  <c r="BB598" i="2" s="1"/>
  <c r="BC603" i="2"/>
  <c r="BC598" i="2" s="1"/>
  <c r="BD603" i="2"/>
  <c r="BD598" i="2" s="1"/>
  <c r="BE603" i="2"/>
  <c r="BE598" i="2" s="1"/>
  <c r="BF603" i="2"/>
  <c r="BF598" i="2" s="1"/>
  <c r="BG603" i="2"/>
  <c r="BG598" i="2" s="1"/>
  <c r="AO607" i="2"/>
  <c r="AP607" i="2"/>
  <c r="AQ607" i="2"/>
  <c r="AR607" i="2"/>
  <c r="AS607" i="2"/>
  <c r="AT607" i="2"/>
  <c r="AU607" i="2"/>
  <c r="AV607" i="2"/>
  <c r="AW607" i="2"/>
  <c r="AX607" i="2"/>
  <c r="AY607" i="2"/>
  <c r="AZ607" i="2"/>
  <c r="BA607" i="2"/>
  <c r="BB607" i="2"/>
  <c r="BC607" i="2"/>
  <c r="BD607" i="2"/>
  <c r="BE607" i="2"/>
  <c r="BF607" i="2"/>
  <c r="BG607" i="2"/>
  <c r="BB612" i="2"/>
  <c r="BC612" i="2"/>
  <c r="BD612" i="2"/>
  <c r="BE612" i="2"/>
  <c r="BF612" i="2"/>
  <c r="BG612" i="2"/>
  <c r="AO613" i="2"/>
  <c r="AP613" i="2"/>
  <c r="AQ613" i="2"/>
  <c r="AR613" i="2"/>
  <c r="AS613" i="2"/>
  <c r="AT613" i="2"/>
  <c r="AU613" i="2"/>
  <c r="AV613" i="2"/>
  <c r="AW613" i="2"/>
  <c r="AX613" i="2"/>
  <c r="AY613" i="2"/>
  <c r="AZ613" i="2"/>
  <c r="BA613" i="2"/>
  <c r="BB613" i="2"/>
  <c r="BC613" i="2"/>
  <c r="BD613" i="2"/>
  <c r="BE613" i="2"/>
  <c r="BF613" i="2"/>
  <c r="BG613" i="2"/>
  <c r="AO617" i="2"/>
  <c r="AP617" i="2"/>
  <c r="AP612" i="2" s="1"/>
  <c r="AQ617" i="2"/>
  <c r="AQ612" i="2" s="1"/>
  <c r="AR617" i="2"/>
  <c r="AR612" i="2" s="1"/>
  <c r="AS617" i="2"/>
  <c r="AS612" i="2" s="1"/>
  <c r="AT617" i="2"/>
  <c r="AT612" i="2" s="1"/>
  <c r="AU617" i="2"/>
  <c r="AU612" i="2" s="1"/>
  <c r="AV617" i="2"/>
  <c r="AV612" i="2" s="1"/>
  <c r="AW617" i="2"/>
  <c r="AW612" i="2" s="1"/>
  <c r="AX617" i="2"/>
  <c r="AX612" i="2" s="1"/>
  <c r="AY617" i="2"/>
  <c r="AY612" i="2" s="1"/>
  <c r="AZ617" i="2"/>
  <c r="AZ612" i="2" s="1"/>
  <c r="BA617" i="2"/>
  <c r="BA612" i="2" s="1"/>
  <c r="BB617" i="2"/>
  <c r="BC617" i="2"/>
  <c r="BD617" i="2"/>
  <c r="BE617" i="2"/>
  <c r="BF617" i="2"/>
  <c r="BG617" i="2"/>
  <c r="AO621" i="2"/>
  <c r="AP621" i="2"/>
  <c r="AQ621" i="2"/>
  <c r="AR621" i="2"/>
  <c r="AS621" i="2"/>
  <c r="AT621" i="2"/>
  <c r="AU621" i="2"/>
  <c r="AV621" i="2"/>
  <c r="AW621" i="2"/>
  <c r="AX621" i="2"/>
  <c r="AY621" i="2"/>
  <c r="AZ621" i="2"/>
  <c r="BA621" i="2"/>
  <c r="BB621" i="2"/>
  <c r="BC621" i="2"/>
  <c r="BD621" i="2"/>
  <c r="BE621" i="2"/>
  <c r="BF621" i="2"/>
  <c r="BG621" i="2"/>
  <c r="AO626" i="2"/>
  <c r="AP626" i="2"/>
  <c r="AQ626" i="2"/>
  <c r="AR626" i="2"/>
  <c r="AS626" i="2"/>
  <c r="AT626" i="2"/>
  <c r="AU626" i="2"/>
  <c r="AO627" i="2"/>
  <c r="AP627" i="2"/>
  <c r="AQ627" i="2"/>
  <c r="AR627" i="2"/>
  <c r="AS627" i="2"/>
  <c r="AT627" i="2"/>
  <c r="AU627" i="2"/>
  <c r="AV627" i="2"/>
  <c r="AW627" i="2"/>
  <c r="AX627" i="2"/>
  <c r="AY627" i="2"/>
  <c r="AZ627" i="2"/>
  <c r="AZ626" i="2" s="1"/>
  <c r="BA627" i="2"/>
  <c r="BA626" i="2" s="1"/>
  <c r="BB627" i="2"/>
  <c r="BC627" i="2"/>
  <c r="BD627" i="2"/>
  <c r="BD626" i="2" s="1"/>
  <c r="BE627" i="2"/>
  <c r="BE626" i="2" s="1"/>
  <c r="BF627" i="2"/>
  <c r="BF626" i="2" s="1"/>
  <c r="BG627" i="2"/>
  <c r="AO631" i="2"/>
  <c r="AP631" i="2"/>
  <c r="AQ631" i="2"/>
  <c r="AR631" i="2"/>
  <c r="AS631" i="2"/>
  <c r="AT631" i="2"/>
  <c r="AU631" i="2"/>
  <c r="AV631" i="2"/>
  <c r="AV626" i="2" s="1"/>
  <c r="AW631" i="2"/>
  <c r="AX631" i="2"/>
  <c r="AY631" i="2"/>
  <c r="AZ631" i="2"/>
  <c r="BA631" i="2"/>
  <c r="BB631" i="2"/>
  <c r="BC631" i="2"/>
  <c r="BD631" i="2"/>
  <c r="BE631" i="2"/>
  <c r="BF631" i="2"/>
  <c r="BG631" i="2"/>
  <c r="AO635" i="2"/>
  <c r="AP635" i="2"/>
  <c r="AQ635" i="2"/>
  <c r="AR635" i="2"/>
  <c r="AS635" i="2"/>
  <c r="AT635" i="2"/>
  <c r="AU635" i="2"/>
  <c r="AV635" i="2"/>
  <c r="AW635" i="2"/>
  <c r="AX635" i="2"/>
  <c r="AY635" i="2"/>
  <c r="AZ635" i="2"/>
  <c r="BA635" i="2"/>
  <c r="BB635" i="2"/>
  <c r="BC635" i="2"/>
  <c r="BD635" i="2"/>
  <c r="BE635" i="2"/>
  <c r="BF635" i="2"/>
  <c r="BG635" i="2"/>
  <c r="AO640" i="2"/>
  <c r="AR640" i="2"/>
  <c r="AZ640" i="2"/>
  <c r="AO641" i="2"/>
  <c r="AP641" i="2"/>
  <c r="AQ641" i="2"/>
  <c r="AR641" i="2"/>
  <c r="AS641" i="2"/>
  <c r="AS640" i="2" s="1"/>
  <c r="AT641" i="2"/>
  <c r="AU641" i="2"/>
  <c r="AV641" i="2"/>
  <c r="AW641" i="2"/>
  <c r="AX641" i="2"/>
  <c r="AY641" i="2"/>
  <c r="AZ641" i="2"/>
  <c r="BA641" i="2"/>
  <c r="BA640" i="2" s="1"/>
  <c r="BB641" i="2"/>
  <c r="BB640" i="2" s="1"/>
  <c r="BC641" i="2"/>
  <c r="BC640" i="2" s="1"/>
  <c r="BD641" i="2"/>
  <c r="BD640" i="2" s="1"/>
  <c r="BE641" i="2"/>
  <c r="BE640" i="2" s="1"/>
  <c r="BF641" i="2"/>
  <c r="BG641" i="2"/>
  <c r="AO645" i="2"/>
  <c r="AP645" i="2"/>
  <c r="AQ645" i="2"/>
  <c r="AR645" i="2"/>
  <c r="AS645" i="2"/>
  <c r="AT645" i="2"/>
  <c r="AU645" i="2"/>
  <c r="AV645" i="2"/>
  <c r="AW645" i="2"/>
  <c r="AX645" i="2"/>
  <c r="AY645" i="2"/>
  <c r="AZ645" i="2"/>
  <c r="BA645" i="2"/>
  <c r="BB645" i="2"/>
  <c r="BC645" i="2"/>
  <c r="BD645" i="2"/>
  <c r="BE645" i="2"/>
  <c r="BF645" i="2"/>
  <c r="BF640" i="2" s="1"/>
  <c r="BG645" i="2"/>
  <c r="AO649" i="2"/>
  <c r="AP649" i="2"/>
  <c r="AP640" i="2" s="1"/>
  <c r="AQ649" i="2"/>
  <c r="AQ640" i="2" s="1"/>
  <c r="AR649" i="2"/>
  <c r="AS649" i="2"/>
  <c r="AT649" i="2"/>
  <c r="AU649" i="2"/>
  <c r="AV649" i="2"/>
  <c r="AW649" i="2"/>
  <c r="AX649" i="2"/>
  <c r="AY649" i="2"/>
  <c r="AZ649" i="2"/>
  <c r="BA649" i="2"/>
  <c r="BB649" i="2"/>
  <c r="BC649" i="2"/>
  <c r="BD649" i="2"/>
  <c r="BE649" i="2"/>
  <c r="BF649" i="2"/>
  <c r="BG649" i="2"/>
  <c r="AO655" i="2"/>
  <c r="AP655" i="2"/>
  <c r="AQ655" i="2"/>
  <c r="AQ654" i="2" s="1"/>
  <c r="AR655" i="2"/>
  <c r="AR654" i="2" s="1"/>
  <c r="AS655" i="2"/>
  <c r="AS654" i="2" s="1"/>
  <c r="AT655" i="2"/>
  <c r="AT654" i="2" s="1"/>
  <c r="AU655" i="2"/>
  <c r="AU654" i="2" s="1"/>
  <c r="AV655" i="2"/>
  <c r="AV654" i="2" s="1"/>
  <c r="AW655" i="2"/>
  <c r="AX655" i="2"/>
  <c r="AY655" i="2"/>
  <c r="AZ655" i="2"/>
  <c r="BA655" i="2"/>
  <c r="BB655" i="2"/>
  <c r="BC655" i="2"/>
  <c r="BD655" i="2"/>
  <c r="BD654" i="2" s="1"/>
  <c r="BE655" i="2"/>
  <c r="BE654" i="2" s="1"/>
  <c r="BF655" i="2"/>
  <c r="BF654" i="2" s="1"/>
  <c r="BG655" i="2"/>
  <c r="BG654" i="2" s="1"/>
  <c r="AO659" i="2"/>
  <c r="AP659" i="2"/>
  <c r="AQ659" i="2"/>
  <c r="AR659" i="2"/>
  <c r="AS659" i="2"/>
  <c r="AT659" i="2"/>
  <c r="AU659" i="2"/>
  <c r="AV659" i="2"/>
  <c r="AW659" i="2"/>
  <c r="AW654" i="2" s="1"/>
  <c r="AX659" i="2"/>
  <c r="AY659" i="2"/>
  <c r="AZ659" i="2"/>
  <c r="BA659" i="2"/>
  <c r="BB659" i="2"/>
  <c r="BB654" i="2" s="1"/>
  <c r="BC659" i="2"/>
  <c r="BC654" i="2" s="1"/>
  <c r="BD659" i="2"/>
  <c r="BE659" i="2"/>
  <c r="BF659" i="2"/>
  <c r="BG659" i="2"/>
  <c r="AO663" i="2"/>
  <c r="AP663" i="2"/>
  <c r="AQ663" i="2"/>
  <c r="AR663" i="2"/>
  <c r="AS663" i="2"/>
  <c r="AT663" i="2"/>
  <c r="AU663" i="2"/>
  <c r="AV663" i="2"/>
  <c r="AW663" i="2"/>
  <c r="AX663" i="2"/>
  <c r="AY663" i="2"/>
  <c r="AY654" i="2" s="1"/>
  <c r="AZ663" i="2"/>
  <c r="AZ654" i="2" s="1"/>
  <c r="BA663" i="2"/>
  <c r="BA654" i="2" s="1"/>
  <c r="BB663" i="2"/>
  <c r="BC663" i="2"/>
  <c r="BD663" i="2"/>
  <c r="BE663" i="2"/>
  <c r="BF663" i="2"/>
  <c r="BG663" i="2"/>
  <c r="BA668" i="2"/>
  <c r="BB668" i="2"/>
  <c r="BC668" i="2"/>
  <c r="BE668" i="2"/>
  <c r="BF668" i="2"/>
  <c r="AO669" i="2"/>
  <c r="AP669" i="2"/>
  <c r="AQ669" i="2"/>
  <c r="AR669" i="2"/>
  <c r="AS669" i="2"/>
  <c r="AT669" i="2"/>
  <c r="AU669" i="2"/>
  <c r="AU668" i="2" s="1"/>
  <c r="AV669" i="2"/>
  <c r="AV668" i="2" s="1"/>
  <c r="AW669" i="2"/>
  <c r="AW668" i="2" s="1"/>
  <c r="AX669" i="2"/>
  <c r="AX668" i="2" s="1"/>
  <c r="AY669" i="2"/>
  <c r="AY668" i="2" s="1"/>
  <c r="AZ669" i="2"/>
  <c r="BA669" i="2"/>
  <c r="BB669" i="2"/>
  <c r="BC669" i="2"/>
  <c r="BD669" i="2"/>
  <c r="BE669" i="2"/>
  <c r="BF669" i="2"/>
  <c r="BG669" i="2"/>
  <c r="AO673" i="2"/>
  <c r="AP673" i="2"/>
  <c r="AQ673" i="2"/>
  <c r="AR673" i="2"/>
  <c r="AS673" i="2"/>
  <c r="AT673" i="2"/>
  <c r="AU673" i="2"/>
  <c r="AV673" i="2"/>
  <c r="AW673" i="2"/>
  <c r="AX673" i="2"/>
  <c r="AY673" i="2"/>
  <c r="AZ673" i="2"/>
  <c r="AZ668" i="2" s="1"/>
  <c r="BA673" i="2"/>
  <c r="BB673" i="2"/>
  <c r="BC673" i="2"/>
  <c r="BD673" i="2"/>
  <c r="BE673" i="2"/>
  <c r="BF673" i="2"/>
  <c r="BG673" i="2"/>
  <c r="BG668" i="2" s="1"/>
  <c r="AO677" i="2"/>
  <c r="AO668" i="2" s="1"/>
  <c r="AP677" i="2"/>
  <c r="AQ677" i="2"/>
  <c r="AR677" i="2"/>
  <c r="AS677" i="2"/>
  <c r="AT677" i="2"/>
  <c r="AU677" i="2"/>
  <c r="AV677" i="2"/>
  <c r="AW677" i="2"/>
  <c r="AX677" i="2"/>
  <c r="AY677" i="2"/>
  <c r="AZ677" i="2"/>
  <c r="BA677" i="2"/>
  <c r="BB677" i="2"/>
  <c r="BC677" i="2"/>
  <c r="BD677" i="2"/>
  <c r="BD668" i="2" s="1"/>
  <c r="BE677" i="2"/>
  <c r="BF677" i="2"/>
  <c r="BG677" i="2"/>
  <c r="AT682" i="2"/>
  <c r="BG682" i="2"/>
  <c r="AO683" i="2"/>
  <c r="AO682" i="2" s="1"/>
  <c r="AP683" i="2"/>
  <c r="AP682" i="2" s="1"/>
  <c r="AQ683" i="2"/>
  <c r="AQ682" i="2" s="1"/>
  <c r="AR683" i="2"/>
  <c r="AR682" i="2" s="1"/>
  <c r="AS683" i="2"/>
  <c r="AS682" i="2" s="1"/>
  <c r="AT683" i="2"/>
  <c r="AU683" i="2"/>
  <c r="AV683" i="2"/>
  <c r="AW683" i="2"/>
  <c r="AX683" i="2"/>
  <c r="AY683" i="2"/>
  <c r="AZ683" i="2"/>
  <c r="BA683" i="2"/>
  <c r="BB683" i="2"/>
  <c r="BC683" i="2"/>
  <c r="BD683" i="2"/>
  <c r="BE683" i="2"/>
  <c r="BE682" i="2" s="1"/>
  <c r="BF683" i="2"/>
  <c r="BG683" i="2"/>
  <c r="AO687" i="2"/>
  <c r="AP687" i="2"/>
  <c r="AQ687" i="2"/>
  <c r="AR687" i="2"/>
  <c r="AS687" i="2"/>
  <c r="AT687" i="2"/>
  <c r="AU687" i="2"/>
  <c r="AU682" i="2" s="1"/>
  <c r="AV687" i="2"/>
  <c r="AV682" i="2" s="1"/>
  <c r="AW687" i="2"/>
  <c r="AX687" i="2"/>
  <c r="AY687" i="2"/>
  <c r="AZ687" i="2"/>
  <c r="BA687" i="2"/>
  <c r="BB687" i="2"/>
  <c r="BB682" i="2" s="1"/>
  <c r="BC687" i="2"/>
  <c r="BC682" i="2" s="1"/>
  <c r="BD687" i="2"/>
  <c r="BD682" i="2" s="1"/>
  <c r="BE687" i="2"/>
  <c r="BF687" i="2"/>
  <c r="BF682" i="2" s="1"/>
  <c r="BG687" i="2"/>
  <c r="AO691" i="2"/>
  <c r="AP691" i="2"/>
  <c r="AQ691" i="2"/>
  <c r="AR691" i="2"/>
  <c r="AS691" i="2"/>
  <c r="AT691" i="2"/>
  <c r="AU691" i="2"/>
  <c r="AV691" i="2"/>
  <c r="AW691" i="2"/>
  <c r="AX691" i="2"/>
  <c r="AY691" i="2"/>
  <c r="AZ691" i="2"/>
  <c r="BA691" i="2"/>
  <c r="BB691" i="2"/>
  <c r="BC691" i="2"/>
  <c r="BD691" i="2"/>
  <c r="BE691" i="2"/>
  <c r="BF691" i="2"/>
  <c r="BG691" i="2"/>
  <c r="AU696" i="2"/>
  <c r="AV696" i="2"/>
  <c r="AZ696" i="2"/>
  <c r="BD696" i="2"/>
  <c r="BE696" i="2"/>
  <c r="AO697" i="2"/>
  <c r="AP697" i="2"/>
  <c r="AQ697" i="2"/>
  <c r="AR697" i="2"/>
  <c r="AS697" i="2"/>
  <c r="AT697" i="2"/>
  <c r="AU697" i="2"/>
  <c r="AV697" i="2"/>
  <c r="AW697" i="2"/>
  <c r="AW696" i="2" s="1"/>
  <c r="AX697" i="2"/>
  <c r="AX696" i="2" s="1"/>
  <c r="AY697" i="2"/>
  <c r="AZ697" i="2"/>
  <c r="BA697" i="2"/>
  <c r="BB697" i="2"/>
  <c r="BC697" i="2"/>
  <c r="BD697" i="2"/>
  <c r="BE697" i="2"/>
  <c r="BF697" i="2"/>
  <c r="BG697" i="2"/>
  <c r="AO701" i="2"/>
  <c r="AP701" i="2"/>
  <c r="AP696" i="2" s="1"/>
  <c r="AQ701" i="2"/>
  <c r="AR701" i="2"/>
  <c r="AS701" i="2"/>
  <c r="AS696" i="2" s="1"/>
  <c r="AT701" i="2"/>
  <c r="AT696" i="2" s="1"/>
  <c r="AU701" i="2"/>
  <c r="AV701" i="2"/>
  <c r="AW701" i="2"/>
  <c r="AX701" i="2"/>
  <c r="AY701" i="2"/>
  <c r="AY696" i="2" s="1"/>
  <c r="AZ701" i="2"/>
  <c r="BA701" i="2"/>
  <c r="BB701" i="2"/>
  <c r="BC701" i="2"/>
  <c r="BD701" i="2"/>
  <c r="BE701" i="2"/>
  <c r="BF701" i="2"/>
  <c r="BG701" i="2"/>
  <c r="AO705" i="2"/>
  <c r="AP705" i="2"/>
  <c r="AQ705" i="2"/>
  <c r="AR705" i="2"/>
  <c r="AS705" i="2"/>
  <c r="AT705" i="2"/>
  <c r="AU705" i="2"/>
  <c r="AV705" i="2"/>
  <c r="AW705" i="2"/>
  <c r="AX705" i="2"/>
  <c r="AY705" i="2"/>
  <c r="AZ705" i="2"/>
  <c r="BA705" i="2"/>
  <c r="BB705" i="2"/>
  <c r="BC705" i="2"/>
  <c r="BD705" i="2"/>
  <c r="BE705" i="2"/>
  <c r="BF705" i="2"/>
  <c r="BG705" i="2"/>
  <c r="AT710" i="2"/>
  <c r="AU710" i="2"/>
  <c r="AV710" i="2"/>
  <c r="BD710" i="2"/>
  <c r="BG710" i="2"/>
  <c r="AO711" i="2"/>
  <c r="AO710" i="2" s="1"/>
  <c r="AP711" i="2"/>
  <c r="AQ711" i="2"/>
  <c r="AR711" i="2"/>
  <c r="AS711" i="2"/>
  <c r="AT711" i="2"/>
  <c r="AU711" i="2"/>
  <c r="AV711" i="2"/>
  <c r="AW711" i="2"/>
  <c r="AW710" i="2" s="1"/>
  <c r="AX711" i="2"/>
  <c r="AX710" i="2" s="1"/>
  <c r="AY711" i="2"/>
  <c r="AY710" i="2" s="1"/>
  <c r="AZ711" i="2"/>
  <c r="BA711" i="2"/>
  <c r="BB711" i="2"/>
  <c r="BC711" i="2"/>
  <c r="BD711" i="2"/>
  <c r="BE711" i="2"/>
  <c r="BE710" i="2" s="1"/>
  <c r="BF711" i="2"/>
  <c r="BF710" i="2" s="1"/>
  <c r="BG711" i="2"/>
  <c r="AO715" i="2"/>
  <c r="AP715" i="2"/>
  <c r="AQ715" i="2"/>
  <c r="AR715" i="2"/>
  <c r="AS715" i="2"/>
  <c r="AT715" i="2"/>
  <c r="AU715" i="2"/>
  <c r="AV715" i="2"/>
  <c r="AW715" i="2"/>
  <c r="AX715" i="2"/>
  <c r="AY715" i="2"/>
  <c r="AZ715" i="2"/>
  <c r="BA715" i="2"/>
  <c r="BB715" i="2"/>
  <c r="BB710" i="2" s="1"/>
  <c r="BC715" i="2"/>
  <c r="BD715" i="2"/>
  <c r="BE715" i="2"/>
  <c r="BF715" i="2"/>
  <c r="BG715" i="2"/>
  <c r="AO719" i="2"/>
  <c r="AP719" i="2"/>
  <c r="AQ719" i="2"/>
  <c r="AR719" i="2"/>
  <c r="AR710" i="2" s="1"/>
  <c r="AS719" i="2"/>
  <c r="AS710" i="2" s="1"/>
  <c r="AT719" i="2"/>
  <c r="AU719" i="2"/>
  <c r="AV719" i="2"/>
  <c r="AW719" i="2"/>
  <c r="AX719" i="2"/>
  <c r="AY719" i="2"/>
  <c r="AZ719" i="2"/>
  <c r="BA719" i="2"/>
  <c r="BB719" i="2"/>
  <c r="BC719" i="2"/>
  <c r="BC710" i="2" s="1"/>
  <c r="BD719" i="2"/>
  <c r="BE719" i="2"/>
  <c r="BF719" i="2"/>
  <c r="BG719" i="2"/>
  <c r="AU724" i="2"/>
  <c r="BD724" i="2"/>
  <c r="BE724" i="2"/>
  <c r="AO725" i="2"/>
  <c r="AP725" i="2"/>
  <c r="AQ725" i="2"/>
  <c r="AR725" i="2"/>
  <c r="AS725" i="2"/>
  <c r="AT725" i="2"/>
  <c r="AU725" i="2"/>
  <c r="AV725" i="2"/>
  <c r="AV724" i="2" s="1"/>
  <c r="AW725" i="2"/>
  <c r="AW724" i="2" s="1"/>
  <c r="AX725" i="2"/>
  <c r="AX724" i="2" s="1"/>
  <c r="AY725" i="2"/>
  <c r="AY724" i="2" s="1"/>
  <c r="AZ725" i="2"/>
  <c r="AZ724" i="2" s="1"/>
  <c r="BA725" i="2"/>
  <c r="BB725" i="2"/>
  <c r="BC725" i="2"/>
  <c r="BC724" i="2" s="1"/>
  <c r="BD725" i="2"/>
  <c r="BE725" i="2"/>
  <c r="BF725" i="2"/>
  <c r="BG725" i="2"/>
  <c r="AO729" i="2"/>
  <c r="AP729" i="2"/>
  <c r="AQ729" i="2"/>
  <c r="AR729" i="2"/>
  <c r="AS729" i="2"/>
  <c r="AT729" i="2"/>
  <c r="AU729" i="2"/>
  <c r="AV729" i="2"/>
  <c r="AW729" i="2"/>
  <c r="AX729" i="2"/>
  <c r="AY729" i="2"/>
  <c r="AZ729" i="2"/>
  <c r="BA729" i="2"/>
  <c r="BB729" i="2"/>
  <c r="BC729" i="2"/>
  <c r="BD729" i="2"/>
  <c r="BE729" i="2"/>
  <c r="BF729" i="2"/>
  <c r="BF724" i="2" s="1"/>
  <c r="BG729" i="2"/>
  <c r="BG724" i="2" s="1"/>
  <c r="AO733" i="2"/>
  <c r="AP733" i="2"/>
  <c r="AP724" i="2" s="1"/>
  <c r="AQ733" i="2"/>
  <c r="AQ724" i="2" s="1"/>
  <c r="AR733" i="2"/>
  <c r="AR724" i="2" s="1"/>
  <c r="AS733" i="2"/>
  <c r="AT733" i="2"/>
  <c r="AU733" i="2"/>
  <c r="AV733" i="2"/>
  <c r="AW733" i="2"/>
  <c r="AX733" i="2"/>
  <c r="AY733" i="2"/>
  <c r="AZ733" i="2"/>
  <c r="BA733" i="2"/>
  <c r="BB733" i="2"/>
  <c r="BC733" i="2"/>
  <c r="BD733" i="2"/>
  <c r="BE733" i="2"/>
  <c r="BF733" i="2"/>
  <c r="BG733" i="2"/>
  <c r="AO739" i="2"/>
  <c r="AP739" i="2"/>
  <c r="AP738" i="2" s="1"/>
  <c r="AQ739" i="2"/>
  <c r="AQ738" i="2" s="1"/>
  <c r="AR739" i="2"/>
  <c r="AR738" i="2" s="1"/>
  <c r="AS739" i="2"/>
  <c r="AS738" i="2" s="1"/>
  <c r="AT739" i="2"/>
  <c r="AT738" i="2" s="1"/>
  <c r="AU739" i="2"/>
  <c r="AU738" i="2" s="1"/>
  <c r="AV739" i="2"/>
  <c r="AW739" i="2"/>
  <c r="AX739" i="2"/>
  <c r="AY739" i="2"/>
  <c r="AZ739" i="2"/>
  <c r="BA739" i="2"/>
  <c r="BB739" i="2"/>
  <c r="BC739" i="2"/>
  <c r="BD739" i="2"/>
  <c r="BE739" i="2"/>
  <c r="BF739" i="2"/>
  <c r="BG739" i="2"/>
  <c r="AO743" i="2"/>
  <c r="AP743" i="2"/>
  <c r="AQ743" i="2"/>
  <c r="AR743" i="2"/>
  <c r="AS743" i="2"/>
  <c r="AT743" i="2"/>
  <c r="AU743" i="2"/>
  <c r="AV743" i="2"/>
  <c r="AV738" i="2" s="1"/>
  <c r="AW743" i="2"/>
  <c r="AX743" i="2"/>
  <c r="AY743" i="2"/>
  <c r="AZ743" i="2"/>
  <c r="AZ738" i="2" s="1"/>
  <c r="BA743" i="2"/>
  <c r="BA738" i="2" s="1"/>
  <c r="BB743" i="2"/>
  <c r="BB738" i="2" s="1"/>
  <c r="BC743" i="2"/>
  <c r="BC738" i="2" s="1"/>
  <c r="BD743" i="2"/>
  <c r="BD738" i="2" s="1"/>
  <c r="BE743" i="2"/>
  <c r="BE738" i="2" s="1"/>
  <c r="BF743" i="2"/>
  <c r="BF738" i="2" s="1"/>
  <c r="BG743" i="2"/>
  <c r="BG738" i="2" s="1"/>
  <c r="AO747" i="2"/>
  <c r="AP747" i="2"/>
  <c r="AQ747" i="2"/>
  <c r="AR747" i="2"/>
  <c r="AS747" i="2"/>
  <c r="AT747" i="2"/>
  <c r="AU747" i="2"/>
  <c r="AV747" i="2"/>
  <c r="AW747" i="2"/>
  <c r="AX747" i="2"/>
  <c r="AY747" i="2"/>
  <c r="AZ747" i="2"/>
  <c r="BA747" i="2"/>
  <c r="BB747" i="2"/>
  <c r="BC747" i="2"/>
  <c r="BD747" i="2"/>
  <c r="BE747" i="2"/>
  <c r="BF747" i="2"/>
  <c r="BG747" i="2"/>
  <c r="AO752" i="2"/>
  <c r="AY752" i="2"/>
  <c r="AZ752" i="2"/>
  <c r="BA752" i="2"/>
  <c r="BB752" i="2"/>
  <c r="AO753" i="2"/>
  <c r="AP753" i="2"/>
  <c r="AQ753" i="2"/>
  <c r="AR753" i="2"/>
  <c r="AS753" i="2"/>
  <c r="AT753" i="2"/>
  <c r="AU753" i="2"/>
  <c r="AV753" i="2"/>
  <c r="AW753" i="2"/>
  <c r="AX753" i="2"/>
  <c r="AY753" i="2"/>
  <c r="AZ753" i="2"/>
  <c r="BA753" i="2"/>
  <c r="BB753" i="2"/>
  <c r="BC753" i="2"/>
  <c r="BC752" i="2" s="1"/>
  <c r="BD753" i="2"/>
  <c r="BE753" i="2"/>
  <c r="BF753" i="2"/>
  <c r="BG753" i="2"/>
  <c r="AO757" i="2"/>
  <c r="AP757" i="2"/>
  <c r="AP752" i="2" s="1"/>
  <c r="AQ757" i="2"/>
  <c r="AQ752" i="2" s="1"/>
  <c r="AR757" i="2"/>
  <c r="AR752" i="2" s="1"/>
  <c r="AS757" i="2"/>
  <c r="AS752" i="2" s="1"/>
  <c r="AT757" i="2"/>
  <c r="AT752" i="2" s="1"/>
  <c r="AU757" i="2"/>
  <c r="AU752" i="2" s="1"/>
  <c r="AV757" i="2"/>
  <c r="AV752" i="2" s="1"/>
  <c r="AW757" i="2"/>
  <c r="AW752" i="2" s="1"/>
  <c r="AX757" i="2"/>
  <c r="AX752" i="2" s="1"/>
  <c r="AY757" i="2"/>
  <c r="AZ757" i="2"/>
  <c r="BA757" i="2"/>
  <c r="BB757" i="2"/>
  <c r="BC757" i="2"/>
  <c r="BD757" i="2"/>
  <c r="BE757" i="2"/>
  <c r="BF757" i="2"/>
  <c r="BG757" i="2"/>
  <c r="AO761" i="2"/>
  <c r="AP761" i="2"/>
  <c r="AQ761" i="2"/>
  <c r="AR761" i="2"/>
  <c r="AS761" i="2"/>
  <c r="AT761" i="2"/>
  <c r="AU761" i="2"/>
  <c r="AV761" i="2"/>
  <c r="AW761" i="2"/>
  <c r="AX761" i="2"/>
  <c r="AY761" i="2"/>
  <c r="AZ761" i="2"/>
  <c r="BA761" i="2"/>
  <c r="BB761" i="2"/>
  <c r="BC761" i="2"/>
  <c r="BD761" i="2"/>
  <c r="BE761" i="2"/>
  <c r="BF761" i="2"/>
  <c r="BG761" i="2"/>
  <c r="AO766" i="2"/>
  <c r="AP766" i="2"/>
  <c r="AQ766" i="2"/>
  <c r="AR766" i="2"/>
  <c r="AO767" i="2"/>
  <c r="AP767" i="2"/>
  <c r="AQ767" i="2"/>
  <c r="AR767" i="2"/>
  <c r="AS767" i="2"/>
  <c r="AT767" i="2"/>
  <c r="AU767" i="2"/>
  <c r="AV767" i="2"/>
  <c r="AW767" i="2"/>
  <c r="AX767" i="2"/>
  <c r="AY767" i="2"/>
  <c r="AZ767" i="2"/>
  <c r="BA767" i="2"/>
  <c r="BA766" i="2" s="1"/>
  <c r="BB767" i="2"/>
  <c r="BB766" i="2" s="1"/>
  <c r="BC767" i="2"/>
  <c r="BC766" i="2" s="1"/>
  <c r="BD767" i="2"/>
  <c r="BD766" i="2" s="1"/>
  <c r="BE767" i="2"/>
  <c r="BE766" i="2" s="1"/>
  <c r="BF767" i="2"/>
  <c r="BF766" i="2" s="1"/>
  <c r="BG767" i="2"/>
  <c r="BG766" i="2" s="1"/>
  <c r="AO771" i="2"/>
  <c r="AP771" i="2"/>
  <c r="AQ771" i="2"/>
  <c r="AR771" i="2"/>
  <c r="AS771" i="2"/>
  <c r="AT771" i="2"/>
  <c r="AU771" i="2"/>
  <c r="AV771" i="2"/>
  <c r="AW771" i="2"/>
  <c r="AX771" i="2"/>
  <c r="AY771" i="2"/>
  <c r="AZ771" i="2"/>
  <c r="BA771" i="2"/>
  <c r="BB771" i="2"/>
  <c r="BC771" i="2"/>
  <c r="BD771" i="2"/>
  <c r="BE771" i="2"/>
  <c r="BF771" i="2"/>
  <c r="BG771" i="2"/>
  <c r="AO775" i="2"/>
  <c r="AP775" i="2"/>
  <c r="AQ775" i="2"/>
  <c r="AR775" i="2"/>
  <c r="AS775" i="2"/>
  <c r="AS766" i="2" s="1"/>
  <c r="AT775" i="2"/>
  <c r="AU775" i="2"/>
  <c r="AV775" i="2"/>
  <c r="AW775" i="2"/>
  <c r="AX775" i="2"/>
  <c r="AY775" i="2"/>
  <c r="AZ775" i="2"/>
  <c r="BA775" i="2"/>
  <c r="BB775" i="2"/>
  <c r="BC775" i="2"/>
  <c r="BD775" i="2"/>
  <c r="BE775" i="2"/>
  <c r="BF775" i="2"/>
  <c r="BG775" i="2"/>
  <c r="AW780" i="2"/>
  <c r="AX780" i="2"/>
  <c r="AY780" i="2"/>
  <c r="AO781" i="2"/>
  <c r="AP781" i="2"/>
  <c r="AQ781" i="2"/>
  <c r="AQ780" i="2" s="1"/>
  <c r="AR781" i="2"/>
  <c r="AS781" i="2"/>
  <c r="AT781" i="2"/>
  <c r="AU781" i="2"/>
  <c r="AV781" i="2"/>
  <c r="AW781" i="2"/>
  <c r="AX781" i="2"/>
  <c r="AY781" i="2"/>
  <c r="AZ781" i="2"/>
  <c r="AZ780" i="2" s="1"/>
  <c r="BA781" i="2"/>
  <c r="BA780" i="2" s="1"/>
  <c r="BB781" i="2"/>
  <c r="BB780" i="2" s="1"/>
  <c r="BC781" i="2"/>
  <c r="BD781" i="2"/>
  <c r="BE781" i="2"/>
  <c r="BF781" i="2"/>
  <c r="BG781" i="2"/>
  <c r="AO785" i="2"/>
  <c r="AP785" i="2"/>
  <c r="AQ785" i="2"/>
  <c r="AR785" i="2"/>
  <c r="AS785" i="2"/>
  <c r="AT785" i="2"/>
  <c r="AU785" i="2"/>
  <c r="AV785" i="2"/>
  <c r="AW785" i="2"/>
  <c r="AX785" i="2"/>
  <c r="AY785" i="2"/>
  <c r="AZ785" i="2"/>
  <c r="BA785" i="2"/>
  <c r="BB785" i="2"/>
  <c r="BC785" i="2"/>
  <c r="BC780" i="2" s="1"/>
  <c r="BD785" i="2"/>
  <c r="BD780" i="2" s="1"/>
  <c r="BE785" i="2"/>
  <c r="BF785" i="2"/>
  <c r="BG785" i="2"/>
  <c r="BG780" i="2" s="1"/>
  <c r="AO789" i="2"/>
  <c r="AP789" i="2"/>
  <c r="AQ789" i="2"/>
  <c r="AR789" i="2"/>
  <c r="AS789" i="2"/>
  <c r="AT789" i="2"/>
  <c r="AU789" i="2"/>
  <c r="AV789" i="2"/>
  <c r="AW789" i="2"/>
  <c r="AX789" i="2"/>
  <c r="AY789" i="2"/>
  <c r="AZ789" i="2"/>
  <c r="BA789" i="2"/>
  <c r="BB789" i="2"/>
  <c r="BC789" i="2"/>
  <c r="BD789" i="2"/>
  <c r="BE789" i="2"/>
  <c r="BF789" i="2"/>
  <c r="BG789" i="2"/>
  <c r="BB794" i="2"/>
  <c r="BC794" i="2"/>
  <c r="BD794" i="2"/>
  <c r="BE794" i="2"/>
  <c r="BF794" i="2"/>
  <c r="BG794" i="2"/>
  <c r="AO795" i="2"/>
  <c r="AO794" i="2" s="1"/>
  <c r="AP795" i="2"/>
  <c r="AP794" i="2" s="1"/>
  <c r="AQ795" i="2"/>
  <c r="AR795" i="2"/>
  <c r="AS795" i="2"/>
  <c r="AT795" i="2"/>
  <c r="AU795" i="2"/>
  <c r="AV795" i="2"/>
  <c r="AW795" i="2"/>
  <c r="AX795" i="2"/>
  <c r="AY795" i="2"/>
  <c r="AZ795" i="2"/>
  <c r="BA795" i="2"/>
  <c r="BB795" i="2"/>
  <c r="BC795" i="2"/>
  <c r="BD795" i="2"/>
  <c r="BE795" i="2"/>
  <c r="BF795" i="2"/>
  <c r="BG795" i="2"/>
  <c r="AO799" i="2"/>
  <c r="AP799" i="2"/>
  <c r="AQ799" i="2"/>
  <c r="AQ794" i="2" s="1"/>
  <c r="AR799" i="2"/>
  <c r="AR794" i="2" s="1"/>
  <c r="AS799" i="2"/>
  <c r="AS794" i="2" s="1"/>
  <c r="AT799" i="2"/>
  <c r="AT794" i="2" s="1"/>
  <c r="AU799" i="2"/>
  <c r="AU794" i="2" s="1"/>
  <c r="AV799" i="2"/>
  <c r="AV794" i="2" s="1"/>
  <c r="AW799" i="2"/>
  <c r="AW794" i="2" s="1"/>
  <c r="AX799" i="2"/>
  <c r="AX794" i="2" s="1"/>
  <c r="AY799" i="2"/>
  <c r="AY794" i="2" s="1"/>
  <c r="AZ799" i="2"/>
  <c r="AZ794" i="2" s="1"/>
  <c r="BA799" i="2"/>
  <c r="BA794" i="2" s="1"/>
  <c r="BB799" i="2"/>
  <c r="BC799" i="2"/>
  <c r="BD799" i="2"/>
  <c r="BE799" i="2"/>
  <c r="BF799" i="2"/>
  <c r="BG799" i="2"/>
  <c r="AO803" i="2"/>
  <c r="AP803" i="2"/>
  <c r="AQ803" i="2"/>
  <c r="AR803" i="2"/>
  <c r="AS803" i="2"/>
  <c r="AT803" i="2"/>
  <c r="AU803" i="2"/>
  <c r="AV803" i="2"/>
  <c r="AW803" i="2"/>
  <c r="AX803" i="2"/>
  <c r="AY803" i="2"/>
  <c r="AZ803" i="2"/>
  <c r="BA803" i="2"/>
  <c r="BB803" i="2"/>
  <c r="BC803" i="2"/>
  <c r="BD803" i="2"/>
  <c r="BE803" i="2"/>
  <c r="BF803" i="2"/>
  <c r="BG803" i="2"/>
  <c r="AO808" i="2"/>
  <c r="AP808" i="2"/>
  <c r="AQ808" i="2"/>
  <c r="AR808" i="2"/>
  <c r="AS808" i="2"/>
  <c r="AT808" i="2"/>
  <c r="AU808" i="2"/>
  <c r="AO809" i="2"/>
  <c r="AP809" i="2"/>
  <c r="AQ809" i="2"/>
  <c r="AR809" i="2"/>
  <c r="AS809" i="2"/>
  <c r="AT809" i="2"/>
  <c r="AU809" i="2"/>
  <c r="AV809" i="2"/>
  <c r="AV808" i="2" s="1"/>
  <c r="AW809" i="2"/>
  <c r="AW808" i="2" s="1"/>
  <c r="AX809" i="2"/>
  <c r="AX808" i="2" s="1"/>
  <c r="AY809" i="2"/>
  <c r="AZ809" i="2"/>
  <c r="BA809" i="2"/>
  <c r="BB809" i="2"/>
  <c r="BC809" i="2"/>
  <c r="BD809" i="2"/>
  <c r="BE809" i="2"/>
  <c r="BF809" i="2"/>
  <c r="BG809" i="2"/>
  <c r="AO813" i="2"/>
  <c r="AP813" i="2"/>
  <c r="AQ813" i="2"/>
  <c r="AR813" i="2"/>
  <c r="AS813" i="2"/>
  <c r="AT813" i="2"/>
  <c r="AU813" i="2"/>
  <c r="AV813" i="2"/>
  <c r="AW813" i="2"/>
  <c r="AX813" i="2"/>
  <c r="AY813" i="2"/>
  <c r="AZ813" i="2"/>
  <c r="BA813" i="2"/>
  <c r="BB813" i="2"/>
  <c r="BC813" i="2"/>
  <c r="BD813" i="2"/>
  <c r="BE813" i="2"/>
  <c r="BF813" i="2"/>
  <c r="BG813" i="2"/>
  <c r="AO817" i="2"/>
  <c r="AP817" i="2"/>
  <c r="AQ817" i="2"/>
  <c r="AR817" i="2"/>
  <c r="AS817" i="2"/>
  <c r="AT817" i="2"/>
  <c r="AU817" i="2"/>
  <c r="AV817" i="2"/>
  <c r="AW817" i="2"/>
  <c r="AX817" i="2"/>
  <c r="AY817" i="2"/>
  <c r="AZ817" i="2"/>
  <c r="BA817" i="2"/>
  <c r="BB817" i="2"/>
  <c r="BC817" i="2"/>
  <c r="BD817" i="2"/>
  <c r="BE817" i="2"/>
  <c r="BF817" i="2"/>
  <c r="BG817" i="2"/>
  <c r="AY822" i="2"/>
  <c r="AZ822" i="2"/>
  <c r="BA822" i="2"/>
  <c r="BB822" i="2"/>
  <c r="BC822" i="2"/>
  <c r="AO823" i="2"/>
  <c r="AP823" i="2"/>
  <c r="AQ823" i="2"/>
  <c r="AQ822" i="2" s="1"/>
  <c r="AR823" i="2"/>
  <c r="AR822" i="2" s="1"/>
  <c r="AS823" i="2"/>
  <c r="AT823" i="2"/>
  <c r="AU823" i="2"/>
  <c r="AV823" i="2"/>
  <c r="AW823" i="2"/>
  <c r="AX823" i="2"/>
  <c r="AY823" i="2"/>
  <c r="AZ823" i="2"/>
  <c r="BA823" i="2"/>
  <c r="BB823" i="2"/>
  <c r="BC823" i="2"/>
  <c r="BD823" i="2"/>
  <c r="BE823" i="2"/>
  <c r="BF823" i="2"/>
  <c r="BG823" i="2"/>
  <c r="AO827" i="2"/>
  <c r="AP827" i="2"/>
  <c r="AQ827" i="2"/>
  <c r="AR827" i="2"/>
  <c r="AS827" i="2"/>
  <c r="AT827" i="2"/>
  <c r="AU827" i="2"/>
  <c r="AV827" i="2"/>
  <c r="AW827" i="2"/>
  <c r="AX827" i="2"/>
  <c r="AY827" i="2"/>
  <c r="AZ827" i="2"/>
  <c r="BA827" i="2"/>
  <c r="BB827" i="2"/>
  <c r="BC827" i="2"/>
  <c r="BD827" i="2"/>
  <c r="BD822" i="2" s="1"/>
  <c r="BE827" i="2"/>
  <c r="BE822" i="2" s="1"/>
  <c r="BF827" i="2"/>
  <c r="BF822" i="2" s="1"/>
  <c r="BG827" i="2"/>
  <c r="BG822" i="2" s="1"/>
  <c r="AO831" i="2"/>
  <c r="AP831" i="2"/>
  <c r="AQ831" i="2"/>
  <c r="AR831" i="2"/>
  <c r="AS831" i="2"/>
  <c r="AT831" i="2"/>
  <c r="AU831" i="2"/>
  <c r="AV831" i="2"/>
  <c r="AW831" i="2"/>
  <c r="AX831" i="2"/>
  <c r="AY831" i="2"/>
  <c r="AZ831" i="2"/>
  <c r="BA831" i="2"/>
  <c r="BB831" i="2"/>
  <c r="BC831" i="2"/>
  <c r="BD831" i="2"/>
  <c r="BE831" i="2"/>
  <c r="BF831" i="2"/>
  <c r="BG831" i="2"/>
  <c r="AP836" i="2"/>
  <c r="AQ836" i="2"/>
  <c r="AS836" i="2"/>
  <c r="AO837" i="2"/>
  <c r="AP837" i="2"/>
  <c r="AQ837" i="2"/>
  <c r="AR837" i="2"/>
  <c r="AS837" i="2"/>
  <c r="AT837" i="2"/>
  <c r="AU837" i="2"/>
  <c r="AV837" i="2"/>
  <c r="AW837" i="2"/>
  <c r="AX837" i="2"/>
  <c r="AY837" i="2"/>
  <c r="AZ837" i="2"/>
  <c r="AZ836" i="2" s="1"/>
  <c r="BA837" i="2"/>
  <c r="BB837" i="2"/>
  <c r="BC837" i="2"/>
  <c r="BC836" i="2" s="1"/>
  <c r="BD837" i="2"/>
  <c r="BD836" i="2" s="1"/>
  <c r="BE837" i="2"/>
  <c r="BE836" i="2" s="1"/>
  <c r="BF837" i="2"/>
  <c r="BF836" i="2" s="1"/>
  <c r="BG837" i="2"/>
  <c r="BG836" i="2" s="1"/>
  <c r="AO841" i="2"/>
  <c r="AO836" i="2" s="1"/>
  <c r="AP841" i="2"/>
  <c r="AQ841" i="2"/>
  <c r="AR841" i="2"/>
  <c r="AR836" i="2" s="1"/>
  <c r="AS841" i="2"/>
  <c r="AT841" i="2"/>
  <c r="AU841" i="2"/>
  <c r="AV841" i="2"/>
  <c r="AW841" i="2"/>
  <c r="AX841" i="2"/>
  <c r="AY841" i="2"/>
  <c r="AZ841" i="2"/>
  <c r="BA841" i="2"/>
  <c r="BB841" i="2"/>
  <c r="BC841" i="2"/>
  <c r="BD841" i="2"/>
  <c r="BE841" i="2"/>
  <c r="BF841" i="2"/>
  <c r="BG841" i="2"/>
  <c r="AO845" i="2"/>
  <c r="AP845" i="2"/>
  <c r="AQ845" i="2"/>
  <c r="AR845" i="2"/>
  <c r="AS845" i="2"/>
  <c r="AT845" i="2"/>
  <c r="AT836" i="2" s="1"/>
  <c r="AU845" i="2"/>
  <c r="AV845" i="2"/>
  <c r="AW845" i="2"/>
  <c r="AX845" i="2"/>
  <c r="AX836" i="2" s="1"/>
  <c r="AY845" i="2"/>
  <c r="AY836" i="2" s="1"/>
  <c r="AZ845" i="2"/>
  <c r="BA845" i="2"/>
  <c r="BB845" i="2"/>
  <c r="BC845" i="2"/>
  <c r="BD845" i="2"/>
  <c r="BE845" i="2"/>
  <c r="BF845" i="2"/>
  <c r="BG845" i="2"/>
  <c r="AO851" i="2"/>
  <c r="AP851" i="2"/>
  <c r="AQ851" i="2"/>
  <c r="AR851" i="2"/>
  <c r="AS851" i="2"/>
  <c r="AT851" i="2"/>
  <c r="AU851" i="2"/>
  <c r="AV851" i="2"/>
  <c r="AW851" i="2"/>
  <c r="AX851" i="2"/>
  <c r="AY851" i="2"/>
  <c r="AZ851" i="2"/>
  <c r="BA851" i="2"/>
  <c r="BB851" i="2"/>
  <c r="BB850" i="2" s="1"/>
  <c r="BC851" i="2"/>
  <c r="BC850" i="2" s="1"/>
  <c r="BD851" i="2"/>
  <c r="BD850" i="2" s="1"/>
  <c r="BE851" i="2"/>
  <c r="BE850" i="2" s="1"/>
  <c r="BF851" i="2"/>
  <c r="BF850" i="2" s="1"/>
  <c r="BG851" i="2"/>
  <c r="BG850" i="2" s="1"/>
  <c r="AO855" i="2"/>
  <c r="AP855" i="2"/>
  <c r="AQ855" i="2"/>
  <c r="AR855" i="2"/>
  <c r="AS855" i="2"/>
  <c r="AT855" i="2"/>
  <c r="AU855" i="2"/>
  <c r="AV855" i="2"/>
  <c r="AW855" i="2"/>
  <c r="AX855" i="2"/>
  <c r="AY855" i="2"/>
  <c r="AZ855" i="2"/>
  <c r="BA855" i="2"/>
  <c r="BB855" i="2"/>
  <c r="BC855" i="2"/>
  <c r="BD855" i="2"/>
  <c r="BE855" i="2"/>
  <c r="BF855" i="2"/>
  <c r="BG855" i="2"/>
  <c r="AO859" i="2"/>
  <c r="AP859" i="2"/>
  <c r="AQ859" i="2"/>
  <c r="AR859" i="2"/>
  <c r="AS859" i="2"/>
  <c r="AT859" i="2"/>
  <c r="AU859" i="2"/>
  <c r="AV859" i="2"/>
  <c r="AW859" i="2"/>
  <c r="AX859" i="2"/>
  <c r="AY859" i="2"/>
  <c r="AZ859" i="2"/>
  <c r="BA859" i="2"/>
  <c r="BB859" i="2"/>
  <c r="BC859" i="2"/>
  <c r="BD859" i="2"/>
  <c r="BE859" i="2"/>
  <c r="BF859" i="2"/>
  <c r="BG859" i="2"/>
  <c r="AO865" i="2"/>
  <c r="AP865" i="2"/>
  <c r="AQ865" i="2"/>
  <c r="AR865" i="2"/>
  <c r="AR864" i="2" s="1"/>
  <c r="AS865" i="2"/>
  <c r="AS864" i="2" s="1"/>
  <c r="AT865" i="2"/>
  <c r="AT864" i="2" s="1"/>
  <c r="AU865" i="2"/>
  <c r="AV865" i="2"/>
  <c r="AW865" i="2"/>
  <c r="AX865" i="2"/>
  <c r="AY865" i="2"/>
  <c r="AZ865" i="2"/>
  <c r="BA865" i="2"/>
  <c r="BA864" i="2" s="1"/>
  <c r="BB865" i="2"/>
  <c r="BB864" i="2" s="1"/>
  <c r="BC865" i="2"/>
  <c r="BC864" i="2" s="1"/>
  <c r="BD865" i="2"/>
  <c r="BE865" i="2"/>
  <c r="BF865" i="2"/>
  <c r="BG865" i="2"/>
  <c r="AO869" i="2"/>
  <c r="AP869" i="2"/>
  <c r="AQ869" i="2"/>
  <c r="AR869" i="2"/>
  <c r="AS869" i="2"/>
  <c r="AT869" i="2"/>
  <c r="AU869" i="2"/>
  <c r="AV869" i="2"/>
  <c r="AW869" i="2"/>
  <c r="AX869" i="2"/>
  <c r="AX864" i="2" s="1"/>
  <c r="AY869" i="2"/>
  <c r="AY864" i="2" s="1"/>
  <c r="AZ869" i="2"/>
  <c r="AZ864" i="2" s="1"/>
  <c r="BA869" i="2"/>
  <c r="BB869" i="2"/>
  <c r="BC869" i="2"/>
  <c r="BD869" i="2"/>
  <c r="BD864" i="2" s="1"/>
  <c r="BE869" i="2"/>
  <c r="BE864" i="2" s="1"/>
  <c r="BF869" i="2"/>
  <c r="BF864" i="2" s="1"/>
  <c r="BG869" i="2"/>
  <c r="BG864" i="2" s="1"/>
  <c r="AO873" i="2"/>
  <c r="AP873" i="2"/>
  <c r="AQ873" i="2"/>
  <c r="AR873" i="2"/>
  <c r="AS873" i="2"/>
  <c r="AT873" i="2"/>
  <c r="AU873" i="2"/>
  <c r="AV873" i="2"/>
  <c r="AW873" i="2"/>
  <c r="AX873" i="2"/>
  <c r="AY873" i="2"/>
  <c r="AZ873" i="2"/>
  <c r="BA873" i="2"/>
  <c r="BB873" i="2"/>
  <c r="BC873" i="2"/>
  <c r="BD873" i="2"/>
  <c r="BE873" i="2"/>
  <c r="BF873" i="2"/>
  <c r="BG873" i="2"/>
  <c r="AS878" i="2"/>
  <c r="AT878" i="2"/>
  <c r="AU878" i="2"/>
  <c r="AV878" i="2"/>
  <c r="AW878" i="2"/>
  <c r="AY878" i="2"/>
  <c r="AZ878" i="2"/>
  <c r="BA878" i="2"/>
  <c r="AO879" i="2"/>
  <c r="AO878" i="2" s="1"/>
  <c r="AP879" i="2"/>
  <c r="AQ879" i="2"/>
  <c r="AR879" i="2"/>
  <c r="AS879" i="2"/>
  <c r="AT879" i="2"/>
  <c r="AU879" i="2"/>
  <c r="AV879" i="2"/>
  <c r="AW879" i="2"/>
  <c r="AX879" i="2"/>
  <c r="AY879" i="2"/>
  <c r="AZ879" i="2"/>
  <c r="BA879" i="2"/>
  <c r="BB879" i="2"/>
  <c r="BC879" i="2"/>
  <c r="BD879" i="2"/>
  <c r="BE879" i="2"/>
  <c r="BF879" i="2"/>
  <c r="BG879" i="2"/>
  <c r="AO883" i="2"/>
  <c r="AP883" i="2"/>
  <c r="AQ883" i="2"/>
  <c r="AR883" i="2"/>
  <c r="AS883" i="2"/>
  <c r="AT883" i="2"/>
  <c r="AU883" i="2"/>
  <c r="AV883" i="2"/>
  <c r="AW883" i="2"/>
  <c r="AX883" i="2"/>
  <c r="AX878" i="2" s="1"/>
  <c r="AY883" i="2"/>
  <c r="AZ883" i="2"/>
  <c r="BA883" i="2"/>
  <c r="BB883" i="2"/>
  <c r="BB878" i="2" s="1"/>
  <c r="BC883" i="2"/>
  <c r="BD883" i="2"/>
  <c r="BE883" i="2"/>
  <c r="BF883" i="2"/>
  <c r="BG883" i="2"/>
  <c r="AO887" i="2"/>
  <c r="AP887" i="2"/>
  <c r="AQ887" i="2"/>
  <c r="AR887" i="2"/>
  <c r="AS887" i="2"/>
  <c r="AT887" i="2"/>
  <c r="AU887" i="2"/>
  <c r="AV887" i="2"/>
  <c r="AW887" i="2"/>
  <c r="AX887" i="2"/>
  <c r="AY887" i="2"/>
  <c r="AZ887" i="2"/>
  <c r="BA887" i="2"/>
  <c r="BB887" i="2"/>
  <c r="BC887" i="2"/>
  <c r="BD887" i="2"/>
  <c r="BE887" i="2"/>
  <c r="BF887" i="2"/>
  <c r="BG887" i="2"/>
  <c r="AO892" i="2"/>
  <c r="AZ892" i="2"/>
  <c r="BA892" i="2"/>
  <c r="BB892" i="2"/>
  <c r="AO893" i="2"/>
  <c r="AP893" i="2"/>
  <c r="AQ893" i="2"/>
  <c r="AR893" i="2"/>
  <c r="AS893" i="2"/>
  <c r="AT893" i="2"/>
  <c r="AU893" i="2"/>
  <c r="AV893" i="2"/>
  <c r="AW893" i="2"/>
  <c r="AX893" i="2"/>
  <c r="AY893" i="2"/>
  <c r="AZ893" i="2"/>
  <c r="BA893" i="2"/>
  <c r="BB893" i="2"/>
  <c r="BC893" i="2"/>
  <c r="BC892" i="2" s="1"/>
  <c r="BD893" i="2"/>
  <c r="BD892" i="2" s="1"/>
  <c r="BE893" i="2"/>
  <c r="BE892" i="2" s="1"/>
  <c r="BF893" i="2"/>
  <c r="BG893" i="2"/>
  <c r="AO897" i="2"/>
  <c r="AP897" i="2"/>
  <c r="AP892" i="2" s="1"/>
  <c r="AQ897" i="2"/>
  <c r="AQ892" i="2" s="1"/>
  <c r="AR897" i="2"/>
  <c r="AR892" i="2" s="1"/>
  <c r="AS897" i="2"/>
  <c r="AT897" i="2"/>
  <c r="AU897" i="2"/>
  <c r="AV897" i="2"/>
  <c r="AV892" i="2" s="1"/>
  <c r="AW897" i="2"/>
  <c r="AX897" i="2"/>
  <c r="AY897" i="2"/>
  <c r="AZ897" i="2"/>
  <c r="BA897" i="2"/>
  <c r="BB897" i="2"/>
  <c r="BC897" i="2"/>
  <c r="BD897" i="2"/>
  <c r="BE897" i="2"/>
  <c r="BF897" i="2"/>
  <c r="BG897" i="2"/>
  <c r="AO901" i="2"/>
  <c r="AP901" i="2"/>
  <c r="AQ901" i="2"/>
  <c r="AR901" i="2"/>
  <c r="AS901" i="2"/>
  <c r="AT901" i="2"/>
  <c r="AU901" i="2"/>
  <c r="AV901" i="2"/>
  <c r="AW901" i="2"/>
  <c r="AX901" i="2"/>
  <c r="AY901" i="2"/>
  <c r="AY892" i="2" s="1"/>
  <c r="AZ901" i="2"/>
  <c r="BA901" i="2"/>
  <c r="BB901" i="2"/>
  <c r="BC901" i="2"/>
  <c r="BD901" i="2"/>
  <c r="BE901" i="2"/>
  <c r="BF901" i="2"/>
  <c r="BG901" i="2"/>
  <c r="BM164" i="2" l="1"/>
  <c r="BM150" i="2"/>
  <c r="BO248" i="2"/>
  <c r="BL318" i="2"/>
  <c r="BM332" i="2"/>
  <c r="BO66" i="2"/>
  <c r="BM220" i="2"/>
  <c r="BO234" i="2"/>
  <c r="BK332" i="2"/>
  <c r="BL52" i="2"/>
  <c r="AP430" i="2"/>
  <c r="BE584" i="2"/>
  <c r="BC290" i="2"/>
  <c r="AR878" i="2"/>
  <c r="BB290" i="2"/>
  <c r="BO290" i="2" s="1"/>
  <c r="BL248" i="2"/>
  <c r="BK178" i="2"/>
  <c r="BM108" i="2"/>
  <c r="BD878" i="2"/>
  <c r="BC878" i="2"/>
  <c r="AQ696" i="2"/>
  <c r="AP668" i="2"/>
  <c r="BL304" i="2"/>
  <c r="BN164" i="2"/>
  <c r="BM94" i="2"/>
  <c r="AZ766" i="2"/>
  <c r="AW416" i="2"/>
  <c r="BG388" i="2"/>
  <c r="AX276" i="2"/>
  <c r="AO150" i="2"/>
  <c r="BK150" i="2" s="1"/>
  <c r="AV416" i="2"/>
  <c r="BF388" i="2"/>
  <c r="BK304" i="2"/>
  <c r="BK290" i="2"/>
  <c r="AR514" i="2"/>
  <c r="AO38" i="2"/>
  <c r="BK38" i="2" s="1"/>
  <c r="AR696" i="2"/>
  <c r="AQ668" i="2"/>
  <c r="AW640" i="2"/>
  <c r="BG262" i="2"/>
  <c r="BF24" i="2"/>
  <c r="BN24" i="2" s="1"/>
  <c r="BM38" i="2"/>
  <c r="BN80" i="2"/>
  <c r="AS514" i="2"/>
  <c r="BO276" i="2"/>
  <c r="AQ458" i="2"/>
  <c r="BO164" i="2"/>
  <c r="BN94" i="2"/>
  <c r="AX892" i="2"/>
  <c r="AV640" i="2"/>
  <c r="BA444" i="2"/>
  <c r="AP192" i="2"/>
  <c r="AW892" i="2"/>
  <c r="AP850" i="2"/>
  <c r="BB836" i="2"/>
  <c r="AU640" i="2"/>
  <c r="BA514" i="2"/>
  <c r="BD486" i="2"/>
  <c r="AZ444" i="2"/>
  <c r="AO192" i="2"/>
  <c r="AS66" i="2"/>
  <c r="BN52" i="2"/>
  <c r="AO850" i="2"/>
  <c r="BA836" i="2"/>
  <c r="BG640" i="2"/>
  <c r="AZ514" i="2"/>
  <c r="BC486" i="2"/>
  <c r="AY444" i="2"/>
  <c r="BB388" i="2"/>
  <c r="AR66" i="2"/>
  <c r="BK248" i="2"/>
  <c r="AY850" i="2"/>
  <c r="AO598" i="2"/>
  <c r="BN290" i="2"/>
  <c r="BK108" i="2"/>
  <c r="BL24" i="2"/>
  <c r="BG570" i="2"/>
  <c r="AS850" i="2"/>
  <c r="BG626" i="2"/>
  <c r="AP234" i="2"/>
  <c r="BD570" i="2"/>
  <c r="BF486" i="2"/>
  <c r="BN248" i="2"/>
  <c r="AO234" i="2"/>
  <c r="BK234" i="2" s="1"/>
  <c r="BK206" i="2"/>
  <c r="BM52" i="2"/>
  <c r="BA850" i="2"/>
  <c r="BD346" i="2"/>
  <c r="AZ850" i="2"/>
  <c r="BK220" i="2"/>
  <c r="AQ514" i="2"/>
  <c r="BN192" i="2"/>
  <c r="AX850" i="2"/>
  <c r="AW850" i="2"/>
  <c r="BF80" i="2"/>
  <c r="AV850" i="2"/>
  <c r="AO654" i="2"/>
  <c r="BL234" i="2"/>
  <c r="BF570" i="2"/>
  <c r="AQ234" i="2"/>
  <c r="BG486" i="2"/>
  <c r="AW836" i="2"/>
  <c r="BC570" i="2"/>
  <c r="BO206" i="2"/>
  <c r="BB570" i="2"/>
  <c r="BF542" i="2"/>
  <c r="AZ360" i="2"/>
  <c r="BL136" i="2"/>
  <c r="BN304" i="2"/>
  <c r="AO430" i="2"/>
  <c r="BC346" i="2"/>
  <c r="BM304" i="2"/>
  <c r="AO514" i="2"/>
  <c r="BM192" i="2"/>
  <c r="BE80" i="2"/>
  <c r="BM80" i="2" s="1"/>
  <c r="AT850" i="2"/>
  <c r="AO724" i="2"/>
  <c r="BE570" i="2"/>
  <c r="BG542" i="2"/>
  <c r="BA360" i="2"/>
  <c r="AW864" i="2"/>
  <c r="AV836" i="2"/>
  <c r="BF752" i="2"/>
  <c r="AU836" i="2"/>
  <c r="BE752" i="2"/>
  <c r="BC626" i="2"/>
  <c r="BA570" i="2"/>
  <c r="AY360" i="2"/>
  <c r="BM248" i="2"/>
  <c r="AP598" i="2"/>
  <c r="AO738" i="2"/>
  <c r="AT724" i="2"/>
  <c r="AP514" i="2"/>
  <c r="BG80" i="2"/>
  <c r="BO80" i="2" s="1"/>
  <c r="AS724" i="2"/>
  <c r="AP654" i="2"/>
  <c r="AU850" i="2"/>
  <c r="AT192" i="2"/>
  <c r="AQ850" i="2"/>
  <c r="BG752" i="2"/>
  <c r="BE486" i="2"/>
  <c r="BO220" i="2"/>
  <c r="BD752" i="2"/>
  <c r="BB626" i="2"/>
  <c r="BD290" i="2"/>
  <c r="BN220" i="2"/>
  <c r="AV150" i="2"/>
  <c r="BK136" i="2"/>
  <c r="AP38" i="2"/>
  <c r="BE542" i="2"/>
  <c r="BA374" i="2"/>
  <c r="AS192" i="2"/>
  <c r="AR850" i="2"/>
  <c r="BD584" i="2"/>
  <c r="AW360" i="2"/>
  <c r="AS94" i="2"/>
  <c r="AP878" i="2"/>
  <c r="AX766" i="2"/>
  <c r="BC584" i="2"/>
  <c r="BG500" i="2"/>
  <c r="AU276" i="2"/>
  <c r="AQ192" i="2"/>
  <c r="AT822" i="2"/>
  <c r="AQ94" i="2"/>
  <c r="BK94" i="2" s="1"/>
  <c r="BA584" i="2"/>
  <c r="BE136" i="2"/>
  <c r="BM136" i="2" s="1"/>
  <c r="AT766" i="2"/>
  <c r="BF696" i="2"/>
  <c r="AP864" i="2"/>
  <c r="AX584" i="2"/>
  <c r="BB500" i="2"/>
  <c r="AT374" i="2"/>
  <c r="AY318" i="2"/>
  <c r="BN318" i="2" s="1"/>
  <c r="AP276" i="2"/>
  <c r="BK276" i="2" s="1"/>
  <c r="BD220" i="2"/>
  <c r="BL220" i="2" s="1"/>
  <c r="BC136" i="2"/>
  <c r="AO864" i="2"/>
  <c r="AO822" i="2"/>
  <c r="AV780" i="2"/>
  <c r="BA598" i="2"/>
  <c r="AW584" i="2"/>
  <c r="BA500" i="2"/>
  <c r="AS374" i="2"/>
  <c r="BC220" i="2"/>
  <c r="BB136" i="2"/>
  <c r="BO94" i="2"/>
  <c r="BN66" i="2"/>
  <c r="AR192" i="2"/>
  <c r="AU864" i="2"/>
  <c r="AX374" i="2"/>
  <c r="BG696" i="2"/>
  <c r="AZ584" i="2"/>
  <c r="BD500" i="2"/>
  <c r="AO388" i="2"/>
  <c r="BA346" i="2"/>
  <c r="AP822" i="2"/>
  <c r="AU780" i="2"/>
  <c r="AZ598" i="2"/>
  <c r="AV584" i="2"/>
  <c r="AZ500" i="2"/>
  <c r="AR374" i="2"/>
  <c r="BB220" i="2"/>
  <c r="BA136" i="2"/>
  <c r="BO108" i="2"/>
  <c r="BK10" i="2"/>
  <c r="AX360" i="2"/>
  <c r="AW276" i="2"/>
  <c r="AX416" i="2"/>
  <c r="AZ374" i="2"/>
  <c r="AU822" i="2"/>
  <c r="AY374" i="2"/>
  <c r="AW766" i="2"/>
  <c r="AT276" i="2"/>
  <c r="BG136" i="2"/>
  <c r="AV766" i="2"/>
  <c r="AT360" i="2"/>
  <c r="BG220" i="2"/>
  <c r="AR276" i="2"/>
  <c r="AR444" i="2"/>
  <c r="AU374" i="2"/>
  <c r="AX738" i="2"/>
  <c r="AX654" i="2"/>
  <c r="AY598" i="2"/>
  <c r="AU584" i="2"/>
  <c r="AY500" i="2"/>
  <c r="AQ374" i="2"/>
  <c r="BB304" i="2"/>
  <c r="BN206" i="2"/>
  <c r="BN178" i="2"/>
  <c r="AZ136" i="2"/>
  <c r="BL108" i="2"/>
  <c r="BO52" i="2"/>
  <c r="AT94" i="2"/>
  <c r="AV864" i="2"/>
  <c r="AV822" i="2"/>
  <c r="BO38" i="2"/>
  <c r="BB584" i="2"/>
  <c r="BF500" i="2"/>
  <c r="AU360" i="2"/>
  <c r="AS822" i="2"/>
  <c r="AU766" i="2"/>
  <c r="BB346" i="2"/>
  <c r="BG304" i="2"/>
  <c r="AQ864" i="2"/>
  <c r="AZ318" i="2"/>
  <c r="BF780" i="2"/>
  <c r="AS780" i="2"/>
  <c r="AW738" i="2"/>
  <c r="BB724" i="2"/>
  <c r="BA710" i="2"/>
  <c r="AT584" i="2"/>
  <c r="AX500" i="2"/>
  <c r="AP374" i="2"/>
  <c r="BA304" i="2"/>
  <c r="AY136" i="2"/>
  <c r="AQ108" i="2"/>
  <c r="AU66" i="2"/>
  <c r="BM66" i="2" s="1"/>
  <c r="BM178" i="2"/>
  <c r="AQ878" i="2"/>
  <c r="AY766" i="2"/>
  <c r="AT388" i="2"/>
  <c r="AV276" i="2"/>
  <c r="AS388" i="2"/>
  <c r="AV360" i="2"/>
  <c r="AR94" i="2"/>
  <c r="BE500" i="2"/>
  <c r="AS276" i="2"/>
  <c r="BF136" i="2"/>
  <c r="BF220" i="2"/>
  <c r="BO24" i="2"/>
  <c r="BC500" i="2"/>
  <c r="AQ276" i="2"/>
  <c r="BE220" i="2"/>
  <c r="BD136" i="2"/>
  <c r="AT780" i="2"/>
  <c r="BE780" i="2"/>
  <c r="AR780" i="2"/>
  <c r="BA724" i="2"/>
  <c r="AZ710" i="2"/>
  <c r="AR668" i="2"/>
  <c r="AO612" i="2"/>
  <c r="AS584" i="2"/>
  <c r="BB514" i="2"/>
  <c r="AW500" i="2"/>
  <c r="BG430" i="2"/>
  <c r="BG402" i="2"/>
  <c r="AO374" i="2"/>
  <c r="AZ304" i="2"/>
  <c r="AX136" i="2"/>
  <c r="AP108" i="2"/>
  <c r="BN108" i="2"/>
  <c r="AT66" i="2"/>
  <c r="BE24" i="2"/>
  <c r="BM24" i="2" s="1"/>
  <c r="AT640" i="2"/>
  <c r="AU416" i="2"/>
  <c r="BB332" i="2"/>
  <c r="BF878" i="2"/>
  <c r="AQ486" i="2"/>
  <c r="BE878" i="2"/>
  <c r="BA682" i="2"/>
  <c r="AP486" i="2"/>
  <c r="BD458" i="2"/>
  <c r="AO262" i="2"/>
  <c r="BK262" i="2" s="1"/>
  <c r="AW122" i="2"/>
  <c r="AR80" i="2"/>
  <c r="BC808" i="2"/>
  <c r="AY682" i="2"/>
  <c r="AX556" i="2"/>
  <c r="AY542" i="2"/>
  <c r="BB458" i="2"/>
  <c r="AV206" i="2"/>
  <c r="AU122" i="2"/>
  <c r="AP780" i="2"/>
  <c r="BD542" i="2"/>
  <c r="BG878" i="2"/>
  <c r="BG808" i="2"/>
  <c r="AX626" i="2"/>
  <c r="AQ262" i="2"/>
  <c r="AO346" i="2"/>
  <c r="AP262" i="2"/>
  <c r="AX122" i="2"/>
  <c r="AY332" i="2"/>
  <c r="AS80" i="2"/>
  <c r="AZ682" i="2"/>
  <c r="AX332" i="2"/>
  <c r="BN332" i="2" s="1"/>
  <c r="AX682" i="2"/>
  <c r="AW556" i="2"/>
  <c r="AX542" i="2"/>
  <c r="BA458" i="2"/>
  <c r="AU206" i="2"/>
  <c r="BM206" i="2" s="1"/>
  <c r="AT122" i="2"/>
  <c r="AS262" i="2"/>
  <c r="AT38" i="2"/>
  <c r="AR262" i="2"/>
  <c r="BL262" i="2" s="1"/>
  <c r="AS38" i="2"/>
  <c r="BL38" i="2" s="1"/>
  <c r="AX402" i="2"/>
  <c r="BB542" i="2"/>
  <c r="AZ542" i="2"/>
  <c r="AU892" i="2"/>
  <c r="BA808" i="2"/>
  <c r="AO696" i="2"/>
  <c r="AW682" i="2"/>
  <c r="AV556" i="2"/>
  <c r="AZ458" i="2"/>
  <c r="BG276" i="2"/>
  <c r="BG234" i="2"/>
  <c r="AT206" i="2"/>
  <c r="AS122" i="2"/>
  <c r="AY402" i="2"/>
  <c r="BC542" i="2"/>
  <c r="AW402" i="2"/>
  <c r="AZ332" i="2"/>
  <c r="AY556" i="2"/>
  <c r="AW206" i="2"/>
  <c r="BB808" i="2"/>
  <c r="BG892" i="2"/>
  <c r="AT892" i="2"/>
  <c r="AX822" i="2"/>
  <c r="AZ808" i="2"/>
  <c r="AY640" i="2"/>
  <c r="AU556" i="2"/>
  <c r="AY458" i="2"/>
  <c r="AZ416" i="2"/>
  <c r="BF276" i="2"/>
  <c r="BF234" i="2"/>
  <c r="BN234" i="2" s="1"/>
  <c r="AS206" i="2"/>
  <c r="AR122" i="2"/>
  <c r="BL122" i="2" s="1"/>
  <c r="AY626" i="2"/>
  <c r="AO780" i="2"/>
  <c r="BA332" i="2"/>
  <c r="BF808" i="2"/>
  <c r="AW626" i="2"/>
  <c r="BE808" i="2"/>
  <c r="BA542" i="2"/>
  <c r="BD808" i="2"/>
  <c r="AO486" i="2"/>
  <c r="BC458" i="2"/>
  <c r="AV122" i="2"/>
  <c r="BF892" i="2"/>
  <c r="AS892" i="2"/>
  <c r="AW822" i="2"/>
  <c r="AY808" i="2"/>
  <c r="AY738" i="2"/>
  <c r="AX640" i="2"/>
  <c r="AT556" i="2"/>
  <c r="AX458" i="2"/>
  <c r="AY416" i="2"/>
  <c r="BE276" i="2"/>
  <c r="AR206" i="2"/>
  <c r="BA192" i="2"/>
  <c r="BO192" i="2" s="1"/>
  <c r="AQ122" i="2"/>
  <c r="BK122" i="2" s="1"/>
  <c r="BF430" i="2"/>
  <c r="AT668" i="2"/>
  <c r="AP80" i="2"/>
  <c r="BK80" i="2" s="1"/>
  <c r="AZ262" i="2"/>
  <c r="AY262" i="2"/>
  <c r="BN262" i="2" s="1"/>
  <c r="BB696" i="2"/>
  <c r="AS444" i="2"/>
  <c r="BD94" i="2"/>
  <c r="BE430" i="2"/>
  <c r="AU444" i="2"/>
  <c r="BF94" i="2"/>
  <c r="AT444" i="2"/>
  <c r="BA696" i="2"/>
  <c r="BC472" i="2"/>
  <c r="AU290" i="2"/>
  <c r="BM290" i="2" s="1"/>
  <c r="BC94" i="2"/>
  <c r="BA262" i="2"/>
  <c r="BC696" i="2"/>
  <c r="BE94" i="2"/>
  <c r="AQ710" i="2"/>
  <c r="BB472" i="2"/>
  <c r="AT290" i="2"/>
  <c r="AZ122" i="2"/>
  <c r="BE234" i="2"/>
  <c r="BM234" i="2" s="1"/>
  <c r="AQ80" i="2"/>
  <c r="AS668" i="2"/>
  <c r="AP710" i="2"/>
  <c r="BA472" i="2"/>
  <c r="AS290" i="2"/>
  <c r="AY12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BN122" i="2" l="1"/>
  <c r="BL94" i="2"/>
  <c r="BL290" i="2"/>
  <c r="BL66" i="2"/>
  <c r="BM276" i="2"/>
  <c r="BO304" i="2"/>
  <c r="BL276" i="2"/>
  <c r="BK192" i="2"/>
  <c r="BN276" i="2"/>
  <c r="BN136" i="2"/>
  <c r="BO136" i="2"/>
  <c r="BL206" i="2"/>
  <c r="BL192" i="2"/>
  <c r="BO262" i="2"/>
  <c r="BM122" i="2"/>
  <c r="BO332" i="2"/>
  <c r="BL80" i="2"/>
</calcChain>
</file>

<file path=xl/sharedStrings.xml><?xml version="1.0" encoding="utf-8"?>
<sst xmlns="http://schemas.openxmlformats.org/spreadsheetml/2006/main" count="79826" uniqueCount="937">
  <si>
    <t>Year</t>
  </si>
  <si>
    <t>DOY</t>
  </si>
  <si>
    <t>PSDATE</t>
  </si>
  <si>
    <t>SID</t>
  </si>
  <si>
    <t>NumPlts</t>
  </si>
  <si>
    <t>Height</t>
  </si>
  <si>
    <t>PHTD1</t>
  </si>
  <si>
    <t>MSNODE1</t>
  </si>
  <si>
    <t>PFNODE1</t>
  </si>
  <si>
    <t>FRBNUM1</t>
  </si>
  <si>
    <t>SQRNUM</t>
  </si>
  <si>
    <t>FLRNUM</t>
  </si>
  <si>
    <t>GBNUM</t>
  </si>
  <si>
    <t>MBNUM</t>
  </si>
  <si>
    <t>LWAD</t>
  </si>
  <si>
    <t>SWAD</t>
  </si>
  <si>
    <t>MBWAD</t>
  </si>
  <si>
    <t>PWAD</t>
  </si>
  <si>
    <t>LAID</t>
  </si>
  <si>
    <t>p11-S1</t>
  </si>
  <si>
    <t>p12-S1</t>
  </si>
  <si>
    <t>p13-S1</t>
  </si>
  <si>
    <t>p14-S1</t>
  </si>
  <si>
    <t>p21-S1</t>
  </si>
  <si>
    <t>p22-S1</t>
  </si>
  <si>
    <t>p23-S1</t>
  </si>
  <si>
    <t>p24-S1</t>
  </si>
  <si>
    <t>p31-S1</t>
  </si>
  <si>
    <t>p32-S1</t>
  </si>
  <si>
    <t>p33-S1</t>
  </si>
  <si>
    <t>p34-S1</t>
  </si>
  <si>
    <t>p41-S1</t>
  </si>
  <si>
    <t>p42-S1</t>
  </si>
  <si>
    <t>p43-S1</t>
  </si>
  <si>
    <t>p44-S1</t>
  </si>
  <si>
    <t>p51-S1</t>
  </si>
  <si>
    <t>p52-S1</t>
  </si>
  <si>
    <t>p53-S1</t>
  </si>
  <si>
    <t>p54-S1</t>
  </si>
  <si>
    <t>p61-S1</t>
  </si>
  <si>
    <t>p62-S1</t>
  </si>
  <si>
    <t>p63-S1</t>
  </si>
  <si>
    <t>p64-S1</t>
  </si>
  <si>
    <t>Above ground height  (cm)</t>
  </si>
  <si>
    <t># pre-fruiting nodes</t>
  </si>
  <si>
    <t>40-</t>
  </si>
  <si>
    <t>36-</t>
  </si>
  <si>
    <t>32-</t>
  </si>
  <si>
    <t>28-</t>
  </si>
  <si>
    <t>24-</t>
  </si>
  <si>
    <t>16-</t>
  </si>
  <si>
    <t>12-</t>
  </si>
  <si>
    <t>8-</t>
  </si>
  <si>
    <t>4-</t>
  </si>
  <si>
    <t>35-</t>
  </si>
  <si>
    <t>31-</t>
  </si>
  <si>
    <t>27-</t>
  </si>
  <si>
    <t>23-</t>
  </si>
  <si>
    <t>19-</t>
  </si>
  <si>
    <t>15-</t>
  </si>
  <si>
    <t>11-</t>
  </si>
  <si>
    <t>7-</t>
  </si>
  <si>
    <t>3-</t>
  </si>
  <si>
    <t>38-</t>
  </si>
  <si>
    <t>34-</t>
  </si>
  <si>
    <t>30-</t>
  </si>
  <si>
    <t>26-</t>
  </si>
  <si>
    <t>22-</t>
  </si>
  <si>
    <t>18-</t>
  </si>
  <si>
    <t>14-</t>
  </si>
  <si>
    <t>10-</t>
  </si>
  <si>
    <t>6-</t>
  </si>
  <si>
    <t>2-</t>
  </si>
  <si>
    <t>37-</t>
  </si>
  <si>
    <t>33-</t>
  </si>
  <si>
    <t>29-</t>
  </si>
  <si>
    <t>25-</t>
  </si>
  <si>
    <t>21-</t>
  </si>
  <si>
    <t>17-</t>
  </si>
  <si>
    <t>13-</t>
  </si>
  <si>
    <t>9-</t>
  </si>
  <si>
    <t>5-</t>
  </si>
  <si>
    <t>1-</t>
  </si>
  <si>
    <t>← plot sums</t>
  </si>
  <si>
    <t>node #</t>
  </si>
  <si>
    <t xml:space="preserve"> Initials      - - - - -       DOY</t>
  </si>
  <si>
    <t>16-4</t>
  </si>
  <si>
    <t># open bolls loose in bag</t>
  </si>
  <si>
    <t># bolls loose in bag</t>
  </si>
  <si>
    <t># flowers loose in bag</t>
  </si>
  <si>
    <t># squares loose in bag</t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</si>
  <si>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</si>
  <si>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</si>
  <si>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</si>
  <si>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</si>
  <si>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</si>
  <si>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(fruiting branches)</t>
    </r>
  </si>
  <si>
    <t># white flowers (on main stem)</t>
  </si>
  <si>
    <r>
      <rPr>
        <b/>
        <sz val="12"/>
        <rFont val="Arial"/>
        <family val="2"/>
      </rPr>
      <t># white flowers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</si>
  <si>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white flowers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</si>
  <si>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</si>
  <si>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</si>
  <si>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</si>
  <si>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</si>
  <si>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</si>
  <si>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(fruiting branches)</t>
    </r>
  </si>
  <si>
    <t>DOY into oven (stems &amp; repro)</t>
  </si>
  <si>
    <t>Boll with seeds? (Yes/No)</t>
  </si>
  <si>
    <t>NAWF</t>
  </si>
  <si>
    <t>Fruit loose in sample bag</t>
  </si>
  <si>
    <t>Fruit on non-fruiting branches</t>
  </si>
  <si>
    <t>Fruit on mainstem</t>
  </si>
  <si>
    <t>Fruiting branches      (cont)</t>
  </si>
  <si>
    <r>
      <t xml:space="preserve">Fruiting branches                              </t>
    </r>
    <r>
      <rPr>
        <b/>
        <sz val="10"/>
        <rFont val="Arial"/>
        <family val="2"/>
      </rPr>
      <t xml:space="preserve"> 1=first branch (above   pre-fruiting nodes)</t>
    </r>
  </si>
  <si>
    <r>
      <t>Total  Main Stem nodes</t>
    </r>
    <r>
      <rPr>
        <sz val="8"/>
        <rFont val="Arial"/>
        <family val="2"/>
      </rPr>
      <t xml:space="preserve"> (including coteledonary)</t>
    </r>
  </si>
  <si>
    <t>Mapping</t>
  </si>
  <si>
    <t>Leaf area of sample (cm2)</t>
  </si>
  <si>
    <t>DOY Leaf Area Processed</t>
  </si>
  <si>
    <t>Plant #</t>
  </si>
  <si>
    <t>Plot</t>
  </si>
  <si>
    <t>16-3</t>
  </si>
  <si>
    <t>16-2</t>
  </si>
  <si>
    <t>16-1</t>
  </si>
  <si>
    <t>15-4</t>
  </si>
  <si>
    <t>15-3</t>
  </si>
  <si>
    <t>15-2</t>
  </si>
  <si>
    <t>15-1</t>
  </si>
  <si>
    <t>14-4</t>
  </si>
  <si>
    <t>14-3</t>
  </si>
  <si>
    <t>14-2</t>
  </si>
  <si>
    <t>14-1</t>
  </si>
  <si>
    <t>13-4</t>
  </si>
  <si>
    <t>13-3</t>
  </si>
  <si>
    <t>13-2</t>
  </si>
  <si>
    <t>13-1</t>
  </si>
  <si>
    <t>12-4</t>
  </si>
  <si>
    <t>12-3</t>
  </si>
  <si>
    <t>12-2</t>
  </si>
  <si>
    <t>12-1</t>
  </si>
  <si>
    <t>11-4</t>
  </si>
  <si>
    <t>11-3</t>
  </si>
  <si>
    <t>11-2</t>
  </si>
  <si>
    <t>11-1</t>
  </si>
  <si>
    <t>10-4</t>
  </si>
  <si>
    <t>10-3</t>
  </si>
  <si>
    <t>10-2</t>
  </si>
  <si>
    <t>10-1</t>
  </si>
  <si>
    <t>09-4</t>
  </si>
  <si>
    <t>09-3</t>
  </si>
  <si>
    <t>09-2</t>
  </si>
  <si>
    <t>09-1</t>
  </si>
  <si>
    <t>08-4</t>
  </si>
  <si>
    <t>08-3</t>
  </si>
  <si>
    <t>08-2</t>
  </si>
  <si>
    <t>08-1</t>
  </si>
  <si>
    <t>07-4</t>
  </si>
  <si>
    <t>07-3</t>
  </si>
  <si>
    <t>07-2</t>
  </si>
  <si>
    <t>07-1</t>
  </si>
  <si>
    <t>06-4</t>
  </si>
  <si>
    <t># mainstem nodes with more than 1 branch</t>
  </si>
  <si>
    <t xml:space="preserve"># branch nodes with more than one fruit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</si>
  <si>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06-3</t>
  </si>
  <si>
    <t>06-2</t>
  </si>
  <si>
    <t>06-1</t>
  </si>
  <si>
    <t>05-4</t>
  </si>
  <si>
    <t>05-3</t>
  </si>
  <si>
    <t>05-2</t>
  </si>
  <si>
    <t>05-1</t>
  </si>
  <si>
    <t>04-4</t>
  </si>
  <si>
    <t>but will add weight.</t>
  </si>
  <si>
    <t>Tried to remove cocoon from cotyledon</t>
  </si>
  <si>
    <t>04-3</t>
  </si>
  <si>
    <t>04-2</t>
  </si>
  <si>
    <t>04-1</t>
  </si>
  <si>
    <t>03-4</t>
  </si>
  <si>
    <t>03-3</t>
  </si>
  <si>
    <t>03-2</t>
  </si>
  <si>
    <t>03-1</t>
  </si>
  <si>
    <t>02-4</t>
  </si>
  <si>
    <t>02-3</t>
  </si>
  <si>
    <t>02-2</t>
  </si>
  <si>
    <t>02-1</t>
  </si>
  <si>
    <t>01-4</t>
  </si>
  <si>
    <t>01-3</t>
  </si>
  <si>
    <t>01-2</t>
  </si>
  <si>
    <t xml:space="preserve"> mapped plants 1 &amp; 2 →</t>
  </si>
  <si>
    <t>If blank, same person →</t>
  </si>
  <si>
    <t>smm</t>
  </si>
  <si>
    <t>01-1</t>
  </si>
  <si>
    <t>M = mature (open) boll</t>
  </si>
  <si>
    <t>SMM</t>
  </si>
  <si>
    <t>Sampled By:</t>
  </si>
  <si>
    <t>= node with multiple fruit or branches.</t>
  </si>
  <si>
    <r>
      <rPr>
        <b/>
        <sz val="12"/>
        <color rgb="FFC00000"/>
        <rFont val="Arial"/>
        <family val="2"/>
      </rPr>
      <t>fruit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( </t>
    </r>
    <r>
      <rPr>
        <b/>
        <sz val="12"/>
        <color rgb="FFC00000"/>
        <rFont val="Arial"/>
        <family val="2"/>
      </rPr>
      <t>/</t>
    </r>
    <r>
      <rPr>
        <sz val="12"/>
        <rFont val="Arial"/>
        <family val="2"/>
      </rPr>
      <t xml:space="preserve"> or </t>
    </r>
    <r>
      <rPr>
        <b/>
        <sz val="14"/>
        <color rgb="FFC00000"/>
        <rFont val="Arial Black"/>
        <family val="2"/>
      </rPr>
      <t>-</t>
    </r>
    <r>
      <rPr>
        <sz val="12"/>
        <rFont val="Arial"/>
        <family val="2"/>
      </rPr>
      <t xml:space="preserve"> )</t>
    </r>
  </si>
  <si>
    <r>
      <rPr>
        <b/>
        <sz val="14"/>
        <rFont val="Arial"/>
        <family val="2"/>
      </rPr>
      <t>missing</t>
    </r>
    <r>
      <rPr>
        <sz val="14"/>
        <rFont val="Arial"/>
        <family val="2"/>
      </rPr>
      <t>=no branch at node</t>
    </r>
  </si>
  <si>
    <t>F = white flower    G = green boll</t>
  </si>
  <si>
    <t>1030-1130h</t>
  </si>
  <si>
    <t>Sampling Time:</t>
  </si>
  <si>
    <t>A = abscised site     S = square</t>
  </si>
  <si>
    <t>DOY:</t>
  </si>
  <si>
    <t>= node with a white flower in the 1st position. Need to calculate &amp; enter NAWF,</t>
  </si>
  <si>
    <t>fruit</t>
  </si>
  <si>
    <r>
      <rPr>
        <sz val="14"/>
        <color theme="1"/>
        <rFont val="Arial"/>
        <family val="2"/>
      </rPr>
      <t>AA</t>
    </r>
    <r>
      <rPr>
        <b/>
        <sz val="14"/>
        <color rgb="FFC00000"/>
        <rFont val="Arial"/>
        <family val="2"/>
      </rPr>
      <t>/SS/</t>
    </r>
    <r>
      <rPr>
        <sz val="14"/>
        <color theme="1"/>
        <rFont val="Arial"/>
        <family val="2"/>
      </rPr>
      <t>AA=a branch with 5 nodes. A, A, then a node with 2 Squares, then 2 more nodes</t>
    </r>
    <r>
      <rPr>
        <b/>
        <sz val="14"/>
        <color theme="1"/>
        <rFont val="Arial"/>
        <family val="2"/>
      </rPr>
      <t xml:space="preserve">.                                                                                                </t>
    </r>
    <r>
      <rPr>
        <sz val="14"/>
        <color theme="1"/>
        <rFont val="Arial"/>
        <family val="2"/>
      </rPr>
      <t>AA</t>
    </r>
    <r>
      <rPr>
        <b/>
        <sz val="14"/>
        <color rgb="FFC00000"/>
        <rFont val="Arial"/>
        <family val="2"/>
      </rPr>
      <t>-SA</t>
    </r>
    <r>
      <rPr>
        <sz val="14"/>
        <color theme="1"/>
        <rFont val="Arial"/>
        <family val="2"/>
      </rPr>
      <t>=mainstem node with 2 branches. 1st is regular-sized fruiting branch (AA), 2nd is smaller branch (SA)  {if just 1 fruit, it seems to be a branch, not just a MS fruit}</t>
    </r>
  </si>
  <si>
    <t>Seeing some new fruiting patterns this year with the new cotton variety. Multiple fruits on a branch node and multiple branches on mainstem nodes. If 2nd branch on the MS node is a vegetative branch, recorded the fruit under "Fruit on mainstem" and listed the node #.</t>
  </si>
  <si>
    <r>
      <rPr>
        <b/>
        <sz val="14"/>
        <rFont val="Arial"/>
        <family val="2"/>
      </rPr>
      <t>veg</t>
    </r>
    <r>
      <rPr>
        <sz val="14"/>
        <rFont val="Arial"/>
        <family val="2"/>
      </rPr>
      <t>=vegetative branch. May or may not be a split stem</t>
    </r>
  </si>
  <si>
    <t>T 26 May 2020</t>
  </si>
  <si>
    <t>Sampling Date:</t>
  </si>
  <si>
    <t>All by SMM. All done on d147</t>
  </si>
  <si>
    <t>processed by:</t>
  </si>
  <si>
    <t>Plant sampling and Mapping</t>
  </si>
  <si>
    <t>Irrigation scheduling experiment</t>
  </si>
  <si>
    <t>Cotton</t>
  </si>
  <si>
    <t>F13b4</t>
  </si>
  <si>
    <t>100-120</t>
  </si>
  <si>
    <t>80-120</t>
  </si>
  <si>
    <t>120-120</t>
  </si>
  <si>
    <t>120-80</t>
  </si>
  <si>
    <t>100-100</t>
  </si>
  <si>
    <t>120-60</t>
  </si>
  <si>
    <t>60-60</t>
  </si>
  <si>
    <t>100-60</t>
  </si>
  <si>
    <t>80-60</t>
  </si>
  <si>
    <t>60-120</t>
  </si>
  <si>
    <t>120-100</t>
  </si>
  <si>
    <t>60-80</t>
  </si>
  <si>
    <t>80-100</t>
  </si>
  <si>
    <t>60-100</t>
  </si>
  <si>
    <t>80-80</t>
  </si>
  <si>
    <t>100-80</t>
  </si>
  <si>
    <r>
      <t>Leaf Area (cm</t>
    </r>
    <r>
      <rPr>
        <b/>
        <vertAlign val="superscript"/>
        <sz val="7.65"/>
        <rFont val="Arial"/>
        <family val="2"/>
      </rPr>
      <t>2</t>
    </r>
    <r>
      <rPr>
        <b/>
        <sz val="9"/>
        <rFont val="Arial"/>
        <family val="2"/>
      </rPr>
      <t xml:space="preserve">) </t>
    </r>
  </si>
  <si>
    <t>Mature Bolls (g)</t>
  </si>
  <si>
    <t>Flowers &amp; Green Bolls (g)</t>
  </si>
  <si>
    <t>Squares, Flowers &amp; Green Bolls (g)</t>
  </si>
  <si>
    <t>Stems (g)</t>
  </si>
  <si>
    <t>Brown leaves (g)</t>
  </si>
  <si>
    <t>Green leaves (g)</t>
  </si>
  <si>
    <t>DOY out of Oven</t>
  </si>
  <si>
    <t>TRT</t>
  </si>
  <si>
    <t>Oven temp:               65 °C</t>
  </si>
  <si>
    <t>Comments:</t>
  </si>
  <si>
    <t>Weighed by:</t>
  </si>
  <si>
    <t>Date(s) weighed:</t>
  </si>
  <si>
    <t>26 May 202</t>
  </si>
  <si>
    <t>plant/m2</t>
  </si>
  <si>
    <t>Density</t>
  </si>
  <si>
    <t>Field Avg</t>
  </si>
  <si>
    <t>p11-S2</t>
  </si>
  <si>
    <t>p12-S2</t>
  </si>
  <si>
    <t>p13-S2</t>
  </si>
  <si>
    <t>p14-S2</t>
  </si>
  <si>
    <t>p21-S2</t>
  </si>
  <si>
    <t>p22-S2</t>
  </si>
  <si>
    <t>p23-S2</t>
  </si>
  <si>
    <t>p24-S2</t>
  </si>
  <si>
    <t>p31-S2</t>
  </si>
  <si>
    <t>p32-S2</t>
  </si>
  <si>
    <t>p33-S2</t>
  </si>
  <si>
    <t>p34-S2</t>
  </si>
  <si>
    <t>p41-S2</t>
  </si>
  <si>
    <t>p42-S2</t>
  </si>
  <si>
    <t>p43-S2</t>
  </si>
  <si>
    <t>p44-S2</t>
  </si>
  <si>
    <t>p51-S2</t>
  </si>
  <si>
    <t>p52-S2</t>
  </si>
  <si>
    <t>p53-S2</t>
  </si>
  <si>
    <t>p54-S2</t>
  </si>
  <si>
    <t>p61-S2</t>
  </si>
  <si>
    <t>p62-S2</t>
  </si>
  <si>
    <t>p63-S2</t>
  </si>
  <si>
    <t>p64-S2</t>
  </si>
  <si>
    <t>S</t>
  </si>
  <si>
    <t>SS</t>
  </si>
  <si>
    <t>AS</t>
  </si>
  <si>
    <t>A</t>
  </si>
  <si>
    <t>SA</t>
  </si>
  <si>
    <t xml:space="preserve">1000-1045h </t>
  </si>
  <si>
    <t>SMM- all done on d161</t>
  </si>
  <si>
    <t>p11-S3</t>
  </si>
  <si>
    <t>p12-S3</t>
  </si>
  <si>
    <t>p13-S3</t>
  </si>
  <si>
    <t>p14-S3</t>
  </si>
  <si>
    <t>p21-S3</t>
  </si>
  <si>
    <t>p22-S3</t>
  </si>
  <si>
    <t>p23-S3</t>
  </si>
  <si>
    <t>p24-S3</t>
  </si>
  <si>
    <t>p31-S3</t>
  </si>
  <si>
    <t>p32-S3</t>
  </si>
  <si>
    <t>p33-S3</t>
  </si>
  <si>
    <t>p34-S3</t>
  </si>
  <si>
    <t>p41-S3</t>
  </si>
  <si>
    <t>p42-S3</t>
  </si>
  <si>
    <t>p43-S3</t>
  </si>
  <si>
    <t>p44-S3</t>
  </si>
  <si>
    <t>p51-S3</t>
  </si>
  <si>
    <t>p52-S3</t>
  </si>
  <si>
    <t>p53-S3</t>
  </si>
  <si>
    <t>p54-S3</t>
  </si>
  <si>
    <t>p61-S3</t>
  </si>
  <si>
    <t>p62-S3</t>
  </si>
  <si>
    <t>p63-S3</t>
  </si>
  <si>
    <t>p64-S3</t>
  </si>
  <si>
    <t>SSA</t>
  </si>
  <si>
    <t>SAA</t>
  </si>
  <si>
    <t>SSS</t>
  </si>
  <si>
    <t>AA</t>
  </si>
  <si>
    <t>ardo</t>
  </si>
  <si>
    <t>ASS</t>
  </si>
  <si>
    <t>SAS</t>
  </si>
  <si>
    <t>AASS</t>
  </si>
  <si>
    <t>AAS</t>
  </si>
  <si>
    <t>GS</t>
  </si>
  <si>
    <t>FA</t>
  </si>
  <si>
    <t>GASS</t>
  </si>
  <si>
    <t>GSA</t>
  </si>
  <si>
    <t>SSAS</t>
  </si>
  <si>
    <t>AAA</t>
  </si>
  <si>
    <t>ASAS</t>
  </si>
  <si>
    <t>ASA</t>
  </si>
  <si>
    <t>SASA</t>
  </si>
  <si>
    <t>FSS</t>
  </si>
  <si>
    <t>GA</t>
  </si>
  <si>
    <t>SAAS</t>
  </si>
  <si>
    <t>FSSS</t>
  </si>
  <si>
    <t>AASA</t>
  </si>
  <si>
    <t>GAAS</t>
  </si>
  <si>
    <t>0930-1015h</t>
  </si>
  <si>
    <t>SMM.  Leaf areas done d174-175; mapping done d 175-176.</t>
  </si>
  <si>
    <t>p11-S4</t>
  </si>
  <si>
    <t>p12-S4</t>
  </si>
  <si>
    <t>p13-S4</t>
  </si>
  <si>
    <t>p14-S4</t>
  </si>
  <si>
    <t>p21-S4</t>
  </si>
  <si>
    <t>p22-S4</t>
  </si>
  <si>
    <t>p23-S4</t>
  </si>
  <si>
    <t>p24-S4</t>
  </si>
  <si>
    <t>p31-S4</t>
  </si>
  <si>
    <t>p32-S4</t>
  </si>
  <si>
    <t>p33-S4</t>
  </si>
  <si>
    <t>p34-S4</t>
  </si>
  <si>
    <t>p41-S4</t>
  </si>
  <si>
    <t>p42-S4</t>
  </si>
  <si>
    <t>p43-S4</t>
  </si>
  <si>
    <t>p44-S4</t>
  </si>
  <si>
    <t>p51-S4</t>
  </si>
  <si>
    <t>p52-S4</t>
  </si>
  <si>
    <t>p53-S4</t>
  </si>
  <si>
    <t>p54-S4</t>
  </si>
  <si>
    <t>p61-S4</t>
  </si>
  <si>
    <t>p62-S4</t>
  </si>
  <si>
    <t>p63-S4</t>
  </si>
  <si>
    <t>p64-S4</t>
  </si>
  <si>
    <t>ASSS</t>
  </si>
  <si>
    <t>SSSSS S</t>
  </si>
  <si>
    <t>191 ↑</t>
  </si>
  <si>
    <t>SASS</t>
  </si>
  <si>
    <t>AAAS</t>
  </si>
  <si>
    <t>GSS</t>
  </si>
  <si>
    <t>SSSS</t>
  </si>
  <si>
    <t>GAAAS S</t>
  </si>
  <si>
    <t>GAASS</t>
  </si>
  <si>
    <t>GSSSS</t>
  </si>
  <si>
    <t>GGF</t>
  </si>
  <si>
    <t>SSSSS SS</t>
  </si>
  <si>
    <t>GFSS</t>
  </si>
  <si>
    <t>AGGS</t>
  </si>
  <si>
    <t>GAS</t>
  </si>
  <si>
    <t>GGS</t>
  </si>
  <si>
    <t>AAAA</t>
  </si>
  <si>
    <t>GSSS</t>
  </si>
  <si>
    <t>AGAAS</t>
  </si>
  <si>
    <t>SSASS S</t>
  </si>
  <si>
    <t>ASSSS</t>
  </si>
  <si>
    <t>FSSSS</t>
  </si>
  <si>
    <t>191 ↓</t>
  </si>
  <si>
    <t>GGA</t>
  </si>
  <si>
    <t>GGSS</t>
  </si>
  <si>
    <t>190 ↑</t>
  </si>
  <si>
    <t>SASSS SSS</t>
  </si>
  <si>
    <t>GSSA</t>
  </si>
  <si>
    <t>GASA</t>
  </si>
  <si>
    <t>G</t>
  </si>
  <si>
    <t>SGSSS</t>
  </si>
  <si>
    <t>AGS</t>
  </si>
  <si>
    <t>AFS</t>
  </si>
  <si>
    <t>ASASS S</t>
  </si>
  <si>
    <t>missing</t>
  </si>
  <si>
    <t>GG</t>
  </si>
  <si>
    <t>GASSS</t>
  </si>
  <si>
    <t>AAASS</t>
  </si>
  <si>
    <t>SSSSS</t>
  </si>
  <si>
    <t>GSSSS S</t>
  </si>
  <si>
    <t>GFAS</t>
  </si>
  <si>
    <t>GAA</t>
  </si>
  <si>
    <t>AGSSS</t>
  </si>
  <si>
    <t>ASSAA SSSS</t>
  </si>
  <si>
    <t>ASASS</t>
  </si>
  <si>
    <t>ASSSA SSAS</t>
  </si>
  <si>
    <t>GGAA</t>
  </si>
  <si>
    <t>AG</t>
  </si>
  <si>
    <t>190 ↓</t>
  </si>
  <si>
    <t>ASSSS S</t>
  </si>
  <si>
    <t>SSSAS</t>
  </si>
  <si>
    <t>GGG</t>
  </si>
  <si>
    <t>ASASA</t>
  </si>
  <si>
    <t>AASSS S</t>
  </si>
  <si>
    <t>SSSSS A</t>
  </si>
  <si>
    <t>GGAAS</t>
  </si>
  <si>
    <t>GGSAA</t>
  </si>
  <si>
    <t>GSAA</t>
  </si>
  <si>
    <t>AGGA</t>
  </si>
  <si>
    <t>ASSAA SSSSS</t>
  </si>
  <si>
    <t>GGGA</t>
  </si>
  <si>
    <t>189 ↓</t>
  </si>
  <si>
    <t xml:space="preserve">AAASS SSSSS </t>
  </si>
  <si>
    <t>FSAA</t>
  </si>
  <si>
    <t>AASSA SSS SSS</t>
  </si>
  <si>
    <t>AGFA</t>
  </si>
  <si>
    <t>FG</t>
  </si>
  <si>
    <t>ASSAS SASS</t>
  </si>
  <si>
    <t>AASSS</t>
  </si>
  <si>
    <t>AAF</t>
  </si>
  <si>
    <t>AFSA</t>
  </si>
  <si>
    <t>AGA</t>
  </si>
  <si>
    <t>GGAS</t>
  </si>
  <si>
    <t>AGAA</t>
  </si>
  <si>
    <t>GAAA</t>
  </si>
  <si>
    <t>ASASS SSSSS</t>
  </si>
  <si>
    <t>GAGA</t>
  </si>
  <si>
    <t>FASSS S</t>
  </si>
  <si>
    <t>AASSA SASSS SS</t>
  </si>
  <si>
    <t>A8</t>
  </si>
  <si>
    <t>A7</t>
  </si>
  <si>
    <t>GAAAA</t>
  </si>
  <si>
    <t>FS</t>
  </si>
  <si>
    <t>A6</t>
  </si>
  <si>
    <t>FAS</t>
  </si>
  <si>
    <t>S//S</t>
  </si>
  <si>
    <t>14//15</t>
  </si>
  <si>
    <t>/GS/AA</t>
  </si>
  <si>
    <t>AGAS</t>
  </si>
  <si>
    <t>Not enough lines for Fruit on mainstem</t>
  </si>
  <si>
    <t xml:space="preserve">SASAS SS </t>
  </si>
  <si>
    <t>AGASS</t>
  </si>
  <si>
    <t>1030-11:30h</t>
  </si>
  <si>
    <t>--</t>
  </si>
  <si>
    <t>Green Bolls (g)</t>
  </si>
  <si>
    <t>Squares, Flowers &amp;  (g)</t>
  </si>
  <si>
    <t>p11-S5</t>
  </si>
  <si>
    <t>p12-S5</t>
  </si>
  <si>
    <t>p13-S5</t>
  </si>
  <si>
    <t>p14-S5</t>
  </si>
  <si>
    <t>p21-S5</t>
  </si>
  <si>
    <t>p22-S5</t>
  </si>
  <si>
    <t>p23-S5</t>
  </si>
  <si>
    <t>p24-S5</t>
  </si>
  <si>
    <t>p31-S5</t>
  </si>
  <si>
    <t>p32-S5</t>
  </si>
  <si>
    <t>p33-S5</t>
  </si>
  <si>
    <t>p34-S5</t>
  </si>
  <si>
    <t>p41-S5</t>
  </si>
  <si>
    <t>p42-S5</t>
  </si>
  <si>
    <t>p43-S5</t>
  </si>
  <si>
    <t>p44-S5</t>
  </si>
  <si>
    <t>p51-S5</t>
  </si>
  <si>
    <t>p52-S5</t>
  </si>
  <si>
    <t>p53-S5</t>
  </si>
  <si>
    <t>p54-S5</t>
  </si>
  <si>
    <t>p61-S5</t>
  </si>
  <si>
    <t>p62-S5</t>
  </si>
  <si>
    <t>p63-S5</t>
  </si>
  <si>
    <t>p64-S5</t>
  </si>
  <si>
    <t>AAGAA SGASA S</t>
  </si>
  <si>
    <t>GAFSS</t>
  </si>
  <si>
    <t>AAGF</t>
  </si>
  <si>
    <t>GAGS</t>
  </si>
  <si>
    <t>204 ↑</t>
  </si>
  <si>
    <t>AGSA</t>
  </si>
  <si>
    <t>AAAAA</t>
  </si>
  <si>
    <t>AAGA</t>
  </si>
  <si>
    <t>204 ↓</t>
  </si>
  <si>
    <t>AGAG</t>
  </si>
  <si>
    <t>AAAAA SS</t>
  </si>
  <si>
    <t>AAAG</t>
  </si>
  <si>
    <t>AAGS</t>
  </si>
  <si>
    <t>/AG/G</t>
  </si>
  <si>
    <t>AAAGA</t>
  </si>
  <si>
    <t>AGAGA</t>
  </si>
  <si>
    <t>AGSAA GSASS</t>
  </si>
  <si>
    <t>AAGGS</t>
  </si>
  <si>
    <t>GGAGA</t>
  </si>
  <si>
    <t>AAGAG AGAAA AAGAA S</t>
  </si>
  <si>
    <t>A/AG/GGA</t>
  </si>
  <si>
    <t>AAAAA A</t>
  </si>
  <si>
    <t>A/AG/AGA</t>
  </si>
  <si>
    <t>AAGAS</t>
  </si>
  <si>
    <t>AGAFS</t>
  </si>
  <si>
    <t>AAGAA</t>
  </si>
  <si>
    <t xml:space="preserve">AAAAG AGAAG SSS </t>
  </si>
  <si>
    <t>GAG</t>
  </si>
  <si>
    <t>AAFA</t>
  </si>
  <si>
    <t>AGSS</t>
  </si>
  <si>
    <t>AAFS</t>
  </si>
  <si>
    <t>203 ↑</t>
  </si>
  <si>
    <t>AAAAS</t>
  </si>
  <si>
    <t>GAGGA</t>
  </si>
  <si>
    <t>AAAAG AAGAA GASA</t>
  </si>
  <si>
    <t>GAAAG</t>
  </si>
  <si>
    <t>AAGSA</t>
  </si>
  <si>
    <t>GAAAS</t>
  </si>
  <si>
    <t>AGAAA AGAAG AASAA FSSS</t>
  </si>
  <si>
    <t>AAAAA AAFAS</t>
  </si>
  <si>
    <t>/AG/AG</t>
  </si>
  <si>
    <t>AFA</t>
  </si>
  <si>
    <t>AAAAS S</t>
  </si>
  <si>
    <t>GAAG</t>
  </si>
  <si>
    <t>AAG</t>
  </si>
  <si>
    <t>203 ↓</t>
  </si>
  <si>
    <t>AFSS</t>
  </si>
  <si>
    <t>AGFS</t>
  </si>
  <si>
    <t>SGS</t>
  </si>
  <si>
    <t>G/AG/GAA</t>
  </si>
  <si>
    <t xml:space="preserve">AAAAA ASSGS SS </t>
  </si>
  <si>
    <t>AAAAA AFSGF SSASA</t>
  </si>
  <si>
    <t>AGGGA</t>
  </si>
  <si>
    <t>AGG</t>
  </si>
  <si>
    <t>AGF</t>
  </si>
  <si>
    <t>AGAAG GAA</t>
  </si>
  <si>
    <t>AGAAA AAFGS S</t>
  </si>
  <si>
    <t>A/AG/AGS</t>
  </si>
  <si>
    <t>AAAAG</t>
  </si>
  <si>
    <t>AAGAG AASAG G</t>
  </si>
  <si>
    <t>AAAAG S</t>
  </si>
  <si>
    <t>AAAAA AGA</t>
  </si>
  <si>
    <t>AGAAG</t>
  </si>
  <si>
    <t>AGGAG</t>
  </si>
  <si>
    <t>All leaf areas don on d203. 3-1 through 3-4 mapped on d203. All others mapped on d204.</t>
  </si>
  <si>
    <t>p11-S6</t>
  </si>
  <si>
    <t>p12-S6</t>
  </si>
  <si>
    <t>p13-S6</t>
  </si>
  <si>
    <t>p14-S6</t>
  </si>
  <si>
    <t>p21-S6</t>
  </si>
  <si>
    <t>p22-S6</t>
  </si>
  <si>
    <t>p23-S6</t>
  </si>
  <si>
    <t>p24-S6</t>
  </si>
  <si>
    <t>p31-S6</t>
  </si>
  <si>
    <t>p32-S6</t>
  </si>
  <si>
    <t>p33-S6</t>
  </si>
  <si>
    <t>p34-S6</t>
  </si>
  <si>
    <t>p41-S6</t>
  </si>
  <si>
    <t>p42-S6</t>
  </si>
  <si>
    <t>p43-S6</t>
  </si>
  <si>
    <t>p44-S6</t>
  </si>
  <si>
    <t>p51-S6</t>
  </si>
  <si>
    <t>p52-S6</t>
  </si>
  <si>
    <t>p53-S6</t>
  </si>
  <si>
    <t>p54-S6</t>
  </si>
  <si>
    <t>p61-S6</t>
  </si>
  <si>
    <t>p62-S6</t>
  </si>
  <si>
    <t>p63-S6</t>
  </si>
  <si>
    <t>p64-S6</t>
  </si>
  <si>
    <t>AAAGA AS</t>
  </si>
  <si>
    <t>AAAF</t>
  </si>
  <si>
    <t>MAAA</t>
  </si>
  <si>
    <t>MAAAA</t>
  </si>
  <si>
    <t>MMAA</t>
  </si>
  <si>
    <t>MG</t>
  </si>
  <si>
    <t>MAA</t>
  </si>
  <si>
    <t>M</t>
  </si>
  <si>
    <t>AAAAA AA</t>
  </si>
  <si>
    <t xml:space="preserve">AGAAA A </t>
  </si>
  <si>
    <t>GAAAA AAAA</t>
  </si>
  <si>
    <t>MGAA</t>
  </si>
  <si>
    <t xml:space="preserve">GAAAA AAAGA AAAA A </t>
  </si>
  <si>
    <t>AAGGA AAAAA A</t>
  </si>
  <si>
    <t>AGAAA</t>
  </si>
  <si>
    <t>AAAGA GAA</t>
  </si>
  <si>
    <t>AAAAA S</t>
  </si>
  <si>
    <t>AGGAA A</t>
  </si>
  <si>
    <t>MGA</t>
  </si>
  <si>
    <t>AAAAA AGSAA SA</t>
  </si>
  <si>
    <t>MAGG</t>
  </si>
  <si>
    <t>AGAAS A</t>
  </si>
  <si>
    <t>A/AG/GA</t>
  </si>
  <si>
    <t>AGAAA S</t>
  </si>
  <si>
    <t>AAAAA AAGAA S</t>
  </si>
  <si>
    <t>AAAGS S</t>
  </si>
  <si>
    <t>AAGGA</t>
  </si>
  <si>
    <t>AAGG</t>
  </si>
  <si>
    <t>AAAAA AAAAA A</t>
  </si>
  <si>
    <t>GAAAA AA</t>
  </si>
  <si>
    <t xml:space="preserve">AAAAA AASA </t>
  </si>
  <si>
    <t>AAAAA AAGAA</t>
  </si>
  <si>
    <t>GAAGA AAA</t>
  </si>
  <si>
    <t>GAAGA</t>
  </si>
  <si>
    <t>AMAAA-A</t>
  </si>
  <si>
    <t>AGAAA AAAAA AAAAS AAAA</t>
  </si>
  <si>
    <t>ASAA</t>
  </si>
  <si>
    <t>AGAAA AGAAA GA</t>
  </si>
  <si>
    <t>AAAAA AAAA</t>
  </si>
  <si>
    <t>AAAGS</t>
  </si>
  <si>
    <t>MAAAS</t>
  </si>
  <si>
    <t>AGAAA GGAAA A</t>
  </si>
  <si>
    <t>AGAGA S</t>
  </si>
  <si>
    <t>AAGAA A</t>
  </si>
  <si>
    <t>1000=-1130</t>
  </si>
  <si>
    <t>p11-S7</t>
  </si>
  <si>
    <t>p12-S7</t>
  </si>
  <si>
    <t>p13-S7</t>
  </si>
  <si>
    <t>p14-S7</t>
  </si>
  <si>
    <t>p21-S7</t>
  </si>
  <si>
    <t>p22-S7</t>
  </si>
  <si>
    <t>p23-S7</t>
  </si>
  <si>
    <t>p24-S7</t>
  </si>
  <si>
    <t>p31-S7</t>
  </si>
  <si>
    <t>p32-S7</t>
  </si>
  <si>
    <t>p33-S7</t>
  </si>
  <si>
    <t>p34-S7</t>
  </si>
  <si>
    <t>p41-S7</t>
  </si>
  <si>
    <t>p42-S7</t>
  </si>
  <si>
    <t>p43-S7</t>
  </si>
  <si>
    <t>p44-S7</t>
  </si>
  <si>
    <t>p51-S7</t>
  </si>
  <si>
    <t>p52-S7</t>
  </si>
  <si>
    <t>p53-S7</t>
  </si>
  <si>
    <t>p54-S7</t>
  </si>
  <si>
    <t>p61-S7</t>
  </si>
  <si>
    <t>p62-S7</t>
  </si>
  <si>
    <t>p63-S7</t>
  </si>
  <si>
    <t>p64-S7</t>
  </si>
  <si>
    <t>MA</t>
  </si>
  <si>
    <t>MAGAA S</t>
  </si>
  <si>
    <t xml:space="preserve">ASA </t>
  </si>
  <si>
    <t>GASSA A</t>
  </si>
  <si>
    <t>MAASA</t>
  </si>
  <si>
    <t>AMGAA AAAAA SGASA SSSAA SAASS SASSG ASS</t>
  </si>
  <si>
    <t>AAGAS A</t>
  </si>
  <si>
    <t>AMAG</t>
  </si>
  <si>
    <t>AAAAS A</t>
  </si>
  <si>
    <t>GAASA A</t>
  </si>
  <si>
    <t>AAGAS SA</t>
  </si>
  <si>
    <t>MAAGA</t>
  </si>
  <si>
    <t>MMA</t>
  </si>
  <si>
    <t>AAAAS SA</t>
  </si>
  <si>
    <t xml:space="preserve">MAGAA SSAAA A SSASS </t>
  </si>
  <si>
    <t>MMAAS S</t>
  </si>
  <si>
    <t>MM</t>
  </si>
  <si>
    <t>AMAGA S</t>
  </si>
  <si>
    <t>AMGAS S</t>
  </si>
  <si>
    <t>MAMA</t>
  </si>
  <si>
    <t>AGAAA ASS</t>
  </si>
  <si>
    <t>ASSA</t>
  </si>
  <si>
    <t>GAAAS A</t>
  </si>
  <si>
    <t>MAGGS</t>
  </si>
  <si>
    <t>AAAAA SAAAS AASSS</t>
  </si>
  <si>
    <t>AASSA S</t>
  </si>
  <si>
    <t>AGSSA</t>
  </si>
  <si>
    <t>AMA</t>
  </si>
  <si>
    <t>MASS</t>
  </si>
  <si>
    <t>AM</t>
  </si>
  <si>
    <t>MAASS</t>
  </si>
  <si>
    <t>AAASA S</t>
  </si>
  <si>
    <t>AAASS S</t>
  </si>
  <si>
    <t>MSSAA</t>
  </si>
  <si>
    <t>AAASS SSSS</t>
  </si>
  <si>
    <t>AASSA-AG</t>
  </si>
  <si>
    <t>AAASA</t>
  </si>
  <si>
    <t>/GA/ASA</t>
  </si>
  <si>
    <t>G/AA/AS</t>
  </si>
  <si>
    <t>ASSSA</t>
  </si>
  <si>
    <t xml:space="preserve">AAAAS S </t>
  </si>
  <si>
    <t>MAAG</t>
  </si>
  <si>
    <t>ASSAA</t>
  </si>
  <si>
    <t>MMG</t>
  </si>
  <si>
    <t>MAAAA ASA</t>
  </si>
  <si>
    <t>AASSA</t>
  </si>
  <si>
    <t>AA/AS/SAA</t>
  </si>
  <si>
    <t>MAAS</t>
  </si>
  <si>
    <t>AAAAS SSS</t>
  </si>
  <si>
    <t>AASAS A</t>
  </si>
  <si>
    <t>MMAG-S</t>
  </si>
  <si>
    <t>MAASS S</t>
  </si>
  <si>
    <t>MMA-S</t>
  </si>
  <si>
    <t>AMAMA AASAS SAAAA SS GSASS SS</t>
  </si>
  <si>
    <t>AAASS SSS</t>
  </si>
  <si>
    <t>M/GA/A</t>
  </si>
  <si>
    <t>MAGA</t>
  </si>
  <si>
    <t>AMMAA</t>
  </si>
  <si>
    <t>AASAA</t>
  </si>
  <si>
    <t>AAGSS</t>
  </si>
  <si>
    <t>AAMA</t>
  </si>
  <si>
    <t>AAASS SS</t>
  </si>
  <si>
    <t>AMMA</t>
  </si>
  <si>
    <t>AAGSS AS</t>
  </si>
  <si>
    <t>AAASS A</t>
  </si>
  <si>
    <t>MAAGA S</t>
  </si>
  <si>
    <t>MAGAS</t>
  </si>
  <si>
    <t>AAAGA AAAA</t>
  </si>
  <si>
    <t>AAAGS A</t>
  </si>
  <si>
    <t>AAGAA S</t>
  </si>
  <si>
    <t>AGASA S</t>
  </si>
  <si>
    <t>GGASS</t>
  </si>
  <si>
    <t>AGASA</t>
  </si>
  <si>
    <t xml:space="preserve">yu                                </t>
  </si>
  <si>
    <t>AAGAA GSAS</t>
  </si>
  <si>
    <t>AAASA A</t>
  </si>
  <si>
    <t>GSAS</t>
  </si>
  <si>
    <t>MAAAS S</t>
  </si>
  <si>
    <t>MMAAA S</t>
  </si>
  <si>
    <t>MGAAS AS</t>
  </si>
  <si>
    <t>MAAAA SS</t>
  </si>
  <si>
    <t>GASSA</t>
  </si>
  <si>
    <t>AMAA</t>
  </si>
  <si>
    <t>AAAAG AS</t>
  </si>
  <si>
    <t>MMGA</t>
  </si>
  <si>
    <t xml:space="preserve">AAASA SSASA S </t>
  </si>
  <si>
    <t>AAAAA AAAS</t>
  </si>
  <si>
    <t>MAAA-S</t>
  </si>
  <si>
    <t>AMAGA</t>
  </si>
  <si>
    <t>AAAAA SA</t>
  </si>
  <si>
    <t>AMAAS SA</t>
  </si>
  <si>
    <t>AAAAA AS</t>
  </si>
  <si>
    <t>A/AS/ASS</t>
  </si>
  <si>
    <t>MAAAAA</t>
  </si>
  <si>
    <t>AASAS</t>
  </si>
  <si>
    <t>AAA/AS/SA</t>
  </si>
  <si>
    <t>AAAAG SSS</t>
  </si>
  <si>
    <t xml:space="preserve">MAAAA AGAAA ASA </t>
  </si>
  <si>
    <t>MAAAG A</t>
  </si>
  <si>
    <t>AAAAA AAASA GSAS</t>
  </si>
  <si>
    <t>MAAAA A-S</t>
  </si>
  <si>
    <t>MMA-SA</t>
  </si>
  <si>
    <t>MAAAA AGAAA SSSS</t>
  </si>
  <si>
    <t>AAAGS AS</t>
  </si>
  <si>
    <t>MAAAA AS</t>
  </si>
  <si>
    <t>AMAAA AASAA AAASS ASSSS ASS</t>
  </si>
  <si>
    <t>AAAAG AA</t>
  </si>
  <si>
    <t>MGAAS</t>
  </si>
  <si>
    <t>MAG</t>
  </si>
  <si>
    <t>AAASA SSSS</t>
  </si>
  <si>
    <t>GSAAA S</t>
  </si>
  <si>
    <t xml:space="preserve">AAASS AA </t>
  </si>
  <si>
    <t>MGAAA AAASA A</t>
  </si>
  <si>
    <t>AMAAS</t>
  </si>
  <si>
    <t>AGAAA AAAAS AASSA</t>
  </si>
  <si>
    <t>ASAAS</t>
  </si>
  <si>
    <t>AAAAA SSSAS AASA</t>
  </si>
  <si>
    <t>0845-0945</t>
  </si>
  <si>
    <t>p11-S8</t>
  </si>
  <si>
    <t>p12-S8</t>
  </si>
  <si>
    <t>p13-S8</t>
  </si>
  <si>
    <t>p14-S8</t>
  </si>
  <si>
    <t>p21-S8</t>
  </si>
  <si>
    <t>p22-S8</t>
  </si>
  <si>
    <t>p23-S8</t>
  </si>
  <si>
    <t>p24-S8</t>
  </si>
  <si>
    <t>p31-S8</t>
  </si>
  <si>
    <t>p32-S8</t>
  </si>
  <si>
    <t>p33-S8</t>
  </si>
  <si>
    <t>p34-S8</t>
  </si>
  <si>
    <t>p41-S8</t>
  </si>
  <si>
    <t>p42-S8</t>
  </si>
  <si>
    <t>p43-S8</t>
  </si>
  <si>
    <t>p44-S8</t>
  </si>
  <si>
    <t>p51-S8</t>
  </si>
  <si>
    <t>p52-S8</t>
  </si>
  <si>
    <t>p53-S8</t>
  </si>
  <si>
    <t>p54-S8</t>
  </si>
  <si>
    <t>p61-S8</t>
  </si>
  <si>
    <t>p62-S8</t>
  </si>
  <si>
    <t>p63-S8</t>
  </si>
  <si>
    <t>p64-S8</t>
  </si>
  <si>
    <t>AAAGG</t>
  </si>
  <si>
    <t>AAAGA GAS</t>
  </si>
  <si>
    <t xml:space="preserve">AAAAA A </t>
  </si>
  <si>
    <t>AAAAG AGS</t>
  </si>
  <si>
    <t>MAAAA AASAG ASAGF SGG GSSAA AASS</t>
  </si>
  <si>
    <t>MMM</t>
  </si>
  <si>
    <t>/GS/AASS</t>
  </si>
  <si>
    <t>AAGAG SS</t>
  </si>
  <si>
    <t>AAMAF SS</t>
  </si>
  <si>
    <t>AMAAA MAAAA GGSSA SSSSS</t>
  </si>
  <si>
    <t>AAGAS S</t>
  </si>
  <si>
    <t>AMAGS SA</t>
  </si>
  <si>
    <t>AAAAG SS</t>
  </si>
  <si>
    <t>MGSS</t>
  </si>
  <si>
    <t>MAAGS S</t>
  </si>
  <si>
    <t>AAAAA GASSS SS</t>
  </si>
  <si>
    <t>MAM</t>
  </si>
  <si>
    <t>AMAAS S</t>
  </si>
  <si>
    <t>A/MA/MAS</t>
  </si>
  <si>
    <t>AA/AS/GGS</t>
  </si>
  <si>
    <t>SSSA</t>
  </si>
  <si>
    <t>MAAGF AA</t>
  </si>
  <si>
    <t>SG</t>
  </si>
  <si>
    <t>F</t>
  </si>
  <si>
    <t>M-AS</t>
  </si>
  <si>
    <t>AA/GS/AAS</t>
  </si>
  <si>
    <t>AAM</t>
  </si>
  <si>
    <t>AGSAA</t>
  </si>
  <si>
    <t>GAAAS AS</t>
  </si>
  <si>
    <t>AAAAF</t>
  </si>
  <si>
    <t>MGAFS</t>
  </si>
  <si>
    <t>AGFA/AS/SS</t>
  </si>
  <si>
    <t>GFSAS</t>
  </si>
  <si>
    <t>AGGF</t>
  </si>
  <si>
    <t>AGSAS</t>
  </si>
  <si>
    <t>GG/AS/G A/SS/SS/</t>
  </si>
  <si>
    <t>AAMAA GA</t>
  </si>
  <si>
    <t>MAAMA</t>
  </si>
  <si>
    <t>AAMAG AAAAA AAAGA AAA</t>
  </si>
  <si>
    <t>AGAASS</t>
  </si>
  <si>
    <t>AAGAAAS</t>
  </si>
  <si>
    <t>AAAA/GF/GSA</t>
  </si>
  <si>
    <t>MAAMA SS</t>
  </si>
  <si>
    <t>MAAAG AS</t>
  </si>
  <si>
    <t>MAMAA G</t>
  </si>
  <si>
    <t>AAAAM A</t>
  </si>
  <si>
    <t>AGGAAS</t>
  </si>
  <si>
    <t>AMAAA S</t>
  </si>
  <si>
    <t>MAMAA</t>
  </si>
  <si>
    <t xml:space="preserve">MAAAG SSS </t>
  </si>
  <si>
    <t>MAAA-SS</t>
  </si>
  <si>
    <t>AAASA AASSS SS</t>
  </si>
  <si>
    <t>AMM-S</t>
  </si>
  <si>
    <t>MAAGS A</t>
  </si>
  <si>
    <t>MAA-SS</t>
  </si>
  <si>
    <t>AAAAG GAS</t>
  </si>
  <si>
    <t>/AA/AASSA</t>
  </si>
  <si>
    <t>AMMAM</t>
  </si>
  <si>
    <t>AMAAM AMAAS AAAAA SS</t>
  </si>
  <si>
    <t>AAAFS SA</t>
  </si>
  <si>
    <t>AMAGS A</t>
  </si>
  <si>
    <t>AAAAA MMA AAASS</t>
  </si>
  <si>
    <t>/AS/ASAA</t>
  </si>
  <si>
    <t>AAGFA SS</t>
  </si>
  <si>
    <t>AMGAA SAS</t>
  </si>
  <si>
    <t>MGAGA</t>
  </si>
  <si>
    <t>AMAAA</t>
  </si>
  <si>
    <t>AMAAMA</t>
  </si>
  <si>
    <t>MAAGS SSS</t>
  </si>
  <si>
    <t>MMMAA</t>
  </si>
  <si>
    <t>AMM</t>
  </si>
  <si>
    <t>MAA-S</t>
  </si>
  <si>
    <t>AAGAF</t>
  </si>
  <si>
    <t>/AS/GGAAS</t>
  </si>
  <si>
    <t>AAAAA AAS</t>
  </si>
  <si>
    <t>MMAAA-S</t>
  </si>
  <si>
    <t>AA/AG/GS/GSS</t>
  </si>
  <si>
    <t>AMAAA GSA</t>
  </si>
  <si>
    <t>MMAA-SA</t>
  </si>
  <si>
    <t>AAAAG AGAS</t>
  </si>
  <si>
    <t>MAAA-SA</t>
  </si>
  <si>
    <t>AASA-S</t>
  </si>
  <si>
    <t>AAGGA A</t>
  </si>
  <si>
    <t>AA/AG/AAFAS</t>
  </si>
  <si>
    <t>MAAAA GAA</t>
  </si>
  <si>
    <t>AAAGG G</t>
  </si>
  <si>
    <t>AAAAA AAAA GA</t>
  </si>
  <si>
    <t>AAAGA SS</t>
  </si>
  <si>
    <t>AAAAA AAA</t>
  </si>
  <si>
    <t>AAAGG AGS GFGSGS SSSS</t>
  </si>
  <si>
    <t>AAAGA SA</t>
  </si>
  <si>
    <t>MAA/AG/AA/ASS</t>
  </si>
  <si>
    <t>AAGGG AA</t>
  </si>
  <si>
    <t>AAGSA A</t>
  </si>
  <si>
    <t>MAAGA GS</t>
  </si>
  <si>
    <t>GASAS</t>
  </si>
  <si>
    <t>AAAGG A</t>
  </si>
  <si>
    <t>MAAAA S</t>
  </si>
  <si>
    <t>MAAAASA</t>
  </si>
  <si>
    <t>AAMAG</t>
  </si>
  <si>
    <t>AAMAA</t>
  </si>
  <si>
    <t>AAMSS</t>
  </si>
  <si>
    <t>AAGSA S</t>
  </si>
  <si>
    <t>AAAAG A</t>
  </si>
  <si>
    <t xml:space="preserve">MAAAA SSG SSS </t>
  </si>
  <si>
    <t>AAAGG SAS</t>
  </si>
  <si>
    <t>AAAAF S</t>
  </si>
  <si>
    <t>AGFAS</t>
  </si>
  <si>
    <t>AMA-S</t>
  </si>
  <si>
    <t>MM-A</t>
  </si>
  <si>
    <t>AFAS</t>
  </si>
  <si>
    <t>AAAAA GGAA</t>
  </si>
  <si>
    <t>MAAMA AASAM GSSAS ASAGS AGSGAS FAASS SSSS</t>
  </si>
  <si>
    <t>AAGAA SS</t>
  </si>
  <si>
    <t>AAAAA GSS</t>
  </si>
  <si>
    <t>AAAAM ASGAS SSASS A</t>
  </si>
  <si>
    <t>M/AG/AAAASA</t>
  </si>
  <si>
    <t>MAAAA AGS</t>
  </si>
  <si>
    <t>M-SSA</t>
  </si>
  <si>
    <t>AAAAA GA</t>
  </si>
  <si>
    <t>MMAAA ASS</t>
  </si>
  <si>
    <t xml:space="preserve">AMAAA AAAAA GFSMA SSAAG SSGFA AGAAF AGAAS SSS </t>
  </si>
  <si>
    <t>AAGFA A</t>
  </si>
  <si>
    <t>AAAAAS</t>
  </si>
  <si>
    <t>AAAGG SS</t>
  </si>
  <si>
    <t>MMMA</t>
  </si>
  <si>
    <t>MAAAG ASA</t>
  </si>
  <si>
    <t>AFGA</t>
  </si>
  <si>
    <t>MAAAA SSS</t>
  </si>
  <si>
    <t>M/AS/AAS</t>
  </si>
  <si>
    <t>/MS/AS/ASS</t>
  </si>
  <si>
    <t>MAS</t>
  </si>
  <si>
    <t>/AA/</t>
  </si>
  <si>
    <t>MAAAG AA</t>
  </si>
  <si>
    <t>AA/AA/SAA</t>
  </si>
  <si>
    <t>AAAGF AA</t>
  </si>
  <si>
    <t>AMAGA SS</t>
  </si>
  <si>
    <t>AAAGG SA</t>
  </si>
  <si>
    <t>AGAGA GAA SAS</t>
  </si>
  <si>
    <t>MMAA-S</t>
  </si>
  <si>
    <t>MAA-SSSS</t>
  </si>
  <si>
    <t>FAA</t>
  </si>
  <si>
    <t>AAGGS S</t>
  </si>
  <si>
    <t>MSS</t>
  </si>
  <si>
    <t>MM-ASSS</t>
  </si>
  <si>
    <t>MAAAG SGSA</t>
  </si>
  <si>
    <t xml:space="preserve">AAAAA SS </t>
  </si>
  <si>
    <t>AAAAA AGGAS SSS</t>
  </si>
  <si>
    <t>MA/AG/ASS</t>
  </si>
  <si>
    <t>AAAAA ASSGG SSS</t>
  </si>
  <si>
    <t>SS/S</t>
  </si>
  <si>
    <t>MMA-SSSS</t>
  </si>
  <si>
    <t>AAGGA AS</t>
  </si>
  <si>
    <t>AMASA</t>
  </si>
  <si>
    <t>AS/ASAS</t>
  </si>
  <si>
    <t>MAMAAA SSAAA ASAA</t>
  </si>
  <si>
    <t>AAMA A</t>
  </si>
  <si>
    <t>AMAGS S</t>
  </si>
  <si>
    <t>0800-0915</t>
  </si>
  <si>
    <t>CWAD</t>
  </si>
  <si>
    <t>CWPD</t>
  </si>
  <si>
    <t>LWPD</t>
  </si>
  <si>
    <t>SWPD</t>
  </si>
  <si>
    <t>ABSNUM</t>
  </si>
  <si>
    <t>LAID_LAB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</si>
</sst>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"/>
    <numFmt numFmtId="165" formatCode="00"/>
    <numFmt numFmtId="166" formatCode="0.0"/>
    <numFmt numFmtId="167" formatCode="0.000"/>
    <numFmt numFmtId="168" formatCode="[$-409]d\-mmm\-yy;@"/>
    <numFmt numFmtId="169" formatCode="mm/dd/yyyy"/>
  </numFmts>
  <fonts count="36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30"/>
      <name val="Arial"/>
      <family val="2"/>
    </font>
    <font>
      <b/>
      <sz val="12"/>
      <name val="Arial"/>
      <family val="2"/>
    </font>
    <font>
      <b/>
      <sz val="30"/>
      <name val="Arial"/>
      <family val="2"/>
    </font>
    <font>
      <sz val="9"/>
      <name val="Arial"/>
      <family val="2"/>
    </font>
    <font>
      <sz val="20"/>
      <name val="Arial"/>
      <family val="2"/>
    </font>
    <font>
      <sz val="8"/>
      <name val="Arial"/>
      <family val="2"/>
    </font>
    <font>
      <b/>
      <sz val="30"/>
      <name val="Arial Rounded MT Bold"/>
      <family val="2"/>
    </font>
    <font>
      <b/>
      <sz val="11"/>
      <name val="Arial"/>
      <family val="2"/>
    </font>
    <font>
      <b/>
      <sz val="15"/>
      <name val="Arial"/>
      <family val="2"/>
    </font>
    <font>
      <sz val="14"/>
      <name val="Primer Print"/>
    </font>
    <font>
      <b/>
      <sz val="24"/>
      <name val="Arial"/>
      <family val="2"/>
    </font>
    <font>
      <sz val="11"/>
      <name val="Arial"/>
      <family val="2"/>
    </font>
    <font>
      <sz val="13"/>
      <name val="Arial"/>
      <family val="2"/>
    </font>
    <font>
      <b/>
      <sz val="16"/>
      <name val="Aptos Narrow"/>
      <family val="2"/>
      <scheme val="minor"/>
    </font>
    <font>
      <b/>
      <sz val="12"/>
      <color rgb="FFC00000"/>
      <name val="Arial"/>
      <family val="2"/>
    </font>
    <font>
      <b/>
      <sz val="14"/>
      <color rgb="FFC00000"/>
      <name val="Arial Black"/>
      <family val="2"/>
    </font>
    <font>
      <sz val="14"/>
      <color theme="1"/>
      <name val="Arial"/>
      <family val="2"/>
    </font>
    <font>
      <b/>
      <sz val="14"/>
      <color rgb="FFC00000"/>
      <name val="Arial"/>
      <family val="2"/>
    </font>
    <font>
      <b/>
      <sz val="14"/>
      <color theme="1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b/>
      <sz val="11"/>
      <color theme="1"/>
      <name val="Calibri Light"/>
      <family val="2"/>
    </font>
    <font>
      <b/>
      <sz val="9"/>
      <name val="Arial"/>
      <family val="2"/>
    </font>
    <font>
      <b/>
      <vertAlign val="superscript"/>
      <sz val="7.65"/>
      <name val="Arial"/>
      <family val="2"/>
    </font>
    <font>
      <b/>
      <sz val="8"/>
      <name val="Arial"/>
      <family val="2"/>
    </font>
    <font>
      <b/>
      <sz val="13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gray0625">
        <fgColor rgb="FFFF0000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gray0625">
        <fgColor auto="1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gray0625">
        <fgColor auto="1"/>
        <bgColor theme="7" tint="0.59996337778862885"/>
      </patternFill>
    </fill>
    <fill>
      <patternFill patternType="solid">
        <fgColor rgb="FFFFFF00"/>
        <bgColor indexed="64"/>
      </patternFill>
    </fill>
  </fills>
  <borders count="129">
    <border>
      <left/>
      <right/>
      <top/>
      <bottom/>
      <diagonal/>
    </border>
    <border>
      <left style="thin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double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 style="double">
        <color theme="1" tint="0.34998626667073579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ck">
        <color theme="1" tint="0.34998626667073579"/>
      </bottom>
      <diagonal/>
    </border>
    <border>
      <left/>
      <right/>
      <top style="thin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ck">
        <color theme="1" tint="0.34998626667073579"/>
      </left>
      <right style="thin">
        <color theme="1" tint="0.34998626667073579"/>
      </right>
      <top/>
      <bottom/>
      <diagonal/>
    </border>
    <border>
      <left style="double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double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theme="1" tint="0.34998626667073579"/>
      </left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ck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double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double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medium">
        <color indexed="64"/>
      </top>
      <bottom style="thin">
        <color theme="1" tint="0.34998626667073579"/>
      </bottom>
      <diagonal/>
    </border>
    <border>
      <left/>
      <right/>
      <top style="medium">
        <color indexed="64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double">
        <color theme="1" tint="0.34998626667073579"/>
      </right>
      <top/>
      <bottom style="medium">
        <color indexed="64"/>
      </bottom>
      <diagonal/>
    </border>
    <border>
      <left/>
      <right style="thin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medium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/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medium">
        <color theme="1" tint="0.34998626667073579"/>
      </right>
      <top/>
      <bottom/>
      <diagonal/>
    </border>
    <border>
      <left/>
      <right style="thin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medium">
        <color theme="1" tint="0.34998626667073579"/>
      </right>
      <top style="medium">
        <color indexed="64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double">
        <color theme="1" tint="0.3499862666707357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1" tint="0.34998626667073579"/>
      </top>
      <bottom style="medium">
        <color indexed="64"/>
      </bottom>
      <diagonal/>
    </border>
    <border>
      <left/>
      <right style="thin">
        <color theme="2" tint="-0.499984740745262"/>
      </right>
      <top style="medium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theme="1" tint="0.34998626667073579"/>
      </top>
      <bottom style="medium">
        <color indexed="64"/>
      </bottom>
      <diagonal/>
    </border>
    <border>
      <left style="thin">
        <color theme="2" tint="-0.499984740745262"/>
      </left>
      <right/>
      <top style="medium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/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/>
      <diagonal/>
    </border>
    <border>
      <left style="thin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double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/>
      <top style="medium">
        <color theme="1" tint="0.34998626667073579"/>
      </top>
      <bottom/>
      <diagonal/>
    </border>
    <border>
      <left style="thin">
        <color indexed="64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 style="thin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double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medium">
        <color theme="1" tint="0.24994659260841701"/>
      </left>
      <right/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theme="1" tint="0.24994659260841701"/>
      </left>
      <right/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34998626667073579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2" fontId="1" fillId="0" borderId="0" xfId="1" applyNumberFormat="1"/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0" fontId="4" fillId="3" borderId="0" xfId="1" applyFont="1" applyFill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2" fontId="7" fillId="3" borderId="8" xfId="1" applyNumberFormat="1" applyFont="1" applyFill="1" applyBorder="1" applyAlignment="1">
      <alignment horizontal="center" vertical="center"/>
    </xf>
    <xf numFmtId="2" fontId="7" fillId="3" borderId="10" xfId="1" applyNumberFormat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left" vertical="center"/>
    </xf>
    <xf numFmtId="0" fontId="2" fillId="0" borderId="13" xfId="1" applyFont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0" fontId="6" fillId="0" borderId="15" xfId="1" applyFont="1" applyBorder="1" applyAlignment="1">
      <alignment horizontal="left" vertical="center"/>
    </xf>
    <xf numFmtId="0" fontId="6" fillId="0" borderId="19" xfId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center"/>
    </xf>
    <xf numFmtId="0" fontId="7" fillId="0" borderId="21" xfId="1" applyFont="1" applyBorder="1" applyAlignment="1">
      <alignment horizontal="left" vertical="center"/>
    </xf>
    <xf numFmtId="0" fontId="6" fillId="0" borderId="22" xfId="1" applyFont="1" applyBorder="1" applyAlignment="1">
      <alignment horizontal="left" vertical="center"/>
    </xf>
    <xf numFmtId="0" fontId="7" fillId="0" borderId="22" xfId="1" applyFont="1" applyBorder="1" applyAlignment="1">
      <alignment horizontal="left" vertical="center"/>
    </xf>
    <xf numFmtId="2" fontId="7" fillId="3" borderId="20" xfId="1" applyNumberFormat="1" applyFont="1" applyFill="1" applyBorder="1" applyAlignment="1">
      <alignment horizontal="center" vertical="center"/>
    </xf>
    <xf numFmtId="2" fontId="7" fillId="3" borderId="22" xfId="1" applyNumberFormat="1" applyFont="1" applyFill="1" applyBorder="1" applyAlignment="1">
      <alignment horizontal="center" vertical="center"/>
    </xf>
    <xf numFmtId="0" fontId="7" fillId="3" borderId="21" xfId="1" applyFont="1" applyFill="1" applyBorder="1" applyAlignment="1">
      <alignment horizontal="left" vertical="center"/>
    </xf>
    <xf numFmtId="0" fontId="2" fillId="0" borderId="25" xfId="1" applyFont="1" applyBorder="1" applyAlignment="1">
      <alignment horizontal="center" vertical="center"/>
    </xf>
    <xf numFmtId="0" fontId="6" fillId="0" borderId="26" xfId="1" applyFont="1" applyBorder="1" applyAlignment="1">
      <alignment horizontal="left" vertical="center"/>
    </xf>
    <xf numFmtId="0" fontId="6" fillId="0" borderId="27" xfId="1" applyFont="1" applyBorder="1" applyAlignment="1">
      <alignment horizontal="left" vertical="center"/>
    </xf>
    <xf numFmtId="0" fontId="7" fillId="0" borderId="28" xfId="1" applyFont="1" applyBorder="1" applyAlignment="1">
      <alignment horizontal="left" vertical="center"/>
    </xf>
    <xf numFmtId="0" fontId="6" fillId="0" borderId="29" xfId="1" applyFont="1" applyBorder="1" applyAlignment="1">
      <alignment horizontal="left" vertical="center"/>
    </xf>
    <xf numFmtId="0" fontId="7" fillId="0" borderId="29" xfId="1" applyFont="1" applyBorder="1" applyAlignment="1">
      <alignment horizontal="left" vertical="center"/>
    </xf>
    <xf numFmtId="2" fontId="7" fillId="3" borderId="27" xfId="1" applyNumberFormat="1" applyFont="1" applyFill="1" applyBorder="1" applyAlignment="1">
      <alignment horizontal="center" vertical="center"/>
    </xf>
    <xf numFmtId="2" fontId="7" fillId="3" borderId="29" xfId="1" applyNumberFormat="1" applyFont="1" applyFill="1" applyBorder="1" applyAlignment="1">
      <alignment horizontal="center" vertical="center"/>
    </xf>
    <xf numFmtId="0" fontId="7" fillId="3" borderId="28" xfId="1" applyFont="1" applyFill="1" applyBorder="1" applyAlignment="1">
      <alignment horizontal="left" vertical="center"/>
    </xf>
    <xf numFmtId="0" fontId="4" fillId="3" borderId="36" xfId="1" applyFont="1" applyFill="1" applyBorder="1" applyAlignment="1">
      <alignment horizontal="center" vertical="center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left" vertical="center"/>
    </xf>
    <xf numFmtId="0" fontId="6" fillId="0" borderId="39" xfId="1" applyFont="1" applyBorder="1" applyAlignment="1">
      <alignment horizontal="left" vertical="center"/>
    </xf>
    <xf numFmtId="0" fontId="7" fillId="0" borderId="40" xfId="1" applyFont="1" applyBorder="1" applyAlignment="1">
      <alignment horizontal="left" vertical="center"/>
    </xf>
    <xf numFmtId="0" fontId="6" fillId="0" borderId="41" xfId="1" applyFont="1" applyBorder="1" applyAlignment="1">
      <alignment horizontal="left" vertical="center"/>
    </xf>
    <xf numFmtId="0" fontId="7" fillId="0" borderId="41" xfId="1" applyFont="1" applyBorder="1" applyAlignment="1">
      <alignment horizontal="left" vertical="center"/>
    </xf>
    <xf numFmtId="2" fontId="7" fillId="3" borderId="39" xfId="1" applyNumberFormat="1" applyFont="1" applyFill="1" applyBorder="1" applyAlignment="1">
      <alignment horizontal="center" vertical="center"/>
    </xf>
    <xf numFmtId="2" fontId="7" fillId="3" borderId="41" xfId="1" applyNumberFormat="1" applyFont="1" applyFill="1" applyBorder="1" applyAlignment="1">
      <alignment horizontal="center" vertical="center"/>
    </xf>
    <xf numFmtId="0" fontId="7" fillId="3" borderId="40" xfId="1" applyFont="1" applyFill="1" applyBorder="1" applyAlignment="1">
      <alignment horizontal="left" vertical="center"/>
    </xf>
    <xf numFmtId="0" fontId="4" fillId="3" borderId="44" xfId="1" applyFont="1" applyFill="1" applyBorder="1" applyAlignment="1">
      <alignment horizontal="center" vertical="center"/>
    </xf>
    <xf numFmtId="0" fontId="6" fillId="0" borderId="47" xfId="1" applyFont="1" applyBorder="1" applyAlignment="1">
      <alignment horizontal="left" vertical="center"/>
    </xf>
    <xf numFmtId="0" fontId="6" fillId="0" borderId="48" xfId="1" applyFont="1" applyBorder="1" applyAlignment="1">
      <alignment horizontal="left" vertical="center"/>
    </xf>
    <xf numFmtId="0" fontId="6" fillId="0" borderId="49" xfId="1" applyFont="1" applyBorder="1" applyAlignment="1">
      <alignment horizontal="left" vertical="center"/>
    </xf>
    <xf numFmtId="0" fontId="7" fillId="0" borderId="50" xfId="1" applyFont="1" applyBorder="1" applyAlignment="1">
      <alignment horizontal="left" vertical="center"/>
    </xf>
    <xf numFmtId="0" fontId="6" fillId="0" borderId="51" xfId="1" applyFont="1" applyBorder="1" applyAlignment="1">
      <alignment horizontal="left" vertical="center"/>
    </xf>
    <xf numFmtId="0" fontId="7" fillId="0" borderId="51" xfId="1" applyFont="1" applyBorder="1" applyAlignment="1">
      <alignment horizontal="left" vertical="center"/>
    </xf>
    <xf numFmtId="2" fontId="7" fillId="3" borderId="49" xfId="1" applyNumberFormat="1" applyFont="1" applyFill="1" applyBorder="1" applyAlignment="1">
      <alignment horizontal="center" vertical="center"/>
    </xf>
    <xf numFmtId="2" fontId="7" fillId="3" borderId="51" xfId="1" applyNumberFormat="1" applyFont="1" applyFill="1" applyBorder="1" applyAlignment="1">
      <alignment horizontal="center" vertical="center"/>
    </xf>
    <xf numFmtId="0" fontId="7" fillId="3" borderId="50" xfId="1" applyFont="1" applyFill="1" applyBorder="1" applyAlignment="1">
      <alignment horizontal="left" vertical="center"/>
    </xf>
    <xf numFmtId="0" fontId="5" fillId="4" borderId="57" xfId="1" applyFont="1" applyFill="1" applyBorder="1" applyAlignment="1">
      <alignment horizontal="left" vertical="center"/>
    </xf>
    <xf numFmtId="0" fontId="5" fillId="5" borderId="58" xfId="1" applyFont="1" applyFill="1" applyBorder="1" applyAlignment="1">
      <alignment horizontal="center" vertical="center"/>
    </xf>
    <xf numFmtId="0" fontId="5" fillId="5" borderId="59" xfId="1" applyFont="1" applyFill="1" applyBorder="1" applyAlignment="1">
      <alignment horizontal="center" vertical="center"/>
    </xf>
    <xf numFmtId="0" fontId="5" fillId="5" borderId="60" xfId="1" applyFont="1" applyFill="1" applyBorder="1" applyAlignment="1">
      <alignment horizontal="center" vertical="center"/>
    </xf>
    <xf numFmtId="0" fontId="5" fillId="4" borderId="58" xfId="1" applyFont="1" applyFill="1" applyBorder="1" applyAlignment="1">
      <alignment horizontal="center" vertical="center"/>
    </xf>
    <xf numFmtId="0" fontId="5" fillId="4" borderId="59" xfId="1" applyFont="1" applyFill="1" applyBorder="1" applyAlignment="1">
      <alignment horizontal="center" vertical="center"/>
    </xf>
    <xf numFmtId="0" fontId="5" fillId="4" borderId="60" xfId="1" applyFont="1" applyFill="1" applyBorder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5" fillId="0" borderId="61" xfId="1" applyNumberFormat="1" applyFont="1" applyBorder="1" applyAlignment="1">
      <alignment horizontal="center" vertical="center"/>
    </xf>
    <xf numFmtId="0" fontId="4" fillId="3" borderId="62" xfId="1" applyFont="1" applyFill="1" applyBorder="1" applyAlignment="1">
      <alignment horizontal="center" vertical="center"/>
    </xf>
    <xf numFmtId="0" fontId="6" fillId="3" borderId="63" xfId="1" applyFont="1" applyFill="1" applyBorder="1" applyAlignment="1">
      <alignment horizontal="center" vertical="center"/>
    </xf>
    <xf numFmtId="0" fontId="7" fillId="3" borderId="64" xfId="1" applyFont="1" applyFill="1" applyBorder="1" applyAlignment="1">
      <alignment horizontal="center" wrapText="1"/>
    </xf>
    <xf numFmtId="0" fontId="6" fillId="3" borderId="65" xfId="1" applyFont="1" applyFill="1" applyBorder="1" applyAlignment="1">
      <alignment horizontal="center" vertical="center"/>
    </xf>
    <xf numFmtId="0" fontId="6" fillId="3" borderId="66" xfId="1" applyFont="1" applyFill="1" applyBorder="1" applyAlignment="1">
      <alignment horizontal="center" vertical="center"/>
    </xf>
    <xf numFmtId="0" fontId="7" fillId="3" borderId="67" xfId="1" applyFont="1" applyFill="1" applyBorder="1" applyAlignment="1">
      <alignment horizontal="center" vertical="center"/>
    </xf>
    <xf numFmtId="0" fontId="12" fillId="3" borderId="62" xfId="1" quotePrefix="1" applyFont="1" applyFill="1" applyBorder="1" applyAlignment="1">
      <alignment horizontal="center" vertical="center" wrapText="1"/>
    </xf>
    <xf numFmtId="0" fontId="7" fillId="3" borderId="62" xfId="1" applyFont="1" applyFill="1" applyBorder="1" applyAlignment="1">
      <alignment horizontal="center" vertical="center"/>
    </xf>
    <xf numFmtId="0" fontId="10" fillId="0" borderId="68" xfId="1" applyFont="1" applyBorder="1" applyAlignment="1">
      <alignment horizontal="center" vertical="center" wrapText="1"/>
    </xf>
    <xf numFmtId="164" fontId="13" fillId="0" borderId="71" xfId="1" applyNumberFormat="1" applyFont="1" applyBorder="1" applyAlignment="1">
      <alignment horizontal="center" vertical="center"/>
    </xf>
    <xf numFmtId="0" fontId="14" fillId="3" borderId="71" xfId="1" applyFont="1" applyFill="1" applyBorder="1" applyAlignment="1">
      <alignment horizontal="center" vertical="top"/>
    </xf>
    <xf numFmtId="49" fontId="15" fillId="0" borderId="72" xfId="1" applyNumberFormat="1" applyFont="1" applyBorder="1" applyAlignment="1">
      <alignment horizontal="center" vertical="center"/>
    </xf>
    <xf numFmtId="0" fontId="10" fillId="2" borderId="58" xfId="1" applyFont="1" applyFill="1" applyBorder="1" applyAlignment="1">
      <alignment horizontal="center" wrapText="1"/>
    </xf>
    <xf numFmtId="0" fontId="10" fillId="2" borderId="59" xfId="1" applyFont="1" applyFill="1" applyBorder="1" applyAlignment="1">
      <alignment horizontal="center" wrapText="1"/>
    </xf>
    <xf numFmtId="0" fontId="10" fillId="2" borderId="60" xfId="1" applyFont="1" applyFill="1" applyBorder="1" applyAlignment="1">
      <alignment horizontal="center" wrapText="1"/>
    </xf>
    <xf numFmtId="0" fontId="16" fillId="0" borderId="73" xfId="1" applyFont="1" applyBorder="1" applyAlignment="1">
      <alignment horizontal="center" wrapText="1"/>
    </xf>
    <xf numFmtId="0" fontId="16" fillId="0" borderId="74" xfId="1" applyFont="1" applyBorder="1" applyAlignment="1">
      <alignment horizontal="center" wrapText="1"/>
    </xf>
    <xf numFmtId="0" fontId="16" fillId="0" borderId="75" xfId="1" applyFont="1" applyBorder="1" applyAlignment="1">
      <alignment horizontal="center" wrapText="1"/>
    </xf>
    <xf numFmtId="0" fontId="10" fillId="0" borderId="73" xfId="1" applyFont="1" applyBorder="1" applyAlignment="1">
      <alignment horizontal="center" wrapText="1"/>
    </xf>
    <xf numFmtId="0" fontId="10" fillId="0" borderId="76" xfId="1" applyFont="1" applyBorder="1" applyAlignment="1">
      <alignment horizontal="center" wrapText="1"/>
    </xf>
    <xf numFmtId="0" fontId="10" fillId="0" borderId="77" xfId="1" applyFont="1" applyBorder="1" applyAlignment="1">
      <alignment horizontal="center" wrapText="1"/>
    </xf>
    <xf numFmtId="0" fontId="10" fillId="0" borderId="74" xfId="1" applyFont="1" applyBorder="1" applyAlignment="1">
      <alignment horizontal="center" wrapText="1"/>
    </xf>
    <xf numFmtId="0" fontId="10" fillId="6" borderId="78" xfId="1" applyFont="1" applyFill="1" applyBorder="1" applyAlignment="1">
      <alignment horizontal="center" wrapText="1"/>
    </xf>
    <xf numFmtId="0" fontId="10" fillId="0" borderId="78" xfId="1" applyFont="1" applyBorder="1" applyAlignment="1">
      <alignment horizontal="center" wrapText="1"/>
    </xf>
    <xf numFmtId="2" fontId="10" fillId="0" borderId="78" xfId="1" applyNumberFormat="1" applyFont="1" applyBorder="1" applyAlignment="1">
      <alignment horizontal="centerContinuous" wrapText="1"/>
    </xf>
    <xf numFmtId="2" fontId="10" fillId="0" borderId="76" xfId="1" applyNumberFormat="1" applyFont="1" applyBorder="1" applyAlignment="1">
      <alignment horizontal="centerContinuous" wrapText="1"/>
    </xf>
    <xf numFmtId="2" fontId="17" fillId="0" borderId="80" xfId="1" applyNumberFormat="1" applyFont="1" applyBorder="1" applyAlignment="1">
      <alignment horizontal="centerContinuous" wrapText="1"/>
    </xf>
    <xf numFmtId="0" fontId="10" fillId="0" borderId="81" xfId="1" applyFont="1" applyBorder="1" applyAlignment="1">
      <alignment horizontal="center" wrapText="1"/>
    </xf>
    <xf numFmtId="0" fontId="6" fillId="0" borderId="84" xfId="1" applyFont="1" applyBorder="1" applyAlignment="1">
      <alignment horizontal="left" vertical="center"/>
    </xf>
    <xf numFmtId="0" fontId="7" fillId="0" borderId="28" xfId="1" applyFont="1" applyBorder="1" applyAlignment="1">
      <alignment horizontal="left"/>
    </xf>
    <xf numFmtId="0" fontId="6" fillId="0" borderId="39" xfId="1" quotePrefix="1" applyFont="1" applyBorder="1" applyAlignment="1">
      <alignment horizontal="left" vertical="center"/>
    </xf>
    <xf numFmtId="0" fontId="5" fillId="7" borderId="57" xfId="1" applyFont="1" applyFill="1" applyBorder="1" applyAlignment="1">
      <alignment horizontal="left" vertical="center"/>
    </xf>
    <xf numFmtId="0" fontId="5" fillId="7" borderId="58" xfId="1" applyFont="1" applyFill="1" applyBorder="1" applyAlignment="1">
      <alignment horizontal="center" vertical="center"/>
    </xf>
    <xf numFmtId="0" fontId="5" fillId="7" borderId="59" xfId="1" applyFont="1" applyFill="1" applyBorder="1" applyAlignment="1">
      <alignment horizontal="center" vertical="center"/>
    </xf>
    <xf numFmtId="0" fontId="5" fillId="7" borderId="60" xfId="1" applyFont="1" applyFill="1" applyBorder="1" applyAlignment="1">
      <alignment horizontal="center" vertical="center"/>
    </xf>
    <xf numFmtId="0" fontId="5" fillId="8" borderId="60" xfId="1" applyFont="1" applyFill="1" applyBorder="1" applyAlignment="1">
      <alignment horizontal="center" vertical="center"/>
    </xf>
    <xf numFmtId="164" fontId="5" fillId="7" borderId="0" xfId="1" applyNumberFormat="1" applyFont="1" applyFill="1" applyAlignment="1">
      <alignment horizontal="center" vertical="center"/>
    </xf>
    <xf numFmtId="0" fontId="16" fillId="0" borderId="86" xfId="1" applyFont="1" applyBorder="1" applyAlignment="1">
      <alignment horizontal="center" wrapText="1"/>
    </xf>
    <xf numFmtId="0" fontId="16" fillId="0" borderId="87" xfId="1" applyFont="1" applyBorder="1" applyAlignment="1">
      <alignment horizontal="center" wrapText="1"/>
    </xf>
    <xf numFmtId="0" fontId="5" fillId="9" borderId="58" xfId="1" applyFont="1" applyFill="1" applyBorder="1" applyAlignment="1">
      <alignment horizontal="center" vertical="center"/>
    </xf>
    <xf numFmtId="0" fontId="5" fillId="9" borderId="59" xfId="1" applyFont="1" applyFill="1" applyBorder="1" applyAlignment="1">
      <alignment horizontal="center" vertical="center"/>
    </xf>
    <xf numFmtId="0" fontId="5" fillId="9" borderId="60" xfId="1" applyFont="1" applyFill="1" applyBorder="1" applyAlignment="1">
      <alignment horizontal="center" vertical="center"/>
    </xf>
    <xf numFmtId="2" fontId="7" fillId="3" borderId="20" xfId="1" applyNumberFormat="1" applyFont="1" applyFill="1" applyBorder="1" applyAlignment="1">
      <alignment horizontal="left" vertical="center"/>
    </xf>
    <xf numFmtId="2" fontId="7" fillId="3" borderId="22" xfId="1" applyNumberFormat="1" applyFont="1" applyFill="1" applyBorder="1" applyAlignment="1">
      <alignment horizontal="left" vertical="center"/>
    </xf>
    <xf numFmtId="2" fontId="7" fillId="3" borderId="27" xfId="1" applyNumberFormat="1" applyFont="1" applyFill="1" applyBorder="1" applyAlignment="1">
      <alignment horizontal="left" vertical="center"/>
    </xf>
    <xf numFmtId="2" fontId="7" fillId="3" borderId="29" xfId="1" applyNumberFormat="1" applyFont="1" applyFill="1" applyBorder="1" applyAlignment="1">
      <alignment horizontal="left" vertical="center"/>
    </xf>
    <xf numFmtId="2" fontId="7" fillId="3" borderId="39" xfId="1" applyNumberFormat="1" applyFont="1" applyFill="1" applyBorder="1" applyAlignment="1">
      <alignment horizontal="left" vertical="center"/>
    </xf>
    <xf numFmtId="2" fontId="7" fillId="3" borderId="41" xfId="1" applyNumberFormat="1" applyFont="1" applyFill="1" applyBorder="1" applyAlignment="1">
      <alignment horizontal="left" vertical="center"/>
    </xf>
    <xf numFmtId="2" fontId="7" fillId="3" borderId="49" xfId="1" applyNumberFormat="1" applyFont="1" applyFill="1" applyBorder="1" applyAlignment="1">
      <alignment horizontal="left" vertical="center"/>
    </xf>
    <xf numFmtId="2" fontId="7" fillId="3" borderId="51" xfId="1" applyNumberFormat="1" applyFont="1" applyFill="1" applyBorder="1" applyAlignment="1">
      <alignment horizontal="left" vertical="center"/>
    </xf>
    <xf numFmtId="2" fontId="7" fillId="3" borderId="8" xfId="1" applyNumberFormat="1" applyFont="1" applyFill="1" applyBorder="1" applyAlignment="1">
      <alignment horizontal="left" vertical="center"/>
    </xf>
    <xf numFmtId="2" fontId="7" fillId="3" borderId="10" xfId="1" applyNumberFormat="1" applyFont="1" applyFill="1" applyBorder="1" applyAlignment="1">
      <alignment horizontal="left" vertical="center"/>
    </xf>
    <xf numFmtId="2" fontId="18" fillId="3" borderId="22" xfId="1" applyNumberFormat="1" applyFont="1" applyFill="1" applyBorder="1" applyAlignment="1">
      <alignment horizontal="right" vertical="center"/>
    </xf>
    <xf numFmtId="2" fontId="18" fillId="3" borderId="22" xfId="1" applyNumberFormat="1" applyFont="1" applyFill="1" applyBorder="1" applyAlignment="1">
      <alignment horizontal="left" vertical="center"/>
    </xf>
    <xf numFmtId="2" fontId="18" fillId="3" borderId="29" xfId="1" applyNumberFormat="1" applyFont="1" applyFill="1" applyBorder="1" applyAlignment="1">
      <alignment horizontal="right" vertical="center"/>
    </xf>
    <xf numFmtId="2" fontId="18" fillId="3" borderId="29" xfId="1" applyNumberFormat="1" applyFont="1" applyFill="1" applyBorder="1" applyAlignment="1">
      <alignment horizontal="left" vertical="center"/>
    </xf>
    <xf numFmtId="2" fontId="18" fillId="3" borderId="41" xfId="1" applyNumberFormat="1" applyFont="1" applyFill="1" applyBorder="1" applyAlignment="1">
      <alignment horizontal="left" vertical="center"/>
    </xf>
    <xf numFmtId="2" fontId="7" fillId="3" borderId="84" xfId="1" applyNumberFormat="1" applyFont="1" applyFill="1" applyBorder="1" applyAlignment="1">
      <alignment horizontal="left" vertical="center"/>
    </xf>
    <xf numFmtId="2" fontId="7" fillId="3" borderId="88" xfId="1" applyNumberFormat="1" applyFont="1" applyFill="1" applyBorder="1" applyAlignment="1">
      <alignment horizontal="left" vertical="center"/>
    </xf>
    <xf numFmtId="0" fontId="7" fillId="3" borderId="89" xfId="1" applyFont="1" applyFill="1" applyBorder="1" applyAlignment="1">
      <alignment horizontal="left" vertical="center"/>
    </xf>
    <xf numFmtId="0" fontId="19" fillId="0" borderId="0" xfId="1" applyFont="1"/>
    <xf numFmtId="0" fontId="19" fillId="0" borderId="90" xfId="1" applyFont="1" applyBorder="1" applyAlignment="1">
      <alignment horizontal="left" vertical="center"/>
    </xf>
    <xf numFmtId="0" fontId="5" fillId="0" borderId="0" xfId="1" applyFont="1" applyAlignment="1">
      <alignment horizontal="center"/>
    </xf>
    <xf numFmtId="0" fontId="19" fillId="0" borderId="0" xfId="1" applyFont="1" applyAlignment="1">
      <alignment horizontal="left" vertical="center"/>
    </xf>
    <xf numFmtId="0" fontId="2" fillId="0" borderId="0" xfId="1" applyFont="1" applyAlignment="1">
      <alignment horizontal="center"/>
    </xf>
    <xf numFmtId="0" fontId="20" fillId="0" borderId="92" xfId="1" applyFont="1" applyBorder="1" applyAlignment="1">
      <alignment wrapText="1"/>
    </xf>
    <xf numFmtId="0" fontId="1" fillId="0" borderId="92" xfId="1" applyBorder="1" applyAlignment="1">
      <alignment wrapText="1"/>
    </xf>
    <xf numFmtId="0" fontId="1" fillId="0" borderId="92" xfId="1" applyBorder="1" applyAlignment="1">
      <alignment horizontal="center" vertical="center" wrapText="1"/>
    </xf>
    <xf numFmtId="2" fontId="1" fillId="0" borderId="94" xfId="1" applyNumberFormat="1" applyBorder="1"/>
    <xf numFmtId="0" fontId="2" fillId="0" borderId="95" xfId="1" applyFont="1" applyBorder="1" applyAlignment="1">
      <alignment horizontal="left"/>
    </xf>
    <xf numFmtId="0" fontId="3" fillId="0" borderId="95" xfId="1" applyFont="1" applyBorder="1"/>
    <xf numFmtId="0" fontId="10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0" fontId="1" fillId="0" borderId="0" xfId="1" applyAlignment="1">
      <alignment wrapText="1"/>
    </xf>
    <xf numFmtId="0" fontId="1" fillId="0" borderId="0" xfId="1" applyAlignment="1">
      <alignment horizontal="center" vertical="center" wrapText="1"/>
    </xf>
    <xf numFmtId="0" fontId="7" fillId="0" borderId="0" xfId="1" applyFont="1" applyAlignment="1">
      <alignment wrapText="1"/>
    </xf>
    <xf numFmtId="2" fontId="2" fillId="0" borderId="0" xfId="1" applyNumberFormat="1" applyFont="1" applyAlignment="1">
      <alignment horizontal="right"/>
    </xf>
    <xf numFmtId="0" fontId="3" fillId="0" borderId="95" xfId="1" applyFont="1" applyBorder="1" applyAlignment="1">
      <alignment horizontal="left"/>
    </xf>
    <xf numFmtId="0" fontId="3" fillId="0" borderId="95" xfId="1" applyFont="1" applyBorder="1" applyAlignment="1">
      <alignment horizontal="center"/>
    </xf>
    <xf numFmtId="0" fontId="10" fillId="10" borderId="99" xfId="1" applyFont="1" applyFill="1" applyBorder="1" applyAlignment="1">
      <alignment horizontal="center" vertical="center" wrapText="1"/>
    </xf>
    <xf numFmtId="0" fontId="1" fillId="0" borderId="99" xfId="1" applyBorder="1" applyAlignment="1">
      <alignment wrapText="1"/>
    </xf>
    <xf numFmtId="0" fontId="7" fillId="0" borderId="99" xfId="1" applyFont="1" applyBorder="1" applyAlignment="1">
      <alignment wrapText="1"/>
    </xf>
    <xf numFmtId="0" fontId="2" fillId="0" borderId="99" xfId="1" applyFont="1" applyBorder="1" applyAlignment="1">
      <alignment horizontal="center"/>
    </xf>
    <xf numFmtId="0" fontId="1" fillId="0" borderId="99" xfId="1" applyBorder="1"/>
    <xf numFmtId="0" fontId="10" fillId="0" borderId="100" xfId="1" applyFont="1" applyBorder="1" applyAlignment="1">
      <alignment horizontal="right"/>
    </xf>
    <xf numFmtId="0" fontId="7" fillId="0" borderId="0" xfId="1" applyFont="1" applyAlignment="1">
      <alignment horizontal="center"/>
    </xf>
    <xf numFmtId="0" fontId="1" fillId="0" borderId="94" xfId="1" applyBorder="1"/>
    <xf numFmtId="0" fontId="2" fillId="0" borderId="94" xfId="1" applyFont="1" applyBorder="1"/>
    <xf numFmtId="0" fontId="3" fillId="0" borderId="94" xfId="1" applyFont="1" applyBorder="1"/>
    <xf numFmtId="2" fontId="10" fillId="0" borderId="0" xfId="1" applyNumberFormat="1" applyFont="1" applyAlignment="1">
      <alignment horizontal="right"/>
    </xf>
    <xf numFmtId="0" fontId="6" fillId="0" borderId="0" xfId="1" applyFont="1" applyAlignment="1">
      <alignment horizontal="left"/>
    </xf>
    <xf numFmtId="2" fontId="28" fillId="0" borderId="0" xfId="1" applyNumberFormat="1" applyFont="1"/>
    <xf numFmtId="0" fontId="29" fillId="0" borderId="0" xfId="1" applyFont="1" applyAlignment="1">
      <alignment horizontal="left"/>
    </xf>
    <xf numFmtId="0" fontId="28" fillId="0" borderId="0" xfId="1" applyFont="1"/>
    <xf numFmtId="0" fontId="28" fillId="0" borderId="0" xfId="1" applyFont="1" applyAlignment="1">
      <alignment horizontal="left"/>
    </xf>
    <xf numFmtId="0" fontId="1" fillId="0" borderId="0" xfId="1" applyAlignment="1">
      <alignment horizontal="right"/>
    </xf>
    <xf numFmtId="165" fontId="1" fillId="0" borderId="0" xfId="1" applyNumberFormat="1" applyAlignment="1">
      <alignment horizontal="right"/>
    </xf>
    <xf numFmtId="49" fontId="1" fillId="0" borderId="0" xfId="1" applyNumberFormat="1" applyAlignment="1">
      <alignment horizontal="right"/>
    </xf>
    <xf numFmtId="49" fontId="3" fillId="0" borderId="0" xfId="1" applyNumberFormat="1" applyFont="1"/>
    <xf numFmtId="166" fontId="1" fillId="0" borderId="0" xfId="1" applyNumberFormat="1"/>
    <xf numFmtId="2" fontId="1" fillId="0" borderId="101" xfId="1" applyNumberFormat="1" applyBorder="1" applyAlignment="1">
      <alignment horizontal="center" vertical="center"/>
    </xf>
    <xf numFmtId="2" fontId="1" fillId="0" borderId="102" xfId="1" applyNumberFormat="1" applyBorder="1" applyAlignment="1">
      <alignment horizontal="center" vertical="center"/>
    </xf>
    <xf numFmtId="2" fontId="1" fillId="0" borderId="103" xfId="1" applyNumberFormat="1" applyBorder="1" applyAlignment="1">
      <alignment horizontal="center" vertical="center"/>
    </xf>
    <xf numFmtId="2" fontId="1" fillId="0" borderId="104" xfId="1" applyNumberFormat="1" applyBorder="1" applyAlignment="1">
      <alignment horizontal="center" vertical="center"/>
    </xf>
    <xf numFmtId="0" fontId="1" fillId="0" borderId="104" xfId="1" applyBorder="1" applyAlignment="1">
      <alignment horizontal="center" vertical="center"/>
    </xf>
    <xf numFmtId="49" fontId="10" fillId="0" borderId="105" xfId="1" applyNumberFormat="1" applyFont="1" applyBorder="1" applyAlignment="1">
      <alignment horizontal="right" vertical="center"/>
    </xf>
    <xf numFmtId="2" fontId="1" fillId="0" borderId="106" xfId="1" applyNumberFormat="1" applyBorder="1" applyAlignment="1">
      <alignment horizontal="center" vertical="center"/>
    </xf>
    <xf numFmtId="2" fontId="1" fillId="0" borderId="107" xfId="1" applyNumberFormat="1" applyBorder="1" applyAlignment="1">
      <alignment horizontal="center" vertical="center"/>
    </xf>
    <xf numFmtId="2" fontId="1" fillId="0" borderId="108" xfId="1" applyNumberFormat="1" applyBorder="1" applyAlignment="1">
      <alignment horizontal="center" vertical="center"/>
    </xf>
    <xf numFmtId="2" fontId="1" fillId="0" borderId="109" xfId="1" applyNumberFormat="1" applyBorder="1" applyAlignment="1">
      <alignment horizontal="center" vertical="center"/>
    </xf>
    <xf numFmtId="0" fontId="1" fillId="0" borderId="109" xfId="1" applyBorder="1" applyAlignment="1">
      <alignment horizontal="center" vertical="center"/>
    </xf>
    <xf numFmtId="49" fontId="10" fillId="0" borderId="110" xfId="1" applyNumberFormat="1" applyFont="1" applyBorder="1" applyAlignment="1">
      <alignment horizontal="right" vertical="center"/>
    </xf>
    <xf numFmtId="49" fontId="10" fillId="0" borderId="111" xfId="1" applyNumberFormat="1" applyFont="1" applyBorder="1" applyAlignment="1">
      <alignment horizontal="right" vertical="center"/>
    </xf>
    <xf numFmtId="2" fontId="1" fillId="0" borderId="112" xfId="1" applyNumberFormat="1" applyBorder="1" applyAlignment="1">
      <alignment horizontal="center" vertical="center"/>
    </xf>
    <xf numFmtId="2" fontId="1" fillId="0" borderId="113" xfId="1" applyNumberFormat="1" applyBorder="1" applyAlignment="1">
      <alignment horizontal="center" vertical="center"/>
    </xf>
    <xf numFmtId="2" fontId="1" fillId="0" borderId="114" xfId="1" applyNumberFormat="1" applyBorder="1" applyAlignment="1">
      <alignment horizontal="center" vertical="center"/>
    </xf>
    <xf numFmtId="2" fontId="1" fillId="0" borderId="115" xfId="1" applyNumberFormat="1" applyBorder="1" applyAlignment="1">
      <alignment horizontal="center" vertical="center"/>
    </xf>
    <xf numFmtId="0" fontId="1" fillId="0" borderId="115" xfId="1" applyBorder="1" applyAlignment="1">
      <alignment horizontal="center" vertical="center"/>
    </xf>
    <xf numFmtId="49" fontId="10" fillId="0" borderId="116" xfId="1" applyNumberFormat="1" applyFont="1" applyBorder="1" applyAlignment="1">
      <alignment horizontal="right" vertical="center"/>
    </xf>
    <xf numFmtId="49" fontId="10" fillId="0" borderId="117" xfId="1" applyNumberFormat="1" applyFont="1" applyBorder="1" applyAlignment="1">
      <alignment horizontal="left" vertical="center"/>
    </xf>
    <xf numFmtId="49" fontId="10" fillId="0" borderId="118" xfId="1" applyNumberFormat="1" applyFont="1" applyBorder="1" applyAlignment="1">
      <alignment horizontal="left" vertical="center"/>
    </xf>
    <xf numFmtId="49" fontId="10" fillId="0" borderId="116" xfId="1" applyNumberFormat="1" applyFont="1" applyBorder="1" applyAlignment="1">
      <alignment horizontal="left" vertical="center"/>
    </xf>
    <xf numFmtId="49" fontId="10" fillId="0" borderId="117" xfId="1" applyNumberFormat="1" applyFont="1" applyBorder="1" applyAlignment="1">
      <alignment horizontal="right" vertical="center"/>
    </xf>
    <xf numFmtId="49" fontId="10" fillId="0" borderId="118" xfId="1" applyNumberFormat="1" applyFont="1" applyBorder="1" applyAlignment="1">
      <alignment horizontal="right" vertical="center"/>
    </xf>
    <xf numFmtId="167" fontId="1" fillId="0" borderId="0" xfId="1" applyNumberFormat="1"/>
    <xf numFmtId="165" fontId="30" fillId="0" borderId="119" xfId="1" applyNumberFormat="1" applyFont="1" applyBorder="1" applyAlignment="1">
      <alignment horizontal="center" vertical="center"/>
    </xf>
    <xf numFmtId="165" fontId="30" fillId="0" borderId="120" xfId="1" applyNumberFormat="1" applyFont="1" applyBorder="1" applyAlignment="1">
      <alignment horizontal="center" vertical="center"/>
    </xf>
    <xf numFmtId="2" fontId="1" fillId="0" borderId="121" xfId="1" applyNumberFormat="1" applyBorder="1" applyAlignment="1">
      <alignment horizontal="center" vertical="center"/>
    </xf>
    <xf numFmtId="2" fontId="1" fillId="0" borderId="122" xfId="1" applyNumberFormat="1" applyBorder="1" applyAlignment="1">
      <alignment horizontal="center" vertical="center"/>
    </xf>
    <xf numFmtId="0" fontId="31" fillId="0" borderId="123" xfId="1" applyFont="1" applyBorder="1" applyAlignment="1">
      <alignment horizontal="center" wrapText="1"/>
    </xf>
    <xf numFmtId="0" fontId="33" fillId="0" borderId="124" xfId="1" applyFont="1" applyBorder="1" applyAlignment="1">
      <alignment horizontal="center" wrapText="1"/>
    </xf>
    <xf numFmtId="0" fontId="31" fillId="0" borderId="125" xfId="1" applyFont="1" applyBorder="1" applyAlignment="1">
      <alignment horizontal="center" wrapText="1"/>
    </xf>
    <xf numFmtId="0" fontId="10" fillId="0" borderId="126" xfId="1" applyFont="1" applyBorder="1" applyAlignment="1">
      <alignment horizontal="center" wrapText="1"/>
    </xf>
    <xf numFmtId="0" fontId="5" fillId="0" borderId="0" xfId="1" applyFont="1"/>
    <xf numFmtId="0" fontId="1" fillId="0" borderId="65" xfId="1" applyBorder="1"/>
    <xf numFmtId="0" fontId="3" fillId="0" borderId="65" xfId="1" applyFont="1" applyBorder="1"/>
    <xf numFmtId="0" fontId="1" fillId="0" borderId="127" xfId="1" applyBorder="1"/>
    <xf numFmtId="0" fontId="2" fillId="0" borderId="0" xfId="1" applyFont="1" applyAlignment="1">
      <alignment horizontal="right"/>
    </xf>
    <xf numFmtId="0" fontId="2" fillId="0" borderId="127" xfId="1" applyFont="1" applyBorder="1" applyAlignment="1">
      <alignment horizontal="right"/>
    </xf>
    <xf numFmtId="168" fontId="1" fillId="0" borderId="65" xfId="1" applyNumberFormat="1" applyBorder="1"/>
    <xf numFmtId="168" fontId="14" fillId="0" borderId="65" xfId="1" applyNumberFormat="1" applyFont="1" applyBorder="1"/>
    <xf numFmtId="0" fontId="10" fillId="0" borderId="0" xfId="1" applyFont="1"/>
    <xf numFmtId="0" fontId="5" fillId="0" borderId="0" xfId="1" applyFont="1" applyAlignment="1">
      <alignment horizontal="right"/>
    </xf>
    <xf numFmtId="0" fontId="4" fillId="0" borderId="0" xfId="1" applyFont="1"/>
    <xf numFmtId="0" fontId="34" fillId="0" borderId="0" xfId="1" applyFont="1" applyAlignment="1">
      <alignment horizontal="right"/>
    </xf>
    <xf numFmtId="0" fontId="34" fillId="0" borderId="0" xfId="1" applyFont="1" applyAlignment="1">
      <alignment horizontal="left"/>
    </xf>
    <xf numFmtId="164" fontId="13" fillId="0" borderId="128" xfId="1" applyNumberFormat="1" applyFont="1" applyBorder="1" applyAlignment="1">
      <alignment horizontal="center" vertical="center"/>
    </xf>
    <xf numFmtId="15" fontId="1" fillId="0" borderId="65" xfId="1" applyNumberFormat="1" applyBorder="1"/>
    <xf numFmtId="49" fontId="7" fillId="3" borderId="89" xfId="1" applyNumberFormat="1" applyFont="1" applyFill="1" applyBorder="1" applyAlignment="1">
      <alignment horizontal="left" vertical="center"/>
    </xf>
    <xf numFmtId="2" fontId="1" fillId="0" borderId="107" xfId="1" quotePrefix="1" applyNumberFormat="1" applyBorder="1" applyAlignment="1">
      <alignment horizontal="center" vertical="center"/>
    </xf>
    <xf numFmtId="0" fontId="35" fillId="0" borderId="124" xfId="1" applyFont="1" applyBorder="1" applyAlignment="1">
      <alignment horizontal="center" wrapText="1"/>
    </xf>
    <xf numFmtId="0" fontId="6" fillId="0" borderId="27" xfId="1" quotePrefix="1" applyFont="1" applyBorder="1" applyAlignment="1">
      <alignment horizontal="left" vertical="center"/>
    </xf>
    <xf numFmtId="0" fontId="14" fillId="0" borderId="65" xfId="1" applyFont="1" applyBorder="1"/>
    <xf numFmtId="0" fontId="6" fillId="0" borderId="20" xfId="1" quotePrefix="1" applyFont="1" applyBorder="1" applyAlignment="1">
      <alignment horizontal="left" vertical="center"/>
    </xf>
    <xf numFmtId="0" fontId="6" fillId="0" borderId="84" xfId="1" quotePrefix="1" applyFont="1" applyBorder="1" applyAlignment="1">
      <alignment horizontal="left" vertical="center"/>
    </xf>
    <xf numFmtId="169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0" fillId="0" borderId="80" xfId="1" applyFont="1" applyBorder="1" applyAlignment="1">
      <alignment horizontal="center" wrapText="1"/>
    </xf>
    <xf numFmtId="0" fontId="10" fillId="0" borderId="78" xfId="1" applyFont="1" applyBorder="1" applyAlignment="1">
      <alignment horizontal="center" wrapText="1"/>
    </xf>
    <xf numFmtId="0" fontId="4" fillId="0" borderId="3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85" xfId="1" applyFont="1" applyBorder="1" applyAlignment="1">
      <alignment horizontal="center" vertical="center"/>
    </xf>
    <xf numFmtId="0" fontId="4" fillId="0" borderId="83" xfId="1" applyFont="1" applyBorder="1" applyAlignment="1">
      <alignment horizontal="center" vertical="center"/>
    </xf>
    <xf numFmtId="0" fontId="4" fillId="0" borderId="82" xfId="1" applyFont="1" applyBorder="1" applyAlignment="1">
      <alignment horizontal="center" vertical="center"/>
    </xf>
    <xf numFmtId="0" fontId="10" fillId="0" borderId="79" xfId="1" applyFont="1" applyBorder="1" applyAlignment="1">
      <alignment horizontal="center" wrapText="1"/>
    </xf>
    <xf numFmtId="0" fontId="5" fillId="0" borderId="37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5" fillId="0" borderId="56" xfId="1" applyFont="1" applyBorder="1" applyAlignment="1">
      <alignment horizontal="center" vertical="center"/>
    </xf>
    <xf numFmtId="0" fontId="5" fillId="0" borderId="54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55" xfId="1" applyFont="1" applyBorder="1" applyAlignment="1">
      <alignment horizontal="center" vertical="center"/>
    </xf>
    <xf numFmtId="0" fontId="5" fillId="0" borderId="53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10" fillId="0" borderId="42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48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52" xfId="1" applyFont="1" applyBorder="1" applyAlignment="1">
      <alignment horizontal="center" vertical="center"/>
    </xf>
    <xf numFmtId="2" fontId="13" fillId="0" borderId="70" xfId="1" applyNumberFormat="1" applyFont="1" applyBorder="1" applyAlignment="1">
      <alignment horizontal="center" vertical="center"/>
    </xf>
    <xf numFmtId="2" fontId="13" fillId="0" borderId="66" xfId="1" applyNumberFormat="1" applyFont="1" applyBorder="1" applyAlignment="1">
      <alignment horizontal="center" vertical="center"/>
    </xf>
    <xf numFmtId="2" fontId="13" fillId="0" borderId="69" xfId="1" applyNumberFormat="1" applyFont="1" applyBorder="1" applyAlignment="1">
      <alignment horizontal="center" vertical="center"/>
    </xf>
    <xf numFmtId="0" fontId="1" fillId="0" borderId="78" xfId="1" applyBorder="1" applyAlignment="1">
      <alignment horizontal="center" wrapText="1"/>
    </xf>
    <xf numFmtId="0" fontId="9" fillId="0" borderId="12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5" fontId="3" fillId="0" borderId="94" xfId="1" applyNumberFormat="1" applyFont="1" applyBorder="1" applyAlignment="1">
      <alignment horizontal="left"/>
    </xf>
    <xf numFmtId="0" fontId="1" fillId="0" borderId="94" xfId="1" applyBorder="1" applyAlignment="1">
      <alignment horizontal="left"/>
    </xf>
    <xf numFmtId="0" fontId="22" fillId="0" borderId="97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22" fillId="0" borderId="93" xfId="1" applyFont="1" applyBorder="1" applyAlignment="1">
      <alignment horizontal="center" vertical="center"/>
    </xf>
    <xf numFmtId="0" fontId="22" fillId="0" borderId="92" xfId="1" applyFont="1" applyBorder="1" applyAlignment="1">
      <alignment vertical="center"/>
    </xf>
    <xf numFmtId="0" fontId="7" fillId="0" borderId="99" xfId="1" applyFont="1" applyBorder="1" applyAlignment="1">
      <alignment horizontal="center" wrapText="1"/>
    </xf>
    <xf numFmtId="0" fontId="7" fillId="0" borderId="99" xfId="1" applyFont="1" applyBorder="1" applyAlignment="1">
      <alignment wrapText="1"/>
    </xf>
    <xf numFmtId="0" fontId="7" fillId="0" borderId="0" xfId="1" applyFont="1" applyAlignment="1">
      <alignment wrapText="1"/>
    </xf>
    <xf numFmtId="0" fontId="21" fillId="0" borderId="99" xfId="1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1" fillId="0" borderId="92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92" xfId="1" applyBorder="1" applyAlignment="1">
      <alignment horizontal="center" vertical="center" wrapText="1"/>
    </xf>
    <xf numFmtId="0" fontId="6" fillId="0" borderId="99" xfId="1" applyFont="1" applyBorder="1" applyAlignment="1">
      <alignment horizontal="center" vertical="center" wrapText="1"/>
    </xf>
    <xf numFmtId="0" fontId="1" fillId="0" borderId="99" xfId="1" applyBorder="1" applyAlignment="1">
      <alignment wrapText="1"/>
    </xf>
    <xf numFmtId="0" fontId="1" fillId="0" borderId="0" xfId="1" applyAlignment="1">
      <alignment wrapText="1"/>
    </xf>
    <xf numFmtId="0" fontId="1" fillId="0" borderId="92" xfId="1" applyBorder="1" applyAlignment="1">
      <alignment wrapText="1"/>
    </xf>
    <xf numFmtId="0" fontId="3" fillId="0" borderId="98" xfId="1" quotePrefix="1" applyFont="1" applyBorder="1" applyAlignment="1">
      <alignment vertical="center" wrapText="1"/>
    </xf>
    <xf numFmtId="0" fontId="3" fillId="0" borderId="96" xfId="1" applyFont="1" applyBorder="1" applyAlignment="1">
      <alignment vertical="center" wrapText="1"/>
    </xf>
    <xf numFmtId="0" fontId="3" fillId="0" borderId="96" xfId="1" quotePrefix="1" applyFont="1" applyBorder="1" applyAlignment="1">
      <alignment vertical="top" wrapText="1"/>
    </xf>
    <xf numFmtId="0" fontId="1" fillId="0" borderId="91" xfId="1" applyBorder="1" applyAlignment="1">
      <alignment vertical="top" wrapText="1"/>
    </xf>
    <xf numFmtId="0" fontId="10" fillId="0" borderId="0" xfId="1" applyFont="1" applyAlignment="1">
      <alignment horizontal="right" vertical="center" wrapText="1"/>
    </xf>
    <xf numFmtId="0" fontId="4" fillId="2" borderId="34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33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F201C93E-3AB6-4D04-8EED-EB93F2E2E33F}"/>
  </cellStyles>
  <dxfs count="2576"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8C3B-8770-45E3-947E-7AEABCA29B00}">
  <dimension ref="A1:X193"/>
  <sheetViews>
    <sheetView tabSelected="1" workbookViewId="0"/>
  </sheetViews>
  <sheetFormatPr defaultRowHeight="15"/>
  <cols>
    <col min="3" max="3" width="10.425781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935</v>
      </c>
      <c r="L1" t="s">
        <v>10</v>
      </c>
      <c r="M1" t="s">
        <v>11</v>
      </c>
      <c r="N1" t="s">
        <v>12</v>
      </c>
      <c r="O1" t="s">
        <v>13</v>
      </c>
      <c r="P1" t="s">
        <v>933</v>
      </c>
      <c r="Q1" t="s">
        <v>934</v>
      </c>
      <c r="R1" t="s">
        <v>932</v>
      </c>
      <c r="S1" t="s">
        <v>14</v>
      </c>
      <c r="T1" t="s">
        <v>15</v>
      </c>
      <c r="U1" t="s">
        <v>16</v>
      </c>
      <c r="V1" t="s">
        <v>17</v>
      </c>
      <c r="W1" t="s">
        <v>931</v>
      </c>
      <c r="X1" t="s">
        <v>936</v>
      </c>
    </row>
    <row r="2" spans="1:24">
      <c r="A2">
        <v>2020</v>
      </c>
      <c r="B2">
        <v>147</v>
      </c>
      <c r="C2" s="222">
        <v>43977</v>
      </c>
      <c r="D2" t="s">
        <v>19</v>
      </c>
      <c r="E2" s="224">
        <v>1</v>
      </c>
      <c r="F2" s="224">
        <v>16</v>
      </c>
      <c r="G2" s="223">
        <f>F2/100</f>
        <v>0.16</v>
      </c>
      <c r="H2" s="224">
        <v>5</v>
      </c>
      <c r="I2" s="224"/>
      <c r="J2" s="224">
        <v>0</v>
      </c>
      <c r="K2" s="225">
        <v>0</v>
      </c>
      <c r="L2" s="225">
        <v>0</v>
      </c>
      <c r="M2" s="225">
        <v>0</v>
      </c>
      <c r="N2" s="225">
        <v>0</v>
      </c>
      <c r="O2" s="225">
        <v>0</v>
      </c>
      <c r="P2" s="223">
        <v>0.96</v>
      </c>
      <c r="Q2" s="223">
        <v>0.39</v>
      </c>
      <c r="R2" s="223">
        <v>1.35</v>
      </c>
      <c r="S2" s="225">
        <v>95.999999999999986</v>
      </c>
      <c r="T2" s="225">
        <v>39</v>
      </c>
      <c r="U2" s="225">
        <v>0</v>
      </c>
      <c r="V2" s="225">
        <v>0</v>
      </c>
      <c r="W2" s="225">
        <f t="shared" ref="W2:W33" si="0">SUM(S2,T2,V2)</f>
        <v>135</v>
      </c>
      <c r="X2" s="226">
        <v>0.10037000000000001</v>
      </c>
    </row>
    <row r="3" spans="1:24">
      <c r="A3">
        <v>2020</v>
      </c>
      <c r="B3">
        <v>147</v>
      </c>
      <c r="C3" s="222">
        <v>43977</v>
      </c>
      <c r="D3" t="s">
        <v>20</v>
      </c>
      <c r="E3" s="224">
        <v>1</v>
      </c>
      <c r="F3" s="224">
        <v>15</v>
      </c>
      <c r="G3" s="223">
        <f t="shared" ref="G3:G66" si="1">F3/100</f>
        <v>0.15</v>
      </c>
      <c r="H3" s="224">
        <v>5</v>
      </c>
      <c r="I3" s="224"/>
      <c r="J3" s="224">
        <v>0</v>
      </c>
      <c r="K3" s="225">
        <v>0</v>
      </c>
      <c r="L3" s="225">
        <v>0</v>
      </c>
      <c r="M3" s="225">
        <v>0</v>
      </c>
      <c r="N3" s="225">
        <v>0</v>
      </c>
      <c r="O3" s="225">
        <v>0</v>
      </c>
      <c r="P3" s="223">
        <v>1.02</v>
      </c>
      <c r="Q3" s="223">
        <v>0.33</v>
      </c>
      <c r="R3" s="223">
        <v>1.35</v>
      </c>
      <c r="S3" s="225">
        <v>102.00000000000001</v>
      </c>
      <c r="T3" s="225">
        <v>33</v>
      </c>
      <c r="U3" s="225">
        <v>0</v>
      </c>
      <c r="V3" s="225">
        <v>0</v>
      </c>
      <c r="W3" s="225">
        <f t="shared" si="0"/>
        <v>135</v>
      </c>
      <c r="X3" s="226">
        <v>9.8219999999999988E-2</v>
      </c>
    </row>
    <row r="4" spans="1:24">
      <c r="A4">
        <v>2020</v>
      </c>
      <c r="B4">
        <v>147</v>
      </c>
      <c r="C4" s="222">
        <v>43977</v>
      </c>
      <c r="D4" t="s">
        <v>21</v>
      </c>
      <c r="E4" s="224">
        <v>1</v>
      </c>
      <c r="F4" s="224">
        <v>12</v>
      </c>
      <c r="G4" s="223">
        <f t="shared" si="1"/>
        <v>0.12</v>
      </c>
      <c r="H4" s="224">
        <v>5</v>
      </c>
      <c r="I4" s="224"/>
      <c r="J4" s="224">
        <v>0</v>
      </c>
      <c r="K4" s="225">
        <v>0</v>
      </c>
      <c r="L4" s="225">
        <v>0</v>
      </c>
      <c r="M4" s="225">
        <v>0</v>
      </c>
      <c r="N4" s="225">
        <v>0</v>
      </c>
      <c r="O4" s="225">
        <v>0</v>
      </c>
      <c r="P4" s="223">
        <v>0.46</v>
      </c>
      <c r="Q4" s="223">
        <v>0.16</v>
      </c>
      <c r="R4" s="223">
        <v>0.62</v>
      </c>
      <c r="S4" s="225">
        <v>46</v>
      </c>
      <c r="T4" s="225">
        <v>16</v>
      </c>
      <c r="U4" s="225">
        <v>0</v>
      </c>
      <c r="V4" s="225">
        <v>0</v>
      </c>
      <c r="W4" s="225">
        <f t="shared" si="0"/>
        <v>62</v>
      </c>
      <c r="X4" s="226">
        <v>5.2789999999999997E-2</v>
      </c>
    </row>
    <row r="5" spans="1:24">
      <c r="A5">
        <v>2020</v>
      </c>
      <c r="B5">
        <v>147</v>
      </c>
      <c r="C5" s="222">
        <v>43977</v>
      </c>
      <c r="D5" t="s">
        <v>22</v>
      </c>
      <c r="E5" s="224">
        <v>1</v>
      </c>
      <c r="F5" s="224">
        <v>14</v>
      </c>
      <c r="G5" s="223">
        <f t="shared" si="1"/>
        <v>0.14000000000000001</v>
      </c>
      <c r="H5" s="224">
        <v>6</v>
      </c>
      <c r="I5" s="224"/>
      <c r="J5" s="224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3">
        <v>0.73</v>
      </c>
      <c r="Q5" s="223">
        <v>0.28999999999999998</v>
      </c>
      <c r="R5" s="223">
        <v>1.02</v>
      </c>
      <c r="S5" s="225">
        <v>72.999999999999986</v>
      </c>
      <c r="T5" s="225">
        <v>28.999999999999996</v>
      </c>
      <c r="U5" s="225">
        <v>0</v>
      </c>
      <c r="V5" s="225">
        <v>0</v>
      </c>
      <c r="W5" s="225">
        <f t="shared" si="0"/>
        <v>101.99999999999999</v>
      </c>
      <c r="X5" s="226">
        <v>8.7599999999999983E-2</v>
      </c>
    </row>
    <row r="6" spans="1:24">
      <c r="A6">
        <v>2020</v>
      </c>
      <c r="B6">
        <v>147</v>
      </c>
      <c r="C6" s="222">
        <v>43977</v>
      </c>
      <c r="D6" t="s">
        <v>23</v>
      </c>
      <c r="E6" s="224">
        <v>1</v>
      </c>
      <c r="F6" s="224">
        <v>14</v>
      </c>
      <c r="G6" s="223">
        <f t="shared" si="1"/>
        <v>0.14000000000000001</v>
      </c>
      <c r="H6" s="224">
        <v>6</v>
      </c>
      <c r="I6" s="224"/>
      <c r="J6" s="224">
        <v>0</v>
      </c>
      <c r="K6" s="225">
        <v>0</v>
      </c>
      <c r="L6" s="225">
        <v>0</v>
      </c>
      <c r="M6" s="225">
        <v>0</v>
      </c>
      <c r="N6" s="225">
        <v>0</v>
      </c>
      <c r="O6" s="225">
        <v>0</v>
      </c>
      <c r="P6" s="223">
        <v>0.66</v>
      </c>
      <c r="Q6" s="223">
        <v>0.24</v>
      </c>
      <c r="R6" s="223">
        <v>0.9</v>
      </c>
      <c r="S6" s="225">
        <v>66</v>
      </c>
      <c r="T6" s="225">
        <v>23.999999999999996</v>
      </c>
      <c r="U6" s="225">
        <v>0</v>
      </c>
      <c r="V6" s="225">
        <v>0</v>
      </c>
      <c r="W6" s="225">
        <f t="shared" si="0"/>
        <v>90</v>
      </c>
      <c r="X6" s="226">
        <v>7.0440000000000003E-2</v>
      </c>
    </row>
    <row r="7" spans="1:24">
      <c r="A7">
        <v>2020</v>
      </c>
      <c r="B7">
        <v>147</v>
      </c>
      <c r="C7" s="222">
        <v>43977</v>
      </c>
      <c r="D7" t="s">
        <v>24</v>
      </c>
      <c r="E7" s="224">
        <v>1</v>
      </c>
      <c r="F7" s="224">
        <v>14</v>
      </c>
      <c r="G7" s="223">
        <f t="shared" si="1"/>
        <v>0.14000000000000001</v>
      </c>
      <c r="H7" s="224">
        <v>5</v>
      </c>
      <c r="I7" s="224"/>
      <c r="J7" s="224">
        <v>0</v>
      </c>
      <c r="K7" s="225">
        <v>0</v>
      </c>
      <c r="L7" s="225">
        <v>0</v>
      </c>
      <c r="M7" s="225">
        <v>0</v>
      </c>
      <c r="N7" s="225">
        <v>0</v>
      </c>
      <c r="O7" s="225">
        <v>0</v>
      </c>
      <c r="P7" s="223">
        <v>0.63</v>
      </c>
      <c r="Q7" s="223">
        <v>0.23</v>
      </c>
      <c r="R7" s="223">
        <v>0.86</v>
      </c>
      <c r="S7" s="225">
        <v>63</v>
      </c>
      <c r="T7" s="225">
        <v>23</v>
      </c>
      <c r="U7" s="225">
        <v>0</v>
      </c>
      <c r="V7" s="225">
        <v>0</v>
      </c>
      <c r="W7" s="225">
        <f t="shared" si="0"/>
        <v>86</v>
      </c>
      <c r="X7" s="226">
        <v>7.2779999999999997E-2</v>
      </c>
    </row>
    <row r="8" spans="1:24">
      <c r="A8">
        <v>2020</v>
      </c>
      <c r="B8">
        <v>147</v>
      </c>
      <c r="C8" s="222">
        <v>43977</v>
      </c>
      <c r="D8" t="s">
        <v>25</v>
      </c>
      <c r="E8" s="224">
        <v>1</v>
      </c>
      <c r="F8" s="224">
        <v>14</v>
      </c>
      <c r="G8" s="223">
        <f t="shared" si="1"/>
        <v>0.14000000000000001</v>
      </c>
      <c r="H8" s="224">
        <v>6</v>
      </c>
      <c r="I8" s="224"/>
      <c r="J8" s="224">
        <v>0</v>
      </c>
      <c r="K8" s="225">
        <v>0</v>
      </c>
      <c r="L8" s="225">
        <v>0</v>
      </c>
      <c r="M8" s="225">
        <v>0</v>
      </c>
      <c r="N8" s="225">
        <v>0</v>
      </c>
      <c r="O8" s="225">
        <v>0</v>
      </c>
      <c r="P8" s="223">
        <v>0.9</v>
      </c>
      <c r="Q8" s="223">
        <v>0.28999999999999998</v>
      </c>
      <c r="R8" s="223">
        <v>1.19</v>
      </c>
      <c r="S8" s="225">
        <v>90</v>
      </c>
      <c r="T8" s="225">
        <v>28.999999999999996</v>
      </c>
      <c r="U8" s="225">
        <v>0</v>
      </c>
      <c r="V8" s="225">
        <v>0</v>
      </c>
      <c r="W8" s="225">
        <f t="shared" si="0"/>
        <v>119</v>
      </c>
      <c r="X8" s="226">
        <v>0.10442</v>
      </c>
    </row>
    <row r="9" spans="1:24">
      <c r="A9">
        <v>2020</v>
      </c>
      <c r="B9">
        <v>147</v>
      </c>
      <c r="C9" s="222">
        <v>43977</v>
      </c>
      <c r="D9" t="s">
        <v>26</v>
      </c>
      <c r="E9" s="224">
        <v>1</v>
      </c>
      <c r="F9" s="224">
        <v>13</v>
      </c>
      <c r="G9" s="223">
        <f t="shared" si="1"/>
        <v>0.13</v>
      </c>
      <c r="H9" s="224">
        <v>6</v>
      </c>
      <c r="I9" s="224"/>
      <c r="J9" s="224">
        <v>0</v>
      </c>
      <c r="K9" s="225">
        <v>0</v>
      </c>
      <c r="L9" s="225">
        <v>0</v>
      </c>
      <c r="M9" s="225">
        <v>0</v>
      </c>
      <c r="N9" s="225">
        <v>0</v>
      </c>
      <c r="O9" s="225">
        <v>0</v>
      </c>
      <c r="P9" s="223">
        <v>0.65</v>
      </c>
      <c r="Q9" s="223">
        <v>0.22</v>
      </c>
      <c r="R9" s="223">
        <v>0.87</v>
      </c>
      <c r="S9" s="225">
        <v>65</v>
      </c>
      <c r="T9" s="225">
        <v>22</v>
      </c>
      <c r="U9" s="225">
        <v>0</v>
      </c>
      <c r="V9" s="225">
        <v>0</v>
      </c>
      <c r="W9" s="225">
        <f t="shared" si="0"/>
        <v>87</v>
      </c>
      <c r="X9" s="226">
        <v>7.5130000000000002E-2</v>
      </c>
    </row>
    <row r="10" spans="1:24">
      <c r="A10">
        <v>2020</v>
      </c>
      <c r="B10">
        <v>147</v>
      </c>
      <c r="C10" s="222">
        <v>43977</v>
      </c>
      <c r="D10" t="s">
        <v>27</v>
      </c>
      <c r="E10" s="224">
        <v>1</v>
      </c>
      <c r="F10" s="224">
        <v>14</v>
      </c>
      <c r="G10" s="223">
        <f t="shared" si="1"/>
        <v>0.14000000000000001</v>
      </c>
      <c r="H10" s="224">
        <v>5</v>
      </c>
      <c r="I10" s="224"/>
      <c r="J10" s="224">
        <v>0</v>
      </c>
      <c r="K10" s="225">
        <v>0</v>
      </c>
      <c r="L10" s="225">
        <v>0</v>
      </c>
      <c r="M10" s="225">
        <v>0</v>
      </c>
      <c r="N10" s="225">
        <v>0</v>
      </c>
      <c r="O10" s="225">
        <v>0</v>
      </c>
      <c r="P10" s="223">
        <v>0.56999999999999995</v>
      </c>
      <c r="Q10" s="223">
        <v>0.2</v>
      </c>
      <c r="R10" s="223">
        <v>0.77</v>
      </c>
      <c r="S10" s="225">
        <v>57</v>
      </c>
      <c r="T10" s="225">
        <v>20</v>
      </c>
      <c r="U10" s="225">
        <v>0</v>
      </c>
      <c r="V10" s="225">
        <v>0</v>
      </c>
      <c r="W10" s="225">
        <f t="shared" si="0"/>
        <v>77</v>
      </c>
      <c r="X10" s="226">
        <v>6.676E-2</v>
      </c>
    </row>
    <row r="11" spans="1:24">
      <c r="A11">
        <v>2020</v>
      </c>
      <c r="B11">
        <v>147</v>
      </c>
      <c r="C11" s="222">
        <v>43977</v>
      </c>
      <c r="D11" t="s">
        <v>28</v>
      </c>
      <c r="E11" s="224">
        <v>1</v>
      </c>
      <c r="F11" s="224">
        <v>12</v>
      </c>
      <c r="G11" s="223">
        <f t="shared" si="1"/>
        <v>0.12</v>
      </c>
      <c r="H11" s="224">
        <v>4</v>
      </c>
      <c r="I11" s="224"/>
      <c r="J11" s="224">
        <v>0</v>
      </c>
      <c r="K11" s="225">
        <v>0</v>
      </c>
      <c r="L11" s="225">
        <v>0</v>
      </c>
      <c r="M11" s="225">
        <v>0</v>
      </c>
      <c r="N11" s="225">
        <v>0</v>
      </c>
      <c r="O11" s="225">
        <v>0</v>
      </c>
      <c r="P11" s="223">
        <v>0.46</v>
      </c>
      <c r="Q11" s="223">
        <v>0.15</v>
      </c>
      <c r="R11" s="223">
        <v>0.61</v>
      </c>
      <c r="S11" s="225">
        <v>46</v>
      </c>
      <c r="T11" s="225">
        <v>14.999999999999998</v>
      </c>
      <c r="U11" s="225">
        <v>0</v>
      </c>
      <c r="V11" s="225">
        <v>0</v>
      </c>
      <c r="W11" s="225">
        <f t="shared" si="0"/>
        <v>61</v>
      </c>
      <c r="X11" s="226">
        <v>5.4079999999999996E-2</v>
      </c>
    </row>
    <row r="12" spans="1:24">
      <c r="A12">
        <v>2020</v>
      </c>
      <c r="B12">
        <v>147</v>
      </c>
      <c r="C12" s="222">
        <v>43977</v>
      </c>
      <c r="D12" t="s">
        <v>29</v>
      </c>
      <c r="E12" s="224">
        <v>1</v>
      </c>
      <c r="F12" s="224">
        <v>11</v>
      </c>
      <c r="G12" s="223">
        <f t="shared" si="1"/>
        <v>0.11</v>
      </c>
      <c r="H12" s="224">
        <v>5</v>
      </c>
      <c r="I12" s="224"/>
      <c r="J12" s="224">
        <v>0</v>
      </c>
      <c r="K12" s="225">
        <v>0</v>
      </c>
      <c r="L12" s="225">
        <v>0</v>
      </c>
      <c r="M12" s="225">
        <v>0</v>
      </c>
      <c r="N12" s="225">
        <v>0</v>
      </c>
      <c r="O12" s="225">
        <v>0</v>
      </c>
      <c r="P12" s="223">
        <v>0.51</v>
      </c>
      <c r="Q12" s="223">
        <v>0.14000000000000001</v>
      </c>
      <c r="R12" s="223">
        <v>0.65</v>
      </c>
      <c r="S12" s="225">
        <v>51.000000000000007</v>
      </c>
      <c r="T12" s="225">
        <v>14.000000000000002</v>
      </c>
      <c r="U12" s="225">
        <v>0</v>
      </c>
      <c r="V12" s="225">
        <v>0</v>
      </c>
      <c r="W12" s="225">
        <f t="shared" si="0"/>
        <v>65.000000000000014</v>
      </c>
      <c r="X12" s="226">
        <v>6.1450000000000005E-2</v>
      </c>
    </row>
    <row r="13" spans="1:24">
      <c r="A13">
        <v>2020</v>
      </c>
      <c r="B13">
        <v>147</v>
      </c>
      <c r="C13" s="222">
        <v>43977</v>
      </c>
      <c r="D13" t="s">
        <v>30</v>
      </c>
      <c r="E13" s="224">
        <v>1</v>
      </c>
      <c r="F13" s="224">
        <v>11</v>
      </c>
      <c r="G13" s="223">
        <f t="shared" si="1"/>
        <v>0.11</v>
      </c>
      <c r="H13" s="224">
        <v>5</v>
      </c>
      <c r="I13" s="224"/>
      <c r="J13" s="224">
        <v>0</v>
      </c>
      <c r="K13" s="225">
        <v>0</v>
      </c>
      <c r="L13" s="225">
        <v>0</v>
      </c>
      <c r="M13" s="225">
        <v>0</v>
      </c>
      <c r="N13" s="225">
        <v>0</v>
      </c>
      <c r="O13" s="225">
        <v>0</v>
      </c>
      <c r="P13" s="223">
        <v>0.5</v>
      </c>
      <c r="Q13" s="223">
        <v>0.16</v>
      </c>
      <c r="R13" s="223">
        <v>0.66</v>
      </c>
      <c r="S13" s="225">
        <v>50</v>
      </c>
      <c r="T13" s="225">
        <v>16</v>
      </c>
      <c r="U13" s="225">
        <v>0</v>
      </c>
      <c r="V13" s="225">
        <v>0</v>
      </c>
      <c r="W13" s="225">
        <f t="shared" si="0"/>
        <v>66</v>
      </c>
      <c r="X13" s="226">
        <v>5.7939999999999998E-2</v>
      </c>
    </row>
    <row r="14" spans="1:24">
      <c r="A14">
        <v>2020</v>
      </c>
      <c r="B14">
        <v>147</v>
      </c>
      <c r="C14" s="222">
        <v>43977</v>
      </c>
      <c r="D14" t="s">
        <v>31</v>
      </c>
      <c r="E14" s="224">
        <v>1</v>
      </c>
      <c r="F14" s="224">
        <v>14</v>
      </c>
      <c r="G14" s="223">
        <f t="shared" si="1"/>
        <v>0.14000000000000001</v>
      </c>
      <c r="H14" s="224">
        <v>5</v>
      </c>
      <c r="I14" s="224"/>
      <c r="J14" s="224">
        <v>0</v>
      </c>
      <c r="K14" s="225">
        <v>0</v>
      </c>
      <c r="L14" s="225">
        <v>0</v>
      </c>
      <c r="M14" s="225">
        <v>0</v>
      </c>
      <c r="N14" s="225">
        <v>0</v>
      </c>
      <c r="O14" s="225">
        <v>0</v>
      </c>
      <c r="P14" s="223">
        <v>0.66</v>
      </c>
      <c r="Q14" s="223">
        <v>0.23</v>
      </c>
      <c r="R14" s="223">
        <v>0.89</v>
      </c>
      <c r="S14" s="225">
        <v>66</v>
      </c>
      <c r="T14" s="225">
        <v>23</v>
      </c>
      <c r="U14" s="225">
        <v>0</v>
      </c>
      <c r="V14" s="225">
        <v>0</v>
      </c>
      <c r="W14" s="225">
        <f t="shared" si="0"/>
        <v>89</v>
      </c>
      <c r="X14" s="226">
        <v>7.554000000000001E-2</v>
      </c>
    </row>
    <row r="15" spans="1:24">
      <c r="A15">
        <v>2020</v>
      </c>
      <c r="B15">
        <v>147</v>
      </c>
      <c r="C15" s="222">
        <v>43977</v>
      </c>
      <c r="D15" t="s">
        <v>32</v>
      </c>
      <c r="E15" s="224">
        <v>1</v>
      </c>
      <c r="F15" s="224">
        <v>16</v>
      </c>
      <c r="G15" s="223">
        <f t="shared" si="1"/>
        <v>0.16</v>
      </c>
      <c r="H15" s="224">
        <v>6</v>
      </c>
      <c r="I15" s="224"/>
      <c r="J15" s="224">
        <v>0</v>
      </c>
      <c r="K15" s="225">
        <v>0</v>
      </c>
      <c r="L15" s="225">
        <v>0</v>
      </c>
      <c r="M15" s="225">
        <v>0</v>
      </c>
      <c r="N15" s="225">
        <v>0</v>
      </c>
      <c r="O15" s="225">
        <v>0</v>
      </c>
      <c r="P15" s="223">
        <v>0.92</v>
      </c>
      <c r="Q15" s="223">
        <v>0.34</v>
      </c>
      <c r="R15" s="223">
        <v>1.26</v>
      </c>
      <c r="S15" s="225">
        <v>92</v>
      </c>
      <c r="T15" s="225">
        <v>34</v>
      </c>
      <c r="U15" s="225">
        <v>0</v>
      </c>
      <c r="V15" s="225">
        <v>0</v>
      </c>
      <c r="W15" s="225">
        <f t="shared" si="0"/>
        <v>126</v>
      </c>
      <c r="X15" s="226">
        <v>0.10238999999999999</v>
      </c>
    </row>
    <row r="16" spans="1:24">
      <c r="A16">
        <v>2020</v>
      </c>
      <c r="B16">
        <v>147</v>
      </c>
      <c r="C16" s="222">
        <v>43977</v>
      </c>
      <c r="D16" t="s">
        <v>33</v>
      </c>
      <c r="E16" s="224">
        <v>1</v>
      </c>
      <c r="F16" s="224">
        <v>14</v>
      </c>
      <c r="G16" s="223">
        <f t="shared" si="1"/>
        <v>0.14000000000000001</v>
      </c>
      <c r="H16" s="224">
        <v>6</v>
      </c>
      <c r="I16" s="224"/>
      <c r="J16" s="224">
        <v>0</v>
      </c>
      <c r="K16" s="225">
        <v>0</v>
      </c>
      <c r="L16" s="225">
        <v>0</v>
      </c>
      <c r="M16" s="225">
        <v>0</v>
      </c>
      <c r="N16" s="225">
        <v>0</v>
      </c>
      <c r="O16" s="225">
        <v>0</v>
      </c>
      <c r="P16" s="223">
        <v>0.61</v>
      </c>
      <c r="Q16" s="223">
        <v>0.25</v>
      </c>
      <c r="R16" s="223">
        <v>0.86</v>
      </c>
      <c r="S16" s="225">
        <v>60.999999999999993</v>
      </c>
      <c r="T16" s="225">
        <v>25</v>
      </c>
      <c r="U16" s="225">
        <v>0</v>
      </c>
      <c r="V16" s="225">
        <v>0</v>
      </c>
      <c r="W16" s="225">
        <f t="shared" si="0"/>
        <v>86</v>
      </c>
      <c r="X16" s="226">
        <v>6.8019999999999997E-2</v>
      </c>
    </row>
    <row r="17" spans="1:24">
      <c r="A17">
        <v>2020</v>
      </c>
      <c r="B17">
        <v>147</v>
      </c>
      <c r="C17" s="222">
        <v>43977</v>
      </c>
      <c r="D17" t="s">
        <v>34</v>
      </c>
      <c r="E17" s="224">
        <v>1</v>
      </c>
      <c r="F17" s="224">
        <v>12</v>
      </c>
      <c r="G17" s="223">
        <f t="shared" si="1"/>
        <v>0.12</v>
      </c>
      <c r="H17" s="224">
        <v>5</v>
      </c>
      <c r="I17" s="224"/>
      <c r="J17" s="224">
        <v>0</v>
      </c>
      <c r="K17" s="225">
        <v>0</v>
      </c>
      <c r="L17" s="225">
        <v>0</v>
      </c>
      <c r="M17" s="225">
        <v>0</v>
      </c>
      <c r="N17" s="225">
        <v>0</v>
      </c>
      <c r="O17" s="225">
        <v>0</v>
      </c>
      <c r="P17" s="223">
        <v>0.41</v>
      </c>
      <c r="Q17" s="223">
        <v>0.17</v>
      </c>
      <c r="R17" s="223">
        <v>0.57999999999999996</v>
      </c>
      <c r="S17" s="225">
        <v>40.999999999999993</v>
      </c>
      <c r="T17" s="225">
        <v>17</v>
      </c>
      <c r="U17" s="225">
        <v>0</v>
      </c>
      <c r="V17" s="225">
        <v>0</v>
      </c>
      <c r="W17" s="225">
        <f t="shared" si="0"/>
        <v>57.999999999999993</v>
      </c>
      <c r="X17" s="226">
        <v>5.1530000000000006E-2</v>
      </c>
    </row>
    <row r="18" spans="1:24">
      <c r="A18">
        <v>2020</v>
      </c>
      <c r="B18">
        <v>147</v>
      </c>
      <c r="C18" s="222">
        <v>43977</v>
      </c>
      <c r="D18" t="s">
        <v>35</v>
      </c>
      <c r="E18" s="224">
        <v>1</v>
      </c>
      <c r="F18" s="224">
        <v>13</v>
      </c>
      <c r="G18" s="223">
        <f t="shared" si="1"/>
        <v>0.13</v>
      </c>
      <c r="H18" s="224">
        <v>5</v>
      </c>
      <c r="I18" s="224"/>
      <c r="J18" s="224">
        <v>0</v>
      </c>
      <c r="K18" s="225">
        <v>0</v>
      </c>
      <c r="L18" s="225">
        <v>0</v>
      </c>
      <c r="M18" s="225">
        <v>0</v>
      </c>
      <c r="N18" s="225">
        <v>0</v>
      </c>
      <c r="O18" s="225">
        <v>0</v>
      </c>
      <c r="P18" s="223">
        <v>0.55000000000000004</v>
      </c>
      <c r="Q18" s="223">
        <v>0.22</v>
      </c>
      <c r="R18" s="223">
        <v>0.77</v>
      </c>
      <c r="S18" s="225">
        <v>55.000000000000007</v>
      </c>
      <c r="T18" s="225">
        <v>22</v>
      </c>
      <c r="U18" s="225">
        <v>0</v>
      </c>
      <c r="V18" s="225">
        <v>0</v>
      </c>
      <c r="W18" s="225">
        <f t="shared" si="0"/>
        <v>77</v>
      </c>
      <c r="X18" s="226">
        <v>6.2969999999999998E-2</v>
      </c>
    </row>
    <row r="19" spans="1:24">
      <c r="A19">
        <v>2020</v>
      </c>
      <c r="B19">
        <v>147</v>
      </c>
      <c r="C19" s="222">
        <v>43977</v>
      </c>
      <c r="D19" t="s">
        <v>36</v>
      </c>
      <c r="E19" s="224">
        <v>1</v>
      </c>
      <c r="F19" s="224">
        <v>12</v>
      </c>
      <c r="G19" s="223">
        <f t="shared" si="1"/>
        <v>0.12</v>
      </c>
      <c r="H19" s="224">
        <v>4</v>
      </c>
      <c r="I19" s="224"/>
      <c r="J19" s="224">
        <v>0</v>
      </c>
      <c r="K19" s="225">
        <v>0</v>
      </c>
      <c r="L19" s="225">
        <v>0</v>
      </c>
      <c r="M19" s="225">
        <v>0</v>
      </c>
      <c r="N19" s="225">
        <v>0</v>
      </c>
      <c r="O19" s="225">
        <v>0</v>
      </c>
      <c r="P19" s="223">
        <v>0.42</v>
      </c>
      <c r="Q19" s="223">
        <v>0.15</v>
      </c>
      <c r="R19" s="223">
        <v>0.56999999999999995</v>
      </c>
      <c r="S19" s="225">
        <v>42</v>
      </c>
      <c r="T19" s="225">
        <v>14.999999999999998</v>
      </c>
      <c r="U19" s="225">
        <v>0</v>
      </c>
      <c r="V19" s="225">
        <v>0</v>
      </c>
      <c r="W19" s="225">
        <f t="shared" si="0"/>
        <v>57</v>
      </c>
      <c r="X19" s="226">
        <v>5.3470000000000004E-2</v>
      </c>
    </row>
    <row r="20" spans="1:24">
      <c r="A20">
        <v>2020</v>
      </c>
      <c r="B20">
        <v>147</v>
      </c>
      <c r="C20" s="222">
        <v>43977</v>
      </c>
      <c r="D20" t="s">
        <v>37</v>
      </c>
      <c r="E20" s="224">
        <v>1</v>
      </c>
      <c r="F20" s="224">
        <v>14</v>
      </c>
      <c r="G20" s="223">
        <f t="shared" si="1"/>
        <v>0.14000000000000001</v>
      </c>
      <c r="H20" s="224">
        <v>5</v>
      </c>
      <c r="I20" s="224"/>
      <c r="J20" s="224">
        <v>0</v>
      </c>
      <c r="K20" s="225">
        <v>0</v>
      </c>
      <c r="L20" s="225">
        <v>0</v>
      </c>
      <c r="M20" s="225">
        <v>0</v>
      </c>
      <c r="N20" s="225">
        <v>0</v>
      </c>
      <c r="O20" s="225">
        <v>0</v>
      </c>
      <c r="P20" s="223">
        <v>0.7</v>
      </c>
      <c r="Q20" s="223">
        <v>0.26</v>
      </c>
      <c r="R20" s="223">
        <v>0.96</v>
      </c>
      <c r="S20" s="225">
        <v>70</v>
      </c>
      <c r="T20" s="225">
        <v>26.000000000000004</v>
      </c>
      <c r="U20" s="225">
        <v>0</v>
      </c>
      <c r="V20" s="225">
        <v>0</v>
      </c>
      <c r="W20" s="225">
        <f t="shared" si="0"/>
        <v>96</v>
      </c>
      <c r="X20" s="226">
        <v>7.5900000000000009E-2</v>
      </c>
    </row>
    <row r="21" spans="1:24">
      <c r="A21">
        <v>2020</v>
      </c>
      <c r="B21">
        <v>147</v>
      </c>
      <c r="C21" s="222">
        <v>43977</v>
      </c>
      <c r="D21" t="s">
        <v>38</v>
      </c>
      <c r="E21" s="224">
        <v>1</v>
      </c>
      <c r="F21" s="224">
        <v>10</v>
      </c>
      <c r="G21" s="223">
        <f t="shared" si="1"/>
        <v>0.1</v>
      </c>
      <c r="H21" s="224">
        <v>4</v>
      </c>
      <c r="I21" s="224"/>
      <c r="J21" s="224">
        <v>0</v>
      </c>
      <c r="K21" s="225">
        <v>0</v>
      </c>
      <c r="L21" s="225">
        <v>0</v>
      </c>
      <c r="M21" s="225">
        <v>0</v>
      </c>
      <c r="N21" s="225">
        <v>0</v>
      </c>
      <c r="O21" s="225">
        <v>0</v>
      </c>
      <c r="P21" s="223">
        <v>0.31</v>
      </c>
      <c r="Q21" s="223">
        <v>0.1</v>
      </c>
      <c r="R21" s="223">
        <v>0.41000000000000003</v>
      </c>
      <c r="S21" s="225">
        <v>31</v>
      </c>
      <c r="T21" s="225">
        <v>10</v>
      </c>
      <c r="U21" s="225">
        <v>0</v>
      </c>
      <c r="V21" s="225">
        <v>0</v>
      </c>
      <c r="W21" s="225">
        <f t="shared" si="0"/>
        <v>41</v>
      </c>
      <c r="X21" s="226">
        <v>3.7510000000000002E-2</v>
      </c>
    </row>
    <row r="22" spans="1:24">
      <c r="A22">
        <v>2020</v>
      </c>
      <c r="B22">
        <v>147</v>
      </c>
      <c r="C22" s="222">
        <v>43977</v>
      </c>
      <c r="D22" t="s">
        <v>39</v>
      </c>
      <c r="E22" s="224">
        <v>1</v>
      </c>
      <c r="F22" s="224">
        <v>12</v>
      </c>
      <c r="G22" s="223">
        <f t="shared" si="1"/>
        <v>0.12</v>
      </c>
      <c r="H22" s="224">
        <v>5</v>
      </c>
      <c r="I22" s="224"/>
      <c r="J22" s="224">
        <v>0</v>
      </c>
      <c r="K22" s="225">
        <v>0</v>
      </c>
      <c r="L22" s="225">
        <v>0</v>
      </c>
      <c r="M22" s="225">
        <v>0</v>
      </c>
      <c r="N22" s="225">
        <v>0</v>
      </c>
      <c r="O22" s="225">
        <v>0</v>
      </c>
      <c r="P22" s="223">
        <v>0.52</v>
      </c>
      <c r="Q22" s="223">
        <v>0.2</v>
      </c>
      <c r="R22" s="223">
        <v>0.72</v>
      </c>
      <c r="S22" s="225">
        <v>52.000000000000007</v>
      </c>
      <c r="T22" s="225">
        <v>20</v>
      </c>
      <c r="U22" s="225">
        <v>0</v>
      </c>
      <c r="V22" s="225">
        <v>0</v>
      </c>
      <c r="W22" s="225">
        <f t="shared" si="0"/>
        <v>72</v>
      </c>
      <c r="X22" s="226">
        <v>5.4760000000000003E-2</v>
      </c>
    </row>
    <row r="23" spans="1:24">
      <c r="A23">
        <v>2020</v>
      </c>
      <c r="B23">
        <v>147</v>
      </c>
      <c r="C23" s="222">
        <v>43977</v>
      </c>
      <c r="D23" t="s">
        <v>40</v>
      </c>
      <c r="E23" s="224">
        <v>1</v>
      </c>
      <c r="F23" s="224">
        <v>14</v>
      </c>
      <c r="G23" s="223">
        <f t="shared" si="1"/>
        <v>0.14000000000000001</v>
      </c>
      <c r="H23" s="224">
        <v>6</v>
      </c>
      <c r="I23" s="224"/>
      <c r="J23" s="224">
        <v>0</v>
      </c>
      <c r="K23" s="225">
        <v>0</v>
      </c>
      <c r="L23" s="225">
        <v>0</v>
      </c>
      <c r="M23" s="225">
        <v>0</v>
      </c>
      <c r="N23" s="225">
        <v>0</v>
      </c>
      <c r="O23" s="225">
        <v>0</v>
      </c>
      <c r="P23" s="223">
        <v>0.89</v>
      </c>
      <c r="Q23" s="223">
        <v>0.37</v>
      </c>
      <c r="R23" s="223">
        <v>1.26</v>
      </c>
      <c r="S23" s="225">
        <v>89</v>
      </c>
      <c r="T23" s="225">
        <v>37</v>
      </c>
      <c r="U23" s="225">
        <v>0</v>
      </c>
      <c r="V23" s="225">
        <v>0</v>
      </c>
      <c r="W23" s="225">
        <f t="shared" si="0"/>
        <v>126</v>
      </c>
      <c r="X23" s="226">
        <v>0.10187</v>
      </c>
    </row>
    <row r="24" spans="1:24">
      <c r="A24">
        <v>2020</v>
      </c>
      <c r="B24">
        <v>147</v>
      </c>
      <c r="C24" s="222">
        <v>43977</v>
      </c>
      <c r="D24" t="s">
        <v>41</v>
      </c>
      <c r="E24" s="224">
        <v>1</v>
      </c>
      <c r="F24" s="224">
        <v>15</v>
      </c>
      <c r="G24" s="223">
        <f t="shared" si="1"/>
        <v>0.15</v>
      </c>
      <c r="H24" s="224">
        <v>6</v>
      </c>
      <c r="I24" s="224"/>
      <c r="J24" s="224">
        <v>0</v>
      </c>
      <c r="K24" s="225">
        <v>0</v>
      </c>
      <c r="L24" s="225">
        <v>0</v>
      </c>
      <c r="M24" s="225">
        <v>0</v>
      </c>
      <c r="N24" s="225">
        <v>0</v>
      </c>
      <c r="O24" s="225">
        <v>0</v>
      </c>
      <c r="P24" s="223">
        <v>0.94</v>
      </c>
      <c r="Q24" s="223">
        <v>0.28999999999999998</v>
      </c>
      <c r="R24" s="223">
        <v>1.23</v>
      </c>
      <c r="S24" s="225">
        <v>94</v>
      </c>
      <c r="T24" s="225">
        <v>28.999999999999996</v>
      </c>
      <c r="U24" s="225">
        <v>0</v>
      </c>
      <c r="V24" s="225">
        <v>0</v>
      </c>
      <c r="W24" s="225">
        <f t="shared" si="0"/>
        <v>123</v>
      </c>
      <c r="X24" s="226">
        <v>0.10465000000000001</v>
      </c>
    </row>
    <row r="25" spans="1:24">
      <c r="A25">
        <v>2020</v>
      </c>
      <c r="B25">
        <v>147</v>
      </c>
      <c r="C25" s="222">
        <v>43977</v>
      </c>
      <c r="D25" t="s">
        <v>42</v>
      </c>
      <c r="E25" s="224">
        <v>1</v>
      </c>
      <c r="F25" s="224">
        <v>12</v>
      </c>
      <c r="G25" s="223">
        <f t="shared" si="1"/>
        <v>0.12</v>
      </c>
      <c r="H25" s="224">
        <v>5</v>
      </c>
      <c r="I25" s="224"/>
      <c r="J25" s="224">
        <v>0</v>
      </c>
      <c r="K25" s="225">
        <v>0</v>
      </c>
      <c r="L25" s="225">
        <v>0</v>
      </c>
      <c r="M25" s="225">
        <v>0</v>
      </c>
      <c r="N25" s="225">
        <v>0</v>
      </c>
      <c r="O25" s="225">
        <v>0</v>
      </c>
      <c r="P25" s="223">
        <v>0.41</v>
      </c>
      <c r="Q25" s="223">
        <v>0.15</v>
      </c>
      <c r="R25" s="223">
        <v>0.55999999999999994</v>
      </c>
      <c r="S25" s="225">
        <v>40.999999999999993</v>
      </c>
      <c r="T25" s="225">
        <v>14.999999999999998</v>
      </c>
      <c r="U25" s="225">
        <v>0</v>
      </c>
      <c r="V25" s="225">
        <v>0</v>
      </c>
      <c r="W25" s="225">
        <f t="shared" si="0"/>
        <v>55.999999999999993</v>
      </c>
      <c r="X25" s="226">
        <v>4.7710000000000002E-2</v>
      </c>
    </row>
    <row r="26" spans="1:24">
      <c r="A26">
        <v>2020</v>
      </c>
      <c r="B26">
        <v>160</v>
      </c>
      <c r="C26" s="222">
        <v>43990</v>
      </c>
      <c r="D26" t="s">
        <v>247</v>
      </c>
      <c r="E26" s="224">
        <v>1</v>
      </c>
      <c r="F26" s="224">
        <v>27</v>
      </c>
      <c r="G26" s="223">
        <f t="shared" si="1"/>
        <v>0.27</v>
      </c>
      <c r="H26" s="224">
        <v>11</v>
      </c>
      <c r="I26" s="224">
        <v>6</v>
      </c>
      <c r="J26" s="224">
        <v>5</v>
      </c>
      <c r="K26" s="225">
        <v>2</v>
      </c>
      <c r="L26" s="225">
        <v>3</v>
      </c>
      <c r="M26" s="225">
        <v>0</v>
      </c>
      <c r="N26" s="225">
        <v>0</v>
      </c>
      <c r="O26" s="225">
        <v>0</v>
      </c>
      <c r="P26" s="223">
        <v>3.1</v>
      </c>
      <c r="Q26" s="223">
        <v>1.69</v>
      </c>
      <c r="R26" s="223">
        <v>4.8</v>
      </c>
      <c r="S26" s="225">
        <v>310</v>
      </c>
      <c r="T26" s="225">
        <v>168.99999999999997</v>
      </c>
      <c r="U26" s="225">
        <v>0</v>
      </c>
      <c r="V26" s="225">
        <v>1</v>
      </c>
      <c r="W26" s="225">
        <f t="shared" si="0"/>
        <v>480</v>
      </c>
      <c r="X26" s="226">
        <v>0.43293999999999999</v>
      </c>
    </row>
    <row r="27" spans="1:24">
      <c r="A27">
        <v>2020</v>
      </c>
      <c r="B27">
        <v>160</v>
      </c>
      <c r="C27" s="222">
        <v>43990</v>
      </c>
      <c r="D27" t="s">
        <v>248</v>
      </c>
      <c r="E27" s="224">
        <v>1</v>
      </c>
      <c r="F27" s="224">
        <v>31</v>
      </c>
      <c r="G27" s="223">
        <f t="shared" si="1"/>
        <v>0.31</v>
      </c>
      <c r="H27" s="224">
        <v>10</v>
      </c>
      <c r="I27" s="224">
        <v>5</v>
      </c>
      <c r="J27" s="224">
        <v>5</v>
      </c>
      <c r="K27" s="225">
        <v>3</v>
      </c>
      <c r="L27" s="225">
        <v>5</v>
      </c>
      <c r="M27" s="225">
        <v>0</v>
      </c>
      <c r="N27" s="225">
        <v>0</v>
      </c>
      <c r="O27" s="225">
        <v>0</v>
      </c>
      <c r="P27" s="223">
        <v>3.59</v>
      </c>
      <c r="Q27" s="223">
        <v>2.2999999999999998</v>
      </c>
      <c r="R27" s="223">
        <v>5.96</v>
      </c>
      <c r="S27" s="225">
        <v>359</v>
      </c>
      <c r="T27" s="225">
        <v>230</v>
      </c>
      <c r="U27" s="225">
        <v>0</v>
      </c>
      <c r="V27" s="225">
        <v>7.0000000000000009</v>
      </c>
      <c r="W27" s="225">
        <f t="shared" si="0"/>
        <v>596</v>
      </c>
      <c r="X27" s="226">
        <v>0.51278000000000001</v>
      </c>
    </row>
    <row r="28" spans="1:24">
      <c r="A28">
        <v>2020</v>
      </c>
      <c r="B28">
        <v>160</v>
      </c>
      <c r="C28" s="222">
        <v>43990</v>
      </c>
      <c r="D28" t="s">
        <v>249</v>
      </c>
      <c r="E28" s="224">
        <v>1</v>
      </c>
      <c r="F28" s="224">
        <v>27</v>
      </c>
      <c r="G28" s="223">
        <f t="shared" si="1"/>
        <v>0.27</v>
      </c>
      <c r="H28" s="224">
        <v>11</v>
      </c>
      <c r="I28" s="224">
        <v>5</v>
      </c>
      <c r="J28" s="224">
        <v>6</v>
      </c>
      <c r="K28" s="225">
        <v>1</v>
      </c>
      <c r="L28" s="225">
        <v>8</v>
      </c>
      <c r="M28" s="225">
        <v>0</v>
      </c>
      <c r="N28" s="225">
        <v>0</v>
      </c>
      <c r="O28" s="225">
        <v>0</v>
      </c>
      <c r="P28" s="223">
        <v>2.85</v>
      </c>
      <c r="Q28" s="223">
        <v>1.74</v>
      </c>
      <c r="R28" s="223">
        <v>4.75</v>
      </c>
      <c r="S28" s="225">
        <v>285</v>
      </c>
      <c r="T28" s="225">
        <v>174</v>
      </c>
      <c r="U28" s="225">
        <v>0</v>
      </c>
      <c r="V28" s="225">
        <v>16</v>
      </c>
      <c r="W28" s="225">
        <f t="shared" si="0"/>
        <v>475</v>
      </c>
      <c r="X28" s="226">
        <v>0.39776</v>
      </c>
    </row>
    <row r="29" spans="1:24">
      <c r="A29">
        <v>2020</v>
      </c>
      <c r="B29">
        <v>160</v>
      </c>
      <c r="C29" s="222">
        <v>43990</v>
      </c>
      <c r="D29" t="s">
        <v>250</v>
      </c>
      <c r="E29" s="224">
        <v>1</v>
      </c>
      <c r="F29" s="224">
        <v>32</v>
      </c>
      <c r="G29" s="223">
        <f t="shared" si="1"/>
        <v>0.32</v>
      </c>
      <c r="H29" s="224">
        <v>11</v>
      </c>
      <c r="I29" s="224">
        <v>6</v>
      </c>
      <c r="J29" s="224">
        <v>5</v>
      </c>
      <c r="K29" s="225">
        <v>4</v>
      </c>
      <c r="L29" s="225">
        <v>1</v>
      </c>
      <c r="M29" s="225">
        <v>0</v>
      </c>
      <c r="N29" s="225">
        <v>0</v>
      </c>
      <c r="O29" s="225">
        <v>0</v>
      </c>
      <c r="P29" s="223">
        <v>2.74</v>
      </c>
      <c r="Q29" s="223">
        <v>1.68</v>
      </c>
      <c r="R29" s="223">
        <v>4.43</v>
      </c>
      <c r="S29" s="225">
        <v>274</v>
      </c>
      <c r="T29" s="225">
        <v>168</v>
      </c>
      <c r="U29" s="225">
        <v>0</v>
      </c>
      <c r="V29" s="225">
        <v>1</v>
      </c>
      <c r="W29" s="225">
        <f t="shared" si="0"/>
        <v>443</v>
      </c>
      <c r="X29" s="226">
        <v>0.43526999999999993</v>
      </c>
    </row>
    <row r="30" spans="1:24">
      <c r="A30">
        <v>2020</v>
      </c>
      <c r="B30">
        <v>160</v>
      </c>
      <c r="C30" s="222">
        <v>43990</v>
      </c>
      <c r="D30" t="s">
        <v>251</v>
      </c>
      <c r="E30" s="224">
        <v>1</v>
      </c>
      <c r="F30" s="224">
        <v>33</v>
      </c>
      <c r="G30" s="223">
        <f t="shared" si="1"/>
        <v>0.33</v>
      </c>
      <c r="H30" s="224">
        <v>11</v>
      </c>
      <c r="I30" s="224">
        <v>6</v>
      </c>
      <c r="J30" s="224">
        <v>5</v>
      </c>
      <c r="K30" s="225">
        <v>2</v>
      </c>
      <c r="L30" s="225">
        <v>6</v>
      </c>
      <c r="M30" s="225">
        <v>0</v>
      </c>
      <c r="N30" s="225">
        <v>0</v>
      </c>
      <c r="O30" s="225">
        <v>0</v>
      </c>
      <c r="P30" s="223">
        <v>3.35</v>
      </c>
      <c r="Q30" s="223">
        <v>2.2400000000000002</v>
      </c>
      <c r="R30" s="223">
        <v>5.68</v>
      </c>
      <c r="S30" s="225">
        <v>335</v>
      </c>
      <c r="T30" s="225">
        <v>224.00000000000003</v>
      </c>
      <c r="U30" s="225">
        <v>0</v>
      </c>
      <c r="V30" s="225">
        <v>9</v>
      </c>
      <c r="W30" s="225">
        <f t="shared" si="0"/>
        <v>568</v>
      </c>
      <c r="X30" s="226">
        <v>0.44982</v>
      </c>
    </row>
    <row r="31" spans="1:24">
      <c r="A31">
        <v>2020</v>
      </c>
      <c r="B31">
        <v>160</v>
      </c>
      <c r="C31" s="222">
        <v>43990</v>
      </c>
      <c r="D31" t="s">
        <v>252</v>
      </c>
      <c r="E31" s="224">
        <v>1</v>
      </c>
      <c r="F31" s="224">
        <v>31</v>
      </c>
      <c r="G31" s="223">
        <f t="shared" si="1"/>
        <v>0.31</v>
      </c>
      <c r="H31" s="224">
        <v>10</v>
      </c>
      <c r="I31" s="224">
        <v>6</v>
      </c>
      <c r="J31" s="224">
        <v>4</v>
      </c>
      <c r="K31" s="225">
        <v>1</v>
      </c>
      <c r="L31" s="225">
        <v>3</v>
      </c>
      <c r="M31" s="225">
        <v>0</v>
      </c>
      <c r="N31" s="225">
        <v>0</v>
      </c>
      <c r="O31" s="225">
        <v>0</v>
      </c>
      <c r="P31" s="223">
        <v>2.68</v>
      </c>
      <c r="Q31" s="223">
        <v>1.69</v>
      </c>
      <c r="R31" s="223">
        <v>4.41</v>
      </c>
      <c r="S31" s="225">
        <v>268</v>
      </c>
      <c r="T31" s="225">
        <v>168.99999999999997</v>
      </c>
      <c r="U31" s="225">
        <v>0</v>
      </c>
      <c r="V31" s="225">
        <v>4</v>
      </c>
      <c r="W31" s="225">
        <f t="shared" si="0"/>
        <v>441</v>
      </c>
      <c r="X31" s="226">
        <v>0.41610000000000003</v>
      </c>
    </row>
    <row r="32" spans="1:24">
      <c r="A32">
        <v>2020</v>
      </c>
      <c r="B32">
        <v>160</v>
      </c>
      <c r="C32" s="222">
        <v>43990</v>
      </c>
      <c r="D32" t="s">
        <v>253</v>
      </c>
      <c r="E32" s="224">
        <v>1</v>
      </c>
      <c r="F32" s="224">
        <v>32</v>
      </c>
      <c r="G32" s="223">
        <f t="shared" si="1"/>
        <v>0.32</v>
      </c>
      <c r="H32" s="224">
        <v>11</v>
      </c>
      <c r="I32" s="224">
        <v>5</v>
      </c>
      <c r="J32" s="224">
        <v>6</v>
      </c>
      <c r="K32" s="225">
        <v>3</v>
      </c>
      <c r="L32" s="225">
        <v>5</v>
      </c>
      <c r="M32" s="225">
        <v>0</v>
      </c>
      <c r="N32" s="225">
        <v>0</v>
      </c>
      <c r="O32" s="225">
        <v>0</v>
      </c>
      <c r="P32" s="223">
        <v>2.58</v>
      </c>
      <c r="Q32" s="223">
        <v>1.74</v>
      </c>
      <c r="R32" s="223">
        <v>4.4400000000000004</v>
      </c>
      <c r="S32" s="225">
        <v>258.00000000000006</v>
      </c>
      <c r="T32" s="225">
        <v>174</v>
      </c>
      <c r="U32" s="225">
        <v>0</v>
      </c>
      <c r="V32" s="225">
        <v>11.999999999999998</v>
      </c>
      <c r="W32" s="225">
        <f t="shared" si="0"/>
        <v>444.00000000000006</v>
      </c>
      <c r="X32" s="226">
        <v>0.37616000000000005</v>
      </c>
    </row>
    <row r="33" spans="1:24">
      <c r="A33">
        <v>2020</v>
      </c>
      <c r="B33">
        <v>160</v>
      </c>
      <c r="C33" s="222">
        <v>43990</v>
      </c>
      <c r="D33" t="s">
        <v>254</v>
      </c>
      <c r="E33" s="224">
        <v>1</v>
      </c>
      <c r="F33" s="224">
        <v>33</v>
      </c>
      <c r="G33" s="223">
        <f t="shared" si="1"/>
        <v>0.33</v>
      </c>
      <c r="H33" s="224">
        <v>12</v>
      </c>
      <c r="I33" s="224">
        <v>6</v>
      </c>
      <c r="J33" s="224">
        <v>6</v>
      </c>
      <c r="K33" s="225">
        <v>0</v>
      </c>
      <c r="L33" s="225">
        <v>9</v>
      </c>
      <c r="M33" s="225">
        <v>0</v>
      </c>
      <c r="N33" s="225">
        <v>0</v>
      </c>
      <c r="O33" s="225">
        <v>0</v>
      </c>
      <c r="P33" s="223">
        <v>3.19</v>
      </c>
      <c r="Q33" s="223">
        <v>2.19</v>
      </c>
      <c r="R33" s="223">
        <v>5.51</v>
      </c>
      <c r="S33" s="225">
        <v>319</v>
      </c>
      <c r="T33" s="225">
        <v>219.00000000000003</v>
      </c>
      <c r="U33" s="225">
        <v>0</v>
      </c>
      <c r="V33" s="225">
        <v>13.000000000000002</v>
      </c>
      <c r="W33" s="225">
        <f t="shared" si="0"/>
        <v>551</v>
      </c>
      <c r="X33" s="226">
        <v>0.50663000000000002</v>
      </c>
    </row>
    <row r="34" spans="1:24">
      <c r="A34">
        <v>2020</v>
      </c>
      <c r="B34">
        <v>160</v>
      </c>
      <c r="C34" s="222">
        <v>43990</v>
      </c>
      <c r="D34" t="s">
        <v>255</v>
      </c>
      <c r="E34" s="224">
        <v>1</v>
      </c>
      <c r="F34" s="224">
        <v>31</v>
      </c>
      <c r="G34" s="223">
        <f t="shared" si="1"/>
        <v>0.31</v>
      </c>
      <c r="H34" s="224">
        <v>10</v>
      </c>
      <c r="I34" s="224">
        <v>2</v>
      </c>
      <c r="J34" s="224">
        <v>5</v>
      </c>
      <c r="K34" s="225">
        <v>1</v>
      </c>
      <c r="L34" s="225">
        <v>4</v>
      </c>
      <c r="M34" s="225">
        <v>0</v>
      </c>
      <c r="N34" s="225">
        <v>0</v>
      </c>
      <c r="O34" s="225">
        <v>0</v>
      </c>
      <c r="P34" s="223">
        <v>1.93</v>
      </c>
      <c r="Q34" s="223">
        <v>1.27</v>
      </c>
      <c r="R34" s="223">
        <v>3.21</v>
      </c>
      <c r="S34" s="225">
        <v>192.99999999999997</v>
      </c>
      <c r="T34" s="225">
        <v>127.00000000000001</v>
      </c>
      <c r="U34" s="225">
        <v>0</v>
      </c>
      <c r="V34" s="225">
        <v>1</v>
      </c>
      <c r="W34" s="225">
        <f t="shared" ref="W34:W65" si="2">SUM(S34,T34,V34)</f>
        <v>321</v>
      </c>
      <c r="X34" s="226">
        <v>0.29600000000000004</v>
      </c>
    </row>
    <row r="35" spans="1:24">
      <c r="A35">
        <v>2020</v>
      </c>
      <c r="B35">
        <v>160</v>
      </c>
      <c r="C35" s="222">
        <v>43990</v>
      </c>
      <c r="D35" t="s">
        <v>256</v>
      </c>
      <c r="E35" s="224">
        <v>1</v>
      </c>
      <c r="F35" s="224">
        <v>32</v>
      </c>
      <c r="G35" s="223">
        <f t="shared" si="1"/>
        <v>0.32</v>
      </c>
      <c r="H35" s="224">
        <v>11</v>
      </c>
      <c r="I35" s="224">
        <v>6</v>
      </c>
      <c r="J35" s="224">
        <v>5</v>
      </c>
      <c r="K35" s="225">
        <v>2</v>
      </c>
      <c r="L35" s="225">
        <v>5</v>
      </c>
      <c r="M35" s="225">
        <v>0</v>
      </c>
      <c r="N35" s="225">
        <v>0</v>
      </c>
      <c r="O35" s="225">
        <v>0</v>
      </c>
      <c r="P35" s="223">
        <v>3.41</v>
      </c>
      <c r="Q35" s="223">
        <v>2.21</v>
      </c>
      <c r="R35" s="223">
        <v>5.65</v>
      </c>
      <c r="S35" s="225">
        <v>341.00000000000006</v>
      </c>
      <c r="T35" s="225">
        <v>221.00000000000003</v>
      </c>
      <c r="U35" s="225">
        <v>0</v>
      </c>
      <c r="V35" s="225">
        <v>2.9999999999999996</v>
      </c>
      <c r="W35" s="225">
        <f t="shared" si="2"/>
        <v>565.00000000000011</v>
      </c>
      <c r="X35" s="226">
        <v>0.49729000000000001</v>
      </c>
    </row>
    <row r="36" spans="1:24">
      <c r="A36">
        <v>2020</v>
      </c>
      <c r="B36">
        <v>160</v>
      </c>
      <c r="C36" s="222">
        <v>43990</v>
      </c>
      <c r="D36" t="s">
        <v>257</v>
      </c>
      <c r="E36" s="224">
        <v>1</v>
      </c>
      <c r="F36" s="224">
        <v>36</v>
      </c>
      <c r="G36" s="223">
        <f t="shared" si="1"/>
        <v>0.36</v>
      </c>
      <c r="H36" s="224">
        <v>11</v>
      </c>
      <c r="I36" s="224">
        <v>6</v>
      </c>
      <c r="J36" s="224">
        <v>5</v>
      </c>
      <c r="K36" s="225">
        <v>1</v>
      </c>
      <c r="L36" s="225">
        <v>7</v>
      </c>
      <c r="M36" s="225">
        <v>0</v>
      </c>
      <c r="N36" s="225">
        <v>0</v>
      </c>
      <c r="O36" s="225">
        <v>0</v>
      </c>
      <c r="P36" s="223">
        <v>3.65</v>
      </c>
      <c r="Q36" s="223">
        <v>2.38</v>
      </c>
      <c r="R36" s="223">
        <v>6.1199999999999992</v>
      </c>
      <c r="S36" s="225">
        <v>365</v>
      </c>
      <c r="T36" s="225">
        <v>237.99999999999997</v>
      </c>
      <c r="U36" s="225">
        <v>0</v>
      </c>
      <c r="V36" s="225">
        <v>9</v>
      </c>
      <c r="W36" s="225">
        <f t="shared" si="2"/>
        <v>612</v>
      </c>
      <c r="X36" s="226">
        <v>0.52025999999999994</v>
      </c>
    </row>
    <row r="37" spans="1:24">
      <c r="A37">
        <v>2020</v>
      </c>
      <c r="B37">
        <v>160</v>
      </c>
      <c r="C37" s="222">
        <v>43990</v>
      </c>
      <c r="D37" t="s">
        <v>258</v>
      </c>
      <c r="E37" s="224">
        <v>1</v>
      </c>
      <c r="F37" s="224">
        <v>28</v>
      </c>
      <c r="G37" s="223">
        <f t="shared" si="1"/>
        <v>0.28000000000000003</v>
      </c>
      <c r="H37" s="224">
        <v>12</v>
      </c>
      <c r="I37" s="224">
        <v>6</v>
      </c>
      <c r="J37" s="224">
        <v>6</v>
      </c>
      <c r="K37" s="225">
        <v>3</v>
      </c>
      <c r="L37" s="225">
        <v>6</v>
      </c>
      <c r="M37" s="225">
        <v>0</v>
      </c>
      <c r="N37" s="225">
        <v>0</v>
      </c>
      <c r="O37" s="225">
        <v>0</v>
      </c>
      <c r="P37" s="223">
        <v>2.72</v>
      </c>
      <c r="Q37" s="223">
        <v>1.71</v>
      </c>
      <c r="R37" s="223">
        <v>4.51</v>
      </c>
      <c r="S37" s="225">
        <v>272</v>
      </c>
      <c r="T37" s="225">
        <v>171</v>
      </c>
      <c r="U37" s="225">
        <v>0</v>
      </c>
      <c r="V37" s="225">
        <v>8</v>
      </c>
      <c r="W37" s="225">
        <f t="shared" si="2"/>
        <v>451</v>
      </c>
      <c r="X37" s="226">
        <v>0.38952999999999993</v>
      </c>
    </row>
    <row r="38" spans="1:24">
      <c r="A38">
        <v>2020</v>
      </c>
      <c r="B38">
        <v>160</v>
      </c>
      <c r="C38" s="222">
        <v>43990</v>
      </c>
      <c r="D38" t="s">
        <v>259</v>
      </c>
      <c r="E38" s="224">
        <v>1</v>
      </c>
      <c r="F38" s="224">
        <v>34</v>
      </c>
      <c r="G38" s="223">
        <f t="shared" si="1"/>
        <v>0.34</v>
      </c>
      <c r="H38" s="224">
        <v>11</v>
      </c>
      <c r="I38" s="224">
        <v>5</v>
      </c>
      <c r="J38" s="224">
        <v>6</v>
      </c>
      <c r="K38" s="225">
        <v>2</v>
      </c>
      <c r="L38" s="225">
        <v>7</v>
      </c>
      <c r="M38" s="225">
        <v>0</v>
      </c>
      <c r="N38" s="225">
        <v>0</v>
      </c>
      <c r="O38" s="225">
        <v>0</v>
      </c>
      <c r="P38" s="223">
        <v>2.9</v>
      </c>
      <c r="Q38" s="223">
        <v>2.09</v>
      </c>
      <c r="R38" s="223">
        <v>5.09</v>
      </c>
      <c r="S38" s="225">
        <v>290</v>
      </c>
      <c r="T38" s="225">
        <v>208.99999999999997</v>
      </c>
      <c r="U38" s="225">
        <v>0</v>
      </c>
      <c r="V38" s="225">
        <v>10</v>
      </c>
      <c r="W38" s="225">
        <f t="shared" si="2"/>
        <v>509</v>
      </c>
      <c r="X38" s="226">
        <v>0.41014999999999996</v>
      </c>
    </row>
    <row r="39" spans="1:24">
      <c r="A39">
        <v>2020</v>
      </c>
      <c r="B39">
        <v>160</v>
      </c>
      <c r="C39" s="222">
        <v>43990</v>
      </c>
      <c r="D39" t="s">
        <v>260</v>
      </c>
      <c r="E39" s="224">
        <v>1</v>
      </c>
      <c r="F39" s="224">
        <v>33</v>
      </c>
      <c r="G39" s="223">
        <f t="shared" si="1"/>
        <v>0.33</v>
      </c>
      <c r="H39" s="224">
        <v>11</v>
      </c>
      <c r="I39" s="224">
        <v>6</v>
      </c>
      <c r="J39" s="224">
        <v>5</v>
      </c>
      <c r="K39" s="225">
        <v>0</v>
      </c>
      <c r="L39" s="225">
        <v>7</v>
      </c>
      <c r="M39" s="225">
        <v>0</v>
      </c>
      <c r="N39" s="225">
        <v>0</v>
      </c>
      <c r="O39" s="225">
        <v>0</v>
      </c>
      <c r="P39" s="223">
        <v>2.87</v>
      </c>
      <c r="Q39" s="223">
        <v>2.04</v>
      </c>
      <c r="R39" s="223">
        <v>5.0200000000000005</v>
      </c>
      <c r="S39" s="225">
        <v>287.00000000000006</v>
      </c>
      <c r="T39" s="225">
        <v>204.00000000000003</v>
      </c>
      <c r="U39" s="225">
        <v>0</v>
      </c>
      <c r="V39" s="225">
        <v>11</v>
      </c>
      <c r="W39" s="225">
        <f t="shared" si="2"/>
        <v>502.00000000000011</v>
      </c>
      <c r="X39" s="226">
        <v>0.41008999999999995</v>
      </c>
    </row>
    <row r="40" spans="1:24">
      <c r="A40">
        <v>2020</v>
      </c>
      <c r="B40">
        <v>160</v>
      </c>
      <c r="C40" s="222">
        <v>43990</v>
      </c>
      <c r="D40" t="s">
        <v>261</v>
      </c>
      <c r="E40" s="224">
        <v>1</v>
      </c>
      <c r="F40" s="224">
        <v>34</v>
      </c>
      <c r="G40" s="223">
        <f t="shared" si="1"/>
        <v>0.34</v>
      </c>
      <c r="H40" s="224">
        <v>11</v>
      </c>
      <c r="I40" s="224">
        <v>5</v>
      </c>
      <c r="J40" s="224">
        <v>6</v>
      </c>
      <c r="K40" s="225">
        <v>4</v>
      </c>
      <c r="L40" s="225">
        <v>5</v>
      </c>
      <c r="M40" s="225">
        <v>0</v>
      </c>
      <c r="N40" s="225">
        <v>0</v>
      </c>
      <c r="O40" s="225">
        <v>0</v>
      </c>
      <c r="P40" s="223">
        <v>3.52</v>
      </c>
      <c r="Q40" s="223">
        <v>2.44</v>
      </c>
      <c r="R40" s="223">
        <v>6.01</v>
      </c>
      <c r="S40" s="225">
        <v>352</v>
      </c>
      <c r="T40" s="225">
        <v>243.99999999999997</v>
      </c>
      <c r="U40" s="225">
        <v>0</v>
      </c>
      <c r="V40" s="225">
        <v>5</v>
      </c>
      <c r="W40" s="225">
        <f t="shared" si="2"/>
        <v>601</v>
      </c>
      <c r="X40" s="226">
        <v>0.48869999999999997</v>
      </c>
    </row>
    <row r="41" spans="1:24">
      <c r="A41">
        <v>2020</v>
      </c>
      <c r="B41">
        <v>160</v>
      </c>
      <c r="C41" s="222">
        <v>43990</v>
      </c>
      <c r="D41" t="s">
        <v>262</v>
      </c>
      <c r="E41" s="224">
        <v>1</v>
      </c>
      <c r="F41" s="224">
        <v>28</v>
      </c>
      <c r="G41" s="223">
        <f t="shared" si="1"/>
        <v>0.28000000000000003</v>
      </c>
      <c r="H41" s="224">
        <v>10</v>
      </c>
      <c r="I41" s="224">
        <v>4</v>
      </c>
      <c r="J41" s="224">
        <v>6</v>
      </c>
      <c r="K41" s="225">
        <v>2</v>
      </c>
      <c r="L41" s="225">
        <v>5</v>
      </c>
      <c r="M41" s="225">
        <v>0</v>
      </c>
      <c r="N41" s="225">
        <v>0</v>
      </c>
      <c r="O41" s="225">
        <v>0</v>
      </c>
      <c r="P41" s="223">
        <v>2.36</v>
      </c>
      <c r="Q41" s="223">
        <v>1.51</v>
      </c>
      <c r="R41" s="223">
        <v>3.92</v>
      </c>
      <c r="S41" s="225">
        <v>235.99999999999997</v>
      </c>
      <c r="T41" s="225">
        <v>151</v>
      </c>
      <c r="U41" s="225">
        <v>0</v>
      </c>
      <c r="V41" s="225">
        <v>5</v>
      </c>
      <c r="W41" s="225">
        <f t="shared" si="2"/>
        <v>392</v>
      </c>
      <c r="X41" s="226">
        <v>0.35098999999999997</v>
      </c>
    </row>
    <row r="42" spans="1:24">
      <c r="A42">
        <v>2020</v>
      </c>
      <c r="B42">
        <v>160</v>
      </c>
      <c r="C42" s="222">
        <v>43990</v>
      </c>
      <c r="D42" t="s">
        <v>263</v>
      </c>
      <c r="E42" s="224">
        <v>1</v>
      </c>
      <c r="F42" s="224">
        <v>35</v>
      </c>
      <c r="G42" s="223">
        <f t="shared" si="1"/>
        <v>0.35</v>
      </c>
      <c r="H42" s="224">
        <v>11</v>
      </c>
      <c r="I42" s="224">
        <v>5</v>
      </c>
      <c r="J42" s="224">
        <v>6</v>
      </c>
      <c r="K42" s="225">
        <v>1</v>
      </c>
      <c r="L42" s="225">
        <v>8</v>
      </c>
      <c r="M42" s="225">
        <v>0</v>
      </c>
      <c r="N42" s="225">
        <v>0</v>
      </c>
      <c r="O42" s="225">
        <v>0</v>
      </c>
      <c r="P42" s="223">
        <v>3.51</v>
      </c>
      <c r="Q42" s="223">
        <v>2.7</v>
      </c>
      <c r="R42" s="223">
        <v>6.33</v>
      </c>
      <c r="S42" s="225">
        <v>351</v>
      </c>
      <c r="T42" s="225">
        <v>270.00000000000006</v>
      </c>
      <c r="U42" s="225">
        <v>0</v>
      </c>
      <c r="V42" s="225">
        <v>11.999999999999998</v>
      </c>
      <c r="W42" s="225">
        <f t="shared" si="2"/>
        <v>633</v>
      </c>
      <c r="X42" s="226">
        <v>0.55652000000000001</v>
      </c>
    </row>
    <row r="43" spans="1:24">
      <c r="A43">
        <v>2020</v>
      </c>
      <c r="B43">
        <v>160</v>
      </c>
      <c r="C43" s="222">
        <v>43990</v>
      </c>
      <c r="D43" t="s">
        <v>264</v>
      </c>
      <c r="E43" s="224">
        <v>1</v>
      </c>
      <c r="F43" s="224">
        <v>32</v>
      </c>
      <c r="G43" s="223">
        <f t="shared" si="1"/>
        <v>0.32</v>
      </c>
      <c r="H43" s="224">
        <v>10</v>
      </c>
      <c r="I43" s="224">
        <v>5</v>
      </c>
      <c r="J43" s="224">
        <v>5</v>
      </c>
      <c r="K43" s="225">
        <v>2</v>
      </c>
      <c r="L43" s="225">
        <v>5</v>
      </c>
      <c r="M43" s="225">
        <v>0</v>
      </c>
      <c r="N43" s="225">
        <v>0</v>
      </c>
      <c r="O43" s="225">
        <v>0</v>
      </c>
      <c r="P43" s="223">
        <v>2.5499999999999998</v>
      </c>
      <c r="Q43" s="223">
        <v>1.74</v>
      </c>
      <c r="R43" s="223">
        <v>4.3499999999999996</v>
      </c>
      <c r="S43" s="225">
        <v>254.99999999999997</v>
      </c>
      <c r="T43" s="225">
        <v>174</v>
      </c>
      <c r="U43" s="225">
        <v>0</v>
      </c>
      <c r="V43" s="225">
        <v>5.9999999999999991</v>
      </c>
      <c r="W43" s="225">
        <f t="shared" si="2"/>
        <v>435</v>
      </c>
      <c r="X43" s="226">
        <v>0.38379000000000002</v>
      </c>
    </row>
    <row r="44" spans="1:24">
      <c r="A44">
        <v>2020</v>
      </c>
      <c r="B44">
        <v>160</v>
      </c>
      <c r="C44" s="222">
        <v>43990</v>
      </c>
      <c r="D44" t="s">
        <v>265</v>
      </c>
      <c r="E44" s="224">
        <v>1</v>
      </c>
      <c r="F44" s="224">
        <v>31</v>
      </c>
      <c r="G44" s="223">
        <f t="shared" si="1"/>
        <v>0.31</v>
      </c>
      <c r="H44" s="224">
        <v>10</v>
      </c>
      <c r="I44" s="224">
        <v>6</v>
      </c>
      <c r="J44" s="224">
        <v>4</v>
      </c>
      <c r="K44" s="225">
        <v>0</v>
      </c>
      <c r="L44" s="225">
        <v>4</v>
      </c>
      <c r="M44" s="225">
        <v>0</v>
      </c>
      <c r="N44" s="225">
        <v>0</v>
      </c>
      <c r="O44" s="225">
        <v>0</v>
      </c>
      <c r="P44" s="223">
        <v>2.13</v>
      </c>
      <c r="Q44" s="223">
        <v>1.46</v>
      </c>
      <c r="R44" s="223">
        <v>3.63</v>
      </c>
      <c r="S44" s="225">
        <v>213</v>
      </c>
      <c r="T44" s="225">
        <v>145.99999999999997</v>
      </c>
      <c r="U44" s="225">
        <v>0</v>
      </c>
      <c r="V44" s="225">
        <v>4</v>
      </c>
      <c r="W44" s="225">
        <f t="shared" si="2"/>
        <v>363</v>
      </c>
      <c r="X44" s="226">
        <v>0.33038000000000001</v>
      </c>
    </row>
    <row r="45" spans="1:24">
      <c r="A45">
        <v>2020</v>
      </c>
      <c r="B45">
        <v>160</v>
      </c>
      <c r="C45" s="222">
        <v>43990</v>
      </c>
      <c r="D45" t="s">
        <v>266</v>
      </c>
      <c r="E45" s="224">
        <v>1</v>
      </c>
      <c r="F45" s="224">
        <v>25</v>
      </c>
      <c r="G45" s="223">
        <f t="shared" si="1"/>
        <v>0.25</v>
      </c>
      <c r="H45" s="224">
        <v>10</v>
      </c>
      <c r="I45" s="224">
        <v>6</v>
      </c>
      <c r="J45" s="224">
        <v>4</v>
      </c>
      <c r="K45" s="225">
        <v>1</v>
      </c>
      <c r="L45" s="225">
        <v>3</v>
      </c>
      <c r="M45" s="225">
        <v>0</v>
      </c>
      <c r="N45" s="225">
        <v>0</v>
      </c>
      <c r="O45" s="225">
        <v>0</v>
      </c>
      <c r="P45" s="223">
        <v>1.83</v>
      </c>
      <c r="Q45" s="223">
        <v>1.1100000000000001</v>
      </c>
      <c r="R45" s="223">
        <v>2.97</v>
      </c>
      <c r="S45" s="225">
        <v>183</v>
      </c>
      <c r="T45" s="225">
        <v>111</v>
      </c>
      <c r="U45" s="225">
        <v>0</v>
      </c>
      <c r="V45" s="225">
        <v>2.9999999999999996</v>
      </c>
      <c r="W45" s="225">
        <f t="shared" si="2"/>
        <v>297</v>
      </c>
      <c r="X45" s="226">
        <v>0.29074</v>
      </c>
    </row>
    <row r="46" spans="1:24">
      <c r="A46">
        <v>2020</v>
      </c>
      <c r="B46">
        <v>160</v>
      </c>
      <c r="C46" s="222">
        <v>43990</v>
      </c>
      <c r="D46" t="s">
        <v>267</v>
      </c>
      <c r="E46" s="224">
        <v>1</v>
      </c>
      <c r="F46" s="224">
        <v>28</v>
      </c>
      <c r="G46" s="223">
        <f t="shared" si="1"/>
        <v>0.28000000000000003</v>
      </c>
      <c r="H46" s="224">
        <v>9</v>
      </c>
      <c r="I46" s="224">
        <v>5</v>
      </c>
      <c r="J46" s="224">
        <v>4</v>
      </c>
      <c r="K46" s="225">
        <v>0</v>
      </c>
      <c r="L46" s="225">
        <v>4</v>
      </c>
      <c r="M46" s="225">
        <v>0</v>
      </c>
      <c r="N46" s="225">
        <v>0</v>
      </c>
      <c r="O46" s="225">
        <v>0</v>
      </c>
      <c r="P46" s="223">
        <v>1.98</v>
      </c>
      <c r="Q46" s="223">
        <v>1.29</v>
      </c>
      <c r="R46" s="223">
        <v>3.33</v>
      </c>
      <c r="S46" s="225">
        <v>197.99999999999997</v>
      </c>
      <c r="T46" s="225">
        <v>129.00000000000003</v>
      </c>
      <c r="U46" s="225">
        <v>0</v>
      </c>
      <c r="V46" s="225">
        <v>5.9999999999999991</v>
      </c>
      <c r="W46" s="225">
        <f t="shared" si="2"/>
        <v>333</v>
      </c>
      <c r="X46" s="226">
        <v>0.29817000000000005</v>
      </c>
    </row>
    <row r="47" spans="1:24">
      <c r="A47">
        <v>2020</v>
      </c>
      <c r="B47">
        <v>160</v>
      </c>
      <c r="C47" s="222">
        <v>43990</v>
      </c>
      <c r="D47" t="s">
        <v>268</v>
      </c>
      <c r="E47" s="224">
        <v>1</v>
      </c>
      <c r="F47" s="224">
        <v>24</v>
      </c>
      <c r="G47" s="223">
        <f t="shared" si="1"/>
        <v>0.24</v>
      </c>
      <c r="H47" s="224">
        <v>9</v>
      </c>
      <c r="I47" s="224">
        <v>5</v>
      </c>
      <c r="J47" s="224">
        <v>4</v>
      </c>
      <c r="K47" s="225">
        <v>1</v>
      </c>
      <c r="L47" s="225">
        <v>3</v>
      </c>
      <c r="M47" s="225">
        <v>0</v>
      </c>
      <c r="N47" s="225">
        <v>0</v>
      </c>
      <c r="O47" s="225">
        <v>0</v>
      </c>
      <c r="P47" s="223">
        <v>1.62</v>
      </c>
      <c r="Q47" s="223">
        <v>0.96</v>
      </c>
      <c r="R47" s="223">
        <v>2.59</v>
      </c>
      <c r="S47" s="225">
        <v>162.00000000000003</v>
      </c>
      <c r="T47" s="225">
        <v>95.999999999999986</v>
      </c>
      <c r="U47" s="225">
        <v>0</v>
      </c>
      <c r="V47" s="225">
        <v>1</v>
      </c>
      <c r="W47" s="225">
        <f t="shared" si="2"/>
        <v>259</v>
      </c>
      <c r="X47" s="226">
        <v>0.25511</v>
      </c>
    </row>
    <row r="48" spans="1:24">
      <c r="A48">
        <v>2020</v>
      </c>
      <c r="B48">
        <v>160</v>
      </c>
      <c r="C48" s="222">
        <v>43990</v>
      </c>
      <c r="D48" t="s">
        <v>269</v>
      </c>
      <c r="E48" s="224">
        <v>1</v>
      </c>
      <c r="F48" s="224">
        <v>32</v>
      </c>
      <c r="G48" s="223">
        <f t="shared" si="1"/>
        <v>0.32</v>
      </c>
      <c r="H48" s="224">
        <v>10</v>
      </c>
      <c r="I48" s="224">
        <v>5</v>
      </c>
      <c r="J48" s="224">
        <v>5</v>
      </c>
      <c r="K48" s="225">
        <v>1</v>
      </c>
      <c r="L48" s="225">
        <v>7</v>
      </c>
      <c r="M48" s="225">
        <v>0</v>
      </c>
      <c r="N48" s="225">
        <v>0</v>
      </c>
      <c r="O48" s="225">
        <v>0</v>
      </c>
      <c r="P48" s="223">
        <v>3.52</v>
      </c>
      <c r="Q48" s="223">
        <v>2.4900000000000002</v>
      </c>
      <c r="R48" s="223">
        <v>6.14</v>
      </c>
      <c r="S48" s="225">
        <v>352</v>
      </c>
      <c r="T48" s="225">
        <v>248.99999999999997</v>
      </c>
      <c r="U48" s="225">
        <v>0</v>
      </c>
      <c r="V48" s="225">
        <v>13.000000000000002</v>
      </c>
      <c r="W48" s="225">
        <f t="shared" si="2"/>
        <v>614</v>
      </c>
      <c r="X48" s="226">
        <v>0.50509999999999999</v>
      </c>
    </row>
    <row r="49" spans="1:24">
      <c r="A49">
        <v>2020</v>
      </c>
      <c r="B49">
        <v>160</v>
      </c>
      <c r="C49" s="222">
        <v>43990</v>
      </c>
      <c r="D49" t="s">
        <v>270</v>
      </c>
      <c r="E49" s="224">
        <v>1</v>
      </c>
      <c r="F49" s="224">
        <v>23</v>
      </c>
      <c r="G49" s="223">
        <f t="shared" si="1"/>
        <v>0.23</v>
      </c>
      <c r="H49" s="224">
        <v>10</v>
      </c>
      <c r="I49" s="224">
        <v>6</v>
      </c>
      <c r="J49" s="224">
        <v>4</v>
      </c>
      <c r="K49" s="225">
        <v>0</v>
      </c>
      <c r="L49" s="225">
        <v>4</v>
      </c>
      <c r="M49" s="225">
        <v>0</v>
      </c>
      <c r="N49" s="225">
        <v>0</v>
      </c>
      <c r="O49" s="225">
        <v>0</v>
      </c>
      <c r="P49" s="223">
        <v>1.67</v>
      </c>
      <c r="Q49" s="223">
        <v>1</v>
      </c>
      <c r="R49" s="223">
        <v>2.6999999999999997</v>
      </c>
      <c r="S49" s="225">
        <v>167</v>
      </c>
      <c r="T49" s="225">
        <v>100</v>
      </c>
      <c r="U49" s="225">
        <v>0</v>
      </c>
      <c r="V49" s="225">
        <v>2.9999999999999996</v>
      </c>
      <c r="W49" s="225">
        <f t="shared" si="2"/>
        <v>270</v>
      </c>
      <c r="X49" s="226">
        <v>0.23536000000000001</v>
      </c>
    </row>
    <row r="50" spans="1:24">
      <c r="A50">
        <v>2020</v>
      </c>
      <c r="B50">
        <v>174</v>
      </c>
      <c r="C50" s="222">
        <v>44004</v>
      </c>
      <c r="D50" t="s">
        <v>278</v>
      </c>
      <c r="E50" s="224">
        <v>1</v>
      </c>
      <c r="F50" s="224">
        <v>56</v>
      </c>
      <c r="G50" s="223">
        <f t="shared" si="1"/>
        <v>0.56000000000000005</v>
      </c>
      <c r="H50" s="224">
        <v>15</v>
      </c>
      <c r="I50" s="224">
        <v>6</v>
      </c>
      <c r="J50" s="224">
        <v>9</v>
      </c>
      <c r="K50" s="225">
        <v>7</v>
      </c>
      <c r="L50" s="225">
        <v>15</v>
      </c>
      <c r="M50" s="225">
        <v>0</v>
      </c>
      <c r="N50" s="225">
        <v>0</v>
      </c>
      <c r="O50" s="225">
        <v>0</v>
      </c>
      <c r="P50" s="223">
        <v>9.48</v>
      </c>
      <c r="Q50" s="223">
        <v>8.48</v>
      </c>
      <c r="R50" s="223">
        <v>18.71</v>
      </c>
      <c r="S50" s="225">
        <v>948.00000000000011</v>
      </c>
      <c r="T50" s="225">
        <v>848</v>
      </c>
      <c r="U50" s="225">
        <v>0</v>
      </c>
      <c r="V50" s="225">
        <v>75</v>
      </c>
      <c r="W50" s="225">
        <f t="shared" si="2"/>
        <v>1871</v>
      </c>
      <c r="X50" s="226">
        <v>1.2072400000000001</v>
      </c>
    </row>
    <row r="51" spans="1:24">
      <c r="A51">
        <v>2020</v>
      </c>
      <c r="B51">
        <v>174</v>
      </c>
      <c r="C51" s="222">
        <v>44004</v>
      </c>
      <c r="D51" t="s">
        <v>279</v>
      </c>
      <c r="E51" s="224">
        <v>1</v>
      </c>
      <c r="F51" s="224">
        <v>62</v>
      </c>
      <c r="G51" s="223">
        <f t="shared" si="1"/>
        <v>0.62</v>
      </c>
      <c r="H51" s="224">
        <v>16</v>
      </c>
      <c r="I51" s="224">
        <v>5</v>
      </c>
      <c r="J51" s="224">
        <v>11</v>
      </c>
      <c r="K51" s="225">
        <v>20</v>
      </c>
      <c r="L51" s="225">
        <v>10</v>
      </c>
      <c r="M51" s="225">
        <v>0</v>
      </c>
      <c r="N51" s="225">
        <v>1</v>
      </c>
      <c r="O51" s="225">
        <v>0</v>
      </c>
      <c r="P51" s="223">
        <v>12.08</v>
      </c>
      <c r="Q51" s="223">
        <v>11.61</v>
      </c>
      <c r="R51" s="223">
        <v>24.38</v>
      </c>
      <c r="S51" s="225">
        <v>1208</v>
      </c>
      <c r="T51" s="225">
        <v>1160.9999999999998</v>
      </c>
      <c r="U51" s="225">
        <v>0</v>
      </c>
      <c r="V51" s="225">
        <v>69</v>
      </c>
      <c r="W51" s="225">
        <f t="shared" si="2"/>
        <v>2438</v>
      </c>
      <c r="X51" s="226">
        <v>1.4949400000000002</v>
      </c>
    </row>
    <row r="52" spans="1:24">
      <c r="A52">
        <v>2020</v>
      </c>
      <c r="B52">
        <v>174</v>
      </c>
      <c r="C52" s="222">
        <v>44004</v>
      </c>
      <c r="D52" t="s">
        <v>280</v>
      </c>
      <c r="E52" s="224">
        <v>1</v>
      </c>
      <c r="F52" s="224">
        <v>53</v>
      </c>
      <c r="G52" s="223">
        <f t="shared" si="1"/>
        <v>0.53</v>
      </c>
      <c r="H52" s="224">
        <v>15</v>
      </c>
      <c r="I52" s="224">
        <v>6</v>
      </c>
      <c r="J52" s="224">
        <v>9</v>
      </c>
      <c r="K52" s="225">
        <v>10</v>
      </c>
      <c r="L52" s="225">
        <v>15</v>
      </c>
      <c r="M52" s="225">
        <v>0</v>
      </c>
      <c r="N52" s="225">
        <v>0</v>
      </c>
      <c r="O52" s="225">
        <v>0</v>
      </c>
      <c r="P52" s="223">
        <v>9.25</v>
      </c>
      <c r="Q52" s="223">
        <v>8.01</v>
      </c>
      <c r="R52" s="223">
        <v>17.47</v>
      </c>
      <c r="S52" s="225">
        <v>925</v>
      </c>
      <c r="T52" s="225">
        <v>801</v>
      </c>
      <c r="U52" s="225">
        <v>0</v>
      </c>
      <c r="V52" s="225">
        <v>21</v>
      </c>
      <c r="W52" s="225">
        <f t="shared" si="2"/>
        <v>1747</v>
      </c>
      <c r="X52" s="226">
        <v>1.1502000000000001</v>
      </c>
    </row>
    <row r="53" spans="1:24">
      <c r="A53">
        <v>2020</v>
      </c>
      <c r="B53">
        <v>174</v>
      </c>
      <c r="C53" s="222">
        <v>44004</v>
      </c>
      <c r="D53" t="s">
        <v>281</v>
      </c>
      <c r="E53" s="224">
        <v>1</v>
      </c>
      <c r="F53" s="224">
        <v>60</v>
      </c>
      <c r="G53" s="223">
        <f t="shared" si="1"/>
        <v>0.6</v>
      </c>
      <c r="H53" s="224">
        <v>15</v>
      </c>
      <c r="I53" s="224">
        <v>6</v>
      </c>
      <c r="J53" s="224">
        <v>9</v>
      </c>
      <c r="K53" s="225">
        <v>12</v>
      </c>
      <c r="L53" s="225">
        <v>13</v>
      </c>
      <c r="M53" s="225">
        <v>0</v>
      </c>
      <c r="N53" s="225">
        <v>0</v>
      </c>
      <c r="O53" s="225">
        <v>0</v>
      </c>
      <c r="P53" s="223">
        <v>11.45</v>
      </c>
      <c r="Q53" s="223">
        <v>10.1</v>
      </c>
      <c r="R53" s="223">
        <v>22.08</v>
      </c>
      <c r="S53" s="225">
        <v>1145</v>
      </c>
      <c r="T53" s="225">
        <v>1009.9999999999999</v>
      </c>
      <c r="U53" s="225">
        <v>0</v>
      </c>
      <c r="V53" s="225">
        <v>53</v>
      </c>
      <c r="W53" s="225">
        <f t="shared" si="2"/>
        <v>2208</v>
      </c>
      <c r="X53" s="226">
        <v>1.5742400000000001</v>
      </c>
    </row>
    <row r="54" spans="1:24">
      <c r="A54">
        <v>2020</v>
      </c>
      <c r="B54">
        <v>174</v>
      </c>
      <c r="C54" s="222">
        <v>44004</v>
      </c>
      <c r="D54" t="s">
        <v>282</v>
      </c>
      <c r="E54" s="224">
        <v>1</v>
      </c>
      <c r="F54" s="224">
        <v>62</v>
      </c>
      <c r="G54" s="223">
        <f t="shared" si="1"/>
        <v>0.62</v>
      </c>
      <c r="H54" s="224">
        <v>16</v>
      </c>
      <c r="I54" s="224">
        <v>5</v>
      </c>
      <c r="J54" s="224">
        <v>11</v>
      </c>
      <c r="K54" s="225">
        <v>9</v>
      </c>
      <c r="L54" s="225">
        <v>17</v>
      </c>
      <c r="M54" s="225">
        <v>1</v>
      </c>
      <c r="N54" s="225">
        <v>1</v>
      </c>
      <c r="O54" s="225">
        <v>0</v>
      </c>
      <c r="P54" s="223">
        <v>11.12</v>
      </c>
      <c r="Q54" s="223">
        <v>10.98</v>
      </c>
      <c r="R54" s="223">
        <v>22.96</v>
      </c>
      <c r="S54" s="225">
        <v>1112</v>
      </c>
      <c r="T54" s="225">
        <v>1098</v>
      </c>
      <c r="U54" s="225">
        <v>0</v>
      </c>
      <c r="V54" s="225">
        <v>86</v>
      </c>
      <c r="W54" s="225">
        <f t="shared" si="2"/>
        <v>2296</v>
      </c>
      <c r="X54" s="226">
        <v>1.3249599999999999</v>
      </c>
    </row>
    <row r="55" spans="1:24">
      <c r="A55">
        <v>2020</v>
      </c>
      <c r="B55">
        <v>174</v>
      </c>
      <c r="C55" s="222">
        <v>44004</v>
      </c>
      <c r="D55" t="s">
        <v>283</v>
      </c>
      <c r="E55" s="224">
        <v>1</v>
      </c>
      <c r="F55" s="224">
        <v>55</v>
      </c>
      <c r="G55" s="223">
        <f t="shared" si="1"/>
        <v>0.55000000000000004</v>
      </c>
      <c r="H55" s="224">
        <v>15</v>
      </c>
      <c r="I55" s="224">
        <v>6</v>
      </c>
      <c r="J55" s="224">
        <v>9</v>
      </c>
      <c r="K55" s="225">
        <v>10</v>
      </c>
      <c r="L55" s="225">
        <v>14</v>
      </c>
      <c r="M55" s="225">
        <v>0</v>
      </c>
      <c r="N55" s="225">
        <v>1</v>
      </c>
      <c r="O55" s="225">
        <v>0</v>
      </c>
      <c r="P55" s="223">
        <v>9.73</v>
      </c>
      <c r="Q55" s="223">
        <v>8.5299999999999994</v>
      </c>
      <c r="R55" s="223">
        <v>19.049999999999997</v>
      </c>
      <c r="S55" s="225">
        <v>973.00000000000011</v>
      </c>
      <c r="T55" s="225">
        <v>852.99999999999989</v>
      </c>
      <c r="U55" s="225">
        <v>0</v>
      </c>
      <c r="V55" s="225">
        <v>79.000000000000014</v>
      </c>
      <c r="W55" s="225">
        <f t="shared" si="2"/>
        <v>1905</v>
      </c>
      <c r="X55" s="226">
        <v>1.1173399999999998</v>
      </c>
    </row>
    <row r="56" spans="1:24">
      <c r="A56">
        <v>2020</v>
      </c>
      <c r="B56">
        <v>174</v>
      </c>
      <c r="C56" s="222">
        <v>44004</v>
      </c>
      <c r="D56" t="s">
        <v>284</v>
      </c>
      <c r="E56" s="224">
        <v>1</v>
      </c>
      <c r="F56" s="224">
        <v>62</v>
      </c>
      <c r="G56" s="223">
        <f t="shared" si="1"/>
        <v>0.62</v>
      </c>
      <c r="H56" s="224">
        <v>16</v>
      </c>
      <c r="I56" s="224">
        <v>5</v>
      </c>
      <c r="J56" s="224">
        <v>11</v>
      </c>
      <c r="K56" s="225">
        <v>7</v>
      </c>
      <c r="L56" s="225">
        <v>19</v>
      </c>
      <c r="M56" s="225">
        <v>1</v>
      </c>
      <c r="N56" s="225">
        <v>1</v>
      </c>
      <c r="O56" s="225">
        <v>0</v>
      </c>
      <c r="P56" s="223">
        <v>12.1</v>
      </c>
      <c r="Q56" s="223">
        <v>11</v>
      </c>
      <c r="R56" s="223">
        <v>24.490000000000002</v>
      </c>
      <c r="S56" s="225">
        <v>1210</v>
      </c>
      <c r="T56" s="225">
        <v>1099.9999999999998</v>
      </c>
      <c r="U56" s="225">
        <v>0</v>
      </c>
      <c r="V56" s="225">
        <v>139</v>
      </c>
      <c r="W56" s="225">
        <f t="shared" si="2"/>
        <v>2449</v>
      </c>
      <c r="X56" s="226">
        <v>1.4630699999999999</v>
      </c>
    </row>
    <row r="57" spans="1:24">
      <c r="A57">
        <v>2020</v>
      </c>
      <c r="B57">
        <v>174</v>
      </c>
      <c r="C57" s="222">
        <v>44004</v>
      </c>
      <c r="D57" t="s">
        <v>285</v>
      </c>
      <c r="E57" s="224">
        <v>1</v>
      </c>
      <c r="F57" s="224">
        <v>52</v>
      </c>
      <c r="G57" s="223">
        <f t="shared" si="1"/>
        <v>0.52</v>
      </c>
      <c r="H57" s="224">
        <v>14</v>
      </c>
      <c r="I57" s="224">
        <v>7</v>
      </c>
      <c r="J57" s="224">
        <v>7</v>
      </c>
      <c r="K57" s="225">
        <v>8</v>
      </c>
      <c r="L57" s="225">
        <v>5</v>
      </c>
      <c r="M57" s="225">
        <v>0</v>
      </c>
      <c r="N57" s="225">
        <v>0</v>
      </c>
      <c r="O57" s="225">
        <v>0</v>
      </c>
      <c r="P57" s="223">
        <v>6.32</v>
      </c>
      <c r="Q57" s="223">
        <v>5.07</v>
      </c>
      <c r="R57" s="223">
        <v>11.55</v>
      </c>
      <c r="S57" s="225">
        <v>632.00000000000011</v>
      </c>
      <c r="T57" s="225">
        <v>506.99999999999994</v>
      </c>
      <c r="U57" s="225">
        <v>0</v>
      </c>
      <c r="V57" s="225">
        <v>16</v>
      </c>
      <c r="W57" s="225">
        <f t="shared" si="2"/>
        <v>1155</v>
      </c>
      <c r="X57" s="226">
        <v>0.89293</v>
      </c>
    </row>
    <row r="58" spans="1:24">
      <c r="A58">
        <v>2020</v>
      </c>
      <c r="B58">
        <v>174</v>
      </c>
      <c r="C58" s="222">
        <v>44004</v>
      </c>
      <c r="D58" t="s">
        <v>286</v>
      </c>
      <c r="E58" s="224">
        <v>1</v>
      </c>
      <c r="F58" s="224">
        <v>53</v>
      </c>
      <c r="G58" s="223">
        <f t="shared" si="1"/>
        <v>0.53</v>
      </c>
      <c r="H58" s="224">
        <v>15</v>
      </c>
      <c r="I58" s="224">
        <v>6</v>
      </c>
      <c r="J58" s="224">
        <v>9</v>
      </c>
      <c r="K58" s="225">
        <v>7</v>
      </c>
      <c r="L58" s="225">
        <v>16</v>
      </c>
      <c r="M58" s="225">
        <v>0</v>
      </c>
      <c r="N58" s="225">
        <v>0</v>
      </c>
      <c r="O58" s="225">
        <v>0</v>
      </c>
      <c r="P58" s="223">
        <v>9.39</v>
      </c>
      <c r="Q58" s="223">
        <v>8.5500000000000007</v>
      </c>
      <c r="R58" s="223">
        <v>18.59</v>
      </c>
      <c r="S58" s="225">
        <v>939.00000000000011</v>
      </c>
      <c r="T58" s="225">
        <v>855.00000000000011</v>
      </c>
      <c r="U58" s="225">
        <v>0</v>
      </c>
      <c r="V58" s="225">
        <v>65</v>
      </c>
      <c r="W58" s="225">
        <f t="shared" si="2"/>
        <v>1859.0000000000002</v>
      </c>
      <c r="X58" s="226">
        <v>1.2074000000000003</v>
      </c>
    </row>
    <row r="59" spans="1:24">
      <c r="A59">
        <v>2020</v>
      </c>
      <c r="B59">
        <v>174</v>
      </c>
      <c r="C59" s="222">
        <v>44004</v>
      </c>
      <c r="D59" t="s">
        <v>287</v>
      </c>
      <c r="E59" s="224">
        <v>1</v>
      </c>
      <c r="F59" s="224">
        <v>60</v>
      </c>
      <c r="G59" s="223">
        <f t="shared" si="1"/>
        <v>0.6</v>
      </c>
      <c r="H59" s="224">
        <v>15</v>
      </c>
      <c r="I59" s="224">
        <v>4</v>
      </c>
      <c r="J59" s="224">
        <v>11</v>
      </c>
      <c r="K59" s="225">
        <v>10</v>
      </c>
      <c r="L59" s="225">
        <v>15</v>
      </c>
      <c r="M59" s="225">
        <v>0</v>
      </c>
      <c r="N59" s="225">
        <v>1</v>
      </c>
      <c r="O59" s="225">
        <v>0</v>
      </c>
      <c r="P59" s="223">
        <v>9.43</v>
      </c>
      <c r="Q59" s="223">
        <v>9.49</v>
      </c>
      <c r="R59" s="223">
        <v>19.82</v>
      </c>
      <c r="S59" s="225">
        <v>943</v>
      </c>
      <c r="T59" s="225">
        <v>949</v>
      </c>
      <c r="U59" s="225">
        <v>0</v>
      </c>
      <c r="V59" s="225">
        <v>90</v>
      </c>
      <c r="W59" s="225">
        <f t="shared" si="2"/>
        <v>1982</v>
      </c>
      <c r="X59" s="226">
        <v>1.2525799999999998</v>
      </c>
    </row>
    <row r="60" spans="1:24">
      <c r="A60">
        <v>2020</v>
      </c>
      <c r="B60">
        <v>174</v>
      </c>
      <c r="C60" s="222">
        <v>44004</v>
      </c>
      <c r="D60" t="s">
        <v>288</v>
      </c>
      <c r="E60" s="224">
        <v>1</v>
      </c>
      <c r="F60" s="224">
        <v>55</v>
      </c>
      <c r="G60" s="223">
        <f t="shared" si="1"/>
        <v>0.55000000000000004</v>
      </c>
      <c r="H60" s="224">
        <v>15</v>
      </c>
      <c r="I60" s="224">
        <v>6</v>
      </c>
      <c r="J60" s="224">
        <v>9</v>
      </c>
      <c r="K60" s="225">
        <v>3</v>
      </c>
      <c r="L60" s="225">
        <v>21</v>
      </c>
      <c r="M60" s="225">
        <v>0</v>
      </c>
      <c r="N60" s="225">
        <v>0</v>
      </c>
      <c r="O60" s="225">
        <v>0</v>
      </c>
      <c r="P60" s="223">
        <v>8.02</v>
      </c>
      <c r="Q60" s="223">
        <v>8.09</v>
      </c>
      <c r="R60" s="223">
        <v>17.43</v>
      </c>
      <c r="S60" s="225">
        <v>801.99999999999989</v>
      </c>
      <c r="T60" s="225">
        <v>809</v>
      </c>
      <c r="U60" s="225">
        <v>0</v>
      </c>
      <c r="V60" s="225">
        <v>132</v>
      </c>
      <c r="W60" s="225">
        <f t="shared" si="2"/>
        <v>1743</v>
      </c>
      <c r="X60" s="226">
        <v>1.0357100000000001</v>
      </c>
    </row>
    <row r="61" spans="1:24">
      <c r="A61">
        <v>2020</v>
      </c>
      <c r="B61">
        <v>174</v>
      </c>
      <c r="C61" s="222">
        <v>44004</v>
      </c>
      <c r="D61" t="s">
        <v>289</v>
      </c>
      <c r="E61" s="224">
        <v>1</v>
      </c>
      <c r="F61" s="224">
        <v>62</v>
      </c>
      <c r="G61" s="223">
        <f t="shared" si="1"/>
        <v>0.62</v>
      </c>
      <c r="H61" s="224">
        <v>15</v>
      </c>
      <c r="I61" s="224">
        <v>5</v>
      </c>
      <c r="J61" s="224">
        <v>10</v>
      </c>
      <c r="K61" s="225">
        <v>6</v>
      </c>
      <c r="L61" s="225">
        <v>18</v>
      </c>
      <c r="M61" s="225">
        <v>0</v>
      </c>
      <c r="N61" s="225">
        <v>2</v>
      </c>
      <c r="O61" s="225">
        <v>0</v>
      </c>
      <c r="P61" s="223">
        <v>9.36</v>
      </c>
      <c r="Q61" s="223">
        <v>9.15</v>
      </c>
      <c r="R61" s="223">
        <v>19.54</v>
      </c>
      <c r="S61" s="225">
        <v>936</v>
      </c>
      <c r="T61" s="225">
        <v>915</v>
      </c>
      <c r="U61" s="225">
        <v>0</v>
      </c>
      <c r="V61" s="225">
        <v>103</v>
      </c>
      <c r="W61" s="225">
        <f t="shared" si="2"/>
        <v>1954</v>
      </c>
      <c r="X61" s="226">
        <v>1.26322</v>
      </c>
    </row>
    <row r="62" spans="1:24">
      <c r="A62">
        <v>2020</v>
      </c>
      <c r="B62">
        <v>174</v>
      </c>
      <c r="C62" s="222">
        <v>44004</v>
      </c>
      <c r="D62" t="s">
        <v>290</v>
      </c>
      <c r="E62" s="224">
        <v>1</v>
      </c>
      <c r="F62" s="224">
        <v>64</v>
      </c>
      <c r="G62" s="223">
        <f t="shared" si="1"/>
        <v>0.64</v>
      </c>
      <c r="H62" s="224">
        <v>16</v>
      </c>
      <c r="I62" s="224">
        <v>6</v>
      </c>
      <c r="J62" s="224">
        <v>10</v>
      </c>
      <c r="K62" s="225">
        <v>8</v>
      </c>
      <c r="L62" s="225">
        <v>19</v>
      </c>
      <c r="M62" s="225">
        <v>1</v>
      </c>
      <c r="N62" s="225">
        <v>0</v>
      </c>
      <c r="O62" s="225">
        <v>0</v>
      </c>
      <c r="P62" s="223">
        <v>11.03</v>
      </c>
      <c r="Q62" s="223">
        <v>11.36</v>
      </c>
      <c r="R62" s="223">
        <v>23.2</v>
      </c>
      <c r="S62" s="225">
        <v>1103</v>
      </c>
      <c r="T62" s="225">
        <v>1135.9999999999998</v>
      </c>
      <c r="U62" s="225">
        <v>0</v>
      </c>
      <c r="V62" s="225">
        <v>81.000000000000014</v>
      </c>
      <c r="W62" s="225">
        <f t="shared" si="2"/>
        <v>2320</v>
      </c>
      <c r="X62" s="226">
        <v>1.5570499999999998</v>
      </c>
    </row>
    <row r="63" spans="1:24">
      <c r="A63">
        <v>2020</v>
      </c>
      <c r="B63">
        <v>174</v>
      </c>
      <c r="C63" s="222">
        <v>44004</v>
      </c>
      <c r="D63" t="s">
        <v>291</v>
      </c>
      <c r="E63" s="224">
        <v>1</v>
      </c>
      <c r="F63" s="224">
        <v>58</v>
      </c>
      <c r="G63" s="223">
        <f t="shared" si="1"/>
        <v>0.57999999999999996</v>
      </c>
      <c r="H63" s="224">
        <v>15</v>
      </c>
      <c r="I63" s="224">
        <v>5</v>
      </c>
      <c r="J63" s="224">
        <v>10</v>
      </c>
      <c r="K63" s="225">
        <v>3</v>
      </c>
      <c r="L63" s="225">
        <v>19</v>
      </c>
      <c r="M63" s="225">
        <v>0</v>
      </c>
      <c r="N63" s="225">
        <v>2</v>
      </c>
      <c r="O63" s="225">
        <v>0</v>
      </c>
      <c r="P63" s="223">
        <v>9.6199999999999992</v>
      </c>
      <c r="Q63" s="223">
        <v>9.2899999999999991</v>
      </c>
      <c r="R63" s="223">
        <v>20.199999999999996</v>
      </c>
      <c r="S63" s="225">
        <v>962.00000000000011</v>
      </c>
      <c r="T63" s="225">
        <v>929</v>
      </c>
      <c r="U63" s="225">
        <v>0</v>
      </c>
      <c r="V63" s="225">
        <v>129.00000000000003</v>
      </c>
      <c r="W63" s="225">
        <f t="shared" si="2"/>
        <v>2020</v>
      </c>
      <c r="X63" s="226">
        <v>1.0959699999999999</v>
      </c>
    </row>
    <row r="64" spans="1:24">
      <c r="A64">
        <v>2020</v>
      </c>
      <c r="B64">
        <v>174</v>
      </c>
      <c r="C64" s="222">
        <v>44004</v>
      </c>
      <c r="D64" t="s">
        <v>292</v>
      </c>
      <c r="E64" s="224">
        <v>1</v>
      </c>
      <c r="F64" s="224">
        <v>48</v>
      </c>
      <c r="G64" s="223">
        <f t="shared" si="1"/>
        <v>0.48</v>
      </c>
      <c r="H64" s="224">
        <v>13</v>
      </c>
      <c r="I64" s="224">
        <v>6</v>
      </c>
      <c r="J64" s="224">
        <v>7</v>
      </c>
      <c r="K64" s="225">
        <v>4</v>
      </c>
      <c r="L64" s="225">
        <v>14</v>
      </c>
      <c r="M64" s="225">
        <v>0</v>
      </c>
      <c r="N64" s="225">
        <v>0</v>
      </c>
      <c r="O64" s="225">
        <v>0</v>
      </c>
      <c r="P64" s="223">
        <v>6.68</v>
      </c>
      <c r="Q64" s="223">
        <v>5.76</v>
      </c>
      <c r="R64" s="223">
        <v>13.07</v>
      </c>
      <c r="S64" s="225">
        <v>668</v>
      </c>
      <c r="T64" s="225">
        <v>576</v>
      </c>
      <c r="U64" s="225">
        <v>0</v>
      </c>
      <c r="V64" s="225">
        <v>63</v>
      </c>
      <c r="W64" s="225">
        <f t="shared" si="2"/>
        <v>1307</v>
      </c>
      <c r="X64" s="226">
        <v>0.80616999999999994</v>
      </c>
    </row>
    <row r="65" spans="1:24">
      <c r="A65">
        <v>2020</v>
      </c>
      <c r="B65">
        <v>174</v>
      </c>
      <c r="C65" s="222">
        <v>44004</v>
      </c>
      <c r="D65" t="s">
        <v>293</v>
      </c>
      <c r="E65" s="224">
        <v>1</v>
      </c>
      <c r="F65" s="224">
        <v>58</v>
      </c>
      <c r="G65" s="223">
        <f t="shared" si="1"/>
        <v>0.57999999999999996</v>
      </c>
      <c r="H65" s="224">
        <v>14</v>
      </c>
      <c r="I65" s="224">
        <v>5</v>
      </c>
      <c r="J65" s="224">
        <v>9</v>
      </c>
      <c r="K65" s="225">
        <v>0</v>
      </c>
      <c r="L65" s="225">
        <v>18</v>
      </c>
      <c r="M65" s="225">
        <v>0</v>
      </c>
      <c r="N65" s="225">
        <v>1</v>
      </c>
      <c r="O65" s="225">
        <v>0</v>
      </c>
      <c r="P65" s="223">
        <v>7.28</v>
      </c>
      <c r="Q65" s="223">
        <v>7.56</v>
      </c>
      <c r="R65" s="223">
        <v>15.81</v>
      </c>
      <c r="S65" s="225">
        <v>728</v>
      </c>
      <c r="T65" s="225">
        <v>756</v>
      </c>
      <c r="U65" s="225">
        <v>0</v>
      </c>
      <c r="V65" s="225">
        <v>97</v>
      </c>
      <c r="W65" s="225">
        <f t="shared" si="2"/>
        <v>1581</v>
      </c>
      <c r="X65" s="226">
        <v>0.97843000000000002</v>
      </c>
    </row>
    <row r="66" spans="1:24">
      <c r="A66">
        <v>2020</v>
      </c>
      <c r="B66">
        <v>174</v>
      </c>
      <c r="C66" s="222">
        <v>44004</v>
      </c>
      <c r="D66" t="s">
        <v>294</v>
      </c>
      <c r="E66" s="224">
        <v>1</v>
      </c>
      <c r="F66" s="224">
        <v>66</v>
      </c>
      <c r="G66" s="223">
        <f t="shared" si="1"/>
        <v>0.66</v>
      </c>
      <c r="H66" s="224">
        <v>16</v>
      </c>
      <c r="I66" s="224">
        <v>5</v>
      </c>
      <c r="J66" s="224">
        <v>11</v>
      </c>
      <c r="K66" s="225">
        <v>12</v>
      </c>
      <c r="L66" s="225">
        <v>15</v>
      </c>
      <c r="M66" s="225">
        <v>0</v>
      </c>
      <c r="N66" s="225">
        <v>0</v>
      </c>
      <c r="O66" s="225">
        <v>0</v>
      </c>
      <c r="P66" s="223">
        <v>10.27</v>
      </c>
      <c r="Q66" s="223">
        <v>10.74</v>
      </c>
      <c r="R66" s="223">
        <v>21.799999999999997</v>
      </c>
      <c r="S66" s="225">
        <v>1027</v>
      </c>
      <c r="T66" s="225">
        <v>1074</v>
      </c>
      <c r="U66" s="225">
        <v>0</v>
      </c>
      <c r="V66" s="225">
        <v>79.000000000000014</v>
      </c>
      <c r="W66" s="225">
        <f t="shared" ref="W66:W97" si="3">SUM(S66,T66,V66)</f>
        <v>2180</v>
      </c>
      <c r="X66" s="226">
        <v>1.2746400000000002</v>
      </c>
    </row>
    <row r="67" spans="1:24">
      <c r="A67">
        <v>2020</v>
      </c>
      <c r="B67">
        <v>174</v>
      </c>
      <c r="C67" s="222">
        <v>44004</v>
      </c>
      <c r="D67" t="s">
        <v>295</v>
      </c>
      <c r="E67" s="224">
        <v>1</v>
      </c>
      <c r="F67" s="224">
        <v>57</v>
      </c>
      <c r="G67" s="223">
        <f t="shared" ref="G67:G130" si="4">F67/100</f>
        <v>0.56999999999999995</v>
      </c>
      <c r="H67" s="224">
        <v>13</v>
      </c>
      <c r="I67" s="224">
        <v>5</v>
      </c>
      <c r="J67" s="224">
        <v>8</v>
      </c>
      <c r="K67" s="225">
        <v>3</v>
      </c>
      <c r="L67" s="225">
        <v>15</v>
      </c>
      <c r="M67" s="225">
        <v>0</v>
      </c>
      <c r="N67" s="225">
        <v>0</v>
      </c>
      <c r="O67" s="225">
        <v>0</v>
      </c>
      <c r="P67" s="223">
        <v>7.26</v>
      </c>
      <c r="Q67" s="223">
        <v>6.86</v>
      </c>
      <c r="R67" s="223">
        <v>14.830000000000002</v>
      </c>
      <c r="S67" s="225">
        <v>726</v>
      </c>
      <c r="T67" s="225">
        <v>686.00000000000011</v>
      </c>
      <c r="U67" s="225">
        <v>0</v>
      </c>
      <c r="V67" s="225">
        <v>70.999999999999986</v>
      </c>
      <c r="W67" s="225">
        <f t="shared" si="3"/>
        <v>1483</v>
      </c>
      <c r="X67" s="226">
        <v>1.02606</v>
      </c>
    </row>
    <row r="68" spans="1:24">
      <c r="A68">
        <v>2020</v>
      </c>
      <c r="B68">
        <v>174</v>
      </c>
      <c r="C68" s="222">
        <v>44004</v>
      </c>
      <c r="D68" t="s">
        <v>296</v>
      </c>
      <c r="E68" s="224">
        <v>1</v>
      </c>
      <c r="F68" s="224">
        <v>52</v>
      </c>
      <c r="G68" s="223">
        <f t="shared" si="4"/>
        <v>0.52</v>
      </c>
      <c r="H68" s="224">
        <v>14</v>
      </c>
      <c r="I68" s="224">
        <v>6</v>
      </c>
      <c r="J68" s="224">
        <v>8</v>
      </c>
      <c r="K68" s="225">
        <v>1</v>
      </c>
      <c r="L68" s="225">
        <v>12</v>
      </c>
      <c r="M68" s="225">
        <v>0</v>
      </c>
      <c r="N68" s="225">
        <v>0</v>
      </c>
      <c r="O68" s="225">
        <v>0</v>
      </c>
      <c r="P68" s="223">
        <v>7.5</v>
      </c>
      <c r="Q68" s="223">
        <v>6.68</v>
      </c>
      <c r="R68" s="223">
        <v>14.76</v>
      </c>
      <c r="S68" s="225">
        <v>750</v>
      </c>
      <c r="T68" s="225">
        <v>668</v>
      </c>
      <c r="U68" s="225">
        <v>0</v>
      </c>
      <c r="V68" s="225">
        <v>57.999999999999993</v>
      </c>
      <c r="W68" s="225">
        <f t="shared" si="3"/>
        <v>1476</v>
      </c>
      <c r="X68" s="226">
        <v>0.92264999999999997</v>
      </c>
    </row>
    <row r="69" spans="1:24">
      <c r="A69">
        <v>2020</v>
      </c>
      <c r="B69">
        <v>174</v>
      </c>
      <c r="C69" s="222">
        <v>44004</v>
      </c>
      <c r="D69" t="s">
        <v>297</v>
      </c>
      <c r="E69" s="224">
        <v>1</v>
      </c>
      <c r="F69" s="224">
        <v>47</v>
      </c>
      <c r="G69" s="223">
        <f t="shared" si="4"/>
        <v>0.47</v>
      </c>
      <c r="H69" s="224">
        <v>14</v>
      </c>
      <c r="I69" s="224">
        <v>5</v>
      </c>
      <c r="J69" s="224">
        <v>9</v>
      </c>
      <c r="K69" s="225">
        <v>6</v>
      </c>
      <c r="L69" s="225">
        <v>9</v>
      </c>
      <c r="M69" s="225">
        <v>0</v>
      </c>
      <c r="N69" s="225">
        <v>0</v>
      </c>
      <c r="O69" s="225">
        <v>0</v>
      </c>
      <c r="P69" s="223">
        <v>5.84</v>
      </c>
      <c r="Q69" s="223">
        <v>5.14</v>
      </c>
      <c r="R69" s="223">
        <v>11.49</v>
      </c>
      <c r="S69" s="225">
        <v>583.99999999999989</v>
      </c>
      <c r="T69" s="225">
        <v>513.99999999999989</v>
      </c>
      <c r="U69" s="225">
        <v>0</v>
      </c>
      <c r="V69" s="225">
        <v>51.000000000000007</v>
      </c>
      <c r="W69" s="225">
        <f t="shared" si="3"/>
        <v>1148.9999999999998</v>
      </c>
      <c r="X69" s="226">
        <v>0.72023999999999999</v>
      </c>
    </row>
    <row r="70" spans="1:24">
      <c r="A70">
        <v>2020</v>
      </c>
      <c r="B70">
        <v>174</v>
      </c>
      <c r="C70" s="222">
        <v>44004</v>
      </c>
      <c r="D70" t="s">
        <v>298</v>
      </c>
      <c r="E70" s="224">
        <v>1</v>
      </c>
      <c r="F70" s="224">
        <v>53</v>
      </c>
      <c r="G70" s="223">
        <f t="shared" si="4"/>
        <v>0.53</v>
      </c>
      <c r="H70" s="224">
        <v>14</v>
      </c>
      <c r="I70" s="224">
        <v>6</v>
      </c>
      <c r="J70" s="224">
        <v>8</v>
      </c>
      <c r="K70" s="225">
        <v>4</v>
      </c>
      <c r="L70" s="225">
        <v>9</v>
      </c>
      <c r="M70" s="225">
        <v>0</v>
      </c>
      <c r="N70" s="225">
        <v>0</v>
      </c>
      <c r="O70" s="225">
        <v>0</v>
      </c>
      <c r="P70" s="223">
        <v>6.31</v>
      </c>
      <c r="Q70" s="223">
        <v>5.05</v>
      </c>
      <c r="R70" s="223">
        <v>11.6</v>
      </c>
      <c r="S70" s="225">
        <v>630.99999999999989</v>
      </c>
      <c r="T70" s="225">
        <v>504.99999999999994</v>
      </c>
      <c r="U70" s="225">
        <v>0</v>
      </c>
      <c r="V70" s="225">
        <v>23.999999999999996</v>
      </c>
      <c r="W70" s="225">
        <f t="shared" si="3"/>
        <v>1159.9999999999998</v>
      </c>
      <c r="X70" s="226">
        <v>0.80045000000000011</v>
      </c>
    </row>
    <row r="71" spans="1:24">
      <c r="A71">
        <v>2020</v>
      </c>
      <c r="B71">
        <v>174</v>
      </c>
      <c r="C71" s="222">
        <v>44004</v>
      </c>
      <c r="D71" t="s">
        <v>299</v>
      </c>
      <c r="E71" s="224">
        <v>1</v>
      </c>
      <c r="F71" s="224">
        <v>50</v>
      </c>
      <c r="G71" s="223">
        <f t="shared" si="4"/>
        <v>0.5</v>
      </c>
      <c r="H71" s="224">
        <v>15</v>
      </c>
      <c r="I71" s="224">
        <v>8</v>
      </c>
      <c r="J71" s="224">
        <v>7</v>
      </c>
      <c r="K71" s="225">
        <v>4</v>
      </c>
      <c r="L71" s="225">
        <v>9</v>
      </c>
      <c r="M71" s="225">
        <v>0</v>
      </c>
      <c r="N71" s="225">
        <v>0</v>
      </c>
      <c r="O71" s="225">
        <v>0</v>
      </c>
      <c r="P71" s="223">
        <v>5.36</v>
      </c>
      <c r="Q71" s="223">
        <v>4.93</v>
      </c>
      <c r="R71" s="223">
        <v>10.5</v>
      </c>
      <c r="S71" s="225">
        <v>536</v>
      </c>
      <c r="T71" s="225">
        <v>492.99999999999994</v>
      </c>
      <c r="U71" s="225">
        <v>0</v>
      </c>
      <c r="V71" s="225">
        <v>21</v>
      </c>
      <c r="W71" s="225">
        <f t="shared" si="3"/>
        <v>1050</v>
      </c>
      <c r="X71" s="226">
        <v>0.6850099999999999</v>
      </c>
    </row>
    <row r="72" spans="1:24">
      <c r="A72">
        <v>2020</v>
      </c>
      <c r="B72">
        <v>174</v>
      </c>
      <c r="C72" s="222">
        <v>44004</v>
      </c>
      <c r="D72" t="s">
        <v>300</v>
      </c>
      <c r="E72" s="224">
        <v>1</v>
      </c>
      <c r="F72" s="224">
        <v>48</v>
      </c>
      <c r="G72" s="223">
        <f t="shared" si="4"/>
        <v>0.48</v>
      </c>
      <c r="H72" s="224">
        <v>13</v>
      </c>
      <c r="I72" s="224">
        <v>5</v>
      </c>
      <c r="J72" s="224">
        <v>8</v>
      </c>
      <c r="K72" s="225">
        <v>3</v>
      </c>
      <c r="L72" s="225">
        <v>9</v>
      </c>
      <c r="M72" s="225">
        <v>0</v>
      </c>
      <c r="N72" s="225">
        <v>0</v>
      </c>
      <c r="O72" s="225">
        <v>0</v>
      </c>
      <c r="P72" s="223">
        <v>5.92</v>
      </c>
      <c r="Q72" s="223">
        <v>4.59</v>
      </c>
      <c r="R72" s="223">
        <v>11.05</v>
      </c>
      <c r="S72" s="225">
        <v>592</v>
      </c>
      <c r="T72" s="225">
        <v>458.99999999999994</v>
      </c>
      <c r="U72" s="225">
        <v>0</v>
      </c>
      <c r="V72" s="225">
        <v>54</v>
      </c>
      <c r="W72" s="225">
        <f t="shared" si="3"/>
        <v>1105</v>
      </c>
      <c r="X72" s="226">
        <v>0.70988999999999991</v>
      </c>
    </row>
    <row r="73" spans="1:24">
      <c r="A73">
        <v>2020</v>
      </c>
      <c r="B73">
        <v>174</v>
      </c>
      <c r="C73" s="222">
        <v>44004</v>
      </c>
      <c r="D73" t="s">
        <v>301</v>
      </c>
      <c r="E73" s="224">
        <v>1</v>
      </c>
      <c r="F73" s="224">
        <v>52</v>
      </c>
      <c r="G73" s="223">
        <f t="shared" si="4"/>
        <v>0.52</v>
      </c>
      <c r="H73" s="224">
        <v>14</v>
      </c>
      <c r="I73" s="224">
        <v>5</v>
      </c>
      <c r="J73" s="224">
        <v>9</v>
      </c>
      <c r="K73" s="225">
        <v>8</v>
      </c>
      <c r="L73" s="225">
        <v>10</v>
      </c>
      <c r="M73" s="225">
        <v>0</v>
      </c>
      <c r="N73" s="225">
        <v>0</v>
      </c>
      <c r="O73" s="225">
        <v>0</v>
      </c>
      <c r="P73" s="223">
        <v>6.71</v>
      </c>
      <c r="Q73" s="223">
        <v>5.57</v>
      </c>
      <c r="R73" s="223">
        <v>13.13</v>
      </c>
      <c r="S73" s="225">
        <v>670.99999999999989</v>
      </c>
      <c r="T73" s="225">
        <v>557</v>
      </c>
      <c r="U73" s="225">
        <v>0</v>
      </c>
      <c r="V73" s="225">
        <v>84.999999999999986</v>
      </c>
      <c r="W73" s="225">
        <f t="shared" si="3"/>
        <v>1313</v>
      </c>
      <c r="X73" s="226">
        <v>0.82179000000000002</v>
      </c>
    </row>
    <row r="74" spans="1:24">
      <c r="A74">
        <v>2020</v>
      </c>
      <c r="B74">
        <v>188</v>
      </c>
      <c r="C74" s="222">
        <v>44018</v>
      </c>
      <c r="D74" t="s">
        <v>328</v>
      </c>
      <c r="E74" s="224">
        <v>1</v>
      </c>
      <c r="F74" s="224">
        <v>84</v>
      </c>
      <c r="G74" s="223">
        <f t="shared" si="4"/>
        <v>0.84</v>
      </c>
      <c r="H74" s="224">
        <v>20</v>
      </c>
      <c r="I74" s="224">
        <v>5</v>
      </c>
      <c r="J74" s="224">
        <v>15</v>
      </c>
      <c r="K74" s="225">
        <v>22</v>
      </c>
      <c r="L74" s="225">
        <v>25</v>
      </c>
      <c r="M74" s="225">
        <v>0</v>
      </c>
      <c r="N74" s="225">
        <v>3</v>
      </c>
      <c r="O74" s="225">
        <v>0</v>
      </c>
      <c r="P74" s="223">
        <v>16.079999999999998</v>
      </c>
      <c r="Q74" s="223">
        <v>19.059999999999999</v>
      </c>
      <c r="R74" s="223">
        <v>40.619999999999997</v>
      </c>
      <c r="S74" s="225">
        <v>1607.9999999999998</v>
      </c>
      <c r="T74" s="225">
        <v>1905.9999999999995</v>
      </c>
      <c r="U74" s="225">
        <v>0</v>
      </c>
      <c r="V74" s="225">
        <v>548</v>
      </c>
      <c r="W74" s="225">
        <f t="shared" si="3"/>
        <v>4061.9999999999991</v>
      </c>
      <c r="X74" s="226">
        <v>2.3487199999999997</v>
      </c>
    </row>
    <row r="75" spans="1:24">
      <c r="A75">
        <v>2020</v>
      </c>
      <c r="B75">
        <v>188</v>
      </c>
      <c r="C75" s="222">
        <v>44018</v>
      </c>
      <c r="D75" t="s">
        <v>329</v>
      </c>
      <c r="E75" s="224">
        <v>1</v>
      </c>
      <c r="F75" s="224">
        <v>83</v>
      </c>
      <c r="G75" s="223">
        <f t="shared" si="4"/>
        <v>0.83</v>
      </c>
      <c r="H75" s="224">
        <v>20</v>
      </c>
      <c r="I75" s="224">
        <v>5</v>
      </c>
      <c r="J75" s="224">
        <v>15</v>
      </c>
      <c r="K75" s="225">
        <v>20</v>
      </c>
      <c r="L75" s="225">
        <v>28</v>
      </c>
      <c r="M75" s="225">
        <v>2</v>
      </c>
      <c r="N75" s="225">
        <v>11</v>
      </c>
      <c r="O75" s="225">
        <v>0</v>
      </c>
      <c r="P75" s="223">
        <v>20.100000000000001</v>
      </c>
      <c r="Q75" s="223">
        <v>22.68</v>
      </c>
      <c r="R75" s="223">
        <v>59.339999999999996</v>
      </c>
      <c r="S75" s="225">
        <v>2010.0000000000002</v>
      </c>
      <c r="T75" s="225">
        <v>2268</v>
      </c>
      <c r="U75" s="225">
        <v>0</v>
      </c>
      <c r="V75" s="225">
        <v>1656.0000000000002</v>
      </c>
      <c r="W75" s="225">
        <f t="shared" si="3"/>
        <v>5934</v>
      </c>
      <c r="X75" s="226">
        <v>2.6568000000000005</v>
      </c>
    </row>
    <row r="76" spans="1:24">
      <c r="A76">
        <v>2020</v>
      </c>
      <c r="B76">
        <v>188</v>
      </c>
      <c r="C76" s="222">
        <v>44018</v>
      </c>
      <c r="D76" t="s">
        <v>330</v>
      </c>
      <c r="E76" s="224">
        <v>1</v>
      </c>
      <c r="F76" s="224">
        <v>78</v>
      </c>
      <c r="G76" s="223">
        <f t="shared" si="4"/>
        <v>0.78</v>
      </c>
      <c r="H76" s="224">
        <v>20</v>
      </c>
      <c r="I76" s="224">
        <v>5</v>
      </c>
      <c r="J76" s="224">
        <v>15</v>
      </c>
      <c r="K76" s="225">
        <v>24</v>
      </c>
      <c r="L76" s="225">
        <v>38</v>
      </c>
      <c r="M76" s="225">
        <v>1</v>
      </c>
      <c r="N76" s="225">
        <v>3</v>
      </c>
      <c r="O76" s="225">
        <v>0</v>
      </c>
      <c r="P76" s="223">
        <v>21.06</v>
      </c>
      <c r="Q76" s="223">
        <v>25.28</v>
      </c>
      <c r="R76" s="223">
        <v>51.570000000000007</v>
      </c>
      <c r="S76" s="225">
        <v>2106</v>
      </c>
      <c r="T76" s="225">
        <v>2528.0000000000005</v>
      </c>
      <c r="U76" s="225">
        <v>0</v>
      </c>
      <c r="V76" s="225">
        <v>522.99999999999989</v>
      </c>
      <c r="W76" s="225">
        <f t="shared" si="3"/>
        <v>5157</v>
      </c>
      <c r="X76" s="226">
        <v>2.4735100000000001</v>
      </c>
    </row>
    <row r="77" spans="1:24">
      <c r="A77">
        <v>2020</v>
      </c>
      <c r="B77">
        <v>188</v>
      </c>
      <c r="C77" s="222">
        <v>44018</v>
      </c>
      <c r="D77" t="s">
        <v>331</v>
      </c>
      <c r="E77" s="224">
        <v>1</v>
      </c>
      <c r="F77" s="224">
        <v>83</v>
      </c>
      <c r="G77" s="223">
        <f t="shared" si="4"/>
        <v>0.83</v>
      </c>
      <c r="H77" s="224">
        <v>20</v>
      </c>
      <c r="I77" s="224">
        <v>5</v>
      </c>
      <c r="J77" s="224">
        <v>15</v>
      </c>
      <c r="K77" s="225">
        <v>18</v>
      </c>
      <c r="L77" s="225">
        <v>36</v>
      </c>
      <c r="M77" s="225">
        <v>1</v>
      </c>
      <c r="N77" s="225">
        <v>9</v>
      </c>
      <c r="O77" s="225">
        <v>0</v>
      </c>
      <c r="P77" s="223">
        <v>20.77</v>
      </c>
      <c r="Q77" s="223">
        <v>24.51</v>
      </c>
      <c r="R77" s="223">
        <v>57.92</v>
      </c>
      <c r="S77" s="225">
        <v>2077</v>
      </c>
      <c r="T77" s="225">
        <v>2451</v>
      </c>
      <c r="U77" s="225">
        <v>0</v>
      </c>
      <c r="V77" s="225">
        <v>1264.0000000000002</v>
      </c>
      <c r="W77" s="225">
        <f t="shared" si="3"/>
        <v>5792</v>
      </c>
      <c r="X77" s="226">
        <v>2.76607</v>
      </c>
    </row>
    <row r="78" spans="1:24">
      <c r="A78">
        <v>2020</v>
      </c>
      <c r="B78">
        <v>188</v>
      </c>
      <c r="C78" s="222">
        <v>44018</v>
      </c>
      <c r="D78" t="s">
        <v>332</v>
      </c>
      <c r="E78" s="224">
        <v>1</v>
      </c>
      <c r="F78" s="224">
        <v>70</v>
      </c>
      <c r="G78" s="223">
        <f t="shared" si="4"/>
        <v>0.7</v>
      </c>
      <c r="H78" s="224">
        <v>18</v>
      </c>
      <c r="I78" s="224">
        <v>6</v>
      </c>
      <c r="J78" s="224">
        <v>12</v>
      </c>
      <c r="K78" s="225">
        <v>11</v>
      </c>
      <c r="L78" s="225">
        <v>17</v>
      </c>
      <c r="M78" s="225">
        <v>0</v>
      </c>
      <c r="N78" s="225">
        <v>7</v>
      </c>
      <c r="O78" s="225">
        <v>0</v>
      </c>
      <c r="P78" s="223">
        <v>12.63</v>
      </c>
      <c r="Q78" s="223">
        <v>14.15</v>
      </c>
      <c r="R78" s="223">
        <v>37.450000000000003</v>
      </c>
      <c r="S78" s="225">
        <v>1263</v>
      </c>
      <c r="T78" s="225">
        <v>1415.0000000000002</v>
      </c>
      <c r="U78" s="225">
        <v>0</v>
      </c>
      <c r="V78" s="225">
        <v>1067</v>
      </c>
      <c r="W78" s="225">
        <f t="shared" si="3"/>
        <v>3745</v>
      </c>
      <c r="X78" s="226">
        <v>1.4149</v>
      </c>
    </row>
    <row r="79" spans="1:24">
      <c r="A79">
        <v>2020</v>
      </c>
      <c r="B79">
        <v>188</v>
      </c>
      <c r="C79" s="222">
        <v>44018</v>
      </c>
      <c r="D79" t="s">
        <v>333</v>
      </c>
      <c r="E79" s="224">
        <v>1</v>
      </c>
      <c r="F79" s="224">
        <v>81</v>
      </c>
      <c r="G79" s="223">
        <f t="shared" si="4"/>
        <v>0.81</v>
      </c>
      <c r="H79" s="224">
        <v>20</v>
      </c>
      <c r="I79" s="224">
        <v>6</v>
      </c>
      <c r="J79" s="224">
        <v>15</v>
      </c>
      <c r="K79" s="225">
        <v>17</v>
      </c>
      <c r="L79" s="225">
        <v>28</v>
      </c>
      <c r="M79" s="225">
        <v>0</v>
      </c>
      <c r="N79" s="225">
        <v>1</v>
      </c>
      <c r="O79" s="225">
        <v>0</v>
      </c>
      <c r="P79" s="223">
        <v>16.100000000000001</v>
      </c>
      <c r="Q79" s="223">
        <v>16.66</v>
      </c>
      <c r="R79" s="223">
        <v>35.140000000000008</v>
      </c>
      <c r="S79" s="225">
        <v>1610</v>
      </c>
      <c r="T79" s="225">
        <v>1666.0000000000002</v>
      </c>
      <c r="U79" s="225">
        <v>0</v>
      </c>
      <c r="V79" s="225">
        <v>237.99999999999997</v>
      </c>
      <c r="W79" s="225">
        <f t="shared" si="3"/>
        <v>3514</v>
      </c>
      <c r="X79" s="226">
        <v>2.3006100000000003</v>
      </c>
    </row>
    <row r="80" spans="1:24">
      <c r="A80">
        <v>2020</v>
      </c>
      <c r="B80">
        <v>188</v>
      </c>
      <c r="C80" s="222">
        <v>44018</v>
      </c>
      <c r="D80" t="s">
        <v>334</v>
      </c>
      <c r="E80" s="224">
        <v>1</v>
      </c>
      <c r="F80" s="224">
        <v>69</v>
      </c>
      <c r="G80" s="223">
        <f t="shared" si="4"/>
        <v>0.69</v>
      </c>
      <c r="H80" s="224">
        <v>19</v>
      </c>
      <c r="I80" s="224">
        <v>5</v>
      </c>
      <c r="J80" s="224">
        <v>14</v>
      </c>
      <c r="K80" s="225">
        <v>20</v>
      </c>
      <c r="L80" s="225">
        <v>23</v>
      </c>
      <c r="M80" s="225">
        <v>1</v>
      </c>
      <c r="N80" s="225">
        <v>6</v>
      </c>
      <c r="O80" s="225">
        <v>0</v>
      </c>
      <c r="P80" s="223">
        <v>14.28</v>
      </c>
      <c r="Q80" s="223">
        <v>14.63</v>
      </c>
      <c r="R80" s="223">
        <v>37.24</v>
      </c>
      <c r="S80" s="225">
        <v>1427.9999999999998</v>
      </c>
      <c r="T80" s="225">
        <v>1463.0000000000002</v>
      </c>
      <c r="U80" s="225">
        <v>0</v>
      </c>
      <c r="V80" s="225">
        <v>833.00000000000011</v>
      </c>
      <c r="W80" s="225">
        <f t="shared" si="3"/>
        <v>3724</v>
      </c>
      <c r="X80" s="226">
        <v>1.8714500000000001</v>
      </c>
    </row>
    <row r="81" spans="1:24">
      <c r="A81">
        <v>2020</v>
      </c>
      <c r="B81">
        <v>188</v>
      </c>
      <c r="C81" s="222">
        <v>44018</v>
      </c>
      <c r="D81" t="s">
        <v>335</v>
      </c>
      <c r="E81" s="224">
        <v>1</v>
      </c>
      <c r="F81" s="224">
        <v>80</v>
      </c>
      <c r="G81" s="223">
        <f t="shared" si="4"/>
        <v>0.8</v>
      </c>
      <c r="H81" s="224">
        <v>22</v>
      </c>
      <c r="I81" s="224">
        <v>6</v>
      </c>
      <c r="J81" s="224">
        <v>14</v>
      </c>
      <c r="K81" s="225">
        <v>29</v>
      </c>
      <c r="L81" s="225">
        <v>39</v>
      </c>
      <c r="M81" s="225">
        <v>4</v>
      </c>
      <c r="N81" s="225">
        <v>5</v>
      </c>
      <c r="O81" s="225">
        <v>0</v>
      </c>
      <c r="P81" s="223">
        <v>25.22</v>
      </c>
      <c r="Q81" s="223">
        <v>28.32</v>
      </c>
      <c r="R81" s="223">
        <v>58.42</v>
      </c>
      <c r="S81" s="225">
        <v>2522</v>
      </c>
      <c r="T81" s="225">
        <v>2832</v>
      </c>
      <c r="U81" s="225">
        <v>0</v>
      </c>
      <c r="V81" s="225">
        <v>488.00000000000011</v>
      </c>
      <c r="W81" s="225">
        <f t="shared" si="3"/>
        <v>5842</v>
      </c>
      <c r="X81" s="226">
        <v>3.6774200000000001</v>
      </c>
    </row>
    <row r="82" spans="1:24">
      <c r="A82">
        <v>2020</v>
      </c>
      <c r="B82">
        <v>188</v>
      </c>
      <c r="C82" s="222">
        <v>44018</v>
      </c>
      <c r="D82" t="s">
        <v>336</v>
      </c>
      <c r="E82" s="224">
        <v>1</v>
      </c>
      <c r="F82" s="224">
        <v>79</v>
      </c>
      <c r="G82" s="223">
        <f t="shared" si="4"/>
        <v>0.79</v>
      </c>
      <c r="H82" s="224">
        <v>20</v>
      </c>
      <c r="I82" s="224">
        <v>5</v>
      </c>
      <c r="J82" s="224">
        <v>15</v>
      </c>
      <c r="K82" s="225">
        <v>19</v>
      </c>
      <c r="L82" s="225">
        <v>31</v>
      </c>
      <c r="M82" s="225">
        <v>0</v>
      </c>
      <c r="N82" s="225">
        <v>14</v>
      </c>
      <c r="O82" s="225">
        <v>0</v>
      </c>
      <c r="P82" s="223">
        <v>21.08</v>
      </c>
      <c r="Q82" s="223">
        <v>22.86</v>
      </c>
      <c r="R82" s="223">
        <v>59.18</v>
      </c>
      <c r="S82" s="225">
        <v>2108</v>
      </c>
      <c r="T82" s="225">
        <v>2285.9999999999995</v>
      </c>
      <c r="U82" s="225">
        <v>0</v>
      </c>
      <c r="V82" s="225">
        <v>1524</v>
      </c>
      <c r="W82" s="225">
        <f t="shared" si="3"/>
        <v>5918</v>
      </c>
      <c r="X82" s="226"/>
    </row>
    <row r="83" spans="1:24">
      <c r="A83">
        <v>2020</v>
      </c>
      <c r="B83">
        <v>188</v>
      </c>
      <c r="C83" s="222">
        <v>44018</v>
      </c>
      <c r="D83" t="s">
        <v>337</v>
      </c>
      <c r="E83" s="224">
        <v>1</v>
      </c>
      <c r="F83" s="224">
        <v>84</v>
      </c>
      <c r="G83" s="223">
        <f t="shared" si="4"/>
        <v>0.84</v>
      </c>
      <c r="H83" s="224">
        <v>19</v>
      </c>
      <c r="I83" s="224">
        <v>6</v>
      </c>
      <c r="J83" s="224">
        <v>13</v>
      </c>
      <c r="K83" s="225">
        <v>14</v>
      </c>
      <c r="L83" s="225">
        <v>34</v>
      </c>
      <c r="M83" s="225">
        <v>1</v>
      </c>
      <c r="N83" s="225">
        <v>5</v>
      </c>
      <c r="O83" s="225">
        <v>0</v>
      </c>
      <c r="P83" s="223">
        <v>19.28</v>
      </c>
      <c r="Q83" s="223">
        <v>23.53</v>
      </c>
      <c r="R83" s="223">
        <v>49.100000000000009</v>
      </c>
      <c r="S83" s="225">
        <v>1928.0000000000002</v>
      </c>
      <c r="T83" s="225">
        <v>2353</v>
      </c>
      <c r="U83" s="225">
        <v>0</v>
      </c>
      <c r="V83" s="225">
        <v>629.00000000000011</v>
      </c>
      <c r="W83" s="225">
        <f t="shared" si="3"/>
        <v>4910</v>
      </c>
      <c r="X83" s="226">
        <v>2.6778400000000002</v>
      </c>
    </row>
    <row r="84" spans="1:24">
      <c r="A84">
        <v>2020</v>
      </c>
      <c r="B84">
        <v>188</v>
      </c>
      <c r="C84" s="222">
        <v>44018</v>
      </c>
      <c r="D84" t="s">
        <v>338</v>
      </c>
      <c r="E84" s="224">
        <v>1</v>
      </c>
      <c r="F84" s="224">
        <v>79</v>
      </c>
      <c r="G84" s="223">
        <f t="shared" si="4"/>
        <v>0.79</v>
      </c>
      <c r="H84" s="224">
        <v>19</v>
      </c>
      <c r="I84" s="224">
        <v>5</v>
      </c>
      <c r="J84" s="224">
        <v>14</v>
      </c>
      <c r="K84" s="225">
        <v>10</v>
      </c>
      <c r="L84" s="225">
        <v>18</v>
      </c>
      <c r="M84" s="225">
        <v>2</v>
      </c>
      <c r="N84" s="225">
        <v>12</v>
      </c>
      <c r="O84" s="225">
        <v>0</v>
      </c>
      <c r="P84" s="223">
        <v>16.239999999999998</v>
      </c>
      <c r="Q84" s="223">
        <v>18.850000000000001</v>
      </c>
      <c r="R84" s="223">
        <v>48.96</v>
      </c>
      <c r="S84" s="225">
        <v>1624</v>
      </c>
      <c r="T84" s="225">
        <v>1885.0000000000002</v>
      </c>
      <c r="U84" s="225">
        <v>0</v>
      </c>
      <c r="V84" s="225">
        <v>1387</v>
      </c>
      <c r="W84" s="225">
        <f t="shared" si="3"/>
        <v>4896</v>
      </c>
      <c r="X84" s="226">
        <v>2.0883800000000003</v>
      </c>
    </row>
    <row r="85" spans="1:24">
      <c r="A85">
        <v>2020</v>
      </c>
      <c r="B85">
        <v>188</v>
      </c>
      <c r="C85" s="222">
        <v>44018</v>
      </c>
      <c r="D85" t="s">
        <v>339</v>
      </c>
      <c r="E85" s="224">
        <v>1</v>
      </c>
      <c r="F85" s="224">
        <v>78</v>
      </c>
      <c r="G85" s="223">
        <f t="shared" si="4"/>
        <v>0.78</v>
      </c>
      <c r="H85" s="224">
        <v>19</v>
      </c>
      <c r="I85" s="224">
        <v>6</v>
      </c>
      <c r="J85" s="224">
        <v>13</v>
      </c>
      <c r="K85" s="225">
        <v>10</v>
      </c>
      <c r="L85" s="225">
        <v>40</v>
      </c>
      <c r="M85" s="225">
        <v>0</v>
      </c>
      <c r="N85" s="225">
        <v>6</v>
      </c>
      <c r="O85" s="225">
        <v>0</v>
      </c>
      <c r="P85" s="223">
        <v>18.100000000000001</v>
      </c>
      <c r="Q85" s="223">
        <v>21.01</v>
      </c>
      <c r="R85" s="223">
        <v>45.73</v>
      </c>
      <c r="S85" s="225">
        <v>1810.0000000000002</v>
      </c>
      <c r="T85" s="225">
        <v>2101</v>
      </c>
      <c r="U85" s="225">
        <v>0</v>
      </c>
      <c r="V85" s="225">
        <v>662</v>
      </c>
      <c r="W85" s="225">
        <f t="shared" si="3"/>
        <v>4573</v>
      </c>
      <c r="X85" s="226">
        <v>2.7811399999999997</v>
      </c>
    </row>
    <row r="86" spans="1:24">
      <c r="A86">
        <v>2020</v>
      </c>
      <c r="B86">
        <v>188</v>
      </c>
      <c r="C86" s="222">
        <v>44018</v>
      </c>
      <c r="D86" t="s">
        <v>340</v>
      </c>
      <c r="E86" s="224">
        <v>1</v>
      </c>
      <c r="F86" s="224">
        <v>79</v>
      </c>
      <c r="G86" s="223">
        <f t="shared" si="4"/>
        <v>0.79</v>
      </c>
      <c r="H86" s="224">
        <v>20</v>
      </c>
      <c r="I86" s="224">
        <v>5</v>
      </c>
      <c r="J86" s="224">
        <v>15</v>
      </c>
      <c r="K86" s="225">
        <v>25</v>
      </c>
      <c r="L86" s="225">
        <v>31</v>
      </c>
      <c r="M86" s="225">
        <v>0</v>
      </c>
      <c r="N86" s="225">
        <v>7</v>
      </c>
      <c r="O86" s="225">
        <v>0</v>
      </c>
      <c r="P86" s="223">
        <v>22</v>
      </c>
      <c r="Q86" s="223">
        <v>24.73</v>
      </c>
      <c r="R86" s="223">
        <v>59.71</v>
      </c>
      <c r="S86" s="225">
        <v>2199.9999999999995</v>
      </c>
      <c r="T86" s="225">
        <v>2473</v>
      </c>
      <c r="U86" s="225">
        <v>0</v>
      </c>
      <c r="V86" s="225">
        <v>1298</v>
      </c>
      <c r="W86" s="225">
        <f t="shared" si="3"/>
        <v>5971</v>
      </c>
      <c r="X86" s="226">
        <v>2.7696900000000002</v>
      </c>
    </row>
    <row r="87" spans="1:24">
      <c r="A87">
        <v>2020</v>
      </c>
      <c r="B87">
        <v>188</v>
      </c>
      <c r="C87" s="222">
        <v>44018</v>
      </c>
      <c r="D87" t="s">
        <v>341</v>
      </c>
      <c r="E87" s="224">
        <v>1</v>
      </c>
      <c r="F87" s="224">
        <v>84</v>
      </c>
      <c r="G87" s="223">
        <f t="shared" si="4"/>
        <v>0.84</v>
      </c>
      <c r="H87" s="224">
        <v>19</v>
      </c>
      <c r="I87" s="224">
        <v>5</v>
      </c>
      <c r="J87" s="224">
        <v>14</v>
      </c>
      <c r="K87" s="225">
        <v>8</v>
      </c>
      <c r="L87" s="225">
        <v>45</v>
      </c>
      <c r="M87" s="225">
        <v>1</v>
      </c>
      <c r="N87" s="225">
        <v>7</v>
      </c>
      <c r="O87" s="225">
        <v>0</v>
      </c>
      <c r="P87" s="223">
        <v>19.989999999999998</v>
      </c>
      <c r="Q87" s="223">
        <v>23.12</v>
      </c>
      <c r="R87" s="223">
        <v>51.6</v>
      </c>
      <c r="S87" s="225">
        <v>1998.9999999999998</v>
      </c>
      <c r="T87" s="225">
        <v>2312</v>
      </c>
      <c r="U87" s="225">
        <v>0</v>
      </c>
      <c r="V87" s="225">
        <v>849</v>
      </c>
      <c r="W87" s="225">
        <f t="shared" si="3"/>
        <v>5160</v>
      </c>
      <c r="X87" s="226">
        <v>2.8098899999999998</v>
      </c>
    </row>
    <row r="88" spans="1:24">
      <c r="A88">
        <v>2020</v>
      </c>
      <c r="B88">
        <v>188</v>
      </c>
      <c r="C88" s="222">
        <v>44018</v>
      </c>
      <c r="D88" t="s">
        <v>342</v>
      </c>
      <c r="E88" s="224">
        <v>1</v>
      </c>
      <c r="F88" s="224">
        <v>65</v>
      </c>
      <c r="G88" s="223">
        <f t="shared" si="4"/>
        <v>0.65</v>
      </c>
      <c r="H88" s="224">
        <v>18</v>
      </c>
      <c r="I88" s="224">
        <v>6</v>
      </c>
      <c r="J88" s="224">
        <v>12</v>
      </c>
      <c r="K88" s="225">
        <v>5</v>
      </c>
      <c r="L88" s="225">
        <v>24</v>
      </c>
      <c r="M88" s="225">
        <v>1</v>
      </c>
      <c r="N88" s="225">
        <v>6</v>
      </c>
      <c r="O88" s="225">
        <v>0</v>
      </c>
      <c r="P88" s="223">
        <v>12.6</v>
      </c>
      <c r="Q88" s="223">
        <v>13.42</v>
      </c>
      <c r="R88" s="223">
        <v>31.16</v>
      </c>
      <c r="S88" s="225">
        <v>1260</v>
      </c>
      <c r="T88" s="225">
        <v>1341.9999999999998</v>
      </c>
      <c r="U88" s="225">
        <v>0</v>
      </c>
      <c r="V88" s="225">
        <v>514</v>
      </c>
      <c r="W88" s="225">
        <f t="shared" si="3"/>
        <v>3116</v>
      </c>
      <c r="X88" s="226">
        <v>1.4754900000000002</v>
      </c>
    </row>
    <row r="89" spans="1:24">
      <c r="A89">
        <v>2020</v>
      </c>
      <c r="B89">
        <v>188</v>
      </c>
      <c r="C89" s="222">
        <v>44018</v>
      </c>
      <c r="D89" t="s">
        <v>343</v>
      </c>
      <c r="E89" s="224">
        <v>1</v>
      </c>
      <c r="F89" s="224">
        <v>74</v>
      </c>
      <c r="G89" s="223">
        <f t="shared" si="4"/>
        <v>0.74</v>
      </c>
      <c r="H89" s="224">
        <v>21</v>
      </c>
      <c r="I89" s="224">
        <v>6</v>
      </c>
      <c r="J89" s="224">
        <v>15</v>
      </c>
      <c r="K89" s="225">
        <v>8</v>
      </c>
      <c r="L89" s="225">
        <v>36</v>
      </c>
      <c r="M89" s="225">
        <v>1</v>
      </c>
      <c r="N89" s="225">
        <v>10</v>
      </c>
      <c r="O89" s="225">
        <v>0</v>
      </c>
      <c r="P89" s="223">
        <v>18.440000000000001</v>
      </c>
      <c r="Q89" s="223">
        <v>21.08</v>
      </c>
      <c r="R89" s="223">
        <v>49.04</v>
      </c>
      <c r="S89" s="225">
        <v>1844</v>
      </c>
      <c r="T89" s="225">
        <v>2108</v>
      </c>
      <c r="U89" s="225">
        <v>0</v>
      </c>
      <c r="V89" s="225">
        <v>951.99999999999989</v>
      </c>
      <c r="W89" s="225">
        <f t="shared" si="3"/>
        <v>4904</v>
      </c>
      <c r="X89" s="226">
        <v>2.4640599999999999</v>
      </c>
    </row>
    <row r="90" spans="1:24">
      <c r="A90">
        <v>2020</v>
      </c>
      <c r="B90">
        <v>188</v>
      </c>
      <c r="C90" s="222">
        <v>44018</v>
      </c>
      <c r="D90" t="s">
        <v>344</v>
      </c>
      <c r="E90" s="224">
        <v>1</v>
      </c>
      <c r="F90" s="224">
        <v>79</v>
      </c>
      <c r="G90" s="223">
        <f t="shared" si="4"/>
        <v>0.79</v>
      </c>
      <c r="H90" s="224">
        <v>18</v>
      </c>
      <c r="I90" s="224">
        <v>6</v>
      </c>
      <c r="J90" s="224">
        <v>12</v>
      </c>
      <c r="K90" s="225">
        <v>10</v>
      </c>
      <c r="L90" s="225">
        <v>21</v>
      </c>
      <c r="M90" s="225">
        <v>0</v>
      </c>
      <c r="N90" s="225">
        <v>3</v>
      </c>
      <c r="O90" s="225">
        <v>0</v>
      </c>
      <c r="P90" s="223">
        <v>10.6</v>
      </c>
      <c r="Q90" s="223">
        <v>12.31</v>
      </c>
      <c r="R90" s="223">
        <v>26.720000000000002</v>
      </c>
      <c r="S90" s="225">
        <v>1060</v>
      </c>
      <c r="T90" s="225">
        <v>1231</v>
      </c>
      <c r="U90" s="225">
        <v>0</v>
      </c>
      <c r="V90" s="225">
        <v>381</v>
      </c>
      <c r="W90" s="225">
        <f t="shared" si="3"/>
        <v>2672</v>
      </c>
      <c r="X90" s="226">
        <v>1.56288</v>
      </c>
    </row>
    <row r="91" spans="1:24">
      <c r="A91">
        <v>2020</v>
      </c>
      <c r="B91">
        <v>188</v>
      </c>
      <c r="C91" s="222">
        <v>44018</v>
      </c>
      <c r="D91" t="s">
        <v>345</v>
      </c>
      <c r="E91" s="224">
        <v>1</v>
      </c>
      <c r="F91" s="224">
        <v>84</v>
      </c>
      <c r="G91" s="223">
        <f t="shared" si="4"/>
        <v>0.84</v>
      </c>
      <c r="H91" s="224">
        <v>20</v>
      </c>
      <c r="I91" s="224">
        <v>5</v>
      </c>
      <c r="J91" s="224">
        <v>15</v>
      </c>
      <c r="K91" s="225">
        <v>21</v>
      </c>
      <c r="L91" s="225">
        <v>37</v>
      </c>
      <c r="M91" s="225">
        <v>1</v>
      </c>
      <c r="N91" s="225">
        <v>3</v>
      </c>
      <c r="O91" s="225">
        <v>0</v>
      </c>
      <c r="P91" s="223">
        <v>20.63</v>
      </c>
      <c r="Q91" s="223">
        <v>23.29</v>
      </c>
      <c r="R91" s="223">
        <v>48.47</v>
      </c>
      <c r="S91" s="225">
        <v>2063</v>
      </c>
      <c r="T91" s="225">
        <v>2329</v>
      </c>
      <c r="U91" s="225">
        <v>0</v>
      </c>
      <c r="V91" s="225">
        <v>455</v>
      </c>
      <c r="W91" s="225">
        <f t="shared" si="3"/>
        <v>4847</v>
      </c>
      <c r="X91" s="226">
        <v>2.99099</v>
      </c>
    </row>
    <row r="92" spans="1:24">
      <c r="A92">
        <v>2020</v>
      </c>
      <c r="B92">
        <v>188</v>
      </c>
      <c r="C92" s="222">
        <v>44018</v>
      </c>
      <c r="D92" t="s">
        <v>346</v>
      </c>
      <c r="E92" s="224">
        <v>1</v>
      </c>
      <c r="F92" s="224">
        <v>81</v>
      </c>
      <c r="G92" s="223">
        <f t="shared" si="4"/>
        <v>0.81</v>
      </c>
      <c r="H92" s="224">
        <v>19</v>
      </c>
      <c r="I92" s="224">
        <v>5</v>
      </c>
      <c r="J92" s="224">
        <v>14</v>
      </c>
      <c r="K92" s="225">
        <v>13</v>
      </c>
      <c r="L92" s="225">
        <v>24</v>
      </c>
      <c r="M92" s="225">
        <v>0</v>
      </c>
      <c r="N92" s="225">
        <v>6</v>
      </c>
      <c r="O92" s="225">
        <v>0</v>
      </c>
      <c r="P92" s="223">
        <v>14.76</v>
      </c>
      <c r="Q92" s="223">
        <v>16.28</v>
      </c>
      <c r="R92" s="223">
        <v>37.459999999999994</v>
      </c>
      <c r="S92" s="225">
        <v>1476</v>
      </c>
      <c r="T92" s="225">
        <v>1628.0000000000002</v>
      </c>
      <c r="U92" s="225">
        <v>0</v>
      </c>
      <c r="V92" s="225">
        <v>642.00000000000011</v>
      </c>
      <c r="W92" s="225">
        <f t="shared" si="3"/>
        <v>3746</v>
      </c>
      <c r="X92" s="226">
        <v>2.2423699999999998</v>
      </c>
    </row>
    <row r="93" spans="1:24">
      <c r="A93">
        <v>2020</v>
      </c>
      <c r="B93">
        <v>188</v>
      </c>
      <c r="C93" s="222">
        <v>44018</v>
      </c>
      <c r="D93" t="s">
        <v>347</v>
      </c>
      <c r="E93" s="224">
        <v>1</v>
      </c>
      <c r="F93" s="224">
        <v>64</v>
      </c>
      <c r="G93" s="223">
        <f t="shared" si="4"/>
        <v>0.64</v>
      </c>
      <c r="H93" s="224">
        <v>18</v>
      </c>
      <c r="I93" s="224">
        <v>6</v>
      </c>
      <c r="J93" s="224">
        <v>12</v>
      </c>
      <c r="K93" s="225">
        <v>6</v>
      </c>
      <c r="L93" s="225">
        <v>27</v>
      </c>
      <c r="M93" s="225">
        <v>1</v>
      </c>
      <c r="N93" s="225">
        <v>3</v>
      </c>
      <c r="O93" s="225">
        <v>0</v>
      </c>
      <c r="P93" s="223">
        <v>12.38</v>
      </c>
      <c r="Q93" s="223">
        <v>15.02</v>
      </c>
      <c r="R93" s="223">
        <v>31.08</v>
      </c>
      <c r="S93" s="225">
        <v>1238</v>
      </c>
      <c r="T93" s="225">
        <v>1502</v>
      </c>
      <c r="U93" s="225">
        <v>0</v>
      </c>
      <c r="V93" s="225">
        <v>368</v>
      </c>
      <c r="W93" s="225">
        <f t="shared" si="3"/>
        <v>3108</v>
      </c>
      <c r="X93" s="226">
        <v>1.50003</v>
      </c>
    </row>
    <row r="94" spans="1:24">
      <c r="A94">
        <v>2020</v>
      </c>
      <c r="B94">
        <v>188</v>
      </c>
      <c r="C94" s="222">
        <v>44018</v>
      </c>
      <c r="D94" t="s">
        <v>348</v>
      </c>
      <c r="E94" s="224">
        <v>1</v>
      </c>
      <c r="F94" s="224">
        <v>83</v>
      </c>
      <c r="G94" s="223">
        <f t="shared" si="4"/>
        <v>0.83</v>
      </c>
      <c r="H94" s="224">
        <v>20</v>
      </c>
      <c r="I94" s="224">
        <v>5</v>
      </c>
      <c r="J94" s="224">
        <v>15</v>
      </c>
      <c r="K94" s="225">
        <v>11</v>
      </c>
      <c r="L94" s="225">
        <v>38</v>
      </c>
      <c r="M94" s="225">
        <v>2</v>
      </c>
      <c r="N94" s="225">
        <v>8</v>
      </c>
      <c r="O94" s="225">
        <v>0</v>
      </c>
      <c r="P94" s="223">
        <v>19.93</v>
      </c>
      <c r="Q94" s="223">
        <v>24.46</v>
      </c>
      <c r="R94" s="223">
        <v>56.26</v>
      </c>
      <c r="S94" s="225">
        <v>1993</v>
      </c>
      <c r="T94" s="225">
        <v>2446.0000000000005</v>
      </c>
      <c r="U94" s="225">
        <v>0</v>
      </c>
      <c r="V94" s="225">
        <v>1186.9999999999998</v>
      </c>
      <c r="W94" s="225">
        <f t="shared" si="3"/>
        <v>5626</v>
      </c>
      <c r="X94" s="226">
        <v>2.4935900000000002</v>
      </c>
    </row>
    <row r="95" spans="1:24">
      <c r="A95">
        <v>2020</v>
      </c>
      <c r="B95">
        <v>188</v>
      </c>
      <c r="C95" s="222">
        <v>44018</v>
      </c>
      <c r="D95" t="s">
        <v>349</v>
      </c>
      <c r="E95" s="224">
        <v>1</v>
      </c>
      <c r="F95" s="224">
        <v>77</v>
      </c>
      <c r="G95" s="223">
        <f t="shared" si="4"/>
        <v>0.77</v>
      </c>
      <c r="H95" s="224">
        <v>17</v>
      </c>
      <c r="I95" s="224">
        <v>6</v>
      </c>
      <c r="J95" s="224">
        <v>11</v>
      </c>
      <c r="K95" s="225">
        <v>5</v>
      </c>
      <c r="L95" s="225">
        <v>19</v>
      </c>
      <c r="M95" s="225">
        <v>0</v>
      </c>
      <c r="N95" s="225">
        <v>1</v>
      </c>
      <c r="O95" s="225">
        <v>0</v>
      </c>
      <c r="P95" s="223">
        <v>9.2799999999999994</v>
      </c>
      <c r="Q95" s="223">
        <v>10.89</v>
      </c>
      <c r="R95" s="223">
        <v>21.98</v>
      </c>
      <c r="S95" s="225">
        <v>927.99999999999989</v>
      </c>
      <c r="T95" s="225">
        <v>1089</v>
      </c>
      <c r="U95" s="225">
        <v>0</v>
      </c>
      <c r="V95" s="225">
        <v>180.99999999999997</v>
      </c>
      <c r="W95" s="225">
        <f t="shared" si="3"/>
        <v>2198</v>
      </c>
      <c r="X95" s="226">
        <v>1.38182</v>
      </c>
    </row>
    <row r="96" spans="1:24">
      <c r="A96">
        <v>2020</v>
      </c>
      <c r="B96">
        <v>188</v>
      </c>
      <c r="C96" s="222">
        <v>44018</v>
      </c>
      <c r="D96" t="s">
        <v>350</v>
      </c>
      <c r="E96" s="224">
        <v>1</v>
      </c>
      <c r="F96" s="224">
        <v>75</v>
      </c>
      <c r="G96" s="223">
        <f t="shared" si="4"/>
        <v>0.75</v>
      </c>
      <c r="H96" s="224">
        <v>18</v>
      </c>
      <c r="I96" s="224">
        <v>6</v>
      </c>
      <c r="J96" s="224">
        <v>12</v>
      </c>
      <c r="K96" s="225">
        <v>9</v>
      </c>
      <c r="L96" s="225">
        <v>16</v>
      </c>
      <c r="M96" s="225">
        <v>0</v>
      </c>
      <c r="N96" s="225">
        <v>0</v>
      </c>
      <c r="O96" s="225">
        <v>0</v>
      </c>
      <c r="P96" s="223">
        <v>8.44</v>
      </c>
      <c r="Q96" s="223">
        <v>10.050000000000001</v>
      </c>
      <c r="R96" s="223">
        <v>18.580000000000002</v>
      </c>
      <c r="S96" s="225">
        <v>844</v>
      </c>
      <c r="T96" s="225">
        <v>1005.0000000000001</v>
      </c>
      <c r="U96" s="225">
        <v>0</v>
      </c>
      <c r="V96" s="225"/>
      <c r="W96" s="225">
        <f t="shared" si="3"/>
        <v>1849</v>
      </c>
      <c r="X96" s="226">
        <v>1.23672</v>
      </c>
    </row>
    <row r="97" spans="1:24">
      <c r="A97">
        <v>2020</v>
      </c>
      <c r="B97">
        <v>188</v>
      </c>
      <c r="C97" s="222">
        <v>44018</v>
      </c>
      <c r="D97" t="s">
        <v>351</v>
      </c>
      <c r="E97" s="224">
        <v>1</v>
      </c>
      <c r="F97" s="224">
        <v>73</v>
      </c>
      <c r="G97" s="223">
        <f t="shared" si="4"/>
        <v>0.73</v>
      </c>
      <c r="H97" s="224">
        <v>18</v>
      </c>
      <c r="I97" s="224">
        <v>6</v>
      </c>
      <c r="J97" s="224">
        <v>12</v>
      </c>
      <c r="K97" s="225">
        <v>11</v>
      </c>
      <c r="L97" s="225">
        <v>30</v>
      </c>
      <c r="M97" s="225">
        <v>0</v>
      </c>
      <c r="N97" s="225">
        <v>2</v>
      </c>
      <c r="O97" s="225">
        <v>0</v>
      </c>
      <c r="P97" s="223">
        <v>14.72</v>
      </c>
      <c r="Q97" s="223">
        <v>16.34</v>
      </c>
      <c r="R97" s="223">
        <v>33.860000000000007</v>
      </c>
      <c r="S97" s="225">
        <v>1472</v>
      </c>
      <c r="T97" s="225">
        <v>1634</v>
      </c>
      <c r="U97" s="225">
        <v>0</v>
      </c>
      <c r="V97" s="225">
        <v>280</v>
      </c>
      <c r="W97" s="225">
        <f t="shared" si="3"/>
        <v>3386</v>
      </c>
      <c r="X97" s="226">
        <v>2.00752</v>
      </c>
    </row>
    <row r="98" spans="1:24">
      <c r="A98">
        <v>2020</v>
      </c>
      <c r="B98">
        <v>203</v>
      </c>
      <c r="C98" s="222">
        <v>44033</v>
      </c>
      <c r="D98" t="s">
        <v>448</v>
      </c>
      <c r="E98" s="224">
        <v>1</v>
      </c>
      <c r="F98" s="224">
        <v>83</v>
      </c>
      <c r="G98" s="223">
        <f t="shared" si="4"/>
        <v>0.83</v>
      </c>
      <c r="H98" s="224">
        <v>21</v>
      </c>
      <c r="I98" s="224">
        <v>5</v>
      </c>
      <c r="J98" s="224">
        <v>16</v>
      </c>
      <c r="K98" s="225">
        <v>59</v>
      </c>
      <c r="L98" s="225">
        <v>8</v>
      </c>
      <c r="M98" s="225">
        <v>1</v>
      </c>
      <c r="N98" s="225">
        <v>26</v>
      </c>
      <c r="O98" s="225">
        <v>0</v>
      </c>
      <c r="P98" s="223">
        <v>32.04</v>
      </c>
      <c r="Q98" s="223">
        <v>38.119999999999997</v>
      </c>
      <c r="R98" s="223">
        <v>109.75</v>
      </c>
      <c r="S98" s="225">
        <v>3204</v>
      </c>
      <c r="T98" s="225">
        <v>3811.9999999999991</v>
      </c>
      <c r="U98" s="225">
        <v>0</v>
      </c>
      <c r="V98" s="225">
        <v>3959.0000000000005</v>
      </c>
      <c r="W98" s="225">
        <f t="shared" ref="W98:W129" si="5">SUM(S98,T98,V98)</f>
        <v>10975</v>
      </c>
      <c r="X98" s="226">
        <v>4.1691599999999998</v>
      </c>
    </row>
    <row r="99" spans="1:24">
      <c r="A99">
        <v>2020</v>
      </c>
      <c r="B99">
        <v>203</v>
      </c>
      <c r="C99" s="222">
        <v>44033</v>
      </c>
      <c r="D99" t="s">
        <v>449</v>
      </c>
      <c r="E99" s="224">
        <v>1</v>
      </c>
      <c r="F99" s="224">
        <v>85</v>
      </c>
      <c r="G99" s="223">
        <f t="shared" si="4"/>
        <v>0.85</v>
      </c>
      <c r="H99" s="224">
        <v>20</v>
      </c>
      <c r="I99" s="224">
        <v>5</v>
      </c>
      <c r="J99" s="224">
        <v>15</v>
      </c>
      <c r="K99" s="225">
        <v>35</v>
      </c>
      <c r="L99" s="225">
        <v>5</v>
      </c>
      <c r="M99" s="225">
        <v>1</v>
      </c>
      <c r="N99" s="225">
        <v>9</v>
      </c>
      <c r="O99" s="225">
        <v>0</v>
      </c>
      <c r="P99" s="223">
        <v>15.33</v>
      </c>
      <c r="Q99" s="223">
        <v>20.05</v>
      </c>
      <c r="R99" s="223">
        <v>47.35</v>
      </c>
      <c r="S99" s="225">
        <v>1533</v>
      </c>
      <c r="T99" s="225">
        <v>2005.0000000000002</v>
      </c>
      <c r="U99" s="225">
        <v>0</v>
      </c>
      <c r="V99" s="225">
        <v>1197.0000000000002</v>
      </c>
      <c r="W99" s="225">
        <f t="shared" si="5"/>
        <v>4735</v>
      </c>
      <c r="X99" s="226">
        <v>2.0322499999999999</v>
      </c>
    </row>
    <row r="100" spans="1:24">
      <c r="A100">
        <v>2020</v>
      </c>
      <c r="B100">
        <v>203</v>
      </c>
      <c r="C100" s="222">
        <v>44033</v>
      </c>
      <c r="D100" t="s">
        <v>450</v>
      </c>
      <c r="E100" s="224">
        <v>1</v>
      </c>
      <c r="F100" s="224">
        <v>75</v>
      </c>
      <c r="G100" s="223">
        <f t="shared" si="4"/>
        <v>0.75</v>
      </c>
      <c r="H100" s="224">
        <v>20</v>
      </c>
      <c r="I100" s="224">
        <v>5</v>
      </c>
      <c r="J100" s="224">
        <v>15</v>
      </c>
      <c r="K100" s="225">
        <v>25</v>
      </c>
      <c r="L100" s="225">
        <v>5</v>
      </c>
      <c r="M100" s="225">
        <v>0</v>
      </c>
      <c r="N100" s="225">
        <v>6</v>
      </c>
      <c r="O100" s="225">
        <v>0</v>
      </c>
      <c r="P100" s="223">
        <v>12.4</v>
      </c>
      <c r="Q100" s="223">
        <v>15.4</v>
      </c>
      <c r="R100" s="223">
        <v>42.38</v>
      </c>
      <c r="S100" s="225">
        <v>1240</v>
      </c>
      <c r="T100" s="225">
        <v>1540</v>
      </c>
      <c r="U100" s="225">
        <v>0</v>
      </c>
      <c r="V100" s="225">
        <v>1457.9999999999998</v>
      </c>
      <c r="W100" s="225">
        <f t="shared" si="5"/>
        <v>4238</v>
      </c>
      <c r="X100" s="226">
        <v>1.59046</v>
      </c>
    </row>
    <row r="101" spans="1:24">
      <c r="A101">
        <v>2020</v>
      </c>
      <c r="B101">
        <v>203</v>
      </c>
      <c r="C101" s="222">
        <v>44033</v>
      </c>
      <c r="D101" t="s">
        <v>451</v>
      </c>
      <c r="E101" s="224">
        <v>1</v>
      </c>
      <c r="F101" s="224">
        <v>78</v>
      </c>
      <c r="G101" s="223">
        <f t="shared" si="4"/>
        <v>0.78</v>
      </c>
      <c r="H101" s="224">
        <v>21</v>
      </c>
      <c r="I101" s="224">
        <v>6</v>
      </c>
      <c r="J101" s="224">
        <v>15</v>
      </c>
      <c r="K101" s="225">
        <v>32</v>
      </c>
      <c r="L101" s="225">
        <v>8</v>
      </c>
      <c r="M101" s="225">
        <v>1</v>
      </c>
      <c r="N101" s="225">
        <v>15</v>
      </c>
      <c r="O101" s="225">
        <v>0</v>
      </c>
      <c r="P101" s="223">
        <v>20.98</v>
      </c>
      <c r="Q101" s="223">
        <v>23.25</v>
      </c>
      <c r="R101" s="223">
        <v>65.240000000000009</v>
      </c>
      <c r="S101" s="225">
        <v>2098</v>
      </c>
      <c r="T101" s="225">
        <v>2325</v>
      </c>
      <c r="U101" s="225">
        <v>0</v>
      </c>
      <c r="V101" s="225">
        <v>2101</v>
      </c>
      <c r="W101" s="225">
        <f t="shared" si="5"/>
        <v>6524</v>
      </c>
      <c r="X101" s="226">
        <v>2.8406700000000003</v>
      </c>
    </row>
    <row r="102" spans="1:24">
      <c r="A102">
        <v>2020</v>
      </c>
      <c r="B102">
        <v>203</v>
      </c>
      <c r="C102" s="222">
        <v>44033</v>
      </c>
      <c r="D102" t="s">
        <v>452</v>
      </c>
      <c r="E102" s="224">
        <v>1</v>
      </c>
      <c r="F102" s="224">
        <v>72</v>
      </c>
      <c r="G102" s="223">
        <f t="shared" si="4"/>
        <v>0.72</v>
      </c>
      <c r="H102" s="224">
        <v>20</v>
      </c>
      <c r="I102" s="224">
        <v>6</v>
      </c>
      <c r="J102" s="224">
        <v>14</v>
      </c>
      <c r="K102" s="225">
        <v>17</v>
      </c>
      <c r="L102" s="225">
        <v>12</v>
      </c>
      <c r="M102" s="225">
        <v>2</v>
      </c>
      <c r="N102" s="225">
        <v>10</v>
      </c>
      <c r="O102" s="225">
        <v>0</v>
      </c>
      <c r="P102" s="223">
        <v>12.77</v>
      </c>
      <c r="Q102" s="223">
        <v>15.9</v>
      </c>
      <c r="R102" s="223">
        <v>39.79</v>
      </c>
      <c r="S102" s="225">
        <v>1277</v>
      </c>
      <c r="T102" s="225">
        <v>1590</v>
      </c>
      <c r="U102" s="225">
        <v>0</v>
      </c>
      <c r="V102" s="225">
        <v>1112</v>
      </c>
      <c r="W102" s="225">
        <f t="shared" si="5"/>
        <v>3979</v>
      </c>
      <c r="X102" s="226">
        <v>1.63375</v>
      </c>
    </row>
    <row r="103" spans="1:24">
      <c r="A103">
        <v>2020</v>
      </c>
      <c r="B103">
        <v>203</v>
      </c>
      <c r="C103" s="222">
        <v>44033</v>
      </c>
      <c r="D103" t="s">
        <v>453</v>
      </c>
      <c r="E103" s="224">
        <v>1</v>
      </c>
      <c r="F103" s="224">
        <v>91</v>
      </c>
      <c r="G103" s="223">
        <f t="shared" si="4"/>
        <v>0.91</v>
      </c>
      <c r="H103" s="224">
        <v>21</v>
      </c>
      <c r="I103" s="224">
        <v>5</v>
      </c>
      <c r="J103" s="224">
        <v>16</v>
      </c>
      <c r="K103" s="225">
        <v>48</v>
      </c>
      <c r="L103" s="225">
        <v>18</v>
      </c>
      <c r="M103" s="225">
        <v>3</v>
      </c>
      <c r="N103" s="225">
        <v>18</v>
      </c>
      <c r="O103" s="225">
        <v>0</v>
      </c>
      <c r="P103" s="223">
        <v>27.98</v>
      </c>
      <c r="Q103" s="223">
        <v>38.659999999999997</v>
      </c>
      <c r="R103" s="223">
        <v>94.25</v>
      </c>
      <c r="S103" s="225">
        <v>2798</v>
      </c>
      <c r="T103" s="225">
        <v>3866</v>
      </c>
      <c r="U103" s="225">
        <v>0</v>
      </c>
      <c r="V103" s="225">
        <v>2761</v>
      </c>
      <c r="W103" s="225">
        <f t="shared" si="5"/>
        <v>9425</v>
      </c>
      <c r="X103" s="226">
        <v>4.2416599999999995</v>
      </c>
    </row>
    <row r="104" spans="1:24">
      <c r="A104">
        <v>2020</v>
      </c>
      <c r="B104">
        <v>203</v>
      </c>
      <c r="C104" s="222">
        <v>44033</v>
      </c>
      <c r="D104" t="s">
        <v>454</v>
      </c>
      <c r="E104" s="224">
        <v>1</v>
      </c>
      <c r="F104" s="224">
        <v>83</v>
      </c>
      <c r="G104" s="223">
        <f t="shared" si="4"/>
        <v>0.83</v>
      </c>
      <c r="H104" s="224">
        <v>21</v>
      </c>
      <c r="I104" s="224">
        <v>5</v>
      </c>
      <c r="J104" s="224">
        <v>16</v>
      </c>
      <c r="K104" s="225">
        <v>32</v>
      </c>
      <c r="L104" s="225">
        <v>7</v>
      </c>
      <c r="M104" s="225">
        <v>2</v>
      </c>
      <c r="N104" s="225">
        <v>14</v>
      </c>
      <c r="O104" s="225">
        <v>0</v>
      </c>
      <c r="P104" s="223">
        <v>18.82</v>
      </c>
      <c r="Q104" s="223">
        <v>24.79</v>
      </c>
      <c r="R104" s="223">
        <v>67.710000000000008</v>
      </c>
      <c r="S104" s="225">
        <v>1882</v>
      </c>
      <c r="T104" s="225">
        <v>2479</v>
      </c>
      <c r="U104" s="225">
        <v>0</v>
      </c>
      <c r="V104" s="225">
        <v>2410</v>
      </c>
      <c r="W104" s="225">
        <f t="shared" si="5"/>
        <v>6771</v>
      </c>
      <c r="X104" s="226">
        <v>2.36456</v>
      </c>
    </row>
    <row r="105" spans="1:24">
      <c r="A105">
        <v>2020</v>
      </c>
      <c r="B105">
        <v>203</v>
      </c>
      <c r="C105" s="222">
        <v>44033</v>
      </c>
      <c r="D105" t="s">
        <v>455</v>
      </c>
      <c r="E105" s="224">
        <v>1</v>
      </c>
      <c r="F105" s="224">
        <v>85</v>
      </c>
      <c r="G105" s="223">
        <f t="shared" si="4"/>
        <v>0.85</v>
      </c>
      <c r="H105" s="224">
        <v>22</v>
      </c>
      <c r="I105" s="224">
        <v>6</v>
      </c>
      <c r="J105" s="224">
        <v>16</v>
      </c>
      <c r="K105" s="225">
        <v>25</v>
      </c>
      <c r="L105" s="225">
        <v>9</v>
      </c>
      <c r="M105" s="225">
        <v>2</v>
      </c>
      <c r="N105" s="225">
        <v>16</v>
      </c>
      <c r="O105" s="225">
        <v>0</v>
      </c>
      <c r="P105" s="223">
        <v>18.55</v>
      </c>
      <c r="Q105" s="223">
        <v>23</v>
      </c>
      <c r="R105" s="223">
        <v>59.73</v>
      </c>
      <c r="S105" s="225">
        <v>1855</v>
      </c>
      <c r="T105" s="225">
        <v>2300</v>
      </c>
      <c r="U105" s="225">
        <v>0</v>
      </c>
      <c r="V105" s="225">
        <v>1818</v>
      </c>
      <c r="W105" s="225">
        <f t="shared" si="5"/>
        <v>5973</v>
      </c>
      <c r="X105" s="226">
        <v>2.8490199999999999</v>
      </c>
    </row>
    <row r="106" spans="1:24">
      <c r="A106">
        <v>2020</v>
      </c>
      <c r="B106">
        <v>203</v>
      </c>
      <c r="C106" s="222">
        <v>44033</v>
      </c>
      <c r="D106" t="s">
        <v>456</v>
      </c>
      <c r="E106" s="224">
        <v>1</v>
      </c>
      <c r="F106" s="224">
        <v>92</v>
      </c>
      <c r="G106" s="223">
        <f t="shared" si="4"/>
        <v>0.92</v>
      </c>
      <c r="H106" s="224">
        <v>20</v>
      </c>
      <c r="I106" s="224">
        <v>5</v>
      </c>
      <c r="J106" s="224">
        <v>15</v>
      </c>
      <c r="K106" s="225">
        <v>19</v>
      </c>
      <c r="L106" s="225">
        <v>16</v>
      </c>
      <c r="M106" s="225">
        <v>1</v>
      </c>
      <c r="N106" s="225">
        <v>9</v>
      </c>
      <c r="O106" s="225">
        <v>0</v>
      </c>
      <c r="P106" s="223">
        <v>14.69</v>
      </c>
      <c r="Q106" s="223">
        <v>19.149999999999999</v>
      </c>
      <c r="R106" s="223">
        <v>41.099999999999994</v>
      </c>
      <c r="S106" s="225">
        <v>1469</v>
      </c>
      <c r="T106" s="225">
        <v>1914.9999999999998</v>
      </c>
      <c r="U106" s="225">
        <v>0</v>
      </c>
      <c r="V106" s="225">
        <v>726</v>
      </c>
      <c r="W106" s="225">
        <f t="shared" si="5"/>
        <v>4110</v>
      </c>
      <c r="X106" s="226">
        <v>2.39527</v>
      </c>
    </row>
    <row r="107" spans="1:24">
      <c r="A107">
        <v>2020</v>
      </c>
      <c r="B107">
        <v>203</v>
      </c>
      <c r="C107" s="222">
        <v>44033</v>
      </c>
      <c r="D107" t="s">
        <v>457</v>
      </c>
      <c r="E107" s="224">
        <v>1</v>
      </c>
      <c r="F107" s="224">
        <v>88</v>
      </c>
      <c r="G107" s="223">
        <f t="shared" si="4"/>
        <v>0.88</v>
      </c>
      <c r="H107" s="224">
        <v>21</v>
      </c>
      <c r="I107" s="224">
        <v>6</v>
      </c>
      <c r="J107" s="224">
        <v>15</v>
      </c>
      <c r="K107" s="225">
        <v>28</v>
      </c>
      <c r="L107" s="225">
        <v>8</v>
      </c>
      <c r="M107" s="225">
        <v>1</v>
      </c>
      <c r="N107" s="225">
        <v>13</v>
      </c>
      <c r="O107" s="225">
        <v>0</v>
      </c>
      <c r="P107" s="223">
        <v>20.010000000000002</v>
      </c>
      <c r="Q107" s="223">
        <v>24.41</v>
      </c>
      <c r="R107" s="223">
        <v>69.849999999999994</v>
      </c>
      <c r="S107" s="225">
        <v>2001</v>
      </c>
      <c r="T107" s="225">
        <v>2441</v>
      </c>
      <c r="U107" s="225">
        <v>0</v>
      </c>
      <c r="V107" s="225">
        <v>2543.0000000000005</v>
      </c>
      <c r="W107" s="225">
        <f t="shared" si="5"/>
        <v>6985</v>
      </c>
      <c r="X107" s="226">
        <v>2.8610799999999998</v>
      </c>
    </row>
    <row r="108" spans="1:24">
      <c r="A108">
        <v>2020</v>
      </c>
      <c r="B108">
        <v>203</v>
      </c>
      <c r="C108" s="222">
        <v>44033</v>
      </c>
      <c r="D108" t="s">
        <v>458</v>
      </c>
      <c r="E108" s="224">
        <v>1</v>
      </c>
      <c r="F108" s="224">
        <v>90</v>
      </c>
      <c r="G108" s="223">
        <f t="shared" si="4"/>
        <v>0.9</v>
      </c>
      <c r="H108" s="224">
        <v>23</v>
      </c>
      <c r="I108" s="224">
        <v>6</v>
      </c>
      <c r="J108" s="224">
        <v>17</v>
      </c>
      <c r="K108" s="225">
        <v>51</v>
      </c>
      <c r="L108" s="225">
        <v>17</v>
      </c>
      <c r="M108" s="225">
        <v>3</v>
      </c>
      <c r="N108" s="225">
        <v>15</v>
      </c>
      <c r="O108" s="225">
        <v>0</v>
      </c>
      <c r="P108" s="223">
        <v>26.92</v>
      </c>
      <c r="Q108" s="223">
        <v>35.54</v>
      </c>
      <c r="R108" s="223">
        <v>89.740000000000009</v>
      </c>
      <c r="S108" s="225">
        <v>2692.0000000000005</v>
      </c>
      <c r="T108" s="225">
        <v>3554.0000000000005</v>
      </c>
      <c r="U108" s="225">
        <v>0</v>
      </c>
      <c r="V108" s="225">
        <v>2728.0000000000005</v>
      </c>
      <c r="W108" s="225">
        <f t="shared" si="5"/>
        <v>8974.0000000000018</v>
      </c>
      <c r="X108" s="226">
        <v>3.82775</v>
      </c>
    </row>
    <row r="109" spans="1:24">
      <c r="A109">
        <v>2020</v>
      </c>
      <c r="B109">
        <v>203</v>
      </c>
      <c r="C109" s="222">
        <v>44033</v>
      </c>
      <c r="D109" t="s">
        <v>459</v>
      </c>
      <c r="E109" s="224">
        <v>1</v>
      </c>
      <c r="F109" s="224">
        <v>93</v>
      </c>
      <c r="G109" s="223">
        <f t="shared" si="4"/>
        <v>0.93</v>
      </c>
      <c r="H109" s="224">
        <v>23</v>
      </c>
      <c r="I109" s="224">
        <v>5</v>
      </c>
      <c r="J109" s="224">
        <v>18</v>
      </c>
      <c r="K109" s="225">
        <v>47</v>
      </c>
      <c r="L109" s="225">
        <v>12</v>
      </c>
      <c r="M109" s="225">
        <v>2</v>
      </c>
      <c r="N109" s="225">
        <v>18</v>
      </c>
      <c r="O109" s="225">
        <v>0</v>
      </c>
      <c r="P109" s="223">
        <v>29.96</v>
      </c>
      <c r="Q109" s="223">
        <v>38.31</v>
      </c>
      <c r="R109" s="223">
        <v>103.03</v>
      </c>
      <c r="S109" s="225">
        <v>2996</v>
      </c>
      <c r="T109" s="225">
        <v>3831.0000000000005</v>
      </c>
      <c r="U109" s="225">
        <v>0</v>
      </c>
      <c r="V109" s="225">
        <v>3476</v>
      </c>
      <c r="W109" s="225">
        <f t="shared" si="5"/>
        <v>10303</v>
      </c>
      <c r="X109" s="226">
        <v>4.3802200000000004</v>
      </c>
    </row>
    <row r="110" spans="1:24">
      <c r="A110">
        <v>2020</v>
      </c>
      <c r="B110">
        <v>203</v>
      </c>
      <c r="C110" s="222">
        <v>44033</v>
      </c>
      <c r="D110" t="s">
        <v>460</v>
      </c>
      <c r="E110" s="224">
        <v>1</v>
      </c>
      <c r="F110" s="224">
        <v>79</v>
      </c>
      <c r="G110" s="223">
        <f t="shared" si="4"/>
        <v>0.79</v>
      </c>
      <c r="H110" s="224">
        <v>20</v>
      </c>
      <c r="I110" s="224">
        <v>5</v>
      </c>
      <c r="J110" s="224">
        <v>15</v>
      </c>
      <c r="K110" s="225">
        <v>41</v>
      </c>
      <c r="L110" s="225">
        <v>10</v>
      </c>
      <c r="M110" s="225">
        <v>2</v>
      </c>
      <c r="N110" s="225">
        <v>16</v>
      </c>
      <c r="O110" s="225">
        <v>0</v>
      </c>
      <c r="P110" s="223">
        <v>18.86</v>
      </c>
      <c r="Q110" s="223">
        <v>26.19</v>
      </c>
      <c r="R110" s="223">
        <v>62.9</v>
      </c>
      <c r="S110" s="225">
        <v>1886</v>
      </c>
      <c r="T110" s="225">
        <v>2619</v>
      </c>
      <c r="U110" s="225">
        <v>0</v>
      </c>
      <c r="V110" s="225">
        <v>1785.0000000000002</v>
      </c>
      <c r="W110" s="225">
        <f t="shared" si="5"/>
        <v>6290</v>
      </c>
      <c r="X110" s="226">
        <v>2.3903899999999996</v>
      </c>
    </row>
    <row r="111" spans="1:24">
      <c r="A111">
        <v>2020</v>
      </c>
      <c r="B111">
        <v>203</v>
      </c>
      <c r="C111" s="222">
        <v>44033</v>
      </c>
      <c r="D111" t="s">
        <v>461</v>
      </c>
      <c r="E111" s="224">
        <v>1</v>
      </c>
      <c r="F111" s="224">
        <v>92</v>
      </c>
      <c r="G111" s="223">
        <f t="shared" si="4"/>
        <v>0.92</v>
      </c>
      <c r="H111" s="224">
        <v>22</v>
      </c>
      <c r="I111" s="224">
        <v>6</v>
      </c>
      <c r="J111" s="224">
        <v>16</v>
      </c>
      <c r="K111" s="225">
        <v>50</v>
      </c>
      <c r="L111" s="225">
        <v>10</v>
      </c>
      <c r="M111" s="225">
        <v>0</v>
      </c>
      <c r="N111" s="225">
        <v>26</v>
      </c>
      <c r="O111" s="225">
        <v>0</v>
      </c>
      <c r="P111" s="223">
        <v>29.26</v>
      </c>
      <c r="Q111" s="223">
        <v>35.26</v>
      </c>
      <c r="R111" s="223">
        <v>98.74</v>
      </c>
      <c r="S111" s="225">
        <v>2926.0000000000005</v>
      </c>
      <c r="T111" s="225">
        <v>3526.0000000000005</v>
      </c>
      <c r="U111" s="225">
        <v>0</v>
      </c>
      <c r="V111" s="225">
        <v>3422</v>
      </c>
      <c r="W111" s="225">
        <f t="shared" si="5"/>
        <v>9874</v>
      </c>
      <c r="X111" s="226">
        <v>4.1072700000000006</v>
      </c>
    </row>
    <row r="112" spans="1:24">
      <c r="A112">
        <v>2020</v>
      </c>
      <c r="B112">
        <v>203</v>
      </c>
      <c r="C112" s="222">
        <v>44033</v>
      </c>
      <c r="D112" t="s">
        <v>462</v>
      </c>
      <c r="E112" s="224">
        <v>1</v>
      </c>
      <c r="F112" s="224">
        <v>86</v>
      </c>
      <c r="G112" s="223">
        <f t="shared" si="4"/>
        <v>0.86</v>
      </c>
      <c r="H112" s="224">
        <v>21</v>
      </c>
      <c r="I112" s="224">
        <v>6</v>
      </c>
      <c r="J112" s="224">
        <v>15</v>
      </c>
      <c r="K112" s="225">
        <v>24</v>
      </c>
      <c r="L112" s="225">
        <v>17</v>
      </c>
      <c r="M112" s="225">
        <v>0</v>
      </c>
      <c r="N112" s="225">
        <v>18</v>
      </c>
      <c r="O112" s="225">
        <v>0</v>
      </c>
      <c r="P112" s="223">
        <v>20.98</v>
      </c>
      <c r="Q112" s="223">
        <v>28.15</v>
      </c>
      <c r="R112" s="223">
        <v>64.09</v>
      </c>
      <c r="S112" s="225">
        <v>2098</v>
      </c>
      <c r="T112" s="225">
        <v>2814.9999999999995</v>
      </c>
      <c r="U112" s="225">
        <v>0</v>
      </c>
      <c r="V112" s="225">
        <v>1496</v>
      </c>
      <c r="W112" s="225">
        <f t="shared" si="5"/>
        <v>6409</v>
      </c>
      <c r="X112" s="226">
        <v>2.9175500000000003</v>
      </c>
    </row>
    <row r="113" spans="1:24">
      <c r="A113">
        <v>2020</v>
      </c>
      <c r="B113">
        <v>203</v>
      </c>
      <c r="C113" s="222">
        <v>44033</v>
      </c>
      <c r="D113" t="s">
        <v>463</v>
      </c>
      <c r="E113" s="224">
        <v>1</v>
      </c>
      <c r="F113" s="224">
        <v>69</v>
      </c>
      <c r="G113" s="223">
        <f t="shared" si="4"/>
        <v>0.69</v>
      </c>
      <c r="H113" s="224">
        <v>18</v>
      </c>
      <c r="I113" s="224">
        <v>5</v>
      </c>
      <c r="J113" s="224">
        <v>13</v>
      </c>
      <c r="K113" s="225">
        <v>25</v>
      </c>
      <c r="L113" s="225">
        <v>2</v>
      </c>
      <c r="M113" s="225">
        <v>0</v>
      </c>
      <c r="N113" s="225">
        <v>7</v>
      </c>
      <c r="O113" s="225">
        <v>0</v>
      </c>
      <c r="P113" s="223">
        <v>9.08</v>
      </c>
      <c r="Q113" s="223">
        <v>11.41</v>
      </c>
      <c r="R113" s="223">
        <v>36.870000000000005</v>
      </c>
      <c r="S113" s="225">
        <v>907.99999999999989</v>
      </c>
      <c r="T113" s="225">
        <v>1141</v>
      </c>
      <c r="U113" s="225">
        <v>0</v>
      </c>
      <c r="V113" s="225">
        <v>1638</v>
      </c>
      <c r="W113" s="225">
        <f t="shared" si="5"/>
        <v>3687</v>
      </c>
      <c r="X113" s="226">
        <v>1.13408</v>
      </c>
    </row>
    <row r="114" spans="1:24">
      <c r="A114">
        <v>2020</v>
      </c>
      <c r="B114">
        <v>203</v>
      </c>
      <c r="C114" s="222">
        <v>44033</v>
      </c>
      <c r="D114" t="s">
        <v>464</v>
      </c>
      <c r="E114" s="224">
        <v>1</v>
      </c>
      <c r="F114" s="224">
        <v>79</v>
      </c>
      <c r="G114" s="223">
        <f t="shared" si="4"/>
        <v>0.79</v>
      </c>
      <c r="H114" s="224">
        <v>18</v>
      </c>
      <c r="I114" s="224">
        <v>5</v>
      </c>
      <c r="J114" s="224">
        <v>13</v>
      </c>
      <c r="K114" s="225">
        <v>21</v>
      </c>
      <c r="L114" s="225">
        <v>2</v>
      </c>
      <c r="M114" s="225">
        <v>0</v>
      </c>
      <c r="N114" s="225">
        <v>5</v>
      </c>
      <c r="O114" s="225">
        <v>0</v>
      </c>
      <c r="P114" s="223">
        <v>8.49</v>
      </c>
      <c r="Q114" s="223">
        <v>10.71</v>
      </c>
      <c r="R114" s="223">
        <v>28.720000000000002</v>
      </c>
      <c r="S114" s="225">
        <v>849</v>
      </c>
      <c r="T114" s="225">
        <v>1071</v>
      </c>
      <c r="U114" s="225">
        <v>0</v>
      </c>
      <c r="V114" s="225">
        <v>951.99999999999989</v>
      </c>
      <c r="W114" s="225">
        <f t="shared" si="5"/>
        <v>2872</v>
      </c>
      <c r="X114" s="226">
        <v>1.36304</v>
      </c>
    </row>
    <row r="115" spans="1:24">
      <c r="A115">
        <v>2020</v>
      </c>
      <c r="B115">
        <v>203</v>
      </c>
      <c r="C115" s="222">
        <v>44033</v>
      </c>
      <c r="D115" t="s">
        <v>465</v>
      </c>
      <c r="E115" s="224">
        <v>1</v>
      </c>
      <c r="F115" s="224">
        <v>87</v>
      </c>
      <c r="G115" s="223">
        <f t="shared" si="4"/>
        <v>0.87</v>
      </c>
      <c r="H115" s="224">
        <v>21</v>
      </c>
      <c r="I115" s="224">
        <v>6</v>
      </c>
      <c r="J115" s="224">
        <v>15</v>
      </c>
      <c r="K115" s="225">
        <v>32</v>
      </c>
      <c r="L115" s="225">
        <v>9</v>
      </c>
      <c r="M115" s="225">
        <v>0</v>
      </c>
      <c r="N115" s="225">
        <v>14</v>
      </c>
      <c r="O115" s="225">
        <v>0</v>
      </c>
      <c r="P115" s="223">
        <v>21.29</v>
      </c>
      <c r="Q115" s="223">
        <v>26.38</v>
      </c>
      <c r="R115" s="223">
        <v>71.48</v>
      </c>
      <c r="S115" s="225">
        <v>2129</v>
      </c>
      <c r="T115" s="225">
        <v>2638.0000000000005</v>
      </c>
      <c r="U115" s="225">
        <v>0</v>
      </c>
      <c r="V115" s="225">
        <v>2381</v>
      </c>
      <c r="W115" s="225">
        <f t="shared" si="5"/>
        <v>7148</v>
      </c>
      <c r="X115" s="226">
        <v>3.43634</v>
      </c>
    </row>
    <row r="116" spans="1:24">
      <c r="A116">
        <v>2020</v>
      </c>
      <c r="B116">
        <v>203</v>
      </c>
      <c r="C116" s="222">
        <v>44033</v>
      </c>
      <c r="D116" t="s">
        <v>466</v>
      </c>
      <c r="E116" s="224">
        <v>1</v>
      </c>
      <c r="F116" s="224">
        <v>85</v>
      </c>
      <c r="G116" s="223">
        <f t="shared" si="4"/>
        <v>0.85</v>
      </c>
      <c r="H116" s="224">
        <v>19</v>
      </c>
      <c r="I116" s="224">
        <v>6</v>
      </c>
      <c r="J116" s="224">
        <v>13</v>
      </c>
      <c r="K116" s="225">
        <v>30</v>
      </c>
      <c r="L116" s="225">
        <v>1</v>
      </c>
      <c r="M116" s="225">
        <v>0</v>
      </c>
      <c r="N116" s="225">
        <v>6</v>
      </c>
      <c r="O116" s="225">
        <v>0</v>
      </c>
      <c r="P116" s="223">
        <v>14.14</v>
      </c>
      <c r="Q116" s="223">
        <v>17.559999999999999</v>
      </c>
      <c r="R116" s="223">
        <v>45.43</v>
      </c>
      <c r="S116" s="225">
        <v>1414</v>
      </c>
      <c r="T116" s="225">
        <v>1755.9999999999998</v>
      </c>
      <c r="U116" s="225">
        <v>0</v>
      </c>
      <c r="V116" s="225">
        <v>1373</v>
      </c>
      <c r="W116" s="225">
        <f t="shared" si="5"/>
        <v>4543</v>
      </c>
      <c r="X116" s="226">
        <v>2.3300199999999998</v>
      </c>
    </row>
    <row r="117" spans="1:24">
      <c r="A117">
        <v>2020</v>
      </c>
      <c r="B117">
        <v>203</v>
      </c>
      <c r="C117" s="222">
        <v>44033</v>
      </c>
      <c r="D117" t="s">
        <v>467</v>
      </c>
      <c r="E117" s="224">
        <v>1</v>
      </c>
      <c r="F117" s="224">
        <v>65</v>
      </c>
      <c r="G117" s="223">
        <f t="shared" si="4"/>
        <v>0.65</v>
      </c>
      <c r="H117" s="224">
        <v>20</v>
      </c>
      <c r="I117" s="224">
        <v>6</v>
      </c>
      <c r="J117" s="224">
        <v>14</v>
      </c>
      <c r="K117" s="225">
        <v>34</v>
      </c>
      <c r="L117" s="225">
        <v>6</v>
      </c>
      <c r="M117" s="225">
        <v>0</v>
      </c>
      <c r="N117" s="225">
        <v>8</v>
      </c>
      <c r="O117" s="225">
        <v>0</v>
      </c>
      <c r="P117" s="223">
        <v>14.72</v>
      </c>
      <c r="Q117" s="223">
        <v>17.41</v>
      </c>
      <c r="R117" s="223">
        <v>53.64</v>
      </c>
      <c r="S117" s="225">
        <v>1472</v>
      </c>
      <c r="T117" s="225">
        <v>1741.0000000000002</v>
      </c>
      <c r="U117" s="225">
        <v>0</v>
      </c>
      <c r="V117" s="225">
        <v>2151</v>
      </c>
      <c r="W117" s="225">
        <f t="shared" si="5"/>
        <v>5364</v>
      </c>
      <c r="X117" s="226">
        <v>1.9250100000000001</v>
      </c>
    </row>
    <row r="118" spans="1:24">
      <c r="A118">
        <v>2020</v>
      </c>
      <c r="B118">
        <v>203</v>
      </c>
      <c r="C118" s="222">
        <v>44033</v>
      </c>
      <c r="D118" t="s">
        <v>468</v>
      </c>
      <c r="E118" s="224">
        <v>1</v>
      </c>
      <c r="F118" s="224">
        <v>76</v>
      </c>
      <c r="G118" s="223">
        <f t="shared" si="4"/>
        <v>0.76</v>
      </c>
      <c r="H118" s="224">
        <v>20</v>
      </c>
      <c r="I118" s="224">
        <v>6</v>
      </c>
      <c r="J118" s="224">
        <v>14</v>
      </c>
      <c r="K118" s="225">
        <v>19</v>
      </c>
      <c r="L118" s="225">
        <v>6</v>
      </c>
      <c r="M118" s="225">
        <v>0</v>
      </c>
      <c r="N118" s="225">
        <v>5</v>
      </c>
      <c r="O118" s="225">
        <v>0</v>
      </c>
      <c r="P118" s="223">
        <v>10.15</v>
      </c>
      <c r="Q118" s="223">
        <v>14.57</v>
      </c>
      <c r="R118" s="223">
        <v>29.7</v>
      </c>
      <c r="S118" s="225">
        <v>1015.0000000000001</v>
      </c>
      <c r="T118" s="225">
        <v>1457</v>
      </c>
      <c r="U118" s="225">
        <v>0</v>
      </c>
      <c r="V118" s="225">
        <v>497.99999999999994</v>
      </c>
      <c r="W118" s="225">
        <f t="shared" si="5"/>
        <v>2970</v>
      </c>
      <c r="X118" s="226">
        <v>1.3763399999999999</v>
      </c>
    </row>
    <row r="119" spans="1:24">
      <c r="A119">
        <v>2020</v>
      </c>
      <c r="B119">
        <v>203</v>
      </c>
      <c r="C119" s="222">
        <v>44033</v>
      </c>
      <c r="D119" t="s">
        <v>469</v>
      </c>
      <c r="E119" s="224">
        <v>1</v>
      </c>
      <c r="F119" s="224">
        <v>83</v>
      </c>
      <c r="G119" s="223">
        <f t="shared" si="4"/>
        <v>0.83</v>
      </c>
      <c r="H119" s="224">
        <v>19</v>
      </c>
      <c r="I119" s="224">
        <v>6</v>
      </c>
      <c r="J119" s="224">
        <v>13</v>
      </c>
      <c r="K119" s="225">
        <v>30</v>
      </c>
      <c r="L119" s="225">
        <v>1</v>
      </c>
      <c r="M119" s="225">
        <v>0</v>
      </c>
      <c r="N119" s="225">
        <v>10</v>
      </c>
      <c r="O119" s="225">
        <v>0</v>
      </c>
      <c r="P119" s="223">
        <v>17</v>
      </c>
      <c r="Q119" s="223">
        <v>20.58</v>
      </c>
      <c r="R119" s="223">
        <v>62.65</v>
      </c>
      <c r="S119" s="225">
        <v>1700.0000000000002</v>
      </c>
      <c r="T119" s="225">
        <v>2058</v>
      </c>
      <c r="U119" s="225">
        <v>0</v>
      </c>
      <c r="V119" s="225">
        <v>2507.0000000000005</v>
      </c>
      <c r="W119" s="225">
        <f t="shared" si="5"/>
        <v>6265</v>
      </c>
      <c r="X119" s="226">
        <v>2.4526199999999996</v>
      </c>
    </row>
    <row r="120" spans="1:24">
      <c r="A120">
        <v>2020</v>
      </c>
      <c r="B120">
        <v>203</v>
      </c>
      <c r="C120" s="222">
        <v>44033</v>
      </c>
      <c r="D120" t="s">
        <v>470</v>
      </c>
      <c r="E120" s="224">
        <v>1</v>
      </c>
      <c r="F120" s="224">
        <v>78</v>
      </c>
      <c r="G120" s="223">
        <f t="shared" si="4"/>
        <v>0.78</v>
      </c>
      <c r="H120" s="224">
        <v>19</v>
      </c>
      <c r="I120" s="224">
        <v>6</v>
      </c>
      <c r="J120" s="224">
        <v>13</v>
      </c>
      <c r="K120" s="225">
        <v>19</v>
      </c>
      <c r="L120" s="225">
        <v>4</v>
      </c>
      <c r="M120" s="225">
        <v>1</v>
      </c>
      <c r="N120" s="225">
        <v>9</v>
      </c>
      <c r="O120" s="225">
        <v>0</v>
      </c>
      <c r="P120" s="223">
        <v>13.92</v>
      </c>
      <c r="Q120" s="223">
        <v>15.18</v>
      </c>
      <c r="R120" s="223">
        <v>43.06</v>
      </c>
      <c r="S120" s="225">
        <v>1392</v>
      </c>
      <c r="T120" s="225">
        <v>1518</v>
      </c>
      <c r="U120" s="225">
        <v>0</v>
      </c>
      <c r="V120" s="225">
        <v>1396</v>
      </c>
      <c r="W120" s="225">
        <f t="shared" si="5"/>
        <v>4306</v>
      </c>
      <c r="X120" s="226">
        <v>2.0819200000000002</v>
      </c>
    </row>
    <row r="121" spans="1:24">
      <c r="A121">
        <v>2020</v>
      </c>
      <c r="B121">
        <v>203</v>
      </c>
      <c r="C121" s="222">
        <v>44033</v>
      </c>
      <c r="D121" t="s">
        <v>471</v>
      </c>
      <c r="E121" s="224">
        <v>1</v>
      </c>
      <c r="F121" s="224">
        <v>87</v>
      </c>
      <c r="G121" s="223">
        <f t="shared" si="4"/>
        <v>0.87</v>
      </c>
      <c r="H121" s="224">
        <v>22</v>
      </c>
      <c r="I121" s="224">
        <v>6</v>
      </c>
      <c r="J121" s="224">
        <v>16</v>
      </c>
      <c r="K121" s="225">
        <v>40</v>
      </c>
      <c r="L121" s="225">
        <v>16</v>
      </c>
      <c r="M121" s="225">
        <v>2</v>
      </c>
      <c r="N121" s="225">
        <v>15</v>
      </c>
      <c r="O121" s="225">
        <v>0</v>
      </c>
      <c r="P121" s="223">
        <v>27.42</v>
      </c>
      <c r="Q121" s="223">
        <v>33.46</v>
      </c>
      <c r="R121" s="223">
        <v>85.710000000000008</v>
      </c>
      <c r="S121" s="225">
        <v>2742.0000000000005</v>
      </c>
      <c r="T121" s="225">
        <v>3346</v>
      </c>
      <c r="U121" s="225">
        <v>0</v>
      </c>
      <c r="V121" s="225">
        <v>2482.9999999999995</v>
      </c>
      <c r="W121" s="225">
        <f t="shared" si="5"/>
        <v>8571</v>
      </c>
      <c r="X121" s="226">
        <v>4.1509499999999999</v>
      </c>
    </row>
    <row r="122" spans="1:24">
      <c r="A122">
        <v>2020</v>
      </c>
      <c r="B122">
        <v>216</v>
      </c>
      <c r="C122" s="222">
        <v>44046</v>
      </c>
      <c r="D122" t="s">
        <v>537</v>
      </c>
      <c r="E122" s="224">
        <v>1</v>
      </c>
      <c r="F122" s="224">
        <v>81</v>
      </c>
      <c r="G122" s="223">
        <f t="shared" si="4"/>
        <v>0.81</v>
      </c>
      <c r="H122" s="224">
        <v>21</v>
      </c>
      <c r="I122" s="224">
        <v>6</v>
      </c>
      <c r="J122" s="224">
        <v>15</v>
      </c>
      <c r="K122" s="225">
        <v>54</v>
      </c>
      <c r="L122" s="225">
        <v>5</v>
      </c>
      <c r="M122" s="225">
        <v>0</v>
      </c>
      <c r="N122" s="225">
        <v>13</v>
      </c>
      <c r="O122" s="225">
        <v>0</v>
      </c>
      <c r="P122" s="223">
        <v>22.24</v>
      </c>
      <c r="Q122" s="223">
        <v>26.59</v>
      </c>
      <c r="R122" s="223">
        <v>73.09</v>
      </c>
      <c r="S122" s="225">
        <v>2224</v>
      </c>
      <c r="T122" s="225">
        <v>2658.9999999999995</v>
      </c>
      <c r="U122" s="225">
        <v>0</v>
      </c>
      <c r="V122" s="225">
        <v>2426</v>
      </c>
      <c r="W122" s="225">
        <f t="shared" si="5"/>
        <v>7309</v>
      </c>
      <c r="X122" s="226">
        <v>2.60446</v>
      </c>
    </row>
    <row r="123" spans="1:24">
      <c r="A123">
        <v>2020</v>
      </c>
      <c r="B123">
        <v>216</v>
      </c>
      <c r="C123" s="222">
        <v>44046</v>
      </c>
      <c r="D123" t="s">
        <v>538</v>
      </c>
      <c r="E123" s="224">
        <v>1</v>
      </c>
      <c r="F123" s="224">
        <v>75</v>
      </c>
      <c r="G123" s="223">
        <f t="shared" si="4"/>
        <v>0.75</v>
      </c>
      <c r="H123" s="224">
        <v>18</v>
      </c>
      <c r="I123" s="224">
        <v>6</v>
      </c>
      <c r="J123" s="224">
        <v>12</v>
      </c>
      <c r="K123" s="225">
        <v>30</v>
      </c>
      <c r="L123" s="225">
        <v>1</v>
      </c>
      <c r="M123" s="225">
        <v>0</v>
      </c>
      <c r="N123" s="225">
        <v>3</v>
      </c>
      <c r="O123" s="225">
        <v>2</v>
      </c>
      <c r="P123" s="223">
        <v>13.31</v>
      </c>
      <c r="Q123" s="223">
        <v>18.23</v>
      </c>
      <c r="R123" s="223">
        <v>52.89</v>
      </c>
      <c r="S123" s="225">
        <v>1331</v>
      </c>
      <c r="T123" s="225">
        <v>1823</v>
      </c>
      <c r="U123" s="225">
        <v>868</v>
      </c>
      <c r="V123" s="225">
        <v>2135.0000000000005</v>
      </c>
      <c r="W123" s="225">
        <f t="shared" si="5"/>
        <v>5289</v>
      </c>
      <c r="X123" s="226">
        <v>1.4255899999999999</v>
      </c>
    </row>
    <row r="124" spans="1:24">
      <c r="A124">
        <v>2020</v>
      </c>
      <c r="B124">
        <v>216</v>
      </c>
      <c r="C124" s="222">
        <v>44046</v>
      </c>
      <c r="D124" t="s">
        <v>539</v>
      </c>
      <c r="E124" s="224">
        <v>1</v>
      </c>
      <c r="F124" s="224">
        <v>80</v>
      </c>
      <c r="G124" s="223">
        <f t="shared" si="4"/>
        <v>0.8</v>
      </c>
      <c r="H124" s="224">
        <v>21</v>
      </c>
      <c r="I124" s="224">
        <v>5</v>
      </c>
      <c r="J124" s="224">
        <v>16</v>
      </c>
      <c r="K124" s="225">
        <v>68</v>
      </c>
      <c r="L124" s="225">
        <v>4</v>
      </c>
      <c r="M124" s="225">
        <v>0</v>
      </c>
      <c r="N124" s="225">
        <v>7</v>
      </c>
      <c r="O124" s="225">
        <v>2</v>
      </c>
      <c r="P124" s="223">
        <v>29.13</v>
      </c>
      <c r="Q124" s="223">
        <v>35.42</v>
      </c>
      <c r="R124" s="223">
        <v>104.78999999999999</v>
      </c>
      <c r="S124" s="225">
        <v>2913</v>
      </c>
      <c r="T124" s="225">
        <v>3542</v>
      </c>
      <c r="U124" s="225">
        <v>1650</v>
      </c>
      <c r="V124" s="225">
        <v>4024</v>
      </c>
      <c r="W124" s="225">
        <f t="shared" si="5"/>
        <v>10479</v>
      </c>
      <c r="X124" s="226">
        <v>2.9857899999999997</v>
      </c>
    </row>
    <row r="125" spans="1:24">
      <c r="A125">
        <v>2020</v>
      </c>
      <c r="B125">
        <v>216</v>
      </c>
      <c r="C125" s="222">
        <v>44046</v>
      </c>
      <c r="D125" t="s">
        <v>540</v>
      </c>
      <c r="E125" s="224">
        <v>1</v>
      </c>
      <c r="F125" s="224">
        <v>86</v>
      </c>
      <c r="G125" s="223">
        <f t="shared" si="4"/>
        <v>0.86</v>
      </c>
      <c r="H125" s="224">
        <v>23</v>
      </c>
      <c r="I125" s="224">
        <v>5</v>
      </c>
      <c r="J125" s="224">
        <v>18</v>
      </c>
      <c r="K125" s="225">
        <v>71</v>
      </c>
      <c r="L125" s="225">
        <v>4</v>
      </c>
      <c r="M125" s="225">
        <v>0</v>
      </c>
      <c r="N125" s="225">
        <v>7</v>
      </c>
      <c r="O125" s="225">
        <v>4</v>
      </c>
      <c r="P125" s="223">
        <v>28.69</v>
      </c>
      <c r="Q125" s="223">
        <v>33.18</v>
      </c>
      <c r="R125" s="223">
        <v>103.07</v>
      </c>
      <c r="S125" s="225">
        <v>2869</v>
      </c>
      <c r="T125" s="225">
        <v>3318</v>
      </c>
      <c r="U125" s="225">
        <v>1689.9999999999998</v>
      </c>
      <c r="V125" s="225">
        <v>4120</v>
      </c>
      <c r="W125" s="225">
        <f t="shared" si="5"/>
        <v>10307</v>
      </c>
      <c r="X125" s="226">
        <v>3.6061300000000003</v>
      </c>
    </row>
    <row r="126" spans="1:24">
      <c r="A126">
        <v>2020</v>
      </c>
      <c r="B126">
        <v>216</v>
      </c>
      <c r="C126" s="222">
        <v>44046</v>
      </c>
      <c r="D126" t="s">
        <v>541</v>
      </c>
      <c r="E126" s="224">
        <v>1</v>
      </c>
      <c r="F126" s="224">
        <v>66</v>
      </c>
      <c r="G126" s="223">
        <f t="shared" si="4"/>
        <v>0.66</v>
      </c>
      <c r="H126" s="224">
        <v>19</v>
      </c>
      <c r="I126" s="224">
        <v>5</v>
      </c>
      <c r="J126" s="224">
        <v>14</v>
      </c>
      <c r="K126" s="225">
        <v>43</v>
      </c>
      <c r="L126" s="225">
        <v>0</v>
      </c>
      <c r="M126" s="225">
        <v>0</v>
      </c>
      <c r="N126" s="225">
        <v>8</v>
      </c>
      <c r="O126" s="225">
        <v>3</v>
      </c>
      <c r="P126" s="223">
        <v>17.75</v>
      </c>
      <c r="Q126" s="223">
        <v>19.3</v>
      </c>
      <c r="R126" s="223">
        <v>75.05</v>
      </c>
      <c r="S126" s="225">
        <v>1775</v>
      </c>
      <c r="T126" s="225">
        <v>1930</v>
      </c>
      <c r="U126" s="225">
        <v>1348</v>
      </c>
      <c r="V126" s="225">
        <v>3800</v>
      </c>
      <c r="W126" s="225">
        <f t="shared" si="5"/>
        <v>7505</v>
      </c>
      <c r="X126" s="226">
        <v>1.88137</v>
      </c>
    </row>
    <row r="127" spans="1:24">
      <c r="A127">
        <v>2020</v>
      </c>
      <c r="B127">
        <v>216</v>
      </c>
      <c r="C127" s="222">
        <v>44046</v>
      </c>
      <c r="D127" t="s">
        <v>542</v>
      </c>
      <c r="E127" s="224">
        <v>1</v>
      </c>
      <c r="F127" s="224">
        <v>86</v>
      </c>
      <c r="G127" s="223">
        <f t="shared" si="4"/>
        <v>0.86</v>
      </c>
      <c r="H127" s="224">
        <v>22</v>
      </c>
      <c r="I127" s="224">
        <v>5</v>
      </c>
      <c r="J127" s="224">
        <v>17</v>
      </c>
      <c r="K127" s="225">
        <v>54</v>
      </c>
      <c r="L127" s="225">
        <v>4</v>
      </c>
      <c r="M127" s="225">
        <v>0</v>
      </c>
      <c r="N127" s="225">
        <v>13</v>
      </c>
      <c r="O127" s="225">
        <v>1</v>
      </c>
      <c r="P127" s="223">
        <v>25.62</v>
      </c>
      <c r="Q127" s="223">
        <v>29.15</v>
      </c>
      <c r="R127" s="223">
        <v>97.53</v>
      </c>
      <c r="S127" s="225">
        <v>2562</v>
      </c>
      <c r="T127" s="225">
        <v>2915</v>
      </c>
      <c r="U127" s="225">
        <v>528</v>
      </c>
      <c r="V127" s="225">
        <v>4276</v>
      </c>
      <c r="W127" s="225">
        <f t="shared" si="5"/>
        <v>9753</v>
      </c>
      <c r="X127" s="226">
        <v>3.4126300000000005</v>
      </c>
    </row>
    <row r="128" spans="1:24">
      <c r="A128">
        <v>2020</v>
      </c>
      <c r="B128">
        <v>216</v>
      </c>
      <c r="C128" s="222">
        <v>44046</v>
      </c>
      <c r="D128" t="s">
        <v>543</v>
      </c>
      <c r="E128" s="224">
        <v>1</v>
      </c>
      <c r="F128" s="224">
        <v>74</v>
      </c>
      <c r="G128" s="223">
        <f t="shared" si="4"/>
        <v>0.74</v>
      </c>
      <c r="H128" s="224">
        <v>20</v>
      </c>
      <c r="I128" s="224">
        <v>5</v>
      </c>
      <c r="J128" s="224">
        <v>15</v>
      </c>
      <c r="K128" s="225">
        <v>43</v>
      </c>
      <c r="L128" s="225">
        <v>5</v>
      </c>
      <c r="M128" s="225">
        <v>0</v>
      </c>
      <c r="N128" s="225">
        <v>5</v>
      </c>
      <c r="O128" s="225">
        <v>2</v>
      </c>
      <c r="P128" s="223">
        <v>17.73</v>
      </c>
      <c r="Q128" s="223">
        <v>21.28</v>
      </c>
      <c r="R128" s="223">
        <v>68.960000000000008</v>
      </c>
      <c r="S128" s="225">
        <v>1772.9999999999998</v>
      </c>
      <c r="T128" s="225">
        <v>2128</v>
      </c>
      <c r="U128" s="225">
        <v>988.00000000000011</v>
      </c>
      <c r="V128" s="225">
        <v>2995.0000000000005</v>
      </c>
      <c r="W128" s="225">
        <f t="shared" si="5"/>
        <v>6896</v>
      </c>
      <c r="X128" s="226">
        <v>2.07931</v>
      </c>
    </row>
    <row r="129" spans="1:24">
      <c r="A129">
        <v>2020</v>
      </c>
      <c r="B129">
        <v>216</v>
      </c>
      <c r="C129" s="222">
        <v>44046</v>
      </c>
      <c r="D129" t="s">
        <v>544</v>
      </c>
      <c r="E129" s="224">
        <v>1</v>
      </c>
      <c r="F129" s="224">
        <v>97</v>
      </c>
      <c r="G129" s="223">
        <f t="shared" si="4"/>
        <v>0.97</v>
      </c>
      <c r="H129" s="224">
        <v>26</v>
      </c>
      <c r="I129" s="224">
        <v>5</v>
      </c>
      <c r="J129" s="224">
        <v>21</v>
      </c>
      <c r="K129" s="225">
        <v>58</v>
      </c>
      <c r="L129" s="225">
        <v>11</v>
      </c>
      <c r="M129" s="225">
        <v>0</v>
      </c>
      <c r="N129" s="225">
        <v>19</v>
      </c>
      <c r="O129" s="225">
        <v>1</v>
      </c>
      <c r="P129" s="223">
        <v>39.04</v>
      </c>
      <c r="Q129" s="223">
        <v>45.89</v>
      </c>
      <c r="R129" s="223">
        <v>139.66</v>
      </c>
      <c r="S129" s="225">
        <v>3903.9999999999995</v>
      </c>
      <c r="T129" s="225">
        <v>4589</v>
      </c>
      <c r="U129" s="225">
        <v>553</v>
      </c>
      <c r="V129" s="225">
        <v>5473</v>
      </c>
      <c r="W129" s="225">
        <f t="shared" si="5"/>
        <v>13966</v>
      </c>
      <c r="X129" s="226">
        <v>5.8150399999999998</v>
      </c>
    </row>
    <row r="130" spans="1:24">
      <c r="A130">
        <v>2020</v>
      </c>
      <c r="B130">
        <v>216</v>
      </c>
      <c r="C130" s="222">
        <v>44046</v>
      </c>
      <c r="D130" t="s">
        <v>545</v>
      </c>
      <c r="E130" s="224">
        <v>1</v>
      </c>
      <c r="F130" s="224">
        <v>89</v>
      </c>
      <c r="G130" s="223">
        <f t="shared" si="4"/>
        <v>0.89</v>
      </c>
      <c r="H130" s="224">
        <v>23</v>
      </c>
      <c r="I130" s="224">
        <v>5</v>
      </c>
      <c r="J130" s="224">
        <v>18</v>
      </c>
      <c r="K130" s="225">
        <v>51</v>
      </c>
      <c r="L130" s="225">
        <v>7</v>
      </c>
      <c r="M130" s="225">
        <v>0</v>
      </c>
      <c r="N130" s="225">
        <v>9</v>
      </c>
      <c r="O130" s="225">
        <v>1</v>
      </c>
      <c r="P130" s="223">
        <v>22.88</v>
      </c>
      <c r="Q130" s="223">
        <v>28.74</v>
      </c>
      <c r="R130" s="223">
        <v>87.05</v>
      </c>
      <c r="S130" s="225">
        <v>2287.9999999999995</v>
      </c>
      <c r="T130" s="225">
        <v>2874</v>
      </c>
      <c r="U130" s="225">
        <v>438.99999999999994</v>
      </c>
      <c r="V130" s="225">
        <v>3543.0000000000005</v>
      </c>
      <c r="W130" s="225">
        <f t="shared" ref="W130:W161" si="6">SUM(S130,T130,V130)</f>
        <v>8705</v>
      </c>
      <c r="X130" s="226">
        <v>3.0880299999999998</v>
      </c>
    </row>
    <row r="131" spans="1:24">
      <c r="A131">
        <v>2020</v>
      </c>
      <c r="B131">
        <v>216</v>
      </c>
      <c r="C131" s="222">
        <v>44046</v>
      </c>
      <c r="D131" t="s">
        <v>546</v>
      </c>
      <c r="E131" s="224">
        <v>1</v>
      </c>
      <c r="F131" s="224">
        <v>85</v>
      </c>
      <c r="G131" s="223">
        <f t="shared" ref="G131:G193" si="7">F131/100</f>
        <v>0.85</v>
      </c>
      <c r="H131" s="224">
        <v>21</v>
      </c>
      <c r="I131" s="224">
        <v>6</v>
      </c>
      <c r="J131" s="224">
        <v>15</v>
      </c>
      <c r="K131" s="225">
        <v>28</v>
      </c>
      <c r="L131" s="225">
        <v>3</v>
      </c>
      <c r="M131" s="225">
        <v>0</v>
      </c>
      <c r="N131" s="225">
        <v>8</v>
      </c>
      <c r="O131" s="225">
        <v>0</v>
      </c>
      <c r="P131" s="223">
        <v>16.600000000000001</v>
      </c>
      <c r="Q131" s="223">
        <v>19.54</v>
      </c>
      <c r="R131" s="223">
        <v>64.039999999999992</v>
      </c>
      <c r="S131" s="225">
        <v>1660</v>
      </c>
      <c r="T131" s="225">
        <v>1954</v>
      </c>
      <c r="U131" s="225">
        <v>0</v>
      </c>
      <c r="V131" s="225">
        <v>2789.9999999999995</v>
      </c>
      <c r="W131" s="225">
        <f t="shared" si="6"/>
        <v>6404</v>
      </c>
      <c r="X131" s="226">
        <v>2.2653099999999999</v>
      </c>
    </row>
    <row r="132" spans="1:24">
      <c r="A132">
        <v>2020</v>
      </c>
      <c r="B132">
        <v>216</v>
      </c>
      <c r="C132" s="222">
        <v>44046</v>
      </c>
      <c r="D132" t="s">
        <v>547</v>
      </c>
      <c r="E132" s="224">
        <v>1</v>
      </c>
      <c r="F132" s="224">
        <v>76</v>
      </c>
      <c r="G132" s="223">
        <f t="shared" si="7"/>
        <v>0.76</v>
      </c>
      <c r="H132" s="224">
        <v>20</v>
      </c>
      <c r="I132" s="224">
        <v>5</v>
      </c>
      <c r="J132" s="224">
        <v>15</v>
      </c>
      <c r="K132" s="225">
        <v>25</v>
      </c>
      <c r="L132" s="225">
        <v>10</v>
      </c>
      <c r="M132" s="225">
        <v>0</v>
      </c>
      <c r="N132" s="225">
        <v>5</v>
      </c>
      <c r="O132" s="225">
        <v>0</v>
      </c>
      <c r="P132" s="223">
        <v>14.4</v>
      </c>
      <c r="Q132" s="223">
        <v>16.45</v>
      </c>
      <c r="R132" s="223">
        <v>54.97</v>
      </c>
      <c r="S132" s="225">
        <v>1440</v>
      </c>
      <c r="T132" s="225">
        <v>1644.9999999999998</v>
      </c>
      <c r="U132" s="225">
        <v>0</v>
      </c>
      <c r="V132" s="225">
        <v>2412.0000000000005</v>
      </c>
      <c r="W132" s="225">
        <f t="shared" si="6"/>
        <v>5497</v>
      </c>
      <c r="X132" s="226">
        <v>1.92493</v>
      </c>
    </row>
    <row r="133" spans="1:24">
      <c r="A133">
        <v>2020</v>
      </c>
      <c r="B133">
        <v>216</v>
      </c>
      <c r="C133" s="222">
        <v>44046</v>
      </c>
      <c r="D133" t="s">
        <v>548</v>
      </c>
      <c r="E133" s="224">
        <v>1</v>
      </c>
      <c r="F133" s="224">
        <v>89</v>
      </c>
      <c r="G133" s="223">
        <f t="shared" si="7"/>
        <v>0.89</v>
      </c>
      <c r="H133" s="224">
        <v>22</v>
      </c>
      <c r="I133" s="224">
        <v>6</v>
      </c>
      <c r="J133" s="224">
        <v>16</v>
      </c>
      <c r="K133" s="225">
        <v>29</v>
      </c>
      <c r="L133" s="225">
        <v>7</v>
      </c>
      <c r="M133" s="225">
        <v>0</v>
      </c>
      <c r="N133" s="225">
        <v>10</v>
      </c>
      <c r="O133" s="225">
        <v>0</v>
      </c>
      <c r="P133" s="223">
        <v>17.93</v>
      </c>
      <c r="Q133" s="223">
        <v>20.62</v>
      </c>
      <c r="R133" s="223">
        <v>58.86</v>
      </c>
      <c r="S133" s="225">
        <v>1792.9999999999998</v>
      </c>
      <c r="T133" s="225">
        <v>2062</v>
      </c>
      <c r="U133" s="225">
        <v>0</v>
      </c>
      <c r="V133" s="225">
        <v>2030.9999999999998</v>
      </c>
      <c r="W133" s="225">
        <f t="shared" si="6"/>
        <v>5886</v>
      </c>
      <c r="X133" s="226">
        <v>2.6060500000000002</v>
      </c>
    </row>
    <row r="134" spans="1:24">
      <c r="A134">
        <v>2020</v>
      </c>
      <c r="B134">
        <v>216</v>
      </c>
      <c r="C134" s="222">
        <v>44046</v>
      </c>
      <c r="D134" t="s">
        <v>549</v>
      </c>
      <c r="E134" s="224">
        <v>1</v>
      </c>
      <c r="F134" s="224">
        <v>85</v>
      </c>
      <c r="G134" s="223">
        <f t="shared" si="7"/>
        <v>0.85</v>
      </c>
      <c r="H134" s="224">
        <v>21</v>
      </c>
      <c r="I134" s="224">
        <v>5</v>
      </c>
      <c r="J134" s="224">
        <v>16</v>
      </c>
      <c r="K134" s="225">
        <v>34</v>
      </c>
      <c r="L134" s="225">
        <v>1</v>
      </c>
      <c r="M134" s="225">
        <v>0</v>
      </c>
      <c r="N134" s="225">
        <v>11</v>
      </c>
      <c r="O134" s="225">
        <v>0</v>
      </c>
      <c r="P134" s="223">
        <v>18.28</v>
      </c>
      <c r="Q134" s="223">
        <v>24.54</v>
      </c>
      <c r="R134" s="223">
        <v>72.28</v>
      </c>
      <c r="S134" s="225">
        <v>1828.0000000000002</v>
      </c>
      <c r="T134" s="225">
        <v>2454</v>
      </c>
      <c r="U134" s="225">
        <v>0</v>
      </c>
      <c r="V134" s="225">
        <v>2945.9999999999995</v>
      </c>
      <c r="W134" s="225">
        <f t="shared" si="6"/>
        <v>7228</v>
      </c>
      <c r="X134" s="226">
        <v>2.2415100000000003</v>
      </c>
    </row>
    <row r="135" spans="1:24">
      <c r="A135">
        <v>2020</v>
      </c>
      <c r="B135">
        <v>216</v>
      </c>
      <c r="C135" s="222">
        <v>44046</v>
      </c>
      <c r="D135" t="s">
        <v>550</v>
      </c>
      <c r="E135" s="224">
        <v>1</v>
      </c>
      <c r="F135" s="224">
        <v>91</v>
      </c>
      <c r="G135" s="223">
        <f t="shared" si="7"/>
        <v>0.91</v>
      </c>
      <c r="H135" s="224">
        <v>25</v>
      </c>
      <c r="I135" s="224">
        <v>6</v>
      </c>
      <c r="J135" s="224">
        <v>19</v>
      </c>
      <c r="K135" s="225">
        <v>35</v>
      </c>
      <c r="L135" s="225">
        <v>16</v>
      </c>
      <c r="M135" s="225">
        <v>0</v>
      </c>
      <c r="N135" s="225">
        <v>14</v>
      </c>
      <c r="O135" s="225">
        <v>0</v>
      </c>
      <c r="P135" s="223">
        <v>22.66</v>
      </c>
      <c r="Q135" s="223">
        <v>24.6</v>
      </c>
      <c r="R135" s="223">
        <v>81.210000000000008</v>
      </c>
      <c r="S135" s="225">
        <v>2266</v>
      </c>
      <c r="T135" s="225">
        <v>2460</v>
      </c>
      <c r="U135" s="225">
        <v>0</v>
      </c>
      <c r="V135" s="225">
        <v>3395.0000000000005</v>
      </c>
      <c r="W135" s="225">
        <f t="shared" si="6"/>
        <v>8121</v>
      </c>
      <c r="X135" s="226">
        <v>2.9809900000000003</v>
      </c>
    </row>
    <row r="136" spans="1:24">
      <c r="A136">
        <v>2020</v>
      </c>
      <c r="B136">
        <v>216</v>
      </c>
      <c r="C136" s="222">
        <v>44046</v>
      </c>
      <c r="D136" t="s">
        <v>551</v>
      </c>
      <c r="E136" s="224">
        <v>1</v>
      </c>
      <c r="F136" s="224">
        <v>93</v>
      </c>
      <c r="G136" s="223">
        <f t="shared" si="7"/>
        <v>0.93</v>
      </c>
      <c r="H136" s="224">
        <v>23</v>
      </c>
      <c r="I136" s="224">
        <v>6</v>
      </c>
      <c r="J136" s="224">
        <v>17</v>
      </c>
      <c r="K136" s="225">
        <v>31</v>
      </c>
      <c r="L136" s="225">
        <v>18</v>
      </c>
      <c r="M136" s="225">
        <v>0</v>
      </c>
      <c r="N136" s="225">
        <v>6</v>
      </c>
      <c r="O136" s="225">
        <v>0</v>
      </c>
      <c r="P136" s="223">
        <v>21.02</v>
      </c>
      <c r="Q136" s="223">
        <v>27.02</v>
      </c>
      <c r="R136" s="223">
        <v>68.92</v>
      </c>
      <c r="S136" s="225">
        <v>2102</v>
      </c>
      <c r="T136" s="225">
        <v>2702</v>
      </c>
      <c r="U136" s="225">
        <v>0</v>
      </c>
      <c r="V136" s="225">
        <v>2088</v>
      </c>
      <c r="W136" s="225">
        <f t="shared" si="6"/>
        <v>6892</v>
      </c>
      <c r="X136" s="226">
        <v>3.2974600000000001</v>
      </c>
    </row>
    <row r="137" spans="1:24">
      <c r="A137">
        <v>2020</v>
      </c>
      <c r="B137">
        <v>216</v>
      </c>
      <c r="C137" s="222">
        <v>44046</v>
      </c>
      <c r="D137" t="s">
        <v>552</v>
      </c>
      <c r="E137" s="224">
        <v>1</v>
      </c>
      <c r="F137" s="224">
        <v>66</v>
      </c>
      <c r="G137" s="223">
        <f t="shared" si="7"/>
        <v>0.66</v>
      </c>
      <c r="H137" s="224">
        <v>20</v>
      </c>
      <c r="I137" s="224">
        <v>6</v>
      </c>
      <c r="J137" s="224">
        <v>14</v>
      </c>
      <c r="K137" s="225">
        <v>56</v>
      </c>
      <c r="L137" s="225">
        <v>3</v>
      </c>
      <c r="M137" s="225">
        <v>0</v>
      </c>
      <c r="N137" s="225">
        <v>10</v>
      </c>
      <c r="O137" s="225">
        <v>1</v>
      </c>
      <c r="P137" s="223">
        <v>22.11</v>
      </c>
      <c r="Q137" s="223">
        <v>23.37</v>
      </c>
      <c r="R137" s="223">
        <v>82.18</v>
      </c>
      <c r="S137" s="225">
        <v>2210.9999999999995</v>
      </c>
      <c r="T137" s="225">
        <v>2337</v>
      </c>
      <c r="U137" s="225">
        <v>453.99999999999994</v>
      </c>
      <c r="V137" s="225">
        <v>3670</v>
      </c>
      <c r="W137" s="225">
        <f t="shared" si="6"/>
        <v>8218</v>
      </c>
      <c r="X137" s="226">
        <v>2.8662999999999998</v>
      </c>
    </row>
    <row r="138" spans="1:24">
      <c r="A138">
        <v>2020</v>
      </c>
      <c r="B138">
        <v>216</v>
      </c>
      <c r="C138" s="222">
        <v>44046</v>
      </c>
      <c r="D138" t="s">
        <v>553</v>
      </c>
      <c r="E138" s="224">
        <v>1</v>
      </c>
      <c r="F138" s="224">
        <v>80</v>
      </c>
      <c r="G138" s="223">
        <f t="shared" si="7"/>
        <v>0.8</v>
      </c>
      <c r="H138" s="224">
        <v>22</v>
      </c>
      <c r="I138" s="224">
        <v>6</v>
      </c>
      <c r="J138" s="224">
        <v>16</v>
      </c>
      <c r="K138" s="225">
        <v>75</v>
      </c>
      <c r="L138" s="225">
        <v>3</v>
      </c>
      <c r="M138" s="225">
        <v>0</v>
      </c>
      <c r="N138" s="225">
        <v>16</v>
      </c>
      <c r="O138" s="225">
        <v>2</v>
      </c>
      <c r="P138" s="223">
        <v>30.9</v>
      </c>
      <c r="Q138" s="223">
        <v>35.409999999999997</v>
      </c>
      <c r="R138" s="223">
        <v>125.45000000000002</v>
      </c>
      <c r="S138" s="225">
        <v>3089.9999999999995</v>
      </c>
      <c r="T138" s="225">
        <v>3540.9999999999995</v>
      </c>
      <c r="U138" s="225">
        <v>1246</v>
      </c>
      <c r="V138" s="225">
        <v>5913.9999999999991</v>
      </c>
      <c r="W138" s="225">
        <f t="shared" si="6"/>
        <v>12544.999999999998</v>
      </c>
      <c r="X138" s="226">
        <v>4.3663599999999994</v>
      </c>
    </row>
    <row r="139" spans="1:24">
      <c r="A139">
        <v>2020</v>
      </c>
      <c r="B139">
        <v>216</v>
      </c>
      <c r="C139" s="222">
        <v>44046</v>
      </c>
      <c r="D139" t="s">
        <v>554</v>
      </c>
      <c r="E139" s="224">
        <v>1</v>
      </c>
      <c r="F139" s="224">
        <v>91</v>
      </c>
      <c r="G139" s="223">
        <f t="shared" si="7"/>
        <v>0.91</v>
      </c>
      <c r="H139" s="224">
        <v>22</v>
      </c>
      <c r="I139" s="224">
        <v>6</v>
      </c>
      <c r="J139" s="224">
        <v>16</v>
      </c>
      <c r="K139" s="225">
        <v>43</v>
      </c>
      <c r="L139" s="225">
        <v>13</v>
      </c>
      <c r="M139" s="225">
        <v>0</v>
      </c>
      <c r="N139" s="225">
        <v>14</v>
      </c>
      <c r="O139" s="225">
        <v>1</v>
      </c>
      <c r="P139" s="223">
        <v>28.84</v>
      </c>
      <c r="Q139" s="223">
        <v>32.49</v>
      </c>
      <c r="R139" s="223">
        <v>123.62</v>
      </c>
      <c r="S139" s="225">
        <v>2884</v>
      </c>
      <c r="T139" s="225">
        <v>3249.0000000000009</v>
      </c>
      <c r="U139" s="225">
        <v>549.99999999999989</v>
      </c>
      <c r="V139" s="225">
        <v>6229</v>
      </c>
      <c r="W139" s="225">
        <f t="shared" si="6"/>
        <v>12362</v>
      </c>
      <c r="X139" s="226">
        <v>4.0851199999999999</v>
      </c>
    </row>
    <row r="140" spans="1:24">
      <c r="A140">
        <v>2020</v>
      </c>
      <c r="B140">
        <v>216</v>
      </c>
      <c r="C140" s="222">
        <v>44046</v>
      </c>
      <c r="D140" t="s">
        <v>555</v>
      </c>
      <c r="E140" s="224">
        <v>1</v>
      </c>
      <c r="F140" s="224">
        <v>84</v>
      </c>
      <c r="G140" s="223">
        <f t="shared" si="7"/>
        <v>0.84</v>
      </c>
      <c r="H140" s="224">
        <v>21</v>
      </c>
      <c r="I140" s="224">
        <v>6</v>
      </c>
      <c r="J140" s="224">
        <v>15</v>
      </c>
      <c r="K140" s="225">
        <v>28</v>
      </c>
      <c r="L140" s="225">
        <v>10</v>
      </c>
      <c r="M140" s="225">
        <v>0</v>
      </c>
      <c r="N140" s="225">
        <v>6</v>
      </c>
      <c r="O140" s="225">
        <v>0</v>
      </c>
      <c r="P140" s="223">
        <v>17.45</v>
      </c>
      <c r="Q140" s="223">
        <v>22.63</v>
      </c>
      <c r="R140" s="223">
        <v>58.22</v>
      </c>
      <c r="S140" s="225">
        <v>1744.9999999999998</v>
      </c>
      <c r="T140" s="225">
        <v>2262.9999999999995</v>
      </c>
      <c r="U140" s="225">
        <v>0</v>
      </c>
      <c r="V140" s="225">
        <v>1814</v>
      </c>
      <c r="W140" s="225">
        <f t="shared" si="6"/>
        <v>5821.9999999999991</v>
      </c>
      <c r="X140" s="226">
        <v>2.4094600000000002</v>
      </c>
    </row>
    <row r="141" spans="1:24">
      <c r="A141">
        <v>2020</v>
      </c>
      <c r="B141">
        <v>216</v>
      </c>
      <c r="C141" s="222">
        <v>44046</v>
      </c>
      <c r="D141" t="s">
        <v>556</v>
      </c>
      <c r="E141" s="224">
        <v>1</v>
      </c>
      <c r="F141" s="224">
        <v>67</v>
      </c>
      <c r="G141" s="223">
        <f t="shared" si="7"/>
        <v>0.67</v>
      </c>
      <c r="H141" s="224">
        <v>20</v>
      </c>
      <c r="I141" s="224">
        <v>5</v>
      </c>
      <c r="J141" s="224">
        <v>15</v>
      </c>
      <c r="K141" s="225">
        <v>35</v>
      </c>
      <c r="L141" s="225">
        <v>2</v>
      </c>
      <c r="M141" s="225">
        <v>0</v>
      </c>
      <c r="N141" s="225">
        <v>4</v>
      </c>
      <c r="O141" s="225">
        <v>3</v>
      </c>
      <c r="P141" s="223">
        <v>13.91</v>
      </c>
      <c r="Q141" s="223">
        <v>17.170000000000002</v>
      </c>
      <c r="R141" s="223">
        <v>56.620000000000005</v>
      </c>
      <c r="S141" s="225">
        <v>1391</v>
      </c>
      <c r="T141" s="225">
        <v>1717.0000000000002</v>
      </c>
      <c r="U141" s="225">
        <v>1110</v>
      </c>
      <c r="V141" s="225">
        <v>2554</v>
      </c>
      <c r="W141" s="225">
        <f t="shared" si="6"/>
        <v>5662</v>
      </c>
      <c r="X141" s="226">
        <v>1.7178</v>
      </c>
    </row>
    <row r="142" spans="1:24">
      <c r="A142">
        <v>2020</v>
      </c>
      <c r="B142">
        <v>216</v>
      </c>
      <c r="C142" s="222">
        <v>44046</v>
      </c>
      <c r="D142" t="s">
        <v>557</v>
      </c>
      <c r="E142" s="224">
        <v>1</v>
      </c>
      <c r="F142" s="224">
        <v>80</v>
      </c>
      <c r="G142" s="223">
        <f t="shared" si="7"/>
        <v>0.8</v>
      </c>
      <c r="H142" s="224">
        <v>21</v>
      </c>
      <c r="I142" s="224">
        <v>5</v>
      </c>
      <c r="J142" s="224">
        <v>16</v>
      </c>
      <c r="K142" s="225">
        <v>42</v>
      </c>
      <c r="L142" s="225">
        <v>1</v>
      </c>
      <c r="M142" s="225">
        <v>0</v>
      </c>
      <c r="N142" s="225">
        <v>7</v>
      </c>
      <c r="O142" s="225">
        <v>4</v>
      </c>
      <c r="P142" s="223">
        <v>20.58</v>
      </c>
      <c r="Q142" s="223">
        <v>25.81</v>
      </c>
      <c r="R142" s="223">
        <v>90.36</v>
      </c>
      <c r="S142" s="225">
        <v>2058</v>
      </c>
      <c r="T142" s="225">
        <v>2581</v>
      </c>
      <c r="U142" s="225">
        <v>1799</v>
      </c>
      <c r="V142" s="225">
        <v>4397</v>
      </c>
      <c r="W142" s="225">
        <f t="shared" si="6"/>
        <v>9036</v>
      </c>
      <c r="X142" s="226">
        <v>2.4620000000000002</v>
      </c>
    </row>
    <row r="143" spans="1:24">
      <c r="A143">
        <v>2020</v>
      </c>
      <c r="B143">
        <v>216</v>
      </c>
      <c r="C143" s="222">
        <v>44046</v>
      </c>
      <c r="D143" t="s">
        <v>558</v>
      </c>
      <c r="E143" s="224">
        <v>1</v>
      </c>
      <c r="F143" s="224">
        <v>77</v>
      </c>
      <c r="G143" s="223">
        <f t="shared" si="7"/>
        <v>0.77</v>
      </c>
      <c r="H143" s="224">
        <v>19</v>
      </c>
      <c r="I143" s="224">
        <v>6</v>
      </c>
      <c r="J143" s="224">
        <v>13</v>
      </c>
      <c r="K143" s="225">
        <v>34</v>
      </c>
      <c r="L143" s="225">
        <v>4</v>
      </c>
      <c r="M143" s="225">
        <v>0</v>
      </c>
      <c r="N143" s="225">
        <v>8</v>
      </c>
      <c r="O143" s="225">
        <v>1</v>
      </c>
      <c r="P143" s="223">
        <v>20.85</v>
      </c>
      <c r="Q143" s="223">
        <v>24.27</v>
      </c>
      <c r="R143" s="223">
        <v>81.550000000000011</v>
      </c>
      <c r="S143" s="225">
        <v>2085</v>
      </c>
      <c r="T143" s="225">
        <v>2427</v>
      </c>
      <c r="U143" s="225">
        <v>350.00000000000006</v>
      </c>
      <c r="V143" s="225">
        <v>3642.9999999999995</v>
      </c>
      <c r="W143" s="225">
        <f t="shared" si="6"/>
        <v>8155</v>
      </c>
      <c r="X143" s="226">
        <v>2.5210100000000004</v>
      </c>
    </row>
    <row r="144" spans="1:24">
      <c r="A144">
        <v>2020</v>
      </c>
      <c r="B144">
        <v>216</v>
      </c>
      <c r="C144" s="222">
        <v>44046</v>
      </c>
      <c r="D144" t="s">
        <v>559</v>
      </c>
      <c r="E144" s="224">
        <v>1</v>
      </c>
      <c r="F144" s="224">
        <v>81</v>
      </c>
      <c r="G144" s="223">
        <f t="shared" si="7"/>
        <v>0.81</v>
      </c>
      <c r="H144" s="224">
        <v>21</v>
      </c>
      <c r="I144" s="224">
        <v>6</v>
      </c>
      <c r="J144" s="224">
        <v>15</v>
      </c>
      <c r="K144" s="225">
        <v>29</v>
      </c>
      <c r="L144" s="225">
        <v>7</v>
      </c>
      <c r="M144" s="225">
        <v>1</v>
      </c>
      <c r="N144" s="225">
        <v>10</v>
      </c>
      <c r="O144" s="225">
        <v>0</v>
      </c>
      <c r="P144" s="223">
        <v>18.690000000000001</v>
      </c>
      <c r="Q144" s="223">
        <v>21.39</v>
      </c>
      <c r="R144" s="223">
        <v>63.31</v>
      </c>
      <c r="S144" s="225">
        <v>1869</v>
      </c>
      <c r="T144" s="225">
        <v>2139</v>
      </c>
      <c r="U144" s="225">
        <v>0</v>
      </c>
      <c r="V144" s="225">
        <v>2323</v>
      </c>
      <c r="W144" s="225">
        <f t="shared" si="6"/>
        <v>6331</v>
      </c>
      <c r="X144" s="226">
        <v>2.6616900000000001</v>
      </c>
    </row>
    <row r="145" spans="1:24">
      <c r="A145">
        <v>2020</v>
      </c>
      <c r="B145">
        <v>216</v>
      </c>
      <c r="C145" s="222">
        <v>44046</v>
      </c>
      <c r="D145" t="s">
        <v>560</v>
      </c>
      <c r="E145" s="224">
        <v>1</v>
      </c>
      <c r="F145" s="224">
        <v>85</v>
      </c>
      <c r="G145" s="223">
        <f t="shared" si="7"/>
        <v>0.85</v>
      </c>
      <c r="H145" s="224">
        <v>23</v>
      </c>
      <c r="I145" s="224">
        <v>6</v>
      </c>
      <c r="J145" s="224">
        <v>17</v>
      </c>
      <c r="K145" s="225">
        <v>34</v>
      </c>
      <c r="L145" s="225">
        <v>11</v>
      </c>
      <c r="M145" s="225">
        <v>0</v>
      </c>
      <c r="N145" s="225">
        <v>12</v>
      </c>
      <c r="O145" s="225">
        <v>0</v>
      </c>
      <c r="P145" s="223">
        <v>24.52</v>
      </c>
      <c r="Q145" s="223">
        <v>29.09</v>
      </c>
      <c r="R145" s="223">
        <v>87.15</v>
      </c>
      <c r="S145" s="225">
        <v>2452</v>
      </c>
      <c r="T145" s="225">
        <v>2909</v>
      </c>
      <c r="U145" s="225">
        <v>0</v>
      </c>
      <c r="V145" s="225">
        <v>3354.0000000000005</v>
      </c>
      <c r="W145" s="225">
        <f t="shared" si="6"/>
        <v>8715</v>
      </c>
      <c r="X145" s="226">
        <v>3.3385500000000001</v>
      </c>
    </row>
    <row r="146" spans="1:24">
      <c r="A146">
        <v>2020</v>
      </c>
      <c r="B146">
        <v>231</v>
      </c>
      <c r="C146" s="222">
        <v>44061</v>
      </c>
      <c r="D146" t="s">
        <v>606</v>
      </c>
      <c r="E146" s="224">
        <v>1</v>
      </c>
      <c r="F146" s="224">
        <v>93</v>
      </c>
      <c r="G146" s="223">
        <f t="shared" si="7"/>
        <v>0.93</v>
      </c>
      <c r="H146" s="224">
        <v>26</v>
      </c>
      <c r="I146" s="224">
        <v>5</v>
      </c>
      <c r="J146" s="224">
        <v>21</v>
      </c>
      <c r="K146" s="225">
        <v>84</v>
      </c>
      <c r="L146" s="225">
        <v>30</v>
      </c>
      <c r="M146" s="225">
        <v>0</v>
      </c>
      <c r="N146" s="225">
        <v>7</v>
      </c>
      <c r="O146" s="225">
        <v>4</v>
      </c>
      <c r="P146" s="223">
        <v>3.11</v>
      </c>
      <c r="Q146" s="223">
        <v>49.25</v>
      </c>
      <c r="R146" s="223">
        <v>94.18</v>
      </c>
      <c r="S146" s="225">
        <v>311</v>
      </c>
      <c r="T146" s="225">
        <v>4925.0000000000009</v>
      </c>
      <c r="U146" s="225">
        <v>1858.9999999999998</v>
      </c>
      <c r="V146" s="225">
        <v>4182</v>
      </c>
      <c r="W146" s="225">
        <f t="shared" si="6"/>
        <v>9418</v>
      </c>
      <c r="X146" s="226">
        <v>5.393720000000001</v>
      </c>
    </row>
    <row r="147" spans="1:24">
      <c r="A147">
        <v>2020</v>
      </c>
      <c r="B147">
        <v>231</v>
      </c>
      <c r="C147" s="222">
        <v>44061</v>
      </c>
      <c r="D147" t="s">
        <v>607</v>
      </c>
      <c r="E147" s="224">
        <v>1</v>
      </c>
      <c r="F147" s="224">
        <v>79</v>
      </c>
      <c r="G147" s="223">
        <f t="shared" si="7"/>
        <v>0.79</v>
      </c>
      <c r="H147" s="224">
        <v>23</v>
      </c>
      <c r="I147" s="224">
        <v>6</v>
      </c>
      <c r="J147" s="224">
        <v>17</v>
      </c>
      <c r="K147" s="225">
        <v>40</v>
      </c>
      <c r="L147" s="225">
        <v>17</v>
      </c>
      <c r="M147" s="225">
        <v>0</v>
      </c>
      <c r="N147" s="225">
        <v>1</v>
      </c>
      <c r="O147" s="225">
        <v>5</v>
      </c>
      <c r="P147" s="223">
        <v>17.2</v>
      </c>
      <c r="Q147" s="223">
        <v>22.52</v>
      </c>
      <c r="R147" s="223">
        <v>61.129999999999995</v>
      </c>
      <c r="S147" s="225">
        <v>1719.9999999999998</v>
      </c>
      <c r="T147" s="225">
        <v>2252</v>
      </c>
      <c r="U147" s="225">
        <v>2034</v>
      </c>
      <c r="V147" s="225">
        <v>2141</v>
      </c>
      <c r="W147" s="225">
        <f t="shared" si="6"/>
        <v>6113</v>
      </c>
      <c r="X147" s="226">
        <v>1.79817</v>
      </c>
    </row>
    <row r="148" spans="1:24">
      <c r="A148">
        <v>2020</v>
      </c>
      <c r="B148">
        <v>231</v>
      </c>
      <c r="C148" s="222">
        <v>44061</v>
      </c>
      <c r="D148" t="s">
        <v>608</v>
      </c>
      <c r="E148" s="224">
        <v>1</v>
      </c>
      <c r="F148" s="224">
        <v>78</v>
      </c>
      <c r="G148" s="223">
        <f t="shared" si="7"/>
        <v>0.78</v>
      </c>
      <c r="H148" s="224">
        <v>24</v>
      </c>
      <c r="I148" s="224">
        <v>6</v>
      </c>
      <c r="J148" s="224">
        <v>18</v>
      </c>
      <c r="K148" s="225">
        <v>80</v>
      </c>
      <c r="L148" s="225">
        <v>30</v>
      </c>
      <c r="M148" s="225">
        <v>0</v>
      </c>
      <c r="N148" s="225">
        <v>5</v>
      </c>
      <c r="O148" s="225">
        <v>8</v>
      </c>
      <c r="P148" s="223">
        <v>36.07</v>
      </c>
      <c r="Q148" s="223">
        <v>43.78</v>
      </c>
      <c r="R148" s="223">
        <v>119.82</v>
      </c>
      <c r="S148" s="225">
        <v>3606.9999999999995</v>
      </c>
      <c r="T148" s="225">
        <v>4378</v>
      </c>
      <c r="U148" s="225">
        <v>3254</v>
      </c>
      <c r="V148" s="225">
        <v>3997</v>
      </c>
      <c r="W148" s="225">
        <f t="shared" si="6"/>
        <v>11982</v>
      </c>
      <c r="X148" s="226">
        <v>3.5474399999999999</v>
      </c>
    </row>
    <row r="149" spans="1:24">
      <c r="A149">
        <v>2020</v>
      </c>
      <c r="B149">
        <v>231</v>
      </c>
      <c r="C149" s="222">
        <v>44061</v>
      </c>
      <c r="D149" t="s">
        <v>609</v>
      </c>
      <c r="E149" s="224">
        <v>1</v>
      </c>
      <c r="F149" s="224">
        <v>92</v>
      </c>
      <c r="G149" s="223">
        <f t="shared" si="7"/>
        <v>0.92</v>
      </c>
      <c r="H149" s="224">
        <v>26</v>
      </c>
      <c r="I149" s="224">
        <v>5</v>
      </c>
      <c r="J149" s="224">
        <v>21</v>
      </c>
      <c r="K149" s="225">
        <v>76</v>
      </c>
      <c r="L149" s="225">
        <v>24</v>
      </c>
      <c r="M149" s="225">
        <v>0</v>
      </c>
      <c r="N149" s="225">
        <v>5</v>
      </c>
      <c r="O149" s="225">
        <v>11</v>
      </c>
      <c r="P149" s="223">
        <v>34</v>
      </c>
      <c r="Q149" s="223">
        <v>37.950000000000003</v>
      </c>
      <c r="R149" s="223">
        <v>118.72</v>
      </c>
      <c r="S149" s="225">
        <v>3400.0000000000005</v>
      </c>
      <c r="T149" s="225">
        <v>3795.0000000000005</v>
      </c>
      <c r="U149" s="225">
        <v>4389</v>
      </c>
      <c r="V149" s="225">
        <v>4677.0000000000009</v>
      </c>
      <c r="W149" s="225">
        <f t="shared" si="6"/>
        <v>11872.000000000002</v>
      </c>
      <c r="X149" s="226">
        <v>4.2019799999999998</v>
      </c>
    </row>
    <row r="150" spans="1:24">
      <c r="A150">
        <v>2020</v>
      </c>
      <c r="B150">
        <v>231</v>
      </c>
      <c r="C150" s="222">
        <v>44061</v>
      </c>
      <c r="D150" t="s">
        <v>610</v>
      </c>
      <c r="E150" s="224">
        <v>1</v>
      </c>
      <c r="F150" s="224">
        <v>87</v>
      </c>
      <c r="G150" s="223">
        <f t="shared" si="7"/>
        <v>0.87</v>
      </c>
      <c r="H150" s="224">
        <v>24</v>
      </c>
      <c r="I150" s="224">
        <v>5</v>
      </c>
      <c r="J150" s="224">
        <v>19</v>
      </c>
      <c r="K150" s="225">
        <v>53</v>
      </c>
      <c r="L150" s="225">
        <v>15</v>
      </c>
      <c r="M150" s="225">
        <v>0</v>
      </c>
      <c r="N150" s="225">
        <v>7</v>
      </c>
      <c r="O150" s="225">
        <v>4</v>
      </c>
      <c r="P150" s="223">
        <v>25.43</v>
      </c>
      <c r="Q150" s="223">
        <v>32.130000000000003</v>
      </c>
      <c r="R150" s="223">
        <v>96.14</v>
      </c>
      <c r="S150" s="225">
        <v>2543.0000000000005</v>
      </c>
      <c r="T150" s="225">
        <v>3213.0000000000005</v>
      </c>
      <c r="U150" s="225">
        <v>1969.9999999999998</v>
      </c>
      <c r="V150" s="225">
        <v>3857.9999999999995</v>
      </c>
      <c r="W150" s="225">
        <f t="shared" si="6"/>
        <v>9614</v>
      </c>
      <c r="X150" s="226">
        <v>3.1988299999999996</v>
      </c>
    </row>
    <row r="151" spans="1:24">
      <c r="A151">
        <v>2020</v>
      </c>
      <c r="B151">
        <v>231</v>
      </c>
      <c r="C151" s="222">
        <v>44061</v>
      </c>
      <c r="D151" t="s">
        <v>611</v>
      </c>
      <c r="E151" s="224">
        <v>1</v>
      </c>
      <c r="F151" s="224">
        <v>98</v>
      </c>
      <c r="G151" s="223">
        <f t="shared" si="7"/>
        <v>0.98</v>
      </c>
      <c r="H151" s="224">
        <v>26</v>
      </c>
      <c r="I151" s="224">
        <v>5</v>
      </c>
      <c r="J151" s="224">
        <v>21</v>
      </c>
      <c r="K151" s="225">
        <v>59</v>
      </c>
      <c r="L151" s="225">
        <v>17</v>
      </c>
      <c r="M151" s="225">
        <v>0</v>
      </c>
      <c r="N151" s="225">
        <v>9</v>
      </c>
      <c r="O151" s="225">
        <v>5</v>
      </c>
      <c r="P151" s="223">
        <v>30.99</v>
      </c>
      <c r="Q151" s="223">
        <v>34.659999999999997</v>
      </c>
      <c r="R151" s="223">
        <v>126.14999999999999</v>
      </c>
      <c r="S151" s="225">
        <v>3098.9999999999995</v>
      </c>
      <c r="T151" s="225">
        <v>3465.9999999999995</v>
      </c>
      <c r="U151" s="225">
        <v>2786</v>
      </c>
      <c r="V151" s="225">
        <v>6050</v>
      </c>
      <c r="W151" s="225">
        <f t="shared" si="6"/>
        <v>12615</v>
      </c>
      <c r="X151" s="226">
        <v>3.9168200000000004</v>
      </c>
    </row>
    <row r="152" spans="1:24">
      <c r="A152">
        <v>2020</v>
      </c>
      <c r="B152">
        <v>231</v>
      </c>
      <c r="C152" s="222">
        <v>44061</v>
      </c>
      <c r="D152" t="s">
        <v>612</v>
      </c>
      <c r="E152" s="224">
        <v>1</v>
      </c>
      <c r="F152" s="224">
        <v>73</v>
      </c>
      <c r="G152" s="223">
        <f t="shared" si="7"/>
        <v>0.73</v>
      </c>
      <c r="H152" s="224">
        <v>24</v>
      </c>
      <c r="I152" s="224">
        <v>5</v>
      </c>
      <c r="J152" s="224">
        <v>19</v>
      </c>
      <c r="K152" s="225">
        <v>43</v>
      </c>
      <c r="L152" s="225">
        <v>29</v>
      </c>
      <c r="M152" s="225">
        <v>0</v>
      </c>
      <c r="N152" s="225">
        <v>1</v>
      </c>
      <c r="O152" s="225">
        <v>8</v>
      </c>
      <c r="P152" s="223">
        <v>22.89</v>
      </c>
      <c r="Q152" s="223">
        <v>27.69</v>
      </c>
      <c r="R152" s="223">
        <v>82.92</v>
      </c>
      <c r="S152" s="225">
        <v>2289</v>
      </c>
      <c r="T152" s="225">
        <v>2769.0000000000005</v>
      </c>
      <c r="U152" s="225">
        <v>2959</v>
      </c>
      <c r="V152" s="225">
        <v>3234</v>
      </c>
      <c r="W152" s="225">
        <f t="shared" si="6"/>
        <v>8292</v>
      </c>
      <c r="X152" s="226">
        <v>2.4205100000000002</v>
      </c>
    </row>
    <row r="153" spans="1:24">
      <c r="A153">
        <v>2020</v>
      </c>
      <c r="B153">
        <v>231</v>
      </c>
      <c r="C153" s="222">
        <v>44061</v>
      </c>
      <c r="D153" t="s">
        <v>613</v>
      </c>
      <c r="E153" s="224">
        <v>1</v>
      </c>
      <c r="F153" s="224">
        <v>106</v>
      </c>
      <c r="G153" s="223">
        <f t="shared" si="7"/>
        <v>1.06</v>
      </c>
      <c r="H153" s="224">
        <v>27</v>
      </c>
      <c r="I153" s="224">
        <v>6</v>
      </c>
      <c r="J153" s="224">
        <v>21</v>
      </c>
      <c r="K153" s="225">
        <v>25</v>
      </c>
      <c r="L153" s="225">
        <v>13</v>
      </c>
      <c r="M153" s="225">
        <v>0</v>
      </c>
      <c r="N153" s="225">
        <v>4</v>
      </c>
      <c r="O153" s="225">
        <v>6</v>
      </c>
      <c r="P153" s="223">
        <v>23.19</v>
      </c>
      <c r="Q153" s="223">
        <v>28.14</v>
      </c>
      <c r="R153" s="223">
        <v>88.72999999999999</v>
      </c>
      <c r="S153" s="225">
        <v>2319.0000000000005</v>
      </c>
      <c r="T153" s="225">
        <v>2814.0000000000005</v>
      </c>
      <c r="U153" s="225">
        <v>2348.9999999999995</v>
      </c>
      <c r="V153" s="225">
        <v>3739.9999999999995</v>
      </c>
      <c r="W153" s="225">
        <f t="shared" si="6"/>
        <v>8873</v>
      </c>
      <c r="X153" s="226">
        <v>3.2127299999999996</v>
      </c>
    </row>
    <row r="154" spans="1:24">
      <c r="A154">
        <v>2020</v>
      </c>
      <c r="B154">
        <v>231</v>
      </c>
      <c r="C154" s="222">
        <v>44061</v>
      </c>
      <c r="D154" t="s">
        <v>614</v>
      </c>
      <c r="E154" s="224">
        <v>1</v>
      </c>
      <c r="F154" s="224">
        <v>94</v>
      </c>
      <c r="G154" s="223">
        <f t="shared" si="7"/>
        <v>0.94</v>
      </c>
      <c r="H154" s="224">
        <v>26</v>
      </c>
      <c r="I154" s="224">
        <v>6</v>
      </c>
      <c r="J154" s="224">
        <v>20</v>
      </c>
      <c r="K154" s="225">
        <v>46</v>
      </c>
      <c r="L154" s="225">
        <v>14</v>
      </c>
      <c r="M154" s="225">
        <v>0</v>
      </c>
      <c r="N154" s="225">
        <v>4</v>
      </c>
      <c r="O154" s="225">
        <v>3</v>
      </c>
      <c r="P154" s="223">
        <v>22.18</v>
      </c>
      <c r="Q154" s="223">
        <v>27</v>
      </c>
      <c r="R154" s="223">
        <v>73.7</v>
      </c>
      <c r="S154" s="225">
        <v>2218</v>
      </c>
      <c r="T154" s="225">
        <v>2700</v>
      </c>
      <c r="U154" s="225">
        <v>1625</v>
      </c>
      <c r="V154" s="225">
        <v>2452</v>
      </c>
      <c r="W154" s="225">
        <f t="shared" si="6"/>
        <v>7370</v>
      </c>
      <c r="X154" s="226">
        <v>2.8094200000000003</v>
      </c>
    </row>
    <row r="155" spans="1:24">
      <c r="A155">
        <v>2020</v>
      </c>
      <c r="B155">
        <v>231</v>
      </c>
      <c r="C155" s="222">
        <v>44061</v>
      </c>
      <c r="D155" t="s">
        <v>615</v>
      </c>
      <c r="E155" s="224">
        <v>1</v>
      </c>
      <c r="F155" s="224">
        <v>97</v>
      </c>
      <c r="G155" s="223">
        <f t="shared" si="7"/>
        <v>0.97</v>
      </c>
      <c r="H155" s="224">
        <v>26</v>
      </c>
      <c r="I155" s="224">
        <v>5</v>
      </c>
      <c r="J155" s="224">
        <v>21</v>
      </c>
      <c r="K155" s="225">
        <v>31</v>
      </c>
      <c r="L155" s="225">
        <v>24</v>
      </c>
      <c r="M155" s="225">
        <v>0</v>
      </c>
      <c r="N155" s="225">
        <v>7</v>
      </c>
      <c r="O155" s="225">
        <v>2</v>
      </c>
      <c r="P155" s="223">
        <v>19.95</v>
      </c>
      <c r="Q155" s="223">
        <v>22.65</v>
      </c>
      <c r="R155" s="223">
        <v>61.759999999999991</v>
      </c>
      <c r="S155" s="225">
        <v>1994.9999999999998</v>
      </c>
      <c r="T155" s="225">
        <v>2265</v>
      </c>
      <c r="U155" s="225">
        <v>932.99999999999989</v>
      </c>
      <c r="V155" s="225">
        <v>1916</v>
      </c>
      <c r="W155" s="225">
        <f t="shared" si="6"/>
        <v>6176</v>
      </c>
      <c r="X155" s="226">
        <v>2.7180800000000001</v>
      </c>
    </row>
    <row r="156" spans="1:24">
      <c r="A156">
        <v>2020</v>
      </c>
      <c r="B156">
        <v>231</v>
      </c>
      <c r="C156" s="222">
        <v>44061</v>
      </c>
      <c r="D156" t="s">
        <v>616</v>
      </c>
      <c r="E156" s="224">
        <v>1</v>
      </c>
      <c r="F156" s="224">
        <v>101</v>
      </c>
      <c r="G156" s="223">
        <f t="shared" si="7"/>
        <v>1.01</v>
      </c>
      <c r="H156" s="224">
        <v>27</v>
      </c>
      <c r="I156" s="224">
        <v>6</v>
      </c>
      <c r="J156" s="224">
        <v>21</v>
      </c>
      <c r="K156" s="225">
        <v>55</v>
      </c>
      <c r="L156" s="225">
        <v>28</v>
      </c>
      <c r="M156" s="225">
        <v>0</v>
      </c>
      <c r="N156" s="225">
        <v>10</v>
      </c>
      <c r="O156" s="225">
        <v>4</v>
      </c>
      <c r="P156" s="223">
        <v>36.340000000000003</v>
      </c>
      <c r="Q156" s="223">
        <v>41.16</v>
      </c>
      <c r="R156" s="223">
        <v>130.44999999999999</v>
      </c>
      <c r="S156" s="225">
        <v>3634.0000000000005</v>
      </c>
      <c r="T156" s="225">
        <v>4116</v>
      </c>
      <c r="U156" s="225">
        <v>2081</v>
      </c>
      <c r="V156" s="225">
        <v>5295.0000000000009</v>
      </c>
      <c r="W156" s="225">
        <f t="shared" si="6"/>
        <v>13045</v>
      </c>
      <c r="X156" s="226">
        <v>4.9935</v>
      </c>
    </row>
    <row r="157" spans="1:24">
      <c r="A157">
        <v>2020</v>
      </c>
      <c r="B157">
        <v>231</v>
      </c>
      <c r="C157" s="222">
        <v>44061</v>
      </c>
      <c r="D157" t="s">
        <v>617</v>
      </c>
      <c r="E157" s="224">
        <v>1</v>
      </c>
      <c r="F157" s="224">
        <v>84</v>
      </c>
      <c r="G157" s="223">
        <f t="shared" si="7"/>
        <v>0.84</v>
      </c>
      <c r="H157" s="224">
        <v>24</v>
      </c>
      <c r="I157" s="224">
        <v>5</v>
      </c>
      <c r="J157" s="224">
        <v>19</v>
      </c>
      <c r="K157" s="225">
        <v>44</v>
      </c>
      <c r="L157" s="225">
        <v>11</v>
      </c>
      <c r="M157" s="225">
        <v>0</v>
      </c>
      <c r="N157" s="225">
        <v>6</v>
      </c>
      <c r="O157" s="225">
        <v>3</v>
      </c>
      <c r="P157" s="223">
        <v>18.45</v>
      </c>
      <c r="Q157" s="223">
        <v>19.2</v>
      </c>
      <c r="R157" s="223">
        <v>55.62</v>
      </c>
      <c r="S157" s="225">
        <v>1844.9999999999998</v>
      </c>
      <c r="T157" s="225">
        <v>1919.9999999999998</v>
      </c>
      <c r="U157" s="225">
        <v>1308</v>
      </c>
      <c r="V157" s="225">
        <v>1797</v>
      </c>
      <c r="W157" s="225">
        <f t="shared" si="6"/>
        <v>5562</v>
      </c>
      <c r="X157" s="226">
        <v>2.22241</v>
      </c>
    </row>
    <row r="158" spans="1:24">
      <c r="A158">
        <v>2020</v>
      </c>
      <c r="B158">
        <v>231</v>
      </c>
      <c r="C158" s="222">
        <v>44061</v>
      </c>
      <c r="D158" t="s">
        <v>618</v>
      </c>
      <c r="E158" s="224">
        <v>1</v>
      </c>
      <c r="F158" s="224">
        <v>93</v>
      </c>
      <c r="G158" s="223">
        <f t="shared" si="7"/>
        <v>0.93</v>
      </c>
      <c r="H158" s="224">
        <v>25</v>
      </c>
      <c r="I158" s="224">
        <v>5</v>
      </c>
      <c r="J158" s="224">
        <v>20</v>
      </c>
      <c r="K158" s="225">
        <v>45</v>
      </c>
      <c r="L158" s="225">
        <v>25</v>
      </c>
      <c r="M158" s="225">
        <v>0</v>
      </c>
      <c r="N158" s="225">
        <v>5</v>
      </c>
      <c r="O158" s="225">
        <v>4</v>
      </c>
      <c r="P158" s="223">
        <v>30.48</v>
      </c>
      <c r="Q158" s="223">
        <v>37.83</v>
      </c>
      <c r="R158" s="223">
        <v>116.73</v>
      </c>
      <c r="S158" s="225">
        <v>3048</v>
      </c>
      <c r="T158" s="225">
        <v>3782.9999999999995</v>
      </c>
      <c r="U158" s="225">
        <v>2842</v>
      </c>
      <c r="V158" s="225">
        <v>4842.0000000000009</v>
      </c>
      <c r="W158" s="225">
        <f t="shared" si="6"/>
        <v>11673</v>
      </c>
      <c r="X158" s="226">
        <v>3.9820600000000002</v>
      </c>
    </row>
    <row r="159" spans="1:24">
      <c r="A159">
        <v>2020</v>
      </c>
      <c r="B159">
        <v>231</v>
      </c>
      <c r="C159" s="222">
        <v>44061</v>
      </c>
      <c r="D159" t="s">
        <v>619</v>
      </c>
      <c r="E159" s="224">
        <v>1</v>
      </c>
      <c r="F159" s="224">
        <v>97</v>
      </c>
      <c r="G159" s="223">
        <f t="shared" si="7"/>
        <v>0.97</v>
      </c>
      <c r="H159" s="224">
        <v>24</v>
      </c>
      <c r="I159" s="224">
        <v>6</v>
      </c>
      <c r="J159" s="224">
        <v>18</v>
      </c>
      <c r="K159" s="225">
        <v>51</v>
      </c>
      <c r="L159" s="225">
        <v>5</v>
      </c>
      <c r="M159" s="225">
        <v>0</v>
      </c>
      <c r="N159" s="225">
        <v>6</v>
      </c>
      <c r="O159" s="225">
        <v>7</v>
      </c>
      <c r="P159" s="223">
        <v>28.01</v>
      </c>
      <c r="Q159" s="223">
        <v>33.56</v>
      </c>
      <c r="R159" s="223">
        <v>126.50000000000001</v>
      </c>
      <c r="S159" s="225">
        <v>2801</v>
      </c>
      <c r="T159" s="225">
        <v>3356</v>
      </c>
      <c r="U159" s="225">
        <v>3911</v>
      </c>
      <c r="V159" s="225">
        <v>6493</v>
      </c>
      <c r="W159" s="225">
        <f t="shared" si="6"/>
        <v>12650</v>
      </c>
      <c r="X159" s="226">
        <v>4.1494899999999992</v>
      </c>
    </row>
    <row r="160" spans="1:24">
      <c r="A160">
        <v>2020</v>
      </c>
      <c r="B160">
        <v>231</v>
      </c>
      <c r="C160" s="222">
        <v>44061</v>
      </c>
      <c r="D160" t="s">
        <v>620</v>
      </c>
      <c r="E160" s="224">
        <v>1</v>
      </c>
      <c r="F160" s="224">
        <v>96</v>
      </c>
      <c r="G160" s="223">
        <f t="shared" si="7"/>
        <v>0.96</v>
      </c>
      <c r="H160" s="224">
        <v>24</v>
      </c>
      <c r="I160" s="224">
        <v>6</v>
      </c>
      <c r="J160" s="224">
        <v>18</v>
      </c>
      <c r="K160" s="225">
        <v>46</v>
      </c>
      <c r="L160" s="225">
        <v>28</v>
      </c>
      <c r="M160" s="225">
        <v>0</v>
      </c>
      <c r="N160" s="225">
        <v>4</v>
      </c>
      <c r="O160" s="225">
        <v>7</v>
      </c>
      <c r="P160" s="223">
        <v>21.52</v>
      </c>
      <c r="Q160" s="223">
        <v>26.74</v>
      </c>
      <c r="R160" s="223">
        <v>84.28</v>
      </c>
      <c r="S160" s="225">
        <v>2152</v>
      </c>
      <c r="T160" s="225">
        <v>2673.9999999999995</v>
      </c>
      <c r="U160" s="225">
        <v>2478</v>
      </c>
      <c r="V160" s="225">
        <v>3602</v>
      </c>
      <c r="W160" s="225">
        <f t="shared" si="6"/>
        <v>8428</v>
      </c>
      <c r="X160" s="226">
        <v>2.8775599999999999</v>
      </c>
    </row>
    <row r="161" spans="1:24">
      <c r="A161">
        <v>2020</v>
      </c>
      <c r="B161">
        <v>231</v>
      </c>
      <c r="C161" s="222">
        <v>44061</v>
      </c>
      <c r="D161" t="s">
        <v>621</v>
      </c>
      <c r="E161" s="224">
        <v>1</v>
      </c>
      <c r="F161" s="224">
        <v>79</v>
      </c>
      <c r="G161" s="223">
        <f t="shared" si="7"/>
        <v>0.79</v>
      </c>
      <c r="H161" s="224">
        <v>24</v>
      </c>
      <c r="I161" s="224">
        <v>5</v>
      </c>
      <c r="J161" s="224">
        <v>21</v>
      </c>
      <c r="K161" s="225">
        <v>39</v>
      </c>
      <c r="L161" s="225">
        <v>20</v>
      </c>
      <c r="M161" s="225">
        <v>0</v>
      </c>
      <c r="N161" s="225">
        <v>1</v>
      </c>
      <c r="O161" s="225">
        <v>10</v>
      </c>
      <c r="P161" s="223">
        <v>30.03</v>
      </c>
      <c r="Q161" s="223">
        <v>37.619999999999997</v>
      </c>
      <c r="R161" s="223">
        <v>118.25</v>
      </c>
      <c r="S161" s="225">
        <v>3003</v>
      </c>
      <c r="T161" s="225">
        <v>3762</v>
      </c>
      <c r="U161" s="225">
        <v>4782.9999999999991</v>
      </c>
      <c r="V161" s="225">
        <v>5060</v>
      </c>
      <c r="W161" s="225">
        <f t="shared" si="6"/>
        <v>11825</v>
      </c>
      <c r="X161" s="226">
        <v>3.3168600000000001</v>
      </c>
    </row>
    <row r="162" spans="1:24">
      <c r="A162">
        <v>2020</v>
      </c>
      <c r="B162">
        <v>231</v>
      </c>
      <c r="C162" s="222">
        <v>44061</v>
      </c>
      <c r="D162" t="s">
        <v>622</v>
      </c>
      <c r="E162" s="224">
        <v>1</v>
      </c>
      <c r="F162" s="224">
        <v>97</v>
      </c>
      <c r="G162" s="223">
        <f t="shared" si="7"/>
        <v>0.97</v>
      </c>
      <c r="H162" s="224">
        <v>26</v>
      </c>
      <c r="I162" s="224">
        <v>5</v>
      </c>
      <c r="J162" s="224">
        <v>21</v>
      </c>
      <c r="K162" s="225">
        <v>51</v>
      </c>
      <c r="L162" s="225">
        <v>21</v>
      </c>
      <c r="M162" s="225">
        <v>0</v>
      </c>
      <c r="N162" s="225">
        <v>4</v>
      </c>
      <c r="O162" s="225">
        <v>10</v>
      </c>
      <c r="P162" s="223">
        <v>32.299999999999997</v>
      </c>
      <c r="Q162" s="223">
        <v>38.65</v>
      </c>
      <c r="R162" s="223">
        <v>126.41</v>
      </c>
      <c r="S162" s="225">
        <v>3229.9999999999995</v>
      </c>
      <c r="T162" s="225">
        <v>3864.9999999999995</v>
      </c>
      <c r="U162" s="225">
        <v>4942</v>
      </c>
      <c r="V162" s="225">
        <v>5546</v>
      </c>
      <c r="W162" s="225">
        <f t="shared" ref="W162:W193" si="8">SUM(S162,T162,V162)</f>
        <v>12641</v>
      </c>
      <c r="X162" s="226">
        <v>4.5708500000000001</v>
      </c>
    </row>
    <row r="163" spans="1:24">
      <c r="A163">
        <v>2020</v>
      </c>
      <c r="B163">
        <v>231</v>
      </c>
      <c r="C163" s="222">
        <v>44061</v>
      </c>
      <c r="D163" t="s">
        <v>623</v>
      </c>
      <c r="E163" s="224">
        <v>1</v>
      </c>
      <c r="F163" s="224">
        <v>98</v>
      </c>
      <c r="G163" s="223">
        <f t="shared" si="7"/>
        <v>0.98</v>
      </c>
      <c r="H163" s="224">
        <v>25</v>
      </c>
      <c r="I163" s="224">
        <v>6</v>
      </c>
      <c r="J163" s="224">
        <v>19</v>
      </c>
      <c r="K163" s="225">
        <v>39</v>
      </c>
      <c r="L163" s="225">
        <v>16</v>
      </c>
      <c r="M163" s="225">
        <v>0</v>
      </c>
      <c r="N163" s="225">
        <v>7</v>
      </c>
      <c r="O163" s="225">
        <v>4</v>
      </c>
      <c r="P163" s="223">
        <v>24.61</v>
      </c>
      <c r="Q163" s="223">
        <v>27.38</v>
      </c>
      <c r="R163" s="223">
        <v>96.539999999999992</v>
      </c>
      <c r="S163" s="225">
        <v>2461</v>
      </c>
      <c r="T163" s="225">
        <v>2738</v>
      </c>
      <c r="U163" s="225">
        <v>1912</v>
      </c>
      <c r="V163" s="225">
        <v>4455</v>
      </c>
      <c r="W163" s="225">
        <f t="shared" si="8"/>
        <v>9654</v>
      </c>
      <c r="X163" s="226">
        <v>3.6486399999999994</v>
      </c>
    </row>
    <row r="164" spans="1:24">
      <c r="A164">
        <v>2020</v>
      </c>
      <c r="B164">
        <v>231</v>
      </c>
      <c r="C164" s="222">
        <v>44061</v>
      </c>
      <c r="D164" t="s">
        <v>624</v>
      </c>
      <c r="E164" s="224">
        <v>1</v>
      </c>
      <c r="F164" s="224">
        <v>76</v>
      </c>
      <c r="G164" s="223">
        <f t="shared" si="7"/>
        <v>0.76</v>
      </c>
      <c r="H164" s="224">
        <v>22</v>
      </c>
      <c r="I164" s="224">
        <v>5</v>
      </c>
      <c r="J164" s="224">
        <v>17</v>
      </c>
      <c r="K164" s="225">
        <v>39</v>
      </c>
      <c r="L164" s="225">
        <v>28</v>
      </c>
      <c r="M164" s="225">
        <v>0</v>
      </c>
      <c r="N164" s="225">
        <v>0</v>
      </c>
      <c r="O164" s="225">
        <v>7</v>
      </c>
      <c r="P164" s="223">
        <v>22.43</v>
      </c>
      <c r="Q164" s="223">
        <v>29.98</v>
      </c>
      <c r="R164" s="223">
        <v>88.59</v>
      </c>
      <c r="S164" s="225">
        <v>2243</v>
      </c>
      <c r="T164" s="225">
        <v>2998</v>
      </c>
      <c r="U164" s="225">
        <v>3448</v>
      </c>
      <c r="V164" s="225">
        <v>3617.9999999999995</v>
      </c>
      <c r="W164" s="225">
        <f t="shared" si="8"/>
        <v>8859</v>
      </c>
      <c r="X164" s="226">
        <v>2.5974599999999999</v>
      </c>
    </row>
    <row r="165" spans="1:24">
      <c r="A165">
        <v>2020</v>
      </c>
      <c r="B165">
        <v>231</v>
      </c>
      <c r="C165" s="222">
        <v>44061</v>
      </c>
      <c r="D165" t="s">
        <v>625</v>
      </c>
      <c r="E165" s="224">
        <v>1</v>
      </c>
      <c r="F165" s="224">
        <v>83</v>
      </c>
      <c r="G165" s="223">
        <f t="shared" si="7"/>
        <v>0.83</v>
      </c>
      <c r="H165" s="224">
        <v>23</v>
      </c>
      <c r="I165" s="224">
        <v>6</v>
      </c>
      <c r="J165" s="224">
        <v>17</v>
      </c>
      <c r="K165" s="225">
        <v>26</v>
      </c>
      <c r="L165" s="225">
        <v>15</v>
      </c>
      <c r="M165" s="225">
        <v>0</v>
      </c>
      <c r="N165" s="225">
        <v>2</v>
      </c>
      <c r="O165" s="225">
        <v>4</v>
      </c>
      <c r="P165" s="223">
        <v>16.63</v>
      </c>
      <c r="Q165" s="223">
        <v>20.2</v>
      </c>
      <c r="R165" s="223">
        <v>56.51</v>
      </c>
      <c r="S165" s="225">
        <v>1663</v>
      </c>
      <c r="T165" s="225">
        <v>2019.9999999999998</v>
      </c>
      <c r="U165" s="225">
        <v>1409.9999999999998</v>
      </c>
      <c r="V165" s="225">
        <v>1968</v>
      </c>
      <c r="W165" s="225">
        <f t="shared" si="8"/>
        <v>5651</v>
      </c>
      <c r="X165" s="226">
        <v>2.2735500000000002</v>
      </c>
    </row>
    <row r="166" spans="1:24">
      <c r="A166">
        <v>2020</v>
      </c>
      <c r="B166">
        <v>231</v>
      </c>
      <c r="C166" s="222">
        <v>44061</v>
      </c>
      <c r="D166" t="s">
        <v>626</v>
      </c>
      <c r="E166" s="224">
        <v>1</v>
      </c>
      <c r="F166" s="224">
        <v>89</v>
      </c>
      <c r="G166" s="223">
        <f t="shared" si="7"/>
        <v>0.89</v>
      </c>
      <c r="H166" s="224">
        <v>24</v>
      </c>
      <c r="I166" s="224">
        <v>5</v>
      </c>
      <c r="J166" s="224">
        <v>19</v>
      </c>
      <c r="K166" s="225">
        <v>44</v>
      </c>
      <c r="L166" s="225">
        <v>17</v>
      </c>
      <c r="M166" s="225">
        <v>0</v>
      </c>
      <c r="N166" s="225">
        <v>6</v>
      </c>
      <c r="O166" s="225">
        <v>6</v>
      </c>
      <c r="P166" s="223">
        <v>26.36</v>
      </c>
      <c r="Q166" s="223">
        <v>33.6</v>
      </c>
      <c r="R166" s="223">
        <v>105.18</v>
      </c>
      <c r="S166" s="225">
        <v>2636</v>
      </c>
      <c r="T166" s="225">
        <v>3360.0000000000009</v>
      </c>
      <c r="U166" s="225">
        <v>2703.0000000000005</v>
      </c>
      <c r="V166" s="225">
        <v>4521.9999999999991</v>
      </c>
      <c r="W166" s="225">
        <f t="shared" si="8"/>
        <v>10518</v>
      </c>
      <c r="X166" s="226">
        <v>3.3211999999999997</v>
      </c>
    </row>
    <row r="167" spans="1:24">
      <c r="A167">
        <v>2020</v>
      </c>
      <c r="B167">
        <v>231</v>
      </c>
      <c r="C167" s="222">
        <v>44061</v>
      </c>
      <c r="D167" t="s">
        <v>627</v>
      </c>
      <c r="E167" s="224">
        <v>1</v>
      </c>
      <c r="F167" s="224">
        <v>90</v>
      </c>
      <c r="G167" s="223">
        <f t="shared" si="7"/>
        <v>0.9</v>
      </c>
      <c r="H167" s="224">
        <v>24</v>
      </c>
      <c r="I167" s="224">
        <v>6</v>
      </c>
      <c r="J167" s="224">
        <v>18</v>
      </c>
      <c r="K167" s="225">
        <v>47</v>
      </c>
      <c r="L167" s="225">
        <v>30</v>
      </c>
      <c r="M167" s="225">
        <v>0</v>
      </c>
      <c r="N167" s="225">
        <v>8</v>
      </c>
      <c r="O167" s="225">
        <v>9</v>
      </c>
      <c r="P167" s="223">
        <v>33.82</v>
      </c>
      <c r="Q167" s="223">
        <v>41.17</v>
      </c>
      <c r="R167" s="223">
        <v>135.19</v>
      </c>
      <c r="S167" s="225">
        <v>3382.0000000000005</v>
      </c>
      <c r="T167" s="225">
        <v>4117</v>
      </c>
      <c r="U167" s="225">
        <v>3433</v>
      </c>
      <c r="V167" s="225">
        <v>6020.0000000000009</v>
      </c>
      <c r="W167" s="225">
        <f t="shared" si="8"/>
        <v>13519</v>
      </c>
      <c r="X167" s="226">
        <v>3.8464699999999996</v>
      </c>
    </row>
    <row r="168" spans="1:24">
      <c r="A168">
        <v>2020</v>
      </c>
      <c r="B168">
        <v>231</v>
      </c>
      <c r="C168" s="222">
        <v>44061</v>
      </c>
      <c r="D168" t="s">
        <v>628</v>
      </c>
      <c r="E168" s="224">
        <v>1</v>
      </c>
      <c r="F168" s="224">
        <v>101</v>
      </c>
      <c r="G168" s="223">
        <f t="shared" si="7"/>
        <v>1.01</v>
      </c>
      <c r="H168" s="224">
        <v>27</v>
      </c>
      <c r="I168" s="224">
        <v>5</v>
      </c>
      <c r="J168" s="224">
        <v>21</v>
      </c>
      <c r="K168" s="225">
        <v>76</v>
      </c>
      <c r="L168" s="225">
        <v>34</v>
      </c>
      <c r="M168" s="225">
        <v>0</v>
      </c>
      <c r="N168" s="225">
        <v>13</v>
      </c>
      <c r="O168" s="225">
        <v>8</v>
      </c>
      <c r="P168" s="223">
        <v>42.58</v>
      </c>
      <c r="Q168" s="223">
        <v>55.28</v>
      </c>
      <c r="R168" s="223">
        <v>181.53</v>
      </c>
      <c r="S168" s="225">
        <v>4258</v>
      </c>
      <c r="T168" s="225">
        <v>5528.0000000000009</v>
      </c>
      <c r="U168" s="225">
        <v>4235</v>
      </c>
      <c r="V168" s="225">
        <v>8367.0000000000018</v>
      </c>
      <c r="W168" s="225">
        <f t="shared" si="8"/>
        <v>18153</v>
      </c>
      <c r="X168" s="226">
        <v>5.3667700000000007</v>
      </c>
    </row>
    <row r="169" spans="1:24">
      <c r="A169">
        <v>2020</v>
      </c>
      <c r="B169">
        <v>231</v>
      </c>
      <c r="C169" s="222">
        <v>44061</v>
      </c>
      <c r="D169" t="s">
        <v>629</v>
      </c>
      <c r="E169" s="224">
        <v>1</v>
      </c>
      <c r="F169" s="224">
        <v>87</v>
      </c>
      <c r="G169" s="223">
        <f t="shared" si="7"/>
        <v>0.87</v>
      </c>
      <c r="H169" s="224">
        <v>24</v>
      </c>
      <c r="I169" s="224">
        <v>6</v>
      </c>
      <c r="J169" s="224">
        <v>16</v>
      </c>
      <c r="K169" s="225">
        <v>33</v>
      </c>
      <c r="L169" s="225">
        <v>3</v>
      </c>
      <c r="M169" s="225">
        <v>0</v>
      </c>
      <c r="N169" s="225">
        <v>5</v>
      </c>
      <c r="O169" s="225">
        <v>2</v>
      </c>
      <c r="P169" s="223">
        <v>16.53</v>
      </c>
      <c r="Q169" s="223">
        <v>19.350000000000001</v>
      </c>
      <c r="R169" s="223">
        <v>57.430000000000007</v>
      </c>
      <c r="S169" s="225">
        <v>1653</v>
      </c>
      <c r="T169" s="225">
        <v>1935.0000000000002</v>
      </c>
      <c r="U169" s="225">
        <v>863</v>
      </c>
      <c r="V169" s="225">
        <v>2155</v>
      </c>
      <c r="W169" s="225">
        <f t="shared" si="8"/>
        <v>5743</v>
      </c>
      <c r="X169" s="226">
        <v>2.2899299999999996</v>
      </c>
    </row>
    <row r="170" spans="1:24">
      <c r="A170">
        <v>2020</v>
      </c>
      <c r="B170">
        <v>245</v>
      </c>
      <c r="C170" s="222">
        <v>44075</v>
      </c>
      <c r="D170" t="s">
        <v>748</v>
      </c>
      <c r="E170" s="224">
        <v>1</v>
      </c>
      <c r="F170" s="224">
        <v>118</v>
      </c>
      <c r="G170" s="223">
        <f t="shared" si="7"/>
        <v>1.18</v>
      </c>
      <c r="H170" s="224">
        <v>29</v>
      </c>
      <c r="I170" s="224">
        <v>5</v>
      </c>
      <c r="J170" s="224">
        <v>24</v>
      </c>
      <c r="K170" s="225">
        <v>76</v>
      </c>
      <c r="L170" s="225">
        <v>22</v>
      </c>
      <c r="M170" s="225">
        <v>0</v>
      </c>
      <c r="N170" s="225">
        <v>4</v>
      </c>
      <c r="O170" s="225">
        <v>12</v>
      </c>
      <c r="P170" s="223">
        <v>40.159999999999997</v>
      </c>
      <c r="Q170" s="223">
        <v>56.16</v>
      </c>
      <c r="R170" s="223">
        <v>154.01999999999998</v>
      </c>
      <c r="S170" s="225">
        <v>4015.9999999999995</v>
      </c>
      <c r="T170" s="225">
        <v>5616</v>
      </c>
      <c r="U170" s="225">
        <v>5317.9999999999991</v>
      </c>
      <c r="V170" s="225">
        <v>5770</v>
      </c>
      <c r="W170" s="225">
        <f t="shared" si="8"/>
        <v>15402</v>
      </c>
      <c r="X170" s="226">
        <v>6.0611099999999993</v>
      </c>
    </row>
    <row r="171" spans="1:24">
      <c r="A171">
        <v>2020</v>
      </c>
      <c r="B171">
        <v>245</v>
      </c>
      <c r="C171" s="222">
        <v>44075</v>
      </c>
      <c r="D171" t="s">
        <v>749</v>
      </c>
      <c r="E171" s="224">
        <v>1</v>
      </c>
      <c r="F171" s="224">
        <v>97</v>
      </c>
      <c r="G171" s="223">
        <f t="shared" si="7"/>
        <v>0.97</v>
      </c>
      <c r="H171" s="224">
        <v>27</v>
      </c>
      <c r="I171" s="224">
        <v>6</v>
      </c>
      <c r="J171" s="224">
        <v>21</v>
      </c>
      <c r="K171" s="225">
        <v>72</v>
      </c>
      <c r="L171" s="225">
        <v>34</v>
      </c>
      <c r="M171" s="225">
        <v>1</v>
      </c>
      <c r="N171" s="225">
        <v>16</v>
      </c>
      <c r="O171" s="225">
        <v>8</v>
      </c>
      <c r="P171" s="223">
        <v>34.590000000000003</v>
      </c>
      <c r="Q171" s="223">
        <v>50.27</v>
      </c>
      <c r="R171" s="223">
        <v>136.04000000000002</v>
      </c>
      <c r="S171" s="225">
        <v>3459.0000000000005</v>
      </c>
      <c r="T171" s="225">
        <v>5027</v>
      </c>
      <c r="U171" s="225">
        <v>3824</v>
      </c>
      <c r="V171" s="225">
        <v>5117.9999999999991</v>
      </c>
      <c r="W171" s="225">
        <f t="shared" si="8"/>
        <v>13604</v>
      </c>
      <c r="X171" s="226">
        <v>4.2141999999999999</v>
      </c>
    </row>
    <row r="172" spans="1:24">
      <c r="A172">
        <v>2020</v>
      </c>
      <c r="B172">
        <v>245</v>
      </c>
      <c r="C172" s="222">
        <v>44075</v>
      </c>
      <c r="D172" t="s">
        <v>750</v>
      </c>
      <c r="E172" s="224">
        <v>1</v>
      </c>
      <c r="F172" s="224">
        <v>97</v>
      </c>
      <c r="G172" s="223">
        <f t="shared" si="7"/>
        <v>0.97</v>
      </c>
      <c r="H172" s="224">
        <v>28</v>
      </c>
      <c r="I172" s="224">
        <v>6</v>
      </c>
      <c r="J172" s="224">
        <v>23</v>
      </c>
      <c r="K172" s="225">
        <v>50</v>
      </c>
      <c r="L172" s="225">
        <v>25</v>
      </c>
      <c r="M172" s="225">
        <v>1</v>
      </c>
      <c r="N172" s="225">
        <v>5</v>
      </c>
      <c r="O172" s="225">
        <v>6</v>
      </c>
      <c r="P172" s="223">
        <v>25.48</v>
      </c>
      <c r="Q172" s="223">
        <v>32.99</v>
      </c>
      <c r="R172" s="223">
        <v>88.1</v>
      </c>
      <c r="S172" s="225">
        <v>2547.9999999999995</v>
      </c>
      <c r="T172" s="225">
        <v>3299.0000000000009</v>
      </c>
      <c r="U172" s="225">
        <v>2606</v>
      </c>
      <c r="V172" s="225">
        <v>2963</v>
      </c>
      <c r="W172" s="225">
        <f t="shared" si="8"/>
        <v>8810</v>
      </c>
      <c r="X172" s="226">
        <v>3.4699</v>
      </c>
    </row>
    <row r="173" spans="1:24">
      <c r="A173">
        <v>2020</v>
      </c>
      <c r="B173">
        <v>245</v>
      </c>
      <c r="C173" s="222">
        <v>44075</v>
      </c>
      <c r="D173" t="s">
        <v>751</v>
      </c>
      <c r="E173" s="224">
        <v>1</v>
      </c>
      <c r="F173" s="224">
        <v>100</v>
      </c>
      <c r="G173" s="223">
        <f t="shared" si="7"/>
        <v>1</v>
      </c>
      <c r="H173" s="224">
        <v>31</v>
      </c>
      <c r="I173" s="224">
        <v>6</v>
      </c>
      <c r="J173" s="224">
        <v>25</v>
      </c>
      <c r="K173" s="225">
        <v>84</v>
      </c>
      <c r="L173" s="225">
        <v>15</v>
      </c>
      <c r="M173" s="225">
        <v>1</v>
      </c>
      <c r="N173" s="225">
        <v>13</v>
      </c>
      <c r="O173" s="225">
        <v>9</v>
      </c>
      <c r="P173" s="223">
        <v>35.46</v>
      </c>
      <c r="Q173" s="223">
        <v>47.13</v>
      </c>
      <c r="R173" s="223">
        <v>132.54</v>
      </c>
      <c r="S173" s="225">
        <v>3545.9999999999995</v>
      </c>
      <c r="T173" s="225">
        <v>4713.0000000000009</v>
      </c>
      <c r="U173" s="225">
        <v>4215</v>
      </c>
      <c r="V173" s="225">
        <v>4994.9999999999991</v>
      </c>
      <c r="W173" s="225">
        <f t="shared" si="8"/>
        <v>13254</v>
      </c>
      <c r="X173" s="226">
        <v>4.3720799999999995</v>
      </c>
    </row>
    <row r="174" spans="1:24">
      <c r="A174">
        <v>2020</v>
      </c>
      <c r="B174">
        <v>245</v>
      </c>
      <c r="C174" s="222">
        <v>44075</v>
      </c>
      <c r="D174" t="s">
        <v>752</v>
      </c>
      <c r="E174" s="224">
        <v>1</v>
      </c>
      <c r="F174" s="224">
        <v>105</v>
      </c>
      <c r="G174" s="223">
        <f t="shared" si="7"/>
        <v>1.05</v>
      </c>
      <c r="H174" s="224">
        <v>28</v>
      </c>
      <c r="I174" s="224">
        <v>6</v>
      </c>
      <c r="J174" s="224">
        <v>22</v>
      </c>
      <c r="K174" s="225">
        <v>35</v>
      </c>
      <c r="L174" s="225">
        <v>20</v>
      </c>
      <c r="M174" s="225">
        <v>1</v>
      </c>
      <c r="N174" s="225">
        <v>1</v>
      </c>
      <c r="O174" s="225">
        <v>7</v>
      </c>
      <c r="P174" s="223">
        <v>20.95</v>
      </c>
      <c r="Q174" s="223">
        <v>29.18</v>
      </c>
      <c r="R174" s="223">
        <v>83.669999999999987</v>
      </c>
      <c r="S174" s="225">
        <v>2095</v>
      </c>
      <c r="T174" s="225">
        <v>2918</v>
      </c>
      <c r="U174" s="225">
        <v>3211</v>
      </c>
      <c r="V174" s="225">
        <v>3354.0000000000005</v>
      </c>
      <c r="W174" s="225">
        <f t="shared" si="8"/>
        <v>8367</v>
      </c>
      <c r="X174" s="226">
        <v>2.9138500000000001</v>
      </c>
    </row>
    <row r="175" spans="1:24">
      <c r="A175">
        <v>2020</v>
      </c>
      <c r="B175">
        <v>245</v>
      </c>
      <c r="C175" s="222">
        <v>44075</v>
      </c>
      <c r="D175" t="s">
        <v>753</v>
      </c>
      <c r="E175" s="224">
        <v>1</v>
      </c>
      <c r="F175" s="224">
        <v>115</v>
      </c>
      <c r="G175" s="223">
        <f t="shared" si="7"/>
        <v>1.1499999999999999</v>
      </c>
      <c r="H175" s="224">
        <v>30</v>
      </c>
      <c r="I175" s="224">
        <v>6</v>
      </c>
      <c r="J175" s="224">
        <v>24</v>
      </c>
      <c r="K175" s="225">
        <v>66</v>
      </c>
      <c r="L175" s="225">
        <v>23</v>
      </c>
      <c r="M175" s="225">
        <v>1</v>
      </c>
      <c r="N175" s="225">
        <v>9</v>
      </c>
      <c r="O175" s="225">
        <v>11</v>
      </c>
      <c r="P175" s="223">
        <v>36.54</v>
      </c>
      <c r="Q175" s="223">
        <v>47.47</v>
      </c>
      <c r="R175" s="223">
        <v>146.87</v>
      </c>
      <c r="S175" s="225">
        <v>3653.9999999999995</v>
      </c>
      <c r="T175" s="225">
        <v>4747</v>
      </c>
      <c r="U175" s="225">
        <v>5496</v>
      </c>
      <c r="V175" s="225">
        <v>6286.0000000000009</v>
      </c>
      <c r="W175" s="225">
        <f t="shared" si="8"/>
        <v>14687</v>
      </c>
      <c r="X175" s="226">
        <v>5.1946899999999996</v>
      </c>
    </row>
    <row r="176" spans="1:24">
      <c r="A176">
        <v>2020</v>
      </c>
      <c r="B176">
        <v>245</v>
      </c>
      <c r="C176" s="222">
        <v>44075</v>
      </c>
      <c r="D176" t="s">
        <v>754</v>
      </c>
      <c r="E176" s="224">
        <v>1</v>
      </c>
      <c r="F176" s="224">
        <v>85</v>
      </c>
      <c r="G176" s="223">
        <f t="shared" si="7"/>
        <v>0.85</v>
      </c>
      <c r="H176" s="224">
        <v>27</v>
      </c>
      <c r="I176" s="224">
        <v>5</v>
      </c>
      <c r="J176" s="224">
        <v>22</v>
      </c>
      <c r="K176" s="225">
        <v>73</v>
      </c>
      <c r="L176" s="225">
        <v>22</v>
      </c>
      <c r="M176" s="225">
        <v>5</v>
      </c>
      <c r="N176" s="225">
        <v>11</v>
      </c>
      <c r="O176" s="225">
        <v>10</v>
      </c>
      <c r="P176" s="223">
        <v>27.55</v>
      </c>
      <c r="Q176" s="223">
        <v>38.869999999999997</v>
      </c>
      <c r="R176" s="223">
        <v>108.63000000000001</v>
      </c>
      <c r="S176" s="225">
        <v>2755</v>
      </c>
      <c r="T176" s="225">
        <v>3886.9999999999995</v>
      </c>
      <c r="U176" s="225">
        <v>3414.0000000000005</v>
      </c>
      <c r="V176" s="225">
        <v>4221</v>
      </c>
      <c r="W176" s="225">
        <f t="shared" si="8"/>
        <v>10863</v>
      </c>
      <c r="X176" s="226">
        <v>3.0080300000000006</v>
      </c>
    </row>
    <row r="177" spans="1:24">
      <c r="A177">
        <v>2020</v>
      </c>
      <c r="B177">
        <v>245</v>
      </c>
      <c r="C177" s="222">
        <v>44075</v>
      </c>
      <c r="D177" t="s">
        <v>755</v>
      </c>
      <c r="E177" s="224">
        <v>1</v>
      </c>
      <c r="F177" s="224">
        <v>112</v>
      </c>
      <c r="G177" s="223">
        <f t="shared" si="7"/>
        <v>1.1200000000000001</v>
      </c>
      <c r="H177" s="224">
        <v>32</v>
      </c>
      <c r="I177" s="224">
        <v>6</v>
      </c>
      <c r="J177" s="224">
        <v>26</v>
      </c>
      <c r="K177" s="225">
        <v>105</v>
      </c>
      <c r="L177" s="225">
        <v>52</v>
      </c>
      <c r="M177" s="225">
        <v>2</v>
      </c>
      <c r="N177" s="225">
        <v>16</v>
      </c>
      <c r="O177" s="225">
        <v>11</v>
      </c>
      <c r="P177" s="223">
        <v>47.81</v>
      </c>
      <c r="Q177" s="223">
        <v>67.319999999999993</v>
      </c>
      <c r="R177" s="223">
        <v>178.57999999999998</v>
      </c>
      <c r="S177" s="225">
        <v>4781.0000000000009</v>
      </c>
      <c r="T177" s="225">
        <v>6731.9999999999991</v>
      </c>
      <c r="U177" s="225">
        <v>5183</v>
      </c>
      <c r="V177" s="225">
        <v>6344.9999999999991</v>
      </c>
      <c r="W177" s="225">
        <f t="shared" si="8"/>
        <v>17858</v>
      </c>
      <c r="X177" s="226">
        <v>6.8482399999999997</v>
      </c>
    </row>
    <row r="178" spans="1:24">
      <c r="A178">
        <v>2020</v>
      </c>
      <c r="B178">
        <v>245</v>
      </c>
      <c r="C178" s="222">
        <v>44075</v>
      </c>
      <c r="D178" t="s">
        <v>756</v>
      </c>
      <c r="E178" s="224">
        <v>1</v>
      </c>
      <c r="F178" s="224">
        <v>106</v>
      </c>
      <c r="G178" s="223">
        <f t="shared" si="7"/>
        <v>1.06</v>
      </c>
      <c r="H178" s="224">
        <v>27</v>
      </c>
      <c r="I178" s="224">
        <v>5</v>
      </c>
      <c r="J178" s="224">
        <v>22</v>
      </c>
      <c r="K178" s="225">
        <v>65</v>
      </c>
      <c r="L178" s="225">
        <v>25</v>
      </c>
      <c r="M178" s="225">
        <v>2</v>
      </c>
      <c r="N178" s="225">
        <v>7</v>
      </c>
      <c r="O178" s="225">
        <v>6</v>
      </c>
      <c r="P178" s="223">
        <v>28.32</v>
      </c>
      <c r="Q178" s="223">
        <v>39.020000000000003</v>
      </c>
      <c r="R178" s="223">
        <v>99.9</v>
      </c>
      <c r="S178" s="225">
        <v>2832</v>
      </c>
      <c r="T178" s="225">
        <v>3902.0000000000005</v>
      </c>
      <c r="U178" s="225">
        <v>2834.9999999999995</v>
      </c>
      <c r="V178" s="225">
        <v>3256.0000000000005</v>
      </c>
      <c r="W178" s="225">
        <f t="shared" si="8"/>
        <v>9990</v>
      </c>
      <c r="X178" s="226">
        <v>3.6831900000000002</v>
      </c>
    </row>
    <row r="179" spans="1:24">
      <c r="A179">
        <v>2020</v>
      </c>
      <c r="B179">
        <v>245</v>
      </c>
      <c r="C179" s="222">
        <v>44075</v>
      </c>
      <c r="D179" t="s">
        <v>757</v>
      </c>
      <c r="E179" s="224">
        <v>1</v>
      </c>
      <c r="F179" s="224">
        <v>103</v>
      </c>
      <c r="G179" s="223">
        <f t="shared" si="7"/>
        <v>1.03</v>
      </c>
      <c r="H179" s="224">
        <v>29</v>
      </c>
      <c r="I179" s="224">
        <v>6</v>
      </c>
      <c r="J179" s="224">
        <v>23</v>
      </c>
      <c r="K179" s="225">
        <v>61</v>
      </c>
      <c r="L179" s="225">
        <v>15</v>
      </c>
      <c r="M179" s="225">
        <v>0</v>
      </c>
      <c r="N179" s="225">
        <v>5</v>
      </c>
      <c r="O179" s="225">
        <v>11</v>
      </c>
      <c r="P179" s="223">
        <v>28.3</v>
      </c>
      <c r="Q179" s="223">
        <v>37.03</v>
      </c>
      <c r="R179" s="223">
        <v>124.17</v>
      </c>
      <c r="S179" s="225">
        <v>2830.0000000000005</v>
      </c>
      <c r="T179" s="225">
        <v>3703</v>
      </c>
      <c r="U179" s="225">
        <v>5183</v>
      </c>
      <c r="V179" s="225">
        <v>5883.9999999999991</v>
      </c>
      <c r="W179" s="225">
        <f t="shared" si="8"/>
        <v>12417</v>
      </c>
      <c r="X179" s="226">
        <v>3.9010500000000006</v>
      </c>
    </row>
    <row r="180" spans="1:24">
      <c r="A180">
        <v>2020</v>
      </c>
      <c r="B180">
        <v>245</v>
      </c>
      <c r="C180" s="222">
        <v>44075</v>
      </c>
      <c r="D180" t="s">
        <v>758</v>
      </c>
      <c r="E180" s="224">
        <v>1</v>
      </c>
      <c r="F180" s="224">
        <v>115</v>
      </c>
      <c r="G180" s="223">
        <f t="shared" si="7"/>
        <v>1.1499999999999999</v>
      </c>
      <c r="H180" s="224">
        <v>30</v>
      </c>
      <c r="I180" s="224">
        <v>5</v>
      </c>
      <c r="J180" s="224">
        <v>25</v>
      </c>
      <c r="K180" s="225">
        <v>63</v>
      </c>
      <c r="L180" s="225">
        <v>18</v>
      </c>
      <c r="M180" s="225">
        <v>0</v>
      </c>
      <c r="N180" s="225">
        <v>12</v>
      </c>
      <c r="O180" s="225">
        <v>7</v>
      </c>
      <c r="P180" s="223">
        <v>29.99</v>
      </c>
      <c r="Q180" s="223">
        <v>38.409999999999997</v>
      </c>
      <c r="R180" s="223">
        <v>106.72999999999999</v>
      </c>
      <c r="S180" s="225">
        <v>2999</v>
      </c>
      <c r="T180" s="225">
        <v>3841</v>
      </c>
      <c r="U180" s="225">
        <v>3207</v>
      </c>
      <c r="V180" s="225">
        <v>3832.9999999999995</v>
      </c>
      <c r="W180" s="225">
        <f t="shared" si="8"/>
        <v>10673</v>
      </c>
      <c r="X180" s="226">
        <v>4.2789999999999999</v>
      </c>
    </row>
    <row r="181" spans="1:24">
      <c r="A181">
        <v>2020</v>
      </c>
      <c r="B181">
        <v>245</v>
      </c>
      <c r="C181" s="222">
        <v>44075</v>
      </c>
      <c r="D181" t="s">
        <v>759</v>
      </c>
      <c r="E181" s="224">
        <v>1</v>
      </c>
      <c r="F181" s="224">
        <v>108</v>
      </c>
      <c r="G181" s="223">
        <f t="shared" si="7"/>
        <v>1.08</v>
      </c>
      <c r="H181" s="224">
        <v>31</v>
      </c>
      <c r="I181" s="224">
        <v>5</v>
      </c>
      <c r="J181" s="224">
        <v>26</v>
      </c>
      <c r="K181" s="225">
        <v>100</v>
      </c>
      <c r="L181" s="225">
        <v>23</v>
      </c>
      <c r="M181" s="225">
        <v>2</v>
      </c>
      <c r="N181" s="225">
        <v>27</v>
      </c>
      <c r="O181" s="225">
        <v>7</v>
      </c>
      <c r="P181" s="223">
        <v>42.63</v>
      </c>
      <c r="Q181" s="223">
        <v>57.42</v>
      </c>
      <c r="R181" s="223">
        <v>146.66</v>
      </c>
      <c r="S181" s="225">
        <v>4263</v>
      </c>
      <c r="T181" s="225">
        <v>5742</v>
      </c>
      <c r="U181" s="225">
        <v>2728.9999999999995</v>
      </c>
      <c r="V181" s="225">
        <v>4661</v>
      </c>
      <c r="W181" s="225">
        <f t="shared" si="8"/>
        <v>14666</v>
      </c>
      <c r="X181" s="226">
        <v>5.7799300000000002</v>
      </c>
    </row>
    <row r="182" spans="1:24">
      <c r="A182">
        <v>2020</v>
      </c>
      <c r="B182">
        <v>245</v>
      </c>
      <c r="C182" s="222">
        <v>44075</v>
      </c>
      <c r="D182" t="s">
        <v>760</v>
      </c>
      <c r="E182" s="224">
        <v>1</v>
      </c>
      <c r="F182" s="224">
        <v>112</v>
      </c>
      <c r="G182" s="223">
        <f t="shared" si="7"/>
        <v>1.1200000000000001</v>
      </c>
      <c r="H182" s="224">
        <v>29</v>
      </c>
      <c r="I182" s="224">
        <v>5</v>
      </c>
      <c r="J182" s="224">
        <v>24</v>
      </c>
      <c r="K182" s="225">
        <v>79</v>
      </c>
      <c r="L182" s="225">
        <v>31</v>
      </c>
      <c r="M182" s="225">
        <v>2</v>
      </c>
      <c r="N182" s="225">
        <v>15</v>
      </c>
      <c r="O182" s="225">
        <v>9</v>
      </c>
      <c r="P182" s="223">
        <v>43.01</v>
      </c>
      <c r="Q182" s="223">
        <v>53.53</v>
      </c>
      <c r="R182" s="223">
        <v>149.81</v>
      </c>
      <c r="S182" s="225">
        <v>4301</v>
      </c>
      <c r="T182" s="225">
        <v>5353</v>
      </c>
      <c r="U182" s="225">
        <v>4573</v>
      </c>
      <c r="V182" s="225">
        <v>5326.9999999999991</v>
      </c>
      <c r="W182" s="225">
        <f t="shared" si="8"/>
        <v>14981</v>
      </c>
      <c r="X182" s="226">
        <v>6.4549899999999996</v>
      </c>
    </row>
    <row r="183" spans="1:24">
      <c r="A183">
        <v>2020</v>
      </c>
      <c r="B183">
        <v>245</v>
      </c>
      <c r="C183" s="222">
        <v>44075</v>
      </c>
      <c r="D183" t="s">
        <v>761</v>
      </c>
      <c r="E183" s="224">
        <v>1</v>
      </c>
      <c r="F183" s="224">
        <v>118</v>
      </c>
      <c r="G183" s="223">
        <f t="shared" si="7"/>
        <v>1.18</v>
      </c>
      <c r="H183" s="224">
        <v>34</v>
      </c>
      <c r="I183" s="224">
        <v>6</v>
      </c>
      <c r="J183" s="224">
        <v>26</v>
      </c>
      <c r="K183" s="225">
        <v>94</v>
      </c>
      <c r="L183" s="225">
        <v>35</v>
      </c>
      <c r="M183" s="225">
        <v>2</v>
      </c>
      <c r="N183" s="225">
        <v>6</v>
      </c>
      <c r="O183" s="225">
        <v>23</v>
      </c>
      <c r="P183" s="223">
        <v>53.02</v>
      </c>
      <c r="Q183" s="223">
        <v>71.099999999999994</v>
      </c>
      <c r="R183" s="223">
        <v>230.86</v>
      </c>
      <c r="S183" s="225">
        <v>5302</v>
      </c>
      <c r="T183" s="225">
        <v>7110</v>
      </c>
      <c r="U183" s="225">
        <v>9009</v>
      </c>
      <c r="V183" s="225">
        <v>10674.000000000002</v>
      </c>
      <c r="W183" s="225">
        <f t="shared" si="8"/>
        <v>23086</v>
      </c>
      <c r="X183" s="226">
        <v>7.2617799999999999</v>
      </c>
    </row>
    <row r="184" spans="1:24">
      <c r="A184">
        <v>2020</v>
      </c>
      <c r="B184">
        <v>245</v>
      </c>
      <c r="C184" s="222">
        <v>44075</v>
      </c>
      <c r="D184" t="s">
        <v>762</v>
      </c>
      <c r="E184" s="224">
        <v>1</v>
      </c>
      <c r="F184" s="224">
        <v>110</v>
      </c>
      <c r="G184" s="223">
        <f t="shared" si="7"/>
        <v>1.1000000000000001</v>
      </c>
      <c r="H184" s="224">
        <v>28</v>
      </c>
      <c r="I184" s="224">
        <v>5</v>
      </c>
      <c r="J184" s="224">
        <v>23</v>
      </c>
      <c r="K184" s="225">
        <v>55</v>
      </c>
      <c r="L184" s="225">
        <v>18</v>
      </c>
      <c r="M184" s="225">
        <v>0</v>
      </c>
      <c r="N184" s="225">
        <v>8</v>
      </c>
      <c r="O184" s="225">
        <v>6</v>
      </c>
      <c r="P184" s="223">
        <v>28.92</v>
      </c>
      <c r="Q184" s="223">
        <v>35.24</v>
      </c>
      <c r="R184" s="223">
        <v>93.56</v>
      </c>
      <c r="S184" s="225">
        <v>2892</v>
      </c>
      <c r="T184" s="225">
        <v>3524</v>
      </c>
      <c r="U184" s="225">
        <v>2387.0000000000005</v>
      </c>
      <c r="V184" s="225">
        <v>2940.0000000000005</v>
      </c>
      <c r="W184" s="225">
        <f t="shared" si="8"/>
        <v>9356</v>
      </c>
      <c r="X184" s="226">
        <v>4.0395799999999999</v>
      </c>
    </row>
    <row r="185" spans="1:24">
      <c r="A185">
        <v>2020</v>
      </c>
      <c r="B185">
        <v>245</v>
      </c>
      <c r="C185" s="222">
        <v>44075</v>
      </c>
      <c r="D185" t="s">
        <v>763</v>
      </c>
      <c r="E185" s="224">
        <v>1</v>
      </c>
      <c r="F185" s="224">
        <v>84</v>
      </c>
      <c r="G185" s="223">
        <f t="shared" si="7"/>
        <v>0.84</v>
      </c>
      <c r="H185" s="224">
        <v>24</v>
      </c>
      <c r="I185" s="224">
        <v>6</v>
      </c>
      <c r="J185" s="224">
        <v>18</v>
      </c>
      <c r="K185" s="225">
        <v>54</v>
      </c>
      <c r="L185" s="225">
        <v>30</v>
      </c>
      <c r="M185" s="225">
        <v>0</v>
      </c>
      <c r="N185" s="225">
        <v>7</v>
      </c>
      <c r="O185" s="225">
        <v>8</v>
      </c>
      <c r="P185" s="223">
        <v>23.69</v>
      </c>
      <c r="Q185" s="223">
        <v>30.97</v>
      </c>
      <c r="R185" s="223">
        <v>86.37</v>
      </c>
      <c r="S185" s="225">
        <v>2369.0000000000005</v>
      </c>
      <c r="T185" s="225">
        <v>3096.9999999999995</v>
      </c>
      <c r="U185" s="225">
        <v>2496</v>
      </c>
      <c r="V185" s="225">
        <v>3171.0000000000005</v>
      </c>
      <c r="W185" s="225">
        <f t="shared" si="8"/>
        <v>8637</v>
      </c>
      <c r="X185" s="226">
        <v>2.7305200000000003</v>
      </c>
    </row>
    <row r="186" spans="1:24">
      <c r="A186">
        <v>2020</v>
      </c>
      <c r="B186">
        <v>245</v>
      </c>
      <c r="C186" s="222">
        <v>44075</v>
      </c>
      <c r="D186" t="s">
        <v>764</v>
      </c>
      <c r="E186" s="224">
        <v>1</v>
      </c>
      <c r="F186" s="224">
        <v>132</v>
      </c>
      <c r="G186" s="223">
        <f t="shared" si="7"/>
        <v>1.32</v>
      </c>
      <c r="H186" s="224">
        <v>33</v>
      </c>
      <c r="I186" s="224">
        <v>5</v>
      </c>
      <c r="J186" s="224">
        <v>28</v>
      </c>
      <c r="K186" s="225">
        <v>101</v>
      </c>
      <c r="L186" s="225">
        <v>25</v>
      </c>
      <c r="M186" s="225">
        <v>1</v>
      </c>
      <c r="N186" s="225">
        <v>16</v>
      </c>
      <c r="O186" s="225">
        <v>15</v>
      </c>
      <c r="P186" s="223">
        <v>53.42</v>
      </c>
      <c r="Q186" s="223">
        <v>83.78</v>
      </c>
      <c r="R186" s="223">
        <v>228.42999999999998</v>
      </c>
      <c r="S186" s="225">
        <v>5342</v>
      </c>
      <c r="T186" s="225">
        <v>8378.0000000000018</v>
      </c>
      <c r="U186" s="225">
        <v>6940.0000000000009</v>
      </c>
      <c r="V186" s="225">
        <v>9123.0000000000018</v>
      </c>
      <c r="W186" s="225">
        <f t="shared" si="8"/>
        <v>22843.000000000004</v>
      </c>
      <c r="X186" s="226">
        <v>7.4094799999999994</v>
      </c>
    </row>
    <row r="187" spans="1:24">
      <c r="A187">
        <v>2020</v>
      </c>
      <c r="B187">
        <v>245</v>
      </c>
      <c r="C187" s="222">
        <v>44075</v>
      </c>
      <c r="D187" t="s">
        <v>765</v>
      </c>
      <c r="E187" s="224">
        <v>1</v>
      </c>
      <c r="F187" s="224">
        <v>116</v>
      </c>
      <c r="G187" s="223">
        <f t="shared" si="7"/>
        <v>1.1599999999999999</v>
      </c>
      <c r="H187" s="224">
        <v>30</v>
      </c>
      <c r="I187" s="224">
        <v>6</v>
      </c>
      <c r="J187" s="224">
        <v>24</v>
      </c>
      <c r="K187" s="225">
        <v>52</v>
      </c>
      <c r="L187" s="225">
        <v>22</v>
      </c>
      <c r="M187" s="225">
        <v>6</v>
      </c>
      <c r="N187" s="225">
        <v>13</v>
      </c>
      <c r="O187" s="225">
        <v>9</v>
      </c>
      <c r="P187" s="223">
        <v>34.909999999999997</v>
      </c>
      <c r="Q187" s="223">
        <v>48.54</v>
      </c>
      <c r="R187" s="223">
        <v>144.58999999999997</v>
      </c>
      <c r="S187" s="225">
        <v>3490.9999999999995</v>
      </c>
      <c r="T187" s="225">
        <v>4854</v>
      </c>
      <c r="U187" s="225">
        <v>4525.9999999999991</v>
      </c>
      <c r="V187" s="225">
        <v>6113.9999999999991</v>
      </c>
      <c r="W187" s="225">
        <f t="shared" si="8"/>
        <v>14459</v>
      </c>
      <c r="X187" s="226">
        <v>4.9516000000000009</v>
      </c>
    </row>
    <row r="188" spans="1:24">
      <c r="A188">
        <v>2020</v>
      </c>
      <c r="B188">
        <v>245</v>
      </c>
      <c r="C188" s="222">
        <v>44075</v>
      </c>
      <c r="D188" t="s">
        <v>766</v>
      </c>
      <c r="E188" s="224">
        <v>1</v>
      </c>
      <c r="F188" s="224">
        <v>83</v>
      </c>
      <c r="G188" s="223">
        <f t="shared" si="7"/>
        <v>0.83</v>
      </c>
      <c r="H188" s="224">
        <v>25</v>
      </c>
      <c r="I188" s="224">
        <v>6</v>
      </c>
      <c r="J188" s="224">
        <v>19</v>
      </c>
      <c r="K188" s="225">
        <v>39</v>
      </c>
      <c r="L188" s="225">
        <v>17</v>
      </c>
      <c r="M188" s="225">
        <v>1</v>
      </c>
      <c r="N188" s="225">
        <v>7</v>
      </c>
      <c r="O188" s="225">
        <v>4</v>
      </c>
      <c r="P188" s="223">
        <v>16.850000000000001</v>
      </c>
      <c r="Q188" s="223">
        <v>21</v>
      </c>
      <c r="R188" s="223">
        <v>55.76</v>
      </c>
      <c r="S188" s="225">
        <v>1685</v>
      </c>
      <c r="T188" s="225">
        <v>2100</v>
      </c>
      <c r="U188" s="225">
        <v>1426</v>
      </c>
      <c r="V188" s="225">
        <v>1790.9999999999998</v>
      </c>
      <c r="W188" s="225">
        <f t="shared" si="8"/>
        <v>5576</v>
      </c>
      <c r="X188" s="226">
        <v>2.0562499999999999</v>
      </c>
    </row>
    <row r="189" spans="1:24">
      <c r="A189">
        <v>2020</v>
      </c>
      <c r="B189">
        <v>245</v>
      </c>
      <c r="C189" s="222">
        <v>44075</v>
      </c>
      <c r="D189" t="s">
        <v>767</v>
      </c>
      <c r="E189" s="224">
        <v>1</v>
      </c>
      <c r="F189" s="224">
        <v>88</v>
      </c>
      <c r="G189" s="223">
        <f t="shared" si="7"/>
        <v>0.88</v>
      </c>
      <c r="H189" s="224">
        <v>24</v>
      </c>
      <c r="I189" s="224">
        <v>5</v>
      </c>
      <c r="J189" s="224">
        <v>19</v>
      </c>
      <c r="K189" s="225">
        <v>39</v>
      </c>
      <c r="L189" s="225">
        <v>17</v>
      </c>
      <c r="M189" s="225">
        <v>2</v>
      </c>
      <c r="N189" s="225">
        <v>11</v>
      </c>
      <c r="O189" s="225">
        <v>4</v>
      </c>
      <c r="P189" s="223">
        <v>18.690000000000001</v>
      </c>
      <c r="Q189" s="223">
        <v>25.02</v>
      </c>
      <c r="R189" s="223">
        <v>68.66</v>
      </c>
      <c r="S189" s="225">
        <v>1869</v>
      </c>
      <c r="T189" s="225">
        <v>2502</v>
      </c>
      <c r="U189" s="225">
        <v>1896.9999999999998</v>
      </c>
      <c r="V189" s="225">
        <v>2495</v>
      </c>
      <c r="W189" s="225">
        <f t="shared" si="8"/>
        <v>6866</v>
      </c>
      <c r="X189" s="226">
        <v>2.2839999999999998</v>
      </c>
    </row>
    <row r="190" spans="1:24">
      <c r="A190">
        <v>2020</v>
      </c>
      <c r="B190">
        <v>245</v>
      </c>
      <c r="C190" s="222">
        <v>44075</v>
      </c>
      <c r="D190" t="s">
        <v>768</v>
      </c>
      <c r="E190" s="224">
        <v>1</v>
      </c>
      <c r="F190" s="224">
        <v>100</v>
      </c>
      <c r="G190" s="223">
        <f t="shared" si="7"/>
        <v>1</v>
      </c>
      <c r="H190" s="224">
        <v>28</v>
      </c>
      <c r="I190" s="224">
        <v>6</v>
      </c>
      <c r="J190" s="224">
        <v>22</v>
      </c>
      <c r="K190" s="225">
        <v>59</v>
      </c>
      <c r="L190" s="225">
        <v>29</v>
      </c>
      <c r="M190" s="225">
        <v>0</v>
      </c>
      <c r="N190" s="225">
        <v>5</v>
      </c>
      <c r="O190" s="225">
        <v>9</v>
      </c>
      <c r="P190" s="223">
        <v>25.62</v>
      </c>
      <c r="Q190" s="223">
        <v>38.17</v>
      </c>
      <c r="R190" s="223">
        <v>103.7</v>
      </c>
      <c r="S190" s="225">
        <v>2562</v>
      </c>
      <c r="T190" s="225">
        <v>3817.0000000000005</v>
      </c>
      <c r="U190" s="225">
        <v>3070</v>
      </c>
      <c r="V190" s="225">
        <v>3990.9999999999995</v>
      </c>
      <c r="W190" s="225">
        <f t="shared" si="8"/>
        <v>10370</v>
      </c>
      <c r="X190" s="226">
        <v>3.6681499999999998</v>
      </c>
    </row>
    <row r="191" spans="1:24">
      <c r="A191">
        <v>2020</v>
      </c>
      <c r="B191">
        <v>245</v>
      </c>
      <c r="C191" s="222">
        <v>44075</v>
      </c>
      <c r="D191" t="s">
        <v>769</v>
      </c>
      <c r="E191" s="224">
        <v>1</v>
      </c>
      <c r="F191" s="224">
        <v>98</v>
      </c>
      <c r="G191" s="223">
        <f t="shared" si="7"/>
        <v>0.98</v>
      </c>
      <c r="H191" s="224">
        <v>27</v>
      </c>
      <c r="I191" s="224">
        <v>6</v>
      </c>
      <c r="J191" s="224">
        <v>21</v>
      </c>
      <c r="K191" s="225">
        <v>53</v>
      </c>
      <c r="L191" s="225">
        <v>40</v>
      </c>
      <c r="M191" s="225">
        <v>1</v>
      </c>
      <c r="N191" s="225">
        <v>13</v>
      </c>
      <c r="O191" s="225">
        <v>10</v>
      </c>
      <c r="P191" s="223">
        <v>36.590000000000003</v>
      </c>
      <c r="Q191" s="223">
        <v>47.6</v>
      </c>
      <c r="R191" s="223">
        <v>137.93</v>
      </c>
      <c r="S191" s="225">
        <v>3659.0000000000005</v>
      </c>
      <c r="T191" s="225">
        <v>4760</v>
      </c>
      <c r="U191" s="225">
        <v>4593</v>
      </c>
      <c r="V191" s="225">
        <v>5374</v>
      </c>
      <c r="W191" s="225">
        <f t="shared" si="8"/>
        <v>13793</v>
      </c>
      <c r="X191" s="226">
        <v>4.7907999999999999</v>
      </c>
    </row>
    <row r="192" spans="1:24">
      <c r="A192">
        <v>2020</v>
      </c>
      <c r="B192">
        <v>245</v>
      </c>
      <c r="C192" s="222">
        <v>44075</v>
      </c>
      <c r="D192" t="s">
        <v>770</v>
      </c>
      <c r="E192" s="224">
        <v>1</v>
      </c>
      <c r="F192" s="224">
        <v>112</v>
      </c>
      <c r="G192" s="223">
        <f t="shared" si="7"/>
        <v>1.1200000000000001</v>
      </c>
      <c r="H192" s="224">
        <v>28</v>
      </c>
      <c r="I192" s="224">
        <v>6</v>
      </c>
      <c r="J192" s="224">
        <v>22</v>
      </c>
      <c r="K192" s="225">
        <v>49</v>
      </c>
      <c r="L192" s="225">
        <v>19</v>
      </c>
      <c r="M192" s="225">
        <v>0</v>
      </c>
      <c r="N192" s="225">
        <v>6</v>
      </c>
      <c r="O192" s="225">
        <v>11</v>
      </c>
      <c r="P192" s="223">
        <v>29.46</v>
      </c>
      <c r="Q192" s="223">
        <v>43.46</v>
      </c>
      <c r="R192" s="223">
        <v>123.63999999999999</v>
      </c>
      <c r="S192" s="225">
        <v>2945.9999999999995</v>
      </c>
      <c r="T192" s="225">
        <v>4346</v>
      </c>
      <c r="U192" s="225">
        <v>4501</v>
      </c>
      <c r="V192" s="225">
        <v>5072</v>
      </c>
      <c r="W192" s="225">
        <f t="shared" si="8"/>
        <v>12364</v>
      </c>
      <c r="X192" s="226">
        <v>4.6556899999999999</v>
      </c>
    </row>
    <row r="193" spans="1:24">
      <c r="A193">
        <v>2020</v>
      </c>
      <c r="B193">
        <v>245</v>
      </c>
      <c r="C193" s="222">
        <v>44075</v>
      </c>
      <c r="D193" t="s">
        <v>771</v>
      </c>
      <c r="E193" s="224">
        <v>1</v>
      </c>
      <c r="F193" s="224">
        <v>94</v>
      </c>
      <c r="G193" s="223">
        <f t="shared" si="7"/>
        <v>0.94</v>
      </c>
      <c r="H193" s="224">
        <v>28</v>
      </c>
      <c r="I193" s="224">
        <v>5</v>
      </c>
      <c r="J193" s="224">
        <v>23</v>
      </c>
      <c r="K193" s="225">
        <v>77</v>
      </c>
      <c r="L193" s="225">
        <v>19</v>
      </c>
      <c r="M193" s="225">
        <v>1</v>
      </c>
      <c r="N193" s="225">
        <v>15</v>
      </c>
      <c r="O193" s="225">
        <v>5</v>
      </c>
      <c r="P193" s="223">
        <v>28.7</v>
      </c>
      <c r="Q193" s="223">
        <v>38.85</v>
      </c>
      <c r="R193" s="223">
        <v>97.38</v>
      </c>
      <c r="S193" s="225">
        <v>2870</v>
      </c>
      <c r="T193" s="225">
        <v>3885</v>
      </c>
      <c r="U193" s="225">
        <v>1835.0000000000002</v>
      </c>
      <c r="V193" s="225">
        <v>2983</v>
      </c>
      <c r="W193" s="225">
        <f t="shared" si="8"/>
        <v>9738</v>
      </c>
      <c r="X193" s="226">
        <v>3.6602199999999998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BBE0-4682-4B25-9378-2415A5B83AC4}">
  <dimension ref="A1:BO904"/>
  <sheetViews>
    <sheetView topLeftCell="AV1" zoomScale="55" zoomScaleNormal="55" zoomScaleSheetLayoutView="25" workbookViewId="0">
      <selection activeCell="BK10" sqref="BK10:BO10"/>
    </sheetView>
  </sheetViews>
  <sheetFormatPr defaultRowHeight="15"/>
  <cols>
    <col min="1" max="1" width="6.140625" style="1" customWidth="1"/>
    <col min="2" max="2" width="16.42578125" style="6" customWidth="1"/>
    <col min="3" max="3" width="9" style="1" customWidth="1"/>
    <col min="4" max="4" width="12.7109375" style="5" customWidth="1"/>
    <col min="5" max="7" width="12.7109375" style="4" customWidth="1"/>
    <col min="8" max="8" width="11.7109375" style="3" customWidth="1"/>
    <col min="9" max="11" width="15.7109375" style="1" customWidth="1"/>
    <col min="12" max="12" width="4.28515625" style="1" customWidth="1"/>
    <col min="13" max="13" width="28.7109375" style="2" customWidth="1"/>
    <col min="14" max="14" width="4.28515625" style="1" customWidth="1"/>
    <col min="15" max="15" width="28.7109375" style="2" customWidth="1"/>
    <col min="16" max="16" width="4.28515625" style="1" hidden="1" customWidth="1"/>
    <col min="17" max="17" width="28.7109375" style="2" hidden="1" customWidth="1"/>
    <col min="18" max="18" width="4.28515625" style="1" hidden="1" customWidth="1"/>
    <col min="19" max="19" width="22.7109375" style="2" hidden="1" customWidth="1"/>
    <col min="20" max="20" width="4.28515625" style="1" hidden="1" customWidth="1"/>
    <col min="21" max="21" width="22.7109375" style="2" hidden="1" customWidth="1"/>
    <col min="22" max="22" width="4.28515625" style="2" hidden="1" customWidth="1"/>
    <col min="23" max="23" width="20.7109375" style="2" hidden="1" customWidth="1"/>
    <col min="24" max="24" width="4.28515625" style="1" hidden="1" customWidth="1"/>
    <col min="25" max="25" width="18.28515625" style="1" hidden="1" customWidth="1"/>
    <col min="26" max="26" width="4.28515625" style="1" hidden="1" customWidth="1"/>
    <col min="27" max="27" width="13.7109375" style="1" hidden="1" customWidth="1"/>
    <col min="28" max="28" width="5.5703125" style="1" hidden="1" customWidth="1"/>
    <col min="29" max="29" width="10.7109375" style="1" hidden="1" customWidth="1"/>
    <col min="30" max="30" width="5.5703125" style="1" hidden="1" customWidth="1"/>
    <col min="31" max="31" width="9.42578125" style="1" hidden="1" customWidth="1"/>
    <col min="32" max="33" width="8" style="1" customWidth="1"/>
    <col min="34" max="34" width="38" style="1" customWidth="1"/>
    <col min="35" max="38" width="13.7109375" style="1" hidden="1" customWidth="1"/>
    <col min="39" max="59" width="13.7109375" style="1" customWidth="1"/>
    <col min="60" max="16384" width="9.140625" style="1"/>
  </cols>
  <sheetData>
    <row r="1" spans="1:67" ht="31.9" customHeight="1">
      <c r="B1" s="161">
        <v>2020</v>
      </c>
      <c r="C1" s="161" t="s">
        <v>213</v>
      </c>
      <c r="D1" s="161"/>
      <c r="E1" s="160" t="s">
        <v>212</v>
      </c>
      <c r="F1" s="159"/>
      <c r="G1" s="158" t="s">
        <v>211</v>
      </c>
      <c r="H1" s="4"/>
      <c r="I1" s="4"/>
      <c r="J1" s="3"/>
      <c r="M1" s="1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2"/>
      <c r="AI1" s="2"/>
      <c r="AJ1" s="2"/>
      <c r="AK1" s="2"/>
    </row>
    <row r="2" spans="1:67" ht="22.15" customHeight="1">
      <c r="B2" s="157" t="s">
        <v>210</v>
      </c>
      <c r="G2" s="156" t="s">
        <v>209</v>
      </c>
      <c r="H2" s="155" t="s">
        <v>208</v>
      </c>
      <c r="I2" s="153"/>
      <c r="J2" s="153"/>
      <c r="K2" s="153"/>
      <c r="L2" s="153"/>
      <c r="M2" s="154"/>
      <c r="N2" s="153"/>
      <c r="O2" s="154"/>
      <c r="P2" s="153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G2" s="2"/>
      <c r="AH2" s="2"/>
      <c r="AI2" s="2"/>
    </row>
    <row r="3" spans="1:67" ht="6.6" customHeight="1" thickBot="1">
      <c r="B3" s="5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G3" s="2"/>
      <c r="AH3" s="129"/>
      <c r="AI3" s="129"/>
      <c r="AJ3" s="152"/>
      <c r="AK3" s="129"/>
      <c r="AL3" s="129"/>
      <c r="AM3" s="129"/>
      <c r="AN3" s="129"/>
      <c r="AO3" s="129"/>
    </row>
    <row r="4" spans="1:67" ht="25.9" customHeight="1" thickTop="1">
      <c r="B4" s="138" t="s">
        <v>207</v>
      </c>
      <c r="C4" s="273" t="s">
        <v>206</v>
      </c>
      <c r="D4" s="274"/>
      <c r="G4" s="143"/>
      <c r="H4" s="151"/>
      <c r="I4" s="150"/>
      <c r="J4" s="150"/>
      <c r="K4" s="150"/>
      <c r="L4" s="150"/>
      <c r="M4" s="149"/>
      <c r="N4" s="279" t="s">
        <v>205</v>
      </c>
      <c r="O4" s="280"/>
      <c r="P4" s="148"/>
      <c r="Q4" s="282" t="s">
        <v>204</v>
      </c>
      <c r="R4" s="282"/>
      <c r="S4" s="282"/>
      <c r="T4" s="288" t="s">
        <v>203</v>
      </c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147"/>
      <c r="AG4" s="146" t="s">
        <v>202</v>
      </c>
      <c r="AH4" s="292" t="s">
        <v>201</v>
      </c>
      <c r="AI4" s="2"/>
      <c r="AJ4" s="2"/>
    </row>
    <row r="5" spans="1:67" ht="25.9" customHeight="1">
      <c r="B5" s="138" t="s">
        <v>200</v>
      </c>
      <c r="C5" s="145">
        <v>147</v>
      </c>
      <c r="D5" s="144"/>
      <c r="E5" s="143"/>
      <c r="F5" s="143"/>
      <c r="G5" s="143"/>
      <c r="H5" s="275" t="s">
        <v>199</v>
      </c>
      <c r="I5" s="276"/>
      <c r="J5" s="276"/>
      <c r="K5" s="276"/>
      <c r="L5" s="276"/>
      <c r="M5" s="276"/>
      <c r="N5" s="281"/>
      <c r="O5" s="281"/>
      <c r="P5" s="142"/>
      <c r="Q5" s="283"/>
      <c r="R5" s="283"/>
      <c r="S5" s="283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140"/>
      <c r="AG5" s="140"/>
      <c r="AH5" s="293"/>
      <c r="AI5" s="131"/>
      <c r="AJ5" s="131"/>
      <c r="AS5" s="139"/>
      <c r="AT5" s="139"/>
    </row>
    <row r="6" spans="1:67" ht="25.9" customHeight="1">
      <c r="B6" s="138" t="s">
        <v>198</v>
      </c>
      <c r="C6" s="3" t="s">
        <v>197</v>
      </c>
      <c r="H6" s="275" t="s">
        <v>196</v>
      </c>
      <c r="I6" s="276"/>
      <c r="J6" s="276"/>
      <c r="K6" s="276"/>
      <c r="L6" s="276"/>
      <c r="M6" s="276"/>
      <c r="N6" s="285" t="s">
        <v>195</v>
      </c>
      <c r="O6" s="286"/>
      <c r="P6" s="141"/>
      <c r="Q6" s="283"/>
      <c r="R6" s="283"/>
      <c r="S6" s="283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6" t="s">
        <v>194</v>
      </c>
      <c r="AG6" s="296"/>
      <c r="AH6" s="294" t="s">
        <v>193</v>
      </c>
      <c r="AI6" s="131"/>
      <c r="AJ6" s="131"/>
      <c r="AS6" s="139"/>
      <c r="AT6" s="139"/>
    </row>
    <row r="7" spans="1:67" ht="25.9" customHeight="1" thickBot="1">
      <c r="B7" s="138" t="s">
        <v>192</v>
      </c>
      <c r="C7" s="137" t="s">
        <v>191</v>
      </c>
      <c r="D7" s="136"/>
      <c r="E7" s="135"/>
      <c r="F7" s="135"/>
      <c r="H7" s="277" t="s">
        <v>190</v>
      </c>
      <c r="I7" s="278"/>
      <c r="J7" s="278"/>
      <c r="K7" s="278"/>
      <c r="L7" s="278"/>
      <c r="M7" s="278"/>
      <c r="N7" s="287"/>
      <c r="O7" s="287"/>
      <c r="P7" s="134"/>
      <c r="Q7" s="284"/>
      <c r="R7" s="284"/>
      <c r="S7" s="284"/>
      <c r="T7" s="291"/>
      <c r="U7" s="291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133"/>
      <c r="AG7" s="132"/>
      <c r="AH7" s="295"/>
      <c r="AI7" s="131"/>
      <c r="AJ7" s="131"/>
      <c r="AP7" s="130"/>
      <c r="AQ7" s="130"/>
      <c r="AR7" s="130"/>
      <c r="AS7" s="130"/>
      <c r="AT7" s="130"/>
      <c r="AU7" s="130"/>
      <c r="AV7" s="130"/>
      <c r="AW7" s="130"/>
      <c r="AX7" s="130"/>
    </row>
    <row r="8" spans="1:67" ht="11.45" customHeight="1" thickTop="1" thickBot="1">
      <c r="B8" s="129"/>
      <c r="V8" s="1"/>
      <c r="Y8" s="2"/>
      <c r="AA8" s="2"/>
      <c r="AB8" s="2"/>
      <c r="AC8" s="2"/>
      <c r="AD8" s="2"/>
      <c r="AE8" s="2"/>
      <c r="AG8" s="2"/>
      <c r="AH8" s="2"/>
      <c r="AI8" s="2"/>
      <c r="AO8" s="128"/>
      <c r="AP8" s="128"/>
      <c r="AQ8" s="128"/>
      <c r="AR8" s="128"/>
      <c r="AS8" s="128"/>
      <c r="AT8" s="128"/>
      <c r="AU8" s="128"/>
      <c r="AV8" s="128"/>
      <c r="AW8" s="128"/>
    </row>
    <row r="9" spans="1:67" ht="90.6" customHeight="1" thickBot="1">
      <c r="B9" s="94" t="s">
        <v>119</v>
      </c>
      <c r="C9" s="83" t="s">
        <v>118</v>
      </c>
      <c r="D9" s="88" t="s">
        <v>117</v>
      </c>
      <c r="E9" s="93" t="s">
        <v>116</v>
      </c>
      <c r="F9" s="92"/>
      <c r="G9" s="91"/>
      <c r="H9" s="90" t="s">
        <v>115</v>
      </c>
      <c r="I9" s="88" t="s">
        <v>43</v>
      </c>
      <c r="J9" s="88" t="s">
        <v>114</v>
      </c>
      <c r="K9" s="88" t="s">
        <v>44</v>
      </c>
      <c r="L9" s="227" t="s">
        <v>113</v>
      </c>
      <c r="M9" s="270"/>
      <c r="N9" s="227" t="s">
        <v>112</v>
      </c>
      <c r="O9" s="270"/>
      <c r="P9" s="227" t="s">
        <v>112</v>
      </c>
      <c r="Q9" s="228"/>
      <c r="R9" s="227" t="s">
        <v>112</v>
      </c>
      <c r="S9" s="228"/>
      <c r="T9" s="227" t="s">
        <v>112</v>
      </c>
      <c r="U9" s="228"/>
      <c r="V9" s="227" t="s">
        <v>112</v>
      </c>
      <c r="W9" s="228"/>
      <c r="X9" s="227" t="s">
        <v>112</v>
      </c>
      <c r="Y9" s="228"/>
      <c r="Z9" s="227" t="s">
        <v>112</v>
      </c>
      <c r="AA9" s="228"/>
      <c r="AB9" s="227" t="s">
        <v>112</v>
      </c>
      <c r="AC9" s="228"/>
      <c r="AD9" s="227" t="s">
        <v>112</v>
      </c>
      <c r="AE9" s="228"/>
      <c r="AF9" s="244" t="s">
        <v>111</v>
      </c>
      <c r="AG9" s="228"/>
      <c r="AH9" s="90" t="s">
        <v>110</v>
      </c>
      <c r="AI9" s="89" t="s">
        <v>109</v>
      </c>
      <c r="AJ9" s="88" t="s">
        <v>108</v>
      </c>
      <c r="AK9" s="88" t="s">
        <v>107</v>
      </c>
      <c r="AL9" s="87" t="s">
        <v>106</v>
      </c>
      <c r="AM9" s="105" t="s">
        <v>161</v>
      </c>
      <c r="AN9" s="104" t="s">
        <v>160</v>
      </c>
      <c r="AO9" s="84" t="s">
        <v>105</v>
      </c>
      <c r="AP9" s="83" t="s">
        <v>104</v>
      </c>
      <c r="AQ9" s="82" t="s">
        <v>103</v>
      </c>
      <c r="AR9" s="84" t="s">
        <v>102</v>
      </c>
      <c r="AS9" s="83" t="s">
        <v>101</v>
      </c>
      <c r="AT9" s="82" t="s">
        <v>100</v>
      </c>
      <c r="AU9" s="84" t="s">
        <v>99</v>
      </c>
      <c r="AV9" s="83" t="s">
        <v>98</v>
      </c>
      <c r="AW9" s="85" t="s">
        <v>97</v>
      </c>
      <c r="AX9" s="84" t="s">
        <v>96</v>
      </c>
      <c r="AY9" s="83" t="s">
        <v>95</v>
      </c>
      <c r="AZ9" s="82" t="s">
        <v>94</v>
      </c>
      <c r="BA9" s="84" t="s">
        <v>93</v>
      </c>
      <c r="BB9" s="83" t="s">
        <v>92</v>
      </c>
      <c r="BC9" s="82" t="s">
        <v>91</v>
      </c>
      <c r="BD9" s="81" t="s">
        <v>90</v>
      </c>
      <c r="BE9" s="80" t="s">
        <v>89</v>
      </c>
      <c r="BF9" s="80" t="s">
        <v>88</v>
      </c>
      <c r="BG9" s="79" t="s">
        <v>87</v>
      </c>
    </row>
    <row r="10" spans="1:67" ht="47.45" customHeight="1" thickBot="1">
      <c r="B10" s="78" t="s">
        <v>189</v>
      </c>
      <c r="C10" s="77"/>
      <c r="D10" s="76">
        <v>147</v>
      </c>
      <c r="E10" s="267">
        <v>100.37</v>
      </c>
      <c r="F10" s="268"/>
      <c r="G10" s="269"/>
      <c r="H10" s="75" t="s">
        <v>85</v>
      </c>
      <c r="I10" s="74"/>
      <c r="J10" s="74"/>
      <c r="K10" s="73"/>
      <c r="L10" s="72"/>
      <c r="M10" s="68"/>
      <c r="N10" s="72"/>
      <c r="O10" s="68"/>
      <c r="P10" s="72"/>
      <c r="Q10" s="68"/>
      <c r="R10" s="72"/>
      <c r="S10" s="68"/>
      <c r="T10" s="72"/>
      <c r="U10" s="68"/>
      <c r="V10" s="72"/>
      <c r="W10" s="68"/>
      <c r="X10" s="72"/>
      <c r="Y10" s="68"/>
      <c r="Z10" s="72"/>
      <c r="AA10" s="71"/>
      <c r="AB10" s="70"/>
      <c r="AC10" s="70"/>
      <c r="AD10" s="70"/>
      <c r="AE10" s="70"/>
      <c r="AF10" s="69" t="s">
        <v>84</v>
      </c>
      <c r="AG10" s="68"/>
      <c r="AH10" s="68"/>
      <c r="AI10" s="68"/>
      <c r="AJ10" s="67"/>
      <c r="AK10" s="67"/>
      <c r="AL10" s="66"/>
      <c r="AM10" s="103"/>
      <c r="AN10" s="103"/>
      <c r="AO10" s="101">
        <f t="shared" ref="AO10:BG10" si="0">SUM(AO11:AO22)</f>
        <v>0</v>
      </c>
      <c r="AP10" s="100">
        <f t="shared" si="0"/>
        <v>0</v>
      </c>
      <c r="AQ10" s="99">
        <f t="shared" si="0"/>
        <v>0</v>
      </c>
      <c r="AR10" s="101">
        <f t="shared" si="0"/>
        <v>0</v>
      </c>
      <c r="AS10" s="100">
        <f t="shared" si="0"/>
        <v>0</v>
      </c>
      <c r="AT10" s="99">
        <f t="shared" si="0"/>
        <v>0</v>
      </c>
      <c r="AU10" s="101">
        <f t="shared" si="0"/>
        <v>0</v>
      </c>
      <c r="AV10" s="100">
        <f t="shared" si="0"/>
        <v>0</v>
      </c>
      <c r="AW10" s="99">
        <f t="shared" si="0"/>
        <v>0</v>
      </c>
      <c r="AX10" s="101">
        <f t="shared" si="0"/>
        <v>0</v>
      </c>
      <c r="AY10" s="100">
        <f t="shared" si="0"/>
        <v>0</v>
      </c>
      <c r="AZ10" s="99">
        <f t="shared" si="0"/>
        <v>0</v>
      </c>
      <c r="BA10" s="101">
        <f t="shared" si="0"/>
        <v>0</v>
      </c>
      <c r="BB10" s="100">
        <f t="shared" si="0"/>
        <v>0</v>
      </c>
      <c r="BC10" s="99">
        <f t="shared" si="0"/>
        <v>0</v>
      </c>
      <c r="BD10" s="108">
        <f t="shared" si="0"/>
        <v>0</v>
      </c>
      <c r="BE10" s="107">
        <f t="shared" si="0"/>
        <v>0</v>
      </c>
      <c r="BF10" s="107">
        <f t="shared" si="0"/>
        <v>0</v>
      </c>
      <c r="BG10" s="106">
        <f t="shared" si="0"/>
        <v>0</v>
      </c>
      <c r="BH10" s="98" t="s">
        <v>83</v>
      </c>
      <c r="BK10" s="1">
        <f>SUM(AO10:AQ10)</f>
        <v>0</v>
      </c>
      <c r="BL10" s="1">
        <f>SUM(AR10:AT10,BD10)</f>
        <v>0</v>
      </c>
      <c r="BM10" s="1">
        <f>SUM(AU10:AW10,BE10)</f>
        <v>0</v>
      </c>
      <c r="BN10" s="1">
        <f>SUM(AX10:AZ10,BF10)</f>
        <v>0</v>
      </c>
      <c r="BO10" s="1">
        <f>SUM(BA10:BC10,BG10)</f>
        <v>0</v>
      </c>
    </row>
    <row r="11" spans="1:67" ht="28.15" customHeight="1">
      <c r="A11" s="127"/>
      <c r="B11" s="29"/>
      <c r="C11" s="263">
        <v>1</v>
      </c>
      <c r="D11" s="126"/>
      <c r="E11" s="125"/>
      <c r="F11" s="125"/>
      <c r="G11" s="124"/>
      <c r="H11" s="255" t="s">
        <v>188</v>
      </c>
      <c r="I11" s="259">
        <v>16</v>
      </c>
      <c r="J11" s="259">
        <v>5</v>
      </c>
      <c r="K11" s="259"/>
      <c r="L11" s="42">
        <v>1</v>
      </c>
      <c r="M11" s="41"/>
      <c r="N11" s="42">
        <v>5</v>
      </c>
      <c r="O11" s="41"/>
      <c r="P11" s="42">
        <v>9</v>
      </c>
      <c r="Q11" s="97"/>
      <c r="R11" s="42">
        <v>13</v>
      </c>
      <c r="S11" s="41"/>
      <c r="T11" s="42">
        <v>17</v>
      </c>
      <c r="U11" s="41"/>
      <c r="V11" s="42">
        <v>21</v>
      </c>
      <c r="W11" s="41"/>
      <c r="X11" s="42">
        <v>25</v>
      </c>
      <c r="Y11" s="41"/>
      <c r="Z11" s="42">
        <v>29</v>
      </c>
      <c r="AA11" s="41"/>
      <c r="AB11" s="44">
        <v>33</v>
      </c>
      <c r="AC11" s="41"/>
      <c r="AD11" s="42">
        <v>37</v>
      </c>
      <c r="AE11" s="41"/>
      <c r="AF11" s="40"/>
      <c r="AG11" s="41"/>
      <c r="AH11" s="40"/>
      <c r="AI11" s="39"/>
      <c r="AJ11" s="245"/>
      <c r="AK11" s="245"/>
      <c r="AL11" s="38"/>
      <c r="AM11" s="238">
        <f>SUMPRODUCT(LEN($M11:$AE14)-LEN(SUBSTITUTE($M11:$AE14,"/", "")))/2</f>
        <v>0</v>
      </c>
      <c r="AN11" s="241">
        <f>SUMPRODUCT(LEN($M11:$AE14)-LEN(SUBSTITUTE($M11:$AE14,"-", "")))</f>
        <v>0</v>
      </c>
      <c r="AO11" s="235">
        <f>SUMPRODUCT(LEN($M11:$AE14)-LEN(SUBSTITUTE($M11:$AE14,"A", "")))</f>
        <v>0</v>
      </c>
      <c r="AP11" s="229">
        <f>SUMPRODUCT(LEN($AH11:$AH14)-LEN(SUBSTITUTE($AH11:$AH14,"A", "")))</f>
        <v>0</v>
      </c>
      <c r="AQ11" s="232">
        <f>SUMPRODUCT(LEN($AG11:$AG14)-LEN(SUBSTITUTE($AG11:$AG14,"A", "")))</f>
        <v>0</v>
      </c>
      <c r="AR11" s="235">
        <f>SUMPRODUCT(LEN($M11:$AE14)-LEN(SUBSTITUTE($M11:$AE14,"S", "")))</f>
        <v>0</v>
      </c>
      <c r="AS11" s="229">
        <f>SUMPRODUCT(LEN($AH11:$AH14)-LEN(SUBSTITUTE($AH11:$AH14,"S", "")))</f>
        <v>0</v>
      </c>
      <c r="AT11" s="232">
        <f>SUMPRODUCT(LEN($AG11:$AG14)-LEN(SUBSTITUTE($AG11:$AG14,"S", "")))</f>
        <v>0</v>
      </c>
      <c r="AU11" s="235">
        <f>SUMPRODUCT(LEN($M11:$AE14)-LEN(SUBSTITUTE($M11:$AE14,"F", "")))</f>
        <v>0</v>
      </c>
      <c r="AV11" s="229">
        <f>SUMPRODUCT(LEN($AH11:$AH14)-LEN(SUBSTITUTE($AH11:$AH14,"F", "")))</f>
        <v>0</v>
      </c>
      <c r="AW11" s="232">
        <f>SUMPRODUCT(LEN($AG11:$AG14)-LEN(SUBSTITUTE($AG11:$AG14,"F", "")))</f>
        <v>0</v>
      </c>
      <c r="AX11" s="235">
        <f>SUMPRODUCT(LEN($M11:$AE14)-LEN(SUBSTITUTE($M11:$AE14,"G", "")))</f>
        <v>0</v>
      </c>
      <c r="AY11" s="229">
        <f>SUMPRODUCT(LEN($AH11:$AH14)-LEN(SUBSTITUTE($AH11:$AH14,"G", "")))</f>
        <v>0</v>
      </c>
      <c r="AZ11" s="232">
        <f>SUMPRODUCT(LEN($AG11:$AG14)-LEN(SUBSTITUTE($AG11:$AG14,"G", "")))</f>
        <v>0</v>
      </c>
      <c r="BA11" s="235">
        <f>SUMPRODUCT(LEN($M11:$AE14)-LEN(SUBSTITUTE($M11:$AE14,"M", "")))</f>
        <v>0</v>
      </c>
      <c r="BB11" s="229">
        <f>SUMPRODUCT(LEN($AH11:$AH14)-LEN(SUBSTITUTE($AH11:$AH14,"M", "")))</f>
        <v>0</v>
      </c>
      <c r="BC11" s="232">
        <f>SUMPRODUCT(LEN($AG11:$AG14)-LEN(SUBSTITUTE($AG11:$AG14,"M", "")))</f>
        <v>0</v>
      </c>
      <c r="BD11" s="297">
        <f>SUMPRODUCT(LEN($AI11:$AI14)-LEN(SUBSTITUTE($AI11:$AI14,"S", "")))</f>
        <v>0</v>
      </c>
      <c r="BE11" s="300">
        <f>SUMPRODUCT(LEN($AI11:$AI14)-LEN(SUBSTITUTE($AI11:$AI14,"F", "")))</f>
        <v>0</v>
      </c>
      <c r="BF11" s="300">
        <f>SUMPRODUCT(LEN($AI11:$AI14)-LEN(SUBSTITUTE($AI11:$AI14,"G", "")))</f>
        <v>0</v>
      </c>
      <c r="BG11" s="303">
        <f>SUMPRODUCT(LEN($AI11:$AI14)-LEN(SUBSTITUTE($AI11:$AI14,"M", "")))</f>
        <v>0</v>
      </c>
    </row>
    <row r="12" spans="1:67" ht="28.15" customHeight="1" thickBot="1">
      <c r="B12" s="29"/>
      <c r="C12" s="264"/>
      <c r="D12" s="37"/>
      <c r="E12" s="112"/>
      <c r="F12" s="112"/>
      <c r="G12" s="111"/>
      <c r="H12" s="256"/>
      <c r="I12" s="260"/>
      <c r="J12" s="260"/>
      <c r="K12" s="260"/>
      <c r="L12" s="32">
        <v>2</v>
      </c>
      <c r="M12" s="31"/>
      <c r="N12" s="32">
        <v>6</v>
      </c>
      <c r="O12" s="31"/>
      <c r="P12" s="96">
        <v>10</v>
      </c>
      <c r="Q12" s="31"/>
      <c r="R12" s="32">
        <v>14</v>
      </c>
      <c r="S12" s="31"/>
      <c r="T12" s="32">
        <v>18</v>
      </c>
      <c r="U12" s="95"/>
      <c r="V12" s="32">
        <v>22</v>
      </c>
      <c r="W12" s="31"/>
      <c r="X12" s="32">
        <v>26</v>
      </c>
      <c r="Y12" s="31"/>
      <c r="Z12" s="32">
        <v>30</v>
      </c>
      <c r="AA12" s="31"/>
      <c r="AB12" s="34">
        <v>34</v>
      </c>
      <c r="AC12" s="31"/>
      <c r="AD12" s="32">
        <v>38</v>
      </c>
      <c r="AE12" s="31"/>
      <c r="AF12" s="30"/>
      <c r="AG12" s="31"/>
      <c r="AH12" s="30"/>
      <c r="AI12" s="20"/>
      <c r="AJ12" s="246"/>
      <c r="AK12" s="246"/>
      <c r="AL12" s="19"/>
      <c r="AM12" s="239"/>
      <c r="AN12" s="242"/>
      <c r="AO12" s="236"/>
      <c r="AP12" s="230"/>
      <c r="AQ12" s="233"/>
      <c r="AR12" s="236"/>
      <c r="AS12" s="230"/>
      <c r="AT12" s="233"/>
      <c r="AU12" s="236"/>
      <c r="AV12" s="230"/>
      <c r="AW12" s="233"/>
      <c r="AX12" s="236"/>
      <c r="AY12" s="230"/>
      <c r="AZ12" s="233"/>
      <c r="BA12" s="236"/>
      <c r="BB12" s="230"/>
      <c r="BC12" s="233"/>
      <c r="BD12" s="298"/>
      <c r="BE12" s="301"/>
      <c r="BF12" s="301"/>
      <c r="BG12" s="304"/>
    </row>
    <row r="13" spans="1:67" ht="28.15" customHeight="1">
      <c r="B13" s="29"/>
      <c r="C13" s="265"/>
      <c r="D13" s="28"/>
      <c r="E13" s="110"/>
      <c r="F13" s="110"/>
      <c r="G13" s="109"/>
      <c r="H13" s="257">
        <v>147</v>
      </c>
      <c r="I13" s="261"/>
      <c r="J13" s="261"/>
      <c r="K13" s="261"/>
      <c r="L13" s="23">
        <v>3</v>
      </c>
      <c r="M13" s="22"/>
      <c r="N13" s="23">
        <v>7</v>
      </c>
      <c r="O13" s="22"/>
      <c r="P13" s="23">
        <v>11</v>
      </c>
      <c r="Q13" s="22"/>
      <c r="R13" s="23">
        <v>15</v>
      </c>
      <c r="S13" s="22"/>
      <c r="T13" s="23">
        <v>19</v>
      </c>
      <c r="U13" s="22"/>
      <c r="V13" s="23">
        <v>23</v>
      </c>
      <c r="W13" s="22"/>
      <c r="X13" s="23">
        <v>27</v>
      </c>
      <c r="Y13" s="22"/>
      <c r="Z13" s="23">
        <v>31</v>
      </c>
      <c r="AA13" s="22"/>
      <c r="AB13" s="25">
        <v>35</v>
      </c>
      <c r="AC13" s="22"/>
      <c r="AD13" s="23">
        <v>39</v>
      </c>
      <c r="AE13" s="22"/>
      <c r="AF13" s="21"/>
      <c r="AG13" s="22"/>
      <c r="AH13" s="21"/>
      <c r="AI13" s="20"/>
      <c r="AJ13" s="246"/>
      <c r="AK13" s="246"/>
      <c r="AL13" s="19"/>
      <c r="AM13" s="239"/>
      <c r="AN13" s="242"/>
      <c r="AO13" s="236"/>
      <c r="AP13" s="230"/>
      <c r="AQ13" s="233"/>
      <c r="AR13" s="236"/>
      <c r="AS13" s="230"/>
      <c r="AT13" s="233"/>
      <c r="AU13" s="236"/>
      <c r="AV13" s="230"/>
      <c r="AW13" s="233"/>
      <c r="AX13" s="236"/>
      <c r="AY13" s="230"/>
      <c r="AZ13" s="233"/>
      <c r="BA13" s="236"/>
      <c r="BB13" s="230"/>
      <c r="BC13" s="233"/>
      <c r="BD13" s="298"/>
      <c r="BE13" s="301"/>
      <c r="BF13" s="301"/>
      <c r="BG13" s="304"/>
    </row>
    <row r="14" spans="1:67" ht="28.15" customHeight="1" thickBot="1">
      <c r="B14" s="29"/>
      <c r="C14" s="266"/>
      <c r="D14" s="57"/>
      <c r="E14" s="116"/>
      <c r="F14" s="116"/>
      <c r="G14" s="115"/>
      <c r="H14" s="258"/>
      <c r="I14" s="262"/>
      <c r="J14" s="262"/>
      <c r="K14" s="262"/>
      <c r="L14" s="52">
        <v>4</v>
      </c>
      <c r="M14" s="51"/>
      <c r="N14" s="52">
        <v>8</v>
      </c>
      <c r="O14" s="51"/>
      <c r="P14" s="52">
        <v>12</v>
      </c>
      <c r="Q14" s="51"/>
      <c r="R14" s="52">
        <v>16</v>
      </c>
      <c r="S14" s="51"/>
      <c r="T14" s="52">
        <v>20</v>
      </c>
      <c r="U14" s="51"/>
      <c r="V14" s="52">
        <v>24</v>
      </c>
      <c r="W14" s="51"/>
      <c r="X14" s="52">
        <v>28</v>
      </c>
      <c r="Y14" s="51"/>
      <c r="Z14" s="52">
        <v>32</v>
      </c>
      <c r="AA14" s="51"/>
      <c r="AB14" s="54">
        <v>36</v>
      </c>
      <c r="AC14" s="51"/>
      <c r="AD14" s="52">
        <v>40</v>
      </c>
      <c r="AE14" s="51"/>
      <c r="AF14" s="50"/>
      <c r="AG14" s="51"/>
      <c r="AH14" s="50"/>
      <c r="AI14" s="49"/>
      <c r="AJ14" s="248"/>
      <c r="AK14" s="248"/>
      <c r="AL14" s="48"/>
      <c r="AM14" s="240"/>
      <c r="AN14" s="243"/>
      <c r="AO14" s="237"/>
      <c r="AP14" s="231"/>
      <c r="AQ14" s="234"/>
      <c r="AR14" s="237"/>
      <c r="AS14" s="231"/>
      <c r="AT14" s="234"/>
      <c r="AU14" s="237"/>
      <c r="AV14" s="231"/>
      <c r="AW14" s="234"/>
      <c r="AX14" s="237"/>
      <c r="AY14" s="231"/>
      <c r="AZ14" s="234"/>
      <c r="BA14" s="237"/>
      <c r="BB14" s="231"/>
      <c r="BC14" s="234"/>
      <c r="BD14" s="299"/>
      <c r="BE14" s="302"/>
      <c r="BF14" s="302"/>
      <c r="BG14" s="305"/>
    </row>
    <row r="15" spans="1:67" ht="28.15" hidden="1" customHeight="1">
      <c r="B15" s="29"/>
      <c r="C15" s="263">
        <v>2</v>
      </c>
      <c r="D15" s="47"/>
      <c r="E15" s="114"/>
      <c r="F15" s="123"/>
      <c r="G15" s="113"/>
      <c r="H15" s="255"/>
      <c r="I15" s="259"/>
      <c r="J15" s="259"/>
      <c r="K15" s="259"/>
      <c r="L15" s="42" t="s">
        <v>82</v>
      </c>
      <c r="M15" s="41"/>
      <c r="N15" s="42" t="s">
        <v>81</v>
      </c>
      <c r="O15" s="41"/>
      <c r="P15" s="42" t="s">
        <v>80</v>
      </c>
      <c r="Q15" s="41"/>
      <c r="R15" s="42" t="s">
        <v>79</v>
      </c>
      <c r="S15" s="41"/>
      <c r="T15" s="42" t="s">
        <v>78</v>
      </c>
      <c r="U15" s="41"/>
      <c r="V15" s="42" t="s">
        <v>77</v>
      </c>
      <c r="W15" s="41"/>
      <c r="X15" s="42" t="s">
        <v>76</v>
      </c>
      <c r="Y15" s="41"/>
      <c r="Z15" s="42" t="s">
        <v>75</v>
      </c>
      <c r="AA15" s="41"/>
      <c r="AB15" s="44" t="s">
        <v>74</v>
      </c>
      <c r="AC15" s="43"/>
      <c r="AD15" s="42" t="s">
        <v>73</v>
      </c>
      <c r="AE15" s="41"/>
      <c r="AF15" s="40"/>
      <c r="AG15" s="41"/>
      <c r="AH15" s="40"/>
      <c r="AI15" s="39"/>
      <c r="AJ15" s="249"/>
      <c r="AK15" s="252"/>
      <c r="AL15" s="38"/>
      <c r="AM15" s="7"/>
      <c r="AN15" s="7"/>
      <c r="AO15" s="235">
        <f>SUMPRODUCT(LEN($M15:$AE18)-LEN(SUBSTITUTE($M15:$AE18,"A", "")))</f>
        <v>0</v>
      </c>
      <c r="AP15" s="229">
        <f>SUMPRODUCT(LEN($AH15:$AH18)-LEN(SUBSTITUTE($AH15:$AH18,"A", "")))</f>
        <v>0</v>
      </c>
      <c r="AQ15" s="232">
        <f>SUMPRODUCT(LEN($AG15:$AG18)-LEN(SUBSTITUTE($AG15:$AG18,"A", "")))</f>
        <v>0</v>
      </c>
      <c r="AR15" s="235">
        <f>SUMPRODUCT(LEN($M15:$AE18)-LEN(SUBSTITUTE($M15:$AE18,"S", "")))</f>
        <v>0</v>
      </c>
      <c r="AS15" s="229">
        <f>SUMPRODUCT(LEN($AH15:$AH18)-LEN(SUBSTITUTE($AH15:$AH18,"S", "")))</f>
        <v>0</v>
      </c>
      <c r="AT15" s="232">
        <f>SUMPRODUCT(LEN($AG15:$AG18)-LEN(SUBSTITUTE($AG15:$AG18,"S", "")))</f>
        <v>0</v>
      </c>
      <c r="AU15" s="235">
        <f>SUMPRODUCT(LEN($M15:$AE18)-LEN(SUBSTITUTE($M15:$AE18,"F", "")))</f>
        <v>0</v>
      </c>
      <c r="AV15" s="229">
        <f>SUMPRODUCT(LEN($AH15:$AH18)-LEN(SUBSTITUTE($AH15:$AH18,"F", "")))</f>
        <v>0</v>
      </c>
      <c r="AW15" s="232">
        <f>SUMPRODUCT(LEN($AG15:$AG18)-LEN(SUBSTITUTE($AG15:$AG18,"F", "")))</f>
        <v>0</v>
      </c>
      <c r="AX15" s="235">
        <f>SUMPRODUCT(LEN($M15:$AE18)-LEN(SUBSTITUTE($M15:$AE18,"G", "")))</f>
        <v>0</v>
      </c>
      <c r="AY15" s="229">
        <f>SUMPRODUCT(LEN($AH15:$AH18)-LEN(SUBSTITUTE($AH15:$AH18,"G", "")))</f>
        <v>0</v>
      </c>
      <c r="AZ15" s="232">
        <f>SUMPRODUCT(LEN($AG15:$AG18)-LEN(SUBSTITUTE($AG15:$AG18,"G", "")))</f>
        <v>0</v>
      </c>
      <c r="BA15" s="235">
        <f>SUMPRODUCT(LEN($M15:$AE18)-LEN(SUBSTITUTE($M15:$AE18,"M", "")))</f>
        <v>0</v>
      </c>
      <c r="BB15" s="229">
        <f>SUMPRODUCT(LEN($AH15:$AH18)-LEN(SUBSTITUTE($AH15:$AH18,"M", "")))</f>
        <v>0</v>
      </c>
      <c r="BC15" s="232">
        <f>SUMPRODUCT(LEN($AG15:$AG18)-LEN(SUBSTITUTE($AG15:$AG18,"M", "")))</f>
        <v>0</v>
      </c>
      <c r="BD15" s="297">
        <f>SUMPRODUCT(LEN($AI15:$AI18)-LEN(SUBSTITUTE($AI15:$AI18,"S", "")))</f>
        <v>0</v>
      </c>
      <c r="BE15" s="300">
        <f>SUMPRODUCT(LEN($AI15:$AI18)-LEN(SUBSTITUTE($AI15:$AI18,"F", "")))</f>
        <v>0</v>
      </c>
      <c r="BF15" s="300">
        <f>SUMPRODUCT(LEN($AI15:$AI18)-LEN(SUBSTITUTE($AI15:$AI18,"G", "")))</f>
        <v>0</v>
      </c>
      <c r="BG15" s="303">
        <f>SUMPRODUCT(LEN($AI15:$AI18)-LEN(SUBSTITUTE($AI15:$AI18,"M", "")))</f>
        <v>0</v>
      </c>
    </row>
    <row r="16" spans="1:67" ht="28.15" hidden="1" customHeight="1" thickBot="1">
      <c r="B16" s="29"/>
      <c r="C16" s="264"/>
      <c r="D16" s="37"/>
      <c r="E16" s="112"/>
      <c r="F16" s="122"/>
      <c r="G16" s="121" t="s">
        <v>187</v>
      </c>
      <c r="H16" s="256"/>
      <c r="I16" s="260"/>
      <c r="J16" s="260"/>
      <c r="K16" s="260"/>
      <c r="L16" s="32" t="s">
        <v>72</v>
      </c>
      <c r="M16" s="31"/>
      <c r="N16" s="32" t="s">
        <v>71</v>
      </c>
      <c r="O16" s="31"/>
      <c r="P16" s="32" t="s">
        <v>70</v>
      </c>
      <c r="Q16" s="31"/>
      <c r="R16" s="32" t="s">
        <v>69</v>
      </c>
      <c r="S16" s="31"/>
      <c r="T16" s="32" t="s">
        <v>68</v>
      </c>
      <c r="U16" s="31"/>
      <c r="V16" s="32" t="s">
        <v>67</v>
      </c>
      <c r="W16" s="31"/>
      <c r="X16" s="32" t="s">
        <v>66</v>
      </c>
      <c r="Y16" s="31"/>
      <c r="Z16" s="32" t="s">
        <v>65</v>
      </c>
      <c r="AA16" s="31"/>
      <c r="AB16" s="34" t="s">
        <v>64</v>
      </c>
      <c r="AC16" s="33"/>
      <c r="AD16" s="32" t="s">
        <v>63</v>
      </c>
      <c r="AE16" s="31"/>
      <c r="AF16" s="30"/>
      <c r="AG16" s="31"/>
      <c r="AH16" s="30"/>
      <c r="AI16" s="20"/>
      <c r="AJ16" s="250"/>
      <c r="AK16" s="253"/>
      <c r="AL16" s="19"/>
      <c r="AM16" s="7"/>
      <c r="AN16" s="7"/>
      <c r="AO16" s="236"/>
      <c r="AP16" s="230"/>
      <c r="AQ16" s="233"/>
      <c r="AR16" s="236"/>
      <c r="AS16" s="230"/>
      <c r="AT16" s="233"/>
      <c r="AU16" s="236"/>
      <c r="AV16" s="230"/>
      <c r="AW16" s="233"/>
      <c r="AX16" s="236"/>
      <c r="AY16" s="230"/>
      <c r="AZ16" s="233"/>
      <c r="BA16" s="236"/>
      <c r="BB16" s="230"/>
      <c r="BC16" s="233"/>
      <c r="BD16" s="298"/>
      <c r="BE16" s="301"/>
      <c r="BF16" s="301"/>
      <c r="BG16" s="304"/>
    </row>
    <row r="17" spans="2:67" ht="28.15" hidden="1" customHeight="1">
      <c r="B17" s="29"/>
      <c r="C17" s="265"/>
      <c r="D17" s="28"/>
      <c r="E17" s="110"/>
      <c r="F17" s="120"/>
      <c r="G17" s="119" t="s">
        <v>186</v>
      </c>
      <c r="H17" s="257"/>
      <c r="I17" s="261"/>
      <c r="J17" s="261"/>
      <c r="K17" s="261"/>
      <c r="L17" s="23" t="s">
        <v>62</v>
      </c>
      <c r="M17" s="22"/>
      <c r="N17" s="23" t="s">
        <v>61</v>
      </c>
      <c r="O17" s="22"/>
      <c r="P17" s="23" t="s">
        <v>60</v>
      </c>
      <c r="Q17" s="22"/>
      <c r="R17" s="23" t="s">
        <v>59</v>
      </c>
      <c r="S17" s="22"/>
      <c r="T17" s="23" t="s">
        <v>58</v>
      </c>
      <c r="U17" s="22"/>
      <c r="V17" s="23" t="s">
        <v>57</v>
      </c>
      <c r="W17" s="22"/>
      <c r="X17" s="23" t="s">
        <v>56</v>
      </c>
      <c r="Y17" s="22"/>
      <c r="Z17" s="23" t="s">
        <v>55</v>
      </c>
      <c r="AA17" s="22"/>
      <c r="AB17" s="25" t="s">
        <v>54</v>
      </c>
      <c r="AC17" s="24"/>
      <c r="AD17" s="23">
        <v>39</v>
      </c>
      <c r="AE17" s="22"/>
      <c r="AF17" s="21"/>
      <c r="AG17" s="22"/>
      <c r="AH17" s="21"/>
      <c r="AI17" s="20"/>
      <c r="AJ17" s="250"/>
      <c r="AK17" s="253"/>
      <c r="AL17" s="19"/>
      <c r="AM17" s="7"/>
      <c r="AN17" s="7"/>
      <c r="AO17" s="236"/>
      <c r="AP17" s="230"/>
      <c r="AQ17" s="233"/>
      <c r="AR17" s="236"/>
      <c r="AS17" s="230"/>
      <c r="AT17" s="233"/>
      <c r="AU17" s="236"/>
      <c r="AV17" s="230"/>
      <c r="AW17" s="233"/>
      <c r="AX17" s="236"/>
      <c r="AY17" s="230"/>
      <c r="AZ17" s="233"/>
      <c r="BA17" s="236"/>
      <c r="BB17" s="230"/>
      <c r="BC17" s="233"/>
      <c r="BD17" s="298"/>
      <c r="BE17" s="301"/>
      <c r="BF17" s="301"/>
      <c r="BG17" s="304"/>
    </row>
    <row r="18" spans="2:67" ht="28.15" hidden="1" customHeight="1" thickBot="1">
      <c r="B18" s="29"/>
      <c r="C18" s="266"/>
      <c r="D18" s="57"/>
      <c r="E18" s="116"/>
      <c r="F18" s="116"/>
      <c r="G18" s="115"/>
      <c r="H18" s="258"/>
      <c r="I18" s="262"/>
      <c r="J18" s="262"/>
      <c r="K18" s="262"/>
      <c r="L18" s="52" t="s">
        <v>53</v>
      </c>
      <c r="M18" s="51"/>
      <c r="N18" s="52" t="s">
        <v>52</v>
      </c>
      <c r="O18" s="51"/>
      <c r="P18" s="52" t="s">
        <v>51</v>
      </c>
      <c r="Q18" s="51"/>
      <c r="R18" s="52" t="s">
        <v>50</v>
      </c>
      <c r="S18" s="51"/>
      <c r="T18" s="52">
        <v>20</v>
      </c>
      <c r="U18" s="51"/>
      <c r="V18" s="52" t="s">
        <v>49</v>
      </c>
      <c r="W18" s="51"/>
      <c r="X18" s="52" t="s">
        <v>48</v>
      </c>
      <c r="Y18" s="51"/>
      <c r="Z18" s="52" t="s">
        <v>47</v>
      </c>
      <c r="AA18" s="51"/>
      <c r="AB18" s="54" t="s">
        <v>46</v>
      </c>
      <c r="AC18" s="53"/>
      <c r="AD18" s="52" t="s">
        <v>45</v>
      </c>
      <c r="AE18" s="51"/>
      <c r="AF18" s="50"/>
      <c r="AG18" s="51"/>
      <c r="AH18" s="50"/>
      <c r="AI18" s="49"/>
      <c r="AJ18" s="251"/>
      <c r="AK18" s="254"/>
      <c r="AL18" s="48"/>
      <c r="AM18" s="7"/>
      <c r="AN18" s="7"/>
      <c r="AO18" s="237"/>
      <c r="AP18" s="231"/>
      <c r="AQ18" s="234"/>
      <c r="AR18" s="237"/>
      <c r="AS18" s="231"/>
      <c r="AT18" s="234"/>
      <c r="AU18" s="237"/>
      <c r="AV18" s="231"/>
      <c r="AW18" s="234"/>
      <c r="AX18" s="237"/>
      <c r="AY18" s="231"/>
      <c r="AZ18" s="234"/>
      <c r="BA18" s="237"/>
      <c r="BB18" s="231"/>
      <c r="BC18" s="234"/>
      <c r="BD18" s="299"/>
      <c r="BE18" s="302"/>
      <c r="BF18" s="302"/>
      <c r="BG18" s="305"/>
    </row>
    <row r="19" spans="2:67" ht="28.15" hidden="1" customHeight="1">
      <c r="B19" s="29"/>
      <c r="C19" s="263">
        <v>3</v>
      </c>
      <c r="D19" s="47"/>
      <c r="E19" s="114"/>
      <c r="F19" s="114"/>
      <c r="G19" s="113"/>
      <c r="H19" s="255"/>
      <c r="I19" s="259"/>
      <c r="J19" s="259"/>
      <c r="K19" s="259"/>
      <c r="L19" s="42" t="s">
        <v>82</v>
      </c>
      <c r="M19" s="41"/>
      <c r="N19" s="42" t="s">
        <v>81</v>
      </c>
      <c r="O19" s="41"/>
      <c r="P19" s="42" t="s">
        <v>80</v>
      </c>
      <c r="Q19" s="41"/>
      <c r="R19" s="42" t="s">
        <v>79</v>
      </c>
      <c r="S19" s="41"/>
      <c r="T19" s="42" t="s">
        <v>78</v>
      </c>
      <c r="U19" s="41"/>
      <c r="V19" s="42" t="s">
        <v>77</v>
      </c>
      <c r="W19" s="41"/>
      <c r="X19" s="42" t="s">
        <v>76</v>
      </c>
      <c r="Y19" s="41"/>
      <c r="Z19" s="42" t="s">
        <v>75</v>
      </c>
      <c r="AA19" s="41"/>
      <c r="AB19" s="44" t="s">
        <v>74</v>
      </c>
      <c r="AC19" s="43"/>
      <c r="AD19" s="42" t="s">
        <v>73</v>
      </c>
      <c r="AE19" s="41"/>
      <c r="AF19" s="40"/>
      <c r="AG19" s="41"/>
      <c r="AH19" s="40"/>
      <c r="AI19" s="39"/>
      <c r="AJ19" s="245"/>
      <c r="AK19" s="245"/>
      <c r="AL19" s="38"/>
      <c r="AM19" s="7"/>
      <c r="AN19" s="7"/>
      <c r="AO19" s="235">
        <f>SUMPRODUCT(LEN($M19:$AE22)-LEN(SUBSTITUTE($M19:$AE22,"A", "")))</f>
        <v>0</v>
      </c>
      <c r="AP19" s="229">
        <f>SUMPRODUCT(LEN($AH19:$AH22)-LEN(SUBSTITUTE($AH19:$AH22,"A", "")))</f>
        <v>0</v>
      </c>
      <c r="AQ19" s="232">
        <f>SUMPRODUCT(LEN($AG19:$AG22)-LEN(SUBSTITUTE($AG19:$AG22,"A", "")))</f>
        <v>0</v>
      </c>
      <c r="AR19" s="235">
        <f>SUMPRODUCT(LEN($M19:$AE22)-LEN(SUBSTITUTE($M19:$AE22,"S", "")))</f>
        <v>0</v>
      </c>
      <c r="AS19" s="229">
        <f>SUMPRODUCT(LEN($AH19:$AH22)-LEN(SUBSTITUTE($AH19:$AH22,"S", "")))</f>
        <v>0</v>
      </c>
      <c r="AT19" s="232">
        <f>SUMPRODUCT(LEN($AG19:$AG22)-LEN(SUBSTITUTE($AG19:$AG22,"S", "")))</f>
        <v>0</v>
      </c>
      <c r="AU19" s="235">
        <f>SUMPRODUCT(LEN($M19:$AE22)-LEN(SUBSTITUTE($M19:$AE22,"F", "")))</f>
        <v>0</v>
      </c>
      <c r="AV19" s="229">
        <f>SUMPRODUCT(LEN($AH19:$AH22)-LEN(SUBSTITUTE($AH19:$AH22,"F", "")))</f>
        <v>0</v>
      </c>
      <c r="AW19" s="232">
        <f>SUMPRODUCT(LEN($AG19:$AG22)-LEN(SUBSTITUTE($AG19:$AG22,"F", "")))</f>
        <v>0</v>
      </c>
      <c r="AX19" s="235">
        <f>SUMPRODUCT(LEN($M19:$AE22)-LEN(SUBSTITUTE($M19:$AE22,"G", "")))</f>
        <v>0</v>
      </c>
      <c r="AY19" s="229">
        <f>SUMPRODUCT(LEN($AH19:$AH22)-LEN(SUBSTITUTE($AH19:$AH22,"G", "")))</f>
        <v>0</v>
      </c>
      <c r="AZ19" s="232">
        <f>SUMPRODUCT(LEN($AG19:$AG22)-LEN(SUBSTITUTE($AG19:$AG22,"G", "")))</f>
        <v>0</v>
      </c>
      <c r="BA19" s="235">
        <f>SUMPRODUCT(LEN($M19:$AE22)-LEN(SUBSTITUTE($M19:$AE22,"M", "")))</f>
        <v>0</v>
      </c>
      <c r="BB19" s="229">
        <f>SUMPRODUCT(LEN($AH19:$AH22)-LEN(SUBSTITUTE($AH19:$AH22,"M", "")))</f>
        <v>0</v>
      </c>
      <c r="BC19" s="232">
        <f>SUMPRODUCT(LEN($AG19:$AG22)-LEN(SUBSTITUTE($AG19:$AG22,"M", "")))</f>
        <v>0</v>
      </c>
      <c r="BD19" s="297">
        <f>SUMPRODUCT(LEN($AI19:$AI22)-LEN(SUBSTITUTE($AI19:$AI22,"S", "")))</f>
        <v>0</v>
      </c>
      <c r="BE19" s="300">
        <f>SUMPRODUCT(LEN($AI19:$AI22)-LEN(SUBSTITUTE($AI19:$AI22,"F", "")))</f>
        <v>0</v>
      </c>
      <c r="BF19" s="300">
        <f>SUMPRODUCT(LEN($AI19:$AI22)-LEN(SUBSTITUTE($AI19:$AI22,"G", "")))</f>
        <v>0</v>
      </c>
      <c r="BG19" s="303">
        <f>SUMPRODUCT(LEN($AI19:$AI22)-LEN(SUBSTITUTE($AI19:$AI22,"M", "")))</f>
        <v>0</v>
      </c>
    </row>
    <row r="20" spans="2:67" ht="28.15" hidden="1" customHeight="1" thickBot="1">
      <c r="B20" s="29"/>
      <c r="C20" s="264"/>
      <c r="D20" s="37"/>
      <c r="E20" s="112"/>
      <c r="F20" s="112"/>
      <c r="G20" s="111"/>
      <c r="H20" s="256"/>
      <c r="I20" s="260"/>
      <c r="J20" s="260"/>
      <c r="K20" s="260"/>
      <c r="L20" s="32" t="s">
        <v>72</v>
      </c>
      <c r="M20" s="31"/>
      <c r="N20" s="32" t="s">
        <v>71</v>
      </c>
      <c r="O20" s="31"/>
      <c r="P20" s="32" t="s">
        <v>70</v>
      </c>
      <c r="Q20" s="31"/>
      <c r="R20" s="32" t="s">
        <v>69</v>
      </c>
      <c r="S20" s="31"/>
      <c r="T20" s="32" t="s">
        <v>68</v>
      </c>
      <c r="U20" s="31"/>
      <c r="V20" s="32" t="s">
        <v>67</v>
      </c>
      <c r="W20" s="31"/>
      <c r="X20" s="32" t="s">
        <v>66</v>
      </c>
      <c r="Y20" s="31"/>
      <c r="Z20" s="32" t="s">
        <v>65</v>
      </c>
      <c r="AA20" s="31"/>
      <c r="AB20" s="34" t="s">
        <v>64</v>
      </c>
      <c r="AC20" s="33"/>
      <c r="AD20" s="32" t="s">
        <v>63</v>
      </c>
      <c r="AE20" s="31"/>
      <c r="AF20" s="30"/>
      <c r="AG20" s="31"/>
      <c r="AH20" s="30"/>
      <c r="AI20" s="20"/>
      <c r="AJ20" s="246"/>
      <c r="AK20" s="246"/>
      <c r="AL20" s="19"/>
      <c r="AM20" s="7"/>
      <c r="AN20" s="7"/>
      <c r="AO20" s="236"/>
      <c r="AP20" s="230"/>
      <c r="AQ20" s="233"/>
      <c r="AR20" s="236"/>
      <c r="AS20" s="230"/>
      <c r="AT20" s="233"/>
      <c r="AU20" s="236"/>
      <c r="AV20" s="230"/>
      <c r="AW20" s="233"/>
      <c r="AX20" s="236"/>
      <c r="AY20" s="230"/>
      <c r="AZ20" s="233"/>
      <c r="BA20" s="236"/>
      <c r="BB20" s="230"/>
      <c r="BC20" s="233"/>
      <c r="BD20" s="298"/>
      <c r="BE20" s="301"/>
      <c r="BF20" s="301"/>
      <c r="BG20" s="304"/>
    </row>
    <row r="21" spans="2:67" ht="28.15" hidden="1" customHeight="1">
      <c r="B21" s="29"/>
      <c r="C21" s="265"/>
      <c r="D21" s="28"/>
      <c r="E21" s="110"/>
      <c r="F21" s="110"/>
      <c r="G21" s="109"/>
      <c r="H21" s="257"/>
      <c r="I21" s="261"/>
      <c r="J21" s="261"/>
      <c r="K21" s="261"/>
      <c r="L21" s="23" t="s">
        <v>62</v>
      </c>
      <c r="M21" s="22"/>
      <c r="N21" s="23" t="s">
        <v>61</v>
      </c>
      <c r="O21" s="22"/>
      <c r="P21" s="23" t="s">
        <v>60</v>
      </c>
      <c r="Q21" s="22"/>
      <c r="R21" s="23" t="s">
        <v>59</v>
      </c>
      <c r="S21" s="22"/>
      <c r="T21" s="23" t="s">
        <v>58</v>
      </c>
      <c r="U21" s="22"/>
      <c r="V21" s="23" t="s">
        <v>57</v>
      </c>
      <c r="W21" s="22"/>
      <c r="X21" s="23" t="s">
        <v>56</v>
      </c>
      <c r="Y21" s="22"/>
      <c r="Z21" s="23" t="s">
        <v>55</v>
      </c>
      <c r="AA21" s="22"/>
      <c r="AB21" s="25" t="s">
        <v>54</v>
      </c>
      <c r="AC21" s="24"/>
      <c r="AD21" s="23">
        <v>39</v>
      </c>
      <c r="AE21" s="22"/>
      <c r="AF21" s="21"/>
      <c r="AG21" s="22"/>
      <c r="AH21" s="21"/>
      <c r="AI21" s="20"/>
      <c r="AJ21" s="246"/>
      <c r="AK21" s="246"/>
      <c r="AL21" s="19"/>
      <c r="AM21" s="7"/>
      <c r="AN21" s="7"/>
      <c r="AO21" s="236"/>
      <c r="AP21" s="230"/>
      <c r="AQ21" s="233"/>
      <c r="AR21" s="236"/>
      <c r="AS21" s="230"/>
      <c r="AT21" s="233"/>
      <c r="AU21" s="236"/>
      <c r="AV21" s="230"/>
      <c r="AW21" s="233"/>
      <c r="AX21" s="236"/>
      <c r="AY21" s="230"/>
      <c r="AZ21" s="233"/>
      <c r="BA21" s="236"/>
      <c r="BB21" s="230"/>
      <c r="BC21" s="233"/>
      <c r="BD21" s="298"/>
      <c r="BE21" s="301"/>
      <c r="BF21" s="301"/>
      <c r="BG21" s="304"/>
    </row>
    <row r="22" spans="2:67" ht="28.15" hidden="1" customHeight="1" thickBot="1">
      <c r="B22" s="18"/>
      <c r="C22" s="271"/>
      <c r="D22" s="17"/>
      <c r="E22" s="16"/>
      <c r="F22" s="16"/>
      <c r="G22" s="15"/>
      <c r="H22" s="258"/>
      <c r="I22" s="272"/>
      <c r="J22" s="272"/>
      <c r="K22" s="272"/>
      <c r="L22" s="12" t="s">
        <v>53</v>
      </c>
      <c r="M22" s="11"/>
      <c r="N22" s="12" t="s">
        <v>52</v>
      </c>
      <c r="O22" s="11"/>
      <c r="P22" s="12" t="s">
        <v>51</v>
      </c>
      <c r="Q22" s="11"/>
      <c r="R22" s="12" t="s">
        <v>50</v>
      </c>
      <c r="S22" s="11"/>
      <c r="T22" s="12">
        <v>20</v>
      </c>
      <c r="U22" s="11"/>
      <c r="V22" s="12" t="s">
        <v>49</v>
      </c>
      <c r="W22" s="11"/>
      <c r="X22" s="12" t="s">
        <v>48</v>
      </c>
      <c r="Y22" s="11"/>
      <c r="Z22" s="12" t="s">
        <v>47</v>
      </c>
      <c r="AA22" s="11"/>
      <c r="AB22" s="14" t="s">
        <v>46</v>
      </c>
      <c r="AC22" s="13"/>
      <c r="AD22" s="12" t="s">
        <v>45</v>
      </c>
      <c r="AE22" s="11"/>
      <c r="AF22" s="10"/>
      <c r="AG22" s="11"/>
      <c r="AH22" s="10"/>
      <c r="AI22" s="9"/>
      <c r="AJ22" s="247"/>
      <c r="AK22" s="247"/>
      <c r="AL22" s="8"/>
      <c r="AM22" s="7"/>
      <c r="AN22" s="7"/>
      <c r="AO22" s="237"/>
      <c r="AP22" s="231"/>
      <c r="AQ22" s="234"/>
      <c r="AR22" s="237"/>
      <c r="AS22" s="231"/>
      <c r="AT22" s="234"/>
      <c r="AU22" s="237"/>
      <c r="AV22" s="231"/>
      <c r="AW22" s="234"/>
      <c r="AX22" s="237"/>
      <c r="AY22" s="231"/>
      <c r="AZ22" s="234"/>
      <c r="BA22" s="237"/>
      <c r="BB22" s="231"/>
      <c r="BC22" s="234"/>
      <c r="BD22" s="299"/>
      <c r="BE22" s="302"/>
      <c r="BF22" s="302"/>
      <c r="BG22" s="305"/>
    </row>
    <row r="23" spans="2:67" ht="85.9" customHeight="1" thickBot="1">
      <c r="B23" s="94" t="s">
        <v>119</v>
      </c>
      <c r="C23" s="83" t="s">
        <v>118</v>
      </c>
      <c r="D23" s="88" t="s">
        <v>117</v>
      </c>
      <c r="E23" s="93" t="s">
        <v>116</v>
      </c>
      <c r="F23" s="92"/>
      <c r="G23" s="91"/>
      <c r="H23" s="90" t="s">
        <v>115</v>
      </c>
      <c r="I23" s="88" t="s">
        <v>43</v>
      </c>
      <c r="J23" s="88" t="s">
        <v>114</v>
      </c>
      <c r="K23" s="88" t="s">
        <v>44</v>
      </c>
      <c r="L23" s="227" t="s">
        <v>113</v>
      </c>
      <c r="M23" s="270"/>
      <c r="N23" s="227" t="s">
        <v>112</v>
      </c>
      <c r="O23" s="270"/>
      <c r="P23" s="227" t="s">
        <v>112</v>
      </c>
      <c r="Q23" s="228"/>
      <c r="R23" s="227" t="s">
        <v>112</v>
      </c>
      <c r="S23" s="228"/>
      <c r="T23" s="227" t="s">
        <v>112</v>
      </c>
      <c r="U23" s="228"/>
      <c r="V23" s="227" t="s">
        <v>112</v>
      </c>
      <c r="W23" s="228"/>
      <c r="X23" s="227" t="s">
        <v>112</v>
      </c>
      <c r="Y23" s="228"/>
      <c r="Z23" s="227" t="s">
        <v>112</v>
      </c>
      <c r="AA23" s="228"/>
      <c r="AB23" s="227" t="s">
        <v>112</v>
      </c>
      <c r="AC23" s="228"/>
      <c r="AD23" s="227" t="s">
        <v>112</v>
      </c>
      <c r="AE23" s="228"/>
      <c r="AF23" s="244" t="s">
        <v>111</v>
      </c>
      <c r="AG23" s="228"/>
      <c r="AH23" s="90" t="s">
        <v>110</v>
      </c>
      <c r="AI23" s="89" t="s">
        <v>109</v>
      </c>
      <c r="AJ23" s="88" t="s">
        <v>108</v>
      </c>
      <c r="AK23" s="88" t="s">
        <v>107</v>
      </c>
      <c r="AL23" s="87" t="s">
        <v>106</v>
      </c>
      <c r="AM23" s="105" t="s">
        <v>161</v>
      </c>
      <c r="AN23" s="104" t="s">
        <v>160</v>
      </c>
      <c r="AO23" s="84" t="s">
        <v>105</v>
      </c>
      <c r="AP23" s="83" t="s">
        <v>104</v>
      </c>
      <c r="AQ23" s="82" t="s">
        <v>103</v>
      </c>
      <c r="AR23" s="84" t="s">
        <v>102</v>
      </c>
      <c r="AS23" s="83" t="s">
        <v>101</v>
      </c>
      <c r="AT23" s="82" t="s">
        <v>100</v>
      </c>
      <c r="AU23" s="84" t="s">
        <v>99</v>
      </c>
      <c r="AV23" s="83" t="s">
        <v>98</v>
      </c>
      <c r="AW23" s="85" t="s">
        <v>97</v>
      </c>
      <c r="AX23" s="84" t="s">
        <v>96</v>
      </c>
      <c r="AY23" s="83" t="s">
        <v>95</v>
      </c>
      <c r="AZ23" s="82" t="s">
        <v>94</v>
      </c>
      <c r="BA23" s="84" t="s">
        <v>93</v>
      </c>
      <c r="BB23" s="83" t="s">
        <v>92</v>
      </c>
      <c r="BC23" s="82" t="s">
        <v>91</v>
      </c>
      <c r="BD23" s="81" t="s">
        <v>90</v>
      </c>
      <c r="BE23" s="80" t="s">
        <v>89</v>
      </c>
      <c r="BF23" s="80" t="s">
        <v>88</v>
      </c>
      <c r="BG23" s="79" t="s">
        <v>87</v>
      </c>
    </row>
    <row r="24" spans="2:67" ht="47.45" customHeight="1" thickBot="1">
      <c r="B24" s="78" t="s">
        <v>185</v>
      </c>
      <c r="C24" s="77"/>
      <c r="D24" s="76"/>
      <c r="E24" s="267">
        <v>98.22</v>
      </c>
      <c r="F24" s="268"/>
      <c r="G24" s="269"/>
      <c r="H24" s="75" t="s">
        <v>85</v>
      </c>
      <c r="I24" s="74"/>
      <c r="J24" s="74"/>
      <c r="K24" s="73"/>
      <c r="L24" s="72"/>
      <c r="M24" s="68"/>
      <c r="N24" s="72"/>
      <c r="O24" s="68"/>
      <c r="P24" s="72"/>
      <c r="Q24" s="68"/>
      <c r="R24" s="72"/>
      <c r="S24" s="68"/>
      <c r="T24" s="72"/>
      <c r="U24" s="68"/>
      <c r="V24" s="72"/>
      <c r="W24" s="68"/>
      <c r="X24" s="72"/>
      <c r="Y24" s="68"/>
      <c r="Z24" s="72"/>
      <c r="AA24" s="71"/>
      <c r="AB24" s="70"/>
      <c r="AC24" s="70"/>
      <c r="AD24" s="70"/>
      <c r="AE24" s="70"/>
      <c r="AF24" s="69" t="s">
        <v>84</v>
      </c>
      <c r="AG24" s="68"/>
      <c r="AH24" s="68"/>
      <c r="AI24" s="68"/>
      <c r="AJ24" s="67"/>
      <c r="AK24" s="67"/>
      <c r="AL24" s="66"/>
      <c r="AM24" s="103"/>
      <c r="AN24" s="103"/>
      <c r="AO24" s="101">
        <f t="shared" ref="AO24:BG24" si="1">SUM(AO25:AO36)</f>
        <v>0</v>
      </c>
      <c r="AP24" s="100">
        <f t="shared" si="1"/>
        <v>0</v>
      </c>
      <c r="AQ24" s="99">
        <f t="shared" si="1"/>
        <v>0</v>
      </c>
      <c r="AR24" s="101">
        <f t="shared" si="1"/>
        <v>0</v>
      </c>
      <c r="AS24" s="100">
        <f t="shared" si="1"/>
        <v>0</v>
      </c>
      <c r="AT24" s="99">
        <f t="shared" si="1"/>
        <v>0</v>
      </c>
      <c r="AU24" s="101">
        <f t="shared" si="1"/>
        <v>0</v>
      </c>
      <c r="AV24" s="100">
        <f t="shared" si="1"/>
        <v>0</v>
      </c>
      <c r="AW24" s="99">
        <f t="shared" si="1"/>
        <v>0</v>
      </c>
      <c r="AX24" s="101">
        <f t="shared" si="1"/>
        <v>0</v>
      </c>
      <c r="AY24" s="100">
        <f t="shared" si="1"/>
        <v>0</v>
      </c>
      <c r="AZ24" s="99">
        <f t="shared" si="1"/>
        <v>0</v>
      </c>
      <c r="BA24" s="101">
        <f t="shared" si="1"/>
        <v>0</v>
      </c>
      <c r="BB24" s="100">
        <f t="shared" si="1"/>
        <v>0</v>
      </c>
      <c r="BC24" s="99">
        <f t="shared" si="1"/>
        <v>0</v>
      </c>
      <c r="BD24" s="108">
        <f t="shared" si="1"/>
        <v>0</v>
      </c>
      <c r="BE24" s="107">
        <f t="shared" si="1"/>
        <v>0</v>
      </c>
      <c r="BF24" s="107">
        <f t="shared" si="1"/>
        <v>0</v>
      </c>
      <c r="BG24" s="106">
        <f t="shared" si="1"/>
        <v>0</v>
      </c>
      <c r="BH24" s="98" t="s">
        <v>83</v>
      </c>
      <c r="BK24" s="1">
        <f>SUM(AO24:AQ24)</f>
        <v>0</v>
      </c>
      <c r="BL24" s="1">
        <f>SUM(AR24:AT24,BD24)</f>
        <v>0</v>
      </c>
      <c r="BM24" s="1">
        <f>SUM(AU24:AW24,BE24)</f>
        <v>0</v>
      </c>
      <c r="BN24" s="1">
        <f>SUM(AX24:AZ24,BF24)</f>
        <v>0</v>
      </c>
      <c r="BO24" s="1">
        <f>SUM(BA24:BC24,BG24)</f>
        <v>0</v>
      </c>
    </row>
    <row r="25" spans="2:67" ht="28.15" customHeight="1">
      <c r="B25" s="29"/>
      <c r="C25" s="263">
        <v>1</v>
      </c>
      <c r="D25" s="47"/>
      <c r="E25" s="114"/>
      <c r="F25" s="114"/>
      <c r="G25" s="113"/>
      <c r="H25" s="255"/>
      <c r="I25" s="259">
        <v>15</v>
      </c>
      <c r="J25" s="259">
        <v>5</v>
      </c>
      <c r="K25" s="259"/>
      <c r="L25" s="42">
        <v>1</v>
      </c>
      <c r="M25" s="41"/>
      <c r="N25" s="42">
        <v>5</v>
      </c>
      <c r="O25" s="41"/>
      <c r="P25" s="42">
        <v>9</v>
      </c>
      <c r="Q25" s="97"/>
      <c r="R25" s="42">
        <v>13</v>
      </c>
      <c r="S25" s="41"/>
      <c r="T25" s="42">
        <v>17</v>
      </c>
      <c r="U25" s="41"/>
      <c r="V25" s="42">
        <v>21</v>
      </c>
      <c r="W25" s="41"/>
      <c r="X25" s="42">
        <v>25</v>
      </c>
      <c r="Y25" s="41"/>
      <c r="Z25" s="42">
        <v>29</v>
      </c>
      <c r="AA25" s="41"/>
      <c r="AB25" s="44">
        <v>33</v>
      </c>
      <c r="AC25" s="41"/>
      <c r="AD25" s="42">
        <v>37</v>
      </c>
      <c r="AE25" s="41"/>
      <c r="AF25" s="40"/>
      <c r="AG25" s="41"/>
      <c r="AH25" s="40"/>
      <c r="AI25" s="39"/>
      <c r="AJ25" s="245"/>
      <c r="AK25" s="245"/>
      <c r="AL25" s="38"/>
      <c r="AM25" s="238">
        <f>SUMPRODUCT(LEN($M25:$AE28)-LEN(SUBSTITUTE($M25:$AE28,"/", "")))/2</f>
        <v>0</v>
      </c>
      <c r="AN25" s="241">
        <f>SUMPRODUCT(LEN($M25:$AE28)-LEN(SUBSTITUTE($M25:$AE28,"-", "")))</f>
        <v>0</v>
      </c>
      <c r="AO25" s="235">
        <f>SUMPRODUCT(LEN($M25:$AE28)-LEN(SUBSTITUTE($M25:$AE28,"A", "")))</f>
        <v>0</v>
      </c>
      <c r="AP25" s="229">
        <f>SUMPRODUCT(LEN($AH25:$AH28)-LEN(SUBSTITUTE($AH25:$AH28,"A", "")))</f>
        <v>0</v>
      </c>
      <c r="AQ25" s="232">
        <f>SUMPRODUCT(LEN($AG25:$AG28)-LEN(SUBSTITUTE($AG25:$AG28,"A", "")))</f>
        <v>0</v>
      </c>
      <c r="AR25" s="235">
        <f>SUMPRODUCT(LEN($M25:$AE28)-LEN(SUBSTITUTE($M25:$AE28,"S", "")))</f>
        <v>0</v>
      </c>
      <c r="AS25" s="229">
        <f>SUMPRODUCT(LEN($AH25:$AH28)-LEN(SUBSTITUTE($AH25:$AH28,"S", "")))</f>
        <v>0</v>
      </c>
      <c r="AT25" s="232">
        <f>SUMPRODUCT(LEN($AG25:$AG28)-LEN(SUBSTITUTE($AG25:$AG28,"S", "")))</f>
        <v>0</v>
      </c>
      <c r="AU25" s="235">
        <f>SUMPRODUCT(LEN($M25:$AE28)-LEN(SUBSTITUTE($M25:$AE28,"F", "")))</f>
        <v>0</v>
      </c>
      <c r="AV25" s="229">
        <f>SUMPRODUCT(LEN($AH25:$AH28)-LEN(SUBSTITUTE($AH25:$AH28,"F", "")))</f>
        <v>0</v>
      </c>
      <c r="AW25" s="232">
        <f>SUMPRODUCT(LEN($AG25:$AG28)-LEN(SUBSTITUTE($AG25:$AG28,"F", "")))</f>
        <v>0</v>
      </c>
      <c r="AX25" s="235">
        <f>SUMPRODUCT(LEN($M25:$AE28)-LEN(SUBSTITUTE($M25:$AE28,"G", "")))</f>
        <v>0</v>
      </c>
      <c r="AY25" s="229">
        <f>SUMPRODUCT(LEN($AH25:$AH28)-LEN(SUBSTITUTE($AH25:$AH28,"G", "")))</f>
        <v>0</v>
      </c>
      <c r="AZ25" s="232">
        <f>SUMPRODUCT(LEN($AG25:$AG28)-LEN(SUBSTITUTE($AG25:$AG28,"G", "")))</f>
        <v>0</v>
      </c>
      <c r="BA25" s="235">
        <f>SUMPRODUCT(LEN($M25:$AE28)-LEN(SUBSTITUTE($M25:$AE28,"M", "")))</f>
        <v>0</v>
      </c>
      <c r="BB25" s="229">
        <f>SUMPRODUCT(LEN($AH25:$AH28)-LEN(SUBSTITUTE($AH25:$AH28,"M", "")))</f>
        <v>0</v>
      </c>
      <c r="BC25" s="232">
        <f>SUMPRODUCT(LEN($AG25:$AG28)-LEN(SUBSTITUTE($AG25:$AG28,"M", "")))</f>
        <v>0</v>
      </c>
      <c r="BD25" s="297">
        <f>SUMPRODUCT(LEN($AI25:$AI28)-LEN(SUBSTITUTE($AI25:$AI28,"S", "")))</f>
        <v>0</v>
      </c>
      <c r="BE25" s="300">
        <f>SUMPRODUCT(LEN($AI25:$AI28)-LEN(SUBSTITUTE($AI25:$AI28,"F", "")))</f>
        <v>0</v>
      </c>
      <c r="BF25" s="300">
        <f>SUMPRODUCT(LEN($AI25:$AI28)-LEN(SUBSTITUTE($AI25:$AI28,"G", "")))</f>
        <v>0</v>
      </c>
      <c r="BG25" s="303">
        <f>SUMPRODUCT(LEN($AI25:$AI28)-LEN(SUBSTITUTE($AI25:$AI28,"M", "")))</f>
        <v>0</v>
      </c>
    </row>
    <row r="26" spans="2:67" ht="28.15" customHeight="1" thickBot="1">
      <c r="B26" s="29"/>
      <c r="C26" s="264"/>
      <c r="D26" s="37"/>
      <c r="E26" s="112"/>
      <c r="F26" s="112"/>
      <c r="G26" s="111"/>
      <c r="H26" s="256"/>
      <c r="I26" s="260"/>
      <c r="J26" s="260"/>
      <c r="K26" s="260"/>
      <c r="L26" s="32">
        <v>2</v>
      </c>
      <c r="M26" s="31"/>
      <c r="N26" s="32">
        <v>6</v>
      </c>
      <c r="O26" s="31"/>
      <c r="P26" s="96">
        <v>10</v>
      </c>
      <c r="Q26" s="31"/>
      <c r="R26" s="32">
        <v>14</v>
      </c>
      <c r="S26" s="31"/>
      <c r="T26" s="32">
        <v>18</v>
      </c>
      <c r="U26" s="95"/>
      <c r="V26" s="32">
        <v>22</v>
      </c>
      <c r="W26" s="31"/>
      <c r="X26" s="32">
        <v>26</v>
      </c>
      <c r="Y26" s="31"/>
      <c r="Z26" s="32">
        <v>30</v>
      </c>
      <c r="AA26" s="31"/>
      <c r="AB26" s="34">
        <v>34</v>
      </c>
      <c r="AC26" s="31"/>
      <c r="AD26" s="32">
        <v>38</v>
      </c>
      <c r="AE26" s="31"/>
      <c r="AF26" s="30"/>
      <c r="AG26" s="31"/>
      <c r="AH26" s="30"/>
      <c r="AI26" s="20"/>
      <c r="AJ26" s="246"/>
      <c r="AK26" s="246"/>
      <c r="AL26" s="19"/>
      <c r="AM26" s="239"/>
      <c r="AN26" s="242"/>
      <c r="AO26" s="236"/>
      <c r="AP26" s="230"/>
      <c r="AQ26" s="233"/>
      <c r="AR26" s="236"/>
      <c r="AS26" s="230"/>
      <c r="AT26" s="233"/>
      <c r="AU26" s="236"/>
      <c r="AV26" s="230"/>
      <c r="AW26" s="233"/>
      <c r="AX26" s="236"/>
      <c r="AY26" s="230"/>
      <c r="AZ26" s="233"/>
      <c r="BA26" s="236"/>
      <c r="BB26" s="230"/>
      <c r="BC26" s="233"/>
      <c r="BD26" s="298"/>
      <c r="BE26" s="301"/>
      <c r="BF26" s="301"/>
      <c r="BG26" s="304"/>
    </row>
    <row r="27" spans="2:67" ht="28.15" customHeight="1">
      <c r="B27" s="29"/>
      <c r="C27" s="265"/>
      <c r="D27" s="28"/>
      <c r="E27" s="110"/>
      <c r="F27" s="110"/>
      <c r="G27" s="109"/>
      <c r="H27" s="257"/>
      <c r="I27" s="261"/>
      <c r="J27" s="261"/>
      <c r="K27" s="261"/>
      <c r="L27" s="23">
        <v>3</v>
      </c>
      <c r="M27" s="22"/>
      <c r="N27" s="23">
        <v>7</v>
      </c>
      <c r="O27" s="22"/>
      <c r="P27" s="23">
        <v>11</v>
      </c>
      <c r="Q27" s="22"/>
      <c r="R27" s="23">
        <v>15</v>
      </c>
      <c r="S27" s="22"/>
      <c r="T27" s="23">
        <v>19</v>
      </c>
      <c r="U27" s="22"/>
      <c r="V27" s="23">
        <v>23</v>
      </c>
      <c r="W27" s="22"/>
      <c r="X27" s="23">
        <v>27</v>
      </c>
      <c r="Y27" s="22"/>
      <c r="Z27" s="23">
        <v>31</v>
      </c>
      <c r="AA27" s="22"/>
      <c r="AB27" s="25">
        <v>35</v>
      </c>
      <c r="AC27" s="22"/>
      <c r="AD27" s="23">
        <v>39</v>
      </c>
      <c r="AE27" s="22"/>
      <c r="AF27" s="21"/>
      <c r="AG27" s="22"/>
      <c r="AH27" s="21"/>
      <c r="AI27" s="20"/>
      <c r="AJ27" s="246"/>
      <c r="AK27" s="246"/>
      <c r="AL27" s="19"/>
      <c r="AM27" s="239"/>
      <c r="AN27" s="242"/>
      <c r="AO27" s="236"/>
      <c r="AP27" s="230"/>
      <c r="AQ27" s="233"/>
      <c r="AR27" s="236"/>
      <c r="AS27" s="230"/>
      <c r="AT27" s="233"/>
      <c r="AU27" s="236"/>
      <c r="AV27" s="230"/>
      <c r="AW27" s="233"/>
      <c r="AX27" s="236"/>
      <c r="AY27" s="230"/>
      <c r="AZ27" s="233"/>
      <c r="BA27" s="236"/>
      <c r="BB27" s="230"/>
      <c r="BC27" s="233"/>
      <c r="BD27" s="298"/>
      <c r="BE27" s="301"/>
      <c r="BF27" s="301"/>
      <c r="BG27" s="304"/>
    </row>
    <row r="28" spans="2:67" ht="28.15" customHeight="1" thickBot="1">
      <c r="B28" s="29"/>
      <c r="C28" s="266"/>
      <c r="D28" s="57"/>
      <c r="E28" s="116"/>
      <c r="F28" s="116"/>
      <c r="G28" s="115"/>
      <c r="H28" s="258"/>
      <c r="I28" s="262"/>
      <c r="J28" s="262"/>
      <c r="K28" s="262"/>
      <c r="L28" s="52">
        <v>4</v>
      </c>
      <c r="M28" s="51"/>
      <c r="N28" s="52">
        <v>8</v>
      </c>
      <c r="O28" s="51"/>
      <c r="P28" s="52">
        <v>12</v>
      </c>
      <c r="Q28" s="51"/>
      <c r="R28" s="52">
        <v>16</v>
      </c>
      <c r="S28" s="51"/>
      <c r="T28" s="52">
        <v>20</v>
      </c>
      <c r="U28" s="51"/>
      <c r="V28" s="52">
        <v>24</v>
      </c>
      <c r="W28" s="51"/>
      <c r="X28" s="52">
        <v>28</v>
      </c>
      <c r="Y28" s="51"/>
      <c r="Z28" s="52">
        <v>32</v>
      </c>
      <c r="AA28" s="51"/>
      <c r="AB28" s="54">
        <v>36</v>
      </c>
      <c r="AC28" s="51"/>
      <c r="AD28" s="52">
        <v>40</v>
      </c>
      <c r="AE28" s="51"/>
      <c r="AF28" s="50"/>
      <c r="AG28" s="51"/>
      <c r="AH28" s="50"/>
      <c r="AI28" s="49"/>
      <c r="AJ28" s="248"/>
      <c r="AK28" s="248"/>
      <c r="AL28" s="48"/>
      <c r="AM28" s="240"/>
      <c r="AN28" s="243"/>
      <c r="AO28" s="237"/>
      <c r="AP28" s="231"/>
      <c r="AQ28" s="234"/>
      <c r="AR28" s="237"/>
      <c r="AS28" s="231"/>
      <c r="AT28" s="234"/>
      <c r="AU28" s="237"/>
      <c r="AV28" s="231"/>
      <c r="AW28" s="234"/>
      <c r="AX28" s="237"/>
      <c r="AY28" s="231"/>
      <c r="AZ28" s="234"/>
      <c r="BA28" s="237"/>
      <c r="BB28" s="231"/>
      <c r="BC28" s="234"/>
      <c r="BD28" s="299"/>
      <c r="BE28" s="302"/>
      <c r="BF28" s="302"/>
      <c r="BG28" s="305"/>
    </row>
    <row r="29" spans="2:67" ht="28.15" hidden="1" customHeight="1">
      <c r="B29" s="29"/>
      <c r="C29" s="263">
        <v>2</v>
      </c>
      <c r="D29" s="47"/>
      <c r="E29" s="114"/>
      <c r="F29" s="114"/>
      <c r="G29" s="113"/>
      <c r="H29" s="255"/>
      <c r="I29" s="259"/>
      <c r="J29" s="259"/>
      <c r="K29" s="259"/>
      <c r="L29" s="42" t="s">
        <v>82</v>
      </c>
      <c r="M29" s="41"/>
      <c r="N29" s="42" t="s">
        <v>81</v>
      </c>
      <c r="O29" s="41"/>
      <c r="P29" s="42" t="s">
        <v>80</v>
      </c>
      <c r="Q29" s="41"/>
      <c r="R29" s="42" t="s">
        <v>79</v>
      </c>
      <c r="S29" s="41"/>
      <c r="T29" s="42" t="s">
        <v>78</v>
      </c>
      <c r="U29" s="41"/>
      <c r="V29" s="42" t="s">
        <v>77</v>
      </c>
      <c r="W29" s="41"/>
      <c r="X29" s="42" t="s">
        <v>76</v>
      </c>
      <c r="Y29" s="41"/>
      <c r="Z29" s="42" t="s">
        <v>75</v>
      </c>
      <c r="AA29" s="41"/>
      <c r="AB29" s="44" t="s">
        <v>74</v>
      </c>
      <c r="AC29" s="43"/>
      <c r="AD29" s="42" t="s">
        <v>73</v>
      </c>
      <c r="AE29" s="41"/>
      <c r="AF29" s="40"/>
      <c r="AG29" s="41"/>
      <c r="AH29" s="40"/>
      <c r="AI29" s="39"/>
      <c r="AJ29" s="249"/>
      <c r="AK29" s="252"/>
      <c r="AL29" s="38"/>
      <c r="AM29" s="7"/>
      <c r="AN29" s="7"/>
      <c r="AO29" s="235">
        <f>SUMPRODUCT(LEN($M29:$AE32)-LEN(SUBSTITUTE($M29:$AE32,"A", "")))</f>
        <v>0</v>
      </c>
      <c r="AP29" s="229">
        <f>SUMPRODUCT(LEN($AH29:$AH32)-LEN(SUBSTITUTE($AH29:$AH32,"A", "")))</f>
        <v>0</v>
      </c>
      <c r="AQ29" s="232">
        <f>SUMPRODUCT(LEN($AG29:$AG32)-LEN(SUBSTITUTE($AG29:$AG32,"A", "")))</f>
        <v>0</v>
      </c>
      <c r="AR29" s="235">
        <f>SUMPRODUCT(LEN($M29:$AE32)-LEN(SUBSTITUTE($M29:$AE32,"S", "")))</f>
        <v>0</v>
      </c>
      <c r="AS29" s="229">
        <f>SUMPRODUCT(LEN($AH29:$AH32)-LEN(SUBSTITUTE($AH29:$AH32,"S", "")))</f>
        <v>0</v>
      </c>
      <c r="AT29" s="232">
        <f>SUMPRODUCT(LEN($AG29:$AG32)-LEN(SUBSTITUTE($AG29:$AG32,"S", "")))</f>
        <v>0</v>
      </c>
      <c r="AU29" s="235">
        <f>SUMPRODUCT(LEN($M29:$AE32)-LEN(SUBSTITUTE($M29:$AE32,"F", "")))</f>
        <v>0</v>
      </c>
      <c r="AV29" s="229">
        <f>SUMPRODUCT(LEN($AH29:$AH32)-LEN(SUBSTITUTE($AH29:$AH32,"F", "")))</f>
        <v>0</v>
      </c>
      <c r="AW29" s="232">
        <f>SUMPRODUCT(LEN($AG29:$AG32)-LEN(SUBSTITUTE($AG29:$AG32,"F", "")))</f>
        <v>0</v>
      </c>
      <c r="AX29" s="235">
        <f>SUMPRODUCT(LEN($M29:$AE32)-LEN(SUBSTITUTE($M29:$AE32,"G", "")))</f>
        <v>0</v>
      </c>
      <c r="AY29" s="229">
        <f>SUMPRODUCT(LEN($AH29:$AH32)-LEN(SUBSTITUTE($AH29:$AH32,"G", "")))</f>
        <v>0</v>
      </c>
      <c r="AZ29" s="232">
        <f>SUMPRODUCT(LEN($AG29:$AG32)-LEN(SUBSTITUTE($AG29:$AG32,"G", "")))</f>
        <v>0</v>
      </c>
      <c r="BA29" s="235">
        <f>SUMPRODUCT(LEN($M29:$AE32)-LEN(SUBSTITUTE($M29:$AE32,"M", "")))</f>
        <v>0</v>
      </c>
      <c r="BB29" s="229">
        <f>SUMPRODUCT(LEN($AH29:$AH32)-LEN(SUBSTITUTE($AH29:$AH32,"M", "")))</f>
        <v>0</v>
      </c>
      <c r="BC29" s="232">
        <f>SUMPRODUCT(LEN($AG29:$AG32)-LEN(SUBSTITUTE($AG29:$AG32,"M", "")))</f>
        <v>0</v>
      </c>
      <c r="BD29" s="297">
        <f>SUMPRODUCT(LEN($AI29:$AI32)-LEN(SUBSTITUTE($AI29:$AI32,"S", "")))</f>
        <v>0</v>
      </c>
      <c r="BE29" s="300">
        <f>SUMPRODUCT(LEN($AI29:$AI32)-LEN(SUBSTITUTE($AI29:$AI32,"F", "")))</f>
        <v>0</v>
      </c>
      <c r="BF29" s="300">
        <f>SUMPRODUCT(LEN($AI29:$AI32)-LEN(SUBSTITUTE($AI29:$AI32,"G", "")))</f>
        <v>0</v>
      </c>
      <c r="BG29" s="303">
        <f>SUMPRODUCT(LEN($AI29:$AI32)-LEN(SUBSTITUTE($AI29:$AI32,"M", "")))</f>
        <v>0</v>
      </c>
    </row>
    <row r="30" spans="2:67" ht="28.15" hidden="1" customHeight="1" thickBot="1">
      <c r="B30" s="29"/>
      <c r="C30" s="264"/>
      <c r="D30" s="37"/>
      <c r="E30" s="112"/>
      <c r="F30" s="112"/>
      <c r="G30" s="111"/>
      <c r="H30" s="256"/>
      <c r="I30" s="260"/>
      <c r="J30" s="260"/>
      <c r="K30" s="260"/>
      <c r="L30" s="32" t="s">
        <v>72</v>
      </c>
      <c r="M30" s="31"/>
      <c r="N30" s="32" t="s">
        <v>71</v>
      </c>
      <c r="O30" s="31"/>
      <c r="P30" s="32" t="s">
        <v>70</v>
      </c>
      <c r="Q30" s="31"/>
      <c r="R30" s="32" t="s">
        <v>69</v>
      </c>
      <c r="S30" s="31"/>
      <c r="T30" s="32" t="s">
        <v>68</v>
      </c>
      <c r="U30" s="31"/>
      <c r="V30" s="32" t="s">
        <v>67</v>
      </c>
      <c r="W30" s="31"/>
      <c r="X30" s="32" t="s">
        <v>66</v>
      </c>
      <c r="Y30" s="31"/>
      <c r="Z30" s="32" t="s">
        <v>65</v>
      </c>
      <c r="AA30" s="31"/>
      <c r="AB30" s="34" t="s">
        <v>64</v>
      </c>
      <c r="AC30" s="33"/>
      <c r="AD30" s="32" t="s">
        <v>63</v>
      </c>
      <c r="AE30" s="31"/>
      <c r="AF30" s="30"/>
      <c r="AG30" s="31"/>
      <c r="AH30" s="30"/>
      <c r="AI30" s="20"/>
      <c r="AJ30" s="250"/>
      <c r="AK30" s="253"/>
      <c r="AL30" s="19"/>
      <c r="AM30" s="7"/>
      <c r="AN30" s="7"/>
      <c r="AO30" s="236"/>
      <c r="AP30" s="230"/>
      <c r="AQ30" s="233"/>
      <c r="AR30" s="236"/>
      <c r="AS30" s="230"/>
      <c r="AT30" s="233"/>
      <c r="AU30" s="236"/>
      <c r="AV30" s="230"/>
      <c r="AW30" s="233"/>
      <c r="AX30" s="236"/>
      <c r="AY30" s="230"/>
      <c r="AZ30" s="233"/>
      <c r="BA30" s="236"/>
      <c r="BB30" s="230"/>
      <c r="BC30" s="233"/>
      <c r="BD30" s="298"/>
      <c r="BE30" s="301"/>
      <c r="BF30" s="301"/>
      <c r="BG30" s="304"/>
    </row>
    <row r="31" spans="2:67" ht="28.15" hidden="1" customHeight="1">
      <c r="B31" s="29"/>
      <c r="C31" s="265"/>
      <c r="D31" s="28"/>
      <c r="E31" s="110"/>
      <c r="F31" s="110"/>
      <c r="G31" s="109"/>
      <c r="H31" s="257"/>
      <c r="I31" s="261"/>
      <c r="J31" s="261"/>
      <c r="K31" s="261"/>
      <c r="L31" s="23" t="s">
        <v>62</v>
      </c>
      <c r="M31" s="22"/>
      <c r="N31" s="23" t="s">
        <v>61</v>
      </c>
      <c r="O31" s="22"/>
      <c r="P31" s="23" t="s">
        <v>60</v>
      </c>
      <c r="Q31" s="22"/>
      <c r="R31" s="23" t="s">
        <v>59</v>
      </c>
      <c r="S31" s="22"/>
      <c r="T31" s="23" t="s">
        <v>58</v>
      </c>
      <c r="U31" s="22"/>
      <c r="V31" s="23" t="s">
        <v>57</v>
      </c>
      <c r="W31" s="22"/>
      <c r="X31" s="23" t="s">
        <v>56</v>
      </c>
      <c r="Y31" s="22"/>
      <c r="Z31" s="23" t="s">
        <v>55</v>
      </c>
      <c r="AA31" s="22"/>
      <c r="AB31" s="25" t="s">
        <v>54</v>
      </c>
      <c r="AC31" s="24"/>
      <c r="AD31" s="23">
        <v>39</v>
      </c>
      <c r="AE31" s="22"/>
      <c r="AF31" s="21"/>
      <c r="AG31" s="22"/>
      <c r="AH31" s="21"/>
      <c r="AI31" s="20"/>
      <c r="AJ31" s="250"/>
      <c r="AK31" s="253"/>
      <c r="AL31" s="19"/>
      <c r="AM31" s="7"/>
      <c r="AN31" s="7"/>
      <c r="AO31" s="236"/>
      <c r="AP31" s="230"/>
      <c r="AQ31" s="233"/>
      <c r="AR31" s="236"/>
      <c r="AS31" s="230"/>
      <c r="AT31" s="233"/>
      <c r="AU31" s="236"/>
      <c r="AV31" s="230"/>
      <c r="AW31" s="233"/>
      <c r="AX31" s="236"/>
      <c r="AY31" s="230"/>
      <c r="AZ31" s="233"/>
      <c r="BA31" s="236"/>
      <c r="BB31" s="230"/>
      <c r="BC31" s="233"/>
      <c r="BD31" s="298"/>
      <c r="BE31" s="301"/>
      <c r="BF31" s="301"/>
      <c r="BG31" s="304"/>
    </row>
    <row r="32" spans="2:67" ht="28.15" hidden="1" customHeight="1" thickBot="1">
      <c r="B32" s="29"/>
      <c r="C32" s="266"/>
      <c r="D32" s="57"/>
      <c r="E32" s="116"/>
      <c r="F32" s="116"/>
      <c r="G32" s="115"/>
      <c r="H32" s="258"/>
      <c r="I32" s="262"/>
      <c r="J32" s="262"/>
      <c r="K32" s="262"/>
      <c r="L32" s="52" t="s">
        <v>53</v>
      </c>
      <c r="M32" s="51"/>
      <c r="N32" s="52" t="s">
        <v>52</v>
      </c>
      <c r="O32" s="51"/>
      <c r="P32" s="52" t="s">
        <v>51</v>
      </c>
      <c r="Q32" s="51"/>
      <c r="R32" s="52" t="s">
        <v>50</v>
      </c>
      <c r="S32" s="51"/>
      <c r="T32" s="52">
        <v>20</v>
      </c>
      <c r="U32" s="51"/>
      <c r="V32" s="52" t="s">
        <v>49</v>
      </c>
      <c r="W32" s="51"/>
      <c r="X32" s="52" t="s">
        <v>48</v>
      </c>
      <c r="Y32" s="51"/>
      <c r="Z32" s="52" t="s">
        <v>47</v>
      </c>
      <c r="AA32" s="51"/>
      <c r="AB32" s="54" t="s">
        <v>46</v>
      </c>
      <c r="AC32" s="53"/>
      <c r="AD32" s="52" t="s">
        <v>45</v>
      </c>
      <c r="AE32" s="51"/>
      <c r="AF32" s="50"/>
      <c r="AG32" s="51"/>
      <c r="AH32" s="50"/>
      <c r="AI32" s="49"/>
      <c r="AJ32" s="251"/>
      <c r="AK32" s="254"/>
      <c r="AL32" s="48"/>
      <c r="AM32" s="7"/>
      <c r="AN32" s="7"/>
      <c r="AO32" s="237"/>
      <c r="AP32" s="231"/>
      <c r="AQ32" s="234"/>
      <c r="AR32" s="237"/>
      <c r="AS32" s="231"/>
      <c r="AT32" s="234"/>
      <c r="AU32" s="237"/>
      <c r="AV32" s="231"/>
      <c r="AW32" s="234"/>
      <c r="AX32" s="237"/>
      <c r="AY32" s="231"/>
      <c r="AZ32" s="234"/>
      <c r="BA32" s="237"/>
      <c r="BB32" s="231"/>
      <c r="BC32" s="234"/>
      <c r="BD32" s="299"/>
      <c r="BE32" s="302"/>
      <c r="BF32" s="302"/>
      <c r="BG32" s="305"/>
    </row>
    <row r="33" spans="2:67" ht="28.15" hidden="1" customHeight="1">
      <c r="B33" s="29"/>
      <c r="C33" s="263">
        <v>3</v>
      </c>
      <c r="D33" s="47"/>
      <c r="E33" s="114"/>
      <c r="F33" s="114"/>
      <c r="G33" s="113"/>
      <c r="H33" s="255"/>
      <c r="I33" s="259"/>
      <c r="J33" s="259"/>
      <c r="K33" s="259"/>
      <c r="L33" s="42" t="s">
        <v>82</v>
      </c>
      <c r="M33" s="41"/>
      <c r="N33" s="42" t="s">
        <v>81</v>
      </c>
      <c r="O33" s="41"/>
      <c r="P33" s="42" t="s">
        <v>80</v>
      </c>
      <c r="Q33" s="41"/>
      <c r="R33" s="42" t="s">
        <v>79</v>
      </c>
      <c r="S33" s="41"/>
      <c r="T33" s="42" t="s">
        <v>78</v>
      </c>
      <c r="U33" s="41"/>
      <c r="V33" s="42" t="s">
        <v>77</v>
      </c>
      <c r="W33" s="41"/>
      <c r="X33" s="42" t="s">
        <v>76</v>
      </c>
      <c r="Y33" s="41"/>
      <c r="Z33" s="42" t="s">
        <v>75</v>
      </c>
      <c r="AA33" s="41"/>
      <c r="AB33" s="44" t="s">
        <v>74</v>
      </c>
      <c r="AC33" s="43"/>
      <c r="AD33" s="42" t="s">
        <v>73</v>
      </c>
      <c r="AE33" s="41"/>
      <c r="AF33" s="40"/>
      <c r="AG33" s="41"/>
      <c r="AH33" s="40"/>
      <c r="AI33" s="39"/>
      <c r="AJ33" s="245"/>
      <c r="AK33" s="245"/>
      <c r="AL33" s="38"/>
      <c r="AM33" s="7"/>
      <c r="AN33" s="7"/>
      <c r="AO33" s="235">
        <f>SUMPRODUCT(LEN($M33:$AE36)-LEN(SUBSTITUTE($M33:$AE36,"A", "")))</f>
        <v>0</v>
      </c>
      <c r="AP33" s="229">
        <f>SUMPRODUCT(LEN($AH33:$AH36)-LEN(SUBSTITUTE($AH33:$AH36,"A", "")))</f>
        <v>0</v>
      </c>
      <c r="AQ33" s="232">
        <f>SUMPRODUCT(LEN($AG33:$AG36)-LEN(SUBSTITUTE($AG33:$AG36,"A", "")))</f>
        <v>0</v>
      </c>
      <c r="AR33" s="235">
        <f>SUMPRODUCT(LEN($M33:$AE36)-LEN(SUBSTITUTE($M33:$AE36,"S", "")))</f>
        <v>0</v>
      </c>
      <c r="AS33" s="229">
        <f>SUMPRODUCT(LEN($AH33:$AH36)-LEN(SUBSTITUTE($AH33:$AH36,"S", "")))</f>
        <v>0</v>
      </c>
      <c r="AT33" s="232">
        <f>SUMPRODUCT(LEN($AG33:$AG36)-LEN(SUBSTITUTE($AG33:$AG36,"S", "")))</f>
        <v>0</v>
      </c>
      <c r="AU33" s="235">
        <f>SUMPRODUCT(LEN($M33:$AE36)-LEN(SUBSTITUTE($M33:$AE36,"F", "")))</f>
        <v>0</v>
      </c>
      <c r="AV33" s="229">
        <f>SUMPRODUCT(LEN($AH33:$AH36)-LEN(SUBSTITUTE($AH33:$AH36,"F", "")))</f>
        <v>0</v>
      </c>
      <c r="AW33" s="232">
        <f>SUMPRODUCT(LEN($AG33:$AG36)-LEN(SUBSTITUTE($AG33:$AG36,"F", "")))</f>
        <v>0</v>
      </c>
      <c r="AX33" s="235">
        <f>SUMPRODUCT(LEN($M33:$AE36)-LEN(SUBSTITUTE($M33:$AE36,"G", "")))</f>
        <v>0</v>
      </c>
      <c r="AY33" s="229">
        <f>SUMPRODUCT(LEN($AH33:$AH36)-LEN(SUBSTITUTE($AH33:$AH36,"G", "")))</f>
        <v>0</v>
      </c>
      <c r="AZ33" s="232">
        <f>SUMPRODUCT(LEN($AG33:$AG36)-LEN(SUBSTITUTE($AG33:$AG36,"G", "")))</f>
        <v>0</v>
      </c>
      <c r="BA33" s="235">
        <f>SUMPRODUCT(LEN($M33:$AE36)-LEN(SUBSTITUTE($M33:$AE36,"M", "")))</f>
        <v>0</v>
      </c>
      <c r="BB33" s="229">
        <f>SUMPRODUCT(LEN($AH33:$AH36)-LEN(SUBSTITUTE($AH33:$AH36,"M", "")))</f>
        <v>0</v>
      </c>
      <c r="BC33" s="232">
        <f>SUMPRODUCT(LEN($AG33:$AG36)-LEN(SUBSTITUTE($AG33:$AG36,"M", "")))</f>
        <v>0</v>
      </c>
      <c r="BD33" s="297">
        <f>SUMPRODUCT(LEN($AI33:$AI36)-LEN(SUBSTITUTE($AI33:$AI36,"S", "")))</f>
        <v>0</v>
      </c>
      <c r="BE33" s="300">
        <f>SUMPRODUCT(LEN($AI33:$AI36)-LEN(SUBSTITUTE($AI33:$AI36,"F", "")))</f>
        <v>0</v>
      </c>
      <c r="BF33" s="300">
        <f>SUMPRODUCT(LEN($AI33:$AI36)-LEN(SUBSTITUTE($AI33:$AI36,"G", "")))</f>
        <v>0</v>
      </c>
      <c r="BG33" s="303">
        <f>SUMPRODUCT(LEN($AI33:$AI36)-LEN(SUBSTITUTE($AI33:$AI36,"M", "")))</f>
        <v>0</v>
      </c>
    </row>
    <row r="34" spans="2:67" ht="28.15" hidden="1" customHeight="1" thickBot="1">
      <c r="B34" s="29"/>
      <c r="C34" s="264"/>
      <c r="D34" s="37"/>
      <c r="E34" s="112"/>
      <c r="F34" s="112"/>
      <c r="G34" s="111"/>
      <c r="H34" s="256"/>
      <c r="I34" s="260"/>
      <c r="J34" s="260"/>
      <c r="K34" s="260"/>
      <c r="L34" s="32" t="s">
        <v>72</v>
      </c>
      <c r="M34" s="31"/>
      <c r="N34" s="32" t="s">
        <v>71</v>
      </c>
      <c r="O34" s="31"/>
      <c r="P34" s="32" t="s">
        <v>70</v>
      </c>
      <c r="Q34" s="31"/>
      <c r="R34" s="32" t="s">
        <v>69</v>
      </c>
      <c r="S34" s="31"/>
      <c r="T34" s="32" t="s">
        <v>68</v>
      </c>
      <c r="U34" s="31"/>
      <c r="V34" s="32" t="s">
        <v>67</v>
      </c>
      <c r="W34" s="31"/>
      <c r="X34" s="32" t="s">
        <v>66</v>
      </c>
      <c r="Y34" s="31"/>
      <c r="Z34" s="32" t="s">
        <v>65</v>
      </c>
      <c r="AA34" s="31"/>
      <c r="AB34" s="34" t="s">
        <v>64</v>
      </c>
      <c r="AC34" s="33"/>
      <c r="AD34" s="32" t="s">
        <v>63</v>
      </c>
      <c r="AE34" s="31"/>
      <c r="AF34" s="30"/>
      <c r="AG34" s="31"/>
      <c r="AH34" s="30"/>
      <c r="AI34" s="20"/>
      <c r="AJ34" s="246"/>
      <c r="AK34" s="246"/>
      <c r="AL34" s="19"/>
      <c r="AM34" s="7"/>
      <c r="AN34" s="7"/>
      <c r="AO34" s="236"/>
      <c r="AP34" s="230"/>
      <c r="AQ34" s="233"/>
      <c r="AR34" s="236"/>
      <c r="AS34" s="230"/>
      <c r="AT34" s="233"/>
      <c r="AU34" s="236"/>
      <c r="AV34" s="230"/>
      <c r="AW34" s="233"/>
      <c r="AX34" s="236"/>
      <c r="AY34" s="230"/>
      <c r="AZ34" s="233"/>
      <c r="BA34" s="236"/>
      <c r="BB34" s="230"/>
      <c r="BC34" s="233"/>
      <c r="BD34" s="298"/>
      <c r="BE34" s="301"/>
      <c r="BF34" s="301"/>
      <c r="BG34" s="304"/>
    </row>
    <row r="35" spans="2:67" ht="28.15" hidden="1" customHeight="1">
      <c r="B35" s="29"/>
      <c r="C35" s="265"/>
      <c r="D35" s="28"/>
      <c r="E35" s="110"/>
      <c r="F35" s="110"/>
      <c r="G35" s="109"/>
      <c r="H35" s="257"/>
      <c r="I35" s="261"/>
      <c r="J35" s="261"/>
      <c r="K35" s="261"/>
      <c r="L35" s="23" t="s">
        <v>62</v>
      </c>
      <c r="M35" s="22"/>
      <c r="N35" s="23" t="s">
        <v>61</v>
      </c>
      <c r="O35" s="22"/>
      <c r="P35" s="23" t="s">
        <v>60</v>
      </c>
      <c r="Q35" s="22"/>
      <c r="R35" s="23" t="s">
        <v>59</v>
      </c>
      <c r="S35" s="22"/>
      <c r="T35" s="23" t="s">
        <v>58</v>
      </c>
      <c r="U35" s="22"/>
      <c r="V35" s="23" t="s">
        <v>57</v>
      </c>
      <c r="W35" s="22"/>
      <c r="X35" s="23" t="s">
        <v>56</v>
      </c>
      <c r="Y35" s="22"/>
      <c r="Z35" s="23" t="s">
        <v>55</v>
      </c>
      <c r="AA35" s="22"/>
      <c r="AB35" s="25" t="s">
        <v>54</v>
      </c>
      <c r="AC35" s="24"/>
      <c r="AD35" s="23">
        <v>39</v>
      </c>
      <c r="AE35" s="22"/>
      <c r="AF35" s="21"/>
      <c r="AG35" s="22"/>
      <c r="AH35" s="21"/>
      <c r="AI35" s="20"/>
      <c r="AJ35" s="246"/>
      <c r="AK35" s="246"/>
      <c r="AL35" s="19"/>
      <c r="AM35" s="7"/>
      <c r="AN35" s="7"/>
      <c r="AO35" s="236"/>
      <c r="AP35" s="230"/>
      <c r="AQ35" s="233"/>
      <c r="AR35" s="236"/>
      <c r="AS35" s="230"/>
      <c r="AT35" s="233"/>
      <c r="AU35" s="236"/>
      <c r="AV35" s="230"/>
      <c r="AW35" s="233"/>
      <c r="AX35" s="236"/>
      <c r="AY35" s="230"/>
      <c r="AZ35" s="233"/>
      <c r="BA35" s="236"/>
      <c r="BB35" s="230"/>
      <c r="BC35" s="233"/>
      <c r="BD35" s="298"/>
      <c r="BE35" s="301"/>
      <c r="BF35" s="301"/>
      <c r="BG35" s="304"/>
    </row>
    <row r="36" spans="2:67" ht="28.15" hidden="1" customHeight="1" thickBot="1">
      <c r="B36" s="18"/>
      <c r="C36" s="271"/>
      <c r="D36" s="17"/>
      <c r="E36" s="118"/>
      <c r="F36" s="118"/>
      <c r="G36" s="117"/>
      <c r="H36" s="258"/>
      <c r="I36" s="272"/>
      <c r="J36" s="272"/>
      <c r="K36" s="272"/>
      <c r="L36" s="12" t="s">
        <v>53</v>
      </c>
      <c r="M36" s="11"/>
      <c r="N36" s="12" t="s">
        <v>52</v>
      </c>
      <c r="O36" s="11"/>
      <c r="P36" s="12" t="s">
        <v>51</v>
      </c>
      <c r="Q36" s="11"/>
      <c r="R36" s="12" t="s">
        <v>50</v>
      </c>
      <c r="S36" s="11"/>
      <c r="T36" s="12">
        <v>20</v>
      </c>
      <c r="U36" s="11"/>
      <c r="V36" s="12" t="s">
        <v>49</v>
      </c>
      <c r="W36" s="11"/>
      <c r="X36" s="12" t="s">
        <v>48</v>
      </c>
      <c r="Y36" s="11"/>
      <c r="Z36" s="12" t="s">
        <v>47</v>
      </c>
      <c r="AA36" s="11"/>
      <c r="AB36" s="14" t="s">
        <v>46</v>
      </c>
      <c r="AC36" s="13"/>
      <c r="AD36" s="12" t="s">
        <v>45</v>
      </c>
      <c r="AE36" s="11"/>
      <c r="AF36" s="10"/>
      <c r="AG36" s="11"/>
      <c r="AH36" s="10"/>
      <c r="AI36" s="9"/>
      <c r="AJ36" s="247"/>
      <c r="AK36" s="247"/>
      <c r="AL36" s="8"/>
      <c r="AM36" s="7"/>
      <c r="AN36" s="7"/>
      <c r="AO36" s="237"/>
      <c r="AP36" s="231"/>
      <c r="AQ36" s="234"/>
      <c r="AR36" s="237"/>
      <c r="AS36" s="231"/>
      <c r="AT36" s="234"/>
      <c r="AU36" s="237"/>
      <c r="AV36" s="231"/>
      <c r="AW36" s="234"/>
      <c r="AX36" s="237"/>
      <c r="AY36" s="231"/>
      <c r="AZ36" s="234"/>
      <c r="BA36" s="237"/>
      <c r="BB36" s="231"/>
      <c r="BC36" s="234"/>
      <c r="BD36" s="299"/>
      <c r="BE36" s="302"/>
      <c r="BF36" s="302"/>
      <c r="BG36" s="305"/>
    </row>
    <row r="37" spans="2:67" ht="85.9" customHeight="1" thickBot="1">
      <c r="B37" s="94" t="s">
        <v>119</v>
      </c>
      <c r="C37" s="83" t="s">
        <v>118</v>
      </c>
      <c r="D37" s="88" t="s">
        <v>117</v>
      </c>
      <c r="E37" s="93" t="s">
        <v>116</v>
      </c>
      <c r="F37" s="92"/>
      <c r="G37" s="91"/>
      <c r="H37" s="90" t="s">
        <v>115</v>
      </c>
      <c r="I37" s="88" t="s">
        <v>43</v>
      </c>
      <c r="J37" s="88" t="s">
        <v>114</v>
      </c>
      <c r="K37" s="88" t="s">
        <v>44</v>
      </c>
      <c r="L37" s="227" t="s">
        <v>113</v>
      </c>
      <c r="M37" s="270"/>
      <c r="N37" s="227" t="s">
        <v>112</v>
      </c>
      <c r="O37" s="270"/>
      <c r="P37" s="227" t="s">
        <v>112</v>
      </c>
      <c r="Q37" s="228"/>
      <c r="R37" s="227" t="s">
        <v>112</v>
      </c>
      <c r="S37" s="228"/>
      <c r="T37" s="227" t="s">
        <v>112</v>
      </c>
      <c r="U37" s="228"/>
      <c r="V37" s="227" t="s">
        <v>112</v>
      </c>
      <c r="W37" s="228"/>
      <c r="X37" s="227" t="s">
        <v>112</v>
      </c>
      <c r="Y37" s="228"/>
      <c r="Z37" s="227" t="s">
        <v>112</v>
      </c>
      <c r="AA37" s="228"/>
      <c r="AB37" s="227" t="s">
        <v>112</v>
      </c>
      <c r="AC37" s="228"/>
      <c r="AD37" s="227" t="s">
        <v>112</v>
      </c>
      <c r="AE37" s="228"/>
      <c r="AF37" s="244" t="s">
        <v>111</v>
      </c>
      <c r="AG37" s="228"/>
      <c r="AH37" s="90" t="s">
        <v>110</v>
      </c>
      <c r="AI37" s="89" t="s">
        <v>109</v>
      </c>
      <c r="AJ37" s="88" t="s">
        <v>108</v>
      </c>
      <c r="AK37" s="88" t="s">
        <v>107</v>
      </c>
      <c r="AL37" s="87" t="s">
        <v>106</v>
      </c>
      <c r="AM37" s="105" t="s">
        <v>161</v>
      </c>
      <c r="AN37" s="104" t="s">
        <v>160</v>
      </c>
      <c r="AO37" s="84" t="s">
        <v>105</v>
      </c>
      <c r="AP37" s="83" t="s">
        <v>104</v>
      </c>
      <c r="AQ37" s="82" t="s">
        <v>103</v>
      </c>
      <c r="AR37" s="84" t="s">
        <v>102</v>
      </c>
      <c r="AS37" s="83" t="s">
        <v>101</v>
      </c>
      <c r="AT37" s="82" t="s">
        <v>100</v>
      </c>
      <c r="AU37" s="84" t="s">
        <v>99</v>
      </c>
      <c r="AV37" s="83" t="s">
        <v>98</v>
      </c>
      <c r="AW37" s="85" t="s">
        <v>97</v>
      </c>
      <c r="AX37" s="84" t="s">
        <v>96</v>
      </c>
      <c r="AY37" s="83" t="s">
        <v>95</v>
      </c>
      <c r="AZ37" s="82" t="s">
        <v>94</v>
      </c>
      <c r="BA37" s="84" t="s">
        <v>93</v>
      </c>
      <c r="BB37" s="83" t="s">
        <v>92</v>
      </c>
      <c r="BC37" s="82" t="s">
        <v>91</v>
      </c>
      <c r="BD37" s="81" t="s">
        <v>90</v>
      </c>
      <c r="BE37" s="80" t="s">
        <v>89</v>
      </c>
      <c r="BF37" s="80" t="s">
        <v>88</v>
      </c>
      <c r="BG37" s="79" t="s">
        <v>87</v>
      </c>
    </row>
    <row r="38" spans="2:67" ht="48" thickBot="1">
      <c r="B38" s="78" t="s">
        <v>184</v>
      </c>
      <c r="C38" s="77"/>
      <c r="D38" s="76"/>
      <c r="E38" s="267">
        <v>52.79</v>
      </c>
      <c r="F38" s="268"/>
      <c r="G38" s="269"/>
      <c r="H38" s="75" t="s">
        <v>85</v>
      </c>
      <c r="I38" s="74"/>
      <c r="J38" s="74"/>
      <c r="K38" s="73"/>
      <c r="L38" s="72"/>
      <c r="M38" s="68"/>
      <c r="N38" s="72"/>
      <c r="O38" s="68"/>
      <c r="P38" s="72"/>
      <c r="Q38" s="68"/>
      <c r="R38" s="72"/>
      <c r="S38" s="68"/>
      <c r="T38" s="72"/>
      <c r="U38" s="68"/>
      <c r="V38" s="72"/>
      <c r="W38" s="68"/>
      <c r="X38" s="72"/>
      <c r="Y38" s="68"/>
      <c r="Z38" s="72"/>
      <c r="AA38" s="71"/>
      <c r="AB38" s="70"/>
      <c r="AC38" s="70"/>
      <c r="AD38" s="70"/>
      <c r="AE38" s="70"/>
      <c r="AF38" s="69" t="s">
        <v>84</v>
      </c>
      <c r="AG38" s="68"/>
      <c r="AH38" s="68"/>
      <c r="AI38" s="68"/>
      <c r="AJ38" s="67"/>
      <c r="AK38" s="67"/>
      <c r="AL38" s="66"/>
      <c r="AM38" s="103"/>
      <c r="AN38" s="103"/>
      <c r="AO38" s="101">
        <f t="shared" ref="AO38:BG38" si="2">SUM(AO39:AO50)</f>
        <v>0</v>
      </c>
      <c r="AP38" s="100">
        <f t="shared" si="2"/>
        <v>0</v>
      </c>
      <c r="AQ38" s="99">
        <f t="shared" si="2"/>
        <v>0</v>
      </c>
      <c r="AR38" s="101">
        <f t="shared" si="2"/>
        <v>0</v>
      </c>
      <c r="AS38" s="100">
        <f t="shared" si="2"/>
        <v>0</v>
      </c>
      <c r="AT38" s="99">
        <f t="shared" si="2"/>
        <v>0</v>
      </c>
      <c r="AU38" s="101">
        <f t="shared" si="2"/>
        <v>0</v>
      </c>
      <c r="AV38" s="100">
        <f t="shared" si="2"/>
        <v>0</v>
      </c>
      <c r="AW38" s="99">
        <f t="shared" si="2"/>
        <v>0</v>
      </c>
      <c r="AX38" s="101">
        <f t="shared" si="2"/>
        <v>0</v>
      </c>
      <c r="AY38" s="100">
        <f t="shared" si="2"/>
        <v>0</v>
      </c>
      <c r="AZ38" s="99">
        <f t="shared" si="2"/>
        <v>0</v>
      </c>
      <c r="BA38" s="101">
        <f t="shared" si="2"/>
        <v>0</v>
      </c>
      <c r="BB38" s="100">
        <f t="shared" si="2"/>
        <v>0</v>
      </c>
      <c r="BC38" s="99">
        <f t="shared" si="2"/>
        <v>0</v>
      </c>
      <c r="BD38" s="101">
        <f t="shared" si="2"/>
        <v>0</v>
      </c>
      <c r="BE38" s="100">
        <f t="shared" si="2"/>
        <v>0</v>
      </c>
      <c r="BF38" s="100">
        <f t="shared" si="2"/>
        <v>0</v>
      </c>
      <c r="BG38" s="99">
        <f t="shared" si="2"/>
        <v>0</v>
      </c>
      <c r="BH38" s="98" t="s">
        <v>83</v>
      </c>
      <c r="BK38" s="1">
        <f>SUM(AO38:AQ38)</f>
        <v>0</v>
      </c>
      <c r="BL38" s="1">
        <f>SUM(AR38:AT38,BD38)</f>
        <v>0</v>
      </c>
      <c r="BM38" s="1">
        <f>SUM(AU38:AW38,BE38)</f>
        <v>0</v>
      </c>
      <c r="BN38" s="1">
        <f>SUM(AX38:AZ38,BF38)</f>
        <v>0</v>
      </c>
      <c r="BO38" s="1">
        <f>SUM(BA38:BC38,BG38)</f>
        <v>0</v>
      </c>
    </row>
    <row r="39" spans="2:67" ht="28.15" customHeight="1">
      <c r="B39" s="29"/>
      <c r="C39" s="263">
        <v>1</v>
      </c>
      <c r="D39" s="47"/>
      <c r="E39" s="114"/>
      <c r="F39" s="114"/>
      <c r="G39" s="113"/>
      <c r="H39" s="255"/>
      <c r="I39" s="259">
        <v>12</v>
      </c>
      <c r="J39" s="259">
        <v>5</v>
      </c>
      <c r="K39" s="259"/>
      <c r="L39" s="42">
        <v>1</v>
      </c>
      <c r="M39" s="41"/>
      <c r="N39" s="42">
        <v>5</v>
      </c>
      <c r="O39" s="41"/>
      <c r="P39" s="42">
        <v>9</v>
      </c>
      <c r="Q39" s="97"/>
      <c r="R39" s="42">
        <v>13</v>
      </c>
      <c r="S39" s="41"/>
      <c r="T39" s="42">
        <v>17</v>
      </c>
      <c r="U39" s="41"/>
      <c r="V39" s="42">
        <v>21</v>
      </c>
      <c r="W39" s="41"/>
      <c r="X39" s="42">
        <v>25</v>
      </c>
      <c r="Y39" s="41"/>
      <c r="Z39" s="42">
        <v>29</v>
      </c>
      <c r="AA39" s="41"/>
      <c r="AB39" s="44">
        <v>33</v>
      </c>
      <c r="AC39" s="41"/>
      <c r="AD39" s="42">
        <v>37</v>
      </c>
      <c r="AE39" s="41"/>
      <c r="AF39" s="40"/>
      <c r="AG39" s="41"/>
      <c r="AH39" s="40"/>
      <c r="AI39" s="39"/>
      <c r="AJ39" s="245"/>
      <c r="AK39" s="245"/>
      <c r="AL39" s="38"/>
      <c r="AM39" s="238">
        <f>SUMPRODUCT(LEN($M39:$AE42)-LEN(SUBSTITUTE($M39:$AE42,"/", "")))/2</f>
        <v>0</v>
      </c>
      <c r="AN39" s="241">
        <f>SUMPRODUCT(LEN($M39:$AE42)-LEN(SUBSTITUTE($M39:$AE42,"-", "")))</f>
        <v>0</v>
      </c>
      <c r="AO39" s="235">
        <f>SUMPRODUCT(LEN($M39:$AE42)-LEN(SUBSTITUTE($M39:$AE42,"A", "")))</f>
        <v>0</v>
      </c>
      <c r="AP39" s="229">
        <f>SUMPRODUCT(LEN($AH39:$AH42)-LEN(SUBSTITUTE($AH39:$AH42,"A", "")))</f>
        <v>0</v>
      </c>
      <c r="AQ39" s="232">
        <f>SUMPRODUCT(LEN($AG39:$AG42)-LEN(SUBSTITUTE($AG39:$AG42,"A", "")))</f>
        <v>0</v>
      </c>
      <c r="AR39" s="235">
        <f>SUMPRODUCT(LEN($M39:$AE42)-LEN(SUBSTITUTE($M39:$AE42,"S", "")))</f>
        <v>0</v>
      </c>
      <c r="AS39" s="229">
        <f>SUMPRODUCT(LEN($AH39:$AH42)-LEN(SUBSTITUTE($AH39:$AH42,"S", "")))</f>
        <v>0</v>
      </c>
      <c r="AT39" s="232">
        <f>SUMPRODUCT(LEN($AG39:$AG42)-LEN(SUBSTITUTE($AG39:$AG42,"S", "")))</f>
        <v>0</v>
      </c>
      <c r="AU39" s="235">
        <f>SUMPRODUCT(LEN($M39:$AE42)-LEN(SUBSTITUTE($M39:$AE42,"F", "")))</f>
        <v>0</v>
      </c>
      <c r="AV39" s="229">
        <f>SUMPRODUCT(LEN($AH39:$AH42)-LEN(SUBSTITUTE($AH39:$AH42,"F", "")))</f>
        <v>0</v>
      </c>
      <c r="AW39" s="232">
        <f>SUMPRODUCT(LEN($AG39:$AG42)-LEN(SUBSTITUTE($AG39:$AG42,"F", "")))</f>
        <v>0</v>
      </c>
      <c r="AX39" s="235">
        <f>SUMPRODUCT(LEN($M39:$AE42)-LEN(SUBSTITUTE($M39:$AE42,"G", "")))</f>
        <v>0</v>
      </c>
      <c r="AY39" s="229">
        <f>SUMPRODUCT(LEN($AH39:$AH42)-LEN(SUBSTITUTE($AH39:$AH42,"G", "")))</f>
        <v>0</v>
      </c>
      <c r="AZ39" s="232">
        <f>SUMPRODUCT(LEN($AG39:$AG42)-LEN(SUBSTITUTE($AG39:$AG42,"G", "")))</f>
        <v>0</v>
      </c>
      <c r="BA39" s="235">
        <f>SUMPRODUCT(LEN($M39:$AE42)-LEN(SUBSTITUTE($M39:$AE42,"M", "")))</f>
        <v>0</v>
      </c>
      <c r="BB39" s="229">
        <f>SUMPRODUCT(LEN($AH39:$AH42)-LEN(SUBSTITUTE($AH39:$AH42,"M", "")))</f>
        <v>0</v>
      </c>
      <c r="BC39" s="232">
        <f>SUMPRODUCT(LEN($AG39:$AG42)-LEN(SUBSTITUTE($AG39:$AG42,"M", "")))</f>
        <v>0</v>
      </c>
      <c r="BD39" s="297">
        <f>SUMPRODUCT(LEN($AI39:$AI42)-LEN(SUBSTITUTE($AI39:$AI42,"S", "")))</f>
        <v>0</v>
      </c>
      <c r="BE39" s="300">
        <f>SUMPRODUCT(LEN($AI39:$AI42)-LEN(SUBSTITUTE($AI39:$AI42,"F", "")))</f>
        <v>0</v>
      </c>
      <c r="BF39" s="300">
        <f>SUMPRODUCT(LEN($AI39:$AI42)-LEN(SUBSTITUTE($AI39:$AI42,"G", "")))</f>
        <v>0</v>
      </c>
      <c r="BG39" s="303">
        <f>SUMPRODUCT(LEN($AI39:$AI42)-LEN(SUBSTITUTE($AI39:$AI42,"M", "")))</f>
        <v>0</v>
      </c>
    </row>
    <row r="40" spans="2:67" ht="28.15" customHeight="1" thickBot="1">
      <c r="B40" s="29"/>
      <c r="C40" s="264"/>
      <c r="D40" s="37"/>
      <c r="E40" s="112"/>
      <c r="F40" s="112"/>
      <c r="G40" s="111"/>
      <c r="H40" s="256"/>
      <c r="I40" s="260"/>
      <c r="J40" s="260"/>
      <c r="K40" s="260"/>
      <c r="L40" s="32">
        <v>2</v>
      </c>
      <c r="M40" s="31"/>
      <c r="N40" s="32">
        <v>6</v>
      </c>
      <c r="O40" s="31"/>
      <c r="P40" s="96">
        <v>10</v>
      </c>
      <c r="Q40" s="31"/>
      <c r="R40" s="32">
        <v>14</v>
      </c>
      <c r="S40" s="31"/>
      <c r="T40" s="32">
        <v>18</v>
      </c>
      <c r="U40" s="95"/>
      <c r="V40" s="32">
        <v>22</v>
      </c>
      <c r="W40" s="31"/>
      <c r="X40" s="32">
        <v>26</v>
      </c>
      <c r="Y40" s="31"/>
      <c r="Z40" s="32">
        <v>30</v>
      </c>
      <c r="AA40" s="31"/>
      <c r="AB40" s="34">
        <v>34</v>
      </c>
      <c r="AC40" s="31"/>
      <c r="AD40" s="32">
        <v>38</v>
      </c>
      <c r="AE40" s="31"/>
      <c r="AF40" s="30"/>
      <c r="AG40" s="31"/>
      <c r="AH40" s="30"/>
      <c r="AI40" s="20"/>
      <c r="AJ40" s="246"/>
      <c r="AK40" s="246"/>
      <c r="AL40" s="19"/>
      <c r="AM40" s="239"/>
      <c r="AN40" s="242"/>
      <c r="AO40" s="236"/>
      <c r="AP40" s="230"/>
      <c r="AQ40" s="233"/>
      <c r="AR40" s="236"/>
      <c r="AS40" s="230"/>
      <c r="AT40" s="233"/>
      <c r="AU40" s="236"/>
      <c r="AV40" s="230"/>
      <c r="AW40" s="233"/>
      <c r="AX40" s="236"/>
      <c r="AY40" s="230"/>
      <c r="AZ40" s="233"/>
      <c r="BA40" s="236"/>
      <c r="BB40" s="230"/>
      <c r="BC40" s="233"/>
      <c r="BD40" s="298"/>
      <c r="BE40" s="301"/>
      <c r="BF40" s="301"/>
      <c r="BG40" s="304"/>
    </row>
    <row r="41" spans="2:67" ht="28.15" customHeight="1">
      <c r="B41" s="29"/>
      <c r="C41" s="265"/>
      <c r="D41" s="28"/>
      <c r="E41" s="110"/>
      <c r="F41" s="110"/>
      <c r="G41" s="109"/>
      <c r="H41" s="257"/>
      <c r="I41" s="261"/>
      <c r="J41" s="261"/>
      <c r="K41" s="261"/>
      <c r="L41" s="23">
        <v>3</v>
      </c>
      <c r="M41" s="22"/>
      <c r="N41" s="23">
        <v>7</v>
      </c>
      <c r="O41" s="22"/>
      <c r="P41" s="23">
        <v>11</v>
      </c>
      <c r="Q41" s="22"/>
      <c r="R41" s="23">
        <v>15</v>
      </c>
      <c r="S41" s="22"/>
      <c r="T41" s="23">
        <v>19</v>
      </c>
      <c r="U41" s="22"/>
      <c r="V41" s="23">
        <v>23</v>
      </c>
      <c r="W41" s="22"/>
      <c r="X41" s="23">
        <v>27</v>
      </c>
      <c r="Y41" s="22"/>
      <c r="Z41" s="23">
        <v>31</v>
      </c>
      <c r="AA41" s="22"/>
      <c r="AB41" s="25">
        <v>35</v>
      </c>
      <c r="AC41" s="22"/>
      <c r="AD41" s="23">
        <v>39</v>
      </c>
      <c r="AE41" s="22"/>
      <c r="AF41" s="21"/>
      <c r="AG41" s="22"/>
      <c r="AH41" s="21"/>
      <c r="AI41" s="20"/>
      <c r="AJ41" s="246"/>
      <c r="AK41" s="246"/>
      <c r="AL41" s="19"/>
      <c r="AM41" s="239"/>
      <c r="AN41" s="242"/>
      <c r="AO41" s="236"/>
      <c r="AP41" s="230"/>
      <c r="AQ41" s="233"/>
      <c r="AR41" s="236"/>
      <c r="AS41" s="230"/>
      <c r="AT41" s="233"/>
      <c r="AU41" s="236"/>
      <c r="AV41" s="230"/>
      <c r="AW41" s="233"/>
      <c r="AX41" s="236"/>
      <c r="AY41" s="230"/>
      <c r="AZ41" s="233"/>
      <c r="BA41" s="236"/>
      <c r="BB41" s="230"/>
      <c r="BC41" s="233"/>
      <c r="BD41" s="298"/>
      <c r="BE41" s="301"/>
      <c r="BF41" s="301"/>
      <c r="BG41" s="304"/>
    </row>
    <row r="42" spans="2:67" ht="28.15" customHeight="1" thickBot="1">
      <c r="B42" s="29"/>
      <c r="C42" s="266"/>
      <c r="D42" s="57"/>
      <c r="E42" s="116"/>
      <c r="F42" s="116"/>
      <c r="G42" s="115"/>
      <c r="H42" s="258"/>
      <c r="I42" s="262"/>
      <c r="J42" s="262"/>
      <c r="K42" s="262"/>
      <c r="L42" s="52">
        <v>4</v>
      </c>
      <c r="M42" s="51"/>
      <c r="N42" s="52">
        <v>8</v>
      </c>
      <c r="O42" s="51"/>
      <c r="P42" s="52">
        <v>12</v>
      </c>
      <c r="Q42" s="51"/>
      <c r="R42" s="52">
        <v>16</v>
      </c>
      <c r="S42" s="51"/>
      <c r="T42" s="52">
        <v>20</v>
      </c>
      <c r="U42" s="51"/>
      <c r="V42" s="52">
        <v>24</v>
      </c>
      <c r="W42" s="51"/>
      <c r="X42" s="52">
        <v>28</v>
      </c>
      <c r="Y42" s="51"/>
      <c r="Z42" s="52">
        <v>32</v>
      </c>
      <c r="AA42" s="51"/>
      <c r="AB42" s="54">
        <v>36</v>
      </c>
      <c r="AC42" s="51"/>
      <c r="AD42" s="52">
        <v>40</v>
      </c>
      <c r="AE42" s="51"/>
      <c r="AF42" s="50"/>
      <c r="AG42" s="51"/>
      <c r="AH42" s="50"/>
      <c r="AI42" s="49"/>
      <c r="AJ42" s="248"/>
      <c r="AK42" s="248"/>
      <c r="AL42" s="48"/>
      <c r="AM42" s="240"/>
      <c r="AN42" s="243"/>
      <c r="AO42" s="237"/>
      <c r="AP42" s="231"/>
      <c r="AQ42" s="234"/>
      <c r="AR42" s="237"/>
      <c r="AS42" s="231"/>
      <c r="AT42" s="234"/>
      <c r="AU42" s="237"/>
      <c r="AV42" s="231"/>
      <c r="AW42" s="234"/>
      <c r="AX42" s="237"/>
      <c r="AY42" s="231"/>
      <c r="AZ42" s="234"/>
      <c r="BA42" s="237"/>
      <c r="BB42" s="231"/>
      <c r="BC42" s="234"/>
      <c r="BD42" s="299"/>
      <c r="BE42" s="302"/>
      <c r="BF42" s="302"/>
      <c r="BG42" s="305"/>
    </row>
    <row r="43" spans="2:67" ht="28.15" hidden="1" customHeight="1">
      <c r="B43" s="29"/>
      <c r="C43" s="263">
        <v>2</v>
      </c>
      <c r="D43" s="47"/>
      <c r="E43" s="114"/>
      <c r="F43" s="114"/>
      <c r="G43" s="113"/>
      <c r="H43" s="255"/>
      <c r="I43" s="259"/>
      <c r="J43" s="259"/>
      <c r="K43" s="259"/>
      <c r="L43" s="42" t="s">
        <v>82</v>
      </c>
      <c r="M43" s="41"/>
      <c r="N43" s="42" t="s">
        <v>81</v>
      </c>
      <c r="O43" s="41"/>
      <c r="P43" s="42" t="s">
        <v>80</v>
      </c>
      <c r="Q43" s="41"/>
      <c r="R43" s="42" t="s">
        <v>79</v>
      </c>
      <c r="S43" s="41"/>
      <c r="T43" s="42" t="s">
        <v>78</v>
      </c>
      <c r="U43" s="41"/>
      <c r="V43" s="42" t="s">
        <v>77</v>
      </c>
      <c r="W43" s="41"/>
      <c r="X43" s="42" t="s">
        <v>76</v>
      </c>
      <c r="Y43" s="41"/>
      <c r="Z43" s="42" t="s">
        <v>75</v>
      </c>
      <c r="AA43" s="41"/>
      <c r="AB43" s="44" t="s">
        <v>74</v>
      </c>
      <c r="AC43" s="43"/>
      <c r="AD43" s="42" t="s">
        <v>73</v>
      </c>
      <c r="AE43" s="41"/>
      <c r="AF43" s="40"/>
      <c r="AG43" s="41"/>
      <c r="AH43" s="40"/>
      <c r="AI43" s="39"/>
      <c r="AJ43" s="249"/>
      <c r="AK43" s="252"/>
      <c r="AL43" s="38"/>
      <c r="AM43" s="7"/>
      <c r="AN43" s="7"/>
      <c r="AO43" s="235">
        <f>SUMPRODUCT(LEN($M43:$AE46)-LEN(SUBSTITUTE($M43:$AE46,"A", "")))</f>
        <v>0</v>
      </c>
      <c r="AP43" s="229">
        <f>SUMPRODUCT(LEN($AH43:$AH46)-LEN(SUBSTITUTE($AH43:$AH46,"A", "")))</f>
        <v>0</v>
      </c>
      <c r="AQ43" s="232">
        <f>SUMPRODUCT(LEN($AG43:$AG46)-LEN(SUBSTITUTE($AG43:$AG46,"A", "")))</f>
        <v>0</v>
      </c>
      <c r="AR43" s="235">
        <f>SUMPRODUCT(LEN($M43:$AE46)-LEN(SUBSTITUTE($M43:$AE46,"S", "")))</f>
        <v>0</v>
      </c>
      <c r="AS43" s="229">
        <f>SUMPRODUCT(LEN($AH43:$AH46)-LEN(SUBSTITUTE($AH43:$AH46,"S", "")))</f>
        <v>0</v>
      </c>
      <c r="AT43" s="232">
        <f>SUMPRODUCT(LEN($AG43:$AG46)-LEN(SUBSTITUTE($AG43:$AG46,"S", "")))</f>
        <v>0</v>
      </c>
      <c r="AU43" s="235">
        <f>SUMPRODUCT(LEN($M43:$AE46)-LEN(SUBSTITUTE($M43:$AE46,"F", "")))</f>
        <v>0</v>
      </c>
      <c r="AV43" s="229">
        <f>SUMPRODUCT(LEN($AH43:$AH46)-LEN(SUBSTITUTE($AH43:$AH46,"F", "")))</f>
        <v>0</v>
      </c>
      <c r="AW43" s="232">
        <f>SUMPRODUCT(LEN($AG43:$AG46)-LEN(SUBSTITUTE($AG43:$AG46,"F", "")))</f>
        <v>0</v>
      </c>
      <c r="AX43" s="235">
        <f>SUMPRODUCT(LEN($M43:$AE46)-LEN(SUBSTITUTE($M43:$AE46,"G", "")))</f>
        <v>0</v>
      </c>
      <c r="AY43" s="229">
        <f>SUMPRODUCT(LEN($AH43:$AH46)-LEN(SUBSTITUTE($AH43:$AH46,"G", "")))</f>
        <v>0</v>
      </c>
      <c r="AZ43" s="232">
        <f>SUMPRODUCT(LEN($AG43:$AG46)-LEN(SUBSTITUTE($AG43:$AG46,"G", "")))</f>
        <v>0</v>
      </c>
      <c r="BA43" s="235">
        <f>SUMPRODUCT(LEN($M43:$AE46)-LEN(SUBSTITUTE($M43:$AE46,"M", "")))</f>
        <v>0</v>
      </c>
      <c r="BB43" s="229">
        <f>SUMPRODUCT(LEN($AH43:$AH46)-LEN(SUBSTITUTE($AH43:$AH46,"M", "")))</f>
        <v>0</v>
      </c>
      <c r="BC43" s="232">
        <f>SUMPRODUCT(LEN($AG43:$AG46)-LEN(SUBSTITUTE($AG43:$AG46,"M", "")))</f>
        <v>0</v>
      </c>
      <c r="BD43" s="297">
        <f>SUMPRODUCT(LEN($AI43:$AI46)-LEN(SUBSTITUTE($AI43:$AI46,"S", "")))</f>
        <v>0</v>
      </c>
      <c r="BE43" s="300">
        <f>SUMPRODUCT(LEN($AI43:$AI46)-LEN(SUBSTITUTE($AI43:$AI46,"F", "")))</f>
        <v>0</v>
      </c>
      <c r="BF43" s="300">
        <f>SUMPRODUCT(LEN($AI43:$AI46)-LEN(SUBSTITUTE($AI43:$AI46,"G", "")))</f>
        <v>0</v>
      </c>
      <c r="BG43" s="303">
        <f>SUMPRODUCT(LEN($AI43:$AI46)-LEN(SUBSTITUTE($AI43:$AI46,"M", "")))</f>
        <v>0</v>
      </c>
    </row>
    <row r="44" spans="2:67" ht="28.15" hidden="1" customHeight="1" thickBot="1">
      <c r="B44" s="29"/>
      <c r="C44" s="264"/>
      <c r="D44" s="37"/>
      <c r="E44" s="112"/>
      <c r="F44" s="112"/>
      <c r="G44" s="111"/>
      <c r="H44" s="256"/>
      <c r="I44" s="260"/>
      <c r="J44" s="260"/>
      <c r="K44" s="260"/>
      <c r="L44" s="32" t="s">
        <v>72</v>
      </c>
      <c r="M44" s="31"/>
      <c r="N44" s="32" t="s">
        <v>71</v>
      </c>
      <c r="O44" s="31"/>
      <c r="P44" s="32" t="s">
        <v>70</v>
      </c>
      <c r="Q44" s="31"/>
      <c r="R44" s="32" t="s">
        <v>69</v>
      </c>
      <c r="S44" s="31"/>
      <c r="T44" s="32" t="s">
        <v>68</v>
      </c>
      <c r="U44" s="31"/>
      <c r="V44" s="32" t="s">
        <v>67</v>
      </c>
      <c r="W44" s="31"/>
      <c r="X44" s="32" t="s">
        <v>66</v>
      </c>
      <c r="Y44" s="31"/>
      <c r="Z44" s="32" t="s">
        <v>65</v>
      </c>
      <c r="AA44" s="31"/>
      <c r="AB44" s="34" t="s">
        <v>64</v>
      </c>
      <c r="AC44" s="33"/>
      <c r="AD44" s="32" t="s">
        <v>63</v>
      </c>
      <c r="AE44" s="31"/>
      <c r="AF44" s="30"/>
      <c r="AG44" s="31"/>
      <c r="AH44" s="30"/>
      <c r="AI44" s="20"/>
      <c r="AJ44" s="250"/>
      <c r="AK44" s="253"/>
      <c r="AL44" s="19"/>
      <c r="AM44" s="7"/>
      <c r="AN44" s="7"/>
      <c r="AO44" s="236"/>
      <c r="AP44" s="230"/>
      <c r="AQ44" s="233"/>
      <c r="AR44" s="236"/>
      <c r="AS44" s="230"/>
      <c r="AT44" s="233"/>
      <c r="AU44" s="236"/>
      <c r="AV44" s="230"/>
      <c r="AW44" s="233"/>
      <c r="AX44" s="236"/>
      <c r="AY44" s="230"/>
      <c r="AZ44" s="233"/>
      <c r="BA44" s="236"/>
      <c r="BB44" s="230"/>
      <c r="BC44" s="233"/>
      <c r="BD44" s="298"/>
      <c r="BE44" s="301"/>
      <c r="BF44" s="301"/>
      <c r="BG44" s="304"/>
    </row>
    <row r="45" spans="2:67" ht="28.15" hidden="1" customHeight="1">
      <c r="B45" s="29"/>
      <c r="C45" s="265"/>
      <c r="D45" s="28"/>
      <c r="E45" s="110"/>
      <c r="F45" s="110"/>
      <c r="G45" s="109"/>
      <c r="H45" s="257"/>
      <c r="I45" s="261"/>
      <c r="J45" s="261"/>
      <c r="K45" s="261"/>
      <c r="L45" s="23" t="s">
        <v>62</v>
      </c>
      <c r="M45" s="22"/>
      <c r="N45" s="23" t="s">
        <v>61</v>
      </c>
      <c r="O45" s="22"/>
      <c r="P45" s="23" t="s">
        <v>60</v>
      </c>
      <c r="Q45" s="22"/>
      <c r="R45" s="23" t="s">
        <v>59</v>
      </c>
      <c r="S45" s="22"/>
      <c r="T45" s="23" t="s">
        <v>58</v>
      </c>
      <c r="U45" s="22"/>
      <c r="V45" s="23" t="s">
        <v>57</v>
      </c>
      <c r="W45" s="22"/>
      <c r="X45" s="23" t="s">
        <v>56</v>
      </c>
      <c r="Y45" s="22"/>
      <c r="Z45" s="23" t="s">
        <v>55</v>
      </c>
      <c r="AA45" s="22"/>
      <c r="AB45" s="25" t="s">
        <v>54</v>
      </c>
      <c r="AC45" s="24"/>
      <c r="AD45" s="23">
        <v>39</v>
      </c>
      <c r="AE45" s="22"/>
      <c r="AF45" s="21"/>
      <c r="AG45" s="22"/>
      <c r="AH45" s="21"/>
      <c r="AI45" s="20"/>
      <c r="AJ45" s="250"/>
      <c r="AK45" s="253"/>
      <c r="AL45" s="19"/>
      <c r="AM45" s="7"/>
      <c r="AN45" s="7"/>
      <c r="AO45" s="236"/>
      <c r="AP45" s="230"/>
      <c r="AQ45" s="233"/>
      <c r="AR45" s="236"/>
      <c r="AS45" s="230"/>
      <c r="AT45" s="233"/>
      <c r="AU45" s="236"/>
      <c r="AV45" s="230"/>
      <c r="AW45" s="233"/>
      <c r="AX45" s="236"/>
      <c r="AY45" s="230"/>
      <c r="AZ45" s="233"/>
      <c r="BA45" s="236"/>
      <c r="BB45" s="230"/>
      <c r="BC45" s="233"/>
      <c r="BD45" s="298"/>
      <c r="BE45" s="301"/>
      <c r="BF45" s="301"/>
      <c r="BG45" s="304"/>
    </row>
    <row r="46" spans="2:67" ht="28.15" hidden="1" customHeight="1" thickBot="1">
      <c r="B46" s="29"/>
      <c r="C46" s="266"/>
      <c r="D46" s="57"/>
      <c r="E46" s="116"/>
      <c r="F46" s="116"/>
      <c r="G46" s="115"/>
      <c r="H46" s="258"/>
      <c r="I46" s="262"/>
      <c r="J46" s="262"/>
      <c r="K46" s="262"/>
      <c r="L46" s="52" t="s">
        <v>53</v>
      </c>
      <c r="M46" s="51"/>
      <c r="N46" s="52" t="s">
        <v>52</v>
      </c>
      <c r="O46" s="51"/>
      <c r="P46" s="52" t="s">
        <v>51</v>
      </c>
      <c r="Q46" s="51"/>
      <c r="R46" s="52" t="s">
        <v>50</v>
      </c>
      <c r="S46" s="51"/>
      <c r="T46" s="52">
        <v>20</v>
      </c>
      <c r="U46" s="51"/>
      <c r="V46" s="52" t="s">
        <v>49</v>
      </c>
      <c r="W46" s="51"/>
      <c r="X46" s="52" t="s">
        <v>48</v>
      </c>
      <c r="Y46" s="51"/>
      <c r="Z46" s="52" t="s">
        <v>47</v>
      </c>
      <c r="AA46" s="51"/>
      <c r="AB46" s="54" t="s">
        <v>46</v>
      </c>
      <c r="AC46" s="53"/>
      <c r="AD46" s="52" t="s">
        <v>45</v>
      </c>
      <c r="AE46" s="51"/>
      <c r="AF46" s="50"/>
      <c r="AG46" s="51"/>
      <c r="AH46" s="50"/>
      <c r="AI46" s="49"/>
      <c r="AJ46" s="251"/>
      <c r="AK46" s="254"/>
      <c r="AL46" s="48"/>
      <c r="AM46" s="7"/>
      <c r="AN46" s="7"/>
      <c r="AO46" s="237"/>
      <c r="AP46" s="231"/>
      <c r="AQ46" s="234"/>
      <c r="AR46" s="237"/>
      <c r="AS46" s="231"/>
      <c r="AT46" s="234"/>
      <c r="AU46" s="237"/>
      <c r="AV46" s="231"/>
      <c r="AW46" s="234"/>
      <c r="AX46" s="237"/>
      <c r="AY46" s="231"/>
      <c r="AZ46" s="234"/>
      <c r="BA46" s="237"/>
      <c r="BB46" s="231"/>
      <c r="BC46" s="234"/>
      <c r="BD46" s="299"/>
      <c r="BE46" s="302"/>
      <c r="BF46" s="302"/>
      <c r="BG46" s="305"/>
    </row>
    <row r="47" spans="2:67" ht="28.15" hidden="1" customHeight="1">
      <c r="B47" s="29"/>
      <c r="C47" s="263">
        <v>3</v>
      </c>
      <c r="D47" s="47"/>
      <c r="E47" s="114"/>
      <c r="F47" s="114"/>
      <c r="G47" s="113"/>
      <c r="H47" s="255"/>
      <c r="I47" s="259"/>
      <c r="J47" s="259"/>
      <c r="K47" s="259"/>
      <c r="L47" s="42" t="s">
        <v>82</v>
      </c>
      <c r="M47" s="41"/>
      <c r="N47" s="42" t="s">
        <v>81</v>
      </c>
      <c r="O47" s="41"/>
      <c r="P47" s="42" t="s">
        <v>80</v>
      </c>
      <c r="Q47" s="41"/>
      <c r="R47" s="42" t="s">
        <v>79</v>
      </c>
      <c r="S47" s="41"/>
      <c r="T47" s="42" t="s">
        <v>78</v>
      </c>
      <c r="U47" s="41"/>
      <c r="V47" s="42" t="s">
        <v>77</v>
      </c>
      <c r="W47" s="41"/>
      <c r="X47" s="42" t="s">
        <v>76</v>
      </c>
      <c r="Y47" s="41"/>
      <c r="Z47" s="42" t="s">
        <v>75</v>
      </c>
      <c r="AA47" s="41"/>
      <c r="AB47" s="44" t="s">
        <v>74</v>
      </c>
      <c r="AC47" s="43"/>
      <c r="AD47" s="42" t="s">
        <v>73</v>
      </c>
      <c r="AE47" s="41"/>
      <c r="AF47" s="40"/>
      <c r="AG47" s="41"/>
      <c r="AH47" s="40"/>
      <c r="AI47" s="39"/>
      <c r="AJ47" s="245"/>
      <c r="AK47" s="245"/>
      <c r="AL47" s="38"/>
      <c r="AM47" s="7"/>
      <c r="AN47" s="7"/>
      <c r="AO47" s="235">
        <f>SUMPRODUCT(LEN($M47:$AE50)-LEN(SUBSTITUTE($M47:$AE50,"A", "")))</f>
        <v>0</v>
      </c>
      <c r="AP47" s="229">
        <f>SUMPRODUCT(LEN($AH47:$AH50)-LEN(SUBSTITUTE($AH47:$AH50,"A", "")))</f>
        <v>0</v>
      </c>
      <c r="AQ47" s="232">
        <f>SUMPRODUCT(LEN($AG47:$AG50)-LEN(SUBSTITUTE($AG47:$AG50,"A", "")))</f>
        <v>0</v>
      </c>
      <c r="AR47" s="235">
        <f>SUMPRODUCT(LEN($M47:$AE50)-LEN(SUBSTITUTE($M47:$AE50,"S", "")))</f>
        <v>0</v>
      </c>
      <c r="AS47" s="229">
        <f>SUMPRODUCT(LEN($AH47:$AH50)-LEN(SUBSTITUTE($AH47:$AH50,"S", "")))</f>
        <v>0</v>
      </c>
      <c r="AT47" s="232">
        <f>SUMPRODUCT(LEN($AG47:$AG50)-LEN(SUBSTITUTE($AG47:$AG50,"S", "")))</f>
        <v>0</v>
      </c>
      <c r="AU47" s="235">
        <f>SUMPRODUCT(LEN($M47:$AE50)-LEN(SUBSTITUTE($M47:$AE50,"F", "")))</f>
        <v>0</v>
      </c>
      <c r="AV47" s="229">
        <f>SUMPRODUCT(LEN($AH47:$AH50)-LEN(SUBSTITUTE($AH47:$AH50,"F", "")))</f>
        <v>0</v>
      </c>
      <c r="AW47" s="232">
        <f>SUMPRODUCT(LEN($AG47:$AG50)-LEN(SUBSTITUTE($AG47:$AG50,"F", "")))</f>
        <v>0</v>
      </c>
      <c r="AX47" s="235">
        <f>SUMPRODUCT(LEN($M47:$AE50)-LEN(SUBSTITUTE($M47:$AE50,"G", "")))</f>
        <v>0</v>
      </c>
      <c r="AY47" s="229">
        <f>SUMPRODUCT(LEN($AH47:$AH50)-LEN(SUBSTITUTE($AH47:$AH50,"G", "")))</f>
        <v>0</v>
      </c>
      <c r="AZ47" s="232">
        <f>SUMPRODUCT(LEN($AG47:$AG50)-LEN(SUBSTITUTE($AG47:$AG50,"G", "")))</f>
        <v>0</v>
      </c>
      <c r="BA47" s="235">
        <f>SUMPRODUCT(LEN($M47:$AE50)-LEN(SUBSTITUTE($M47:$AE50,"M", "")))</f>
        <v>0</v>
      </c>
      <c r="BB47" s="229">
        <f>SUMPRODUCT(LEN($AH47:$AH50)-LEN(SUBSTITUTE($AH47:$AH50,"M", "")))</f>
        <v>0</v>
      </c>
      <c r="BC47" s="232">
        <f>SUMPRODUCT(LEN($AG47:$AG50)-LEN(SUBSTITUTE($AG47:$AG50,"M", "")))</f>
        <v>0</v>
      </c>
      <c r="BD47" s="297">
        <f>SUMPRODUCT(LEN($AI47:$AI50)-LEN(SUBSTITUTE($AI47:$AI50,"S", "")))</f>
        <v>0</v>
      </c>
      <c r="BE47" s="300">
        <f>SUMPRODUCT(LEN($AI47:$AI50)-LEN(SUBSTITUTE($AI47:$AI50,"F", "")))</f>
        <v>0</v>
      </c>
      <c r="BF47" s="300">
        <f>SUMPRODUCT(LEN($AI47:$AI50)-LEN(SUBSTITUTE($AI47:$AI50,"G", "")))</f>
        <v>0</v>
      </c>
      <c r="BG47" s="303">
        <f>SUMPRODUCT(LEN($AI47:$AI50)-LEN(SUBSTITUTE($AI47:$AI50,"M", "")))</f>
        <v>0</v>
      </c>
    </row>
    <row r="48" spans="2:67" ht="28.15" hidden="1" customHeight="1" thickBot="1">
      <c r="B48" s="29"/>
      <c r="C48" s="264"/>
      <c r="D48" s="37"/>
      <c r="E48" s="112"/>
      <c r="F48" s="112"/>
      <c r="G48" s="111"/>
      <c r="H48" s="256"/>
      <c r="I48" s="260"/>
      <c r="J48" s="260"/>
      <c r="K48" s="260"/>
      <c r="L48" s="32" t="s">
        <v>72</v>
      </c>
      <c r="M48" s="31"/>
      <c r="N48" s="32" t="s">
        <v>71</v>
      </c>
      <c r="O48" s="31"/>
      <c r="P48" s="32" t="s">
        <v>70</v>
      </c>
      <c r="Q48" s="31"/>
      <c r="R48" s="32" t="s">
        <v>69</v>
      </c>
      <c r="S48" s="31"/>
      <c r="T48" s="32" t="s">
        <v>68</v>
      </c>
      <c r="U48" s="31"/>
      <c r="V48" s="32" t="s">
        <v>67</v>
      </c>
      <c r="W48" s="31"/>
      <c r="X48" s="32" t="s">
        <v>66</v>
      </c>
      <c r="Y48" s="31"/>
      <c r="Z48" s="32" t="s">
        <v>65</v>
      </c>
      <c r="AA48" s="31"/>
      <c r="AB48" s="34" t="s">
        <v>64</v>
      </c>
      <c r="AC48" s="33"/>
      <c r="AD48" s="32" t="s">
        <v>63</v>
      </c>
      <c r="AE48" s="31"/>
      <c r="AF48" s="30"/>
      <c r="AG48" s="31"/>
      <c r="AH48" s="30"/>
      <c r="AI48" s="20"/>
      <c r="AJ48" s="246"/>
      <c r="AK48" s="246"/>
      <c r="AL48" s="19"/>
      <c r="AM48" s="7"/>
      <c r="AN48" s="7"/>
      <c r="AO48" s="236"/>
      <c r="AP48" s="230"/>
      <c r="AQ48" s="233"/>
      <c r="AR48" s="236"/>
      <c r="AS48" s="230"/>
      <c r="AT48" s="233"/>
      <c r="AU48" s="236"/>
      <c r="AV48" s="230"/>
      <c r="AW48" s="233"/>
      <c r="AX48" s="236"/>
      <c r="AY48" s="230"/>
      <c r="AZ48" s="233"/>
      <c r="BA48" s="236"/>
      <c r="BB48" s="230"/>
      <c r="BC48" s="233"/>
      <c r="BD48" s="298"/>
      <c r="BE48" s="301"/>
      <c r="BF48" s="301"/>
      <c r="BG48" s="304"/>
    </row>
    <row r="49" spans="2:67" ht="28.15" hidden="1" customHeight="1">
      <c r="B49" s="29"/>
      <c r="C49" s="265"/>
      <c r="D49" s="28"/>
      <c r="E49" s="110"/>
      <c r="F49" s="110"/>
      <c r="G49" s="109"/>
      <c r="H49" s="257"/>
      <c r="I49" s="261"/>
      <c r="J49" s="261"/>
      <c r="K49" s="261"/>
      <c r="L49" s="23" t="s">
        <v>62</v>
      </c>
      <c r="M49" s="22"/>
      <c r="N49" s="23" t="s">
        <v>61</v>
      </c>
      <c r="O49" s="22"/>
      <c r="P49" s="23" t="s">
        <v>60</v>
      </c>
      <c r="Q49" s="22"/>
      <c r="R49" s="23" t="s">
        <v>59</v>
      </c>
      <c r="S49" s="22"/>
      <c r="T49" s="23" t="s">
        <v>58</v>
      </c>
      <c r="U49" s="22"/>
      <c r="V49" s="23" t="s">
        <v>57</v>
      </c>
      <c r="W49" s="22"/>
      <c r="X49" s="23" t="s">
        <v>56</v>
      </c>
      <c r="Y49" s="22"/>
      <c r="Z49" s="23" t="s">
        <v>55</v>
      </c>
      <c r="AA49" s="22"/>
      <c r="AB49" s="25" t="s">
        <v>54</v>
      </c>
      <c r="AC49" s="24"/>
      <c r="AD49" s="23">
        <v>39</v>
      </c>
      <c r="AE49" s="22"/>
      <c r="AF49" s="21"/>
      <c r="AG49" s="22"/>
      <c r="AH49" s="21"/>
      <c r="AI49" s="20"/>
      <c r="AJ49" s="246"/>
      <c r="AK49" s="246"/>
      <c r="AL49" s="19"/>
      <c r="AM49" s="7"/>
      <c r="AN49" s="7"/>
      <c r="AO49" s="236"/>
      <c r="AP49" s="230"/>
      <c r="AQ49" s="233"/>
      <c r="AR49" s="236"/>
      <c r="AS49" s="230"/>
      <c r="AT49" s="233"/>
      <c r="AU49" s="236"/>
      <c r="AV49" s="230"/>
      <c r="AW49" s="233"/>
      <c r="AX49" s="236"/>
      <c r="AY49" s="230"/>
      <c r="AZ49" s="233"/>
      <c r="BA49" s="236"/>
      <c r="BB49" s="230"/>
      <c r="BC49" s="233"/>
      <c r="BD49" s="298"/>
      <c r="BE49" s="301"/>
      <c r="BF49" s="301"/>
      <c r="BG49" s="304"/>
    </row>
    <row r="50" spans="2:67" ht="28.15" hidden="1" customHeight="1" thickBot="1">
      <c r="B50" s="18"/>
      <c r="C50" s="271"/>
      <c r="D50" s="17"/>
      <c r="E50" s="118"/>
      <c r="F50" s="118"/>
      <c r="G50" s="117"/>
      <c r="H50" s="258"/>
      <c r="I50" s="272"/>
      <c r="J50" s="272"/>
      <c r="K50" s="272"/>
      <c r="L50" s="12" t="s">
        <v>53</v>
      </c>
      <c r="M50" s="11"/>
      <c r="N50" s="12" t="s">
        <v>52</v>
      </c>
      <c r="O50" s="11"/>
      <c r="P50" s="12" t="s">
        <v>51</v>
      </c>
      <c r="Q50" s="11"/>
      <c r="R50" s="12" t="s">
        <v>50</v>
      </c>
      <c r="S50" s="11"/>
      <c r="T50" s="12">
        <v>20</v>
      </c>
      <c r="U50" s="11"/>
      <c r="V50" s="12" t="s">
        <v>49</v>
      </c>
      <c r="W50" s="11"/>
      <c r="X50" s="12" t="s">
        <v>48</v>
      </c>
      <c r="Y50" s="11"/>
      <c r="Z50" s="12" t="s">
        <v>47</v>
      </c>
      <c r="AA50" s="11"/>
      <c r="AB50" s="14" t="s">
        <v>46</v>
      </c>
      <c r="AC50" s="13"/>
      <c r="AD50" s="12" t="s">
        <v>45</v>
      </c>
      <c r="AE50" s="11"/>
      <c r="AF50" s="10"/>
      <c r="AG50" s="11"/>
      <c r="AH50" s="10"/>
      <c r="AI50" s="9"/>
      <c r="AJ50" s="247"/>
      <c r="AK50" s="247"/>
      <c r="AL50" s="8"/>
      <c r="AM50" s="7"/>
      <c r="AN50" s="7"/>
      <c r="AO50" s="237"/>
      <c r="AP50" s="231"/>
      <c r="AQ50" s="234"/>
      <c r="AR50" s="237"/>
      <c r="AS50" s="231"/>
      <c r="AT50" s="234"/>
      <c r="AU50" s="237"/>
      <c r="AV50" s="231"/>
      <c r="AW50" s="234"/>
      <c r="AX50" s="237"/>
      <c r="AY50" s="231"/>
      <c r="AZ50" s="234"/>
      <c r="BA50" s="237"/>
      <c r="BB50" s="231"/>
      <c r="BC50" s="234"/>
      <c r="BD50" s="299"/>
      <c r="BE50" s="302"/>
      <c r="BF50" s="302"/>
      <c r="BG50" s="305"/>
    </row>
    <row r="51" spans="2:67" ht="85.9" customHeight="1" thickBot="1">
      <c r="B51" s="94" t="s">
        <v>119</v>
      </c>
      <c r="C51" s="83" t="s">
        <v>118</v>
      </c>
      <c r="D51" s="88" t="s">
        <v>117</v>
      </c>
      <c r="E51" s="93" t="s">
        <v>116</v>
      </c>
      <c r="F51" s="92"/>
      <c r="G51" s="91"/>
      <c r="H51" s="90" t="s">
        <v>115</v>
      </c>
      <c r="I51" s="88" t="s">
        <v>43</v>
      </c>
      <c r="J51" s="88" t="s">
        <v>114</v>
      </c>
      <c r="K51" s="88" t="s">
        <v>44</v>
      </c>
      <c r="L51" s="227" t="s">
        <v>113</v>
      </c>
      <c r="M51" s="270"/>
      <c r="N51" s="227" t="s">
        <v>112</v>
      </c>
      <c r="O51" s="270"/>
      <c r="P51" s="227" t="s">
        <v>112</v>
      </c>
      <c r="Q51" s="228"/>
      <c r="R51" s="227" t="s">
        <v>112</v>
      </c>
      <c r="S51" s="228"/>
      <c r="T51" s="227" t="s">
        <v>112</v>
      </c>
      <c r="U51" s="228"/>
      <c r="V51" s="227" t="s">
        <v>112</v>
      </c>
      <c r="W51" s="228"/>
      <c r="X51" s="227" t="s">
        <v>112</v>
      </c>
      <c r="Y51" s="228"/>
      <c r="Z51" s="227" t="s">
        <v>112</v>
      </c>
      <c r="AA51" s="228"/>
      <c r="AB51" s="227" t="s">
        <v>112</v>
      </c>
      <c r="AC51" s="228"/>
      <c r="AD51" s="227" t="s">
        <v>112</v>
      </c>
      <c r="AE51" s="228"/>
      <c r="AF51" s="244" t="s">
        <v>111</v>
      </c>
      <c r="AG51" s="228"/>
      <c r="AH51" s="90" t="s">
        <v>110</v>
      </c>
      <c r="AI51" s="89" t="s">
        <v>109</v>
      </c>
      <c r="AJ51" s="88" t="s">
        <v>108</v>
      </c>
      <c r="AK51" s="88" t="s">
        <v>107</v>
      </c>
      <c r="AL51" s="87" t="s">
        <v>106</v>
      </c>
      <c r="AM51" s="105" t="s">
        <v>161</v>
      </c>
      <c r="AN51" s="104" t="s">
        <v>160</v>
      </c>
      <c r="AO51" s="84" t="s">
        <v>105</v>
      </c>
      <c r="AP51" s="83" t="s">
        <v>104</v>
      </c>
      <c r="AQ51" s="82" t="s">
        <v>103</v>
      </c>
      <c r="AR51" s="84" t="s">
        <v>102</v>
      </c>
      <c r="AS51" s="83" t="s">
        <v>101</v>
      </c>
      <c r="AT51" s="82" t="s">
        <v>100</v>
      </c>
      <c r="AU51" s="84" t="s">
        <v>99</v>
      </c>
      <c r="AV51" s="83" t="s">
        <v>98</v>
      </c>
      <c r="AW51" s="85" t="s">
        <v>97</v>
      </c>
      <c r="AX51" s="84" t="s">
        <v>96</v>
      </c>
      <c r="AY51" s="83" t="s">
        <v>95</v>
      </c>
      <c r="AZ51" s="82" t="s">
        <v>94</v>
      </c>
      <c r="BA51" s="84" t="s">
        <v>93</v>
      </c>
      <c r="BB51" s="83" t="s">
        <v>92</v>
      </c>
      <c r="BC51" s="82" t="s">
        <v>91</v>
      </c>
      <c r="BD51" s="81" t="s">
        <v>90</v>
      </c>
      <c r="BE51" s="80" t="s">
        <v>89</v>
      </c>
      <c r="BF51" s="80" t="s">
        <v>88</v>
      </c>
      <c r="BG51" s="79" t="s">
        <v>87</v>
      </c>
    </row>
    <row r="52" spans="2:67" ht="48" thickBot="1">
      <c r="B52" s="78" t="s">
        <v>183</v>
      </c>
      <c r="C52" s="77"/>
      <c r="D52" s="76"/>
      <c r="E52" s="267">
        <v>87.6</v>
      </c>
      <c r="F52" s="268"/>
      <c r="G52" s="269"/>
      <c r="H52" s="75" t="s">
        <v>85</v>
      </c>
      <c r="I52" s="74"/>
      <c r="J52" s="74"/>
      <c r="K52" s="73"/>
      <c r="L52" s="72"/>
      <c r="M52" s="68"/>
      <c r="N52" s="72"/>
      <c r="O52" s="68"/>
      <c r="P52" s="72"/>
      <c r="Q52" s="68"/>
      <c r="R52" s="72"/>
      <c r="S52" s="68"/>
      <c r="T52" s="72"/>
      <c r="U52" s="68"/>
      <c r="V52" s="72"/>
      <c r="W52" s="68"/>
      <c r="X52" s="72"/>
      <c r="Y52" s="68"/>
      <c r="Z52" s="72"/>
      <c r="AA52" s="71"/>
      <c r="AB52" s="70"/>
      <c r="AC52" s="70"/>
      <c r="AD52" s="70"/>
      <c r="AE52" s="70"/>
      <c r="AF52" s="69" t="s">
        <v>84</v>
      </c>
      <c r="AG52" s="68"/>
      <c r="AH52" s="68"/>
      <c r="AI52" s="68"/>
      <c r="AJ52" s="67"/>
      <c r="AK52" s="67"/>
      <c r="AL52" s="66"/>
      <c r="AM52" s="103"/>
      <c r="AN52" s="103"/>
      <c r="AO52" s="101">
        <f t="shared" ref="AO52:BG52" si="3">SUM(AO53:AO64)</f>
        <v>0</v>
      </c>
      <c r="AP52" s="100">
        <f t="shared" si="3"/>
        <v>0</v>
      </c>
      <c r="AQ52" s="99">
        <f t="shared" si="3"/>
        <v>0</v>
      </c>
      <c r="AR52" s="101">
        <f t="shared" si="3"/>
        <v>0</v>
      </c>
      <c r="AS52" s="100">
        <f t="shared" si="3"/>
        <v>0</v>
      </c>
      <c r="AT52" s="99">
        <f t="shared" si="3"/>
        <v>0</v>
      </c>
      <c r="AU52" s="101">
        <f t="shared" si="3"/>
        <v>0</v>
      </c>
      <c r="AV52" s="100">
        <f t="shared" si="3"/>
        <v>0</v>
      </c>
      <c r="AW52" s="99">
        <f t="shared" si="3"/>
        <v>0</v>
      </c>
      <c r="AX52" s="101">
        <f t="shared" si="3"/>
        <v>0</v>
      </c>
      <c r="AY52" s="100">
        <f t="shared" si="3"/>
        <v>0</v>
      </c>
      <c r="AZ52" s="99">
        <f t="shared" si="3"/>
        <v>0</v>
      </c>
      <c r="BA52" s="101">
        <f t="shared" si="3"/>
        <v>0</v>
      </c>
      <c r="BB52" s="100">
        <f t="shared" si="3"/>
        <v>0</v>
      </c>
      <c r="BC52" s="99">
        <f t="shared" si="3"/>
        <v>0</v>
      </c>
      <c r="BD52" s="101">
        <f t="shared" si="3"/>
        <v>0</v>
      </c>
      <c r="BE52" s="100">
        <f t="shared" si="3"/>
        <v>0</v>
      </c>
      <c r="BF52" s="100">
        <f t="shared" si="3"/>
        <v>0</v>
      </c>
      <c r="BG52" s="99">
        <f t="shared" si="3"/>
        <v>0</v>
      </c>
      <c r="BH52" s="98" t="s">
        <v>83</v>
      </c>
      <c r="BK52" s="1">
        <f>SUM(AO52:AQ52)</f>
        <v>0</v>
      </c>
      <c r="BL52" s="1">
        <f>SUM(AR52:AT52,BD52)</f>
        <v>0</v>
      </c>
      <c r="BM52" s="1">
        <f>SUM(AU52:AW52,BE52)</f>
        <v>0</v>
      </c>
      <c r="BN52" s="1">
        <f>SUM(AX52:AZ52,BF52)</f>
        <v>0</v>
      </c>
      <c r="BO52" s="1">
        <f>SUM(BA52:BC52,BG52)</f>
        <v>0</v>
      </c>
    </row>
    <row r="53" spans="2:67" ht="28.15" customHeight="1">
      <c r="B53" s="29"/>
      <c r="C53" s="263">
        <v>1</v>
      </c>
      <c r="D53" s="47"/>
      <c r="E53" s="114"/>
      <c r="F53" s="114"/>
      <c r="G53" s="113"/>
      <c r="H53" s="255"/>
      <c r="I53" s="259">
        <v>14</v>
      </c>
      <c r="J53" s="259">
        <v>6</v>
      </c>
      <c r="K53" s="259"/>
      <c r="L53" s="42">
        <v>1</v>
      </c>
      <c r="M53" s="41"/>
      <c r="N53" s="42">
        <v>5</v>
      </c>
      <c r="O53" s="41"/>
      <c r="P53" s="42">
        <v>9</v>
      </c>
      <c r="Q53" s="97"/>
      <c r="R53" s="42">
        <v>13</v>
      </c>
      <c r="S53" s="41"/>
      <c r="T53" s="42">
        <v>17</v>
      </c>
      <c r="U53" s="41"/>
      <c r="V53" s="42">
        <v>21</v>
      </c>
      <c r="W53" s="41"/>
      <c r="X53" s="42">
        <v>25</v>
      </c>
      <c r="Y53" s="41"/>
      <c r="Z53" s="42">
        <v>29</v>
      </c>
      <c r="AA53" s="41"/>
      <c r="AB53" s="44">
        <v>33</v>
      </c>
      <c r="AC53" s="41"/>
      <c r="AD53" s="42">
        <v>37</v>
      </c>
      <c r="AE53" s="41"/>
      <c r="AF53" s="40"/>
      <c r="AG53" s="41"/>
      <c r="AH53" s="40"/>
      <c r="AI53" s="39"/>
      <c r="AJ53" s="245"/>
      <c r="AK53" s="245"/>
      <c r="AL53" s="38"/>
      <c r="AM53" s="238">
        <f>SUMPRODUCT(LEN($M53:$AE56)-LEN(SUBSTITUTE($M53:$AE56,"/", "")))/2</f>
        <v>0</v>
      </c>
      <c r="AN53" s="241">
        <f>SUMPRODUCT(LEN($M53:$AE56)-LEN(SUBSTITUTE($M53:$AE56,"-", "")))</f>
        <v>0</v>
      </c>
      <c r="AO53" s="235">
        <f>SUMPRODUCT(LEN($M53:$AE56)-LEN(SUBSTITUTE($M53:$AE56,"A", "")))</f>
        <v>0</v>
      </c>
      <c r="AP53" s="229">
        <f>SUMPRODUCT(LEN($AH53:$AH56)-LEN(SUBSTITUTE($AH53:$AH56,"A", "")))</f>
        <v>0</v>
      </c>
      <c r="AQ53" s="232">
        <f>SUMPRODUCT(LEN($AG53:$AG56)-LEN(SUBSTITUTE($AG53:$AG56,"A", "")))</f>
        <v>0</v>
      </c>
      <c r="AR53" s="235">
        <f>SUMPRODUCT(LEN($M53:$AE56)-LEN(SUBSTITUTE($M53:$AE56,"S", "")))</f>
        <v>0</v>
      </c>
      <c r="AS53" s="229">
        <f>SUMPRODUCT(LEN($AH53:$AH56)-LEN(SUBSTITUTE($AH53:$AH56,"S", "")))</f>
        <v>0</v>
      </c>
      <c r="AT53" s="232">
        <f>SUMPRODUCT(LEN($AG53:$AG56)-LEN(SUBSTITUTE($AG53:$AG56,"S", "")))</f>
        <v>0</v>
      </c>
      <c r="AU53" s="235">
        <f>SUMPRODUCT(LEN($M53:$AE56)-LEN(SUBSTITUTE($M53:$AE56,"F", "")))</f>
        <v>0</v>
      </c>
      <c r="AV53" s="229">
        <f>SUMPRODUCT(LEN($AH53:$AH56)-LEN(SUBSTITUTE($AH53:$AH56,"F", "")))</f>
        <v>0</v>
      </c>
      <c r="AW53" s="232">
        <f>SUMPRODUCT(LEN($AG53:$AG56)-LEN(SUBSTITUTE($AG53:$AG56,"F", "")))</f>
        <v>0</v>
      </c>
      <c r="AX53" s="235">
        <f>SUMPRODUCT(LEN($M53:$AE56)-LEN(SUBSTITUTE($M53:$AE56,"G", "")))</f>
        <v>0</v>
      </c>
      <c r="AY53" s="229">
        <f>SUMPRODUCT(LEN($AH53:$AH56)-LEN(SUBSTITUTE($AH53:$AH56,"G", "")))</f>
        <v>0</v>
      </c>
      <c r="AZ53" s="232">
        <f>SUMPRODUCT(LEN($AG53:$AG56)-LEN(SUBSTITUTE($AG53:$AG56,"G", "")))</f>
        <v>0</v>
      </c>
      <c r="BA53" s="235">
        <f>SUMPRODUCT(LEN($M53:$AE56)-LEN(SUBSTITUTE($M53:$AE56,"M", "")))</f>
        <v>0</v>
      </c>
      <c r="BB53" s="229">
        <f>SUMPRODUCT(LEN($AH53:$AH56)-LEN(SUBSTITUTE($AH53:$AH56,"M", "")))</f>
        <v>0</v>
      </c>
      <c r="BC53" s="232">
        <f>SUMPRODUCT(LEN($AG53:$AG56)-LEN(SUBSTITUTE($AG53:$AG56,"M", "")))</f>
        <v>0</v>
      </c>
      <c r="BD53" s="297">
        <f>SUMPRODUCT(LEN($AI53:$AI56)-LEN(SUBSTITUTE($AI53:$AI56,"S", "")))</f>
        <v>0</v>
      </c>
      <c r="BE53" s="300">
        <f>SUMPRODUCT(LEN($AI53:$AI56)-LEN(SUBSTITUTE($AI53:$AI56,"F", "")))</f>
        <v>0</v>
      </c>
      <c r="BF53" s="300">
        <f>SUMPRODUCT(LEN($AI53:$AI56)-LEN(SUBSTITUTE($AI53:$AI56,"G", "")))</f>
        <v>0</v>
      </c>
      <c r="BG53" s="303">
        <f>SUMPRODUCT(LEN($AI53:$AI56)-LEN(SUBSTITUTE($AI53:$AI56,"M", "")))</f>
        <v>0</v>
      </c>
    </row>
    <row r="54" spans="2:67" ht="28.15" customHeight="1" thickBot="1">
      <c r="B54" s="29"/>
      <c r="C54" s="264"/>
      <c r="D54" s="37"/>
      <c r="E54" s="112"/>
      <c r="F54" s="112"/>
      <c r="G54" s="111"/>
      <c r="H54" s="256"/>
      <c r="I54" s="260"/>
      <c r="J54" s="260"/>
      <c r="K54" s="260"/>
      <c r="L54" s="32">
        <v>2</v>
      </c>
      <c r="M54" s="31"/>
      <c r="N54" s="32">
        <v>6</v>
      </c>
      <c r="O54" s="31"/>
      <c r="P54" s="96">
        <v>10</v>
      </c>
      <c r="Q54" s="31"/>
      <c r="R54" s="32">
        <v>14</v>
      </c>
      <c r="S54" s="31"/>
      <c r="T54" s="32">
        <v>18</v>
      </c>
      <c r="U54" s="95"/>
      <c r="V54" s="32">
        <v>22</v>
      </c>
      <c r="W54" s="31"/>
      <c r="X54" s="32">
        <v>26</v>
      </c>
      <c r="Y54" s="31"/>
      <c r="Z54" s="32">
        <v>30</v>
      </c>
      <c r="AA54" s="31"/>
      <c r="AB54" s="34">
        <v>34</v>
      </c>
      <c r="AC54" s="31"/>
      <c r="AD54" s="32">
        <v>38</v>
      </c>
      <c r="AE54" s="31"/>
      <c r="AF54" s="30"/>
      <c r="AG54" s="31"/>
      <c r="AH54" s="30"/>
      <c r="AI54" s="20"/>
      <c r="AJ54" s="246"/>
      <c r="AK54" s="246"/>
      <c r="AL54" s="19"/>
      <c r="AM54" s="239"/>
      <c r="AN54" s="242"/>
      <c r="AO54" s="236"/>
      <c r="AP54" s="230"/>
      <c r="AQ54" s="233"/>
      <c r="AR54" s="236"/>
      <c r="AS54" s="230"/>
      <c r="AT54" s="233"/>
      <c r="AU54" s="236"/>
      <c r="AV54" s="230"/>
      <c r="AW54" s="233"/>
      <c r="AX54" s="236"/>
      <c r="AY54" s="230"/>
      <c r="AZ54" s="233"/>
      <c r="BA54" s="236"/>
      <c r="BB54" s="230"/>
      <c r="BC54" s="233"/>
      <c r="BD54" s="298"/>
      <c r="BE54" s="301"/>
      <c r="BF54" s="301"/>
      <c r="BG54" s="304"/>
    </row>
    <row r="55" spans="2:67" ht="28.15" customHeight="1">
      <c r="B55" s="29"/>
      <c r="C55" s="265"/>
      <c r="D55" s="28"/>
      <c r="E55" s="110"/>
      <c r="F55" s="110"/>
      <c r="G55" s="109"/>
      <c r="H55" s="257"/>
      <c r="I55" s="261"/>
      <c r="J55" s="261"/>
      <c r="K55" s="261"/>
      <c r="L55" s="23">
        <v>3</v>
      </c>
      <c r="M55" s="22"/>
      <c r="N55" s="23">
        <v>7</v>
      </c>
      <c r="O55" s="22"/>
      <c r="P55" s="23">
        <v>11</v>
      </c>
      <c r="Q55" s="22"/>
      <c r="R55" s="23">
        <v>15</v>
      </c>
      <c r="S55" s="22"/>
      <c r="T55" s="23">
        <v>19</v>
      </c>
      <c r="U55" s="22"/>
      <c r="V55" s="23">
        <v>23</v>
      </c>
      <c r="W55" s="22"/>
      <c r="X55" s="23">
        <v>27</v>
      </c>
      <c r="Y55" s="22"/>
      <c r="Z55" s="23">
        <v>31</v>
      </c>
      <c r="AA55" s="22"/>
      <c r="AB55" s="25">
        <v>35</v>
      </c>
      <c r="AC55" s="22"/>
      <c r="AD55" s="23">
        <v>39</v>
      </c>
      <c r="AE55" s="22"/>
      <c r="AF55" s="21"/>
      <c r="AG55" s="22"/>
      <c r="AH55" s="21"/>
      <c r="AI55" s="20"/>
      <c r="AJ55" s="246"/>
      <c r="AK55" s="246"/>
      <c r="AL55" s="19"/>
      <c r="AM55" s="239"/>
      <c r="AN55" s="242"/>
      <c r="AO55" s="236"/>
      <c r="AP55" s="230"/>
      <c r="AQ55" s="233"/>
      <c r="AR55" s="236"/>
      <c r="AS55" s="230"/>
      <c r="AT55" s="233"/>
      <c r="AU55" s="236"/>
      <c r="AV55" s="230"/>
      <c r="AW55" s="233"/>
      <c r="AX55" s="236"/>
      <c r="AY55" s="230"/>
      <c r="AZ55" s="233"/>
      <c r="BA55" s="236"/>
      <c r="BB55" s="230"/>
      <c r="BC55" s="233"/>
      <c r="BD55" s="298"/>
      <c r="BE55" s="301"/>
      <c r="BF55" s="301"/>
      <c r="BG55" s="304"/>
    </row>
    <row r="56" spans="2:67" ht="28.15" customHeight="1" thickBot="1">
      <c r="B56" s="29"/>
      <c r="C56" s="266"/>
      <c r="D56" s="57"/>
      <c r="E56" s="116"/>
      <c r="F56" s="116"/>
      <c r="G56" s="115"/>
      <c r="H56" s="258"/>
      <c r="I56" s="262"/>
      <c r="J56" s="262"/>
      <c r="K56" s="262"/>
      <c r="L56" s="52">
        <v>4</v>
      </c>
      <c r="M56" s="51"/>
      <c r="N56" s="52">
        <v>8</v>
      </c>
      <c r="O56" s="51"/>
      <c r="P56" s="52">
        <v>12</v>
      </c>
      <c r="Q56" s="51"/>
      <c r="R56" s="52">
        <v>16</v>
      </c>
      <c r="S56" s="51"/>
      <c r="T56" s="52">
        <v>20</v>
      </c>
      <c r="U56" s="51"/>
      <c r="V56" s="52">
        <v>24</v>
      </c>
      <c r="W56" s="51"/>
      <c r="X56" s="52">
        <v>28</v>
      </c>
      <c r="Y56" s="51"/>
      <c r="Z56" s="52">
        <v>32</v>
      </c>
      <c r="AA56" s="51"/>
      <c r="AB56" s="54">
        <v>36</v>
      </c>
      <c r="AC56" s="51"/>
      <c r="AD56" s="52">
        <v>40</v>
      </c>
      <c r="AE56" s="51"/>
      <c r="AF56" s="50"/>
      <c r="AG56" s="51"/>
      <c r="AH56" s="50"/>
      <c r="AI56" s="49"/>
      <c r="AJ56" s="248"/>
      <c r="AK56" s="248"/>
      <c r="AL56" s="48"/>
      <c r="AM56" s="240"/>
      <c r="AN56" s="243"/>
      <c r="AO56" s="237"/>
      <c r="AP56" s="231"/>
      <c r="AQ56" s="234"/>
      <c r="AR56" s="237"/>
      <c r="AS56" s="231"/>
      <c r="AT56" s="234"/>
      <c r="AU56" s="237"/>
      <c r="AV56" s="231"/>
      <c r="AW56" s="234"/>
      <c r="AX56" s="237"/>
      <c r="AY56" s="231"/>
      <c r="AZ56" s="234"/>
      <c r="BA56" s="237"/>
      <c r="BB56" s="231"/>
      <c r="BC56" s="234"/>
      <c r="BD56" s="299"/>
      <c r="BE56" s="302"/>
      <c r="BF56" s="302"/>
      <c r="BG56" s="305"/>
    </row>
    <row r="57" spans="2:67" ht="28.15" hidden="1" customHeight="1">
      <c r="B57" s="29"/>
      <c r="C57" s="263">
        <v>2</v>
      </c>
      <c r="D57" s="47"/>
      <c r="E57" s="114"/>
      <c r="F57" s="114"/>
      <c r="G57" s="113"/>
      <c r="H57" s="255"/>
      <c r="I57" s="259"/>
      <c r="J57" s="259"/>
      <c r="K57" s="259"/>
      <c r="L57" s="42" t="s">
        <v>82</v>
      </c>
      <c r="M57" s="41"/>
      <c r="N57" s="42" t="s">
        <v>81</v>
      </c>
      <c r="O57" s="41"/>
      <c r="P57" s="42" t="s">
        <v>80</v>
      </c>
      <c r="Q57" s="41"/>
      <c r="R57" s="42" t="s">
        <v>79</v>
      </c>
      <c r="S57" s="41"/>
      <c r="T57" s="42" t="s">
        <v>78</v>
      </c>
      <c r="U57" s="41"/>
      <c r="V57" s="42" t="s">
        <v>77</v>
      </c>
      <c r="W57" s="41"/>
      <c r="X57" s="42" t="s">
        <v>76</v>
      </c>
      <c r="Y57" s="41"/>
      <c r="Z57" s="42" t="s">
        <v>75</v>
      </c>
      <c r="AA57" s="41"/>
      <c r="AB57" s="44" t="s">
        <v>74</v>
      </c>
      <c r="AC57" s="43"/>
      <c r="AD57" s="42" t="s">
        <v>73</v>
      </c>
      <c r="AE57" s="41"/>
      <c r="AF57" s="40"/>
      <c r="AG57" s="41"/>
      <c r="AH57" s="40"/>
      <c r="AI57" s="39"/>
      <c r="AJ57" s="249"/>
      <c r="AK57" s="252"/>
      <c r="AL57" s="38"/>
      <c r="AM57" s="7"/>
      <c r="AN57" s="7"/>
      <c r="AO57" s="235">
        <f>SUMPRODUCT(LEN($M57:$AE60)-LEN(SUBSTITUTE($M57:$AE60,"A", "")))</f>
        <v>0</v>
      </c>
      <c r="AP57" s="229">
        <f>SUMPRODUCT(LEN($AH57:$AH60)-LEN(SUBSTITUTE($AH57:$AH60,"A", "")))</f>
        <v>0</v>
      </c>
      <c r="AQ57" s="232">
        <f>SUMPRODUCT(LEN($AG57:$AG60)-LEN(SUBSTITUTE($AG57:$AG60,"A", "")))</f>
        <v>0</v>
      </c>
      <c r="AR57" s="235">
        <f>SUMPRODUCT(LEN($M57:$AE60)-LEN(SUBSTITUTE($M57:$AE60,"S", "")))</f>
        <v>0</v>
      </c>
      <c r="AS57" s="229">
        <f>SUMPRODUCT(LEN($AH57:$AH60)-LEN(SUBSTITUTE($AH57:$AH60,"S", "")))</f>
        <v>0</v>
      </c>
      <c r="AT57" s="232">
        <f>SUMPRODUCT(LEN($AG57:$AG60)-LEN(SUBSTITUTE($AG57:$AG60,"S", "")))</f>
        <v>0</v>
      </c>
      <c r="AU57" s="235">
        <f>SUMPRODUCT(LEN($M57:$AE60)-LEN(SUBSTITUTE($M57:$AE60,"F", "")))</f>
        <v>0</v>
      </c>
      <c r="AV57" s="229">
        <f>SUMPRODUCT(LEN($AH57:$AH60)-LEN(SUBSTITUTE($AH57:$AH60,"F", "")))</f>
        <v>0</v>
      </c>
      <c r="AW57" s="232">
        <f>SUMPRODUCT(LEN($AG57:$AG60)-LEN(SUBSTITUTE($AG57:$AG60,"F", "")))</f>
        <v>0</v>
      </c>
      <c r="AX57" s="235">
        <f>SUMPRODUCT(LEN($M57:$AE60)-LEN(SUBSTITUTE($M57:$AE60,"G", "")))</f>
        <v>0</v>
      </c>
      <c r="AY57" s="229">
        <f>SUMPRODUCT(LEN($AH57:$AH60)-LEN(SUBSTITUTE($AH57:$AH60,"G", "")))</f>
        <v>0</v>
      </c>
      <c r="AZ57" s="232">
        <f>SUMPRODUCT(LEN($AG57:$AG60)-LEN(SUBSTITUTE($AG57:$AG60,"G", "")))</f>
        <v>0</v>
      </c>
      <c r="BA57" s="235">
        <f>SUMPRODUCT(LEN($M57:$AE60)-LEN(SUBSTITUTE($M57:$AE60,"M", "")))</f>
        <v>0</v>
      </c>
      <c r="BB57" s="229">
        <f>SUMPRODUCT(LEN($AH57:$AH60)-LEN(SUBSTITUTE($AH57:$AH60,"M", "")))</f>
        <v>0</v>
      </c>
      <c r="BC57" s="232">
        <f>SUMPRODUCT(LEN($AG57:$AG60)-LEN(SUBSTITUTE($AG57:$AG60,"M", "")))</f>
        <v>0</v>
      </c>
      <c r="BD57" s="297">
        <f>SUMPRODUCT(LEN($AI57:$AI60)-LEN(SUBSTITUTE($AI57:$AI60,"S", "")))</f>
        <v>0</v>
      </c>
      <c r="BE57" s="300">
        <f>SUMPRODUCT(LEN($AI57:$AI60)-LEN(SUBSTITUTE($AI57:$AI60,"F", "")))</f>
        <v>0</v>
      </c>
      <c r="BF57" s="300">
        <f>SUMPRODUCT(LEN($AI57:$AI60)-LEN(SUBSTITUTE($AI57:$AI60,"G", "")))</f>
        <v>0</v>
      </c>
      <c r="BG57" s="303">
        <f>SUMPRODUCT(LEN($AI57:$AI60)-LEN(SUBSTITUTE($AI57:$AI60,"M", "")))</f>
        <v>0</v>
      </c>
    </row>
    <row r="58" spans="2:67" ht="28.15" hidden="1" customHeight="1" thickBot="1">
      <c r="B58" s="29"/>
      <c r="C58" s="264"/>
      <c r="D58" s="37"/>
      <c r="E58" s="112"/>
      <c r="F58" s="112"/>
      <c r="G58" s="111"/>
      <c r="H58" s="256"/>
      <c r="I58" s="260"/>
      <c r="J58" s="260"/>
      <c r="K58" s="260"/>
      <c r="L58" s="32" t="s">
        <v>72</v>
      </c>
      <c r="M58" s="31"/>
      <c r="N58" s="32" t="s">
        <v>71</v>
      </c>
      <c r="O58" s="31"/>
      <c r="P58" s="32" t="s">
        <v>70</v>
      </c>
      <c r="Q58" s="31"/>
      <c r="R58" s="32" t="s">
        <v>69</v>
      </c>
      <c r="S58" s="31"/>
      <c r="T58" s="32" t="s">
        <v>68</v>
      </c>
      <c r="U58" s="31"/>
      <c r="V58" s="32" t="s">
        <v>67</v>
      </c>
      <c r="W58" s="31"/>
      <c r="X58" s="32" t="s">
        <v>66</v>
      </c>
      <c r="Y58" s="31"/>
      <c r="Z58" s="32" t="s">
        <v>65</v>
      </c>
      <c r="AA58" s="31"/>
      <c r="AB58" s="34" t="s">
        <v>64</v>
      </c>
      <c r="AC58" s="33"/>
      <c r="AD58" s="32" t="s">
        <v>63</v>
      </c>
      <c r="AE58" s="31"/>
      <c r="AF58" s="30"/>
      <c r="AG58" s="31"/>
      <c r="AH58" s="30"/>
      <c r="AI58" s="20"/>
      <c r="AJ58" s="250"/>
      <c r="AK58" s="253"/>
      <c r="AL58" s="19"/>
      <c r="AM58" s="7"/>
      <c r="AN58" s="7"/>
      <c r="AO58" s="236"/>
      <c r="AP58" s="230"/>
      <c r="AQ58" s="233"/>
      <c r="AR58" s="236"/>
      <c r="AS58" s="230"/>
      <c r="AT58" s="233"/>
      <c r="AU58" s="236"/>
      <c r="AV58" s="230"/>
      <c r="AW58" s="233"/>
      <c r="AX58" s="236"/>
      <c r="AY58" s="230"/>
      <c r="AZ58" s="233"/>
      <c r="BA58" s="236"/>
      <c r="BB58" s="230"/>
      <c r="BC58" s="233"/>
      <c r="BD58" s="298"/>
      <c r="BE58" s="301"/>
      <c r="BF58" s="301"/>
      <c r="BG58" s="304"/>
    </row>
    <row r="59" spans="2:67" ht="28.15" hidden="1" customHeight="1">
      <c r="B59" s="29"/>
      <c r="C59" s="265"/>
      <c r="D59" s="28"/>
      <c r="E59" s="110"/>
      <c r="F59" s="110"/>
      <c r="G59" s="109"/>
      <c r="H59" s="257"/>
      <c r="I59" s="261"/>
      <c r="J59" s="261"/>
      <c r="K59" s="261"/>
      <c r="L59" s="23" t="s">
        <v>62</v>
      </c>
      <c r="M59" s="22"/>
      <c r="N59" s="23" t="s">
        <v>61</v>
      </c>
      <c r="O59" s="22"/>
      <c r="P59" s="23" t="s">
        <v>60</v>
      </c>
      <c r="Q59" s="22"/>
      <c r="R59" s="23" t="s">
        <v>59</v>
      </c>
      <c r="S59" s="22"/>
      <c r="T59" s="23" t="s">
        <v>58</v>
      </c>
      <c r="U59" s="22"/>
      <c r="V59" s="23" t="s">
        <v>57</v>
      </c>
      <c r="W59" s="22"/>
      <c r="X59" s="23" t="s">
        <v>56</v>
      </c>
      <c r="Y59" s="22"/>
      <c r="Z59" s="23" t="s">
        <v>55</v>
      </c>
      <c r="AA59" s="22"/>
      <c r="AB59" s="25" t="s">
        <v>54</v>
      </c>
      <c r="AC59" s="24"/>
      <c r="AD59" s="23">
        <v>39</v>
      </c>
      <c r="AE59" s="22"/>
      <c r="AF59" s="21"/>
      <c r="AG59" s="22"/>
      <c r="AH59" s="21"/>
      <c r="AI59" s="20"/>
      <c r="AJ59" s="250"/>
      <c r="AK59" s="253"/>
      <c r="AL59" s="19"/>
      <c r="AM59" s="7"/>
      <c r="AN59" s="7"/>
      <c r="AO59" s="236"/>
      <c r="AP59" s="230"/>
      <c r="AQ59" s="233"/>
      <c r="AR59" s="236"/>
      <c r="AS59" s="230"/>
      <c r="AT59" s="233"/>
      <c r="AU59" s="236"/>
      <c r="AV59" s="230"/>
      <c r="AW59" s="233"/>
      <c r="AX59" s="236"/>
      <c r="AY59" s="230"/>
      <c r="AZ59" s="233"/>
      <c r="BA59" s="236"/>
      <c r="BB59" s="230"/>
      <c r="BC59" s="233"/>
      <c r="BD59" s="298"/>
      <c r="BE59" s="301"/>
      <c r="BF59" s="301"/>
      <c r="BG59" s="304"/>
    </row>
    <row r="60" spans="2:67" ht="28.15" hidden="1" customHeight="1" thickBot="1">
      <c r="B60" s="29"/>
      <c r="C60" s="266"/>
      <c r="D60" s="57"/>
      <c r="E60" s="116"/>
      <c r="F60" s="116"/>
      <c r="G60" s="115"/>
      <c r="H60" s="258"/>
      <c r="I60" s="262"/>
      <c r="J60" s="262"/>
      <c r="K60" s="262"/>
      <c r="L60" s="52" t="s">
        <v>53</v>
      </c>
      <c r="M60" s="51"/>
      <c r="N60" s="52" t="s">
        <v>52</v>
      </c>
      <c r="O60" s="51"/>
      <c r="P60" s="52" t="s">
        <v>51</v>
      </c>
      <c r="Q60" s="51"/>
      <c r="R60" s="52" t="s">
        <v>50</v>
      </c>
      <c r="S60" s="51"/>
      <c r="T60" s="52">
        <v>20</v>
      </c>
      <c r="U60" s="51"/>
      <c r="V60" s="52" t="s">
        <v>49</v>
      </c>
      <c r="W60" s="51"/>
      <c r="X60" s="52" t="s">
        <v>48</v>
      </c>
      <c r="Y60" s="51"/>
      <c r="Z60" s="52" t="s">
        <v>47</v>
      </c>
      <c r="AA60" s="51"/>
      <c r="AB60" s="54" t="s">
        <v>46</v>
      </c>
      <c r="AC60" s="53"/>
      <c r="AD60" s="52" t="s">
        <v>45</v>
      </c>
      <c r="AE60" s="51"/>
      <c r="AF60" s="50"/>
      <c r="AG60" s="51"/>
      <c r="AH60" s="50"/>
      <c r="AI60" s="49"/>
      <c r="AJ60" s="251"/>
      <c r="AK60" s="254"/>
      <c r="AL60" s="48"/>
      <c r="AM60" s="7"/>
      <c r="AN60" s="7"/>
      <c r="AO60" s="237"/>
      <c r="AP60" s="231"/>
      <c r="AQ60" s="234"/>
      <c r="AR60" s="237"/>
      <c r="AS60" s="231"/>
      <c r="AT60" s="234"/>
      <c r="AU60" s="237"/>
      <c r="AV60" s="231"/>
      <c r="AW60" s="234"/>
      <c r="AX60" s="237"/>
      <c r="AY60" s="231"/>
      <c r="AZ60" s="234"/>
      <c r="BA60" s="237"/>
      <c r="BB60" s="231"/>
      <c r="BC60" s="234"/>
      <c r="BD60" s="299"/>
      <c r="BE60" s="302"/>
      <c r="BF60" s="302"/>
      <c r="BG60" s="305"/>
    </row>
    <row r="61" spans="2:67" ht="28.15" hidden="1" customHeight="1">
      <c r="B61" s="29"/>
      <c r="C61" s="263">
        <v>3</v>
      </c>
      <c r="D61" s="47"/>
      <c r="E61" s="114"/>
      <c r="F61" s="114"/>
      <c r="G61" s="113"/>
      <c r="H61" s="255"/>
      <c r="I61" s="259"/>
      <c r="J61" s="259"/>
      <c r="K61" s="259"/>
      <c r="L61" s="42" t="s">
        <v>82</v>
      </c>
      <c r="M61" s="41"/>
      <c r="N61" s="42" t="s">
        <v>81</v>
      </c>
      <c r="O61" s="41"/>
      <c r="P61" s="42" t="s">
        <v>80</v>
      </c>
      <c r="Q61" s="41"/>
      <c r="R61" s="42" t="s">
        <v>79</v>
      </c>
      <c r="S61" s="41"/>
      <c r="T61" s="42" t="s">
        <v>78</v>
      </c>
      <c r="U61" s="41"/>
      <c r="V61" s="42" t="s">
        <v>77</v>
      </c>
      <c r="W61" s="41"/>
      <c r="X61" s="42" t="s">
        <v>76</v>
      </c>
      <c r="Y61" s="41"/>
      <c r="Z61" s="42" t="s">
        <v>75</v>
      </c>
      <c r="AA61" s="41"/>
      <c r="AB61" s="44" t="s">
        <v>74</v>
      </c>
      <c r="AC61" s="43"/>
      <c r="AD61" s="42" t="s">
        <v>73</v>
      </c>
      <c r="AE61" s="41"/>
      <c r="AF61" s="40"/>
      <c r="AG61" s="41"/>
      <c r="AH61" s="40"/>
      <c r="AI61" s="39"/>
      <c r="AJ61" s="245"/>
      <c r="AK61" s="245"/>
      <c r="AL61" s="38"/>
      <c r="AM61" s="7"/>
      <c r="AN61" s="7"/>
      <c r="AO61" s="235">
        <f>SUMPRODUCT(LEN($M61:$AE64)-LEN(SUBSTITUTE($M61:$AE64,"A", "")))</f>
        <v>0</v>
      </c>
      <c r="AP61" s="229">
        <f>SUMPRODUCT(LEN($AH61:$AH64)-LEN(SUBSTITUTE($AH61:$AH64,"A", "")))</f>
        <v>0</v>
      </c>
      <c r="AQ61" s="232">
        <f>SUMPRODUCT(LEN($AG61:$AG64)-LEN(SUBSTITUTE($AG61:$AG64,"A", "")))</f>
        <v>0</v>
      </c>
      <c r="AR61" s="235">
        <f>SUMPRODUCT(LEN($M61:$AE64)-LEN(SUBSTITUTE($M61:$AE64,"S", "")))</f>
        <v>0</v>
      </c>
      <c r="AS61" s="229">
        <f>SUMPRODUCT(LEN($AH61:$AH64)-LEN(SUBSTITUTE($AH61:$AH64,"S", "")))</f>
        <v>0</v>
      </c>
      <c r="AT61" s="232">
        <f>SUMPRODUCT(LEN($AG61:$AG64)-LEN(SUBSTITUTE($AG61:$AG64,"S", "")))</f>
        <v>0</v>
      </c>
      <c r="AU61" s="235">
        <f>SUMPRODUCT(LEN($M61:$AE64)-LEN(SUBSTITUTE($M61:$AE64,"F", "")))</f>
        <v>0</v>
      </c>
      <c r="AV61" s="229">
        <f>SUMPRODUCT(LEN($AH61:$AH64)-LEN(SUBSTITUTE($AH61:$AH64,"F", "")))</f>
        <v>0</v>
      </c>
      <c r="AW61" s="232">
        <f>SUMPRODUCT(LEN($AG61:$AG64)-LEN(SUBSTITUTE($AG61:$AG64,"F", "")))</f>
        <v>0</v>
      </c>
      <c r="AX61" s="235">
        <f>SUMPRODUCT(LEN($M61:$AE64)-LEN(SUBSTITUTE($M61:$AE64,"G", "")))</f>
        <v>0</v>
      </c>
      <c r="AY61" s="229">
        <f>SUMPRODUCT(LEN($AH61:$AH64)-LEN(SUBSTITUTE($AH61:$AH64,"G", "")))</f>
        <v>0</v>
      </c>
      <c r="AZ61" s="232">
        <f>SUMPRODUCT(LEN($AG61:$AG64)-LEN(SUBSTITUTE($AG61:$AG64,"G", "")))</f>
        <v>0</v>
      </c>
      <c r="BA61" s="235">
        <f>SUMPRODUCT(LEN($M61:$AE64)-LEN(SUBSTITUTE($M61:$AE64,"M", "")))</f>
        <v>0</v>
      </c>
      <c r="BB61" s="229">
        <f>SUMPRODUCT(LEN($AH61:$AH64)-LEN(SUBSTITUTE($AH61:$AH64,"M", "")))</f>
        <v>0</v>
      </c>
      <c r="BC61" s="232">
        <f>SUMPRODUCT(LEN($AG61:$AG64)-LEN(SUBSTITUTE($AG61:$AG64,"M", "")))</f>
        <v>0</v>
      </c>
      <c r="BD61" s="297">
        <f>SUMPRODUCT(LEN($AI61:$AI64)-LEN(SUBSTITUTE($AI61:$AI64,"S", "")))</f>
        <v>0</v>
      </c>
      <c r="BE61" s="300">
        <f>SUMPRODUCT(LEN($AI61:$AI64)-LEN(SUBSTITUTE($AI61:$AI64,"F", "")))</f>
        <v>0</v>
      </c>
      <c r="BF61" s="300">
        <f>SUMPRODUCT(LEN($AI61:$AI64)-LEN(SUBSTITUTE($AI61:$AI64,"G", "")))</f>
        <v>0</v>
      </c>
      <c r="BG61" s="303">
        <f>SUMPRODUCT(LEN($AI61:$AI64)-LEN(SUBSTITUTE($AI61:$AI64,"M", "")))</f>
        <v>0</v>
      </c>
    </row>
    <row r="62" spans="2:67" ht="28.15" hidden="1" customHeight="1" thickBot="1">
      <c r="B62" s="29"/>
      <c r="C62" s="264"/>
      <c r="D62" s="37"/>
      <c r="E62" s="112"/>
      <c r="F62" s="112"/>
      <c r="G62" s="111"/>
      <c r="H62" s="256"/>
      <c r="I62" s="260"/>
      <c r="J62" s="260"/>
      <c r="K62" s="260"/>
      <c r="L62" s="32" t="s">
        <v>72</v>
      </c>
      <c r="M62" s="31"/>
      <c r="N62" s="32" t="s">
        <v>71</v>
      </c>
      <c r="O62" s="31"/>
      <c r="P62" s="32" t="s">
        <v>70</v>
      </c>
      <c r="Q62" s="31"/>
      <c r="R62" s="32" t="s">
        <v>69</v>
      </c>
      <c r="S62" s="31"/>
      <c r="T62" s="32" t="s">
        <v>68</v>
      </c>
      <c r="U62" s="31"/>
      <c r="V62" s="32" t="s">
        <v>67</v>
      </c>
      <c r="W62" s="31"/>
      <c r="X62" s="32" t="s">
        <v>66</v>
      </c>
      <c r="Y62" s="31"/>
      <c r="Z62" s="32" t="s">
        <v>65</v>
      </c>
      <c r="AA62" s="31"/>
      <c r="AB62" s="34" t="s">
        <v>64</v>
      </c>
      <c r="AC62" s="33"/>
      <c r="AD62" s="32" t="s">
        <v>63</v>
      </c>
      <c r="AE62" s="31"/>
      <c r="AF62" s="30"/>
      <c r="AG62" s="31"/>
      <c r="AH62" s="30"/>
      <c r="AI62" s="20"/>
      <c r="AJ62" s="246"/>
      <c r="AK62" s="246"/>
      <c r="AL62" s="19"/>
      <c r="AM62" s="7"/>
      <c r="AN62" s="7"/>
      <c r="AO62" s="236"/>
      <c r="AP62" s="230"/>
      <c r="AQ62" s="233"/>
      <c r="AR62" s="236"/>
      <c r="AS62" s="230"/>
      <c r="AT62" s="233"/>
      <c r="AU62" s="236"/>
      <c r="AV62" s="230"/>
      <c r="AW62" s="233"/>
      <c r="AX62" s="236"/>
      <c r="AY62" s="230"/>
      <c r="AZ62" s="233"/>
      <c r="BA62" s="236"/>
      <c r="BB62" s="230"/>
      <c r="BC62" s="233"/>
      <c r="BD62" s="298"/>
      <c r="BE62" s="301"/>
      <c r="BF62" s="301"/>
      <c r="BG62" s="304"/>
    </row>
    <row r="63" spans="2:67" ht="28.15" hidden="1" customHeight="1">
      <c r="B63" s="29"/>
      <c r="C63" s="265"/>
      <c r="D63" s="28"/>
      <c r="E63" s="110"/>
      <c r="F63" s="110"/>
      <c r="G63" s="109"/>
      <c r="H63" s="257"/>
      <c r="I63" s="261"/>
      <c r="J63" s="261"/>
      <c r="K63" s="261"/>
      <c r="L63" s="23" t="s">
        <v>62</v>
      </c>
      <c r="M63" s="22"/>
      <c r="N63" s="23" t="s">
        <v>61</v>
      </c>
      <c r="O63" s="22"/>
      <c r="P63" s="23" t="s">
        <v>60</v>
      </c>
      <c r="Q63" s="22"/>
      <c r="R63" s="23" t="s">
        <v>59</v>
      </c>
      <c r="S63" s="22"/>
      <c r="T63" s="23" t="s">
        <v>58</v>
      </c>
      <c r="U63" s="22"/>
      <c r="V63" s="23" t="s">
        <v>57</v>
      </c>
      <c r="W63" s="22"/>
      <c r="X63" s="23" t="s">
        <v>56</v>
      </c>
      <c r="Y63" s="22"/>
      <c r="Z63" s="23" t="s">
        <v>55</v>
      </c>
      <c r="AA63" s="22"/>
      <c r="AB63" s="25" t="s">
        <v>54</v>
      </c>
      <c r="AC63" s="24"/>
      <c r="AD63" s="23">
        <v>39</v>
      </c>
      <c r="AE63" s="22"/>
      <c r="AF63" s="21"/>
      <c r="AG63" s="22"/>
      <c r="AH63" s="21"/>
      <c r="AI63" s="20"/>
      <c r="AJ63" s="246"/>
      <c r="AK63" s="246"/>
      <c r="AL63" s="19"/>
      <c r="AM63" s="7"/>
      <c r="AN63" s="7"/>
      <c r="AO63" s="236"/>
      <c r="AP63" s="230"/>
      <c r="AQ63" s="233"/>
      <c r="AR63" s="236"/>
      <c r="AS63" s="230"/>
      <c r="AT63" s="233"/>
      <c r="AU63" s="236"/>
      <c r="AV63" s="230"/>
      <c r="AW63" s="233"/>
      <c r="AX63" s="236"/>
      <c r="AY63" s="230"/>
      <c r="AZ63" s="233"/>
      <c r="BA63" s="236"/>
      <c r="BB63" s="230"/>
      <c r="BC63" s="233"/>
      <c r="BD63" s="298"/>
      <c r="BE63" s="301"/>
      <c r="BF63" s="301"/>
      <c r="BG63" s="304"/>
    </row>
    <row r="64" spans="2:67" ht="28.15" hidden="1" customHeight="1" thickBot="1">
      <c r="B64" s="18"/>
      <c r="C64" s="271"/>
      <c r="D64" s="17"/>
      <c r="E64" s="118"/>
      <c r="F64" s="118"/>
      <c r="G64" s="117"/>
      <c r="H64" s="258"/>
      <c r="I64" s="272"/>
      <c r="J64" s="272"/>
      <c r="K64" s="272"/>
      <c r="L64" s="12" t="s">
        <v>53</v>
      </c>
      <c r="M64" s="11"/>
      <c r="N64" s="12" t="s">
        <v>52</v>
      </c>
      <c r="O64" s="11"/>
      <c r="P64" s="12" t="s">
        <v>51</v>
      </c>
      <c r="Q64" s="11"/>
      <c r="R64" s="12" t="s">
        <v>50</v>
      </c>
      <c r="S64" s="11"/>
      <c r="T64" s="12">
        <v>20</v>
      </c>
      <c r="U64" s="11"/>
      <c r="V64" s="12" t="s">
        <v>49</v>
      </c>
      <c r="W64" s="11"/>
      <c r="X64" s="12" t="s">
        <v>48</v>
      </c>
      <c r="Y64" s="11"/>
      <c r="Z64" s="12" t="s">
        <v>47</v>
      </c>
      <c r="AA64" s="11"/>
      <c r="AB64" s="14" t="s">
        <v>46</v>
      </c>
      <c r="AC64" s="13"/>
      <c r="AD64" s="12" t="s">
        <v>45</v>
      </c>
      <c r="AE64" s="11"/>
      <c r="AF64" s="10"/>
      <c r="AG64" s="11"/>
      <c r="AH64" s="10"/>
      <c r="AI64" s="9"/>
      <c r="AJ64" s="247"/>
      <c r="AK64" s="247"/>
      <c r="AL64" s="8"/>
      <c r="AM64" s="7"/>
      <c r="AN64" s="7"/>
      <c r="AO64" s="237"/>
      <c r="AP64" s="231"/>
      <c r="AQ64" s="234"/>
      <c r="AR64" s="237"/>
      <c r="AS64" s="231"/>
      <c r="AT64" s="234"/>
      <c r="AU64" s="237"/>
      <c r="AV64" s="231"/>
      <c r="AW64" s="234"/>
      <c r="AX64" s="237"/>
      <c r="AY64" s="231"/>
      <c r="AZ64" s="234"/>
      <c r="BA64" s="237"/>
      <c r="BB64" s="231"/>
      <c r="BC64" s="234"/>
      <c r="BD64" s="299"/>
      <c r="BE64" s="302"/>
      <c r="BF64" s="302"/>
      <c r="BG64" s="305"/>
    </row>
    <row r="65" spans="2:67" ht="85.9" customHeight="1" thickBot="1">
      <c r="B65" s="94" t="s">
        <v>119</v>
      </c>
      <c r="C65" s="83" t="s">
        <v>118</v>
      </c>
      <c r="D65" s="88" t="s">
        <v>117</v>
      </c>
      <c r="E65" s="93" t="s">
        <v>116</v>
      </c>
      <c r="F65" s="92"/>
      <c r="G65" s="91"/>
      <c r="H65" s="90" t="s">
        <v>115</v>
      </c>
      <c r="I65" s="88" t="s">
        <v>43</v>
      </c>
      <c r="J65" s="88" t="s">
        <v>114</v>
      </c>
      <c r="K65" s="88" t="s">
        <v>44</v>
      </c>
      <c r="L65" s="227" t="s">
        <v>113</v>
      </c>
      <c r="M65" s="270"/>
      <c r="N65" s="227" t="s">
        <v>112</v>
      </c>
      <c r="O65" s="270"/>
      <c r="P65" s="227" t="s">
        <v>112</v>
      </c>
      <c r="Q65" s="228"/>
      <c r="R65" s="227" t="s">
        <v>112</v>
      </c>
      <c r="S65" s="228"/>
      <c r="T65" s="227" t="s">
        <v>112</v>
      </c>
      <c r="U65" s="228"/>
      <c r="V65" s="227" t="s">
        <v>112</v>
      </c>
      <c r="W65" s="228"/>
      <c r="X65" s="227" t="s">
        <v>112</v>
      </c>
      <c r="Y65" s="228"/>
      <c r="Z65" s="227" t="s">
        <v>112</v>
      </c>
      <c r="AA65" s="228"/>
      <c r="AB65" s="227" t="s">
        <v>112</v>
      </c>
      <c r="AC65" s="228"/>
      <c r="AD65" s="227" t="s">
        <v>112</v>
      </c>
      <c r="AE65" s="228"/>
      <c r="AF65" s="244" t="s">
        <v>111</v>
      </c>
      <c r="AG65" s="228"/>
      <c r="AH65" s="90" t="s">
        <v>110</v>
      </c>
      <c r="AI65" s="89" t="s">
        <v>109</v>
      </c>
      <c r="AJ65" s="88" t="s">
        <v>108</v>
      </c>
      <c r="AK65" s="88" t="s">
        <v>107</v>
      </c>
      <c r="AL65" s="87" t="s">
        <v>106</v>
      </c>
      <c r="AM65" s="105" t="s">
        <v>161</v>
      </c>
      <c r="AN65" s="104" t="s">
        <v>160</v>
      </c>
      <c r="AO65" s="84" t="s">
        <v>105</v>
      </c>
      <c r="AP65" s="83" t="s">
        <v>104</v>
      </c>
      <c r="AQ65" s="82" t="s">
        <v>103</v>
      </c>
      <c r="AR65" s="84" t="s">
        <v>102</v>
      </c>
      <c r="AS65" s="83" t="s">
        <v>101</v>
      </c>
      <c r="AT65" s="82" t="s">
        <v>100</v>
      </c>
      <c r="AU65" s="84" t="s">
        <v>99</v>
      </c>
      <c r="AV65" s="83" t="s">
        <v>98</v>
      </c>
      <c r="AW65" s="85" t="s">
        <v>97</v>
      </c>
      <c r="AX65" s="84" t="s">
        <v>96</v>
      </c>
      <c r="AY65" s="83" t="s">
        <v>95</v>
      </c>
      <c r="AZ65" s="82" t="s">
        <v>94</v>
      </c>
      <c r="BA65" s="84" t="s">
        <v>93</v>
      </c>
      <c r="BB65" s="83" t="s">
        <v>92</v>
      </c>
      <c r="BC65" s="82" t="s">
        <v>91</v>
      </c>
      <c r="BD65" s="81" t="s">
        <v>90</v>
      </c>
      <c r="BE65" s="80" t="s">
        <v>89</v>
      </c>
      <c r="BF65" s="80" t="s">
        <v>88</v>
      </c>
      <c r="BG65" s="79" t="s">
        <v>87</v>
      </c>
    </row>
    <row r="66" spans="2:67" ht="48" thickBot="1">
      <c r="B66" s="78" t="s">
        <v>182</v>
      </c>
      <c r="C66" s="77"/>
      <c r="D66" s="76"/>
      <c r="E66" s="267">
        <v>70.44</v>
      </c>
      <c r="F66" s="268"/>
      <c r="G66" s="269"/>
      <c r="H66" s="75" t="s">
        <v>85</v>
      </c>
      <c r="I66" s="74"/>
      <c r="J66" s="74"/>
      <c r="K66" s="73"/>
      <c r="L66" s="72"/>
      <c r="M66" s="68"/>
      <c r="N66" s="72"/>
      <c r="O66" s="68"/>
      <c r="P66" s="72"/>
      <c r="Q66" s="68"/>
      <c r="R66" s="72"/>
      <c r="S66" s="68"/>
      <c r="T66" s="72"/>
      <c r="U66" s="68"/>
      <c r="V66" s="72"/>
      <c r="W66" s="68"/>
      <c r="X66" s="72"/>
      <c r="Y66" s="68"/>
      <c r="Z66" s="72"/>
      <c r="AA66" s="71"/>
      <c r="AB66" s="70"/>
      <c r="AC66" s="70"/>
      <c r="AD66" s="70"/>
      <c r="AE66" s="70"/>
      <c r="AF66" s="69" t="s">
        <v>84</v>
      </c>
      <c r="AG66" s="68"/>
      <c r="AH66" s="68"/>
      <c r="AI66" s="68"/>
      <c r="AJ66" s="67"/>
      <c r="AK66" s="67"/>
      <c r="AL66" s="66"/>
      <c r="AM66" s="103"/>
      <c r="AN66" s="103"/>
      <c r="AO66" s="101">
        <f t="shared" ref="AO66:BG66" si="4">SUM(AO67:AO78)</f>
        <v>0</v>
      </c>
      <c r="AP66" s="100">
        <f t="shared" si="4"/>
        <v>0</v>
      </c>
      <c r="AQ66" s="99">
        <f t="shared" si="4"/>
        <v>0</v>
      </c>
      <c r="AR66" s="101">
        <f t="shared" si="4"/>
        <v>0</v>
      </c>
      <c r="AS66" s="100">
        <f t="shared" si="4"/>
        <v>0</v>
      </c>
      <c r="AT66" s="99">
        <f t="shared" si="4"/>
        <v>0</v>
      </c>
      <c r="AU66" s="101">
        <f t="shared" si="4"/>
        <v>0</v>
      </c>
      <c r="AV66" s="100">
        <f t="shared" si="4"/>
        <v>0</v>
      </c>
      <c r="AW66" s="99">
        <f t="shared" si="4"/>
        <v>0</v>
      </c>
      <c r="AX66" s="101">
        <f t="shared" si="4"/>
        <v>0</v>
      </c>
      <c r="AY66" s="100">
        <f t="shared" si="4"/>
        <v>0</v>
      </c>
      <c r="AZ66" s="99">
        <f t="shared" si="4"/>
        <v>0</v>
      </c>
      <c r="BA66" s="101">
        <f t="shared" si="4"/>
        <v>0</v>
      </c>
      <c r="BB66" s="100">
        <f t="shared" si="4"/>
        <v>0</v>
      </c>
      <c r="BC66" s="99">
        <f t="shared" si="4"/>
        <v>0</v>
      </c>
      <c r="BD66" s="101">
        <f t="shared" si="4"/>
        <v>0</v>
      </c>
      <c r="BE66" s="100">
        <f t="shared" si="4"/>
        <v>0</v>
      </c>
      <c r="BF66" s="100">
        <f t="shared" si="4"/>
        <v>0</v>
      </c>
      <c r="BG66" s="99">
        <f t="shared" si="4"/>
        <v>0</v>
      </c>
      <c r="BH66" s="98" t="s">
        <v>83</v>
      </c>
      <c r="BK66" s="1">
        <f>SUM(AO66:AQ66)</f>
        <v>0</v>
      </c>
      <c r="BL66" s="1">
        <f>SUM(AR66:AT66,BD66)</f>
        <v>0</v>
      </c>
      <c r="BM66" s="1">
        <f>SUM(AU66:AW66,BE66)</f>
        <v>0</v>
      </c>
      <c r="BN66" s="1">
        <f>SUM(AX66:AZ66,BF66)</f>
        <v>0</v>
      </c>
      <c r="BO66" s="1">
        <f>SUM(BA66:BC66,BG66)</f>
        <v>0</v>
      </c>
    </row>
    <row r="67" spans="2:67" ht="28.15" customHeight="1">
      <c r="B67" s="29"/>
      <c r="C67" s="263">
        <v>1</v>
      </c>
      <c r="D67" s="47"/>
      <c r="E67" s="114"/>
      <c r="F67" s="114"/>
      <c r="G67" s="113"/>
      <c r="H67" s="255"/>
      <c r="I67" s="259">
        <v>14</v>
      </c>
      <c r="J67" s="259">
        <v>6</v>
      </c>
      <c r="K67" s="259"/>
      <c r="L67" s="42">
        <v>1</v>
      </c>
      <c r="M67" s="41"/>
      <c r="N67" s="42">
        <v>5</v>
      </c>
      <c r="O67" s="41"/>
      <c r="P67" s="42">
        <v>9</v>
      </c>
      <c r="Q67" s="97"/>
      <c r="R67" s="42">
        <v>13</v>
      </c>
      <c r="S67" s="41"/>
      <c r="T67" s="42">
        <v>17</v>
      </c>
      <c r="U67" s="41"/>
      <c r="V67" s="42">
        <v>21</v>
      </c>
      <c r="W67" s="41"/>
      <c r="X67" s="42">
        <v>25</v>
      </c>
      <c r="Y67" s="41"/>
      <c r="Z67" s="42">
        <v>29</v>
      </c>
      <c r="AA67" s="41"/>
      <c r="AB67" s="44">
        <v>33</v>
      </c>
      <c r="AC67" s="41"/>
      <c r="AD67" s="42">
        <v>37</v>
      </c>
      <c r="AE67" s="41"/>
      <c r="AF67" s="40"/>
      <c r="AG67" s="41"/>
      <c r="AH67" s="40"/>
      <c r="AI67" s="39"/>
      <c r="AJ67" s="245"/>
      <c r="AK67" s="245"/>
      <c r="AL67" s="38"/>
      <c r="AM67" s="238">
        <f>SUMPRODUCT(LEN($M67:$AE70)-LEN(SUBSTITUTE($M67:$AE70,"/", "")))/2</f>
        <v>0</v>
      </c>
      <c r="AN67" s="241">
        <f>SUMPRODUCT(LEN($M67:$AE70)-LEN(SUBSTITUTE($M67:$AE70,"-", "")))</f>
        <v>0</v>
      </c>
      <c r="AO67" s="235">
        <f>SUMPRODUCT(LEN($M67:$AE70)-LEN(SUBSTITUTE($M67:$AE70,"A", "")))</f>
        <v>0</v>
      </c>
      <c r="AP67" s="229">
        <f>SUMPRODUCT(LEN($AH67:$AH70)-LEN(SUBSTITUTE($AH67:$AH70,"A", "")))</f>
        <v>0</v>
      </c>
      <c r="AQ67" s="232">
        <f>SUMPRODUCT(LEN($AG67:$AG70)-LEN(SUBSTITUTE($AG67:$AG70,"A", "")))</f>
        <v>0</v>
      </c>
      <c r="AR67" s="235">
        <f>SUMPRODUCT(LEN($M67:$AE70)-LEN(SUBSTITUTE($M67:$AE70,"S", "")))</f>
        <v>0</v>
      </c>
      <c r="AS67" s="229">
        <f>SUMPRODUCT(LEN($AH67:$AH70)-LEN(SUBSTITUTE($AH67:$AH70,"S", "")))</f>
        <v>0</v>
      </c>
      <c r="AT67" s="232">
        <f>SUMPRODUCT(LEN($AG67:$AG70)-LEN(SUBSTITUTE($AG67:$AG70,"S", "")))</f>
        <v>0</v>
      </c>
      <c r="AU67" s="235">
        <f>SUMPRODUCT(LEN($M67:$AE70)-LEN(SUBSTITUTE($M67:$AE70,"F", "")))</f>
        <v>0</v>
      </c>
      <c r="AV67" s="229">
        <f>SUMPRODUCT(LEN($AH67:$AH70)-LEN(SUBSTITUTE($AH67:$AH70,"F", "")))</f>
        <v>0</v>
      </c>
      <c r="AW67" s="232">
        <f>SUMPRODUCT(LEN($AG67:$AG70)-LEN(SUBSTITUTE($AG67:$AG70,"F", "")))</f>
        <v>0</v>
      </c>
      <c r="AX67" s="235">
        <f>SUMPRODUCT(LEN($M67:$AE70)-LEN(SUBSTITUTE($M67:$AE70,"G", "")))</f>
        <v>0</v>
      </c>
      <c r="AY67" s="229">
        <f>SUMPRODUCT(LEN($AH67:$AH70)-LEN(SUBSTITUTE($AH67:$AH70,"G", "")))</f>
        <v>0</v>
      </c>
      <c r="AZ67" s="232">
        <f>SUMPRODUCT(LEN($AG67:$AG70)-LEN(SUBSTITUTE($AG67:$AG70,"G", "")))</f>
        <v>0</v>
      </c>
      <c r="BA67" s="235">
        <f>SUMPRODUCT(LEN($M67:$AE70)-LEN(SUBSTITUTE($M67:$AE70,"M", "")))</f>
        <v>0</v>
      </c>
      <c r="BB67" s="229">
        <f>SUMPRODUCT(LEN($AH67:$AH70)-LEN(SUBSTITUTE($AH67:$AH70,"M", "")))</f>
        <v>0</v>
      </c>
      <c r="BC67" s="232">
        <f>SUMPRODUCT(LEN($AG67:$AG70)-LEN(SUBSTITUTE($AG67:$AG70,"M", "")))</f>
        <v>0</v>
      </c>
      <c r="BD67" s="297">
        <f>SUMPRODUCT(LEN($AI67:$AI70)-LEN(SUBSTITUTE($AI67:$AI70,"S", "")))</f>
        <v>0</v>
      </c>
      <c r="BE67" s="300">
        <f>SUMPRODUCT(LEN($AI67:$AI70)-LEN(SUBSTITUTE($AI67:$AI70,"F", "")))</f>
        <v>0</v>
      </c>
      <c r="BF67" s="300">
        <f>SUMPRODUCT(LEN($AI67:$AI70)-LEN(SUBSTITUTE($AI67:$AI70,"G", "")))</f>
        <v>0</v>
      </c>
      <c r="BG67" s="303">
        <f>SUMPRODUCT(LEN($AI67:$AI70)-LEN(SUBSTITUTE($AI67:$AI70,"M", "")))</f>
        <v>0</v>
      </c>
    </row>
    <row r="68" spans="2:67" ht="28.15" customHeight="1" thickBot="1">
      <c r="B68" s="29"/>
      <c r="C68" s="264"/>
      <c r="D68" s="37"/>
      <c r="E68" s="112"/>
      <c r="F68" s="112"/>
      <c r="G68" s="111"/>
      <c r="H68" s="256"/>
      <c r="I68" s="260"/>
      <c r="J68" s="260"/>
      <c r="K68" s="260"/>
      <c r="L68" s="32">
        <v>2</v>
      </c>
      <c r="M68" s="31"/>
      <c r="N68" s="32">
        <v>6</v>
      </c>
      <c r="O68" s="31"/>
      <c r="P68" s="96">
        <v>10</v>
      </c>
      <c r="Q68" s="31"/>
      <c r="R68" s="32">
        <v>14</v>
      </c>
      <c r="S68" s="31"/>
      <c r="T68" s="32">
        <v>18</v>
      </c>
      <c r="U68" s="95"/>
      <c r="V68" s="32">
        <v>22</v>
      </c>
      <c r="W68" s="31"/>
      <c r="X68" s="32">
        <v>26</v>
      </c>
      <c r="Y68" s="31"/>
      <c r="Z68" s="32">
        <v>30</v>
      </c>
      <c r="AA68" s="31"/>
      <c r="AB68" s="34">
        <v>34</v>
      </c>
      <c r="AC68" s="31"/>
      <c r="AD68" s="32">
        <v>38</v>
      </c>
      <c r="AE68" s="31"/>
      <c r="AF68" s="30"/>
      <c r="AG68" s="31"/>
      <c r="AH68" s="30"/>
      <c r="AI68" s="20"/>
      <c r="AJ68" s="246"/>
      <c r="AK68" s="246"/>
      <c r="AL68" s="19"/>
      <c r="AM68" s="239"/>
      <c r="AN68" s="242"/>
      <c r="AO68" s="236"/>
      <c r="AP68" s="230"/>
      <c r="AQ68" s="233"/>
      <c r="AR68" s="236"/>
      <c r="AS68" s="230"/>
      <c r="AT68" s="233"/>
      <c r="AU68" s="236"/>
      <c r="AV68" s="230"/>
      <c r="AW68" s="233"/>
      <c r="AX68" s="236"/>
      <c r="AY68" s="230"/>
      <c r="AZ68" s="233"/>
      <c r="BA68" s="236"/>
      <c r="BB68" s="230"/>
      <c r="BC68" s="233"/>
      <c r="BD68" s="298"/>
      <c r="BE68" s="301"/>
      <c r="BF68" s="301"/>
      <c r="BG68" s="304"/>
    </row>
    <row r="69" spans="2:67" ht="28.15" customHeight="1">
      <c r="B69" s="29"/>
      <c r="C69" s="265"/>
      <c r="D69" s="28"/>
      <c r="E69" s="110"/>
      <c r="F69" s="110"/>
      <c r="G69" s="109"/>
      <c r="H69" s="257"/>
      <c r="I69" s="261"/>
      <c r="J69" s="261"/>
      <c r="K69" s="261"/>
      <c r="L69" s="23">
        <v>3</v>
      </c>
      <c r="M69" s="22"/>
      <c r="N69" s="23">
        <v>7</v>
      </c>
      <c r="O69" s="22"/>
      <c r="P69" s="23">
        <v>11</v>
      </c>
      <c r="Q69" s="22"/>
      <c r="R69" s="23">
        <v>15</v>
      </c>
      <c r="S69" s="22"/>
      <c r="T69" s="23">
        <v>19</v>
      </c>
      <c r="U69" s="22"/>
      <c r="V69" s="23">
        <v>23</v>
      </c>
      <c r="W69" s="22"/>
      <c r="X69" s="23">
        <v>27</v>
      </c>
      <c r="Y69" s="22"/>
      <c r="Z69" s="23">
        <v>31</v>
      </c>
      <c r="AA69" s="22"/>
      <c r="AB69" s="25">
        <v>35</v>
      </c>
      <c r="AC69" s="22"/>
      <c r="AD69" s="23">
        <v>39</v>
      </c>
      <c r="AE69" s="22"/>
      <c r="AF69" s="21"/>
      <c r="AG69" s="22"/>
      <c r="AH69" s="21"/>
      <c r="AI69" s="20"/>
      <c r="AJ69" s="246"/>
      <c r="AK69" s="246"/>
      <c r="AL69" s="19"/>
      <c r="AM69" s="239"/>
      <c r="AN69" s="242"/>
      <c r="AO69" s="236"/>
      <c r="AP69" s="230"/>
      <c r="AQ69" s="233"/>
      <c r="AR69" s="236"/>
      <c r="AS69" s="230"/>
      <c r="AT69" s="233"/>
      <c r="AU69" s="236"/>
      <c r="AV69" s="230"/>
      <c r="AW69" s="233"/>
      <c r="AX69" s="236"/>
      <c r="AY69" s="230"/>
      <c r="AZ69" s="233"/>
      <c r="BA69" s="236"/>
      <c r="BB69" s="230"/>
      <c r="BC69" s="233"/>
      <c r="BD69" s="298"/>
      <c r="BE69" s="301"/>
      <c r="BF69" s="301"/>
      <c r="BG69" s="304"/>
    </row>
    <row r="70" spans="2:67" ht="28.15" customHeight="1" thickBot="1">
      <c r="B70" s="29"/>
      <c r="C70" s="266"/>
      <c r="D70" s="57"/>
      <c r="E70" s="116"/>
      <c r="F70" s="116"/>
      <c r="G70" s="115"/>
      <c r="H70" s="258"/>
      <c r="I70" s="262"/>
      <c r="J70" s="262"/>
      <c r="K70" s="262"/>
      <c r="L70" s="52">
        <v>4</v>
      </c>
      <c r="M70" s="51"/>
      <c r="N70" s="52">
        <v>8</v>
      </c>
      <c r="O70" s="51"/>
      <c r="P70" s="52">
        <v>12</v>
      </c>
      <c r="Q70" s="51"/>
      <c r="R70" s="52">
        <v>16</v>
      </c>
      <c r="S70" s="51"/>
      <c r="T70" s="52">
        <v>20</v>
      </c>
      <c r="U70" s="51"/>
      <c r="V70" s="52">
        <v>24</v>
      </c>
      <c r="W70" s="51"/>
      <c r="X70" s="52">
        <v>28</v>
      </c>
      <c r="Y70" s="51"/>
      <c r="Z70" s="52">
        <v>32</v>
      </c>
      <c r="AA70" s="51"/>
      <c r="AB70" s="54">
        <v>36</v>
      </c>
      <c r="AC70" s="51"/>
      <c r="AD70" s="52">
        <v>40</v>
      </c>
      <c r="AE70" s="51"/>
      <c r="AF70" s="50"/>
      <c r="AG70" s="51"/>
      <c r="AH70" s="50"/>
      <c r="AI70" s="49"/>
      <c r="AJ70" s="248"/>
      <c r="AK70" s="248"/>
      <c r="AL70" s="48"/>
      <c r="AM70" s="240"/>
      <c r="AN70" s="243"/>
      <c r="AO70" s="237"/>
      <c r="AP70" s="231"/>
      <c r="AQ70" s="234"/>
      <c r="AR70" s="237"/>
      <c r="AS70" s="231"/>
      <c r="AT70" s="234"/>
      <c r="AU70" s="237"/>
      <c r="AV70" s="231"/>
      <c r="AW70" s="234"/>
      <c r="AX70" s="237"/>
      <c r="AY70" s="231"/>
      <c r="AZ70" s="234"/>
      <c r="BA70" s="237"/>
      <c r="BB70" s="231"/>
      <c r="BC70" s="234"/>
      <c r="BD70" s="299"/>
      <c r="BE70" s="302"/>
      <c r="BF70" s="302"/>
      <c r="BG70" s="305"/>
    </row>
    <row r="71" spans="2:67" ht="28.15" hidden="1" customHeight="1">
      <c r="B71" s="29"/>
      <c r="C71" s="263">
        <v>2</v>
      </c>
      <c r="D71" s="47"/>
      <c r="E71" s="114"/>
      <c r="F71" s="114"/>
      <c r="G71" s="113"/>
      <c r="H71" s="255"/>
      <c r="I71" s="259"/>
      <c r="J71" s="259"/>
      <c r="K71" s="259"/>
      <c r="L71" s="42" t="s">
        <v>82</v>
      </c>
      <c r="M71" s="41"/>
      <c r="N71" s="42" t="s">
        <v>81</v>
      </c>
      <c r="O71" s="41"/>
      <c r="P71" s="42" t="s">
        <v>80</v>
      </c>
      <c r="Q71" s="41"/>
      <c r="R71" s="42" t="s">
        <v>79</v>
      </c>
      <c r="S71" s="41"/>
      <c r="T71" s="42" t="s">
        <v>78</v>
      </c>
      <c r="U71" s="41"/>
      <c r="V71" s="42" t="s">
        <v>77</v>
      </c>
      <c r="W71" s="41"/>
      <c r="X71" s="42" t="s">
        <v>76</v>
      </c>
      <c r="Y71" s="41"/>
      <c r="Z71" s="42" t="s">
        <v>75</v>
      </c>
      <c r="AA71" s="41"/>
      <c r="AB71" s="44" t="s">
        <v>74</v>
      </c>
      <c r="AC71" s="43"/>
      <c r="AD71" s="42" t="s">
        <v>73</v>
      </c>
      <c r="AE71" s="41"/>
      <c r="AF71" s="40"/>
      <c r="AG71" s="41"/>
      <c r="AH71" s="40"/>
      <c r="AI71" s="39"/>
      <c r="AJ71" s="249"/>
      <c r="AK71" s="252"/>
      <c r="AL71" s="38"/>
      <c r="AM71" s="7"/>
      <c r="AN71" s="7"/>
      <c r="AO71" s="235">
        <f>SUMPRODUCT(LEN($M71:$AE74)-LEN(SUBSTITUTE($M71:$AE74,"A", "")))</f>
        <v>0</v>
      </c>
      <c r="AP71" s="229">
        <f>SUMPRODUCT(LEN($AH71:$AH74)-LEN(SUBSTITUTE($AH71:$AH74,"A", "")))</f>
        <v>0</v>
      </c>
      <c r="AQ71" s="232">
        <f>SUMPRODUCT(LEN($AG71:$AG74)-LEN(SUBSTITUTE($AG71:$AG74,"A", "")))</f>
        <v>0</v>
      </c>
      <c r="AR71" s="235">
        <f>SUMPRODUCT(LEN($M71:$AE74)-LEN(SUBSTITUTE($M71:$AE74,"S", "")))</f>
        <v>0</v>
      </c>
      <c r="AS71" s="229">
        <f>SUMPRODUCT(LEN($AH71:$AH74)-LEN(SUBSTITUTE($AH71:$AH74,"S", "")))</f>
        <v>0</v>
      </c>
      <c r="AT71" s="232">
        <f>SUMPRODUCT(LEN($AG71:$AG74)-LEN(SUBSTITUTE($AG71:$AG74,"S", "")))</f>
        <v>0</v>
      </c>
      <c r="AU71" s="235">
        <f>SUMPRODUCT(LEN($M71:$AE74)-LEN(SUBSTITUTE($M71:$AE74,"F", "")))</f>
        <v>0</v>
      </c>
      <c r="AV71" s="229">
        <f>SUMPRODUCT(LEN($AH71:$AH74)-LEN(SUBSTITUTE($AH71:$AH74,"F", "")))</f>
        <v>0</v>
      </c>
      <c r="AW71" s="232">
        <f>SUMPRODUCT(LEN($AG71:$AG74)-LEN(SUBSTITUTE($AG71:$AG74,"F", "")))</f>
        <v>0</v>
      </c>
      <c r="AX71" s="235">
        <f>SUMPRODUCT(LEN($M71:$AE74)-LEN(SUBSTITUTE($M71:$AE74,"G", "")))</f>
        <v>0</v>
      </c>
      <c r="AY71" s="229">
        <f>SUMPRODUCT(LEN($AH71:$AH74)-LEN(SUBSTITUTE($AH71:$AH74,"G", "")))</f>
        <v>0</v>
      </c>
      <c r="AZ71" s="232">
        <f>SUMPRODUCT(LEN($AG71:$AG74)-LEN(SUBSTITUTE($AG71:$AG74,"G", "")))</f>
        <v>0</v>
      </c>
      <c r="BA71" s="235">
        <f>SUMPRODUCT(LEN($M71:$AE74)-LEN(SUBSTITUTE($M71:$AE74,"M", "")))</f>
        <v>0</v>
      </c>
      <c r="BB71" s="229">
        <f>SUMPRODUCT(LEN($AH71:$AH74)-LEN(SUBSTITUTE($AH71:$AH74,"M", "")))</f>
        <v>0</v>
      </c>
      <c r="BC71" s="232">
        <f>SUMPRODUCT(LEN($AG71:$AG74)-LEN(SUBSTITUTE($AG71:$AG74,"M", "")))</f>
        <v>0</v>
      </c>
      <c r="BD71" s="297">
        <f>SUMPRODUCT(LEN($AI71:$AI74)-LEN(SUBSTITUTE($AI71:$AI74,"S", "")))</f>
        <v>0</v>
      </c>
      <c r="BE71" s="300">
        <f>SUMPRODUCT(LEN($AI71:$AI74)-LEN(SUBSTITUTE($AI71:$AI74,"F", "")))</f>
        <v>0</v>
      </c>
      <c r="BF71" s="300">
        <f>SUMPRODUCT(LEN($AI71:$AI74)-LEN(SUBSTITUTE($AI71:$AI74,"G", "")))</f>
        <v>0</v>
      </c>
      <c r="BG71" s="303">
        <f>SUMPRODUCT(LEN($AI71:$AI74)-LEN(SUBSTITUTE($AI71:$AI74,"M", "")))</f>
        <v>0</v>
      </c>
    </row>
    <row r="72" spans="2:67" ht="28.15" hidden="1" customHeight="1" thickBot="1">
      <c r="B72" s="29"/>
      <c r="C72" s="264"/>
      <c r="D72" s="37"/>
      <c r="E72" s="112"/>
      <c r="F72" s="112"/>
      <c r="G72" s="111"/>
      <c r="H72" s="256"/>
      <c r="I72" s="260"/>
      <c r="J72" s="260"/>
      <c r="K72" s="260"/>
      <c r="L72" s="32" t="s">
        <v>72</v>
      </c>
      <c r="M72" s="31"/>
      <c r="N72" s="32" t="s">
        <v>71</v>
      </c>
      <c r="O72" s="31"/>
      <c r="P72" s="32" t="s">
        <v>70</v>
      </c>
      <c r="Q72" s="31"/>
      <c r="R72" s="32" t="s">
        <v>69</v>
      </c>
      <c r="S72" s="31"/>
      <c r="T72" s="32" t="s">
        <v>68</v>
      </c>
      <c r="U72" s="31"/>
      <c r="V72" s="32" t="s">
        <v>67</v>
      </c>
      <c r="W72" s="31"/>
      <c r="X72" s="32" t="s">
        <v>66</v>
      </c>
      <c r="Y72" s="31"/>
      <c r="Z72" s="32" t="s">
        <v>65</v>
      </c>
      <c r="AA72" s="31"/>
      <c r="AB72" s="34" t="s">
        <v>64</v>
      </c>
      <c r="AC72" s="33"/>
      <c r="AD72" s="32" t="s">
        <v>63</v>
      </c>
      <c r="AE72" s="31"/>
      <c r="AF72" s="30"/>
      <c r="AG72" s="31"/>
      <c r="AH72" s="30"/>
      <c r="AI72" s="20"/>
      <c r="AJ72" s="250"/>
      <c r="AK72" s="253"/>
      <c r="AL72" s="19"/>
      <c r="AM72" s="7"/>
      <c r="AN72" s="7"/>
      <c r="AO72" s="236"/>
      <c r="AP72" s="230"/>
      <c r="AQ72" s="233"/>
      <c r="AR72" s="236"/>
      <c r="AS72" s="230"/>
      <c r="AT72" s="233"/>
      <c r="AU72" s="236"/>
      <c r="AV72" s="230"/>
      <c r="AW72" s="233"/>
      <c r="AX72" s="236"/>
      <c r="AY72" s="230"/>
      <c r="AZ72" s="233"/>
      <c r="BA72" s="236"/>
      <c r="BB72" s="230"/>
      <c r="BC72" s="233"/>
      <c r="BD72" s="298"/>
      <c r="BE72" s="301"/>
      <c r="BF72" s="301"/>
      <c r="BG72" s="304"/>
    </row>
    <row r="73" spans="2:67" ht="28.15" hidden="1" customHeight="1">
      <c r="B73" s="29"/>
      <c r="C73" s="265"/>
      <c r="D73" s="28"/>
      <c r="E73" s="110"/>
      <c r="F73" s="110"/>
      <c r="G73" s="109"/>
      <c r="H73" s="257"/>
      <c r="I73" s="261"/>
      <c r="J73" s="261"/>
      <c r="K73" s="261"/>
      <c r="L73" s="23" t="s">
        <v>62</v>
      </c>
      <c r="M73" s="22"/>
      <c r="N73" s="23" t="s">
        <v>61</v>
      </c>
      <c r="O73" s="22"/>
      <c r="P73" s="23" t="s">
        <v>60</v>
      </c>
      <c r="Q73" s="22"/>
      <c r="R73" s="23" t="s">
        <v>59</v>
      </c>
      <c r="S73" s="22"/>
      <c r="T73" s="23" t="s">
        <v>58</v>
      </c>
      <c r="U73" s="22"/>
      <c r="V73" s="23" t="s">
        <v>57</v>
      </c>
      <c r="W73" s="22"/>
      <c r="X73" s="23" t="s">
        <v>56</v>
      </c>
      <c r="Y73" s="22"/>
      <c r="Z73" s="23" t="s">
        <v>55</v>
      </c>
      <c r="AA73" s="22"/>
      <c r="AB73" s="25" t="s">
        <v>54</v>
      </c>
      <c r="AC73" s="24"/>
      <c r="AD73" s="23">
        <v>39</v>
      </c>
      <c r="AE73" s="22"/>
      <c r="AF73" s="21"/>
      <c r="AG73" s="22"/>
      <c r="AH73" s="21"/>
      <c r="AI73" s="20"/>
      <c r="AJ73" s="250"/>
      <c r="AK73" s="253"/>
      <c r="AL73" s="19"/>
      <c r="AM73" s="7"/>
      <c r="AN73" s="7"/>
      <c r="AO73" s="236"/>
      <c r="AP73" s="230"/>
      <c r="AQ73" s="233"/>
      <c r="AR73" s="236"/>
      <c r="AS73" s="230"/>
      <c r="AT73" s="233"/>
      <c r="AU73" s="236"/>
      <c r="AV73" s="230"/>
      <c r="AW73" s="233"/>
      <c r="AX73" s="236"/>
      <c r="AY73" s="230"/>
      <c r="AZ73" s="233"/>
      <c r="BA73" s="236"/>
      <c r="BB73" s="230"/>
      <c r="BC73" s="233"/>
      <c r="BD73" s="298"/>
      <c r="BE73" s="301"/>
      <c r="BF73" s="301"/>
      <c r="BG73" s="304"/>
    </row>
    <row r="74" spans="2:67" ht="28.15" hidden="1" customHeight="1" thickBot="1">
      <c r="B74" s="29"/>
      <c r="C74" s="266"/>
      <c r="D74" s="57"/>
      <c r="E74" s="116"/>
      <c r="F74" s="116"/>
      <c r="G74" s="115"/>
      <c r="H74" s="258"/>
      <c r="I74" s="262"/>
      <c r="J74" s="262"/>
      <c r="K74" s="262"/>
      <c r="L74" s="52" t="s">
        <v>53</v>
      </c>
      <c r="M74" s="51"/>
      <c r="N74" s="52" t="s">
        <v>52</v>
      </c>
      <c r="O74" s="51"/>
      <c r="P74" s="52" t="s">
        <v>51</v>
      </c>
      <c r="Q74" s="51"/>
      <c r="R74" s="52" t="s">
        <v>50</v>
      </c>
      <c r="S74" s="51"/>
      <c r="T74" s="52">
        <v>20</v>
      </c>
      <c r="U74" s="51"/>
      <c r="V74" s="52" t="s">
        <v>49</v>
      </c>
      <c r="W74" s="51"/>
      <c r="X74" s="52" t="s">
        <v>48</v>
      </c>
      <c r="Y74" s="51"/>
      <c r="Z74" s="52" t="s">
        <v>47</v>
      </c>
      <c r="AA74" s="51"/>
      <c r="AB74" s="54" t="s">
        <v>46</v>
      </c>
      <c r="AC74" s="53"/>
      <c r="AD74" s="52" t="s">
        <v>45</v>
      </c>
      <c r="AE74" s="51"/>
      <c r="AF74" s="50"/>
      <c r="AG74" s="51"/>
      <c r="AH74" s="50"/>
      <c r="AI74" s="49"/>
      <c r="AJ74" s="251"/>
      <c r="AK74" s="254"/>
      <c r="AL74" s="48"/>
      <c r="AM74" s="7"/>
      <c r="AN74" s="7"/>
      <c r="AO74" s="237"/>
      <c r="AP74" s="231"/>
      <c r="AQ74" s="234"/>
      <c r="AR74" s="237"/>
      <c r="AS74" s="231"/>
      <c r="AT74" s="234"/>
      <c r="AU74" s="237"/>
      <c r="AV74" s="231"/>
      <c r="AW74" s="234"/>
      <c r="AX74" s="237"/>
      <c r="AY74" s="231"/>
      <c r="AZ74" s="234"/>
      <c r="BA74" s="237"/>
      <c r="BB74" s="231"/>
      <c r="BC74" s="234"/>
      <c r="BD74" s="299"/>
      <c r="BE74" s="302"/>
      <c r="BF74" s="302"/>
      <c r="BG74" s="305"/>
    </row>
    <row r="75" spans="2:67" ht="28.15" hidden="1" customHeight="1">
      <c r="B75" s="29"/>
      <c r="C75" s="263">
        <v>3</v>
      </c>
      <c r="D75" s="47"/>
      <c r="E75" s="114"/>
      <c r="F75" s="114"/>
      <c r="G75" s="113"/>
      <c r="H75" s="255"/>
      <c r="I75" s="259"/>
      <c r="J75" s="259"/>
      <c r="K75" s="259"/>
      <c r="L75" s="42" t="s">
        <v>82</v>
      </c>
      <c r="M75" s="41"/>
      <c r="N75" s="42" t="s">
        <v>81</v>
      </c>
      <c r="O75" s="41"/>
      <c r="P75" s="42" t="s">
        <v>80</v>
      </c>
      <c r="Q75" s="41"/>
      <c r="R75" s="42" t="s">
        <v>79</v>
      </c>
      <c r="S75" s="41"/>
      <c r="T75" s="42" t="s">
        <v>78</v>
      </c>
      <c r="U75" s="41"/>
      <c r="V75" s="42" t="s">
        <v>77</v>
      </c>
      <c r="W75" s="41"/>
      <c r="X75" s="42" t="s">
        <v>76</v>
      </c>
      <c r="Y75" s="41"/>
      <c r="Z75" s="42" t="s">
        <v>75</v>
      </c>
      <c r="AA75" s="41"/>
      <c r="AB75" s="44" t="s">
        <v>74</v>
      </c>
      <c r="AC75" s="43"/>
      <c r="AD75" s="42" t="s">
        <v>73</v>
      </c>
      <c r="AE75" s="41"/>
      <c r="AF75" s="40"/>
      <c r="AG75" s="41"/>
      <c r="AH75" s="40"/>
      <c r="AI75" s="39"/>
      <c r="AJ75" s="245"/>
      <c r="AK75" s="245"/>
      <c r="AL75" s="38"/>
      <c r="AM75" s="7"/>
      <c r="AN75" s="7"/>
      <c r="AO75" s="235">
        <f>SUMPRODUCT(LEN($M75:$AE78)-LEN(SUBSTITUTE($M75:$AE78,"A", "")))</f>
        <v>0</v>
      </c>
      <c r="AP75" s="229">
        <f>SUMPRODUCT(LEN($AH75:$AH78)-LEN(SUBSTITUTE($AH75:$AH78,"A", "")))</f>
        <v>0</v>
      </c>
      <c r="AQ75" s="232">
        <f>SUMPRODUCT(LEN($AG75:$AG78)-LEN(SUBSTITUTE($AG75:$AG78,"A", "")))</f>
        <v>0</v>
      </c>
      <c r="AR75" s="235">
        <f>SUMPRODUCT(LEN($M75:$AE78)-LEN(SUBSTITUTE($M75:$AE78,"S", "")))</f>
        <v>0</v>
      </c>
      <c r="AS75" s="229">
        <f>SUMPRODUCT(LEN($AH75:$AH78)-LEN(SUBSTITUTE($AH75:$AH78,"S", "")))</f>
        <v>0</v>
      </c>
      <c r="AT75" s="232">
        <f>SUMPRODUCT(LEN($AG75:$AG78)-LEN(SUBSTITUTE($AG75:$AG78,"S", "")))</f>
        <v>0</v>
      </c>
      <c r="AU75" s="235">
        <f>SUMPRODUCT(LEN($M75:$AE78)-LEN(SUBSTITUTE($M75:$AE78,"F", "")))</f>
        <v>0</v>
      </c>
      <c r="AV75" s="229">
        <f>SUMPRODUCT(LEN($AH75:$AH78)-LEN(SUBSTITUTE($AH75:$AH78,"F", "")))</f>
        <v>0</v>
      </c>
      <c r="AW75" s="232">
        <f>SUMPRODUCT(LEN($AG75:$AG78)-LEN(SUBSTITUTE($AG75:$AG78,"F", "")))</f>
        <v>0</v>
      </c>
      <c r="AX75" s="235">
        <f>SUMPRODUCT(LEN($M75:$AE78)-LEN(SUBSTITUTE($M75:$AE78,"G", "")))</f>
        <v>0</v>
      </c>
      <c r="AY75" s="229">
        <f>SUMPRODUCT(LEN($AH75:$AH78)-LEN(SUBSTITUTE($AH75:$AH78,"G", "")))</f>
        <v>0</v>
      </c>
      <c r="AZ75" s="232">
        <f>SUMPRODUCT(LEN($AG75:$AG78)-LEN(SUBSTITUTE($AG75:$AG78,"G", "")))</f>
        <v>0</v>
      </c>
      <c r="BA75" s="235">
        <f>SUMPRODUCT(LEN($M75:$AE78)-LEN(SUBSTITUTE($M75:$AE78,"M", "")))</f>
        <v>0</v>
      </c>
      <c r="BB75" s="229">
        <f>SUMPRODUCT(LEN($AH75:$AH78)-LEN(SUBSTITUTE($AH75:$AH78,"M", "")))</f>
        <v>0</v>
      </c>
      <c r="BC75" s="232">
        <f>SUMPRODUCT(LEN($AG75:$AG78)-LEN(SUBSTITUTE($AG75:$AG78,"M", "")))</f>
        <v>0</v>
      </c>
      <c r="BD75" s="297">
        <f>SUMPRODUCT(LEN($AI75:$AI78)-LEN(SUBSTITUTE($AI75:$AI78,"S", "")))</f>
        <v>0</v>
      </c>
      <c r="BE75" s="300">
        <f>SUMPRODUCT(LEN($AI75:$AI78)-LEN(SUBSTITUTE($AI75:$AI78,"F", "")))</f>
        <v>0</v>
      </c>
      <c r="BF75" s="300">
        <f>SUMPRODUCT(LEN($AI75:$AI78)-LEN(SUBSTITUTE($AI75:$AI78,"G", "")))</f>
        <v>0</v>
      </c>
      <c r="BG75" s="303">
        <f>SUMPRODUCT(LEN($AI75:$AI78)-LEN(SUBSTITUTE($AI75:$AI78,"M", "")))</f>
        <v>0</v>
      </c>
    </row>
    <row r="76" spans="2:67" ht="28.15" hidden="1" customHeight="1" thickBot="1">
      <c r="B76" s="29"/>
      <c r="C76" s="264"/>
      <c r="D76" s="37"/>
      <c r="E76" s="112"/>
      <c r="F76" s="112"/>
      <c r="G76" s="111"/>
      <c r="H76" s="256"/>
      <c r="I76" s="260"/>
      <c r="J76" s="260"/>
      <c r="K76" s="260"/>
      <c r="L76" s="32" t="s">
        <v>72</v>
      </c>
      <c r="M76" s="31"/>
      <c r="N76" s="32" t="s">
        <v>71</v>
      </c>
      <c r="O76" s="31"/>
      <c r="P76" s="32" t="s">
        <v>70</v>
      </c>
      <c r="Q76" s="31"/>
      <c r="R76" s="32" t="s">
        <v>69</v>
      </c>
      <c r="S76" s="31"/>
      <c r="T76" s="32" t="s">
        <v>68</v>
      </c>
      <c r="U76" s="31"/>
      <c r="V76" s="32" t="s">
        <v>67</v>
      </c>
      <c r="W76" s="31"/>
      <c r="X76" s="32" t="s">
        <v>66</v>
      </c>
      <c r="Y76" s="31"/>
      <c r="Z76" s="32" t="s">
        <v>65</v>
      </c>
      <c r="AA76" s="31"/>
      <c r="AB76" s="34" t="s">
        <v>64</v>
      </c>
      <c r="AC76" s="33"/>
      <c r="AD76" s="32" t="s">
        <v>63</v>
      </c>
      <c r="AE76" s="31"/>
      <c r="AF76" s="30"/>
      <c r="AG76" s="31"/>
      <c r="AH76" s="30"/>
      <c r="AI76" s="20"/>
      <c r="AJ76" s="246"/>
      <c r="AK76" s="246"/>
      <c r="AL76" s="19"/>
      <c r="AM76" s="7"/>
      <c r="AN76" s="7"/>
      <c r="AO76" s="236"/>
      <c r="AP76" s="230"/>
      <c r="AQ76" s="233"/>
      <c r="AR76" s="236"/>
      <c r="AS76" s="230"/>
      <c r="AT76" s="233"/>
      <c r="AU76" s="236"/>
      <c r="AV76" s="230"/>
      <c r="AW76" s="233"/>
      <c r="AX76" s="236"/>
      <c r="AY76" s="230"/>
      <c r="AZ76" s="233"/>
      <c r="BA76" s="236"/>
      <c r="BB76" s="230"/>
      <c r="BC76" s="233"/>
      <c r="BD76" s="298"/>
      <c r="BE76" s="301"/>
      <c r="BF76" s="301"/>
      <c r="BG76" s="304"/>
    </row>
    <row r="77" spans="2:67" ht="28.15" hidden="1" customHeight="1">
      <c r="B77" s="29"/>
      <c r="C77" s="265"/>
      <c r="D77" s="28"/>
      <c r="E77" s="110"/>
      <c r="F77" s="110"/>
      <c r="G77" s="109"/>
      <c r="H77" s="257"/>
      <c r="I77" s="261"/>
      <c r="J77" s="261"/>
      <c r="K77" s="261"/>
      <c r="L77" s="23" t="s">
        <v>62</v>
      </c>
      <c r="M77" s="22"/>
      <c r="N77" s="23" t="s">
        <v>61</v>
      </c>
      <c r="O77" s="22"/>
      <c r="P77" s="23" t="s">
        <v>60</v>
      </c>
      <c r="Q77" s="22"/>
      <c r="R77" s="23" t="s">
        <v>59</v>
      </c>
      <c r="S77" s="22"/>
      <c r="T77" s="23" t="s">
        <v>58</v>
      </c>
      <c r="U77" s="22"/>
      <c r="V77" s="23" t="s">
        <v>57</v>
      </c>
      <c r="W77" s="22"/>
      <c r="X77" s="23" t="s">
        <v>56</v>
      </c>
      <c r="Y77" s="22"/>
      <c r="Z77" s="23" t="s">
        <v>55</v>
      </c>
      <c r="AA77" s="22"/>
      <c r="AB77" s="25" t="s">
        <v>54</v>
      </c>
      <c r="AC77" s="24"/>
      <c r="AD77" s="23">
        <v>39</v>
      </c>
      <c r="AE77" s="22"/>
      <c r="AF77" s="21"/>
      <c r="AG77" s="22"/>
      <c r="AH77" s="21"/>
      <c r="AI77" s="20"/>
      <c r="AJ77" s="246"/>
      <c r="AK77" s="246"/>
      <c r="AL77" s="19"/>
      <c r="AM77" s="7"/>
      <c r="AN77" s="7"/>
      <c r="AO77" s="236"/>
      <c r="AP77" s="230"/>
      <c r="AQ77" s="233"/>
      <c r="AR77" s="236"/>
      <c r="AS77" s="230"/>
      <c r="AT77" s="233"/>
      <c r="AU77" s="236"/>
      <c r="AV77" s="230"/>
      <c r="AW77" s="233"/>
      <c r="AX77" s="236"/>
      <c r="AY77" s="230"/>
      <c r="AZ77" s="233"/>
      <c r="BA77" s="236"/>
      <c r="BB77" s="230"/>
      <c r="BC77" s="233"/>
      <c r="BD77" s="298"/>
      <c r="BE77" s="301"/>
      <c r="BF77" s="301"/>
      <c r="BG77" s="304"/>
    </row>
    <row r="78" spans="2:67" ht="28.15" hidden="1" customHeight="1" thickBot="1">
      <c r="B78" s="18"/>
      <c r="C78" s="271"/>
      <c r="D78" s="17"/>
      <c r="E78" s="118"/>
      <c r="F78" s="118"/>
      <c r="G78" s="117"/>
      <c r="H78" s="258"/>
      <c r="I78" s="272"/>
      <c r="J78" s="272"/>
      <c r="K78" s="272"/>
      <c r="L78" s="12" t="s">
        <v>53</v>
      </c>
      <c r="M78" s="11"/>
      <c r="N78" s="12" t="s">
        <v>52</v>
      </c>
      <c r="O78" s="11"/>
      <c r="P78" s="12" t="s">
        <v>51</v>
      </c>
      <c r="Q78" s="11"/>
      <c r="R78" s="12" t="s">
        <v>50</v>
      </c>
      <c r="S78" s="11"/>
      <c r="T78" s="12">
        <v>20</v>
      </c>
      <c r="U78" s="11"/>
      <c r="V78" s="12" t="s">
        <v>49</v>
      </c>
      <c r="W78" s="11"/>
      <c r="X78" s="12" t="s">
        <v>48</v>
      </c>
      <c r="Y78" s="11"/>
      <c r="Z78" s="12" t="s">
        <v>47</v>
      </c>
      <c r="AA78" s="11"/>
      <c r="AB78" s="14" t="s">
        <v>46</v>
      </c>
      <c r="AC78" s="13"/>
      <c r="AD78" s="12" t="s">
        <v>45</v>
      </c>
      <c r="AE78" s="11"/>
      <c r="AF78" s="10"/>
      <c r="AG78" s="11"/>
      <c r="AH78" s="10"/>
      <c r="AI78" s="9"/>
      <c r="AJ78" s="247"/>
      <c r="AK78" s="247"/>
      <c r="AL78" s="8"/>
      <c r="AM78" s="7"/>
      <c r="AN78" s="7"/>
      <c r="AO78" s="237"/>
      <c r="AP78" s="231"/>
      <c r="AQ78" s="234"/>
      <c r="AR78" s="237"/>
      <c r="AS78" s="231"/>
      <c r="AT78" s="234"/>
      <c r="AU78" s="237"/>
      <c r="AV78" s="231"/>
      <c r="AW78" s="234"/>
      <c r="AX78" s="237"/>
      <c r="AY78" s="231"/>
      <c r="AZ78" s="234"/>
      <c r="BA78" s="237"/>
      <c r="BB78" s="231"/>
      <c r="BC78" s="234"/>
      <c r="BD78" s="299"/>
      <c r="BE78" s="302"/>
      <c r="BF78" s="302"/>
      <c r="BG78" s="305"/>
    </row>
    <row r="79" spans="2:67" ht="85.9" customHeight="1" thickBot="1">
      <c r="B79" s="94" t="s">
        <v>119</v>
      </c>
      <c r="C79" s="83" t="s">
        <v>118</v>
      </c>
      <c r="D79" s="88" t="s">
        <v>117</v>
      </c>
      <c r="E79" s="93" t="s">
        <v>116</v>
      </c>
      <c r="F79" s="92"/>
      <c r="G79" s="91"/>
      <c r="H79" s="90" t="s">
        <v>115</v>
      </c>
      <c r="I79" s="88" t="s">
        <v>43</v>
      </c>
      <c r="J79" s="88" t="s">
        <v>114</v>
      </c>
      <c r="K79" s="88" t="s">
        <v>44</v>
      </c>
      <c r="L79" s="227" t="s">
        <v>113</v>
      </c>
      <c r="M79" s="270"/>
      <c r="N79" s="227" t="s">
        <v>112</v>
      </c>
      <c r="O79" s="270"/>
      <c r="P79" s="227" t="s">
        <v>112</v>
      </c>
      <c r="Q79" s="228"/>
      <c r="R79" s="227" t="s">
        <v>112</v>
      </c>
      <c r="S79" s="228"/>
      <c r="T79" s="227" t="s">
        <v>112</v>
      </c>
      <c r="U79" s="228"/>
      <c r="V79" s="227" t="s">
        <v>112</v>
      </c>
      <c r="W79" s="228"/>
      <c r="X79" s="227" t="s">
        <v>112</v>
      </c>
      <c r="Y79" s="228"/>
      <c r="Z79" s="227" t="s">
        <v>112</v>
      </c>
      <c r="AA79" s="228"/>
      <c r="AB79" s="227" t="s">
        <v>112</v>
      </c>
      <c r="AC79" s="228"/>
      <c r="AD79" s="227" t="s">
        <v>112</v>
      </c>
      <c r="AE79" s="228"/>
      <c r="AF79" s="244" t="s">
        <v>111</v>
      </c>
      <c r="AG79" s="228"/>
      <c r="AH79" s="90" t="s">
        <v>110</v>
      </c>
      <c r="AI79" s="89" t="s">
        <v>109</v>
      </c>
      <c r="AJ79" s="88" t="s">
        <v>108</v>
      </c>
      <c r="AK79" s="88" t="s">
        <v>107</v>
      </c>
      <c r="AL79" s="87" t="s">
        <v>106</v>
      </c>
      <c r="AM79" s="105" t="s">
        <v>161</v>
      </c>
      <c r="AN79" s="104" t="s">
        <v>160</v>
      </c>
      <c r="AO79" s="84" t="s">
        <v>105</v>
      </c>
      <c r="AP79" s="83" t="s">
        <v>104</v>
      </c>
      <c r="AQ79" s="82" t="s">
        <v>103</v>
      </c>
      <c r="AR79" s="84" t="s">
        <v>102</v>
      </c>
      <c r="AS79" s="83" t="s">
        <v>101</v>
      </c>
      <c r="AT79" s="82" t="s">
        <v>100</v>
      </c>
      <c r="AU79" s="84" t="s">
        <v>99</v>
      </c>
      <c r="AV79" s="83" t="s">
        <v>98</v>
      </c>
      <c r="AW79" s="85" t="s">
        <v>97</v>
      </c>
      <c r="AX79" s="84" t="s">
        <v>96</v>
      </c>
      <c r="AY79" s="83" t="s">
        <v>95</v>
      </c>
      <c r="AZ79" s="82" t="s">
        <v>94</v>
      </c>
      <c r="BA79" s="84" t="s">
        <v>93</v>
      </c>
      <c r="BB79" s="83" t="s">
        <v>92</v>
      </c>
      <c r="BC79" s="82" t="s">
        <v>91</v>
      </c>
      <c r="BD79" s="81" t="s">
        <v>90</v>
      </c>
      <c r="BE79" s="80" t="s">
        <v>89</v>
      </c>
      <c r="BF79" s="80" t="s">
        <v>88</v>
      </c>
      <c r="BG79" s="79" t="s">
        <v>87</v>
      </c>
    </row>
    <row r="80" spans="2:67" ht="48" customHeight="1" thickBot="1">
      <c r="B80" s="78" t="s">
        <v>181</v>
      </c>
      <c r="C80" s="77"/>
      <c r="D80" s="76"/>
      <c r="E80" s="267">
        <v>72.78</v>
      </c>
      <c r="F80" s="268"/>
      <c r="G80" s="269"/>
      <c r="H80" s="75" t="s">
        <v>85</v>
      </c>
      <c r="I80" s="74"/>
      <c r="J80" s="74"/>
      <c r="K80" s="73"/>
      <c r="L80" s="72"/>
      <c r="M80" s="68"/>
      <c r="N80" s="72"/>
      <c r="O80" s="68"/>
      <c r="P80" s="72"/>
      <c r="Q80" s="68"/>
      <c r="R80" s="72"/>
      <c r="S80" s="68"/>
      <c r="T80" s="72"/>
      <c r="U80" s="68"/>
      <c r="V80" s="72"/>
      <c r="W80" s="68"/>
      <c r="X80" s="72"/>
      <c r="Y80" s="68"/>
      <c r="Z80" s="72"/>
      <c r="AA80" s="71"/>
      <c r="AB80" s="70"/>
      <c r="AC80" s="70"/>
      <c r="AD80" s="70"/>
      <c r="AE80" s="70"/>
      <c r="AF80" s="69" t="s">
        <v>84</v>
      </c>
      <c r="AG80" s="68"/>
      <c r="AH80" s="68"/>
      <c r="AI80" s="68"/>
      <c r="AJ80" s="67"/>
      <c r="AK80" s="67"/>
      <c r="AL80" s="66"/>
      <c r="AM80" s="103"/>
      <c r="AN80" s="103"/>
      <c r="AO80" s="101">
        <f t="shared" ref="AO80:BG80" si="5">SUM(AO81:AO92)</f>
        <v>0</v>
      </c>
      <c r="AP80" s="100">
        <f t="shared" si="5"/>
        <v>0</v>
      </c>
      <c r="AQ80" s="99">
        <f t="shared" si="5"/>
        <v>0</v>
      </c>
      <c r="AR80" s="101">
        <f t="shared" si="5"/>
        <v>0</v>
      </c>
      <c r="AS80" s="100">
        <f t="shared" si="5"/>
        <v>0</v>
      </c>
      <c r="AT80" s="99">
        <f t="shared" si="5"/>
        <v>0</v>
      </c>
      <c r="AU80" s="101">
        <f t="shared" si="5"/>
        <v>0</v>
      </c>
      <c r="AV80" s="100">
        <f t="shared" si="5"/>
        <v>0</v>
      </c>
      <c r="AW80" s="99">
        <f t="shared" si="5"/>
        <v>0</v>
      </c>
      <c r="AX80" s="101">
        <f t="shared" si="5"/>
        <v>0</v>
      </c>
      <c r="AY80" s="100">
        <f t="shared" si="5"/>
        <v>0</v>
      </c>
      <c r="AZ80" s="99">
        <f t="shared" si="5"/>
        <v>0</v>
      </c>
      <c r="BA80" s="101">
        <f t="shared" si="5"/>
        <v>0</v>
      </c>
      <c r="BB80" s="100">
        <f t="shared" si="5"/>
        <v>0</v>
      </c>
      <c r="BC80" s="99">
        <f t="shared" si="5"/>
        <v>0</v>
      </c>
      <c r="BD80" s="101">
        <f t="shared" si="5"/>
        <v>0</v>
      </c>
      <c r="BE80" s="100">
        <f t="shared" si="5"/>
        <v>0</v>
      </c>
      <c r="BF80" s="100">
        <f t="shared" si="5"/>
        <v>0</v>
      </c>
      <c r="BG80" s="99">
        <f t="shared" si="5"/>
        <v>0</v>
      </c>
      <c r="BH80" s="98" t="s">
        <v>83</v>
      </c>
      <c r="BK80" s="1">
        <f>SUM(AO80:AQ80)</f>
        <v>0</v>
      </c>
      <c r="BL80" s="1">
        <f>SUM(AR80:AT80,BD80)</f>
        <v>0</v>
      </c>
      <c r="BM80" s="1">
        <f>SUM(AU80:AW80,BE80)</f>
        <v>0</v>
      </c>
      <c r="BN80" s="1">
        <f>SUM(AX80:AZ80,BF80)</f>
        <v>0</v>
      </c>
      <c r="BO80" s="1">
        <f>SUM(BA80:BC80,BG80)</f>
        <v>0</v>
      </c>
    </row>
    <row r="81" spans="2:67" ht="28.15" customHeight="1">
      <c r="B81" s="29"/>
      <c r="C81" s="263">
        <v>1</v>
      </c>
      <c r="D81" s="47"/>
      <c r="E81" s="114"/>
      <c r="F81" s="114"/>
      <c r="G81" s="113"/>
      <c r="H81" s="255"/>
      <c r="I81" s="259">
        <v>14</v>
      </c>
      <c r="J81" s="259">
        <v>5</v>
      </c>
      <c r="K81" s="259"/>
      <c r="L81" s="42">
        <v>1</v>
      </c>
      <c r="M81" s="41"/>
      <c r="N81" s="42">
        <v>5</v>
      </c>
      <c r="O81" s="41"/>
      <c r="P81" s="42">
        <v>9</v>
      </c>
      <c r="Q81" s="97"/>
      <c r="R81" s="42">
        <v>13</v>
      </c>
      <c r="S81" s="41"/>
      <c r="T81" s="42">
        <v>17</v>
      </c>
      <c r="U81" s="41"/>
      <c r="V81" s="42">
        <v>21</v>
      </c>
      <c r="W81" s="41"/>
      <c r="X81" s="42">
        <v>25</v>
      </c>
      <c r="Y81" s="41"/>
      <c r="Z81" s="42">
        <v>29</v>
      </c>
      <c r="AA81" s="41"/>
      <c r="AB81" s="44">
        <v>33</v>
      </c>
      <c r="AC81" s="41"/>
      <c r="AD81" s="42">
        <v>37</v>
      </c>
      <c r="AE81" s="41"/>
      <c r="AF81" s="40"/>
      <c r="AG81" s="41"/>
      <c r="AH81" s="40"/>
      <c r="AI81" s="39"/>
      <c r="AJ81" s="245"/>
      <c r="AK81" s="245"/>
      <c r="AL81" s="38"/>
      <c r="AM81" s="238">
        <f>SUMPRODUCT(LEN($M81:$AE84)-LEN(SUBSTITUTE($M81:$AE84,"/", "")))/2</f>
        <v>0</v>
      </c>
      <c r="AN81" s="241">
        <f>SUMPRODUCT(LEN($M81:$AE84)-LEN(SUBSTITUTE($M81:$AE84,"-", "")))</f>
        <v>0</v>
      </c>
      <c r="AO81" s="235">
        <f>SUMPRODUCT(LEN($M81:$AE84)-LEN(SUBSTITUTE($M81:$AE84,"A", "")))</f>
        <v>0</v>
      </c>
      <c r="AP81" s="229">
        <f>SUMPRODUCT(LEN($AH81:$AH84)-LEN(SUBSTITUTE($AH81:$AH84,"A", "")))</f>
        <v>0</v>
      </c>
      <c r="AQ81" s="232">
        <f>SUMPRODUCT(LEN($AG81:$AG84)-LEN(SUBSTITUTE($AG81:$AG84,"A", "")))</f>
        <v>0</v>
      </c>
      <c r="AR81" s="235">
        <f>SUMPRODUCT(LEN($M81:$AE84)-LEN(SUBSTITUTE($M81:$AE84,"S", "")))</f>
        <v>0</v>
      </c>
      <c r="AS81" s="229">
        <f>SUMPRODUCT(LEN($AH81:$AH84)-LEN(SUBSTITUTE($AH81:$AH84,"S", "")))</f>
        <v>0</v>
      </c>
      <c r="AT81" s="232">
        <f>SUMPRODUCT(LEN($AG81:$AG84)-LEN(SUBSTITUTE($AG81:$AG84,"S", "")))</f>
        <v>0</v>
      </c>
      <c r="AU81" s="235">
        <f>SUMPRODUCT(LEN($M81:$AE84)-LEN(SUBSTITUTE($M81:$AE84,"F", "")))</f>
        <v>0</v>
      </c>
      <c r="AV81" s="229">
        <f>SUMPRODUCT(LEN($AH81:$AH84)-LEN(SUBSTITUTE($AH81:$AH84,"F", "")))</f>
        <v>0</v>
      </c>
      <c r="AW81" s="232">
        <f>SUMPRODUCT(LEN($AG81:$AG84)-LEN(SUBSTITUTE($AG81:$AG84,"F", "")))</f>
        <v>0</v>
      </c>
      <c r="AX81" s="235">
        <f>SUMPRODUCT(LEN($M81:$AE84)-LEN(SUBSTITUTE($M81:$AE84,"G", "")))</f>
        <v>0</v>
      </c>
      <c r="AY81" s="229">
        <f>SUMPRODUCT(LEN($AH81:$AH84)-LEN(SUBSTITUTE($AH81:$AH84,"G", "")))</f>
        <v>0</v>
      </c>
      <c r="AZ81" s="232">
        <f>SUMPRODUCT(LEN($AG81:$AG84)-LEN(SUBSTITUTE($AG81:$AG84,"G", "")))</f>
        <v>0</v>
      </c>
      <c r="BA81" s="235">
        <f>SUMPRODUCT(LEN($M81:$AE84)-LEN(SUBSTITUTE($M81:$AE84,"M", "")))</f>
        <v>0</v>
      </c>
      <c r="BB81" s="229">
        <f>SUMPRODUCT(LEN($AH81:$AH84)-LEN(SUBSTITUTE($AH81:$AH84,"M", "")))</f>
        <v>0</v>
      </c>
      <c r="BC81" s="232">
        <f>SUMPRODUCT(LEN($AG81:$AG84)-LEN(SUBSTITUTE($AG81:$AG84,"M", "")))</f>
        <v>0</v>
      </c>
      <c r="BD81" s="297">
        <f>SUMPRODUCT(LEN($AI81:$AI84)-LEN(SUBSTITUTE($AI81:$AI84,"S", "")))</f>
        <v>0</v>
      </c>
      <c r="BE81" s="300">
        <f>SUMPRODUCT(LEN($AI81:$AI84)-LEN(SUBSTITUTE($AI81:$AI84,"F", "")))</f>
        <v>0</v>
      </c>
      <c r="BF81" s="300">
        <f>SUMPRODUCT(LEN($AI81:$AI84)-LEN(SUBSTITUTE($AI81:$AI84,"G", "")))</f>
        <v>0</v>
      </c>
      <c r="BG81" s="303">
        <f>SUMPRODUCT(LEN($AI81:$AI84)-LEN(SUBSTITUTE($AI81:$AI84,"M", "")))</f>
        <v>0</v>
      </c>
    </row>
    <row r="82" spans="2:67" ht="28.15" customHeight="1" thickBot="1">
      <c r="B82" s="29"/>
      <c r="C82" s="264"/>
      <c r="D82" s="37"/>
      <c r="E82" s="112"/>
      <c r="F82" s="112"/>
      <c r="G82" s="111"/>
      <c r="H82" s="256"/>
      <c r="I82" s="260"/>
      <c r="J82" s="260"/>
      <c r="K82" s="260"/>
      <c r="L82" s="32">
        <v>2</v>
      </c>
      <c r="M82" s="31"/>
      <c r="N82" s="32">
        <v>6</v>
      </c>
      <c r="O82" s="31"/>
      <c r="P82" s="96">
        <v>10</v>
      </c>
      <c r="Q82" s="31"/>
      <c r="R82" s="32">
        <v>14</v>
      </c>
      <c r="S82" s="31"/>
      <c r="T82" s="32">
        <v>18</v>
      </c>
      <c r="U82" s="95"/>
      <c r="V82" s="32">
        <v>22</v>
      </c>
      <c r="W82" s="31"/>
      <c r="X82" s="32">
        <v>26</v>
      </c>
      <c r="Y82" s="31"/>
      <c r="Z82" s="32">
        <v>30</v>
      </c>
      <c r="AA82" s="31"/>
      <c r="AB82" s="34">
        <v>34</v>
      </c>
      <c r="AC82" s="31"/>
      <c r="AD82" s="32">
        <v>38</v>
      </c>
      <c r="AE82" s="31"/>
      <c r="AF82" s="30"/>
      <c r="AG82" s="31"/>
      <c r="AH82" s="30"/>
      <c r="AI82" s="20"/>
      <c r="AJ82" s="246"/>
      <c r="AK82" s="246"/>
      <c r="AL82" s="19"/>
      <c r="AM82" s="239"/>
      <c r="AN82" s="242"/>
      <c r="AO82" s="236"/>
      <c r="AP82" s="230"/>
      <c r="AQ82" s="233"/>
      <c r="AR82" s="236"/>
      <c r="AS82" s="230"/>
      <c r="AT82" s="233"/>
      <c r="AU82" s="236"/>
      <c r="AV82" s="230"/>
      <c r="AW82" s="233"/>
      <c r="AX82" s="236"/>
      <c r="AY82" s="230"/>
      <c r="AZ82" s="233"/>
      <c r="BA82" s="236"/>
      <c r="BB82" s="230"/>
      <c r="BC82" s="233"/>
      <c r="BD82" s="298"/>
      <c r="BE82" s="301"/>
      <c r="BF82" s="301"/>
      <c r="BG82" s="304"/>
    </row>
    <row r="83" spans="2:67" ht="28.15" customHeight="1">
      <c r="B83" s="29"/>
      <c r="C83" s="265"/>
      <c r="D83" s="28"/>
      <c r="E83" s="110"/>
      <c r="F83" s="110"/>
      <c r="G83" s="109"/>
      <c r="H83" s="257"/>
      <c r="I83" s="261"/>
      <c r="J83" s="261"/>
      <c r="K83" s="261"/>
      <c r="L83" s="23">
        <v>3</v>
      </c>
      <c r="M83" s="22"/>
      <c r="N83" s="23">
        <v>7</v>
      </c>
      <c r="O83" s="22"/>
      <c r="P83" s="23">
        <v>11</v>
      </c>
      <c r="Q83" s="22"/>
      <c r="R83" s="23">
        <v>15</v>
      </c>
      <c r="S83" s="22"/>
      <c r="T83" s="23">
        <v>19</v>
      </c>
      <c r="U83" s="22"/>
      <c r="V83" s="23">
        <v>23</v>
      </c>
      <c r="W83" s="22"/>
      <c r="X83" s="23">
        <v>27</v>
      </c>
      <c r="Y83" s="22"/>
      <c r="Z83" s="23">
        <v>31</v>
      </c>
      <c r="AA83" s="22"/>
      <c r="AB83" s="25">
        <v>35</v>
      </c>
      <c r="AC83" s="22"/>
      <c r="AD83" s="23">
        <v>39</v>
      </c>
      <c r="AE83" s="22"/>
      <c r="AF83" s="21"/>
      <c r="AG83" s="22"/>
      <c r="AH83" s="21"/>
      <c r="AI83" s="20"/>
      <c r="AJ83" s="246"/>
      <c r="AK83" s="246"/>
      <c r="AL83" s="19"/>
      <c r="AM83" s="239"/>
      <c r="AN83" s="242"/>
      <c r="AO83" s="236"/>
      <c r="AP83" s="230"/>
      <c r="AQ83" s="233"/>
      <c r="AR83" s="236"/>
      <c r="AS83" s="230"/>
      <c r="AT83" s="233"/>
      <c r="AU83" s="236"/>
      <c r="AV83" s="230"/>
      <c r="AW83" s="233"/>
      <c r="AX83" s="236"/>
      <c r="AY83" s="230"/>
      <c r="AZ83" s="233"/>
      <c r="BA83" s="236"/>
      <c r="BB83" s="230"/>
      <c r="BC83" s="233"/>
      <c r="BD83" s="298"/>
      <c r="BE83" s="301"/>
      <c r="BF83" s="301"/>
      <c r="BG83" s="304"/>
    </row>
    <row r="84" spans="2:67" ht="28.15" customHeight="1" thickBot="1">
      <c r="B84" s="29"/>
      <c r="C84" s="266"/>
      <c r="D84" s="57"/>
      <c r="E84" s="116"/>
      <c r="F84" s="116"/>
      <c r="G84" s="115"/>
      <c r="H84" s="258"/>
      <c r="I84" s="262"/>
      <c r="J84" s="262"/>
      <c r="K84" s="262"/>
      <c r="L84" s="52">
        <v>4</v>
      </c>
      <c r="M84" s="51"/>
      <c r="N84" s="52">
        <v>8</v>
      </c>
      <c r="O84" s="51"/>
      <c r="P84" s="52">
        <v>12</v>
      </c>
      <c r="Q84" s="51"/>
      <c r="R84" s="52">
        <v>16</v>
      </c>
      <c r="S84" s="51"/>
      <c r="T84" s="52">
        <v>20</v>
      </c>
      <c r="U84" s="51"/>
      <c r="V84" s="52">
        <v>24</v>
      </c>
      <c r="W84" s="51"/>
      <c r="X84" s="52">
        <v>28</v>
      </c>
      <c r="Y84" s="51"/>
      <c r="Z84" s="52">
        <v>32</v>
      </c>
      <c r="AA84" s="51"/>
      <c r="AB84" s="54">
        <v>36</v>
      </c>
      <c r="AC84" s="51"/>
      <c r="AD84" s="52">
        <v>40</v>
      </c>
      <c r="AE84" s="51"/>
      <c r="AF84" s="50"/>
      <c r="AG84" s="51"/>
      <c r="AH84" s="50"/>
      <c r="AI84" s="49"/>
      <c r="AJ84" s="248"/>
      <c r="AK84" s="248"/>
      <c r="AL84" s="48"/>
      <c r="AM84" s="240"/>
      <c r="AN84" s="243"/>
      <c r="AO84" s="237"/>
      <c r="AP84" s="231"/>
      <c r="AQ84" s="234"/>
      <c r="AR84" s="237"/>
      <c r="AS84" s="231"/>
      <c r="AT84" s="234"/>
      <c r="AU84" s="237"/>
      <c r="AV84" s="231"/>
      <c r="AW84" s="234"/>
      <c r="AX84" s="237"/>
      <c r="AY84" s="231"/>
      <c r="AZ84" s="234"/>
      <c r="BA84" s="237"/>
      <c r="BB84" s="231"/>
      <c r="BC84" s="234"/>
      <c r="BD84" s="299"/>
      <c r="BE84" s="302"/>
      <c r="BF84" s="302"/>
      <c r="BG84" s="305"/>
    </row>
    <row r="85" spans="2:67" ht="28.15" hidden="1" customHeight="1">
      <c r="B85" s="29"/>
      <c r="C85" s="263">
        <v>2</v>
      </c>
      <c r="D85" s="47"/>
      <c r="E85" s="114"/>
      <c r="F85" s="114"/>
      <c r="G85" s="113"/>
      <c r="H85" s="255"/>
      <c r="I85" s="259"/>
      <c r="J85" s="259"/>
      <c r="K85" s="259"/>
      <c r="L85" s="42" t="s">
        <v>82</v>
      </c>
      <c r="M85" s="41"/>
      <c r="N85" s="42" t="s">
        <v>81</v>
      </c>
      <c r="O85" s="41"/>
      <c r="P85" s="42" t="s">
        <v>80</v>
      </c>
      <c r="Q85" s="41"/>
      <c r="R85" s="42" t="s">
        <v>79</v>
      </c>
      <c r="S85" s="41"/>
      <c r="T85" s="42" t="s">
        <v>78</v>
      </c>
      <c r="U85" s="41"/>
      <c r="V85" s="42" t="s">
        <v>77</v>
      </c>
      <c r="W85" s="41"/>
      <c r="X85" s="42" t="s">
        <v>76</v>
      </c>
      <c r="Y85" s="41"/>
      <c r="Z85" s="42" t="s">
        <v>75</v>
      </c>
      <c r="AA85" s="41"/>
      <c r="AB85" s="44" t="s">
        <v>74</v>
      </c>
      <c r="AC85" s="43"/>
      <c r="AD85" s="42" t="s">
        <v>73</v>
      </c>
      <c r="AE85" s="41"/>
      <c r="AF85" s="40"/>
      <c r="AG85" s="41"/>
      <c r="AH85" s="40"/>
      <c r="AI85" s="39"/>
      <c r="AJ85" s="249"/>
      <c r="AK85" s="252"/>
      <c r="AL85" s="38"/>
      <c r="AM85" s="7"/>
      <c r="AN85" s="7"/>
      <c r="AO85" s="235">
        <f>SUMPRODUCT(LEN($M85:$AE88)-LEN(SUBSTITUTE($M85:$AE88,"A", "")))</f>
        <v>0</v>
      </c>
      <c r="AP85" s="229">
        <f>SUMPRODUCT(LEN($AH85:$AH88)-LEN(SUBSTITUTE($AH85:$AH88,"A", "")))</f>
        <v>0</v>
      </c>
      <c r="AQ85" s="232">
        <f>SUMPRODUCT(LEN($AG85:$AG88)-LEN(SUBSTITUTE($AG85:$AG88,"A", "")))</f>
        <v>0</v>
      </c>
      <c r="AR85" s="235">
        <f>SUMPRODUCT(LEN($M85:$AE88)-LEN(SUBSTITUTE($M85:$AE88,"S", "")))</f>
        <v>0</v>
      </c>
      <c r="AS85" s="229">
        <f>SUMPRODUCT(LEN($AH85:$AH88)-LEN(SUBSTITUTE($AH85:$AH88,"S", "")))</f>
        <v>0</v>
      </c>
      <c r="AT85" s="232">
        <f>SUMPRODUCT(LEN($AG85:$AG88)-LEN(SUBSTITUTE($AG85:$AG88,"S", "")))</f>
        <v>0</v>
      </c>
      <c r="AU85" s="235">
        <f>SUMPRODUCT(LEN($M85:$AE88)-LEN(SUBSTITUTE($M85:$AE88,"F", "")))</f>
        <v>0</v>
      </c>
      <c r="AV85" s="229">
        <f>SUMPRODUCT(LEN($AH85:$AH88)-LEN(SUBSTITUTE($AH85:$AH88,"F", "")))</f>
        <v>0</v>
      </c>
      <c r="AW85" s="232">
        <f>SUMPRODUCT(LEN($AG85:$AG88)-LEN(SUBSTITUTE($AG85:$AG88,"F", "")))</f>
        <v>0</v>
      </c>
      <c r="AX85" s="235">
        <f>SUMPRODUCT(LEN($M85:$AE88)-LEN(SUBSTITUTE($M85:$AE88,"G", "")))</f>
        <v>0</v>
      </c>
      <c r="AY85" s="229">
        <f>SUMPRODUCT(LEN($AH85:$AH88)-LEN(SUBSTITUTE($AH85:$AH88,"G", "")))</f>
        <v>0</v>
      </c>
      <c r="AZ85" s="232">
        <f>SUMPRODUCT(LEN($AG85:$AG88)-LEN(SUBSTITUTE($AG85:$AG88,"G", "")))</f>
        <v>0</v>
      </c>
      <c r="BA85" s="235">
        <f>SUMPRODUCT(LEN($M85:$AE88)-LEN(SUBSTITUTE($M85:$AE88,"M", "")))</f>
        <v>0</v>
      </c>
      <c r="BB85" s="229">
        <f>SUMPRODUCT(LEN($AH85:$AH88)-LEN(SUBSTITUTE($AH85:$AH88,"M", "")))</f>
        <v>0</v>
      </c>
      <c r="BC85" s="232">
        <f>SUMPRODUCT(LEN($AG85:$AG88)-LEN(SUBSTITUTE($AG85:$AG88,"M", "")))</f>
        <v>0</v>
      </c>
      <c r="BD85" s="297">
        <f>SUMPRODUCT(LEN($AI85:$AI88)-LEN(SUBSTITUTE($AI85:$AI88,"S", "")))</f>
        <v>0</v>
      </c>
      <c r="BE85" s="300">
        <f>SUMPRODUCT(LEN($AI85:$AI88)-LEN(SUBSTITUTE($AI85:$AI88,"F", "")))</f>
        <v>0</v>
      </c>
      <c r="BF85" s="300">
        <f>SUMPRODUCT(LEN($AI85:$AI88)-LEN(SUBSTITUTE($AI85:$AI88,"G", "")))</f>
        <v>0</v>
      </c>
      <c r="BG85" s="303">
        <f>SUMPRODUCT(LEN($AI85:$AI88)-LEN(SUBSTITUTE($AI85:$AI88,"M", "")))</f>
        <v>0</v>
      </c>
    </row>
    <row r="86" spans="2:67" ht="28.15" hidden="1" customHeight="1" thickBot="1">
      <c r="B86" s="29"/>
      <c r="C86" s="264"/>
      <c r="D86" s="37"/>
      <c r="E86" s="112"/>
      <c r="F86" s="112"/>
      <c r="G86" s="111"/>
      <c r="H86" s="256"/>
      <c r="I86" s="260"/>
      <c r="J86" s="260"/>
      <c r="K86" s="260"/>
      <c r="L86" s="32" t="s">
        <v>72</v>
      </c>
      <c r="M86" s="31"/>
      <c r="N86" s="32" t="s">
        <v>71</v>
      </c>
      <c r="O86" s="31"/>
      <c r="P86" s="32" t="s">
        <v>70</v>
      </c>
      <c r="Q86" s="31"/>
      <c r="R86" s="32" t="s">
        <v>69</v>
      </c>
      <c r="S86" s="31"/>
      <c r="T86" s="32" t="s">
        <v>68</v>
      </c>
      <c r="U86" s="31"/>
      <c r="V86" s="32" t="s">
        <v>67</v>
      </c>
      <c r="W86" s="31"/>
      <c r="X86" s="32" t="s">
        <v>66</v>
      </c>
      <c r="Y86" s="31"/>
      <c r="Z86" s="32" t="s">
        <v>65</v>
      </c>
      <c r="AA86" s="31"/>
      <c r="AB86" s="34" t="s">
        <v>64</v>
      </c>
      <c r="AC86" s="33"/>
      <c r="AD86" s="32" t="s">
        <v>63</v>
      </c>
      <c r="AE86" s="31"/>
      <c r="AF86" s="30"/>
      <c r="AG86" s="31"/>
      <c r="AH86" s="30"/>
      <c r="AI86" s="20"/>
      <c r="AJ86" s="250"/>
      <c r="AK86" s="253"/>
      <c r="AL86" s="19"/>
      <c r="AM86" s="7"/>
      <c r="AN86" s="7"/>
      <c r="AO86" s="236"/>
      <c r="AP86" s="230"/>
      <c r="AQ86" s="233"/>
      <c r="AR86" s="236"/>
      <c r="AS86" s="230"/>
      <c r="AT86" s="233"/>
      <c r="AU86" s="236"/>
      <c r="AV86" s="230"/>
      <c r="AW86" s="233"/>
      <c r="AX86" s="236"/>
      <c r="AY86" s="230"/>
      <c r="AZ86" s="233"/>
      <c r="BA86" s="236"/>
      <c r="BB86" s="230"/>
      <c r="BC86" s="233"/>
      <c r="BD86" s="298"/>
      <c r="BE86" s="301"/>
      <c r="BF86" s="301"/>
      <c r="BG86" s="304"/>
    </row>
    <row r="87" spans="2:67" ht="28.15" hidden="1" customHeight="1">
      <c r="B87" s="29"/>
      <c r="C87" s="265"/>
      <c r="D87" s="28"/>
      <c r="E87" s="110"/>
      <c r="F87" s="110"/>
      <c r="G87" s="109"/>
      <c r="H87" s="257"/>
      <c r="I87" s="261"/>
      <c r="J87" s="261"/>
      <c r="K87" s="261"/>
      <c r="L87" s="23" t="s">
        <v>62</v>
      </c>
      <c r="M87" s="22"/>
      <c r="N87" s="23" t="s">
        <v>61</v>
      </c>
      <c r="O87" s="22"/>
      <c r="P87" s="23" t="s">
        <v>60</v>
      </c>
      <c r="Q87" s="22"/>
      <c r="R87" s="23" t="s">
        <v>59</v>
      </c>
      <c r="S87" s="22"/>
      <c r="T87" s="23" t="s">
        <v>58</v>
      </c>
      <c r="U87" s="22"/>
      <c r="V87" s="23" t="s">
        <v>57</v>
      </c>
      <c r="W87" s="22"/>
      <c r="X87" s="23" t="s">
        <v>56</v>
      </c>
      <c r="Y87" s="22"/>
      <c r="Z87" s="23" t="s">
        <v>55</v>
      </c>
      <c r="AA87" s="22"/>
      <c r="AB87" s="25" t="s">
        <v>54</v>
      </c>
      <c r="AC87" s="24"/>
      <c r="AD87" s="23">
        <v>39</v>
      </c>
      <c r="AE87" s="22"/>
      <c r="AF87" s="21"/>
      <c r="AG87" s="22"/>
      <c r="AH87" s="21"/>
      <c r="AI87" s="20"/>
      <c r="AJ87" s="250"/>
      <c r="AK87" s="253"/>
      <c r="AL87" s="19"/>
      <c r="AM87" s="7"/>
      <c r="AN87" s="7"/>
      <c r="AO87" s="236"/>
      <c r="AP87" s="230"/>
      <c r="AQ87" s="233"/>
      <c r="AR87" s="236"/>
      <c r="AS87" s="230"/>
      <c r="AT87" s="233"/>
      <c r="AU87" s="236"/>
      <c r="AV87" s="230"/>
      <c r="AW87" s="233"/>
      <c r="AX87" s="236"/>
      <c r="AY87" s="230"/>
      <c r="AZ87" s="233"/>
      <c r="BA87" s="236"/>
      <c r="BB87" s="230"/>
      <c r="BC87" s="233"/>
      <c r="BD87" s="298"/>
      <c r="BE87" s="301"/>
      <c r="BF87" s="301"/>
      <c r="BG87" s="304"/>
    </row>
    <row r="88" spans="2:67" ht="28.15" hidden="1" customHeight="1" thickBot="1">
      <c r="B88" s="29"/>
      <c r="C88" s="266"/>
      <c r="D88" s="57"/>
      <c r="E88" s="116"/>
      <c r="F88" s="116"/>
      <c r="G88" s="115"/>
      <c r="H88" s="258"/>
      <c r="I88" s="262"/>
      <c r="J88" s="262"/>
      <c r="K88" s="262"/>
      <c r="L88" s="52" t="s">
        <v>53</v>
      </c>
      <c r="M88" s="51"/>
      <c r="N88" s="52" t="s">
        <v>52</v>
      </c>
      <c r="O88" s="51"/>
      <c r="P88" s="52" t="s">
        <v>51</v>
      </c>
      <c r="Q88" s="51"/>
      <c r="R88" s="52" t="s">
        <v>50</v>
      </c>
      <c r="S88" s="51"/>
      <c r="T88" s="52">
        <v>20</v>
      </c>
      <c r="U88" s="51"/>
      <c r="V88" s="52" t="s">
        <v>49</v>
      </c>
      <c r="W88" s="51"/>
      <c r="X88" s="52" t="s">
        <v>48</v>
      </c>
      <c r="Y88" s="51"/>
      <c r="Z88" s="52" t="s">
        <v>47</v>
      </c>
      <c r="AA88" s="51"/>
      <c r="AB88" s="54" t="s">
        <v>46</v>
      </c>
      <c r="AC88" s="53"/>
      <c r="AD88" s="52" t="s">
        <v>45</v>
      </c>
      <c r="AE88" s="51"/>
      <c r="AF88" s="50"/>
      <c r="AG88" s="51"/>
      <c r="AH88" s="50"/>
      <c r="AI88" s="49"/>
      <c r="AJ88" s="251"/>
      <c r="AK88" s="254"/>
      <c r="AL88" s="48"/>
      <c r="AM88" s="7"/>
      <c r="AN88" s="7"/>
      <c r="AO88" s="237"/>
      <c r="AP88" s="231"/>
      <c r="AQ88" s="234"/>
      <c r="AR88" s="237"/>
      <c r="AS88" s="231"/>
      <c r="AT88" s="234"/>
      <c r="AU88" s="237"/>
      <c r="AV88" s="231"/>
      <c r="AW88" s="234"/>
      <c r="AX88" s="237"/>
      <c r="AY88" s="231"/>
      <c r="AZ88" s="234"/>
      <c r="BA88" s="237"/>
      <c r="BB88" s="231"/>
      <c r="BC88" s="234"/>
      <c r="BD88" s="299"/>
      <c r="BE88" s="302"/>
      <c r="BF88" s="302"/>
      <c r="BG88" s="305"/>
    </row>
    <row r="89" spans="2:67" ht="28.15" hidden="1" customHeight="1">
      <c r="B89" s="29"/>
      <c r="C89" s="263">
        <v>3</v>
      </c>
      <c r="D89" s="47"/>
      <c r="E89" s="114"/>
      <c r="F89" s="114"/>
      <c r="G89" s="113"/>
      <c r="H89" s="255"/>
      <c r="I89" s="259"/>
      <c r="J89" s="259"/>
      <c r="K89" s="259"/>
      <c r="L89" s="42" t="s">
        <v>82</v>
      </c>
      <c r="M89" s="41"/>
      <c r="N89" s="42" t="s">
        <v>81</v>
      </c>
      <c r="O89" s="41"/>
      <c r="P89" s="42" t="s">
        <v>80</v>
      </c>
      <c r="Q89" s="41"/>
      <c r="R89" s="42" t="s">
        <v>79</v>
      </c>
      <c r="S89" s="41"/>
      <c r="T89" s="42" t="s">
        <v>78</v>
      </c>
      <c r="U89" s="41"/>
      <c r="V89" s="42" t="s">
        <v>77</v>
      </c>
      <c r="W89" s="41"/>
      <c r="X89" s="42" t="s">
        <v>76</v>
      </c>
      <c r="Y89" s="41"/>
      <c r="Z89" s="42" t="s">
        <v>75</v>
      </c>
      <c r="AA89" s="41"/>
      <c r="AB89" s="44" t="s">
        <v>74</v>
      </c>
      <c r="AC89" s="43"/>
      <c r="AD89" s="42" t="s">
        <v>73</v>
      </c>
      <c r="AE89" s="41"/>
      <c r="AF89" s="40"/>
      <c r="AG89" s="41"/>
      <c r="AH89" s="40"/>
      <c r="AI89" s="39"/>
      <c r="AJ89" s="245"/>
      <c r="AK89" s="245"/>
      <c r="AL89" s="38"/>
      <c r="AM89" s="7"/>
      <c r="AN89" s="7"/>
      <c r="AO89" s="235">
        <f>SUMPRODUCT(LEN($M89:$AE92)-LEN(SUBSTITUTE($M89:$AE92,"A", "")))</f>
        <v>0</v>
      </c>
      <c r="AP89" s="229">
        <f>SUMPRODUCT(LEN($AH89:$AH92)-LEN(SUBSTITUTE($AH89:$AH92,"A", "")))</f>
        <v>0</v>
      </c>
      <c r="AQ89" s="232">
        <f>SUMPRODUCT(LEN($AG89:$AG92)-LEN(SUBSTITUTE($AG89:$AG92,"A", "")))</f>
        <v>0</v>
      </c>
      <c r="AR89" s="235">
        <f>SUMPRODUCT(LEN($M89:$AE92)-LEN(SUBSTITUTE($M89:$AE92,"S", "")))</f>
        <v>0</v>
      </c>
      <c r="AS89" s="229">
        <f>SUMPRODUCT(LEN($AH89:$AH92)-LEN(SUBSTITUTE($AH89:$AH92,"S", "")))</f>
        <v>0</v>
      </c>
      <c r="AT89" s="232">
        <f>SUMPRODUCT(LEN($AG89:$AG92)-LEN(SUBSTITUTE($AG89:$AG92,"S", "")))</f>
        <v>0</v>
      </c>
      <c r="AU89" s="235">
        <f>SUMPRODUCT(LEN($M89:$AE92)-LEN(SUBSTITUTE($M89:$AE92,"F", "")))</f>
        <v>0</v>
      </c>
      <c r="AV89" s="229">
        <f>SUMPRODUCT(LEN($AH89:$AH92)-LEN(SUBSTITUTE($AH89:$AH92,"F", "")))</f>
        <v>0</v>
      </c>
      <c r="AW89" s="232">
        <f>SUMPRODUCT(LEN($AG89:$AG92)-LEN(SUBSTITUTE($AG89:$AG92,"F", "")))</f>
        <v>0</v>
      </c>
      <c r="AX89" s="235">
        <f>SUMPRODUCT(LEN($M89:$AE92)-LEN(SUBSTITUTE($M89:$AE92,"G", "")))</f>
        <v>0</v>
      </c>
      <c r="AY89" s="229">
        <f>SUMPRODUCT(LEN($AH89:$AH92)-LEN(SUBSTITUTE($AH89:$AH92,"G", "")))</f>
        <v>0</v>
      </c>
      <c r="AZ89" s="232">
        <f>SUMPRODUCT(LEN($AG89:$AG92)-LEN(SUBSTITUTE($AG89:$AG92,"G", "")))</f>
        <v>0</v>
      </c>
      <c r="BA89" s="235">
        <f>SUMPRODUCT(LEN($M89:$AE92)-LEN(SUBSTITUTE($M89:$AE92,"M", "")))</f>
        <v>0</v>
      </c>
      <c r="BB89" s="229">
        <f>SUMPRODUCT(LEN($AH89:$AH92)-LEN(SUBSTITUTE($AH89:$AH92,"M", "")))</f>
        <v>0</v>
      </c>
      <c r="BC89" s="232">
        <f>SUMPRODUCT(LEN($AG89:$AG92)-LEN(SUBSTITUTE($AG89:$AG92,"M", "")))</f>
        <v>0</v>
      </c>
      <c r="BD89" s="297">
        <f>SUMPRODUCT(LEN($AI89:$AI92)-LEN(SUBSTITUTE($AI89:$AI92,"S", "")))</f>
        <v>0</v>
      </c>
      <c r="BE89" s="300">
        <f>SUMPRODUCT(LEN($AI89:$AI92)-LEN(SUBSTITUTE($AI89:$AI92,"F", "")))</f>
        <v>0</v>
      </c>
      <c r="BF89" s="300">
        <f>SUMPRODUCT(LEN($AI89:$AI92)-LEN(SUBSTITUTE($AI89:$AI92,"G", "")))</f>
        <v>0</v>
      </c>
      <c r="BG89" s="303">
        <f>SUMPRODUCT(LEN($AI89:$AI92)-LEN(SUBSTITUTE($AI89:$AI92,"M", "")))</f>
        <v>0</v>
      </c>
    </row>
    <row r="90" spans="2:67" ht="28.15" hidden="1" customHeight="1" thickBot="1">
      <c r="B90" s="29"/>
      <c r="C90" s="264"/>
      <c r="D90" s="37"/>
      <c r="E90" s="112"/>
      <c r="F90" s="112"/>
      <c r="G90" s="111"/>
      <c r="H90" s="256"/>
      <c r="I90" s="260"/>
      <c r="J90" s="260"/>
      <c r="K90" s="260"/>
      <c r="L90" s="32" t="s">
        <v>72</v>
      </c>
      <c r="M90" s="31"/>
      <c r="N90" s="32" t="s">
        <v>71</v>
      </c>
      <c r="O90" s="31"/>
      <c r="P90" s="32" t="s">
        <v>70</v>
      </c>
      <c r="Q90" s="31"/>
      <c r="R90" s="32" t="s">
        <v>69</v>
      </c>
      <c r="S90" s="31"/>
      <c r="T90" s="32" t="s">
        <v>68</v>
      </c>
      <c r="U90" s="31"/>
      <c r="V90" s="32" t="s">
        <v>67</v>
      </c>
      <c r="W90" s="31"/>
      <c r="X90" s="32" t="s">
        <v>66</v>
      </c>
      <c r="Y90" s="31"/>
      <c r="Z90" s="32" t="s">
        <v>65</v>
      </c>
      <c r="AA90" s="31"/>
      <c r="AB90" s="34" t="s">
        <v>64</v>
      </c>
      <c r="AC90" s="33"/>
      <c r="AD90" s="32" t="s">
        <v>63</v>
      </c>
      <c r="AE90" s="31"/>
      <c r="AF90" s="30"/>
      <c r="AG90" s="31"/>
      <c r="AH90" s="30"/>
      <c r="AI90" s="20"/>
      <c r="AJ90" s="246"/>
      <c r="AK90" s="246"/>
      <c r="AL90" s="19"/>
      <c r="AM90" s="7"/>
      <c r="AN90" s="7"/>
      <c r="AO90" s="236"/>
      <c r="AP90" s="230"/>
      <c r="AQ90" s="233"/>
      <c r="AR90" s="236"/>
      <c r="AS90" s="230"/>
      <c r="AT90" s="233"/>
      <c r="AU90" s="236"/>
      <c r="AV90" s="230"/>
      <c r="AW90" s="233"/>
      <c r="AX90" s="236"/>
      <c r="AY90" s="230"/>
      <c r="AZ90" s="233"/>
      <c r="BA90" s="236"/>
      <c r="BB90" s="230"/>
      <c r="BC90" s="233"/>
      <c r="BD90" s="298"/>
      <c r="BE90" s="301"/>
      <c r="BF90" s="301"/>
      <c r="BG90" s="304"/>
    </row>
    <row r="91" spans="2:67" ht="28.15" hidden="1" customHeight="1">
      <c r="B91" s="29"/>
      <c r="C91" s="265"/>
      <c r="D91" s="28"/>
      <c r="E91" s="110"/>
      <c r="F91" s="110"/>
      <c r="G91" s="109"/>
      <c r="H91" s="257"/>
      <c r="I91" s="261"/>
      <c r="J91" s="261"/>
      <c r="K91" s="261"/>
      <c r="L91" s="23" t="s">
        <v>62</v>
      </c>
      <c r="M91" s="22"/>
      <c r="N91" s="23" t="s">
        <v>61</v>
      </c>
      <c r="O91" s="22"/>
      <c r="P91" s="23" t="s">
        <v>60</v>
      </c>
      <c r="Q91" s="22"/>
      <c r="R91" s="23" t="s">
        <v>59</v>
      </c>
      <c r="S91" s="22"/>
      <c r="T91" s="23" t="s">
        <v>58</v>
      </c>
      <c r="U91" s="22"/>
      <c r="V91" s="23" t="s">
        <v>57</v>
      </c>
      <c r="W91" s="22"/>
      <c r="X91" s="23" t="s">
        <v>56</v>
      </c>
      <c r="Y91" s="22"/>
      <c r="Z91" s="23" t="s">
        <v>55</v>
      </c>
      <c r="AA91" s="22"/>
      <c r="AB91" s="25" t="s">
        <v>54</v>
      </c>
      <c r="AC91" s="24"/>
      <c r="AD91" s="23">
        <v>39</v>
      </c>
      <c r="AE91" s="22"/>
      <c r="AF91" s="21"/>
      <c r="AG91" s="22"/>
      <c r="AH91" s="21"/>
      <c r="AI91" s="20"/>
      <c r="AJ91" s="246"/>
      <c r="AK91" s="246"/>
      <c r="AL91" s="19"/>
      <c r="AM91" s="7"/>
      <c r="AN91" s="7"/>
      <c r="AO91" s="236"/>
      <c r="AP91" s="230"/>
      <c r="AQ91" s="233"/>
      <c r="AR91" s="236"/>
      <c r="AS91" s="230"/>
      <c r="AT91" s="233"/>
      <c r="AU91" s="236"/>
      <c r="AV91" s="230"/>
      <c r="AW91" s="233"/>
      <c r="AX91" s="236"/>
      <c r="AY91" s="230"/>
      <c r="AZ91" s="233"/>
      <c r="BA91" s="236"/>
      <c r="BB91" s="230"/>
      <c r="BC91" s="233"/>
      <c r="BD91" s="298"/>
      <c r="BE91" s="301"/>
      <c r="BF91" s="301"/>
      <c r="BG91" s="304"/>
    </row>
    <row r="92" spans="2:67" ht="28.15" hidden="1" customHeight="1" thickBot="1">
      <c r="B92" s="18"/>
      <c r="C92" s="271"/>
      <c r="D92" s="17"/>
      <c r="E92" s="118"/>
      <c r="F92" s="118"/>
      <c r="G92" s="117"/>
      <c r="H92" s="258"/>
      <c r="I92" s="272"/>
      <c r="J92" s="272"/>
      <c r="K92" s="272"/>
      <c r="L92" s="12" t="s">
        <v>53</v>
      </c>
      <c r="M92" s="11"/>
      <c r="N92" s="12" t="s">
        <v>52</v>
      </c>
      <c r="O92" s="11"/>
      <c r="P92" s="12" t="s">
        <v>51</v>
      </c>
      <c r="Q92" s="11"/>
      <c r="R92" s="12" t="s">
        <v>50</v>
      </c>
      <c r="S92" s="11"/>
      <c r="T92" s="12">
        <v>20</v>
      </c>
      <c r="U92" s="11"/>
      <c r="V92" s="12" t="s">
        <v>49</v>
      </c>
      <c r="W92" s="11"/>
      <c r="X92" s="12" t="s">
        <v>48</v>
      </c>
      <c r="Y92" s="11"/>
      <c r="Z92" s="12" t="s">
        <v>47</v>
      </c>
      <c r="AA92" s="11"/>
      <c r="AB92" s="14" t="s">
        <v>46</v>
      </c>
      <c r="AC92" s="13"/>
      <c r="AD92" s="12" t="s">
        <v>45</v>
      </c>
      <c r="AE92" s="11"/>
      <c r="AF92" s="10"/>
      <c r="AG92" s="11"/>
      <c r="AH92" s="10"/>
      <c r="AI92" s="9"/>
      <c r="AJ92" s="247"/>
      <c r="AK92" s="247"/>
      <c r="AL92" s="8"/>
      <c r="AM92" s="7"/>
      <c r="AN92" s="7"/>
      <c r="AO92" s="237"/>
      <c r="AP92" s="231"/>
      <c r="AQ92" s="234"/>
      <c r="AR92" s="237"/>
      <c r="AS92" s="231"/>
      <c r="AT92" s="234"/>
      <c r="AU92" s="237"/>
      <c r="AV92" s="231"/>
      <c r="AW92" s="234"/>
      <c r="AX92" s="237"/>
      <c r="AY92" s="231"/>
      <c r="AZ92" s="234"/>
      <c r="BA92" s="237"/>
      <c r="BB92" s="231"/>
      <c r="BC92" s="234"/>
      <c r="BD92" s="299"/>
      <c r="BE92" s="302"/>
      <c r="BF92" s="302"/>
      <c r="BG92" s="305"/>
    </row>
    <row r="93" spans="2:67" ht="85.9" customHeight="1" thickBot="1">
      <c r="B93" s="94" t="s">
        <v>119</v>
      </c>
      <c r="C93" s="83" t="s">
        <v>118</v>
      </c>
      <c r="D93" s="88" t="s">
        <v>117</v>
      </c>
      <c r="E93" s="93" t="s">
        <v>116</v>
      </c>
      <c r="F93" s="92"/>
      <c r="G93" s="91"/>
      <c r="H93" s="90" t="s">
        <v>115</v>
      </c>
      <c r="I93" s="88" t="s">
        <v>43</v>
      </c>
      <c r="J93" s="88" t="s">
        <v>114</v>
      </c>
      <c r="K93" s="88" t="s">
        <v>44</v>
      </c>
      <c r="L93" s="227" t="s">
        <v>113</v>
      </c>
      <c r="M93" s="270"/>
      <c r="N93" s="227" t="s">
        <v>112</v>
      </c>
      <c r="O93" s="270"/>
      <c r="P93" s="227" t="s">
        <v>112</v>
      </c>
      <c r="Q93" s="228"/>
      <c r="R93" s="227" t="s">
        <v>112</v>
      </c>
      <c r="S93" s="228"/>
      <c r="T93" s="227" t="s">
        <v>112</v>
      </c>
      <c r="U93" s="228"/>
      <c r="V93" s="227" t="s">
        <v>112</v>
      </c>
      <c r="W93" s="228"/>
      <c r="X93" s="227" t="s">
        <v>112</v>
      </c>
      <c r="Y93" s="228"/>
      <c r="Z93" s="227" t="s">
        <v>112</v>
      </c>
      <c r="AA93" s="228"/>
      <c r="AB93" s="227" t="s">
        <v>112</v>
      </c>
      <c r="AC93" s="228"/>
      <c r="AD93" s="227" t="s">
        <v>112</v>
      </c>
      <c r="AE93" s="228"/>
      <c r="AF93" s="244" t="s">
        <v>111</v>
      </c>
      <c r="AG93" s="228"/>
      <c r="AH93" s="90" t="s">
        <v>110</v>
      </c>
      <c r="AI93" s="89" t="s">
        <v>109</v>
      </c>
      <c r="AJ93" s="88" t="s">
        <v>108</v>
      </c>
      <c r="AK93" s="88" t="s">
        <v>107</v>
      </c>
      <c r="AL93" s="87" t="s">
        <v>106</v>
      </c>
      <c r="AM93" s="105" t="s">
        <v>161</v>
      </c>
      <c r="AN93" s="104" t="s">
        <v>160</v>
      </c>
      <c r="AO93" s="84" t="s">
        <v>105</v>
      </c>
      <c r="AP93" s="83" t="s">
        <v>104</v>
      </c>
      <c r="AQ93" s="82" t="s">
        <v>103</v>
      </c>
      <c r="AR93" s="84" t="s">
        <v>102</v>
      </c>
      <c r="AS93" s="83" t="s">
        <v>101</v>
      </c>
      <c r="AT93" s="82" t="s">
        <v>100</v>
      </c>
      <c r="AU93" s="84" t="s">
        <v>99</v>
      </c>
      <c r="AV93" s="83" t="s">
        <v>98</v>
      </c>
      <c r="AW93" s="85" t="s">
        <v>97</v>
      </c>
      <c r="AX93" s="84" t="s">
        <v>96</v>
      </c>
      <c r="AY93" s="83" t="s">
        <v>95</v>
      </c>
      <c r="AZ93" s="82" t="s">
        <v>94</v>
      </c>
      <c r="BA93" s="84" t="s">
        <v>93</v>
      </c>
      <c r="BB93" s="83" t="s">
        <v>92</v>
      </c>
      <c r="BC93" s="82" t="s">
        <v>91</v>
      </c>
      <c r="BD93" s="81" t="s">
        <v>90</v>
      </c>
      <c r="BE93" s="80" t="s">
        <v>89</v>
      </c>
      <c r="BF93" s="80" t="s">
        <v>88</v>
      </c>
      <c r="BG93" s="79" t="s">
        <v>87</v>
      </c>
    </row>
    <row r="94" spans="2:67" ht="48" thickBot="1">
      <c r="B94" s="78" t="s">
        <v>180</v>
      </c>
      <c r="C94" s="77"/>
      <c r="D94" s="76"/>
      <c r="E94" s="267">
        <v>104.42</v>
      </c>
      <c r="F94" s="268"/>
      <c r="G94" s="269"/>
      <c r="H94" s="75" t="s">
        <v>85</v>
      </c>
      <c r="I94" s="74"/>
      <c r="J94" s="74"/>
      <c r="K94" s="73"/>
      <c r="L94" s="72"/>
      <c r="M94" s="68"/>
      <c r="N94" s="72"/>
      <c r="O94" s="68"/>
      <c r="P94" s="72"/>
      <c r="Q94" s="68"/>
      <c r="R94" s="72"/>
      <c r="S94" s="68"/>
      <c r="T94" s="72"/>
      <c r="U94" s="68"/>
      <c r="V94" s="72"/>
      <c r="W94" s="68"/>
      <c r="X94" s="72"/>
      <c r="Y94" s="68"/>
      <c r="Z94" s="72"/>
      <c r="AA94" s="71"/>
      <c r="AB94" s="70"/>
      <c r="AC94" s="70"/>
      <c r="AD94" s="70"/>
      <c r="AE94" s="70"/>
      <c r="AF94" s="69" t="s">
        <v>84</v>
      </c>
      <c r="AG94" s="68"/>
      <c r="AH94" s="68"/>
      <c r="AI94" s="68"/>
      <c r="AJ94" s="67"/>
      <c r="AK94" s="67"/>
      <c r="AL94" s="66"/>
      <c r="AM94" s="103"/>
      <c r="AN94" s="103"/>
      <c r="AO94" s="101">
        <f t="shared" ref="AO94:BG94" si="6">SUM(AO95:AO106)</f>
        <v>0</v>
      </c>
      <c r="AP94" s="100">
        <f t="shared" si="6"/>
        <v>0</v>
      </c>
      <c r="AQ94" s="99">
        <f t="shared" si="6"/>
        <v>0</v>
      </c>
      <c r="AR94" s="101">
        <f t="shared" si="6"/>
        <v>0</v>
      </c>
      <c r="AS94" s="100">
        <f t="shared" si="6"/>
        <v>0</v>
      </c>
      <c r="AT94" s="99">
        <f t="shared" si="6"/>
        <v>0</v>
      </c>
      <c r="AU94" s="101">
        <f t="shared" si="6"/>
        <v>0</v>
      </c>
      <c r="AV94" s="100">
        <f t="shared" si="6"/>
        <v>0</v>
      </c>
      <c r="AW94" s="99">
        <f t="shared" si="6"/>
        <v>0</v>
      </c>
      <c r="AX94" s="101">
        <f t="shared" si="6"/>
        <v>0</v>
      </c>
      <c r="AY94" s="100">
        <f t="shared" si="6"/>
        <v>0</v>
      </c>
      <c r="AZ94" s="99">
        <f t="shared" si="6"/>
        <v>0</v>
      </c>
      <c r="BA94" s="101">
        <f t="shared" si="6"/>
        <v>0</v>
      </c>
      <c r="BB94" s="100">
        <f t="shared" si="6"/>
        <v>0</v>
      </c>
      <c r="BC94" s="99">
        <f t="shared" si="6"/>
        <v>0</v>
      </c>
      <c r="BD94" s="101">
        <f t="shared" si="6"/>
        <v>0</v>
      </c>
      <c r="BE94" s="100">
        <f t="shared" si="6"/>
        <v>0</v>
      </c>
      <c r="BF94" s="100">
        <f t="shared" si="6"/>
        <v>0</v>
      </c>
      <c r="BG94" s="99">
        <f t="shared" si="6"/>
        <v>0</v>
      </c>
      <c r="BH94" s="98" t="s">
        <v>83</v>
      </c>
      <c r="BK94" s="1">
        <f>SUM(AO94:AQ94)</f>
        <v>0</v>
      </c>
      <c r="BL94" s="1">
        <f>SUM(AR94:AT94,BD94)</f>
        <v>0</v>
      </c>
      <c r="BM94" s="1">
        <f>SUM(AU94:AW94,BE94)</f>
        <v>0</v>
      </c>
      <c r="BN94" s="1">
        <f>SUM(AX94:AZ94,BF94)</f>
        <v>0</v>
      </c>
      <c r="BO94" s="1">
        <f>SUM(BA94:BC94,BG94)</f>
        <v>0</v>
      </c>
    </row>
    <row r="95" spans="2:67" ht="28.15" customHeight="1">
      <c r="B95" s="29"/>
      <c r="C95" s="263">
        <v>1</v>
      </c>
      <c r="D95" s="47"/>
      <c r="E95" s="114"/>
      <c r="F95" s="114"/>
      <c r="G95" s="113"/>
      <c r="H95" s="255"/>
      <c r="I95" s="259">
        <v>14</v>
      </c>
      <c r="J95" s="259">
        <v>6</v>
      </c>
      <c r="K95" s="259"/>
      <c r="L95" s="42">
        <v>1</v>
      </c>
      <c r="M95" s="41"/>
      <c r="N95" s="42">
        <v>5</v>
      </c>
      <c r="O95" s="41"/>
      <c r="P95" s="42">
        <v>9</v>
      </c>
      <c r="Q95" s="97"/>
      <c r="R95" s="42">
        <v>13</v>
      </c>
      <c r="S95" s="41"/>
      <c r="T95" s="42">
        <v>17</v>
      </c>
      <c r="U95" s="41"/>
      <c r="V95" s="42">
        <v>21</v>
      </c>
      <c r="W95" s="41"/>
      <c r="X95" s="42">
        <v>25</v>
      </c>
      <c r="Y95" s="41"/>
      <c r="Z95" s="42">
        <v>29</v>
      </c>
      <c r="AA95" s="41"/>
      <c r="AB95" s="44">
        <v>33</v>
      </c>
      <c r="AC95" s="41"/>
      <c r="AD95" s="42">
        <v>37</v>
      </c>
      <c r="AE95" s="41"/>
      <c r="AF95" s="40"/>
      <c r="AG95" s="41"/>
      <c r="AH95" s="40"/>
      <c r="AI95" s="39"/>
      <c r="AJ95" s="245"/>
      <c r="AK95" s="245"/>
      <c r="AL95" s="38"/>
      <c r="AM95" s="238">
        <f>SUMPRODUCT(LEN($M95:$AE98)-LEN(SUBSTITUTE($M95:$AE98,"/", "")))/2</f>
        <v>0</v>
      </c>
      <c r="AN95" s="241">
        <f>SUMPRODUCT(LEN($M95:$AE98)-LEN(SUBSTITUTE($M95:$AE98,"-", "")))</f>
        <v>0</v>
      </c>
      <c r="AO95" s="235">
        <f>SUMPRODUCT(LEN($M95:$AE98)-LEN(SUBSTITUTE($M95:$AE98,"A", "")))</f>
        <v>0</v>
      </c>
      <c r="AP95" s="229">
        <f>SUMPRODUCT(LEN($AH95:$AH98)-LEN(SUBSTITUTE($AH95:$AH98,"A", "")))</f>
        <v>0</v>
      </c>
      <c r="AQ95" s="232">
        <f>SUMPRODUCT(LEN($AG95:$AG98)-LEN(SUBSTITUTE($AG95:$AG98,"A", "")))</f>
        <v>0</v>
      </c>
      <c r="AR95" s="235">
        <f>SUMPRODUCT(LEN($M95:$AE98)-LEN(SUBSTITUTE($M95:$AE98,"S", "")))</f>
        <v>0</v>
      </c>
      <c r="AS95" s="229">
        <f>SUMPRODUCT(LEN($AH95:$AH98)-LEN(SUBSTITUTE($AH95:$AH98,"S", "")))</f>
        <v>0</v>
      </c>
      <c r="AT95" s="232">
        <f>SUMPRODUCT(LEN($AG95:$AG98)-LEN(SUBSTITUTE($AG95:$AG98,"S", "")))</f>
        <v>0</v>
      </c>
      <c r="AU95" s="235">
        <f>SUMPRODUCT(LEN($M95:$AE98)-LEN(SUBSTITUTE($M95:$AE98,"F", "")))</f>
        <v>0</v>
      </c>
      <c r="AV95" s="229">
        <f>SUMPRODUCT(LEN($AH95:$AH98)-LEN(SUBSTITUTE($AH95:$AH98,"F", "")))</f>
        <v>0</v>
      </c>
      <c r="AW95" s="232">
        <f>SUMPRODUCT(LEN($AG95:$AG98)-LEN(SUBSTITUTE($AG95:$AG98,"F", "")))</f>
        <v>0</v>
      </c>
      <c r="AX95" s="235">
        <f>SUMPRODUCT(LEN($M95:$AE98)-LEN(SUBSTITUTE($M95:$AE98,"G", "")))</f>
        <v>0</v>
      </c>
      <c r="AY95" s="229">
        <f>SUMPRODUCT(LEN($AH95:$AH98)-LEN(SUBSTITUTE($AH95:$AH98,"G", "")))</f>
        <v>0</v>
      </c>
      <c r="AZ95" s="232">
        <f>SUMPRODUCT(LEN($AG95:$AG98)-LEN(SUBSTITUTE($AG95:$AG98,"G", "")))</f>
        <v>0</v>
      </c>
      <c r="BA95" s="235">
        <f>SUMPRODUCT(LEN($M95:$AE98)-LEN(SUBSTITUTE($M95:$AE98,"M", "")))</f>
        <v>0</v>
      </c>
      <c r="BB95" s="229">
        <f>SUMPRODUCT(LEN($AH95:$AH98)-LEN(SUBSTITUTE($AH95:$AH98,"M", "")))</f>
        <v>0</v>
      </c>
      <c r="BC95" s="232">
        <f>SUMPRODUCT(LEN($AG95:$AG98)-LEN(SUBSTITUTE($AG95:$AG98,"M", "")))</f>
        <v>0</v>
      </c>
      <c r="BD95" s="297">
        <f>SUMPRODUCT(LEN($AI95:$AI98)-LEN(SUBSTITUTE($AI95:$AI98,"S", "")))</f>
        <v>0</v>
      </c>
      <c r="BE95" s="300">
        <f>SUMPRODUCT(LEN($AI95:$AI98)-LEN(SUBSTITUTE($AI95:$AI98,"F", "")))</f>
        <v>0</v>
      </c>
      <c r="BF95" s="300">
        <f>SUMPRODUCT(LEN($AI95:$AI98)-LEN(SUBSTITUTE($AI95:$AI98,"G", "")))</f>
        <v>0</v>
      </c>
      <c r="BG95" s="303">
        <f>SUMPRODUCT(LEN($AI95:$AI98)-LEN(SUBSTITUTE($AI95:$AI98,"M", "")))</f>
        <v>0</v>
      </c>
    </row>
    <row r="96" spans="2:67" ht="28.15" customHeight="1" thickBot="1">
      <c r="B96" s="29"/>
      <c r="C96" s="264"/>
      <c r="D96" s="37"/>
      <c r="E96" s="112"/>
      <c r="F96" s="112"/>
      <c r="G96" s="111"/>
      <c r="H96" s="256"/>
      <c r="I96" s="260"/>
      <c r="J96" s="260"/>
      <c r="K96" s="260"/>
      <c r="L96" s="32">
        <v>2</v>
      </c>
      <c r="M96" s="31"/>
      <c r="N96" s="32">
        <v>6</v>
      </c>
      <c r="O96" s="31"/>
      <c r="P96" s="96">
        <v>10</v>
      </c>
      <c r="Q96" s="31"/>
      <c r="R96" s="32">
        <v>14</v>
      </c>
      <c r="S96" s="31"/>
      <c r="T96" s="32">
        <v>18</v>
      </c>
      <c r="U96" s="95"/>
      <c r="V96" s="32">
        <v>22</v>
      </c>
      <c r="W96" s="31"/>
      <c r="X96" s="32">
        <v>26</v>
      </c>
      <c r="Y96" s="31"/>
      <c r="Z96" s="32">
        <v>30</v>
      </c>
      <c r="AA96" s="31"/>
      <c r="AB96" s="34">
        <v>34</v>
      </c>
      <c r="AC96" s="31"/>
      <c r="AD96" s="32">
        <v>38</v>
      </c>
      <c r="AE96" s="31"/>
      <c r="AF96" s="30"/>
      <c r="AG96" s="31"/>
      <c r="AH96" s="30"/>
      <c r="AI96" s="20"/>
      <c r="AJ96" s="246"/>
      <c r="AK96" s="246"/>
      <c r="AL96" s="19"/>
      <c r="AM96" s="239"/>
      <c r="AN96" s="242"/>
      <c r="AO96" s="236"/>
      <c r="AP96" s="230"/>
      <c r="AQ96" s="233"/>
      <c r="AR96" s="236"/>
      <c r="AS96" s="230"/>
      <c r="AT96" s="233"/>
      <c r="AU96" s="236"/>
      <c r="AV96" s="230"/>
      <c r="AW96" s="233"/>
      <c r="AX96" s="236"/>
      <c r="AY96" s="230"/>
      <c r="AZ96" s="233"/>
      <c r="BA96" s="236"/>
      <c r="BB96" s="230"/>
      <c r="BC96" s="233"/>
      <c r="BD96" s="298"/>
      <c r="BE96" s="301"/>
      <c r="BF96" s="301"/>
      <c r="BG96" s="304"/>
    </row>
    <row r="97" spans="2:67" ht="28.15" customHeight="1">
      <c r="B97" s="29"/>
      <c r="C97" s="265"/>
      <c r="D97" s="28"/>
      <c r="E97" s="110"/>
      <c r="F97" s="110"/>
      <c r="G97" s="109"/>
      <c r="H97" s="257"/>
      <c r="I97" s="261"/>
      <c r="J97" s="261"/>
      <c r="K97" s="261"/>
      <c r="L97" s="23">
        <v>3</v>
      </c>
      <c r="M97" s="22"/>
      <c r="N97" s="23">
        <v>7</v>
      </c>
      <c r="O97" s="22"/>
      <c r="P97" s="23">
        <v>11</v>
      </c>
      <c r="Q97" s="22"/>
      <c r="R97" s="23">
        <v>15</v>
      </c>
      <c r="S97" s="22"/>
      <c r="T97" s="23">
        <v>19</v>
      </c>
      <c r="U97" s="22"/>
      <c r="V97" s="23">
        <v>23</v>
      </c>
      <c r="W97" s="22"/>
      <c r="X97" s="23">
        <v>27</v>
      </c>
      <c r="Y97" s="22"/>
      <c r="Z97" s="23">
        <v>31</v>
      </c>
      <c r="AA97" s="22"/>
      <c r="AB97" s="25">
        <v>35</v>
      </c>
      <c r="AC97" s="22"/>
      <c r="AD97" s="23">
        <v>39</v>
      </c>
      <c r="AE97" s="22"/>
      <c r="AF97" s="21"/>
      <c r="AG97" s="22"/>
      <c r="AH97" s="21"/>
      <c r="AI97" s="20"/>
      <c r="AJ97" s="246"/>
      <c r="AK97" s="246"/>
      <c r="AL97" s="19"/>
      <c r="AM97" s="239"/>
      <c r="AN97" s="242"/>
      <c r="AO97" s="236"/>
      <c r="AP97" s="230"/>
      <c r="AQ97" s="233"/>
      <c r="AR97" s="236"/>
      <c r="AS97" s="230"/>
      <c r="AT97" s="233"/>
      <c r="AU97" s="236"/>
      <c r="AV97" s="230"/>
      <c r="AW97" s="233"/>
      <c r="AX97" s="236"/>
      <c r="AY97" s="230"/>
      <c r="AZ97" s="233"/>
      <c r="BA97" s="236"/>
      <c r="BB97" s="230"/>
      <c r="BC97" s="233"/>
      <c r="BD97" s="298"/>
      <c r="BE97" s="301"/>
      <c r="BF97" s="301"/>
      <c r="BG97" s="304"/>
    </row>
    <row r="98" spans="2:67" ht="28.15" customHeight="1" thickBot="1">
      <c r="B98" s="29"/>
      <c r="C98" s="266"/>
      <c r="D98" s="57"/>
      <c r="E98" s="116"/>
      <c r="F98" s="116"/>
      <c r="G98" s="115"/>
      <c r="H98" s="258"/>
      <c r="I98" s="262"/>
      <c r="J98" s="262"/>
      <c r="K98" s="262"/>
      <c r="L98" s="52">
        <v>4</v>
      </c>
      <c r="M98" s="51"/>
      <c r="N98" s="52">
        <v>8</v>
      </c>
      <c r="O98" s="51"/>
      <c r="P98" s="52">
        <v>12</v>
      </c>
      <c r="Q98" s="51"/>
      <c r="R98" s="52">
        <v>16</v>
      </c>
      <c r="S98" s="51"/>
      <c r="T98" s="52">
        <v>20</v>
      </c>
      <c r="U98" s="51"/>
      <c r="V98" s="52">
        <v>24</v>
      </c>
      <c r="W98" s="51"/>
      <c r="X98" s="52">
        <v>28</v>
      </c>
      <c r="Y98" s="51"/>
      <c r="Z98" s="52">
        <v>32</v>
      </c>
      <c r="AA98" s="51"/>
      <c r="AB98" s="54">
        <v>36</v>
      </c>
      <c r="AC98" s="51"/>
      <c r="AD98" s="52">
        <v>40</v>
      </c>
      <c r="AE98" s="51"/>
      <c r="AF98" s="50"/>
      <c r="AG98" s="51"/>
      <c r="AH98" s="50"/>
      <c r="AI98" s="49"/>
      <c r="AJ98" s="248"/>
      <c r="AK98" s="248"/>
      <c r="AL98" s="48"/>
      <c r="AM98" s="240"/>
      <c r="AN98" s="243"/>
      <c r="AO98" s="237"/>
      <c r="AP98" s="231"/>
      <c r="AQ98" s="234"/>
      <c r="AR98" s="237"/>
      <c r="AS98" s="231"/>
      <c r="AT98" s="234"/>
      <c r="AU98" s="237"/>
      <c r="AV98" s="231"/>
      <c r="AW98" s="234"/>
      <c r="AX98" s="237"/>
      <c r="AY98" s="231"/>
      <c r="AZ98" s="234"/>
      <c r="BA98" s="237"/>
      <c r="BB98" s="231"/>
      <c r="BC98" s="234"/>
      <c r="BD98" s="299"/>
      <c r="BE98" s="302"/>
      <c r="BF98" s="302"/>
      <c r="BG98" s="305"/>
    </row>
    <row r="99" spans="2:67" ht="28.15" hidden="1" customHeight="1">
      <c r="B99" s="29"/>
      <c r="C99" s="263">
        <v>2</v>
      </c>
      <c r="D99" s="47"/>
      <c r="E99" s="114"/>
      <c r="F99" s="114"/>
      <c r="G99" s="113"/>
      <c r="H99" s="255"/>
      <c r="I99" s="259"/>
      <c r="J99" s="259"/>
      <c r="K99" s="259"/>
      <c r="L99" s="42" t="s">
        <v>82</v>
      </c>
      <c r="M99" s="41"/>
      <c r="N99" s="42" t="s">
        <v>81</v>
      </c>
      <c r="O99" s="41"/>
      <c r="P99" s="42" t="s">
        <v>80</v>
      </c>
      <c r="Q99" s="41"/>
      <c r="R99" s="42" t="s">
        <v>79</v>
      </c>
      <c r="S99" s="41"/>
      <c r="T99" s="42" t="s">
        <v>78</v>
      </c>
      <c r="U99" s="41"/>
      <c r="V99" s="42" t="s">
        <v>77</v>
      </c>
      <c r="W99" s="41"/>
      <c r="X99" s="42" t="s">
        <v>76</v>
      </c>
      <c r="Y99" s="41"/>
      <c r="Z99" s="42" t="s">
        <v>75</v>
      </c>
      <c r="AA99" s="41"/>
      <c r="AB99" s="44" t="s">
        <v>74</v>
      </c>
      <c r="AC99" s="43"/>
      <c r="AD99" s="42" t="s">
        <v>73</v>
      </c>
      <c r="AE99" s="41"/>
      <c r="AF99" s="40"/>
      <c r="AG99" s="41"/>
      <c r="AH99" s="40"/>
      <c r="AI99" s="39"/>
      <c r="AJ99" s="249"/>
      <c r="AK99" s="252"/>
      <c r="AL99" s="38"/>
      <c r="AM99" s="7"/>
      <c r="AN99" s="7"/>
      <c r="AO99" s="235">
        <f>SUMPRODUCT(LEN($M99:$AE102)-LEN(SUBSTITUTE($M99:$AE102,"A", "")))</f>
        <v>0</v>
      </c>
      <c r="AP99" s="229">
        <f>SUMPRODUCT(LEN($AH99:$AH102)-LEN(SUBSTITUTE($AH99:$AH102,"A", "")))</f>
        <v>0</v>
      </c>
      <c r="AQ99" s="232">
        <f>SUMPRODUCT(LEN($AG99:$AG102)-LEN(SUBSTITUTE($AG99:$AG102,"A", "")))</f>
        <v>0</v>
      </c>
      <c r="AR99" s="235">
        <f>SUMPRODUCT(LEN($M99:$AE102)-LEN(SUBSTITUTE($M99:$AE102,"S", "")))</f>
        <v>0</v>
      </c>
      <c r="AS99" s="229">
        <f>SUMPRODUCT(LEN($AH99:$AH102)-LEN(SUBSTITUTE($AH99:$AH102,"S", "")))</f>
        <v>0</v>
      </c>
      <c r="AT99" s="232">
        <f>SUMPRODUCT(LEN($AG99:$AG102)-LEN(SUBSTITUTE($AG99:$AG102,"S", "")))</f>
        <v>0</v>
      </c>
      <c r="AU99" s="235">
        <f>SUMPRODUCT(LEN($M99:$AE102)-LEN(SUBSTITUTE($M99:$AE102,"F", "")))</f>
        <v>0</v>
      </c>
      <c r="AV99" s="229">
        <f>SUMPRODUCT(LEN($AH99:$AH102)-LEN(SUBSTITUTE($AH99:$AH102,"F", "")))</f>
        <v>0</v>
      </c>
      <c r="AW99" s="232">
        <f>SUMPRODUCT(LEN($AG99:$AG102)-LEN(SUBSTITUTE($AG99:$AG102,"F", "")))</f>
        <v>0</v>
      </c>
      <c r="AX99" s="235">
        <f>SUMPRODUCT(LEN($M99:$AE102)-LEN(SUBSTITUTE($M99:$AE102,"G", "")))</f>
        <v>0</v>
      </c>
      <c r="AY99" s="229">
        <f>SUMPRODUCT(LEN($AH99:$AH102)-LEN(SUBSTITUTE($AH99:$AH102,"G", "")))</f>
        <v>0</v>
      </c>
      <c r="AZ99" s="232">
        <f>SUMPRODUCT(LEN($AG99:$AG102)-LEN(SUBSTITUTE($AG99:$AG102,"G", "")))</f>
        <v>0</v>
      </c>
      <c r="BA99" s="235">
        <f>SUMPRODUCT(LEN($M99:$AE102)-LEN(SUBSTITUTE($M99:$AE102,"M", "")))</f>
        <v>0</v>
      </c>
      <c r="BB99" s="229">
        <f>SUMPRODUCT(LEN($AH99:$AH102)-LEN(SUBSTITUTE($AH99:$AH102,"M", "")))</f>
        <v>0</v>
      </c>
      <c r="BC99" s="232">
        <f>SUMPRODUCT(LEN($AG99:$AG102)-LEN(SUBSTITUTE($AG99:$AG102,"M", "")))</f>
        <v>0</v>
      </c>
      <c r="BD99" s="297">
        <f>SUMPRODUCT(LEN($AI99:$AI102)-LEN(SUBSTITUTE($AI99:$AI102,"S", "")))</f>
        <v>0</v>
      </c>
      <c r="BE99" s="300">
        <f>SUMPRODUCT(LEN($AI99:$AI102)-LEN(SUBSTITUTE($AI99:$AI102,"F", "")))</f>
        <v>0</v>
      </c>
      <c r="BF99" s="300">
        <f>SUMPRODUCT(LEN($AI99:$AI102)-LEN(SUBSTITUTE($AI99:$AI102,"G", "")))</f>
        <v>0</v>
      </c>
      <c r="BG99" s="303">
        <f>SUMPRODUCT(LEN($AI99:$AI102)-LEN(SUBSTITUTE($AI99:$AI102,"M", "")))</f>
        <v>0</v>
      </c>
    </row>
    <row r="100" spans="2:67" ht="28.15" hidden="1" customHeight="1" thickBot="1">
      <c r="B100" s="29"/>
      <c r="C100" s="264"/>
      <c r="D100" s="37"/>
      <c r="E100" s="112"/>
      <c r="F100" s="112"/>
      <c r="G100" s="111"/>
      <c r="H100" s="256"/>
      <c r="I100" s="260"/>
      <c r="J100" s="260"/>
      <c r="K100" s="260"/>
      <c r="L100" s="32" t="s">
        <v>72</v>
      </c>
      <c r="M100" s="31"/>
      <c r="N100" s="32" t="s">
        <v>71</v>
      </c>
      <c r="O100" s="31"/>
      <c r="P100" s="32" t="s">
        <v>70</v>
      </c>
      <c r="Q100" s="31"/>
      <c r="R100" s="32" t="s">
        <v>69</v>
      </c>
      <c r="S100" s="31"/>
      <c r="T100" s="32" t="s">
        <v>68</v>
      </c>
      <c r="U100" s="31"/>
      <c r="V100" s="32" t="s">
        <v>67</v>
      </c>
      <c r="W100" s="31"/>
      <c r="X100" s="32" t="s">
        <v>66</v>
      </c>
      <c r="Y100" s="31"/>
      <c r="Z100" s="32" t="s">
        <v>65</v>
      </c>
      <c r="AA100" s="31"/>
      <c r="AB100" s="34" t="s">
        <v>64</v>
      </c>
      <c r="AC100" s="33"/>
      <c r="AD100" s="32" t="s">
        <v>63</v>
      </c>
      <c r="AE100" s="31"/>
      <c r="AF100" s="30"/>
      <c r="AG100" s="31"/>
      <c r="AH100" s="30"/>
      <c r="AI100" s="20"/>
      <c r="AJ100" s="250"/>
      <c r="AK100" s="253"/>
      <c r="AL100" s="19"/>
      <c r="AM100" s="7"/>
      <c r="AN100" s="7"/>
      <c r="AO100" s="236"/>
      <c r="AP100" s="230"/>
      <c r="AQ100" s="233"/>
      <c r="AR100" s="236"/>
      <c r="AS100" s="230"/>
      <c r="AT100" s="233"/>
      <c r="AU100" s="236"/>
      <c r="AV100" s="230"/>
      <c r="AW100" s="233"/>
      <c r="AX100" s="236"/>
      <c r="AY100" s="230"/>
      <c r="AZ100" s="233"/>
      <c r="BA100" s="236"/>
      <c r="BB100" s="230"/>
      <c r="BC100" s="233"/>
      <c r="BD100" s="298"/>
      <c r="BE100" s="301"/>
      <c r="BF100" s="301"/>
      <c r="BG100" s="304"/>
    </row>
    <row r="101" spans="2:67" ht="28.15" hidden="1" customHeight="1">
      <c r="B101" s="29"/>
      <c r="C101" s="265"/>
      <c r="D101" s="28"/>
      <c r="E101" s="110"/>
      <c r="F101" s="110"/>
      <c r="G101" s="109"/>
      <c r="H101" s="257"/>
      <c r="I101" s="261"/>
      <c r="J101" s="261"/>
      <c r="K101" s="261"/>
      <c r="L101" s="23" t="s">
        <v>62</v>
      </c>
      <c r="M101" s="22"/>
      <c r="N101" s="23" t="s">
        <v>61</v>
      </c>
      <c r="O101" s="22"/>
      <c r="P101" s="23" t="s">
        <v>60</v>
      </c>
      <c r="Q101" s="22"/>
      <c r="R101" s="23" t="s">
        <v>59</v>
      </c>
      <c r="S101" s="22"/>
      <c r="T101" s="23" t="s">
        <v>58</v>
      </c>
      <c r="U101" s="22"/>
      <c r="V101" s="23" t="s">
        <v>57</v>
      </c>
      <c r="W101" s="22"/>
      <c r="X101" s="23" t="s">
        <v>56</v>
      </c>
      <c r="Y101" s="22"/>
      <c r="Z101" s="23" t="s">
        <v>55</v>
      </c>
      <c r="AA101" s="22"/>
      <c r="AB101" s="25" t="s">
        <v>54</v>
      </c>
      <c r="AC101" s="24"/>
      <c r="AD101" s="23">
        <v>39</v>
      </c>
      <c r="AE101" s="22"/>
      <c r="AF101" s="21"/>
      <c r="AG101" s="22"/>
      <c r="AH101" s="21"/>
      <c r="AI101" s="20"/>
      <c r="AJ101" s="250"/>
      <c r="AK101" s="253"/>
      <c r="AL101" s="19"/>
      <c r="AM101" s="7"/>
      <c r="AN101" s="7"/>
      <c r="AO101" s="236"/>
      <c r="AP101" s="230"/>
      <c r="AQ101" s="233"/>
      <c r="AR101" s="236"/>
      <c r="AS101" s="230"/>
      <c r="AT101" s="233"/>
      <c r="AU101" s="236"/>
      <c r="AV101" s="230"/>
      <c r="AW101" s="233"/>
      <c r="AX101" s="236"/>
      <c r="AY101" s="230"/>
      <c r="AZ101" s="233"/>
      <c r="BA101" s="236"/>
      <c r="BB101" s="230"/>
      <c r="BC101" s="233"/>
      <c r="BD101" s="298"/>
      <c r="BE101" s="301"/>
      <c r="BF101" s="301"/>
      <c r="BG101" s="304"/>
    </row>
    <row r="102" spans="2:67" ht="28.15" hidden="1" customHeight="1" thickBot="1">
      <c r="B102" s="29"/>
      <c r="C102" s="266"/>
      <c r="D102" s="57"/>
      <c r="E102" s="116"/>
      <c r="F102" s="116"/>
      <c r="G102" s="115"/>
      <c r="H102" s="258"/>
      <c r="I102" s="262"/>
      <c r="J102" s="262"/>
      <c r="K102" s="262"/>
      <c r="L102" s="52" t="s">
        <v>53</v>
      </c>
      <c r="M102" s="51"/>
      <c r="N102" s="52" t="s">
        <v>52</v>
      </c>
      <c r="O102" s="51"/>
      <c r="P102" s="52" t="s">
        <v>51</v>
      </c>
      <c r="Q102" s="51"/>
      <c r="R102" s="52" t="s">
        <v>50</v>
      </c>
      <c r="S102" s="51"/>
      <c r="T102" s="52">
        <v>20</v>
      </c>
      <c r="U102" s="51"/>
      <c r="V102" s="52" t="s">
        <v>49</v>
      </c>
      <c r="W102" s="51"/>
      <c r="X102" s="52" t="s">
        <v>48</v>
      </c>
      <c r="Y102" s="51"/>
      <c r="Z102" s="52" t="s">
        <v>47</v>
      </c>
      <c r="AA102" s="51"/>
      <c r="AB102" s="54" t="s">
        <v>46</v>
      </c>
      <c r="AC102" s="53"/>
      <c r="AD102" s="52" t="s">
        <v>45</v>
      </c>
      <c r="AE102" s="51"/>
      <c r="AF102" s="50"/>
      <c r="AG102" s="51"/>
      <c r="AH102" s="50"/>
      <c r="AI102" s="49"/>
      <c r="AJ102" s="251"/>
      <c r="AK102" s="254"/>
      <c r="AL102" s="48"/>
      <c r="AM102" s="7"/>
      <c r="AN102" s="7"/>
      <c r="AO102" s="237"/>
      <c r="AP102" s="231"/>
      <c r="AQ102" s="234"/>
      <c r="AR102" s="237"/>
      <c r="AS102" s="231"/>
      <c r="AT102" s="234"/>
      <c r="AU102" s="237"/>
      <c r="AV102" s="231"/>
      <c r="AW102" s="234"/>
      <c r="AX102" s="237"/>
      <c r="AY102" s="231"/>
      <c r="AZ102" s="234"/>
      <c r="BA102" s="237"/>
      <c r="BB102" s="231"/>
      <c r="BC102" s="234"/>
      <c r="BD102" s="299"/>
      <c r="BE102" s="302"/>
      <c r="BF102" s="302"/>
      <c r="BG102" s="305"/>
    </row>
    <row r="103" spans="2:67" ht="28.15" hidden="1" customHeight="1">
      <c r="B103" s="29"/>
      <c r="C103" s="263">
        <v>3</v>
      </c>
      <c r="D103" s="47"/>
      <c r="E103" s="114"/>
      <c r="F103" s="114"/>
      <c r="G103" s="113"/>
      <c r="H103" s="255"/>
      <c r="I103" s="259"/>
      <c r="J103" s="259"/>
      <c r="K103" s="259"/>
      <c r="L103" s="42" t="s">
        <v>82</v>
      </c>
      <c r="M103" s="41"/>
      <c r="N103" s="42" t="s">
        <v>81</v>
      </c>
      <c r="O103" s="41"/>
      <c r="P103" s="42" t="s">
        <v>80</v>
      </c>
      <c r="Q103" s="41"/>
      <c r="R103" s="42" t="s">
        <v>79</v>
      </c>
      <c r="S103" s="41"/>
      <c r="T103" s="42" t="s">
        <v>78</v>
      </c>
      <c r="U103" s="41"/>
      <c r="V103" s="42" t="s">
        <v>77</v>
      </c>
      <c r="W103" s="41"/>
      <c r="X103" s="42" t="s">
        <v>76</v>
      </c>
      <c r="Y103" s="41"/>
      <c r="Z103" s="42" t="s">
        <v>75</v>
      </c>
      <c r="AA103" s="41"/>
      <c r="AB103" s="44" t="s">
        <v>74</v>
      </c>
      <c r="AC103" s="43"/>
      <c r="AD103" s="42" t="s">
        <v>73</v>
      </c>
      <c r="AE103" s="41"/>
      <c r="AF103" s="40"/>
      <c r="AG103" s="41"/>
      <c r="AH103" s="40"/>
      <c r="AI103" s="39"/>
      <c r="AJ103" s="245"/>
      <c r="AK103" s="245"/>
      <c r="AL103" s="38"/>
      <c r="AM103" s="7"/>
      <c r="AN103" s="7"/>
      <c r="AO103" s="235">
        <f>SUMPRODUCT(LEN($M103:$AE106)-LEN(SUBSTITUTE($M103:$AE106,"A", "")))</f>
        <v>0</v>
      </c>
      <c r="AP103" s="229">
        <f>SUMPRODUCT(LEN($AH103:$AH106)-LEN(SUBSTITUTE($AH103:$AH106,"A", "")))</f>
        <v>0</v>
      </c>
      <c r="AQ103" s="232">
        <f>SUMPRODUCT(LEN($AG103:$AG106)-LEN(SUBSTITUTE($AG103:$AG106,"A", "")))</f>
        <v>0</v>
      </c>
      <c r="AR103" s="235">
        <f>SUMPRODUCT(LEN($M103:$AE106)-LEN(SUBSTITUTE($M103:$AE106,"S", "")))</f>
        <v>0</v>
      </c>
      <c r="AS103" s="229">
        <f>SUMPRODUCT(LEN($AH103:$AH106)-LEN(SUBSTITUTE($AH103:$AH106,"S", "")))</f>
        <v>0</v>
      </c>
      <c r="AT103" s="232">
        <f>SUMPRODUCT(LEN($AG103:$AG106)-LEN(SUBSTITUTE($AG103:$AG106,"S", "")))</f>
        <v>0</v>
      </c>
      <c r="AU103" s="235">
        <f>SUMPRODUCT(LEN($M103:$AE106)-LEN(SUBSTITUTE($M103:$AE106,"F", "")))</f>
        <v>0</v>
      </c>
      <c r="AV103" s="229">
        <f>SUMPRODUCT(LEN($AH103:$AH106)-LEN(SUBSTITUTE($AH103:$AH106,"F", "")))</f>
        <v>0</v>
      </c>
      <c r="AW103" s="232">
        <f>SUMPRODUCT(LEN($AG103:$AG106)-LEN(SUBSTITUTE($AG103:$AG106,"F", "")))</f>
        <v>0</v>
      </c>
      <c r="AX103" s="235">
        <f>SUMPRODUCT(LEN($M103:$AE106)-LEN(SUBSTITUTE($M103:$AE106,"G", "")))</f>
        <v>0</v>
      </c>
      <c r="AY103" s="229">
        <f>SUMPRODUCT(LEN($AH103:$AH106)-LEN(SUBSTITUTE($AH103:$AH106,"G", "")))</f>
        <v>0</v>
      </c>
      <c r="AZ103" s="232">
        <f>SUMPRODUCT(LEN($AG103:$AG106)-LEN(SUBSTITUTE($AG103:$AG106,"G", "")))</f>
        <v>0</v>
      </c>
      <c r="BA103" s="235">
        <f>SUMPRODUCT(LEN($M103:$AE106)-LEN(SUBSTITUTE($M103:$AE106,"M", "")))</f>
        <v>0</v>
      </c>
      <c r="BB103" s="229">
        <f>SUMPRODUCT(LEN($AH103:$AH106)-LEN(SUBSTITUTE($AH103:$AH106,"M", "")))</f>
        <v>0</v>
      </c>
      <c r="BC103" s="232">
        <f>SUMPRODUCT(LEN($AG103:$AG106)-LEN(SUBSTITUTE($AG103:$AG106,"M", "")))</f>
        <v>0</v>
      </c>
      <c r="BD103" s="297">
        <f>SUMPRODUCT(LEN($AI103:$AI106)-LEN(SUBSTITUTE($AI103:$AI106,"S", "")))</f>
        <v>0</v>
      </c>
      <c r="BE103" s="300">
        <f>SUMPRODUCT(LEN($AI103:$AI106)-LEN(SUBSTITUTE($AI103:$AI106,"F", "")))</f>
        <v>0</v>
      </c>
      <c r="BF103" s="300">
        <f>SUMPRODUCT(LEN($AI103:$AI106)-LEN(SUBSTITUTE($AI103:$AI106,"G", "")))</f>
        <v>0</v>
      </c>
      <c r="BG103" s="303">
        <f>SUMPRODUCT(LEN($AI103:$AI106)-LEN(SUBSTITUTE($AI103:$AI106,"M", "")))</f>
        <v>0</v>
      </c>
    </row>
    <row r="104" spans="2:67" ht="28.15" hidden="1" customHeight="1" thickBot="1">
      <c r="B104" s="29"/>
      <c r="C104" s="264"/>
      <c r="D104" s="37"/>
      <c r="E104" s="112"/>
      <c r="F104" s="112"/>
      <c r="G104" s="111"/>
      <c r="H104" s="256"/>
      <c r="I104" s="260"/>
      <c r="J104" s="260"/>
      <c r="K104" s="260"/>
      <c r="L104" s="32" t="s">
        <v>72</v>
      </c>
      <c r="M104" s="31"/>
      <c r="N104" s="32" t="s">
        <v>71</v>
      </c>
      <c r="O104" s="31"/>
      <c r="P104" s="32" t="s">
        <v>70</v>
      </c>
      <c r="Q104" s="31"/>
      <c r="R104" s="32" t="s">
        <v>69</v>
      </c>
      <c r="S104" s="31"/>
      <c r="T104" s="32" t="s">
        <v>68</v>
      </c>
      <c r="U104" s="31"/>
      <c r="V104" s="32" t="s">
        <v>67</v>
      </c>
      <c r="W104" s="31"/>
      <c r="X104" s="32" t="s">
        <v>66</v>
      </c>
      <c r="Y104" s="31"/>
      <c r="Z104" s="32" t="s">
        <v>65</v>
      </c>
      <c r="AA104" s="31"/>
      <c r="AB104" s="34" t="s">
        <v>64</v>
      </c>
      <c r="AC104" s="33"/>
      <c r="AD104" s="32" t="s">
        <v>63</v>
      </c>
      <c r="AE104" s="31"/>
      <c r="AF104" s="30"/>
      <c r="AG104" s="31"/>
      <c r="AH104" s="30"/>
      <c r="AI104" s="20"/>
      <c r="AJ104" s="246"/>
      <c r="AK104" s="246"/>
      <c r="AL104" s="19"/>
      <c r="AM104" s="7"/>
      <c r="AN104" s="7"/>
      <c r="AO104" s="236"/>
      <c r="AP104" s="230"/>
      <c r="AQ104" s="233"/>
      <c r="AR104" s="236"/>
      <c r="AS104" s="230"/>
      <c r="AT104" s="233"/>
      <c r="AU104" s="236"/>
      <c r="AV104" s="230"/>
      <c r="AW104" s="233"/>
      <c r="AX104" s="236"/>
      <c r="AY104" s="230"/>
      <c r="AZ104" s="233"/>
      <c r="BA104" s="236"/>
      <c r="BB104" s="230"/>
      <c r="BC104" s="233"/>
      <c r="BD104" s="298"/>
      <c r="BE104" s="301"/>
      <c r="BF104" s="301"/>
      <c r="BG104" s="304"/>
    </row>
    <row r="105" spans="2:67" ht="28.15" hidden="1" customHeight="1">
      <c r="B105" s="29"/>
      <c r="C105" s="265"/>
      <c r="D105" s="28"/>
      <c r="E105" s="110"/>
      <c r="F105" s="110"/>
      <c r="G105" s="109"/>
      <c r="H105" s="257"/>
      <c r="I105" s="261"/>
      <c r="J105" s="261"/>
      <c r="K105" s="261"/>
      <c r="L105" s="23" t="s">
        <v>62</v>
      </c>
      <c r="M105" s="22"/>
      <c r="N105" s="23" t="s">
        <v>61</v>
      </c>
      <c r="O105" s="22"/>
      <c r="P105" s="23" t="s">
        <v>60</v>
      </c>
      <c r="Q105" s="22"/>
      <c r="R105" s="23" t="s">
        <v>59</v>
      </c>
      <c r="S105" s="22"/>
      <c r="T105" s="23" t="s">
        <v>58</v>
      </c>
      <c r="U105" s="22"/>
      <c r="V105" s="23" t="s">
        <v>57</v>
      </c>
      <c r="W105" s="22"/>
      <c r="X105" s="23" t="s">
        <v>56</v>
      </c>
      <c r="Y105" s="22"/>
      <c r="Z105" s="23" t="s">
        <v>55</v>
      </c>
      <c r="AA105" s="22"/>
      <c r="AB105" s="25" t="s">
        <v>54</v>
      </c>
      <c r="AC105" s="24"/>
      <c r="AD105" s="23">
        <v>39</v>
      </c>
      <c r="AE105" s="22"/>
      <c r="AF105" s="21"/>
      <c r="AG105" s="22"/>
      <c r="AH105" s="21"/>
      <c r="AI105" s="20"/>
      <c r="AJ105" s="246"/>
      <c r="AK105" s="246"/>
      <c r="AL105" s="19"/>
      <c r="AM105" s="7"/>
      <c r="AN105" s="7"/>
      <c r="AO105" s="236"/>
      <c r="AP105" s="230"/>
      <c r="AQ105" s="233"/>
      <c r="AR105" s="236"/>
      <c r="AS105" s="230"/>
      <c r="AT105" s="233"/>
      <c r="AU105" s="236"/>
      <c r="AV105" s="230"/>
      <c r="AW105" s="233"/>
      <c r="AX105" s="236"/>
      <c r="AY105" s="230"/>
      <c r="AZ105" s="233"/>
      <c r="BA105" s="236"/>
      <c r="BB105" s="230"/>
      <c r="BC105" s="233"/>
      <c r="BD105" s="298"/>
      <c r="BE105" s="301"/>
      <c r="BF105" s="301"/>
      <c r="BG105" s="304"/>
    </row>
    <row r="106" spans="2:67" ht="28.15" hidden="1" customHeight="1" thickBot="1">
      <c r="B106" s="18"/>
      <c r="C106" s="271"/>
      <c r="D106" s="17"/>
      <c r="E106" s="118"/>
      <c r="F106" s="118"/>
      <c r="G106" s="117"/>
      <c r="H106" s="258"/>
      <c r="I106" s="272"/>
      <c r="J106" s="272"/>
      <c r="K106" s="272"/>
      <c r="L106" s="12" t="s">
        <v>53</v>
      </c>
      <c r="M106" s="11"/>
      <c r="N106" s="12" t="s">
        <v>52</v>
      </c>
      <c r="O106" s="11"/>
      <c r="P106" s="12" t="s">
        <v>51</v>
      </c>
      <c r="Q106" s="11"/>
      <c r="R106" s="12" t="s">
        <v>50</v>
      </c>
      <c r="S106" s="11"/>
      <c r="T106" s="12">
        <v>20</v>
      </c>
      <c r="U106" s="11"/>
      <c r="V106" s="12" t="s">
        <v>49</v>
      </c>
      <c r="W106" s="11"/>
      <c r="X106" s="12" t="s">
        <v>48</v>
      </c>
      <c r="Y106" s="11"/>
      <c r="Z106" s="12" t="s">
        <v>47</v>
      </c>
      <c r="AA106" s="11"/>
      <c r="AB106" s="14" t="s">
        <v>46</v>
      </c>
      <c r="AC106" s="13"/>
      <c r="AD106" s="12" t="s">
        <v>45</v>
      </c>
      <c r="AE106" s="11"/>
      <c r="AF106" s="10"/>
      <c r="AG106" s="11"/>
      <c r="AH106" s="10"/>
      <c r="AI106" s="9"/>
      <c r="AJ106" s="247"/>
      <c r="AK106" s="247"/>
      <c r="AL106" s="8"/>
      <c r="AM106" s="7"/>
      <c r="AN106" s="7"/>
      <c r="AO106" s="237"/>
      <c r="AP106" s="231"/>
      <c r="AQ106" s="234"/>
      <c r="AR106" s="237"/>
      <c r="AS106" s="231"/>
      <c r="AT106" s="234"/>
      <c r="AU106" s="237"/>
      <c r="AV106" s="231"/>
      <c r="AW106" s="234"/>
      <c r="AX106" s="237"/>
      <c r="AY106" s="231"/>
      <c r="AZ106" s="234"/>
      <c r="BA106" s="237"/>
      <c r="BB106" s="231"/>
      <c r="BC106" s="234"/>
      <c r="BD106" s="299"/>
      <c r="BE106" s="302"/>
      <c r="BF106" s="302"/>
      <c r="BG106" s="305"/>
    </row>
    <row r="107" spans="2:67" ht="85.9" customHeight="1" thickBot="1">
      <c r="B107" s="94" t="s">
        <v>119</v>
      </c>
      <c r="C107" s="83" t="s">
        <v>118</v>
      </c>
      <c r="D107" s="88" t="s">
        <v>117</v>
      </c>
      <c r="E107" s="93" t="s">
        <v>116</v>
      </c>
      <c r="F107" s="92"/>
      <c r="G107" s="91"/>
      <c r="H107" s="90" t="s">
        <v>115</v>
      </c>
      <c r="I107" s="88" t="s">
        <v>43</v>
      </c>
      <c r="J107" s="88" t="s">
        <v>114</v>
      </c>
      <c r="K107" s="88" t="s">
        <v>44</v>
      </c>
      <c r="L107" s="227" t="s">
        <v>113</v>
      </c>
      <c r="M107" s="270"/>
      <c r="N107" s="227" t="s">
        <v>112</v>
      </c>
      <c r="O107" s="270"/>
      <c r="P107" s="227" t="s">
        <v>112</v>
      </c>
      <c r="Q107" s="228"/>
      <c r="R107" s="227" t="s">
        <v>112</v>
      </c>
      <c r="S107" s="228"/>
      <c r="T107" s="227" t="s">
        <v>112</v>
      </c>
      <c r="U107" s="228"/>
      <c r="V107" s="227" t="s">
        <v>112</v>
      </c>
      <c r="W107" s="228"/>
      <c r="X107" s="227" t="s">
        <v>112</v>
      </c>
      <c r="Y107" s="228"/>
      <c r="Z107" s="227" t="s">
        <v>112</v>
      </c>
      <c r="AA107" s="228"/>
      <c r="AB107" s="227" t="s">
        <v>112</v>
      </c>
      <c r="AC107" s="228"/>
      <c r="AD107" s="227" t="s">
        <v>112</v>
      </c>
      <c r="AE107" s="228"/>
      <c r="AF107" s="244" t="s">
        <v>111</v>
      </c>
      <c r="AG107" s="228"/>
      <c r="AH107" s="90" t="s">
        <v>110</v>
      </c>
      <c r="AI107" s="89" t="s">
        <v>109</v>
      </c>
      <c r="AJ107" s="88" t="s">
        <v>108</v>
      </c>
      <c r="AK107" s="88" t="s">
        <v>107</v>
      </c>
      <c r="AL107" s="87" t="s">
        <v>106</v>
      </c>
      <c r="AM107" s="105" t="s">
        <v>161</v>
      </c>
      <c r="AN107" s="104" t="s">
        <v>160</v>
      </c>
      <c r="AO107" s="84" t="s">
        <v>105</v>
      </c>
      <c r="AP107" s="83" t="s">
        <v>104</v>
      </c>
      <c r="AQ107" s="82" t="s">
        <v>103</v>
      </c>
      <c r="AR107" s="84" t="s">
        <v>102</v>
      </c>
      <c r="AS107" s="83" t="s">
        <v>101</v>
      </c>
      <c r="AT107" s="82" t="s">
        <v>100</v>
      </c>
      <c r="AU107" s="84" t="s">
        <v>99</v>
      </c>
      <c r="AV107" s="83" t="s">
        <v>98</v>
      </c>
      <c r="AW107" s="85" t="s">
        <v>97</v>
      </c>
      <c r="AX107" s="84" t="s">
        <v>96</v>
      </c>
      <c r="AY107" s="83" t="s">
        <v>95</v>
      </c>
      <c r="AZ107" s="82" t="s">
        <v>94</v>
      </c>
      <c r="BA107" s="84" t="s">
        <v>93</v>
      </c>
      <c r="BB107" s="83" t="s">
        <v>92</v>
      </c>
      <c r="BC107" s="82" t="s">
        <v>91</v>
      </c>
      <c r="BD107" s="81" t="s">
        <v>90</v>
      </c>
      <c r="BE107" s="80" t="s">
        <v>89</v>
      </c>
      <c r="BF107" s="80" t="s">
        <v>88</v>
      </c>
      <c r="BG107" s="79" t="s">
        <v>87</v>
      </c>
    </row>
    <row r="108" spans="2:67" ht="48" thickBot="1">
      <c r="B108" s="78" t="s">
        <v>179</v>
      </c>
      <c r="C108" s="77"/>
      <c r="D108" s="76"/>
      <c r="E108" s="267">
        <v>75.13</v>
      </c>
      <c r="F108" s="268"/>
      <c r="G108" s="269"/>
      <c r="H108" s="75" t="s">
        <v>85</v>
      </c>
      <c r="I108" s="74"/>
      <c r="J108" s="74"/>
      <c r="K108" s="73"/>
      <c r="L108" s="72"/>
      <c r="M108" s="68"/>
      <c r="N108" s="72"/>
      <c r="O108" s="68"/>
      <c r="P108" s="72"/>
      <c r="Q108" s="68"/>
      <c r="R108" s="72"/>
      <c r="S108" s="68"/>
      <c r="T108" s="72"/>
      <c r="U108" s="68"/>
      <c r="V108" s="72"/>
      <c r="W108" s="68"/>
      <c r="X108" s="72"/>
      <c r="Y108" s="68"/>
      <c r="Z108" s="72"/>
      <c r="AA108" s="71"/>
      <c r="AB108" s="70"/>
      <c r="AC108" s="70"/>
      <c r="AD108" s="70"/>
      <c r="AE108" s="70"/>
      <c r="AF108" s="69" t="s">
        <v>84</v>
      </c>
      <c r="AG108" s="68"/>
      <c r="AH108" s="68"/>
      <c r="AI108" s="68"/>
      <c r="AJ108" s="67"/>
      <c r="AK108" s="67"/>
      <c r="AL108" s="66"/>
      <c r="AM108" s="103"/>
      <c r="AN108" s="103"/>
      <c r="AO108" s="101">
        <f t="shared" ref="AO108:BG108" si="7">SUM(AO109:AO120)</f>
        <v>0</v>
      </c>
      <c r="AP108" s="100">
        <f t="shared" si="7"/>
        <v>0</v>
      </c>
      <c r="AQ108" s="99">
        <f t="shared" si="7"/>
        <v>0</v>
      </c>
      <c r="AR108" s="101">
        <f t="shared" si="7"/>
        <v>0</v>
      </c>
      <c r="AS108" s="100">
        <f t="shared" si="7"/>
        <v>0</v>
      </c>
      <c r="AT108" s="99">
        <f t="shared" si="7"/>
        <v>0</v>
      </c>
      <c r="AU108" s="101">
        <f t="shared" si="7"/>
        <v>0</v>
      </c>
      <c r="AV108" s="100">
        <f t="shared" si="7"/>
        <v>0</v>
      </c>
      <c r="AW108" s="99">
        <f t="shared" si="7"/>
        <v>0</v>
      </c>
      <c r="AX108" s="101">
        <f t="shared" si="7"/>
        <v>0</v>
      </c>
      <c r="AY108" s="100">
        <f t="shared" si="7"/>
        <v>0</v>
      </c>
      <c r="AZ108" s="99">
        <f t="shared" si="7"/>
        <v>0</v>
      </c>
      <c r="BA108" s="101">
        <f t="shared" si="7"/>
        <v>0</v>
      </c>
      <c r="BB108" s="100">
        <f t="shared" si="7"/>
        <v>0</v>
      </c>
      <c r="BC108" s="99">
        <f t="shared" si="7"/>
        <v>0</v>
      </c>
      <c r="BD108" s="101">
        <f t="shared" si="7"/>
        <v>0</v>
      </c>
      <c r="BE108" s="100">
        <f t="shared" si="7"/>
        <v>0</v>
      </c>
      <c r="BF108" s="100">
        <f t="shared" si="7"/>
        <v>0</v>
      </c>
      <c r="BG108" s="99">
        <f t="shared" si="7"/>
        <v>0</v>
      </c>
      <c r="BH108" s="98" t="s">
        <v>83</v>
      </c>
      <c r="BK108" s="1">
        <f>SUM(AO108:AQ108)</f>
        <v>0</v>
      </c>
      <c r="BL108" s="1">
        <f>SUM(AR108:AT108,BD108)</f>
        <v>0</v>
      </c>
      <c r="BM108" s="1">
        <f>SUM(AU108:AW108,BE108)</f>
        <v>0</v>
      </c>
      <c r="BN108" s="1">
        <f>SUM(AX108:AZ108,BF108)</f>
        <v>0</v>
      </c>
      <c r="BO108" s="1">
        <f>SUM(BA108:BC108,BG108)</f>
        <v>0</v>
      </c>
    </row>
    <row r="109" spans="2:67" ht="28.15" customHeight="1">
      <c r="B109" s="29"/>
      <c r="C109" s="263">
        <v>1</v>
      </c>
      <c r="D109" s="47"/>
      <c r="E109" s="114"/>
      <c r="F109" s="114"/>
      <c r="G109" s="113"/>
      <c r="H109" s="255"/>
      <c r="I109" s="259">
        <v>13</v>
      </c>
      <c r="J109" s="259">
        <v>6</v>
      </c>
      <c r="K109" s="259"/>
      <c r="L109" s="42">
        <v>1</v>
      </c>
      <c r="M109" s="41"/>
      <c r="N109" s="42">
        <v>5</v>
      </c>
      <c r="O109" s="41"/>
      <c r="P109" s="42">
        <v>9</v>
      </c>
      <c r="Q109" s="97"/>
      <c r="R109" s="42">
        <v>13</v>
      </c>
      <c r="S109" s="41"/>
      <c r="T109" s="42">
        <v>17</v>
      </c>
      <c r="U109" s="41"/>
      <c r="V109" s="42">
        <v>21</v>
      </c>
      <c r="W109" s="41"/>
      <c r="X109" s="42">
        <v>25</v>
      </c>
      <c r="Y109" s="41"/>
      <c r="Z109" s="42">
        <v>29</v>
      </c>
      <c r="AA109" s="41"/>
      <c r="AB109" s="44">
        <v>33</v>
      </c>
      <c r="AC109" s="41"/>
      <c r="AD109" s="42">
        <v>37</v>
      </c>
      <c r="AE109" s="41"/>
      <c r="AF109" s="40"/>
      <c r="AG109" s="41"/>
      <c r="AH109" s="40"/>
      <c r="AI109" s="39"/>
      <c r="AJ109" s="245"/>
      <c r="AK109" s="245"/>
      <c r="AL109" s="38"/>
      <c r="AM109" s="238">
        <f>SUMPRODUCT(LEN($M109:$AE112)-LEN(SUBSTITUTE($M109:$AE112,"/", "")))/2</f>
        <v>0</v>
      </c>
      <c r="AN109" s="241">
        <f>SUMPRODUCT(LEN($M109:$AE112)-LEN(SUBSTITUTE($M109:$AE112,"-", "")))</f>
        <v>0</v>
      </c>
      <c r="AO109" s="235">
        <f>SUMPRODUCT(LEN($M109:$AE112)-LEN(SUBSTITUTE($M109:$AE112,"A", "")))</f>
        <v>0</v>
      </c>
      <c r="AP109" s="229">
        <f>SUMPRODUCT(LEN($AH109:$AH112)-LEN(SUBSTITUTE($AH109:$AH112,"A", "")))</f>
        <v>0</v>
      </c>
      <c r="AQ109" s="232">
        <f>SUMPRODUCT(LEN($AG109:$AG112)-LEN(SUBSTITUTE($AG109:$AG112,"A", "")))</f>
        <v>0</v>
      </c>
      <c r="AR109" s="235">
        <f>SUMPRODUCT(LEN($M109:$AE112)-LEN(SUBSTITUTE($M109:$AE112,"S", "")))</f>
        <v>0</v>
      </c>
      <c r="AS109" s="229">
        <f>SUMPRODUCT(LEN($AH109:$AH112)-LEN(SUBSTITUTE($AH109:$AH112,"S", "")))</f>
        <v>0</v>
      </c>
      <c r="AT109" s="232">
        <f>SUMPRODUCT(LEN($AG109:$AG112)-LEN(SUBSTITUTE($AG109:$AG112,"S", "")))</f>
        <v>0</v>
      </c>
      <c r="AU109" s="235">
        <f>SUMPRODUCT(LEN($M109:$AE112)-LEN(SUBSTITUTE($M109:$AE112,"F", "")))</f>
        <v>0</v>
      </c>
      <c r="AV109" s="229">
        <f>SUMPRODUCT(LEN($AH109:$AH112)-LEN(SUBSTITUTE($AH109:$AH112,"F", "")))</f>
        <v>0</v>
      </c>
      <c r="AW109" s="232">
        <f>SUMPRODUCT(LEN($AG109:$AG112)-LEN(SUBSTITUTE($AG109:$AG112,"F", "")))</f>
        <v>0</v>
      </c>
      <c r="AX109" s="235">
        <f>SUMPRODUCT(LEN($M109:$AE112)-LEN(SUBSTITUTE($M109:$AE112,"G", "")))</f>
        <v>0</v>
      </c>
      <c r="AY109" s="229">
        <f>SUMPRODUCT(LEN($AH109:$AH112)-LEN(SUBSTITUTE($AH109:$AH112,"G", "")))</f>
        <v>0</v>
      </c>
      <c r="AZ109" s="232">
        <f>SUMPRODUCT(LEN($AG109:$AG112)-LEN(SUBSTITUTE($AG109:$AG112,"G", "")))</f>
        <v>0</v>
      </c>
      <c r="BA109" s="235">
        <f>SUMPRODUCT(LEN($M109:$AE112)-LEN(SUBSTITUTE($M109:$AE112,"M", "")))</f>
        <v>0</v>
      </c>
      <c r="BB109" s="229">
        <f>SUMPRODUCT(LEN($AH109:$AH112)-LEN(SUBSTITUTE($AH109:$AH112,"M", "")))</f>
        <v>0</v>
      </c>
      <c r="BC109" s="232">
        <f>SUMPRODUCT(LEN($AG109:$AG112)-LEN(SUBSTITUTE($AG109:$AG112,"M", "")))</f>
        <v>0</v>
      </c>
      <c r="BD109" s="297">
        <f>SUMPRODUCT(LEN($AI109:$AI112)-LEN(SUBSTITUTE($AI109:$AI112,"S", "")))</f>
        <v>0</v>
      </c>
      <c r="BE109" s="300">
        <f>SUMPRODUCT(LEN($AI109:$AI112)-LEN(SUBSTITUTE($AI109:$AI112,"F", "")))</f>
        <v>0</v>
      </c>
      <c r="BF109" s="300">
        <f>SUMPRODUCT(LEN($AI109:$AI112)-LEN(SUBSTITUTE($AI109:$AI112,"G", "")))</f>
        <v>0</v>
      </c>
      <c r="BG109" s="303">
        <f>SUMPRODUCT(LEN($AI109:$AI112)-LEN(SUBSTITUTE($AI109:$AI112,"M", "")))</f>
        <v>0</v>
      </c>
    </row>
    <row r="110" spans="2:67" ht="28.15" customHeight="1" thickBot="1">
      <c r="B110" s="29"/>
      <c r="C110" s="264"/>
      <c r="D110" s="37"/>
      <c r="E110" s="112"/>
      <c r="F110" s="112"/>
      <c r="G110" s="111"/>
      <c r="H110" s="256"/>
      <c r="I110" s="260"/>
      <c r="J110" s="260"/>
      <c r="K110" s="260"/>
      <c r="L110" s="32">
        <v>2</v>
      </c>
      <c r="M110" s="31"/>
      <c r="N110" s="32">
        <v>6</v>
      </c>
      <c r="O110" s="31"/>
      <c r="P110" s="96">
        <v>10</v>
      </c>
      <c r="Q110" s="31"/>
      <c r="R110" s="32">
        <v>14</v>
      </c>
      <c r="S110" s="31"/>
      <c r="T110" s="32">
        <v>18</v>
      </c>
      <c r="U110" s="95"/>
      <c r="V110" s="32">
        <v>22</v>
      </c>
      <c r="W110" s="31"/>
      <c r="X110" s="32">
        <v>26</v>
      </c>
      <c r="Y110" s="31"/>
      <c r="Z110" s="32">
        <v>30</v>
      </c>
      <c r="AA110" s="31"/>
      <c r="AB110" s="34">
        <v>34</v>
      </c>
      <c r="AC110" s="31"/>
      <c r="AD110" s="32">
        <v>38</v>
      </c>
      <c r="AE110" s="31"/>
      <c r="AF110" s="30"/>
      <c r="AG110" s="31"/>
      <c r="AH110" s="30"/>
      <c r="AI110" s="20"/>
      <c r="AJ110" s="246"/>
      <c r="AK110" s="246"/>
      <c r="AL110" s="19"/>
      <c r="AM110" s="239"/>
      <c r="AN110" s="242"/>
      <c r="AO110" s="236"/>
      <c r="AP110" s="230"/>
      <c r="AQ110" s="233"/>
      <c r="AR110" s="236"/>
      <c r="AS110" s="230"/>
      <c r="AT110" s="233"/>
      <c r="AU110" s="236"/>
      <c r="AV110" s="230"/>
      <c r="AW110" s="233"/>
      <c r="AX110" s="236"/>
      <c r="AY110" s="230"/>
      <c r="AZ110" s="233"/>
      <c r="BA110" s="236"/>
      <c r="BB110" s="230"/>
      <c r="BC110" s="233"/>
      <c r="BD110" s="298"/>
      <c r="BE110" s="301"/>
      <c r="BF110" s="301"/>
      <c r="BG110" s="304"/>
    </row>
    <row r="111" spans="2:67" ht="28.15" customHeight="1">
      <c r="B111" s="29"/>
      <c r="C111" s="265"/>
      <c r="D111" s="28"/>
      <c r="E111" s="110"/>
      <c r="F111" s="110"/>
      <c r="G111" s="109"/>
      <c r="H111" s="257"/>
      <c r="I111" s="261"/>
      <c r="J111" s="261"/>
      <c r="K111" s="261"/>
      <c r="L111" s="23">
        <v>3</v>
      </c>
      <c r="M111" s="22"/>
      <c r="N111" s="23">
        <v>7</v>
      </c>
      <c r="O111" s="22"/>
      <c r="P111" s="23">
        <v>11</v>
      </c>
      <c r="Q111" s="22"/>
      <c r="R111" s="23">
        <v>15</v>
      </c>
      <c r="S111" s="22"/>
      <c r="T111" s="23">
        <v>19</v>
      </c>
      <c r="U111" s="22"/>
      <c r="V111" s="23">
        <v>23</v>
      </c>
      <c r="W111" s="22"/>
      <c r="X111" s="23">
        <v>27</v>
      </c>
      <c r="Y111" s="22"/>
      <c r="Z111" s="23">
        <v>31</v>
      </c>
      <c r="AA111" s="22"/>
      <c r="AB111" s="25">
        <v>35</v>
      </c>
      <c r="AC111" s="22"/>
      <c r="AD111" s="23">
        <v>39</v>
      </c>
      <c r="AE111" s="22"/>
      <c r="AF111" s="21"/>
      <c r="AG111" s="22"/>
      <c r="AH111" s="21"/>
      <c r="AI111" s="20"/>
      <c r="AJ111" s="246"/>
      <c r="AK111" s="246"/>
      <c r="AL111" s="19"/>
      <c r="AM111" s="239"/>
      <c r="AN111" s="242"/>
      <c r="AO111" s="236"/>
      <c r="AP111" s="230"/>
      <c r="AQ111" s="233"/>
      <c r="AR111" s="236"/>
      <c r="AS111" s="230"/>
      <c r="AT111" s="233"/>
      <c r="AU111" s="236"/>
      <c r="AV111" s="230"/>
      <c r="AW111" s="233"/>
      <c r="AX111" s="236"/>
      <c r="AY111" s="230"/>
      <c r="AZ111" s="233"/>
      <c r="BA111" s="236"/>
      <c r="BB111" s="230"/>
      <c r="BC111" s="233"/>
      <c r="BD111" s="298"/>
      <c r="BE111" s="301"/>
      <c r="BF111" s="301"/>
      <c r="BG111" s="304"/>
    </row>
    <row r="112" spans="2:67" ht="28.15" customHeight="1" thickBot="1">
      <c r="B112" s="29"/>
      <c r="C112" s="266"/>
      <c r="D112" s="57"/>
      <c r="E112" s="116"/>
      <c r="F112" s="116"/>
      <c r="G112" s="115"/>
      <c r="H112" s="258"/>
      <c r="I112" s="262"/>
      <c r="J112" s="262"/>
      <c r="K112" s="262"/>
      <c r="L112" s="52">
        <v>4</v>
      </c>
      <c r="M112" s="51"/>
      <c r="N112" s="52">
        <v>8</v>
      </c>
      <c r="O112" s="51"/>
      <c r="P112" s="52">
        <v>12</v>
      </c>
      <c r="Q112" s="51"/>
      <c r="R112" s="52">
        <v>16</v>
      </c>
      <c r="S112" s="51"/>
      <c r="T112" s="52">
        <v>20</v>
      </c>
      <c r="U112" s="51"/>
      <c r="V112" s="52">
        <v>24</v>
      </c>
      <c r="W112" s="51"/>
      <c r="X112" s="52">
        <v>28</v>
      </c>
      <c r="Y112" s="51"/>
      <c r="Z112" s="52">
        <v>32</v>
      </c>
      <c r="AA112" s="51"/>
      <c r="AB112" s="54">
        <v>36</v>
      </c>
      <c r="AC112" s="51"/>
      <c r="AD112" s="52">
        <v>40</v>
      </c>
      <c r="AE112" s="51"/>
      <c r="AF112" s="50"/>
      <c r="AG112" s="51"/>
      <c r="AH112" s="50"/>
      <c r="AI112" s="49"/>
      <c r="AJ112" s="248"/>
      <c r="AK112" s="248"/>
      <c r="AL112" s="48"/>
      <c r="AM112" s="240"/>
      <c r="AN112" s="243"/>
      <c r="AO112" s="237"/>
      <c r="AP112" s="231"/>
      <c r="AQ112" s="234"/>
      <c r="AR112" s="237"/>
      <c r="AS112" s="231"/>
      <c r="AT112" s="234"/>
      <c r="AU112" s="237"/>
      <c r="AV112" s="231"/>
      <c r="AW112" s="234"/>
      <c r="AX112" s="237"/>
      <c r="AY112" s="231"/>
      <c r="AZ112" s="234"/>
      <c r="BA112" s="237"/>
      <c r="BB112" s="231"/>
      <c r="BC112" s="234"/>
      <c r="BD112" s="299"/>
      <c r="BE112" s="302"/>
      <c r="BF112" s="302"/>
      <c r="BG112" s="305"/>
    </row>
    <row r="113" spans="2:67" ht="28.15" hidden="1" customHeight="1">
      <c r="B113" s="29"/>
      <c r="C113" s="263">
        <v>2</v>
      </c>
      <c r="D113" s="47"/>
      <c r="E113" s="114"/>
      <c r="F113" s="114"/>
      <c r="G113" s="113"/>
      <c r="H113" s="255"/>
      <c r="I113" s="259"/>
      <c r="J113" s="259"/>
      <c r="K113" s="259"/>
      <c r="L113" s="42" t="s">
        <v>82</v>
      </c>
      <c r="M113" s="41"/>
      <c r="N113" s="42" t="s">
        <v>81</v>
      </c>
      <c r="O113" s="41"/>
      <c r="P113" s="42" t="s">
        <v>80</v>
      </c>
      <c r="Q113" s="41"/>
      <c r="R113" s="42" t="s">
        <v>79</v>
      </c>
      <c r="S113" s="41"/>
      <c r="T113" s="42" t="s">
        <v>78</v>
      </c>
      <c r="U113" s="41"/>
      <c r="V113" s="42" t="s">
        <v>77</v>
      </c>
      <c r="W113" s="41"/>
      <c r="X113" s="42" t="s">
        <v>76</v>
      </c>
      <c r="Y113" s="41"/>
      <c r="Z113" s="42" t="s">
        <v>75</v>
      </c>
      <c r="AA113" s="41"/>
      <c r="AB113" s="44" t="s">
        <v>74</v>
      </c>
      <c r="AC113" s="43"/>
      <c r="AD113" s="42" t="s">
        <v>73</v>
      </c>
      <c r="AE113" s="41"/>
      <c r="AF113" s="40"/>
      <c r="AG113" s="41"/>
      <c r="AH113" s="40"/>
      <c r="AI113" s="39"/>
      <c r="AJ113" s="249"/>
      <c r="AK113" s="252"/>
      <c r="AL113" s="38"/>
      <c r="AM113" s="7"/>
      <c r="AN113" s="7"/>
      <c r="AO113" s="235">
        <f>SUMPRODUCT(LEN($M113:$AE116)-LEN(SUBSTITUTE($M113:$AE116,"A", "")))</f>
        <v>0</v>
      </c>
      <c r="AP113" s="229">
        <f>SUMPRODUCT(LEN($AH113:$AH116)-LEN(SUBSTITUTE($AH113:$AH116,"A", "")))</f>
        <v>0</v>
      </c>
      <c r="AQ113" s="232">
        <f>SUMPRODUCT(LEN($AG113:$AG116)-LEN(SUBSTITUTE($AG113:$AG116,"A", "")))</f>
        <v>0</v>
      </c>
      <c r="AR113" s="235">
        <f>SUMPRODUCT(LEN($M113:$AE116)-LEN(SUBSTITUTE($M113:$AE116,"S", "")))</f>
        <v>0</v>
      </c>
      <c r="AS113" s="229">
        <f>SUMPRODUCT(LEN($AH113:$AH116)-LEN(SUBSTITUTE($AH113:$AH116,"S", "")))</f>
        <v>0</v>
      </c>
      <c r="AT113" s="232">
        <f>SUMPRODUCT(LEN($AG113:$AG116)-LEN(SUBSTITUTE($AG113:$AG116,"S", "")))</f>
        <v>0</v>
      </c>
      <c r="AU113" s="235">
        <f>SUMPRODUCT(LEN($M113:$AE116)-LEN(SUBSTITUTE($M113:$AE116,"F", "")))</f>
        <v>0</v>
      </c>
      <c r="AV113" s="229">
        <f>SUMPRODUCT(LEN($AH113:$AH116)-LEN(SUBSTITUTE($AH113:$AH116,"F", "")))</f>
        <v>0</v>
      </c>
      <c r="AW113" s="232">
        <f>SUMPRODUCT(LEN($AG113:$AG116)-LEN(SUBSTITUTE($AG113:$AG116,"F", "")))</f>
        <v>0</v>
      </c>
      <c r="AX113" s="235">
        <f>SUMPRODUCT(LEN($M113:$AE116)-LEN(SUBSTITUTE($M113:$AE116,"G", "")))</f>
        <v>0</v>
      </c>
      <c r="AY113" s="229">
        <f>SUMPRODUCT(LEN($AH113:$AH116)-LEN(SUBSTITUTE($AH113:$AH116,"G", "")))</f>
        <v>0</v>
      </c>
      <c r="AZ113" s="232">
        <f>SUMPRODUCT(LEN($AG113:$AG116)-LEN(SUBSTITUTE($AG113:$AG116,"G", "")))</f>
        <v>0</v>
      </c>
      <c r="BA113" s="235">
        <f>SUMPRODUCT(LEN($M113:$AE116)-LEN(SUBSTITUTE($M113:$AE116,"M", "")))</f>
        <v>0</v>
      </c>
      <c r="BB113" s="229">
        <f>SUMPRODUCT(LEN($AH113:$AH116)-LEN(SUBSTITUTE($AH113:$AH116,"M", "")))</f>
        <v>0</v>
      </c>
      <c r="BC113" s="232">
        <f>SUMPRODUCT(LEN($AG113:$AG116)-LEN(SUBSTITUTE($AG113:$AG116,"M", "")))</f>
        <v>0</v>
      </c>
      <c r="BD113" s="297">
        <f>SUMPRODUCT(LEN($AI113:$AI116)-LEN(SUBSTITUTE($AI113:$AI116,"S", "")))</f>
        <v>0</v>
      </c>
      <c r="BE113" s="300">
        <f>SUMPRODUCT(LEN($AI113:$AI116)-LEN(SUBSTITUTE($AI113:$AI116,"F", "")))</f>
        <v>0</v>
      </c>
      <c r="BF113" s="300">
        <f>SUMPRODUCT(LEN($AI113:$AI116)-LEN(SUBSTITUTE($AI113:$AI116,"G", "")))</f>
        <v>0</v>
      </c>
      <c r="BG113" s="303">
        <f>SUMPRODUCT(LEN($AI113:$AI116)-LEN(SUBSTITUTE($AI113:$AI116,"M", "")))</f>
        <v>0</v>
      </c>
    </row>
    <row r="114" spans="2:67" ht="28.15" hidden="1" customHeight="1" thickBot="1">
      <c r="B114" s="29"/>
      <c r="C114" s="264"/>
      <c r="D114" s="37"/>
      <c r="E114" s="112"/>
      <c r="F114" s="112"/>
      <c r="G114" s="111"/>
      <c r="H114" s="256"/>
      <c r="I114" s="260"/>
      <c r="J114" s="260"/>
      <c r="K114" s="260"/>
      <c r="L114" s="32" t="s">
        <v>72</v>
      </c>
      <c r="M114" s="31"/>
      <c r="N114" s="32" t="s">
        <v>71</v>
      </c>
      <c r="O114" s="31"/>
      <c r="P114" s="32" t="s">
        <v>70</v>
      </c>
      <c r="Q114" s="31"/>
      <c r="R114" s="32" t="s">
        <v>69</v>
      </c>
      <c r="S114" s="31"/>
      <c r="T114" s="32" t="s">
        <v>68</v>
      </c>
      <c r="U114" s="31"/>
      <c r="V114" s="32" t="s">
        <v>67</v>
      </c>
      <c r="W114" s="31"/>
      <c r="X114" s="32" t="s">
        <v>66</v>
      </c>
      <c r="Y114" s="31"/>
      <c r="Z114" s="32" t="s">
        <v>65</v>
      </c>
      <c r="AA114" s="31"/>
      <c r="AB114" s="34" t="s">
        <v>64</v>
      </c>
      <c r="AC114" s="33"/>
      <c r="AD114" s="32" t="s">
        <v>63</v>
      </c>
      <c r="AE114" s="31"/>
      <c r="AF114" s="30"/>
      <c r="AG114" s="31"/>
      <c r="AH114" s="30"/>
      <c r="AI114" s="20"/>
      <c r="AJ114" s="250"/>
      <c r="AK114" s="253"/>
      <c r="AL114" s="19"/>
      <c r="AM114" s="7"/>
      <c r="AN114" s="7"/>
      <c r="AO114" s="236"/>
      <c r="AP114" s="230"/>
      <c r="AQ114" s="233"/>
      <c r="AR114" s="236"/>
      <c r="AS114" s="230"/>
      <c r="AT114" s="233"/>
      <c r="AU114" s="236"/>
      <c r="AV114" s="230"/>
      <c r="AW114" s="233"/>
      <c r="AX114" s="236"/>
      <c r="AY114" s="230"/>
      <c r="AZ114" s="233"/>
      <c r="BA114" s="236"/>
      <c r="BB114" s="230"/>
      <c r="BC114" s="233"/>
      <c r="BD114" s="298"/>
      <c r="BE114" s="301"/>
      <c r="BF114" s="301"/>
      <c r="BG114" s="304"/>
    </row>
    <row r="115" spans="2:67" ht="28.15" hidden="1" customHeight="1">
      <c r="B115" s="29"/>
      <c r="C115" s="265"/>
      <c r="D115" s="28"/>
      <c r="E115" s="110"/>
      <c r="F115" s="110"/>
      <c r="G115" s="109"/>
      <c r="H115" s="257"/>
      <c r="I115" s="261"/>
      <c r="J115" s="261"/>
      <c r="K115" s="261"/>
      <c r="L115" s="23" t="s">
        <v>62</v>
      </c>
      <c r="M115" s="22"/>
      <c r="N115" s="23" t="s">
        <v>61</v>
      </c>
      <c r="O115" s="22"/>
      <c r="P115" s="23" t="s">
        <v>60</v>
      </c>
      <c r="Q115" s="22"/>
      <c r="R115" s="23" t="s">
        <v>59</v>
      </c>
      <c r="S115" s="22"/>
      <c r="T115" s="23" t="s">
        <v>58</v>
      </c>
      <c r="U115" s="22"/>
      <c r="V115" s="23" t="s">
        <v>57</v>
      </c>
      <c r="W115" s="22"/>
      <c r="X115" s="23" t="s">
        <v>56</v>
      </c>
      <c r="Y115" s="22"/>
      <c r="Z115" s="23" t="s">
        <v>55</v>
      </c>
      <c r="AA115" s="22"/>
      <c r="AB115" s="25" t="s">
        <v>54</v>
      </c>
      <c r="AC115" s="24"/>
      <c r="AD115" s="23">
        <v>39</v>
      </c>
      <c r="AE115" s="22"/>
      <c r="AF115" s="21"/>
      <c r="AG115" s="22"/>
      <c r="AH115" s="21"/>
      <c r="AI115" s="20"/>
      <c r="AJ115" s="250"/>
      <c r="AK115" s="253"/>
      <c r="AL115" s="19"/>
      <c r="AM115" s="7"/>
      <c r="AN115" s="7"/>
      <c r="AO115" s="236"/>
      <c r="AP115" s="230"/>
      <c r="AQ115" s="233"/>
      <c r="AR115" s="236"/>
      <c r="AS115" s="230"/>
      <c r="AT115" s="233"/>
      <c r="AU115" s="236"/>
      <c r="AV115" s="230"/>
      <c r="AW115" s="233"/>
      <c r="AX115" s="236"/>
      <c r="AY115" s="230"/>
      <c r="AZ115" s="233"/>
      <c r="BA115" s="236"/>
      <c r="BB115" s="230"/>
      <c r="BC115" s="233"/>
      <c r="BD115" s="298"/>
      <c r="BE115" s="301"/>
      <c r="BF115" s="301"/>
      <c r="BG115" s="304"/>
    </row>
    <row r="116" spans="2:67" ht="28.15" hidden="1" customHeight="1" thickBot="1">
      <c r="B116" s="29"/>
      <c r="C116" s="266"/>
      <c r="D116" s="57"/>
      <c r="E116" s="116"/>
      <c r="F116" s="116"/>
      <c r="G116" s="115"/>
      <c r="H116" s="258"/>
      <c r="I116" s="262"/>
      <c r="J116" s="262"/>
      <c r="K116" s="262"/>
      <c r="L116" s="52" t="s">
        <v>53</v>
      </c>
      <c r="M116" s="51"/>
      <c r="N116" s="52" t="s">
        <v>52</v>
      </c>
      <c r="O116" s="51"/>
      <c r="P116" s="52" t="s">
        <v>51</v>
      </c>
      <c r="Q116" s="51"/>
      <c r="R116" s="52" t="s">
        <v>50</v>
      </c>
      <c r="S116" s="51"/>
      <c r="T116" s="52">
        <v>20</v>
      </c>
      <c r="U116" s="51"/>
      <c r="V116" s="52" t="s">
        <v>49</v>
      </c>
      <c r="W116" s="51"/>
      <c r="X116" s="52" t="s">
        <v>48</v>
      </c>
      <c r="Y116" s="51"/>
      <c r="Z116" s="52" t="s">
        <v>47</v>
      </c>
      <c r="AA116" s="51"/>
      <c r="AB116" s="54" t="s">
        <v>46</v>
      </c>
      <c r="AC116" s="53"/>
      <c r="AD116" s="52" t="s">
        <v>45</v>
      </c>
      <c r="AE116" s="51"/>
      <c r="AF116" s="50"/>
      <c r="AG116" s="51"/>
      <c r="AH116" s="50"/>
      <c r="AI116" s="49"/>
      <c r="AJ116" s="251"/>
      <c r="AK116" s="254"/>
      <c r="AL116" s="48"/>
      <c r="AM116" s="7"/>
      <c r="AN116" s="7"/>
      <c r="AO116" s="237"/>
      <c r="AP116" s="231"/>
      <c r="AQ116" s="234"/>
      <c r="AR116" s="237"/>
      <c r="AS116" s="231"/>
      <c r="AT116" s="234"/>
      <c r="AU116" s="237"/>
      <c r="AV116" s="231"/>
      <c r="AW116" s="234"/>
      <c r="AX116" s="237"/>
      <c r="AY116" s="231"/>
      <c r="AZ116" s="234"/>
      <c r="BA116" s="237"/>
      <c r="BB116" s="231"/>
      <c r="BC116" s="234"/>
      <c r="BD116" s="299"/>
      <c r="BE116" s="302"/>
      <c r="BF116" s="302"/>
      <c r="BG116" s="305"/>
    </row>
    <row r="117" spans="2:67" ht="28.15" hidden="1" customHeight="1">
      <c r="B117" s="29"/>
      <c r="C117" s="263">
        <v>3</v>
      </c>
      <c r="D117" s="47"/>
      <c r="E117" s="114"/>
      <c r="F117" s="114"/>
      <c r="G117" s="113"/>
      <c r="H117" s="255"/>
      <c r="I117" s="259"/>
      <c r="J117" s="259"/>
      <c r="K117" s="259"/>
      <c r="L117" s="42" t="s">
        <v>82</v>
      </c>
      <c r="M117" s="41"/>
      <c r="N117" s="42" t="s">
        <v>81</v>
      </c>
      <c r="O117" s="41"/>
      <c r="P117" s="42" t="s">
        <v>80</v>
      </c>
      <c r="Q117" s="41"/>
      <c r="R117" s="42" t="s">
        <v>79</v>
      </c>
      <c r="S117" s="41"/>
      <c r="T117" s="42" t="s">
        <v>78</v>
      </c>
      <c r="U117" s="41"/>
      <c r="V117" s="42" t="s">
        <v>77</v>
      </c>
      <c r="W117" s="41"/>
      <c r="X117" s="42" t="s">
        <v>76</v>
      </c>
      <c r="Y117" s="41"/>
      <c r="Z117" s="42" t="s">
        <v>75</v>
      </c>
      <c r="AA117" s="41"/>
      <c r="AB117" s="44" t="s">
        <v>74</v>
      </c>
      <c r="AC117" s="43"/>
      <c r="AD117" s="42" t="s">
        <v>73</v>
      </c>
      <c r="AE117" s="41"/>
      <c r="AF117" s="40"/>
      <c r="AG117" s="41"/>
      <c r="AH117" s="40"/>
      <c r="AI117" s="39"/>
      <c r="AJ117" s="245"/>
      <c r="AK117" s="245"/>
      <c r="AL117" s="38"/>
      <c r="AM117" s="7"/>
      <c r="AN117" s="7"/>
      <c r="AO117" s="235">
        <f>SUMPRODUCT(LEN($M117:$AE120)-LEN(SUBSTITUTE($M117:$AE120,"A", "")))</f>
        <v>0</v>
      </c>
      <c r="AP117" s="229">
        <f>SUMPRODUCT(LEN($AH117:$AH120)-LEN(SUBSTITUTE($AH117:$AH120,"A", "")))</f>
        <v>0</v>
      </c>
      <c r="AQ117" s="232">
        <f>SUMPRODUCT(LEN($AG117:$AG120)-LEN(SUBSTITUTE($AG117:$AG120,"A", "")))</f>
        <v>0</v>
      </c>
      <c r="AR117" s="235">
        <f>SUMPRODUCT(LEN($M117:$AE120)-LEN(SUBSTITUTE($M117:$AE120,"S", "")))</f>
        <v>0</v>
      </c>
      <c r="AS117" s="229">
        <f>SUMPRODUCT(LEN($AH117:$AH120)-LEN(SUBSTITUTE($AH117:$AH120,"S", "")))</f>
        <v>0</v>
      </c>
      <c r="AT117" s="232">
        <f>SUMPRODUCT(LEN($AG117:$AG120)-LEN(SUBSTITUTE($AG117:$AG120,"S", "")))</f>
        <v>0</v>
      </c>
      <c r="AU117" s="235">
        <f>SUMPRODUCT(LEN($M117:$AE120)-LEN(SUBSTITUTE($M117:$AE120,"F", "")))</f>
        <v>0</v>
      </c>
      <c r="AV117" s="229">
        <f>SUMPRODUCT(LEN($AH117:$AH120)-LEN(SUBSTITUTE($AH117:$AH120,"F", "")))</f>
        <v>0</v>
      </c>
      <c r="AW117" s="232">
        <f>SUMPRODUCT(LEN($AG117:$AG120)-LEN(SUBSTITUTE($AG117:$AG120,"F", "")))</f>
        <v>0</v>
      </c>
      <c r="AX117" s="235">
        <f>SUMPRODUCT(LEN($M117:$AE120)-LEN(SUBSTITUTE($M117:$AE120,"G", "")))</f>
        <v>0</v>
      </c>
      <c r="AY117" s="229">
        <f>SUMPRODUCT(LEN($AH117:$AH120)-LEN(SUBSTITUTE($AH117:$AH120,"G", "")))</f>
        <v>0</v>
      </c>
      <c r="AZ117" s="232">
        <f>SUMPRODUCT(LEN($AG117:$AG120)-LEN(SUBSTITUTE($AG117:$AG120,"G", "")))</f>
        <v>0</v>
      </c>
      <c r="BA117" s="235">
        <f>SUMPRODUCT(LEN($M117:$AE120)-LEN(SUBSTITUTE($M117:$AE120,"M", "")))</f>
        <v>0</v>
      </c>
      <c r="BB117" s="229">
        <f>SUMPRODUCT(LEN($AH117:$AH120)-LEN(SUBSTITUTE($AH117:$AH120,"M", "")))</f>
        <v>0</v>
      </c>
      <c r="BC117" s="232">
        <f>SUMPRODUCT(LEN($AG117:$AG120)-LEN(SUBSTITUTE($AG117:$AG120,"M", "")))</f>
        <v>0</v>
      </c>
      <c r="BD117" s="297">
        <f>SUMPRODUCT(LEN($AI117:$AI120)-LEN(SUBSTITUTE($AI117:$AI120,"S", "")))</f>
        <v>0</v>
      </c>
      <c r="BE117" s="300">
        <f>SUMPRODUCT(LEN($AI117:$AI120)-LEN(SUBSTITUTE($AI117:$AI120,"F", "")))</f>
        <v>0</v>
      </c>
      <c r="BF117" s="300">
        <f>SUMPRODUCT(LEN($AI117:$AI120)-LEN(SUBSTITUTE($AI117:$AI120,"G", "")))</f>
        <v>0</v>
      </c>
      <c r="BG117" s="303">
        <f>SUMPRODUCT(LEN($AI117:$AI120)-LEN(SUBSTITUTE($AI117:$AI120,"M", "")))</f>
        <v>0</v>
      </c>
    </row>
    <row r="118" spans="2:67" ht="28.15" hidden="1" customHeight="1" thickBot="1">
      <c r="B118" s="29"/>
      <c r="C118" s="264"/>
      <c r="D118" s="37"/>
      <c r="E118" s="112"/>
      <c r="F118" s="112"/>
      <c r="G118" s="111"/>
      <c r="H118" s="256"/>
      <c r="I118" s="260"/>
      <c r="J118" s="260"/>
      <c r="K118" s="260"/>
      <c r="L118" s="32" t="s">
        <v>72</v>
      </c>
      <c r="M118" s="31"/>
      <c r="N118" s="32" t="s">
        <v>71</v>
      </c>
      <c r="O118" s="31"/>
      <c r="P118" s="32" t="s">
        <v>70</v>
      </c>
      <c r="Q118" s="31"/>
      <c r="R118" s="32" t="s">
        <v>69</v>
      </c>
      <c r="S118" s="31"/>
      <c r="T118" s="32" t="s">
        <v>68</v>
      </c>
      <c r="U118" s="31"/>
      <c r="V118" s="32" t="s">
        <v>67</v>
      </c>
      <c r="W118" s="31"/>
      <c r="X118" s="32" t="s">
        <v>66</v>
      </c>
      <c r="Y118" s="31"/>
      <c r="Z118" s="32" t="s">
        <v>65</v>
      </c>
      <c r="AA118" s="31"/>
      <c r="AB118" s="34" t="s">
        <v>64</v>
      </c>
      <c r="AC118" s="33"/>
      <c r="AD118" s="32" t="s">
        <v>63</v>
      </c>
      <c r="AE118" s="31"/>
      <c r="AF118" s="30"/>
      <c r="AG118" s="31"/>
      <c r="AH118" s="30"/>
      <c r="AI118" s="20"/>
      <c r="AJ118" s="246"/>
      <c r="AK118" s="246"/>
      <c r="AL118" s="19"/>
      <c r="AM118" s="7"/>
      <c r="AN118" s="7"/>
      <c r="AO118" s="236"/>
      <c r="AP118" s="230"/>
      <c r="AQ118" s="233"/>
      <c r="AR118" s="236"/>
      <c r="AS118" s="230"/>
      <c r="AT118" s="233"/>
      <c r="AU118" s="236"/>
      <c r="AV118" s="230"/>
      <c r="AW118" s="233"/>
      <c r="AX118" s="236"/>
      <c r="AY118" s="230"/>
      <c r="AZ118" s="233"/>
      <c r="BA118" s="236"/>
      <c r="BB118" s="230"/>
      <c r="BC118" s="233"/>
      <c r="BD118" s="298"/>
      <c r="BE118" s="301"/>
      <c r="BF118" s="301"/>
      <c r="BG118" s="304"/>
    </row>
    <row r="119" spans="2:67" ht="28.15" hidden="1" customHeight="1">
      <c r="B119" s="29"/>
      <c r="C119" s="265"/>
      <c r="D119" s="28"/>
      <c r="E119" s="110"/>
      <c r="F119" s="110"/>
      <c r="G119" s="109"/>
      <c r="H119" s="257"/>
      <c r="I119" s="261"/>
      <c r="J119" s="261"/>
      <c r="K119" s="261"/>
      <c r="L119" s="23" t="s">
        <v>62</v>
      </c>
      <c r="M119" s="22"/>
      <c r="N119" s="23" t="s">
        <v>61</v>
      </c>
      <c r="O119" s="22"/>
      <c r="P119" s="23" t="s">
        <v>60</v>
      </c>
      <c r="Q119" s="22"/>
      <c r="R119" s="23" t="s">
        <v>59</v>
      </c>
      <c r="S119" s="22"/>
      <c r="T119" s="23" t="s">
        <v>58</v>
      </c>
      <c r="U119" s="22"/>
      <c r="V119" s="23" t="s">
        <v>57</v>
      </c>
      <c r="W119" s="22"/>
      <c r="X119" s="23" t="s">
        <v>56</v>
      </c>
      <c r="Y119" s="22"/>
      <c r="Z119" s="23" t="s">
        <v>55</v>
      </c>
      <c r="AA119" s="22"/>
      <c r="AB119" s="25" t="s">
        <v>54</v>
      </c>
      <c r="AC119" s="24"/>
      <c r="AD119" s="23">
        <v>39</v>
      </c>
      <c r="AE119" s="22"/>
      <c r="AF119" s="21"/>
      <c r="AG119" s="22"/>
      <c r="AH119" s="21"/>
      <c r="AI119" s="20"/>
      <c r="AJ119" s="246"/>
      <c r="AK119" s="246"/>
      <c r="AL119" s="19"/>
      <c r="AM119" s="7"/>
      <c r="AN119" s="7"/>
      <c r="AO119" s="236"/>
      <c r="AP119" s="230"/>
      <c r="AQ119" s="233"/>
      <c r="AR119" s="236"/>
      <c r="AS119" s="230"/>
      <c r="AT119" s="233"/>
      <c r="AU119" s="236"/>
      <c r="AV119" s="230"/>
      <c r="AW119" s="233"/>
      <c r="AX119" s="236"/>
      <c r="AY119" s="230"/>
      <c r="AZ119" s="233"/>
      <c r="BA119" s="236"/>
      <c r="BB119" s="230"/>
      <c r="BC119" s="233"/>
      <c r="BD119" s="298"/>
      <c r="BE119" s="301"/>
      <c r="BF119" s="301"/>
      <c r="BG119" s="304"/>
    </row>
    <row r="120" spans="2:67" ht="28.15" hidden="1" customHeight="1" thickBot="1">
      <c r="B120" s="18"/>
      <c r="C120" s="271"/>
      <c r="D120" s="17"/>
      <c r="E120" s="118"/>
      <c r="F120" s="118"/>
      <c r="G120" s="117"/>
      <c r="H120" s="258"/>
      <c r="I120" s="272"/>
      <c r="J120" s="272"/>
      <c r="K120" s="272"/>
      <c r="L120" s="12" t="s">
        <v>53</v>
      </c>
      <c r="M120" s="11"/>
      <c r="N120" s="12" t="s">
        <v>52</v>
      </c>
      <c r="O120" s="11"/>
      <c r="P120" s="12" t="s">
        <v>51</v>
      </c>
      <c r="Q120" s="11"/>
      <c r="R120" s="12" t="s">
        <v>50</v>
      </c>
      <c r="S120" s="11"/>
      <c r="T120" s="12">
        <v>20</v>
      </c>
      <c r="U120" s="11"/>
      <c r="V120" s="12" t="s">
        <v>49</v>
      </c>
      <c r="W120" s="11"/>
      <c r="X120" s="12" t="s">
        <v>48</v>
      </c>
      <c r="Y120" s="11"/>
      <c r="Z120" s="12" t="s">
        <v>47</v>
      </c>
      <c r="AA120" s="11"/>
      <c r="AB120" s="14" t="s">
        <v>46</v>
      </c>
      <c r="AC120" s="13"/>
      <c r="AD120" s="12" t="s">
        <v>45</v>
      </c>
      <c r="AE120" s="11"/>
      <c r="AF120" s="10"/>
      <c r="AG120" s="11"/>
      <c r="AH120" s="10"/>
      <c r="AI120" s="9"/>
      <c r="AJ120" s="247"/>
      <c r="AK120" s="247"/>
      <c r="AL120" s="8"/>
      <c r="AM120" s="7"/>
      <c r="AN120" s="7"/>
      <c r="AO120" s="237"/>
      <c r="AP120" s="231"/>
      <c r="AQ120" s="234"/>
      <c r="AR120" s="237"/>
      <c r="AS120" s="231"/>
      <c r="AT120" s="234"/>
      <c r="AU120" s="237"/>
      <c r="AV120" s="231"/>
      <c r="AW120" s="234"/>
      <c r="AX120" s="237"/>
      <c r="AY120" s="231"/>
      <c r="AZ120" s="234"/>
      <c r="BA120" s="237"/>
      <c r="BB120" s="231"/>
      <c r="BC120" s="234"/>
      <c r="BD120" s="299"/>
      <c r="BE120" s="302"/>
      <c r="BF120" s="302"/>
      <c r="BG120" s="305"/>
    </row>
    <row r="121" spans="2:67" ht="85.9" customHeight="1" thickBot="1">
      <c r="B121" s="94" t="s">
        <v>119</v>
      </c>
      <c r="C121" s="83" t="s">
        <v>118</v>
      </c>
      <c r="D121" s="88" t="s">
        <v>117</v>
      </c>
      <c r="E121" s="93" t="s">
        <v>116</v>
      </c>
      <c r="F121" s="92"/>
      <c r="G121" s="91"/>
      <c r="H121" s="90" t="s">
        <v>115</v>
      </c>
      <c r="I121" s="88" t="s">
        <v>43</v>
      </c>
      <c r="J121" s="88" t="s">
        <v>114</v>
      </c>
      <c r="K121" s="88" t="s">
        <v>44</v>
      </c>
      <c r="L121" s="227" t="s">
        <v>113</v>
      </c>
      <c r="M121" s="270"/>
      <c r="N121" s="227" t="s">
        <v>112</v>
      </c>
      <c r="O121" s="270"/>
      <c r="P121" s="227" t="s">
        <v>112</v>
      </c>
      <c r="Q121" s="228"/>
      <c r="R121" s="227" t="s">
        <v>112</v>
      </c>
      <c r="S121" s="228"/>
      <c r="T121" s="227" t="s">
        <v>112</v>
      </c>
      <c r="U121" s="228"/>
      <c r="V121" s="227" t="s">
        <v>112</v>
      </c>
      <c r="W121" s="228"/>
      <c r="X121" s="227" t="s">
        <v>112</v>
      </c>
      <c r="Y121" s="228"/>
      <c r="Z121" s="227" t="s">
        <v>112</v>
      </c>
      <c r="AA121" s="228"/>
      <c r="AB121" s="227" t="s">
        <v>112</v>
      </c>
      <c r="AC121" s="228"/>
      <c r="AD121" s="227" t="s">
        <v>112</v>
      </c>
      <c r="AE121" s="228"/>
      <c r="AF121" s="244" t="s">
        <v>111</v>
      </c>
      <c r="AG121" s="228"/>
      <c r="AH121" s="90" t="s">
        <v>110</v>
      </c>
      <c r="AI121" s="89" t="s">
        <v>109</v>
      </c>
      <c r="AJ121" s="88" t="s">
        <v>108</v>
      </c>
      <c r="AK121" s="88" t="s">
        <v>107</v>
      </c>
      <c r="AL121" s="87" t="s">
        <v>106</v>
      </c>
      <c r="AM121" s="105" t="s">
        <v>161</v>
      </c>
      <c r="AN121" s="104" t="s">
        <v>160</v>
      </c>
      <c r="AO121" s="84" t="s">
        <v>105</v>
      </c>
      <c r="AP121" s="83" t="s">
        <v>104</v>
      </c>
      <c r="AQ121" s="82" t="s">
        <v>103</v>
      </c>
      <c r="AR121" s="84" t="s">
        <v>102</v>
      </c>
      <c r="AS121" s="83" t="s">
        <v>101</v>
      </c>
      <c r="AT121" s="82" t="s">
        <v>100</v>
      </c>
      <c r="AU121" s="84" t="s">
        <v>99</v>
      </c>
      <c r="AV121" s="83" t="s">
        <v>98</v>
      </c>
      <c r="AW121" s="85" t="s">
        <v>97</v>
      </c>
      <c r="AX121" s="84" t="s">
        <v>96</v>
      </c>
      <c r="AY121" s="83" t="s">
        <v>95</v>
      </c>
      <c r="AZ121" s="82" t="s">
        <v>94</v>
      </c>
      <c r="BA121" s="84" t="s">
        <v>93</v>
      </c>
      <c r="BB121" s="83" t="s">
        <v>92</v>
      </c>
      <c r="BC121" s="82" t="s">
        <v>91</v>
      </c>
      <c r="BD121" s="81" t="s">
        <v>90</v>
      </c>
      <c r="BE121" s="80" t="s">
        <v>89</v>
      </c>
      <c r="BF121" s="80" t="s">
        <v>88</v>
      </c>
      <c r="BG121" s="79" t="s">
        <v>87</v>
      </c>
    </row>
    <row r="122" spans="2:67" ht="48" thickBot="1">
      <c r="B122" s="78" t="s">
        <v>178</v>
      </c>
      <c r="C122" s="77"/>
      <c r="D122" s="76"/>
      <c r="E122" s="267">
        <v>66.760000000000005</v>
      </c>
      <c r="F122" s="268"/>
      <c r="G122" s="269"/>
      <c r="H122" s="75" t="s">
        <v>85</v>
      </c>
      <c r="I122" s="74"/>
      <c r="J122" s="74"/>
      <c r="K122" s="73"/>
      <c r="L122" s="72"/>
      <c r="M122" s="68"/>
      <c r="N122" s="72"/>
      <c r="O122" s="68"/>
      <c r="P122" s="72"/>
      <c r="Q122" s="68"/>
      <c r="R122" s="72"/>
      <c r="S122" s="68"/>
      <c r="T122" s="72"/>
      <c r="U122" s="68"/>
      <c r="V122" s="72"/>
      <c r="W122" s="68"/>
      <c r="X122" s="72"/>
      <c r="Y122" s="68"/>
      <c r="Z122" s="72"/>
      <c r="AA122" s="71"/>
      <c r="AB122" s="70"/>
      <c r="AC122" s="70"/>
      <c r="AD122" s="70"/>
      <c r="AE122" s="70"/>
      <c r="AF122" s="69" t="s">
        <v>84</v>
      </c>
      <c r="AG122" s="68"/>
      <c r="AH122" s="68"/>
      <c r="AI122" s="68"/>
      <c r="AJ122" s="67"/>
      <c r="AK122" s="67"/>
      <c r="AL122" s="66"/>
      <c r="AM122" s="103"/>
      <c r="AN122" s="103"/>
      <c r="AO122" s="101">
        <f t="shared" ref="AO122:BG122" si="8">SUM(AO123:AO134)</f>
        <v>0</v>
      </c>
      <c r="AP122" s="100">
        <f t="shared" si="8"/>
        <v>0</v>
      </c>
      <c r="AQ122" s="99">
        <f t="shared" si="8"/>
        <v>0</v>
      </c>
      <c r="AR122" s="101">
        <f t="shared" si="8"/>
        <v>0</v>
      </c>
      <c r="AS122" s="100">
        <f t="shared" si="8"/>
        <v>0</v>
      </c>
      <c r="AT122" s="99">
        <f t="shared" si="8"/>
        <v>0</v>
      </c>
      <c r="AU122" s="101">
        <f t="shared" si="8"/>
        <v>0</v>
      </c>
      <c r="AV122" s="100">
        <f t="shared" si="8"/>
        <v>0</v>
      </c>
      <c r="AW122" s="99">
        <f t="shared" si="8"/>
        <v>0</v>
      </c>
      <c r="AX122" s="101">
        <f t="shared" si="8"/>
        <v>0</v>
      </c>
      <c r="AY122" s="100">
        <f t="shared" si="8"/>
        <v>0</v>
      </c>
      <c r="AZ122" s="99">
        <f t="shared" si="8"/>
        <v>0</v>
      </c>
      <c r="BA122" s="101">
        <f t="shared" si="8"/>
        <v>0</v>
      </c>
      <c r="BB122" s="100">
        <f t="shared" si="8"/>
        <v>0</v>
      </c>
      <c r="BC122" s="99">
        <f t="shared" si="8"/>
        <v>0</v>
      </c>
      <c r="BD122" s="101">
        <f t="shared" si="8"/>
        <v>0</v>
      </c>
      <c r="BE122" s="100">
        <f t="shared" si="8"/>
        <v>0</v>
      </c>
      <c r="BF122" s="100">
        <f t="shared" si="8"/>
        <v>0</v>
      </c>
      <c r="BG122" s="99">
        <f t="shared" si="8"/>
        <v>0</v>
      </c>
      <c r="BH122" s="98" t="s">
        <v>83</v>
      </c>
      <c r="BK122" s="1">
        <f>SUM(AO122:AQ122)</f>
        <v>0</v>
      </c>
      <c r="BL122" s="1">
        <f>SUM(AR122:AT122,BD122)</f>
        <v>0</v>
      </c>
      <c r="BM122" s="1">
        <f>SUM(AU122:AW122,BE122)</f>
        <v>0</v>
      </c>
      <c r="BN122" s="1">
        <f>SUM(AX122:AZ122,BF122)</f>
        <v>0</v>
      </c>
      <c r="BO122" s="1">
        <f>SUM(BA122:BC122,BG122)</f>
        <v>0</v>
      </c>
    </row>
    <row r="123" spans="2:67" ht="28.15" customHeight="1">
      <c r="B123" s="29"/>
      <c r="C123" s="263">
        <v>1</v>
      </c>
      <c r="D123" s="47"/>
      <c r="E123" s="114"/>
      <c r="F123" s="114"/>
      <c r="G123" s="113"/>
      <c r="H123" s="255"/>
      <c r="I123" s="259">
        <v>14</v>
      </c>
      <c r="J123" s="259">
        <v>5</v>
      </c>
      <c r="K123" s="259"/>
      <c r="L123" s="42">
        <v>1</v>
      </c>
      <c r="M123" s="41"/>
      <c r="N123" s="42">
        <v>5</v>
      </c>
      <c r="O123" s="41"/>
      <c r="P123" s="42">
        <v>9</v>
      </c>
      <c r="Q123" s="97"/>
      <c r="R123" s="42">
        <v>13</v>
      </c>
      <c r="S123" s="41"/>
      <c r="T123" s="42">
        <v>17</v>
      </c>
      <c r="U123" s="41"/>
      <c r="V123" s="42">
        <v>21</v>
      </c>
      <c r="W123" s="41"/>
      <c r="X123" s="42">
        <v>25</v>
      </c>
      <c r="Y123" s="41"/>
      <c r="Z123" s="42">
        <v>29</v>
      </c>
      <c r="AA123" s="41"/>
      <c r="AB123" s="44">
        <v>33</v>
      </c>
      <c r="AC123" s="41"/>
      <c r="AD123" s="42">
        <v>37</v>
      </c>
      <c r="AE123" s="41"/>
      <c r="AF123" s="40"/>
      <c r="AG123" s="41"/>
      <c r="AH123" s="40"/>
      <c r="AI123" s="39"/>
      <c r="AJ123" s="245"/>
      <c r="AK123" s="245"/>
      <c r="AL123" s="38"/>
      <c r="AM123" s="238">
        <f>SUMPRODUCT(LEN($M123:$AE126)-LEN(SUBSTITUTE($M123:$AE126,"/", "")))/2</f>
        <v>0</v>
      </c>
      <c r="AN123" s="241">
        <f>SUMPRODUCT(LEN($M123:$AE126)-LEN(SUBSTITUTE($M123:$AE126,"-", "")))</f>
        <v>0</v>
      </c>
      <c r="AO123" s="235">
        <f>SUMPRODUCT(LEN($M123:$AE126)-LEN(SUBSTITUTE($M123:$AE126,"A", "")))</f>
        <v>0</v>
      </c>
      <c r="AP123" s="229">
        <f>SUMPRODUCT(LEN($AH123:$AH126)-LEN(SUBSTITUTE($AH123:$AH126,"A", "")))</f>
        <v>0</v>
      </c>
      <c r="AQ123" s="232">
        <f>SUMPRODUCT(LEN($AG123:$AG126)-LEN(SUBSTITUTE($AG123:$AG126,"A", "")))</f>
        <v>0</v>
      </c>
      <c r="AR123" s="235">
        <f>SUMPRODUCT(LEN($M123:$AE126)-LEN(SUBSTITUTE($M123:$AE126,"S", "")))</f>
        <v>0</v>
      </c>
      <c r="AS123" s="229">
        <f>SUMPRODUCT(LEN($AH123:$AH126)-LEN(SUBSTITUTE($AH123:$AH126,"S", "")))</f>
        <v>0</v>
      </c>
      <c r="AT123" s="232">
        <f>SUMPRODUCT(LEN($AG123:$AG126)-LEN(SUBSTITUTE($AG123:$AG126,"S", "")))</f>
        <v>0</v>
      </c>
      <c r="AU123" s="235">
        <f>SUMPRODUCT(LEN($M123:$AE126)-LEN(SUBSTITUTE($M123:$AE126,"F", "")))</f>
        <v>0</v>
      </c>
      <c r="AV123" s="229">
        <f>SUMPRODUCT(LEN($AH123:$AH126)-LEN(SUBSTITUTE($AH123:$AH126,"F", "")))</f>
        <v>0</v>
      </c>
      <c r="AW123" s="232">
        <f>SUMPRODUCT(LEN($AG123:$AG126)-LEN(SUBSTITUTE($AG123:$AG126,"F", "")))</f>
        <v>0</v>
      </c>
      <c r="AX123" s="235">
        <f>SUMPRODUCT(LEN($M123:$AE126)-LEN(SUBSTITUTE($M123:$AE126,"G", "")))</f>
        <v>0</v>
      </c>
      <c r="AY123" s="229">
        <f>SUMPRODUCT(LEN($AH123:$AH126)-LEN(SUBSTITUTE($AH123:$AH126,"G", "")))</f>
        <v>0</v>
      </c>
      <c r="AZ123" s="232">
        <f>SUMPRODUCT(LEN($AG123:$AG126)-LEN(SUBSTITUTE($AG123:$AG126,"G", "")))</f>
        <v>0</v>
      </c>
      <c r="BA123" s="235">
        <f>SUMPRODUCT(LEN($M123:$AE126)-LEN(SUBSTITUTE($M123:$AE126,"M", "")))</f>
        <v>0</v>
      </c>
      <c r="BB123" s="229">
        <f>SUMPRODUCT(LEN($AH123:$AH126)-LEN(SUBSTITUTE($AH123:$AH126,"M", "")))</f>
        <v>0</v>
      </c>
      <c r="BC123" s="232">
        <f>SUMPRODUCT(LEN($AG123:$AG126)-LEN(SUBSTITUTE($AG123:$AG126,"M", "")))</f>
        <v>0</v>
      </c>
      <c r="BD123" s="297">
        <f>SUMPRODUCT(LEN($AI123:$AI126)-LEN(SUBSTITUTE($AI123:$AI126,"S", "")))</f>
        <v>0</v>
      </c>
      <c r="BE123" s="300">
        <f>SUMPRODUCT(LEN($AI123:$AI126)-LEN(SUBSTITUTE($AI123:$AI126,"F", "")))</f>
        <v>0</v>
      </c>
      <c r="BF123" s="300">
        <f>SUMPRODUCT(LEN($AI123:$AI126)-LEN(SUBSTITUTE($AI123:$AI126,"G", "")))</f>
        <v>0</v>
      </c>
      <c r="BG123" s="303">
        <f>SUMPRODUCT(LEN($AI123:$AI126)-LEN(SUBSTITUTE($AI123:$AI126,"M", "")))</f>
        <v>0</v>
      </c>
    </row>
    <row r="124" spans="2:67" ht="28.15" customHeight="1" thickBot="1">
      <c r="B124" s="29"/>
      <c r="C124" s="264"/>
      <c r="D124" s="37"/>
      <c r="E124" s="112"/>
      <c r="F124" s="112"/>
      <c r="G124" s="111"/>
      <c r="H124" s="256"/>
      <c r="I124" s="260"/>
      <c r="J124" s="260"/>
      <c r="K124" s="260"/>
      <c r="L124" s="32">
        <v>2</v>
      </c>
      <c r="M124" s="31"/>
      <c r="N124" s="32">
        <v>6</v>
      </c>
      <c r="O124" s="31"/>
      <c r="P124" s="96">
        <v>10</v>
      </c>
      <c r="Q124" s="31"/>
      <c r="R124" s="32">
        <v>14</v>
      </c>
      <c r="S124" s="31"/>
      <c r="T124" s="32">
        <v>18</v>
      </c>
      <c r="U124" s="95"/>
      <c r="V124" s="32">
        <v>22</v>
      </c>
      <c r="W124" s="31"/>
      <c r="X124" s="32">
        <v>26</v>
      </c>
      <c r="Y124" s="31"/>
      <c r="Z124" s="32">
        <v>30</v>
      </c>
      <c r="AA124" s="31"/>
      <c r="AB124" s="34">
        <v>34</v>
      </c>
      <c r="AC124" s="31"/>
      <c r="AD124" s="32">
        <v>38</v>
      </c>
      <c r="AE124" s="31"/>
      <c r="AF124" s="30"/>
      <c r="AG124" s="31"/>
      <c r="AH124" s="30"/>
      <c r="AI124" s="20"/>
      <c r="AJ124" s="246"/>
      <c r="AK124" s="246"/>
      <c r="AL124" s="19"/>
      <c r="AM124" s="239"/>
      <c r="AN124" s="242"/>
      <c r="AO124" s="236"/>
      <c r="AP124" s="230"/>
      <c r="AQ124" s="233"/>
      <c r="AR124" s="236"/>
      <c r="AS124" s="230"/>
      <c r="AT124" s="233"/>
      <c r="AU124" s="236"/>
      <c r="AV124" s="230"/>
      <c r="AW124" s="233"/>
      <c r="AX124" s="236"/>
      <c r="AY124" s="230"/>
      <c r="AZ124" s="233"/>
      <c r="BA124" s="236"/>
      <c r="BB124" s="230"/>
      <c r="BC124" s="233"/>
      <c r="BD124" s="298"/>
      <c r="BE124" s="301"/>
      <c r="BF124" s="301"/>
      <c r="BG124" s="304"/>
    </row>
    <row r="125" spans="2:67" ht="28.15" customHeight="1">
      <c r="B125" s="29"/>
      <c r="C125" s="265"/>
      <c r="D125" s="28"/>
      <c r="E125" s="110"/>
      <c r="F125" s="110"/>
      <c r="G125" s="109"/>
      <c r="H125" s="257"/>
      <c r="I125" s="261"/>
      <c r="J125" s="261"/>
      <c r="K125" s="261"/>
      <c r="L125" s="23">
        <v>3</v>
      </c>
      <c r="M125" s="22"/>
      <c r="N125" s="23">
        <v>7</v>
      </c>
      <c r="O125" s="22"/>
      <c r="P125" s="23">
        <v>11</v>
      </c>
      <c r="Q125" s="22"/>
      <c r="R125" s="23">
        <v>15</v>
      </c>
      <c r="S125" s="22"/>
      <c r="T125" s="23">
        <v>19</v>
      </c>
      <c r="U125" s="22"/>
      <c r="V125" s="23">
        <v>23</v>
      </c>
      <c r="W125" s="22"/>
      <c r="X125" s="23">
        <v>27</v>
      </c>
      <c r="Y125" s="22"/>
      <c r="Z125" s="23">
        <v>31</v>
      </c>
      <c r="AA125" s="22"/>
      <c r="AB125" s="25">
        <v>35</v>
      </c>
      <c r="AC125" s="22"/>
      <c r="AD125" s="23">
        <v>39</v>
      </c>
      <c r="AE125" s="22"/>
      <c r="AF125" s="21"/>
      <c r="AG125" s="22"/>
      <c r="AH125" s="21"/>
      <c r="AI125" s="20"/>
      <c r="AJ125" s="246"/>
      <c r="AK125" s="246"/>
      <c r="AL125" s="19"/>
      <c r="AM125" s="239"/>
      <c r="AN125" s="242"/>
      <c r="AO125" s="236"/>
      <c r="AP125" s="230"/>
      <c r="AQ125" s="233"/>
      <c r="AR125" s="236"/>
      <c r="AS125" s="230"/>
      <c r="AT125" s="233"/>
      <c r="AU125" s="236"/>
      <c r="AV125" s="230"/>
      <c r="AW125" s="233"/>
      <c r="AX125" s="236"/>
      <c r="AY125" s="230"/>
      <c r="AZ125" s="233"/>
      <c r="BA125" s="236"/>
      <c r="BB125" s="230"/>
      <c r="BC125" s="233"/>
      <c r="BD125" s="298"/>
      <c r="BE125" s="301"/>
      <c r="BF125" s="301"/>
      <c r="BG125" s="304"/>
    </row>
    <row r="126" spans="2:67" ht="28.15" customHeight="1" thickBot="1">
      <c r="B126" s="29"/>
      <c r="C126" s="266"/>
      <c r="D126" s="57"/>
      <c r="E126" s="116"/>
      <c r="F126" s="116"/>
      <c r="G126" s="115"/>
      <c r="H126" s="258"/>
      <c r="I126" s="262"/>
      <c r="J126" s="262"/>
      <c r="K126" s="262"/>
      <c r="L126" s="52">
        <v>4</v>
      </c>
      <c r="M126" s="51"/>
      <c r="N126" s="52">
        <v>8</v>
      </c>
      <c r="O126" s="51"/>
      <c r="P126" s="52">
        <v>12</v>
      </c>
      <c r="Q126" s="51"/>
      <c r="R126" s="52">
        <v>16</v>
      </c>
      <c r="S126" s="51"/>
      <c r="T126" s="52">
        <v>20</v>
      </c>
      <c r="U126" s="51"/>
      <c r="V126" s="52">
        <v>24</v>
      </c>
      <c r="W126" s="51"/>
      <c r="X126" s="52">
        <v>28</v>
      </c>
      <c r="Y126" s="51"/>
      <c r="Z126" s="52">
        <v>32</v>
      </c>
      <c r="AA126" s="51"/>
      <c r="AB126" s="54">
        <v>36</v>
      </c>
      <c r="AC126" s="51"/>
      <c r="AD126" s="52">
        <v>40</v>
      </c>
      <c r="AE126" s="51"/>
      <c r="AF126" s="50"/>
      <c r="AG126" s="51"/>
      <c r="AH126" s="50"/>
      <c r="AI126" s="49"/>
      <c r="AJ126" s="248"/>
      <c r="AK126" s="248"/>
      <c r="AL126" s="48"/>
      <c r="AM126" s="240"/>
      <c r="AN126" s="243"/>
      <c r="AO126" s="237"/>
      <c r="AP126" s="231"/>
      <c r="AQ126" s="234"/>
      <c r="AR126" s="237"/>
      <c r="AS126" s="231"/>
      <c r="AT126" s="234"/>
      <c r="AU126" s="237"/>
      <c r="AV126" s="231"/>
      <c r="AW126" s="234"/>
      <c r="AX126" s="237"/>
      <c r="AY126" s="231"/>
      <c r="AZ126" s="234"/>
      <c r="BA126" s="237"/>
      <c r="BB126" s="231"/>
      <c r="BC126" s="234"/>
      <c r="BD126" s="299"/>
      <c r="BE126" s="302"/>
      <c r="BF126" s="302"/>
      <c r="BG126" s="305"/>
    </row>
    <row r="127" spans="2:67" ht="28.15" hidden="1" customHeight="1">
      <c r="B127" s="29"/>
      <c r="C127" s="263">
        <v>2</v>
      </c>
      <c r="D127" s="47"/>
      <c r="E127" s="114"/>
      <c r="F127" s="114"/>
      <c r="G127" s="113"/>
      <c r="H127" s="255"/>
      <c r="I127" s="259"/>
      <c r="J127" s="259"/>
      <c r="K127" s="259"/>
      <c r="L127" s="42" t="s">
        <v>82</v>
      </c>
      <c r="M127" s="41"/>
      <c r="N127" s="42" t="s">
        <v>81</v>
      </c>
      <c r="O127" s="41"/>
      <c r="P127" s="42" t="s">
        <v>80</v>
      </c>
      <c r="Q127" s="41"/>
      <c r="R127" s="42" t="s">
        <v>79</v>
      </c>
      <c r="S127" s="41"/>
      <c r="T127" s="42" t="s">
        <v>78</v>
      </c>
      <c r="U127" s="41"/>
      <c r="V127" s="42" t="s">
        <v>77</v>
      </c>
      <c r="W127" s="41"/>
      <c r="X127" s="42" t="s">
        <v>76</v>
      </c>
      <c r="Y127" s="41"/>
      <c r="Z127" s="42" t="s">
        <v>75</v>
      </c>
      <c r="AA127" s="41"/>
      <c r="AB127" s="44" t="s">
        <v>74</v>
      </c>
      <c r="AC127" s="43"/>
      <c r="AD127" s="42" t="s">
        <v>73</v>
      </c>
      <c r="AE127" s="41"/>
      <c r="AF127" s="40"/>
      <c r="AG127" s="41"/>
      <c r="AH127" s="40"/>
      <c r="AI127" s="39"/>
      <c r="AJ127" s="249"/>
      <c r="AK127" s="252"/>
      <c r="AL127" s="38"/>
      <c r="AM127" s="7"/>
      <c r="AN127" s="7"/>
      <c r="AO127" s="235">
        <f>SUMPRODUCT(LEN($M127:$AE130)-LEN(SUBSTITUTE($M127:$AE130,"A", "")))</f>
        <v>0</v>
      </c>
      <c r="AP127" s="229">
        <f>SUMPRODUCT(LEN($AH127:$AH130)-LEN(SUBSTITUTE($AH127:$AH130,"A", "")))</f>
        <v>0</v>
      </c>
      <c r="AQ127" s="232">
        <f>SUMPRODUCT(LEN($AG127:$AG130)-LEN(SUBSTITUTE($AG127:$AG130,"A", "")))</f>
        <v>0</v>
      </c>
      <c r="AR127" s="235">
        <f>SUMPRODUCT(LEN($M127:$AE130)-LEN(SUBSTITUTE($M127:$AE130,"S", "")))</f>
        <v>0</v>
      </c>
      <c r="AS127" s="229">
        <f>SUMPRODUCT(LEN($AH127:$AH130)-LEN(SUBSTITUTE($AH127:$AH130,"S", "")))</f>
        <v>0</v>
      </c>
      <c r="AT127" s="232">
        <f>SUMPRODUCT(LEN($AG127:$AG130)-LEN(SUBSTITUTE($AG127:$AG130,"S", "")))</f>
        <v>0</v>
      </c>
      <c r="AU127" s="235">
        <f>SUMPRODUCT(LEN($M127:$AE130)-LEN(SUBSTITUTE($M127:$AE130,"F", "")))</f>
        <v>0</v>
      </c>
      <c r="AV127" s="229">
        <f>SUMPRODUCT(LEN($AH127:$AH130)-LEN(SUBSTITUTE($AH127:$AH130,"F", "")))</f>
        <v>0</v>
      </c>
      <c r="AW127" s="232">
        <f>SUMPRODUCT(LEN($AG127:$AG130)-LEN(SUBSTITUTE($AG127:$AG130,"F", "")))</f>
        <v>0</v>
      </c>
      <c r="AX127" s="235">
        <f>SUMPRODUCT(LEN($M127:$AE130)-LEN(SUBSTITUTE($M127:$AE130,"G", "")))</f>
        <v>0</v>
      </c>
      <c r="AY127" s="229">
        <f>SUMPRODUCT(LEN($AH127:$AH130)-LEN(SUBSTITUTE($AH127:$AH130,"G", "")))</f>
        <v>0</v>
      </c>
      <c r="AZ127" s="232">
        <f>SUMPRODUCT(LEN($AG127:$AG130)-LEN(SUBSTITUTE($AG127:$AG130,"G", "")))</f>
        <v>0</v>
      </c>
      <c r="BA127" s="235">
        <f>SUMPRODUCT(LEN($M127:$AE130)-LEN(SUBSTITUTE($M127:$AE130,"M", "")))</f>
        <v>0</v>
      </c>
      <c r="BB127" s="229">
        <f>SUMPRODUCT(LEN($AH127:$AH130)-LEN(SUBSTITUTE($AH127:$AH130,"M", "")))</f>
        <v>0</v>
      </c>
      <c r="BC127" s="232">
        <f>SUMPRODUCT(LEN($AG127:$AG130)-LEN(SUBSTITUTE($AG127:$AG130,"M", "")))</f>
        <v>0</v>
      </c>
      <c r="BD127" s="297">
        <f>SUMPRODUCT(LEN($AI127:$AI130)-LEN(SUBSTITUTE($AI127:$AI130,"S", "")))</f>
        <v>0</v>
      </c>
      <c r="BE127" s="300">
        <f>SUMPRODUCT(LEN($AI127:$AI130)-LEN(SUBSTITUTE($AI127:$AI130,"F", "")))</f>
        <v>0</v>
      </c>
      <c r="BF127" s="300">
        <f>SUMPRODUCT(LEN($AI127:$AI130)-LEN(SUBSTITUTE($AI127:$AI130,"G", "")))</f>
        <v>0</v>
      </c>
      <c r="BG127" s="303">
        <f>SUMPRODUCT(LEN($AI127:$AI130)-LEN(SUBSTITUTE($AI127:$AI130,"M", "")))</f>
        <v>0</v>
      </c>
    </row>
    <row r="128" spans="2:67" ht="28.15" hidden="1" customHeight="1" thickBot="1">
      <c r="B128" s="29"/>
      <c r="C128" s="264"/>
      <c r="D128" s="37"/>
      <c r="E128" s="112"/>
      <c r="F128" s="112"/>
      <c r="G128" s="111"/>
      <c r="H128" s="256"/>
      <c r="I128" s="260"/>
      <c r="J128" s="260"/>
      <c r="K128" s="260"/>
      <c r="L128" s="32" t="s">
        <v>72</v>
      </c>
      <c r="M128" s="31"/>
      <c r="N128" s="32" t="s">
        <v>71</v>
      </c>
      <c r="O128" s="31"/>
      <c r="P128" s="32" t="s">
        <v>70</v>
      </c>
      <c r="Q128" s="31"/>
      <c r="R128" s="32" t="s">
        <v>69</v>
      </c>
      <c r="S128" s="31"/>
      <c r="T128" s="32" t="s">
        <v>68</v>
      </c>
      <c r="U128" s="31"/>
      <c r="V128" s="32" t="s">
        <v>67</v>
      </c>
      <c r="W128" s="31"/>
      <c r="X128" s="32" t="s">
        <v>66</v>
      </c>
      <c r="Y128" s="31"/>
      <c r="Z128" s="32" t="s">
        <v>65</v>
      </c>
      <c r="AA128" s="31"/>
      <c r="AB128" s="34" t="s">
        <v>64</v>
      </c>
      <c r="AC128" s="33"/>
      <c r="AD128" s="32" t="s">
        <v>63</v>
      </c>
      <c r="AE128" s="31"/>
      <c r="AF128" s="30"/>
      <c r="AG128" s="31"/>
      <c r="AH128" s="30"/>
      <c r="AI128" s="20"/>
      <c r="AJ128" s="250"/>
      <c r="AK128" s="253"/>
      <c r="AL128" s="19"/>
      <c r="AM128" s="7"/>
      <c r="AN128" s="7"/>
      <c r="AO128" s="236"/>
      <c r="AP128" s="230"/>
      <c r="AQ128" s="233"/>
      <c r="AR128" s="236"/>
      <c r="AS128" s="230"/>
      <c r="AT128" s="233"/>
      <c r="AU128" s="236"/>
      <c r="AV128" s="230"/>
      <c r="AW128" s="233"/>
      <c r="AX128" s="236"/>
      <c r="AY128" s="230"/>
      <c r="AZ128" s="233"/>
      <c r="BA128" s="236"/>
      <c r="BB128" s="230"/>
      <c r="BC128" s="233"/>
      <c r="BD128" s="298"/>
      <c r="BE128" s="301"/>
      <c r="BF128" s="301"/>
      <c r="BG128" s="304"/>
    </row>
    <row r="129" spans="2:67" ht="28.15" hidden="1" customHeight="1">
      <c r="B129" s="29"/>
      <c r="C129" s="265"/>
      <c r="D129" s="28"/>
      <c r="E129" s="110"/>
      <c r="F129" s="110"/>
      <c r="G129" s="109"/>
      <c r="H129" s="257"/>
      <c r="I129" s="261"/>
      <c r="J129" s="261"/>
      <c r="K129" s="261"/>
      <c r="L129" s="23" t="s">
        <v>62</v>
      </c>
      <c r="M129" s="22"/>
      <c r="N129" s="23" t="s">
        <v>61</v>
      </c>
      <c r="O129" s="22"/>
      <c r="P129" s="23" t="s">
        <v>60</v>
      </c>
      <c r="Q129" s="22"/>
      <c r="R129" s="23" t="s">
        <v>59</v>
      </c>
      <c r="S129" s="22"/>
      <c r="T129" s="23" t="s">
        <v>58</v>
      </c>
      <c r="U129" s="22"/>
      <c r="V129" s="23" t="s">
        <v>57</v>
      </c>
      <c r="W129" s="22"/>
      <c r="X129" s="23" t="s">
        <v>56</v>
      </c>
      <c r="Y129" s="22"/>
      <c r="Z129" s="23" t="s">
        <v>55</v>
      </c>
      <c r="AA129" s="22"/>
      <c r="AB129" s="25" t="s">
        <v>54</v>
      </c>
      <c r="AC129" s="24"/>
      <c r="AD129" s="23">
        <v>39</v>
      </c>
      <c r="AE129" s="22"/>
      <c r="AF129" s="21"/>
      <c r="AG129" s="22"/>
      <c r="AH129" s="21"/>
      <c r="AI129" s="20"/>
      <c r="AJ129" s="250"/>
      <c r="AK129" s="253"/>
      <c r="AL129" s="19"/>
      <c r="AM129" s="7"/>
      <c r="AN129" s="7"/>
      <c r="AO129" s="236"/>
      <c r="AP129" s="230"/>
      <c r="AQ129" s="233"/>
      <c r="AR129" s="236"/>
      <c r="AS129" s="230"/>
      <c r="AT129" s="233"/>
      <c r="AU129" s="236"/>
      <c r="AV129" s="230"/>
      <c r="AW129" s="233"/>
      <c r="AX129" s="236"/>
      <c r="AY129" s="230"/>
      <c r="AZ129" s="233"/>
      <c r="BA129" s="236"/>
      <c r="BB129" s="230"/>
      <c r="BC129" s="233"/>
      <c r="BD129" s="298"/>
      <c r="BE129" s="301"/>
      <c r="BF129" s="301"/>
      <c r="BG129" s="304"/>
    </row>
    <row r="130" spans="2:67" ht="28.15" hidden="1" customHeight="1" thickBot="1">
      <c r="B130" s="29"/>
      <c r="C130" s="266"/>
      <c r="D130" s="57"/>
      <c r="E130" s="116"/>
      <c r="F130" s="116"/>
      <c r="G130" s="115"/>
      <c r="H130" s="258"/>
      <c r="I130" s="262"/>
      <c r="J130" s="262"/>
      <c r="K130" s="262"/>
      <c r="L130" s="52" t="s">
        <v>53</v>
      </c>
      <c r="M130" s="51"/>
      <c r="N130" s="52" t="s">
        <v>52</v>
      </c>
      <c r="O130" s="51"/>
      <c r="P130" s="52" t="s">
        <v>51</v>
      </c>
      <c r="Q130" s="51"/>
      <c r="R130" s="52" t="s">
        <v>50</v>
      </c>
      <c r="S130" s="51"/>
      <c r="T130" s="52">
        <v>20</v>
      </c>
      <c r="U130" s="51"/>
      <c r="V130" s="52" t="s">
        <v>49</v>
      </c>
      <c r="W130" s="51"/>
      <c r="X130" s="52" t="s">
        <v>48</v>
      </c>
      <c r="Y130" s="51"/>
      <c r="Z130" s="52" t="s">
        <v>47</v>
      </c>
      <c r="AA130" s="51"/>
      <c r="AB130" s="54" t="s">
        <v>46</v>
      </c>
      <c r="AC130" s="53"/>
      <c r="AD130" s="52" t="s">
        <v>45</v>
      </c>
      <c r="AE130" s="51"/>
      <c r="AF130" s="50"/>
      <c r="AG130" s="51"/>
      <c r="AH130" s="50"/>
      <c r="AI130" s="49"/>
      <c r="AJ130" s="251"/>
      <c r="AK130" s="254"/>
      <c r="AL130" s="48"/>
      <c r="AM130" s="7"/>
      <c r="AN130" s="7"/>
      <c r="AO130" s="237"/>
      <c r="AP130" s="231"/>
      <c r="AQ130" s="234"/>
      <c r="AR130" s="237"/>
      <c r="AS130" s="231"/>
      <c r="AT130" s="234"/>
      <c r="AU130" s="237"/>
      <c r="AV130" s="231"/>
      <c r="AW130" s="234"/>
      <c r="AX130" s="237"/>
      <c r="AY130" s="231"/>
      <c r="AZ130" s="234"/>
      <c r="BA130" s="237"/>
      <c r="BB130" s="231"/>
      <c r="BC130" s="234"/>
      <c r="BD130" s="299"/>
      <c r="BE130" s="302"/>
      <c r="BF130" s="302"/>
      <c r="BG130" s="305"/>
    </row>
    <row r="131" spans="2:67" ht="28.15" hidden="1" customHeight="1">
      <c r="B131" s="29"/>
      <c r="C131" s="263">
        <v>3</v>
      </c>
      <c r="D131" s="47"/>
      <c r="E131" s="114"/>
      <c r="F131" s="114"/>
      <c r="G131" s="113"/>
      <c r="H131" s="255"/>
      <c r="I131" s="259"/>
      <c r="J131" s="259"/>
      <c r="K131" s="259"/>
      <c r="L131" s="42" t="s">
        <v>82</v>
      </c>
      <c r="M131" s="41"/>
      <c r="N131" s="42" t="s">
        <v>81</v>
      </c>
      <c r="O131" s="41"/>
      <c r="P131" s="42" t="s">
        <v>80</v>
      </c>
      <c r="Q131" s="41"/>
      <c r="R131" s="42" t="s">
        <v>79</v>
      </c>
      <c r="S131" s="41"/>
      <c r="T131" s="42" t="s">
        <v>78</v>
      </c>
      <c r="U131" s="41"/>
      <c r="V131" s="42" t="s">
        <v>77</v>
      </c>
      <c r="W131" s="41"/>
      <c r="X131" s="42" t="s">
        <v>76</v>
      </c>
      <c r="Y131" s="41"/>
      <c r="Z131" s="42" t="s">
        <v>75</v>
      </c>
      <c r="AA131" s="41"/>
      <c r="AB131" s="44" t="s">
        <v>74</v>
      </c>
      <c r="AC131" s="43"/>
      <c r="AD131" s="42" t="s">
        <v>73</v>
      </c>
      <c r="AE131" s="41"/>
      <c r="AF131" s="40"/>
      <c r="AG131" s="41"/>
      <c r="AH131" s="40"/>
      <c r="AI131" s="39"/>
      <c r="AJ131" s="245"/>
      <c r="AK131" s="245"/>
      <c r="AL131" s="38"/>
      <c r="AM131" s="7"/>
      <c r="AN131" s="7"/>
      <c r="AO131" s="235">
        <f>SUMPRODUCT(LEN($M131:$AE134)-LEN(SUBSTITUTE($M131:$AE134,"A", "")))</f>
        <v>0</v>
      </c>
      <c r="AP131" s="229">
        <f>SUMPRODUCT(LEN($AH131:$AH134)-LEN(SUBSTITUTE($AH131:$AH134,"A", "")))</f>
        <v>0</v>
      </c>
      <c r="AQ131" s="232">
        <f>SUMPRODUCT(LEN($AG131:$AG134)-LEN(SUBSTITUTE($AG131:$AG134,"A", "")))</f>
        <v>0</v>
      </c>
      <c r="AR131" s="235">
        <f>SUMPRODUCT(LEN($M131:$AE134)-LEN(SUBSTITUTE($M131:$AE134,"S", "")))</f>
        <v>0</v>
      </c>
      <c r="AS131" s="229">
        <f>SUMPRODUCT(LEN($AH131:$AH134)-LEN(SUBSTITUTE($AH131:$AH134,"S", "")))</f>
        <v>0</v>
      </c>
      <c r="AT131" s="232">
        <f>SUMPRODUCT(LEN($AG131:$AG134)-LEN(SUBSTITUTE($AG131:$AG134,"S", "")))</f>
        <v>0</v>
      </c>
      <c r="AU131" s="235">
        <f>SUMPRODUCT(LEN($M131:$AE134)-LEN(SUBSTITUTE($M131:$AE134,"F", "")))</f>
        <v>0</v>
      </c>
      <c r="AV131" s="229">
        <f>SUMPRODUCT(LEN($AH131:$AH134)-LEN(SUBSTITUTE($AH131:$AH134,"F", "")))</f>
        <v>0</v>
      </c>
      <c r="AW131" s="232">
        <f>SUMPRODUCT(LEN($AG131:$AG134)-LEN(SUBSTITUTE($AG131:$AG134,"F", "")))</f>
        <v>0</v>
      </c>
      <c r="AX131" s="235">
        <f>SUMPRODUCT(LEN($M131:$AE134)-LEN(SUBSTITUTE($M131:$AE134,"G", "")))</f>
        <v>0</v>
      </c>
      <c r="AY131" s="229">
        <f>SUMPRODUCT(LEN($AH131:$AH134)-LEN(SUBSTITUTE($AH131:$AH134,"G", "")))</f>
        <v>0</v>
      </c>
      <c r="AZ131" s="232">
        <f>SUMPRODUCT(LEN($AG131:$AG134)-LEN(SUBSTITUTE($AG131:$AG134,"G", "")))</f>
        <v>0</v>
      </c>
      <c r="BA131" s="235">
        <f>SUMPRODUCT(LEN($M131:$AE134)-LEN(SUBSTITUTE($M131:$AE134,"M", "")))</f>
        <v>0</v>
      </c>
      <c r="BB131" s="229">
        <f>SUMPRODUCT(LEN($AH131:$AH134)-LEN(SUBSTITUTE($AH131:$AH134,"M", "")))</f>
        <v>0</v>
      </c>
      <c r="BC131" s="232">
        <f>SUMPRODUCT(LEN($AG131:$AG134)-LEN(SUBSTITUTE($AG131:$AG134,"M", "")))</f>
        <v>0</v>
      </c>
      <c r="BD131" s="297">
        <f>SUMPRODUCT(LEN($AI131:$AI134)-LEN(SUBSTITUTE($AI131:$AI134,"S", "")))</f>
        <v>0</v>
      </c>
      <c r="BE131" s="300">
        <f>SUMPRODUCT(LEN($AI131:$AI134)-LEN(SUBSTITUTE($AI131:$AI134,"F", "")))</f>
        <v>0</v>
      </c>
      <c r="BF131" s="300">
        <f>SUMPRODUCT(LEN($AI131:$AI134)-LEN(SUBSTITUTE($AI131:$AI134,"G", "")))</f>
        <v>0</v>
      </c>
      <c r="BG131" s="303">
        <f>SUMPRODUCT(LEN($AI131:$AI134)-LEN(SUBSTITUTE($AI131:$AI134,"M", "")))</f>
        <v>0</v>
      </c>
    </row>
    <row r="132" spans="2:67" ht="28.15" hidden="1" customHeight="1" thickBot="1">
      <c r="B132" s="29"/>
      <c r="C132" s="264"/>
      <c r="D132" s="37"/>
      <c r="E132" s="112"/>
      <c r="F132" s="112"/>
      <c r="G132" s="111"/>
      <c r="H132" s="256"/>
      <c r="I132" s="260"/>
      <c r="J132" s="260"/>
      <c r="K132" s="260"/>
      <c r="L132" s="32" t="s">
        <v>72</v>
      </c>
      <c r="M132" s="31"/>
      <c r="N132" s="32" t="s">
        <v>71</v>
      </c>
      <c r="O132" s="31"/>
      <c r="P132" s="32" t="s">
        <v>70</v>
      </c>
      <c r="Q132" s="31"/>
      <c r="R132" s="32" t="s">
        <v>69</v>
      </c>
      <c r="S132" s="31"/>
      <c r="T132" s="32" t="s">
        <v>68</v>
      </c>
      <c r="U132" s="31"/>
      <c r="V132" s="32" t="s">
        <v>67</v>
      </c>
      <c r="W132" s="31"/>
      <c r="X132" s="32" t="s">
        <v>66</v>
      </c>
      <c r="Y132" s="31"/>
      <c r="Z132" s="32" t="s">
        <v>65</v>
      </c>
      <c r="AA132" s="31"/>
      <c r="AB132" s="34" t="s">
        <v>64</v>
      </c>
      <c r="AC132" s="33"/>
      <c r="AD132" s="32" t="s">
        <v>63</v>
      </c>
      <c r="AE132" s="31"/>
      <c r="AF132" s="30"/>
      <c r="AG132" s="31"/>
      <c r="AH132" s="30"/>
      <c r="AI132" s="20"/>
      <c r="AJ132" s="246"/>
      <c r="AK132" s="246"/>
      <c r="AL132" s="19"/>
      <c r="AM132" s="7"/>
      <c r="AN132" s="7"/>
      <c r="AO132" s="236"/>
      <c r="AP132" s="230"/>
      <c r="AQ132" s="233"/>
      <c r="AR132" s="236"/>
      <c r="AS132" s="230"/>
      <c r="AT132" s="233"/>
      <c r="AU132" s="236"/>
      <c r="AV132" s="230"/>
      <c r="AW132" s="233"/>
      <c r="AX132" s="236"/>
      <c r="AY132" s="230"/>
      <c r="AZ132" s="233"/>
      <c r="BA132" s="236"/>
      <c r="BB132" s="230"/>
      <c r="BC132" s="233"/>
      <c r="BD132" s="298"/>
      <c r="BE132" s="301"/>
      <c r="BF132" s="301"/>
      <c r="BG132" s="304"/>
    </row>
    <row r="133" spans="2:67" ht="28.15" hidden="1" customHeight="1">
      <c r="B133" s="29"/>
      <c r="C133" s="265"/>
      <c r="D133" s="28"/>
      <c r="E133" s="110"/>
      <c r="F133" s="110"/>
      <c r="G133" s="109"/>
      <c r="H133" s="257"/>
      <c r="I133" s="261"/>
      <c r="J133" s="261"/>
      <c r="K133" s="261"/>
      <c r="L133" s="23" t="s">
        <v>62</v>
      </c>
      <c r="M133" s="22"/>
      <c r="N133" s="23" t="s">
        <v>61</v>
      </c>
      <c r="O133" s="22"/>
      <c r="P133" s="23" t="s">
        <v>60</v>
      </c>
      <c r="Q133" s="22"/>
      <c r="R133" s="23" t="s">
        <v>59</v>
      </c>
      <c r="S133" s="22"/>
      <c r="T133" s="23" t="s">
        <v>58</v>
      </c>
      <c r="U133" s="22"/>
      <c r="V133" s="23" t="s">
        <v>57</v>
      </c>
      <c r="W133" s="22"/>
      <c r="X133" s="23" t="s">
        <v>56</v>
      </c>
      <c r="Y133" s="22"/>
      <c r="Z133" s="23" t="s">
        <v>55</v>
      </c>
      <c r="AA133" s="22"/>
      <c r="AB133" s="25" t="s">
        <v>54</v>
      </c>
      <c r="AC133" s="24"/>
      <c r="AD133" s="23">
        <v>39</v>
      </c>
      <c r="AE133" s="22"/>
      <c r="AF133" s="21"/>
      <c r="AG133" s="22"/>
      <c r="AH133" s="21"/>
      <c r="AI133" s="20"/>
      <c r="AJ133" s="246"/>
      <c r="AK133" s="246"/>
      <c r="AL133" s="19"/>
      <c r="AM133" s="7"/>
      <c r="AN133" s="7"/>
      <c r="AO133" s="236"/>
      <c r="AP133" s="230"/>
      <c r="AQ133" s="233"/>
      <c r="AR133" s="236"/>
      <c r="AS133" s="230"/>
      <c r="AT133" s="233"/>
      <c r="AU133" s="236"/>
      <c r="AV133" s="230"/>
      <c r="AW133" s="233"/>
      <c r="AX133" s="236"/>
      <c r="AY133" s="230"/>
      <c r="AZ133" s="233"/>
      <c r="BA133" s="236"/>
      <c r="BB133" s="230"/>
      <c r="BC133" s="233"/>
      <c r="BD133" s="298"/>
      <c r="BE133" s="301"/>
      <c r="BF133" s="301"/>
      <c r="BG133" s="304"/>
    </row>
    <row r="134" spans="2:67" ht="28.15" hidden="1" customHeight="1" thickBot="1">
      <c r="B134" s="18"/>
      <c r="C134" s="271"/>
      <c r="D134" s="17"/>
      <c r="E134" s="118"/>
      <c r="F134" s="118"/>
      <c r="G134" s="117"/>
      <c r="H134" s="258"/>
      <c r="I134" s="272"/>
      <c r="J134" s="272"/>
      <c r="K134" s="272"/>
      <c r="L134" s="12" t="s">
        <v>53</v>
      </c>
      <c r="M134" s="11"/>
      <c r="N134" s="12" t="s">
        <v>52</v>
      </c>
      <c r="O134" s="11"/>
      <c r="P134" s="12" t="s">
        <v>51</v>
      </c>
      <c r="Q134" s="11"/>
      <c r="R134" s="12" t="s">
        <v>50</v>
      </c>
      <c r="S134" s="11"/>
      <c r="T134" s="12">
        <v>20</v>
      </c>
      <c r="U134" s="11"/>
      <c r="V134" s="12" t="s">
        <v>49</v>
      </c>
      <c r="W134" s="11"/>
      <c r="X134" s="12" t="s">
        <v>48</v>
      </c>
      <c r="Y134" s="11"/>
      <c r="Z134" s="12" t="s">
        <v>47</v>
      </c>
      <c r="AA134" s="11"/>
      <c r="AB134" s="14" t="s">
        <v>46</v>
      </c>
      <c r="AC134" s="13"/>
      <c r="AD134" s="12" t="s">
        <v>45</v>
      </c>
      <c r="AE134" s="11"/>
      <c r="AF134" s="10"/>
      <c r="AG134" s="11"/>
      <c r="AH134" s="10"/>
      <c r="AI134" s="9"/>
      <c r="AJ134" s="247"/>
      <c r="AK134" s="247"/>
      <c r="AL134" s="8"/>
      <c r="AM134" s="7"/>
      <c r="AN134" s="7"/>
      <c r="AO134" s="237"/>
      <c r="AP134" s="231"/>
      <c r="AQ134" s="234"/>
      <c r="AR134" s="237"/>
      <c r="AS134" s="231"/>
      <c r="AT134" s="234"/>
      <c r="AU134" s="237"/>
      <c r="AV134" s="231"/>
      <c r="AW134" s="234"/>
      <c r="AX134" s="237"/>
      <c r="AY134" s="231"/>
      <c r="AZ134" s="234"/>
      <c r="BA134" s="237"/>
      <c r="BB134" s="231"/>
      <c r="BC134" s="234"/>
      <c r="BD134" s="299"/>
      <c r="BE134" s="302"/>
      <c r="BF134" s="302"/>
      <c r="BG134" s="305"/>
    </row>
    <row r="135" spans="2:67" ht="85.9" customHeight="1" thickBot="1">
      <c r="B135" s="94" t="s">
        <v>119</v>
      </c>
      <c r="C135" s="83" t="s">
        <v>118</v>
      </c>
      <c r="D135" s="88" t="s">
        <v>117</v>
      </c>
      <c r="E135" s="93" t="s">
        <v>116</v>
      </c>
      <c r="F135" s="92"/>
      <c r="G135" s="91"/>
      <c r="H135" s="90" t="s">
        <v>115</v>
      </c>
      <c r="I135" s="88" t="s">
        <v>43</v>
      </c>
      <c r="J135" s="88" t="s">
        <v>114</v>
      </c>
      <c r="K135" s="88" t="s">
        <v>44</v>
      </c>
      <c r="L135" s="227" t="s">
        <v>113</v>
      </c>
      <c r="M135" s="270"/>
      <c r="N135" s="227" t="s">
        <v>112</v>
      </c>
      <c r="O135" s="270"/>
      <c r="P135" s="227" t="s">
        <v>112</v>
      </c>
      <c r="Q135" s="228"/>
      <c r="R135" s="227" t="s">
        <v>112</v>
      </c>
      <c r="S135" s="228"/>
      <c r="T135" s="227" t="s">
        <v>112</v>
      </c>
      <c r="U135" s="228"/>
      <c r="V135" s="227" t="s">
        <v>112</v>
      </c>
      <c r="W135" s="228"/>
      <c r="X135" s="227" t="s">
        <v>112</v>
      </c>
      <c r="Y135" s="228"/>
      <c r="Z135" s="227" t="s">
        <v>112</v>
      </c>
      <c r="AA135" s="228"/>
      <c r="AB135" s="227" t="s">
        <v>112</v>
      </c>
      <c r="AC135" s="228"/>
      <c r="AD135" s="227" t="s">
        <v>112</v>
      </c>
      <c r="AE135" s="228"/>
      <c r="AF135" s="244" t="s">
        <v>111</v>
      </c>
      <c r="AG135" s="228"/>
      <c r="AH135" s="90" t="s">
        <v>110</v>
      </c>
      <c r="AI135" s="89" t="s">
        <v>109</v>
      </c>
      <c r="AJ135" s="88" t="s">
        <v>108</v>
      </c>
      <c r="AK135" s="88" t="s">
        <v>107</v>
      </c>
      <c r="AL135" s="87" t="s">
        <v>106</v>
      </c>
      <c r="AM135" s="105" t="s">
        <v>161</v>
      </c>
      <c r="AN135" s="104" t="s">
        <v>160</v>
      </c>
      <c r="AO135" s="84" t="s">
        <v>105</v>
      </c>
      <c r="AP135" s="83" t="s">
        <v>104</v>
      </c>
      <c r="AQ135" s="82" t="s">
        <v>103</v>
      </c>
      <c r="AR135" s="84" t="s">
        <v>102</v>
      </c>
      <c r="AS135" s="83" t="s">
        <v>101</v>
      </c>
      <c r="AT135" s="82" t="s">
        <v>100</v>
      </c>
      <c r="AU135" s="84" t="s">
        <v>99</v>
      </c>
      <c r="AV135" s="83" t="s">
        <v>98</v>
      </c>
      <c r="AW135" s="85" t="s">
        <v>97</v>
      </c>
      <c r="AX135" s="84" t="s">
        <v>96</v>
      </c>
      <c r="AY135" s="83" t="s">
        <v>95</v>
      </c>
      <c r="AZ135" s="82" t="s">
        <v>94</v>
      </c>
      <c r="BA135" s="84" t="s">
        <v>93</v>
      </c>
      <c r="BB135" s="83" t="s">
        <v>92</v>
      </c>
      <c r="BC135" s="82" t="s">
        <v>91</v>
      </c>
      <c r="BD135" s="81" t="s">
        <v>90</v>
      </c>
      <c r="BE135" s="80" t="s">
        <v>89</v>
      </c>
      <c r="BF135" s="80" t="s">
        <v>88</v>
      </c>
      <c r="BG135" s="79" t="s">
        <v>87</v>
      </c>
    </row>
    <row r="136" spans="2:67" ht="48" thickBot="1">
      <c r="B136" s="78" t="s">
        <v>177</v>
      </c>
      <c r="C136" s="77"/>
      <c r="D136" s="76"/>
      <c r="E136" s="267">
        <v>54.08</v>
      </c>
      <c r="F136" s="268"/>
      <c r="G136" s="269"/>
      <c r="H136" s="75" t="s">
        <v>85</v>
      </c>
      <c r="I136" s="74"/>
      <c r="J136" s="74"/>
      <c r="K136" s="73"/>
      <c r="L136" s="72"/>
      <c r="M136" s="68"/>
      <c r="N136" s="72"/>
      <c r="O136" s="68"/>
      <c r="P136" s="72"/>
      <c r="Q136" s="68"/>
      <c r="R136" s="72"/>
      <c r="S136" s="68"/>
      <c r="T136" s="72"/>
      <c r="U136" s="68"/>
      <c r="V136" s="72"/>
      <c r="W136" s="68"/>
      <c r="X136" s="72"/>
      <c r="Y136" s="68"/>
      <c r="Z136" s="72"/>
      <c r="AA136" s="71"/>
      <c r="AB136" s="70"/>
      <c r="AC136" s="70"/>
      <c r="AD136" s="70"/>
      <c r="AE136" s="70"/>
      <c r="AF136" s="69" t="s">
        <v>84</v>
      </c>
      <c r="AG136" s="68"/>
      <c r="AH136" s="68"/>
      <c r="AI136" s="68"/>
      <c r="AJ136" s="67"/>
      <c r="AK136" s="67"/>
      <c r="AL136" s="66"/>
      <c r="AM136" s="103"/>
      <c r="AN136" s="103"/>
      <c r="AO136" s="101">
        <f t="shared" ref="AO136:BG136" si="9">SUM(AO137:AO148)</f>
        <v>0</v>
      </c>
      <c r="AP136" s="100">
        <f t="shared" si="9"/>
        <v>0</v>
      </c>
      <c r="AQ136" s="99">
        <f t="shared" si="9"/>
        <v>0</v>
      </c>
      <c r="AR136" s="101">
        <f t="shared" si="9"/>
        <v>0</v>
      </c>
      <c r="AS136" s="100">
        <f t="shared" si="9"/>
        <v>0</v>
      </c>
      <c r="AT136" s="99">
        <f t="shared" si="9"/>
        <v>0</v>
      </c>
      <c r="AU136" s="101">
        <f t="shared" si="9"/>
        <v>0</v>
      </c>
      <c r="AV136" s="100">
        <f t="shared" si="9"/>
        <v>0</v>
      </c>
      <c r="AW136" s="99">
        <f t="shared" si="9"/>
        <v>0</v>
      </c>
      <c r="AX136" s="101">
        <f t="shared" si="9"/>
        <v>0</v>
      </c>
      <c r="AY136" s="100">
        <f t="shared" si="9"/>
        <v>0</v>
      </c>
      <c r="AZ136" s="99">
        <f t="shared" si="9"/>
        <v>0</v>
      </c>
      <c r="BA136" s="101">
        <f t="shared" si="9"/>
        <v>0</v>
      </c>
      <c r="BB136" s="100">
        <f t="shared" si="9"/>
        <v>0</v>
      </c>
      <c r="BC136" s="99">
        <f t="shared" si="9"/>
        <v>0</v>
      </c>
      <c r="BD136" s="101">
        <f t="shared" si="9"/>
        <v>0</v>
      </c>
      <c r="BE136" s="100">
        <f t="shared" si="9"/>
        <v>0</v>
      </c>
      <c r="BF136" s="100">
        <f t="shared" si="9"/>
        <v>0</v>
      </c>
      <c r="BG136" s="99">
        <f t="shared" si="9"/>
        <v>0</v>
      </c>
      <c r="BH136" s="98" t="s">
        <v>83</v>
      </c>
      <c r="BK136" s="1">
        <f>SUM(AO136:AQ136)</f>
        <v>0</v>
      </c>
      <c r="BL136" s="1">
        <f>SUM(AR136:AT136,BD136)</f>
        <v>0</v>
      </c>
      <c r="BM136" s="1">
        <f>SUM(AU136:AW136,BE136)</f>
        <v>0</v>
      </c>
      <c r="BN136" s="1">
        <f>SUM(AX136:AZ136,BF136)</f>
        <v>0</v>
      </c>
      <c r="BO136" s="1">
        <f>SUM(BA136:BC136,BG136)</f>
        <v>0</v>
      </c>
    </row>
    <row r="137" spans="2:67" ht="28.15" customHeight="1">
      <c r="B137" s="29"/>
      <c r="C137" s="263">
        <v>1</v>
      </c>
      <c r="D137" s="47"/>
      <c r="E137" s="114"/>
      <c r="F137" s="114"/>
      <c r="G137" s="113"/>
      <c r="H137" s="255"/>
      <c r="I137" s="259">
        <v>12</v>
      </c>
      <c r="J137" s="259">
        <v>4</v>
      </c>
      <c r="K137" s="259"/>
      <c r="L137" s="42">
        <v>1</v>
      </c>
      <c r="M137" s="41"/>
      <c r="N137" s="42">
        <v>5</v>
      </c>
      <c r="O137" s="41"/>
      <c r="P137" s="42">
        <v>9</v>
      </c>
      <c r="Q137" s="97"/>
      <c r="R137" s="42">
        <v>13</v>
      </c>
      <c r="S137" s="41"/>
      <c r="T137" s="42">
        <v>17</v>
      </c>
      <c r="U137" s="41"/>
      <c r="V137" s="42">
        <v>21</v>
      </c>
      <c r="W137" s="41"/>
      <c r="X137" s="42">
        <v>25</v>
      </c>
      <c r="Y137" s="41"/>
      <c r="Z137" s="42">
        <v>29</v>
      </c>
      <c r="AA137" s="41"/>
      <c r="AB137" s="44">
        <v>33</v>
      </c>
      <c r="AC137" s="41"/>
      <c r="AD137" s="42">
        <v>37</v>
      </c>
      <c r="AE137" s="41"/>
      <c r="AF137" s="40"/>
      <c r="AG137" s="41"/>
      <c r="AH137" s="40"/>
      <c r="AI137" s="39"/>
      <c r="AJ137" s="245"/>
      <c r="AK137" s="245"/>
      <c r="AL137" s="38"/>
      <c r="AM137" s="238">
        <f>SUMPRODUCT(LEN($M137:$AE140)-LEN(SUBSTITUTE($M137:$AE140,"/", "")))/2</f>
        <v>0</v>
      </c>
      <c r="AN137" s="241">
        <f>SUMPRODUCT(LEN($M137:$AE140)-LEN(SUBSTITUTE($M137:$AE140,"-", "")))</f>
        <v>0</v>
      </c>
      <c r="AO137" s="235">
        <f>SUMPRODUCT(LEN($M137:$AE140)-LEN(SUBSTITUTE($M137:$AE140,"A", "")))</f>
        <v>0</v>
      </c>
      <c r="AP137" s="229">
        <f>SUMPRODUCT(LEN($AH137:$AH140)-LEN(SUBSTITUTE($AH137:$AH140,"A", "")))</f>
        <v>0</v>
      </c>
      <c r="AQ137" s="232">
        <f>SUMPRODUCT(LEN($AG137:$AG140)-LEN(SUBSTITUTE($AG137:$AG140,"A", "")))</f>
        <v>0</v>
      </c>
      <c r="AR137" s="235">
        <f>SUMPRODUCT(LEN($M137:$AE140)-LEN(SUBSTITUTE($M137:$AE140,"S", "")))</f>
        <v>0</v>
      </c>
      <c r="AS137" s="229">
        <f>SUMPRODUCT(LEN($AH137:$AH140)-LEN(SUBSTITUTE($AH137:$AH140,"S", "")))</f>
        <v>0</v>
      </c>
      <c r="AT137" s="232">
        <f>SUMPRODUCT(LEN($AG137:$AG140)-LEN(SUBSTITUTE($AG137:$AG140,"S", "")))</f>
        <v>0</v>
      </c>
      <c r="AU137" s="235">
        <f>SUMPRODUCT(LEN($M137:$AE140)-LEN(SUBSTITUTE($M137:$AE140,"F", "")))</f>
        <v>0</v>
      </c>
      <c r="AV137" s="229">
        <f>SUMPRODUCT(LEN($AH137:$AH140)-LEN(SUBSTITUTE($AH137:$AH140,"F", "")))</f>
        <v>0</v>
      </c>
      <c r="AW137" s="232">
        <f>SUMPRODUCT(LEN($AG137:$AG140)-LEN(SUBSTITUTE($AG137:$AG140,"F", "")))</f>
        <v>0</v>
      </c>
      <c r="AX137" s="235">
        <f>SUMPRODUCT(LEN($M137:$AE140)-LEN(SUBSTITUTE($M137:$AE140,"G", "")))</f>
        <v>0</v>
      </c>
      <c r="AY137" s="229">
        <f>SUMPRODUCT(LEN($AH137:$AH140)-LEN(SUBSTITUTE($AH137:$AH140,"G", "")))</f>
        <v>0</v>
      </c>
      <c r="AZ137" s="232">
        <f>SUMPRODUCT(LEN($AG137:$AG140)-LEN(SUBSTITUTE($AG137:$AG140,"G", "")))</f>
        <v>0</v>
      </c>
      <c r="BA137" s="235">
        <f>SUMPRODUCT(LEN($M137:$AE140)-LEN(SUBSTITUTE($M137:$AE140,"M", "")))</f>
        <v>0</v>
      </c>
      <c r="BB137" s="229">
        <f>SUMPRODUCT(LEN($AH137:$AH140)-LEN(SUBSTITUTE($AH137:$AH140,"M", "")))</f>
        <v>0</v>
      </c>
      <c r="BC137" s="232">
        <f>SUMPRODUCT(LEN($AG137:$AG140)-LEN(SUBSTITUTE($AG137:$AG140,"M", "")))</f>
        <v>0</v>
      </c>
      <c r="BD137" s="297">
        <f>SUMPRODUCT(LEN($AI137:$AI140)-LEN(SUBSTITUTE($AI137:$AI140,"S", "")))</f>
        <v>0</v>
      </c>
      <c r="BE137" s="300">
        <f>SUMPRODUCT(LEN($AI137:$AI140)-LEN(SUBSTITUTE($AI137:$AI140,"F", "")))</f>
        <v>0</v>
      </c>
      <c r="BF137" s="300">
        <f>SUMPRODUCT(LEN($AI137:$AI140)-LEN(SUBSTITUTE($AI137:$AI140,"G", "")))</f>
        <v>0</v>
      </c>
      <c r="BG137" s="303">
        <f>SUMPRODUCT(LEN($AI137:$AI140)-LEN(SUBSTITUTE($AI137:$AI140,"M", "")))</f>
        <v>0</v>
      </c>
    </row>
    <row r="138" spans="2:67" ht="28.15" customHeight="1" thickBot="1">
      <c r="B138" s="29"/>
      <c r="C138" s="264"/>
      <c r="D138" s="37"/>
      <c r="E138" s="112"/>
      <c r="F138" s="112"/>
      <c r="G138" s="111"/>
      <c r="H138" s="256"/>
      <c r="I138" s="260"/>
      <c r="J138" s="260"/>
      <c r="K138" s="260"/>
      <c r="L138" s="32">
        <v>2</v>
      </c>
      <c r="M138" s="31"/>
      <c r="N138" s="32">
        <v>6</v>
      </c>
      <c r="O138" s="31"/>
      <c r="P138" s="96">
        <v>10</v>
      </c>
      <c r="Q138" s="31"/>
      <c r="R138" s="32">
        <v>14</v>
      </c>
      <c r="S138" s="31"/>
      <c r="T138" s="32">
        <v>18</v>
      </c>
      <c r="U138" s="95"/>
      <c r="V138" s="32">
        <v>22</v>
      </c>
      <c r="W138" s="31"/>
      <c r="X138" s="32">
        <v>26</v>
      </c>
      <c r="Y138" s="31"/>
      <c r="Z138" s="32">
        <v>30</v>
      </c>
      <c r="AA138" s="31"/>
      <c r="AB138" s="34">
        <v>34</v>
      </c>
      <c r="AC138" s="31"/>
      <c r="AD138" s="32">
        <v>38</v>
      </c>
      <c r="AE138" s="31"/>
      <c r="AF138" s="30"/>
      <c r="AG138" s="31"/>
      <c r="AH138" s="30"/>
      <c r="AI138" s="20"/>
      <c r="AJ138" s="246"/>
      <c r="AK138" s="246"/>
      <c r="AL138" s="19"/>
      <c r="AM138" s="239"/>
      <c r="AN138" s="242"/>
      <c r="AO138" s="236"/>
      <c r="AP138" s="230"/>
      <c r="AQ138" s="233"/>
      <c r="AR138" s="236"/>
      <c r="AS138" s="230"/>
      <c r="AT138" s="233"/>
      <c r="AU138" s="236"/>
      <c r="AV138" s="230"/>
      <c r="AW138" s="233"/>
      <c r="AX138" s="236"/>
      <c r="AY138" s="230"/>
      <c r="AZ138" s="233"/>
      <c r="BA138" s="236"/>
      <c r="BB138" s="230"/>
      <c r="BC138" s="233"/>
      <c r="BD138" s="298"/>
      <c r="BE138" s="301"/>
      <c r="BF138" s="301"/>
      <c r="BG138" s="304"/>
    </row>
    <row r="139" spans="2:67" ht="28.15" customHeight="1">
      <c r="B139" s="29"/>
      <c r="C139" s="265"/>
      <c r="D139" s="28"/>
      <c r="E139" s="110"/>
      <c r="F139" s="110"/>
      <c r="G139" s="109"/>
      <c r="H139" s="257"/>
      <c r="I139" s="261"/>
      <c r="J139" s="261"/>
      <c r="K139" s="261"/>
      <c r="L139" s="23">
        <v>3</v>
      </c>
      <c r="M139" s="22"/>
      <c r="N139" s="23">
        <v>7</v>
      </c>
      <c r="O139" s="22"/>
      <c r="P139" s="23">
        <v>11</v>
      </c>
      <c r="Q139" s="22"/>
      <c r="R139" s="23">
        <v>15</v>
      </c>
      <c r="S139" s="22"/>
      <c r="T139" s="23">
        <v>19</v>
      </c>
      <c r="U139" s="22"/>
      <c r="V139" s="23">
        <v>23</v>
      </c>
      <c r="W139" s="22"/>
      <c r="X139" s="23">
        <v>27</v>
      </c>
      <c r="Y139" s="22"/>
      <c r="Z139" s="23">
        <v>31</v>
      </c>
      <c r="AA139" s="22"/>
      <c r="AB139" s="25">
        <v>35</v>
      </c>
      <c r="AC139" s="22"/>
      <c r="AD139" s="23">
        <v>39</v>
      </c>
      <c r="AE139" s="22"/>
      <c r="AF139" s="21"/>
      <c r="AG139" s="22"/>
      <c r="AH139" s="21"/>
      <c r="AI139" s="20"/>
      <c r="AJ139" s="246"/>
      <c r="AK139" s="246"/>
      <c r="AL139" s="19"/>
      <c r="AM139" s="239"/>
      <c r="AN139" s="242"/>
      <c r="AO139" s="236"/>
      <c r="AP139" s="230"/>
      <c r="AQ139" s="233"/>
      <c r="AR139" s="236"/>
      <c r="AS139" s="230"/>
      <c r="AT139" s="233"/>
      <c r="AU139" s="236"/>
      <c r="AV139" s="230"/>
      <c r="AW139" s="233"/>
      <c r="AX139" s="236"/>
      <c r="AY139" s="230"/>
      <c r="AZ139" s="233"/>
      <c r="BA139" s="236"/>
      <c r="BB139" s="230"/>
      <c r="BC139" s="233"/>
      <c r="BD139" s="298"/>
      <c r="BE139" s="301"/>
      <c r="BF139" s="301"/>
      <c r="BG139" s="304"/>
    </row>
    <row r="140" spans="2:67" ht="28.15" customHeight="1" thickBot="1">
      <c r="B140" s="29"/>
      <c r="C140" s="266"/>
      <c r="D140" s="57"/>
      <c r="E140" s="116"/>
      <c r="F140" s="116"/>
      <c r="G140" s="115"/>
      <c r="H140" s="258"/>
      <c r="I140" s="262"/>
      <c r="J140" s="262"/>
      <c r="K140" s="262"/>
      <c r="L140" s="52">
        <v>4</v>
      </c>
      <c r="M140" s="51"/>
      <c r="N140" s="52">
        <v>8</v>
      </c>
      <c r="O140" s="51"/>
      <c r="P140" s="52">
        <v>12</v>
      </c>
      <c r="Q140" s="51"/>
      <c r="R140" s="52">
        <v>16</v>
      </c>
      <c r="S140" s="51"/>
      <c r="T140" s="52">
        <v>20</v>
      </c>
      <c r="U140" s="51"/>
      <c r="V140" s="52">
        <v>24</v>
      </c>
      <c r="W140" s="51"/>
      <c r="X140" s="52">
        <v>28</v>
      </c>
      <c r="Y140" s="51"/>
      <c r="Z140" s="52">
        <v>32</v>
      </c>
      <c r="AA140" s="51"/>
      <c r="AB140" s="54">
        <v>36</v>
      </c>
      <c r="AC140" s="51"/>
      <c r="AD140" s="52">
        <v>40</v>
      </c>
      <c r="AE140" s="51"/>
      <c r="AF140" s="50"/>
      <c r="AG140" s="51"/>
      <c r="AH140" s="50"/>
      <c r="AI140" s="49"/>
      <c r="AJ140" s="248"/>
      <c r="AK140" s="248"/>
      <c r="AL140" s="48"/>
      <c r="AM140" s="240"/>
      <c r="AN140" s="243"/>
      <c r="AO140" s="237"/>
      <c r="AP140" s="231"/>
      <c r="AQ140" s="234"/>
      <c r="AR140" s="237"/>
      <c r="AS140" s="231"/>
      <c r="AT140" s="234"/>
      <c r="AU140" s="237"/>
      <c r="AV140" s="231"/>
      <c r="AW140" s="234"/>
      <c r="AX140" s="237"/>
      <c r="AY140" s="231"/>
      <c r="AZ140" s="234"/>
      <c r="BA140" s="237"/>
      <c r="BB140" s="231"/>
      <c r="BC140" s="234"/>
      <c r="BD140" s="299"/>
      <c r="BE140" s="302"/>
      <c r="BF140" s="302"/>
      <c r="BG140" s="305"/>
    </row>
    <row r="141" spans="2:67" ht="28.15" hidden="1" customHeight="1">
      <c r="B141" s="29"/>
      <c r="C141" s="263">
        <v>2</v>
      </c>
      <c r="D141" s="47"/>
      <c r="E141" s="114"/>
      <c r="F141" s="114"/>
      <c r="G141" s="113"/>
      <c r="H141" s="255"/>
      <c r="I141" s="259"/>
      <c r="J141" s="259"/>
      <c r="K141" s="259"/>
      <c r="L141" s="42" t="s">
        <v>82</v>
      </c>
      <c r="M141" s="41"/>
      <c r="N141" s="42" t="s">
        <v>81</v>
      </c>
      <c r="O141" s="41"/>
      <c r="P141" s="42" t="s">
        <v>80</v>
      </c>
      <c r="Q141" s="41"/>
      <c r="R141" s="42" t="s">
        <v>79</v>
      </c>
      <c r="S141" s="41"/>
      <c r="T141" s="42" t="s">
        <v>78</v>
      </c>
      <c r="U141" s="41"/>
      <c r="V141" s="42" t="s">
        <v>77</v>
      </c>
      <c r="W141" s="41"/>
      <c r="X141" s="42" t="s">
        <v>76</v>
      </c>
      <c r="Y141" s="41"/>
      <c r="Z141" s="42" t="s">
        <v>75</v>
      </c>
      <c r="AA141" s="41"/>
      <c r="AB141" s="44" t="s">
        <v>74</v>
      </c>
      <c r="AC141" s="43"/>
      <c r="AD141" s="42" t="s">
        <v>73</v>
      </c>
      <c r="AE141" s="41"/>
      <c r="AF141" s="40"/>
      <c r="AG141" s="41"/>
      <c r="AH141" s="40"/>
      <c r="AI141" s="39"/>
      <c r="AJ141" s="249"/>
      <c r="AK141" s="252"/>
      <c r="AL141" s="38"/>
      <c r="AM141" s="7"/>
      <c r="AN141" s="7"/>
      <c r="AO141" s="235">
        <f>SUMPRODUCT(LEN($M141:$AE144)-LEN(SUBSTITUTE($M141:$AE144,"A", "")))</f>
        <v>0</v>
      </c>
      <c r="AP141" s="229">
        <f>SUMPRODUCT(LEN($AH141:$AH144)-LEN(SUBSTITUTE($AH141:$AH144,"A", "")))</f>
        <v>0</v>
      </c>
      <c r="AQ141" s="232">
        <f>SUMPRODUCT(LEN($AG141:$AG144)-LEN(SUBSTITUTE($AG141:$AG144,"A", "")))</f>
        <v>0</v>
      </c>
      <c r="AR141" s="235">
        <f>SUMPRODUCT(LEN($M141:$AE144)-LEN(SUBSTITUTE($M141:$AE144,"S", "")))</f>
        <v>0</v>
      </c>
      <c r="AS141" s="229">
        <f>SUMPRODUCT(LEN($AH141:$AH144)-LEN(SUBSTITUTE($AH141:$AH144,"S", "")))</f>
        <v>0</v>
      </c>
      <c r="AT141" s="232">
        <f>SUMPRODUCT(LEN($AG141:$AG144)-LEN(SUBSTITUTE($AG141:$AG144,"S", "")))</f>
        <v>0</v>
      </c>
      <c r="AU141" s="235">
        <f>SUMPRODUCT(LEN($M141:$AE144)-LEN(SUBSTITUTE($M141:$AE144,"F", "")))</f>
        <v>0</v>
      </c>
      <c r="AV141" s="229">
        <f>SUMPRODUCT(LEN($AH141:$AH144)-LEN(SUBSTITUTE($AH141:$AH144,"F", "")))</f>
        <v>0</v>
      </c>
      <c r="AW141" s="232">
        <f>SUMPRODUCT(LEN($AG141:$AG144)-LEN(SUBSTITUTE($AG141:$AG144,"F", "")))</f>
        <v>0</v>
      </c>
      <c r="AX141" s="235">
        <f>SUMPRODUCT(LEN($M141:$AE144)-LEN(SUBSTITUTE($M141:$AE144,"G", "")))</f>
        <v>0</v>
      </c>
      <c r="AY141" s="229">
        <f>SUMPRODUCT(LEN($AH141:$AH144)-LEN(SUBSTITUTE($AH141:$AH144,"G", "")))</f>
        <v>0</v>
      </c>
      <c r="AZ141" s="232">
        <f>SUMPRODUCT(LEN($AG141:$AG144)-LEN(SUBSTITUTE($AG141:$AG144,"G", "")))</f>
        <v>0</v>
      </c>
      <c r="BA141" s="235">
        <f>SUMPRODUCT(LEN($M141:$AE144)-LEN(SUBSTITUTE($M141:$AE144,"M", "")))</f>
        <v>0</v>
      </c>
      <c r="BB141" s="229">
        <f>SUMPRODUCT(LEN($AH141:$AH144)-LEN(SUBSTITUTE($AH141:$AH144,"M", "")))</f>
        <v>0</v>
      </c>
      <c r="BC141" s="232">
        <f>SUMPRODUCT(LEN($AG141:$AG144)-LEN(SUBSTITUTE($AG141:$AG144,"M", "")))</f>
        <v>0</v>
      </c>
      <c r="BD141" s="297">
        <f>SUMPRODUCT(LEN($AI141:$AI144)-LEN(SUBSTITUTE($AI141:$AI144,"S", "")))</f>
        <v>0</v>
      </c>
      <c r="BE141" s="300">
        <f>SUMPRODUCT(LEN($AI141:$AI144)-LEN(SUBSTITUTE($AI141:$AI144,"F", "")))</f>
        <v>0</v>
      </c>
      <c r="BF141" s="300">
        <f>SUMPRODUCT(LEN($AI141:$AI144)-LEN(SUBSTITUTE($AI141:$AI144,"G", "")))</f>
        <v>0</v>
      </c>
      <c r="BG141" s="303">
        <f>SUMPRODUCT(LEN($AI141:$AI144)-LEN(SUBSTITUTE($AI141:$AI144,"M", "")))</f>
        <v>0</v>
      </c>
    </row>
    <row r="142" spans="2:67" ht="28.15" hidden="1" customHeight="1" thickBot="1">
      <c r="B142" s="29"/>
      <c r="C142" s="264"/>
      <c r="D142" s="37"/>
      <c r="E142" s="112"/>
      <c r="F142" s="112"/>
      <c r="G142" s="111"/>
      <c r="H142" s="256"/>
      <c r="I142" s="260"/>
      <c r="J142" s="260"/>
      <c r="K142" s="260"/>
      <c r="L142" s="32" t="s">
        <v>72</v>
      </c>
      <c r="M142" s="31"/>
      <c r="N142" s="32" t="s">
        <v>71</v>
      </c>
      <c r="O142" s="31"/>
      <c r="P142" s="32" t="s">
        <v>70</v>
      </c>
      <c r="Q142" s="31"/>
      <c r="R142" s="32" t="s">
        <v>69</v>
      </c>
      <c r="S142" s="31"/>
      <c r="T142" s="32" t="s">
        <v>68</v>
      </c>
      <c r="U142" s="31"/>
      <c r="V142" s="32" t="s">
        <v>67</v>
      </c>
      <c r="W142" s="31"/>
      <c r="X142" s="32" t="s">
        <v>66</v>
      </c>
      <c r="Y142" s="31"/>
      <c r="Z142" s="32" t="s">
        <v>65</v>
      </c>
      <c r="AA142" s="31"/>
      <c r="AB142" s="34" t="s">
        <v>64</v>
      </c>
      <c r="AC142" s="33"/>
      <c r="AD142" s="32" t="s">
        <v>63</v>
      </c>
      <c r="AE142" s="31"/>
      <c r="AF142" s="30"/>
      <c r="AG142" s="31"/>
      <c r="AH142" s="30"/>
      <c r="AI142" s="20"/>
      <c r="AJ142" s="250"/>
      <c r="AK142" s="253"/>
      <c r="AL142" s="19"/>
      <c r="AM142" s="7"/>
      <c r="AN142" s="7"/>
      <c r="AO142" s="236"/>
      <c r="AP142" s="230"/>
      <c r="AQ142" s="233"/>
      <c r="AR142" s="236"/>
      <c r="AS142" s="230"/>
      <c r="AT142" s="233"/>
      <c r="AU142" s="236"/>
      <c r="AV142" s="230"/>
      <c r="AW142" s="233"/>
      <c r="AX142" s="236"/>
      <c r="AY142" s="230"/>
      <c r="AZ142" s="233"/>
      <c r="BA142" s="236"/>
      <c r="BB142" s="230"/>
      <c r="BC142" s="233"/>
      <c r="BD142" s="298"/>
      <c r="BE142" s="301"/>
      <c r="BF142" s="301"/>
      <c r="BG142" s="304"/>
    </row>
    <row r="143" spans="2:67" ht="28.15" hidden="1" customHeight="1">
      <c r="B143" s="29"/>
      <c r="C143" s="265"/>
      <c r="D143" s="28"/>
      <c r="E143" s="110"/>
      <c r="F143" s="110"/>
      <c r="G143" s="109"/>
      <c r="H143" s="257"/>
      <c r="I143" s="261"/>
      <c r="J143" s="261"/>
      <c r="K143" s="261"/>
      <c r="L143" s="23" t="s">
        <v>62</v>
      </c>
      <c r="M143" s="22"/>
      <c r="N143" s="23" t="s">
        <v>61</v>
      </c>
      <c r="O143" s="22"/>
      <c r="P143" s="23" t="s">
        <v>60</v>
      </c>
      <c r="Q143" s="22"/>
      <c r="R143" s="23" t="s">
        <v>59</v>
      </c>
      <c r="S143" s="22"/>
      <c r="T143" s="23" t="s">
        <v>58</v>
      </c>
      <c r="U143" s="22"/>
      <c r="V143" s="23" t="s">
        <v>57</v>
      </c>
      <c r="W143" s="22"/>
      <c r="X143" s="23" t="s">
        <v>56</v>
      </c>
      <c r="Y143" s="22"/>
      <c r="Z143" s="23" t="s">
        <v>55</v>
      </c>
      <c r="AA143" s="22"/>
      <c r="AB143" s="25" t="s">
        <v>54</v>
      </c>
      <c r="AC143" s="24"/>
      <c r="AD143" s="23">
        <v>39</v>
      </c>
      <c r="AE143" s="22"/>
      <c r="AF143" s="21"/>
      <c r="AG143" s="22"/>
      <c r="AH143" s="21"/>
      <c r="AI143" s="20"/>
      <c r="AJ143" s="250"/>
      <c r="AK143" s="253"/>
      <c r="AL143" s="19"/>
      <c r="AM143" s="7"/>
      <c r="AN143" s="7"/>
      <c r="AO143" s="236"/>
      <c r="AP143" s="230"/>
      <c r="AQ143" s="233"/>
      <c r="AR143" s="236"/>
      <c r="AS143" s="230"/>
      <c r="AT143" s="233"/>
      <c r="AU143" s="236"/>
      <c r="AV143" s="230"/>
      <c r="AW143" s="233"/>
      <c r="AX143" s="236"/>
      <c r="AY143" s="230"/>
      <c r="AZ143" s="233"/>
      <c r="BA143" s="236"/>
      <c r="BB143" s="230"/>
      <c r="BC143" s="233"/>
      <c r="BD143" s="298"/>
      <c r="BE143" s="301"/>
      <c r="BF143" s="301"/>
      <c r="BG143" s="304"/>
    </row>
    <row r="144" spans="2:67" ht="28.15" hidden="1" customHeight="1" thickBot="1">
      <c r="B144" s="29"/>
      <c r="C144" s="266"/>
      <c r="D144" s="57"/>
      <c r="E144" s="116"/>
      <c r="F144" s="116"/>
      <c r="G144" s="115"/>
      <c r="H144" s="258"/>
      <c r="I144" s="262"/>
      <c r="J144" s="262"/>
      <c r="K144" s="262"/>
      <c r="L144" s="52" t="s">
        <v>53</v>
      </c>
      <c r="M144" s="51"/>
      <c r="N144" s="52" t="s">
        <v>52</v>
      </c>
      <c r="O144" s="51"/>
      <c r="P144" s="52" t="s">
        <v>51</v>
      </c>
      <c r="Q144" s="51"/>
      <c r="R144" s="52" t="s">
        <v>50</v>
      </c>
      <c r="S144" s="51"/>
      <c r="T144" s="52">
        <v>20</v>
      </c>
      <c r="U144" s="51"/>
      <c r="V144" s="52" t="s">
        <v>49</v>
      </c>
      <c r="W144" s="51"/>
      <c r="X144" s="52" t="s">
        <v>48</v>
      </c>
      <c r="Y144" s="51"/>
      <c r="Z144" s="52" t="s">
        <v>47</v>
      </c>
      <c r="AA144" s="51"/>
      <c r="AB144" s="54" t="s">
        <v>46</v>
      </c>
      <c r="AC144" s="53"/>
      <c r="AD144" s="52" t="s">
        <v>45</v>
      </c>
      <c r="AE144" s="51"/>
      <c r="AF144" s="50"/>
      <c r="AG144" s="51"/>
      <c r="AH144" s="50"/>
      <c r="AI144" s="49"/>
      <c r="AJ144" s="251"/>
      <c r="AK144" s="254"/>
      <c r="AL144" s="48"/>
      <c r="AM144" s="7"/>
      <c r="AN144" s="7"/>
      <c r="AO144" s="237"/>
      <c r="AP144" s="231"/>
      <c r="AQ144" s="234"/>
      <c r="AR144" s="237"/>
      <c r="AS144" s="231"/>
      <c r="AT144" s="234"/>
      <c r="AU144" s="237"/>
      <c r="AV144" s="231"/>
      <c r="AW144" s="234"/>
      <c r="AX144" s="237"/>
      <c r="AY144" s="231"/>
      <c r="AZ144" s="234"/>
      <c r="BA144" s="237"/>
      <c r="BB144" s="231"/>
      <c r="BC144" s="234"/>
      <c r="BD144" s="299"/>
      <c r="BE144" s="302"/>
      <c r="BF144" s="302"/>
      <c r="BG144" s="305"/>
    </row>
    <row r="145" spans="2:67" ht="28.15" hidden="1" customHeight="1">
      <c r="B145" s="29"/>
      <c r="C145" s="263">
        <v>3</v>
      </c>
      <c r="D145" s="47"/>
      <c r="E145" s="114"/>
      <c r="F145" s="114"/>
      <c r="G145" s="113"/>
      <c r="H145" s="255"/>
      <c r="I145" s="259"/>
      <c r="J145" s="259"/>
      <c r="K145" s="259"/>
      <c r="L145" s="42" t="s">
        <v>82</v>
      </c>
      <c r="M145" s="41"/>
      <c r="N145" s="42" t="s">
        <v>81</v>
      </c>
      <c r="O145" s="41"/>
      <c r="P145" s="42" t="s">
        <v>80</v>
      </c>
      <c r="Q145" s="41"/>
      <c r="R145" s="42" t="s">
        <v>79</v>
      </c>
      <c r="S145" s="41"/>
      <c r="T145" s="42" t="s">
        <v>78</v>
      </c>
      <c r="U145" s="41"/>
      <c r="V145" s="42" t="s">
        <v>77</v>
      </c>
      <c r="W145" s="41"/>
      <c r="X145" s="42" t="s">
        <v>76</v>
      </c>
      <c r="Y145" s="41"/>
      <c r="Z145" s="42" t="s">
        <v>75</v>
      </c>
      <c r="AA145" s="41"/>
      <c r="AB145" s="44" t="s">
        <v>74</v>
      </c>
      <c r="AC145" s="43"/>
      <c r="AD145" s="42" t="s">
        <v>73</v>
      </c>
      <c r="AE145" s="41"/>
      <c r="AF145" s="40"/>
      <c r="AG145" s="41"/>
      <c r="AH145" s="40"/>
      <c r="AI145" s="39"/>
      <c r="AJ145" s="245"/>
      <c r="AK145" s="245"/>
      <c r="AL145" s="38"/>
      <c r="AM145" s="7"/>
      <c r="AN145" s="7"/>
      <c r="AO145" s="235">
        <f>SUMPRODUCT(LEN($M145:$AE148)-LEN(SUBSTITUTE($M145:$AE148,"A", "")))</f>
        <v>0</v>
      </c>
      <c r="AP145" s="229">
        <f>SUMPRODUCT(LEN($AH145:$AH148)-LEN(SUBSTITUTE($AH145:$AH148,"A", "")))</f>
        <v>0</v>
      </c>
      <c r="AQ145" s="232">
        <f>SUMPRODUCT(LEN($AG145:$AG148)-LEN(SUBSTITUTE($AG145:$AG148,"A", "")))</f>
        <v>0</v>
      </c>
      <c r="AR145" s="235">
        <f>SUMPRODUCT(LEN($M145:$AE148)-LEN(SUBSTITUTE($M145:$AE148,"S", "")))</f>
        <v>0</v>
      </c>
      <c r="AS145" s="229">
        <f>SUMPRODUCT(LEN($AH145:$AH148)-LEN(SUBSTITUTE($AH145:$AH148,"S", "")))</f>
        <v>0</v>
      </c>
      <c r="AT145" s="232">
        <f>SUMPRODUCT(LEN($AG145:$AG148)-LEN(SUBSTITUTE($AG145:$AG148,"S", "")))</f>
        <v>0</v>
      </c>
      <c r="AU145" s="235">
        <f>SUMPRODUCT(LEN($M145:$AE148)-LEN(SUBSTITUTE($M145:$AE148,"F", "")))</f>
        <v>0</v>
      </c>
      <c r="AV145" s="229">
        <f>SUMPRODUCT(LEN($AH145:$AH148)-LEN(SUBSTITUTE($AH145:$AH148,"F", "")))</f>
        <v>0</v>
      </c>
      <c r="AW145" s="232">
        <f>SUMPRODUCT(LEN($AG145:$AG148)-LEN(SUBSTITUTE($AG145:$AG148,"F", "")))</f>
        <v>0</v>
      </c>
      <c r="AX145" s="235">
        <f>SUMPRODUCT(LEN($M145:$AE148)-LEN(SUBSTITUTE($M145:$AE148,"G", "")))</f>
        <v>0</v>
      </c>
      <c r="AY145" s="229">
        <f>SUMPRODUCT(LEN($AH145:$AH148)-LEN(SUBSTITUTE($AH145:$AH148,"G", "")))</f>
        <v>0</v>
      </c>
      <c r="AZ145" s="232">
        <f>SUMPRODUCT(LEN($AG145:$AG148)-LEN(SUBSTITUTE($AG145:$AG148,"G", "")))</f>
        <v>0</v>
      </c>
      <c r="BA145" s="235">
        <f>SUMPRODUCT(LEN($M145:$AE148)-LEN(SUBSTITUTE($M145:$AE148,"M", "")))</f>
        <v>0</v>
      </c>
      <c r="BB145" s="229">
        <f>SUMPRODUCT(LEN($AH145:$AH148)-LEN(SUBSTITUTE($AH145:$AH148,"M", "")))</f>
        <v>0</v>
      </c>
      <c r="BC145" s="232">
        <f>SUMPRODUCT(LEN($AG145:$AG148)-LEN(SUBSTITUTE($AG145:$AG148,"M", "")))</f>
        <v>0</v>
      </c>
      <c r="BD145" s="297">
        <f>SUMPRODUCT(LEN($AI145:$AI148)-LEN(SUBSTITUTE($AI145:$AI148,"S", "")))</f>
        <v>0</v>
      </c>
      <c r="BE145" s="300">
        <f>SUMPRODUCT(LEN($AI145:$AI148)-LEN(SUBSTITUTE($AI145:$AI148,"F", "")))</f>
        <v>0</v>
      </c>
      <c r="BF145" s="300">
        <f>SUMPRODUCT(LEN($AI145:$AI148)-LEN(SUBSTITUTE($AI145:$AI148,"G", "")))</f>
        <v>0</v>
      </c>
      <c r="BG145" s="303">
        <f>SUMPRODUCT(LEN($AI145:$AI148)-LEN(SUBSTITUTE($AI145:$AI148,"M", "")))</f>
        <v>0</v>
      </c>
    </row>
    <row r="146" spans="2:67" ht="28.15" hidden="1" customHeight="1" thickBot="1">
      <c r="B146" s="29"/>
      <c r="C146" s="264"/>
      <c r="D146" s="37"/>
      <c r="E146" s="112"/>
      <c r="F146" s="112"/>
      <c r="G146" s="111"/>
      <c r="H146" s="256"/>
      <c r="I146" s="260"/>
      <c r="J146" s="260"/>
      <c r="K146" s="260"/>
      <c r="L146" s="32" t="s">
        <v>72</v>
      </c>
      <c r="M146" s="31"/>
      <c r="N146" s="32" t="s">
        <v>71</v>
      </c>
      <c r="O146" s="31"/>
      <c r="P146" s="32" t="s">
        <v>70</v>
      </c>
      <c r="Q146" s="31"/>
      <c r="R146" s="32" t="s">
        <v>69</v>
      </c>
      <c r="S146" s="31"/>
      <c r="T146" s="32" t="s">
        <v>68</v>
      </c>
      <c r="U146" s="31"/>
      <c r="V146" s="32" t="s">
        <v>67</v>
      </c>
      <c r="W146" s="31"/>
      <c r="X146" s="32" t="s">
        <v>66</v>
      </c>
      <c r="Y146" s="31"/>
      <c r="Z146" s="32" t="s">
        <v>65</v>
      </c>
      <c r="AA146" s="31"/>
      <c r="AB146" s="34" t="s">
        <v>64</v>
      </c>
      <c r="AC146" s="33"/>
      <c r="AD146" s="32" t="s">
        <v>63</v>
      </c>
      <c r="AE146" s="31"/>
      <c r="AF146" s="30"/>
      <c r="AG146" s="31"/>
      <c r="AH146" s="30"/>
      <c r="AI146" s="20"/>
      <c r="AJ146" s="246"/>
      <c r="AK146" s="246"/>
      <c r="AL146" s="19"/>
      <c r="AM146" s="7"/>
      <c r="AN146" s="7"/>
      <c r="AO146" s="236"/>
      <c r="AP146" s="230"/>
      <c r="AQ146" s="233"/>
      <c r="AR146" s="236"/>
      <c r="AS146" s="230"/>
      <c r="AT146" s="233"/>
      <c r="AU146" s="236"/>
      <c r="AV146" s="230"/>
      <c r="AW146" s="233"/>
      <c r="AX146" s="236"/>
      <c r="AY146" s="230"/>
      <c r="AZ146" s="233"/>
      <c r="BA146" s="236"/>
      <c r="BB146" s="230"/>
      <c r="BC146" s="233"/>
      <c r="BD146" s="298"/>
      <c r="BE146" s="301"/>
      <c r="BF146" s="301"/>
      <c r="BG146" s="304"/>
    </row>
    <row r="147" spans="2:67" ht="28.15" hidden="1" customHeight="1">
      <c r="B147" s="29"/>
      <c r="C147" s="265"/>
      <c r="D147" s="28"/>
      <c r="E147" s="110"/>
      <c r="F147" s="110"/>
      <c r="G147" s="109"/>
      <c r="H147" s="257"/>
      <c r="I147" s="261"/>
      <c r="J147" s="261"/>
      <c r="K147" s="261"/>
      <c r="L147" s="23" t="s">
        <v>62</v>
      </c>
      <c r="M147" s="22"/>
      <c r="N147" s="23" t="s">
        <v>61</v>
      </c>
      <c r="O147" s="22"/>
      <c r="P147" s="23" t="s">
        <v>60</v>
      </c>
      <c r="Q147" s="22"/>
      <c r="R147" s="23" t="s">
        <v>59</v>
      </c>
      <c r="S147" s="22"/>
      <c r="T147" s="23" t="s">
        <v>58</v>
      </c>
      <c r="U147" s="22"/>
      <c r="V147" s="23" t="s">
        <v>57</v>
      </c>
      <c r="W147" s="22"/>
      <c r="X147" s="23" t="s">
        <v>56</v>
      </c>
      <c r="Y147" s="22"/>
      <c r="Z147" s="23" t="s">
        <v>55</v>
      </c>
      <c r="AA147" s="22"/>
      <c r="AB147" s="25" t="s">
        <v>54</v>
      </c>
      <c r="AC147" s="24"/>
      <c r="AD147" s="23">
        <v>39</v>
      </c>
      <c r="AE147" s="22"/>
      <c r="AF147" s="21"/>
      <c r="AG147" s="22"/>
      <c r="AH147" s="21"/>
      <c r="AI147" s="20"/>
      <c r="AJ147" s="246"/>
      <c r="AK147" s="246"/>
      <c r="AL147" s="19"/>
      <c r="AM147" s="7"/>
      <c r="AN147" s="7"/>
      <c r="AO147" s="236"/>
      <c r="AP147" s="230"/>
      <c r="AQ147" s="233"/>
      <c r="AR147" s="236"/>
      <c r="AS147" s="230"/>
      <c r="AT147" s="233"/>
      <c r="AU147" s="236"/>
      <c r="AV147" s="230"/>
      <c r="AW147" s="233"/>
      <c r="AX147" s="236"/>
      <c r="AY147" s="230"/>
      <c r="AZ147" s="233"/>
      <c r="BA147" s="236"/>
      <c r="BB147" s="230"/>
      <c r="BC147" s="233"/>
      <c r="BD147" s="298"/>
      <c r="BE147" s="301"/>
      <c r="BF147" s="301"/>
      <c r="BG147" s="304"/>
    </row>
    <row r="148" spans="2:67" ht="28.15" hidden="1" customHeight="1" thickBot="1">
      <c r="B148" s="18"/>
      <c r="C148" s="271"/>
      <c r="D148" s="17"/>
      <c r="E148" s="118"/>
      <c r="F148" s="118"/>
      <c r="G148" s="117"/>
      <c r="H148" s="258"/>
      <c r="I148" s="272"/>
      <c r="J148" s="272"/>
      <c r="K148" s="272"/>
      <c r="L148" s="12" t="s">
        <v>53</v>
      </c>
      <c r="M148" s="11"/>
      <c r="N148" s="12" t="s">
        <v>52</v>
      </c>
      <c r="O148" s="11"/>
      <c r="P148" s="12" t="s">
        <v>51</v>
      </c>
      <c r="Q148" s="11"/>
      <c r="R148" s="12" t="s">
        <v>50</v>
      </c>
      <c r="S148" s="11"/>
      <c r="T148" s="12">
        <v>20</v>
      </c>
      <c r="U148" s="11"/>
      <c r="V148" s="12" t="s">
        <v>49</v>
      </c>
      <c r="W148" s="11"/>
      <c r="X148" s="12" t="s">
        <v>48</v>
      </c>
      <c r="Y148" s="11"/>
      <c r="Z148" s="12" t="s">
        <v>47</v>
      </c>
      <c r="AA148" s="11"/>
      <c r="AB148" s="14" t="s">
        <v>46</v>
      </c>
      <c r="AC148" s="13"/>
      <c r="AD148" s="12" t="s">
        <v>45</v>
      </c>
      <c r="AE148" s="11"/>
      <c r="AF148" s="10"/>
      <c r="AG148" s="11"/>
      <c r="AH148" s="10"/>
      <c r="AI148" s="9"/>
      <c r="AJ148" s="247"/>
      <c r="AK148" s="247"/>
      <c r="AL148" s="8"/>
      <c r="AM148" s="7"/>
      <c r="AN148" s="7"/>
      <c r="AO148" s="237"/>
      <c r="AP148" s="231"/>
      <c r="AQ148" s="234"/>
      <c r="AR148" s="237"/>
      <c r="AS148" s="231"/>
      <c r="AT148" s="234"/>
      <c r="AU148" s="237"/>
      <c r="AV148" s="231"/>
      <c r="AW148" s="234"/>
      <c r="AX148" s="237"/>
      <c r="AY148" s="231"/>
      <c r="AZ148" s="234"/>
      <c r="BA148" s="237"/>
      <c r="BB148" s="231"/>
      <c r="BC148" s="234"/>
      <c r="BD148" s="299"/>
      <c r="BE148" s="302"/>
      <c r="BF148" s="302"/>
      <c r="BG148" s="305"/>
    </row>
    <row r="149" spans="2:67" ht="85.9" customHeight="1" thickBot="1">
      <c r="B149" s="94" t="s">
        <v>119</v>
      </c>
      <c r="C149" s="83" t="s">
        <v>118</v>
      </c>
      <c r="D149" s="88" t="s">
        <v>117</v>
      </c>
      <c r="E149" s="93" t="s">
        <v>116</v>
      </c>
      <c r="F149" s="92"/>
      <c r="G149" s="91"/>
      <c r="H149" s="90" t="s">
        <v>115</v>
      </c>
      <c r="I149" s="88" t="s">
        <v>43</v>
      </c>
      <c r="J149" s="88" t="s">
        <v>114</v>
      </c>
      <c r="K149" s="88" t="s">
        <v>44</v>
      </c>
      <c r="L149" s="227" t="s">
        <v>113</v>
      </c>
      <c r="M149" s="270"/>
      <c r="N149" s="227" t="s">
        <v>112</v>
      </c>
      <c r="O149" s="270"/>
      <c r="P149" s="227" t="s">
        <v>112</v>
      </c>
      <c r="Q149" s="228"/>
      <c r="R149" s="227" t="s">
        <v>112</v>
      </c>
      <c r="S149" s="228"/>
      <c r="T149" s="227" t="s">
        <v>112</v>
      </c>
      <c r="U149" s="228"/>
      <c r="V149" s="227" t="s">
        <v>112</v>
      </c>
      <c r="W149" s="228"/>
      <c r="X149" s="227" t="s">
        <v>112</v>
      </c>
      <c r="Y149" s="228"/>
      <c r="Z149" s="227" t="s">
        <v>112</v>
      </c>
      <c r="AA149" s="228"/>
      <c r="AB149" s="227" t="s">
        <v>112</v>
      </c>
      <c r="AC149" s="228"/>
      <c r="AD149" s="227" t="s">
        <v>112</v>
      </c>
      <c r="AE149" s="228"/>
      <c r="AF149" s="244" t="s">
        <v>111</v>
      </c>
      <c r="AG149" s="228"/>
      <c r="AH149" s="90" t="s">
        <v>110</v>
      </c>
      <c r="AI149" s="89" t="s">
        <v>109</v>
      </c>
      <c r="AJ149" s="88" t="s">
        <v>108</v>
      </c>
      <c r="AK149" s="88" t="s">
        <v>107</v>
      </c>
      <c r="AL149" s="87" t="s">
        <v>106</v>
      </c>
      <c r="AM149" s="105" t="s">
        <v>161</v>
      </c>
      <c r="AN149" s="104" t="s">
        <v>160</v>
      </c>
      <c r="AO149" s="84" t="s">
        <v>105</v>
      </c>
      <c r="AP149" s="83" t="s">
        <v>104</v>
      </c>
      <c r="AQ149" s="82" t="s">
        <v>103</v>
      </c>
      <c r="AR149" s="84" t="s">
        <v>102</v>
      </c>
      <c r="AS149" s="83" t="s">
        <v>101</v>
      </c>
      <c r="AT149" s="82" t="s">
        <v>100</v>
      </c>
      <c r="AU149" s="84" t="s">
        <v>99</v>
      </c>
      <c r="AV149" s="83" t="s">
        <v>98</v>
      </c>
      <c r="AW149" s="85" t="s">
        <v>97</v>
      </c>
      <c r="AX149" s="84" t="s">
        <v>96</v>
      </c>
      <c r="AY149" s="83" t="s">
        <v>95</v>
      </c>
      <c r="AZ149" s="82" t="s">
        <v>94</v>
      </c>
      <c r="BA149" s="84" t="s">
        <v>93</v>
      </c>
      <c r="BB149" s="83" t="s">
        <v>92</v>
      </c>
      <c r="BC149" s="82" t="s">
        <v>91</v>
      </c>
      <c r="BD149" s="81" t="s">
        <v>90</v>
      </c>
      <c r="BE149" s="80" t="s">
        <v>89</v>
      </c>
      <c r="BF149" s="80" t="s">
        <v>88</v>
      </c>
      <c r="BG149" s="79" t="s">
        <v>87</v>
      </c>
    </row>
    <row r="150" spans="2:67" ht="48" thickBot="1">
      <c r="B150" s="78" t="s">
        <v>176</v>
      </c>
      <c r="C150" s="77"/>
      <c r="D150" s="76"/>
      <c r="E150" s="267">
        <v>61.45</v>
      </c>
      <c r="F150" s="268"/>
      <c r="G150" s="269"/>
      <c r="H150" s="75" t="s">
        <v>85</v>
      </c>
      <c r="I150" s="74"/>
      <c r="J150" s="74"/>
      <c r="K150" s="73"/>
      <c r="L150" s="72"/>
      <c r="M150" s="68"/>
      <c r="N150" s="72"/>
      <c r="O150" s="68"/>
      <c r="P150" s="72"/>
      <c r="Q150" s="68"/>
      <c r="R150" s="72"/>
      <c r="S150" s="68"/>
      <c r="T150" s="72"/>
      <c r="U150" s="68"/>
      <c r="V150" s="72"/>
      <c r="W150" s="68"/>
      <c r="X150" s="72"/>
      <c r="Y150" s="68"/>
      <c r="Z150" s="72"/>
      <c r="AA150" s="71"/>
      <c r="AB150" s="70"/>
      <c r="AC150" s="70"/>
      <c r="AD150" s="70"/>
      <c r="AE150" s="70"/>
      <c r="AF150" s="69" t="s">
        <v>84</v>
      </c>
      <c r="AG150" s="68"/>
      <c r="AH150" s="68"/>
      <c r="AI150" s="68"/>
      <c r="AJ150" s="67"/>
      <c r="AK150" s="67"/>
      <c r="AL150" s="66"/>
      <c r="AM150" s="103"/>
      <c r="AN150" s="103"/>
      <c r="AO150" s="101">
        <f t="shared" ref="AO150:BG150" si="10">SUM(AO151:AO162)</f>
        <v>0</v>
      </c>
      <c r="AP150" s="100">
        <f t="shared" si="10"/>
        <v>0</v>
      </c>
      <c r="AQ150" s="99">
        <f t="shared" si="10"/>
        <v>0</v>
      </c>
      <c r="AR150" s="101">
        <f t="shared" si="10"/>
        <v>0</v>
      </c>
      <c r="AS150" s="100">
        <f t="shared" si="10"/>
        <v>0</v>
      </c>
      <c r="AT150" s="99">
        <f t="shared" si="10"/>
        <v>0</v>
      </c>
      <c r="AU150" s="101">
        <f t="shared" si="10"/>
        <v>0</v>
      </c>
      <c r="AV150" s="100">
        <f t="shared" si="10"/>
        <v>0</v>
      </c>
      <c r="AW150" s="99">
        <f t="shared" si="10"/>
        <v>0</v>
      </c>
      <c r="AX150" s="101">
        <f t="shared" si="10"/>
        <v>0</v>
      </c>
      <c r="AY150" s="100">
        <f t="shared" si="10"/>
        <v>0</v>
      </c>
      <c r="AZ150" s="99">
        <f t="shared" si="10"/>
        <v>0</v>
      </c>
      <c r="BA150" s="101">
        <f t="shared" si="10"/>
        <v>0</v>
      </c>
      <c r="BB150" s="100">
        <f t="shared" si="10"/>
        <v>0</v>
      </c>
      <c r="BC150" s="99">
        <f t="shared" si="10"/>
        <v>0</v>
      </c>
      <c r="BD150" s="101">
        <f t="shared" si="10"/>
        <v>0</v>
      </c>
      <c r="BE150" s="100">
        <f t="shared" si="10"/>
        <v>0</v>
      </c>
      <c r="BF150" s="100">
        <f t="shared" si="10"/>
        <v>0</v>
      </c>
      <c r="BG150" s="99">
        <f t="shared" si="10"/>
        <v>0</v>
      </c>
      <c r="BH150" s="98" t="s">
        <v>83</v>
      </c>
      <c r="BK150" s="1">
        <f>SUM(AO150:AQ150)</f>
        <v>0</v>
      </c>
      <c r="BL150" s="1">
        <f>SUM(AR150:AT150,BD150)</f>
        <v>0</v>
      </c>
      <c r="BM150" s="1">
        <f>SUM(AU150:AW150,BE150)</f>
        <v>0</v>
      </c>
      <c r="BN150" s="1">
        <f>SUM(AX150:AZ150,BF150)</f>
        <v>0</v>
      </c>
      <c r="BO150" s="1">
        <f>SUM(BA150:BC150,BG150)</f>
        <v>0</v>
      </c>
    </row>
    <row r="151" spans="2:67" ht="28.15" customHeight="1">
      <c r="B151" s="29"/>
      <c r="C151" s="263">
        <v>1</v>
      </c>
      <c r="D151" s="47"/>
      <c r="E151" s="114"/>
      <c r="F151" s="114"/>
      <c r="G151" s="113"/>
      <c r="H151" s="255"/>
      <c r="I151" s="259">
        <v>11</v>
      </c>
      <c r="J151" s="259">
        <v>5</v>
      </c>
      <c r="K151" s="259"/>
      <c r="L151" s="42">
        <v>1</v>
      </c>
      <c r="M151" s="41"/>
      <c r="N151" s="42">
        <v>5</v>
      </c>
      <c r="O151" s="41"/>
      <c r="P151" s="42">
        <v>9</v>
      </c>
      <c r="Q151" s="97"/>
      <c r="R151" s="42">
        <v>13</v>
      </c>
      <c r="S151" s="41"/>
      <c r="T151" s="42">
        <v>17</v>
      </c>
      <c r="U151" s="41"/>
      <c r="V151" s="42">
        <v>21</v>
      </c>
      <c r="W151" s="41"/>
      <c r="X151" s="42">
        <v>25</v>
      </c>
      <c r="Y151" s="41"/>
      <c r="Z151" s="42">
        <v>29</v>
      </c>
      <c r="AA151" s="41"/>
      <c r="AB151" s="44">
        <v>33</v>
      </c>
      <c r="AC151" s="41"/>
      <c r="AD151" s="42">
        <v>37</v>
      </c>
      <c r="AE151" s="41"/>
      <c r="AF151" s="40"/>
      <c r="AG151" s="41"/>
      <c r="AH151" s="40"/>
      <c r="AI151" s="39"/>
      <c r="AJ151" s="245"/>
      <c r="AK151" s="245"/>
      <c r="AL151" s="38"/>
      <c r="AM151" s="238">
        <f>SUMPRODUCT(LEN($M151:$AE154)-LEN(SUBSTITUTE($M151:$AE154,"/", "")))/2</f>
        <v>0</v>
      </c>
      <c r="AN151" s="241">
        <f>SUMPRODUCT(LEN($M151:$AE154)-LEN(SUBSTITUTE($M151:$AE154,"-", "")))</f>
        <v>0</v>
      </c>
      <c r="AO151" s="235">
        <f>SUMPRODUCT(LEN($M151:$AE154)-LEN(SUBSTITUTE($M151:$AE154,"A", "")))</f>
        <v>0</v>
      </c>
      <c r="AP151" s="229">
        <f>SUMPRODUCT(LEN($AH151:$AH154)-LEN(SUBSTITUTE($AH151:$AH154,"A", "")))</f>
        <v>0</v>
      </c>
      <c r="AQ151" s="232">
        <f>SUMPRODUCT(LEN($AG151:$AG154)-LEN(SUBSTITUTE($AG151:$AG154,"A", "")))</f>
        <v>0</v>
      </c>
      <c r="AR151" s="235">
        <f>SUMPRODUCT(LEN($M151:$AE154)-LEN(SUBSTITUTE($M151:$AE154,"S", "")))</f>
        <v>0</v>
      </c>
      <c r="AS151" s="229">
        <f>SUMPRODUCT(LEN($AH151:$AH154)-LEN(SUBSTITUTE($AH151:$AH154,"S", "")))</f>
        <v>0</v>
      </c>
      <c r="AT151" s="232">
        <f>SUMPRODUCT(LEN($AG151:$AG154)-LEN(SUBSTITUTE($AG151:$AG154,"S", "")))</f>
        <v>0</v>
      </c>
      <c r="AU151" s="235">
        <f>SUMPRODUCT(LEN($M151:$AE154)-LEN(SUBSTITUTE($M151:$AE154,"F", "")))</f>
        <v>0</v>
      </c>
      <c r="AV151" s="229">
        <f>SUMPRODUCT(LEN($AH151:$AH154)-LEN(SUBSTITUTE($AH151:$AH154,"F", "")))</f>
        <v>0</v>
      </c>
      <c r="AW151" s="232">
        <f>SUMPRODUCT(LEN($AG151:$AG154)-LEN(SUBSTITUTE($AG151:$AG154,"F", "")))</f>
        <v>0</v>
      </c>
      <c r="AX151" s="235">
        <f>SUMPRODUCT(LEN($M151:$AE154)-LEN(SUBSTITUTE($M151:$AE154,"G", "")))</f>
        <v>0</v>
      </c>
      <c r="AY151" s="229">
        <f>SUMPRODUCT(LEN($AH151:$AH154)-LEN(SUBSTITUTE($AH151:$AH154,"G", "")))</f>
        <v>0</v>
      </c>
      <c r="AZ151" s="232">
        <f>SUMPRODUCT(LEN($AG151:$AG154)-LEN(SUBSTITUTE($AG151:$AG154,"G", "")))</f>
        <v>0</v>
      </c>
      <c r="BA151" s="235">
        <f>SUMPRODUCT(LEN($M151:$AE154)-LEN(SUBSTITUTE($M151:$AE154,"M", "")))</f>
        <v>0</v>
      </c>
      <c r="BB151" s="229">
        <f>SUMPRODUCT(LEN($AH151:$AH154)-LEN(SUBSTITUTE($AH151:$AH154,"M", "")))</f>
        <v>0</v>
      </c>
      <c r="BC151" s="232">
        <f>SUMPRODUCT(LEN($AG151:$AG154)-LEN(SUBSTITUTE($AG151:$AG154,"M", "")))</f>
        <v>0</v>
      </c>
      <c r="BD151" s="297">
        <f>SUMPRODUCT(LEN($AI151:$AI154)-LEN(SUBSTITUTE($AI151:$AI154,"S", "")))</f>
        <v>0</v>
      </c>
      <c r="BE151" s="300">
        <f>SUMPRODUCT(LEN($AI151:$AI154)-LEN(SUBSTITUTE($AI151:$AI154,"F", "")))</f>
        <v>0</v>
      </c>
      <c r="BF151" s="300">
        <f>SUMPRODUCT(LEN($AI151:$AI154)-LEN(SUBSTITUTE($AI151:$AI154,"G", "")))</f>
        <v>0</v>
      </c>
      <c r="BG151" s="303">
        <f>SUMPRODUCT(LEN($AI151:$AI154)-LEN(SUBSTITUTE($AI151:$AI154,"M", "")))</f>
        <v>0</v>
      </c>
    </row>
    <row r="152" spans="2:67" ht="28.15" customHeight="1" thickBot="1">
      <c r="B152" s="29"/>
      <c r="C152" s="264"/>
      <c r="D152" s="37"/>
      <c r="E152" s="112"/>
      <c r="F152" s="112"/>
      <c r="G152" s="111"/>
      <c r="H152" s="256"/>
      <c r="I152" s="260"/>
      <c r="J152" s="260"/>
      <c r="K152" s="260"/>
      <c r="L152" s="32">
        <v>2</v>
      </c>
      <c r="M152" s="31"/>
      <c r="N152" s="32">
        <v>6</v>
      </c>
      <c r="O152" s="31"/>
      <c r="P152" s="96">
        <v>10</v>
      </c>
      <c r="Q152" s="31"/>
      <c r="R152" s="32">
        <v>14</v>
      </c>
      <c r="S152" s="31"/>
      <c r="T152" s="32">
        <v>18</v>
      </c>
      <c r="U152" s="95"/>
      <c r="V152" s="32">
        <v>22</v>
      </c>
      <c r="W152" s="31"/>
      <c r="X152" s="32">
        <v>26</v>
      </c>
      <c r="Y152" s="31"/>
      <c r="Z152" s="32">
        <v>30</v>
      </c>
      <c r="AA152" s="31"/>
      <c r="AB152" s="34">
        <v>34</v>
      </c>
      <c r="AC152" s="31"/>
      <c r="AD152" s="32">
        <v>38</v>
      </c>
      <c r="AE152" s="31"/>
      <c r="AF152" s="30"/>
      <c r="AG152" s="31"/>
      <c r="AH152" s="30"/>
      <c r="AI152" s="20"/>
      <c r="AJ152" s="246"/>
      <c r="AK152" s="246"/>
      <c r="AL152" s="19"/>
      <c r="AM152" s="239"/>
      <c r="AN152" s="242"/>
      <c r="AO152" s="236"/>
      <c r="AP152" s="230"/>
      <c r="AQ152" s="233"/>
      <c r="AR152" s="236"/>
      <c r="AS152" s="230"/>
      <c r="AT152" s="233"/>
      <c r="AU152" s="236"/>
      <c r="AV152" s="230"/>
      <c r="AW152" s="233"/>
      <c r="AX152" s="236"/>
      <c r="AY152" s="230"/>
      <c r="AZ152" s="233"/>
      <c r="BA152" s="236"/>
      <c r="BB152" s="230"/>
      <c r="BC152" s="233"/>
      <c r="BD152" s="298"/>
      <c r="BE152" s="301"/>
      <c r="BF152" s="301"/>
      <c r="BG152" s="304"/>
    </row>
    <row r="153" spans="2:67" ht="28.15" customHeight="1">
      <c r="B153" s="29"/>
      <c r="C153" s="265"/>
      <c r="D153" s="28"/>
      <c r="E153" s="110"/>
      <c r="F153" s="110"/>
      <c r="G153" s="109"/>
      <c r="H153" s="257"/>
      <c r="I153" s="261"/>
      <c r="J153" s="261"/>
      <c r="K153" s="261"/>
      <c r="L153" s="23">
        <v>3</v>
      </c>
      <c r="M153" s="22"/>
      <c r="N153" s="23">
        <v>7</v>
      </c>
      <c r="O153" s="22"/>
      <c r="P153" s="23">
        <v>11</v>
      </c>
      <c r="Q153" s="22"/>
      <c r="R153" s="23">
        <v>15</v>
      </c>
      <c r="S153" s="22"/>
      <c r="T153" s="23">
        <v>19</v>
      </c>
      <c r="U153" s="22"/>
      <c r="V153" s="23">
        <v>23</v>
      </c>
      <c r="W153" s="22"/>
      <c r="X153" s="23">
        <v>27</v>
      </c>
      <c r="Y153" s="22"/>
      <c r="Z153" s="23">
        <v>31</v>
      </c>
      <c r="AA153" s="22"/>
      <c r="AB153" s="25">
        <v>35</v>
      </c>
      <c r="AC153" s="22"/>
      <c r="AD153" s="23">
        <v>39</v>
      </c>
      <c r="AE153" s="22"/>
      <c r="AF153" s="21"/>
      <c r="AG153" s="22"/>
      <c r="AH153" s="21"/>
      <c r="AI153" s="20"/>
      <c r="AJ153" s="246"/>
      <c r="AK153" s="246"/>
      <c r="AL153" s="19"/>
      <c r="AM153" s="239"/>
      <c r="AN153" s="242"/>
      <c r="AO153" s="236"/>
      <c r="AP153" s="230"/>
      <c r="AQ153" s="233"/>
      <c r="AR153" s="236"/>
      <c r="AS153" s="230"/>
      <c r="AT153" s="233"/>
      <c r="AU153" s="236"/>
      <c r="AV153" s="230"/>
      <c r="AW153" s="233"/>
      <c r="AX153" s="236"/>
      <c r="AY153" s="230"/>
      <c r="AZ153" s="233"/>
      <c r="BA153" s="236"/>
      <c r="BB153" s="230"/>
      <c r="BC153" s="233"/>
      <c r="BD153" s="298"/>
      <c r="BE153" s="301"/>
      <c r="BF153" s="301"/>
      <c r="BG153" s="304"/>
    </row>
    <row r="154" spans="2:67" ht="28.15" customHeight="1" thickBot="1">
      <c r="B154" s="29"/>
      <c r="C154" s="266"/>
      <c r="D154" s="57"/>
      <c r="E154" s="116"/>
      <c r="F154" s="116"/>
      <c r="G154" s="115"/>
      <c r="H154" s="258"/>
      <c r="I154" s="262"/>
      <c r="J154" s="262"/>
      <c r="K154" s="262"/>
      <c r="L154" s="52">
        <v>4</v>
      </c>
      <c r="M154" s="51"/>
      <c r="N154" s="52">
        <v>8</v>
      </c>
      <c r="O154" s="51"/>
      <c r="P154" s="52">
        <v>12</v>
      </c>
      <c r="Q154" s="51"/>
      <c r="R154" s="52">
        <v>16</v>
      </c>
      <c r="S154" s="51"/>
      <c r="T154" s="52">
        <v>20</v>
      </c>
      <c r="U154" s="51"/>
      <c r="V154" s="52">
        <v>24</v>
      </c>
      <c r="W154" s="51"/>
      <c r="X154" s="52">
        <v>28</v>
      </c>
      <c r="Y154" s="51"/>
      <c r="Z154" s="52">
        <v>32</v>
      </c>
      <c r="AA154" s="51"/>
      <c r="AB154" s="54">
        <v>36</v>
      </c>
      <c r="AC154" s="51"/>
      <c r="AD154" s="52">
        <v>40</v>
      </c>
      <c r="AE154" s="51"/>
      <c r="AF154" s="50"/>
      <c r="AG154" s="51"/>
      <c r="AH154" s="50"/>
      <c r="AI154" s="49"/>
      <c r="AJ154" s="248"/>
      <c r="AK154" s="248"/>
      <c r="AL154" s="48"/>
      <c r="AM154" s="240"/>
      <c r="AN154" s="243"/>
      <c r="AO154" s="237"/>
      <c r="AP154" s="231"/>
      <c r="AQ154" s="234"/>
      <c r="AR154" s="237"/>
      <c r="AS154" s="231"/>
      <c r="AT154" s="234"/>
      <c r="AU154" s="237"/>
      <c r="AV154" s="231"/>
      <c r="AW154" s="234"/>
      <c r="AX154" s="237"/>
      <c r="AY154" s="231"/>
      <c r="AZ154" s="234"/>
      <c r="BA154" s="237"/>
      <c r="BB154" s="231"/>
      <c r="BC154" s="234"/>
      <c r="BD154" s="299"/>
      <c r="BE154" s="302"/>
      <c r="BF154" s="302"/>
      <c r="BG154" s="305"/>
    </row>
    <row r="155" spans="2:67" ht="28.15" hidden="1" customHeight="1">
      <c r="B155" s="29"/>
      <c r="C155" s="263">
        <v>2</v>
      </c>
      <c r="D155" s="47"/>
      <c r="E155" s="114"/>
      <c r="F155" s="114"/>
      <c r="G155" s="113"/>
      <c r="H155" s="255"/>
      <c r="I155" s="259"/>
      <c r="J155" s="259"/>
      <c r="K155" s="259"/>
      <c r="L155" s="42" t="s">
        <v>82</v>
      </c>
      <c r="M155" s="41"/>
      <c r="N155" s="42" t="s">
        <v>81</v>
      </c>
      <c r="O155" s="41"/>
      <c r="P155" s="42" t="s">
        <v>80</v>
      </c>
      <c r="Q155" s="41"/>
      <c r="R155" s="42" t="s">
        <v>79</v>
      </c>
      <c r="S155" s="41"/>
      <c r="T155" s="42" t="s">
        <v>78</v>
      </c>
      <c r="U155" s="41"/>
      <c r="V155" s="42" t="s">
        <v>77</v>
      </c>
      <c r="W155" s="41"/>
      <c r="X155" s="42" t="s">
        <v>76</v>
      </c>
      <c r="Y155" s="41"/>
      <c r="Z155" s="42" t="s">
        <v>75</v>
      </c>
      <c r="AA155" s="41"/>
      <c r="AB155" s="44" t="s">
        <v>74</v>
      </c>
      <c r="AC155" s="43"/>
      <c r="AD155" s="42" t="s">
        <v>73</v>
      </c>
      <c r="AE155" s="41"/>
      <c r="AF155" s="40"/>
      <c r="AG155" s="41"/>
      <c r="AH155" s="40"/>
      <c r="AI155" s="39"/>
      <c r="AJ155" s="249"/>
      <c r="AK155" s="252"/>
      <c r="AL155" s="38"/>
      <c r="AM155" s="7"/>
      <c r="AN155" s="7"/>
      <c r="AO155" s="235">
        <f>SUMPRODUCT(LEN($M155:$AE158)-LEN(SUBSTITUTE($M155:$AE158,"A", "")))</f>
        <v>0</v>
      </c>
      <c r="AP155" s="229">
        <f>SUMPRODUCT(LEN($AH155:$AH158)-LEN(SUBSTITUTE($AH155:$AH158,"A", "")))</f>
        <v>0</v>
      </c>
      <c r="AQ155" s="232">
        <f>SUMPRODUCT(LEN($AG155:$AG158)-LEN(SUBSTITUTE($AG155:$AG158,"A", "")))</f>
        <v>0</v>
      </c>
      <c r="AR155" s="235">
        <f>SUMPRODUCT(LEN($M155:$AE158)-LEN(SUBSTITUTE($M155:$AE158,"S", "")))</f>
        <v>0</v>
      </c>
      <c r="AS155" s="229">
        <f>SUMPRODUCT(LEN($AH155:$AH158)-LEN(SUBSTITUTE($AH155:$AH158,"S", "")))</f>
        <v>0</v>
      </c>
      <c r="AT155" s="232">
        <f>SUMPRODUCT(LEN($AG155:$AG158)-LEN(SUBSTITUTE($AG155:$AG158,"S", "")))</f>
        <v>0</v>
      </c>
      <c r="AU155" s="235">
        <f>SUMPRODUCT(LEN($M155:$AE158)-LEN(SUBSTITUTE($M155:$AE158,"F", "")))</f>
        <v>0</v>
      </c>
      <c r="AV155" s="229">
        <f>SUMPRODUCT(LEN($AH155:$AH158)-LEN(SUBSTITUTE($AH155:$AH158,"F", "")))</f>
        <v>0</v>
      </c>
      <c r="AW155" s="232">
        <f>SUMPRODUCT(LEN($AG155:$AG158)-LEN(SUBSTITUTE($AG155:$AG158,"F", "")))</f>
        <v>0</v>
      </c>
      <c r="AX155" s="235">
        <f>SUMPRODUCT(LEN($M155:$AE158)-LEN(SUBSTITUTE($M155:$AE158,"G", "")))</f>
        <v>0</v>
      </c>
      <c r="AY155" s="229">
        <f>SUMPRODUCT(LEN($AH155:$AH158)-LEN(SUBSTITUTE($AH155:$AH158,"G", "")))</f>
        <v>0</v>
      </c>
      <c r="AZ155" s="232">
        <f>SUMPRODUCT(LEN($AG155:$AG158)-LEN(SUBSTITUTE($AG155:$AG158,"G", "")))</f>
        <v>0</v>
      </c>
      <c r="BA155" s="235">
        <f>SUMPRODUCT(LEN($M155:$AE158)-LEN(SUBSTITUTE($M155:$AE158,"M", "")))</f>
        <v>0</v>
      </c>
      <c r="BB155" s="229">
        <f>SUMPRODUCT(LEN($AH155:$AH158)-LEN(SUBSTITUTE($AH155:$AH158,"M", "")))</f>
        <v>0</v>
      </c>
      <c r="BC155" s="232">
        <f>SUMPRODUCT(LEN($AG155:$AG158)-LEN(SUBSTITUTE($AG155:$AG158,"M", "")))</f>
        <v>0</v>
      </c>
      <c r="BD155" s="297">
        <f>SUMPRODUCT(LEN($AI155:$AI158)-LEN(SUBSTITUTE($AI155:$AI158,"S", "")))</f>
        <v>0</v>
      </c>
      <c r="BE155" s="300">
        <f>SUMPRODUCT(LEN($AI155:$AI158)-LEN(SUBSTITUTE($AI155:$AI158,"F", "")))</f>
        <v>0</v>
      </c>
      <c r="BF155" s="300">
        <f>SUMPRODUCT(LEN($AI155:$AI158)-LEN(SUBSTITUTE($AI155:$AI158,"G", "")))</f>
        <v>0</v>
      </c>
      <c r="BG155" s="303">
        <f>SUMPRODUCT(LEN($AI155:$AI158)-LEN(SUBSTITUTE($AI155:$AI158,"M", "")))</f>
        <v>0</v>
      </c>
    </row>
    <row r="156" spans="2:67" ht="28.15" hidden="1" customHeight="1" thickBot="1">
      <c r="B156" s="29"/>
      <c r="C156" s="264"/>
      <c r="D156" s="37"/>
      <c r="E156" s="112"/>
      <c r="F156" s="112"/>
      <c r="G156" s="111"/>
      <c r="H156" s="256"/>
      <c r="I156" s="260"/>
      <c r="J156" s="260"/>
      <c r="K156" s="260"/>
      <c r="L156" s="32" t="s">
        <v>72</v>
      </c>
      <c r="M156" s="31"/>
      <c r="N156" s="32" t="s">
        <v>71</v>
      </c>
      <c r="O156" s="31"/>
      <c r="P156" s="32" t="s">
        <v>70</v>
      </c>
      <c r="Q156" s="31"/>
      <c r="R156" s="32" t="s">
        <v>69</v>
      </c>
      <c r="S156" s="31"/>
      <c r="T156" s="32" t="s">
        <v>68</v>
      </c>
      <c r="U156" s="31"/>
      <c r="V156" s="32" t="s">
        <v>67</v>
      </c>
      <c r="W156" s="31"/>
      <c r="X156" s="32" t="s">
        <v>66</v>
      </c>
      <c r="Y156" s="31"/>
      <c r="Z156" s="32" t="s">
        <v>65</v>
      </c>
      <c r="AA156" s="31"/>
      <c r="AB156" s="34" t="s">
        <v>64</v>
      </c>
      <c r="AC156" s="33"/>
      <c r="AD156" s="32" t="s">
        <v>63</v>
      </c>
      <c r="AE156" s="31"/>
      <c r="AF156" s="30"/>
      <c r="AG156" s="31"/>
      <c r="AH156" s="30"/>
      <c r="AI156" s="20"/>
      <c r="AJ156" s="250"/>
      <c r="AK156" s="253"/>
      <c r="AL156" s="19"/>
      <c r="AM156" s="7"/>
      <c r="AN156" s="7"/>
      <c r="AO156" s="236"/>
      <c r="AP156" s="230"/>
      <c r="AQ156" s="233"/>
      <c r="AR156" s="236"/>
      <c r="AS156" s="230"/>
      <c r="AT156" s="233"/>
      <c r="AU156" s="236"/>
      <c r="AV156" s="230"/>
      <c r="AW156" s="233"/>
      <c r="AX156" s="236"/>
      <c r="AY156" s="230"/>
      <c r="AZ156" s="233"/>
      <c r="BA156" s="236"/>
      <c r="BB156" s="230"/>
      <c r="BC156" s="233"/>
      <c r="BD156" s="298"/>
      <c r="BE156" s="301"/>
      <c r="BF156" s="301"/>
      <c r="BG156" s="304"/>
    </row>
    <row r="157" spans="2:67" ht="28.15" hidden="1" customHeight="1">
      <c r="B157" s="29"/>
      <c r="C157" s="265"/>
      <c r="D157" s="28"/>
      <c r="E157" s="110"/>
      <c r="F157" s="110"/>
      <c r="G157" s="109"/>
      <c r="H157" s="257"/>
      <c r="I157" s="261"/>
      <c r="J157" s="261"/>
      <c r="K157" s="261"/>
      <c r="L157" s="23" t="s">
        <v>62</v>
      </c>
      <c r="M157" s="22"/>
      <c r="N157" s="23" t="s">
        <v>61</v>
      </c>
      <c r="O157" s="22"/>
      <c r="P157" s="23" t="s">
        <v>60</v>
      </c>
      <c r="Q157" s="22"/>
      <c r="R157" s="23" t="s">
        <v>59</v>
      </c>
      <c r="S157" s="22"/>
      <c r="T157" s="23" t="s">
        <v>58</v>
      </c>
      <c r="U157" s="22"/>
      <c r="V157" s="23" t="s">
        <v>57</v>
      </c>
      <c r="W157" s="22"/>
      <c r="X157" s="23" t="s">
        <v>56</v>
      </c>
      <c r="Y157" s="22"/>
      <c r="Z157" s="23" t="s">
        <v>55</v>
      </c>
      <c r="AA157" s="22"/>
      <c r="AB157" s="25" t="s">
        <v>54</v>
      </c>
      <c r="AC157" s="24"/>
      <c r="AD157" s="23">
        <v>39</v>
      </c>
      <c r="AE157" s="22"/>
      <c r="AF157" s="21"/>
      <c r="AG157" s="22"/>
      <c r="AH157" s="21"/>
      <c r="AI157" s="20"/>
      <c r="AJ157" s="250"/>
      <c r="AK157" s="253"/>
      <c r="AL157" s="19"/>
      <c r="AM157" s="7"/>
      <c r="AN157" s="7"/>
      <c r="AO157" s="236"/>
      <c r="AP157" s="230"/>
      <c r="AQ157" s="233"/>
      <c r="AR157" s="236"/>
      <c r="AS157" s="230"/>
      <c r="AT157" s="233"/>
      <c r="AU157" s="236"/>
      <c r="AV157" s="230"/>
      <c r="AW157" s="233"/>
      <c r="AX157" s="236"/>
      <c r="AY157" s="230"/>
      <c r="AZ157" s="233"/>
      <c r="BA157" s="236"/>
      <c r="BB157" s="230"/>
      <c r="BC157" s="233"/>
      <c r="BD157" s="298"/>
      <c r="BE157" s="301"/>
      <c r="BF157" s="301"/>
      <c r="BG157" s="304"/>
    </row>
    <row r="158" spans="2:67" ht="28.15" hidden="1" customHeight="1" thickBot="1">
      <c r="B158" s="29"/>
      <c r="C158" s="266"/>
      <c r="D158" s="57"/>
      <c r="E158" s="116"/>
      <c r="F158" s="116"/>
      <c r="G158" s="115"/>
      <c r="H158" s="258"/>
      <c r="I158" s="262"/>
      <c r="J158" s="262"/>
      <c r="K158" s="262"/>
      <c r="L158" s="52" t="s">
        <v>53</v>
      </c>
      <c r="M158" s="51"/>
      <c r="N158" s="52" t="s">
        <v>52</v>
      </c>
      <c r="O158" s="51"/>
      <c r="P158" s="52" t="s">
        <v>51</v>
      </c>
      <c r="Q158" s="51"/>
      <c r="R158" s="52" t="s">
        <v>50</v>
      </c>
      <c r="S158" s="51"/>
      <c r="T158" s="52">
        <v>20</v>
      </c>
      <c r="U158" s="51"/>
      <c r="V158" s="52" t="s">
        <v>49</v>
      </c>
      <c r="W158" s="51"/>
      <c r="X158" s="52" t="s">
        <v>48</v>
      </c>
      <c r="Y158" s="51"/>
      <c r="Z158" s="52" t="s">
        <v>47</v>
      </c>
      <c r="AA158" s="51"/>
      <c r="AB158" s="54" t="s">
        <v>46</v>
      </c>
      <c r="AC158" s="53"/>
      <c r="AD158" s="52" t="s">
        <v>45</v>
      </c>
      <c r="AE158" s="51"/>
      <c r="AF158" s="50"/>
      <c r="AG158" s="51"/>
      <c r="AH158" s="50"/>
      <c r="AI158" s="49"/>
      <c r="AJ158" s="251"/>
      <c r="AK158" s="254"/>
      <c r="AL158" s="48"/>
      <c r="AM158" s="7"/>
      <c r="AN158" s="7"/>
      <c r="AO158" s="237"/>
      <c r="AP158" s="231"/>
      <c r="AQ158" s="234"/>
      <c r="AR158" s="237"/>
      <c r="AS158" s="231"/>
      <c r="AT158" s="234"/>
      <c r="AU158" s="237"/>
      <c r="AV158" s="231"/>
      <c r="AW158" s="234"/>
      <c r="AX158" s="237"/>
      <c r="AY158" s="231"/>
      <c r="AZ158" s="234"/>
      <c r="BA158" s="237"/>
      <c r="BB158" s="231"/>
      <c r="BC158" s="234"/>
      <c r="BD158" s="299"/>
      <c r="BE158" s="302"/>
      <c r="BF158" s="302"/>
      <c r="BG158" s="305"/>
    </row>
    <row r="159" spans="2:67" ht="28.15" hidden="1" customHeight="1">
      <c r="B159" s="29"/>
      <c r="C159" s="263">
        <v>3</v>
      </c>
      <c r="D159" s="47"/>
      <c r="E159" s="114"/>
      <c r="F159" s="114"/>
      <c r="G159" s="113"/>
      <c r="H159" s="255"/>
      <c r="I159" s="259"/>
      <c r="J159" s="259"/>
      <c r="K159" s="259"/>
      <c r="L159" s="42" t="s">
        <v>82</v>
      </c>
      <c r="M159" s="41"/>
      <c r="N159" s="42" t="s">
        <v>81</v>
      </c>
      <c r="O159" s="41"/>
      <c r="P159" s="42" t="s">
        <v>80</v>
      </c>
      <c r="Q159" s="41"/>
      <c r="R159" s="42" t="s">
        <v>79</v>
      </c>
      <c r="S159" s="41"/>
      <c r="T159" s="42" t="s">
        <v>78</v>
      </c>
      <c r="U159" s="41"/>
      <c r="V159" s="42" t="s">
        <v>77</v>
      </c>
      <c r="W159" s="41"/>
      <c r="X159" s="42" t="s">
        <v>76</v>
      </c>
      <c r="Y159" s="41"/>
      <c r="Z159" s="42" t="s">
        <v>75</v>
      </c>
      <c r="AA159" s="41"/>
      <c r="AB159" s="44" t="s">
        <v>74</v>
      </c>
      <c r="AC159" s="43"/>
      <c r="AD159" s="42" t="s">
        <v>73</v>
      </c>
      <c r="AE159" s="41"/>
      <c r="AF159" s="40"/>
      <c r="AG159" s="41"/>
      <c r="AH159" s="40"/>
      <c r="AI159" s="39"/>
      <c r="AJ159" s="245"/>
      <c r="AK159" s="245"/>
      <c r="AL159" s="38"/>
      <c r="AM159" s="7"/>
      <c r="AN159" s="7"/>
      <c r="AO159" s="235">
        <f>SUMPRODUCT(LEN($M159:$AE162)-LEN(SUBSTITUTE($M159:$AE162,"A", "")))</f>
        <v>0</v>
      </c>
      <c r="AP159" s="229">
        <f>SUMPRODUCT(LEN($AH159:$AH162)-LEN(SUBSTITUTE($AH159:$AH162,"A", "")))</f>
        <v>0</v>
      </c>
      <c r="AQ159" s="232">
        <f>SUMPRODUCT(LEN($AG159:$AG162)-LEN(SUBSTITUTE($AG159:$AG162,"A", "")))</f>
        <v>0</v>
      </c>
      <c r="AR159" s="235">
        <f>SUMPRODUCT(LEN($M159:$AE162)-LEN(SUBSTITUTE($M159:$AE162,"S", "")))</f>
        <v>0</v>
      </c>
      <c r="AS159" s="229">
        <f>SUMPRODUCT(LEN($AH159:$AH162)-LEN(SUBSTITUTE($AH159:$AH162,"S", "")))</f>
        <v>0</v>
      </c>
      <c r="AT159" s="232">
        <f>SUMPRODUCT(LEN($AG159:$AG162)-LEN(SUBSTITUTE($AG159:$AG162,"S", "")))</f>
        <v>0</v>
      </c>
      <c r="AU159" s="235">
        <f>SUMPRODUCT(LEN($M159:$AE162)-LEN(SUBSTITUTE($M159:$AE162,"F", "")))</f>
        <v>0</v>
      </c>
      <c r="AV159" s="229">
        <f>SUMPRODUCT(LEN($AH159:$AH162)-LEN(SUBSTITUTE($AH159:$AH162,"F", "")))</f>
        <v>0</v>
      </c>
      <c r="AW159" s="232">
        <f>SUMPRODUCT(LEN($AG159:$AG162)-LEN(SUBSTITUTE($AG159:$AG162,"F", "")))</f>
        <v>0</v>
      </c>
      <c r="AX159" s="235">
        <f>SUMPRODUCT(LEN($M159:$AE162)-LEN(SUBSTITUTE($M159:$AE162,"G", "")))</f>
        <v>0</v>
      </c>
      <c r="AY159" s="229">
        <f>SUMPRODUCT(LEN($AH159:$AH162)-LEN(SUBSTITUTE($AH159:$AH162,"G", "")))</f>
        <v>0</v>
      </c>
      <c r="AZ159" s="232">
        <f>SUMPRODUCT(LEN($AG159:$AG162)-LEN(SUBSTITUTE($AG159:$AG162,"G", "")))</f>
        <v>0</v>
      </c>
      <c r="BA159" s="235">
        <f>SUMPRODUCT(LEN($M159:$AE162)-LEN(SUBSTITUTE($M159:$AE162,"M", "")))</f>
        <v>0</v>
      </c>
      <c r="BB159" s="229">
        <f>SUMPRODUCT(LEN($AH159:$AH162)-LEN(SUBSTITUTE($AH159:$AH162,"M", "")))</f>
        <v>0</v>
      </c>
      <c r="BC159" s="232">
        <f>SUMPRODUCT(LEN($AG159:$AG162)-LEN(SUBSTITUTE($AG159:$AG162,"M", "")))</f>
        <v>0</v>
      </c>
      <c r="BD159" s="297">
        <f>SUMPRODUCT(LEN($AI159:$AI162)-LEN(SUBSTITUTE($AI159:$AI162,"S", "")))</f>
        <v>0</v>
      </c>
      <c r="BE159" s="300">
        <f>SUMPRODUCT(LEN($AI159:$AI162)-LEN(SUBSTITUTE($AI159:$AI162,"F", "")))</f>
        <v>0</v>
      </c>
      <c r="BF159" s="300">
        <f>SUMPRODUCT(LEN($AI159:$AI162)-LEN(SUBSTITUTE($AI159:$AI162,"G", "")))</f>
        <v>0</v>
      </c>
      <c r="BG159" s="303">
        <f>SUMPRODUCT(LEN($AI159:$AI162)-LEN(SUBSTITUTE($AI159:$AI162,"M", "")))</f>
        <v>0</v>
      </c>
    </row>
    <row r="160" spans="2:67" ht="28.15" hidden="1" customHeight="1" thickBot="1">
      <c r="B160" s="29"/>
      <c r="C160" s="264"/>
      <c r="D160" s="37"/>
      <c r="E160" s="112"/>
      <c r="F160" s="112"/>
      <c r="G160" s="111"/>
      <c r="H160" s="256"/>
      <c r="I160" s="260"/>
      <c r="J160" s="260"/>
      <c r="K160" s="260"/>
      <c r="L160" s="32" t="s">
        <v>72</v>
      </c>
      <c r="M160" s="31"/>
      <c r="N160" s="32" t="s">
        <v>71</v>
      </c>
      <c r="O160" s="31"/>
      <c r="P160" s="32" t="s">
        <v>70</v>
      </c>
      <c r="Q160" s="31"/>
      <c r="R160" s="32" t="s">
        <v>69</v>
      </c>
      <c r="S160" s="31"/>
      <c r="T160" s="32" t="s">
        <v>68</v>
      </c>
      <c r="U160" s="31"/>
      <c r="V160" s="32" t="s">
        <v>67</v>
      </c>
      <c r="W160" s="31"/>
      <c r="X160" s="32" t="s">
        <v>66</v>
      </c>
      <c r="Y160" s="31"/>
      <c r="Z160" s="32" t="s">
        <v>65</v>
      </c>
      <c r="AA160" s="31"/>
      <c r="AB160" s="34" t="s">
        <v>64</v>
      </c>
      <c r="AC160" s="33"/>
      <c r="AD160" s="32" t="s">
        <v>63</v>
      </c>
      <c r="AE160" s="31"/>
      <c r="AF160" s="30"/>
      <c r="AG160" s="31"/>
      <c r="AH160" s="30"/>
      <c r="AI160" s="20"/>
      <c r="AJ160" s="246"/>
      <c r="AK160" s="246"/>
      <c r="AL160" s="19"/>
      <c r="AM160" s="7"/>
      <c r="AN160" s="7"/>
      <c r="AO160" s="236"/>
      <c r="AP160" s="230"/>
      <c r="AQ160" s="233"/>
      <c r="AR160" s="236"/>
      <c r="AS160" s="230"/>
      <c r="AT160" s="233"/>
      <c r="AU160" s="236"/>
      <c r="AV160" s="230"/>
      <c r="AW160" s="233"/>
      <c r="AX160" s="236"/>
      <c r="AY160" s="230"/>
      <c r="AZ160" s="233"/>
      <c r="BA160" s="236"/>
      <c r="BB160" s="230"/>
      <c r="BC160" s="233"/>
      <c r="BD160" s="298"/>
      <c r="BE160" s="301"/>
      <c r="BF160" s="301"/>
      <c r="BG160" s="304"/>
    </row>
    <row r="161" spans="2:67" ht="28.15" hidden="1" customHeight="1">
      <c r="B161" s="29"/>
      <c r="C161" s="265"/>
      <c r="D161" s="28"/>
      <c r="E161" s="110"/>
      <c r="F161" s="110"/>
      <c r="G161" s="109"/>
      <c r="H161" s="257"/>
      <c r="I161" s="261"/>
      <c r="J161" s="261"/>
      <c r="K161" s="261"/>
      <c r="L161" s="23" t="s">
        <v>62</v>
      </c>
      <c r="M161" s="22"/>
      <c r="N161" s="23" t="s">
        <v>61</v>
      </c>
      <c r="O161" s="22"/>
      <c r="P161" s="23" t="s">
        <v>60</v>
      </c>
      <c r="Q161" s="22"/>
      <c r="R161" s="23" t="s">
        <v>59</v>
      </c>
      <c r="S161" s="22"/>
      <c r="T161" s="23" t="s">
        <v>58</v>
      </c>
      <c r="U161" s="22"/>
      <c r="V161" s="23" t="s">
        <v>57</v>
      </c>
      <c r="W161" s="22"/>
      <c r="X161" s="23" t="s">
        <v>56</v>
      </c>
      <c r="Y161" s="22"/>
      <c r="Z161" s="23" t="s">
        <v>55</v>
      </c>
      <c r="AA161" s="22"/>
      <c r="AB161" s="25" t="s">
        <v>54</v>
      </c>
      <c r="AC161" s="24"/>
      <c r="AD161" s="23">
        <v>39</v>
      </c>
      <c r="AE161" s="22"/>
      <c r="AF161" s="21"/>
      <c r="AG161" s="22"/>
      <c r="AH161" s="21"/>
      <c r="AI161" s="20"/>
      <c r="AJ161" s="246"/>
      <c r="AK161" s="246"/>
      <c r="AL161" s="19"/>
      <c r="AM161" s="7"/>
      <c r="AN161" s="7"/>
      <c r="AO161" s="236"/>
      <c r="AP161" s="230"/>
      <c r="AQ161" s="233"/>
      <c r="AR161" s="236"/>
      <c r="AS161" s="230"/>
      <c r="AT161" s="233"/>
      <c r="AU161" s="236"/>
      <c r="AV161" s="230"/>
      <c r="AW161" s="233"/>
      <c r="AX161" s="236"/>
      <c r="AY161" s="230"/>
      <c r="AZ161" s="233"/>
      <c r="BA161" s="236"/>
      <c r="BB161" s="230"/>
      <c r="BC161" s="233"/>
      <c r="BD161" s="298"/>
      <c r="BE161" s="301"/>
      <c r="BF161" s="301"/>
      <c r="BG161" s="304"/>
    </row>
    <row r="162" spans="2:67" ht="28.15" hidden="1" customHeight="1" thickBot="1">
      <c r="B162" s="18"/>
      <c r="C162" s="271"/>
      <c r="D162" s="17"/>
      <c r="E162" s="118"/>
      <c r="F162" s="118"/>
      <c r="G162" s="117"/>
      <c r="H162" s="258"/>
      <c r="I162" s="272"/>
      <c r="J162" s="272"/>
      <c r="K162" s="272"/>
      <c r="L162" s="12" t="s">
        <v>53</v>
      </c>
      <c r="M162" s="11"/>
      <c r="N162" s="12" t="s">
        <v>52</v>
      </c>
      <c r="O162" s="11"/>
      <c r="P162" s="12" t="s">
        <v>51</v>
      </c>
      <c r="Q162" s="11"/>
      <c r="R162" s="12" t="s">
        <v>50</v>
      </c>
      <c r="S162" s="11"/>
      <c r="T162" s="12">
        <v>20</v>
      </c>
      <c r="U162" s="11"/>
      <c r="V162" s="12" t="s">
        <v>49</v>
      </c>
      <c r="W162" s="11"/>
      <c r="X162" s="12" t="s">
        <v>48</v>
      </c>
      <c r="Y162" s="11"/>
      <c r="Z162" s="12" t="s">
        <v>47</v>
      </c>
      <c r="AA162" s="11"/>
      <c r="AB162" s="14" t="s">
        <v>46</v>
      </c>
      <c r="AC162" s="13"/>
      <c r="AD162" s="12" t="s">
        <v>45</v>
      </c>
      <c r="AE162" s="11"/>
      <c r="AF162" s="10"/>
      <c r="AG162" s="11"/>
      <c r="AH162" s="10"/>
      <c r="AI162" s="9"/>
      <c r="AJ162" s="247"/>
      <c r="AK162" s="247"/>
      <c r="AL162" s="8"/>
      <c r="AM162" s="7"/>
      <c r="AN162" s="7"/>
      <c r="AO162" s="237"/>
      <c r="AP162" s="231"/>
      <c r="AQ162" s="234"/>
      <c r="AR162" s="237"/>
      <c r="AS162" s="231"/>
      <c r="AT162" s="234"/>
      <c r="AU162" s="237"/>
      <c r="AV162" s="231"/>
      <c r="AW162" s="234"/>
      <c r="AX162" s="237"/>
      <c r="AY162" s="231"/>
      <c r="AZ162" s="234"/>
      <c r="BA162" s="237"/>
      <c r="BB162" s="231"/>
      <c r="BC162" s="234"/>
      <c r="BD162" s="299"/>
      <c r="BE162" s="302"/>
      <c r="BF162" s="302"/>
      <c r="BG162" s="305"/>
    </row>
    <row r="163" spans="2:67" ht="85.9" customHeight="1" thickBot="1">
      <c r="B163" s="94" t="s">
        <v>119</v>
      </c>
      <c r="C163" s="83" t="s">
        <v>118</v>
      </c>
      <c r="D163" s="88" t="s">
        <v>117</v>
      </c>
      <c r="E163" s="93" t="s">
        <v>116</v>
      </c>
      <c r="F163" s="92"/>
      <c r="G163" s="91"/>
      <c r="H163" s="90" t="s">
        <v>115</v>
      </c>
      <c r="I163" s="88" t="s">
        <v>43</v>
      </c>
      <c r="J163" s="88" t="s">
        <v>114</v>
      </c>
      <c r="K163" s="88" t="s">
        <v>44</v>
      </c>
      <c r="L163" s="227" t="s">
        <v>113</v>
      </c>
      <c r="M163" s="270"/>
      <c r="N163" s="227" t="s">
        <v>112</v>
      </c>
      <c r="O163" s="270"/>
      <c r="P163" s="227" t="s">
        <v>112</v>
      </c>
      <c r="Q163" s="228"/>
      <c r="R163" s="227" t="s">
        <v>112</v>
      </c>
      <c r="S163" s="228"/>
      <c r="T163" s="227" t="s">
        <v>112</v>
      </c>
      <c r="U163" s="228"/>
      <c r="V163" s="227" t="s">
        <v>112</v>
      </c>
      <c r="W163" s="228"/>
      <c r="X163" s="227" t="s">
        <v>112</v>
      </c>
      <c r="Y163" s="228"/>
      <c r="Z163" s="227" t="s">
        <v>112</v>
      </c>
      <c r="AA163" s="228"/>
      <c r="AB163" s="227" t="s">
        <v>112</v>
      </c>
      <c r="AC163" s="228"/>
      <c r="AD163" s="227" t="s">
        <v>112</v>
      </c>
      <c r="AE163" s="228"/>
      <c r="AF163" s="244" t="s">
        <v>111</v>
      </c>
      <c r="AG163" s="228"/>
      <c r="AH163" s="90" t="s">
        <v>110</v>
      </c>
      <c r="AI163" s="89" t="s">
        <v>109</v>
      </c>
      <c r="AJ163" s="88" t="s">
        <v>108</v>
      </c>
      <c r="AK163" s="88" t="s">
        <v>107</v>
      </c>
      <c r="AL163" s="87" t="s">
        <v>106</v>
      </c>
      <c r="AM163" s="105" t="s">
        <v>161</v>
      </c>
      <c r="AN163" s="104" t="s">
        <v>160</v>
      </c>
      <c r="AO163" s="84" t="s">
        <v>105</v>
      </c>
      <c r="AP163" s="83" t="s">
        <v>104</v>
      </c>
      <c r="AQ163" s="82" t="s">
        <v>103</v>
      </c>
      <c r="AR163" s="84" t="s">
        <v>102</v>
      </c>
      <c r="AS163" s="83" t="s">
        <v>101</v>
      </c>
      <c r="AT163" s="82" t="s">
        <v>100</v>
      </c>
      <c r="AU163" s="84" t="s">
        <v>99</v>
      </c>
      <c r="AV163" s="83" t="s">
        <v>98</v>
      </c>
      <c r="AW163" s="85" t="s">
        <v>97</v>
      </c>
      <c r="AX163" s="84" t="s">
        <v>96</v>
      </c>
      <c r="AY163" s="83" t="s">
        <v>95</v>
      </c>
      <c r="AZ163" s="82" t="s">
        <v>94</v>
      </c>
      <c r="BA163" s="84" t="s">
        <v>93</v>
      </c>
      <c r="BB163" s="83" t="s">
        <v>92</v>
      </c>
      <c r="BC163" s="82" t="s">
        <v>91</v>
      </c>
      <c r="BD163" s="81" t="s">
        <v>90</v>
      </c>
      <c r="BE163" s="80" t="s">
        <v>89</v>
      </c>
      <c r="BF163" s="80" t="s">
        <v>88</v>
      </c>
      <c r="BG163" s="79" t="s">
        <v>87</v>
      </c>
    </row>
    <row r="164" spans="2:67" ht="48" thickBot="1">
      <c r="B164" s="78" t="s">
        <v>175</v>
      </c>
      <c r="C164" s="77"/>
      <c r="D164" s="76"/>
      <c r="E164" s="267">
        <v>57.94</v>
      </c>
      <c r="F164" s="268"/>
      <c r="G164" s="269"/>
      <c r="H164" s="75" t="s">
        <v>85</v>
      </c>
      <c r="I164" s="74"/>
      <c r="J164" s="74"/>
      <c r="K164" s="73"/>
      <c r="L164" s="72"/>
      <c r="M164" s="68"/>
      <c r="N164" s="72"/>
      <c r="O164" s="68"/>
      <c r="P164" s="72"/>
      <c r="Q164" s="68"/>
      <c r="R164" s="72"/>
      <c r="S164" s="68"/>
      <c r="T164" s="72"/>
      <c r="U164" s="68"/>
      <c r="V164" s="72"/>
      <c r="W164" s="68"/>
      <c r="X164" s="72"/>
      <c r="Y164" s="68"/>
      <c r="Z164" s="72"/>
      <c r="AA164" s="71"/>
      <c r="AB164" s="70"/>
      <c r="AC164" s="70"/>
      <c r="AD164" s="70"/>
      <c r="AE164" s="70"/>
      <c r="AF164" s="69" t="s">
        <v>84</v>
      </c>
      <c r="AG164" s="68"/>
      <c r="AH164" s="68"/>
      <c r="AI164" s="68"/>
      <c r="AJ164" s="67"/>
      <c r="AK164" s="67"/>
      <c r="AL164" s="66"/>
      <c r="AM164" s="103"/>
      <c r="AN164" s="103"/>
      <c r="AO164" s="101">
        <f t="shared" ref="AO164:BG164" si="11">SUM(AO165:AO176)</f>
        <v>0</v>
      </c>
      <c r="AP164" s="100">
        <f t="shared" si="11"/>
        <v>0</v>
      </c>
      <c r="AQ164" s="99">
        <f t="shared" si="11"/>
        <v>0</v>
      </c>
      <c r="AR164" s="101">
        <f t="shared" si="11"/>
        <v>0</v>
      </c>
      <c r="AS164" s="100">
        <f t="shared" si="11"/>
        <v>0</v>
      </c>
      <c r="AT164" s="99">
        <f t="shared" si="11"/>
        <v>0</v>
      </c>
      <c r="AU164" s="101">
        <f t="shared" si="11"/>
        <v>0</v>
      </c>
      <c r="AV164" s="100">
        <f t="shared" si="11"/>
        <v>0</v>
      </c>
      <c r="AW164" s="99">
        <f t="shared" si="11"/>
        <v>0</v>
      </c>
      <c r="AX164" s="101">
        <f t="shared" si="11"/>
        <v>0</v>
      </c>
      <c r="AY164" s="100">
        <f t="shared" si="11"/>
        <v>0</v>
      </c>
      <c r="AZ164" s="99">
        <f t="shared" si="11"/>
        <v>0</v>
      </c>
      <c r="BA164" s="101">
        <f t="shared" si="11"/>
        <v>0</v>
      </c>
      <c r="BB164" s="100">
        <f t="shared" si="11"/>
        <v>0</v>
      </c>
      <c r="BC164" s="99">
        <f t="shared" si="11"/>
        <v>0</v>
      </c>
      <c r="BD164" s="101">
        <f t="shared" si="11"/>
        <v>0</v>
      </c>
      <c r="BE164" s="100">
        <f t="shared" si="11"/>
        <v>0</v>
      </c>
      <c r="BF164" s="100">
        <f t="shared" si="11"/>
        <v>0</v>
      </c>
      <c r="BG164" s="99">
        <f t="shared" si="11"/>
        <v>0</v>
      </c>
      <c r="BH164" s="98" t="s">
        <v>83</v>
      </c>
      <c r="BK164" s="1">
        <f>SUM(AO164:AQ164)</f>
        <v>0</v>
      </c>
      <c r="BL164" s="1">
        <f>SUM(AR164:AT164,BD164)</f>
        <v>0</v>
      </c>
      <c r="BM164" s="1">
        <f>SUM(AU164:AW164,BE164)</f>
        <v>0</v>
      </c>
      <c r="BN164" s="1">
        <f>SUM(AX164:AZ164,BF164)</f>
        <v>0</v>
      </c>
      <c r="BO164" s="1">
        <f>SUM(BA164:BC164,BG164)</f>
        <v>0</v>
      </c>
    </row>
    <row r="165" spans="2:67" ht="28.15" customHeight="1">
      <c r="B165" s="29"/>
      <c r="C165" s="263">
        <v>1</v>
      </c>
      <c r="D165" s="47"/>
      <c r="E165" s="114"/>
      <c r="F165" s="114"/>
      <c r="G165" s="113"/>
      <c r="H165" s="255"/>
      <c r="I165" s="259">
        <v>11</v>
      </c>
      <c r="J165" s="259">
        <v>5</v>
      </c>
      <c r="K165" s="259"/>
      <c r="L165" s="42">
        <v>1</v>
      </c>
      <c r="M165" s="41"/>
      <c r="N165" s="42">
        <v>5</v>
      </c>
      <c r="O165" s="41"/>
      <c r="P165" s="42">
        <v>9</v>
      </c>
      <c r="Q165" s="97"/>
      <c r="R165" s="42">
        <v>13</v>
      </c>
      <c r="S165" s="41"/>
      <c r="T165" s="42">
        <v>17</v>
      </c>
      <c r="U165" s="41"/>
      <c r="V165" s="42">
        <v>21</v>
      </c>
      <c r="W165" s="41"/>
      <c r="X165" s="42">
        <v>25</v>
      </c>
      <c r="Y165" s="41"/>
      <c r="Z165" s="42">
        <v>29</v>
      </c>
      <c r="AA165" s="41"/>
      <c r="AB165" s="44">
        <v>33</v>
      </c>
      <c r="AC165" s="41"/>
      <c r="AD165" s="42">
        <v>37</v>
      </c>
      <c r="AE165" s="41"/>
      <c r="AF165" s="40"/>
      <c r="AG165" s="41"/>
      <c r="AH165" s="40"/>
      <c r="AI165" s="39"/>
      <c r="AJ165" s="245"/>
      <c r="AK165" s="245"/>
      <c r="AL165" s="38"/>
      <c r="AM165" s="238">
        <f>SUMPRODUCT(LEN($M165:$AE168)-LEN(SUBSTITUTE($M165:$AE168,"/", "")))/2</f>
        <v>0</v>
      </c>
      <c r="AN165" s="241">
        <f>SUMPRODUCT(LEN($M165:$AE168)-LEN(SUBSTITUTE($M165:$AE168,"-", "")))</f>
        <v>0</v>
      </c>
      <c r="AO165" s="235">
        <f>SUMPRODUCT(LEN($M165:$AE168)-LEN(SUBSTITUTE($M165:$AE168,"A", "")))</f>
        <v>0</v>
      </c>
      <c r="AP165" s="229">
        <f>SUMPRODUCT(LEN($AH165:$AH168)-LEN(SUBSTITUTE($AH165:$AH168,"A", "")))</f>
        <v>0</v>
      </c>
      <c r="AQ165" s="232">
        <f>SUMPRODUCT(LEN($AG165:$AG168)-LEN(SUBSTITUTE($AG165:$AG168,"A", "")))</f>
        <v>0</v>
      </c>
      <c r="AR165" s="235">
        <f>SUMPRODUCT(LEN($M165:$AE168)-LEN(SUBSTITUTE($M165:$AE168,"S", "")))</f>
        <v>0</v>
      </c>
      <c r="AS165" s="229">
        <f>SUMPRODUCT(LEN($AH165:$AH168)-LEN(SUBSTITUTE($AH165:$AH168,"S", "")))</f>
        <v>0</v>
      </c>
      <c r="AT165" s="232">
        <f>SUMPRODUCT(LEN($AG165:$AG168)-LEN(SUBSTITUTE($AG165:$AG168,"S", "")))</f>
        <v>0</v>
      </c>
      <c r="AU165" s="235">
        <f>SUMPRODUCT(LEN($M165:$AE168)-LEN(SUBSTITUTE($M165:$AE168,"F", "")))</f>
        <v>0</v>
      </c>
      <c r="AV165" s="229">
        <f>SUMPRODUCT(LEN($AH165:$AH168)-LEN(SUBSTITUTE($AH165:$AH168,"F", "")))</f>
        <v>0</v>
      </c>
      <c r="AW165" s="232">
        <f>SUMPRODUCT(LEN($AG165:$AG168)-LEN(SUBSTITUTE($AG165:$AG168,"F", "")))</f>
        <v>0</v>
      </c>
      <c r="AX165" s="235">
        <f>SUMPRODUCT(LEN($M165:$AE168)-LEN(SUBSTITUTE($M165:$AE168,"G", "")))</f>
        <v>0</v>
      </c>
      <c r="AY165" s="229">
        <f>SUMPRODUCT(LEN($AH165:$AH168)-LEN(SUBSTITUTE($AH165:$AH168,"G", "")))</f>
        <v>0</v>
      </c>
      <c r="AZ165" s="232">
        <f>SUMPRODUCT(LEN($AG165:$AG168)-LEN(SUBSTITUTE($AG165:$AG168,"G", "")))</f>
        <v>0</v>
      </c>
      <c r="BA165" s="235">
        <f>SUMPRODUCT(LEN($M165:$AE168)-LEN(SUBSTITUTE($M165:$AE168,"M", "")))</f>
        <v>0</v>
      </c>
      <c r="BB165" s="229">
        <f>SUMPRODUCT(LEN($AH165:$AH168)-LEN(SUBSTITUTE($AH165:$AH168,"M", "")))</f>
        <v>0</v>
      </c>
      <c r="BC165" s="232">
        <f>SUMPRODUCT(LEN($AG165:$AG168)-LEN(SUBSTITUTE($AG165:$AG168,"M", "")))</f>
        <v>0</v>
      </c>
      <c r="BD165" s="297">
        <f>SUMPRODUCT(LEN($AI165:$AI168)-LEN(SUBSTITUTE($AI165:$AI168,"S", "")))</f>
        <v>0</v>
      </c>
      <c r="BE165" s="300">
        <f>SUMPRODUCT(LEN($AI165:$AI168)-LEN(SUBSTITUTE($AI165:$AI168,"F", "")))</f>
        <v>0</v>
      </c>
      <c r="BF165" s="300">
        <f>SUMPRODUCT(LEN($AI165:$AI168)-LEN(SUBSTITUTE($AI165:$AI168,"G", "")))</f>
        <v>0</v>
      </c>
      <c r="BG165" s="303">
        <f>SUMPRODUCT(LEN($AI165:$AI168)-LEN(SUBSTITUTE($AI165:$AI168,"M", "")))</f>
        <v>0</v>
      </c>
    </row>
    <row r="166" spans="2:67" ht="28.15" customHeight="1" thickBot="1">
      <c r="B166" s="29"/>
      <c r="C166" s="264"/>
      <c r="D166" s="37"/>
      <c r="E166" s="112"/>
      <c r="F166" s="112"/>
      <c r="G166" s="111"/>
      <c r="H166" s="256"/>
      <c r="I166" s="260"/>
      <c r="J166" s="260"/>
      <c r="K166" s="260"/>
      <c r="L166" s="32">
        <v>2</v>
      </c>
      <c r="M166" s="31"/>
      <c r="N166" s="32">
        <v>6</v>
      </c>
      <c r="O166" s="31"/>
      <c r="P166" s="96">
        <v>10</v>
      </c>
      <c r="Q166" s="31"/>
      <c r="R166" s="32">
        <v>14</v>
      </c>
      <c r="S166" s="31"/>
      <c r="T166" s="32">
        <v>18</v>
      </c>
      <c r="U166" s="95"/>
      <c r="V166" s="32">
        <v>22</v>
      </c>
      <c r="W166" s="31"/>
      <c r="X166" s="32">
        <v>26</v>
      </c>
      <c r="Y166" s="31"/>
      <c r="Z166" s="32">
        <v>30</v>
      </c>
      <c r="AA166" s="31"/>
      <c r="AB166" s="34">
        <v>34</v>
      </c>
      <c r="AC166" s="31"/>
      <c r="AD166" s="32">
        <v>38</v>
      </c>
      <c r="AE166" s="31"/>
      <c r="AF166" s="30"/>
      <c r="AG166" s="31"/>
      <c r="AH166" s="30"/>
      <c r="AI166" s="20"/>
      <c r="AJ166" s="246"/>
      <c r="AK166" s="246"/>
      <c r="AL166" s="19"/>
      <c r="AM166" s="239"/>
      <c r="AN166" s="242"/>
      <c r="AO166" s="236"/>
      <c r="AP166" s="230"/>
      <c r="AQ166" s="233"/>
      <c r="AR166" s="236"/>
      <c r="AS166" s="230"/>
      <c r="AT166" s="233"/>
      <c r="AU166" s="236"/>
      <c r="AV166" s="230"/>
      <c r="AW166" s="233"/>
      <c r="AX166" s="236"/>
      <c r="AY166" s="230"/>
      <c r="AZ166" s="233"/>
      <c r="BA166" s="236"/>
      <c r="BB166" s="230"/>
      <c r="BC166" s="233"/>
      <c r="BD166" s="298"/>
      <c r="BE166" s="301"/>
      <c r="BF166" s="301"/>
      <c r="BG166" s="304"/>
    </row>
    <row r="167" spans="2:67" ht="28.15" customHeight="1">
      <c r="B167" s="29"/>
      <c r="C167" s="265"/>
      <c r="D167" s="28"/>
      <c r="E167" s="110"/>
      <c r="F167" s="110"/>
      <c r="G167" s="109"/>
      <c r="H167" s="257"/>
      <c r="I167" s="261"/>
      <c r="J167" s="261"/>
      <c r="K167" s="261"/>
      <c r="L167" s="23">
        <v>3</v>
      </c>
      <c r="M167" s="22"/>
      <c r="N167" s="23">
        <v>7</v>
      </c>
      <c r="O167" s="22"/>
      <c r="P167" s="23">
        <v>11</v>
      </c>
      <c r="Q167" s="22"/>
      <c r="R167" s="23">
        <v>15</v>
      </c>
      <c r="S167" s="22"/>
      <c r="T167" s="23">
        <v>19</v>
      </c>
      <c r="U167" s="22"/>
      <c r="V167" s="23">
        <v>23</v>
      </c>
      <c r="W167" s="22"/>
      <c r="X167" s="23">
        <v>27</v>
      </c>
      <c r="Y167" s="22"/>
      <c r="Z167" s="23">
        <v>31</v>
      </c>
      <c r="AA167" s="22"/>
      <c r="AB167" s="25">
        <v>35</v>
      </c>
      <c r="AC167" s="22"/>
      <c r="AD167" s="23">
        <v>39</v>
      </c>
      <c r="AE167" s="22"/>
      <c r="AF167" s="21"/>
      <c r="AG167" s="22"/>
      <c r="AH167" s="21"/>
      <c r="AI167" s="20"/>
      <c r="AJ167" s="246"/>
      <c r="AK167" s="246"/>
      <c r="AL167" s="19"/>
      <c r="AM167" s="239"/>
      <c r="AN167" s="242"/>
      <c r="AO167" s="236"/>
      <c r="AP167" s="230"/>
      <c r="AQ167" s="233"/>
      <c r="AR167" s="236"/>
      <c r="AS167" s="230"/>
      <c r="AT167" s="233"/>
      <c r="AU167" s="236"/>
      <c r="AV167" s="230"/>
      <c r="AW167" s="233"/>
      <c r="AX167" s="236"/>
      <c r="AY167" s="230"/>
      <c r="AZ167" s="233"/>
      <c r="BA167" s="236"/>
      <c r="BB167" s="230"/>
      <c r="BC167" s="233"/>
      <c r="BD167" s="298"/>
      <c r="BE167" s="301"/>
      <c r="BF167" s="301"/>
      <c r="BG167" s="304"/>
    </row>
    <row r="168" spans="2:67" ht="28.15" customHeight="1" thickBot="1">
      <c r="B168" s="29"/>
      <c r="C168" s="266"/>
      <c r="D168" s="57"/>
      <c r="E168" s="116"/>
      <c r="F168" s="116"/>
      <c r="G168" s="115"/>
      <c r="H168" s="258"/>
      <c r="I168" s="262"/>
      <c r="J168" s="262"/>
      <c r="K168" s="262"/>
      <c r="L168" s="52">
        <v>4</v>
      </c>
      <c r="M168" s="51"/>
      <c r="N168" s="52">
        <v>8</v>
      </c>
      <c r="O168" s="51"/>
      <c r="P168" s="52">
        <v>12</v>
      </c>
      <c r="Q168" s="51"/>
      <c r="R168" s="52">
        <v>16</v>
      </c>
      <c r="S168" s="51"/>
      <c r="T168" s="52">
        <v>20</v>
      </c>
      <c r="U168" s="51"/>
      <c r="V168" s="52">
        <v>24</v>
      </c>
      <c r="W168" s="51"/>
      <c r="X168" s="52">
        <v>28</v>
      </c>
      <c r="Y168" s="51"/>
      <c r="Z168" s="52">
        <v>32</v>
      </c>
      <c r="AA168" s="51"/>
      <c r="AB168" s="54">
        <v>36</v>
      </c>
      <c r="AC168" s="51"/>
      <c r="AD168" s="52">
        <v>40</v>
      </c>
      <c r="AE168" s="51"/>
      <c r="AF168" s="50"/>
      <c r="AG168" s="51"/>
      <c r="AH168" s="50"/>
      <c r="AI168" s="49"/>
      <c r="AJ168" s="248"/>
      <c r="AK168" s="248"/>
      <c r="AL168" s="48"/>
      <c r="AM168" s="240"/>
      <c r="AN168" s="243"/>
      <c r="AO168" s="237"/>
      <c r="AP168" s="231"/>
      <c r="AQ168" s="234"/>
      <c r="AR168" s="237"/>
      <c r="AS168" s="231"/>
      <c r="AT168" s="234"/>
      <c r="AU168" s="237"/>
      <c r="AV168" s="231"/>
      <c r="AW168" s="234"/>
      <c r="AX168" s="237"/>
      <c r="AY168" s="231"/>
      <c r="AZ168" s="234"/>
      <c r="BA168" s="237"/>
      <c r="BB168" s="231"/>
      <c r="BC168" s="234"/>
      <c r="BD168" s="299"/>
      <c r="BE168" s="302"/>
      <c r="BF168" s="302"/>
      <c r="BG168" s="305"/>
    </row>
    <row r="169" spans="2:67" ht="28.15" hidden="1" customHeight="1">
      <c r="B169" s="29"/>
      <c r="C169" s="263">
        <v>2</v>
      </c>
      <c r="D169" s="47"/>
      <c r="E169" s="114"/>
      <c r="F169" s="114"/>
      <c r="G169" s="113"/>
      <c r="H169" s="255"/>
      <c r="I169" s="259"/>
      <c r="J169" s="259"/>
      <c r="K169" s="259"/>
      <c r="L169" s="42" t="s">
        <v>82</v>
      </c>
      <c r="M169" s="41"/>
      <c r="N169" s="42" t="s">
        <v>81</v>
      </c>
      <c r="O169" s="41"/>
      <c r="P169" s="42" t="s">
        <v>80</v>
      </c>
      <c r="Q169" s="41"/>
      <c r="R169" s="42" t="s">
        <v>79</v>
      </c>
      <c r="S169" s="41"/>
      <c r="T169" s="42" t="s">
        <v>78</v>
      </c>
      <c r="U169" s="41"/>
      <c r="V169" s="42" t="s">
        <v>77</v>
      </c>
      <c r="W169" s="41"/>
      <c r="X169" s="42" t="s">
        <v>76</v>
      </c>
      <c r="Y169" s="41"/>
      <c r="Z169" s="42" t="s">
        <v>75</v>
      </c>
      <c r="AA169" s="41"/>
      <c r="AB169" s="44" t="s">
        <v>74</v>
      </c>
      <c r="AC169" s="43"/>
      <c r="AD169" s="42" t="s">
        <v>73</v>
      </c>
      <c r="AE169" s="41"/>
      <c r="AF169" s="40"/>
      <c r="AG169" s="41"/>
      <c r="AH169" s="40"/>
      <c r="AI169" s="39"/>
      <c r="AJ169" s="249"/>
      <c r="AK169" s="252"/>
      <c r="AL169" s="38"/>
      <c r="AM169" s="7"/>
      <c r="AN169" s="7"/>
      <c r="AO169" s="235">
        <f>SUMPRODUCT(LEN($M169:$AE172)-LEN(SUBSTITUTE($M169:$AE172,"A", "")))</f>
        <v>0</v>
      </c>
      <c r="AP169" s="229">
        <f>SUMPRODUCT(LEN($AH169:$AH172)-LEN(SUBSTITUTE($AH169:$AH172,"A", "")))</f>
        <v>0</v>
      </c>
      <c r="AQ169" s="232">
        <f>SUMPRODUCT(LEN($AG169:$AG172)-LEN(SUBSTITUTE($AG169:$AG172,"A", "")))</f>
        <v>0</v>
      </c>
      <c r="AR169" s="235">
        <f>SUMPRODUCT(LEN($M169:$AE172)-LEN(SUBSTITUTE($M169:$AE172,"S", "")))</f>
        <v>0</v>
      </c>
      <c r="AS169" s="229">
        <f>SUMPRODUCT(LEN($AH169:$AH172)-LEN(SUBSTITUTE($AH169:$AH172,"S", "")))</f>
        <v>0</v>
      </c>
      <c r="AT169" s="232">
        <f>SUMPRODUCT(LEN($AG169:$AG172)-LEN(SUBSTITUTE($AG169:$AG172,"S", "")))</f>
        <v>0</v>
      </c>
      <c r="AU169" s="235">
        <f>SUMPRODUCT(LEN($M169:$AE172)-LEN(SUBSTITUTE($M169:$AE172,"F", "")))</f>
        <v>0</v>
      </c>
      <c r="AV169" s="229">
        <f>SUMPRODUCT(LEN($AH169:$AH172)-LEN(SUBSTITUTE($AH169:$AH172,"F", "")))</f>
        <v>0</v>
      </c>
      <c r="AW169" s="232">
        <f>SUMPRODUCT(LEN($AG169:$AG172)-LEN(SUBSTITUTE($AG169:$AG172,"F", "")))</f>
        <v>0</v>
      </c>
      <c r="AX169" s="235">
        <f>SUMPRODUCT(LEN($M169:$AE172)-LEN(SUBSTITUTE($M169:$AE172,"G", "")))</f>
        <v>0</v>
      </c>
      <c r="AY169" s="229">
        <f>SUMPRODUCT(LEN($AH169:$AH172)-LEN(SUBSTITUTE($AH169:$AH172,"G", "")))</f>
        <v>0</v>
      </c>
      <c r="AZ169" s="232">
        <f>SUMPRODUCT(LEN($AG169:$AG172)-LEN(SUBSTITUTE($AG169:$AG172,"G", "")))</f>
        <v>0</v>
      </c>
      <c r="BA169" s="235">
        <f>SUMPRODUCT(LEN($M169:$AE172)-LEN(SUBSTITUTE($M169:$AE172,"M", "")))</f>
        <v>0</v>
      </c>
      <c r="BB169" s="229">
        <f>SUMPRODUCT(LEN($AH169:$AH172)-LEN(SUBSTITUTE($AH169:$AH172,"M", "")))</f>
        <v>0</v>
      </c>
      <c r="BC169" s="232">
        <f>SUMPRODUCT(LEN($AG169:$AG172)-LEN(SUBSTITUTE($AG169:$AG172,"M", "")))</f>
        <v>0</v>
      </c>
      <c r="BD169" s="297">
        <f>SUMPRODUCT(LEN($AI169:$AI172)-LEN(SUBSTITUTE($AI169:$AI172,"S", "")))</f>
        <v>0</v>
      </c>
      <c r="BE169" s="300">
        <f>SUMPRODUCT(LEN($AI169:$AI172)-LEN(SUBSTITUTE($AI169:$AI172,"F", "")))</f>
        <v>0</v>
      </c>
      <c r="BF169" s="300">
        <f>SUMPRODUCT(LEN($AI169:$AI172)-LEN(SUBSTITUTE($AI169:$AI172,"G", "")))</f>
        <v>0</v>
      </c>
      <c r="BG169" s="303">
        <f>SUMPRODUCT(LEN($AI169:$AI172)-LEN(SUBSTITUTE($AI169:$AI172,"M", "")))</f>
        <v>0</v>
      </c>
    </row>
    <row r="170" spans="2:67" ht="28.15" hidden="1" customHeight="1" thickBot="1">
      <c r="B170" s="29"/>
      <c r="C170" s="264"/>
      <c r="D170" s="37"/>
      <c r="E170" s="112"/>
      <c r="F170" s="112"/>
      <c r="G170" s="111"/>
      <c r="H170" s="256"/>
      <c r="I170" s="260"/>
      <c r="J170" s="260"/>
      <c r="K170" s="260"/>
      <c r="L170" s="32" t="s">
        <v>72</v>
      </c>
      <c r="M170" s="31"/>
      <c r="N170" s="32" t="s">
        <v>71</v>
      </c>
      <c r="O170" s="31"/>
      <c r="P170" s="32" t="s">
        <v>70</v>
      </c>
      <c r="Q170" s="31"/>
      <c r="R170" s="32" t="s">
        <v>69</v>
      </c>
      <c r="S170" s="31"/>
      <c r="T170" s="32" t="s">
        <v>68</v>
      </c>
      <c r="U170" s="31"/>
      <c r="V170" s="32" t="s">
        <v>67</v>
      </c>
      <c r="W170" s="31"/>
      <c r="X170" s="32" t="s">
        <v>66</v>
      </c>
      <c r="Y170" s="31"/>
      <c r="Z170" s="32" t="s">
        <v>65</v>
      </c>
      <c r="AA170" s="31"/>
      <c r="AB170" s="34" t="s">
        <v>64</v>
      </c>
      <c r="AC170" s="33"/>
      <c r="AD170" s="32" t="s">
        <v>63</v>
      </c>
      <c r="AE170" s="31"/>
      <c r="AF170" s="30"/>
      <c r="AG170" s="31"/>
      <c r="AH170" s="30"/>
      <c r="AI170" s="20"/>
      <c r="AJ170" s="250"/>
      <c r="AK170" s="253"/>
      <c r="AL170" s="19"/>
      <c r="AM170" s="7"/>
      <c r="AN170" s="7"/>
      <c r="AO170" s="236"/>
      <c r="AP170" s="230"/>
      <c r="AQ170" s="233"/>
      <c r="AR170" s="236"/>
      <c r="AS170" s="230"/>
      <c r="AT170" s="233"/>
      <c r="AU170" s="236"/>
      <c r="AV170" s="230"/>
      <c r="AW170" s="233"/>
      <c r="AX170" s="236"/>
      <c r="AY170" s="230"/>
      <c r="AZ170" s="233"/>
      <c r="BA170" s="236"/>
      <c r="BB170" s="230"/>
      <c r="BC170" s="233"/>
      <c r="BD170" s="298"/>
      <c r="BE170" s="301"/>
      <c r="BF170" s="301"/>
      <c r="BG170" s="304"/>
    </row>
    <row r="171" spans="2:67" ht="28.15" hidden="1" customHeight="1">
      <c r="B171" s="29"/>
      <c r="C171" s="265"/>
      <c r="D171" s="28"/>
      <c r="E171" s="110"/>
      <c r="F171" s="110"/>
      <c r="G171" s="109"/>
      <c r="H171" s="257"/>
      <c r="I171" s="261"/>
      <c r="J171" s="261"/>
      <c r="K171" s="261"/>
      <c r="L171" s="23" t="s">
        <v>62</v>
      </c>
      <c r="M171" s="22"/>
      <c r="N171" s="23" t="s">
        <v>61</v>
      </c>
      <c r="O171" s="22"/>
      <c r="P171" s="23" t="s">
        <v>60</v>
      </c>
      <c r="Q171" s="22"/>
      <c r="R171" s="23" t="s">
        <v>59</v>
      </c>
      <c r="S171" s="22"/>
      <c r="T171" s="23" t="s">
        <v>58</v>
      </c>
      <c r="U171" s="22"/>
      <c r="V171" s="23" t="s">
        <v>57</v>
      </c>
      <c r="W171" s="22"/>
      <c r="X171" s="23" t="s">
        <v>56</v>
      </c>
      <c r="Y171" s="22"/>
      <c r="Z171" s="23" t="s">
        <v>55</v>
      </c>
      <c r="AA171" s="22"/>
      <c r="AB171" s="25" t="s">
        <v>54</v>
      </c>
      <c r="AC171" s="24"/>
      <c r="AD171" s="23">
        <v>39</v>
      </c>
      <c r="AE171" s="22"/>
      <c r="AF171" s="21"/>
      <c r="AG171" s="22"/>
      <c r="AH171" s="21"/>
      <c r="AI171" s="20"/>
      <c r="AJ171" s="250"/>
      <c r="AK171" s="253"/>
      <c r="AL171" s="19"/>
      <c r="AM171" s="7"/>
      <c r="AN171" s="7"/>
      <c r="AO171" s="236"/>
      <c r="AP171" s="230"/>
      <c r="AQ171" s="233"/>
      <c r="AR171" s="236"/>
      <c r="AS171" s="230"/>
      <c r="AT171" s="233"/>
      <c r="AU171" s="236"/>
      <c r="AV171" s="230"/>
      <c r="AW171" s="233"/>
      <c r="AX171" s="236"/>
      <c r="AY171" s="230"/>
      <c r="AZ171" s="233"/>
      <c r="BA171" s="236"/>
      <c r="BB171" s="230"/>
      <c r="BC171" s="233"/>
      <c r="BD171" s="298"/>
      <c r="BE171" s="301"/>
      <c r="BF171" s="301"/>
      <c r="BG171" s="304"/>
    </row>
    <row r="172" spans="2:67" ht="28.15" hidden="1" customHeight="1" thickBot="1">
      <c r="B172" s="29"/>
      <c r="C172" s="266"/>
      <c r="D172" s="57"/>
      <c r="E172" s="116"/>
      <c r="F172" s="116"/>
      <c r="G172" s="115"/>
      <c r="H172" s="258"/>
      <c r="I172" s="262"/>
      <c r="J172" s="262"/>
      <c r="K172" s="262"/>
      <c r="L172" s="52" t="s">
        <v>53</v>
      </c>
      <c r="M172" s="51"/>
      <c r="N172" s="52" t="s">
        <v>52</v>
      </c>
      <c r="O172" s="51"/>
      <c r="P172" s="52" t="s">
        <v>51</v>
      </c>
      <c r="Q172" s="51"/>
      <c r="R172" s="52" t="s">
        <v>50</v>
      </c>
      <c r="S172" s="51"/>
      <c r="T172" s="52">
        <v>20</v>
      </c>
      <c r="U172" s="51"/>
      <c r="V172" s="52" t="s">
        <v>49</v>
      </c>
      <c r="W172" s="51"/>
      <c r="X172" s="52" t="s">
        <v>48</v>
      </c>
      <c r="Y172" s="51"/>
      <c r="Z172" s="52" t="s">
        <v>47</v>
      </c>
      <c r="AA172" s="51"/>
      <c r="AB172" s="54" t="s">
        <v>46</v>
      </c>
      <c r="AC172" s="53"/>
      <c r="AD172" s="52" t="s">
        <v>45</v>
      </c>
      <c r="AE172" s="51"/>
      <c r="AF172" s="50"/>
      <c r="AG172" s="51"/>
      <c r="AH172" s="50"/>
      <c r="AI172" s="49"/>
      <c r="AJ172" s="251"/>
      <c r="AK172" s="254"/>
      <c r="AL172" s="48"/>
      <c r="AM172" s="7"/>
      <c r="AN172" s="7"/>
      <c r="AO172" s="237"/>
      <c r="AP172" s="231"/>
      <c r="AQ172" s="234"/>
      <c r="AR172" s="237"/>
      <c r="AS172" s="231"/>
      <c r="AT172" s="234"/>
      <c r="AU172" s="237"/>
      <c r="AV172" s="231"/>
      <c r="AW172" s="234"/>
      <c r="AX172" s="237"/>
      <c r="AY172" s="231"/>
      <c r="AZ172" s="234"/>
      <c r="BA172" s="237"/>
      <c r="BB172" s="231"/>
      <c r="BC172" s="234"/>
      <c r="BD172" s="299"/>
      <c r="BE172" s="302"/>
      <c r="BF172" s="302"/>
      <c r="BG172" s="305"/>
    </row>
    <row r="173" spans="2:67" ht="28.15" hidden="1" customHeight="1">
      <c r="B173" s="29"/>
      <c r="C173" s="263">
        <v>3</v>
      </c>
      <c r="D173" s="47"/>
      <c r="E173" s="114"/>
      <c r="F173" s="114"/>
      <c r="G173" s="113"/>
      <c r="H173" s="255"/>
      <c r="I173" s="259"/>
      <c r="J173" s="259"/>
      <c r="K173" s="259"/>
      <c r="L173" s="42" t="s">
        <v>82</v>
      </c>
      <c r="M173" s="41"/>
      <c r="N173" s="42" t="s">
        <v>81</v>
      </c>
      <c r="O173" s="41"/>
      <c r="P173" s="42" t="s">
        <v>80</v>
      </c>
      <c r="Q173" s="41"/>
      <c r="R173" s="42" t="s">
        <v>79</v>
      </c>
      <c r="S173" s="41"/>
      <c r="T173" s="42" t="s">
        <v>78</v>
      </c>
      <c r="U173" s="41"/>
      <c r="V173" s="42" t="s">
        <v>77</v>
      </c>
      <c r="W173" s="41"/>
      <c r="X173" s="42" t="s">
        <v>76</v>
      </c>
      <c r="Y173" s="41"/>
      <c r="Z173" s="42" t="s">
        <v>75</v>
      </c>
      <c r="AA173" s="41"/>
      <c r="AB173" s="44" t="s">
        <v>74</v>
      </c>
      <c r="AC173" s="43"/>
      <c r="AD173" s="42" t="s">
        <v>73</v>
      </c>
      <c r="AE173" s="41"/>
      <c r="AF173" s="40"/>
      <c r="AG173" s="41"/>
      <c r="AH173" s="40"/>
      <c r="AI173" s="39"/>
      <c r="AJ173" s="245"/>
      <c r="AK173" s="245"/>
      <c r="AL173" s="38"/>
      <c r="AM173" s="7"/>
      <c r="AN173" s="7"/>
      <c r="AO173" s="235">
        <f>SUMPRODUCT(LEN($M173:$AE176)-LEN(SUBSTITUTE($M173:$AE176,"A", "")))</f>
        <v>0</v>
      </c>
      <c r="AP173" s="229">
        <f>SUMPRODUCT(LEN($AH173:$AH176)-LEN(SUBSTITUTE($AH173:$AH176,"A", "")))</f>
        <v>0</v>
      </c>
      <c r="AQ173" s="232">
        <f>SUMPRODUCT(LEN($AG173:$AG176)-LEN(SUBSTITUTE($AG173:$AG176,"A", "")))</f>
        <v>0</v>
      </c>
      <c r="AR173" s="235">
        <f>SUMPRODUCT(LEN($M173:$AE176)-LEN(SUBSTITUTE($M173:$AE176,"S", "")))</f>
        <v>0</v>
      </c>
      <c r="AS173" s="229">
        <f>SUMPRODUCT(LEN($AH173:$AH176)-LEN(SUBSTITUTE($AH173:$AH176,"S", "")))</f>
        <v>0</v>
      </c>
      <c r="AT173" s="232">
        <f>SUMPRODUCT(LEN($AG173:$AG176)-LEN(SUBSTITUTE($AG173:$AG176,"S", "")))</f>
        <v>0</v>
      </c>
      <c r="AU173" s="235">
        <f>SUMPRODUCT(LEN($M173:$AE176)-LEN(SUBSTITUTE($M173:$AE176,"F", "")))</f>
        <v>0</v>
      </c>
      <c r="AV173" s="229">
        <f>SUMPRODUCT(LEN($AH173:$AH176)-LEN(SUBSTITUTE($AH173:$AH176,"F", "")))</f>
        <v>0</v>
      </c>
      <c r="AW173" s="232">
        <f>SUMPRODUCT(LEN($AG173:$AG176)-LEN(SUBSTITUTE($AG173:$AG176,"F", "")))</f>
        <v>0</v>
      </c>
      <c r="AX173" s="235">
        <f>SUMPRODUCT(LEN($M173:$AE176)-LEN(SUBSTITUTE($M173:$AE176,"G", "")))</f>
        <v>0</v>
      </c>
      <c r="AY173" s="229">
        <f>SUMPRODUCT(LEN($AH173:$AH176)-LEN(SUBSTITUTE($AH173:$AH176,"G", "")))</f>
        <v>0</v>
      </c>
      <c r="AZ173" s="232">
        <f>SUMPRODUCT(LEN($AG173:$AG176)-LEN(SUBSTITUTE($AG173:$AG176,"G", "")))</f>
        <v>0</v>
      </c>
      <c r="BA173" s="235">
        <f>SUMPRODUCT(LEN($M173:$AE176)-LEN(SUBSTITUTE($M173:$AE176,"M", "")))</f>
        <v>0</v>
      </c>
      <c r="BB173" s="229">
        <f>SUMPRODUCT(LEN($AH173:$AH176)-LEN(SUBSTITUTE($AH173:$AH176,"M", "")))</f>
        <v>0</v>
      </c>
      <c r="BC173" s="232">
        <f>SUMPRODUCT(LEN($AG173:$AG176)-LEN(SUBSTITUTE($AG173:$AG176,"M", "")))</f>
        <v>0</v>
      </c>
      <c r="BD173" s="297">
        <f>SUMPRODUCT(LEN($AI173:$AI176)-LEN(SUBSTITUTE($AI173:$AI176,"S", "")))</f>
        <v>0</v>
      </c>
      <c r="BE173" s="300">
        <f>SUMPRODUCT(LEN($AI173:$AI176)-LEN(SUBSTITUTE($AI173:$AI176,"F", "")))</f>
        <v>0</v>
      </c>
      <c r="BF173" s="300">
        <f>SUMPRODUCT(LEN($AI173:$AI176)-LEN(SUBSTITUTE($AI173:$AI176,"G", "")))</f>
        <v>0</v>
      </c>
      <c r="BG173" s="303">
        <f>SUMPRODUCT(LEN($AI173:$AI176)-LEN(SUBSTITUTE($AI173:$AI176,"M", "")))</f>
        <v>0</v>
      </c>
    </row>
    <row r="174" spans="2:67" ht="28.15" hidden="1" customHeight="1" thickBot="1">
      <c r="B174" s="29"/>
      <c r="C174" s="264"/>
      <c r="D174" s="37"/>
      <c r="E174" s="112"/>
      <c r="F174" s="112"/>
      <c r="G174" s="111"/>
      <c r="H174" s="256"/>
      <c r="I174" s="260"/>
      <c r="J174" s="260"/>
      <c r="K174" s="260"/>
      <c r="L174" s="32" t="s">
        <v>72</v>
      </c>
      <c r="M174" s="31"/>
      <c r="N174" s="32" t="s">
        <v>71</v>
      </c>
      <c r="O174" s="31"/>
      <c r="P174" s="32" t="s">
        <v>70</v>
      </c>
      <c r="Q174" s="31"/>
      <c r="R174" s="32" t="s">
        <v>69</v>
      </c>
      <c r="S174" s="31"/>
      <c r="T174" s="32" t="s">
        <v>68</v>
      </c>
      <c r="U174" s="31"/>
      <c r="V174" s="32" t="s">
        <v>67</v>
      </c>
      <c r="W174" s="31"/>
      <c r="X174" s="32" t="s">
        <v>66</v>
      </c>
      <c r="Y174" s="31"/>
      <c r="Z174" s="32" t="s">
        <v>65</v>
      </c>
      <c r="AA174" s="31"/>
      <c r="AB174" s="34" t="s">
        <v>64</v>
      </c>
      <c r="AC174" s="33"/>
      <c r="AD174" s="32" t="s">
        <v>63</v>
      </c>
      <c r="AE174" s="31"/>
      <c r="AF174" s="30"/>
      <c r="AG174" s="31"/>
      <c r="AH174" s="30"/>
      <c r="AI174" s="20"/>
      <c r="AJ174" s="246"/>
      <c r="AK174" s="246"/>
      <c r="AL174" s="19"/>
      <c r="AM174" s="7"/>
      <c r="AN174" s="7"/>
      <c r="AO174" s="236"/>
      <c r="AP174" s="230"/>
      <c r="AQ174" s="233"/>
      <c r="AR174" s="236"/>
      <c r="AS174" s="230"/>
      <c r="AT174" s="233"/>
      <c r="AU174" s="236"/>
      <c r="AV174" s="230"/>
      <c r="AW174" s="233"/>
      <c r="AX174" s="236"/>
      <c r="AY174" s="230"/>
      <c r="AZ174" s="233"/>
      <c r="BA174" s="236"/>
      <c r="BB174" s="230"/>
      <c r="BC174" s="233"/>
      <c r="BD174" s="298"/>
      <c r="BE174" s="301"/>
      <c r="BF174" s="301"/>
      <c r="BG174" s="304"/>
    </row>
    <row r="175" spans="2:67" ht="28.15" hidden="1" customHeight="1">
      <c r="B175" s="29"/>
      <c r="C175" s="265"/>
      <c r="D175" s="28"/>
      <c r="E175" s="110"/>
      <c r="F175" s="110"/>
      <c r="G175" s="109"/>
      <c r="H175" s="257"/>
      <c r="I175" s="261"/>
      <c r="J175" s="261"/>
      <c r="K175" s="261"/>
      <c r="L175" s="23" t="s">
        <v>62</v>
      </c>
      <c r="M175" s="22"/>
      <c r="N175" s="23" t="s">
        <v>61</v>
      </c>
      <c r="O175" s="22"/>
      <c r="P175" s="23" t="s">
        <v>60</v>
      </c>
      <c r="Q175" s="22"/>
      <c r="R175" s="23" t="s">
        <v>59</v>
      </c>
      <c r="S175" s="22"/>
      <c r="T175" s="23" t="s">
        <v>58</v>
      </c>
      <c r="U175" s="22"/>
      <c r="V175" s="23" t="s">
        <v>57</v>
      </c>
      <c r="W175" s="22"/>
      <c r="X175" s="23" t="s">
        <v>56</v>
      </c>
      <c r="Y175" s="22"/>
      <c r="Z175" s="23" t="s">
        <v>55</v>
      </c>
      <c r="AA175" s="22"/>
      <c r="AB175" s="25" t="s">
        <v>54</v>
      </c>
      <c r="AC175" s="24"/>
      <c r="AD175" s="23">
        <v>39</v>
      </c>
      <c r="AE175" s="22"/>
      <c r="AF175" s="21"/>
      <c r="AG175" s="22"/>
      <c r="AH175" s="21"/>
      <c r="AI175" s="20"/>
      <c r="AJ175" s="246"/>
      <c r="AK175" s="246"/>
      <c r="AL175" s="19"/>
      <c r="AM175" s="7"/>
      <c r="AN175" s="7"/>
      <c r="AO175" s="236"/>
      <c r="AP175" s="230"/>
      <c r="AQ175" s="233"/>
      <c r="AR175" s="236"/>
      <c r="AS175" s="230"/>
      <c r="AT175" s="233"/>
      <c r="AU175" s="236"/>
      <c r="AV175" s="230"/>
      <c r="AW175" s="233"/>
      <c r="AX175" s="236"/>
      <c r="AY175" s="230"/>
      <c r="AZ175" s="233"/>
      <c r="BA175" s="236"/>
      <c r="BB175" s="230"/>
      <c r="BC175" s="233"/>
      <c r="BD175" s="298"/>
      <c r="BE175" s="301"/>
      <c r="BF175" s="301"/>
      <c r="BG175" s="304"/>
    </row>
    <row r="176" spans="2:67" ht="28.15" hidden="1" customHeight="1" thickBot="1">
      <c r="B176" s="18"/>
      <c r="C176" s="271"/>
      <c r="D176" s="17"/>
      <c r="E176" s="118"/>
      <c r="F176" s="118"/>
      <c r="G176" s="117"/>
      <c r="H176" s="258"/>
      <c r="I176" s="272"/>
      <c r="J176" s="272"/>
      <c r="K176" s="272"/>
      <c r="L176" s="12" t="s">
        <v>53</v>
      </c>
      <c r="M176" s="11"/>
      <c r="N176" s="12" t="s">
        <v>52</v>
      </c>
      <c r="O176" s="11"/>
      <c r="P176" s="12" t="s">
        <v>51</v>
      </c>
      <c r="Q176" s="11"/>
      <c r="R176" s="12" t="s">
        <v>50</v>
      </c>
      <c r="S176" s="11"/>
      <c r="T176" s="12">
        <v>20</v>
      </c>
      <c r="U176" s="11"/>
      <c r="V176" s="12" t="s">
        <v>49</v>
      </c>
      <c r="W176" s="11"/>
      <c r="X176" s="12" t="s">
        <v>48</v>
      </c>
      <c r="Y176" s="11"/>
      <c r="Z176" s="12" t="s">
        <v>47</v>
      </c>
      <c r="AA176" s="11"/>
      <c r="AB176" s="14" t="s">
        <v>46</v>
      </c>
      <c r="AC176" s="13"/>
      <c r="AD176" s="12" t="s">
        <v>45</v>
      </c>
      <c r="AE176" s="11"/>
      <c r="AF176" s="10"/>
      <c r="AG176" s="11"/>
      <c r="AH176" s="10"/>
      <c r="AI176" s="9"/>
      <c r="AJ176" s="247"/>
      <c r="AK176" s="247"/>
      <c r="AL176" s="8"/>
      <c r="AM176" s="7"/>
      <c r="AN176" s="7"/>
      <c r="AO176" s="237"/>
      <c r="AP176" s="231"/>
      <c r="AQ176" s="234"/>
      <c r="AR176" s="237"/>
      <c r="AS176" s="231"/>
      <c r="AT176" s="234"/>
      <c r="AU176" s="237"/>
      <c r="AV176" s="231"/>
      <c r="AW176" s="234"/>
      <c r="AX176" s="237"/>
      <c r="AY176" s="231"/>
      <c r="AZ176" s="234"/>
      <c r="BA176" s="237"/>
      <c r="BB176" s="231"/>
      <c r="BC176" s="234"/>
      <c r="BD176" s="299"/>
      <c r="BE176" s="302"/>
      <c r="BF176" s="302"/>
      <c r="BG176" s="305"/>
    </row>
    <row r="177" spans="2:67" ht="85.9" customHeight="1" thickBot="1">
      <c r="B177" s="94" t="s">
        <v>119</v>
      </c>
      <c r="C177" s="83" t="s">
        <v>118</v>
      </c>
      <c r="D177" s="88" t="s">
        <v>117</v>
      </c>
      <c r="E177" s="93" t="s">
        <v>116</v>
      </c>
      <c r="F177" s="92"/>
      <c r="G177" s="91"/>
      <c r="H177" s="90" t="s">
        <v>115</v>
      </c>
      <c r="I177" s="88" t="s">
        <v>43</v>
      </c>
      <c r="J177" s="88" t="s">
        <v>114</v>
      </c>
      <c r="K177" s="88" t="s">
        <v>44</v>
      </c>
      <c r="L177" s="227" t="s">
        <v>113</v>
      </c>
      <c r="M177" s="270"/>
      <c r="N177" s="227" t="s">
        <v>112</v>
      </c>
      <c r="O177" s="270"/>
      <c r="P177" s="227" t="s">
        <v>112</v>
      </c>
      <c r="Q177" s="228"/>
      <c r="R177" s="227" t="s">
        <v>112</v>
      </c>
      <c r="S177" s="228"/>
      <c r="T177" s="227" t="s">
        <v>112</v>
      </c>
      <c r="U177" s="228"/>
      <c r="V177" s="227" t="s">
        <v>112</v>
      </c>
      <c r="W177" s="228"/>
      <c r="X177" s="227" t="s">
        <v>112</v>
      </c>
      <c r="Y177" s="228"/>
      <c r="Z177" s="227" t="s">
        <v>112</v>
      </c>
      <c r="AA177" s="228"/>
      <c r="AB177" s="227" t="s">
        <v>112</v>
      </c>
      <c r="AC177" s="228"/>
      <c r="AD177" s="227" t="s">
        <v>112</v>
      </c>
      <c r="AE177" s="228"/>
      <c r="AF177" s="244" t="s">
        <v>111</v>
      </c>
      <c r="AG177" s="228"/>
      <c r="AH177" s="90" t="s">
        <v>110</v>
      </c>
      <c r="AI177" s="89" t="s">
        <v>109</v>
      </c>
      <c r="AJ177" s="88" t="s">
        <v>108</v>
      </c>
      <c r="AK177" s="88" t="s">
        <v>107</v>
      </c>
      <c r="AL177" s="87" t="s">
        <v>106</v>
      </c>
      <c r="AM177" s="105" t="s">
        <v>161</v>
      </c>
      <c r="AN177" s="104" t="s">
        <v>160</v>
      </c>
      <c r="AO177" s="84" t="s">
        <v>105</v>
      </c>
      <c r="AP177" s="83" t="s">
        <v>104</v>
      </c>
      <c r="AQ177" s="82" t="s">
        <v>103</v>
      </c>
      <c r="AR177" s="84" t="s">
        <v>102</v>
      </c>
      <c r="AS177" s="83" t="s">
        <v>101</v>
      </c>
      <c r="AT177" s="82" t="s">
        <v>100</v>
      </c>
      <c r="AU177" s="84" t="s">
        <v>99</v>
      </c>
      <c r="AV177" s="83" t="s">
        <v>98</v>
      </c>
      <c r="AW177" s="85" t="s">
        <v>97</v>
      </c>
      <c r="AX177" s="84" t="s">
        <v>96</v>
      </c>
      <c r="AY177" s="83" t="s">
        <v>95</v>
      </c>
      <c r="AZ177" s="82" t="s">
        <v>94</v>
      </c>
      <c r="BA177" s="84" t="s">
        <v>93</v>
      </c>
      <c r="BB177" s="83" t="s">
        <v>92</v>
      </c>
      <c r="BC177" s="82" t="s">
        <v>91</v>
      </c>
      <c r="BD177" s="81" t="s">
        <v>90</v>
      </c>
      <c r="BE177" s="80" t="s">
        <v>89</v>
      </c>
      <c r="BF177" s="80" t="s">
        <v>88</v>
      </c>
      <c r="BG177" s="79" t="s">
        <v>87</v>
      </c>
    </row>
    <row r="178" spans="2:67" ht="48" thickBot="1">
      <c r="B178" s="78" t="s">
        <v>174</v>
      </c>
      <c r="C178" s="77"/>
      <c r="D178" s="76"/>
      <c r="E178" s="267">
        <v>75.540000000000006</v>
      </c>
      <c r="F178" s="268"/>
      <c r="G178" s="269"/>
      <c r="H178" s="75" t="s">
        <v>85</v>
      </c>
      <c r="I178" s="74"/>
      <c r="J178" s="74"/>
      <c r="K178" s="73"/>
      <c r="L178" s="72"/>
      <c r="M178" s="68"/>
      <c r="N178" s="72"/>
      <c r="O178" s="68"/>
      <c r="P178" s="72"/>
      <c r="Q178" s="68"/>
      <c r="R178" s="72"/>
      <c r="S178" s="68"/>
      <c r="T178" s="72"/>
      <c r="U178" s="68"/>
      <c r="V178" s="72"/>
      <c r="W178" s="68"/>
      <c r="X178" s="72"/>
      <c r="Y178" s="68"/>
      <c r="Z178" s="72"/>
      <c r="AA178" s="71"/>
      <c r="AB178" s="70"/>
      <c r="AC178" s="70"/>
      <c r="AD178" s="70"/>
      <c r="AE178" s="70"/>
      <c r="AF178" s="69" t="s">
        <v>84</v>
      </c>
      <c r="AG178" s="68"/>
      <c r="AH178" s="68"/>
      <c r="AI178" s="68"/>
      <c r="AJ178" s="67"/>
      <c r="AK178" s="67"/>
      <c r="AL178" s="66"/>
      <c r="AM178" s="103"/>
      <c r="AN178" s="103"/>
      <c r="AO178" s="101">
        <f t="shared" ref="AO178:BG178" si="12">SUM(AO179:AO190)</f>
        <v>0</v>
      </c>
      <c r="AP178" s="100">
        <f t="shared" si="12"/>
        <v>0</v>
      </c>
      <c r="AQ178" s="99">
        <f t="shared" si="12"/>
        <v>0</v>
      </c>
      <c r="AR178" s="101">
        <f t="shared" si="12"/>
        <v>0</v>
      </c>
      <c r="AS178" s="100">
        <f t="shared" si="12"/>
        <v>0</v>
      </c>
      <c r="AT178" s="99">
        <f t="shared" si="12"/>
        <v>0</v>
      </c>
      <c r="AU178" s="101">
        <f t="shared" si="12"/>
        <v>0</v>
      </c>
      <c r="AV178" s="100">
        <f t="shared" si="12"/>
        <v>0</v>
      </c>
      <c r="AW178" s="99">
        <f t="shared" si="12"/>
        <v>0</v>
      </c>
      <c r="AX178" s="101">
        <f t="shared" si="12"/>
        <v>0</v>
      </c>
      <c r="AY178" s="100">
        <f t="shared" si="12"/>
        <v>0</v>
      </c>
      <c r="AZ178" s="99">
        <f t="shared" si="12"/>
        <v>0</v>
      </c>
      <c r="BA178" s="101">
        <f t="shared" si="12"/>
        <v>0</v>
      </c>
      <c r="BB178" s="100">
        <f t="shared" si="12"/>
        <v>0</v>
      </c>
      <c r="BC178" s="99">
        <f t="shared" si="12"/>
        <v>0</v>
      </c>
      <c r="BD178" s="101">
        <f t="shared" si="12"/>
        <v>0</v>
      </c>
      <c r="BE178" s="100">
        <f t="shared" si="12"/>
        <v>0</v>
      </c>
      <c r="BF178" s="100">
        <f t="shared" si="12"/>
        <v>0</v>
      </c>
      <c r="BG178" s="99">
        <f t="shared" si="12"/>
        <v>0</v>
      </c>
      <c r="BH178" s="98" t="s">
        <v>83</v>
      </c>
      <c r="BK178" s="1">
        <f>SUM(AO178:AQ178)</f>
        <v>0</v>
      </c>
      <c r="BL178" s="1">
        <f>SUM(AR178:AT178,BD178)</f>
        <v>0</v>
      </c>
      <c r="BM178" s="1">
        <f>SUM(AU178:AW178,BE178)</f>
        <v>0</v>
      </c>
      <c r="BN178" s="1">
        <f>SUM(AX178:AZ178,BF178)</f>
        <v>0</v>
      </c>
      <c r="BO178" s="1">
        <f>SUM(BA178:BC178,BG178)</f>
        <v>0</v>
      </c>
    </row>
    <row r="179" spans="2:67" ht="28.15" customHeight="1">
      <c r="B179" s="29"/>
      <c r="C179" s="263">
        <v>1</v>
      </c>
      <c r="D179" s="47"/>
      <c r="E179" s="114"/>
      <c r="F179" s="114"/>
      <c r="G179" s="113"/>
      <c r="H179" s="255"/>
      <c r="I179" s="259">
        <v>14</v>
      </c>
      <c r="J179" s="259">
        <v>5</v>
      </c>
      <c r="K179" s="259"/>
      <c r="L179" s="42">
        <v>1</v>
      </c>
      <c r="M179" s="41"/>
      <c r="N179" s="42">
        <v>5</v>
      </c>
      <c r="O179" s="41"/>
      <c r="P179" s="42">
        <v>9</v>
      </c>
      <c r="Q179" s="97"/>
      <c r="R179" s="42">
        <v>13</v>
      </c>
      <c r="S179" s="41"/>
      <c r="T179" s="42">
        <v>17</v>
      </c>
      <c r="U179" s="41"/>
      <c r="V179" s="42">
        <v>21</v>
      </c>
      <c r="W179" s="41"/>
      <c r="X179" s="42">
        <v>25</v>
      </c>
      <c r="Y179" s="41"/>
      <c r="Z179" s="42">
        <v>29</v>
      </c>
      <c r="AA179" s="41"/>
      <c r="AB179" s="44">
        <v>33</v>
      </c>
      <c r="AC179" s="41"/>
      <c r="AD179" s="42">
        <v>37</v>
      </c>
      <c r="AE179" s="41"/>
      <c r="AF179" s="40"/>
      <c r="AG179" s="41"/>
      <c r="AH179" s="40"/>
      <c r="AI179" s="39"/>
      <c r="AJ179" s="245"/>
      <c r="AK179" s="245"/>
      <c r="AL179" s="38"/>
      <c r="AM179" s="238">
        <f>SUMPRODUCT(LEN($M179:$AE182)-LEN(SUBSTITUTE($M179:$AE182,"/", "")))/2</f>
        <v>0</v>
      </c>
      <c r="AN179" s="241">
        <f>SUMPRODUCT(LEN($M179:$AE182)-LEN(SUBSTITUTE($M179:$AE182,"-", "")))</f>
        <v>0</v>
      </c>
      <c r="AO179" s="235">
        <f>SUMPRODUCT(LEN($M179:$AE182)-LEN(SUBSTITUTE($M179:$AE182,"A", "")))</f>
        <v>0</v>
      </c>
      <c r="AP179" s="229">
        <f>SUMPRODUCT(LEN($AH179:$AH182)-LEN(SUBSTITUTE($AH179:$AH182,"A", "")))</f>
        <v>0</v>
      </c>
      <c r="AQ179" s="232">
        <f>SUMPRODUCT(LEN($AG179:$AG182)-LEN(SUBSTITUTE($AG179:$AG182,"A", "")))</f>
        <v>0</v>
      </c>
      <c r="AR179" s="235">
        <f>SUMPRODUCT(LEN($M179:$AE182)-LEN(SUBSTITUTE($M179:$AE182,"S", "")))</f>
        <v>0</v>
      </c>
      <c r="AS179" s="229">
        <f>SUMPRODUCT(LEN($AH179:$AH182)-LEN(SUBSTITUTE($AH179:$AH182,"S", "")))</f>
        <v>0</v>
      </c>
      <c r="AT179" s="232">
        <f>SUMPRODUCT(LEN($AG179:$AG182)-LEN(SUBSTITUTE($AG179:$AG182,"S", "")))</f>
        <v>0</v>
      </c>
      <c r="AU179" s="235">
        <f>SUMPRODUCT(LEN($M179:$AE182)-LEN(SUBSTITUTE($M179:$AE182,"F", "")))</f>
        <v>0</v>
      </c>
      <c r="AV179" s="229">
        <f>SUMPRODUCT(LEN($AH179:$AH182)-LEN(SUBSTITUTE($AH179:$AH182,"F", "")))</f>
        <v>0</v>
      </c>
      <c r="AW179" s="232">
        <f>SUMPRODUCT(LEN($AG179:$AG182)-LEN(SUBSTITUTE($AG179:$AG182,"F", "")))</f>
        <v>0</v>
      </c>
      <c r="AX179" s="235">
        <f>SUMPRODUCT(LEN($M179:$AE182)-LEN(SUBSTITUTE($M179:$AE182,"G", "")))</f>
        <v>0</v>
      </c>
      <c r="AY179" s="229">
        <f>SUMPRODUCT(LEN($AH179:$AH182)-LEN(SUBSTITUTE($AH179:$AH182,"G", "")))</f>
        <v>0</v>
      </c>
      <c r="AZ179" s="232">
        <f>SUMPRODUCT(LEN($AG179:$AG182)-LEN(SUBSTITUTE($AG179:$AG182,"G", "")))</f>
        <v>0</v>
      </c>
      <c r="BA179" s="235">
        <f>SUMPRODUCT(LEN($M179:$AE182)-LEN(SUBSTITUTE($M179:$AE182,"M", "")))</f>
        <v>0</v>
      </c>
      <c r="BB179" s="229">
        <f>SUMPRODUCT(LEN($AH179:$AH182)-LEN(SUBSTITUTE($AH179:$AH182,"M", "")))</f>
        <v>0</v>
      </c>
      <c r="BC179" s="232">
        <f>SUMPRODUCT(LEN($AG179:$AG182)-LEN(SUBSTITUTE($AG179:$AG182,"M", "")))</f>
        <v>0</v>
      </c>
      <c r="BD179" s="297">
        <f>SUMPRODUCT(LEN($AI179:$AI182)-LEN(SUBSTITUTE($AI179:$AI182,"S", "")))</f>
        <v>0</v>
      </c>
      <c r="BE179" s="300">
        <f>SUMPRODUCT(LEN($AI179:$AI182)-LEN(SUBSTITUTE($AI179:$AI182,"F", "")))</f>
        <v>0</v>
      </c>
      <c r="BF179" s="300">
        <f>SUMPRODUCT(LEN($AI179:$AI182)-LEN(SUBSTITUTE($AI179:$AI182,"G", "")))</f>
        <v>0</v>
      </c>
      <c r="BG179" s="303">
        <f>SUMPRODUCT(LEN($AI179:$AI182)-LEN(SUBSTITUTE($AI179:$AI182,"M", "")))</f>
        <v>0</v>
      </c>
    </row>
    <row r="180" spans="2:67" ht="28.15" customHeight="1" thickBot="1">
      <c r="B180" s="29"/>
      <c r="C180" s="264"/>
      <c r="D180" s="37"/>
      <c r="E180" s="112"/>
      <c r="F180" s="112"/>
      <c r="G180" s="111"/>
      <c r="H180" s="256"/>
      <c r="I180" s="260"/>
      <c r="J180" s="260"/>
      <c r="K180" s="260"/>
      <c r="L180" s="32">
        <v>2</v>
      </c>
      <c r="M180" s="31"/>
      <c r="N180" s="32">
        <v>6</v>
      </c>
      <c r="O180" s="31"/>
      <c r="P180" s="96">
        <v>10</v>
      </c>
      <c r="Q180" s="31"/>
      <c r="R180" s="32">
        <v>14</v>
      </c>
      <c r="S180" s="31"/>
      <c r="T180" s="32">
        <v>18</v>
      </c>
      <c r="U180" s="95"/>
      <c r="V180" s="32">
        <v>22</v>
      </c>
      <c r="W180" s="31"/>
      <c r="X180" s="32">
        <v>26</v>
      </c>
      <c r="Y180" s="31"/>
      <c r="Z180" s="32">
        <v>30</v>
      </c>
      <c r="AA180" s="31"/>
      <c r="AB180" s="34">
        <v>34</v>
      </c>
      <c r="AC180" s="31"/>
      <c r="AD180" s="32">
        <v>38</v>
      </c>
      <c r="AE180" s="31"/>
      <c r="AF180" s="30"/>
      <c r="AG180" s="31"/>
      <c r="AH180" s="30"/>
      <c r="AI180" s="20"/>
      <c r="AJ180" s="246"/>
      <c r="AK180" s="246"/>
      <c r="AL180" s="19"/>
      <c r="AM180" s="239"/>
      <c r="AN180" s="242"/>
      <c r="AO180" s="236"/>
      <c r="AP180" s="230"/>
      <c r="AQ180" s="233"/>
      <c r="AR180" s="236"/>
      <c r="AS180" s="230"/>
      <c r="AT180" s="233"/>
      <c r="AU180" s="236"/>
      <c r="AV180" s="230"/>
      <c r="AW180" s="233"/>
      <c r="AX180" s="236"/>
      <c r="AY180" s="230"/>
      <c r="AZ180" s="233"/>
      <c r="BA180" s="236"/>
      <c r="BB180" s="230"/>
      <c r="BC180" s="233"/>
      <c r="BD180" s="298"/>
      <c r="BE180" s="301"/>
      <c r="BF180" s="301"/>
      <c r="BG180" s="304"/>
    </row>
    <row r="181" spans="2:67" ht="28.15" customHeight="1">
      <c r="B181" s="29"/>
      <c r="C181" s="265"/>
      <c r="D181" s="28"/>
      <c r="E181" s="110"/>
      <c r="F181" s="110"/>
      <c r="G181" s="109"/>
      <c r="H181" s="257"/>
      <c r="I181" s="261"/>
      <c r="J181" s="261"/>
      <c r="K181" s="261"/>
      <c r="L181" s="23">
        <v>3</v>
      </c>
      <c r="M181" s="22"/>
      <c r="N181" s="23">
        <v>7</v>
      </c>
      <c r="O181" s="22"/>
      <c r="P181" s="23">
        <v>11</v>
      </c>
      <c r="Q181" s="22"/>
      <c r="R181" s="23">
        <v>15</v>
      </c>
      <c r="S181" s="22"/>
      <c r="T181" s="23">
        <v>19</v>
      </c>
      <c r="U181" s="22"/>
      <c r="V181" s="23">
        <v>23</v>
      </c>
      <c r="W181" s="22"/>
      <c r="X181" s="23">
        <v>27</v>
      </c>
      <c r="Y181" s="22"/>
      <c r="Z181" s="23">
        <v>31</v>
      </c>
      <c r="AA181" s="22"/>
      <c r="AB181" s="25">
        <v>35</v>
      </c>
      <c r="AC181" s="22"/>
      <c r="AD181" s="23">
        <v>39</v>
      </c>
      <c r="AE181" s="22"/>
      <c r="AF181" s="21"/>
      <c r="AG181" s="22"/>
      <c r="AH181" s="21"/>
      <c r="AI181" s="20"/>
      <c r="AJ181" s="246"/>
      <c r="AK181" s="246"/>
      <c r="AL181" s="19"/>
      <c r="AM181" s="239"/>
      <c r="AN181" s="242"/>
      <c r="AO181" s="236"/>
      <c r="AP181" s="230"/>
      <c r="AQ181" s="233"/>
      <c r="AR181" s="236"/>
      <c r="AS181" s="230"/>
      <c r="AT181" s="233"/>
      <c r="AU181" s="236"/>
      <c r="AV181" s="230"/>
      <c r="AW181" s="233"/>
      <c r="AX181" s="236"/>
      <c r="AY181" s="230"/>
      <c r="AZ181" s="233"/>
      <c r="BA181" s="236"/>
      <c r="BB181" s="230"/>
      <c r="BC181" s="233"/>
      <c r="BD181" s="298"/>
      <c r="BE181" s="301"/>
      <c r="BF181" s="301"/>
      <c r="BG181" s="304"/>
    </row>
    <row r="182" spans="2:67" ht="28.15" customHeight="1" thickBot="1">
      <c r="B182" s="29"/>
      <c r="C182" s="266"/>
      <c r="D182" s="57"/>
      <c r="E182" s="116"/>
      <c r="F182" s="116"/>
      <c r="G182" s="115"/>
      <c r="H182" s="258"/>
      <c r="I182" s="262"/>
      <c r="J182" s="262"/>
      <c r="K182" s="262"/>
      <c r="L182" s="52">
        <v>4</v>
      </c>
      <c r="M182" s="51"/>
      <c r="N182" s="52">
        <v>8</v>
      </c>
      <c r="O182" s="51"/>
      <c r="P182" s="52">
        <v>12</v>
      </c>
      <c r="Q182" s="51"/>
      <c r="R182" s="52">
        <v>16</v>
      </c>
      <c r="S182" s="51"/>
      <c r="T182" s="52">
        <v>20</v>
      </c>
      <c r="U182" s="51"/>
      <c r="V182" s="52">
        <v>24</v>
      </c>
      <c r="W182" s="51"/>
      <c r="X182" s="52">
        <v>28</v>
      </c>
      <c r="Y182" s="51"/>
      <c r="Z182" s="52">
        <v>32</v>
      </c>
      <c r="AA182" s="51"/>
      <c r="AB182" s="54">
        <v>36</v>
      </c>
      <c r="AC182" s="51"/>
      <c r="AD182" s="52">
        <v>40</v>
      </c>
      <c r="AE182" s="51"/>
      <c r="AF182" s="50"/>
      <c r="AG182" s="51"/>
      <c r="AH182" s="50"/>
      <c r="AI182" s="49"/>
      <c r="AJ182" s="248"/>
      <c r="AK182" s="248"/>
      <c r="AL182" s="48"/>
      <c r="AM182" s="240"/>
      <c r="AN182" s="243"/>
      <c r="AO182" s="237"/>
      <c r="AP182" s="231"/>
      <c r="AQ182" s="234"/>
      <c r="AR182" s="237"/>
      <c r="AS182" s="231"/>
      <c r="AT182" s="234"/>
      <c r="AU182" s="237"/>
      <c r="AV182" s="231"/>
      <c r="AW182" s="234"/>
      <c r="AX182" s="237"/>
      <c r="AY182" s="231"/>
      <c r="AZ182" s="234"/>
      <c r="BA182" s="237"/>
      <c r="BB182" s="231"/>
      <c r="BC182" s="234"/>
      <c r="BD182" s="299"/>
      <c r="BE182" s="302"/>
      <c r="BF182" s="302"/>
      <c r="BG182" s="305"/>
    </row>
    <row r="183" spans="2:67" ht="28.15" hidden="1" customHeight="1">
      <c r="B183" s="29"/>
      <c r="C183" s="263">
        <v>2</v>
      </c>
      <c r="D183" s="47"/>
      <c r="E183" s="114"/>
      <c r="F183" s="114"/>
      <c r="G183" s="113"/>
      <c r="H183" s="255"/>
      <c r="I183" s="259"/>
      <c r="J183" s="259"/>
      <c r="K183" s="259"/>
      <c r="L183" s="42" t="s">
        <v>82</v>
      </c>
      <c r="M183" s="41"/>
      <c r="N183" s="42" t="s">
        <v>81</v>
      </c>
      <c r="O183" s="41"/>
      <c r="P183" s="42" t="s">
        <v>80</v>
      </c>
      <c r="Q183" s="41"/>
      <c r="R183" s="42" t="s">
        <v>79</v>
      </c>
      <c r="S183" s="41"/>
      <c r="T183" s="42" t="s">
        <v>78</v>
      </c>
      <c r="U183" s="41"/>
      <c r="V183" s="42" t="s">
        <v>77</v>
      </c>
      <c r="W183" s="41"/>
      <c r="X183" s="42" t="s">
        <v>76</v>
      </c>
      <c r="Y183" s="41"/>
      <c r="Z183" s="42" t="s">
        <v>75</v>
      </c>
      <c r="AA183" s="41"/>
      <c r="AB183" s="44" t="s">
        <v>74</v>
      </c>
      <c r="AC183" s="43"/>
      <c r="AD183" s="42" t="s">
        <v>73</v>
      </c>
      <c r="AE183" s="41"/>
      <c r="AF183" s="40"/>
      <c r="AG183" s="41"/>
      <c r="AH183" s="40"/>
      <c r="AI183" s="39"/>
      <c r="AJ183" s="249"/>
      <c r="AK183" s="252"/>
      <c r="AL183" s="38"/>
      <c r="AM183" s="7"/>
      <c r="AN183" s="7"/>
      <c r="AO183" s="235">
        <f>SUMPRODUCT(LEN($M183:$AE186)-LEN(SUBSTITUTE($M183:$AE186,"A", "")))</f>
        <v>0</v>
      </c>
      <c r="AP183" s="229">
        <f>SUMPRODUCT(LEN($AH183:$AH186)-LEN(SUBSTITUTE($AH183:$AH186,"A", "")))</f>
        <v>0</v>
      </c>
      <c r="AQ183" s="232">
        <f>SUMPRODUCT(LEN($AG183:$AG186)-LEN(SUBSTITUTE($AG183:$AG186,"A", "")))</f>
        <v>0</v>
      </c>
      <c r="AR183" s="235">
        <f>SUMPRODUCT(LEN($M183:$AE186)-LEN(SUBSTITUTE($M183:$AE186,"S", "")))</f>
        <v>0</v>
      </c>
      <c r="AS183" s="229">
        <f>SUMPRODUCT(LEN($AH183:$AH186)-LEN(SUBSTITUTE($AH183:$AH186,"S", "")))</f>
        <v>0</v>
      </c>
      <c r="AT183" s="232">
        <f>SUMPRODUCT(LEN($AG183:$AG186)-LEN(SUBSTITUTE($AG183:$AG186,"S", "")))</f>
        <v>0</v>
      </c>
      <c r="AU183" s="235">
        <f>SUMPRODUCT(LEN($M183:$AE186)-LEN(SUBSTITUTE($M183:$AE186,"F", "")))</f>
        <v>0</v>
      </c>
      <c r="AV183" s="229">
        <f>SUMPRODUCT(LEN($AH183:$AH186)-LEN(SUBSTITUTE($AH183:$AH186,"F", "")))</f>
        <v>0</v>
      </c>
      <c r="AW183" s="232">
        <f>SUMPRODUCT(LEN($AG183:$AG186)-LEN(SUBSTITUTE($AG183:$AG186,"F", "")))</f>
        <v>0</v>
      </c>
      <c r="AX183" s="235">
        <f>SUMPRODUCT(LEN($M183:$AE186)-LEN(SUBSTITUTE($M183:$AE186,"G", "")))</f>
        <v>0</v>
      </c>
      <c r="AY183" s="229">
        <f>SUMPRODUCT(LEN($AH183:$AH186)-LEN(SUBSTITUTE($AH183:$AH186,"G", "")))</f>
        <v>0</v>
      </c>
      <c r="AZ183" s="232">
        <f>SUMPRODUCT(LEN($AG183:$AG186)-LEN(SUBSTITUTE($AG183:$AG186,"G", "")))</f>
        <v>0</v>
      </c>
      <c r="BA183" s="235">
        <f>SUMPRODUCT(LEN($M183:$AE186)-LEN(SUBSTITUTE($M183:$AE186,"M", "")))</f>
        <v>0</v>
      </c>
      <c r="BB183" s="229">
        <f>SUMPRODUCT(LEN($AH183:$AH186)-LEN(SUBSTITUTE($AH183:$AH186,"M", "")))</f>
        <v>0</v>
      </c>
      <c r="BC183" s="232">
        <f>SUMPRODUCT(LEN($AG183:$AG186)-LEN(SUBSTITUTE($AG183:$AG186,"M", "")))</f>
        <v>0</v>
      </c>
      <c r="BD183" s="297">
        <f>SUMPRODUCT(LEN($AI183:$AI186)-LEN(SUBSTITUTE($AI183:$AI186,"S", "")))</f>
        <v>0</v>
      </c>
      <c r="BE183" s="300">
        <f>SUMPRODUCT(LEN($AI183:$AI186)-LEN(SUBSTITUTE($AI183:$AI186,"F", "")))</f>
        <v>0</v>
      </c>
      <c r="BF183" s="300">
        <f>SUMPRODUCT(LEN($AI183:$AI186)-LEN(SUBSTITUTE($AI183:$AI186,"G", "")))</f>
        <v>0</v>
      </c>
      <c r="BG183" s="303">
        <f>SUMPRODUCT(LEN($AI183:$AI186)-LEN(SUBSTITUTE($AI183:$AI186,"M", "")))</f>
        <v>0</v>
      </c>
    </row>
    <row r="184" spans="2:67" ht="28.15" hidden="1" customHeight="1" thickBot="1">
      <c r="B184" s="29"/>
      <c r="C184" s="264"/>
      <c r="D184" s="37"/>
      <c r="E184" s="112"/>
      <c r="F184" s="112"/>
      <c r="G184" s="111"/>
      <c r="H184" s="256"/>
      <c r="I184" s="260"/>
      <c r="J184" s="260"/>
      <c r="K184" s="260"/>
      <c r="L184" s="32" t="s">
        <v>72</v>
      </c>
      <c r="M184" s="31"/>
      <c r="N184" s="32" t="s">
        <v>71</v>
      </c>
      <c r="O184" s="31"/>
      <c r="P184" s="32" t="s">
        <v>70</v>
      </c>
      <c r="Q184" s="31"/>
      <c r="R184" s="32" t="s">
        <v>69</v>
      </c>
      <c r="S184" s="31"/>
      <c r="T184" s="32" t="s">
        <v>68</v>
      </c>
      <c r="U184" s="31"/>
      <c r="V184" s="32" t="s">
        <v>67</v>
      </c>
      <c r="W184" s="31"/>
      <c r="X184" s="32" t="s">
        <v>66</v>
      </c>
      <c r="Y184" s="31"/>
      <c r="Z184" s="32" t="s">
        <v>65</v>
      </c>
      <c r="AA184" s="31"/>
      <c r="AB184" s="34" t="s">
        <v>64</v>
      </c>
      <c r="AC184" s="33"/>
      <c r="AD184" s="32" t="s">
        <v>63</v>
      </c>
      <c r="AE184" s="31"/>
      <c r="AF184" s="30"/>
      <c r="AG184" s="31"/>
      <c r="AH184" s="30"/>
      <c r="AI184" s="20"/>
      <c r="AJ184" s="250"/>
      <c r="AK184" s="253"/>
      <c r="AL184" s="19"/>
      <c r="AM184" s="7"/>
      <c r="AN184" s="7"/>
      <c r="AO184" s="236"/>
      <c r="AP184" s="230"/>
      <c r="AQ184" s="233"/>
      <c r="AR184" s="236"/>
      <c r="AS184" s="230"/>
      <c r="AT184" s="233"/>
      <c r="AU184" s="236"/>
      <c r="AV184" s="230"/>
      <c r="AW184" s="233"/>
      <c r="AX184" s="236"/>
      <c r="AY184" s="230"/>
      <c r="AZ184" s="233"/>
      <c r="BA184" s="236"/>
      <c r="BB184" s="230"/>
      <c r="BC184" s="233"/>
      <c r="BD184" s="298"/>
      <c r="BE184" s="301"/>
      <c r="BF184" s="301"/>
      <c r="BG184" s="304"/>
    </row>
    <row r="185" spans="2:67" ht="28.15" hidden="1" customHeight="1">
      <c r="B185" s="29"/>
      <c r="C185" s="265"/>
      <c r="D185" s="28"/>
      <c r="E185" s="110"/>
      <c r="F185" s="110"/>
      <c r="G185" s="109"/>
      <c r="H185" s="257"/>
      <c r="I185" s="261"/>
      <c r="J185" s="261"/>
      <c r="K185" s="261"/>
      <c r="L185" s="23" t="s">
        <v>62</v>
      </c>
      <c r="M185" s="22"/>
      <c r="N185" s="23" t="s">
        <v>61</v>
      </c>
      <c r="O185" s="22"/>
      <c r="P185" s="23" t="s">
        <v>60</v>
      </c>
      <c r="Q185" s="22"/>
      <c r="R185" s="23" t="s">
        <v>59</v>
      </c>
      <c r="S185" s="22"/>
      <c r="T185" s="23" t="s">
        <v>58</v>
      </c>
      <c r="U185" s="22"/>
      <c r="V185" s="23" t="s">
        <v>57</v>
      </c>
      <c r="W185" s="22"/>
      <c r="X185" s="23" t="s">
        <v>56</v>
      </c>
      <c r="Y185" s="22"/>
      <c r="Z185" s="23" t="s">
        <v>55</v>
      </c>
      <c r="AA185" s="22"/>
      <c r="AB185" s="25" t="s">
        <v>54</v>
      </c>
      <c r="AC185" s="24"/>
      <c r="AD185" s="23">
        <v>39</v>
      </c>
      <c r="AE185" s="22"/>
      <c r="AF185" s="21"/>
      <c r="AG185" s="22"/>
      <c r="AH185" s="21"/>
      <c r="AI185" s="20"/>
      <c r="AJ185" s="250"/>
      <c r="AK185" s="253"/>
      <c r="AL185" s="19"/>
      <c r="AM185" s="7"/>
      <c r="AN185" s="7"/>
      <c r="AO185" s="236"/>
      <c r="AP185" s="230"/>
      <c r="AQ185" s="233"/>
      <c r="AR185" s="236"/>
      <c r="AS185" s="230"/>
      <c r="AT185" s="233"/>
      <c r="AU185" s="236"/>
      <c r="AV185" s="230"/>
      <c r="AW185" s="233"/>
      <c r="AX185" s="236"/>
      <c r="AY185" s="230"/>
      <c r="AZ185" s="233"/>
      <c r="BA185" s="236"/>
      <c r="BB185" s="230"/>
      <c r="BC185" s="233"/>
      <c r="BD185" s="298"/>
      <c r="BE185" s="301"/>
      <c r="BF185" s="301"/>
      <c r="BG185" s="304"/>
    </row>
    <row r="186" spans="2:67" ht="28.15" hidden="1" customHeight="1" thickBot="1">
      <c r="B186" s="29"/>
      <c r="C186" s="266"/>
      <c r="D186" s="57"/>
      <c r="E186" s="116"/>
      <c r="F186" s="116"/>
      <c r="G186" s="115"/>
      <c r="H186" s="258"/>
      <c r="I186" s="262"/>
      <c r="J186" s="262"/>
      <c r="K186" s="262"/>
      <c r="L186" s="52" t="s">
        <v>53</v>
      </c>
      <c r="M186" s="51"/>
      <c r="N186" s="52" t="s">
        <v>52</v>
      </c>
      <c r="O186" s="51"/>
      <c r="P186" s="52" t="s">
        <v>51</v>
      </c>
      <c r="Q186" s="51"/>
      <c r="R186" s="52" t="s">
        <v>50</v>
      </c>
      <c r="S186" s="51"/>
      <c r="T186" s="52">
        <v>20</v>
      </c>
      <c r="U186" s="51"/>
      <c r="V186" s="52" t="s">
        <v>49</v>
      </c>
      <c r="W186" s="51"/>
      <c r="X186" s="52" t="s">
        <v>48</v>
      </c>
      <c r="Y186" s="51"/>
      <c r="Z186" s="52" t="s">
        <v>47</v>
      </c>
      <c r="AA186" s="51"/>
      <c r="AB186" s="54" t="s">
        <v>46</v>
      </c>
      <c r="AC186" s="53"/>
      <c r="AD186" s="52" t="s">
        <v>45</v>
      </c>
      <c r="AE186" s="51"/>
      <c r="AF186" s="50"/>
      <c r="AG186" s="51"/>
      <c r="AH186" s="50"/>
      <c r="AI186" s="49"/>
      <c r="AJ186" s="251"/>
      <c r="AK186" s="254"/>
      <c r="AL186" s="48"/>
      <c r="AM186" s="7"/>
      <c r="AN186" s="7"/>
      <c r="AO186" s="237"/>
      <c r="AP186" s="231"/>
      <c r="AQ186" s="234"/>
      <c r="AR186" s="237"/>
      <c r="AS186" s="231"/>
      <c r="AT186" s="234"/>
      <c r="AU186" s="237"/>
      <c r="AV186" s="231"/>
      <c r="AW186" s="234"/>
      <c r="AX186" s="237"/>
      <c r="AY186" s="231"/>
      <c r="AZ186" s="234"/>
      <c r="BA186" s="237"/>
      <c r="BB186" s="231"/>
      <c r="BC186" s="234"/>
      <c r="BD186" s="299"/>
      <c r="BE186" s="302"/>
      <c r="BF186" s="302"/>
      <c r="BG186" s="305"/>
    </row>
    <row r="187" spans="2:67" ht="28.15" hidden="1" customHeight="1">
      <c r="B187" s="29"/>
      <c r="C187" s="263">
        <v>3</v>
      </c>
      <c r="D187" s="47"/>
      <c r="E187" s="114"/>
      <c r="F187" s="114"/>
      <c r="G187" s="113"/>
      <c r="H187" s="255"/>
      <c r="I187" s="259"/>
      <c r="J187" s="259"/>
      <c r="K187" s="259"/>
      <c r="L187" s="42" t="s">
        <v>82</v>
      </c>
      <c r="M187" s="41"/>
      <c r="N187" s="42" t="s">
        <v>81</v>
      </c>
      <c r="O187" s="41"/>
      <c r="P187" s="42" t="s">
        <v>80</v>
      </c>
      <c r="Q187" s="41"/>
      <c r="R187" s="42" t="s">
        <v>79</v>
      </c>
      <c r="S187" s="41"/>
      <c r="T187" s="42" t="s">
        <v>78</v>
      </c>
      <c r="U187" s="41"/>
      <c r="V187" s="42" t="s">
        <v>77</v>
      </c>
      <c r="W187" s="41"/>
      <c r="X187" s="42" t="s">
        <v>76</v>
      </c>
      <c r="Y187" s="41"/>
      <c r="Z187" s="42" t="s">
        <v>75</v>
      </c>
      <c r="AA187" s="41"/>
      <c r="AB187" s="44" t="s">
        <v>74</v>
      </c>
      <c r="AC187" s="43"/>
      <c r="AD187" s="42" t="s">
        <v>73</v>
      </c>
      <c r="AE187" s="41"/>
      <c r="AF187" s="40"/>
      <c r="AG187" s="41"/>
      <c r="AH187" s="40"/>
      <c r="AI187" s="39"/>
      <c r="AJ187" s="245"/>
      <c r="AK187" s="245"/>
      <c r="AL187" s="38"/>
      <c r="AM187" s="7"/>
      <c r="AN187" s="7"/>
      <c r="AO187" s="235">
        <f>SUMPRODUCT(LEN($M187:$AE190)-LEN(SUBSTITUTE($M187:$AE190,"A", "")))</f>
        <v>0</v>
      </c>
      <c r="AP187" s="229">
        <f>SUMPRODUCT(LEN($AH187:$AH190)-LEN(SUBSTITUTE($AH187:$AH190,"A", "")))</f>
        <v>0</v>
      </c>
      <c r="AQ187" s="232">
        <f>SUMPRODUCT(LEN($AG187:$AG190)-LEN(SUBSTITUTE($AG187:$AG190,"A", "")))</f>
        <v>0</v>
      </c>
      <c r="AR187" s="235">
        <f>SUMPRODUCT(LEN($M187:$AE190)-LEN(SUBSTITUTE($M187:$AE190,"S", "")))</f>
        <v>0</v>
      </c>
      <c r="AS187" s="229">
        <f>SUMPRODUCT(LEN($AH187:$AH190)-LEN(SUBSTITUTE($AH187:$AH190,"S", "")))</f>
        <v>0</v>
      </c>
      <c r="AT187" s="232">
        <f>SUMPRODUCT(LEN($AG187:$AG190)-LEN(SUBSTITUTE($AG187:$AG190,"S", "")))</f>
        <v>0</v>
      </c>
      <c r="AU187" s="235">
        <f>SUMPRODUCT(LEN($M187:$AE190)-LEN(SUBSTITUTE($M187:$AE190,"F", "")))</f>
        <v>0</v>
      </c>
      <c r="AV187" s="229">
        <f>SUMPRODUCT(LEN($AH187:$AH190)-LEN(SUBSTITUTE($AH187:$AH190,"F", "")))</f>
        <v>0</v>
      </c>
      <c r="AW187" s="232">
        <f>SUMPRODUCT(LEN($AG187:$AG190)-LEN(SUBSTITUTE($AG187:$AG190,"F", "")))</f>
        <v>0</v>
      </c>
      <c r="AX187" s="235">
        <f>SUMPRODUCT(LEN($M187:$AE190)-LEN(SUBSTITUTE($M187:$AE190,"G", "")))</f>
        <v>0</v>
      </c>
      <c r="AY187" s="229">
        <f>SUMPRODUCT(LEN($AH187:$AH190)-LEN(SUBSTITUTE($AH187:$AH190,"G", "")))</f>
        <v>0</v>
      </c>
      <c r="AZ187" s="232">
        <f>SUMPRODUCT(LEN($AG187:$AG190)-LEN(SUBSTITUTE($AG187:$AG190,"G", "")))</f>
        <v>0</v>
      </c>
      <c r="BA187" s="235">
        <f>SUMPRODUCT(LEN($M187:$AE190)-LEN(SUBSTITUTE($M187:$AE190,"M", "")))</f>
        <v>0</v>
      </c>
      <c r="BB187" s="229">
        <f>SUMPRODUCT(LEN($AH187:$AH190)-LEN(SUBSTITUTE($AH187:$AH190,"M", "")))</f>
        <v>0</v>
      </c>
      <c r="BC187" s="232">
        <f>SUMPRODUCT(LEN($AG187:$AG190)-LEN(SUBSTITUTE($AG187:$AG190,"M", "")))</f>
        <v>0</v>
      </c>
      <c r="BD187" s="297">
        <f>SUMPRODUCT(LEN($AI187:$AI190)-LEN(SUBSTITUTE($AI187:$AI190,"S", "")))</f>
        <v>0</v>
      </c>
      <c r="BE187" s="300">
        <f>SUMPRODUCT(LEN($AI187:$AI190)-LEN(SUBSTITUTE($AI187:$AI190,"F", "")))</f>
        <v>0</v>
      </c>
      <c r="BF187" s="300">
        <f>SUMPRODUCT(LEN($AI187:$AI190)-LEN(SUBSTITUTE($AI187:$AI190,"G", "")))</f>
        <v>0</v>
      </c>
      <c r="BG187" s="303">
        <f>SUMPRODUCT(LEN($AI187:$AI190)-LEN(SUBSTITUTE($AI187:$AI190,"M", "")))</f>
        <v>0</v>
      </c>
    </row>
    <row r="188" spans="2:67" ht="28.15" hidden="1" customHeight="1" thickBot="1">
      <c r="B188" s="29"/>
      <c r="C188" s="264"/>
      <c r="D188" s="37"/>
      <c r="E188" s="112"/>
      <c r="F188" s="112"/>
      <c r="G188" s="111"/>
      <c r="H188" s="256"/>
      <c r="I188" s="260"/>
      <c r="J188" s="260"/>
      <c r="K188" s="260"/>
      <c r="L188" s="32" t="s">
        <v>72</v>
      </c>
      <c r="M188" s="31"/>
      <c r="N188" s="32" t="s">
        <v>71</v>
      </c>
      <c r="O188" s="31"/>
      <c r="P188" s="32" t="s">
        <v>70</v>
      </c>
      <c r="Q188" s="31"/>
      <c r="R188" s="32" t="s">
        <v>69</v>
      </c>
      <c r="S188" s="31"/>
      <c r="T188" s="32" t="s">
        <v>68</v>
      </c>
      <c r="U188" s="31"/>
      <c r="V188" s="32" t="s">
        <v>67</v>
      </c>
      <c r="W188" s="31"/>
      <c r="X188" s="32" t="s">
        <v>66</v>
      </c>
      <c r="Y188" s="31"/>
      <c r="Z188" s="32" t="s">
        <v>65</v>
      </c>
      <c r="AA188" s="31"/>
      <c r="AB188" s="34" t="s">
        <v>64</v>
      </c>
      <c r="AC188" s="33"/>
      <c r="AD188" s="32" t="s">
        <v>63</v>
      </c>
      <c r="AE188" s="31"/>
      <c r="AF188" s="30"/>
      <c r="AG188" s="31"/>
      <c r="AH188" s="30"/>
      <c r="AI188" s="20"/>
      <c r="AJ188" s="246"/>
      <c r="AK188" s="246"/>
      <c r="AL188" s="19"/>
      <c r="AM188" s="7"/>
      <c r="AN188" s="7"/>
      <c r="AO188" s="236"/>
      <c r="AP188" s="230"/>
      <c r="AQ188" s="233"/>
      <c r="AR188" s="236"/>
      <c r="AS188" s="230"/>
      <c r="AT188" s="233"/>
      <c r="AU188" s="236"/>
      <c r="AV188" s="230"/>
      <c r="AW188" s="233"/>
      <c r="AX188" s="236"/>
      <c r="AY188" s="230"/>
      <c r="AZ188" s="233"/>
      <c r="BA188" s="236"/>
      <c r="BB188" s="230"/>
      <c r="BC188" s="233"/>
      <c r="BD188" s="298"/>
      <c r="BE188" s="301"/>
      <c r="BF188" s="301"/>
      <c r="BG188" s="304"/>
    </row>
    <row r="189" spans="2:67" ht="28.15" hidden="1" customHeight="1">
      <c r="B189" s="29"/>
      <c r="C189" s="265"/>
      <c r="D189" s="28"/>
      <c r="E189" s="110"/>
      <c r="F189" s="110"/>
      <c r="G189" s="109"/>
      <c r="H189" s="257"/>
      <c r="I189" s="261"/>
      <c r="J189" s="261"/>
      <c r="K189" s="261"/>
      <c r="L189" s="23" t="s">
        <v>62</v>
      </c>
      <c r="M189" s="22"/>
      <c r="N189" s="23" t="s">
        <v>61</v>
      </c>
      <c r="O189" s="22"/>
      <c r="P189" s="23" t="s">
        <v>60</v>
      </c>
      <c r="Q189" s="22"/>
      <c r="R189" s="23" t="s">
        <v>59</v>
      </c>
      <c r="S189" s="22"/>
      <c r="T189" s="23" t="s">
        <v>58</v>
      </c>
      <c r="U189" s="22"/>
      <c r="V189" s="23" t="s">
        <v>57</v>
      </c>
      <c r="W189" s="22"/>
      <c r="X189" s="23" t="s">
        <v>56</v>
      </c>
      <c r="Y189" s="22"/>
      <c r="Z189" s="23" t="s">
        <v>55</v>
      </c>
      <c r="AA189" s="22"/>
      <c r="AB189" s="25" t="s">
        <v>54</v>
      </c>
      <c r="AC189" s="24"/>
      <c r="AD189" s="23">
        <v>39</v>
      </c>
      <c r="AE189" s="22"/>
      <c r="AF189" s="21"/>
      <c r="AG189" s="22"/>
      <c r="AH189" s="21"/>
      <c r="AI189" s="20"/>
      <c r="AJ189" s="246"/>
      <c r="AK189" s="246"/>
      <c r="AL189" s="19"/>
      <c r="AM189" s="7"/>
      <c r="AN189" s="7"/>
      <c r="AO189" s="236"/>
      <c r="AP189" s="230"/>
      <c r="AQ189" s="233"/>
      <c r="AR189" s="236"/>
      <c r="AS189" s="230"/>
      <c r="AT189" s="233"/>
      <c r="AU189" s="236"/>
      <c r="AV189" s="230"/>
      <c r="AW189" s="233"/>
      <c r="AX189" s="236"/>
      <c r="AY189" s="230"/>
      <c r="AZ189" s="233"/>
      <c r="BA189" s="236"/>
      <c r="BB189" s="230"/>
      <c r="BC189" s="233"/>
      <c r="BD189" s="298"/>
      <c r="BE189" s="301"/>
      <c r="BF189" s="301"/>
      <c r="BG189" s="304"/>
    </row>
    <row r="190" spans="2:67" ht="28.15" hidden="1" customHeight="1" thickBot="1">
      <c r="B190" s="18"/>
      <c r="C190" s="271"/>
      <c r="D190" s="17"/>
      <c r="E190" s="118"/>
      <c r="F190" s="118"/>
      <c r="G190" s="117"/>
      <c r="H190" s="258"/>
      <c r="I190" s="272"/>
      <c r="J190" s="272"/>
      <c r="K190" s="272"/>
      <c r="L190" s="12" t="s">
        <v>53</v>
      </c>
      <c r="M190" s="11"/>
      <c r="N190" s="12" t="s">
        <v>52</v>
      </c>
      <c r="O190" s="11"/>
      <c r="P190" s="12" t="s">
        <v>51</v>
      </c>
      <c r="Q190" s="11"/>
      <c r="R190" s="12" t="s">
        <v>50</v>
      </c>
      <c r="S190" s="11"/>
      <c r="T190" s="12">
        <v>20</v>
      </c>
      <c r="U190" s="11"/>
      <c r="V190" s="12" t="s">
        <v>49</v>
      </c>
      <c r="W190" s="11"/>
      <c r="X190" s="12" t="s">
        <v>48</v>
      </c>
      <c r="Y190" s="11"/>
      <c r="Z190" s="12" t="s">
        <v>47</v>
      </c>
      <c r="AA190" s="11"/>
      <c r="AB190" s="14" t="s">
        <v>46</v>
      </c>
      <c r="AC190" s="13"/>
      <c r="AD190" s="12" t="s">
        <v>45</v>
      </c>
      <c r="AE190" s="11"/>
      <c r="AF190" s="10"/>
      <c r="AG190" s="11"/>
      <c r="AH190" s="10"/>
      <c r="AI190" s="9"/>
      <c r="AJ190" s="247"/>
      <c r="AK190" s="247"/>
      <c r="AL190" s="8"/>
      <c r="AM190" s="7"/>
      <c r="AN190" s="7"/>
      <c r="AO190" s="237"/>
      <c r="AP190" s="231"/>
      <c r="AQ190" s="234"/>
      <c r="AR190" s="237"/>
      <c r="AS190" s="231"/>
      <c r="AT190" s="234"/>
      <c r="AU190" s="237"/>
      <c r="AV190" s="231"/>
      <c r="AW190" s="234"/>
      <c r="AX190" s="237"/>
      <c r="AY190" s="231"/>
      <c r="AZ190" s="234"/>
      <c r="BA190" s="237"/>
      <c r="BB190" s="231"/>
      <c r="BC190" s="234"/>
      <c r="BD190" s="299"/>
      <c r="BE190" s="302"/>
      <c r="BF190" s="302"/>
      <c r="BG190" s="305"/>
    </row>
    <row r="191" spans="2:67" ht="85.9" customHeight="1" thickBot="1">
      <c r="B191" s="94" t="s">
        <v>119</v>
      </c>
      <c r="C191" s="83" t="s">
        <v>118</v>
      </c>
      <c r="D191" s="88" t="s">
        <v>117</v>
      </c>
      <c r="E191" s="93" t="s">
        <v>116</v>
      </c>
      <c r="F191" s="92"/>
      <c r="G191" s="91"/>
      <c r="H191" s="90" t="s">
        <v>115</v>
      </c>
      <c r="I191" s="88" t="s">
        <v>43</v>
      </c>
      <c r="J191" s="88" t="s">
        <v>114</v>
      </c>
      <c r="K191" s="88" t="s">
        <v>44</v>
      </c>
      <c r="L191" s="227" t="s">
        <v>113</v>
      </c>
      <c r="M191" s="270"/>
      <c r="N191" s="227" t="s">
        <v>112</v>
      </c>
      <c r="O191" s="270"/>
      <c r="P191" s="227" t="s">
        <v>112</v>
      </c>
      <c r="Q191" s="228"/>
      <c r="R191" s="227" t="s">
        <v>112</v>
      </c>
      <c r="S191" s="228"/>
      <c r="T191" s="227" t="s">
        <v>112</v>
      </c>
      <c r="U191" s="228"/>
      <c r="V191" s="227" t="s">
        <v>112</v>
      </c>
      <c r="W191" s="228"/>
      <c r="X191" s="227" t="s">
        <v>112</v>
      </c>
      <c r="Y191" s="228"/>
      <c r="Z191" s="227" t="s">
        <v>112</v>
      </c>
      <c r="AA191" s="228"/>
      <c r="AB191" s="227" t="s">
        <v>112</v>
      </c>
      <c r="AC191" s="228"/>
      <c r="AD191" s="227" t="s">
        <v>112</v>
      </c>
      <c r="AE191" s="228"/>
      <c r="AF191" s="244" t="s">
        <v>111</v>
      </c>
      <c r="AG191" s="228"/>
      <c r="AH191" s="90" t="s">
        <v>110</v>
      </c>
      <c r="AI191" s="89" t="s">
        <v>109</v>
      </c>
      <c r="AJ191" s="88" t="s">
        <v>108</v>
      </c>
      <c r="AK191" s="88" t="s">
        <v>107</v>
      </c>
      <c r="AL191" s="87" t="s">
        <v>106</v>
      </c>
      <c r="AM191" s="105" t="s">
        <v>161</v>
      </c>
      <c r="AN191" s="104" t="s">
        <v>160</v>
      </c>
      <c r="AO191" s="84" t="s">
        <v>105</v>
      </c>
      <c r="AP191" s="83" t="s">
        <v>104</v>
      </c>
      <c r="AQ191" s="82" t="s">
        <v>103</v>
      </c>
      <c r="AR191" s="84" t="s">
        <v>102</v>
      </c>
      <c r="AS191" s="83" t="s">
        <v>101</v>
      </c>
      <c r="AT191" s="82" t="s">
        <v>100</v>
      </c>
      <c r="AU191" s="84" t="s">
        <v>99</v>
      </c>
      <c r="AV191" s="83" t="s">
        <v>98</v>
      </c>
      <c r="AW191" s="85" t="s">
        <v>97</v>
      </c>
      <c r="AX191" s="84" t="s">
        <v>96</v>
      </c>
      <c r="AY191" s="83" t="s">
        <v>95</v>
      </c>
      <c r="AZ191" s="82" t="s">
        <v>94</v>
      </c>
      <c r="BA191" s="84" t="s">
        <v>93</v>
      </c>
      <c r="BB191" s="83" t="s">
        <v>92</v>
      </c>
      <c r="BC191" s="82" t="s">
        <v>91</v>
      </c>
      <c r="BD191" s="81" t="s">
        <v>90</v>
      </c>
      <c r="BE191" s="80" t="s">
        <v>89</v>
      </c>
      <c r="BF191" s="80" t="s">
        <v>88</v>
      </c>
      <c r="BG191" s="79" t="s">
        <v>87</v>
      </c>
    </row>
    <row r="192" spans="2:67" ht="48" thickBot="1">
      <c r="B192" s="78" t="s">
        <v>173</v>
      </c>
      <c r="C192" s="77"/>
      <c r="D192" s="76"/>
      <c r="E192" s="267">
        <v>102.39</v>
      </c>
      <c r="F192" s="268"/>
      <c r="G192" s="269"/>
      <c r="H192" s="75" t="s">
        <v>85</v>
      </c>
      <c r="I192" s="74"/>
      <c r="J192" s="74"/>
      <c r="K192" s="73"/>
      <c r="L192" s="72"/>
      <c r="M192" s="68"/>
      <c r="N192" s="72"/>
      <c r="O192" s="68"/>
      <c r="P192" s="72"/>
      <c r="Q192" s="68"/>
      <c r="R192" s="72"/>
      <c r="S192" s="68"/>
      <c r="T192" s="72"/>
      <c r="U192" s="68"/>
      <c r="V192" s="72"/>
      <c r="W192" s="68"/>
      <c r="X192" s="72"/>
      <c r="Y192" s="68"/>
      <c r="Z192" s="72"/>
      <c r="AA192" s="71"/>
      <c r="AB192" s="70"/>
      <c r="AC192" s="70"/>
      <c r="AD192" s="70"/>
      <c r="AE192" s="70"/>
      <c r="AF192" s="69" t="s">
        <v>84</v>
      </c>
      <c r="AG192" s="68"/>
      <c r="AH192" s="68"/>
      <c r="AI192" s="68"/>
      <c r="AJ192" s="67"/>
      <c r="AK192" s="67"/>
      <c r="AL192" s="66"/>
      <c r="AM192" s="103"/>
      <c r="AN192" s="103"/>
      <c r="AO192" s="101">
        <f t="shared" ref="AO192:BG192" si="13">SUM(AO193:AO204)</f>
        <v>0</v>
      </c>
      <c r="AP192" s="100">
        <f t="shared" si="13"/>
        <v>0</v>
      </c>
      <c r="AQ192" s="99">
        <f t="shared" si="13"/>
        <v>0</v>
      </c>
      <c r="AR192" s="101">
        <f t="shared" si="13"/>
        <v>0</v>
      </c>
      <c r="AS192" s="100">
        <f t="shared" si="13"/>
        <v>0</v>
      </c>
      <c r="AT192" s="99">
        <f t="shared" si="13"/>
        <v>0</v>
      </c>
      <c r="AU192" s="101">
        <f t="shared" si="13"/>
        <v>0</v>
      </c>
      <c r="AV192" s="100">
        <f t="shared" si="13"/>
        <v>0</v>
      </c>
      <c r="AW192" s="99">
        <f t="shared" si="13"/>
        <v>0</v>
      </c>
      <c r="AX192" s="101">
        <f t="shared" si="13"/>
        <v>0</v>
      </c>
      <c r="AY192" s="100">
        <f t="shared" si="13"/>
        <v>0</v>
      </c>
      <c r="AZ192" s="99">
        <f t="shared" si="13"/>
        <v>0</v>
      </c>
      <c r="BA192" s="101">
        <f t="shared" si="13"/>
        <v>0</v>
      </c>
      <c r="BB192" s="100">
        <f t="shared" si="13"/>
        <v>0</v>
      </c>
      <c r="BC192" s="99">
        <f t="shared" si="13"/>
        <v>0</v>
      </c>
      <c r="BD192" s="101">
        <f t="shared" si="13"/>
        <v>0</v>
      </c>
      <c r="BE192" s="100">
        <f t="shared" si="13"/>
        <v>0</v>
      </c>
      <c r="BF192" s="100">
        <f t="shared" si="13"/>
        <v>0</v>
      </c>
      <c r="BG192" s="99">
        <f t="shared" si="13"/>
        <v>0</v>
      </c>
      <c r="BH192" s="98" t="s">
        <v>83</v>
      </c>
      <c r="BK192" s="1">
        <f>SUM(AO192:AQ192)</f>
        <v>0</v>
      </c>
      <c r="BL192" s="1">
        <f>SUM(AR192:AT192,BD192)</f>
        <v>0</v>
      </c>
      <c r="BM192" s="1">
        <f>SUM(AU192:AW192,BE192)</f>
        <v>0</v>
      </c>
      <c r="BN192" s="1">
        <f>SUM(AX192:AZ192,BF192)</f>
        <v>0</v>
      </c>
      <c r="BO192" s="1">
        <f>SUM(BA192:BC192,BG192)</f>
        <v>0</v>
      </c>
    </row>
    <row r="193" spans="2:67" ht="28.15" customHeight="1">
      <c r="B193" s="29"/>
      <c r="C193" s="263">
        <v>1</v>
      </c>
      <c r="D193" s="47"/>
      <c r="E193" s="114"/>
      <c r="F193" s="114"/>
      <c r="G193" s="113"/>
      <c r="H193" s="255"/>
      <c r="I193" s="259">
        <v>16</v>
      </c>
      <c r="J193" s="259">
        <v>6</v>
      </c>
      <c r="K193" s="259"/>
      <c r="L193" s="42">
        <v>1</v>
      </c>
      <c r="M193" s="41"/>
      <c r="N193" s="42">
        <v>5</v>
      </c>
      <c r="O193" s="41"/>
      <c r="P193" s="42">
        <v>9</v>
      </c>
      <c r="Q193" s="97"/>
      <c r="R193" s="42">
        <v>13</v>
      </c>
      <c r="S193" s="41"/>
      <c r="T193" s="42">
        <v>17</v>
      </c>
      <c r="U193" s="41"/>
      <c r="V193" s="42">
        <v>21</v>
      </c>
      <c r="W193" s="41"/>
      <c r="X193" s="42">
        <v>25</v>
      </c>
      <c r="Y193" s="41"/>
      <c r="Z193" s="42">
        <v>29</v>
      </c>
      <c r="AA193" s="41"/>
      <c r="AB193" s="44">
        <v>33</v>
      </c>
      <c r="AC193" s="41"/>
      <c r="AD193" s="42">
        <v>37</v>
      </c>
      <c r="AE193" s="41"/>
      <c r="AF193" s="40"/>
      <c r="AG193" s="41"/>
      <c r="AH193" s="40"/>
      <c r="AI193" s="39"/>
      <c r="AJ193" s="245"/>
      <c r="AK193" s="245"/>
      <c r="AL193" s="38"/>
      <c r="AM193" s="238">
        <f>SUMPRODUCT(LEN($M193:$AE196)-LEN(SUBSTITUTE($M193:$AE196,"/", "")))/2</f>
        <v>0</v>
      </c>
      <c r="AN193" s="241">
        <f>SUMPRODUCT(LEN($M193:$AE196)-LEN(SUBSTITUTE($M193:$AE196,"-", "")))</f>
        <v>0</v>
      </c>
      <c r="AO193" s="235">
        <f>SUMPRODUCT(LEN($M193:$AE196)-LEN(SUBSTITUTE($M193:$AE196,"A", "")))</f>
        <v>0</v>
      </c>
      <c r="AP193" s="229">
        <f>SUMPRODUCT(LEN($AH193:$AH196)-LEN(SUBSTITUTE($AH193:$AH196,"A", "")))</f>
        <v>0</v>
      </c>
      <c r="AQ193" s="232">
        <f>SUMPRODUCT(LEN($AG193:$AG196)-LEN(SUBSTITUTE($AG193:$AG196,"A", "")))</f>
        <v>0</v>
      </c>
      <c r="AR193" s="235">
        <f>SUMPRODUCT(LEN($M193:$AE196)-LEN(SUBSTITUTE($M193:$AE196,"S", "")))</f>
        <v>0</v>
      </c>
      <c r="AS193" s="229">
        <f>SUMPRODUCT(LEN($AH193:$AH196)-LEN(SUBSTITUTE($AH193:$AH196,"S", "")))</f>
        <v>0</v>
      </c>
      <c r="AT193" s="232">
        <f>SUMPRODUCT(LEN($AG193:$AG196)-LEN(SUBSTITUTE($AG193:$AG196,"S", "")))</f>
        <v>0</v>
      </c>
      <c r="AU193" s="235">
        <f>SUMPRODUCT(LEN($M193:$AE196)-LEN(SUBSTITUTE($M193:$AE196,"F", "")))</f>
        <v>0</v>
      </c>
      <c r="AV193" s="229">
        <f>SUMPRODUCT(LEN($AH193:$AH196)-LEN(SUBSTITUTE($AH193:$AH196,"F", "")))</f>
        <v>0</v>
      </c>
      <c r="AW193" s="232">
        <f>SUMPRODUCT(LEN($AG193:$AG196)-LEN(SUBSTITUTE($AG193:$AG196,"F", "")))</f>
        <v>0</v>
      </c>
      <c r="AX193" s="235">
        <f>SUMPRODUCT(LEN($M193:$AE196)-LEN(SUBSTITUTE($M193:$AE196,"G", "")))</f>
        <v>0</v>
      </c>
      <c r="AY193" s="229">
        <f>SUMPRODUCT(LEN($AH193:$AH196)-LEN(SUBSTITUTE($AH193:$AH196,"G", "")))</f>
        <v>0</v>
      </c>
      <c r="AZ193" s="232">
        <f>SUMPRODUCT(LEN($AG193:$AG196)-LEN(SUBSTITUTE($AG193:$AG196,"G", "")))</f>
        <v>0</v>
      </c>
      <c r="BA193" s="235">
        <f>SUMPRODUCT(LEN($M193:$AE196)-LEN(SUBSTITUTE($M193:$AE196,"M", "")))</f>
        <v>0</v>
      </c>
      <c r="BB193" s="229">
        <f>SUMPRODUCT(LEN($AH193:$AH196)-LEN(SUBSTITUTE($AH193:$AH196,"M", "")))</f>
        <v>0</v>
      </c>
      <c r="BC193" s="232">
        <f>SUMPRODUCT(LEN($AG193:$AG196)-LEN(SUBSTITUTE($AG193:$AG196,"M", "")))</f>
        <v>0</v>
      </c>
      <c r="BD193" s="297">
        <f>SUMPRODUCT(LEN($AI193:$AI196)-LEN(SUBSTITUTE($AI193:$AI196,"S", "")))</f>
        <v>0</v>
      </c>
      <c r="BE193" s="300">
        <f>SUMPRODUCT(LEN($AI193:$AI196)-LEN(SUBSTITUTE($AI193:$AI196,"F", "")))</f>
        <v>0</v>
      </c>
      <c r="BF193" s="300">
        <f>SUMPRODUCT(LEN($AI193:$AI196)-LEN(SUBSTITUTE($AI193:$AI196,"G", "")))</f>
        <v>0</v>
      </c>
      <c r="BG193" s="303">
        <f>SUMPRODUCT(LEN($AI193:$AI196)-LEN(SUBSTITUTE($AI193:$AI196,"M", "")))</f>
        <v>0</v>
      </c>
    </row>
    <row r="194" spans="2:67" ht="28.15" customHeight="1" thickBot="1">
      <c r="B194" s="29"/>
      <c r="C194" s="264"/>
      <c r="D194" s="37"/>
      <c r="E194" s="112"/>
      <c r="F194" s="112"/>
      <c r="G194" s="111"/>
      <c r="H194" s="256"/>
      <c r="I194" s="260"/>
      <c r="J194" s="260"/>
      <c r="K194" s="260"/>
      <c r="L194" s="32">
        <v>2</v>
      </c>
      <c r="M194" s="31"/>
      <c r="N194" s="32">
        <v>6</v>
      </c>
      <c r="O194" s="31"/>
      <c r="P194" s="96">
        <v>10</v>
      </c>
      <c r="Q194" s="31"/>
      <c r="R194" s="32">
        <v>14</v>
      </c>
      <c r="S194" s="31"/>
      <c r="T194" s="32">
        <v>18</v>
      </c>
      <c r="U194" s="95"/>
      <c r="V194" s="32">
        <v>22</v>
      </c>
      <c r="W194" s="31"/>
      <c r="X194" s="32">
        <v>26</v>
      </c>
      <c r="Y194" s="31"/>
      <c r="Z194" s="32">
        <v>30</v>
      </c>
      <c r="AA194" s="31"/>
      <c r="AB194" s="34">
        <v>34</v>
      </c>
      <c r="AC194" s="31"/>
      <c r="AD194" s="32">
        <v>38</v>
      </c>
      <c r="AE194" s="31"/>
      <c r="AF194" s="30"/>
      <c r="AG194" s="31"/>
      <c r="AH194" s="30"/>
      <c r="AI194" s="20"/>
      <c r="AJ194" s="246"/>
      <c r="AK194" s="246"/>
      <c r="AL194" s="19"/>
      <c r="AM194" s="239"/>
      <c r="AN194" s="242"/>
      <c r="AO194" s="236"/>
      <c r="AP194" s="230"/>
      <c r="AQ194" s="233"/>
      <c r="AR194" s="236"/>
      <c r="AS194" s="230"/>
      <c r="AT194" s="233"/>
      <c r="AU194" s="236"/>
      <c r="AV194" s="230"/>
      <c r="AW194" s="233"/>
      <c r="AX194" s="236"/>
      <c r="AY194" s="230"/>
      <c r="AZ194" s="233"/>
      <c r="BA194" s="236"/>
      <c r="BB194" s="230"/>
      <c r="BC194" s="233"/>
      <c r="BD194" s="298"/>
      <c r="BE194" s="301"/>
      <c r="BF194" s="301"/>
      <c r="BG194" s="304"/>
    </row>
    <row r="195" spans="2:67" ht="28.15" customHeight="1">
      <c r="B195" s="29"/>
      <c r="C195" s="265"/>
      <c r="D195" s="28"/>
      <c r="E195" s="110"/>
      <c r="F195" s="110"/>
      <c r="G195" s="109"/>
      <c r="H195" s="257"/>
      <c r="I195" s="261"/>
      <c r="J195" s="261"/>
      <c r="K195" s="261"/>
      <c r="L195" s="23">
        <v>3</v>
      </c>
      <c r="M195" s="22"/>
      <c r="N195" s="23">
        <v>7</v>
      </c>
      <c r="O195" s="22"/>
      <c r="P195" s="23">
        <v>11</v>
      </c>
      <c r="Q195" s="22"/>
      <c r="R195" s="23">
        <v>15</v>
      </c>
      <c r="S195" s="22"/>
      <c r="T195" s="23">
        <v>19</v>
      </c>
      <c r="U195" s="22"/>
      <c r="V195" s="23">
        <v>23</v>
      </c>
      <c r="W195" s="22"/>
      <c r="X195" s="23">
        <v>27</v>
      </c>
      <c r="Y195" s="22"/>
      <c r="Z195" s="23">
        <v>31</v>
      </c>
      <c r="AA195" s="22"/>
      <c r="AB195" s="25">
        <v>35</v>
      </c>
      <c r="AC195" s="22"/>
      <c r="AD195" s="23">
        <v>39</v>
      </c>
      <c r="AE195" s="22"/>
      <c r="AF195" s="21"/>
      <c r="AG195" s="22"/>
      <c r="AH195" s="21"/>
      <c r="AI195" s="20"/>
      <c r="AJ195" s="246"/>
      <c r="AK195" s="246"/>
      <c r="AL195" s="19"/>
      <c r="AM195" s="239"/>
      <c r="AN195" s="242"/>
      <c r="AO195" s="236"/>
      <c r="AP195" s="230"/>
      <c r="AQ195" s="233"/>
      <c r="AR195" s="236"/>
      <c r="AS195" s="230"/>
      <c r="AT195" s="233"/>
      <c r="AU195" s="236"/>
      <c r="AV195" s="230"/>
      <c r="AW195" s="233"/>
      <c r="AX195" s="236"/>
      <c r="AY195" s="230"/>
      <c r="AZ195" s="233"/>
      <c r="BA195" s="236"/>
      <c r="BB195" s="230"/>
      <c r="BC195" s="233"/>
      <c r="BD195" s="298"/>
      <c r="BE195" s="301"/>
      <c r="BF195" s="301"/>
      <c r="BG195" s="304"/>
    </row>
    <row r="196" spans="2:67" ht="28.15" customHeight="1" thickBot="1">
      <c r="B196" s="29"/>
      <c r="C196" s="266"/>
      <c r="D196" s="57"/>
      <c r="E196" s="116"/>
      <c r="F196" s="116"/>
      <c r="G196" s="115"/>
      <c r="H196" s="258"/>
      <c r="I196" s="262"/>
      <c r="J196" s="262"/>
      <c r="K196" s="262"/>
      <c r="L196" s="52">
        <v>4</v>
      </c>
      <c r="M196" s="51"/>
      <c r="N196" s="52">
        <v>8</v>
      </c>
      <c r="O196" s="51"/>
      <c r="P196" s="52">
        <v>12</v>
      </c>
      <c r="Q196" s="51"/>
      <c r="R196" s="52">
        <v>16</v>
      </c>
      <c r="S196" s="51"/>
      <c r="T196" s="52">
        <v>20</v>
      </c>
      <c r="U196" s="51"/>
      <c r="V196" s="52">
        <v>24</v>
      </c>
      <c r="W196" s="51"/>
      <c r="X196" s="52">
        <v>28</v>
      </c>
      <c r="Y196" s="51"/>
      <c r="Z196" s="52">
        <v>32</v>
      </c>
      <c r="AA196" s="51"/>
      <c r="AB196" s="54">
        <v>36</v>
      </c>
      <c r="AC196" s="51"/>
      <c r="AD196" s="52">
        <v>40</v>
      </c>
      <c r="AE196" s="51"/>
      <c r="AF196" s="50"/>
      <c r="AG196" s="51"/>
      <c r="AH196" s="50"/>
      <c r="AI196" s="49"/>
      <c r="AJ196" s="248"/>
      <c r="AK196" s="248"/>
      <c r="AL196" s="48"/>
      <c r="AM196" s="240"/>
      <c r="AN196" s="243"/>
      <c r="AO196" s="237"/>
      <c r="AP196" s="231"/>
      <c r="AQ196" s="234"/>
      <c r="AR196" s="237"/>
      <c r="AS196" s="231"/>
      <c r="AT196" s="234"/>
      <c r="AU196" s="237"/>
      <c r="AV196" s="231"/>
      <c r="AW196" s="234"/>
      <c r="AX196" s="237"/>
      <c r="AY196" s="231"/>
      <c r="AZ196" s="234"/>
      <c r="BA196" s="237"/>
      <c r="BB196" s="231"/>
      <c r="BC196" s="234"/>
      <c r="BD196" s="299"/>
      <c r="BE196" s="302"/>
      <c r="BF196" s="302"/>
      <c r="BG196" s="305"/>
    </row>
    <row r="197" spans="2:67" ht="28.15" hidden="1" customHeight="1">
      <c r="B197" s="29"/>
      <c r="C197" s="263">
        <v>2</v>
      </c>
      <c r="D197" s="47"/>
      <c r="E197" s="114"/>
      <c r="F197" s="114"/>
      <c r="G197" s="113"/>
      <c r="H197" s="255"/>
      <c r="I197" s="259"/>
      <c r="J197" s="259"/>
      <c r="K197" s="259"/>
      <c r="L197" s="42" t="s">
        <v>82</v>
      </c>
      <c r="M197" s="41"/>
      <c r="N197" s="42" t="s">
        <v>81</v>
      </c>
      <c r="O197" s="41"/>
      <c r="P197" s="42" t="s">
        <v>80</v>
      </c>
      <c r="Q197" s="41"/>
      <c r="R197" s="42" t="s">
        <v>79</v>
      </c>
      <c r="S197" s="41"/>
      <c r="T197" s="42" t="s">
        <v>78</v>
      </c>
      <c r="U197" s="41"/>
      <c r="V197" s="42" t="s">
        <v>77</v>
      </c>
      <c r="W197" s="41"/>
      <c r="X197" s="42" t="s">
        <v>76</v>
      </c>
      <c r="Y197" s="41"/>
      <c r="Z197" s="42" t="s">
        <v>75</v>
      </c>
      <c r="AA197" s="41"/>
      <c r="AB197" s="44" t="s">
        <v>74</v>
      </c>
      <c r="AC197" s="43"/>
      <c r="AD197" s="42" t="s">
        <v>73</v>
      </c>
      <c r="AE197" s="41"/>
      <c r="AF197" s="40"/>
      <c r="AG197" s="41"/>
      <c r="AH197" s="40"/>
      <c r="AI197" s="39"/>
      <c r="AJ197" s="249"/>
      <c r="AK197" s="252"/>
      <c r="AL197" s="38"/>
      <c r="AM197" s="7"/>
      <c r="AN197" s="7"/>
      <c r="AO197" s="235">
        <f>SUMPRODUCT(LEN($M197:$AE200)-LEN(SUBSTITUTE($M197:$AE200,"A", "")))</f>
        <v>0</v>
      </c>
      <c r="AP197" s="229">
        <f>SUMPRODUCT(LEN($AH197:$AH200)-LEN(SUBSTITUTE($AH197:$AH200,"A", "")))</f>
        <v>0</v>
      </c>
      <c r="AQ197" s="232">
        <f>SUMPRODUCT(LEN($AG197:$AG200)-LEN(SUBSTITUTE($AG197:$AG200,"A", "")))</f>
        <v>0</v>
      </c>
      <c r="AR197" s="235">
        <f>SUMPRODUCT(LEN($M197:$AE200)-LEN(SUBSTITUTE($M197:$AE200,"S", "")))</f>
        <v>0</v>
      </c>
      <c r="AS197" s="229">
        <f>SUMPRODUCT(LEN($AH197:$AH200)-LEN(SUBSTITUTE($AH197:$AH200,"S", "")))</f>
        <v>0</v>
      </c>
      <c r="AT197" s="232">
        <f>SUMPRODUCT(LEN($AG197:$AG200)-LEN(SUBSTITUTE($AG197:$AG200,"S", "")))</f>
        <v>0</v>
      </c>
      <c r="AU197" s="235">
        <f>SUMPRODUCT(LEN($M197:$AE200)-LEN(SUBSTITUTE($M197:$AE200,"F", "")))</f>
        <v>0</v>
      </c>
      <c r="AV197" s="229">
        <f>SUMPRODUCT(LEN($AH197:$AH200)-LEN(SUBSTITUTE($AH197:$AH200,"F", "")))</f>
        <v>0</v>
      </c>
      <c r="AW197" s="232">
        <f>SUMPRODUCT(LEN($AG197:$AG200)-LEN(SUBSTITUTE($AG197:$AG200,"F", "")))</f>
        <v>0</v>
      </c>
      <c r="AX197" s="235">
        <f>SUMPRODUCT(LEN($M197:$AE200)-LEN(SUBSTITUTE($M197:$AE200,"G", "")))</f>
        <v>0</v>
      </c>
      <c r="AY197" s="229">
        <f>SUMPRODUCT(LEN($AH197:$AH200)-LEN(SUBSTITUTE($AH197:$AH200,"G", "")))</f>
        <v>0</v>
      </c>
      <c r="AZ197" s="232">
        <f>SUMPRODUCT(LEN($AG197:$AG200)-LEN(SUBSTITUTE($AG197:$AG200,"G", "")))</f>
        <v>0</v>
      </c>
      <c r="BA197" s="235">
        <f>SUMPRODUCT(LEN($M197:$AE200)-LEN(SUBSTITUTE($M197:$AE200,"M", "")))</f>
        <v>0</v>
      </c>
      <c r="BB197" s="229">
        <f>SUMPRODUCT(LEN($AH197:$AH200)-LEN(SUBSTITUTE($AH197:$AH200,"M", "")))</f>
        <v>0</v>
      </c>
      <c r="BC197" s="232">
        <f>SUMPRODUCT(LEN($AG197:$AG200)-LEN(SUBSTITUTE($AG197:$AG200,"M", "")))</f>
        <v>0</v>
      </c>
      <c r="BD197" s="297">
        <f>SUMPRODUCT(LEN($AI197:$AI200)-LEN(SUBSTITUTE($AI197:$AI200,"S", "")))</f>
        <v>0</v>
      </c>
      <c r="BE197" s="300">
        <f>SUMPRODUCT(LEN($AI197:$AI200)-LEN(SUBSTITUTE($AI197:$AI200,"F", "")))</f>
        <v>0</v>
      </c>
      <c r="BF197" s="300">
        <f>SUMPRODUCT(LEN($AI197:$AI200)-LEN(SUBSTITUTE($AI197:$AI200,"G", "")))</f>
        <v>0</v>
      </c>
      <c r="BG197" s="303">
        <f>SUMPRODUCT(LEN($AI197:$AI200)-LEN(SUBSTITUTE($AI197:$AI200,"M", "")))</f>
        <v>0</v>
      </c>
    </row>
    <row r="198" spans="2:67" ht="28.15" hidden="1" customHeight="1" thickBot="1">
      <c r="B198" s="29"/>
      <c r="C198" s="264"/>
      <c r="D198" s="37"/>
      <c r="E198" s="112"/>
      <c r="F198" s="112"/>
      <c r="G198" s="111"/>
      <c r="H198" s="256"/>
      <c r="I198" s="260"/>
      <c r="J198" s="260"/>
      <c r="K198" s="260"/>
      <c r="L198" s="32" t="s">
        <v>72</v>
      </c>
      <c r="M198" s="31"/>
      <c r="N198" s="32" t="s">
        <v>71</v>
      </c>
      <c r="O198" s="31"/>
      <c r="P198" s="32" t="s">
        <v>70</v>
      </c>
      <c r="Q198" s="31"/>
      <c r="R198" s="32" t="s">
        <v>69</v>
      </c>
      <c r="S198" s="31"/>
      <c r="T198" s="32" t="s">
        <v>68</v>
      </c>
      <c r="U198" s="31"/>
      <c r="V198" s="32" t="s">
        <v>67</v>
      </c>
      <c r="W198" s="31"/>
      <c r="X198" s="32" t="s">
        <v>66</v>
      </c>
      <c r="Y198" s="31"/>
      <c r="Z198" s="32" t="s">
        <v>65</v>
      </c>
      <c r="AA198" s="31"/>
      <c r="AB198" s="34" t="s">
        <v>64</v>
      </c>
      <c r="AC198" s="33"/>
      <c r="AD198" s="32" t="s">
        <v>63</v>
      </c>
      <c r="AE198" s="31"/>
      <c r="AF198" s="30"/>
      <c r="AG198" s="31"/>
      <c r="AH198" s="30"/>
      <c r="AI198" s="20"/>
      <c r="AJ198" s="250"/>
      <c r="AK198" s="253"/>
      <c r="AL198" s="19"/>
      <c r="AM198" s="7"/>
      <c r="AN198" s="7"/>
      <c r="AO198" s="236"/>
      <c r="AP198" s="230"/>
      <c r="AQ198" s="233"/>
      <c r="AR198" s="236"/>
      <c r="AS198" s="230"/>
      <c r="AT198" s="233"/>
      <c r="AU198" s="236"/>
      <c r="AV198" s="230"/>
      <c r="AW198" s="233"/>
      <c r="AX198" s="236"/>
      <c r="AY198" s="230"/>
      <c r="AZ198" s="233"/>
      <c r="BA198" s="236"/>
      <c r="BB198" s="230"/>
      <c r="BC198" s="233"/>
      <c r="BD198" s="298"/>
      <c r="BE198" s="301"/>
      <c r="BF198" s="301"/>
      <c r="BG198" s="304"/>
    </row>
    <row r="199" spans="2:67" ht="28.15" hidden="1" customHeight="1">
      <c r="B199" s="29"/>
      <c r="C199" s="265"/>
      <c r="D199" s="28"/>
      <c r="E199" s="110"/>
      <c r="F199" s="110"/>
      <c r="G199" s="109"/>
      <c r="H199" s="257"/>
      <c r="I199" s="261"/>
      <c r="J199" s="261"/>
      <c r="K199" s="261"/>
      <c r="L199" s="23" t="s">
        <v>62</v>
      </c>
      <c r="M199" s="22"/>
      <c r="N199" s="23" t="s">
        <v>61</v>
      </c>
      <c r="O199" s="22"/>
      <c r="P199" s="23" t="s">
        <v>60</v>
      </c>
      <c r="Q199" s="22"/>
      <c r="R199" s="23" t="s">
        <v>59</v>
      </c>
      <c r="S199" s="22"/>
      <c r="T199" s="23" t="s">
        <v>58</v>
      </c>
      <c r="U199" s="22"/>
      <c r="V199" s="23" t="s">
        <v>57</v>
      </c>
      <c r="W199" s="22"/>
      <c r="X199" s="23" t="s">
        <v>56</v>
      </c>
      <c r="Y199" s="22"/>
      <c r="Z199" s="23" t="s">
        <v>55</v>
      </c>
      <c r="AA199" s="22"/>
      <c r="AB199" s="25" t="s">
        <v>54</v>
      </c>
      <c r="AC199" s="24"/>
      <c r="AD199" s="23">
        <v>39</v>
      </c>
      <c r="AE199" s="22"/>
      <c r="AF199" s="21"/>
      <c r="AG199" s="22"/>
      <c r="AH199" s="21"/>
      <c r="AI199" s="20"/>
      <c r="AJ199" s="250"/>
      <c r="AK199" s="253"/>
      <c r="AL199" s="19"/>
      <c r="AM199" s="7"/>
      <c r="AN199" s="7"/>
      <c r="AO199" s="236"/>
      <c r="AP199" s="230"/>
      <c r="AQ199" s="233"/>
      <c r="AR199" s="236"/>
      <c r="AS199" s="230"/>
      <c r="AT199" s="233"/>
      <c r="AU199" s="236"/>
      <c r="AV199" s="230"/>
      <c r="AW199" s="233"/>
      <c r="AX199" s="236"/>
      <c r="AY199" s="230"/>
      <c r="AZ199" s="233"/>
      <c r="BA199" s="236"/>
      <c r="BB199" s="230"/>
      <c r="BC199" s="233"/>
      <c r="BD199" s="298"/>
      <c r="BE199" s="301"/>
      <c r="BF199" s="301"/>
      <c r="BG199" s="304"/>
    </row>
    <row r="200" spans="2:67" ht="28.15" hidden="1" customHeight="1" thickBot="1">
      <c r="B200" s="29"/>
      <c r="C200" s="266"/>
      <c r="D200" s="57"/>
      <c r="E200" s="116"/>
      <c r="F200" s="116"/>
      <c r="G200" s="115"/>
      <c r="H200" s="258"/>
      <c r="I200" s="262"/>
      <c r="J200" s="262"/>
      <c r="K200" s="262"/>
      <c r="L200" s="52" t="s">
        <v>53</v>
      </c>
      <c r="M200" s="51"/>
      <c r="N200" s="52" t="s">
        <v>52</v>
      </c>
      <c r="O200" s="51"/>
      <c r="P200" s="52" t="s">
        <v>51</v>
      </c>
      <c r="Q200" s="51"/>
      <c r="R200" s="52" t="s">
        <v>50</v>
      </c>
      <c r="S200" s="51"/>
      <c r="T200" s="52">
        <v>20</v>
      </c>
      <c r="U200" s="51"/>
      <c r="V200" s="52" t="s">
        <v>49</v>
      </c>
      <c r="W200" s="51"/>
      <c r="X200" s="52" t="s">
        <v>48</v>
      </c>
      <c r="Y200" s="51"/>
      <c r="Z200" s="52" t="s">
        <v>47</v>
      </c>
      <c r="AA200" s="51"/>
      <c r="AB200" s="54" t="s">
        <v>46</v>
      </c>
      <c r="AC200" s="53"/>
      <c r="AD200" s="52" t="s">
        <v>45</v>
      </c>
      <c r="AE200" s="51"/>
      <c r="AF200" s="50"/>
      <c r="AG200" s="51"/>
      <c r="AH200" s="50"/>
      <c r="AI200" s="49"/>
      <c r="AJ200" s="251"/>
      <c r="AK200" s="254"/>
      <c r="AL200" s="48"/>
      <c r="AM200" s="7"/>
      <c r="AN200" s="7"/>
      <c r="AO200" s="237"/>
      <c r="AP200" s="231"/>
      <c r="AQ200" s="234"/>
      <c r="AR200" s="237"/>
      <c r="AS200" s="231"/>
      <c r="AT200" s="234"/>
      <c r="AU200" s="237"/>
      <c r="AV200" s="231"/>
      <c r="AW200" s="234"/>
      <c r="AX200" s="237"/>
      <c r="AY200" s="231"/>
      <c r="AZ200" s="234"/>
      <c r="BA200" s="237"/>
      <c r="BB200" s="231"/>
      <c r="BC200" s="234"/>
      <c r="BD200" s="299"/>
      <c r="BE200" s="302"/>
      <c r="BF200" s="302"/>
      <c r="BG200" s="305"/>
    </row>
    <row r="201" spans="2:67" ht="28.15" hidden="1" customHeight="1">
      <c r="B201" s="29"/>
      <c r="C201" s="263">
        <v>3</v>
      </c>
      <c r="D201" s="47"/>
      <c r="E201" s="114"/>
      <c r="F201" s="114"/>
      <c r="G201" s="113"/>
      <c r="H201" s="255"/>
      <c r="I201" s="259"/>
      <c r="J201" s="259"/>
      <c r="K201" s="259"/>
      <c r="L201" s="42" t="s">
        <v>82</v>
      </c>
      <c r="M201" s="41"/>
      <c r="N201" s="42" t="s">
        <v>81</v>
      </c>
      <c r="O201" s="41"/>
      <c r="P201" s="42" t="s">
        <v>80</v>
      </c>
      <c r="Q201" s="41"/>
      <c r="R201" s="42" t="s">
        <v>79</v>
      </c>
      <c r="S201" s="41"/>
      <c r="T201" s="42" t="s">
        <v>78</v>
      </c>
      <c r="U201" s="41"/>
      <c r="V201" s="42" t="s">
        <v>77</v>
      </c>
      <c r="W201" s="41"/>
      <c r="X201" s="42" t="s">
        <v>76</v>
      </c>
      <c r="Y201" s="41"/>
      <c r="Z201" s="42" t="s">
        <v>75</v>
      </c>
      <c r="AA201" s="41"/>
      <c r="AB201" s="44" t="s">
        <v>74</v>
      </c>
      <c r="AC201" s="43"/>
      <c r="AD201" s="42" t="s">
        <v>73</v>
      </c>
      <c r="AE201" s="41"/>
      <c r="AF201" s="40"/>
      <c r="AG201" s="41"/>
      <c r="AH201" s="40"/>
      <c r="AI201" s="39"/>
      <c r="AJ201" s="245"/>
      <c r="AK201" s="245"/>
      <c r="AL201" s="38"/>
      <c r="AM201" s="7"/>
      <c r="AN201" s="7"/>
      <c r="AO201" s="235">
        <f>SUMPRODUCT(LEN($M201:$AE204)-LEN(SUBSTITUTE($M201:$AE204,"A", "")))</f>
        <v>0</v>
      </c>
      <c r="AP201" s="229">
        <f>SUMPRODUCT(LEN($AH201:$AH204)-LEN(SUBSTITUTE($AH201:$AH204,"A", "")))</f>
        <v>0</v>
      </c>
      <c r="AQ201" s="232">
        <f>SUMPRODUCT(LEN($AG201:$AG204)-LEN(SUBSTITUTE($AG201:$AG204,"A", "")))</f>
        <v>0</v>
      </c>
      <c r="AR201" s="235">
        <f>SUMPRODUCT(LEN($M201:$AE204)-LEN(SUBSTITUTE($M201:$AE204,"S", "")))</f>
        <v>0</v>
      </c>
      <c r="AS201" s="229">
        <f>SUMPRODUCT(LEN($AH201:$AH204)-LEN(SUBSTITUTE($AH201:$AH204,"S", "")))</f>
        <v>0</v>
      </c>
      <c r="AT201" s="232">
        <f>SUMPRODUCT(LEN($AG201:$AG204)-LEN(SUBSTITUTE($AG201:$AG204,"S", "")))</f>
        <v>0</v>
      </c>
      <c r="AU201" s="235">
        <f>SUMPRODUCT(LEN($M201:$AE204)-LEN(SUBSTITUTE($M201:$AE204,"F", "")))</f>
        <v>0</v>
      </c>
      <c r="AV201" s="229">
        <f>SUMPRODUCT(LEN($AH201:$AH204)-LEN(SUBSTITUTE($AH201:$AH204,"F", "")))</f>
        <v>0</v>
      </c>
      <c r="AW201" s="232">
        <f>SUMPRODUCT(LEN($AG201:$AG204)-LEN(SUBSTITUTE($AG201:$AG204,"F", "")))</f>
        <v>0</v>
      </c>
      <c r="AX201" s="235">
        <f>SUMPRODUCT(LEN($M201:$AE204)-LEN(SUBSTITUTE($M201:$AE204,"G", "")))</f>
        <v>0</v>
      </c>
      <c r="AY201" s="229">
        <f>SUMPRODUCT(LEN($AH201:$AH204)-LEN(SUBSTITUTE($AH201:$AH204,"G", "")))</f>
        <v>0</v>
      </c>
      <c r="AZ201" s="232">
        <f>SUMPRODUCT(LEN($AG201:$AG204)-LEN(SUBSTITUTE($AG201:$AG204,"G", "")))</f>
        <v>0</v>
      </c>
      <c r="BA201" s="235">
        <f>SUMPRODUCT(LEN($M201:$AE204)-LEN(SUBSTITUTE($M201:$AE204,"M", "")))</f>
        <v>0</v>
      </c>
      <c r="BB201" s="229">
        <f>SUMPRODUCT(LEN($AH201:$AH204)-LEN(SUBSTITUTE($AH201:$AH204,"M", "")))</f>
        <v>0</v>
      </c>
      <c r="BC201" s="232">
        <f>SUMPRODUCT(LEN($AG201:$AG204)-LEN(SUBSTITUTE($AG201:$AG204,"M", "")))</f>
        <v>0</v>
      </c>
      <c r="BD201" s="297">
        <f>SUMPRODUCT(LEN($AI201:$AI204)-LEN(SUBSTITUTE($AI201:$AI204,"S", "")))</f>
        <v>0</v>
      </c>
      <c r="BE201" s="300">
        <f>SUMPRODUCT(LEN($AI201:$AI204)-LEN(SUBSTITUTE($AI201:$AI204,"F", "")))</f>
        <v>0</v>
      </c>
      <c r="BF201" s="300">
        <f>SUMPRODUCT(LEN($AI201:$AI204)-LEN(SUBSTITUTE($AI201:$AI204,"G", "")))</f>
        <v>0</v>
      </c>
      <c r="BG201" s="303">
        <f>SUMPRODUCT(LEN($AI201:$AI204)-LEN(SUBSTITUTE($AI201:$AI204,"M", "")))</f>
        <v>0</v>
      </c>
    </row>
    <row r="202" spans="2:67" ht="28.15" hidden="1" customHeight="1" thickBot="1">
      <c r="B202" s="29"/>
      <c r="C202" s="264"/>
      <c r="D202" s="37"/>
      <c r="E202" s="112"/>
      <c r="F202" s="112"/>
      <c r="G202" s="111"/>
      <c r="H202" s="256"/>
      <c r="I202" s="260"/>
      <c r="J202" s="260"/>
      <c r="K202" s="260"/>
      <c r="L202" s="32" t="s">
        <v>72</v>
      </c>
      <c r="M202" s="31"/>
      <c r="N202" s="32" t="s">
        <v>71</v>
      </c>
      <c r="O202" s="31"/>
      <c r="P202" s="32" t="s">
        <v>70</v>
      </c>
      <c r="Q202" s="31"/>
      <c r="R202" s="32" t="s">
        <v>69</v>
      </c>
      <c r="S202" s="31"/>
      <c r="T202" s="32" t="s">
        <v>68</v>
      </c>
      <c r="U202" s="31"/>
      <c r="V202" s="32" t="s">
        <v>67</v>
      </c>
      <c r="W202" s="31"/>
      <c r="X202" s="32" t="s">
        <v>66</v>
      </c>
      <c r="Y202" s="31"/>
      <c r="Z202" s="32" t="s">
        <v>65</v>
      </c>
      <c r="AA202" s="31"/>
      <c r="AB202" s="34" t="s">
        <v>64</v>
      </c>
      <c r="AC202" s="33"/>
      <c r="AD202" s="32" t="s">
        <v>63</v>
      </c>
      <c r="AE202" s="31"/>
      <c r="AF202" s="30"/>
      <c r="AG202" s="31"/>
      <c r="AH202" s="30"/>
      <c r="AI202" s="20"/>
      <c r="AJ202" s="246"/>
      <c r="AK202" s="246"/>
      <c r="AL202" s="19"/>
      <c r="AM202" s="7"/>
      <c r="AN202" s="7"/>
      <c r="AO202" s="236"/>
      <c r="AP202" s="230"/>
      <c r="AQ202" s="233"/>
      <c r="AR202" s="236"/>
      <c r="AS202" s="230"/>
      <c r="AT202" s="233"/>
      <c r="AU202" s="236"/>
      <c r="AV202" s="230"/>
      <c r="AW202" s="233"/>
      <c r="AX202" s="236"/>
      <c r="AY202" s="230"/>
      <c r="AZ202" s="233"/>
      <c r="BA202" s="236"/>
      <c r="BB202" s="230"/>
      <c r="BC202" s="233"/>
      <c r="BD202" s="298"/>
      <c r="BE202" s="301"/>
      <c r="BF202" s="301"/>
      <c r="BG202" s="304"/>
    </row>
    <row r="203" spans="2:67" ht="28.15" hidden="1" customHeight="1">
      <c r="B203" s="29"/>
      <c r="C203" s="265"/>
      <c r="D203" s="28"/>
      <c r="E203" s="110"/>
      <c r="F203" s="110"/>
      <c r="G203" s="109"/>
      <c r="H203" s="257"/>
      <c r="I203" s="261"/>
      <c r="J203" s="261"/>
      <c r="K203" s="261"/>
      <c r="L203" s="23" t="s">
        <v>62</v>
      </c>
      <c r="M203" s="22"/>
      <c r="N203" s="23" t="s">
        <v>61</v>
      </c>
      <c r="O203" s="22"/>
      <c r="P203" s="23" t="s">
        <v>60</v>
      </c>
      <c r="Q203" s="22"/>
      <c r="R203" s="23" t="s">
        <v>59</v>
      </c>
      <c r="S203" s="22"/>
      <c r="T203" s="23" t="s">
        <v>58</v>
      </c>
      <c r="U203" s="22"/>
      <c r="V203" s="23" t="s">
        <v>57</v>
      </c>
      <c r="W203" s="22"/>
      <c r="X203" s="23" t="s">
        <v>56</v>
      </c>
      <c r="Y203" s="22"/>
      <c r="Z203" s="23" t="s">
        <v>55</v>
      </c>
      <c r="AA203" s="22"/>
      <c r="AB203" s="25" t="s">
        <v>54</v>
      </c>
      <c r="AC203" s="24"/>
      <c r="AD203" s="23">
        <v>39</v>
      </c>
      <c r="AE203" s="22"/>
      <c r="AF203" s="21"/>
      <c r="AG203" s="22"/>
      <c r="AH203" s="21"/>
      <c r="AI203" s="20"/>
      <c r="AJ203" s="246"/>
      <c r="AK203" s="246"/>
      <c r="AL203" s="19"/>
      <c r="AM203" s="7"/>
      <c r="AN203" s="7"/>
      <c r="AO203" s="236"/>
      <c r="AP203" s="230"/>
      <c r="AQ203" s="233"/>
      <c r="AR203" s="236"/>
      <c r="AS203" s="230"/>
      <c r="AT203" s="233"/>
      <c r="AU203" s="236"/>
      <c r="AV203" s="230"/>
      <c r="AW203" s="233"/>
      <c r="AX203" s="236"/>
      <c r="AY203" s="230"/>
      <c r="AZ203" s="233"/>
      <c r="BA203" s="236"/>
      <c r="BB203" s="230"/>
      <c r="BC203" s="233"/>
      <c r="BD203" s="298"/>
      <c r="BE203" s="301"/>
      <c r="BF203" s="301"/>
      <c r="BG203" s="304"/>
    </row>
    <row r="204" spans="2:67" ht="28.15" hidden="1" customHeight="1" thickBot="1">
      <c r="B204" s="18"/>
      <c r="C204" s="271"/>
      <c r="D204" s="17"/>
      <c r="E204" s="16"/>
      <c r="F204" s="16"/>
      <c r="G204" s="15"/>
      <c r="H204" s="258"/>
      <c r="I204" s="272"/>
      <c r="J204" s="272"/>
      <c r="K204" s="272"/>
      <c r="L204" s="12" t="s">
        <v>53</v>
      </c>
      <c r="M204" s="11"/>
      <c r="N204" s="12" t="s">
        <v>52</v>
      </c>
      <c r="O204" s="11"/>
      <c r="P204" s="12" t="s">
        <v>51</v>
      </c>
      <c r="Q204" s="11"/>
      <c r="R204" s="12" t="s">
        <v>50</v>
      </c>
      <c r="S204" s="11"/>
      <c r="T204" s="12">
        <v>20</v>
      </c>
      <c r="U204" s="11"/>
      <c r="V204" s="12" t="s">
        <v>49</v>
      </c>
      <c r="W204" s="11"/>
      <c r="X204" s="12" t="s">
        <v>48</v>
      </c>
      <c r="Y204" s="11"/>
      <c r="Z204" s="12" t="s">
        <v>47</v>
      </c>
      <c r="AA204" s="11"/>
      <c r="AB204" s="14" t="s">
        <v>46</v>
      </c>
      <c r="AC204" s="13"/>
      <c r="AD204" s="12" t="s">
        <v>45</v>
      </c>
      <c r="AE204" s="11"/>
      <c r="AF204" s="10"/>
      <c r="AG204" s="11"/>
      <c r="AH204" s="10"/>
      <c r="AI204" s="9"/>
      <c r="AJ204" s="247"/>
      <c r="AK204" s="247"/>
      <c r="AL204" s="8"/>
      <c r="AM204" s="7"/>
      <c r="AN204" s="7"/>
      <c r="AO204" s="237"/>
      <c r="AP204" s="231"/>
      <c r="AQ204" s="234"/>
      <c r="AR204" s="237"/>
      <c r="AS204" s="231"/>
      <c r="AT204" s="234"/>
      <c r="AU204" s="237"/>
      <c r="AV204" s="231"/>
      <c r="AW204" s="234"/>
      <c r="AX204" s="237"/>
      <c r="AY204" s="231"/>
      <c r="AZ204" s="234"/>
      <c r="BA204" s="237"/>
      <c r="BB204" s="231"/>
      <c r="BC204" s="234"/>
      <c r="BD204" s="299"/>
      <c r="BE204" s="302"/>
      <c r="BF204" s="302"/>
      <c r="BG204" s="305"/>
    </row>
    <row r="205" spans="2:67" ht="85.9" customHeight="1" thickBot="1">
      <c r="B205" s="94" t="s">
        <v>119</v>
      </c>
      <c r="C205" s="83" t="s">
        <v>118</v>
      </c>
      <c r="D205" s="88" t="s">
        <v>117</v>
      </c>
      <c r="E205" s="93" t="s">
        <v>116</v>
      </c>
      <c r="F205" s="92"/>
      <c r="G205" s="91"/>
      <c r="H205" s="90" t="s">
        <v>115</v>
      </c>
      <c r="I205" s="88" t="s">
        <v>43</v>
      </c>
      <c r="J205" s="88" t="s">
        <v>114</v>
      </c>
      <c r="K205" s="88" t="s">
        <v>44</v>
      </c>
      <c r="L205" s="227" t="s">
        <v>113</v>
      </c>
      <c r="M205" s="270"/>
      <c r="N205" s="227" t="s">
        <v>112</v>
      </c>
      <c r="O205" s="270"/>
      <c r="P205" s="227" t="s">
        <v>112</v>
      </c>
      <c r="Q205" s="228"/>
      <c r="R205" s="227" t="s">
        <v>112</v>
      </c>
      <c r="S205" s="228"/>
      <c r="T205" s="227" t="s">
        <v>112</v>
      </c>
      <c r="U205" s="228"/>
      <c r="V205" s="227" t="s">
        <v>112</v>
      </c>
      <c r="W205" s="228"/>
      <c r="X205" s="227" t="s">
        <v>112</v>
      </c>
      <c r="Y205" s="228"/>
      <c r="Z205" s="227" t="s">
        <v>112</v>
      </c>
      <c r="AA205" s="228"/>
      <c r="AB205" s="227" t="s">
        <v>112</v>
      </c>
      <c r="AC205" s="228"/>
      <c r="AD205" s="227" t="s">
        <v>112</v>
      </c>
      <c r="AE205" s="228"/>
      <c r="AF205" s="244" t="s">
        <v>111</v>
      </c>
      <c r="AG205" s="228"/>
      <c r="AH205" s="90" t="s">
        <v>110</v>
      </c>
      <c r="AI205" s="89" t="s">
        <v>109</v>
      </c>
      <c r="AJ205" s="88" t="s">
        <v>108</v>
      </c>
      <c r="AK205" s="88" t="s">
        <v>107</v>
      </c>
      <c r="AL205" s="87" t="s">
        <v>106</v>
      </c>
      <c r="AM205" s="105" t="s">
        <v>161</v>
      </c>
      <c r="AN205" s="104" t="s">
        <v>160</v>
      </c>
      <c r="AO205" s="84" t="s">
        <v>105</v>
      </c>
      <c r="AP205" s="83" t="s">
        <v>104</v>
      </c>
      <c r="AQ205" s="82" t="s">
        <v>103</v>
      </c>
      <c r="AR205" s="84" t="s">
        <v>102</v>
      </c>
      <c r="AS205" s="83" t="s">
        <v>101</v>
      </c>
      <c r="AT205" s="82" t="s">
        <v>100</v>
      </c>
      <c r="AU205" s="84" t="s">
        <v>99</v>
      </c>
      <c r="AV205" s="83" t="s">
        <v>98</v>
      </c>
      <c r="AW205" s="85" t="s">
        <v>97</v>
      </c>
      <c r="AX205" s="84" t="s">
        <v>96</v>
      </c>
      <c r="AY205" s="83" t="s">
        <v>95</v>
      </c>
      <c r="AZ205" s="82" t="s">
        <v>94</v>
      </c>
      <c r="BA205" s="84" t="s">
        <v>93</v>
      </c>
      <c r="BB205" s="83" t="s">
        <v>92</v>
      </c>
      <c r="BC205" s="82" t="s">
        <v>91</v>
      </c>
      <c r="BD205" s="81" t="s">
        <v>90</v>
      </c>
      <c r="BE205" s="80" t="s">
        <v>89</v>
      </c>
      <c r="BF205" s="80" t="s">
        <v>88</v>
      </c>
      <c r="BG205" s="79" t="s">
        <v>87</v>
      </c>
    </row>
    <row r="206" spans="2:67" ht="48" thickBot="1">
      <c r="B206" s="78" t="s">
        <v>172</v>
      </c>
      <c r="C206" s="77"/>
      <c r="D206" s="76"/>
      <c r="E206" s="267">
        <v>68.02</v>
      </c>
      <c r="F206" s="268"/>
      <c r="G206" s="269"/>
      <c r="H206" s="75" t="s">
        <v>85</v>
      </c>
      <c r="I206" s="74"/>
      <c r="J206" s="74"/>
      <c r="K206" s="73"/>
      <c r="L206" s="72"/>
      <c r="M206" s="68"/>
      <c r="N206" s="72"/>
      <c r="O206" s="68"/>
      <c r="P206" s="72"/>
      <c r="Q206" s="68"/>
      <c r="R206" s="72"/>
      <c r="S206" s="68"/>
      <c r="T206" s="72"/>
      <c r="U206" s="68"/>
      <c r="V206" s="72"/>
      <c r="W206" s="68"/>
      <c r="X206" s="72"/>
      <c r="Y206" s="68"/>
      <c r="Z206" s="72"/>
      <c r="AA206" s="71"/>
      <c r="AB206" s="70"/>
      <c r="AC206" s="70"/>
      <c r="AD206" s="70"/>
      <c r="AE206" s="70"/>
      <c r="AF206" s="69" t="s">
        <v>84</v>
      </c>
      <c r="AG206" s="68"/>
      <c r="AH206" s="68"/>
      <c r="AI206" s="68"/>
      <c r="AJ206" s="67"/>
      <c r="AK206" s="67"/>
      <c r="AL206" s="66"/>
      <c r="AM206" s="103"/>
      <c r="AN206" s="103"/>
      <c r="AO206" s="101">
        <f t="shared" ref="AO206:BG206" si="14">SUM(AO207:AO218)</f>
        <v>0</v>
      </c>
      <c r="AP206" s="100">
        <f t="shared" si="14"/>
        <v>0</v>
      </c>
      <c r="AQ206" s="99">
        <f t="shared" si="14"/>
        <v>0</v>
      </c>
      <c r="AR206" s="101">
        <f t="shared" si="14"/>
        <v>0</v>
      </c>
      <c r="AS206" s="100">
        <f t="shared" si="14"/>
        <v>0</v>
      </c>
      <c r="AT206" s="99">
        <f t="shared" si="14"/>
        <v>0</v>
      </c>
      <c r="AU206" s="101">
        <f t="shared" si="14"/>
        <v>0</v>
      </c>
      <c r="AV206" s="100">
        <f t="shared" si="14"/>
        <v>0</v>
      </c>
      <c r="AW206" s="99">
        <f t="shared" si="14"/>
        <v>0</v>
      </c>
      <c r="AX206" s="101">
        <f t="shared" si="14"/>
        <v>0</v>
      </c>
      <c r="AY206" s="100">
        <f t="shared" si="14"/>
        <v>0</v>
      </c>
      <c r="AZ206" s="99">
        <f t="shared" si="14"/>
        <v>0</v>
      </c>
      <c r="BA206" s="101">
        <f t="shared" si="14"/>
        <v>0</v>
      </c>
      <c r="BB206" s="100">
        <f t="shared" si="14"/>
        <v>0</v>
      </c>
      <c r="BC206" s="99">
        <f t="shared" si="14"/>
        <v>0</v>
      </c>
      <c r="BD206" s="101">
        <f t="shared" si="14"/>
        <v>0</v>
      </c>
      <c r="BE206" s="100">
        <f t="shared" si="14"/>
        <v>0</v>
      </c>
      <c r="BF206" s="100">
        <f t="shared" si="14"/>
        <v>0</v>
      </c>
      <c r="BG206" s="99">
        <f t="shared" si="14"/>
        <v>0</v>
      </c>
      <c r="BH206" s="98" t="s">
        <v>83</v>
      </c>
      <c r="BK206" s="1">
        <f>SUM(AO206:AQ206)</f>
        <v>0</v>
      </c>
      <c r="BL206" s="1">
        <f>SUM(AR206:AT206,BD206)</f>
        <v>0</v>
      </c>
      <c r="BM206" s="1">
        <f>SUM(AU206:AW206,BE206)</f>
        <v>0</v>
      </c>
      <c r="BN206" s="1">
        <f>SUM(AX206:AZ206,BF206)</f>
        <v>0</v>
      </c>
      <c r="BO206" s="1">
        <f>SUM(BA206:BC206,BG206)</f>
        <v>0</v>
      </c>
    </row>
    <row r="207" spans="2:67" ht="28.15" customHeight="1">
      <c r="B207" s="29"/>
      <c r="C207" s="263">
        <v>1</v>
      </c>
      <c r="D207" s="47" t="s">
        <v>171</v>
      </c>
      <c r="E207" s="46"/>
      <c r="F207" s="46"/>
      <c r="G207" s="45"/>
      <c r="H207" s="255"/>
      <c r="I207" s="259">
        <v>14</v>
      </c>
      <c r="J207" s="259">
        <v>6</v>
      </c>
      <c r="K207" s="259"/>
      <c r="L207" s="42">
        <v>1</v>
      </c>
      <c r="M207" s="41"/>
      <c r="N207" s="42">
        <v>5</v>
      </c>
      <c r="O207" s="41"/>
      <c r="P207" s="42">
        <v>9</v>
      </c>
      <c r="Q207" s="97"/>
      <c r="R207" s="42">
        <v>13</v>
      </c>
      <c r="S207" s="41"/>
      <c r="T207" s="42">
        <v>17</v>
      </c>
      <c r="U207" s="41"/>
      <c r="V207" s="42">
        <v>21</v>
      </c>
      <c r="W207" s="41"/>
      <c r="X207" s="42">
        <v>25</v>
      </c>
      <c r="Y207" s="41"/>
      <c r="Z207" s="42">
        <v>29</v>
      </c>
      <c r="AA207" s="41"/>
      <c r="AB207" s="44">
        <v>33</v>
      </c>
      <c r="AC207" s="41"/>
      <c r="AD207" s="42">
        <v>37</v>
      </c>
      <c r="AE207" s="41"/>
      <c r="AF207" s="40"/>
      <c r="AG207" s="41"/>
      <c r="AH207" s="40"/>
      <c r="AI207" s="39"/>
      <c r="AJ207" s="245"/>
      <c r="AK207" s="245"/>
      <c r="AL207" s="38"/>
      <c r="AM207" s="238">
        <f>SUMPRODUCT(LEN($M207:$AE210)-LEN(SUBSTITUTE($M207:$AE210,"/", "")))/2</f>
        <v>0</v>
      </c>
      <c r="AN207" s="241">
        <f>SUMPRODUCT(LEN($M207:$AE210)-LEN(SUBSTITUTE($M207:$AE210,"-", "")))</f>
        <v>0</v>
      </c>
      <c r="AO207" s="235">
        <f>SUMPRODUCT(LEN($M207:$AE210)-LEN(SUBSTITUTE($M207:$AE210,"A", "")))</f>
        <v>0</v>
      </c>
      <c r="AP207" s="229">
        <f>SUMPRODUCT(LEN($AH207:$AH210)-LEN(SUBSTITUTE($AH207:$AH210,"A", "")))</f>
        <v>0</v>
      </c>
      <c r="AQ207" s="232">
        <f>SUMPRODUCT(LEN($AG207:$AG210)-LEN(SUBSTITUTE($AG207:$AG210,"A", "")))</f>
        <v>0</v>
      </c>
      <c r="AR207" s="235">
        <f>SUMPRODUCT(LEN($M207:$AE210)-LEN(SUBSTITUTE($M207:$AE210,"S", "")))</f>
        <v>0</v>
      </c>
      <c r="AS207" s="229">
        <f>SUMPRODUCT(LEN($AH207:$AH210)-LEN(SUBSTITUTE($AH207:$AH210,"S", "")))</f>
        <v>0</v>
      </c>
      <c r="AT207" s="232">
        <f>SUMPRODUCT(LEN($AG207:$AG210)-LEN(SUBSTITUTE($AG207:$AG210,"S", "")))</f>
        <v>0</v>
      </c>
      <c r="AU207" s="235">
        <f>SUMPRODUCT(LEN($M207:$AE210)-LEN(SUBSTITUTE($M207:$AE210,"F", "")))</f>
        <v>0</v>
      </c>
      <c r="AV207" s="229">
        <f>SUMPRODUCT(LEN($AH207:$AH210)-LEN(SUBSTITUTE($AH207:$AH210,"F", "")))</f>
        <v>0</v>
      </c>
      <c r="AW207" s="232">
        <f>SUMPRODUCT(LEN($AG207:$AG210)-LEN(SUBSTITUTE($AG207:$AG210,"F", "")))</f>
        <v>0</v>
      </c>
      <c r="AX207" s="235">
        <f>SUMPRODUCT(LEN($M207:$AE210)-LEN(SUBSTITUTE($M207:$AE210,"G", "")))</f>
        <v>0</v>
      </c>
      <c r="AY207" s="229">
        <f>SUMPRODUCT(LEN($AH207:$AH210)-LEN(SUBSTITUTE($AH207:$AH210,"G", "")))</f>
        <v>0</v>
      </c>
      <c r="AZ207" s="232">
        <f>SUMPRODUCT(LEN($AG207:$AG210)-LEN(SUBSTITUTE($AG207:$AG210,"G", "")))</f>
        <v>0</v>
      </c>
      <c r="BA207" s="235">
        <f>SUMPRODUCT(LEN($M207:$AE210)-LEN(SUBSTITUTE($M207:$AE210,"M", "")))</f>
        <v>0</v>
      </c>
      <c r="BB207" s="229">
        <f>SUMPRODUCT(LEN($AH207:$AH210)-LEN(SUBSTITUTE($AH207:$AH210,"M", "")))</f>
        <v>0</v>
      </c>
      <c r="BC207" s="232">
        <f>SUMPRODUCT(LEN($AG207:$AG210)-LEN(SUBSTITUTE($AG207:$AG210,"M", "")))</f>
        <v>0</v>
      </c>
      <c r="BD207" s="297">
        <f>SUMPRODUCT(LEN($AI207:$AI210)-LEN(SUBSTITUTE($AI207:$AI210,"S", "")))</f>
        <v>0</v>
      </c>
      <c r="BE207" s="300">
        <f>SUMPRODUCT(LEN($AI207:$AI210)-LEN(SUBSTITUTE($AI207:$AI210,"F", "")))</f>
        <v>0</v>
      </c>
      <c r="BF207" s="300">
        <f>SUMPRODUCT(LEN($AI207:$AI210)-LEN(SUBSTITUTE($AI207:$AI210,"G", "")))</f>
        <v>0</v>
      </c>
      <c r="BG207" s="303">
        <f>SUMPRODUCT(LEN($AI207:$AI210)-LEN(SUBSTITUTE($AI207:$AI210,"M", "")))</f>
        <v>0</v>
      </c>
    </row>
    <row r="208" spans="2:67" ht="28.15" customHeight="1" thickBot="1">
      <c r="B208" s="29"/>
      <c r="C208" s="264"/>
      <c r="D208" s="37" t="s">
        <v>170</v>
      </c>
      <c r="E208" s="36"/>
      <c r="F208" s="36"/>
      <c r="G208" s="35"/>
      <c r="H208" s="256"/>
      <c r="I208" s="260"/>
      <c r="J208" s="260"/>
      <c r="K208" s="260"/>
      <c r="L208" s="32">
        <v>2</v>
      </c>
      <c r="M208" s="31"/>
      <c r="N208" s="32">
        <v>6</v>
      </c>
      <c r="O208" s="31"/>
      <c r="P208" s="96">
        <v>10</v>
      </c>
      <c r="Q208" s="31"/>
      <c r="R208" s="32">
        <v>14</v>
      </c>
      <c r="S208" s="31"/>
      <c r="T208" s="32">
        <v>18</v>
      </c>
      <c r="U208" s="95"/>
      <c r="V208" s="32">
        <v>22</v>
      </c>
      <c r="W208" s="31"/>
      <c r="X208" s="32">
        <v>26</v>
      </c>
      <c r="Y208" s="31"/>
      <c r="Z208" s="32">
        <v>30</v>
      </c>
      <c r="AA208" s="31"/>
      <c r="AB208" s="34">
        <v>34</v>
      </c>
      <c r="AC208" s="31"/>
      <c r="AD208" s="32">
        <v>38</v>
      </c>
      <c r="AE208" s="31"/>
      <c r="AF208" s="30"/>
      <c r="AG208" s="31"/>
      <c r="AH208" s="30"/>
      <c r="AI208" s="20"/>
      <c r="AJ208" s="246"/>
      <c r="AK208" s="246"/>
      <c r="AL208" s="19"/>
      <c r="AM208" s="239"/>
      <c r="AN208" s="242"/>
      <c r="AO208" s="236"/>
      <c r="AP208" s="230"/>
      <c r="AQ208" s="233"/>
      <c r="AR208" s="236"/>
      <c r="AS208" s="230"/>
      <c r="AT208" s="233"/>
      <c r="AU208" s="236"/>
      <c r="AV208" s="230"/>
      <c r="AW208" s="233"/>
      <c r="AX208" s="236"/>
      <c r="AY208" s="230"/>
      <c r="AZ208" s="233"/>
      <c r="BA208" s="236"/>
      <c r="BB208" s="230"/>
      <c r="BC208" s="233"/>
      <c r="BD208" s="298"/>
      <c r="BE208" s="301"/>
      <c r="BF208" s="301"/>
      <c r="BG208" s="304"/>
    </row>
    <row r="209" spans="2:67" ht="28.15" customHeight="1">
      <c r="B209" s="29"/>
      <c r="C209" s="265"/>
      <c r="D209" s="28"/>
      <c r="E209" s="27"/>
      <c r="F209" s="27"/>
      <c r="G209" s="26"/>
      <c r="H209" s="257"/>
      <c r="I209" s="261"/>
      <c r="J209" s="261"/>
      <c r="K209" s="261"/>
      <c r="L209" s="23">
        <v>3</v>
      </c>
      <c r="M209" s="22"/>
      <c r="N209" s="23">
        <v>7</v>
      </c>
      <c r="O209" s="22"/>
      <c r="P209" s="23">
        <v>11</v>
      </c>
      <c r="Q209" s="22"/>
      <c r="R209" s="23">
        <v>15</v>
      </c>
      <c r="S209" s="22"/>
      <c r="T209" s="23">
        <v>19</v>
      </c>
      <c r="U209" s="22"/>
      <c r="V209" s="23">
        <v>23</v>
      </c>
      <c r="W209" s="22"/>
      <c r="X209" s="23">
        <v>27</v>
      </c>
      <c r="Y209" s="22"/>
      <c r="Z209" s="23">
        <v>31</v>
      </c>
      <c r="AA209" s="22"/>
      <c r="AB209" s="25">
        <v>35</v>
      </c>
      <c r="AC209" s="22"/>
      <c r="AD209" s="23">
        <v>39</v>
      </c>
      <c r="AE209" s="22"/>
      <c r="AF209" s="21"/>
      <c r="AG209" s="22"/>
      <c r="AH209" s="21"/>
      <c r="AI209" s="20"/>
      <c r="AJ209" s="246"/>
      <c r="AK209" s="246"/>
      <c r="AL209" s="19"/>
      <c r="AM209" s="239"/>
      <c r="AN209" s="242"/>
      <c r="AO209" s="236"/>
      <c r="AP209" s="230"/>
      <c r="AQ209" s="233"/>
      <c r="AR209" s="236"/>
      <c r="AS209" s="230"/>
      <c r="AT209" s="233"/>
      <c r="AU209" s="236"/>
      <c r="AV209" s="230"/>
      <c r="AW209" s="233"/>
      <c r="AX209" s="236"/>
      <c r="AY209" s="230"/>
      <c r="AZ209" s="233"/>
      <c r="BA209" s="236"/>
      <c r="BB209" s="230"/>
      <c r="BC209" s="233"/>
      <c r="BD209" s="298"/>
      <c r="BE209" s="301"/>
      <c r="BF209" s="301"/>
      <c r="BG209" s="304"/>
    </row>
    <row r="210" spans="2:67" ht="28.15" customHeight="1" thickBot="1">
      <c r="B210" s="29"/>
      <c r="C210" s="266"/>
      <c r="D210" s="57"/>
      <c r="E210" s="56"/>
      <c r="F210" s="56"/>
      <c r="G210" s="55"/>
      <c r="H210" s="258"/>
      <c r="I210" s="262"/>
      <c r="J210" s="262"/>
      <c r="K210" s="262"/>
      <c r="L210" s="52">
        <v>4</v>
      </c>
      <c r="M210" s="51"/>
      <c r="N210" s="52">
        <v>8</v>
      </c>
      <c r="O210" s="51"/>
      <c r="P210" s="52">
        <v>12</v>
      </c>
      <c r="Q210" s="51"/>
      <c r="R210" s="52">
        <v>16</v>
      </c>
      <c r="S210" s="51"/>
      <c r="T210" s="52">
        <v>20</v>
      </c>
      <c r="U210" s="51"/>
      <c r="V210" s="52">
        <v>24</v>
      </c>
      <c r="W210" s="51"/>
      <c r="X210" s="52">
        <v>28</v>
      </c>
      <c r="Y210" s="51"/>
      <c r="Z210" s="52">
        <v>32</v>
      </c>
      <c r="AA210" s="51"/>
      <c r="AB210" s="54">
        <v>36</v>
      </c>
      <c r="AC210" s="51"/>
      <c r="AD210" s="52">
        <v>40</v>
      </c>
      <c r="AE210" s="51"/>
      <c r="AF210" s="50"/>
      <c r="AG210" s="51"/>
      <c r="AH210" s="50"/>
      <c r="AI210" s="49"/>
      <c r="AJ210" s="248"/>
      <c r="AK210" s="248"/>
      <c r="AL210" s="48"/>
      <c r="AM210" s="240"/>
      <c r="AN210" s="243"/>
      <c r="AO210" s="237"/>
      <c r="AP210" s="231"/>
      <c r="AQ210" s="234"/>
      <c r="AR210" s="237"/>
      <c r="AS210" s="231"/>
      <c r="AT210" s="234"/>
      <c r="AU210" s="237"/>
      <c r="AV210" s="231"/>
      <c r="AW210" s="234"/>
      <c r="AX210" s="237"/>
      <c r="AY210" s="231"/>
      <c r="AZ210" s="234"/>
      <c r="BA210" s="237"/>
      <c r="BB210" s="231"/>
      <c r="BC210" s="234"/>
      <c r="BD210" s="299"/>
      <c r="BE210" s="302"/>
      <c r="BF210" s="302"/>
      <c r="BG210" s="305"/>
    </row>
    <row r="211" spans="2:67" ht="28.15" hidden="1" customHeight="1">
      <c r="B211" s="29"/>
      <c r="C211" s="263">
        <v>2</v>
      </c>
      <c r="D211" s="47"/>
      <c r="E211" s="46"/>
      <c r="F211" s="46"/>
      <c r="G211" s="45"/>
      <c r="H211" s="255"/>
      <c r="I211" s="259"/>
      <c r="J211" s="259"/>
      <c r="K211" s="259"/>
      <c r="L211" s="42" t="s">
        <v>82</v>
      </c>
      <c r="M211" s="41"/>
      <c r="N211" s="42" t="s">
        <v>81</v>
      </c>
      <c r="O211" s="41"/>
      <c r="P211" s="42" t="s">
        <v>80</v>
      </c>
      <c r="Q211" s="41"/>
      <c r="R211" s="42" t="s">
        <v>79</v>
      </c>
      <c r="S211" s="41"/>
      <c r="T211" s="42" t="s">
        <v>78</v>
      </c>
      <c r="U211" s="41"/>
      <c r="V211" s="42" t="s">
        <v>77</v>
      </c>
      <c r="W211" s="41"/>
      <c r="X211" s="42" t="s">
        <v>76</v>
      </c>
      <c r="Y211" s="41"/>
      <c r="Z211" s="42" t="s">
        <v>75</v>
      </c>
      <c r="AA211" s="41"/>
      <c r="AB211" s="44" t="s">
        <v>74</v>
      </c>
      <c r="AC211" s="43"/>
      <c r="AD211" s="42" t="s">
        <v>73</v>
      </c>
      <c r="AE211" s="41"/>
      <c r="AF211" s="40"/>
      <c r="AG211" s="41"/>
      <c r="AH211" s="40"/>
      <c r="AI211" s="39"/>
      <c r="AJ211" s="249"/>
      <c r="AK211" s="252"/>
      <c r="AL211" s="38"/>
      <c r="AM211" s="7"/>
      <c r="AN211" s="7"/>
      <c r="AO211" s="235">
        <f>SUMPRODUCT(LEN($M211:$AE214)-LEN(SUBSTITUTE($M211:$AE214,"A", "")))</f>
        <v>0</v>
      </c>
      <c r="AP211" s="229">
        <f>SUMPRODUCT(LEN($AH211:$AH214)-LEN(SUBSTITUTE($AH211:$AH214,"A", "")))</f>
        <v>0</v>
      </c>
      <c r="AQ211" s="232">
        <f>SUMPRODUCT(LEN($AG211:$AG214)-LEN(SUBSTITUTE($AG211:$AG214,"A", "")))</f>
        <v>0</v>
      </c>
      <c r="AR211" s="235">
        <f>SUMPRODUCT(LEN($M211:$AE214)-LEN(SUBSTITUTE($M211:$AE214,"S", "")))</f>
        <v>0</v>
      </c>
      <c r="AS211" s="229">
        <f>SUMPRODUCT(LEN($AH211:$AH214)-LEN(SUBSTITUTE($AH211:$AH214,"S", "")))</f>
        <v>0</v>
      </c>
      <c r="AT211" s="232">
        <f>SUMPRODUCT(LEN($AG211:$AG214)-LEN(SUBSTITUTE($AG211:$AG214,"S", "")))</f>
        <v>0</v>
      </c>
      <c r="AU211" s="235">
        <f>SUMPRODUCT(LEN($M211:$AE214)-LEN(SUBSTITUTE($M211:$AE214,"F", "")))</f>
        <v>0</v>
      </c>
      <c r="AV211" s="229">
        <f>SUMPRODUCT(LEN($AH211:$AH214)-LEN(SUBSTITUTE($AH211:$AH214,"F", "")))</f>
        <v>0</v>
      </c>
      <c r="AW211" s="232">
        <f>SUMPRODUCT(LEN($AG211:$AG214)-LEN(SUBSTITUTE($AG211:$AG214,"F", "")))</f>
        <v>0</v>
      </c>
      <c r="AX211" s="235">
        <f>SUMPRODUCT(LEN($M211:$AE214)-LEN(SUBSTITUTE($M211:$AE214,"G", "")))</f>
        <v>0</v>
      </c>
      <c r="AY211" s="229">
        <f>SUMPRODUCT(LEN($AH211:$AH214)-LEN(SUBSTITUTE($AH211:$AH214,"G", "")))</f>
        <v>0</v>
      </c>
      <c r="AZ211" s="232">
        <f>SUMPRODUCT(LEN($AG211:$AG214)-LEN(SUBSTITUTE($AG211:$AG214,"G", "")))</f>
        <v>0</v>
      </c>
      <c r="BA211" s="235">
        <f>SUMPRODUCT(LEN($M211:$AE214)-LEN(SUBSTITUTE($M211:$AE214,"M", "")))</f>
        <v>0</v>
      </c>
      <c r="BB211" s="229">
        <f>SUMPRODUCT(LEN($AH211:$AH214)-LEN(SUBSTITUTE($AH211:$AH214,"M", "")))</f>
        <v>0</v>
      </c>
      <c r="BC211" s="232">
        <f>SUMPRODUCT(LEN($AG211:$AG214)-LEN(SUBSTITUTE($AG211:$AG214,"M", "")))</f>
        <v>0</v>
      </c>
      <c r="BD211" s="297">
        <f>SUMPRODUCT(LEN($AI211:$AI214)-LEN(SUBSTITUTE($AI211:$AI214,"S", "")))</f>
        <v>0</v>
      </c>
      <c r="BE211" s="300">
        <f>SUMPRODUCT(LEN($AI211:$AI214)-LEN(SUBSTITUTE($AI211:$AI214,"F", "")))</f>
        <v>0</v>
      </c>
      <c r="BF211" s="300">
        <f>SUMPRODUCT(LEN($AI211:$AI214)-LEN(SUBSTITUTE($AI211:$AI214,"G", "")))</f>
        <v>0</v>
      </c>
      <c r="BG211" s="303">
        <f>SUMPRODUCT(LEN($AI211:$AI214)-LEN(SUBSTITUTE($AI211:$AI214,"M", "")))</f>
        <v>0</v>
      </c>
    </row>
    <row r="212" spans="2:67" ht="28.15" hidden="1" customHeight="1" thickBot="1">
      <c r="B212" s="29"/>
      <c r="C212" s="264"/>
      <c r="D212" s="37"/>
      <c r="E212" s="36"/>
      <c r="F212" s="36"/>
      <c r="G212" s="35"/>
      <c r="H212" s="256"/>
      <c r="I212" s="260"/>
      <c r="J212" s="260"/>
      <c r="K212" s="260"/>
      <c r="L212" s="32" t="s">
        <v>72</v>
      </c>
      <c r="M212" s="31"/>
      <c r="N212" s="32" t="s">
        <v>71</v>
      </c>
      <c r="O212" s="31"/>
      <c r="P212" s="32" t="s">
        <v>70</v>
      </c>
      <c r="Q212" s="31"/>
      <c r="R212" s="32" t="s">
        <v>69</v>
      </c>
      <c r="S212" s="31"/>
      <c r="T212" s="32" t="s">
        <v>68</v>
      </c>
      <c r="U212" s="31"/>
      <c r="V212" s="32" t="s">
        <v>67</v>
      </c>
      <c r="W212" s="31"/>
      <c r="X212" s="32" t="s">
        <v>66</v>
      </c>
      <c r="Y212" s="31"/>
      <c r="Z212" s="32" t="s">
        <v>65</v>
      </c>
      <c r="AA212" s="31"/>
      <c r="AB212" s="34" t="s">
        <v>64</v>
      </c>
      <c r="AC212" s="33"/>
      <c r="AD212" s="32" t="s">
        <v>63</v>
      </c>
      <c r="AE212" s="31"/>
      <c r="AF212" s="30"/>
      <c r="AG212" s="31"/>
      <c r="AH212" s="30"/>
      <c r="AI212" s="20"/>
      <c r="AJ212" s="250"/>
      <c r="AK212" s="253"/>
      <c r="AL212" s="19"/>
      <c r="AM212" s="7"/>
      <c r="AN212" s="7"/>
      <c r="AO212" s="236"/>
      <c r="AP212" s="230"/>
      <c r="AQ212" s="233"/>
      <c r="AR212" s="236"/>
      <c r="AS212" s="230"/>
      <c r="AT212" s="233"/>
      <c r="AU212" s="236"/>
      <c r="AV212" s="230"/>
      <c r="AW212" s="233"/>
      <c r="AX212" s="236"/>
      <c r="AY212" s="230"/>
      <c r="AZ212" s="233"/>
      <c r="BA212" s="236"/>
      <c r="BB212" s="230"/>
      <c r="BC212" s="233"/>
      <c r="BD212" s="298"/>
      <c r="BE212" s="301"/>
      <c r="BF212" s="301"/>
      <c r="BG212" s="304"/>
    </row>
    <row r="213" spans="2:67" ht="28.15" hidden="1" customHeight="1">
      <c r="B213" s="29"/>
      <c r="C213" s="265"/>
      <c r="D213" s="28"/>
      <c r="E213" s="27"/>
      <c r="F213" s="27"/>
      <c r="G213" s="26"/>
      <c r="H213" s="257"/>
      <c r="I213" s="261"/>
      <c r="J213" s="261"/>
      <c r="K213" s="261"/>
      <c r="L213" s="23" t="s">
        <v>62</v>
      </c>
      <c r="M213" s="22"/>
      <c r="N213" s="23" t="s">
        <v>61</v>
      </c>
      <c r="O213" s="22"/>
      <c r="P213" s="23" t="s">
        <v>60</v>
      </c>
      <c r="Q213" s="22"/>
      <c r="R213" s="23" t="s">
        <v>59</v>
      </c>
      <c r="S213" s="22"/>
      <c r="T213" s="23" t="s">
        <v>58</v>
      </c>
      <c r="U213" s="22"/>
      <c r="V213" s="23" t="s">
        <v>57</v>
      </c>
      <c r="W213" s="22"/>
      <c r="X213" s="23" t="s">
        <v>56</v>
      </c>
      <c r="Y213" s="22"/>
      <c r="Z213" s="23" t="s">
        <v>55</v>
      </c>
      <c r="AA213" s="22"/>
      <c r="AB213" s="25" t="s">
        <v>54</v>
      </c>
      <c r="AC213" s="24"/>
      <c r="AD213" s="23">
        <v>39</v>
      </c>
      <c r="AE213" s="22"/>
      <c r="AF213" s="21"/>
      <c r="AG213" s="22"/>
      <c r="AH213" s="21"/>
      <c r="AI213" s="20"/>
      <c r="AJ213" s="250"/>
      <c r="AK213" s="253"/>
      <c r="AL213" s="19"/>
      <c r="AM213" s="7"/>
      <c r="AN213" s="7"/>
      <c r="AO213" s="236"/>
      <c r="AP213" s="230"/>
      <c r="AQ213" s="233"/>
      <c r="AR213" s="236"/>
      <c r="AS213" s="230"/>
      <c r="AT213" s="233"/>
      <c r="AU213" s="236"/>
      <c r="AV213" s="230"/>
      <c r="AW213" s="233"/>
      <c r="AX213" s="236"/>
      <c r="AY213" s="230"/>
      <c r="AZ213" s="233"/>
      <c r="BA213" s="236"/>
      <c r="BB213" s="230"/>
      <c r="BC213" s="233"/>
      <c r="BD213" s="298"/>
      <c r="BE213" s="301"/>
      <c r="BF213" s="301"/>
      <c r="BG213" s="304"/>
    </row>
    <row r="214" spans="2:67" ht="28.15" hidden="1" customHeight="1" thickBot="1">
      <c r="B214" s="29"/>
      <c r="C214" s="266"/>
      <c r="D214" s="57"/>
      <c r="E214" s="56"/>
      <c r="F214" s="56"/>
      <c r="G214" s="55"/>
      <c r="H214" s="258"/>
      <c r="I214" s="262"/>
      <c r="J214" s="262"/>
      <c r="K214" s="262"/>
      <c r="L214" s="52" t="s">
        <v>53</v>
      </c>
      <c r="M214" s="51"/>
      <c r="N214" s="52" t="s">
        <v>52</v>
      </c>
      <c r="O214" s="51"/>
      <c r="P214" s="52" t="s">
        <v>51</v>
      </c>
      <c r="Q214" s="51"/>
      <c r="R214" s="52" t="s">
        <v>50</v>
      </c>
      <c r="S214" s="51"/>
      <c r="T214" s="52">
        <v>20</v>
      </c>
      <c r="U214" s="51"/>
      <c r="V214" s="52" t="s">
        <v>49</v>
      </c>
      <c r="W214" s="51"/>
      <c r="X214" s="52" t="s">
        <v>48</v>
      </c>
      <c r="Y214" s="51"/>
      <c r="Z214" s="52" t="s">
        <v>47</v>
      </c>
      <c r="AA214" s="51"/>
      <c r="AB214" s="54" t="s">
        <v>46</v>
      </c>
      <c r="AC214" s="53"/>
      <c r="AD214" s="52" t="s">
        <v>45</v>
      </c>
      <c r="AE214" s="51"/>
      <c r="AF214" s="50"/>
      <c r="AG214" s="51"/>
      <c r="AH214" s="50"/>
      <c r="AI214" s="49"/>
      <c r="AJ214" s="251"/>
      <c r="AK214" s="254"/>
      <c r="AL214" s="48"/>
      <c r="AM214" s="7"/>
      <c r="AN214" s="7"/>
      <c r="AO214" s="237"/>
      <c r="AP214" s="231"/>
      <c r="AQ214" s="234"/>
      <c r="AR214" s="237"/>
      <c r="AS214" s="231"/>
      <c r="AT214" s="234"/>
      <c r="AU214" s="237"/>
      <c r="AV214" s="231"/>
      <c r="AW214" s="234"/>
      <c r="AX214" s="237"/>
      <c r="AY214" s="231"/>
      <c r="AZ214" s="234"/>
      <c r="BA214" s="237"/>
      <c r="BB214" s="231"/>
      <c r="BC214" s="234"/>
      <c r="BD214" s="299"/>
      <c r="BE214" s="302"/>
      <c r="BF214" s="302"/>
      <c r="BG214" s="305"/>
    </row>
    <row r="215" spans="2:67" ht="28.15" hidden="1" customHeight="1">
      <c r="B215" s="29"/>
      <c r="C215" s="263">
        <v>3</v>
      </c>
      <c r="D215" s="47"/>
      <c r="E215" s="46"/>
      <c r="F215" s="46"/>
      <c r="G215" s="45"/>
      <c r="H215" s="255"/>
      <c r="I215" s="259"/>
      <c r="J215" s="259"/>
      <c r="K215" s="259"/>
      <c r="L215" s="42" t="s">
        <v>82</v>
      </c>
      <c r="M215" s="41"/>
      <c r="N215" s="42" t="s">
        <v>81</v>
      </c>
      <c r="O215" s="41"/>
      <c r="P215" s="42" t="s">
        <v>80</v>
      </c>
      <c r="Q215" s="41"/>
      <c r="R215" s="42" t="s">
        <v>79</v>
      </c>
      <c r="S215" s="41"/>
      <c r="T215" s="42" t="s">
        <v>78</v>
      </c>
      <c r="U215" s="41"/>
      <c r="V215" s="42" t="s">
        <v>77</v>
      </c>
      <c r="W215" s="41"/>
      <c r="X215" s="42" t="s">
        <v>76</v>
      </c>
      <c r="Y215" s="41"/>
      <c r="Z215" s="42" t="s">
        <v>75</v>
      </c>
      <c r="AA215" s="41"/>
      <c r="AB215" s="44" t="s">
        <v>74</v>
      </c>
      <c r="AC215" s="43"/>
      <c r="AD215" s="42" t="s">
        <v>73</v>
      </c>
      <c r="AE215" s="41"/>
      <c r="AF215" s="40"/>
      <c r="AG215" s="41"/>
      <c r="AH215" s="40"/>
      <c r="AI215" s="39"/>
      <c r="AJ215" s="245"/>
      <c r="AK215" s="245"/>
      <c r="AL215" s="38"/>
      <c r="AM215" s="7"/>
      <c r="AN215" s="7"/>
      <c r="AO215" s="235">
        <f>SUMPRODUCT(LEN($M215:$AE218)-LEN(SUBSTITUTE($M215:$AE218,"A", "")))</f>
        <v>0</v>
      </c>
      <c r="AP215" s="229">
        <f>SUMPRODUCT(LEN($AH215:$AH218)-LEN(SUBSTITUTE($AH215:$AH218,"A", "")))</f>
        <v>0</v>
      </c>
      <c r="AQ215" s="232">
        <f>SUMPRODUCT(LEN($AG215:$AG218)-LEN(SUBSTITUTE($AG215:$AG218,"A", "")))</f>
        <v>0</v>
      </c>
      <c r="AR215" s="235">
        <f>SUMPRODUCT(LEN($M215:$AE218)-LEN(SUBSTITUTE($M215:$AE218,"S", "")))</f>
        <v>0</v>
      </c>
      <c r="AS215" s="229">
        <f>SUMPRODUCT(LEN($AH215:$AH218)-LEN(SUBSTITUTE($AH215:$AH218,"S", "")))</f>
        <v>0</v>
      </c>
      <c r="AT215" s="232">
        <f>SUMPRODUCT(LEN($AG215:$AG218)-LEN(SUBSTITUTE($AG215:$AG218,"S", "")))</f>
        <v>0</v>
      </c>
      <c r="AU215" s="235">
        <f>SUMPRODUCT(LEN($M215:$AE218)-LEN(SUBSTITUTE($M215:$AE218,"F", "")))</f>
        <v>0</v>
      </c>
      <c r="AV215" s="229">
        <f>SUMPRODUCT(LEN($AH215:$AH218)-LEN(SUBSTITUTE($AH215:$AH218,"F", "")))</f>
        <v>0</v>
      </c>
      <c r="AW215" s="232">
        <f>SUMPRODUCT(LEN($AG215:$AG218)-LEN(SUBSTITUTE($AG215:$AG218,"F", "")))</f>
        <v>0</v>
      </c>
      <c r="AX215" s="235">
        <f>SUMPRODUCT(LEN($M215:$AE218)-LEN(SUBSTITUTE($M215:$AE218,"G", "")))</f>
        <v>0</v>
      </c>
      <c r="AY215" s="229">
        <f>SUMPRODUCT(LEN($AH215:$AH218)-LEN(SUBSTITUTE($AH215:$AH218,"G", "")))</f>
        <v>0</v>
      </c>
      <c r="AZ215" s="232">
        <f>SUMPRODUCT(LEN($AG215:$AG218)-LEN(SUBSTITUTE($AG215:$AG218,"G", "")))</f>
        <v>0</v>
      </c>
      <c r="BA215" s="235">
        <f>SUMPRODUCT(LEN($M215:$AE218)-LEN(SUBSTITUTE($M215:$AE218,"M", "")))</f>
        <v>0</v>
      </c>
      <c r="BB215" s="229">
        <f>SUMPRODUCT(LEN($AH215:$AH218)-LEN(SUBSTITUTE($AH215:$AH218,"M", "")))</f>
        <v>0</v>
      </c>
      <c r="BC215" s="232">
        <f>SUMPRODUCT(LEN($AG215:$AG218)-LEN(SUBSTITUTE($AG215:$AG218,"M", "")))</f>
        <v>0</v>
      </c>
      <c r="BD215" s="297">
        <f>SUMPRODUCT(LEN($AI215:$AI218)-LEN(SUBSTITUTE($AI215:$AI218,"S", "")))</f>
        <v>0</v>
      </c>
      <c r="BE215" s="300">
        <f>SUMPRODUCT(LEN($AI215:$AI218)-LEN(SUBSTITUTE($AI215:$AI218,"F", "")))</f>
        <v>0</v>
      </c>
      <c r="BF215" s="300">
        <f>SUMPRODUCT(LEN($AI215:$AI218)-LEN(SUBSTITUTE($AI215:$AI218,"G", "")))</f>
        <v>0</v>
      </c>
      <c r="BG215" s="303">
        <f>SUMPRODUCT(LEN($AI215:$AI218)-LEN(SUBSTITUTE($AI215:$AI218,"M", "")))</f>
        <v>0</v>
      </c>
    </row>
    <row r="216" spans="2:67" ht="28.15" hidden="1" customHeight="1" thickBot="1">
      <c r="B216" s="29"/>
      <c r="C216" s="264"/>
      <c r="D216" s="37"/>
      <c r="E216" s="36"/>
      <c r="F216" s="36"/>
      <c r="G216" s="35"/>
      <c r="H216" s="256"/>
      <c r="I216" s="260"/>
      <c r="J216" s="260"/>
      <c r="K216" s="260"/>
      <c r="L216" s="32" t="s">
        <v>72</v>
      </c>
      <c r="M216" s="31"/>
      <c r="N216" s="32" t="s">
        <v>71</v>
      </c>
      <c r="O216" s="31"/>
      <c r="P216" s="32" t="s">
        <v>70</v>
      </c>
      <c r="Q216" s="31"/>
      <c r="R216" s="32" t="s">
        <v>69</v>
      </c>
      <c r="S216" s="31"/>
      <c r="T216" s="32" t="s">
        <v>68</v>
      </c>
      <c r="U216" s="31"/>
      <c r="V216" s="32" t="s">
        <v>67</v>
      </c>
      <c r="W216" s="31"/>
      <c r="X216" s="32" t="s">
        <v>66</v>
      </c>
      <c r="Y216" s="31"/>
      <c r="Z216" s="32" t="s">
        <v>65</v>
      </c>
      <c r="AA216" s="31"/>
      <c r="AB216" s="34" t="s">
        <v>64</v>
      </c>
      <c r="AC216" s="33"/>
      <c r="AD216" s="32" t="s">
        <v>63</v>
      </c>
      <c r="AE216" s="31"/>
      <c r="AF216" s="30"/>
      <c r="AG216" s="31"/>
      <c r="AH216" s="30"/>
      <c r="AI216" s="20"/>
      <c r="AJ216" s="246"/>
      <c r="AK216" s="246"/>
      <c r="AL216" s="19"/>
      <c r="AM216" s="7"/>
      <c r="AN216" s="7"/>
      <c r="AO216" s="236"/>
      <c r="AP216" s="230"/>
      <c r="AQ216" s="233"/>
      <c r="AR216" s="236"/>
      <c r="AS216" s="230"/>
      <c r="AT216" s="233"/>
      <c r="AU216" s="236"/>
      <c r="AV216" s="230"/>
      <c r="AW216" s="233"/>
      <c r="AX216" s="236"/>
      <c r="AY216" s="230"/>
      <c r="AZ216" s="233"/>
      <c r="BA216" s="236"/>
      <c r="BB216" s="230"/>
      <c r="BC216" s="233"/>
      <c r="BD216" s="298"/>
      <c r="BE216" s="301"/>
      <c r="BF216" s="301"/>
      <c r="BG216" s="304"/>
    </row>
    <row r="217" spans="2:67" ht="28.15" hidden="1" customHeight="1">
      <c r="B217" s="29"/>
      <c r="C217" s="265"/>
      <c r="D217" s="28"/>
      <c r="E217" s="27"/>
      <c r="F217" s="27"/>
      <c r="G217" s="26"/>
      <c r="H217" s="257"/>
      <c r="I217" s="261"/>
      <c r="J217" s="261"/>
      <c r="K217" s="261"/>
      <c r="L217" s="23" t="s">
        <v>62</v>
      </c>
      <c r="M217" s="22"/>
      <c r="N217" s="23" t="s">
        <v>61</v>
      </c>
      <c r="O217" s="22"/>
      <c r="P217" s="23" t="s">
        <v>60</v>
      </c>
      <c r="Q217" s="22"/>
      <c r="R217" s="23" t="s">
        <v>59</v>
      </c>
      <c r="S217" s="22"/>
      <c r="T217" s="23" t="s">
        <v>58</v>
      </c>
      <c r="U217" s="22"/>
      <c r="V217" s="23" t="s">
        <v>57</v>
      </c>
      <c r="W217" s="22"/>
      <c r="X217" s="23" t="s">
        <v>56</v>
      </c>
      <c r="Y217" s="22"/>
      <c r="Z217" s="23" t="s">
        <v>55</v>
      </c>
      <c r="AA217" s="22"/>
      <c r="AB217" s="25" t="s">
        <v>54</v>
      </c>
      <c r="AC217" s="24"/>
      <c r="AD217" s="23">
        <v>39</v>
      </c>
      <c r="AE217" s="22"/>
      <c r="AF217" s="21"/>
      <c r="AG217" s="22"/>
      <c r="AH217" s="21"/>
      <c r="AI217" s="20"/>
      <c r="AJ217" s="246"/>
      <c r="AK217" s="246"/>
      <c r="AL217" s="19"/>
      <c r="AM217" s="7"/>
      <c r="AN217" s="7"/>
      <c r="AO217" s="236"/>
      <c r="AP217" s="230"/>
      <c r="AQ217" s="233"/>
      <c r="AR217" s="236"/>
      <c r="AS217" s="230"/>
      <c r="AT217" s="233"/>
      <c r="AU217" s="236"/>
      <c r="AV217" s="230"/>
      <c r="AW217" s="233"/>
      <c r="AX217" s="236"/>
      <c r="AY217" s="230"/>
      <c r="AZ217" s="233"/>
      <c r="BA217" s="236"/>
      <c r="BB217" s="230"/>
      <c r="BC217" s="233"/>
      <c r="BD217" s="298"/>
      <c r="BE217" s="301"/>
      <c r="BF217" s="301"/>
      <c r="BG217" s="304"/>
    </row>
    <row r="218" spans="2:67" ht="28.15" hidden="1" customHeight="1" thickBot="1">
      <c r="B218" s="18"/>
      <c r="C218" s="271"/>
      <c r="D218" s="17"/>
      <c r="E218" s="16"/>
      <c r="F218" s="16"/>
      <c r="G218" s="15"/>
      <c r="H218" s="258"/>
      <c r="I218" s="272"/>
      <c r="J218" s="272"/>
      <c r="K218" s="272"/>
      <c r="L218" s="12" t="s">
        <v>53</v>
      </c>
      <c r="M218" s="11"/>
      <c r="N218" s="12" t="s">
        <v>52</v>
      </c>
      <c r="O218" s="11"/>
      <c r="P218" s="12" t="s">
        <v>51</v>
      </c>
      <c r="Q218" s="11"/>
      <c r="R218" s="12" t="s">
        <v>50</v>
      </c>
      <c r="S218" s="11"/>
      <c r="T218" s="12">
        <v>20</v>
      </c>
      <c r="U218" s="11"/>
      <c r="V218" s="12" t="s">
        <v>49</v>
      </c>
      <c r="W218" s="11"/>
      <c r="X218" s="12" t="s">
        <v>48</v>
      </c>
      <c r="Y218" s="11"/>
      <c r="Z218" s="12" t="s">
        <v>47</v>
      </c>
      <c r="AA218" s="11"/>
      <c r="AB218" s="14" t="s">
        <v>46</v>
      </c>
      <c r="AC218" s="13"/>
      <c r="AD218" s="12" t="s">
        <v>45</v>
      </c>
      <c r="AE218" s="11"/>
      <c r="AF218" s="10"/>
      <c r="AG218" s="11"/>
      <c r="AH218" s="10"/>
      <c r="AI218" s="9"/>
      <c r="AJ218" s="247"/>
      <c r="AK218" s="247"/>
      <c r="AL218" s="8"/>
      <c r="AM218" s="7"/>
      <c r="AN218" s="7"/>
      <c r="AO218" s="237"/>
      <c r="AP218" s="231"/>
      <c r="AQ218" s="234"/>
      <c r="AR218" s="237"/>
      <c r="AS218" s="231"/>
      <c r="AT218" s="234"/>
      <c r="AU218" s="237"/>
      <c r="AV218" s="231"/>
      <c r="AW218" s="234"/>
      <c r="AX218" s="237"/>
      <c r="AY218" s="231"/>
      <c r="AZ218" s="234"/>
      <c r="BA218" s="237"/>
      <c r="BB218" s="231"/>
      <c r="BC218" s="234"/>
      <c r="BD218" s="299"/>
      <c r="BE218" s="302"/>
      <c r="BF218" s="302"/>
      <c r="BG218" s="305"/>
    </row>
    <row r="219" spans="2:67" ht="85.9" customHeight="1" thickBot="1">
      <c r="B219" s="94" t="s">
        <v>119</v>
      </c>
      <c r="C219" s="83" t="s">
        <v>118</v>
      </c>
      <c r="D219" s="88" t="s">
        <v>117</v>
      </c>
      <c r="E219" s="93" t="s">
        <v>116</v>
      </c>
      <c r="F219" s="92"/>
      <c r="G219" s="91"/>
      <c r="H219" s="90" t="s">
        <v>115</v>
      </c>
      <c r="I219" s="88" t="s">
        <v>43</v>
      </c>
      <c r="J219" s="88" t="s">
        <v>114</v>
      </c>
      <c r="K219" s="88" t="s">
        <v>44</v>
      </c>
      <c r="L219" s="227" t="s">
        <v>113</v>
      </c>
      <c r="M219" s="270"/>
      <c r="N219" s="227" t="s">
        <v>112</v>
      </c>
      <c r="O219" s="270"/>
      <c r="P219" s="227" t="s">
        <v>112</v>
      </c>
      <c r="Q219" s="228"/>
      <c r="R219" s="227" t="s">
        <v>112</v>
      </c>
      <c r="S219" s="228"/>
      <c r="T219" s="227" t="s">
        <v>112</v>
      </c>
      <c r="U219" s="228"/>
      <c r="V219" s="227" t="s">
        <v>112</v>
      </c>
      <c r="W219" s="228"/>
      <c r="X219" s="227" t="s">
        <v>112</v>
      </c>
      <c r="Y219" s="228"/>
      <c r="Z219" s="227" t="s">
        <v>112</v>
      </c>
      <c r="AA219" s="228"/>
      <c r="AB219" s="227" t="s">
        <v>112</v>
      </c>
      <c r="AC219" s="228"/>
      <c r="AD219" s="227" t="s">
        <v>112</v>
      </c>
      <c r="AE219" s="228"/>
      <c r="AF219" s="244" t="s">
        <v>111</v>
      </c>
      <c r="AG219" s="228"/>
      <c r="AH219" s="90" t="s">
        <v>110</v>
      </c>
      <c r="AI219" s="89" t="s">
        <v>109</v>
      </c>
      <c r="AJ219" s="88" t="s">
        <v>108</v>
      </c>
      <c r="AK219" s="88" t="s">
        <v>107</v>
      </c>
      <c r="AL219" s="87" t="s">
        <v>106</v>
      </c>
      <c r="AM219" s="105" t="s">
        <v>161</v>
      </c>
      <c r="AN219" s="104" t="s">
        <v>160</v>
      </c>
      <c r="AO219" s="84" t="s">
        <v>105</v>
      </c>
      <c r="AP219" s="83" t="s">
        <v>104</v>
      </c>
      <c r="AQ219" s="82" t="s">
        <v>103</v>
      </c>
      <c r="AR219" s="84" t="s">
        <v>102</v>
      </c>
      <c r="AS219" s="83" t="s">
        <v>101</v>
      </c>
      <c r="AT219" s="82" t="s">
        <v>100</v>
      </c>
      <c r="AU219" s="84" t="s">
        <v>99</v>
      </c>
      <c r="AV219" s="83" t="s">
        <v>98</v>
      </c>
      <c r="AW219" s="85" t="s">
        <v>97</v>
      </c>
      <c r="AX219" s="84" t="s">
        <v>96</v>
      </c>
      <c r="AY219" s="83" t="s">
        <v>95</v>
      </c>
      <c r="AZ219" s="82" t="s">
        <v>94</v>
      </c>
      <c r="BA219" s="84" t="s">
        <v>93</v>
      </c>
      <c r="BB219" s="83" t="s">
        <v>92</v>
      </c>
      <c r="BC219" s="82" t="s">
        <v>91</v>
      </c>
      <c r="BD219" s="81" t="s">
        <v>90</v>
      </c>
      <c r="BE219" s="80" t="s">
        <v>89</v>
      </c>
      <c r="BF219" s="80" t="s">
        <v>88</v>
      </c>
      <c r="BG219" s="79" t="s">
        <v>87</v>
      </c>
    </row>
    <row r="220" spans="2:67" ht="48" thickBot="1">
      <c r="B220" s="78" t="s">
        <v>169</v>
      </c>
      <c r="C220" s="77"/>
      <c r="D220" s="76"/>
      <c r="E220" s="267">
        <v>51.53</v>
      </c>
      <c r="F220" s="268"/>
      <c r="G220" s="269"/>
      <c r="H220" s="75" t="s">
        <v>85</v>
      </c>
      <c r="I220" s="74"/>
      <c r="J220" s="74"/>
      <c r="K220" s="73"/>
      <c r="L220" s="72"/>
      <c r="M220" s="68"/>
      <c r="N220" s="72"/>
      <c r="O220" s="68"/>
      <c r="P220" s="72"/>
      <c r="Q220" s="68"/>
      <c r="R220" s="72"/>
      <c r="S220" s="68"/>
      <c r="T220" s="72"/>
      <c r="U220" s="68"/>
      <c r="V220" s="72"/>
      <c r="W220" s="68"/>
      <c r="X220" s="72"/>
      <c r="Y220" s="68"/>
      <c r="Z220" s="72"/>
      <c r="AA220" s="71"/>
      <c r="AB220" s="70"/>
      <c r="AC220" s="70"/>
      <c r="AD220" s="70"/>
      <c r="AE220" s="70"/>
      <c r="AF220" s="69" t="s">
        <v>84</v>
      </c>
      <c r="AG220" s="68"/>
      <c r="AH220" s="68"/>
      <c r="AI220" s="68"/>
      <c r="AJ220" s="67"/>
      <c r="AK220" s="67"/>
      <c r="AL220" s="66"/>
      <c r="AM220" s="103"/>
      <c r="AN220" s="103"/>
      <c r="AO220" s="101">
        <f t="shared" ref="AO220:BG220" si="15">SUM(AO221:AO232)</f>
        <v>0</v>
      </c>
      <c r="AP220" s="100">
        <f t="shared" si="15"/>
        <v>0</v>
      </c>
      <c r="AQ220" s="99">
        <f t="shared" si="15"/>
        <v>0</v>
      </c>
      <c r="AR220" s="101">
        <f t="shared" si="15"/>
        <v>0</v>
      </c>
      <c r="AS220" s="100">
        <f t="shared" si="15"/>
        <v>0</v>
      </c>
      <c r="AT220" s="99">
        <f t="shared" si="15"/>
        <v>0</v>
      </c>
      <c r="AU220" s="101">
        <f t="shared" si="15"/>
        <v>0</v>
      </c>
      <c r="AV220" s="100">
        <f t="shared" si="15"/>
        <v>0</v>
      </c>
      <c r="AW220" s="99">
        <f t="shared" si="15"/>
        <v>0</v>
      </c>
      <c r="AX220" s="101">
        <f t="shared" si="15"/>
        <v>0</v>
      </c>
      <c r="AY220" s="100">
        <f t="shared" si="15"/>
        <v>0</v>
      </c>
      <c r="AZ220" s="99">
        <f t="shared" si="15"/>
        <v>0</v>
      </c>
      <c r="BA220" s="101">
        <f t="shared" si="15"/>
        <v>0</v>
      </c>
      <c r="BB220" s="100">
        <f t="shared" si="15"/>
        <v>0</v>
      </c>
      <c r="BC220" s="99">
        <f t="shared" si="15"/>
        <v>0</v>
      </c>
      <c r="BD220" s="101">
        <f t="shared" si="15"/>
        <v>0</v>
      </c>
      <c r="BE220" s="100">
        <f t="shared" si="15"/>
        <v>0</v>
      </c>
      <c r="BF220" s="100">
        <f t="shared" si="15"/>
        <v>0</v>
      </c>
      <c r="BG220" s="99">
        <f t="shared" si="15"/>
        <v>0</v>
      </c>
      <c r="BH220" s="98" t="s">
        <v>83</v>
      </c>
      <c r="BK220" s="1">
        <f>SUM(AO220:AQ220)</f>
        <v>0</v>
      </c>
      <c r="BL220" s="1">
        <f>SUM(AR220:AT220,BD220)</f>
        <v>0</v>
      </c>
      <c r="BM220" s="1">
        <f>SUM(AU220:AW220,BE220)</f>
        <v>0</v>
      </c>
      <c r="BN220" s="1">
        <f>SUM(AX220:AZ220,BF220)</f>
        <v>0</v>
      </c>
      <c r="BO220" s="1">
        <f>SUM(BA220:BC220,BG220)</f>
        <v>0</v>
      </c>
    </row>
    <row r="221" spans="2:67" ht="28.15" customHeight="1">
      <c r="B221" s="29"/>
      <c r="C221" s="263">
        <v>1</v>
      </c>
      <c r="D221" s="47"/>
      <c r="E221" s="46"/>
      <c r="F221" s="46"/>
      <c r="G221" s="45"/>
      <c r="H221" s="255"/>
      <c r="I221" s="259">
        <v>12</v>
      </c>
      <c r="J221" s="259">
        <v>5</v>
      </c>
      <c r="K221" s="259"/>
      <c r="L221" s="42">
        <v>1</v>
      </c>
      <c r="M221" s="41"/>
      <c r="N221" s="42">
        <v>5</v>
      </c>
      <c r="O221" s="41"/>
      <c r="P221" s="42">
        <v>9</v>
      </c>
      <c r="Q221" s="97"/>
      <c r="R221" s="42">
        <v>13</v>
      </c>
      <c r="S221" s="41"/>
      <c r="T221" s="42">
        <v>17</v>
      </c>
      <c r="U221" s="41"/>
      <c r="V221" s="42">
        <v>21</v>
      </c>
      <c r="W221" s="41"/>
      <c r="X221" s="42">
        <v>25</v>
      </c>
      <c r="Y221" s="41"/>
      <c r="Z221" s="42">
        <v>29</v>
      </c>
      <c r="AA221" s="41"/>
      <c r="AB221" s="44">
        <v>33</v>
      </c>
      <c r="AC221" s="41"/>
      <c r="AD221" s="42">
        <v>37</v>
      </c>
      <c r="AE221" s="41"/>
      <c r="AF221" s="40"/>
      <c r="AG221" s="41"/>
      <c r="AH221" s="40"/>
      <c r="AI221" s="39"/>
      <c r="AJ221" s="245"/>
      <c r="AK221" s="245"/>
      <c r="AL221" s="38"/>
      <c r="AM221" s="238">
        <f>SUMPRODUCT(LEN($M221:$AE224)-LEN(SUBSTITUTE($M221:$AE224,"/", "")))/2</f>
        <v>0</v>
      </c>
      <c r="AN221" s="241">
        <f>SUMPRODUCT(LEN($M221:$AE224)-LEN(SUBSTITUTE($M221:$AE224,"-", "")))</f>
        <v>0</v>
      </c>
      <c r="AO221" s="235">
        <f>SUMPRODUCT(LEN($M221:$AE224)-LEN(SUBSTITUTE($M221:$AE224,"A", "")))</f>
        <v>0</v>
      </c>
      <c r="AP221" s="229">
        <f>SUMPRODUCT(LEN($AH221:$AH224)-LEN(SUBSTITUTE($AH221:$AH224,"A", "")))</f>
        <v>0</v>
      </c>
      <c r="AQ221" s="232">
        <f>SUMPRODUCT(LEN($AG221:$AG224)-LEN(SUBSTITUTE($AG221:$AG224,"A", "")))</f>
        <v>0</v>
      </c>
      <c r="AR221" s="235">
        <f>SUMPRODUCT(LEN($M221:$AE224)-LEN(SUBSTITUTE($M221:$AE224,"S", "")))</f>
        <v>0</v>
      </c>
      <c r="AS221" s="229">
        <f>SUMPRODUCT(LEN($AH221:$AH224)-LEN(SUBSTITUTE($AH221:$AH224,"S", "")))</f>
        <v>0</v>
      </c>
      <c r="AT221" s="232">
        <f>SUMPRODUCT(LEN($AG221:$AG224)-LEN(SUBSTITUTE($AG221:$AG224,"S", "")))</f>
        <v>0</v>
      </c>
      <c r="AU221" s="235">
        <f>SUMPRODUCT(LEN($M221:$AE224)-LEN(SUBSTITUTE($M221:$AE224,"F", "")))</f>
        <v>0</v>
      </c>
      <c r="AV221" s="229">
        <f>SUMPRODUCT(LEN($AH221:$AH224)-LEN(SUBSTITUTE($AH221:$AH224,"F", "")))</f>
        <v>0</v>
      </c>
      <c r="AW221" s="232">
        <f>SUMPRODUCT(LEN($AG221:$AG224)-LEN(SUBSTITUTE($AG221:$AG224,"F", "")))</f>
        <v>0</v>
      </c>
      <c r="AX221" s="235">
        <f>SUMPRODUCT(LEN($M221:$AE224)-LEN(SUBSTITUTE($M221:$AE224,"G", "")))</f>
        <v>0</v>
      </c>
      <c r="AY221" s="229">
        <f>SUMPRODUCT(LEN($AH221:$AH224)-LEN(SUBSTITUTE($AH221:$AH224,"G", "")))</f>
        <v>0</v>
      </c>
      <c r="AZ221" s="232">
        <f>SUMPRODUCT(LEN($AG221:$AG224)-LEN(SUBSTITUTE($AG221:$AG224,"G", "")))</f>
        <v>0</v>
      </c>
      <c r="BA221" s="235">
        <f>SUMPRODUCT(LEN($M221:$AE224)-LEN(SUBSTITUTE($M221:$AE224,"M", "")))</f>
        <v>0</v>
      </c>
      <c r="BB221" s="229">
        <f>SUMPRODUCT(LEN($AH221:$AH224)-LEN(SUBSTITUTE($AH221:$AH224,"M", "")))</f>
        <v>0</v>
      </c>
      <c r="BC221" s="232">
        <f>SUMPRODUCT(LEN($AG221:$AG224)-LEN(SUBSTITUTE($AG221:$AG224,"M", "")))</f>
        <v>0</v>
      </c>
      <c r="BD221" s="297">
        <f>SUMPRODUCT(LEN($AI221:$AI224)-LEN(SUBSTITUTE($AI221:$AI224,"S", "")))</f>
        <v>0</v>
      </c>
      <c r="BE221" s="300">
        <f>SUMPRODUCT(LEN($AI221:$AI224)-LEN(SUBSTITUTE($AI221:$AI224,"F", "")))</f>
        <v>0</v>
      </c>
      <c r="BF221" s="300">
        <f>SUMPRODUCT(LEN($AI221:$AI224)-LEN(SUBSTITUTE($AI221:$AI224,"G", "")))</f>
        <v>0</v>
      </c>
      <c r="BG221" s="303">
        <f>SUMPRODUCT(LEN($AI221:$AI224)-LEN(SUBSTITUTE($AI221:$AI224,"M", "")))</f>
        <v>0</v>
      </c>
    </row>
    <row r="222" spans="2:67" ht="28.15" customHeight="1" thickBot="1">
      <c r="B222" s="29"/>
      <c r="C222" s="264"/>
      <c r="D222" s="37"/>
      <c r="E222" s="36"/>
      <c r="F222" s="36"/>
      <c r="G222" s="35"/>
      <c r="H222" s="256"/>
      <c r="I222" s="260"/>
      <c r="J222" s="260"/>
      <c r="K222" s="260"/>
      <c r="L222" s="32">
        <v>2</v>
      </c>
      <c r="M222" s="31"/>
      <c r="N222" s="32">
        <v>6</v>
      </c>
      <c r="O222" s="31"/>
      <c r="P222" s="96">
        <v>10</v>
      </c>
      <c r="Q222" s="31"/>
      <c r="R222" s="32">
        <v>14</v>
      </c>
      <c r="S222" s="31"/>
      <c r="T222" s="32">
        <v>18</v>
      </c>
      <c r="U222" s="95"/>
      <c r="V222" s="32">
        <v>22</v>
      </c>
      <c r="W222" s="31"/>
      <c r="X222" s="32">
        <v>26</v>
      </c>
      <c r="Y222" s="31"/>
      <c r="Z222" s="32">
        <v>30</v>
      </c>
      <c r="AA222" s="31"/>
      <c r="AB222" s="34">
        <v>34</v>
      </c>
      <c r="AC222" s="31"/>
      <c r="AD222" s="32">
        <v>38</v>
      </c>
      <c r="AE222" s="31"/>
      <c r="AF222" s="30"/>
      <c r="AG222" s="31"/>
      <c r="AH222" s="30"/>
      <c r="AI222" s="20"/>
      <c r="AJ222" s="246"/>
      <c r="AK222" s="246"/>
      <c r="AL222" s="19"/>
      <c r="AM222" s="239"/>
      <c r="AN222" s="242"/>
      <c r="AO222" s="236"/>
      <c r="AP222" s="230"/>
      <c r="AQ222" s="233"/>
      <c r="AR222" s="236"/>
      <c r="AS222" s="230"/>
      <c r="AT222" s="233"/>
      <c r="AU222" s="236"/>
      <c r="AV222" s="230"/>
      <c r="AW222" s="233"/>
      <c r="AX222" s="236"/>
      <c r="AY222" s="230"/>
      <c r="AZ222" s="233"/>
      <c r="BA222" s="236"/>
      <c r="BB222" s="230"/>
      <c r="BC222" s="233"/>
      <c r="BD222" s="298"/>
      <c r="BE222" s="301"/>
      <c r="BF222" s="301"/>
      <c r="BG222" s="304"/>
    </row>
    <row r="223" spans="2:67" ht="28.15" customHeight="1">
      <c r="B223" s="29"/>
      <c r="C223" s="265"/>
      <c r="D223" s="28"/>
      <c r="E223" s="27"/>
      <c r="F223" s="27"/>
      <c r="G223" s="26"/>
      <c r="H223" s="257"/>
      <c r="I223" s="261"/>
      <c r="J223" s="261"/>
      <c r="K223" s="261"/>
      <c r="L223" s="23">
        <v>3</v>
      </c>
      <c r="M223" s="22"/>
      <c r="N223" s="23">
        <v>7</v>
      </c>
      <c r="O223" s="22"/>
      <c r="P223" s="23">
        <v>11</v>
      </c>
      <c r="Q223" s="22"/>
      <c r="R223" s="23">
        <v>15</v>
      </c>
      <c r="S223" s="22"/>
      <c r="T223" s="23">
        <v>19</v>
      </c>
      <c r="U223" s="22"/>
      <c r="V223" s="23">
        <v>23</v>
      </c>
      <c r="W223" s="22"/>
      <c r="X223" s="23">
        <v>27</v>
      </c>
      <c r="Y223" s="22"/>
      <c r="Z223" s="23">
        <v>31</v>
      </c>
      <c r="AA223" s="22"/>
      <c r="AB223" s="25">
        <v>35</v>
      </c>
      <c r="AC223" s="22"/>
      <c r="AD223" s="23">
        <v>39</v>
      </c>
      <c r="AE223" s="22"/>
      <c r="AF223" s="21"/>
      <c r="AG223" s="22"/>
      <c r="AH223" s="21"/>
      <c r="AI223" s="20"/>
      <c r="AJ223" s="246"/>
      <c r="AK223" s="246"/>
      <c r="AL223" s="19"/>
      <c r="AM223" s="239"/>
      <c r="AN223" s="242"/>
      <c r="AO223" s="236"/>
      <c r="AP223" s="230"/>
      <c r="AQ223" s="233"/>
      <c r="AR223" s="236"/>
      <c r="AS223" s="230"/>
      <c r="AT223" s="233"/>
      <c r="AU223" s="236"/>
      <c r="AV223" s="230"/>
      <c r="AW223" s="233"/>
      <c r="AX223" s="236"/>
      <c r="AY223" s="230"/>
      <c r="AZ223" s="233"/>
      <c r="BA223" s="236"/>
      <c r="BB223" s="230"/>
      <c r="BC223" s="233"/>
      <c r="BD223" s="298"/>
      <c r="BE223" s="301"/>
      <c r="BF223" s="301"/>
      <c r="BG223" s="304"/>
    </row>
    <row r="224" spans="2:67" ht="28.15" customHeight="1" thickBot="1">
      <c r="B224" s="29"/>
      <c r="C224" s="266"/>
      <c r="D224" s="57"/>
      <c r="E224" s="56"/>
      <c r="F224" s="56"/>
      <c r="G224" s="55"/>
      <c r="H224" s="258"/>
      <c r="I224" s="262"/>
      <c r="J224" s="262"/>
      <c r="K224" s="262"/>
      <c r="L224" s="52">
        <v>4</v>
      </c>
      <c r="M224" s="51"/>
      <c r="N224" s="52">
        <v>8</v>
      </c>
      <c r="O224" s="51"/>
      <c r="P224" s="52">
        <v>12</v>
      </c>
      <c r="Q224" s="51"/>
      <c r="R224" s="52">
        <v>16</v>
      </c>
      <c r="S224" s="51"/>
      <c r="T224" s="52">
        <v>20</v>
      </c>
      <c r="U224" s="51"/>
      <c r="V224" s="52">
        <v>24</v>
      </c>
      <c r="W224" s="51"/>
      <c r="X224" s="52">
        <v>28</v>
      </c>
      <c r="Y224" s="51"/>
      <c r="Z224" s="52">
        <v>32</v>
      </c>
      <c r="AA224" s="51"/>
      <c r="AB224" s="54">
        <v>36</v>
      </c>
      <c r="AC224" s="51"/>
      <c r="AD224" s="52">
        <v>40</v>
      </c>
      <c r="AE224" s="51"/>
      <c r="AF224" s="50"/>
      <c r="AG224" s="51"/>
      <c r="AH224" s="50"/>
      <c r="AI224" s="49"/>
      <c r="AJ224" s="248"/>
      <c r="AK224" s="248"/>
      <c r="AL224" s="48"/>
      <c r="AM224" s="240"/>
      <c r="AN224" s="243"/>
      <c r="AO224" s="237"/>
      <c r="AP224" s="231"/>
      <c r="AQ224" s="234"/>
      <c r="AR224" s="237"/>
      <c r="AS224" s="231"/>
      <c r="AT224" s="234"/>
      <c r="AU224" s="237"/>
      <c r="AV224" s="231"/>
      <c r="AW224" s="234"/>
      <c r="AX224" s="237"/>
      <c r="AY224" s="231"/>
      <c r="AZ224" s="234"/>
      <c r="BA224" s="237"/>
      <c r="BB224" s="231"/>
      <c r="BC224" s="234"/>
      <c r="BD224" s="299"/>
      <c r="BE224" s="302"/>
      <c r="BF224" s="302"/>
      <c r="BG224" s="305"/>
    </row>
    <row r="225" spans="2:67" ht="28.15" hidden="1" customHeight="1">
      <c r="B225" s="29"/>
      <c r="C225" s="263">
        <v>2</v>
      </c>
      <c r="D225" s="47"/>
      <c r="E225" s="46"/>
      <c r="F225" s="46"/>
      <c r="G225" s="45"/>
      <c r="H225" s="255"/>
      <c r="I225" s="259"/>
      <c r="J225" s="259"/>
      <c r="K225" s="259"/>
      <c r="L225" s="42" t="s">
        <v>82</v>
      </c>
      <c r="M225" s="41"/>
      <c r="N225" s="42" t="s">
        <v>81</v>
      </c>
      <c r="O225" s="41"/>
      <c r="P225" s="42" t="s">
        <v>80</v>
      </c>
      <c r="Q225" s="41"/>
      <c r="R225" s="42" t="s">
        <v>79</v>
      </c>
      <c r="S225" s="41"/>
      <c r="T225" s="42" t="s">
        <v>78</v>
      </c>
      <c r="U225" s="41"/>
      <c r="V225" s="42" t="s">
        <v>77</v>
      </c>
      <c r="W225" s="41"/>
      <c r="X225" s="42" t="s">
        <v>76</v>
      </c>
      <c r="Y225" s="41"/>
      <c r="Z225" s="42" t="s">
        <v>75</v>
      </c>
      <c r="AA225" s="41"/>
      <c r="AB225" s="44" t="s">
        <v>74</v>
      </c>
      <c r="AC225" s="43"/>
      <c r="AD225" s="42" t="s">
        <v>73</v>
      </c>
      <c r="AE225" s="41"/>
      <c r="AF225" s="40"/>
      <c r="AG225" s="41"/>
      <c r="AH225" s="40"/>
      <c r="AI225" s="39"/>
      <c r="AJ225" s="249"/>
      <c r="AK225" s="252"/>
      <c r="AL225" s="38"/>
      <c r="AM225" s="7"/>
      <c r="AN225" s="7"/>
      <c r="AO225" s="235">
        <f>SUMPRODUCT(LEN($M225:$AE228)-LEN(SUBSTITUTE($M225:$AE228,"A", "")))</f>
        <v>0</v>
      </c>
      <c r="AP225" s="229">
        <f>SUMPRODUCT(LEN($AH225:$AH228)-LEN(SUBSTITUTE($AH225:$AH228,"A", "")))</f>
        <v>0</v>
      </c>
      <c r="AQ225" s="232">
        <f>SUMPRODUCT(LEN($AG225:$AG228)-LEN(SUBSTITUTE($AG225:$AG228,"A", "")))</f>
        <v>0</v>
      </c>
      <c r="AR225" s="235">
        <f>SUMPRODUCT(LEN($M225:$AE228)-LEN(SUBSTITUTE($M225:$AE228,"S", "")))</f>
        <v>0</v>
      </c>
      <c r="AS225" s="229">
        <f>SUMPRODUCT(LEN($AH225:$AH228)-LEN(SUBSTITUTE($AH225:$AH228,"S", "")))</f>
        <v>0</v>
      </c>
      <c r="AT225" s="232">
        <f>SUMPRODUCT(LEN($AG225:$AG228)-LEN(SUBSTITUTE($AG225:$AG228,"S", "")))</f>
        <v>0</v>
      </c>
      <c r="AU225" s="235">
        <f>SUMPRODUCT(LEN($M225:$AE228)-LEN(SUBSTITUTE($M225:$AE228,"F", "")))</f>
        <v>0</v>
      </c>
      <c r="AV225" s="229">
        <f>SUMPRODUCT(LEN($AH225:$AH228)-LEN(SUBSTITUTE($AH225:$AH228,"F", "")))</f>
        <v>0</v>
      </c>
      <c r="AW225" s="232">
        <f>SUMPRODUCT(LEN($AG225:$AG228)-LEN(SUBSTITUTE($AG225:$AG228,"F", "")))</f>
        <v>0</v>
      </c>
      <c r="AX225" s="235">
        <f>SUMPRODUCT(LEN($M225:$AE228)-LEN(SUBSTITUTE($M225:$AE228,"G", "")))</f>
        <v>0</v>
      </c>
      <c r="AY225" s="229">
        <f>SUMPRODUCT(LEN($AH225:$AH228)-LEN(SUBSTITUTE($AH225:$AH228,"G", "")))</f>
        <v>0</v>
      </c>
      <c r="AZ225" s="232">
        <f>SUMPRODUCT(LEN($AG225:$AG228)-LEN(SUBSTITUTE($AG225:$AG228,"G", "")))</f>
        <v>0</v>
      </c>
      <c r="BA225" s="235">
        <f>SUMPRODUCT(LEN($M225:$AE228)-LEN(SUBSTITUTE($M225:$AE228,"M", "")))</f>
        <v>0</v>
      </c>
      <c r="BB225" s="229">
        <f>SUMPRODUCT(LEN($AH225:$AH228)-LEN(SUBSTITUTE($AH225:$AH228,"M", "")))</f>
        <v>0</v>
      </c>
      <c r="BC225" s="232">
        <f>SUMPRODUCT(LEN($AG225:$AG228)-LEN(SUBSTITUTE($AG225:$AG228,"M", "")))</f>
        <v>0</v>
      </c>
      <c r="BD225" s="297">
        <f>SUMPRODUCT(LEN($AI225:$AI228)-LEN(SUBSTITUTE($AI225:$AI228,"S", "")))</f>
        <v>0</v>
      </c>
      <c r="BE225" s="300">
        <f>SUMPRODUCT(LEN($AI225:$AI228)-LEN(SUBSTITUTE($AI225:$AI228,"F", "")))</f>
        <v>0</v>
      </c>
      <c r="BF225" s="300">
        <f>SUMPRODUCT(LEN($AI225:$AI228)-LEN(SUBSTITUTE($AI225:$AI228,"G", "")))</f>
        <v>0</v>
      </c>
      <c r="BG225" s="303">
        <f>SUMPRODUCT(LEN($AI225:$AI228)-LEN(SUBSTITUTE($AI225:$AI228,"M", "")))</f>
        <v>0</v>
      </c>
    </row>
    <row r="226" spans="2:67" ht="28.15" hidden="1" customHeight="1" thickBot="1">
      <c r="B226" s="29"/>
      <c r="C226" s="264"/>
      <c r="D226" s="37"/>
      <c r="E226" s="36"/>
      <c r="F226" s="36"/>
      <c r="G226" s="35"/>
      <c r="H226" s="256"/>
      <c r="I226" s="260"/>
      <c r="J226" s="260"/>
      <c r="K226" s="260"/>
      <c r="L226" s="32" t="s">
        <v>72</v>
      </c>
      <c r="M226" s="31"/>
      <c r="N226" s="32" t="s">
        <v>71</v>
      </c>
      <c r="O226" s="31"/>
      <c r="P226" s="32" t="s">
        <v>70</v>
      </c>
      <c r="Q226" s="31"/>
      <c r="R226" s="32" t="s">
        <v>69</v>
      </c>
      <c r="S226" s="31"/>
      <c r="T226" s="32" t="s">
        <v>68</v>
      </c>
      <c r="U226" s="31"/>
      <c r="V226" s="32" t="s">
        <v>67</v>
      </c>
      <c r="W226" s="31"/>
      <c r="X226" s="32" t="s">
        <v>66</v>
      </c>
      <c r="Y226" s="31"/>
      <c r="Z226" s="32" t="s">
        <v>65</v>
      </c>
      <c r="AA226" s="31"/>
      <c r="AB226" s="34" t="s">
        <v>64</v>
      </c>
      <c r="AC226" s="33"/>
      <c r="AD226" s="32" t="s">
        <v>63</v>
      </c>
      <c r="AE226" s="31"/>
      <c r="AF226" s="30"/>
      <c r="AG226" s="31"/>
      <c r="AH226" s="30"/>
      <c r="AI226" s="20"/>
      <c r="AJ226" s="250"/>
      <c r="AK226" s="253"/>
      <c r="AL226" s="19"/>
      <c r="AM226" s="7"/>
      <c r="AN226" s="7"/>
      <c r="AO226" s="236"/>
      <c r="AP226" s="230"/>
      <c r="AQ226" s="233"/>
      <c r="AR226" s="236"/>
      <c r="AS226" s="230"/>
      <c r="AT226" s="233"/>
      <c r="AU226" s="236"/>
      <c r="AV226" s="230"/>
      <c r="AW226" s="233"/>
      <c r="AX226" s="236"/>
      <c r="AY226" s="230"/>
      <c r="AZ226" s="233"/>
      <c r="BA226" s="236"/>
      <c r="BB226" s="230"/>
      <c r="BC226" s="233"/>
      <c r="BD226" s="298"/>
      <c r="BE226" s="301"/>
      <c r="BF226" s="301"/>
      <c r="BG226" s="304"/>
    </row>
    <row r="227" spans="2:67" ht="28.15" hidden="1" customHeight="1">
      <c r="B227" s="29"/>
      <c r="C227" s="265"/>
      <c r="D227" s="28"/>
      <c r="E227" s="27"/>
      <c r="F227" s="27"/>
      <c r="G227" s="26"/>
      <c r="H227" s="257"/>
      <c r="I227" s="261"/>
      <c r="J227" s="261"/>
      <c r="K227" s="261"/>
      <c r="L227" s="23" t="s">
        <v>62</v>
      </c>
      <c r="M227" s="22"/>
      <c r="N227" s="23" t="s">
        <v>61</v>
      </c>
      <c r="O227" s="22"/>
      <c r="P227" s="23" t="s">
        <v>60</v>
      </c>
      <c r="Q227" s="22"/>
      <c r="R227" s="23" t="s">
        <v>59</v>
      </c>
      <c r="S227" s="22"/>
      <c r="T227" s="23" t="s">
        <v>58</v>
      </c>
      <c r="U227" s="22"/>
      <c r="V227" s="23" t="s">
        <v>57</v>
      </c>
      <c r="W227" s="22"/>
      <c r="X227" s="23" t="s">
        <v>56</v>
      </c>
      <c r="Y227" s="22"/>
      <c r="Z227" s="23" t="s">
        <v>55</v>
      </c>
      <c r="AA227" s="22"/>
      <c r="AB227" s="25" t="s">
        <v>54</v>
      </c>
      <c r="AC227" s="24"/>
      <c r="AD227" s="23">
        <v>39</v>
      </c>
      <c r="AE227" s="22"/>
      <c r="AF227" s="21"/>
      <c r="AG227" s="22"/>
      <c r="AH227" s="21"/>
      <c r="AI227" s="20"/>
      <c r="AJ227" s="250"/>
      <c r="AK227" s="253"/>
      <c r="AL227" s="19"/>
      <c r="AM227" s="7"/>
      <c r="AN227" s="7"/>
      <c r="AO227" s="236"/>
      <c r="AP227" s="230"/>
      <c r="AQ227" s="233"/>
      <c r="AR227" s="236"/>
      <c r="AS227" s="230"/>
      <c r="AT227" s="233"/>
      <c r="AU227" s="236"/>
      <c r="AV227" s="230"/>
      <c r="AW227" s="233"/>
      <c r="AX227" s="236"/>
      <c r="AY227" s="230"/>
      <c r="AZ227" s="233"/>
      <c r="BA227" s="236"/>
      <c r="BB227" s="230"/>
      <c r="BC227" s="233"/>
      <c r="BD227" s="298"/>
      <c r="BE227" s="301"/>
      <c r="BF227" s="301"/>
      <c r="BG227" s="304"/>
    </row>
    <row r="228" spans="2:67" ht="28.15" hidden="1" customHeight="1" thickBot="1">
      <c r="B228" s="29"/>
      <c r="C228" s="266"/>
      <c r="D228" s="57"/>
      <c r="E228" s="56"/>
      <c r="F228" s="56"/>
      <c r="G228" s="55"/>
      <c r="H228" s="258"/>
      <c r="I228" s="262"/>
      <c r="J228" s="262"/>
      <c r="K228" s="262"/>
      <c r="L228" s="52" t="s">
        <v>53</v>
      </c>
      <c r="M228" s="51"/>
      <c r="N228" s="52" t="s">
        <v>52</v>
      </c>
      <c r="O228" s="51"/>
      <c r="P228" s="52" t="s">
        <v>51</v>
      </c>
      <c r="Q228" s="51"/>
      <c r="R228" s="52" t="s">
        <v>50</v>
      </c>
      <c r="S228" s="51"/>
      <c r="T228" s="52">
        <v>20</v>
      </c>
      <c r="U228" s="51"/>
      <c r="V228" s="52" t="s">
        <v>49</v>
      </c>
      <c r="W228" s="51"/>
      <c r="X228" s="52" t="s">
        <v>48</v>
      </c>
      <c r="Y228" s="51"/>
      <c r="Z228" s="52" t="s">
        <v>47</v>
      </c>
      <c r="AA228" s="51"/>
      <c r="AB228" s="54" t="s">
        <v>46</v>
      </c>
      <c r="AC228" s="53"/>
      <c r="AD228" s="52" t="s">
        <v>45</v>
      </c>
      <c r="AE228" s="51"/>
      <c r="AF228" s="50"/>
      <c r="AG228" s="51"/>
      <c r="AH228" s="50"/>
      <c r="AI228" s="49"/>
      <c r="AJ228" s="251"/>
      <c r="AK228" s="254"/>
      <c r="AL228" s="48"/>
      <c r="AM228" s="7"/>
      <c r="AN228" s="7"/>
      <c r="AO228" s="237"/>
      <c r="AP228" s="231"/>
      <c r="AQ228" s="234"/>
      <c r="AR228" s="237"/>
      <c r="AS228" s="231"/>
      <c r="AT228" s="234"/>
      <c r="AU228" s="237"/>
      <c r="AV228" s="231"/>
      <c r="AW228" s="234"/>
      <c r="AX228" s="237"/>
      <c r="AY228" s="231"/>
      <c r="AZ228" s="234"/>
      <c r="BA228" s="237"/>
      <c r="BB228" s="231"/>
      <c r="BC228" s="234"/>
      <c r="BD228" s="299"/>
      <c r="BE228" s="302"/>
      <c r="BF228" s="302"/>
      <c r="BG228" s="305"/>
    </row>
    <row r="229" spans="2:67" ht="28.15" hidden="1" customHeight="1">
      <c r="B229" s="29"/>
      <c r="C229" s="263">
        <v>3</v>
      </c>
      <c r="D229" s="47"/>
      <c r="E229" s="46"/>
      <c r="F229" s="46"/>
      <c r="G229" s="45"/>
      <c r="H229" s="255"/>
      <c r="I229" s="259"/>
      <c r="J229" s="259"/>
      <c r="K229" s="259"/>
      <c r="L229" s="42" t="s">
        <v>82</v>
      </c>
      <c r="M229" s="41"/>
      <c r="N229" s="42" t="s">
        <v>81</v>
      </c>
      <c r="O229" s="41"/>
      <c r="P229" s="42" t="s">
        <v>80</v>
      </c>
      <c r="Q229" s="41"/>
      <c r="R229" s="42" t="s">
        <v>79</v>
      </c>
      <c r="S229" s="41"/>
      <c r="T229" s="42" t="s">
        <v>78</v>
      </c>
      <c r="U229" s="41"/>
      <c r="V229" s="42" t="s">
        <v>77</v>
      </c>
      <c r="W229" s="41"/>
      <c r="X229" s="42" t="s">
        <v>76</v>
      </c>
      <c r="Y229" s="41"/>
      <c r="Z229" s="42" t="s">
        <v>75</v>
      </c>
      <c r="AA229" s="41"/>
      <c r="AB229" s="44" t="s">
        <v>74</v>
      </c>
      <c r="AC229" s="43"/>
      <c r="AD229" s="42" t="s">
        <v>73</v>
      </c>
      <c r="AE229" s="41"/>
      <c r="AF229" s="40"/>
      <c r="AG229" s="41"/>
      <c r="AH229" s="40"/>
      <c r="AI229" s="39"/>
      <c r="AJ229" s="245"/>
      <c r="AK229" s="245"/>
      <c r="AL229" s="38"/>
      <c r="AM229" s="7"/>
      <c r="AN229" s="7"/>
      <c r="AO229" s="235">
        <f>SUMPRODUCT(LEN($M229:$AE232)-LEN(SUBSTITUTE($M229:$AE232,"A", "")))</f>
        <v>0</v>
      </c>
      <c r="AP229" s="229">
        <f>SUMPRODUCT(LEN($AH229:$AH232)-LEN(SUBSTITUTE($AH229:$AH232,"A", "")))</f>
        <v>0</v>
      </c>
      <c r="AQ229" s="232">
        <f>SUMPRODUCT(LEN($AG229:$AG232)-LEN(SUBSTITUTE($AG229:$AG232,"A", "")))</f>
        <v>0</v>
      </c>
      <c r="AR229" s="235">
        <f>SUMPRODUCT(LEN($M229:$AE232)-LEN(SUBSTITUTE($M229:$AE232,"S", "")))</f>
        <v>0</v>
      </c>
      <c r="AS229" s="229">
        <f>SUMPRODUCT(LEN($AH229:$AH232)-LEN(SUBSTITUTE($AH229:$AH232,"S", "")))</f>
        <v>0</v>
      </c>
      <c r="AT229" s="232">
        <f>SUMPRODUCT(LEN($AG229:$AG232)-LEN(SUBSTITUTE($AG229:$AG232,"S", "")))</f>
        <v>0</v>
      </c>
      <c r="AU229" s="235">
        <f>SUMPRODUCT(LEN($M229:$AE232)-LEN(SUBSTITUTE($M229:$AE232,"F", "")))</f>
        <v>0</v>
      </c>
      <c r="AV229" s="229">
        <f>SUMPRODUCT(LEN($AH229:$AH232)-LEN(SUBSTITUTE($AH229:$AH232,"F", "")))</f>
        <v>0</v>
      </c>
      <c r="AW229" s="232">
        <f>SUMPRODUCT(LEN($AG229:$AG232)-LEN(SUBSTITUTE($AG229:$AG232,"F", "")))</f>
        <v>0</v>
      </c>
      <c r="AX229" s="235">
        <f>SUMPRODUCT(LEN($M229:$AE232)-LEN(SUBSTITUTE($M229:$AE232,"G", "")))</f>
        <v>0</v>
      </c>
      <c r="AY229" s="229">
        <f>SUMPRODUCT(LEN($AH229:$AH232)-LEN(SUBSTITUTE($AH229:$AH232,"G", "")))</f>
        <v>0</v>
      </c>
      <c r="AZ229" s="232">
        <f>SUMPRODUCT(LEN($AG229:$AG232)-LEN(SUBSTITUTE($AG229:$AG232,"G", "")))</f>
        <v>0</v>
      </c>
      <c r="BA229" s="235">
        <f>SUMPRODUCT(LEN($M229:$AE232)-LEN(SUBSTITUTE($M229:$AE232,"M", "")))</f>
        <v>0</v>
      </c>
      <c r="BB229" s="229">
        <f>SUMPRODUCT(LEN($AH229:$AH232)-LEN(SUBSTITUTE($AH229:$AH232,"M", "")))</f>
        <v>0</v>
      </c>
      <c r="BC229" s="232">
        <f>SUMPRODUCT(LEN($AG229:$AG232)-LEN(SUBSTITUTE($AG229:$AG232,"M", "")))</f>
        <v>0</v>
      </c>
      <c r="BD229" s="297">
        <f>SUMPRODUCT(LEN($AI229:$AI232)-LEN(SUBSTITUTE($AI229:$AI232,"S", "")))</f>
        <v>0</v>
      </c>
      <c r="BE229" s="300">
        <f>SUMPRODUCT(LEN($AI229:$AI232)-LEN(SUBSTITUTE($AI229:$AI232,"F", "")))</f>
        <v>0</v>
      </c>
      <c r="BF229" s="300">
        <f>SUMPRODUCT(LEN($AI229:$AI232)-LEN(SUBSTITUTE($AI229:$AI232,"G", "")))</f>
        <v>0</v>
      </c>
      <c r="BG229" s="303">
        <f>SUMPRODUCT(LEN($AI229:$AI232)-LEN(SUBSTITUTE($AI229:$AI232,"M", "")))</f>
        <v>0</v>
      </c>
    </row>
    <row r="230" spans="2:67" ht="28.15" hidden="1" customHeight="1" thickBot="1">
      <c r="B230" s="29"/>
      <c r="C230" s="264"/>
      <c r="D230" s="37"/>
      <c r="E230" s="36"/>
      <c r="F230" s="36"/>
      <c r="G230" s="35"/>
      <c r="H230" s="256"/>
      <c r="I230" s="260"/>
      <c r="J230" s="260"/>
      <c r="K230" s="260"/>
      <c r="L230" s="32" t="s">
        <v>72</v>
      </c>
      <c r="M230" s="31"/>
      <c r="N230" s="32" t="s">
        <v>71</v>
      </c>
      <c r="O230" s="31"/>
      <c r="P230" s="32" t="s">
        <v>70</v>
      </c>
      <c r="Q230" s="31"/>
      <c r="R230" s="32" t="s">
        <v>69</v>
      </c>
      <c r="S230" s="31"/>
      <c r="T230" s="32" t="s">
        <v>68</v>
      </c>
      <c r="U230" s="31"/>
      <c r="V230" s="32" t="s">
        <v>67</v>
      </c>
      <c r="W230" s="31"/>
      <c r="X230" s="32" t="s">
        <v>66</v>
      </c>
      <c r="Y230" s="31"/>
      <c r="Z230" s="32" t="s">
        <v>65</v>
      </c>
      <c r="AA230" s="31"/>
      <c r="AB230" s="34" t="s">
        <v>64</v>
      </c>
      <c r="AC230" s="33"/>
      <c r="AD230" s="32" t="s">
        <v>63</v>
      </c>
      <c r="AE230" s="31"/>
      <c r="AF230" s="30"/>
      <c r="AG230" s="31"/>
      <c r="AH230" s="30"/>
      <c r="AI230" s="20"/>
      <c r="AJ230" s="246"/>
      <c r="AK230" s="246"/>
      <c r="AL230" s="19"/>
      <c r="AM230" s="7"/>
      <c r="AN230" s="7"/>
      <c r="AO230" s="236"/>
      <c r="AP230" s="230"/>
      <c r="AQ230" s="233"/>
      <c r="AR230" s="236"/>
      <c r="AS230" s="230"/>
      <c r="AT230" s="233"/>
      <c r="AU230" s="236"/>
      <c r="AV230" s="230"/>
      <c r="AW230" s="233"/>
      <c r="AX230" s="236"/>
      <c r="AY230" s="230"/>
      <c r="AZ230" s="233"/>
      <c r="BA230" s="236"/>
      <c r="BB230" s="230"/>
      <c r="BC230" s="233"/>
      <c r="BD230" s="298"/>
      <c r="BE230" s="301"/>
      <c r="BF230" s="301"/>
      <c r="BG230" s="304"/>
    </row>
    <row r="231" spans="2:67" ht="28.15" hidden="1" customHeight="1">
      <c r="B231" s="29"/>
      <c r="C231" s="265"/>
      <c r="D231" s="28"/>
      <c r="E231" s="27"/>
      <c r="F231" s="27"/>
      <c r="G231" s="26"/>
      <c r="H231" s="257"/>
      <c r="I231" s="261"/>
      <c r="J231" s="261"/>
      <c r="K231" s="261"/>
      <c r="L231" s="23" t="s">
        <v>62</v>
      </c>
      <c r="M231" s="22"/>
      <c r="N231" s="23" t="s">
        <v>61</v>
      </c>
      <c r="O231" s="22"/>
      <c r="P231" s="23" t="s">
        <v>60</v>
      </c>
      <c r="Q231" s="22"/>
      <c r="R231" s="23" t="s">
        <v>59</v>
      </c>
      <c r="S231" s="22"/>
      <c r="T231" s="23" t="s">
        <v>58</v>
      </c>
      <c r="U231" s="22"/>
      <c r="V231" s="23" t="s">
        <v>57</v>
      </c>
      <c r="W231" s="22"/>
      <c r="X231" s="23" t="s">
        <v>56</v>
      </c>
      <c r="Y231" s="22"/>
      <c r="Z231" s="23" t="s">
        <v>55</v>
      </c>
      <c r="AA231" s="22"/>
      <c r="AB231" s="25" t="s">
        <v>54</v>
      </c>
      <c r="AC231" s="24"/>
      <c r="AD231" s="23">
        <v>39</v>
      </c>
      <c r="AE231" s="22"/>
      <c r="AF231" s="21"/>
      <c r="AG231" s="22"/>
      <c r="AH231" s="21"/>
      <c r="AI231" s="20"/>
      <c r="AJ231" s="246"/>
      <c r="AK231" s="246"/>
      <c r="AL231" s="19"/>
      <c r="AM231" s="7"/>
      <c r="AN231" s="7"/>
      <c r="AO231" s="236"/>
      <c r="AP231" s="230"/>
      <c r="AQ231" s="233"/>
      <c r="AR231" s="236"/>
      <c r="AS231" s="230"/>
      <c r="AT231" s="233"/>
      <c r="AU231" s="236"/>
      <c r="AV231" s="230"/>
      <c r="AW231" s="233"/>
      <c r="AX231" s="236"/>
      <c r="AY231" s="230"/>
      <c r="AZ231" s="233"/>
      <c r="BA231" s="236"/>
      <c r="BB231" s="230"/>
      <c r="BC231" s="233"/>
      <c r="BD231" s="298"/>
      <c r="BE231" s="301"/>
      <c r="BF231" s="301"/>
      <c r="BG231" s="304"/>
    </row>
    <row r="232" spans="2:67" ht="28.15" hidden="1" customHeight="1" thickBot="1">
      <c r="B232" s="18"/>
      <c r="C232" s="271"/>
      <c r="D232" s="17"/>
      <c r="E232" s="16"/>
      <c r="F232" s="16"/>
      <c r="G232" s="15"/>
      <c r="H232" s="258"/>
      <c r="I232" s="272"/>
      <c r="J232" s="272"/>
      <c r="K232" s="272"/>
      <c r="L232" s="12" t="s">
        <v>53</v>
      </c>
      <c r="M232" s="11"/>
      <c r="N232" s="12" t="s">
        <v>52</v>
      </c>
      <c r="O232" s="11"/>
      <c r="P232" s="12" t="s">
        <v>51</v>
      </c>
      <c r="Q232" s="11"/>
      <c r="R232" s="12" t="s">
        <v>50</v>
      </c>
      <c r="S232" s="11"/>
      <c r="T232" s="12">
        <v>20</v>
      </c>
      <c r="U232" s="11"/>
      <c r="V232" s="12" t="s">
        <v>49</v>
      </c>
      <c r="W232" s="11"/>
      <c r="X232" s="12" t="s">
        <v>48</v>
      </c>
      <c r="Y232" s="11"/>
      <c r="Z232" s="12" t="s">
        <v>47</v>
      </c>
      <c r="AA232" s="11"/>
      <c r="AB232" s="14" t="s">
        <v>46</v>
      </c>
      <c r="AC232" s="13"/>
      <c r="AD232" s="12" t="s">
        <v>45</v>
      </c>
      <c r="AE232" s="11"/>
      <c r="AF232" s="10"/>
      <c r="AG232" s="11"/>
      <c r="AH232" s="10"/>
      <c r="AI232" s="9"/>
      <c r="AJ232" s="247"/>
      <c r="AK232" s="247"/>
      <c r="AL232" s="8"/>
      <c r="AM232" s="7"/>
      <c r="AN232" s="7"/>
      <c r="AO232" s="237"/>
      <c r="AP232" s="231"/>
      <c r="AQ232" s="234"/>
      <c r="AR232" s="237"/>
      <c r="AS232" s="231"/>
      <c r="AT232" s="234"/>
      <c r="AU232" s="237"/>
      <c r="AV232" s="231"/>
      <c r="AW232" s="234"/>
      <c r="AX232" s="237"/>
      <c r="AY232" s="231"/>
      <c r="AZ232" s="234"/>
      <c r="BA232" s="237"/>
      <c r="BB232" s="231"/>
      <c r="BC232" s="234"/>
      <c r="BD232" s="299"/>
      <c r="BE232" s="302"/>
      <c r="BF232" s="302"/>
      <c r="BG232" s="305"/>
    </row>
    <row r="233" spans="2:67" ht="85.9" customHeight="1" thickBot="1">
      <c r="B233" s="94" t="s">
        <v>119</v>
      </c>
      <c r="C233" s="83" t="s">
        <v>118</v>
      </c>
      <c r="D233" s="88" t="s">
        <v>117</v>
      </c>
      <c r="E233" s="93" t="s">
        <v>116</v>
      </c>
      <c r="F233" s="92"/>
      <c r="G233" s="91"/>
      <c r="H233" s="90" t="s">
        <v>115</v>
      </c>
      <c r="I233" s="88" t="s">
        <v>43</v>
      </c>
      <c r="J233" s="88" t="s">
        <v>114</v>
      </c>
      <c r="K233" s="88" t="s">
        <v>44</v>
      </c>
      <c r="L233" s="227" t="s">
        <v>113</v>
      </c>
      <c r="M233" s="270"/>
      <c r="N233" s="227" t="s">
        <v>112</v>
      </c>
      <c r="O233" s="270"/>
      <c r="P233" s="227" t="s">
        <v>112</v>
      </c>
      <c r="Q233" s="228"/>
      <c r="R233" s="227" t="s">
        <v>112</v>
      </c>
      <c r="S233" s="228"/>
      <c r="T233" s="227" t="s">
        <v>112</v>
      </c>
      <c r="U233" s="228"/>
      <c r="V233" s="227" t="s">
        <v>112</v>
      </c>
      <c r="W233" s="228"/>
      <c r="X233" s="227" t="s">
        <v>112</v>
      </c>
      <c r="Y233" s="228"/>
      <c r="Z233" s="227" t="s">
        <v>112</v>
      </c>
      <c r="AA233" s="228"/>
      <c r="AB233" s="227" t="s">
        <v>112</v>
      </c>
      <c r="AC233" s="228"/>
      <c r="AD233" s="227" t="s">
        <v>112</v>
      </c>
      <c r="AE233" s="228"/>
      <c r="AF233" s="244" t="s">
        <v>111</v>
      </c>
      <c r="AG233" s="228"/>
      <c r="AH233" s="90" t="s">
        <v>110</v>
      </c>
      <c r="AI233" s="89" t="s">
        <v>109</v>
      </c>
      <c r="AJ233" s="88" t="s">
        <v>108</v>
      </c>
      <c r="AK233" s="88" t="s">
        <v>107</v>
      </c>
      <c r="AL233" s="87" t="s">
        <v>106</v>
      </c>
      <c r="AM233" s="105" t="s">
        <v>161</v>
      </c>
      <c r="AN233" s="104" t="s">
        <v>160</v>
      </c>
      <c r="AO233" s="84" t="s">
        <v>105</v>
      </c>
      <c r="AP233" s="83" t="s">
        <v>104</v>
      </c>
      <c r="AQ233" s="82" t="s">
        <v>103</v>
      </c>
      <c r="AR233" s="84" t="s">
        <v>102</v>
      </c>
      <c r="AS233" s="83" t="s">
        <v>101</v>
      </c>
      <c r="AT233" s="82" t="s">
        <v>100</v>
      </c>
      <c r="AU233" s="84" t="s">
        <v>99</v>
      </c>
      <c r="AV233" s="83" t="s">
        <v>98</v>
      </c>
      <c r="AW233" s="85" t="s">
        <v>97</v>
      </c>
      <c r="AX233" s="84" t="s">
        <v>96</v>
      </c>
      <c r="AY233" s="83" t="s">
        <v>95</v>
      </c>
      <c r="AZ233" s="82" t="s">
        <v>94</v>
      </c>
      <c r="BA233" s="84" t="s">
        <v>93</v>
      </c>
      <c r="BB233" s="83" t="s">
        <v>92</v>
      </c>
      <c r="BC233" s="82" t="s">
        <v>91</v>
      </c>
      <c r="BD233" s="81" t="s">
        <v>90</v>
      </c>
      <c r="BE233" s="80" t="s">
        <v>89</v>
      </c>
      <c r="BF233" s="80" t="s">
        <v>88</v>
      </c>
      <c r="BG233" s="79" t="s">
        <v>87</v>
      </c>
    </row>
    <row r="234" spans="2:67" ht="48" thickBot="1">
      <c r="B234" s="78" t="s">
        <v>168</v>
      </c>
      <c r="C234" s="77"/>
      <c r="D234" s="76"/>
      <c r="E234" s="267">
        <v>62.97</v>
      </c>
      <c r="F234" s="268"/>
      <c r="G234" s="269"/>
      <c r="H234" s="75" t="s">
        <v>85</v>
      </c>
      <c r="I234" s="74"/>
      <c r="J234" s="74"/>
      <c r="K234" s="73"/>
      <c r="L234" s="72"/>
      <c r="M234" s="68"/>
      <c r="N234" s="72"/>
      <c r="O234" s="68"/>
      <c r="P234" s="72"/>
      <c r="Q234" s="68"/>
      <c r="R234" s="72"/>
      <c r="S234" s="68"/>
      <c r="T234" s="72"/>
      <c r="U234" s="68"/>
      <c r="V234" s="72"/>
      <c r="W234" s="68"/>
      <c r="X234" s="72"/>
      <c r="Y234" s="68"/>
      <c r="Z234" s="72"/>
      <c r="AA234" s="71"/>
      <c r="AB234" s="70"/>
      <c r="AC234" s="70"/>
      <c r="AD234" s="70"/>
      <c r="AE234" s="70"/>
      <c r="AF234" s="69" t="s">
        <v>84</v>
      </c>
      <c r="AG234" s="68"/>
      <c r="AH234" s="68"/>
      <c r="AI234" s="68"/>
      <c r="AJ234" s="67"/>
      <c r="AK234" s="67"/>
      <c r="AL234" s="66"/>
      <c r="AM234" s="103"/>
      <c r="AN234" s="103"/>
      <c r="AO234" s="101">
        <f t="shared" ref="AO234:BG234" si="16">SUM(AO235:AO246)</f>
        <v>0</v>
      </c>
      <c r="AP234" s="100">
        <f t="shared" si="16"/>
        <v>0</v>
      </c>
      <c r="AQ234" s="99">
        <f t="shared" si="16"/>
        <v>0</v>
      </c>
      <c r="AR234" s="101">
        <f t="shared" si="16"/>
        <v>0</v>
      </c>
      <c r="AS234" s="100">
        <f t="shared" si="16"/>
        <v>0</v>
      </c>
      <c r="AT234" s="99">
        <f t="shared" si="16"/>
        <v>0</v>
      </c>
      <c r="AU234" s="101">
        <f t="shared" si="16"/>
        <v>0</v>
      </c>
      <c r="AV234" s="100">
        <f t="shared" si="16"/>
        <v>0</v>
      </c>
      <c r="AW234" s="99">
        <f t="shared" si="16"/>
        <v>0</v>
      </c>
      <c r="AX234" s="101">
        <f t="shared" si="16"/>
        <v>0</v>
      </c>
      <c r="AY234" s="100">
        <f t="shared" si="16"/>
        <v>0</v>
      </c>
      <c r="AZ234" s="99">
        <f t="shared" si="16"/>
        <v>0</v>
      </c>
      <c r="BA234" s="101">
        <f t="shared" si="16"/>
        <v>0</v>
      </c>
      <c r="BB234" s="100">
        <f t="shared" si="16"/>
        <v>0</v>
      </c>
      <c r="BC234" s="99">
        <f t="shared" si="16"/>
        <v>0</v>
      </c>
      <c r="BD234" s="101">
        <f t="shared" si="16"/>
        <v>0</v>
      </c>
      <c r="BE234" s="100">
        <f t="shared" si="16"/>
        <v>0</v>
      </c>
      <c r="BF234" s="100">
        <f t="shared" si="16"/>
        <v>0</v>
      </c>
      <c r="BG234" s="99">
        <f t="shared" si="16"/>
        <v>0</v>
      </c>
      <c r="BH234" s="98" t="s">
        <v>83</v>
      </c>
      <c r="BK234" s="1">
        <f>SUM(AO234:AQ234)</f>
        <v>0</v>
      </c>
      <c r="BL234" s="1">
        <f>SUM(AR234:AT234,BD234)</f>
        <v>0</v>
      </c>
      <c r="BM234" s="1">
        <f>SUM(AU234:AW234,BE234)</f>
        <v>0</v>
      </c>
      <c r="BN234" s="1">
        <f>SUM(AX234:AZ234,BF234)</f>
        <v>0</v>
      </c>
      <c r="BO234" s="1">
        <f>SUM(BA234:BC234,BG234)</f>
        <v>0</v>
      </c>
    </row>
    <row r="235" spans="2:67" ht="28.15" customHeight="1">
      <c r="B235" s="29"/>
      <c r="C235" s="263">
        <v>1</v>
      </c>
      <c r="D235" s="47"/>
      <c r="E235" s="46"/>
      <c r="F235" s="46"/>
      <c r="G235" s="45"/>
      <c r="H235" s="255"/>
      <c r="I235" s="259">
        <v>13</v>
      </c>
      <c r="J235" s="259">
        <v>5</v>
      </c>
      <c r="K235" s="259"/>
      <c r="L235" s="42">
        <v>1</v>
      </c>
      <c r="M235" s="41"/>
      <c r="N235" s="42">
        <v>5</v>
      </c>
      <c r="O235" s="41"/>
      <c r="P235" s="42">
        <v>9</v>
      </c>
      <c r="Q235" s="97"/>
      <c r="R235" s="42">
        <v>13</v>
      </c>
      <c r="S235" s="41"/>
      <c r="T235" s="42">
        <v>17</v>
      </c>
      <c r="U235" s="41"/>
      <c r="V235" s="42">
        <v>21</v>
      </c>
      <c r="W235" s="41"/>
      <c r="X235" s="42">
        <v>25</v>
      </c>
      <c r="Y235" s="41"/>
      <c r="Z235" s="42">
        <v>29</v>
      </c>
      <c r="AA235" s="41"/>
      <c r="AB235" s="44">
        <v>33</v>
      </c>
      <c r="AC235" s="41"/>
      <c r="AD235" s="42">
        <v>37</v>
      </c>
      <c r="AE235" s="41"/>
      <c r="AF235" s="40"/>
      <c r="AG235" s="41"/>
      <c r="AH235" s="40"/>
      <c r="AI235" s="39"/>
      <c r="AJ235" s="245"/>
      <c r="AK235" s="245"/>
      <c r="AL235" s="38"/>
      <c r="AM235" s="238">
        <f>SUMPRODUCT(LEN($M235:$AE238)-LEN(SUBSTITUTE($M235:$AE238,"/", "")))/2</f>
        <v>0</v>
      </c>
      <c r="AN235" s="241">
        <f>SUMPRODUCT(LEN($M235:$AE238)-LEN(SUBSTITUTE($M235:$AE238,"-", "")))</f>
        <v>0</v>
      </c>
      <c r="AO235" s="235">
        <f>SUMPRODUCT(LEN($M235:$AE238)-LEN(SUBSTITUTE($M235:$AE238,"A", "")))</f>
        <v>0</v>
      </c>
      <c r="AP235" s="229">
        <f>SUMPRODUCT(LEN($AH235:$AH238)-LEN(SUBSTITUTE($AH235:$AH238,"A", "")))</f>
        <v>0</v>
      </c>
      <c r="AQ235" s="232">
        <f>SUMPRODUCT(LEN($AG235:$AG238)-LEN(SUBSTITUTE($AG235:$AG238,"A", "")))</f>
        <v>0</v>
      </c>
      <c r="AR235" s="235">
        <f>SUMPRODUCT(LEN($M235:$AE238)-LEN(SUBSTITUTE($M235:$AE238,"S", "")))</f>
        <v>0</v>
      </c>
      <c r="AS235" s="229">
        <f>SUMPRODUCT(LEN($AH235:$AH238)-LEN(SUBSTITUTE($AH235:$AH238,"S", "")))</f>
        <v>0</v>
      </c>
      <c r="AT235" s="232">
        <f>SUMPRODUCT(LEN($AG235:$AG238)-LEN(SUBSTITUTE($AG235:$AG238,"S", "")))</f>
        <v>0</v>
      </c>
      <c r="AU235" s="235">
        <f>SUMPRODUCT(LEN($M235:$AE238)-LEN(SUBSTITUTE($M235:$AE238,"F", "")))</f>
        <v>0</v>
      </c>
      <c r="AV235" s="229">
        <f>SUMPRODUCT(LEN($AH235:$AH238)-LEN(SUBSTITUTE($AH235:$AH238,"F", "")))</f>
        <v>0</v>
      </c>
      <c r="AW235" s="232">
        <f>SUMPRODUCT(LEN($AG235:$AG238)-LEN(SUBSTITUTE($AG235:$AG238,"F", "")))</f>
        <v>0</v>
      </c>
      <c r="AX235" s="235">
        <f>SUMPRODUCT(LEN($M235:$AE238)-LEN(SUBSTITUTE($M235:$AE238,"G", "")))</f>
        <v>0</v>
      </c>
      <c r="AY235" s="229">
        <f>SUMPRODUCT(LEN($AH235:$AH238)-LEN(SUBSTITUTE($AH235:$AH238,"G", "")))</f>
        <v>0</v>
      </c>
      <c r="AZ235" s="232">
        <f>SUMPRODUCT(LEN($AG235:$AG238)-LEN(SUBSTITUTE($AG235:$AG238,"G", "")))</f>
        <v>0</v>
      </c>
      <c r="BA235" s="235">
        <f>SUMPRODUCT(LEN($M235:$AE238)-LEN(SUBSTITUTE($M235:$AE238,"M", "")))</f>
        <v>0</v>
      </c>
      <c r="BB235" s="229">
        <f>SUMPRODUCT(LEN($AH235:$AH238)-LEN(SUBSTITUTE($AH235:$AH238,"M", "")))</f>
        <v>0</v>
      </c>
      <c r="BC235" s="232">
        <f>SUMPRODUCT(LEN($AG235:$AG238)-LEN(SUBSTITUTE($AG235:$AG238,"M", "")))</f>
        <v>0</v>
      </c>
      <c r="BD235" s="297">
        <f>SUMPRODUCT(LEN($AI235:$AI238)-LEN(SUBSTITUTE($AI235:$AI238,"S", "")))</f>
        <v>0</v>
      </c>
      <c r="BE235" s="300">
        <f>SUMPRODUCT(LEN($AI235:$AI238)-LEN(SUBSTITUTE($AI235:$AI238,"F", "")))</f>
        <v>0</v>
      </c>
      <c r="BF235" s="300">
        <f>SUMPRODUCT(LEN($AI235:$AI238)-LEN(SUBSTITUTE($AI235:$AI238,"G", "")))</f>
        <v>0</v>
      </c>
      <c r="BG235" s="303">
        <f>SUMPRODUCT(LEN($AI235:$AI238)-LEN(SUBSTITUTE($AI235:$AI238,"M", "")))</f>
        <v>0</v>
      </c>
    </row>
    <row r="236" spans="2:67" ht="28.15" customHeight="1" thickBot="1">
      <c r="B236" s="29"/>
      <c r="C236" s="264"/>
      <c r="D236" s="37"/>
      <c r="E236" s="36"/>
      <c r="F236" s="36"/>
      <c r="G236" s="35"/>
      <c r="H236" s="256"/>
      <c r="I236" s="260"/>
      <c r="J236" s="260"/>
      <c r="K236" s="260"/>
      <c r="L236" s="32">
        <v>2</v>
      </c>
      <c r="M236" s="31"/>
      <c r="N236" s="32">
        <v>6</v>
      </c>
      <c r="O236" s="31"/>
      <c r="P236" s="96">
        <v>10</v>
      </c>
      <c r="Q236" s="31"/>
      <c r="R236" s="32">
        <v>14</v>
      </c>
      <c r="S236" s="31"/>
      <c r="T236" s="32">
        <v>18</v>
      </c>
      <c r="U236" s="95"/>
      <c r="V236" s="32">
        <v>22</v>
      </c>
      <c r="W236" s="31"/>
      <c r="X236" s="32">
        <v>26</v>
      </c>
      <c r="Y236" s="31"/>
      <c r="Z236" s="32">
        <v>30</v>
      </c>
      <c r="AA236" s="31"/>
      <c r="AB236" s="34">
        <v>34</v>
      </c>
      <c r="AC236" s="31"/>
      <c r="AD236" s="32">
        <v>38</v>
      </c>
      <c r="AE236" s="31"/>
      <c r="AF236" s="30"/>
      <c r="AG236" s="31"/>
      <c r="AH236" s="30"/>
      <c r="AI236" s="20"/>
      <c r="AJ236" s="246"/>
      <c r="AK236" s="246"/>
      <c r="AL236" s="19"/>
      <c r="AM236" s="239"/>
      <c r="AN236" s="242"/>
      <c r="AO236" s="236"/>
      <c r="AP236" s="230"/>
      <c r="AQ236" s="233"/>
      <c r="AR236" s="236"/>
      <c r="AS236" s="230"/>
      <c r="AT236" s="233"/>
      <c r="AU236" s="236"/>
      <c r="AV236" s="230"/>
      <c r="AW236" s="233"/>
      <c r="AX236" s="236"/>
      <c r="AY236" s="230"/>
      <c r="AZ236" s="233"/>
      <c r="BA236" s="236"/>
      <c r="BB236" s="230"/>
      <c r="BC236" s="233"/>
      <c r="BD236" s="298"/>
      <c r="BE236" s="301"/>
      <c r="BF236" s="301"/>
      <c r="BG236" s="304"/>
    </row>
    <row r="237" spans="2:67" ht="28.15" customHeight="1">
      <c r="B237" s="29"/>
      <c r="C237" s="265"/>
      <c r="D237" s="28"/>
      <c r="E237" s="27"/>
      <c r="F237" s="27"/>
      <c r="G237" s="26"/>
      <c r="H237" s="257"/>
      <c r="I237" s="261"/>
      <c r="J237" s="261"/>
      <c r="K237" s="261"/>
      <c r="L237" s="23">
        <v>3</v>
      </c>
      <c r="M237" s="22"/>
      <c r="N237" s="23">
        <v>7</v>
      </c>
      <c r="O237" s="22"/>
      <c r="P237" s="23">
        <v>11</v>
      </c>
      <c r="Q237" s="22"/>
      <c r="R237" s="23">
        <v>15</v>
      </c>
      <c r="S237" s="22"/>
      <c r="T237" s="23">
        <v>19</v>
      </c>
      <c r="U237" s="22"/>
      <c r="V237" s="23">
        <v>23</v>
      </c>
      <c r="W237" s="22"/>
      <c r="X237" s="23">
        <v>27</v>
      </c>
      <c r="Y237" s="22"/>
      <c r="Z237" s="23">
        <v>31</v>
      </c>
      <c r="AA237" s="22"/>
      <c r="AB237" s="25">
        <v>35</v>
      </c>
      <c r="AC237" s="22"/>
      <c r="AD237" s="23">
        <v>39</v>
      </c>
      <c r="AE237" s="22"/>
      <c r="AF237" s="21"/>
      <c r="AG237" s="22"/>
      <c r="AH237" s="21"/>
      <c r="AI237" s="20"/>
      <c r="AJ237" s="246"/>
      <c r="AK237" s="246"/>
      <c r="AL237" s="19"/>
      <c r="AM237" s="239"/>
      <c r="AN237" s="242"/>
      <c r="AO237" s="236"/>
      <c r="AP237" s="230"/>
      <c r="AQ237" s="233"/>
      <c r="AR237" s="236"/>
      <c r="AS237" s="230"/>
      <c r="AT237" s="233"/>
      <c r="AU237" s="236"/>
      <c r="AV237" s="230"/>
      <c r="AW237" s="233"/>
      <c r="AX237" s="236"/>
      <c r="AY237" s="230"/>
      <c r="AZ237" s="233"/>
      <c r="BA237" s="236"/>
      <c r="BB237" s="230"/>
      <c r="BC237" s="233"/>
      <c r="BD237" s="298"/>
      <c r="BE237" s="301"/>
      <c r="BF237" s="301"/>
      <c r="BG237" s="304"/>
    </row>
    <row r="238" spans="2:67" ht="28.15" customHeight="1" thickBot="1">
      <c r="B238" s="29"/>
      <c r="C238" s="266"/>
      <c r="D238" s="57"/>
      <c r="E238" s="56"/>
      <c r="F238" s="56"/>
      <c r="G238" s="55"/>
      <c r="H238" s="258"/>
      <c r="I238" s="262"/>
      <c r="J238" s="262"/>
      <c r="K238" s="262"/>
      <c r="L238" s="52">
        <v>4</v>
      </c>
      <c r="M238" s="51"/>
      <c r="N238" s="52">
        <v>8</v>
      </c>
      <c r="O238" s="51"/>
      <c r="P238" s="52">
        <v>12</v>
      </c>
      <c r="Q238" s="51"/>
      <c r="R238" s="52">
        <v>16</v>
      </c>
      <c r="S238" s="51"/>
      <c r="T238" s="52">
        <v>20</v>
      </c>
      <c r="U238" s="51"/>
      <c r="V238" s="52">
        <v>24</v>
      </c>
      <c r="W238" s="51"/>
      <c r="X238" s="52">
        <v>28</v>
      </c>
      <c r="Y238" s="51"/>
      <c r="Z238" s="52">
        <v>32</v>
      </c>
      <c r="AA238" s="51"/>
      <c r="AB238" s="54">
        <v>36</v>
      </c>
      <c r="AC238" s="51"/>
      <c r="AD238" s="52">
        <v>40</v>
      </c>
      <c r="AE238" s="51"/>
      <c r="AF238" s="50"/>
      <c r="AG238" s="51"/>
      <c r="AH238" s="50"/>
      <c r="AI238" s="49"/>
      <c r="AJ238" s="248"/>
      <c r="AK238" s="248"/>
      <c r="AL238" s="48"/>
      <c r="AM238" s="240"/>
      <c r="AN238" s="243"/>
      <c r="AO238" s="237"/>
      <c r="AP238" s="231"/>
      <c r="AQ238" s="234"/>
      <c r="AR238" s="237"/>
      <c r="AS238" s="231"/>
      <c r="AT238" s="234"/>
      <c r="AU238" s="237"/>
      <c r="AV238" s="231"/>
      <c r="AW238" s="234"/>
      <c r="AX238" s="237"/>
      <c r="AY238" s="231"/>
      <c r="AZ238" s="234"/>
      <c r="BA238" s="237"/>
      <c r="BB238" s="231"/>
      <c r="BC238" s="234"/>
      <c r="BD238" s="299"/>
      <c r="BE238" s="302"/>
      <c r="BF238" s="302"/>
      <c r="BG238" s="305"/>
    </row>
    <row r="239" spans="2:67" ht="28.15" hidden="1" customHeight="1">
      <c r="B239" s="29"/>
      <c r="C239" s="263">
        <v>2</v>
      </c>
      <c r="D239" s="47"/>
      <c r="E239" s="46"/>
      <c r="F239" s="46"/>
      <c r="G239" s="45"/>
      <c r="H239" s="255"/>
      <c r="I239" s="259"/>
      <c r="J239" s="259"/>
      <c r="K239" s="259"/>
      <c r="L239" s="42" t="s">
        <v>82</v>
      </c>
      <c r="M239" s="41"/>
      <c r="N239" s="42" t="s">
        <v>81</v>
      </c>
      <c r="O239" s="41"/>
      <c r="P239" s="42" t="s">
        <v>80</v>
      </c>
      <c r="Q239" s="41"/>
      <c r="R239" s="42" t="s">
        <v>79</v>
      </c>
      <c r="S239" s="41"/>
      <c r="T239" s="42" t="s">
        <v>78</v>
      </c>
      <c r="U239" s="41"/>
      <c r="V239" s="42" t="s">
        <v>77</v>
      </c>
      <c r="W239" s="41"/>
      <c r="X239" s="42" t="s">
        <v>76</v>
      </c>
      <c r="Y239" s="41"/>
      <c r="Z239" s="42" t="s">
        <v>75</v>
      </c>
      <c r="AA239" s="41"/>
      <c r="AB239" s="44" t="s">
        <v>74</v>
      </c>
      <c r="AC239" s="43"/>
      <c r="AD239" s="42" t="s">
        <v>73</v>
      </c>
      <c r="AE239" s="41"/>
      <c r="AF239" s="40"/>
      <c r="AG239" s="41"/>
      <c r="AH239" s="40"/>
      <c r="AI239" s="39"/>
      <c r="AJ239" s="249"/>
      <c r="AK239" s="252"/>
      <c r="AL239" s="38"/>
      <c r="AM239" s="7"/>
      <c r="AN239" s="7"/>
      <c r="AO239" s="235">
        <f>SUMPRODUCT(LEN($M239:$AE242)-LEN(SUBSTITUTE($M239:$AE242,"A", "")))</f>
        <v>0</v>
      </c>
      <c r="AP239" s="229">
        <f>SUMPRODUCT(LEN($AH239:$AH242)-LEN(SUBSTITUTE($AH239:$AH242,"A", "")))</f>
        <v>0</v>
      </c>
      <c r="AQ239" s="232">
        <f>SUMPRODUCT(LEN($AG239:$AG242)-LEN(SUBSTITUTE($AG239:$AG242,"A", "")))</f>
        <v>0</v>
      </c>
      <c r="AR239" s="235">
        <f>SUMPRODUCT(LEN($M239:$AE242)-LEN(SUBSTITUTE($M239:$AE242,"S", "")))</f>
        <v>0</v>
      </c>
      <c r="AS239" s="229">
        <f>SUMPRODUCT(LEN($AH239:$AH242)-LEN(SUBSTITUTE($AH239:$AH242,"S", "")))</f>
        <v>0</v>
      </c>
      <c r="AT239" s="232">
        <f>SUMPRODUCT(LEN($AG239:$AG242)-LEN(SUBSTITUTE($AG239:$AG242,"S", "")))</f>
        <v>0</v>
      </c>
      <c r="AU239" s="235">
        <f>SUMPRODUCT(LEN($M239:$AE242)-LEN(SUBSTITUTE($M239:$AE242,"F", "")))</f>
        <v>0</v>
      </c>
      <c r="AV239" s="229">
        <f>SUMPRODUCT(LEN($AH239:$AH242)-LEN(SUBSTITUTE($AH239:$AH242,"F", "")))</f>
        <v>0</v>
      </c>
      <c r="AW239" s="232">
        <f>SUMPRODUCT(LEN($AG239:$AG242)-LEN(SUBSTITUTE($AG239:$AG242,"F", "")))</f>
        <v>0</v>
      </c>
      <c r="AX239" s="235">
        <f>SUMPRODUCT(LEN($M239:$AE242)-LEN(SUBSTITUTE($M239:$AE242,"G", "")))</f>
        <v>0</v>
      </c>
      <c r="AY239" s="229">
        <f>SUMPRODUCT(LEN($AH239:$AH242)-LEN(SUBSTITUTE($AH239:$AH242,"G", "")))</f>
        <v>0</v>
      </c>
      <c r="AZ239" s="232">
        <f>SUMPRODUCT(LEN($AG239:$AG242)-LEN(SUBSTITUTE($AG239:$AG242,"G", "")))</f>
        <v>0</v>
      </c>
      <c r="BA239" s="235">
        <f>SUMPRODUCT(LEN($M239:$AE242)-LEN(SUBSTITUTE($M239:$AE242,"M", "")))</f>
        <v>0</v>
      </c>
      <c r="BB239" s="229">
        <f>SUMPRODUCT(LEN($AH239:$AH242)-LEN(SUBSTITUTE($AH239:$AH242,"M", "")))</f>
        <v>0</v>
      </c>
      <c r="BC239" s="232">
        <f>SUMPRODUCT(LEN($AG239:$AG242)-LEN(SUBSTITUTE($AG239:$AG242,"M", "")))</f>
        <v>0</v>
      </c>
      <c r="BD239" s="297">
        <f>SUMPRODUCT(LEN($AI239:$AI242)-LEN(SUBSTITUTE($AI239:$AI242,"S", "")))</f>
        <v>0</v>
      </c>
      <c r="BE239" s="300">
        <f>SUMPRODUCT(LEN($AI239:$AI242)-LEN(SUBSTITUTE($AI239:$AI242,"F", "")))</f>
        <v>0</v>
      </c>
      <c r="BF239" s="300">
        <f>SUMPRODUCT(LEN($AI239:$AI242)-LEN(SUBSTITUTE($AI239:$AI242,"G", "")))</f>
        <v>0</v>
      </c>
      <c r="BG239" s="303">
        <f>SUMPRODUCT(LEN($AI239:$AI242)-LEN(SUBSTITUTE($AI239:$AI242,"M", "")))</f>
        <v>0</v>
      </c>
    </row>
    <row r="240" spans="2:67" ht="28.15" hidden="1" customHeight="1" thickBot="1">
      <c r="B240" s="29"/>
      <c r="C240" s="264"/>
      <c r="D240" s="37"/>
      <c r="E240" s="36"/>
      <c r="F240" s="36"/>
      <c r="G240" s="35"/>
      <c r="H240" s="256"/>
      <c r="I240" s="260"/>
      <c r="J240" s="260"/>
      <c r="K240" s="260"/>
      <c r="L240" s="32" t="s">
        <v>72</v>
      </c>
      <c r="M240" s="31"/>
      <c r="N240" s="32" t="s">
        <v>71</v>
      </c>
      <c r="O240" s="31"/>
      <c r="P240" s="32" t="s">
        <v>70</v>
      </c>
      <c r="Q240" s="31"/>
      <c r="R240" s="32" t="s">
        <v>69</v>
      </c>
      <c r="S240" s="31"/>
      <c r="T240" s="32" t="s">
        <v>68</v>
      </c>
      <c r="U240" s="31"/>
      <c r="V240" s="32" t="s">
        <v>67</v>
      </c>
      <c r="W240" s="31"/>
      <c r="X240" s="32" t="s">
        <v>66</v>
      </c>
      <c r="Y240" s="31"/>
      <c r="Z240" s="32" t="s">
        <v>65</v>
      </c>
      <c r="AA240" s="31"/>
      <c r="AB240" s="34" t="s">
        <v>64</v>
      </c>
      <c r="AC240" s="33"/>
      <c r="AD240" s="32" t="s">
        <v>63</v>
      </c>
      <c r="AE240" s="31"/>
      <c r="AF240" s="30"/>
      <c r="AG240" s="31"/>
      <c r="AH240" s="30"/>
      <c r="AI240" s="20"/>
      <c r="AJ240" s="250"/>
      <c r="AK240" s="253"/>
      <c r="AL240" s="19"/>
      <c r="AM240" s="7"/>
      <c r="AN240" s="7"/>
      <c r="AO240" s="236"/>
      <c r="AP240" s="230"/>
      <c r="AQ240" s="233"/>
      <c r="AR240" s="236"/>
      <c r="AS240" s="230"/>
      <c r="AT240" s="233"/>
      <c r="AU240" s="236"/>
      <c r="AV240" s="230"/>
      <c r="AW240" s="233"/>
      <c r="AX240" s="236"/>
      <c r="AY240" s="230"/>
      <c r="AZ240" s="233"/>
      <c r="BA240" s="236"/>
      <c r="BB240" s="230"/>
      <c r="BC240" s="233"/>
      <c r="BD240" s="298"/>
      <c r="BE240" s="301"/>
      <c r="BF240" s="301"/>
      <c r="BG240" s="304"/>
    </row>
    <row r="241" spans="2:67" ht="28.15" hidden="1" customHeight="1">
      <c r="B241" s="29"/>
      <c r="C241" s="265"/>
      <c r="D241" s="28"/>
      <c r="E241" s="27"/>
      <c r="F241" s="27"/>
      <c r="G241" s="26"/>
      <c r="H241" s="257"/>
      <c r="I241" s="261"/>
      <c r="J241" s="261"/>
      <c r="K241" s="261"/>
      <c r="L241" s="23" t="s">
        <v>62</v>
      </c>
      <c r="M241" s="22"/>
      <c r="N241" s="23" t="s">
        <v>61</v>
      </c>
      <c r="O241" s="22"/>
      <c r="P241" s="23" t="s">
        <v>60</v>
      </c>
      <c r="Q241" s="22"/>
      <c r="R241" s="23" t="s">
        <v>59</v>
      </c>
      <c r="S241" s="22"/>
      <c r="T241" s="23" t="s">
        <v>58</v>
      </c>
      <c r="U241" s="22"/>
      <c r="V241" s="23" t="s">
        <v>57</v>
      </c>
      <c r="W241" s="22"/>
      <c r="X241" s="23" t="s">
        <v>56</v>
      </c>
      <c r="Y241" s="22"/>
      <c r="Z241" s="23" t="s">
        <v>55</v>
      </c>
      <c r="AA241" s="22"/>
      <c r="AB241" s="25" t="s">
        <v>54</v>
      </c>
      <c r="AC241" s="24"/>
      <c r="AD241" s="23">
        <v>39</v>
      </c>
      <c r="AE241" s="22"/>
      <c r="AF241" s="21"/>
      <c r="AG241" s="22"/>
      <c r="AH241" s="21"/>
      <c r="AI241" s="20"/>
      <c r="AJ241" s="250"/>
      <c r="AK241" s="253"/>
      <c r="AL241" s="19"/>
      <c r="AM241" s="7"/>
      <c r="AN241" s="7"/>
      <c r="AO241" s="236"/>
      <c r="AP241" s="230"/>
      <c r="AQ241" s="233"/>
      <c r="AR241" s="236"/>
      <c r="AS241" s="230"/>
      <c r="AT241" s="233"/>
      <c r="AU241" s="236"/>
      <c r="AV241" s="230"/>
      <c r="AW241" s="233"/>
      <c r="AX241" s="236"/>
      <c r="AY241" s="230"/>
      <c r="AZ241" s="233"/>
      <c r="BA241" s="236"/>
      <c r="BB241" s="230"/>
      <c r="BC241" s="233"/>
      <c r="BD241" s="298"/>
      <c r="BE241" s="301"/>
      <c r="BF241" s="301"/>
      <c r="BG241" s="304"/>
    </row>
    <row r="242" spans="2:67" ht="28.15" hidden="1" customHeight="1" thickBot="1">
      <c r="B242" s="29"/>
      <c r="C242" s="266"/>
      <c r="D242" s="57"/>
      <c r="E242" s="56"/>
      <c r="F242" s="56"/>
      <c r="G242" s="55"/>
      <c r="H242" s="258"/>
      <c r="I242" s="262"/>
      <c r="J242" s="262"/>
      <c r="K242" s="262"/>
      <c r="L242" s="52" t="s">
        <v>53</v>
      </c>
      <c r="M242" s="51"/>
      <c r="N242" s="52" t="s">
        <v>52</v>
      </c>
      <c r="O242" s="51"/>
      <c r="P242" s="52" t="s">
        <v>51</v>
      </c>
      <c r="Q242" s="51"/>
      <c r="R242" s="52" t="s">
        <v>50</v>
      </c>
      <c r="S242" s="51"/>
      <c r="T242" s="52">
        <v>20</v>
      </c>
      <c r="U242" s="51"/>
      <c r="V242" s="52" t="s">
        <v>49</v>
      </c>
      <c r="W242" s="51"/>
      <c r="X242" s="52" t="s">
        <v>48</v>
      </c>
      <c r="Y242" s="51"/>
      <c r="Z242" s="52" t="s">
        <v>47</v>
      </c>
      <c r="AA242" s="51"/>
      <c r="AB242" s="54" t="s">
        <v>46</v>
      </c>
      <c r="AC242" s="53"/>
      <c r="AD242" s="52" t="s">
        <v>45</v>
      </c>
      <c r="AE242" s="51"/>
      <c r="AF242" s="50"/>
      <c r="AG242" s="51"/>
      <c r="AH242" s="50"/>
      <c r="AI242" s="49"/>
      <c r="AJ242" s="251"/>
      <c r="AK242" s="254"/>
      <c r="AL242" s="48"/>
      <c r="AM242" s="7"/>
      <c r="AN242" s="7"/>
      <c r="AO242" s="237"/>
      <c r="AP242" s="231"/>
      <c r="AQ242" s="234"/>
      <c r="AR242" s="237"/>
      <c r="AS242" s="231"/>
      <c r="AT242" s="234"/>
      <c r="AU242" s="237"/>
      <c r="AV242" s="231"/>
      <c r="AW242" s="234"/>
      <c r="AX242" s="237"/>
      <c r="AY242" s="231"/>
      <c r="AZ242" s="234"/>
      <c r="BA242" s="237"/>
      <c r="BB242" s="231"/>
      <c r="BC242" s="234"/>
      <c r="BD242" s="299"/>
      <c r="BE242" s="302"/>
      <c r="BF242" s="302"/>
      <c r="BG242" s="305"/>
    </row>
    <row r="243" spans="2:67" ht="28.15" hidden="1" customHeight="1">
      <c r="B243" s="29"/>
      <c r="C243" s="263">
        <v>3</v>
      </c>
      <c r="D243" s="47"/>
      <c r="E243" s="46"/>
      <c r="F243" s="46"/>
      <c r="G243" s="45"/>
      <c r="H243" s="255"/>
      <c r="I243" s="259"/>
      <c r="J243" s="259"/>
      <c r="K243" s="259"/>
      <c r="L243" s="42" t="s">
        <v>82</v>
      </c>
      <c r="M243" s="41"/>
      <c r="N243" s="42" t="s">
        <v>81</v>
      </c>
      <c r="O243" s="41"/>
      <c r="P243" s="42" t="s">
        <v>80</v>
      </c>
      <c r="Q243" s="41"/>
      <c r="R243" s="42" t="s">
        <v>79</v>
      </c>
      <c r="S243" s="41"/>
      <c r="T243" s="42" t="s">
        <v>78</v>
      </c>
      <c r="U243" s="41"/>
      <c r="V243" s="42" t="s">
        <v>77</v>
      </c>
      <c r="W243" s="41"/>
      <c r="X243" s="42" t="s">
        <v>76</v>
      </c>
      <c r="Y243" s="41"/>
      <c r="Z243" s="42" t="s">
        <v>75</v>
      </c>
      <c r="AA243" s="41"/>
      <c r="AB243" s="44" t="s">
        <v>74</v>
      </c>
      <c r="AC243" s="43"/>
      <c r="AD243" s="42" t="s">
        <v>73</v>
      </c>
      <c r="AE243" s="41"/>
      <c r="AF243" s="40"/>
      <c r="AG243" s="41"/>
      <c r="AH243" s="40"/>
      <c r="AI243" s="39"/>
      <c r="AJ243" s="245"/>
      <c r="AK243" s="245"/>
      <c r="AL243" s="38"/>
      <c r="AM243" s="7"/>
      <c r="AN243" s="7"/>
      <c r="AO243" s="235">
        <f>SUMPRODUCT(LEN($M243:$AE246)-LEN(SUBSTITUTE($M243:$AE246,"A", "")))</f>
        <v>0</v>
      </c>
      <c r="AP243" s="229">
        <f>SUMPRODUCT(LEN($AH243:$AH246)-LEN(SUBSTITUTE($AH243:$AH246,"A", "")))</f>
        <v>0</v>
      </c>
      <c r="AQ243" s="232">
        <f>SUMPRODUCT(LEN($AG243:$AG246)-LEN(SUBSTITUTE($AG243:$AG246,"A", "")))</f>
        <v>0</v>
      </c>
      <c r="AR243" s="235">
        <f>SUMPRODUCT(LEN($M243:$AE246)-LEN(SUBSTITUTE($M243:$AE246,"S", "")))</f>
        <v>0</v>
      </c>
      <c r="AS243" s="229">
        <f>SUMPRODUCT(LEN($AH243:$AH246)-LEN(SUBSTITUTE($AH243:$AH246,"S", "")))</f>
        <v>0</v>
      </c>
      <c r="AT243" s="232">
        <f>SUMPRODUCT(LEN($AG243:$AG246)-LEN(SUBSTITUTE($AG243:$AG246,"S", "")))</f>
        <v>0</v>
      </c>
      <c r="AU243" s="235">
        <f>SUMPRODUCT(LEN($M243:$AE246)-LEN(SUBSTITUTE($M243:$AE246,"F", "")))</f>
        <v>0</v>
      </c>
      <c r="AV243" s="229">
        <f>SUMPRODUCT(LEN($AH243:$AH246)-LEN(SUBSTITUTE($AH243:$AH246,"F", "")))</f>
        <v>0</v>
      </c>
      <c r="AW243" s="232">
        <f>SUMPRODUCT(LEN($AG243:$AG246)-LEN(SUBSTITUTE($AG243:$AG246,"F", "")))</f>
        <v>0</v>
      </c>
      <c r="AX243" s="235">
        <f>SUMPRODUCT(LEN($M243:$AE246)-LEN(SUBSTITUTE($M243:$AE246,"G", "")))</f>
        <v>0</v>
      </c>
      <c r="AY243" s="229">
        <f>SUMPRODUCT(LEN($AH243:$AH246)-LEN(SUBSTITUTE($AH243:$AH246,"G", "")))</f>
        <v>0</v>
      </c>
      <c r="AZ243" s="232">
        <f>SUMPRODUCT(LEN($AG243:$AG246)-LEN(SUBSTITUTE($AG243:$AG246,"G", "")))</f>
        <v>0</v>
      </c>
      <c r="BA243" s="235">
        <f>SUMPRODUCT(LEN($M243:$AE246)-LEN(SUBSTITUTE($M243:$AE246,"M", "")))</f>
        <v>0</v>
      </c>
      <c r="BB243" s="229">
        <f>SUMPRODUCT(LEN($AH243:$AH246)-LEN(SUBSTITUTE($AH243:$AH246,"M", "")))</f>
        <v>0</v>
      </c>
      <c r="BC243" s="232">
        <f>SUMPRODUCT(LEN($AG243:$AG246)-LEN(SUBSTITUTE($AG243:$AG246,"M", "")))</f>
        <v>0</v>
      </c>
      <c r="BD243" s="297">
        <f>SUMPRODUCT(LEN($AI243:$AI246)-LEN(SUBSTITUTE($AI243:$AI246,"S", "")))</f>
        <v>0</v>
      </c>
      <c r="BE243" s="300">
        <f>SUMPRODUCT(LEN($AI243:$AI246)-LEN(SUBSTITUTE($AI243:$AI246,"F", "")))</f>
        <v>0</v>
      </c>
      <c r="BF243" s="300">
        <f>SUMPRODUCT(LEN($AI243:$AI246)-LEN(SUBSTITUTE($AI243:$AI246,"G", "")))</f>
        <v>0</v>
      </c>
      <c r="BG243" s="303">
        <f>SUMPRODUCT(LEN($AI243:$AI246)-LEN(SUBSTITUTE($AI243:$AI246,"M", "")))</f>
        <v>0</v>
      </c>
    </row>
    <row r="244" spans="2:67" ht="28.15" hidden="1" customHeight="1" thickBot="1">
      <c r="B244" s="29"/>
      <c r="C244" s="264"/>
      <c r="D244" s="37"/>
      <c r="E244" s="36"/>
      <c r="F244" s="36"/>
      <c r="G244" s="35"/>
      <c r="H244" s="256"/>
      <c r="I244" s="260"/>
      <c r="J244" s="260"/>
      <c r="K244" s="260"/>
      <c r="L244" s="32" t="s">
        <v>72</v>
      </c>
      <c r="M244" s="31"/>
      <c r="N244" s="32" t="s">
        <v>71</v>
      </c>
      <c r="O244" s="31"/>
      <c r="P244" s="32" t="s">
        <v>70</v>
      </c>
      <c r="Q244" s="31"/>
      <c r="R244" s="32" t="s">
        <v>69</v>
      </c>
      <c r="S244" s="31"/>
      <c r="T244" s="32" t="s">
        <v>68</v>
      </c>
      <c r="U244" s="31"/>
      <c r="V244" s="32" t="s">
        <v>67</v>
      </c>
      <c r="W244" s="31"/>
      <c r="X244" s="32" t="s">
        <v>66</v>
      </c>
      <c r="Y244" s="31"/>
      <c r="Z244" s="32" t="s">
        <v>65</v>
      </c>
      <c r="AA244" s="31"/>
      <c r="AB244" s="34" t="s">
        <v>64</v>
      </c>
      <c r="AC244" s="33"/>
      <c r="AD244" s="32" t="s">
        <v>63</v>
      </c>
      <c r="AE244" s="31"/>
      <c r="AF244" s="30"/>
      <c r="AG244" s="31"/>
      <c r="AH244" s="30"/>
      <c r="AI244" s="20"/>
      <c r="AJ244" s="246"/>
      <c r="AK244" s="246"/>
      <c r="AL244" s="19"/>
      <c r="AM244" s="7"/>
      <c r="AN244" s="7"/>
      <c r="AO244" s="236"/>
      <c r="AP244" s="230"/>
      <c r="AQ244" s="233"/>
      <c r="AR244" s="236"/>
      <c r="AS244" s="230"/>
      <c r="AT244" s="233"/>
      <c r="AU244" s="236"/>
      <c r="AV244" s="230"/>
      <c r="AW244" s="233"/>
      <c r="AX244" s="236"/>
      <c r="AY244" s="230"/>
      <c r="AZ244" s="233"/>
      <c r="BA244" s="236"/>
      <c r="BB244" s="230"/>
      <c r="BC244" s="233"/>
      <c r="BD244" s="298"/>
      <c r="BE244" s="301"/>
      <c r="BF244" s="301"/>
      <c r="BG244" s="304"/>
    </row>
    <row r="245" spans="2:67" ht="28.15" hidden="1" customHeight="1">
      <c r="B245" s="29"/>
      <c r="C245" s="265"/>
      <c r="D245" s="28"/>
      <c r="E245" s="27"/>
      <c r="F245" s="27"/>
      <c r="G245" s="26"/>
      <c r="H245" s="257"/>
      <c r="I245" s="261"/>
      <c r="J245" s="261"/>
      <c r="K245" s="261"/>
      <c r="L245" s="23" t="s">
        <v>62</v>
      </c>
      <c r="M245" s="22"/>
      <c r="N245" s="23" t="s">
        <v>61</v>
      </c>
      <c r="O245" s="22"/>
      <c r="P245" s="23" t="s">
        <v>60</v>
      </c>
      <c r="Q245" s="22"/>
      <c r="R245" s="23" t="s">
        <v>59</v>
      </c>
      <c r="S245" s="22"/>
      <c r="T245" s="23" t="s">
        <v>58</v>
      </c>
      <c r="U245" s="22"/>
      <c r="V245" s="23" t="s">
        <v>57</v>
      </c>
      <c r="W245" s="22"/>
      <c r="X245" s="23" t="s">
        <v>56</v>
      </c>
      <c r="Y245" s="22"/>
      <c r="Z245" s="23" t="s">
        <v>55</v>
      </c>
      <c r="AA245" s="22"/>
      <c r="AB245" s="25" t="s">
        <v>54</v>
      </c>
      <c r="AC245" s="24"/>
      <c r="AD245" s="23">
        <v>39</v>
      </c>
      <c r="AE245" s="22"/>
      <c r="AF245" s="21"/>
      <c r="AG245" s="22"/>
      <c r="AH245" s="21"/>
      <c r="AI245" s="20"/>
      <c r="AJ245" s="246"/>
      <c r="AK245" s="246"/>
      <c r="AL245" s="19"/>
      <c r="AM245" s="7"/>
      <c r="AN245" s="7"/>
      <c r="AO245" s="236"/>
      <c r="AP245" s="230"/>
      <c r="AQ245" s="233"/>
      <c r="AR245" s="236"/>
      <c r="AS245" s="230"/>
      <c r="AT245" s="233"/>
      <c r="AU245" s="236"/>
      <c r="AV245" s="230"/>
      <c r="AW245" s="233"/>
      <c r="AX245" s="236"/>
      <c r="AY245" s="230"/>
      <c r="AZ245" s="233"/>
      <c r="BA245" s="236"/>
      <c r="BB245" s="230"/>
      <c r="BC245" s="233"/>
      <c r="BD245" s="298"/>
      <c r="BE245" s="301"/>
      <c r="BF245" s="301"/>
      <c r="BG245" s="304"/>
    </row>
    <row r="246" spans="2:67" ht="28.15" hidden="1" customHeight="1" thickBot="1">
      <c r="B246" s="18"/>
      <c r="C246" s="271"/>
      <c r="D246" s="17"/>
      <c r="E246" s="16"/>
      <c r="F246" s="16"/>
      <c r="G246" s="15"/>
      <c r="H246" s="258"/>
      <c r="I246" s="272"/>
      <c r="J246" s="272"/>
      <c r="K246" s="272"/>
      <c r="L246" s="12" t="s">
        <v>53</v>
      </c>
      <c r="M246" s="11"/>
      <c r="N246" s="12" t="s">
        <v>52</v>
      </c>
      <c r="O246" s="11"/>
      <c r="P246" s="12" t="s">
        <v>51</v>
      </c>
      <c r="Q246" s="11"/>
      <c r="R246" s="12" t="s">
        <v>50</v>
      </c>
      <c r="S246" s="11"/>
      <c r="T246" s="12">
        <v>20</v>
      </c>
      <c r="U246" s="11"/>
      <c r="V246" s="12" t="s">
        <v>49</v>
      </c>
      <c r="W246" s="11"/>
      <c r="X246" s="12" t="s">
        <v>48</v>
      </c>
      <c r="Y246" s="11"/>
      <c r="Z246" s="12" t="s">
        <v>47</v>
      </c>
      <c r="AA246" s="11"/>
      <c r="AB246" s="14" t="s">
        <v>46</v>
      </c>
      <c r="AC246" s="13"/>
      <c r="AD246" s="12" t="s">
        <v>45</v>
      </c>
      <c r="AE246" s="11"/>
      <c r="AF246" s="10"/>
      <c r="AG246" s="11"/>
      <c r="AH246" s="10"/>
      <c r="AI246" s="9"/>
      <c r="AJ246" s="247"/>
      <c r="AK246" s="247"/>
      <c r="AL246" s="8"/>
      <c r="AM246" s="7"/>
      <c r="AN246" s="7"/>
      <c r="AO246" s="237"/>
      <c r="AP246" s="231"/>
      <c r="AQ246" s="234"/>
      <c r="AR246" s="237"/>
      <c r="AS246" s="231"/>
      <c r="AT246" s="234"/>
      <c r="AU246" s="237"/>
      <c r="AV246" s="231"/>
      <c r="AW246" s="234"/>
      <c r="AX246" s="237"/>
      <c r="AY246" s="231"/>
      <c r="AZ246" s="234"/>
      <c r="BA246" s="237"/>
      <c r="BB246" s="231"/>
      <c r="BC246" s="234"/>
      <c r="BD246" s="299"/>
      <c r="BE246" s="302"/>
      <c r="BF246" s="302"/>
      <c r="BG246" s="305"/>
    </row>
    <row r="247" spans="2:67" ht="85.9" customHeight="1" thickBot="1">
      <c r="B247" s="94" t="s">
        <v>119</v>
      </c>
      <c r="C247" s="83" t="s">
        <v>118</v>
      </c>
      <c r="D247" s="88" t="s">
        <v>117</v>
      </c>
      <c r="E247" s="93" t="s">
        <v>116</v>
      </c>
      <c r="F247" s="92"/>
      <c r="G247" s="91"/>
      <c r="H247" s="90" t="s">
        <v>115</v>
      </c>
      <c r="I247" s="88" t="s">
        <v>43</v>
      </c>
      <c r="J247" s="88" t="s">
        <v>114</v>
      </c>
      <c r="K247" s="88" t="s">
        <v>44</v>
      </c>
      <c r="L247" s="227" t="s">
        <v>113</v>
      </c>
      <c r="M247" s="270"/>
      <c r="N247" s="227" t="s">
        <v>112</v>
      </c>
      <c r="O247" s="270"/>
      <c r="P247" s="227" t="s">
        <v>112</v>
      </c>
      <c r="Q247" s="228"/>
      <c r="R247" s="227" t="s">
        <v>112</v>
      </c>
      <c r="S247" s="228"/>
      <c r="T247" s="227" t="s">
        <v>112</v>
      </c>
      <c r="U247" s="228"/>
      <c r="V247" s="227" t="s">
        <v>112</v>
      </c>
      <c r="W247" s="228"/>
      <c r="X247" s="227" t="s">
        <v>112</v>
      </c>
      <c r="Y247" s="228"/>
      <c r="Z247" s="227" t="s">
        <v>112</v>
      </c>
      <c r="AA247" s="228"/>
      <c r="AB247" s="227" t="s">
        <v>112</v>
      </c>
      <c r="AC247" s="228"/>
      <c r="AD247" s="227" t="s">
        <v>112</v>
      </c>
      <c r="AE247" s="228"/>
      <c r="AF247" s="244" t="s">
        <v>111</v>
      </c>
      <c r="AG247" s="228"/>
      <c r="AH247" s="90" t="s">
        <v>110</v>
      </c>
      <c r="AI247" s="89" t="s">
        <v>109</v>
      </c>
      <c r="AJ247" s="88" t="s">
        <v>108</v>
      </c>
      <c r="AK247" s="88" t="s">
        <v>107</v>
      </c>
      <c r="AL247" s="87" t="s">
        <v>106</v>
      </c>
      <c r="AM247" s="105" t="s">
        <v>161</v>
      </c>
      <c r="AN247" s="104" t="s">
        <v>160</v>
      </c>
      <c r="AO247" s="84" t="s">
        <v>105</v>
      </c>
      <c r="AP247" s="83" t="s">
        <v>104</v>
      </c>
      <c r="AQ247" s="82" t="s">
        <v>103</v>
      </c>
      <c r="AR247" s="84" t="s">
        <v>102</v>
      </c>
      <c r="AS247" s="83" t="s">
        <v>101</v>
      </c>
      <c r="AT247" s="82" t="s">
        <v>100</v>
      </c>
      <c r="AU247" s="84" t="s">
        <v>99</v>
      </c>
      <c r="AV247" s="83" t="s">
        <v>98</v>
      </c>
      <c r="AW247" s="85" t="s">
        <v>97</v>
      </c>
      <c r="AX247" s="84" t="s">
        <v>96</v>
      </c>
      <c r="AY247" s="83" t="s">
        <v>95</v>
      </c>
      <c r="AZ247" s="82" t="s">
        <v>94</v>
      </c>
      <c r="BA247" s="84" t="s">
        <v>93</v>
      </c>
      <c r="BB247" s="83" t="s">
        <v>92</v>
      </c>
      <c r="BC247" s="82" t="s">
        <v>91</v>
      </c>
      <c r="BD247" s="81" t="s">
        <v>90</v>
      </c>
      <c r="BE247" s="80" t="s">
        <v>89</v>
      </c>
      <c r="BF247" s="80" t="s">
        <v>88</v>
      </c>
      <c r="BG247" s="79" t="s">
        <v>87</v>
      </c>
    </row>
    <row r="248" spans="2:67" ht="48" thickBot="1">
      <c r="B248" s="78" t="s">
        <v>167</v>
      </c>
      <c r="C248" s="77"/>
      <c r="D248" s="76"/>
      <c r="E248" s="267">
        <v>53.47</v>
      </c>
      <c r="F248" s="268"/>
      <c r="G248" s="269"/>
      <c r="H248" s="75" t="s">
        <v>85</v>
      </c>
      <c r="I248" s="74"/>
      <c r="J248" s="74"/>
      <c r="K248" s="73"/>
      <c r="L248" s="72"/>
      <c r="M248" s="68"/>
      <c r="N248" s="72"/>
      <c r="O248" s="68"/>
      <c r="P248" s="72"/>
      <c r="Q248" s="68"/>
      <c r="R248" s="72"/>
      <c r="S248" s="68"/>
      <c r="T248" s="72"/>
      <c r="U248" s="68"/>
      <c r="V248" s="72"/>
      <c r="W248" s="68"/>
      <c r="X248" s="72"/>
      <c r="Y248" s="68"/>
      <c r="Z248" s="72"/>
      <c r="AA248" s="71"/>
      <c r="AB248" s="70"/>
      <c r="AC248" s="70"/>
      <c r="AD248" s="70"/>
      <c r="AE248" s="70"/>
      <c r="AF248" s="69" t="s">
        <v>84</v>
      </c>
      <c r="AG248" s="68"/>
      <c r="AH248" s="68"/>
      <c r="AI248" s="68"/>
      <c r="AJ248" s="67"/>
      <c r="AK248" s="67"/>
      <c r="AL248" s="66"/>
      <c r="AM248" s="103"/>
      <c r="AN248" s="103"/>
      <c r="AO248" s="101">
        <f t="shared" ref="AO248:BG248" si="17">SUM(AO249:AO260)</f>
        <v>0</v>
      </c>
      <c r="AP248" s="100">
        <f t="shared" si="17"/>
        <v>0</v>
      </c>
      <c r="AQ248" s="99">
        <f t="shared" si="17"/>
        <v>0</v>
      </c>
      <c r="AR248" s="101">
        <f t="shared" si="17"/>
        <v>0</v>
      </c>
      <c r="AS248" s="100">
        <f t="shared" si="17"/>
        <v>0</v>
      </c>
      <c r="AT248" s="99">
        <f t="shared" si="17"/>
        <v>0</v>
      </c>
      <c r="AU248" s="101">
        <f t="shared" si="17"/>
        <v>0</v>
      </c>
      <c r="AV248" s="100">
        <f t="shared" si="17"/>
        <v>0</v>
      </c>
      <c r="AW248" s="99">
        <f t="shared" si="17"/>
        <v>0</v>
      </c>
      <c r="AX248" s="101">
        <f t="shared" si="17"/>
        <v>0</v>
      </c>
      <c r="AY248" s="100">
        <f t="shared" si="17"/>
        <v>0</v>
      </c>
      <c r="AZ248" s="99">
        <f t="shared" si="17"/>
        <v>0</v>
      </c>
      <c r="BA248" s="101">
        <f t="shared" si="17"/>
        <v>0</v>
      </c>
      <c r="BB248" s="100">
        <f t="shared" si="17"/>
        <v>0</v>
      </c>
      <c r="BC248" s="99">
        <f t="shared" si="17"/>
        <v>0</v>
      </c>
      <c r="BD248" s="101">
        <f t="shared" si="17"/>
        <v>0</v>
      </c>
      <c r="BE248" s="100">
        <f t="shared" si="17"/>
        <v>0</v>
      </c>
      <c r="BF248" s="100">
        <f t="shared" si="17"/>
        <v>0</v>
      </c>
      <c r="BG248" s="99">
        <f t="shared" si="17"/>
        <v>0</v>
      </c>
      <c r="BH248" s="98" t="s">
        <v>83</v>
      </c>
      <c r="BK248" s="1">
        <f>SUM(AO248:AQ248)</f>
        <v>0</v>
      </c>
      <c r="BL248" s="1">
        <f>SUM(AR248:AT248,BD248)</f>
        <v>0</v>
      </c>
      <c r="BM248" s="1">
        <f>SUM(AU248:AW248,BE248)</f>
        <v>0</v>
      </c>
      <c r="BN248" s="1">
        <f>SUM(AX248:AZ248,BF248)</f>
        <v>0</v>
      </c>
      <c r="BO248" s="1">
        <f>SUM(BA248:BC248,BG248)</f>
        <v>0</v>
      </c>
    </row>
    <row r="249" spans="2:67" ht="28.15" customHeight="1">
      <c r="B249" s="29"/>
      <c r="C249" s="263">
        <v>1</v>
      </c>
      <c r="D249" s="47"/>
      <c r="E249" s="46"/>
      <c r="F249" s="46"/>
      <c r="G249" s="45"/>
      <c r="H249" s="255"/>
      <c r="I249" s="259">
        <v>12</v>
      </c>
      <c r="J249" s="259">
        <v>4</v>
      </c>
      <c r="K249" s="259"/>
      <c r="L249" s="42">
        <v>1</v>
      </c>
      <c r="M249" s="41"/>
      <c r="N249" s="42">
        <v>5</v>
      </c>
      <c r="O249" s="41"/>
      <c r="P249" s="42">
        <v>9</v>
      </c>
      <c r="Q249" s="97"/>
      <c r="R249" s="42">
        <v>13</v>
      </c>
      <c r="S249" s="41"/>
      <c r="T249" s="42">
        <v>17</v>
      </c>
      <c r="U249" s="41"/>
      <c r="V249" s="42">
        <v>21</v>
      </c>
      <c r="W249" s="41"/>
      <c r="X249" s="42">
        <v>25</v>
      </c>
      <c r="Y249" s="41"/>
      <c r="Z249" s="42">
        <v>29</v>
      </c>
      <c r="AA249" s="41"/>
      <c r="AB249" s="44">
        <v>33</v>
      </c>
      <c r="AC249" s="41"/>
      <c r="AD249" s="42">
        <v>37</v>
      </c>
      <c r="AE249" s="41"/>
      <c r="AF249" s="40"/>
      <c r="AG249" s="41"/>
      <c r="AH249" s="40"/>
      <c r="AI249" s="39"/>
      <c r="AJ249" s="245"/>
      <c r="AK249" s="245"/>
      <c r="AL249" s="38"/>
      <c r="AM249" s="238">
        <f>SUMPRODUCT(LEN($M249:$AE252)-LEN(SUBSTITUTE($M249:$AE252,"/", "")))/2</f>
        <v>0</v>
      </c>
      <c r="AN249" s="241">
        <f>SUMPRODUCT(LEN($M249:$AE252)-LEN(SUBSTITUTE($M249:$AE252,"-", "")))</f>
        <v>0</v>
      </c>
      <c r="AO249" s="235">
        <f>SUMPRODUCT(LEN($M249:$AE252)-LEN(SUBSTITUTE($M249:$AE252,"A", "")))</f>
        <v>0</v>
      </c>
      <c r="AP249" s="229">
        <f>SUMPRODUCT(LEN($AH249:$AH252)-LEN(SUBSTITUTE($AH249:$AH252,"A", "")))</f>
        <v>0</v>
      </c>
      <c r="AQ249" s="232">
        <f>SUMPRODUCT(LEN($AG249:$AG252)-LEN(SUBSTITUTE($AG249:$AG252,"A", "")))</f>
        <v>0</v>
      </c>
      <c r="AR249" s="235">
        <f>SUMPRODUCT(LEN($M249:$AE252)-LEN(SUBSTITUTE($M249:$AE252,"S", "")))</f>
        <v>0</v>
      </c>
      <c r="AS249" s="229">
        <f>SUMPRODUCT(LEN($AH249:$AH252)-LEN(SUBSTITUTE($AH249:$AH252,"S", "")))</f>
        <v>0</v>
      </c>
      <c r="AT249" s="232">
        <f>SUMPRODUCT(LEN($AG249:$AG252)-LEN(SUBSTITUTE($AG249:$AG252,"S", "")))</f>
        <v>0</v>
      </c>
      <c r="AU249" s="235">
        <f>SUMPRODUCT(LEN($M249:$AE252)-LEN(SUBSTITUTE($M249:$AE252,"F", "")))</f>
        <v>0</v>
      </c>
      <c r="AV249" s="229">
        <f>SUMPRODUCT(LEN($AH249:$AH252)-LEN(SUBSTITUTE($AH249:$AH252,"F", "")))</f>
        <v>0</v>
      </c>
      <c r="AW249" s="232">
        <f>SUMPRODUCT(LEN($AG249:$AG252)-LEN(SUBSTITUTE($AG249:$AG252,"F", "")))</f>
        <v>0</v>
      </c>
      <c r="AX249" s="235">
        <f>SUMPRODUCT(LEN($M249:$AE252)-LEN(SUBSTITUTE($M249:$AE252,"G", "")))</f>
        <v>0</v>
      </c>
      <c r="AY249" s="229">
        <f>SUMPRODUCT(LEN($AH249:$AH252)-LEN(SUBSTITUTE($AH249:$AH252,"G", "")))</f>
        <v>0</v>
      </c>
      <c r="AZ249" s="232">
        <f>SUMPRODUCT(LEN($AG249:$AG252)-LEN(SUBSTITUTE($AG249:$AG252,"G", "")))</f>
        <v>0</v>
      </c>
      <c r="BA249" s="235">
        <f>SUMPRODUCT(LEN($M249:$AE252)-LEN(SUBSTITUTE($M249:$AE252,"M", "")))</f>
        <v>0</v>
      </c>
      <c r="BB249" s="229">
        <f>SUMPRODUCT(LEN($AH249:$AH252)-LEN(SUBSTITUTE($AH249:$AH252,"M", "")))</f>
        <v>0</v>
      </c>
      <c r="BC249" s="232">
        <f>SUMPRODUCT(LEN($AG249:$AG252)-LEN(SUBSTITUTE($AG249:$AG252,"M", "")))</f>
        <v>0</v>
      </c>
      <c r="BD249" s="297">
        <f>SUMPRODUCT(LEN($AI249:$AI252)-LEN(SUBSTITUTE($AI249:$AI252,"S", "")))</f>
        <v>0</v>
      </c>
      <c r="BE249" s="300">
        <f>SUMPRODUCT(LEN($AI249:$AI252)-LEN(SUBSTITUTE($AI249:$AI252,"F", "")))</f>
        <v>0</v>
      </c>
      <c r="BF249" s="300">
        <f>SUMPRODUCT(LEN($AI249:$AI252)-LEN(SUBSTITUTE($AI249:$AI252,"G", "")))</f>
        <v>0</v>
      </c>
      <c r="BG249" s="303">
        <f>SUMPRODUCT(LEN($AI249:$AI252)-LEN(SUBSTITUTE($AI249:$AI252,"M", "")))</f>
        <v>0</v>
      </c>
    </row>
    <row r="250" spans="2:67" ht="28.15" customHeight="1" thickBot="1">
      <c r="B250" s="29"/>
      <c r="C250" s="264"/>
      <c r="D250" s="37"/>
      <c r="E250" s="36"/>
      <c r="F250" s="36"/>
      <c r="G250" s="35"/>
      <c r="H250" s="256"/>
      <c r="I250" s="260"/>
      <c r="J250" s="260"/>
      <c r="K250" s="260"/>
      <c r="L250" s="32">
        <v>2</v>
      </c>
      <c r="M250" s="31"/>
      <c r="N250" s="32">
        <v>6</v>
      </c>
      <c r="O250" s="31"/>
      <c r="P250" s="96">
        <v>10</v>
      </c>
      <c r="Q250" s="31"/>
      <c r="R250" s="32">
        <v>14</v>
      </c>
      <c r="S250" s="31"/>
      <c r="T250" s="32">
        <v>18</v>
      </c>
      <c r="U250" s="95"/>
      <c r="V250" s="32">
        <v>22</v>
      </c>
      <c r="W250" s="31"/>
      <c r="X250" s="32">
        <v>26</v>
      </c>
      <c r="Y250" s="31"/>
      <c r="Z250" s="32">
        <v>30</v>
      </c>
      <c r="AA250" s="31"/>
      <c r="AB250" s="34">
        <v>34</v>
      </c>
      <c r="AC250" s="31"/>
      <c r="AD250" s="32">
        <v>38</v>
      </c>
      <c r="AE250" s="31"/>
      <c r="AF250" s="30"/>
      <c r="AG250" s="31"/>
      <c r="AH250" s="30"/>
      <c r="AI250" s="20"/>
      <c r="AJ250" s="246"/>
      <c r="AK250" s="246"/>
      <c r="AL250" s="19"/>
      <c r="AM250" s="239"/>
      <c r="AN250" s="242"/>
      <c r="AO250" s="236"/>
      <c r="AP250" s="230"/>
      <c r="AQ250" s="233"/>
      <c r="AR250" s="236"/>
      <c r="AS250" s="230"/>
      <c r="AT250" s="233"/>
      <c r="AU250" s="236"/>
      <c r="AV250" s="230"/>
      <c r="AW250" s="233"/>
      <c r="AX250" s="236"/>
      <c r="AY250" s="230"/>
      <c r="AZ250" s="233"/>
      <c r="BA250" s="236"/>
      <c r="BB250" s="230"/>
      <c r="BC250" s="233"/>
      <c r="BD250" s="298"/>
      <c r="BE250" s="301"/>
      <c r="BF250" s="301"/>
      <c r="BG250" s="304"/>
    </row>
    <row r="251" spans="2:67" ht="28.15" customHeight="1">
      <c r="B251" s="29"/>
      <c r="C251" s="265"/>
      <c r="D251" s="28"/>
      <c r="E251" s="27"/>
      <c r="F251" s="27"/>
      <c r="G251" s="26"/>
      <c r="H251" s="257"/>
      <c r="I251" s="261"/>
      <c r="J251" s="261"/>
      <c r="K251" s="261"/>
      <c r="L251" s="23">
        <v>3</v>
      </c>
      <c r="M251" s="22"/>
      <c r="N251" s="23">
        <v>7</v>
      </c>
      <c r="O251" s="22"/>
      <c r="P251" s="23">
        <v>11</v>
      </c>
      <c r="Q251" s="22"/>
      <c r="R251" s="23">
        <v>15</v>
      </c>
      <c r="S251" s="22"/>
      <c r="T251" s="23">
        <v>19</v>
      </c>
      <c r="U251" s="22"/>
      <c r="V251" s="23">
        <v>23</v>
      </c>
      <c r="W251" s="22"/>
      <c r="X251" s="23">
        <v>27</v>
      </c>
      <c r="Y251" s="22"/>
      <c r="Z251" s="23">
        <v>31</v>
      </c>
      <c r="AA251" s="22"/>
      <c r="AB251" s="25">
        <v>35</v>
      </c>
      <c r="AC251" s="22"/>
      <c r="AD251" s="23">
        <v>39</v>
      </c>
      <c r="AE251" s="22"/>
      <c r="AF251" s="21"/>
      <c r="AG251" s="22"/>
      <c r="AH251" s="21"/>
      <c r="AI251" s="20"/>
      <c r="AJ251" s="246"/>
      <c r="AK251" s="246"/>
      <c r="AL251" s="19"/>
      <c r="AM251" s="239"/>
      <c r="AN251" s="242"/>
      <c r="AO251" s="236"/>
      <c r="AP251" s="230"/>
      <c r="AQ251" s="233"/>
      <c r="AR251" s="236"/>
      <c r="AS251" s="230"/>
      <c r="AT251" s="233"/>
      <c r="AU251" s="236"/>
      <c r="AV251" s="230"/>
      <c r="AW251" s="233"/>
      <c r="AX251" s="236"/>
      <c r="AY251" s="230"/>
      <c r="AZ251" s="233"/>
      <c r="BA251" s="236"/>
      <c r="BB251" s="230"/>
      <c r="BC251" s="233"/>
      <c r="BD251" s="298"/>
      <c r="BE251" s="301"/>
      <c r="BF251" s="301"/>
      <c r="BG251" s="304"/>
    </row>
    <row r="252" spans="2:67" ht="28.15" customHeight="1" thickBot="1">
      <c r="B252" s="29"/>
      <c r="C252" s="266"/>
      <c r="D252" s="57"/>
      <c r="E252" s="56"/>
      <c r="F252" s="56"/>
      <c r="G252" s="55"/>
      <c r="H252" s="258"/>
      <c r="I252" s="262"/>
      <c r="J252" s="262"/>
      <c r="K252" s="262"/>
      <c r="L252" s="52">
        <v>4</v>
      </c>
      <c r="M252" s="51"/>
      <c r="N252" s="52">
        <v>8</v>
      </c>
      <c r="O252" s="51"/>
      <c r="P252" s="52">
        <v>12</v>
      </c>
      <c r="Q252" s="51"/>
      <c r="R252" s="52">
        <v>16</v>
      </c>
      <c r="S252" s="51"/>
      <c r="T252" s="52">
        <v>20</v>
      </c>
      <c r="U252" s="51"/>
      <c r="V252" s="52">
        <v>24</v>
      </c>
      <c r="W252" s="51"/>
      <c r="X252" s="52">
        <v>28</v>
      </c>
      <c r="Y252" s="51"/>
      <c r="Z252" s="52">
        <v>32</v>
      </c>
      <c r="AA252" s="51"/>
      <c r="AB252" s="54">
        <v>36</v>
      </c>
      <c r="AC252" s="51"/>
      <c r="AD252" s="52">
        <v>40</v>
      </c>
      <c r="AE252" s="51"/>
      <c r="AF252" s="50"/>
      <c r="AG252" s="51"/>
      <c r="AH252" s="50"/>
      <c r="AI252" s="49"/>
      <c r="AJ252" s="248"/>
      <c r="AK252" s="248"/>
      <c r="AL252" s="48"/>
      <c r="AM252" s="240"/>
      <c r="AN252" s="243"/>
      <c r="AO252" s="237"/>
      <c r="AP252" s="231"/>
      <c r="AQ252" s="234"/>
      <c r="AR252" s="237"/>
      <c r="AS252" s="231"/>
      <c r="AT252" s="234"/>
      <c r="AU252" s="237"/>
      <c r="AV252" s="231"/>
      <c r="AW252" s="234"/>
      <c r="AX252" s="237"/>
      <c r="AY252" s="231"/>
      <c r="AZ252" s="234"/>
      <c r="BA252" s="237"/>
      <c r="BB252" s="231"/>
      <c r="BC252" s="234"/>
      <c r="BD252" s="299"/>
      <c r="BE252" s="302"/>
      <c r="BF252" s="302"/>
      <c r="BG252" s="305"/>
    </row>
    <row r="253" spans="2:67" ht="28.15" hidden="1" customHeight="1">
      <c r="B253" s="29"/>
      <c r="C253" s="263">
        <v>2</v>
      </c>
      <c r="D253" s="47"/>
      <c r="E253" s="46"/>
      <c r="F253" s="46"/>
      <c r="G253" s="45"/>
      <c r="H253" s="255"/>
      <c r="I253" s="259"/>
      <c r="J253" s="259"/>
      <c r="K253" s="259"/>
      <c r="L253" s="42" t="s">
        <v>82</v>
      </c>
      <c r="M253" s="41"/>
      <c r="N253" s="42" t="s">
        <v>81</v>
      </c>
      <c r="O253" s="41"/>
      <c r="P253" s="42" t="s">
        <v>80</v>
      </c>
      <c r="Q253" s="41"/>
      <c r="R253" s="42" t="s">
        <v>79</v>
      </c>
      <c r="S253" s="41"/>
      <c r="T253" s="42" t="s">
        <v>78</v>
      </c>
      <c r="U253" s="41"/>
      <c r="V253" s="42" t="s">
        <v>77</v>
      </c>
      <c r="W253" s="41"/>
      <c r="X253" s="42" t="s">
        <v>76</v>
      </c>
      <c r="Y253" s="41"/>
      <c r="Z253" s="42" t="s">
        <v>75</v>
      </c>
      <c r="AA253" s="41"/>
      <c r="AB253" s="44" t="s">
        <v>74</v>
      </c>
      <c r="AC253" s="43"/>
      <c r="AD253" s="42" t="s">
        <v>73</v>
      </c>
      <c r="AE253" s="41"/>
      <c r="AF253" s="40"/>
      <c r="AG253" s="41"/>
      <c r="AH253" s="40"/>
      <c r="AI253" s="39"/>
      <c r="AJ253" s="249"/>
      <c r="AK253" s="252"/>
      <c r="AL253" s="38"/>
      <c r="AM253" s="7"/>
      <c r="AN253" s="7"/>
      <c r="AO253" s="235">
        <f>SUMPRODUCT(LEN($M253:$AE256)-LEN(SUBSTITUTE($M253:$AE256,"A", "")))</f>
        <v>0</v>
      </c>
      <c r="AP253" s="229">
        <f>SUMPRODUCT(LEN($AH253:$AH256)-LEN(SUBSTITUTE($AH253:$AH256,"A", "")))</f>
        <v>0</v>
      </c>
      <c r="AQ253" s="232">
        <f>SUMPRODUCT(LEN($AG253:$AG256)-LEN(SUBSTITUTE($AG253:$AG256,"A", "")))</f>
        <v>0</v>
      </c>
      <c r="AR253" s="235">
        <f>SUMPRODUCT(LEN($M253:$AE256)-LEN(SUBSTITUTE($M253:$AE256,"S", "")))</f>
        <v>0</v>
      </c>
      <c r="AS253" s="229">
        <f>SUMPRODUCT(LEN($AH253:$AH256)-LEN(SUBSTITUTE($AH253:$AH256,"S", "")))</f>
        <v>0</v>
      </c>
      <c r="AT253" s="232">
        <f>SUMPRODUCT(LEN($AG253:$AG256)-LEN(SUBSTITUTE($AG253:$AG256,"S", "")))</f>
        <v>0</v>
      </c>
      <c r="AU253" s="235">
        <f>SUMPRODUCT(LEN($M253:$AE256)-LEN(SUBSTITUTE($M253:$AE256,"F", "")))</f>
        <v>0</v>
      </c>
      <c r="AV253" s="229">
        <f>SUMPRODUCT(LEN($AH253:$AH256)-LEN(SUBSTITUTE($AH253:$AH256,"F", "")))</f>
        <v>0</v>
      </c>
      <c r="AW253" s="232">
        <f>SUMPRODUCT(LEN($AG253:$AG256)-LEN(SUBSTITUTE($AG253:$AG256,"F", "")))</f>
        <v>0</v>
      </c>
      <c r="AX253" s="235">
        <f>SUMPRODUCT(LEN($M253:$AE256)-LEN(SUBSTITUTE($M253:$AE256,"G", "")))</f>
        <v>0</v>
      </c>
      <c r="AY253" s="229">
        <f>SUMPRODUCT(LEN($AH253:$AH256)-LEN(SUBSTITUTE($AH253:$AH256,"G", "")))</f>
        <v>0</v>
      </c>
      <c r="AZ253" s="232">
        <f>SUMPRODUCT(LEN($AG253:$AG256)-LEN(SUBSTITUTE($AG253:$AG256,"G", "")))</f>
        <v>0</v>
      </c>
      <c r="BA253" s="235">
        <f>SUMPRODUCT(LEN($M253:$AE256)-LEN(SUBSTITUTE($M253:$AE256,"M", "")))</f>
        <v>0</v>
      </c>
      <c r="BB253" s="229">
        <f>SUMPRODUCT(LEN($AH253:$AH256)-LEN(SUBSTITUTE($AH253:$AH256,"M", "")))</f>
        <v>0</v>
      </c>
      <c r="BC253" s="232">
        <f>SUMPRODUCT(LEN($AG253:$AG256)-LEN(SUBSTITUTE($AG253:$AG256,"M", "")))</f>
        <v>0</v>
      </c>
      <c r="BD253" s="297">
        <f>SUMPRODUCT(LEN($AI253:$AI256)-LEN(SUBSTITUTE($AI253:$AI256,"S", "")))</f>
        <v>0</v>
      </c>
      <c r="BE253" s="300">
        <f>SUMPRODUCT(LEN($AI253:$AI256)-LEN(SUBSTITUTE($AI253:$AI256,"F", "")))</f>
        <v>0</v>
      </c>
      <c r="BF253" s="300">
        <f>SUMPRODUCT(LEN($AI253:$AI256)-LEN(SUBSTITUTE($AI253:$AI256,"G", "")))</f>
        <v>0</v>
      </c>
      <c r="BG253" s="303">
        <f>SUMPRODUCT(LEN($AI253:$AI256)-LEN(SUBSTITUTE($AI253:$AI256,"M", "")))</f>
        <v>0</v>
      </c>
    </row>
    <row r="254" spans="2:67" ht="28.15" hidden="1" customHeight="1" thickBot="1">
      <c r="B254" s="29"/>
      <c r="C254" s="264"/>
      <c r="D254" s="37"/>
      <c r="E254" s="36"/>
      <c r="F254" s="36"/>
      <c r="G254" s="35"/>
      <c r="H254" s="256"/>
      <c r="I254" s="260"/>
      <c r="J254" s="260"/>
      <c r="K254" s="260"/>
      <c r="L254" s="32" t="s">
        <v>72</v>
      </c>
      <c r="M254" s="31"/>
      <c r="N254" s="32" t="s">
        <v>71</v>
      </c>
      <c r="O254" s="31"/>
      <c r="P254" s="32" t="s">
        <v>70</v>
      </c>
      <c r="Q254" s="31"/>
      <c r="R254" s="32" t="s">
        <v>69</v>
      </c>
      <c r="S254" s="31"/>
      <c r="T254" s="32" t="s">
        <v>68</v>
      </c>
      <c r="U254" s="31"/>
      <c r="V254" s="32" t="s">
        <v>67</v>
      </c>
      <c r="W254" s="31"/>
      <c r="X254" s="32" t="s">
        <v>66</v>
      </c>
      <c r="Y254" s="31"/>
      <c r="Z254" s="32" t="s">
        <v>65</v>
      </c>
      <c r="AA254" s="31"/>
      <c r="AB254" s="34" t="s">
        <v>64</v>
      </c>
      <c r="AC254" s="33"/>
      <c r="AD254" s="32" t="s">
        <v>63</v>
      </c>
      <c r="AE254" s="31"/>
      <c r="AF254" s="30"/>
      <c r="AG254" s="31"/>
      <c r="AH254" s="30"/>
      <c r="AI254" s="20"/>
      <c r="AJ254" s="250"/>
      <c r="AK254" s="253"/>
      <c r="AL254" s="19"/>
      <c r="AM254" s="7"/>
      <c r="AN254" s="7"/>
      <c r="AO254" s="236"/>
      <c r="AP254" s="230"/>
      <c r="AQ254" s="233"/>
      <c r="AR254" s="236"/>
      <c r="AS254" s="230"/>
      <c r="AT254" s="233"/>
      <c r="AU254" s="236"/>
      <c r="AV254" s="230"/>
      <c r="AW254" s="233"/>
      <c r="AX254" s="236"/>
      <c r="AY254" s="230"/>
      <c r="AZ254" s="233"/>
      <c r="BA254" s="236"/>
      <c r="BB254" s="230"/>
      <c r="BC254" s="233"/>
      <c r="BD254" s="298"/>
      <c r="BE254" s="301"/>
      <c r="BF254" s="301"/>
      <c r="BG254" s="304"/>
    </row>
    <row r="255" spans="2:67" ht="28.15" hidden="1" customHeight="1">
      <c r="B255" s="29"/>
      <c r="C255" s="265"/>
      <c r="D255" s="28"/>
      <c r="E255" s="27"/>
      <c r="F255" s="27"/>
      <c r="G255" s="26"/>
      <c r="H255" s="257"/>
      <c r="I255" s="261"/>
      <c r="J255" s="261"/>
      <c r="K255" s="261"/>
      <c r="L255" s="23" t="s">
        <v>62</v>
      </c>
      <c r="M255" s="22"/>
      <c r="N255" s="23" t="s">
        <v>61</v>
      </c>
      <c r="O255" s="22"/>
      <c r="P255" s="23" t="s">
        <v>60</v>
      </c>
      <c r="Q255" s="22"/>
      <c r="R255" s="23" t="s">
        <v>59</v>
      </c>
      <c r="S255" s="22"/>
      <c r="T255" s="23" t="s">
        <v>58</v>
      </c>
      <c r="U255" s="22"/>
      <c r="V255" s="23" t="s">
        <v>57</v>
      </c>
      <c r="W255" s="22"/>
      <c r="X255" s="23" t="s">
        <v>56</v>
      </c>
      <c r="Y255" s="22"/>
      <c r="Z255" s="23" t="s">
        <v>55</v>
      </c>
      <c r="AA255" s="22"/>
      <c r="AB255" s="25" t="s">
        <v>54</v>
      </c>
      <c r="AC255" s="24"/>
      <c r="AD255" s="23">
        <v>39</v>
      </c>
      <c r="AE255" s="22"/>
      <c r="AF255" s="21"/>
      <c r="AG255" s="22"/>
      <c r="AH255" s="21"/>
      <c r="AI255" s="20"/>
      <c r="AJ255" s="250"/>
      <c r="AK255" s="253"/>
      <c r="AL255" s="19"/>
      <c r="AM255" s="7"/>
      <c r="AN255" s="7"/>
      <c r="AO255" s="236"/>
      <c r="AP255" s="230"/>
      <c r="AQ255" s="233"/>
      <c r="AR255" s="236"/>
      <c r="AS255" s="230"/>
      <c r="AT255" s="233"/>
      <c r="AU255" s="236"/>
      <c r="AV255" s="230"/>
      <c r="AW255" s="233"/>
      <c r="AX255" s="236"/>
      <c r="AY255" s="230"/>
      <c r="AZ255" s="233"/>
      <c r="BA255" s="236"/>
      <c r="BB255" s="230"/>
      <c r="BC255" s="233"/>
      <c r="BD255" s="298"/>
      <c r="BE255" s="301"/>
      <c r="BF255" s="301"/>
      <c r="BG255" s="304"/>
    </row>
    <row r="256" spans="2:67" ht="28.15" hidden="1" customHeight="1" thickBot="1">
      <c r="B256" s="29"/>
      <c r="C256" s="266"/>
      <c r="D256" s="57"/>
      <c r="E256" s="56"/>
      <c r="F256" s="56"/>
      <c r="G256" s="55"/>
      <c r="H256" s="258"/>
      <c r="I256" s="262"/>
      <c r="J256" s="262"/>
      <c r="K256" s="262"/>
      <c r="L256" s="52" t="s">
        <v>53</v>
      </c>
      <c r="M256" s="51"/>
      <c r="N256" s="52" t="s">
        <v>52</v>
      </c>
      <c r="O256" s="51"/>
      <c r="P256" s="52" t="s">
        <v>51</v>
      </c>
      <c r="Q256" s="51"/>
      <c r="R256" s="52" t="s">
        <v>50</v>
      </c>
      <c r="S256" s="51"/>
      <c r="T256" s="52">
        <v>20</v>
      </c>
      <c r="U256" s="51"/>
      <c r="V256" s="52" t="s">
        <v>49</v>
      </c>
      <c r="W256" s="51"/>
      <c r="X256" s="52" t="s">
        <v>48</v>
      </c>
      <c r="Y256" s="51"/>
      <c r="Z256" s="52" t="s">
        <v>47</v>
      </c>
      <c r="AA256" s="51"/>
      <c r="AB256" s="54" t="s">
        <v>46</v>
      </c>
      <c r="AC256" s="53"/>
      <c r="AD256" s="52" t="s">
        <v>45</v>
      </c>
      <c r="AE256" s="51"/>
      <c r="AF256" s="50"/>
      <c r="AG256" s="51"/>
      <c r="AH256" s="50"/>
      <c r="AI256" s="49"/>
      <c r="AJ256" s="251"/>
      <c r="AK256" s="254"/>
      <c r="AL256" s="48"/>
      <c r="AM256" s="7"/>
      <c r="AN256" s="7"/>
      <c r="AO256" s="237"/>
      <c r="AP256" s="231"/>
      <c r="AQ256" s="234"/>
      <c r="AR256" s="237"/>
      <c r="AS256" s="231"/>
      <c r="AT256" s="234"/>
      <c r="AU256" s="237"/>
      <c r="AV256" s="231"/>
      <c r="AW256" s="234"/>
      <c r="AX256" s="237"/>
      <c r="AY256" s="231"/>
      <c r="AZ256" s="234"/>
      <c r="BA256" s="237"/>
      <c r="BB256" s="231"/>
      <c r="BC256" s="234"/>
      <c r="BD256" s="299"/>
      <c r="BE256" s="302"/>
      <c r="BF256" s="302"/>
      <c r="BG256" s="305"/>
    </row>
    <row r="257" spans="2:67" ht="28.15" hidden="1" customHeight="1">
      <c r="B257" s="29"/>
      <c r="C257" s="263">
        <v>3</v>
      </c>
      <c r="D257" s="47"/>
      <c r="E257" s="46"/>
      <c r="F257" s="46"/>
      <c r="G257" s="45"/>
      <c r="H257" s="255"/>
      <c r="I257" s="259"/>
      <c r="J257" s="259"/>
      <c r="K257" s="259"/>
      <c r="L257" s="42" t="s">
        <v>82</v>
      </c>
      <c r="M257" s="41"/>
      <c r="N257" s="42" t="s">
        <v>81</v>
      </c>
      <c r="O257" s="41"/>
      <c r="P257" s="42" t="s">
        <v>80</v>
      </c>
      <c r="Q257" s="41"/>
      <c r="R257" s="42" t="s">
        <v>79</v>
      </c>
      <c r="S257" s="41"/>
      <c r="T257" s="42" t="s">
        <v>78</v>
      </c>
      <c r="U257" s="41"/>
      <c r="V257" s="42" t="s">
        <v>77</v>
      </c>
      <c r="W257" s="41"/>
      <c r="X257" s="42" t="s">
        <v>76</v>
      </c>
      <c r="Y257" s="41"/>
      <c r="Z257" s="42" t="s">
        <v>75</v>
      </c>
      <c r="AA257" s="41"/>
      <c r="AB257" s="44" t="s">
        <v>74</v>
      </c>
      <c r="AC257" s="43"/>
      <c r="AD257" s="42" t="s">
        <v>73</v>
      </c>
      <c r="AE257" s="41"/>
      <c r="AF257" s="40"/>
      <c r="AG257" s="41"/>
      <c r="AH257" s="40"/>
      <c r="AI257" s="39"/>
      <c r="AJ257" s="245"/>
      <c r="AK257" s="245"/>
      <c r="AL257" s="38"/>
      <c r="AM257" s="7"/>
      <c r="AN257" s="7"/>
      <c r="AO257" s="235">
        <f>SUMPRODUCT(LEN($M257:$AE260)-LEN(SUBSTITUTE($M257:$AE260,"A", "")))</f>
        <v>0</v>
      </c>
      <c r="AP257" s="229">
        <f>SUMPRODUCT(LEN($AH257:$AH260)-LEN(SUBSTITUTE($AH257:$AH260,"A", "")))</f>
        <v>0</v>
      </c>
      <c r="AQ257" s="232">
        <f>SUMPRODUCT(LEN($AG257:$AG260)-LEN(SUBSTITUTE($AG257:$AG260,"A", "")))</f>
        <v>0</v>
      </c>
      <c r="AR257" s="235">
        <f>SUMPRODUCT(LEN($M257:$AE260)-LEN(SUBSTITUTE($M257:$AE260,"S", "")))</f>
        <v>0</v>
      </c>
      <c r="AS257" s="229">
        <f>SUMPRODUCT(LEN($AH257:$AH260)-LEN(SUBSTITUTE($AH257:$AH260,"S", "")))</f>
        <v>0</v>
      </c>
      <c r="AT257" s="232">
        <f>SUMPRODUCT(LEN($AG257:$AG260)-LEN(SUBSTITUTE($AG257:$AG260,"S", "")))</f>
        <v>0</v>
      </c>
      <c r="AU257" s="235">
        <f>SUMPRODUCT(LEN($M257:$AE260)-LEN(SUBSTITUTE($M257:$AE260,"F", "")))</f>
        <v>0</v>
      </c>
      <c r="AV257" s="229">
        <f>SUMPRODUCT(LEN($AH257:$AH260)-LEN(SUBSTITUTE($AH257:$AH260,"F", "")))</f>
        <v>0</v>
      </c>
      <c r="AW257" s="232">
        <f>SUMPRODUCT(LEN($AG257:$AG260)-LEN(SUBSTITUTE($AG257:$AG260,"F", "")))</f>
        <v>0</v>
      </c>
      <c r="AX257" s="235">
        <f>SUMPRODUCT(LEN($M257:$AE260)-LEN(SUBSTITUTE($M257:$AE260,"G", "")))</f>
        <v>0</v>
      </c>
      <c r="AY257" s="229">
        <f>SUMPRODUCT(LEN($AH257:$AH260)-LEN(SUBSTITUTE($AH257:$AH260,"G", "")))</f>
        <v>0</v>
      </c>
      <c r="AZ257" s="232">
        <f>SUMPRODUCT(LEN($AG257:$AG260)-LEN(SUBSTITUTE($AG257:$AG260,"G", "")))</f>
        <v>0</v>
      </c>
      <c r="BA257" s="235">
        <f>SUMPRODUCT(LEN($M257:$AE260)-LEN(SUBSTITUTE($M257:$AE260,"M", "")))</f>
        <v>0</v>
      </c>
      <c r="BB257" s="229">
        <f>SUMPRODUCT(LEN($AH257:$AH260)-LEN(SUBSTITUTE($AH257:$AH260,"M", "")))</f>
        <v>0</v>
      </c>
      <c r="BC257" s="232">
        <f>SUMPRODUCT(LEN($AG257:$AG260)-LEN(SUBSTITUTE($AG257:$AG260,"M", "")))</f>
        <v>0</v>
      </c>
      <c r="BD257" s="297">
        <f>SUMPRODUCT(LEN($AI257:$AI260)-LEN(SUBSTITUTE($AI257:$AI260,"S", "")))</f>
        <v>0</v>
      </c>
      <c r="BE257" s="300">
        <f>SUMPRODUCT(LEN($AI257:$AI260)-LEN(SUBSTITUTE($AI257:$AI260,"F", "")))</f>
        <v>0</v>
      </c>
      <c r="BF257" s="300">
        <f>SUMPRODUCT(LEN($AI257:$AI260)-LEN(SUBSTITUTE($AI257:$AI260,"G", "")))</f>
        <v>0</v>
      </c>
      <c r="BG257" s="303">
        <f>SUMPRODUCT(LEN($AI257:$AI260)-LEN(SUBSTITUTE($AI257:$AI260,"M", "")))</f>
        <v>0</v>
      </c>
    </row>
    <row r="258" spans="2:67" ht="28.15" hidden="1" customHeight="1" thickBot="1">
      <c r="B258" s="29"/>
      <c r="C258" s="264"/>
      <c r="D258" s="37"/>
      <c r="E258" s="36"/>
      <c r="F258" s="36"/>
      <c r="G258" s="35"/>
      <c r="H258" s="256"/>
      <c r="I258" s="260"/>
      <c r="J258" s="260"/>
      <c r="K258" s="260"/>
      <c r="L258" s="32" t="s">
        <v>72</v>
      </c>
      <c r="M258" s="31"/>
      <c r="N258" s="32" t="s">
        <v>71</v>
      </c>
      <c r="O258" s="31"/>
      <c r="P258" s="32" t="s">
        <v>70</v>
      </c>
      <c r="Q258" s="31"/>
      <c r="R258" s="32" t="s">
        <v>69</v>
      </c>
      <c r="S258" s="31"/>
      <c r="T258" s="32" t="s">
        <v>68</v>
      </c>
      <c r="U258" s="31"/>
      <c r="V258" s="32" t="s">
        <v>67</v>
      </c>
      <c r="W258" s="31"/>
      <c r="X258" s="32" t="s">
        <v>66</v>
      </c>
      <c r="Y258" s="31"/>
      <c r="Z258" s="32" t="s">
        <v>65</v>
      </c>
      <c r="AA258" s="31"/>
      <c r="AB258" s="34" t="s">
        <v>64</v>
      </c>
      <c r="AC258" s="33"/>
      <c r="AD258" s="32" t="s">
        <v>63</v>
      </c>
      <c r="AE258" s="31"/>
      <c r="AF258" s="30"/>
      <c r="AG258" s="31"/>
      <c r="AH258" s="30"/>
      <c r="AI258" s="20"/>
      <c r="AJ258" s="246"/>
      <c r="AK258" s="246"/>
      <c r="AL258" s="19"/>
      <c r="AM258" s="7"/>
      <c r="AN258" s="7"/>
      <c r="AO258" s="236"/>
      <c r="AP258" s="230"/>
      <c r="AQ258" s="233"/>
      <c r="AR258" s="236"/>
      <c r="AS258" s="230"/>
      <c r="AT258" s="233"/>
      <c r="AU258" s="236"/>
      <c r="AV258" s="230"/>
      <c r="AW258" s="233"/>
      <c r="AX258" s="236"/>
      <c r="AY258" s="230"/>
      <c r="AZ258" s="233"/>
      <c r="BA258" s="236"/>
      <c r="BB258" s="230"/>
      <c r="BC258" s="233"/>
      <c r="BD258" s="298"/>
      <c r="BE258" s="301"/>
      <c r="BF258" s="301"/>
      <c r="BG258" s="304"/>
    </row>
    <row r="259" spans="2:67" ht="28.15" hidden="1" customHeight="1">
      <c r="B259" s="29"/>
      <c r="C259" s="265"/>
      <c r="D259" s="28"/>
      <c r="E259" s="27"/>
      <c r="F259" s="27"/>
      <c r="G259" s="26"/>
      <c r="H259" s="257"/>
      <c r="I259" s="261"/>
      <c r="J259" s="261"/>
      <c r="K259" s="261"/>
      <c r="L259" s="23" t="s">
        <v>62</v>
      </c>
      <c r="M259" s="22"/>
      <c r="N259" s="23" t="s">
        <v>61</v>
      </c>
      <c r="O259" s="22"/>
      <c r="P259" s="23" t="s">
        <v>60</v>
      </c>
      <c r="Q259" s="22"/>
      <c r="R259" s="23" t="s">
        <v>59</v>
      </c>
      <c r="S259" s="22"/>
      <c r="T259" s="23" t="s">
        <v>58</v>
      </c>
      <c r="U259" s="22"/>
      <c r="V259" s="23" t="s">
        <v>57</v>
      </c>
      <c r="W259" s="22"/>
      <c r="X259" s="23" t="s">
        <v>56</v>
      </c>
      <c r="Y259" s="22"/>
      <c r="Z259" s="23" t="s">
        <v>55</v>
      </c>
      <c r="AA259" s="22"/>
      <c r="AB259" s="25" t="s">
        <v>54</v>
      </c>
      <c r="AC259" s="24"/>
      <c r="AD259" s="23">
        <v>39</v>
      </c>
      <c r="AE259" s="22"/>
      <c r="AF259" s="21"/>
      <c r="AG259" s="22"/>
      <c r="AH259" s="21"/>
      <c r="AI259" s="20"/>
      <c r="AJ259" s="246"/>
      <c r="AK259" s="246"/>
      <c r="AL259" s="19"/>
      <c r="AM259" s="7"/>
      <c r="AN259" s="7"/>
      <c r="AO259" s="236"/>
      <c r="AP259" s="230"/>
      <c r="AQ259" s="233"/>
      <c r="AR259" s="236"/>
      <c r="AS259" s="230"/>
      <c r="AT259" s="233"/>
      <c r="AU259" s="236"/>
      <c r="AV259" s="230"/>
      <c r="AW259" s="233"/>
      <c r="AX259" s="236"/>
      <c r="AY259" s="230"/>
      <c r="AZ259" s="233"/>
      <c r="BA259" s="236"/>
      <c r="BB259" s="230"/>
      <c r="BC259" s="233"/>
      <c r="BD259" s="298"/>
      <c r="BE259" s="301"/>
      <c r="BF259" s="301"/>
      <c r="BG259" s="304"/>
    </row>
    <row r="260" spans="2:67" ht="28.15" hidden="1" customHeight="1" thickBot="1">
      <c r="B260" s="18"/>
      <c r="C260" s="271"/>
      <c r="D260" s="17"/>
      <c r="E260" s="16"/>
      <c r="F260" s="16"/>
      <c r="G260" s="15"/>
      <c r="H260" s="258"/>
      <c r="I260" s="272"/>
      <c r="J260" s="272"/>
      <c r="K260" s="272"/>
      <c r="L260" s="12" t="s">
        <v>53</v>
      </c>
      <c r="M260" s="11"/>
      <c r="N260" s="12" t="s">
        <v>52</v>
      </c>
      <c r="O260" s="11"/>
      <c r="P260" s="12" t="s">
        <v>51</v>
      </c>
      <c r="Q260" s="11"/>
      <c r="R260" s="12" t="s">
        <v>50</v>
      </c>
      <c r="S260" s="11"/>
      <c r="T260" s="12">
        <v>20</v>
      </c>
      <c r="U260" s="11"/>
      <c r="V260" s="12" t="s">
        <v>49</v>
      </c>
      <c r="W260" s="11"/>
      <c r="X260" s="12" t="s">
        <v>48</v>
      </c>
      <c r="Y260" s="11"/>
      <c r="Z260" s="12" t="s">
        <v>47</v>
      </c>
      <c r="AA260" s="11"/>
      <c r="AB260" s="14" t="s">
        <v>46</v>
      </c>
      <c r="AC260" s="13"/>
      <c r="AD260" s="12" t="s">
        <v>45</v>
      </c>
      <c r="AE260" s="11"/>
      <c r="AF260" s="10"/>
      <c r="AG260" s="11"/>
      <c r="AH260" s="10"/>
      <c r="AI260" s="9"/>
      <c r="AJ260" s="247"/>
      <c r="AK260" s="247"/>
      <c r="AL260" s="8"/>
      <c r="AM260" s="7"/>
      <c r="AN260" s="7"/>
      <c r="AO260" s="237"/>
      <c r="AP260" s="231"/>
      <c r="AQ260" s="234"/>
      <c r="AR260" s="237"/>
      <c r="AS260" s="231"/>
      <c r="AT260" s="234"/>
      <c r="AU260" s="237"/>
      <c r="AV260" s="231"/>
      <c r="AW260" s="234"/>
      <c r="AX260" s="237"/>
      <c r="AY260" s="231"/>
      <c r="AZ260" s="234"/>
      <c r="BA260" s="237"/>
      <c r="BB260" s="231"/>
      <c r="BC260" s="234"/>
      <c r="BD260" s="299"/>
      <c r="BE260" s="302"/>
      <c r="BF260" s="302"/>
      <c r="BG260" s="305"/>
    </row>
    <row r="261" spans="2:67" ht="85.9" customHeight="1" thickBot="1">
      <c r="B261" s="94" t="s">
        <v>119</v>
      </c>
      <c r="C261" s="83" t="s">
        <v>118</v>
      </c>
      <c r="D261" s="88" t="s">
        <v>117</v>
      </c>
      <c r="E261" s="93" t="s">
        <v>116</v>
      </c>
      <c r="F261" s="92"/>
      <c r="G261" s="91"/>
      <c r="H261" s="90" t="s">
        <v>115</v>
      </c>
      <c r="I261" s="88" t="s">
        <v>43</v>
      </c>
      <c r="J261" s="88" t="s">
        <v>114</v>
      </c>
      <c r="K261" s="88" t="s">
        <v>44</v>
      </c>
      <c r="L261" s="227" t="s">
        <v>113</v>
      </c>
      <c r="M261" s="270"/>
      <c r="N261" s="227" t="s">
        <v>112</v>
      </c>
      <c r="O261" s="270"/>
      <c r="P261" s="227" t="s">
        <v>112</v>
      </c>
      <c r="Q261" s="228"/>
      <c r="R261" s="227" t="s">
        <v>112</v>
      </c>
      <c r="S261" s="228"/>
      <c r="T261" s="227" t="s">
        <v>112</v>
      </c>
      <c r="U261" s="228"/>
      <c r="V261" s="227" t="s">
        <v>112</v>
      </c>
      <c r="W261" s="228"/>
      <c r="X261" s="227" t="s">
        <v>112</v>
      </c>
      <c r="Y261" s="228"/>
      <c r="Z261" s="227" t="s">
        <v>112</v>
      </c>
      <c r="AA261" s="228"/>
      <c r="AB261" s="227" t="s">
        <v>112</v>
      </c>
      <c r="AC261" s="228"/>
      <c r="AD261" s="227" t="s">
        <v>112</v>
      </c>
      <c r="AE261" s="228"/>
      <c r="AF261" s="244" t="s">
        <v>111</v>
      </c>
      <c r="AG261" s="228"/>
      <c r="AH261" s="90" t="s">
        <v>110</v>
      </c>
      <c r="AI261" s="89" t="s">
        <v>109</v>
      </c>
      <c r="AJ261" s="88" t="s">
        <v>108</v>
      </c>
      <c r="AK261" s="88" t="s">
        <v>107</v>
      </c>
      <c r="AL261" s="87" t="s">
        <v>106</v>
      </c>
      <c r="AM261" s="105" t="s">
        <v>161</v>
      </c>
      <c r="AN261" s="104" t="s">
        <v>160</v>
      </c>
      <c r="AO261" s="84" t="s">
        <v>105</v>
      </c>
      <c r="AP261" s="83" t="s">
        <v>104</v>
      </c>
      <c r="AQ261" s="82" t="s">
        <v>103</v>
      </c>
      <c r="AR261" s="84" t="s">
        <v>102</v>
      </c>
      <c r="AS261" s="83" t="s">
        <v>101</v>
      </c>
      <c r="AT261" s="82" t="s">
        <v>100</v>
      </c>
      <c r="AU261" s="84" t="s">
        <v>99</v>
      </c>
      <c r="AV261" s="83" t="s">
        <v>98</v>
      </c>
      <c r="AW261" s="85" t="s">
        <v>97</v>
      </c>
      <c r="AX261" s="84" t="s">
        <v>96</v>
      </c>
      <c r="AY261" s="83" t="s">
        <v>95</v>
      </c>
      <c r="AZ261" s="82" t="s">
        <v>94</v>
      </c>
      <c r="BA261" s="84" t="s">
        <v>93</v>
      </c>
      <c r="BB261" s="83" t="s">
        <v>92</v>
      </c>
      <c r="BC261" s="82" t="s">
        <v>91</v>
      </c>
      <c r="BD261" s="81" t="s">
        <v>90</v>
      </c>
      <c r="BE261" s="80" t="s">
        <v>89</v>
      </c>
      <c r="BF261" s="80" t="s">
        <v>88</v>
      </c>
      <c r="BG261" s="79" t="s">
        <v>87</v>
      </c>
    </row>
    <row r="262" spans="2:67" ht="48" thickBot="1">
      <c r="B262" s="78" t="s">
        <v>166</v>
      </c>
      <c r="C262" s="77"/>
      <c r="D262" s="76"/>
      <c r="E262" s="267">
        <v>75.900000000000006</v>
      </c>
      <c r="F262" s="268"/>
      <c r="G262" s="269"/>
      <c r="H262" s="75" t="s">
        <v>85</v>
      </c>
      <c r="I262" s="74"/>
      <c r="J262" s="74"/>
      <c r="K262" s="73"/>
      <c r="L262" s="72"/>
      <c r="M262" s="68"/>
      <c r="N262" s="72"/>
      <c r="O262" s="68"/>
      <c r="P262" s="72"/>
      <c r="Q262" s="68"/>
      <c r="R262" s="72"/>
      <c r="S262" s="68"/>
      <c r="T262" s="72"/>
      <c r="U262" s="68"/>
      <c r="V262" s="72"/>
      <c r="W262" s="68"/>
      <c r="X262" s="72"/>
      <c r="Y262" s="68"/>
      <c r="Z262" s="72"/>
      <c r="AA262" s="71"/>
      <c r="AB262" s="70"/>
      <c r="AC262" s="70"/>
      <c r="AD262" s="70"/>
      <c r="AE262" s="70"/>
      <c r="AF262" s="69" t="s">
        <v>84</v>
      </c>
      <c r="AG262" s="68"/>
      <c r="AH262" s="68"/>
      <c r="AI262" s="68"/>
      <c r="AJ262" s="67"/>
      <c r="AK262" s="67"/>
      <c r="AL262" s="66"/>
      <c r="AM262" s="103"/>
      <c r="AN262" s="103"/>
      <c r="AO262" s="101">
        <f t="shared" ref="AO262:BG262" si="18">SUM(AO263:AO274)</f>
        <v>0</v>
      </c>
      <c r="AP262" s="100">
        <f t="shared" si="18"/>
        <v>0</v>
      </c>
      <c r="AQ262" s="99">
        <f t="shared" si="18"/>
        <v>0</v>
      </c>
      <c r="AR262" s="101">
        <f t="shared" si="18"/>
        <v>0</v>
      </c>
      <c r="AS262" s="100">
        <f t="shared" si="18"/>
        <v>0</v>
      </c>
      <c r="AT262" s="99">
        <f t="shared" si="18"/>
        <v>0</v>
      </c>
      <c r="AU262" s="101">
        <f t="shared" si="18"/>
        <v>0</v>
      </c>
      <c r="AV262" s="100">
        <f t="shared" si="18"/>
        <v>0</v>
      </c>
      <c r="AW262" s="99">
        <f t="shared" si="18"/>
        <v>0</v>
      </c>
      <c r="AX262" s="101">
        <f t="shared" si="18"/>
        <v>0</v>
      </c>
      <c r="AY262" s="100">
        <f t="shared" si="18"/>
        <v>0</v>
      </c>
      <c r="AZ262" s="99">
        <f t="shared" si="18"/>
        <v>0</v>
      </c>
      <c r="BA262" s="101">
        <f t="shared" si="18"/>
        <v>0</v>
      </c>
      <c r="BB262" s="100">
        <f t="shared" si="18"/>
        <v>0</v>
      </c>
      <c r="BC262" s="99">
        <f t="shared" si="18"/>
        <v>0</v>
      </c>
      <c r="BD262" s="101">
        <f t="shared" si="18"/>
        <v>0</v>
      </c>
      <c r="BE262" s="100">
        <f t="shared" si="18"/>
        <v>0</v>
      </c>
      <c r="BF262" s="100">
        <f t="shared" si="18"/>
        <v>0</v>
      </c>
      <c r="BG262" s="99">
        <f t="shared" si="18"/>
        <v>0</v>
      </c>
      <c r="BH262" s="98" t="s">
        <v>83</v>
      </c>
      <c r="BK262" s="1">
        <f>SUM(AO262:AQ262)</f>
        <v>0</v>
      </c>
      <c r="BL262" s="1">
        <f>SUM(AR262:AT262,BD262)</f>
        <v>0</v>
      </c>
      <c r="BM262" s="1">
        <f>SUM(AU262:AW262,BE262)</f>
        <v>0</v>
      </c>
      <c r="BN262" s="1">
        <f>SUM(AX262:AZ262,BF262)</f>
        <v>0</v>
      </c>
      <c r="BO262" s="1">
        <f>SUM(BA262:BC262,BG262)</f>
        <v>0</v>
      </c>
    </row>
    <row r="263" spans="2:67" ht="28.15" customHeight="1">
      <c r="B263" s="29"/>
      <c r="C263" s="263">
        <v>1</v>
      </c>
      <c r="D263" s="47"/>
      <c r="E263" s="46"/>
      <c r="F263" s="46"/>
      <c r="G263" s="45"/>
      <c r="H263" s="255"/>
      <c r="I263" s="259">
        <v>14</v>
      </c>
      <c r="J263" s="259">
        <v>5</v>
      </c>
      <c r="K263" s="259"/>
      <c r="L263" s="42">
        <v>1</v>
      </c>
      <c r="M263" s="41"/>
      <c r="N263" s="42">
        <v>5</v>
      </c>
      <c r="O263" s="41"/>
      <c r="P263" s="42">
        <v>9</v>
      </c>
      <c r="Q263" s="97"/>
      <c r="R263" s="42">
        <v>13</v>
      </c>
      <c r="S263" s="41"/>
      <c r="T263" s="42">
        <v>17</v>
      </c>
      <c r="U263" s="41"/>
      <c r="V263" s="42">
        <v>21</v>
      </c>
      <c r="W263" s="41"/>
      <c r="X263" s="42">
        <v>25</v>
      </c>
      <c r="Y263" s="41"/>
      <c r="Z263" s="42">
        <v>29</v>
      </c>
      <c r="AA263" s="41"/>
      <c r="AB263" s="44">
        <v>33</v>
      </c>
      <c r="AC263" s="41"/>
      <c r="AD263" s="42">
        <v>37</v>
      </c>
      <c r="AE263" s="41"/>
      <c r="AF263" s="40"/>
      <c r="AG263" s="41"/>
      <c r="AH263" s="40"/>
      <c r="AI263" s="39"/>
      <c r="AJ263" s="245"/>
      <c r="AK263" s="245"/>
      <c r="AL263" s="38"/>
      <c r="AM263" s="238">
        <f>SUMPRODUCT(LEN($M263:$AE266)-LEN(SUBSTITUTE($M263:$AE266,"/", "")))/2</f>
        <v>0</v>
      </c>
      <c r="AN263" s="241">
        <f>SUMPRODUCT(LEN($M263:$AE266)-LEN(SUBSTITUTE($M263:$AE266,"-", "")))</f>
        <v>0</v>
      </c>
      <c r="AO263" s="235">
        <f>SUMPRODUCT(LEN($M263:$AE266)-LEN(SUBSTITUTE($M263:$AE266,"A", "")))</f>
        <v>0</v>
      </c>
      <c r="AP263" s="229">
        <f>SUMPRODUCT(LEN($AH263:$AH266)-LEN(SUBSTITUTE($AH263:$AH266,"A", "")))</f>
        <v>0</v>
      </c>
      <c r="AQ263" s="232">
        <f>SUMPRODUCT(LEN($AG263:$AG266)-LEN(SUBSTITUTE($AG263:$AG266,"A", "")))</f>
        <v>0</v>
      </c>
      <c r="AR263" s="235">
        <f>SUMPRODUCT(LEN($M263:$AE266)-LEN(SUBSTITUTE($M263:$AE266,"S", "")))</f>
        <v>0</v>
      </c>
      <c r="AS263" s="229">
        <f>SUMPRODUCT(LEN($AH263:$AH266)-LEN(SUBSTITUTE($AH263:$AH266,"S", "")))</f>
        <v>0</v>
      </c>
      <c r="AT263" s="232">
        <f>SUMPRODUCT(LEN($AG263:$AG266)-LEN(SUBSTITUTE($AG263:$AG266,"S", "")))</f>
        <v>0</v>
      </c>
      <c r="AU263" s="235">
        <f>SUMPRODUCT(LEN($M263:$AE266)-LEN(SUBSTITUTE($M263:$AE266,"F", "")))</f>
        <v>0</v>
      </c>
      <c r="AV263" s="229">
        <f>SUMPRODUCT(LEN($AH263:$AH266)-LEN(SUBSTITUTE($AH263:$AH266,"F", "")))</f>
        <v>0</v>
      </c>
      <c r="AW263" s="232">
        <f>SUMPRODUCT(LEN($AG263:$AG266)-LEN(SUBSTITUTE($AG263:$AG266,"F", "")))</f>
        <v>0</v>
      </c>
      <c r="AX263" s="235">
        <f>SUMPRODUCT(LEN($M263:$AE266)-LEN(SUBSTITUTE($M263:$AE266,"G", "")))</f>
        <v>0</v>
      </c>
      <c r="AY263" s="229">
        <f>SUMPRODUCT(LEN($AH263:$AH266)-LEN(SUBSTITUTE($AH263:$AH266,"G", "")))</f>
        <v>0</v>
      </c>
      <c r="AZ263" s="232">
        <f>SUMPRODUCT(LEN($AG263:$AG266)-LEN(SUBSTITUTE($AG263:$AG266,"G", "")))</f>
        <v>0</v>
      </c>
      <c r="BA263" s="235">
        <f>SUMPRODUCT(LEN($M263:$AE266)-LEN(SUBSTITUTE($M263:$AE266,"M", "")))</f>
        <v>0</v>
      </c>
      <c r="BB263" s="229">
        <f>SUMPRODUCT(LEN($AH263:$AH266)-LEN(SUBSTITUTE($AH263:$AH266,"M", "")))</f>
        <v>0</v>
      </c>
      <c r="BC263" s="232">
        <f>SUMPRODUCT(LEN($AG263:$AG266)-LEN(SUBSTITUTE($AG263:$AG266,"M", "")))</f>
        <v>0</v>
      </c>
      <c r="BD263" s="297">
        <f>SUMPRODUCT(LEN($AI263:$AI266)-LEN(SUBSTITUTE($AI263:$AI266,"S", "")))</f>
        <v>0</v>
      </c>
      <c r="BE263" s="300">
        <f>SUMPRODUCT(LEN($AI263:$AI266)-LEN(SUBSTITUTE($AI263:$AI266,"F", "")))</f>
        <v>0</v>
      </c>
      <c r="BF263" s="300">
        <f>SUMPRODUCT(LEN($AI263:$AI266)-LEN(SUBSTITUTE($AI263:$AI266,"G", "")))</f>
        <v>0</v>
      </c>
      <c r="BG263" s="303">
        <f>SUMPRODUCT(LEN($AI263:$AI266)-LEN(SUBSTITUTE($AI263:$AI266,"M", "")))</f>
        <v>0</v>
      </c>
    </row>
    <row r="264" spans="2:67" ht="28.15" customHeight="1" thickBot="1">
      <c r="B264" s="29"/>
      <c r="C264" s="264"/>
      <c r="D264" s="37"/>
      <c r="E264" s="36"/>
      <c r="F264" s="36"/>
      <c r="G264" s="35"/>
      <c r="H264" s="256"/>
      <c r="I264" s="260"/>
      <c r="J264" s="260"/>
      <c r="K264" s="260"/>
      <c r="L264" s="32">
        <v>2</v>
      </c>
      <c r="M264" s="31"/>
      <c r="N264" s="32">
        <v>6</v>
      </c>
      <c r="O264" s="31"/>
      <c r="P264" s="96">
        <v>10</v>
      </c>
      <c r="Q264" s="31"/>
      <c r="R264" s="32">
        <v>14</v>
      </c>
      <c r="S264" s="31"/>
      <c r="T264" s="32">
        <v>18</v>
      </c>
      <c r="U264" s="95"/>
      <c r="V264" s="32">
        <v>22</v>
      </c>
      <c r="W264" s="31"/>
      <c r="X264" s="32">
        <v>26</v>
      </c>
      <c r="Y264" s="31"/>
      <c r="Z264" s="32">
        <v>30</v>
      </c>
      <c r="AA264" s="31"/>
      <c r="AB264" s="34">
        <v>34</v>
      </c>
      <c r="AC264" s="31"/>
      <c r="AD264" s="32">
        <v>38</v>
      </c>
      <c r="AE264" s="31"/>
      <c r="AF264" s="30"/>
      <c r="AG264" s="31"/>
      <c r="AH264" s="30"/>
      <c r="AI264" s="20"/>
      <c r="AJ264" s="246"/>
      <c r="AK264" s="246"/>
      <c r="AL264" s="19"/>
      <c r="AM264" s="239"/>
      <c r="AN264" s="242"/>
      <c r="AO264" s="236"/>
      <c r="AP264" s="230"/>
      <c r="AQ264" s="233"/>
      <c r="AR264" s="236"/>
      <c r="AS264" s="230"/>
      <c r="AT264" s="233"/>
      <c r="AU264" s="236"/>
      <c r="AV264" s="230"/>
      <c r="AW264" s="233"/>
      <c r="AX264" s="236"/>
      <c r="AY264" s="230"/>
      <c r="AZ264" s="233"/>
      <c r="BA264" s="236"/>
      <c r="BB264" s="230"/>
      <c r="BC264" s="233"/>
      <c r="BD264" s="298"/>
      <c r="BE264" s="301"/>
      <c r="BF264" s="301"/>
      <c r="BG264" s="304"/>
    </row>
    <row r="265" spans="2:67" ht="28.15" customHeight="1">
      <c r="B265" s="29"/>
      <c r="C265" s="265"/>
      <c r="D265" s="28"/>
      <c r="E265" s="27"/>
      <c r="F265" s="27"/>
      <c r="G265" s="26"/>
      <c r="H265" s="257"/>
      <c r="I265" s="261"/>
      <c r="J265" s="261"/>
      <c r="K265" s="261"/>
      <c r="L265" s="23">
        <v>3</v>
      </c>
      <c r="M265" s="22"/>
      <c r="N265" s="23">
        <v>7</v>
      </c>
      <c r="O265" s="22"/>
      <c r="P265" s="23">
        <v>11</v>
      </c>
      <c r="Q265" s="22"/>
      <c r="R265" s="23">
        <v>15</v>
      </c>
      <c r="S265" s="22"/>
      <c r="T265" s="23">
        <v>19</v>
      </c>
      <c r="U265" s="22"/>
      <c r="V265" s="23">
        <v>23</v>
      </c>
      <c r="W265" s="22"/>
      <c r="X265" s="23">
        <v>27</v>
      </c>
      <c r="Y265" s="22"/>
      <c r="Z265" s="23">
        <v>31</v>
      </c>
      <c r="AA265" s="22"/>
      <c r="AB265" s="25">
        <v>35</v>
      </c>
      <c r="AC265" s="22"/>
      <c r="AD265" s="23">
        <v>39</v>
      </c>
      <c r="AE265" s="22"/>
      <c r="AF265" s="21"/>
      <c r="AG265" s="22"/>
      <c r="AH265" s="21"/>
      <c r="AI265" s="20"/>
      <c r="AJ265" s="246"/>
      <c r="AK265" s="246"/>
      <c r="AL265" s="19"/>
      <c r="AM265" s="239"/>
      <c r="AN265" s="242"/>
      <c r="AO265" s="236"/>
      <c r="AP265" s="230"/>
      <c r="AQ265" s="233"/>
      <c r="AR265" s="236"/>
      <c r="AS265" s="230"/>
      <c r="AT265" s="233"/>
      <c r="AU265" s="236"/>
      <c r="AV265" s="230"/>
      <c r="AW265" s="233"/>
      <c r="AX265" s="236"/>
      <c r="AY265" s="230"/>
      <c r="AZ265" s="233"/>
      <c r="BA265" s="236"/>
      <c r="BB265" s="230"/>
      <c r="BC265" s="233"/>
      <c r="BD265" s="298"/>
      <c r="BE265" s="301"/>
      <c r="BF265" s="301"/>
      <c r="BG265" s="304"/>
    </row>
    <row r="266" spans="2:67" ht="28.15" customHeight="1" thickBot="1">
      <c r="B266" s="29"/>
      <c r="C266" s="266"/>
      <c r="D266" s="57"/>
      <c r="E266" s="56"/>
      <c r="F266" s="56"/>
      <c r="G266" s="55"/>
      <c r="H266" s="258"/>
      <c r="I266" s="262"/>
      <c r="J266" s="262"/>
      <c r="K266" s="262"/>
      <c r="L266" s="52">
        <v>4</v>
      </c>
      <c r="M266" s="51"/>
      <c r="N266" s="52">
        <v>8</v>
      </c>
      <c r="O266" s="51"/>
      <c r="P266" s="52">
        <v>12</v>
      </c>
      <c r="Q266" s="51"/>
      <c r="R266" s="52">
        <v>16</v>
      </c>
      <c r="S266" s="51"/>
      <c r="T266" s="52">
        <v>20</v>
      </c>
      <c r="U266" s="51"/>
      <c r="V266" s="52">
        <v>24</v>
      </c>
      <c r="W266" s="51"/>
      <c r="X266" s="52">
        <v>28</v>
      </c>
      <c r="Y266" s="51"/>
      <c r="Z266" s="52">
        <v>32</v>
      </c>
      <c r="AA266" s="51"/>
      <c r="AB266" s="54">
        <v>36</v>
      </c>
      <c r="AC266" s="51"/>
      <c r="AD266" s="52">
        <v>40</v>
      </c>
      <c r="AE266" s="51"/>
      <c r="AF266" s="50"/>
      <c r="AG266" s="51"/>
      <c r="AH266" s="50"/>
      <c r="AI266" s="49"/>
      <c r="AJ266" s="248"/>
      <c r="AK266" s="248"/>
      <c r="AL266" s="48"/>
      <c r="AM266" s="240"/>
      <c r="AN266" s="243"/>
      <c r="AO266" s="237"/>
      <c r="AP266" s="231"/>
      <c r="AQ266" s="234"/>
      <c r="AR266" s="237"/>
      <c r="AS266" s="231"/>
      <c r="AT266" s="234"/>
      <c r="AU266" s="237"/>
      <c r="AV266" s="231"/>
      <c r="AW266" s="234"/>
      <c r="AX266" s="237"/>
      <c r="AY266" s="231"/>
      <c r="AZ266" s="234"/>
      <c r="BA266" s="237"/>
      <c r="BB266" s="231"/>
      <c r="BC266" s="234"/>
      <c r="BD266" s="299"/>
      <c r="BE266" s="302"/>
      <c r="BF266" s="302"/>
      <c r="BG266" s="305"/>
    </row>
    <row r="267" spans="2:67" ht="28.15" hidden="1" customHeight="1">
      <c r="B267" s="29"/>
      <c r="C267" s="263">
        <v>2</v>
      </c>
      <c r="D267" s="47"/>
      <c r="E267" s="46"/>
      <c r="F267" s="46"/>
      <c r="G267" s="45"/>
      <c r="H267" s="255"/>
      <c r="I267" s="259"/>
      <c r="J267" s="259"/>
      <c r="K267" s="259"/>
      <c r="L267" s="42" t="s">
        <v>82</v>
      </c>
      <c r="M267" s="41"/>
      <c r="N267" s="42" t="s">
        <v>81</v>
      </c>
      <c r="O267" s="41"/>
      <c r="P267" s="42" t="s">
        <v>80</v>
      </c>
      <c r="Q267" s="41"/>
      <c r="R267" s="42" t="s">
        <v>79</v>
      </c>
      <c r="S267" s="41"/>
      <c r="T267" s="42" t="s">
        <v>78</v>
      </c>
      <c r="U267" s="41"/>
      <c r="V267" s="42" t="s">
        <v>77</v>
      </c>
      <c r="W267" s="41"/>
      <c r="X267" s="42" t="s">
        <v>76</v>
      </c>
      <c r="Y267" s="41"/>
      <c r="Z267" s="42" t="s">
        <v>75</v>
      </c>
      <c r="AA267" s="41"/>
      <c r="AB267" s="44" t="s">
        <v>74</v>
      </c>
      <c r="AC267" s="43"/>
      <c r="AD267" s="42" t="s">
        <v>73</v>
      </c>
      <c r="AE267" s="41"/>
      <c r="AF267" s="40"/>
      <c r="AG267" s="41"/>
      <c r="AH267" s="40"/>
      <c r="AI267" s="39"/>
      <c r="AJ267" s="249"/>
      <c r="AK267" s="252"/>
      <c r="AL267" s="38"/>
      <c r="AM267" s="7"/>
      <c r="AN267" s="7"/>
      <c r="AO267" s="235">
        <f>SUMPRODUCT(LEN($M267:$AE270)-LEN(SUBSTITUTE($M267:$AE270,"A", "")))</f>
        <v>0</v>
      </c>
      <c r="AP267" s="229">
        <f>SUMPRODUCT(LEN($AH267:$AH270)-LEN(SUBSTITUTE($AH267:$AH270,"A", "")))</f>
        <v>0</v>
      </c>
      <c r="AQ267" s="232">
        <f>SUMPRODUCT(LEN($AG267:$AG270)-LEN(SUBSTITUTE($AG267:$AG270,"A", "")))</f>
        <v>0</v>
      </c>
      <c r="AR267" s="235">
        <f>SUMPRODUCT(LEN($M267:$AE270)-LEN(SUBSTITUTE($M267:$AE270,"S", "")))</f>
        <v>0</v>
      </c>
      <c r="AS267" s="229">
        <f>SUMPRODUCT(LEN($AH267:$AH270)-LEN(SUBSTITUTE($AH267:$AH270,"S", "")))</f>
        <v>0</v>
      </c>
      <c r="AT267" s="232">
        <f>SUMPRODUCT(LEN($AG267:$AG270)-LEN(SUBSTITUTE($AG267:$AG270,"S", "")))</f>
        <v>0</v>
      </c>
      <c r="AU267" s="235">
        <f>SUMPRODUCT(LEN($M267:$AE270)-LEN(SUBSTITUTE($M267:$AE270,"F", "")))</f>
        <v>0</v>
      </c>
      <c r="AV267" s="229">
        <f>SUMPRODUCT(LEN($AH267:$AH270)-LEN(SUBSTITUTE($AH267:$AH270,"F", "")))</f>
        <v>0</v>
      </c>
      <c r="AW267" s="232">
        <f>SUMPRODUCT(LEN($AG267:$AG270)-LEN(SUBSTITUTE($AG267:$AG270,"F", "")))</f>
        <v>0</v>
      </c>
      <c r="AX267" s="235">
        <f>SUMPRODUCT(LEN($M267:$AE270)-LEN(SUBSTITUTE($M267:$AE270,"G", "")))</f>
        <v>0</v>
      </c>
      <c r="AY267" s="229">
        <f>SUMPRODUCT(LEN($AH267:$AH270)-LEN(SUBSTITUTE($AH267:$AH270,"G", "")))</f>
        <v>0</v>
      </c>
      <c r="AZ267" s="232">
        <f>SUMPRODUCT(LEN($AG267:$AG270)-LEN(SUBSTITUTE($AG267:$AG270,"G", "")))</f>
        <v>0</v>
      </c>
      <c r="BA267" s="235">
        <f>SUMPRODUCT(LEN($M267:$AE270)-LEN(SUBSTITUTE($M267:$AE270,"M", "")))</f>
        <v>0</v>
      </c>
      <c r="BB267" s="229">
        <f>SUMPRODUCT(LEN($AH267:$AH270)-LEN(SUBSTITUTE($AH267:$AH270,"M", "")))</f>
        <v>0</v>
      </c>
      <c r="BC267" s="232">
        <f>SUMPRODUCT(LEN($AG267:$AG270)-LEN(SUBSTITUTE($AG267:$AG270,"M", "")))</f>
        <v>0</v>
      </c>
      <c r="BD267" s="297">
        <f>SUMPRODUCT(LEN($AI267:$AI270)-LEN(SUBSTITUTE($AI267:$AI270,"S", "")))</f>
        <v>0</v>
      </c>
      <c r="BE267" s="300">
        <f>SUMPRODUCT(LEN($AI267:$AI270)-LEN(SUBSTITUTE($AI267:$AI270,"F", "")))</f>
        <v>0</v>
      </c>
      <c r="BF267" s="300">
        <f>SUMPRODUCT(LEN($AI267:$AI270)-LEN(SUBSTITUTE($AI267:$AI270,"G", "")))</f>
        <v>0</v>
      </c>
      <c r="BG267" s="303">
        <f>SUMPRODUCT(LEN($AI267:$AI270)-LEN(SUBSTITUTE($AI267:$AI270,"M", "")))</f>
        <v>0</v>
      </c>
    </row>
    <row r="268" spans="2:67" ht="28.15" hidden="1" customHeight="1" thickBot="1">
      <c r="B268" s="29"/>
      <c r="C268" s="264"/>
      <c r="D268" s="37"/>
      <c r="E268" s="36"/>
      <c r="F268" s="36"/>
      <c r="G268" s="35"/>
      <c r="H268" s="256"/>
      <c r="I268" s="260"/>
      <c r="J268" s="260"/>
      <c r="K268" s="260"/>
      <c r="L268" s="32" t="s">
        <v>72</v>
      </c>
      <c r="M268" s="31"/>
      <c r="N268" s="32" t="s">
        <v>71</v>
      </c>
      <c r="O268" s="31"/>
      <c r="P268" s="32" t="s">
        <v>70</v>
      </c>
      <c r="Q268" s="31"/>
      <c r="R268" s="32" t="s">
        <v>69</v>
      </c>
      <c r="S268" s="31"/>
      <c r="T268" s="32" t="s">
        <v>68</v>
      </c>
      <c r="U268" s="31"/>
      <c r="V268" s="32" t="s">
        <v>67</v>
      </c>
      <c r="W268" s="31"/>
      <c r="X268" s="32" t="s">
        <v>66</v>
      </c>
      <c r="Y268" s="31"/>
      <c r="Z268" s="32" t="s">
        <v>65</v>
      </c>
      <c r="AA268" s="31"/>
      <c r="AB268" s="34" t="s">
        <v>64</v>
      </c>
      <c r="AC268" s="33"/>
      <c r="AD268" s="32" t="s">
        <v>63</v>
      </c>
      <c r="AE268" s="31"/>
      <c r="AF268" s="30"/>
      <c r="AG268" s="31"/>
      <c r="AH268" s="30"/>
      <c r="AI268" s="20"/>
      <c r="AJ268" s="250"/>
      <c r="AK268" s="253"/>
      <c r="AL268" s="19"/>
      <c r="AM268" s="7"/>
      <c r="AN268" s="7"/>
      <c r="AO268" s="236"/>
      <c r="AP268" s="230"/>
      <c r="AQ268" s="233"/>
      <c r="AR268" s="236"/>
      <c r="AS268" s="230"/>
      <c r="AT268" s="233"/>
      <c r="AU268" s="236"/>
      <c r="AV268" s="230"/>
      <c r="AW268" s="233"/>
      <c r="AX268" s="236"/>
      <c r="AY268" s="230"/>
      <c r="AZ268" s="233"/>
      <c r="BA268" s="236"/>
      <c r="BB268" s="230"/>
      <c r="BC268" s="233"/>
      <c r="BD268" s="298"/>
      <c r="BE268" s="301"/>
      <c r="BF268" s="301"/>
      <c r="BG268" s="304"/>
    </row>
    <row r="269" spans="2:67" ht="28.15" hidden="1" customHeight="1">
      <c r="B269" s="29"/>
      <c r="C269" s="265"/>
      <c r="D269" s="28"/>
      <c r="E269" s="27"/>
      <c r="F269" s="27"/>
      <c r="G269" s="26"/>
      <c r="H269" s="257"/>
      <c r="I269" s="261"/>
      <c r="J269" s="261"/>
      <c r="K269" s="261"/>
      <c r="L269" s="23" t="s">
        <v>62</v>
      </c>
      <c r="M269" s="22"/>
      <c r="N269" s="23" t="s">
        <v>61</v>
      </c>
      <c r="O269" s="22"/>
      <c r="P269" s="23" t="s">
        <v>60</v>
      </c>
      <c r="Q269" s="22"/>
      <c r="R269" s="23" t="s">
        <v>59</v>
      </c>
      <c r="S269" s="22"/>
      <c r="T269" s="23" t="s">
        <v>58</v>
      </c>
      <c r="U269" s="22"/>
      <c r="V269" s="23" t="s">
        <v>57</v>
      </c>
      <c r="W269" s="22"/>
      <c r="X269" s="23" t="s">
        <v>56</v>
      </c>
      <c r="Y269" s="22"/>
      <c r="Z269" s="23" t="s">
        <v>55</v>
      </c>
      <c r="AA269" s="22"/>
      <c r="AB269" s="25" t="s">
        <v>54</v>
      </c>
      <c r="AC269" s="24"/>
      <c r="AD269" s="23">
        <v>39</v>
      </c>
      <c r="AE269" s="22"/>
      <c r="AF269" s="21"/>
      <c r="AG269" s="22"/>
      <c r="AH269" s="21"/>
      <c r="AI269" s="20"/>
      <c r="AJ269" s="250"/>
      <c r="AK269" s="253"/>
      <c r="AL269" s="19"/>
      <c r="AM269" s="7"/>
      <c r="AN269" s="7"/>
      <c r="AO269" s="236"/>
      <c r="AP269" s="230"/>
      <c r="AQ269" s="233"/>
      <c r="AR269" s="236"/>
      <c r="AS269" s="230"/>
      <c r="AT269" s="233"/>
      <c r="AU269" s="236"/>
      <c r="AV269" s="230"/>
      <c r="AW269" s="233"/>
      <c r="AX269" s="236"/>
      <c r="AY269" s="230"/>
      <c r="AZ269" s="233"/>
      <c r="BA269" s="236"/>
      <c r="BB269" s="230"/>
      <c r="BC269" s="233"/>
      <c r="BD269" s="298"/>
      <c r="BE269" s="301"/>
      <c r="BF269" s="301"/>
      <c r="BG269" s="304"/>
    </row>
    <row r="270" spans="2:67" ht="28.15" hidden="1" customHeight="1" thickBot="1">
      <c r="B270" s="29"/>
      <c r="C270" s="266"/>
      <c r="D270" s="57"/>
      <c r="E270" s="56"/>
      <c r="F270" s="56"/>
      <c r="G270" s="55"/>
      <c r="H270" s="258"/>
      <c r="I270" s="262"/>
      <c r="J270" s="262"/>
      <c r="K270" s="262"/>
      <c r="L270" s="52" t="s">
        <v>53</v>
      </c>
      <c r="M270" s="51"/>
      <c r="N270" s="52" t="s">
        <v>52</v>
      </c>
      <c r="O270" s="51"/>
      <c r="P270" s="52" t="s">
        <v>51</v>
      </c>
      <c r="Q270" s="51"/>
      <c r="R270" s="52" t="s">
        <v>50</v>
      </c>
      <c r="S270" s="51"/>
      <c r="T270" s="52">
        <v>20</v>
      </c>
      <c r="U270" s="51"/>
      <c r="V270" s="52" t="s">
        <v>49</v>
      </c>
      <c r="W270" s="51"/>
      <c r="X270" s="52" t="s">
        <v>48</v>
      </c>
      <c r="Y270" s="51"/>
      <c r="Z270" s="52" t="s">
        <v>47</v>
      </c>
      <c r="AA270" s="51"/>
      <c r="AB270" s="54" t="s">
        <v>46</v>
      </c>
      <c r="AC270" s="53"/>
      <c r="AD270" s="52" t="s">
        <v>45</v>
      </c>
      <c r="AE270" s="51"/>
      <c r="AF270" s="50"/>
      <c r="AG270" s="51"/>
      <c r="AH270" s="50"/>
      <c r="AI270" s="49"/>
      <c r="AJ270" s="251"/>
      <c r="AK270" s="254"/>
      <c r="AL270" s="48"/>
      <c r="AM270" s="7"/>
      <c r="AN270" s="7"/>
      <c r="AO270" s="237"/>
      <c r="AP270" s="231"/>
      <c r="AQ270" s="234"/>
      <c r="AR270" s="237"/>
      <c r="AS270" s="231"/>
      <c r="AT270" s="234"/>
      <c r="AU270" s="237"/>
      <c r="AV270" s="231"/>
      <c r="AW270" s="234"/>
      <c r="AX270" s="237"/>
      <c r="AY270" s="231"/>
      <c r="AZ270" s="234"/>
      <c r="BA270" s="237"/>
      <c r="BB270" s="231"/>
      <c r="BC270" s="234"/>
      <c r="BD270" s="299"/>
      <c r="BE270" s="302"/>
      <c r="BF270" s="302"/>
      <c r="BG270" s="305"/>
    </row>
    <row r="271" spans="2:67" ht="28.15" hidden="1" customHeight="1">
      <c r="B271" s="29"/>
      <c r="C271" s="263">
        <v>3</v>
      </c>
      <c r="D271" s="47"/>
      <c r="E271" s="46"/>
      <c r="F271" s="46"/>
      <c r="G271" s="45"/>
      <c r="H271" s="255"/>
      <c r="I271" s="259"/>
      <c r="J271" s="259"/>
      <c r="K271" s="259"/>
      <c r="L271" s="42" t="s">
        <v>82</v>
      </c>
      <c r="M271" s="41"/>
      <c r="N271" s="42" t="s">
        <v>81</v>
      </c>
      <c r="O271" s="41"/>
      <c r="P271" s="42" t="s">
        <v>80</v>
      </c>
      <c r="Q271" s="41"/>
      <c r="R271" s="42" t="s">
        <v>79</v>
      </c>
      <c r="S271" s="41"/>
      <c r="T271" s="42" t="s">
        <v>78</v>
      </c>
      <c r="U271" s="41"/>
      <c r="V271" s="42" t="s">
        <v>77</v>
      </c>
      <c r="W271" s="41"/>
      <c r="X271" s="42" t="s">
        <v>76</v>
      </c>
      <c r="Y271" s="41"/>
      <c r="Z271" s="42" t="s">
        <v>75</v>
      </c>
      <c r="AA271" s="41"/>
      <c r="AB271" s="44" t="s">
        <v>74</v>
      </c>
      <c r="AC271" s="43"/>
      <c r="AD271" s="42" t="s">
        <v>73</v>
      </c>
      <c r="AE271" s="41"/>
      <c r="AF271" s="40"/>
      <c r="AG271" s="41"/>
      <c r="AH271" s="40"/>
      <c r="AI271" s="39"/>
      <c r="AJ271" s="245"/>
      <c r="AK271" s="245"/>
      <c r="AL271" s="38"/>
      <c r="AM271" s="7"/>
      <c r="AN271" s="7"/>
      <c r="AO271" s="235">
        <f>SUMPRODUCT(LEN($M271:$AE274)-LEN(SUBSTITUTE($M271:$AE274,"A", "")))</f>
        <v>0</v>
      </c>
      <c r="AP271" s="229">
        <f>SUMPRODUCT(LEN($AH271:$AH274)-LEN(SUBSTITUTE($AH271:$AH274,"A", "")))</f>
        <v>0</v>
      </c>
      <c r="AQ271" s="232">
        <f>SUMPRODUCT(LEN($AG271:$AG274)-LEN(SUBSTITUTE($AG271:$AG274,"A", "")))</f>
        <v>0</v>
      </c>
      <c r="AR271" s="235">
        <f>SUMPRODUCT(LEN($M271:$AE274)-LEN(SUBSTITUTE($M271:$AE274,"S", "")))</f>
        <v>0</v>
      </c>
      <c r="AS271" s="229">
        <f>SUMPRODUCT(LEN($AH271:$AH274)-LEN(SUBSTITUTE($AH271:$AH274,"S", "")))</f>
        <v>0</v>
      </c>
      <c r="AT271" s="232">
        <f>SUMPRODUCT(LEN($AG271:$AG274)-LEN(SUBSTITUTE($AG271:$AG274,"S", "")))</f>
        <v>0</v>
      </c>
      <c r="AU271" s="235">
        <f>SUMPRODUCT(LEN($M271:$AE274)-LEN(SUBSTITUTE($M271:$AE274,"F", "")))</f>
        <v>0</v>
      </c>
      <c r="AV271" s="229">
        <f>SUMPRODUCT(LEN($AH271:$AH274)-LEN(SUBSTITUTE($AH271:$AH274,"F", "")))</f>
        <v>0</v>
      </c>
      <c r="AW271" s="232">
        <f>SUMPRODUCT(LEN($AG271:$AG274)-LEN(SUBSTITUTE($AG271:$AG274,"F", "")))</f>
        <v>0</v>
      </c>
      <c r="AX271" s="235">
        <f>SUMPRODUCT(LEN($M271:$AE274)-LEN(SUBSTITUTE($M271:$AE274,"G", "")))</f>
        <v>0</v>
      </c>
      <c r="AY271" s="229">
        <f>SUMPRODUCT(LEN($AH271:$AH274)-LEN(SUBSTITUTE($AH271:$AH274,"G", "")))</f>
        <v>0</v>
      </c>
      <c r="AZ271" s="232">
        <f>SUMPRODUCT(LEN($AG271:$AG274)-LEN(SUBSTITUTE($AG271:$AG274,"G", "")))</f>
        <v>0</v>
      </c>
      <c r="BA271" s="235">
        <f>SUMPRODUCT(LEN($M271:$AE274)-LEN(SUBSTITUTE($M271:$AE274,"M", "")))</f>
        <v>0</v>
      </c>
      <c r="BB271" s="229">
        <f>SUMPRODUCT(LEN($AH271:$AH274)-LEN(SUBSTITUTE($AH271:$AH274,"M", "")))</f>
        <v>0</v>
      </c>
      <c r="BC271" s="232">
        <f>SUMPRODUCT(LEN($AG271:$AG274)-LEN(SUBSTITUTE($AG271:$AG274,"M", "")))</f>
        <v>0</v>
      </c>
      <c r="BD271" s="297">
        <f>SUMPRODUCT(LEN($AI271:$AI274)-LEN(SUBSTITUTE($AI271:$AI274,"S", "")))</f>
        <v>0</v>
      </c>
      <c r="BE271" s="300">
        <f>SUMPRODUCT(LEN($AI271:$AI274)-LEN(SUBSTITUTE($AI271:$AI274,"F", "")))</f>
        <v>0</v>
      </c>
      <c r="BF271" s="300">
        <f>SUMPRODUCT(LEN($AI271:$AI274)-LEN(SUBSTITUTE($AI271:$AI274,"G", "")))</f>
        <v>0</v>
      </c>
      <c r="BG271" s="303">
        <f>SUMPRODUCT(LEN($AI271:$AI274)-LEN(SUBSTITUTE($AI271:$AI274,"M", "")))</f>
        <v>0</v>
      </c>
    </row>
    <row r="272" spans="2:67" ht="28.15" hidden="1" customHeight="1" thickBot="1">
      <c r="B272" s="29"/>
      <c r="C272" s="264"/>
      <c r="D272" s="37"/>
      <c r="E272" s="36"/>
      <c r="F272" s="36"/>
      <c r="G272" s="35"/>
      <c r="H272" s="256"/>
      <c r="I272" s="260"/>
      <c r="J272" s="260"/>
      <c r="K272" s="260"/>
      <c r="L272" s="32" t="s">
        <v>72</v>
      </c>
      <c r="M272" s="31"/>
      <c r="N272" s="32" t="s">
        <v>71</v>
      </c>
      <c r="O272" s="31"/>
      <c r="P272" s="32" t="s">
        <v>70</v>
      </c>
      <c r="Q272" s="31"/>
      <c r="R272" s="32" t="s">
        <v>69</v>
      </c>
      <c r="S272" s="31"/>
      <c r="T272" s="32" t="s">
        <v>68</v>
      </c>
      <c r="U272" s="31"/>
      <c r="V272" s="32" t="s">
        <v>67</v>
      </c>
      <c r="W272" s="31"/>
      <c r="X272" s="32" t="s">
        <v>66</v>
      </c>
      <c r="Y272" s="31"/>
      <c r="Z272" s="32" t="s">
        <v>65</v>
      </c>
      <c r="AA272" s="31"/>
      <c r="AB272" s="34" t="s">
        <v>64</v>
      </c>
      <c r="AC272" s="33"/>
      <c r="AD272" s="32" t="s">
        <v>63</v>
      </c>
      <c r="AE272" s="31"/>
      <c r="AF272" s="30"/>
      <c r="AG272" s="31"/>
      <c r="AH272" s="30"/>
      <c r="AI272" s="20"/>
      <c r="AJ272" s="246"/>
      <c r="AK272" s="246"/>
      <c r="AL272" s="19"/>
      <c r="AM272" s="7"/>
      <c r="AN272" s="7"/>
      <c r="AO272" s="236"/>
      <c r="AP272" s="230"/>
      <c r="AQ272" s="233"/>
      <c r="AR272" s="236"/>
      <c r="AS272" s="230"/>
      <c r="AT272" s="233"/>
      <c r="AU272" s="236"/>
      <c r="AV272" s="230"/>
      <c r="AW272" s="233"/>
      <c r="AX272" s="236"/>
      <c r="AY272" s="230"/>
      <c r="AZ272" s="233"/>
      <c r="BA272" s="236"/>
      <c r="BB272" s="230"/>
      <c r="BC272" s="233"/>
      <c r="BD272" s="298"/>
      <c r="BE272" s="301"/>
      <c r="BF272" s="301"/>
      <c r="BG272" s="304"/>
    </row>
    <row r="273" spans="2:67" ht="28.15" hidden="1" customHeight="1">
      <c r="B273" s="29"/>
      <c r="C273" s="265"/>
      <c r="D273" s="28"/>
      <c r="E273" s="27"/>
      <c r="F273" s="27"/>
      <c r="G273" s="26"/>
      <c r="H273" s="257"/>
      <c r="I273" s="261"/>
      <c r="J273" s="261"/>
      <c r="K273" s="261"/>
      <c r="L273" s="23" t="s">
        <v>62</v>
      </c>
      <c r="M273" s="22"/>
      <c r="N273" s="23" t="s">
        <v>61</v>
      </c>
      <c r="O273" s="22"/>
      <c r="P273" s="23" t="s">
        <v>60</v>
      </c>
      <c r="Q273" s="22"/>
      <c r="R273" s="23" t="s">
        <v>59</v>
      </c>
      <c r="S273" s="22"/>
      <c r="T273" s="23" t="s">
        <v>58</v>
      </c>
      <c r="U273" s="22"/>
      <c r="V273" s="23" t="s">
        <v>57</v>
      </c>
      <c r="W273" s="22"/>
      <c r="X273" s="23" t="s">
        <v>56</v>
      </c>
      <c r="Y273" s="22"/>
      <c r="Z273" s="23" t="s">
        <v>55</v>
      </c>
      <c r="AA273" s="22"/>
      <c r="AB273" s="25" t="s">
        <v>54</v>
      </c>
      <c r="AC273" s="24"/>
      <c r="AD273" s="23">
        <v>39</v>
      </c>
      <c r="AE273" s="22"/>
      <c r="AF273" s="21"/>
      <c r="AG273" s="22"/>
      <c r="AH273" s="21"/>
      <c r="AI273" s="20"/>
      <c r="AJ273" s="246"/>
      <c r="AK273" s="246"/>
      <c r="AL273" s="19"/>
      <c r="AM273" s="7"/>
      <c r="AN273" s="7"/>
      <c r="AO273" s="236"/>
      <c r="AP273" s="230"/>
      <c r="AQ273" s="233"/>
      <c r="AR273" s="236"/>
      <c r="AS273" s="230"/>
      <c r="AT273" s="233"/>
      <c r="AU273" s="236"/>
      <c r="AV273" s="230"/>
      <c r="AW273" s="233"/>
      <c r="AX273" s="236"/>
      <c r="AY273" s="230"/>
      <c r="AZ273" s="233"/>
      <c r="BA273" s="236"/>
      <c r="BB273" s="230"/>
      <c r="BC273" s="233"/>
      <c r="BD273" s="298"/>
      <c r="BE273" s="301"/>
      <c r="BF273" s="301"/>
      <c r="BG273" s="304"/>
    </row>
    <row r="274" spans="2:67" ht="28.15" hidden="1" customHeight="1" thickBot="1">
      <c r="B274" s="18"/>
      <c r="C274" s="271"/>
      <c r="D274" s="17"/>
      <c r="E274" s="16"/>
      <c r="F274" s="16"/>
      <c r="G274" s="15"/>
      <c r="H274" s="258"/>
      <c r="I274" s="272"/>
      <c r="J274" s="272"/>
      <c r="K274" s="272"/>
      <c r="L274" s="12" t="s">
        <v>53</v>
      </c>
      <c r="M274" s="11"/>
      <c r="N274" s="12" t="s">
        <v>52</v>
      </c>
      <c r="O274" s="11"/>
      <c r="P274" s="12" t="s">
        <v>51</v>
      </c>
      <c r="Q274" s="11"/>
      <c r="R274" s="12" t="s">
        <v>50</v>
      </c>
      <c r="S274" s="11"/>
      <c r="T274" s="12">
        <v>20</v>
      </c>
      <c r="U274" s="11"/>
      <c r="V274" s="12" t="s">
        <v>49</v>
      </c>
      <c r="W274" s="11"/>
      <c r="X274" s="12" t="s">
        <v>48</v>
      </c>
      <c r="Y274" s="11"/>
      <c r="Z274" s="12" t="s">
        <v>47</v>
      </c>
      <c r="AA274" s="11"/>
      <c r="AB274" s="14" t="s">
        <v>46</v>
      </c>
      <c r="AC274" s="13"/>
      <c r="AD274" s="12" t="s">
        <v>45</v>
      </c>
      <c r="AE274" s="11"/>
      <c r="AF274" s="10"/>
      <c r="AG274" s="11"/>
      <c r="AH274" s="10"/>
      <c r="AI274" s="9"/>
      <c r="AJ274" s="247"/>
      <c r="AK274" s="247"/>
      <c r="AL274" s="8"/>
      <c r="AM274" s="7"/>
      <c r="AN274" s="7"/>
      <c r="AO274" s="237"/>
      <c r="AP274" s="231"/>
      <c r="AQ274" s="234"/>
      <c r="AR274" s="237"/>
      <c r="AS274" s="231"/>
      <c r="AT274" s="234"/>
      <c r="AU274" s="237"/>
      <c r="AV274" s="231"/>
      <c r="AW274" s="234"/>
      <c r="AX274" s="237"/>
      <c r="AY274" s="231"/>
      <c r="AZ274" s="234"/>
      <c r="BA274" s="237"/>
      <c r="BB274" s="231"/>
      <c r="BC274" s="234"/>
      <c r="BD274" s="299"/>
      <c r="BE274" s="302"/>
      <c r="BF274" s="302"/>
      <c r="BG274" s="305"/>
    </row>
    <row r="275" spans="2:67" ht="85.9" customHeight="1" thickBot="1">
      <c r="B275" s="94" t="s">
        <v>119</v>
      </c>
      <c r="C275" s="83" t="s">
        <v>118</v>
      </c>
      <c r="D275" s="88" t="s">
        <v>117</v>
      </c>
      <c r="E275" s="93" t="s">
        <v>116</v>
      </c>
      <c r="F275" s="92"/>
      <c r="G275" s="91"/>
      <c r="H275" s="90" t="s">
        <v>115</v>
      </c>
      <c r="I275" s="88" t="s">
        <v>43</v>
      </c>
      <c r="J275" s="88" t="s">
        <v>114</v>
      </c>
      <c r="K275" s="88" t="s">
        <v>44</v>
      </c>
      <c r="L275" s="227" t="s">
        <v>113</v>
      </c>
      <c r="M275" s="270"/>
      <c r="N275" s="227" t="s">
        <v>112</v>
      </c>
      <c r="O275" s="270"/>
      <c r="P275" s="227" t="s">
        <v>112</v>
      </c>
      <c r="Q275" s="228"/>
      <c r="R275" s="227" t="s">
        <v>112</v>
      </c>
      <c r="S275" s="228"/>
      <c r="T275" s="227" t="s">
        <v>112</v>
      </c>
      <c r="U275" s="228"/>
      <c r="V275" s="227" t="s">
        <v>112</v>
      </c>
      <c r="W275" s="228"/>
      <c r="X275" s="227" t="s">
        <v>112</v>
      </c>
      <c r="Y275" s="228"/>
      <c r="Z275" s="227" t="s">
        <v>112</v>
      </c>
      <c r="AA275" s="228"/>
      <c r="AB275" s="227" t="s">
        <v>112</v>
      </c>
      <c r="AC275" s="228"/>
      <c r="AD275" s="227" t="s">
        <v>112</v>
      </c>
      <c r="AE275" s="228"/>
      <c r="AF275" s="244" t="s">
        <v>111</v>
      </c>
      <c r="AG275" s="228"/>
      <c r="AH275" s="90" t="s">
        <v>110</v>
      </c>
      <c r="AI275" s="89" t="s">
        <v>109</v>
      </c>
      <c r="AJ275" s="88" t="s">
        <v>108</v>
      </c>
      <c r="AK275" s="88" t="s">
        <v>107</v>
      </c>
      <c r="AL275" s="87" t="s">
        <v>106</v>
      </c>
      <c r="AM275" s="105" t="s">
        <v>161</v>
      </c>
      <c r="AN275" s="104" t="s">
        <v>160</v>
      </c>
      <c r="AO275" s="84" t="s">
        <v>105</v>
      </c>
      <c r="AP275" s="83" t="s">
        <v>104</v>
      </c>
      <c r="AQ275" s="82" t="s">
        <v>103</v>
      </c>
      <c r="AR275" s="84" t="s">
        <v>102</v>
      </c>
      <c r="AS275" s="83" t="s">
        <v>101</v>
      </c>
      <c r="AT275" s="82" t="s">
        <v>100</v>
      </c>
      <c r="AU275" s="84" t="s">
        <v>99</v>
      </c>
      <c r="AV275" s="83" t="s">
        <v>98</v>
      </c>
      <c r="AW275" s="85" t="s">
        <v>97</v>
      </c>
      <c r="AX275" s="84" t="s">
        <v>96</v>
      </c>
      <c r="AY275" s="83" t="s">
        <v>95</v>
      </c>
      <c r="AZ275" s="82" t="s">
        <v>94</v>
      </c>
      <c r="BA275" s="84" t="s">
        <v>93</v>
      </c>
      <c r="BB275" s="83" t="s">
        <v>92</v>
      </c>
      <c r="BC275" s="82" t="s">
        <v>91</v>
      </c>
      <c r="BD275" s="81" t="s">
        <v>90</v>
      </c>
      <c r="BE275" s="80" t="s">
        <v>89</v>
      </c>
      <c r="BF275" s="80" t="s">
        <v>88</v>
      </c>
      <c r="BG275" s="79" t="s">
        <v>87</v>
      </c>
    </row>
    <row r="276" spans="2:67" ht="48" thickBot="1">
      <c r="B276" s="78" t="s">
        <v>165</v>
      </c>
      <c r="C276" s="77"/>
      <c r="D276" s="76"/>
      <c r="E276" s="267">
        <v>37.51</v>
      </c>
      <c r="F276" s="268"/>
      <c r="G276" s="269"/>
      <c r="H276" s="75" t="s">
        <v>85</v>
      </c>
      <c r="I276" s="74"/>
      <c r="J276" s="74"/>
      <c r="K276" s="73"/>
      <c r="L276" s="72"/>
      <c r="M276" s="68"/>
      <c r="N276" s="72"/>
      <c r="O276" s="68"/>
      <c r="P276" s="72"/>
      <c r="Q276" s="68"/>
      <c r="R276" s="72"/>
      <c r="S276" s="68"/>
      <c r="T276" s="72"/>
      <c r="U276" s="68"/>
      <c r="V276" s="72"/>
      <c r="W276" s="68"/>
      <c r="X276" s="72"/>
      <c r="Y276" s="68"/>
      <c r="Z276" s="72"/>
      <c r="AA276" s="71"/>
      <c r="AB276" s="70"/>
      <c r="AC276" s="70"/>
      <c r="AD276" s="70"/>
      <c r="AE276" s="70"/>
      <c r="AF276" s="69" t="s">
        <v>84</v>
      </c>
      <c r="AG276" s="68"/>
      <c r="AH276" s="68"/>
      <c r="AI276" s="68"/>
      <c r="AJ276" s="67"/>
      <c r="AK276" s="67"/>
      <c r="AL276" s="66"/>
      <c r="AM276" s="103"/>
      <c r="AN276" s="103"/>
      <c r="AO276" s="101">
        <f t="shared" ref="AO276:BG276" si="19">SUM(AO277:AO288)</f>
        <v>0</v>
      </c>
      <c r="AP276" s="100">
        <f t="shared" si="19"/>
        <v>0</v>
      </c>
      <c r="AQ276" s="99">
        <f t="shared" si="19"/>
        <v>0</v>
      </c>
      <c r="AR276" s="101">
        <f t="shared" si="19"/>
        <v>0</v>
      </c>
      <c r="AS276" s="100">
        <f t="shared" si="19"/>
        <v>0</v>
      </c>
      <c r="AT276" s="99">
        <f t="shared" si="19"/>
        <v>0</v>
      </c>
      <c r="AU276" s="101">
        <f t="shared" si="19"/>
        <v>0</v>
      </c>
      <c r="AV276" s="100">
        <f t="shared" si="19"/>
        <v>0</v>
      </c>
      <c r="AW276" s="99">
        <f t="shared" si="19"/>
        <v>0</v>
      </c>
      <c r="AX276" s="101">
        <f t="shared" si="19"/>
        <v>0</v>
      </c>
      <c r="AY276" s="100">
        <f t="shared" si="19"/>
        <v>0</v>
      </c>
      <c r="AZ276" s="99">
        <f t="shared" si="19"/>
        <v>0</v>
      </c>
      <c r="BA276" s="101">
        <f t="shared" si="19"/>
        <v>0</v>
      </c>
      <c r="BB276" s="100">
        <f t="shared" si="19"/>
        <v>0</v>
      </c>
      <c r="BC276" s="99">
        <f t="shared" si="19"/>
        <v>0</v>
      </c>
      <c r="BD276" s="101">
        <f t="shared" si="19"/>
        <v>0</v>
      </c>
      <c r="BE276" s="100">
        <f t="shared" si="19"/>
        <v>0</v>
      </c>
      <c r="BF276" s="100">
        <f t="shared" si="19"/>
        <v>0</v>
      </c>
      <c r="BG276" s="99">
        <f t="shared" si="19"/>
        <v>0</v>
      </c>
      <c r="BH276" s="98" t="s">
        <v>83</v>
      </c>
      <c r="BK276" s="1">
        <f>SUM(AO276:AQ276)</f>
        <v>0</v>
      </c>
      <c r="BL276" s="1">
        <f>SUM(AR276:AT276,BD276)</f>
        <v>0</v>
      </c>
      <c r="BM276" s="1">
        <f>SUM(AU276:AW276,BE276)</f>
        <v>0</v>
      </c>
      <c r="BN276" s="1">
        <f>SUM(AX276:AZ276,BF276)</f>
        <v>0</v>
      </c>
      <c r="BO276" s="1">
        <f>SUM(BA276:BC276,BG276)</f>
        <v>0</v>
      </c>
    </row>
    <row r="277" spans="2:67" ht="28.15" customHeight="1">
      <c r="B277" s="29"/>
      <c r="C277" s="263">
        <v>1</v>
      </c>
      <c r="D277" s="47"/>
      <c r="E277" s="46"/>
      <c r="F277" s="46"/>
      <c r="G277" s="45"/>
      <c r="H277" s="255"/>
      <c r="I277" s="259">
        <v>10</v>
      </c>
      <c r="J277" s="259">
        <v>4</v>
      </c>
      <c r="K277" s="259"/>
      <c r="L277" s="42">
        <v>1</v>
      </c>
      <c r="M277" s="41"/>
      <c r="N277" s="42">
        <v>5</v>
      </c>
      <c r="O277" s="41"/>
      <c r="P277" s="42">
        <v>9</v>
      </c>
      <c r="Q277" s="97"/>
      <c r="R277" s="42">
        <v>13</v>
      </c>
      <c r="S277" s="41"/>
      <c r="T277" s="42">
        <v>17</v>
      </c>
      <c r="U277" s="41"/>
      <c r="V277" s="42">
        <v>21</v>
      </c>
      <c r="W277" s="41"/>
      <c r="X277" s="42">
        <v>25</v>
      </c>
      <c r="Y277" s="41"/>
      <c r="Z277" s="42">
        <v>29</v>
      </c>
      <c r="AA277" s="41"/>
      <c r="AB277" s="44">
        <v>33</v>
      </c>
      <c r="AC277" s="41"/>
      <c r="AD277" s="42">
        <v>37</v>
      </c>
      <c r="AE277" s="41"/>
      <c r="AF277" s="40"/>
      <c r="AG277" s="41"/>
      <c r="AH277" s="40"/>
      <c r="AI277" s="39"/>
      <c r="AJ277" s="245"/>
      <c r="AK277" s="245"/>
      <c r="AL277" s="38"/>
      <c r="AM277" s="238">
        <f>SUMPRODUCT(LEN($M277:$AE280)-LEN(SUBSTITUTE($M277:$AE280,"/", "")))/2</f>
        <v>0</v>
      </c>
      <c r="AN277" s="241">
        <f>SUMPRODUCT(LEN($M277:$AE280)-LEN(SUBSTITUTE($M277:$AE280,"-", "")))</f>
        <v>0</v>
      </c>
      <c r="AO277" s="235">
        <f>SUMPRODUCT(LEN($M277:$AE280)-LEN(SUBSTITUTE($M277:$AE280,"A", "")))</f>
        <v>0</v>
      </c>
      <c r="AP277" s="229">
        <f>SUMPRODUCT(LEN($AH277:$AH280)-LEN(SUBSTITUTE($AH277:$AH280,"A", "")))</f>
        <v>0</v>
      </c>
      <c r="AQ277" s="232">
        <f>SUMPRODUCT(LEN($AG277:$AG280)-LEN(SUBSTITUTE($AG277:$AG280,"A", "")))</f>
        <v>0</v>
      </c>
      <c r="AR277" s="235">
        <f>SUMPRODUCT(LEN($M277:$AE280)-LEN(SUBSTITUTE($M277:$AE280,"S", "")))</f>
        <v>0</v>
      </c>
      <c r="AS277" s="229">
        <f>SUMPRODUCT(LEN($AH277:$AH280)-LEN(SUBSTITUTE($AH277:$AH280,"S", "")))</f>
        <v>0</v>
      </c>
      <c r="AT277" s="232">
        <f>SUMPRODUCT(LEN($AG277:$AG280)-LEN(SUBSTITUTE($AG277:$AG280,"S", "")))</f>
        <v>0</v>
      </c>
      <c r="AU277" s="235">
        <f>SUMPRODUCT(LEN($M277:$AE280)-LEN(SUBSTITUTE($M277:$AE280,"F", "")))</f>
        <v>0</v>
      </c>
      <c r="AV277" s="229">
        <f>SUMPRODUCT(LEN($AH277:$AH280)-LEN(SUBSTITUTE($AH277:$AH280,"F", "")))</f>
        <v>0</v>
      </c>
      <c r="AW277" s="232">
        <f>SUMPRODUCT(LEN($AG277:$AG280)-LEN(SUBSTITUTE($AG277:$AG280,"F", "")))</f>
        <v>0</v>
      </c>
      <c r="AX277" s="235">
        <f>SUMPRODUCT(LEN($M277:$AE280)-LEN(SUBSTITUTE($M277:$AE280,"G", "")))</f>
        <v>0</v>
      </c>
      <c r="AY277" s="229">
        <f>SUMPRODUCT(LEN($AH277:$AH280)-LEN(SUBSTITUTE($AH277:$AH280,"G", "")))</f>
        <v>0</v>
      </c>
      <c r="AZ277" s="232">
        <f>SUMPRODUCT(LEN($AG277:$AG280)-LEN(SUBSTITUTE($AG277:$AG280,"G", "")))</f>
        <v>0</v>
      </c>
      <c r="BA277" s="235">
        <f>SUMPRODUCT(LEN($M277:$AE280)-LEN(SUBSTITUTE($M277:$AE280,"M", "")))</f>
        <v>0</v>
      </c>
      <c r="BB277" s="229">
        <f>SUMPRODUCT(LEN($AH277:$AH280)-LEN(SUBSTITUTE($AH277:$AH280,"M", "")))</f>
        <v>0</v>
      </c>
      <c r="BC277" s="232">
        <f>SUMPRODUCT(LEN($AG277:$AG280)-LEN(SUBSTITUTE($AG277:$AG280,"M", "")))</f>
        <v>0</v>
      </c>
      <c r="BD277" s="297">
        <f>SUMPRODUCT(LEN($AI277:$AI280)-LEN(SUBSTITUTE($AI277:$AI280,"S", "")))</f>
        <v>0</v>
      </c>
      <c r="BE277" s="300">
        <f>SUMPRODUCT(LEN($AI277:$AI280)-LEN(SUBSTITUTE($AI277:$AI280,"F", "")))</f>
        <v>0</v>
      </c>
      <c r="BF277" s="300">
        <f>SUMPRODUCT(LEN($AI277:$AI280)-LEN(SUBSTITUTE($AI277:$AI280,"G", "")))</f>
        <v>0</v>
      </c>
      <c r="BG277" s="303">
        <f>SUMPRODUCT(LEN($AI277:$AI280)-LEN(SUBSTITUTE($AI277:$AI280,"M", "")))</f>
        <v>0</v>
      </c>
    </row>
    <row r="278" spans="2:67" ht="28.15" customHeight="1" thickBot="1">
      <c r="B278" s="29"/>
      <c r="C278" s="264"/>
      <c r="D278" s="37"/>
      <c r="E278" s="36"/>
      <c r="F278" s="36"/>
      <c r="G278" s="35"/>
      <c r="H278" s="256"/>
      <c r="I278" s="260"/>
      <c r="J278" s="260"/>
      <c r="K278" s="260"/>
      <c r="L278" s="32">
        <v>2</v>
      </c>
      <c r="M278" s="31"/>
      <c r="N278" s="32">
        <v>6</v>
      </c>
      <c r="O278" s="31"/>
      <c r="P278" s="96">
        <v>10</v>
      </c>
      <c r="Q278" s="31"/>
      <c r="R278" s="32">
        <v>14</v>
      </c>
      <c r="S278" s="31"/>
      <c r="T278" s="32">
        <v>18</v>
      </c>
      <c r="U278" s="95"/>
      <c r="V278" s="32">
        <v>22</v>
      </c>
      <c r="W278" s="31"/>
      <c r="X278" s="32">
        <v>26</v>
      </c>
      <c r="Y278" s="31"/>
      <c r="Z278" s="32">
        <v>30</v>
      </c>
      <c r="AA278" s="31"/>
      <c r="AB278" s="34">
        <v>34</v>
      </c>
      <c r="AC278" s="31"/>
      <c r="AD278" s="32">
        <v>38</v>
      </c>
      <c r="AE278" s="31"/>
      <c r="AF278" s="30"/>
      <c r="AG278" s="31"/>
      <c r="AH278" s="30"/>
      <c r="AI278" s="20"/>
      <c r="AJ278" s="246"/>
      <c r="AK278" s="246"/>
      <c r="AL278" s="19"/>
      <c r="AM278" s="239"/>
      <c r="AN278" s="242"/>
      <c r="AO278" s="236"/>
      <c r="AP278" s="230"/>
      <c r="AQ278" s="233"/>
      <c r="AR278" s="236"/>
      <c r="AS278" s="230"/>
      <c r="AT278" s="233"/>
      <c r="AU278" s="236"/>
      <c r="AV278" s="230"/>
      <c r="AW278" s="233"/>
      <c r="AX278" s="236"/>
      <c r="AY278" s="230"/>
      <c r="AZ278" s="233"/>
      <c r="BA278" s="236"/>
      <c r="BB278" s="230"/>
      <c r="BC278" s="233"/>
      <c r="BD278" s="298"/>
      <c r="BE278" s="301"/>
      <c r="BF278" s="301"/>
      <c r="BG278" s="304"/>
    </row>
    <row r="279" spans="2:67" ht="28.15" customHeight="1">
      <c r="B279" s="29"/>
      <c r="C279" s="265"/>
      <c r="D279" s="28"/>
      <c r="E279" s="27"/>
      <c r="F279" s="27"/>
      <c r="G279" s="26"/>
      <c r="H279" s="257"/>
      <c r="I279" s="261"/>
      <c r="J279" s="261"/>
      <c r="K279" s="261"/>
      <c r="L279" s="23">
        <v>3</v>
      </c>
      <c r="M279" s="22"/>
      <c r="N279" s="23">
        <v>7</v>
      </c>
      <c r="O279" s="22"/>
      <c r="P279" s="23">
        <v>11</v>
      </c>
      <c r="Q279" s="22"/>
      <c r="R279" s="23">
        <v>15</v>
      </c>
      <c r="S279" s="22"/>
      <c r="T279" s="23">
        <v>19</v>
      </c>
      <c r="U279" s="22"/>
      <c r="V279" s="23">
        <v>23</v>
      </c>
      <c r="W279" s="22"/>
      <c r="X279" s="23">
        <v>27</v>
      </c>
      <c r="Y279" s="22"/>
      <c r="Z279" s="23">
        <v>31</v>
      </c>
      <c r="AA279" s="22"/>
      <c r="AB279" s="25">
        <v>35</v>
      </c>
      <c r="AC279" s="22"/>
      <c r="AD279" s="23">
        <v>39</v>
      </c>
      <c r="AE279" s="22"/>
      <c r="AF279" s="21"/>
      <c r="AG279" s="22"/>
      <c r="AH279" s="21"/>
      <c r="AI279" s="20"/>
      <c r="AJ279" s="246"/>
      <c r="AK279" s="246"/>
      <c r="AL279" s="19"/>
      <c r="AM279" s="239"/>
      <c r="AN279" s="242"/>
      <c r="AO279" s="236"/>
      <c r="AP279" s="230"/>
      <c r="AQ279" s="233"/>
      <c r="AR279" s="236"/>
      <c r="AS279" s="230"/>
      <c r="AT279" s="233"/>
      <c r="AU279" s="236"/>
      <c r="AV279" s="230"/>
      <c r="AW279" s="233"/>
      <c r="AX279" s="236"/>
      <c r="AY279" s="230"/>
      <c r="AZ279" s="233"/>
      <c r="BA279" s="236"/>
      <c r="BB279" s="230"/>
      <c r="BC279" s="233"/>
      <c r="BD279" s="298"/>
      <c r="BE279" s="301"/>
      <c r="BF279" s="301"/>
      <c r="BG279" s="304"/>
    </row>
    <row r="280" spans="2:67" ht="28.15" customHeight="1" thickBot="1">
      <c r="B280" s="29"/>
      <c r="C280" s="266"/>
      <c r="D280" s="57"/>
      <c r="E280" s="56"/>
      <c r="F280" s="56"/>
      <c r="G280" s="55"/>
      <c r="H280" s="258"/>
      <c r="I280" s="262"/>
      <c r="J280" s="262"/>
      <c r="K280" s="262"/>
      <c r="L280" s="52">
        <v>4</v>
      </c>
      <c r="M280" s="51"/>
      <c r="N280" s="52">
        <v>8</v>
      </c>
      <c r="O280" s="51"/>
      <c r="P280" s="52">
        <v>12</v>
      </c>
      <c r="Q280" s="51"/>
      <c r="R280" s="52">
        <v>16</v>
      </c>
      <c r="S280" s="51"/>
      <c r="T280" s="52">
        <v>20</v>
      </c>
      <c r="U280" s="51"/>
      <c r="V280" s="52">
        <v>24</v>
      </c>
      <c r="W280" s="51"/>
      <c r="X280" s="52">
        <v>28</v>
      </c>
      <c r="Y280" s="51"/>
      <c r="Z280" s="52">
        <v>32</v>
      </c>
      <c r="AA280" s="51"/>
      <c r="AB280" s="54">
        <v>36</v>
      </c>
      <c r="AC280" s="51"/>
      <c r="AD280" s="52">
        <v>40</v>
      </c>
      <c r="AE280" s="51"/>
      <c r="AF280" s="50"/>
      <c r="AG280" s="51"/>
      <c r="AH280" s="50"/>
      <c r="AI280" s="49"/>
      <c r="AJ280" s="248"/>
      <c r="AK280" s="248"/>
      <c r="AL280" s="48"/>
      <c r="AM280" s="240"/>
      <c r="AN280" s="243"/>
      <c r="AO280" s="237"/>
      <c r="AP280" s="231"/>
      <c r="AQ280" s="234"/>
      <c r="AR280" s="237"/>
      <c r="AS280" s="231"/>
      <c r="AT280" s="234"/>
      <c r="AU280" s="237"/>
      <c r="AV280" s="231"/>
      <c r="AW280" s="234"/>
      <c r="AX280" s="237"/>
      <c r="AY280" s="231"/>
      <c r="AZ280" s="234"/>
      <c r="BA280" s="237"/>
      <c r="BB280" s="231"/>
      <c r="BC280" s="234"/>
      <c r="BD280" s="299"/>
      <c r="BE280" s="302"/>
      <c r="BF280" s="302"/>
      <c r="BG280" s="305"/>
    </row>
    <row r="281" spans="2:67" ht="28.15" hidden="1" customHeight="1">
      <c r="B281" s="29"/>
      <c r="C281" s="263">
        <v>2</v>
      </c>
      <c r="D281" s="47"/>
      <c r="E281" s="46"/>
      <c r="F281" s="46"/>
      <c r="G281" s="45"/>
      <c r="H281" s="255"/>
      <c r="I281" s="259"/>
      <c r="J281" s="259"/>
      <c r="K281" s="259"/>
      <c r="L281" s="42" t="s">
        <v>82</v>
      </c>
      <c r="M281" s="41"/>
      <c r="N281" s="42" t="s">
        <v>81</v>
      </c>
      <c r="O281" s="41"/>
      <c r="P281" s="42" t="s">
        <v>80</v>
      </c>
      <c r="Q281" s="41"/>
      <c r="R281" s="42" t="s">
        <v>79</v>
      </c>
      <c r="S281" s="41"/>
      <c r="T281" s="42" t="s">
        <v>78</v>
      </c>
      <c r="U281" s="41"/>
      <c r="V281" s="42" t="s">
        <v>77</v>
      </c>
      <c r="W281" s="41"/>
      <c r="X281" s="42" t="s">
        <v>76</v>
      </c>
      <c r="Y281" s="41"/>
      <c r="Z281" s="42" t="s">
        <v>75</v>
      </c>
      <c r="AA281" s="41"/>
      <c r="AB281" s="44" t="s">
        <v>74</v>
      </c>
      <c r="AC281" s="43"/>
      <c r="AD281" s="42" t="s">
        <v>73</v>
      </c>
      <c r="AE281" s="41"/>
      <c r="AF281" s="40"/>
      <c r="AG281" s="41"/>
      <c r="AH281" s="40"/>
      <c r="AI281" s="39"/>
      <c r="AJ281" s="249"/>
      <c r="AK281" s="252"/>
      <c r="AL281" s="38"/>
      <c r="AM281" s="7"/>
      <c r="AN281" s="7"/>
      <c r="AO281" s="235">
        <f>SUMPRODUCT(LEN($M281:$AE284)-LEN(SUBSTITUTE($M281:$AE284,"A", "")))</f>
        <v>0</v>
      </c>
      <c r="AP281" s="229">
        <f>SUMPRODUCT(LEN($AH281:$AH284)-LEN(SUBSTITUTE($AH281:$AH284,"A", "")))</f>
        <v>0</v>
      </c>
      <c r="AQ281" s="232">
        <f>SUMPRODUCT(LEN($AG281:$AG284)-LEN(SUBSTITUTE($AG281:$AG284,"A", "")))</f>
        <v>0</v>
      </c>
      <c r="AR281" s="235">
        <f>SUMPRODUCT(LEN($M281:$AE284)-LEN(SUBSTITUTE($M281:$AE284,"S", "")))</f>
        <v>0</v>
      </c>
      <c r="AS281" s="229">
        <f>SUMPRODUCT(LEN($AH281:$AH284)-LEN(SUBSTITUTE($AH281:$AH284,"S", "")))</f>
        <v>0</v>
      </c>
      <c r="AT281" s="232">
        <f>SUMPRODUCT(LEN($AG281:$AG284)-LEN(SUBSTITUTE($AG281:$AG284,"S", "")))</f>
        <v>0</v>
      </c>
      <c r="AU281" s="235">
        <f>SUMPRODUCT(LEN($M281:$AE284)-LEN(SUBSTITUTE($M281:$AE284,"F", "")))</f>
        <v>0</v>
      </c>
      <c r="AV281" s="229">
        <f>SUMPRODUCT(LEN($AH281:$AH284)-LEN(SUBSTITUTE($AH281:$AH284,"F", "")))</f>
        <v>0</v>
      </c>
      <c r="AW281" s="232">
        <f>SUMPRODUCT(LEN($AG281:$AG284)-LEN(SUBSTITUTE($AG281:$AG284,"F", "")))</f>
        <v>0</v>
      </c>
      <c r="AX281" s="235">
        <f>SUMPRODUCT(LEN($M281:$AE284)-LEN(SUBSTITUTE($M281:$AE284,"G", "")))</f>
        <v>0</v>
      </c>
      <c r="AY281" s="229">
        <f>SUMPRODUCT(LEN($AH281:$AH284)-LEN(SUBSTITUTE($AH281:$AH284,"G", "")))</f>
        <v>0</v>
      </c>
      <c r="AZ281" s="232">
        <f>SUMPRODUCT(LEN($AG281:$AG284)-LEN(SUBSTITUTE($AG281:$AG284,"G", "")))</f>
        <v>0</v>
      </c>
      <c r="BA281" s="235">
        <f>SUMPRODUCT(LEN($M281:$AE284)-LEN(SUBSTITUTE($M281:$AE284,"M", "")))</f>
        <v>0</v>
      </c>
      <c r="BB281" s="229">
        <f>SUMPRODUCT(LEN($AH281:$AH284)-LEN(SUBSTITUTE($AH281:$AH284,"M", "")))</f>
        <v>0</v>
      </c>
      <c r="BC281" s="232">
        <f>SUMPRODUCT(LEN($AG281:$AG284)-LEN(SUBSTITUTE($AG281:$AG284,"M", "")))</f>
        <v>0</v>
      </c>
      <c r="BD281" s="297">
        <f>SUMPRODUCT(LEN($AI281:$AI284)-LEN(SUBSTITUTE($AI281:$AI284,"S", "")))</f>
        <v>0</v>
      </c>
      <c r="BE281" s="300">
        <f>SUMPRODUCT(LEN($AI281:$AI284)-LEN(SUBSTITUTE($AI281:$AI284,"F", "")))</f>
        <v>0</v>
      </c>
      <c r="BF281" s="300">
        <f>SUMPRODUCT(LEN($AI281:$AI284)-LEN(SUBSTITUTE($AI281:$AI284,"G", "")))</f>
        <v>0</v>
      </c>
      <c r="BG281" s="303">
        <f>SUMPRODUCT(LEN($AI281:$AI284)-LEN(SUBSTITUTE($AI281:$AI284,"M", "")))</f>
        <v>0</v>
      </c>
    </row>
    <row r="282" spans="2:67" ht="28.15" hidden="1" customHeight="1" thickBot="1">
      <c r="B282" s="29"/>
      <c r="C282" s="264"/>
      <c r="D282" s="37"/>
      <c r="E282" s="36"/>
      <c r="F282" s="36"/>
      <c r="G282" s="35"/>
      <c r="H282" s="256"/>
      <c r="I282" s="260"/>
      <c r="J282" s="260"/>
      <c r="K282" s="260"/>
      <c r="L282" s="32" t="s">
        <v>72</v>
      </c>
      <c r="M282" s="31"/>
      <c r="N282" s="32" t="s">
        <v>71</v>
      </c>
      <c r="O282" s="31"/>
      <c r="P282" s="32" t="s">
        <v>70</v>
      </c>
      <c r="Q282" s="31"/>
      <c r="R282" s="32" t="s">
        <v>69</v>
      </c>
      <c r="S282" s="31"/>
      <c r="T282" s="32" t="s">
        <v>68</v>
      </c>
      <c r="U282" s="31"/>
      <c r="V282" s="32" t="s">
        <v>67</v>
      </c>
      <c r="W282" s="31"/>
      <c r="X282" s="32" t="s">
        <v>66</v>
      </c>
      <c r="Y282" s="31"/>
      <c r="Z282" s="32" t="s">
        <v>65</v>
      </c>
      <c r="AA282" s="31"/>
      <c r="AB282" s="34" t="s">
        <v>64</v>
      </c>
      <c r="AC282" s="33"/>
      <c r="AD282" s="32" t="s">
        <v>63</v>
      </c>
      <c r="AE282" s="31"/>
      <c r="AF282" s="30"/>
      <c r="AG282" s="31"/>
      <c r="AH282" s="30"/>
      <c r="AI282" s="20"/>
      <c r="AJ282" s="250"/>
      <c r="AK282" s="253"/>
      <c r="AL282" s="19"/>
      <c r="AM282" s="7"/>
      <c r="AN282" s="7"/>
      <c r="AO282" s="236"/>
      <c r="AP282" s="230"/>
      <c r="AQ282" s="233"/>
      <c r="AR282" s="236"/>
      <c r="AS282" s="230"/>
      <c r="AT282" s="233"/>
      <c r="AU282" s="236"/>
      <c r="AV282" s="230"/>
      <c r="AW282" s="233"/>
      <c r="AX282" s="236"/>
      <c r="AY282" s="230"/>
      <c r="AZ282" s="233"/>
      <c r="BA282" s="236"/>
      <c r="BB282" s="230"/>
      <c r="BC282" s="233"/>
      <c r="BD282" s="298"/>
      <c r="BE282" s="301"/>
      <c r="BF282" s="301"/>
      <c r="BG282" s="304"/>
    </row>
    <row r="283" spans="2:67" ht="28.15" hidden="1" customHeight="1">
      <c r="B283" s="29"/>
      <c r="C283" s="265"/>
      <c r="D283" s="28"/>
      <c r="E283" s="27"/>
      <c r="F283" s="27"/>
      <c r="G283" s="26"/>
      <c r="H283" s="257"/>
      <c r="I283" s="261"/>
      <c r="J283" s="261"/>
      <c r="K283" s="261"/>
      <c r="L283" s="23" t="s">
        <v>62</v>
      </c>
      <c r="M283" s="22"/>
      <c r="N283" s="23" t="s">
        <v>61</v>
      </c>
      <c r="O283" s="22"/>
      <c r="P283" s="23" t="s">
        <v>60</v>
      </c>
      <c r="Q283" s="22"/>
      <c r="R283" s="23" t="s">
        <v>59</v>
      </c>
      <c r="S283" s="22"/>
      <c r="T283" s="23" t="s">
        <v>58</v>
      </c>
      <c r="U283" s="22"/>
      <c r="V283" s="23" t="s">
        <v>57</v>
      </c>
      <c r="W283" s="22"/>
      <c r="X283" s="23" t="s">
        <v>56</v>
      </c>
      <c r="Y283" s="22"/>
      <c r="Z283" s="23" t="s">
        <v>55</v>
      </c>
      <c r="AA283" s="22"/>
      <c r="AB283" s="25" t="s">
        <v>54</v>
      </c>
      <c r="AC283" s="24"/>
      <c r="AD283" s="23">
        <v>39</v>
      </c>
      <c r="AE283" s="22"/>
      <c r="AF283" s="21"/>
      <c r="AG283" s="22"/>
      <c r="AH283" s="21"/>
      <c r="AI283" s="20"/>
      <c r="AJ283" s="250"/>
      <c r="AK283" s="253"/>
      <c r="AL283" s="19"/>
      <c r="AM283" s="7"/>
      <c r="AN283" s="7"/>
      <c r="AO283" s="236"/>
      <c r="AP283" s="230"/>
      <c r="AQ283" s="233"/>
      <c r="AR283" s="236"/>
      <c r="AS283" s="230"/>
      <c r="AT283" s="233"/>
      <c r="AU283" s="236"/>
      <c r="AV283" s="230"/>
      <c r="AW283" s="233"/>
      <c r="AX283" s="236"/>
      <c r="AY283" s="230"/>
      <c r="AZ283" s="233"/>
      <c r="BA283" s="236"/>
      <c r="BB283" s="230"/>
      <c r="BC283" s="233"/>
      <c r="BD283" s="298"/>
      <c r="BE283" s="301"/>
      <c r="BF283" s="301"/>
      <c r="BG283" s="304"/>
    </row>
    <row r="284" spans="2:67" ht="28.15" hidden="1" customHeight="1" thickBot="1">
      <c r="B284" s="29"/>
      <c r="C284" s="266"/>
      <c r="D284" s="57"/>
      <c r="E284" s="56"/>
      <c r="F284" s="56"/>
      <c r="G284" s="55"/>
      <c r="H284" s="258"/>
      <c r="I284" s="262"/>
      <c r="J284" s="262"/>
      <c r="K284" s="262"/>
      <c r="L284" s="52" t="s">
        <v>53</v>
      </c>
      <c r="M284" s="51"/>
      <c r="N284" s="52" t="s">
        <v>52</v>
      </c>
      <c r="O284" s="51"/>
      <c r="P284" s="52" t="s">
        <v>51</v>
      </c>
      <c r="Q284" s="51"/>
      <c r="R284" s="52" t="s">
        <v>50</v>
      </c>
      <c r="S284" s="51"/>
      <c r="T284" s="52">
        <v>20</v>
      </c>
      <c r="U284" s="51"/>
      <c r="V284" s="52" t="s">
        <v>49</v>
      </c>
      <c r="W284" s="51"/>
      <c r="X284" s="52" t="s">
        <v>48</v>
      </c>
      <c r="Y284" s="51"/>
      <c r="Z284" s="52" t="s">
        <v>47</v>
      </c>
      <c r="AA284" s="51"/>
      <c r="AB284" s="54" t="s">
        <v>46</v>
      </c>
      <c r="AC284" s="53"/>
      <c r="AD284" s="52" t="s">
        <v>45</v>
      </c>
      <c r="AE284" s="51"/>
      <c r="AF284" s="50"/>
      <c r="AG284" s="51"/>
      <c r="AH284" s="50"/>
      <c r="AI284" s="49"/>
      <c r="AJ284" s="251"/>
      <c r="AK284" s="254"/>
      <c r="AL284" s="48"/>
      <c r="AM284" s="7"/>
      <c r="AN284" s="7"/>
      <c r="AO284" s="237"/>
      <c r="AP284" s="231"/>
      <c r="AQ284" s="234"/>
      <c r="AR284" s="237"/>
      <c r="AS284" s="231"/>
      <c r="AT284" s="234"/>
      <c r="AU284" s="237"/>
      <c r="AV284" s="231"/>
      <c r="AW284" s="234"/>
      <c r="AX284" s="237"/>
      <c r="AY284" s="231"/>
      <c r="AZ284" s="234"/>
      <c r="BA284" s="237"/>
      <c r="BB284" s="231"/>
      <c r="BC284" s="234"/>
      <c r="BD284" s="299"/>
      <c r="BE284" s="302"/>
      <c r="BF284" s="302"/>
      <c r="BG284" s="305"/>
    </row>
    <row r="285" spans="2:67" ht="28.15" hidden="1" customHeight="1">
      <c r="B285" s="29"/>
      <c r="C285" s="263">
        <v>3</v>
      </c>
      <c r="D285" s="47"/>
      <c r="E285" s="46"/>
      <c r="F285" s="46"/>
      <c r="G285" s="45"/>
      <c r="H285" s="255"/>
      <c r="I285" s="259"/>
      <c r="J285" s="259"/>
      <c r="K285" s="259"/>
      <c r="L285" s="42" t="s">
        <v>82</v>
      </c>
      <c r="M285" s="41"/>
      <c r="N285" s="42" t="s">
        <v>81</v>
      </c>
      <c r="O285" s="41"/>
      <c r="P285" s="42" t="s">
        <v>80</v>
      </c>
      <c r="Q285" s="41"/>
      <c r="R285" s="42" t="s">
        <v>79</v>
      </c>
      <c r="S285" s="41"/>
      <c r="T285" s="42" t="s">
        <v>78</v>
      </c>
      <c r="U285" s="41"/>
      <c r="V285" s="42" t="s">
        <v>77</v>
      </c>
      <c r="W285" s="41"/>
      <c r="X285" s="42" t="s">
        <v>76</v>
      </c>
      <c r="Y285" s="41"/>
      <c r="Z285" s="42" t="s">
        <v>75</v>
      </c>
      <c r="AA285" s="41"/>
      <c r="AB285" s="44" t="s">
        <v>74</v>
      </c>
      <c r="AC285" s="43"/>
      <c r="AD285" s="42" t="s">
        <v>73</v>
      </c>
      <c r="AE285" s="41"/>
      <c r="AF285" s="40"/>
      <c r="AG285" s="41"/>
      <c r="AH285" s="40"/>
      <c r="AI285" s="39"/>
      <c r="AJ285" s="245"/>
      <c r="AK285" s="245"/>
      <c r="AL285" s="38"/>
      <c r="AM285" s="7"/>
      <c r="AN285" s="7"/>
      <c r="AO285" s="235">
        <f>SUMPRODUCT(LEN($M285:$AE288)-LEN(SUBSTITUTE($M285:$AE288,"A", "")))</f>
        <v>0</v>
      </c>
      <c r="AP285" s="229">
        <f>SUMPRODUCT(LEN($AH285:$AH288)-LEN(SUBSTITUTE($AH285:$AH288,"A", "")))</f>
        <v>0</v>
      </c>
      <c r="AQ285" s="232">
        <f>SUMPRODUCT(LEN($AG285:$AG288)-LEN(SUBSTITUTE($AG285:$AG288,"A", "")))</f>
        <v>0</v>
      </c>
      <c r="AR285" s="235">
        <f>SUMPRODUCT(LEN($M285:$AE288)-LEN(SUBSTITUTE($M285:$AE288,"S", "")))</f>
        <v>0</v>
      </c>
      <c r="AS285" s="229">
        <f>SUMPRODUCT(LEN($AH285:$AH288)-LEN(SUBSTITUTE($AH285:$AH288,"S", "")))</f>
        <v>0</v>
      </c>
      <c r="AT285" s="232">
        <f>SUMPRODUCT(LEN($AG285:$AG288)-LEN(SUBSTITUTE($AG285:$AG288,"S", "")))</f>
        <v>0</v>
      </c>
      <c r="AU285" s="235">
        <f>SUMPRODUCT(LEN($M285:$AE288)-LEN(SUBSTITUTE($M285:$AE288,"F", "")))</f>
        <v>0</v>
      </c>
      <c r="AV285" s="229">
        <f>SUMPRODUCT(LEN($AH285:$AH288)-LEN(SUBSTITUTE($AH285:$AH288,"F", "")))</f>
        <v>0</v>
      </c>
      <c r="AW285" s="232">
        <f>SUMPRODUCT(LEN($AG285:$AG288)-LEN(SUBSTITUTE($AG285:$AG288,"F", "")))</f>
        <v>0</v>
      </c>
      <c r="AX285" s="235">
        <f>SUMPRODUCT(LEN($M285:$AE288)-LEN(SUBSTITUTE($M285:$AE288,"G", "")))</f>
        <v>0</v>
      </c>
      <c r="AY285" s="229">
        <f>SUMPRODUCT(LEN($AH285:$AH288)-LEN(SUBSTITUTE($AH285:$AH288,"G", "")))</f>
        <v>0</v>
      </c>
      <c r="AZ285" s="232">
        <f>SUMPRODUCT(LEN($AG285:$AG288)-LEN(SUBSTITUTE($AG285:$AG288,"G", "")))</f>
        <v>0</v>
      </c>
      <c r="BA285" s="235">
        <f>SUMPRODUCT(LEN($M285:$AE288)-LEN(SUBSTITUTE($M285:$AE288,"M", "")))</f>
        <v>0</v>
      </c>
      <c r="BB285" s="229">
        <f>SUMPRODUCT(LEN($AH285:$AH288)-LEN(SUBSTITUTE($AH285:$AH288,"M", "")))</f>
        <v>0</v>
      </c>
      <c r="BC285" s="232">
        <f>SUMPRODUCT(LEN($AG285:$AG288)-LEN(SUBSTITUTE($AG285:$AG288,"M", "")))</f>
        <v>0</v>
      </c>
      <c r="BD285" s="297">
        <f>SUMPRODUCT(LEN($AI285:$AI288)-LEN(SUBSTITUTE($AI285:$AI288,"S", "")))</f>
        <v>0</v>
      </c>
      <c r="BE285" s="300">
        <f>SUMPRODUCT(LEN($AI285:$AI288)-LEN(SUBSTITUTE($AI285:$AI288,"F", "")))</f>
        <v>0</v>
      </c>
      <c r="BF285" s="300">
        <f>SUMPRODUCT(LEN($AI285:$AI288)-LEN(SUBSTITUTE($AI285:$AI288,"G", "")))</f>
        <v>0</v>
      </c>
      <c r="BG285" s="303">
        <f>SUMPRODUCT(LEN($AI285:$AI288)-LEN(SUBSTITUTE($AI285:$AI288,"M", "")))</f>
        <v>0</v>
      </c>
    </row>
    <row r="286" spans="2:67" ht="28.15" hidden="1" customHeight="1" thickBot="1">
      <c r="B286" s="29"/>
      <c r="C286" s="264"/>
      <c r="D286" s="37"/>
      <c r="E286" s="36"/>
      <c r="F286" s="36"/>
      <c r="G286" s="35"/>
      <c r="H286" s="256"/>
      <c r="I286" s="260"/>
      <c r="J286" s="260"/>
      <c r="K286" s="260"/>
      <c r="L286" s="32" t="s">
        <v>72</v>
      </c>
      <c r="M286" s="31"/>
      <c r="N286" s="32" t="s">
        <v>71</v>
      </c>
      <c r="O286" s="31"/>
      <c r="P286" s="32" t="s">
        <v>70</v>
      </c>
      <c r="Q286" s="31"/>
      <c r="R286" s="32" t="s">
        <v>69</v>
      </c>
      <c r="S286" s="31"/>
      <c r="T286" s="32" t="s">
        <v>68</v>
      </c>
      <c r="U286" s="31"/>
      <c r="V286" s="32" t="s">
        <v>67</v>
      </c>
      <c r="W286" s="31"/>
      <c r="X286" s="32" t="s">
        <v>66</v>
      </c>
      <c r="Y286" s="31"/>
      <c r="Z286" s="32" t="s">
        <v>65</v>
      </c>
      <c r="AA286" s="31"/>
      <c r="AB286" s="34" t="s">
        <v>64</v>
      </c>
      <c r="AC286" s="33"/>
      <c r="AD286" s="32" t="s">
        <v>63</v>
      </c>
      <c r="AE286" s="31"/>
      <c r="AF286" s="30"/>
      <c r="AG286" s="31"/>
      <c r="AH286" s="30"/>
      <c r="AI286" s="20"/>
      <c r="AJ286" s="246"/>
      <c r="AK286" s="246"/>
      <c r="AL286" s="19"/>
      <c r="AM286" s="7"/>
      <c r="AN286" s="7"/>
      <c r="AO286" s="236"/>
      <c r="AP286" s="230"/>
      <c r="AQ286" s="233"/>
      <c r="AR286" s="236"/>
      <c r="AS286" s="230"/>
      <c r="AT286" s="233"/>
      <c r="AU286" s="236"/>
      <c r="AV286" s="230"/>
      <c r="AW286" s="233"/>
      <c r="AX286" s="236"/>
      <c r="AY286" s="230"/>
      <c r="AZ286" s="233"/>
      <c r="BA286" s="236"/>
      <c r="BB286" s="230"/>
      <c r="BC286" s="233"/>
      <c r="BD286" s="298"/>
      <c r="BE286" s="301"/>
      <c r="BF286" s="301"/>
      <c r="BG286" s="304"/>
    </row>
    <row r="287" spans="2:67" ht="28.15" hidden="1" customHeight="1">
      <c r="B287" s="29"/>
      <c r="C287" s="265"/>
      <c r="D287" s="28"/>
      <c r="E287" s="27"/>
      <c r="F287" s="27"/>
      <c r="G287" s="26"/>
      <c r="H287" s="257"/>
      <c r="I287" s="261"/>
      <c r="J287" s="261"/>
      <c r="K287" s="261"/>
      <c r="L287" s="23" t="s">
        <v>62</v>
      </c>
      <c r="M287" s="22"/>
      <c r="N287" s="23" t="s">
        <v>61</v>
      </c>
      <c r="O287" s="22"/>
      <c r="P287" s="23" t="s">
        <v>60</v>
      </c>
      <c r="Q287" s="22"/>
      <c r="R287" s="23" t="s">
        <v>59</v>
      </c>
      <c r="S287" s="22"/>
      <c r="T287" s="23" t="s">
        <v>58</v>
      </c>
      <c r="U287" s="22"/>
      <c r="V287" s="23" t="s">
        <v>57</v>
      </c>
      <c r="W287" s="22"/>
      <c r="X287" s="23" t="s">
        <v>56</v>
      </c>
      <c r="Y287" s="22"/>
      <c r="Z287" s="23" t="s">
        <v>55</v>
      </c>
      <c r="AA287" s="22"/>
      <c r="AB287" s="25" t="s">
        <v>54</v>
      </c>
      <c r="AC287" s="24"/>
      <c r="AD287" s="23">
        <v>39</v>
      </c>
      <c r="AE287" s="22"/>
      <c r="AF287" s="21"/>
      <c r="AG287" s="22"/>
      <c r="AH287" s="21"/>
      <c r="AI287" s="20"/>
      <c r="AJ287" s="246"/>
      <c r="AK287" s="246"/>
      <c r="AL287" s="19"/>
      <c r="AM287" s="7"/>
      <c r="AN287" s="7"/>
      <c r="AO287" s="236"/>
      <c r="AP287" s="230"/>
      <c r="AQ287" s="233"/>
      <c r="AR287" s="236"/>
      <c r="AS287" s="230"/>
      <c r="AT287" s="233"/>
      <c r="AU287" s="236"/>
      <c r="AV287" s="230"/>
      <c r="AW287" s="233"/>
      <c r="AX287" s="236"/>
      <c r="AY287" s="230"/>
      <c r="AZ287" s="233"/>
      <c r="BA287" s="236"/>
      <c r="BB287" s="230"/>
      <c r="BC287" s="233"/>
      <c r="BD287" s="298"/>
      <c r="BE287" s="301"/>
      <c r="BF287" s="301"/>
      <c r="BG287" s="304"/>
    </row>
    <row r="288" spans="2:67" ht="28.15" hidden="1" customHeight="1" thickBot="1">
      <c r="B288" s="18"/>
      <c r="C288" s="271"/>
      <c r="D288" s="17"/>
      <c r="E288" s="16"/>
      <c r="F288" s="16"/>
      <c r="G288" s="15"/>
      <c r="H288" s="258"/>
      <c r="I288" s="272"/>
      <c r="J288" s="272"/>
      <c r="K288" s="272"/>
      <c r="L288" s="12" t="s">
        <v>53</v>
      </c>
      <c r="M288" s="11"/>
      <c r="N288" s="12" t="s">
        <v>52</v>
      </c>
      <c r="O288" s="11"/>
      <c r="P288" s="12" t="s">
        <v>51</v>
      </c>
      <c r="Q288" s="11"/>
      <c r="R288" s="12" t="s">
        <v>50</v>
      </c>
      <c r="S288" s="11"/>
      <c r="T288" s="12">
        <v>20</v>
      </c>
      <c r="U288" s="11"/>
      <c r="V288" s="12" t="s">
        <v>49</v>
      </c>
      <c r="W288" s="11"/>
      <c r="X288" s="12" t="s">
        <v>48</v>
      </c>
      <c r="Y288" s="11"/>
      <c r="Z288" s="12" t="s">
        <v>47</v>
      </c>
      <c r="AA288" s="11"/>
      <c r="AB288" s="14" t="s">
        <v>46</v>
      </c>
      <c r="AC288" s="13"/>
      <c r="AD288" s="12" t="s">
        <v>45</v>
      </c>
      <c r="AE288" s="11"/>
      <c r="AF288" s="10"/>
      <c r="AG288" s="11"/>
      <c r="AH288" s="10"/>
      <c r="AI288" s="9"/>
      <c r="AJ288" s="247"/>
      <c r="AK288" s="247"/>
      <c r="AL288" s="8"/>
      <c r="AM288" s="7"/>
      <c r="AN288" s="7"/>
      <c r="AO288" s="237"/>
      <c r="AP288" s="231"/>
      <c r="AQ288" s="234"/>
      <c r="AR288" s="237"/>
      <c r="AS288" s="231"/>
      <c r="AT288" s="234"/>
      <c r="AU288" s="237"/>
      <c r="AV288" s="231"/>
      <c r="AW288" s="234"/>
      <c r="AX288" s="237"/>
      <c r="AY288" s="231"/>
      <c r="AZ288" s="234"/>
      <c r="BA288" s="237"/>
      <c r="BB288" s="231"/>
      <c r="BC288" s="234"/>
      <c r="BD288" s="299"/>
      <c r="BE288" s="302"/>
      <c r="BF288" s="302"/>
      <c r="BG288" s="305"/>
    </row>
    <row r="289" spans="2:67" ht="85.9" customHeight="1" thickBot="1">
      <c r="B289" s="94" t="s">
        <v>119</v>
      </c>
      <c r="C289" s="83" t="s">
        <v>118</v>
      </c>
      <c r="D289" s="88" t="s">
        <v>117</v>
      </c>
      <c r="E289" s="93" t="s">
        <v>116</v>
      </c>
      <c r="F289" s="92"/>
      <c r="G289" s="91"/>
      <c r="H289" s="90" t="s">
        <v>115</v>
      </c>
      <c r="I289" s="88" t="s">
        <v>43</v>
      </c>
      <c r="J289" s="88" t="s">
        <v>114</v>
      </c>
      <c r="K289" s="88" t="s">
        <v>44</v>
      </c>
      <c r="L289" s="227" t="s">
        <v>113</v>
      </c>
      <c r="M289" s="270"/>
      <c r="N289" s="227" t="s">
        <v>112</v>
      </c>
      <c r="O289" s="270"/>
      <c r="P289" s="227" t="s">
        <v>112</v>
      </c>
      <c r="Q289" s="228"/>
      <c r="R289" s="227" t="s">
        <v>112</v>
      </c>
      <c r="S289" s="228"/>
      <c r="T289" s="227" t="s">
        <v>112</v>
      </c>
      <c r="U289" s="228"/>
      <c r="V289" s="227" t="s">
        <v>112</v>
      </c>
      <c r="W289" s="228"/>
      <c r="X289" s="227" t="s">
        <v>112</v>
      </c>
      <c r="Y289" s="228"/>
      <c r="Z289" s="227" t="s">
        <v>112</v>
      </c>
      <c r="AA289" s="228"/>
      <c r="AB289" s="227" t="s">
        <v>112</v>
      </c>
      <c r="AC289" s="228"/>
      <c r="AD289" s="227" t="s">
        <v>112</v>
      </c>
      <c r="AE289" s="228"/>
      <c r="AF289" s="244" t="s">
        <v>111</v>
      </c>
      <c r="AG289" s="228"/>
      <c r="AH289" s="90" t="s">
        <v>110</v>
      </c>
      <c r="AI289" s="89" t="s">
        <v>109</v>
      </c>
      <c r="AJ289" s="88" t="s">
        <v>108</v>
      </c>
      <c r="AK289" s="88" t="s">
        <v>107</v>
      </c>
      <c r="AL289" s="87" t="s">
        <v>106</v>
      </c>
      <c r="AM289" s="105" t="s">
        <v>161</v>
      </c>
      <c r="AN289" s="104" t="s">
        <v>160</v>
      </c>
      <c r="AO289" s="84" t="s">
        <v>105</v>
      </c>
      <c r="AP289" s="83" t="s">
        <v>104</v>
      </c>
      <c r="AQ289" s="82" t="s">
        <v>103</v>
      </c>
      <c r="AR289" s="84" t="s">
        <v>102</v>
      </c>
      <c r="AS289" s="83" t="s">
        <v>101</v>
      </c>
      <c r="AT289" s="82" t="s">
        <v>100</v>
      </c>
      <c r="AU289" s="84" t="s">
        <v>99</v>
      </c>
      <c r="AV289" s="83" t="s">
        <v>98</v>
      </c>
      <c r="AW289" s="85" t="s">
        <v>97</v>
      </c>
      <c r="AX289" s="84" t="s">
        <v>96</v>
      </c>
      <c r="AY289" s="83" t="s">
        <v>95</v>
      </c>
      <c r="AZ289" s="82" t="s">
        <v>94</v>
      </c>
      <c r="BA289" s="84" t="s">
        <v>93</v>
      </c>
      <c r="BB289" s="83" t="s">
        <v>92</v>
      </c>
      <c r="BC289" s="82" t="s">
        <v>91</v>
      </c>
      <c r="BD289" s="81" t="s">
        <v>90</v>
      </c>
      <c r="BE289" s="80" t="s">
        <v>89</v>
      </c>
      <c r="BF289" s="80" t="s">
        <v>88</v>
      </c>
      <c r="BG289" s="79" t="s">
        <v>87</v>
      </c>
    </row>
    <row r="290" spans="2:67" ht="48" thickBot="1">
      <c r="B290" s="78" t="s">
        <v>164</v>
      </c>
      <c r="C290" s="77"/>
      <c r="D290" s="76"/>
      <c r="E290" s="267">
        <v>54.76</v>
      </c>
      <c r="F290" s="268"/>
      <c r="G290" s="269"/>
      <c r="H290" s="75" t="s">
        <v>85</v>
      </c>
      <c r="I290" s="74"/>
      <c r="J290" s="74"/>
      <c r="K290" s="73"/>
      <c r="L290" s="72"/>
      <c r="M290" s="68"/>
      <c r="N290" s="72"/>
      <c r="O290" s="68"/>
      <c r="P290" s="72"/>
      <c r="Q290" s="68"/>
      <c r="R290" s="72"/>
      <c r="S290" s="68"/>
      <c r="T290" s="72"/>
      <c r="U290" s="68"/>
      <c r="V290" s="72"/>
      <c r="W290" s="68"/>
      <c r="X290" s="72"/>
      <c r="Y290" s="68"/>
      <c r="Z290" s="72"/>
      <c r="AA290" s="71"/>
      <c r="AB290" s="70"/>
      <c r="AC290" s="70"/>
      <c r="AD290" s="70"/>
      <c r="AE290" s="70"/>
      <c r="AF290" s="69" t="s">
        <v>84</v>
      </c>
      <c r="AG290" s="68"/>
      <c r="AH290" s="68"/>
      <c r="AI290" s="68"/>
      <c r="AJ290" s="67"/>
      <c r="AK290" s="67"/>
      <c r="AL290" s="66"/>
      <c r="AM290" s="103"/>
      <c r="AN290" s="103"/>
      <c r="AO290" s="101">
        <f t="shared" ref="AO290:BG290" si="20">SUM(AO291:AO302)</f>
        <v>0</v>
      </c>
      <c r="AP290" s="100">
        <f t="shared" si="20"/>
        <v>0</v>
      </c>
      <c r="AQ290" s="99">
        <f t="shared" si="20"/>
        <v>0</v>
      </c>
      <c r="AR290" s="101">
        <f t="shared" si="20"/>
        <v>0</v>
      </c>
      <c r="AS290" s="100">
        <f t="shared" si="20"/>
        <v>0</v>
      </c>
      <c r="AT290" s="99">
        <f t="shared" si="20"/>
        <v>0</v>
      </c>
      <c r="AU290" s="101">
        <f t="shared" si="20"/>
        <v>0</v>
      </c>
      <c r="AV290" s="100">
        <f t="shared" si="20"/>
        <v>0</v>
      </c>
      <c r="AW290" s="99">
        <f t="shared" si="20"/>
        <v>0</v>
      </c>
      <c r="AX290" s="101">
        <f t="shared" si="20"/>
        <v>0</v>
      </c>
      <c r="AY290" s="100">
        <f t="shared" si="20"/>
        <v>0</v>
      </c>
      <c r="AZ290" s="99">
        <f t="shared" si="20"/>
        <v>0</v>
      </c>
      <c r="BA290" s="101">
        <f t="shared" si="20"/>
        <v>0</v>
      </c>
      <c r="BB290" s="100">
        <f t="shared" si="20"/>
        <v>0</v>
      </c>
      <c r="BC290" s="99">
        <f t="shared" si="20"/>
        <v>0</v>
      </c>
      <c r="BD290" s="108">
        <f t="shared" si="20"/>
        <v>0</v>
      </c>
      <c r="BE290" s="107">
        <f t="shared" si="20"/>
        <v>0</v>
      </c>
      <c r="BF290" s="107">
        <f t="shared" si="20"/>
        <v>0</v>
      </c>
      <c r="BG290" s="106">
        <f t="shared" si="20"/>
        <v>0</v>
      </c>
      <c r="BH290" s="98" t="s">
        <v>83</v>
      </c>
      <c r="BK290" s="1">
        <f>SUM(AO290:AQ290)</f>
        <v>0</v>
      </c>
      <c r="BL290" s="1">
        <f>SUM(AR290:AT290,BD290)</f>
        <v>0</v>
      </c>
      <c r="BM290" s="1">
        <f>SUM(AU290:AW290,BE290)</f>
        <v>0</v>
      </c>
      <c r="BN290" s="1">
        <f>SUM(AX290:AZ290,BF290)</f>
        <v>0</v>
      </c>
      <c r="BO290" s="1">
        <f>SUM(BA290:BC290,BG290)</f>
        <v>0</v>
      </c>
    </row>
    <row r="291" spans="2:67" ht="28.15" customHeight="1">
      <c r="B291" s="29"/>
      <c r="C291" s="263">
        <v>1</v>
      </c>
      <c r="D291" s="47"/>
      <c r="E291" s="46"/>
      <c r="F291" s="46"/>
      <c r="G291" s="45"/>
      <c r="H291" s="255"/>
      <c r="I291" s="259">
        <v>12</v>
      </c>
      <c r="J291" s="259">
        <v>5</v>
      </c>
      <c r="K291" s="259"/>
      <c r="L291" s="42">
        <v>1</v>
      </c>
      <c r="M291" s="41"/>
      <c r="N291" s="42">
        <v>5</v>
      </c>
      <c r="O291" s="41"/>
      <c r="P291" s="42">
        <v>9</v>
      </c>
      <c r="Q291" s="97"/>
      <c r="R291" s="42">
        <v>13</v>
      </c>
      <c r="S291" s="41"/>
      <c r="T291" s="42">
        <v>17</v>
      </c>
      <c r="U291" s="41"/>
      <c r="V291" s="42">
        <v>21</v>
      </c>
      <c r="W291" s="41"/>
      <c r="X291" s="42">
        <v>25</v>
      </c>
      <c r="Y291" s="41"/>
      <c r="Z291" s="42">
        <v>29</v>
      </c>
      <c r="AA291" s="41"/>
      <c r="AB291" s="44">
        <v>33</v>
      </c>
      <c r="AC291" s="41"/>
      <c r="AD291" s="42">
        <v>37</v>
      </c>
      <c r="AE291" s="41"/>
      <c r="AF291" s="40"/>
      <c r="AG291" s="41"/>
      <c r="AH291" s="40"/>
      <c r="AI291" s="39"/>
      <c r="AJ291" s="245"/>
      <c r="AK291" s="245"/>
      <c r="AL291" s="38"/>
      <c r="AM291" s="238">
        <f>SUMPRODUCT(LEN($M291:$AE294)-LEN(SUBSTITUTE($M291:$AE294,"/", "")))/2</f>
        <v>0</v>
      </c>
      <c r="AN291" s="241">
        <f>SUMPRODUCT(LEN($M291:$AE294)-LEN(SUBSTITUTE($M291:$AE294,"-", "")))</f>
        <v>0</v>
      </c>
      <c r="AO291" s="235">
        <f>SUMPRODUCT(LEN($M291:$AE294)-LEN(SUBSTITUTE($M291:$AE294,"A", "")))</f>
        <v>0</v>
      </c>
      <c r="AP291" s="229">
        <f>SUMPRODUCT(LEN($AH291:$AH294)-LEN(SUBSTITUTE($AH291:$AH294,"A", "")))</f>
        <v>0</v>
      </c>
      <c r="AQ291" s="232">
        <f>SUMPRODUCT(LEN($AG291:$AG294)-LEN(SUBSTITUTE($AG291:$AG294,"A", "")))</f>
        <v>0</v>
      </c>
      <c r="AR291" s="235">
        <f>SUMPRODUCT(LEN($M291:$AE294)-LEN(SUBSTITUTE($M291:$AE294,"S", "")))</f>
        <v>0</v>
      </c>
      <c r="AS291" s="229">
        <f>SUMPRODUCT(LEN($AH291:$AH294)-LEN(SUBSTITUTE($AH291:$AH294,"S", "")))</f>
        <v>0</v>
      </c>
      <c r="AT291" s="232">
        <f>SUMPRODUCT(LEN($AG291:$AG294)-LEN(SUBSTITUTE($AG291:$AG294,"S", "")))</f>
        <v>0</v>
      </c>
      <c r="AU291" s="235">
        <f>SUMPRODUCT(LEN($M291:$AE294)-LEN(SUBSTITUTE($M291:$AE294,"F", "")))</f>
        <v>0</v>
      </c>
      <c r="AV291" s="229">
        <f>SUMPRODUCT(LEN($AH291:$AH294)-LEN(SUBSTITUTE($AH291:$AH294,"F", "")))</f>
        <v>0</v>
      </c>
      <c r="AW291" s="232">
        <f>SUMPRODUCT(LEN($AG291:$AG294)-LEN(SUBSTITUTE($AG291:$AG294,"F", "")))</f>
        <v>0</v>
      </c>
      <c r="AX291" s="235">
        <f>SUMPRODUCT(LEN($M291:$AE294)-LEN(SUBSTITUTE($M291:$AE294,"G", "")))</f>
        <v>0</v>
      </c>
      <c r="AY291" s="229">
        <f>SUMPRODUCT(LEN($AH291:$AH294)-LEN(SUBSTITUTE($AH291:$AH294,"G", "")))</f>
        <v>0</v>
      </c>
      <c r="AZ291" s="232">
        <f>SUMPRODUCT(LEN($AG291:$AG294)-LEN(SUBSTITUTE($AG291:$AG294,"G", "")))</f>
        <v>0</v>
      </c>
      <c r="BA291" s="235">
        <f>SUMPRODUCT(LEN($M291:$AE294)-LEN(SUBSTITUTE($M291:$AE294,"M", "")))</f>
        <v>0</v>
      </c>
      <c r="BB291" s="229">
        <f>SUMPRODUCT(LEN($AH291:$AH294)-LEN(SUBSTITUTE($AH291:$AH294,"M", "")))</f>
        <v>0</v>
      </c>
      <c r="BC291" s="232">
        <f>SUMPRODUCT(LEN($AG291:$AG294)-LEN(SUBSTITUTE($AG291:$AG294,"M", "")))</f>
        <v>0</v>
      </c>
      <c r="BD291" s="297">
        <f>SUMPRODUCT(LEN($AI291:$AI294)-LEN(SUBSTITUTE($AI291:$AI294,"S", "")))</f>
        <v>0</v>
      </c>
      <c r="BE291" s="300">
        <f>SUMPRODUCT(LEN($AI291:$AI294)-LEN(SUBSTITUTE($AI291:$AI294,"F", "")))</f>
        <v>0</v>
      </c>
      <c r="BF291" s="300">
        <f>SUMPRODUCT(LEN($AI291:$AI294)-LEN(SUBSTITUTE($AI291:$AI294,"G", "")))</f>
        <v>0</v>
      </c>
      <c r="BG291" s="303">
        <f>SUMPRODUCT(LEN($AI291:$AI294)-LEN(SUBSTITUTE($AI291:$AI294,"M", "")))</f>
        <v>0</v>
      </c>
    </row>
    <row r="292" spans="2:67" ht="28.15" customHeight="1" thickBot="1">
      <c r="B292" s="29"/>
      <c r="C292" s="264"/>
      <c r="D292" s="37"/>
      <c r="E292" s="36"/>
      <c r="F292" s="36"/>
      <c r="G292" s="35"/>
      <c r="H292" s="256"/>
      <c r="I292" s="260"/>
      <c r="J292" s="260"/>
      <c r="K292" s="260"/>
      <c r="L292" s="32">
        <v>2</v>
      </c>
      <c r="M292" s="31"/>
      <c r="N292" s="32">
        <v>6</v>
      </c>
      <c r="O292" s="31"/>
      <c r="P292" s="96">
        <v>10</v>
      </c>
      <c r="Q292" s="31"/>
      <c r="R292" s="32">
        <v>14</v>
      </c>
      <c r="S292" s="31"/>
      <c r="T292" s="32">
        <v>18</v>
      </c>
      <c r="U292" s="95"/>
      <c r="V292" s="32">
        <v>22</v>
      </c>
      <c r="W292" s="31"/>
      <c r="X292" s="32">
        <v>26</v>
      </c>
      <c r="Y292" s="31"/>
      <c r="Z292" s="32">
        <v>30</v>
      </c>
      <c r="AA292" s="31"/>
      <c r="AB292" s="34">
        <v>34</v>
      </c>
      <c r="AC292" s="31"/>
      <c r="AD292" s="32">
        <v>38</v>
      </c>
      <c r="AE292" s="31"/>
      <c r="AF292" s="30"/>
      <c r="AG292" s="31"/>
      <c r="AH292" s="30"/>
      <c r="AI292" s="20"/>
      <c r="AJ292" s="246"/>
      <c r="AK292" s="246"/>
      <c r="AL292" s="19"/>
      <c r="AM292" s="239"/>
      <c r="AN292" s="242"/>
      <c r="AO292" s="236"/>
      <c r="AP292" s="230"/>
      <c r="AQ292" s="233"/>
      <c r="AR292" s="236"/>
      <c r="AS292" s="230"/>
      <c r="AT292" s="233"/>
      <c r="AU292" s="236"/>
      <c r="AV292" s="230"/>
      <c r="AW292" s="233"/>
      <c r="AX292" s="236"/>
      <c r="AY292" s="230"/>
      <c r="AZ292" s="233"/>
      <c r="BA292" s="236"/>
      <c r="BB292" s="230"/>
      <c r="BC292" s="233"/>
      <c r="BD292" s="298"/>
      <c r="BE292" s="301"/>
      <c r="BF292" s="301"/>
      <c r="BG292" s="304"/>
    </row>
    <row r="293" spans="2:67" ht="28.15" customHeight="1">
      <c r="B293" s="29"/>
      <c r="C293" s="265"/>
      <c r="D293" s="28"/>
      <c r="E293" s="27"/>
      <c r="F293" s="27"/>
      <c r="G293" s="26"/>
      <c r="H293" s="257"/>
      <c r="I293" s="261"/>
      <c r="J293" s="261"/>
      <c r="K293" s="261"/>
      <c r="L293" s="23">
        <v>3</v>
      </c>
      <c r="M293" s="22"/>
      <c r="N293" s="23">
        <v>7</v>
      </c>
      <c r="O293" s="22"/>
      <c r="P293" s="23">
        <v>11</v>
      </c>
      <c r="Q293" s="22"/>
      <c r="R293" s="23">
        <v>15</v>
      </c>
      <c r="S293" s="22"/>
      <c r="T293" s="23">
        <v>19</v>
      </c>
      <c r="U293" s="22"/>
      <c r="V293" s="23">
        <v>23</v>
      </c>
      <c r="W293" s="22"/>
      <c r="X293" s="23">
        <v>27</v>
      </c>
      <c r="Y293" s="22"/>
      <c r="Z293" s="23">
        <v>31</v>
      </c>
      <c r="AA293" s="22"/>
      <c r="AB293" s="25">
        <v>35</v>
      </c>
      <c r="AC293" s="22"/>
      <c r="AD293" s="23">
        <v>39</v>
      </c>
      <c r="AE293" s="22"/>
      <c r="AF293" s="21"/>
      <c r="AG293" s="22"/>
      <c r="AH293" s="21"/>
      <c r="AI293" s="20"/>
      <c r="AJ293" s="246"/>
      <c r="AK293" s="246"/>
      <c r="AL293" s="19"/>
      <c r="AM293" s="239"/>
      <c r="AN293" s="242"/>
      <c r="AO293" s="236"/>
      <c r="AP293" s="230"/>
      <c r="AQ293" s="233"/>
      <c r="AR293" s="236"/>
      <c r="AS293" s="230"/>
      <c r="AT293" s="233"/>
      <c r="AU293" s="236"/>
      <c r="AV293" s="230"/>
      <c r="AW293" s="233"/>
      <c r="AX293" s="236"/>
      <c r="AY293" s="230"/>
      <c r="AZ293" s="233"/>
      <c r="BA293" s="236"/>
      <c r="BB293" s="230"/>
      <c r="BC293" s="233"/>
      <c r="BD293" s="298"/>
      <c r="BE293" s="301"/>
      <c r="BF293" s="301"/>
      <c r="BG293" s="304"/>
    </row>
    <row r="294" spans="2:67" ht="28.15" customHeight="1" thickBot="1">
      <c r="B294" s="29"/>
      <c r="C294" s="266"/>
      <c r="D294" s="57"/>
      <c r="E294" s="56"/>
      <c r="F294" s="56"/>
      <c r="G294" s="55"/>
      <c r="H294" s="258"/>
      <c r="I294" s="262"/>
      <c r="J294" s="262"/>
      <c r="K294" s="262"/>
      <c r="L294" s="52">
        <v>4</v>
      </c>
      <c r="M294" s="51"/>
      <c r="N294" s="52">
        <v>8</v>
      </c>
      <c r="O294" s="51"/>
      <c r="P294" s="52">
        <v>12</v>
      </c>
      <c r="Q294" s="51"/>
      <c r="R294" s="52">
        <v>16</v>
      </c>
      <c r="S294" s="51"/>
      <c r="T294" s="52">
        <v>20</v>
      </c>
      <c r="U294" s="51"/>
      <c r="V294" s="52">
        <v>24</v>
      </c>
      <c r="W294" s="51"/>
      <c r="X294" s="52">
        <v>28</v>
      </c>
      <c r="Y294" s="51"/>
      <c r="Z294" s="52">
        <v>32</v>
      </c>
      <c r="AA294" s="51"/>
      <c r="AB294" s="54">
        <v>36</v>
      </c>
      <c r="AC294" s="51"/>
      <c r="AD294" s="52">
        <v>40</v>
      </c>
      <c r="AE294" s="51"/>
      <c r="AF294" s="50"/>
      <c r="AG294" s="51"/>
      <c r="AH294" s="50"/>
      <c r="AI294" s="49"/>
      <c r="AJ294" s="248"/>
      <c r="AK294" s="248"/>
      <c r="AL294" s="48"/>
      <c r="AM294" s="240"/>
      <c r="AN294" s="243"/>
      <c r="AO294" s="237"/>
      <c r="AP294" s="231"/>
      <c r="AQ294" s="234"/>
      <c r="AR294" s="237"/>
      <c r="AS294" s="231"/>
      <c r="AT294" s="234"/>
      <c r="AU294" s="237"/>
      <c r="AV294" s="231"/>
      <c r="AW294" s="234"/>
      <c r="AX294" s="237"/>
      <c r="AY294" s="231"/>
      <c r="AZ294" s="234"/>
      <c r="BA294" s="237"/>
      <c r="BB294" s="231"/>
      <c r="BC294" s="234"/>
      <c r="BD294" s="299"/>
      <c r="BE294" s="302"/>
      <c r="BF294" s="302"/>
      <c r="BG294" s="305"/>
    </row>
    <row r="295" spans="2:67" ht="28.15" hidden="1" customHeight="1">
      <c r="B295" s="29"/>
      <c r="C295" s="263">
        <v>2</v>
      </c>
      <c r="D295" s="47"/>
      <c r="E295" s="46"/>
      <c r="F295" s="46"/>
      <c r="G295" s="45"/>
      <c r="H295" s="255"/>
      <c r="I295" s="259"/>
      <c r="J295" s="259"/>
      <c r="K295" s="259"/>
      <c r="L295" s="42" t="s">
        <v>82</v>
      </c>
      <c r="M295" s="41"/>
      <c r="N295" s="42" t="s">
        <v>81</v>
      </c>
      <c r="O295" s="41"/>
      <c r="P295" s="42" t="s">
        <v>80</v>
      </c>
      <c r="Q295" s="41"/>
      <c r="R295" s="42" t="s">
        <v>79</v>
      </c>
      <c r="S295" s="41"/>
      <c r="T295" s="42" t="s">
        <v>78</v>
      </c>
      <c r="U295" s="41"/>
      <c r="V295" s="42" t="s">
        <v>77</v>
      </c>
      <c r="W295" s="41"/>
      <c r="X295" s="42" t="s">
        <v>76</v>
      </c>
      <c r="Y295" s="41"/>
      <c r="Z295" s="42" t="s">
        <v>75</v>
      </c>
      <c r="AA295" s="41"/>
      <c r="AB295" s="44" t="s">
        <v>74</v>
      </c>
      <c r="AC295" s="43"/>
      <c r="AD295" s="42" t="s">
        <v>73</v>
      </c>
      <c r="AE295" s="41"/>
      <c r="AF295" s="40"/>
      <c r="AG295" s="41"/>
      <c r="AH295" s="40"/>
      <c r="AI295" s="39"/>
      <c r="AJ295" s="249"/>
      <c r="AK295" s="252"/>
      <c r="AL295" s="38"/>
      <c r="AM295" s="7"/>
      <c r="AN295" s="7"/>
      <c r="AO295" s="235">
        <f>SUMPRODUCT(LEN($M295:$AE298)-LEN(SUBSTITUTE($M295:$AE298,"A", "")))</f>
        <v>0</v>
      </c>
      <c r="AP295" s="229">
        <f>SUMPRODUCT(LEN($AH295:$AH298)-LEN(SUBSTITUTE($AH295:$AH298,"A", "")))</f>
        <v>0</v>
      </c>
      <c r="AQ295" s="232">
        <f>SUMPRODUCT(LEN($AG295:$AG298)-LEN(SUBSTITUTE($AG295:$AG298,"A", "")))</f>
        <v>0</v>
      </c>
      <c r="AR295" s="235">
        <f>SUMPRODUCT(LEN($M295:$AE298)-LEN(SUBSTITUTE($M295:$AE298,"S", "")))</f>
        <v>0</v>
      </c>
      <c r="AS295" s="229">
        <f>SUMPRODUCT(LEN($AH295:$AH298)-LEN(SUBSTITUTE($AH295:$AH298,"S", "")))</f>
        <v>0</v>
      </c>
      <c r="AT295" s="232">
        <f>SUMPRODUCT(LEN($AG295:$AG298)-LEN(SUBSTITUTE($AG295:$AG298,"S", "")))</f>
        <v>0</v>
      </c>
      <c r="AU295" s="235">
        <f>SUMPRODUCT(LEN($M295:$AE298)-LEN(SUBSTITUTE($M295:$AE298,"F", "")))</f>
        <v>0</v>
      </c>
      <c r="AV295" s="229">
        <f>SUMPRODUCT(LEN($AH295:$AH298)-LEN(SUBSTITUTE($AH295:$AH298,"F", "")))</f>
        <v>0</v>
      </c>
      <c r="AW295" s="232">
        <f>SUMPRODUCT(LEN($AG295:$AG298)-LEN(SUBSTITUTE($AG295:$AG298,"F", "")))</f>
        <v>0</v>
      </c>
      <c r="AX295" s="235">
        <f>SUMPRODUCT(LEN($M295:$AE298)-LEN(SUBSTITUTE($M295:$AE298,"G", "")))</f>
        <v>0</v>
      </c>
      <c r="AY295" s="229">
        <f>SUMPRODUCT(LEN($AH295:$AH298)-LEN(SUBSTITUTE($AH295:$AH298,"G", "")))</f>
        <v>0</v>
      </c>
      <c r="AZ295" s="232">
        <f>SUMPRODUCT(LEN($AG295:$AG298)-LEN(SUBSTITUTE($AG295:$AG298,"G", "")))</f>
        <v>0</v>
      </c>
      <c r="BA295" s="235">
        <f>SUMPRODUCT(LEN($M295:$AE298)-LEN(SUBSTITUTE($M295:$AE298,"M", "")))</f>
        <v>0</v>
      </c>
      <c r="BB295" s="229">
        <f>SUMPRODUCT(LEN($AH295:$AH298)-LEN(SUBSTITUTE($AH295:$AH298,"M", "")))</f>
        <v>0</v>
      </c>
      <c r="BC295" s="232">
        <f>SUMPRODUCT(LEN($AG295:$AG298)-LEN(SUBSTITUTE($AG295:$AG298,"M", "")))</f>
        <v>0</v>
      </c>
      <c r="BD295" s="297">
        <f>SUMPRODUCT(LEN($AI295:$AI298)-LEN(SUBSTITUTE($AI295:$AI298,"S", "")))</f>
        <v>0</v>
      </c>
      <c r="BE295" s="300">
        <f>SUMPRODUCT(LEN($AI295:$AI298)-LEN(SUBSTITUTE($AI295:$AI298,"F", "")))</f>
        <v>0</v>
      </c>
      <c r="BF295" s="300">
        <f>SUMPRODUCT(LEN($AI295:$AI298)-LEN(SUBSTITUTE($AI295:$AI298,"G", "")))</f>
        <v>0</v>
      </c>
      <c r="BG295" s="303">
        <f>SUMPRODUCT(LEN($AI295:$AI298)-LEN(SUBSTITUTE($AI295:$AI298,"M", "")))</f>
        <v>0</v>
      </c>
    </row>
    <row r="296" spans="2:67" ht="28.15" hidden="1" customHeight="1" thickBot="1">
      <c r="B296" s="29"/>
      <c r="C296" s="264"/>
      <c r="D296" s="37"/>
      <c r="E296" s="36"/>
      <c r="F296" s="36"/>
      <c r="G296" s="35"/>
      <c r="H296" s="256"/>
      <c r="I296" s="260"/>
      <c r="J296" s="260"/>
      <c r="K296" s="260"/>
      <c r="L296" s="32" t="s">
        <v>72</v>
      </c>
      <c r="M296" s="31"/>
      <c r="N296" s="32" t="s">
        <v>71</v>
      </c>
      <c r="O296" s="31"/>
      <c r="P296" s="32" t="s">
        <v>70</v>
      </c>
      <c r="Q296" s="31"/>
      <c r="R296" s="32" t="s">
        <v>69</v>
      </c>
      <c r="S296" s="31"/>
      <c r="T296" s="32" t="s">
        <v>68</v>
      </c>
      <c r="U296" s="31"/>
      <c r="V296" s="32" t="s">
        <v>67</v>
      </c>
      <c r="W296" s="31"/>
      <c r="X296" s="32" t="s">
        <v>66</v>
      </c>
      <c r="Y296" s="31"/>
      <c r="Z296" s="32" t="s">
        <v>65</v>
      </c>
      <c r="AA296" s="31"/>
      <c r="AB296" s="34" t="s">
        <v>64</v>
      </c>
      <c r="AC296" s="33"/>
      <c r="AD296" s="32" t="s">
        <v>63</v>
      </c>
      <c r="AE296" s="31"/>
      <c r="AF296" s="30"/>
      <c r="AG296" s="31"/>
      <c r="AH296" s="30"/>
      <c r="AI296" s="20"/>
      <c r="AJ296" s="250"/>
      <c r="AK296" s="253"/>
      <c r="AL296" s="19"/>
      <c r="AM296" s="7"/>
      <c r="AN296" s="7"/>
      <c r="AO296" s="236"/>
      <c r="AP296" s="230"/>
      <c r="AQ296" s="233"/>
      <c r="AR296" s="236"/>
      <c r="AS296" s="230"/>
      <c r="AT296" s="233"/>
      <c r="AU296" s="236"/>
      <c r="AV296" s="230"/>
      <c r="AW296" s="233"/>
      <c r="AX296" s="236"/>
      <c r="AY296" s="230"/>
      <c r="AZ296" s="233"/>
      <c r="BA296" s="236"/>
      <c r="BB296" s="230"/>
      <c r="BC296" s="233"/>
      <c r="BD296" s="298"/>
      <c r="BE296" s="301"/>
      <c r="BF296" s="301"/>
      <c r="BG296" s="304"/>
    </row>
    <row r="297" spans="2:67" ht="28.15" hidden="1" customHeight="1">
      <c r="B297" s="29"/>
      <c r="C297" s="265"/>
      <c r="D297" s="28"/>
      <c r="E297" s="27"/>
      <c r="F297" s="27"/>
      <c r="G297" s="26"/>
      <c r="H297" s="257"/>
      <c r="I297" s="261"/>
      <c r="J297" s="261"/>
      <c r="K297" s="261"/>
      <c r="L297" s="23" t="s">
        <v>62</v>
      </c>
      <c r="M297" s="22"/>
      <c r="N297" s="23" t="s">
        <v>61</v>
      </c>
      <c r="O297" s="22"/>
      <c r="P297" s="23" t="s">
        <v>60</v>
      </c>
      <c r="Q297" s="22"/>
      <c r="R297" s="23" t="s">
        <v>59</v>
      </c>
      <c r="S297" s="22"/>
      <c r="T297" s="23" t="s">
        <v>58</v>
      </c>
      <c r="U297" s="22"/>
      <c r="V297" s="23" t="s">
        <v>57</v>
      </c>
      <c r="W297" s="22"/>
      <c r="X297" s="23" t="s">
        <v>56</v>
      </c>
      <c r="Y297" s="22"/>
      <c r="Z297" s="23" t="s">
        <v>55</v>
      </c>
      <c r="AA297" s="22"/>
      <c r="AB297" s="25" t="s">
        <v>54</v>
      </c>
      <c r="AC297" s="24"/>
      <c r="AD297" s="23">
        <v>39</v>
      </c>
      <c r="AE297" s="22"/>
      <c r="AF297" s="21"/>
      <c r="AG297" s="22"/>
      <c r="AH297" s="21"/>
      <c r="AI297" s="20"/>
      <c r="AJ297" s="250"/>
      <c r="AK297" s="253"/>
      <c r="AL297" s="19"/>
      <c r="AM297" s="7"/>
      <c r="AN297" s="7"/>
      <c r="AO297" s="236"/>
      <c r="AP297" s="230"/>
      <c r="AQ297" s="233"/>
      <c r="AR297" s="236"/>
      <c r="AS297" s="230"/>
      <c r="AT297" s="233"/>
      <c r="AU297" s="236"/>
      <c r="AV297" s="230"/>
      <c r="AW297" s="233"/>
      <c r="AX297" s="236"/>
      <c r="AY297" s="230"/>
      <c r="AZ297" s="233"/>
      <c r="BA297" s="236"/>
      <c r="BB297" s="230"/>
      <c r="BC297" s="233"/>
      <c r="BD297" s="298"/>
      <c r="BE297" s="301"/>
      <c r="BF297" s="301"/>
      <c r="BG297" s="304"/>
    </row>
    <row r="298" spans="2:67" ht="28.15" hidden="1" customHeight="1" thickBot="1">
      <c r="B298" s="29"/>
      <c r="C298" s="266"/>
      <c r="D298" s="57"/>
      <c r="E298" s="56"/>
      <c r="F298" s="56"/>
      <c r="G298" s="55"/>
      <c r="H298" s="258"/>
      <c r="I298" s="262"/>
      <c r="J298" s="262"/>
      <c r="K298" s="262"/>
      <c r="L298" s="52" t="s">
        <v>53</v>
      </c>
      <c r="M298" s="51"/>
      <c r="N298" s="52" t="s">
        <v>52</v>
      </c>
      <c r="O298" s="51"/>
      <c r="P298" s="52" t="s">
        <v>51</v>
      </c>
      <c r="Q298" s="51"/>
      <c r="R298" s="52" t="s">
        <v>50</v>
      </c>
      <c r="S298" s="51"/>
      <c r="T298" s="52">
        <v>20</v>
      </c>
      <c r="U298" s="51"/>
      <c r="V298" s="52" t="s">
        <v>49</v>
      </c>
      <c r="W298" s="51"/>
      <c r="X298" s="52" t="s">
        <v>48</v>
      </c>
      <c r="Y298" s="51"/>
      <c r="Z298" s="52" t="s">
        <v>47</v>
      </c>
      <c r="AA298" s="51"/>
      <c r="AB298" s="54" t="s">
        <v>46</v>
      </c>
      <c r="AC298" s="53"/>
      <c r="AD298" s="52" t="s">
        <v>45</v>
      </c>
      <c r="AE298" s="51"/>
      <c r="AF298" s="50"/>
      <c r="AG298" s="51"/>
      <c r="AH298" s="50"/>
      <c r="AI298" s="49"/>
      <c r="AJ298" s="251"/>
      <c r="AK298" s="254"/>
      <c r="AL298" s="48"/>
      <c r="AM298" s="7"/>
      <c r="AN298" s="7"/>
      <c r="AO298" s="237"/>
      <c r="AP298" s="231"/>
      <c r="AQ298" s="234"/>
      <c r="AR298" s="237"/>
      <c r="AS298" s="231"/>
      <c r="AT298" s="234"/>
      <c r="AU298" s="237"/>
      <c r="AV298" s="231"/>
      <c r="AW298" s="234"/>
      <c r="AX298" s="237"/>
      <c r="AY298" s="231"/>
      <c r="AZ298" s="234"/>
      <c r="BA298" s="237"/>
      <c r="BB298" s="231"/>
      <c r="BC298" s="234"/>
      <c r="BD298" s="299"/>
      <c r="BE298" s="302"/>
      <c r="BF298" s="302"/>
      <c r="BG298" s="305"/>
    </row>
    <row r="299" spans="2:67" ht="28.15" hidden="1" customHeight="1">
      <c r="B299" s="29"/>
      <c r="C299" s="263">
        <v>3</v>
      </c>
      <c r="D299" s="47"/>
      <c r="E299" s="46"/>
      <c r="F299" s="46"/>
      <c r="G299" s="45"/>
      <c r="H299" s="255"/>
      <c r="I299" s="259"/>
      <c r="J299" s="259"/>
      <c r="K299" s="259"/>
      <c r="L299" s="42" t="s">
        <v>82</v>
      </c>
      <c r="M299" s="41"/>
      <c r="N299" s="42" t="s">
        <v>81</v>
      </c>
      <c r="O299" s="41"/>
      <c r="P299" s="42" t="s">
        <v>80</v>
      </c>
      <c r="Q299" s="41"/>
      <c r="R299" s="42" t="s">
        <v>79</v>
      </c>
      <c r="S299" s="41"/>
      <c r="T299" s="42" t="s">
        <v>78</v>
      </c>
      <c r="U299" s="41"/>
      <c r="V299" s="42" t="s">
        <v>77</v>
      </c>
      <c r="W299" s="41"/>
      <c r="X299" s="42" t="s">
        <v>76</v>
      </c>
      <c r="Y299" s="41"/>
      <c r="Z299" s="42" t="s">
        <v>75</v>
      </c>
      <c r="AA299" s="41"/>
      <c r="AB299" s="44" t="s">
        <v>74</v>
      </c>
      <c r="AC299" s="43"/>
      <c r="AD299" s="42" t="s">
        <v>73</v>
      </c>
      <c r="AE299" s="41"/>
      <c r="AF299" s="40"/>
      <c r="AG299" s="41"/>
      <c r="AH299" s="40"/>
      <c r="AI299" s="39"/>
      <c r="AJ299" s="245"/>
      <c r="AK299" s="245"/>
      <c r="AL299" s="38"/>
      <c r="AM299" s="7"/>
      <c r="AN299" s="7"/>
      <c r="AO299" s="235">
        <f>SUMPRODUCT(LEN($M299:$AE302)-LEN(SUBSTITUTE($M299:$AE302,"A", "")))</f>
        <v>0</v>
      </c>
      <c r="AP299" s="229">
        <f>SUMPRODUCT(LEN($AH299:$AH302)-LEN(SUBSTITUTE($AH299:$AH302,"A", "")))</f>
        <v>0</v>
      </c>
      <c r="AQ299" s="232">
        <f>SUMPRODUCT(LEN($AG299:$AG302)-LEN(SUBSTITUTE($AG299:$AG302,"A", "")))</f>
        <v>0</v>
      </c>
      <c r="AR299" s="235">
        <f>SUMPRODUCT(LEN($M299:$AE302)-LEN(SUBSTITUTE($M299:$AE302,"S", "")))</f>
        <v>0</v>
      </c>
      <c r="AS299" s="229">
        <f>SUMPRODUCT(LEN($AH299:$AH302)-LEN(SUBSTITUTE($AH299:$AH302,"S", "")))</f>
        <v>0</v>
      </c>
      <c r="AT299" s="232">
        <f>SUMPRODUCT(LEN($AG299:$AG302)-LEN(SUBSTITUTE($AG299:$AG302,"S", "")))</f>
        <v>0</v>
      </c>
      <c r="AU299" s="235">
        <f>SUMPRODUCT(LEN($M299:$AE302)-LEN(SUBSTITUTE($M299:$AE302,"F", "")))</f>
        <v>0</v>
      </c>
      <c r="AV299" s="229">
        <f>SUMPRODUCT(LEN($AH299:$AH302)-LEN(SUBSTITUTE($AH299:$AH302,"F", "")))</f>
        <v>0</v>
      </c>
      <c r="AW299" s="232">
        <f>SUMPRODUCT(LEN($AG299:$AG302)-LEN(SUBSTITUTE($AG299:$AG302,"F", "")))</f>
        <v>0</v>
      </c>
      <c r="AX299" s="235">
        <f>SUMPRODUCT(LEN($M299:$AE302)-LEN(SUBSTITUTE($M299:$AE302,"G", "")))</f>
        <v>0</v>
      </c>
      <c r="AY299" s="229">
        <f>SUMPRODUCT(LEN($AH299:$AH302)-LEN(SUBSTITUTE($AH299:$AH302,"G", "")))</f>
        <v>0</v>
      </c>
      <c r="AZ299" s="232">
        <f>SUMPRODUCT(LEN($AG299:$AG302)-LEN(SUBSTITUTE($AG299:$AG302,"G", "")))</f>
        <v>0</v>
      </c>
      <c r="BA299" s="235">
        <f>SUMPRODUCT(LEN($M299:$AE302)-LEN(SUBSTITUTE($M299:$AE302,"M", "")))</f>
        <v>0</v>
      </c>
      <c r="BB299" s="229">
        <f>SUMPRODUCT(LEN($AH299:$AH302)-LEN(SUBSTITUTE($AH299:$AH302,"M", "")))</f>
        <v>0</v>
      </c>
      <c r="BC299" s="232">
        <f>SUMPRODUCT(LEN($AG299:$AG302)-LEN(SUBSTITUTE($AG299:$AG302,"M", "")))</f>
        <v>0</v>
      </c>
      <c r="BD299" s="297">
        <f>SUMPRODUCT(LEN($AI299:$AI302)-LEN(SUBSTITUTE($AI299:$AI302,"S", "")))</f>
        <v>0</v>
      </c>
      <c r="BE299" s="300">
        <f>SUMPRODUCT(LEN($AI299:$AI302)-LEN(SUBSTITUTE($AI299:$AI302,"F", "")))</f>
        <v>0</v>
      </c>
      <c r="BF299" s="300">
        <f>SUMPRODUCT(LEN($AI299:$AI302)-LEN(SUBSTITUTE($AI299:$AI302,"G", "")))</f>
        <v>0</v>
      </c>
      <c r="BG299" s="303">
        <f>SUMPRODUCT(LEN($AI299:$AI302)-LEN(SUBSTITUTE($AI299:$AI302,"M", "")))</f>
        <v>0</v>
      </c>
    </row>
    <row r="300" spans="2:67" ht="28.15" hidden="1" customHeight="1" thickBot="1">
      <c r="B300" s="29"/>
      <c r="C300" s="264"/>
      <c r="D300" s="37"/>
      <c r="E300" s="36"/>
      <c r="F300" s="36"/>
      <c r="G300" s="35"/>
      <c r="H300" s="256"/>
      <c r="I300" s="260"/>
      <c r="J300" s="260"/>
      <c r="K300" s="260"/>
      <c r="L300" s="32" t="s">
        <v>72</v>
      </c>
      <c r="M300" s="31"/>
      <c r="N300" s="32" t="s">
        <v>71</v>
      </c>
      <c r="O300" s="31"/>
      <c r="P300" s="32" t="s">
        <v>70</v>
      </c>
      <c r="Q300" s="31"/>
      <c r="R300" s="32" t="s">
        <v>69</v>
      </c>
      <c r="S300" s="31"/>
      <c r="T300" s="32" t="s">
        <v>68</v>
      </c>
      <c r="U300" s="31"/>
      <c r="V300" s="32" t="s">
        <v>67</v>
      </c>
      <c r="W300" s="31"/>
      <c r="X300" s="32" t="s">
        <v>66</v>
      </c>
      <c r="Y300" s="31"/>
      <c r="Z300" s="32" t="s">
        <v>65</v>
      </c>
      <c r="AA300" s="31"/>
      <c r="AB300" s="34" t="s">
        <v>64</v>
      </c>
      <c r="AC300" s="33"/>
      <c r="AD300" s="32" t="s">
        <v>63</v>
      </c>
      <c r="AE300" s="31"/>
      <c r="AF300" s="30"/>
      <c r="AG300" s="31"/>
      <c r="AH300" s="30"/>
      <c r="AI300" s="20"/>
      <c r="AJ300" s="246"/>
      <c r="AK300" s="246"/>
      <c r="AL300" s="19"/>
      <c r="AM300" s="7"/>
      <c r="AN300" s="7"/>
      <c r="AO300" s="236"/>
      <c r="AP300" s="230"/>
      <c r="AQ300" s="233"/>
      <c r="AR300" s="236"/>
      <c r="AS300" s="230"/>
      <c r="AT300" s="233"/>
      <c r="AU300" s="236"/>
      <c r="AV300" s="230"/>
      <c r="AW300" s="233"/>
      <c r="AX300" s="236"/>
      <c r="AY300" s="230"/>
      <c r="AZ300" s="233"/>
      <c r="BA300" s="236"/>
      <c r="BB300" s="230"/>
      <c r="BC300" s="233"/>
      <c r="BD300" s="298"/>
      <c r="BE300" s="301"/>
      <c r="BF300" s="301"/>
      <c r="BG300" s="304"/>
    </row>
    <row r="301" spans="2:67" ht="28.15" hidden="1" customHeight="1">
      <c r="B301" s="29"/>
      <c r="C301" s="265"/>
      <c r="D301" s="28"/>
      <c r="E301" s="27"/>
      <c r="F301" s="27"/>
      <c r="G301" s="26"/>
      <c r="H301" s="257"/>
      <c r="I301" s="261"/>
      <c r="J301" s="261"/>
      <c r="K301" s="261"/>
      <c r="L301" s="23" t="s">
        <v>62</v>
      </c>
      <c r="M301" s="22"/>
      <c r="N301" s="23" t="s">
        <v>61</v>
      </c>
      <c r="O301" s="22"/>
      <c r="P301" s="23" t="s">
        <v>60</v>
      </c>
      <c r="Q301" s="22"/>
      <c r="R301" s="23" t="s">
        <v>59</v>
      </c>
      <c r="S301" s="22"/>
      <c r="T301" s="23" t="s">
        <v>58</v>
      </c>
      <c r="U301" s="22"/>
      <c r="V301" s="23" t="s">
        <v>57</v>
      </c>
      <c r="W301" s="22"/>
      <c r="X301" s="23" t="s">
        <v>56</v>
      </c>
      <c r="Y301" s="22"/>
      <c r="Z301" s="23" t="s">
        <v>55</v>
      </c>
      <c r="AA301" s="22"/>
      <c r="AB301" s="25" t="s">
        <v>54</v>
      </c>
      <c r="AC301" s="24"/>
      <c r="AD301" s="23">
        <v>39</v>
      </c>
      <c r="AE301" s="22"/>
      <c r="AF301" s="21"/>
      <c r="AG301" s="22"/>
      <c r="AH301" s="21"/>
      <c r="AI301" s="20"/>
      <c r="AJ301" s="246"/>
      <c r="AK301" s="246"/>
      <c r="AL301" s="19"/>
      <c r="AM301" s="7"/>
      <c r="AN301" s="7"/>
      <c r="AO301" s="236"/>
      <c r="AP301" s="230"/>
      <c r="AQ301" s="233"/>
      <c r="AR301" s="236"/>
      <c r="AS301" s="230"/>
      <c r="AT301" s="233"/>
      <c r="AU301" s="236"/>
      <c r="AV301" s="230"/>
      <c r="AW301" s="233"/>
      <c r="AX301" s="236"/>
      <c r="AY301" s="230"/>
      <c r="AZ301" s="233"/>
      <c r="BA301" s="236"/>
      <c r="BB301" s="230"/>
      <c r="BC301" s="233"/>
      <c r="BD301" s="298"/>
      <c r="BE301" s="301"/>
      <c r="BF301" s="301"/>
      <c r="BG301" s="304"/>
    </row>
    <row r="302" spans="2:67" ht="28.15" hidden="1" customHeight="1" thickBot="1">
      <c r="B302" s="18"/>
      <c r="C302" s="271"/>
      <c r="D302" s="17"/>
      <c r="E302" s="16"/>
      <c r="F302" s="16"/>
      <c r="G302" s="15"/>
      <c r="H302" s="258"/>
      <c r="I302" s="272"/>
      <c r="J302" s="272"/>
      <c r="K302" s="272"/>
      <c r="L302" s="12" t="s">
        <v>53</v>
      </c>
      <c r="M302" s="11"/>
      <c r="N302" s="12" t="s">
        <v>52</v>
      </c>
      <c r="O302" s="11"/>
      <c r="P302" s="12" t="s">
        <v>51</v>
      </c>
      <c r="Q302" s="11"/>
      <c r="R302" s="12" t="s">
        <v>50</v>
      </c>
      <c r="S302" s="11"/>
      <c r="T302" s="12">
        <v>20</v>
      </c>
      <c r="U302" s="11"/>
      <c r="V302" s="12" t="s">
        <v>49</v>
      </c>
      <c r="W302" s="11"/>
      <c r="X302" s="12" t="s">
        <v>48</v>
      </c>
      <c r="Y302" s="11"/>
      <c r="Z302" s="12" t="s">
        <v>47</v>
      </c>
      <c r="AA302" s="11"/>
      <c r="AB302" s="14" t="s">
        <v>46</v>
      </c>
      <c r="AC302" s="13"/>
      <c r="AD302" s="12" t="s">
        <v>45</v>
      </c>
      <c r="AE302" s="11"/>
      <c r="AF302" s="10"/>
      <c r="AG302" s="11"/>
      <c r="AH302" s="10"/>
      <c r="AI302" s="9"/>
      <c r="AJ302" s="247"/>
      <c r="AK302" s="247"/>
      <c r="AL302" s="8"/>
      <c r="AM302" s="7"/>
      <c r="AN302" s="7"/>
      <c r="AO302" s="237"/>
      <c r="AP302" s="231"/>
      <c r="AQ302" s="234"/>
      <c r="AR302" s="237"/>
      <c r="AS302" s="231"/>
      <c r="AT302" s="234"/>
      <c r="AU302" s="237"/>
      <c r="AV302" s="231"/>
      <c r="AW302" s="234"/>
      <c r="AX302" s="237"/>
      <c r="AY302" s="231"/>
      <c r="AZ302" s="234"/>
      <c r="BA302" s="237"/>
      <c r="BB302" s="231"/>
      <c r="BC302" s="234"/>
      <c r="BD302" s="299"/>
      <c r="BE302" s="302"/>
      <c r="BF302" s="302"/>
      <c r="BG302" s="305"/>
    </row>
    <row r="303" spans="2:67" ht="85.9" customHeight="1" thickBot="1">
      <c r="B303" s="94" t="s">
        <v>119</v>
      </c>
      <c r="C303" s="83" t="s">
        <v>118</v>
      </c>
      <c r="D303" s="88" t="s">
        <v>117</v>
      </c>
      <c r="E303" s="93" t="s">
        <v>116</v>
      </c>
      <c r="F303" s="92"/>
      <c r="G303" s="91"/>
      <c r="H303" s="90" t="s">
        <v>115</v>
      </c>
      <c r="I303" s="88" t="s">
        <v>43</v>
      </c>
      <c r="J303" s="88" t="s">
        <v>114</v>
      </c>
      <c r="K303" s="88" t="s">
        <v>44</v>
      </c>
      <c r="L303" s="227" t="s">
        <v>113</v>
      </c>
      <c r="M303" s="270"/>
      <c r="N303" s="227" t="s">
        <v>112</v>
      </c>
      <c r="O303" s="270"/>
      <c r="P303" s="227" t="s">
        <v>112</v>
      </c>
      <c r="Q303" s="228"/>
      <c r="R303" s="227" t="s">
        <v>112</v>
      </c>
      <c r="S303" s="228"/>
      <c r="T303" s="227" t="s">
        <v>112</v>
      </c>
      <c r="U303" s="228"/>
      <c r="V303" s="227" t="s">
        <v>112</v>
      </c>
      <c r="W303" s="228"/>
      <c r="X303" s="227" t="s">
        <v>112</v>
      </c>
      <c r="Y303" s="228"/>
      <c r="Z303" s="227" t="s">
        <v>112</v>
      </c>
      <c r="AA303" s="228"/>
      <c r="AB303" s="227" t="s">
        <v>112</v>
      </c>
      <c r="AC303" s="228"/>
      <c r="AD303" s="227" t="s">
        <v>112</v>
      </c>
      <c r="AE303" s="228"/>
      <c r="AF303" s="244" t="s">
        <v>111</v>
      </c>
      <c r="AG303" s="228"/>
      <c r="AH303" s="90" t="s">
        <v>110</v>
      </c>
      <c r="AI303" s="89" t="s">
        <v>109</v>
      </c>
      <c r="AJ303" s="88" t="s">
        <v>108</v>
      </c>
      <c r="AK303" s="88" t="s">
        <v>107</v>
      </c>
      <c r="AL303" s="87" t="s">
        <v>106</v>
      </c>
      <c r="AM303" s="105" t="s">
        <v>161</v>
      </c>
      <c r="AN303" s="104" t="s">
        <v>160</v>
      </c>
      <c r="AO303" s="84" t="s">
        <v>105</v>
      </c>
      <c r="AP303" s="83" t="s">
        <v>104</v>
      </c>
      <c r="AQ303" s="82" t="s">
        <v>103</v>
      </c>
      <c r="AR303" s="84" t="s">
        <v>102</v>
      </c>
      <c r="AS303" s="83" t="s">
        <v>101</v>
      </c>
      <c r="AT303" s="82" t="s">
        <v>100</v>
      </c>
      <c r="AU303" s="84" t="s">
        <v>99</v>
      </c>
      <c r="AV303" s="83" t="s">
        <v>98</v>
      </c>
      <c r="AW303" s="85" t="s">
        <v>97</v>
      </c>
      <c r="AX303" s="84" t="s">
        <v>96</v>
      </c>
      <c r="AY303" s="83" t="s">
        <v>95</v>
      </c>
      <c r="AZ303" s="82" t="s">
        <v>94</v>
      </c>
      <c r="BA303" s="84" t="s">
        <v>93</v>
      </c>
      <c r="BB303" s="83" t="s">
        <v>92</v>
      </c>
      <c r="BC303" s="82" t="s">
        <v>91</v>
      </c>
      <c r="BD303" s="81" t="s">
        <v>90</v>
      </c>
      <c r="BE303" s="80" t="s">
        <v>89</v>
      </c>
      <c r="BF303" s="80" t="s">
        <v>88</v>
      </c>
      <c r="BG303" s="79" t="s">
        <v>87</v>
      </c>
    </row>
    <row r="304" spans="2:67" ht="48" thickBot="1">
      <c r="B304" s="78" t="s">
        <v>163</v>
      </c>
      <c r="C304" s="77"/>
      <c r="D304" s="76"/>
      <c r="E304" s="267">
        <v>101.87</v>
      </c>
      <c r="F304" s="268"/>
      <c r="G304" s="269"/>
      <c r="H304" s="75" t="s">
        <v>85</v>
      </c>
      <c r="I304" s="74"/>
      <c r="J304" s="74"/>
      <c r="K304" s="73"/>
      <c r="L304" s="72"/>
      <c r="M304" s="68"/>
      <c r="N304" s="72"/>
      <c r="O304" s="68"/>
      <c r="P304" s="72"/>
      <c r="Q304" s="68"/>
      <c r="R304" s="72"/>
      <c r="S304" s="68"/>
      <c r="T304" s="72"/>
      <c r="U304" s="68"/>
      <c r="V304" s="72"/>
      <c r="W304" s="68"/>
      <c r="X304" s="72"/>
      <c r="Y304" s="68"/>
      <c r="Z304" s="72"/>
      <c r="AA304" s="71"/>
      <c r="AB304" s="70"/>
      <c r="AC304" s="70"/>
      <c r="AD304" s="70"/>
      <c r="AE304" s="70"/>
      <c r="AF304" s="69" t="s">
        <v>84</v>
      </c>
      <c r="AG304" s="68"/>
      <c r="AH304" s="68"/>
      <c r="AI304" s="68"/>
      <c r="AJ304" s="67"/>
      <c r="AK304" s="67"/>
      <c r="AL304" s="66"/>
      <c r="AM304" s="103"/>
      <c r="AN304" s="103"/>
      <c r="AO304" s="101">
        <f t="shared" ref="AO304:BG304" si="21">SUM(AO305:AO316)</f>
        <v>0</v>
      </c>
      <c r="AP304" s="100">
        <f t="shared" si="21"/>
        <v>0</v>
      </c>
      <c r="AQ304" s="99">
        <f t="shared" si="21"/>
        <v>0</v>
      </c>
      <c r="AR304" s="101">
        <f t="shared" si="21"/>
        <v>0</v>
      </c>
      <c r="AS304" s="100">
        <f t="shared" si="21"/>
        <v>0</v>
      </c>
      <c r="AT304" s="99">
        <f t="shared" si="21"/>
        <v>0</v>
      </c>
      <c r="AU304" s="101">
        <f t="shared" si="21"/>
        <v>0</v>
      </c>
      <c r="AV304" s="100">
        <f t="shared" si="21"/>
        <v>0</v>
      </c>
      <c r="AW304" s="99">
        <f t="shared" si="21"/>
        <v>0</v>
      </c>
      <c r="AX304" s="101">
        <f t="shared" si="21"/>
        <v>0</v>
      </c>
      <c r="AY304" s="100">
        <f t="shared" si="21"/>
        <v>0</v>
      </c>
      <c r="AZ304" s="99">
        <f t="shared" si="21"/>
        <v>0</v>
      </c>
      <c r="BA304" s="101">
        <f t="shared" si="21"/>
        <v>0</v>
      </c>
      <c r="BB304" s="100">
        <f t="shared" si="21"/>
        <v>0</v>
      </c>
      <c r="BC304" s="99">
        <f t="shared" si="21"/>
        <v>0</v>
      </c>
      <c r="BD304" s="101">
        <f t="shared" si="21"/>
        <v>0</v>
      </c>
      <c r="BE304" s="100">
        <f t="shared" si="21"/>
        <v>0</v>
      </c>
      <c r="BF304" s="100">
        <f t="shared" si="21"/>
        <v>0</v>
      </c>
      <c r="BG304" s="99">
        <f t="shared" si="21"/>
        <v>0</v>
      </c>
      <c r="BH304" s="98" t="s">
        <v>83</v>
      </c>
      <c r="BK304" s="1">
        <f>SUM(AO304:AQ304)</f>
        <v>0</v>
      </c>
      <c r="BL304" s="1">
        <f>SUM(AR304:AT304,BD304)</f>
        <v>0</v>
      </c>
      <c r="BM304" s="1">
        <f>SUM(AU304:AW304,BE304)</f>
        <v>0</v>
      </c>
      <c r="BN304" s="1">
        <f>SUM(AX304:AZ304,BF304)</f>
        <v>0</v>
      </c>
      <c r="BO304" s="1">
        <f>SUM(BA304:BC304,BG304)</f>
        <v>0</v>
      </c>
    </row>
    <row r="305" spans="2:67" ht="28.15" customHeight="1">
      <c r="B305" s="29"/>
      <c r="C305" s="263">
        <v>1</v>
      </c>
      <c r="D305" s="47"/>
      <c r="E305" s="46"/>
      <c r="F305" s="46"/>
      <c r="G305" s="45"/>
      <c r="H305" s="255"/>
      <c r="I305" s="259">
        <v>14</v>
      </c>
      <c r="J305" s="259">
        <v>6</v>
      </c>
      <c r="K305" s="259"/>
      <c r="L305" s="42">
        <v>1</v>
      </c>
      <c r="M305" s="41"/>
      <c r="N305" s="42">
        <v>5</v>
      </c>
      <c r="O305" s="41"/>
      <c r="P305" s="42">
        <v>9</v>
      </c>
      <c r="Q305" s="97"/>
      <c r="R305" s="42">
        <v>13</v>
      </c>
      <c r="S305" s="41"/>
      <c r="T305" s="42">
        <v>17</v>
      </c>
      <c r="U305" s="41"/>
      <c r="V305" s="42">
        <v>21</v>
      </c>
      <c r="W305" s="41"/>
      <c r="X305" s="42">
        <v>25</v>
      </c>
      <c r="Y305" s="41"/>
      <c r="Z305" s="42">
        <v>29</v>
      </c>
      <c r="AA305" s="41"/>
      <c r="AB305" s="44">
        <v>33</v>
      </c>
      <c r="AC305" s="41"/>
      <c r="AD305" s="42">
        <v>37</v>
      </c>
      <c r="AE305" s="41"/>
      <c r="AF305" s="40"/>
      <c r="AG305" s="41"/>
      <c r="AH305" s="40"/>
      <c r="AI305" s="39"/>
      <c r="AJ305" s="245"/>
      <c r="AK305" s="245"/>
      <c r="AL305" s="38"/>
      <c r="AM305" s="238">
        <f>SUMPRODUCT(LEN($M305:$AE308)-LEN(SUBSTITUTE($M305:$AE308,"/", "")))/2</f>
        <v>0</v>
      </c>
      <c r="AN305" s="241">
        <f>SUMPRODUCT(LEN($M305:$AE308)-LEN(SUBSTITUTE($M305:$AE308,"-", "")))</f>
        <v>0</v>
      </c>
      <c r="AO305" s="235">
        <f>SUMPRODUCT(LEN($M305:$AE308)-LEN(SUBSTITUTE($M305:$AE308,"A", "")))</f>
        <v>0</v>
      </c>
      <c r="AP305" s="229">
        <f>SUMPRODUCT(LEN($AH305:$AH308)-LEN(SUBSTITUTE($AH305:$AH308,"A", "")))</f>
        <v>0</v>
      </c>
      <c r="AQ305" s="232">
        <f>SUMPRODUCT(LEN($AG305:$AG308)-LEN(SUBSTITUTE($AG305:$AG308,"A", "")))</f>
        <v>0</v>
      </c>
      <c r="AR305" s="235">
        <f>SUMPRODUCT(LEN($M305:$AE308)-LEN(SUBSTITUTE($M305:$AE308,"S", "")))</f>
        <v>0</v>
      </c>
      <c r="AS305" s="229">
        <f>SUMPRODUCT(LEN($AH305:$AH308)-LEN(SUBSTITUTE($AH305:$AH308,"S", "")))</f>
        <v>0</v>
      </c>
      <c r="AT305" s="232">
        <f>SUMPRODUCT(LEN($AG305:$AG308)-LEN(SUBSTITUTE($AG305:$AG308,"S", "")))</f>
        <v>0</v>
      </c>
      <c r="AU305" s="235">
        <f>SUMPRODUCT(LEN($M305:$AE308)-LEN(SUBSTITUTE($M305:$AE308,"F", "")))</f>
        <v>0</v>
      </c>
      <c r="AV305" s="229">
        <f>SUMPRODUCT(LEN($AH305:$AH308)-LEN(SUBSTITUTE($AH305:$AH308,"F", "")))</f>
        <v>0</v>
      </c>
      <c r="AW305" s="232">
        <f>SUMPRODUCT(LEN($AG305:$AG308)-LEN(SUBSTITUTE($AG305:$AG308,"F", "")))</f>
        <v>0</v>
      </c>
      <c r="AX305" s="235">
        <f>SUMPRODUCT(LEN($M305:$AE308)-LEN(SUBSTITUTE($M305:$AE308,"G", "")))</f>
        <v>0</v>
      </c>
      <c r="AY305" s="229">
        <f>SUMPRODUCT(LEN($AH305:$AH308)-LEN(SUBSTITUTE($AH305:$AH308,"G", "")))</f>
        <v>0</v>
      </c>
      <c r="AZ305" s="232">
        <f>SUMPRODUCT(LEN($AG305:$AG308)-LEN(SUBSTITUTE($AG305:$AG308,"G", "")))</f>
        <v>0</v>
      </c>
      <c r="BA305" s="235">
        <f>SUMPRODUCT(LEN($M305:$AE308)-LEN(SUBSTITUTE($M305:$AE308,"M", "")))</f>
        <v>0</v>
      </c>
      <c r="BB305" s="229">
        <f>SUMPRODUCT(LEN($AH305:$AH308)-LEN(SUBSTITUTE($AH305:$AH308,"M", "")))</f>
        <v>0</v>
      </c>
      <c r="BC305" s="232">
        <f>SUMPRODUCT(LEN($AG305:$AG308)-LEN(SUBSTITUTE($AG305:$AG308,"M", "")))</f>
        <v>0</v>
      </c>
      <c r="BD305" s="297">
        <f>SUMPRODUCT(LEN($AI305:$AI308)-LEN(SUBSTITUTE($AI305:$AI308,"S", "")))</f>
        <v>0</v>
      </c>
      <c r="BE305" s="300">
        <f>SUMPRODUCT(LEN($AI305:$AI308)-LEN(SUBSTITUTE($AI305:$AI308,"F", "")))</f>
        <v>0</v>
      </c>
      <c r="BF305" s="300">
        <f>SUMPRODUCT(LEN($AI305:$AI308)-LEN(SUBSTITUTE($AI305:$AI308,"G", "")))</f>
        <v>0</v>
      </c>
      <c r="BG305" s="303">
        <f>SUMPRODUCT(LEN($AI305:$AI308)-LEN(SUBSTITUTE($AI305:$AI308,"M", "")))</f>
        <v>0</v>
      </c>
    </row>
    <row r="306" spans="2:67" ht="28.15" customHeight="1" thickBot="1">
      <c r="B306" s="29"/>
      <c r="C306" s="264"/>
      <c r="D306" s="37"/>
      <c r="E306" s="36"/>
      <c r="F306" s="36"/>
      <c r="G306" s="35"/>
      <c r="H306" s="256"/>
      <c r="I306" s="260"/>
      <c r="J306" s="260"/>
      <c r="K306" s="260"/>
      <c r="L306" s="32">
        <v>2</v>
      </c>
      <c r="M306" s="31"/>
      <c r="N306" s="32">
        <v>6</v>
      </c>
      <c r="O306" s="31"/>
      <c r="P306" s="96">
        <v>10</v>
      </c>
      <c r="Q306" s="31"/>
      <c r="R306" s="32">
        <v>14</v>
      </c>
      <c r="S306" s="31"/>
      <c r="T306" s="32">
        <v>18</v>
      </c>
      <c r="U306" s="95"/>
      <c r="V306" s="32">
        <v>22</v>
      </c>
      <c r="W306" s="31"/>
      <c r="X306" s="32">
        <v>26</v>
      </c>
      <c r="Y306" s="31"/>
      <c r="Z306" s="32">
        <v>30</v>
      </c>
      <c r="AA306" s="31"/>
      <c r="AB306" s="34">
        <v>34</v>
      </c>
      <c r="AC306" s="31"/>
      <c r="AD306" s="32">
        <v>38</v>
      </c>
      <c r="AE306" s="31"/>
      <c r="AF306" s="30"/>
      <c r="AG306" s="31"/>
      <c r="AH306" s="30"/>
      <c r="AI306" s="20"/>
      <c r="AJ306" s="246"/>
      <c r="AK306" s="246"/>
      <c r="AL306" s="19"/>
      <c r="AM306" s="239"/>
      <c r="AN306" s="242"/>
      <c r="AO306" s="236"/>
      <c r="AP306" s="230"/>
      <c r="AQ306" s="233"/>
      <c r="AR306" s="236"/>
      <c r="AS306" s="230"/>
      <c r="AT306" s="233"/>
      <c r="AU306" s="236"/>
      <c r="AV306" s="230"/>
      <c r="AW306" s="233"/>
      <c r="AX306" s="236"/>
      <c r="AY306" s="230"/>
      <c r="AZ306" s="233"/>
      <c r="BA306" s="236"/>
      <c r="BB306" s="230"/>
      <c r="BC306" s="233"/>
      <c r="BD306" s="298"/>
      <c r="BE306" s="301"/>
      <c r="BF306" s="301"/>
      <c r="BG306" s="304"/>
    </row>
    <row r="307" spans="2:67" ht="28.15" customHeight="1">
      <c r="B307" s="29"/>
      <c r="C307" s="265"/>
      <c r="D307" s="28"/>
      <c r="E307" s="27"/>
      <c r="F307" s="27"/>
      <c r="G307" s="26"/>
      <c r="H307" s="257"/>
      <c r="I307" s="261"/>
      <c r="J307" s="261"/>
      <c r="K307" s="261"/>
      <c r="L307" s="23">
        <v>3</v>
      </c>
      <c r="M307" s="22"/>
      <c r="N307" s="23">
        <v>7</v>
      </c>
      <c r="O307" s="22"/>
      <c r="P307" s="23">
        <v>11</v>
      </c>
      <c r="Q307" s="22"/>
      <c r="R307" s="23">
        <v>15</v>
      </c>
      <c r="S307" s="22"/>
      <c r="T307" s="23">
        <v>19</v>
      </c>
      <c r="U307" s="22"/>
      <c r="V307" s="23">
        <v>23</v>
      </c>
      <c r="W307" s="22"/>
      <c r="X307" s="23">
        <v>27</v>
      </c>
      <c r="Y307" s="22"/>
      <c r="Z307" s="23">
        <v>31</v>
      </c>
      <c r="AA307" s="22"/>
      <c r="AB307" s="25">
        <v>35</v>
      </c>
      <c r="AC307" s="22"/>
      <c r="AD307" s="23">
        <v>39</v>
      </c>
      <c r="AE307" s="22"/>
      <c r="AF307" s="21"/>
      <c r="AG307" s="22"/>
      <c r="AH307" s="21"/>
      <c r="AI307" s="20"/>
      <c r="AJ307" s="246"/>
      <c r="AK307" s="246"/>
      <c r="AL307" s="19"/>
      <c r="AM307" s="239"/>
      <c r="AN307" s="242"/>
      <c r="AO307" s="236"/>
      <c r="AP307" s="230"/>
      <c r="AQ307" s="233"/>
      <c r="AR307" s="236"/>
      <c r="AS307" s="230"/>
      <c r="AT307" s="233"/>
      <c r="AU307" s="236"/>
      <c r="AV307" s="230"/>
      <c r="AW307" s="233"/>
      <c r="AX307" s="236"/>
      <c r="AY307" s="230"/>
      <c r="AZ307" s="233"/>
      <c r="BA307" s="236"/>
      <c r="BB307" s="230"/>
      <c r="BC307" s="233"/>
      <c r="BD307" s="298"/>
      <c r="BE307" s="301"/>
      <c r="BF307" s="301"/>
      <c r="BG307" s="304"/>
    </row>
    <row r="308" spans="2:67" ht="28.15" customHeight="1" thickBot="1">
      <c r="B308" s="29"/>
      <c r="C308" s="266"/>
      <c r="D308" s="57"/>
      <c r="E308" s="56"/>
      <c r="F308" s="56"/>
      <c r="G308" s="55"/>
      <c r="H308" s="258"/>
      <c r="I308" s="262"/>
      <c r="J308" s="262"/>
      <c r="K308" s="262"/>
      <c r="L308" s="52">
        <v>4</v>
      </c>
      <c r="M308" s="51"/>
      <c r="N308" s="52">
        <v>8</v>
      </c>
      <c r="O308" s="51"/>
      <c r="P308" s="52">
        <v>12</v>
      </c>
      <c r="Q308" s="51"/>
      <c r="R308" s="52">
        <v>16</v>
      </c>
      <c r="S308" s="51"/>
      <c r="T308" s="52">
        <v>20</v>
      </c>
      <c r="U308" s="51"/>
      <c r="V308" s="52">
        <v>24</v>
      </c>
      <c r="W308" s="51"/>
      <c r="X308" s="52">
        <v>28</v>
      </c>
      <c r="Y308" s="51"/>
      <c r="Z308" s="52">
        <v>32</v>
      </c>
      <c r="AA308" s="51"/>
      <c r="AB308" s="54">
        <v>36</v>
      </c>
      <c r="AC308" s="51"/>
      <c r="AD308" s="52">
        <v>40</v>
      </c>
      <c r="AE308" s="51"/>
      <c r="AF308" s="50"/>
      <c r="AG308" s="51"/>
      <c r="AH308" s="50"/>
      <c r="AI308" s="49"/>
      <c r="AJ308" s="248"/>
      <c r="AK308" s="248"/>
      <c r="AL308" s="48"/>
      <c r="AM308" s="240"/>
      <c r="AN308" s="243"/>
      <c r="AO308" s="237"/>
      <c r="AP308" s="231"/>
      <c r="AQ308" s="234"/>
      <c r="AR308" s="237"/>
      <c r="AS308" s="231"/>
      <c r="AT308" s="234"/>
      <c r="AU308" s="237"/>
      <c r="AV308" s="231"/>
      <c r="AW308" s="234"/>
      <c r="AX308" s="237"/>
      <c r="AY308" s="231"/>
      <c r="AZ308" s="234"/>
      <c r="BA308" s="237"/>
      <c r="BB308" s="231"/>
      <c r="BC308" s="234"/>
      <c r="BD308" s="299"/>
      <c r="BE308" s="302"/>
      <c r="BF308" s="302"/>
      <c r="BG308" s="305"/>
    </row>
    <row r="309" spans="2:67" ht="28.15" hidden="1" customHeight="1">
      <c r="B309" s="29"/>
      <c r="C309" s="263">
        <v>2</v>
      </c>
      <c r="D309" s="47"/>
      <c r="E309" s="46"/>
      <c r="F309" s="46"/>
      <c r="G309" s="45"/>
      <c r="H309" s="255"/>
      <c r="I309" s="259"/>
      <c r="J309" s="259"/>
      <c r="K309" s="259"/>
      <c r="L309" s="42" t="s">
        <v>82</v>
      </c>
      <c r="M309" s="41"/>
      <c r="N309" s="42" t="s">
        <v>81</v>
      </c>
      <c r="O309" s="41"/>
      <c r="P309" s="42" t="s">
        <v>80</v>
      </c>
      <c r="Q309" s="41"/>
      <c r="R309" s="42" t="s">
        <v>79</v>
      </c>
      <c r="S309" s="41"/>
      <c r="T309" s="42" t="s">
        <v>78</v>
      </c>
      <c r="U309" s="41"/>
      <c r="V309" s="42" t="s">
        <v>77</v>
      </c>
      <c r="W309" s="41"/>
      <c r="X309" s="42" t="s">
        <v>76</v>
      </c>
      <c r="Y309" s="41"/>
      <c r="Z309" s="42" t="s">
        <v>75</v>
      </c>
      <c r="AA309" s="41"/>
      <c r="AB309" s="44" t="s">
        <v>74</v>
      </c>
      <c r="AC309" s="43"/>
      <c r="AD309" s="42" t="s">
        <v>73</v>
      </c>
      <c r="AE309" s="41"/>
      <c r="AF309" s="40"/>
      <c r="AG309" s="41"/>
      <c r="AH309" s="40"/>
      <c r="AI309" s="39"/>
      <c r="AJ309" s="249"/>
      <c r="AK309" s="252"/>
      <c r="AL309" s="38"/>
      <c r="AM309" s="7"/>
      <c r="AN309" s="7"/>
      <c r="AO309" s="235">
        <f>SUMPRODUCT(LEN($M309:$AE312)-LEN(SUBSTITUTE($M309:$AE312,"A", "")))</f>
        <v>0</v>
      </c>
      <c r="AP309" s="229">
        <f>SUMPRODUCT(LEN($AH309:$AH312)-LEN(SUBSTITUTE($AH309:$AH312,"A", "")))</f>
        <v>0</v>
      </c>
      <c r="AQ309" s="232">
        <f>SUMPRODUCT(LEN($AG309:$AG312)-LEN(SUBSTITUTE($AG309:$AG312,"A", "")))</f>
        <v>0</v>
      </c>
      <c r="AR309" s="235">
        <f>SUMPRODUCT(LEN($M309:$AE312)-LEN(SUBSTITUTE($M309:$AE312,"S", "")))</f>
        <v>0</v>
      </c>
      <c r="AS309" s="229">
        <f>SUMPRODUCT(LEN($AH309:$AH312)-LEN(SUBSTITUTE($AH309:$AH312,"S", "")))</f>
        <v>0</v>
      </c>
      <c r="AT309" s="232">
        <f>SUMPRODUCT(LEN($AG309:$AG312)-LEN(SUBSTITUTE($AG309:$AG312,"S", "")))</f>
        <v>0</v>
      </c>
      <c r="AU309" s="235">
        <f>SUMPRODUCT(LEN($M309:$AE312)-LEN(SUBSTITUTE($M309:$AE312,"F", "")))</f>
        <v>0</v>
      </c>
      <c r="AV309" s="229">
        <f>SUMPRODUCT(LEN($AH309:$AH312)-LEN(SUBSTITUTE($AH309:$AH312,"F", "")))</f>
        <v>0</v>
      </c>
      <c r="AW309" s="232">
        <f>SUMPRODUCT(LEN($AG309:$AG312)-LEN(SUBSTITUTE($AG309:$AG312,"F", "")))</f>
        <v>0</v>
      </c>
      <c r="AX309" s="235">
        <f>SUMPRODUCT(LEN($M309:$AE312)-LEN(SUBSTITUTE($M309:$AE312,"G", "")))</f>
        <v>0</v>
      </c>
      <c r="AY309" s="229">
        <f>SUMPRODUCT(LEN($AH309:$AH312)-LEN(SUBSTITUTE($AH309:$AH312,"G", "")))</f>
        <v>0</v>
      </c>
      <c r="AZ309" s="232">
        <f>SUMPRODUCT(LEN($AG309:$AG312)-LEN(SUBSTITUTE($AG309:$AG312,"G", "")))</f>
        <v>0</v>
      </c>
      <c r="BA309" s="235">
        <f>SUMPRODUCT(LEN($M309:$AE312)-LEN(SUBSTITUTE($M309:$AE312,"M", "")))</f>
        <v>0</v>
      </c>
      <c r="BB309" s="229">
        <f>SUMPRODUCT(LEN($AH309:$AH312)-LEN(SUBSTITUTE($AH309:$AH312,"M", "")))</f>
        <v>0</v>
      </c>
      <c r="BC309" s="232">
        <f>SUMPRODUCT(LEN($AG309:$AG312)-LEN(SUBSTITUTE($AG309:$AG312,"M", "")))</f>
        <v>0</v>
      </c>
      <c r="BD309" s="297">
        <f>SUMPRODUCT(LEN($AI309:$AI312)-LEN(SUBSTITUTE($AI309:$AI312,"S", "")))</f>
        <v>0</v>
      </c>
      <c r="BE309" s="300">
        <f>SUMPRODUCT(LEN($AI309:$AI312)-LEN(SUBSTITUTE($AI309:$AI312,"F", "")))</f>
        <v>0</v>
      </c>
      <c r="BF309" s="300">
        <f>SUMPRODUCT(LEN($AI309:$AI312)-LEN(SUBSTITUTE($AI309:$AI312,"G", "")))</f>
        <v>0</v>
      </c>
      <c r="BG309" s="303">
        <f>SUMPRODUCT(LEN($AI309:$AI312)-LEN(SUBSTITUTE($AI309:$AI312,"M", "")))</f>
        <v>0</v>
      </c>
    </row>
    <row r="310" spans="2:67" ht="28.15" hidden="1" customHeight="1" thickBot="1">
      <c r="B310" s="29"/>
      <c r="C310" s="264"/>
      <c r="D310" s="37"/>
      <c r="E310" s="36"/>
      <c r="F310" s="36"/>
      <c r="G310" s="35"/>
      <c r="H310" s="256"/>
      <c r="I310" s="260"/>
      <c r="J310" s="260"/>
      <c r="K310" s="260"/>
      <c r="L310" s="32" t="s">
        <v>72</v>
      </c>
      <c r="M310" s="31"/>
      <c r="N310" s="32" t="s">
        <v>71</v>
      </c>
      <c r="O310" s="31"/>
      <c r="P310" s="32" t="s">
        <v>70</v>
      </c>
      <c r="Q310" s="31"/>
      <c r="R310" s="32" t="s">
        <v>69</v>
      </c>
      <c r="S310" s="31"/>
      <c r="T310" s="32" t="s">
        <v>68</v>
      </c>
      <c r="U310" s="31"/>
      <c r="V310" s="32" t="s">
        <v>67</v>
      </c>
      <c r="W310" s="31"/>
      <c r="X310" s="32" t="s">
        <v>66</v>
      </c>
      <c r="Y310" s="31"/>
      <c r="Z310" s="32" t="s">
        <v>65</v>
      </c>
      <c r="AA310" s="31"/>
      <c r="AB310" s="34" t="s">
        <v>64</v>
      </c>
      <c r="AC310" s="33"/>
      <c r="AD310" s="32" t="s">
        <v>63</v>
      </c>
      <c r="AE310" s="31"/>
      <c r="AF310" s="30"/>
      <c r="AG310" s="31"/>
      <c r="AH310" s="30"/>
      <c r="AI310" s="20"/>
      <c r="AJ310" s="250"/>
      <c r="AK310" s="253"/>
      <c r="AL310" s="19"/>
      <c r="AM310" s="7"/>
      <c r="AN310" s="7"/>
      <c r="AO310" s="236"/>
      <c r="AP310" s="230"/>
      <c r="AQ310" s="233"/>
      <c r="AR310" s="236"/>
      <c r="AS310" s="230"/>
      <c r="AT310" s="233"/>
      <c r="AU310" s="236"/>
      <c r="AV310" s="230"/>
      <c r="AW310" s="233"/>
      <c r="AX310" s="236"/>
      <c r="AY310" s="230"/>
      <c r="AZ310" s="233"/>
      <c r="BA310" s="236"/>
      <c r="BB310" s="230"/>
      <c r="BC310" s="233"/>
      <c r="BD310" s="298"/>
      <c r="BE310" s="301"/>
      <c r="BF310" s="301"/>
      <c r="BG310" s="304"/>
    </row>
    <row r="311" spans="2:67" ht="28.15" hidden="1" customHeight="1">
      <c r="B311" s="29"/>
      <c r="C311" s="265"/>
      <c r="D311" s="28"/>
      <c r="E311" s="27"/>
      <c r="F311" s="27"/>
      <c r="G311" s="26"/>
      <c r="H311" s="257"/>
      <c r="I311" s="261"/>
      <c r="J311" s="261"/>
      <c r="K311" s="261"/>
      <c r="L311" s="23" t="s">
        <v>62</v>
      </c>
      <c r="M311" s="22"/>
      <c r="N311" s="23" t="s">
        <v>61</v>
      </c>
      <c r="O311" s="22"/>
      <c r="P311" s="23" t="s">
        <v>60</v>
      </c>
      <c r="Q311" s="22"/>
      <c r="R311" s="23" t="s">
        <v>59</v>
      </c>
      <c r="S311" s="22"/>
      <c r="T311" s="23" t="s">
        <v>58</v>
      </c>
      <c r="U311" s="22"/>
      <c r="V311" s="23" t="s">
        <v>57</v>
      </c>
      <c r="W311" s="22"/>
      <c r="X311" s="23" t="s">
        <v>56</v>
      </c>
      <c r="Y311" s="22"/>
      <c r="Z311" s="23" t="s">
        <v>55</v>
      </c>
      <c r="AA311" s="22"/>
      <c r="AB311" s="25" t="s">
        <v>54</v>
      </c>
      <c r="AC311" s="24"/>
      <c r="AD311" s="23">
        <v>39</v>
      </c>
      <c r="AE311" s="22"/>
      <c r="AF311" s="21"/>
      <c r="AG311" s="22"/>
      <c r="AH311" s="21"/>
      <c r="AI311" s="20"/>
      <c r="AJ311" s="250"/>
      <c r="AK311" s="253"/>
      <c r="AL311" s="19"/>
      <c r="AM311" s="7"/>
      <c r="AN311" s="7"/>
      <c r="AO311" s="236"/>
      <c r="AP311" s="230"/>
      <c r="AQ311" s="233"/>
      <c r="AR311" s="236"/>
      <c r="AS311" s="230"/>
      <c r="AT311" s="233"/>
      <c r="AU311" s="236"/>
      <c r="AV311" s="230"/>
      <c r="AW311" s="233"/>
      <c r="AX311" s="236"/>
      <c r="AY311" s="230"/>
      <c r="AZ311" s="233"/>
      <c r="BA311" s="236"/>
      <c r="BB311" s="230"/>
      <c r="BC311" s="233"/>
      <c r="BD311" s="298"/>
      <c r="BE311" s="301"/>
      <c r="BF311" s="301"/>
      <c r="BG311" s="304"/>
    </row>
    <row r="312" spans="2:67" ht="28.15" hidden="1" customHeight="1" thickBot="1">
      <c r="B312" s="29"/>
      <c r="C312" s="266"/>
      <c r="D312" s="57"/>
      <c r="E312" s="56"/>
      <c r="F312" s="56"/>
      <c r="G312" s="55"/>
      <c r="H312" s="258"/>
      <c r="I312" s="262"/>
      <c r="J312" s="262"/>
      <c r="K312" s="262"/>
      <c r="L312" s="52" t="s">
        <v>53</v>
      </c>
      <c r="M312" s="51"/>
      <c r="N312" s="52" t="s">
        <v>52</v>
      </c>
      <c r="O312" s="51"/>
      <c r="P312" s="52" t="s">
        <v>51</v>
      </c>
      <c r="Q312" s="51"/>
      <c r="R312" s="52" t="s">
        <v>50</v>
      </c>
      <c r="S312" s="51"/>
      <c r="T312" s="52">
        <v>20</v>
      </c>
      <c r="U312" s="51"/>
      <c r="V312" s="52" t="s">
        <v>49</v>
      </c>
      <c r="W312" s="51"/>
      <c r="X312" s="52" t="s">
        <v>48</v>
      </c>
      <c r="Y312" s="51"/>
      <c r="Z312" s="52" t="s">
        <v>47</v>
      </c>
      <c r="AA312" s="51"/>
      <c r="AB312" s="54" t="s">
        <v>46</v>
      </c>
      <c r="AC312" s="53"/>
      <c r="AD312" s="52" t="s">
        <v>45</v>
      </c>
      <c r="AE312" s="51"/>
      <c r="AF312" s="50"/>
      <c r="AG312" s="51"/>
      <c r="AH312" s="50"/>
      <c r="AI312" s="49"/>
      <c r="AJ312" s="251"/>
      <c r="AK312" s="254"/>
      <c r="AL312" s="48"/>
      <c r="AM312" s="7"/>
      <c r="AN312" s="7"/>
      <c r="AO312" s="237"/>
      <c r="AP312" s="231"/>
      <c r="AQ312" s="234"/>
      <c r="AR312" s="237"/>
      <c r="AS312" s="231"/>
      <c r="AT312" s="234"/>
      <c r="AU312" s="237"/>
      <c r="AV312" s="231"/>
      <c r="AW312" s="234"/>
      <c r="AX312" s="237"/>
      <c r="AY312" s="231"/>
      <c r="AZ312" s="234"/>
      <c r="BA312" s="237"/>
      <c r="BB312" s="231"/>
      <c r="BC312" s="234"/>
      <c r="BD312" s="299"/>
      <c r="BE312" s="302"/>
      <c r="BF312" s="302"/>
      <c r="BG312" s="305"/>
    </row>
    <row r="313" spans="2:67" ht="28.15" hidden="1" customHeight="1">
      <c r="B313" s="29"/>
      <c r="C313" s="263">
        <v>3</v>
      </c>
      <c r="D313" s="47"/>
      <c r="E313" s="46"/>
      <c r="F313" s="46"/>
      <c r="G313" s="45"/>
      <c r="H313" s="255"/>
      <c r="I313" s="259"/>
      <c r="J313" s="259"/>
      <c r="K313" s="259"/>
      <c r="L313" s="42" t="s">
        <v>82</v>
      </c>
      <c r="M313" s="41"/>
      <c r="N313" s="42" t="s">
        <v>81</v>
      </c>
      <c r="O313" s="41"/>
      <c r="P313" s="42" t="s">
        <v>80</v>
      </c>
      <c r="Q313" s="41"/>
      <c r="R313" s="42" t="s">
        <v>79</v>
      </c>
      <c r="S313" s="41"/>
      <c r="T313" s="42" t="s">
        <v>78</v>
      </c>
      <c r="U313" s="41"/>
      <c r="V313" s="42" t="s">
        <v>77</v>
      </c>
      <c r="W313" s="41"/>
      <c r="X313" s="42" t="s">
        <v>76</v>
      </c>
      <c r="Y313" s="41"/>
      <c r="Z313" s="42" t="s">
        <v>75</v>
      </c>
      <c r="AA313" s="41"/>
      <c r="AB313" s="44" t="s">
        <v>74</v>
      </c>
      <c r="AC313" s="43"/>
      <c r="AD313" s="42" t="s">
        <v>73</v>
      </c>
      <c r="AE313" s="41"/>
      <c r="AF313" s="40"/>
      <c r="AG313" s="41"/>
      <c r="AH313" s="40"/>
      <c r="AI313" s="39"/>
      <c r="AJ313" s="245"/>
      <c r="AK313" s="245"/>
      <c r="AL313" s="38"/>
      <c r="AM313" s="7"/>
      <c r="AN313" s="7"/>
      <c r="AO313" s="235">
        <f>SUMPRODUCT(LEN($M313:$AE316)-LEN(SUBSTITUTE($M313:$AE316,"A", "")))</f>
        <v>0</v>
      </c>
      <c r="AP313" s="229">
        <f>SUMPRODUCT(LEN($AH313:$AH316)-LEN(SUBSTITUTE($AH313:$AH316,"A", "")))</f>
        <v>0</v>
      </c>
      <c r="AQ313" s="232">
        <f>SUMPRODUCT(LEN($AG313:$AG316)-LEN(SUBSTITUTE($AG313:$AG316,"A", "")))</f>
        <v>0</v>
      </c>
      <c r="AR313" s="235">
        <f>SUMPRODUCT(LEN($M313:$AE316)-LEN(SUBSTITUTE($M313:$AE316,"S", "")))</f>
        <v>0</v>
      </c>
      <c r="AS313" s="229">
        <f>SUMPRODUCT(LEN($AH313:$AH316)-LEN(SUBSTITUTE($AH313:$AH316,"S", "")))</f>
        <v>0</v>
      </c>
      <c r="AT313" s="232">
        <f>SUMPRODUCT(LEN($AG313:$AG316)-LEN(SUBSTITUTE($AG313:$AG316,"S", "")))</f>
        <v>0</v>
      </c>
      <c r="AU313" s="235">
        <f>SUMPRODUCT(LEN($M313:$AE316)-LEN(SUBSTITUTE($M313:$AE316,"F", "")))</f>
        <v>0</v>
      </c>
      <c r="AV313" s="229">
        <f>SUMPRODUCT(LEN($AH313:$AH316)-LEN(SUBSTITUTE($AH313:$AH316,"F", "")))</f>
        <v>0</v>
      </c>
      <c r="AW313" s="232">
        <f>SUMPRODUCT(LEN($AG313:$AG316)-LEN(SUBSTITUTE($AG313:$AG316,"F", "")))</f>
        <v>0</v>
      </c>
      <c r="AX313" s="235">
        <f>SUMPRODUCT(LEN($M313:$AE316)-LEN(SUBSTITUTE($M313:$AE316,"G", "")))</f>
        <v>0</v>
      </c>
      <c r="AY313" s="229">
        <f>SUMPRODUCT(LEN($AH313:$AH316)-LEN(SUBSTITUTE($AH313:$AH316,"G", "")))</f>
        <v>0</v>
      </c>
      <c r="AZ313" s="232">
        <f>SUMPRODUCT(LEN($AG313:$AG316)-LEN(SUBSTITUTE($AG313:$AG316,"G", "")))</f>
        <v>0</v>
      </c>
      <c r="BA313" s="235">
        <f>SUMPRODUCT(LEN($M313:$AE316)-LEN(SUBSTITUTE($M313:$AE316,"M", "")))</f>
        <v>0</v>
      </c>
      <c r="BB313" s="229">
        <f>SUMPRODUCT(LEN($AH313:$AH316)-LEN(SUBSTITUTE($AH313:$AH316,"M", "")))</f>
        <v>0</v>
      </c>
      <c r="BC313" s="232">
        <f>SUMPRODUCT(LEN($AG313:$AG316)-LEN(SUBSTITUTE($AG313:$AG316,"M", "")))</f>
        <v>0</v>
      </c>
      <c r="BD313" s="297">
        <f>SUMPRODUCT(LEN($AI313:$AI316)-LEN(SUBSTITUTE($AI313:$AI316,"S", "")))</f>
        <v>0</v>
      </c>
      <c r="BE313" s="300">
        <f>SUMPRODUCT(LEN($AI313:$AI316)-LEN(SUBSTITUTE($AI313:$AI316,"F", "")))</f>
        <v>0</v>
      </c>
      <c r="BF313" s="300">
        <f>SUMPRODUCT(LEN($AI313:$AI316)-LEN(SUBSTITUTE($AI313:$AI316,"G", "")))</f>
        <v>0</v>
      </c>
      <c r="BG313" s="303">
        <f>SUMPRODUCT(LEN($AI313:$AI316)-LEN(SUBSTITUTE($AI313:$AI316,"M", "")))</f>
        <v>0</v>
      </c>
    </row>
    <row r="314" spans="2:67" ht="28.15" hidden="1" customHeight="1" thickBot="1">
      <c r="B314" s="29"/>
      <c r="C314" s="264"/>
      <c r="D314" s="37"/>
      <c r="E314" s="36"/>
      <c r="F314" s="36"/>
      <c r="G314" s="35"/>
      <c r="H314" s="256"/>
      <c r="I314" s="260"/>
      <c r="J314" s="260"/>
      <c r="K314" s="260"/>
      <c r="L314" s="32" t="s">
        <v>72</v>
      </c>
      <c r="M314" s="31"/>
      <c r="N314" s="32" t="s">
        <v>71</v>
      </c>
      <c r="O314" s="31"/>
      <c r="P314" s="32" t="s">
        <v>70</v>
      </c>
      <c r="Q314" s="31"/>
      <c r="R314" s="32" t="s">
        <v>69</v>
      </c>
      <c r="S314" s="31"/>
      <c r="T314" s="32" t="s">
        <v>68</v>
      </c>
      <c r="U314" s="31"/>
      <c r="V314" s="32" t="s">
        <v>67</v>
      </c>
      <c r="W314" s="31"/>
      <c r="X314" s="32" t="s">
        <v>66</v>
      </c>
      <c r="Y314" s="31"/>
      <c r="Z314" s="32" t="s">
        <v>65</v>
      </c>
      <c r="AA314" s="31"/>
      <c r="AB314" s="34" t="s">
        <v>64</v>
      </c>
      <c r="AC314" s="33"/>
      <c r="AD314" s="32" t="s">
        <v>63</v>
      </c>
      <c r="AE314" s="31"/>
      <c r="AF314" s="30"/>
      <c r="AG314" s="31"/>
      <c r="AH314" s="30"/>
      <c r="AI314" s="20"/>
      <c r="AJ314" s="246"/>
      <c r="AK314" s="246"/>
      <c r="AL314" s="19"/>
      <c r="AM314" s="7"/>
      <c r="AN314" s="7"/>
      <c r="AO314" s="236"/>
      <c r="AP314" s="230"/>
      <c r="AQ314" s="233"/>
      <c r="AR314" s="236"/>
      <c r="AS314" s="230"/>
      <c r="AT314" s="233"/>
      <c r="AU314" s="236"/>
      <c r="AV314" s="230"/>
      <c r="AW314" s="233"/>
      <c r="AX314" s="236"/>
      <c r="AY314" s="230"/>
      <c r="AZ314" s="233"/>
      <c r="BA314" s="236"/>
      <c r="BB314" s="230"/>
      <c r="BC314" s="233"/>
      <c r="BD314" s="298"/>
      <c r="BE314" s="301"/>
      <c r="BF314" s="301"/>
      <c r="BG314" s="304"/>
    </row>
    <row r="315" spans="2:67" ht="28.15" hidden="1" customHeight="1">
      <c r="B315" s="29"/>
      <c r="C315" s="265"/>
      <c r="D315" s="28"/>
      <c r="E315" s="27"/>
      <c r="F315" s="27"/>
      <c r="G315" s="26"/>
      <c r="H315" s="257"/>
      <c r="I315" s="261"/>
      <c r="J315" s="261"/>
      <c r="K315" s="261"/>
      <c r="L315" s="23" t="s">
        <v>62</v>
      </c>
      <c r="M315" s="22"/>
      <c r="N315" s="23" t="s">
        <v>61</v>
      </c>
      <c r="O315" s="22"/>
      <c r="P315" s="23" t="s">
        <v>60</v>
      </c>
      <c r="Q315" s="22"/>
      <c r="R315" s="23" t="s">
        <v>59</v>
      </c>
      <c r="S315" s="22"/>
      <c r="T315" s="23" t="s">
        <v>58</v>
      </c>
      <c r="U315" s="22"/>
      <c r="V315" s="23" t="s">
        <v>57</v>
      </c>
      <c r="W315" s="22"/>
      <c r="X315" s="23" t="s">
        <v>56</v>
      </c>
      <c r="Y315" s="22"/>
      <c r="Z315" s="23" t="s">
        <v>55</v>
      </c>
      <c r="AA315" s="22"/>
      <c r="AB315" s="25" t="s">
        <v>54</v>
      </c>
      <c r="AC315" s="24"/>
      <c r="AD315" s="23">
        <v>39</v>
      </c>
      <c r="AE315" s="22"/>
      <c r="AF315" s="21"/>
      <c r="AG315" s="22"/>
      <c r="AH315" s="21"/>
      <c r="AI315" s="20"/>
      <c r="AJ315" s="246"/>
      <c r="AK315" s="246"/>
      <c r="AL315" s="19"/>
      <c r="AM315" s="7"/>
      <c r="AN315" s="7"/>
      <c r="AO315" s="236"/>
      <c r="AP315" s="230"/>
      <c r="AQ315" s="233"/>
      <c r="AR315" s="236"/>
      <c r="AS315" s="230"/>
      <c r="AT315" s="233"/>
      <c r="AU315" s="236"/>
      <c r="AV315" s="230"/>
      <c r="AW315" s="233"/>
      <c r="AX315" s="236"/>
      <c r="AY315" s="230"/>
      <c r="AZ315" s="233"/>
      <c r="BA315" s="236"/>
      <c r="BB315" s="230"/>
      <c r="BC315" s="233"/>
      <c r="BD315" s="298"/>
      <c r="BE315" s="301"/>
      <c r="BF315" s="301"/>
      <c r="BG315" s="304"/>
    </row>
    <row r="316" spans="2:67" ht="28.15" hidden="1" customHeight="1" thickBot="1">
      <c r="B316" s="18"/>
      <c r="C316" s="271"/>
      <c r="D316" s="17"/>
      <c r="E316" s="16"/>
      <c r="F316" s="16"/>
      <c r="G316" s="15"/>
      <c r="H316" s="258"/>
      <c r="I316" s="272"/>
      <c r="J316" s="272"/>
      <c r="K316" s="272"/>
      <c r="L316" s="12" t="s">
        <v>53</v>
      </c>
      <c r="M316" s="11"/>
      <c r="N316" s="12" t="s">
        <v>52</v>
      </c>
      <c r="O316" s="11"/>
      <c r="P316" s="12" t="s">
        <v>51</v>
      </c>
      <c r="Q316" s="11"/>
      <c r="R316" s="12" t="s">
        <v>50</v>
      </c>
      <c r="S316" s="11"/>
      <c r="T316" s="12">
        <v>20</v>
      </c>
      <c r="U316" s="11"/>
      <c r="V316" s="12" t="s">
        <v>49</v>
      </c>
      <c r="W316" s="11"/>
      <c r="X316" s="12" t="s">
        <v>48</v>
      </c>
      <c r="Y316" s="11"/>
      <c r="Z316" s="12" t="s">
        <v>47</v>
      </c>
      <c r="AA316" s="11"/>
      <c r="AB316" s="14" t="s">
        <v>46</v>
      </c>
      <c r="AC316" s="13"/>
      <c r="AD316" s="12" t="s">
        <v>45</v>
      </c>
      <c r="AE316" s="11"/>
      <c r="AF316" s="10"/>
      <c r="AG316" s="11"/>
      <c r="AH316" s="10"/>
      <c r="AI316" s="9"/>
      <c r="AJ316" s="247"/>
      <c r="AK316" s="247"/>
      <c r="AL316" s="8"/>
      <c r="AM316" s="7"/>
      <c r="AN316" s="7"/>
      <c r="AO316" s="237"/>
      <c r="AP316" s="231"/>
      <c r="AQ316" s="234"/>
      <c r="AR316" s="237"/>
      <c r="AS316" s="231"/>
      <c r="AT316" s="234"/>
      <c r="AU316" s="237"/>
      <c r="AV316" s="231"/>
      <c r="AW316" s="234"/>
      <c r="AX316" s="237"/>
      <c r="AY316" s="231"/>
      <c r="AZ316" s="234"/>
      <c r="BA316" s="237"/>
      <c r="BB316" s="231"/>
      <c r="BC316" s="234"/>
      <c r="BD316" s="299"/>
      <c r="BE316" s="302"/>
      <c r="BF316" s="302"/>
      <c r="BG316" s="305"/>
    </row>
    <row r="317" spans="2:67" ht="85.9" customHeight="1" thickBot="1">
      <c r="B317" s="94" t="s">
        <v>119</v>
      </c>
      <c r="C317" s="83" t="s">
        <v>118</v>
      </c>
      <c r="D317" s="88" t="s">
        <v>117</v>
      </c>
      <c r="E317" s="93" t="s">
        <v>116</v>
      </c>
      <c r="F317" s="92"/>
      <c r="G317" s="91"/>
      <c r="H317" s="90" t="s">
        <v>115</v>
      </c>
      <c r="I317" s="88" t="s">
        <v>43</v>
      </c>
      <c r="J317" s="88" t="s">
        <v>114</v>
      </c>
      <c r="K317" s="88" t="s">
        <v>44</v>
      </c>
      <c r="L317" s="227" t="s">
        <v>113</v>
      </c>
      <c r="M317" s="270"/>
      <c r="N317" s="227" t="s">
        <v>112</v>
      </c>
      <c r="O317" s="270"/>
      <c r="P317" s="227" t="s">
        <v>112</v>
      </c>
      <c r="Q317" s="228"/>
      <c r="R317" s="227" t="s">
        <v>112</v>
      </c>
      <c r="S317" s="228"/>
      <c r="T317" s="227" t="s">
        <v>112</v>
      </c>
      <c r="U317" s="228"/>
      <c r="V317" s="227" t="s">
        <v>112</v>
      </c>
      <c r="W317" s="228"/>
      <c r="X317" s="227" t="s">
        <v>112</v>
      </c>
      <c r="Y317" s="228"/>
      <c r="Z317" s="227" t="s">
        <v>112</v>
      </c>
      <c r="AA317" s="228"/>
      <c r="AB317" s="227" t="s">
        <v>112</v>
      </c>
      <c r="AC317" s="228"/>
      <c r="AD317" s="227" t="s">
        <v>112</v>
      </c>
      <c r="AE317" s="228"/>
      <c r="AF317" s="244" t="s">
        <v>111</v>
      </c>
      <c r="AG317" s="228"/>
      <c r="AH317" s="90" t="s">
        <v>110</v>
      </c>
      <c r="AI317" s="89" t="s">
        <v>109</v>
      </c>
      <c r="AJ317" s="88" t="s">
        <v>108</v>
      </c>
      <c r="AK317" s="88" t="s">
        <v>107</v>
      </c>
      <c r="AL317" s="87" t="s">
        <v>106</v>
      </c>
      <c r="AM317" s="105" t="s">
        <v>161</v>
      </c>
      <c r="AN317" s="104" t="s">
        <v>160</v>
      </c>
      <c r="AO317" s="84" t="s">
        <v>105</v>
      </c>
      <c r="AP317" s="83" t="s">
        <v>104</v>
      </c>
      <c r="AQ317" s="82" t="s">
        <v>103</v>
      </c>
      <c r="AR317" s="84" t="s">
        <v>102</v>
      </c>
      <c r="AS317" s="83" t="s">
        <v>101</v>
      </c>
      <c r="AT317" s="82" t="s">
        <v>100</v>
      </c>
      <c r="AU317" s="84" t="s">
        <v>99</v>
      </c>
      <c r="AV317" s="83" t="s">
        <v>98</v>
      </c>
      <c r="AW317" s="85" t="s">
        <v>97</v>
      </c>
      <c r="AX317" s="84" t="s">
        <v>96</v>
      </c>
      <c r="AY317" s="83" t="s">
        <v>95</v>
      </c>
      <c r="AZ317" s="82" t="s">
        <v>94</v>
      </c>
      <c r="BA317" s="84" t="s">
        <v>93</v>
      </c>
      <c r="BB317" s="83" t="s">
        <v>92</v>
      </c>
      <c r="BC317" s="82" t="s">
        <v>91</v>
      </c>
      <c r="BD317" s="81" t="s">
        <v>90</v>
      </c>
      <c r="BE317" s="80" t="s">
        <v>89</v>
      </c>
      <c r="BF317" s="80" t="s">
        <v>88</v>
      </c>
      <c r="BG317" s="79" t="s">
        <v>87</v>
      </c>
    </row>
    <row r="318" spans="2:67" ht="48" thickBot="1">
      <c r="B318" s="78" t="s">
        <v>162</v>
      </c>
      <c r="C318" s="77"/>
      <c r="D318" s="76"/>
      <c r="E318" s="267">
        <v>104.65</v>
      </c>
      <c r="F318" s="268"/>
      <c r="G318" s="269"/>
      <c r="H318" s="75" t="s">
        <v>85</v>
      </c>
      <c r="I318" s="74"/>
      <c r="J318" s="74"/>
      <c r="K318" s="73"/>
      <c r="L318" s="72"/>
      <c r="M318" s="68"/>
      <c r="N318" s="72"/>
      <c r="O318" s="68"/>
      <c r="P318" s="72"/>
      <c r="Q318" s="68"/>
      <c r="R318" s="72"/>
      <c r="S318" s="68"/>
      <c r="T318" s="72"/>
      <c r="U318" s="68"/>
      <c r="V318" s="72"/>
      <c r="W318" s="68"/>
      <c r="X318" s="72"/>
      <c r="Y318" s="68"/>
      <c r="Z318" s="72"/>
      <c r="AA318" s="71"/>
      <c r="AB318" s="70"/>
      <c r="AC318" s="70"/>
      <c r="AD318" s="70"/>
      <c r="AE318" s="70"/>
      <c r="AF318" s="69" t="s">
        <v>84</v>
      </c>
      <c r="AG318" s="68"/>
      <c r="AH318" s="68"/>
      <c r="AI318" s="68"/>
      <c r="AJ318" s="67"/>
      <c r="AK318" s="67"/>
      <c r="AL318" s="66"/>
      <c r="AM318" s="103"/>
      <c r="AN318" s="103"/>
      <c r="AO318" s="101">
        <f t="shared" ref="AO318:BG318" si="22">SUM(AO319:AO330)</f>
        <v>0</v>
      </c>
      <c r="AP318" s="100">
        <f t="shared" si="22"/>
        <v>0</v>
      </c>
      <c r="AQ318" s="99">
        <f t="shared" si="22"/>
        <v>0</v>
      </c>
      <c r="AR318" s="101">
        <f t="shared" si="22"/>
        <v>0</v>
      </c>
      <c r="AS318" s="100">
        <f t="shared" si="22"/>
        <v>0</v>
      </c>
      <c r="AT318" s="99">
        <f t="shared" si="22"/>
        <v>0</v>
      </c>
      <c r="AU318" s="101">
        <f t="shared" si="22"/>
        <v>0</v>
      </c>
      <c r="AV318" s="100">
        <f t="shared" si="22"/>
        <v>0</v>
      </c>
      <c r="AW318" s="99">
        <f t="shared" si="22"/>
        <v>0</v>
      </c>
      <c r="AX318" s="101">
        <f t="shared" si="22"/>
        <v>0</v>
      </c>
      <c r="AY318" s="100">
        <f t="shared" si="22"/>
        <v>0</v>
      </c>
      <c r="AZ318" s="99">
        <f t="shared" si="22"/>
        <v>0</v>
      </c>
      <c r="BA318" s="101">
        <f t="shared" si="22"/>
        <v>0</v>
      </c>
      <c r="BB318" s="100">
        <f t="shared" si="22"/>
        <v>0</v>
      </c>
      <c r="BC318" s="99">
        <f t="shared" si="22"/>
        <v>0</v>
      </c>
      <c r="BD318" s="101">
        <f t="shared" si="22"/>
        <v>0</v>
      </c>
      <c r="BE318" s="100">
        <f t="shared" si="22"/>
        <v>0</v>
      </c>
      <c r="BF318" s="100">
        <f t="shared" si="22"/>
        <v>0</v>
      </c>
      <c r="BG318" s="99">
        <f t="shared" si="22"/>
        <v>0</v>
      </c>
      <c r="BH318" s="98" t="s">
        <v>83</v>
      </c>
      <c r="BK318" s="1">
        <f>SUM(AO318:AQ318)</f>
        <v>0</v>
      </c>
      <c r="BL318" s="1">
        <f>SUM(AR318:AT318,BD318)</f>
        <v>0</v>
      </c>
      <c r="BM318" s="1">
        <f>SUM(AU318:AW318,BE318)</f>
        <v>0</v>
      </c>
      <c r="BN318" s="1">
        <f>SUM(AX318:AZ318,BF318)</f>
        <v>0</v>
      </c>
      <c r="BO318" s="1">
        <f>SUM(BA318:BC318,BG318)</f>
        <v>0</v>
      </c>
    </row>
    <row r="319" spans="2:67" ht="28.15" customHeight="1">
      <c r="B319" s="29"/>
      <c r="C319" s="263">
        <v>1</v>
      </c>
      <c r="D319" s="47"/>
      <c r="E319" s="46"/>
      <c r="F319" s="46"/>
      <c r="G319" s="45"/>
      <c r="H319" s="255"/>
      <c r="I319" s="259">
        <v>15</v>
      </c>
      <c r="J319" s="259">
        <v>6</v>
      </c>
      <c r="K319" s="259"/>
      <c r="L319" s="42">
        <v>1</v>
      </c>
      <c r="M319" s="41"/>
      <c r="N319" s="42">
        <v>5</v>
      </c>
      <c r="O319" s="41"/>
      <c r="P319" s="42">
        <v>9</v>
      </c>
      <c r="Q319" s="97"/>
      <c r="R319" s="42">
        <v>13</v>
      </c>
      <c r="S319" s="41"/>
      <c r="T319" s="42">
        <v>17</v>
      </c>
      <c r="U319" s="41"/>
      <c r="V319" s="42">
        <v>21</v>
      </c>
      <c r="W319" s="41"/>
      <c r="X319" s="42">
        <v>25</v>
      </c>
      <c r="Y319" s="41"/>
      <c r="Z319" s="42">
        <v>29</v>
      </c>
      <c r="AA319" s="41"/>
      <c r="AB319" s="44">
        <v>33</v>
      </c>
      <c r="AC319" s="41"/>
      <c r="AD319" s="42">
        <v>37</v>
      </c>
      <c r="AE319" s="41"/>
      <c r="AF319" s="40"/>
      <c r="AG319" s="41"/>
      <c r="AH319" s="40"/>
      <c r="AI319" s="39"/>
      <c r="AJ319" s="245"/>
      <c r="AK319" s="245"/>
      <c r="AL319" s="38"/>
      <c r="AM319" s="238">
        <f>SUMPRODUCT(LEN($M319:$AE322)-LEN(SUBSTITUTE($M319:$AE322,"/", "")))/2</f>
        <v>0</v>
      </c>
      <c r="AN319" s="241">
        <f>SUMPRODUCT(LEN($M319:$AE322)-LEN(SUBSTITUTE($M319:$AE322,"-", "")))</f>
        <v>0</v>
      </c>
      <c r="AO319" s="235">
        <f>SUMPRODUCT(LEN($M319:$AE322)-LEN(SUBSTITUTE($M319:$AE322,"A", "")))</f>
        <v>0</v>
      </c>
      <c r="AP319" s="229">
        <f>SUMPRODUCT(LEN($AH319:$AH322)-LEN(SUBSTITUTE($AH319:$AH322,"A", "")))</f>
        <v>0</v>
      </c>
      <c r="AQ319" s="232">
        <f>SUMPRODUCT(LEN($AG319:$AG322)-LEN(SUBSTITUTE($AG319:$AG322,"A", "")))</f>
        <v>0</v>
      </c>
      <c r="AR319" s="235">
        <f>SUMPRODUCT(LEN($M319:$AE322)-LEN(SUBSTITUTE($M319:$AE322,"S", "")))</f>
        <v>0</v>
      </c>
      <c r="AS319" s="229">
        <f>SUMPRODUCT(LEN($AH319:$AH322)-LEN(SUBSTITUTE($AH319:$AH322,"S", "")))</f>
        <v>0</v>
      </c>
      <c r="AT319" s="232">
        <f>SUMPRODUCT(LEN($AG319:$AG322)-LEN(SUBSTITUTE($AG319:$AG322,"S", "")))</f>
        <v>0</v>
      </c>
      <c r="AU319" s="235">
        <f>SUMPRODUCT(LEN($M319:$AE322)-LEN(SUBSTITUTE($M319:$AE322,"F", "")))</f>
        <v>0</v>
      </c>
      <c r="AV319" s="229">
        <f>SUMPRODUCT(LEN($AH319:$AH322)-LEN(SUBSTITUTE($AH319:$AH322,"F", "")))</f>
        <v>0</v>
      </c>
      <c r="AW319" s="232">
        <f>SUMPRODUCT(LEN($AG319:$AG322)-LEN(SUBSTITUTE($AG319:$AG322,"F", "")))</f>
        <v>0</v>
      </c>
      <c r="AX319" s="235">
        <f>SUMPRODUCT(LEN($M319:$AE322)-LEN(SUBSTITUTE($M319:$AE322,"G", "")))</f>
        <v>0</v>
      </c>
      <c r="AY319" s="229">
        <f>SUMPRODUCT(LEN($AH319:$AH322)-LEN(SUBSTITUTE($AH319:$AH322,"G", "")))</f>
        <v>0</v>
      </c>
      <c r="AZ319" s="232">
        <f>SUMPRODUCT(LEN($AG319:$AG322)-LEN(SUBSTITUTE($AG319:$AG322,"G", "")))</f>
        <v>0</v>
      </c>
      <c r="BA319" s="235">
        <f>SUMPRODUCT(LEN($M319:$AE322)-LEN(SUBSTITUTE($M319:$AE322,"M", "")))</f>
        <v>0</v>
      </c>
      <c r="BB319" s="229">
        <f>SUMPRODUCT(LEN($AH319:$AH322)-LEN(SUBSTITUTE($AH319:$AH322,"M", "")))</f>
        <v>0</v>
      </c>
      <c r="BC319" s="232">
        <f>SUMPRODUCT(LEN($AG319:$AG322)-LEN(SUBSTITUTE($AG319:$AG322,"M", "")))</f>
        <v>0</v>
      </c>
      <c r="BD319" s="297">
        <f>SUMPRODUCT(LEN($AI319:$AI322)-LEN(SUBSTITUTE($AI319:$AI322,"S", "")))</f>
        <v>0</v>
      </c>
      <c r="BE319" s="300">
        <f>SUMPRODUCT(LEN($AI319:$AI322)-LEN(SUBSTITUTE($AI319:$AI322,"F", "")))</f>
        <v>0</v>
      </c>
      <c r="BF319" s="300">
        <f>SUMPRODUCT(LEN($AI319:$AI322)-LEN(SUBSTITUTE($AI319:$AI322,"G", "")))</f>
        <v>0</v>
      </c>
      <c r="BG319" s="303">
        <f>SUMPRODUCT(LEN($AI319:$AI322)-LEN(SUBSTITUTE($AI319:$AI322,"M", "")))</f>
        <v>0</v>
      </c>
    </row>
    <row r="320" spans="2:67" ht="28.15" customHeight="1" thickBot="1">
      <c r="B320" s="29"/>
      <c r="C320" s="264"/>
      <c r="D320" s="37"/>
      <c r="E320" s="36"/>
      <c r="F320" s="36"/>
      <c r="G320" s="35"/>
      <c r="H320" s="256"/>
      <c r="I320" s="260"/>
      <c r="J320" s="260"/>
      <c r="K320" s="260"/>
      <c r="L320" s="32">
        <v>2</v>
      </c>
      <c r="M320" s="31"/>
      <c r="N320" s="32">
        <v>6</v>
      </c>
      <c r="O320" s="31"/>
      <c r="P320" s="96">
        <v>10</v>
      </c>
      <c r="Q320" s="31"/>
      <c r="R320" s="32">
        <v>14</v>
      </c>
      <c r="S320" s="31"/>
      <c r="T320" s="32">
        <v>18</v>
      </c>
      <c r="U320" s="95"/>
      <c r="V320" s="32">
        <v>22</v>
      </c>
      <c r="W320" s="31"/>
      <c r="X320" s="32">
        <v>26</v>
      </c>
      <c r="Y320" s="31"/>
      <c r="Z320" s="32">
        <v>30</v>
      </c>
      <c r="AA320" s="31"/>
      <c r="AB320" s="34">
        <v>34</v>
      </c>
      <c r="AC320" s="31"/>
      <c r="AD320" s="32">
        <v>38</v>
      </c>
      <c r="AE320" s="31"/>
      <c r="AF320" s="30"/>
      <c r="AG320" s="31"/>
      <c r="AH320" s="30"/>
      <c r="AI320" s="20"/>
      <c r="AJ320" s="246"/>
      <c r="AK320" s="246"/>
      <c r="AL320" s="19"/>
      <c r="AM320" s="239"/>
      <c r="AN320" s="242"/>
      <c r="AO320" s="236"/>
      <c r="AP320" s="230"/>
      <c r="AQ320" s="233"/>
      <c r="AR320" s="236"/>
      <c r="AS320" s="230"/>
      <c r="AT320" s="233"/>
      <c r="AU320" s="236"/>
      <c r="AV320" s="230"/>
      <c r="AW320" s="233"/>
      <c r="AX320" s="236"/>
      <c r="AY320" s="230"/>
      <c r="AZ320" s="233"/>
      <c r="BA320" s="236"/>
      <c r="BB320" s="230"/>
      <c r="BC320" s="233"/>
      <c r="BD320" s="298"/>
      <c r="BE320" s="301"/>
      <c r="BF320" s="301"/>
      <c r="BG320" s="304"/>
    </row>
    <row r="321" spans="2:67" ht="28.15" customHeight="1">
      <c r="B321" s="29"/>
      <c r="C321" s="265"/>
      <c r="D321" s="28"/>
      <c r="E321" s="27"/>
      <c r="F321" s="27"/>
      <c r="G321" s="26"/>
      <c r="H321" s="257"/>
      <c r="I321" s="261"/>
      <c r="J321" s="261"/>
      <c r="K321" s="261"/>
      <c r="L321" s="23">
        <v>3</v>
      </c>
      <c r="M321" s="22"/>
      <c r="N321" s="23">
        <v>7</v>
      </c>
      <c r="O321" s="22"/>
      <c r="P321" s="23">
        <v>11</v>
      </c>
      <c r="Q321" s="22"/>
      <c r="R321" s="23">
        <v>15</v>
      </c>
      <c r="S321" s="22"/>
      <c r="T321" s="23">
        <v>19</v>
      </c>
      <c r="U321" s="22"/>
      <c r="V321" s="23">
        <v>23</v>
      </c>
      <c r="W321" s="22"/>
      <c r="X321" s="23">
        <v>27</v>
      </c>
      <c r="Y321" s="22"/>
      <c r="Z321" s="23">
        <v>31</v>
      </c>
      <c r="AA321" s="22"/>
      <c r="AB321" s="25">
        <v>35</v>
      </c>
      <c r="AC321" s="22"/>
      <c r="AD321" s="23">
        <v>39</v>
      </c>
      <c r="AE321" s="22"/>
      <c r="AF321" s="21"/>
      <c r="AG321" s="22"/>
      <c r="AH321" s="21"/>
      <c r="AI321" s="20"/>
      <c r="AJ321" s="246"/>
      <c r="AK321" s="246"/>
      <c r="AL321" s="19"/>
      <c r="AM321" s="239"/>
      <c r="AN321" s="242"/>
      <c r="AO321" s="236"/>
      <c r="AP321" s="230"/>
      <c r="AQ321" s="233"/>
      <c r="AR321" s="236"/>
      <c r="AS321" s="230"/>
      <c r="AT321" s="233"/>
      <c r="AU321" s="236"/>
      <c r="AV321" s="230"/>
      <c r="AW321" s="233"/>
      <c r="AX321" s="236"/>
      <c r="AY321" s="230"/>
      <c r="AZ321" s="233"/>
      <c r="BA321" s="236"/>
      <c r="BB321" s="230"/>
      <c r="BC321" s="233"/>
      <c r="BD321" s="298"/>
      <c r="BE321" s="301"/>
      <c r="BF321" s="301"/>
      <c r="BG321" s="304"/>
    </row>
    <row r="322" spans="2:67" ht="28.15" customHeight="1" thickBot="1">
      <c r="B322" s="29"/>
      <c r="C322" s="266"/>
      <c r="D322" s="57"/>
      <c r="E322" s="56"/>
      <c r="F322" s="56"/>
      <c r="G322" s="55"/>
      <c r="H322" s="258"/>
      <c r="I322" s="262"/>
      <c r="J322" s="262"/>
      <c r="K322" s="262"/>
      <c r="L322" s="52">
        <v>4</v>
      </c>
      <c r="M322" s="51"/>
      <c r="N322" s="52">
        <v>8</v>
      </c>
      <c r="O322" s="51"/>
      <c r="P322" s="52">
        <v>12</v>
      </c>
      <c r="Q322" s="51"/>
      <c r="R322" s="52">
        <v>16</v>
      </c>
      <c r="S322" s="51"/>
      <c r="T322" s="52">
        <v>20</v>
      </c>
      <c r="U322" s="51"/>
      <c r="V322" s="52">
        <v>24</v>
      </c>
      <c r="W322" s="51"/>
      <c r="X322" s="52">
        <v>28</v>
      </c>
      <c r="Y322" s="51"/>
      <c r="Z322" s="52">
        <v>32</v>
      </c>
      <c r="AA322" s="51"/>
      <c r="AB322" s="54">
        <v>36</v>
      </c>
      <c r="AC322" s="51"/>
      <c r="AD322" s="52">
        <v>40</v>
      </c>
      <c r="AE322" s="51"/>
      <c r="AF322" s="50"/>
      <c r="AG322" s="51"/>
      <c r="AH322" s="50"/>
      <c r="AI322" s="49"/>
      <c r="AJ322" s="248"/>
      <c r="AK322" s="248"/>
      <c r="AL322" s="48"/>
      <c r="AM322" s="240"/>
      <c r="AN322" s="243"/>
      <c r="AO322" s="237"/>
      <c r="AP322" s="231"/>
      <c r="AQ322" s="234"/>
      <c r="AR322" s="237"/>
      <c r="AS322" s="231"/>
      <c r="AT322" s="234"/>
      <c r="AU322" s="237"/>
      <c r="AV322" s="231"/>
      <c r="AW322" s="234"/>
      <c r="AX322" s="237"/>
      <c r="AY322" s="231"/>
      <c r="AZ322" s="234"/>
      <c r="BA322" s="237"/>
      <c r="BB322" s="231"/>
      <c r="BC322" s="234"/>
      <c r="BD322" s="299"/>
      <c r="BE322" s="302"/>
      <c r="BF322" s="302"/>
      <c r="BG322" s="305"/>
    </row>
    <row r="323" spans="2:67" ht="28.15" hidden="1" customHeight="1">
      <c r="B323" s="29"/>
      <c r="C323" s="263">
        <v>2</v>
      </c>
      <c r="D323" s="47"/>
      <c r="E323" s="46"/>
      <c r="F323" s="46"/>
      <c r="G323" s="45"/>
      <c r="H323" s="255"/>
      <c r="I323" s="259"/>
      <c r="J323" s="259"/>
      <c r="K323" s="259"/>
      <c r="L323" s="42" t="s">
        <v>82</v>
      </c>
      <c r="M323" s="41"/>
      <c r="N323" s="42" t="s">
        <v>81</v>
      </c>
      <c r="O323" s="41"/>
      <c r="P323" s="42" t="s">
        <v>80</v>
      </c>
      <c r="Q323" s="41"/>
      <c r="R323" s="42" t="s">
        <v>79</v>
      </c>
      <c r="S323" s="41"/>
      <c r="T323" s="42" t="s">
        <v>78</v>
      </c>
      <c r="U323" s="41"/>
      <c r="V323" s="42" t="s">
        <v>77</v>
      </c>
      <c r="W323" s="41"/>
      <c r="X323" s="42" t="s">
        <v>76</v>
      </c>
      <c r="Y323" s="41"/>
      <c r="Z323" s="42" t="s">
        <v>75</v>
      </c>
      <c r="AA323" s="41"/>
      <c r="AB323" s="44" t="s">
        <v>74</v>
      </c>
      <c r="AC323" s="43"/>
      <c r="AD323" s="42" t="s">
        <v>73</v>
      </c>
      <c r="AE323" s="41"/>
      <c r="AF323" s="40"/>
      <c r="AG323" s="41"/>
      <c r="AH323" s="40"/>
      <c r="AI323" s="39"/>
      <c r="AJ323" s="249"/>
      <c r="AK323" s="252"/>
      <c r="AL323" s="38"/>
      <c r="AM323" s="7"/>
      <c r="AN323" s="7"/>
      <c r="AO323" s="235">
        <f>SUMPRODUCT(LEN($M323:$AE326)-LEN(SUBSTITUTE($M323:$AE326,"A", "")))</f>
        <v>0</v>
      </c>
      <c r="AP323" s="229">
        <f>SUMPRODUCT(LEN($AH323:$AH326)-LEN(SUBSTITUTE($AH323:$AH326,"A", "")))</f>
        <v>0</v>
      </c>
      <c r="AQ323" s="232">
        <f>SUMPRODUCT(LEN($AG323:$AG326)-LEN(SUBSTITUTE($AG323:$AG326,"A", "")))</f>
        <v>0</v>
      </c>
      <c r="AR323" s="235">
        <f>SUMPRODUCT(LEN($M323:$AE326)-LEN(SUBSTITUTE($M323:$AE326,"S", "")))</f>
        <v>0</v>
      </c>
      <c r="AS323" s="229">
        <f>SUMPRODUCT(LEN($AH323:$AH326)-LEN(SUBSTITUTE($AH323:$AH326,"S", "")))</f>
        <v>0</v>
      </c>
      <c r="AT323" s="232">
        <f>SUMPRODUCT(LEN($AG323:$AG326)-LEN(SUBSTITUTE($AG323:$AG326,"S", "")))</f>
        <v>0</v>
      </c>
      <c r="AU323" s="235">
        <f>SUMPRODUCT(LEN($M323:$AE326)-LEN(SUBSTITUTE($M323:$AE326,"F", "")))</f>
        <v>0</v>
      </c>
      <c r="AV323" s="229">
        <f>SUMPRODUCT(LEN($AH323:$AH326)-LEN(SUBSTITUTE($AH323:$AH326,"F", "")))</f>
        <v>0</v>
      </c>
      <c r="AW323" s="232">
        <f>SUMPRODUCT(LEN($AG323:$AG326)-LEN(SUBSTITUTE($AG323:$AG326,"F", "")))</f>
        <v>0</v>
      </c>
      <c r="AX323" s="235">
        <f>SUMPRODUCT(LEN($M323:$AE326)-LEN(SUBSTITUTE($M323:$AE326,"G", "")))</f>
        <v>0</v>
      </c>
      <c r="AY323" s="229">
        <f>SUMPRODUCT(LEN($AH323:$AH326)-LEN(SUBSTITUTE($AH323:$AH326,"G", "")))</f>
        <v>0</v>
      </c>
      <c r="AZ323" s="232">
        <f>SUMPRODUCT(LEN($AG323:$AG326)-LEN(SUBSTITUTE($AG323:$AG326,"G", "")))</f>
        <v>0</v>
      </c>
      <c r="BA323" s="235">
        <f>SUMPRODUCT(LEN($M323:$AE326)-LEN(SUBSTITUTE($M323:$AE326,"M", "")))</f>
        <v>0</v>
      </c>
      <c r="BB323" s="229">
        <f>SUMPRODUCT(LEN($AH323:$AH326)-LEN(SUBSTITUTE($AH323:$AH326,"M", "")))</f>
        <v>0</v>
      </c>
      <c r="BC323" s="232">
        <f>SUMPRODUCT(LEN($AG323:$AG326)-LEN(SUBSTITUTE($AG323:$AG326,"M", "")))</f>
        <v>0</v>
      </c>
      <c r="BD323" s="297">
        <f>SUMPRODUCT(LEN($AI323:$AI326)-LEN(SUBSTITUTE($AI323:$AI326,"S", "")))</f>
        <v>0</v>
      </c>
      <c r="BE323" s="300">
        <f>SUMPRODUCT(LEN($AI323:$AI326)-LEN(SUBSTITUTE($AI323:$AI326,"F", "")))</f>
        <v>0</v>
      </c>
      <c r="BF323" s="300">
        <f>SUMPRODUCT(LEN($AI323:$AI326)-LEN(SUBSTITUTE($AI323:$AI326,"G", "")))</f>
        <v>0</v>
      </c>
      <c r="BG323" s="303">
        <f>SUMPRODUCT(LEN($AI323:$AI326)-LEN(SUBSTITUTE($AI323:$AI326,"M", "")))</f>
        <v>0</v>
      </c>
    </row>
    <row r="324" spans="2:67" ht="28.15" hidden="1" customHeight="1" thickBot="1">
      <c r="B324" s="29"/>
      <c r="C324" s="264"/>
      <c r="D324" s="37"/>
      <c r="E324" s="36"/>
      <c r="F324" s="36"/>
      <c r="G324" s="35"/>
      <c r="H324" s="256"/>
      <c r="I324" s="260"/>
      <c r="J324" s="260"/>
      <c r="K324" s="260"/>
      <c r="L324" s="32" t="s">
        <v>72</v>
      </c>
      <c r="M324" s="31"/>
      <c r="N324" s="32" t="s">
        <v>71</v>
      </c>
      <c r="O324" s="31"/>
      <c r="P324" s="32" t="s">
        <v>70</v>
      </c>
      <c r="Q324" s="31"/>
      <c r="R324" s="32" t="s">
        <v>69</v>
      </c>
      <c r="S324" s="31"/>
      <c r="T324" s="32" t="s">
        <v>68</v>
      </c>
      <c r="U324" s="31"/>
      <c r="V324" s="32" t="s">
        <v>67</v>
      </c>
      <c r="W324" s="31"/>
      <c r="X324" s="32" t="s">
        <v>66</v>
      </c>
      <c r="Y324" s="31"/>
      <c r="Z324" s="32" t="s">
        <v>65</v>
      </c>
      <c r="AA324" s="31"/>
      <c r="AB324" s="34" t="s">
        <v>64</v>
      </c>
      <c r="AC324" s="33"/>
      <c r="AD324" s="32" t="s">
        <v>63</v>
      </c>
      <c r="AE324" s="31"/>
      <c r="AF324" s="30"/>
      <c r="AG324" s="31"/>
      <c r="AH324" s="30"/>
      <c r="AI324" s="20"/>
      <c r="AJ324" s="250"/>
      <c r="AK324" s="253"/>
      <c r="AL324" s="19"/>
      <c r="AM324" s="7"/>
      <c r="AN324" s="7"/>
      <c r="AO324" s="236"/>
      <c r="AP324" s="230"/>
      <c r="AQ324" s="233"/>
      <c r="AR324" s="236"/>
      <c r="AS324" s="230"/>
      <c r="AT324" s="233"/>
      <c r="AU324" s="236"/>
      <c r="AV324" s="230"/>
      <c r="AW324" s="233"/>
      <c r="AX324" s="236"/>
      <c r="AY324" s="230"/>
      <c r="AZ324" s="233"/>
      <c r="BA324" s="236"/>
      <c r="BB324" s="230"/>
      <c r="BC324" s="233"/>
      <c r="BD324" s="298"/>
      <c r="BE324" s="301"/>
      <c r="BF324" s="301"/>
      <c r="BG324" s="304"/>
    </row>
    <row r="325" spans="2:67" ht="28.15" hidden="1" customHeight="1">
      <c r="B325" s="29"/>
      <c r="C325" s="265"/>
      <c r="D325" s="28"/>
      <c r="E325" s="27"/>
      <c r="F325" s="27"/>
      <c r="G325" s="26"/>
      <c r="H325" s="257"/>
      <c r="I325" s="261"/>
      <c r="J325" s="261"/>
      <c r="K325" s="261"/>
      <c r="L325" s="23" t="s">
        <v>62</v>
      </c>
      <c r="M325" s="22"/>
      <c r="N325" s="23" t="s">
        <v>61</v>
      </c>
      <c r="O325" s="22"/>
      <c r="P325" s="23" t="s">
        <v>60</v>
      </c>
      <c r="Q325" s="22"/>
      <c r="R325" s="23" t="s">
        <v>59</v>
      </c>
      <c r="S325" s="22"/>
      <c r="T325" s="23" t="s">
        <v>58</v>
      </c>
      <c r="U325" s="22"/>
      <c r="V325" s="23" t="s">
        <v>57</v>
      </c>
      <c r="W325" s="22"/>
      <c r="X325" s="23" t="s">
        <v>56</v>
      </c>
      <c r="Y325" s="22"/>
      <c r="Z325" s="23" t="s">
        <v>55</v>
      </c>
      <c r="AA325" s="22"/>
      <c r="AB325" s="25" t="s">
        <v>54</v>
      </c>
      <c r="AC325" s="24"/>
      <c r="AD325" s="23">
        <v>39</v>
      </c>
      <c r="AE325" s="22"/>
      <c r="AF325" s="21"/>
      <c r="AG325" s="22"/>
      <c r="AH325" s="21"/>
      <c r="AI325" s="20"/>
      <c r="AJ325" s="250"/>
      <c r="AK325" s="253"/>
      <c r="AL325" s="19"/>
      <c r="AM325" s="7"/>
      <c r="AN325" s="7"/>
      <c r="AO325" s="236"/>
      <c r="AP325" s="230"/>
      <c r="AQ325" s="233"/>
      <c r="AR325" s="236"/>
      <c r="AS325" s="230"/>
      <c r="AT325" s="233"/>
      <c r="AU325" s="236"/>
      <c r="AV325" s="230"/>
      <c r="AW325" s="233"/>
      <c r="AX325" s="236"/>
      <c r="AY325" s="230"/>
      <c r="AZ325" s="233"/>
      <c r="BA325" s="236"/>
      <c r="BB325" s="230"/>
      <c r="BC325" s="233"/>
      <c r="BD325" s="298"/>
      <c r="BE325" s="301"/>
      <c r="BF325" s="301"/>
      <c r="BG325" s="304"/>
    </row>
    <row r="326" spans="2:67" ht="28.15" hidden="1" customHeight="1" thickBot="1">
      <c r="B326" s="29"/>
      <c r="C326" s="266"/>
      <c r="D326" s="57"/>
      <c r="E326" s="56"/>
      <c r="F326" s="56"/>
      <c r="G326" s="55"/>
      <c r="H326" s="258"/>
      <c r="I326" s="262"/>
      <c r="J326" s="262"/>
      <c r="K326" s="262"/>
      <c r="L326" s="52" t="s">
        <v>53</v>
      </c>
      <c r="M326" s="51"/>
      <c r="N326" s="52" t="s">
        <v>52</v>
      </c>
      <c r="O326" s="51"/>
      <c r="P326" s="52" t="s">
        <v>51</v>
      </c>
      <c r="Q326" s="51"/>
      <c r="R326" s="52" t="s">
        <v>50</v>
      </c>
      <c r="S326" s="51"/>
      <c r="T326" s="52">
        <v>20</v>
      </c>
      <c r="U326" s="51"/>
      <c r="V326" s="52" t="s">
        <v>49</v>
      </c>
      <c r="W326" s="51"/>
      <c r="X326" s="52" t="s">
        <v>48</v>
      </c>
      <c r="Y326" s="51"/>
      <c r="Z326" s="52" t="s">
        <v>47</v>
      </c>
      <c r="AA326" s="51"/>
      <c r="AB326" s="54" t="s">
        <v>46</v>
      </c>
      <c r="AC326" s="53"/>
      <c r="AD326" s="52" t="s">
        <v>45</v>
      </c>
      <c r="AE326" s="51"/>
      <c r="AF326" s="50"/>
      <c r="AG326" s="51"/>
      <c r="AH326" s="50"/>
      <c r="AI326" s="49"/>
      <c r="AJ326" s="251"/>
      <c r="AK326" s="254"/>
      <c r="AL326" s="48"/>
      <c r="AM326" s="7"/>
      <c r="AN326" s="7"/>
      <c r="AO326" s="237"/>
      <c r="AP326" s="231"/>
      <c r="AQ326" s="234"/>
      <c r="AR326" s="237"/>
      <c r="AS326" s="231"/>
      <c r="AT326" s="234"/>
      <c r="AU326" s="237"/>
      <c r="AV326" s="231"/>
      <c r="AW326" s="234"/>
      <c r="AX326" s="237"/>
      <c r="AY326" s="231"/>
      <c r="AZ326" s="234"/>
      <c r="BA326" s="237"/>
      <c r="BB326" s="231"/>
      <c r="BC326" s="234"/>
      <c r="BD326" s="299"/>
      <c r="BE326" s="302"/>
      <c r="BF326" s="302"/>
      <c r="BG326" s="305"/>
    </row>
    <row r="327" spans="2:67" ht="28.15" hidden="1" customHeight="1">
      <c r="B327" s="29"/>
      <c r="C327" s="263">
        <v>3</v>
      </c>
      <c r="D327" s="47"/>
      <c r="E327" s="46"/>
      <c r="F327" s="46"/>
      <c r="G327" s="45"/>
      <c r="H327" s="255"/>
      <c r="I327" s="259"/>
      <c r="J327" s="259"/>
      <c r="K327" s="259"/>
      <c r="L327" s="42" t="s">
        <v>82</v>
      </c>
      <c r="M327" s="41"/>
      <c r="N327" s="42" t="s">
        <v>81</v>
      </c>
      <c r="O327" s="41"/>
      <c r="P327" s="42" t="s">
        <v>80</v>
      </c>
      <c r="Q327" s="41"/>
      <c r="R327" s="42" t="s">
        <v>79</v>
      </c>
      <c r="S327" s="41"/>
      <c r="T327" s="42" t="s">
        <v>78</v>
      </c>
      <c r="U327" s="41"/>
      <c r="V327" s="42" t="s">
        <v>77</v>
      </c>
      <c r="W327" s="41"/>
      <c r="X327" s="42" t="s">
        <v>76</v>
      </c>
      <c r="Y327" s="41"/>
      <c r="Z327" s="42" t="s">
        <v>75</v>
      </c>
      <c r="AA327" s="41"/>
      <c r="AB327" s="44" t="s">
        <v>74</v>
      </c>
      <c r="AC327" s="43"/>
      <c r="AD327" s="42" t="s">
        <v>73</v>
      </c>
      <c r="AE327" s="41"/>
      <c r="AF327" s="40"/>
      <c r="AG327" s="41"/>
      <c r="AH327" s="40"/>
      <c r="AI327" s="39"/>
      <c r="AJ327" s="245"/>
      <c r="AK327" s="245"/>
      <c r="AL327" s="38"/>
      <c r="AM327" s="7"/>
      <c r="AN327" s="7"/>
      <c r="AO327" s="235">
        <f>SUMPRODUCT(LEN($M327:$AE330)-LEN(SUBSTITUTE($M327:$AE330,"A", "")))</f>
        <v>0</v>
      </c>
      <c r="AP327" s="229">
        <f>SUMPRODUCT(LEN($AH327:$AH330)-LEN(SUBSTITUTE($AH327:$AH330,"A", "")))</f>
        <v>0</v>
      </c>
      <c r="AQ327" s="232">
        <f>SUMPRODUCT(LEN($AG327:$AG330)-LEN(SUBSTITUTE($AG327:$AG330,"A", "")))</f>
        <v>0</v>
      </c>
      <c r="AR327" s="235">
        <f>SUMPRODUCT(LEN($M327:$AE330)-LEN(SUBSTITUTE($M327:$AE330,"S", "")))</f>
        <v>0</v>
      </c>
      <c r="AS327" s="229">
        <f>SUMPRODUCT(LEN($AH327:$AH330)-LEN(SUBSTITUTE($AH327:$AH330,"S", "")))</f>
        <v>0</v>
      </c>
      <c r="AT327" s="232">
        <f>SUMPRODUCT(LEN($AG327:$AG330)-LEN(SUBSTITUTE($AG327:$AG330,"S", "")))</f>
        <v>0</v>
      </c>
      <c r="AU327" s="235">
        <f>SUMPRODUCT(LEN($M327:$AE330)-LEN(SUBSTITUTE($M327:$AE330,"F", "")))</f>
        <v>0</v>
      </c>
      <c r="AV327" s="229">
        <f>SUMPRODUCT(LEN($AH327:$AH330)-LEN(SUBSTITUTE($AH327:$AH330,"F", "")))</f>
        <v>0</v>
      </c>
      <c r="AW327" s="232">
        <f>SUMPRODUCT(LEN($AG327:$AG330)-LEN(SUBSTITUTE($AG327:$AG330,"F", "")))</f>
        <v>0</v>
      </c>
      <c r="AX327" s="235">
        <f>SUMPRODUCT(LEN($M327:$AE330)-LEN(SUBSTITUTE($M327:$AE330,"G", "")))</f>
        <v>0</v>
      </c>
      <c r="AY327" s="229">
        <f>SUMPRODUCT(LEN($AH327:$AH330)-LEN(SUBSTITUTE($AH327:$AH330,"G", "")))</f>
        <v>0</v>
      </c>
      <c r="AZ327" s="232">
        <f>SUMPRODUCT(LEN($AG327:$AG330)-LEN(SUBSTITUTE($AG327:$AG330,"G", "")))</f>
        <v>0</v>
      </c>
      <c r="BA327" s="235">
        <f>SUMPRODUCT(LEN($M327:$AE330)-LEN(SUBSTITUTE($M327:$AE330,"M", "")))</f>
        <v>0</v>
      </c>
      <c r="BB327" s="229">
        <f>SUMPRODUCT(LEN($AH327:$AH330)-LEN(SUBSTITUTE($AH327:$AH330,"M", "")))</f>
        <v>0</v>
      </c>
      <c r="BC327" s="232">
        <f>SUMPRODUCT(LEN($AG327:$AG330)-LEN(SUBSTITUTE($AG327:$AG330,"M", "")))</f>
        <v>0</v>
      </c>
      <c r="BD327" s="297">
        <f>SUMPRODUCT(LEN($AI327:$AI330)-LEN(SUBSTITUTE($AI327:$AI330,"S", "")))</f>
        <v>0</v>
      </c>
      <c r="BE327" s="300">
        <f>SUMPRODUCT(LEN($AI327:$AI330)-LEN(SUBSTITUTE($AI327:$AI330,"F", "")))</f>
        <v>0</v>
      </c>
      <c r="BF327" s="300">
        <f>SUMPRODUCT(LEN($AI327:$AI330)-LEN(SUBSTITUTE($AI327:$AI330,"G", "")))</f>
        <v>0</v>
      </c>
      <c r="BG327" s="303">
        <f>SUMPRODUCT(LEN($AI327:$AI330)-LEN(SUBSTITUTE($AI327:$AI330,"M", "")))</f>
        <v>0</v>
      </c>
    </row>
    <row r="328" spans="2:67" ht="28.15" hidden="1" customHeight="1" thickBot="1">
      <c r="B328" s="29"/>
      <c r="C328" s="264"/>
      <c r="D328" s="37"/>
      <c r="E328" s="36"/>
      <c r="F328" s="36"/>
      <c r="G328" s="35"/>
      <c r="H328" s="256"/>
      <c r="I328" s="260"/>
      <c r="J328" s="260"/>
      <c r="K328" s="260"/>
      <c r="L328" s="32" t="s">
        <v>72</v>
      </c>
      <c r="M328" s="31"/>
      <c r="N328" s="32" t="s">
        <v>71</v>
      </c>
      <c r="O328" s="31"/>
      <c r="P328" s="32" t="s">
        <v>70</v>
      </c>
      <c r="Q328" s="31"/>
      <c r="R328" s="32" t="s">
        <v>69</v>
      </c>
      <c r="S328" s="31"/>
      <c r="T328" s="32" t="s">
        <v>68</v>
      </c>
      <c r="U328" s="31"/>
      <c r="V328" s="32" t="s">
        <v>67</v>
      </c>
      <c r="W328" s="31"/>
      <c r="X328" s="32" t="s">
        <v>66</v>
      </c>
      <c r="Y328" s="31"/>
      <c r="Z328" s="32" t="s">
        <v>65</v>
      </c>
      <c r="AA328" s="31"/>
      <c r="AB328" s="34" t="s">
        <v>64</v>
      </c>
      <c r="AC328" s="33"/>
      <c r="AD328" s="32" t="s">
        <v>63</v>
      </c>
      <c r="AE328" s="31"/>
      <c r="AF328" s="30"/>
      <c r="AG328" s="31"/>
      <c r="AH328" s="30"/>
      <c r="AI328" s="20"/>
      <c r="AJ328" s="246"/>
      <c r="AK328" s="246"/>
      <c r="AL328" s="19"/>
      <c r="AM328" s="7"/>
      <c r="AN328" s="7"/>
      <c r="AO328" s="236"/>
      <c r="AP328" s="230"/>
      <c r="AQ328" s="233"/>
      <c r="AR328" s="236"/>
      <c r="AS328" s="230"/>
      <c r="AT328" s="233"/>
      <c r="AU328" s="236"/>
      <c r="AV328" s="230"/>
      <c r="AW328" s="233"/>
      <c r="AX328" s="236"/>
      <c r="AY328" s="230"/>
      <c r="AZ328" s="233"/>
      <c r="BA328" s="236"/>
      <c r="BB328" s="230"/>
      <c r="BC328" s="233"/>
      <c r="BD328" s="298"/>
      <c r="BE328" s="301"/>
      <c r="BF328" s="301"/>
      <c r="BG328" s="304"/>
    </row>
    <row r="329" spans="2:67" ht="28.15" hidden="1" customHeight="1">
      <c r="B329" s="29"/>
      <c r="C329" s="265"/>
      <c r="D329" s="28"/>
      <c r="E329" s="27"/>
      <c r="F329" s="27"/>
      <c r="G329" s="26"/>
      <c r="H329" s="257"/>
      <c r="I329" s="261"/>
      <c r="J329" s="261"/>
      <c r="K329" s="261"/>
      <c r="L329" s="23" t="s">
        <v>62</v>
      </c>
      <c r="M329" s="22"/>
      <c r="N329" s="23" t="s">
        <v>61</v>
      </c>
      <c r="O329" s="22"/>
      <c r="P329" s="23" t="s">
        <v>60</v>
      </c>
      <c r="Q329" s="22"/>
      <c r="R329" s="23" t="s">
        <v>59</v>
      </c>
      <c r="S329" s="22"/>
      <c r="T329" s="23" t="s">
        <v>58</v>
      </c>
      <c r="U329" s="22"/>
      <c r="V329" s="23" t="s">
        <v>57</v>
      </c>
      <c r="W329" s="22"/>
      <c r="X329" s="23" t="s">
        <v>56</v>
      </c>
      <c r="Y329" s="22"/>
      <c r="Z329" s="23" t="s">
        <v>55</v>
      </c>
      <c r="AA329" s="22"/>
      <c r="AB329" s="25" t="s">
        <v>54</v>
      </c>
      <c r="AC329" s="24"/>
      <c r="AD329" s="23">
        <v>39</v>
      </c>
      <c r="AE329" s="22"/>
      <c r="AF329" s="21"/>
      <c r="AG329" s="22"/>
      <c r="AH329" s="21"/>
      <c r="AI329" s="20"/>
      <c r="AJ329" s="246"/>
      <c r="AK329" s="246"/>
      <c r="AL329" s="19"/>
      <c r="AM329" s="7"/>
      <c r="AN329" s="7"/>
      <c r="AO329" s="236"/>
      <c r="AP329" s="230"/>
      <c r="AQ329" s="233"/>
      <c r="AR329" s="236"/>
      <c r="AS329" s="230"/>
      <c r="AT329" s="233"/>
      <c r="AU329" s="236"/>
      <c r="AV329" s="230"/>
      <c r="AW329" s="233"/>
      <c r="AX329" s="236"/>
      <c r="AY329" s="230"/>
      <c r="AZ329" s="233"/>
      <c r="BA329" s="236"/>
      <c r="BB329" s="230"/>
      <c r="BC329" s="233"/>
      <c r="BD329" s="298"/>
      <c r="BE329" s="301"/>
      <c r="BF329" s="301"/>
      <c r="BG329" s="304"/>
    </row>
    <row r="330" spans="2:67" ht="28.15" hidden="1" customHeight="1" thickBot="1">
      <c r="B330" s="18"/>
      <c r="C330" s="271"/>
      <c r="D330" s="17"/>
      <c r="E330" s="16"/>
      <c r="F330" s="16"/>
      <c r="G330" s="15"/>
      <c r="H330" s="258"/>
      <c r="I330" s="272"/>
      <c r="J330" s="272"/>
      <c r="K330" s="272"/>
      <c r="L330" s="12" t="s">
        <v>53</v>
      </c>
      <c r="M330" s="11"/>
      <c r="N330" s="12" t="s">
        <v>52</v>
      </c>
      <c r="O330" s="11"/>
      <c r="P330" s="12" t="s">
        <v>51</v>
      </c>
      <c r="Q330" s="11"/>
      <c r="R330" s="12" t="s">
        <v>50</v>
      </c>
      <c r="S330" s="11"/>
      <c r="T330" s="12">
        <v>20</v>
      </c>
      <c r="U330" s="11"/>
      <c r="V330" s="12" t="s">
        <v>49</v>
      </c>
      <c r="W330" s="11"/>
      <c r="X330" s="12" t="s">
        <v>48</v>
      </c>
      <c r="Y330" s="11"/>
      <c r="Z330" s="12" t="s">
        <v>47</v>
      </c>
      <c r="AA330" s="11"/>
      <c r="AB330" s="14" t="s">
        <v>46</v>
      </c>
      <c r="AC330" s="13"/>
      <c r="AD330" s="12" t="s">
        <v>45</v>
      </c>
      <c r="AE330" s="11"/>
      <c r="AF330" s="10"/>
      <c r="AG330" s="11"/>
      <c r="AH330" s="10"/>
      <c r="AI330" s="9"/>
      <c r="AJ330" s="247"/>
      <c r="AK330" s="247"/>
      <c r="AL330" s="8"/>
      <c r="AM330" s="7"/>
      <c r="AN330" s="7"/>
      <c r="AO330" s="237"/>
      <c r="AP330" s="231"/>
      <c r="AQ330" s="234"/>
      <c r="AR330" s="237"/>
      <c r="AS330" s="231"/>
      <c r="AT330" s="234"/>
      <c r="AU330" s="237"/>
      <c r="AV330" s="231"/>
      <c r="AW330" s="234"/>
      <c r="AX330" s="237"/>
      <c r="AY330" s="231"/>
      <c r="AZ330" s="234"/>
      <c r="BA330" s="237"/>
      <c r="BB330" s="231"/>
      <c r="BC330" s="234"/>
      <c r="BD330" s="299"/>
      <c r="BE330" s="302"/>
      <c r="BF330" s="302"/>
      <c r="BG330" s="305"/>
    </row>
    <row r="331" spans="2:67" ht="85.9" customHeight="1" thickBot="1">
      <c r="B331" s="94" t="s">
        <v>119</v>
      </c>
      <c r="C331" s="83" t="s">
        <v>118</v>
      </c>
      <c r="D331" s="88" t="s">
        <v>117</v>
      </c>
      <c r="E331" s="93" t="s">
        <v>116</v>
      </c>
      <c r="F331" s="92"/>
      <c r="G331" s="91"/>
      <c r="H331" s="90" t="s">
        <v>115</v>
      </c>
      <c r="I331" s="88" t="s">
        <v>43</v>
      </c>
      <c r="J331" s="88" t="s">
        <v>114</v>
      </c>
      <c r="K331" s="88" t="s">
        <v>44</v>
      </c>
      <c r="L331" s="227" t="s">
        <v>113</v>
      </c>
      <c r="M331" s="270"/>
      <c r="N331" s="227" t="s">
        <v>112</v>
      </c>
      <c r="O331" s="270"/>
      <c r="P331" s="227" t="s">
        <v>112</v>
      </c>
      <c r="Q331" s="228"/>
      <c r="R331" s="227" t="s">
        <v>112</v>
      </c>
      <c r="S331" s="228"/>
      <c r="T331" s="227" t="s">
        <v>112</v>
      </c>
      <c r="U331" s="228"/>
      <c r="V331" s="227" t="s">
        <v>112</v>
      </c>
      <c r="W331" s="228"/>
      <c r="X331" s="227" t="s">
        <v>112</v>
      </c>
      <c r="Y331" s="228"/>
      <c r="Z331" s="227" t="s">
        <v>112</v>
      </c>
      <c r="AA331" s="228"/>
      <c r="AB331" s="227" t="s">
        <v>112</v>
      </c>
      <c r="AC331" s="228"/>
      <c r="AD331" s="227" t="s">
        <v>112</v>
      </c>
      <c r="AE331" s="228"/>
      <c r="AF331" s="244" t="s">
        <v>111</v>
      </c>
      <c r="AG331" s="228"/>
      <c r="AH331" s="90" t="s">
        <v>110</v>
      </c>
      <c r="AI331" s="89" t="s">
        <v>109</v>
      </c>
      <c r="AJ331" s="88" t="s">
        <v>108</v>
      </c>
      <c r="AK331" s="88" t="s">
        <v>107</v>
      </c>
      <c r="AL331" s="87" t="s">
        <v>106</v>
      </c>
      <c r="AM331" s="105" t="s">
        <v>161</v>
      </c>
      <c r="AN331" s="104" t="s">
        <v>160</v>
      </c>
      <c r="AO331" s="84" t="s">
        <v>105</v>
      </c>
      <c r="AP331" s="83" t="s">
        <v>104</v>
      </c>
      <c r="AQ331" s="82" t="s">
        <v>103</v>
      </c>
      <c r="AR331" s="84" t="s">
        <v>102</v>
      </c>
      <c r="AS331" s="83" t="s">
        <v>101</v>
      </c>
      <c r="AT331" s="82" t="s">
        <v>100</v>
      </c>
      <c r="AU331" s="84" t="s">
        <v>99</v>
      </c>
      <c r="AV331" s="83" t="s">
        <v>98</v>
      </c>
      <c r="AW331" s="85" t="s">
        <v>97</v>
      </c>
      <c r="AX331" s="84" t="s">
        <v>96</v>
      </c>
      <c r="AY331" s="83" t="s">
        <v>95</v>
      </c>
      <c r="AZ331" s="82" t="s">
        <v>94</v>
      </c>
      <c r="BA331" s="84" t="s">
        <v>93</v>
      </c>
      <c r="BB331" s="83" t="s">
        <v>92</v>
      </c>
      <c r="BC331" s="82" t="s">
        <v>91</v>
      </c>
      <c r="BD331" s="81" t="s">
        <v>90</v>
      </c>
      <c r="BE331" s="80" t="s">
        <v>89</v>
      </c>
      <c r="BF331" s="80" t="s">
        <v>88</v>
      </c>
      <c r="BG331" s="79" t="s">
        <v>87</v>
      </c>
    </row>
    <row r="332" spans="2:67" ht="48" thickBot="1">
      <c r="B332" s="78" t="s">
        <v>159</v>
      </c>
      <c r="C332" s="77"/>
      <c r="D332" s="76"/>
      <c r="E332" s="267">
        <v>47.71</v>
      </c>
      <c r="F332" s="268"/>
      <c r="G332" s="269"/>
      <c r="H332" s="75" t="s">
        <v>85</v>
      </c>
      <c r="I332" s="74"/>
      <c r="J332" s="74"/>
      <c r="K332" s="73"/>
      <c r="L332" s="72"/>
      <c r="M332" s="68"/>
      <c r="N332" s="72"/>
      <c r="O332" s="68"/>
      <c r="P332" s="72"/>
      <c r="Q332" s="68"/>
      <c r="R332" s="72"/>
      <c r="S332" s="68"/>
      <c r="T332" s="72"/>
      <c r="U332" s="68"/>
      <c r="V332" s="72"/>
      <c r="W332" s="68"/>
      <c r="X332" s="72"/>
      <c r="Y332" s="68"/>
      <c r="Z332" s="72"/>
      <c r="AA332" s="71"/>
      <c r="AB332" s="70"/>
      <c r="AC332" s="70"/>
      <c r="AD332" s="70"/>
      <c r="AE332" s="70"/>
      <c r="AF332" s="69" t="s">
        <v>84</v>
      </c>
      <c r="AG332" s="68"/>
      <c r="AH332" s="68"/>
      <c r="AI332" s="68"/>
      <c r="AJ332" s="67"/>
      <c r="AK332" s="67"/>
      <c r="AL332" s="66"/>
      <c r="AM332" s="103"/>
      <c r="AN332" s="103"/>
      <c r="AO332" s="102">
        <f t="shared" ref="AO332:BG332" si="23">SUM(AO333:AO344)</f>
        <v>0</v>
      </c>
      <c r="AP332" s="100">
        <f t="shared" si="23"/>
        <v>0</v>
      </c>
      <c r="AQ332" s="99">
        <f t="shared" si="23"/>
        <v>0</v>
      </c>
      <c r="AR332" s="101">
        <f t="shared" si="23"/>
        <v>0</v>
      </c>
      <c r="AS332" s="100">
        <f t="shared" si="23"/>
        <v>0</v>
      </c>
      <c r="AT332" s="99">
        <f t="shared" si="23"/>
        <v>0</v>
      </c>
      <c r="AU332" s="101">
        <f t="shared" si="23"/>
        <v>0</v>
      </c>
      <c r="AV332" s="100">
        <f t="shared" si="23"/>
        <v>0</v>
      </c>
      <c r="AW332" s="99">
        <f t="shared" si="23"/>
        <v>0</v>
      </c>
      <c r="AX332" s="101">
        <f t="shared" si="23"/>
        <v>0</v>
      </c>
      <c r="AY332" s="100">
        <f t="shared" si="23"/>
        <v>0</v>
      </c>
      <c r="AZ332" s="99">
        <f t="shared" si="23"/>
        <v>0</v>
      </c>
      <c r="BA332" s="101">
        <f t="shared" si="23"/>
        <v>0</v>
      </c>
      <c r="BB332" s="100">
        <f t="shared" si="23"/>
        <v>0</v>
      </c>
      <c r="BC332" s="99">
        <f t="shared" si="23"/>
        <v>0</v>
      </c>
      <c r="BD332" s="101">
        <f t="shared" si="23"/>
        <v>0</v>
      </c>
      <c r="BE332" s="100">
        <f t="shared" si="23"/>
        <v>0</v>
      </c>
      <c r="BF332" s="100">
        <f t="shared" si="23"/>
        <v>0</v>
      </c>
      <c r="BG332" s="99">
        <f t="shared" si="23"/>
        <v>0</v>
      </c>
      <c r="BH332" s="98" t="s">
        <v>83</v>
      </c>
      <c r="BK332" s="1">
        <f>SUM(AO332:AQ332)</f>
        <v>0</v>
      </c>
      <c r="BL332" s="1">
        <f>SUM(AR332:AT332,BD332)</f>
        <v>0</v>
      </c>
      <c r="BM332" s="1">
        <f>SUM(AU332:AW332,BE332)</f>
        <v>0</v>
      </c>
      <c r="BN332" s="1">
        <f>SUM(AX332:AZ332,BF332)</f>
        <v>0</v>
      </c>
      <c r="BO332" s="1">
        <f>SUM(BA332:BC332,BG332)</f>
        <v>0</v>
      </c>
    </row>
    <row r="333" spans="2:67" ht="28.15" customHeight="1">
      <c r="B333" s="29"/>
      <c r="C333" s="263">
        <v>1</v>
      </c>
      <c r="D333" s="47"/>
      <c r="E333" s="46"/>
      <c r="F333" s="46"/>
      <c r="G333" s="45"/>
      <c r="H333" s="255"/>
      <c r="I333" s="259">
        <v>12</v>
      </c>
      <c r="J333" s="259">
        <v>5</v>
      </c>
      <c r="K333" s="259"/>
      <c r="L333" s="42">
        <v>1</v>
      </c>
      <c r="M333" s="41"/>
      <c r="N333" s="42">
        <v>5</v>
      </c>
      <c r="O333" s="41"/>
      <c r="P333" s="42">
        <v>9</v>
      </c>
      <c r="Q333" s="97"/>
      <c r="R333" s="42">
        <v>13</v>
      </c>
      <c r="S333" s="41"/>
      <c r="T333" s="42">
        <v>17</v>
      </c>
      <c r="U333" s="41"/>
      <c r="V333" s="42">
        <v>21</v>
      </c>
      <c r="W333" s="41"/>
      <c r="X333" s="42">
        <v>25</v>
      </c>
      <c r="Y333" s="41"/>
      <c r="Z333" s="42">
        <v>29</v>
      </c>
      <c r="AA333" s="41"/>
      <c r="AB333" s="44">
        <v>33</v>
      </c>
      <c r="AC333" s="41"/>
      <c r="AD333" s="42">
        <v>37</v>
      </c>
      <c r="AE333" s="41"/>
      <c r="AF333" s="40"/>
      <c r="AG333" s="41"/>
      <c r="AH333" s="40"/>
      <c r="AI333" s="39"/>
      <c r="AJ333" s="245"/>
      <c r="AK333" s="245"/>
      <c r="AL333" s="38"/>
      <c r="AM333" s="238">
        <f>SUMPRODUCT(LEN($M333:$AE336)-LEN(SUBSTITUTE($M333:$AE336,"/", "")))/2</f>
        <v>0</v>
      </c>
      <c r="AN333" s="241">
        <f>SUMPRODUCT(LEN($M333:$AE336)-LEN(SUBSTITUTE($M333:$AE336,"-", "")))</f>
        <v>0</v>
      </c>
      <c r="AO333" s="235">
        <f>SUMPRODUCT(LEN($M333:$AE336)-LEN(SUBSTITUTE($M333:$AE336,"A", "")))</f>
        <v>0</v>
      </c>
      <c r="AP333" s="229">
        <f>SUMPRODUCT(LEN($AH333:$AH336)-LEN(SUBSTITUTE($AH333:$AH336,"A", "")))</f>
        <v>0</v>
      </c>
      <c r="AQ333" s="232">
        <f>SUMPRODUCT(LEN($AG333:$AG336)-LEN(SUBSTITUTE($AG333:$AG336,"A", "")))</f>
        <v>0</v>
      </c>
      <c r="AR333" s="235">
        <f>SUMPRODUCT(LEN($M333:$AE336)-LEN(SUBSTITUTE($M333:$AE336,"S", "")))</f>
        <v>0</v>
      </c>
      <c r="AS333" s="229">
        <f>SUMPRODUCT(LEN($AH333:$AH336)-LEN(SUBSTITUTE($AH333:$AH336,"S", "")))</f>
        <v>0</v>
      </c>
      <c r="AT333" s="232">
        <f>SUMPRODUCT(LEN($AG333:$AG336)-LEN(SUBSTITUTE($AG333:$AG336,"S", "")))</f>
        <v>0</v>
      </c>
      <c r="AU333" s="235">
        <f>SUMPRODUCT(LEN($M333:$AE336)-LEN(SUBSTITUTE($M333:$AE336,"F", "")))</f>
        <v>0</v>
      </c>
      <c r="AV333" s="229">
        <f>SUMPRODUCT(LEN($AH333:$AH336)-LEN(SUBSTITUTE($AH333:$AH336,"F", "")))</f>
        <v>0</v>
      </c>
      <c r="AW333" s="232">
        <f>SUMPRODUCT(LEN($AG333:$AG336)-LEN(SUBSTITUTE($AG333:$AG336,"F", "")))</f>
        <v>0</v>
      </c>
      <c r="AX333" s="235">
        <f>SUMPRODUCT(LEN($M333:$AE336)-LEN(SUBSTITUTE($M333:$AE336,"G", "")))</f>
        <v>0</v>
      </c>
      <c r="AY333" s="229">
        <f>SUMPRODUCT(LEN($AH333:$AH336)-LEN(SUBSTITUTE($AH333:$AH336,"G", "")))</f>
        <v>0</v>
      </c>
      <c r="AZ333" s="232">
        <f>SUMPRODUCT(LEN($AG333:$AG336)-LEN(SUBSTITUTE($AG333:$AG336,"G", "")))</f>
        <v>0</v>
      </c>
      <c r="BA333" s="235">
        <f>SUMPRODUCT(LEN($M333:$AE336)-LEN(SUBSTITUTE($M333:$AE336,"M", "")))</f>
        <v>0</v>
      </c>
      <c r="BB333" s="229">
        <f>SUMPRODUCT(LEN($AH333:$AH336)-LEN(SUBSTITUTE($AH333:$AH336,"M", "")))</f>
        <v>0</v>
      </c>
      <c r="BC333" s="232">
        <f>SUMPRODUCT(LEN($AG333:$AG336)-LEN(SUBSTITUTE($AG333:$AG336,"M", "")))</f>
        <v>0</v>
      </c>
      <c r="BD333" s="297">
        <f>SUMPRODUCT(LEN($AI333:$AI336)-LEN(SUBSTITUTE($AI333:$AI336,"S", "")))</f>
        <v>0</v>
      </c>
      <c r="BE333" s="300">
        <f>SUMPRODUCT(LEN($AI333:$AI336)-LEN(SUBSTITUTE($AI333:$AI336,"F", "")))</f>
        <v>0</v>
      </c>
      <c r="BF333" s="300">
        <f>SUMPRODUCT(LEN($AI333:$AI336)-LEN(SUBSTITUTE($AI333:$AI336,"G", "")))</f>
        <v>0</v>
      </c>
      <c r="BG333" s="303">
        <f>SUMPRODUCT(LEN($AI333:$AI336)-LEN(SUBSTITUTE($AI333:$AI336,"M", "")))</f>
        <v>0</v>
      </c>
    </row>
    <row r="334" spans="2:67" ht="28.15" customHeight="1" thickBot="1">
      <c r="B334" s="29"/>
      <c r="C334" s="264"/>
      <c r="D334" s="37"/>
      <c r="E334" s="36"/>
      <c r="F334" s="36"/>
      <c r="G334" s="35"/>
      <c r="H334" s="256"/>
      <c r="I334" s="260"/>
      <c r="J334" s="260"/>
      <c r="K334" s="260"/>
      <c r="L334" s="32">
        <v>2</v>
      </c>
      <c r="M334" s="31"/>
      <c r="N334" s="32">
        <v>6</v>
      </c>
      <c r="O334" s="31"/>
      <c r="P334" s="96">
        <v>10</v>
      </c>
      <c r="Q334" s="31"/>
      <c r="R334" s="32">
        <v>14</v>
      </c>
      <c r="S334" s="31"/>
      <c r="T334" s="32">
        <v>18</v>
      </c>
      <c r="U334" s="95"/>
      <c r="V334" s="32">
        <v>22</v>
      </c>
      <c r="W334" s="31"/>
      <c r="X334" s="32">
        <v>26</v>
      </c>
      <c r="Y334" s="31"/>
      <c r="Z334" s="32">
        <v>30</v>
      </c>
      <c r="AA334" s="31"/>
      <c r="AB334" s="34">
        <v>34</v>
      </c>
      <c r="AC334" s="31"/>
      <c r="AD334" s="32">
        <v>38</v>
      </c>
      <c r="AE334" s="31"/>
      <c r="AF334" s="30"/>
      <c r="AG334" s="31"/>
      <c r="AH334" s="30"/>
      <c r="AI334" s="20"/>
      <c r="AJ334" s="246"/>
      <c r="AK334" s="246"/>
      <c r="AL334" s="19"/>
      <c r="AM334" s="239"/>
      <c r="AN334" s="242"/>
      <c r="AO334" s="236"/>
      <c r="AP334" s="230"/>
      <c r="AQ334" s="233"/>
      <c r="AR334" s="236"/>
      <c r="AS334" s="230"/>
      <c r="AT334" s="233"/>
      <c r="AU334" s="236"/>
      <c r="AV334" s="230"/>
      <c r="AW334" s="233"/>
      <c r="AX334" s="236"/>
      <c r="AY334" s="230"/>
      <c r="AZ334" s="233"/>
      <c r="BA334" s="236"/>
      <c r="BB334" s="230"/>
      <c r="BC334" s="233"/>
      <c r="BD334" s="298"/>
      <c r="BE334" s="301"/>
      <c r="BF334" s="301"/>
      <c r="BG334" s="304"/>
    </row>
    <row r="335" spans="2:67" ht="28.15" customHeight="1">
      <c r="B335" s="29"/>
      <c r="C335" s="265"/>
      <c r="D335" s="28"/>
      <c r="E335" s="27"/>
      <c r="F335" s="27"/>
      <c r="G335" s="26"/>
      <c r="H335" s="257"/>
      <c r="I335" s="261"/>
      <c r="J335" s="261"/>
      <c r="K335" s="261"/>
      <c r="L335" s="23">
        <v>3</v>
      </c>
      <c r="M335" s="22"/>
      <c r="N335" s="23">
        <v>7</v>
      </c>
      <c r="O335" s="22"/>
      <c r="P335" s="23">
        <v>11</v>
      </c>
      <c r="Q335" s="22"/>
      <c r="R335" s="23">
        <v>15</v>
      </c>
      <c r="S335" s="22"/>
      <c r="T335" s="23">
        <v>19</v>
      </c>
      <c r="U335" s="22"/>
      <c r="V335" s="23">
        <v>23</v>
      </c>
      <c r="W335" s="22"/>
      <c r="X335" s="23">
        <v>27</v>
      </c>
      <c r="Y335" s="22"/>
      <c r="Z335" s="23">
        <v>31</v>
      </c>
      <c r="AA335" s="22"/>
      <c r="AB335" s="25">
        <v>35</v>
      </c>
      <c r="AC335" s="22"/>
      <c r="AD335" s="23">
        <v>39</v>
      </c>
      <c r="AE335" s="22"/>
      <c r="AF335" s="21"/>
      <c r="AG335" s="22"/>
      <c r="AH335" s="21"/>
      <c r="AI335" s="20"/>
      <c r="AJ335" s="246"/>
      <c r="AK335" s="246"/>
      <c r="AL335" s="19"/>
      <c r="AM335" s="239"/>
      <c r="AN335" s="242"/>
      <c r="AO335" s="236"/>
      <c r="AP335" s="230"/>
      <c r="AQ335" s="233"/>
      <c r="AR335" s="236"/>
      <c r="AS335" s="230"/>
      <c r="AT335" s="233"/>
      <c r="AU335" s="236"/>
      <c r="AV335" s="230"/>
      <c r="AW335" s="233"/>
      <c r="AX335" s="236"/>
      <c r="AY335" s="230"/>
      <c r="AZ335" s="233"/>
      <c r="BA335" s="236"/>
      <c r="BB335" s="230"/>
      <c r="BC335" s="233"/>
      <c r="BD335" s="298"/>
      <c r="BE335" s="301"/>
      <c r="BF335" s="301"/>
      <c r="BG335" s="304"/>
    </row>
    <row r="336" spans="2:67" ht="28.15" customHeight="1" thickBot="1">
      <c r="B336" s="29"/>
      <c r="C336" s="266"/>
      <c r="D336" s="57"/>
      <c r="E336" s="56"/>
      <c r="F336" s="56"/>
      <c r="G336" s="55"/>
      <c r="H336" s="258"/>
      <c r="I336" s="262"/>
      <c r="J336" s="262"/>
      <c r="K336" s="262"/>
      <c r="L336" s="52">
        <v>4</v>
      </c>
      <c r="M336" s="51"/>
      <c r="N336" s="52">
        <v>8</v>
      </c>
      <c r="O336" s="51"/>
      <c r="P336" s="52">
        <v>12</v>
      </c>
      <c r="Q336" s="51"/>
      <c r="R336" s="52">
        <v>16</v>
      </c>
      <c r="S336" s="51"/>
      <c r="T336" s="52">
        <v>20</v>
      </c>
      <c r="U336" s="51"/>
      <c r="V336" s="52">
        <v>24</v>
      </c>
      <c r="W336" s="51"/>
      <c r="X336" s="52">
        <v>28</v>
      </c>
      <c r="Y336" s="51"/>
      <c r="Z336" s="52">
        <v>32</v>
      </c>
      <c r="AA336" s="51"/>
      <c r="AB336" s="54">
        <v>36</v>
      </c>
      <c r="AC336" s="51"/>
      <c r="AD336" s="52">
        <v>40</v>
      </c>
      <c r="AE336" s="51"/>
      <c r="AF336" s="50"/>
      <c r="AG336" s="51"/>
      <c r="AH336" s="50"/>
      <c r="AI336" s="49"/>
      <c r="AJ336" s="248"/>
      <c r="AK336" s="248"/>
      <c r="AL336" s="48"/>
      <c r="AM336" s="240"/>
      <c r="AN336" s="243"/>
      <c r="AO336" s="237"/>
      <c r="AP336" s="231"/>
      <c r="AQ336" s="234"/>
      <c r="AR336" s="237"/>
      <c r="AS336" s="231"/>
      <c r="AT336" s="234"/>
      <c r="AU336" s="237"/>
      <c r="AV336" s="231"/>
      <c r="AW336" s="234"/>
      <c r="AX336" s="237"/>
      <c r="AY336" s="231"/>
      <c r="AZ336" s="234"/>
      <c r="BA336" s="237"/>
      <c r="BB336" s="231"/>
      <c r="BC336" s="234"/>
      <c r="BD336" s="299"/>
      <c r="BE336" s="302"/>
      <c r="BF336" s="302"/>
      <c r="BG336" s="305"/>
    </row>
    <row r="337" spans="2:60" ht="28.15" hidden="1" customHeight="1">
      <c r="B337" s="29"/>
      <c r="C337" s="263">
        <v>2</v>
      </c>
      <c r="D337" s="47"/>
      <c r="E337" s="46"/>
      <c r="F337" s="46"/>
      <c r="G337" s="45"/>
      <c r="H337" s="255"/>
      <c r="I337" s="259"/>
      <c r="J337" s="259"/>
      <c r="K337" s="259"/>
      <c r="L337" s="42" t="s">
        <v>82</v>
      </c>
      <c r="M337" s="41"/>
      <c r="N337" s="42" t="s">
        <v>81</v>
      </c>
      <c r="O337" s="41"/>
      <c r="P337" s="42" t="s">
        <v>80</v>
      </c>
      <c r="Q337" s="41"/>
      <c r="R337" s="42" t="s">
        <v>79</v>
      </c>
      <c r="S337" s="41"/>
      <c r="T337" s="42" t="s">
        <v>78</v>
      </c>
      <c r="U337" s="41"/>
      <c r="V337" s="42" t="s">
        <v>77</v>
      </c>
      <c r="W337" s="41"/>
      <c r="X337" s="42" t="s">
        <v>76</v>
      </c>
      <c r="Y337" s="41"/>
      <c r="Z337" s="42" t="s">
        <v>75</v>
      </c>
      <c r="AA337" s="41"/>
      <c r="AB337" s="44" t="s">
        <v>74</v>
      </c>
      <c r="AC337" s="43"/>
      <c r="AD337" s="42" t="s">
        <v>73</v>
      </c>
      <c r="AE337" s="41"/>
      <c r="AF337" s="40"/>
      <c r="AG337" s="41"/>
      <c r="AH337" s="40"/>
      <c r="AI337" s="39"/>
      <c r="AJ337" s="249"/>
      <c r="AK337" s="252"/>
      <c r="AL337" s="38"/>
      <c r="AM337" s="7"/>
      <c r="AN337" s="7"/>
      <c r="AO337" s="238">
        <f>SUMPRODUCT(LEN($M337:$AE340)-LEN(SUBSTITUTE($M337:$AE340,"A", "")))</f>
        <v>0</v>
      </c>
      <c r="AP337" s="229">
        <f>SUMPRODUCT(LEN($AH337:$AH340)-LEN(SUBSTITUTE($AH337:$AH340,"A", "")))</f>
        <v>0</v>
      </c>
      <c r="AQ337" s="232">
        <f>SUMPRODUCT(LEN($AG337:$AG340)-LEN(SUBSTITUTE($AG337:$AG340,"A", "")))</f>
        <v>0</v>
      </c>
      <c r="AR337" s="235">
        <f>SUMPRODUCT(LEN($M337:$AE340)-LEN(SUBSTITUTE($M337:$AE340,"S", "")))</f>
        <v>0</v>
      </c>
      <c r="AS337" s="229">
        <f>SUMPRODUCT(LEN($AH337:$AH340)-LEN(SUBSTITUTE($AH337:$AH340,"S", "")))</f>
        <v>0</v>
      </c>
      <c r="AT337" s="232">
        <f>SUMPRODUCT(LEN($AG337:$AG340)-LEN(SUBSTITUTE($AG337:$AG340,"S", "")))</f>
        <v>0</v>
      </c>
      <c r="AU337" s="235">
        <f>SUMPRODUCT(LEN($M337:$AE340)-LEN(SUBSTITUTE($M337:$AE340,"F", "")))</f>
        <v>0</v>
      </c>
      <c r="AV337" s="229">
        <f>SUMPRODUCT(LEN($AH337:$AH340)-LEN(SUBSTITUTE($AH337:$AH340,"F", "")))</f>
        <v>0</v>
      </c>
      <c r="AW337" s="232">
        <f>SUMPRODUCT(LEN($AG337:$AG340)-LEN(SUBSTITUTE($AG337:$AG340,"F", "")))</f>
        <v>0</v>
      </c>
      <c r="AX337" s="235">
        <f>SUMPRODUCT(LEN($M337:$AE340)-LEN(SUBSTITUTE($M337:$AE340,"G", "")))</f>
        <v>0</v>
      </c>
      <c r="AY337" s="229">
        <f>SUMPRODUCT(LEN($AH337:$AH340)-LEN(SUBSTITUTE($AH337:$AH340,"G", "")))</f>
        <v>0</v>
      </c>
      <c r="AZ337" s="232">
        <f>SUMPRODUCT(LEN($AG337:$AG340)-LEN(SUBSTITUTE($AG337:$AG340,"G", "")))</f>
        <v>0</v>
      </c>
      <c r="BA337" s="235">
        <f>SUMPRODUCT(LEN($M337:$AE340)-LEN(SUBSTITUTE($M337:$AE340,"M", "")))</f>
        <v>0</v>
      </c>
      <c r="BB337" s="229">
        <f>SUMPRODUCT(LEN($AH337:$AH340)-LEN(SUBSTITUTE($AH337:$AH340,"M", "")))</f>
        <v>0</v>
      </c>
      <c r="BC337" s="232">
        <f>SUMPRODUCT(LEN($AG337:$AG340)-LEN(SUBSTITUTE($AG337:$AG340,"M", "")))</f>
        <v>0</v>
      </c>
      <c r="BD337" s="297">
        <f>SUMPRODUCT(LEN($AI337:$AI340)-LEN(SUBSTITUTE($AI337:$AI340,"S", "")))</f>
        <v>0</v>
      </c>
      <c r="BE337" s="300">
        <f>SUMPRODUCT(LEN($AI337:$AI340)-LEN(SUBSTITUTE($AI337:$AI340,"F", "")))</f>
        <v>0</v>
      </c>
      <c r="BF337" s="300">
        <f>SUMPRODUCT(LEN($AI337:$AI340)-LEN(SUBSTITUTE($AI337:$AI340,"G", "")))</f>
        <v>0</v>
      </c>
      <c r="BG337" s="303">
        <f>SUMPRODUCT(LEN($AI337:$AI340)-LEN(SUBSTITUTE($AI337:$AI340,"M", "")))</f>
        <v>0</v>
      </c>
    </row>
    <row r="338" spans="2:60" ht="28.15" hidden="1" customHeight="1" thickBot="1">
      <c r="B338" s="29"/>
      <c r="C338" s="264"/>
      <c r="D338" s="37"/>
      <c r="E338" s="36"/>
      <c r="F338" s="36"/>
      <c r="G338" s="35"/>
      <c r="H338" s="256"/>
      <c r="I338" s="260"/>
      <c r="J338" s="260"/>
      <c r="K338" s="260"/>
      <c r="L338" s="32" t="s">
        <v>72</v>
      </c>
      <c r="M338" s="31"/>
      <c r="N338" s="32" t="s">
        <v>71</v>
      </c>
      <c r="O338" s="31"/>
      <c r="P338" s="32" t="s">
        <v>70</v>
      </c>
      <c r="Q338" s="31"/>
      <c r="R338" s="32" t="s">
        <v>69</v>
      </c>
      <c r="S338" s="31"/>
      <c r="T338" s="32" t="s">
        <v>68</v>
      </c>
      <c r="U338" s="31"/>
      <c r="V338" s="32" t="s">
        <v>67</v>
      </c>
      <c r="W338" s="31"/>
      <c r="X338" s="32" t="s">
        <v>66</v>
      </c>
      <c r="Y338" s="31"/>
      <c r="Z338" s="32" t="s">
        <v>65</v>
      </c>
      <c r="AA338" s="31"/>
      <c r="AB338" s="34" t="s">
        <v>64</v>
      </c>
      <c r="AC338" s="33"/>
      <c r="AD338" s="32" t="s">
        <v>63</v>
      </c>
      <c r="AE338" s="31"/>
      <c r="AF338" s="30"/>
      <c r="AG338" s="31"/>
      <c r="AH338" s="30"/>
      <c r="AI338" s="20"/>
      <c r="AJ338" s="250"/>
      <c r="AK338" s="253"/>
      <c r="AL338" s="19"/>
      <c r="AM338" s="7"/>
      <c r="AN338" s="7"/>
      <c r="AO338" s="239"/>
      <c r="AP338" s="230"/>
      <c r="AQ338" s="233"/>
      <c r="AR338" s="236"/>
      <c r="AS338" s="230"/>
      <c r="AT338" s="233"/>
      <c r="AU338" s="236"/>
      <c r="AV338" s="230"/>
      <c r="AW338" s="233"/>
      <c r="AX338" s="236"/>
      <c r="AY338" s="230"/>
      <c r="AZ338" s="233"/>
      <c r="BA338" s="236"/>
      <c r="BB338" s="230"/>
      <c r="BC338" s="233"/>
      <c r="BD338" s="298"/>
      <c r="BE338" s="301"/>
      <c r="BF338" s="301"/>
      <c r="BG338" s="304"/>
    </row>
    <row r="339" spans="2:60" ht="28.15" hidden="1" customHeight="1">
      <c r="B339" s="29"/>
      <c r="C339" s="265"/>
      <c r="D339" s="28"/>
      <c r="E339" s="27"/>
      <c r="F339" s="27"/>
      <c r="G339" s="26"/>
      <c r="H339" s="257"/>
      <c r="I339" s="261"/>
      <c r="J339" s="261"/>
      <c r="K339" s="261"/>
      <c r="L339" s="23" t="s">
        <v>62</v>
      </c>
      <c r="M339" s="22"/>
      <c r="N339" s="23" t="s">
        <v>61</v>
      </c>
      <c r="O339" s="22"/>
      <c r="P339" s="23" t="s">
        <v>60</v>
      </c>
      <c r="Q339" s="22"/>
      <c r="R339" s="23" t="s">
        <v>59</v>
      </c>
      <c r="S339" s="22"/>
      <c r="T339" s="23" t="s">
        <v>58</v>
      </c>
      <c r="U339" s="22"/>
      <c r="V339" s="23" t="s">
        <v>57</v>
      </c>
      <c r="W339" s="22"/>
      <c r="X339" s="23" t="s">
        <v>56</v>
      </c>
      <c r="Y339" s="22"/>
      <c r="Z339" s="23" t="s">
        <v>55</v>
      </c>
      <c r="AA339" s="22"/>
      <c r="AB339" s="25" t="s">
        <v>54</v>
      </c>
      <c r="AC339" s="24"/>
      <c r="AD339" s="23">
        <v>39</v>
      </c>
      <c r="AE339" s="22"/>
      <c r="AF339" s="21"/>
      <c r="AG339" s="22"/>
      <c r="AH339" s="21"/>
      <c r="AI339" s="20"/>
      <c r="AJ339" s="250"/>
      <c r="AK339" s="253"/>
      <c r="AL339" s="19"/>
      <c r="AM339" s="7"/>
      <c r="AN339" s="7"/>
      <c r="AO339" s="239"/>
      <c r="AP339" s="230"/>
      <c r="AQ339" s="233"/>
      <c r="AR339" s="236"/>
      <c r="AS339" s="230"/>
      <c r="AT339" s="233"/>
      <c r="AU339" s="236"/>
      <c r="AV339" s="230"/>
      <c r="AW339" s="233"/>
      <c r="AX339" s="236"/>
      <c r="AY339" s="230"/>
      <c r="AZ339" s="233"/>
      <c r="BA339" s="236"/>
      <c r="BB339" s="230"/>
      <c r="BC339" s="233"/>
      <c r="BD339" s="298"/>
      <c r="BE339" s="301"/>
      <c r="BF339" s="301"/>
      <c r="BG339" s="304"/>
    </row>
    <row r="340" spans="2:60" ht="28.15" hidden="1" customHeight="1" thickBot="1">
      <c r="B340" s="29"/>
      <c r="C340" s="266"/>
      <c r="D340" s="57"/>
      <c r="E340" s="56"/>
      <c r="F340" s="56"/>
      <c r="G340" s="55"/>
      <c r="H340" s="258"/>
      <c r="I340" s="262"/>
      <c r="J340" s="262"/>
      <c r="K340" s="262"/>
      <c r="L340" s="52" t="s">
        <v>53</v>
      </c>
      <c r="M340" s="51"/>
      <c r="N340" s="52" t="s">
        <v>52</v>
      </c>
      <c r="O340" s="51"/>
      <c r="P340" s="52" t="s">
        <v>51</v>
      </c>
      <c r="Q340" s="51"/>
      <c r="R340" s="52" t="s">
        <v>50</v>
      </c>
      <c r="S340" s="51"/>
      <c r="T340" s="52">
        <v>20</v>
      </c>
      <c r="U340" s="51"/>
      <c r="V340" s="52" t="s">
        <v>49</v>
      </c>
      <c r="W340" s="51"/>
      <c r="X340" s="52" t="s">
        <v>48</v>
      </c>
      <c r="Y340" s="51"/>
      <c r="Z340" s="52" t="s">
        <v>47</v>
      </c>
      <c r="AA340" s="51"/>
      <c r="AB340" s="54" t="s">
        <v>46</v>
      </c>
      <c r="AC340" s="53"/>
      <c r="AD340" s="52" t="s">
        <v>45</v>
      </c>
      <c r="AE340" s="51"/>
      <c r="AF340" s="50"/>
      <c r="AG340" s="51"/>
      <c r="AH340" s="50"/>
      <c r="AI340" s="49"/>
      <c r="AJ340" s="251"/>
      <c r="AK340" s="254"/>
      <c r="AL340" s="48"/>
      <c r="AM340" s="7"/>
      <c r="AN340" s="7"/>
      <c r="AO340" s="240"/>
      <c r="AP340" s="231"/>
      <c r="AQ340" s="234"/>
      <c r="AR340" s="237"/>
      <c r="AS340" s="231"/>
      <c r="AT340" s="234"/>
      <c r="AU340" s="237"/>
      <c r="AV340" s="231"/>
      <c r="AW340" s="234"/>
      <c r="AX340" s="237"/>
      <c r="AY340" s="231"/>
      <c r="AZ340" s="234"/>
      <c r="BA340" s="237"/>
      <c r="BB340" s="231"/>
      <c r="BC340" s="234"/>
      <c r="BD340" s="299"/>
      <c r="BE340" s="302"/>
      <c r="BF340" s="302"/>
      <c r="BG340" s="305"/>
    </row>
    <row r="341" spans="2:60" ht="28.15" hidden="1" customHeight="1">
      <c r="B341" s="29"/>
      <c r="C341" s="263">
        <v>3</v>
      </c>
      <c r="D341" s="47"/>
      <c r="E341" s="46"/>
      <c r="F341" s="46"/>
      <c r="G341" s="45"/>
      <c r="H341" s="255"/>
      <c r="I341" s="259"/>
      <c r="J341" s="259"/>
      <c r="K341" s="259"/>
      <c r="L341" s="42" t="s">
        <v>82</v>
      </c>
      <c r="M341" s="41"/>
      <c r="N341" s="42" t="s">
        <v>81</v>
      </c>
      <c r="O341" s="41"/>
      <c r="P341" s="42" t="s">
        <v>80</v>
      </c>
      <c r="Q341" s="41"/>
      <c r="R341" s="42" t="s">
        <v>79</v>
      </c>
      <c r="S341" s="41"/>
      <c r="T341" s="42" t="s">
        <v>78</v>
      </c>
      <c r="U341" s="41"/>
      <c r="V341" s="42" t="s">
        <v>77</v>
      </c>
      <c r="W341" s="41"/>
      <c r="X341" s="42" t="s">
        <v>76</v>
      </c>
      <c r="Y341" s="41"/>
      <c r="Z341" s="42" t="s">
        <v>75</v>
      </c>
      <c r="AA341" s="41"/>
      <c r="AB341" s="44" t="s">
        <v>74</v>
      </c>
      <c r="AC341" s="43"/>
      <c r="AD341" s="42" t="s">
        <v>73</v>
      </c>
      <c r="AE341" s="41"/>
      <c r="AF341" s="40"/>
      <c r="AG341" s="41"/>
      <c r="AH341" s="40"/>
      <c r="AI341" s="39"/>
      <c r="AJ341" s="245"/>
      <c r="AK341" s="245"/>
      <c r="AL341" s="38"/>
      <c r="AM341" s="7"/>
      <c r="AN341" s="7"/>
      <c r="AO341" s="238">
        <f>SUMPRODUCT(LEN($M341:$AE344)-LEN(SUBSTITUTE($M341:$AE344,"A", "")))</f>
        <v>0</v>
      </c>
      <c r="AP341" s="229">
        <f>SUMPRODUCT(LEN($AH341:$AH344)-LEN(SUBSTITUTE($AH341:$AH344,"A", "")))</f>
        <v>0</v>
      </c>
      <c r="AQ341" s="232">
        <f>SUMPRODUCT(LEN($AG341:$AG344)-LEN(SUBSTITUTE($AG341:$AG344,"A", "")))</f>
        <v>0</v>
      </c>
      <c r="AR341" s="235">
        <f>SUMPRODUCT(LEN($M341:$AE344)-LEN(SUBSTITUTE($M341:$AE344,"S", "")))</f>
        <v>0</v>
      </c>
      <c r="AS341" s="229">
        <f>SUMPRODUCT(LEN($AH341:$AH344)-LEN(SUBSTITUTE($AH341:$AH344,"S", "")))</f>
        <v>0</v>
      </c>
      <c r="AT341" s="232">
        <f>SUMPRODUCT(LEN($AG341:$AG344)-LEN(SUBSTITUTE($AG341:$AG344,"S", "")))</f>
        <v>0</v>
      </c>
      <c r="AU341" s="235">
        <f>SUMPRODUCT(LEN($M341:$AE344)-LEN(SUBSTITUTE($M341:$AE344,"F", "")))</f>
        <v>0</v>
      </c>
      <c r="AV341" s="229">
        <f>SUMPRODUCT(LEN($AH341:$AH344)-LEN(SUBSTITUTE($AH341:$AH344,"F", "")))</f>
        <v>0</v>
      </c>
      <c r="AW341" s="232">
        <f>SUMPRODUCT(LEN($AG341:$AG344)-LEN(SUBSTITUTE($AG341:$AG344,"F", "")))</f>
        <v>0</v>
      </c>
      <c r="AX341" s="235">
        <f>SUMPRODUCT(LEN($M341:$AE344)-LEN(SUBSTITUTE($M341:$AE344,"G", "")))</f>
        <v>0</v>
      </c>
      <c r="AY341" s="229">
        <f>SUMPRODUCT(LEN($AH341:$AH344)-LEN(SUBSTITUTE($AH341:$AH344,"G", "")))</f>
        <v>0</v>
      </c>
      <c r="AZ341" s="232">
        <f>SUMPRODUCT(LEN($AG341:$AG344)-LEN(SUBSTITUTE($AG341:$AG344,"G", "")))</f>
        <v>0</v>
      </c>
      <c r="BA341" s="235">
        <f>SUMPRODUCT(LEN($M341:$AE344)-LEN(SUBSTITUTE($M341:$AE344,"M", "")))</f>
        <v>0</v>
      </c>
      <c r="BB341" s="229">
        <f>SUMPRODUCT(LEN($AH341:$AH344)-LEN(SUBSTITUTE($AH341:$AH344,"M", "")))</f>
        <v>0</v>
      </c>
      <c r="BC341" s="232">
        <f>SUMPRODUCT(LEN($AG341:$AG344)-LEN(SUBSTITUTE($AG341:$AG344,"M", "")))</f>
        <v>0</v>
      </c>
      <c r="BD341" s="297">
        <f>SUMPRODUCT(LEN($AI341:$AI344)-LEN(SUBSTITUTE($AI341:$AI344,"S", "")))</f>
        <v>0</v>
      </c>
      <c r="BE341" s="300">
        <f>SUMPRODUCT(LEN($AI341:$AI344)-LEN(SUBSTITUTE($AI341:$AI344,"F", "")))</f>
        <v>0</v>
      </c>
      <c r="BF341" s="300">
        <f>SUMPRODUCT(LEN($AI341:$AI344)-LEN(SUBSTITUTE($AI341:$AI344,"G", "")))</f>
        <v>0</v>
      </c>
      <c r="BG341" s="303">
        <f>SUMPRODUCT(LEN($AI341:$AI344)-LEN(SUBSTITUTE($AI341:$AI344,"M", "")))</f>
        <v>0</v>
      </c>
    </row>
    <row r="342" spans="2:60" ht="28.15" hidden="1" customHeight="1" thickBot="1">
      <c r="B342" s="29"/>
      <c r="C342" s="264"/>
      <c r="D342" s="37"/>
      <c r="E342" s="36"/>
      <c r="F342" s="36"/>
      <c r="G342" s="35"/>
      <c r="H342" s="256"/>
      <c r="I342" s="260"/>
      <c r="J342" s="260"/>
      <c r="K342" s="260"/>
      <c r="L342" s="32" t="s">
        <v>72</v>
      </c>
      <c r="M342" s="31"/>
      <c r="N342" s="32" t="s">
        <v>71</v>
      </c>
      <c r="O342" s="31"/>
      <c r="P342" s="32" t="s">
        <v>70</v>
      </c>
      <c r="Q342" s="31"/>
      <c r="R342" s="32" t="s">
        <v>69</v>
      </c>
      <c r="S342" s="31"/>
      <c r="T342" s="32" t="s">
        <v>68</v>
      </c>
      <c r="U342" s="31"/>
      <c r="V342" s="32" t="s">
        <v>67</v>
      </c>
      <c r="W342" s="31"/>
      <c r="X342" s="32" t="s">
        <v>66</v>
      </c>
      <c r="Y342" s="31"/>
      <c r="Z342" s="32" t="s">
        <v>65</v>
      </c>
      <c r="AA342" s="31"/>
      <c r="AB342" s="34" t="s">
        <v>64</v>
      </c>
      <c r="AC342" s="33"/>
      <c r="AD342" s="32" t="s">
        <v>63</v>
      </c>
      <c r="AE342" s="31"/>
      <c r="AF342" s="30"/>
      <c r="AG342" s="31"/>
      <c r="AH342" s="30"/>
      <c r="AI342" s="20"/>
      <c r="AJ342" s="246"/>
      <c r="AK342" s="246"/>
      <c r="AL342" s="19"/>
      <c r="AM342" s="7"/>
      <c r="AN342" s="7"/>
      <c r="AO342" s="239"/>
      <c r="AP342" s="230"/>
      <c r="AQ342" s="233"/>
      <c r="AR342" s="236"/>
      <c r="AS342" s="230"/>
      <c r="AT342" s="233"/>
      <c r="AU342" s="236"/>
      <c r="AV342" s="230"/>
      <c r="AW342" s="233"/>
      <c r="AX342" s="236"/>
      <c r="AY342" s="230"/>
      <c r="AZ342" s="233"/>
      <c r="BA342" s="236"/>
      <c r="BB342" s="230"/>
      <c r="BC342" s="233"/>
      <c r="BD342" s="298"/>
      <c r="BE342" s="301"/>
      <c r="BF342" s="301"/>
      <c r="BG342" s="304"/>
    </row>
    <row r="343" spans="2:60" ht="28.15" hidden="1" customHeight="1">
      <c r="B343" s="29"/>
      <c r="C343" s="265"/>
      <c r="D343" s="28"/>
      <c r="E343" s="27"/>
      <c r="F343" s="27"/>
      <c r="G343" s="26"/>
      <c r="H343" s="257"/>
      <c r="I343" s="261"/>
      <c r="J343" s="261"/>
      <c r="K343" s="261"/>
      <c r="L343" s="23" t="s">
        <v>62</v>
      </c>
      <c r="M343" s="22"/>
      <c r="N343" s="23" t="s">
        <v>61</v>
      </c>
      <c r="O343" s="22"/>
      <c r="P343" s="23" t="s">
        <v>60</v>
      </c>
      <c r="Q343" s="22"/>
      <c r="R343" s="23" t="s">
        <v>59</v>
      </c>
      <c r="S343" s="22"/>
      <c r="T343" s="23" t="s">
        <v>58</v>
      </c>
      <c r="U343" s="22"/>
      <c r="V343" s="23" t="s">
        <v>57</v>
      </c>
      <c r="W343" s="22"/>
      <c r="X343" s="23" t="s">
        <v>56</v>
      </c>
      <c r="Y343" s="22"/>
      <c r="Z343" s="23" t="s">
        <v>55</v>
      </c>
      <c r="AA343" s="22"/>
      <c r="AB343" s="25" t="s">
        <v>54</v>
      </c>
      <c r="AC343" s="24"/>
      <c r="AD343" s="23">
        <v>39</v>
      </c>
      <c r="AE343" s="22"/>
      <c r="AF343" s="21"/>
      <c r="AG343" s="22"/>
      <c r="AH343" s="21"/>
      <c r="AI343" s="20"/>
      <c r="AJ343" s="246"/>
      <c r="AK343" s="246"/>
      <c r="AL343" s="19"/>
      <c r="AM343" s="7"/>
      <c r="AN343" s="7"/>
      <c r="AO343" s="239"/>
      <c r="AP343" s="230"/>
      <c r="AQ343" s="233"/>
      <c r="AR343" s="236"/>
      <c r="AS343" s="230"/>
      <c r="AT343" s="233"/>
      <c r="AU343" s="236"/>
      <c r="AV343" s="230"/>
      <c r="AW343" s="233"/>
      <c r="AX343" s="236"/>
      <c r="AY343" s="230"/>
      <c r="AZ343" s="233"/>
      <c r="BA343" s="236"/>
      <c r="BB343" s="230"/>
      <c r="BC343" s="233"/>
      <c r="BD343" s="298"/>
      <c r="BE343" s="301"/>
      <c r="BF343" s="301"/>
      <c r="BG343" s="304"/>
    </row>
    <row r="344" spans="2:60" ht="28.15" hidden="1" customHeight="1" thickBot="1">
      <c r="B344" s="18"/>
      <c r="C344" s="271"/>
      <c r="D344" s="17"/>
      <c r="E344" s="16"/>
      <c r="F344" s="16"/>
      <c r="G344" s="15"/>
      <c r="H344" s="258"/>
      <c r="I344" s="272"/>
      <c r="J344" s="272"/>
      <c r="K344" s="272"/>
      <c r="L344" s="12" t="s">
        <v>53</v>
      </c>
      <c r="M344" s="11"/>
      <c r="N344" s="12" t="s">
        <v>52</v>
      </c>
      <c r="O344" s="11"/>
      <c r="P344" s="12" t="s">
        <v>51</v>
      </c>
      <c r="Q344" s="11"/>
      <c r="R344" s="12" t="s">
        <v>50</v>
      </c>
      <c r="S344" s="11"/>
      <c r="T344" s="12">
        <v>20</v>
      </c>
      <c r="U344" s="11"/>
      <c r="V344" s="12" t="s">
        <v>49</v>
      </c>
      <c r="W344" s="11"/>
      <c r="X344" s="12" t="s">
        <v>48</v>
      </c>
      <c r="Y344" s="11"/>
      <c r="Z344" s="12" t="s">
        <v>47</v>
      </c>
      <c r="AA344" s="11"/>
      <c r="AB344" s="14" t="s">
        <v>46</v>
      </c>
      <c r="AC344" s="13"/>
      <c r="AD344" s="12" t="s">
        <v>45</v>
      </c>
      <c r="AE344" s="11"/>
      <c r="AF344" s="10"/>
      <c r="AG344" s="11"/>
      <c r="AH344" s="10"/>
      <c r="AI344" s="9"/>
      <c r="AJ344" s="247"/>
      <c r="AK344" s="247"/>
      <c r="AL344" s="8"/>
      <c r="AM344" s="7"/>
      <c r="AN344" s="7"/>
      <c r="AO344" s="240"/>
      <c r="AP344" s="231"/>
      <c r="AQ344" s="234"/>
      <c r="AR344" s="237"/>
      <c r="AS344" s="231"/>
      <c r="AT344" s="234"/>
      <c r="AU344" s="237"/>
      <c r="AV344" s="231"/>
      <c r="AW344" s="234"/>
      <c r="AX344" s="237"/>
      <c r="AY344" s="231"/>
      <c r="AZ344" s="234"/>
      <c r="BA344" s="237"/>
      <c r="BB344" s="231"/>
      <c r="BC344" s="234"/>
      <c r="BD344" s="299"/>
      <c r="BE344" s="302"/>
      <c r="BF344" s="302"/>
      <c r="BG344" s="305"/>
    </row>
    <row r="345" spans="2:60" ht="85.9" hidden="1" customHeight="1" thickBot="1">
      <c r="B345" s="94" t="s">
        <v>119</v>
      </c>
      <c r="C345" s="83" t="s">
        <v>118</v>
      </c>
      <c r="D345" s="88" t="s">
        <v>117</v>
      </c>
      <c r="E345" s="93" t="s">
        <v>116</v>
      </c>
      <c r="F345" s="92"/>
      <c r="G345" s="91"/>
      <c r="H345" s="90" t="s">
        <v>115</v>
      </c>
      <c r="I345" s="88" t="s">
        <v>43</v>
      </c>
      <c r="J345" s="88" t="s">
        <v>114</v>
      </c>
      <c r="K345" s="88" t="s">
        <v>44</v>
      </c>
      <c r="L345" s="227" t="s">
        <v>113</v>
      </c>
      <c r="M345" s="270"/>
      <c r="N345" s="227" t="s">
        <v>112</v>
      </c>
      <c r="O345" s="270"/>
      <c r="P345" s="227" t="s">
        <v>112</v>
      </c>
      <c r="Q345" s="228"/>
      <c r="R345" s="227" t="s">
        <v>112</v>
      </c>
      <c r="S345" s="228"/>
      <c r="T345" s="227" t="s">
        <v>112</v>
      </c>
      <c r="U345" s="228"/>
      <c r="V345" s="227" t="s">
        <v>112</v>
      </c>
      <c r="W345" s="228"/>
      <c r="X345" s="227" t="s">
        <v>112</v>
      </c>
      <c r="Y345" s="228"/>
      <c r="Z345" s="227" t="s">
        <v>112</v>
      </c>
      <c r="AA345" s="228"/>
      <c r="AB345" s="227" t="s">
        <v>112</v>
      </c>
      <c r="AC345" s="228"/>
      <c r="AD345" s="227" t="s">
        <v>112</v>
      </c>
      <c r="AE345" s="228"/>
      <c r="AF345" s="244" t="s">
        <v>111</v>
      </c>
      <c r="AG345" s="228"/>
      <c r="AH345" s="90" t="s">
        <v>110</v>
      </c>
      <c r="AI345" s="89" t="s">
        <v>109</v>
      </c>
      <c r="AJ345" s="88" t="s">
        <v>108</v>
      </c>
      <c r="AK345" s="88" t="s">
        <v>107</v>
      </c>
      <c r="AL345" s="87" t="s">
        <v>106</v>
      </c>
      <c r="AM345" s="86"/>
      <c r="AN345" s="86"/>
      <c r="AO345" s="84" t="s">
        <v>105</v>
      </c>
      <c r="AP345" s="83" t="s">
        <v>104</v>
      </c>
      <c r="AQ345" s="82" t="s">
        <v>103</v>
      </c>
      <c r="AR345" s="84" t="s">
        <v>102</v>
      </c>
      <c r="AS345" s="83" t="s">
        <v>101</v>
      </c>
      <c r="AT345" s="82" t="s">
        <v>100</v>
      </c>
      <c r="AU345" s="84" t="s">
        <v>99</v>
      </c>
      <c r="AV345" s="83" t="s">
        <v>98</v>
      </c>
      <c r="AW345" s="85" t="s">
        <v>97</v>
      </c>
      <c r="AX345" s="84" t="s">
        <v>96</v>
      </c>
      <c r="AY345" s="83" t="s">
        <v>95</v>
      </c>
      <c r="AZ345" s="82" t="s">
        <v>94</v>
      </c>
      <c r="BA345" s="84" t="s">
        <v>93</v>
      </c>
      <c r="BB345" s="83" t="s">
        <v>92</v>
      </c>
      <c r="BC345" s="82" t="s">
        <v>91</v>
      </c>
      <c r="BD345" s="81" t="s">
        <v>90</v>
      </c>
      <c r="BE345" s="80" t="s">
        <v>89</v>
      </c>
      <c r="BF345" s="80" t="s">
        <v>88</v>
      </c>
      <c r="BG345" s="79" t="s">
        <v>87</v>
      </c>
    </row>
    <row r="346" spans="2:60" ht="48" hidden="1" thickBot="1">
      <c r="B346" s="78" t="s">
        <v>158</v>
      </c>
      <c r="C346" s="77"/>
      <c r="D346" s="76"/>
      <c r="E346" s="267"/>
      <c r="F346" s="268"/>
      <c r="G346" s="269"/>
      <c r="H346" s="75" t="s">
        <v>85</v>
      </c>
      <c r="I346" s="74"/>
      <c r="J346" s="74"/>
      <c r="K346" s="73"/>
      <c r="L346" s="72"/>
      <c r="M346" s="68"/>
      <c r="N346" s="72"/>
      <c r="O346" s="68"/>
      <c r="P346" s="72"/>
      <c r="Q346" s="68"/>
      <c r="R346" s="72"/>
      <c r="S346" s="68"/>
      <c r="T346" s="72"/>
      <c r="U346" s="68"/>
      <c r="V346" s="72"/>
      <c r="W346" s="68"/>
      <c r="X346" s="72"/>
      <c r="Y346" s="68"/>
      <c r="Z346" s="72"/>
      <c r="AA346" s="71"/>
      <c r="AB346" s="70"/>
      <c r="AC346" s="70"/>
      <c r="AD346" s="70"/>
      <c r="AE346" s="70"/>
      <c r="AF346" s="69" t="s">
        <v>84</v>
      </c>
      <c r="AG346" s="68"/>
      <c r="AH346" s="68"/>
      <c r="AI346" s="68"/>
      <c r="AJ346" s="67"/>
      <c r="AK346" s="67"/>
      <c r="AL346" s="66"/>
      <c r="AM346" s="65"/>
      <c r="AN346" s="65"/>
      <c r="AO346" s="64">
        <f t="shared" ref="AO346:BG346" si="24">SUM(AO347:AO358)</f>
        <v>0</v>
      </c>
      <c r="AP346" s="63">
        <f t="shared" si="24"/>
        <v>0</v>
      </c>
      <c r="AQ346" s="62">
        <f t="shared" si="24"/>
        <v>0</v>
      </c>
      <c r="AR346" s="64">
        <f t="shared" si="24"/>
        <v>0</v>
      </c>
      <c r="AS346" s="63">
        <f t="shared" si="24"/>
        <v>0</v>
      </c>
      <c r="AT346" s="62">
        <f t="shared" si="24"/>
        <v>0</v>
      </c>
      <c r="AU346" s="64">
        <f t="shared" si="24"/>
        <v>0</v>
      </c>
      <c r="AV346" s="63">
        <f t="shared" si="24"/>
        <v>0</v>
      </c>
      <c r="AW346" s="62">
        <f t="shared" si="24"/>
        <v>0</v>
      </c>
      <c r="AX346" s="64">
        <f t="shared" si="24"/>
        <v>0</v>
      </c>
      <c r="AY346" s="63">
        <f t="shared" si="24"/>
        <v>0</v>
      </c>
      <c r="AZ346" s="62">
        <f t="shared" si="24"/>
        <v>0</v>
      </c>
      <c r="BA346" s="64">
        <f t="shared" si="24"/>
        <v>0</v>
      </c>
      <c r="BB346" s="63">
        <f t="shared" si="24"/>
        <v>0</v>
      </c>
      <c r="BC346" s="62">
        <f t="shared" si="24"/>
        <v>0</v>
      </c>
      <c r="BD346" s="61">
        <f t="shared" si="24"/>
        <v>0</v>
      </c>
      <c r="BE346" s="60">
        <f t="shared" si="24"/>
        <v>0</v>
      </c>
      <c r="BF346" s="60">
        <f t="shared" si="24"/>
        <v>0</v>
      </c>
      <c r="BG346" s="59">
        <f t="shared" si="24"/>
        <v>0</v>
      </c>
      <c r="BH346" s="58" t="s">
        <v>83</v>
      </c>
    </row>
    <row r="347" spans="2:60" ht="28.15" hidden="1" customHeight="1">
      <c r="B347" s="29"/>
      <c r="C347" s="263">
        <v>1</v>
      </c>
      <c r="D347" s="47"/>
      <c r="E347" s="46"/>
      <c r="F347" s="46"/>
      <c r="G347" s="45"/>
      <c r="H347" s="255"/>
      <c r="I347" s="259"/>
      <c r="J347" s="259"/>
      <c r="K347" s="259"/>
      <c r="L347" s="42" t="s">
        <v>82</v>
      </c>
      <c r="M347" s="41"/>
      <c r="N347" s="42" t="s">
        <v>81</v>
      </c>
      <c r="O347" s="41"/>
      <c r="P347" s="42" t="s">
        <v>80</v>
      </c>
      <c r="Q347" s="41"/>
      <c r="R347" s="42" t="s">
        <v>79</v>
      </c>
      <c r="S347" s="41"/>
      <c r="T347" s="42" t="s">
        <v>78</v>
      </c>
      <c r="U347" s="41"/>
      <c r="V347" s="42" t="s">
        <v>77</v>
      </c>
      <c r="W347" s="41"/>
      <c r="X347" s="42" t="s">
        <v>76</v>
      </c>
      <c r="Y347" s="41"/>
      <c r="Z347" s="42" t="s">
        <v>75</v>
      </c>
      <c r="AA347" s="41"/>
      <c r="AB347" s="44" t="s">
        <v>74</v>
      </c>
      <c r="AC347" s="43"/>
      <c r="AD347" s="42" t="s">
        <v>73</v>
      </c>
      <c r="AE347" s="41"/>
      <c r="AF347" s="40"/>
      <c r="AG347" s="41"/>
      <c r="AH347" s="40"/>
      <c r="AI347" s="39"/>
      <c r="AJ347" s="245"/>
      <c r="AK347" s="245"/>
      <c r="AL347" s="38"/>
      <c r="AM347" s="7"/>
      <c r="AN347" s="7"/>
      <c r="AO347" s="238">
        <f>SUMPRODUCT(LEN($M347:$AE350)-LEN(SUBSTITUTE($M347:$AE350,"A", "")))</f>
        <v>0</v>
      </c>
      <c r="AP347" s="229">
        <f>SUMPRODUCT(LEN($AH347:$AH350)-LEN(SUBSTITUTE($AH347:$AH350,"A", "")))</f>
        <v>0</v>
      </c>
      <c r="AQ347" s="232">
        <f>SUMPRODUCT(LEN($AG347:$AG350)-LEN(SUBSTITUTE($AG347:$AG350,"A", "")))</f>
        <v>0</v>
      </c>
      <c r="AR347" s="235">
        <f>SUMPRODUCT(LEN($M347:$AE350)-LEN(SUBSTITUTE($M347:$AE350,"S", "")))</f>
        <v>0</v>
      </c>
      <c r="AS347" s="229">
        <f>SUMPRODUCT(LEN($AH347:$AH350)-LEN(SUBSTITUTE($AH347:$AH350,"S", "")))</f>
        <v>0</v>
      </c>
      <c r="AT347" s="232">
        <f>SUMPRODUCT(LEN($AG347:$AG350)-LEN(SUBSTITUTE($AG347:$AG350,"S", "")))</f>
        <v>0</v>
      </c>
      <c r="AU347" s="235">
        <f>SUMPRODUCT(LEN($M347:$AE350)-LEN(SUBSTITUTE($M347:$AE350,"F", "")))</f>
        <v>0</v>
      </c>
      <c r="AV347" s="229">
        <f>SUMPRODUCT(LEN($AH347:$AH350)-LEN(SUBSTITUTE($AH347:$AH350,"F", "")))</f>
        <v>0</v>
      </c>
      <c r="AW347" s="232">
        <f>SUMPRODUCT(LEN($AG347:$AG350)-LEN(SUBSTITUTE($AG347:$AG350,"F", "")))</f>
        <v>0</v>
      </c>
      <c r="AX347" s="235">
        <f>SUMPRODUCT(LEN($M347:$AE350)-LEN(SUBSTITUTE($M347:$AE350,"G", "")))</f>
        <v>0</v>
      </c>
      <c r="AY347" s="229">
        <f>SUMPRODUCT(LEN($AH347:$AH350)-LEN(SUBSTITUTE($AH347:$AH350,"G", "")))</f>
        <v>0</v>
      </c>
      <c r="AZ347" s="232">
        <f>SUMPRODUCT(LEN($AG347:$AG350)-LEN(SUBSTITUTE($AG347:$AG350,"G", "")))</f>
        <v>0</v>
      </c>
      <c r="BA347" s="235">
        <f>SUMPRODUCT(LEN($M347:$AE350)-LEN(SUBSTITUTE($M347:$AE350,"M", "")))</f>
        <v>0</v>
      </c>
      <c r="BB347" s="229">
        <f>SUMPRODUCT(LEN($AH347:$AH350)-LEN(SUBSTITUTE($AH347:$AH350,"M", "")))</f>
        <v>0</v>
      </c>
      <c r="BC347" s="232">
        <f>SUMPRODUCT(LEN($AG347:$AG350)-LEN(SUBSTITUTE($AG347:$AG350,"M", "")))</f>
        <v>0</v>
      </c>
      <c r="BD347" s="297">
        <f>SUMPRODUCT(LEN($AI347:$AI350)-LEN(SUBSTITUTE($AI347:$AI350,"S", "")))</f>
        <v>0</v>
      </c>
      <c r="BE347" s="300">
        <f>SUMPRODUCT(LEN($AI347:$AI350)-LEN(SUBSTITUTE($AI347:$AI350,"F", "")))</f>
        <v>0</v>
      </c>
      <c r="BF347" s="300">
        <f>SUMPRODUCT(LEN($AI347:$AI350)-LEN(SUBSTITUTE($AI347:$AI350,"G", "")))</f>
        <v>0</v>
      </c>
      <c r="BG347" s="303">
        <f>SUMPRODUCT(LEN($AI347:$AI350)-LEN(SUBSTITUTE($AI347:$AI350,"M", "")))</f>
        <v>0</v>
      </c>
    </row>
    <row r="348" spans="2:60" ht="28.15" hidden="1" customHeight="1" thickBot="1">
      <c r="B348" s="29"/>
      <c r="C348" s="264"/>
      <c r="D348" s="37"/>
      <c r="E348" s="36"/>
      <c r="F348" s="36"/>
      <c r="G348" s="35"/>
      <c r="H348" s="256"/>
      <c r="I348" s="260"/>
      <c r="J348" s="260"/>
      <c r="K348" s="260"/>
      <c r="L348" s="32" t="s">
        <v>72</v>
      </c>
      <c r="M348" s="31"/>
      <c r="N348" s="32" t="s">
        <v>71</v>
      </c>
      <c r="O348" s="31"/>
      <c r="P348" s="32" t="s">
        <v>70</v>
      </c>
      <c r="Q348" s="31"/>
      <c r="R348" s="32" t="s">
        <v>69</v>
      </c>
      <c r="S348" s="31"/>
      <c r="T348" s="32" t="s">
        <v>68</v>
      </c>
      <c r="U348" s="31"/>
      <c r="V348" s="32" t="s">
        <v>67</v>
      </c>
      <c r="W348" s="31"/>
      <c r="X348" s="32" t="s">
        <v>66</v>
      </c>
      <c r="Y348" s="31"/>
      <c r="Z348" s="32" t="s">
        <v>65</v>
      </c>
      <c r="AA348" s="31"/>
      <c r="AB348" s="34" t="s">
        <v>64</v>
      </c>
      <c r="AC348" s="33"/>
      <c r="AD348" s="32" t="s">
        <v>63</v>
      </c>
      <c r="AE348" s="31"/>
      <c r="AF348" s="30"/>
      <c r="AG348" s="31"/>
      <c r="AH348" s="30"/>
      <c r="AI348" s="20"/>
      <c r="AJ348" s="246"/>
      <c r="AK348" s="246"/>
      <c r="AL348" s="19"/>
      <c r="AM348" s="7"/>
      <c r="AN348" s="7"/>
      <c r="AO348" s="239"/>
      <c r="AP348" s="230"/>
      <c r="AQ348" s="233"/>
      <c r="AR348" s="236"/>
      <c r="AS348" s="230"/>
      <c r="AT348" s="233"/>
      <c r="AU348" s="236"/>
      <c r="AV348" s="230"/>
      <c r="AW348" s="233"/>
      <c r="AX348" s="236"/>
      <c r="AY348" s="230"/>
      <c r="AZ348" s="233"/>
      <c r="BA348" s="236"/>
      <c r="BB348" s="230"/>
      <c r="BC348" s="233"/>
      <c r="BD348" s="298"/>
      <c r="BE348" s="301"/>
      <c r="BF348" s="301"/>
      <c r="BG348" s="304"/>
    </row>
    <row r="349" spans="2:60" ht="28.15" hidden="1" customHeight="1">
      <c r="B349" s="29"/>
      <c r="C349" s="265"/>
      <c r="D349" s="28"/>
      <c r="E349" s="27"/>
      <c r="F349" s="27"/>
      <c r="G349" s="26"/>
      <c r="H349" s="257"/>
      <c r="I349" s="261"/>
      <c r="J349" s="261"/>
      <c r="K349" s="261"/>
      <c r="L349" s="23" t="s">
        <v>62</v>
      </c>
      <c r="M349" s="22"/>
      <c r="N349" s="23" t="s">
        <v>61</v>
      </c>
      <c r="O349" s="22"/>
      <c r="P349" s="23" t="s">
        <v>60</v>
      </c>
      <c r="Q349" s="22"/>
      <c r="R349" s="23" t="s">
        <v>59</v>
      </c>
      <c r="S349" s="22"/>
      <c r="T349" s="23" t="s">
        <v>58</v>
      </c>
      <c r="U349" s="22"/>
      <c r="V349" s="23" t="s">
        <v>57</v>
      </c>
      <c r="W349" s="22"/>
      <c r="X349" s="23" t="s">
        <v>56</v>
      </c>
      <c r="Y349" s="22"/>
      <c r="Z349" s="23" t="s">
        <v>55</v>
      </c>
      <c r="AA349" s="22"/>
      <c r="AB349" s="25" t="s">
        <v>54</v>
      </c>
      <c r="AC349" s="24"/>
      <c r="AD349" s="23">
        <v>39</v>
      </c>
      <c r="AE349" s="22"/>
      <c r="AF349" s="21"/>
      <c r="AG349" s="22"/>
      <c r="AH349" s="21"/>
      <c r="AI349" s="20"/>
      <c r="AJ349" s="246"/>
      <c r="AK349" s="246"/>
      <c r="AL349" s="19"/>
      <c r="AM349" s="7"/>
      <c r="AN349" s="7"/>
      <c r="AO349" s="239"/>
      <c r="AP349" s="230"/>
      <c r="AQ349" s="233"/>
      <c r="AR349" s="236"/>
      <c r="AS349" s="230"/>
      <c r="AT349" s="233"/>
      <c r="AU349" s="236"/>
      <c r="AV349" s="230"/>
      <c r="AW349" s="233"/>
      <c r="AX349" s="236"/>
      <c r="AY349" s="230"/>
      <c r="AZ349" s="233"/>
      <c r="BA349" s="236"/>
      <c r="BB349" s="230"/>
      <c r="BC349" s="233"/>
      <c r="BD349" s="298"/>
      <c r="BE349" s="301"/>
      <c r="BF349" s="301"/>
      <c r="BG349" s="304"/>
    </row>
    <row r="350" spans="2:60" ht="28.15" hidden="1" customHeight="1" thickBot="1">
      <c r="B350" s="29"/>
      <c r="C350" s="266"/>
      <c r="D350" s="57"/>
      <c r="E350" s="56"/>
      <c r="F350" s="56"/>
      <c r="G350" s="55"/>
      <c r="H350" s="258"/>
      <c r="I350" s="262"/>
      <c r="J350" s="262"/>
      <c r="K350" s="262"/>
      <c r="L350" s="52" t="s">
        <v>53</v>
      </c>
      <c r="M350" s="51"/>
      <c r="N350" s="52" t="s">
        <v>52</v>
      </c>
      <c r="O350" s="51"/>
      <c r="P350" s="52" t="s">
        <v>51</v>
      </c>
      <c r="Q350" s="51"/>
      <c r="R350" s="52" t="s">
        <v>50</v>
      </c>
      <c r="S350" s="51"/>
      <c r="T350" s="52">
        <v>20</v>
      </c>
      <c r="U350" s="51"/>
      <c r="V350" s="52" t="s">
        <v>49</v>
      </c>
      <c r="W350" s="51"/>
      <c r="X350" s="52" t="s">
        <v>48</v>
      </c>
      <c r="Y350" s="51"/>
      <c r="Z350" s="52" t="s">
        <v>47</v>
      </c>
      <c r="AA350" s="51"/>
      <c r="AB350" s="54" t="s">
        <v>46</v>
      </c>
      <c r="AC350" s="53"/>
      <c r="AD350" s="52" t="s">
        <v>45</v>
      </c>
      <c r="AE350" s="51"/>
      <c r="AF350" s="50"/>
      <c r="AG350" s="51"/>
      <c r="AH350" s="50"/>
      <c r="AI350" s="49"/>
      <c r="AJ350" s="248"/>
      <c r="AK350" s="248"/>
      <c r="AL350" s="48"/>
      <c r="AM350" s="7"/>
      <c r="AN350" s="7"/>
      <c r="AO350" s="240"/>
      <c r="AP350" s="231"/>
      <c r="AQ350" s="234"/>
      <c r="AR350" s="237"/>
      <c r="AS350" s="231"/>
      <c r="AT350" s="234"/>
      <c r="AU350" s="237"/>
      <c r="AV350" s="231"/>
      <c r="AW350" s="234"/>
      <c r="AX350" s="237"/>
      <c r="AY350" s="231"/>
      <c r="AZ350" s="234"/>
      <c r="BA350" s="237"/>
      <c r="BB350" s="231"/>
      <c r="BC350" s="234"/>
      <c r="BD350" s="299"/>
      <c r="BE350" s="302"/>
      <c r="BF350" s="302"/>
      <c r="BG350" s="305"/>
    </row>
    <row r="351" spans="2:60" ht="28.15" hidden="1" customHeight="1">
      <c r="B351" s="29"/>
      <c r="C351" s="263">
        <v>2</v>
      </c>
      <c r="D351" s="47"/>
      <c r="E351" s="46"/>
      <c r="F351" s="46"/>
      <c r="G351" s="45"/>
      <c r="H351" s="255"/>
      <c r="I351" s="259"/>
      <c r="J351" s="259"/>
      <c r="K351" s="259"/>
      <c r="L351" s="42" t="s">
        <v>82</v>
      </c>
      <c r="M351" s="41"/>
      <c r="N351" s="42" t="s">
        <v>81</v>
      </c>
      <c r="O351" s="41"/>
      <c r="P351" s="42" t="s">
        <v>80</v>
      </c>
      <c r="Q351" s="41"/>
      <c r="R351" s="42" t="s">
        <v>79</v>
      </c>
      <c r="S351" s="41"/>
      <c r="T351" s="42" t="s">
        <v>78</v>
      </c>
      <c r="U351" s="41"/>
      <c r="V351" s="42" t="s">
        <v>77</v>
      </c>
      <c r="W351" s="41"/>
      <c r="X351" s="42" t="s">
        <v>76</v>
      </c>
      <c r="Y351" s="41"/>
      <c r="Z351" s="42" t="s">
        <v>75</v>
      </c>
      <c r="AA351" s="41"/>
      <c r="AB351" s="44" t="s">
        <v>74</v>
      </c>
      <c r="AC351" s="43"/>
      <c r="AD351" s="42" t="s">
        <v>73</v>
      </c>
      <c r="AE351" s="41"/>
      <c r="AF351" s="40"/>
      <c r="AG351" s="41"/>
      <c r="AH351" s="40"/>
      <c r="AI351" s="39"/>
      <c r="AJ351" s="249"/>
      <c r="AK351" s="252"/>
      <c r="AL351" s="38"/>
      <c r="AM351" s="7"/>
      <c r="AN351" s="7"/>
      <c r="AO351" s="238">
        <f>SUMPRODUCT(LEN($M351:$AE354)-LEN(SUBSTITUTE($M351:$AE354,"A", "")))</f>
        <v>0</v>
      </c>
      <c r="AP351" s="229">
        <f>SUMPRODUCT(LEN($AH351:$AH354)-LEN(SUBSTITUTE($AH351:$AH354,"A", "")))</f>
        <v>0</v>
      </c>
      <c r="AQ351" s="232">
        <f>SUMPRODUCT(LEN($AG351:$AG354)-LEN(SUBSTITUTE($AG351:$AG354,"A", "")))</f>
        <v>0</v>
      </c>
      <c r="AR351" s="235">
        <f>SUMPRODUCT(LEN($M351:$AE354)-LEN(SUBSTITUTE($M351:$AE354,"S", "")))</f>
        <v>0</v>
      </c>
      <c r="AS351" s="229">
        <f>SUMPRODUCT(LEN($AH351:$AH354)-LEN(SUBSTITUTE($AH351:$AH354,"S", "")))</f>
        <v>0</v>
      </c>
      <c r="AT351" s="232">
        <f>SUMPRODUCT(LEN($AG351:$AG354)-LEN(SUBSTITUTE($AG351:$AG354,"S", "")))</f>
        <v>0</v>
      </c>
      <c r="AU351" s="235">
        <f>SUMPRODUCT(LEN($M351:$AE354)-LEN(SUBSTITUTE($M351:$AE354,"F", "")))</f>
        <v>0</v>
      </c>
      <c r="AV351" s="229">
        <f>SUMPRODUCT(LEN($AH351:$AH354)-LEN(SUBSTITUTE($AH351:$AH354,"F", "")))</f>
        <v>0</v>
      </c>
      <c r="AW351" s="232">
        <f>SUMPRODUCT(LEN($AG351:$AG354)-LEN(SUBSTITUTE($AG351:$AG354,"F", "")))</f>
        <v>0</v>
      </c>
      <c r="AX351" s="235">
        <f>SUMPRODUCT(LEN($M351:$AE354)-LEN(SUBSTITUTE($M351:$AE354,"G", "")))</f>
        <v>0</v>
      </c>
      <c r="AY351" s="229">
        <f>SUMPRODUCT(LEN($AH351:$AH354)-LEN(SUBSTITUTE($AH351:$AH354,"G", "")))</f>
        <v>0</v>
      </c>
      <c r="AZ351" s="232">
        <f>SUMPRODUCT(LEN($AG351:$AG354)-LEN(SUBSTITUTE($AG351:$AG354,"G", "")))</f>
        <v>0</v>
      </c>
      <c r="BA351" s="235">
        <f>SUMPRODUCT(LEN($M351:$AE354)-LEN(SUBSTITUTE($M351:$AE354,"M", "")))</f>
        <v>0</v>
      </c>
      <c r="BB351" s="229">
        <f>SUMPRODUCT(LEN($AH351:$AH354)-LEN(SUBSTITUTE($AH351:$AH354,"M", "")))</f>
        <v>0</v>
      </c>
      <c r="BC351" s="232">
        <f>SUMPRODUCT(LEN($AG351:$AG354)-LEN(SUBSTITUTE($AG351:$AG354,"M", "")))</f>
        <v>0</v>
      </c>
      <c r="BD351" s="297">
        <f>SUMPRODUCT(LEN($AI351:$AI354)-LEN(SUBSTITUTE($AI351:$AI354,"S", "")))</f>
        <v>0</v>
      </c>
      <c r="BE351" s="300">
        <f>SUMPRODUCT(LEN($AI351:$AI354)-LEN(SUBSTITUTE($AI351:$AI354,"F", "")))</f>
        <v>0</v>
      </c>
      <c r="BF351" s="300">
        <f>SUMPRODUCT(LEN($AI351:$AI354)-LEN(SUBSTITUTE($AI351:$AI354,"G", "")))</f>
        <v>0</v>
      </c>
      <c r="BG351" s="303">
        <f>SUMPRODUCT(LEN($AI351:$AI354)-LEN(SUBSTITUTE($AI351:$AI354,"M", "")))</f>
        <v>0</v>
      </c>
    </row>
    <row r="352" spans="2:60" ht="28.15" hidden="1" customHeight="1" thickBot="1">
      <c r="B352" s="29"/>
      <c r="C352" s="264"/>
      <c r="D352" s="37"/>
      <c r="E352" s="36"/>
      <c r="F352" s="36"/>
      <c r="G352" s="35"/>
      <c r="H352" s="256"/>
      <c r="I352" s="260"/>
      <c r="J352" s="260"/>
      <c r="K352" s="260"/>
      <c r="L352" s="32" t="s">
        <v>72</v>
      </c>
      <c r="M352" s="31"/>
      <c r="N352" s="32" t="s">
        <v>71</v>
      </c>
      <c r="O352" s="31"/>
      <c r="P352" s="32" t="s">
        <v>70</v>
      </c>
      <c r="Q352" s="31"/>
      <c r="R352" s="32" t="s">
        <v>69</v>
      </c>
      <c r="S352" s="31"/>
      <c r="T352" s="32" t="s">
        <v>68</v>
      </c>
      <c r="U352" s="31"/>
      <c r="V352" s="32" t="s">
        <v>67</v>
      </c>
      <c r="W352" s="31"/>
      <c r="X352" s="32" t="s">
        <v>66</v>
      </c>
      <c r="Y352" s="31"/>
      <c r="Z352" s="32" t="s">
        <v>65</v>
      </c>
      <c r="AA352" s="31"/>
      <c r="AB352" s="34" t="s">
        <v>64</v>
      </c>
      <c r="AC352" s="33"/>
      <c r="AD352" s="32" t="s">
        <v>63</v>
      </c>
      <c r="AE352" s="31"/>
      <c r="AF352" s="30"/>
      <c r="AG352" s="31"/>
      <c r="AH352" s="30"/>
      <c r="AI352" s="20"/>
      <c r="AJ352" s="250"/>
      <c r="AK352" s="253"/>
      <c r="AL352" s="19"/>
      <c r="AM352" s="7"/>
      <c r="AN352" s="7"/>
      <c r="AO352" s="239"/>
      <c r="AP352" s="230"/>
      <c r="AQ352" s="233"/>
      <c r="AR352" s="236"/>
      <c r="AS352" s="230"/>
      <c r="AT352" s="233"/>
      <c r="AU352" s="236"/>
      <c r="AV352" s="230"/>
      <c r="AW352" s="233"/>
      <c r="AX352" s="236"/>
      <c r="AY352" s="230"/>
      <c r="AZ352" s="233"/>
      <c r="BA352" s="236"/>
      <c r="BB352" s="230"/>
      <c r="BC352" s="233"/>
      <c r="BD352" s="298"/>
      <c r="BE352" s="301"/>
      <c r="BF352" s="301"/>
      <c r="BG352" s="304"/>
    </row>
    <row r="353" spans="2:60" ht="28.15" hidden="1" customHeight="1">
      <c r="B353" s="29"/>
      <c r="C353" s="265"/>
      <c r="D353" s="28"/>
      <c r="E353" s="27"/>
      <c r="F353" s="27"/>
      <c r="G353" s="26"/>
      <c r="H353" s="257"/>
      <c r="I353" s="261"/>
      <c r="J353" s="261"/>
      <c r="K353" s="261"/>
      <c r="L353" s="23" t="s">
        <v>62</v>
      </c>
      <c r="M353" s="22"/>
      <c r="N353" s="23" t="s">
        <v>61</v>
      </c>
      <c r="O353" s="22"/>
      <c r="P353" s="23" t="s">
        <v>60</v>
      </c>
      <c r="Q353" s="22"/>
      <c r="R353" s="23" t="s">
        <v>59</v>
      </c>
      <c r="S353" s="22"/>
      <c r="T353" s="23" t="s">
        <v>58</v>
      </c>
      <c r="U353" s="22"/>
      <c r="V353" s="23" t="s">
        <v>57</v>
      </c>
      <c r="W353" s="22"/>
      <c r="X353" s="23" t="s">
        <v>56</v>
      </c>
      <c r="Y353" s="22"/>
      <c r="Z353" s="23" t="s">
        <v>55</v>
      </c>
      <c r="AA353" s="22"/>
      <c r="AB353" s="25" t="s">
        <v>54</v>
      </c>
      <c r="AC353" s="24"/>
      <c r="AD353" s="23">
        <v>39</v>
      </c>
      <c r="AE353" s="22"/>
      <c r="AF353" s="21"/>
      <c r="AG353" s="22"/>
      <c r="AH353" s="21"/>
      <c r="AI353" s="20"/>
      <c r="AJ353" s="250"/>
      <c r="AK353" s="253"/>
      <c r="AL353" s="19"/>
      <c r="AM353" s="7"/>
      <c r="AN353" s="7"/>
      <c r="AO353" s="239"/>
      <c r="AP353" s="230"/>
      <c r="AQ353" s="233"/>
      <c r="AR353" s="236"/>
      <c r="AS353" s="230"/>
      <c r="AT353" s="233"/>
      <c r="AU353" s="236"/>
      <c r="AV353" s="230"/>
      <c r="AW353" s="233"/>
      <c r="AX353" s="236"/>
      <c r="AY353" s="230"/>
      <c r="AZ353" s="233"/>
      <c r="BA353" s="236"/>
      <c r="BB353" s="230"/>
      <c r="BC353" s="233"/>
      <c r="BD353" s="298"/>
      <c r="BE353" s="301"/>
      <c r="BF353" s="301"/>
      <c r="BG353" s="304"/>
    </row>
    <row r="354" spans="2:60" ht="28.15" hidden="1" customHeight="1" thickBot="1">
      <c r="B354" s="29"/>
      <c r="C354" s="266"/>
      <c r="D354" s="57"/>
      <c r="E354" s="56"/>
      <c r="F354" s="56"/>
      <c r="G354" s="55"/>
      <c r="H354" s="258"/>
      <c r="I354" s="262"/>
      <c r="J354" s="262"/>
      <c r="K354" s="262"/>
      <c r="L354" s="52" t="s">
        <v>53</v>
      </c>
      <c r="M354" s="51"/>
      <c r="N354" s="52" t="s">
        <v>52</v>
      </c>
      <c r="O354" s="51"/>
      <c r="P354" s="52" t="s">
        <v>51</v>
      </c>
      <c r="Q354" s="51"/>
      <c r="R354" s="52" t="s">
        <v>50</v>
      </c>
      <c r="S354" s="51"/>
      <c r="T354" s="52">
        <v>20</v>
      </c>
      <c r="U354" s="51"/>
      <c r="V354" s="52" t="s">
        <v>49</v>
      </c>
      <c r="W354" s="51"/>
      <c r="X354" s="52" t="s">
        <v>48</v>
      </c>
      <c r="Y354" s="51"/>
      <c r="Z354" s="52" t="s">
        <v>47</v>
      </c>
      <c r="AA354" s="51"/>
      <c r="AB354" s="54" t="s">
        <v>46</v>
      </c>
      <c r="AC354" s="53"/>
      <c r="AD354" s="52" t="s">
        <v>45</v>
      </c>
      <c r="AE354" s="51"/>
      <c r="AF354" s="50"/>
      <c r="AG354" s="51"/>
      <c r="AH354" s="50"/>
      <c r="AI354" s="49"/>
      <c r="AJ354" s="251"/>
      <c r="AK354" s="254"/>
      <c r="AL354" s="48"/>
      <c r="AM354" s="7"/>
      <c r="AN354" s="7"/>
      <c r="AO354" s="240"/>
      <c r="AP354" s="231"/>
      <c r="AQ354" s="234"/>
      <c r="AR354" s="237"/>
      <c r="AS354" s="231"/>
      <c r="AT354" s="234"/>
      <c r="AU354" s="237"/>
      <c r="AV354" s="231"/>
      <c r="AW354" s="234"/>
      <c r="AX354" s="237"/>
      <c r="AY354" s="231"/>
      <c r="AZ354" s="234"/>
      <c r="BA354" s="237"/>
      <c r="BB354" s="231"/>
      <c r="BC354" s="234"/>
      <c r="BD354" s="299"/>
      <c r="BE354" s="302"/>
      <c r="BF354" s="302"/>
      <c r="BG354" s="305"/>
    </row>
    <row r="355" spans="2:60" ht="28.15" hidden="1" customHeight="1">
      <c r="B355" s="29"/>
      <c r="C355" s="263">
        <v>3</v>
      </c>
      <c r="D355" s="47"/>
      <c r="E355" s="46"/>
      <c r="F355" s="46"/>
      <c r="G355" s="45"/>
      <c r="H355" s="255"/>
      <c r="I355" s="259"/>
      <c r="J355" s="259"/>
      <c r="K355" s="259"/>
      <c r="L355" s="42" t="s">
        <v>82</v>
      </c>
      <c r="M355" s="41"/>
      <c r="N355" s="42" t="s">
        <v>81</v>
      </c>
      <c r="O355" s="41"/>
      <c r="P355" s="42" t="s">
        <v>80</v>
      </c>
      <c r="Q355" s="41"/>
      <c r="R355" s="42" t="s">
        <v>79</v>
      </c>
      <c r="S355" s="41"/>
      <c r="T355" s="42" t="s">
        <v>78</v>
      </c>
      <c r="U355" s="41"/>
      <c r="V355" s="42" t="s">
        <v>77</v>
      </c>
      <c r="W355" s="41"/>
      <c r="X355" s="42" t="s">
        <v>76</v>
      </c>
      <c r="Y355" s="41"/>
      <c r="Z355" s="42" t="s">
        <v>75</v>
      </c>
      <c r="AA355" s="41"/>
      <c r="AB355" s="44" t="s">
        <v>74</v>
      </c>
      <c r="AC355" s="43"/>
      <c r="AD355" s="42" t="s">
        <v>73</v>
      </c>
      <c r="AE355" s="41"/>
      <c r="AF355" s="40"/>
      <c r="AG355" s="41"/>
      <c r="AH355" s="40"/>
      <c r="AI355" s="39"/>
      <c r="AJ355" s="245"/>
      <c r="AK355" s="245"/>
      <c r="AL355" s="38"/>
      <c r="AM355" s="7"/>
      <c r="AN355" s="7"/>
      <c r="AO355" s="238">
        <f>SUMPRODUCT(LEN($M355:$AE358)-LEN(SUBSTITUTE($M355:$AE358,"A", "")))</f>
        <v>0</v>
      </c>
      <c r="AP355" s="229">
        <f>SUMPRODUCT(LEN($AH355:$AH358)-LEN(SUBSTITUTE($AH355:$AH358,"A", "")))</f>
        <v>0</v>
      </c>
      <c r="AQ355" s="232">
        <f>SUMPRODUCT(LEN($AG355:$AG358)-LEN(SUBSTITUTE($AG355:$AG358,"A", "")))</f>
        <v>0</v>
      </c>
      <c r="AR355" s="235">
        <f>SUMPRODUCT(LEN($M355:$AE358)-LEN(SUBSTITUTE($M355:$AE358,"S", "")))</f>
        <v>0</v>
      </c>
      <c r="AS355" s="229">
        <f>SUMPRODUCT(LEN($AH355:$AH358)-LEN(SUBSTITUTE($AH355:$AH358,"S", "")))</f>
        <v>0</v>
      </c>
      <c r="AT355" s="232">
        <f>SUMPRODUCT(LEN($AG355:$AG358)-LEN(SUBSTITUTE($AG355:$AG358,"S", "")))</f>
        <v>0</v>
      </c>
      <c r="AU355" s="235">
        <f>SUMPRODUCT(LEN($M355:$AE358)-LEN(SUBSTITUTE($M355:$AE358,"F", "")))</f>
        <v>0</v>
      </c>
      <c r="AV355" s="229">
        <f>SUMPRODUCT(LEN($AH355:$AH358)-LEN(SUBSTITUTE($AH355:$AH358,"F", "")))</f>
        <v>0</v>
      </c>
      <c r="AW355" s="232">
        <f>SUMPRODUCT(LEN($AG355:$AG358)-LEN(SUBSTITUTE($AG355:$AG358,"F", "")))</f>
        <v>0</v>
      </c>
      <c r="AX355" s="235">
        <f>SUMPRODUCT(LEN($M355:$AE358)-LEN(SUBSTITUTE($M355:$AE358,"G", "")))</f>
        <v>0</v>
      </c>
      <c r="AY355" s="229">
        <f>SUMPRODUCT(LEN($AH355:$AH358)-LEN(SUBSTITUTE($AH355:$AH358,"G", "")))</f>
        <v>0</v>
      </c>
      <c r="AZ355" s="232">
        <f>SUMPRODUCT(LEN($AG355:$AG358)-LEN(SUBSTITUTE($AG355:$AG358,"G", "")))</f>
        <v>0</v>
      </c>
      <c r="BA355" s="235">
        <f>SUMPRODUCT(LEN($M355:$AE358)-LEN(SUBSTITUTE($M355:$AE358,"M", "")))</f>
        <v>0</v>
      </c>
      <c r="BB355" s="229">
        <f>SUMPRODUCT(LEN($AH355:$AH358)-LEN(SUBSTITUTE($AH355:$AH358,"M", "")))</f>
        <v>0</v>
      </c>
      <c r="BC355" s="232">
        <f>SUMPRODUCT(LEN($AG355:$AG358)-LEN(SUBSTITUTE($AG355:$AG358,"M", "")))</f>
        <v>0</v>
      </c>
      <c r="BD355" s="297">
        <f>SUMPRODUCT(LEN($AI355:$AI358)-LEN(SUBSTITUTE($AI355:$AI358,"S", "")))</f>
        <v>0</v>
      </c>
      <c r="BE355" s="300">
        <f>SUMPRODUCT(LEN($AI355:$AI358)-LEN(SUBSTITUTE($AI355:$AI358,"F", "")))</f>
        <v>0</v>
      </c>
      <c r="BF355" s="300">
        <f>SUMPRODUCT(LEN($AI355:$AI358)-LEN(SUBSTITUTE($AI355:$AI358,"G", "")))</f>
        <v>0</v>
      </c>
      <c r="BG355" s="303">
        <f>SUMPRODUCT(LEN($AI355:$AI358)-LEN(SUBSTITUTE($AI355:$AI358,"M", "")))</f>
        <v>0</v>
      </c>
    </row>
    <row r="356" spans="2:60" ht="28.15" hidden="1" customHeight="1" thickBot="1">
      <c r="B356" s="29"/>
      <c r="C356" s="264"/>
      <c r="D356" s="37"/>
      <c r="E356" s="36"/>
      <c r="F356" s="36"/>
      <c r="G356" s="35"/>
      <c r="H356" s="256"/>
      <c r="I356" s="260"/>
      <c r="J356" s="260"/>
      <c r="K356" s="260"/>
      <c r="L356" s="32" t="s">
        <v>72</v>
      </c>
      <c r="M356" s="31"/>
      <c r="N356" s="32" t="s">
        <v>71</v>
      </c>
      <c r="O356" s="31"/>
      <c r="P356" s="32" t="s">
        <v>70</v>
      </c>
      <c r="Q356" s="31"/>
      <c r="R356" s="32" t="s">
        <v>69</v>
      </c>
      <c r="S356" s="31"/>
      <c r="T356" s="32" t="s">
        <v>68</v>
      </c>
      <c r="U356" s="31"/>
      <c r="V356" s="32" t="s">
        <v>67</v>
      </c>
      <c r="W356" s="31"/>
      <c r="X356" s="32" t="s">
        <v>66</v>
      </c>
      <c r="Y356" s="31"/>
      <c r="Z356" s="32" t="s">
        <v>65</v>
      </c>
      <c r="AA356" s="31"/>
      <c r="AB356" s="34" t="s">
        <v>64</v>
      </c>
      <c r="AC356" s="33"/>
      <c r="AD356" s="32" t="s">
        <v>63</v>
      </c>
      <c r="AE356" s="31"/>
      <c r="AF356" s="30"/>
      <c r="AG356" s="31"/>
      <c r="AH356" s="30"/>
      <c r="AI356" s="20"/>
      <c r="AJ356" s="246"/>
      <c r="AK356" s="246"/>
      <c r="AL356" s="19"/>
      <c r="AM356" s="7"/>
      <c r="AN356" s="7"/>
      <c r="AO356" s="239"/>
      <c r="AP356" s="230"/>
      <c r="AQ356" s="233"/>
      <c r="AR356" s="236"/>
      <c r="AS356" s="230"/>
      <c r="AT356" s="233"/>
      <c r="AU356" s="236"/>
      <c r="AV356" s="230"/>
      <c r="AW356" s="233"/>
      <c r="AX356" s="236"/>
      <c r="AY356" s="230"/>
      <c r="AZ356" s="233"/>
      <c r="BA356" s="236"/>
      <c r="BB356" s="230"/>
      <c r="BC356" s="233"/>
      <c r="BD356" s="298"/>
      <c r="BE356" s="301"/>
      <c r="BF356" s="301"/>
      <c r="BG356" s="304"/>
    </row>
    <row r="357" spans="2:60" ht="28.15" hidden="1" customHeight="1">
      <c r="B357" s="29"/>
      <c r="C357" s="265"/>
      <c r="D357" s="28"/>
      <c r="E357" s="27"/>
      <c r="F357" s="27"/>
      <c r="G357" s="26"/>
      <c r="H357" s="257"/>
      <c r="I357" s="261"/>
      <c r="J357" s="261"/>
      <c r="K357" s="261"/>
      <c r="L357" s="23" t="s">
        <v>62</v>
      </c>
      <c r="M357" s="22"/>
      <c r="N357" s="23" t="s">
        <v>61</v>
      </c>
      <c r="O357" s="22"/>
      <c r="P357" s="23" t="s">
        <v>60</v>
      </c>
      <c r="Q357" s="22"/>
      <c r="R357" s="23" t="s">
        <v>59</v>
      </c>
      <c r="S357" s="22"/>
      <c r="T357" s="23" t="s">
        <v>58</v>
      </c>
      <c r="U357" s="22"/>
      <c r="V357" s="23" t="s">
        <v>57</v>
      </c>
      <c r="W357" s="22"/>
      <c r="X357" s="23" t="s">
        <v>56</v>
      </c>
      <c r="Y357" s="22"/>
      <c r="Z357" s="23" t="s">
        <v>55</v>
      </c>
      <c r="AA357" s="22"/>
      <c r="AB357" s="25" t="s">
        <v>54</v>
      </c>
      <c r="AC357" s="24"/>
      <c r="AD357" s="23">
        <v>39</v>
      </c>
      <c r="AE357" s="22"/>
      <c r="AF357" s="21"/>
      <c r="AG357" s="22"/>
      <c r="AH357" s="21"/>
      <c r="AI357" s="20"/>
      <c r="AJ357" s="246"/>
      <c r="AK357" s="246"/>
      <c r="AL357" s="19"/>
      <c r="AM357" s="7"/>
      <c r="AN357" s="7"/>
      <c r="AO357" s="239"/>
      <c r="AP357" s="230"/>
      <c r="AQ357" s="233"/>
      <c r="AR357" s="236"/>
      <c r="AS357" s="230"/>
      <c r="AT357" s="233"/>
      <c r="AU357" s="236"/>
      <c r="AV357" s="230"/>
      <c r="AW357" s="233"/>
      <c r="AX357" s="236"/>
      <c r="AY357" s="230"/>
      <c r="AZ357" s="233"/>
      <c r="BA357" s="236"/>
      <c r="BB357" s="230"/>
      <c r="BC357" s="233"/>
      <c r="BD357" s="298"/>
      <c r="BE357" s="301"/>
      <c r="BF357" s="301"/>
      <c r="BG357" s="304"/>
    </row>
    <row r="358" spans="2:60" ht="28.15" hidden="1" customHeight="1" thickBot="1">
      <c r="B358" s="18"/>
      <c r="C358" s="271"/>
      <c r="D358" s="17"/>
      <c r="E358" s="16"/>
      <c r="F358" s="16"/>
      <c r="G358" s="15"/>
      <c r="H358" s="258"/>
      <c r="I358" s="272"/>
      <c r="J358" s="272"/>
      <c r="K358" s="272"/>
      <c r="L358" s="12" t="s">
        <v>53</v>
      </c>
      <c r="M358" s="11"/>
      <c r="N358" s="12" t="s">
        <v>52</v>
      </c>
      <c r="O358" s="11"/>
      <c r="P358" s="12" t="s">
        <v>51</v>
      </c>
      <c r="Q358" s="11"/>
      <c r="R358" s="12" t="s">
        <v>50</v>
      </c>
      <c r="S358" s="11"/>
      <c r="T358" s="12">
        <v>20</v>
      </c>
      <c r="U358" s="11"/>
      <c r="V358" s="12" t="s">
        <v>49</v>
      </c>
      <c r="W358" s="11"/>
      <c r="X358" s="12" t="s">
        <v>48</v>
      </c>
      <c r="Y358" s="11"/>
      <c r="Z358" s="12" t="s">
        <v>47</v>
      </c>
      <c r="AA358" s="11"/>
      <c r="AB358" s="14" t="s">
        <v>46</v>
      </c>
      <c r="AC358" s="13"/>
      <c r="AD358" s="12" t="s">
        <v>45</v>
      </c>
      <c r="AE358" s="11"/>
      <c r="AF358" s="10"/>
      <c r="AG358" s="11"/>
      <c r="AH358" s="10"/>
      <c r="AI358" s="9"/>
      <c r="AJ358" s="247"/>
      <c r="AK358" s="247"/>
      <c r="AL358" s="8"/>
      <c r="AM358" s="7"/>
      <c r="AN358" s="7"/>
      <c r="AO358" s="240"/>
      <c r="AP358" s="231"/>
      <c r="AQ358" s="234"/>
      <c r="AR358" s="237"/>
      <c r="AS358" s="231"/>
      <c r="AT358" s="234"/>
      <c r="AU358" s="237"/>
      <c r="AV358" s="231"/>
      <c r="AW358" s="234"/>
      <c r="AX358" s="237"/>
      <c r="AY358" s="231"/>
      <c r="AZ358" s="234"/>
      <c r="BA358" s="237"/>
      <c r="BB358" s="231"/>
      <c r="BC358" s="234"/>
      <c r="BD358" s="299"/>
      <c r="BE358" s="302"/>
      <c r="BF358" s="302"/>
      <c r="BG358" s="305"/>
    </row>
    <row r="359" spans="2:60" ht="85.9" hidden="1" customHeight="1" thickBot="1">
      <c r="B359" s="94" t="s">
        <v>119</v>
      </c>
      <c r="C359" s="83" t="s">
        <v>118</v>
      </c>
      <c r="D359" s="88" t="s">
        <v>117</v>
      </c>
      <c r="E359" s="93" t="s">
        <v>116</v>
      </c>
      <c r="F359" s="92"/>
      <c r="G359" s="91"/>
      <c r="H359" s="90" t="s">
        <v>115</v>
      </c>
      <c r="I359" s="88" t="s">
        <v>43</v>
      </c>
      <c r="J359" s="88" t="s">
        <v>114</v>
      </c>
      <c r="K359" s="88" t="s">
        <v>44</v>
      </c>
      <c r="L359" s="227" t="s">
        <v>113</v>
      </c>
      <c r="M359" s="270"/>
      <c r="N359" s="227" t="s">
        <v>112</v>
      </c>
      <c r="O359" s="270"/>
      <c r="P359" s="227" t="s">
        <v>112</v>
      </c>
      <c r="Q359" s="228"/>
      <c r="R359" s="227" t="s">
        <v>112</v>
      </c>
      <c r="S359" s="228"/>
      <c r="T359" s="227" t="s">
        <v>112</v>
      </c>
      <c r="U359" s="228"/>
      <c r="V359" s="227" t="s">
        <v>112</v>
      </c>
      <c r="W359" s="228"/>
      <c r="X359" s="227" t="s">
        <v>112</v>
      </c>
      <c r="Y359" s="228"/>
      <c r="Z359" s="227" t="s">
        <v>112</v>
      </c>
      <c r="AA359" s="228"/>
      <c r="AB359" s="227" t="s">
        <v>112</v>
      </c>
      <c r="AC359" s="228"/>
      <c r="AD359" s="227" t="s">
        <v>112</v>
      </c>
      <c r="AE359" s="228"/>
      <c r="AF359" s="244" t="s">
        <v>111</v>
      </c>
      <c r="AG359" s="228"/>
      <c r="AH359" s="90" t="s">
        <v>110</v>
      </c>
      <c r="AI359" s="89" t="s">
        <v>109</v>
      </c>
      <c r="AJ359" s="88" t="s">
        <v>108</v>
      </c>
      <c r="AK359" s="88" t="s">
        <v>107</v>
      </c>
      <c r="AL359" s="87" t="s">
        <v>106</v>
      </c>
      <c r="AM359" s="86"/>
      <c r="AN359" s="86"/>
      <c r="AO359" s="84" t="s">
        <v>105</v>
      </c>
      <c r="AP359" s="83" t="s">
        <v>104</v>
      </c>
      <c r="AQ359" s="82" t="s">
        <v>103</v>
      </c>
      <c r="AR359" s="84" t="s">
        <v>102</v>
      </c>
      <c r="AS359" s="83" t="s">
        <v>101</v>
      </c>
      <c r="AT359" s="82" t="s">
        <v>100</v>
      </c>
      <c r="AU359" s="84" t="s">
        <v>99</v>
      </c>
      <c r="AV359" s="83" t="s">
        <v>98</v>
      </c>
      <c r="AW359" s="85" t="s">
        <v>97</v>
      </c>
      <c r="AX359" s="84" t="s">
        <v>96</v>
      </c>
      <c r="AY359" s="83" t="s">
        <v>95</v>
      </c>
      <c r="AZ359" s="82" t="s">
        <v>94</v>
      </c>
      <c r="BA359" s="84" t="s">
        <v>93</v>
      </c>
      <c r="BB359" s="83" t="s">
        <v>92</v>
      </c>
      <c r="BC359" s="82" t="s">
        <v>91</v>
      </c>
      <c r="BD359" s="81" t="s">
        <v>90</v>
      </c>
      <c r="BE359" s="80" t="s">
        <v>89</v>
      </c>
      <c r="BF359" s="80" t="s">
        <v>88</v>
      </c>
      <c r="BG359" s="79" t="s">
        <v>87</v>
      </c>
    </row>
    <row r="360" spans="2:60" ht="48" hidden="1" thickBot="1">
      <c r="B360" s="78" t="s">
        <v>157</v>
      </c>
      <c r="C360" s="77"/>
      <c r="D360" s="76"/>
      <c r="E360" s="267"/>
      <c r="F360" s="268"/>
      <c r="G360" s="269"/>
      <c r="H360" s="75" t="s">
        <v>85</v>
      </c>
      <c r="I360" s="74"/>
      <c r="J360" s="74"/>
      <c r="K360" s="73"/>
      <c r="L360" s="72"/>
      <c r="M360" s="68"/>
      <c r="N360" s="72"/>
      <c r="O360" s="68"/>
      <c r="P360" s="72"/>
      <c r="Q360" s="68"/>
      <c r="R360" s="72"/>
      <c r="S360" s="68"/>
      <c r="T360" s="72"/>
      <c r="U360" s="68"/>
      <c r="V360" s="72"/>
      <c r="W360" s="68"/>
      <c r="X360" s="72"/>
      <c r="Y360" s="68"/>
      <c r="Z360" s="72"/>
      <c r="AA360" s="71"/>
      <c r="AB360" s="70"/>
      <c r="AC360" s="70"/>
      <c r="AD360" s="70"/>
      <c r="AE360" s="70"/>
      <c r="AF360" s="69" t="s">
        <v>84</v>
      </c>
      <c r="AG360" s="68"/>
      <c r="AH360" s="68"/>
      <c r="AI360" s="68"/>
      <c r="AJ360" s="67"/>
      <c r="AK360" s="67"/>
      <c r="AL360" s="66"/>
      <c r="AM360" s="65"/>
      <c r="AN360" s="65"/>
      <c r="AO360" s="64">
        <f t="shared" ref="AO360:BG360" si="25">SUM(AO361:AO372)</f>
        <v>0</v>
      </c>
      <c r="AP360" s="63">
        <f t="shared" si="25"/>
        <v>0</v>
      </c>
      <c r="AQ360" s="62">
        <f t="shared" si="25"/>
        <v>0</v>
      </c>
      <c r="AR360" s="64">
        <f t="shared" si="25"/>
        <v>0</v>
      </c>
      <c r="AS360" s="63">
        <f t="shared" si="25"/>
        <v>0</v>
      </c>
      <c r="AT360" s="62">
        <f t="shared" si="25"/>
        <v>0</v>
      </c>
      <c r="AU360" s="64">
        <f t="shared" si="25"/>
        <v>0</v>
      </c>
      <c r="AV360" s="63">
        <f t="shared" si="25"/>
        <v>0</v>
      </c>
      <c r="AW360" s="62">
        <f t="shared" si="25"/>
        <v>0</v>
      </c>
      <c r="AX360" s="64">
        <f t="shared" si="25"/>
        <v>0</v>
      </c>
      <c r="AY360" s="63">
        <f t="shared" si="25"/>
        <v>0</v>
      </c>
      <c r="AZ360" s="62">
        <f t="shared" si="25"/>
        <v>0</v>
      </c>
      <c r="BA360" s="64">
        <f t="shared" si="25"/>
        <v>0</v>
      </c>
      <c r="BB360" s="63">
        <f t="shared" si="25"/>
        <v>0</v>
      </c>
      <c r="BC360" s="62">
        <f t="shared" si="25"/>
        <v>0</v>
      </c>
      <c r="BD360" s="61">
        <f t="shared" si="25"/>
        <v>0</v>
      </c>
      <c r="BE360" s="60">
        <f t="shared" si="25"/>
        <v>0</v>
      </c>
      <c r="BF360" s="60">
        <f t="shared" si="25"/>
        <v>0</v>
      </c>
      <c r="BG360" s="59">
        <f t="shared" si="25"/>
        <v>0</v>
      </c>
      <c r="BH360" s="58" t="s">
        <v>83</v>
      </c>
    </row>
    <row r="361" spans="2:60" ht="28.15" hidden="1" customHeight="1">
      <c r="B361" s="29"/>
      <c r="C361" s="263">
        <v>1</v>
      </c>
      <c r="D361" s="47"/>
      <c r="E361" s="46"/>
      <c r="F361" s="46"/>
      <c r="G361" s="45"/>
      <c r="H361" s="255"/>
      <c r="I361" s="259"/>
      <c r="J361" s="259"/>
      <c r="K361" s="259"/>
      <c r="L361" s="42" t="s">
        <v>82</v>
      </c>
      <c r="M361" s="41"/>
      <c r="N361" s="42" t="s">
        <v>81</v>
      </c>
      <c r="O361" s="41"/>
      <c r="P361" s="42" t="s">
        <v>80</v>
      </c>
      <c r="Q361" s="41"/>
      <c r="R361" s="42" t="s">
        <v>79</v>
      </c>
      <c r="S361" s="41"/>
      <c r="T361" s="42" t="s">
        <v>78</v>
      </c>
      <c r="U361" s="41"/>
      <c r="V361" s="42" t="s">
        <v>77</v>
      </c>
      <c r="W361" s="41"/>
      <c r="X361" s="42" t="s">
        <v>76</v>
      </c>
      <c r="Y361" s="41"/>
      <c r="Z361" s="42" t="s">
        <v>75</v>
      </c>
      <c r="AA361" s="41"/>
      <c r="AB361" s="44" t="s">
        <v>74</v>
      </c>
      <c r="AC361" s="43"/>
      <c r="AD361" s="42" t="s">
        <v>73</v>
      </c>
      <c r="AE361" s="41"/>
      <c r="AF361" s="40"/>
      <c r="AG361" s="41"/>
      <c r="AH361" s="40"/>
      <c r="AI361" s="39"/>
      <c r="AJ361" s="245"/>
      <c r="AK361" s="245"/>
      <c r="AL361" s="38"/>
      <c r="AM361" s="7"/>
      <c r="AN361" s="7"/>
      <c r="AO361" s="238">
        <f>SUMPRODUCT(LEN($M361:$AE364)-LEN(SUBSTITUTE($M361:$AE364,"A", "")))</f>
        <v>0</v>
      </c>
      <c r="AP361" s="229">
        <f>SUMPRODUCT(LEN($AH361:$AH364)-LEN(SUBSTITUTE($AH361:$AH364,"A", "")))</f>
        <v>0</v>
      </c>
      <c r="AQ361" s="232">
        <f>SUMPRODUCT(LEN($AG361:$AG364)-LEN(SUBSTITUTE($AG361:$AG364,"A", "")))</f>
        <v>0</v>
      </c>
      <c r="AR361" s="235">
        <f>SUMPRODUCT(LEN($M361:$AE364)-LEN(SUBSTITUTE($M361:$AE364,"S", "")))</f>
        <v>0</v>
      </c>
      <c r="AS361" s="229">
        <f>SUMPRODUCT(LEN($AH361:$AH364)-LEN(SUBSTITUTE($AH361:$AH364,"S", "")))</f>
        <v>0</v>
      </c>
      <c r="AT361" s="232">
        <f>SUMPRODUCT(LEN($AG361:$AG364)-LEN(SUBSTITUTE($AG361:$AG364,"S", "")))</f>
        <v>0</v>
      </c>
      <c r="AU361" s="235">
        <f>SUMPRODUCT(LEN($M361:$AE364)-LEN(SUBSTITUTE($M361:$AE364,"F", "")))</f>
        <v>0</v>
      </c>
      <c r="AV361" s="229">
        <f>SUMPRODUCT(LEN($AH361:$AH364)-LEN(SUBSTITUTE($AH361:$AH364,"F", "")))</f>
        <v>0</v>
      </c>
      <c r="AW361" s="232">
        <f>SUMPRODUCT(LEN($AG361:$AG364)-LEN(SUBSTITUTE($AG361:$AG364,"F", "")))</f>
        <v>0</v>
      </c>
      <c r="AX361" s="235">
        <f>SUMPRODUCT(LEN($M361:$AE364)-LEN(SUBSTITUTE($M361:$AE364,"G", "")))</f>
        <v>0</v>
      </c>
      <c r="AY361" s="229">
        <f>SUMPRODUCT(LEN($AH361:$AH364)-LEN(SUBSTITUTE($AH361:$AH364,"G", "")))</f>
        <v>0</v>
      </c>
      <c r="AZ361" s="232">
        <f>SUMPRODUCT(LEN($AG361:$AG364)-LEN(SUBSTITUTE($AG361:$AG364,"G", "")))</f>
        <v>0</v>
      </c>
      <c r="BA361" s="235">
        <f>SUMPRODUCT(LEN($M361:$AE364)-LEN(SUBSTITUTE($M361:$AE364,"M", "")))</f>
        <v>0</v>
      </c>
      <c r="BB361" s="229">
        <f>SUMPRODUCT(LEN($AH361:$AH364)-LEN(SUBSTITUTE($AH361:$AH364,"M", "")))</f>
        <v>0</v>
      </c>
      <c r="BC361" s="232">
        <f>SUMPRODUCT(LEN($AG361:$AG364)-LEN(SUBSTITUTE($AG361:$AG364,"M", "")))</f>
        <v>0</v>
      </c>
      <c r="BD361" s="297">
        <f>SUMPRODUCT(LEN($AI361:$AI364)-LEN(SUBSTITUTE($AI361:$AI364,"S", "")))</f>
        <v>0</v>
      </c>
      <c r="BE361" s="300">
        <f>SUMPRODUCT(LEN($AI361:$AI364)-LEN(SUBSTITUTE($AI361:$AI364,"F", "")))</f>
        <v>0</v>
      </c>
      <c r="BF361" s="300">
        <f>SUMPRODUCT(LEN($AI361:$AI364)-LEN(SUBSTITUTE($AI361:$AI364,"G", "")))</f>
        <v>0</v>
      </c>
      <c r="BG361" s="303">
        <f>SUMPRODUCT(LEN($AI361:$AI364)-LEN(SUBSTITUTE($AI361:$AI364,"M", "")))</f>
        <v>0</v>
      </c>
    </row>
    <row r="362" spans="2:60" ht="28.15" hidden="1" customHeight="1" thickBot="1">
      <c r="B362" s="29"/>
      <c r="C362" s="264"/>
      <c r="D362" s="37"/>
      <c r="E362" s="36"/>
      <c r="F362" s="36"/>
      <c r="G362" s="35"/>
      <c r="H362" s="256"/>
      <c r="I362" s="260"/>
      <c r="J362" s="260"/>
      <c r="K362" s="260"/>
      <c r="L362" s="32" t="s">
        <v>72</v>
      </c>
      <c r="M362" s="31"/>
      <c r="N362" s="32" t="s">
        <v>71</v>
      </c>
      <c r="O362" s="31"/>
      <c r="P362" s="32" t="s">
        <v>70</v>
      </c>
      <c r="Q362" s="31"/>
      <c r="R362" s="32" t="s">
        <v>69</v>
      </c>
      <c r="S362" s="31"/>
      <c r="T362" s="32" t="s">
        <v>68</v>
      </c>
      <c r="U362" s="31"/>
      <c r="V362" s="32" t="s">
        <v>67</v>
      </c>
      <c r="W362" s="31"/>
      <c r="X362" s="32" t="s">
        <v>66</v>
      </c>
      <c r="Y362" s="31"/>
      <c r="Z362" s="32" t="s">
        <v>65</v>
      </c>
      <c r="AA362" s="31"/>
      <c r="AB362" s="34" t="s">
        <v>64</v>
      </c>
      <c r="AC362" s="33"/>
      <c r="AD362" s="32" t="s">
        <v>63</v>
      </c>
      <c r="AE362" s="31"/>
      <c r="AF362" s="30"/>
      <c r="AG362" s="31"/>
      <c r="AH362" s="30"/>
      <c r="AI362" s="20"/>
      <c r="AJ362" s="246"/>
      <c r="AK362" s="246"/>
      <c r="AL362" s="19"/>
      <c r="AM362" s="7"/>
      <c r="AN362" s="7"/>
      <c r="AO362" s="239"/>
      <c r="AP362" s="230"/>
      <c r="AQ362" s="233"/>
      <c r="AR362" s="236"/>
      <c r="AS362" s="230"/>
      <c r="AT362" s="233"/>
      <c r="AU362" s="236"/>
      <c r="AV362" s="230"/>
      <c r="AW362" s="233"/>
      <c r="AX362" s="236"/>
      <c r="AY362" s="230"/>
      <c r="AZ362" s="233"/>
      <c r="BA362" s="236"/>
      <c r="BB362" s="230"/>
      <c r="BC362" s="233"/>
      <c r="BD362" s="298"/>
      <c r="BE362" s="301"/>
      <c r="BF362" s="301"/>
      <c r="BG362" s="304"/>
    </row>
    <row r="363" spans="2:60" ht="28.15" hidden="1" customHeight="1">
      <c r="B363" s="29"/>
      <c r="C363" s="265"/>
      <c r="D363" s="28"/>
      <c r="E363" s="27"/>
      <c r="F363" s="27"/>
      <c r="G363" s="26"/>
      <c r="H363" s="257"/>
      <c r="I363" s="261"/>
      <c r="J363" s="261"/>
      <c r="K363" s="261"/>
      <c r="L363" s="23" t="s">
        <v>62</v>
      </c>
      <c r="M363" s="22"/>
      <c r="N363" s="23" t="s">
        <v>61</v>
      </c>
      <c r="O363" s="22"/>
      <c r="P363" s="23" t="s">
        <v>60</v>
      </c>
      <c r="Q363" s="22"/>
      <c r="R363" s="23" t="s">
        <v>59</v>
      </c>
      <c r="S363" s="22"/>
      <c r="T363" s="23" t="s">
        <v>58</v>
      </c>
      <c r="U363" s="22"/>
      <c r="V363" s="23" t="s">
        <v>57</v>
      </c>
      <c r="W363" s="22"/>
      <c r="X363" s="23" t="s">
        <v>56</v>
      </c>
      <c r="Y363" s="22"/>
      <c r="Z363" s="23" t="s">
        <v>55</v>
      </c>
      <c r="AA363" s="22"/>
      <c r="AB363" s="25" t="s">
        <v>54</v>
      </c>
      <c r="AC363" s="24"/>
      <c r="AD363" s="23">
        <v>39</v>
      </c>
      <c r="AE363" s="22"/>
      <c r="AF363" s="21"/>
      <c r="AG363" s="22"/>
      <c r="AH363" s="21"/>
      <c r="AI363" s="20"/>
      <c r="AJ363" s="246"/>
      <c r="AK363" s="246"/>
      <c r="AL363" s="19"/>
      <c r="AM363" s="7"/>
      <c r="AN363" s="7"/>
      <c r="AO363" s="239"/>
      <c r="AP363" s="230"/>
      <c r="AQ363" s="233"/>
      <c r="AR363" s="236"/>
      <c r="AS363" s="230"/>
      <c r="AT363" s="233"/>
      <c r="AU363" s="236"/>
      <c r="AV363" s="230"/>
      <c r="AW363" s="233"/>
      <c r="AX363" s="236"/>
      <c r="AY363" s="230"/>
      <c r="AZ363" s="233"/>
      <c r="BA363" s="236"/>
      <c r="BB363" s="230"/>
      <c r="BC363" s="233"/>
      <c r="BD363" s="298"/>
      <c r="BE363" s="301"/>
      <c r="BF363" s="301"/>
      <c r="BG363" s="304"/>
    </row>
    <row r="364" spans="2:60" ht="28.15" hidden="1" customHeight="1" thickBot="1">
      <c r="B364" s="29"/>
      <c r="C364" s="266"/>
      <c r="D364" s="57"/>
      <c r="E364" s="56"/>
      <c r="F364" s="56"/>
      <c r="G364" s="55"/>
      <c r="H364" s="258"/>
      <c r="I364" s="262"/>
      <c r="J364" s="262"/>
      <c r="K364" s="262"/>
      <c r="L364" s="52" t="s">
        <v>53</v>
      </c>
      <c r="M364" s="51"/>
      <c r="N364" s="52" t="s">
        <v>52</v>
      </c>
      <c r="O364" s="51"/>
      <c r="P364" s="52" t="s">
        <v>51</v>
      </c>
      <c r="Q364" s="51"/>
      <c r="R364" s="52" t="s">
        <v>50</v>
      </c>
      <c r="S364" s="51"/>
      <c r="T364" s="52">
        <v>20</v>
      </c>
      <c r="U364" s="51"/>
      <c r="V364" s="52" t="s">
        <v>49</v>
      </c>
      <c r="W364" s="51"/>
      <c r="X364" s="52" t="s">
        <v>48</v>
      </c>
      <c r="Y364" s="51"/>
      <c r="Z364" s="52" t="s">
        <v>47</v>
      </c>
      <c r="AA364" s="51"/>
      <c r="AB364" s="54" t="s">
        <v>46</v>
      </c>
      <c r="AC364" s="53"/>
      <c r="AD364" s="52" t="s">
        <v>45</v>
      </c>
      <c r="AE364" s="51"/>
      <c r="AF364" s="50"/>
      <c r="AG364" s="51"/>
      <c r="AH364" s="50"/>
      <c r="AI364" s="49"/>
      <c r="AJ364" s="248"/>
      <c r="AK364" s="248"/>
      <c r="AL364" s="48"/>
      <c r="AM364" s="7"/>
      <c r="AN364" s="7"/>
      <c r="AO364" s="240"/>
      <c r="AP364" s="231"/>
      <c r="AQ364" s="234"/>
      <c r="AR364" s="237"/>
      <c r="AS364" s="231"/>
      <c r="AT364" s="234"/>
      <c r="AU364" s="237"/>
      <c r="AV364" s="231"/>
      <c r="AW364" s="234"/>
      <c r="AX364" s="237"/>
      <c r="AY364" s="231"/>
      <c r="AZ364" s="234"/>
      <c r="BA364" s="237"/>
      <c r="BB364" s="231"/>
      <c r="BC364" s="234"/>
      <c r="BD364" s="299"/>
      <c r="BE364" s="302"/>
      <c r="BF364" s="302"/>
      <c r="BG364" s="305"/>
    </row>
    <row r="365" spans="2:60" ht="28.15" hidden="1" customHeight="1">
      <c r="B365" s="29"/>
      <c r="C365" s="263">
        <v>2</v>
      </c>
      <c r="D365" s="47"/>
      <c r="E365" s="46"/>
      <c r="F365" s="46"/>
      <c r="G365" s="45"/>
      <c r="H365" s="255"/>
      <c r="I365" s="259"/>
      <c r="J365" s="259"/>
      <c r="K365" s="259"/>
      <c r="L365" s="42" t="s">
        <v>82</v>
      </c>
      <c r="M365" s="41"/>
      <c r="N365" s="42" t="s">
        <v>81</v>
      </c>
      <c r="O365" s="41"/>
      <c r="P365" s="42" t="s">
        <v>80</v>
      </c>
      <c r="Q365" s="41"/>
      <c r="R365" s="42" t="s">
        <v>79</v>
      </c>
      <c r="S365" s="41"/>
      <c r="T365" s="42" t="s">
        <v>78</v>
      </c>
      <c r="U365" s="41"/>
      <c r="V365" s="42" t="s">
        <v>77</v>
      </c>
      <c r="W365" s="41"/>
      <c r="X365" s="42" t="s">
        <v>76</v>
      </c>
      <c r="Y365" s="41"/>
      <c r="Z365" s="42" t="s">
        <v>75</v>
      </c>
      <c r="AA365" s="41"/>
      <c r="AB365" s="44" t="s">
        <v>74</v>
      </c>
      <c r="AC365" s="43"/>
      <c r="AD365" s="42" t="s">
        <v>73</v>
      </c>
      <c r="AE365" s="41"/>
      <c r="AF365" s="40"/>
      <c r="AG365" s="41"/>
      <c r="AH365" s="40"/>
      <c r="AI365" s="39"/>
      <c r="AJ365" s="249"/>
      <c r="AK365" s="252"/>
      <c r="AL365" s="38"/>
      <c r="AM365" s="7"/>
      <c r="AN365" s="7"/>
      <c r="AO365" s="238">
        <f>SUMPRODUCT(LEN($M365:$AE368)-LEN(SUBSTITUTE($M365:$AE368,"A", "")))</f>
        <v>0</v>
      </c>
      <c r="AP365" s="229">
        <f>SUMPRODUCT(LEN($AH365:$AH368)-LEN(SUBSTITUTE($AH365:$AH368,"A", "")))</f>
        <v>0</v>
      </c>
      <c r="AQ365" s="232">
        <f>SUMPRODUCT(LEN($AG365:$AG368)-LEN(SUBSTITUTE($AG365:$AG368,"A", "")))</f>
        <v>0</v>
      </c>
      <c r="AR365" s="235">
        <f>SUMPRODUCT(LEN($M365:$AE368)-LEN(SUBSTITUTE($M365:$AE368,"S", "")))</f>
        <v>0</v>
      </c>
      <c r="AS365" s="229">
        <f>SUMPRODUCT(LEN($AH365:$AH368)-LEN(SUBSTITUTE($AH365:$AH368,"S", "")))</f>
        <v>0</v>
      </c>
      <c r="AT365" s="232">
        <f>SUMPRODUCT(LEN($AG365:$AG368)-LEN(SUBSTITUTE($AG365:$AG368,"S", "")))</f>
        <v>0</v>
      </c>
      <c r="AU365" s="235">
        <f>SUMPRODUCT(LEN($M365:$AE368)-LEN(SUBSTITUTE($M365:$AE368,"F", "")))</f>
        <v>0</v>
      </c>
      <c r="AV365" s="229">
        <f>SUMPRODUCT(LEN($AH365:$AH368)-LEN(SUBSTITUTE($AH365:$AH368,"F", "")))</f>
        <v>0</v>
      </c>
      <c r="AW365" s="232">
        <f>SUMPRODUCT(LEN($AG365:$AG368)-LEN(SUBSTITUTE($AG365:$AG368,"F", "")))</f>
        <v>0</v>
      </c>
      <c r="AX365" s="235">
        <f>SUMPRODUCT(LEN($M365:$AE368)-LEN(SUBSTITUTE($M365:$AE368,"G", "")))</f>
        <v>0</v>
      </c>
      <c r="AY365" s="229">
        <f>SUMPRODUCT(LEN($AH365:$AH368)-LEN(SUBSTITUTE($AH365:$AH368,"G", "")))</f>
        <v>0</v>
      </c>
      <c r="AZ365" s="232">
        <f>SUMPRODUCT(LEN($AG365:$AG368)-LEN(SUBSTITUTE($AG365:$AG368,"G", "")))</f>
        <v>0</v>
      </c>
      <c r="BA365" s="235">
        <f>SUMPRODUCT(LEN($M365:$AE368)-LEN(SUBSTITUTE($M365:$AE368,"M", "")))</f>
        <v>0</v>
      </c>
      <c r="BB365" s="229">
        <f>SUMPRODUCT(LEN($AH365:$AH368)-LEN(SUBSTITUTE($AH365:$AH368,"M", "")))</f>
        <v>0</v>
      </c>
      <c r="BC365" s="232">
        <f>SUMPRODUCT(LEN($AG365:$AG368)-LEN(SUBSTITUTE($AG365:$AG368,"M", "")))</f>
        <v>0</v>
      </c>
      <c r="BD365" s="297">
        <f>SUMPRODUCT(LEN($AI365:$AI368)-LEN(SUBSTITUTE($AI365:$AI368,"S", "")))</f>
        <v>0</v>
      </c>
      <c r="BE365" s="300">
        <f>SUMPRODUCT(LEN($AI365:$AI368)-LEN(SUBSTITUTE($AI365:$AI368,"F", "")))</f>
        <v>0</v>
      </c>
      <c r="BF365" s="300">
        <f>SUMPRODUCT(LEN($AI365:$AI368)-LEN(SUBSTITUTE($AI365:$AI368,"G", "")))</f>
        <v>0</v>
      </c>
      <c r="BG365" s="303">
        <f>SUMPRODUCT(LEN($AI365:$AI368)-LEN(SUBSTITUTE($AI365:$AI368,"M", "")))</f>
        <v>0</v>
      </c>
    </row>
    <row r="366" spans="2:60" ht="28.15" hidden="1" customHeight="1" thickBot="1">
      <c r="B366" s="29"/>
      <c r="C366" s="264"/>
      <c r="D366" s="37"/>
      <c r="E366" s="36"/>
      <c r="F366" s="36"/>
      <c r="G366" s="35"/>
      <c r="H366" s="256"/>
      <c r="I366" s="260"/>
      <c r="J366" s="260"/>
      <c r="K366" s="260"/>
      <c r="L366" s="32" t="s">
        <v>72</v>
      </c>
      <c r="M366" s="31"/>
      <c r="N366" s="32" t="s">
        <v>71</v>
      </c>
      <c r="O366" s="31"/>
      <c r="P366" s="32" t="s">
        <v>70</v>
      </c>
      <c r="Q366" s="31"/>
      <c r="R366" s="32" t="s">
        <v>69</v>
      </c>
      <c r="S366" s="31"/>
      <c r="T366" s="32" t="s">
        <v>68</v>
      </c>
      <c r="U366" s="31"/>
      <c r="V366" s="32" t="s">
        <v>67</v>
      </c>
      <c r="W366" s="31"/>
      <c r="X366" s="32" t="s">
        <v>66</v>
      </c>
      <c r="Y366" s="31"/>
      <c r="Z366" s="32" t="s">
        <v>65</v>
      </c>
      <c r="AA366" s="31"/>
      <c r="AB366" s="34" t="s">
        <v>64</v>
      </c>
      <c r="AC366" s="33"/>
      <c r="AD366" s="32" t="s">
        <v>63</v>
      </c>
      <c r="AE366" s="31"/>
      <c r="AF366" s="30"/>
      <c r="AG366" s="31"/>
      <c r="AH366" s="30"/>
      <c r="AI366" s="20"/>
      <c r="AJ366" s="250"/>
      <c r="AK366" s="253"/>
      <c r="AL366" s="19"/>
      <c r="AM366" s="7"/>
      <c r="AN366" s="7"/>
      <c r="AO366" s="239"/>
      <c r="AP366" s="230"/>
      <c r="AQ366" s="233"/>
      <c r="AR366" s="236"/>
      <c r="AS366" s="230"/>
      <c r="AT366" s="233"/>
      <c r="AU366" s="236"/>
      <c r="AV366" s="230"/>
      <c r="AW366" s="233"/>
      <c r="AX366" s="236"/>
      <c r="AY366" s="230"/>
      <c r="AZ366" s="233"/>
      <c r="BA366" s="236"/>
      <c r="BB366" s="230"/>
      <c r="BC366" s="233"/>
      <c r="BD366" s="298"/>
      <c r="BE366" s="301"/>
      <c r="BF366" s="301"/>
      <c r="BG366" s="304"/>
    </row>
    <row r="367" spans="2:60" ht="28.15" hidden="1" customHeight="1">
      <c r="B367" s="29"/>
      <c r="C367" s="265"/>
      <c r="D367" s="28"/>
      <c r="E367" s="27"/>
      <c r="F367" s="27"/>
      <c r="G367" s="26"/>
      <c r="H367" s="257"/>
      <c r="I367" s="261"/>
      <c r="J367" s="261"/>
      <c r="K367" s="261"/>
      <c r="L367" s="23" t="s">
        <v>62</v>
      </c>
      <c r="M367" s="22"/>
      <c r="N367" s="23" t="s">
        <v>61</v>
      </c>
      <c r="O367" s="22"/>
      <c r="P367" s="23" t="s">
        <v>60</v>
      </c>
      <c r="Q367" s="22"/>
      <c r="R367" s="23" t="s">
        <v>59</v>
      </c>
      <c r="S367" s="22"/>
      <c r="T367" s="23" t="s">
        <v>58</v>
      </c>
      <c r="U367" s="22"/>
      <c r="V367" s="23" t="s">
        <v>57</v>
      </c>
      <c r="W367" s="22"/>
      <c r="X367" s="23" t="s">
        <v>56</v>
      </c>
      <c r="Y367" s="22"/>
      <c r="Z367" s="23" t="s">
        <v>55</v>
      </c>
      <c r="AA367" s="22"/>
      <c r="AB367" s="25" t="s">
        <v>54</v>
      </c>
      <c r="AC367" s="24"/>
      <c r="AD367" s="23">
        <v>39</v>
      </c>
      <c r="AE367" s="22"/>
      <c r="AF367" s="21"/>
      <c r="AG367" s="22"/>
      <c r="AH367" s="21"/>
      <c r="AI367" s="20"/>
      <c r="AJ367" s="250"/>
      <c r="AK367" s="253"/>
      <c r="AL367" s="19"/>
      <c r="AM367" s="7"/>
      <c r="AN367" s="7"/>
      <c r="AO367" s="239"/>
      <c r="AP367" s="230"/>
      <c r="AQ367" s="233"/>
      <c r="AR367" s="236"/>
      <c r="AS367" s="230"/>
      <c r="AT367" s="233"/>
      <c r="AU367" s="236"/>
      <c r="AV367" s="230"/>
      <c r="AW367" s="233"/>
      <c r="AX367" s="236"/>
      <c r="AY367" s="230"/>
      <c r="AZ367" s="233"/>
      <c r="BA367" s="236"/>
      <c r="BB367" s="230"/>
      <c r="BC367" s="233"/>
      <c r="BD367" s="298"/>
      <c r="BE367" s="301"/>
      <c r="BF367" s="301"/>
      <c r="BG367" s="304"/>
    </row>
    <row r="368" spans="2:60" ht="28.15" hidden="1" customHeight="1" thickBot="1">
      <c r="B368" s="29"/>
      <c r="C368" s="266"/>
      <c r="D368" s="57"/>
      <c r="E368" s="56"/>
      <c r="F368" s="56"/>
      <c r="G368" s="55"/>
      <c r="H368" s="258"/>
      <c r="I368" s="262"/>
      <c r="J368" s="262"/>
      <c r="K368" s="262"/>
      <c r="L368" s="52" t="s">
        <v>53</v>
      </c>
      <c r="M368" s="51"/>
      <c r="N368" s="52" t="s">
        <v>52</v>
      </c>
      <c r="O368" s="51"/>
      <c r="P368" s="52" t="s">
        <v>51</v>
      </c>
      <c r="Q368" s="51"/>
      <c r="R368" s="52" t="s">
        <v>50</v>
      </c>
      <c r="S368" s="51"/>
      <c r="T368" s="52">
        <v>20</v>
      </c>
      <c r="U368" s="51"/>
      <c r="V368" s="52" t="s">
        <v>49</v>
      </c>
      <c r="W368" s="51"/>
      <c r="X368" s="52" t="s">
        <v>48</v>
      </c>
      <c r="Y368" s="51"/>
      <c r="Z368" s="52" t="s">
        <v>47</v>
      </c>
      <c r="AA368" s="51"/>
      <c r="AB368" s="54" t="s">
        <v>46</v>
      </c>
      <c r="AC368" s="53"/>
      <c r="AD368" s="52" t="s">
        <v>45</v>
      </c>
      <c r="AE368" s="51"/>
      <c r="AF368" s="50"/>
      <c r="AG368" s="51"/>
      <c r="AH368" s="50"/>
      <c r="AI368" s="49"/>
      <c r="AJ368" s="251"/>
      <c r="AK368" s="254"/>
      <c r="AL368" s="48"/>
      <c r="AM368" s="7"/>
      <c r="AN368" s="7"/>
      <c r="AO368" s="240"/>
      <c r="AP368" s="231"/>
      <c r="AQ368" s="234"/>
      <c r="AR368" s="237"/>
      <c r="AS368" s="231"/>
      <c r="AT368" s="234"/>
      <c r="AU368" s="237"/>
      <c r="AV368" s="231"/>
      <c r="AW368" s="234"/>
      <c r="AX368" s="237"/>
      <c r="AY368" s="231"/>
      <c r="AZ368" s="234"/>
      <c r="BA368" s="237"/>
      <c r="BB368" s="231"/>
      <c r="BC368" s="234"/>
      <c r="BD368" s="299"/>
      <c r="BE368" s="302"/>
      <c r="BF368" s="302"/>
      <c r="BG368" s="305"/>
    </row>
    <row r="369" spans="2:60" ht="28.15" hidden="1" customHeight="1">
      <c r="B369" s="29"/>
      <c r="C369" s="263">
        <v>3</v>
      </c>
      <c r="D369" s="47"/>
      <c r="E369" s="46"/>
      <c r="F369" s="46"/>
      <c r="G369" s="45"/>
      <c r="H369" s="255"/>
      <c r="I369" s="259"/>
      <c r="J369" s="259"/>
      <c r="K369" s="259"/>
      <c r="L369" s="42" t="s">
        <v>82</v>
      </c>
      <c r="M369" s="41"/>
      <c r="N369" s="42" t="s">
        <v>81</v>
      </c>
      <c r="O369" s="41"/>
      <c r="P369" s="42" t="s">
        <v>80</v>
      </c>
      <c r="Q369" s="41"/>
      <c r="R369" s="42" t="s">
        <v>79</v>
      </c>
      <c r="S369" s="41"/>
      <c r="T369" s="42" t="s">
        <v>78</v>
      </c>
      <c r="U369" s="41"/>
      <c r="V369" s="42" t="s">
        <v>77</v>
      </c>
      <c r="W369" s="41"/>
      <c r="X369" s="42" t="s">
        <v>76</v>
      </c>
      <c r="Y369" s="41"/>
      <c r="Z369" s="42" t="s">
        <v>75</v>
      </c>
      <c r="AA369" s="41"/>
      <c r="AB369" s="44" t="s">
        <v>74</v>
      </c>
      <c r="AC369" s="43"/>
      <c r="AD369" s="42" t="s">
        <v>73</v>
      </c>
      <c r="AE369" s="41"/>
      <c r="AF369" s="40"/>
      <c r="AG369" s="41"/>
      <c r="AH369" s="40"/>
      <c r="AI369" s="39"/>
      <c r="AJ369" s="245"/>
      <c r="AK369" s="245"/>
      <c r="AL369" s="38"/>
      <c r="AM369" s="7"/>
      <c r="AN369" s="7"/>
      <c r="AO369" s="238">
        <f>SUMPRODUCT(LEN($M369:$AE372)-LEN(SUBSTITUTE($M369:$AE372,"A", "")))</f>
        <v>0</v>
      </c>
      <c r="AP369" s="229">
        <f>SUMPRODUCT(LEN($AH369:$AH372)-LEN(SUBSTITUTE($AH369:$AH372,"A", "")))</f>
        <v>0</v>
      </c>
      <c r="AQ369" s="232">
        <f>SUMPRODUCT(LEN($AG369:$AG372)-LEN(SUBSTITUTE($AG369:$AG372,"A", "")))</f>
        <v>0</v>
      </c>
      <c r="AR369" s="235">
        <f>SUMPRODUCT(LEN($M369:$AE372)-LEN(SUBSTITUTE($M369:$AE372,"S", "")))</f>
        <v>0</v>
      </c>
      <c r="AS369" s="229">
        <f>SUMPRODUCT(LEN($AH369:$AH372)-LEN(SUBSTITUTE($AH369:$AH372,"S", "")))</f>
        <v>0</v>
      </c>
      <c r="AT369" s="232">
        <f>SUMPRODUCT(LEN($AG369:$AG372)-LEN(SUBSTITUTE($AG369:$AG372,"S", "")))</f>
        <v>0</v>
      </c>
      <c r="AU369" s="235">
        <f>SUMPRODUCT(LEN($M369:$AE372)-LEN(SUBSTITUTE($M369:$AE372,"F", "")))</f>
        <v>0</v>
      </c>
      <c r="AV369" s="229">
        <f>SUMPRODUCT(LEN($AH369:$AH372)-LEN(SUBSTITUTE($AH369:$AH372,"F", "")))</f>
        <v>0</v>
      </c>
      <c r="AW369" s="232">
        <f>SUMPRODUCT(LEN($AG369:$AG372)-LEN(SUBSTITUTE($AG369:$AG372,"F", "")))</f>
        <v>0</v>
      </c>
      <c r="AX369" s="235">
        <f>SUMPRODUCT(LEN($M369:$AE372)-LEN(SUBSTITUTE($M369:$AE372,"G", "")))</f>
        <v>0</v>
      </c>
      <c r="AY369" s="229">
        <f>SUMPRODUCT(LEN($AH369:$AH372)-LEN(SUBSTITUTE($AH369:$AH372,"G", "")))</f>
        <v>0</v>
      </c>
      <c r="AZ369" s="232">
        <f>SUMPRODUCT(LEN($AG369:$AG372)-LEN(SUBSTITUTE($AG369:$AG372,"G", "")))</f>
        <v>0</v>
      </c>
      <c r="BA369" s="235">
        <f>SUMPRODUCT(LEN($M369:$AE372)-LEN(SUBSTITUTE($M369:$AE372,"M", "")))</f>
        <v>0</v>
      </c>
      <c r="BB369" s="229">
        <f>SUMPRODUCT(LEN($AH369:$AH372)-LEN(SUBSTITUTE($AH369:$AH372,"M", "")))</f>
        <v>0</v>
      </c>
      <c r="BC369" s="232">
        <f>SUMPRODUCT(LEN($AG369:$AG372)-LEN(SUBSTITUTE($AG369:$AG372,"M", "")))</f>
        <v>0</v>
      </c>
      <c r="BD369" s="297">
        <f>SUMPRODUCT(LEN($AI369:$AI372)-LEN(SUBSTITUTE($AI369:$AI372,"S", "")))</f>
        <v>0</v>
      </c>
      <c r="BE369" s="300">
        <f>SUMPRODUCT(LEN($AI369:$AI372)-LEN(SUBSTITUTE($AI369:$AI372,"F", "")))</f>
        <v>0</v>
      </c>
      <c r="BF369" s="300">
        <f>SUMPRODUCT(LEN($AI369:$AI372)-LEN(SUBSTITUTE($AI369:$AI372,"G", "")))</f>
        <v>0</v>
      </c>
      <c r="BG369" s="303">
        <f>SUMPRODUCT(LEN($AI369:$AI372)-LEN(SUBSTITUTE($AI369:$AI372,"M", "")))</f>
        <v>0</v>
      </c>
    </row>
    <row r="370" spans="2:60" ht="28.15" hidden="1" customHeight="1" thickBot="1">
      <c r="B370" s="29"/>
      <c r="C370" s="264"/>
      <c r="D370" s="37"/>
      <c r="E370" s="36"/>
      <c r="F370" s="36"/>
      <c r="G370" s="35"/>
      <c r="H370" s="256"/>
      <c r="I370" s="260"/>
      <c r="J370" s="260"/>
      <c r="K370" s="260"/>
      <c r="L370" s="32" t="s">
        <v>72</v>
      </c>
      <c r="M370" s="31"/>
      <c r="N370" s="32" t="s">
        <v>71</v>
      </c>
      <c r="O370" s="31"/>
      <c r="P370" s="32" t="s">
        <v>70</v>
      </c>
      <c r="Q370" s="31"/>
      <c r="R370" s="32" t="s">
        <v>69</v>
      </c>
      <c r="S370" s="31"/>
      <c r="T370" s="32" t="s">
        <v>68</v>
      </c>
      <c r="U370" s="31"/>
      <c r="V370" s="32" t="s">
        <v>67</v>
      </c>
      <c r="W370" s="31"/>
      <c r="X370" s="32" t="s">
        <v>66</v>
      </c>
      <c r="Y370" s="31"/>
      <c r="Z370" s="32" t="s">
        <v>65</v>
      </c>
      <c r="AA370" s="31"/>
      <c r="AB370" s="34" t="s">
        <v>64</v>
      </c>
      <c r="AC370" s="33"/>
      <c r="AD370" s="32" t="s">
        <v>63</v>
      </c>
      <c r="AE370" s="31"/>
      <c r="AF370" s="30"/>
      <c r="AG370" s="31"/>
      <c r="AH370" s="30"/>
      <c r="AI370" s="20"/>
      <c r="AJ370" s="246"/>
      <c r="AK370" s="246"/>
      <c r="AL370" s="19"/>
      <c r="AM370" s="7"/>
      <c r="AN370" s="7"/>
      <c r="AO370" s="239"/>
      <c r="AP370" s="230"/>
      <c r="AQ370" s="233"/>
      <c r="AR370" s="236"/>
      <c r="AS370" s="230"/>
      <c r="AT370" s="233"/>
      <c r="AU370" s="236"/>
      <c r="AV370" s="230"/>
      <c r="AW370" s="233"/>
      <c r="AX370" s="236"/>
      <c r="AY370" s="230"/>
      <c r="AZ370" s="233"/>
      <c r="BA370" s="236"/>
      <c r="BB370" s="230"/>
      <c r="BC370" s="233"/>
      <c r="BD370" s="298"/>
      <c r="BE370" s="301"/>
      <c r="BF370" s="301"/>
      <c r="BG370" s="304"/>
    </row>
    <row r="371" spans="2:60" ht="28.15" hidden="1" customHeight="1">
      <c r="B371" s="29"/>
      <c r="C371" s="265"/>
      <c r="D371" s="28"/>
      <c r="E371" s="27"/>
      <c r="F371" s="27"/>
      <c r="G371" s="26"/>
      <c r="H371" s="257"/>
      <c r="I371" s="261"/>
      <c r="J371" s="261"/>
      <c r="K371" s="261"/>
      <c r="L371" s="23" t="s">
        <v>62</v>
      </c>
      <c r="M371" s="22"/>
      <c r="N371" s="23" t="s">
        <v>61</v>
      </c>
      <c r="O371" s="22"/>
      <c r="P371" s="23" t="s">
        <v>60</v>
      </c>
      <c r="Q371" s="22"/>
      <c r="R371" s="23" t="s">
        <v>59</v>
      </c>
      <c r="S371" s="22"/>
      <c r="T371" s="23" t="s">
        <v>58</v>
      </c>
      <c r="U371" s="22"/>
      <c r="V371" s="23" t="s">
        <v>57</v>
      </c>
      <c r="W371" s="22"/>
      <c r="X371" s="23" t="s">
        <v>56</v>
      </c>
      <c r="Y371" s="22"/>
      <c r="Z371" s="23" t="s">
        <v>55</v>
      </c>
      <c r="AA371" s="22"/>
      <c r="AB371" s="25" t="s">
        <v>54</v>
      </c>
      <c r="AC371" s="24"/>
      <c r="AD371" s="23">
        <v>39</v>
      </c>
      <c r="AE371" s="22"/>
      <c r="AF371" s="21"/>
      <c r="AG371" s="22"/>
      <c r="AH371" s="21"/>
      <c r="AI371" s="20"/>
      <c r="AJ371" s="246"/>
      <c r="AK371" s="246"/>
      <c r="AL371" s="19"/>
      <c r="AM371" s="7"/>
      <c r="AN371" s="7"/>
      <c r="AO371" s="239"/>
      <c r="AP371" s="230"/>
      <c r="AQ371" s="233"/>
      <c r="AR371" s="236"/>
      <c r="AS371" s="230"/>
      <c r="AT371" s="233"/>
      <c r="AU371" s="236"/>
      <c r="AV371" s="230"/>
      <c r="AW371" s="233"/>
      <c r="AX371" s="236"/>
      <c r="AY371" s="230"/>
      <c r="AZ371" s="233"/>
      <c r="BA371" s="236"/>
      <c r="BB371" s="230"/>
      <c r="BC371" s="233"/>
      <c r="BD371" s="298"/>
      <c r="BE371" s="301"/>
      <c r="BF371" s="301"/>
      <c r="BG371" s="304"/>
    </row>
    <row r="372" spans="2:60" ht="28.15" hidden="1" customHeight="1" thickBot="1">
      <c r="B372" s="18"/>
      <c r="C372" s="271"/>
      <c r="D372" s="17"/>
      <c r="E372" s="16"/>
      <c r="F372" s="16"/>
      <c r="G372" s="15"/>
      <c r="H372" s="258"/>
      <c r="I372" s="272"/>
      <c r="J372" s="272"/>
      <c r="K372" s="272"/>
      <c r="L372" s="12" t="s">
        <v>53</v>
      </c>
      <c r="M372" s="11"/>
      <c r="N372" s="12" t="s">
        <v>52</v>
      </c>
      <c r="O372" s="11"/>
      <c r="P372" s="12" t="s">
        <v>51</v>
      </c>
      <c r="Q372" s="11"/>
      <c r="R372" s="12" t="s">
        <v>50</v>
      </c>
      <c r="S372" s="11"/>
      <c r="T372" s="12">
        <v>20</v>
      </c>
      <c r="U372" s="11"/>
      <c r="V372" s="12" t="s">
        <v>49</v>
      </c>
      <c r="W372" s="11"/>
      <c r="X372" s="12" t="s">
        <v>48</v>
      </c>
      <c r="Y372" s="11"/>
      <c r="Z372" s="12" t="s">
        <v>47</v>
      </c>
      <c r="AA372" s="11"/>
      <c r="AB372" s="14" t="s">
        <v>46</v>
      </c>
      <c r="AC372" s="13"/>
      <c r="AD372" s="12" t="s">
        <v>45</v>
      </c>
      <c r="AE372" s="11"/>
      <c r="AF372" s="10"/>
      <c r="AG372" s="11"/>
      <c r="AH372" s="10"/>
      <c r="AI372" s="9"/>
      <c r="AJ372" s="247"/>
      <c r="AK372" s="247"/>
      <c r="AL372" s="8"/>
      <c r="AM372" s="7"/>
      <c r="AN372" s="7"/>
      <c r="AO372" s="240"/>
      <c r="AP372" s="231"/>
      <c r="AQ372" s="234"/>
      <c r="AR372" s="237"/>
      <c r="AS372" s="231"/>
      <c r="AT372" s="234"/>
      <c r="AU372" s="237"/>
      <c r="AV372" s="231"/>
      <c r="AW372" s="234"/>
      <c r="AX372" s="237"/>
      <c r="AY372" s="231"/>
      <c r="AZ372" s="234"/>
      <c r="BA372" s="237"/>
      <c r="BB372" s="231"/>
      <c r="BC372" s="234"/>
      <c r="BD372" s="299"/>
      <c r="BE372" s="302"/>
      <c r="BF372" s="302"/>
      <c r="BG372" s="305"/>
    </row>
    <row r="373" spans="2:60" ht="85.9" hidden="1" customHeight="1" thickBot="1">
      <c r="B373" s="94" t="s">
        <v>119</v>
      </c>
      <c r="C373" s="83" t="s">
        <v>118</v>
      </c>
      <c r="D373" s="88" t="s">
        <v>117</v>
      </c>
      <c r="E373" s="93" t="s">
        <v>116</v>
      </c>
      <c r="F373" s="92"/>
      <c r="G373" s="91"/>
      <c r="H373" s="90" t="s">
        <v>115</v>
      </c>
      <c r="I373" s="88" t="s">
        <v>43</v>
      </c>
      <c r="J373" s="88" t="s">
        <v>114</v>
      </c>
      <c r="K373" s="88" t="s">
        <v>44</v>
      </c>
      <c r="L373" s="227" t="s">
        <v>113</v>
      </c>
      <c r="M373" s="270"/>
      <c r="N373" s="227" t="s">
        <v>112</v>
      </c>
      <c r="O373" s="270"/>
      <c r="P373" s="227" t="s">
        <v>112</v>
      </c>
      <c r="Q373" s="228"/>
      <c r="R373" s="227" t="s">
        <v>112</v>
      </c>
      <c r="S373" s="228"/>
      <c r="T373" s="227" t="s">
        <v>112</v>
      </c>
      <c r="U373" s="228"/>
      <c r="V373" s="227" t="s">
        <v>112</v>
      </c>
      <c r="W373" s="228"/>
      <c r="X373" s="227" t="s">
        <v>112</v>
      </c>
      <c r="Y373" s="228"/>
      <c r="Z373" s="227" t="s">
        <v>112</v>
      </c>
      <c r="AA373" s="228"/>
      <c r="AB373" s="227" t="s">
        <v>112</v>
      </c>
      <c r="AC373" s="228"/>
      <c r="AD373" s="227" t="s">
        <v>112</v>
      </c>
      <c r="AE373" s="228"/>
      <c r="AF373" s="244" t="s">
        <v>111</v>
      </c>
      <c r="AG373" s="228"/>
      <c r="AH373" s="90" t="s">
        <v>110</v>
      </c>
      <c r="AI373" s="89" t="s">
        <v>109</v>
      </c>
      <c r="AJ373" s="88" t="s">
        <v>108</v>
      </c>
      <c r="AK373" s="88" t="s">
        <v>107</v>
      </c>
      <c r="AL373" s="87" t="s">
        <v>106</v>
      </c>
      <c r="AM373" s="86"/>
      <c r="AN373" s="86"/>
      <c r="AO373" s="84" t="s">
        <v>105</v>
      </c>
      <c r="AP373" s="83" t="s">
        <v>104</v>
      </c>
      <c r="AQ373" s="82" t="s">
        <v>103</v>
      </c>
      <c r="AR373" s="84" t="s">
        <v>102</v>
      </c>
      <c r="AS373" s="83" t="s">
        <v>101</v>
      </c>
      <c r="AT373" s="82" t="s">
        <v>100</v>
      </c>
      <c r="AU373" s="84" t="s">
        <v>99</v>
      </c>
      <c r="AV373" s="83" t="s">
        <v>98</v>
      </c>
      <c r="AW373" s="85" t="s">
        <v>97</v>
      </c>
      <c r="AX373" s="84" t="s">
        <v>96</v>
      </c>
      <c r="AY373" s="83" t="s">
        <v>95</v>
      </c>
      <c r="AZ373" s="82" t="s">
        <v>94</v>
      </c>
      <c r="BA373" s="84" t="s">
        <v>93</v>
      </c>
      <c r="BB373" s="83" t="s">
        <v>92</v>
      </c>
      <c r="BC373" s="82" t="s">
        <v>91</v>
      </c>
      <c r="BD373" s="81" t="s">
        <v>90</v>
      </c>
      <c r="BE373" s="80" t="s">
        <v>89</v>
      </c>
      <c r="BF373" s="80" t="s">
        <v>88</v>
      </c>
      <c r="BG373" s="79" t="s">
        <v>87</v>
      </c>
    </row>
    <row r="374" spans="2:60" ht="48" hidden="1" thickBot="1">
      <c r="B374" s="78" t="s">
        <v>156</v>
      </c>
      <c r="C374" s="77"/>
      <c r="D374" s="76"/>
      <c r="E374" s="267"/>
      <c r="F374" s="268"/>
      <c r="G374" s="269"/>
      <c r="H374" s="75" t="s">
        <v>85</v>
      </c>
      <c r="I374" s="74"/>
      <c r="J374" s="74"/>
      <c r="K374" s="73"/>
      <c r="L374" s="72"/>
      <c r="M374" s="68"/>
      <c r="N374" s="72"/>
      <c r="O374" s="68"/>
      <c r="P374" s="72"/>
      <c r="Q374" s="68"/>
      <c r="R374" s="72"/>
      <c r="S374" s="68"/>
      <c r="T374" s="72"/>
      <c r="U374" s="68"/>
      <c r="V374" s="72"/>
      <c r="W374" s="68"/>
      <c r="X374" s="72"/>
      <c r="Y374" s="68"/>
      <c r="Z374" s="72"/>
      <c r="AA374" s="71"/>
      <c r="AB374" s="70"/>
      <c r="AC374" s="70"/>
      <c r="AD374" s="70"/>
      <c r="AE374" s="70"/>
      <c r="AF374" s="69" t="s">
        <v>84</v>
      </c>
      <c r="AG374" s="68"/>
      <c r="AH374" s="68"/>
      <c r="AI374" s="68"/>
      <c r="AJ374" s="67"/>
      <c r="AK374" s="67"/>
      <c r="AL374" s="66"/>
      <c r="AM374" s="65"/>
      <c r="AN374" s="65"/>
      <c r="AO374" s="64">
        <f t="shared" ref="AO374:BG374" si="26">SUM(AO375:AO386)</f>
        <v>0</v>
      </c>
      <c r="AP374" s="63">
        <f t="shared" si="26"/>
        <v>0</v>
      </c>
      <c r="AQ374" s="62">
        <f t="shared" si="26"/>
        <v>0</v>
      </c>
      <c r="AR374" s="64">
        <f t="shared" si="26"/>
        <v>0</v>
      </c>
      <c r="AS374" s="63">
        <f t="shared" si="26"/>
        <v>0</v>
      </c>
      <c r="AT374" s="62">
        <f t="shared" si="26"/>
        <v>0</v>
      </c>
      <c r="AU374" s="64">
        <f t="shared" si="26"/>
        <v>0</v>
      </c>
      <c r="AV374" s="63">
        <f t="shared" si="26"/>
        <v>0</v>
      </c>
      <c r="AW374" s="62">
        <f t="shared" si="26"/>
        <v>0</v>
      </c>
      <c r="AX374" s="64">
        <f t="shared" si="26"/>
        <v>0</v>
      </c>
      <c r="AY374" s="63">
        <f t="shared" si="26"/>
        <v>0</v>
      </c>
      <c r="AZ374" s="62">
        <f t="shared" si="26"/>
        <v>0</v>
      </c>
      <c r="BA374" s="64">
        <f t="shared" si="26"/>
        <v>0</v>
      </c>
      <c r="BB374" s="63">
        <f t="shared" si="26"/>
        <v>0</v>
      </c>
      <c r="BC374" s="62">
        <f t="shared" si="26"/>
        <v>0</v>
      </c>
      <c r="BD374" s="61">
        <f t="shared" si="26"/>
        <v>0</v>
      </c>
      <c r="BE374" s="60">
        <f t="shared" si="26"/>
        <v>0</v>
      </c>
      <c r="BF374" s="60">
        <f t="shared" si="26"/>
        <v>0</v>
      </c>
      <c r="BG374" s="59">
        <f t="shared" si="26"/>
        <v>0</v>
      </c>
      <c r="BH374" s="58" t="s">
        <v>83</v>
      </c>
    </row>
    <row r="375" spans="2:60" ht="28.15" hidden="1" customHeight="1">
      <c r="B375" s="29"/>
      <c r="C375" s="263">
        <v>1</v>
      </c>
      <c r="D375" s="47"/>
      <c r="E375" s="46"/>
      <c r="F375" s="46"/>
      <c r="G375" s="45"/>
      <c r="H375" s="255"/>
      <c r="I375" s="259"/>
      <c r="J375" s="259"/>
      <c r="K375" s="259"/>
      <c r="L375" s="42" t="s">
        <v>82</v>
      </c>
      <c r="M375" s="41"/>
      <c r="N375" s="42" t="s">
        <v>81</v>
      </c>
      <c r="O375" s="41"/>
      <c r="P375" s="42" t="s">
        <v>80</v>
      </c>
      <c r="Q375" s="41"/>
      <c r="R375" s="42" t="s">
        <v>79</v>
      </c>
      <c r="S375" s="41"/>
      <c r="T375" s="42" t="s">
        <v>78</v>
      </c>
      <c r="U375" s="41"/>
      <c r="V375" s="42" t="s">
        <v>77</v>
      </c>
      <c r="W375" s="41"/>
      <c r="X375" s="42" t="s">
        <v>76</v>
      </c>
      <c r="Y375" s="41"/>
      <c r="Z375" s="42" t="s">
        <v>75</v>
      </c>
      <c r="AA375" s="41"/>
      <c r="AB375" s="44" t="s">
        <v>74</v>
      </c>
      <c r="AC375" s="43"/>
      <c r="AD375" s="42" t="s">
        <v>73</v>
      </c>
      <c r="AE375" s="41"/>
      <c r="AF375" s="40"/>
      <c r="AG375" s="41"/>
      <c r="AH375" s="40"/>
      <c r="AI375" s="39"/>
      <c r="AJ375" s="245"/>
      <c r="AK375" s="245"/>
      <c r="AL375" s="38"/>
      <c r="AM375" s="7"/>
      <c r="AN375" s="7"/>
      <c r="AO375" s="238">
        <f>SUMPRODUCT(LEN($M375:$AE378)-LEN(SUBSTITUTE($M375:$AE378,"A", "")))</f>
        <v>0</v>
      </c>
      <c r="AP375" s="229">
        <f>SUMPRODUCT(LEN($AH375:$AH378)-LEN(SUBSTITUTE($AH375:$AH378,"A", "")))</f>
        <v>0</v>
      </c>
      <c r="AQ375" s="232">
        <f>SUMPRODUCT(LEN($AG375:$AG378)-LEN(SUBSTITUTE($AG375:$AG378,"A", "")))</f>
        <v>0</v>
      </c>
      <c r="AR375" s="235">
        <f>SUMPRODUCT(LEN($M375:$AE378)-LEN(SUBSTITUTE($M375:$AE378,"S", "")))</f>
        <v>0</v>
      </c>
      <c r="AS375" s="229">
        <f>SUMPRODUCT(LEN($AH375:$AH378)-LEN(SUBSTITUTE($AH375:$AH378,"S", "")))</f>
        <v>0</v>
      </c>
      <c r="AT375" s="232">
        <f>SUMPRODUCT(LEN($AG375:$AG378)-LEN(SUBSTITUTE($AG375:$AG378,"S", "")))</f>
        <v>0</v>
      </c>
      <c r="AU375" s="235">
        <f>SUMPRODUCT(LEN($M375:$AE378)-LEN(SUBSTITUTE($M375:$AE378,"F", "")))</f>
        <v>0</v>
      </c>
      <c r="AV375" s="229">
        <f>SUMPRODUCT(LEN($AH375:$AH378)-LEN(SUBSTITUTE($AH375:$AH378,"F", "")))</f>
        <v>0</v>
      </c>
      <c r="AW375" s="232">
        <f>SUMPRODUCT(LEN($AG375:$AG378)-LEN(SUBSTITUTE($AG375:$AG378,"F", "")))</f>
        <v>0</v>
      </c>
      <c r="AX375" s="235">
        <f>SUMPRODUCT(LEN($M375:$AE378)-LEN(SUBSTITUTE($M375:$AE378,"G", "")))</f>
        <v>0</v>
      </c>
      <c r="AY375" s="229">
        <f>SUMPRODUCT(LEN($AH375:$AH378)-LEN(SUBSTITUTE($AH375:$AH378,"G", "")))</f>
        <v>0</v>
      </c>
      <c r="AZ375" s="232">
        <f>SUMPRODUCT(LEN($AG375:$AG378)-LEN(SUBSTITUTE($AG375:$AG378,"G", "")))</f>
        <v>0</v>
      </c>
      <c r="BA375" s="235">
        <f>SUMPRODUCT(LEN($M375:$AE378)-LEN(SUBSTITUTE($M375:$AE378,"M", "")))</f>
        <v>0</v>
      </c>
      <c r="BB375" s="229">
        <f>SUMPRODUCT(LEN($AH375:$AH378)-LEN(SUBSTITUTE($AH375:$AH378,"M", "")))</f>
        <v>0</v>
      </c>
      <c r="BC375" s="232">
        <f>SUMPRODUCT(LEN($AG375:$AG378)-LEN(SUBSTITUTE($AG375:$AG378,"M", "")))</f>
        <v>0</v>
      </c>
      <c r="BD375" s="297">
        <f>SUMPRODUCT(LEN($AI375:$AI378)-LEN(SUBSTITUTE($AI375:$AI378,"S", "")))</f>
        <v>0</v>
      </c>
      <c r="BE375" s="300">
        <f>SUMPRODUCT(LEN($AI375:$AI378)-LEN(SUBSTITUTE($AI375:$AI378,"F", "")))</f>
        <v>0</v>
      </c>
      <c r="BF375" s="300">
        <f>SUMPRODUCT(LEN($AI375:$AI378)-LEN(SUBSTITUTE($AI375:$AI378,"G", "")))</f>
        <v>0</v>
      </c>
      <c r="BG375" s="303">
        <f>SUMPRODUCT(LEN($AI375:$AI378)-LEN(SUBSTITUTE($AI375:$AI378,"M", "")))</f>
        <v>0</v>
      </c>
    </row>
    <row r="376" spans="2:60" ht="28.15" hidden="1" customHeight="1" thickBot="1">
      <c r="B376" s="29"/>
      <c r="C376" s="264"/>
      <c r="D376" s="37"/>
      <c r="E376" s="36"/>
      <c r="F376" s="36"/>
      <c r="G376" s="35"/>
      <c r="H376" s="256"/>
      <c r="I376" s="260"/>
      <c r="J376" s="260"/>
      <c r="K376" s="260"/>
      <c r="L376" s="32" t="s">
        <v>72</v>
      </c>
      <c r="M376" s="31"/>
      <c r="N376" s="32" t="s">
        <v>71</v>
      </c>
      <c r="O376" s="31"/>
      <c r="P376" s="32" t="s">
        <v>70</v>
      </c>
      <c r="Q376" s="31"/>
      <c r="R376" s="32" t="s">
        <v>69</v>
      </c>
      <c r="S376" s="31"/>
      <c r="T376" s="32" t="s">
        <v>68</v>
      </c>
      <c r="U376" s="31"/>
      <c r="V376" s="32" t="s">
        <v>67</v>
      </c>
      <c r="W376" s="31"/>
      <c r="X376" s="32" t="s">
        <v>66</v>
      </c>
      <c r="Y376" s="31"/>
      <c r="Z376" s="32" t="s">
        <v>65</v>
      </c>
      <c r="AA376" s="31"/>
      <c r="AB376" s="34" t="s">
        <v>64</v>
      </c>
      <c r="AC376" s="33"/>
      <c r="AD376" s="32" t="s">
        <v>63</v>
      </c>
      <c r="AE376" s="31"/>
      <c r="AF376" s="30"/>
      <c r="AG376" s="31"/>
      <c r="AH376" s="30"/>
      <c r="AI376" s="20"/>
      <c r="AJ376" s="246"/>
      <c r="AK376" s="246"/>
      <c r="AL376" s="19"/>
      <c r="AM376" s="7"/>
      <c r="AN376" s="7"/>
      <c r="AO376" s="239"/>
      <c r="AP376" s="230"/>
      <c r="AQ376" s="233"/>
      <c r="AR376" s="236"/>
      <c r="AS376" s="230"/>
      <c r="AT376" s="233"/>
      <c r="AU376" s="236"/>
      <c r="AV376" s="230"/>
      <c r="AW376" s="233"/>
      <c r="AX376" s="236"/>
      <c r="AY376" s="230"/>
      <c r="AZ376" s="233"/>
      <c r="BA376" s="236"/>
      <c r="BB376" s="230"/>
      <c r="BC376" s="233"/>
      <c r="BD376" s="298"/>
      <c r="BE376" s="301"/>
      <c r="BF376" s="301"/>
      <c r="BG376" s="304"/>
    </row>
    <row r="377" spans="2:60" ht="28.15" hidden="1" customHeight="1">
      <c r="B377" s="29"/>
      <c r="C377" s="265"/>
      <c r="D377" s="28"/>
      <c r="E377" s="27"/>
      <c r="F377" s="27"/>
      <c r="G377" s="26"/>
      <c r="H377" s="257"/>
      <c r="I377" s="261"/>
      <c r="J377" s="261"/>
      <c r="K377" s="261"/>
      <c r="L377" s="23" t="s">
        <v>62</v>
      </c>
      <c r="M377" s="22"/>
      <c r="N377" s="23" t="s">
        <v>61</v>
      </c>
      <c r="O377" s="22"/>
      <c r="P377" s="23" t="s">
        <v>60</v>
      </c>
      <c r="Q377" s="22"/>
      <c r="R377" s="23" t="s">
        <v>59</v>
      </c>
      <c r="S377" s="22"/>
      <c r="T377" s="23" t="s">
        <v>58</v>
      </c>
      <c r="U377" s="22"/>
      <c r="V377" s="23" t="s">
        <v>57</v>
      </c>
      <c r="W377" s="22"/>
      <c r="X377" s="23" t="s">
        <v>56</v>
      </c>
      <c r="Y377" s="22"/>
      <c r="Z377" s="23" t="s">
        <v>55</v>
      </c>
      <c r="AA377" s="22"/>
      <c r="AB377" s="25" t="s">
        <v>54</v>
      </c>
      <c r="AC377" s="24"/>
      <c r="AD377" s="23">
        <v>39</v>
      </c>
      <c r="AE377" s="22"/>
      <c r="AF377" s="21"/>
      <c r="AG377" s="22"/>
      <c r="AH377" s="21"/>
      <c r="AI377" s="20"/>
      <c r="AJ377" s="246"/>
      <c r="AK377" s="246"/>
      <c r="AL377" s="19"/>
      <c r="AM377" s="7"/>
      <c r="AN377" s="7"/>
      <c r="AO377" s="239"/>
      <c r="AP377" s="230"/>
      <c r="AQ377" s="233"/>
      <c r="AR377" s="236"/>
      <c r="AS377" s="230"/>
      <c r="AT377" s="233"/>
      <c r="AU377" s="236"/>
      <c r="AV377" s="230"/>
      <c r="AW377" s="233"/>
      <c r="AX377" s="236"/>
      <c r="AY377" s="230"/>
      <c r="AZ377" s="233"/>
      <c r="BA377" s="236"/>
      <c r="BB377" s="230"/>
      <c r="BC377" s="233"/>
      <c r="BD377" s="298"/>
      <c r="BE377" s="301"/>
      <c r="BF377" s="301"/>
      <c r="BG377" s="304"/>
    </row>
    <row r="378" spans="2:60" ht="28.15" hidden="1" customHeight="1" thickBot="1">
      <c r="B378" s="29"/>
      <c r="C378" s="266"/>
      <c r="D378" s="57"/>
      <c r="E378" s="56"/>
      <c r="F378" s="56"/>
      <c r="G378" s="55"/>
      <c r="H378" s="258"/>
      <c r="I378" s="262"/>
      <c r="J378" s="262"/>
      <c r="K378" s="262"/>
      <c r="L378" s="52" t="s">
        <v>53</v>
      </c>
      <c r="M378" s="51"/>
      <c r="N378" s="52" t="s">
        <v>52</v>
      </c>
      <c r="O378" s="51"/>
      <c r="P378" s="52" t="s">
        <v>51</v>
      </c>
      <c r="Q378" s="51"/>
      <c r="R378" s="52" t="s">
        <v>50</v>
      </c>
      <c r="S378" s="51"/>
      <c r="T378" s="52">
        <v>20</v>
      </c>
      <c r="U378" s="51"/>
      <c r="V378" s="52" t="s">
        <v>49</v>
      </c>
      <c r="W378" s="51"/>
      <c r="X378" s="52" t="s">
        <v>48</v>
      </c>
      <c r="Y378" s="51"/>
      <c r="Z378" s="52" t="s">
        <v>47</v>
      </c>
      <c r="AA378" s="51"/>
      <c r="AB378" s="54" t="s">
        <v>46</v>
      </c>
      <c r="AC378" s="53"/>
      <c r="AD378" s="52" t="s">
        <v>45</v>
      </c>
      <c r="AE378" s="51"/>
      <c r="AF378" s="50"/>
      <c r="AG378" s="51"/>
      <c r="AH378" s="50"/>
      <c r="AI378" s="49"/>
      <c r="AJ378" s="248"/>
      <c r="AK378" s="248"/>
      <c r="AL378" s="48"/>
      <c r="AM378" s="7"/>
      <c r="AN378" s="7"/>
      <c r="AO378" s="240"/>
      <c r="AP378" s="231"/>
      <c r="AQ378" s="234"/>
      <c r="AR378" s="237"/>
      <c r="AS378" s="231"/>
      <c r="AT378" s="234"/>
      <c r="AU378" s="237"/>
      <c r="AV378" s="231"/>
      <c r="AW378" s="234"/>
      <c r="AX378" s="237"/>
      <c r="AY378" s="231"/>
      <c r="AZ378" s="234"/>
      <c r="BA378" s="237"/>
      <c r="BB378" s="231"/>
      <c r="BC378" s="234"/>
      <c r="BD378" s="299"/>
      <c r="BE378" s="302"/>
      <c r="BF378" s="302"/>
      <c r="BG378" s="305"/>
    </row>
    <row r="379" spans="2:60" ht="28.15" hidden="1" customHeight="1">
      <c r="B379" s="29"/>
      <c r="C379" s="263">
        <v>2</v>
      </c>
      <c r="D379" s="47"/>
      <c r="E379" s="46"/>
      <c r="F379" s="46"/>
      <c r="G379" s="45"/>
      <c r="H379" s="255"/>
      <c r="I379" s="259"/>
      <c r="J379" s="259"/>
      <c r="K379" s="259"/>
      <c r="L379" s="42" t="s">
        <v>82</v>
      </c>
      <c r="M379" s="41"/>
      <c r="N379" s="42" t="s">
        <v>81</v>
      </c>
      <c r="O379" s="41"/>
      <c r="P379" s="42" t="s">
        <v>80</v>
      </c>
      <c r="Q379" s="41"/>
      <c r="R379" s="42" t="s">
        <v>79</v>
      </c>
      <c r="S379" s="41"/>
      <c r="T379" s="42" t="s">
        <v>78</v>
      </c>
      <c r="U379" s="41"/>
      <c r="V379" s="42" t="s">
        <v>77</v>
      </c>
      <c r="W379" s="41"/>
      <c r="X379" s="42" t="s">
        <v>76</v>
      </c>
      <c r="Y379" s="41"/>
      <c r="Z379" s="42" t="s">
        <v>75</v>
      </c>
      <c r="AA379" s="41"/>
      <c r="AB379" s="44" t="s">
        <v>74</v>
      </c>
      <c r="AC379" s="43"/>
      <c r="AD379" s="42" t="s">
        <v>73</v>
      </c>
      <c r="AE379" s="41"/>
      <c r="AF379" s="40"/>
      <c r="AG379" s="41"/>
      <c r="AH379" s="40"/>
      <c r="AI379" s="39"/>
      <c r="AJ379" s="249"/>
      <c r="AK379" s="252"/>
      <c r="AL379" s="38"/>
      <c r="AM379" s="7"/>
      <c r="AN379" s="7"/>
      <c r="AO379" s="238">
        <f>SUMPRODUCT(LEN($M379:$AE382)-LEN(SUBSTITUTE($M379:$AE382,"A", "")))</f>
        <v>0</v>
      </c>
      <c r="AP379" s="229">
        <f>SUMPRODUCT(LEN($AH379:$AH382)-LEN(SUBSTITUTE($AH379:$AH382,"A", "")))</f>
        <v>0</v>
      </c>
      <c r="AQ379" s="232">
        <f>SUMPRODUCT(LEN($AG379:$AG382)-LEN(SUBSTITUTE($AG379:$AG382,"A", "")))</f>
        <v>0</v>
      </c>
      <c r="AR379" s="235">
        <f>SUMPRODUCT(LEN($M379:$AE382)-LEN(SUBSTITUTE($M379:$AE382,"S", "")))</f>
        <v>0</v>
      </c>
      <c r="AS379" s="229">
        <f>SUMPRODUCT(LEN($AH379:$AH382)-LEN(SUBSTITUTE($AH379:$AH382,"S", "")))</f>
        <v>0</v>
      </c>
      <c r="AT379" s="232">
        <f>SUMPRODUCT(LEN($AG379:$AG382)-LEN(SUBSTITUTE($AG379:$AG382,"S", "")))</f>
        <v>0</v>
      </c>
      <c r="AU379" s="235">
        <f>SUMPRODUCT(LEN($M379:$AE382)-LEN(SUBSTITUTE($M379:$AE382,"F", "")))</f>
        <v>0</v>
      </c>
      <c r="AV379" s="229">
        <f>SUMPRODUCT(LEN($AH379:$AH382)-LEN(SUBSTITUTE($AH379:$AH382,"F", "")))</f>
        <v>0</v>
      </c>
      <c r="AW379" s="232">
        <f>SUMPRODUCT(LEN($AG379:$AG382)-LEN(SUBSTITUTE($AG379:$AG382,"F", "")))</f>
        <v>0</v>
      </c>
      <c r="AX379" s="235">
        <f>SUMPRODUCT(LEN($M379:$AE382)-LEN(SUBSTITUTE($M379:$AE382,"G", "")))</f>
        <v>0</v>
      </c>
      <c r="AY379" s="229">
        <f>SUMPRODUCT(LEN($AH379:$AH382)-LEN(SUBSTITUTE($AH379:$AH382,"G", "")))</f>
        <v>0</v>
      </c>
      <c r="AZ379" s="232">
        <f>SUMPRODUCT(LEN($AG379:$AG382)-LEN(SUBSTITUTE($AG379:$AG382,"G", "")))</f>
        <v>0</v>
      </c>
      <c r="BA379" s="235">
        <f>SUMPRODUCT(LEN($M379:$AE382)-LEN(SUBSTITUTE($M379:$AE382,"M", "")))</f>
        <v>0</v>
      </c>
      <c r="BB379" s="229">
        <f>SUMPRODUCT(LEN($AH379:$AH382)-LEN(SUBSTITUTE($AH379:$AH382,"M", "")))</f>
        <v>0</v>
      </c>
      <c r="BC379" s="232">
        <f>SUMPRODUCT(LEN($AG379:$AG382)-LEN(SUBSTITUTE($AG379:$AG382,"M", "")))</f>
        <v>0</v>
      </c>
      <c r="BD379" s="297">
        <f>SUMPRODUCT(LEN($AI379:$AI382)-LEN(SUBSTITUTE($AI379:$AI382,"S", "")))</f>
        <v>0</v>
      </c>
      <c r="BE379" s="300">
        <f>SUMPRODUCT(LEN($AI379:$AI382)-LEN(SUBSTITUTE($AI379:$AI382,"F", "")))</f>
        <v>0</v>
      </c>
      <c r="BF379" s="300">
        <f>SUMPRODUCT(LEN($AI379:$AI382)-LEN(SUBSTITUTE($AI379:$AI382,"G", "")))</f>
        <v>0</v>
      </c>
      <c r="BG379" s="303">
        <f>SUMPRODUCT(LEN($AI379:$AI382)-LEN(SUBSTITUTE($AI379:$AI382,"M", "")))</f>
        <v>0</v>
      </c>
    </row>
    <row r="380" spans="2:60" ht="28.15" hidden="1" customHeight="1" thickBot="1">
      <c r="B380" s="29"/>
      <c r="C380" s="264"/>
      <c r="D380" s="37"/>
      <c r="E380" s="36"/>
      <c r="F380" s="36"/>
      <c r="G380" s="35"/>
      <c r="H380" s="256"/>
      <c r="I380" s="260"/>
      <c r="J380" s="260"/>
      <c r="K380" s="260"/>
      <c r="L380" s="32" t="s">
        <v>72</v>
      </c>
      <c r="M380" s="31"/>
      <c r="N380" s="32" t="s">
        <v>71</v>
      </c>
      <c r="O380" s="31"/>
      <c r="P380" s="32" t="s">
        <v>70</v>
      </c>
      <c r="Q380" s="31"/>
      <c r="R380" s="32" t="s">
        <v>69</v>
      </c>
      <c r="S380" s="31"/>
      <c r="T380" s="32" t="s">
        <v>68</v>
      </c>
      <c r="U380" s="31"/>
      <c r="V380" s="32" t="s">
        <v>67</v>
      </c>
      <c r="W380" s="31"/>
      <c r="X380" s="32" t="s">
        <v>66</v>
      </c>
      <c r="Y380" s="31"/>
      <c r="Z380" s="32" t="s">
        <v>65</v>
      </c>
      <c r="AA380" s="31"/>
      <c r="AB380" s="34" t="s">
        <v>64</v>
      </c>
      <c r="AC380" s="33"/>
      <c r="AD380" s="32" t="s">
        <v>63</v>
      </c>
      <c r="AE380" s="31"/>
      <c r="AF380" s="30"/>
      <c r="AG380" s="31"/>
      <c r="AH380" s="30"/>
      <c r="AI380" s="20"/>
      <c r="AJ380" s="250"/>
      <c r="AK380" s="253"/>
      <c r="AL380" s="19"/>
      <c r="AM380" s="7"/>
      <c r="AN380" s="7"/>
      <c r="AO380" s="239"/>
      <c r="AP380" s="230"/>
      <c r="AQ380" s="233"/>
      <c r="AR380" s="236"/>
      <c r="AS380" s="230"/>
      <c r="AT380" s="233"/>
      <c r="AU380" s="236"/>
      <c r="AV380" s="230"/>
      <c r="AW380" s="233"/>
      <c r="AX380" s="236"/>
      <c r="AY380" s="230"/>
      <c r="AZ380" s="233"/>
      <c r="BA380" s="236"/>
      <c r="BB380" s="230"/>
      <c r="BC380" s="233"/>
      <c r="BD380" s="298"/>
      <c r="BE380" s="301"/>
      <c r="BF380" s="301"/>
      <c r="BG380" s="304"/>
    </row>
    <row r="381" spans="2:60" ht="28.15" hidden="1" customHeight="1">
      <c r="B381" s="29"/>
      <c r="C381" s="265"/>
      <c r="D381" s="28"/>
      <c r="E381" s="27"/>
      <c r="F381" s="27"/>
      <c r="G381" s="26"/>
      <c r="H381" s="257"/>
      <c r="I381" s="261"/>
      <c r="J381" s="261"/>
      <c r="K381" s="261"/>
      <c r="L381" s="23" t="s">
        <v>62</v>
      </c>
      <c r="M381" s="22"/>
      <c r="N381" s="23" t="s">
        <v>61</v>
      </c>
      <c r="O381" s="22"/>
      <c r="P381" s="23" t="s">
        <v>60</v>
      </c>
      <c r="Q381" s="22"/>
      <c r="R381" s="23" t="s">
        <v>59</v>
      </c>
      <c r="S381" s="22"/>
      <c r="T381" s="23" t="s">
        <v>58</v>
      </c>
      <c r="U381" s="22"/>
      <c r="V381" s="23" t="s">
        <v>57</v>
      </c>
      <c r="W381" s="22"/>
      <c r="X381" s="23" t="s">
        <v>56</v>
      </c>
      <c r="Y381" s="22"/>
      <c r="Z381" s="23" t="s">
        <v>55</v>
      </c>
      <c r="AA381" s="22"/>
      <c r="AB381" s="25" t="s">
        <v>54</v>
      </c>
      <c r="AC381" s="24"/>
      <c r="AD381" s="23">
        <v>39</v>
      </c>
      <c r="AE381" s="22"/>
      <c r="AF381" s="21"/>
      <c r="AG381" s="22"/>
      <c r="AH381" s="21"/>
      <c r="AI381" s="20"/>
      <c r="AJ381" s="250"/>
      <c r="AK381" s="253"/>
      <c r="AL381" s="19"/>
      <c r="AM381" s="7"/>
      <c r="AN381" s="7"/>
      <c r="AO381" s="239"/>
      <c r="AP381" s="230"/>
      <c r="AQ381" s="233"/>
      <c r="AR381" s="236"/>
      <c r="AS381" s="230"/>
      <c r="AT381" s="233"/>
      <c r="AU381" s="236"/>
      <c r="AV381" s="230"/>
      <c r="AW381" s="233"/>
      <c r="AX381" s="236"/>
      <c r="AY381" s="230"/>
      <c r="AZ381" s="233"/>
      <c r="BA381" s="236"/>
      <c r="BB381" s="230"/>
      <c r="BC381" s="233"/>
      <c r="BD381" s="298"/>
      <c r="BE381" s="301"/>
      <c r="BF381" s="301"/>
      <c r="BG381" s="304"/>
    </row>
    <row r="382" spans="2:60" ht="28.15" hidden="1" customHeight="1" thickBot="1">
      <c r="B382" s="29"/>
      <c r="C382" s="266"/>
      <c r="D382" s="57"/>
      <c r="E382" s="56"/>
      <c r="F382" s="56"/>
      <c r="G382" s="55"/>
      <c r="H382" s="258"/>
      <c r="I382" s="262"/>
      <c r="J382" s="262"/>
      <c r="K382" s="262"/>
      <c r="L382" s="52" t="s">
        <v>53</v>
      </c>
      <c r="M382" s="51"/>
      <c r="N382" s="52" t="s">
        <v>52</v>
      </c>
      <c r="O382" s="51"/>
      <c r="P382" s="52" t="s">
        <v>51</v>
      </c>
      <c r="Q382" s="51"/>
      <c r="R382" s="52" t="s">
        <v>50</v>
      </c>
      <c r="S382" s="51"/>
      <c r="T382" s="52">
        <v>20</v>
      </c>
      <c r="U382" s="51"/>
      <c r="V382" s="52" t="s">
        <v>49</v>
      </c>
      <c r="W382" s="51"/>
      <c r="X382" s="52" t="s">
        <v>48</v>
      </c>
      <c r="Y382" s="51"/>
      <c r="Z382" s="52" t="s">
        <v>47</v>
      </c>
      <c r="AA382" s="51"/>
      <c r="AB382" s="54" t="s">
        <v>46</v>
      </c>
      <c r="AC382" s="53"/>
      <c r="AD382" s="52" t="s">
        <v>45</v>
      </c>
      <c r="AE382" s="51"/>
      <c r="AF382" s="50"/>
      <c r="AG382" s="51"/>
      <c r="AH382" s="50"/>
      <c r="AI382" s="49"/>
      <c r="AJ382" s="251"/>
      <c r="AK382" s="254"/>
      <c r="AL382" s="48"/>
      <c r="AM382" s="7"/>
      <c r="AN382" s="7"/>
      <c r="AO382" s="240"/>
      <c r="AP382" s="231"/>
      <c r="AQ382" s="234"/>
      <c r="AR382" s="237"/>
      <c r="AS382" s="231"/>
      <c r="AT382" s="234"/>
      <c r="AU382" s="237"/>
      <c r="AV382" s="231"/>
      <c r="AW382" s="234"/>
      <c r="AX382" s="237"/>
      <c r="AY382" s="231"/>
      <c r="AZ382" s="234"/>
      <c r="BA382" s="237"/>
      <c r="BB382" s="231"/>
      <c r="BC382" s="234"/>
      <c r="BD382" s="299"/>
      <c r="BE382" s="302"/>
      <c r="BF382" s="302"/>
      <c r="BG382" s="305"/>
    </row>
    <row r="383" spans="2:60" ht="28.15" hidden="1" customHeight="1">
      <c r="B383" s="29"/>
      <c r="C383" s="263">
        <v>3</v>
      </c>
      <c r="D383" s="47"/>
      <c r="E383" s="46"/>
      <c r="F383" s="46"/>
      <c r="G383" s="45"/>
      <c r="H383" s="255"/>
      <c r="I383" s="259"/>
      <c r="J383" s="259"/>
      <c r="K383" s="259"/>
      <c r="L383" s="42" t="s">
        <v>82</v>
      </c>
      <c r="M383" s="41"/>
      <c r="N383" s="42" t="s">
        <v>81</v>
      </c>
      <c r="O383" s="41"/>
      <c r="P383" s="42" t="s">
        <v>80</v>
      </c>
      <c r="Q383" s="41"/>
      <c r="R383" s="42" t="s">
        <v>79</v>
      </c>
      <c r="S383" s="41"/>
      <c r="T383" s="42" t="s">
        <v>78</v>
      </c>
      <c r="U383" s="41"/>
      <c r="V383" s="42" t="s">
        <v>77</v>
      </c>
      <c r="W383" s="41"/>
      <c r="X383" s="42" t="s">
        <v>76</v>
      </c>
      <c r="Y383" s="41"/>
      <c r="Z383" s="42" t="s">
        <v>75</v>
      </c>
      <c r="AA383" s="41"/>
      <c r="AB383" s="44" t="s">
        <v>74</v>
      </c>
      <c r="AC383" s="43"/>
      <c r="AD383" s="42" t="s">
        <v>73</v>
      </c>
      <c r="AE383" s="41"/>
      <c r="AF383" s="40"/>
      <c r="AG383" s="41"/>
      <c r="AH383" s="40"/>
      <c r="AI383" s="39"/>
      <c r="AJ383" s="245"/>
      <c r="AK383" s="245"/>
      <c r="AL383" s="38"/>
      <c r="AM383" s="7"/>
      <c r="AN383" s="7"/>
      <c r="AO383" s="238">
        <f>SUMPRODUCT(LEN($M383:$AE386)-LEN(SUBSTITUTE($M383:$AE386,"A", "")))</f>
        <v>0</v>
      </c>
      <c r="AP383" s="229">
        <f>SUMPRODUCT(LEN($AH383:$AH386)-LEN(SUBSTITUTE($AH383:$AH386,"A", "")))</f>
        <v>0</v>
      </c>
      <c r="AQ383" s="232">
        <f>SUMPRODUCT(LEN($AG383:$AG386)-LEN(SUBSTITUTE($AG383:$AG386,"A", "")))</f>
        <v>0</v>
      </c>
      <c r="AR383" s="235">
        <f>SUMPRODUCT(LEN($M383:$AE386)-LEN(SUBSTITUTE($M383:$AE386,"S", "")))</f>
        <v>0</v>
      </c>
      <c r="AS383" s="229">
        <f>SUMPRODUCT(LEN($AH383:$AH386)-LEN(SUBSTITUTE($AH383:$AH386,"S", "")))</f>
        <v>0</v>
      </c>
      <c r="AT383" s="232">
        <f>SUMPRODUCT(LEN($AG383:$AG386)-LEN(SUBSTITUTE($AG383:$AG386,"S", "")))</f>
        <v>0</v>
      </c>
      <c r="AU383" s="235">
        <f>SUMPRODUCT(LEN($M383:$AE386)-LEN(SUBSTITUTE($M383:$AE386,"F", "")))</f>
        <v>0</v>
      </c>
      <c r="AV383" s="229">
        <f>SUMPRODUCT(LEN($AH383:$AH386)-LEN(SUBSTITUTE($AH383:$AH386,"F", "")))</f>
        <v>0</v>
      </c>
      <c r="AW383" s="232">
        <f>SUMPRODUCT(LEN($AG383:$AG386)-LEN(SUBSTITUTE($AG383:$AG386,"F", "")))</f>
        <v>0</v>
      </c>
      <c r="AX383" s="235">
        <f>SUMPRODUCT(LEN($M383:$AE386)-LEN(SUBSTITUTE($M383:$AE386,"G", "")))</f>
        <v>0</v>
      </c>
      <c r="AY383" s="229">
        <f>SUMPRODUCT(LEN($AH383:$AH386)-LEN(SUBSTITUTE($AH383:$AH386,"G", "")))</f>
        <v>0</v>
      </c>
      <c r="AZ383" s="232">
        <f>SUMPRODUCT(LEN($AG383:$AG386)-LEN(SUBSTITUTE($AG383:$AG386,"G", "")))</f>
        <v>0</v>
      </c>
      <c r="BA383" s="235">
        <f>SUMPRODUCT(LEN($M383:$AE386)-LEN(SUBSTITUTE($M383:$AE386,"M", "")))</f>
        <v>0</v>
      </c>
      <c r="BB383" s="229">
        <f>SUMPRODUCT(LEN($AH383:$AH386)-LEN(SUBSTITUTE($AH383:$AH386,"M", "")))</f>
        <v>0</v>
      </c>
      <c r="BC383" s="232">
        <f>SUMPRODUCT(LEN($AG383:$AG386)-LEN(SUBSTITUTE($AG383:$AG386,"M", "")))</f>
        <v>0</v>
      </c>
      <c r="BD383" s="297">
        <f>SUMPRODUCT(LEN($AI383:$AI386)-LEN(SUBSTITUTE($AI383:$AI386,"S", "")))</f>
        <v>0</v>
      </c>
      <c r="BE383" s="300">
        <f>SUMPRODUCT(LEN($AI383:$AI386)-LEN(SUBSTITUTE($AI383:$AI386,"F", "")))</f>
        <v>0</v>
      </c>
      <c r="BF383" s="300">
        <f>SUMPRODUCT(LEN($AI383:$AI386)-LEN(SUBSTITUTE($AI383:$AI386,"G", "")))</f>
        <v>0</v>
      </c>
      <c r="BG383" s="303">
        <f>SUMPRODUCT(LEN($AI383:$AI386)-LEN(SUBSTITUTE($AI383:$AI386,"M", "")))</f>
        <v>0</v>
      </c>
    </row>
    <row r="384" spans="2:60" ht="28.15" hidden="1" customHeight="1" thickBot="1">
      <c r="B384" s="29"/>
      <c r="C384" s="264"/>
      <c r="D384" s="37"/>
      <c r="E384" s="36"/>
      <c r="F384" s="36"/>
      <c r="G384" s="35"/>
      <c r="H384" s="256"/>
      <c r="I384" s="260"/>
      <c r="J384" s="260"/>
      <c r="K384" s="260"/>
      <c r="L384" s="32" t="s">
        <v>72</v>
      </c>
      <c r="M384" s="31"/>
      <c r="N384" s="32" t="s">
        <v>71</v>
      </c>
      <c r="O384" s="31"/>
      <c r="P384" s="32" t="s">
        <v>70</v>
      </c>
      <c r="Q384" s="31"/>
      <c r="R384" s="32" t="s">
        <v>69</v>
      </c>
      <c r="S384" s="31"/>
      <c r="T384" s="32" t="s">
        <v>68</v>
      </c>
      <c r="U384" s="31"/>
      <c r="V384" s="32" t="s">
        <v>67</v>
      </c>
      <c r="W384" s="31"/>
      <c r="X384" s="32" t="s">
        <v>66</v>
      </c>
      <c r="Y384" s="31"/>
      <c r="Z384" s="32" t="s">
        <v>65</v>
      </c>
      <c r="AA384" s="31"/>
      <c r="AB384" s="34" t="s">
        <v>64</v>
      </c>
      <c r="AC384" s="33"/>
      <c r="AD384" s="32" t="s">
        <v>63</v>
      </c>
      <c r="AE384" s="31"/>
      <c r="AF384" s="30"/>
      <c r="AG384" s="31"/>
      <c r="AH384" s="30"/>
      <c r="AI384" s="20"/>
      <c r="AJ384" s="246"/>
      <c r="AK384" s="246"/>
      <c r="AL384" s="19"/>
      <c r="AM384" s="7"/>
      <c r="AN384" s="7"/>
      <c r="AO384" s="239"/>
      <c r="AP384" s="230"/>
      <c r="AQ384" s="233"/>
      <c r="AR384" s="236"/>
      <c r="AS384" s="230"/>
      <c r="AT384" s="233"/>
      <c r="AU384" s="236"/>
      <c r="AV384" s="230"/>
      <c r="AW384" s="233"/>
      <c r="AX384" s="236"/>
      <c r="AY384" s="230"/>
      <c r="AZ384" s="233"/>
      <c r="BA384" s="236"/>
      <c r="BB384" s="230"/>
      <c r="BC384" s="233"/>
      <c r="BD384" s="298"/>
      <c r="BE384" s="301"/>
      <c r="BF384" s="301"/>
      <c r="BG384" s="304"/>
    </row>
    <row r="385" spans="2:60" ht="28.15" hidden="1" customHeight="1">
      <c r="B385" s="29"/>
      <c r="C385" s="265"/>
      <c r="D385" s="28"/>
      <c r="E385" s="27"/>
      <c r="F385" s="27"/>
      <c r="G385" s="26"/>
      <c r="H385" s="257"/>
      <c r="I385" s="261"/>
      <c r="J385" s="261"/>
      <c r="K385" s="261"/>
      <c r="L385" s="23" t="s">
        <v>62</v>
      </c>
      <c r="M385" s="22"/>
      <c r="N385" s="23" t="s">
        <v>61</v>
      </c>
      <c r="O385" s="22"/>
      <c r="P385" s="23" t="s">
        <v>60</v>
      </c>
      <c r="Q385" s="22"/>
      <c r="R385" s="23" t="s">
        <v>59</v>
      </c>
      <c r="S385" s="22"/>
      <c r="T385" s="23" t="s">
        <v>58</v>
      </c>
      <c r="U385" s="22"/>
      <c r="V385" s="23" t="s">
        <v>57</v>
      </c>
      <c r="W385" s="22"/>
      <c r="X385" s="23" t="s">
        <v>56</v>
      </c>
      <c r="Y385" s="22"/>
      <c r="Z385" s="23" t="s">
        <v>55</v>
      </c>
      <c r="AA385" s="22"/>
      <c r="AB385" s="25" t="s">
        <v>54</v>
      </c>
      <c r="AC385" s="24"/>
      <c r="AD385" s="23">
        <v>39</v>
      </c>
      <c r="AE385" s="22"/>
      <c r="AF385" s="21"/>
      <c r="AG385" s="22"/>
      <c r="AH385" s="21"/>
      <c r="AI385" s="20"/>
      <c r="AJ385" s="246"/>
      <c r="AK385" s="246"/>
      <c r="AL385" s="19"/>
      <c r="AM385" s="7"/>
      <c r="AN385" s="7"/>
      <c r="AO385" s="239"/>
      <c r="AP385" s="230"/>
      <c r="AQ385" s="233"/>
      <c r="AR385" s="236"/>
      <c r="AS385" s="230"/>
      <c r="AT385" s="233"/>
      <c r="AU385" s="236"/>
      <c r="AV385" s="230"/>
      <c r="AW385" s="233"/>
      <c r="AX385" s="236"/>
      <c r="AY385" s="230"/>
      <c r="AZ385" s="233"/>
      <c r="BA385" s="236"/>
      <c r="BB385" s="230"/>
      <c r="BC385" s="233"/>
      <c r="BD385" s="298"/>
      <c r="BE385" s="301"/>
      <c r="BF385" s="301"/>
      <c r="BG385" s="304"/>
    </row>
    <row r="386" spans="2:60" ht="28.15" hidden="1" customHeight="1" thickBot="1">
      <c r="B386" s="18"/>
      <c r="C386" s="271"/>
      <c r="D386" s="17"/>
      <c r="E386" s="16"/>
      <c r="F386" s="16"/>
      <c r="G386" s="15"/>
      <c r="H386" s="258"/>
      <c r="I386" s="272"/>
      <c r="J386" s="272"/>
      <c r="K386" s="272"/>
      <c r="L386" s="12" t="s">
        <v>53</v>
      </c>
      <c r="M386" s="11"/>
      <c r="N386" s="12" t="s">
        <v>52</v>
      </c>
      <c r="O386" s="11"/>
      <c r="P386" s="12" t="s">
        <v>51</v>
      </c>
      <c r="Q386" s="11"/>
      <c r="R386" s="12" t="s">
        <v>50</v>
      </c>
      <c r="S386" s="11"/>
      <c r="T386" s="12">
        <v>20</v>
      </c>
      <c r="U386" s="11"/>
      <c r="V386" s="12" t="s">
        <v>49</v>
      </c>
      <c r="W386" s="11"/>
      <c r="X386" s="12" t="s">
        <v>48</v>
      </c>
      <c r="Y386" s="11"/>
      <c r="Z386" s="12" t="s">
        <v>47</v>
      </c>
      <c r="AA386" s="11"/>
      <c r="AB386" s="14" t="s">
        <v>46</v>
      </c>
      <c r="AC386" s="13"/>
      <c r="AD386" s="12" t="s">
        <v>45</v>
      </c>
      <c r="AE386" s="11"/>
      <c r="AF386" s="10"/>
      <c r="AG386" s="11"/>
      <c r="AH386" s="10"/>
      <c r="AI386" s="9"/>
      <c r="AJ386" s="247"/>
      <c r="AK386" s="247"/>
      <c r="AL386" s="8"/>
      <c r="AM386" s="7"/>
      <c r="AN386" s="7"/>
      <c r="AO386" s="240"/>
      <c r="AP386" s="231"/>
      <c r="AQ386" s="234"/>
      <c r="AR386" s="237"/>
      <c r="AS386" s="231"/>
      <c r="AT386" s="234"/>
      <c r="AU386" s="237"/>
      <c r="AV386" s="231"/>
      <c r="AW386" s="234"/>
      <c r="AX386" s="237"/>
      <c r="AY386" s="231"/>
      <c r="AZ386" s="234"/>
      <c r="BA386" s="237"/>
      <c r="BB386" s="231"/>
      <c r="BC386" s="234"/>
      <c r="BD386" s="299"/>
      <c r="BE386" s="302"/>
      <c r="BF386" s="302"/>
      <c r="BG386" s="305"/>
    </row>
    <row r="387" spans="2:60" ht="85.9" hidden="1" customHeight="1" thickBot="1">
      <c r="B387" s="94" t="s">
        <v>119</v>
      </c>
      <c r="C387" s="83" t="s">
        <v>118</v>
      </c>
      <c r="D387" s="88" t="s">
        <v>117</v>
      </c>
      <c r="E387" s="93" t="s">
        <v>116</v>
      </c>
      <c r="F387" s="92"/>
      <c r="G387" s="91"/>
      <c r="H387" s="90" t="s">
        <v>115</v>
      </c>
      <c r="I387" s="88" t="s">
        <v>43</v>
      </c>
      <c r="J387" s="88" t="s">
        <v>114</v>
      </c>
      <c r="K387" s="88" t="s">
        <v>44</v>
      </c>
      <c r="L387" s="227" t="s">
        <v>113</v>
      </c>
      <c r="M387" s="270"/>
      <c r="N387" s="227" t="s">
        <v>112</v>
      </c>
      <c r="O387" s="270"/>
      <c r="P387" s="227" t="s">
        <v>112</v>
      </c>
      <c r="Q387" s="228"/>
      <c r="R387" s="227" t="s">
        <v>112</v>
      </c>
      <c r="S387" s="228"/>
      <c r="T387" s="227" t="s">
        <v>112</v>
      </c>
      <c r="U387" s="228"/>
      <c r="V387" s="227" t="s">
        <v>112</v>
      </c>
      <c r="W387" s="228"/>
      <c r="X387" s="227" t="s">
        <v>112</v>
      </c>
      <c r="Y387" s="228"/>
      <c r="Z387" s="227" t="s">
        <v>112</v>
      </c>
      <c r="AA387" s="228"/>
      <c r="AB387" s="227" t="s">
        <v>112</v>
      </c>
      <c r="AC387" s="228"/>
      <c r="AD387" s="227" t="s">
        <v>112</v>
      </c>
      <c r="AE387" s="228"/>
      <c r="AF387" s="244" t="s">
        <v>111</v>
      </c>
      <c r="AG387" s="228"/>
      <c r="AH387" s="90" t="s">
        <v>110</v>
      </c>
      <c r="AI387" s="89" t="s">
        <v>109</v>
      </c>
      <c r="AJ387" s="88" t="s">
        <v>108</v>
      </c>
      <c r="AK387" s="88" t="s">
        <v>107</v>
      </c>
      <c r="AL387" s="87" t="s">
        <v>106</v>
      </c>
      <c r="AM387" s="86"/>
      <c r="AN387" s="86"/>
      <c r="AO387" s="84" t="s">
        <v>105</v>
      </c>
      <c r="AP387" s="83" t="s">
        <v>104</v>
      </c>
      <c r="AQ387" s="82" t="s">
        <v>103</v>
      </c>
      <c r="AR387" s="84" t="s">
        <v>102</v>
      </c>
      <c r="AS387" s="83" t="s">
        <v>101</v>
      </c>
      <c r="AT387" s="82" t="s">
        <v>100</v>
      </c>
      <c r="AU387" s="84" t="s">
        <v>99</v>
      </c>
      <c r="AV387" s="83" t="s">
        <v>98</v>
      </c>
      <c r="AW387" s="85" t="s">
        <v>97</v>
      </c>
      <c r="AX387" s="84" t="s">
        <v>96</v>
      </c>
      <c r="AY387" s="83" t="s">
        <v>95</v>
      </c>
      <c r="AZ387" s="82" t="s">
        <v>94</v>
      </c>
      <c r="BA387" s="84" t="s">
        <v>93</v>
      </c>
      <c r="BB387" s="83" t="s">
        <v>92</v>
      </c>
      <c r="BC387" s="82" t="s">
        <v>91</v>
      </c>
      <c r="BD387" s="81" t="s">
        <v>90</v>
      </c>
      <c r="BE387" s="80" t="s">
        <v>89</v>
      </c>
      <c r="BF387" s="80" t="s">
        <v>88</v>
      </c>
      <c r="BG387" s="79" t="s">
        <v>87</v>
      </c>
    </row>
    <row r="388" spans="2:60" ht="48" hidden="1" thickBot="1">
      <c r="B388" s="78" t="s">
        <v>155</v>
      </c>
      <c r="C388" s="77"/>
      <c r="D388" s="76"/>
      <c r="E388" s="267"/>
      <c r="F388" s="268"/>
      <c r="G388" s="269"/>
      <c r="H388" s="75" t="s">
        <v>85</v>
      </c>
      <c r="I388" s="74"/>
      <c r="J388" s="74"/>
      <c r="K388" s="73"/>
      <c r="L388" s="72"/>
      <c r="M388" s="68"/>
      <c r="N388" s="72"/>
      <c r="O388" s="68"/>
      <c r="P388" s="72"/>
      <c r="Q388" s="68"/>
      <c r="R388" s="72"/>
      <c r="S388" s="68"/>
      <c r="T388" s="72"/>
      <c r="U388" s="68"/>
      <c r="V388" s="72"/>
      <c r="W388" s="68"/>
      <c r="X388" s="72"/>
      <c r="Y388" s="68"/>
      <c r="Z388" s="72"/>
      <c r="AA388" s="71"/>
      <c r="AB388" s="70"/>
      <c r="AC388" s="70"/>
      <c r="AD388" s="70"/>
      <c r="AE388" s="70"/>
      <c r="AF388" s="69" t="s">
        <v>84</v>
      </c>
      <c r="AG388" s="68"/>
      <c r="AH388" s="68"/>
      <c r="AI388" s="68"/>
      <c r="AJ388" s="67"/>
      <c r="AK388" s="67"/>
      <c r="AL388" s="66"/>
      <c r="AM388" s="65"/>
      <c r="AN388" s="65"/>
      <c r="AO388" s="64">
        <f t="shared" ref="AO388:BG388" si="27">SUM(AO389:AO400)</f>
        <v>0</v>
      </c>
      <c r="AP388" s="63">
        <f t="shared" si="27"/>
        <v>0</v>
      </c>
      <c r="AQ388" s="62">
        <f t="shared" si="27"/>
        <v>0</v>
      </c>
      <c r="AR388" s="64">
        <f t="shared" si="27"/>
        <v>0</v>
      </c>
      <c r="AS388" s="63">
        <f t="shared" si="27"/>
        <v>0</v>
      </c>
      <c r="AT388" s="62">
        <f t="shared" si="27"/>
        <v>0</v>
      </c>
      <c r="AU388" s="64">
        <f t="shared" si="27"/>
        <v>0</v>
      </c>
      <c r="AV388" s="63">
        <f t="shared" si="27"/>
        <v>0</v>
      </c>
      <c r="AW388" s="62">
        <f t="shared" si="27"/>
        <v>0</v>
      </c>
      <c r="AX388" s="64">
        <f t="shared" si="27"/>
        <v>0</v>
      </c>
      <c r="AY388" s="63">
        <f t="shared" si="27"/>
        <v>0</v>
      </c>
      <c r="AZ388" s="62">
        <f t="shared" si="27"/>
        <v>0</v>
      </c>
      <c r="BA388" s="64">
        <f t="shared" si="27"/>
        <v>0</v>
      </c>
      <c r="BB388" s="63">
        <f t="shared" si="27"/>
        <v>0</v>
      </c>
      <c r="BC388" s="62">
        <f t="shared" si="27"/>
        <v>0</v>
      </c>
      <c r="BD388" s="61">
        <f t="shared" si="27"/>
        <v>0</v>
      </c>
      <c r="BE388" s="60">
        <f t="shared" si="27"/>
        <v>0</v>
      </c>
      <c r="BF388" s="60">
        <f t="shared" si="27"/>
        <v>0</v>
      </c>
      <c r="BG388" s="59">
        <f t="shared" si="27"/>
        <v>0</v>
      </c>
      <c r="BH388" s="58" t="s">
        <v>83</v>
      </c>
    </row>
    <row r="389" spans="2:60" ht="28.15" hidden="1" customHeight="1">
      <c r="B389" s="29"/>
      <c r="C389" s="263">
        <v>1</v>
      </c>
      <c r="D389" s="47"/>
      <c r="E389" s="46"/>
      <c r="F389" s="46"/>
      <c r="G389" s="45"/>
      <c r="H389" s="255"/>
      <c r="I389" s="259"/>
      <c r="J389" s="259"/>
      <c r="K389" s="259"/>
      <c r="L389" s="42" t="s">
        <v>82</v>
      </c>
      <c r="M389" s="41"/>
      <c r="N389" s="42" t="s">
        <v>81</v>
      </c>
      <c r="O389" s="41"/>
      <c r="P389" s="42" t="s">
        <v>80</v>
      </c>
      <c r="Q389" s="41"/>
      <c r="R389" s="42" t="s">
        <v>79</v>
      </c>
      <c r="S389" s="41"/>
      <c r="T389" s="42" t="s">
        <v>78</v>
      </c>
      <c r="U389" s="41"/>
      <c r="V389" s="42" t="s">
        <v>77</v>
      </c>
      <c r="W389" s="41"/>
      <c r="X389" s="42" t="s">
        <v>76</v>
      </c>
      <c r="Y389" s="41"/>
      <c r="Z389" s="42" t="s">
        <v>75</v>
      </c>
      <c r="AA389" s="41"/>
      <c r="AB389" s="44" t="s">
        <v>74</v>
      </c>
      <c r="AC389" s="43"/>
      <c r="AD389" s="42" t="s">
        <v>73</v>
      </c>
      <c r="AE389" s="41"/>
      <c r="AF389" s="40"/>
      <c r="AG389" s="41"/>
      <c r="AH389" s="40"/>
      <c r="AI389" s="39"/>
      <c r="AJ389" s="245"/>
      <c r="AK389" s="245"/>
      <c r="AL389" s="38"/>
      <c r="AM389" s="7"/>
      <c r="AN389" s="7"/>
      <c r="AO389" s="238">
        <f>SUMPRODUCT(LEN($M389:$AE392)-LEN(SUBSTITUTE($M389:$AE392,"A", "")))</f>
        <v>0</v>
      </c>
      <c r="AP389" s="229">
        <f>SUMPRODUCT(LEN($AH389:$AH392)-LEN(SUBSTITUTE($AH389:$AH392,"A", "")))</f>
        <v>0</v>
      </c>
      <c r="AQ389" s="232">
        <f>SUMPRODUCT(LEN($AG389:$AG392)-LEN(SUBSTITUTE($AG389:$AG392,"A", "")))</f>
        <v>0</v>
      </c>
      <c r="AR389" s="235">
        <f>SUMPRODUCT(LEN($M389:$AE392)-LEN(SUBSTITUTE($M389:$AE392,"S", "")))</f>
        <v>0</v>
      </c>
      <c r="AS389" s="229">
        <f>SUMPRODUCT(LEN($AH389:$AH392)-LEN(SUBSTITUTE($AH389:$AH392,"S", "")))</f>
        <v>0</v>
      </c>
      <c r="AT389" s="232">
        <f>SUMPRODUCT(LEN($AG389:$AG392)-LEN(SUBSTITUTE($AG389:$AG392,"S", "")))</f>
        <v>0</v>
      </c>
      <c r="AU389" s="235">
        <f>SUMPRODUCT(LEN($M389:$AE392)-LEN(SUBSTITUTE($M389:$AE392,"F", "")))</f>
        <v>0</v>
      </c>
      <c r="AV389" s="229">
        <f>SUMPRODUCT(LEN($AH389:$AH392)-LEN(SUBSTITUTE($AH389:$AH392,"F", "")))</f>
        <v>0</v>
      </c>
      <c r="AW389" s="232">
        <f>SUMPRODUCT(LEN($AG389:$AG392)-LEN(SUBSTITUTE($AG389:$AG392,"F", "")))</f>
        <v>0</v>
      </c>
      <c r="AX389" s="235">
        <f>SUMPRODUCT(LEN($M389:$AE392)-LEN(SUBSTITUTE($M389:$AE392,"G", "")))</f>
        <v>0</v>
      </c>
      <c r="AY389" s="229">
        <f>SUMPRODUCT(LEN($AH389:$AH392)-LEN(SUBSTITUTE($AH389:$AH392,"G", "")))</f>
        <v>0</v>
      </c>
      <c r="AZ389" s="232">
        <f>SUMPRODUCT(LEN($AG389:$AG392)-LEN(SUBSTITUTE($AG389:$AG392,"G", "")))</f>
        <v>0</v>
      </c>
      <c r="BA389" s="235">
        <f>SUMPRODUCT(LEN($M389:$AE392)-LEN(SUBSTITUTE($M389:$AE392,"M", "")))</f>
        <v>0</v>
      </c>
      <c r="BB389" s="229">
        <f>SUMPRODUCT(LEN($AH389:$AH392)-LEN(SUBSTITUTE($AH389:$AH392,"M", "")))</f>
        <v>0</v>
      </c>
      <c r="BC389" s="232">
        <f>SUMPRODUCT(LEN($AG389:$AG392)-LEN(SUBSTITUTE($AG389:$AG392,"M", "")))</f>
        <v>0</v>
      </c>
      <c r="BD389" s="297">
        <f>SUMPRODUCT(LEN($AI389:$AI392)-LEN(SUBSTITUTE($AI389:$AI392,"S", "")))</f>
        <v>0</v>
      </c>
      <c r="BE389" s="300">
        <f>SUMPRODUCT(LEN($AI389:$AI392)-LEN(SUBSTITUTE($AI389:$AI392,"F", "")))</f>
        <v>0</v>
      </c>
      <c r="BF389" s="300">
        <f>SUMPRODUCT(LEN($AI389:$AI392)-LEN(SUBSTITUTE($AI389:$AI392,"G", "")))</f>
        <v>0</v>
      </c>
      <c r="BG389" s="303">
        <f>SUMPRODUCT(LEN($AI389:$AI392)-LEN(SUBSTITUTE($AI389:$AI392,"M", "")))</f>
        <v>0</v>
      </c>
    </row>
    <row r="390" spans="2:60" ht="28.15" hidden="1" customHeight="1" thickBot="1">
      <c r="B390" s="29"/>
      <c r="C390" s="264"/>
      <c r="D390" s="37"/>
      <c r="E390" s="36"/>
      <c r="F390" s="36"/>
      <c r="G390" s="35"/>
      <c r="H390" s="256"/>
      <c r="I390" s="260"/>
      <c r="J390" s="260"/>
      <c r="K390" s="260"/>
      <c r="L390" s="32" t="s">
        <v>72</v>
      </c>
      <c r="M390" s="31"/>
      <c r="N390" s="32" t="s">
        <v>71</v>
      </c>
      <c r="O390" s="31"/>
      <c r="P390" s="32" t="s">
        <v>70</v>
      </c>
      <c r="Q390" s="31"/>
      <c r="R390" s="32" t="s">
        <v>69</v>
      </c>
      <c r="S390" s="31"/>
      <c r="T390" s="32" t="s">
        <v>68</v>
      </c>
      <c r="U390" s="31"/>
      <c r="V390" s="32" t="s">
        <v>67</v>
      </c>
      <c r="W390" s="31"/>
      <c r="X390" s="32" t="s">
        <v>66</v>
      </c>
      <c r="Y390" s="31"/>
      <c r="Z390" s="32" t="s">
        <v>65</v>
      </c>
      <c r="AA390" s="31"/>
      <c r="AB390" s="34" t="s">
        <v>64</v>
      </c>
      <c r="AC390" s="33"/>
      <c r="AD390" s="32" t="s">
        <v>63</v>
      </c>
      <c r="AE390" s="31"/>
      <c r="AF390" s="30"/>
      <c r="AG390" s="31"/>
      <c r="AH390" s="30"/>
      <c r="AI390" s="20"/>
      <c r="AJ390" s="246"/>
      <c r="AK390" s="246"/>
      <c r="AL390" s="19"/>
      <c r="AM390" s="7"/>
      <c r="AN390" s="7"/>
      <c r="AO390" s="239"/>
      <c r="AP390" s="230"/>
      <c r="AQ390" s="233"/>
      <c r="AR390" s="236"/>
      <c r="AS390" s="230"/>
      <c r="AT390" s="233"/>
      <c r="AU390" s="236"/>
      <c r="AV390" s="230"/>
      <c r="AW390" s="233"/>
      <c r="AX390" s="236"/>
      <c r="AY390" s="230"/>
      <c r="AZ390" s="233"/>
      <c r="BA390" s="236"/>
      <c r="BB390" s="230"/>
      <c r="BC390" s="233"/>
      <c r="BD390" s="298"/>
      <c r="BE390" s="301"/>
      <c r="BF390" s="301"/>
      <c r="BG390" s="304"/>
    </row>
    <row r="391" spans="2:60" ht="28.15" hidden="1" customHeight="1">
      <c r="B391" s="29"/>
      <c r="C391" s="265"/>
      <c r="D391" s="28"/>
      <c r="E391" s="27"/>
      <c r="F391" s="27"/>
      <c r="G391" s="26"/>
      <c r="H391" s="257"/>
      <c r="I391" s="261"/>
      <c r="J391" s="261"/>
      <c r="K391" s="261"/>
      <c r="L391" s="23" t="s">
        <v>62</v>
      </c>
      <c r="M391" s="22"/>
      <c r="N391" s="23" t="s">
        <v>61</v>
      </c>
      <c r="O391" s="22"/>
      <c r="P391" s="23" t="s">
        <v>60</v>
      </c>
      <c r="Q391" s="22"/>
      <c r="R391" s="23" t="s">
        <v>59</v>
      </c>
      <c r="S391" s="22"/>
      <c r="T391" s="23" t="s">
        <v>58</v>
      </c>
      <c r="U391" s="22"/>
      <c r="V391" s="23" t="s">
        <v>57</v>
      </c>
      <c r="W391" s="22"/>
      <c r="X391" s="23" t="s">
        <v>56</v>
      </c>
      <c r="Y391" s="22"/>
      <c r="Z391" s="23" t="s">
        <v>55</v>
      </c>
      <c r="AA391" s="22"/>
      <c r="AB391" s="25" t="s">
        <v>54</v>
      </c>
      <c r="AC391" s="24"/>
      <c r="AD391" s="23">
        <v>39</v>
      </c>
      <c r="AE391" s="22"/>
      <c r="AF391" s="21"/>
      <c r="AG391" s="22"/>
      <c r="AH391" s="21"/>
      <c r="AI391" s="20"/>
      <c r="AJ391" s="246"/>
      <c r="AK391" s="246"/>
      <c r="AL391" s="19"/>
      <c r="AM391" s="7"/>
      <c r="AN391" s="7"/>
      <c r="AO391" s="239"/>
      <c r="AP391" s="230"/>
      <c r="AQ391" s="233"/>
      <c r="AR391" s="236"/>
      <c r="AS391" s="230"/>
      <c r="AT391" s="233"/>
      <c r="AU391" s="236"/>
      <c r="AV391" s="230"/>
      <c r="AW391" s="233"/>
      <c r="AX391" s="236"/>
      <c r="AY391" s="230"/>
      <c r="AZ391" s="233"/>
      <c r="BA391" s="236"/>
      <c r="BB391" s="230"/>
      <c r="BC391" s="233"/>
      <c r="BD391" s="298"/>
      <c r="BE391" s="301"/>
      <c r="BF391" s="301"/>
      <c r="BG391" s="304"/>
    </row>
    <row r="392" spans="2:60" ht="28.15" hidden="1" customHeight="1" thickBot="1">
      <c r="B392" s="29"/>
      <c r="C392" s="266"/>
      <c r="D392" s="57"/>
      <c r="E392" s="56"/>
      <c r="F392" s="56"/>
      <c r="G392" s="55"/>
      <c r="H392" s="258"/>
      <c r="I392" s="262"/>
      <c r="J392" s="262"/>
      <c r="K392" s="262"/>
      <c r="L392" s="52" t="s">
        <v>53</v>
      </c>
      <c r="M392" s="51"/>
      <c r="N392" s="52" t="s">
        <v>52</v>
      </c>
      <c r="O392" s="51"/>
      <c r="P392" s="52" t="s">
        <v>51</v>
      </c>
      <c r="Q392" s="51"/>
      <c r="R392" s="52" t="s">
        <v>50</v>
      </c>
      <c r="S392" s="51"/>
      <c r="T392" s="52">
        <v>20</v>
      </c>
      <c r="U392" s="51"/>
      <c r="V392" s="52" t="s">
        <v>49</v>
      </c>
      <c r="W392" s="51"/>
      <c r="X392" s="52" t="s">
        <v>48</v>
      </c>
      <c r="Y392" s="51"/>
      <c r="Z392" s="52" t="s">
        <v>47</v>
      </c>
      <c r="AA392" s="51"/>
      <c r="AB392" s="54" t="s">
        <v>46</v>
      </c>
      <c r="AC392" s="53"/>
      <c r="AD392" s="52" t="s">
        <v>45</v>
      </c>
      <c r="AE392" s="51"/>
      <c r="AF392" s="50"/>
      <c r="AG392" s="51"/>
      <c r="AH392" s="50"/>
      <c r="AI392" s="49"/>
      <c r="AJ392" s="248"/>
      <c r="AK392" s="248"/>
      <c r="AL392" s="48"/>
      <c r="AM392" s="7"/>
      <c r="AN392" s="7"/>
      <c r="AO392" s="240"/>
      <c r="AP392" s="231"/>
      <c r="AQ392" s="234"/>
      <c r="AR392" s="237"/>
      <c r="AS392" s="231"/>
      <c r="AT392" s="234"/>
      <c r="AU392" s="237"/>
      <c r="AV392" s="231"/>
      <c r="AW392" s="234"/>
      <c r="AX392" s="237"/>
      <c r="AY392" s="231"/>
      <c r="AZ392" s="234"/>
      <c r="BA392" s="237"/>
      <c r="BB392" s="231"/>
      <c r="BC392" s="234"/>
      <c r="BD392" s="299"/>
      <c r="BE392" s="302"/>
      <c r="BF392" s="302"/>
      <c r="BG392" s="305"/>
    </row>
    <row r="393" spans="2:60" ht="28.15" hidden="1" customHeight="1">
      <c r="B393" s="29"/>
      <c r="C393" s="263">
        <v>2</v>
      </c>
      <c r="D393" s="47"/>
      <c r="E393" s="46"/>
      <c r="F393" s="46"/>
      <c r="G393" s="45"/>
      <c r="H393" s="255"/>
      <c r="I393" s="259"/>
      <c r="J393" s="259"/>
      <c r="K393" s="259"/>
      <c r="L393" s="42" t="s">
        <v>82</v>
      </c>
      <c r="M393" s="41"/>
      <c r="N393" s="42" t="s">
        <v>81</v>
      </c>
      <c r="O393" s="41"/>
      <c r="P393" s="42" t="s">
        <v>80</v>
      </c>
      <c r="Q393" s="41"/>
      <c r="R393" s="42" t="s">
        <v>79</v>
      </c>
      <c r="S393" s="41"/>
      <c r="T393" s="42" t="s">
        <v>78</v>
      </c>
      <c r="U393" s="41"/>
      <c r="V393" s="42" t="s">
        <v>77</v>
      </c>
      <c r="W393" s="41"/>
      <c r="X393" s="42" t="s">
        <v>76</v>
      </c>
      <c r="Y393" s="41"/>
      <c r="Z393" s="42" t="s">
        <v>75</v>
      </c>
      <c r="AA393" s="41"/>
      <c r="AB393" s="44" t="s">
        <v>74</v>
      </c>
      <c r="AC393" s="43"/>
      <c r="AD393" s="42" t="s">
        <v>73</v>
      </c>
      <c r="AE393" s="41"/>
      <c r="AF393" s="40"/>
      <c r="AG393" s="41"/>
      <c r="AH393" s="40"/>
      <c r="AI393" s="39"/>
      <c r="AJ393" s="249"/>
      <c r="AK393" s="252"/>
      <c r="AL393" s="38"/>
      <c r="AM393" s="7"/>
      <c r="AN393" s="7"/>
      <c r="AO393" s="238">
        <f>SUMPRODUCT(LEN($M393:$AE396)-LEN(SUBSTITUTE($M393:$AE396,"A", "")))</f>
        <v>0</v>
      </c>
      <c r="AP393" s="229">
        <f>SUMPRODUCT(LEN($AH393:$AH396)-LEN(SUBSTITUTE($AH393:$AH396,"A", "")))</f>
        <v>0</v>
      </c>
      <c r="AQ393" s="232">
        <f>SUMPRODUCT(LEN($AG393:$AG396)-LEN(SUBSTITUTE($AG393:$AG396,"A", "")))</f>
        <v>0</v>
      </c>
      <c r="AR393" s="235">
        <f>SUMPRODUCT(LEN($M393:$AE396)-LEN(SUBSTITUTE($M393:$AE396,"S", "")))</f>
        <v>0</v>
      </c>
      <c r="AS393" s="229">
        <f>SUMPRODUCT(LEN($AH393:$AH396)-LEN(SUBSTITUTE($AH393:$AH396,"S", "")))</f>
        <v>0</v>
      </c>
      <c r="AT393" s="232">
        <f>SUMPRODUCT(LEN($AG393:$AG396)-LEN(SUBSTITUTE($AG393:$AG396,"S", "")))</f>
        <v>0</v>
      </c>
      <c r="AU393" s="235">
        <f>SUMPRODUCT(LEN($M393:$AE396)-LEN(SUBSTITUTE($M393:$AE396,"F", "")))</f>
        <v>0</v>
      </c>
      <c r="AV393" s="229">
        <f>SUMPRODUCT(LEN($AH393:$AH396)-LEN(SUBSTITUTE($AH393:$AH396,"F", "")))</f>
        <v>0</v>
      </c>
      <c r="AW393" s="232">
        <f>SUMPRODUCT(LEN($AG393:$AG396)-LEN(SUBSTITUTE($AG393:$AG396,"F", "")))</f>
        <v>0</v>
      </c>
      <c r="AX393" s="235">
        <f>SUMPRODUCT(LEN($M393:$AE396)-LEN(SUBSTITUTE($M393:$AE396,"G", "")))</f>
        <v>0</v>
      </c>
      <c r="AY393" s="229">
        <f>SUMPRODUCT(LEN($AH393:$AH396)-LEN(SUBSTITUTE($AH393:$AH396,"G", "")))</f>
        <v>0</v>
      </c>
      <c r="AZ393" s="232">
        <f>SUMPRODUCT(LEN($AG393:$AG396)-LEN(SUBSTITUTE($AG393:$AG396,"G", "")))</f>
        <v>0</v>
      </c>
      <c r="BA393" s="235">
        <f>SUMPRODUCT(LEN($M393:$AE396)-LEN(SUBSTITUTE($M393:$AE396,"M", "")))</f>
        <v>0</v>
      </c>
      <c r="BB393" s="229">
        <f>SUMPRODUCT(LEN($AH393:$AH396)-LEN(SUBSTITUTE($AH393:$AH396,"M", "")))</f>
        <v>0</v>
      </c>
      <c r="BC393" s="232">
        <f>SUMPRODUCT(LEN($AG393:$AG396)-LEN(SUBSTITUTE($AG393:$AG396,"M", "")))</f>
        <v>0</v>
      </c>
      <c r="BD393" s="297">
        <f>SUMPRODUCT(LEN($AI393:$AI396)-LEN(SUBSTITUTE($AI393:$AI396,"S", "")))</f>
        <v>0</v>
      </c>
      <c r="BE393" s="300">
        <f>SUMPRODUCT(LEN($AI393:$AI396)-LEN(SUBSTITUTE($AI393:$AI396,"F", "")))</f>
        <v>0</v>
      </c>
      <c r="BF393" s="300">
        <f>SUMPRODUCT(LEN($AI393:$AI396)-LEN(SUBSTITUTE($AI393:$AI396,"G", "")))</f>
        <v>0</v>
      </c>
      <c r="BG393" s="303">
        <f>SUMPRODUCT(LEN($AI393:$AI396)-LEN(SUBSTITUTE($AI393:$AI396,"M", "")))</f>
        <v>0</v>
      </c>
    </row>
    <row r="394" spans="2:60" ht="28.15" hidden="1" customHeight="1" thickBot="1">
      <c r="B394" s="29"/>
      <c r="C394" s="264"/>
      <c r="D394" s="37"/>
      <c r="E394" s="36"/>
      <c r="F394" s="36"/>
      <c r="G394" s="35"/>
      <c r="H394" s="256"/>
      <c r="I394" s="260"/>
      <c r="J394" s="260"/>
      <c r="K394" s="260"/>
      <c r="L394" s="32" t="s">
        <v>72</v>
      </c>
      <c r="M394" s="31"/>
      <c r="N394" s="32" t="s">
        <v>71</v>
      </c>
      <c r="O394" s="31"/>
      <c r="P394" s="32" t="s">
        <v>70</v>
      </c>
      <c r="Q394" s="31"/>
      <c r="R394" s="32" t="s">
        <v>69</v>
      </c>
      <c r="S394" s="31"/>
      <c r="T394" s="32" t="s">
        <v>68</v>
      </c>
      <c r="U394" s="31"/>
      <c r="V394" s="32" t="s">
        <v>67</v>
      </c>
      <c r="W394" s="31"/>
      <c r="X394" s="32" t="s">
        <v>66</v>
      </c>
      <c r="Y394" s="31"/>
      <c r="Z394" s="32" t="s">
        <v>65</v>
      </c>
      <c r="AA394" s="31"/>
      <c r="AB394" s="34" t="s">
        <v>64</v>
      </c>
      <c r="AC394" s="33"/>
      <c r="AD394" s="32" t="s">
        <v>63</v>
      </c>
      <c r="AE394" s="31"/>
      <c r="AF394" s="30"/>
      <c r="AG394" s="31"/>
      <c r="AH394" s="30"/>
      <c r="AI394" s="20"/>
      <c r="AJ394" s="250"/>
      <c r="AK394" s="253"/>
      <c r="AL394" s="19"/>
      <c r="AM394" s="7"/>
      <c r="AN394" s="7"/>
      <c r="AO394" s="239"/>
      <c r="AP394" s="230"/>
      <c r="AQ394" s="233"/>
      <c r="AR394" s="236"/>
      <c r="AS394" s="230"/>
      <c r="AT394" s="233"/>
      <c r="AU394" s="236"/>
      <c r="AV394" s="230"/>
      <c r="AW394" s="233"/>
      <c r="AX394" s="236"/>
      <c r="AY394" s="230"/>
      <c r="AZ394" s="233"/>
      <c r="BA394" s="236"/>
      <c r="BB394" s="230"/>
      <c r="BC394" s="233"/>
      <c r="BD394" s="298"/>
      <c r="BE394" s="301"/>
      <c r="BF394" s="301"/>
      <c r="BG394" s="304"/>
    </row>
    <row r="395" spans="2:60" ht="28.15" hidden="1" customHeight="1">
      <c r="B395" s="29"/>
      <c r="C395" s="265"/>
      <c r="D395" s="28"/>
      <c r="E395" s="27"/>
      <c r="F395" s="27"/>
      <c r="G395" s="26"/>
      <c r="H395" s="257"/>
      <c r="I395" s="261"/>
      <c r="J395" s="261"/>
      <c r="K395" s="261"/>
      <c r="L395" s="23" t="s">
        <v>62</v>
      </c>
      <c r="M395" s="22"/>
      <c r="N395" s="23" t="s">
        <v>61</v>
      </c>
      <c r="O395" s="22"/>
      <c r="P395" s="23" t="s">
        <v>60</v>
      </c>
      <c r="Q395" s="22"/>
      <c r="R395" s="23" t="s">
        <v>59</v>
      </c>
      <c r="S395" s="22"/>
      <c r="T395" s="23" t="s">
        <v>58</v>
      </c>
      <c r="U395" s="22"/>
      <c r="V395" s="23" t="s">
        <v>57</v>
      </c>
      <c r="W395" s="22"/>
      <c r="X395" s="23" t="s">
        <v>56</v>
      </c>
      <c r="Y395" s="22"/>
      <c r="Z395" s="23" t="s">
        <v>55</v>
      </c>
      <c r="AA395" s="22"/>
      <c r="AB395" s="25" t="s">
        <v>54</v>
      </c>
      <c r="AC395" s="24"/>
      <c r="AD395" s="23">
        <v>39</v>
      </c>
      <c r="AE395" s="22"/>
      <c r="AF395" s="21"/>
      <c r="AG395" s="22"/>
      <c r="AH395" s="21"/>
      <c r="AI395" s="20"/>
      <c r="AJ395" s="250"/>
      <c r="AK395" s="253"/>
      <c r="AL395" s="19"/>
      <c r="AM395" s="7"/>
      <c r="AN395" s="7"/>
      <c r="AO395" s="239"/>
      <c r="AP395" s="230"/>
      <c r="AQ395" s="233"/>
      <c r="AR395" s="236"/>
      <c r="AS395" s="230"/>
      <c r="AT395" s="233"/>
      <c r="AU395" s="236"/>
      <c r="AV395" s="230"/>
      <c r="AW395" s="233"/>
      <c r="AX395" s="236"/>
      <c r="AY395" s="230"/>
      <c r="AZ395" s="233"/>
      <c r="BA395" s="236"/>
      <c r="BB395" s="230"/>
      <c r="BC395" s="233"/>
      <c r="BD395" s="298"/>
      <c r="BE395" s="301"/>
      <c r="BF395" s="301"/>
      <c r="BG395" s="304"/>
    </row>
    <row r="396" spans="2:60" ht="28.15" hidden="1" customHeight="1" thickBot="1">
      <c r="B396" s="29"/>
      <c r="C396" s="266"/>
      <c r="D396" s="57"/>
      <c r="E396" s="56"/>
      <c r="F396" s="56"/>
      <c r="G396" s="55"/>
      <c r="H396" s="258"/>
      <c r="I396" s="262"/>
      <c r="J396" s="262"/>
      <c r="K396" s="262"/>
      <c r="L396" s="52" t="s">
        <v>53</v>
      </c>
      <c r="M396" s="51"/>
      <c r="N396" s="52" t="s">
        <v>52</v>
      </c>
      <c r="O396" s="51"/>
      <c r="P396" s="52" t="s">
        <v>51</v>
      </c>
      <c r="Q396" s="51"/>
      <c r="R396" s="52" t="s">
        <v>50</v>
      </c>
      <c r="S396" s="51"/>
      <c r="T396" s="52">
        <v>20</v>
      </c>
      <c r="U396" s="51"/>
      <c r="V396" s="52" t="s">
        <v>49</v>
      </c>
      <c r="W396" s="51"/>
      <c r="X396" s="52" t="s">
        <v>48</v>
      </c>
      <c r="Y396" s="51"/>
      <c r="Z396" s="52" t="s">
        <v>47</v>
      </c>
      <c r="AA396" s="51"/>
      <c r="AB396" s="54" t="s">
        <v>46</v>
      </c>
      <c r="AC396" s="53"/>
      <c r="AD396" s="52" t="s">
        <v>45</v>
      </c>
      <c r="AE396" s="51"/>
      <c r="AF396" s="50"/>
      <c r="AG396" s="51"/>
      <c r="AH396" s="50"/>
      <c r="AI396" s="49"/>
      <c r="AJ396" s="251"/>
      <c r="AK396" s="254"/>
      <c r="AL396" s="48"/>
      <c r="AM396" s="7"/>
      <c r="AN396" s="7"/>
      <c r="AO396" s="240"/>
      <c r="AP396" s="231"/>
      <c r="AQ396" s="234"/>
      <c r="AR396" s="237"/>
      <c r="AS396" s="231"/>
      <c r="AT396" s="234"/>
      <c r="AU396" s="237"/>
      <c r="AV396" s="231"/>
      <c r="AW396" s="234"/>
      <c r="AX396" s="237"/>
      <c r="AY396" s="231"/>
      <c r="AZ396" s="234"/>
      <c r="BA396" s="237"/>
      <c r="BB396" s="231"/>
      <c r="BC396" s="234"/>
      <c r="BD396" s="299"/>
      <c r="BE396" s="302"/>
      <c r="BF396" s="302"/>
      <c r="BG396" s="305"/>
    </row>
    <row r="397" spans="2:60" ht="28.15" hidden="1" customHeight="1">
      <c r="B397" s="29"/>
      <c r="C397" s="263">
        <v>3</v>
      </c>
      <c r="D397" s="47"/>
      <c r="E397" s="46"/>
      <c r="F397" s="46"/>
      <c r="G397" s="45"/>
      <c r="H397" s="255"/>
      <c r="I397" s="259"/>
      <c r="J397" s="259"/>
      <c r="K397" s="259"/>
      <c r="L397" s="42" t="s">
        <v>82</v>
      </c>
      <c r="M397" s="41"/>
      <c r="N397" s="42" t="s">
        <v>81</v>
      </c>
      <c r="O397" s="41"/>
      <c r="P397" s="42" t="s">
        <v>80</v>
      </c>
      <c r="Q397" s="41"/>
      <c r="R397" s="42" t="s">
        <v>79</v>
      </c>
      <c r="S397" s="41"/>
      <c r="T397" s="42" t="s">
        <v>78</v>
      </c>
      <c r="U397" s="41"/>
      <c r="V397" s="42" t="s">
        <v>77</v>
      </c>
      <c r="W397" s="41"/>
      <c r="X397" s="42" t="s">
        <v>76</v>
      </c>
      <c r="Y397" s="41"/>
      <c r="Z397" s="42" t="s">
        <v>75</v>
      </c>
      <c r="AA397" s="41"/>
      <c r="AB397" s="44" t="s">
        <v>74</v>
      </c>
      <c r="AC397" s="43"/>
      <c r="AD397" s="42" t="s">
        <v>73</v>
      </c>
      <c r="AE397" s="41"/>
      <c r="AF397" s="40"/>
      <c r="AG397" s="41"/>
      <c r="AH397" s="40"/>
      <c r="AI397" s="39"/>
      <c r="AJ397" s="245"/>
      <c r="AK397" s="245"/>
      <c r="AL397" s="38"/>
      <c r="AM397" s="7"/>
      <c r="AN397" s="7"/>
      <c r="AO397" s="238">
        <f>SUMPRODUCT(LEN($M397:$AE400)-LEN(SUBSTITUTE($M397:$AE400,"A", "")))</f>
        <v>0</v>
      </c>
      <c r="AP397" s="229">
        <f>SUMPRODUCT(LEN($AH397:$AH400)-LEN(SUBSTITUTE($AH397:$AH400,"A", "")))</f>
        <v>0</v>
      </c>
      <c r="AQ397" s="232">
        <f>SUMPRODUCT(LEN($AG397:$AG400)-LEN(SUBSTITUTE($AG397:$AG400,"A", "")))</f>
        <v>0</v>
      </c>
      <c r="AR397" s="235">
        <f>SUMPRODUCT(LEN($M397:$AE400)-LEN(SUBSTITUTE($M397:$AE400,"S", "")))</f>
        <v>0</v>
      </c>
      <c r="AS397" s="229">
        <f>SUMPRODUCT(LEN($AH397:$AH400)-LEN(SUBSTITUTE($AH397:$AH400,"S", "")))</f>
        <v>0</v>
      </c>
      <c r="AT397" s="232">
        <f>SUMPRODUCT(LEN($AG397:$AG400)-LEN(SUBSTITUTE($AG397:$AG400,"S", "")))</f>
        <v>0</v>
      </c>
      <c r="AU397" s="235">
        <f>SUMPRODUCT(LEN($M397:$AE400)-LEN(SUBSTITUTE($M397:$AE400,"F", "")))</f>
        <v>0</v>
      </c>
      <c r="AV397" s="229">
        <f>SUMPRODUCT(LEN($AH397:$AH400)-LEN(SUBSTITUTE($AH397:$AH400,"F", "")))</f>
        <v>0</v>
      </c>
      <c r="AW397" s="232">
        <f>SUMPRODUCT(LEN($AG397:$AG400)-LEN(SUBSTITUTE($AG397:$AG400,"F", "")))</f>
        <v>0</v>
      </c>
      <c r="AX397" s="235">
        <f>SUMPRODUCT(LEN($M397:$AE400)-LEN(SUBSTITUTE($M397:$AE400,"G", "")))</f>
        <v>0</v>
      </c>
      <c r="AY397" s="229">
        <f>SUMPRODUCT(LEN($AH397:$AH400)-LEN(SUBSTITUTE($AH397:$AH400,"G", "")))</f>
        <v>0</v>
      </c>
      <c r="AZ397" s="232">
        <f>SUMPRODUCT(LEN($AG397:$AG400)-LEN(SUBSTITUTE($AG397:$AG400,"G", "")))</f>
        <v>0</v>
      </c>
      <c r="BA397" s="235">
        <f>SUMPRODUCT(LEN($M397:$AE400)-LEN(SUBSTITUTE($M397:$AE400,"M", "")))</f>
        <v>0</v>
      </c>
      <c r="BB397" s="229">
        <f>SUMPRODUCT(LEN($AH397:$AH400)-LEN(SUBSTITUTE($AH397:$AH400,"M", "")))</f>
        <v>0</v>
      </c>
      <c r="BC397" s="232">
        <f>SUMPRODUCT(LEN($AG397:$AG400)-LEN(SUBSTITUTE($AG397:$AG400,"M", "")))</f>
        <v>0</v>
      </c>
      <c r="BD397" s="297">
        <f>SUMPRODUCT(LEN($AI397:$AI400)-LEN(SUBSTITUTE($AI397:$AI400,"S", "")))</f>
        <v>0</v>
      </c>
      <c r="BE397" s="300">
        <f>SUMPRODUCT(LEN($AI397:$AI400)-LEN(SUBSTITUTE($AI397:$AI400,"F", "")))</f>
        <v>0</v>
      </c>
      <c r="BF397" s="300">
        <f>SUMPRODUCT(LEN($AI397:$AI400)-LEN(SUBSTITUTE($AI397:$AI400,"G", "")))</f>
        <v>0</v>
      </c>
      <c r="BG397" s="303">
        <f>SUMPRODUCT(LEN($AI397:$AI400)-LEN(SUBSTITUTE($AI397:$AI400,"M", "")))</f>
        <v>0</v>
      </c>
    </row>
    <row r="398" spans="2:60" ht="28.15" hidden="1" customHeight="1" thickBot="1">
      <c r="B398" s="29"/>
      <c r="C398" s="264"/>
      <c r="D398" s="37"/>
      <c r="E398" s="36"/>
      <c r="F398" s="36"/>
      <c r="G398" s="35"/>
      <c r="H398" s="256"/>
      <c r="I398" s="260"/>
      <c r="J398" s="260"/>
      <c r="K398" s="260"/>
      <c r="L398" s="32" t="s">
        <v>72</v>
      </c>
      <c r="M398" s="31"/>
      <c r="N398" s="32" t="s">
        <v>71</v>
      </c>
      <c r="O398" s="31"/>
      <c r="P398" s="32" t="s">
        <v>70</v>
      </c>
      <c r="Q398" s="31"/>
      <c r="R398" s="32" t="s">
        <v>69</v>
      </c>
      <c r="S398" s="31"/>
      <c r="T398" s="32" t="s">
        <v>68</v>
      </c>
      <c r="U398" s="31"/>
      <c r="V398" s="32" t="s">
        <v>67</v>
      </c>
      <c r="W398" s="31"/>
      <c r="X398" s="32" t="s">
        <v>66</v>
      </c>
      <c r="Y398" s="31"/>
      <c r="Z398" s="32" t="s">
        <v>65</v>
      </c>
      <c r="AA398" s="31"/>
      <c r="AB398" s="34" t="s">
        <v>64</v>
      </c>
      <c r="AC398" s="33"/>
      <c r="AD398" s="32" t="s">
        <v>63</v>
      </c>
      <c r="AE398" s="31"/>
      <c r="AF398" s="30"/>
      <c r="AG398" s="31"/>
      <c r="AH398" s="30"/>
      <c r="AI398" s="20"/>
      <c r="AJ398" s="246"/>
      <c r="AK398" s="246"/>
      <c r="AL398" s="19"/>
      <c r="AM398" s="7"/>
      <c r="AN398" s="7"/>
      <c r="AO398" s="239"/>
      <c r="AP398" s="230"/>
      <c r="AQ398" s="233"/>
      <c r="AR398" s="236"/>
      <c r="AS398" s="230"/>
      <c r="AT398" s="233"/>
      <c r="AU398" s="236"/>
      <c r="AV398" s="230"/>
      <c r="AW398" s="233"/>
      <c r="AX398" s="236"/>
      <c r="AY398" s="230"/>
      <c r="AZ398" s="233"/>
      <c r="BA398" s="236"/>
      <c r="BB398" s="230"/>
      <c r="BC398" s="233"/>
      <c r="BD398" s="298"/>
      <c r="BE398" s="301"/>
      <c r="BF398" s="301"/>
      <c r="BG398" s="304"/>
    </row>
    <row r="399" spans="2:60" ht="28.15" hidden="1" customHeight="1">
      <c r="B399" s="29"/>
      <c r="C399" s="265"/>
      <c r="D399" s="28"/>
      <c r="E399" s="27"/>
      <c r="F399" s="27"/>
      <c r="G399" s="26"/>
      <c r="H399" s="257"/>
      <c r="I399" s="261"/>
      <c r="J399" s="261"/>
      <c r="K399" s="261"/>
      <c r="L399" s="23" t="s">
        <v>62</v>
      </c>
      <c r="M399" s="22"/>
      <c r="N399" s="23" t="s">
        <v>61</v>
      </c>
      <c r="O399" s="22"/>
      <c r="P399" s="23" t="s">
        <v>60</v>
      </c>
      <c r="Q399" s="22"/>
      <c r="R399" s="23" t="s">
        <v>59</v>
      </c>
      <c r="S399" s="22"/>
      <c r="T399" s="23" t="s">
        <v>58</v>
      </c>
      <c r="U399" s="22"/>
      <c r="V399" s="23" t="s">
        <v>57</v>
      </c>
      <c r="W399" s="22"/>
      <c r="X399" s="23" t="s">
        <v>56</v>
      </c>
      <c r="Y399" s="22"/>
      <c r="Z399" s="23" t="s">
        <v>55</v>
      </c>
      <c r="AA399" s="22"/>
      <c r="AB399" s="25" t="s">
        <v>54</v>
      </c>
      <c r="AC399" s="24"/>
      <c r="AD399" s="23">
        <v>39</v>
      </c>
      <c r="AE399" s="22"/>
      <c r="AF399" s="21"/>
      <c r="AG399" s="22"/>
      <c r="AH399" s="21"/>
      <c r="AI399" s="20"/>
      <c r="AJ399" s="246"/>
      <c r="AK399" s="246"/>
      <c r="AL399" s="19"/>
      <c r="AM399" s="7"/>
      <c r="AN399" s="7"/>
      <c r="AO399" s="239"/>
      <c r="AP399" s="230"/>
      <c r="AQ399" s="233"/>
      <c r="AR399" s="236"/>
      <c r="AS399" s="230"/>
      <c r="AT399" s="233"/>
      <c r="AU399" s="236"/>
      <c r="AV399" s="230"/>
      <c r="AW399" s="233"/>
      <c r="AX399" s="236"/>
      <c r="AY399" s="230"/>
      <c r="AZ399" s="233"/>
      <c r="BA399" s="236"/>
      <c r="BB399" s="230"/>
      <c r="BC399" s="233"/>
      <c r="BD399" s="298"/>
      <c r="BE399" s="301"/>
      <c r="BF399" s="301"/>
      <c r="BG399" s="304"/>
    </row>
    <row r="400" spans="2:60" ht="28.15" hidden="1" customHeight="1" thickBot="1">
      <c r="B400" s="18"/>
      <c r="C400" s="271"/>
      <c r="D400" s="17"/>
      <c r="E400" s="16"/>
      <c r="F400" s="16"/>
      <c r="G400" s="15"/>
      <c r="H400" s="258"/>
      <c r="I400" s="272"/>
      <c r="J400" s="272"/>
      <c r="K400" s="272"/>
      <c r="L400" s="12" t="s">
        <v>53</v>
      </c>
      <c r="M400" s="11"/>
      <c r="N400" s="12" t="s">
        <v>52</v>
      </c>
      <c r="O400" s="11"/>
      <c r="P400" s="12" t="s">
        <v>51</v>
      </c>
      <c r="Q400" s="11"/>
      <c r="R400" s="12" t="s">
        <v>50</v>
      </c>
      <c r="S400" s="11"/>
      <c r="T400" s="12">
        <v>20</v>
      </c>
      <c r="U400" s="11"/>
      <c r="V400" s="12" t="s">
        <v>49</v>
      </c>
      <c r="W400" s="11"/>
      <c r="X400" s="12" t="s">
        <v>48</v>
      </c>
      <c r="Y400" s="11"/>
      <c r="Z400" s="12" t="s">
        <v>47</v>
      </c>
      <c r="AA400" s="11"/>
      <c r="AB400" s="14" t="s">
        <v>46</v>
      </c>
      <c r="AC400" s="13"/>
      <c r="AD400" s="12" t="s">
        <v>45</v>
      </c>
      <c r="AE400" s="11"/>
      <c r="AF400" s="10"/>
      <c r="AG400" s="11"/>
      <c r="AH400" s="10"/>
      <c r="AI400" s="9"/>
      <c r="AJ400" s="247"/>
      <c r="AK400" s="247"/>
      <c r="AL400" s="8"/>
      <c r="AM400" s="7"/>
      <c r="AN400" s="7"/>
      <c r="AO400" s="240"/>
      <c r="AP400" s="231"/>
      <c r="AQ400" s="234"/>
      <c r="AR400" s="237"/>
      <c r="AS400" s="231"/>
      <c r="AT400" s="234"/>
      <c r="AU400" s="237"/>
      <c r="AV400" s="231"/>
      <c r="AW400" s="234"/>
      <c r="AX400" s="237"/>
      <c r="AY400" s="231"/>
      <c r="AZ400" s="234"/>
      <c r="BA400" s="237"/>
      <c r="BB400" s="231"/>
      <c r="BC400" s="234"/>
      <c r="BD400" s="299"/>
      <c r="BE400" s="302"/>
      <c r="BF400" s="302"/>
      <c r="BG400" s="305"/>
    </row>
    <row r="401" spans="2:60" ht="85.9" hidden="1" customHeight="1" thickBot="1">
      <c r="B401" s="94" t="s">
        <v>119</v>
      </c>
      <c r="C401" s="83" t="s">
        <v>118</v>
      </c>
      <c r="D401" s="88" t="s">
        <v>117</v>
      </c>
      <c r="E401" s="93" t="s">
        <v>116</v>
      </c>
      <c r="F401" s="92"/>
      <c r="G401" s="91"/>
      <c r="H401" s="90" t="s">
        <v>115</v>
      </c>
      <c r="I401" s="88" t="s">
        <v>43</v>
      </c>
      <c r="J401" s="88" t="s">
        <v>114</v>
      </c>
      <c r="K401" s="88" t="s">
        <v>44</v>
      </c>
      <c r="L401" s="227" t="s">
        <v>113</v>
      </c>
      <c r="M401" s="270"/>
      <c r="N401" s="227" t="s">
        <v>112</v>
      </c>
      <c r="O401" s="270"/>
      <c r="P401" s="227" t="s">
        <v>112</v>
      </c>
      <c r="Q401" s="228"/>
      <c r="R401" s="227" t="s">
        <v>112</v>
      </c>
      <c r="S401" s="228"/>
      <c r="T401" s="227" t="s">
        <v>112</v>
      </c>
      <c r="U401" s="228"/>
      <c r="V401" s="227" t="s">
        <v>112</v>
      </c>
      <c r="W401" s="228"/>
      <c r="X401" s="227" t="s">
        <v>112</v>
      </c>
      <c r="Y401" s="228"/>
      <c r="Z401" s="227" t="s">
        <v>112</v>
      </c>
      <c r="AA401" s="228"/>
      <c r="AB401" s="227" t="s">
        <v>112</v>
      </c>
      <c r="AC401" s="228"/>
      <c r="AD401" s="227" t="s">
        <v>112</v>
      </c>
      <c r="AE401" s="228"/>
      <c r="AF401" s="244" t="s">
        <v>111</v>
      </c>
      <c r="AG401" s="228"/>
      <c r="AH401" s="90" t="s">
        <v>110</v>
      </c>
      <c r="AI401" s="89" t="s">
        <v>109</v>
      </c>
      <c r="AJ401" s="88" t="s">
        <v>108</v>
      </c>
      <c r="AK401" s="88" t="s">
        <v>107</v>
      </c>
      <c r="AL401" s="87" t="s">
        <v>106</v>
      </c>
      <c r="AM401" s="86"/>
      <c r="AN401" s="86"/>
      <c r="AO401" s="84" t="s">
        <v>105</v>
      </c>
      <c r="AP401" s="83" t="s">
        <v>104</v>
      </c>
      <c r="AQ401" s="82" t="s">
        <v>103</v>
      </c>
      <c r="AR401" s="84" t="s">
        <v>102</v>
      </c>
      <c r="AS401" s="83" t="s">
        <v>101</v>
      </c>
      <c r="AT401" s="82" t="s">
        <v>100</v>
      </c>
      <c r="AU401" s="84" t="s">
        <v>99</v>
      </c>
      <c r="AV401" s="83" t="s">
        <v>98</v>
      </c>
      <c r="AW401" s="85" t="s">
        <v>97</v>
      </c>
      <c r="AX401" s="84" t="s">
        <v>96</v>
      </c>
      <c r="AY401" s="83" t="s">
        <v>95</v>
      </c>
      <c r="AZ401" s="82" t="s">
        <v>94</v>
      </c>
      <c r="BA401" s="84" t="s">
        <v>93</v>
      </c>
      <c r="BB401" s="83" t="s">
        <v>92</v>
      </c>
      <c r="BC401" s="82" t="s">
        <v>91</v>
      </c>
      <c r="BD401" s="81" t="s">
        <v>90</v>
      </c>
      <c r="BE401" s="80" t="s">
        <v>89</v>
      </c>
      <c r="BF401" s="80" t="s">
        <v>88</v>
      </c>
      <c r="BG401" s="79" t="s">
        <v>87</v>
      </c>
    </row>
    <row r="402" spans="2:60" ht="48" hidden="1" thickBot="1">
      <c r="B402" s="78" t="s">
        <v>154</v>
      </c>
      <c r="C402" s="77"/>
      <c r="D402" s="76"/>
      <c r="E402" s="267"/>
      <c r="F402" s="268"/>
      <c r="G402" s="269"/>
      <c r="H402" s="75" t="s">
        <v>85</v>
      </c>
      <c r="I402" s="74"/>
      <c r="J402" s="74"/>
      <c r="K402" s="73"/>
      <c r="L402" s="72"/>
      <c r="M402" s="68"/>
      <c r="N402" s="72"/>
      <c r="O402" s="68"/>
      <c r="P402" s="72"/>
      <c r="Q402" s="68"/>
      <c r="R402" s="72"/>
      <c r="S402" s="68"/>
      <c r="T402" s="72"/>
      <c r="U402" s="68"/>
      <c r="V402" s="72"/>
      <c r="W402" s="68"/>
      <c r="X402" s="72"/>
      <c r="Y402" s="68"/>
      <c r="Z402" s="72"/>
      <c r="AA402" s="71"/>
      <c r="AB402" s="70"/>
      <c r="AC402" s="70"/>
      <c r="AD402" s="70"/>
      <c r="AE402" s="70"/>
      <c r="AF402" s="69" t="s">
        <v>84</v>
      </c>
      <c r="AG402" s="68"/>
      <c r="AH402" s="68"/>
      <c r="AI402" s="68"/>
      <c r="AJ402" s="67"/>
      <c r="AK402" s="67"/>
      <c r="AL402" s="66"/>
      <c r="AM402" s="65"/>
      <c r="AN402" s="65"/>
      <c r="AO402" s="64">
        <f t="shared" ref="AO402:BG402" si="28">SUM(AO403:AO414)</f>
        <v>0</v>
      </c>
      <c r="AP402" s="63">
        <f t="shared" si="28"/>
        <v>0</v>
      </c>
      <c r="AQ402" s="62">
        <f t="shared" si="28"/>
        <v>0</v>
      </c>
      <c r="AR402" s="64">
        <f t="shared" si="28"/>
        <v>0</v>
      </c>
      <c r="AS402" s="63">
        <f t="shared" si="28"/>
        <v>0</v>
      </c>
      <c r="AT402" s="62">
        <f t="shared" si="28"/>
        <v>0</v>
      </c>
      <c r="AU402" s="64">
        <f t="shared" si="28"/>
        <v>0</v>
      </c>
      <c r="AV402" s="63">
        <f t="shared" si="28"/>
        <v>0</v>
      </c>
      <c r="AW402" s="62">
        <f t="shared" si="28"/>
        <v>0</v>
      </c>
      <c r="AX402" s="64">
        <f t="shared" si="28"/>
        <v>0</v>
      </c>
      <c r="AY402" s="63">
        <f t="shared" si="28"/>
        <v>0</v>
      </c>
      <c r="AZ402" s="62">
        <f t="shared" si="28"/>
        <v>0</v>
      </c>
      <c r="BA402" s="64">
        <f t="shared" si="28"/>
        <v>0</v>
      </c>
      <c r="BB402" s="63">
        <f t="shared" si="28"/>
        <v>0</v>
      </c>
      <c r="BC402" s="62">
        <f t="shared" si="28"/>
        <v>0</v>
      </c>
      <c r="BD402" s="61">
        <f t="shared" si="28"/>
        <v>0</v>
      </c>
      <c r="BE402" s="60">
        <f t="shared" si="28"/>
        <v>0</v>
      </c>
      <c r="BF402" s="60">
        <f t="shared" si="28"/>
        <v>0</v>
      </c>
      <c r="BG402" s="59">
        <f t="shared" si="28"/>
        <v>0</v>
      </c>
      <c r="BH402" s="58" t="s">
        <v>83</v>
      </c>
    </row>
    <row r="403" spans="2:60" ht="28.15" hidden="1" customHeight="1">
      <c r="B403" s="29"/>
      <c r="C403" s="263">
        <v>1</v>
      </c>
      <c r="D403" s="47"/>
      <c r="E403" s="46"/>
      <c r="F403" s="46"/>
      <c r="G403" s="45"/>
      <c r="H403" s="255"/>
      <c r="I403" s="259"/>
      <c r="J403" s="259"/>
      <c r="K403" s="259"/>
      <c r="L403" s="42" t="s">
        <v>82</v>
      </c>
      <c r="M403" s="41"/>
      <c r="N403" s="42" t="s">
        <v>81</v>
      </c>
      <c r="O403" s="41"/>
      <c r="P403" s="42" t="s">
        <v>80</v>
      </c>
      <c r="Q403" s="41"/>
      <c r="R403" s="42" t="s">
        <v>79</v>
      </c>
      <c r="S403" s="41"/>
      <c r="T403" s="42" t="s">
        <v>78</v>
      </c>
      <c r="U403" s="41"/>
      <c r="V403" s="42" t="s">
        <v>77</v>
      </c>
      <c r="W403" s="41"/>
      <c r="X403" s="42" t="s">
        <v>76</v>
      </c>
      <c r="Y403" s="41"/>
      <c r="Z403" s="42" t="s">
        <v>75</v>
      </c>
      <c r="AA403" s="41"/>
      <c r="AB403" s="44" t="s">
        <v>74</v>
      </c>
      <c r="AC403" s="43"/>
      <c r="AD403" s="42" t="s">
        <v>73</v>
      </c>
      <c r="AE403" s="41"/>
      <c r="AF403" s="40"/>
      <c r="AG403" s="41"/>
      <c r="AH403" s="40"/>
      <c r="AI403" s="39"/>
      <c r="AJ403" s="245"/>
      <c r="AK403" s="245"/>
      <c r="AL403" s="38"/>
      <c r="AM403" s="7"/>
      <c r="AN403" s="7"/>
      <c r="AO403" s="238">
        <f>SUMPRODUCT(LEN($M403:$AE406)-LEN(SUBSTITUTE($M403:$AE406,"A", "")))</f>
        <v>0</v>
      </c>
      <c r="AP403" s="229">
        <f>SUMPRODUCT(LEN($AH403:$AH406)-LEN(SUBSTITUTE($AH403:$AH406,"A", "")))</f>
        <v>0</v>
      </c>
      <c r="AQ403" s="232">
        <f>SUMPRODUCT(LEN($AG403:$AG406)-LEN(SUBSTITUTE($AG403:$AG406,"A", "")))</f>
        <v>0</v>
      </c>
      <c r="AR403" s="235">
        <f>SUMPRODUCT(LEN($M403:$AE406)-LEN(SUBSTITUTE($M403:$AE406,"S", "")))</f>
        <v>0</v>
      </c>
      <c r="AS403" s="229">
        <f>SUMPRODUCT(LEN($AH403:$AH406)-LEN(SUBSTITUTE($AH403:$AH406,"S", "")))</f>
        <v>0</v>
      </c>
      <c r="AT403" s="232">
        <f>SUMPRODUCT(LEN($AG403:$AG406)-LEN(SUBSTITUTE($AG403:$AG406,"S", "")))</f>
        <v>0</v>
      </c>
      <c r="AU403" s="235">
        <f>SUMPRODUCT(LEN($M403:$AE406)-LEN(SUBSTITUTE($M403:$AE406,"F", "")))</f>
        <v>0</v>
      </c>
      <c r="AV403" s="229">
        <f>SUMPRODUCT(LEN($AH403:$AH406)-LEN(SUBSTITUTE($AH403:$AH406,"F", "")))</f>
        <v>0</v>
      </c>
      <c r="AW403" s="232">
        <f>SUMPRODUCT(LEN($AG403:$AG406)-LEN(SUBSTITUTE($AG403:$AG406,"F", "")))</f>
        <v>0</v>
      </c>
      <c r="AX403" s="235">
        <f>SUMPRODUCT(LEN($M403:$AE406)-LEN(SUBSTITUTE($M403:$AE406,"G", "")))</f>
        <v>0</v>
      </c>
      <c r="AY403" s="229">
        <f>SUMPRODUCT(LEN($AH403:$AH406)-LEN(SUBSTITUTE($AH403:$AH406,"G", "")))</f>
        <v>0</v>
      </c>
      <c r="AZ403" s="232">
        <f>SUMPRODUCT(LEN($AG403:$AG406)-LEN(SUBSTITUTE($AG403:$AG406,"G", "")))</f>
        <v>0</v>
      </c>
      <c r="BA403" s="235">
        <f>SUMPRODUCT(LEN($M403:$AE406)-LEN(SUBSTITUTE($M403:$AE406,"M", "")))</f>
        <v>0</v>
      </c>
      <c r="BB403" s="229">
        <f>SUMPRODUCT(LEN($AH403:$AH406)-LEN(SUBSTITUTE($AH403:$AH406,"M", "")))</f>
        <v>0</v>
      </c>
      <c r="BC403" s="232">
        <f>SUMPRODUCT(LEN($AG403:$AG406)-LEN(SUBSTITUTE($AG403:$AG406,"M", "")))</f>
        <v>0</v>
      </c>
      <c r="BD403" s="297">
        <f>SUMPRODUCT(LEN($AI403:$AI406)-LEN(SUBSTITUTE($AI403:$AI406,"S", "")))</f>
        <v>0</v>
      </c>
      <c r="BE403" s="300">
        <f>SUMPRODUCT(LEN($AI403:$AI406)-LEN(SUBSTITUTE($AI403:$AI406,"F", "")))</f>
        <v>0</v>
      </c>
      <c r="BF403" s="300">
        <f>SUMPRODUCT(LEN($AI403:$AI406)-LEN(SUBSTITUTE($AI403:$AI406,"G", "")))</f>
        <v>0</v>
      </c>
      <c r="BG403" s="303">
        <f>SUMPRODUCT(LEN($AI403:$AI406)-LEN(SUBSTITUTE($AI403:$AI406,"M", "")))</f>
        <v>0</v>
      </c>
    </row>
    <row r="404" spans="2:60" ht="28.15" hidden="1" customHeight="1" thickBot="1">
      <c r="B404" s="29"/>
      <c r="C404" s="264"/>
      <c r="D404" s="37"/>
      <c r="E404" s="36"/>
      <c r="F404" s="36"/>
      <c r="G404" s="35"/>
      <c r="H404" s="256"/>
      <c r="I404" s="260"/>
      <c r="J404" s="260"/>
      <c r="K404" s="260"/>
      <c r="L404" s="32" t="s">
        <v>72</v>
      </c>
      <c r="M404" s="31"/>
      <c r="N404" s="32" t="s">
        <v>71</v>
      </c>
      <c r="O404" s="31"/>
      <c r="P404" s="32" t="s">
        <v>70</v>
      </c>
      <c r="Q404" s="31"/>
      <c r="R404" s="32" t="s">
        <v>69</v>
      </c>
      <c r="S404" s="31"/>
      <c r="T404" s="32" t="s">
        <v>68</v>
      </c>
      <c r="U404" s="31"/>
      <c r="V404" s="32" t="s">
        <v>67</v>
      </c>
      <c r="W404" s="31"/>
      <c r="X404" s="32" t="s">
        <v>66</v>
      </c>
      <c r="Y404" s="31"/>
      <c r="Z404" s="32" t="s">
        <v>65</v>
      </c>
      <c r="AA404" s="31"/>
      <c r="AB404" s="34" t="s">
        <v>64</v>
      </c>
      <c r="AC404" s="33"/>
      <c r="AD404" s="32" t="s">
        <v>63</v>
      </c>
      <c r="AE404" s="31"/>
      <c r="AF404" s="30"/>
      <c r="AG404" s="31"/>
      <c r="AH404" s="30"/>
      <c r="AI404" s="20"/>
      <c r="AJ404" s="246"/>
      <c r="AK404" s="246"/>
      <c r="AL404" s="19"/>
      <c r="AM404" s="7"/>
      <c r="AN404" s="7"/>
      <c r="AO404" s="239"/>
      <c r="AP404" s="230"/>
      <c r="AQ404" s="233"/>
      <c r="AR404" s="236"/>
      <c r="AS404" s="230"/>
      <c r="AT404" s="233"/>
      <c r="AU404" s="236"/>
      <c r="AV404" s="230"/>
      <c r="AW404" s="233"/>
      <c r="AX404" s="236"/>
      <c r="AY404" s="230"/>
      <c r="AZ404" s="233"/>
      <c r="BA404" s="236"/>
      <c r="BB404" s="230"/>
      <c r="BC404" s="233"/>
      <c r="BD404" s="298"/>
      <c r="BE404" s="301"/>
      <c r="BF404" s="301"/>
      <c r="BG404" s="304"/>
    </row>
    <row r="405" spans="2:60" ht="28.15" hidden="1" customHeight="1">
      <c r="B405" s="29"/>
      <c r="C405" s="265"/>
      <c r="D405" s="28"/>
      <c r="E405" s="27"/>
      <c r="F405" s="27"/>
      <c r="G405" s="26"/>
      <c r="H405" s="257"/>
      <c r="I405" s="261"/>
      <c r="J405" s="261"/>
      <c r="K405" s="261"/>
      <c r="L405" s="23" t="s">
        <v>62</v>
      </c>
      <c r="M405" s="22"/>
      <c r="N405" s="23" t="s">
        <v>61</v>
      </c>
      <c r="O405" s="22"/>
      <c r="P405" s="23" t="s">
        <v>60</v>
      </c>
      <c r="Q405" s="22"/>
      <c r="R405" s="23" t="s">
        <v>59</v>
      </c>
      <c r="S405" s="22"/>
      <c r="T405" s="23" t="s">
        <v>58</v>
      </c>
      <c r="U405" s="22"/>
      <c r="V405" s="23" t="s">
        <v>57</v>
      </c>
      <c r="W405" s="22"/>
      <c r="X405" s="23" t="s">
        <v>56</v>
      </c>
      <c r="Y405" s="22"/>
      <c r="Z405" s="23" t="s">
        <v>55</v>
      </c>
      <c r="AA405" s="22"/>
      <c r="AB405" s="25" t="s">
        <v>54</v>
      </c>
      <c r="AC405" s="24"/>
      <c r="AD405" s="23">
        <v>39</v>
      </c>
      <c r="AE405" s="22"/>
      <c r="AF405" s="21"/>
      <c r="AG405" s="22"/>
      <c r="AH405" s="21"/>
      <c r="AI405" s="20"/>
      <c r="AJ405" s="246"/>
      <c r="AK405" s="246"/>
      <c r="AL405" s="19"/>
      <c r="AM405" s="7"/>
      <c r="AN405" s="7"/>
      <c r="AO405" s="239"/>
      <c r="AP405" s="230"/>
      <c r="AQ405" s="233"/>
      <c r="AR405" s="236"/>
      <c r="AS405" s="230"/>
      <c r="AT405" s="233"/>
      <c r="AU405" s="236"/>
      <c r="AV405" s="230"/>
      <c r="AW405" s="233"/>
      <c r="AX405" s="236"/>
      <c r="AY405" s="230"/>
      <c r="AZ405" s="233"/>
      <c r="BA405" s="236"/>
      <c r="BB405" s="230"/>
      <c r="BC405" s="233"/>
      <c r="BD405" s="298"/>
      <c r="BE405" s="301"/>
      <c r="BF405" s="301"/>
      <c r="BG405" s="304"/>
    </row>
    <row r="406" spans="2:60" ht="28.15" hidden="1" customHeight="1" thickBot="1">
      <c r="B406" s="29"/>
      <c r="C406" s="266"/>
      <c r="D406" s="57"/>
      <c r="E406" s="56"/>
      <c r="F406" s="56"/>
      <c r="G406" s="55"/>
      <c r="H406" s="258"/>
      <c r="I406" s="262"/>
      <c r="J406" s="262"/>
      <c r="K406" s="262"/>
      <c r="L406" s="52" t="s">
        <v>53</v>
      </c>
      <c r="M406" s="51"/>
      <c r="N406" s="52" t="s">
        <v>52</v>
      </c>
      <c r="O406" s="51"/>
      <c r="P406" s="52" t="s">
        <v>51</v>
      </c>
      <c r="Q406" s="51"/>
      <c r="R406" s="52" t="s">
        <v>50</v>
      </c>
      <c r="S406" s="51"/>
      <c r="T406" s="52">
        <v>20</v>
      </c>
      <c r="U406" s="51"/>
      <c r="V406" s="52" t="s">
        <v>49</v>
      </c>
      <c r="W406" s="51"/>
      <c r="X406" s="52" t="s">
        <v>48</v>
      </c>
      <c r="Y406" s="51"/>
      <c r="Z406" s="52" t="s">
        <v>47</v>
      </c>
      <c r="AA406" s="51"/>
      <c r="AB406" s="54" t="s">
        <v>46</v>
      </c>
      <c r="AC406" s="53"/>
      <c r="AD406" s="52" t="s">
        <v>45</v>
      </c>
      <c r="AE406" s="51"/>
      <c r="AF406" s="50"/>
      <c r="AG406" s="51"/>
      <c r="AH406" s="50"/>
      <c r="AI406" s="49"/>
      <c r="AJ406" s="248"/>
      <c r="AK406" s="248"/>
      <c r="AL406" s="48"/>
      <c r="AM406" s="7"/>
      <c r="AN406" s="7"/>
      <c r="AO406" s="240"/>
      <c r="AP406" s="231"/>
      <c r="AQ406" s="234"/>
      <c r="AR406" s="237"/>
      <c r="AS406" s="231"/>
      <c r="AT406" s="234"/>
      <c r="AU406" s="237"/>
      <c r="AV406" s="231"/>
      <c r="AW406" s="234"/>
      <c r="AX406" s="237"/>
      <c r="AY406" s="231"/>
      <c r="AZ406" s="234"/>
      <c r="BA406" s="237"/>
      <c r="BB406" s="231"/>
      <c r="BC406" s="234"/>
      <c r="BD406" s="299"/>
      <c r="BE406" s="302"/>
      <c r="BF406" s="302"/>
      <c r="BG406" s="305"/>
    </row>
    <row r="407" spans="2:60" ht="28.15" hidden="1" customHeight="1">
      <c r="B407" s="29"/>
      <c r="C407" s="263">
        <v>2</v>
      </c>
      <c r="D407" s="47"/>
      <c r="E407" s="46"/>
      <c r="F407" s="46"/>
      <c r="G407" s="45"/>
      <c r="H407" s="255"/>
      <c r="I407" s="259"/>
      <c r="J407" s="259"/>
      <c r="K407" s="259"/>
      <c r="L407" s="42" t="s">
        <v>82</v>
      </c>
      <c r="M407" s="41"/>
      <c r="N407" s="42" t="s">
        <v>81</v>
      </c>
      <c r="O407" s="41"/>
      <c r="P407" s="42" t="s">
        <v>80</v>
      </c>
      <c r="Q407" s="41"/>
      <c r="R407" s="42" t="s">
        <v>79</v>
      </c>
      <c r="S407" s="41"/>
      <c r="T407" s="42" t="s">
        <v>78</v>
      </c>
      <c r="U407" s="41"/>
      <c r="V407" s="42" t="s">
        <v>77</v>
      </c>
      <c r="W407" s="41"/>
      <c r="X407" s="42" t="s">
        <v>76</v>
      </c>
      <c r="Y407" s="41"/>
      <c r="Z407" s="42" t="s">
        <v>75</v>
      </c>
      <c r="AA407" s="41"/>
      <c r="AB407" s="44" t="s">
        <v>74</v>
      </c>
      <c r="AC407" s="43"/>
      <c r="AD407" s="42" t="s">
        <v>73</v>
      </c>
      <c r="AE407" s="41"/>
      <c r="AF407" s="40"/>
      <c r="AG407" s="41"/>
      <c r="AH407" s="40"/>
      <c r="AI407" s="39"/>
      <c r="AJ407" s="249"/>
      <c r="AK407" s="252"/>
      <c r="AL407" s="38"/>
      <c r="AM407" s="7"/>
      <c r="AN407" s="7"/>
      <c r="AO407" s="238">
        <f>SUMPRODUCT(LEN($M407:$AE410)-LEN(SUBSTITUTE($M407:$AE410,"A", "")))</f>
        <v>0</v>
      </c>
      <c r="AP407" s="229">
        <f>SUMPRODUCT(LEN($AH407:$AH410)-LEN(SUBSTITUTE($AH407:$AH410,"A", "")))</f>
        <v>0</v>
      </c>
      <c r="AQ407" s="232">
        <f>SUMPRODUCT(LEN($AG407:$AG410)-LEN(SUBSTITUTE($AG407:$AG410,"A", "")))</f>
        <v>0</v>
      </c>
      <c r="AR407" s="235">
        <f>SUMPRODUCT(LEN($M407:$AE410)-LEN(SUBSTITUTE($M407:$AE410,"S", "")))</f>
        <v>0</v>
      </c>
      <c r="AS407" s="229">
        <f>SUMPRODUCT(LEN($AH407:$AH410)-LEN(SUBSTITUTE($AH407:$AH410,"S", "")))</f>
        <v>0</v>
      </c>
      <c r="AT407" s="232">
        <f>SUMPRODUCT(LEN($AG407:$AG410)-LEN(SUBSTITUTE($AG407:$AG410,"S", "")))</f>
        <v>0</v>
      </c>
      <c r="AU407" s="235">
        <f>SUMPRODUCT(LEN($M407:$AE410)-LEN(SUBSTITUTE($M407:$AE410,"F", "")))</f>
        <v>0</v>
      </c>
      <c r="AV407" s="229">
        <f>SUMPRODUCT(LEN($AH407:$AH410)-LEN(SUBSTITUTE($AH407:$AH410,"F", "")))</f>
        <v>0</v>
      </c>
      <c r="AW407" s="232">
        <f>SUMPRODUCT(LEN($AG407:$AG410)-LEN(SUBSTITUTE($AG407:$AG410,"F", "")))</f>
        <v>0</v>
      </c>
      <c r="AX407" s="235">
        <f>SUMPRODUCT(LEN($M407:$AE410)-LEN(SUBSTITUTE($M407:$AE410,"G", "")))</f>
        <v>0</v>
      </c>
      <c r="AY407" s="229">
        <f>SUMPRODUCT(LEN($AH407:$AH410)-LEN(SUBSTITUTE($AH407:$AH410,"G", "")))</f>
        <v>0</v>
      </c>
      <c r="AZ407" s="232">
        <f>SUMPRODUCT(LEN($AG407:$AG410)-LEN(SUBSTITUTE($AG407:$AG410,"G", "")))</f>
        <v>0</v>
      </c>
      <c r="BA407" s="235">
        <f>SUMPRODUCT(LEN($M407:$AE410)-LEN(SUBSTITUTE($M407:$AE410,"M", "")))</f>
        <v>0</v>
      </c>
      <c r="BB407" s="229">
        <f>SUMPRODUCT(LEN($AH407:$AH410)-LEN(SUBSTITUTE($AH407:$AH410,"M", "")))</f>
        <v>0</v>
      </c>
      <c r="BC407" s="232">
        <f>SUMPRODUCT(LEN($AG407:$AG410)-LEN(SUBSTITUTE($AG407:$AG410,"M", "")))</f>
        <v>0</v>
      </c>
      <c r="BD407" s="297">
        <f>SUMPRODUCT(LEN($AI407:$AI410)-LEN(SUBSTITUTE($AI407:$AI410,"S", "")))</f>
        <v>0</v>
      </c>
      <c r="BE407" s="300">
        <f>SUMPRODUCT(LEN($AI407:$AI410)-LEN(SUBSTITUTE($AI407:$AI410,"F", "")))</f>
        <v>0</v>
      </c>
      <c r="BF407" s="300">
        <f>SUMPRODUCT(LEN($AI407:$AI410)-LEN(SUBSTITUTE($AI407:$AI410,"G", "")))</f>
        <v>0</v>
      </c>
      <c r="BG407" s="303">
        <f>SUMPRODUCT(LEN($AI407:$AI410)-LEN(SUBSTITUTE($AI407:$AI410,"M", "")))</f>
        <v>0</v>
      </c>
    </row>
    <row r="408" spans="2:60" ht="28.15" hidden="1" customHeight="1" thickBot="1">
      <c r="B408" s="29"/>
      <c r="C408" s="264"/>
      <c r="D408" s="37"/>
      <c r="E408" s="36"/>
      <c r="F408" s="36"/>
      <c r="G408" s="35"/>
      <c r="H408" s="256"/>
      <c r="I408" s="260"/>
      <c r="J408" s="260"/>
      <c r="K408" s="260"/>
      <c r="L408" s="32" t="s">
        <v>72</v>
      </c>
      <c r="M408" s="31"/>
      <c r="N408" s="32" t="s">
        <v>71</v>
      </c>
      <c r="O408" s="31"/>
      <c r="P408" s="32" t="s">
        <v>70</v>
      </c>
      <c r="Q408" s="31"/>
      <c r="R408" s="32" t="s">
        <v>69</v>
      </c>
      <c r="S408" s="31"/>
      <c r="T408" s="32" t="s">
        <v>68</v>
      </c>
      <c r="U408" s="31"/>
      <c r="V408" s="32" t="s">
        <v>67</v>
      </c>
      <c r="W408" s="31"/>
      <c r="X408" s="32" t="s">
        <v>66</v>
      </c>
      <c r="Y408" s="31"/>
      <c r="Z408" s="32" t="s">
        <v>65</v>
      </c>
      <c r="AA408" s="31"/>
      <c r="AB408" s="34" t="s">
        <v>64</v>
      </c>
      <c r="AC408" s="33"/>
      <c r="AD408" s="32" t="s">
        <v>63</v>
      </c>
      <c r="AE408" s="31"/>
      <c r="AF408" s="30"/>
      <c r="AG408" s="31"/>
      <c r="AH408" s="30"/>
      <c r="AI408" s="20"/>
      <c r="AJ408" s="250"/>
      <c r="AK408" s="253"/>
      <c r="AL408" s="19"/>
      <c r="AM408" s="7"/>
      <c r="AN408" s="7"/>
      <c r="AO408" s="239"/>
      <c r="AP408" s="230"/>
      <c r="AQ408" s="233"/>
      <c r="AR408" s="236"/>
      <c r="AS408" s="230"/>
      <c r="AT408" s="233"/>
      <c r="AU408" s="236"/>
      <c r="AV408" s="230"/>
      <c r="AW408" s="233"/>
      <c r="AX408" s="236"/>
      <c r="AY408" s="230"/>
      <c r="AZ408" s="233"/>
      <c r="BA408" s="236"/>
      <c r="BB408" s="230"/>
      <c r="BC408" s="233"/>
      <c r="BD408" s="298"/>
      <c r="BE408" s="301"/>
      <c r="BF408" s="301"/>
      <c r="BG408" s="304"/>
    </row>
    <row r="409" spans="2:60" ht="28.15" hidden="1" customHeight="1">
      <c r="B409" s="29"/>
      <c r="C409" s="265"/>
      <c r="D409" s="28"/>
      <c r="E409" s="27"/>
      <c r="F409" s="27"/>
      <c r="G409" s="26"/>
      <c r="H409" s="257"/>
      <c r="I409" s="261"/>
      <c r="J409" s="261"/>
      <c r="K409" s="261"/>
      <c r="L409" s="23" t="s">
        <v>62</v>
      </c>
      <c r="M409" s="22"/>
      <c r="N409" s="23" t="s">
        <v>61</v>
      </c>
      <c r="O409" s="22"/>
      <c r="P409" s="23" t="s">
        <v>60</v>
      </c>
      <c r="Q409" s="22"/>
      <c r="R409" s="23" t="s">
        <v>59</v>
      </c>
      <c r="S409" s="22"/>
      <c r="T409" s="23" t="s">
        <v>58</v>
      </c>
      <c r="U409" s="22"/>
      <c r="V409" s="23" t="s">
        <v>57</v>
      </c>
      <c r="W409" s="22"/>
      <c r="X409" s="23" t="s">
        <v>56</v>
      </c>
      <c r="Y409" s="22"/>
      <c r="Z409" s="23" t="s">
        <v>55</v>
      </c>
      <c r="AA409" s="22"/>
      <c r="AB409" s="25" t="s">
        <v>54</v>
      </c>
      <c r="AC409" s="24"/>
      <c r="AD409" s="23">
        <v>39</v>
      </c>
      <c r="AE409" s="22"/>
      <c r="AF409" s="21"/>
      <c r="AG409" s="22"/>
      <c r="AH409" s="21"/>
      <c r="AI409" s="20"/>
      <c r="AJ409" s="250"/>
      <c r="AK409" s="253"/>
      <c r="AL409" s="19"/>
      <c r="AM409" s="7"/>
      <c r="AN409" s="7"/>
      <c r="AO409" s="239"/>
      <c r="AP409" s="230"/>
      <c r="AQ409" s="233"/>
      <c r="AR409" s="236"/>
      <c r="AS409" s="230"/>
      <c r="AT409" s="233"/>
      <c r="AU409" s="236"/>
      <c r="AV409" s="230"/>
      <c r="AW409" s="233"/>
      <c r="AX409" s="236"/>
      <c r="AY409" s="230"/>
      <c r="AZ409" s="233"/>
      <c r="BA409" s="236"/>
      <c r="BB409" s="230"/>
      <c r="BC409" s="233"/>
      <c r="BD409" s="298"/>
      <c r="BE409" s="301"/>
      <c r="BF409" s="301"/>
      <c r="BG409" s="304"/>
    </row>
    <row r="410" spans="2:60" ht="28.15" hidden="1" customHeight="1" thickBot="1">
      <c r="B410" s="29"/>
      <c r="C410" s="266"/>
      <c r="D410" s="57"/>
      <c r="E410" s="56"/>
      <c r="F410" s="56"/>
      <c r="G410" s="55"/>
      <c r="H410" s="258"/>
      <c r="I410" s="262"/>
      <c r="J410" s="262"/>
      <c r="K410" s="262"/>
      <c r="L410" s="52" t="s">
        <v>53</v>
      </c>
      <c r="M410" s="51"/>
      <c r="N410" s="52" t="s">
        <v>52</v>
      </c>
      <c r="O410" s="51"/>
      <c r="P410" s="52" t="s">
        <v>51</v>
      </c>
      <c r="Q410" s="51"/>
      <c r="R410" s="52" t="s">
        <v>50</v>
      </c>
      <c r="S410" s="51"/>
      <c r="T410" s="52">
        <v>20</v>
      </c>
      <c r="U410" s="51"/>
      <c r="V410" s="52" t="s">
        <v>49</v>
      </c>
      <c r="W410" s="51"/>
      <c r="X410" s="52" t="s">
        <v>48</v>
      </c>
      <c r="Y410" s="51"/>
      <c r="Z410" s="52" t="s">
        <v>47</v>
      </c>
      <c r="AA410" s="51"/>
      <c r="AB410" s="54" t="s">
        <v>46</v>
      </c>
      <c r="AC410" s="53"/>
      <c r="AD410" s="52" t="s">
        <v>45</v>
      </c>
      <c r="AE410" s="51"/>
      <c r="AF410" s="50"/>
      <c r="AG410" s="51"/>
      <c r="AH410" s="50"/>
      <c r="AI410" s="49"/>
      <c r="AJ410" s="251"/>
      <c r="AK410" s="254"/>
      <c r="AL410" s="48"/>
      <c r="AM410" s="7"/>
      <c r="AN410" s="7"/>
      <c r="AO410" s="240"/>
      <c r="AP410" s="231"/>
      <c r="AQ410" s="234"/>
      <c r="AR410" s="237"/>
      <c r="AS410" s="231"/>
      <c r="AT410" s="234"/>
      <c r="AU410" s="237"/>
      <c r="AV410" s="231"/>
      <c r="AW410" s="234"/>
      <c r="AX410" s="237"/>
      <c r="AY410" s="231"/>
      <c r="AZ410" s="234"/>
      <c r="BA410" s="237"/>
      <c r="BB410" s="231"/>
      <c r="BC410" s="234"/>
      <c r="BD410" s="299"/>
      <c r="BE410" s="302"/>
      <c r="BF410" s="302"/>
      <c r="BG410" s="305"/>
    </row>
    <row r="411" spans="2:60" ht="28.15" hidden="1" customHeight="1">
      <c r="B411" s="29"/>
      <c r="C411" s="263">
        <v>3</v>
      </c>
      <c r="D411" s="47"/>
      <c r="E411" s="46"/>
      <c r="F411" s="46"/>
      <c r="G411" s="45"/>
      <c r="H411" s="255"/>
      <c r="I411" s="259"/>
      <c r="J411" s="259"/>
      <c r="K411" s="259"/>
      <c r="L411" s="42" t="s">
        <v>82</v>
      </c>
      <c r="M411" s="41"/>
      <c r="N411" s="42" t="s">
        <v>81</v>
      </c>
      <c r="O411" s="41"/>
      <c r="P411" s="42" t="s">
        <v>80</v>
      </c>
      <c r="Q411" s="41"/>
      <c r="R411" s="42" t="s">
        <v>79</v>
      </c>
      <c r="S411" s="41"/>
      <c r="T411" s="42" t="s">
        <v>78</v>
      </c>
      <c r="U411" s="41"/>
      <c r="V411" s="42" t="s">
        <v>77</v>
      </c>
      <c r="W411" s="41"/>
      <c r="X411" s="42" t="s">
        <v>76</v>
      </c>
      <c r="Y411" s="41"/>
      <c r="Z411" s="42" t="s">
        <v>75</v>
      </c>
      <c r="AA411" s="41"/>
      <c r="AB411" s="44" t="s">
        <v>74</v>
      </c>
      <c r="AC411" s="43"/>
      <c r="AD411" s="42" t="s">
        <v>73</v>
      </c>
      <c r="AE411" s="41"/>
      <c r="AF411" s="40"/>
      <c r="AG411" s="41"/>
      <c r="AH411" s="40"/>
      <c r="AI411" s="39"/>
      <c r="AJ411" s="245"/>
      <c r="AK411" s="245"/>
      <c r="AL411" s="38"/>
      <c r="AM411" s="7"/>
      <c r="AN411" s="7"/>
      <c r="AO411" s="238">
        <f>SUMPRODUCT(LEN($M411:$AE414)-LEN(SUBSTITUTE($M411:$AE414,"A", "")))</f>
        <v>0</v>
      </c>
      <c r="AP411" s="229">
        <f>SUMPRODUCT(LEN($AH411:$AH414)-LEN(SUBSTITUTE($AH411:$AH414,"A", "")))</f>
        <v>0</v>
      </c>
      <c r="AQ411" s="232">
        <f>SUMPRODUCT(LEN($AG411:$AG414)-LEN(SUBSTITUTE($AG411:$AG414,"A", "")))</f>
        <v>0</v>
      </c>
      <c r="AR411" s="235">
        <f>SUMPRODUCT(LEN($M411:$AE414)-LEN(SUBSTITUTE($M411:$AE414,"S", "")))</f>
        <v>0</v>
      </c>
      <c r="AS411" s="229">
        <f>SUMPRODUCT(LEN($AH411:$AH414)-LEN(SUBSTITUTE($AH411:$AH414,"S", "")))</f>
        <v>0</v>
      </c>
      <c r="AT411" s="232">
        <f>SUMPRODUCT(LEN($AG411:$AG414)-LEN(SUBSTITUTE($AG411:$AG414,"S", "")))</f>
        <v>0</v>
      </c>
      <c r="AU411" s="235">
        <f>SUMPRODUCT(LEN($M411:$AE414)-LEN(SUBSTITUTE($M411:$AE414,"F", "")))</f>
        <v>0</v>
      </c>
      <c r="AV411" s="229">
        <f>SUMPRODUCT(LEN($AH411:$AH414)-LEN(SUBSTITUTE($AH411:$AH414,"F", "")))</f>
        <v>0</v>
      </c>
      <c r="AW411" s="232">
        <f>SUMPRODUCT(LEN($AG411:$AG414)-LEN(SUBSTITUTE($AG411:$AG414,"F", "")))</f>
        <v>0</v>
      </c>
      <c r="AX411" s="235">
        <f>SUMPRODUCT(LEN($M411:$AE414)-LEN(SUBSTITUTE($M411:$AE414,"G", "")))</f>
        <v>0</v>
      </c>
      <c r="AY411" s="229">
        <f>SUMPRODUCT(LEN($AH411:$AH414)-LEN(SUBSTITUTE($AH411:$AH414,"G", "")))</f>
        <v>0</v>
      </c>
      <c r="AZ411" s="232">
        <f>SUMPRODUCT(LEN($AG411:$AG414)-LEN(SUBSTITUTE($AG411:$AG414,"G", "")))</f>
        <v>0</v>
      </c>
      <c r="BA411" s="235">
        <f>SUMPRODUCT(LEN($M411:$AE414)-LEN(SUBSTITUTE($M411:$AE414,"M", "")))</f>
        <v>0</v>
      </c>
      <c r="BB411" s="229">
        <f>SUMPRODUCT(LEN($AH411:$AH414)-LEN(SUBSTITUTE($AH411:$AH414,"M", "")))</f>
        <v>0</v>
      </c>
      <c r="BC411" s="232">
        <f>SUMPRODUCT(LEN($AG411:$AG414)-LEN(SUBSTITUTE($AG411:$AG414,"M", "")))</f>
        <v>0</v>
      </c>
      <c r="BD411" s="297">
        <f>SUMPRODUCT(LEN($AI411:$AI414)-LEN(SUBSTITUTE($AI411:$AI414,"S", "")))</f>
        <v>0</v>
      </c>
      <c r="BE411" s="300">
        <f>SUMPRODUCT(LEN($AI411:$AI414)-LEN(SUBSTITUTE($AI411:$AI414,"F", "")))</f>
        <v>0</v>
      </c>
      <c r="BF411" s="300">
        <f>SUMPRODUCT(LEN($AI411:$AI414)-LEN(SUBSTITUTE($AI411:$AI414,"G", "")))</f>
        <v>0</v>
      </c>
      <c r="BG411" s="303">
        <f>SUMPRODUCT(LEN($AI411:$AI414)-LEN(SUBSTITUTE($AI411:$AI414,"M", "")))</f>
        <v>0</v>
      </c>
    </row>
    <row r="412" spans="2:60" ht="28.15" hidden="1" customHeight="1" thickBot="1">
      <c r="B412" s="29"/>
      <c r="C412" s="264"/>
      <c r="D412" s="37"/>
      <c r="E412" s="36"/>
      <c r="F412" s="36"/>
      <c r="G412" s="35"/>
      <c r="H412" s="256"/>
      <c r="I412" s="260"/>
      <c r="J412" s="260"/>
      <c r="K412" s="260"/>
      <c r="L412" s="32" t="s">
        <v>72</v>
      </c>
      <c r="M412" s="31"/>
      <c r="N412" s="32" t="s">
        <v>71</v>
      </c>
      <c r="O412" s="31"/>
      <c r="P412" s="32" t="s">
        <v>70</v>
      </c>
      <c r="Q412" s="31"/>
      <c r="R412" s="32" t="s">
        <v>69</v>
      </c>
      <c r="S412" s="31"/>
      <c r="T412" s="32" t="s">
        <v>68</v>
      </c>
      <c r="U412" s="31"/>
      <c r="V412" s="32" t="s">
        <v>67</v>
      </c>
      <c r="W412" s="31"/>
      <c r="X412" s="32" t="s">
        <v>66</v>
      </c>
      <c r="Y412" s="31"/>
      <c r="Z412" s="32" t="s">
        <v>65</v>
      </c>
      <c r="AA412" s="31"/>
      <c r="AB412" s="34" t="s">
        <v>64</v>
      </c>
      <c r="AC412" s="33"/>
      <c r="AD412" s="32" t="s">
        <v>63</v>
      </c>
      <c r="AE412" s="31"/>
      <c r="AF412" s="30"/>
      <c r="AG412" s="31"/>
      <c r="AH412" s="30"/>
      <c r="AI412" s="20"/>
      <c r="AJ412" s="246"/>
      <c r="AK412" s="246"/>
      <c r="AL412" s="19"/>
      <c r="AM412" s="7"/>
      <c r="AN412" s="7"/>
      <c r="AO412" s="239"/>
      <c r="AP412" s="230"/>
      <c r="AQ412" s="233"/>
      <c r="AR412" s="236"/>
      <c r="AS412" s="230"/>
      <c r="AT412" s="233"/>
      <c r="AU412" s="236"/>
      <c r="AV412" s="230"/>
      <c r="AW412" s="233"/>
      <c r="AX412" s="236"/>
      <c r="AY412" s="230"/>
      <c r="AZ412" s="233"/>
      <c r="BA412" s="236"/>
      <c r="BB412" s="230"/>
      <c r="BC412" s="233"/>
      <c r="BD412" s="298"/>
      <c r="BE412" s="301"/>
      <c r="BF412" s="301"/>
      <c r="BG412" s="304"/>
    </row>
    <row r="413" spans="2:60" ht="28.15" hidden="1" customHeight="1">
      <c r="B413" s="29"/>
      <c r="C413" s="265"/>
      <c r="D413" s="28"/>
      <c r="E413" s="27"/>
      <c r="F413" s="27"/>
      <c r="G413" s="26"/>
      <c r="H413" s="257"/>
      <c r="I413" s="261"/>
      <c r="J413" s="261"/>
      <c r="K413" s="261"/>
      <c r="L413" s="23" t="s">
        <v>62</v>
      </c>
      <c r="M413" s="22"/>
      <c r="N413" s="23" t="s">
        <v>61</v>
      </c>
      <c r="O413" s="22"/>
      <c r="P413" s="23" t="s">
        <v>60</v>
      </c>
      <c r="Q413" s="22"/>
      <c r="R413" s="23" t="s">
        <v>59</v>
      </c>
      <c r="S413" s="22"/>
      <c r="T413" s="23" t="s">
        <v>58</v>
      </c>
      <c r="U413" s="22"/>
      <c r="V413" s="23" t="s">
        <v>57</v>
      </c>
      <c r="W413" s="22"/>
      <c r="X413" s="23" t="s">
        <v>56</v>
      </c>
      <c r="Y413" s="22"/>
      <c r="Z413" s="23" t="s">
        <v>55</v>
      </c>
      <c r="AA413" s="22"/>
      <c r="AB413" s="25" t="s">
        <v>54</v>
      </c>
      <c r="AC413" s="24"/>
      <c r="AD413" s="23">
        <v>39</v>
      </c>
      <c r="AE413" s="22"/>
      <c r="AF413" s="21"/>
      <c r="AG413" s="22"/>
      <c r="AH413" s="21"/>
      <c r="AI413" s="20"/>
      <c r="AJ413" s="246"/>
      <c r="AK413" s="246"/>
      <c r="AL413" s="19"/>
      <c r="AM413" s="7"/>
      <c r="AN413" s="7"/>
      <c r="AO413" s="239"/>
      <c r="AP413" s="230"/>
      <c r="AQ413" s="233"/>
      <c r="AR413" s="236"/>
      <c r="AS413" s="230"/>
      <c r="AT413" s="233"/>
      <c r="AU413" s="236"/>
      <c r="AV413" s="230"/>
      <c r="AW413" s="233"/>
      <c r="AX413" s="236"/>
      <c r="AY413" s="230"/>
      <c r="AZ413" s="233"/>
      <c r="BA413" s="236"/>
      <c r="BB413" s="230"/>
      <c r="BC413" s="233"/>
      <c r="BD413" s="298"/>
      <c r="BE413" s="301"/>
      <c r="BF413" s="301"/>
      <c r="BG413" s="304"/>
    </row>
    <row r="414" spans="2:60" ht="28.15" hidden="1" customHeight="1" thickBot="1">
      <c r="B414" s="18"/>
      <c r="C414" s="271"/>
      <c r="D414" s="17"/>
      <c r="E414" s="16"/>
      <c r="F414" s="16"/>
      <c r="G414" s="15"/>
      <c r="H414" s="258"/>
      <c r="I414" s="272"/>
      <c r="J414" s="272"/>
      <c r="K414" s="272"/>
      <c r="L414" s="12" t="s">
        <v>53</v>
      </c>
      <c r="M414" s="11"/>
      <c r="N414" s="12" t="s">
        <v>52</v>
      </c>
      <c r="O414" s="11"/>
      <c r="P414" s="12" t="s">
        <v>51</v>
      </c>
      <c r="Q414" s="11"/>
      <c r="R414" s="12" t="s">
        <v>50</v>
      </c>
      <c r="S414" s="11"/>
      <c r="T414" s="12">
        <v>20</v>
      </c>
      <c r="U414" s="11"/>
      <c r="V414" s="12" t="s">
        <v>49</v>
      </c>
      <c r="W414" s="11"/>
      <c r="X414" s="12" t="s">
        <v>48</v>
      </c>
      <c r="Y414" s="11"/>
      <c r="Z414" s="12" t="s">
        <v>47</v>
      </c>
      <c r="AA414" s="11"/>
      <c r="AB414" s="14" t="s">
        <v>46</v>
      </c>
      <c r="AC414" s="13"/>
      <c r="AD414" s="12" t="s">
        <v>45</v>
      </c>
      <c r="AE414" s="11"/>
      <c r="AF414" s="10"/>
      <c r="AG414" s="11"/>
      <c r="AH414" s="10"/>
      <c r="AI414" s="9"/>
      <c r="AJ414" s="247"/>
      <c r="AK414" s="247"/>
      <c r="AL414" s="8"/>
      <c r="AM414" s="7"/>
      <c r="AN414" s="7"/>
      <c r="AO414" s="240"/>
      <c r="AP414" s="231"/>
      <c r="AQ414" s="234"/>
      <c r="AR414" s="237"/>
      <c r="AS414" s="231"/>
      <c r="AT414" s="234"/>
      <c r="AU414" s="237"/>
      <c r="AV414" s="231"/>
      <c r="AW414" s="234"/>
      <c r="AX414" s="237"/>
      <c r="AY414" s="231"/>
      <c r="AZ414" s="234"/>
      <c r="BA414" s="237"/>
      <c r="BB414" s="231"/>
      <c r="BC414" s="234"/>
      <c r="BD414" s="299"/>
      <c r="BE414" s="302"/>
      <c r="BF414" s="302"/>
      <c r="BG414" s="305"/>
    </row>
    <row r="415" spans="2:60" ht="85.9" hidden="1" customHeight="1" thickBot="1">
      <c r="B415" s="94" t="s">
        <v>119</v>
      </c>
      <c r="C415" s="83" t="s">
        <v>118</v>
      </c>
      <c r="D415" s="88" t="s">
        <v>117</v>
      </c>
      <c r="E415" s="93" t="s">
        <v>116</v>
      </c>
      <c r="F415" s="92"/>
      <c r="G415" s="91"/>
      <c r="H415" s="90" t="s">
        <v>115</v>
      </c>
      <c r="I415" s="88" t="s">
        <v>43</v>
      </c>
      <c r="J415" s="88" t="s">
        <v>114</v>
      </c>
      <c r="K415" s="88" t="s">
        <v>44</v>
      </c>
      <c r="L415" s="227" t="s">
        <v>113</v>
      </c>
      <c r="M415" s="270"/>
      <c r="N415" s="227" t="s">
        <v>112</v>
      </c>
      <c r="O415" s="270"/>
      <c r="P415" s="227" t="s">
        <v>112</v>
      </c>
      <c r="Q415" s="228"/>
      <c r="R415" s="227" t="s">
        <v>112</v>
      </c>
      <c r="S415" s="228"/>
      <c r="T415" s="227" t="s">
        <v>112</v>
      </c>
      <c r="U415" s="228"/>
      <c r="V415" s="227" t="s">
        <v>112</v>
      </c>
      <c r="W415" s="228"/>
      <c r="X415" s="227" t="s">
        <v>112</v>
      </c>
      <c r="Y415" s="228"/>
      <c r="Z415" s="227" t="s">
        <v>112</v>
      </c>
      <c r="AA415" s="228"/>
      <c r="AB415" s="227" t="s">
        <v>112</v>
      </c>
      <c r="AC415" s="228"/>
      <c r="AD415" s="227" t="s">
        <v>112</v>
      </c>
      <c r="AE415" s="228"/>
      <c r="AF415" s="244" t="s">
        <v>111</v>
      </c>
      <c r="AG415" s="228"/>
      <c r="AH415" s="90" t="s">
        <v>110</v>
      </c>
      <c r="AI415" s="89" t="s">
        <v>109</v>
      </c>
      <c r="AJ415" s="88" t="s">
        <v>108</v>
      </c>
      <c r="AK415" s="88" t="s">
        <v>107</v>
      </c>
      <c r="AL415" s="87" t="s">
        <v>106</v>
      </c>
      <c r="AM415" s="86"/>
      <c r="AN415" s="86"/>
      <c r="AO415" s="84" t="s">
        <v>105</v>
      </c>
      <c r="AP415" s="83" t="s">
        <v>104</v>
      </c>
      <c r="AQ415" s="82" t="s">
        <v>103</v>
      </c>
      <c r="AR415" s="84" t="s">
        <v>102</v>
      </c>
      <c r="AS415" s="83" t="s">
        <v>101</v>
      </c>
      <c r="AT415" s="82" t="s">
        <v>100</v>
      </c>
      <c r="AU415" s="84" t="s">
        <v>99</v>
      </c>
      <c r="AV415" s="83" t="s">
        <v>98</v>
      </c>
      <c r="AW415" s="85" t="s">
        <v>97</v>
      </c>
      <c r="AX415" s="84" t="s">
        <v>96</v>
      </c>
      <c r="AY415" s="83" t="s">
        <v>95</v>
      </c>
      <c r="AZ415" s="82" t="s">
        <v>94</v>
      </c>
      <c r="BA415" s="84" t="s">
        <v>93</v>
      </c>
      <c r="BB415" s="83" t="s">
        <v>92</v>
      </c>
      <c r="BC415" s="82" t="s">
        <v>91</v>
      </c>
      <c r="BD415" s="81" t="s">
        <v>90</v>
      </c>
      <c r="BE415" s="80" t="s">
        <v>89</v>
      </c>
      <c r="BF415" s="80" t="s">
        <v>88</v>
      </c>
      <c r="BG415" s="79" t="s">
        <v>87</v>
      </c>
    </row>
    <row r="416" spans="2:60" ht="48" hidden="1" thickBot="1">
      <c r="B416" s="78" t="s">
        <v>153</v>
      </c>
      <c r="C416" s="77"/>
      <c r="D416" s="76"/>
      <c r="E416" s="267"/>
      <c r="F416" s="268"/>
      <c r="G416" s="269"/>
      <c r="H416" s="75" t="s">
        <v>85</v>
      </c>
      <c r="I416" s="74"/>
      <c r="J416" s="74"/>
      <c r="K416" s="73"/>
      <c r="L416" s="72"/>
      <c r="M416" s="68"/>
      <c r="N416" s="72"/>
      <c r="O416" s="68"/>
      <c r="P416" s="72"/>
      <c r="Q416" s="68"/>
      <c r="R416" s="72"/>
      <c r="S416" s="68"/>
      <c r="T416" s="72"/>
      <c r="U416" s="68"/>
      <c r="V416" s="72"/>
      <c r="W416" s="68"/>
      <c r="X416" s="72"/>
      <c r="Y416" s="68"/>
      <c r="Z416" s="72"/>
      <c r="AA416" s="71"/>
      <c r="AB416" s="70"/>
      <c r="AC416" s="70"/>
      <c r="AD416" s="70"/>
      <c r="AE416" s="70"/>
      <c r="AF416" s="69" t="s">
        <v>84</v>
      </c>
      <c r="AG416" s="68"/>
      <c r="AH416" s="68"/>
      <c r="AI416" s="68"/>
      <c r="AJ416" s="67"/>
      <c r="AK416" s="67"/>
      <c r="AL416" s="66"/>
      <c r="AM416" s="65"/>
      <c r="AN416" s="65"/>
      <c r="AO416" s="64">
        <f t="shared" ref="AO416:BG416" si="29">SUM(AO417:AO428)</f>
        <v>0</v>
      </c>
      <c r="AP416" s="63">
        <f t="shared" si="29"/>
        <v>0</v>
      </c>
      <c r="AQ416" s="62">
        <f t="shared" si="29"/>
        <v>0</v>
      </c>
      <c r="AR416" s="64">
        <f t="shared" si="29"/>
        <v>0</v>
      </c>
      <c r="AS416" s="63">
        <f t="shared" si="29"/>
        <v>0</v>
      </c>
      <c r="AT416" s="62">
        <f t="shared" si="29"/>
        <v>0</v>
      </c>
      <c r="AU416" s="64">
        <f t="shared" si="29"/>
        <v>0</v>
      </c>
      <c r="AV416" s="63">
        <f t="shared" si="29"/>
        <v>0</v>
      </c>
      <c r="AW416" s="62">
        <f t="shared" si="29"/>
        <v>0</v>
      </c>
      <c r="AX416" s="64">
        <f t="shared" si="29"/>
        <v>0</v>
      </c>
      <c r="AY416" s="63">
        <f t="shared" si="29"/>
        <v>0</v>
      </c>
      <c r="AZ416" s="62">
        <f t="shared" si="29"/>
        <v>0</v>
      </c>
      <c r="BA416" s="64">
        <f t="shared" si="29"/>
        <v>0</v>
      </c>
      <c r="BB416" s="63">
        <f t="shared" si="29"/>
        <v>0</v>
      </c>
      <c r="BC416" s="62">
        <f t="shared" si="29"/>
        <v>0</v>
      </c>
      <c r="BD416" s="61">
        <f t="shared" si="29"/>
        <v>0</v>
      </c>
      <c r="BE416" s="60">
        <f t="shared" si="29"/>
        <v>0</v>
      </c>
      <c r="BF416" s="60">
        <f t="shared" si="29"/>
        <v>0</v>
      </c>
      <c r="BG416" s="59">
        <f t="shared" si="29"/>
        <v>0</v>
      </c>
      <c r="BH416" s="58" t="s">
        <v>83</v>
      </c>
    </row>
    <row r="417" spans="2:60" ht="28.15" hidden="1" customHeight="1">
      <c r="B417" s="29"/>
      <c r="C417" s="263">
        <v>1</v>
      </c>
      <c r="D417" s="47"/>
      <c r="E417" s="46"/>
      <c r="F417" s="46"/>
      <c r="G417" s="45"/>
      <c r="H417" s="255"/>
      <c r="I417" s="259"/>
      <c r="J417" s="259"/>
      <c r="K417" s="259"/>
      <c r="L417" s="42" t="s">
        <v>82</v>
      </c>
      <c r="M417" s="41"/>
      <c r="N417" s="42" t="s">
        <v>81</v>
      </c>
      <c r="O417" s="41"/>
      <c r="P417" s="42" t="s">
        <v>80</v>
      </c>
      <c r="Q417" s="41"/>
      <c r="R417" s="42" t="s">
        <v>79</v>
      </c>
      <c r="S417" s="41"/>
      <c r="T417" s="42" t="s">
        <v>78</v>
      </c>
      <c r="U417" s="41"/>
      <c r="V417" s="42" t="s">
        <v>77</v>
      </c>
      <c r="W417" s="41"/>
      <c r="X417" s="42" t="s">
        <v>76</v>
      </c>
      <c r="Y417" s="41"/>
      <c r="Z417" s="42" t="s">
        <v>75</v>
      </c>
      <c r="AA417" s="41"/>
      <c r="AB417" s="44" t="s">
        <v>74</v>
      </c>
      <c r="AC417" s="43"/>
      <c r="AD417" s="42" t="s">
        <v>73</v>
      </c>
      <c r="AE417" s="41"/>
      <c r="AF417" s="40"/>
      <c r="AG417" s="41"/>
      <c r="AH417" s="40"/>
      <c r="AI417" s="39"/>
      <c r="AJ417" s="245"/>
      <c r="AK417" s="245"/>
      <c r="AL417" s="38"/>
      <c r="AM417" s="7"/>
      <c r="AN417" s="7"/>
      <c r="AO417" s="238">
        <f>SUMPRODUCT(LEN($M417:$AE420)-LEN(SUBSTITUTE($M417:$AE420,"A", "")))</f>
        <v>0</v>
      </c>
      <c r="AP417" s="229">
        <f>SUMPRODUCT(LEN($AH417:$AH420)-LEN(SUBSTITUTE($AH417:$AH420,"A", "")))</f>
        <v>0</v>
      </c>
      <c r="AQ417" s="232">
        <f>SUMPRODUCT(LEN($AG417:$AG420)-LEN(SUBSTITUTE($AG417:$AG420,"A", "")))</f>
        <v>0</v>
      </c>
      <c r="AR417" s="235">
        <f>SUMPRODUCT(LEN($M417:$AE420)-LEN(SUBSTITUTE($M417:$AE420,"S", "")))</f>
        <v>0</v>
      </c>
      <c r="AS417" s="229">
        <f>SUMPRODUCT(LEN($AH417:$AH420)-LEN(SUBSTITUTE($AH417:$AH420,"S", "")))</f>
        <v>0</v>
      </c>
      <c r="AT417" s="232">
        <f>SUMPRODUCT(LEN($AG417:$AG420)-LEN(SUBSTITUTE($AG417:$AG420,"S", "")))</f>
        <v>0</v>
      </c>
      <c r="AU417" s="235">
        <f>SUMPRODUCT(LEN($M417:$AE420)-LEN(SUBSTITUTE($M417:$AE420,"F", "")))</f>
        <v>0</v>
      </c>
      <c r="AV417" s="229">
        <f>SUMPRODUCT(LEN($AH417:$AH420)-LEN(SUBSTITUTE($AH417:$AH420,"F", "")))</f>
        <v>0</v>
      </c>
      <c r="AW417" s="232">
        <f>SUMPRODUCT(LEN($AG417:$AG420)-LEN(SUBSTITUTE($AG417:$AG420,"F", "")))</f>
        <v>0</v>
      </c>
      <c r="AX417" s="235">
        <f>SUMPRODUCT(LEN($M417:$AE420)-LEN(SUBSTITUTE($M417:$AE420,"G", "")))</f>
        <v>0</v>
      </c>
      <c r="AY417" s="229">
        <f>SUMPRODUCT(LEN($AH417:$AH420)-LEN(SUBSTITUTE($AH417:$AH420,"G", "")))</f>
        <v>0</v>
      </c>
      <c r="AZ417" s="232">
        <f>SUMPRODUCT(LEN($AG417:$AG420)-LEN(SUBSTITUTE($AG417:$AG420,"G", "")))</f>
        <v>0</v>
      </c>
      <c r="BA417" s="235">
        <f>SUMPRODUCT(LEN($M417:$AE420)-LEN(SUBSTITUTE($M417:$AE420,"M", "")))</f>
        <v>0</v>
      </c>
      <c r="BB417" s="229">
        <f>SUMPRODUCT(LEN($AH417:$AH420)-LEN(SUBSTITUTE($AH417:$AH420,"M", "")))</f>
        <v>0</v>
      </c>
      <c r="BC417" s="232">
        <f>SUMPRODUCT(LEN($AG417:$AG420)-LEN(SUBSTITUTE($AG417:$AG420,"M", "")))</f>
        <v>0</v>
      </c>
      <c r="BD417" s="297">
        <f>SUMPRODUCT(LEN($AI417:$AI420)-LEN(SUBSTITUTE($AI417:$AI420,"S", "")))</f>
        <v>0</v>
      </c>
      <c r="BE417" s="300">
        <f>SUMPRODUCT(LEN($AI417:$AI420)-LEN(SUBSTITUTE($AI417:$AI420,"F", "")))</f>
        <v>0</v>
      </c>
      <c r="BF417" s="300">
        <f>SUMPRODUCT(LEN($AI417:$AI420)-LEN(SUBSTITUTE($AI417:$AI420,"G", "")))</f>
        <v>0</v>
      </c>
      <c r="BG417" s="303">
        <f>SUMPRODUCT(LEN($AI417:$AI420)-LEN(SUBSTITUTE($AI417:$AI420,"M", "")))</f>
        <v>0</v>
      </c>
    </row>
    <row r="418" spans="2:60" ht="28.15" hidden="1" customHeight="1" thickBot="1">
      <c r="B418" s="29"/>
      <c r="C418" s="264"/>
      <c r="D418" s="37"/>
      <c r="E418" s="36"/>
      <c r="F418" s="36"/>
      <c r="G418" s="35"/>
      <c r="H418" s="256"/>
      <c r="I418" s="260"/>
      <c r="J418" s="260"/>
      <c r="K418" s="260"/>
      <c r="L418" s="32" t="s">
        <v>72</v>
      </c>
      <c r="M418" s="31"/>
      <c r="N418" s="32" t="s">
        <v>71</v>
      </c>
      <c r="O418" s="31"/>
      <c r="P418" s="32" t="s">
        <v>70</v>
      </c>
      <c r="Q418" s="31"/>
      <c r="R418" s="32" t="s">
        <v>69</v>
      </c>
      <c r="S418" s="31"/>
      <c r="T418" s="32" t="s">
        <v>68</v>
      </c>
      <c r="U418" s="31"/>
      <c r="V418" s="32" t="s">
        <v>67</v>
      </c>
      <c r="W418" s="31"/>
      <c r="X418" s="32" t="s">
        <v>66</v>
      </c>
      <c r="Y418" s="31"/>
      <c r="Z418" s="32" t="s">
        <v>65</v>
      </c>
      <c r="AA418" s="31"/>
      <c r="AB418" s="34" t="s">
        <v>64</v>
      </c>
      <c r="AC418" s="33"/>
      <c r="AD418" s="32" t="s">
        <v>63</v>
      </c>
      <c r="AE418" s="31"/>
      <c r="AF418" s="30"/>
      <c r="AG418" s="31"/>
      <c r="AH418" s="30"/>
      <c r="AI418" s="20"/>
      <c r="AJ418" s="246"/>
      <c r="AK418" s="246"/>
      <c r="AL418" s="19"/>
      <c r="AM418" s="7"/>
      <c r="AN418" s="7"/>
      <c r="AO418" s="239"/>
      <c r="AP418" s="230"/>
      <c r="AQ418" s="233"/>
      <c r="AR418" s="236"/>
      <c r="AS418" s="230"/>
      <c r="AT418" s="233"/>
      <c r="AU418" s="236"/>
      <c r="AV418" s="230"/>
      <c r="AW418" s="233"/>
      <c r="AX418" s="236"/>
      <c r="AY418" s="230"/>
      <c r="AZ418" s="233"/>
      <c r="BA418" s="236"/>
      <c r="BB418" s="230"/>
      <c r="BC418" s="233"/>
      <c r="BD418" s="298"/>
      <c r="BE418" s="301"/>
      <c r="BF418" s="301"/>
      <c r="BG418" s="304"/>
    </row>
    <row r="419" spans="2:60" ht="28.15" hidden="1" customHeight="1">
      <c r="B419" s="29"/>
      <c r="C419" s="265"/>
      <c r="D419" s="28"/>
      <c r="E419" s="27"/>
      <c r="F419" s="27"/>
      <c r="G419" s="26"/>
      <c r="H419" s="257"/>
      <c r="I419" s="261"/>
      <c r="J419" s="261"/>
      <c r="K419" s="261"/>
      <c r="L419" s="23" t="s">
        <v>62</v>
      </c>
      <c r="M419" s="22"/>
      <c r="N419" s="23" t="s">
        <v>61</v>
      </c>
      <c r="O419" s="22"/>
      <c r="P419" s="23" t="s">
        <v>60</v>
      </c>
      <c r="Q419" s="22"/>
      <c r="R419" s="23" t="s">
        <v>59</v>
      </c>
      <c r="S419" s="22"/>
      <c r="T419" s="23" t="s">
        <v>58</v>
      </c>
      <c r="U419" s="22"/>
      <c r="V419" s="23" t="s">
        <v>57</v>
      </c>
      <c r="W419" s="22"/>
      <c r="X419" s="23" t="s">
        <v>56</v>
      </c>
      <c r="Y419" s="22"/>
      <c r="Z419" s="23" t="s">
        <v>55</v>
      </c>
      <c r="AA419" s="22"/>
      <c r="AB419" s="25" t="s">
        <v>54</v>
      </c>
      <c r="AC419" s="24"/>
      <c r="AD419" s="23">
        <v>39</v>
      </c>
      <c r="AE419" s="22"/>
      <c r="AF419" s="21"/>
      <c r="AG419" s="22"/>
      <c r="AH419" s="21"/>
      <c r="AI419" s="20"/>
      <c r="AJ419" s="246"/>
      <c r="AK419" s="246"/>
      <c r="AL419" s="19"/>
      <c r="AM419" s="7"/>
      <c r="AN419" s="7"/>
      <c r="AO419" s="239"/>
      <c r="AP419" s="230"/>
      <c r="AQ419" s="233"/>
      <c r="AR419" s="236"/>
      <c r="AS419" s="230"/>
      <c r="AT419" s="233"/>
      <c r="AU419" s="236"/>
      <c r="AV419" s="230"/>
      <c r="AW419" s="233"/>
      <c r="AX419" s="236"/>
      <c r="AY419" s="230"/>
      <c r="AZ419" s="233"/>
      <c r="BA419" s="236"/>
      <c r="BB419" s="230"/>
      <c r="BC419" s="233"/>
      <c r="BD419" s="298"/>
      <c r="BE419" s="301"/>
      <c r="BF419" s="301"/>
      <c r="BG419" s="304"/>
    </row>
    <row r="420" spans="2:60" ht="28.15" hidden="1" customHeight="1" thickBot="1">
      <c r="B420" s="29"/>
      <c r="C420" s="266"/>
      <c r="D420" s="57"/>
      <c r="E420" s="56"/>
      <c r="F420" s="56"/>
      <c r="G420" s="55"/>
      <c r="H420" s="258"/>
      <c r="I420" s="262"/>
      <c r="J420" s="262"/>
      <c r="K420" s="262"/>
      <c r="L420" s="52" t="s">
        <v>53</v>
      </c>
      <c r="M420" s="51"/>
      <c r="N420" s="52" t="s">
        <v>52</v>
      </c>
      <c r="O420" s="51"/>
      <c r="P420" s="52" t="s">
        <v>51</v>
      </c>
      <c r="Q420" s="51"/>
      <c r="R420" s="52" t="s">
        <v>50</v>
      </c>
      <c r="S420" s="51"/>
      <c r="T420" s="52">
        <v>20</v>
      </c>
      <c r="U420" s="51"/>
      <c r="V420" s="52" t="s">
        <v>49</v>
      </c>
      <c r="W420" s="51"/>
      <c r="X420" s="52" t="s">
        <v>48</v>
      </c>
      <c r="Y420" s="51"/>
      <c r="Z420" s="52" t="s">
        <v>47</v>
      </c>
      <c r="AA420" s="51"/>
      <c r="AB420" s="54" t="s">
        <v>46</v>
      </c>
      <c r="AC420" s="53"/>
      <c r="AD420" s="52" t="s">
        <v>45</v>
      </c>
      <c r="AE420" s="51"/>
      <c r="AF420" s="50"/>
      <c r="AG420" s="51"/>
      <c r="AH420" s="50"/>
      <c r="AI420" s="49"/>
      <c r="AJ420" s="248"/>
      <c r="AK420" s="248"/>
      <c r="AL420" s="48"/>
      <c r="AM420" s="7"/>
      <c r="AN420" s="7"/>
      <c r="AO420" s="240"/>
      <c r="AP420" s="231"/>
      <c r="AQ420" s="234"/>
      <c r="AR420" s="237"/>
      <c r="AS420" s="231"/>
      <c r="AT420" s="234"/>
      <c r="AU420" s="237"/>
      <c r="AV420" s="231"/>
      <c r="AW420" s="234"/>
      <c r="AX420" s="237"/>
      <c r="AY420" s="231"/>
      <c r="AZ420" s="234"/>
      <c r="BA420" s="237"/>
      <c r="BB420" s="231"/>
      <c r="BC420" s="234"/>
      <c r="BD420" s="299"/>
      <c r="BE420" s="302"/>
      <c r="BF420" s="302"/>
      <c r="BG420" s="305"/>
    </row>
    <row r="421" spans="2:60" ht="28.15" hidden="1" customHeight="1">
      <c r="B421" s="29"/>
      <c r="C421" s="263">
        <v>2</v>
      </c>
      <c r="D421" s="47"/>
      <c r="E421" s="46"/>
      <c r="F421" s="46"/>
      <c r="G421" s="45"/>
      <c r="H421" s="255"/>
      <c r="I421" s="259"/>
      <c r="J421" s="259"/>
      <c r="K421" s="259"/>
      <c r="L421" s="42" t="s">
        <v>82</v>
      </c>
      <c r="M421" s="41"/>
      <c r="N421" s="42" t="s">
        <v>81</v>
      </c>
      <c r="O421" s="41"/>
      <c r="P421" s="42" t="s">
        <v>80</v>
      </c>
      <c r="Q421" s="41"/>
      <c r="R421" s="42" t="s">
        <v>79</v>
      </c>
      <c r="S421" s="41"/>
      <c r="T421" s="42" t="s">
        <v>78</v>
      </c>
      <c r="U421" s="41"/>
      <c r="V421" s="42" t="s">
        <v>77</v>
      </c>
      <c r="W421" s="41"/>
      <c r="X421" s="42" t="s">
        <v>76</v>
      </c>
      <c r="Y421" s="41"/>
      <c r="Z421" s="42" t="s">
        <v>75</v>
      </c>
      <c r="AA421" s="41"/>
      <c r="AB421" s="44" t="s">
        <v>74</v>
      </c>
      <c r="AC421" s="43"/>
      <c r="AD421" s="42" t="s">
        <v>73</v>
      </c>
      <c r="AE421" s="41"/>
      <c r="AF421" s="40"/>
      <c r="AG421" s="41"/>
      <c r="AH421" s="40"/>
      <c r="AI421" s="39"/>
      <c r="AJ421" s="249"/>
      <c r="AK421" s="252"/>
      <c r="AL421" s="38"/>
      <c r="AM421" s="7"/>
      <c r="AN421" s="7"/>
      <c r="AO421" s="238">
        <f>SUMPRODUCT(LEN($M421:$AE424)-LEN(SUBSTITUTE($M421:$AE424,"A", "")))</f>
        <v>0</v>
      </c>
      <c r="AP421" s="229">
        <f>SUMPRODUCT(LEN($AH421:$AH424)-LEN(SUBSTITUTE($AH421:$AH424,"A", "")))</f>
        <v>0</v>
      </c>
      <c r="AQ421" s="232">
        <f>SUMPRODUCT(LEN($AG421:$AG424)-LEN(SUBSTITUTE($AG421:$AG424,"A", "")))</f>
        <v>0</v>
      </c>
      <c r="AR421" s="235">
        <f>SUMPRODUCT(LEN($M421:$AE424)-LEN(SUBSTITUTE($M421:$AE424,"S", "")))</f>
        <v>0</v>
      </c>
      <c r="AS421" s="229">
        <f>SUMPRODUCT(LEN($AH421:$AH424)-LEN(SUBSTITUTE($AH421:$AH424,"S", "")))</f>
        <v>0</v>
      </c>
      <c r="AT421" s="232">
        <f>SUMPRODUCT(LEN($AG421:$AG424)-LEN(SUBSTITUTE($AG421:$AG424,"S", "")))</f>
        <v>0</v>
      </c>
      <c r="AU421" s="235">
        <f>SUMPRODUCT(LEN($M421:$AE424)-LEN(SUBSTITUTE($M421:$AE424,"F", "")))</f>
        <v>0</v>
      </c>
      <c r="AV421" s="229">
        <f>SUMPRODUCT(LEN($AH421:$AH424)-LEN(SUBSTITUTE($AH421:$AH424,"F", "")))</f>
        <v>0</v>
      </c>
      <c r="AW421" s="232">
        <f>SUMPRODUCT(LEN($AG421:$AG424)-LEN(SUBSTITUTE($AG421:$AG424,"F", "")))</f>
        <v>0</v>
      </c>
      <c r="AX421" s="235">
        <f>SUMPRODUCT(LEN($M421:$AE424)-LEN(SUBSTITUTE($M421:$AE424,"G", "")))</f>
        <v>0</v>
      </c>
      <c r="AY421" s="229">
        <f>SUMPRODUCT(LEN($AH421:$AH424)-LEN(SUBSTITUTE($AH421:$AH424,"G", "")))</f>
        <v>0</v>
      </c>
      <c r="AZ421" s="232">
        <f>SUMPRODUCT(LEN($AG421:$AG424)-LEN(SUBSTITUTE($AG421:$AG424,"G", "")))</f>
        <v>0</v>
      </c>
      <c r="BA421" s="235">
        <f>SUMPRODUCT(LEN($M421:$AE424)-LEN(SUBSTITUTE($M421:$AE424,"M", "")))</f>
        <v>0</v>
      </c>
      <c r="BB421" s="229">
        <f>SUMPRODUCT(LEN($AH421:$AH424)-LEN(SUBSTITUTE($AH421:$AH424,"M", "")))</f>
        <v>0</v>
      </c>
      <c r="BC421" s="232">
        <f>SUMPRODUCT(LEN($AG421:$AG424)-LEN(SUBSTITUTE($AG421:$AG424,"M", "")))</f>
        <v>0</v>
      </c>
      <c r="BD421" s="297">
        <f>SUMPRODUCT(LEN($AI421:$AI424)-LEN(SUBSTITUTE($AI421:$AI424,"S", "")))</f>
        <v>0</v>
      </c>
      <c r="BE421" s="300">
        <f>SUMPRODUCT(LEN($AI421:$AI424)-LEN(SUBSTITUTE($AI421:$AI424,"F", "")))</f>
        <v>0</v>
      </c>
      <c r="BF421" s="300">
        <f>SUMPRODUCT(LEN($AI421:$AI424)-LEN(SUBSTITUTE($AI421:$AI424,"G", "")))</f>
        <v>0</v>
      </c>
      <c r="BG421" s="303">
        <f>SUMPRODUCT(LEN($AI421:$AI424)-LEN(SUBSTITUTE($AI421:$AI424,"M", "")))</f>
        <v>0</v>
      </c>
    </row>
    <row r="422" spans="2:60" ht="28.15" hidden="1" customHeight="1" thickBot="1">
      <c r="B422" s="29"/>
      <c r="C422" s="264"/>
      <c r="D422" s="37"/>
      <c r="E422" s="36"/>
      <c r="F422" s="36"/>
      <c r="G422" s="35"/>
      <c r="H422" s="256"/>
      <c r="I422" s="260"/>
      <c r="J422" s="260"/>
      <c r="K422" s="260"/>
      <c r="L422" s="32" t="s">
        <v>72</v>
      </c>
      <c r="M422" s="31"/>
      <c r="N422" s="32" t="s">
        <v>71</v>
      </c>
      <c r="O422" s="31"/>
      <c r="P422" s="32" t="s">
        <v>70</v>
      </c>
      <c r="Q422" s="31"/>
      <c r="R422" s="32" t="s">
        <v>69</v>
      </c>
      <c r="S422" s="31"/>
      <c r="T422" s="32" t="s">
        <v>68</v>
      </c>
      <c r="U422" s="31"/>
      <c r="V422" s="32" t="s">
        <v>67</v>
      </c>
      <c r="W422" s="31"/>
      <c r="X422" s="32" t="s">
        <v>66</v>
      </c>
      <c r="Y422" s="31"/>
      <c r="Z422" s="32" t="s">
        <v>65</v>
      </c>
      <c r="AA422" s="31"/>
      <c r="AB422" s="34" t="s">
        <v>64</v>
      </c>
      <c r="AC422" s="33"/>
      <c r="AD422" s="32" t="s">
        <v>63</v>
      </c>
      <c r="AE422" s="31"/>
      <c r="AF422" s="30"/>
      <c r="AG422" s="31"/>
      <c r="AH422" s="30"/>
      <c r="AI422" s="20"/>
      <c r="AJ422" s="250"/>
      <c r="AK422" s="253"/>
      <c r="AL422" s="19"/>
      <c r="AM422" s="7"/>
      <c r="AN422" s="7"/>
      <c r="AO422" s="239"/>
      <c r="AP422" s="230"/>
      <c r="AQ422" s="233"/>
      <c r="AR422" s="236"/>
      <c r="AS422" s="230"/>
      <c r="AT422" s="233"/>
      <c r="AU422" s="236"/>
      <c r="AV422" s="230"/>
      <c r="AW422" s="233"/>
      <c r="AX422" s="236"/>
      <c r="AY422" s="230"/>
      <c r="AZ422" s="233"/>
      <c r="BA422" s="236"/>
      <c r="BB422" s="230"/>
      <c r="BC422" s="233"/>
      <c r="BD422" s="298"/>
      <c r="BE422" s="301"/>
      <c r="BF422" s="301"/>
      <c r="BG422" s="304"/>
    </row>
    <row r="423" spans="2:60" ht="28.15" hidden="1" customHeight="1">
      <c r="B423" s="29"/>
      <c r="C423" s="265"/>
      <c r="D423" s="28"/>
      <c r="E423" s="27"/>
      <c r="F423" s="27"/>
      <c r="G423" s="26"/>
      <c r="H423" s="257"/>
      <c r="I423" s="261"/>
      <c r="J423" s="261"/>
      <c r="K423" s="261"/>
      <c r="L423" s="23" t="s">
        <v>62</v>
      </c>
      <c r="M423" s="22"/>
      <c r="N423" s="23" t="s">
        <v>61</v>
      </c>
      <c r="O423" s="22"/>
      <c r="P423" s="23" t="s">
        <v>60</v>
      </c>
      <c r="Q423" s="22"/>
      <c r="R423" s="23" t="s">
        <v>59</v>
      </c>
      <c r="S423" s="22"/>
      <c r="T423" s="23" t="s">
        <v>58</v>
      </c>
      <c r="U423" s="22"/>
      <c r="V423" s="23" t="s">
        <v>57</v>
      </c>
      <c r="W423" s="22"/>
      <c r="X423" s="23" t="s">
        <v>56</v>
      </c>
      <c r="Y423" s="22"/>
      <c r="Z423" s="23" t="s">
        <v>55</v>
      </c>
      <c r="AA423" s="22"/>
      <c r="AB423" s="25" t="s">
        <v>54</v>
      </c>
      <c r="AC423" s="24"/>
      <c r="AD423" s="23">
        <v>39</v>
      </c>
      <c r="AE423" s="22"/>
      <c r="AF423" s="21"/>
      <c r="AG423" s="22"/>
      <c r="AH423" s="21"/>
      <c r="AI423" s="20"/>
      <c r="AJ423" s="250"/>
      <c r="AK423" s="253"/>
      <c r="AL423" s="19"/>
      <c r="AM423" s="7"/>
      <c r="AN423" s="7"/>
      <c r="AO423" s="239"/>
      <c r="AP423" s="230"/>
      <c r="AQ423" s="233"/>
      <c r="AR423" s="236"/>
      <c r="AS423" s="230"/>
      <c r="AT423" s="233"/>
      <c r="AU423" s="236"/>
      <c r="AV423" s="230"/>
      <c r="AW423" s="233"/>
      <c r="AX423" s="236"/>
      <c r="AY423" s="230"/>
      <c r="AZ423" s="233"/>
      <c r="BA423" s="236"/>
      <c r="BB423" s="230"/>
      <c r="BC423" s="233"/>
      <c r="BD423" s="298"/>
      <c r="BE423" s="301"/>
      <c r="BF423" s="301"/>
      <c r="BG423" s="304"/>
    </row>
    <row r="424" spans="2:60" ht="28.15" hidden="1" customHeight="1" thickBot="1">
      <c r="B424" s="29"/>
      <c r="C424" s="266"/>
      <c r="D424" s="57"/>
      <c r="E424" s="56"/>
      <c r="F424" s="56"/>
      <c r="G424" s="55"/>
      <c r="H424" s="258"/>
      <c r="I424" s="262"/>
      <c r="J424" s="262"/>
      <c r="K424" s="262"/>
      <c r="L424" s="52" t="s">
        <v>53</v>
      </c>
      <c r="M424" s="51"/>
      <c r="N424" s="52" t="s">
        <v>52</v>
      </c>
      <c r="O424" s="51"/>
      <c r="P424" s="52" t="s">
        <v>51</v>
      </c>
      <c r="Q424" s="51"/>
      <c r="R424" s="52" t="s">
        <v>50</v>
      </c>
      <c r="S424" s="51"/>
      <c r="T424" s="52">
        <v>20</v>
      </c>
      <c r="U424" s="51"/>
      <c r="V424" s="52" t="s">
        <v>49</v>
      </c>
      <c r="W424" s="51"/>
      <c r="X424" s="52" t="s">
        <v>48</v>
      </c>
      <c r="Y424" s="51"/>
      <c r="Z424" s="52" t="s">
        <v>47</v>
      </c>
      <c r="AA424" s="51"/>
      <c r="AB424" s="54" t="s">
        <v>46</v>
      </c>
      <c r="AC424" s="53"/>
      <c r="AD424" s="52" t="s">
        <v>45</v>
      </c>
      <c r="AE424" s="51"/>
      <c r="AF424" s="50"/>
      <c r="AG424" s="51"/>
      <c r="AH424" s="50"/>
      <c r="AI424" s="49"/>
      <c r="AJ424" s="251"/>
      <c r="AK424" s="254"/>
      <c r="AL424" s="48"/>
      <c r="AM424" s="7"/>
      <c r="AN424" s="7"/>
      <c r="AO424" s="240"/>
      <c r="AP424" s="231"/>
      <c r="AQ424" s="234"/>
      <c r="AR424" s="237"/>
      <c r="AS424" s="231"/>
      <c r="AT424" s="234"/>
      <c r="AU424" s="237"/>
      <c r="AV424" s="231"/>
      <c r="AW424" s="234"/>
      <c r="AX424" s="237"/>
      <c r="AY424" s="231"/>
      <c r="AZ424" s="234"/>
      <c r="BA424" s="237"/>
      <c r="BB424" s="231"/>
      <c r="BC424" s="234"/>
      <c r="BD424" s="299"/>
      <c r="BE424" s="302"/>
      <c r="BF424" s="302"/>
      <c r="BG424" s="305"/>
    </row>
    <row r="425" spans="2:60" ht="28.15" hidden="1" customHeight="1">
      <c r="B425" s="29"/>
      <c r="C425" s="263">
        <v>3</v>
      </c>
      <c r="D425" s="47"/>
      <c r="E425" s="46"/>
      <c r="F425" s="46"/>
      <c r="G425" s="45"/>
      <c r="H425" s="255"/>
      <c r="I425" s="259"/>
      <c r="J425" s="259"/>
      <c r="K425" s="259"/>
      <c r="L425" s="42" t="s">
        <v>82</v>
      </c>
      <c r="M425" s="41"/>
      <c r="N425" s="42" t="s">
        <v>81</v>
      </c>
      <c r="O425" s="41"/>
      <c r="P425" s="42" t="s">
        <v>80</v>
      </c>
      <c r="Q425" s="41"/>
      <c r="R425" s="42" t="s">
        <v>79</v>
      </c>
      <c r="S425" s="41"/>
      <c r="T425" s="42" t="s">
        <v>78</v>
      </c>
      <c r="U425" s="41"/>
      <c r="V425" s="42" t="s">
        <v>77</v>
      </c>
      <c r="W425" s="41"/>
      <c r="X425" s="42" t="s">
        <v>76</v>
      </c>
      <c r="Y425" s="41"/>
      <c r="Z425" s="42" t="s">
        <v>75</v>
      </c>
      <c r="AA425" s="41"/>
      <c r="AB425" s="44" t="s">
        <v>74</v>
      </c>
      <c r="AC425" s="43"/>
      <c r="AD425" s="42" t="s">
        <v>73</v>
      </c>
      <c r="AE425" s="41"/>
      <c r="AF425" s="40"/>
      <c r="AG425" s="41"/>
      <c r="AH425" s="40"/>
      <c r="AI425" s="39"/>
      <c r="AJ425" s="245"/>
      <c r="AK425" s="245"/>
      <c r="AL425" s="38"/>
      <c r="AM425" s="7"/>
      <c r="AN425" s="7"/>
      <c r="AO425" s="238">
        <f>SUMPRODUCT(LEN($M425:$AE428)-LEN(SUBSTITUTE($M425:$AE428,"A", "")))</f>
        <v>0</v>
      </c>
      <c r="AP425" s="229">
        <f>SUMPRODUCT(LEN($AH425:$AH428)-LEN(SUBSTITUTE($AH425:$AH428,"A", "")))</f>
        <v>0</v>
      </c>
      <c r="AQ425" s="232">
        <f>SUMPRODUCT(LEN($AG425:$AG428)-LEN(SUBSTITUTE($AG425:$AG428,"A", "")))</f>
        <v>0</v>
      </c>
      <c r="AR425" s="235">
        <f>SUMPRODUCT(LEN($M425:$AE428)-LEN(SUBSTITUTE($M425:$AE428,"S", "")))</f>
        <v>0</v>
      </c>
      <c r="AS425" s="229">
        <f>SUMPRODUCT(LEN($AH425:$AH428)-LEN(SUBSTITUTE($AH425:$AH428,"S", "")))</f>
        <v>0</v>
      </c>
      <c r="AT425" s="232">
        <f>SUMPRODUCT(LEN($AG425:$AG428)-LEN(SUBSTITUTE($AG425:$AG428,"S", "")))</f>
        <v>0</v>
      </c>
      <c r="AU425" s="235">
        <f>SUMPRODUCT(LEN($M425:$AE428)-LEN(SUBSTITUTE($M425:$AE428,"F", "")))</f>
        <v>0</v>
      </c>
      <c r="AV425" s="229">
        <f>SUMPRODUCT(LEN($AH425:$AH428)-LEN(SUBSTITUTE($AH425:$AH428,"F", "")))</f>
        <v>0</v>
      </c>
      <c r="AW425" s="232">
        <f>SUMPRODUCT(LEN($AG425:$AG428)-LEN(SUBSTITUTE($AG425:$AG428,"F", "")))</f>
        <v>0</v>
      </c>
      <c r="AX425" s="235">
        <f>SUMPRODUCT(LEN($M425:$AE428)-LEN(SUBSTITUTE($M425:$AE428,"G", "")))</f>
        <v>0</v>
      </c>
      <c r="AY425" s="229">
        <f>SUMPRODUCT(LEN($AH425:$AH428)-LEN(SUBSTITUTE($AH425:$AH428,"G", "")))</f>
        <v>0</v>
      </c>
      <c r="AZ425" s="232">
        <f>SUMPRODUCT(LEN($AG425:$AG428)-LEN(SUBSTITUTE($AG425:$AG428,"G", "")))</f>
        <v>0</v>
      </c>
      <c r="BA425" s="235">
        <f>SUMPRODUCT(LEN($M425:$AE428)-LEN(SUBSTITUTE($M425:$AE428,"M", "")))</f>
        <v>0</v>
      </c>
      <c r="BB425" s="229">
        <f>SUMPRODUCT(LEN($AH425:$AH428)-LEN(SUBSTITUTE($AH425:$AH428,"M", "")))</f>
        <v>0</v>
      </c>
      <c r="BC425" s="232">
        <f>SUMPRODUCT(LEN($AG425:$AG428)-LEN(SUBSTITUTE($AG425:$AG428,"M", "")))</f>
        <v>0</v>
      </c>
      <c r="BD425" s="297">
        <f>SUMPRODUCT(LEN($AI425:$AI428)-LEN(SUBSTITUTE($AI425:$AI428,"S", "")))</f>
        <v>0</v>
      </c>
      <c r="BE425" s="300">
        <f>SUMPRODUCT(LEN($AI425:$AI428)-LEN(SUBSTITUTE($AI425:$AI428,"F", "")))</f>
        <v>0</v>
      </c>
      <c r="BF425" s="300">
        <f>SUMPRODUCT(LEN($AI425:$AI428)-LEN(SUBSTITUTE($AI425:$AI428,"G", "")))</f>
        <v>0</v>
      </c>
      <c r="BG425" s="303">
        <f>SUMPRODUCT(LEN($AI425:$AI428)-LEN(SUBSTITUTE($AI425:$AI428,"M", "")))</f>
        <v>0</v>
      </c>
    </row>
    <row r="426" spans="2:60" ht="28.15" hidden="1" customHeight="1" thickBot="1">
      <c r="B426" s="29"/>
      <c r="C426" s="264"/>
      <c r="D426" s="37"/>
      <c r="E426" s="36"/>
      <c r="F426" s="36"/>
      <c r="G426" s="35"/>
      <c r="H426" s="256"/>
      <c r="I426" s="260"/>
      <c r="J426" s="260"/>
      <c r="K426" s="260"/>
      <c r="L426" s="32" t="s">
        <v>72</v>
      </c>
      <c r="M426" s="31"/>
      <c r="N426" s="32" t="s">
        <v>71</v>
      </c>
      <c r="O426" s="31"/>
      <c r="P426" s="32" t="s">
        <v>70</v>
      </c>
      <c r="Q426" s="31"/>
      <c r="R426" s="32" t="s">
        <v>69</v>
      </c>
      <c r="S426" s="31"/>
      <c r="T426" s="32" t="s">
        <v>68</v>
      </c>
      <c r="U426" s="31"/>
      <c r="V426" s="32" t="s">
        <v>67</v>
      </c>
      <c r="W426" s="31"/>
      <c r="X426" s="32" t="s">
        <v>66</v>
      </c>
      <c r="Y426" s="31"/>
      <c r="Z426" s="32" t="s">
        <v>65</v>
      </c>
      <c r="AA426" s="31"/>
      <c r="AB426" s="34" t="s">
        <v>64</v>
      </c>
      <c r="AC426" s="33"/>
      <c r="AD426" s="32" t="s">
        <v>63</v>
      </c>
      <c r="AE426" s="31"/>
      <c r="AF426" s="30"/>
      <c r="AG426" s="31"/>
      <c r="AH426" s="30"/>
      <c r="AI426" s="20"/>
      <c r="AJ426" s="246"/>
      <c r="AK426" s="246"/>
      <c r="AL426" s="19"/>
      <c r="AM426" s="7"/>
      <c r="AN426" s="7"/>
      <c r="AO426" s="239"/>
      <c r="AP426" s="230"/>
      <c r="AQ426" s="233"/>
      <c r="AR426" s="236"/>
      <c r="AS426" s="230"/>
      <c r="AT426" s="233"/>
      <c r="AU426" s="236"/>
      <c r="AV426" s="230"/>
      <c r="AW426" s="233"/>
      <c r="AX426" s="236"/>
      <c r="AY426" s="230"/>
      <c r="AZ426" s="233"/>
      <c r="BA426" s="236"/>
      <c r="BB426" s="230"/>
      <c r="BC426" s="233"/>
      <c r="BD426" s="298"/>
      <c r="BE426" s="301"/>
      <c r="BF426" s="301"/>
      <c r="BG426" s="304"/>
    </row>
    <row r="427" spans="2:60" ht="28.15" hidden="1" customHeight="1">
      <c r="B427" s="29"/>
      <c r="C427" s="265"/>
      <c r="D427" s="28"/>
      <c r="E427" s="27"/>
      <c r="F427" s="27"/>
      <c r="G427" s="26"/>
      <c r="H427" s="257"/>
      <c r="I427" s="261"/>
      <c r="J427" s="261"/>
      <c r="K427" s="261"/>
      <c r="L427" s="23" t="s">
        <v>62</v>
      </c>
      <c r="M427" s="22"/>
      <c r="N427" s="23" t="s">
        <v>61</v>
      </c>
      <c r="O427" s="22"/>
      <c r="P427" s="23" t="s">
        <v>60</v>
      </c>
      <c r="Q427" s="22"/>
      <c r="R427" s="23" t="s">
        <v>59</v>
      </c>
      <c r="S427" s="22"/>
      <c r="T427" s="23" t="s">
        <v>58</v>
      </c>
      <c r="U427" s="22"/>
      <c r="V427" s="23" t="s">
        <v>57</v>
      </c>
      <c r="W427" s="22"/>
      <c r="X427" s="23" t="s">
        <v>56</v>
      </c>
      <c r="Y427" s="22"/>
      <c r="Z427" s="23" t="s">
        <v>55</v>
      </c>
      <c r="AA427" s="22"/>
      <c r="AB427" s="25" t="s">
        <v>54</v>
      </c>
      <c r="AC427" s="24"/>
      <c r="AD427" s="23">
        <v>39</v>
      </c>
      <c r="AE427" s="22"/>
      <c r="AF427" s="21"/>
      <c r="AG427" s="22"/>
      <c r="AH427" s="21"/>
      <c r="AI427" s="20"/>
      <c r="AJ427" s="246"/>
      <c r="AK427" s="246"/>
      <c r="AL427" s="19"/>
      <c r="AM427" s="7"/>
      <c r="AN427" s="7"/>
      <c r="AO427" s="239"/>
      <c r="AP427" s="230"/>
      <c r="AQ427" s="233"/>
      <c r="AR427" s="236"/>
      <c r="AS427" s="230"/>
      <c r="AT427" s="233"/>
      <c r="AU427" s="236"/>
      <c r="AV427" s="230"/>
      <c r="AW427" s="233"/>
      <c r="AX427" s="236"/>
      <c r="AY427" s="230"/>
      <c r="AZ427" s="233"/>
      <c r="BA427" s="236"/>
      <c r="BB427" s="230"/>
      <c r="BC427" s="233"/>
      <c r="BD427" s="298"/>
      <c r="BE427" s="301"/>
      <c r="BF427" s="301"/>
      <c r="BG427" s="304"/>
    </row>
    <row r="428" spans="2:60" ht="28.15" hidden="1" customHeight="1" thickBot="1">
      <c r="B428" s="18"/>
      <c r="C428" s="271"/>
      <c r="D428" s="17"/>
      <c r="E428" s="16"/>
      <c r="F428" s="16"/>
      <c r="G428" s="15"/>
      <c r="H428" s="258"/>
      <c r="I428" s="272"/>
      <c r="J428" s="272"/>
      <c r="K428" s="272"/>
      <c r="L428" s="12" t="s">
        <v>53</v>
      </c>
      <c r="M428" s="11"/>
      <c r="N428" s="12" t="s">
        <v>52</v>
      </c>
      <c r="O428" s="11"/>
      <c r="P428" s="12" t="s">
        <v>51</v>
      </c>
      <c r="Q428" s="11"/>
      <c r="R428" s="12" t="s">
        <v>50</v>
      </c>
      <c r="S428" s="11"/>
      <c r="T428" s="12">
        <v>20</v>
      </c>
      <c r="U428" s="11"/>
      <c r="V428" s="12" t="s">
        <v>49</v>
      </c>
      <c r="W428" s="11"/>
      <c r="X428" s="12" t="s">
        <v>48</v>
      </c>
      <c r="Y428" s="11"/>
      <c r="Z428" s="12" t="s">
        <v>47</v>
      </c>
      <c r="AA428" s="11"/>
      <c r="AB428" s="14" t="s">
        <v>46</v>
      </c>
      <c r="AC428" s="13"/>
      <c r="AD428" s="12" t="s">
        <v>45</v>
      </c>
      <c r="AE428" s="11"/>
      <c r="AF428" s="10"/>
      <c r="AG428" s="11"/>
      <c r="AH428" s="10"/>
      <c r="AI428" s="9"/>
      <c r="AJ428" s="247"/>
      <c r="AK428" s="247"/>
      <c r="AL428" s="8"/>
      <c r="AM428" s="7"/>
      <c r="AN428" s="7"/>
      <c r="AO428" s="240"/>
      <c r="AP428" s="231"/>
      <c r="AQ428" s="234"/>
      <c r="AR428" s="237"/>
      <c r="AS428" s="231"/>
      <c r="AT428" s="234"/>
      <c r="AU428" s="237"/>
      <c r="AV428" s="231"/>
      <c r="AW428" s="234"/>
      <c r="AX428" s="237"/>
      <c r="AY428" s="231"/>
      <c r="AZ428" s="234"/>
      <c r="BA428" s="237"/>
      <c r="BB428" s="231"/>
      <c r="BC428" s="234"/>
      <c r="BD428" s="299"/>
      <c r="BE428" s="302"/>
      <c r="BF428" s="302"/>
      <c r="BG428" s="305"/>
    </row>
    <row r="429" spans="2:60" ht="85.9" hidden="1" customHeight="1" thickBot="1">
      <c r="B429" s="94" t="s">
        <v>119</v>
      </c>
      <c r="C429" s="83" t="s">
        <v>118</v>
      </c>
      <c r="D429" s="88" t="s">
        <v>117</v>
      </c>
      <c r="E429" s="93" t="s">
        <v>116</v>
      </c>
      <c r="F429" s="92"/>
      <c r="G429" s="91"/>
      <c r="H429" s="90" t="s">
        <v>115</v>
      </c>
      <c r="I429" s="88" t="s">
        <v>43</v>
      </c>
      <c r="J429" s="88" t="s">
        <v>114</v>
      </c>
      <c r="K429" s="88" t="s">
        <v>44</v>
      </c>
      <c r="L429" s="227" t="s">
        <v>113</v>
      </c>
      <c r="M429" s="270"/>
      <c r="N429" s="227" t="s">
        <v>112</v>
      </c>
      <c r="O429" s="270"/>
      <c r="P429" s="227" t="s">
        <v>112</v>
      </c>
      <c r="Q429" s="228"/>
      <c r="R429" s="227" t="s">
        <v>112</v>
      </c>
      <c r="S429" s="228"/>
      <c r="T429" s="227" t="s">
        <v>112</v>
      </c>
      <c r="U429" s="228"/>
      <c r="V429" s="227" t="s">
        <v>112</v>
      </c>
      <c r="W429" s="228"/>
      <c r="X429" s="227" t="s">
        <v>112</v>
      </c>
      <c r="Y429" s="228"/>
      <c r="Z429" s="227" t="s">
        <v>112</v>
      </c>
      <c r="AA429" s="228"/>
      <c r="AB429" s="227" t="s">
        <v>112</v>
      </c>
      <c r="AC429" s="228"/>
      <c r="AD429" s="227" t="s">
        <v>112</v>
      </c>
      <c r="AE429" s="228"/>
      <c r="AF429" s="244" t="s">
        <v>111</v>
      </c>
      <c r="AG429" s="228"/>
      <c r="AH429" s="90" t="s">
        <v>110</v>
      </c>
      <c r="AI429" s="89" t="s">
        <v>109</v>
      </c>
      <c r="AJ429" s="88" t="s">
        <v>108</v>
      </c>
      <c r="AK429" s="88" t="s">
        <v>107</v>
      </c>
      <c r="AL429" s="87" t="s">
        <v>106</v>
      </c>
      <c r="AM429" s="86"/>
      <c r="AN429" s="86"/>
      <c r="AO429" s="84" t="s">
        <v>105</v>
      </c>
      <c r="AP429" s="83" t="s">
        <v>104</v>
      </c>
      <c r="AQ429" s="82" t="s">
        <v>103</v>
      </c>
      <c r="AR429" s="84" t="s">
        <v>102</v>
      </c>
      <c r="AS429" s="83" t="s">
        <v>101</v>
      </c>
      <c r="AT429" s="82" t="s">
        <v>100</v>
      </c>
      <c r="AU429" s="84" t="s">
        <v>99</v>
      </c>
      <c r="AV429" s="83" t="s">
        <v>98</v>
      </c>
      <c r="AW429" s="85" t="s">
        <v>97</v>
      </c>
      <c r="AX429" s="84" t="s">
        <v>96</v>
      </c>
      <c r="AY429" s="83" t="s">
        <v>95</v>
      </c>
      <c r="AZ429" s="82" t="s">
        <v>94</v>
      </c>
      <c r="BA429" s="84" t="s">
        <v>93</v>
      </c>
      <c r="BB429" s="83" t="s">
        <v>92</v>
      </c>
      <c r="BC429" s="82" t="s">
        <v>91</v>
      </c>
      <c r="BD429" s="81" t="s">
        <v>90</v>
      </c>
      <c r="BE429" s="80" t="s">
        <v>89</v>
      </c>
      <c r="BF429" s="80" t="s">
        <v>88</v>
      </c>
      <c r="BG429" s="79" t="s">
        <v>87</v>
      </c>
    </row>
    <row r="430" spans="2:60" ht="48" hidden="1" thickBot="1">
      <c r="B430" s="78" t="s">
        <v>152</v>
      </c>
      <c r="C430" s="77"/>
      <c r="D430" s="76"/>
      <c r="E430" s="267"/>
      <c r="F430" s="268"/>
      <c r="G430" s="269"/>
      <c r="H430" s="75" t="s">
        <v>85</v>
      </c>
      <c r="I430" s="74"/>
      <c r="J430" s="74"/>
      <c r="K430" s="73"/>
      <c r="L430" s="72"/>
      <c r="M430" s="68"/>
      <c r="N430" s="72"/>
      <c r="O430" s="68"/>
      <c r="P430" s="72"/>
      <c r="Q430" s="68"/>
      <c r="R430" s="72"/>
      <c r="S430" s="68"/>
      <c r="T430" s="72"/>
      <c r="U430" s="68"/>
      <c r="V430" s="72"/>
      <c r="W430" s="68"/>
      <c r="X430" s="72"/>
      <c r="Y430" s="68"/>
      <c r="Z430" s="72"/>
      <c r="AA430" s="71"/>
      <c r="AB430" s="70"/>
      <c r="AC430" s="70"/>
      <c r="AD430" s="70"/>
      <c r="AE430" s="70"/>
      <c r="AF430" s="69" t="s">
        <v>84</v>
      </c>
      <c r="AG430" s="68"/>
      <c r="AH430" s="68"/>
      <c r="AI430" s="68"/>
      <c r="AJ430" s="67"/>
      <c r="AK430" s="67"/>
      <c r="AL430" s="66"/>
      <c r="AM430" s="65"/>
      <c r="AN430" s="65"/>
      <c r="AO430" s="64">
        <f t="shared" ref="AO430:BG430" si="30">SUM(AO431:AO442)</f>
        <v>0</v>
      </c>
      <c r="AP430" s="63">
        <f t="shared" si="30"/>
        <v>0</v>
      </c>
      <c r="AQ430" s="62">
        <f t="shared" si="30"/>
        <v>0</v>
      </c>
      <c r="AR430" s="64">
        <f t="shared" si="30"/>
        <v>0</v>
      </c>
      <c r="AS430" s="63">
        <f t="shared" si="30"/>
        <v>0</v>
      </c>
      <c r="AT430" s="62">
        <f t="shared" si="30"/>
        <v>0</v>
      </c>
      <c r="AU430" s="64">
        <f t="shared" si="30"/>
        <v>0</v>
      </c>
      <c r="AV430" s="63">
        <f t="shared" si="30"/>
        <v>0</v>
      </c>
      <c r="AW430" s="62">
        <f t="shared" si="30"/>
        <v>0</v>
      </c>
      <c r="AX430" s="64">
        <f t="shared" si="30"/>
        <v>0</v>
      </c>
      <c r="AY430" s="63">
        <f t="shared" si="30"/>
        <v>0</v>
      </c>
      <c r="AZ430" s="62">
        <f t="shared" si="30"/>
        <v>0</v>
      </c>
      <c r="BA430" s="64">
        <f t="shared" si="30"/>
        <v>0</v>
      </c>
      <c r="BB430" s="63">
        <f t="shared" si="30"/>
        <v>0</v>
      </c>
      <c r="BC430" s="62">
        <f t="shared" si="30"/>
        <v>0</v>
      </c>
      <c r="BD430" s="61">
        <f t="shared" si="30"/>
        <v>0</v>
      </c>
      <c r="BE430" s="60">
        <f t="shared" si="30"/>
        <v>0</v>
      </c>
      <c r="BF430" s="60">
        <f t="shared" si="30"/>
        <v>0</v>
      </c>
      <c r="BG430" s="59">
        <f t="shared" si="30"/>
        <v>0</v>
      </c>
      <c r="BH430" s="58" t="s">
        <v>83</v>
      </c>
    </row>
    <row r="431" spans="2:60" ht="28.15" hidden="1" customHeight="1">
      <c r="B431" s="29"/>
      <c r="C431" s="263">
        <v>1</v>
      </c>
      <c r="D431" s="47"/>
      <c r="E431" s="46"/>
      <c r="F431" s="46"/>
      <c r="G431" s="45"/>
      <c r="H431" s="255"/>
      <c r="I431" s="259"/>
      <c r="J431" s="259"/>
      <c r="K431" s="259"/>
      <c r="L431" s="42" t="s">
        <v>82</v>
      </c>
      <c r="M431" s="41"/>
      <c r="N431" s="42" t="s">
        <v>81</v>
      </c>
      <c r="O431" s="41"/>
      <c r="P431" s="42" t="s">
        <v>80</v>
      </c>
      <c r="Q431" s="41"/>
      <c r="R431" s="42" t="s">
        <v>79</v>
      </c>
      <c r="S431" s="41"/>
      <c r="T431" s="42" t="s">
        <v>78</v>
      </c>
      <c r="U431" s="41"/>
      <c r="V431" s="42" t="s">
        <v>77</v>
      </c>
      <c r="W431" s="41"/>
      <c r="X431" s="42" t="s">
        <v>76</v>
      </c>
      <c r="Y431" s="41"/>
      <c r="Z431" s="42" t="s">
        <v>75</v>
      </c>
      <c r="AA431" s="41"/>
      <c r="AB431" s="44" t="s">
        <v>74</v>
      </c>
      <c r="AC431" s="43"/>
      <c r="AD431" s="42" t="s">
        <v>73</v>
      </c>
      <c r="AE431" s="41"/>
      <c r="AF431" s="40"/>
      <c r="AG431" s="41"/>
      <c r="AH431" s="40"/>
      <c r="AI431" s="39"/>
      <c r="AJ431" s="245"/>
      <c r="AK431" s="245"/>
      <c r="AL431" s="38"/>
      <c r="AM431" s="7"/>
      <c r="AN431" s="7"/>
      <c r="AO431" s="238">
        <f>SUMPRODUCT(LEN($M431:$AE434)-LEN(SUBSTITUTE($M431:$AE434,"A", "")))</f>
        <v>0</v>
      </c>
      <c r="AP431" s="229">
        <f>SUMPRODUCT(LEN($AH431:$AH434)-LEN(SUBSTITUTE($AH431:$AH434,"A", "")))</f>
        <v>0</v>
      </c>
      <c r="AQ431" s="232">
        <f>SUMPRODUCT(LEN($AG431:$AG434)-LEN(SUBSTITUTE($AG431:$AG434,"A", "")))</f>
        <v>0</v>
      </c>
      <c r="AR431" s="235">
        <f>SUMPRODUCT(LEN($M431:$AE434)-LEN(SUBSTITUTE($M431:$AE434,"S", "")))</f>
        <v>0</v>
      </c>
      <c r="AS431" s="229">
        <f>SUMPRODUCT(LEN($AH431:$AH434)-LEN(SUBSTITUTE($AH431:$AH434,"S", "")))</f>
        <v>0</v>
      </c>
      <c r="AT431" s="232">
        <f>SUMPRODUCT(LEN($AG431:$AG434)-LEN(SUBSTITUTE($AG431:$AG434,"S", "")))</f>
        <v>0</v>
      </c>
      <c r="AU431" s="235">
        <f>SUMPRODUCT(LEN($M431:$AE434)-LEN(SUBSTITUTE($M431:$AE434,"F", "")))</f>
        <v>0</v>
      </c>
      <c r="AV431" s="229">
        <f>SUMPRODUCT(LEN($AH431:$AH434)-LEN(SUBSTITUTE($AH431:$AH434,"F", "")))</f>
        <v>0</v>
      </c>
      <c r="AW431" s="232">
        <f>SUMPRODUCT(LEN($AG431:$AG434)-LEN(SUBSTITUTE($AG431:$AG434,"F", "")))</f>
        <v>0</v>
      </c>
      <c r="AX431" s="235">
        <f>SUMPRODUCT(LEN($M431:$AE434)-LEN(SUBSTITUTE($M431:$AE434,"G", "")))</f>
        <v>0</v>
      </c>
      <c r="AY431" s="229">
        <f>SUMPRODUCT(LEN($AH431:$AH434)-LEN(SUBSTITUTE($AH431:$AH434,"G", "")))</f>
        <v>0</v>
      </c>
      <c r="AZ431" s="232">
        <f>SUMPRODUCT(LEN($AG431:$AG434)-LEN(SUBSTITUTE($AG431:$AG434,"G", "")))</f>
        <v>0</v>
      </c>
      <c r="BA431" s="235">
        <f>SUMPRODUCT(LEN($M431:$AE434)-LEN(SUBSTITUTE($M431:$AE434,"M", "")))</f>
        <v>0</v>
      </c>
      <c r="BB431" s="229">
        <f>SUMPRODUCT(LEN($AH431:$AH434)-LEN(SUBSTITUTE($AH431:$AH434,"M", "")))</f>
        <v>0</v>
      </c>
      <c r="BC431" s="232">
        <f>SUMPRODUCT(LEN($AG431:$AG434)-LEN(SUBSTITUTE($AG431:$AG434,"M", "")))</f>
        <v>0</v>
      </c>
      <c r="BD431" s="297">
        <f>SUMPRODUCT(LEN($AI431:$AI434)-LEN(SUBSTITUTE($AI431:$AI434,"S", "")))</f>
        <v>0</v>
      </c>
      <c r="BE431" s="300">
        <f>SUMPRODUCT(LEN($AI431:$AI434)-LEN(SUBSTITUTE($AI431:$AI434,"F", "")))</f>
        <v>0</v>
      </c>
      <c r="BF431" s="300">
        <f>SUMPRODUCT(LEN($AI431:$AI434)-LEN(SUBSTITUTE($AI431:$AI434,"G", "")))</f>
        <v>0</v>
      </c>
      <c r="BG431" s="303">
        <f>SUMPRODUCT(LEN($AI431:$AI434)-LEN(SUBSTITUTE($AI431:$AI434,"M", "")))</f>
        <v>0</v>
      </c>
    </row>
    <row r="432" spans="2:60" ht="28.15" hidden="1" customHeight="1" thickBot="1">
      <c r="B432" s="29"/>
      <c r="C432" s="264"/>
      <c r="D432" s="37"/>
      <c r="E432" s="36"/>
      <c r="F432" s="36"/>
      <c r="G432" s="35"/>
      <c r="H432" s="256"/>
      <c r="I432" s="260"/>
      <c r="J432" s="260"/>
      <c r="K432" s="260"/>
      <c r="L432" s="32" t="s">
        <v>72</v>
      </c>
      <c r="M432" s="31"/>
      <c r="N432" s="32" t="s">
        <v>71</v>
      </c>
      <c r="O432" s="31"/>
      <c r="P432" s="32" t="s">
        <v>70</v>
      </c>
      <c r="Q432" s="31"/>
      <c r="R432" s="32" t="s">
        <v>69</v>
      </c>
      <c r="S432" s="31"/>
      <c r="T432" s="32" t="s">
        <v>68</v>
      </c>
      <c r="U432" s="31"/>
      <c r="V432" s="32" t="s">
        <v>67</v>
      </c>
      <c r="W432" s="31"/>
      <c r="X432" s="32" t="s">
        <v>66</v>
      </c>
      <c r="Y432" s="31"/>
      <c r="Z432" s="32" t="s">
        <v>65</v>
      </c>
      <c r="AA432" s="31"/>
      <c r="AB432" s="34" t="s">
        <v>64</v>
      </c>
      <c r="AC432" s="33"/>
      <c r="AD432" s="32" t="s">
        <v>63</v>
      </c>
      <c r="AE432" s="31"/>
      <c r="AF432" s="30"/>
      <c r="AG432" s="31"/>
      <c r="AH432" s="30"/>
      <c r="AI432" s="20"/>
      <c r="AJ432" s="246"/>
      <c r="AK432" s="246"/>
      <c r="AL432" s="19"/>
      <c r="AM432" s="7"/>
      <c r="AN432" s="7"/>
      <c r="AO432" s="239"/>
      <c r="AP432" s="230"/>
      <c r="AQ432" s="233"/>
      <c r="AR432" s="236"/>
      <c r="AS432" s="230"/>
      <c r="AT432" s="233"/>
      <c r="AU432" s="236"/>
      <c r="AV432" s="230"/>
      <c r="AW432" s="233"/>
      <c r="AX432" s="236"/>
      <c r="AY432" s="230"/>
      <c r="AZ432" s="233"/>
      <c r="BA432" s="236"/>
      <c r="BB432" s="230"/>
      <c r="BC432" s="233"/>
      <c r="BD432" s="298"/>
      <c r="BE432" s="301"/>
      <c r="BF432" s="301"/>
      <c r="BG432" s="304"/>
    </row>
    <row r="433" spans="2:60" ht="28.15" hidden="1" customHeight="1">
      <c r="B433" s="29"/>
      <c r="C433" s="265"/>
      <c r="D433" s="28"/>
      <c r="E433" s="27"/>
      <c r="F433" s="27"/>
      <c r="G433" s="26"/>
      <c r="H433" s="257"/>
      <c r="I433" s="261"/>
      <c r="J433" s="261"/>
      <c r="K433" s="261"/>
      <c r="L433" s="23" t="s">
        <v>62</v>
      </c>
      <c r="M433" s="22"/>
      <c r="N433" s="23" t="s">
        <v>61</v>
      </c>
      <c r="O433" s="22"/>
      <c r="P433" s="23" t="s">
        <v>60</v>
      </c>
      <c r="Q433" s="22"/>
      <c r="R433" s="23" t="s">
        <v>59</v>
      </c>
      <c r="S433" s="22"/>
      <c r="T433" s="23" t="s">
        <v>58</v>
      </c>
      <c r="U433" s="22"/>
      <c r="V433" s="23" t="s">
        <v>57</v>
      </c>
      <c r="W433" s="22"/>
      <c r="X433" s="23" t="s">
        <v>56</v>
      </c>
      <c r="Y433" s="22"/>
      <c r="Z433" s="23" t="s">
        <v>55</v>
      </c>
      <c r="AA433" s="22"/>
      <c r="AB433" s="25" t="s">
        <v>54</v>
      </c>
      <c r="AC433" s="24"/>
      <c r="AD433" s="23">
        <v>39</v>
      </c>
      <c r="AE433" s="22"/>
      <c r="AF433" s="21"/>
      <c r="AG433" s="22"/>
      <c r="AH433" s="21"/>
      <c r="AI433" s="20"/>
      <c r="AJ433" s="246"/>
      <c r="AK433" s="246"/>
      <c r="AL433" s="19"/>
      <c r="AM433" s="7"/>
      <c r="AN433" s="7"/>
      <c r="AO433" s="239"/>
      <c r="AP433" s="230"/>
      <c r="AQ433" s="233"/>
      <c r="AR433" s="236"/>
      <c r="AS433" s="230"/>
      <c r="AT433" s="233"/>
      <c r="AU433" s="236"/>
      <c r="AV433" s="230"/>
      <c r="AW433" s="233"/>
      <c r="AX433" s="236"/>
      <c r="AY433" s="230"/>
      <c r="AZ433" s="233"/>
      <c r="BA433" s="236"/>
      <c r="BB433" s="230"/>
      <c r="BC433" s="233"/>
      <c r="BD433" s="298"/>
      <c r="BE433" s="301"/>
      <c r="BF433" s="301"/>
      <c r="BG433" s="304"/>
    </row>
    <row r="434" spans="2:60" ht="28.15" hidden="1" customHeight="1" thickBot="1">
      <c r="B434" s="29"/>
      <c r="C434" s="266"/>
      <c r="D434" s="57"/>
      <c r="E434" s="56"/>
      <c r="F434" s="56"/>
      <c r="G434" s="55"/>
      <c r="H434" s="258"/>
      <c r="I434" s="262"/>
      <c r="J434" s="262"/>
      <c r="K434" s="262"/>
      <c r="L434" s="52" t="s">
        <v>53</v>
      </c>
      <c r="M434" s="51"/>
      <c r="N434" s="52" t="s">
        <v>52</v>
      </c>
      <c r="O434" s="51"/>
      <c r="P434" s="52" t="s">
        <v>51</v>
      </c>
      <c r="Q434" s="51"/>
      <c r="R434" s="52" t="s">
        <v>50</v>
      </c>
      <c r="S434" s="51"/>
      <c r="T434" s="52">
        <v>20</v>
      </c>
      <c r="U434" s="51"/>
      <c r="V434" s="52" t="s">
        <v>49</v>
      </c>
      <c r="W434" s="51"/>
      <c r="X434" s="52" t="s">
        <v>48</v>
      </c>
      <c r="Y434" s="51"/>
      <c r="Z434" s="52" t="s">
        <v>47</v>
      </c>
      <c r="AA434" s="51"/>
      <c r="AB434" s="54" t="s">
        <v>46</v>
      </c>
      <c r="AC434" s="53"/>
      <c r="AD434" s="52" t="s">
        <v>45</v>
      </c>
      <c r="AE434" s="51"/>
      <c r="AF434" s="50"/>
      <c r="AG434" s="51"/>
      <c r="AH434" s="50"/>
      <c r="AI434" s="49"/>
      <c r="AJ434" s="248"/>
      <c r="AK434" s="248"/>
      <c r="AL434" s="48"/>
      <c r="AM434" s="7"/>
      <c r="AN434" s="7"/>
      <c r="AO434" s="240"/>
      <c r="AP434" s="231"/>
      <c r="AQ434" s="234"/>
      <c r="AR434" s="237"/>
      <c r="AS434" s="231"/>
      <c r="AT434" s="234"/>
      <c r="AU434" s="237"/>
      <c r="AV434" s="231"/>
      <c r="AW434" s="234"/>
      <c r="AX434" s="237"/>
      <c r="AY434" s="231"/>
      <c r="AZ434" s="234"/>
      <c r="BA434" s="237"/>
      <c r="BB434" s="231"/>
      <c r="BC434" s="234"/>
      <c r="BD434" s="299"/>
      <c r="BE434" s="302"/>
      <c r="BF434" s="302"/>
      <c r="BG434" s="305"/>
    </row>
    <row r="435" spans="2:60" ht="28.15" hidden="1" customHeight="1">
      <c r="B435" s="29"/>
      <c r="C435" s="263">
        <v>2</v>
      </c>
      <c r="D435" s="47"/>
      <c r="E435" s="46"/>
      <c r="F435" s="46"/>
      <c r="G435" s="45"/>
      <c r="H435" s="255"/>
      <c r="I435" s="259"/>
      <c r="J435" s="259"/>
      <c r="K435" s="259"/>
      <c r="L435" s="42" t="s">
        <v>82</v>
      </c>
      <c r="M435" s="41"/>
      <c r="N435" s="42" t="s">
        <v>81</v>
      </c>
      <c r="O435" s="41"/>
      <c r="P435" s="42" t="s">
        <v>80</v>
      </c>
      <c r="Q435" s="41"/>
      <c r="R435" s="42" t="s">
        <v>79</v>
      </c>
      <c r="S435" s="41"/>
      <c r="T435" s="42" t="s">
        <v>78</v>
      </c>
      <c r="U435" s="41"/>
      <c r="V435" s="42" t="s">
        <v>77</v>
      </c>
      <c r="W435" s="41"/>
      <c r="X435" s="42" t="s">
        <v>76</v>
      </c>
      <c r="Y435" s="41"/>
      <c r="Z435" s="42" t="s">
        <v>75</v>
      </c>
      <c r="AA435" s="41"/>
      <c r="AB435" s="44" t="s">
        <v>74</v>
      </c>
      <c r="AC435" s="43"/>
      <c r="AD435" s="42" t="s">
        <v>73</v>
      </c>
      <c r="AE435" s="41"/>
      <c r="AF435" s="40"/>
      <c r="AG435" s="41"/>
      <c r="AH435" s="40"/>
      <c r="AI435" s="39"/>
      <c r="AJ435" s="249"/>
      <c r="AK435" s="252"/>
      <c r="AL435" s="38"/>
      <c r="AM435" s="7"/>
      <c r="AN435" s="7"/>
      <c r="AO435" s="238">
        <f>SUMPRODUCT(LEN($M435:$AE438)-LEN(SUBSTITUTE($M435:$AE438,"A", "")))</f>
        <v>0</v>
      </c>
      <c r="AP435" s="229">
        <f>SUMPRODUCT(LEN($AH435:$AH438)-LEN(SUBSTITUTE($AH435:$AH438,"A", "")))</f>
        <v>0</v>
      </c>
      <c r="AQ435" s="232">
        <f>SUMPRODUCT(LEN($AG435:$AG438)-LEN(SUBSTITUTE($AG435:$AG438,"A", "")))</f>
        <v>0</v>
      </c>
      <c r="AR435" s="235">
        <f>SUMPRODUCT(LEN($M435:$AE438)-LEN(SUBSTITUTE($M435:$AE438,"S", "")))</f>
        <v>0</v>
      </c>
      <c r="AS435" s="229">
        <f>SUMPRODUCT(LEN($AH435:$AH438)-LEN(SUBSTITUTE($AH435:$AH438,"S", "")))</f>
        <v>0</v>
      </c>
      <c r="AT435" s="232">
        <f>SUMPRODUCT(LEN($AG435:$AG438)-LEN(SUBSTITUTE($AG435:$AG438,"S", "")))</f>
        <v>0</v>
      </c>
      <c r="AU435" s="235">
        <f>SUMPRODUCT(LEN($M435:$AE438)-LEN(SUBSTITUTE($M435:$AE438,"F", "")))</f>
        <v>0</v>
      </c>
      <c r="AV435" s="229">
        <f>SUMPRODUCT(LEN($AH435:$AH438)-LEN(SUBSTITUTE($AH435:$AH438,"F", "")))</f>
        <v>0</v>
      </c>
      <c r="AW435" s="232">
        <f>SUMPRODUCT(LEN($AG435:$AG438)-LEN(SUBSTITUTE($AG435:$AG438,"F", "")))</f>
        <v>0</v>
      </c>
      <c r="AX435" s="235">
        <f>SUMPRODUCT(LEN($M435:$AE438)-LEN(SUBSTITUTE($M435:$AE438,"G", "")))</f>
        <v>0</v>
      </c>
      <c r="AY435" s="229">
        <f>SUMPRODUCT(LEN($AH435:$AH438)-LEN(SUBSTITUTE($AH435:$AH438,"G", "")))</f>
        <v>0</v>
      </c>
      <c r="AZ435" s="232">
        <f>SUMPRODUCT(LEN($AG435:$AG438)-LEN(SUBSTITUTE($AG435:$AG438,"G", "")))</f>
        <v>0</v>
      </c>
      <c r="BA435" s="235">
        <f>SUMPRODUCT(LEN($M435:$AE438)-LEN(SUBSTITUTE($M435:$AE438,"M", "")))</f>
        <v>0</v>
      </c>
      <c r="BB435" s="229">
        <f>SUMPRODUCT(LEN($AH435:$AH438)-LEN(SUBSTITUTE($AH435:$AH438,"M", "")))</f>
        <v>0</v>
      </c>
      <c r="BC435" s="232">
        <f>SUMPRODUCT(LEN($AG435:$AG438)-LEN(SUBSTITUTE($AG435:$AG438,"M", "")))</f>
        <v>0</v>
      </c>
      <c r="BD435" s="297">
        <f>SUMPRODUCT(LEN($AI435:$AI438)-LEN(SUBSTITUTE($AI435:$AI438,"S", "")))</f>
        <v>0</v>
      </c>
      <c r="BE435" s="300">
        <f>SUMPRODUCT(LEN($AI435:$AI438)-LEN(SUBSTITUTE($AI435:$AI438,"F", "")))</f>
        <v>0</v>
      </c>
      <c r="BF435" s="300">
        <f>SUMPRODUCT(LEN($AI435:$AI438)-LEN(SUBSTITUTE($AI435:$AI438,"G", "")))</f>
        <v>0</v>
      </c>
      <c r="BG435" s="303">
        <f>SUMPRODUCT(LEN($AI435:$AI438)-LEN(SUBSTITUTE($AI435:$AI438,"M", "")))</f>
        <v>0</v>
      </c>
    </row>
    <row r="436" spans="2:60" ht="28.15" hidden="1" customHeight="1" thickBot="1">
      <c r="B436" s="29"/>
      <c r="C436" s="264"/>
      <c r="D436" s="37"/>
      <c r="E436" s="36"/>
      <c r="F436" s="36"/>
      <c r="G436" s="35"/>
      <c r="H436" s="256"/>
      <c r="I436" s="260"/>
      <c r="J436" s="260"/>
      <c r="K436" s="260"/>
      <c r="L436" s="32" t="s">
        <v>72</v>
      </c>
      <c r="M436" s="31"/>
      <c r="N436" s="32" t="s">
        <v>71</v>
      </c>
      <c r="O436" s="31"/>
      <c r="P436" s="32" t="s">
        <v>70</v>
      </c>
      <c r="Q436" s="31"/>
      <c r="R436" s="32" t="s">
        <v>69</v>
      </c>
      <c r="S436" s="31"/>
      <c r="T436" s="32" t="s">
        <v>68</v>
      </c>
      <c r="U436" s="31"/>
      <c r="V436" s="32" t="s">
        <v>67</v>
      </c>
      <c r="W436" s="31"/>
      <c r="X436" s="32" t="s">
        <v>66</v>
      </c>
      <c r="Y436" s="31"/>
      <c r="Z436" s="32" t="s">
        <v>65</v>
      </c>
      <c r="AA436" s="31"/>
      <c r="AB436" s="34" t="s">
        <v>64</v>
      </c>
      <c r="AC436" s="33"/>
      <c r="AD436" s="32" t="s">
        <v>63</v>
      </c>
      <c r="AE436" s="31"/>
      <c r="AF436" s="30"/>
      <c r="AG436" s="31"/>
      <c r="AH436" s="30"/>
      <c r="AI436" s="20"/>
      <c r="AJ436" s="250"/>
      <c r="AK436" s="253"/>
      <c r="AL436" s="19"/>
      <c r="AM436" s="7"/>
      <c r="AN436" s="7"/>
      <c r="AO436" s="239"/>
      <c r="AP436" s="230"/>
      <c r="AQ436" s="233"/>
      <c r="AR436" s="236"/>
      <c r="AS436" s="230"/>
      <c r="AT436" s="233"/>
      <c r="AU436" s="236"/>
      <c r="AV436" s="230"/>
      <c r="AW436" s="233"/>
      <c r="AX436" s="236"/>
      <c r="AY436" s="230"/>
      <c r="AZ436" s="233"/>
      <c r="BA436" s="236"/>
      <c r="BB436" s="230"/>
      <c r="BC436" s="233"/>
      <c r="BD436" s="298"/>
      <c r="BE436" s="301"/>
      <c r="BF436" s="301"/>
      <c r="BG436" s="304"/>
    </row>
    <row r="437" spans="2:60" ht="28.15" hidden="1" customHeight="1">
      <c r="B437" s="29"/>
      <c r="C437" s="265"/>
      <c r="D437" s="28"/>
      <c r="E437" s="27"/>
      <c r="F437" s="27"/>
      <c r="G437" s="26"/>
      <c r="H437" s="257"/>
      <c r="I437" s="261"/>
      <c r="J437" s="261"/>
      <c r="K437" s="261"/>
      <c r="L437" s="23" t="s">
        <v>62</v>
      </c>
      <c r="M437" s="22"/>
      <c r="N437" s="23" t="s">
        <v>61</v>
      </c>
      <c r="O437" s="22"/>
      <c r="P437" s="23" t="s">
        <v>60</v>
      </c>
      <c r="Q437" s="22"/>
      <c r="R437" s="23" t="s">
        <v>59</v>
      </c>
      <c r="S437" s="22"/>
      <c r="T437" s="23" t="s">
        <v>58</v>
      </c>
      <c r="U437" s="22"/>
      <c r="V437" s="23" t="s">
        <v>57</v>
      </c>
      <c r="W437" s="22"/>
      <c r="X437" s="23" t="s">
        <v>56</v>
      </c>
      <c r="Y437" s="22"/>
      <c r="Z437" s="23" t="s">
        <v>55</v>
      </c>
      <c r="AA437" s="22"/>
      <c r="AB437" s="25" t="s">
        <v>54</v>
      </c>
      <c r="AC437" s="24"/>
      <c r="AD437" s="23">
        <v>39</v>
      </c>
      <c r="AE437" s="22"/>
      <c r="AF437" s="21"/>
      <c r="AG437" s="22"/>
      <c r="AH437" s="21"/>
      <c r="AI437" s="20"/>
      <c r="AJ437" s="250"/>
      <c r="AK437" s="253"/>
      <c r="AL437" s="19"/>
      <c r="AM437" s="7"/>
      <c r="AN437" s="7"/>
      <c r="AO437" s="239"/>
      <c r="AP437" s="230"/>
      <c r="AQ437" s="233"/>
      <c r="AR437" s="236"/>
      <c r="AS437" s="230"/>
      <c r="AT437" s="233"/>
      <c r="AU437" s="236"/>
      <c r="AV437" s="230"/>
      <c r="AW437" s="233"/>
      <c r="AX437" s="236"/>
      <c r="AY437" s="230"/>
      <c r="AZ437" s="233"/>
      <c r="BA437" s="236"/>
      <c r="BB437" s="230"/>
      <c r="BC437" s="233"/>
      <c r="BD437" s="298"/>
      <c r="BE437" s="301"/>
      <c r="BF437" s="301"/>
      <c r="BG437" s="304"/>
    </row>
    <row r="438" spans="2:60" ht="28.15" hidden="1" customHeight="1" thickBot="1">
      <c r="B438" s="29"/>
      <c r="C438" s="266"/>
      <c r="D438" s="57"/>
      <c r="E438" s="56"/>
      <c r="F438" s="56"/>
      <c r="G438" s="55"/>
      <c r="H438" s="258"/>
      <c r="I438" s="262"/>
      <c r="J438" s="262"/>
      <c r="K438" s="262"/>
      <c r="L438" s="52" t="s">
        <v>53</v>
      </c>
      <c r="M438" s="51"/>
      <c r="N438" s="52" t="s">
        <v>52</v>
      </c>
      <c r="O438" s="51"/>
      <c r="P438" s="52" t="s">
        <v>51</v>
      </c>
      <c r="Q438" s="51"/>
      <c r="R438" s="52" t="s">
        <v>50</v>
      </c>
      <c r="S438" s="51"/>
      <c r="T438" s="52">
        <v>20</v>
      </c>
      <c r="U438" s="51"/>
      <c r="V438" s="52" t="s">
        <v>49</v>
      </c>
      <c r="W438" s="51"/>
      <c r="X438" s="52" t="s">
        <v>48</v>
      </c>
      <c r="Y438" s="51"/>
      <c r="Z438" s="52" t="s">
        <v>47</v>
      </c>
      <c r="AA438" s="51"/>
      <c r="AB438" s="54" t="s">
        <v>46</v>
      </c>
      <c r="AC438" s="53"/>
      <c r="AD438" s="52" t="s">
        <v>45</v>
      </c>
      <c r="AE438" s="51"/>
      <c r="AF438" s="50"/>
      <c r="AG438" s="51"/>
      <c r="AH438" s="50"/>
      <c r="AI438" s="49"/>
      <c r="AJ438" s="251"/>
      <c r="AK438" s="254"/>
      <c r="AL438" s="48"/>
      <c r="AM438" s="7"/>
      <c r="AN438" s="7"/>
      <c r="AO438" s="240"/>
      <c r="AP438" s="231"/>
      <c r="AQ438" s="234"/>
      <c r="AR438" s="237"/>
      <c r="AS438" s="231"/>
      <c r="AT438" s="234"/>
      <c r="AU438" s="237"/>
      <c r="AV438" s="231"/>
      <c r="AW438" s="234"/>
      <c r="AX438" s="237"/>
      <c r="AY438" s="231"/>
      <c r="AZ438" s="234"/>
      <c r="BA438" s="237"/>
      <c r="BB438" s="231"/>
      <c r="BC438" s="234"/>
      <c r="BD438" s="299"/>
      <c r="BE438" s="302"/>
      <c r="BF438" s="302"/>
      <c r="BG438" s="305"/>
    </row>
    <row r="439" spans="2:60" ht="28.15" hidden="1" customHeight="1">
      <c r="B439" s="29"/>
      <c r="C439" s="263">
        <v>3</v>
      </c>
      <c r="D439" s="47"/>
      <c r="E439" s="46"/>
      <c r="F439" s="46"/>
      <c r="G439" s="45"/>
      <c r="H439" s="255"/>
      <c r="I439" s="259"/>
      <c r="J439" s="259"/>
      <c r="K439" s="259"/>
      <c r="L439" s="42" t="s">
        <v>82</v>
      </c>
      <c r="M439" s="41"/>
      <c r="N439" s="42" t="s">
        <v>81</v>
      </c>
      <c r="O439" s="41"/>
      <c r="P439" s="42" t="s">
        <v>80</v>
      </c>
      <c r="Q439" s="41"/>
      <c r="R439" s="42" t="s">
        <v>79</v>
      </c>
      <c r="S439" s="41"/>
      <c r="T439" s="42" t="s">
        <v>78</v>
      </c>
      <c r="U439" s="41"/>
      <c r="V439" s="42" t="s">
        <v>77</v>
      </c>
      <c r="W439" s="41"/>
      <c r="X439" s="42" t="s">
        <v>76</v>
      </c>
      <c r="Y439" s="41"/>
      <c r="Z439" s="42" t="s">
        <v>75</v>
      </c>
      <c r="AA439" s="41"/>
      <c r="AB439" s="44" t="s">
        <v>74</v>
      </c>
      <c r="AC439" s="43"/>
      <c r="AD439" s="42" t="s">
        <v>73</v>
      </c>
      <c r="AE439" s="41"/>
      <c r="AF439" s="40"/>
      <c r="AG439" s="41"/>
      <c r="AH439" s="40"/>
      <c r="AI439" s="39"/>
      <c r="AJ439" s="245"/>
      <c r="AK439" s="245"/>
      <c r="AL439" s="38"/>
      <c r="AM439" s="7"/>
      <c r="AN439" s="7"/>
      <c r="AO439" s="238">
        <f>SUMPRODUCT(LEN($M439:$AE442)-LEN(SUBSTITUTE($M439:$AE442,"A", "")))</f>
        <v>0</v>
      </c>
      <c r="AP439" s="229">
        <f>SUMPRODUCT(LEN($AH439:$AH442)-LEN(SUBSTITUTE($AH439:$AH442,"A", "")))</f>
        <v>0</v>
      </c>
      <c r="AQ439" s="232">
        <f>SUMPRODUCT(LEN($AG439:$AG442)-LEN(SUBSTITUTE($AG439:$AG442,"A", "")))</f>
        <v>0</v>
      </c>
      <c r="AR439" s="235">
        <f>SUMPRODUCT(LEN($M439:$AE442)-LEN(SUBSTITUTE($M439:$AE442,"S", "")))</f>
        <v>0</v>
      </c>
      <c r="AS439" s="229">
        <f>SUMPRODUCT(LEN($AH439:$AH442)-LEN(SUBSTITUTE($AH439:$AH442,"S", "")))</f>
        <v>0</v>
      </c>
      <c r="AT439" s="232">
        <f>SUMPRODUCT(LEN($AG439:$AG442)-LEN(SUBSTITUTE($AG439:$AG442,"S", "")))</f>
        <v>0</v>
      </c>
      <c r="AU439" s="235">
        <f>SUMPRODUCT(LEN($M439:$AE442)-LEN(SUBSTITUTE($M439:$AE442,"F", "")))</f>
        <v>0</v>
      </c>
      <c r="AV439" s="229">
        <f>SUMPRODUCT(LEN($AH439:$AH442)-LEN(SUBSTITUTE($AH439:$AH442,"F", "")))</f>
        <v>0</v>
      </c>
      <c r="AW439" s="232">
        <f>SUMPRODUCT(LEN($AG439:$AG442)-LEN(SUBSTITUTE($AG439:$AG442,"F", "")))</f>
        <v>0</v>
      </c>
      <c r="AX439" s="235">
        <f>SUMPRODUCT(LEN($M439:$AE442)-LEN(SUBSTITUTE($M439:$AE442,"G", "")))</f>
        <v>0</v>
      </c>
      <c r="AY439" s="229">
        <f>SUMPRODUCT(LEN($AH439:$AH442)-LEN(SUBSTITUTE($AH439:$AH442,"G", "")))</f>
        <v>0</v>
      </c>
      <c r="AZ439" s="232">
        <f>SUMPRODUCT(LEN($AG439:$AG442)-LEN(SUBSTITUTE($AG439:$AG442,"G", "")))</f>
        <v>0</v>
      </c>
      <c r="BA439" s="235">
        <f>SUMPRODUCT(LEN($M439:$AE442)-LEN(SUBSTITUTE($M439:$AE442,"M", "")))</f>
        <v>0</v>
      </c>
      <c r="BB439" s="229">
        <f>SUMPRODUCT(LEN($AH439:$AH442)-LEN(SUBSTITUTE($AH439:$AH442,"M", "")))</f>
        <v>0</v>
      </c>
      <c r="BC439" s="232">
        <f>SUMPRODUCT(LEN($AG439:$AG442)-LEN(SUBSTITUTE($AG439:$AG442,"M", "")))</f>
        <v>0</v>
      </c>
      <c r="BD439" s="297">
        <f>SUMPRODUCT(LEN($AI439:$AI442)-LEN(SUBSTITUTE($AI439:$AI442,"S", "")))</f>
        <v>0</v>
      </c>
      <c r="BE439" s="300">
        <f>SUMPRODUCT(LEN($AI439:$AI442)-LEN(SUBSTITUTE($AI439:$AI442,"F", "")))</f>
        <v>0</v>
      </c>
      <c r="BF439" s="300">
        <f>SUMPRODUCT(LEN($AI439:$AI442)-LEN(SUBSTITUTE($AI439:$AI442,"G", "")))</f>
        <v>0</v>
      </c>
      <c r="BG439" s="303">
        <f>SUMPRODUCT(LEN($AI439:$AI442)-LEN(SUBSTITUTE($AI439:$AI442,"M", "")))</f>
        <v>0</v>
      </c>
    </row>
    <row r="440" spans="2:60" ht="28.15" hidden="1" customHeight="1" thickBot="1">
      <c r="B440" s="29"/>
      <c r="C440" s="264"/>
      <c r="D440" s="37"/>
      <c r="E440" s="36"/>
      <c r="F440" s="36"/>
      <c r="G440" s="35"/>
      <c r="H440" s="256"/>
      <c r="I440" s="260"/>
      <c r="J440" s="260"/>
      <c r="K440" s="260"/>
      <c r="L440" s="32" t="s">
        <v>72</v>
      </c>
      <c r="M440" s="31"/>
      <c r="N440" s="32" t="s">
        <v>71</v>
      </c>
      <c r="O440" s="31"/>
      <c r="P440" s="32" t="s">
        <v>70</v>
      </c>
      <c r="Q440" s="31"/>
      <c r="R440" s="32" t="s">
        <v>69</v>
      </c>
      <c r="S440" s="31"/>
      <c r="T440" s="32" t="s">
        <v>68</v>
      </c>
      <c r="U440" s="31"/>
      <c r="V440" s="32" t="s">
        <v>67</v>
      </c>
      <c r="W440" s="31"/>
      <c r="X440" s="32" t="s">
        <v>66</v>
      </c>
      <c r="Y440" s="31"/>
      <c r="Z440" s="32" t="s">
        <v>65</v>
      </c>
      <c r="AA440" s="31"/>
      <c r="AB440" s="34" t="s">
        <v>64</v>
      </c>
      <c r="AC440" s="33"/>
      <c r="AD440" s="32" t="s">
        <v>63</v>
      </c>
      <c r="AE440" s="31"/>
      <c r="AF440" s="30"/>
      <c r="AG440" s="31"/>
      <c r="AH440" s="30"/>
      <c r="AI440" s="20"/>
      <c r="AJ440" s="246"/>
      <c r="AK440" s="246"/>
      <c r="AL440" s="19"/>
      <c r="AM440" s="7"/>
      <c r="AN440" s="7"/>
      <c r="AO440" s="239"/>
      <c r="AP440" s="230"/>
      <c r="AQ440" s="233"/>
      <c r="AR440" s="236"/>
      <c r="AS440" s="230"/>
      <c r="AT440" s="233"/>
      <c r="AU440" s="236"/>
      <c r="AV440" s="230"/>
      <c r="AW440" s="233"/>
      <c r="AX440" s="236"/>
      <c r="AY440" s="230"/>
      <c r="AZ440" s="233"/>
      <c r="BA440" s="236"/>
      <c r="BB440" s="230"/>
      <c r="BC440" s="233"/>
      <c r="BD440" s="298"/>
      <c r="BE440" s="301"/>
      <c r="BF440" s="301"/>
      <c r="BG440" s="304"/>
    </row>
    <row r="441" spans="2:60" ht="28.15" hidden="1" customHeight="1">
      <c r="B441" s="29"/>
      <c r="C441" s="265"/>
      <c r="D441" s="28"/>
      <c r="E441" s="27"/>
      <c r="F441" s="27"/>
      <c r="G441" s="26"/>
      <c r="H441" s="257"/>
      <c r="I441" s="261"/>
      <c r="J441" s="261"/>
      <c r="K441" s="261"/>
      <c r="L441" s="23" t="s">
        <v>62</v>
      </c>
      <c r="M441" s="22"/>
      <c r="N441" s="23" t="s">
        <v>61</v>
      </c>
      <c r="O441" s="22"/>
      <c r="P441" s="23" t="s">
        <v>60</v>
      </c>
      <c r="Q441" s="22"/>
      <c r="R441" s="23" t="s">
        <v>59</v>
      </c>
      <c r="S441" s="22"/>
      <c r="T441" s="23" t="s">
        <v>58</v>
      </c>
      <c r="U441" s="22"/>
      <c r="V441" s="23" t="s">
        <v>57</v>
      </c>
      <c r="W441" s="22"/>
      <c r="X441" s="23" t="s">
        <v>56</v>
      </c>
      <c r="Y441" s="22"/>
      <c r="Z441" s="23" t="s">
        <v>55</v>
      </c>
      <c r="AA441" s="22"/>
      <c r="AB441" s="25" t="s">
        <v>54</v>
      </c>
      <c r="AC441" s="24"/>
      <c r="AD441" s="23">
        <v>39</v>
      </c>
      <c r="AE441" s="22"/>
      <c r="AF441" s="21"/>
      <c r="AG441" s="22"/>
      <c r="AH441" s="21"/>
      <c r="AI441" s="20"/>
      <c r="AJ441" s="246"/>
      <c r="AK441" s="246"/>
      <c r="AL441" s="19"/>
      <c r="AM441" s="7"/>
      <c r="AN441" s="7"/>
      <c r="AO441" s="239"/>
      <c r="AP441" s="230"/>
      <c r="AQ441" s="233"/>
      <c r="AR441" s="236"/>
      <c r="AS441" s="230"/>
      <c r="AT441" s="233"/>
      <c r="AU441" s="236"/>
      <c r="AV441" s="230"/>
      <c r="AW441" s="233"/>
      <c r="AX441" s="236"/>
      <c r="AY441" s="230"/>
      <c r="AZ441" s="233"/>
      <c r="BA441" s="236"/>
      <c r="BB441" s="230"/>
      <c r="BC441" s="233"/>
      <c r="BD441" s="298"/>
      <c r="BE441" s="301"/>
      <c r="BF441" s="301"/>
      <c r="BG441" s="304"/>
    </row>
    <row r="442" spans="2:60" ht="28.15" hidden="1" customHeight="1" thickBot="1">
      <c r="B442" s="18"/>
      <c r="C442" s="271"/>
      <c r="D442" s="17"/>
      <c r="E442" s="16"/>
      <c r="F442" s="16"/>
      <c r="G442" s="15"/>
      <c r="H442" s="258"/>
      <c r="I442" s="272"/>
      <c r="J442" s="272"/>
      <c r="K442" s="272"/>
      <c r="L442" s="12" t="s">
        <v>53</v>
      </c>
      <c r="M442" s="11"/>
      <c r="N442" s="12" t="s">
        <v>52</v>
      </c>
      <c r="O442" s="11"/>
      <c r="P442" s="12" t="s">
        <v>51</v>
      </c>
      <c r="Q442" s="11"/>
      <c r="R442" s="12" t="s">
        <v>50</v>
      </c>
      <c r="S442" s="11"/>
      <c r="T442" s="12">
        <v>20</v>
      </c>
      <c r="U442" s="11"/>
      <c r="V442" s="12" t="s">
        <v>49</v>
      </c>
      <c r="W442" s="11"/>
      <c r="X442" s="12" t="s">
        <v>48</v>
      </c>
      <c r="Y442" s="11"/>
      <c r="Z442" s="12" t="s">
        <v>47</v>
      </c>
      <c r="AA442" s="11"/>
      <c r="AB442" s="14" t="s">
        <v>46</v>
      </c>
      <c r="AC442" s="13"/>
      <c r="AD442" s="12" t="s">
        <v>45</v>
      </c>
      <c r="AE442" s="11"/>
      <c r="AF442" s="10"/>
      <c r="AG442" s="11"/>
      <c r="AH442" s="10"/>
      <c r="AI442" s="9"/>
      <c r="AJ442" s="247"/>
      <c r="AK442" s="247"/>
      <c r="AL442" s="8"/>
      <c r="AM442" s="7"/>
      <c r="AN442" s="7"/>
      <c r="AO442" s="240"/>
      <c r="AP442" s="231"/>
      <c r="AQ442" s="234"/>
      <c r="AR442" s="237"/>
      <c r="AS442" s="231"/>
      <c r="AT442" s="234"/>
      <c r="AU442" s="237"/>
      <c r="AV442" s="231"/>
      <c r="AW442" s="234"/>
      <c r="AX442" s="237"/>
      <c r="AY442" s="231"/>
      <c r="AZ442" s="234"/>
      <c r="BA442" s="237"/>
      <c r="BB442" s="231"/>
      <c r="BC442" s="234"/>
      <c r="BD442" s="299"/>
      <c r="BE442" s="302"/>
      <c r="BF442" s="302"/>
      <c r="BG442" s="305"/>
    </row>
    <row r="443" spans="2:60" ht="85.9" hidden="1" customHeight="1" thickBot="1">
      <c r="B443" s="94" t="s">
        <v>119</v>
      </c>
      <c r="C443" s="83" t="s">
        <v>118</v>
      </c>
      <c r="D443" s="88" t="s">
        <v>117</v>
      </c>
      <c r="E443" s="93" t="s">
        <v>116</v>
      </c>
      <c r="F443" s="92"/>
      <c r="G443" s="91"/>
      <c r="H443" s="90" t="s">
        <v>115</v>
      </c>
      <c r="I443" s="88" t="s">
        <v>43</v>
      </c>
      <c r="J443" s="88" t="s">
        <v>114</v>
      </c>
      <c r="K443" s="88" t="s">
        <v>44</v>
      </c>
      <c r="L443" s="227" t="s">
        <v>113</v>
      </c>
      <c r="M443" s="270"/>
      <c r="N443" s="227" t="s">
        <v>112</v>
      </c>
      <c r="O443" s="270"/>
      <c r="P443" s="227" t="s">
        <v>112</v>
      </c>
      <c r="Q443" s="228"/>
      <c r="R443" s="227" t="s">
        <v>112</v>
      </c>
      <c r="S443" s="228"/>
      <c r="T443" s="227" t="s">
        <v>112</v>
      </c>
      <c r="U443" s="228"/>
      <c r="V443" s="227" t="s">
        <v>112</v>
      </c>
      <c r="W443" s="228"/>
      <c r="X443" s="227" t="s">
        <v>112</v>
      </c>
      <c r="Y443" s="228"/>
      <c r="Z443" s="227" t="s">
        <v>112</v>
      </c>
      <c r="AA443" s="228"/>
      <c r="AB443" s="227" t="s">
        <v>112</v>
      </c>
      <c r="AC443" s="228"/>
      <c r="AD443" s="227" t="s">
        <v>112</v>
      </c>
      <c r="AE443" s="228"/>
      <c r="AF443" s="244" t="s">
        <v>111</v>
      </c>
      <c r="AG443" s="228"/>
      <c r="AH443" s="90" t="s">
        <v>110</v>
      </c>
      <c r="AI443" s="89" t="s">
        <v>109</v>
      </c>
      <c r="AJ443" s="88" t="s">
        <v>108</v>
      </c>
      <c r="AK443" s="88" t="s">
        <v>107</v>
      </c>
      <c r="AL443" s="87" t="s">
        <v>106</v>
      </c>
      <c r="AM443" s="86"/>
      <c r="AN443" s="86"/>
      <c r="AO443" s="84" t="s">
        <v>105</v>
      </c>
      <c r="AP443" s="83" t="s">
        <v>104</v>
      </c>
      <c r="AQ443" s="82" t="s">
        <v>103</v>
      </c>
      <c r="AR443" s="84" t="s">
        <v>102</v>
      </c>
      <c r="AS443" s="83" t="s">
        <v>101</v>
      </c>
      <c r="AT443" s="82" t="s">
        <v>100</v>
      </c>
      <c r="AU443" s="84" t="s">
        <v>99</v>
      </c>
      <c r="AV443" s="83" t="s">
        <v>98</v>
      </c>
      <c r="AW443" s="85" t="s">
        <v>97</v>
      </c>
      <c r="AX443" s="84" t="s">
        <v>96</v>
      </c>
      <c r="AY443" s="83" t="s">
        <v>95</v>
      </c>
      <c r="AZ443" s="82" t="s">
        <v>94</v>
      </c>
      <c r="BA443" s="84" t="s">
        <v>93</v>
      </c>
      <c r="BB443" s="83" t="s">
        <v>92</v>
      </c>
      <c r="BC443" s="82" t="s">
        <v>91</v>
      </c>
      <c r="BD443" s="81" t="s">
        <v>90</v>
      </c>
      <c r="BE443" s="80" t="s">
        <v>89</v>
      </c>
      <c r="BF443" s="80" t="s">
        <v>88</v>
      </c>
      <c r="BG443" s="79" t="s">
        <v>87</v>
      </c>
    </row>
    <row r="444" spans="2:60" ht="48" hidden="1" thickBot="1">
      <c r="B444" s="78" t="s">
        <v>151</v>
      </c>
      <c r="C444" s="77"/>
      <c r="D444" s="76"/>
      <c r="E444" s="267"/>
      <c r="F444" s="268"/>
      <c r="G444" s="269"/>
      <c r="H444" s="75" t="s">
        <v>85</v>
      </c>
      <c r="I444" s="74"/>
      <c r="J444" s="74"/>
      <c r="K444" s="73"/>
      <c r="L444" s="72"/>
      <c r="M444" s="68"/>
      <c r="N444" s="72"/>
      <c r="O444" s="68"/>
      <c r="P444" s="72"/>
      <c r="Q444" s="68"/>
      <c r="R444" s="72"/>
      <c r="S444" s="68"/>
      <c r="T444" s="72"/>
      <c r="U444" s="68"/>
      <c r="V444" s="72"/>
      <c r="W444" s="68"/>
      <c r="X444" s="72"/>
      <c r="Y444" s="68"/>
      <c r="Z444" s="72"/>
      <c r="AA444" s="71"/>
      <c r="AB444" s="70"/>
      <c r="AC444" s="70"/>
      <c r="AD444" s="70"/>
      <c r="AE444" s="70"/>
      <c r="AF444" s="69" t="s">
        <v>84</v>
      </c>
      <c r="AG444" s="68"/>
      <c r="AH444" s="68"/>
      <c r="AI444" s="68"/>
      <c r="AJ444" s="67"/>
      <c r="AK444" s="67"/>
      <c r="AL444" s="66"/>
      <c r="AM444" s="65"/>
      <c r="AN444" s="65"/>
      <c r="AO444" s="64">
        <f t="shared" ref="AO444:BG444" si="31">SUM(AO445:AO456)</f>
        <v>0</v>
      </c>
      <c r="AP444" s="63">
        <f t="shared" si="31"/>
        <v>0</v>
      </c>
      <c r="AQ444" s="62">
        <f t="shared" si="31"/>
        <v>0</v>
      </c>
      <c r="AR444" s="64">
        <f t="shared" si="31"/>
        <v>0</v>
      </c>
      <c r="AS444" s="63">
        <f t="shared" si="31"/>
        <v>0</v>
      </c>
      <c r="AT444" s="62">
        <f t="shared" si="31"/>
        <v>0</v>
      </c>
      <c r="AU444" s="64">
        <f t="shared" si="31"/>
        <v>0</v>
      </c>
      <c r="AV444" s="63">
        <f t="shared" si="31"/>
        <v>0</v>
      </c>
      <c r="AW444" s="62">
        <f t="shared" si="31"/>
        <v>0</v>
      </c>
      <c r="AX444" s="64">
        <f t="shared" si="31"/>
        <v>0</v>
      </c>
      <c r="AY444" s="63">
        <f t="shared" si="31"/>
        <v>0</v>
      </c>
      <c r="AZ444" s="62">
        <f t="shared" si="31"/>
        <v>0</v>
      </c>
      <c r="BA444" s="64">
        <f t="shared" si="31"/>
        <v>0</v>
      </c>
      <c r="BB444" s="63">
        <f t="shared" si="31"/>
        <v>0</v>
      </c>
      <c r="BC444" s="62">
        <f t="shared" si="31"/>
        <v>0</v>
      </c>
      <c r="BD444" s="61">
        <f t="shared" si="31"/>
        <v>0</v>
      </c>
      <c r="BE444" s="60">
        <f t="shared" si="31"/>
        <v>0</v>
      </c>
      <c r="BF444" s="60">
        <f t="shared" si="31"/>
        <v>0</v>
      </c>
      <c r="BG444" s="59">
        <f t="shared" si="31"/>
        <v>0</v>
      </c>
      <c r="BH444" s="58" t="s">
        <v>83</v>
      </c>
    </row>
    <row r="445" spans="2:60" ht="28.15" hidden="1" customHeight="1">
      <c r="B445" s="29"/>
      <c r="C445" s="263">
        <v>1</v>
      </c>
      <c r="D445" s="47"/>
      <c r="E445" s="46"/>
      <c r="F445" s="46"/>
      <c r="G445" s="45"/>
      <c r="H445" s="255"/>
      <c r="I445" s="259"/>
      <c r="J445" s="259"/>
      <c r="K445" s="259"/>
      <c r="L445" s="42" t="s">
        <v>82</v>
      </c>
      <c r="M445" s="41"/>
      <c r="N445" s="42" t="s">
        <v>81</v>
      </c>
      <c r="O445" s="41"/>
      <c r="P445" s="42" t="s">
        <v>80</v>
      </c>
      <c r="Q445" s="41"/>
      <c r="R445" s="42" t="s">
        <v>79</v>
      </c>
      <c r="S445" s="41"/>
      <c r="T445" s="42" t="s">
        <v>78</v>
      </c>
      <c r="U445" s="41"/>
      <c r="V445" s="42" t="s">
        <v>77</v>
      </c>
      <c r="W445" s="41"/>
      <c r="X445" s="42" t="s">
        <v>76</v>
      </c>
      <c r="Y445" s="41"/>
      <c r="Z445" s="42" t="s">
        <v>75</v>
      </c>
      <c r="AA445" s="41"/>
      <c r="AB445" s="44" t="s">
        <v>74</v>
      </c>
      <c r="AC445" s="43"/>
      <c r="AD445" s="42" t="s">
        <v>73</v>
      </c>
      <c r="AE445" s="41"/>
      <c r="AF445" s="40"/>
      <c r="AG445" s="41"/>
      <c r="AH445" s="40"/>
      <c r="AI445" s="39"/>
      <c r="AJ445" s="245"/>
      <c r="AK445" s="245"/>
      <c r="AL445" s="38"/>
      <c r="AM445" s="7"/>
      <c r="AN445" s="7"/>
      <c r="AO445" s="238">
        <f>SUMPRODUCT(LEN($M445:$AE448)-LEN(SUBSTITUTE($M445:$AE448,"A", "")))</f>
        <v>0</v>
      </c>
      <c r="AP445" s="229">
        <f>SUMPRODUCT(LEN($AH445:$AH448)-LEN(SUBSTITUTE($AH445:$AH448,"A", "")))</f>
        <v>0</v>
      </c>
      <c r="AQ445" s="232">
        <f>SUMPRODUCT(LEN($AG445:$AG448)-LEN(SUBSTITUTE($AG445:$AG448,"A", "")))</f>
        <v>0</v>
      </c>
      <c r="AR445" s="235">
        <f>SUMPRODUCT(LEN($M445:$AE448)-LEN(SUBSTITUTE($M445:$AE448,"S", "")))</f>
        <v>0</v>
      </c>
      <c r="AS445" s="229">
        <f>SUMPRODUCT(LEN($AH445:$AH448)-LEN(SUBSTITUTE($AH445:$AH448,"S", "")))</f>
        <v>0</v>
      </c>
      <c r="AT445" s="232">
        <f>SUMPRODUCT(LEN($AG445:$AG448)-LEN(SUBSTITUTE($AG445:$AG448,"S", "")))</f>
        <v>0</v>
      </c>
      <c r="AU445" s="235">
        <f>SUMPRODUCT(LEN($M445:$AE448)-LEN(SUBSTITUTE($M445:$AE448,"F", "")))</f>
        <v>0</v>
      </c>
      <c r="AV445" s="229">
        <f>SUMPRODUCT(LEN($AH445:$AH448)-LEN(SUBSTITUTE($AH445:$AH448,"F", "")))</f>
        <v>0</v>
      </c>
      <c r="AW445" s="232">
        <f>SUMPRODUCT(LEN($AG445:$AG448)-LEN(SUBSTITUTE($AG445:$AG448,"F", "")))</f>
        <v>0</v>
      </c>
      <c r="AX445" s="235">
        <f>SUMPRODUCT(LEN($M445:$AE448)-LEN(SUBSTITUTE($M445:$AE448,"G", "")))</f>
        <v>0</v>
      </c>
      <c r="AY445" s="229">
        <f>SUMPRODUCT(LEN($AH445:$AH448)-LEN(SUBSTITUTE($AH445:$AH448,"G", "")))</f>
        <v>0</v>
      </c>
      <c r="AZ445" s="232">
        <f>SUMPRODUCT(LEN($AG445:$AG448)-LEN(SUBSTITUTE($AG445:$AG448,"G", "")))</f>
        <v>0</v>
      </c>
      <c r="BA445" s="235">
        <f>SUMPRODUCT(LEN($M445:$AE448)-LEN(SUBSTITUTE($M445:$AE448,"M", "")))</f>
        <v>0</v>
      </c>
      <c r="BB445" s="229">
        <f>SUMPRODUCT(LEN($AH445:$AH448)-LEN(SUBSTITUTE($AH445:$AH448,"M", "")))</f>
        <v>0</v>
      </c>
      <c r="BC445" s="232">
        <f>SUMPRODUCT(LEN($AG445:$AG448)-LEN(SUBSTITUTE($AG445:$AG448,"M", "")))</f>
        <v>0</v>
      </c>
      <c r="BD445" s="297">
        <f>SUMPRODUCT(LEN($AI445:$AI448)-LEN(SUBSTITUTE($AI445:$AI448,"S", "")))</f>
        <v>0</v>
      </c>
      <c r="BE445" s="300">
        <f>SUMPRODUCT(LEN($AI445:$AI448)-LEN(SUBSTITUTE($AI445:$AI448,"F", "")))</f>
        <v>0</v>
      </c>
      <c r="BF445" s="300">
        <f>SUMPRODUCT(LEN($AI445:$AI448)-LEN(SUBSTITUTE($AI445:$AI448,"G", "")))</f>
        <v>0</v>
      </c>
      <c r="BG445" s="303">
        <f>SUMPRODUCT(LEN($AI445:$AI448)-LEN(SUBSTITUTE($AI445:$AI448,"M", "")))</f>
        <v>0</v>
      </c>
    </row>
    <row r="446" spans="2:60" ht="28.15" hidden="1" customHeight="1" thickBot="1">
      <c r="B446" s="29"/>
      <c r="C446" s="264"/>
      <c r="D446" s="37"/>
      <c r="E446" s="36"/>
      <c r="F446" s="36"/>
      <c r="G446" s="35"/>
      <c r="H446" s="256"/>
      <c r="I446" s="260"/>
      <c r="J446" s="260"/>
      <c r="K446" s="260"/>
      <c r="L446" s="32" t="s">
        <v>72</v>
      </c>
      <c r="M446" s="31"/>
      <c r="N446" s="32" t="s">
        <v>71</v>
      </c>
      <c r="O446" s="31"/>
      <c r="P446" s="32" t="s">
        <v>70</v>
      </c>
      <c r="Q446" s="31"/>
      <c r="R446" s="32" t="s">
        <v>69</v>
      </c>
      <c r="S446" s="31"/>
      <c r="T446" s="32" t="s">
        <v>68</v>
      </c>
      <c r="U446" s="31"/>
      <c r="V446" s="32" t="s">
        <v>67</v>
      </c>
      <c r="W446" s="31"/>
      <c r="X446" s="32" t="s">
        <v>66</v>
      </c>
      <c r="Y446" s="31"/>
      <c r="Z446" s="32" t="s">
        <v>65</v>
      </c>
      <c r="AA446" s="31"/>
      <c r="AB446" s="34" t="s">
        <v>64</v>
      </c>
      <c r="AC446" s="33"/>
      <c r="AD446" s="32" t="s">
        <v>63</v>
      </c>
      <c r="AE446" s="31"/>
      <c r="AF446" s="30"/>
      <c r="AG446" s="31"/>
      <c r="AH446" s="30"/>
      <c r="AI446" s="20"/>
      <c r="AJ446" s="246"/>
      <c r="AK446" s="246"/>
      <c r="AL446" s="19"/>
      <c r="AM446" s="7"/>
      <c r="AN446" s="7"/>
      <c r="AO446" s="239"/>
      <c r="AP446" s="230"/>
      <c r="AQ446" s="233"/>
      <c r="AR446" s="236"/>
      <c r="AS446" s="230"/>
      <c r="AT446" s="233"/>
      <c r="AU446" s="236"/>
      <c r="AV446" s="230"/>
      <c r="AW446" s="233"/>
      <c r="AX446" s="236"/>
      <c r="AY446" s="230"/>
      <c r="AZ446" s="233"/>
      <c r="BA446" s="236"/>
      <c r="BB446" s="230"/>
      <c r="BC446" s="233"/>
      <c r="BD446" s="298"/>
      <c r="BE446" s="301"/>
      <c r="BF446" s="301"/>
      <c r="BG446" s="304"/>
    </row>
    <row r="447" spans="2:60" ht="28.15" hidden="1" customHeight="1">
      <c r="B447" s="29"/>
      <c r="C447" s="265"/>
      <c r="D447" s="28"/>
      <c r="E447" s="27"/>
      <c r="F447" s="27"/>
      <c r="G447" s="26"/>
      <c r="H447" s="257"/>
      <c r="I447" s="261"/>
      <c r="J447" s="261"/>
      <c r="K447" s="261"/>
      <c r="L447" s="23" t="s">
        <v>62</v>
      </c>
      <c r="M447" s="22"/>
      <c r="N447" s="23" t="s">
        <v>61</v>
      </c>
      <c r="O447" s="22"/>
      <c r="P447" s="23" t="s">
        <v>60</v>
      </c>
      <c r="Q447" s="22"/>
      <c r="R447" s="23" t="s">
        <v>59</v>
      </c>
      <c r="S447" s="22"/>
      <c r="T447" s="23" t="s">
        <v>58</v>
      </c>
      <c r="U447" s="22"/>
      <c r="V447" s="23" t="s">
        <v>57</v>
      </c>
      <c r="W447" s="22"/>
      <c r="X447" s="23" t="s">
        <v>56</v>
      </c>
      <c r="Y447" s="22"/>
      <c r="Z447" s="23" t="s">
        <v>55</v>
      </c>
      <c r="AA447" s="22"/>
      <c r="AB447" s="25" t="s">
        <v>54</v>
      </c>
      <c r="AC447" s="24"/>
      <c r="AD447" s="23">
        <v>39</v>
      </c>
      <c r="AE447" s="22"/>
      <c r="AF447" s="21"/>
      <c r="AG447" s="22"/>
      <c r="AH447" s="21"/>
      <c r="AI447" s="20"/>
      <c r="AJ447" s="246"/>
      <c r="AK447" s="246"/>
      <c r="AL447" s="19"/>
      <c r="AM447" s="7"/>
      <c r="AN447" s="7"/>
      <c r="AO447" s="239"/>
      <c r="AP447" s="230"/>
      <c r="AQ447" s="233"/>
      <c r="AR447" s="236"/>
      <c r="AS447" s="230"/>
      <c r="AT447" s="233"/>
      <c r="AU447" s="236"/>
      <c r="AV447" s="230"/>
      <c r="AW447" s="233"/>
      <c r="AX447" s="236"/>
      <c r="AY447" s="230"/>
      <c r="AZ447" s="233"/>
      <c r="BA447" s="236"/>
      <c r="BB447" s="230"/>
      <c r="BC447" s="233"/>
      <c r="BD447" s="298"/>
      <c r="BE447" s="301"/>
      <c r="BF447" s="301"/>
      <c r="BG447" s="304"/>
    </row>
    <row r="448" spans="2:60" ht="28.15" hidden="1" customHeight="1" thickBot="1">
      <c r="B448" s="29"/>
      <c r="C448" s="266"/>
      <c r="D448" s="57"/>
      <c r="E448" s="56"/>
      <c r="F448" s="56"/>
      <c r="G448" s="55"/>
      <c r="H448" s="258"/>
      <c r="I448" s="262"/>
      <c r="J448" s="262"/>
      <c r="K448" s="262"/>
      <c r="L448" s="52" t="s">
        <v>53</v>
      </c>
      <c r="M448" s="51"/>
      <c r="N448" s="52" t="s">
        <v>52</v>
      </c>
      <c r="O448" s="51"/>
      <c r="P448" s="52" t="s">
        <v>51</v>
      </c>
      <c r="Q448" s="51"/>
      <c r="R448" s="52" t="s">
        <v>50</v>
      </c>
      <c r="S448" s="51"/>
      <c r="T448" s="52">
        <v>20</v>
      </c>
      <c r="U448" s="51"/>
      <c r="V448" s="52" t="s">
        <v>49</v>
      </c>
      <c r="W448" s="51"/>
      <c r="X448" s="52" t="s">
        <v>48</v>
      </c>
      <c r="Y448" s="51"/>
      <c r="Z448" s="52" t="s">
        <v>47</v>
      </c>
      <c r="AA448" s="51"/>
      <c r="AB448" s="54" t="s">
        <v>46</v>
      </c>
      <c r="AC448" s="53"/>
      <c r="AD448" s="52" t="s">
        <v>45</v>
      </c>
      <c r="AE448" s="51"/>
      <c r="AF448" s="50"/>
      <c r="AG448" s="51"/>
      <c r="AH448" s="50"/>
      <c r="AI448" s="49"/>
      <c r="AJ448" s="248"/>
      <c r="AK448" s="248"/>
      <c r="AL448" s="48"/>
      <c r="AM448" s="7"/>
      <c r="AN448" s="7"/>
      <c r="AO448" s="240"/>
      <c r="AP448" s="231"/>
      <c r="AQ448" s="234"/>
      <c r="AR448" s="237"/>
      <c r="AS448" s="231"/>
      <c r="AT448" s="234"/>
      <c r="AU448" s="237"/>
      <c r="AV448" s="231"/>
      <c r="AW448" s="234"/>
      <c r="AX448" s="237"/>
      <c r="AY448" s="231"/>
      <c r="AZ448" s="234"/>
      <c r="BA448" s="237"/>
      <c r="BB448" s="231"/>
      <c r="BC448" s="234"/>
      <c r="BD448" s="299"/>
      <c r="BE448" s="302"/>
      <c r="BF448" s="302"/>
      <c r="BG448" s="305"/>
    </row>
    <row r="449" spans="2:60" ht="28.15" hidden="1" customHeight="1">
      <c r="B449" s="29"/>
      <c r="C449" s="263">
        <v>2</v>
      </c>
      <c r="D449" s="47"/>
      <c r="E449" s="46"/>
      <c r="F449" s="46"/>
      <c r="G449" s="45"/>
      <c r="H449" s="255"/>
      <c r="I449" s="259"/>
      <c r="J449" s="259"/>
      <c r="K449" s="259"/>
      <c r="L449" s="42" t="s">
        <v>82</v>
      </c>
      <c r="M449" s="41"/>
      <c r="N449" s="42" t="s">
        <v>81</v>
      </c>
      <c r="O449" s="41"/>
      <c r="P449" s="42" t="s">
        <v>80</v>
      </c>
      <c r="Q449" s="41"/>
      <c r="R449" s="42" t="s">
        <v>79</v>
      </c>
      <c r="S449" s="41"/>
      <c r="T449" s="42" t="s">
        <v>78</v>
      </c>
      <c r="U449" s="41"/>
      <c r="V449" s="42" t="s">
        <v>77</v>
      </c>
      <c r="W449" s="41"/>
      <c r="X449" s="42" t="s">
        <v>76</v>
      </c>
      <c r="Y449" s="41"/>
      <c r="Z449" s="42" t="s">
        <v>75</v>
      </c>
      <c r="AA449" s="41"/>
      <c r="AB449" s="44" t="s">
        <v>74</v>
      </c>
      <c r="AC449" s="43"/>
      <c r="AD449" s="42" t="s">
        <v>73</v>
      </c>
      <c r="AE449" s="41"/>
      <c r="AF449" s="40"/>
      <c r="AG449" s="41"/>
      <c r="AH449" s="40"/>
      <c r="AI449" s="39"/>
      <c r="AJ449" s="249"/>
      <c r="AK449" s="252"/>
      <c r="AL449" s="38"/>
      <c r="AM449" s="7"/>
      <c r="AN449" s="7"/>
      <c r="AO449" s="238">
        <f>SUMPRODUCT(LEN($M449:$AE452)-LEN(SUBSTITUTE($M449:$AE452,"A", "")))</f>
        <v>0</v>
      </c>
      <c r="AP449" s="229">
        <f>SUMPRODUCT(LEN($AH449:$AH452)-LEN(SUBSTITUTE($AH449:$AH452,"A", "")))</f>
        <v>0</v>
      </c>
      <c r="AQ449" s="232">
        <f>SUMPRODUCT(LEN($AG449:$AG452)-LEN(SUBSTITUTE($AG449:$AG452,"A", "")))</f>
        <v>0</v>
      </c>
      <c r="AR449" s="235">
        <f>SUMPRODUCT(LEN($M449:$AE452)-LEN(SUBSTITUTE($M449:$AE452,"S", "")))</f>
        <v>0</v>
      </c>
      <c r="AS449" s="229">
        <f>SUMPRODUCT(LEN($AH449:$AH452)-LEN(SUBSTITUTE($AH449:$AH452,"S", "")))</f>
        <v>0</v>
      </c>
      <c r="AT449" s="232">
        <f>SUMPRODUCT(LEN($AG449:$AG452)-LEN(SUBSTITUTE($AG449:$AG452,"S", "")))</f>
        <v>0</v>
      </c>
      <c r="AU449" s="235">
        <f>SUMPRODUCT(LEN($M449:$AE452)-LEN(SUBSTITUTE($M449:$AE452,"F", "")))</f>
        <v>0</v>
      </c>
      <c r="AV449" s="229">
        <f>SUMPRODUCT(LEN($AH449:$AH452)-LEN(SUBSTITUTE($AH449:$AH452,"F", "")))</f>
        <v>0</v>
      </c>
      <c r="AW449" s="232">
        <f>SUMPRODUCT(LEN($AG449:$AG452)-LEN(SUBSTITUTE($AG449:$AG452,"F", "")))</f>
        <v>0</v>
      </c>
      <c r="AX449" s="235">
        <f>SUMPRODUCT(LEN($M449:$AE452)-LEN(SUBSTITUTE($M449:$AE452,"G", "")))</f>
        <v>0</v>
      </c>
      <c r="AY449" s="229">
        <f>SUMPRODUCT(LEN($AH449:$AH452)-LEN(SUBSTITUTE($AH449:$AH452,"G", "")))</f>
        <v>0</v>
      </c>
      <c r="AZ449" s="232">
        <f>SUMPRODUCT(LEN($AG449:$AG452)-LEN(SUBSTITUTE($AG449:$AG452,"G", "")))</f>
        <v>0</v>
      </c>
      <c r="BA449" s="235">
        <f>SUMPRODUCT(LEN($M449:$AE452)-LEN(SUBSTITUTE($M449:$AE452,"M", "")))</f>
        <v>0</v>
      </c>
      <c r="BB449" s="229">
        <f>SUMPRODUCT(LEN($AH449:$AH452)-LEN(SUBSTITUTE($AH449:$AH452,"M", "")))</f>
        <v>0</v>
      </c>
      <c r="BC449" s="232">
        <f>SUMPRODUCT(LEN($AG449:$AG452)-LEN(SUBSTITUTE($AG449:$AG452,"M", "")))</f>
        <v>0</v>
      </c>
      <c r="BD449" s="297">
        <f>SUMPRODUCT(LEN($AI449:$AI452)-LEN(SUBSTITUTE($AI449:$AI452,"S", "")))</f>
        <v>0</v>
      </c>
      <c r="BE449" s="300">
        <f>SUMPRODUCT(LEN($AI449:$AI452)-LEN(SUBSTITUTE($AI449:$AI452,"F", "")))</f>
        <v>0</v>
      </c>
      <c r="BF449" s="300">
        <f>SUMPRODUCT(LEN($AI449:$AI452)-LEN(SUBSTITUTE($AI449:$AI452,"G", "")))</f>
        <v>0</v>
      </c>
      <c r="BG449" s="303">
        <f>SUMPRODUCT(LEN($AI449:$AI452)-LEN(SUBSTITUTE($AI449:$AI452,"M", "")))</f>
        <v>0</v>
      </c>
    </row>
    <row r="450" spans="2:60" ht="28.15" hidden="1" customHeight="1" thickBot="1">
      <c r="B450" s="29"/>
      <c r="C450" s="264"/>
      <c r="D450" s="37"/>
      <c r="E450" s="36"/>
      <c r="F450" s="36"/>
      <c r="G450" s="35"/>
      <c r="H450" s="256"/>
      <c r="I450" s="260"/>
      <c r="J450" s="260"/>
      <c r="K450" s="260"/>
      <c r="L450" s="32" t="s">
        <v>72</v>
      </c>
      <c r="M450" s="31"/>
      <c r="N450" s="32" t="s">
        <v>71</v>
      </c>
      <c r="O450" s="31"/>
      <c r="P450" s="32" t="s">
        <v>70</v>
      </c>
      <c r="Q450" s="31"/>
      <c r="R450" s="32" t="s">
        <v>69</v>
      </c>
      <c r="S450" s="31"/>
      <c r="T450" s="32" t="s">
        <v>68</v>
      </c>
      <c r="U450" s="31"/>
      <c r="V450" s="32" t="s">
        <v>67</v>
      </c>
      <c r="W450" s="31"/>
      <c r="X450" s="32" t="s">
        <v>66</v>
      </c>
      <c r="Y450" s="31"/>
      <c r="Z450" s="32" t="s">
        <v>65</v>
      </c>
      <c r="AA450" s="31"/>
      <c r="AB450" s="34" t="s">
        <v>64</v>
      </c>
      <c r="AC450" s="33"/>
      <c r="AD450" s="32" t="s">
        <v>63</v>
      </c>
      <c r="AE450" s="31"/>
      <c r="AF450" s="30"/>
      <c r="AG450" s="31"/>
      <c r="AH450" s="30"/>
      <c r="AI450" s="20"/>
      <c r="AJ450" s="250"/>
      <c r="AK450" s="253"/>
      <c r="AL450" s="19"/>
      <c r="AM450" s="7"/>
      <c r="AN450" s="7"/>
      <c r="AO450" s="239"/>
      <c r="AP450" s="230"/>
      <c r="AQ450" s="233"/>
      <c r="AR450" s="236"/>
      <c r="AS450" s="230"/>
      <c r="AT450" s="233"/>
      <c r="AU450" s="236"/>
      <c r="AV450" s="230"/>
      <c r="AW450" s="233"/>
      <c r="AX450" s="236"/>
      <c r="AY450" s="230"/>
      <c r="AZ450" s="233"/>
      <c r="BA450" s="236"/>
      <c r="BB450" s="230"/>
      <c r="BC450" s="233"/>
      <c r="BD450" s="298"/>
      <c r="BE450" s="301"/>
      <c r="BF450" s="301"/>
      <c r="BG450" s="304"/>
    </row>
    <row r="451" spans="2:60" ht="28.15" hidden="1" customHeight="1">
      <c r="B451" s="29"/>
      <c r="C451" s="265"/>
      <c r="D451" s="28"/>
      <c r="E451" s="27"/>
      <c r="F451" s="27"/>
      <c r="G451" s="26"/>
      <c r="H451" s="257"/>
      <c r="I451" s="261"/>
      <c r="J451" s="261"/>
      <c r="K451" s="261"/>
      <c r="L451" s="23" t="s">
        <v>62</v>
      </c>
      <c r="M451" s="22"/>
      <c r="N451" s="23" t="s">
        <v>61</v>
      </c>
      <c r="O451" s="22"/>
      <c r="P451" s="23" t="s">
        <v>60</v>
      </c>
      <c r="Q451" s="22"/>
      <c r="R451" s="23" t="s">
        <v>59</v>
      </c>
      <c r="S451" s="22"/>
      <c r="T451" s="23" t="s">
        <v>58</v>
      </c>
      <c r="U451" s="22"/>
      <c r="V451" s="23" t="s">
        <v>57</v>
      </c>
      <c r="W451" s="22"/>
      <c r="X451" s="23" t="s">
        <v>56</v>
      </c>
      <c r="Y451" s="22"/>
      <c r="Z451" s="23" t="s">
        <v>55</v>
      </c>
      <c r="AA451" s="22"/>
      <c r="AB451" s="25" t="s">
        <v>54</v>
      </c>
      <c r="AC451" s="24"/>
      <c r="AD451" s="23">
        <v>39</v>
      </c>
      <c r="AE451" s="22"/>
      <c r="AF451" s="21"/>
      <c r="AG451" s="22"/>
      <c r="AH451" s="21"/>
      <c r="AI451" s="20"/>
      <c r="AJ451" s="250"/>
      <c r="AK451" s="253"/>
      <c r="AL451" s="19"/>
      <c r="AM451" s="7"/>
      <c r="AN451" s="7"/>
      <c r="AO451" s="239"/>
      <c r="AP451" s="230"/>
      <c r="AQ451" s="233"/>
      <c r="AR451" s="236"/>
      <c r="AS451" s="230"/>
      <c r="AT451" s="233"/>
      <c r="AU451" s="236"/>
      <c r="AV451" s="230"/>
      <c r="AW451" s="233"/>
      <c r="AX451" s="236"/>
      <c r="AY451" s="230"/>
      <c r="AZ451" s="233"/>
      <c r="BA451" s="236"/>
      <c r="BB451" s="230"/>
      <c r="BC451" s="233"/>
      <c r="BD451" s="298"/>
      <c r="BE451" s="301"/>
      <c r="BF451" s="301"/>
      <c r="BG451" s="304"/>
    </row>
    <row r="452" spans="2:60" ht="28.15" hidden="1" customHeight="1" thickBot="1">
      <c r="B452" s="29"/>
      <c r="C452" s="266"/>
      <c r="D452" s="57"/>
      <c r="E452" s="56"/>
      <c r="F452" s="56"/>
      <c r="G452" s="55"/>
      <c r="H452" s="258"/>
      <c r="I452" s="262"/>
      <c r="J452" s="262"/>
      <c r="K452" s="262"/>
      <c r="L452" s="52" t="s">
        <v>53</v>
      </c>
      <c r="M452" s="51"/>
      <c r="N452" s="52" t="s">
        <v>52</v>
      </c>
      <c r="O452" s="51"/>
      <c r="P452" s="52" t="s">
        <v>51</v>
      </c>
      <c r="Q452" s="51"/>
      <c r="R452" s="52" t="s">
        <v>50</v>
      </c>
      <c r="S452" s="51"/>
      <c r="T452" s="52">
        <v>20</v>
      </c>
      <c r="U452" s="51"/>
      <c r="V452" s="52" t="s">
        <v>49</v>
      </c>
      <c r="W452" s="51"/>
      <c r="X452" s="52" t="s">
        <v>48</v>
      </c>
      <c r="Y452" s="51"/>
      <c r="Z452" s="52" t="s">
        <v>47</v>
      </c>
      <c r="AA452" s="51"/>
      <c r="AB452" s="54" t="s">
        <v>46</v>
      </c>
      <c r="AC452" s="53"/>
      <c r="AD452" s="52" t="s">
        <v>45</v>
      </c>
      <c r="AE452" s="51"/>
      <c r="AF452" s="50"/>
      <c r="AG452" s="51"/>
      <c r="AH452" s="50"/>
      <c r="AI452" s="49"/>
      <c r="AJ452" s="251"/>
      <c r="AK452" s="254"/>
      <c r="AL452" s="48"/>
      <c r="AM452" s="7"/>
      <c r="AN452" s="7"/>
      <c r="AO452" s="240"/>
      <c r="AP452" s="231"/>
      <c r="AQ452" s="234"/>
      <c r="AR452" s="237"/>
      <c r="AS452" s="231"/>
      <c r="AT452" s="234"/>
      <c r="AU452" s="237"/>
      <c r="AV452" s="231"/>
      <c r="AW452" s="234"/>
      <c r="AX452" s="237"/>
      <c r="AY452" s="231"/>
      <c r="AZ452" s="234"/>
      <c r="BA452" s="237"/>
      <c r="BB452" s="231"/>
      <c r="BC452" s="234"/>
      <c r="BD452" s="299"/>
      <c r="BE452" s="302"/>
      <c r="BF452" s="302"/>
      <c r="BG452" s="305"/>
    </row>
    <row r="453" spans="2:60" ht="28.15" hidden="1" customHeight="1">
      <c r="B453" s="29"/>
      <c r="C453" s="263">
        <v>3</v>
      </c>
      <c r="D453" s="47"/>
      <c r="E453" s="46"/>
      <c r="F453" s="46"/>
      <c r="G453" s="45"/>
      <c r="H453" s="255"/>
      <c r="I453" s="259"/>
      <c r="J453" s="259"/>
      <c r="K453" s="259"/>
      <c r="L453" s="42" t="s">
        <v>82</v>
      </c>
      <c r="M453" s="41"/>
      <c r="N453" s="42" t="s">
        <v>81</v>
      </c>
      <c r="O453" s="41"/>
      <c r="P453" s="42" t="s">
        <v>80</v>
      </c>
      <c r="Q453" s="41"/>
      <c r="R453" s="42" t="s">
        <v>79</v>
      </c>
      <c r="S453" s="41"/>
      <c r="T453" s="42" t="s">
        <v>78</v>
      </c>
      <c r="U453" s="41"/>
      <c r="V453" s="42" t="s">
        <v>77</v>
      </c>
      <c r="W453" s="41"/>
      <c r="X453" s="42" t="s">
        <v>76</v>
      </c>
      <c r="Y453" s="41"/>
      <c r="Z453" s="42" t="s">
        <v>75</v>
      </c>
      <c r="AA453" s="41"/>
      <c r="AB453" s="44" t="s">
        <v>74</v>
      </c>
      <c r="AC453" s="43"/>
      <c r="AD453" s="42" t="s">
        <v>73</v>
      </c>
      <c r="AE453" s="41"/>
      <c r="AF453" s="40"/>
      <c r="AG453" s="41"/>
      <c r="AH453" s="40"/>
      <c r="AI453" s="39"/>
      <c r="AJ453" s="245"/>
      <c r="AK453" s="245"/>
      <c r="AL453" s="38"/>
      <c r="AM453" s="7"/>
      <c r="AN453" s="7"/>
      <c r="AO453" s="238">
        <f>SUMPRODUCT(LEN($M453:$AE456)-LEN(SUBSTITUTE($M453:$AE456,"A", "")))</f>
        <v>0</v>
      </c>
      <c r="AP453" s="229">
        <f>SUMPRODUCT(LEN($AH453:$AH456)-LEN(SUBSTITUTE($AH453:$AH456,"A", "")))</f>
        <v>0</v>
      </c>
      <c r="AQ453" s="232">
        <f>SUMPRODUCT(LEN($AG453:$AG456)-LEN(SUBSTITUTE($AG453:$AG456,"A", "")))</f>
        <v>0</v>
      </c>
      <c r="AR453" s="235">
        <f>SUMPRODUCT(LEN($M453:$AE456)-LEN(SUBSTITUTE($M453:$AE456,"S", "")))</f>
        <v>0</v>
      </c>
      <c r="AS453" s="229">
        <f>SUMPRODUCT(LEN($AH453:$AH456)-LEN(SUBSTITUTE($AH453:$AH456,"S", "")))</f>
        <v>0</v>
      </c>
      <c r="AT453" s="232">
        <f>SUMPRODUCT(LEN($AG453:$AG456)-LEN(SUBSTITUTE($AG453:$AG456,"S", "")))</f>
        <v>0</v>
      </c>
      <c r="AU453" s="235">
        <f>SUMPRODUCT(LEN($M453:$AE456)-LEN(SUBSTITUTE($M453:$AE456,"F", "")))</f>
        <v>0</v>
      </c>
      <c r="AV453" s="229">
        <f>SUMPRODUCT(LEN($AH453:$AH456)-LEN(SUBSTITUTE($AH453:$AH456,"F", "")))</f>
        <v>0</v>
      </c>
      <c r="AW453" s="232">
        <f>SUMPRODUCT(LEN($AG453:$AG456)-LEN(SUBSTITUTE($AG453:$AG456,"F", "")))</f>
        <v>0</v>
      </c>
      <c r="AX453" s="235">
        <f>SUMPRODUCT(LEN($M453:$AE456)-LEN(SUBSTITUTE($M453:$AE456,"G", "")))</f>
        <v>0</v>
      </c>
      <c r="AY453" s="229">
        <f>SUMPRODUCT(LEN($AH453:$AH456)-LEN(SUBSTITUTE($AH453:$AH456,"G", "")))</f>
        <v>0</v>
      </c>
      <c r="AZ453" s="232">
        <f>SUMPRODUCT(LEN($AG453:$AG456)-LEN(SUBSTITUTE($AG453:$AG456,"G", "")))</f>
        <v>0</v>
      </c>
      <c r="BA453" s="235">
        <f>SUMPRODUCT(LEN($M453:$AE456)-LEN(SUBSTITUTE($M453:$AE456,"M", "")))</f>
        <v>0</v>
      </c>
      <c r="BB453" s="229">
        <f>SUMPRODUCT(LEN($AH453:$AH456)-LEN(SUBSTITUTE($AH453:$AH456,"M", "")))</f>
        <v>0</v>
      </c>
      <c r="BC453" s="232">
        <f>SUMPRODUCT(LEN($AG453:$AG456)-LEN(SUBSTITUTE($AG453:$AG456,"M", "")))</f>
        <v>0</v>
      </c>
      <c r="BD453" s="297">
        <f>SUMPRODUCT(LEN($AI453:$AI456)-LEN(SUBSTITUTE($AI453:$AI456,"S", "")))</f>
        <v>0</v>
      </c>
      <c r="BE453" s="300">
        <f>SUMPRODUCT(LEN($AI453:$AI456)-LEN(SUBSTITUTE($AI453:$AI456,"F", "")))</f>
        <v>0</v>
      </c>
      <c r="BF453" s="300">
        <f>SUMPRODUCT(LEN($AI453:$AI456)-LEN(SUBSTITUTE($AI453:$AI456,"G", "")))</f>
        <v>0</v>
      </c>
      <c r="BG453" s="303">
        <f>SUMPRODUCT(LEN($AI453:$AI456)-LEN(SUBSTITUTE($AI453:$AI456,"M", "")))</f>
        <v>0</v>
      </c>
    </row>
    <row r="454" spans="2:60" ht="28.15" hidden="1" customHeight="1" thickBot="1">
      <c r="B454" s="29"/>
      <c r="C454" s="264"/>
      <c r="D454" s="37"/>
      <c r="E454" s="36"/>
      <c r="F454" s="36"/>
      <c r="G454" s="35"/>
      <c r="H454" s="256"/>
      <c r="I454" s="260"/>
      <c r="J454" s="260"/>
      <c r="K454" s="260"/>
      <c r="L454" s="32" t="s">
        <v>72</v>
      </c>
      <c r="M454" s="31"/>
      <c r="N454" s="32" t="s">
        <v>71</v>
      </c>
      <c r="O454" s="31"/>
      <c r="P454" s="32" t="s">
        <v>70</v>
      </c>
      <c r="Q454" s="31"/>
      <c r="R454" s="32" t="s">
        <v>69</v>
      </c>
      <c r="S454" s="31"/>
      <c r="T454" s="32" t="s">
        <v>68</v>
      </c>
      <c r="U454" s="31"/>
      <c r="V454" s="32" t="s">
        <v>67</v>
      </c>
      <c r="W454" s="31"/>
      <c r="X454" s="32" t="s">
        <v>66</v>
      </c>
      <c r="Y454" s="31"/>
      <c r="Z454" s="32" t="s">
        <v>65</v>
      </c>
      <c r="AA454" s="31"/>
      <c r="AB454" s="34" t="s">
        <v>64</v>
      </c>
      <c r="AC454" s="33"/>
      <c r="AD454" s="32" t="s">
        <v>63</v>
      </c>
      <c r="AE454" s="31"/>
      <c r="AF454" s="30"/>
      <c r="AG454" s="31"/>
      <c r="AH454" s="30"/>
      <c r="AI454" s="20"/>
      <c r="AJ454" s="246"/>
      <c r="AK454" s="246"/>
      <c r="AL454" s="19"/>
      <c r="AM454" s="7"/>
      <c r="AN454" s="7"/>
      <c r="AO454" s="239"/>
      <c r="AP454" s="230"/>
      <c r="AQ454" s="233"/>
      <c r="AR454" s="236"/>
      <c r="AS454" s="230"/>
      <c r="AT454" s="233"/>
      <c r="AU454" s="236"/>
      <c r="AV454" s="230"/>
      <c r="AW454" s="233"/>
      <c r="AX454" s="236"/>
      <c r="AY454" s="230"/>
      <c r="AZ454" s="233"/>
      <c r="BA454" s="236"/>
      <c r="BB454" s="230"/>
      <c r="BC454" s="233"/>
      <c r="BD454" s="298"/>
      <c r="BE454" s="301"/>
      <c r="BF454" s="301"/>
      <c r="BG454" s="304"/>
    </row>
    <row r="455" spans="2:60" ht="28.15" hidden="1" customHeight="1">
      <c r="B455" s="29"/>
      <c r="C455" s="265"/>
      <c r="D455" s="28"/>
      <c r="E455" s="27"/>
      <c r="F455" s="27"/>
      <c r="G455" s="26"/>
      <c r="H455" s="257"/>
      <c r="I455" s="261"/>
      <c r="J455" s="261"/>
      <c r="K455" s="261"/>
      <c r="L455" s="23" t="s">
        <v>62</v>
      </c>
      <c r="M455" s="22"/>
      <c r="N455" s="23" t="s">
        <v>61</v>
      </c>
      <c r="O455" s="22"/>
      <c r="P455" s="23" t="s">
        <v>60</v>
      </c>
      <c r="Q455" s="22"/>
      <c r="R455" s="23" t="s">
        <v>59</v>
      </c>
      <c r="S455" s="22"/>
      <c r="T455" s="23" t="s">
        <v>58</v>
      </c>
      <c r="U455" s="22"/>
      <c r="V455" s="23" t="s">
        <v>57</v>
      </c>
      <c r="W455" s="22"/>
      <c r="X455" s="23" t="s">
        <v>56</v>
      </c>
      <c r="Y455" s="22"/>
      <c r="Z455" s="23" t="s">
        <v>55</v>
      </c>
      <c r="AA455" s="22"/>
      <c r="AB455" s="25" t="s">
        <v>54</v>
      </c>
      <c r="AC455" s="24"/>
      <c r="AD455" s="23">
        <v>39</v>
      </c>
      <c r="AE455" s="22"/>
      <c r="AF455" s="21"/>
      <c r="AG455" s="22"/>
      <c r="AH455" s="21"/>
      <c r="AI455" s="20"/>
      <c r="AJ455" s="246"/>
      <c r="AK455" s="246"/>
      <c r="AL455" s="19"/>
      <c r="AM455" s="7"/>
      <c r="AN455" s="7"/>
      <c r="AO455" s="239"/>
      <c r="AP455" s="230"/>
      <c r="AQ455" s="233"/>
      <c r="AR455" s="236"/>
      <c r="AS455" s="230"/>
      <c r="AT455" s="233"/>
      <c r="AU455" s="236"/>
      <c r="AV455" s="230"/>
      <c r="AW455" s="233"/>
      <c r="AX455" s="236"/>
      <c r="AY455" s="230"/>
      <c r="AZ455" s="233"/>
      <c r="BA455" s="236"/>
      <c r="BB455" s="230"/>
      <c r="BC455" s="233"/>
      <c r="BD455" s="298"/>
      <c r="BE455" s="301"/>
      <c r="BF455" s="301"/>
      <c r="BG455" s="304"/>
    </row>
    <row r="456" spans="2:60" ht="28.15" hidden="1" customHeight="1" thickBot="1">
      <c r="B456" s="18"/>
      <c r="C456" s="271"/>
      <c r="D456" s="17"/>
      <c r="E456" s="16"/>
      <c r="F456" s="16"/>
      <c r="G456" s="15"/>
      <c r="H456" s="258"/>
      <c r="I456" s="272"/>
      <c r="J456" s="272"/>
      <c r="K456" s="272"/>
      <c r="L456" s="12" t="s">
        <v>53</v>
      </c>
      <c r="M456" s="11"/>
      <c r="N456" s="12" t="s">
        <v>52</v>
      </c>
      <c r="O456" s="11"/>
      <c r="P456" s="12" t="s">
        <v>51</v>
      </c>
      <c r="Q456" s="11"/>
      <c r="R456" s="12" t="s">
        <v>50</v>
      </c>
      <c r="S456" s="11"/>
      <c r="T456" s="12">
        <v>20</v>
      </c>
      <c r="U456" s="11"/>
      <c r="V456" s="12" t="s">
        <v>49</v>
      </c>
      <c r="W456" s="11"/>
      <c r="X456" s="12" t="s">
        <v>48</v>
      </c>
      <c r="Y456" s="11"/>
      <c r="Z456" s="12" t="s">
        <v>47</v>
      </c>
      <c r="AA456" s="11"/>
      <c r="AB456" s="14" t="s">
        <v>46</v>
      </c>
      <c r="AC456" s="13"/>
      <c r="AD456" s="12" t="s">
        <v>45</v>
      </c>
      <c r="AE456" s="11"/>
      <c r="AF456" s="10"/>
      <c r="AG456" s="11"/>
      <c r="AH456" s="10"/>
      <c r="AI456" s="9"/>
      <c r="AJ456" s="247"/>
      <c r="AK456" s="247"/>
      <c r="AL456" s="8"/>
      <c r="AM456" s="7"/>
      <c r="AN456" s="7"/>
      <c r="AO456" s="240"/>
      <c r="AP456" s="231"/>
      <c r="AQ456" s="234"/>
      <c r="AR456" s="237"/>
      <c r="AS456" s="231"/>
      <c r="AT456" s="234"/>
      <c r="AU456" s="237"/>
      <c r="AV456" s="231"/>
      <c r="AW456" s="234"/>
      <c r="AX456" s="237"/>
      <c r="AY456" s="231"/>
      <c r="AZ456" s="234"/>
      <c r="BA456" s="237"/>
      <c r="BB456" s="231"/>
      <c r="BC456" s="234"/>
      <c r="BD456" s="299"/>
      <c r="BE456" s="302"/>
      <c r="BF456" s="302"/>
      <c r="BG456" s="305"/>
    </row>
    <row r="457" spans="2:60" ht="85.9" hidden="1" customHeight="1" thickBot="1">
      <c r="B457" s="94" t="s">
        <v>119</v>
      </c>
      <c r="C457" s="83" t="s">
        <v>118</v>
      </c>
      <c r="D457" s="88" t="s">
        <v>117</v>
      </c>
      <c r="E457" s="93" t="s">
        <v>116</v>
      </c>
      <c r="F457" s="92"/>
      <c r="G457" s="91"/>
      <c r="H457" s="90" t="s">
        <v>115</v>
      </c>
      <c r="I457" s="88" t="s">
        <v>43</v>
      </c>
      <c r="J457" s="88" t="s">
        <v>114</v>
      </c>
      <c r="K457" s="88" t="s">
        <v>44</v>
      </c>
      <c r="L457" s="227" t="s">
        <v>113</v>
      </c>
      <c r="M457" s="270"/>
      <c r="N457" s="227" t="s">
        <v>112</v>
      </c>
      <c r="O457" s="270"/>
      <c r="P457" s="227" t="s">
        <v>112</v>
      </c>
      <c r="Q457" s="228"/>
      <c r="R457" s="227" t="s">
        <v>112</v>
      </c>
      <c r="S457" s="228"/>
      <c r="T457" s="227" t="s">
        <v>112</v>
      </c>
      <c r="U457" s="228"/>
      <c r="V457" s="227" t="s">
        <v>112</v>
      </c>
      <c r="W457" s="228"/>
      <c r="X457" s="227" t="s">
        <v>112</v>
      </c>
      <c r="Y457" s="228"/>
      <c r="Z457" s="227" t="s">
        <v>112</v>
      </c>
      <c r="AA457" s="228"/>
      <c r="AB457" s="227" t="s">
        <v>112</v>
      </c>
      <c r="AC457" s="228"/>
      <c r="AD457" s="227" t="s">
        <v>112</v>
      </c>
      <c r="AE457" s="228"/>
      <c r="AF457" s="244" t="s">
        <v>111</v>
      </c>
      <c r="AG457" s="228"/>
      <c r="AH457" s="90" t="s">
        <v>110</v>
      </c>
      <c r="AI457" s="89" t="s">
        <v>109</v>
      </c>
      <c r="AJ457" s="88" t="s">
        <v>108</v>
      </c>
      <c r="AK457" s="88" t="s">
        <v>107</v>
      </c>
      <c r="AL457" s="87" t="s">
        <v>106</v>
      </c>
      <c r="AM457" s="86"/>
      <c r="AN457" s="86"/>
      <c r="AO457" s="84" t="s">
        <v>105</v>
      </c>
      <c r="AP457" s="83" t="s">
        <v>104</v>
      </c>
      <c r="AQ457" s="82" t="s">
        <v>103</v>
      </c>
      <c r="AR457" s="84" t="s">
        <v>102</v>
      </c>
      <c r="AS457" s="83" t="s">
        <v>101</v>
      </c>
      <c r="AT457" s="82" t="s">
        <v>100</v>
      </c>
      <c r="AU457" s="84" t="s">
        <v>99</v>
      </c>
      <c r="AV457" s="83" t="s">
        <v>98</v>
      </c>
      <c r="AW457" s="85" t="s">
        <v>97</v>
      </c>
      <c r="AX457" s="84" t="s">
        <v>96</v>
      </c>
      <c r="AY457" s="83" t="s">
        <v>95</v>
      </c>
      <c r="AZ457" s="82" t="s">
        <v>94</v>
      </c>
      <c r="BA457" s="84" t="s">
        <v>93</v>
      </c>
      <c r="BB457" s="83" t="s">
        <v>92</v>
      </c>
      <c r="BC457" s="82" t="s">
        <v>91</v>
      </c>
      <c r="BD457" s="81" t="s">
        <v>90</v>
      </c>
      <c r="BE457" s="80" t="s">
        <v>89</v>
      </c>
      <c r="BF457" s="80" t="s">
        <v>88</v>
      </c>
      <c r="BG457" s="79" t="s">
        <v>87</v>
      </c>
    </row>
    <row r="458" spans="2:60" ht="48" hidden="1" thickBot="1">
      <c r="B458" s="78" t="s">
        <v>150</v>
      </c>
      <c r="C458" s="77"/>
      <c r="D458" s="76"/>
      <c r="E458" s="267"/>
      <c r="F458" s="268"/>
      <c r="G458" s="269"/>
      <c r="H458" s="75" t="s">
        <v>85</v>
      </c>
      <c r="I458" s="74"/>
      <c r="J458" s="74"/>
      <c r="K458" s="73"/>
      <c r="L458" s="72"/>
      <c r="M458" s="68"/>
      <c r="N458" s="72"/>
      <c r="O458" s="68"/>
      <c r="P458" s="72"/>
      <c r="Q458" s="68"/>
      <c r="R458" s="72"/>
      <c r="S458" s="68"/>
      <c r="T458" s="72"/>
      <c r="U458" s="68"/>
      <c r="V458" s="72"/>
      <c r="W458" s="68"/>
      <c r="X458" s="72"/>
      <c r="Y458" s="68"/>
      <c r="Z458" s="72"/>
      <c r="AA458" s="71"/>
      <c r="AB458" s="70"/>
      <c r="AC458" s="70"/>
      <c r="AD458" s="70"/>
      <c r="AE458" s="70"/>
      <c r="AF458" s="69" t="s">
        <v>84</v>
      </c>
      <c r="AG458" s="68"/>
      <c r="AH458" s="68"/>
      <c r="AI458" s="68"/>
      <c r="AJ458" s="67"/>
      <c r="AK458" s="67"/>
      <c r="AL458" s="66"/>
      <c r="AM458" s="65"/>
      <c r="AN458" s="65"/>
      <c r="AO458" s="64">
        <f t="shared" ref="AO458:BG458" si="32">SUM(AO459:AO470)</f>
        <v>0</v>
      </c>
      <c r="AP458" s="63">
        <f t="shared" si="32"/>
        <v>0</v>
      </c>
      <c r="AQ458" s="62">
        <f t="shared" si="32"/>
        <v>0</v>
      </c>
      <c r="AR458" s="64">
        <f t="shared" si="32"/>
        <v>0</v>
      </c>
      <c r="AS458" s="63">
        <f t="shared" si="32"/>
        <v>0</v>
      </c>
      <c r="AT458" s="62">
        <f t="shared" si="32"/>
        <v>0</v>
      </c>
      <c r="AU458" s="64">
        <f t="shared" si="32"/>
        <v>0</v>
      </c>
      <c r="AV458" s="63">
        <f t="shared" si="32"/>
        <v>0</v>
      </c>
      <c r="AW458" s="62">
        <f t="shared" si="32"/>
        <v>0</v>
      </c>
      <c r="AX458" s="64">
        <f t="shared" si="32"/>
        <v>0</v>
      </c>
      <c r="AY458" s="63">
        <f t="shared" si="32"/>
        <v>0</v>
      </c>
      <c r="AZ458" s="62">
        <f t="shared" si="32"/>
        <v>0</v>
      </c>
      <c r="BA458" s="64">
        <f t="shared" si="32"/>
        <v>0</v>
      </c>
      <c r="BB458" s="63">
        <f t="shared" si="32"/>
        <v>0</v>
      </c>
      <c r="BC458" s="62">
        <f t="shared" si="32"/>
        <v>0</v>
      </c>
      <c r="BD458" s="61">
        <f t="shared" si="32"/>
        <v>0</v>
      </c>
      <c r="BE458" s="60">
        <f t="shared" si="32"/>
        <v>0</v>
      </c>
      <c r="BF458" s="60">
        <f t="shared" si="32"/>
        <v>0</v>
      </c>
      <c r="BG458" s="59">
        <f t="shared" si="32"/>
        <v>0</v>
      </c>
      <c r="BH458" s="58" t="s">
        <v>83</v>
      </c>
    </row>
    <row r="459" spans="2:60" ht="28.15" hidden="1" customHeight="1">
      <c r="B459" s="29"/>
      <c r="C459" s="263">
        <v>1</v>
      </c>
      <c r="D459" s="47"/>
      <c r="E459" s="46"/>
      <c r="F459" s="46"/>
      <c r="G459" s="45"/>
      <c r="H459" s="255"/>
      <c r="I459" s="259"/>
      <c r="J459" s="259"/>
      <c r="K459" s="259"/>
      <c r="L459" s="42" t="s">
        <v>82</v>
      </c>
      <c r="M459" s="41"/>
      <c r="N459" s="42" t="s">
        <v>81</v>
      </c>
      <c r="O459" s="41"/>
      <c r="P459" s="42" t="s">
        <v>80</v>
      </c>
      <c r="Q459" s="41"/>
      <c r="R459" s="42" t="s">
        <v>79</v>
      </c>
      <c r="S459" s="41"/>
      <c r="T459" s="42" t="s">
        <v>78</v>
      </c>
      <c r="U459" s="41"/>
      <c r="V459" s="42" t="s">
        <v>77</v>
      </c>
      <c r="W459" s="41"/>
      <c r="X459" s="42" t="s">
        <v>76</v>
      </c>
      <c r="Y459" s="41"/>
      <c r="Z459" s="42" t="s">
        <v>75</v>
      </c>
      <c r="AA459" s="41"/>
      <c r="AB459" s="44" t="s">
        <v>74</v>
      </c>
      <c r="AC459" s="43"/>
      <c r="AD459" s="42" t="s">
        <v>73</v>
      </c>
      <c r="AE459" s="41"/>
      <c r="AF459" s="40"/>
      <c r="AG459" s="41"/>
      <c r="AH459" s="40"/>
      <c r="AI459" s="39"/>
      <c r="AJ459" s="245"/>
      <c r="AK459" s="245"/>
      <c r="AL459" s="38"/>
      <c r="AM459" s="7"/>
      <c r="AN459" s="7"/>
      <c r="AO459" s="238">
        <f>SUMPRODUCT(LEN($M459:$AE462)-LEN(SUBSTITUTE($M459:$AE462,"A", "")))</f>
        <v>0</v>
      </c>
      <c r="AP459" s="229">
        <f>SUMPRODUCT(LEN($AH459:$AH462)-LEN(SUBSTITUTE($AH459:$AH462,"A", "")))</f>
        <v>0</v>
      </c>
      <c r="AQ459" s="232">
        <f>SUMPRODUCT(LEN($AG459:$AG462)-LEN(SUBSTITUTE($AG459:$AG462,"A", "")))</f>
        <v>0</v>
      </c>
      <c r="AR459" s="235">
        <f>SUMPRODUCT(LEN($M459:$AE462)-LEN(SUBSTITUTE($M459:$AE462,"S", "")))</f>
        <v>0</v>
      </c>
      <c r="AS459" s="229">
        <f>SUMPRODUCT(LEN($AH459:$AH462)-LEN(SUBSTITUTE($AH459:$AH462,"S", "")))</f>
        <v>0</v>
      </c>
      <c r="AT459" s="232">
        <f>SUMPRODUCT(LEN($AG459:$AG462)-LEN(SUBSTITUTE($AG459:$AG462,"S", "")))</f>
        <v>0</v>
      </c>
      <c r="AU459" s="235">
        <f>SUMPRODUCT(LEN($M459:$AE462)-LEN(SUBSTITUTE($M459:$AE462,"F", "")))</f>
        <v>0</v>
      </c>
      <c r="AV459" s="229">
        <f>SUMPRODUCT(LEN($AH459:$AH462)-LEN(SUBSTITUTE($AH459:$AH462,"F", "")))</f>
        <v>0</v>
      </c>
      <c r="AW459" s="232">
        <f>SUMPRODUCT(LEN($AG459:$AG462)-LEN(SUBSTITUTE($AG459:$AG462,"F", "")))</f>
        <v>0</v>
      </c>
      <c r="AX459" s="235">
        <f>SUMPRODUCT(LEN($M459:$AE462)-LEN(SUBSTITUTE($M459:$AE462,"G", "")))</f>
        <v>0</v>
      </c>
      <c r="AY459" s="229">
        <f>SUMPRODUCT(LEN($AH459:$AH462)-LEN(SUBSTITUTE($AH459:$AH462,"G", "")))</f>
        <v>0</v>
      </c>
      <c r="AZ459" s="232">
        <f>SUMPRODUCT(LEN($AG459:$AG462)-LEN(SUBSTITUTE($AG459:$AG462,"G", "")))</f>
        <v>0</v>
      </c>
      <c r="BA459" s="235">
        <f>SUMPRODUCT(LEN($M459:$AE462)-LEN(SUBSTITUTE($M459:$AE462,"M", "")))</f>
        <v>0</v>
      </c>
      <c r="BB459" s="229">
        <f>SUMPRODUCT(LEN($AH459:$AH462)-LEN(SUBSTITUTE($AH459:$AH462,"M", "")))</f>
        <v>0</v>
      </c>
      <c r="BC459" s="232">
        <f>SUMPRODUCT(LEN($AG459:$AG462)-LEN(SUBSTITUTE($AG459:$AG462,"M", "")))</f>
        <v>0</v>
      </c>
      <c r="BD459" s="297">
        <f>SUMPRODUCT(LEN($AI459:$AI462)-LEN(SUBSTITUTE($AI459:$AI462,"S", "")))</f>
        <v>0</v>
      </c>
      <c r="BE459" s="300">
        <f>SUMPRODUCT(LEN($AI459:$AI462)-LEN(SUBSTITUTE($AI459:$AI462,"F", "")))</f>
        <v>0</v>
      </c>
      <c r="BF459" s="300">
        <f>SUMPRODUCT(LEN($AI459:$AI462)-LEN(SUBSTITUTE($AI459:$AI462,"G", "")))</f>
        <v>0</v>
      </c>
      <c r="BG459" s="303">
        <f>SUMPRODUCT(LEN($AI459:$AI462)-LEN(SUBSTITUTE($AI459:$AI462,"M", "")))</f>
        <v>0</v>
      </c>
    </row>
    <row r="460" spans="2:60" ht="28.15" hidden="1" customHeight="1" thickBot="1">
      <c r="B460" s="29"/>
      <c r="C460" s="264"/>
      <c r="D460" s="37"/>
      <c r="E460" s="36"/>
      <c r="F460" s="36"/>
      <c r="G460" s="35"/>
      <c r="H460" s="256"/>
      <c r="I460" s="260"/>
      <c r="J460" s="260"/>
      <c r="K460" s="260"/>
      <c r="L460" s="32" t="s">
        <v>72</v>
      </c>
      <c r="M460" s="31"/>
      <c r="N460" s="32" t="s">
        <v>71</v>
      </c>
      <c r="O460" s="31"/>
      <c r="P460" s="32" t="s">
        <v>70</v>
      </c>
      <c r="Q460" s="31"/>
      <c r="R460" s="32" t="s">
        <v>69</v>
      </c>
      <c r="S460" s="31"/>
      <c r="T460" s="32" t="s">
        <v>68</v>
      </c>
      <c r="U460" s="31"/>
      <c r="V460" s="32" t="s">
        <v>67</v>
      </c>
      <c r="W460" s="31"/>
      <c r="X460" s="32" t="s">
        <v>66</v>
      </c>
      <c r="Y460" s="31"/>
      <c r="Z460" s="32" t="s">
        <v>65</v>
      </c>
      <c r="AA460" s="31"/>
      <c r="AB460" s="34" t="s">
        <v>64</v>
      </c>
      <c r="AC460" s="33"/>
      <c r="AD460" s="32" t="s">
        <v>63</v>
      </c>
      <c r="AE460" s="31"/>
      <c r="AF460" s="30"/>
      <c r="AG460" s="31"/>
      <c r="AH460" s="30"/>
      <c r="AI460" s="20"/>
      <c r="AJ460" s="246"/>
      <c r="AK460" s="246"/>
      <c r="AL460" s="19"/>
      <c r="AM460" s="7"/>
      <c r="AN460" s="7"/>
      <c r="AO460" s="239"/>
      <c r="AP460" s="230"/>
      <c r="AQ460" s="233"/>
      <c r="AR460" s="236"/>
      <c r="AS460" s="230"/>
      <c r="AT460" s="233"/>
      <c r="AU460" s="236"/>
      <c r="AV460" s="230"/>
      <c r="AW460" s="233"/>
      <c r="AX460" s="236"/>
      <c r="AY460" s="230"/>
      <c r="AZ460" s="233"/>
      <c r="BA460" s="236"/>
      <c r="BB460" s="230"/>
      <c r="BC460" s="233"/>
      <c r="BD460" s="298"/>
      <c r="BE460" s="301"/>
      <c r="BF460" s="301"/>
      <c r="BG460" s="304"/>
    </row>
    <row r="461" spans="2:60" ht="28.15" hidden="1" customHeight="1">
      <c r="B461" s="29"/>
      <c r="C461" s="265"/>
      <c r="D461" s="28"/>
      <c r="E461" s="27"/>
      <c r="F461" s="27"/>
      <c r="G461" s="26"/>
      <c r="H461" s="257"/>
      <c r="I461" s="261"/>
      <c r="J461" s="261"/>
      <c r="K461" s="261"/>
      <c r="L461" s="23" t="s">
        <v>62</v>
      </c>
      <c r="M461" s="22"/>
      <c r="N461" s="23" t="s">
        <v>61</v>
      </c>
      <c r="O461" s="22"/>
      <c r="P461" s="23" t="s">
        <v>60</v>
      </c>
      <c r="Q461" s="22"/>
      <c r="R461" s="23" t="s">
        <v>59</v>
      </c>
      <c r="S461" s="22"/>
      <c r="T461" s="23" t="s">
        <v>58</v>
      </c>
      <c r="U461" s="22"/>
      <c r="V461" s="23" t="s">
        <v>57</v>
      </c>
      <c r="W461" s="22"/>
      <c r="X461" s="23" t="s">
        <v>56</v>
      </c>
      <c r="Y461" s="22"/>
      <c r="Z461" s="23" t="s">
        <v>55</v>
      </c>
      <c r="AA461" s="22"/>
      <c r="AB461" s="25" t="s">
        <v>54</v>
      </c>
      <c r="AC461" s="24"/>
      <c r="AD461" s="23">
        <v>39</v>
      </c>
      <c r="AE461" s="22"/>
      <c r="AF461" s="21"/>
      <c r="AG461" s="22"/>
      <c r="AH461" s="21"/>
      <c r="AI461" s="20"/>
      <c r="AJ461" s="246"/>
      <c r="AK461" s="246"/>
      <c r="AL461" s="19"/>
      <c r="AM461" s="7"/>
      <c r="AN461" s="7"/>
      <c r="AO461" s="239"/>
      <c r="AP461" s="230"/>
      <c r="AQ461" s="233"/>
      <c r="AR461" s="236"/>
      <c r="AS461" s="230"/>
      <c r="AT461" s="233"/>
      <c r="AU461" s="236"/>
      <c r="AV461" s="230"/>
      <c r="AW461" s="233"/>
      <c r="AX461" s="236"/>
      <c r="AY461" s="230"/>
      <c r="AZ461" s="233"/>
      <c r="BA461" s="236"/>
      <c r="BB461" s="230"/>
      <c r="BC461" s="233"/>
      <c r="BD461" s="298"/>
      <c r="BE461" s="301"/>
      <c r="BF461" s="301"/>
      <c r="BG461" s="304"/>
    </row>
    <row r="462" spans="2:60" ht="28.15" hidden="1" customHeight="1" thickBot="1">
      <c r="B462" s="29"/>
      <c r="C462" s="266"/>
      <c r="D462" s="57"/>
      <c r="E462" s="56"/>
      <c r="F462" s="56"/>
      <c r="G462" s="55"/>
      <c r="H462" s="258"/>
      <c r="I462" s="262"/>
      <c r="J462" s="262"/>
      <c r="K462" s="262"/>
      <c r="L462" s="52" t="s">
        <v>53</v>
      </c>
      <c r="M462" s="51"/>
      <c r="N462" s="52" t="s">
        <v>52</v>
      </c>
      <c r="O462" s="51"/>
      <c r="P462" s="52" t="s">
        <v>51</v>
      </c>
      <c r="Q462" s="51"/>
      <c r="R462" s="52" t="s">
        <v>50</v>
      </c>
      <c r="S462" s="51"/>
      <c r="T462" s="52">
        <v>20</v>
      </c>
      <c r="U462" s="51"/>
      <c r="V462" s="52" t="s">
        <v>49</v>
      </c>
      <c r="W462" s="51"/>
      <c r="X462" s="52" t="s">
        <v>48</v>
      </c>
      <c r="Y462" s="51"/>
      <c r="Z462" s="52" t="s">
        <v>47</v>
      </c>
      <c r="AA462" s="51"/>
      <c r="AB462" s="54" t="s">
        <v>46</v>
      </c>
      <c r="AC462" s="53"/>
      <c r="AD462" s="52" t="s">
        <v>45</v>
      </c>
      <c r="AE462" s="51"/>
      <c r="AF462" s="50"/>
      <c r="AG462" s="51"/>
      <c r="AH462" s="50"/>
      <c r="AI462" s="49"/>
      <c r="AJ462" s="248"/>
      <c r="AK462" s="248"/>
      <c r="AL462" s="48"/>
      <c r="AM462" s="7"/>
      <c r="AN462" s="7"/>
      <c r="AO462" s="240"/>
      <c r="AP462" s="231"/>
      <c r="AQ462" s="234"/>
      <c r="AR462" s="237"/>
      <c r="AS462" s="231"/>
      <c r="AT462" s="234"/>
      <c r="AU462" s="237"/>
      <c r="AV462" s="231"/>
      <c r="AW462" s="234"/>
      <c r="AX462" s="237"/>
      <c r="AY462" s="231"/>
      <c r="AZ462" s="234"/>
      <c r="BA462" s="237"/>
      <c r="BB462" s="231"/>
      <c r="BC462" s="234"/>
      <c r="BD462" s="299"/>
      <c r="BE462" s="302"/>
      <c r="BF462" s="302"/>
      <c r="BG462" s="305"/>
    </row>
    <row r="463" spans="2:60" ht="28.15" hidden="1" customHeight="1">
      <c r="B463" s="29"/>
      <c r="C463" s="263">
        <v>2</v>
      </c>
      <c r="D463" s="47"/>
      <c r="E463" s="46"/>
      <c r="F463" s="46"/>
      <c r="G463" s="45"/>
      <c r="H463" s="255"/>
      <c r="I463" s="259"/>
      <c r="J463" s="259"/>
      <c r="K463" s="259"/>
      <c r="L463" s="42" t="s">
        <v>82</v>
      </c>
      <c r="M463" s="41"/>
      <c r="N463" s="42" t="s">
        <v>81</v>
      </c>
      <c r="O463" s="41"/>
      <c r="P463" s="42" t="s">
        <v>80</v>
      </c>
      <c r="Q463" s="41"/>
      <c r="R463" s="42" t="s">
        <v>79</v>
      </c>
      <c r="S463" s="41"/>
      <c r="T463" s="42" t="s">
        <v>78</v>
      </c>
      <c r="U463" s="41"/>
      <c r="V463" s="42" t="s">
        <v>77</v>
      </c>
      <c r="W463" s="41"/>
      <c r="X463" s="42" t="s">
        <v>76</v>
      </c>
      <c r="Y463" s="41"/>
      <c r="Z463" s="42" t="s">
        <v>75</v>
      </c>
      <c r="AA463" s="41"/>
      <c r="AB463" s="44" t="s">
        <v>74</v>
      </c>
      <c r="AC463" s="43"/>
      <c r="AD463" s="42" t="s">
        <v>73</v>
      </c>
      <c r="AE463" s="41"/>
      <c r="AF463" s="40"/>
      <c r="AG463" s="41"/>
      <c r="AH463" s="40"/>
      <c r="AI463" s="39"/>
      <c r="AJ463" s="249"/>
      <c r="AK463" s="252"/>
      <c r="AL463" s="38"/>
      <c r="AM463" s="7"/>
      <c r="AN463" s="7"/>
      <c r="AO463" s="238">
        <f>SUMPRODUCT(LEN($M463:$AE466)-LEN(SUBSTITUTE($M463:$AE466,"A", "")))</f>
        <v>0</v>
      </c>
      <c r="AP463" s="229">
        <f>SUMPRODUCT(LEN($AH463:$AH466)-LEN(SUBSTITUTE($AH463:$AH466,"A", "")))</f>
        <v>0</v>
      </c>
      <c r="AQ463" s="232">
        <f>SUMPRODUCT(LEN($AG463:$AG466)-LEN(SUBSTITUTE($AG463:$AG466,"A", "")))</f>
        <v>0</v>
      </c>
      <c r="AR463" s="235">
        <f>SUMPRODUCT(LEN($M463:$AE466)-LEN(SUBSTITUTE($M463:$AE466,"S", "")))</f>
        <v>0</v>
      </c>
      <c r="AS463" s="229">
        <f>SUMPRODUCT(LEN($AH463:$AH466)-LEN(SUBSTITUTE($AH463:$AH466,"S", "")))</f>
        <v>0</v>
      </c>
      <c r="AT463" s="232">
        <f>SUMPRODUCT(LEN($AG463:$AG466)-LEN(SUBSTITUTE($AG463:$AG466,"S", "")))</f>
        <v>0</v>
      </c>
      <c r="AU463" s="235">
        <f>SUMPRODUCT(LEN($M463:$AE466)-LEN(SUBSTITUTE($M463:$AE466,"F", "")))</f>
        <v>0</v>
      </c>
      <c r="AV463" s="229">
        <f>SUMPRODUCT(LEN($AH463:$AH466)-LEN(SUBSTITUTE($AH463:$AH466,"F", "")))</f>
        <v>0</v>
      </c>
      <c r="AW463" s="232">
        <f>SUMPRODUCT(LEN($AG463:$AG466)-LEN(SUBSTITUTE($AG463:$AG466,"F", "")))</f>
        <v>0</v>
      </c>
      <c r="AX463" s="235">
        <f>SUMPRODUCT(LEN($M463:$AE466)-LEN(SUBSTITUTE($M463:$AE466,"G", "")))</f>
        <v>0</v>
      </c>
      <c r="AY463" s="229">
        <f>SUMPRODUCT(LEN($AH463:$AH466)-LEN(SUBSTITUTE($AH463:$AH466,"G", "")))</f>
        <v>0</v>
      </c>
      <c r="AZ463" s="232">
        <f>SUMPRODUCT(LEN($AG463:$AG466)-LEN(SUBSTITUTE($AG463:$AG466,"G", "")))</f>
        <v>0</v>
      </c>
      <c r="BA463" s="235">
        <f>SUMPRODUCT(LEN($M463:$AE466)-LEN(SUBSTITUTE($M463:$AE466,"M", "")))</f>
        <v>0</v>
      </c>
      <c r="BB463" s="229">
        <f>SUMPRODUCT(LEN($AH463:$AH466)-LEN(SUBSTITUTE($AH463:$AH466,"M", "")))</f>
        <v>0</v>
      </c>
      <c r="BC463" s="232">
        <f>SUMPRODUCT(LEN($AG463:$AG466)-LEN(SUBSTITUTE($AG463:$AG466,"M", "")))</f>
        <v>0</v>
      </c>
      <c r="BD463" s="297">
        <f>SUMPRODUCT(LEN($AI463:$AI466)-LEN(SUBSTITUTE($AI463:$AI466,"S", "")))</f>
        <v>0</v>
      </c>
      <c r="BE463" s="300">
        <f>SUMPRODUCT(LEN($AI463:$AI466)-LEN(SUBSTITUTE($AI463:$AI466,"F", "")))</f>
        <v>0</v>
      </c>
      <c r="BF463" s="300">
        <f>SUMPRODUCT(LEN($AI463:$AI466)-LEN(SUBSTITUTE($AI463:$AI466,"G", "")))</f>
        <v>0</v>
      </c>
      <c r="BG463" s="303">
        <f>SUMPRODUCT(LEN($AI463:$AI466)-LEN(SUBSTITUTE($AI463:$AI466,"M", "")))</f>
        <v>0</v>
      </c>
    </row>
    <row r="464" spans="2:60" ht="28.15" hidden="1" customHeight="1" thickBot="1">
      <c r="B464" s="29"/>
      <c r="C464" s="264"/>
      <c r="D464" s="37"/>
      <c r="E464" s="36"/>
      <c r="F464" s="36"/>
      <c r="G464" s="35"/>
      <c r="H464" s="256"/>
      <c r="I464" s="260"/>
      <c r="J464" s="260"/>
      <c r="K464" s="260"/>
      <c r="L464" s="32" t="s">
        <v>72</v>
      </c>
      <c r="M464" s="31"/>
      <c r="N464" s="32" t="s">
        <v>71</v>
      </c>
      <c r="O464" s="31"/>
      <c r="P464" s="32" t="s">
        <v>70</v>
      </c>
      <c r="Q464" s="31"/>
      <c r="R464" s="32" t="s">
        <v>69</v>
      </c>
      <c r="S464" s="31"/>
      <c r="T464" s="32" t="s">
        <v>68</v>
      </c>
      <c r="U464" s="31"/>
      <c r="V464" s="32" t="s">
        <v>67</v>
      </c>
      <c r="W464" s="31"/>
      <c r="X464" s="32" t="s">
        <v>66</v>
      </c>
      <c r="Y464" s="31"/>
      <c r="Z464" s="32" t="s">
        <v>65</v>
      </c>
      <c r="AA464" s="31"/>
      <c r="AB464" s="34" t="s">
        <v>64</v>
      </c>
      <c r="AC464" s="33"/>
      <c r="AD464" s="32" t="s">
        <v>63</v>
      </c>
      <c r="AE464" s="31"/>
      <c r="AF464" s="30"/>
      <c r="AG464" s="31"/>
      <c r="AH464" s="30"/>
      <c r="AI464" s="20"/>
      <c r="AJ464" s="250"/>
      <c r="AK464" s="253"/>
      <c r="AL464" s="19"/>
      <c r="AM464" s="7"/>
      <c r="AN464" s="7"/>
      <c r="AO464" s="239"/>
      <c r="AP464" s="230"/>
      <c r="AQ464" s="233"/>
      <c r="AR464" s="236"/>
      <c r="AS464" s="230"/>
      <c r="AT464" s="233"/>
      <c r="AU464" s="236"/>
      <c r="AV464" s="230"/>
      <c r="AW464" s="233"/>
      <c r="AX464" s="236"/>
      <c r="AY464" s="230"/>
      <c r="AZ464" s="233"/>
      <c r="BA464" s="236"/>
      <c r="BB464" s="230"/>
      <c r="BC464" s="233"/>
      <c r="BD464" s="298"/>
      <c r="BE464" s="301"/>
      <c r="BF464" s="301"/>
      <c r="BG464" s="304"/>
    </row>
    <row r="465" spans="2:60" ht="28.15" hidden="1" customHeight="1">
      <c r="B465" s="29"/>
      <c r="C465" s="265"/>
      <c r="D465" s="28"/>
      <c r="E465" s="27"/>
      <c r="F465" s="27"/>
      <c r="G465" s="26"/>
      <c r="H465" s="257"/>
      <c r="I465" s="261"/>
      <c r="J465" s="261"/>
      <c r="K465" s="261"/>
      <c r="L465" s="23" t="s">
        <v>62</v>
      </c>
      <c r="M465" s="22"/>
      <c r="N465" s="23" t="s">
        <v>61</v>
      </c>
      <c r="O465" s="22"/>
      <c r="P465" s="23" t="s">
        <v>60</v>
      </c>
      <c r="Q465" s="22"/>
      <c r="R465" s="23" t="s">
        <v>59</v>
      </c>
      <c r="S465" s="22"/>
      <c r="T465" s="23" t="s">
        <v>58</v>
      </c>
      <c r="U465" s="22"/>
      <c r="V465" s="23" t="s">
        <v>57</v>
      </c>
      <c r="W465" s="22"/>
      <c r="X465" s="23" t="s">
        <v>56</v>
      </c>
      <c r="Y465" s="22"/>
      <c r="Z465" s="23" t="s">
        <v>55</v>
      </c>
      <c r="AA465" s="22"/>
      <c r="AB465" s="25" t="s">
        <v>54</v>
      </c>
      <c r="AC465" s="24"/>
      <c r="AD465" s="23">
        <v>39</v>
      </c>
      <c r="AE465" s="22"/>
      <c r="AF465" s="21"/>
      <c r="AG465" s="22"/>
      <c r="AH465" s="21"/>
      <c r="AI465" s="20"/>
      <c r="AJ465" s="250"/>
      <c r="AK465" s="253"/>
      <c r="AL465" s="19"/>
      <c r="AM465" s="7"/>
      <c r="AN465" s="7"/>
      <c r="AO465" s="239"/>
      <c r="AP465" s="230"/>
      <c r="AQ465" s="233"/>
      <c r="AR465" s="236"/>
      <c r="AS465" s="230"/>
      <c r="AT465" s="233"/>
      <c r="AU465" s="236"/>
      <c r="AV465" s="230"/>
      <c r="AW465" s="233"/>
      <c r="AX465" s="236"/>
      <c r="AY465" s="230"/>
      <c r="AZ465" s="233"/>
      <c r="BA465" s="236"/>
      <c r="BB465" s="230"/>
      <c r="BC465" s="233"/>
      <c r="BD465" s="298"/>
      <c r="BE465" s="301"/>
      <c r="BF465" s="301"/>
      <c r="BG465" s="304"/>
    </row>
    <row r="466" spans="2:60" ht="28.15" hidden="1" customHeight="1" thickBot="1">
      <c r="B466" s="29"/>
      <c r="C466" s="266"/>
      <c r="D466" s="57"/>
      <c r="E466" s="56"/>
      <c r="F466" s="56"/>
      <c r="G466" s="55"/>
      <c r="H466" s="258"/>
      <c r="I466" s="262"/>
      <c r="J466" s="262"/>
      <c r="K466" s="262"/>
      <c r="L466" s="52" t="s">
        <v>53</v>
      </c>
      <c r="M466" s="51"/>
      <c r="N466" s="52" t="s">
        <v>52</v>
      </c>
      <c r="O466" s="51"/>
      <c r="P466" s="52" t="s">
        <v>51</v>
      </c>
      <c r="Q466" s="51"/>
      <c r="R466" s="52" t="s">
        <v>50</v>
      </c>
      <c r="S466" s="51"/>
      <c r="T466" s="52">
        <v>20</v>
      </c>
      <c r="U466" s="51"/>
      <c r="V466" s="52" t="s">
        <v>49</v>
      </c>
      <c r="W466" s="51"/>
      <c r="X466" s="52" t="s">
        <v>48</v>
      </c>
      <c r="Y466" s="51"/>
      <c r="Z466" s="52" t="s">
        <v>47</v>
      </c>
      <c r="AA466" s="51"/>
      <c r="AB466" s="54" t="s">
        <v>46</v>
      </c>
      <c r="AC466" s="53"/>
      <c r="AD466" s="52" t="s">
        <v>45</v>
      </c>
      <c r="AE466" s="51"/>
      <c r="AF466" s="50"/>
      <c r="AG466" s="51"/>
      <c r="AH466" s="50"/>
      <c r="AI466" s="49"/>
      <c r="AJ466" s="251"/>
      <c r="AK466" s="254"/>
      <c r="AL466" s="48"/>
      <c r="AM466" s="7"/>
      <c r="AN466" s="7"/>
      <c r="AO466" s="240"/>
      <c r="AP466" s="231"/>
      <c r="AQ466" s="234"/>
      <c r="AR466" s="237"/>
      <c r="AS466" s="231"/>
      <c r="AT466" s="234"/>
      <c r="AU466" s="237"/>
      <c r="AV466" s="231"/>
      <c r="AW466" s="234"/>
      <c r="AX466" s="237"/>
      <c r="AY466" s="231"/>
      <c r="AZ466" s="234"/>
      <c r="BA466" s="237"/>
      <c r="BB466" s="231"/>
      <c r="BC466" s="234"/>
      <c r="BD466" s="299"/>
      <c r="BE466" s="302"/>
      <c r="BF466" s="302"/>
      <c r="BG466" s="305"/>
    </row>
    <row r="467" spans="2:60" ht="28.15" hidden="1" customHeight="1">
      <c r="B467" s="29"/>
      <c r="C467" s="263">
        <v>3</v>
      </c>
      <c r="D467" s="47"/>
      <c r="E467" s="46"/>
      <c r="F467" s="46"/>
      <c r="G467" s="45"/>
      <c r="H467" s="255"/>
      <c r="I467" s="259"/>
      <c r="J467" s="259"/>
      <c r="K467" s="259"/>
      <c r="L467" s="42" t="s">
        <v>82</v>
      </c>
      <c r="M467" s="41"/>
      <c r="N467" s="42" t="s">
        <v>81</v>
      </c>
      <c r="O467" s="41"/>
      <c r="P467" s="42" t="s">
        <v>80</v>
      </c>
      <c r="Q467" s="41"/>
      <c r="R467" s="42" t="s">
        <v>79</v>
      </c>
      <c r="S467" s="41"/>
      <c r="T467" s="42" t="s">
        <v>78</v>
      </c>
      <c r="U467" s="41"/>
      <c r="V467" s="42" t="s">
        <v>77</v>
      </c>
      <c r="W467" s="41"/>
      <c r="X467" s="42" t="s">
        <v>76</v>
      </c>
      <c r="Y467" s="41"/>
      <c r="Z467" s="42" t="s">
        <v>75</v>
      </c>
      <c r="AA467" s="41"/>
      <c r="AB467" s="44" t="s">
        <v>74</v>
      </c>
      <c r="AC467" s="43"/>
      <c r="AD467" s="42" t="s">
        <v>73</v>
      </c>
      <c r="AE467" s="41"/>
      <c r="AF467" s="40"/>
      <c r="AG467" s="41"/>
      <c r="AH467" s="40"/>
      <c r="AI467" s="39"/>
      <c r="AJ467" s="245"/>
      <c r="AK467" s="245"/>
      <c r="AL467" s="38"/>
      <c r="AM467" s="7"/>
      <c r="AN467" s="7"/>
      <c r="AO467" s="238">
        <f>SUMPRODUCT(LEN($M467:$AE470)-LEN(SUBSTITUTE($M467:$AE470,"A", "")))</f>
        <v>0</v>
      </c>
      <c r="AP467" s="229">
        <f>SUMPRODUCT(LEN($AH467:$AH470)-LEN(SUBSTITUTE($AH467:$AH470,"A", "")))</f>
        <v>0</v>
      </c>
      <c r="AQ467" s="232">
        <f>SUMPRODUCT(LEN($AG467:$AG470)-LEN(SUBSTITUTE($AG467:$AG470,"A", "")))</f>
        <v>0</v>
      </c>
      <c r="AR467" s="235">
        <f>SUMPRODUCT(LEN($M467:$AE470)-LEN(SUBSTITUTE($M467:$AE470,"S", "")))</f>
        <v>0</v>
      </c>
      <c r="AS467" s="229">
        <f>SUMPRODUCT(LEN($AH467:$AH470)-LEN(SUBSTITUTE($AH467:$AH470,"S", "")))</f>
        <v>0</v>
      </c>
      <c r="AT467" s="232">
        <f>SUMPRODUCT(LEN($AG467:$AG470)-LEN(SUBSTITUTE($AG467:$AG470,"S", "")))</f>
        <v>0</v>
      </c>
      <c r="AU467" s="235">
        <f>SUMPRODUCT(LEN($M467:$AE470)-LEN(SUBSTITUTE($M467:$AE470,"F", "")))</f>
        <v>0</v>
      </c>
      <c r="AV467" s="229">
        <f>SUMPRODUCT(LEN($AH467:$AH470)-LEN(SUBSTITUTE($AH467:$AH470,"F", "")))</f>
        <v>0</v>
      </c>
      <c r="AW467" s="232">
        <f>SUMPRODUCT(LEN($AG467:$AG470)-LEN(SUBSTITUTE($AG467:$AG470,"F", "")))</f>
        <v>0</v>
      </c>
      <c r="AX467" s="235">
        <f>SUMPRODUCT(LEN($M467:$AE470)-LEN(SUBSTITUTE($M467:$AE470,"G", "")))</f>
        <v>0</v>
      </c>
      <c r="AY467" s="229">
        <f>SUMPRODUCT(LEN($AH467:$AH470)-LEN(SUBSTITUTE($AH467:$AH470,"G", "")))</f>
        <v>0</v>
      </c>
      <c r="AZ467" s="232">
        <f>SUMPRODUCT(LEN($AG467:$AG470)-LEN(SUBSTITUTE($AG467:$AG470,"G", "")))</f>
        <v>0</v>
      </c>
      <c r="BA467" s="235">
        <f>SUMPRODUCT(LEN($M467:$AE470)-LEN(SUBSTITUTE($M467:$AE470,"M", "")))</f>
        <v>0</v>
      </c>
      <c r="BB467" s="229">
        <f>SUMPRODUCT(LEN($AH467:$AH470)-LEN(SUBSTITUTE($AH467:$AH470,"M", "")))</f>
        <v>0</v>
      </c>
      <c r="BC467" s="232">
        <f>SUMPRODUCT(LEN($AG467:$AG470)-LEN(SUBSTITUTE($AG467:$AG470,"M", "")))</f>
        <v>0</v>
      </c>
      <c r="BD467" s="297">
        <f>SUMPRODUCT(LEN($AI467:$AI470)-LEN(SUBSTITUTE($AI467:$AI470,"S", "")))</f>
        <v>0</v>
      </c>
      <c r="BE467" s="300">
        <f>SUMPRODUCT(LEN($AI467:$AI470)-LEN(SUBSTITUTE($AI467:$AI470,"F", "")))</f>
        <v>0</v>
      </c>
      <c r="BF467" s="300">
        <f>SUMPRODUCT(LEN($AI467:$AI470)-LEN(SUBSTITUTE($AI467:$AI470,"G", "")))</f>
        <v>0</v>
      </c>
      <c r="BG467" s="303">
        <f>SUMPRODUCT(LEN($AI467:$AI470)-LEN(SUBSTITUTE($AI467:$AI470,"M", "")))</f>
        <v>0</v>
      </c>
    </row>
    <row r="468" spans="2:60" ht="28.15" hidden="1" customHeight="1" thickBot="1">
      <c r="B468" s="29"/>
      <c r="C468" s="264"/>
      <c r="D468" s="37"/>
      <c r="E468" s="36"/>
      <c r="F468" s="36"/>
      <c r="G468" s="35"/>
      <c r="H468" s="256"/>
      <c r="I468" s="260"/>
      <c r="J468" s="260"/>
      <c r="K468" s="260"/>
      <c r="L468" s="32" t="s">
        <v>72</v>
      </c>
      <c r="M468" s="31"/>
      <c r="N468" s="32" t="s">
        <v>71</v>
      </c>
      <c r="O468" s="31"/>
      <c r="P468" s="32" t="s">
        <v>70</v>
      </c>
      <c r="Q468" s="31"/>
      <c r="R468" s="32" t="s">
        <v>69</v>
      </c>
      <c r="S468" s="31"/>
      <c r="T468" s="32" t="s">
        <v>68</v>
      </c>
      <c r="U468" s="31"/>
      <c r="V468" s="32" t="s">
        <v>67</v>
      </c>
      <c r="W468" s="31"/>
      <c r="X468" s="32" t="s">
        <v>66</v>
      </c>
      <c r="Y468" s="31"/>
      <c r="Z468" s="32" t="s">
        <v>65</v>
      </c>
      <c r="AA468" s="31"/>
      <c r="AB468" s="34" t="s">
        <v>64</v>
      </c>
      <c r="AC468" s="33"/>
      <c r="AD468" s="32" t="s">
        <v>63</v>
      </c>
      <c r="AE468" s="31"/>
      <c r="AF468" s="30"/>
      <c r="AG468" s="31"/>
      <c r="AH468" s="30"/>
      <c r="AI468" s="20"/>
      <c r="AJ468" s="246"/>
      <c r="AK468" s="246"/>
      <c r="AL468" s="19"/>
      <c r="AM468" s="7"/>
      <c r="AN468" s="7"/>
      <c r="AO468" s="239"/>
      <c r="AP468" s="230"/>
      <c r="AQ468" s="233"/>
      <c r="AR468" s="236"/>
      <c r="AS468" s="230"/>
      <c r="AT468" s="233"/>
      <c r="AU468" s="236"/>
      <c r="AV468" s="230"/>
      <c r="AW468" s="233"/>
      <c r="AX468" s="236"/>
      <c r="AY468" s="230"/>
      <c r="AZ468" s="233"/>
      <c r="BA468" s="236"/>
      <c r="BB468" s="230"/>
      <c r="BC468" s="233"/>
      <c r="BD468" s="298"/>
      <c r="BE468" s="301"/>
      <c r="BF468" s="301"/>
      <c r="BG468" s="304"/>
    </row>
    <row r="469" spans="2:60" ht="28.15" hidden="1" customHeight="1">
      <c r="B469" s="29"/>
      <c r="C469" s="265"/>
      <c r="D469" s="28"/>
      <c r="E469" s="27"/>
      <c r="F469" s="27"/>
      <c r="G469" s="26"/>
      <c r="H469" s="257"/>
      <c r="I469" s="261"/>
      <c r="J469" s="261"/>
      <c r="K469" s="261"/>
      <c r="L469" s="23" t="s">
        <v>62</v>
      </c>
      <c r="M469" s="22"/>
      <c r="N469" s="23" t="s">
        <v>61</v>
      </c>
      <c r="O469" s="22"/>
      <c r="P469" s="23" t="s">
        <v>60</v>
      </c>
      <c r="Q469" s="22"/>
      <c r="R469" s="23" t="s">
        <v>59</v>
      </c>
      <c r="S469" s="22"/>
      <c r="T469" s="23" t="s">
        <v>58</v>
      </c>
      <c r="U469" s="22"/>
      <c r="V469" s="23" t="s">
        <v>57</v>
      </c>
      <c r="W469" s="22"/>
      <c r="X469" s="23" t="s">
        <v>56</v>
      </c>
      <c r="Y469" s="22"/>
      <c r="Z469" s="23" t="s">
        <v>55</v>
      </c>
      <c r="AA469" s="22"/>
      <c r="AB469" s="25" t="s">
        <v>54</v>
      </c>
      <c r="AC469" s="24"/>
      <c r="AD469" s="23">
        <v>39</v>
      </c>
      <c r="AE469" s="22"/>
      <c r="AF469" s="21"/>
      <c r="AG469" s="22"/>
      <c r="AH469" s="21"/>
      <c r="AI469" s="20"/>
      <c r="AJ469" s="246"/>
      <c r="AK469" s="246"/>
      <c r="AL469" s="19"/>
      <c r="AM469" s="7"/>
      <c r="AN469" s="7"/>
      <c r="AO469" s="239"/>
      <c r="AP469" s="230"/>
      <c r="AQ469" s="233"/>
      <c r="AR469" s="236"/>
      <c r="AS469" s="230"/>
      <c r="AT469" s="233"/>
      <c r="AU469" s="236"/>
      <c r="AV469" s="230"/>
      <c r="AW469" s="233"/>
      <c r="AX469" s="236"/>
      <c r="AY469" s="230"/>
      <c r="AZ469" s="233"/>
      <c r="BA469" s="236"/>
      <c r="BB469" s="230"/>
      <c r="BC469" s="233"/>
      <c r="BD469" s="298"/>
      <c r="BE469" s="301"/>
      <c r="BF469" s="301"/>
      <c r="BG469" s="304"/>
    </row>
    <row r="470" spans="2:60" ht="28.15" hidden="1" customHeight="1" thickBot="1">
      <c r="B470" s="18"/>
      <c r="C470" s="271"/>
      <c r="D470" s="17"/>
      <c r="E470" s="16"/>
      <c r="F470" s="16"/>
      <c r="G470" s="15"/>
      <c r="H470" s="258"/>
      <c r="I470" s="272"/>
      <c r="J470" s="272"/>
      <c r="K470" s="272"/>
      <c r="L470" s="12" t="s">
        <v>53</v>
      </c>
      <c r="M470" s="11"/>
      <c r="N470" s="12" t="s">
        <v>52</v>
      </c>
      <c r="O470" s="11"/>
      <c r="P470" s="12" t="s">
        <v>51</v>
      </c>
      <c r="Q470" s="11"/>
      <c r="R470" s="12" t="s">
        <v>50</v>
      </c>
      <c r="S470" s="11"/>
      <c r="T470" s="12">
        <v>20</v>
      </c>
      <c r="U470" s="11"/>
      <c r="V470" s="12" t="s">
        <v>49</v>
      </c>
      <c r="W470" s="11"/>
      <c r="X470" s="12" t="s">
        <v>48</v>
      </c>
      <c r="Y470" s="11"/>
      <c r="Z470" s="12" t="s">
        <v>47</v>
      </c>
      <c r="AA470" s="11"/>
      <c r="AB470" s="14" t="s">
        <v>46</v>
      </c>
      <c r="AC470" s="13"/>
      <c r="AD470" s="12" t="s">
        <v>45</v>
      </c>
      <c r="AE470" s="11"/>
      <c r="AF470" s="10"/>
      <c r="AG470" s="11"/>
      <c r="AH470" s="10"/>
      <c r="AI470" s="9"/>
      <c r="AJ470" s="247"/>
      <c r="AK470" s="247"/>
      <c r="AL470" s="8"/>
      <c r="AM470" s="7"/>
      <c r="AN470" s="7"/>
      <c r="AO470" s="240"/>
      <c r="AP470" s="231"/>
      <c r="AQ470" s="234"/>
      <c r="AR470" s="237"/>
      <c r="AS470" s="231"/>
      <c r="AT470" s="234"/>
      <c r="AU470" s="237"/>
      <c r="AV470" s="231"/>
      <c r="AW470" s="234"/>
      <c r="AX470" s="237"/>
      <c r="AY470" s="231"/>
      <c r="AZ470" s="234"/>
      <c r="BA470" s="237"/>
      <c r="BB470" s="231"/>
      <c r="BC470" s="234"/>
      <c r="BD470" s="299"/>
      <c r="BE470" s="302"/>
      <c r="BF470" s="302"/>
      <c r="BG470" s="305"/>
    </row>
    <row r="471" spans="2:60" ht="85.9" hidden="1" customHeight="1" thickBot="1">
      <c r="B471" s="94" t="s">
        <v>119</v>
      </c>
      <c r="C471" s="83" t="s">
        <v>118</v>
      </c>
      <c r="D471" s="88" t="s">
        <v>117</v>
      </c>
      <c r="E471" s="93" t="s">
        <v>116</v>
      </c>
      <c r="F471" s="92"/>
      <c r="G471" s="91"/>
      <c r="H471" s="90" t="s">
        <v>115</v>
      </c>
      <c r="I471" s="88" t="s">
        <v>43</v>
      </c>
      <c r="J471" s="88" t="s">
        <v>114</v>
      </c>
      <c r="K471" s="88" t="s">
        <v>44</v>
      </c>
      <c r="L471" s="227" t="s">
        <v>113</v>
      </c>
      <c r="M471" s="270"/>
      <c r="N471" s="227" t="s">
        <v>112</v>
      </c>
      <c r="O471" s="270"/>
      <c r="P471" s="227" t="s">
        <v>112</v>
      </c>
      <c r="Q471" s="228"/>
      <c r="R471" s="227" t="s">
        <v>112</v>
      </c>
      <c r="S471" s="228"/>
      <c r="T471" s="227" t="s">
        <v>112</v>
      </c>
      <c r="U471" s="228"/>
      <c r="V471" s="227" t="s">
        <v>112</v>
      </c>
      <c r="W471" s="228"/>
      <c r="X471" s="227" t="s">
        <v>112</v>
      </c>
      <c r="Y471" s="228"/>
      <c r="Z471" s="227" t="s">
        <v>112</v>
      </c>
      <c r="AA471" s="228"/>
      <c r="AB471" s="227" t="s">
        <v>112</v>
      </c>
      <c r="AC471" s="228"/>
      <c r="AD471" s="227" t="s">
        <v>112</v>
      </c>
      <c r="AE471" s="228"/>
      <c r="AF471" s="244" t="s">
        <v>111</v>
      </c>
      <c r="AG471" s="228"/>
      <c r="AH471" s="90" t="s">
        <v>110</v>
      </c>
      <c r="AI471" s="89" t="s">
        <v>109</v>
      </c>
      <c r="AJ471" s="88" t="s">
        <v>108</v>
      </c>
      <c r="AK471" s="88" t="s">
        <v>107</v>
      </c>
      <c r="AL471" s="87" t="s">
        <v>106</v>
      </c>
      <c r="AM471" s="86"/>
      <c r="AN471" s="86"/>
      <c r="AO471" s="84" t="s">
        <v>105</v>
      </c>
      <c r="AP471" s="83" t="s">
        <v>104</v>
      </c>
      <c r="AQ471" s="82" t="s">
        <v>103</v>
      </c>
      <c r="AR471" s="84" t="s">
        <v>102</v>
      </c>
      <c r="AS471" s="83" t="s">
        <v>101</v>
      </c>
      <c r="AT471" s="82" t="s">
        <v>100</v>
      </c>
      <c r="AU471" s="84" t="s">
        <v>99</v>
      </c>
      <c r="AV471" s="83" t="s">
        <v>98</v>
      </c>
      <c r="AW471" s="85" t="s">
        <v>97</v>
      </c>
      <c r="AX471" s="84" t="s">
        <v>96</v>
      </c>
      <c r="AY471" s="83" t="s">
        <v>95</v>
      </c>
      <c r="AZ471" s="82" t="s">
        <v>94</v>
      </c>
      <c r="BA471" s="84" t="s">
        <v>93</v>
      </c>
      <c r="BB471" s="83" t="s">
        <v>92</v>
      </c>
      <c r="BC471" s="82" t="s">
        <v>91</v>
      </c>
      <c r="BD471" s="81" t="s">
        <v>90</v>
      </c>
      <c r="BE471" s="80" t="s">
        <v>89</v>
      </c>
      <c r="BF471" s="80" t="s">
        <v>88</v>
      </c>
      <c r="BG471" s="79" t="s">
        <v>87</v>
      </c>
    </row>
    <row r="472" spans="2:60" ht="48" hidden="1" thickBot="1">
      <c r="B472" s="78" t="s">
        <v>149</v>
      </c>
      <c r="C472" s="77"/>
      <c r="D472" s="76"/>
      <c r="E472" s="267"/>
      <c r="F472" s="268"/>
      <c r="G472" s="269"/>
      <c r="H472" s="75" t="s">
        <v>85</v>
      </c>
      <c r="I472" s="74"/>
      <c r="J472" s="74"/>
      <c r="K472" s="73"/>
      <c r="L472" s="72"/>
      <c r="M472" s="68"/>
      <c r="N472" s="72"/>
      <c r="O472" s="68"/>
      <c r="P472" s="72"/>
      <c r="Q472" s="68"/>
      <c r="R472" s="72"/>
      <c r="S472" s="68"/>
      <c r="T472" s="72"/>
      <c r="U472" s="68"/>
      <c r="V472" s="72"/>
      <c r="W472" s="68"/>
      <c r="X472" s="72"/>
      <c r="Y472" s="68"/>
      <c r="Z472" s="72"/>
      <c r="AA472" s="71"/>
      <c r="AB472" s="70"/>
      <c r="AC472" s="70"/>
      <c r="AD472" s="70"/>
      <c r="AE472" s="70"/>
      <c r="AF472" s="69" t="s">
        <v>84</v>
      </c>
      <c r="AG472" s="68"/>
      <c r="AH472" s="68"/>
      <c r="AI472" s="68"/>
      <c r="AJ472" s="67"/>
      <c r="AK472" s="67"/>
      <c r="AL472" s="66"/>
      <c r="AM472" s="65"/>
      <c r="AN472" s="65"/>
      <c r="AO472" s="64">
        <f t="shared" ref="AO472:BG472" si="33">SUM(AO473:AO484)</f>
        <v>0</v>
      </c>
      <c r="AP472" s="63">
        <f t="shared" si="33"/>
        <v>0</v>
      </c>
      <c r="AQ472" s="62">
        <f t="shared" si="33"/>
        <v>0</v>
      </c>
      <c r="AR472" s="64">
        <f t="shared" si="33"/>
        <v>0</v>
      </c>
      <c r="AS472" s="63">
        <f t="shared" si="33"/>
        <v>0</v>
      </c>
      <c r="AT472" s="62">
        <f t="shared" si="33"/>
        <v>0</v>
      </c>
      <c r="AU472" s="64">
        <f t="shared" si="33"/>
        <v>0</v>
      </c>
      <c r="AV472" s="63">
        <f t="shared" si="33"/>
        <v>0</v>
      </c>
      <c r="AW472" s="62">
        <f t="shared" si="33"/>
        <v>0</v>
      </c>
      <c r="AX472" s="64">
        <f t="shared" si="33"/>
        <v>0</v>
      </c>
      <c r="AY472" s="63">
        <f t="shared" si="33"/>
        <v>0</v>
      </c>
      <c r="AZ472" s="62">
        <f t="shared" si="33"/>
        <v>0</v>
      </c>
      <c r="BA472" s="64">
        <f t="shared" si="33"/>
        <v>0</v>
      </c>
      <c r="BB472" s="63">
        <f t="shared" si="33"/>
        <v>0</v>
      </c>
      <c r="BC472" s="62">
        <f t="shared" si="33"/>
        <v>0</v>
      </c>
      <c r="BD472" s="61">
        <f t="shared" si="33"/>
        <v>0</v>
      </c>
      <c r="BE472" s="60">
        <f t="shared" si="33"/>
        <v>0</v>
      </c>
      <c r="BF472" s="60">
        <f t="shared" si="33"/>
        <v>0</v>
      </c>
      <c r="BG472" s="59">
        <f t="shared" si="33"/>
        <v>0</v>
      </c>
      <c r="BH472" s="58" t="s">
        <v>83</v>
      </c>
    </row>
    <row r="473" spans="2:60" ht="28.15" hidden="1" customHeight="1">
      <c r="B473" s="29"/>
      <c r="C473" s="263">
        <v>1</v>
      </c>
      <c r="D473" s="47"/>
      <c r="E473" s="46"/>
      <c r="F473" s="46"/>
      <c r="G473" s="45"/>
      <c r="H473" s="255"/>
      <c r="I473" s="259"/>
      <c r="J473" s="259"/>
      <c r="K473" s="259"/>
      <c r="L473" s="42" t="s">
        <v>82</v>
      </c>
      <c r="M473" s="41"/>
      <c r="N473" s="42" t="s">
        <v>81</v>
      </c>
      <c r="O473" s="41"/>
      <c r="P473" s="42" t="s">
        <v>80</v>
      </c>
      <c r="Q473" s="41"/>
      <c r="R473" s="42" t="s">
        <v>79</v>
      </c>
      <c r="S473" s="41"/>
      <c r="T473" s="42" t="s">
        <v>78</v>
      </c>
      <c r="U473" s="41"/>
      <c r="V473" s="42" t="s">
        <v>77</v>
      </c>
      <c r="W473" s="41"/>
      <c r="X473" s="42" t="s">
        <v>76</v>
      </c>
      <c r="Y473" s="41"/>
      <c r="Z473" s="42" t="s">
        <v>75</v>
      </c>
      <c r="AA473" s="41"/>
      <c r="AB473" s="44" t="s">
        <v>74</v>
      </c>
      <c r="AC473" s="43"/>
      <c r="AD473" s="42" t="s">
        <v>73</v>
      </c>
      <c r="AE473" s="41"/>
      <c r="AF473" s="40"/>
      <c r="AG473" s="41"/>
      <c r="AH473" s="40"/>
      <c r="AI473" s="39"/>
      <c r="AJ473" s="245"/>
      <c r="AK473" s="245"/>
      <c r="AL473" s="38"/>
      <c r="AM473" s="7"/>
      <c r="AN473" s="7"/>
      <c r="AO473" s="238">
        <f>SUMPRODUCT(LEN($M473:$AE476)-LEN(SUBSTITUTE($M473:$AE476,"A", "")))</f>
        <v>0</v>
      </c>
      <c r="AP473" s="229">
        <f>SUMPRODUCT(LEN($AH473:$AH476)-LEN(SUBSTITUTE($AH473:$AH476,"A", "")))</f>
        <v>0</v>
      </c>
      <c r="AQ473" s="232">
        <f>SUMPRODUCT(LEN($AG473:$AG476)-LEN(SUBSTITUTE($AG473:$AG476,"A", "")))</f>
        <v>0</v>
      </c>
      <c r="AR473" s="235">
        <f>SUMPRODUCT(LEN($M473:$AE476)-LEN(SUBSTITUTE($M473:$AE476,"S", "")))</f>
        <v>0</v>
      </c>
      <c r="AS473" s="229">
        <f>SUMPRODUCT(LEN($AH473:$AH476)-LEN(SUBSTITUTE($AH473:$AH476,"S", "")))</f>
        <v>0</v>
      </c>
      <c r="AT473" s="232">
        <f>SUMPRODUCT(LEN($AG473:$AG476)-LEN(SUBSTITUTE($AG473:$AG476,"S", "")))</f>
        <v>0</v>
      </c>
      <c r="AU473" s="235">
        <f>SUMPRODUCT(LEN($M473:$AE476)-LEN(SUBSTITUTE($M473:$AE476,"F", "")))</f>
        <v>0</v>
      </c>
      <c r="AV473" s="229">
        <f>SUMPRODUCT(LEN($AH473:$AH476)-LEN(SUBSTITUTE($AH473:$AH476,"F", "")))</f>
        <v>0</v>
      </c>
      <c r="AW473" s="232">
        <f>SUMPRODUCT(LEN($AG473:$AG476)-LEN(SUBSTITUTE($AG473:$AG476,"F", "")))</f>
        <v>0</v>
      </c>
      <c r="AX473" s="235">
        <f>SUMPRODUCT(LEN($M473:$AE476)-LEN(SUBSTITUTE($M473:$AE476,"G", "")))</f>
        <v>0</v>
      </c>
      <c r="AY473" s="229">
        <f>SUMPRODUCT(LEN($AH473:$AH476)-LEN(SUBSTITUTE($AH473:$AH476,"G", "")))</f>
        <v>0</v>
      </c>
      <c r="AZ473" s="232">
        <f>SUMPRODUCT(LEN($AG473:$AG476)-LEN(SUBSTITUTE($AG473:$AG476,"G", "")))</f>
        <v>0</v>
      </c>
      <c r="BA473" s="235">
        <f>SUMPRODUCT(LEN($M473:$AE476)-LEN(SUBSTITUTE($M473:$AE476,"M", "")))</f>
        <v>0</v>
      </c>
      <c r="BB473" s="229">
        <f>SUMPRODUCT(LEN($AH473:$AH476)-LEN(SUBSTITUTE($AH473:$AH476,"M", "")))</f>
        <v>0</v>
      </c>
      <c r="BC473" s="232">
        <f>SUMPRODUCT(LEN($AG473:$AG476)-LEN(SUBSTITUTE($AG473:$AG476,"M", "")))</f>
        <v>0</v>
      </c>
      <c r="BD473" s="297">
        <f>SUMPRODUCT(LEN($AI473:$AI476)-LEN(SUBSTITUTE($AI473:$AI476,"S", "")))</f>
        <v>0</v>
      </c>
      <c r="BE473" s="300">
        <f>SUMPRODUCT(LEN($AI473:$AI476)-LEN(SUBSTITUTE($AI473:$AI476,"F", "")))</f>
        <v>0</v>
      </c>
      <c r="BF473" s="300">
        <f>SUMPRODUCT(LEN($AI473:$AI476)-LEN(SUBSTITUTE($AI473:$AI476,"G", "")))</f>
        <v>0</v>
      </c>
      <c r="BG473" s="303">
        <f>SUMPRODUCT(LEN($AI473:$AI476)-LEN(SUBSTITUTE($AI473:$AI476,"M", "")))</f>
        <v>0</v>
      </c>
    </row>
    <row r="474" spans="2:60" ht="28.15" hidden="1" customHeight="1" thickBot="1">
      <c r="B474" s="29"/>
      <c r="C474" s="264"/>
      <c r="D474" s="37"/>
      <c r="E474" s="36"/>
      <c r="F474" s="36"/>
      <c r="G474" s="35"/>
      <c r="H474" s="256"/>
      <c r="I474" s="260"/>
      <c r="J474" s="260"/>
      <c r="K474" s="260"/>
      <c r="L474" s="32" t="s">
        <v>72</v>
      </c>
      <c r="M474" s="31"/>
      <c r="N474" s="32" t="s">
        <v>71</v>
      </c>
      <c r="O474" s="31"/>
      <c r="P474" s="32" t="s">
        <v>70</v>
      </c>
      <c r="Q474" s="31"/>
      <c r="R474" s="32" t="s">
        <v>69</v>
      </c>
      <c r="S474" s="31"/>
      <c r="T474" s="32" t="s">
        <v>68</v>
      </c>
      <c r="U474" s="31"/>
      <c r="V474" s="32" t="s">
        <v>67</v>
      </c>
      <c r="W474" s="31"/>
      <c r="X474" s="32" t="s">
        <v>66</v>
      </c>
      <c r="Y474" s="31"/>
      <c r="Z474" s="32" t="s">
        <v>65</v>
      </c>
      <c r="AA474" s="31"/>
      <c r="AB474" s="34" t="s">
        <v>64</v>
      </c>
      <c r="AC474" s="33"/>
      <c r="AD474" s="32" t="s">
        <v>63</v>
      </c>
      <c r="AE474" s="31"/>
      <c r="AF474" s="30"/>
      <c r="AG474" s="31"/>
      <c r="AH474" s="30"/>
      <c r="AI474" s="20"/>
      <c r="AJ474" s="246"/>
      <c r="AK474" s="246"/>
      <c r="AL474" s="19"/>
      <c r="AM474" s="7"/>
      <c r="AN474" s="7"/>
      <c r="AO474" s="239"/>
      <c r="AP474" s="230"/>
      <c r="AQ474" s="233"/>
      <c r="AR474" s="236"/>
      <c r="AS474" s="230"/>
      <c r="AT474" s="233"/>
      <c r="AU474" s="236"/>
      <c r="AV474" s="230"/>
      <c r="AW474" s="233"/>
      <c r="AX474" s="236"/>
      <c r="AY474" s="230"/>
      <c r="AZ474" s="233"/>
      <c r="BA474" s="236"/>
      <c r="BB474" s="230"/>
      <c r="BC474" s="233"/>
      <c r="BD474" s="298"/>
      <c r="BE474" s="301"/>
      <c r="BF474" s="301"/>
      <c r="BG474" s="304"/>
    </row>
    <row r="475" spans="2:60" ht="28.15" hidden="1" customHeight="1">
      <c r="B475" s="29"/>
      <c r="C475" s="265"/>
      <c r="D475" s="28"/>
      <c r="E475" s="27"/>
      <c r="F475" s="27"/>
      <c r="G475" s="26"/>
      <c r="H475" s="257"/>
      <c r="I475" s="261"/>
      <c r="J475" s="261"/>
      <c r="K475" s="261"/>
      <c r="L475" s="23" t="s">
        <v>62</v>
      </c>
      <c r="M475" s="22"/>
      <c r="N475" s="23" t="s">
        <v>61</v>
      </c>
      <c r="O475" s="22"/>
      <c r="P475" s="23" t="s">
        <v>60</v>
      </c>
      <c r="Q475" s="22"/>
      <c r="R475" s="23" t="s">
        <v>59</v>
      </c>
      <c r="S475" s="22"/>
      <c r="T475" s="23" t="s">
        <v>58</v>
      </c>
      <c r="U475" s="22"/>
      <c r="V475" s="23" t="s">
        <v>57</v>
      </c>
      <c r="W475" s="22"/>
      <c r="X475" s="23" t="s">
        <v>56</v>
      </c>
      <c r="Y475" s="22"/>
      <c r="Z475" s="23" t="s">
        <v>55</v>
      </c>
      <c r="AA475" s="22"/>
      <c r="AB475" s="25" t="s">
        <v>54</v>
      </c>
      <c r="AC475" s="24"/>
      <c r="AD475" s="23">
        <v>39</v>
      </c>
      <c r="AE475" s="22"/>
      <c r="AF475" s="21"/>
      <c r="AG475" s="22"/>
      <c r="AH475" s="21"/>
      <c r="AI475" s="20"/>
      <c r="AJ475" s="246"/>
      <c r="AK475" s="246"/>
      <c r="AL475" s="19"/>
      <c r="AM475" s="7"/>
      <c r="AN475" s="7"/>
      <c r="AO475" s="239"/>
      <c r="AP475" s="230"/>
      <c r="AQ475" s="233"/>
      <c r="AR475" s="236"/>
      <c r="AS475" s="230"/>
      <c r="AT475" s="233"/>
      <c r="AU475" s="236"/>
      <c r="AV475" s="230"/>
      <c r="AW475" s="233"/>
      <c r="AX475" s="236"/>
      <c r="AY475" s="230"/>
      <c r="AZ475" s="233"/>
      <c r="BA475" s="236"/>
      <c r="BB475" s="230"/>
      <c r="BC475" s="233"/>
      <c r="BD475" s="298"/>
      <c r="BE475" s="301"/>
      <c r="BF475" s="301"/>
      <c r="BG475" s="304"/>
    </row>
    <row r="476" spans="2:60" ht="28.15" hidden="1" customHeight="1" thickBot="1">
      <c r="B476" s="29"/>
      <c r="C476" s="266"/>
      <c r="D476" s="57"/>
      <c r="E476" s="56"/>
      <c r="F476" s="56"/>
      <c r="G476" s="55"/>
      <c r="H476" s="258"/>
      <c r="I476" s="262"/>
      <c r="J476" s="262"/>
      <c r="K476" s="262"/>
      <c r="L476" s="52" t="s">
        <v>53</v>
      </c>
      <c r="M476" s="51"/>
      <c r="N476" s="52" t="s">
        <v>52</v>
      </c>
      <c r="O476" s="51"/>
      <c r="P476" s="52" t="s">
        <v>51</v>
      </c>
      <c r="Q476" s="51"/>
      <c r="R476" s="52" t="s">
        <v>50</v>
      </c>
      <c r="S476" s="51"/>
      <c r="T476" s="52">
        <v>20</v>
      </c>
      <c r="U476" s="51"/>
      <c r="V476" s="52" t="s">
        <v>49</v>
      </c>
      <c r="W476" s="51"/>
      <c r="X476" s="52" t="s">
        <v>48</v>
      </c>
      <c r="Y476" s="51"/>
      <c r="Z476" s="52" t="s">
        <v>47</v>
      </c>
      <c r="AA476" s="51"/>
      <c r="AB476" s="54" t="s">
        <v>46</v>
      </c>
      <c r="AC476" s="53"/>
      <c r="AD476" s="52" t="s">
        <v>45</v>
      </c>
      <c r="AE476" s="51"/>
      <c r="AF476" s="50"/>
      <c r="AG476" s="51"/>
      <c r="AH476" s="50"/>
      <c r="AI476" s="49"/>
      <c r="AJ476" s="248"/>
      <c r="AK476" s="248"/>
      <c r="AL476" s="48"/>
      <c r="AM476" s="7"/>
      <c r="AN476" s="7"/>
      <c r="AO476" s="240"/>
      <c r="AP476" s="231"/>
      <c r="AQ476" s="234"/>
      <c r="AR476" s="237"/>
      <c r="AS476" s="231"/>
      <c r="AT476" s="234"/>
      <c r="AU476" s="237"/>
      <c r="AV476" s="231"/>
      <c r="AW476" s="234"/>
      <c r="AX476" s="237"/>
      <c r="AY476" s="231"/>
      <c r="AZ476" s="234"/>
      <c r="BA476" s="237"/>
      <c r="BB476" s="231"/>
      <c r="BC476" s="234"/>
      <c r="BD476" s="299"/>
      <c r="BE476" s="302"/>
      <c r="BF476" s="302"/>
      <c r="BG476" s="305"/>
    </row>
    <row r="477" spans="2:60" ht="28.15" hidden="1" customHeight="1">
      <c r="B477" s="29"/>
      <c r="C477" s="263">
        <v>2</v>
      </c>
      <c r="D477" s="47"/>
      <c r="E477" s="46"/>
      <c r="F477" s="46"/>
      <c r="G477" s="45"/>
      <c r="H477" s="255"/>
      <c r="I477" s="259"/>
      <c r="J477" s="259"/>
      <c r="K477" s="259"/>
      <c r="L477" s="42" t="s">
        <v>82</v>
      </c>
      <c r="M477" s="41"/>
      <c r="N477" s="42" t="s">
        <v>81</v>
      </c>
      <c r="O477" s="41"/>
      <c r="P477" s="42" t="s">
        <v>80</v>
      </c>
      <c r="Q477" s="41"/>
      <c r="R477" s="42" t="s">
        <v>79</v>
      </c>
      <c r="S477" s="41"/>
      <c r="T477" s="42" t="s">
        <v>78</v>
      </c>
      <c r="U477" s="41"/>
      <c r="V477" s="42" t="s">
        <v>77</v>
      </c>
      <c r="W477" s="41"/>
      <c r="X477" s="42" t="s">
        <v>76</v>
      </c>
      <c r="Y477" s="41"/>
      <c r="Z477" s="42" t="s">
        <v>75</v>
      </c>
      <c r="AA477" s="41"/>
      <c r="AB477" s="44" t="s">
        <v>74</v>
      </c>
      <c r="AC477" s="43"/>
      <c r="AD477" s="42" t="s">
        <v>73</v>
      </c>
      <c r="AE477" s="41"/>
      <c r="AF477" s="40"/>
      <c r="AG477" s="41"/>
      <c r="AH477" s="40"/>
      <c r="AI477" s="39"/>
      <c r="AJ477" s="249"/>
      <c r="AK477" s="252"/>
      <c r="AL477" s="38"/>
      <c r="AM477" s="7"/>
      <c r="AN477" s="7"/>
      <c r="AO477" s="238">
        <f>SUMPRODUCT(LEN($M477:$AE480)-LEN(SUBSTITUTE($M477:$AE480,"A", "")))</f>
        <v>0</v>
      </c>
      <c r="AP477" s="229">
        <f>SUMPRODUCT(LEN($AH477:$AH480)-LEN(SUBSTITUTE($AH477:$AH480,"A", "")))</f>
        <v>0</v>
      </c>
      <c r="AQ477" s="232">
        <f>SUMPRODUCT(LEN($AG477:$AG480)-LEN(SUBSTITUTE($AG477:$AG480,"A", "")))</f>
        <v>0</v>
      </c>
      <c r="AR477" s="235">
        <f>SUMPRODUCT(LEN($M477:$AE480)-LEN(SUBSTITUTE($M477:$AE480,"S", "")))</f>
        <v>0</v>
      </c>
      <c r="AS477" s="229">
        <f>SUMPRODUCT(LEN($AH477:$AH480)-LEN(SUBSTITUTE($AH477:$AH480,"S", "")))</f>
        <v>0</v>
      </c>
      <c r="AT477" s="232">
        <f>SUMPRODUCT(LEN($AG477:$AG480)-LEN(SUBSTITUTE($AG477:$AG480,"S", "")))</f>
        <v>0</v>
      </c>
      <c r="AU477" s="235">
        <f>SUMPRODUCT(LEN($M477:$AE480)-LEN(SUBSTITUTE($M477:$AE480,"F", "")))</f>
        <v>0</v>
      </c>
      <c r="AV477" s="229">
        <f>SUMPRODUCT(LEN($AH477:$AH480)-LEN(SUBSTITUTE($AH477:$AH480,"F", "")))</f>
        <v>0</v>
      </c>
      <c r="AW477" s="232">
        <f>SUMPRODUCT(LEN($AG477:$AG480)-LEN(SUBSTITUTE($AG477:$AG480,"F", "")))</f>
        <v>0</v>
      </c>
      <c r="AX477" s="235">
        <f>SUMPRODUCT(LEN($M477:$AE480)-LEN(SUBSTITUTE($M477:$AE480,"G", "")))</f>
        <v>0</v>
      </c>
      <c r="AY477" s="229">
        <f>SUMPRODUCT(LEN($AH477:$AH480)-LEN(SUBSTITUTE($AH477:$AH480,"G", "")))</f>
        <v>0</v>
      </c>
      <c r="AZ477" s="232">
        <f>SUMPRODUCT(LEN($AG477:$AG480)-LEN(SUBSTITUTE($AG477:$AG480,"G", "")))</f>
        <v>0</v>
      </c>
      <c r="BA477" s="235">
        <f>SUMPRODUCT(LEN($M477:$AE480)-LEN(SUBSTITUTE($M477:$AE480,"M", "")))</f>
        <v>0</v>
      </c>
      <c r="BB477" s="229">
        <f>SUMPRODUCT(LEN($AH477:$AH480)-LEN(SUBSTITUTE($AH477:$AH480,"M", "")))</f>
        <v>0</v>
      </c>
      <c r="BC477" s="232">
        <f>SUMPRODUCT(LEN($AG477:$AG480)-LEN(SUBSTITUTE($AG477:$AG480,"M", "")))</f>
        <v>0</v>
      </c>
      <c r="BD477" s="297">
        <f>SUMPRODUCT(LEN($AI477:$AI480)-LEN(SUBSTITUTE($AI477:$AI480,"S", "")))</f>
        <v>0</v>
      </c>
      <c r="BE477" s="300">
        <f>SUMPRODUCT(LEN($AI477:$AI480)-LEN(SUBSTITUTE($AI477:$AI480,"F", "")))</f>
        <v>0</v>
      </c>
      <c r="BF477" s="300">
        <f>SUMPRODUCT(LEN($AI477:$AI480)-LEN(SUBSTITUTE($AI477:$AI480,"G", "")))</f>
        <v>0</v>
      </c>
      <c r="BG477" s="303">
        <f>SUMPRODUCT(LEN($AI477:$AI480)-LEN(SUBSTITUTE($AI477:$AI480,"M", "")))</f>
        <v>0</v>
      </c>
    </row>
    <row r="478" spans="2:60" ht="28.15" hidden="1" customHeight="1" thickBot="1">
      <c r="B478" s="29"/>
      <c r="C478" s="264"/>
      <c r="D478" s="37"/>
      <c r="E478" s="36"/>
      <c r="F478" s="36"/>
      <c r="G478" s="35"/>
      <c r="H478" s="256"/>
      <c r="I478" s="260"/>
      <c r="J478" s="260"/>
      <c r="K478" s="260"/>
      <c r="L478" s="32" t="s">
        <v>72</v>
      </c>
      <c r="M478" s="31"/>
      <c r="N478" s="32" t="s">
        <v>71</v>
      </c>
      <c r="O478" s="31"/>
      <c r="P478" s="32" t="s">
        <v>70</v>
      </c>
      <c r="Q478" s="31"/>
      <c r="R478" s="32" t="s">
        <v>69</v>
      </c>
      <c r="S478" s="31"/>
      <c r="T478" s="32" t="s">
        <v>68</v>
      </c>
      <c r="U478" s="31"/>
      <c r="V478" s="32" t="s">
        <v>67</v>
      </c>
      <c r="W478" s="31"/>
      <c r="X478" s="32" t="s">
        <v>66</v>
      </c>
      <c r="Y478" s="31"/>
      <c r="Z478" s="32" t="s">
        <v>65</v>
      </c>
      <c r="AA478" s="31"/>
      <c r="AB478" s="34" t="s">
        <v>64</v>
      </c>
      <c r="AC478" s="33"/>
      <c r="AD478" s="32" t="s">
        <v>63</v>
      </c>
      <c r="AE478" s="31"/>
      <c r="AF478" s="30"/>
      <c r="AG478" s="31"/>
      <c r="AH478" s="30"/>
      <c r="AI478" s="20"/>
      <c r="AJ478" s="250"/>
      <c r="AK478" s="253"/>
      <c r="AL478" s="19"/>
      <c r="AM478" s="7"/>
      <c r="AN478" s="7"/>
      <c r="AO478" s="239"/>
      <c r="AP478" s="230"/>
      <c r="AQ478" s="233"/>
      <c r="AR478" s="236"/>
      <c r="AS478" s="230"/>
      <c r="AT478" s="233"/>
      <c r="AU478" s="236"/>
      <c r="AV478" s="230"/>
      <c r="AW478" s="233"/>
      <c r="AX478" s="236"/>
      <c r="AY478" s="230"/>
      <c r="AZ478" s="233"/>
      <c r="BA478" s="236"/>
      <c r="BB478" s="230"/>
      <c r="BC478" s="233"/>
      <c r="BD478" s="298"/>
      <c r="BE478" s="301"/>
      <c r="BF478" s="301"/>
      <c r="BG478" s="304"/>
    </row>
    <row r="479" spans="2:60" ht="28.15" hidden="1" customHeight="1">
      <c r="B479" s="29"/>
      <c r="C479" s="265"/>
      <c r="D479" s="28"/>
      <c r="E479" s="27"/>
      <c r="F479" s="27"/>
      <c r="G479" s="26"/>
      <c r="H479" s="257"/>
      <c r="I479" s="261"/>
      <c r="J479" s="261"/>
      <c r="K479" s="261"/>
      <c r="L479" s="23" t="s">
        <v>62</v>
      </c>
      <c r="M479" s="22"/>
      <c r="N479" s="23" t="s">
        <v>61</v>
      </c>
      <c r="O479" s="22"/>
      <c r="P479" s="23" t="s">
        <v>60</v>
      </c>
      <c r="Q479" s="22"/>
      <c r="R479" s="23" t="s">
        <v>59</v>
      </c>
      <c r="S479" s="22"/>
      <c r="T479" s="23" t="s">
        <v>58</v>
      </c>
      <c r="U479" s="22"/>
      <c r="V479" s="23" t="s">
        <v>57</v>
      </c>
      <c r="W479" s="22"/>
      <c r="X479" s="23" t="s">
        <v>56</v>
      </c>
      <c r="Y479" s="22"/>
      <c r="Z479" s="23" t="s">
        <v>55</v>
      </c>
      <c r="AA479" s="22"/>
      <c r="AB479" s="25" t="s">
        <v>54</v>
      </c>
      <c r="AC479" s="24"/>
      <c r="AD479" s="23">
        <v>39</v>
      </c>
      <c r="AE479" s="22"/>
      <c r="AF479" s="21"/>
      <c r="AG479" s="22"/>
      <c r="AH479" s="21"/>
      <c r="AI479" s="20"/>
      <c r="AJ479" s="250"/>
      <c r="AK479" s="253"/>
      <c r="AL479" s="19"/>
      <c r="AM479" s="7"/>
      <c r="AN479" s="7"/>
      <c r="AO479" s="239"/>
      <c r="AP479" s="230"/>
      <c r="AQ479" s="233"/>
      <c r="AR479" s="236"/>
      <c r="AS479" s="230"/>
      <c r="AT479" s="233"/>
      <c r="AU479" s="236"/>
      <c r="AV479" s="230"/>
      <c r="AW479" s="233"/>
      <c r="AX479" s="236"/>
      <c r="AY479" s="230"/>
      <c r="AZ479" s="233"/>
      <c r="BA479" s="236"/>
      <c r="BB479" s="230"/>
      <c r="BC479" s="233"/>
      <c r="BD479" s="298"/>
      <c r="BE479" s="301"/>
      <c r="BF479" s="301"/>
      <c r="BG479" s="304"/>
    </row>
    <row r="480" spans="2:60" ht="28.15" hidden="1" customHeight="1" thickBot="1">
      <c r="B480" s="29"/>
      <c r="C480" s="266"/>
      <c r="D480" s="57"/>
      <c r="E480" s="56"/>
      <c r="F480" s="56"/>
      <c r="G480" s="55"/>
      <c r="H480" s="258"/>
      <c r="I480" s="262"/>
      <c r="J480" s="262"/>
      <c r="K480" s="262"/>
      <c r="L480" s="52" t="s">
        <v>53</v>
      </c>
      <c r="M480" s="51"/>
      <c r="N480" s="52" t="s">
        <v>52</v>
      </c>
      <c r="O480" s="51"/>
      <c r="P480" s="52" t="s">
        <v>51</v>
      </c>
      <c r="Q480" s="51"/>
      <c r="R480" s="52" t="s">
        <v>50</v>
      </c>
      <c r="S480" s="51"/>
      <c r="T480" s="52">
        <v>20</v>
      </c>
      <c r="U480" s="51"/>
      <c r="V480" s="52" t="s">
        <v>49</v>
      </c>
      <c r="W480" s="51"/>
      <c r="X480" s="52" t="s">
        <v>48</v>
      </c>
      <c r="Y480" s="51"/>
      <c r="Z480" s="52" t="s">
        <v>47</v>
      </c>
      <c r="AA480" s="51"/>
      <c r="AB480" s="54" t="s">
        <v>46</v>
      </c>
      <c r="AC480" s="53"/>
      <c r="AD480" s="52" t="s">
        <v>45</v>
      </c>
      <c r="AE480" s="51"/>
      <c r="AF480" s="50"/>
      <c r="AG480" s="51"/>
      <c r="AH480" s="50"/>
      <c r="AI480" s="49"/>
      <c r="AJ480" s="251"/>
      <c r="AK480" s="254"/>
      <c r="AL480" s="48"/>
      <c r="AM480" s="7"/>
      <c r="AN480" s="7"/>
      <c r="AO480" s="240"/>
      <c r="AP480" s="231"/>
      <c r="AQ480" s="234"/>
      <c r="AR480" s="237"/>
      <c r="AS480" s="231"/>
      <c r="AT480" s="234"/>
      <c r="AU480" s="237"/>
      <c r="AV480" s="231"/>
      <c r="AW480" s="234"/>
      <c r="AX480" s="237"/>
      <c r="AY480" s="231"/>
      <c r="AZ480" s="234"/>
      <c r="BA480" s="237"/>
      <c r="BB480" s="231"/>
      <c r="BC480" s="234"/>
      <c r="BD480" s="299"/>
      <c r="BE480" s="302"/>
      <c r="BF480" s="302"/>
      <c r="BG480" s="305"/>
    </row>
    <row r="481" spans="2:60" ht="28.15" hidden="1" customHeight="1">
      <c r="B481" s="29"/>
      <c r="C481" s="263">
        <v>3</v>
      </c>
      <c r="D481" s="47"/>
      <c r="E481" s="46"/>
      <c r="F481" s="46"/>
      <c r="G481" s="45"/>
      <c r="H481" s="255"/>
      <c r="I481" s="259"/>
      <c r="J481" s="259"/>
      <c r="K481" s="259"/>
      <c r="L481" s="42" t="s">
        <v>82</v>
      </c>
      <c r="M481" s="41"/>
      <c r="N481" s="42" t="s">
        <v>81</v>
      </c>
      <c r="O481" s="41"/>
      <c r="P481" s="42" t="s">
        <v>80</v>
      </c>
      <c r="Q481" s="41"/>
      <c r="R481" s="42" t="s">
        <v>79</v>
      </c>
      <c r="S481" s="41"/>
      <c r="T481" s="42" t="s">
        <v>78</v>
      </c>
      <c r="U481" s="41"/>
      <c r="V481" s="42" t="s">
        <v>77</v>
      </c>
      <c r="W481" s="41"/>
      <c r="X481" s="42" t="s">
        <v>76</v>
      </c>
      <c r="Y481" s="41"/>
      <c r="Z481" s="42" t="s">
        <v>75</v>
      </c>
      <c r="AA481" s="41"/>
      <c r="AB481" s="44" t="s">
        <v>74</v>
      </c>
      <c r="AC481" s="43"/>
      <c r="AD481" s="42" t="s">
        <v>73</v>
      </c>
      <c r="AE481" s="41"/>
      <c r="AF481" s="40"/>
      <c r="AG481" s="41"/>
      <c r="AH481" s="40"/>
      <c r="AI481" s="39"/>
      <c r="AJ481" s="245"/>
      <c r="AK481" s="245"/>
      <c r="AL481" s="38"/>
      <c r="AM481" s="7"/>
      <c r="AN481" s="7"/>
      <c r="AO481" s="238">
        <f>SUMPRODUCT(LEN($M481:$AE484)-LEN(SUBSTITUTE($M481:$AE484,"A", "")))</f>
        <v>0</v>
      </c>
      <c r="AP481" s="229">
        <f>SUMPRODUCT(LEN($AH481:$AH484)-LEN(SUBSTITUTE($AH481:$AH484,"A", "")))</f>
        <v>0</v>
      </c>
      <c r="AQ481" s="232">
        <f>SUMPRODUCT(LEN($AG481:$AG484)-LEN(SUBSTITUTE($AG481:$AG484,"A", "")))</f>
        <v>0</v>
      </c>
      <c r="AR481" s="235">
        <f>SUMPRODUCT(LEN($M481:$AE484)-LEN(SUBSTITUTE($M481:$AE484,"S", "")))</f>
        <v>0</v>
      </c>
      <c r="AS481" s="229">
        <f>SUMPRODUCT(LEN($AH481:$AH484)-LEN(SUBSTITUTE($AH481:$AH484,"S", "")))</f>
        <v>0</v>
      </c>
      <c r="AT481" s="232">
        <f>SUMPRODUCT(LEN($AG481:$AG484)-LEN(SUBSTITUTE($AG481:$AG484,"S", "")))</f>
        <v>0</v>
      </c>
      <c r="AU481" s="235">
        <f>SUMPRODUCT(LEN($M481:$AE484)-LEN(SUBSTITUTE($M481:$AE484,"F", "")))</f>
        <v>0</v>
      </c>
      <c r="AV481" s="229">
        <f>SUMPRODUCT(LEN($AH481:$AH484)-LEN(SUBSTITUTE($AH481:$AH484,"F", "")))</f>
        <v>0</v>
      </c>
      <c r="AW481" s="232">
        <f>SUMPRODUCT(LEN($AG481:$AG484)-LEN(SUBSTITUTE($AG481:$AG484,"F", "")))</f>
        <v>0</v>
      </c>
      <c r="AX481" s="235">
        <f>SUMPRODUCT(LEN($M481:$AE484)-LEN(SUBSTITUTE($M481:$AE484,"G", "")))</f>
        <v>0</v>
      </c>
      <c r="AY481" s="229">
        <f>SUMPRODUCT(LEN($AH481:$AH484)-LEN(SUBSTITUTE($AH481:$AH484,"G", "")))</f>
        <v>0</v>
      </c>
      <c r="AZ481" s="232">
        <f>SUMPRODUCT(LEN($AG481:$AG484)-LEN(SUBSTITUTE($AG481:$AG484,"G", "")))</f>
        <v>0</v>
      </c>
      <c r="BA481" s="235">
        <f>SUMPRODUCT(LEN($M481:$AE484)-LEN(SUBSTITUTE($M481:$AE484,"M", "")))</f>
        <v>0</v>
      </c>
      <c r="BB481" s="229">
        <f>SUMPRODUCT(LEN($AH481:$AH484)-LEN(SUBSTITUTE($AH481:$AH484,"M", "")))</f>
        <v>0</v>
      </c>
      <c r="BC481" s="232">
        <f>SUMPRODUCT(LEN($AG481:$AG484)-LEN(SUBSTITUTE($AG481:$AG484,"M", "")))</f>
        <v>0</v>
      </c>
      <c r="BD481" s="297">
        <f>SUMPRODUCT(LEN($AI481:$AI484)-LEN(SUBSTITUTE($AI481:$AI484,"S", "")))</f>
        <v>0</v>
      </c>
      <c r="BE481" s="300">
        <f>SUMPRODUCT(LEN($AI481:$AI484)-LEN(SUBSTITUTE($AI481:$AI484,"F", "")))</f>
        <v>0</v>
      </c>
      <c r="BF481" s="300">
        <f>SUMPRODUCT(LEN($AI481:$AI484)-LEN(SUBSTITUTE($AI481:$AI484,"G", "")))</f>
        <v>0</v>
      </c>
      <c r="BG481" s="303">
        <f>SUMPRODUCT(LEN($AI481:$AI484)-LEN(SUBSTITUTE($AI481:$AI484,"M", "")))</f>
        <v>0</v>
      </c>
    </row>
    <row r="482" spans="2:60" ht="28.15" hidden="1" customHeight="1" thickBot="1">
      <c r="B482" s="29"/>
      <c r="C482" s="264"/>
      <c r="D482" s="37"/>
      <c r="E482" s="36"/>
      <c r="F482" s="36"/>
      <c r="G482" s="35"/>
      <c r="H482" s="256"/>
      <c r="I482" s="260"/>
      <c r="J482" s="260"/>
      <c r="K482" s="260"/>
      <c r="L482" s="32" t="s">
        <v>72</v>
      </c>
      <c r="M482" s="31"/>
      <c r="N482" s="32" t="s">
        <v>71</v>
      </c>
      <c r="O482" s="31"/>
      <c r="P482" s="32" t="s">
        <v>70</v>
      </c>
      <c r="Q482" s="31"/>
      <c r="R482" s="32" t="s">
        <v>69</v>
      </c>
      <c r="S482" s="31"/>
      <c r="T482" s="32" t="s">
        <v>68</v>
      </c>
      <c r="U482" s="31"/>
      <c r="V482" s="32" t="s">
        <v>67</v>
      </c>
      <c r="W482" s="31"/>
      <c r="X482" s="32" t="s">
        <v>66</v>
      </c>
      <c r="Y482" s="31"/>
      <c r="Z482" s="32" t="s">
        <v>65</v>
      </c>
      <c r="AA482" s="31"/>
      <c r="AB482" s="34" t="s">
        <v>64</v>
      </c>
      <c r="AC482" s="33"/>
      <c r="AD482" s="32" t="s">
        <v>63</v>
      </c>
      <c r="AE482" s="31"/>
      <c r="AF482" s="30"/>
      <c r="AG482" s="31"/>
      <c r="AH482" s="30"/>
      <c r="AI482" s="20"/>
      <c r="AJ482" s="246"/>
      <c r="AK482" s="246"/>
      <c r="AL482" s="19"/>
      <c r="AM482" s="7"/>
      <c r="AN482" s="7"/>
      <c r="AO482" s="239"/>
      <c r="AP482" s="230"/>
      <c r="AQ482" s="233"/>
      <c r="AR482" s="236"/>
      <c r="AS482" s="230"/>
      <c r="AT482" s="233"/>
      <c r="AU482" s="236"/>
      <c r="AV482" s="230"/>
      <c r="AW482" s="233"/>
      <c r="AX482" s="236"/>
      <c r="AY482" s="230"/>
      <c r="AZ482" s="233"/>
      <c r="BA482" s="236"/>
      <c r="BB482" s="230"/>
      <c r="BC482" s="233"/>
      <c r="BD482" s="298"/>
      <c r="BE482" s="301"/>
      <c r="BF482" s="301"/>
      <c r="BG482" s="304"/>
    </row>
    <row r="483" spans="2:60" ht="28.15" hidden="1" customHeight="1">
      <c r="B483" s="29"/>
      <c r="C483" s="265"/>
      <c r="D483" s="28"/>
      <c r="E483" s="27"/>
      <c r="F483" s="27"/>
      <c r="G483" s="26"/>
      <c r="H483" s="257"/>
      <c r="I483" s="261"/>
      <c r="J483" s="261"/>
      <c r="K483" s="261"/>
      <c r="L483" s="23" t="s">
        <v>62</v>
      </c>
      <c r="M483" s="22"/>
      <c r="N483" s="23" t="s">
        <v>61</v>
      </c>
      <c r="O483" s="22"/>
      <c r="P483" s="23" t="s">
        <v>60</v>
      </c>
      <c r="Q483" s="22"/>
      <c r="R483" s="23" t="s">
        <v>59</v>
      </c>
      <c r="S483" s="22"/>
      <c r="T483" s="23" t="s">
        <v>58</v>
      </c>
      <c r="U483" s="22"/>
      <c r="V483" s="23" t="s">
        <v>57</v>
      </c>
      <c r="W483" s="22"/>
      <c r="X483" s="23" t="s">
        <v>56</v>
      </c>
      <c r="Y483" s="22"/>
      <c r="Z483" s="23" t="s">
        <v>55</v>
      </c>
      <c r="AA483" s="22"/>
      <c r="AB483" s="25" t="s">
        <v>54</v>
      </c>
      <c r="AC483" s="24"/>
      <c r="AD483" s="23">
        <v>39</v>
      </c>
      <c r="AE483" s="22"/>
      <c r="AF483" s="21"/>
      <c r="AG483" s="22"/>
      <c r="AH483" s="21"/>
      <c r="AI483" s="20"/>
      <c r="AJ483" s="246"/>
      <c r="AK483" s="246"/>
      <c r="AL483" s="19"/>
      <c r="AM483" s="7"/>
      <c r="AN483" s="7"/>
      <c r="AO483" s="239"/>
      <c r="AP483" s="230"/>
      <c r="AQ483" s="233"/>
      <c r="AR483" s="236"/>
      <c r="AS483" s="230"/>
      <c r="AT483" s="233"/>
      <c r="AU483" s="236"/>
      <c r="AV483" s="230"/>
      <c r="AW483" s="233"/>
      <c r="AX483" s="236"/>
      <c r="AY483" s="230"/>
      <c r="AZ483" s="233"/>
      <c r="BA483" s="236"/>
      <c r="BB483" s="230"/>
      <c r="BC483" s="233"/>
      <c r="BD483" s="298"/>
      <c r="BE483" s="301"/>
      <c r="BF483" s="301"/>
      <c r="BG483" s="304"/>
    </row>
    <row r="484" spans="2:60" ht="28.15" hidden="1" customHeight="1" thickBot="1">
      <c r="B484" s="18"/>
      <c r="C484" s="271"/>
      <c r="D484" s="17"/>
      <c r="E484" s="16"/>
      <c r="F484" s="16"/>
      <c r="G484" s="15"/>
      <c r="H484" s="258"/>
      <c r="I484" s="272"/>
      <c r="J484" s="272"/>
      <c r="K484" s="272"/>
      <c r="L484" s="12" t="s">
        <v>53</v>
      </c>
      <c r="M484" s="11"/>
      <c r="N484" s="12" t="s">
        <v>52</v>
      </c>
      <c r="O484" s="11"/>
      <c r="P484" s="12" t="s">
        <v>51</v>
      </c>
      <c r="Q484" s="11"/>
      <c r="R484" s="12" t="s">
        <v>50</v>
      </c>
      <c r="S484" s="11"/>
      <c r="T484" s="12">
        <v>20</v>
      </c>
      <c r="U484" s="11"/>
      <c r="V484" s="12" t="s">
        <v>49</v>
      </c>
      <c r="W484" s="11"/>
      <c r="X484" s="12" t="s">
        <v>48</v>
      </c>
      <c r="Y484" s="11"/>
      <c r="Z484" s="12" t="s">
        <v>47</v>
      </c>
      <c r="AA484" s="11"/>
      <c r="AB484" s="14" t="s">
        <v>46</v>
      </c>
      <c r="AC484" s="13"/>
      <c r="AD484" s="12" t="s">
        <v>45</v>
      </c>
      <c r="AE484" s="11"/>
      <c r="AF484" s="10"/>
      <c r="AG484" s="11"/>
      <c r="AH484" s="10"/>
      <c r="AI484" s="9"/>
      <c r="AJ484" s="247"/>
      <c r="AK484" s="247"/>
      <c r="AL484" s="8"/>
      <c r="AM484" s="7"/>
      <c r="AN484" s="7"/>
      <c r="AO484" s="240"/>
      <c r="AP484" s="231"/>
      <c r="AQ484" s="234"/>
      <c r="AR484" s="237"/>
      <c r="AS484" s="231"/>
      <c r="AT484" s="234"/>
      <c r="AU484" s="237"/>
      <c r="AV484" s="231"/>
      <c r="AW484" s="234"/>
      <c r="AX484" s="237"/>
      <c r="AY484" s="231"/>
      <c r="AZ484" s="234"/>
      <c r="BA484" s="237"/>
      <c r="BB484" s="231"/>
      <c r="BC484" s="234"/>
      <c r="BD484" s="299"/>
      <c r="BE484" s="302"/>
      <c r="BF484" s="302"/>
      <c r="BG484" s="305"/>
    </row>
    <row r="485" spans="2:60" ht="85.9" hidden="1" customHeight="1" thickBot="1">
      <c r="B485" s="94" t="s">
        <v>119</v>
      </c>
      <c r="C485" s="83" t="s">
        <v>118</v>
      </c>
      <c r="D485" s="88" t="s">
        <v>117</v>
      </c>
      <c r="E485" s="93" t="s">
        <v>116</v>
      </c>
      <c r="F485" s="92"/>
      <c r="G485" s="91"/>
      <c r="H485" s="90" t="s">
        <v>115</v>
      </c>
      <c r="I485" s="88" t="s">
        <v>43</v>
      </c>
      <c r="J485" s="88" t="s">
        <v>114</v>
      </c>
      <c r="K485" s="88" t="s">
        <v>44</v>
      </c>
      <c r="L485" s="227" t="s">
        <v>113</v>
      </c>
      <c r="M485" s="270"/>
      <c r="N485" s="227" t="s">
        <v>112</v>
      </c>
      <c r="O485" s="270"/>
      <c r="P485" s="227" t="s">
        <v>112</v>
      </c>
      <c r="Q485" s="228"/>
      <c r="R485" s="227" t="s">
        <v>112</v>
      </c>
      <c r="S485" s="228"/>
      <c r="T485" s="227" t="s">
        <v>112</v>
      </c>
      <c r="U485" s="228"/>
      <c r="V485" s="227" t="s">
        <v>112</v>
      </c>
      <c r="W485" s="228"/>
      <c r="X485" s="227" t="s">
        <v>112</v>
      </c>
      <c r="Y485" s="228"/>
      <c r="Z485" s="227" t="s">
        <v>112</v>
      </c>
      <c r="AA485" s="228"/>
      <c r="AB485" s="227" t="s">
        <v>112</v>
      </c>
      <c r="AC485" s="228"/>
      <c r="AD485" s="227" t="s">
        <v>112</v>
      </c>
      <c r="AE485" s="228"/>
      <c r="AF485" s="244" t="s">
        <v>111</v>
      </c>
      <c r="AG485" s="228"/>
      <c r="AH485" s="90" t="s">
        <v>110</v>
      </c>
      <c r="AI485" s="89" t="s">
        <v>109</v>
      </c>
      <c r="AJ485" s="88" t="s">
        <v>108</v>
      </c>
      <c r="AK485" s="88" t="s">
        <v>107</v>
      </c>
      <c r="AL485" s="87" t="s">
        <v>106</v>
      </c>
      <c r="AM485" s="86"/>
      <c r="AN485" s="86"/>
      <c r="AO485" s="84" t="s">
        <v>105</v>
      </c>
      <c r="AP485" s="83" t="s">
        <v>104</v>
      </c>
      <c r="AQ485" s="82" t="s">
        <v>103</v>
      </c>
      <c r="AR485" s="84" t="s">
        <v>102</v>
      </c>
      <c r="AS485" s="83" t="s">
        <v>101</v>
      </c>
      <c r="AT485" s="82" t="s">
        <v>100</v>
      </c>
      <c r="AU485" s="84" t="s">
        <v>99</v>
      </c>
      <c r="AV485" s="83" t="s">
        <v>98</v>
      </c>
      <c r="AW485" s="85" t="s">
        <v>97</v>
      </c>
      <c r="AX485" s="84" t="s">
        <v>96</v>
      </c>
      <c r="AY485" s="83" t="s">
        <v>95</v>
      </c>
      <c r="AZ485" s="82" t="s">
        <v>94</v>
      </c>
      <c r="BA485" s="84" t="s">
        <v>93</v>
      </c>
      <c r="BB485" s="83" t="s">
        <v>92</v>
      </c>
      <c r="BC485" s="82" t="s">
        <v>91</v>
      </c>
      <c r="BD485" s="81" t="s">
        <v>90</v>
      </c>
      <c r="BE485" s="80" t="s">
        <v>89</v>
      </c>
      <c r="BF485" s="80" t="s">
        <v>88</v>
      </c>
      <c r="BG485" s="79" t="s">
        <v>87</v>
      </c>
    </row>
    <row r="486" spans="2:60" ht="48" hidden="1" thickBot="1">
      <c r="B486" s="78" t="s">
        <v>148</v>
      </c>
      <c r="C486" s="77"/>
      <c r="D486" s="76"/>
      <c r="E486" s="267"/>
      <c r="F486" s="268"/>
      <c r="G486" s="269"/>
      <c r="H486" s="75" t="s">
        <v>85</v>
      </c>
      <c r="I486" s="74"/>
      <c r="J486" s="74"/>
      <c r="K486" s="73"/>
      <c r="L486" s="72"/>
      <c r="M486" s="68"/>
      <c r="N486" s="72"/>
      <c r="O486" s="68"/>
      <c r="P486" s="72"/>
      <c r="Q486" s="68"/>
      <c r="R486" s="72"/>
      <c r="S486" s="68"/>
      <c r="T486" s="72"/>
      <c r="U486" s="68"/>
      <c r="V486" s="72"/>
      <c r="W486" s="68"/>
      <c r="X486" s="72"/>
      <c r="Y486" s="68"/>
      <c r="Z486" s="72"/>
      <c r="AA486" s="71"/>
      <c r="AB486" s="70"/>
      <c r="AC486" s="70"/>
      <c r="AD486" s="70"/>
      <c r="AE486" s="70"/>
      <c r="AF486" s="69" t="s">
        <v>84</v>
      </c>
      <c r="AG486" s="68"/>
      <c r="AH486" s="68"/>
      <c r="AI486" s="68"/>
      <c r="AJ486" s="67"/>
      <c r="AK486" s="67"/>
      <c r="AL486" s="66"/>
      <c r="AM486" s="65"/>
      <c r="AN486" s="65"/>
      <c r="AO486" s="64">
        <f t="shared" ref="AO486:BG486" si="34">SUM(AO487:AO498)</f>
        <v>0</v>
      </c>
      <c r="AP486" s="63">
        <f t="shared" si="34"/>
        <v>0</v>
      </c>
      <c r="AQ486" s="62">
        <f t="shared" si="34"/>
        <v>0</v>
      </c>
      <c r="AR486" s="64">
        <f t="shared" si="34"/>
        <v>0</v>
      </c>
      <c r="AS486" s="63">
        <f t="shared" si="34"/>
        <v>0</v>
      </c>
      <c r="AT486" s="62">
        <f t="shared" si="34"/>
        <v>0</v>
      </c>
      <c r="AU486" s="64">
        <f t="shared" si="34"/>
        <v>0</v>
      </c>
      <c r="AV486" s="63">
        <f t="shared" si="34"/>
        <v>0</v>
      </c>
      <c r="AW486" s="62">
        <f t="shared" si="34"/>
        <v>0</v>
      </c>
      <c r="AX486" s="64">
        <f t="shared" si="34"/>
        <v>0</v>
      </c>
      <c r="AY486" s="63">
        <f t="shared" si="34"/>
        <v>0</v>
      </c>
      <c r="AZ486" s="62">
        <f t="shared" si="34"/>
        <v>0</v>
      </c>
      <c r="BA486" s="64">
        <f t="shared" si="34"/>
        <v>0</v>
      </c>
      <c r="BB486" s="63">
        <f t="shared" si="34"/>
        <v>0</v>
      </c>
      <c r="BC486" s="62">
        <f t="shared" si="34"/>
        <v>0</v>
      </c>
      <c r="BD486" s="61">
        <f t="shared" si="34"/>
        <v>0</v>
      </c>
      <c r="BE486" s="60">
        <f t="shared" si="34"/>
        <v>0</v>
      </c>
      <c r="BF486" s="60">
        <f t="shared" si="34"/>
        <v>0</v>
      </c>
      <c r="BG486" s="59">
        <f t="shared" si="34"/>
        <v>0</v>
      </c>
      <c r="BH486" s="58" t="s">
        <v>83</v>
      </c>
    </row>
    <row r="487" spans="2:60" ht="28.15" hidden="1" customHeight="1">
      <c r="B487" s="29"/>
      <c r="C487" s="263">
        <v>1</v>
      </c>
      <c r="D487" s="47"/>
      <c r="E487" s="46"/>
      <c r="F487" s="46"/>
      <c r="G487" s="45"/>
      <c r="H487" s="255"/>
      <c r="I487" s="259"/>
      <c r="J487" s="259"/>
      <c r="K487" s="259"/>
      <c r="L487" s="42" t="s">
        <v>82</v>
      </c>
      <c r="M487" s="41"/>
      <c r="N487" s="42" t="s">
        <v>81</v>
      </c>
      <c r="O487" s="41"/>
      <c r="P487" s="42" t="s">
        <v>80</v>
      </c>
      <c r="Q487" s="41"/>
      <c r="R487" s="42" t="s">
        <v>79</v>
      </c>
      <c r="S487" s="41"/>
      <c r="T487" s="42" t="s">
        <v>78</v>
      </c>
      <c r="U487" s="41"/>
      <c r="V487" s="42" t="s">
        <v>77</v>
      </c>
      <c r="W487" s="41"/>
      <c r="X487" s="42" t="s">
        <v>76</v>
      </c>
      <c r="Y487" s="41"/>
      <c r="Z487" s="42" t="s">
        <v>75</v>
      </c>
      <c r="AA487" s="41"/>
      <c r="AB487" s="44" t="s">
        <v>74</v>
      </c>
      <c r="AC487" s="43"/>
      <c r="AD487" s="42" t="s">
        <v>73</v>
      </c>
      <c r="AE487" s="41"/>
      <c r="AF487" s="40"/>
      <c r="AG487" s="41"/>
      <c r="AH487" s="40"/>
      <c r="AI487" s="39"/>
      <c r="AJ487" s="245"/>
      <c r="AK487" s="245"/>
      <c r="AL487" s="38"/>
      <c r="AM487" s="7"/>
      <c r="AN487" s="7"/>
      <c r="AO487" s="238">
        <f>SUMPRODUCT(LEN($M487:$AE490)-LEN(SUBSTITUTE($M487:$AE490,"A", "")))</f>
        <v>0</v>
      </c>
      <c r="AP487" s="229">
        <f>SUMPRODUCT(LEN($AH487:$AH490)-LEN(SUBSTITUTE($AH487:$AH490,"A", "")))</f>
        <v>0</v>
      </c>
      <c r="AQ487" s="232">
        <f>SUMPRODUCT(LEN($AG487:$AG490)-LEN(SUBSTITUTE($AG487:$AG490,"A", "")))</f>
        <v>0</v>
      </c>
      <c r="AR487" s="235">
        <f>SUMPRODUCT(LEN($M487:$AE490)-LEN(SUBSTITUTE($M487:$AE490,"S", "")))</f>
        <v>0</v>
      </c>
      <c r="AS487" s="229">
        <f>SUMPRODUCT(LEN($AH487:$AH490)-LEN(SUBSTITUTE($AH487:$AH490,"S", "")))</f>
        <v>0</v>
      </c>
      <c r="AT487" s="232">
        <f>SUMPRODUCT(LEN($AG487:$AG490)-LEN(SUBSTITUTE($AG487:$AG490,"S", "")))</f>
        <v>0</v>
      </c>
      <c r="AU487" s="235">
        <f>SUMPRODUCT(LEN($M487:$AE490)-LEN(SUBSTITUTE($M487:$AE490,"F", "")))</f>
        <v>0</v>
      </c>
      <c r="AV487" s="229">
        <f>SUMPRODUCT(LEN($AH487:$AH490)-LEN(SUBSTITUTE($AH487:$AH490,"F", "")))</f>
        <v>0</v>
      </c>
      <c r="AW487" s="232">
        <f>SUMPRODUCT(LEN($AG487:$AG490)-LEN(SUBSTITUTE($AG487:$AG490,"F", "")))</f>
        <v>0</v>
      </c>
      <c r="AX487" s="235">
        <f>SUMPRODUCT(LEN($M487:$AE490)-LEN(SUBSTITUTE($M487:$AE490,"G", "")))</f>
        <v>0</v>
      </c>
      <c r="AY487" s="229">
        <f>SUMPRODUCT(LEN($AH487:$AH490)-LEN(SUBSTITUTE($AH487:$AH490,"G", "")))</f>
        <v>0</v>
      </c>
      <c r="AZ487" s="232">
        <f>SUMPRODUCT(LEN($AG487:$AG490)-LEN(SUBSTITUTE($AG487:$AG490,"G", "")))</f>
        <v>0</v>
      </c>
      <c r="BA487" s="235">
        <f>SUMPRODUCT(LEN($M487:$AE490)-LEN(SUBSTITUTE($M487:$AE490,"M", "")))</f>
        <v>0</v>
      </c>
      <c r="BB487" s="229">
        <f>SUMPRODUCT(LEN($AH487:$AH490)-LEN(SUBSTITUTE($AH487:$AH490,"M", "")))</f>
        <v>0</v>
      </c>
      <c r="BC487" s="232">
        <f>SUMPRODUCT(LEN($AG487:$AG490)-LEN(SUBSTITUTE($AG487:$AG490,"M", "")))</f>
        <v>0</v>
      </c>
      <c r="BD487" s="297">
        <f>SUMPRODUCT(LEN($AI487:$AI490)-LEN(SUBSTITUTE($AI487:$AI490,"S", "")))</f>
        <v>0</v>
      </c>
      <c r="BE487" s="300">
        <f>SUMPRODUCT(LEN($AI487:$AI490)-LEN(SUBSTITUTE($AI487:$AI490,"F", "")))</f>
        <v>0</v>
      </c>
      <c r="BF487" s="300">
        <f>SUMPRODUCT(LEN($AI487:$AI490)-LEN(SUBSTITUTE($AI487:$AI490,"G", "")))</f>
        <v>0</v>
      </c>
      <c r="BG487" s="303">
        <f>SUMPRODUCT(LEN($AI487:$AI490)-LEN(SUBSTITUTE($AI487:$AI490,"M", "")))</f>
        <v>0</v>
      </c>
    </row>
    <row r="488" spans="2:60" ht="28.15" hidden="1" customHeight="1" thickBot="1">
      <c r="B488" s="29"/>
      <c r="C488" s="264"/>
      <c r="D488" s="37"/>
      <c r="E488" s="36"/>
      <c r="F488" s="36"/>
      <c r="G488" s="35"/>
      <c r="H488" s="256"/>
      <c r="I488" s="260"/>
      <c r="J488" s="260"/>
      <c r="K488" s="260"/>
      <c r="L488" s="32" t="s">
        <v>72</v>
      </c>
      <c r="M488" s="31"/>
      <c r="N488" s="32" t="s">
        <v>71</v>
      </c>
      <c r="O488" s="31"/>
      <c r="P488" s="32" t="s">
        <v>70</v>
      </c>
      <c r="Q488" s="31"/>
      <c r="R488" s="32" t="s">
        <v>69</v>
      </c>
      <c r="S488" s="31"/>
      <c r="T488" s="32" t="s">
        <v>68</v>
      </c>
      <c r="U488" s="31"/>
      <c r="V488" s="32" t="s">
        <v>67</v>
      </c>
      <c r="W488" s="31"/>
      <c r="X488" s="32" t="s">
        <v>66</v>
      </c>
      <c r="Y488" s="31"/>
      <c r="Z488" s="32" t="s">
        <v>65</v>
      </c>
      <c r="AA488" s="31"/>
      <c r="AB488" s="34" t="s">
        <v>64</v>
      </c>
      <c r="AC488" s="33"/>
      <c r="AD488" s="32" t="s">
        <v>63</v>
      </c>
      <c r="AE488" s="31"/>
      <c r="AF488" s="30"/>
      <c r="AG488" s="31"/>
      <c r="AH488" s="30"/>
      <c r="AI488" s="20"/>
      <c r="AJ488" s="246"/>
      <c r="AK488" s="246"/>
      <c r="AL488" s="19"/>
      <c r="AM488" s="7"/>
      <c r="AN488" s="7"/>
      <c r="AO488" s="239"/>
      <c r="AP488" s="230"/>
      <c r="AQ488" s="233"/>
      <c r="AR488" s="236"/>
      <c r="AS488" s="230"/>
      <c r="AT488" s="233"/>
      <c r="AU488" s="236"/>
      <c r="AV488" s="230"/>
      <c r="AW488" s="233"/>
      <c r="AX488" s="236"/>
      <c r="AY488" s="230"/>
      <c r="AZ488" s="233"/>
      <c r="BA488" s="236"/>
      <c r="BB488" s="230"/>
      <c r="BC488" s="233"/>
      <c r="BD488" s="298"/>
      <c r="BE488" s="301"/>
      <c r="BF488" s="301"/>
      <c r="BG488" s="304"/>
    </row>
    <row r="489" spans="2:60" ht="28.15" hidden="1" customHeight="1">
      <c r="B489" s="29"/>
      <c r="C489" s="265"/>
      <c r="D489" s="28"/>
      <c r="E489" s="27"/>
      <c r="F489" s="27"/>
      <c r="G489" s="26"/>
      <c r="H489" s="257"/>
      <c r="I489" s="261"/>
      <c r="J489" s="261"/>
      <c r="K489" s="261"/>
      <c r="L489" s="23" t="s">
        <v>62</v>
      </c>
      <c r="M489" s="22"/>
      <c r="N489" s="23" t="s">
        <v>61</v>
      </c>
      <c r="O489" s="22"/>
      <c r="P489" s="23" t="s">
        <v>60</v>
      </c>
      <c r="Q489" s="22"/>
      <c r="R489" s="23" t="s">
        <v>59</v>
      </c>
      <c r="S489" s="22"/>
      <c r="T489" s="23" t="s">
        <v>58</v>
      </c>
      <c r="U489" s="22"/>
      <c r="V489" s="23" t="s">
        <v>57</v>
      </c>
      <c r="W489" s="22"/>
      <c r="X489" s="23" t="s">
        <v>56</v>
      </c>
      <c r="Y489" s="22"/>
      <c r="Z489" s="23" t="s">
        <v>55</v>
      </c>
      <c r="AA489" s="22"/>
      <c r="AB489" s="25" t="s">
        <v>54</v>
      </c>
      <c r="AC489" s="24"/>
      <c r="AD489" s="23">
        <v>39</v>
      </c>
      <c r="AE489" s="22"/>
      <c r="AF489" s="21"/>
      <c r="AG489" s="22"/>
      <c r="AH489" s="21"/>
      <c r="AI489" s="20"/>
      <c r="AJ489" s="246"/>
      <c r="AK489" s="246"/>
      <c r="AL489" s="19"/>
      <c r="AM489" s="7"/>
      <c r="AN489" s="7"/>
      <c r="AO489" s="239"/>
      <c r="AP489" s="230"/>
      <c r="AQ489" s="233"/>
      <c r="AR489" s="236"/>
      <c r="AS489" s="230"/>
      <c r="AT489" s="233"/>
      <c r="AU489" s="236"/>
      <c r="AV489" s="230"/>
      <c r="AW489" s="233"/>
      <c r="AX489" s="236"/>
      <c r="AY489" s="230"/>
      <c r="AZ489" s="233"/>
      <c r="BA489" s="236"/>
      <c r="BB489" s="230"/>
      <c r="BC489" s="233"/>
      <c r="BD489" s="298"/>
      <c r="BE489" s="301"/>
      <c r="BF489" s="301"/>
      <c r="BG489" s="304"/>
    </row>
    <row r="490" spans="2:60" ht="28.15" hidden="1" customHeight="1" thickBot="1">
      <c r="B490" s="29"/>
      <c r="C490" s="266"/>
      <c r="D490" s="57"/>
      <c r="E490" s="56"/>
      <c r="F490" s="56"/>
      <c r="G490" s="55"/>
      <c r="H490" s="258"/>
      <c r="I490" s="262"/>
      <c r="J490" s="262"/>
      <c r="K490" s="262"/>
      <c r="L490" s="52" t="s">
        <v>53</v>
      </c>
      <c r="M490" s="51"/>
      <c r="N490" s="52" t="s">
        <v>52</v>
      </c>
      <c r="O490" s="51"/>
      <c r="P490" s="52" t="s">
        <v>51</v>
      </c>
      <c r="Q490" s="51"/>
      <c r="R490" s="52" t="s">
        <v>50</v>
      </c>
      <c r="S490" s="51"/>
      <c r="T490" s="52">
        <v>20</v>
      </c>
      <c r="U490" s="51"/>
      <c r="V490" s="52" t="s">
        <v>49</v>
      </c>
      <c r="W490" s="51"/>
      <c r="X490" s="52" t="s">
        <v>48</v>
      </c>
      <c r="Y490" s="51"/>
      <c r="Z490" s="52" t="s">
        <v>47</v>
      </c>
      <c r="AA490" s="51"/>
      <c r="AB490" s="54" t="s">
        <v>46</v>
      </c>
      <c r="AC490" s="53"/>
      <c r="AD490" s="52" t="s">
        <v>45</v>
      </c>
      <c r="AE490" s="51"/>
      <c r="AF490" s="50"/>
      <c r="AG490" s="51"/>
      <c r="AH490" s="50"/>
      <c r="AI490" s="49"/>
      <c r="AJ490" s="248"/>
      <c r="AK490" s="248"/>
      <c r="AL490" s="48"/>
      <c r="AM490" s="7"/>
      <c r="AN490" s="7"/>
      <c r="AO490" s="240"/>
      <c r="AP490" s="231"/>
      <c r="AQ490" s="234"/>
      <c r="AR490" s="237"/>
      <c r="AS490" s="231"/>
      <c r="AT490" s="234"/>
      <c r="AU490" s="237"/>
      <c r="AV490" s="231"/>
      <c r="AW490" s="234"/>
      <c r="AX490" s="237"/>
      <c r="AY490" s="231"/>
      <c r="AZ490" s="234"/>
      <c r="BA490" s="237"/>
      <c r="BB490" s="231"/>
      <c r="BC490" s="234"/>
      <c r="BD490" s="299"/>
      <c r="BE490" s="302"/>
      <c r="BF490" s="302"/>
      <c r="BG490" s="305"/>
    </row>
    <row r="491" spans="2:60" ht="28.15" hidden="1" customHeight="1">
      <c r="B491" s="29"/>
      <c r="C491" s="263">
        <v>2</v>
      </c>
      <c r="D491" s="47"/>
      <c r="E491" s="46"/>
      <c r="F491" s="46"/>
      <c r="G491" s="45"/>
      <c r="H491" s="255"/>
      <c r="I491" s="259"/>
      <c r="J491" s="259"/>
      <c r="K491" s="259"/>
      <c r="L491" s="42" t="s">
        <v>82</v>
      </c>
      <c r="M491" s="41"/>
      <c r="N491" s="42" t="s">
        <v>81</v>
      </c>
      <c r="O491" s="41"/>
      <c r="P491" s="42" t="s">
        <v>80</v>
      </c>
      <c r="Q491" s="41"/>
      <c r="R491" s="42" t="s">
        <v>79</v>
      </c>
      <c r="S491" s="41"/>
      <c r="T491" s="42" t="s">
        <v>78</v>
      </c>
      <c r="U491" s="41"/>
      <c r="V491" s="42" t="s">
        <v>77</v>
      </c>
      <c r="W491" s="41"/>
      <c r="X491" s="42" t="s">
        <v>76</v>
      </c>
      <c r="Y491" s="41"/>
      <c r="Z491" s="42" t="s">
        <v>75</v>
      </c>
      <c r="AA491" s="41"/>
      <c r="AB491" s="44" t="s">
        <v>74</v>
      </c>
      <c r="AC491" s="43"/>
      <c r="AD491" s="42" t="s">
        <v>73</v>
      </c>
      <c r="AE491" s="41"/>
      <c r="AF491" s="40"/>
      <c r="AG491" s="41"/>
      <c r="AH491" s="40"/>
      <c r="AI491" s="39"/>
      <c r="AJ491" s="249"/>
      <c r="AK491" s="252"/>
      <c r="AL491" s="38"/>
      <c r="AM491" s="7"/>
      <c r="AN491" s="7"/>
      <c r="AO491" s="238">
        <f>SUMPRODUCT(LEN($M491:$AE494)-LEN(SUBSTITUTE($M491:$AE494,"A", "")))</f>
        <v>0</v>
      </c>
      <c r="AP491" s="229">
        <f>SUMPRODUCT(LEN($AH491:$AH494)-LEN(SUBSTITUTE($AH491:$AH494,"A", "")))</f>
        <v>0</v>
      </c>
      <c r="AQ491" s="232">
        <f>SUMPRODUCT(LEN($AG491:$AG494)-LEN(SUBSTITUTE($AG491:$AG494,"A", "")))</f>
        <v>0</v>
      </c>
      <c r="AR491" s="235">
        <f>SUMPRODUCT(LEN($M491:$AE494)-LEN(SUBSTITUTE($M491:$AE494,"S", "")))</f>
        <v>0</v>
      </c>
      <c r="AS491" s="229">
        <f>SUMPRODUCT(LEN($AH491:$AH494)-LEN(SUBSTITUTE($AH491:$AH494,"S", "")))</f>
        <v>0</v>
      </c>
      <c r="AT491" s="232">
        <f>SUMPRODUCT(LEN($AG491:$AG494)-LEN(SUBSTITUTE($AG491:$AG494,"S", "")))</f>
        <v>0</v>
      </c>
      <c r="AU491" s="235">
        <f>SUMPRODUCT(LEN($M491:$AE494)-LEN(SUBSTITUTE($M491:$AE494,"F", "")))</f>
        <v>0</v>
      </c>
      <c r="AV491" s="229">
        <f>SUMPRODUCT(LEN($AH491:$AH494)-LEN(SUBSTITUTE($AH491:$AH494,"F", "")))</f>
        <v>0</v>
      </c>
      <c r="AW491" s="232">
        <f>SUMPRODUCT(LEN($AG491:$AG494)-LEN(SUBSTITUTE($AG491:$AG494,"F", "")))</f>
        <v>0</v>
      </c>
      <c r="AX491" s="235">
        <f>SUMPRODUCT(LEN($M491:$AE494)-LEN(SUBSTITUTE($M491:$AE494,"G", "")))</f>
        <v>0</v>
      </c>
      <c r="AY491" s="229">
        <f>SUMPRODUCT(LEN($AH491:$AH494)-LEN(SUBSTITUTE($AH491:$AH494,"G", "")))</f>
        <v>0</v>
      </c>
      <c r="AZ491" s="232">
        <f>SUMPRODUCT(LEN($AG491:$AG494)-LEN(SUBSTITUTE($AG491:$AG494,"G", "")))</f>
        <v>0</v>
      </c>
      <c r="BA491" s="235">
        <f>SUMPRODUCT(LEN($M491:$AE494)-LEN(SUBSTITUTE($M491:$AE494,"M", "")))</f>
        <v>0</v>
      </c>
      <c r="BB491" s="229">
        <f>SUMPRODUCT(LEN($AH491:$AH494)-LEN(SUBSTITUTE($AH491:$AH494,"M", "")))</f>
        <v>0</v>
      </c>
      <c r="BC491" s="232">
        <f>SUMPRODUCT(LEN($AG491:$AG494)-LEN(SUBSTITUTE($AG491:$AG494,"M", "")))</f>
        <v>0</v>
      </c>
      <c r="BD491" s="297">
        <f>SUMPRODUCT(LEN($AI491:$AI494)-LEN(SUBSTITUTE($AI491:$AI494,"S", "")))</f>
        <v>0</v>
      </c>
      <c r="BE491" s="300">
        <f>SUMPRODUCT(LEN($AI491:$AI494)-LEN(SUBSTITUTE($AI491:$AI494,"F", "")))</f>
        <v>0</v>
      </c>
      <c r="BF491" s="300">
        <f>SUMPRODUCT(LEN($AI491:$AI494)-LEN(SUBSTITUTE($AI491:$AI494,"G", "")))</f>
        <v>0</v>
      </c>
      <c r="BG491" s="303">
        <f>SUMPRODUCT(LEN($AI491:$AI494)-LEN(SUBSTITUTE($AI491:$AI494,"M", "")))</f>
        <v>0</v>
      </c>
    </row>
    <row r="492" spans="2:60" ht="28.15" hidden="1" customHeight="1" thickBot="1">
      <c r="B492" s="29"/>
      <c r="C492" s="264"/>
      <c r="D492" s="37"/>
      <c r="E492" s="36"/>
      <c r="F492" s="36"/>
      <c r="G492" s="35"/>
      <c r="H492" s="256"/>
      <c r="I492" s="260"/>
      <c r="J492" s="260"/>
      <c r="K492" s="260"/>
      <c r="L492" s="32" t="s">
        <v>72</v>
      </c>
      <c r="M492" s="31"/>
      <c r="N492" s="32" t="s">
        <v>71</v>
      </c>
      <c r="O492" s="31"/>
      <c r="P492" s="32" t="s">
        <v>70</v>
      </c>
      <c r="Q492" s="31"/>
      <c r="R492" s="32" t="s">
        <v>69</v>
      </c>
      <c r="S492" s="31"/>
      <c r="T492" s="32" t="s">
        <v>68</v>
      </c>
      <c r="U492" s="31"/>
      <c r="V492" s="32" t="s">
        <v>67</v>
      </c>
      <c r="W492" s="31"/>
      <c r="X492" s="32" t="s">
        <v>66</v>
      </c>
      <c r="Y492" s="31"/>
      <c r="Z492" s="32" t="s">
        <v>65</v>
      </c>
      <c r="AA492" s="31"/>
      <c r="AB492" s="34" t="s">
        <v>64</v>
      </c>
      <c r="AC492" s="33"/>
      <c r="AD492" s="32" t="s">
        <v>63</v>
      </c>
      <c r="AE492" s="31"/>
      <c r="AF492" s="30"/>
      <c r="AG492" s="31"/>
      <c r="AH492" s="30"/>
      <c r="AI492" s="20"/>
      <c r="AJ492" s="250"/>
      <c r="AK492" s="253"/>
      <c r="AL492" s="19"/>
      <c r="AM492" s="7"/>
      <c r="AN492" s="7"/>
      <c r="AO492" s="239"/>
      <c r="AP492" s="230"/>
      <c r="AQ492" s="233"/>
      <c r="AR492" s="236"/>
      <c r="AS492" s="230"/>
      <c r="AT492" s="233"/>
      <c r="AU492" s="236"/>
      <c r="AV492" s="230"/>
      <c r="AW492" s="233"/>
      <c r="AX492" s="236"/>
      <c r="AY492" s="230"/>
      <c r="AZ492" s="233"/>
      <c r="BA492" s="236"/>
      <c r="BB492" s="230"/>
      <c r="BC492" s="233"/>
      <c r="BD492" s="298"/>
      <c r="BE492" s="301"/>
      <c r="BF492" s="301"/>
      <c r="BG492" s="304"/>
    </row>
    <row r="493" spans="2:60" ht="28.15" hidden="1" customHeight="1">
      <c r="B493" s="29"/>
      <c r="C493" s="265"/>
      <c r="D493" s="28"/>
      <c r="E493" s="27"/>
      <c r="F493" s="27"/>
      <c r="G493" s="26"/>
      <c r="H493" s="257"/>
      <c r="I493" s="261"/>
      <c r="J493" s="261"/>
      <c r="K493" s="261"/>
      <c r="L493" s="23" t="s">
        <v>62</v>
      </c>
      <c r="M493" s="22"/>
      <c r="N493" s="23" t="s">
        <v>61</v>
      </c>
      <c r="O493" s="22"/>
      <c r="P493" s="23" t="s">
        <v>60</v>
      </c>
      <c r="Q493" s="22"/>
      <c r="R493" s="23" t="s">
        <v>59</v>
      </c>
      <c r="S493" s="22"/>
      <c r="T493" s="23" t="s">
        <v>58</v>
      </c>
      <c r="U493" s="22"/>
      <c r="V493" s="23" t="s">
        <v>57</v>
      </c>
      <c r="W493" s="22"/>
      <c r="X493" s="23" t="s">
        <v>56</v>
      </c>
      <c r="Y493" s="22"/>
      <c r="Z493" s="23" t="s">
        <v>55</v>
      </c>
      <c r="AA493" s="22"/>
      <c r="AB493" s="25" t="s">
        <v>54</v>
      </c>
      <c r="AC493" s="24"/>
      <c r="AD493" s="23">
        <v>39</v>
      </c>
      <c r="AE493" s="22"/>
      <c r="AF493" s="21"/>
      <c r="AG493" s="22"/>
      <c r="AH493" s="21"/>
      <c r="AI493" s="20"/>
      <c r="AJ493" s="250"/>
      <c r="AK493" s="253"/>
      <c r="AL493" s="19"/>
      <c r="AM493" s="7"/>
      <c r="AN493" s="7"/>
      <c r="AO493" s="239"/>
      <c r="AP493" s="230"/>
      <c r="AQ493" s="233"/>
      <c r="AR493" s="236"/>
      <c r="AS493" s="230"/>
      <c r="AT493" s="233"/>
      <c r="AU493" s="236"/>
      <c r="AV493" s="230"/>
      <c r="AW493" s="233"/>
      <c r="AX493" s="236"/>
      <c r="AY493" s="230"/>
      <c r="AZ493" s="233"/>
      <c r="BA493" s="236"/>
      <c r="BB493" s="230"/>
      <c r="BC493" s="233"/>
      <c r="BD493" s="298"/>
      <c r="BE493" s="301"/>
      <c r="BF493" s="301"/>
      <c r="BG493" s="304"/>
    </row>
    <row r="494" spans="2:60" ht="28.15" hidden="1" customHeight="1" thickBot="1">
      <c r="B494" s="29"/>
      <c r="C494" s="266"/>
      <c r="D494" s="57"/>
      <c r="E494" s="56"/>
      <c r="F494" s="56"/>
      <c r="G494" s="55"/>
      <c r="H494" s="258"/>
      <c r="I494" s="262"/>
      <c r="J494" s="262"/>
      <c r="K494" s="262"/>
      <c r="L494" s="52" t="s">
        <v>53</v>
      </c>
      <c r="M494" s="51"/>
      <c r="N494" s="52" t="s">
        <v>52</v>
      </c>
      <c r="O494" s="51"/>
      <c r="P494" s="52" t="s">
        <v>51</v>
      </c>
      <c r="Q494" s="51"/>
      <c r="R494" s="52" t="s">
        <v>50</v>
      </c>
      <c r="S494" s="51"/>
      <c r="T494" s="52">
        <v>20</v>
      </c>
      <c r="U494" s="51"/>
      <c r="V494" s="52" t="s">
        <v>49</v>
      </c>
      <c r="W494" s="51"/>
      <c r="X494" s="52" t="s">
        <v>48</v>
      </c>
      <c r="Y494" s="51"/>
      <c r="Z494" s="52" t="s">
        <v>47</v>
      </c>
      <c r="AA494" s="51"/>
      <c r="AB494" s="54" t="s">
        <v>46</v>
      </c>
      <c r="AC494" s="53"/>
      <c r="AD494" s="52" t="s">
        <v>45</v>
      </c>
      <c r="AE494" s="51"/>
      <c r="AF494" s="50"/>
      <c r="AG494" s="51"/>
      <c r="AH494" s="50"/>
      <c r="AI494" s="49"/>
      <c r="AJ494" s="251"/>
      <c r="AK494" s="254"/>
      <c r="AL494" s="48"/>
      <c r="AM494" s="7"/>
      <c r="AN494" s="7"/>
      <c r="AO494" s="240"/>
      <c r="AP494" s="231"/>
      <c r="AQ494" s="234"/>
      <c r="AR494" s="237"/>
      <c r="AS494" s="231"/>
      <c r="AT494" s="234"/>
      <c r="AU494" s="237"/>
      <c r="AV494" s="231"/>
      <c r="AW494" s="234"/>
      <c r="AX494" s="237"/>
      <c r="AY494" s="231"/>
      <c r="AZ494" s="234"/>
      <c r="BA494" s="237"/>
      <c r="BB494" s="231"/>
      <c r="BC494" s="234"/>
      <c r="BD494" s="299"/>
      <c r="BE494" s="302"/>
      <c r="BF494" s="302"/>
      <c r="BG494" s="305"/>
    </row>
    <row r="495" spans="2:60" ht="28.15" hidden="1" customHeight="1">
      <c r="B495" s="29"/>
      <c r="C495" s="263">
        <v>3</v>
      </c>
      <c r="D495" s="47"/>
      <c r="E495" s="46"/>
      <c r="F495" s="46"/>
      <c r="G495" s="45"/>
      <c r="H495" s="255"/>
      <c r="I495" s="259"/>
      <c r="J495" s="259"/>
      <c r="K495" s="259"/>
      <c r="L495" s="42" t="s">
        <v>82</v>
      </c>
      <c r="M495" s="41"/>
      <c r="N495" s="42" t="s">
        <v>81</v>
      </c>
      <c r="O495" s="41"/>
      <c r="P495" s="42" t="s">
        <v>80</v>
      </c>
      <c r="Q495" s="41"/>
      <c r="R495" s="42" t="s">
        <v>79</v>
      </c>
      <c r="S495" s="41"/>
      <c r="T495" s="42" t="s">
        <v>78</v>
      </c>
      <c r="U495" s="41"/>
      <c r="V495" s="42" t="s">
        <v>77</v>
      </c>
      <c r="W495" s="41"/>
      <c r="X495" s="42" t="s">
        <v>76</v>
      </c>
      <c r="Y495" s="41"/>
      <c r="Z495" s="42" t="s">
        <v>75</v>
      </c>
      <c r="AA495" s="41"/>
      <c r="AB495" s="44" t="s">
        <v>74</v>
      </c>
      <c r="AC495" s="43"/>
      <c r="AD495" s="42" t="s">
        <v>73</v>
      </c>
      <c r="AE495" s="41"/>
      <c r="AF495" s="40"/>
      <c r="AG495" s="41"/>
      <c r="AH495" s="40"/>
      <c r="AI495" s="39"/>
      <c r="AJ495" s="245"/>
      <c r="AK495" s="245"/>
      <c r="AL495" s="38"/>
      <c r="AM495" s="7"/>
      <c r="AN495" s="7"/>
      <c r="AO495" s="238">
        <f>SUMPRODUCT(LEN($M495:$AE498)-LEN(SUBSTITUTE($M495:$AE498,"A", "")))</f>
        <v>0</v>
      </c>
      <c r="AP495" s="229">
        <f>SUMPRODUCT(LEN($AH495:$AH498)-LEN(SUBSTITUTE($AH495:$AH498,"A", "")))</f>
        <v>0</v>
      </c>
      <c r="AQ495" s="232">
        <f>SUMPRODUCT(LEN($AG495:$AG498)-LEN(SUBSTITUTE($AG495:$AG498,"A", "")))</f>
        <v>0</v>
      </c>
      <c r="AR495" s="235">
        <f>SUMPRODUCT(LEN($M495:$AE498)-LEN(SUBSTITUTE($M495:$AE498,"S", "")))</f>
        <v>0</v>
      </c>
      <c r="AS495" s="229">
        <f>SUMPRODUCT(LEN($AH495:$AH498)-LEN(SUBSTITUTE($AH495:$AH498,"S", "")))</f>
        <v>0</v>
      </c>
      <c r="AT495" s="232">
        <f>SUMPRODUCT(LEN($AG495:$AG498)-LEN(SUBSTITUTE($AG495:$AG498,"S", "")))</f>
        <v>0</v>
      </c>
      <c r="AU495" s="235">
        <f>SUMPRODUCT(LEN($M495:$AE498)-LEN(SUBSTITUTE($M495:$AE498,"F", "")))</f>
        <v>0</v>
      </c>
      <c r="AV495" s="229">
        <f>SUMPRODUCT(LEN($AH495:$AH498)-LEN(SUBSTITUTE($AH495:$AH498,"F", "")))</f>
        <v>0</v>
      </c>
      <c r="AW495" s="232">
        <f>SUMPRODUCT(LEN($AG495:$AG498)-LEN(SUBSTITUTE($AG495:$AG498,"F", "")))</f>
        <v>0</v>
      </c>
      <c r="AX495" s="235">
        <f>SUMPRODUCT(LEN($M495:$AE498)-LEN(SUBSTITUTE($M495:$AE498,"G", "")))</f>
        <v>0</v>
      </c>
      <c r="AY495" s="229">
        <f>SUMPRODUCT(LEN($AH495:$AH498)-LEN(SUBSTITUTE($AH495:$AH498,"G", "")))</f>
        <v>0</v>
      </c>
      <c r="AZ495" s="232">
        <f>SUMPRODUCT(LEN($AG495:$AG498)-LEN(SUBSTITUTE($AG495:$AG498,"G", "")))</f>
        <v>0</v>
      </c>
      <c r="BA495" s="235">
        <f>SUMPRODUCT(LEN($M495:$AE498)-LEN(SUBSTITUTE($M495:$AE498,"M", "")))</f>
        <v>0</v>
      </c>
      <c r="BB495" s="229">
        <f>SUMPRODUCT(LEN($AH495:$AH498)-LEN(SUBSTITUTE($AH495:$AH498,"M", "")))</f>
        <v>0</v>
      </c>
      <c r="BC495" s="232">
        <f>SUMPRODUCT(LEN($AG495:$AG498)-LEN(SUBSTITUTE($AG495:$AG498,"M", "")))</f>
        <v>0</v>
      </c>
      <c r="BD495" s="297">
        <f>SUMPRODUCT(LEN($AI495:$AI498)-LEN(SUBSTITUTE($AI495:$AI498,"S", "")))</f>
        <v>0</v>
      </c>
      <c r="BE495" s="300">
        <f>SUMPRODUCT(LEN($AI495:$AI498)-LEN(SUBSTITUTE($AI495:$AI498,"F", "")))</f>
        <v>0</v>
      </c>
      <c r="BF495" s="300">
        <f>SUMPRODUCT(LEN($AI495:$AI498)-LEN(SUBSTITUTE($AI495:$AI498,"G", "")))</f>
        <v>0</v>
      </c>
      <c r="BG495" s="303">
        <f>SUMPRODUCT(LEN($AI495:$AI498)-LEN(SUBSTITUTE($AI495:$AI498,"M", "")))</f>
        <v>0</v>
      </c>
    </row>
    <row r="496" spans="2:60" ht="28.15" hidden="1" customHeight="1" thickBot="1">
      <c r="B496" s="29"/>
      <c r="C496" s="264"/>
      <c r="D496" s="37"/>
      <c r="E496" s="36"/>
      <c r="F496" s="36"/>
      <c r="G496" s="35"/>
      <c r="H496" s="256"/>
      <c r="I496" s="260"/>
      <c r="J496" s="260"/>
      <c r="K496" s="260"/>
      <c r="L496" s="32" t="s">
        <v>72</v>
      </c>
      <c r="M496" s="31"/>
      <c r="N496" s="32" t="s">
        <v>71</v>
      </c>
      <c r="O496" s="31"/>
      <c r="P496" s="32" t="s">
        <v>70</v>
      </c>
      <c r="Q496" s="31"/>
      <c r="R496" s="32" t="s">
        <v>69</v>
      </c>
      <c r="S496" s="31"/>
      <c r="T496" s="32" t="s">
        <v>68</v>
      </c>
      <c r="U496" s="31"/>
      <c r="V496" s="32" t="s">
        <v>67</v>
      </c>
      <c r="W496" s="31"/>
      <c r="X496" s="32" t="s">
        <v>66</v>
      </c>
      <c r="Y496" s="31"/>
      <c r="Z496" s="32" t="s">
        <v>65</v>
      </c>
      <c r="AA496" s="31"/>
      <c r="AB496" s="34" t="s">
        <v>64</v>
      </c>
      <c r="AC496" s="33"/>
      <c r="AD496" s="32" t="s">
        <v>63</v>
      </c>
      <c r="AE496" s="31"/>
      <c r="AF496" s="30"/>
      <c r="AG496" s="31"/>
      <c r="AH496" s="30"/>
      <c r="AI496" s="20"/>
      <c r="AJ496" s="246"/>
      <c r="AK496" s="246"/>
      <c r="AL496" s="19"/>
      <c r="AM496" s="7"/>
      <c r="AN496" s="7"/>
      <c r="AO496" s="239"/>
      <c r="AP496" s="230"/>
      <c r="AQ496" s="233"/>
      <c r="AR496" s="236"/>
      <c r="AS496" s="230"/>
      <c r="AT496" s="233"/>
      <c r="AU496" s="236"/>
      <c r="AV496" s="230"/>
      <c r="AW496" s="233"/>
      <c r="AX496" s="236"/>
      <c r="AY496" s="230"/>
      <c r="AZ496" s="233"/>
      <c r="BA496" s="236"/>
      <c r="BB496" s="230"/>
      <c r="BC496" s="233"/>
      <c r="BD496" s="298"/>
      <c r="BE496" s="301"/>
      <c r="BF496" s="301"/>
      <c r="BG496" s="304"/>
    </row>
    <row r="497" spans="2:60" ht="28.15" hidden="1" customHeight="1">
      <c r="B497" s="29"/>
      <c r="C497" s="265"/>
      <c r="D497" s="28"/>
      <c r="E497" s="27"/>
      <c r="F497" s="27"/>
      <c r="G497" s="26"/>
      <c r="H497" s="257"/>
      <c r="I497" s="261"/>
      <c r="J497" s="261"/>
      <c r="K497" s="261"/>
      <c r="L497" s="23" t="s">
        <v>62</v>
      </c>
      <c r="M497" s="22"/>
      <c r="N497" s="23" t="s">
        <v>61</v>
      </c>
      <c r="O497" s="22"/>
      <c r="P497" s="23" t="s">
        <v>60</v>
      </c>
      <c r="Q497" s="22"/>
      <c r="R497" s="23" t="s">
        <v>59</v>
      </c>
      <c r="S497" s="22"/>
      <c r="T497" s="23" t="s">
        <v>58</v>
      </c>
      <c r="U497" s="22"/>
      <c r="V497" s="23" t="s">
        <v>57</v>
      </c>
      <c r="W497" s="22"/>
      <c r="X497" s="23" t="s">
        <v>56</v>
      </c>
      <c r="Y497" s="22"/>
      <c r="Z497" s="23" t="s">
        <v>55</v>
      </c>
      <c r="AA497" s="22"/>
      <c r="AB497" s="25" t="s">
        <v>54</v>
      </c>
      <c r="AC497" s="24"/>
      <c r="AD497" s="23">
        <v>39</v>
      </c>
      <c r="AE497" s="22"/>
      <c r="AF497" s="21"/>
      <c r="AG497" s="22"/>
      <c r="AH497" s="21"/>
      <c r="AI497" s="20"/>
      <c r="AJ497" s="246"/>
      <c r="AK497" s="246"/>
      <c r="AL497" s="19"/>
      <c r="AM497" s="7"/>
      <c r="AN497" s="7"/>
      <c r="AO497" s="239"/>
      <c r="AP497" s="230"/>
      <c r="AQ497" s="233"/>
      <c r="AR497" s="236"/>
      <c r="AS497" s="230"/>
      <c r="AT497" s="233"/>
      <c r="AU497" s="236"/>
      <c r="AV497" s="230"/>
      <c r="AW497" s="233"/>
      <c r="AX497" s="236"/>
      <c r="AY497" s="230"/>
      <c r="AZ497" s="233"/>
      <c r="BA497" s="236"/>
      <c r="BB497" s="230"/>
      <c r="BC497" s="233"/>
      <c r="BD497" s="298"/>
      <c r="BE497" s="301"/>
      <c r="BF497" s="301"/>
      <c r="BG497" s="304"/>
    </row>
    <row r="498" spans="2:60" ht="28.15" hidden="1" customHeight="1" thickBot="1">
      <c r="B498" s="18"/>
      <c r="C498" s="271"/>
      <c r="D498" s="17"/>
      <c r="E498" s="16"/>
      <c r="F498" s="16"/>
      <c r="G498" s="15"/>
      <c r="H498" s="258"/>
      <c r="I498" s="272"/>
      <c r="J498" s="272"/>
      <c r="K498" s="272"/>
      <c r="L498" s="12" t="s">
        <v>53</v>
      </c>
      <c r="M498" s="11"/>
      <c r="N498" s="12" t="s">
        <v>52</v>
      </c>
      <c r="O498" s="11"/>
      <c r="P498" s="12" t="s">
        <v>51</v>
      </c>
      <c r="Q498" s="11"/>
      <c r="R498" s="12" t="s">
        <v>50</v>
      </c>
      <c r="S498" s="11"/>
      <c r="T498" s="12">
        <v>20</v>
      </c>
      <c r="U498" s="11"/>
      <c r="V498" s="12" t="s">
        <v>49</v>
      </c>
      <c r="W498" s="11"/>
      <c r="X498" s="12" t="s">
        <v>48</v>
      </c>
      <c r="Y498" s="11"/>
      <c r="Z498" s="12" t="s">
        <v>47</v>
      </c>
      <c r="AA498" s="11"/>
      <c r="AB498" s="14" t="s">
        <v>46</v>
      </c>
      <c r="AC498" s="13"/>
      <c r="AD498" s="12" t="s">
        <v>45</v>
      </c>
      <c r="AE498" s="11"/>
      <c r="AF498" s="10"/>
      <c r="AG498" s="11"/>
      <c r="AH498" s="10"/>
      <c r="AI498" s="9"/>
      <c r="AJ498" s="247"/>
      <c r="AK498" s="247"/>
      <c r="AL498" s="8"/>
      <c r="AM498" s="7"/>
      <c r="AN498" s="7"/>
      <c r="AO498" s="240"/>
      <c r="AP498" s="231"/>
      <c r="AQ498" s="234"/>
      <c r="AR498" s="237"/>
      <c r="AS498" s="231"/>
      <c r="AT498" s="234"/>
      <c r="AU498" s="237"/>
      <c r="AV498" s="231"/>
      <c r="AW498" s="234"/>
      <c r="AX498" s="237"/>
      <c r="AY498" s="231"/>
      <c r="AZ498" s="234"/>
      <c r="BA498" s="237"/>
      <c r="BB498" s="231"/>
      <c r="BC498" s="234"/>
      <c r="BD498" s="299"/>
      <c r="BE498" s="302"/>
      <c r="BF498" s="302"/>
      <c r="BG498" s="305"/>
    </row>
    <row r="499" spans="2:60" ht="85.9" hidden="1" customHeight="1" thickBot="1">
      <c r="B499" s="94" t="s">
        <v>119</v>
      </c>
      <c r="C499" s="83" t="s">
        <v>118</v>
      </c>
      <c r="D499" s="88" t="s">
        <v>117</v>
      </c>
      <c r="E499" s="93" t="s">
        <v>116</v>
      </c>
      <c r="F499" s="92"/>
      <c r="G499" s="91"/>
      <c r="H499" s="90" t="s">
        <v>115</v>
      </c>
      <c r="I499" s="88" t="s">
        <v>43</v>
      </c>
      <c r="J499" s="88" t="s">
        <v>114</v>
      </c>
      <c r="K499" s="88" t="s">
        <v>44</v>
      </c>
      <c r="L499" s="227" t="s">
        <v>113</v>
      </c>
      <c r="M499" s="270"/>
      <c r="N499" s="227" t="s">
        <v>112</v>
      </c>
      <c r="O499" s="270"/>
      <c r="P499" s="227" t="s">
        <v>112</v>
      </c>
      <c r="Q499" s="228"/>
      <c r="R499" s="227" t="s">
        <v>112</v>
      </c>
      <c r="S499" s="228"/>
      <c r="T499" s="227" t="s">
        <v>112</v>
      </c>
      <c r="U499" s="228"/>
      <c r="V499" s="227" t="s">
        <v>112</v>
      </c>
      <c r="W499" s="228"/>
      <c r="X499" s="227" t="s">
        <v>112</v>
      </c>
      <c r="Y499" s="228"/>
      <c r="Z499" s="227" t="s">
        <v>112</v>
      </c>
      <c r="AA499" s="228"/>
      <c r="AB499" s="227" t="s">
        <v>112</v>
      </c>
      <c r="AC499" s="228"/>
      <c r="AD499" s="227" t="s">
        <v>112</v>
      </c>
      <c r="AE499" s="228"/>
      <c r="AF499" s="244" t="s">
        <v>111</v>
      </c>
      <c r="AG499" s="228"/>
      <c r="AH499" s="90" t="s">
        <v>110</v>
      </c>
      <c r="AI499" s="89" t="s">
        <v>109</v>
      </c>
      <c r="AJ499" s="88" t="s">
        <v>108</v>
      </c>
      <c r="AK499" s="88" t="s">
        <v>107</v>
      </c>
      <c r="AL499" s="87" t="s">
        <v>106</v>
      </c>
      <c r="AM499" s="86"/>
      <c r="AN499" s="86"/>
      <c r="AO499" s="84" t="s">
        <v>105</v>
      </c>
      <c r="AP499" s="83" t="s">
        <v>104</v>
      </c>
      <c r="AQ499" s="82" t="s">
        <v>103</v>
      </c>
      <c r="AR499" s="84" t="s">
        <v>102</v>
      </c>
      <c r="AS499" s="83" t="s">
        <v>101</v>
      </c>
      <c r="AT499" s="82" t="s">
        <v>100</v>
      </c>
      <c r="AU499" s="84" t="s">
        <v>99</v>
      </c>
      <c r="AV499" s="83" t="s">
        <v>98</v>
      </c>
      <c r="AW499" s="85" t="s">
        <v>97</v>
      </c>
      <c r="AX499" s="84" t="s">
        <v>96</v>
      </c>
      <c r="AY499" s="83" t="s">
        <v>95</v>
      </c>
      <c r="AZ499" s="82" t="s">
        <v>94</v>
      </c>
      <c r="BA499" s="84" t="s">
        <v>93</v>
      </c>
      <c r="BB499" s="83" t="s">
        <v>92</v>
      </c>
      <c r="BC499" s="82" t="s">
        <v>91</v>
      </c>
      <c r="BD499" s="81" t="s">
        <v>90</v>
      </c>
      <c r="BE499" s="80" t="s">
        <v>89</v>
      </c>
      <c r="BF499" s="80" t="s">
        <v>88</v>
      </c>
      <c r="BG499" s="79" t="s">
        <v>87</v>
      </c>
    </row>
    <row r="500" spans="2:60" ht="48" hidden="1" thickBot="1">
      <c r="B500" s="78" t="s">
        <v>147</v>
      </c>
      <c r="C500" s="77"/>
      <c r="D500" s="76"/>
      <c r="E500" s="267"/>
      <c r="F500" s="268"/>
      <c r="G500" s="269"/>
      <c r="H500" s="75" t="s">
        <v>85</v>
      </c>
      <c r="I500" s="74"/>
      <c r="J500" s="74"/>
      <c r="K500" s="73"/>
      <c r="L500" s="72"/>
      <c r="M500" s="68"/>
      <c r="N500" s="72"/>
      <c r="O500" s="68"/>
      <c r="P500" s="72"/>
      <c r="Q500" s="68"/>
      <c r="R500" s="72"/>
      <c r="S500" s="68"/>
      <c r="T500" s="72"/>
      <c r="U500" s="68"/>
      <c r="V500" s="72"/>
      <c r="W500" s="68"/>
      <c r="X500" s="72"/>
      <c r="Y500" s="68"/>
      <c r="Z500" s="72"/>
      <c r="AA500" s="71"/>
      <c r="AB500" s="70"/>
      <c r="AC500" s="70"/>
      <c r="AD500" s="70"/>
      <c r="AE500" s="70"/>
      <c r="AF500" s="69" t="s">
        <v>84</v>
      </c>
      <c r="AG500" s="68"/>
      <c r="AH500" s="68"/>
      <c r="AI500" s="68"/>
      <c r="AJ500" s="67"/>
      <c r="AK500" s="67"/>
      <c r="AL500" s="66"/>
      <c r="AM500" s="65"/>
      <c r="AN500" s="65"/>
      <c r="AO500" s="64">
        <f t="shared" ref="AO500:BG500" si="35">SUM(AO501:AO512)</f>
        <v>0</v>
      </c>
      <c r="AP500" s="63">
        <f t="shared" si="35"/>
        <v>0</v>
      </c>
      <c r="AQ500" s="62">
        <f t="shared" si="35"/>
        <v>0</v>
      </c>
      <c r="AR500" s="64">
        <f t="shared" si="35"/>
        <v>0</v>
      </c>
      <c r="AS500" s="63">
        <f t="shared" si="35"/>
        <v>0</v>
      </c>
      <c r="AT500" s="62">
        <f t="shared" si="35"/>
        <v>0</v>
      </c>
      <c r="AU500" s="64">
        <f t="shared" si="35"/>
        <v>0</v>
      </c>
      <c r="AV500" s="63">
        <f t="shared" si="35"/>
        <v>0</v>
      </c>
      <c r="AW500" s="62">
        <f t="shared" si="35"/>
        <v>0</v>
      </c>
      <c r="AX500" s="64">
        <f t="shared" si="35"/>
        <v>0</v>
      </c>
      <c r="AY500" s="63">
        <f t="shared" si="35"/>
        <v>0</v>
      </c>
      <c r="AZ500" s="62">
        <f t="shared" si="35"/>
        <v>0</v>
      </c>
      <c r="BA500" s="64">
        <f t="shared" si="35"/>
        <v>0</v>
      </c>
      <c r="BB500" s="63">
        <f t="shared" si="35"/>
        <v>0</v>
      </c>
      <c r="BC500" s="62">
        <f t="shared" si="35"/>
        <v>0</v>
      </c>
      <c r="BD500" s="61">
        <f t="shared" si="35"/>
        <v>0</v>
      </c>
      <c r="BE500" s="60">
        <f t="shared" si="35"/>
        <v>0</v>
      </c>
      <c r="BF500" s="60">
        <f t="shared" si="35"/>
        <v>0</v>
      </c>
      <c r="BG500" s="59">
        <f t="shared" si="35"/>
        <v>0</v>
      </c>
      <c r="BH500" s="58" t="s">
        <v>83</v>
      </c>
    </row>
    <row r="501" spans="2:60" ht="28.15" hidden="1" customHeight="1">
      <c r="B501" s="29"/>
      <c r="C501" s="263">
        <v>1</v>
      </c>
      <c r="D501" s="47"/>
      <c r="E501" s="46"/>
      <c r="F501" s="46"/>
      <c r="G501" s="45"/>
      <c r="H501" s="255"/>
      <c r="I501" s="259"/>
      <c r="J501" s="259"/>
      <c r="K501" s="259"/>
      <c r="L501" s="42" t="s">
        <v>82</v>
      </c>
      <c r="M501" s="41"/>
      <c r="N501" s="42" t="s">
        <v>81</v>
      </c>
      <c r="O501" s="41"/>
      <c r="P501" s="42" t="s">
        <v>80</v>
      </c>
      <c r="Q501" s="41"/>
      <c r="R501" s="42" t="s">
        <v>79</v>
      </c>
      <c r="S501" s="41"/>
      <c r="T501" s="42" t="s">
        <v>78</v>
      </c>
      <c r="U501" s="41"/>
      <c r="V501" s="42" t="s">
        <v>77</v>
      </c>
      <c r="W501" s="41"/>
      <c r="X501" s="42" t="s">
        <v>76</v>
      </c>
      <c r="Y501" s="41"/>
      <c r="Z501" s="42" t="s">
        <v>75</v>
      </c>
      <c r="AA501" s="41"/>
      <c r="AB501" s="44" t="s">
        <v>74</v>
      </c>
      <c r="AC501" s="43"/>
      <c r="AD501" s="42" t="s">
        <v>73</v>
      </c>
      <c r="AE501" s="41"/>
      <c r="AF501" s="40"/>
      <c r="AG501" s="41"/>
      <c r="AH501" s="40"/>
      <c r="AI501" s="39"/>
      <c r="AJ501" s="245"/>
      <c r="AK501" s="245"/>
      <c r="AL501" s="38"/>
      <c r="AM501" s="7"/>
      <c r="AN501" s="7"/>
      <c r="AO501" s="238">
        <f>SUMPRODUCT(LEN($M501:$AE504)-LEN(SUBSTITUTE($M501:$AE504,"A", "")))</f>
        <v>0</v>
      </c>
      <c r="AP501" s="229">
        <f>SUMPRODUCT(LEN($AH501:$AH504)-LEN(SUBSTITUTE($AH501:$AH504,"A", "")))</f>
        <v>0</v>
      </c>
      <c r="AQ501" s="232">
        <f>SUMPRODUCT(LEN($AG501:$AG504)-LEN(SUBSTITUTE($AG501:$AG504,"A", "")))</f>
        <v>0</v>
      </c>
      <c r="AR501" s="235">
        <f>SUMPRODUCT(LEN($M501:$AE504)-LEN(SUBSTITUTE($M501:$AE504,"S", "")))</f>
        <v>0</v>
      </c>
      <c r="AS501" s="229">
        <f>SUMPRODUCT(LEN($AH501:$AH504)-LEN(SUBSTITUTE($AH501:$AH504,"S", "")))</f>
        <v>0</v>
      </c>
      <c r="AT501" s="232">
        <f>SUMPRODUCT(LEN($AG501:$AG504)-LEN(SUBSTITUTE($AG501:$AG504,"S", "")))</f>
        <v>0</v>
      </c>
      <c r="AU501" s="235">
        <f>SUMPRODUCT(LEN($M501:$AE504)-LEN(SUBSTITUTE($M501:$AE504,"F", "")))</f>
        <v>0</v>
      </c>
      <c r="AV501" s="229">
        <f>SUMPRODUCT(LEN($AH501:$AH504)-LEN(SUBSTITUTE($AH501:$AH504,"F", "")))</f>
        <v>0</v>
      </c>
      <c r="AW501" s="232">
        <f>SUMPRODUCT(LEN($AG501:$AG504)-LEN(SUBSTITUTE($AG501:$AG504,"F", "")))</f>
        <v>0</v>
      </c>
      <c r="AX501" s="235">
        <f>SUMPRODUCT(LEN($M501:$AE504)-LEN(SUBSTITUTE($M501:$AE504,"G", "")))</f>
        <v>0</v>
      </c>
      <c r="AY501" s="229">
        <f>SUMPRODUCT(LEN($AH501:$AH504)-LEN(SUBSTITUTE($AH501:$AH504,"G", "")))</f>
        <v>0</v>
      </c>
      <c r="AZ501" s="232">
        <f>SUMPRODUCT(LEN($AG501:$AG504)-LEN(SUBSTITUTE($AG501:$AG504,"G", "")))</f>
        <v>0</v>
      </c>
      <c r="BA501" s="235">
        <f>SUMPRODUCT(LEN($M501:$AE504)-LEN(SUBSTITUTE($M501:$AE504,"M", "")))</f>
        <v>0</v>
      </c>
      <c r="BB501" s="229">
        <f>SUMPRODUCT(LEN($AH501:$AH504)-LEN(SUBSTITUTE($AH501:$AH504,"M", "")))</f>
        <v>0</v>
      </c>
      <c r="BC501" s="232">
        <f>SUMPRODUCT(LEN($AG501:$AG504)-LEN(SUBSTITUTE($AG501:$AG504,"M", "")))</f>
        <v>0</v>
      </c>
      <c r="BD501" s="297">
        <f>SUMPRODUCT(LEN($AI501:$AI504)-LEN(SUBSTITUTE($AI501:$AI504,"S", "")))</f>
        <v>0</v>
      </c>
      <c r="BE501" s="300">
        <f>SUMPRODUCT(LEN($AI501:$AI504)-LEN(SUBSTITUTE($AI501:$AI504,"F", "")))</f>
        <v>0</v>
      </c>
      <c r="BF501" s="300">
        <f>SUMPRODUCT(LEN($AI501:$AI504)-LEN(SUBSTITUTE($AI501:$AI504,"G", "")))</f>
        <v>0</v>
      </c>
      <c r="BG501" s="303">
        <f>SUMPRODUCT(LEN($AI501:$AI504)-LEN(SUBSTITUTE($AI501:$AI504,"M", "")))</f>
        <v>0</v>
      </c>
    </row>
    <row r="502" spans="2:60" ht="28.15" hidden="1" customHeight="1" thickBot="1">
      <c r="B502" s="29"/>
      <c r="C502" s="264"/>
      <c r="D502" s="37"/>
      <c r="E502" s="36"/>
      <c r="F502" s="36"/>
      <c r="G502" s="35"/>
      <c r="H502" s="256"/>
      <c r="I502" s="260"/>
      <c r="J502" s="260"/>
      <c r="K502" s="260"/>
      <c r="L502" s="32" t="s">
        <v>72</v>
      </c>
      <c r="M502" s="31"/>
      <c r="N502" s="32" t="s">
        <v>71</v>
      </c>
      <c r="O502" s="31"/>
      <c r="P502" s="32" t="s">
        <v>70</v>
      </c>
      <c r="Q502" s="31"/>
      <c r="R502" s="32" t="s">
        <v>69</v>
      </c>
      <c r="S502" s="31"/>
      <c r="T502" s="32" t="s">
        <v>68</v>
      </c>
      <c r="U502" s="31"/>
      <c r="V502" s="32" t="s">
        <v>67</v>
      </c>
      <c r="W502" s="31"/>
      <c r="X502" s="32" t="s">
        <v>66</v>
      </c>
      <c r="Y502" s="31"/>
      <c r="Z502" s="32" t="s">
        <v>65</v>
      </c>
      <c r="AA502" s="31"/>
      <c r="AB502" s="34" t="s">
        <v>64</v>
      </c>
      <c r="AC502" s="33"/>
      <c r="AD502" s="32" t="s">
        <v>63</v>
      </c>
      <c r="AE502" s="31"/>
      <c r="AF502" s="30"/>
      <c r="AG502" s="31"/>
      <c r="AH502" s="30"/>
      <c r="AI502" s="20"/>
      <c r="AJ502" s="246"/>
      <c r="AK502" s="246"/>
      <c r="AL502" s="19"/>
      <c r="AM502" s="7"/>
      <c r="AN502" s="7"/>
      <c r="AO502" s="239"/>
      <c r="AP502" s="230"/>
      <c r="AQ502" s="233"/>
      <c r="AR502" s="236"/>
      <c r="AS502" s="230"/>
      <c r="AT502" s="233"/>
      <c r="AU502" s="236"/>
      <c r="AV502" s="230"/>
      <c r="AW502" s="233"/>
      <c r="AX502" s="236"/>
      <c r="AY502" s="230"/>
      <c r="AZ502" s="233"/>
      <c r="BA502" s="236"/>
      <c r="BB502" s="230"/>
      <c r="BC502" s="233"/>
      <c r="BD502" s="298"/>
      <c r="BE502" s="301"/>
      <c r="BF502" s="301"/>
      <c r="BG502" s="304"/>
    </row>
    <row r="503" spans="2:60" ht="28.15" hidden="1" customHeight="1">
      <c r="B503" s="29"/>
      <c r="C503" s="265"/>
      <c r="D503" s="28"/>
      <c r="E503" s="27"/>
      <c r="F503" s="27"/>
      <c r="G503" s="26"/>
      <c r="H503" s="257"/>
      <c r="I503" s="261"/>
      <c r="J503" s="261"/>
      <c r="K503" s="261"/>
      <c r="L503" s="23" t="s">
        <v>62</v>
      </c>
      <c r="M503" s="22"/>
      <c r="N503" s="23" t="s">
        <v>61</v>
      </c>
      <c r="O503" s="22"/>
      <c r="P503" s="23" t="s">
        <v>60</v>
      </c>
      <c r="Q503" s="22"/>
      <c r="R503" s="23" t="s">
        <v>59</v>
      </c>
      <c r="S503" s="22"/>
      <c r="T503" s="23" t="s">
        <v>58</v>
      </c>
      <c r="U503" s="22"/>
      <c r="V503" s="23" t="s">
        <v>57</v>
      </c>
      <c r="W503" s="22"/>
      <c r="X503" s="23" t="s">
        <v>56</v>
      </c>
      <c r="Y503" s="22"/>
      <c r="Z503" s="23" t="s">
        <v>55</v>
      </c>
      <c r="AA503" s="22"/>
      <c r="AB503" s="25" t="s">
        <v>54</v>
      </c>
      <c r="AC503" s="24"/>
      <c r="AD503" s="23">
        <v>39</v>
      </c>
      <c r="AE503" s="22"/>
      <c r="AF503" s="21"/>
      <c r="AG503" s="22"/>
      <c r="AH503" s="21"/>
      <c r="AI503" s="20"/>
      <c r="AJ503" s="246"/>
      <c r="AK503" s="246"/>
      <c r="AL503" s="19"/>
      <c r="AM503" s="7"/>
      <c r="AN503" s="7"/>
      <c r="AO503" s="239"/>
      <c r="AP503" s="230"/>
      <c r="AQ503" s="233"/>
      <c r="AR503" s="236"/>
      <c r="AS503" s="230"/>
      <c r="AT503" s="233"/>
      <c r="AU503" s="236"/>
      <c r="AV503" s="230"/>
      <c r="AW503" s="233"/>
      <c r="AX503" s="236"/>
      <c r="AY503" s="230"/>
      <c r="AZ503" s="233"/>
      <c r="BA503" s="236"/>
      <c r="BB503" s="230"/>
      <c r="BC503" s="233"/>
      <c r="BD503" s="298"/>
      <c r="BE503" s="301"/>
      <c r="BF503" s="301"/>
      <c r="BG503" s="304"/>
    </row>
    <row r="504" spans="2:60" ht="28.15" hidden="1" customHeight="1" thickBot="1">
      <c r="B504" s="29"/>
      <c r="C504" s="266"/>
      <c r="D504" s="57"/>
      <c r="E504" s="56"/>
      <c r="F504" s="56"/>
      <c r="G504" s="55"/>
      <c r="H504" s="258"/>
      <c r="I504" s="262"/>
      <c r="J504" s="262"/>
      <c r="K504" s="262"/>
      <c r="L504" s="52" t="s">
        <v>53</v>
      </c>
      <c r="M504" s="51"/>
      <c r="N504" s="52" t="s">
        <v>52</v>
      </c>
      <c r="O504" s="51"/>
      <c r="P504" s="52" t="s">
        <v>51</v>
      </c>
      <c r="Q504" s="51"/>
      <c r="R504" s="52" t="s">
        <v>50</v>
      </c>
      <c r="S504" s="51"/>
      <c r="T504" s="52">
        <v>20</v>
      </c>
      <c r="U504" s="51"/>
      <c r="V504" s="52" t="s">
        <v>49</v>
      </c>
      <c r="W504" s="51"/>
      <c r="X504" s="52" t="s">
        <v>48</v>
      </c>
      <c r="Y504" s="51"/>
      <c r="Z504" s="52" t="s">
        <v>47</v>
      </c>
      <c r="AA504" s="51"/>
      <c r="AB504" s="54" t="s">
        <v>46</v>
      </c>
      <c r="AC504" s="53"/>
      <c r="AD504" s="52" t="s">
        <v>45</v>
      </c>
      <c r="AE504" s="51"/>
      <c r="AF504" s="50"/>
      <c r="AG504" s="51"/>
      <c r="AH504" s="50"/>
      <c r="AI504" s="49"/>
      <c r="AJ504" s="248"/>
      <c r="AK504" s="248"/>
      <c r="AL504" s="48"/>
      <c r="AM504" s="7"/>
      <c r="AN504" s="7"/>
      <c r="AO504" s="240"/>
      <c r="AP504" s="231"/>
      <c r="AQ504" s="234"/>
      <c r="AR504" s="237"/>
      <c r="AS504" s="231"/>
      <c r="AT504" s="234"/>
      <c r="AU504" s="237"/>
      <c r="AV504" s="231"/>
      <c r="AW504" s="234"/>
      <c r="AX504" s="237"/>
      <c r="AY504" s="231"/>
      <c r="AZ504" s="234"/>
      <c r="BA504" s="237"/>
      <c r="BB504" s="231"/>
      <c r="BC504" s="234"/>
      <c r="BD504" s="299"/>
      <c r="BE504" s="302"/>
      <c r="BF504" s="302"/>
      <c r="BG504" s="305"/>
    </row>
    <row r="505" spans="2:60" ht="28.15" hidden="1" customHeight="1">
      <c r="B505" s="29"/>
      <c r="C505" s="263">
        <v>2</v>
      </c>
      <c r="D505" s="47"/>
      <c r="E505" s="46"/>
      <c r="F505" s="46"/>
      <c r="G505" s="45"/>
      <c r="H505" s="255"/>
      <c r="I505" s="259"/>
      <c r="J505" s="259"/>
      <c r="K505" s="259"/>
      <c r="L505" s="42" t="s">
        <v>82</v>
      </c>
      <c r="M505" s="41"/>
      <c r="N505" s="42" t="s">
        <v>81</v>
      </c>
      <c r="O505" s="41"/>
      <c r="P505" s="42" t="s">
        <v>80</v>
      </c>
      <c r="Q505" s="41"/>
      <c r="R505" s="42" t="s">
        <v>79</v>
      </c>
      <c r="S505" s="41"/>
      <c r="T505" s="42" t="s">
        <v>78</v>
      </c>
      <c r="U505" s="41"/>
      <c r="V505" s="42" t="s">
        <v>77</v>
      </c>
      <c r="W505" s="41"/>
      <c r="X505" s="42" t="s">
        <v>76</v>
      </c>
      <c r="Y505" s="41"/>
      <c r="Z505" s="42" t="s">
        <v>75</v>
      </c>
      <c r="AA505" s="41"/>
      <c r="AB505" s="44" t="s">
        <v>74</v>
      </c>
      <c r="AC505" s="43"/>
      <c r="AD505" s="42" t="s">
        <v>73</v>
      </c>
      <c r="AE505" s="41"/>
      <c r="AF505" s="40"/>
      <c r="AG505" s="41"/>
      <c r="AH505" s="40"/>
      <c r="AI505" s="39"/>
      <c r="AJ505" s="249"/>
      <c r="AK505" s="252"/>
      <c r="AL505" s="38"/>
      <c r="AM505" s="7"/>
      <c r="AN505" s="7"/>
      <c r="AO505" s="238">
        <f>SUMPRODUCT(LEN($M505:$AE508)-LEN(SUBSTITUTE($M505:$AE508,"A", "")))</f>
        <v>0</v>
      </c>
      <c r="AP505" s="229">
        <f>SUMPRODUCT(LEN($AH505:$AH508)-LEN(SUBSTITUTE($AH505:$AH508,"A", "")))</f>
        <v>0</v>
      </c>
      <c r="AQ505" s="232">
        <f>SUMPRODUCT(LEN($AG505:$AG508)-LEN(SUBSTITUTE($AG505:$AG508,"A", "")))</f>
        <v>0</v>
      </c>
      <c r="AR505" s="235">
        <f>SUMPRODUCT(LEN($M505:$AE508)-LEN(SUBSTITUTE($M505:$AE508,"S", "")))</f>
        <v>0</v>
      </c>
      <c r="AS505" s="229">
        <f>SUMPRODUCT(LEN($AH505:$AH508)-LEN(SUBSTITUTE($AH505:$AH508,"S", "")))</f>
        <v>0</v>
      </c>
      <c r="AT505" s="232">
        <f>SUMPRODUCT(LEN($AG505:$AG508)-LEN(SUBSTITUTE($AG505:$AG508,"S", "")))</f>
        <v>0</v>
      </c>
      <c r="AU505" s="235">
        <f>SUMPRODUCT(LEN($M505:$AE508)-LEN(SUBSTITUTE($M505:$AE508,"F", "")))</f>
        <v>0</v>
      </c>
      <c r="AV505" s="229">
        <f>SUMPRODUCT(LEN($AH505:$AH508)-LEN(SUBSTITUTE($AH505:$AH508,"F", "")))</f>
        <v>0</v>
      </c>
      <c r="AW505" s="232">
        <f>SUMPRODUCT(LEN($AG505:$AG508)-LEN(SUBSTITUTE($AG505:$AG508,"F", "")))</f>
        <v>0</v>
      </c>
      <c r="AX505" s="235">
        <f>SUMPRODUCT(LEN($M505:$AE508)-LEN(SUBSTITUTE($M505:$AE508,"G", "")))</f>
        <v>0</v>
      </c>
      <c r="AY505" s="229">
        <f>SUMPRODUCT(LEN($AH505:$AH508)-LEN(SUBSTITUTE($AH505:$AH508,"G", "")))</f>
        <v>0</v>
      </c>
      <c r="AZ505" s="232">
        <f>SUMPRODUCT(LEN($AG505:$AG508)-LEN(SUBSTITUTE($AG505:$AG508,"G", "")))</f>
        <v>0</v>
      </c>
      <c r="BA505" s="235">
        <f>SUMPRODUCT(LEN($M505:$AE508)-LEN(SUBSTITUTE($M505:$AE508,"M", "")))</f>
        <v>0</v>
      </c>
      <c r="BB505" s="229">
        <f>SUMPRODUCT(LEN($AH505:$AH508)-LEN(SUBSTITUTE($AH505:$AH508,"M", "")))</f>
        <v>0</v>
      </c>
      <c r="BC505" s="232">
        <f>SUMPRODUCT(LEN($AG505:$AG508)-LEN(SUBSTITUTE($AG505:$AG508,"M", "")))</f>
        <v>0</v>
      </c>
      <c r="BD505" s="297">
        <f>SUMPRODUCT(LEN($AI505:$AI508)-LEN(SUBSTITUTE($AI505:$AI508,"S", "")))</f>
        <v>0</v>
      </c>
      <c r="BE505" s="300">
        <f>SUMPRODUCT(LEN($AI505:$AI508)-LEN(SUBSTITUTE($AI505:$AI508,"F", "")))</f>
        <v>0</v>
      </c>
      <c r="BF505" s="300">
        <f>SUMPRODUCT(LEN($AI505:$AI508)-LEN(SUBSTITUTE($AI505:$AI508,"G", "")))</f>
        <v>0</v>
      </c>
      <c r="BG505" s="303">
        <f>SUMPRODUCT(LEN($AI505:$AI508)-LEN(SUBSTITUTE($AI505:$AI508,"M", "")))</f>
        <v>0</v>
      </c>
    </row>
    <row r="506" spans="2:60" ht="28.15" hidden="1" customHeight="1" thickBot="1">
      <c r="B506" s="29"/>
      <c r="C506" s="264"/>
      <c r="D506" s="37"/>
      <c r="E506" s="36"/>
      <c r="F506" s="36"/>
      <c r="G506" s="35"/>
      <c r="H506" s="256"/>
      <c r="I506" s="260"/>
      <c r="J506" s="260"/>
      <c r="K506" s="260"/>
      <c r="L506" s="32" t="s">
        <v>72</v>
      </c>
      <c r="M506" s="31"/>
      <c r="N506" s="32" t="s">
        <v>71</v>
      </c>
      <c r="O506" s="31"/>
      <c r="P506" s="32" t="s">
        <v>70</v>
      </c>
      <c r="Q506" s="31"/>
      <c r="R506" s="32" t="s">
        <v>69</v>
      </c>
      <c r="S506" s="31"/>
      <c r="T506" s="32" t="s">
        <v>68</v>
      </c>
      <c r="U506" s="31"/>
      <c r="V506" s="32" t="s">
        <v>67</v>
      </c>
      <c r="W506" s="31"/>
      <c r="X506" s="32" t="s">
        <v>66</v>
      </c>
      <c r="Y506" s="31"/>
      <c r="Z506" s="32" t="s">
        <v>65</v>
      </c>
      <c r="AA506" s="31"/>
      <c r="AB506" s="34" t="s">
        <v>64</v>
      </c>
      <c r="AC506" s="33"/>
      <c r="AD506" s="32" t="s">
        <v>63</v>
      </c>
      <c r="AE506" s="31"/>
      <c r="AF506" s="30"/>
      <c r="AG506" s="31"/>
      <c r="AH506" s="30"/>
      <c r="AI506" s="20"/>
      <c r="AJ506" s="250"/>
      <c r="AK506" s="253"/>
      <c r="AL506" s="19"/>
      <c r="AM506" s="7"/>
      <c r="AN506" s="7"/>
      <c r="AO506" s="239"/>
      <c r="AP506" s="230"/>
      <c r="AQ506" s="233"/>
      <c r="AR506" s="236"/>
      <c r="AS506" s="230"/>
      <c r="AT506" s="233"/>
      <c r="AU506" s="236"/>
      <c r="AV506" s="230"/>
      <c r="AW506" s="233"/>
      <c r="AX506" s="236"/>
      <c r="AY506" s="230"/>
      <c r="AZ506" s="233"/>
      <c r="BA506" s="236"/>
      <c r="BB506" s="230"/>
      <c r="BC506" s="233"/>
      <c r="BD506" s="298"/>
      <c r="BE506" s="301"/>
      <c r="BF506" s="301"/>
      <c r="BG506" s="304"/>
    </row>
    <row r="507" spans="2:60" ht="28.15" hidden="1" customHeight="1">
      <c r="B507" s="29"/>
      <c r="C507" s="265"/>
      <c r="D507" s="28"/>
      <c r="E507" s="27"/>
      <c r="F507" s="27"/>
      <c r="G507" s="26"/>
      <c r="H507" s="257"/>
      <c r="I507" s="261"/>
      <c r="J507" s="261"/>
      <c r="K507" s="261"/>
      <c r="L507" s="23" t="s">
        <v>62</v>
      </c>
      <c r="M507" s="22"/>
      <c r="N507" s="23" t="s">
        <v>61</v>
      </c>
      <c r="O507" s="22"/>
      <c r="P507" s="23" t="s">
        <v>60</v>
      </c>
      <c r="Q507" s="22"/>
      <c r="R507" s="23" t="s">
        <v>59</v>
      </c>
      <c r="S507" s="22"/>
      <c r="T507" s="23" t="s">
        <v>58</v>
      </c>
      <c r="U507" s="22"/>
      <c r="V507" s="23" t="s">
        <v>57</v>
      </c>
      <c r="W507" s="22"/>
      <c r="X507" s="23" t="s">
        <v>56</v>
      </c>
      <c r="Y507" s="22"/>
      <c r="Z507" s="23" t="s">
        <v>55</v>
      </c>
      <c r="AA507" s="22"/>
      <c r="AB507" s="25" t="s">
        <v>54</v>
      </c>
      <c r="AC507" s="24"/>
      <c r="AD507" s="23">
        <v>39</v>
      </c>
      <c r="AE507" s="22"/>
      <c r="AF507" s="21"/>
      <c r="AG507" s="22"/>
      <c r="AH507" s="21"/>
      <c r="AI507" s="20"/>
      <c r="AJ507" s="250"/>
      <c r="AK507" s="253"/>
      <c r="AL507" s="19"/>
      <c r="AM507" s="7"/>
      <c r="AN507" s="7"/>
      <c r="AO507" s="239"/>
      <c r="AP507" s="230"/>
      <c r="AQ507" s="233"/>
      <c r="AR507" s="236"/>
      <c r="AS507" s="230"/>
      <c r="AT507" s="233"/>
      <c r="AU507" s="236"/>
      <c r="AV507" s="230"/>
      <c r="AW507" s="233"/>
      <c r="AX507" s="236"/>
      <c r="AY507" s="230"/>
      <c r="AZ507" s="233"/>
      <c r="BA507" s="236"/>
      <c r="BB507" s="230"/>
      <c r="BC507" s="233"/>
      <c r="BD507" s="298"/>
      <c r="BE507" s="301"/>
      <c r="BF507" s="301"/>
      <c r="BG507" s="304"/>
    </row>
    <row r="508" spans="2:60" ht="28.15" hidden="1" customHeight="1" thickBot="1">
      <c r="B508" s="29"/>
      <c r="C508" s="266"/>
      <c r="D508" s="57"/>
      <c r="E508" s="56"/>
      <c r="F508" s="56"/>
      <c r="G508" s="55"/>
      <c r="H508" s="258"/>
      <c r="I508" s="262"/>
      <c r="J508" s="262"/>
      <c r="K508" s="262"/>
      <c r="L508" s="52" t="s">
        <v>53</v>
      </c>
      <c r="M508" s="51"/>
      <c r="N508" s="52" t="s">
        <v>52</v>
      </c>
      <c r="O508" s="51"/>
      <c r="P508" s="52" t="s">
        <v>51</v>
      </c>
      <c r="Q508" s="51"/>
      <c r="R508" s="52" t="s">
        <v>50</v>
      </c>
      <c r="S508" s="51"/>
      <c r="T508" s="52">
        <v>20</v>
      </c>
      <c r="U508" s="51"/>
      <c r="V508" s="52" t="s">
        <v>49</v>
      </c>
      <c r="W508" s="51"/>
      <c r="X508" s="52" t="s">
        <v>48</v>
      </c>
      <c r="Y508" s="51"/>
      <c r="Z508" s="52" t="s">
        <v>47</v>
      </c>
      <c r="AA508" s="51"/>
      <c r="AB508" s="54" t="s">
        <v>46</v>
      </c>
      <c r="AC508" s="53"/>
      <c r="AD508" s="52" t="s">
        <v>45</v>
      </c>
      <c r="AE508" s="51"/>
      <c r="AF508" s="50"/>
      <c r="AG508" s="51"/>
      <c r="AH508" s="50"/>
      <c r="AI508" s="49"/>
      <c r="AJ508" s="251"/>
      <c r="AK508" s="254"/>
      <c r="AL508" s="48"/>
      <c r="AM508" s="7"/>
      <c r="AN508" s="7"/>
      <c r="AO508" s="240"/>
      <c r="AP508" s="231"/>
      <c r="AQ508" s="234"/>
      <c r="AR508" s="237"/>
      <c r="AS508" s="231"/>
      <c r="AT508" s="234"/>
      <c r="AU508" s="237"/>
      <c r="AV508" s="231"/>
      <c r="AW508" s="234"/>
      <c r="AX508" s="237"/>
      <c r="AY508" s="231"/>
      <c r="AZ508" s="234"/>
      <c r="BA508" s="237"/>
      <c r="BB508" s="231"/>
      <c r="BC508" s="234"/>
      <c r="BD508" s="299"/>
      <c r="BE508" s="302"/>
      <c r="BF508" s="302"/>
      <c r="BG508" s="305"/>
    </row>
    <row r="509" spans="2:60" ht="28.15" hidden="1" customHeight="1">
      <c r="B509" s="29"/>
      <c r="C509" s="263">
        <v>3</v>
      </c>
      <c r="D509" s="47"/>
      <c r="E509" s="46"/>
      <c r="F509" s="46"/>
      <c r="G509" s="45"/>
      <c r="H509" s="255"/>
      <c r="I509" s="259"/>
      <c r="J509" s="259"/>
      <c r="K509" s="259"/>
      <c r="L509" s="42" t="s">
        <v>82</v>
      </c>
      <c r="M509" s="41"/>
      <c r="N509" s="42" t="s">
        <v>81</v>
      </c>
      <c r="O509" s="41"/>
      <c r="P509" s="42" t="s">
        <v>80</v>
      </c>
      <c r="Q509" s="41"/>
      <c r="R509" s="42" t="s">
        <v>79</v>
      </c>
      <c r="S509" s="41"/>
      <c r="T509" s="42" t="s">
        <v>78</v>
      </c>
      <c r="U509" s="41"/>
      <c r="V509" s="42" t="s">
        <v>77</v>
      </c>
      <c r="W509" s="41"/>
      <c r="X509" s="42" t="s">
        <v>76</v>
      </c>
      <c r="Y509" s="41"/>
      <c r="Z509" s="42" t="s">
        <v>75</v>
      </c>
      <c r="AA509" s="41"/>
      <c r="AB509" s="44" t="s">
        <v>74</v>
      </c>
      <c r="AC509" s="43"/>
      <c r="AD509" s="42" t="s">
        <v>73</v>
      </c>
      <c r="AE509" s="41"/>
      <c r="AF509" s="40"/>
      <c r="AG509" s="41"/>
      <c r="AH509" s="40"/>
      <c r="AI509" s="39"/>
      <c r="AJ509" s="245"/>
      <c r="AK509" s="245"/>
      <c r="AL509" s="38"/>
      <c r="AM509" s="7"/>
      <c r="AN509" s="7"/>
      <c r="AO509" s="238">
        <f>SUMPRODUCT(LEN($M509:$AE512)-LEN(SUBSTITUTE($M509:$AE512,"A", "")))</f>
        <v>0</v>
      </c>
      <c r="AP509" s="229">
        <f>SUMPRODUCT(LEN($AH509:$AH512)-LEN(SUBSTITUTE($AH509:$AH512,"A", "")))</f>
        <v>0</v>
      </c>
      <c r="AQ509" s="232">
        <f>SUMPRODUCT(LEN($AG509:$AG512)-LEN(SUBSTITUTE($AG509:$AG512,"A", "")))</f>
        <v>0</v>
      </c>
      <c r="AR509" s="235">
        <f>SUMPRODUCT(LEN($M509:$AE512)-LEN(SUBSTITUTE($M509:$AE512,"S", "")))</f>
        <v>0</v>
      </c>
      <c r="AS509" s="229">
        <f>SUMPRODUCT(LEN($AH509:$AH512)-LEN(SUBSTITUTE($AH509:$AH512,"S", "")))</f>
        <v>0</v>
      </c>
      <c r="AT509" s="232">
        <f>SUMPRODUCT(LEN($AG509:$AG512)-LEN(SUBSTITUTE($AG509:$AG512,"S", "")))</f>
        <v>0</v>
      </c>
      <c r="AU509" s="235">
        <f>SUMPRODUCT(LEN($M509:$AE512)-LEN(SUBSTITUTE($M509:$AE512,"F", "")))</f>
        <v>0</v>
      </c>
      <c r="AV509" s="229">
        <f>SUMPRODUCT(LEN($AH509:$AH512)-LEN(SUBSTITUTE($AH509:$AH512,"F", "")))</f>
        <v>0</v>
      </c>
      <c r="AW509" s="232">
        <f>SUMPRODUCT(LEN($AG509:$AG512)-LEN(SUBSTITUTE($AG509:$AG512,"F", "")))</f>
        <v>0</v>
      </c>
      <c r="AX509" s="235">
        <f>SUMPRODUCT(LEN($M509:$AE512)-LEN(SUBSTITUTE($M509:$AE512,"G", "")))</f>
        <v>0</v>
      </c>
      <c r="AY509" s="229">
        <f>SUMPRODUCT(LEN($AH509:$AH512)-LEN(SUBSTITUTE($AH509:$AH512,"G", "")))</f>
        <v>0</v>
      </c>
      <c r="AZ509" s="232">
        <f>SUMPRODUCT(LEN($AG509:$AG512)-LEN(SUBSTITUTE($AG509:$AG512,"G", "")))</f>
        <v>0</v>
      </c>
      <c r="BA509" s="235">
        <f>SUMPRODUCT(LEN($M509:$AE512)-LEN(SUBSTITUTE($M509:$AE512,"M", "")))</f>
        <v>0</v>
      </c>
      <c r="BB509" s="229">
        <f>SUMPRODUCT(LEN($AH509:$AH512)-LEN(SUBSTITUTE($AH509:$AH512,"M", "")))</f>
        <v>0</v>
      </c>
      <c r="BC509" s="232">
        <f>SUMPRODUCT(LEN($AG509:$AG512)-LEN(SUBSTITUTE($AG509:$AG512,"M", "")))</f>
        <v>0</v>
      </c>
      <c r="BD509" s="297">
        <f>SUMPRODUCT(LEN($AI509:$AI512)-LEN(SUBSTITUTE($AI509:$AI512,"S", "")))</f>
        <v>0</v>
      </c>
      <c r="BE509" s="300">
        <f>SUMPRODUCT(LEN($AI509:$AI512)-LEN(SUBSTITUTE($AI509:$AI512,"F", "")))</f>
        <v>0</v>
      </c>
      <c r="BF509" s="300">
        <f>SUMPRODUCT(LEN($AI509:$AI512)-LEN(SUBSTITUTE($AI509:$AI512,"G", "")))</f>
        <v>0</v>
      </c>
      <c r="BG509" s="303">
        <f>SUMPRODUCT(LEN($AI509:$AI512)-LEN(SUBSTITUTE($AI509:$AI512,"M", "")))</f>
        <v>0</v>
      </c>
    </row>
    <row r="510" spans="2:60" ht="28.15" hidden="1" customHeight="1" thickBot="1">
      <c r="B510" s="29"/>
      <c r="C510" s="264"/>
      <c r="D510" s="37"/>
      <c r="E510" s="36"/>
      <c r="F510" s="36"/>
      <c r="G510" s="35"/>
      <c r="H510" s="256"/>
      <c r="I510" s="260"/>
      <c r="J510" s="260"/>
      <c r="K510" s="260"/>
      <c r="L510" s="32" t="s">
        <v>72</v>
      </c>
      <c r="M510" s="31"/>
      <c r="N510" s="32" t="s">
        <v>71</v>
      </c>
      <c r="O510" s="31"/>
      <c r="P510" s="32" t="s">
        <v>70</v>
      </c>
      <c r="Q510" s="31"/>
      <c r="R510" s="32" t="s">
        <v>69</v>
      </c>
      <c r="S510" s="31"/>
      <c r="T510" s="32" t="s">
        <v>68</v>
      </c>
      <c r="U510" s="31"/>
      <c r="V510" s="32" t="s">
        <v>67</v>
      </c>
      <c r="W510" s="31"/>
      <c r="X510" s="32" t="s">
        <v>66</v>
      </c>
      <c r="Y510" s="31"/>
      <c r="Z510" s="32" t="s">
        <v>65</v>
      </c>
      <c r="AA510" s="31"/>
      <c r="AB510" s="34" t="s">
        <v>64</v>
      </c>
      <c r="AC510" s="33"/>
      <c r="AD510" s="32" t="s">
        <v>63</v>
      </c>
      <c r="AE510" s="31"/>
      <c r="AF510" s="30"/>
      <c r="AG510" s="31"/>
      <c r="AH510" s="30"/>
      <c r="AI510" s="20"/>
      <c r="AJ510" s="246"/>
      <c r="AK510" s="246"/>
      <c r="AL510" s="19"/>
      <c r="AM510" s="7"/>
      <c r="AN510" s="7"/>
      <c r="AO510" s="239"/>
      <c r="AP510" s="230"/>
      <c r="AQ510" s="233"/>
      <c r="AR510" s="236"/>
      <c r="AS510" s="230"/>
      <c r="AT510" s="233"/>
      <c r="AU510" s="236"/>
      <c r="AV510" s="230"/>
      <c r="AW510" s="233"/>
      <c r="AX510" s="236"/>
      <c r="AY510" s="230"/>
      <c r="AZ510" s="233"/>
      <c r="BA510" s="236"/>
      <c r="BB510" s="230"/>
      <c r="BC510" s="233"/>
      <c r="BD510" s="298"/>
      <c r="BE510" s="301"/>
      <c r="BF510" s="301"/>
      <c r="BG510" s="304"/>
    </row>
    <row r="511" spans="2:60" ht="28.15" hidden="1" customHeight="1">
      <c r="B511" s="29"/>
      <c r="C511" s="265"/>
      <c r="D511" s="28"/>
      <c r="E511" s="27"/>
      <c r="F511" s="27"/>
      <c r="G511" s="26"/>
      <c r="H511" s="257"/>
      <c r="I511" s="261"/>
      <c r="J511" s="261"/>
      <c r="K511" s="261"/>
      <c r="L511" s="23" t="s">
        <v>62</v>
      </c>
      <c r="M511" s="22"/>
      <c r="N511" s="23" t="s">
        <v>61</v>
      </c>
      <c r="O511" s="22"/>
      <c r="P511" s="23" t="s">
        <v>60</v>
      </c>
      <c r="Q511" s="22"/>
      <c r="R511" s="23" t="s">
        <v>59</v>
      </c>
      <c r="S511" s="22"/>
      <c r="T511" s="23" t="s">
        <v>58</v>
      </c>
      <c r="U511" s="22"/>
      <c r="V511" s="23" t="s">
        <v>57</v>
      </c>
      <c r="W511" s="22"/>
      <c r="X511" s="23" t="s">
        <v>56</v>
      </c>
      <c r="Y511" s="22"/>
      <c r="Z511" s="23" t="s">
        <v>55</v>
      </c>
      <c r="AA511" s="22"/>
      <c r="AB511" s="25" t="s">
        <v>54</v>
      </c>
      <c r="AC511" s="24"/>
      <c r="AD511" s="23">
        <v>39</v>
      </c>
      <c r="AE511" s="22"/>
      <c r="AF511" s="21"/>
      <c r="AG511" s="22"/>
      <c r="AH511" s="21"/>
      <c r="AI511" s="20"/>
      <c r="AJ511" s="246"/>
      <c r="AK511" s="246"/>
      <c r="AL511" s="19"/>
      <c r="AM511" s="7"/>
      <c r="AN511" s="7"/>
      <c r="AO511" s="239"/>
      <c r="AP511" s="230"/>
      <c r="AQ511" s="233"/>
      <c r="AR511" s="236"/>
      <c r="AS511" s="230"/>
      <c r="AT511" s="233"/>
      <c r="AU511" s="236"/>
      <c r="AV511" s="230"/>
      <c r="AW511" s="233"/>
      <c r="AX511" s="236"/>
      <c r="AY511" s="230"/>
      <c r="AZ511" s="233"/>
      <c r="BA511" s="236"/>
      <c r="BB511" s="230"/>
      <c r="BC511" s="233"/>
      <c r="BD511" s="298"/>
      <c r="BE511" s="301"/>
      <c r="BF511" s="301"/>
      <c r="BG511" s="304"/>
    </row>
    <row r="512" spans="2:60" ht="28.15" hidden="1" customHeight="1" thickBot="1">
      <c r="B512" s="18"/>
      <c r="C512" s="271"/>
      <c r="D512" s="17"/>
      <c r="E512" s="16"/>
      <c r="F512" s="16"/>
      <c r="G512" s="15"/>
      <c r="H512" s="258"/>
      <c r="I512" s="272"/>
      <c r="J512" s="272"/>
      <c r="K512" s="272"/>
      <c r="L512" s="12" t="s">
        <v>53</v>
      </c>
      <c r="M512" s="11"/>
      <c r="N512" s="12" t="s">
        <v>52</v>
      </c>
      <c r="O512" s="11"/>
      <c r="P512" s="12" t="s">
        <v>51</v>
      </c>
      <c r="Q512" s="11"/>
      <c r="R512" s="12" t="s">
        <v>50</v>
      </c>
      <c r="S512" s="11"/>
      <c r="T512" s="12">
        <v>20</v>
      </c>
      <c r="U512" s="11"/>
      <c r="V512" s="12" t="s">
        <v>49</v>
      </c>
      <c r="W512" s="11"/>
      <c r="X512" s="12" t="s">
        <v>48</v>
      </c>
      <c r="Y512" s="11"/>
      <c r="Z512" s="12" t="s">
        <v>47</v>
      </c>
      <c r="AA512" s="11"/>
      <c r="AB512" s="14" t="s">
        <v>46</v>
      </c>
      <c r="AC512" s="13"/>
      <c r="AD512" s="12" t="s">
        <v>45</v>
      </c>
      <c r="AE512" s="11"/>
      <c r="AF512" s="10"/>
      <c r="AG512" s="11"/>
      <c r="AH512" s="10"/>
      <c r="AI512" s="9"/>
      <c r="AJ512" s="247"/>
      <c r="AK512" s="247"/>
      <c r="AL512" s="8"/>
      <c r="AM512" s="7"/>
      <c r="AN512" s="7"/>
      <c r="AO512" s="240"/>
      <c r="AP512" s="231"/>
      <c r="AQ512" s="234"/>
      <c r="AR512" s="237"/>
      <c r="AS512" s="231"/>
      <c r="AT512" s="234"/>
      <c r="AU512" s="237"/>
      <c r="AV512" s="231"/>
      <c r="AW512" s="234"/>
      <c r="AX512" s="237"/>
      <c r="AY512" s="231"/>
      <c r="AZ512" s="234"/>
      <c r="BA512" s="237"/>
      <c r="BB512" s="231"/>
      <c r="BC512" s="234"/>
      <c r="BD512" s="299"/>
      <c r="BE512" s="302"/>
      <c r="BF512" s="302"/>
      <c r="BG512" s="305"/>
    </row>
    <row r="513" spans="2:60" ht="85.9" hidden="1" customHeight="1" thickBot="1">
      <c r="B513" s="94" t="s">
        <v>119</v>
      </c>
      <c r="C513" s="83" t="s">
        <v>118</v>
      </c>
      <c r="D513" s="88" t="s">
        <v>117</v>
      </c>
      <c r="E513" s="93" t="s">
        <v>116</v>
      </c>
      <c r="F513" s="92"/>
      <c r="G513" s="91"/>
      <c r="H513" s="90" t="s">
        <v>115</v>
      </c>
      <c r="I513" s="88" t="s">
        <v>43</v>
      </c>
      <c r="J513" s="88" t="s">
        <v>114</v>
      </c>
      <c r="K513" s="88" t="s">
        <v>44</v>
      </c>
      <c r="L513" s="227" t="s">
        <v>113</v>
      </c>
      <c r="M513" s="270"/>
      <c r="N513" s="227" t="s">
        <v>112</v>
      </c>
      <c r="O513" s="270"/>
      <c r="P513" s="227" t="s">
        <v>112</v>
      </c>
      <c r="Q513" s="228"/>
      <c r="R513" s="227" t="s">
        <v>112</v>
      </c>
      <c r="S513" s="228"/>
      <c r="T513" s="227" t="s">
        <v>112</v>
      </c>
      <c r="U513" s="228"/>
      <c r="V513" s="227" t="s">
        <v>112</v>
      </c>
      <c r="W513" s="228"/>
      <c r="X513" s="227" t="s">
        <v>112</v>
      </c>
      <c r="Y513" s="228"/>
      <c r="Z513" s="227" t="s">
        <v>112</v>
      </c>
      <c r="AA513" s="228"/>
      <c r="AB513" s="227" t="s">
        <v>112</v>
      </c>
      <c r="AC513" s="228"/>
      <c r="AD513" s="227" t="s">
        <v>112</v>
      </c>
      <c r="AE513" s="228"/>
      <c r="AF513" s="244" t="s">
        <v>111</v>
      </c>
      <c r="AG513" s="228"/>
      <c r="AH513" s="90" t="s">
        <v>110</v>
      </c>
      <c r="AI513" s="89" t="s">
        <v>109</v>
      </c>
      <c r="AJ513" s="88" t="s">
        <v>108</v>
      </c>
      <c r="AK513" s="88" t="s">
        <v>107</v>
      </c>
      <c r="AL513" s="87" t="s">
        <v>106</v>
      </c>
      <c r="AM513" s="86"/>
      <c r="AN513" s="86"/>
      <c r="AO513" s="84" t="s">
        <v>105</v>
      </c>
      <c r="AP513" s="83" t="s">
        <v>104</v>
      </c>
      <c r="AQ513" s="82" t="s">
        <v>103</v>
      </c>
      <c r="AR513" s="84" t="s">
        <v>102</v>
      </c>
      <c r="AS513" s="83" t="s">
        <v>101</v>
      </c>
      <c r="AT513" s="82" t="s">
        <v>100</v>
      </c>
      <c r="AU513" s="84" t="s">
        <v>99</v>
      </c>
      <c r="AV513" s="83" t="s">
        <v>98</v>
      </c>
      <c r="AW513" s="85" t="s">
        <v>97</v>
      </c>
      <c r="AX513" s="84" t="s">
        <v>96</v>
      </c>
      <c r="AY513" s="83" t="s">
        <v>95</v>
      </c>
      <c r="AZ513" s="82" t="s">
        <v>94</v>
      </c>
      <c r="BA513" s="84" t="s">
        <v>93</v>
      </c>
      <c r="BB513" s="83" t="s">
        <v>92</v>
      </c>
      <c r="BC513" s="82" t="s">
        <v>91</v>
      </c>
      <c r="BD513" s="81" t="s">
        <v>90</v>
      </c>
      <c r="BE513" s="80" t="s">
        <v>89</v>
      </c>
      <c r="BF513" s="80" t="s">
        <v>88</v>
      </c>
      <c r="BG513" s="79" t="s">
        <v>87</v>
      </c>
    </row>
    <row r="514" spans="2:60" ht="48" hidden="1" thickBot="1">
      <c r="B514" s="78" t="s">
        <v>146</v>
      </c>
      <c r="C514" s="77"/>
      <c r="D514" s="76"/>
      <c r="E514" s="267"/>
      <c r="F514" s="268"/>
      <c r="G514" s="269"/>
      <c r="H514" s="75" t="s">
        <v>85</v>
      </c>
      <c r="I514" s="74"/>
      <c r="J514" s="74"/>
      <c r="K514" s="73"/>
      <c r="L514" s="72"/>
      <c r="M514" s="68"/>
      <c r="N514" s="72"/>
      <c r="O514" s="68"/>
      <c r="P514" s="72"/>
      <c r="Q514" s="68"/>
      <c r="R514" s="72"/>
      <c r="S514" s="68"/>
      <c r="T514" s="72"/>
      <c r="U514" s="68"/>
      <c r="V514" s="72"/>
      <c r="W514" s="68"/>
      <c r="X514" s="72"/>
      <c r="Y514" s="68"/>
      <c r="Z514" s="72"/>
      <c r="AA514" s="71"/>
      <c r="AB514" s="70"/>
      <c r="AC514" s="70"/>
      <c r="AD514" s="70"/>
      <c r="AE514" s="70"/>
      <c r="AF514" s="69" t="s">
        <v>84</v>
      </c>
      <c r="AG514" s="68"/>
      <c r="AH514" s="68"/>
      <c r="AI514" s="68"/>
      <c r="AJ514" s="67"/>
      <c r="AK514" s="67"/>
      <c r="AL514" s="66"/>
      <c r="AM514" s="65"/>
      <c r="AN514" s="65"/>
      <c r="AO514" s="64">
        <f t="shared" ref="AO514:BG514" si="36">SUM(AO515:AO526)</f>
        <v>0</v>
      </c>
      <c r="AP514" s="63">
        <f t="shared" si="36"/>
        <v>0</v>
      </c>
      <c r="AQ514" s="62">
        <f t="shared" si="36"/>
        <v>0</v>
      </c>
      <c r="AR514" s="64">
        <f t="shared" si="36"/>
        <v>0</v>
      </c>
      <c r="AS514" s="63">
        <f t="shared" si="36"/>
        <v>0</v>
      </c>
      <c r="AT514" s="62">
        <f t="shared" si="36"/>
        <v>0</v>
      </c>
      <c r="AU514" s="64">
        <f t="shared" si="36"/>
        <v>0</v>
      </c>
      <c r="AV514" s="63">
        <f t="shared" si="36"/>
        <v>0</v>
      </c>
      <c r="AW514" s="62">
        <f t="shared" si="36"/>
        <v>0</v>
      </c>
      <c r="AX514" s="64">
        <f t="shared" si="36"/>
        <v>0</v>
      </c>
      <c r="AY514" s="63">
        <f t="shared" si="36"/>
        <v>0</v>
      </c>
      <c r="AZ514" s="62">
        <f t="shared" si="36"/>
        <v>0</v>
      </c>
      <c r="BA514" s="64">
        <f t="shared" si="36"/>
        <v>0</v>
      </c>
      <c r="BB514" s="63">
        <f t="shared" si="36"/>
        <v>0</v>
      </c>
      <c r="BC514" s="62">
        <f t="shared" si="36"/>
        <v>0</v>
      </c>
      <c r="BD514" s="61">
        <f t="shared" si="36"/>
        <v>0</v>
      </c>
      <c r="BE514" s="60">
        <f t="shared" si="36"/>
        <v>0</v>
      </c>
      <c r="BF514" s="60">
        <f t="shared" si="36"/>
        <v>0</v>
      </c>
      <c r="BG514" s="59">
        <f t="shared" si="36"/>
        <v>0</v>
      </c>
      <c r="BH514" s="58" t="s">
        <v>83</v>
      </c>
    </row>
    <row r="515" spans="2:60" ht="28.15" hidden="1" customHeight="1">
      <c r="B515" s="29"/>
      <c r="C515" s="263">
        <v>1</v>
      </c>
      <c r="D515" s="47"/>
      <c r="E515" s="46"/>
      <c r="F515" s="46"/>
      <c r="G515" s="45"/>
      <c r="H515" s="255"/>
      <c r="I515" s="259"/>
      <c r="J515" s="259"/>
      <c r="K515" s="259"/>
      <c r="L515" s="42" t="s">
        <v>82</v>
      </c>
      <c r="M515" s="41"/>
      <c r="N515" s="42" t="s">
        <v>81</v>
      </c>
      <c r="O515" s="41"/>
      <c r="P515" s="42" t="s">
        <v>80</v>
      </c>
      <c r="Q515" s="41"/>
      <c r="R515" s="42" t="s">
        <v>79</v>
      </c>
      <c r="S515" s="41"/>
      <c r="T515" s="42" t="s">
        <v>78</v>
      </c>
      <c r="U515" s="41"/>
      <c r="V515" s="42" t="s">
        <v>77</v>
      </c>
      <c r="W515" s="41"/>
      <c r="X515" s="42" t="s">
        <v>76</v>
      </c>
      <c r="Y515" s="41"/>
      <c r="Z515" s="42" t="s">
        <v>75</v>
      </c>
      <c r="AA515" s="41"/>
      <c r="AB515" s="44" t="s">
        <v>74</v>
      </c>
      <c r="AC515" s="43"/>
      <c r="AD515" s="42" t="s">
        <v>73</v>
      </c>
      <c r="AE515" s="41"/>
      <c r="AF515" s="40"/>
      <c r="AG515" s="41"/>
      <c r="AH515" s="40"/>
      <c r="AI515" s="39"/>
      <c r="AJ515" s="245"/>
      <c r="AK515" s="245"/>
      <c r="AL515" s="38"/>
      <c r="AM515" s="7"/>
      <c r="AN515" s="7"/>
      <c r="AO515" s="238">
        <f>SUMPRODUCT(LEN($M515:$AE518)-LEN(SUBSTITUTE($M515:$AE518,"A", "")))</f>
        <v>0</v>
      </c>
      <c r="AP515" s="229">
        <f>SUMPRODUCT(LEN($AH515:$AH518)-LEN(SUBSTITUTE($AH515:$AH518,"A", "")))</f>
        <v>0</v>
      </c>
      <c r="AQ515" s="232">
        <f>SUMPRODUCT(LEN($AG515:$AG518)-LEN(SUBSTITUTE($AG515:$AG518,"A", "")))</f>
        <v>0</v>
      </c>
      <c r="AR515" s="235">
        <f>SUMPRODUCT(LEN($M515:$AE518)-LEN(SUBSTITUTE($M515:$AE518,"S", "")))</f>
        <v>0</v>
      </c>
      <c r="AS515" s="229">
        <f>SUMPRODUCT(LEN($AH515:$AH518)-LEN(SUBSTITUTE($AH515:$AH518,"S", "")))</f>
        <v>0</v>
      </c>
      <c r="AT515" s="232">
        <f>SUMPRODUCT(LEN($AG515:$AG518)-LEN(SUBSTITUTE($AG515:$AG518,"S", "")))</f>
        <v>0</v>
      </c>
      <c r="AU515" s="235">
        <f>SUMPRODUCT(LEN($M515:$AE518)-LEN(SUBSTITUTE($M515:$AE518,"F", "")))</f>
        <v>0</v>
      </c>
      <c r="AV515" s="229">
        <f>SUMPRODUCT(LEN($AH515:$AH518)-LEN(SUBSTITUTE($AH515:$AH518,"F", "")))</f>
        <v>0</v>
      </c>
      <c r="AW515" s="232">
        <f>SUMPRODUCT(LEN($AG515:$AG518)-LEN(SUBSTITUTE($AG515:$AG518,"F", "")))</f>
        <v>0</v>
      </c>
      <c r="AX515" s="235">
        <f>SUMPRODUCT(LEN($M515:$AE518)-LEN(SUBSTITUTE($M515:$AE518,"G", "")))</f>
        <v>0</v>
      </c>
      <c r="AY515" s="229">
        <f>SUMPRODUCT(LEN($AH515:$AH518)-LEN(SUBSTITUTE($AH515:$AH518,"G", "")))</f>
        <v>0</v>
      </c>
      <c r="AZ515" s="232">
        <f>SUMPRODUCT(LEN($AG515:$AG518)-LEN(SUBSTITUTE($AG515:$AG518,"G", "")))</f>
        <v>0</v>
      </c>
      <c r="BA515" s="235">
        <f>SUMPRODUCT(LEN($M515:$AE518)-LEN(SUBSTITUTE($M515:$AE518,"M", "")))</f>
        <v>0</v>
      </c>
      <c r="BB515" s="229">
        <f>SUMPRODUCT(LEN($AH515:$AH518)-LEN(SUBSTITUTE($AH515:$AH518,"M", "")))</f>
        <v>0</v>
      </c>
      <c r="BC515" s="232">
        <f>SUMPRODUCT(LEN($AG515:$AG518)-LEN(SUBSTITUTE($AG515:$AG518,"M", "")))</f>
        <v>0</v>
      </c>
      <c r="BD515" s="297">
        <f>SUMPRODUCT(LEN($AI515:$AI518)-LEN(SUBSTITUTE($AI515:$AI518,"S", "")))</f>
        <v>0</v>
      </c>
      <c r="BE515" s="300">
        <f>SUMPRODUCT(LEN($AI515:$AI518)-LEN(SUBSTITUTE($AI515:$AI518,"F", "")))</f>
        <v>0</v>
      </c>
      <c r="BF515" s="300">
        <f>SUMPRODUCT(LEN($AI515:$AI518)-LEN(SUBSTITUTE($AI515:$AI518,"G", "")))</f>
        <v>0</v>
      </c>
      <c r="BG515" s="303">
        <f>SUMPRODUCT(LEN($AI515:$AI518)-LEN(SUBSTITUTE($AI515:$AI518,"M", "")))</f>
        <v>0</v>
      </c>
    </row>
    <row r="516" spans="2:60" ht="28.15" hidden="1" customHeight="1" thickBot="1">
      <c r="B516" s="29"/>
      <c r="C516" s="264"/>
      <c r="D516" s="37"/>
      <c r="E516" s="36"/>
      <c r="F516" s="36"/>
      <c r="G516" s="35"/>
      <c r="H516" s="256"/>
      <c r="I516" s="260"/>
      <c r="J516" s="260"/>
      <c r="K516" s="260"/>
      <c r="L516" s="32" t="s">
        <v>72</v>
      </c>
      <c r="M516" s="31"/>
      <c r="N516" s="32" t="s">
        <v>71</v>
      </c>
      <c r="O516" s="31"/>
      <c r="P516" s="32" t="s">
        <v>70</v>
      </c>
      <c r="Q516" s="31"/>
      <c r="R516" s="32" t="s">
        <v>69</v>
      </c>
      <c r="S516" s="31"/>
      <c r="T516" s="32" t="s">
        <v>68</v>
      </c>
      <c r="U516" s="31"/>
      <c r="V516" s="32" t="s">
        <v>67</v>
      </c>
      <c r="W516" s="31"/>
      <c r="X516" s="32" t="s">
        <v>66</v>
      </c>
      <c r="Y516" s="31"/>
      <c r="Z516" s="32" t="s">
        <v>65</v>
      </c>
      <c r="AA516" s="31"/>
      <c r="AB516" s="34" t="s">
        <v>64</v>
      </c>
      <c r="AC516" s="33"/>
      <c r="AD516" s="32" t="s">
        <v>63</v>
      </c>
      <c r="AE516" s="31"/>
      <c r="AF516" s="30"/>
      <c r="AG516" s="31"/>
      <c r="AH516" s="30"/>
      <c r="AI516" s="20"/>
      <c r="AJ516" s="246"/>
      <c r="AK516" s="246"/>
      <c r="AL516" s="19"/>
      <c r="AM516" s="7"/>
      <c r="AN516" s="7"/>
      <c r="AO516" s="239"/>
      <c r="AP516" s="230"/>
      <c r="AQ516" s="233"/>
      <c r="AR516" s="236"/>
      <c r="AS516" s="230"/>
      <c r="AT516" s="233"/>
      <c r="AU516" s="236"/>
      <c r="AV516" s="230"/>
      <c r="AW516" s="233"/>
      <c r="AX516" s="236"/>
      <c r="AY516" s="230"/>
      <c r="AZ516" s="233"/>
      <c r="BA516" s="236"/>
      <c r="BB516" s="230"/>
      <c r="BC516" s="233"/>
      <c r="BD516" s="298"/>
      <c r="BE516" s="301"/>
      <c r="BF516" s="301"/>
      <c r="BG516" s="304"/>
    </row>
    <row r="517" spans="2:60" ht="28.15" hidden="1" customHeight="1">
      <c r="B517" s="29"/>
      <c r="C517" s="265"/>
      <c r="D517" s="28"/>
      <c r="E517" s="27"/>
      <c r="F517" s="27"/>
      <c r="G517" s="26"/>
      <c r="H517" s="257"/>
      <c r="I517" s="261"/>
      <c r="J517" s="261"/>
      <c r="K517" s="261"/>
      <c r="L517" s="23" t="s">
        <v>62</v>
      </c>
      <c r="M517" s="22"/>
      <c r="N517" s="23" t="s">
        <v>61</v>
      </c>
      <c r="O517" s="22"/>
      <c r="P517" s="23" t="s">
        <v>60</v>
      </c>
      <c r="Q517" s="22"/>
      <c r="R517" s="23" t="s">
        <v>59</v>
      </c>
      <c r="S517" s="22"/>
      <c r="T517" s="23" t="s">
        <v>58</v>
      </c>
      <c r="U517" s="22"/>
      <c r="V517" s="23" t="s">
        <v>57</v>
      </c>
      <c r="W517" s="22"/>
      <c r="X517" s="23" t="s">
        <v>56</v>
      </c>
      <c r="Y517" s="22"/>
      <c r="Z517" s="23" t="s">
        <v>55</v>
      </c>
      <c r="AA517" s="22"/>
      <c r="AB517" s="25" t="s">
        <v>54</v>
      </c>
      <c r="AC517" s="24"/>
      <c r="AD517" s="23">
        <v>39</v>
      </c>
      <c r="AE517" s="22"/>
      <c r="AF517" s="21"/>
      <c r="AG517" s="22"/>
      <c r="AH517" s="21"/>
      <c r="AI517" s="20"/>
      <c r="AJ517" s="246"/>
      <c r="AK517" s="246"/>
      <c r="AL517" s="19"/>
      <c r="AM517" s="7"/>
      <c r="AN517" s="7"/>
      <c r="AO517" s="239"/>
      <c r="AP517" s="230"/>
      <c r="AQ517" s="233"/>
      <c r="AR517" s="236"/>
      <c r="AS517" s="230"/>
      <c r="AT517" s="233"/>
      <c r="AU517" s="236"/>
      <c r="AV517" s="230"/>
      <c r="AW517" s="233"/>
      <c r="AX517" s="236"/>
      <c r="AY517" s="230"/>
      <c r="AZ517" s="233"/>
      <c r="BA517" s="236"/>
      <c r="BB517" s="230"/>
      <c r="BC517" s="233"/>
      <c r="BD517" s="298"/>
      <c r="BE517" s="301"/>
      <c r="BF517" s="301"/>
      <c r="BG517" s="304"/>
    </row>
    <row r="518" spans="2:60" ht="28.15" hidden="1" customHeight="1" thickBot="1">
      <c r="B518" s="29"/>
      <c r="C518" s="266"/>
      <c r="D518" s="57"/>
      <c r="E518" s="56"/>
      <c r="F518" s="56"/>
      <c r="G518" s="55"/>
      <c r="H518" s="258"/>
      <c r="I518" s="262"/>
      <c r="J518" s="262"/>
      <c r="K518" s="262"/>
      <c r="L518" s="52" t="s">
        <v>53</v>
      </c>
      <c r="M518" s="51"/>
      <c r="N518" s="52" t="s">
        <v>52</v>
      </c>
      <c r="O518" s="51"/>
      <c r="P518" s="52" t="s">
        <v>51</v>
      </c>
      <c r="Q518" s="51"/>
      <c r="R518" s="52" t="s">
        <v>50</v>
      </c>
      <c r="S518" s="51"/>
      <c r="T518" s="52">
        <v>20</v>
      </c>
      <c r="U518" s="51"/>
      <c r="V518" s="52" t="s">
        <v>49</v>
      </c>
      <c r="W518" s="51"/>
      <c r="X518" s="52" t="s">
        <v>48</v>
      </c>
      <c r="Y518" s="51"/>
      <c r="Z518" s="52" t="s">
        <v>47</v>
      </c>
      <c r="AA518" s="51"/>
      <c r="AB518" s="54" t="s">
        <v>46</v>
      </c>
      <c r="AC518" s="53"/>
      <c r="AD518" s="52" t="s">
        <v>45</v>
      </c>
      <c r="AE518" s="51"/>
      <c r="AF518" s="50"/>
      <c r="AG518" s="51"/>
      <c r="AH518" s="50"/>
      <c r="AI518" s="49"/>
      <c r="AJ518" s="248"/>
      <c r="AK518" s="248"/>
      <c r="AL518" s="48"/>
      <c r="AM518" s="7"/>
      <c r="AN518" s="7"/>
      <c r="AO518" s="240"/>
      <c r="AP518" s="231"/>
      <c r="AQ518" s="234"/>
      <c r="AR518" s="237"/>
      <c r="AS518" s="231"/>
      <c r="AT518" s="234"/>
      <c r="AU518" s="237"/>
      <c r="AV518" s="231"/>
      <c r="AW518" s="234"/>
      <c r="AX518" s="237"/>
      <c r="AY518" s="231"/>
      <c r="AZ518" s="234"/>
      <c r="BA518" s="237"/>
      <c r="BB518" s="231"/>
      <c r="BC518" s="234"/>
      <c r="BD518" s="299"/>
      <c r="BE518" s="302"/>
      <c r="BF518" s="302"/>
      <c r="BG518" s="305"/>
    </row>
    <row r="519" spans="2:60" ht="28.15" hidden="1" customHeight="1">
      <c r="B519" s="29"/>
      <c r="C519" s="263">
        <v>2</v>
      </c>
      <c r="D519" s="47"/>
      <c r="E519" s="46"/>
      <c r="F519" s="46"/>
      <c r="G519" s="45"/>
      <c r="H519" s="255"/>
      <c r="I519" s="259"/>
      <c r="J519" s="259"/>
      <c r="K519" s="259"/>
      <c r="L519" s="42" t="s">
        <v>82</v>
      </c>
      <c r="M519" s="41"/>
      <c r="N519" s="42" t="s">
        <v>81</v>
      </c>
      <c r="O519" s="41"/>
      <c r="P519" s="42" t="s">
        <v>80</v>
      </c>
      <c r="Q519" s="41"/>
      <c r="R519" s="42" t="s">
        <v>79</v>
      </c>
      <c r="S519" s="41"/>
      <c r="T519" s="42" t="s">
        <v>78</v>
      </c>
      <c r="U519" s="41"/>
      <c r="V519" s="42" t="s">
        <v>77</v>
      </c>
      <c r="W519" s="41"/>
      <c r="X519" s="42" t="s">
        <v>76</v>
      </c>
      <c r="Y519" s="41"/>
      <c r="Z519" s="42" t="s">
        <v>75</v>
      </c>
      <c r="AA519" s="41"/>
      <c r="AB519" s="44" t="s">
        <v>74</v>
      </c>
      <c r="AC519" s="43"/>
      <c r="AD519" s="42" t="s">
        <v>73</v>
      </c>
      <c r="AE519" s="41"/>
      <c r="AF519" s="40"/>
      <c r="AG519" s="41"/>
      <c r="AH519" s="40"/>
      <c r="AI519" s="39"/>
      <c r="AJ519" s="249"/>
      <c r="AK519" s="252"/>
      <c r="AL519" s="38"/>
      <c r="AM519" s="7"/>
      <c r="AN519" s="7"/>
      <c r="AO519" s="238">
        <f>SUMPRODUCT(LEN($M519:$AE522)-LEN(SUBSTITUTE($M519:$AE522,"A", "")))</f>
        <v>0</v>
      </c>
      <c r="AP519" s="229">
        <f>SUMPRODUCT(LEN($AH519:$AH522)-LEN(SUBSTITUTE($AH519:$AH522,"A", "")))</f>
        <v>0</v>
      </c>
      <c r="AQ519" s="232">
        <f>SUMPRODUCT(LEN($AG519:$AG522)-LEN(SUBSTITUTE($AG519:$AG522,"A", "")))</f>
        <v>0</v>
      </c>
      <c r="AR519" s="235">
        <f>SUMPRODUCT(LEN($M519:$AE522)-LEN(SUBSTITUTE($M519:$AE522,"S", "")))</f>
        <v>0</v>
      </c>
      <c r="AS519" s="229">
        <f>SUMPRODUCT(LEN($AH519:$AH522)-LEN(SUBSTITUTE($AH519:$AH522,"S", "")))</f>
        <v>0</v>
      </c>
      <c r="AT519" s="232">
        <f>SUMPRODUCT(LEN($AG519:$AG522)-LEN(SUBSTITUTE($AG519:$AG522,"S", "")))</f>
        <v>0</v>
      </c>
      <c r="AU519" s="235">
        <f>SUMPRODUCT(LEN($M519:$AE522)-LEN(SUBSTITUTE($M519:$AE522,"F", "")))</f>
        <v>0</v>
      </c>
      <c r="AV519" s="229">
        <f>SUMPRODUCT(LEN($AH519:$AH522)-LEN(SUBSTITUTE($AH519:$AH522,"F", "")))</f>
        <v>0</v>
      </c>
      <c r="AW519" s="232">
        <f>SUMPRODUCT(LEN($AG519:$AG522)-LEN(SUBSTITUTE($AG519:$AG522,"F", "")))</f>
        <v>0</v>
      </c>
      <c r="AX519" s="235">
        <f>SUMPRODUCT(LEN($M519:$AE522)-LEN(SUBSTITUTE($M519:$AE522,"G", "")))</f>
        <v>0</v>
      </c>
      <c r="AY519" s="229">
        <f>SUMPRODUCT(LEN($AH519:$AH522)-LEN(SUBSTITUTE($AH519:$AH522,"G", "")))</f>
        <v>0</v>
      </c>
      <c r="AZ519" s="232">
        <f>SUMPRODUCT(LEN($AG519:$AG522)-LEN(SUBSTITUTE($AG519:$AG522,"G", "")))</f>
        <v>0</v>
      </c>
      <c r="BA519" s="235">
        <f>SUMPRODUCT(LEN($M519:$AE522)-LEN(SUBSTITUTE($M519:$AE522,"M", "")))</f>
        <v>0</v>
      </c>
      <c r="BB519" s="229">
        <f>SUMPRODUCT(LEN($AH519:$AH522)-LEN(SUBSTITUTE($AH519:$AH522,"M", "")))</f>
        <v>0</v>
      </c>
      <c r="BC519" s="232">
        <f>SUMPRODUCT(LEN($AG519:$AG522)-LEN(SUBSTITUTE($AG519:$AG522,"M", "")))</f>
        <v>0</v>
      </c>
      <c r="BD519" s="297">
        <f>SUMPRODUCT(LEN($AI519:$AI522)-LEN(SUBSTITUTE($AI519:$AI522,"S", "")))</f>
        <v>0</v>
      </c>
      <c r="BE519" s="300">
        <f>SUMPRODUCT(LEN($AI519:$AI522)-LEN(SUBSTITUTE($AI519:$AI522,"F", "")))</f>
        <v>0</v>
      </c>
      <c r="BF519" s="300">
        <f>SUMPRODUCT(LEN($AI519:$AI522)-LEN(SUBSTITUTE($AI519:$AI522,"G", "")))</f>
        <v>0</v>
      </c>
      <c r="BG519" s="303">
        <f>SUMPRODUCT(LEN($AI519:$AI522)-LEN(SUBSTITUTE($AI519:$AI522,"M", "")))</f>
        <v>0</v>
      </c>
    </row>
    <row r="520" spans="2:60" ht="28.15" hidden="1" customHeight="1" thickBot="1">
      <c r="B520" s="29"/>
      <c r="C520" s="264"/>
      <c r="D520" s="37"/>
      <c r="E520" s="36"/>
      <c r="F520" s="36"/>
      <c r="G520" s="35"/>
      <c r="H520" s="256"/>
      <c r="I520" s="260"/>
      <c r="J520" s="260"/>
      <c r="K520" s="260"/>
      <c r="L520" s="32" t="s">
        <v>72</v>
      </c>
      <c r="M520" s="31"/>
      <c r="N520" s="32" t="s">
        <v>71</v>
      </c>
      <c r="O520" s="31"/>
      <c r="P520" s="32" t="s">
        <v>70</v>
      </c>
      <c r="Q520" s="31"/>
      <c r="R520" s="32" t="s">
        <v>69</v>
      </c>
      <c r="S520" s="31"/>
      <c r="T520" s="32" t="s">
        <v>68</v>
      </c>
      <c r="U520" s="31"/>
      <c r="V520" s="32" t="s">
        <v>67</v>
      </c>
      <c r="W520" s="31"/>
      <c r="X520" s="32" t="s">
        <v>66</v>
      </c>
      <c r="Y520" s="31"/>
      <c r="Z520" s="32" t="s">
        <v>65</v>
      </c>
      <c r="AA520" s="31"/>
      <c r="AB520" s="34" t="s">
        <v>64</v>
      </c>
      <c r="AC520" s="33"/>
      <c r="AD520" s="32" t="s">
        <v>63</v>
      </c>
      <c r="AE520" s="31"/>
      <c r="AF520" s="30"/>
      <c r="AG520" s="31"/>
      <c r="AH520" s="30"/>
      <c r="AI520" s="20"/>
      <c r="AJ520" s="250"/>
      <c r="AK520" s="253"/>
      <c r="AL520" s="19"/>
      <c r="AM520" s="7"/>
      <c r="AN520" s="7"/>
      <c r="AO520" s="239"/>
      <c r="AP520" s="230"/>
      <c r="AQ520" s="233"/>
      <c r="AR520" s="236"/>
      <c r="AS520" s="230"/>
      <c r="AT520" s="233"/>
      <c r="AU520" s="236"/>
      <c r="AV520" s="230"/>
      <c r="AW520" s="233"/>
      <c r="AX520" s="236"/>
      <c r="AY520" s="230"/>
      <c r="AZ520" s="233"/>
      <c r="BA520" s="236"/>
      <c r="BB520" s="230"/>
      <c r="BC520" s="233"/>
      <c r="BD520" s="298"/>
      <c r="BE520" s="301"/>
      <c r="BF520" s="301"/>
      <c r="BG520" s="304"/>
    </row>
    <row r="521" spans="2:60" ht="28.15" hidden="1" customHeight="1">
      <c r="B521" s="29"/>
      <c r="C521" s="265"/>
      <c r="D521" s="28"/>
      <c r="E521" s="27"/>
      <c r="F521" s="27"/>
      <c r="G521" s="26"/>
      <c r="H521" s="257"/>
      <c r="I521" s="261"/>
      <c r="J521" s="261"/>
      <c r="K521" s="261"/>
      <c r="L521" s="23" t="s">
        <v>62</v>
      </c>
      <c r="M521" s="22"/>
      <c r="N521" s="23" t="s">
        <v>61</v>
      </c>
      <c r="O521" s="22"/>
      <c r="P521" s="23" t="s">
        <v>60</v>
      </c>
      <c r="Q521" s="22"/>
      <c r="R521" s="23" t="s">
        <v>59</v>
      </c>
      <c r="S521" s="22"/>
      <c r="T521" s="23" t="s">
        <v>58</v>
      </c>
      <c r="U521" s="22"/>
      <c r="V521" s="23" t="s">
        <v>57</v>
      </c>
      <c r="W521" s="22"/>
      <c r="X521" s="23" t="s">
        <v>56</v>
      </c>
      <c r="Y521" s="22"/>
      <c r="Z521" s="23" t="s">
        <v>55</v>
      </c>
      <c r="AA521" s="22"/>
      <c r="AB521" s="25" t="s">
        <v>54</v>
      </c>
      <c r="AC521" s="24"/>
      <c r="AD521" s="23">
        <v>39</v>
      </c>
      <c r="AE521" s="22"/>
      <c r="AF521" s="21"/>
      <c r="AG521" s="22"/>
      <c r="AH521" s="21"/>
      <c r="AI521" s="20"/>
      <c r="AJ521" s="250"/>
      <c r="AK521" s="253"/>
      <c r="AL521" s="19"/>
      <c r="AM521" s="7"/>
      <c r="AN521" s="7"/>
      <c r="AO521" s="239"/>
      <c r="AP521" s="230"/>
      <c r="AQ521" s="233"/>
      <c r="AR521" s="236"/>
      <c r="AS521" s="230"/>
      <c r="AT521" s="233"/>
      <c r="AU521" s="236"/>
      <c r="AV521" s="230"/>
      <c r="AW521" s="233"/>
      <c r="AX521" s="236"/>
      <c r="AY521" s="230"/>
      <c r="AZ521" s="233"/>
      <c r="BA521" s="236"/>
      <c r="BB521" s="230"/>
      <c r="BC521" s="233"/>
      <c r="BD521" s="298"/>
      <c r="BE521" s="301"/>
      <c r="BF521" s="301"/>
      <c r="BG521" s="304"/>
    </row>
    <row r="522" spans="2:60" ht="28.15" hidden="1" customHeight="1" thickBot="1">
      <c r="B522" s="29"/>
      <c r="C522" s="266"/>
      <c r="D522" s="57"/>
      <c r="E522" s="56"/>
      <c r="F522" s="56"/>
      <c r="G522" s="55"/>
      <c r="H522" s="258"/>
      <c r="I522" s="262"/>
      <c r="J522" s="262"/>
      <c r="K522" s="262"/>
      <c r="L522" s="52" t="s">
        <v>53</v>
      </c>
      <c r="M522" s="51"/>
      <c r="N522" s="52" t="s">
        <v>52</v>
      </c>
      <c r="O522" s="51"/>
      <c r="P522" s="52" t="s">
        <v>51</v>
      </c>
      <c r="Q522" s="51"/>
      <c r="R522" s="52" t="s">
        <v>50</v>
      </c>
      <c r="S522" s="51"/>
      <c r="T522" s="52">
        <v>20</v>
      </c>
      <c r="U522" s="51"/>
      <c r="V522" s="52" t="s">
        <v>49</v>
      </c>
      <c r="W522" s="51"/>
      <c r="X522" s="52" t="s">
        <v>48</v>
      </c>
      <c r="Y522" s="51"/>
      <c r="Z522" s="52" t="s">
        <v>47</v>
      </c>
      <c r="AA522" s="51"/>
      <c r="AB522" s="54" t="s">
        <v>46</v>
      </c>
      <c r="AC522" s="53"/>
      <c r="AD522" s="52" t="s">
        <v>45</v>
      </c>
      <c r="AE522" s="51"/>
      <c r="AF522" s="50"/>
      <c r="AG522" s="51"/>
      <c r="AH522" s="50"/>
      <c r="AI522" s="49"/>
      <c r="AJ522" s="251"/>
      <c r="AK522" s="254"/>
      <c r="AL522" s="48"/>
      <c r="AM522" s="7"/>
      <c r="AN522" s="7"/>
      <c r="AO522" s="240"/>
      <c r="AP522" s="231"/>
      <c r="AQ522" s="234"/>
      <c r="AR522" s="237"/>
      <c r="AS522" s="231"/>
      <c r="AT522" s="234"/>
      <c r="AU522" s="237"/>
      <c r="AV522" s="231"/>
      <c r="AW522" s="234"/>
      <c r="AX522" s="237"/>
      <c r="AY522" s="231"/>
      <c r="AZ522" s="234"/>
      <c r="BA522" s="237"/>
      <c r="BB522" s="231"/>
      <c r="BC522" s="234"/>
      <c r="BD522" s="299"/>
      <c r="BE522" s="302"/>
      <c r="BF522" s="302"/>
      <c r="BG522" s="305"/>
    </row>
    <row r="523" spans="2:60" ht="28.15" hidden="1" customHeight="1">
      <c r="B523" s="29"/>
      <c r="C523" s="263">
        <v>3</v>
      </c>
      <c r="D523" s="47"/>
      <c r="E523" s="46"/>
      <c r="F523" s="46"/>
      <c r="G523" s="45"/>
      <c r="H523" s="255"/>
      <c r="I523" s="259"/>
      <c r="J523" s="259"/>
      <c r="K523" s="259"/>
      <c r="L523" s="42" t="s">
        <v>82</v>
      </c>
      <c r="M523" s="41"/>
      <c r="N523" s="42" t="s">
        <v>81</v>
      </c>
      <c r="O523" s="41"/>
      <c r="P523" s="42" t="s">
        <v>80</v>
      </c>
      <c r="Q523" s="41"/>
      <c r="R523" s="42" t="s">
        <v>79</v>
      </c>
      <c r="S523" s="41"/>
      <c r="T523" s="42" t="s">
        <v>78</v>
      </c>
      <c r="U523" s="41"/>
      <c r="V523" s="42" t="s">
        <v>77</v>
      </c>
      <c r="W523" s="41"/>
      <c r="X523" s="42" t="s">
        <v>76</v>
      </c>
      <c r="Y523" s="41"/>
      <c r="Z523" s="42" t="s">
        <v>75</v>
      </c>
      <c r="AA523" s="41"/>
      <c r="AB523" s="44" t="s">
        <v>74</v>
      </c>
      <c r="AC523" s="43"/>
      <c r="AD523" s="42" t="s">
        <v>73</v>
      </c>
      <c r="AE523" s="41"/>
      <c r="AF523" s="40"/>
      <c r="AG523" s="41"/>
      <c r="AH523" s="40"/>
      <c r="AI523" s="39"/>
      <c r="AJ523" s="245"/>
      <c r="AK523" s="245"/>
      <c r="AL523" s="38"/>
      <c r="AM523" s="7"/>
      <c r="AN523" s="7"/>
      <c r="AO523" s="238">
        <f>SUMPRODUCT(LEN($M523:$AE526)-LEN(SUBSTITUTE($M523:$AE526,"A", "")))</f>
        <v>0</v>
      </c>
      <c r="AP523" s="229">
        <f>SUMPRODUCT(LEN($AH523:$AH526)-LEN(SUBSTITUTE($AH523:$AH526,"A", "")))</f>
        <v>0</v>
      </c>
      <c r="AQ523" s="232">
        <f>SUMPRODUCT(LEN($AG523:$AG526)-LEN(SUBSTITUTE($AG523:$AG526,"A", "")))</f>
        <v>0</v>
      </c>
      <c r="AR523" s="235">
        <f>SUMPRODUCT(LEN($M523:$AE526)-LEN(SUBSTITUTE($M523:$AE526,"S", "")))</f>
        <v>0</v>
      </c>
      <c r="AS523" s="229">
        <f>SUMPRODUCT(LEN($AH523:$AH526)-LEN(SUBSTITUTE($AH523:$AH526,"S", "")))</f>
        <v>0</v>
      </c>
      <c r="AT523" s="232">
        <f>SUMPRODUCT(LEN($AG523:$AG526)-LEN(SUBSTITUTE($AG523:$AG526,"S", "")))</f>
        <v>0</v>
      </c>
      <c r="AU523" s="235">
        <f>SUMPRODUCT(LEN($M523:$AE526)-LEN(SUBSTITUTE($M523:$AE526,"F", "")))</f>
        <v>0</v>
      </c>
      <c r="AV523" s="229">
        <f>SUMPRODUCT(LEN($AH523:$AH526)-LEN(SUBSTITUTE($AH523:$AH526,"F", "")))</f>
        <v>0</v>
      </c>
      <c r="AW523" s="232">
        <f>SUMPRODUCT(LEN($AG523:$AG526)-LEN(SUBSTITUTE($AG523:$AG526,"F", "")))</f>
        <v>0</v>
      </c>
      <c r="AX523" s="235">
        <f>SUMPRODUCT(LEN($M523:$AE526)-LEN(SUBSTITUTE($M523:$AE526,"G", "")))</f>
        <v>0</v>
      </c>
      <c r="AY523" s="229">
        <f>SUMPRODUCT(LEN($AH523:$AH526)-LEN(SUBSTITUTE($AH523:$AH526,"G", "")))</f>
        <v>0</v>
      </c>
      <c r="AZ523" s="232">
        <f>SUMPRODUCT(LEN($AG523:$AG526)-LEN(SUBSTITUTE($AG523:$AG526,"G", "")))</f>
        <v>0</v>
      </c>
      <c r="BA523" s="235">
        <f>SUMPRODUCT(LEN($M523:$AE526)-LEN(SUBSTITUTE($M523:$AE526,"M", "")))</f>
        <v>0</v>
      </c>
      <c r="BB523" s="229">
        <f>SUMPRODUCT(LEN($AH523:$AH526)-LEN(SUBSTITUTE($AH523:$AH526,"M", "")))</f>
        <v>0</v>
      </c>
      <c r="BC523" s="232">
        <f>SUMPRODUCT(LEN($AG523:$AG526)-LEN(SUBSTITUTE($AG523:$AG526,"M", "")))</f>
        <v>0</v>
      </c>
      <c r="BD523" s="297">
        <f>SUMPRODUCT(LEN($AI523:$AI526)-LEN(SUBSTITUTE($AI523:$AI526,"S", "")))</f>
        <v>0</v>
      </c>
      <c r="BE523" s="300">
        <f>SUMPRODUCT(LEN($AI523:$AI526)-LEN(SUBSTITUTE($AI523:$AI526,"F", "")))</f>
        <v>0</v>
      </c>
      <c r="BF523" s="300">
        <f>SUMPRODUCT(LEN($AI523:$AI526)-LEN(SUBSTITUTE($AI523:$AI526,"G", "")))</f>
        <v>0</v>
      </c>
      <c r="BG523" s="303">
        <f>SUMPRODUCT(LEN($AI523:$AI526)-LEN(SUBSTITUTE($AI523:$AI526,"M", "")))</f>
        <v>0</v>
      </c>
    </row>
    <row r="524" spans="2:60" ht="28.15" hidden="1" customHeight="1" thickBot="1">
      <c r="B524" s="29"/>
      <c r="C524" s="264"/>
      <c r="D524" s="37"/>
      <c r="E524" s="36"/>
      <c r="F524" s="36"/>
      <c r="G524" s="35"/>
      <c r="H524" s="256"/>
      <c r="I524" s="260"/>
      <c r="J524" s="260"/>
      <c r="K524" s="260"/>
      <c r="L524" s="32" t="s">
        <v>72</v>
      </c>
      <c r="M524" s="31"/>
      <c r="N524" s="32" t="s">
        <v>71</v>
      </c>
      <c r="O524" s="31"/>
      <c r="P524" s="32" t="s">
        <v>70</v>
      </c>
      <c r="Q524" s="31"/>
      <c r="R524" s="32" t="s">
        <v>69</v>
      </c>
      <c r="S524" s="31"/>
      <c r="T524" s="32" t="s">
        <v>68</v>
      </c>
      <c r="U524" s="31"/>
      <c r="V524" s="32" t="s">
        <v>67</v>
      </c>
      <c r="W524" s="31"/>
      <c r="X524" s="32" t="s">
        <v>66</v>
      </c>
      <c r="Y524" s="31"/>
      <c r="Z524" s="32" t="s">
        <v>65</v>
      </c>
      <c r="AA524" s="31"/>
      <c r="AB524" s="34" t="s">
        <v>64</v>
      </c>
      <c r="AC524" s="33"/>
      <c r="AD524" s="32" t="s">
        <v>63</v>
      </c>
      <c r="AE524" s="31"/>
      <c r="AF524" s="30"/>
      <c r="AG524" s="31"/>
      <c r="AH524" s="30"/>
      <c r="AI524" s="20"/>
      <c r="AJ524" s="246"/>
      <c r="AK524" s="246"/>
      <c r="AL524" s="19"/>
      <c r="AM524" s="7"/>
      <c r="AN524" s="7"/>
      <c r="AO524" s="239"/>
      <c r="AP524" s="230"/>
      <c r="AQ524" s="233"/>
      <c r="AR524" s="236"/>
      <c r="AS524" s="230"/>
      <c r="AT524" s="233"/>
      <c r="AU524" s="236"/>
      <c r="AV524" s="230"/>
      <c r="AW524" s="233"/>
      <c r="AX524" s="236"/>
      <c r="AY524" s="230"/>
      <c r="AZ524" s="233"/>
      <c r="BA524" s="236"/>
      <c r="BB524" s="230"/>
      <c r="BC524" s="233"/>
      <c r="BD524" s="298"/>
      <c r="BE524" s="301"/>
      <c r="BF524" s="301"/>
      <c r="BG524" s="304"/>
    </row>
    <row r="525" spans="2:60" ht="28.15" hidden="1" customHeight="1">
      <c r="B525" s="29"/>
      <c r="C525" s="265"/>
      <c r="D525" s="28"/>
      <c r="E525" s="27"/>
      <c r="F525" s="27"/>
      <c r="G525" s="26"/>
      <c r="H525" s="257"/>
      <c r="I525" s="261"/>
      <c r="J525" s="261"/>
      <c r="K525" s="261"/>
      <c r="L525" s="23" t="s">
        <v>62</v>
      </c>
      <c r="M525" s="22"/>
      <c r="N525" s="23" t="s">
        <v>61</v>
      </c>
      <c r="O525" s="22"/>
      <c r="P525" s="23" t="s">
        <v>60</v>
      </c>
      <c r="Q525" s="22"/>
      <c r="R525" s="23" t="s">
        <v>59</v>
      </c>
      <c r="S525" s="22"/>
      <c r="T525" s="23" t="s">
        <v>58</v>
      </c>
      <c r="U525" s="22"/>
      <c r="V525" s="23" t="s">
        <v>57</v>
      </c>
      <c r="W525" s="22"/>
      <c r="X525" s="23" t="s">
        <v>56</v>
      </c>
      <c r="Y525" s="22"/>
      <c r="Z525" s="23" t="s">
        <v>55</v>
      </c>
      <c r="AA525" s="22"/>
      <c r="AB525" s="25" t="s">
        <v>54</v>
      </c>
      <c r="AC525" s="24"/>
      <c r="AD525" s="23">
        <v>39</v>
      </c>
      <c r="AE525" s="22"/>
      <c r="AF525" s="21"/>
      <c r="AG525" s="22"/>
      <c r="AH525" s="21"/>
      <c r="AI525" s="20"/>
      <c r="AJ525" s="246"/>
      <c r="AK525" s="246"/>
      <c r="AL525" s="19"/>
      <c r="AM525" s="7"/>
      <c r="AN525" s="7"/>
      <c r="AO525" s="239"/>
      <c r="AP525" s="230"/>
      <c r="AQ525" s="233"/>
      <c r="AR525" s="236"/>
      <c r="AS525" s="230"/>
      <c r="AT525" s="233"/>
      <c r="AU525" s="236"/>
      <c r="AV525" s="230"/>
      <c r="AW525" s="233"/>
      <c r="AX525" s="236"/>
      <c r="AY525" s="230"/>
      <c r="AZ525" s="233"/>
      <c r="BA525" s="236"/>
      <c r="BB525" s="230"/>
      <c r="BC525" s="233"/>
      <c r="BD525" s="298"/>
      <c r="BE525" s="301"/>
      <c r="BF525" s="301"/>
      <c r="BG525" s="304"/>
    </row>
    <row r="526" spans="2:60" ht="28.15" hidden="1" customHeight="1" thickBot="1">
      <c r="B526" s="18"/>
      <c r="C526" s="271"/>
      <c r="D526" s="17"/>
      <c r="E526" s="16"/>
      <c r="F526" s="16"/>
      <c r="G526" s="15"/>
      <c r="H526" s="258"/>
      <c r="I526" s="272"/>
      <c r="J526" s="272"/>
      <c r="K526" s="272"/>
      <c r="L526" s="12" t="s">
        <v>53</v>
      </c>
      <c r="M526" s="11"/>
      <c r="N526" s="12" t="s">
        <v>52</v>
      </c>
      <c r="O526" s="11"/>
      <c r="P526" s="12" t="s">
        <v>51</v>
      </c>
      <c r="Q526" s="11"/>
      <c r="R526" s="12" t="s">
        <v>50</v>
      </c>
      <c r="S526" s="11"/>
      <c r="T526" s="12">
        <v>20</v>
      </c>
      <c r="U526" s="11"/>
      <c r="V526" s="12" t="s">
        <v>49</v>
      </c>
      <c r="W526" s="11"/>
      <c r="X526" s="12" t="s">
        <v>48</v>
      </c>
      <c r="Y526" s="11"/>
      <c r="Z526" s="12" t="s">
        <v>47</v>
      </c>
      <c r="AA526" s="11"/>
      <c r="AB526" s="14" t="s">
        <v>46</v>
      </c>
      <c r="AC526" s="13"/>
      <c r="AD526" s="12" t="s">
        <v>45</v>
      </c>
      <c r="AE526" s="11"/>
      <c r="AF526" s="10"/>
      <c r="AG526" s="11"/>
      <c r="AH526" s="10"/>
      <c r="AI526" s="9"/>
      <c r="AJ526" s="247"/>
      <c r="AK526" s="247"/>
      <c r="AL526" s="8"/>
      <c r="AM526" s="7"/>
      <c r="AN526" s="7"/>
      <c r="AO526" s="240"/>
      <c r="AP526" s="231"/>
      <c r="AQ526" s="234"/>
      <c r="AR526" s="237"/>
      <c r="AS526" s="231"/>
      <c r="AT526" s="234"/>
      <c r="AU526" s="237"/>
      <c r="AV526" s="231"/>
      <c r="AW526" s="234"/>
      <c r="AX526" s="237"/>
      <c r="AY526" s="231"/>
      <c r="AZ526" s="234"/>
      <c r="BA526" s="237"/>
      <c r="BB526" s="231"/>
      <c r="BC526" s="234"/>
      <c r="BD526" s="299"/>
      <c r="BE526" s="302"/>
      <c r="BF526" s="302"/>
      <c r="BG526" s="305"/>
    </row>
    <row r="527" spans="2:60" ht="85.9" hidden="1" customHeight="1" thickBot="1">
      <c r="B527" s="94" t="s">
        <v>119</v>
      </c>
      <c r="C527" s="83" t="s">
        <v>118</v>
      </c>
      <c r="D527" s="88" t="s">
        <v>117</v>
      </c>
      <c r="E527" s="93" t="s">
        <v>116</v>
      </c>
      <c r="F527" s="92"/>
      <c r="G527" s="91"/>
      <c r="H527" s="90" t="s">
        <v>115</v>
      </c>
      <c r="I527" s="88" t="s">
        <v>43</v>
      </c>
      <c r="J527" s="88" t="s">
        <v>114</v>
      </c>
      <c r="K527" s="88" t="s">
        <v>44</v>
      </c>
      <c r="L527" s="227" t="s">
        <v>113</v>
      </c>
      <c r="M527" s="270"/>
      <c r="N527" s="227" t="s">
        <v>112</v>
      </c>
      <c r="O527" s="270"/>
      <c r="P527" s="227" t="s">
        <v>112</v>
      </c>
      <c r="Q527" s="228"/>
      <c r="R527" s="227" t="s">
        <v>112</v>
      </c>
      <c r="S527" s="228"/>
      <c r="T527" s="227" t="s">
        <v>112</v>
      </c>
      <c r="U527" s="228"/>
      <c r="V527" s="227" t="s">
        <v>112</v>
      </c>
      <c r="W527" s="228"/>
      <c r="X527" s="227" t="s">
        <v>112</v>
      </c>
      <c r="Y527" s="228"/>
      <c r="Z527" s="227" t="s">
        <v>112</v>
      </c>
      <c r="AA527" s="228"/>
      <c r="AB527" s="227" t="s">
        <v>112</v>
      </c>
      <c r="AC527" s="228"/>
      <c r="AD527" s="227" t="s">
        <v>112</v>
      </c>
      <c r="AE527" s="228"/>
      <c r="AF527" s="244" t="s">
        <v>111</v>
      </c>
      <c r="AG527" s="228"/>
      <c r="AH527" s="90" t="s">
        <v>110</v>
      </c>
      <c r="AI527" s="89" t="s">
        <v>109</v>
      </c>
      <c r="AJ527" s="88" t="s">
        <v>108</v>
      </c>
      <c r="AK527" s="88" t="s">
        <v>107</v>
      </c>
      <c r="AL527" s="87" t="s">
        <v>106</v>
      </c>
      <c r="AM527" s="86"/>
      <c r="AN527" s="86"/>
      <c r="AO527" s="84" t="s">
        <v>105</v>
      </c>
      <c r="AP527" s="83" t="s">
        <v>104</v>
      </c>
      <c r="AQ527" s="82" t="s">
        <v>103</v>
      </c>
      <c r="AR527" s="84" t="s">
        <v>102</v>
      </c>
      <c r="AS527" s="83" t="s">
        <v>101</v>
      </c>
      <c r="AT527" s="82" t="s">
        <v>100</v>
      </c>
      <c r="AU527" s="84" t="s">
        <v>99</v>
      </c>
      <c r="AV527" s="83" t="s">
        <v>98</v>
      </c>
      <c r="AW527" s="85" t="s">
        <v>97</v>
      </c>
      <c r="AX527" s="84" t="s">
        <v>96</v>
      </c>
      <c r="AY527" s="83" t="s">
        <v>95</v>
      </c>
      <c r="AZ527" s="82" t="s">
        <v>94</v>
      </c>
      <c r="BA527" s="84" t="s">
        <v>93</v>
      </c>
      <c r="BB527" s="83" t="s">
        <v>92</v>
      </c>
      <c r="BC527" s="82" t="s">
        <v>91</v>
      </c>
      <c r="BD527" s="81" t="s">
        <v>90</v>
      </c>
      <c r="BE527" s="80" t="s">
        <v>89</v>
      </c>
      <c r="BF527" s="80" t="s">
        <v>88</v>
      </c>
      <c r="BG527" s="79" t="s">
        <v>87</v>
      </c>
    </row>
    <row r="528" spans="2:60" ht="48" hidden="1" thickBot="1">
      <c r="B528" s="78" t="s">
        <v>145</v>
      </c>
      <c r="C528" s="77"/>
      <c r="D528" s="76"/>
      <c r="E528" s="267"/>
      <c r="F528" s="268"/>
      <c r="G528" s="269"/>
      <c r="H528" s="75" t="s">
        <v>85</v>
      </c>
      <c r="I528" s="74"/>
      <c r="J528" s="74"/>
      <c r="K528" s="73"/>
      <c r="L528" s="72"/>
      <c r="M528" s="68"/>
      <c r="N528" s="72"/>
      <c r="O528" s="68"/>
      <c r="P528" s="72"/>
      <c r="Q528" s="68"/>
      <c r="R528" s="72"/>
      <c r="S528" s="68"/>
      <c r="T528" s="72"/>
      <c r="U528" s="68"/>
      <c r="V528" s="72"/>
      <c r="W528" s="68"/>
      <c r="X528" s="72"/>
      <c r="Y528" s="68"/>
      <c r="Z528" s="72"/>
      <c r="AA528" s="71"/>
      <c r="AB528" s="70"/>
      <c r="AC528" s="70"/>
      <c r="AD528" s="70"/>
      <c r="AE528" s="70"/>
      <c r="AF528" s="69" t="s">
        <v>84</v>
      </c>
      <c r="AG528" s="68"/>
      <c r="AH528" s="68"/>
      <c r="AI528" s="68"/>
      <c r="AJ528" s="67"/>
      <c r="AK528" s="67"/>
      <c r="AL528" s="66"/>
      <c r="AM528" s="65"/>
      <c r="AN528" s="65"/>
      <c r="AO528" s="64">
        <f t="shared" ref="AO528:BG528" si="37">SUM(AO529:AO540)</f>
        <v>0</v>
      </c>
      <c r="AP528" s="63">
        <f t="shared" si="37"/>
        <v>0</v>
      </c>
      <c r="AQ528" s="62">
        <f t="shared" si="37"/>
        <v>0</v>
      </c>
      <c r="AR528" s="64">
        <f t="shared" si="37"/>
        <v>0</v>
      </c>
      <c r="AS528" s="63">
        <f t="shared" si="37"/>
        <v>0</v>
      </c>
      <c r="AT528" s="62">
        <f t="shared" si="37"/>
        <v>0</v>
      </c>
      <c r="AU528" s="64">
        <f t="shared" si="37"/>
        <v>0</v>
      </c>
      <c r="AV528" s="63">
        <f t="shared" si="37"/>
        <v>0</v>
      </c>
      <c r="AW528" s="62">
        <f t="shared" si="37"/>
        <v>0</v>
      </c>
      <c r="AX528" s="64">
        <f t="shared" si="37"/>
        <v>0</v>
      </c>
      <c r="AY528" s="63">
        <f t="shared" si="37"/>
        <v>0</v>
      </c>
      <c r="AZ528" s="62">
        <f t="shared" si="37"/>
        <v>0</v>
      </c>
      <c r="BA528" s="64">
        <f t="shared" si="37"/>
        <v>0</v>
      </c>
      <c r="BB528" s="63">
        <f t="shared" si="37"/>
        <v>0</v>
      </c>
      <c r="BC528" s="62">
        <f t="shared" si="37"/>
        <v>0</v>
      </c>
      <c r="BD528" s="61">
        <f t="shared" si="37"/>
        <v>0</v>
      </c>
      <c r="BE528" s="60">
        <f t="shared" si="37"/>
        <v>0</v>
      </c>
      <c r="BF528" s="60">
        <f t="shared" si="37"/>
        <v>0</v>
      </c>
      <c r="BG528" s="59">
        <f t="shared" si="37"/>
        <v>0</v>
      </c>
      <c r="BH528" s="58" t="s">
        <v>83</v>
      </c>
    </row>
    <row r="529" spans="2:60" ht="28.15" hidden="1" customHeight="1">
      <c r="B529" s="29"/>
      <c r="C529" s="263">
        <v>1</v>
      </c>
      <c r="D529" s="47"/>
      <c r="E529" s="46"/>
      <c r="F529" s="46"/>
      <c r="G529" s="45"/>
      <c r="H529" s="255"/>
      <c r="I529" s="259"/>
      <c r="J529" s="259"/>
      <c r="K529" s="259"/>
      <c r="L529" s="42" t="s">
        <v>82</v>
      </c>
      <c r="M529" s="41"/>
      <c r="N529" s="42" t="s">
        <v>81</v>
      </c>
      <c r="O529" s="41"/>
      <c r="P529" s="42" t="s">
        <v>80</v>
      </c>
      <c r="Q529" s="41"/>
      <c r="R529" s="42" t="s">
        <v>79</v>
      </c>
      <c r="S529" s="41"/>
      <c r="T529" s="42" t="s">
        <v>78</v>
      </c>
      <c r="U529" s="41"/>
      <c r="V529" s="42" t="s">
        <v>77</v>
      </c>
      <c r="W529" s="41"/>
      <c r="X529" s="42" t="s">
        <v>76</v>
      </c>
      <c r="Y529" s="41"/>
      <c r="Z529" s="42" t="s">
        <v>75</v>
      </c>
      <c r="AA529" s="41"/>
      <c r="AB529" s="44" t="s">
        <v>74</v>
      </c>
      <c r="AC529" s="43"/>
      <c r="AD529" s="42" t="s">
        <v>73</v>
      </c>
      <c r="AE529" s="41"/>
      <c r="AF529" s="40"/>
      <c r="AG529" s="41"/>
      <c r="AH529" s="40"/>
      <c r="AI529" s="39"/>
      <c r="AJ529" s="245"/>
      <c r="AK529" s="245"/>
      <c r="AL529" s="38"/>
      <c r="AM529" s="7"/>
      <c r="AN529" s="7"/>
      <c r="AO529" s="238">
        <f>SUMPRODUCT(LEN($M529:$AE532)-LEN(SUBSTITUTE($M529:$AE532,"A", "")))</f>
        <v>0</v>
      </c>
      <c r="AP529" s="229">
        <f>SUMPRODUCT(LEN($AH529:$AH532)-LEN(SUBSTITUTE($AH529:$AH532,"A", "")))</f>
        <v>0</v>
      </c>
      <c r="AQ529" s="232">
        <f>SUMPRODUCT(LEN($AG529:$AG532)-LEN(SUBSTITUTE($AG529:$AG532,"A", "")))</f>
        <v>0</v>
      </c>
      <c r="AR529" s="235">
        <f>SUMPRODUCT(LEN($M529:$AE532)-LEN(SUBSTITUTE($M529:$AE532,"S", "")))</f>
        <v>0</v>
      </c>
      <c r="AS529" s="229">
        <f>SUMPRODUCT(LEN($AH529:$AH532)-LEN(SUBSTITUTE($AH529:$AH532,"S", "")))</f>
        <v>0</v>
      </c>
      <c r="AT529" s="232">
        <f>SUMPRODUCT(LEN($AG529:$AG532)-LEN(SUBSTITUTE($AG529:$AG532,"S", "")))</f>
        <v>0</v>
      </c>
      <c r="AU529" s="235">
        <f>SUMPRODUCT(LEN($M529:$AE532)-LEN(SUBSTITUTE($M529:$AE532,"F", "")))</f>
        <v>0</v>
      </c>
      <c r="AV529" s="229">
        <f>SUMPRODUCT(LEN($AH529:$AH532)-LEN(SUBSTITUTE($AH529:$AH532,"F", "")))</f>
        <v>0</v>
      </c>
      <c r="AW529" s="232">
        <f>SUMPRODUCT(LEN($AG529:$AG532)-LEN(SUBSTITUTE($AG529:$AG532,"F", "")))</f>
        <v>0</v>
      </c>
      <c r="AX529" s="235">
        <f>SUMPRODUCT(LEN($M529:$AE532)-LEN(SUBSTITUTE($M529:$AE532,"G", "")))</f>
        <v>0</v>
      </c>
      <c r="AY529" s="229">
        <f>SUMPRODUCT(LEN($AH529:$AH532)-LEN(SUBSTITUTE($AH529:$AH532,"G", "")))</f>
        <v>0</v>
      </c>
      <c r="AZ529" s="232">
        <f>SUMPRODUCT(LEN($AG529:$AG532)-LEN(SUBSTITUTE($AG529:$AG532,"G", "")))</f>
        <v>0</v>
      </c>
      <c r="BA529" s="235">
        <f>SUMPRODUCT(LEN($M529:$AE532)-LEN(SUBSTITUTE($M529:$AE532,"M", "")))</f>
        <v>0</v>
      </c>
      <c r="BB529" s="229">
        <f>SUMPRODUCT(LEN($AH529:$AH532)-LEN(SUBSTITUTE($AH529:$AH532,"M", "")))</f>
        <v>0</v>
      </c>
      <c r="BC529" s="232">
        <f>SUMPRODUCT(LEN($AG529:$AG532)-LEN(SUBSTITUTE($AG529:$AG532,"M", "")))</f>
        <v>0</v>
      </c>
      <c r="BD529" s="297">
        <f>SUMPRODUCT(LEN($AI529:$AI532)-LEN(SUBSTITUTE($AI529:$AI532,"S", "")))</f>
        <v>0</v>
      </c>
      <c r="BE529" s="300">
        <f>SUMPRODUCT(LEN($AI529:$AI532)-LEN(SUBSTITUTE($AI529:$AI532,"F", "")))</f>
        <v>0</v>
      </c>
      <c r="BF529" s="300">
        <f>SUMPRODUCT(LEN($AI529:$AI532)-LEN(SUBSTITUTE($AI529:$AI532,"G", "")))</f>
        <v>0</v>
      </c>
      <c r="BG529" s="303">
        <f>SUMPRODUCT(LEN($AI529:$AI532)-LEN(SUBSTITUTE($AI529:$AI532,"M", "")))</f>
        <v>0</v>
      </c>
    </row>
    <row r="530" spans="2:60" ht="28.15" hidden="1" customHeight="1" thickBot="1">
      <c r="B530" s="29"/>
      <c r="C530" s="264"/>
      <c r="D530" s="37"/>
      <c r="E530" s="36"/>
      <c r="F530" s="36"/>
      <c r="G530" s="35"/>
      <c r="H530" s="256"/>
      <c r="I530" s="260"/>
      <c r="J530" s="260"/>
      <c r="K530" s="260"/>
      <c r="L530" s="32" t="s">
        <v>72</v>
      </c>
      <c r="M530" s="31"/>
      <c r="N530" s="32" t="s">
        <v>71</v>
      </c>
      <c r="O530" s="31"/>
      <c r="P530" s="32" t="s">
        <v>70</v>
      </c>
      <c r="Q530" s="31"/>
      <c r="R530" s="32" t="s">
        <v>69</v>
      </c>
      <c r="S530" s="31"/>
      <c r="T530" s="32" t="s">
        <v>68</v>
      </c>
      <c r="U530" s="31"/>
      <c r="V530" s="32" t="s">
        <v>67</v>
      </c>
      <c r="W530" s="31"/>
      <c r="X530" s="32" t="s">
        <v>66</v>
      </c>
      <c r="Y530" s="31"/>
      <c r="Z530" s="32" t="s">
        <v>65</v>
      </c>
      <c r="AA530" s="31"/>
      <c r="AB530" s="34" t="s">
        <v>64</v>
      </c>
      <c r="AC530" s="33"/>
      <c r="AD530" s="32" t="s">
        <v>63</v>
      </c>
      <c r="AE530" s="31"/>
      <c r="AF530" s="30"/>
      <c r="AG530" s="31"/>
      <c r="AH530" s="30"/>
      <c r="AI530" s="20"/>
      <c r="AJ530" s="246"/>
      <c r="AK530" s="246"/>
      <c r="AL530" s="19"/>
      <c r="AM530" s="7"/>
      <c r="AN530" s="7"/>
      <c r="AO530" s="239"/>
      <c r="AP530" s="230"/>
      <c r="AQ530" s="233"/>
      <c r="AR530" s="236"/>
      <c r="AS530" s="230"/>
      <c r="AT530" s="233"/>
      <c r="AU530" s="236"/>
      <c r="AV530" s="230"/>
      <c r="AW530" s="233"/>
      <c r="AX530" s="236"/>
      <c r="AY530" s="230"/>
      <c r="AZ530" s="233"/>
      <c r="BA530" s="236"/>
      <c r="BB530" s="230"/>
      <c r="BC530" s="233"/>
      <c r="BD530" s="298"/>
      <c r="BE530" s="301"/>
      <c r="BF530" s="301"/>
      <c r="BG530" s="304"/>
    </row>
    <row r="531" spans="2:60" ht="28.15" hidden="1" customHeight="1">
      <c r="B531" s="29"/>
      <c r="C531" s="265"/>
      <c r="D531" s="28"/>
      <c r="E531" s="27"/>
      <c r="F531" s="27"/>
      <c r="G531" s="26"/>
      <c r="H531" s="257"/>
      <c r="I531" s="261"/>
      <c r="J531" s="261"/>
      <c r="K531" s="261"/>
      <c r="L531" s="23" t="s">
        <v>62</v>
      </c>
      <c r="M531" s="22"/>
      <c r="N531" s="23" t="s">
        <v>61</v>
      </c>
      <c r="O531" s="22"/>
      <c r="P531" s="23" t="s">
        <v>60</v>
      </c>
      <c r="Q531" s="22"/>
      <c r="R531" s="23" t="s">
        <v>59</v>
      </c>
      <c r="S531" s="22"/>
      <c r="T531" s="23" t="s">
        <v>58</v>
      </c>
      <c r="U531" s="22"/>
      <c r="V531" s="23" t="s">
        <v>57</v>
      </c>
      <c r="W531" s="22"/>
      <c r="X531" s="23" t="s">
        <v>56</v>
      </c>
      <c r="Y531" s="22"/>
      <c r="Z531" s="23" t="s">
        <v>55</v>
      </c>
      <c r="AA531" s="22"/>
      <c r="AB531" s="25" t="s">
        <v>54</v>
      </c>
      <c r="AC531" s="24"/>
      <c r="AD531" s="23">
        <v>39</v>
      </c>
      <c r="AE531" s="22"/>
      <c r="AF531" s="21"/>
      <c r="AG531" s="22"/>
      <c r="AH531" s="21"/>
      <c r="AI531" s="20"/>
      <c r="AJ531" s="246"/>
      <c r="AK531" s="246"/>
      <c r="AL531" s="19"/>
      <c r="AM531" s="7"/>
      <c r="AN531" s="7"/>
      <c r="AO531" s="239"/>
      <c r="AP531" s="230"/>
      <c r="AQ531" s="233"/>
      <c r="AR531" s="236"/>
      <c r="AS531" s="230"/>
      <c r="AT531" s="233"/>
      <c r="AU531" s="236"/>
      <c r="AV531" s="230"/>
      <c r="AW531" s="233"/>
      <c r="AX531" s="236"/>
      <c r="AY531" s="230"/>
      <c r="AZ531" s="233"/>
      <c r="BA531" s="236"/>
      <c r="BB531" s="230"/>
      <c r="BC531" s="233"/>
      <c r="BD531" s="298"/>
      <c r="BE531" s="301"/>
      <c r="BF531" s="301"/>
      <c r="BG531" s="304"/>
    </row>
    <row r="532" spans="2:60" ht="28.15" hidden="1" customHeight="1" thickBot="1">
      <c r="B532" s="29"/>
      <c r="C532" s="266"/>
      <c r="D532" s="57"/>
      <c r="E532" s="56"/>
      <c r="F532" s="56"/>
      <c r="G532" s="55"/>
      <c r="H532" s="258"/>
      <c r="I532" s="262"/>
      <c r="J532" s="262"/>
      <c r="K532" s="262"/>
      <c r="L532" s="52" t="s">
        <v>53</v>
      </c>
      <c r="M532" s="51"/>
      <c r="N532" s="52" t="s">
        <v>52</v>
      </c>
      <c r="O532" s="51"/>
      <c r="P532" s="52" t="s">
        <v>51</v>
      </c>
      <c r="Q532" s="51"/>
      <c r="R532" s="52" t="s">
        <v>50</v>
      </c>
      <c r="S532" s="51"/>
      <c r="T532" s="52">
        <v>20</v>
      </c>
      <c r="U532" s="51"/>
      <c r="V532" s="52" t="s">
        <v>49</v>
      </c>
      <c r="W532" s="51"/>
      <c r="X532" s="52" t="s">
        <v>48</v>
      </c>
      <c r="Y532" s="51"/>
      <c r="Z532" s="52" t="s">
        <v>47</v>
      </c>
      <c r="AA532" s="51"/>
      <c r="AB532" s="54" t="s">
        <v>46</v>
      </c>
      <c r="AC532" s="53"/>
      <c r="AD532" s="52" t="s">
        <v>45</v>
      </c>
      <c r="AE532" s="51"/>
      <c r="AF532" s="50"/>
      <c r="AG532" s="51"/>
      <c r="AH532" s="50"/>
      <c r="AI532" s="49"/>
      <c r="AJ532" s="248"/>
      <c r="AK532" s="248"/>
      <c r="AL532" s="48"/>
      <c r="AM532" s="7"/>
      <c r="AN532" s="7"/>
      <c r="AO532" s="240"/>
      <c r="AP532" s="231"/>
      <c r="AQ532" s="234"/>
      <c r="AR532" s="237"/>
      <c r="AS532" s="231"/>
      <c r="AT532" s="234"/>
      <c r="AU532" s="237"/>
      <c r="AV532" s="231"/>
      <c r="AW532" s="234"/>
      <c r="AX532" s="237"/>
      <c r="AY532" s="231"/>
      <c r="AZ532" s="234"/>
      <c r="BA532" s="237"/>
      <c r="BB532" s="231"/>
      <c r="BC532" s="234"/>
      <c r="BD532" s="299"/>
      <c r="BE532" s="302"/>
      <c r="BF532" s="302"/>
      <c r="BG532" s="305"/>
    </row>
    <row r="533" spans="2:60" ht="28.15" hidden="1" customHeight="1">
      <c r="B533" s="29"/>
      <c r="C533" s="263">
        <v>2</v>
      </c>
      <c r="D533" s="47"/>
      <c r="E533" s="46"/>
      <c r="F533" s="46"/>
      <c r="G533" s="45"/>
      <c r="H533" s="255"/>
      <c r="I533" s="259"/>
      <c r="J533" s="259"/>
      <c r="K533" s="259"/>
      <c r="L533" s="42" t="s">
        <v>82</v>
      </c>
      <c r="M533" s="41"/>
      <c r="N533" s="42" t="s">
        <v>81</v>
      </c>
      <c r="O533" s="41"/>
      <c r="P533" s="42" t="s">
        <v>80</v>
      </c>
      <c r="Q533" s="41"/>
      <c r="R533" s="42" t="s">
        <v>79</v>
      </c>
      <c r="S533" s="41"/>
      <c r="T533" s="42" t="s">
        <v>78</v>
      </c>
      <c r="U533" s="41"/>
      <c r="V533" s="42" t="s">
        <v>77</v>
      </c>
      <c r="W533" s="41"/>
      <c r="X533" s="42" t="s">
        <v>76</v>
      </c>
      <c r="Y533" s="41"/>
      <c r="Z533" s="42" t="s">
        <v>75</v>
      </c>
      <c r="AA533" s="41"/>
      <c r="AB533" s="44" t="s">
        <v>74</v>
      </c>
      <c r="AC533" s="43"/>
      <c r="AD533" s="42" t="s">
        <v>73</v>
      </c>
      <c r="AE533" s="41"/>
      <c r="AF533" s="40"/>
      <c r="AG533" s="41"/>
      <c r="AH533" s="40"/>
      <c r="AI533" s="39"/>
      <c r="AJ533" s="249"/>
      <c r="AK533" s="252"/>
      <c r="AL533" s="38"/>
      <c r="AM533" s="7"/>
      <c r="AN533" s="7"/>
      <c r="AO533" s="238">
        <f>SUMPRODUCT(LEN($M533:$AE536)-LEN(SUBSTITUTE($M533:$AE536,"A", "")))</f>
        <v>0</v>
      </c>
      <c r="AP533" s="229">
        <f>SUMPRODUCT(LEN($AH533:$AH536)-LEN(SUBSTITUTE($AH533:$AH536,"A", "")))</f>
        <v>0</v>
      </c>
      <c r="AQ533" s="232">
        <f>SUMPRODUCT(LEN($AG533:$AG536)-LEN(SUBSTITUTE($AG533:$AG536,"A", "")))</f>
        <v>0</v>
      </c>
      <c r="AR533" s="235">
        <f>SUMPRODUCT(LEN($M533:$AE536)-LEN(SUBSTITUTE($M533:$AE536,"S", "")))</f>
        <v>0</v>
      </c>
      <c r="AS533" s="229">
        <f>SUMPRODUCT(LEN($AH533:$AH536)-LEN(SUBSTITUTE($AH533:$AH536,"S", "")))</f>
        <v>0</v>
      </c>
      <c r="AT533" s="232">
        <f>SUMPRODUCT(LEN($AG533:$AG536)-LEN(SUBSTITUTE($AG533:$AG536,"S", "")))</f>
        <v>0</v>
      </c>
      <c r="AU533" s="235">
        <f>SUMPRODUCT(LEN($M533:$AE536)-LEN(SUBSTITUTE($M533:$AE536,"F", "")))</f>
        <v>0</v>
      </c>
      <c r="AV533" s="229">
        <f>SUMPRODUCT(LEN($AH533:$AH536)-LEN(SUBSTITUTE($AH533:$AH536,"F", "")))</f>
        <v>0</v>
      </c>
      <c r="AW533" s="232">
        <f>SUMPRODUCT(LEN($AG533:$AG536)-LEN(SUBSTITUTE($AG533:$AG536,"F", "")))</f>
        <v>0</v>
      </c>
      <c r="AX533" s="235">
        <f>SUMPRODUCT(LEN($M533:$AE536)-LEN(SUBSTITUTE($M533:$AE536,"G", "")))</f>
        <v>0</v>
      </c>
      <c r="AY533" s="229">
        <f>SUMPRODUCT(LEN($AH533:$AH536)-LEN(SUBSTITUTE($AH533:$AH536,"G", "")))</f>
        <v>0</v>
      </c>
      <c r="AZ533" s="232">
        <f>SUMPRODUCT(LEN($AG533:$AG536)-LEN(SUBSTITUTE($AG533:$AG536,"G", "")))</f>
        <v>0</v>
      </c>
      <c r="BA533" s="235">
        <f>SUMPRODUCT(LEN($M533:$AE536)-LEN(SUBSTITUTE($M533:$AE536,"M", "")))</f>
        <v>0</v>
      </c>
      <c r="BB533" s="229">
        <f>SUMPRODUCT(LEN($AH533:$AH536)-LEN(SUBSTITUTE($AH533:$AH536,"M", "")))</f>
        <v>0</v>
      </c>
      <c r="BC533" s="232">
        <f>SUMPRODUCT(LEN($AG533:$AG536)-LEN(SUBSTITUTE($AG533:$AG536,"M", "")))</f>
        <v>0</v>
      </c>
      <c r="BD533" s="297">
        <f>SUMPRODUCT(LEN($AI533:$AI536)-LEN(SUBSTITUTE($AI533:$AI536,"S", "")))</f>
        <v>0</v>
      </c>
      <c r="BE533" s="300">
        <f>SUMPRODUCT(LEN($AI533:$AI536)-LEN(SUBSTITUTE($AI533:$AI536,"F", "")))</f>
        <v>0</v>
      </c>
      <c r="BF533" s="300">
        <f>SUMPRODUCT(LEN($AI533:$AI536)-LEN(SUBSTITUTE($AI533:$AI536,"G", "")))</f>
        <v>0</v>
      </c>
      <c r="BG533" s="303">
        <f>SUMPRODUCT(LEN($AI533:$AI536)-LEN(SUBSTITUTE($AI533:$AI536,"M", "")))</f>
        <v>0</v>
      </c>
    </row>
    <row r="534" spans="2:60" ht="28.15" hidden="1" customHeight="1" thickBot="1">
      <c r="B534" s="29"/>
      <c r="C534" s="264"/>
      <c r="D534" s="37"/>
      <c r="E534" s="36"/>
      <c r="F534" s="36"/>
      <c r="G534" s="35"/>
      <c r="H534" s="256"/>
      <c r="I534" s="260"/>
      <c r="J534" s="260"/>
      <c r="K534" s="260"/>
      <c r="L534" s="32" t="s">
        <v>72</v>
      </c>
      <c r="M534" s="31"/>
      <c r="N534" s="32" t="s">
        <v>71</v>
      </c>
      <c r="O534" s="31"/>
      <c r="P534" s="32" t="s">
        <v>70</v>
      </c>
      <c r="Q534" s="31"/>
      <c r="R534" s="32" t="s">
        <v>69</v>
      </c>
      <c r="S534" s="31"/>
      <c r="T534" s="32" t="s">
        <v>68</v>
      </c>
      <c r="U534" s="31"/>
      <c r="V534" s="32" t="s">
        <v>67</v>
      </c>
      <c r="W534" s="31"/>
      <c r="X534" s="32" t="s">
        <v>66</v>
      </c>
      <c r="Y534" s="31"/>
      <c r="Z534" s="32" t="s">
        <v>65</v>
      </c>
      <c r="AA534" s="31"/>
      <c r="AB534" s="34" t="s">
        <v>64</v>
      </c>
      <c r="AC534" s="33"/>
      <c r="AD534" s="32" t="s">
        <v>63</v>
      </c>
      <c r="AE534" s="31"/>
      <c r="AF534" s="30"/>
      <c r="AG534" s="31"/>
      <c r="AH534" s="30"/>
      <c r="AI534" s="20"/>
      <c r="AJ534" s="250"/>
      <c r="AK534" s="253"/>
      <c r="AL534" s="19"/>
      <c r="AM534" s="7"/>
      <c r="AN534" s="7"/>
      <c r="AO534" s="239"/>
      <c r="AP534" s="230"/>
      <c r="AQ534" s="233"/>
      <c r="AR534" s="236"/>
      <c r="AS534" s="230"/>
      <c r="AT534" s="233"/>
      <c r="AU534" s="236"/>
      <c r="AV534" s="230"/>
      <c r="AW534" s="233"/>
      <c r="AX534" s="236"/>
      <c r="AY534" s="230"/>
      <c r="AZ534" s="233"/>
      <c r="BA534" s="236"/>
      <c r="BB534" s="230"/>
      <c r="BC534" s="233"/>
      <c r="BD534" s="298"/>
      <c r="BE534" s="301"/>
      <c r="BF534" s="301"/>
      <c r="BG534" s="304"/>
    </row>
    <row r="535" spans="2:60" ht="28.15" hidden="1" customHeight="1">
      <c r="B535" s="29"/>
      <c r="C535" s="265"/>
      <c r="D535" s="28"/>
      <c r="E535" s="27"/>
      <c r="F535" s="27"/>
      <c r="G535" s="26"/>
      <c r="H535" s="257"/>
      <c r="I535" s="261"/>
      <c r="J535" s="261"/>
      <c r="K535" s="261"/>
      <c r="L535" s="23" t="s">
        <v>62</v>
      </c>
      <c r="M535" s="22"/>
      <c r="N535" s="23" t="s">
        <v>61</v>
      </c>
      <c r="O535" s="22"/>
      <c r="P535" s="23" t="s">
        <v>60</v>
      </c>
      <c r="Q535" s="22"/>
      <c r="R535" s="23" t="s">
        <v>59</v>
      </c>
      <c r="S535" s="22"/>
      <c r="T535" s="23" t="s">
        <v>58</v>
      </c>
      <c r="U535" s="22"/>
      <c r="V535" s="23" t="s">
        <v>57</v>
      </c>
      <c r="W535" s="22"/>
      <c r="X535" s="23" t="s">
        <v>56</v>
      </c>
      <c r="Y535" s="22"/>
      <c r="Z535" s="23" t="s">
        <v>55</v>
      </c>
      <c r="AA535" s="22"/>
      <c r="AB535" s="25" t="s">
        <v>54</v>
      </c>
      <c r="AC535" s="24"/>
      <c r="AD535" s="23">
        <v>39</v>
      </c>
      <c r="AE535" s="22"/>
      <c r="AF535" s="21"/>
      <c r="AG535" s="22"/>
      <c r="AH535" s="21"/>
      <c r="AI535" s="20"/>
      <c r="AJ535" s="250"/>
      <c r="AK535" s="253"/>
      <c r="AL535" s="19"/>
      <c r="AM535" s="7"/>
      <c r="AN535" s="7"/>
      <c r="AO535" s="239"/>
      <c r="AP535" s="230"/>
      <c r="AQ535" s="233"/>
      <c r="AR535" s="236"/>
      <c r="AS535" s="230"/>
      <c r="AT535" s="233"/>
      <c r="AU535" s="236"/>
      <c r="AV535" s="230"/>
      <c r="AW535" s="233"/>
      <c r="AX535" s="236"/>
      <c r="AY535" s="230"/>
      <c r="AZ535" s="233"/>
      <c r="BA535" s="236"/>
      <c r="BB535" s="230"/>
      <c r="BC535" s="233"/>
      <c r="BD535" s="298"/>
      <c r="BE535" s="301"/>
      <c r="BF535" s="301"/>
      <c r="BG535" s="304"/>
    </row>
    <row r="536" spans="2:60" ht="28.15" hidden="1" customHeight="1" thickBot="1">
      <c r="B536" s="29"/>
      <c r="C536" s="266"/>
      <c r="D536" s="57"/>
      <c r="E536" s="56"/>
      <c r="F536" s="56"/>
      <c r="G536" s="55"/>
      <c r="H536" s="258"/>
      <c r="I536" s="262"/>
      <c r="J536" s="262"/>
      <c r="K536" s="262"/>
      <c r="L536" s="52" t="s">
        <v>53</v>
      </c>
      <c r="M536" s="51"/>
      <c r="N536" s="52" t="s">
        <v>52</v>
      </c>
      <c r="O536" s="51"/>
      <c r="P536" s="52" t="s">
        <v>51</v>
      </c>
      <c r="Q536" s="51"/>
      <c r="R536" s="52" t="s">
        <v>50</v>
      </c>
      <c r="S536" s="51"/>
      <c r="T536" s="52">
        <v>20</v>
      </c>
      <c r="U536" s="51"/>
      <c r="V536" s="52" t="s">
        <v>49</v>
      </c>
      <c r="W536" s="51"/>
      <c r="X536" s="52" t="s">
        <v>48</v>
      </c>
      <c r="Y536" s="51"/>
      <c r="Z536" s="52" t="s">
        <v>47</v>
      </c>
      <c r="AA536" s="51"/>
      <c r="AB536" s="54" t="s">
        <v>46</v>
      </c>
      <c r="AC536" s="53"/>
      <c r="AD536" s="52" t="s">
        <v>45</v>
      </c>
      <c r="AE536" s="51"/>
      <c r="AF536" s="50"/>
      <c r="AG536" s="51"/>
      <c r="AH536" s="50"/>
      <c r="AI536" s="49"/>
      <c r="AJ536" s="251"/>
      <c r="AK536" s="254"/>
      <c r="AL536" s="48"/>
      <c r="AM536" s="7"/>
      <c r="AN536" s="7"/>
      <c r="AO536" s="240"/>
      <c r="AP536" s="231"/>
      <c r="AQ536" s="234"/>
      <c r="AR536" s="237"/>
      <c r="AS536" s="231"/>
      <c r="AT536" s="234"/>
      <c r="AU536" s="237"/>
      <c r="AV536" s="231"/>
      <c r="AW536" s="234"/>
      <c r="AX536" s="237"/>
      <c r="AY536" s="231"/>
      <c r="AZ536" s="234"/>
      <c r="BA536" s="237"/>
      <c r="BB536" s="231"/>
      <c r="BC536" s="234"/>
      <c r="BD536" s="299"/>
      <c r="BE536" s="302"/>
      <c r="BF536" s="302"/>
      <c r="BG536" s="305"/>
    </row>
    <row r="537" spans="2:60" ht="28.15" hidden="1" customHeight="1">
      <c r="B537" s="29"/>
      <c r="C537" s="263">
        <v>3</v>
      </c>
      <c r="D537" s="47"/>
      <c r="E537" s="46"/>
      <c r="F537" s="46"/>
      <c r="G537" s="45"/>
      <c r="H537" s="255"/>
      <c r="I537" s="259"/>
      <c r="J537" s="259"/>
      <c r="K537" s="259"/>
      <c r="L537" s="42" t="s">
        <v>82</v>
      </c>
      <c r="M537" s="41"/>
      <c r="N537" s="42" t="s">
        <v>81</v>
      </c>
      <c r="O537" s="41"/>
      <c r="P537" s="42" t="s">
        <v>80</v>
      </c>
      <c r="Q537" s="41"/>
      <c r="R537" s="42" t="s">
        <v>79</v>
      </c>
      <c r="S537" s="41"/>
      <c r="T537" s="42" t="s">
        <v>78</v>
      </c>
      <c r="U537" s="41"/>
      <c r="V537" s="42" t="s">
        <v>77</v>
      </c>
      <c r="W537" s="41"/>
      <c r="X537" s="42" t="s">
        <v>76</v>
      </c>
      <c r="Y537" s="41"/>
      <c r="Z537" s="42" t="s">
        <v>75</v>
      </c>
      <c r="AA537" s="41"/>
      <c r="AB537" s="44" t="s">
        <v>74</v>
      </c>
      <c r="AC537" s="43"/>
      <c r="AD537" s="42" t="s">
        <v>73</v>
      </c>
      <c r="AE537" s="41"/>
      <c r="AF537" s="40"/>
      <c r="AG537" s="41"/>
      <c r="AH537" s="40"/>
      <c r="AI537" s="39"/>
      <c r="AJ537" s="245"/>
      <c r="AK537" s="245"/>
      <c r="AL537" s="38"/>
      <c r="AM537" s="7"/>
      <c r="AN537" s="7"/>
      <c r="AO537" s="238">
        <f>SUMPRODUCT(LEN($M537:$AE540)-LEN(SUBSTITUTE($M537:$AE540,"A", "")))</f>
        <v>0</v>
      </c>
      <c r="AP537" s="229">
        <f>SUMPRODUCT(LEN($AH537:$AH540)-LEN(SUBSTITUTE($AH537:$AH540,"A", "")))</f>
        <v>0</v>
      </c>
      <c r="AQ537" s="232">
        <f>SUMPRODUCT(LEN($AG537:$AG540)-LEN(SUBSTITUTE($AG537:$AG540,"A", "")))</f>
        <v>0</v>
      </c>
      <c r="AR537" s="235">
        <f>SUMPRODUCT(LEN($M537:$AE540)-LEN(SUBSTITUTE($M537:$AE540,"S", "")))</f>
        <v>0</v>
      </c>
      <c r="AS537" s="229">
        <f>SUMPRODUCT(LEN($AH537:$AH540)-LEN(SUBSTITUTE($AH537:$AH540,"S", "")))</f>
        <v>0</v>
      </c>
      <c r="AT537" s="232">
        <f>SUMPRODUCT(LEN($AG537:$AG540)-LEN(SUBSTITUTE($AG537:$AG540,"S", "")))</f>
        <v>0</v>
      </c>
      <c r="AU537" s="235">
        <f>SUMPRODUCT(LEN($M537:$AE540)-LEN(SUBSTITUTE($M537:$AE540,"F", "")))</f>
        <v>0</v>
      </c>
      <c r="AV537" s="229">
        <f>SUMPRODUCT(LEN($AH537:$AH540)-LEN(SUBSTITUTE($AH537:$AH540,"F", "")))</f>
        <v>0</v>
      </c>
      <c r="AW537" s="232">
        <f>SUMPRODUCT(LEN($AG537:$AG540)-LEN(SUBSTITUTE($AG537:$AG540,"F", "")))</f>
        <v>0</v>
      </c>
      <c r="AX537" s="235">
        <f>SUMPRODUCT(LEN($M537:$AE540)-LEN(SUBSTITUTE($M537:$AE540,"G", "")))</f>
        <v>0</v>
      </c>
      <c r="AY537" s="229">
        <f>SUMPRODUCT(LEN($AH537:$AH540)-LEN(SUBSTITUTE($AH537:$AH540,"G", "")))</f>
        <v>0</v>
      </c>
      <c r="AZ537" s="232">
        <f>SUMPRODUCT(LEN($AG537:$AG540)-LEN(SUBSTITUTE($AG537:$AG540,"G", "")))</f>
        <v>0</v>
      </c>
      <c r="BA537" s="235">
        <f>SUMPRODUCT(LEN($M537:$AE540)-LEN(SUBSTITUTE($M537:$AE540,"M", "")))</f>
        <v>0</v>
      </c>
      <c r="BB537" s="229">
        <f>SUMPRODUCT(LEN($AH537:$AH540)-LEN(SUBSTITUTE($AH537:$AH540,"M", "")))</f>
        <v>0</v>
      </c>
      <c r="BC537" s="232">
        <f>SUMPRODUCT(LEN($AG537:$AG540)-LEN(SUBSTITUTE($AG537:$AG540,"M", "")))</f>
        <v>0</v>
      </c>
      <c r="BD537" s="297">
        <f>SUMPRODUCT(LEN($AI537:$AI540)-LEN(SUBSTITUTE($AI537:$AI540,"S", "")))</f>
        <v>0</v>
      </c>
      <c r="BE537" s="300">
        <f>SUMPRODUCT(LEN($AI537:$AI540)-LEN(SUBSTITUTE($AI537:$AI540,"F", "")))</f>
        <v>0</v>
      </c>
      <c r="BF537" s="300">
        <f>SUMPRODUCT(LEN($AI537:$AI540)-LEN(SUBSTITUTE($AI537:$AI540,"G", "")))</f>
        <v>0</v>
      </c>
      <c r="BG537" s="303">
        <f>SUMPRODUCT(LEN($AI537:$AI540)-LEN(SUBSTITUTE($AI537:$AI540,"M", "")))</f>
        <v>0</v>
      </c>
    </row>
    <row r="538" spans="2:60" ht="28.15" hidden="1" customHeight="1" thickBot="1">
      <c r="B538" s="29"/>
      <c r="C538" s="264"/>
      <c r="D538" s="37"/>
      <c r="E538" s="36"/>
      <c r="F538" s="36"/>
      <c r="G538" s="35"/>
      <c r="H538" s="256"/>
      <c r="I538" s="260"/>
      <c r="J538" s="260"/>
      <c r="K538" s="260"/>
      <c r="L538" s="32" t="s">
        <v>72</v>
      </c>
      <c r="M538" s="31"/>
      <c r="N538" s="32" t="s">
        <v>71</v>
      </c>
      <c r="O538" s="31"/>
      <c r="P538" s="32" t="s">
        <v>70</v>
      </c>
      <c r="Q538" s="31"/>
      <c r="R538" s="32" t="s">
        <v>69</v>
      </c>
      <c r="S538" s="31"/>
      <c r="T538" s="32" t="s">
        <v>68</v>
      </c>
      <c r="U538" s="31"/>
      <c r="V538" s="32" t="s">
        <v>67</v>
      </c>
      <c r="W538" s="31"/>
      <c r="X538" s="32" t="s">
        <v>66</v>
      </c>
      <c r="Y538" s="31"/>
      <c r="Z538" s="32" t="s">
        <v>65</v>
      </c>
      <c r="AA538" s="31"/>
      <c r="AB538" s="34" t="s">
        <v>64</v>
      </c>
      <c r="AC538" s="33"/>
      <c r="AD538" s="32" t="s">
        <v>63</v>
      </c>
      <c r="AE538" s="31"/>
      <c r="AF538" s="30"/>
      <c r="AG538" s="31"/>
      <c r="AH538" s="30"/>
      <c r="AI538" s="20"/>
      <c r="AJ538" s="246"/>
      <c r="AK538" s="246"/>
      <c r="AL538" s="19"/>
      <c r="AM538" s="7"/>
      <c r="AN538" s="7"/>
      <c r="AO538" s="239"/>
      <c r="AP538" s="230"/>
      <c r="AQ538" s="233"/>
      <c r="AR538" s="236"/>
      <c r="AS538" s="230"/>
      <c r="AT538" s="233"/>
      <c r="AU538" s="236"/>
      <c r="AV538" s="230"/>
      <c r="AW538" s="233"/>
      <c r="AX538" s="236"/>
      <c r="AY538" s="230"/>
      <c r="AZ538" s="233"/>
      <c r="BA538" s="236"/>
      <c r="BB538" s="230"/>
      <c r="BC538" s="233"/>
      <c r="BD538" s="298"/>
      <c r="BE538" s="301"/>
      <c r="BF538" s="301"/>
      <c r="BG538" s="304"/>
    </row>
    <row r="539" spans="2:60" ht="28.15" hidden="1" customHeight="1">
      <c r="B539" s="29"/>
      <c r="C539" s="265"/>
      <c r="D539" s="28"/>
      <c r="E539" s="27"/>
      <c r="F539" s="27"/>
      <c r="G539" s="26"/>
      <c r="H539" s="257"/>
      <c r="I539" s="261"/>
      <c r="J539" s="261"/>
      <c r="K539" s="261"/>
      <c r="L539" s="23" t="s">
        <v>62</v>
      </c>
      <c r="M539" s="22"/>
      <c r="N539" s="23" t="s">
        <v>61</v>
      </c>
      <c r="O539" s="22"/>
      <c r="P539" s="23" t="s">
        <v>60</v>
      </c>
      <c r="Q539" s="22"/>
      <c r="R539" s="23" t="s">
        <v>59</v>
      </c>
      <c r="S539" s="22"/>
      <c r="T539" s="23" t="s">
        <v>58</v>
      </c>
      <c r="U539" s="22"/>
      <c r="V539" s="23" t="s">
        <v>57</v>
      </c>
      <c r="W539" s="22"/>
      <c r="X539" s="23" t="s">
        <v>56</v>
      </c>
      <c r="Y539" s="22"/>
      <c r="Z539" s="23" t="s">
        <v>55</v>
      </c>
      <c r="AA539" s="22"/>
      <c r="AB539" s="25" t="s">
        <v>54</v>
      </c>
      <c r="AC539" s="24"/>
      <c r="AD539" s="23">
        <v>39</v>
      </c>
      <c r="AE539" s="22"/>
      <c r="AF539" s="21"/>
      <c r="AG539" s="22"/>
      <c r="AH539" s="21"/>
      <c r="AI539" s="20"/>
      <c r="AJ539" s="246"/>
      <c r="AK539" s="246"/>
      <c r="AL539" s="19"/>
      <c r="AM539" s="7"/>
      <c r="AN539" s="7"/>
      <c r="AO539" s="239"/>
      <c r="AP539" s="230"/>
      <c r="AQ539" s="233"/>
      <c r="AR539" s="236"/>
      <c r="AS539" s="230"/>
      <c r="AT539" s="233"/>
      <c r="AU539" s="236"/>
      <c r="AV539" s="230"/>
      <c r="AW539" s="233"/>
      <c r="AX539" s="236"/>
      <c r="AY539" s="230"/>
      <c r="AZ539" s="233"/>
      <c r="BA539" s="236"/>
      <c r="BB539" s="230"/>
      <c r="BC539" s="233"/>
      <c r="BD539" s="298"/>
      <c r="BE539" s="301"/>
      <c r="BF539" s="301"/>
      <c r="BG539" s="304"/>
    </row>
    <row r="540" spans="2:60" ht="28.15" hidden="1" customHeight="1" thickBot="1">
      <c r="B540" s="18"/>
      <c r="C540" s="271"/>
      <c r="D540" s="17"/>
      <c r="E540" s="16"/>
      <c r="F540" s="16"/>
      <c r="G540" s="15"/>
      <c r="H540" s="258"/>
      <c r="I540" s="272"/>
      <c r="J540" s="272"/>
      <c r="K540" s="272"/>
      <c r="L540" s="12" t="s">
        <v>53</v>
      </c>
      <c r="M540" s="11"/>
      <c r="N540" s="12" t="s">
        <v>52</v>
      </c>
      <c r="O540" s="11"/>
      <c r="P540" s="12" t="s">
        <v>51</v>
      </c>
      <c r="Q540" s="11"/>
      <c r="R540" s="12" t="s">
        <v>50</v>
      </c>
      <c r="S540" s="11"/>
      <c r="T540" s="12">
        <v>20</v>
      </c>
      <c r="U540" s="11"/>
      <c r="V540" s="12" t="s">
        <v>49</v>
      </c>
      <c r="W540" s="11"/>
      <c r="X540" s="12" t="s">
        <v>48</v>
      </c>
      <c r="Y540" s="11"/>
      <c r="Z540" s="12" t="s">
        <v>47</v>
      </c>
      <c r="AA540" s="11"/>
      <c r="AB540" s="14" t="s">
        <v>46</v>
      </c>
      <c r="AC540" s="13"/>
      <c r="AD540" s="12" t="s">
        <v>45</v>
      </c>
      <c r="AE540" s="11"/>
      <c r="AF540" s="10"/>
      <c r="AG540" s="11"/>
      <c r="AH540" s="10"/>
      <c r="AI540" s="9"/>
      <c r="AJ540" s="247"/>
      <c r="AK540" s="247"/>
      <c r="AL540" s="8"/>
      <c r="AM540" s="7"/>
      <c r="AN540" s="7"/>
      <c r="AO540" s="240"/>
      <c r="AP540" s="231"/>
      <c r="AQ540" s="234"/>
      <c r="AR540" s="237"/>
      <c r="AS540" s="231"/>
      <c r="AT540" s="234"/>
      <c r="AU540" s="237"/>
      <c r="AV540" s="231"/>
      <c r="AW540" s="234"/>
      <c r="AX540" s="237"/>
      <c r="AY540" s="231"/>
      <c r="AZ540" s="234"/>
      <c r="BA540" s="237"/>
      <c r="BB540" s="231"/>
      <c r="BC540" s="234"/>
      <c r="BD540" s="299"/>
      <c r="BE540" s="302"/>
      <c r="BF540" s="302"/>
      <c r="BG540" s="305"/>
    </row>
    <row r="541" spans="2:60" ht="85.9" hidden="1" customHeight="1" thickBot="1">
      <c r="B541" s="94" t="s">
        <v>119</v>
      </c>
      <c r="C541" s="83" t="s">
        <v>118</v>
      </c>
      <c r="D541" s="88" t="s">
        <v>117</v>
      </c>
      <c r="E541" s="93" t="s">
        <v>116</v>
      </c>
      <c r="F541" s="92"/>
      <c r="G541" s="91"/>
      <c r="H541" s="90" t="s">
        <v>115</v>
      </c>
      <c r="I541" s="88" t="s">
        <v>43</v>
      </c>
      <c r="J541" s="88" t="s">
        <v>114</v>
      </c>
      <c r="K541" s="88" t="s">
        <v>44</v>
      </c>
      <c r="L541" s="227" t="s">
        <v>113</v>
      </c>
      <c r="M541" s="270"/>
      <c r="N541" s="227" t="s">
        <v>112</v>
      </c>
      <c r="O541" s="270"/>
      <c r="P541" s="227" t="s">
        <v>112</v>
      </c>
      <c r="Q541" s="228"/>
      <c r="R541" s="227" t="s">
        <v>112</v>
      </c>
      <c r="S541" s="228"/>
      <c r="T541" s="227" t="s">
        <v>112</v>
      </c>
      <c r="U541" s="228"/>
      <c r="V541" s="227" t="s">
        <v>112</v>
      </c>
      <c r="W541" s="228"/>
      <c r="X541" s="227" t="s">
        <v>112</v>
      </c>
      <c r="Y541" s="228"/>
      <c r="Z541" s="227" t="s">
        <v>112</v>
      </c>
      <c r="AA541" s="228"/>
      <c r="AB541" s="227" t="s">
        <v>112</v>
      </c>
      <c r="AC541" s="228"/>
      <c r="AD541" s="227" t="s">
        <v>112</v>
      </c>
      <c r="AE541" s="228"/>
      <c r="AF541" s="244" t="s">
        <v>111</v>
      </c>
      <c r="AG541" s="228"/>
      <c r="AH541" s="90" t="s">
        <v>110</v>
      </c>
      <c r="AI541" s="89" t="s">
        <v>109</v>
      </c>
      <c r="AJ541" s="88" t="s">
        <v>108</v>
      </c>
      <c r="AK541" s="88" t="s">
        <v>107</v>
      </c>
      <c r="AL541" s="87" t="s">
        <v>106</v>
      </c>
      <c r="AM541" s="86"/>
      <c r="AN541" s="86"/>
      <c r="AO541" s="84" t="s">
        <v>105</v>
      </c>
      <c r="AP541" s="83" t="s">
        <v>104</v>
      </c>
      <c r="AQ541" s="82" t="s">
        <v>103</v>
      </c>
      <c r="AR541" s="84" t="s">
        <v>102</v>
      </c>
      <c r="AS541" s="83" t="s">
        <v>101</v>
      </c>
      <c r="AT541" s="82" t="s">
        <v>100</v>
      </c>
      <c r="AU541" s="84" t="s">
        <v>99</v>
      </c>
      <c r="AV541" s="83" t="s">
        <v>98</v>
      </c>
      <c r="AW541" s="85" t="s">
        <v>97</v>
      </c>
      <c r="AX541" s="84" t="s">
        <v>96</v>
      </c>
      <c r="AY541" s="83" t="s">
        <v>95</v>
      </c>
      <c r="AZ541" s="82" t="s">
        <v>94</v>
      </c>
      <c r="BA541" s="84" t="s">
        <v>93</v>
      </c>
      <c r="BB541" s="83" t="s">
        <v>92</v>
      </c>
      <c r="BC541" s="82" t="s">
        <v>91</v>
      </c>
      <c r="BD541" s="81" t="s">
        <v>90</v>
      </c>
      <c r="BE541" s="80" t="s">
        <v>89</v>
      </c>
      <c r="BF541" s="80" t="s">
        <v>88</v>
      </c>
      <c r="BG541" s="79" t="s">
        <v>87</v>
      </c>
    </row>
    <row r="542" spans="2:60" ht="48" hidden="1" thickBot="1">
      <c r="B542" s="78" t="s">
        <v>144</v>
      </c>
      <c r="C542" s="77"/>
      <c r="D542" s="76"/>
      <c r="E542" s="267"/>
      <c r="F542" s="268"/>
      <c r="G542" s="269"/>
      <c r="H542" s="75" t="s">
        <v>85</v>
      </c>
      <c r="I542" s="74"/>
      <c r="J542" s="74"/>
      <c r="K542" s="73"/>
      <c r="L542" s="72"/>
      <c r="M542" s="68"/>
      <c r="N542" s="72"/>
      <c r="O542" s="68"/>
      <c r="P542" s="72"/>
      <c r="Q542" s="68"/>
      <c r="R542" s="72"/>
      <c r="S542" s="68"/>
      <c r="T542" s="72"/>
      <c r="U542" s="68"/>
      <c r="V542" s="72"/>
      <c r="W542" s="68"/>
      <c r="X542" s="72"/>
      <c r="Y542" s="68"/>
      <c r="Z542" s="72"/>
      <c r="AA542" s="71"/>
      <c r="AB542" s="70"/>
      <c r="AC542" s="70"/>
      <c r="AD542" s="70"/>
      <c r="AE542" s="70"/>
      <c r="AF542" s="69" t="s">
        <v>84</v>
      </c>
      <c r="AG542" s="68"/>
      <c r="AH542" s="68"/>
      <c r="AI542" s="68"/>
      <c r="AJ542" s="67"/>
      <c r="AK542" s="67"/>
      <c r="AL542" s="66"/>
      <c r="AM542" s="65"/>
      <c r="AN542" s="65"/>
      <c r="AO542" s="64">
        <f t="shared" ref="AO542:BG542" si="38">SUM(AO543:AO554)</f>
        <v>0</v>
      </c>
      <c r="AP542" s="63">
        <f t="shared" si="38"/>
        <v>0</v>
      </c>
      <c r="AQ542" s="62">
        <f t="shared" si="38"/>
        <v>0</v>
      </c>
      <c r="AR542" s="64">
        <f t="shared" si="38"/>
        <v>0</v>
      </c>
      <c r="AS542" s="63">
        <f t="shared" si="38"/>
        <v>0</v>
      </c>
      <c r="AT542" s="62">
        <f t="shared" si="38"/>
        <v>0</v>
      </c>
      <c r="AU542" s="64">
        <f t="shared" si="38"/>
        <v>0</v>
      </c>
      <c r="AV542" s="63">
        <f t="shared" si="38"/>
        <v>0</v>
      </c>
      <c r="AW542" s="62">
        <f t="shared" si="38"/>
        <v>0</v>
      </c>
      <c r="AX542" s="64">
        <f t="shared" si="38"/>
        <v>0</v>
      </c>
      <c r="AY542" s="63">
        <f t="shared" si="38"/>
        <v>0</v>
      </c>
      <c r="AZ542" s="62">
        <f t="shared" si="38"/>
        <v>0</v>
      </c>
      <c r="BA542" s="64">
        <f t="shared" si="38"/>
        <v>0</v>
      </c>
      <c r="BB542" s="63">
        <f t="shared" si="38"/>
        <v>0</v>
      </c>
      <c r="BC542" s="62">
        <f t="shared" si="38"/>
        <v>0</v>
      </c>
      <c r="BD542" s="61">
        <f t="shared" si="38"/>
        <v>0</v>
      </c>
      <c r="BE542" s="60">
        <f t="shared" si="38"/>
        <v>0</v>
      </c>
      <c r="BF542" s="60">
        <f t="shared" si="38"/>
        <v>0</v>
      </c>
      <c r="BG542" s="59">
        <f t="shared" si="38"/>
        <v>0</v>
      </c>
      <c r="BH542" s="58" t="s">
        <v>83</v>
      </c>
    </row>
    <row r="543" spans="2:60" ht="28.15" hidden="1" customHeight="1">
      <c r="B543" s="29"/>
      <c r="C543" s="263">
        <v>1</v>
      </c>
      <c r="D543" s="47"/>
      <c r="E543" s="46"/>
      <c r="F543" s="46"/>
      <c r="G543" s="45"/>
      <c r="H543" s="255"/>
      <c r="I543" s="259"/>
      <c r="J543" s="259"/>
      <c r="K543" s="259"/>
      <c r="L543" s="42" t="s">
        <v>82</v>
      </c>
      <c r="M543" s="41"/>
      <c r="N543" s="42" t="s">
        <v>81</v>
      </c>
      <c r="O543" s="41"/>
      <c r="P543" s="42" t="s">
        <v>80</v>
      </c>
      <c r="Q543" s="41"/>
      <c r="R543" s="42" t="s">
        <v>79</v>
      </c>
      <c r="S543" s="41"/>
      <c r="T543" s="42" t="s">
        <v>78</v>
      </c>
      <c r="U543" s="41"/>
      <c r="V543" s="42" t="s">
        <v>77</v>
      </c>
      <c r="W543" s="41"/>
      <c r="X543" s="42" t="s">
        <v>76</v>
      </c>
      <c r="Y543" s="41"/>
      <c r="Z543" s="42" t="s">
        <v>75</v>
      </c>
      <c r="AA543" s="41"/>
      <c r="AB543" s="44" t="s">
        <v>74</v>
      </c>
      <c r="AC543" s="43"/>
      <c r="AD543" s="42" t="s">
        <v>73</v>
      </c>
      <c r="AE543" s="41"/>
      <c r="AF543" s="40"/>
      <c r="AG543" s="41"/>
      <c r="AH543" s="40"/>
      <c r="AI543" s="39"/>
      <c r="AJ543" s="245"/>
      <c r="AK543" s="245"/>
      <c r="AL543" s="38"/>
      <c r="AM543" s="7"/>
      <c r="AN543" s="7"/>
      <c r="AO543" s="238">
        <f>SUMPRODUCT(LEN($M543:$AE546)-LEN(SUBSTITUTE($M543:$AE546,"A", "")))</f>
        <v>0</v>
      </c>
      <c r="AP543" s="229">
        <f>SUMPRODUCT(LEN($AH543:$AH546)-LEN(SUBSTITUTE($AH543:$AH546,"A", "")))</f>
        <v>0</v>
      </c>
      <c r="AQ543" s="232">
        <f>SUMPRODUCT(LEN($AG543:$AG546)-LEN(SUBSTITUTE($AG543:$AG546,"A", "")))</f>
        <v>0</v>
      </c>
      <c r="AR543" s="235">
        <f>SUMPRODUCT(LEN($M543:$AE546)-LEN(SUBSTITUTE($M543:$AE546,"S", "")))</f>
        <v>0</v>
      </c>
      <c r="AS543" s="229">
        <f>SUMPRODUCT(LEN($AH543:$AH546)-LEN(SUBSTITUTE($AH543:$AH546,"S", "")))</f>
        <v>0</v>
      </c>
      <c r="AT543" s="232">
        <f>SUMPRODUCT(LEN($AG543:$AG546)-LEN(SUBSTITUTE($AG543:$AG546,"S", "")))</f>
        <v>0</v>
      </c>
      <c r="AU543" s="235">
        <f>SUMPRODUCT(LEN($M543:$AE546)-LEN(SUBSTITUTE($M543:$AE546,"F", "")))</f>
        <v>0</v>
      </c>
      <c r="AV543" s="229">
        <f>SUMPRODUCT(LEN($AH543:$AH546)-LEN(SUBSTITUTE($AH543:$AH546,"F", "")))</f>
        <v>0</v>
      </c>
      <c r="AW543" s="232">
        <f>SUMPRODUCT(LEN($AG543:$AG546)-LEN(SUBSTITUTE($AG543:$AG546,"F", "")))</f>
        <v>0</v>
      </c>
      <c r="AX543" s="235">
        <f>SUMPRODUCT(LEN($M543:$AE546)-LEN(SUBSTITUTE($M543:$AE546,"G", "")))</f>
        <v>0</v>
      </c>
      <c r="AY543" s="229">
        <f>SUMPRODUCT(LEN($AH543:$AH546)-LEN(SUBSTITUTE($AH543:$AH546,"G", "")))</f>
        <v>0</v>
      </c>
      <c r="AZ543" s="232">
        <f>SUMPRODUCT(LEN($AG543:$AG546)-LEN(SUBSTITUTE($AG543:$AG546,"G", "")))</f>
        <v>0</v>
      </c>
      <c r="BA543" s="235">
        <f>SUMPRODUCT(LEN($M543:$AE546)-LEN(SUBSTITUTE($M543:$AE546,"M", "")))</f>
        <v>0</v>
      </c>
      <c r="BB543" s="229">
        <f>SUMPRODUCT(LEN($AH543:$AH546)-LEN(SUBSTITUTE($AH543:$AH546,"M", "")))</f>
        <v>0</v>
      </c>
      <c r="BC543" s="232">
        <f>SUMPRODUCT(LEN($AG543:$AG546)-LEN(SUBSTITUTE($AG543:$AG546,"M", "")))</f>
        <v>0</v>
      </c>
      <c r="BD543" s="297">
        <f>SUMPRODUCT(LEN($AI543:$AI546)-LEN(SUBSTITUTE($AI543:$AI546,"S", "")))</f>
        <v>0</v>
      </c>
      <c r="BE543" s="300">
        <f>SUMPRODUCT(LEN($AI543:$AI546)-LEN(SUBSTITUTE($AI543:$AI546,"F", "")))</f>
        <v>0</v>
      </c>
      <c r="BF543" s="300">
        <f>SUMPRODUCT(LEN($AI543:$AI546)-LEN(SUBSTITUTE($AI543:$AI546,"G", "")))</f>
        <v>0</v>
      </c>
      <c r="BG543" s="303">
        <f>SUMPRODUCT(LEN($AI543:$AI546)-LEN(SUBSTITUTE($AI543:$AI546,"M", "")))</f>
        <v>0</v>
      </c>
    </row>
    <row r="544" spans="2:60" ht="28.15" hidden="1" customHeight="1" thickBot="1">
      <c r="B544" s="29"/>
      <c r="C544" s="264"/>
      <c r="D544" s="37"/>
      <c r="E544" s="36"/>
      <c r="F544" s="36"/>
      <c r="G544" s="35"/>
      <c r="H544" s="256"/>
      <c r="I544" s="260"/>
      <c r="J544" s="260"/>
      <c r="K544" s="260"/>
      <c r="L544" s="32" t="s">
        <v>72</v>
      </c>
      <c r="M544" s="31"/>
      <c r="N544" s="32" t="s">
        <v>71</v>
      </c>
      <c r="O544" s="31"/>
      <c r="P544" s="32" t="s">
        <v>70</v>
      </c>
      <c r="Q544" s="31"/>
      <c r="R544" s="32" t="s">
        <v>69</v>
      </c>
      <c r="S544" s="31"/>
      <c r="T544" s="32" t="s">
        <v>68</v>
      </c>
      <c r="U544" s="31"/>
      <c r="V544" s="32" t="s">
        <v>67</v>
      </c>
      <c r="W544" s="31"/>
      <c r="X544" s="32" t="s">
        <v>66</v>
      </c>
      <c r="Y544" s="31"/>
      <c r="Z544" s="32" t="s">
        <v>65</v>
      </c>
      <c r="AA544" s="31"/>
      <c r="AB544" s="34" t="s">
        <v>64</v>
      </c>
      <c r="AC544" s="33"/>
      <c r="AD544" s="32" t="s">
        <v>63</v>
      </c>
      <c r="AE544" s="31"/>
      <c r="AF544" s="30"/>
      <c r="AG544" s="31"/>
      <c r="AH544" s="30"/>
      <c r="AI544" s="20"/>
      <c r="AJ544" s="246"/>
      <c r="AK544" s="246"/>
      <c r="AL544" s="19"/>
      <c r="AM544" s="7"/>
      <c r="AN544" s="7"/>
      <c r="AO544" s="239"/>
      <c r="AP544" s="230"/>
      <c r="AQ544" s="233"/>
      <c r="AR544" s="236"/>
      <c r="AS544" s="230"/>
      <c r="AT544" s="233"/>
      <c r="AU544" s="236"/>
      <c r="AV544" s="230"/>
      <c r="AW544" s="233"/>
      <c r="AX544" s="236"/>
      <c r="AY544" s="230"/>
      <c r="AZ544" s="233"/>
      <c r="BA544" s="236"/>
      <c r="BB544" s="230"/>
      <c r="BC544" s="233"/>
      <c r="BD544" s="298"/>
      <c r="BE544" s="301"/>
      <c r="BF544" s="301"/>
      <c r="BG544" s="304"/>
    </row>
    <row r="545" spans="2:60" ht="28.15" hidden="1" customHeight="1">
      <c r="B545" s="29"/>
      <c r="C545" s="265"/>
      <c r="D545" s="28"/>
      <c r="E545" s="27"/>
      <c r="F545" s="27"/>
      <c r="G545" s="26"/>
      <c r="H545" s="257"/>
      <c r="I545" s="261"/>
      <c r="J545" s="261"/>
      <c r="K545" s="261"/>
      <c r="L545" s="23" t="s">
        <v>62</v>
      </c>
      <c r="M545" s="22"/>
      <c r="N545" s="23" t="s">
        <v>61</v>
      </c>
      <c r="O545" s="22"/>
      <c r="P545" s="23" t="s">
        <v>60</v>
      </c>
      <c r="Q545" s="22"/>
      <c r="R545" s="23" t="s">
        <v>59</v>
      </c>
      <c r="S545" s="22"/>
      <c r="T545" s="23" t="s">
        <v>58</v>
      </c>
      <c r="U545" s="22"/>
      <c r="V545" s="23" t="s">
        <v>57</v>
      </c>
      <c r="W545" s="22"/>
      <c r="X545" s="23" t="s">
        <v>56</v>
      </c>
      <c r="Y545" s="22"/>
      <c r="Z545" s="23" t="s">
        <v>55</v>
      </c>
      <c r="AA545" s="22"/>
      <c r="AB545" s="25" t="s">
        <v>54</v>
      </c>
      <c r="AC545" s="24"/>
      <c r="AD545" s="23">
        <v>39</v>
      </c>
      <c r="AE545" s="22"/>
      <c r="AF545" s="21"/>
      <c r="AG545" s="22"/>
      <c r="AH545" s="21"/>
      <c r="AI545" s="20"/>
      <c r="AJ545" s="246"/>
      <c r="AK545" s="246"/>
      <c r="AL545" s="19"/>
      <c r="AM545" s="7"/>
      <c r="AN545" s="7"/>
      <c r="AO545" s="239"/>
      <c r="AP545" s="230"/>
      <c r="AQ545" s="233"/>
      <c r="AR545" s="236"/>
      <c r="AS545" s="230"/>
      <c r="AT545" s="233"/>
      <c r="AU545" s="236"/>
      <c r="AV545" s="230"/>
      <c r="AW545" s="233"/>
      <c r="AX545" s="236"/>
      <c r="AY545" s="230"/>
      <c r="AZ545" s="233"/>
      <c r="BA545" s="236"/>
      <c r="BB545" s="230"/>
      <c r="BC545" s="233"/>
      <c r="BD545" s="298"/>
      <c r="BE545" s="301"/>
      <c r="BF545" s="301"/>
      <c r="BG545" s="304"/>
    </row>
    <row r="546" spans="2:60" ht="28.15" hidden="1" customHeight="1" thickBot="1">
      <c r="B546" s="29"/>
      <c r="C546" s="266"/>
      <c r="D546" s="57"/>
      <c r="E546" s="56"/>
      <c r="F546" s="56"/>
      <c r="G546" s="55"/>
      <c r="H546" s="258"/>
      <c r="I546" s="262"/>
      <c r="J546" s="262"/>
      <c r="K546" s="262"/>
      <c r="L546" s="52" t="s">
        <v>53</v>
      </c>
      <c r="M546" s="51"/>
      <c r="N546" s="52" t="s">
        <v>52</v>
      </c>
      <c r="O546" s="51"/>
      <c r="P546" s="52" t="s">
        <v>51</v>
      </c>
      <c r="Q546" s="51"/>
      <c r="R546" s="52" t="s">
        <v>50</v>
      </c>
      <c r="S546" s="51"/>
      <c r="T546" s="52">
        <v>20</v>
      </c>
      <c r="U546" s="51"/>
      <c r="V546" s="52" t="s">
        <v>49</v>
      </c>
      <c r="W546" s="51"/>
      <c r="X546" s="52" t="s">
        <v>48</v>
      </c>
      <c r="Y546" s="51"/>
      <c r="Z546" s="52" t="s">
        <v>47</v>
      </c>
      <c r="AA546" s="51"/>
      <c r="AB546" s="54" t="s">
        <v>46</v>
      </c>
      <c r="AC546" s="53"/>
      <c r="AD546" s="52" t="s">
        <v>45</v>
      </c>
      <c r="AE546" s="51"/>
      <c r="AF546" s="50"/>
      <c r="AG546" s="51"/>
      <c r="AH546" s="50"/>
      <c r="AI546" s="49"/>
      <c r="AJ546" s="248"/>
      <c r="AK546" s="248"/>
      <c r="AL546" s="48"/>
      <c r="AM546" s="7"/>
      <c r="AN546" s="7"/>
      <c r="AO546" s="240"/>
      <c r="AP546" s="231"/>
      <c r="AQ546" s="234"/>
      <c r="AR546" s="237"/>
      <c r="AS546" s="231"/>
      <c r="AT546" s="234"/>
      <c r="AU546" s="237"/>
      <c r="AV546" s="231"/>
      <c r="AW546" s="234"/>
      <c r="AX546" s="237"/>
      <c r="AY546" s="231"/>
      <c r="AZ546" s="234"/>
      <c r="BA546" s="237"/>
      <c r="BB546" s="231"/>
      <c r="BC546" s="234"/>
      <c r="BD546" s="299"/>
      <c r="BE546" s="302"/>
      <c r="BF546" s="302"/>
      <c r="BG546" s="305"/>
    </row>
    <row r="547" spans="2:60" ht="28.15" hidden="1" customHeight="1">
      <c r="B547" s="29"/>
      <c r="C547" s="263">
        <v>2</v>
      </c>
      <c r="D547" s="47"/>
      <c r="E547" s="46"/>
      <c r="F547" s="46"/>
      <c r="G547" s="45"/>
      <c r="H547" s="255"/>
      <c r="I547" s="259"/>
      <c r="J547" s="259"/>
      <c r="K547" s="259"/>
      <c r="L547" s="42" t="s">
        <v>82</v>
      </c>
      <c r="M547" s="41"/>
      <c r="N547" s="42" t="s">
        <v>81</v>
      </c>
      <c r="O547" s="41"/>
      <c r="P547" s="42" t="s">
        <v>80</v>
      </c>
      <c r="Q547" s="41"/>
      <c r="R547" s="42" t="s">
        <v>79</v>
      </c>
      <c r="S547" s="41"/>
      <c r="T547" s="42" t="s">
        <v>78</v>
      </c>
      <c r="U547" s="41"/>
      <c r="V547" s="42" t="s">
        <v>77</v>
      </c>
      <c r="W547" s="41"/>
      <c r="X547" s="42" t="s">
        <v>76</v>
      </c>
      <c r="Y547" s="41"/>
      <c r="Z547" s="42" t="s">
        <v>75</v>
      </c>
      <c r="AA547" s="41"/>
      <c r="AB547" s="44" t="s">
        <v>74</v>
      </c>
      <c r="AC547" s="43"/>
      <c r="AD547" s="42" t="s">
        <v>73</v>
      </c>
      <c r="AE547" s="41"/>
      <c r="AF547" s="40"/>
      <c r="AG547" s="41"/>
      <c r="AH547" s="40"/>
      <c r="AI547" s="39"/>
      <c r="AJ547" s="249"/>
      <c r="AK547" s="252"/>
      <c r="AL547" s="38"/>
      <c r="AM547" s="7"/>
      <c r="AN547" s="7"/>
      <c r="AO547" s="238">
        <f>SUMPRODUCT(LEN($M547:$AE550)-LEN(SUBSTITUTE($M547:$AE550,"A", "")))</f>
        <v>0</v>
      </c>
      <c r="AP547" s="229">
        <f>SUMPRODUCT(LEN($AH547:$AH550)-LEN(SUBSTITUTE($AH547:$AH550,"A", "")))</f>
        <v>0</v>
      </c>
      <c r="AQ547" s="232">
        <f>SUMPRODUCT(LEN($AG547:$AG550)-LEN(SUBSTITUTE($AG547:$AG550,"A", "")))</f>
        <v>0</v>
      </c>
      <c r="AR547" s="235">
        <f>SUMPRODUCT(LEN($M547:$AE550)-LEN(SUBSTITUTE($M547:$AE550,"S", "")))</f>
        <v>0</v>
      </c>
      <c r="AS547" s="229">
        <f>SUMPRODUCT(LEN($AH547:$AH550)-LEN(SUBSTITUTE($AH547:$AH550,"S", "")))</f>
        <v>0</v>
      </c>
      <c r="AT547" s="232">
        <f>SUMPRODUCT(LEN($AG547:$AG550)-LEN(SUBSTITUTE($AG547:$AG550,"S", "")))</f>
        <v>0</v>
      </c>
      <c r="AU547" s="235">
        <f>SUMPRODUCT(LEN($M547:$AE550)-LEN(SUBSTITUTE($M547:$AE550,"F", "")))</f>
        <v>0</v>
      </c>
      <c r="AV547" s="229">
        <f>SUMPRODUCT(LEN($AH547:$AH550)-LEN(SUBSTITUTE($AH547:$AH550,"F", "")))</f>
        <v>0</v>
      </c>
      <c r="AW547" s="232">
        <f>SUMPRODUCT(LEN($AG547:$AG550)-LEN(SUBSTITUTE($AG547:$AG550,"F", "")))</f>
        <v>0</v>
      </c>
      <c r="AX547" s="235">
        <f>SUMPRODUCT(LEN($M547:$AE550)-LEN(SUBSTITUTE($M547:$AE550,"G", "")))</f>
        <v>0</v>
      </c>
      <c r="AY547" s="229">
        <f>SUMPRODUCT(LEN($AH547:$AH550)-LEN(SUBSTITUTE($AH547:$AH550,"G", "")))</f>
        <v>0</v>
      </c>
      <c r="AZ547" s="232">
        <f>SUMPRODUCT(LEN($AG547:$AG550)-LEN(SUBSTITUTE($AG547:$AG550,"G", "")))</f>
        <v>0</v>
      </c>
      <c r="BA547" s="235">
        <f>SUMPRODUCT(LEN($M547:$AE550)-LEN(SUBSTITUTE($M547:$AE550,"M", "")))</f>
        <v>0</v>
      </c>
      <c r="BB547" s="229">
        <f>SUMPRODUCT(LEN($AH547:$AH550)-LEN(SUBSTITUTE($AH547:$AH550,"M", "")))</f>
        <v>0</v>
      </c>
      <c r="BC547" s="232">
        <f>SUMPRODUCT(LEN($AG547:$AG550)-LEN(SUBSTITUTE($AG547:$AG550,"M", "")))</f>
        <v>0</v>
      </c>
      <c r="BD547" s="297">
        <f>SUMPRODUCT(LEN($AI547:$AI550)-LEN(SUBSTITUTE($AI547:$AI550,"S", "")))</f>
        <v>0</v>
      </c>
      <c r="BE547" s="300">
        <f>SUMPRODUCT(LEN($AI547:$AI550)-LEN(SUBSTITUTE($AI547:$AI550,"F", "")))</f>
        <v>0</v>
      </c>
      <c r="BF547" s="300">
        <f>SUMPRODUCT(LEN($AI547:$AI550)-LEN(SUBSTITUTE($AI547:$AI550,"G", "")))</f>
        <v>0</v>
      </c>
      <c r="BG547" s="303">
        <f>SUMPRODUCT(LEN($AI547:$AI550)-LEN(SUBSTITUTE($AI547:$AI550,"M", "")))</f>
        <v>0</v>
      </c>
    </row>
    <row r="548" spans="2:60" ht="28.15" hidden="1" customHeight="1" thickBot="1">
      <c r="B548" s="29"/>
      <c r="C548" s="264"/>
      <c r="D548" s="37"/>
      <c r="E548" s="36"/>
      <c r="F548" s="36"/>
      <c r="G548" s="35"/>
      <c r="H548" s="256"/>
      <c r="I548" s="260"/>
      <c r="J548" s="260"/>
      <c r="K548" s="260"/>
      <c r="L548" s="32" t="s">
        <v>72</v>
      </c>
      <c r="M548" s="31"/>
      <c r="N548" s="32" t="s">
        <v>71</v>
      </c>
      <c r="O548" s="31"/>
      <c r="P548" s="32" t="s">
        <v>70</v>
      </c>
      <c r="Q548" s="31"/>
      <c r="R548" s="32" t="s">
        <v>69</v>
      </c>
      <c r="S548" s="31"/>
      <c r="T548" s="32" t="s">
        <v>68</v>
      </c>
      <c r="U548" s="31"/>
      <c r="V548" s="32" t="s">
        <v>67</v>
      </c>
      <c r="W548" s="31"/>
      <c r="X548" s="32" t="s">
        <v>66</v>
      </c>
      <c r="Y548" s="31"/>
      <c r="Z548" s="32" t="s">
        <v>65</v>
      </c>
      <c r="AA548" s="31"/>
      <c r="AB548" s="34" t="s">
        <v>64</v>
      </c>
      <c r="AC548" s="33"/>
      <c r="AD548" s="32" t="s">
        <v>63</v>
      </c>
      <c r="AE548" s="31"/>
      <c r="AF548" s="30"/>
      <c r="AG548" s="31"/>
      <c r="AH548" s="30"/>
      <c r="AI548" s="20"/>
      <c r="AJ548" s="250"/>
      <c r="AK548" s="253"/>
      <c r="AL548" s="19"/>
      <c r="AM548" s="7"/>
      <c r="AN548" s="7"/>
      <c r="AO548" s="239"/>
      <c r="AP548" s="230"/>
      <c r="AQ548" s="233"/>
      <c r="AR548" s="236"/>
      <c r="AS548" s="230"/>
      <c r="AT548" s="233"/>
      <c r="AU548" s="236"/>
      <c r="AV548" s="230"/>
      <c r="AW548" s="233"/>
      <c r="AX548" s="236"/>
      <c r="AY548" s="230"/>
      <c r="AZ548" s="233"/>
      <c r="BA548" s="236"/>
      <c r="BB548" s="230"/>
      <c r="BC548" s="233"/>
      <c r="BD548" s="298"/>
      <c r="BE548" s="301"/>
      <c r="BF548" s="301"/>
      <c r="BG548" s="304"/>
    </row>
    <row r="549" spans="2:60" ht="28.15" hidden="1" customHeight="1">
      <c r="B549" s="29"/>
      <c r="C549" s="265"/>
      <c r="D549" s="28"/>
      <c r="E549" s="27"/>
      <c r="F549" s="27"/>
      <c r="G549" s="26"/>
      <c r="H549" s="257"/>
      <c r="I549" s="261"/>
      <c r="J549" s="261"/>
      <c r="K549" s="261"/>
      <c r="L549" s="23" t="s">
        <v>62</v>
      </c>
      <c r="M549" s="22"/>
      <c r="N549" s="23" t="s">
        <v>61</v>
      </c>
      <c r="O549" s="22"/>
      <c r="P549" s="23" t="s">
        <v>60</v>
      </c>
      <c r="Q549" s="22"/>
      <c r="R549" s="23" t="s">
        <v>59</v>
      </c>
      <c r="S549" s="22"/>
      <c r="T549" s="23" t="s">
        <v>58</v>
      </c>
      <c r="U549" s="22"/>
      <c r="V549" s="23" t="s">
        <v>57</v>
      </c>
      <c r="W549" s="22"/>
      <c r="X549" s="23" t="s">
        <v>56</v>
      </c>
      <c r="Y549" s="22"/>
      <c r="Z549" s="23" t="s">
        <v>55</v>
      </c>
      <c r="AA549" s="22"/>
      <c r="AB549" s="25" t="s">
        <v>54</v>
      </c>
      <c r="AC549" s="24"/>
      <c r="AD549" s="23">
        <v>39</v>
      </c>
      <c r="AE549" s="22"/>
      <c r="AF549" s="21"/>
      <c r="AG549" s="22"/>
      <c r="AH549" s="21"/>
      <c r="AI549" s="20"/>
      <c r="AJ549" s="250"/>
      <c r="AK549" s="253"/>
      <c r="AL549" s="19"/>
      <c r="AM549" s="7"/>
      <c r="AN549" s="7"/>
      <c r="AO549" s="239"/>
      <c r="AP549" s="230"/>
      <c r="AQ549" s="233"/>
      <c r="AR549" s="236"/>
      <c r="AS549" s="230"/>
      <c r="AT549" s="233"/>
      <c r="AU549" s="236"/>
      <c r="AV549" s="230"/>
      <c r="AW549" s="233"/>
      <c r="AX549" s="236"/>
      <c r="AY549" s="230"/>
      <c r="AZ549" s="233"/>
      <c r="BA549" s="236"/>
      <c r="BB549" s="230"/>
      <c r="BC549" s="233"/>
      <c r="BD549" s="298"/>
      <c r="BE549" s="301"/>
      <c r="BF549" s="301"/>
      <c r="BG549" s="304"/>
    </row>
    <row r="550" spans="2:60" ht="28.15" hidden="1" customHeight="1" thickBot="1">
      <c r="B550" s="29"/>
      <c r="C550" s="266"/>
      <c r="D550" s="57"/>
      <c r="E550" s="56"/>
      <c r="F550" s="56"/>
      <c r="G550" s="55"/>
      <c r="H550" s="258"/>
      <c r="I550" s="262"/>
      <c r="J550" s="262"/>
      <c r="K550" s="262"/>
      <c r="L550" s="52" t="s">
        <v>53</v>
      </c>
      <c r="M550" s="51"/>
      <c r="N550" s="52" t="s">
        <v>52</v>
      </c>
      <c r="O550" s="51"/>
      <c r="P550" s="52" t="s">
        <v>51</v>
      </c>
      <c r="Q550" s="51"/>
      <c r="R550" s="52" t="s">
        <v>50</v>
      </c>
      <c r="S550" s="51"/>
      <c r="T550" s="52">
        <v>20</v>
      </c>
      <c r="U550" s="51"/>
      <c r="V550" s="52" t="s">
        <v>49</v>
      </c>
      <c r="W550" s="51"/>
      <c r="X550" s="52" t="s">
        <v>48</v>
      </c>
      <c r="Y550" s="51"/>
      <c r="Z550" s="52" t="s">
        <v>47</v>
      </c>
      <c r="AA550" s="51"/>
      <c r="AB550" s="54" t="s">
        <v>46</v>
      </c>
      <c r="AC550" s="53"/>
      <c r="AD550" s="52" t="s">
        <v>45</v>
      </c>
      <c r="AE550" s="51"/>
      <c r="AF550" s="50"/>
      <c r="AG550" s="51"/>
      <c r="AH550" s="50"/>
      <c r="AI550" s="49"/>
      <c r="AJ550" s="251"/>
      <c r="AK550" s="254"/>
      <c r="AL550" s="48"/>
      <c r="AM550" s="7"/>
      <c r="AN550" s="7"/>
      <c r="AO550" s="240"/>
      <c r="AP550" s="231"/>
      <c r="AQ550" s="234"/>
      <c r="AR550" s="237"/>
      <c r="AS550" s="231"/>
      <c r="AT550" s="234"/>
      <c r="AU550" s="237"/>
      <c r="AV550" s="231"/>
      <c r="AW550" s="234"/>
      <c r="AX550" s="237"/>
      <c r="AY550" s="231"/>
      <c r="AZ550" s="234"/>
      <c r="BA550" s="237"/>
      <c r="BB550" s="231"/>
      <c r="BC550" s="234"/>
      <c r="BD550" s="299"/>
      <c r="BE550" s="302"/>
      <c r="BF550" s="302"/>
      <c r="BG550" s="305"/>
    </row>
    <row r="551" spans="2:60" ht="28.15" hidden="1" customHeight="1">
      <c r="B551" s="29"/>
      <c r="C551" s="263">
        <v>3</v>
      </c>
      <c r="D551" s="47"/>
      <c r="E551" s="46"/>
      <c r="F551" s="46"/>
      <c r="G551" s="45"/>
      <c r="H551" s="255"/>
      <c r="I551" s="259"/>
      <c r="J551" s="259"/>
      <c r="K551" s="259"/>
      <c r="L551" s="42" t="s">
        <v>82</v>
      </c>
      <c r="M551" s="41"/>
      <c r="N551" s="42" t="s">
        <v>81</v>
      </c>
      <c r="O551" s="41"/>
      <c r="P551" s="42" t="s">
        <v>80</v>
      </c>
      <c r="Q551" s="41"/>
      <c r="R551" s="42" t="s">
        <v>79</v>
      </c>
      <c r="S551" s="41"/>
      <c r="T551" s="42" t="s">
        <v>78</v>
      </c>
      <c r="U551" s="41"/>
      <c r="V551" s="42" t="s">
        <v>77</v>
      </c>
      <c r="W551" s="41"/>
      <c r="X551" s="42" t="s">
        <v>76</v>
      </c>
      <c r="Y551" s="41"/>
      <c r="Z551" s="42" t="s">
        <v>75</v>
      </c>
      <c r="AA551" s="41"/>
      <c r="AB551" s="44" t="s">
        <v>74</v>
      </c>
      <c r="AC551" s="43"/>
      <c r="AD551" s="42" t="s">
        <v>73</v>
      </c>
      <c r="AE551" s="41"/>
      <c r="AF551" s="40"/>
      <c r="AG551" s="41"/>
      <c r="AH551" s="40"/>
      <c r="AI551" s="39"/>
      <c r="AJ551" s="245"/>
      <c r="AK551" s="245"/>
      <c r="AL551" s="38"/>
      <c r="AM551" s="7"/>
      <c r="AN551" s="7"/>
      <c r="AO551" s="238">
        <f>SUMPRODUCT(LEN($M551:$AE554)-LEN(SUBSTITUTE($M551:$AE554,"A", "")))</f>
        <v>0</v>
      </c>
      <c r="AP551" s="229">
        <f>SUMPRODUCT(LEN($AH551:$AH554)-LEN(SUBSTITUTE($AH551:$AH554,"A", "")))</f>
        <v>0</v>
      </c>
      <c r="AQ551" s="232">
        <f>SUMPRODUCT(LEN($AG551:$AG554)-LEN(SUBSTITUTE($AG551:$AG554,"A", "")))</f>
        <v>0</v>
      </c>
      <c r="AR551" s="235">
        <f>SUMPRODUCT(LEN($M551:$AE554)-LEN(SUBSTITUTE($M551:$AE554,"S", "")))</f>
        <v>0</v>
      </c>
      <c r="AS551" s="229">
        <f>SUMPRODUCT(LEN($AH551:$AH554)-LEN(SUBSTITUTE($AH551:$AH554,"S", "")))</f>
        <v>0</v>
      </c>
      <c r="AT551" s="232">
        <f>SUMPRODUCT(LEN($AG551:$AG554)-LEN(SUBSTITUTE($AG551:$AG554,"S", "")))</f>
        <v>0</v>
      </c>
      <c r="AU551" s="235">
        <f>SUMPRODUCT(LEN($M551:$AE554)-LEN(SUBSTITUTE($M551:$AE554,"F", "")))</f>
        <v>0</v>
      </c>
      <c r="AV551" s="229">
        <f>SUMPRODUCT(LEN($AH551:$AH554)-LEN(SUBSTITUTE($AH551:$AH554,"F", "")))</f>
        <v>0</v>
      </c>
      <c r="AW551" s="232">
        <f>SUMPRODUCT(LEN($AG551:$AG554)-LEN(SUBSTITUTE($AG551:$AG554,"F", "")))</f>
        <v>0</v>
      </c>
      <c r="AX551" s="235">
        <f>SUMPRODUCT(LEN($M551:$AE554)-LEN(SUBSTITUTE($M551:$AE554,"G", "")))</f>
        <v>0</v>
      </c>
      <c r="AY551" s="229">
        <f>SUMPRODUCT(LEN($AH551:$AH554)-LEN(SUBSTITUTE($AH551:$AH554,"G", "")))</f>
        <v>0</v>
      </c>
      <c r="AZ551" s="232">
        <f>SUMPRODUCT(LEN($AG551:$AG554)-LEN(SUBSTITUTE($AG551:$AG554,"G", "")))</f>
        <v>0</v>
      </c>
      <c r="BA551" s="235">
        <f>SUMPRODUCT(LEN($M551:$AE554)-LEN(SUBSTITUTE($M551:$AE554,"M", "")))</f>
        <v>0</v>
      </c>
      <c r="BB551" s="229">
        <f>SUMPRODUCT(LEN($AH551:$AH554)-LEN(SUBSTITUTE($AH551:$AH554,"M", "")))</f>
        <v>0</v>
      </c>
      <c r="BC551" s="232">
        <f>SUMPRODUCT(LEN($AG551:$AG554)-LEN(SUBSTITUTE($AG551:$AG554,"M", "")))</f>
        <v>0</v>
      </c>
      <c r="BD551" s="297">
        <f>SUMPRODUCT(LEN($AI551:$AI554)-LEN(SUBSTITUTE($AI551:$AI554,"S", "")))</f>
        <v>0</v>
      </c>
      <c r="BE551" s="300">
        <f>SUMPRODUCT(LEN($AI551:$AI554)-LEN(SUBSTITUTE($AI551:$AI554,"F", "")))</f>
        <v>0</v>
      </c>
      <c r="BF551" s="300">
        <f>SUMPRODUCT(LEN($AI551:$AI554)-LEN(SUBSTITUTE($AI551:$AI554,"G", "")))</f>
        <v>0</v>
      </c>
      <c r="BG551" s="303">
        <f>SUMPRODUCT(LEN($AI551:$AI554)-LEN(SUBSTITUTE($AI551:$AI554,"M", "")))</f>
        <v>0</v>
      </c>
    </row>
    <row r="552" spans="2:60" ht="28.15" hidden="1" customHeight="1" thickBot="1">
      <c r="B552" s="29"/>
      <c r="C552" s="264"/>
      <c r="D552" s="37"/>
      <c r="E552" s="36"/>
      <c r="F552" s="36"/>
      <c r="G552" s="35"/>
      <c r="H552" s="256"/>
      <c r="I552" s="260"/>
      <c r="J552" s="260"/>
      <c r="K552" s="260"/>
      <c r="L552" s="32" t="s">
        <v>72</v>
      </c>
      <c r="M552" s="31"/>
      <c r="N552" s="32" t="s">
        <v>71</v>
      </c>
      <c r="O552" s="31"/>
      <c r="P552" s="32" t="s">
        <v>70</v>
      </c>
      <c r="Q552" s="31"/>
      <c r="R552" s="32" t="s">
        <v>69</v>
      </c>
      <c r="S552" s="31"/>
      <c r="T552" s="32" t="s">
        <v>68</v>
      </c>
      <c r="U552" s="31"/>
      <c r="V552" s="32" t="s">
        <v>67</v>
      </c>
      <c r="W552" s="31"/>
      <c r="X552" s="32" t="s">
        <v>66</v>
      </c>
      <c r="Y552" s="31"/>
      <c r="Z552" s="32" t="s">
        <v>65</v>
      </c>
      <c r="AA552" s="31"/>
      <c r="AB552" s="34" t="s">
        <v>64</v>
      </c>
      <c r="AC552" s="33"/>
      <c r="AD552" s="32" t="s">
        <v>63</v>
      </c>
      <c r="AE552" s="31"/>
      <c r="AF552" s="30"/>
      <c r="AG552" s="31"/>
      <c r="AH552" s="30"/>
      <c r="AI552" s="20"/>
      <c r="AJ552" s="246"/>
      <c r="AK552" s="246"/>
      <c r="AL552" s="19"/>
      <c r="AM552" s="7"/>
      <c r="AN552" s="7"/>
      <c r="AO552" s="239"/>
      <c r="AP552" s="230"/>
      <c r="AQ552" s="233"/>
      <c r="AR552" s="236"/>
      <c r="AS552" s="230"/>
      <c r="AT552" s="233"/>
      <c r="AU552" s="236"/>
      <c r="AV552" s="230"/>
      <c r="AW552" s="233"/>
      <c r="AX552" s="236"/>
      <c r="AY552" s="230"/>
      <c r="AZ552" s="233"/>
      <c r="BA552" s="236"/>
      <c r="BB552" s="230"/>
      <c r="BC552" s="233"/>
      <c r="BD552" s="298"/>
      <c r="BE552" s="301"/>
      <c r="BF552" s="301"/>
      <c r="BG552" s="304"/>
    </row>
    <row r="553" spans="2:60" ht="28.15" hidden="1" customHeight="1">
      <c r="B553" s="29"/>
      <c r="C553" s="265"/>
      <c r="D553" s="28"/>
      <c r="E553" s="27"/>
      <c r="F553" s="27"/>
      <c r="G553" s="26"/>
      <c r="H553" s="257"/>
      <c r="I553" s="261"/>
      <c r="J553" s="261"/>
      <c r="K553" s="261"/>
      <c r="L553" s="23" t="s">
        <v>62</v>
      </c>
      <c r="M553" s="22"/>
      <c r="N553" s="23" t="s">
        <v>61</v>
      </c>
      <c r="O553" s="22"/>
      <c r="P553" s="23" t="s">
        <v>60</v>
      </c>
      <c r="Q553" s="22"/>
      <c r="R553" s="23" t="s">
        <v>59</v>
      </c>
      <c r="S553" s="22"/>
      <c r="T553" s="23" t="s">
        <v>58</v>
      </c>
      <c r="U553" s="22"/>
      <c r="V553" s="23" t="s">
        <v>57</v>
      </c>
      <c r="W553" s="22"/>
      <c r="X553" s="23" t="s">
        <v>56</v>
      </c>
      <c r="Y553" s="22"/>
      <c r="Z553" s="23" t="s">
        <v>55</v>
      </c>
      <c r="AA553" s="22"/>
      <c r="AB553" s="25" t="s">
        <v>54</v>
      </c>
      <c r="AC553" s="24"/>
      <c r="AD553" s="23">
        <v>39</v>
      </c>
      <c r="AE553" s="22"/>
      <c r="AF553" s="21"/>
      <c r="AG553" s="22"/>
      <c r="AH553" s="21"/>
      <c r="AI553" s="20"/>
      <c r="AJ553" s="246"/>
      <c r="AK553" s="246"/>
      <c r="AL553" s="19"/>
      <c r="AM553" s="7"/>
      <c r="AN553" s="7"/>
      <c r="AO553" s="239"/>
      <c r="AP553" s="230"/>
      <c r="AQ553" s="233"/>
      <c r="AR553" s="236"/>
      <c r="AS553" s="230"/>
      <c r="AT553" s="233"/>
      <c r="AU553" s="236"/>
      <c r="AV553" s="230"/>
      <c r="AW553" s="233"/>
      <c r="AX553" s="236"/>
      <c r="AY553" s="230"/>
      <c r="AZ553" s="233"/>
      <c r="BA553" s="236"/>
      <c r="BB553" s="230"/>
      <c r="BC553" s="233"/>
      <c r="BD553" s="298"/>
      <c r="BE553" s="301"/>
      <c r="BF553" s="301"/>
      <c r="BG553" s="304"/>
    </row>
    <row r="554" spans="2:60" ht="28.15" hidden="1" customHeight="1" thickBot="1">
      <c r="B554" s="18"/>
      <c r="C554" s="271"/>
      <c r="D554" s="17"/>
      <c r="E554" s="16"/>
      <c r="F554" s="16"/>
      <c r="G554" s="15"/>
      <c r="H554" s="258"/>
      <c r="I554" s="272"/>
      <c r="J554" s="272"/>
      <c r="K554" s="272"/>
      <c r="L554" s="12" t="s">
        <v>53</v>
      </c>
      <c r="M554" s="11"/>
      <c r="N554" s="12" t="s">
        <v>52</v>
      </c>
      <c r="O554" s="11"/>
      <c r="P554" s="12" t="s">
        <v>51</v>
      </c>
      <c r="Q554" s="11"/>
      <c r="R554" s="12" t="s">
        <v>50</v>
      </c>
      <c r="S554" s="11"/>
      <c r="T554" s="12">
        <v>20</v>
      </c>
      <c r="U554" s="11"/>
      <c r="V554" s="12" t="s">
        <v>49</v>
      </c>
      <c r="W554" s="11"/>
      <c r="X554" s="12" t="s">
        <v>48</v>
      </c>
      <c r="Y554" s="11"/>
      <c r="Z554" s="12" t="s">
        <v>47</v>
      </c>
      <c r="AA554" s="11"/>
      <c r="AB554" s="14" t="s">
        <v>46</v>
      </c>
      <c r="AC554" s="13"/>
      <c r="AD554" s="12" t="s">
        <v>45</v>
      </c>
      <c r="AE554" s="11"/>
      <c r="AF554" s="10"/>
      <c r="AG554" s="11"/>
      <c r="AH554" s="10"/>
      <c r="AI554" s="9"/>
      <c r="AJ554" s="247"/>
      <c r="AK554" s="247"/>
      <c r="AL554" s="8"/>
      <c r="AM554" s="7"/>
      <c r="AN554" s="7"/>
      <c r="AO554" s="240"/>
      <c r="AP554" s="231"/>
      <c r="AQ554" s="234"/>
      <c r="AR554" s="237"/>
      <c r="AS554" s="231"/>
      <c r="AT554" s="234"/>
      <c r="AU554" s="237"/>
      <c r="AV554" s="231"/>
      <c r="AW554" s="234"/>
      <c r="AX554" s="237"/>
      <c r="AY554" s="231"/>
      <c r="AZ554" s="234"/>
      <c r="BA554" s="237"/>
      <c r="BB554" s="231"/>
      <c r="BC554" s="234"/>
      <c r="BD554" s="299"/>
      <c r="BE554" s="302"/>
      <c r="BF554" s="302"/>
      <c r="BG554" s="305"/>
    </row>
    <row r="555" spans="2:60" ht="85.9" hidden="1" customHeight="1" thickBot="1">
      <c r="B555" s="94" t="s">
        <v>119</v>
      </c>
      <c r="C555" s="83" t="s">
        <v>118</v>
      </c>
      <c r="D555" s="88" t="s">
        <v>117</v>
      </c>
      <c r="E555" s="93" t="s">
        <v>116</v>
      </c>
      <c r="F555" s="92"/>
      <c r="G555" s="91"/>
      <c r="H555" s="90" t="s">
        <v>115</v>
      </c>
      <c r="I555" s="88" t="s">
        <v>43</v>
      </c>
      <c r="J555" s="88" t="s">
        <v>114</v>
      </c>
      <c r="K555" s="88" t="s">
        <v>44</v>
      </c>
      <c r="L555" s="227" t="s">
        <v>113</v>
      </c>
      <c r="M555" s="270"/>
      <c r="N555" s="227" t="s">
        <v>112</v>
      </c>
      <c r="O555" s="270"/>
      <c r="P555" s="227" t="s">
        <v>112</v>
      </c>
      <c r="Q555" s="228"/>
      <c r="R555" s="227" t="s">
        <v>112</v>
      </c>
      <c r="S555" s="228"/>
      <c r="T555" s="227" t="s">
        <v>112</v>
      </c>
      <c r="U555" s="228"/>
      <c r="V555" s="227" t="s">
        <v>112</v>
      </c>
      <c r="W555" s="228"/>
      <c r="X555" s="227" t="s">
        <v>112</v>
      </c>
      <c r="Y555" s="228"/>
      <c r="Z555" s="227" t="s">
        <v>112</v>
      </c>
      <c r="AA555" s="228"/>
      <c r="AB555" s="227" t="s">
        <v>112</v>
      </c>
      <c r="AC555" s="228"/>
      <c r="AD555" s="227" t="s">
        <v>112</v>
      </c>
      <c r="AE555" s="228"/>
      <c r="AF555" s="244" t="s">
        <v>111</v>
      </c>
      <c r="AG555" s="228"/>
      <c r="AH555" s="90" t="s">
        <v>110</v>
      </c>
      <c r="AI555" s="89" t="s">
        <v>109</v>
      </c>
      <c r="AJ555" s="88" t="s">
        <v>108</v>
      </c>
      <c r="AK555" s="88" t="s">
        <v>107</v>
      </c>
      <c r="AL555" s="87" t="s">
        <v>106</v>
      </c>
      <c r="AM555" s="86"/>
      <c r="AN555" s="86"/>
      <c r="AO555" s="84" t="s">
        <v>105</v>
      </c>
      <c r="AP555" s="83" t="s">
        <v>104</v>
      </c>
      <c r="AQ555" s="82" t="s">
        <v>103</v>
      </c>
      <c r="AR555" s="84" t="s">
        <v>102</v>
      </c>
      <c r="AS555" s="83" t="s">
        <v>101</v>
      </c>
      <c r="AT555" s="82" t="s">
        <v>100</v>
      </c>
      <c r="AU555" s="84" t="s">
        <v>99</v>
      </c>
      <c r="AV555" s="83" t="s">
        <v>98</v>
      </c>
      <c r="AW555" s="85" t="s">
        <v>97</v>
      </c>
      <c r="AX555" s="84" t="s">
        <v>96</v>
      </c>
      <c r="AY555" s="83" t="s">
        <v>95</v>
      </c>
      <c r="AZ555" s="82" t="s">
        <v>94</v>
      </c>
      <c r="BA555" s="84" t="s">
        <v>93</v>
      </c>
      <c r="BB555" s="83" t="s">
        <v>92</v>
      </c>
      <c r="BC555" s="82" t="s">
        <v>91</v>
      </c>
      <c r="BD555" s="81" t="s">
        <v>90</v>
      </c>
      <c r="BE555" s="80" t="s">
        <v>89</v>
      </c>
      <c r="BF555" s="80" t="s">
        <v>88</v>
      </c>
      <c r="BG555" s="79" t="s">
        <v>87</v>
      </c>
    </row>
    <row r="556" spans="2:60" ht="48" hidden="1" thickBot="1">
      <c r="B556" s="78" t="s">
        <v>143</v>
      </c>
      <c r="C556" s="77"/>
      <c r="D556" s="76"/>
      <c r="E556" s="267"/>
      <c r="F556" s="268"/>
      <c r="G556" s="269"/>
      <c r="H556" s="75" t="s">
        <v>85</v>
      </c>
      <c r="I556" s="74"/>
      <c r="J556" s="74"/>
      <c r="K556" s="73"/>
      <c r="L556" s="72"/>
      <c r="M556" s="68"/>
      <c r="N556" s="72"/>
      <c r="O556" s="68"/>
      <c r="P556" s="72"/>
      <c r="Q556" s="68"/>
      <c r="R556" s="72"/>
      <c r="S556" s="68"/>
      <c r="T556" s="72"/>
      <c r="U556" s="68"/>
      <c r="V556" s="72"/>
      <c r="W556" s="68"/>
      <c r="X556" s="72"/>
      <c r="Y556" s="68"/>
      <c r="Z556" s="72"/>
      <c r="AA556" s="71"/>
      <c r="AB556" s="70"/>
      <c r="AC556" s="70"/>
      <c r="AD556" s="70"/>
      <c r="AE556" s="70"/>
      <c r="AF556" s="69" t="s">
        <v>84</v>
      </c>
      <c r="AG556" s="68"/>
      <c r="AH556" s="68"/>
      <c r="AI556" s="68"/>
      <c r="AJ556" s="67"/>
      <c r="AK556" s="67"/>
      <c r="AL556" s="66"/>
      <c r="AM556" s="65"/>
      <c r="AN556" s="65"/>
      <c r="AO556" s="64">
        <f t="shared" ref="AO556:BG556" si="39">SUM(AO557:AO568)</f>
        <v>0</v>
      </c>
      <c r="AP556" s="63">
        <f t="shared" si="39"/>
        <v>0</v>
      </c>
      <c r="AQ556" s="62">
        <f t="shared" si="39"/>
        <v>0</v>
      </c>
      <c r="AR556" s="64">
        <f t="shared" si="39"/>
        <v>0</v>
      </c>
      <c r="AS556" s="63">
        <f t="shared" si="39"/>
        <v>0</v>
      </c>
      <c r="AT556" s="62">
        <f t="shared" si="39"/>
        <v>0</v>
      </c>
      <c r="AU556" s="64">
        <f t="shared" si="39"/>
        <v>0</v>
      </c>
      <c r="AV556" s="63">
        <f t="shared" si="39"/>
        <v>0</v>
      </c>
      <c r="AW556" s="62">
        <f t="shared" si="39"/>
        <v>0</v>
      </c>
      <c r="AX556" s="64">
        <f t="shared" si="39"/>
        <v>0</v>
      </c>
      <c r="AY556" s="63">
        <f t="shared" si="39"/>
        <v>0</v>
      </c>
      <c r="AZ556" s="62">
        <f t="shared" si="39"/>
        <v>0</v>
      </c>
      <c r="BA556" s="64">
        <f t="shared" si="39"/>
        <v>0</v>
      </c>
      <c r="BB556" s="63">
        <f t="shared" si="39"/>
        <v>0</v>
      </c>
      <c r="BC556" s="62">
        <f t="shared" si="39"/>
        <v>0</v>
      </c>
      <c r="BD556" s="61">
        <f t="shared" si="39"/>
        <v>0</v>
      </c>
      <c r="BE556" s="60">
        <f t="shared" si="39"/>
        <v>0</v>
      </c>
      <c r="BF556" s="60">
        <f t="shared" si="39"/>
        <v>0</v>
      </c>
      <c r="BG556" s="59">
        <f t="shared" si="39"/>
        <v>0</v>
      </c>
      <c r="BH556" s="58" t="s">
        <v>83</v>
      </c>
    </row>
    <row r="557" spans="2:60" ht="28.15" hidden="1" customHeight="1">
      <c r="B557" s="29"/>
      <c r="C557" s="263">
        <v>1</v>
      </c>
      <c r="D557" s="47"/>
      <c r="E557" s="46"/>
      <c r="F557" s="46"/>
      <c r="G557" s="45"/>
      <c r="H557" s="255"/>
      <c r="I557" s="259"/>
      <c r="J557" s="259"/>
      <c r="K557" s="259"/>
      <c r="L557" s="42" t="s">
        <v>82</v>
      </c>
      <c r="M557" s="41"/>
      <c r="N557" s="42" t="s">
        <v>81</v>
      </c>
      <c r="O557" s="41"/>
      <c r="P557" s="42" t="s">
        <v>80</v>
      </c>
      <c r="Q557" s="41"/>
      <c r="R557" s="42" t="s">
        <v>79</v>
      </c>
      <c r="S557" s="41"/>
      <c r="T557" s="42" t="s">
        <v>78</v>
      </c>
      <c r="U557" s="41"/>
      <c r="V557" s="42" t="s">
        <v>77</v>
      </c>
      <c r="W557" s="41"/>
      <c r="X557" s="42" t="s">
        <v>76</v>
      </c>
      <c r="Y557" s="41"/>
      <c r="Z557" s="42" t="s">
        <v>75</v>
      </c>
      <c r="AA557" s="41"/>
      <c r="AB557" s="44" t="s">
        <v>74</v>
      </c>
      <c r="AC557" s="43"/>
      <c r="AD557" s="42" t="s">
        <v>73</v>
      </c>
      <c r="AE557" s="41"/>
      <c r="AF557" s="40"/>
      <c r="AG557" s="41"/>
      <c r="AH557" s="40"/>
      <c r="AI557" s="39"/>
      <c r="AJ557" s="245"/>
      <c r="AK557" s="245"/>
      <c r="AL557" s="38"/>
      <c r="AM557" s="7"/>
      <c r="AN557" s="7"/>
      <c r="AO557" s="238">
        <f>SUMPRODUCT(LEN($M557:$AE560)-LEN(SUBSTITUTE($M557:$AE560,"A", "")))</f>
        <v>0</v>
      </c>
      <c r="AP557" s="229">
        <f>SUMPRODUCT(LEN($AH557:$AH560)-LEN(SUBSTITUTE($AH557:$AH560,"A", "")))</f>
        <v>0</v>
      </c>
      <c r="AQ557" s="232">
        <f>SUMPRODUCT(LEN($AG557:$AG560)-LEN(SUBSTITUTE($AG557:$AG560,"A", "")))</f>
        <v>0</v>
      </c>
      <c r="AR557" s="235">
        <f>SUMPRODUCT(LEN($M557:$AE560)-LEN(SUBSTITUTE($M557:$AE560,"S", "")))</f>
        <v>0</v>
      </c>
      <c r="AS557" s="229">
        <f>SUMPRODUCT(LEN($AH557:$AH560)-LEN(SUBSTITUTE($AH557:$AH560,"S", "")))</f>
        <v>0</v>
      </c>
      <c r="AT557" s="232">
        <f>SUMPRODUCT(LEN($AG557:$AG560)-LEN(SUBSTITUTE($AG557:$AG560,"S", "")))</f>
        <v>0</v>
      </c>
      <c r="AU557" s="235">
        <f>SUMPRODUCT(LEN($M557:$AE560)-LEN(SUBSTITUTE($M557:$AE560,"F", "")))</f>
        <v>0</v>
      </c>
      <c r="AV557" s="229">
        <f>SUMPRODUCT(LEN($AH557:$AH560)-LEN(SUBSTITUTE($AH557:$AH560,"F", "")))</f>
        <v>0</v>
      </c>
      <c r="AW557" s="232">
        <f>SUMPRODUCT(LEN($AG557:$AG560)-LEN(SUBSTITUTE($AG557:$AG560,"F", "")))</f>
        <v>0</v>
      </c>
      <c r="AX557" s="235">
        <f>SUMPRODUCT(LEN($M557:$AE560)-LEN(SUBSTITUTE($M557:$AE560,"G", "")))</f>
        <v>0</v>
      </c>
      <c r="AY557" s="229">
        <f>SUMPRODUCT(LEN($AH557:$AH560)-LEN(SUBSTITUTE($AH557:$AH560,"G", "")))</f>
        <v>0</v>
      </c>
      <c r="AZ557" s="232">
        <f>SUMPRODUCT(LEN($AG557:$AG560)-LEN(SUBSTITUTE($AG557:$AG560,"G", "")))</f>
        <v>0</v>
      </c>
      <c r="BA557" s="235">
        <f>SUMPRODUCT(LEN($M557:$AE560)-LEN(SUBSTITUTE($M557:$AE560,"M", "")))</f>
        <v>0</v>
      </c>
      <c r="BB557" s="229">
        <f>SUMPRODUCT(LEN($AH557:$AH560)-LEN(SUBSTITUTE($AH557:$AH560,"M", "")))</f>
        <v>0</v>
      </c>
      <c r="BC557" s="232">
        <f>SUMPRODUCT(LEN($AG557:$AG560)-LEN(SUBSTITUTE($AG557:$AG560,"M", "")))</f>
        <v>0</v>
      </c>
      <c r="BD557" s="297">
        <f>SUMPRODUCT(LEN($AI557:$AI560)-LEN(SUBSTITUTE($AI557:$AI560,"S", "")))</f>
        <v>0</v>
      </c>
      <c r="BE557" s="300">
        <f>SUMPRODUCT(LEN($AI557:$AI560)-LEN(SUBSTITUTE($AI557:$AI560,"F", "")))</f>
        <v>0</v>
      </c>
      <c r="BF557" s="300">
        <f>SUMPRODUCT(LEN($AI557:$AI560)-LEN(SUBSTITUTE($AI557:$AI560,"G", "")))</f>
        <v>0</v>
      </c>
      <c r="BG557" s="303">
        <f>SUMPRODUCT(LEN($AI557:$AI560)-LEN(SUBSTITUTE($AI557:$AI560,"M", "")))</f>
        <v>0</v>
      </c>
    </row>
    <row r="558" spans="2:60" ht="28.15" hidden="1" customHeight="1" thickBot="1">
      <c r="B558" s="29"/>
      <c r="C558" s="264"/>
      <c r="D558" s="37"/>
      <c r="E558" s="36"/>
      <c r="F558" s="36"/>
      <c r="G558" s="35"/>
      <c r="H558" s="256"/>
      <c r="I558" s="260"/>
      <c r="J558" s="260"/>
      <c r="K558" s="260"/>
      <c r="L558" s="32" t="s">
        <v>72</v>
      </c>
      <c r="M558" s="31"/>
      <c r="N558" s="32" t="s">
        <v>71</v>
      </c>
      <c r="O558" s="31"/>
      <c r="P558" s="32" t="s">
        <v>70</v>
      </c>
      <c r="Q558" s="31"/>
      <c r="R558" s="32" t="s">
        <v>69</v>
      </c>
      <c r="S558" s="31"/>
      <c r="T558" s="32" t="s">
        <v>68</v>
      </c>
      <c r="U558" s="31"/>
      <c r="V558" s="32" t="s">
        <v>67</v>
      </c>
      <c r="W558" s="31"/>
      <c r="X558" s="32" t="s">
        <v>66</v>
      </c>
      <c r="Y558" s="31"/>
      <c r="Z558" s="32" t="s">
        <v>65</v>
      </c>
      <c r="AA558" s="31"/>
      <c r="AB558" s="34" t="s">
        <v>64</v>
      </c>
      <c r="AC558" s="33"/>
      <c r="AD558" s="32" t="s">
        <v>63</v>
      </c>
      <c r="AE558" s="31"/>
      <c r="AF558" s="30"/>
      <c r="AG558" s="31"/>
      <c r="AH558" s="30"/>
      <c r="AI558" s="20"/>
      <c r="AJ558" s="246"/>
      <c r="AK558" s="246"/>
      <c r="AL558" s="19"/>
      <c r="AM558" s="7"/>
      <c r="AN558" s="7"/>
      <c r="AO558" s="239"/>
      <c r="AP558" s="230"/>
      <c r="AQ558" s="233"/>
      <c r="AR558" s="236"/>
      <c r="AS558" s="230"/>
      <c r="AT558" s="233"/>
      <c r="AU558" s="236"/>
      <c r="AV558" s="230"/>
      <c r="AW558" s="233"/>
      <c r="AX558" s="236"/>
      <c r="AY558" s="230"/>
      <c r="AZ558" s="233"/>
      <c r="BA558" s="236"/>
      <c r="BB558" s="230"/>
      <c r="BC558" s="233"/>
      <c r="BD558" s="298"/>
      <c r="BE558" s="301"/>
      <c r="BF558" s="301"/>
      <c r="BG558" s="304"/>
    </row>
    <row r="559" spans="2:60" ht="28.15" hidden="1" customHeight="1">
      <c r="B559" s="29"/>
      <c r="C559" s="265"/>
      <c r="D559" s="28"/>
      <c r="E559" s="27"/>
      <c r="F559" s="27"/>
      <c r="G559" s="26"/>
      <c r="H559" s="257"/>
      <c r="I559" s="261"/>
      <c r="J559" s="261"/>
      <c r="K559" s="261"/>
      <c r="L559" s="23" t="s">
        <v>62</v>
      </c>
      <c r="M559" s="22"/>
      <c r="N559" s="23" t="s">
        <v>61</v>
      </c>
      <c r="O559" s="22"/>
      <c r="P559" s="23" t="s">
        <v>60</v>
      </c>
      <c r="Q559" s="22"/>
      <c r="R559" s="23" t="s">
        <v>59</v>
      </c>
      <c r="S559" s="22"/>
      <c r="T559" s="23" t="s">
        <v>58</v>
      </c>
      <c r="U559" s="22"/>
      <c r="V559" s="23" t="s">
        <v>57</v>
      </c>
      <c r="W559" s="22"/>
      <c r="X559" s="23" t="s">
        <v>56</v>
      </c>
      <c r="Y559" s="22"/>
      <c r="Z559" s="23" t="s">
        <v>55</v>
      </c>
      <c r="AA559" s="22"/>
      <c r="AB559" s="25" t="s">
        <v>54</v>
      </c>
      <c r="AC559" s="24"/>
      <c r="AD559" s="23">
        <v>39</v>
      </c>
      <c r="AE559" s="22"/>
      <c r="AF559" s="21"/>
      <c r="AG559" s="22"/>
      <c r="AH559" s="21"/>
      <c r="AI559" s="20"/>
      <c r="AJ559" s="246"/>
      <c r="AK559" s="246"/>
      <c r="AL559" s="19"/>
      <c r="AM559" s="7"/>
      <c r="AN559" s="7"/>
      <c r="AO559" s="239"/>
      <c r="AP559" s="230"/>
      <c r="AQ559" s="233"/>
      <c r="AR559" s="236"/>
      <c r="AS559" s="230"/>
      <c r="AT559" s="233"/>
      <c r="AU559" s="236"/>
      <c r="AV559" s="230"/>
      <c r="AW559" s="233"/>
      <c r="AX559" s="236"/>
      <c r="AY559" s="230"/>
      <c r="AZ559" s="233"/>
      <c r="BA559" s="236"/>
      <c r="BB559" s="230"/>
      <c r="BC559" s="233"/>
      <c r="BD559" s="298"/>
      <c r="BE559" s="301"/>
      <c r="BF559" s="301"/>
      <c r="BG559" s="304"/>
    </row>
    <row r="560" spans="2:60" ht="28.15" hidden="1" customHeight="1" thickBot="1">
      <c r="B560" s="29"/>
      <c r="C560" s="266"/>
      <c r="D560" s="57"/>
      <c r="E560" s="56"/>
      <c r="F560" s="56"/>
      <c r="G560" s="55"/>
      <c r="H560" s="258"/>
      <c r="I560" s="262"/>
      <c r="J560" s="262"/>
      <c r="K560" s="262"/>
      <c r="L560" s="52" t="s">
        <v>53</v>
      </c>
      <c r="M560" s="51"/>
      <c r="N560" s="52" t="s">
        <v>52</v>
      </c>
      <c r="O560" s="51"/>
      <c r="P560" s="52" t="s">
        <v>51</v>
      </c>
      <c r="Q560" s="51"/>
      <c r="R560" s="52" t="s">
        <v>50</v>
      </c>
      <c r="S560" s="51"/>
      <c r="T560" s="52">
        <v>20</v>
      </c>
      <c r="U560" s="51"/>
      <c r="V560" s="52" t="s">
        <v>49</v>
      </c>
      <c r="W560" s="51"/>
      <c r="X560" s="52" t="s">
        <v>48</v>
      </c>
      <c r="Y560" s="51"/>
      <c r="Z560" s="52" t="s">
        <v>47</v>
      </c>
      <c r="AA560" s="51"/>
      <c r="AB560" s="54" t="s">
        <v>46</v>
      </c>
      <c r="AC560" s="53"/>
      <c r="AD560" s="52" t="s">
        <v>45</v>
      </c>
      <c r="AE560" s="51"/>
      <c r="AF560" s="50"/>
      <c r="AG560" s="51"/>
      <c r="AH560" s="50"/>
      <c r="AI560" s="49"/>
      <c r="AJ560" s="248"/>
      <c r="AK560" s="248"/>
      <c r="AL560" s="48"/>
      <c r="AM560" s="7"/>
      <c r="AN560" s="7"/>
      <c r="AO560" s="240"/>
      <c r="AP560" s="231"/>
      <c r="AQ560" s="234"/>
      <c r="AR560" s="237"/>
      <c r="AS560" s="231"/>
      <c r="AT560" s="234"/>
      <c r="AU560" s="237"/>
      <c r="AV560" s="231"/>
      <c r="AW560" s="234"/>
      <c r="AX560" s="237"/>
      <c r="AY560" s="231"/>
      <c r="AZ560" s="234"/>
      <c r="BA560" s="237"/>
      <c r="BB560" s="231"/>
      <c r="BC560" s="234"/>
      <c r="BD560" s="299"/>
      <c r="BE560" s="302"/>
      <c r="BF560" s="302"/>
      <c r="BG560" s="305"/>
    </row>
    <row r="561" spans="2:60" ht="28.15" hidden="1" customHeight="1">
      <c r="B561" s="29"/>
      <c r="C561" s="263">
        <v>2</v>
      </c>
      <c r="D561" s="47"/>
      <c r="E561" s="46"/>
      <c r="F561" s="46"/>
      <c r="G561" s="45"/>
      <c r="H561" s="255"/>
      <c r="I561" s="259"/>
      <c r="J561" s="259"/>
      <c r="K561" s="259"/>
      <c r="L561" s="42" t="s">
        <v>82</v>
      </c>
      <c r="M561" s="41"/>
      <c r="N561" s="42" t="s">
        <v>81</v>
      </c>
      <c r="O561" s="41"/>
      <c r="P561" s="42" t="s">
        <v>80</v>
      </c>
      <c r="Q561" s="41"/>
      <c r="R561" s="42" t="s">
        <v>79</v>
      </c>
      <c r="S561" s="41"/>
      <c r="T561" s="42" t="s">
        <v>78</v>
      </c>
      <c r="U561" s="41"/>
      <c r="V561" s="42" t="s">
        <v>77</v>
      </c>
      <c r="W561" s="41"/>
      <c r="X561" s="42" t="s">
        <v>76</v>
      </c>
      <c r="Y561" s="41"/>
      <c r="Z561" s="42" t="s">
        <v>75</v>
      </c>
      <c r="AA561" s="41"/>
      <c r="AB561" s="44" t="s">
        <v>74</v>
      </c>
      <c r="AC561" s="43"/>
      <c r="AD561" s="42" t="s">
        <v>73</v>
      </c>
      <c r="AE561" s="41"/>
      <c r="AF561" s="40"/>
      <c r="AG561" s="41"/>
      <c r="AH561" s="40"/>
      <c r="AI561" s="39"/>
      <c r="AJ561" s="249"/>
      <c r="AK561" s="252"/>
      <c r="AL561" s="38"/>
      <c r="AM561" s="7"/>
      <c r="AN561" s="7"/>
      <c r="AO561" s="238">
        <f>SUMPRODUCT(LEN($M561:$AE564)-LEN(SUBSTITUTE($M561:$AE564,"A", "")))</f>
        <v>0</v>
      </c>
      <c r="AP561" s="229">
        <f>SUMPRODUCT(LEN($AH561:$AH564)-LEN(SUBSTITUTE($AH561:$AH564,"A", "")))</f>
        <v>0</v>
      </c>
      <c r="AQ561" s="232">
        <f>SUMPRODUCT(LEN($AG561:$AG564)-LEN(SUBSTITUTE($AG561:$AG564,"A", "")))</f>
        <v>0</v>
      </c>
      <c r="AR561" s="235">
        <f>SUMPRODUCT(LEN($M561:$AE564)-LEN(SUBSTITUTE($M561:$AE564,"S", "")))</f>
        <v>0</v>
      </c>
      <c r="AS561" s="229">
        <f>SUMPRODUCT(LEN($AH561:$AH564)-LEN(SUBSTITUTE($AH561:$AH564,"S", "")))</f>
        <v>0</v>
      </c>
      <c r="AT561" s="232">
        <f>SUMPRODUCT(LEN($AG561:$AG564)-LEN(SUBSTITUTE($AG561:$AG564,"S", "")))</f>
        <v>0</v>
      </c>
      <c r="AU561" s="235">
        <f>SUMPRODUCT(LEN($M561:$AE564)-LEN(SUBSTITUTE($M561:$AE564,"F", "")))</f>
        <v>0</v>
      </c>
      <c r="AV561" s="229">
        <f>SUMPRODUCT(LEN($AH561:$AH564)-LEN(SUBSTITUTE($AH561:$AH564,"F", "")))</f>
        <v>0</v>
      </c>
      <c r="AW561" s="232">
        <f>SUMPRODUCT(LEN($AG561:$AG564)-LEN(SUBSTITUTE($AG561:$AG564,"F", "")))</f>
        <v>0</v>
      </c>
      <c r="AX561" s="235">
        <f>SUMPRODUCT(LEN($M561:$AE564)-LEN(SUBSTITUTE($M561:$AE564,"G", "")))</f>
        <v>0</v>
      </c>
      <c r="AY561" s="229">
        <f>SUMPRODUCT(LEN($AH561:$AH564)-LEN(SUBSTITUTE($AH561:$AH564,"G", "")))</f>
        <v>0</v>
      </c>
      <c r="AZ561" s="232">
        <f>SUMPRODUCT(LEN($AG561:$AG564)-LEN(SUBSTITUTE($AG561:$AG564,"G", "")))</f>
        <v>0</v>
      </c>
      <c r="BA561" s="235">
        <f>SUMPRODUCT(LEN($M561:$AE564)-LEN(SUBSTITUTE($M561:$AE564,"M", "")))</f>
        <v>0</v>
      </c>
      <c r="BB561" s="229">
        <f>SUMPRODUCT(LEN($AH561:$AH564)-LEN(SUBSTITUTE($AH561:$AH564,"M", "")))</f>
        <v>0</v>
      </c>
      <c r="BC561" s="232">
        <f>SUMPRODUCT(LEN($AG561:$AG564)-LEN(SUBSTITUTE($AG561:$AG564,"M", "")))</f>
        <v>0</v>
      </c>
      <c r="BD561" s="297">
        <f>SUMPRODUCT(LEN($AI561:$AI564)-LEN(SUBSTITUTE($AI561:$AI564,"S", "")))</f>
        <v>0</v>
      </c>
      <c r="BE561" s="300">
        <f>SUMPRODUCT(LEN($AI561:$AI564)-LEN(SUBSTITUTE($AI561:$AI564,"F", "")))</f>
        <v>0</v>
      </c>
      <c r="BF561" s="300">
        <f>SUMPRODUCT(LEN($AI561:$AI564)-LEN(SUBSTITUTE($AI561:$AI564,"G", "")))</f>
        <v>0</v>
      </c>
      <c r="BG561" s="303">
        <f>SUMPRODUCT(LEN($AI561:$AI564)-LEN(SUBSTITUTE($AI561:$AI564,"M", "")))</f>
        <v>0</v>
      </c>
    </row>
    <row r="562" spans="2:60" ht="28.15" hidden="1" customHeight="1" thickBot="1">
      <c r="B562" s="29"/>
      <c r="C562" s="264"/>
      <c r="D562" s="37"/>
      <c r="E562" s="36"/>
      <c r="F562" s="36"/>
      <c r="G562" s="35"/>
      <c r="H562" s="256"/>
      <c r="I562" s="260"/>
      <c r="J562" s="260"/>
      <c r="K562" s="260"/>
      <c r="L562" s="32" t="s">
        <v>72</v>
      </c>
      <c r="M562" s="31"/>
      <c r="N562" s="32" t="s">
        <v>71</v>
      </c>
      <c r="O562" s="31"/>
      <c r="P562" s="32" t="s">
        <v>70</v>
      </c>
      <c r="Q562" s="31"/>
      <c r="R562" s="32" t="s">
        <v>69</v>
      </c>
      <c r="S562" s="31"/>
      <c r="T562" s="32" t="s">
        <v>68</v>
      </c>
      <c r="U562" s="31"/>
      <c r="V562" s="32" t="s">
        <v>67</v>
      </c>
      <c r="W562" s="31"/>
      <c r="X562" s="32" t="s">
        <v>66</v>
      </c>
      <c r="Y562" s="31"/>
      <c r="Z562" s="32" t="s">
        <v>65</v>
      </c>
      <c r="AA562" s="31"/>
      <c r="AB562" s="34" t="s">
        <v>64</v>
      </c>
      <c r="AC562" s="33"/>
      <c r="AD562" s="32" t="s">
        <v>63</v>
      </c>
      <c r="AE562" s="31"/>
      <c r="AF562" s="30"/>
      <c r="AG562" s="31"/>
      <c r="AH562" s="30"/>
      <c r="AI562" s="20"/>
      <c r="AJ562" s="250"/>
      <c r="AK562" s="253"/>
      <c r="AL562" s="19"/>
      <c r="AM562" s="7"/>
      <c r="AN562" s="7"/>
      <c r="AO562" s="239"/>
      <c r="AP562" s="230"/>
      <c r="AQ562" s="233"/>
      <c r="AR562" s="236"/>
      <c r="AS562" s="230"/>
      <c r="AT562" s="233"/>
      <c r="AU562" s="236"/>
      <c r="AV562" s="230"/>
      <c r="AW562" s="233"/>
      <c r="AX562" s="236"/>
      <c r="AY562" s="230"/>
      <c r="AZ562" s="233"/>
      <c r="BA562" s="236"/>
      <c r="BB562" s="230"/>
      <c r="BC562" s="233"/>
      <c r="BD562" s="298"/>
      <c r="BE562" s="301"/>
      <c r="BF562" s="301"/>
      <c r="BG562" s="304"/>
    </row>
    <row r="563" spans="2:60" ht="28.15" hidden="1" customHeight="1">
      <c r="B563" s="29"/>
      <c r="C563" s="265"/>
      <c r="D563" s="28"/>
      <c r="E563" s="27"/>
      <c r="F563" s="27"/>
      <c r="G563" s="26"/>
      <c r="H563" s="257"/>
      <c r="I563" s="261"/>
      <c r="J563" s="261"/>
      <c r="K563" s="261"/>
      <c r="L563" s="23" t="s">
        <v>62</v>
      </c>
      <c r="M563" s="22"/>
      <c r="N563" s="23" t="s">
        <v>61</v>
      </c>
      <c r="O563" s="22"/>
      <c r="P563" s="23" t="s">
        <v>60</v>
      </c>
      <c r="Q563" s="22"/>
      <c r="R563" s="23" t="s">
        <v>59</v>
      </c>
      <c r="S563" s="22"/>
      <c r="T563" s="23" t="s">
        <v>58</v>
      </c>
      <c r="U563" s="22"/>
      <c r="V563" s="23" t="s">
        <v>57</v>
      </c>
      <c r="W563" s="22"/>
      <c r="X563" s="23" t="s">
        <v>56</v>
      </c>
      <c r="Y563" s="22"/>
      <c r="Z563" s="23" t="s">
        <v>55</v>
      </c>
      <c r="AA563" s="22"/>
      <c r="AB563" s="25" t="s">
        <v>54</v>
      </c>
      <c r="AC563" s="24"/>
      <c r="AD563" s="23">
        <v>39</v>
      </c>
      <c r="AE563" s="22"/>
      <c r="AF563" s="21"/>
      <c r="AG563" s="22"/>
      <c r="AH563" s="21"/>
      <c r="AI563" s="20"/>
      <c r="AJ563" s="250"/>
      <c r="AK563" s="253"/>
      <c r="AL563" s="19"/>
      <c r="AM563" s="7"/>
      <c r="AN563" s="7"/>
      <c r="AO563" s="239"/>
      <c r="AP563" s="230"/>
      <c r="AQ563" s="233"/>
      <c r="AR563" s="236"/>
      <c r="AS563" s="230"/>
      <c r="AT563" s="233"/>
      <c r="AU563" s="236"/>
      <c r="AV563" s="230"/>
      <c r="AW563" s="233"/>
      <c r="AX563" s="236"/>
      <c r="AY563" s="230"/>
      <c r="AZ563" s="233"/>
      <c r="BA563" s="236"/>
      <c r="BB563" s="230"/>
      <c r="BC563" s="233"/>
      <c r="BD563" s="298"/>
      <c r="BE563" s="301"/>
      <c r="BF563" s="301"/>
      <c r="BG563" s="304"/>
    </row>
    <row r="564" spans="2:60" ht="28.15" hidden="1" customHeight="1" thickBot="1">
      <c r="B564" s="29"/>
      <c r="C564" s="266"/>
      <c r="D564" s="57"/>
      <c r="E564" s="56"/>
      <c r="F564" s="56"/>
      <c r="G564" s="55"/>
      <c r="H564" s="258"/>
      <c r="I564" s="262"/>
      <c r="J564" s="262"/>
      <c r="K564" s="262"/>
      <c r="L564" s="52" t="s">
        <v>53</v>
      </c>
      <c r="M564" s="51"/>
      <c r="N564" s="52" t="s">
        <v>52</v>
      </c>
      <c r="O564" s="51"/>
      <c r="P564" s="52" t="s">
        <v>51</v>
      </c>
      <c r="Q564" s="51"/>
      <c r="R564" s="52" t="s">
        <v>50</v>
      </c>
      <c r="S564" s="51"/>
      <c r="T564" s="52">
        <v>20</v>
      </c>
      <c r="U564" s="51"/>
      <c r="V564" s="52" t="s">
        <v>49</v>
      </c>
      <c r="W564" s="51"/>
      <c r="X564" s="52" t="s">
        <v>48</v>
      </c>
      <c r="Y564" s="51"/>
      <c r="Z564" s="52" t="s">
        <v>47</v>
      </c>
      <c r="AA564" s="51"/>
      <c r="AB564" s="54" t="s">
        <v>46</v>
      </c>
      <c r="AC564" s="53"/>
      <c r="AD564" s="52" t="s">
        <v>45</v>
      </c>
      <c r="AE564" s="51"/>
      <c r="AF564" s="50"/>
      <c r="AG564" s="51"/>
      <c r="AH564" s="50"/>
      <c r="AI564" s="49"/>
      <c r="AJ564" s="251"/>
      <c r="AK564" s="254"/>
      <c r="AL564" s="48"/>
      <c r="AM564" s="7"/>
      <c r="AN564" s="7"/>
      <c r="AO564" s="240"/>
      <c r="AP564" s="231"/>
      <c r="AQ564" s="234"/>
      <c r="AR564" s="237"/>
      <c r="AS564" s="231"/>
      <c r="AT564" s="234"/>
      <c r="AU564" s="237"/>
      <c r="AV564" s="231"/>
      <c r="AW564" s="234"/>
      <c r="AX564" s="237"/>
      <c r="AY564" s="231"/>
      <c r="AZ564" s="234"/>
      <c r="BA564" s="237"/>
      <c r="BB564" s="231"/>
      <c r="BC564" s="234"/>
      <c r="BD564" s="299"/>
      <c r="BE564" s="302"/>
      <c r="BF564" s="302"/>
      <c r="BG564" s="305"/>
    </row>
    <row r="565" spans="2:60" ht="28.15" hidden="1" customHeight="1">
      <c r="B565" s="29"/>
      <c r="C565" s="263">
        <v>3</v>
      </c>
      <c r="D565" s="47"/>
      <c r="E565" s="46"/>
      <c r="F565" s="46"/>
      <c r="G565" s="45"/>
      <c r="H565" s="255"/>
      <c r="I565" s="259"/>
      <c r="J565" s="259"/>
      <c r="K565" s="259"/>
      <c r="L565" s="42" t="s">
        <v>82</v>
      </c>
      <c r="M565" s="41"/>
      <c r="N565" s="42" t="s">
        <v>81</v>
      </c>
      <c r="O565" s="41"/>
      <c r="P565" s="42" t="s">
        <v>80</v>
      </c>
      <c r="Q565" s="41"/>
      <c r="R565" s="42" t="s">
        <v>79</v>
      </c>
      <c r="S565" s="41"/>
      <c r="T565" s="42" t="s">
        <v>78</v>
      </c>
      <c r="U565" s="41"/>
      <c r="V565" s="42" t="s">
        <v>77</v>
      </c>
      <c r="W565" s="41"/>
      <c r="X565" s="42" t="s">
        <v>76</v>
      </c>
      <c r="Y565" s="41"/>
      <c r="Z565" s="42" t="s">
        <v>75</v>
      </c>
      <c r="AA565" s="41"/>
      <c r="AB565" s="44" t="s">
        <v>74</v>
      </c>
      <c r="AC565" s="43"/>
      <c r="AD565" s="42" t="s">
        <v>73</v>
      </c>
      <c r="AE565" s="41"/>
      <c r="AF565" s="40"/>
      <c r="AG565" s="41"/>
      <c r="AH565" s="40"/>
      <c r="AI565" s="39"/>
      <c r="AJ565" s="245"/>
      <c r="AK565" s="245"/>
      <c r="AL565" s="38"/>
      <c r="AM565" s="7"/>
      <c r="AN565" s="7"/>
      <c r="AO565" s="238">
        <f>SUMPRODUCT(LEN($M565:$AE568)-LEN(SUBSTITUTE($M565:$AE568,"A", "")))</f>
        <v>0</v>
      </c>
      <c r="AP565" s="229">
        <f>SUMPRODUCT(LEN($AH565:$AH568)-LEN(SUBSTITUTE($AH565:$AH568,"A", "")))</f>
        <v>0</v>
      </c>
      <c r="AQ565" s="232">
        <f>SUMPRODUCT(LEN($AG565:$AG568)-LEN(SUBSTITUTE($AG565:$AG568,"A", "")))</f>
        <v>0</v>
      </c>
      <c r="AR565" s="235">
        <f>SUMPRODUCT(LEN($M565:$AE568)-LEN(SUBSTITUTE($M565:$AE568,"S", "")))</f>
        <v>0</v>
      </c>
      <c r="AS565" s="229">
        <f>SUMPRODUCT(LEN($AH565:$AH568)-LEN(SUBSTITUTE($AH565:$AH568,"S", "")))</f>
        <v>0</v>
      </c>
      <c r="AT565" s="232">
        <f>SUMPRODUCT(LEN($AG565:$AG568)-LEN(SUBSTITUTE($AG565:$AG568,"S", "")))</f>
        <v>0</v>
      </c>
      <c r="AU565" s="235">
        <f>SUMPRODUCT(LEN($M565:$AE568)-LEN(SUBSTITUTE($M565:$AE568,"F", "")))</f>
        <v>0</v>
      </c>
      <c r="AV565" s="229">
        <f>SUMPRODUCT(LEN($AH565:$AH568)-LEN(SUBSTITUTE($AH565:$AH568,"F", "")))</f>
        <v>0</v>
      </c>
      <c r="AW565" s="232">
        <f>SUMPRODUCT(LEN($AG565:$AG568)-LEN(SUBSTITUTE($AG565:$AG568,"F", "")))</f>
        <v>0</v>
      </c>
      <c r="AX565" s="235">
        <f>SUMPRODUCT(LEN($M565:$AE568)-LEN(SUBSTITUTE($M565:$AE568,"G", "")))</f>
        <v>0</v>
      </c>
      <c r="AY565" s="229">
        <f>SUMPRODUCT(LEN($AH565:$AH568)-LEN(SUBSTITUTE($AH565:$AH568,"G", "")))</f>
        <v>0</v>
      </c>
      <c r="AZ565" s="232">
        <f>SUMPRODUCT(LEN($AG565:$AG568)-LEN(SUBSTITUTE($AG565:$AG568,"G", "")))</f>
        <v>0</v>
      </c>
      <c r="BA565" s="235">
        <f>SUMPRODUCT(LEN($M565:$AE568)-LEN(SUBSTITUTE($M565:$AE568,"M", "")))</f>
        <v>0</v>
      </c>
      <c r="BB565" s="229">
        <f>SUMPRODUCT(LEN($AH565:$AH568)-LEN(SUBSTITUTE($AH565:$AH568,"M", "")))</f>
        <v>0</v>
      </c>
      <c r="BC565" s="232">
        <f>SUMPRODUCT(LEN($AG565:$AG568)-LEN(SUBSTITUTE($AG565:$AG568,"M", "")))</f>
        <v>0</v>
      </c>
      <c r="BD565" s="297">
        <f>SUMPRODUCT(LEN($AI565:$AI568)-LEN(SUBSTITUTE($AI565:$AI568,"S", "")))</f>
        <v>0</v>
      </c>
      <c r="BE565" s="300">
        <f>SUMPRODUCT(LEN($AI565:$AI568)-LEN(SUBSTITUTE($AI565:$AI568,"F", "")))</f>
        <v>0</v>
      </c>
      <c r="BF565" s="300">
        <f>SUMPRODUCT(LEN($AI565:$AI568)-LEN(SUBSTITUTE($AI565:$AI568,"G", "")))</f>
        <v>0</v>
      </c>
      <c r="BG565" s="303">
        <f>SUMPRODUCT(LEN($AI565:$AI568)-LEN(SUBSTITUTE($AI565:$AI568,"M", "")))</f>
        <v>0</v>
      </c>
    </row>
    <row r="566" spans="2:60" ht="28.15" hidden="1" customHeight="1" thickBot="1">
      <c r="B566" s="29"/>
      <c r="C566" s="264"/>
      <c r="D566" s="37"/>
      <c r="E566" s="36"/>
      <c r="F566" s="36"/>
      <c r="G566" s="35"/>
      <c r="H566" s="256"/>
      <c r="I566" s="260"/>
      <c r="J566" s="260"/>
      <c r="K566" s="260"/>
      <c r="L566" s="32" t="s">
        <v>72</v>
      </c>
      <c r="M566" s="31"/>
      <c r="N566" s="32" t="s">
        <v>71</v>
      </c>
      <c r="O566" s="31"/>
      <c r="P566" s="32" t="s">
        <v>70</v>
      </c>
      <c r="Q566" s="31"/>
      <c r="R566" s="32" t="s">
        <v>69</v>
      </c>
      <c r="S566" s="31"/>
      <c r="T566" s="32" t="s">
        <v>68</v>
      </c>
      <c r="U566" s="31"/>
      <c r="V566" s="32" t="s">
        <v>67</v>
      </c>
      <c r="W566" s="31"/>
      <c r="X566" s="32" t="s">
        <v>66</v>
      </c>
      <c r="Y566" s="31"/>
      <c r="Z566" s="32" t="s">
        <v>65</v>
      </c>
      <c r="AA566" s="31"/>
      <c r="AB566" s="34" t="s">
        <v>64</v>
      </c>
      <c r="AC566" s="33"/>
      <c r="AD566" s="32" t="s">
        <v>63</v>
      </c>
      <c r="AE566" s="31"/>
      <c r="AF566" s="30"/>
      <c r="AG566" s="31"/>
      <c r="AH566" s="30"/>
      <c r="AI566" s="20"/>
      <c r="AJ566" s="246"/>
      <c r="AK566" s="246"/>
      <c r="AL566" s="19"/>
      <c r="AM566" s="7"/>
      <c r="AN566" s="7"/>
      <c r="AO566" s="239"/>
      <c r="AP566" s="230"/>
      <c r="AQ566" s="233"/>
      <c r="AR566" s="236"/>
      <c r="AS566" s="230"/>
      <c r="AT566" s="233"/>
      <c r="AU566" s="236"/>
      <c r="AV566" s="230"/>
      <c r="AW566" s="233"/>
      <c r="AX566" s="236"/>
      <c r="AY566" s="230"/>
      <c r="AZ566" s="233"/>
      <c r="BA566" s="236"/>
      <c r="BB566" s="230"/>
      <c r="BC566" s="233"/>
      <c r="BD566" s="298"/>
      <c r="BE566" s="301"/>
      <c r="BF566" s="301"/>
      <c r="BG566" s="304"/>
    </row>
    <row r="567" spans="2:60" ht="28.15" hidden="1" customHeight="1">
      <c r="B567" s="29"/>
      <c r="C567" s="265"/>
      <c r="D567" s="28"/>
      <c r="E567" s="27"/>
      <c r="F567" s="27"/>
      <c r="G567" s="26"/>
      <c r="H567" s="257"/>
      <c r="I567" s="261"/>
      <c r="J567" s="261"/>
      <c r="K567" s="261"/>
      <c r="L567" s="23" t="s">
        <v>62</v>
      </c>
      <c r="M567" s="22"/>
      <c r="N567" s="23" t="s">
        <v>61</v>
      </c>
      <c r="O567" s="22"/>
      <c r="P567" s="23" t="s">
        <v>60</v>
      </c>
      <c r="Q567" s="22"/>
      <c r="R567" s="23" t="s">
        <v>59</v>
      </c>
      <c r="S567" s="22"/>
      <c r="T567" s="23" t="s">
        <v>58</v>
      </c>
      <c r="U567" s="22"/>
      <c r="V567" s="23" t="s">
        <v>57</v>
      </c>
      <c r="W567" s="22"/>
      <c r="X567" s="23" t="s">
        <v>56</v>
      </c>
      <c r="Y567" s="22"/>
      <c r="Z567" s="23" t="s">
        <v>55</v>
      </c>
      <c r="AA567" s="22"/>
      <c r="AB567" s="25" t="s">
        <v>54</v>
      </c>
      <c r="AC567" s="24"/>
      <c r="AD567" s="23">
        <v>39</v>
      </c>
      <c r="AE567" s="22"/>
      <c r="AF567" s="21"/>
      <c r="AG567" s="22"/>
      <c r="AH567" s="21"/>
      <c r="AI567" s="20"/>
      <c r="AJ567" s="246"/>
      <c r="AK567" s="246"/>
      <c r="AL567" s="19"/>
      <c r="AM567" s="7"/>
      <c r="AN567" s="7"/>
      <c r="AO567" s="239"/>
      <c r="AP567" s="230"/>
      <c r="AQ567" s="233"/>
      <c r="AR567" s="236"/>
      <c r="AS567" s="230"/>
      <c r="AT567" s="233"/>
      <c r="AU567" s="236"/>
      <c r="AV567" s="230"/>
      <c r="AW567" s="233"/>
      <c r="AX567" s="236"/>
      <c r="AY567" s="230"/>
      <c r="AZ567" s="233"/>
      <c r="BA567" s="236"/>
      <c r="BB567" s="230"/>
      <c r="BC567" s="233"/>
      <c r="BD567" s="298"/>
      <c r="BE567" s="301"/>
      <c r="BF567" s="301"/>
      <c r="BG567" s="304"/>
    </row>
    <row r="568" spans="2:60" ht="28.15" hidden="1" customHeight="1" thickBot="1">
      <c r="B568" s="18"/>
      <c r="C568" s="271"/>
      <c r="D568" s="17"/>
      <c r="E568" s="16"/>
      <c r="F568" s="16"/>
      <c r="G568" s="15"/>
      <c r="H568" s="258"/>
      <c r="I568" s="272"/>
      <c r="J568" s="272"/>
      <c r="K568" s="272"/>
      <c r="L568" s="12" t="s">
        <v>53</v>
      </c>
      <c r="M568" s="11"/>
      <c r="N568" s="12" t="s">
        <v>52</v>
      </c>
      <c r="O568" s="11"/>
      <c r="P568" s="12" t="s">
        <v>51</v>
      </c>
      <c r="Q568" s="11"/>
      <c r="R568" s="12" t="s">
        <v>50</v>
      </c>
      <c r="S568" s="11"/>
      <c r="T568" s="12">
        <v>20</v>
      </c>
      <c r="U568" s="11"/>
      <c r="V568" s="12" t="s">
        <v>49</v>
      </c>
      <c r="W568" s="11"/>
      <c r="X568" s="12" t="s">
        <v>48</v>
      </c>
      <c r="Y568" s="11"/>
      <c r="Z568" s="12" t="s">
        <v>47</v>
      </c>
      <c r="AA568" s="11"/>
      <c r="AB568" s="14" t="s">
        <v>46</v>
      </c>
      <c r="AC568" s="13"/>
      <c r="AD568" s="12" t="s">
        <v>45</v>
      </c>
      <c r="AE568" s="11"/>
      <c r="AF568" s="10"/>
      <c r="AG568" s="11"/>
      <c r="AH568" s="10"/>
      <c r="AI568" s="9"/>
      <c r="AJ568" s="247"/>
      <c r="AK568" s="247"/>
      <c r="AL568" s="8"/>
      <c r="AM568" s="7"/>
      <c r="AN568" s="7"/>
      <c r="AO568" s="240"/>
      <c r="AP568" s="231"/>
      <c r="AQ568" s="234"/>
      <c r="AR568" s="237"/>
      <c r="AS568" s="231"/>
      <c r="AT568" s="234"/>
      <c r="AU568" s="237"/>
      <c r="AV568" s="231"/>
      <c r="AW568" s="234"/>
      <c r="AX568" s="237"/>
      <c r="AY568" s="231"/>
      <c r="AZ568" s="234"/>
      <c r="BA568" s="237"/>
      <c r="BB568" s="231"/>
      <c r="BC568" s="234"/>
      <c r="BD568" s="299"/>
      <c r="BE568" s="302"/>
      <c r="BF568" s="302"/>
      <c r="BG568" s="305"/>
    </row>
    <row r="569" spans="2:60" ht="85.9" hidden="1" customHeight="1" thickBot="1">
      <c r="B569" s="94" t="s">
        <v>119</v>
      </c>
      <c r="C569" s="83" t="s">
        <v>118</v>
      </c>
      <c r="D569" s="88" t="s">
        <v>117</v>
      </c>
      <c r="E569" s="93" t="s">
        <v>116</v>
      </c>
      <c r="F569" s="92"/>
      <c r="G569" s="91"/>
      <c r="H569" s="90" t="s">
        <v>115</v>
      </c>
      <c r="I569" s="88" t="s">
        <v>43</v>
      </c>
      <c r="J569" s="88" t="s">
        <v>114</v>
      </c>
      <c r="K569" s="88" t="s">
        <v>44</v>
      </c>
      <c r="L569" s="227" t="s">
        <v>113</v>
      </c>
      <c r="M569" s="270"/>
      <c r="N569" s="227" t="s">
        <v>112</v>
      </c>
      <c r="O569" s="270"/>
      <c r="P569" s="227" t="s">
        <v>112</v>
      </c>
      <c r="Q569" s="228"/>
      <c r="R569" s="227" t="s">
        <v>112</v>
      </c>
      <c r="S569" s="228"/>
      <c r="T569" s="227" t="s">
        <v>112</v>
      </c>
      <c r="U569" s="228"/>
      <c r="V569" s="227" t="s">
        <v>112</v>
      </c>
      <c r="W569" s="228"/>
      <c r="X569" s="227" t="s">
        <v>112</v>
      </c>
      <c r="Y569" s="228"/>
      <c r="Z569" s="227" t="s">
        <v>112</v>
      </c>
      <c r="AA569" s="228"/>
      <c r="AB569" s="227" t="s">
        <v>112</v>
      </c>
      <c r="AC569" s="228"/>
      <c r="AD569" s="227" t="s">
        <v>112</v>
      </c>
      <c r="AE569" s="228"/>
      <c r="AF569" s="244" t="s">
        <v>111</v>
      </c>
      <c r="AG569" s="228"/>
      <c r="AH569" s="90" t="s">
        <v>110</v>
      </c>
      <c r="AI569" s="89" t="s">
        <v>109</v>
      </c>
      <c r="AJ569" s="88" t="s">
        <v>108</v>
      </c>
      <c r="AK569" s="88" t="s">
        <v>107</v>
      </c>
      <c r="AL569" s="87" t="s">
        <v>106</v>
      </c>
      <c r="AM569" s="86"/>
      <c r="AN569" s="86"/>
      <c r="AO569" s="84" t="s">
        <v>105</v>
      </c>
      <c r="AP569" s="83" t="s">
        <v>104</v>
      </c>
      <c r="AQ569" s="82" t="s">
        <v>103</v>
      </c>
      <c r="AR569" s="84" t="s">
        <v>102</v>
      </c>
      <c r="AS569" s="83" t="s">
        <v>101</v>
      </c>
      <c r="AT569" s="82" t="s">
        <v>100</v>
      </c>
      <c r="AU569" s="84" t="s">
        <v>99</v>
      </c>
      <c r="AV569" s="83" t="s">
        <v>98</v>
      </c>
      <c r="AW569" s="85" t="s">
        <v>97</v>
      </c>
      <c r="AX569" s="84" t="s">
        <v>96</v>
      </c>
      <c r="AY569" s="83" t="s">
        <v>95</v>
      </c>
      <c r="AZ569" s="82" t="s">
        <v>94</v>
      </c>
      <c r="BA569" s="84" t="s">
        <v>93</v>
      </c>
      <c r="BB569" s="83" t="s">
        <v>92</v>
      </c>
      <c r="BC569" s="82" t="s">
        <v>91</v>
      </c>
      <c r="BD569" s="81" t="s">
        <v>90</v>
      </c>
      <c r="BE569" s="80" t="s">
        <v>89</v>
      </c>
      <c r="BF569" s="80" t="s">
        <v>88</v>
      </c>
      <c r="BG569" s="79" t="s">
        <v>87</v>
      </c>
    </row>
    <row r="570" spans="2:60" ht="48" hidden="1" thickBot="1">
      <c r="B570" s="78" t="s">
        <v>142</v>
      </c>
      <c r="C570" s="77"/>
      <c r="D570" s="76"/>
      <c r="E570" s="267"/>
      <c r="F570" s="268"/>
      <c r="G570" s="269"/>
      <c r="H570" s="75" t="s">
        <v>85</v>
      </c>
      <c r="I570" s="74"/>
      <c r="J570" s="74"/>
      <c r="K570" s="73"/>
      <c r="L570" s="72"/>
      <c r="M570" s="68"/>
      <c r="N570" s="72"/>
      <c r="O570" s="68"/>
      <c r="P570" s="72"/>
      <c r="Q570" s="68"/>
      <c r="R570" s="72"/>
      <c r="S570" s="68"/>
      <c r="T570" s="72"/>
      <c r="U570" s="68"/>
      <c r="V570" s="72"/>
      <c r="W570" s="68"/>
      <c r="X570" s="72"/>
      <c r="Y570" s="68"/>
      <c r="Z570" s="72"/>
      <c r="AA570" s="71"/>
      <c r="AB570" s="70"/>
      <c r="AC570" s="70"/>
      <c r="AD570" s="70"/>
      <c r="AE570" s="70"/>
      <c r="AF570" s="69" t="s">
        <v>84</v>
      </c>
      <c r="AG570" s="68"/>
      <c r="AH570" s="68"/>
      <c r="AI570" s="68"/>
      <c r="AJ570" s="67"/>
      <c r="AK570" s="67"/>
      <c r="AL570" s="66"/>
      <c r="AM570" s="65"/>
      <c r="AN570" s="65"/>
      <c r="AO570" s="64">
        <f t="shared" ref="AO570:BG570" si="40">SUM(AO571:AO582)</f>
        <v>0</v>
      </c>
      <c r="AP570" s="63">
        <f t="shared" si="40"/>
        <v>0</v>
      </c>
      <c r="AQ570" s="62">
        <f t="shared" si="40"/>
        <v>0</v>
      </c>
      <c r="AR570" s="64">
        <f t="shared" si="40"/>
        <v>0</v>
      </c>
      <c r="AS570" s="63">
        <f t="shared" si="40"/>
        <v>0</v>
      </c>
      <c r="AT570" s="62">
        <f t="shared" si="40"/>
        <v>0</v>
      </c>
      <c r="AU570" s="64">
        <f t="shared" si="40"/>
        <v>0</v>
      </c>
      <c r="AV570" s="63">
        <f t="shared" si="40"/>
        <v>0</v>
      </c>
      <c r="AW570" s="62">
        <f t="shared" si="40"/>
        <v>0</v>
      </c>
      <c r="AX570" s="64">
        <f t="shared" si="40"/>
        <v>0</v>
      </c>
      <c r="AY570" s="63">
        <f t="shared" si="40"/>
        <v>0</v>
      </c>
      <c r="AZ570" s="62">
        <f t="shared" si="40"/>
        <v>0</v>
      </c>
      <c r="BA570" s="64">
        <f t="shared" si="40"/>
        <v>0</v>
      </c>
      <c r="BB570" s="63">
        <f t="shared" si="40"/>
        <v>0</v>
      </c>
      <c r="BC570" s="62">
        <f t="shared" si="40"/>
        <v>0</v>
      </c>
      <c r="BD570" s="61">
        <f t="shared" si="40"/>
        <v>0</v>
      </c>
      <c r="BE570" s="60">
        <f t="shared" si="40"/>
        <v>0</v>
      </c>
      <c r="BF570" s="60">
        <f t="shared" si="40"/>
        <v>0</v>
      </c>
      <c r="BG570" s="59">
        <f t="shared" si="40"/>
        <v>0</v>
      </c>
      <c r="BH570" s="58" t="s">
        <v>83</v>
      </c>
    </row>
    <row r="571" spans="2:60" ht="28.15" hidden="1" customHeight="1">
      <c r="B571" s="29"/>
      <c r="C571" s="263">
        <v>1</v>
      </c>
      <c r="D571" s="47"/>
      <c r="E571" s="46"/>
      <c r="F571" s="46"/>
      <c r="G571" s="45"/>
      <c r="H571" s="255"/>
      <c r="I571" s="259"/>
      <c r="J571" s="259"/>
      <c r="K571" s="259"/>
      <c r="L571" s="42" t="s">
        <v>82</v>
      </c>
      <c r="M571" s="41"/>
      <c r="N571" s="42" t="s">
        <v>81</v>
      </c>
      <c r="O571" s="41"/>
      <c r="P571" s="42" t="s">
        <v>80</v>
      </c>
      <c r="Q571" s="41"/>
      <c r="R571" s="42" t="s">
        <v>79</v>
      </c>
      <c r="S571" s="41"/>
      <c r="T571" s="42" t="s">
        <v>78</v>
      </c>
      <c r="U571" s="41"/>
      <c r="V571" s="42" t="s">
        <v>77</v>
      </c>
      <c r="W571" s="41"/>
      <c r="X571" s="42" t="s">
        <v>76</v>
      </c>
      <c r="Y571" s="41"/>
      <c r="Z571" s="42" t="s">
        <v>75</v>
      </c>
      <c r="AA571" s="41"/>
      <c r="AB571" s="44" t="s">
        <v>74</v>
      </c>
      <c r="AC571" s="43"/>
      <c r="AD571" s="42" t="s">
        <v>73</v>
      </c>
      <c r="AE571" s="41"/>
      <c r="AF571" s="40"/>
      <c r="AG571" s="41"/>
      <c r="AH571" s="40"/>
      <c r="AI571" s="39"/>
      <c r="AJ571" s="245"/>
      <c r="AK571" s="245"/>
      <c r="AL571" s="38"/>
      <c r="AM571" s="7"/>
      <c r="AN571" s="7"/>
      <c r="AO571" s="238">
        <f>SUMPRODUCT(LEN($M571:$AE574)-LEN(SUBSTITUTE($M571:$AE574,"A", "")))</f>
        <v>0</v>
      </c>
      <c r="AP571" s="229">
        <f>SUMPRODUCT(LEN($AH571:$AH574)-LEN(SUBSTITUTE($AH571:$AH574,"A", "")))</f>
        <v>0</v>
      </c>
      <c r="AQ571" s="232">
        <f>SUMPRODUCT(LEN($AG571:$AG574)-LEN(SUBSTITUTE($AG571:$AG574,"A", "")))</f>
        <v>0</v>
      </c>
      <c r="AR571" s="235">
        <f>SUMPRODUCT(LEN($M571:$AE574)-LEN(SUBSTITUTE($M571:$AE574,"S", "")))</f>
        <v>0</v>
      </c>
      <c r="AS571" s="229">
        <f>SUMPRODUCT(LEN($AH571:$AH574)-LEN(SUBSTITUTE($AH571:$AH574,"S", "")))</f>
        <v>0</v>
      </c>
      <c r="AT571" s="232">
        <f>SUMPRODUCT(LEN($AG571:$AG574)-LEN(SUBSTITUTE($AG571:$AG574,"S", "")))</f>
        <v>0</v>
      </c>
      <c r="AU571" s="235">
        <f>SUMPRODUCT(LEN($M571:$AE574)-LEN(SUBSTITUTE($M571:$AE574,"F", "")))</f>
        <v>0</v>
      </c>
      <c r="AV571" s="229">
        <f>SUMPRODUCT(LEN($AH571:$AH574)-LEN(SUBSTITUTE($AH571:$AH574,"F", "")))</f>
        <v>0</v>
      </c>
      <c r="AW571" s="232">
        <f>SUMPRODUCT(LEN($AG571:$AG574)-LEN(SUBSTITUTE($AG571:$AG574,"F", "")))</f>
        <v>0</v>
      </c>
      <c r="AX571" s="235">
        <f>SUMPRODUCT(LEN($M571:$AE574)-LEN(SUBSTITUTE($M571:$AE574,"G", "")))</f>
        <v>0</v>
      </c>
      <c r="AY571" s="229">
        <f>SUMPRODUCT(LEN($AH571:$AH574)-LEN(SUBSTITUTE($AH571:$AH574,"G", "")))</f>
        <v>0</v>
      </c>
      <c r="AZ571" s="232">
        <f>SUMPRODUCT(LEN($AG571:$AG574)-LEN(SUBSTITUTE($AG571:$AG574,"G", "")))</f>
        <v>0</v>
      </c>
      <c r="BA571" s="235">
        <f>SUMPRODUCT(LEN($M571:$AE574)-LEN(SUBSTITUTE($M571:$AE574,"M", "")))</f>
        <v>0</v>
      </c>
      <c r="BB571" s="229">
        <f>SUMPRODUCT(LEN($AH571:$AH574)-LEN(SUBSTITUTE($AH571:$AH574,"M", "")))</f>
        <v>0</v>
      </c>
      <c r="BC571" s="232">
        <f>SUMPRODUCT(LEN($AG571:$AG574)-LEN(SUBSTITUTE($AG571:$AG574,"M", "")))</f>
        <v>0</v>
      </c>
      <c r="BD571" s="297">
        <f>SUMPRODUCT(LEN($AI571:$AI574)-LEN(SUBSTITUTE($AI571:$AI574,"S", "")))</f>
        <v>0</v>
      </c>
      <c r="BE571" s="300">
        <f>SUMPRODUCT(LEN($AI571:$AI574)-LEN(SUBSTITUTE($AI571:$AI574,"F", "")))</f>
        <v>0</v>
      </c>
      <c r="BF571" s="300">
        <f>SUMPRODUCT(LEN($AI571:$AI574)-LEN(SUBSTITUTE($AI571:$AI574,"G", "")))</f>
        <v>0</v>
      </c>
      <c r="BG571" s="303">
        <f>SUMPRODUCT(LEN($AI571:$AI574)-LEN(SUBSTITUTE($AI571:$AI574,"M", "")))</f>
        <v>0</v>
      </c>
    </row>
    <row r="572" spans="2:60" ht="28.15" hidden="1" customHeight="1" thickBot="1">
      <c r="B572" s="29"/>
      <c r="C572" s="264"/>
      <c r="D572" s="37"/>
      <c r="E572" s="36"/>
      <c r="F572" s="36"/>
      <c r="G572" s="35"/>
      <c r="H572" s="256"/>
      <c r="I572" s="260"/>
      <c r="J572" s="260"/>
      <c r="K572" s="260"/>
      <c r="L572" s="32" t="s">
        <v>72</v>
      </c>
      <c r="M572" s="31"/>
      <c r="N572" s="32" t="s">
        <v>71</v>
      </c>
      <c r="O572" s="31"/>
      <c r="P572" s="32" t="s">
        <v>70</v>
      </c>
      <c r="Q572" s="31"/>
      <c r="R572" s="32" t="s">
        <v>69</v>
      </c>
      <c r="S572" s="31"/>
      <c r="T572" s="32" t="s">
        <v>68</v>
      </c>
      <c r="U572" s="31"/>
      <c r="V572" s="32" t="s">
        <v>67</v>
      </c>
      <c r="W572" s="31"/>
      <c r="X572" s="32" t="s">
        <v>66</v>
      </c>
      <c r="Y572" s="31"/>
      <c r="Z572" s="32" t="s">
        <v>65</v>
      </c>
      <c r="AA572" s="31"/>
      <c r="AB572" s="34" t="s">
        <v>64</v>
      </c>
      <c r="AC572" s="33"/>
      <c r="AD572" s="32" t="s">
        <v>63</v>
      </c>
      <c r="AE572" s="31"/>
      <c r="AF572" s="30"/>
      <c r="AG572" s="31"/>
      <c r="AH572" s="30"/>
      <c r="AI572" s="20"/>
      <c r="AJ572" s="246"/>
      <c r="AK572" s="246"/>
      <c r="AL572" s="19"/>
      <c r="AM572" s="7"/>
      <c r="AN572" s="7"/>
      <c r="AO572" s="239"/>
      <c r="AP572" s="230"/>
      <c r="AQ572" s="233"/>
      <c r="AR572" s="236"/>
      <c r="AS572" s="230"/>
      <c r="AT572" s="233"/>
      <c r="AU572" s="236"/>
      <c r="AV572" s="230"/>
      <c r="AW572" s="233"/>
      <c r="AX572" s="236"/>
      <c r="AY572" s="230"/>
      <c r="AZ572" s="233"/>
      <c r="BA572" s="236"/>
      <c r="BB572" s="230"/>
      <c r="BC572" s="233"/>
      <c r="BD572" s="298"/>
      <c r="BE572" s="301"/>
      <c r="BF572" s="301"/>
      <c r="BG572" s="304"/>
    </row>
    <row r="573" spans="2:60" ht="28.15" hidden="1" customHeight="1">
      <c r="B573" s="29"/>
      <c r="C573" s="265"/>
      <c r="D573" s="28"/>
      <c r="E573" s="27"/>
      <c r="F573" s="27"/>
      <c r="G573" s="26"/>
      <c r="H573" s="257"/>
      <c r="I573" s="261"/>
      <c r="J573" s="261"/>
      <c r="K573" s="261"/>
      <c r="L573" s="23" t="s">
        <v>62</v>
      </c>
      <c r="M573" s="22"/>
      <c r="N573" s="23" t="s">
        <v>61</v>
      </c>
      <c r="O573" s="22"/>
      <c r="P573" s="23" t="s">
        <v>60</v>
      </c>
      <c r="Q573" s="22"/>
      <c r="R573" s="23" t="s">
        <v>59</v>
      </c>
      <c r="S573" s="22"/>
      <c r="T573" s="23" t="s">
        <v>58</v>
      </c>
      <c r="U573" s="22"/>
      <c r="V573" s="23" t="s">
        <v>57</v>
      </c>
      <c r="W573" s="22"/>
      <c r="X573" s="23" t="s">
        <v>56</v>
      </c>
      <c r="Y573" s="22"/>
      <c r="Z573" s="23" t="s">
        <v>55</v>
      </c>
      <c r="AA573" s="22"/>
      <c r="AB573" s="25" t="s">
        <v>54</v>
      </c>
      <c r="AC573" s="24"/>
      <c r="AD573" s="23">
        <v>39</v>
      </c>
      <c r="AE573" s="22"/>
      <c r="AF573" s="21"/>
      <c r="AG573" s="22"/>
      <c r="AH573" s="21"/>
      <c r="AI573" s="20"/>
      <c r="AJ573" s="246"/>
      <c r="AK573" s="246"/>
      <c r="AL573" s="19"/>
      <c r="AM573" s="7"/>
      <c r="AN573" s="7"/>
      <c r="AO573" s="239"/>
      <c r="AP573" s="230"/>
      <c r="AQ573" s="233"/>
      <c r="AR573" s="236"/>
      <c r="AS573" s="230"/>
      <c r="AT573" s="233"/>
      <c r="AU573" s="236"/>
      <c r="AV573" s="230"/>
      <c r="AW573" s="233"/>
      <c r="AX573" s="236"/>
      <c r="AY573" s="230"/>
      <c r="AZ573" s="233"/>
      <c r="BA573" s="236"/>
      <c r="BB573" s="230"/>
      <c r="BC573" s="233"/>
      <c r="BD573" s="298"/>
      <c r="BE573" s="301"/>
      <c r="BF573" s="301"/>
      <c r="BG573" s="304"/>
    </row>
    <row r="574" spans="2:60" ht="27.75" hidden="1" customHeight="1" thickBot="1">
      <c r="B574" s="29"/>
      <c r="C574" s="266"/>
      <c r="D574" s="57"/>
      <c r="E574" s="56"/>
      <c r="F574" s="56"/>
      <c r="G574" s="55"/>
      <c r="H574" s="258"/>
      <c r="I574" s="262"/>
      <c r="J574" s="262"/>
      <c r="K574" s="262"/>
      <c r="L574" s="52" t="s">
        <v>53</v>
      </c>
      <c r="M574" s="51"/>
      <c r="N574" s="52" t="s">
        <v>52</v>
      </c>
      <c r="O574" s="51"/>
      <c r="P574" s="52" t="s">
        <v>51</v>
      </c>
      <c r="Q574" s="51"/>
      <c r="R574" s="52" t="s">
        <v>50</v>
      </c>
      <c r="S574" s="51"/>
      <c r="T574" s="52">
        <v>20</v>
      </c>
      <c r="U574" s="51"/>
      <c r="V574" s="52" t="s">
        <v>49</v>
      </c>
      <c r="W574" s="51"/>
      <c r="X574" s="52" t="s">
        <v>48</v>
      </c>
      <c r="Y574" s="51"/>
      <c r="Z574" s="52" t="s">
        <v>47</v>
      </c>
      <c r="AA574" s="51"/>
      <c r="AB574" s="54" t="s">
        <v>46</v>
      </c>
      <c r="AC574" s="53"/>
      <c r="AD574" s="52" t="s">
        <v>45</v>
      </c>
      <c r="AE574" s="51"/>
      <c r="AF574" s="50"/>
      <c r="AG574" s="51"/>
      <c r="AH574" s="50"/>
      <c r="AI574" s="49"/>
      <c r="AJ574" s="248"/>
      <c r="AK574" s="248"/>
      <c r="AL574" s="48"/>
      <c r="AM574" s="7"/>
      <c r="AN574" s="7"/>
      <c r="AO574" s="240"/>
      <c r="AP574" s="231"/>
      <c r="AQ574" s="234"/>
      <c r="AR574" s="237"/>
      <c r="AS574" s="231"/>
      <c r="AT574" s="234"/>
      <c r="AU574" s="237"/>
      <c r="AV574" s="231"/>
      <c r="AW574" s="234"/>
      <c r="AX574" s="237"/>
      <c r="AY574" s="231"/>
      <c r="AZ574" s="234"/>
      <c r="BA574" s="237"/>
      <c r="BB574" s="231"/>
      <c r="BC574" s="234"/>
      <c r="BD574" s="299"/>
      <c r="BE574" s="302"/>
      <c r="BF574" s="302"/>
      <c r="BG574" s="305"/>
    </row>
    <row r="575" spans="2:60" ht="28.15" hidden="1" customHeight="1">
      <c r="B575" s="29"/>
      <c r="C575" s="263">
        <v>2</v>
      </c>
      <c r="D575" s="47"/>
      <c r="E575" s="46"/>
      <c r="F575" s="46"/>
      <c r="G575" s="45"/>
      <c r="H575" s="255"/>
      <c r="I575" s="259"/>
      <c r="J575" s="259"/>
      <c r="K575" s="259"/>
      <c r="L575" s="42" t="s">
        <v>82</v>
      </c>
      <c r="M575" s="41"/>
      <c r="N575" s="42" t="s">
        <v>81</v>
      </c>
      <c r="O575" s="41"/>
      <c r="P575" s="42" t="s">
        <v>80</v>
      </c>
      <c r="Q575" s="41"/>
      <c r="R575" s="42" t="s">
        <v>79</v>
      </c>
      <c r="S575" s="41"/>
      <c r="T575" s="42" t="s">
        <v>78</v>
      </c>
      <c r="U575" s="41"/>
      <c r="V575" s="42" t="s">
        <v>77</v>
      </c>
      <c r="W575" s="41"/>
      <c r="X575" s="42" t="s">
        <v>76</v>
      </c>
      <c r="Y575" s="41"/>
      <c r="Z575" s="42" t="s">
        <v>75</v>
      </c>
      <c r="AA575" s="41"/>
      <c r="AB575" s="44" t="s">
        <v>74</v>
      </c>
      <c r="AC575" s="43"/>
      <c r="AD575" s="42" t="s">
        <v>73</v>
      </c>
      <c r="AE575" s="41"/>
      <c r="AF575" s="40"/>
      <c r="AG575" s="41"/>
      <c r="AH575" s="40"/>
      <c r="AI575" s="39"/>
      <c r="AJ575" s="249"/>
      <c r="AK575" s="252"/>
      <c r="AL575" s="38"/>
      <c r="AM575" s="7"/>
      <c r="AN575" s="7"/>
      <c r="AO575" s="238">
        <f>SUMPRODUCT(LEN($M575:$AE578)-LEN(SUBSTITUTE($M575:$AE578,"A", "")))</f>
        <v>0</v>
      </c>
      <c r="AP575" s="229">
        <f>SUMPRODUCT(LEN($AH575:$AH578)-LEN(SUBSTITUTE($AH575:$AH578,"A", "")))</f>
        <v>0</v>
      </c>
      <c r="AQ575" s="232">
        <f>SUMPRODUCT(LEN($AG575:$AG578)-LEN(SUBSTITUTE($AG575:$AG578,"A", "")))</f>
        <v>0</v>
      </c>
      <c r="AR575" s="235">
        <f>SUMPRODUCT(LEN($M575:$AE578)-LEN(SUBSTITUTE($M575:$AE578,"S", "")))</f>
        <v>0</v>
      </c>
      <c r="AS575" s="229">
        <f>SUMPRODUCT(LEN($AH575:$AH578)-LEN(SUBSTITUTE($AH575:$AH578,"S", "")))</f>
        <v>0</v>
      </c>
      <c r="AT575" s="232">
        <f>SUMPRODUCT(LEN($AG575:$AG578)-LEN(SUBSTITUTE($AG575:$AG578,"S", "")))</f>
        <v>0</v>
      </c>
      <c r="AU575" s="235">
        <f>SUMPRODUCT(LEN($M575:$AE578)-LEN(SUBSTITUTE($M575:$AE578,"F", "")))</f>
        <v>0</v>
      </c>
      <c r="AV575" s="229">
        <f>SUMPRODUCT(LEN($AH575:$AH578)-LEN(SUBSTITUTE($AH575:$AH578,"F", "")))</f>
        <v>0</v>
      </c>
      <c r="AW575" s="232">
        <f>SUMPRODUCT(LEN($AG575:$AG578)-LEN(SUBSTITUTE($AG575:$AG578,"F", "")))</f>
        <v>0</v>
      </c>
      <c r="AX575" s="235">
        <f>SUMPRODUCT(LEN($M575:$AE578)-LEN(SUBSTITUTE($M575:$AE578,"G", "")))</f>
        <v>0</v>
      </c>
      <c r="AY575" s="229">
        <f>SUMPRODUCT(LEN($AH575:$AH578)-LEN(SUBSTITUTE($AH575:$AH578,"G", "")))</f>
        <v>0</v>
      </c>
      <c r="AZ575" s="232">
        <f>SUMPRODUCT(LEN($AG575:$AG578)-LEN(SUBSTITUTE($AG575:$AG578,"G", "")))</f>
        <v>0</v>
      </c>
      <c r="BA575" s="235">
        <f>SUMPRODUCT(LEN($M575:$AE578)-LEN(SUBSTITUTE($M575:$AE578,"M", "")))</f>
        <v>0</v>
      </c>
      <c r="BB575" s="229">
        <f>SUMPRODUCT(LEN($AH575:$AH578)-LEN(SUBSTITUTE($AH575:$AH578,"M", "")))</f>
        <v>0</v>
      </c>
      <c r="BC575" s="232">
        <f>SUMPRODUCT(LEN($AG575:$AG578)-LEN(SUBSTITUTE($AG575:$AG578,"M", "")))</f>
        <v>0</v>
      </c>
      <c r="BD575" s="297">
        <f>SUMPRODUCT(LEN($AI575:$AI578)-LEN(SUBSTITUTE($AI575:$AI578,"S", "")))</f>
        <v>0</v>
      </c>
      <c r="BE575" s="300">
        <f>SUMPRODUCT(LEN($AI575:$AI578)-LEN(SUBSTITUTE($AI575:$AI578,"F", "")))</f>
        <v>0</v>
      </c>
      <c r="BF575" s="300">
        <f>SUMPRODUCT(LEN($AI575:$AI578)-LEN(SUBSTITUTE($AI575:$AI578,"G", "")))</f>
        <v>0</v>
      </c>
      <c r="BG575" s="303">
        <f>SUMPRODUCT(LEN($AI575:$AI578)-LEN(SUBSTITUTE($AI575:$AI578,"M", "")))</f>
        <v>0</v>
      </c>
    </row>
    <row r="576" spans="2:60" ht="28.15" hidden="1" customHeight="1" thickBot="1">
      <c r="B576" s="29"/>
      <c r="C576" s="264"/>
      <c r="D576" s="37"/>
      <c r="E576" s="36"/>
      <c r="F576" s="36"/>
      <c r="G576" s="35"/>
      <c r="H576" s="256"/>
      <c r="I576" s="260"/>
      <c r="J576" s="260"/>
      <c r="K576" s="260"/>
      <c r="L576" s="32" t="s">
        <v>72</v>
      </c>
      <c r="M576" s="31"/>
      <c r="N576" s="32" t="s">
        <v>71</v>
      </c>
      <c r="O576" s="31"/>
      <c r="P576" s="32" t="s">
        <v>70</v>
      </c>
      <c r="Q576" s="31"/>
      <c r="R576" s="32" t="s">
        <v>69</v>
      </c>
      <c r="S576" s="31"/>
      <c r="T576" s="32" t="s">
        <v>68</v>
      </c>
      <c r="U576" s="31"/>
      <c r="V576" s="32" t="s">
        <v>67</v>
      </c>
      <c r="W576" s="31"/>
      <c r="X576" s="32" t="s">
        <v>66</v>
      </c>
      <c r="Y576" s="31"/>
      <c r="Z576" s="32" t="s">
        <v>65</v>
      </c>
      <c r="AA576" s="31"/>
      <c r="AB576" s="34" t="s">
        <v>64</v>
      </c>
      <c r="AC576" s="33"/>
      <c r="AD576" s="32" t="s">
        <v>63</v>
      </c>
      <c r="AE576" s="31"/>
      <c r="AF576" s="30"/>
      <c r="AG576" s="31"/>
      <c r="AH576" s="30"/>
      <c r="AI576" s="20"/>
      <c r="AJ576" s="250"/>
      <c r="AK576" s="253"/>
      <c r="AL576" s="19"/>
      <c r="AM576" s="7"/>
      <c r="AN576" s="7"/>
      <c r="AO576" s="239"/>
      <c r="AP576" s="230"/>
      <c r="AQ576" s="233"/>
      <c r="AR576" s="236"/>
      <c r="AS576" s="230"/>
      <c r="AT576" s="233"/>
      <c r="AU576" s="236"/>
      <c r="AV576" s="230"/>
      <c r="AW576" s="233"/>
      <c r="AX576" s="236"/>
      <c r="AY576" s="230"/>
      <c r="AZ576" s="233"/>
      <c r="BA576" s="236"/>
      <c r="BB576" s="230"/>
      <c r="BC576" s="233"/>
      <c r="BD576" s="298"/>
      <c r="BE576" s="301"/>
      <c r="BF576" s="301"/>
      <c r="BG576" s="304"/>
    </row>
    <row r="577" spans="2:60" ht="28.15" hidden="1" customHeight="1">
      <c r="B577" s="29"/>
      <c r="C577" s="265"/>
      <c r="D577" s="28"/>
      <c r="E577" s="27"/>
      <c r="F577" s="27"/>
      <c r="G577" s="26"/>
      <c r="H577" s="257"/>
      <c r="I577" s="261"/>
      <c r="J577" s="261"/>
      <c r="K577" s="261"/>
      <c r="L577" s="23" t="s">
        <v>62</v>
      </c>
      <c r="M577" s="22"/>
      <c r="N577" s="23" t="s">
        <v>61</v>
      </c>
      <c r="O577" s="22"/>
      <c r="P577" s="23" t="s">
        <v>60</v>
      </c>
      <c r="Q577" s="22"/>
      <c r="R577" s="23" t="s">
        <v>59</v>
      </c>
      <c r="S577" s="22"/>
      <c r="T577" s="23" t="s">
        <v>58</v>
      </c>
      <c r="U577" s="22"/>
      <c r="V577" s="23" t="s">
        <v>57</v>
      </c>
      <c r="W577" s="22"/>
      <c r="X577" s="23" t="s">
        <v>56</v>
      </c>
      <c r="Y577" s="22"/>
      <c r="Z577" s="23" t="s">
        <v>55</v>
      </c>
      <c r="AA577" s="22"/>
      <c r="AB577" s="25" t="s">
        <v>54</v>
      </c>
      <c r="AC577" s="24"/>
      <c r="AD577" s="23">
        <v>39</v>
      </c>
      <c r="AE577" s="22"/>
      <c r="AF577" s="21"/>
      <c r="AG577" s="22"/>
      <c r="AH577" s="21"/>
      <c r="AI577" s="20"/>
      <c r="AJ577" s="250"/>
      <c r="AK577" s="253"/>
      <c r="AL577" s="19"/>
      <c r="AM577" s="7"/>
      <c r="AN577" s="7"/>
      <c r="AO577" s="239"/>
      <c r="AP577" s="230"/>
      <c r="AQ577" s="233"/>
      <c r="AR577" s="236"/>
      <c r="AS577" s="230"/>
      <c r="AT577" s="233"/>
      <c r="AU577" s="236"/>
      <c r="AV577" s="230"/>
      <c r="AW577" s="233"/>
      <c r="AX577" s="236"/>
      <c r="AY577" s="230"/>
      <c r="AZ577" s="233"/>
      <c r="BA577" s="236"/>
      <c r="BB577" s="230"/>
      <c r="BC577" s="233"/>
      <c r="BD577" s="298"/>
      <c r="BE577" s="301"/>
      <c r="BF577" s="301"/>
      <c r="BG577" s="304"/>
    </row>
    <row r="578" spans="2:60" ht="28.15" hidden="1" customHeight="1" thickBot="1">
      <c r="B578" s="29"/>
      <c r="C578" s="266"/>
      <c r="D578" s="57"/>
      <c r="E578" s="56"/>
      <c r="F578" s="56"/>
      <c r="G578" s="55"/>
      <c r="H578" s="258"/>
      <c r="I578" s="262"/>
      <c r="J578" s="262"/>
      <c r="K578" s="262"/>
      <c r="L578" s="52" t="s">
        <v>53</v>
      </c>
      <c r="M578" s="51"/>
      <c r="N578" s="52" t="s">
        <v>52</v>
      </c>
      <c r="O578" s="51"/>
      <c r="P578" s="52" t="s">
        <v>51</v>
      </c>
      <c r="Q578" s="51"/>
      <c r="R578" s="52" t="s">
        <v>50</v>
      </c>
      <c r="S578" s="51"/>
      <c r="T578" s="52">
        <v>20</v>
      </c>
      <c r="U578" s="51"/>
      <c r="V578" s="52" t="s">
        <v>49</v>
      </c>
      <c r="W578" s="51"/>
      <c r="X578" s="52" t="s">
        <v>48</v>
      </c>
      <c r="Y578" s="51"/>
      <c r="Z578" s="52" t="s">
        <v>47</v>
      </c>
      <c r="AA578" s="51"/>
      <c r="AB578" s="54" t="s">
        <v>46</v>
      </c>
      <c r="AC578" s="53"/>
      <c r="AD578" s="52" t="s">
        <v>45</v>
      </c>
      <c r="AE578" s="51"/>
      <c r="AF578" s="50"/>
      <c r="AG578" s="51"/>
      <c r="AH578" s="50"/>
      <c r="AI578" s="49"/>
      <c r="AJ578" s="251"/>
      <c r="AK578" s="254"/>
      <c r="AL578" s="48"/>
      <c r="AM578" s="7"/>
      <c r="AN578" s="7"/>
      <c r="AO578" s="240"/>
      <c r="AP578" s="231"/>
      <c r="AQ578" s="234"/>
      <c r="AR578" s="237"/>
      <c r="AS578" s="231"/>
      <c r="AT578" s="234"/>
      <c r="AU578" s="237"/>
      <c r="AV578" s="231"/>
      <c r="AW578" s="234"/>
      <c r="AX578" s="237"/>
      <c r="AY578" s="231"/>
      <c r="AZ578" s="234"/>
      <c r="BA578" s="237"/>
      <c r="BB578" s="231"/>
      <c r="BC578" s="234"/>
      <c r="BD578" s="299"/>
      <c r="BE578" s="302"/>
      <c r="BF578" s="302"/>
      <c r="BG578" s="305"/>
    </row>
    <row r="579" spans="2:60" ht="28.15" hidden="1" customHeight="1">
      <c r="B579" s="29"/>
      <c r="C579" s="263">
        <v>3</v>
      </c>
      <c r="D579" s="47"/>
      <c r="E579" s="46"/>
      <c r="F579" s="46"/>
      <c r="G579" s="45"/>
      <c r="H579" s="255"/>
      <c r="I579" s="259"/>
      <c r="J579" s="259"/>
      <c r="K579" s="259"/>
      <c r="L579" s="42" t="s">
        <v>82</v>
      </c>
      <c r="M579" s="41"/>
      <c r="N579" s="42" t="s">
        <v>81</v>
      </c>
      <c r="O579" s="41"/>
      <c r="P579" s="42" t="s">
        <v>80</v>
      </c>
      <c r="Q579" s="41"/>
      <c r="R579" s="42" t="s">
        <v>79</v>
      </c>
      <c r="S579" s="41"/>
      <c r="T579" s="42" t="s">
        <v>78</v>
      </c>
      <c r="U579" s="41"/>
      <c r="V579" s="42" t="s">
        <v>77</v>
      </c>
      <c r="W579" s="41"/>
      <c r="X579" s="42" t="s">
        <v>76</v>
      </c>
      <c r="Y579" s="41"/>
      <c r="Z579" s="42" t="s">
        <v>75</v>
      </c>
      <c r="AA579" s="41"/>
      <c r="AB579" s="44" t="s">
        <v>74</v>
      </c>
      <c r="AC579" s="43"/>
      <c r="AD579" s="42" t="s">
        <v>73</v>
      </c>
      <c r="AE579" s="41"/>
      <c r="AF579" s="40"/>
      <c r="AG579" s="41"/>
      <c r="AH579" s="40"/>
      <c r="AI579" s="39"/>
      <c r="AJ579" s="245"/>
      <c r="AK579" s="245"/>
      <c r="AL579" s="38"/>
      <c r="AM579" s="7"/>
      <c r="AN579" s="7"/>
      <c r="AO579" s="238">
        <f>SUMPRODUCT(LEN($M579:$AE582)-LEN(SUBSTITUTE($M579:$AE582,"A", "")))</f>
        <v>0</v>
      </c>
      <c r="AP579" s="229">
        <f>SUMPRODUCT(LEN($AH579:$AH582)-LEN(SUBSTITUTE($AH579:$AH582,"A", "")))</f>
        <v>0</v>
      </c>
      <c r="AQ579" s="232">
        <f>SUMPRODUCT(LEN($AG579:$AG582)-LEN(SUBSTITUTE($AG579:$AG582,"A", "")))</f>
        <v>0</v>
      </c>
      <c r="AR579" s="235">
        <f>SUMPRODUCT(LEN($M579:$AE582)-LEN(SUBSTITUTE($M579:$AE582,"S", "")))</f>
        <v>0</v>
      </c>
      <c r="AS579" s="229">
        <f>SUMPRODUCT(LEN($AH579:$AH582)-LEN(SUBSTITUTE($AH579:$AH582,"S", "")))</f>
        <v>0</v>
      </c>
      <c r="AT579" s="232">
        <f>SUMPRODUCT(LEN($AG579:$AG582)-LEN(SUBSTITUTE($AG579:$AG582,"S", "")))</f>
        <v>0</v>
      </c>
      <c r="AU579" s="235">
        <f>SUMPRODUCT(LEN($M579:$AE582)-LEN(SUBSTITUTE($M579:$AE582,"F", "")))</f>
        <v>0</v>
      </c>
      <c r="AV579" s="229">
        <f>SUMPRODUCT(LEN($AH579:$AH582)-LEN(SUBSTITUTE($AH579:$AH582,"F", "")))</f>
        <v>0</v>
      </c>
      <c r="AW579" s="232">
        <f>SUMPRODUCT(LEN($AG579:$AG582)-LEN(SUBSTITUTE($AG579:$AG582,"F", "")))</f>
        <v>0</v>
      </c>
      <c r="AX579" s="235">
        <f>SUMPRODUCT(LEN($M579:$AE582)-LEN(SUBSTITUTE($M579:$AE582,"G", "")))</f>
        <v>0</v>
      </c>
      <c r="AY579" s="229">
        <f>SUMPRODUCT(LEN($AH579:$AH582)-LEN(SUBSTITUTE($AH579:$AH582,"G", "")))</f>
        <v>0</v>
      </c>
      <c r="AZ579" s="232">
        <f>SUMPRODUCT(LEN($AG579:$AG582)-LEN(SUBSTITUTE($AG579:$AG582,"G", "")))</f>
        <v>0</v>
      </c>
      <c r="BA579" s="235">
        <f>SUMPRODUCT(LEN($M579:$AE582)-LEN(SUBSTITUTE($M579:$AE582,"M", "")))</f>
        <v>0</v>
      </c>
      <c r="BB579" s="229">
        <f>SUMPRODUCT(LEN($AH579:$AH582)-LEN(SUBSTITUTE($AH579:$AH582,"M", "")))</f>
        <v>0</v>
      </c>
      <c r="BC579" s="232">
        <f>SUMPRODUCT(LEN($AG579:$AG582)-LEN(SUBSTITUTE($AG579:$AG582,"M", "")))</f>
        <v>0</v>
      </c>
      <c r="BD579" s="297">
        <f>SUMPRODUCT(LEN($AI579:$AI582)-LEN(SUBSTITUTE($AI579:$AI582,"S", "")))</f>
        <v>0</v>
      </c>
      <c r="BE579" s="300">
        <f>SUMPRODUCT(LEN($AI579:$AI582)-LEN(SUBSTITUTE($AI579:$AI582,"F", "")))</f>
        <v>0</v>
      </c>
      <c r="BF579" s="300">
        <f>SUMPRODUCT(LEN($AI579:$AI582)-LEN(SUBSTITUTE($AI579:$AI582,"G", "")))</f>
        <v>0</v>
      </c>
      <c r="BG579" s="303">
        <f>SUMPRODUCT(LEN($AI579:$AI582)-LEN(SUBSTITUTE($AI579:$AI582,"M", "")))</f>
        <v>0</v>
      </c>
    </row>
    <row r="580" spans="2:60" ht="28.15" hidden="1" customHeight="1" thickBot="1">
      <c r="B580" s="29"/>
      <c r="C580" s="264"/>
      <c r="D580" s="37"/>
      <c r="E580" s="36"/>
      <c r="F580" s="36"/>
      <c r="G580" s="35"/>
      <c r="H580" s="256"/>
      <c r="I580" s="260"/>
      <c r="J580" s="260"/>
      <c r="K580" s="260"/>
      <c r="L580" s="32" t="s">
        <v>72</v>
      </c>
      <c r="M580" s="31"/>
      <c r="N580" s="32" t="s">
        <v>71</v>
      </c>
      <c r="O580" s="31"/>
      <c r="P580" s="32" t="s">
        <v>70</v>
      </c>
      <c r="Q580" s="31"/>
      <c r="R580" s="32" t="s">
        <v>69</v>
      </c>
      <c r="S580" s="31"/>
      <c r="T580" s="32" t="s">
        <v>68</v>
      </c>
      <c r="U580" s="31"/>
      <c r="V580" s="32" t="s">
        <v>67</v>
      </c>
      <c r="W580" s="31"/>
      <c r="X580" s="32" t="s">
        <v>66</v>
      </c>
      <c r="Y580" s="31"/>
      <c r="Z580" s="32" t="s">
        <v>65</v>
      </c>
      <c r="AA580" s="31"/>
      <c r="AB580" s="34" t="s">
        <v>64</v>
      </c>
      <c r="AC580" s="33"/>
      <c r="AD580" s="32" t="s">
        <v>63</v>
      </c>
      <c r="AE580" s="31"/>
      <c r="AF580" s="30"/>
      <c r="AG580" s="31"/>
      <c r="AH580" s="30"/>
      <c r="AI580" s="20"/>
      <c r="AJ580" s="246"/>
      <c r="AK580" s="246"/>
      <c r="AL580" s="19"/>
      <c r="AM580" s="7"/>
      <c r="AN580" s="7"/>
      <c r="AO580" s="239"/>
      <c r="AP580" s="230"/>
      <c r="AQ580" s="233"/>
      <c r="AR580" s="236"/>
      <c r="AS580" s="230"/>
      <c r="AT580" s="233"/>
      <c r="AU580" s="236"/>
      <c r="AV580" s="230"/>
      <c r="AW580" s="233"/>
      <c r="AX580" s="236"/>
      <c r="AY580" s="230"/>
      <c r="AZ580" s="233"/>
      <c r="BA580" s="236"/>
      <c r="BB580" s="230"/>
      <c r="BC580" s="233"/>
      <c r="BD580" s="298"/>
      <c r="BE580" s="301"/>
      <c r="BF580" s="301"/>
      <c r="BG580" s="304"/>
    </row>
    <row r="581" spans="2:60" ht="28.15" hidden="1" customHeight="1">
      <c r="B581" s="29"/>
      <c r="C581" s="265"/>
      <c r="D581" s="28"/>
      <c r="E581" s="27"/>
      <c r="F581" s="27"/>
      <c r="G581" s="26"/>
      <c r="H581" s="257"/>
      <c r="I581" s="261"/>
      <c r="J581" s="261"/>
      <c r="K581" s="261"/>
      <c r="L581" s="23" t="s">
        <v>62</v>
      </c>
      <c r="M581" s="22"/>
      <c r="N581" s="23" t="s">
        <v>61</v>
      </c>
      <c r="O581" s="22"/>
      <c r="P581" s="23" t="s">
        <v>60</v>
      </c>
      <c r="Q581" s="22"/>
      <c r="R581" s="23" t="s">
        <v>59</v>
      </c>
      <c r="S581" s="22"/>
      <c r="T581" s="23" t="s">
        <v>58</v>
      </c>
      <c r="U581" s="22"/>
      <c r="V581" s="23" t="s">
        <v>57</v>
      </c>
      <c r="W581" s="22"/>
      <c r="X581" s="23" t="s">
        <v>56</v>
      </c>
      <c r="Y581" s="22"/>
      <c r="Z581" s="23" t="s">
        <v>55</v>
      </c>
      <c r="AA581" s="22"/>
      <c r="AB581" s="25" t="s">
        <v>54</v>
      </c>
      <c r="AC581" s="24"/>
      <c r="AD581" s="23">
        <v>39</v>
      </c>
      <c r="AE581" s="22"/>
      <c r="AF581" s="21"/>
      <c r="AG581" s="22"/>
      <c r="AH581" s="21"/>
      <c r="AI581" s="20"/>
      <c r="AJ581" s="246"/>
      <c r="AK581" s="246"/>
      <c r="AL581" s="19"/>
      <c r="AM581" s="7"/>
      <c r="AN581" s="7"/>
      <c r="AO581" s="239"/>
      <c r="AP581" s="230"/>
      <c r="AQ581" s="233"/>
      <c r="AR581" s="236"/>
      <c r="AS581" s="230"/>
      <c r="AT581" s="233"/>
      <c r="AU581" s="236"/>
      <c r="AV581" s="230"/>
      <c r="AW581" s="233"/>
      <c r="AX581" s="236"/>
      <c r="AY581" s="230"/>
      <c r="AZ581" s="233"/>
      <c r="BA581" s="236"/>
      <c r="BB581" s="230"/>
      <c r="BC581" s="233"/>
      <c r="BD581" s="298"/>
      <c r="BE581" s="301"/>
      <c r="BF581" s="301"/>
      <c r="BG581" s="304"/>
    </row>
    <row r="582" spans="2:60" ht="28.15" hidden="1" customHeight="1" thickBot="1">
      <c r="B582" s="18"/>
      <c r="C582" s="271"/>
      <c r="D582" s="17"/>
      <c r="E582" s="16"/>
      <c r="F582" s="16"/>
      <c r="G582" s="15"/>
      <c r="H582" s="258"/>
      <c r="I582" s="272"/>
      <c r="J582" s="272"/>
      <c r="K582" s="272"/>
      <c r="L582" s="12" t="s">
        <v>53</v>
      </c>
      <c r="M582" s="11"/>
      <c r="N582" s="12" t="s">
        <v>52</v>
      </c>
      <c r="O582" s="11"/>
      <c r="P582" s="12" t="s">
        <v>51</v>
      </c>
      <c r="Q582" s="11"/>
      <c r="R582" s="12" t="s">
        <v>50</v>
      </c>
      <c r="S582" s="11"/>
      <c r="T582" s="12">
        <v>20</v>
      </c>
      <c r="U582" s="11"/>
      <c r="V582" s="12" t="s">
        <v>49</v>
      </c>
      <c r="W582" s="11"/>
      <c r="X582" s="12" t="s">
        <v>48</v>
      </c>
      <c r="Y582" s="11"/>
      <c r="Z582" s="12" t="s">
        <v>47</v>
      </c>
      <c r="AA582" s="11"/>
      <c r="AB582" s="14" t="s">
        <v>46</v>
      </c>
      <c r="AC582" s="13"/>
      <c r="AD582" s="12" t="s">
        <v>45</v>
      </c>
      <c r="AE582" s="11"/>
      <c r="AF582" s="10"/>
      <c r="AG582" s="11"/>
      <c r="AH582" s="10"/>
      <c r="AI582" s="9"/>
      <c r="AJ582" s="247"/>
      <c r="AK582" s="247"/>
      <c r="AL582" s="8"/>
      <c r="AM582" s="7"/>
      <c r="AN582" s="7"/>
      <c r="AO582" s="240"/>
      <c r="AP582" s="231"/>
      <c r="AQ582" s="234"/>
      <c r="AR582" s="237"/>
      <c r="AS582" s="231"/>
      <c r="AT582" s="234"/>
      <c r="AU582" s="237"/>
      <c r="AV582" s="231"/>
      <c r="AW582" s="234"/>
      <c r="AX582" s="237"/>
      <c r="AY582" s="231"/>
      <c r="AZ582" s="234"/>
      <c r="BA582" s="237"/>
      <c r="BB582" s="231"/>
      <c r="BC582" s="234"/>
      <c r="BD582" s="299"/>
      <c r="BE582" s="302"/>
      <c r="BF582" s="302"/>
      <c r="BG582" s="305"/>
    </row>
    <row r="583" spans="2:60" ht="85.9" hidden="1" customHeight="1" thickBot="1">
      <c r="B583" s="94" t="s">
        <v>119</v>
      </c>
      <c r="C583" s="83" t="s">
        <v>118</v>
      </c>
      <c r="D583" s="88" t="s">
        <v>117</v>
      </c>
      <c r="E583" s="93" t="s">
        <v>116</v>
      </c>
      <c r="F583" s="92"/>
      <c r="G583" s="91"/>
      <c r="H583" s="90" t="s">
        <v>115</v>
      </c>
      <c r="I583" s="88" t="s">
        <v>43</v>
      </c>
      <c r="J583" s="88" t="s">
        <v>114</v>
      </c>
      <c r="K583" s="88" t="s">
        <v>44</v>
      </c>
      <c r="L583" s="227" t="s">
        <v>113</v>
      </c>
      <c r="M583" s="270"/>
      <c r="N583" s="227" t="s">
        <v>112</v>
      </c>
      <c r="O583" s="270"/>
      <c r="P583" s="227" t="s">
        <v>112</v>
      </c>
      <c r="Q583" s="228"/>
      <c r="R583" s="227" t="s">
        <v>112</v>
      </c>
      <c r="S583" s="228"/>
      <c r="T583" s="227" t="s">
        <v>112</v>
      </c>
      <c r="U583" s="228"/>
      <c r="V583" s="227" t="s">
        <v>112</v>
      </c>
      <c r="W583" s="228"/>
      <c r="X583" s="227" t="s">
        <v>112</v>
      </c>
      <c r="Y583" s="228"/>
      <c r="Z583" s="227" t="s">
        <v>112</v>
      </c>
      <c r="AA583" s="228"/>
      <c r="AB583" s="227" t="s">
        <v>112</v>
      </c>
      <c r="AC583" s="228"/>
      <c r="AD583" s="227" t="s">
        <v>112</v>
      </c>
      <c r="AE583" s="228"/>
      <c r="AF583" s="244" t="s">
        <v>111</v>
      </c>
      <c r="AG583" s="228"/>
      <c r="AH583" s="90" t="s">
        <v>110</v>
      </c>
      <c r="AI583" s="89" t="s">
        <v>109</v>
      </c>
      <c r="AJ583" s="88" t="s">
        <v>108</v>
      </c>
      <c r="AK583" s="88" t="s">
        <v>107</v>
      </c>
      <c r="AL583" s="87" t="s">
        <v>106</v>
      </c>
      <c r="AM583" s="86"/>
      <c r="AN583" s="86"/>
      <c r="AO583" s="84" t="s">
        <v>105</v>
      </c>
      <c r="AP583" s="83" t="s">
        <v>104</v>
      </c>
      <c r="AQ583" s="82" t="s">
        <v>103</v>
      </c>
      <c r="AR583" s="84" t="s">
        <v>102</v>
      </c>
      <c r="AS583" s="83" t="s">
        <v>101</v>
      </c>
      <c r="AT583" s="82" t="s">
        <v>100</v>
      </c>
      <c r="AU583" s="84" t="s">
        <v>99</v>
      </c>
      <c r="AV583" s="83" t="s">
        <v>98</v>
      </c>
      <c r="AW583" s="85" t="s">
        <v>97</v>
      </c>
      <c r="AX583" s="84" t="s">
        <v>96</v>
      </c>
      <c r="AY583" s="83" t="s">
        <v>95</v>
      </c>
      <c r="AZ583" s="82" t="s">
        <v>94</v>
      </c>
      <c r="BA583" s="84" t="s">
        <v>93</v>
      </c>
      <c r="BB583" s="83" t="s">
        <v>92</v>
      </c>
      <c r="BC583" s="82" t="s">
        <v>91</v>
      </c>
      <c r="BD583" s="81" t="s">
        <v>90</v>
      </c>
      <c r="BE583" s="80" t="s">
        <v>89</v>
      </c>
      <c r="BF583" s="80" t="s">
        <v>88</v>
      </c>
      <c r="BG583" s="79" t="s">
        <v>87</v>
      </c>
    </row>
    <row r="584" spans="2:60" ht="48" hidden="1" thickBot="1">
      <c r="B584" s="78" t="s">
        <v>141</v>
      </c>
      <c r="C584" s="77"/>
      <c r="D584" s="76"/>
      <c r="E584" s="267"/>
      <c r="F584" s="268"/>
      <c r="G584" s="269"/>
      <c r="H584" s="75" t="s">
        <v>85</v>
      </c>
      <c r="I584" s="74"/>
      <c r="J584" s="74"/>
      <c r="K584" s="73"/>
      <c r="L584" s="72"/>
      <c r="M584" s="68"/>
      <c r="N584" s="72"/>
      <c r="O584" s="68"/>
      <c r="P584" s="72"/>
      <c r="Q584" s="68"/>
      <c r="R584" s="72"/>
      <c r="S584" s="68"/>
      <c r="T584" s="72"/>
      <c r="U584" s="68"/>
      <c r="V584" s="72"/>
      <c r="W584" s="68"/>
      <c r="X584" s="72"/>
      <c r="Y584" s="68"/>
      <c r="Z584" s="72"/>
      <c r="AA584" s="71"/>
      <c r="AB584" s="70"/>
      <c r="AC584" s="70"/>
      <c r="AD584" s="70"/>
      <c r="AE584" s="70"/>
      <c r="AF584" s="69" t="s">
        <v>84</v>
      </c>
      <c r="AG584" s="68"/>
      <c r="AH584" s="68"/>
      <c r="AI584" s="68"/>
      <c r="AJ584" s="67"/>
      <c r="AK584" s="67"/>
      <c r="AL584" s="66"/>
      <c r="AM584" s="65"/>
      <c r="AN584" s="65"/>
      <c r="AO584" s="64">
        <f t="shared" ref="AO584:BG584" si="41">SUM(AO585:AO596)</f>
        <v>0</v>
      </c>
      <c r="AP584" s="63">
        <f t="shared" si="41"/>
        <v>0</v>
      </c>
      <c r="AQ584" s="62">
        <f t="shared" si="41"/>
        <v>0</v>
      </c>
      <c r="AR584" s="64">
        <f t="shared" si="41"/>
        <v>0</v>
      </c>
      <c r="AS584" s="63">
        <f t="shared" si="41"/>
        <v>0</v>
      </c>
      <c r="AT584" s="62">
        <f t="shared" si="41"/>
        <v>0</v>
      </c>
      <c r="AU584" s="64">
        <f t="shared" si="41"/>
        <v>0</v>
      </c>
      <c r="AV584" s="63">
        <f t="shared" si="41"/>
        <v>0</v>
      </c>
      <c r="AW584" s="62">
        <f t="shared" si="41"/>
        <v>0</v>
      </c>
      <c r="AX584" s="64">
        <f t="shared" si="41"/>
        <v>0</v>
      </c>
      <c r="AY584" s="63">
        <f t="shared" si="41"/>
        <v>0</v>
      </c>
      <c r="AZ584" s="62">
        <f t="shared" si="41"/>
        <v>0</v>
      </c>
      <c r="BA584" s="64">
        <f t="shared" si="41"/>
        <v>0</v>
      </c>
      <c r="BB584" s="63">
        <f t="shared" si="41"/>
        <v>0</v>
      </c>
      <c r="BC584" s="62">
        <f t="shared" si="41"/>
        <v>0</v>
      </c>
      <c r="BD584" s="61">
        <f t="shared" si="41"/>
        <v>0</v>
      </c>
      <c r="BE584" s="60">
        <f t="shared" si="41"/>
        <v>0</v>
      </c>
      <c r="BF584" s="60">
        <f t="shared" si="41"/>
        <v>0</v>
      </c>
      <c r="BG584" s="59">
        <f t="shared" si="41"/>
        <v>0</v>
      </c>
      <c r="BH584" s="58" t="s">
        <v>83</v>
      </c>
    </row>
    <row r="585" spans="2:60" ht="28.15" hidden="1" customHeight="1">
      <c r="B585" s="29"/>
      <c r="C585" s="263">
        <v>1</v>
      </c>
      <c r="D585" s="47"/>
      <c r="E585" s="46"/>
      <c r="F585" s="46"/>
      <c r="G585" s="45"/>
      <c r="H585" s="255"/>
      <c r="I585" s="259"/>
      <c r="J585" s="259"/>
      <c r="K585" s="259"/>
      <c r="L585" s="42" t="s">
        <v>82</v>
      </c>
      <c r="M585" s="41"/>
      <c r="N585" s="42" t="s">
        <v>81</v>
      </c>
      <c r="O585" s="41"/>
      <c r="P585" s="42" t="s">
        <v>80</v>
      </c>
      <c r="Q585" s="41"/>
      <c r="R585" s="42" t="s">
        <v>79</v>
      </c>
      <c r="S585" s="41"/>
      <c r="T585" s="42" t="s">
        <v>78</v>
      </c>
      <c r="U585" s="41"/>
      <c r="V585" s="42" t="s">
        <v>77</v>
      </c>
      <c r="W585" s="41"/>
      <c r="X585" s="42" t="s">
        <v>76</v>
      </c>
      <c r="Y585" s="41"/>
      <c r="Z585" s="42" t="s">
        <v>75</v>
      </c>
      <c r="AA585" s="41"/>
      <c r="AB585" s="44" t="s">
        <v>74</v>
      </c>
      <c r="AC585" s="43"/>
      <c r="AD585" s="42" t="s">
        <v>73</v>
      </c>
      <c r="AE585" s="41"/>
      <c r="AF585" s="40"/>
      <c r="AG585" s="41"/>
      <c r="AH585" s="40"/>
      <c r="AI585" s="39"/>
      <c r="AJ585" s="245"/>
      <c r="AK585" s="245"/>
      <c r="AL585" s="38"/>
      <c r="AM585" s="7"/>
      <c r="AN585" s="7"/>
      <c r="AO585" s="238">
        <f>SUMPRODUCT(LEN($M585:$AE588)-LEN(SUBSTITUTE($M585:$AE588,"A", "")))</f>
        <v>0</v>
      </c>
      <c r="AP585" s="229">
        <f>SUMPRODUCT(LEN($AH585:$AH588)-LEN(SUBSTITUTE($AH585:$AH588,"A", "")))</f>
        <v>0</v>
      </c>
      <c r="AQ585" s="232">
        <f>SUMPRODUCT(LEN($AG585:$AG588)-LEN(SUBSTITUTE($AG585:$AG588,"A", "")))</f>
        <v>0</v>
      </c>
      <c r="AR585" s="235">
        <f>SUMPRODUCT(LEN($M585:$AE588)-LEN(SUBSTITUTE($M585:$AE588,"S", "")))</f>
        <v>0</v>
      </c>
      <c r="AS585" s="229">
        <f>SUMPRODUCT(LEN($AH585:$AH588)-LEN(SUBSTITUTE($AH585:$AH588,"S", "")))</f>
        <v>0</v>
      </c>
      <c r="AT585" s="232">
        <f>SUMPRODUCT(LEN($AG585:$AG588)-LEN(SUBSTITUTE($AG585:$AG588,"S", "")))</f>
        <v>0</v>
      </c>
      <c r="AU585" s="235">
        <f>SUMPRODUCT(LEN($M585:$AE588)-LEN(SUBSTITUTE($M585:$AE588,"F", "")))</f>
        <v>0</v>
      </c>
      <c r="AV585" s="229">
        <f>SUMPRODUCT(LEN($AH585:$AH588)-LEN(SUBSTITUTE($AH585:$AH588,"F", "")))</f>
        <v>0</v>
      </c>
      <c r="AW585" s="232">
        <f>SUMPRODUCT(LEN($AG585:$AG588)-LEN(SUBSTITUTE($AG585:$AG588,"F", "")))</f>
        <v>0</v>
      </c>
      <c r="AX585" s="235">
        <f>SUMPRODUCT(LEN($M585:$AE588)-LEN(SUBSTITUTE($M585:$AE588,"G", "")))</f>
        <v>0</v>
      </c>
      <c r="AY585" s="229">
        <f>SUMPRODUCT(LEN($AH585:$AH588)-LEN(SUBSTITUTE($AH585:$AH588,"G", "")))</f>
        <v>0</v>
      </c>
      <c r="AZ585" s="232">
        <f>SUMPRODUCT(LEN($AG585:$AG588)-LEN(SUBSTITUTE($AG585:$AG588,"G", "")))</f>
        <v>0</v>
      </c>
      <c r="BA585" s="235">
        <f>SUMPRODUCT(LEN($M585:$AE588)-LEN(SUBSTITUTE($M585:$AE588,"M", "")))</f>
        <v>0</v>
      </c>
      <c r="BB585" s="229">
        <f>SUMPRODUCT(LEN($AH585:$AH588)-LEN(SUBSTITUTE($AH585:$AH588,"M", "")))</f>
        <v>0</v>
      </c>
      <c r="BC585" s="232">
        <f>SUMPRODUCT(LEN($AG585:$AG588)-LEN(SUBSTITUTE($AG585:$AG588,"M", "")))</f>
        <v>0</v>
      </c>
      <c r="BD585" s="297">
        <f>SUMPRODUCT(LEN($AI585:$AI588)-LEN(SUBSTITUTE($AI585:$AI588,"S", "")))</f>
        <v>0</v>
      </c>
      <c r="BE585" s="300">
        <f>SUMPRODUCT(LEN($AI585:$AI588)-LEN(SUBSTITUTE($AI585:$AI588,"F", "")))</f>
        <v>0</v>
      </c>
      <c r="BF585" s="300">
        <f>SUMPRODUCT(LEN($AI585:$AI588)-LEN(SUBSTITUTE($AI585:$AI588,"G", "")))</f>
        <v>0</v>
      </c>
      <c r="BG585" s="303">
        <f>SUMPRODUCT(LEN($AI585:$AI588)-LEN(SUBSTITUTE($AI585:$AI588,"M", "")))</f>
        <v>0</v>
      </c>
    </row>
    <row r="586" spans="2:60" ht="28.15" hidden="1" customHeight="1" thickBot="1">
      <c r="B586" s="29"/>
      <c r="C586" s="264"/>
      <c r="D586" s="37"/>
      <c r="E586" s="36"/>
      <c r="F586" s="36"/>
      <c r="G586" s="35"/>
      <c r="H586" s="256"/>
      <c r="I586" s="260"/>
      <c r="J586" s="260"/>
      <c r="K586" s="260"/>
      <c r="L586" s="32" t="s">
        <v>72</v>
      </c>
      <c r="M586" s="31"/>
      <c r="N586" s="32" t="s">
        <v>71</v>
      </c>
      <c r="O586" s="31"/>
      <c r="P586" s="32" t="s">
        <v>70</v>
      </c>
      <c r="Q586" s="31"/>
      <c r="R586" s="32" t="s">
        <v>69</v>
      </c>
      <c r="S586" s="31"/>
      <c r="T586" s="32" t="s">
        <v>68</v>
      </c>
      <c r="U586" s="31"/>
      <c r="V586" s="32" t="s">
        <v>67</v>
      </c>
      <c r="W586" s="31"/>
      <c r="X586" s="32" t="s">
        <v>66</v>
      </c>
      <c r="Y586" s="31"/>
      <c r="Z586" s="32" t="s">
        <v>65</v>
      </c>
      <c r="AA586" s="31"/>
      <c r="AB586" s="34" t="s">
        <v>64</v>
      </c>
      <c r="AC586" s="33"/>
      <c r="AD586" s="32" t="s">
        <v>63</v>
      </c>
      <c r="AE586" s="31"/>
      <c r="AF586" s="30"/>
      <c r="AG586" s="31"/>
      <c r="AH586" s="30"/>
      <c r="AI586" s="20"/>
      <c r="AJ586" s="246"/>
      <c r="AK586" s="246"/>
      <c r="AL586" s="19"/>
      <c r="AM586" s="7"/>
      <c r="AN586" s="7"/>
      <c r="AO586" s="239"/>
      <c r="AP586" s="230"/>
      <c r="AQ586" s="233"/>
      <c r="AR586" s="236"/>
      <c r="AS586" s="230"/>
      <c r="AT586" s="233"/>
      <c r="AU586" s="236"/>
      <c r="AV586" s="230"/>
      <c r="AW586" s="233"/>
      <c r="AX586" s="236"/>
      <c r="AY586" s="230"/>
      <c r="AZ586" s="233"/>
      <c r="BA586" s="236"/>
      <c r="BB586" s="230"/>
      <c r="BC586" s="233"/>
      <c r="BD586" s="298"/>
      <c r="BE586" s="301"/>
      <c r="BF586" s="301"/>
      <c r="BG586" s="304"/>
    </row>
    <row r="587" spans="2:60" ht="28.15" hidden="1" customHeight="1">
      <c r="B587" s="29"/>
      <c r="C587" s="265"/>
      <c r="D587" s="28"/>
      <c r="E587" s="27"/>
      <c r="F587" s="27"/>
      <c r="G587" s="26"/>
      <c r="H587" s="257"/>
      <c r="I587" s="261"/>
      <c r="J587" s="261"/>
      <c r="K587" s="261"/>
      <c r="L587" s="23" t="s">
        <v>62</v>
      </c>
      <c r="M587" s="22"/>
      <c r="N587" s="23" t="s">
        <v>61</v>
      </c>
      <c r="O587" s="22"/>
      <c r="P587" s="23" t="s">
        <v>60</v>
      </c>
      <c r="Q587" s="22"/>
      <c r="R587" s="23" t="s">
        <v>59</v>
      </c>
      <c r="S587" s="22"/>
      <c r="T587" s="23" t="s">
        <v>58</v>
      </c>
      <c r="U587" s="22"/>
      <c r="V587" s="23" t="s">
        <v>57</v>
      </c>
      <c r="W587" s="22"/>
      <c r="X587" s="23" t="s">
        <v>56</v>
      </c>
      <c r="Y587" s="22"/>
      <c r="Z587" s="23" t="s">
        <v>55</v>
      </c>
      <c r="AA587" s="22"/>
      <c r="AB587" s="25" t="s">
        <v>54</v>
      </c>
      <c r="AC587" s="24"/>
      <c r="AD587" s="23">
        <v>39</v>
      </c>
      <c r="AE587" s="22"/>
      <c r="AF587" s="21"/>
      <c r="AG587" s="22"/>
      <c r="AH587" s="21"/>
      <c r="AI587" s="20"/>
      <c r="AJ587" s="246"/>
      <c r="AK587" s="246"/>
      <c r="AL587" s="19"/>
      <c r="AM587" s="7"/>
      <c r="AN587" s="7"/>
      <c r="AO587" s="239"/>
      <c r="AP587" s="230"/>
      <c r="AQ587" s="233"/>
      <c r="AR587" s="236"/>
      <c r="AS587" s="230"/>
      <c r="AT587" s="233"/>
      <c r="AU587" s="236"/>
      <c r="AV587" s="230"/>
      <c r="AW587" s="233"/>
      <c r="AX587" s="236"/>
      <c r="AY587" s="230"/>
      <c r="AZ587" s="233"/>
      <c r="BA587" s="236"/>
      <c r="BB587" s="230"/>
      <c r="BC587" s="233"/>
      <c r="BD587" s="298"/>
      <c r="BE587" s="301"/>
      <c r="BF587" s="301"/>
      <c r="BG587" s="304"/>
    </row>
    <row r="588" spans="2:60" ht="28.15" hidden="1" customHeight="1" thickBot="1">
      <c r="B588" s="29"/>
      <c r="C588" s="266"/>
      <c r="D588" s="57"/>
      <c r="E588" s="56"/>
      <c r="F588" s="56"/>
      <c r="G588" s="55"/>
      <c r="H588" s="258"/>
      <c r="I588" s="262"/>
      <c r="J588" s="262"/>
      <c r="K588" s="262"/>
      <c r="L588" s="52" t="s">
        <v>53</v>
      </c>
      <c r="M588" s="51"/>
      <c r="N588" s="52" t="s">
        <v>52</v>
      </c>
      <c r="O588" s="51"/>
      <c r="P588" s="52" t="s">
        <v>51</v>
      </c>
      <c r="Q588" s="51"/>
      <c r="R588" s="52" t="s">
        <v>50</v>
      </c>
      <c r="S588" s="51"/>
      <c r="T588" s="52">
        <v>20</v>
      </c>
      <c r="U588" s="51"/>
      <c r="V588" s="52" t="s">
        <v>49</v>
      </c>
      <c r="W588" s="51"/>
      <c r="X588" s="52" t="s">
        <v>48</v>
      </c>
      <c r="Y588" s="51"/>
      <c r="Z588" s="52" t="s">
        <v>47</v>
      </c>
      <c r="AA588" s="51"/>
      <c r="AB588" s="54" t="s">
        <v>46</v>
      </c>
      <c r="AC588" s="53"/>
      <c r="AD588" s="52" t="s">
        <v>45</v>
      </c>
      <c r="AE588" s="51"/>
      <c r="AF588" s="50"/>
      <c r="AG588" s="51"/>
      <c r="AH588" s="50"/>
      <c r="AI588" s="49"/>
      <c r="AJ588" s="248"/>
      <c r="AK588" s="248"/>
      <c r="AL588" s="48"/>
      <c r="AM588" s="7"/>
      <c r="AN588" s="7"/>
      <c r="AO588" s="240"/>
      <c r="AP588" s="231"/>
      <c r="AQ588" s="234"/>
      <c r="AR588" s="237"/>
      <c r="AS588" s="231"/>
      <c r="AT588" s="234"/>
      <c r="AU588" s="237"/>
      <c r="AV588" s="231"/>
      <c r="AW588" s="234"/>
      <c r="AX588" s="237"/>
      <c r="AY588" s="231"/>
      <c r="AZ588" s="234"/>
      <c r="BA588" s="237"/>
      <c r="BB588" s="231"/>
      <c r="BC588" s="234"/>
      <c r="BD588" s="299"/>
      <c r="BE588" s="302"/>
      <c r="BF588" s="302"/>
      <c r="BG588" s="305"/>
    </row>
    <row r="589" spans="2:60" ht="28.15" hidden="1" customHeight="1">
      <c r="B589" s="29"/>
      <c r="C589" s="263">
        <v>2</v>
      </c>
      <c r="D589" s="47"/>
      <c r="E589" s="46"/>
      <c r="F589" s="46"/>
      <c r="G589" s="45"/>
      <c r="H589" s="255"/>
      <c r="I589" s="259"/>
      <c r="J589" s="259"/>
      <c r="K589" s="259"/>
      <c r="L589" s="42" t="s">
        <v>82</v>
      </c>
      <c r="M589" s="41"/>
      <c r="N589" s="42" t="s">
        <v>81</v>
      </c>
      <c r="O589" s="41"/>
      <c r="P589" s="42" t="s">
        <v>80</v>
      </c>
      <c r="Q589" s="41"/>
      <c r="R589" s="42" t="s">
        <v>79</v>
      </c>
      <c r="S589" s="41"/>
      <c r="T589" s="42" t="s">
        <v>78</v>
      </c>
      <c r="U589" s="41"/>
      <c r="V589" s="42" t="s">
        <v>77</v>
      </c>
      <c r="W589" s="41"/>
      <c r="X589" s="42" t="s">
        <v>76</v>
      </c>
      <c r="Y589" s="41"/>
      <c r="Z589" s="42" t="s">
        <v>75</v>
      </c>
      <c r="AA589" s="41"/>
      <c r="AB589" s="44" t="s">
        <v>74</v>
      </c>
      <c r="AC589" s="43"/>
      <c r="AD589" s="42" t="s">
        <v>73</v>
      </c>
      <c r="AE589" s="41"/>
      <c r="AF589" s="40"/>
      <c r="AG589" s="41"/>
      <c r="AH589" s="40"/>
      <c r="AI589" s="39"/>
      <c r="AJ589" s="249"/>
      <c r="AK589" s="252"/>
      <c r="AL589" s="38"/>
      <c r="AM589" s="7"/>
      <c r="AN589" s="7"/>
      <c r="AO589" s="238">
        <f>SUMPRODUCT(LEN($M589:$AE592)-LEN(SUBSTITUTE($M589:$AE592,"A", "")))</f>
        <v>0</v>
      </c>
      <c r="AP589" s="229">
        <f>SUMPRODUCT(LEN($AH589:$AH592)-LEN(SUBSTITUTE($AH589:$AH592,"A", "")))</f>
        <v>0</v>
      </c>
      <c r="AQ589" s="232">
        <f>SUMPRODUCT(LEN($AG589:$AG592)-LEN(SUBSTITUTE($AG589:$AG592,"A", "")))</f>
        <v>0</v>
      </c>
      <c r="AR589" s="235">
        <f>SUMPRODUCT(LEN($M589:$AE592)-LEN(SUBSTITUTE($M589:$AE592,"S", "")))</f>
        <v>0</v>
      </c>
      <c r="AS589" s="229">
        <f>SUMPRODUCT(LEN($AH589:$AH592)-LEN(SUBSTITUTE($AH589:$AH592,"S", "")))</f>
        <v>0</v>
      </c>
      <c r="AT589" s="232">
        <f>SUMPRODUCT(LEN($AG589:$AG592)-LEN(SUBSTITUTE($AG589:$AG592,"S", "")))</f>
        <v>0</v>
      </c>
      <c r="AU589" s="235">
        <f>SUMPRODUCT(LEN($M589:$AE592)-LEN(SUBSTITUTE($M589:$AE592,"F", "")))</f>
        <v>0</v>
      </c>
      <c r="AV589" s="229">
        <f>SUMPRODUCT(LEN($AH589:$AH592)-LEN(SUBSTITUTE($AH589:$AH592,"F", "")))</f>
        <v>0</v>
      </c>
      <c r="AW589" s="232">
        <f>SUMPRODUCT(LEN($AG589:$AG592)-LEN(SUBSTITUTE($AG589:$AG592,"F", "")))</f>
        <v>0</v>
      </c>
      <c r="AX589" s="235">
        <f>SUMPRODUCT(LEN($M589:$AE592)-LEN(SUBSTITUTE($M589:$AE592,"G", "")))</f>
        <v>0</v>
      </c>
      <c r="AY589" s="229">
        <f>SUMPRODUCT(LEN($AH589:$AH592)-LEN(SUBSTITUTE($AH589:$AH592,"G", "")))</f>
        <v>0</v>
      </c>
      <c r="AZ589" s="232">
        <f>SUMPRODUCT(LEN($AG589:$AG592)-LEN(SUBSTITUTE($AG589:$AG592,"G", "")))</f>
        <v>0</v>
      </c>
      <c r="BA589" s="235">
        <f>SUMPRODUCT(LEN($M589:$AE592)-LEN(SUBSTITUTE($M589:$AE592,"M", "")))</f>
        <v>0</v>
      </c>
      <c r="BB589" s="229">
        <f>SUMPRODUCT(LEN($AH589:$AH592)-LEN(SUBSTITUTE($AH589:$AH592,"M", "")))</f>
        <v>0</v>
      </c>
      <c r="BC589" s="232">
        <f>SUMPRODUCT(LEN($AG589:$AG592)-LEN(SUBSTITUTE($AG589:$AG592,"M", "")))</f>
        <v>0</v>
      </c>
      <c r="BD589" s="297">
        <f>SUMPRODUCT(LEN($AI589:$AI592)-LEN(SUBSTITUTE($AI589:$AI592,"S", "")))</f>
        <v>0</v>
      </c>
      <c r="BE589" s="300">
        <f>SUMPRODUCT(LEN($AI589:$AI592)-LEN(SUBSTITUTE($AI589:$AI592,"F", "")))</f>
        <v>0</v>
      </c>
      <c r="BF589" s="300">
        <f>SUMPRODUCT(LEN($AI589:$AI592)-LEN(SUBSTITUTE($AI589:$AI592,"G", "")))</f>
        <v>0</v>
      </c>
      <c r="BG589" s="303">
        <f>SUMPRODUCT(LEN($AI589:$AI592)-LEN(SUBSTITUTE($AI589:$AI592,"M", "")))</f>
        <v>0</v>
      </c>
    </row>
    <row r="590" spans="2:60" ht="28.15" hidden="1" customHeight="1" thickBot="1">
      <c r="B590" s="29"/>
      <c r="C590" s="264"/>
      <c r="D590" s="37"/>
      <c r="E590" s="36"/>
      <c r="F590" s="36"/>
      <c r="G590" s="35"/>
      <c r="H590" s="256"/>
      <c r="I590" s="260"/>
      <c r="J590" s="260"/>
      <c r="K590" s="260"/>
      <c r="L590" s="32" t="s">
        <v>72</v>
      </c>
      <c r="M590" s="31"/>
      <c r="N590" s="32" t="s">
        <v>71</v>
      </c>
      <c r="O590" s="31"/>
      <c r="P590" s="32" t="s">
        <v>70</v>
      </c>
      <c r="Q590" s="31"/>
      <c r="R590" s="32" t="s">
        <v>69</v>
      </c>
      <c r="S590" s="31"/>
      <c r="T590" s="32" t="s">
        <v>68</v>
      </c>
      <c r="U590" s="31"/>
      <c r="V590" s="32" t="s">
        <v>67</v>
      </c>
      <c r="W590" s="31"/>
      <c r="X590" s="32" t="s">
        <v>66</v>
      </c>
      <c r="Y590" s="31"/>
      <c r="Z590" s="32" t="s">
        <v>65</v>
      </c>
      <c r="AA590" s="31"/>
      <c r="AB590" s="34" t="s">
        <v>64</v>
      </c>
      <c r="AC590" s="33"/>
      <c r="AD590" s="32" t="s">
        <v>63</v>
      </c>
      <c r="AE590" s="31"/>
      <c r="AF590" s="30"/>
      <c r="AG590" s="31"/>
      <c r="AH590" s="30"/>
      <c r="AI590" s="20"/>
      <c r="AJ590" s="250"/>
      <c r="AK590" s="253"/>
      <c r="AL590" s="19"/>
      <c r="AM590" s="7"/>
      <c r="AN590" s="7"/>
      <c r="AO590" s="239"/>
      <c r="AP590" s="230"/>
      <c r="AQ590" s="233"/>
      <c r="AR590" s="236"/>
      <c r="AS590" s="230"/>
      <c r="AT590" s="233"/>
      <c r="AU590" s="236"/>
      <c r="AV590" s="230"/>
      <c r="AW590" s="233"/>
      <c r="AX590" s="236"/>
      <c r="AY590" s="230"/>
      <c r="AZ590" s="233"/>
      <c r="BA590" s="236"/>
      <c r="BB590" s="230"/>
      <c r="BC590" s="233"/>
      <c r="BD590" s="298"/>
      <c r="BE590" s="301"/>
      <c r="BF590" s="301"/>
      <c r="BG590" s="304"/>
    </row>
    <row r="591" spans="2:60" ht="28.15" hidden="1" customHeight="1">
      <c r="B591" s="29"/>
      <c r="C591" s="265"/>
      <c r="D591" s="28"/>
      <c r="E591" s="27"/>
      <c r="F591" s="27"/>
      <c r="G591" s="26"/>
      <c r="H591" s="257"/>
      <c r="I591" s="261"/>
      <c r="J591" s="261"/>
      <c r="K591" s="261"/>
      <c r="L591" s="23" t="s">
        <v>62</v>
      </c>
      <c r="M591" s="22"/>
      <c r="N591" s="23" t="s">
        <v>61</v>
      </c>
      <c r="O591" s="22"/>
      <c r="P591" s="23" t="s">
        <v>60</v>
      </c>
      <c r="Q591" s="22"/>
      <c r="R591" s="23" t="s">
        <v>59</v>
      </c>
      <c r="S591" s="22"/>
      <c r="T591" s="23" t="s">
        <v>58</v>
      </c>
      <c r="U591" s="22"/>
      <c r="V591" s="23" t="s">
        <v>57</v>
      </c>
      <c r="W591" s="22"/>
      <c r="X591" s="23" t="s">
        <v>56</v>
      </c>
      <c r="Y591" s="22"/>
      <c r="Z591" s="23" t="s">
        <v>55</v>
      </c>
      <c r="AA591" s="22"/>
      <c r="AB591" s="25" t="s">
        <v>54</v>
      </c>
      <c r="AC591" s="24"/>
      <c r="AD591" s="23">
        <v>39</v>
      </c>
      <c r="AE591" s="22"/>
      <c r="AF591" s="21"/>
      <c r="AG591" s="22"/>
      <c r="AH591" s="21"/>
      <c r="AI591" s="20"/>
      <c r="AJ591" s="250"/>
      <c r="AK591" s="253"/>
      <c r="AL591" s="19"/>
      <c r="AM591" s="7"/>
      <c r="AN591" s="7"/>
      <c r="AO591" s="239"/>
      <c r="AP591" s="230"/>
      <c r="AQ591" s="233"/>
      <c r="AR591" s="236"/>
      <c r="AS591" s="230"/>
      <c r="AT591" s="233"/>
      <c r="AU591" s="236"/>
      <c r="AV591" s="230"/>
      <c r="AW591" s="233"/>
      <c r="AX591" s="236"/>
      <c r="AY591" s="230"/>
      <c r="AZ591" s="233"/>
      <c r="BA591" s="236"/>
      <c r="BB591" s="230"/>
      <c r="BC591" s="233"/>
      <c r="BD591" s="298"/>
      <c r="BE591" s="301"/>
      <c r="BF591" s="301"/>
      <c r="BG591" s="304"/>
    </row>
    <row r="592" spans="2:60" ht="28.15" hidden="1" customHeight="1" thickBot="1">
      <c r="B592" s="29"/>
      <c r="C592" s="266"/>
      <c r="D592" s="57"/>
      <c r="E592" s="56"/>
      <c r="F592" s="56"/>
      <c r="G592" s="55"/>
      <c r="H592" s="258"/>
      <c r="I592" s="262"/>
      <c r="J592" s="262"/>
      <c r="K592" s="262"/>
      <c r="L592" s="52" t="s">
        <v>53</v>
      </c>
      <c r="M592" s="51"/>
      <c r="N592" s="52" t="s">
        <v>52</v>
      </c>
      <c r="O592" s="51"/>
      <c r="P592" s="52" t="s">
        <v>51</v>
      </c>
      <c r="Q592" s="51"/>
      <c r="R592" s="52" t="s">
        <v>50</v>
      </c>
      <c r="S592" s="51"/>
      <c r="T592" s="52">
        <v>20</v>
      </c>
      <c r="U592" s="51"/>
      <c r="V592" s="52" t="s">
        <v>49</v>
      </c>
      <c r="W592" s="51"/>
      <c r="X592" s="52" t="s">
        <v>48</v>
      </c>
      <c r="Y592" s="51"/>
      <c r="Z592" s="52" t="s">
        <v>47</v>
      </c>
      <c r="AA592" s="51"/>
      <c r="AB592" s="54" t="s">
        <v>46</v>
      </c>
      <c r="AC592" s="53"/>
      <c r="AD592" s="52" t="s">
        <v>45</v>
      </c>
      <c r="AE592" s="51"/>
      <c r="AF592" s="50"/>
      <c r="AG592" s="51"/>
      <c r="AH592" s="50"/>
      <c r="AI592" s="49"/>
      <c r="AJ592" s="251"/>
      <c r="AK592" s="254"/>
      <c r="AL592" s="48"/>
      <c r="AM592" s="7"/>
      <c r="AN592" s="7"/>
      <c r="AO592" s="240"/>
      <c r="AP592" s="231"/>
      <c r="AQ592" s="234"/>
      <c r="AR592" s="237"/>
      <c r="AS592" s="231"/>
      <c r="AT592" s="234"/>
      <c r="AU592" s="237"/>
      <c r="AV592" s="231"/>
      <c r="AW592" s="234"/>
      <c r="AX592" s="237"/>
      <c r="AY592" s="231"/>
      <c r="AZ592" s="234"/>
      <c r="BA592" s="237"/>
      <c r="BB592" s="231"/>
      <c r="BC592" s="234"/>
      <c r="BD592" s="299"/>
      <c r="BE592" s="302"/>
      <c r="BF592" s="302"/>
      <c r="BG592" s="305"/>
    </row>
    <row r="593" spans="2:60" ht="28.15" hidden="1" customHeight="1">
      <c r="B593" s="29"/>
      <c r="C593" s="263">
        <v>3</v>
      </c>
      <c r="D593" s="47"/>
      <c r="E593" s="46"/>
      <c r="F593" s="46"/>
      <c r="G593" s="45"/>
      <c r="H593" s="255"/>
      <c r="I593" s="259"/>
      <c r="J593" s="259"/>
      <c r="K593" s="259"/>
      <c r="L593" s="42" t="s">
        <v>82</v>
      </c>
      <c r="M593" s="41"/>
      <c r="N593" s="42" t="s">
        <v>81</v>
      </c>
      <c r="O593" s="41"/>
      <c r="P593" s="42" t="s">
        <v>80</v>
      </c>
      <c r="Q593" s="41"/>
      <c r="R593" s="42" t="s">
        <v>79</v>
      </c>
      <c r="S593" s="41"/>
      <c r="T593" s="42" t="s">
        <v>78</v>
      </c>
      <c r="U593" s="41"/>
      <c r="V593" s="42" t="s">
        <v>77</v>
      </c>
      <c r="W593" s="41"/>
      <c r="X593" s="42" t="s">
        <v>76</v>
      </c>
      <c r="Y593" s="41"/>
      <c r="Z593" s="42" t="s">
        <v>75</v>
      </c>
      <c r="AA593" s="41"/>
      <c r="AB593" s="44" t="s">
        <v>74</v>
      </c>
      <c r="AC593" s="43"/>
      <c r="AD593" s="42" t="s">
        <v>73</v>
      </c>
      <c r="AE593" s="41"/>
      <c r="AF593" s="40"/>
      <c r="AG593" s="41"/>
      <c r="AH593" s="40"/>
      <c r="AI593" s="39"/>
      <c r="AJ593" s="245"/>
      <c r="AK593" s="245"/>
      <c r="AL593" s="38"/>
      <c r="AM593" s="7"/>
      <c r="AN593" s="7"/>
      <c r="AO593" s="238">
        <f>SUMPRODUCT(LEN($M593:$AE596)-LEN(SUBSTITUTE($M593:$AE596,"A", "")))</f>
        <v>0</v>
      </c>
      <c r="AP593" s="229">
        <f>SUMPRODUCT(LEN($AH593:$AH596)-LEN(SUBSTITUTE($AH593:$AH596,"A", "")))</f>
        <v>0</v>
      </c>
      <c r="AQ593" s="232">
        <f>SUMPRODUCT(LEN($AG593:$AG596)-LEN(SUBSTITUTE($AG593:$AG596,"A", "")))</f>
        <v>0</v>
      </c>
      <c r="AR593" s="235">
        <f>SUMPRODUCT(LEN($M593:$AE596)-LEN(SUBSTITUTE($M593:$AE596,"S", "")))</f>
        <v>0</v>
      </c>
      <c r="AS593" s="229">
        <f>SUMPRODUCT(LEN($AH593:$AH596)-LEN(SUBSTITUTE($AH593:$AH596,"S", "")))</f>
        <v>0</v>
      </c>
      <c r="AT593" s="232">
        <f>SUMPRODUCT(LEN($AG593:$AG596)-LEN(SUBSTITUTE($AG593:$AG596,"S", "")))</f>
        <v>0</v>
      </c>
      <c r="AU593" s="235">
        <f>SUMPRODUCT(LEN($M593:$AE596)-LEN(SUBSTITUTE($M593:$AE596,"F", "")))</f>
        <v>0</v>
      </c>
      <c r="AV593" s="229">
        <f>SUMPRODUCT(LEN($AH593:$AH596)-LEN(SUBSTITUTE($AH593:$AH596,"F", "")))</f>
        <v>0</v>
      </c>
      <c r="AW593" s="232">
        <f>SUMPRODUCT(LEN($AG593:$AG596)-LEN(SUBSTITUTE($AG593:$AG596,"F", "")))</f>
        <v>0</v>
      </c>
      <c r="AX593" s="235">
        <f>SUMPRODUCT(LEN($M593:$AE596)-LEN(SUBSTITUTE($M593:$AE596,"G", "")))</f>
        <v>0</v>
      </c>
      <c r="AY593" s="229">
        <f>SUMPRODUCT(LEN($AH593:$AH596)-LEN(SUBSTITUTE($AH593:$AH596,"G", "")))</f>
        <v>0</v>
      </c>
      <c r="AZ593" s="232">
        <f>SUMPRODUCT(LEN($AG593:$AG596)-LEN(SUBSTITUTE($AG593:$AG596,"G", "")))</f>
        <v>0</v>
      </c>
      <c r="BA593" s="235">
        <f>SUMPRODUCT(LEN($M593:$AE596)-LEN(SUBSTITUTE($M593:$AE596,"M", "")))</f>
        <v>0</v>
      </c>
      <c r="BB593" s="229">
        <f>SUMPRODUCT(LEN($AH593:$AH596)-LEN(SUBSTITUTE($AH593:$AH596,"M", "")))</f>
        <v>0</v>
      </c>
      <c r="BC593" s="232">
        <f>SUMPRODUCT(LEN($AG593:$AG596)-LEN(SUBSTITUTE($AG593:$AG596,"M", "")))</f>
        <v>0</v>
      </c>
      <c r="BD593" s="297">
        <f>SUMPRODUCT(LEN($AI593:$AI596)-LEN(SUBSTITUTE($AI593:$AI596,"S", "")))</f>
        <v>0</v>
      </c>
      <c r="BE593" s="300">
        <f>SUMPRODUCT(LEN($AI593:$AI596)-LEN(SUBSTITUTE($AI593:$AI596,"F", "")))</f>
        <v>0</v>
      </c>
      <c r="BF593" s="300">
        <f>SUMPRODUCT(LEN($AI593:$AI596)-LEN(SUBSTITUTE($AI593:$AI596,"G", "")))</f>
        <v>0</v>
      </c>
      <c r="BG593" s="303">
        <f>SUMPRODUCT(LEN($AI593:$AI596)-LEN(SUBSTITUTE($AI593:$AI596,"M", "")))</f>
        <v>0</v>
      </c>
    </row>
    <row r="594" spans="2:60" ht="28.15" hidden="1" customHeight="1" thickBot="1">
      <c r="B594" s="29"/>
      <c r="C594" s="264"/>
      <c r="D594" s="37"/>
      <c r="E594" s="36"/>
      <c r="F594" s="36"/>
      <c r="G594" s="35"/>
      <c r="H594" s="256"/>
      <c r="I594" s="260"/>
      <c r="J594" s="260"/>
      <c r="K594" s="260"/>
      <c r="L594" s="32" t="s">
        <v>72</v>
      </c>
      <c r="M594" s="31"/>
      <c r="N594" s="32" t="s">
        <v>71</v>
      </c>
      <c r="O594" s="31"/>
      <c r="P594" s="32" t="s">
        <v>70</v>
      </c>
      <c r="Q594" s="31"/>
      <c r="R594" s="32" t="s">
        <v>69</v>
      </c>
      <c r="S594" s="31"/>
      <c r="T594" s="32" t="s">
        <v>68</v>
      </c>
      <c r="U594" s="31"/>
      <c r="V594" s="32" t="s">
        <v>67</v>
      </c>
      <c r="W594" s="31"/>
      <c r="X594" s="32" t="s">
        <v>66</v>
      </c>
      <c r="Y594" s="31"/>
      <c r="Z594" s="32" t="s">
        <v>65</v>
      </c>
      <c r="AA594" s="31"/>
      <c r="AB594" s="34" t="s">
        <v>64</v>
      </c>
      <c r="AC594" s="33"/>
      <c r="AD594" s="32" t="s">
        <v>63</v>
      </c>
      <c r="AE594" s="31"/>
      <c r="AF594" s="30"/>
      <c r="AG594" s="31"/>
      <c r="AH594" s="30"/>
      <c r="AI594" s="20"/>
      <c r="AJ594" s="246"/>
      <c r="AK594" s="246"/>
      <c r="AL594" s="19"/>
      <c r="AM594" s="7"/>
      <c r="AN594" s="7"/>
      <c r="AO594" s="239"/>
      <c r="AP594" s="230"/>
      <c r="AQ594" s="233"/>
      <c r="AR594" s="236"/>
      <c r="AS594" s="230"/>
      <c r="AT594" s="233"/>
      <c r="AU594" s="236"/>
      <c r="AV594" s="230"/>
      <c r="AW594" s="233"/>
      <c r="AX594" s="236"/>
      <c r="AY594" s="230"/>
      <c r="AZ594" s="233"/>
      <c r="BA594" s="236"/>
      <c r="BB594" s="230"/>
      <c r="BC594" s="233"/>
      <c r="BD594" s="298"/>
      <c r="BE594" s="301"/>
      <c r="BF594" s="301"/>
      <c r="BG594" s="304"/>
    </row>
    <row r="595" spans="2:60" ht="28.15" hidden="1" customHeight="1">
      <c r="B595" s="29"/>
      <c r="C595" s="265"/>
      <c r="D595" s="28"/>
      <c r="E595" s="27"/>
      <c r="F595" s="27"/>
      <c r="G595" s="26"/>
      <c r="H595" s="257"/>
      <c r="I595" s="261"/>
      <c r="J595" s="261"/>
      <c r="K595" s="261"/>
      <c r="L595" s="23" t="s">
        <v>62</v>
      </c>
      <c r="M595" s="22"/>
      <c r="N595" s="23" t="s">
        <v>61</v>
      </c>
      <c r="O595" s="22"/>
      <c r="P595" s="23" t="s">
        <v>60</v>
      </c>
      <c r="Q595" s="22"/>
      <c r="R595" s="23" t="s">
        <v>59</v>
      </c>
      <c r="S595" s="22"/>
      <c r="T595" s="23" t="s">
        <v>58</v>
      </c>
      <c r="U595" s="22"/>
      <c r="V595" s="23" t="s">
        <v>57</v>
      </c>
      <c r="W595" s="22"/>
      <c r="X595" s="23" t="s">
        <v>56</v>
      </c>
      <c r="Y595" s="22"/>
      <c r="Z595" s="23" t="s">
        <v>55</v>
      </c>
      <c r="AA595" s="22"/>
      <c r="AB595" s="25" t="s">
        <v>54</v>
      </c>
      <c r="AC595" s="24"/>
      <c r="AD595" s="23">
        <v>39</v>
      </c>
      <c r="AE595" s="22"/>
      <c r="AF595" s="21"/>
      <c r="AG595" s="22"/>
      <c r="AH595" s="21"/>
      <c r="AI595" s="20"/>
      <c r="AJ595" s="246"/>
      <c r="AK595" s="246"/>
      <c r="AL595" s="19"/>
      <c r="AM595" s="7"/>
      <c r="AN595" s="7"/>
      <c r="AO595" s="239"/>
      <c r="AP595" s="230"/>
      <c r="AQ595" s="233"/>
      <c r="AR595" s="236"/>
      <c r="AS595" s="230"/>
      <c r="AT595" s="233"/>
      <c r="AU595" s="236"/>
      <c r="AV595" s="230"/>
      <c r="AW595" s="233"/>
      <c r="AX595" s="236"/>
      <c r="AY595" s="230"/>
      <c r="AZ595" s="233"/>
      <c r="BA595" s="236"/>
      <c r="BB595" s="230"/>
      <c r="BC595" s="233"/>
      <c r="BD595" s="298"/>
      <c r="BE595" s="301"/>
      <c r="BF595" s="301"/>
      <c r="BG595" s="304"/>
    </row>
    <row r="596" spans="2:60" ht="28.15" hidden="1" customHeight="1" thickBot="1">
      <c r="B596" s="18"/>
      <c r="C596" s="271"/>
      <c r="D596" s="17"/>
      <c r="E596" s="16"/>
      <c r="F596" s="16"/>
      <c r="G596" s="15"/>
      <c r="H596" s="258"/>
      <c r="I596" s="272"/>
      <c r="J596" s="272"/>
      <c r="K596" s="272"/>
      <c r="L596" s="12" t="s">
        <v>53</v>
      </c>
      <c r="M596" s="11"/>
      <c r="N596" s="12" t="s">
        <v>52</v>
      </c>
      <c r="O596" s="11"/>
      <c r="P596" s="12" t="s">
        <v>51</v>
      </c>
      <c r="Q596" s="11"/>
      <c r="R596" s="12" t="s">
        <v>50</v>
      </c>
      <c r="S596" s="11"/>
      <c r="T596" s="12">
        <v>20</v>
      </c>
      <c r="U596" s="11"/>
      <c r="V596" s="12" t="s">
        <v>49</v>
      </c>
      <c r="W596" s="11"/>
      <c r="X596" s="12" t="s">
        <v>48</v>
      </c>
      <c r="Y596" s="11"/>
      <c r="Z596" s="12" t="s">
        <v>47</v>
      </c>
      <c r="AA596" s="11"/>
      <c r="AB596" s="14" t="s">
        <v>46</v>
      </c>
      <c r="AC596" s="13"/>
      <c r="AD596" s="12" t="s">
        <v>45</v>
      </c>
      <c r="AE596" s="11"/>
      <c r="AF596" s="10"/>
      <c r="AG596" s="11"/>
      <c r="AH596" s="10"/>
      <c r="AI596" s="9"/>
      <c r="AJ596" s="247"/>
      <c r="AK596" s="247"/>
      <c r="AL596" s="8"/>
      <c r="AM596" s="7"/>
      <c r="AN596" s="7"/>
      <c r="AO596" s="240"/>
      <c r="AP596" s="231"/>
      <c r="AQ596" s="234"/>
      <c r="AR596" s="237"/>
      <c r="AS596" s="231"/>
      <c r="AT596" s="234"/>
      <c r="AU596" s="237"/>
      <c r="AV596" s="231"/>
      <c r="AW596" s="234"/>
      <c r="AX596" s="237"/>
      <c r="AY596" s="231"/>
      <c r="AZ596" s="234"/>
      <c r="BA596" s="237"/>
      <c r="BB596" s="231"/>
      <c r="BC596" s="234"/>
      <c r="BD596" s="299"/>
      <c r="BE596" s="302"/>
      <c r="BF596" s="302"/>
      <c r="BG596" s="305"/>
    </row>
    <row r="597" spans="2:60" ht="85.9" hidden="1" customHeight="1" thickBot="1">
      <c r="B597" s="94" t="s">
        <v>119</v>
      </c>
      <c r="C597" s="83" t="s">
        <v>118</v>
      </c>
      <c r="D597" s="88" t="s">
        <v>117</v>
      </c>
      <c r="E597" s="93" t="s">
        <v>116</v>
      </c>
      <c r="F597" s="92"/>
      <c r="G597" s="91"/>
      <c r="H597" s="90" t="s">
        <v>115</v>
      </c>
      <c r="I597" s="88" t="s">
        <v>43</v>
      </c>
      <c r="J597" s="88" t="s">
        <v>114</v>
      </c>
      <c r="K597" s="88" t="s">
        <v>44</v>
      </c>
      <c r="L597" s="227" t="s">
        <v>113</v>
      </c>
      <c r="M597" s="270"/>
      <c r="N597" s="227" t="s">
        <v>112</v>
      </c>
      <c r="O597" s="270"/>
      <c r="P597" s="227" t="s">
        <v>112</v>
      </c>
      <c r="Q597" s="228"/>
      <c r="R597" s="227" t="s">
        <v>112</v>
      </c>
      <c r="S597" s="228"/>
      <c r="T597" s="227" t="s">
        <v>112</v>
      </c>
      <c r="U597" s="228"/>
      <c r="V597" s="227" t="s">
        <v>112</v>
      </c>
      <c r="W597" s="228"/>
      <c r="X597" s="227" t="s">
        <v>112</v>
      </c>
      <c r="Y597" s="228"/>
      <c r="Z597" s="227" t="s">
        <v>112</v>
      </c>
      <c r="AA597" s="228"/>
      <c r="AB597" s="227" t="s">
        <v>112</v>
      </c>
      <c r="AC597" s="228"/>
      <c r="AD597" s="227" t="s">
        <v>112</v>
      </c>
      <c r="AE597" s="228"/>
      <c r="AF597" s="244" t="s">
        <v>111</v>
      </c>
      <c r="AG597" s="228"/>
      <c r="AH597" s="90" t="s">
        <v>110</v>
      </c>
      <c r="AI597" s="89" t="s">
        <v>109</v>
      </c>
      <c r="AJ597" s="88" t="s">
        <v>108</v>
      </c>
      <c r="AK597" s="88" t="s">
        <v>107</v>
      </c>
      <c r="AL597" s="87" t="s">
        <v>106</v>
      </c>
      <c r="AM597" s="86"/>
      <c r="AN597" s="86"/>
      <c r="AO597" s="84" t="s">
        <v>105</v>
      </c>
      <c r="AP597" s="83" t="s">
        <v>104</v>
      </c>
      <c r="AQ597" s="82" t="s">
        <v>103</v>
      </c>
      <c r="AR597" s="84" t="s">
        <v>102</v>
      </c>
      <c r="AS597" s="83" t="s">
        <v>101</v>
      </c>
      <c r="AT597" s="82" t="s">
        <v>100</v>
      </c>
      <c r="AU597" s="84" t="s">
        <v>99</v>
      </c>
      <c r="AV597" s="83" t="s">
        <v>98</v>
      </c>
      <c r="AW597" s="85" t="s">
        <v>97</v>
      </c>
      <c r="AX597" s="84" t="s">
        <v>96</v>
      </c>
      <c r="AY597" s="83" t="s">
        <v>95</v>
      </c>
      <c r="AZ597" s="82" t="s">
        <v>94</v>
      </c>
      <c r="BA597" s="84" t="s">
        <v>93</v>
      </c>
      <c r="BB597" s="83" t="s">
        <v>92</v>
      </c>
      <c r="BC597" s="82" t="s">
        <v>91</v>
      </c>
      <c r="BD597" s="81" t="s">
        <v>90</v>
      </c>
      <c r="BE597" s="80" t="s">
        <v>89</v>
      </c>
      <c r="BF597" s="80" t="s">
        <v>88</v>
      </c>
      <c r="BG597" s="79" t="s">
        <v>87</v>
      </c>
    </row>
    <row r="598" spans="2:60" ht="48" hidden="1" thickBot="1">
      <c r="B598" s="78" t="s">
        <v>140</v>
      </c>
      <c r="C598" s="77"/>
      <c r="D598" s="76"/>
      <c r="E598" s="267"/>
      <c r="F598" s="268"/>
      <c r="G598" s="269"/>
      <c r="H598" s="75" t="s">
        <v>85</v>
      </c>
      <c r="I598" s="74"/>
      <c r="J598" s="74"/>
      <c r="K598" s="73"/>
      <c r="L598" s="72"/>
      <c r="M598" s="68"/>
      <c r="N598" s="72"/>
      <c r="O598" s="68"/>
      <c r="P598" s="72"/>
      <c r="Q598" s="68"/>
      <c r="R598" s="72"/>
      <c r="S598" s="68"/>
      <c r="T598" s="72"/>
      <c r="U598" s="68"/>
      <c r="V598" s="72"/>
      <c r="W598" s="68"/>
      <c r="X598" s="72"/>
      <c r="Y598" s="68"/>
      <c r="Z598" s="72"/>
      <c r="AA598" s="71"/>
      <c r="AB598" s="70"/>
      <c r="AC598" s="70"/>
      <c r="AD598" s="70"/>
      <c r="AE598" s="70"/>
      <c r="AF598" s="69" t="s">
        <v>84</v>
      </c>
      <c r="AG598" s="68"/>
      <c r="AH598" s="68"/>
      <c r="AI598" s="68"/>
      <c r="AJ598" s="67"/>
      <c r="AK598" s="67"/>
      <c r="AL598" s="66"/>
      <c r="AM598" s="65"/>
      <c r="AN598" s="65"/>
      <c r="AO598" s="64">
        <f t="shared" ref="AO598:BG598" si="42">SUM(AO599:AO610)</f>
        <v>0</v>
      </c>
      <c r="AP598" s="63">
        <f t="shared" si="42"/>
        <v>0</v>
      </c>
      <c r="AQ598" s="62">
        <f t="shared" si="42"/>
        <v>0</v>
      </c>
      <c r="AR598" s="64">
        <f t="shared" si="42"/>
        <v>0</v>
      </c>
      <c r="AS598" s="63">
        <f t="shared" si="42"/>
        <v>0</v>
      </c>
      <c r="AT598" s="62">
        <f t="shared" si="42"/>
        <v>0</v>
      </c>
      <c r="AU598" s="64">
        <f t="shared" si="42"/>
        <v>0</v>
      </c>
      <c r="AV598" s="63">
        <f t="shared" si="42"/>
        <v>0</v>
      </c>
      <c r="AW598" s="62">
        <f t="shared" si="42"/>
        <v>0</v>
      </c>
      <c r="AX598" s="64">
        <f t="shared" si="42"/>
        <v>0</v>
      </c>
      <c r="AY598" s="63">
        <f t="shared" si="42"/>
        <v>0</v>
      </c>
      <c r="AZ598" s="62">
        <f t="shared" si="42"/>
        <v>0</v>
      </c>
      <c r="BA598" s="64">
        <f t="shared" si="42"/>
        <v>0</v>
      </c>
      <c r="BB598" s="63">
        <f t="shared" si="42"/>
        <v>0</v>
      </c>
      <c r="BC598" s="62">
        <f t="shared" si="42"/>
        <v>0</v>
      </c>
      <c r="BD598" s="61">
        <f t="shared" si="42"/>
        <v>0</v>
      </c>
      <c r="BE598" s="60">
        <f t="shared" si="42"/>
        <v>0</v>
      </c>
      <c r="BF598" s="60">
        <f t="shared" si="42"/>
        <v>0</v>
      </c>
      <c r="BG598" s="59">
        <f t="shared" si="42"/>
        <v>0</v>
      </c>
      <c r="BH598" s="58" t="s">
        <v>83</v>
      </c>
    </row>
    <row r="599" spans="2:60" ht="28.15" hidden="1" customHeight="1">
      <c r="B599" s="29"/>
      <c r="C599" s="263">
        <v>1</v>
      </c>
      <c r="D599" s="47"/>
      <c r="E599" s="46"/>
      <c r="F599" s="46"/>
      <c r="G599" s="45"/>
      <c r="H599" s="255"/>
      <c r="I599" s="259"/>
      <c r="J599" s="259"/>
      <c r="K599" s="259"/>
      <c r="L599" s="42" t="s">
        <v>82</v>
      </c>
      <c r="M599" s="41"/>
      <c r="N599" s="42" t="s">
        <v>81</v>
      </c>
      <c r="O599" s="41"/>
      <c r="P599" s="42" t="s">
        <v>80</v>
      </c>
      <c r="Q599" s="41"/>
      <c r="R599" s="42" t="s">
        <v>79</v>
      </c>
      <c r="S599" s="41"/>
      <c r="T599" s="42" t="s">
        <v>78</v>
      </c>
      <c r="U599" s="41"/>
      <c r="V599" s="42" t="s">
        <v>77</v>
      </c>
      <c r="W599" s="41"/>
      <c r="X599" s="42" t="s">
        <v>76</v>
      </c>
      <c r="Y599" s="41"/>
      <c r="Z599" s="42" t="s">
        <v>75</v>
      </c>
      <c r="AA599" s="41"/>
      <c r="AB599" s="44" t="s">
        <v>74</v>
      </c>
      <c r="AC599" s="43"/>
      <c r="AD599" s="42" t="s">
        <v>73</v>
      </c>
      <c r="AE599" s="41"/>
      <c r="AF599" s="40"/>
      <c r="AG599" s="41"/>
      <c r="AH599" s="40"/>
      <c r="AI599" s="39"/>
      <c r="AJ599" s="245"/>
      <c r="AK599" s="245"/>
      <c r="AL599" s="38"/>
      <c r="AM599" s="7"/>
      <c r="AN599" s="7"/>
      <c r="AO599" s="238">
        <f>SUMPRODUCT(LEN($M599:$AE602)-LEN(SUBSTITUTE($M599:$AE602,"A", "")))</f>
        <v>0</v>
      </c>
      <c r="AP599" s="229">
        <f>SUMPRODUCT(LEN($AH599:$AH602)-LEN(SUBSTITUTE($AH599:$AH602,"A", "")))</f>
        <v>0</v>
      </c>
      <c r="AQ599" s="232">
        <f>SUMPRODUCT(LEN($AG599:$AG602)-LEN(SUBSTITUTE($AG599:$AG602,"A", "")))</f>
        <v>0</v>
      </c>
      <c r="AR599" s="235">
        <f>SUMPRODUCT(LEN($M599:$AE602)-LEN(SUBSTITUTE($M599:$AE602,"S", "")))</f>
        <v>0</v>
      </c>
      <c r="AS599" s="229">
        <f>SUMPRODUCT(LEN($AH599:$AH602)-LEN(SUBSTITUTE($AH599:$AH602,"S", "")))</f>
        <v>0</v>
      </c>
      <c r="AT599" s="232">
        <f>SUMPRODUCT(LEN($AG599:$AG602)-LEN(SUBSTITUTE($AG599:$AG602,"S", "")))</f>
        <v>0</v>
      </c>
      <c r="AU599" s="235">
        <f>SUMPRODUCT(LEN($M599:$AE602)-LEN(SUBSTITUTE($M599:$AE602,"F", "")))</f>
        <v>0</v>
      </c>
      <c r="AV599" s="229">
        <f>SUMPRODUCT(LEN($AH599:$AH602)-LEN(SUBSTITUTE($AH599:$AH602,"F", "")))</f>
        <v>0</v>
      </c>
      <c r="AW599" s="232">
        <f>SUMPRODUCT(LEN($AG599:$AG602)-LEN(SUBSTITUTE($AG599:$AG602,"F", "")))</f>
        <v>0</v>
      </c>
      <c r="AX599" s="235">
        <f>SUMPRODUCT(LEN($M599:$AE602)-LEN(SUBSTITUTE($M599:$AE602,"G", "")))</f>
        <v>0</v>
      </c>
      <c r="AY599" s="229">
        <f>SUMPRODUCT(LEN($AH599:$AH602)-LEN(SUBSTITUTE($AH599:$AH602,"G", "")))</f>
        <v>0</v>
      </c>
      <c r="AZ599" s="232">
        <f>SUMPRODUCT(LEN($AG599:$AG602)-LEN(SUBSTITUTE($AG599:$AG602,"G", "")))</f>
        <v>0</v>
      </c>
      <c r="BA599" s="235">
        <f>SUMPRODUCT(LEN($M599:$AE602)-LEN(SUBSTITUTE($M599:$AE602,"M", "")))</f>
        <v>0</v>
      </c>
      <c r="BB599" s="229">
        <f>SUMPRODUCT(LEN($AH599:$AH602)-LEN(SUBSTITUTE($AH599:$AH602,"M", "")))</f>
        <v>0</v>
      </c>
      <c r="BC599" s="232">
        <f>SUMPRODUCT(LEN($AG599:$AG602)-LEN(SUBSTITUTE($AG599:$AG602,"M", "")))</f>
        <v>0</v>
      </c>
      <c r="BD599" s="297">
        <f>SUMPRODUCT(LEN($AI599:$AI602)-LEN(SUBSTITUTE($AI599:$AI602,"S", "")))</f>
        <v>0</v>
      </c>
      <c r="BE599" s="300">
        <f>SUMPRODUCT(LEN($AI599:$AI602)-LEN(SUBSTITUTE($AI599:$AI602,"F", "")))</f>
        <v>0</v>
      </c>
      <c r="BF599" s="300">
        <f>SUMPRODUCT(LEN($AI599:$AI602)-LEN(SUBSTITUTE($AI599:$AI602,"G", "")))</f>
        <v>0</v>
      </c>
      <c r="BG599" s="303">
        <f>SUMPRODUCT(LEN($AI599:$AI602)-LEN(SUBSTITUTE($AI599:$AI602,"M", "")))</f>
        <v>0</v>
      </c>
    </row>
    <row r="600" spans="2:60" ht="28.15" hidden="1" customHeight="1" thickBot="1">
      <c r="B600" s="29"/>
      <c r="C600" s="264"/>
      <c r="D600" s="37"/>
      <c r="E600" s="36"/>
      <c r="F600" s="36"/>
      <c r="G600" s="35"/>
      <c r="H600" s="256"/>
      <c r="I600" s="260"/>
      <c r="J600" s="260"/>
      <c r="K600" s="260"/>
      <c r="L600" s="32" t="s">
        <v>72</v>
      </c>
      <c r="M600" s="31"/>
      <c r="N600" s="32" t="s">
        <v>71</v>
      </c>
      <c r="O600" s="31"/>
      <c r="P600" s="32" t="s">
        <v>70</v>
      </c>
      <c r="Q600" s="31"/>
      <c r="R600" s="32" t="s">
        <v>69</v>
      </c>
      <c r="S600" s="31"/>
      <c r="T600" s="32" t="s">
        <v>68</v>
      </c>
      <c r="U600" s="31"/>
      <c r="V600" s="32" t="s">
        <v>67</v>
      </c>
      <c r="W600" s="31"/>
      <c r="X600" s="32" t="s">
        <v>66</v>
      </c>
      <c r="Y600" s="31"/>
      <c r="Z600" s="32" t="s">
        <v>65</v>
      </c>
      <c r="AA600" s="31"/>
      <c r="AB600" s="34" t="s">
        <v>64</v>
      </c>
      <c r="AC600" s="33"/>
      <c r="AD600" s="32" t="s">
        <v>63</v>
      </c>
      <c r="AE600" s="31"/>
      <c r="AF600" s="30"/>
      <c r="AG600" s="31"/>
      <c r="AH600" s="30"/>
      <c r="AI600" s="20"/>
      <c r="AJ600" s="246"/>
      <c r="AK600" s="246"/>
      <c r="AL600" s="19"/>
      <c r="AM600" s="7"/>
      <c r="AN600" s="7"/>
      <c r="AO600" s="239"/>
      <c r="AP600" s="230"/>
      <c r="AQ600" s="233"/>
      <c r="AR600" s="236"/>
      <c r="AS600" s="230"/>
      <c r="AT600" s="233"/>
      <c r="AU600" s="236"/>
      <c r="AV600" s="230"/>
      <c r="AW600" s="233"/>
      <c r="AX600" s="236"/>
      <c r="AY600" s="230"/>
      <c r="AZ600" s="233"/>
      <c r="BA600" s="236"/>
      <c r="BB600" s="230"/>
      <c r="BC600" s="233"/>
      <c r="BD600" s="298"/>
      <c r="BE600" s="301"/>
      <c r="BF600" s="301"/>
      <c r="BG600" s="304"/>
    </row>
    <row r="601" spans="2:60" ht="28.15" hidden="1" customHeight="1">
      <c r="B601" s="29"/>
      <c r="C601" s="265"/>
      <c r="D601" s="28"/>
      <c r="E601" s="27"/>
      <c r="F601" s="27"/>
      <c r="G601" s="26"/>
      <c r="H601" s="257"/>
      <c r="I601" s="261"/>
      <c r="J601" s="261"/>
      <c r="K601" s="261"/>
      <c r="L601" s="23" t="s">
        <v>62</v>
      </c>
      <c r="M601" s="22"/>
      <c r="N601" s="23" t="s">
        <v>61</v>
      </c>
      <c r="O601" s="22"/>
      <c r="P601" s="23" t="s">
        <v>60</v>
      </c>
      <c r="Q601" s="22"/>
      <c r="R601" s="23" t="s">
        <v>59</v>
      </c>
      <c r="S601" s="22"/>
      <c r="T601" s="23" t="s">
        <v>58</v>
      </c>
      <c r="U601" s="22"/>
      <c r="V601" s="23" t="s">
        <v>57</v>
      </c>
      <c r="W601" s="22"/>
      <c r="X601" s="23" t="s">
        <v>56</v>
      </c>
      <c r="Y601" s="22"/>
      <c r="Z601" s="23" t="s">
        <v>55</v>
      </c>
      <c r="AA601" s="22"/>
      <c r="AB601" s="25" t="s">
        <v>54</v>
      </c>
      <c r="AC601" s="24"/>
      <c r="AD601" s="23">
        <v>39</v>
      </c>
      <c r="AE601" s="22"/>
      <c r="AF601" s="21"/>
      <c r="AG601" s="22"/>
      <c r="AH601" s="21"/>
      <c r="AI601" s="20"/>
      <c r="AJ601" s="246"/>
      <c r="AK601" s="246"/>
      <c r="AL601" s="19"/>
      <c r="AM601" s="7"/>
      <c r="AN601" s="7"/>
      <c r="AO601" s="239"/>
      <c r="AP601" s="230"/>
      <c r="AQ601" s="233"/>
      <c r="AR601" s="236"/>
      <c r="AS601" s="230"/>
      <c r="AT601" s="233"/>
      <c r="AU601" s="236"/>
      <c r="AV601" s="230"/>
      <c r="AW601" s="233"/>
      <c r="AX601" s="236"/>
      <c r="AY601" s="230"/>
      <c r="AZ601" s="233"/>
      <c r="BA601" s="236"/>
      <c r="BB601" s="230"/>
      <c r="BC601" s="233"/>
      <c r="BD601" s="298"/>
      <c r="BE601" s="301"/>
      <c r="BF601" s="301"/>
      <c r="BG601" s="304"/>
    </row>
    <row r="602" spans="2:60" ht="28.15" hidden="1" customHeight="1" thickBot="1">
      <c r="B602" s="29"/>
      <c r="C602" s="266"/>
      <c r="D602" s="57"/>
      <c r="E602" s="56"/>
      <c r="F602" s="56"/>
      <c r="G602" s="55"/>
      <c r="H602" s="258"/>
      <c r="I602" s="262"/>
      <c r="J602" s="262"/>
      <c r="K602" s="262"/>
      <c r="L602" s="52" t="s">
        <v>53</v>
      </c>
      <c r="M602" s="51"/>
      <c r="N602" s="52" t="s">
        <v>52</v>
      </c>
      <c r="O602" s="51"/>
      <c r="P602" s="52" t="s">
        <v>51</v>
      </c>
      <c r="Q602" s="51"/>
      <c r="R602" s="52" t="s">
        <v>50</v>
      </c>
      <c r="S602" s="51"/>
      <c r="T602" s="52">
        <v>20</v>
      </c>
      <c r="U602" s="51"/>
      <c r="V602" s="52" t="s">
        <v>49</v>
      </c>
      <c r="W602" s="51"/>
      <c r="X602" s="52" t="s">
        <v>48</v>
      </c>
      <c r="Y602" s="51"/>
      <c r="Z602" s="52" t="s">
        <v>47</v>
      </c>
      <c r="AA602" s="51"/>
      <c r="AB602" s="54" t="s">
        <v>46</v>
      </c>
      <c r="AC602" s="53"/>
      <c r="AD602" s="52" t="s">
        <v>45</v>
      </c>
      <c r="AE602" s="51"/>
      <c r="AF602" s="50"/>
      <c r="AG602" s="51"/>
      <c r="AH602" s="50"/>
      <c r="AI602" s="49"/>
      <c r="AJ602" s="248"/>
      <c r="AK602" s="248"/>
      <c r="AL602" s="48"/>
      <c r="AM602" s="7"/>
      <c r="AN602" s="7"/>
      <c r="AO602" s="240"/>
      <c r="AP602" s="231"/>
      <c r="AQ602" s="234"/>
      <c r="AR602" s="237"/>
      <c r="AS602" s="231"/>
      <c r="AT602" s="234"/>
      <c r="AU602" s="237"/>
      <c r="AV602" s="231"/>
      <c r="AW602" s="234"/>
      <c r="AX602" s="237"/>
      <c r="AY602" s="231"/>
      <c r="AZ602" s="234"/>
      <c r="BA602" s="237"/>
      <c r="BB602" s="231"/>
      <c r="BC602" s="234"/>
      <c r="BD602" s="299"/>
      <c r="BE602" s="302"/>
      <c r="BF602" s="302"/>
      <c r="BG602" s="305"/>
    </row>
    <row r="603" spans="2:60" ht="28.15" hidden="1" customHeight="1">
      <c r="B603" s="29"/>
      <c r="C603" s="263">
        <v>2</v>
      </c>
      <c r="D603" s="47"/>
      <c r="E603" s="46"/>
      <c r="F603" s="46"/>
      <c r="G603" s="45"/>
      <c r="H603" s="255"/>
      <c r="I603" s="259"/>
      <c r="J603" s="259"/>
      <c r="K603" s="259"/>
      <c r="L603" s="42" t="s">
        <v>82</v>
      </c>
      <c r="M603" s="41"/>
      <c r="N603" s="42" t="s">
        <v>81</v>
      </c>
      <c r="O603" s="41"/>
      <c r="P603" s="42" t="s">
        <v>80</v>
      </c>
      <c r="Q603" s="41"/>
      <c r="R603" s="42" t="s">
        <v>79</v>
      </c>
      <c r="S603" s="41"/>
      <c r="T603" s="42" t="s">
        <v>78</v>
      </c>
      <c r="U603" s="41"/>
      <c r="V603" s="42" t="s">
        <v>77</v>
      </c>
      <c r="W603" s="41"/>
      <c r="X603" s="42" t="s">
        <v>76</v>
      </c>
      <c r="Y603" s="41"/>
      <c r="Z603" s="42" t="s">
        <v>75</v>
      </c>
      <c r="AA603" s="41"/>
      <c r="AB603" s="44" t="s">
        <v>74</v>
      </c>
      <c r="AC603" s="43"/>
      <c r="AD603" s="42" t="s">
        <v>73</v>
      </c>
      <c r="AE603" s="41"/>
      <c r="AF603" s="40"/>
      <c r="AG603" s="41"/>
      <c r="AH603" s="40"/>
      <c r="AI603" s="39"/>
      <c r="AJ603" s="249"/>
      <c r="AK603" s="252"/>
      <c r="AL603" s="38"/>
      <c r="AM603" s="7"/>
      <c r="AN603" s="7"/>
      <c r="AO603" s="238">
        <f>SUMPRODUCT(LEN($M603:$AE606)-LEN(SUBSTITUTE($M603:$AE606,"A", "")))</f>
        <v>0</v>
      </c>
      <c r="AP603" s="229">
        <f>SUMPRODUCT(LEN($AH603:$AH606)-LEN(SUBSTITUTE($AH603:$AH606,"A", "")))</f>
        <v>0</v>
      </c>
      <c r="AQ603" s="232">
        <f>SUMPRODUCT(LEN($AG603:$AG606)-LEN(SUBSTITUTE($AG603:$AG606,"A", "")))</f>
        <v>0</v>
      </c>
      <c r="AR603" s="235">
        <f>SUMPRODUCT(LEN($M603:$AE606)-LEN(SUBSTITUTE($M603:$AE606,"S", "")))</f>
        <v>0</v>
      </c>
      <c r="AS603" s="229">
        <f>SUMPRODUCT(LEN($AH603:$AH606)-LEN(SUBSTITUTE($AH603:$AH606,"S", "")))</f>
        <v>0</v>
      </c>
      <c r="AT603" s="232">
        <f>SUMPRODUCT(LEN($AG603:$AG606)-LEN(SUBSTITUTE($AG603:$AG606,"S", "")))</f>
        <v>0</v>
      </c>
      <c r="AU603" s="235">
        <f>SUMPRODUCT(LEN($M603:$AE606)-LEN(SUBSTITUTE($M603:$AE606,"F", "")))</f>
        <v>0</v>
      </c>
      <c r="AV603" s="229">
        <f>SUMPRODUCT(LEN($AH603:$AH606)-LEN(SUBSTITUTE($AH603:$AH606,"F", "")))</f>
        <v>0</v>
      </c>
      <c r="AW603" s="232">
        <f>SUMPRODUCT(LEN($AG603:$AG606)-LEN(SUBSTITUTE($AG603:$AG606,"F", "")))</f>
        <v>0</v>
      </c>
      <c r="AX603" s="235">
        <f>SUMPRODUCT(LEN($M603:$AE606)-LEN(SUBSTITUTE($M603:$AE606,"G", "")))</f>
        <v>0</v>
      </c>
      <c r="AY603" s="229">
        <f>SUMPRODUCT(LEN($AH603:$AH606)-LEN(SUBSTITUTE($AH603:$AH606,"G", "")))</f>
        <v>0</v>
      </c>
      <c r="AZ603" s="232">
        <f>SUMPRODUCT(LEN($AG603:$AG606)-LEN(SUBSTITUTE($AG603:$AG606,"G", "")))</f>
        <v>0</v>
      </c>
      <c r="BA603" s="235">
        <f>SUMPRODUCT(LEN($M603:$AE606)-LEN(SUBSTITUTE($M603:$AE606,"M", "")))</f>
        <v>0</v>
      </c>
      <c r="BB603" s="229">
        <f>SUMPRODUCT(LEN($AH603:$AH606)-LEN(SUBSTITUTE($AH603:$AH606,"M", "")))</f>
        <v>0</v>
      </c>
      <c r="BC603" s="232">
        <f>SUMPRODUCT(LEN($AG603:$AG606)-LEN(SUBSTITUTE($AG603:$AG606,"M", "")))</f>
        <v>0</v>
      </c>
      <c r="BD603" s="297">
        <f>SUMPRODUCT(LEN($AI603:$AI606)-LEN(SUBSTITUTE($AI603:$AI606,"S", "")))</f>
        <v>0</v>
      </c>
      <c r="BE603" s="300">
        <f>SUMPRODUCT(LEN($AI603:$AI606)-LEN(SUBSTITUTE($AI603:$AI606,"F", "")))</f>
        <v>0</v>
      </c>
      <c r="BF603" s="300">
        <f>SUMPRODUCT(LEN($AI603:$AI606)-LEN(SUBSTITUTE($AI603:$AI606,"G", "")))</f>
        <v>0</v>
      </c>
      <c r="BG603" s="303">
        <f>SUMPRODUCT(LEN($AI603:$AI606)-LEN(SUBSTITUTE($AI603:$AI606,"M", "")))</f>
        <v>0</v>
      </c>
    </row>
    <row r="604" spans="2:60" ht="28.15" hidden="1" customHeight="1" thickBot="1">
      <c r="B604" s="29"/>
      <c r="C604" s="264"/>
      <c r="D604" s="37"/>
      <c r="E604" s="36"/>
      <c r="F604" s="36"/>
      <c r="G604" s="35"/>
      <c r="H604" s="256"/>
      <c r="I604" s="260"/>
      <c r="J604" s="260"/>
      <c r="K604" s="260"/>
      <c r="L604" s="32" t="s">
        <v>72</v>
      </c>
      <c r="M604" s="31"/>
      <c r="N604" s="32" t="s">
        <v>71</v>
      </c>
      <c r="O604" s="31"/>
      <c r="P604" s="32" t="s">
        <v>70</v>
      </c>
      <c r="Q604" s="31"/>
      <c r="R604" s="32" t="s">
        <v>69</v>
      </c>
      <c r="S604" s="31"/>
      <c r="T604" s="32" t="s">
        <v>68</v>
      </c>
      <c r="U604" s="31"/>
      <c r="V604" s="32" t="s">
        <v>67</v>
      </c>
      <c r="W604" s="31"/>
      <c r="X604" s="32" t="s">
        <v>66</v>
      </c>
      <c r="Y604" s="31"/>
      <c r="Z604" s="32" t="s">
        <v>65</v>
      </c>
      <c r="AA604" s="31"/>
      <c r="AB604" s="34" t="s">
        <v>64</v>
      </c>
      <c r="AC604" s="33"/>
      <c r="AD604" s="32" t="s">
        <v>63</v>
      </c>
      <c r="AE604" s="31"/>
      <c r="AF604" s="30"/>
      <c r="AG604" s="31"/>
      <c r="AH604" s="30"/>
      <c r="AI604" s="20"/>
      <c r="AJ604" s="250"/>
      <c r="AK604" s="253"/>
      <c r="AL604" s="19"/>
      <c r="AM604" s="7"/>
      <c r="AN604" s="7"/>
      <c r="AO604" s="239"/>
      <c r="AP604" s="230"/>
      <c r="AQ604" s="233"/>
      <c r="AR604" s="236"/>
      <c r="AS604" s="230"/>
      <c r="AT604" s="233"/>
      <c r="AU604" s="236"/>
      <c r="AV604" s="230"/>
      <c r="AW604" s="233"/>
      <c r="AX604" s="236"/>
      <c r="AY604" s="230"/>
      <c r="AZ604" s="233"/>
      <c r="BA604" s="236"/>
      <c r="BB604" s="230"/>
      <c r="BC604" s="233"/>
      <c r="BD604" s="298"/>
      <c r="BE604" s="301"/>
      <c r="BF604" s="301"/>
      <c r="BG604" s="304"/>
    </row>
    <row r="605" spans="2:60" ht="28.15" hidden="1" customHeight="1">
      <c r="B605" s="29"/>
      <c r="C605" s="265"/>
      <c r="D605" s="28"/>
      <c r="E605" s="27"/>
      <c r="F605" s="27"/>
      <c r="G605" s="26"/>
      <c r="H605" s="257"/>
      <c r="I605" s="261"/>
      <c r="J605" s="261"/>
      <c r="K605" s="261"/>
      <c r="L605" s="23" t="s">
        <v>62</v>
      </c>
      <c r="M605" s="22"/>
      <c r="N605" s="23" t="s">
        <v>61</v>
      </c>
      <c r="O605" s="22"/>
      <c r="P605" s="23" t="s">
        <v>60</v>
      </c>
      <c r="Q605" s="22"/>
      <c r="R605" s="23" t="s">
        <v>59</v>
      </c>
      <c r="S605" s="22"/>
      <c r="T605" s="23" t="s">
        <v>58</v>
      </c>
      <c r="U605" s="22"/>
      <c r="V605" s="23" t="s">
        <v>57</v>
      </c>
      <c r="W605" s="22"/>
      <c r="X605" s="23" t="s">
        <v>56</v>
      </c>
      <c r="Y605" s="22"/>
      <c r="Z605" s="23" t="s">
        <v>55</v>
      </c>
      <c r="AA605" s="22"/>
      <c r="AB605" s="25" t="s">
        <v>54</v>
      </c>
      <c r="AC605" s="24"/>
      <c r="AD605" s="23">
        <v>39</v>
      </c>
      <c r="AE605" s="22"/>
      <c r="AF605" s="21"/>
      <c r="AG605" s="22"/>
      <c r="AH605" s="21"/>
      <c r="AI605" s="20"/>
      <c r="AJ605" s="250"/>
      <c r="AK605" s="253"/>
      <c r="AL605" s="19"/>
      <c r="AM605" s="7"/>
      <c r="AN605" s="7"/>
      <c r="AO605" s="239"/>
      <c r="AP605" s="230"/>
      <c r="AQ605" s="233"/>
      <c r="AR605" s="236"/>
      <c r="AS605" s="230"/>
      <c r="AT605" s="233"/>
      <c r="AU605" s="236"/>
      <c r="AV605" s="230"/>
      <c r="AW605" s="233"/>
      <c r="AX605" s="236"/>
      <c r="AY605" s="230"/>
      <c r="AZ605" s="233"/>
      <c r="BA605" s="236"/>
      <c r="BB605" s="230"/>
      <c r="BC605" s="233"/>
      <c r="BD605" s="298"/>
      <c r="BE605" s="301"/>
      <c r="BF605" s="301"/>
      <c r="BG605" s="304"/>
    </row>
    <row r="606" spans="2:60" ht="28.15" hidden="1" customHeight="1" thickBot="1">
      <c r="B606" s="29"/>
      <c r="C606" s="266"/>
      <c r="D606" s="57"/>
      <c r="E606" s="56"/>
      <c r="F606" s="56"/>
      <c r="G606" s="55"/>
      <c r="H606" s="258"/>
      <c r="I606" s="262"/>
      <c r="J606" s="262"/>
      <c r="K606" s="262"/>
      <c r="L606" s="52" t="s">
        <v>53</v>
      </c>
      <c r="M606" s="51"/>
      <c r="N606" s="52" t="s">
        <v>52</v>
      </c>
      <c r="O606" s="51"/>
      <c r="P606" s="52" t="s">
        <v>51</v>
      </c>
      <c r="Q606" s="51"/>
      <c r="R606" s="52" t="s">
        <v>50</v>
      </c>
      <c r="S606" s="51"/>
      <c r="T606" s="52">
        <v>20</v>
      </c>
      <c r="U606" s="51"/>
      <c r="V606" s="52" t="s">
        <v>49</v>
      </c>
      <c r="W606" s="51"/>
      <c r="X606" s="52" t="s">
        <v>48</v>
      </c>
      <c r="Y606" s="51"/>
      <c r="Z606" s="52" t="s">
        <v>47</v>
      </c>
      <c r="AA606" s="51"/>
      <c r="AB606" s="54" t="s">
        <v>46</v>
      </c>
      <c r="AC606" s="53"/>
      <c r="AD606" s="52" t="s">
        <v>45</v>
      </c>
      <c r="AE606" s="51"/>
      <c r="AF606" s="50"/>
      <c r="AG606" s="51"/>
      <c r="AH606" s="50"/>
      <c r="AI606" s="49"/>
      <c r="AJ606" s="251"/>
      <c r="AK606" s="254"/>
      <c r="AL606" s="48"/>
      <c r="AM606" s="7"/>
      <c r="AN606" s="7"/>
      <c r="AO606" s="240"/>
      <c r="AP606" s="231"/>
      <c r="AQ606" s="234"/>
      <c r="AR606" s="237"/>
      <c r="AS606" s="231"/>
      <c r="AT606" s="234"/>
      <c r="AU606" s="237"/>
      <c r="AV606" s="231"/>
      <c r="AW606" s="234"/>
      <c r="AX606" s="237"/>
      <c r="AY606" s="231"/>
      <c r="AZ606" s="234"/>
      <c r="BA606" s="237"/>
      <c r="BB606" s="231"/>
      <c r="BC606" s="234"/>
      <c r="BD606" s="299"/>
      <c r="BE606" s="302"/>
      <c r="BF606" s="302"/>
      <c r="BG606" s="305"/>
    </row>
    <row r="607" spans="2:60" ht="28.15" hidden="1" customHeight="1">
      <c r="B607" s="29"/>
      <c r="C607" s="263">
        <v>3</v>
      </c>
      <c r="D607" s="47"/>
      <c r="E607" s="46"/>
      <c r="F607" s="46"/>
      <c r="G607" s="45"/>
      <c r="H607" s="255"/>
      <c r="I607" s="259"/>
      <c r="J607" s="259"/>
      <c r="K607" s="259"/>
      <c r="L607" s="42" t="s">
        <v>82</v>
      </c>
      <c r="M607" s="41"/>
      <c r="N607" s="42" t="s">
        <v>81</v>
      </c>
      <c r="O607" s="41"/>
      <c r="P607" s="42" t="s">
        <v>80</v>
      </c>
      <c r="Q607" s="41"/>
      <c r="R607" s="42" t="s">
        <v>79</v>
      </c>
      <c r="S607" s="41"/>
      <c r="T607" s="42" t="s">
        <v>78</v>
      </c>
      <c r="U607" s="41"/>
      <c r="V607" s="42" t="s">
        <v>77</v>
      </c>
      <c r="W607" s="41"/>
      <c r="X607" s="42" t="s">
        <v>76</v>
      </c>
      <c r="Y607" s="41"/>
      <c r="Z607" s="42" t="s">
        <v>75</v>
      </c>
      <c r="AA607" s="41"/>
      <c r="AB607" s="44" t="s">
        <v>74</v>
      </c>
      <c r="AC607" s="43"/>
      <c r="AD607" s="42" t="s">
        <v>73</v>
      </c>
      <c r="AE607" s="41"/>
      <c r="AF607" s="40"/>
      <c r="AG607" s="41"/>
      <c r="AH607" s="40"/>
      <c r="AI607" s="39"/>
      <c r="AJ607" s="245"/>
      <c r="AK607" s="245"/>
      <c r="AL607" s="38"/>
      <c r="AM607" s="7"/>
      <c r="AN607" s="7"/>
      <c r="AO607" s="238">
        <f>SUMPRODUCT(LEN($M607:$AE610)-LEN(SUBSTITUTE($M607:$AE610,"A", "")))</f>
        <v>0</v>
      </c>
      <c r="AP607" s="229">
        <f>SUMPRODUCT(LEN($AH607:$AH610)-LEN(SUBSTITUTE($AH607:$AH610,"A", "")))</f>
        <v>0</v>
      </c>
      <c r="AQ607" s="232">
        <f>SUMPRODUCT(LEN($AG607:$AG610)-LEN(SUBSTITUTE($AG607:$AG610,"A", "")))</f>
        <v>0</v>
      </c>
      <c r="AR607" s="235">
        <f>SUMPRODUCT(LEN($M607:$AE610)-LEN(SUBSTITUTE($M607:$AE610,"S", "")))</f>
        <v>0</v>
      </c>
      <c r="AS607" s="229">
        <f>SUMPRODUCT(LEN($AH607:$AH610)-LEN(SUBSTITUTE($AH607:$AH610,"S", "")))</f>
        <v>0</v>
      </c>
      <c r="AT607" s="232">
        <f>SUMPRODUCT(LEN($AG607:$AG610)-LEN(SUBSTITUTE($AG607:$AG610,"S", "")))</f>
        <v>0</v>
      </c>
      <c r="AU607" s="235">
        <f>SUMPRODUCT(LEN($M607:$AE610)-LEN(SUBSTITUTE($M607:$AE610,"F", "")))</f>
        <v>0</v>
      </c>
      <c r="AV607" s="229">
        <f>SUMPRODUCT(LEN($AH607:$AH610)-LEN(SUBSTITUTE($AH607:$AH610,"F", "")))</f>
        <v>0</v>
      </c>
      <c r="AW607" s="232">
        <f>SUMPRODUCT(LEN($AG607:$AG610)-LEN(SUBSTITUTE($AG607:$AG610,"F", "")))</f>
        <v>0</v>
      </c>
      <c r="AX607" s="235">
        <f>SUMPRODUCT(LEN($M607:$AE610)-LEN(SUBSTITUTE($M607:$AE610,"G", "")))</f>
        <v>0</v>
      </c>
      <c r="AY607" s="229">
        <f>SUMPRODUCT(LEN($AH607:$AH610)-LEN(SUBSTITUTE($AH607:$AH610,"G", "")))</f>
        <v>0</v>
      </c>
      <c r="AZ607" s="232">
        <f>SUMPRODUCT(LEN($AG607:$AG610)-LEN(SUBSTITUTE($AG607:$AG610,"G", "")))</f>
        <v>0</v>
      </c>
      <c r="BA607" s="235">
        <f>SUMPRODUCT(LEN($M607:$AE610)-LEN(SUBSTITUTE($M607:$AE610,"M", "")))</f>
        <v>0</v>
      </c>
      <c r="BB607" s="229">
        <f>SUMPRODUCT(LEN($AH607:$AH610)-LEN(SUBSTITUTE($AH607:$AH610,"M", "")))</f>
        <v>0</v>
      </c>
      <c r="BC607" s="232">
        <f>SUMPRODUCT(LEN($AG607:$AG610)-LEN(SUBSTITUTE($AG607:$AG610,"M", "")))</f>
        <v>0</v>
      </c>
      <c r="BD607" s="297">
        <f>SUMPRODUCT(LEN($AI607:$AI610)-LEN(SUBSTITUTE($AI607:$AI610,"S", "")))</f>
        <v>0</v>
      </c>
      <c r="BE607" s="300">
        <f>SUMPRODUCT(LEN($AI607:$AI610)-LEN(SUBSTITUTE($AI607:$AI610,"F", "")))</f>
        <v>0</v>
      </c>
      <c r="BF607" s="300">
        <f>SUMPRODUCT(LEN($AI607:$AI610)-LEN(SUBSTITUTE($AI607:$AI610,"G", "")))</f>
        <v>0</v>
      </c>
      <c r="BG607" s="303">
        <f>SUMPRODUCT(LEN($AI607:$AI610)-LEN(SUBSTITUTE($AI607:$AI610,"M", "")))</f>
        <v>0</v>
      </c>
    </row>
    <row r="608" spans="2:60" ht="28.15" hidden="1" customHeight="1" thickBot="1">
      <c r="B608" s="29"/>
      <c r="C608" s="264"/>
      <c r="D608" s="37"/>
      <c r="E608" s="36"/>
      <c r="F608" s="36"/>
      <c r="G608" s="35"/>
      <c r="H608" s="256"/>
      <c r="I608" s="260"/>
      <c r="J608" s="260"/>
      <c r="K608" s="260"/>
      <c r="L608" s="32" t="s">
        <v>72</v>
      </c>
      <c r="M608" s="31"/>
      <c r="N608" s="32" t="s">
        <v>71</v>
      </c>
      <c r="O608" s="31"/>
      <c r="P608" s="32" t="s">
        <v>70</v>
      </c>
      <c r="Q608" s="31"/>
      <c r="R608" s="32" t="s">
        <v>69</v>
      </c>
      <c r="S608" s="31"/>
      <c r="T608" s="32" t="s">
        <v>68</v>
      </c>
      <c r="U608" s="31"/>
      <c r="V608" s="32" t="s">
        <v>67</v>
      </c>
      <c r="W608" s="31"/>
      <c r="X608" s="32" t="s">
        <v>66</v>
      </c>
      <c r="Y608" s="31"/>
      <c r="Z608" s="32" t="s">
        <v>65</v>
      </c>
      <c r="AA608" s="31"/>
      <c r="AB608" s="34" t="s">
        <v>64</v>
      </c>
      <c r="AC608" s="33"/>
      <c r="AD608" s="32" t="s">
        <v>63</v>
      </c>
      <c r="AE608" s="31"/>
      <c r="AF608" s="30"/>
      <c r="AG608" s="31"/>
      <c r="AH608" s="30"/>
      <c r="AI608" s="20"/>
      <c r="AJ608" s="246"/>
      <c r="AK608" s="246"/>
      <c r="AL608" s="19"/>
      <c r="AM608" s="7"/>
      <c r="AN608" s="7"/>
      <c r="AO608" s="239"/>
      <c r="AP608" s="230"/>
      <c r="AQ608" s="233"/>
      <c r="AR608" s="236"/>
      <c r="AS608" s="230"/>
      <c r="AT608" s="233"/>
      <c r="AU608" s="236"/>
      <c r="AV608" s="230"/>
      <c r="AW608" s="233"/>
      <c r="AX608" s="236"/>
      <c r="AY608" s="230"/>
      <c r="AZ608" s="233"/>
      <c r="BA608" s="236"/>
      <c r="BB608" s="230"/>
      <c r="BC608" s="233"/>
      <c r="BD608" s="298"/>
      <c r="BE608" s="301"/>
      <c r="BF608" s="301"/>
      <c r="BG608" s="304"/>
    </row>
    <row r="609" spans="2:60" ht="28.15" hidden="1" customHeight="1">
      <c r="B609" s="29"/>
      <c r="C609" s="265"/>
      <c r="D609" s="28"/>
      <c r="E609" s="27"/>
      <c r="F609" s="27"/>
      <c r="G609" s="26"/>
      <c r="H609" s="257"/>
      <c r="I609" s="261"/>
      <c r="J609" s="261"/>
      <c r="K609" s="261"/>
      <c r="L609" s="23" t="s">
        <v>62</v>
      </c>
      <c r="M609" s="22"/>
      <c r="N609" s="23" t="s">
        <v>61</v>
      </c>
      <c r="O609" s="22"/>
      <c r="P609" s="23" t="s">
        <v>60</v>
      </c>
      <c r="Q609" s="22"/>
      <c r="R609" s="23" t="s">
        <v>59</v>
      </c>
      <c r="S609" s="22"/>
      <c r="T609" s="23" t="s">
        <v>58</v>
      </c>
      <c r="U609" s="22"/>
      <c r="V609" s="23" t="s">
        <v>57</v>
      </c>
      <c r="W609" s="22"/>
      <c r="X609" s="23" t="s">
        <v>56</v>
      </c>
      <c r="Y609" s="22"/>
      <c r="Z609" s="23" t="s">
        <v>55</v>
      </c>
      <c r="AA609" s="22"/>
      <c r="AB609" s="25" t="s">
        <v>54</v>
      </c>
      <c r="AC609" s="24"/>
      <c r="AD609" s="23">
        <v>39</v>
      </c>
      <c r="AE609" s="22"/>
      <c r="AF609" s="21"/>
      <c r="AG609" s="22"/>
      <c r="AH609" s="21"/>
      <c r="AI609" s="20"/>
      <c r="AJ609" s="246"/>
      <c r="AK609" s="246"/>
      <c r="AL609" s="19"/>
      <c r="AM609" s="7"/>
      <c r="AN609" s="7"/>
      <c r="AO609" s="239"/>
      <c r="AP609" s="230"/>
      <c r="AQ609" s="233"/>
      <c r="AR609" s="236"/>
      <c r="AS609" s="230"/>
      <c r="AT609" s="233"/>
      <c r="AU609" s="236"/>
      <c r="AV609" s="230"/>
      <c r="AW609" s="233"/>
      <c r="AX609" s="236"/>
      <c r="AY609" s="230"/>
      <c r="AZ609" s="233"/>
      <c r="BA609" s="236"/>
      <c r="BB609" s="230"/>
      <c r="BC609" s="233"/>
      <c r="BD609" s="298"/>
      <c r="BE609" s="301"/>
      <c r="BF609" s="301"/>
      <c r="BG609" s="304"/>
    </row>
    <row r="610" spans="2:60" ht="28.15" hidden="1" customHeight="1" thickBot="1">
      <c r="B610" s="18"/>
      <c r="C610" s="271"/>
      <c r="D610" s="17"/>
      <c r="E610" s="16"/>
      <c r="F610" s="16"/>
      <c r="G610" s="15"/>
      <c r="H610" s="258"/>
      <c r="I610" s="272"/>
      <c r="J610" s="272"/>
      <c r="K610" s="272"/>
      <c r="L610" s="12" t="s">
        <v>53</v>
      </c>
      <c r="M610" s="11"/>
      <c r="N610" s="12" t="s">
        <v>52</v>
      </c>
      <c r="O610" s="11"/>
      <c r="P610" s="12" t="s">
        <v>51</v>
      </c>
      <c r="Q610" s="11"/>
      <c r="R610" s="12" t="s">
        <v>50</v>
      </c>
      <c r="S610" s="11"/>
      <c r="T610" s="12">
        <v>20</v>
      </c>
      <c r="U610" s="11"/>
      <c r="V610" s="12" t="s">
        <v>49</v>
      </c>
      <c r="W610" s="11"/>
      <c r="X610" s="12" t="s">
        <v>48</v>
      </c>
      <c r="Y610" s="11"/>
      <c r="Z610" s="12" t="s">
        <v>47</v>
      </c>
      <c r="AA610" s="11"/>
      <c r="AB610" s="14" t="s">
        <v>46</v>
      </c>
      <c r="AC610" s="13"/>
      <c r="AD610" s="12" t="s">
        <v>45</v>
      </c>
      <c r="AE610" s="11"/>
      <c r="AF610" s="10"/>
      <c r="AG610" s="11"/>
      <c r="AH610" s="10"/>
      <c r="AI610" s="9"/>
      <c r="AJ610" s="247"/>
      <c r="AK610" s="247"/>
      <c r="AL610" s="8"/>
      <c r="AM610" s="7"/>
      <c r="AN610" s="7"/>
      <c r="AO610" s="240"/>
      <c r="AP610" s="231"/>
      <c r="AQ610" s="234"/>
      <c r="AR610" s="237"/>
      <c r="AS610" s="231"/>
      <c r="AT610" s="234"/>
      <c r="AU610" s="237"/>
      <c r="AV610" s="231"/>
      <c r="AW610" s="234"/>
      <c r="AX610" s="237"/>
      <c r="AY610" s="231"/>
      <c r="AZ610" s="234"/>
      <c r="BA610" s="237"/>
      <c r="BB610" s="231"/>
      <c r="BC610" s="234"/>
      <c r="BD610" s="299"/>
      <c r="BE610" s="302"/>
      <c r="BF610" s="302"/>
      <c r="BG610" s="305"/>
    </row>
    <row r="611" spans="2:60" ht="85.9" hidden="1" customHeight="1" thickBot="1">
      <c r="B611" s="94" t="s">
        <v>119</v>
      </c>
      <c r="C611" s="83" t="s">
        <v>118</v>
      </c>
      <c r="D611" s="88" t="s">
        <v>117</v>
      </c>
      <c r="E611" s="93" t="s">
        <v>116</v>
      </c>
      <c r="F611" s="92"/>
      <c r="G611" s="91"/>
      <c r="H611" s="90" t="s">
        <v>115</v>
      </c>
      <c r="I611" s="88" t="s">
        <v>43</v>
      </c>
      <c r="J611" s="88" t="s">
        <v>114</v>
      </c>
      <c r="K611" s="88" t="s">
        <v>44</v>
      </c>
      <c r="L611" s="227" t="s">
        <v>113</v>
      </c>
      <c r="M611" s="270"/>
      <c r="N611" s="227" t="s">
        <v>112</v>
      </c>
      <c r="O611" s="270"/>
      <c r="P611" s="227" t="s">
        <v>112</v>
      </c>
      <c r="Q611" s="228"/>
      <c r="R611" s="227" t="s">
        <v>112</v>
      </c>
      <c r="S611" s="228"/>
      <c r="T611" s="227" t="s">
        <v>112</v>
      </c>
      <c r="U611" s="228"/>
      <c r="V611" s="227" t="s">
        <v>112</v>
      </c>
      <c r="W611" s="228"/>
      <c r="X611" s="227" t="s">
        <v>112</v>
      </c>
      <c r="Y611" s="228"/>
      <c r="Z611" s="227" t="s">
        <v>112</v>
      </c>
      <c r="AA611" s="228"/>
      <c r="AB611" s="227" t="s">
        <v>112</v>
      </c>
      <c r="AC611" s="228"/>
      <c r="AD611" s="227" t="s">
        <v>112</v>
      </c>
      <c r="AE611" s="228"/>
      <c r="AF611" s="244" t="s">
        <v>111</v>
      </c>
      <c r="AG611" s="228"/>
      <c r="AH611" s="90" t="s">
        <v>110</v>
      </c>
      <c r="AI611" s="89" t="s">
        <v>109</v>
      </c>
      <c r="AJ611" s="88" t="s">
        <v>108</v>
      </c>
      <c r="AK611" s="88" t="s">
        <v>107</v>
      </c>
      <c r="AL611" s="87" t="s">
        <v>106</v>
      </c>
      <c r="AM611" s="86"/>
      <c r="AN611" s="86"/>
      <c r="AO611" s="84" t="s">
        <v>105</v>
      </c>
      <c r="AP611" s="83" t="s">
        <v>104</v>
      </c>
      <c r="AQ611" s="82" t="s">
        <v>103</v>
      </c>
      <c r="AR611" s="84" t="s">
        <v>102</v>
      </c>
      <c r="AS611" s="83" t="s">
        <v>101</v>
      </c>
      <c r="AT611" s="82" t="s">
        <v>100</v>
      </c>
      <c r="AU611" s="84" t="s">
        <v>99</v>
      </c>
      <c r="AV611" s="83" t="s">
        <v>98</v>
      </c>
      <c r="AW611" s="85" t="s">
        <v>97</v>
      </c>
      <c r="AX611" s="84" t="s">
        <v>96</v>
      </c>
      <c r="AY611" s="83" t="s">
        <v>95</v>
      </c>
      <c r="AZ611" s="82" t="s">
        <v>94</v>
      </c>
      <c r="BA611" s="84" t="s">
        <v>93</v>
      </c>
      <c r="BB611" s="83" t="s">
        <v>92</v>
      </c>
      <c r="BC611" s="82" t="s">
        <v>91</v>
      </c>
      <c r="BD611" s="81" t="s">
        <v>90</v>
      </c>
      <c r="BE611" s="80" t="s">
        <v>89</v>
      </c>
      <c r="BF611" s="80" t="s">
        <v>88</v>
      </c>
      <c r="BG611" s="79" t="s">
        <v>87</v>
      </c>
    </row>
    <row r="612" spans="2:60" ht="48" hidden="1" thickBot="1">
      <c r="B612" s="78" t="s">
        <v>139</v>
      </c>
      <c r="C612" s="77"/>
      <c r="D612" s="76"/>
      <c r="E612" s="267"/>
      <c r="F612" s="268"/>
      <c r="G612" s="269"/>
      <c r="H612" s="75" t="s">
        <v>85</v>
      </c>
      <c r="I612" s="74"/>
      <c r="J612" s="74"/>
      <c r="K612" s="73"/>
      <c r="L612" s="72"/>
      <c r="M612" s="68"/>
      <c r="N612" s="72"/>
      <c r="O612" s="68"/>
      <c r="P612" s="72"/>
      <c r="Q612" s="68"/>
      <c r="R612" s="72"/>
      <c r="S612" s="68"/>
      <c r="T612" s="72"/>
      <c r="U612" s="68"/>
      <c r="V612" s="72"/>
      <c r="W612" s="68"/>
      <c r="X612" s="72"/>
      <c r="Y612" s="68"/>
      <c r="Z612" s="72"/>
      <c r="AA612" s="71"/>
      <c r="AB612" s="70"/>
      <c r="AC612" s="70"/>
      <c r="AD612" s="70"/>
      <c r="AE612" s="70"/>
      <c r="AF612" s="69" t="s">
        <v>84</v>
      </c>
      <c r="AG612" s="68"/>
      <c r="AH612" s="68"/>
      <c r="AI612" s="68"/>
      <c r="AJ612" s="67"/>
      <c r="AK612" s="67"/>
      <c r="AL612" s="66"/>
      <c r="AM612" s="65"/>
      <c r="AN612" s="65"/>
      <c r="AO612" s="64">
        <f t="shared" ref="AO612:BG612" si="43">SUM(AO613:AO624)</f>
        <v>0</v>
      </c>
      <c r="AP612" s="63">
        <f t="shared" si="43"/>
        <v>0</v>
      </c>
      <c r="AQ612" s="62">
        <f t="shared" si="43"/>
        <v>0</v>
      </c>
      <c r="AR612" s="64">
        <f t="shared" si="43"/>
        <v>0</v>
      </c>
      <c r="AS612" s="63">
        <f t="shared" si="43"/>
        <v>0</v>
      </c>
      <c r="AT612" s="62">
        <f t="shared" si="43"/>
        <v>0</v>
      </c>
      <c r="AU612" s="64">
        <f t="shared" si="43"/>
        <v>0</v>
      </c>
      <c r="AV612" s="63">
        <f t="shared" si="43"/>
        <v>0</v>
      </c>
      <c r="AW612" s="62">
        <f t="shared" si="43"/>
        <v>0</v>
      </c>
      <c r="AX612" s="64">
        <f t="shared" si="43"/>
        <v>0</v>
      </c>
      <c r="AY612" s="63">
        <f t="shared" si="43"/>
        <v>0</v>
      </c>
      <c r="AZ612" s="62">
        <f t="shared" si="43"/>
        <v>0</v>
      </c>
      <c r="BA612" s="64">
        <f t="shared" si="43"/>
        <v>0</v>
      </c>
      <c r="BB612" s="63">
        <f t="shared" si="43"/>
        <v>0</v>
      </c>
      <c r="BC612" s="62">
        <f t="shared" si="43"/>
        <v>0</v>
      </c>
      <c r="BD612" s="61">
        <f t="shared" si="43"/>
        <v>0</v>
      </c>
      <c r="BE612" s="60">
        <f t="shared" si="43"/>
        <v>0</v>
      </c>
      <c r="BF612" s="60">
        <f t="shared" si="43"/>
        <v>0</v>
      </c>
      <c r="BG612" s="59">
        <f t="shared" si="43"/>
        <v>0</v>
      </c>
      <c r="BH612" s="58" t="s">
        <v>83</v>
      </c>
    </row>
    <row r="613" spans="2:60" ht="28.15" hidden="1" customHeight="1">
      <c r="B613" s="29"/>
      <c r="C613" s="263">
        <v>1</v>
      </c>
      <c r="D613" s="47"/>
      <c r="E613" s="46"/>
      <c r="F613" s="46"/>
      <c r="G613" s="45"/>
      <c r="H613" s="255"/>
      <c r="I613" s="259"/>
      <c r="J613" s="259"/>
      <c r="K613" s="259"/>
      <c r="L613" s="42" t="s">
        <v>82</v>
      </c>
      <c r="M613" s="41"/>
      <c r="N613" s="42" t="s">
        <v>81</v>
      </c>
      <c r="O613" s="41"/>
      <c r="P613" s="42" t="s">
        <v>80</v>
      </c>
      <c r="Q613" s="41"/>
      <c r="R613" s="42" t="s">
        <v>79</v>
      </c>
      <c r="S613" s="41"/>
      <c r="T613" s="42" t="s">
        <v>78</v>
      </c>
      <c r="U613" s="41"/>
      <c r="V613" s="42" t="s">
        <v>77</v>
      </c>
      <c r="W613" s="41"/>
      <c r="X613" s="42" t="s">
        <v>76</v>
      </c>
      <c r="Y613" s="41"/>
      <c r="Z613" s="42" t="s">
        <v>75</v>
      </c>
      <c r="AA613" s="41"/>
      <c r="AB613" s="44" t="s">
        <v>74</v>
      </c>
      <c r="AC613" s="43"/>
      <c r="AD613" s="42" t="s">
        <v>73</v>
      </c>
      <c r="AE613" s="41"/>
      <c r="AF613" s="40"/>
      <c r="AG613" s="41"/>
      <c r="AH613" s="40"/>
      <c r="AI613" s="39"/>
      <c r="AJ613" s="245"/>
      <c r="AK613" s="245"/>
      <c r="AL613" s="38"/>
      <c r="AM613" s="7"/>
      <c r="AN613" s="7"/>
      <c r="AO613" s="238">
        <f>SUMPRODUCT(LEN($M613:$AE616)-LEN(SUBSTITUTE($M613:$AE616,"A", "")))</f>
        <v>0</v>
      </c>
      <c r="AP613" s="229">
        <f>SUMPRODUCT(LEN($AH613:$AH616)-LEN(SUBSTITUTE($AH613:$AH616,"A", "")))</f>
        <v>0</v>
      </c>
      <c r="AQ613" s="232">
        <f>SUMPRODUCT(LEN($AG613:$AG616)-LEN(SUBSTITUTE($AG613:$AG616,"A", "")))</f>
        <v>0</v>
      </c>
      <c r="AR613" s="235">
        <f>SUMPRODUCT(LEN($M613:$AE616)-LEN(SUBSTITUTE($M613:$AE616,"S", "")))</f>
        <v>0</v>
      </c>
      <c r="AS613" s="229">
        <f>SUMPRODUCT(LEN($AH613:$AH616)-LEN(SUBSTITUTE($AH613:$AH616,"S", "")))</f>
        <v>0</v>
      </c>
      <c r="AT613" s="232">
        <f>SUMPRODUCT(LEN($AG613:$AG616)-LEN(SUBSTITUTE($AG613:$AG616,"S", "")))</f>
        <v>0</v>
      </c>
      <c r="AU613" s="235">
        <f>SUMPRODUCT(LEN($M613:$AE616)-LEN(SUBSTITUTE($M613:$AE616,"F", "")))</f>
        <v>0</v>
      </c>
      <c r="AV613" s="229">
        <f>SUMPRODUCT(LEN($AH613:$AH616)-LEN(SUBSTITUTE($AH613:$AH616,"F", "")))</f>
        <v>0</v>
      </c>
      <c r="AW613" s="232">
        <f>SUMPRODUCT(LEN($AG613:$AG616)-LEN(SUBSTITUTE($AG613:$AG616,"F", "")))</f>
        <v>0</v>
      </c>
      <c r="AX613" s="235">
        <f>SUMPRODUCT(LEN($M613:$AE616)-LEN(SUBSTITUTE($M613:$AE616,"G", "")))</f>
        <v>0</v>
      </c>
      <c r="AY613" s="229">
        <f>SUMPRODUCT(LEN($AH613:$AH616)-LEN(SUBSTITUTE($AH613:$AH616,"G", "")))</f>
        <v>0</v>
      </c>
      <c r="AZ613" s="232">
        <f>SUMPRODUCT(LEN($AG613:$AG616)-LEN(SUBSTITUTE($AG613:$AG616,"G", "")))</f>
        <v>0</v>
      </c>
      <c r="BA613" s="235">
        <f>SUMPRODUCT(LEN($M613:$AE616)-LEN(SUBSTITUTE($M613:$AE616,"M", "")))</f>
        <v>0</v>
      </c>
      <c r="BB613" s="229">
        <f>SUMPRODUCT(LEN($AH613:$AH616)-LEN(SUBSTITUTE($AH613:$AH616,"M", "")))</f>
        <v>0</v>
      </c>
      <c r="BC613" s="232">
        <f>SUMPRODUCT(LEN($AG613:$AG616)-LEN(SUBSTITUTE($AG613:$AG616,"M", "")))</f>
        <v>0</v>
      </c>
      <c r="BD613" s="297">
        <f>SUMPRODUCT(LEN($AI613:$AI616)-LEN(SUBSTITUTE($AI613:$AI616,"S", "")))</f>
        <v>0</v>
      </c>
      <c r="BE613" s="300">
        <f>SUMPRODUCT(LEN($AI613:$AI616)-LEN(SUBSTITUTE($AI613:$AI616,"F", "")))</f>
        <v>0</v>
      </c>
      <c r="BF613" s="300">
        <f>SUMPRODUCT(LEN($AI613:$AI616)-LEN(SUBSTITUTE($AI613:$AI616,"G", "")))</f>
        <v>0</v>
      </c>
      <c r="BG613" s="303">
        <f>SUMPRODUCT(LEN($AI613:$AI616)-LEN(SUBSTITUTE($AI613:$AI616,"M", "")))</f>
        <v>0</v>
      </c>
    </row>
    <row r="614" spans="2:60" ht="28.15" hidden="1" customHeight="1" thickBot="1">
      <c r="B614" s="29"/>
      <c r="C614" s="264"/>
      <c r="D614" s="37"/>
      <c r="E614" s="36"/>
      <c r="F614" s="36"/>
      <c r="G614" s="35"/>
      <c r="H614" s="256"/>
      <c r="I614" s="260"/>
      <c r="J614" s="260"/>
      <c r="K614" s="260"/>
      <c r="L614" s="32" t="s">
        <v>72</v>
      </c>
      <c r="M614" s="31"/>
      <c r="N614" s="32" t="s">
        <v>71</v>
      </c>
      <c r="O614" s="31"/>
      <c r="P614" s="32" t="s">
        <v>70</v>
      </c>
      <c r="Q614" s="31"/>
      <c r="R614" s="32" t="s">
        <v>69</v>
      </c>
      <c r="S614" s="31"/>
      <c r="T614" s="32" t="s">
        <v>68</v>
      </c>
      <c r="U614" s="31"/>
      <c r="V614" s="32" t="s">
        <v>67</v>
      </c>
      <c r="W614" s="31"/>
      <c r="X614" s="32" t="s">
        <v>66</v>
      </c>
      <c r="Y614" s="31"/>
      <c r="Z614" s="32" t="s">
        <v>65</v>
      </c>
      <c r="AA614" s="31"/>
      <c r="AB614" s="34" t="s">
        <v>64</v>
      </c>
      <c r="AC614" s="33"/>
      <c r="AD614" s="32" t="s">
        <v>63</v>
      </c>
      <c r="AE614" s="31"/>
      <c r="AF614" s="30"/>
      <c r="AG614" s="31"/>
      <c r="AH614" s="30"/>
      <c r="AI614" s="20"/>
      <c r="AJ614" s="246"/>
      <c r="AK614" s="246"/>
      <c r="AL614" s="19"/>
      <c r="AM614" s="7"/>
      <c r="AN614" s="7"/>
      <c r="AO614" s="239"/>
      <c r="AP614" s="230"/>
      <c r="AQ614" s="233"/>
      <c r="AR614" s="236"/>
      <c r="AS614" s="230"/>
      <c r="AT614" s="233"/>
      <c r="AU614" s="236"/>
      <c r="AV614" s="230"/>
      <c r="AW614" s="233"/>
      <c r="AX614" s="236"/>
      <c r="AY614" s="230"/>
      <c r="AZ614" s="233"/>
      <c r="BA614" s="236"/>
      <c r="BB614" s="230"/>
      <c r="BC614" s="233"/>
      <c r="BD614" s="298"/>
      <c r="BE614" s="301"/>
      <c r="BF614" s="301"/>
      <c r="BG614" s="304"/>
    </row>
    <row r="615" spans="2:60" ht="28.15" hidden="1" customHeight="1">
      <c r="B615" s="29"/>
      <c r="C615" s="265"/>
      <c r="D615" s="28"/>
      <c r="E615" s="27"/>
      <c r="F615" s="27"/>
      <c r="G615" s="26"/>
      <c r="H615" s="257"/>
      <c r="I615" s="261"/>
      <c r="J615" s="261"/>
      <c r="K615" s="261"/>
      <c r="L615" s="23" t="s">
        <v>62</v>
      </c>
      <c r="M615" s="22"/>
      <c r="N615" s="23" t="s">
        <v>61</v>
      </c>
      <c r="O615" s="22"/>
      <c r="P615" s="23" t="s">
        <v>60</v>
      </c>
      <c r="Q615" s="22"/>
      <c r="R615" s="23" t="s">
        <v>59</v>
      </c>
      <c r="S615" s="22"/>
      <c r="T615" s="23" t="s">
        <v>58</v>
      </c>
      <c r="U615" s="22"/>
      <c r="V615" s="23" t="s">
        <v>57</v>
      </c>
      <c r="W615" s="22"/>
      <c r="X615" s="23" t="s">
        <v>56</v>
      </c>
      <c r="Y615" s="22"/>
      <c r="Z615" s="23" t="s">
        <v>55</v>
      </c>
      <c r="AA615" s="22"/>
      <c r="AB615" s="25" t="s">
        <v>54</v>
      </c>
      <c r="AC615" s="24"/>
      <c r="AD615" s="23">
        <v>39</v>
      </c>
      <c r="AE615" s="22"/>
      <c r="AF615" s="21"/>
      <c r="AG615" s="22"/>
      <c r="AH615" s="21"/>
      <c r="AI615" s="20"/>
      <c r="AJ615" s="246"/>
      <c r="AK615" s="246"/>
      <c r="AL615" s="19"/>
      <c r="AM615" s="7"/>
      <c r="AN615" s="7"/>
      <c r="AO615" s="239"/>
      <c r="AP615" s="230"/>
      <c r="AQ615" s="233"/>
      <c r="AR615" s="236"/>
      <c r="AS615" s="230"/>
      <c r="AT615" s="233"/>
      <c r="AU615" s="236"/>
      <c r="AV615" s="230"/>
      <c r="AW615" s="233"/>
      <c r="AX615" s="236"/>
      <c r="AY615" s="230"/>
      <c r="AZ615" s="233"/>
      <c r="BA615" s="236"/>
      <c r="BB615" s="230"/>
      <c r="BC615" s="233"/>
      <c r="BD615" s="298"/>
      <c r="BE615" s="301"/>
      <c r="BF615" s="301"/>
      <c r="BG615" s="304"/>
    </row>
    <row r="616" spans="2:60" ht="28.15" hidden="1" customHeight="1" thickBot="1">
      <c r="B616" s="29"/>
      <c r="C616" s="266"/>
      <c r="D616" s="57"/>
      <c r="E616" s="56"/>
      <c r="F616" s="56"/>
      <c r="G616" s="55"/>
      <c r="H616" s="258"/>
      <c r="I616" s="262"/>
      <c r="J616" s="262"/>
      <c r="K616" s="262"/>
      <c r="L616" s="52" t="s">
        <v>53</v>
      </c>
      <c r="M616" s="51"/>
      <c r="N616" s="52" t="s">
        <v>52</v>
      </c>
      <c r="O616" s="51"/>
      <c r="P616" s="52" t="s">
        <v>51</v>
      </c>
      <c r="Q616" s="51"/>
      <c r="R616" s="52" t="s">
        <v>50</v>
      </c>
      <c r="S616" s="51"/>
      <c r="T616" s="52">
        <v>20</v>
      </c>
      <c r="U616" s="51"/>
      <c r="V616" s="52" t="s">
        <v>49</v>
      </c>
      <c r="W616" s="51"/>
      <c r="X616" s="52" t="s">
        <v>48</v>
      </c>
      <c r="Y616" s="51"/>
      <c r="Z616" s="52" t="s">
        <v>47</v>
      </c>
      <c r="AA616" s="51"/>
      <c r="AB616" s="54" t="s">
        <v>46</v>
      </c>
      <c r="AC616" s="53"/>
      <c r="AD616" s="52" t="s">
        <v>45</v>
      </c>
      <c r="AE616" s="51"/>
      <c r="AF616" s="50"/>
      <c r="AG616" s="51"/>
      <c r="AH616" s="50"/>
      <c r="AI616" s="49"/>
      <c r="AJ616" s="248"/>
      <c r="AK616" s="248"/>
      <c r="AL616" s="48"/>
      <c r="AM616" s="7"/>
      <c r="AN616" s="7"/>
      <c r="AO616" s="240"/>
      <c r="AP616" s="231"/>
      <c r="AQ616" s="234"/>
      <c r="AR616" s="237"/>
      <c r="AS616" s="231"/>
      <c r="AT616" s="234"/>
      <c r="AU616" s="237"/>
      <c r="AV616" s="231"/>
      <c r="AW616" s="234"/>
      <c r="AX616" s="237"/>
      <c r="AY616" s="231"/>
      <c r="AZ616" s="234"/>
      <c r="BA616" s="237"/>
      <c r="BB616" s="231"/>
      <c r="BC616" s="234"/>
      <c r="BD616" s="299"/>
      <c r="BE616" s="302"/>
      <c r="BF616" s="302"/>
      <c r="BG616" s="305"/>
    </row>
    <row r="617" spans="2:60" ht="28.15" hidden="1" customHeight="1">
      <c r="B617" s="29"/>
      <c r="C617" s="263">
        <v>2</v>
      </c>
      <c r="D617" s="47"/>
      <c r="E617" s="46"/>
      <c r="F617" s="46"/>
      <c r="G617" s="45"/>
      <c r="H617" s="255"/>
      <c r="I617" s="259"/>
      <c r="J617" s="259"/>
      <c r="K617" s="259"/>
      <c r="L617" s="42" t="s">
        <v>82</v>
      </c>
      <c r="M617" s="41"/>
      <c r="N617" s="42" t="s">
        <v>81</v>
      </c>
      <c r="O617" s="41"/>
      <c r="P617" s="42" t="s">
        <v>80</v>
      </c>
      <c r="Q617" s="41"/>
      <c r="R617" s="42" t="s">
        <v>79</v>
      </c>
      <c r="S617" s="41"/>
      <c r="T617" s="42" t="s">
        <v>78</v>
      </c>
      <c r="U617" s="41"/>
      <c r="V617" s="42" t="s">
        <v>77</v>
      </c>
      <c r="W617" s="41"/>
      <c r="X617" s="42" t="s">
        <v>76</v>
      </c>
      <c r="Y617" s="41"/>
      <c r="Z617" s="42" t="s">
        <v>75</v>
      </c>
      <c r="AA617" s="41"/>
      <c r="AB617" s="44" t="s">
        <v>74</v>
      </c>
      <c r="AC617" s="43"/>
      <c r="AD617" s="42" t="s">
        <v>73</v>
      </c>
      <c r="AE617" s="41"/>
      <c r="AF617" s="40"/>
      <c r="AG617" s="41"/>
      <c r="AH617" s="40"/>
      <c r="AI617" s="39"/>
      <c r="AJ617" s="249"/>
      <c r="AK617" s="252"/>
      <c r="AL617" s="38"/>
      <c r="AM617" s="7"/>
      <c r="AN617" s="7"/>
      <c r="AO617" s="238">
        <f>SUMPRODUCT(LEN($M617:$AE620)-LEN(SUBSTITUTE($M617:$AE620,"A", "")))</f>
        <v>0</v>
      </c>
      <c r="AP617" s="229">
        <f>SUMPRODUCT(LEN($AH617:$AH620)-LEN(SUBSTITUTE($AH617:$AH620,"A", "")))</f>
        <v>0</v>
      </c>
      <c r="AQ617" s="232">
        <f>SUMPRODUCT(LEN($AG617:$AG620)-LEN(SUBSTITUTE($AG617:$AG620,"A", "")))</f>
        <v>0</v>
      </c>
      <c r="AR617" s="235">
        <f>SUMPRODUCT(LEN($M617:$AE620)-LEN(SUBSTITUTE($M617:$AE620,"S", "")))</f>
        <v>0</v>
      </c>
      <c r="AS617" s="229">
        <f>SUMPRODUCT(LEN($AH617:$AH620)-LEN(SUBSTITUTE($AH617:$AH620,"S", "")))</f>
        <v>0</v>
      </c>
      <c r="AT617" s="232">
        <f>SUMPRODUCT(LEN($AG617:$AG620)-LEN(SUBSTITUTE($AG617:$AG620,"S", "")))</f>
        <v>0</v>
      </c>
      <c r="AU617" s="235">
        <f>SUMPRODUCT(LEN($M617:$AE620)-LEN(SUBSTITUTE($M617:$AE620,"F", "")))</f>
        <v>0</v>
      </c>
      <c r="AV617" s="229">
        <f>SUMPRODUCT(LEN($AH617:$AH620)-LEN(SUBSTITUTE($AH617:$AH620,"F", "")))</f>
        <v>0</v>
      </c>
      <c r="AW617" s="232">
        <f>SUMPRODUCT(LEN($AG617:$AG620)-LEN(SUBSTITUTE($AG617:$AG620,"F", "")))</f>
        <v>0</v>
      </c>
      <c r="AX617" s="235">
        <f>SUMPRODUCT(LEN($M617:$AE620)-LEN(SUBSTITUTE($M617:$AE620,"G", "")))</f>
        <v>0</v>
      </c>
      <c r="AY617" s="229">
        <f>SUMPRODUCT(LEN($AH617:$AH620)-LEN(SUBSTITUTE($AH617:$AH620,"G", "")))</f>
        <v>0</v>
      </c>
      <c r="AZ617" s="232">
        <f>SUMPRODUCT(LEN($AG617:$AG620)-LEN(SUBSTITUTE($AG617:$AG620,"G", "")))</f>
        <v>0</v>
      </c>
      <c r="BA617" s="235">
        <f>SUMPRODUCT(LEN($M617:$AE620)-LEN(SUBSTITUTE($M617:$AE620,"M", "")))</f>
        <v>0</v>
      </c>
      <c r="BB617" s="229">
        <f>SUMPRODUCT(LEN($AH617:$AH620)-LEN(SUBSTITUTE($AH617:$AH620,"M", "")))</f>
        <v>0</v>
      </c>
      <c r="BC617" s="232">
        <f>SUMPRODUCT(LEN($AG617:$AG620)-LEN(SUBSTITUTE($AG617:$AG620,"M", "")))</f>
        <v>0</v>
      </c>
      <c r="BD617" s="297">
        <f>SUMPRODUCT(LEN($AI617:$AI620)-LEN(SUBSTITUTE($AI617:$AI620,"S", "")))</f>
        <v>0</v>
      </c>
      <c r="BE617" s="300">
        <f>SUMPRODUCT(LEN($AI617:$AI620)-LEN(SUBSTITUTE($AI617:$AI620,"F", "")))</f>
        <v>0</v>
      </c>
      <c r="BF617" s="300">
        <f>SUMPRODUCT(LEN($AI617:$AI620)-LEN(SUBSTITUTE($AI617:$AI620,"G", "")))</f>
        <v>0</v>
      </c>
      <c r="BG617" s="303">
        <f>SUMPRODUCT(LEN($AI617:$AI620)-LEN(SUBSTITUTE($AI617:$AI620,"M", "")))</f>
        <v>0</v>
      </c>
    </row>
    <row r="618" spans="2:60" ht="28.15" hidden="1" customHeight="1" thickBot="1">
      <c r="B618" s="29"/>
      <c r="C618" s="264"/>
      <c r="D618" s="37"/>
      <c r="E618" s="36"/>
      <c r="F618" s="36"/>
      <c r="G618" s="35"/>
      <c r="H618" s="256"/>
      <c r="I618" s="260"/>
      <c r="J618" s="260"/>
      <c r="K618" s="260"/>
      <c r="L618" s="32" t="s">
        <v>72</v>
      </c>
      <c r="M618" s="31"/>
      <c r="N618" s="32" t="s">
        <v>71</v>
      </c>
      <c r="O618" s="31"/>
      <c r="P618" s="32" t="s">
        <v>70</v>
      </c>
      <c r="Q618" s="31"/>
      <c r="R618" s="32" t="s">
        <v>69</v>
      </c>
      <c r="S618" s="31"/>
      <c r="T618" s="32" t="s">
        <v>68</v>
      </c>
      <c r="U618" s="31"/>
      <c r="V618" s="32" t="s">
        <v>67</v>
      </c>
      <c r="W618" s="31"/>
      <c r="X618" s="32" t="s">
        <v>66</v>
      </c>
      <c r="Y618" s="31"/>
      <c r="Z618" s="32" t="s">
        <v>65</v>
      </c>
      <c r="AA618" s="31"/>
      <c r="AB618" s="34" t="s">
        <v>64</v>
      </c>
      <c r="AC618" s="33"/>
      <c r="AD618" s="32" t="s">
        <v>63</v>
      </c>
      <c r="AE618" s="31"/>
      <c r="AF618" s="30"/>
      <c r="AG618" s="31"/>
      <c r="AH618" s="30"/>
      <c r="AI618" s="20"/>
      <c r="AJ618" s="250"/>
      <c r="AK618" s="253"/>
      <c r="AL618" s="19"/>
      <c r="AM618" s="7"/>
      <c r="AN618" s="7"/>
      <c r="AO618" s="239"/>
      <c r="AP618" s="230"/>
      <c r="AQ618" s="233"/>
      <c r="AR618" s="236"/>
      <c r="AS618" s="230"/>
      <c r="AT618" s="233"/>
      <c r="AU618" s="236"/>
      <c r="AV618" s="230"/>
      <c r="AW618" s="233"/>
      <c r="AX618" s="236"/>
      <c r="AY618" s="230"/>
      <c r="AZ618" s="233"/>
      <c r="BA618" s="236"/>
      <c r="BB618" s="230"/>
      <c r="BC618" s="233"/>
      <c r="BD618" s="298"/>
      <c r="BE618" s="301"/>
      <c r="BF618" s="301"/>
      <c r="BG618" s="304"/>
    </row>
    <row r="619" spans="2:60" ht="28.15" hidden="1" customHeight="1">
      <c r="B619" s="29"/>
      <c r="C619" s="265"/>
      <c r="D619" s="28"/>
      <c r="E619" s="27"/>
      <c r="F619" s="27"/>
      <c r="G619" s="26"/>
      <c r="H619" s="257"/>
      <c r="I619" s="261"/>
      <c r="J619" s="261"/>
      <c r="K619" s="261"/>
      <c r="L619" s="23" t="s">
        <v>62</v>
      </c>
      <c r="M619" s="22"/>
      <c r="N619" s="23" t="s">
        <v>61</v>
      </c>
      <c r="O619" s="22"/>
      <c r="P619" s="23" t="s">
        <v>60</v>
      </c>
      <c r="Q619" s="22"/>
      <c r="R619" s="23" t="s">
        <v>59</v>
      </c>
      <c r="S619" s="22"/>
      <c r="T619" s="23" t="s">
        <v>58</v>
      </c>
      <c r="U619" s="22"/>
      <c r="V619" s="23" t="s">
        <v>57</v>
      </c>
      <c r="W619" s="22"/>
      <c r="X619" s="23" t="s">
        <v>56</v>
      </c>
      <c r="Y619" s="22"/>
      <c r="Z619" s="23" t="s">
        <v>55</v>
      </c>
      <c r="AA619" s="22"/>
      <c r="AB619" s="25" t="s">
        <v>54</v>
      </c>
      <c r="AC619" s="24"/>
      <c r="AD619" s="23">
        <v>39</v>
      </c>
      <c r="AE619" s="22"/>
      <c r="AF619" s="21"/>
      <c r="AG619" s="22"/>
      <c r="AH619" s="21"/>
      <c r="AI619" s="20"/>
      <c r="AJ619" s="250"/>
      <c r="AK619" s="253"/>
      <c r="AL619" s="19"/>
      <c r="AM619" s="7"/>
      <c r="AN619" s="7"/>
      <c r="AO619" s="239"/>
      <c r="AP619" s="230"/>
      <c r="AQ619" s="233"/>
      <c r="AR619" s="236"/>
      <c r="AS619" s="230"/>
      <c r="AT619" s="233"/>
      <c r="AU619" s="236"/>
      <c r="AV619" s="230"/>
      <c r="AW619" s="233"/>
      <c r="AX619" s="236"/>
      <c r="AY619" s="230"/>
      <c r="AZ619" s="233"/>
      <c r="BA619" s="236"/>
      <c r="BB619" s="230"/>
      <c r="BC619" s="233"/>
      <c r="BD619" s="298"/>
      <c r="BE619" s="301"/>
      <c r="BF619" s="301"/>
      <c r="BG619" s="304"/>
    </row>
    <row r="620" spans="2:60" ht="28.15" hidden="1" customHeight="1" thickBot="1">
      <c r="B620" s="29"/>
      <c r="C620" s="266"/>
      <c r="D620" s="57"/>
      <c r="E620" s="56"/>
      <c r="F620" s="56"/>
      <c r="G620" s="55"/>
      <c r="H620" s="258"/>
      <c r="I620" s="262"/>
      <c r="J620" s="262"/>
      <c r="K620" s="262"/>
      <c r="L620" s="52" t="s">
        <v>53</v>
      </c>
      <c r="M620" s="51"/>
      <c r="N620" s="52" t="s">
        <v>52</v>
      </c>
      <c r="O620" s="51"/>
      <c r="P620" s="52" t="s">
        <v>51</v>
      </c>
      <c r="Q620" s="51"/>
      <c r="R620" s="52" t="s">
        <v>50</v>
      </c>
      <c r="S620" s="51"/>
      <c r="T620" s="52">
        <v>20</v>
      </c>
      <c r="U620" s="51"/>
      <c r="V620" s="52" t="s">
        <v>49</v>
      </c>
      <c r="W620" s="51"/>
      <c r="X620" s="52" t="s">
        <v>48</v>
      </c>
      <c r="Y620" s="51"/>
      <c r="Z620" s="52" t="s">
        <v>47</v>
      </c>
      <c r="AA620" s="51"/>
      <c r="AB620" s="54" t="s">
        <v>46</v>
      </c>
      <c r="AC620" s="53"/>
      <c r="AD620" s="52" t="s">
        <v>45</v>
      </c>
      <c r="AE620" s="51"/>
      <c r="AF620" s="50"/>
      <c r="AG620" s="51"/>
      <c r="AH620" s="50"/>
      <c r="AI620" s="49"/>
      <c r="AJ620" s="251"/>
      <c r="AK620" s="254"/>
      <c r="AL620" s="48"/>
      <c r="AM620" s="7"/>
      <c r="AN620" s="7"/>
      <c r="AO620" s="240"/>
      <c r="AP620" s="231"/>
      <c r="AQ620" s="234"/>
      <c r="AR620" s="237"/>
      <c r="AS620" s="231"/>
      <c r="AT620" s="234"/>
      <c r="AU620" s="237"/>
      <c r="AV620" s="231"/>
      <c r="AW620" s="234"/>
      <c r="AX620" s="237"/>
      <c r="AY620" s="231"/>
      <c r="AZ620" s="234"/>
      <c r="BA620" s="237"/>
      <c r="BB620" s="231"/>
      <c r="BC620" s="234"/>
      <c r="BD620" s="299"/>
      <c r="BE620" s="302"/>
      <c r="BF620" s="302"/>
      <c r="BG620" s="305"/>
    </row>
    <row r="621" spans="2:60" ht="28.15" hidden="1" customHeight="1">
      <c r="B621" s="29"/>
      <c r="C621" s="263">
        <v>3</v>
      </c>
      <c r="D621" s="47"/>
      <c r="E621" s="46"/>
      <c r="F621" s="46"/>
      <c r="G621" s="45"/>
      <c r="H621" s="255"/>
      <c r="I621" s="259"/>
      <c r="J621" s="259"/>
      <c r="K621" s="259"/>
      <c r="L621" s="42" t="s">
        <v>82</v>
      </c>
      <c r="M621" s="41"/>
      <c r="N621" s="42" t="s">
        <v>81</v>
      </c>
      <c r="O621" s="41"/>
      <c r="P621" s="42" t="s">
        <v>80</v>
      </c>
      <c r="Q621" s="41"/>
      <c r="R621" s="42" t="s">
        <v>79</v>
      </c>
      <c r="S621" s="41"/>
      <c r="T621" s="42" t="s">
        <v>78</v>
      </c>
      <c r="U621" s="41"/>
      <c r="V621" s="42" t="s">
        <v>77</v>
      </c>
      <c r="W621" s="41"/>
      <c r="X621" s="42" t="s">
        <v>76</v>
      </c>
      <c r="Y621" s="41"/>
      <c r="Z621" s="42" t="s">
        <v>75</v>
      </c>
      <c r="AA621" s="41"/>
      <c r="AB621" s="44" t="s">
        <v>74</v>
      </c>
      <c r="AC621" s="43"/>
      <c r="AD621" s="42" t="s">
        <v>73</v>
      </c>
      <c r="AE621" s="41"/>
      <c r="AF621" s="40"/>
      <c r="AG621" s="41"/>
      <c r="AH621" s="40"/>
      <c r="AI621" s="39"/>
      <c r="AJ621" s="245"/>
      <c r="AK621" s="245"/>
      <c r="AL621" s="38"/>
      <c r="AM621" s="7"/>
      <c r="AN621" s="7"/>
      <c r="AO621" s="238">
        <f>SUMPRODUCT(LEN($M621:$AE624)-LEN(SUBSTITUTE($M621:$AE624,"A", "")))</f>
        <v>0</v>
      </c>
      <c r="AP621" s="229">
        <f>SUMPRODUCT(LEN($AH621:$AH624)-LEN(SUBSTITUTE($AH621:$AH624,"A", "")))</f>
        <v>0</v>
      </c>
      <c r="AQ621" s="232">
        <f>SUMPRODUCT(LEN($AG621:$AG624)-LEN(SUBSTITUTE($AG621:$AG624,"A", "")))</f>
        <v>0</v>
      </c>
      <c r="AR621" s="235">
        <f>SUMPRODUCT(LEN($M621:$AE624)-LEN(SUBSTITUTE($M621:$AE624,"S", "")))</f>
        <v>0</v>
      </c>
      <c r="AS621" s="229">
        <f>SUMPRODUCT(LEN($AH621:$AH624)-LEN(SUBSTITUTE($AH621:$AH624,"S", "")))</f>
        <v>0</v>
      </c>
      <c r="AT621" s="232">
        <f>SUMPRODUCT(LEN($AG621:$AG624)-LEN(SUBSTITUTE($AG621:$AG624,"S", "")))</f>
        <v>0</v>
      </c>
      <c r="AU621" s="235">
        <f>SUMPRODUCT(LEN($M621:$AE624)-LEN(SUBSTITUTE($M621:$AE624,"F", "")))</f>
        <v>0</v>
      </c>
      <c r="AV621" s="229">
        <f>SUMPRODUCT(LEN($AH621:$AH624)-LEN(SUBSTITUTE($AH621:$AH624,"F", "")))</f>
        <v>0</v>
      </c>
      <c r="AW621" s="232">
        <f>SUMPRODUCT(LEN($AG621:$AG624)-LEN(SUBSTITUTE($AG621:$AG624,"F", "")))</f>
        <v>0</v>
      </c>
      <c r="AX621" s="235">
        <f>SUMPRODUCT(LEN($M621:$AE624)-LEN(SUBSTITUTE($M621:$AE624,"G", "")))</f>
        <v>0</v>
      </c>
      <c r="AY621" s="229">
        <f>SUMPRODUCT(LEN($AH621:$AH624)-LEN(SUBSTITUTE($AH621:$AH624,"G", "")))</f>
        <v>0</v>
      </c>
      <c r="AZ621" s="232">
        <f>SUMPRODUCT(LEN($AG621:$AG624)-LEN(SUBSTITUTE($AG621:$AG624,"G", "")))</f>
        <v>0</v>
      </c>
      <c r="BA621" s="235">
        <f>SUMPRODUCT(LEN($M621:$AE624)-LEN(SUBSTITUTE($M621:$AE624,"M", "")))</f>
        <v>0</v>
      </c>
      <c r="BB621" s="229">
        <f>SUMPRODUCT(LEN($AH621:$AH624)-LEN(SUBSTITUTE($AH621:$AH624,"M", "")))</f>
        <v>0</v>
      </c>
      <c r="BC621" s="232">
        <f>SUMPRODUCT(LEN($AG621:$AG624)-LEN(SUBSTITUTE($AG621:$AG624,"M", "")))</f>
        <v>0</v>
      </c>
      <c r="BD621" s="297">
        <f>SUMPRODUCT(LEN($AI621:$AI624)-LEN(SUBSTITUTE($AI621:$AI624,"S", "")))</f>
        <v>0</v>
      </c>
      <c r="BE621" s="300">
        <f>SUMPRODUCT(LEN($AI621:$AI624)-LEN(SUBSTITUTE($AI621:$AI624,"F", "")))</f>
        <v>0</v>
      </c>
      <c r="BF621" s="300">
        <f>SUMPRODUCT(LEN($AI621:$AI624)-LEN(SUBSTITUTE($AI621:$AI624,"G", "")))</f>
        <v>0</v>
      </c>
      <c r="BG621" s="303">
        <f>SUMPRODUCT(LEN($AI621:$AI624)-LEN(SUBSTITUTE($AI621:$AI624,"M", "")))</f>
        <v>0</v>
      </c>
    </row>
    <row r="622" spans="2:60" ht="28.15" hidden="1" customHeight="1" thickBot="1">
      <c r="B622" s="29"/>
      <c r="C622" s="264"/>
      <c r="D622" s="37"/>
      <c r="E622" s="36"/>
      <c r="F622" s="36"/>
      <c r="G622" s="35"/>
      <c r="H622" s="256"/>
      <c r="I622" s="260"/>
      <c r="J622" s="260"/>
      <c r="K622" s="260"/>
      <c r="L622" s="32" t="s">
        <v>72</v>
      </c>
      <c r="M622" s="31"/>
      <c r="N622" s="32" t="s">
        <v>71</v>
      </c>
      <c r="O622" s="31"/>
      <c r="P622" s="32" t="s">
        <v>70</v>
      </c>
      <c r="Q622" s="31"/>
      <c r="R622" s="32" t="s">
        <v>69</v>
      </c>
      <c r="S622" s="31"/>
      <c r="T622" s="32" t="s">
        <v>68</v>
      </c>
      <c r="U622" s="31"/>
      <c r="V622" s="32" t="s">
        <v>67</v>
      </c>
      <c r="W622" s="31"/>
      <c r="X622" s="32" t="s">
        <v>66</v>
      </c>
      <c r="Y622" s="31"/>
      <c r="Z622" s="32" t="s">
        <v>65</v>
      </c>
      <c r="AA622" s="31"/>
      <c r="AB622" s="34" t="s">
        <v>64</v>
      </c>
      <c r="AC622" s="33"/>
      <c r="AD622" s="32" t="s">
        <v>63</v>
      </c>
      <c r="AE622" s="31"/>
      <c r="AF622" s="30"/>
      <c r="AG622" s="31"/>
      <c r="AH622" s="30"/>
      <c r="AI622" s="20"/>
      <c r="AJ622" s="246"/>
      <c r="AK622" s="246"/>
      <c r="AL622" s="19"/>
      <c r="AM622" s="7"/>
      <c r="AN622" s="7"/>
      <c r="AO622" s="239"/>
      <c r="AP622" s="230"/>
      <c r="AQ622" s="233"/>
      <c r="AR622" s="236"/>
      <c r="AS622" s="230"/>
      <c r="AT622" s="233"/>
      <c r="AU622" s="236"/>
      <c r="AV622" s="230"/>
      <c r="AW622" s="233"/>
      <c r="AX622" s="236"/>
      <c r="AY622" s="230"/>
      <c r="AZ622" s="233"/>
      <c r="BA622" s="236"/>
      <c r="BB622" s="230"/>
      <c r="BC622" s="233"/>
      <c r="BD622" s="298"/>
      <c r="BE622" s="301"/>
      <c r="BF622" s="301"/>
      <c r="BG622" s="304"/>
    </row>
    <row r="623" spans="2:60" ht="28.15" hidden="1" customHeight="1">
      <c r="B623" s="29"/>
      <c r="C623" s="265"/>
      <c r="D623" s="28"/>
      <c r="E623" s="27"/>
      <c r="F623" s="27"/>
      <c r="G623" s="26"/>
      <c r="H623" s="257"/>
      <c r="I623" s="261"/>
      <c r="J623" s="261"/>
      <c r="K623" s="261"/>
      <c r="L623" s="23" t="s">
        <v>62</v>
      </c>
      <c r="M623" s="22"/>
      <c r="N623" s="23" t="s">
        <v>61</v>
      </c>
      <c r="O623" s="22"/>
      <c r="P623" s="23" t="s">
        <v>60</v>
      </c>
      <c r="Q623" s="22"/>
      <c r="R623" s="23" t="s">
        <v>59</v>
      </c>
      <c r="S623" s="22"/>
      <c r="T623" s="23" t="s">
        <v>58</v>
      </c>
      <c r="U623" s="22"/>
      <c r="V623" s="23" t="s">
        <v>57</v>
      </c>
      <c r="W623" s="22"/>
      <c r="X623" s="23" t="s">
        <v>56</v>
      </c>
      <c r="Y623" s="22"/>
      <c r="Z623" s="23" t="s">
        <v>55</v>
      </c>
      <c r="AA623" s="22"/>
      <c r="AB623" s="25" t="s">
        <v>54</v>
      </c>
      <c r="AC623" s="24"/>
      <c r="AD623" s="23">
        <v>39</v>
      </c>
      <c r="AE623" s="22"/>
      <c r="AF623" s="21"/>
      <c r="AG623" s="22"/>
      <c r="AH623" s="21"/>
      <c r="AI623" s="20"/>
      <c r="AJ623" s="246"/>
      <c r="AK623" s="246"/>
      <c r="AL623" s="19"/>
      <c r="AM623" s="7"/>
      <c r="AN623" s="7"/>
      <c r="AO623" s="239"/>
      <c r="AP623" s="230"/>
      <c r="AQ623" s="233"/>
      <c r="AR623" s="236"/>
      <c r="AS623" s="230"/>
      <c r="AT623" s="233"/>
      <c r="AU623" s="236"/>
      <c r="AV623" s="230"/>
      <c r="AW623" s="233"/>
      <c r="AX623" s="236"/>
      <c r="AY623" s="230"/>
      <c r="AZ623" s="233"/>
      <c r="BA623" s="236"/>
      <c r="BB623" s="230"/>
      <c r="BC623" s="233"/>
      <c r="BD623" s="298"/>
      <c r="BE623" s="301"/>
      <c r="BF623" s="301"/>
      <c r="BG623" s="304"/>
    </row>
    <row r="624" spans="2:60" ht="28.15" hidden="1" customHeight="1" thickBot="1">
      <c r="B624" s="18"/>
      <c r="C624" s="271"/>
      <c r="D624" s="17"/>
      <c r="E624" s="16"/>
      <c r="F624" s="16"/>
      <c r="G624" s="15"/>
      <c r="H624" s="258"/>
      <c r="I624" s="272"/>
      <c r="J624" s="272"/>
      <c r="K624" s="272"/>
      <c r="L624" s="12" t="s">
        <v>53</v>
      </c>
      <c r="M624" s="11"/>
      <c r="N624" s="12" t="s">
        <v>52</v>
      </c>
      <c r="O624" s="11"/>
      <c r="P624" s="12" t="s">
        <v>51</v>
      </c>
      <c r="Q624" s="11"/>
      <c r="R624" s="12" t="s">
        <v>50</v>
      </c>
      <c r="S624" s="11"/>
      <c r="T624" s="12">
        <v>20</v>
      </c>
      <c r="U624" s="11"/>
      <c r="V624" s="12" t="s">
        <v>49</v>
      </c>
      <c r="W624" s="11"/>
      <c r="X624" s="12" t="s">
        <v>48</v>
      </c>
      <c r="Y624" s="11"/>
      <c r="Z624" s="12" t="s">
        <v>47</v>
      </c>
      <c r="AA624" s="11"/>
      <c r="AB624" s="14" t="s">
        <v>46</v>
      </c>
      <c r="AC624" s="13"/>
      <c r="AD624" s="12" t="s">
        <v>45</v>
      </c>
      <c r="AE624" s="11"/>
      <c r="AF624" s="10"/>
      <c r="AG624" s="11"/>
      <c r="AH624" s="10"/>
      <c r="AI624" s="9"/>
      <c r="AJ624" s="247"/>
      <c r="AK624" s="247"/>
      <c r="AL624" s="8"/>
      <c r="AM624" s="7"/>
      <c r="AN624" s="7"/>
      <c r="AO624" s="240"/>
      <c r="AP624" s="231"/>
      <c r="AQ624" s="234"/>
      <c r="AR624" s="237"/>
      <c r="AS624" s="231"/>
      <c r="AT624" s="234"/>
      <c r="AU624" s="237"/>
      <c r="AV624" s="231"/>
      <c r="AW624" s="234"/>
      <c r="AX624" s="237"/>
      <c r="AY624" s="231"/>
      <c r="AZ624" s="234"/>
      <c r="BA624" s="237"/>
      <c r="BB624" s="231"/>
      <c r="BC624" s="234"/>
      <c r="BD624" s="299"/>
      <c r="BE624" s="302"/>
      <c r="BF624" s="302"/>
      <c r="BG624" s="305"/>
    </row>
    <row r="625" spans="2:60" ht="85.9" hidden="1" customHeight="1" thickBot="1">
      <c r="B625" s="94" t="s">
        <v>119</v>
      </c>
      <c r="C625" s="83" t="s">
        <v>118</v>
      </c>
      <c r="D625" s="88" t="s">
        <v>117</v>
      </c>
      <c r="E625" s="93" t="s">
        <v>116</v>
      </c>
      <c r="F625" s="92"/>
      <c r="G625" s="91"/>
      <c r="H625" s="90" t="s">
        <v>115</v>
      </c>
      <c r="I625" s="88" t="s">
        <v>43</v>
      </c>
      <c r="J625" s="88" t="s">
        <v>114</v>
      </c>
      <c r="K625" s="88" t="s">
        <v>44</v>
      </c>
      <c r="L625" s="227" t="s">
        <v>113</v>
      </c>
      <c r="M625" s="270"/>
      <c r="N625" s="227" t="s">
        <v>112</v>
      </c>
      <c r="O625" s="270"/>
      <c r="P625" s="227" t="s">
        <v>112</v>
      </c>
      <c r="Q625" s="228"/>
      <c r="R625" s="227" t="s">
        <v>112</v>
      </c>
      <c r="S625" s="228"/>
      <c r="T625" s="227" t="s">
        <v>112</v>
      </c>
      <c r="U625" s="228"/>
      <c r="V625" s="227" t="s">
        <v>112</v>
      </c>
      <c r="W625" s="228"/>
      <c r="X625" s="227" t="s">
        <v>112</v>
      </c>
      <c r="Y625" s="228"/>
      <c r="Z625" s="227" t="s">
        <v>112</v>
      </c>
      <c r="AA625" s="228"/>
      <c r="AB625" s="227" t="s">
        <v>112</v>
      </c>
      <c r="AC625" s="228"/>
      <c r="AD625" s="227" t="s">
        <v>112</v>
      </c>
      <c r="AE625" s="228"/>
      <c r="AF625" s="244" t="s">
        <v>111</v>
      </c>
      <c r="AG625" s="228"/>
      <c r="AH625" s="90" t="s">
        <v>110</v>
      </c>
      <c r="AI625" s="89" t="s">
        <v>109</v>
      </c>
      <c r="AJ625" s="88" t="s">
        <v>108</v>
      </c>
      <c r="AK625" s="88" t="s">
        <v>107</v>
      </c>
      <c r="AL625" s="87" t="s">
        <v>106</v>
      </c>
      <c r="AM625" s="86"/>
      <c r="AN625" s="86"/>
      <c r="AO625" s="84" t="s">
        <v>105</v>
      </c>
      <c r="AP625" s="83" t="s">
        <v>104</v>
      </c>
      <c r="AQ625" s="82" t="s">
        <v>103</v>
      </c>
      <c r="AR625" s="84" t="s">
        <v>102</v>
      </c>
      <c r="AS625" s="83" t="s">
        <v>101</v>
      </c>
      <c r="AT625" s="82" t="s">
        <v>100</v>
      </c>
      <c r="AU625" s="84" t="s">
        <v>99</v>
      </c>
      <c r="AV625" s="83" t="s">
        <v>98</v>
      </c>
      <c r="AW625" s="85" t="s">
        <v>97</v>
      </c>
      <c r="AX625" s="84" t="s">
        <v>96</v>
      </c>
      <c r="AY625" s="83" t="s">
        <v>95</v>
      </c>
      <c r="AZ625" s="82" t="s">
        <v>94</v>
      </c>
      <c r="BA625" s="84" t="s">
        <v>93</v>
      </c>
      <c r="BB625" s="83" t="s">
        <v>92</v>
      </c>
      <c r="BC625" s="82" t="s">
        <v>91</v>
      </c>
      <c r="BD625" s="81" t="s">
        <v>90</v>
      </c>
      <c r="BE625" s="80" t="s">
        <v>89</v>
      </c>
      <c r="BF625" s="80" t="s">
        <v>88</v>
      </c>
      <c r="BG625" s="79" t="s">
        <v>87</v>
      </c>
    </row>
    <row r="626" spans="2:60" ht="48" hidden="1" thickBot="1">
      <c r="B626" s="78" t="s">
        <v>138</v>
      </c>
      <c r="C626" s="77"/>
      <c r="D626" s="76"/>
      <c r="E626" s="267"/>
      <c r="F626" s="268"/>
      <c r="G626" s="269"/>
      <c r="H626" s="75" t="s">
        <v>85</v>
      </c>
      <c r="I626" s="74"/>
      <c r="J626" s="74"/>
      <c r="K626" s="73"/>
      <c r="L626" s="72"/>
      <c r="M626" s="68"/>
      <c r="N626" s="72"/>
      <c r="O626" s="68"/>
      <c r="P626" s="72"/>
      <c r="Q626" s="68"/>
      <c r="R626" s="72"/>
      <c r="S626" s="68"/>
      <c r="T626" s="72"/>
      <c r="U626" s="68"/>
      <c r="V626" s="72"/>
      <c r="W626" s="68"/>
      <c r="X626" s="72"/>
      <c r="Y626" s="68"/>
      <c r="Z626" s="72"/>
      <c r="AA626" s="71"/>
      <c r="AB626" s="70"/>
      <c r="AC626" s="70"/>
      <c r="AD626" s="70"/>
      <c r="AE626" s="70"/>
      <c r="AF626" s="69" t="s">
        <v>84</v>
      </c>
      <c r="AG626" s="68"/>
      <c r="AH626" s="68"/>
      <c r="AI626" s="68"/>
      <c r="AJ626" s="67"/>
      <c r="AK626" s="67"/>
      <c r="AL626" s="66"/>
      <c r="AM626" s="65"/>
      <c r="AN626" s="65"/>
      <c r="AO626" s="64">
        <f t="shared" ref="AO626:BG626" si="44">SUM(AO627:AO638)</f>
        <v>0</v>
      </c>
      <c r="AP626" s="63">
        <f t="shared" si="44"/>
        <v>0</v>
      </c>
      <c r="AQ626" s="62">
        <f t="shared" si="44"/>
        <v>0</v>
      </c>
      <c r="AR626" s="64">
        <f t="shared" si="44"/>
        <v>0</v>
      </c>
      <c r="AS626" s="63">
        <f t="shared" si="44"/>
        <v>0</v>
      </c>
      <c r="AT626" s="62">
        <f t="shared" si="44"/>
        <v>0</v>
      </c>
      <c r="AU626" s="64">
        <f t="shared" si="44"/>
        <v>0</v>
      </c>
      <c r="AV626" s="63">
        <f t="shared" si="44"/>
        <v>0</v>
      </c>
      <c r="AW626" s="62">
        <f t="shared" si="44"/>
        <v>0</v>
      </c>
      <c r="AX626" s="64">
        <f t="shared" si="44"/>
        <v>0</v>
      </c>
      <c r="AY626" s="63">
        <f t="shared" si="44"/>
        <v>0</v>
      </c>
      <c r="AZ626" s="62">
        <f t="shared" si="44"/>
        <v>0</v>
      </c>
      <c r="BA626" s="64">
        <f t="shared" si="44"/>
        <v>0</v>
      </c>
      <c r="BB626" s="63">
        <f t="shared" si="44"/>
        <v>0</v>
      </c>
      <c r="BC626" s="62">
        <f t="shared" si="44"/>
        <v>0</v>
      </c>
      <c r="BD626" s="61">
        <f t="shared" si="44"/>
        <v>0</v>
      </c>
      <c r="BE626" s="60">
        <f t="shared" si="44"/>
        <v>0</v>
      </c>
      <c r="BF626" s="60">
        <f t="shared" si="44"/>
        <v>0</v>
      </c>
      <c r="BG626" s="59">
        <f t="shared" si="44"/>
        <v>0</v>
      </c>
      <c r="BH626" s="58" t="s">
        <v>83</v>
      </c>
    </row>
    <row r="627" spans="2:60" ht="28.15" hidden="1" customHeight="1">
      <c r="B627" s="29"/>
      <c r="C627" s="263">
        <v>1</v>
      </c>
      <c r="D627" s="47"/>
      <c r="E627" s="46"/>
      <c r="F627" s="46"/>
      <c r="G627" s="45"/>
      <c r="H627" s="255"/>
      <c r="I627" s="259"/>
      <c r="J627" s="259"/>
      <c r="K627" s="259"/>
      <c r="L627" s="42" t="s">
        <v>82</v>
      </c>
      <c r="M627" s="41"/>
      <c r="N627" s="42" t="s">
        <v>81</v>
      </c>
      <c r="O627" s="41"/>
      <c r="P627" s="42" t="s">
        <v>80</v>
      </c>
      <c r="Q627" s="41"/>
      <c r="R627" s="42" t="s">
        <v>79</v>
      </c>
      <c r="S627" s="41"/>
      <c r="T627" s="42" t="s">
        <v>78</v>
      </c>
      <c r="U627" s="41"/>
      <c r="V627" s="42" t="s">
        <v>77</v>
      </c>
      <c r="W627" s="41"/>
      <c r="X627" s="42" t="s">
        <v>76</v>
      </c>
      <c r="Y627" s="41"/>
      <c r="Z627" s="42" t="s">
        <v>75</v>
      </c>
      <c r="AA627" s="41"/>
      <c r="AB627" s="44" t="s">
        <v>74</v>
      </c>
      <c r="AC627" s="43"/>
      <c r="AD627" s="42" t="s">
        <v>73</v>
      </c>
      <c r="AE627" s="41"/>
      <c r="AF627" s="40"/>
      <c r="AG627" s="41"/>
      <c r="AH627" s="40"/>
      <c r="AI627" s="39"/>
      <c r="AJ627" s="245"/>
      <c r="AK627" s="245"/>
      <c r="AL627" s="38"/>
      <c r="AM627" s="7"/>
      <c r="AN627" s="7"/>
      <c r="AO627" s="238">
        <f>SUMPRODUCT(LEN($M627:$AE630)-LEN(SUBSTITUTE($M627:$AE630,"A", "")))</f>
        <v>0</v>
      </c>
      <c r="AP627" s="229">
        <f>SUMPRODUCT(LEN($AH627:$AH630)-LEN(SUBSTITUTE($AH627:$AH630,"A", "")))</f>
        <v>0</v>
      </c>
      <c r="AQ627" s="232">
        <f>SUMPRODUCT(LEN($AG627:$AG630)-LEN(SUBSTITUTE($AG627:$AG630,"A", "")))</f>
        <v>0</v>
      </c>
      <c r="AR627" s="235">
        <f>SUMPRODUCT(LEN($M627:$AE630)-LEN(SUBSTITUTE($M627:$AE630,"S", "")))</f>
        <v>0</v>
      </c>
      <c r="AS627" s="229">
        <f>SUMPRODUCT(LEN($AH627:$AH630)-LEN(SUBSTITUTE($AH627:$AH630,"S", "")))</f>
        <v>0</v>
      </c>
      <c r="AT627" s="232">
        <f>SUMPRODUCT(LEN($AG627:$AG630)-LEN(SUBSTITUTE($AG627:$AG630,"S", "")))</f>
        <v>0</v>
      </c>
      <c r="AU627" s="235">
        <f>SUMPRODUCT(LEN($M627:$AE630)-LEN(SUBSTITUTE($M627:$AE630,"F", "")))</f>
        <v>0</v>
      </c>
      <c r="AV627" s="229">
        <f>SUMPRODUCT(LEN($AH627:$AH630)-LEN(SUBSTITUTE($AH627:$AH630,"F", "")))</f>
        <v>0</v>
      </c>
      <c r="AW627" s="232">
        <f>SUMPRODUCT(LEN($AG627:$AG630)-LEN(SUBSTITUTE($AG627:$AG630,"F", "")))</f>
        <v>0</v>
      </c>
      <c r="AX627" s="235">
        <f>SUMPRODUCT(LEN($M627:$AE630)-LEN(SUBSTITUTE($M627:$AE630,"G", "")))</f>
        <v>0</v>
      </c>
      <c r="AY627" s="229">
        <f>SUMPRODUCT(LEN($AH627:$AH630)-LEN(SUBSTITUTE($AH627:$AH630,"G", "")))</f>
        <v>0</v>
      </c>
      <c r="AZ627" s="232">
        <f>SUMPRODUCT(LEN($AG627:$AG630)-LEN(SUBSTITUTE($AG627:$AG630,"G", "")))</f>
        <v>0</v>
      </c>
      <c r="BA627" s="235">
        <f>SUMPRODUCT(LEN($M627:$AE630)-LEN(SUBSTITUTE($M627:$AE630,"M", "")))</f>
        <v>0</v>
      </c>
      <c r="BB627" s="229">
        <f>SUMPRODUCT(LEN($AH627:$AH630)-LEN(SUBSTITUTE($AH627:$AH630,"M", "")))</f>
        <v>0</v>
      </c>
      <c r="BC627" s="232">
        <f>SUMPRODUCT(LEN($AG627:$AG630)-LEN(SUBSTITUTE($AG627:$AG630,"M", "")))</f>
        <v>0</v>
      </c>
      <c r="BD627" s="297">
        <f>SUMPRODUCT(LEN($AI627:$AI630)-LEN(SUBSTITUTE($AI627:$AI630,"S", "")))</f>
        <v>0</v>
      </c>
      <c r="BE627" s="300">
        <f>SUMPRODUCT(LEN($AI627:$AI630)-LEN(SUBSTITUTE($AI627:$AI630,"F", "")))</f>
        <v>0</v>
      </c>
      <c r="BF627" s="300">
        <f>SUMPRODUCT(LEN($AI627:$AI630)-LEN(SUBSTITUTE($AI627:$AI630,"G", "")))</f>
        <v>0</v>
      </c>
      <c r="BG627" s="303">
        <f>SUMPRODUCT(LEN($AI627:$AI630)-LEN(SUBSTITUTE($AI627:$AI630,"M", "")))</f>
        <v>0</v>
      </c>
    </row>
    <row r="628" spans="2:60" ht="28.15" hidden="1" customHeight="1" thickBot="1">
      <c r="B628" s="29"/>
      <c r="C628" s="264"/>
      <c r="D628" s="37"/>
      <c r="E628" s="36"/>
      <c r="F628" s="36"/>
      <c r="G628" s="35"/>
      <c r="H628" s="256"/>
      <c r="I628" s="260"/>
      <c r="J628" s="260"/>
      <c r="K628" s="260"/>
      <c r="L628" s="32" t="s">
        <v>72</v>
      </c>
      <c r="M628" s="31"/>
      <c r="N628" s="32" t="s">
        <v>71</v>
      </c>
      <c r="O628" s="31"/>
      <c r="P628" s="32" t="s">
        <v>70</v>
      </c>
      <c r="Q628" s="31"/>
      <c r="R628" s="32" t="s">
        <v>69</v>
      </c>
      <c r="S628" s="31"/>
      <c r="T628" s="32" t="s">
        <v>68</v>
      </c>
      <c r="U628" s="31"/>
      <c r="V628" s="32" t="s">
        <v>67</v>
      </c>
      <c r="W628" s="31"/>
      <c r="X628" s="32" t="s">
        <v>66</v>
      </c>
      <c r="Y628" s="31"/>
      <c r="Z628" s="32" t="s">
        <v>65</v>
      </c>
      <c r="AA628" s="31"/>
      <c r="AB628" s="34" t="s">
        <v>64</v>
      </c>
      <c r="AC628" s="33"/>
      <c r="AD628" s="32" t="s">
        <v>63</v>
      </c>
      <c r="AE628" s="31"/>
      <c r="AF628" s="30"/>
      <c r="AG628" s="31"/>
      <c r="AH628" s="30"/>
      <c r="AI628" s="20"/>
      <c r="AJ628" s="246"/>
      <c r="AK628" s="246"/>
      <c r="AL628" s="19"/>
      <c r="AM628" s="7"/>
      <c r="AN628" s="7"/>
      <c r="AO628" s="239"/>
      <c r="AP628" s="230"/>
      <c r="AQ628" s="233"/>
      <c r="AR628" s="236"/>
      <c r="AS628" s="230"/>
      <c r="AT628" s="233"/>
      <c r="AU628" s="236"/>
      <c r="AV628" s="230"/>
      <c r="AW628" s="233"/>
      <c r="AX628" s="236"/>
      <c r="AY628" s="230"/>
      <c r="AZ628" s="233"/>
      <c r="BA628" s="236"/>
      <c r="BB628" s="230"/>
      <c r="BC628" s="233"/>
      <c r="BD628" s="298"/>
      <c r="BE628" s="301"/>
      <c r="BF628" s="301"/>
      <c r="BG628" s="304"/>
    </row>
    <row r="629" spans="2:60" ht="28.15" hidden="1" customHeight="1">
      <c r="B629" s="29"/>
      <c r="C629" s="265"/>
      <c r="D629" s="28"/>
      <c r="E629" s="27"/>
      <c r="F629" s="27"/>
      <c r="G629" s="26"/>
      <c r="H629" s="257"/>
      <c r="I629" s="261"/>
      <c r="J629" s="261"/>
      <c r="K629" s="261"/>
      <c r="L629" s="23" t="s">
        <v>62</v>
      </c>
      <c r="M629" s="22"/>
      <c r="N629" s="23" t="s">
        <v>61</v>
      </c>
      <c r="O629" s="22"/>
      <c r="P629" s="23" t="s">
        <v>60</v>
      </c>
      <c r="Q629" s="22"/>
      <c r="R629" s="23" t="s">
        <v>59</v>
      </c>
      <c r="S629" s="22"/>
      <c r="T629" s="23" t="s">
        <v>58</v>
      </c>
      <c r="U629" s="22"/>
      <c r="V629" s="23" t="s">
        <v>57</v>
      </c>
      <c r="W629" s="22"/>
      <c r="X629" s="23" t="s">
        <v>56</v>
      </c>
      <c r="Y629" s="22"/>
      <c r="Z629" s="23" t="s">
        <v>55</v>
      </c>
      <c r="AA629" s="22"/>
      <c r="AB629" s="25" t="s">
        <v>54</v>
      </c>
      <c r="AC629" s="24"/>
      <c r="AD629" s="23">
        <v>39</v>
      </c>
      <c r="AE629" s="22"/>
      <c r="AF629" s="21"/>
      <c r="AG629" s="22"/>
      <c r="AH629" s="21"/>
      <c r="AI629" s="20"/>
      <c r="AJ629" s="246"/>
      <c r="AK629" s="246"/>
      <c r="AL629" s="19"/>
      <c r="AM629" s="7"/>
      <c r="AN629" s="7"/>
      <c r="AO629" s="239"/>
      <c r="AP629" s="230"/>
      <c r="AQ629" s="233"/>
      <c r="AR629" s="236"/>
      <c r="AS629" s="230"/>
      <c r="AT629" s="233"/>
      <c r="AU629" s="236"/>
      <c r="AV629" s="230"/>
      <c r="AW629" s="233"/>
      <c r="AX629" s="236"/>
      <c r="AY629" s="230"/>
      <c r="AZ629" s="233"/>
      <c r="BA629" s="236"/>
      <c r="BB629" s="230"/>
      <c r="BC629" s="233"/>
      <c r="BD629" s="298"/>
      <c r="BE629" s="301"/>
      <c r="BF629" s="301"/>
      <c r="BG629" s="304"/>
    </row>
    <row r="630" spans="2:60" ht="28.15" hidden="1" customHeight="1" thickBot="1">
      <c r="B630" s="29"/>
      <c r="C630" s="266"/>
      <c r="D630" s="57"/>
      <c r="E630" s="56"/>
      <c r="F630" s="56"/>
      <c r="G630" s="55"/>
      <c r="H630" s="258"/>
      <c r="I630" s="262"/>
      <c r="J630" s="262"/>
      <c r="K630" s="262"/>
      <c r="L630" s="52" t="s">
        <v>53</v>
      </c>
      <c r="M630" s="51"/>
      <c r="N630" s="52" t="s">
        <v>52</v>
      </c>
      <c r="O630" s="51"/>
      <c r="P630" s="52" t="s">
        <v>51</v>
      </c>
      <c r="Q630" s="51"/>
      <c r="R630" s="52" t="s">
        <v>50</v>
      </c>
      <c r="S630" s="51"/>
      <c r="T630" s="52">
        <v>20</v>
      </c>
      <c r="U630" s="51"/>
      <c r="V630" s="52" t="s">
        <v>49</v>
      </c>
      <c r="W630" s="51"/>
      <c r="X630" s="52" t="s">
        <v>48</v>
      </c>
      <c r="Y630" s="51"/>
      <c r="Z630" s="52" t="s">
        <v>47</v>
      </c>
      <c r="AA630" s="51"/>
      <c r="AB630" s="54" t="s">
        <v>46</v>
      </c>
      <c r="AC630" s="53"/>
      <c r="AD630" s="52" t="s">
        <v>45</v>
      </c>
      <c r="AE630" s="51"/>
      <c r="AF630" s="50"/>
      <c r="AG630" s="51"/>
      <c r="AH630" s="50"/>
      <c r="AI630" s="49"/>
      <c r="AJ630" s="248"/>
      <c r="AK630" s="248"/>
      <c r="AL630" s="48"/>
      <c r="AM630" s="7"/>
      <c r="AN630" s="7"/>
      <c r="AO630" s="240"/>
      <c r="AP630" s="231"/>
      <c r="AQ630" s="234"/>
      <c r="AR630" s="237"/>
      <c r="AS630" s="231"/>
      <c r="AT630" s="234"/>
      <c r="AU630" s="237"/>
      <c r="AV630" s="231"/>
      <c r="AW630" s="234"/>
      <c r="AX630" s="237"/>
      <c r="AY630" s="231"/>
      <c r="AZ630" s="234"/>
      <c r="BA630" s="237"/>
      <c r="BB630" s="231"/>
      <c r="BC630" s="234"/>
      <c r="BD630" s="299"/>
      <c r="BE630" s="302"/>
      <c r="BF630" s="302"/>
      <c r="BG630" s="305"/>
    </row>
    <row r="631" spans="2:60" ht="28.15" hidden="1" customHeight="1">
      <c r="B631" s="29"/>
      <c r="C631" s="263">
        <v>2</v>
      </c>
      <c r="D631" s="47"/>
      <c r="E631" s="46"/>
      <c r="F631" s="46"/>
      <c r="G631" s="45"/>
      <c r="H631" s="255"/>
      <c r="I631" s="259"/>
      <c r="J631" s="259"/>
      <c r="K631" s="259"/>
      <c r="L631" s="42" t="s">
        <v>82</v>
      </c>
      <c r="M631" s="41"/>
      <c r="N631" s="42" t="s">
        <v>81</v>
      </c>
      <c r="O631" s="41"/>
      <c r="P631" s="42" t="s">
        <v>80</v>
      </c>
      <c r="Q631" s="41"/>
      <c r="R631" s="42" t="s">
        <v>79</v>
      </c>
      <c r="S631" s="41"/>
      <c r="T631" s="42" t="s">
        <v>78</v>
      </c>
      <c r="U631" s="41"/>
      <c r="V631" s="42" t="s">
        <v>77</v>
      </c>
      <c r="W631" s="41"/>
      <c r="X631" s="42" t="s">
        <v>76</v>
      </c>
      <c r="Y631" s="41"/>
      <c r="Z631" s="42" t="s">
        <v>75</v>
      </c>
      <c r="AA631" s="41"/>
      <c r="AB631" s="44" t="s">
        <v>74</v>
      </c>
      <c r="AC631" s="43"/>
      <c r="AD631" s="42" t="s">
        <v>73</v>
      </c>
      <c r="AE631" s="41"/>
      <c r="AF631" s="40"/>
      <c r="AG631" s="41"/>
      <c r="AH631" s="40"/>
      <c r="AI631" s="39"/>
      <c r="AJ631" s="249"/>
      <c r="AK631" s="252"/>
      <c r="AL631" s="38"/>
      <c r="AM631" s="7"/>
      <c r="AN631" s="7"/>
      <c r="AO631" s="238">
        <f>SUMPRODUCT(LEN($M631:$AE634)-LEN(SUBSTITUTE($M631:$AE634,"A", "")))</f>
        <v>0</v>
      </c>
      <c r="AP631" s="229">
        <f>SUMPRODUCT(LEN($AH631:$AH634)-LEN(SUBSTITUTE($AH631:$AH634,"A", "")))</f>
        <v>0</v>
      </c>
      <c r="AQ631" s="232">
        <f>SUMPRODUCT(LEN($AG631:$AG634)-LEN(SUBSTITUTE($AG631:$AG634,"A", "")))</f>
        <v>0</v>
      </c>
      <c r="AR631" s="235">
        <f>SUMPRODUCT(LEN($M631:$AE634)-LEN(SUBSTITUTE($M631:$AE634,"S", "")))</f>
        <v>0</v>
      </c>
      <c r="AS631" s="229">
        <f>SUMPRODUCT(LEN($AH631:$AH634)-LEN(SUBSTITUTE($AH631:$AH634,"S", "")))</f>
        <v>0</v>
      </c>
      <c r="AT631" s="232">
        <f>SUMPRODUCT(LEN($AG631:$AG634)-LEN(SUBSTITUTE($AG631:$AG634,"S", "")))</f>
        <v>0</v>
      </c>
      <c r="AU631" s="235">
        <f>SUMPRODUCT(LEN($M631:$AE634)-LEN(SUBSTITUTE($M631:$AE634,"F", "")))</f>
        <v>0</v>
      </c>
      <c r="AV631" s="229">
        <f>SUMPRODUCT(LEN($AH631:$AH634)-LEN(SUBSTITUTE($AH631:$AH634,"F", "")))</f>
        <v>0</v>
      </c>
      <c r="AW631" s="232">
        <f>SUMPRODUCT(LEN($AG631:$AG634)-LEN(SUBSTITUTE($AG631:$AG634,"F", "")))</f>
        <v>0</v>
      </c>
      <c r="AX631" s="235">
        <f>SUMPRODUCT(LEN($M631:$AE634)-LEN(SUBSTITUTE($M631:$AE634,"G", "")))</f>
        <v>0</v>
      </c>
      <c r="AY631" s="229">
        <f>SUMPRODUCT(LEN($AH631:$AH634)-LEN(SUBSTITUTE($AH631:$AH634,"G", "")))</f>
        <v>0</v>
      </c>
      <c r="AZ631" s="232">
        <f>SUMPRODUCT(LEN($AG631:$AG634)-LEN(SUBSTITUTE($AG631:$AG634,"G", "")))</f>
        <v>0</v>
      </c>
      <c r="BA631" s="235">
        <f>SUMPRODUCT(LEN($M631:$AE634)-LEN(SUBSTITUTE($M631:$AE634,"M", "")))</f>
        <v>0</v>
      </c>
      <c r="BB631" s="229">
        <f>SUMPRODUCT(LEN($AH631:$AH634)-LEN(SUBSTITUTE($AH631:$AH634,"M", "")))</f>
        <v>0</v>
      </c>
      <c r="BC631" s="232">
        <f>SUMPRODUCT(LEN($AG631:$AG634)-LEN(SUBSTITUTE($AG631:$AG634,"M", "")))</f>
        <v>0</v>
      </c>
      <c r="BD631" s="297">
        <f>SUMPRODUCT(LEN($AI631:$AI634)-LEN(SUBSTITUTE($AI631:$AI634,"S", "")))</f>
        <v>0</v>
      </c>
      <c r="BE631" s="300">
        <f>SUMPRODUCT(LEN($AI631:$AI634)-LEN(SUBSTITUTE($AI631:$AI634,"F", "")))</f>
        <v>0</v>
      </c>
      <c r="BF631" s="300">
        <f>SUMPRODUCT(LEN($AI631:$AI634)-LEN(SUBSTITUTE($AI631:$AI634,"G", "")))</f>
        <v>0</v>
      </c>
      <c r="BG631" s="303">
        <f>SUMPRODUCT(LEN($AI631:$AI634)-LEN(SUBSTITUTE($AI631:$AI634,"M", "")))</f>
        <v>0</v>
      </c>
    </row>
    <row r="632" spans="2:60" ht="28.15" hidden="1" customHeight="1" thickBot="1">
      <c r="B632" s="29"/>
      <c r="C632" s="264"/>
      <c r="D632" s="37"/>
      <c r="E632" s="36"/>
      <c r="F632" s="36"/>
      <c r="G632" s="35"/>
      <c r="H632" s="256"/>
      <c r="I632" s="260"/>
      <c r="J632" s="260"/>
      <c r="K632" s="260"/>
      <c r="L632" s="32" t="s">
        <v>72</v>
      </c>
      <c r="M632" s="31"/>
      <c r="N632" s="32" t="s">
        <v>71</v>
      </c>
      <c r="O632" s="31"/>
      <c r="P632" s="32" t="s">
        <v>70</v>
      </c>
      <c r="Q632" s="31"/>
      <c r="R632" s="32" t="s">
        <v>69</v>
      </c>
      <c r="S632" s="31"/>
      <c r="T632" s="32" t="s">
        <v>68</v>
      </c>
      <c r="U632" s="31"/>
      <c r="V632" s="32" t="s">
        <v>67</v>
      </c>
      <c r="W632" s="31"/>
      <c r="X632" s="32" t="s">
        <v>66</v>
      </c>
      <c r="Y632" s="31"/>
      <c r="Z632" s="32" t="s">
        <v>65</v>
      </c>
      <c r="AA632" s="31"/>
      <c r="AB632" s="34" t="s">
        <v>64</v>
      </c>
      <c r="AC632" s="33"/>
      <c r="AD632" s="32" t="s">
        <v>63</v>
      </c>
      <c r="AE632" s="31"/>
      <c r="AF632" s="30"/>
      <c r="AG632" s="31"/>
      <c r="AH632" s="30"/>
      <c r="AI632" s="20"/>
      <c r="AJ632" s="250"/>
      <c r="AK632" s="253"/>
      <c r="AL632" s="19"/>
      <c r="AM632" s="7"/>
      <c r="AN632" s="7"/>
      <c r="AO632" s="239"/>
      <c r="AP632" s="230"/>
      <c r="AQ632" s="233"/>
      <c r="AR632" s="236"/>
      <c r="AS632" s="230"/>
      <c r="AT632" s="233"/>
      <c r="AU632" s="236"/>
      <c r="AV632" s="230"/>
      <c r="AW632" s="233"/>
      <c r="AX632" s="236"/>
      <c r="AY632" s="230"/>
      <c r="AZ632" s="233"/>
      <c r="BA632" s="236"/>
      <c r="BB632" s="230"/>
      <c r="BC632" s="233"/>
      <c r="BD632" s="298"/>
      <c r="BE632" s="301"/>
      <c r="BF632" s="301"/>
      <c r="BG632" s="304"/>
    </row>
    <row r="633" spans="2:60" ht="28.15" hidden="1" customHeight="1">
      <c r="B633" s="29"/>
      <c r="C633" s="265"/>
      <c r="D633" s="28"/>
      <c r="E633" s="27"/>
      <c r="F633" s="27"/>
      <c r="G633" s="26"/>
      <c r="H633" s="257"/>
      <c r="I633" s="261"/>
      <c r="J633" s="261"/>
      <c r="K633" s="261"/>
      <c r="L633" s="23" t="s">
        <v>62</v>
      </c>
      <c r="M633" s="22"/>
      <c r="N633" s="23" t="s">
        <v>61</v>
      </c>
      <c r="O633" s="22"/>
      <c r="P633" s="23" t="s">
        <v>60</v>
      </c>
      <c r="Q633" s="22"/>
      <c r="R633" s="23" t="s">
        <v>59</v>
      </c>
      <c r="S633" s="22"/>
      <c r="T633" s="23" t="s">
        <v>58</v>
      </c>
      <c r="U633" s="22"/>
      <c r="V633" s="23" t="s">
        <v>57</v>
      </c>
      <c r="W633" s="22"/>
      <c r="X633" s="23" t="s">
        <v>56</v>
      </c>
      <c r="Y633" s="22"/>
      <c r="Z633" s="23" t="s">
        <v>55</v>
      </c>
      <c r="AA633" s="22"/>
      <c r="AB633" s="25" t="s">
        <v>54</v>
      </c>
      <c r="AC633" s="24"/>
      <c r="AD633" s="23">
        <v>39</v>
      </c>
      <c r="AE633" s="22"/>
      <c r="AF633" s="21"/>
      <c r="AG633" s="22"/>
      <c r="AH633" s="21"/>
      <c r="AI633" s="20"/>
      <c r="AJ633" s="250"/>
      <c r="AK633" s="253"/>
      <c r="AL633" s="19"/>
      <c r="AM633" s="7"/>
      <c r="AN633" s="7"/>
      <c r="AO633" s="239"/>
      <c r="AP633" s="230"/>
      <c r="AQ633" s="233"/>
      <c r="AR633" s="236"/>
      <c r="AS633" s="230"/>
      <c r="AT633" s="233"/>
      <c r="AU633" s="236"/>
      <c r="AV633" s="230"/>
      <c r="AW633" s="233"/>
      <c r="AX633" s="236"/>
      <c r="AY633" s="230"/>
      <c r="AZ633" s="233"/>
      <c r="BA633" s="236"/>
      <c r="BB633" s="230"/>
      <c r="BC633" s="233"/>
      <c r="BD633" s="298"/>
      <c r="BE633" s="301"/>
      <c r="BF633" s="301"/>
      <c r="BG633" s="304"/>
    </row>
    <row r="634" spans="2:60" ht="28.15" hidden="1" customHeight="1" thickBot="1">
      <c r="B634" s="29"/>
      <c r="C634" s="266"/>
      <c r="D634" s="57"/>
      <c r="E634" s="56"/>
      <c r="F634" s="56"/>
      <c r="G634" s="55"/>
      <c r="H634" s="258"/>
      <c r="I634" s="262"/>
      <c r="J634" s="262"/>
      <c r="K634" s="262"/>
      <c r="L634" s="52" t="s">
        <v>53</v>
      </c>
      <c r="M634" s="51"/>
      <c r="N634" s="52" t="s">
        <v>52</v>
      </c>
      <c r="O634" s="51"/>
      <c r="P634" s="52" t="s">
        <v>51</v>
      </c>
      <c r="Q634" s="51"/>
      <c r="R634" s="52" t="s">
        <v>50</v>
      </c>
      <c r="S634" s="51"/>
      <c r="T634" s="52">
        <v>20</v>
      </c>
      <c r="U634" s="51"/>
      <c r="V634" s="52" t="s">
        <v>49</v>
      </c>
      <c r="W634" s="51"/>
      <c r="X634" s="52" t="s">
        <v>48</v>
      </c>
      <c r="Y634" s="51"/>
      <c r="Z634" s="52" t="s">
        <v>47</v>
      </c>
      <c r="AA634" s="51"/>
      <c r="AB634" s="54" t="s">
        <v>46</v>
      </c>
      <c r="AC634" s="53"/>
      <c r="AD634" s="52" t="s">
        <v>45</v>
      </c>
      <c r="AE634" s="51"/>
      <c r="AF634" s="50"/>
      <c r="AG634" s="51"/>
      <c r="AH634" s="50"/>
      <c r="AI634" s="49"/>
      <c r="AJ634" s="251"/>
      <c r="AK634" s="254"/>
      <c r="AL634" s="48"/>
      <c r="AM634" s="7"/>
      <c r="AN634" s="7"/>
      <c r="AO634" s="240"/>
      <c r="AP634" s="231"/>
      <c r="AQ634" s="234"/>
      <c r="AR634" s="237"/>
      <c r="AS634" s="231"/>
      <c r="AT634" s="234"/>
      <c r="AU634" s="237"/>
      <c r="AV634" s="231"/>
      <c r="AW634" s="234"/>
      <c r="AX634" s="237"/>
      <c r="AY634" s="231"/>
      <c r="AZ634" s="234"/>
      <c r="BA634" s="237"/>
      <c r="BB634" s="231"/>
      <c r="BC634" s="234"/>
      <c r="BD634" s="299"/>
      <c r="BE634" s="302"/>
      <c r="BF634" s="302"/>
      <c r="BG634" s="305"/>
    </row>
    <row r="635" spans="2:60" ht="28.15" hidden="1" customHeight="1">
      <c r="B635" s="29"/>
      <c r="C635" s="263">
        <v>3</v>
      </c>
      <c r="D635" s="47"/>
      <c r="E635" s="46"/>
      <c r="F635" s="46"/>
      <c r="G635" s="45"/>
      <c r="H635" s="255"/>
      <c r="I635" s="259"/>
      <c r="J635" s="259"/>
      <c r="K635" s="259"/>
      <c r="L635" s="42" t="s">
        <v>82</v>
      </c>
      <c r="M635" s="41"/>
      <c r="N635" s="42" t="s">
        <v>81</v>
      </c>
      <c r="O635" s="41"/>
      <c r="P635" s="42" t="s">
        <v>80</v>
      </c>
      <c r="Q635" s="41"/>
      <c r="R635" s="42" t="s">
        <v>79</v>
      </c>
      <c r="S635" s="41"/>
      <c r="T635" s="42" t="s">
        <v>78</v>
      </c>
      <c r="U635" s="41"/>
      <c r="V635" s="42" t="s">
        <v>77</v>
      </c>
      <c r="W635" s="41"/>
      <c r="X635" s="42" t="s">
        <v>76</v>
      </c>
      <c r="Y635" s="41"/>
      <c r="Z635" s="42" t="s">
        <v>75</v>
      </c>
      <c r="AA635" s="41"/>
      <c r="AB635" s="44" t="s">
        <v>74</v>
      </c>
      <c r="AC635" s="43"/>
      <c r="AD635" s="42" t="s">
        <v>73</v>
      </c>
      <c r="AE635" s="41"/>
      <c r="AF635" s="40"/>
      <c r="AG635" s="41"/>
      <c r="AH635" s="40"/>
      <c r="AI635" s="39"/>
      <c r="AJ635" s="245"/>
      <c r="AK635" s="245"/>
      <c r="AL635" s="38"/>
      <c r="AM635" s="7"/>
      <c r="AN635" s="7"/>
      <c r="AO635" s="238">
        <f>SUMPRODUCT(LEN($M635:$AE638)-LEN(SUBSTITUTE($M635:$AE638,"A", "")))</f>
        <v>0</v>
      </c>
      <c r="AP635" s="229">
        <f>SUMPRODUCT(LEN($AH635:$AH638)-LEN(SUBSTITUTE($AH635:$AH638,"A", "")))</f>
        <v>0</v>
      </c>
      <c r="AQ635" s="232">
        <f>SUMPRODUCT(LEN($AG635:$AG638)-LEN(SUBSTITUTE($AG635:$AG638,"A", "")))</f>
        <v>0</v>
      </c>
      <c r="AR635" s="235">
        <f>SUMPRODUCT(LEN($M635:$AE638)-LEN(SUBSTITUTE($M635:$AE638,"S", "")))</f>
        <v>0</v>
      </c>
      <c r="AS635" s="229">
        <f>SUMPRODUCT(LEN($AH635:$AH638)-LEN(SUBSTITUTE($AH635:$AH638,"S", "")))</f>
        <v>0</v>
      </c>
      <c r="AT635" s="232">
        <f>SUMPRODUCT(LEN($AG635:$AG638)-LEN(SUBSTITUTE($AG635:$AG638,"S", "")))</f>
        <v>0</v>
      </c>
      <c r="AU635" s="235">
        <f>SUMPRODUCT(LEN($M635:$AE638)-LEN(SUBSTITUTE($M635:$AE638,"F", "")))</f>
        <v>0</v>
      </c>
      <c r="AV635" s="229">
        <f>SUMPRODUCT(LEN($AH635:$AH638)-LEN(SUBSTITUTE($AH635:$AH638,"F", "")))</f>
        <v>0</v>
      </c>
      <c r="AW635" s="232">
        <f>SUMPRODUCT(LEN($AG635:$AG638)-LEN(SUBSTITUTE($AG635:$AG638,"F", "")))</f>
        <v>0</v>
      </c>
      <c r="AX635" s="235">
        <f>SUMPRODUCT(LEN($M635:$AE638)-LEN(SUBSTITUTE($M635:$AE638,"G", "")))</f>
        <v>0</v>
      </c>
      <c r="AY635" s="229">
        <f>SUMPRODUCT(LEN($AH635:$AH638)-LEN(SUBSTITUTE($AH635:$AH638,"G", "")))</f>
        <v>0</v>
      </c>
      <c r="AZ635" s="232">
        <f>SUMPRODUCT(LEN($AG635:$AG638)-LEN(SUBSTITUTE($AG635:$AG638,"G", "")))</f>
        <v>0</v>
      </c>
      <c r="BA635" s="235">
        <f>SUMPRODUCT(LEN($M635:$AE638)-LEN(SUBSTITUTE($M635:$AE638,"M", "")))</f>
        <v>0</v>
      </c>
      <c r="BB635" s="229">
        <f>SUMPRODUCT(LEN($AH635:$AH638)-LEN(SUBSTITUTE($AH635:$AH638,"M", "")))</f>
        <v>0</v>
      </c>
      <c r="BC635" s="232">
        <f>SUMPRODUCT(LEN($AG635:$AG638)-LEN(SUBSTITUTE($AG635:$AG638,"M", "")))</f>
        <v>0</v>
      </c>
      <c r="BD635" s="297">
        <f>SUMPRODUCT(LEN($AI635:$AI638)-LEN(SUBSTITUTE($AI635:$AI638,"S", "")))</f>
        <v>0</v>
      </c>
      <c r="BE635" s="300">
        <f>SUMPRODUCT(LEN($AI635:$AI638)-LEN(SUBSTITUTE($AI635:$AI638,"F", "")))</f>
        <v>0</v>
      </c>
      <c r="BF635" s="300">
        <f>SUMPRODUCT(LEN($AI635:$AI638)-LEN(SUBSTITUTE($AI635:$AI638,"G", "")))</f>
        <v>0</v>
      </c>
      <c r="BG635" s="303">
        <f>SUMPRODUCT(LEN($AI635:$AI638)-LEN(SUBSTITUTE($AI635:$AI638,"M", "")))</f>
        <v>0</v>
      </c>
    </row>
    <row r="636" spans="2:60" ht="28.15" hidden="1" customHeight="1" thickBot="1">
      <c r="B636" s="29"/>
      <c r="C636" s="264"/>
      <c r="D636" s="37"/>
      <c r="E636" s="36"/>
      <c r="F636" s="36"/>
      <c r="G636" s="35"/>
      <c r="H636" s="256"/>
      <c r="I636" s="260"/>
      <c r="J636" s="260"/>
      <c r="K636" s="260"/>
      <c r="L636" s="32" t="s">
        <v>72</v>
      </c>
      <c r="M636" s="31"/>
      <c r="N636" s="32" t="s">
        <v>71</v>
      </c>
      <c r="O636" s="31"/>
      <c r="P636" s="32" t="s">
        <v>70</v>
      </c>
      <c r="Q636" s="31"/>
      <c r="R636" s="32" t="s">
        <v>69</v>
      </c>
      <c r="S636" s="31"/>
      <c r="T636" s="32" t="s">
        <v>68</v>
      </c>
      <c r="U636" s="31"/>
      <c r="V636" s="32" t="s">
        <v>67</v>
      </c>
      <c r="W636" s="31"/>
      <c r="X636" s="32" t="s">
        <v>66</v>
      </c>
      <c r="Y636" s="31"/>
      <c r="Z636" s="32" t="s">
        <v>65</v>
      </c>
      <c r="AA636" s="31"/>
      <c r="AB636" s="34" t="s">
        <v>64</v>
      </c>
      <c r="AC636" s="33"/>
      <c r="AD636" s="32" t="s">
        <v>63</v>
      </c>
      <c r="AE636" s="31"/>
      <c r="AF636" s="30"/>
      <c r="AG636" s="31"/>
      <c r="AH636" s="30"/>
      <c r="AI636" s="20"/>
      <c r="AJ636" s="246"/>
      <c r="AK636" s="246"/>
      <c r="AL636" s="19"/>
      <c r="AM636" s="7"/>
      <c r="AN636" s="7"/>
      <c r="AO636" s="239"/>
      <c r="AP636" s="230"/>
      <c r="AQ636" s="233"/>
      <c r="AR636" s="236"/>
      <c r="AS636" s="230"/>
      <c r="AT636" s="233"/>
      <c r="AU636" s="236"/>
      <c r="AV636" s="230"/>
      <c r="AW636" s="233"/>
      <c r="AX636" s="236"/>
      <c r="AY636" s="230"/>
      <c r="AZ636" s="233"/>
      <c r="BA636" s="236"/>
      <c r="BB636" s="230"/>
      <c r="BC636" s="233"/>
      <c r="BD636" s="298"/>
      <c r="BE636" s="301"/>
      <c r="BF636" s="301"/>
      <c r="BG636" s="304"/>
    </row>
    <row r="637" spans="2:60" ht="28.15" hidden="1" customHeight="1">
      <c r="B637" s="29"/>
      <c r="C637" s="265"/>
      <c r="D637" s="28"/>
      <c r="E637" s="27"/>
      <c r="F637" s="27"/>
      <c r="G637" s="26"/>
      <c r="H637" s="257"/>
      <c r="I637" s="261"/>
      <c r="J637" s="261"/>
      <c r="K637" s="261"/>
      <c r="L637" s="23" t="s">
        <v>62</v>
      </c>
      <c r="M637" s="22"/>
      <c r="N637" s="23" t="s">
        <v>61</v>
      </c>
      <c r="O637" s="22"/>
      <c r="P637" s="23" t="s">
        <v>60</v>
      </c>
      <c r="Q637" s="22"/>
      <c r="R637" s="23" t="s">
        <v>59</v>
      </c>
      <c r="S637" s="22"/>
      <c r="T637" s="23" t="s">
        <v>58</v>
      </c>
      <c r="U637" s="22"/>
      <c r="V637" s="23" t="s">
        <v>57</v>
      </c>
      <c r="W637" s="22"/>
      <c r="X637" s="23" t="s">
        <v>56</v>
      </c>
      <c r="Y637" s="22"/>
      <c r="Z637" s="23" t="s">
        <v>55</v>
      </c>
      <c r="AA637" s="22"/>
      <c r="AB637" s="25" t="s">
        <v>54</v>
      </c>
      <c r="AC637" s="24"/>
      <c r="AD637" s="23">
        <v>39</v>
      </c>
      <c r="AE637" s="22"/>
      <c r="AF637" s="21"/>
      <c r="AG637" s="22"/>
      <c r="AH637" s="21"/>
      <c r="AI637" s="20"/>
      <c r="AJ637" s="246"/>
      <c r="AK637" s="246"/>
      <c r="AL637" s="19"/>
      <c r="AM637" s="7"/>
      <c r="AN637" s="7"/>
      <c r="AO637" s="239"/>
      <c r="AP637" s="230"/>
      <c r="AQ637" s="233"/>
      <c r="AR637" s="236"/>
      <c r="AS637" s="230"/>
      <c r="AT637" s="233"/>
      <c r="AU637" s="236"/>
      <c r="AV637" s="230"/>
      <c r="AW637" s="233"/>
      <c r="AX637" s="236"/>
      <c r="AY637" s="230"/>
      <c r="AZ637" s="233"/>
      <c r="BA637" s="236"/>
      <c r="BB637" s="230"/>
      <c r="BC637" s="233"/>
      <c r="BD637" s="298"/>
      <c r="BE637" s="301"/>
      <c r="BF637" s="301"/>
      <c r="BG637" s="304"/>
    </row>
    <row r="638" spans="2:60" ht="28.15" hidden="1" customHeight="1" thickBot="1">
      <c r="B638" s="18"/>
      <c r="C638" s="271"/>
      <c r="D638" s="17"/>
      <c r="E638" s="16"/>
      <c r="F638" s="16"/>
      <c r="G638" s="15"/>
      <c r="H638" s="258"/>
      <c r="I638" s="272"/>
      <c r="J638" s="272"/>
      <c r="K638" s="272"/>
      <c r="L638" s="12" t="s">
        <v>53</v>
      </c>
      <c r="M638" s="11"/>
      <c r="N638" s="12" t="s">
        <v>52</v>
      </c>
      <c r="O638" s="11"/>
      <c r="P638" s="12" t="s">
        <v>51</v>
      </c>
      <c r="Q638" s="11"/>
      <c r="R638" s="12" t="s">
        <v>50</v>
      </c>
      <c r="S638" s="11"/>
      <c r="T638" s="12">
        <v>20</v>
      </c>
      <c r="U638" s="11"/>
      <c r="V638" s="12" t="s">
        <v>49</v>
      </c>
      <c r="W638" s="11"/>
      <c r="X638" s="12" t="s">
        <v>48</v>
      </c>
      <c r="Y638" s="11"/>
      <c r="Z638" s="12" t="s">
        <v>47</v>
      </c>
      <c r="AA638" s="11"/>
      <c r="AB638" s="14" t="s">
        <v>46</v>
      </c>
      <c r="AC638" s="13"/>
      <c r="AD638" s="12" t="s">
        <v>45</v>
      </c>
      <c r="AE638" s="11"/>
      <c r="AF638" s="10"/>
      <c r="AG638" s="11"/>
      <c r="AH638" s="10"/>
      <c r="AI638" s="9"/>
      <c r="AJ638" s="247"/>
      <c r="AK638" s="247"/>
      <c r="AL638" s="8"/>
      <c r="AM638" s="7"/>
      <c r="AN638" s="7"/>
      <c r="AO638" s="240"/>
      <c r="AP638" s="231"/>
      <c r="AQ638" s="234"/>
      <c r="AR638" s="237"/>
      <c r="AS638" s="231"/>
      <c r="AT638" s="234"/>
      <c r="AU638" s="237"/>
      <c r="AV638" s="231"/>
      <c r="AW638" s="234"/>
      <c r="AX638" s="237"/>
      <c r="AY638" s="231"/>
      <c r="AZ638" s="234"/>
      <c r="BA638" s="237"/>
      <c r="BB638" s="231"/>
      <c r="BC638" s="234"/>
      <c r="BD638" s="299"/>
      <c r="BE638" s="302"/>
      <c r="BF638" s="302"/>
      <c r="BG638" s="305"/>
    </row>
    <row r="639" spans="2:60" ht="85.9" hidden="1" customHeight="1" thickBot="1">
      <c r="B639" s="94" t="s">
        <v>119</v>
      </c>
      <c r="C639" s="83" t="s">
        <v>118</v>
      </c>
      <c r="D639" s="88" t="s">
        <v>117</v>
      </c>
      <c r="E639" s="93" t="s">
        <v>116</v>
      </c>
      <c r="F639" s="92"/>
      <c r="G639" s="91"/>
      <c r="H639" s="90" t="s">
        <v>115</v>
      </c>
      <c r="I639" s="88" t="s">
        <v>43</v>
      </c>
      <c r="J639" s="88" t="s">
        <v>114</v>
      </c>
      <c r="K639" s="88" t="s">
        <v>44</v>
      </c>
      <c r="L639" s="227" t="s">
        <v>113</v>
      </c>
      <c r="M639" s="270"/>
      <c r="N639" s="227" t="s">
        <v>112</v>
      </c>
      <c r="O639" s="270"/>
      <c r="P639" s="227" t="s">
        <v>112</v>
      </c>
      <c r="Q639" s="228"/>
      <c r="R639" s="227" t="s">
        <v>112</v>
      </c>
      <c r="S639" s="228"/>
      <c r="T639" s="227" t="s">
        <v>112</v>
      </c>
      <c r="U639" s="228"/>
      <c r="V639" s="227" t="s">
        <v>112</v>
      </c>
      <c r="W639" s="228"/>
      <c r="X639" s="227" t="s">
        <v>112</v>
      </c>
      <c r="Y639" s="228"/>
      <c r="Z639" s="227" t="s">
        <v>112</v>
      </c>
      <c r="AA639" s="228"/>
      <c r="AB639" s="227" t="s">
        <v>112</v>
      </c>
      <c r="AC639" s="228"/>
      <c r="AD639" s="227" t="s">
        <v>112</v>
      </c>
      <c r="AE639" s="228"/>
      <c r="AF639" s="244" t="s">
        <v>111</v>
      </c>
      <c r="AG639" s="228"/>
      <c r="AH639" s="90" t="s">
        <v>110</v>
      </c>
      <c r="AI639" s="89" t="s">
        <v>109</v>
      </c>
      <c r="AJ639" s="88" t="s">
        <v>108</v>
      </c>
      <c r="AK639" s="88" t="s">
        <v>107</v>
      </c>
      <c r="AL639" s="87" t="s">
        <v>106</v>
      </c>
      <c r="AM639" s="86"/>
      <c r="AN639" s="86"/>
      <c r="AO639" s="84" t="s">
        <v>105</v>
      </c>
      <c r="AP639" s="83" t="s">
        <v>104</v>
      </c>
      <c r="AQ639" s="82" t="s">
        <v>103</v>
      </c>
      <c r="AR639" s="84" t="s">
        <v>102</v>
      </c>
      <c r="AS639" s="83" t="s">
        <v>101</v>
      </c>
      <c r="AT639" s="82" t="s">
        <v>100</v>
      </c>
      <c r="AU639" s="84" t="s">
        <v>99</v>
      </c>
      <c r="AV639" s="83" t="s">
        <v>98</v>
      </c>
      <c r="AW639" s="85" t="s">
        <v>97</v>
      </c>
      <c r="AX639" s="84" t="s">
        <v>96</v>
      </c>
      <c r="AY639" s="83" t="s">
        <v>95</v>
      </c>
      <c r="AZ639" s="82" t="s">
        <v>94</v>
      </c>
      <c r="BA639" s="84" t="s">
        <v>93</v>
      </c>
      <c r="BB639" s="83" t="s">
        <v>92</v>
      </c>
      <c r="BC639" s="82" t="s">
        <v>91</v>
      </c>
      <c r="BD639" s="81" t="s">
        <v>90</v>
      </c>
      <c r="BE639" s="80" t="s">
        <v>89</v>
      </c>
      <c r="BF639" s="80" t="s">
        <v>88</v>
      </c>
      <c r="BG639" s="79" t="s">
        <v>87</v>
      </c>
    </row>
    <row r="640" spans="2:60" ht="48" hidden="1" thickBot="1">
      <c r="B640" s="78" t="s">
        <v>137</v>
      </c>
      <c r="C640" s="77"/>
      <c r="D640" s="76"/>
      <c r="E640" s="267"/>
      <c r="F640" s="268"/>
      <c r="G640" s="269"/>
      <c r="H640" s="75" t="s">
        <v>85</v>
      </c>
      <c r="I640" s="74"/>
      <c r="J640" s="74"/>
      <c r="K640" s="73"/>
      <c r="L640" s="72"/>
      <c r="M640" s="68"/>
      <c r="N640" s="72"/>
      <c r="O640" s="68"/>
      <c r="P640" s="72"/>
      <c r="Q640" s="68"/>
      <c r="R640" s="72"/>
      <c r="S640" s="68"/>
      <c r="T640" s="72"/>
      <c r="U640" s="68"/>
      <c r="V640" s="72"/>
      <c r="W640" s="68"/>
      <c r="X640" s="72"/>
      <c r="Y640" s="68"/>
      <c r="Z640" s="72"/>
      <c r="AA640" s="71"/>
      <c r="AB640" s="70"/>
      <c r="AC640" s="70"/>
      <c r="AD640" s="70"/>
      <c r="AE640" s="70"/>
      <c r="AF640" s="69" t="s">
        <v>84</v>
      </c>
      <c r="AG640" s="68"/>
      <c r="AH640" s="68"/>
      <c r="AI640" s="68"/>
      <c r="AJ640" s="67"/>
      <c r="AK640" s="67"/>
      <c r="AL640" s="66"/>
      <c r="AM640" s="65"/>
      <c r="AN640" s="65"/>
      <c r="AO640" s="64">
        <f t="shared" ref="AO640:BG640" si="45">SUM(AO641:AO652)</f>
        <v>0</v>
      </c>
      <c r="AP640" s="63">
        <f t="shared" si="45"/>
        <v>0</v>
      </c>
      <c r="AQ640" s="62">
        <f t="shared" si="45"/>
        <v>0</v>
      </c>
      <c r="AR640" s="64">
        <f t="shared" si="45"/>
        <v>0</v>
      </c>
      <c r="AS640" s="63">
        <f t="shared" si="45"/>
        <v>0</v>
      </c>
      <c r="AT640" s="62">
        <f t="shared" si="45"/>
        <v>0</v>
      </c>
      <c r="AU640" s="64">
        <f t="shared" si="45"/>
        <v>0</v>
      </c>
      <c r="AV640" s="63">
        <f t="shared" si="45"/>
        <v>0</v>
      </c>
      <c r="AW640" s="62">
        <f t="shared" si="45"/>
        <v>0</v>
      </c>
      <c r="AX640" s="64">
        <f t="shared" si="45"/>
        <v>0</v>
      </c>
      <c r="AY640" s="63">
        <f t="shared" si="45"/>
        <v>0</v>
      </c>
      <c r="AZ640" s="62">
        <f t="shared" si="45"/>
        <v>0</v>
      </c>
      <c r="BA640" s="64">
        <f t="shared" si="45"/>
        <v>0</v>
      </c>
      <c r="BB640" s="63">
        <f t="shared" si="45"/>
        <v>0</v>
      </c>
      <c r="BC640" s="62">
        <f t="shared" si="45"/>
        <v>0</v>
      </c>
      <c r="BD640" s="61">
        <f t="shared" si="45"/>
        <v>0</v>
      </c>
      <c r="BE640" s="60">
        <f t="shared" si="45"/>
        <v>0</v>
      </c>
      <c r="BF640" s="60">
        <f t="shared" si="45"/>
        <v>0</v>
      </c>
      <c r="BG640" s="59">
        <f t="shared" si="45"/>
        <v>0</v>
      </c>
      <c r="BH640" s="58" t="s">
        <v>83</v>
      </c>
    </row>
    <row r="641" spans="2:60" ht="28.15" hidden="1" customHeight="1">
      <c r="B641" s="29"/>
      <c r="C641" s="263">
        <v>1</v>
      </c>
      <c r="D641" s="47"/>
      <c r="E641" s="46"/>
      <c r="F641" s="46"/>
      <c r="G641" s="45"/>
      <c r="H641" s="255"/>
      <c r="I641" s="259"/>
      <c r="J641" s="259"/>
      <c r="K641" s="259"/>
      <c r="L641" s="42" t="s">
        <v>82</v>
      </c>
      <c r="M641" s="41"/>
      <c r="N641" s="42" t="s">
        <v>81</v>
      </c>
      <c r="O641" s="41"/>
      <c r="P641" s="42" t="s">
        <v>80</v>
      </c>
      <c r="Q641" s="41"/>
      <c r="R641" s="42" t="s">
        <v>79</v>
      </c>
      <c r="S641" s="41"/>
      <c r="T641" s="42" t="s">
        <v>78</v>
      </c>
      <c r="U641" s="41"/>
      <c r="V641" s="42" t="s">
        <v>77</v>
      </c>
      <c r="W641" s="41"/>
      <c r="X641" s="42" t="s">
        <v>76</v>
      </c>
      <c r="Y641" s="41"/>
      <c r="Z641" s="42" t="s">
        <v>75</v>
      </c>
      <c r="AA641" s="41"/>
      <c r="AB641" s="44" t="s">
        <v>74</v>
      </c>
      <c r="AC641" s="43"/>
      <c r="AD641" s="42" t="s">
        <v>73</v>
      </c>
      <c r="AE641" s="41"/>
      <c r="AF641" s="40"/>
      <c r="AG641" s="41"/>
      <c r="AH641" s="40"/>
      <c r="AI641" s="39"/>
      <c r="AJ641" s="245"/>
      <c r="AK641" s="245"/>
      <c r="AL641" s="38"/>
      <c r="AM641" s="7"/>
      <c r="AN641" s="7"/>
      <c r="AO641" s="238">
        <f>SUMPRODUCT(LEN($M641:$AE644)-LEN(SUBSTITUTE($M641:$AE644,"A", "")))</f>
        <v>0</v>
      </c>
      <c r="AP641" s="229">
        <f>SUMPRODUCT(LEN($AH641:$AH644)-LEN(SUBSTITUTE($AH641:$AH644,"A", "")))</f>
        <v>0</v>
      </c>
      <c r="AQ641" s="232">
        <f>SUMPRODUCT(LEN($AG641:$AG644)-LEN(SUBSTITUTE($AG641:$AG644,"A", "")))</f>
        <v>0</v>
      </c>
      <c r="AR641" s="235">
        <f>SUMPRODUCT(LEN($M641:$AE644)-LEN(SUBSTITUTE($M641:$AE644,"S", "")))</f>
        <v>0</v>
      </c>
      <c r="AS641" s="229">
        <f>SUMPRODUCT(LEN($AH641:$AH644)-LEN(SUBSTITUTE($AH641:$AH644,"S", "")))</f>
        <v>0</v>
      </c>
      <c r="AT641" s="232">
        <f>SUMPRODUCT(LEN($AG641:$AG644)-LEN(SUBSTITUTE($AG641:$AG644,"S", "")))</f>
        <v>0</v>
      </c>
      <c r="AU641" s="235">
        <f>SUMPRODUCT(LEN($M641:$AE644)-LEN(SUBSTITUTE($M641:$AE644,"F", "")))</f>
        <v>0</v>
      </c>
      <c r="AV641" s="229">
        <f>SUMPRODUCT(LEN($AH641:$AH644)-LEN(SUBSTITUTE($AH641:$AH644,"F", "")))</f>
        <v>0</v>
      </c>
      <c r="AW641" s="232">
        <f>SUMPRODUCT(LEN($AG641:$AG644)-LEN(SUBSTITUTE($AG641:$AG644,"F", "")))</f>
        <v>0</v>
      </c>
      <c r="AX641" s="235">
        <f>SUMPRODUCT(LEN($M641:$AE644)-LEN(SUBSTITUTE($M641:$AE644,"G", "")))</f>
        <v>0</v>
      </c>
      <c r="AY641" s="229">
        <f>SUMPRODUCT(LEN($AH641:$AH644)-LEN(SUBSTITUTE($AH641:$AH644,"G", "")))</f>
        <v>0</v>
      </c>
      <c r="AZ641" s="232">
        <f>SUMPRODUCT(LEN($AG641:$AG644)-LEN(SUBSTITUTE($AG641:$AG644,"G", "")))</f>
        <v>0</v>
      </c>
      <c r="BA641" s="235">
        <f>SUMPRODUCT(LEN($M641:$AE644)-LEN(SUBSTITUTE($M641:$AE644,"M", "")))</f>
        <v>0</v>
      </c>
      <c r="BB641" s="229">
        <f>SUMPRODUCT(LEN($AH641:$AH644)-LEN(SUBSTITUTE($AH641:$AH644,"M", "")))</f>
        <v>0</v>
      </c>
      <c r="BC641" s="232">
        <f>SUMPRODUCT(LEN($AG641:$AG644)-LEN(SUBSTITUTE($AG641:$AG644,"M", "")))</f>
        <v>0</v>
      </c>
      <c r="BD641" s="297">
        <f>SUMPRODUCT(LEN($AI641:$AI644)-LEN(SUBSTITUTE($AI641:$AI644,"S", "")))</f>
        <v>0</v>
      </c>
      <c r="BE641" s="300">
        <f>SUMPRODUCT(LEN($AI641:$AI644)-LEN(SUBSTITUTE($AI641:$AI644,"F", "")))</f>
        <v>0</v>
      </c>
      <c r="BF641" s="300">
        <f>SUMPRODUCT(LEN($AI641:$AI644)-LEN(SUBSTITUTE($AI641:$AI644,"G", "")))</f>
        <v>0</v>
      </c>
      <c r="BG641" s="303">
        <f>SUMPRODUCT(LEN($AI641:$AI644)-LEN(SUBSTITUTE($AI641:$AI644,"M", "")))</f>
        <v>0</v>
      </c>
    </row>
    <row r="642" spans="2:60" ht="28.15" hidden="1" customHeight="1" thickBot="1">
      <c r="B642" s="29"/>
      <c r="C642" s="264"/>
      <c r="D642" s="37"/>
      <c r="E642" s="36"/>
      <c r="F642" s="36"/>
      <c r="G642" s="35"/>
      <c r="H642" s="256"/>
      <c r="I642" s="260"/>
      <c r="J642" s="260"/>
      <c r="K642" s="260"/>
      <c r="L642" s="32" t="s">
        <v>72</v>
      </c>
      <c r="M642" s="31"/>
      <c r="N642" s="32" t="s">
        <v>71</v>
      </c>
      <c r="O642" s="31"/>
      <c r="P642" s="32" t="s">
        <v>70</v>
      </c>
      <c r="Q642" s="31"/>
      <c r="R642" s="32" t="s">
        <v>69</v>
      </c>
      <c r="S642" s="31"/>
      <c r="T642" s="32" t="s">
        <v>68</v>
      </c>
      <c r="U642" s="31"/>
      <c r="V642" s="32" t="s">
        <v>67</v>
      </c>
      <c r="W642" s="31"/>
      <c r="X642" s="32" t="s">
        <v>66</v>
      </c>
      <c r="Y642" s="31"/>
      <c r="Z642" s="32" t="s">
        <v>65</v>
      </c>
      <c r="AA642" s="31"/>
      <c r="AB642" s="34" t="s">
        <v>64</v>
      </c>
      <c r="AC642" s="33"/>
      <c r="AD642" s="32" t="s">
        <v>63</v>
      </c>
      <c r="AE642" s="31"/>
      <c r="AF642" s="30"/>
      <c r="AG642" s="31"/>
      <c r="AH642" s="30"/>
      <c r="AI642" s="20"/>
      <c r="AJ642" s="246"/>
      <c r="AK642" s="246"/>
      <c r="AL642" s="19"/>
      <c r="AM642" s="7"/>
      <c r="AN642" s="7"/>
      <c r="AO642" s="239"/>
      <c r="AP642" s="230"/>
      <c r="AQ642" s="233"/>
      <c r="AR642" s="236"/>
      <c r="AS642" s="230"/>
      <c r="AT642" s="233"/>
      <c r="AU642" s="236"/>
      <c r="AV642" s="230"/>
      <c r="AW642" s="233"/>
      <c r="AX642" s="236"/>
      <c r="AY642" s="230"/>
      <c r="AZ642" s="233"/>
      <c r="BA642" s="236"/>
      <c r="BB642" s="230"/>
      <c r="BC642" s="233"/>
      <c r="BD642" s="298"/>
      <c r="BE642" s="301"/>
      <c r="BF642" s="301"/>
      <c r="BG642" s="304"/>
    </row>
    <row r="643" spans="2:60" ht="28.15" hidden="1" customHeight="1">
      <c r="B643" s="29"/>
      <c r="C643" s="265"/>
      <c r="D643" s="28"/>
      <c r="E643" s="27"/>
      <c r="F643" s="27"/>
      <c r="G643" s="26"/>
      <c r="H643" s="257"/>
      <c r="I643" s="261"/>
      <c r="J643" s="261"/>
      <c r="K643" s="261"/>
      <c r="L643" s="23" t="s">
        <v>62</v>
      </c>
      <c r="M643" s="22"/>
      <c r="N643" s="23" t="s">
        <v>61</v>
      </c>
      <c r="O643" s="22"/>
      <c r="P643" s="23" t="s">
        <v>60</v>
      </c>
      <c r="Q643" s="22"/>
      <c r="R643" s="23" t="s">
        <v>59</v>
      </c>
      <c r="S643" s="22"/>
      <c r="T643" s="23" t="s">
        <v>58</v>
      </c>
      <c r="U643" s="22"/>
      <c r="V643" s="23" t="s">
        <v>57</v>
      </c>
      <c r="W643" s="22"/>
      <c r="X643" s="23" t="s">
        <v>56</v>
      </c>
      <c r="Y643" s="22"/>
      <c r="Z643" s="23" t="s">
        <v>55</v>
      </c>
      <c r="AA643" s="22"/>
      <c r="AB643" s="25" t="s">
        <v>54</v>
      </c>
      <c r="AC643" s="24"/>
      <c r="AD643" s="23">
        <v>39</v>
      </c>
      <c r="AE643" s="22"/>
      <c r="AF643" s="21"/>
      <c r="AG643" s="22"/>
      <c r="AH643" s="21"/>
      <c r="AI643" s="20"/>
      <c r="AJ643" s="246"/>
      <c r="AK643" s="246"/>
      <c r="AL643" s="19"/>
      <c r="AM643" s="7"/>
      <c r="AN643" s="7"/>
      <c r="AO643" s="239"/>
      <c r="AP643" s="230"/>
      <c r="AQ643" s="233"/>
      <c r="AR643" s="236"/>
      <c r="AS643" s="230"/>
      <c r="AT643" s="233"/>
      <c r="AU643" s="236"/>
      <c r="AV643" s="230"/>
      <c r="AW643" s="233"/>
      <c r="AX643" s="236"/>
      <c r="AY643" s="230"/>
      <c r="AZ643" s="233"/>
      <c r="BA643" s="236"/>
      <c r="BB643" s="230"/>
      <c r="BC643" s="233"/>
      <c r="BD643" s="298"/>
      <c r="BE643" s="301"/>
      <c r="BF643" s="301"/>
      <c r="BG643" s="304"/>
    </row>
    <row r="644" spans="2:60" ht="28.15" hidden="1" customHeight="1" thickBot="1">
      <c r="B644" s="29"/>
      <c r="C644" s="266"/>
      <c r="D644" s="57"/>
      <c r="E644" s="56"/>
      <c r="F644" s="56"/>
      <c r="G644" s="55"/>
      <c r="H644" s="258"/>
      <c r="I644" s="262"/>
      <c r="J644" s="262"/>
      <c r="K644" s="262"/>
      <c r="L644" s="52" t="s">
        <v>53</v>
      </c>
      <c r="M644" s="51"/>
      <c r="N644" s="52" t="s">
        <v>52</v>
      </c>
      <c r="O644" s="51"/>
      <c r="P644" s="52" t="s">
        <v>51</v>
      </c>
      <c r="Q644" s="51"/>
      <c r="R644" s="52" t="s">
        <v>50</v>
      </c>
      <c r="S644" s="51"/>
      <c r="T644" s="52">
        <v>20</v>
      </c>
      <c r="U644" s="51"/>
      <c r="V644" s="52" t="s">
        <v>49</v>
      </c>
      <c r="W644" s="51"/>
      <c r="X644" s="52" t="s">
        <v>48</v>
      </c>
      <c r="Y644" s="51"/>
      <c r="Z644" s="52" t="s">
        <v>47</v>
      </c>
      <c r="AA644" s="51"/>
      <c r="AB644" s="54" t="s">
        <v>46</v>
      </c>
      <c r="AC644" s="53"/>
      <c r="AD644" s="52" t="s">
        <v>45</v>
      </c>
      <c r="AE644" s="51"/>
      <c r="AF644" s="50"/>
      <c r="AG644" s="51"/>
      <c r="AH644" s="50"/>
      <c r="AI644" s="49"/>
      <c r="AJ644" s="248"/>
      <c r="AK644" s="248"/>
      <c r="AL644" s="48"/>
      <c r="AM644" s="7"/>
      <c r="AN644" s="7"/>
      <c r="AO644" s="240"/>
      <c r="AP644" s="231"/>
      <c r="AQ644" s="234"/>
      <c r="AR644" s="237"/>
      <c r="AS644" s="231"/>
      <c r="AT644" s="234"/>
      <c r="AU644" s="237"/>
      <c r="AV644" s="231"/>
      <c r="AW644" s="234"/>
      <c r="AX644" s="237"/>
      <c r="AY644" s="231"/>
      <c r="AZ644" s="234"/>
      <c r="BA644" s="237"/>
      <c r="BB644" s="231"/>
      <c r="BC644" s="234"/>
      <c r="BD644" s="299"/>
      <c r="BE644" s="302"/>
      <c r="BF644" s="302"/>
      <c r="BG644" s="305"/>
    </row>
    <row r="645" spans="2:60" ht="28.15" hidden="1" customHeight="1">
      <c r="B645" s="29"/>
      <c r="C645" s="263">
        <v>2</v>
      </c>
      <c r="D645" s="47"/>
      <c r="E645" s="46"/>
      <c r="F645" s="46"/>
      <c r="G645" s="45"/>
      <c r="H645" s="255"/>
      <c r="I645" s="259"/>
      <c r="J645" s="259"/>
      <c r="K645" s="259"/>
      <c r="L645" s="42" t="s">
        <v>82</v>
      </c>
      <c r="M645" s="41"/>
      <c r="N645" s="42" t="s">
        <v>81</v>
      </c>
      <c r="O645" s="41"/>
      <c r="P645" s="42" t="s">
        <v>80</v>
      </c>
      <c r="Q645" s="41"/>
      <c r="R645" s="42" t="s">
        <v>79</v>
      </c>
      <c r="S645" s="41"/>
      <c r="T645" s="42" t="s">
        <v>78</v>
      </c>
      <c r="U645" s="41"/>
      <c r="V645" s="42" t="s">
        <v>77</v>
      </c>
      <c r="W645" s="41"/>
      <c r="X645" s="42" t="s">
        <v>76</v>
      </c>
      <c r="Y645" s="41"/>
      <c r="Z645" s="42" t="s">
        <v>75</v>
      </c>
      <c r="AA645" s="41"/>
      <c r="AB645" s="44" t="s">
        <v>74</v>
      </c>
      <c r="AC645" s="43"/>
      <c r="AD645" s="42" t="s">
        <v>73</v>
      </c>
      <c r="AE645" s="41"/>
      <c r="AF645" s="40"/>
      <c r="AG645" s="41"/>
      <c r="AH645" s="40"/>
      <c r="AI645" s="39"/>
      <c r="AJ645" s="249"/>
      <c r="AK645" s="252"/>
      <c r="AL645" s="38"/>
      <c r="AM645" s="7"/>
      <c r="AN645" s="7"/>
      <c r="AO645" s="238">
        <f>SUMPRODUCT(LEN($M645:$AE648)-LEN(SUBSTITUTE($M645:$AE648,"A", "")))</f>
        <v>0</v>
      </c>
      <c r="AP645" s="229">
        <f>SUMPRODUCT(LEN($AH645:$AH648)-LEN(SUBSTITUTE($AH645:$AH648,"A", "")))</f>
        <v>0</v>
      </c>
      <c r="AQ645" s="232">
        <f>SUMPRODUCT(LEN($AG645:$AG648)-LEN(SUBSTITUTE($AG645:$AG648,"A", "")))</f>
        <v>0</v>
      </c>
      <c r="AR645" s="235">
        <f>SUMPRODUCT(LEN($M645:$AE648)-LEN(SUBSTITUTE($M645:$AE648,"S", "")))</f>
        <v>0</v>
      </c>
      <c r="AS645" s="229">
        <f>SUMPRODUCT(LEN($AH645:$AH648)-LEN(SUBSTITUTE($AH645:$AH648,"S", "")))</f>
        <v>0</v>
      </c>
      <c r="AT645" s="232">
        <f>SUMPRODUCT(LEN($AG645:$AG648)-LEN(SUBSTITUTE($AG645:$AG648,"S", "")))</f>
        <v>0</v>
      </c>
      <c r="AU645" s="235">
        <f>SUMPRODUCT(LEN($M645:$AE648)-LEN(SUBSTITUTE($M645:$AE648,"F", "")))</f>
        <v>0</v>
      </c>
      <c r="AV645" s="229">
        <f>SUMPRODUCT(LEN($AH645:$AH648)-LEN(SUBSTITUTE($AH645:$AH648,"F", "")))</f>
        <v>0</v>
      </c>
      <c r="AW645" s="232">
        <f>SUMPRODUCT(LEN($AG645:$AG648)-LEN(SUBSTITUTE($AG645:$AG648,"F", "")))</f>
        <v>0</v>
      </c>
      <c r="AX645" s="235">
        <f>SUMPRODUCT(LEN($M645:$AE648)-LEN(SUBSTITUTE($M645:$AE648,"G", "")))</f>
        <v>0</v>
      </c>
      <c r="AY645" s="229">
        <f>SUMPRODUCT(LEN($AH645:$AH648)-LEN(SUBSTITUTE($AH645:$AH648,"G", "")))</f>
        <v>0</v>
      </c>
      <c r="AZ645" s="232">
        <f>SUMPRODUCT(LEN($AG645:$AG648)-LEN(SUBSTITUTE($AG645:$AG648,"G", "")))</f>
        <v>0</v>
      </c>
      <c r="BA645" s="235">
        <f>SUMPRODUCT(LEN($M645:$AE648)-LEN(SUBSTITUTE($M645:$AE648,"M", "")))</f>
        <v>0</v>
      </c>
      <c r="BB645" s="229">
        <f>SUMPRODUCT(LEN($AH645:$AH648)-LEN(SUBSTITUTE($AH645:$AH648,"M", "")))</f>
        <v>0</v>
      </c>
      <c r="BC645" s="232">
        <f>SUMPRODUCT(LEN($AG645:$AG648)-LEN(SUBSTITUTE($AG645:$AG648,"M", "")))</f>
        <v>0</v>
      </c>
      <c r="BD645" s="297">
        <f>SUMPRODUCT(LEN($AI645:$AI648)-LEN(SUBSTITUTE($AI645:$AI648,"S", "")))</f>
        <v>0</v>
      </c>
      <c r="BE645" s="300">
        <f>SUMPRODUCT(LEN($AI645:$AI648)-LEN(SUBSTITUTE($AI645:$AI648,"F", "")))</f>
        <v>0</v>
      </c>
      <c r="BF645" s="300">
        <f>SUMPRODUCT(LEN($AI645:$AI648)-LEN(SUBSTITUTE($AI645:$AI648,"G", "")))</f>
        <v>0</v>
      </c>
      <c r="BG645" s="303">
        <f>SUMPRODUCT(LEN($AI645:$AI648)-LEN(SUBSTITUTE($AI645:$AI648,"M", "")))</f>
        <v>0</v>
      </c>
    </row>
    <row r="646" spans="2:60" ht="28.15" hidden="1" customHeight="1" thickBot="1">
      <c r="B646" s="29"/>
      <c r="C646" s="264"/>
      <c r="D646" s="37"/>
      <c r="E646" s="36"/>
      <c r="F646" s="36"/>
      <c r="G646" s="35"/>
      <c r="H646" s="256"/>
      <c r="I646" s="260"/>
      <c r="J646" s="260"/>
      <c r="K646" s="260"/>
      <c r="L646" s="32" t="s">
        <v>72</v>
      </c>
      <c r="M646" s="31"/>
      <c r="N646" s="32" t="s">
        <v>71</v>
      </c>
      <c r="O646" s="31"/>
      <c r="P646" s="32" t="s">
        <v>70</v>
      </c>
      <c r="Q646" s="31"/>
      <c r="R646" s="32" t="s">
        <v>69</v>
      </c>
      <c r="S646" s="31"/>
      <c r="T646" s="32" t="s">
        <v>68</v>
      </c>
      <c r="U646" s="31"/>
      <c r="V646" s="32" t="s">
        <v>67</v>
      </c>
      <c r="W646" s="31"/>
      <c r="X646" s="32" t="s">
        <v>66</v>
      </c>
      <c r="Y646" s="31"/>
      <c r="Z646" s="32" t="s">
        <v>65</v>
      </c>
      <c r="AA646" s="31"/>
      <c r="AB646" s="34" t="s">
        <v>64</v>
      </c>
      <c r="AC646" s="33"/>
      <c r="AD646" s="32" t="s">
        <v>63</v>
      </c>
      <c r="AE646" s="31"/>
      <c r="AF646" s="30"/>
      <c r="AG646" s="31"/>
      <c r="AH646" s="30"/>
      <c r="AI646" s="20"/>
      <c r="AJ646" s="250"/>
      <c r="AK646" s="253"/>
      <c r="AL646" s="19"/>
      <c r="AM646" s="7"/>
      <c r="AN646" s="7"/>
      <c r="AO646" s="239"/>
      <c r="AP646" s="230"/>
      <c r="AQ646" s="233"/>
      <c r="AR646" s="236"/>
      <c r="AS646" s="230"/>
      <c r="AT646" s="233"/>
      <c r="AU646" s="236"/>
      <c r="AV646" s="230"/>
      <c r="AW646" s="233"/>
      <c r="AX646" s="236"/>
      <c r="AY646" s="230"/>
      <c r="AZ646" s="233"/>
      <c r="BA646" s="236"/>
      <c r="BB646" s="230"/>
      <c r="BC646" s="233"/>
      <c r="BD646" s="298"/>
      <c r="BE646" s="301"/>
      <c r="BF646" s="301"/>
      <c r="BG646" s="304"/>
    </row>
    <row r="647" spans="2:60" ht="28.15" hidden="1" customHeight="1">
      <c r="B647" s="29"/>
      <c r="C647" s="265"/>
      <c r="D647" s="28"/>
      <c r="E647" s="27"/>
      <c r="F647" s="27"/>
      <c r="G647" s="26"/>
      <c r="H647" s="257"/>
      <c r="I647" s="261"/>
      <c r="J647" s="261"/>
      <c r="K647" s="261"/>
      <c r="L647" s="23" t="s">
        <v>62</v>
      </c>
      <c r="M647" s="22"/>
      <c r="N647" s="23" t="s">
        <v>61</v>
      </c>
      <c r="O647" s="22"/>
      <c r="P647" s="23" t="s">
        <v>60</v>
      </c>
      <c r="Q647" s="22"/>
      <c r="R647" s="23" t="s">
        <v>59</v>
      </c>
      <c r="S647" s="22"/>
      <c r="T647" s="23" t="s">
        <v>58</v>
      </c>
      <c r="U647" s="22"/>
      <c r="V647" s="23" t="s">
        <v>57</v>
      </c>
      <c r="W647" s="22"/>
      <c r="X647" s="23" t="s">
        <v>56</v>
      </c>
      <c r="Y647" s="22"/>
      <c r="Z647" s="23" t="s">
        <v>55</v>
      </c>
      <c r="AA647" s="22"/>
      <c r="AB647" s="25" t="s">
        <v>54</v>
      </c>
      <c r="AC647" s="24"/>
      <c r="AD647" s="23">
        <v>39</v>
      </c>
      <c r="AE647" s="22"/>
      <c r="AF647" s="21"/>
      <c r="AG647" s="22"/>
      <c r="AH647" s="21"/>
      <c r="AI647" s="20"/>
      <c r="AJ647" s="250"/>
      <c r="AK647" s="253"/>
      <c r="AL647" s="19"/>
      <c r="AM647" s="7"/>
      <c r="AN647" s="7"/>
      <c r="AO647" s="239"/>
      <c r="AP647" s="230"/>
      <c r="AQ647" s="233"/>
      <c r="AR647" s="236"/>
      <c r="AS647" s="230"/>
      <c r="AT647" s="233"/>
      <c r="AU647" s="236"/>
      <c r="AV647" s="230"/>
      <c r="AW647" s="233"/>
      <c r="AX647" s="236"/>
      <c r="AY647" s="230"/>
      <c r="AZ647" s="233"/>
      <c r="BA647" s="236"/>
      <c r="BB647" s="230"/>
      <c r="BC647" s="233"/>
      <c r="BD647" s="298"/>
      <c r="BE647" s="301"/>
      <c r="BF647" s="301"/>
      <c r="BG647" s="304"/>
    </row>
    <row r="648" spans="2:60" ht="28.15" hidden="1" customHeight="1" thickBot="1">
      <c r="B648" s="29"/>
      <c r="C648" s="266"/>
      <c r="D648" s="57"/>
      <c r="E648" s="56"/>
      <c r="F648" s="56"/>
      <c r="G648" s="55"/>
      <c r="H648" s="258"/>
      <c r="I648" s="262"/>
      <c r="J648" s="262"/>
      <c r="K648" s="262"/>
      <c r="L648" s="52" t="s">
        <v>53</v>
      </c>
      <c r="M648" s="51"/>
      <c r="N648" s="52" t="s">
        <v>52</v>
      </c>
      <c r="O648" s="51"/>
      <c r="P648" s="52" t="s">
        <v>51</v>
      </c>
      <c r="Q648" s="51"/>
      <c r="R648" s="52" t="s">
        <v>50</v>
      </c>
      <c r="S648" s="51"/>
      <c r="T648" s="52">
        <v>20</v>
      </c>
      <c r="U648" s="51"/>
      <c r="V648" s="52" t="s">
        <v>49</v>
      </c>
      <c r="W648" s="51"/>
      <c r="X648" s="52" t="s">
        <v>48</v>
      </c>
      <c r="Y648" s="51"/>
      <c r="Z648" s="52" t="s">
        <v>47</v>
      </c>
      <c r="AA648" s="51"/>
      <c r="AB648" s="54" t="s">
        <v>46</v>
      </c>
      <c r="AC648" s="53"/>
      <c r="AD648" s="52" t="s">
        <v>45</v>
      </c>
      <c r="AE648" s="51"/>
      <c r="AF648" s="50"/>
      <c r="AG648" s="51"/>
      <c r="AH648" s="50"/>
      <c r="AI648" s="49"/>
      <c r="AJ648" s="251"/>
      <c r="AK648" s="254"/>
      <c r="AL648" s="48"/>
      <c r="AM648" s="7"/>
      <c r="AN648" s="7"/>
      <c r="AO648" s="240"/>
      <c r="AP648" s="231"/>
      <c r="AQ648" s="234"/>
      <c r="AR648" s="237"/>
      <c r="AS648" s="231"/>
      <c r="AT648" s="234"/>
      <c r="AU648" s="237"/>
      <c r="AV648" s="231"/>
      <c r="AW648" s="234"/>
      <c r="AX648" s="237"/>
      <c r="AY648" s="231"/>
      <c r="AZ648" s="234"/>
      <c r="BA648" s="237"/>
      <c r="BB648" s="231"/>
      <c r="BC648" s="234"/>
      <c r="BD648" s="299"/>
      <c r="BE648" s="302"/>
      <c r="BF648" s="302"/>
      <c r="BG648" s="305"/>
    </row>
    <row r="649" spans="2:60" ht="28.15" hidden="1" customHeight="1">
      <c r="B649" s="29"/>
      <c r="C649" s="263">
        <v>3</v>
      </c>
      <c r="D649" s="47"/>
      <c r="E649" s="46"/>
      <c r="F649" s="46"/>
      <c r="G649" s="45"/>
      <c r="H649" s="255"/>
      <c r="I649" s="259"/>
      <c r="J649" s="259"/>
      <c r="K649" s="259"/>
      <c r="L649" s="42" t="s">
        <v>82</v>
      </c>
      <c r="M649" s="41"/>
      <c r="N649" s="42" t="s">
        <v>81</v>
      </c>
      <c r="O649" s="41"/>
      <c r="P649" s="42" t="s">
        <v>80</v>
      </c>
      <c r="Q649" s="41"/>
      <c r="R649" s="42" t="s">
        <v>79</v>
      </c>
      <c r="S649" s="41"/>
      <c r="T649" s="42" t="s">
        <v>78</v>
      </c>
      <c r="U649" s="41"/>
      <c r="V649" s="42" t="s">
        <v>77</v>
      </c>
      <c r="W649" s="41"/>
      <c r="X649" s="42" t="s">
        <v>76</v>
      </c>
      <c r="Y649" s="41"/>
      <c r="Z649" s="42" t="s">
        <v>75</v>
      </c>
      <c r="AA649" s="41"/>
      <c r="AB649" s="44" t="s">
        <v>74</v>
      </c>
      <c r="AC649" s="43"/>
      <c r="AD649" s="42" t="s">
        <v>73</v>
      </c>
      <c r="AE649" s="41"/>
      <c r="AF649" s="40"/>
      <c r="AG649" s="41"/>
      <c r="AH649" s="40"/>
      <c r="AI649" s="39"/>
      <c r="AJ649" s="245"/>
      <c r="AK649" s="245"/>
      <c r="AL649" s="38"/>
      <c r="AM649" s="7"/>
      <c r="AN649" s="7"/>
      <c r="AO649" s="238">
        <f>SUMPRODUCT(LEN($M649:$AE652)-LEN(SUBSTITUTE($M649:$AE652,"A", "")))</f>
        <v>0</v>
      </c>
      <c r="AP649" s="229">
        <f>SUMPRODUCT(LEN($AH649:$AH652)-LEN(SUBSTITUTE($AH649:$AH652,"A", "")))</f>
        <v>0</v>
      </c>
      <c r="AQ649" s="232">
        <f>SUMPRODUCT(LEN($AG649:$AG652)-LEN(SUBSTITUTE($AG649:$AG652,"A", "")))</f>
        <v>0</v>
      </c>
      <c r="AR649" s="235">
        <f>SUMPRODUCT(LEN($M649:$AE652)-LEN(SUBSTITUTE($M649:$AE652,"S", "")))</f>
        <v>0</v>
      </c>
      <c r="AS649" s="229">
        <f>SUMPRODUCT(LEN($AH649:$AH652)-LEN(SUBSTITUTE($AH649:$AH652,"S", "")))</f>
        <v>0</v>
      </c>
      <c r="AT649" s="232">
        <f>SUMPRODUCT(LEN($AG649:$AG652)-LEN(SUBSTITUTE($AG649:$AG652,"S", "")))</f>
        <v>0</v>
      </c>
      <c r="AU649" s="235">
        <f>SUMPRODUCT(LEN($M649:$AE652)-LEN(SUBSTITUTE($M649:$AE652,"F", "")))</f>
        <v>0</v>
      </c>
      <c r="AV649" s="229">
        <f>SUMPRODUCT(LEN($AH649:$AH652)-LEN(SUBSTITUTE($AH649:$AH652,"F", "")))</f>
        <v>0</v>
      </c>
      <c r="AW649" s="232">
        <f>SUMPRODUCT(LEN($AG649:$AG652)-LEN(SUBSTITUTE($AG649:$AG652,"F", "")))</f>
        <v>0</v>
      </c>
      <c r="AX649" s="235">
        <f>SUMPRODUCT(LEN($M649:$AE652)-LEN(SUBSTITUTE($M649:$AE652,"G", "")))</f>
        <v>0</v>
      </c>
      <c r="AY649" s="229">
        <f>SUMPRODUCT(LEN($AH649:$AH652)-LEN(SUBSTITUTE($AH649:$AH652,"G", "")))</f>
        <v>0</v>
      </c>
      <c r="AZ649" s="232">
        <f>SUMPRODUCT(LEN($AG649:$AG652)-LEN(SUBSTITUTE($AG649:$AG652,"G", "")))</f>
        <v>0</v>
      </c>
      <c r="BA649" s="235">
        <f>SUMPRODUCT(LEN($M649:$AE652)-LEN(SUBSTITUTE($M649:$AE652,"M", "")))</f>
        <v>0</v>
      </c>
      <c r="BB649" s="229">
        <f>SUMPRODUCT(LEN($AH649:$AH652)-LEN(SUBSTITUTE($AH649:$AH652,"M", "")))</f>
        <v>0</v>
      </c>
      <c r="BC649" s="232">
        <f>SUMPRODUCT(LEN($AG649:$AG652)-LEN(SUBSTITUTE($AG649:$AG652,"M", "")))</f>
        <v>0</v>
      </c>
      <c r="BD649" s="297">
        <f>SUMPRODUCT(LEN($AI649:$AI652)-LEN(SUBSTITUTE($AI649:$AI652,"S", "")))</f>
        <v>0</v>
      </c>
      <c r="BE649" s="300">
        <f>SUMPRODUCT(LEN($AI649:$AI652)-LEN(SUBSTITUTE($AI649:$AI652,"F", "")))</f>
        <v>0</v>
      </c>
      <c r="BF649" s="300">
        <f>SUMPRODUCT(LEN($AI649:$AI652)-LEN(SUBSTITUTE($AI649:$AI652,"G", "")))</f>
        <v>0</v>
      </c>
      <c r="BG649" s="303">
        <f>SUMPRODUCT(LEN($AI649:$AI652)-LEN(SUBSTITUTE($AI649:$AI652,"M", "")))</f>
        <v>0</v>
      </c>
    </row>
    <row r="650" spans="2:60" ht="28.15" hidden="1" customHeight="1" thickBot="1">
      <c r="B650" s="29"/>
      <c r="C650" s="264"/>
      <c r="D650" s="37"/>
      <c r="E650" s="36"/>
      <c r="F650" s="36"/>
      <c r="G650" s="35"/>
      <c r="H650" s="256"/>
      <c r="I650" s="260"/>
      <c r="J650" s="260"/>
      <c r="K650" s="260"/>
      <c r="L650" s="32" t="s">
        <v>72</v>
      </c>
      <c r="M650" s="31"/>
      <c r="N650" s="32" t="s">
        <v>71</v>
      </c>
      <c r="O650" s="31"/>
      <c r="P650" s="32" t="s">
        <v>70</v>
      </c>
      <c r="Q650" s="31"/>
      <c r="R650" s="32" t="s">
        <v>69</v>
      </c>
      <c r="S650" s="31"/>
      <c r="T650" s="32" t="s">
        <v>68</v>
      </c>
      <c r="U650" s="31"/>
      <c r="V650" s="32" t="s">
        <v>67</v>
      </c>
      <c r="W650" s="31"/>
      <c r="X650" s="32" t="s">
        <v>66</v>
      </c>
      <c r="Y650" s="31"/>
      <c r="Z650" s="32" t="s">
        <v>65</v>
      </c>
      <c r="AA650" s="31"/>
      <c r="AB650" s="34" t="s">
        <v>64</v>
      </c>
      <c r="AC650" s="33"/>
      <c r="AD650" s="32" t="s">
        <v>63</v>
      </c>
      <c r="AE650" s="31"/>
      <c r="AF650" s="30"/>
      <c r="AG650" s="31"/>
      <c r="AH650" s="30"/>
      <c r="AI650" s="20"/>
      <c r="AJ650" s="246"/>
      <c r="AK650" s="246"/>
      <c r="AL650" s="19"/>
      <c r="AM650" s="7"/>
      <c r="AN650" s="7"/>
      <c r="AO650" s="239"/>
      <c r="AP650" s="230"/>
      <c r="AQ650" s="233"/>
      <c r="AR650" s="236"/>
      <c r="AS650" s="230"/>
      <c r="AT650" s="233"/>
      <c r="AU650" s="236"/>
      <c r="AV650" s="230"/>
      <c r="AW650" s="233"/>
      <c r="AX650" s="236"/>
      <c r="AY650" s="230"/>
      <c r="AZ650" s="233"/>
      <c r="BA650" s="236"/>
      <c r="BB650" s="230"/>
      <c r="BC650" s="233"/>
      <c r="BD650" s="298"/>
      <c r="BE650" s="301"/>
      <c r="BF650" s="301"/>
      <c r="BG650" s="304"/>
    </row>
    <row r="651" spans="2:60" ht="28.15" hidden="1" customHeight="1">
      <c r="B651" s="29"/>
      <c r="C651" s="265"/>
      <c r="D651" s="28"/>
      <c r="E651" s="27"/>
      <c r="F651" s="27"/>
      <c r="G651" s="26"/>
      <c r="H651" s="257"/>
      <c r="I651" s="261"/>
      <c r="J651" s="261"/>
      <c r="K651" s="261"/>
      <c r="L651" s="23" t="s">
        <v>62</v>
      </c>
      <c r="M651" s="22"/>
      <c r="N651" s="23" t="s">
        <v>61</v>
      </c>
      <c r="O651" s="22"/>
      <c r="P651" s="23" t="s">
        <v>60</v>
      </c>
      <c r="Q651" s="22"/>
      <c r="R651" s="23" t="s">
        <v>59</v>
      </c>
      <c r="S651" s="22"/>
      <c r="T651" s="23" t="s">
        <v>58</v>
      </c>
      <c r="U651" s="22"/>
      <c r="V651" s="23" t="s">
        <v>57</v>
      </c>
      <c r="W651" s="22"/>
      <c r="X651" s="23" t="s">
        <v>56</v>
      </c>
      <c r="Y651" s="22"/>
      <c r="Z651" s="23" t="s">
        <v>55</v>
      </c>
      <c r="AA651" s="22"/>
      <c r="AB651" s="25" t="s">
        <v>54</v>
      </c>
      <c r="AC651" s="24"/>
      <c r="AD651" s="23">
        <v>39</v>
      </c>
      <c r="AE651" s="22"/>
      <c r="AF651" s="21"/>
      <c r="AG651" s="22"/>
      <c r="AH651" s="21"/>
      <c r="AI651" s="20"/>
      <c r="AJ651" s="246"/>
      <c r="AK651" s="246"/>
      <c r="AL651" s="19"/>
      <c r="AM651" s="7"/>
      <c r="AN651" s="7"/>
      <c r="AO651" s="239"/>
      <c r="AP651" s="230"/>
      <c r="AQ651" s="233"/>
      <c r="AR651" s="236"/>
      <c r="AS651" s="230"/>
      <c r="AT651" s="233"/>
      <c r="AU651" s="236"/>
      <c r="AV651" s="230"/>
      <c r="AW651" s="233"/>
      <c r="AX651" s="236"/>
      <c r="AY651" s="230"/>
      <c r="AZ651" s="233"/>
      <c r="BA651" s="236"/>
      <c r="BB651" s="230"/>
      <c r="BC651" s="233"/>
      <c r="BD651" s="298"/>
      <c r="BE651" s="301"/>
      <c r="BF651" s="301"/>
      <c r="BG651" s="304"/>
    </row>
    <row r="652" spans="2:60" ht="28.15" hidden="1" customHeight="1" thickBot="1">
      <c r="B652" s="18"/>
      <c r="C652" s="271"/>
      <c r="D652" s="17"/>
      <c r="E652" s="16"/>
      <c r="F652" s="16"/>
      <c r="G652" s="15"/>
      <c r="H652" s="258"/>
      <c r="I652" s="272"/>
      <c r="J652" s="272"/>
      <c r="K652" s="272"/>
      <c r="L652" s="12" t="s">
        <v>53</v>
      </c>
      <c r="M652" s="11"/>
      <c r="N652" s="12" t="s">
        <v>52</v>
      </c>
      <c r="O652" s="11"/>
      <c r="P652" s="12" t="s">
        <v>51</v>
      </c>
      <c r="Q652" s="11"/>
      <c r="R652" s="12" t="s">
        <v>50</v>
      </c>
      <c r="S652" s="11"/>
      <c r="T652" s="12">
        <v>20</v>
      </c>
      <c r="U652" s="11"/>
      <c r="V652" s="12" t="s">
        <v>49</v>
      </c>
      <c r="W652" s="11"/>
      <c r="X652" s="12" t="s">
        <v>48</v>
      </c>
      <c r="Y652" s="11"/>
      <c r="Z652" s="12" t="s">
        <v>47</v>
      </c>
      <c r="AA652" s="11"/>
      <c r="AB652" s="14" t="s">
        <v>46</v>
      </c>
      <c r="AC652" s="13"/>
      <c r="AD652" s="12" t="s">
        <v>45</v>
      </c>
      <c r="AE652" s="11"/>
      <c r="AF652" s="10"/>
      <c r="AG652" s="11"/>
      <c r="AH652" s="10"/>
      <c r="AI652" s="9"/>
      <c r="AJ652" s="247"/>
      <c r="AK652" s="247"/>
      <c r="AL652" s="8"/>
      <c r="AM652" s="7"/>
      <c r="AN652" s="7"/>
      <c r="AO652" s="240"/>
      <c r="AP652" s="231"/>
      <c r="AQ652" s="234"/>
      <c r="AR652" s="237"/>
      <c r="AS652" s="231"/>
      <c r="AT652" s="234"/>
      <c r="AU652" s="237"/>
      <c r="AV652" s="231"/>
      <c r="AW652" s="234"/>
      <c r="AX652" s="237"/>
      <c r="AY652" s="231"/>
      <c r="AZ652" s="234"/>
      <c r="BA652" s="237"/>
      <c r="BB652" s="231"/>
      <c r="BC652" s="234"/>
      <c r="BD652" s="299"/>
      <c r="BE652" s="302"/>
      <c r="BF652" s="302"/>
      <c r="BG652" s="305"/>
    </row>
    <row r="653" spans="2:60" ht="85.9" hidden="1" customHeight="1" thickBot="1">
      <c r="B653" s="94" t="s">
        <v>119</v>
      </c>
      <c r="C653" s="83" t="s">
        <v>118</v>
      </c>
      <c r="D653" s="88" t="s">
        <v>117</v>
      </c>
      <c r="E653" s="93" t="s">
        <v>116</v>
      </c>
      <c r="F653" s="92"/>
      <c r="G653" s="91"/>
      <c r="H653" s="90" t="s">
        <v>115</v>
      </c>
      <c r="I653" s="88" t="s">
        <v>43</v>
      </c>
      <c r="J653" s="88" t="s">
        <v>114</v>
      </c>
      <c r="K653" s="88" t="s">
        <v>44</v>
      </c>
      <c r="L653" s="227" t="s">
        <v>113</v>
      </c>
      <c r="M653" s="270"/>
      <c r="N653" s="227" t="s">
        <v>112</v>
      </c>
      <c r="O653" s="270"/>
      <c r="P653" s="227" t="s">
        <v>112</v>
      </c>
      <c r="Q653" s="228"/>
      <c r="R653" s="227" t="s">
        <v>112</v>
      </c>
      <c r="S653" s="228"/>
      <c r="T653" s="227" t="s">
        <v>112</v>
      </c>
      <c r="U653" s="228"/>
      <c r="V653" s="227" t="s">
        <v>112</v>
      </c>
      <c r="W653" s="228"/>
      <c r="X653" s="227" t="s">
        <v>112</v>
      </c>
      <c r="Y653" s="228"/>
      <c r="Z653" s="227" t="s">
        <v>112</v>
      </c>
      <c r="AA653" s="228"/>
      <c r="AB653" s="227" t="s">
        <v>112</v>
      </c>
      <c r="AC653" s="228"/>
      <c r="AD653" s="227" t="s">
        <v>112</v>
      </c>
      <c r="AE653" s="228"/>
      <c r="AF653" s="244" t="s">
        <v>111</v>
      </c>
      <c r="AG653" s="228"/>
      <c r="AH653" s="90" t="s">
        <v>110</v>
      </c>
      <c r="AI653" s="89" t="s">
        <v>109</v>
      </c>
      <c r="AJ653" s="88" t="s">
        <v>108</v>
      </c>
      <c r="AK653" s="88" t="s">
        <v>107</v>
      </c>
      <c r="AL653" s="87" t="s">
        <v>106</v>
      </c>
      <c r="AM653" s="86"/>
      <c r="AN653" s="86"/>
      <c r="AO653" s="84" t="s">
        <v>105</v>
      </c>
      <c r="AP653" s="83" t="s">
        <v>104</v>
      </c>
      <c r="AQ653" s="82" t="s">
        <v>103</v>
      </c>
      <c r="AR653" s="84" t="s">
        <v>102</v>
      </c>
      <c r="AS653" s="83" t="s">
        <v>101</v>
      </c>
      <c r="AT653" s="82" t="s">
        <v>100</v>
      </c>
      <c r="AU653" s="84" t="s">
        <v>99</v>
      </c>
      <c r="AV653" s="83" t="s">
        <v>98</v>
      </c>
      <c r="AW653" s="85" t="s">
        <v>97</v>
      </c>
      <c r="AX653" s="84" t="s">
        <v>96</v>
      </c>
      <c r="AY653" s="83" t="s">
        <v>95</v>
      </c>
      <c r="AZ653" s="82" t="s">
        <v>94</v>
      </c>
      <c r="BA653" s="84" t="s">
        <v>93</v>
      </c>
      <c r="BB653" s="83" t="s">
        <v>92</v>
      </c>
      <c r="BC653" s="82" t="s">
        <v>91</v>
      </c>
      <c r="BD653" s="81" t="s">
        <v>90</v>
      </c>
      <c r="BE653" s="80" t="s">
        <v>89</v>
      </c>
      <c r="BF653" s="80" t="s">
        <v>88</v>
      </c>
      <c r="BG653" s="79" t="s">
        <v>87</v>
      </c>
    </row>
    <row r="654" spans="2:60" ht="48" hidden="1" thickBot="1">
      <c r="B654" s="78" t="s">
        <v>136</v>
      </c>
      <c r="C654" s="77"/>
      <c r="D654" s="76"/>
      <c r="E654" s="267"/>
      <c r="F654" s="268"/>
      <c r="G654" s="269"/>
      <c r="H654" s="75" t="s">
        <v>85</v>
      </c>
      <c r="I654" s="74"/>
      <c r="J654" s="74"/>
      <c r="K654" s="73"/>
      <c r="L654" s="72"/>
      <c r="M654" s="68"/>
      <c r="N654" s="72"/>
      <c r="O654" s="68"/>
      <c r="P654" s="72"/>
      <c r="Q654" s="68"/>
      <c r="R654" s="72"/>
      <c r="S654" s="68"/>
      <c r="T654" s="72"/>
      <c r="U654" s="68"/>
      <c r="V654" s="72"/>
      <c r="W654" s="68"/>
      <c r="X654" s="72"/>
      <c r="Y654" s="68"/>
      <c r="Z654" s="72"/>
      <c r="AA654" s="71"/>
      <c r="AB654" s="70"/>
      <c r="AC654" s="70"/>
      <c r="AD654" s="70"/>
      <c r="AE654" s="70"/>
      <c r="AF654" s="69" t="s">
        <v>84</v>
      </c>
      <c r="AG654" s="68"/>
      <c r="AH654" s="68"/>
      <c r="AI654" s="68"/>
      <c r="AJ654" s="67"/>
      <c r="AK654" s="67"/>
      <c r="AL654" s="66"/>
      <c r="AM654" s="65"/>
      <c r="AN654" s="65"/>
      <c r="AO654" s="64">
        <f t="shared" ref="AO654:BG654" si="46">SUM(AO655:AO666)</f>
        <v>0</v>
      </c>
      <c r="AP654" s="63">
        <f t="shared" si="46"/>
        <v>0</v>
      </c>
      <c r="AQ654" s="62">
        <f t="shared" si="46"/>
        <v>0</v>
      </c>
      <c r="AR654" s="64">
        <f t="shared" si="46"/>
        <v>0</v>
      </c>
      <c r="AS654" s="63">
        <f t="shared" si="46"/>
        <v>0</v>
      </c>
      <c r="AT654" s="62">
        <f t="shared" si="46"/>
        <v>0</v>
      </c>
      <c r="AU654" s="64">
        <f t="shared" si="46"/>
        <v>0</v>
      </c>
      <c r="AV654" s="63">
        <f t="shared" si="46"/>
        <v>0</v>
      </c>
      <c r="AW654" s="62">
        <f t="shared" si="46"/>
        <v>0</v>
      </c>
      <c r="AX654" s="64">
        <f t="shared" si="46"/>
        <v>0</v>
      </c>
      <c r="AY654" s="63">
        <f t="shared" si="46"/>
        <v>0</v>
      </c>
      <c r="AZ654" s="62">
        <f t="shared" si="46"/>
        <v>0</v>
      </c>
      <c r="BA654" s="64">
        <f t="shared" si="46"/>
        <v>0</v>
      </c>
      <c r="BB654" s="63">
        <f t="shared" si="46"/>
        <v>0</v>
      </c>
      <c r="BC654" s="62">
        <f t="shared" si="46"/>
        <v>0</v>
      </c>
      <c r="BD654" s="61">
        <f t="shared" si="46"/>
        <v>0</v>
      </c>
      <c r="BE654" s="60">
        <f t="shared" si="46"/>
        <v>0</v>
      </c>
      <c r="BF654" s="60">
        <f t="shared" si="46"/>
        <v>0</v>
      </c>
      <c r="BG654" s="59">
        <f t="shared" si="46"/>
        <v>0</v>
      </c>
      <c r="BH654" s="58" t="s">
        <v>83</v>
      </c>
    </row>
    <row r="655" spans="2:60" ht="28.15" hidden="1" customHeight="1">
      <c r="B655" s="29"/>
      <c r="C655" s="263">
        <v>1</v>
      </c>
      <c r="D655" s="47"/>
      <c r="E655" s="46"/>
      <c r="F655" s="46"/>
      <c r="G655" s="45"/>
      <c r="H655" s="255"/>
      <c r="I655" s="259"/>
      <c r="J655" s="259"/>
      <c r="K655" s="259"/>
      <c r="L655" s="42" t="s">
        <v>82</v>
      </c>
      <c r="M655" s="41"/>
      <c r="N655" s="42" t="s">
        <v>81</v>
      </c>
      <c r="O655" s="41"/>
      <c r="P655" s="42" t="s">
        <v>80</v>
      </c>
      <c r="Q655" s="41"/>
      <c r="R655" s="42" t="s">
        <v>79</v>
      </c>
      <c r="S655" s="41"/>
      <c r="T655" s="42" t="s">
        <v>78</v>
      </c>
      <c r="U655" s="41"/>
      <c r="V655" s="42" t="s">
        <v>77</v>
      </c>
      <c r="W655" s="41"/>
      <c r="X655" s="42" t="s">
        <v>76</v>
      </c>
      <c r="Y655" s="41"/>
      <c r="Z655" s="42" t="s">
        <v>75</v>
      </c>
      <c r="AA655" s="41"/>
      <c r="AB655" s="44" t="s">
        <v>74</v>
      </c>
      <c r="AC655" s="43"/>
      <c r="AD655" s="42" t="s">
        <v>73</v>
      </c>
      <c r="AE655" s="41"/>
      <c r="AF655" s="40"/>
      <c r="AG655" s="41"/>
      <c r="AH655" s="40"/>
      <c r="AI655" s="39"/>
      <c r="AJ655" s="245"/>
      <c r="AK655" s="245"/>
      <c r="AL655" s="38"/>
      <c r="AM655" s="7"/>
      <c r="AN655" s="7"/>
      <c r="AO655" s="238">
        <f>SUMPRODUCT(LEN($M655:$AE658)-LEN(SUBSTITUTE($M655:$AE658,"A", "")))</f>
        <v>0</v>
      </c>
      <c r="AP655" s="229">
        <f>SUMPRODUCT(LEN($AH655:$AH658)-LEN(SUBSTITUTE($AH655:$AH658,"A", "")))</f>
        <v>0</v>
      </c>
      <c r="AQ655" s="232">
        <f>SUMPRODUCT(LEN($AG655:$AG658)-LEN(SUBSTITUTE($AG655:$AG658,"A", "")))</f>
        <v>0</v>
      </c>
      <c r="AR655" s="235">
        <f>SUMPRODUCT(LEN($M655:$AE658)-LEN(SUBSTITUTE($M655:$AE658,"S", "")))</f>
        <v>0</v>
      </c>
      <c r="AS655" s="229">
        <f>SUMPRODUCT(LEN($AH655:$AH658)-LEN(SUBSTITUTE($AH655:$AH658,"S", "")))</f>
        <v>0</v>
      </c>
      <c r="AT655" s="232">
        <f>SUMPRODUCT(LEN($AG655:$AG658)-LEN(SUBSTITUTE($AG655:$AG658,"S", "")))</f>
        <v>0</v>
      </c>
      <c r="AU655" s="235">
        <f>SUMPRODUCT(LEN($M655:$AE658)-LEN(SUBSTITUTE($M655:$AE658,"F", "")))</f>
        <v>0</v>
      </c>
      <c r="AV655" s="229">
        <f>SUMPRODUCT(LEN($AH655:$AH658)-LEN(SUBSTITUTE($AH655:$AH658,"F", "")))</f>
        <v>0</v>
      </c>
      <c r="AW655" s="232">
        <f>SUMPRODUCT(LEN($AG655:$AG658)-LEN(SUBSTITUTE($AG655:$AG658,"F", "")))</f>
        <v>0</v>
      </c>
      <c r="AX655" s="235">
        <f>SUMPRODUCT(LEN($M655:$AE658)-LEN(SUBSTITUTE($M655:$AE658,"G", "")))</f>
        <v>0</v>
      </c>
      <c r="AY655" s="229">
        <f>SUMPRODUCT(LEN($AH655:$AH658)-LEN(SUBSTITUTE($AH655:$AH658,"G", "")))</f>
        <v>0</v>
      </c>
      <c r="AZ655" s="232">
        <f>SUMPRODUCT(LEN($AG655:$AG658)-LEN(SUBSTITUTE($AG655:$AG658,"G", "")))</f>
        <v>0</v>
      </c>
      <c r="BA655" s="235">
        <f>SUMPRODUCT(LEN($M655:$AE658)-LEN(SUBSTITUTE($M655:$AE658,"M", "")))</f>
        <v>0</v>
      </c>
      <c r="BB655" s="229">
        <f>SUMPRODUCT(LEN($AH655:$AH658)-LEN(SUBSTITUTE($AH655:$AH658,"M", "")))</f>
        <v>0</v>
      </c>
      <c r="BC655" s="232">
        <f>SUMPRODUCT(LEN($AG655:$AG658)-LEN(SUBSTITUTE($AG655:$AG658,"M", "")))</f>
        <v>0</v>
      </c>
      <c r="BD655" s="297">
        <f>SUMPRODUCT(LEN($AI655:$AI658)-LEN(SUBSTITUTE($AI655:$AI658,"S", "")))</f>
        <v>0</v>
      </c>
      <c r="BE655" s="300">
        <f>SUMPRODUCT(LEN($AI655:$AI658)-LEN(SUBSTITUTE($AI655:$AI658,"F", "")))</f>
        <v>0</v>
      </c>
      <c r="BF655" s="300">
        <f>SUMPRODUCT(LEN($AI655:$AI658)-LEN(SUBSTITUTE($AI655:$AI658,"G", "")))</f>
        <v>0</v>
      </c>
      <c r="BG655" s="303">
        <f>SUMPRODUCT(LEN($AI655:$AI658)-LEN(SUBSTITUTE($AI655:$AI658,"M", "")))</f>
        <v>0</v>
      </c>
    </row>
    <row r="656" spans="2:60" ht="28.15" hidden="1" customHeight="1" thickBot="1">
      <c r="B656" s="29"/>
      <c r="C656" s="264"/>
      <c r="D656" s="37"/>
      <c r="E656" s="36"/>
      <c r="F656" s="36"/>
      <c r="G656" s="35"/>
      <c r="H656" s="256"/>
      <c r="I656" s="260"/>
      <c r="J656" s="260"/>
      <c r="K656" s="260"/>
      <c r="L656" s="32" t="s">
        <v>72</v>
      </c>
      <c r="M656" s="31"/>
      <c r="N656" s="32" t="s">
        <v>71</v>
      </c>
      <c r="O656" s="31"/>
      <c r="P656" s="32" t="s">
        <v>70</v>
      </c>
      <c r="Q656" s="31"/>
      <c r="R656" s="32" t="s">
        <v>69</v>
      </c>
      <c r="S656" s="31"/>
      <c r="T656" s="32" t="s">
        <v>68</v>
      </c>
      <c r="U656" s="31"/>
      <c r="V656" s="32" t="s">
        <v>67</v>
      </c>
      <c r="W656" s="31"/>
      <c r="X656" s="32" t="s">
        <v>66</v>
      </c>
      <c r="Y656" s="31"/>
      <c r="Z656" s="32" t="s">
        <v>65</v>
      </c>
      <c r="AA656" s="31"/>
      <c r="AB656" s="34" t="s">
        <v>64</v>
      </c>
      <c r="AC656" s="33"/>
      <c r="AD656" s="32" t="s">
        <v>63</v>
      </c>
      <c r="AE656" s="31"/>
      <c r="AF656" s="30"/>
      <c r="AG656" s="31"/>
      <c r="AH656" s="30"/>
      <c r="AI656" s="20"/>
      <c r="AJ656" s="246"/>
      <c r="AK656" s="246"/>
      <c r="AL656" s="19"/>
      <c r="AM656" s="7"/>
      <c r="AN656" s="7"/>
      <c r="AO656" s="239"/>
      <c r="AP656" s="230"/>
      <c r="AQ656" s="233"/>
      <c r="AR656" s="236"/>
      <c r="AS656" s="230"/>
      <c r="AT656" s="233"/>
      <c r="AU656" s="236"/>
      <c r="AV656" s="230"/>
      <c r="AW656" s="233"/>
      <c r="AX656" s="236"/>
      <c r="AY656" s="230"/>
      <c r="AZ656" s="233"/>
      <c r="BA656" s="236"/>
      <c r="BB656" s="230"/>
      <c r="BC656" s="233"/>
      <c r="BD656" s="298"/>
      <c r="BE656" s="301"/>
      <c r="BF656" s="301"/>
      <c r="BG656" s="304"/>
    </row>
    <row r="657" spans="2:60" ht="28.15" hidden="1" customHeight="1">
      <c r="B657" s="29"/>
      <c r="C657" s="265"/>
      <c r="D657" s="28"/>
      <c r="E657" s="27"/>
      <c r="F657" s="27"/>
      <c r="G657" s="26"/>
      <c r="H657" s="257"/>
      <c r="I657" s="261"/>
      <c r="J657" s="261"/>
      <c r="K657" s="261"/>
      <c r="L657" s="23" t="s">
        <v>62</v>
      </c>
      <c r="M657" s="22"/>
      <c r="N657" s="23" t="s">
        <v>61</v>
      </c>
      <c r="O657" s="22"/>
      <c r="P657" s="23" t="s">
        <v>60</v>
      </c>
      <c r="Q657" s="22"/>
      <c r="R657" s="23" t="s">
        <v>59</v>
      </c>
      <c r="S657" s="22"/>
      <c r="T657" s="23" t="s">
        <v>58</v>
      </c>
      <c r="U657" s="22"/>
      <c r="V657" s="23" t="s">
        <v>57</v>
      </c>
      <c r="W657" s="22"/>
      <c r="X657" s="23" t="s">
        <v>56</v>
      </c>
      <c r="Y657" s="22"/>
      <c r="Z657" s="23" t="s">
        <v>55</v>
      </c>
      <c r="AA657" s="22"/>
      <c r="AB657" s="25" t="s">
        <v>54</v>
      </c>
      <c r="AC657" s="24"/>
      <c r="AD657" s="23">
        <v>39</v>
      </c>
      <c r="AE657" s="22"/>
      <c r="AF657" s="21"/>
      <c r="AG657" s="22"/>
      <c r="AH657" s="21"/>
      <c r="AI657" s="20"/>
      <c r="AJ657" s="246"/>
      <c r="AK657" s="246"/>
      <c r="AL657" s="19"/>
      <c r="AM657" s="7"/>
      <c r="AN657" s="7"/>
      <c r="AO657" s="239"/>
      <c r="AP657" s="230"/>
      <c r="AQ657" s="233"/>
      <c r="AR657" s="236"/>
      <c r="AS657" s="230"/>
      <c r="AT657" s="233"/>
      <c r="AU657" s="236"/>
      <c r="AV657" s="230"/>
      <c r="AW657" s="233"/>
      <c r="AX657" s="236"/>
      <c r="AY657" s="230"/>
      <c r="AZ657" s="233"/>
      <c r="BA657" s="236"/>
      <c r="BB657" s="230"/>
      <c r="BC657" s="233"/>
      <c r="BD657" s="298"/>
      <c r="BE657" s="301"/>
      <c r="BF657" s="301"/>
      <c r="BG657" s="304"/>
    </row>
    <row r="658" spans="2:60" ht="28.15" hidden="1" customHeight="1" thickBot="1">
      <c r="B658" s="29"/>
      <c r="C658" s="266"/>
      <c r="D658" s="57"/>
      <c r="E658" s="56"/>
      <c r="F658" s="56"/>
      <c r="G658" s="55"/>
      <c r="H658" s="258"/>
      <c r="I658" s="262"/>
      <c r="J658" s="262"/>
      <c r="K658" s="262"/>
      <c r="L658" s="52" t="s">
        <v>53</v>
      </c>
      <c r="M658" s="51"/>
      <c r="N658" s="52" t="s">
        <v>52</v>
      </c>
      <c r="O658" s="51"/>
      <c r="P658" s="52" t="s">
        <v>51</v>
      </c>
      <c r="Q658" s="51"/>
      <c r="R658" s="52" t="s">
        <v>50</v>
      </c>
      <c r="S658" s="51"/>
      <c r="T658" s="52">
        <v>20</v>
      </c>
      <c r="U658" s="51"/>
      <c r="V658" s="52" t="s">
        <v>49</v>
      </c>
      <c r="W658" s="51"/>
      <c r="X658" s="52" t="s">
        <v>48</v>
      </c>
      <c r="Y658" s="51"/>
      <c r="Z658" s="52" t="s">
        <v>47</v>
      </c>
      <c r="AA658" s="51"/>
      <c r="AB658" s="54" t="s">
        <v>46</v>
      </c>
      <c r="AC658" s="53"/>
      <c r="AD658" s="52" t="s">
        <v>45</v>
      </c>
      <c r="AE658" s="51"/>
      <c r="AF658" s="50"/>
      <c r="AG658" s="51"/>
      <c r="AH658" s="50"/>
      <c r="AI658" s="49"/>
      <c r="AJ658" s="248"/>
      <c r="AK658" s="248"/>
      <c r="AL658" s="48"/>
      <c r="AM658" s="7"/>
      <c r="AN658" s="7"/>
      <c r="AO658" s="240"/>
      <c r="AP658" s="231"/>
      <c r="AQ658" s="234"/>
      <c r="AR658" s="237"/>
      <c r="AS658" s="231"/>
      <c r="AT658" s="234"/>
      <c r="AU658" s="237"/>
      <c r="AV658" s="231"/>
      <c r="AW658" s="234"/>
      <c r="AX658" s="237"/>
      <c r="AY658" s="231"/>
      <c r="AZ658" s="234"/>
      <c r="BA658" s="237"/>
      <c r="BB658" s="231"/>
      <c r="BC658" s="234"/>
      <c r="BD658" s="299"/>
      <c r="BE658" s="302"/>
      <c r="BF658" s="302"/>
      <c r="BG658" s="305"/>
    </row>
    <row r="659" spans="2:60" ht="28.15" hidden="1" customHeight="1">
      <c r="B659" s="29"/>
      <c r="C659" s="263">
        <v>2</v>
      </c>
      <c r="D659" s="47"/>
      <c r="E659" s="46"/>
      <c r="F659" s="46"/>
      <c r="G659" s="45"/>
      <c r="H659" s="255"/>
      <c r="I659" s="259"/>
      <c r="J659" s="259"/>
      <c r="K659" s="259"/>
      <c r="L659" s="42" t="s">
        <v>82</v>
      </c>
      <c r="M659" s="41"/>
      <c r="N659" s="42" t="s">
        <v>81</v>
      </c>
      <c r="O659" s="41"/>
      <c r="P659" s="42" t="s">
        <v>80</v>
      </c>
      <c r="Q659" s="41"/>
      <c r="R659" s="42" t="s">
        <v>79</v>
      </c>
      <c r="S659" s="41"/>
      <c r="T659" s="42" t="s">
        <v>78</v>
      </c>
      <c r="U659" s="41"/>
      <c r="V659" s="42" t="s">
        <v>77</v>
      </c>
      <c r="W659" s="41"/>
      <c r="X659" s="42" t="s">
        <v>76</v>
      </c>
      <c r="Y659" s="41"/>
      <c r="Z659" s="42" t="s">
        <v>75</v>
      </c>
      <c r="AA659" s="41"/>
      <c r="AB659" s="44" t="s">
        <v>74</v>
      </c>
      <c r="AC659" s="43"/>
      <c r="AD659" s="42" t="s">
        <v>73</v>
      </c>
      <c r="AE659" s="41"/>
      <c r="AF659" s="40"/>
      <c r="AG659" s="41"/>
      <c r="AH659" s="40"/>
      <c r="AI659" s="39"/>
      <c r="AJ659" s="249"/>
      <c r="AK659" s="252"/>
      <c r="AL659" s="38"/>
      <c r="AM659" s="7"/>
      <c r="AN659" s="7"/>
      <c r="AO659" s="238">
        <f>SUMPRODUCT(LEN($M659:$AE662)-LEN(SUBSTITUTE($M659:$AE662,"A", "")))</f>
        <v>0</v>
      </c>
      <c r="AP659" s="229">
        <f>SUMPRODUCT(LEN($AH659:$AH662)-LEN(SUBSTITUTE($AH659:$AH662,"A", "")))</f>
        <v>0</v>
      </c>
      <c r="AQ659" s="232">
        <f>SUMPRODUCT(LEN($AG659:$AG662)-LEN(SUBSTITUTE($AG659:$AG662,"A", "")))</f>
        <v>0</v>
      </c>
      <c r="AR659" s="235">
        <f>SUMPRODUCT(LEN($M659:$AE662)-LEN(SUBSTITUTE($M659:$AE662,"S", "")))</f>
        <v>0</v>
      </c>
      <c r="AS659" s="229">
        <f>SUMPRODUCT(LEN($AH659:$AH662)-LEN(SUBSTITUTE($AH659:$AH662,"S", "")))</f>
        <v>0</v>
      </c>
      <c r="AT659" s="232">
        <f>SUMPRODUCT(LEN($AG659:$AG662)-LEN(SUBSTITUTE($AG659:$AG662,"S", "")))</f>
        <v>0</v>
      </c>
      <c r="AU659" s="235">
        <f>SUMPRODUCT(LEN($M659:$AE662)-LEN(SUBSTITUTE($M659:$AE662,"F", "")))</f>
        <v>0</v>
      </c>
      <c r="AV659" s="229">
        <f>SUMPRODUCT(LEN($AH659:$AH662)-LEN(SUBSTITUTE($AH659:$AH662,"F", "")))</f>
        <v>0</v>
      </c>
      <c r="AW659" s="232">
        <f>SUMPRODUCT(LEN($AG659:$AG662)-LEN(SUBSTITUTE($AG659:$AG662,"F", "")))</f>
        <v>0</v>
      </c>
      <c r="AX659" s="235">
        <f>SUMPRODUCT(LEN($M659:$AE662)-LEN(SUBSTITUTE($M659:$AE662,"G", "")))</f>
        <v>0</v>
      </c>
      <c r="AY659" s="229">
        <f>SUMPRODUCT(LEN($AH659:$AH662)-LEN(SUBSTITUTE($AH659:$AH662,"G", "")))</f>
        <v>0</v>
      </c>
      <c r="AZ659" s="232">
        <f>SUMPRODUCT(LEN($AG659:$AG662)-LEN(SUBSTITUTE($AG659:$AG662,"G", "")))</f>
        <v>0</v>
      </c>
      <c r="BA659" s="235">
        <f>SUMPRODUCT(LEN($M659:$AE662)-LEN(SUBSTITUTE($M659:$AE662,"M", "")))</f>
        <v>0</v>
      </c>
      <c r="BB659" s="229">
        <f>SUMPRODUCT(LEN($AH659:$AH662)-LEN(SUBSTITUTE($AH659:$AH662,"M", "")))</f>
        <v>0</v>
      </c>
      <c r="BC659" s="232">
        <f>SUMPRODUCT(LEN($AG659:$AG662)-LEN(SUBSTITUTE($AG659:$AG662,"M", "")))</f>
        <v>0</v>
      </c>
      <c r="BD659" s="297">
        <f>SUMPRODUCT(LEN($AI659:$AI662)-LEN(SUBSTITUTE($AI659:$AI662,"S", "")))</f>
        <v>0</v>
      </c>
      <c r="BE659" s="300">
        <f>SUMPRODUCT(LEN($AI659:$AI662)-LEN(SUBSTITUTE($AI659:$AI662,"F", "")))</f>
        <v>0</v>
      </c>
      <c r="BF659" s="300">
        <f>SUMPRODUCT(LEN($AI659:$AI662)-LEN(SUBSTITUTE($AI659:$AI662,"G", "")))</f>
        <v>0</v>
      </c>
      <c r="BG659" s="303">
        <f>SUMPRODUCT(LEN($AI659:$AI662)-LEN(SUBSTITUTE($AI659:$AI662,"M", "")))</f>
        <v>0</v>
      </c>
    </row>
    <row r="660" spans="2:60" ht="28.15" hidden="1" customHeight="1" thickBot="1">
      <c r="B660" s="29"/>
      <c r="C660" s="264"/>
      <c r="D660" s="37"/>
      <c r="E660" s="36"/>
      <c r="F660" s="36"/>
      <c r="G660" s="35"/>
      <c r="H660" s="256"/>
      <c r="I660" s="260"/>
      <c r="J660" s="260"/>
      <c r="K660" s="260"/>
      <c r="L660" s="32" t="s">
        <v>72</v>
      </c>
      <c r="M660" s="31"/>
      <c r="N660" s="32" t="s">
        <v>71</v>
      </c>
      <c r="O660" s="31"/>
      <c r="P660" s="32" t="s">
        <v>70</v>
      </c>
      <c r="Q660" s="31"/>
      <c r="R660" s="32" t="s">
        <v>69</v>
      </c>
      <c r="S660" s="31"/>
      <c r="T660" s="32" t="s">
        <v>68</v>
      </c>
      <c r="U660" s="31"/>
      <c r="V660" s="32" t="s">
        <v>67</v>
      </c>
      <c r="W660" s="31"/>
      <c r="X660" s="32" t="s">
        <v>66</v>
      </c>
      <c r="Y660" s="31"/>
      <c r="Z660" s="32" t="s">
        <v>65</v>
      </c>
      <c r="AA660" s="31"/>
      <c r="AB660" s="34" t="s">
        <v>64</v>
      </c>
      <c r="AC660" s="33"/>
      <c r="AD660" s="32" t="s">
        <v>63</v>
      </c>
      <c r="AE660" s="31"/>
      <c r="AF660" s="30"/>
      <c r="AG660" s="31"/>
      <c r="AH660" s="30"/>
      <c r="AI660" s="20"/>
      <c r="AJ660" s="250"/>
      <c r="AK660" s="253"/>
      <c r="AL660" s="19"/>
      <c r="AM660" s="7"/>
      <c r="AN660" s="7"/>
      <c r="AO660" s="239"/>
      <c r="AP660" s="230"/>
      <c r="AQ660" s="233"/>
      <c r="AR660" s="236"/>
      <c r="AS660" s="230"/>
      <c r="AT660" s="233"/>
      <c r="AU660" s="236"/>
      <c r="AV660" s="230"/>
      <c r="AW660" s="233"/>
      <c r="AX660" s="236"/>
      <c r="AY660" s="230"/>
      <c r="AZ660" s="233"/>
      <c r="BA660" s="236"/>
      <c r="BB660" s="230"/>
      <c r="BC660" s="233"/>
      <c r="BD660" s="298"/>
      <c r="BE660" s="301"/>
      <c r="BF660" s="301"/>
      <c r="BG660" s="304"/>
    </row>
    <row r="661" spans="2:60" ht="28.15" hidden="1" customHeight="1">
      <c r="B661" s="29"/>
      <c r="C661" s="265"/>
      <c r="D661" s="28"/>
      <c r="E661" s="27"/>
      <c r="F661" s="27"/>
      <c r="G661" s="26"/>
      <c r="H661" s="257"/>
      <c r="I661" s="261"/>
      <c r="J661" s="261"/>
      <c r="K661" s="261"/>
      <c r="L661" s="23" t="s">
        <v>62</v>
      </c>
      <c r="M661" s="22"/>
      <c r="N661" s="23" t="s">
        <v>61</v>
      </c>
      <c r="O661" s="22"/>
      <c r="P661" s="23" t="s">
        <v>60</v>
      </c>
      <c r="Q661" s="22"/>
      <c r="R661" s="23" t="s">
        <v>59</v>
      </c>
      <c r="S661" s="22"/>
      <c r="T661" s="23" t="s">
        <v>58</v>
      </c>
      <c r="U661" s="22"/>
      <c r="V661" s="23" t="s">
        <v>57</v>
      </c>
      <c r="W661" s="22"/>
      <c r="X661" s="23" t="s">
        <v>56</v>
      </c>
      <c r="Y661" s="22"/>
      <c r="Z661" s="23" t="s">
        <v>55</v>
      </c>
      <c r="AA661" s="22"/>
      <c r="AB661" s="25" t="s">
        <v>54</v>
      </c>
      <c r="AC661" s="24"/>
      <c r="AD661" s="23">
        <v>39</v>
      </c>
      <c r="AE661" s="22"/>
      <c r="AF661" s="21"/>
      <c r="AG661" s="22"/>
      <c r="AH661" s="21"/>
      <c r="AI661" s="20"/>
      <c r="AJ661" s="250"/>
      <c r="AK661" s="253"/>
      <c r="AL661" s="19"/>
      <c r="AM661" s="7"/>
      <c r="AN661" s="7"/>
      <c r="AO661" s="239"/>
      <c r="AP661" s="230"/>
      <c r="AQ661" s="233"/>
      <c r="AR661" s="236"/>
      <c r="AS661" s="230"/>
      <c r="AT661" s="233"/>
      <c r="AU661" s="236"/>
      <c r="AV661" s="230"/>
      <c r="AW661" s="233"/>
      <c r="AX661" s="236"/>
      <c r="AY661" s="230"/>
      <c r="AZ661" s="233"/>
      <c r="BA661" s="236"/>
      <c r="BB661" s="230"/>
      <c r="BC661" s="233"/>
      <c r="BD661" s="298"/>
      <c r="BE661" s="301"/>
      <c r="BF661" s="301"/>
      <c r="BG661" s="304"/>
    </row>
    <row r="662" spans="2:60" ht="28.15" hidden="1" customHeight="1" thickBot="1">
      <c r="B662" s="29"/>
      <c r="C662" s="266"/>
      <c r="D662" s="57"/>
      <c r="E662" s="56"/>
      <c r="F662" s="56"/>
      <c r="G662" s="55"/>
      <c r="H662" s="258"/>
      <c r="I662" s="262"/>
      <c r="J662" s="262"/>
      <c r="K662" s="262"/>
      <c r="L662" s="52" t="s">
        <v>53</v>
      </c>
      <c r="M662" s="51"/>
      <c r="N662" s="52" t="s">
        <v>52</v>
      </c>
      <c r="O662" s="51"/>
      <c r="P662" s="52" t="s">
        <v>51</v>
      </c>
      <c r="Q662" s="51"/>
      <c r="R662" s="52" t="s">
        <v>50</v>
      </c>
      <c r="S662" s="51"/>
      <c r="T662" s="52">
        <v>20</v>
      </c>
      <c r="U662" s="51"/>
      <c r="V662" s="52" t="s">
        <v>49</v>
      </c>
      <c r="W662" s="51"/>
      <c r="X662" s="52" t="s">
        <v>48</v>
      </c>
      <c r="Y662" s="51"/>
      <c r="Z662" s="52" t="s">
        <v>47</v>
      </c>
      <c r="AA662" s="51"/>
      <c r="AB662" s="54" t="s">
        <v>46</v>
      </c>
      <c r="AC662" s="53"/>
      <c r="AD662" s="52" t="s">
        <v>45</v>
      </c>
      <c r="AE662" s="51"/>
      <c r="AF662" s="50"/>
      <c r="AG662" s="51"/>
      <c r="AH662" s="50"/>
      <c r="AI662" s="49"/>
      <c r="AJ662" s="251"/>
      <c r="AK662" s="254"/>
      <c r="AL662" s="48"/>
      <c r="AM662" s="7"/>
      <c r="AN662" s="7"/>
      <c r="AO662" s="240"/>
      <c r="AP662" s="231"/>
      <c r="AQ662" s="234"/>
      <c r="AR662" s="237"/>
      <c r="AS662" s="231"/>
      <c r="AT662" s="234"/>
      <c r="AU662" s="237"/>
      <c r="AV662" s="231"/>
      <c r="AW662" s="234"/>
      <c r="AX662" s="237"/>
      <c r="AY662" s="231"/>
      <c r="AZ662" s="234"/>
      <c r="BA662" s="237"/>
      <c r="BB662" s="231"/>
      <c r="BC662" s="234"/>
      <c r="BD662" s="299"/>
      <c r="BE662" s="302"/>
      <c r="BF662" s="302"/>
      <c r="BG662" s="305"/>
    </row>
    <row r="663" spans="2:60" ht="28.15" hidden="1" customHeight="1">
      <c r="B663" s="29"/>
      <c r="C663" s="263">
        <v>3</v>
      </c>
      <c r="D663" s="47"/>
      <c r="E663" s="46"/>
      <c r="F663" s="46"/>
      <c r="G663" s="45"/>
      <c r="H663" s="255"/>
      <c r="I663" s="259"/>
      <c r="J663" s="259"/>
      <c r="K663" s="259"/>
      <c r="L663" s="42" t="s">
        <v>82</v>
      </c>
      <c r="M663" s="41"/>
      <c r="N663" s="42" t="s">
        <v>81</v>
      </c>
      <c r="O663" s="41"/>
      <c r="P663" s="42" t="s">
        <v>80</v>
      </c>
      <c r="Q663" s="41"/>
      <c r="R663" s="42" t="s">
        <v>79</v>
      </c>
      <c r="S663" s="41"/>
      <c r="T663" s="42" t="s">
        <v>78</v>
      </c>
      <c r="U663" s="41"/>
      <c r="V663" s="42" t="s">
        <v>77</v>
      </c>
      <c r="W663" s="41"/>
      <c r="X663" s="42" t="s">
        <v>76</v>
      </c>
      <c r="Y663" s="41"/>
      <c r="Z663" s="42" t="s">
        <v>75</v>
      </c>
      <c r="AA663" s="41"/>
      <c r="AB663" s="44" t="s">
        <v>74</v>
      </c>
      <c r="AC663" s="43"/>
      <c r="AD663" s="42" t="s">
        <v>73</v>
      </c>
      <c r="AE663" s="41"/>
      <c r="AF663" s="40"/>
      <c r="AG663" s="41"/>
      <c r="AH663" s="40"/>
      <c r="AI663" s="39"/>
      <c r="AJ663" s="245"/>
      <c r="AK663" s="245"/>
      <c r="AL663" s="38"/>
      <c r="AM663" s="7"/>
      <c r="AN663" s="7"/>
      <c r="AO663" s="238">
        <f>SUMPRODUCT(LEN($M663:$AE666)-LEN(SUBSTITUTE($M663:$AE666,"A", "")))</f>
        <v>0</v>
      </c>
      <c r="AP663" s="229">
        <f>SUMPRODUCT(LEN($AH663:$AH666)-LEN(SUBSTITUTE($AH663:$AH666,"A", "")))</f>
        <v>0</v>
      </c>
      <c r="AQ663" s="232">
        <f>SUMPRODUCT(LEN($AG663:$AG666)-LEN(SUBSTITUTE($AG663:$AG666,"A", "")))</f>
        <v>0</v>
      </c>
      <c r="AR663" s="235">
        <f>SUMPRODUCT(LEN($M663:$AE666)-LEN(SUBSTITUTE($M663:$AE666,"S", "")))</f>
        <v>0</v>
      </c>
      <c r="AS663" s="229">
        <f>SUMPRODUCT(LEN($AH663:$AH666)-LEN(SUBSTITUTE($AH663:$AH666,"S", "")))</f>
        <v>0</v>
      </c>
      <c r="AT663" s="232">
        <f>SUMPRODUCT(LEN($AG663:$AG666)-LEN(SUBSTITUTE($AG663:$AG666,"S", "")))</f>
        <v>0</v>
      </c>
      <c r="AU663" s="235">
        <f>SUMPRODUCT(LEN($M663:$AE666)-LEN(SUBSTITUTE($M663:$AE666,"F", "")))</f>
        <v>0</v>
      </c>
      <c r="AV663" s="229">
        <f>SUMPRODUCT(LEN($AH663:$AH666)-LEN(SUBSTITUTE($AH663:$AH666,"F", "")))</f>
        <v>0</v>
      </c>
      <c r="AW663" s="232">
        <f>SUMPRODUCT(LEN($AG663:$AG666)-LEN(SUBSTITUTE($AG663:$AG666,"F", "")))</f>
        <v>0</v>
      </c>
      <c r="AX663" s="235">
        <f>SUMPRODUCT(LEN($M663:$AE666)-LEN(SUBSTITUTE($M663:$AE666,"G", "")))</f>
        <v>0</v>
      </c>
      <c r="AY663" s="229">
        <f>SUMPRODUCT(LEN($AH663:$AH666)-LEN(SUBSTITUTE($AH663:$AH666,"G", "")))</f>
        <v>0</v>
      </c>
      <c r="AZ663" s="232">
        <f>SUMPRODUCT(LEN($AG663:$AG666)-LEN(SUBSTITUTE($AG663:$AG666,"G", "")))</f>
        <v>0</v>
      </c>
      <c r="BA663" s="235">
        <f>SUMPRODUCT(LEN($M663:$AE666)-LEN(SUBSTITUTE($M663:$AE666,"M", "")))</f>
        <v>0</v>
      </c>
      <c r="BB663" s="229">
        <f>SUMPRODUCT(LEN($AH663:$AH666)-LEN(SUBSTITUTE($AH663:$AH666,"M", "")))</f>
        <v>0</v>
      </c>
      <c r="BC663" s="232">
        <f>SUMPRODUCT(LEN($AG663:$AG666)-LEN(SUBSTITUTE($AG663:$AG666,"M", "")))</f>
        <v>0</v>
      </c>
      <c r="BD663" s="297">
        <f>SUMPRODUCT(LEN($AI663:$AI666)-LEN(SUBSTITUTE($AI663:$AI666,"S", "")))</f>
        <v>0</v>
      </c>
      <c r="BE663" s="300">
        <f>SUMPRODUCT(LEN($AI663:$AI666)-LEN(SUBSTITUTE($AI663:$AI666,"F", "")))</f>
        <v>0</v>
      </c>
      <c r="BF663" s="300">
        <f>SUMPRODUCT(LEN($AI663:$AI666)-LEN(SUBSTITUTE($AI663:$AI666,"G", "")))</f>
        <v>0</v>
      </c>
      <c r="BG663" s="303">
        <f>SUMPRODUCT(LEN($AI663:$AI666)-LEN(SUBSTITUTE($AI663:$AI666,"M", "")))</f>
        <v>0</v>
      </c>
    </row>
    <row r="664" spans="2:60" ht="28.15" hidden="1" customHeight="1" thickBot="1">
      <c r="B664" s="29"/>
      <c r="C664" s="264"/>
      <c r="D664" s="37"/>
      <c r="E664" s="36"/>
      <c r="F664" s="36"/>
      <c r="G664" s="35"/>
      <c r="H664" s="256"/>
      <c r="I664" s="260"/>
      <c r="J664" s="260"/>
      <c r="K664" s="260"/>
      <c r="L664" s="32" t="s">
        <v>72</v>
      </c>
      <c r="M664" s="31"/>
      <c r="N664" s="32" t="s">
        <v>71</v>
      </c>
      <c r="O664" s="31"/>
      <c r="P664" s="32" t="s">
        <v>70</v>
      </c>
      <c r="Q664" s="31"/>
      <c r="R664" s="32" t="s">
        <v>69</v>
      </c>
      <c r="S664" s="31"/>
      <c r="T664" s="32" t="s">
        <v>68</v>
      </c>
      <c r="U664" s="31"/>
      <c r="V664" s="32" t="s">
        <v>67</v>
      </c>
      <c r="W664" s="31"/>
      <c r="X664" s="32" t="s">
        <v>66</v>
      </c>
      <c r="Y664" s="31"/>
      <c r="Z664" s="32" t="s">
        <v>65</v>
      </c>
      <c r="AA664" s="31"/>
      <c r="AB664" s="34" t="s">
        <v>64</v>
      </c>
      <c r="AC664" s="33"/>
      <c r="AD664" s="32" t="s">
        <v>63</v>
      </c>
      <c r="AE664" s="31"/>
      <c r="AF664" s="30"/>
      <c r="AG664" s="31"/>
      <c r="AH664" s="30"/>
      <c r="AI664" s="20"/>
      <c r="AJ664" s="246"/>
      <c r="AK664" s="246"/>
      <c r="AL664" s="19"/>
      <c r="AM664" s="7"/>
      <c r="AN664" s="7"/>
      <c r="AO664" s="239"/>
      <c r="AP664" s="230"/>
      <c r="AQ664" s="233"/>
      <c r="AR664" s="236"/>
      <c r="AS664" s="230"/>
      <c r="AT664" s="233"/>
      <c r="AU664" s="236"/>
      <c r="AV664" s="230"/>
      <c r="AW664" s="233"/>
      <c r="AX664" s="236"/>
      <c r="AY664" s="230"/>
      <c r="AZ664" s="233"/>
      <c r="BA664" s="236"/>
      <c r="BB664" s="230"/>
      <c r="BC664" s="233"/>
      <c r="BD664" s="298"/>
      <c r="BE664" s="301"/>
      <c r="BF664" s="301"/>
      <c r="BG664" s="304"/>
    </row>
    <row r="665" spans="2:60" ht="28.15" hidden="1" customHeight="1">
      <c r="B665" s="29"/>
      <c r="C665" s="265"/>
      <c r="D665" s="28"/>
      <c r="E665" s="27"/>
      <c r="F665" s="27"/>
      <c r="G665" s="26"/>
      <c r="H665" s="257"/>
      <c r="I665" s="261"/>
      <c r="J665" s="261"/>
      <c r="K665" s="261"/>
      <c r="L665" s="23" t="s">
        <v>62</v>
      </c>
      <c r="M665" s="22"/>
      <c r="N665" s="23" t="s">
        <v>61</v>
      </c>
      <c r="O665" s="22"/>
      <c r="P665" s="23" t="s">
        <v>60</v>
      </c>
      <c r="Q665" s="22"/>
      <c r="R665" s="23" t="s">
        <v>59</v>
      </c>
      <c r="S665" s="22"/>
      <c r="T665" s="23" t="s">
        <v>58</v>
      </c>
      <c r="U665" s="22"/>
      <c r="V665" s="23" t="s">
        <v>57</v>
      </c>
      <c r="W665" s="22"/>
      <c r="X665" s="23" t="s">
        <v>56</v>
      </c>
      <c r="Y665" s="22"/>
      <c r="Z665" s="23" t="s">
        <v>55</v>
      </c>
      <c r="AA665" s="22"/>
      <c r="AB665" s="25" t="s">
        <v>54</v>
      </c>
      <c r="AC665" s="24"/>
      <c r="AD665" s="23">
        <v>39</v>
      </c>
      <c r="AE665" s="22"/>
      <c r="AF665" s="21"/>
      <c r="AG665" s="22"/>
      <c r="AH665" s="21"/>
      <c r="AI665" s="20"/>
      <c r="AJ665" s="246"/>
      <c r="AK665" s="246"/>
      <c r="AL665" s="19"/>
      <c r="AM665" s="7"/>
      <c r="AN665" s="7"/>
      <c r="AO665" s="239"/>
      <c r="AP665" s="230"/>
      <c r="AQ665" s="233"/>
      <c r="AR665" s="236"/>
      <c r="AS665" s="230"/>
      <c r="AT665" s="233"/>
      <c r="AU665" s="236"/>
      <c r="AV665" s="230"/>
      <c r="AW665" s="233"/>
      <c r="AX665" s="236"/>
      <c r="AY665" s="230"/>
      <c r="AZ665" s="233"/>
      <c r="BA665" s="236"/>
      <c r="BB665" s="230"/>
      <c r="BC665" s="233"/>
      <c r="BD665" s="298"/>
      <c r="BE665" s="301"/>
      <c r="BF665" s="301"/>
      <c r="BG665" s="304"/>
    </row>
    <row r="666" spans="2:60" ht="28.15" hidden="1" customHeight="1" thickBot="1">
      <c r="B666" s="18"/>
      <c r="C666" s="271"/>
      <c r="D666" s="17"/>
      <c r="E666" s="16"/>
      <c r="F666" s="16"/>
      <c r="G666" s="15"/>
      <c r="H666" s="258"/>
      <c r="I666" s="272"/>
      <c r="J666" s="272"/>
      <c r="K666" s="272"/>
      <c r="L666" s="12" t="s">
        <v>53</v>
      </c>
      <c r="M666" s="11"/>
      <c r="N666" s="12" t="s">
        <v>52</v>
      </c>
      <c r="O666" s="11"/>
      <c r="P666" s="12" t="s">
        <v>51</v>
      </c>
      <c r="Q666" s="11"/>
      <c r="R666" s="12" t="s">
        <v>50</v>
      </c>
      <c r="S666" s="11"/>
      <c r="T666" s="12">
        <v>20</v>
      </c>
      <c r="U666" s="11"/>
      <c r="V666" s="12" t="s">
        <v>49</v>
      </c>
      <c r="W666" s="11"/>
      <c r="X666" s="12" t="s">
        <v>48</v>
      </c>
      <c r="Y666" s="11"/>
      <c r="Z666" s="12" t="s">
        <v>47</v>
      </c>
      <c r="AA666" s="11"/>
      <c r="AB666" s="14" t="s">
        <v>46</v>
      </c>
      <c r="AC666" s="13"/>
      <c r="AD666" s="12" t="s">
        <v>45</v>
      </c>
      <c r="AE666" s="11"/>
      <c r="AF666" s="10"/>
      <c r="AG666" s="11"/>
      <c r="AH666" s="10"/>
      <c r="AI666" s="9"/>
      <c r="AJ666" s="247"/>
      <c r="AK666" s="247"/>
      <c r="AL666" s="8"/>
      <c r="AM666" s="7"/>
      <c r="AN666" s="7"/>
      <c r="AO666" s="240"/>
      <c r="AP666" s="231"/>
      <c r="AQ666" s="234"/>
      <c r="AR666" s="237"/>
      <c r="AS666" s="231"/>
      <c r="AT666" s="234"/>
      <c r="AU666" s="237"/>
      <c r="AV666" s="231"/>
      <c r="AW666" s="234"/>
      <c r="AX666" s="237"/>
      <c r="AY666" s="231"/>
      <c r="AZ666" s="234"/>
      <c r="BA666" s="237"/>
      <c r="BB666" s="231"/>
      <c r="BC666" s="234"/>
      <c r="BD666" s="299"/>
      <c r="BE666" s="302"/>
      <c r="BF666" s="302"/>
      <c r="BG666" s="305"/>
    </row>
    <row r="667" spans="2:60" ht="85.9" hidden="1" customHeight="1" thickBot="1">
      <c r="B667" s="94" t="s">
        <v>119</v>
      </c>
      <c r="C667" s="83" t="s">
        <v>118</v>
      </c>
      <c r="D667" s="88" t="s">
        <v>117</v>
      </c>
      <c r="E667" s="93" t="s">
        <v>116</v>
      </c>
      <c r="F667" s="92"/>
      <c r="G667" s="91"/>
      <c r="H667" s="90" t="s">
        <v>115</v>
      </c>
      <c r="I667" s="88" t="s">
        <v>43</v>
      </c>
      <c r="J667" s="88" t="s">
        <v>114</v>
      </c>
      <c r="K667" s="88" t="s">
        <v>44</v>
      </c>
      <c r="L667" s="227" t="s">
        <v>113</v>
      </c>
      <c r="M667" s="270"/>
      <c r="N667" s="227" t="s">
        <v>112</v>
      </c>
      <c r="O667" s="270"/>
      <c r="P667" s="227" t="s">
        <v>112</v>
      </c>
      <c r="Q667" s="228"/>
      <c r="R667" s="227" t="s">
        <v>112</v>
      </c>
      <c r="S667" s="228"/>
      <c r="T667" s="227" t="s">
        <v>112</v>
      </c>
      <c r="U667" s="228"/>
      <c r="V667" s="227" t="s">
        <v>112</v>
      </c>
      <c r="W667" s="228"/>
      <c r="X667" s="227" t="s">
        <v>112</v>
      </c>
      <c r="Y667" s="228"/>
      <c r="Z667" s="227" t="s">
        <v>112</v>
      </c>
      <c r="AA667" s="228"/>
      <c r="AB667" s="227" t="s">
        <v>112</v>
      </c>
      <c r="AC667" s="228"/>
      <c r="AD667" s="227" t="s">
        <v>112</v>
      </c>
      <c r="AE667" s="228"/>
      <c r="AF667" s="244" t="s">
        <v>111</v>
      </c>
      <c r="AG667" s="228"/>
      <c r="AH667" s="90" t="s">
        <v>110</v>
      </c>
      <c r="AI667" s="89" t="s">
        <v>109</v>
      </c>
      <c r="AJ667" s="88" t="s">
        <v>108</v>
      </c>
      <c r="AK667" s="88" t="s">
        <v>107</v>
      </c>
      <c r="AL667" s="87" t="s">
        <v>106</v>
      </c>
      <c r="AM667" s="86"/>
      <c r="AN667" s="86"/>
      <c r="AO667" s="84" t="s">
        <v>105</v>
      </c>
      <c r="AP667" s="83" t="s">
        <v>104</v>
      </c>
      <c r="AQ667" s="82" t="s">
        <v>103</v>
      </c>
      <c r="AR667" s="84" t="s">
        <v>102</v>
      </c>
      <c r="AS667" s="83" t="s">
        <v>101</v>
      </c>
      <c r="AT667" s="82" t="s">
        <v>100</v>
      </c>
      <c r="AU667" s="84" t="s">
        <v>99</v>
      </c>
      <c r="AV667" s="83" t="s">
        <v>98</v>
      </c>
      <c r="AW667" s="85" t="s">
        <v>97</v>
      </c>
      <c r="AX667" s="84" t="s">
        <v>96</v>
      </c>
      <c r="AY667" s="83" t="s">
        <v>95</v>
      </c>
      <c r="AZ667" s="82" t="s">
        <v>94</v>
      </c>
      <c r="BA667" s="84" t="s">
        <v>93</v>
      </c>
      <c r="BB667" s="83" t="s">
        <v>92</v>
      </c>
      <c r="BC667" s="82" t="s">
        <v>91</v>
      </c>
      <c r="BD667" s="81" t="s">
        <v>90</v>
      </c>
      <c r="BE667" s="80" t="s">
        <v>89</v>
      </c>
      <c r="BF667" s="80" t="s">
        <v>88</v>
      </c>
      <c r="BG667" s="79" t="s">
        <v>87</v>
      </c>
    </row>
    <row r="668" spans="2:60" ht="48" hidden="1" thickBot="1">
      <c r="B668" s="78" t="s">
        <v>135</v>
      </c>
      <c r="C668" s="77"/>
      <c r="D668" s="76"/>
      <c r="E668" s="267"/>
      <c r="F668" s="268"/>
      <c r="G668" s="269"/>
      <c r="H668" s="75" t="s">
        <v>85</v>
      </c>
      <c r="I668" s="74"/>
      <c r="J668" s="74"/>
      <c r="K668" s="73"/>
      <c r="L668" s="72"/>
      <c r="M668" s="68"/>
      <c r="N668" s="72"/>
      <c r="O668" s="68"/>
      <c r="P668" s="72"/>
      <c r="Q668" s="68"/>
      <c r="R668" s="72"/>
      <c r="S668" s="68"/>
      <c r="T668" s="72"/>
      <c r="U668" s="68"/>
      <c r="V668" s="72"/>
      <c r="W668" s="68"/>
      <c r="X668" s="72"/>
      <c r="Y668" s="68"/>
      <c r="Z668" s="72"/>
      <c r="AA668" s="71"/>
      <c r="AB668" s="70"/>
      <c r="AC668" s="70"/>
      <c r="AD668" s="70"/>
      <c r="AE668" s="70"/>
      <c r="AF668" s="69" t="s">
        <v>84</v>
      </c>
      <c r="AG668" s="68"/>
      <c r="AH668" s="68"/>
      <c r="AI668" s="68"/>
      <c r="AJ668" s="67"/>
      <c r="AK668" s="67"/>
      <c r="AL668" s="66"/>
      <c r="AM668" s="65"/>
      <c r="AN668" s="65"/>
      <c r="AO668" s="64">
        <f t="shared" ref="AO668:BG668" si="47">SUM(AO669:AO680)</f>
        <v>0</v>
      </c>
      <c r="AP668" s="63">
        <f t="shared" si="47"/>
        <v>0</v>
      </c>
      <c r="AQ668" s="62">
        <f t="shared" si="47"/>
        <v>0</v>
      </c>
      <c r="AR668" s="64">
        <f t="shared" si="47"/>
        <v>0</v>
      </c>
      <c r="AS668" s="63">
        <f t="shared" si="47"/>
        <v>0</v>
      </c>
      <c r="AT668" s="62">
        <f t="shared" si="47"/>
        <v>0</v>
      </c>
      <c r="AU668" s="64">
        <f t="shared" si="47"/>
        <v>0</v>
      </c>
      <c r="AV668" s="63">
        <f t="shared" si="47"/>
        <v>0</v>
      </c>
      <c r="AW668" s="62">
        <f t="shared" si="47"/>
        <v>0</v>
      </c>
      <c r="AX668" s="64">
        <f t="shared" si="47"/>
        <v>0</v>
      </c>
      <c r="AY668" s="63">
        <f t="shared" si="47"/>
        <v>0</v>
      </c>
      <c r="AZ668" s="62">
        <f t="shared" si="47"/>
        <v>0</v>
      </c>
      <c r="BA668" s="64">
        <f t="shared" si="47"/>
        <v>0</v>
      </c>
      <c r="BB668" s="63">
        <f t="shared" si="47"/>
        <v>0</v>
      </c>
      <c r="BC668" s="62">
        <f t="shared" si="47"/>
        <v>0</v>
      </c>
      <c r="BD668" s="61">
        <f t="shared" si="47"/>
        <v>0</v>
      </c>
      <c r="BE668" s="60">
        <f t="shared" si="47"/>
        <v>0</v>
      </c>
      <c r="BF668" s="60">
        <f t="shared" si="47"/>
        <v>0</v>
      </c>
      <c r="BG668" s="59">
        <f t="shared" si="47"/>
        <v>0</v>
      </c>
      <c r="BH668" s="58" t="s">
        <v>83</v>
      </c>
    </row>
    <row r="669" spans="2:60" ht="28.15" hidden="1" customHeight="1">
      <c r="B669" s="29"/>
      <c r="C669" s="263">
        <v>1</v>
      </c>
      <c r="D669" s="47"/>
      <c r="E669" s="46"/>
      <c r="F669" s="46"/>
      <c r="G669" s="45"/>
      <c r="H669" s="255"/>
      <c r="I669" s="259"/>
      <c r="J669" s="259"/>
      <c r="K669" s="259"/>
      <c r="L669" s="42" t="s">
        <v>82</v>
      </c>
      <c r="M669" s="41"/>
      <c r="N669" s="42" t="s">
        <v>81</v>
      </c>
      <c r="O669" s="41"/>
      <c r="P669" s="42" t="s">
        <v>80</v>
      </c>
      <c r="Q669" s="41"/>
      <c r="R669" s="42" t="s">
        <v>79</v>
      </c>
      <c r="S669" s="41"/>
      <c r="T669" s="42" t="s">
        <v>78</v>
      </c>
      <c r="U669" s="41"/>
      <c r="V669" s="42" t="s">
        <v>77</v>
      </c>
      <c r="W669" s="41"/>
      <c r="X669" s="42" t="s">
        <v>76</v>
      </c>
      <c r="Y669" s="41"/>
      <c r="Z669" s="42" t="s">
        <v>75</v>
      </c>
      <c r="AA669" s="41"/>
      <c r="AB669" s="44" t="s">
        <v>74</v>
      </c>
      <c r="AC669" s="43"/>
      <c r="AD669" s="42" t="s">
        <v>73</v>
      </c>
      <c r="AE669" s="41"/>
      <c r="AF669" s="40"/>
      <c r="AG669" s="41"/>
      <c r="AH669" s="40"/>
      <c r="AI669" s="39"/>
      <c r="AJ669" s="245"/>
      <c r="AK669" s="245"/>
      <c r="AL669" s="38"/>
      <c r="AM669" s="7"/>
      <c r="AN669" s="7"/>
      <c r="AO669" s="238">
        <f>SUMPRODUCT(LEN($M669:$AE672)-LEN(SUBSTITUTE($M669:$AE672,"A", "")))</f>
        <v>0</v>
      </c>
      <c r="AP669" s="229">
        <f>SUMPRODUCT(LEN($AH669:$AH672)-LEN(SUBSTITUTE($AH669:$AH672,"A", "")))</f>
        <v>0</v>
      </c>
      <c r="AQ669" s="232">
        <f>SUMPRODUCT(LEN($AG669:$AG672)-LEN(SUBSTITUTE($AG669:$AG672,"A", "")))</f>
        <v>0</v>
      </c>
      <c r="AR669" s="235">
        <f>SUMPRODUCT(LEN($M669:$AE672)-LEN(SUBSTITUTE($M669:$AE672,"S", "")))</f>
        <v>0</v>
      </c>
      <c r="AS669" s="229">
        <f>SUMPRODUCT(LEN($AH669:$AH672)-LEN(SUBSTITUTE($AH669:$AH672,"S", "")))</f>
        <v>0</v>
      </c>
      <c r="AT669" s="232">
        <f>SUMPRODUCT(LEN($AG669:$AG672)-LEN(SUBSTITUTE($AG669:$AG672,"S", "")))</f>
        <v>0</v>
      </c>
      <c r="AU669" s="235">
        <f>SUMPRODUCT(LEN($M669:$AE672)-LEN(SUBSTITUTE($M669:$AE672,"F", "")))</f>
        <v>0</v>
      </c>
      <c r="AV669" s="229">
        <f>SUMPRODUCT(LEN($AH669:$AH672)-LEN(SUBSTITUTE($AH669:$AH672,"F", "")))</f>
        <v>0</v>
      </c>
      <c r="AW669" s="232">
        <f>SUMPRODUCT(LEN($AG669:$AG672)-LEN(SUBSTITUTE($AG669:$AG672,"F", "")))</f>
        <v>0</v>
      </c>
      <c r="AX669" s="235">
        <f>SUMPRODUCT(LEN($M669:$AE672)-LEN(SUBSTITUTE($M669:$AE672,"G", "")))</f>
        <v>0</v>
      </c>
      <c r="AY669" s="229">
        <f>SUMPRODUCT(LEN($AH669:$AH672)-LEN(SUBSTITUTE($AH669:$AH672,"G", "")))</f>
        <v>0</v>
      </c>
      <c r="AZ669" s="232">
        <f>SUMPRODUCT(LEN($AG669:$AG672)-LEN(SUBSTITUTE($AG669:$AG672,"G", "")))</f>
        <v>0</v>
      </c>
      <c r="BA669" s="235">
        <f>SUMPRODUCT(LEN($M669:$AE672)-LEN(SUBSTITUTE($M669:$AE672,"M", "")))</f>
        <v>0</v>
      </c>
      <c r="BB669" s="229">
        <f>SUMPRODUCT(LEN($AH669:$AH672)-LEN(SUBSTITUTE($AH669:$AH672,"M", "")))</f>
        <v>0</v>
      </c>
      <c r="BC669" s="232">
        <f>SUMPRODUCT(LEN($AG669:$AG672)-LEN(SUBSTITUTE($AG669:$AG672,"M", "")))</f>
        <v>0</v>
      </c>
      <c r="BD669" s="297">
        <f>SUMPRODUCT(LEN($AI669:$AI672)-LEN(SUBSTITUTE($AI669:$AI672,"S", "")))</f>
        <v>0</v>
      </c>
      <c r="BE669" s="300">
        <f>SUMPRODUCT(LEN($AI669:$AI672)-LEN(SUBSTITUTE($AI669:$AI672,"F", "")))</f>
        <v>0</v>
      </c>
      <c r="BF669" s="300">
        <f>SUMPRODUCT(LEN($AI669:$AI672)-LEN(SUBSTITUTE($AI669:$AI672,"G", "")))</f>
        <v>0</v>
      </c>
      <c r="BG669" s="303">
        <f>SUMPRODUCT(LEN($AI669:$AI672)-LEN(SUBSTITUTE($AI669:$AI672,"M", "")))</f>
        <v>0</v>
      </c>
    </row>
    <row r="670" spans="2:60" ht="28.15" hidden="1" customHeight="1" thickBot="1">
      <c r="B670" s="29"/>
      <c r="C670" s="264"/>
      <c r="D670" s="37"/>
      <c r="E670" s="36"/>
      <c r="F670" s="36"/>
      <c r="G670" s="35"/>
      <c r="H670" s="256"/>
      <c r="I670" s="260"/>
      <c r="J670" s="260"/>
      <c r="K670" s="260"/>
      <c r="L670" s="32" t="s">
        <v>72</v>
      </c>
      <c r="M670" s="31"/>
      <c r="N670" s="32" t="s">
        <v>71</v>
      </c>
      <c r="O670" s="31"/>
      <c r="P670" s="32" t="s">
        <v>70</v>
      </c>
      <c r="Q670" s="31"/>
      <c r="R670" s="32" t="s">
        <v>69</v>
      </c>
      <c r="S670" s="31"/>
      <c r="T670" s="32" t="s">
        <v>68</v>
      </c>
      <c r="U670" s="31"/>
      <c r="V670" s="32" t="s">
        <v>67</v>
      </c>
      <c r="W670" s="31"/>
      <c r="X670" s="32" t="s">
        <v>66</v>
      </c>
      <c r="Y670" s="31"/>
      <c r="Z670" s="32" t="s">
        <v>65</v>
      </c>
      <c r="AA670" s="31"/>
      <c r="AB670" s="34" t="s">
        <v>64</v>
      </c>
      <c r="AC670" s="33"/>
      <c r="AD670" s="32" t="s">
        <v>63</v>
      </c>
      <c r="AE670" s="31"/>
      <c r="AF670" s="30"/>
      <c r="AG670" s="31"/>
      <c r="AH670" s="30"/>
      <c r="AI670" s="20"/>
      <c r="AJ670" s="246"/>
      <c r="AK670" s="246"/>
      <c r="AL670" s="19"/>
      <c r="AM670" s="7"/>
      <c r="AN670" s="7"/>
      <c r="AO670" s="239"/>
      <c r="AP670" s="230"/>
      <c r="AQ670" s="233"/>
      <c r="AR670" s="236"/>
      <c r="AS670" s="230"/>
      <c r="AT670" s="233"/>
      <c r="AU670" s="236"/>
      <c r="AV670" s="230"/>
      <c r="AW670" s="233"/>
      <c r="AX670" s="236"/>
      <c r="AY670" s="230"/>
      <c r="AZ670" s="233"/>
      <c r="BA670" s="236"/>
      <c r="BB670" s="230"/>
      <c r="BC670" s="233"/>
      <c r="BD670" s="298"/>
      <c r="BE670" s="301"/>
      <c r="BF670" s="301"/>
      <c r="BG670" s="304"/>
    </row>
    <row r="671" spans="2:60" ht="28.15" hidden="1" customHeight="1">
      <c r="B671" s="29"/>
      <c r="C671" s="265"/>
      <c r="D671" s="28"/>
      <c r="E671" s="27"/>
      <c r="F671" s="27"/>
      <c r="G671" s="26"/>
      <c r="H671" s="257"/>
      <c r="I671" s="261"/>
      <c r="J671" s="261"/>
      <c r="K671" s="261"/>
      <c r="L671" s="23" t="s">
        <v>62</v>
      </c>
      <c r="M671" s="22"/>
      <c r="N671" s="23" t="s">
        <v>61</v>
      </c>
      <c r="O671" s="22"/>
      <c r="P671" s="23" t="s">
        <v>60</v>
      </c>
      <c r="Q671" s="22"/>
      <c r="R671" s="23" t="s">
        <v>59</v>
      </c>
      <c r="S671" s="22"/>
      <c r="T671" s="23" t="s">
        <v>58</v>
      </c>
      <c r="U671" s="22"/>
      <c r="V671" s="23" t="s">
        <v>57</v>
      </c>
      <c r="W671" s="22"/>
      <c r="X671" s="23" t="s">
        <v>56</v>
      </c>
      <c r="Y671" s="22"/>
      <c r="Z671" s="23" t="s">
        <v>55</v>
      </c>
      <c r="AA671" s="22"/>
      <c r="AB671" s="25" t="s">
        <v>54</v>
      </c>
      <c r="AC671" s="24"/>
      <c r="AD671" s="23">
        <v>39</v>
      </c>
      <c r="AE671" s="22"/>
      <c r="AF671" s="21"/>
      <c r="AG671" s="22"/>
      <c r="AH671" s="21"/>
      <c r="AI671" s="20"/>
      <c r="AJ671" s="246"/>
      <c r="AK671" s="246"/>
      <c r="AL671" s="19"/>
      <c r="AM671" s="7"/>
      <c r="AN671" s="7"/>
      <c r="AO671" s="239"/>
      <c r="AP671" s="230"/>
      <c r="AQ671" s="233"/>
      <c r="AR671" s="236"/>
      <c r="AS671" s="230"/>
      <c r="AT671" s="233"/>
      <c r="AU671" s="236"/>
      <c r="AV671" s="230"/>
      <c r="AW671" s="233"/>
      <c r="AX671" s="236"/>
      <c r="AY671" s="230"/>
      <c r="AZ671" s="233"/>
      <c r="BA671" s="236"/>
      <c r="BB671" s="230"/>
      <c r="BC671" s="233"/>
      <c r="BD671" s="298"/>
      <c r="BE671" s="301"/>
      <c r="BF671" s="301"/>
      <c r="BG671" s="304"/>
    </row>
    <row r="672" spans="2:60" ht="28.15" hidden="1" customHeight="1" thickBot="1">
      <c r="B672" s="29"/>
      <c r="C672" s="266"/>
      <c r="D672" s="57"/>
      <c r="E672" s="56"/>
      <c r="F672" s="56"/>
      <c r="G672" s="55"/>
      <c r="H672" s="258"/>
      <c r="I672" s="262"/>
      <c r="J672" s="262"/>
      <c r="K672" s="262"/>
      <c r="L672" s="52" t="s">
        <v>53</v>
      </c>
      <c r="M672" s="51"/>
      <c r="N672" s="52" t="s">
        <v>52</v>
      </c>
      <c r="O672" s="51"/>
      <c r="P672" s="52" t="s">
        <v>51</v>
      </c>
      <c r="Q672" s="51"/>
      <c r="R672" s="52" t="s">
        <v>50</v>
      </c>
      <c r="S672" s="51"/>
      <c r="T672" s="52">
        <v>20</v>
      </c>
      <c r="U672" s="51"/>
      <c r="V672" s="52" t="s">
        <v>49</v>
      </c>
      <c r="W672" s="51"/>
      <c r="X672" s="52" t="s">
        <v>48</v>
      </c>
      <c r="Y672" s="51"/>
      <c r="Z672" s="52" t="s">
        <v>47</v>
      </c>
      <c r="AA672" s="51"/>
      <c r="AB672" s="54" t="s">
        <v>46</v>
      </c>
      <c r="AC672" s="53"/>
      <c r="AD672" s="52" t="s">
        <v>45</v>
      </c>
      <c r="AE672" s="51"/>
      <c r="AF672" s="50"/>
      <c r="AG672" s="51"/>
      <c r="AH672" s="50"/>
      <c r="AI672" s="49"/>
      <c r="AJ672" s="248"/>
      <c r="AK672" s="248"/>
      <c r="AL672" s="48"/>
      <c r="AM672" s="7"/>
      <c r="AN672" s="7"/>
      <c r="AO672" s="240"/>
      <c r="AP672" s="231"/>
      <c r="AQ672" s="234"/>
      <c r="AR672" s="237"/>
      <c r="AS672" s="231"/>
      <c r="AT672" s="234"/>
      <c r="AU672" s="237"/>
      <c r="AV672" s="231"/>
      <c r="AW672" s="234"/>
      <c r="AX672" s="237"/>
      <c r="AY672" s="231"/>
      <c r="AZ672" s="234"/>
      <c r="BA672" s="237"/>
      <c r="BB672" s="231"/>
      <c r="BC672" s="234"/>
      <c r="BD672" s="299"/>
      <c r="BE672" s="302"/>
      <c r="BF672" s="302"/>
      <c r="BG672" s="305"/>
    </row>
    <row r="673" spans="2:60" ht="28.15" hidden="1" customHeight="1">
      <c r="B673" s="29"/>
      <c r="C673" s="263">
        <v>2</v>
      </c>
      <c r="D673" s="47"/>
      <c r="E673" s="46"/>
      <c r="F673" s="46"/>
      <c r="G673" s="45"/>
      <c r="H673" s="255"/>
      <c r="I673" s="259"/>
      <c r="J673" s="259"/>
      <c r="K673" s="259"/>
      <c r="L673" s="42" t="s">
        <v>82</v>
      </c>
      <c r="M673" s="41"/>
      <c r="N673" s="42" t="s">
        <v>81</v>
      </c>
      <c r="O673" s="41"/>
      <c r="P673" s="42" t="s">
        <v>80</v>
      </c>
      <c r="Q673" s="41"/>
      <c r="R673" s="42" t="s">
        <v>79</v>
      </c>
      <c r="S673" s="41"/>
      <c r="T673" s="42" t="s">
        <v>78</v>
      </c>
      <c r="U673" s="41"/>
      <c r="V673" s="42" t="s">
        <v>77</v>
      </c>
      <c r="W673" s="41"/>
      <c r="X673" s="42" t="s">
        <v>76</v>
      </c>
      <c r="Y673" s="41"/>
      <c r="Z673" s="42" t="s">
        <v>75</v>
      </c>
      <c r="AA673" s="41"/>
      <c r="AB673" s="44" t="s">
        <v>74</v>
      </c>
      <c r="AC673" s="43"/>
      <c r="AD673" s="42" t="s">
        <v>73</v>
      </c>
      <c r="AE673" s="41"/>
      <c r="AF673" s="40"/>
      <c r="AG673" s="41"/>
      <c r="AH673" s="40"/>
      <c r="AI673" s="39"/>
      <c r="AJ673" s="249"/>
      <c r="AK673" s="252"/>
      <c r="AL673" s="38"/>
      <c r="AM673" s="7"/>
      <c r="AN673" s="7"/>
      <c r="AO673" s="238">
        <f>SUMPRODUCT(LEN($M673:$AE676)-LEN(SUBSTITUTE($M673:$AE676,"A", "")))</f>
        <v>0</v>
      </c>
      <c r="AP673" s="229">
        <f>SUMPRODUCT(LEN($AH673:$AH676)-LEN(SUBSTITUTE($AH673:$AH676,"A", "")))</f>
        <v>0</v>
      </c>
      <c r="AQ673" s="232">
        <f>SUMPRODUCT(LEN($AG673:$AG676)-LEN(SUBSTITUTE($AG673:$AG676,"A", "")))</f>
        <v>0</v>
      </c>
      <c r="AR673" s="235">
        <f>SUMPRODUCT(LEN($M673:$AE676)-LEN(SUBSTITUTE($M673:$AE676,"S", "")))</f>
        <v>0</v>
      </c>
      <c r="AS673" s="229">
        <f>SUMPRODUCT(LEN($AH673:$AH676)-LEN(SUBSTITUTE($AH673:$AH676,"S", "")))</f>
        <v>0</v>
      </c>
      <c r="AT673" s="232">
        <f>SUMPRODUCT(LEN($AG673:$AG676)-LEN(SUBSTITUTE($AG673:$AG676,"S", "")))</f>
        <v>0</v>
      </c>
      <c r="AU673" s="235">
        <f>SUMPRODUCT(LEN($M673:$AE676)-LEN(SUBSTITUTE($M673:$AE676,"F", "")))</f>
        <v>0</v>
      </c>
      <c r="AV673" s="229">
        <f>SUMPRODUCT(LEN($AH673:$AH676)-LEN(SUBSTITUTE($AH673:$AH676,"F", "")))</f>
        <v>0</v>
      </c>
      <c r="AW673" s="232">
        <f>SUMPRODUCT(LEN($AG673:$AG676)-LEN(SUBSTITUTE($AG673:$AG676,"F", "")))</f>
        <v>0</v>
      </c>
      <c r="AX673" s="235">
        <f>SUMPRODUCT(LEN($M673:$AE676)-LEN(SUBSTITUTE($M673:$AE676,"G", "")))</f>
        <v>0</v>
      </c>
      <c r="AY673" s="229">
        <f>SUMPRODUCT(LEN($AH673:$AH676)-LEN(SUBSTITUTE($AH673:$AH676,"G", "")))</f>
        <v>0</v>
      </c>
      <c r="AZ673" s="232">
        <f>SUMPRODUCT(LEN($AG673:$AG676)-LEN(SUBSTITUTE($AG673:$AG676,"G", "")))</f>
        <v>0</v>
      </c>
      <c r="BA673" s="235">
        <f>SUMPRODUCT(LEN($M673:$AE676)-LEN(SUBSTITUTE($M673:$AE676,"M", "")))</f>
        <v>0</v>
      </c>
      <c r="BB673" s="229">
        <f>SUMPRODUCT(LEN($AH673:$AH676)-LEN(SUBSTITUTE($AH673:$AH676,"M", "")))</f>
        <v>0</v>
      </c>
      <c r="BC673" s="232">
        <f>SUMPRODUCT(LEN($AG673:$AG676)-LEN(SUBSTITUTE($AG673:$AG676,"M", "")))</f>
        <v>0</v>
      </c>
      <c r="BD673" s="297">
        <f>SUMPRODUCT(LEN($AI673:$AI676)-LEN(SUBSTITUTE($AI673:$AI676,"S", "")))</f>
        <v>0</v>
      </c>
      <c r="BE673" s="300">
        <f>SUMPRODUCT(LEN($AI673:$AI676)-LEN(SUBSTITUTE($AI673:$AI676,"F", "")))</f>
        <v>0</v>
      </c>
      <c r="BF673" s="300">
        <f>SUMPRODUCT(LEN($AI673:$AI676)-LEN(SUBSTITUTE($AI673:$AI676,"G", "")))</f>
        <v>0</v>
      </c>
      <c r="BG673" s="303">
        <f>SUMPRODUCT(LEN($AI673:$AI676)-LEN(SUBSTITUTE($AI673:$AI676,"M", "")))</f>
        <v>0</v>
      </c>
    </row>
    <row r="674" spans="2:60" ht="28.15" hidden="1" customHeight="1" thickBot="1">
      <c r="B674" s="29"/>
      <c r="C674" s="264"/>
      <c r="D674" s="37"/>
      <c r="E674" s="36"/>
      <c r="F674" s="36"/>
      <c r="G674" s="35"/>
      <c r="H674" s="256"/>
      <c r="I674" s="260"/>
      <c r="J674" s="260"/>
      <c r="K674" s="260"/>
      <c r="L674" s="32" t="s">
        <v>72</v>
      </c>
      <c r="M674" s="31"/>
      <c r="N674" s="32" t="s">
        <v>71</v>
      </c>
      <c r="O674" s="31"/>
      <c r="P674" s="32" t="s">
        <v>70</v>
      </c>
      <c r="Q674" s="31"/>
      <c r="R674" s="32" t="s">
        <v>69</v>
      </c>
      <c r="S674" s="31"/>
      <c r="T674" s="32" t="s">
        <v>68</v>
      </c>
      <c r="U674" s="31"/>
      <c r="V674" s="32" t="s">
        <v>67</v>
      </c>
      <c r="W674" s="31"/>
      <c r="X674" s="32" t="s">
        <v>66</v>
      </c>
      <c r="Y674" s="31"/>
      <c r="Z674" s="32" t="s">
        <v>65</v>
      </c>
      <c r="AA674" s="31"/>
      <c r="AB674" s="34" t="s">
        <v>64</v>
      </c>
      <c r="AC674" s="33"/>
      <c r="AD674" s="32" t="s">
        <v>63</v>
      </c>
      <c r="AE674" s="31"/>
      <c r="AF674" s="30"/>
      <c r="AG674" s="31"/>
      <c r="AH674" s="30"/>
      <c r="AI674" s="20"/>
      <c r="AJ674" s="250"/>
      <c r="AK674" s="253"/>
      <c r="AL674" s="19"/>
      <c r="AM674" s="7"/>
      <c r="AN674" s="7"/>
      <c r="AO674" s="239"/>
      <c r="AP674" s="230"/>
      <c r="AQ674" s="233"/>
      <c r="AR674" s="236"/>
      <c r="AS674" s="230"/>
      <c r="AT674" s="233"/>
      <c r="AU674" s="236"/>
      <c r="AV674" s="230"/>
      <c r="AW674" s="233"/>
      <c r="AX674" s="236"/>
      <c r="AY674" s="230"/>
      <c r="AZ674" s="233"/>
      <c r="BA674" s="236"/>
      <c r="BB674" s="230"/>
      <c r="BC674" s="233"/>
      <c r="BD674" s="298"/>
      <c r="BE674" s="301"/>
      <c r="BF674" s="301"/>
      <c r="BG674" s="304"/>
    </row>
    <row r="675" spans="2:60" ht="28.15" hidden="1" customHeight="1">
      <c r="B675" s="29"/>
      <c r="C675" s="265"/>
      <c r="D675" s="28"/>
      <c r="E675" s="27"/>
      <c r="F675" s="27"/>
      <c r="G675" s="26"/>
      <c r="H675" s="257"/>
      <c r="I675" s="261"/>
      <c r="J675" s="261"/>
      <c r="K675" s="261"/>
      <c r="L675" s="23" t="s">
        <v>62</v>
      </c>
      <c r="M675" s="22"/>
      <c r="N675" s="23" t="s">
        <v>61</v>
      </c>
      <c r="O675" s="22"/>
      <c r="P675" s="23" t="s">
        <v>60</v>
      </c>
      <c r="Q675" s="22"/>
      <c r="R675" s="23" t="s">
        <v>59</v>
      </c>
      <c r="S675" s="22"/>
      <c r="T675" s="23" t="s">
        <v>58</v>
      </c>
      <c r="U675" s="22"/>
      <c r="V675" s="23" t="s">
        <v>57</v>
      </c>
      <c r="W675" s="22"/>
      <c r="X675" s="23" t="s">
        <v>56</v>
      </c>
      <c r="Y675" s="22"/>
      <c r="Z675" s="23" t="s">
        <v>55</v>
      </c>
      <c r="AA675" s="22"/>
      <c r="AB675" s="25" t="s">
        <v>54</v>
      </c>
      <c r="AC675" s="24"/>
      <c r="AD675" s="23">
        <v>39</v>
      </c>
      <c r="AE675" s="22"/>
      <c r="AF675" s="21"/>
      <c r="AG675" s="22"/>
      <c r="AH675" s="21"/>
      <c r="AI675" s="20"/>
      <c r="AJ675" s="250"/>
      <c r="AK675" s="253"/>
      <c r="AL675" s="19"/>
      <c r="AM675" s="7"/>
      <c r="AN675" s="7"/>
      <c r="AO675" s="239"/>
      <c r="AP675" s="230"/>
      <c r="AQ675" s="233"/>
      <c r="AR675" s="236"/>
      <c r="AS675" s="230"/>
      <c r="AT675" s="233"/>
      <c r="AU675" s="236"/>
      <c r="AV675" s="230"/>
      <c r="AW675" s="233"/>
      <c r="AX675" s="236"/>
      <c r="AY675" s="230"/>
      <c r="AZ675" s="233"/>
      <c r="BA675" s="236"/>
      <c r="BB675" s="230"/>
      <c r="BC675" s="233"/>
      <c r="BD675" s="298"/>
      <c r="BE675" s="301"/>
      <c r="BF675" s="301"/>
      <c r="BG675" s="304"/>
    </row>
    <row r="676" spans="2:60" ht="28.15" hidden="1" customHeight="1" thickBot="1">
      <c r="B676" s="29"/>
      <c r="C676" s="266"/>
      <c r="D676" s="57"/>
      <c r="E676" s="56"/>
      <c r="F676" s="56"/>
      <c r="G676" s="55"/>
      <c r="H676" s="258"/>
      <c r="I676" s="262"/>
      <c r="J676" s="262"/>
      <c r="K676" s="262"/>
      <c r="L676" s="52" t="s">
        <v>53</v>
      </c>
      <c r="M676" s="51"/>
      <c r="N676" s="52" t="s">
        <v>52</v>
      </c>
      <c r="O676" s="51"/>
      <c r="P676" s="52" t="s">
        <v>51</v>
      </c>
      <c r="Q676" s="51"/>
      <c r="R676" s="52" t="s">
        <v>50</v>
      </c>
      <c r="S676" s="51"/>
      <c r="T676" s="52">
        <v>20</v>
      </c>
      <c r="U676" s="51"/>
      <c r="V676" s="52" t="s">
        <v>49</v>
      </c>
      <c r="W676" s="51"/>
      <c r="X676" s="52" t="s">
        <v>48</v>
      </c>
      <c r="Y676" s="51"/>
      <c r="Z676" s="52" t="s">
        <v>47</v>
      </c>
      <c r="AA676" s="51"/>
      <c r="AB676" s="54" t="s">
        <v>46</v>
      </c>
      <c r="AC676" s="53"/>
      <c r="AD676" s="52" t="s">
        <v>45</v>
      </c>
      <c r="AE676" s="51"/>
      <c r="AF676" s="50"/>
      <c r="AG676" s="51"/>
      <c r="AH676" s="50"/>
      <c r="AI676" s="49"/>
      <c r="AJ676" s="251"/>
      <c r="AK676" s="254"/>
      <c r="AL676" s="48"/>
      <c r="AM676" s="7"/>
      <c r="AN676" s="7"/>
      <c r="AO676" s="240"/>
      <c r="AP676" s="231"/>
      <c r="AQ676" s="234"/>
      <c r="AR676" s="237"/>
      <c r="AS676" s="231"/>
      <c r="AT676" s="234"/>
      <c r="AU676" s="237"/>
      <c r="AV676" s="231"/>
      <c r="AW676" s="234"/>
      <c r="AX676" s="237"/>
      <c r="AY676" s="231"/>
      <c r="AZ676" s="234"/>
      <c r="BA676" s="237"/>
      <c r="BB676" s="231"/>
      <c r="BC676" s="234"/>
      <c r="BD676" s="299"/>
      <c r="BE676" s="302"/>
      <c r="BF676" s="302"/>
      <c r="BG676" s="305"/>
    </row>
    <row r="677" spans="2:60" ht="28.15" hidden="1" customHeight="1">
      <c r="B677" s="29"/>
      <c r="C677" s="263">
        <v>3</v>
      </c>
      <c r="D677" s="47"/>
      <c r="E677" s="46"/>
      <c r="F677" s="46"/>
      <c r="G677" s="45"/>
      <c r="H677" s="255"/>
      <c r="I677" s="259"/>
      <c r="J677" s="259"/>
      <c r="K677" s="259"/>
      <c r="L677" s="42" t="s">
        <v>82</v>
      </c>
      <c r="M677" s="41"/>
      <c r="N677" s="42" t="s">
        <v>81</v>
      </c>
      <c r="O677" s="41"/>
      <c r="P677" s="42" t="s">
        <v>80</v>
      </c>
      <c r="Q677" s="41"/>
      <c r="R677" s="42" t="s">
        <v>79</v>
      </c>
      <c r="S677" s="41"/>
      <c r="T677" s="42" t="s">
        <v>78</v>
      </c>
      <c r="U677" s="41"/>
      <c r="V677" s="42" t="s">
        <v>77</v>
      </c>
      <c r="W677" s="41"/>
      <c r="X677" s="42" t="s">
        <v>76</v>
      </c>
      <c r="Y677" s="41"/>
      <c r="Z677" s="42" t="s">
        <v>75</v>
      </c>
      <c r="AA677" s="41"/>
      <c r="AB677" s="44" t="s">
        <v>74</v>
      </c>
      <c r="AC677" s="43"/>
      <c r="AD677" s="42" t="s">
        <v>73</v>
      </c>
      <c r="AE677" s="41"/>
      <c r="AF677" s="40"/>
      <c r="AG677" s="41"/>
      <c r="AH677" s="40"/>
      <c r="AI677" s="39"/>
      <c r="AJ677" s="245"/>
      <c r="AK677" s="245"/>
      <c r="AL677" s="38"/>
      <c r="AM677" s="7"/>
      <c r="AN677" s="7"/>
      <c r="AO677" s="238">
        <f>SUMPRODUCT(LEN($M677:$AE680)-LEN(SUBSTITUTE($M677:$AE680,"A", "")))</f>
        <v>0</v>
      </c>
      <c r="AP677" s="229">
        <f>SUMPRODUCT(LEN($AH677:$AH680)-LEN(SUBSTITUTE($AH677:$AH680,"A", "")))</f>
        <v>0</v>
      </c>
      <c r="AQ677" s="232">
        <f>SUMPRODUCT(LEN($AG677:$AG680)-LEN(SUBSTITUTE($AG677:$AG680,"A", "")))</f>
        <v>0</v>
      </c>
      <c r="AR677" s="235">
        <f>SUMPRODUCT(LEN($M677:$AE680)-LEN(SUBSTITUTE($M677:$AE680,"S", "")))</f>
        <v>0</v>
      </c>
      <c r="AS677" s="229">
        <f>SUMPRODUCT(LEN($AH677:$AH680)-LEN(SUBSTITUTE($AH677:$AH680,"S", "")))</f>
        <v>0</v>
      </c>
      <c r="AT677" s="232">
        <f>SUMPRODUCT(LEN($AG677:$AG680)-LEN(SUBSTITUTE($AG677:$AG680,"S", "")))</f>
        <v>0</v>
      </c>
      <c r="AU677" s="235">
        <f>SUMPRODUCT(LEN($M677:$AE680)-LEN(SUBSTITUTE($M677:$AE680,"F", "")))</f>
        <v>0</v>
      </c>
      <c r="AV677" s="229">
        <f>SUMPRODUCT(LEN($AH677:$AH680)-LEN(SUBSTITUTE($AH677:$AH680,"F", "")))</f>
        <v>0</v>
      </c>
      <c r="AW677" s="232">
        <f>SUMPRODUCT(LEN($AG677:$AG680)-LEN(SUBSTITUTE($AG677:$AG680,"F", "")))</f>
        <v>0</v>
      </c>
      <c r="AX677" s="235">
        <f>SUMPRODUCT(LEN($M677:$AE680)-LEN(SUBSTITUTE($M677:$AE680,"G", "")))</f>
        <v>0</v>
      </c>
      <c r="AY677" s="229">
        <f>SUMPRODUCT(LEN($AH677:$AH680)-LEN(SUBSTITUTE($AH677:$AH680,"G", "")))</f>
        <v>0</v>
      </c>
      <c r="AZ677" s="232">
        <f>SUMPRODUCT(LEN($AG677:$AG680)-LEN(SUBSTITUTE($AG677:$AG680,"G", "")))</f>
        <v>0</v>
      </c>
      <c r="BA677" s="235">
        <f>SUMPRODUCT(LEN($M677:$AE680)-LEN(SUBSTITUTE($M677:$AE680,"M", "")))</f>
        <v>0</v>
      </c>
      <c r="BB677" s="229">
        <f>SUMPRODUCT(LEN($AH677:$AH680)-LEN(SUBSTITUTE($AH677:$AH680,"M", "")))</f>
        <v>0</v>
      </c>
      <c r="BC677" s="232">
        <f>SUMPRODUCT(LEN($AG677:$AG680)-LEN(SUBSTITUTE($AG677:$AG680,"M", "")))</f>
        <v>0</v>
      </c>
      <c r="BD677" s="297">
        <f>SUMPRODUCT(LEN($AI677:$AI680)-LEN(SUBSTITUTE($AI677:$AI680,"S", "")))</f>
        <v>0</v>
      </c>
      <c r="BE677" s="300">
        <f>SUMPRODUCT(LEN($AI677:$AI680)-LEN(SUBSTITUTE($AI677:$AI680,"F", "")))</f>
        <v>0</v>
      </c>
      <c r="BF677" s="300">
        <f>SUMPRODUCT(LEN($AI677:$AI680)-LEN(SUBSTITUTE($AI677:$AI680,"G", "")))</f>
        <v>0</v>
      </c>
      <c r="BG677" s="303">
        <f>SUMPRODUCT(LEN($AI677:$AI680)-LEN(SUBSTITUTE($AI677:$AI680,"M", "")))</f>
        <v>0</v>
      </c>
    </row>
    <row r="678" spans="2:60" ht="28.15" hidden="1" customHeight="1" thickBot="1">
      <c r="B678" s="29"/>
      <c r="C678" s="264"/>
      <c r="D678" s="37"/>
      <c r="E678" s="36"/>
      <c r="F678" s="36"/>
      <c r="G678" s="35"/>
      <c r="H678" s="256"/>
      <c r="I678" s="260"/>
      <c r="J678" s="260"/>
      <c r="K678" s="260"/>
      <c r="L678" s="32" t="s">
        <v>72</v>
      </c>
      <c r="M678" s="31"/>
      <c r="N678" s="32" t="s">
        <v>71</v>
      </c>
      <c r="O678" s="31"/>
      <c r="P678" s="32" t="s">
        <v>70</v>
      </c>
      <c r="Q678" s="31"/>
      <c r="R678" s="32" t="s">
        <v>69</v>
      </c>
      <c r="S678" s="31"/>
      <c r="T678" s="32" t="s">
        <v>68</v>
      </c>
      <c r="U678" s="31"/>
      <c r="V678" s="32" t="s">
        <v>67</v>
      </c>
      <c r="W678" s="31"/>
      <c r="X678" s="32" t="s">
        <v>66</v>
      </c>
      <c r="Y678" s="31"/>
      <c r="Z678" s="32" t="s">
        <v>65</v>
      </c>
      <c r="AA678" s="31"/>
      <c r="AB678" s="34" t="s">
        <v>64</v>
      </c>
      <c r="AC678" s="33"/>
      <c r="AD678" s="32" t="s">
        <v>63</v>
      </c>
      <c r="AE678" s="31"/>
      <c r="AF678" s="30"/>
      <c r="AG678" s="31"/>
      <c r="AH678" s="30"/>
      <c r="AI678" s="20"/>
      <c r="AJ678" s="246"/>
      <c r="AK678" s="246"/>
      <c r="AL678" s="19"/>
      <c r="AM678" s="7"/>
      <c r="AN678" s="7"/>
      <c r="AO678" s="239"/>
      <c r="AP678" s="230"/>
      <c r="AQ678" s="233"/>
      <c r="AR678" s="236"/>
      <c r="AS678" s="230"/>
      <c r="AT678" s="233"/>
      <c r="AU678" s="236"/>
      <c r="AV678" s="230"/>
      <c r="AW678" s="233"/>
      <c r="AX678" s="236"/>
      <c r="AY678" s="230"/>
      <c r="AZ678" s="233"/>
      <c r="BA678" s="236"/>
      <c r="BB678" s="230"/>
      <c r="BC678" s="233"/>
      <c r="BD678" s="298"/>
      <c r="BE678" s="301"/>
      <c r="BF678" s="301"/>
      <c r="BG678" s="304"/>
    </row>
    <row r="679" spans="2:60" ht="28.15" hidden="1" customHeight="1">
      <c r="B679" s="29"/>
      <c r="C679" s="265"/>
      <c r="D679" s="28"/>
      <c r="E679" s="27"/>
      <c r="F679" s="27"/>
      <c r="G679" s="26"/>
      <c r="H679" s="257"/>
      <c r="I679" s="261"/>
      <c r="J679" s="261"/>
      <c r="K679" s="261"/>
      <c r="L679" s="23" t="s">
        <v>62</v>
      </c>
      <c r="M679" s="22"/>
      <c r="N679" s="23" t="s">
        <v>61</v>
      </c>
      <c r="O679" s="22"/>
      <c r="P679" s="23" t="s">
        <v>60</v>
      </c>
      <c r="Q679" s="22"/>
      <c r="R679" s="23" t="s">
        <v>59</v>
      </c>
      <c r="S679" s="22"/>
      <c r="T679" s="23" t="s">
        <v>58</v>
      </c>
      <c r="U679" s="22"/>
      <c r="V679" s="23" t="s">
        <v>57</v>
      </c>
      <c r="W679" s="22"/>
      <c r="X679" s="23" t="s">
        <v>56</v>
      </c>
      <c r="Y679" s="22"/>
      <c r="Z679" s="23" t="s">
        <v>55</v>
      </c>
      <c r="AA679" s="22"/>
      <c r="AB679" s="25" t="s">
        <v>54</v>
      </c>
      <c r="AC679" s="24"/>
      <c r="AD679" s="23">
        <v>39</v>
      </c>
      <c r="AE679" s="22"/>
      <c r="AF679" s="21"/>
      <c r="AG679" s="22"/>
      <c r="AH679" s="21"/>
      <c r="AI679" s="20"/>
      <c r="AJ679" s="246"/>
      <c r="AK679" s="246"/>
      <c r="AL679" s="19"/>
      <c r="AM679" s="7"/>
      <c r="AN679" s="7"/>
      <c r="AO679" s="239"/>
      <c r="AP679" s="230"/>
      <c r="AQ679" s="233"/>
      <c r="AR679" s="236"/>
      <c r="AS679" s="230"/>
      <c r="AT679" s="233"/>
      <c r="AU679" s="236"/>
      <c r="AV679" s="230"/>
      <c r="AW679" s="233"/>
      <c r="AX679" s="236"/>
      <c r="AY679" s="230"/>
      <c r="AZ679" s="233"/>
      <c r="BA679" s="236"/>
      <c r="BB679" s="230"/>
      <c r="BC679" s="233"/>
      <c r="BD679" s="298"/>
      <c r="BE679" s="301"/>
      <c r="BF679" s="301"/>
      <c r="BG679" s="304"/>
    </row>
    <row r="680" spans="2:60" ht="28.15" hidden="1" customHeight="1" thickBot="1">
      <c r="B680" s="18"/>
      <c r="C680" s="271"/>
      <c r="D680" s="17"/>
      <c r="E680" s="16"/>
      <c r="F680" s="16"/>
      <c r="G680" s="15"/>
      <c r="H680" s="258"/>
      <c r="I680" s="272"/>
      <c r="J680" s="272"/>
      <c r="K680" s="272"/>
      <c r="L680" s="12" t="s">
        <v>53</v>
      </c>
      <c r="M680" s="11"/>
      <c r="N680" s="12" t="s">
        <v>52</v>
      </c>
      <c r="O680" s="11"/>
      <c r="P680" s="12" t="s">
        <v>51</v>
      </c>
      <c r="Q680" s="11"/>
      <c r="R680" s="12" t="s">
        <v>50</v>
      </c>
      <c r="S680" s="11"/>
      <c r="T680" s="12">
        <v>20</v>
      </c>
      <c r="U680" s="11"/>
      <c r="V680" s="12" t="s">
        <v>49</v>
      </c>
      <c r="W680" s="11"/>
      <c r="X680" s="12" t="s">
        <v>48</v>
      </c>
      <c r="Y680" s="11"/>
      <c r="Z680" s="12" t="s">
        <v>47</v>
      </c>
      <c r="AA680" s="11"/>
      <c r="AB680" s="14" t="s">
        <v>46</v>
      </c>
      <c r="AC680" s="13"/>
      <c r="AD680" s="12" t="s">
        <v>45</v>
      </c>
      <c r="AE680" s="11"/>
      <c r="AF680" s="10"/>
      <c r="AG680" s="11"/>
      <c r="AH680" s="10"/>
      <c r="AI680" s="9"/>
      <c r="AJ680" s="247"/>
      <c r="AK680" s="247"/>
      <c r="AL680" s="8"/>
      <c r="AM680" s="7"/>
      <c r="AN680" s="7"/>
      <c r="AO680" s="240"/>
      <c r="AP680" s="231"/>
      <c r="AQ680" s="234"/>
      <c r="AR680" s="237"/>
      <c r="AS680" s="231"/>
      <c r="AT680" s="234"/>
      <c r="AU680" s="237"/>
      <c r="AV680" s="231"/>
      <c r="AW680" s="234"/>
      <c r="AX680" s="237"/>
      <c r="AY680" s="231"/>
      <c r="AZ680" s="234"/>
      <c r="BA680" s="237"/>
      <c r="BB680" s="231"/>
      <c r="BC680" s="234"/>
      <c r="BD680" s="299"/>
      <c r="BE680" s="302"/>
      <c r="BF680" s="302"/>
      <c r="BG680" s="305"/>
    </row>
    <row r="681" spans="2:60" ht="85.9" hidden="1" customHeight="1" thickBot="1">
      <c r="B681" s="94" t="s">
        <v>119</v>
      </c>
      <c r="C681" s="83" t="s">
        <v>118</v>
      </c>
      <c r="D681" s="88" t="s">
        <v>117</v>
      </c>
      <c r="E681" s="93" t="s">
        <v>116</v>
      </c>
      <c r="F681" s="92"/>
      <c r="G681" s="91"/>
      <c r="H681" s="90" t="s">
        <v>115</v>
      </c>
      <c r="I681" s="88" t="s">
        <v>43</v>
      </c>
      <c r="J681" s="88" t="s">
        <v>114</v>
      </c>
      <c r="K681" s="88" t="s">
        <v>44</v>
      </c>
      <c r="L681" s="227" t="s">
        <v>113</v>
      </c>
      <c r="M681" s="270"/>
      <c r="N681" s="227" t="s">
        <v>112</v>
      </c>
      <c r="O681" s="270"/>
      <c r="P681" s="227" t="s">
        <v>112</v>
      </c>
      <c r="Q681" s="228"/>
      <c r="R681" s="227" t="s">
        <v>112</v>
      </c>
      <c r="S681" s="228"/>
      <c r="T681" s="227" t="s">
        <v>112</v>
      </c>
      <c r="U681" s="228"/>
      <c r="V681" s="227" t="s">
        <v>112</v>
      </c>
      <c r="W681" s="228"/>
      <c r="X681" s="227" t="s">
        <v>112</v>
      </c>
      <c r="Y681" s="228"/>
      <c r="Z681" s="227" t="s">
        <v>112</v>
      </c>
      <c r="AA681" s="228"/>
      <c r="AB681" s="227" t="s">
        <v>112</v>
      </c>
      <c r="AC681" s="228"/>
      <c r="AD681" s="227" t="s">
        <v>112</v>
      </c>
      <c r="AE681" s="228"/>
      <c r="AF681" s="244" t="s">
        <v>111</v>
      </c>
      <c r="AG681" s="228"/>
      <c r="AH681" s="90" t="s">
        <v>110</v>
      </c>
      <c r="AI681" s="89" t="s">
        <v>109</v>
      </c>
      <c r="AJ681" s="88" t="s">
        <v>108</v>
      </c>
      <c r="AK681" s="88" t="s">
        <v>107</v>
      </c>
      <c r="AL681" s="87" t="s">
        <v>106</v>
      </c>
      <c r="AM681" s="86"/>
      <c r="AN681" s="86"/>
      <c r="AO681" s="84" t="s">
        <v>105</v>
      </c>
      <c r="AP681" s="83" t="s">
        <v>104</v>
      </c>
      <c r="AQ681" s="82" t="s">
        <v>103</v>
      </c>
      <c r="AR681" s="84" t="s">
        <v>102</v>
      </c>
      <c r="AS681" s="83" t="s">
        <v>101</v>
      </c>
      <c r="AT681" s="82" t="s">
        <v>100</v>
      </c>
      <c r="AU681" s="84" t="s">
        <v>99</v>
      </c>
      <c r="AV681" s="83" t="s">
        <v>98</v>
      </c>
      <c r="AW681" s="85" t="s">
        <v>97</v>
      </c>
      <c r="AX681" s="84" t="s">
        <v>96</v>
      </c>
      <c r="AY681" s="83" t="s">
        <v>95</v>
      </c>
      <c r="AZ681" s="82" t="s">
        <v>94</v>
      </c>
      <c r="BA681" s="84" t="s">
        <v>93</v>
      </c>
      <c r="BB681" s="83" t="s">
        <v>92</v>
      </c>
      <c r="BC681" s="82" t="s">
        <v>91</v>
      </c>
      <c r="BD681" s="81" t="s">
        <v>90</v>
      </c>
      <c r="BE681" s="80" t="s">
        <v>89</v>
      </c>
      <c r="BF681" s="80" t="s">
        <v>88</v>
      </c>
      <c r="BG681" s="79" t="s">
        <v>87</v>
      </c>
    </row>
    <row r="682" spans="2:60" ht="48" hidden="1" thickBot="1">
      <c r="B682" s="78" t="s">
        <v>134</v>
      </c>
      <c r="C682" s="77"/>
      <c r="D682" s="76"/>
      <c r="E682" s="267"/>
      <c r="F682" s="268"/>
      <c r="G682" s="269"/>
      <c r="H682" s="75" t="s">
        <v>85</v>
      </c>
      <c r="I682" s="74"/>
      <c r="J682" s="74"/>
      <c r="K682" s="73"/>
      <c r="L682" s="72"/>
      <c r="M682" s="68"/>
      <c r="N682" s="72"/>
      <c r="O682" s="68"/>
      <c r="P682" s="72"/>
      <c r="Q682" s="68"/>
      <c r="R682" s="72"/>
      <c r="S682" s="68"/>
      <c r="T682" s="72"/>
      <c r="U682" s="68"/>
      <c r="V682" s="72"/>
      <c r="W682" s="68"/>
      <c r="X682" s="72"/>
      <c r="Y682" s="68"/>
      <c r="Z682" s="72"/>
      <c r="AA682" s="71"/>
      <c r="AB682" s="70"/>
      <c r="AC682" s="70"/>
      <c r="AD682" s="70"/>
      <c r="AE682" s="70"/>
      <c r="AF682" s="69" t="s">
        <v>84</v>
      </c>
      <c r="AG682" s="68"/>
      <c r="AH682" s="68"/>
      <c r="AI682" s="68"/>
      <c r="AJ682" s="67"/>
      <c r="AK682" s="67"/>
      <c r="AL682" s="66"/>
      <c r="AM682" s="65"/>
      <c r="AN682" s="65"/>
      <c r="AO682" s="64">
        <f t="shared" ref="AO682:BG682" si="48">SUM(AO683:AO694)</f>
        <v>0</v>
      </c>
      <c r="AP682" s="63">
        <f t="shared" si="48"/>
        <v>0</v>
      </c>
      <c r="AQ682" s="62">
        <f t="shared" si="48"/>
        <v>0</v>
      </c>
      <c r="AR682" s="64">
        <f t="shared" si="48"/>
        <v>0</v>
      </c>
      <c r="AS682" s="63">
        <f t="shared" si="48"/>
        <v>0</v>
      </c>
      <c r="AT682" s="62">
        <f t="shared" si="48"/>
        <v>0</v>
      </c>
      <c r="AU682" s="64">
        <f t="shared" si="48"/>
        <v>0</v>
      </c>
      <c r="AV682" s="63">
        <f t="shared" si="48"/>
        <v>0</v>
      </c>
      <c r="AW682" s="62">
        <f t="shared" si="48"/>
        <v>0</v>
      </c>
      <c r="AX682" s="64">
        <f t="shared" si="48"/>
        <v>0</v>
      </c>
      <c r="AY682" s="63">
        <f t="shared" si="48"/>
        <v>0</v>
      </c>
      <c r="AZ682" s="62">
        <f t="shared" si="48"/>
        <v>0</v>
      </c>
      <c r="BA682" s="64">
        <f t="shared" si="48"/>
        <v>0</v>
      </c>
      <c r="BB682" s="63">
        <f t="shared" si="48"/>
        <v>0</v>
      </c>
      <c r="BC682" s="62">
        <f t="shared" si="48"/>
        <v>0</v>
      </c>
      <c r="BD682" s="61">
        <f t="shared" si="48"/>
        <v>0</v>
      </c>
      <c r="BE682" s="60">
        <f t="shared" si="48"/>
        <v>0</v>
      </c>
      <c r="BF682" s="60">
        <f t="shared" si="48"/>
        <v>0</v>
      </c>
      <c r="BG682" s="59">
        <f t="shared" si="48"/>
        <v>0</v>
      </c>
      <c r="BH682" s="58" t="s">
        <v>83</v>
      </c>
    </row>
    <row r="683" spans="2:60" ht="28.15" hidden="1" customHeight="1">
      <c r="B683" s="29"/>
      <c r="C683" s="263">
        <v>1</v>
      </c>
      <c r="D683" s="47"/>
      <c r="E683" s="46"/>
      <c r="F683" s="46"/>
      <c r="G683" s="45"/>
      <c r="H683" s="255"/>
      <c r="I683" s="259"/>
      <c r="J683" s="259"/>
      <c r="K683" s="259"/>
      <c r="L683" s="42" t="s">
        <v>82</v>
      </c>
      <c r="M683" s="41"/>
      <c r="N683" s="42" t="s">
        <v>81</v>
      </c>
      <c r="O683" s="41"/>
      <c r="P683" s="42" t="s">
        <v>80</v>
      </c>
      <c r="Q683" s="41"/>
      <c r="R683" s="42" t="s">
        <v>79</v>
      </c>
      <c r="S683" s="41"/>
      <c r="T683" s="42" t="s">
        <v>78</v>
      </c>
      <c r="U683" s="41"/>
      <c r="V683" s="42" t="s">
        <v>77</v>
      </c>
      <c r="W683" s="41"/>
      <c r="X683" s="42" t="s">
        <v>76</v>
      </c>
      <c r="Y683" s="41"/>
      <c r="Z683" s="42" t="s">
        <v>75</v>
      </c>
      <c r="AA683" s="41"/>
      <c r="AB683" s="44" t="s">
        <v>74</v>
      </c>
      <c r="AC683" s="43"/>
      <c r="AD683" s="42" t="s">
        <v>73</v>
      </c>
      <c r="AE683" s="41"/>
      <c r="AF683" s="40"/>
      <c r="AG683" s="41"/>
      <c r="AH683" s="40"/>
      <c r="AI683" s="39"/>
      <c r="AJ683" s="245"/>
      <c r="AK683" s="245"/>
      <c r="AL683" s="38"/>
      <c r="AM683" s="7"/>
      <c r="AN683" s="7"/>
      <c r="AO683" s="238">
        <f>SUMPRODUCT(LEN($M683:$AE686)-LEN(SUBSTITUTE($M683:$AE686,"A", "")))</f>
        <v>0</v>
      </c>
      <c r="AP683" s="229">
        <f>SUMPRODUCT(LEN($AH683:$AH686)-LEN(SUBSTITUTE($AH683:$AH686,"A", "")))</f>
        <v>0</v>
      </c>
      <c r="AQ683" s="232">
        <f>SUMPRODUCT(LEN($AG683:$AG686)-LEN(SUBSTITUTE($AG683:$AG686,"A", "")))</f>
        <v>0</v>
      </c>
      <c r="AR683" s="235">
        <f>SUMPRODUCT(LEN($M683:$AE686)-LEN(SUBSTITUTE($M683:$AE686,"S", "")))</f>
        <v>0</v>
      </c>
      <c r="AS683" s="229">
        <f>SUMPRODUCT(LEN($AH683:$AH686)-LEN(SUBSTITUTE($AH683:$AH686,"S", "")))</f>
        <v>0</v>
      </c>
      <c r="AT683" s="232">
        <f>SUMPRODUCT(LEN($AG683:$AG686)-LEN(SUBSTITUTE($AG683:$AG686,"S", "")))</f>
        <v>0</v>
      </c>
      <c r="AU683" s="235">
        <f>SUMPRODUCT(LEN($M683:$AE686)-LEN(SUBSTITUTE($M683:$AE686,"F", "")))</f>
        <v>0</v>
      </c>
      <c r="AV683" s="229">
        <f>SUMPRODUCT(LEN($AH683:$AH686)-LEN(SUBSTITUTE($AH683:$AH686,"F", "")))</f>
        <v>0</v>
      </c>
      <c r="AW683" s="232">
        <f>SUMPRODUCT(LEN($AG683:$AG686)-LEN(SUBSTITUTE($AG683:$AG686,"F", "")))</f>
        <v>0</v>
      </c>
      <c r="AX683" s="235">
        <f>SUMPRODUCT(LEN($M683:$AE686)-LEN(SUBSTITUTE($M683:$AE686,"G", "")))</f>
        <v>0</v>
      </c>
      <c r="AY683" s="229">
        <f>SUMPRODUCT(LEN($AH683:$AH686)-LEN(SUBSTITUTE($AH683:$AH686,"G", "")))</f>
        <v>0</v>
      </c>
      <c r="AZ683" s="232">
        <f>SUMPRODUCT(LEN($AG683:$AG686)-LEN(SUBSTITUTE($AG683:$AG686,"G", "")))</f>
        <v>0</v>
      </c>
      <c r="BA683" s="235">
        <f>SUMPRODUCT(LEN($M683:$AE686)-LEN(SUBSTITUTE($M683:$AE686,"M", "")))</f>
        <v>0</v>
      </c>
      <c r="BB683" s="229">
        <f>SUMPRODUCT(LEN($AH683:$AH686)-LEN(SUBSTITUTE($AH683:$AH686,"M", "")))</f>
        <v>0</v>
      </c>
      <c r="BC683" s="232">
        <f>SUMPRODUCT(LEN($AG683:$AG686)-LEN(SUBSTITUTE($AG683:$AG686,"M", "")))</f>
        <v>0</v>
      </c>
      <c r="BD683" s="297">
        <f>SUMPRODUCT(LEN($AI683:$AI686)-LEN(SUBSTITUTE($AI683:$AI686,"S", "")))</f>
        <v>0</v>
      </c>
      <c r="BE683" s="300">
        <f>SUMPRODUCT(LEN($AI683:$AI686)-LEN(SUBSTITUTE($AI683:$AI686,"F", "")))</f>
        <v>0</v>
      </c>
      <c r="BF683" s="300">
        <f>SUMPRODUCT(LEN($AI683:$AI686)-LEN(SUBSTITUTE($AI683:$AI686,"G", "")))</f>
        <v>0</v>
      </c>
      <c r="BG683" s="303">
        <f>SUMPRODUCT(LEN($AI683:$AI686)-LEN(SUBSTITUTE($AI683:$AI686,"M", "")))</f>
        <v>0</v>
      </c>
    </row>
    <row r="684" spans="2:60" ht="28.15" hidden="1" customHeight="1" thickBot="1">
      <c r="B684" s="29"/>
      <c r="C684" s="264"/>
      <c r="D684" s="37"/>
      <c r="E684" s="36"/>
      <c r="F684" s="36"/>
      <c r="G684" s="35"/>
      <c r="H684" s="256"/>
      <c r="I684" s="260"/>
      <c r="J684" s="260"/>
      <c r="K684" s="260"/>
      <c r="L684" s="32" t="s">
        <v>72</v>
      </c>
      <c r="M684" s="31"/>
      <c r="N684" s="32" t="s">
        <v>71</v>
      </c>
      <c r="O684" s="31"/>
      <c r="P684" s="32" t="s">
        <v>70</v>
      </c>
      <c r="Q684" s="31"/>
      <c r="R684" s="32" t="s">
        <v>69</v>
      </c>
      <c r="S684" s="31"/>
      <c r="T684" s="32" t="s">
        <v>68</v>
      </c>
      <c r="U684" s="31"/>
      <c r="V684" s="32" t="s">
        <v>67</v>
      </c>
      <c r="W684" s="31"/>
      <c r="X684" s="32" t="s">
        <v>66</v>
      </c>
      <c r="Y684" s="31"/>
      <c r="Z684" s="32" t="s">
        <v>65</v>
      </c>
      <c r="AA684" s="31"/>
      <c r="AB684" s="34" t="s">
        <v>64</v>
      </c>
      <c r="AC684" s="33"/>
      <c r="AD684" s="32" t="s">
        <v>63</v>
      </c>
      <c r="AE684" s="31"/>
      <c r="AF684" s="30"/>
      <c r="AG684" s="31"/>
      <c r="AH684" s="30"/>
      <c r="AI684" s="20"/>
      <c r="AJ684" s="246"/>
      <c r="AK684" s="246"/>
      <c r="AL684" s="19"/>
      <c r="AM684" s="7"/>
      <c r="AN684" s="7"/>
      <c r="AO684" s="239"/>
      <c r="AP684" s="230"/>
      <c r="AQ684" s="233"/>
      <c r="AR684" s="236"/>
      <c r="AS684" s="230"/>
      <c r="AT684" s="233"/>
      <c r="AU684" s="236"/>
      <c r="AV684" s="230"/>
      <c r="AW684" s="233"/>
      <c r="AX684" s="236"/>
      <c r="AY684" s="230"/>
      <c r="AZ684" s="233"/>
      <c r="BA684" s="236"/>
      <c r="BB684" s="230"/>
      <c r="BC684" s="233"/>
      <c r="BD684" s="298"/>
      <c r="BE684" s="301"/>
      <c r="BF684" s="301"/>
      <c r="BG684" s="304"/>
    </row>
    <row r="685" spans="2:60" ht="28.15" hidden="1" customHeight="1">
      <c r="B685" s="29"/>
      <c r="C685" s="265"/>
      <c r="D685" s="28"/>
      <c r="E685" s="27"/>
      <c r="F685" s="27"/>
      <c r="G685" s="26"/>
      <c r="H685" s="257"/>
      <c r="I685" s="261"/>
      <c r="J685" s="261"/>
      <c r="K685" s="261"/>
      <c r="L685" s="23" t="s">
        <v>62</v>
      </c>
      <c r="M685" s="22"/>
      <c r="N685" s="23" t="s">
        <v>61</v>
      </c>
      <c r="O685" s="22"/>
      <c r="P685" s="23" t="s">
        <v>60</v>
      </c>
      <c r="Q685" s="22"/>
      <c r="R685" s="23" t="s">
        <v>59</v>
      </c>
      <c r="S685" s="22"/>
      <c r="T685" s="23" t="s">
        <v>58</v>
      </c>
      <c r="U685" s="22"/>
      <c r="V685" s="23" t="s">
        <v>57</v>
      </c>
      <c r="W685" s="22"/>
      <c r="X685" s="23" t="s">
        <v>56</v>
      </c>
      <c r="Y685" s="22"/>
      <c r="Z685" s="23" t="s">
        <v>55</v>
      </c>
      <c r="AA685" s="22"/>
      <c r="AB685" s="25" t="s">
        <v>54</v>
      </c>
      <c r="AC685" s="24"/>
      <c r="AD685" s="23">
        <v>39</v>
      </c>
      <c r="AE685" s="22"/>
      <c r="AF685" s="21"/>
      <c r="AG685" s="22"/>
      <c r="AH685" s="21"/>
      <c r="AI685" s="20"/>
      <c r="AJ685" s="246"/>
      <c r="AK685" s="246"/>
      <c r="AL685" s="19"/>
      <c r="AM685" s="7"/>
      <c r="AN685" s="7"/>
      <c r="AO685" s="239"/>
      <c r="AP685" s="230"/>
      <c r="AQ685" s="233"/>
      <c r="AR685" s="236"/>
      <c r="AS685" s="230"/>
      <c r="AT685" s="233"/>
      <c r="AU685" s="236"/>
      <c r="AV685" s="230"/>
      <c r="AW685" s="233"/>
      <c r="AX685" s="236"/>
      <c r="AY685" s="230"/>
      <c r="AZ685" s="233"/>
      <c r="BA685" s="236"/>
      <c r="BB685" s="230"/>
      <c r="BC685" s="233"/>
      <c r="BD685" s="298"/>
      <c r="BE685" s="301"/>
      <c r="BF685" s="301"/>
      <c r="BG685" s="304"/>
    </row>
    <row r="686" spans="2:60" ht="28.15" hidden="1" customHeight="1" thickBot="1">
      <c r="B686" s="29"/>
      <c r="C686" s="266"/>
      <c r="D686" s="57"/>
      <c r="E686" s="56"/>
      <c r="F686" s="56"/>
      <c r="G686" s="55"/>
      <c r="H686" s="258"/>
      <c r="I686" s="262"/>
      <c r="J686" s="262"/>
      <c r="K686" s="262"/>
      <c r="L686" s="52" t="s">
        <v>53</v>
      </c>
      <c r="M686" s="51"/>
      <c r="N686" s="52" t="s">
        <v>52</v>
      </c>
      <c r="O686" s="51"/>
      <c r="P686" s="52" t="s">
        <v>51</v>
      </c>
      <c r="Q686" s="51"/>
      <c r="R686" s="52" t="s">
        <v>50</v>
      </c>
      <c r="S686" s="51"/>
      <c r="T686" s="52">
        <v>20</v>
      </c>
      <c r="U686" s="51"/>
      <c r="V686" s="52" t="s">
        <v>49</v>
      </c>
      <c r="W686" s="51"/>
      <c r="X686" s="52" t="s">
        <v>48</v>
      </c>
      <c r="Y686" s="51"/>
      <c r="Z686" s="52" t="s">
        <v>47</v>
      </c>
      <c r="AA686" s="51"/>
      <c r="AB686" s="54" t="s">
        <v>46</v>
      </c>
      <c r="AC686" s="53"/>
      <c r="AD686" s="52" t="s">
        <v>45</v>
      </c>
      <c r="AE686" s="51"/>
      <c r="AF686" s="50"/>
      <c r="AG686" s="51"/>
      <c r="AH686" s="50"/>
      <c r="AI686" s="49"/>
      <c r="AJ686" s="248"/>
      <c r="AK686" s="248"/>
      <c r="AL686" s="48"/>
      <c r="AM686" s="7"/>
      <c r="AN686" s="7"/>
      <c r="AO686" s="240"/>
      <c r="AP686" s="231"/>
      <c r="AQ686" s="234"/>
      <c r="AR686" s="237"/>
      <c r="AS686" s="231"/>
      <c r="AT686" s="234"/>
      <c r="AU686" s="237"/>
      <c r="AV686" s="231"/>
      <c r="AW686" s="234"/>
      <c r="AX686" s="237"/>
      <c r="AY686" s="231"/>
      <c r="AZ686" s="234"/>
      <c r="BA686" s="237"/>
      <c r="BB686" s="231"/>
      <c r="BC686" s="234"/>
      <c r="BD686" s="299"/>
      <c r="BE686" s="302"/>
      <c r="BF686" s="302"/>
      <c r="BG686" s="305"/>
    </row>
    <row r="687" spans="2:60" ht="28.15" hidden="1" customHeight="1">
      <c r="B687" s="29"/>
      <c r="C687" s="263">
        <v>2</v>
      </c>
      <c r="D687" s="47"/>
      <c r="E687" s="46"/>
      <c r="F687" s="46"/>
      <c r="G687" s="45"/>
      <c r="H687" s="255"/>
      <c r="I687" s="259"/>
      <c r="J687" s="259"/>
      <c r="K687" s="259"/>
      <c r="L687" s="42" t="s">
        <v>82</v>
      </c>
      <c r="M687" s="41"/>
      <c r="N687" s="42" t="s">
        <v>81</v>
      </c>
      <c r="O687" s="41"/>
      <c r="P687" s="42" t="s">
        <v>80</v>
      </c>
      <c r="Q687" s="41"/>
      <c r="R687" s="42" t="s">
        <v>79</v>
      </c>
      <c r="S687" s="41"/>
      <c r="T687" s="42" t="s">
        <v>78</v>
      </c>
      <c r="U687" s="41"/>
      <c r="V687" s="42" t="s">
        <v>77</v>
      </c>
      <c r="W687" s="41"/>
      <c r="X687" s="42" t="s">
        <v>76</v>
      </c>
      <c r="Y687" s="41"/>
      <c r="Z687" s="42" t="s">
        <v>75</v>
      </c>
      <c r="AA687" s="41"/>
      <c r="AB687" s="44" t="s">
        <v>74</v>
      </c>
      <c r="AC687" s="43"/>
      <c r="AD687" s="42" t="s">
        <v>73</v>
      </c>
      <c r="AE687" s="41"/>
      <c r="AF687" s="40"/>
      <c r="AG687" s="41"/>
      <c r="AH687" s="40"/>
      <c r="AI687" s="39"/>
      <c r="AJ687" s="249"/>
      <c r="AK687" s="252"/>
      <c r="AL687" s="38"/>
      <c r="AM687" s="7"/>
      <c r="AN687" s="7"/>
      <c r="AO687" s="238">
        <f>SUMPRODUCT(LEN($M687:$AE690)-LEN(SUBSTITUTE($M687:$AE690,"A", "")))</f>
        <v>0</v>
      </c>
      <c r="AP687" s="229">
        <f>SUMPRODUCT(LEN($AH687:$AH690)-LEN(SUBSTITUTE($AH687:$AH690,"A", "")))</f>
        <v>0</v>
      </c>
      <c r="AQ687" s="232">
        <f>SUMPRODUCT(LEN($AG687:$AG690)-LEN(SUBSTITUTE($AG687:$AG690,"A", "")))</f>
        <v>0</v>
      </c>
      <c r="AR687" s="235">
        <f>SUMPRODUCT(LEN($M687:$AE690)-LEN(SUBSTITUTE($M687:$AE690,"S", "")))</f>
        <v>0</v>
      </c>
      <c r="AS687" s="229">
        <f>SUMPRODUCT(LEN($AH687:$AH690)-LEN(SUBSTITUTE($AH687:$AH690,"S", "")))</f>
        <v>0</v>
      </c>
      <c r="AT687" s="232">
        <f>SUMPRODUCT(LEN($AG687:$AG690)-LEN(SUBSTITUTE($AG687:$AG690,"S", "")))</f>
        <v>0</v>
      </c>
      <c r="AU687" s="235">
        <f>SUMPRODUCT(LEN($M687:$AE690)-LEN(SUBSTITUTE($M687:$AE690,"F", "")))</f>
        <v>0</v>
      </c>
      <c r="AV687" s="229">
        <f>SUMPRODUCT(LEN($AH687:$AH690)-LEN(SUBSTITUTE($AH687:$AH690,"F", "")))</f>
        <v>0</v>
      </c>
      <c r="AW687" s="232">
        <f>SUMPRODUCT(LEN($AG687:$AG690)-LEN(SUBSTITUTE($AG687:$AG690,"F", "")))</f>
        <v>0</v>
      </c>
      <c r="AX687" s="235">
        <f>SUMPRODUCT(LEN($M687:$AE690)-LEN(SUBSTITUTE($M687:$AE690,"G", "")))</f>
        <v>0</v>
      </c>
      <c r="AY687" s="229">
        <f>SUMPRODUCT(LEN($AH687:$AH690)-LEN(SUBSTITUTE($AH687:$AH690,"G", "")))</f>
        <v>0</v>
      </c>
      <c r="AZ687" s="232">
        <f>SUMPRODUCT(LEN($AG687:$AG690)-LEN(SUBSTITUTE($AG687:$AG690,"G", "")))</f>
        <v>0</v>
      </c>
      <c r="BA687" s="235">
        <f>SUMPRODUCT(LEN($M687:$AE690)-LEN(SUBSTITUTE($M687:$AE690,"M", "")))</f>
        <v>0</v>
      </c>
      <c r="BB687" s="229">
        <f>SUMPRODUCT(LEN($AH687:$AH690)-LEN(SUBSTITUTE($AH687:$AH690,"M", "")))</f>
        <v>0</v>
      </c>
      <c r="BC687" s="232">
        <f>SUMPRODUCT(LEN($AG687:$AG690)-LEN(SUBSTITUTE($AG687:$AG690,"M", "")))</f>
        <v>0</v>
      </c>
      <c r="BD687" s="297">
        <f>SUMPRODUCT(LEN($AI687:$AI690)-LEN(SUBSTITUTE($AI687:$AI690,"S", "")))</f>
        <v>0</v>
      </c>
      <c r="BE687" s="300">
        <f>SUMPRODUCT(LEN($AI687:$AI690)-LEN(SUBSTITUTE($AI687:$AI690,"F", "")))</f>
        <v>0</v>
      </c>
      <c r="BF687" s="300">
        <f>SUMPRODUCT(LEN($AI687:$AI690)-LEN(SUBSTITUTE($AI687:$AI690,"G", "")))</f>
        <v>0</v>
      </c>
      <c r="BG687" s="303">
        <f>SUMPRODUCT(LEN($AI687:$AI690)-LEN(SUBSTITUTE($AI687:$AI690,"M", "")))</f>
        <v>0</v>
      </c>
    </row>
    <row r="688" spans="2:60" ht="28.15" hidden="1" customHeight="1" thickBot="1">
      <c r="B688" s="29"/>
      <c r="C688" s="264"/>
      <c r="D688" s="37"/>
      <c r="E688" s="36"/>
      <c r="F688" s="36"/>
      <c r="G688" s="35"/>
      <c r="H688" s="256"/>
      <c r="I688" s="260"/>
      <c r="J688" s="260"/>
      <c r="K688" s="260"/>
      <c r="L688" s="32" t="s">
        <v>72</v>
      </c>
      <c r="M688" s="31"/>
      <c r="N688" s="32" t="s">
        <v>71</v>
      </c>
      <c r="O688" s="31"/>
      <c r="P688" s="32" t="s">
        <v>70</v>
      </c>
      <c r="Q688" s="31"/>
      <c r="R688" s="32" t="s">
        <v>69</v>
      </c>
      <c r="S688" s="31"/>
      <c r="T688" s="32" t="s">
        <v>68</v>
      </c>
      <c r="U688" s="31"/>
      <c r="V688" s="32" t="s">
        <v>67</v>
      </c>
      <c r="W688" s="31"/>
      <c r="X688" s="32" t="s">
        <v>66</v>
      </c>
      <c r="Y688" s="31"/>
      <c r="Z688" s="32" t="s">
        <v>65</v>
      </c>
      <c r="AA688" s="31"/>
      <c r="AB688" s="34" t="s">
        <v>64</v>
      </c>
      <c r="AC688" s="33"/>
      <c r="AD688" s="32" t="s">
        <v>63</v>
      </c>
      <c r="AE688" s="31"/>
      <c r="AF688" s="30"/>
      <c r="AG688" s="31"/>
      <c r="AH688" s="30"/>
      <c r="AI688" s="20"/>
      <c r="AJ688" s="250"/>
      <c r="AK688" s="253"/>
      <c r="AL688" s="19"/>
      <c r="AM688" s="7"/>
      <c r="AN688" s="7"/>
      <c r="AO688" s="239"/>
      <c r="AP688" s="230"/>
      <c r="AQ688" s="233"/>
      <c r="AR688" s="236"/>
      <c r="AS688" s="230"/>
      <c r="AT688" s="233"/>
      <c r="AU688" s="236"/>
      <c r="AV688" s="230"/>
      <c r="AW688" s="233"/>
      <c r="AX688" s="236"/>
      <c r="AY688" s="230"/>
      <c r="AZ688" s="233"/>
      <c r="BA688" s="236"/>
      <c r="BB688" s="230"/>
      <c r="BC688" s="233"/>
      <c r="BD688" s="298"/>
      <c r="BE688" s="301"/>
      <c r="BF688" s="301"/>
      <c r="BG688" s="304"/>
    </row>
    <row r="689" spans="2:60" ht="28.15" hidden="1" customHeight="1">
      <c r="B689" s="29"/>
      <c r="C689" s="265"/>
      <c r="D689" s="28"/>
      <c r="E689" s="27"/>
      <c r="F689" s="27"/>
      <c r="G689" s="26"/>
      <c r="H689" s="257"/>
      <c r="I689" s="261"/>
      <c r="J689" s="261"/>
      <c r="K689" s="261"/>
      <c r="L689" s="23" t="s">
        <v>62</v>
      </c>
      <c r="M689" s="22"/>
      <c r="N689" s="23" t="s">
        <v>61</v>
      </c>
      <c r="O689" s="22"/>
      <c r="P689" s="23" t="s">
        <v>60</v>
      </c>
      <c r="Q689" s="22"/>
      <c r="R689" s="23" t="s">
        <v>59</v>
      </c>
      <c r="S689" s="22"/>
      <c r="T689" s="23" t="s">
        <v>58</v>
      </c>
      <c r="U689" s="22"/>
      <c r="V689" s="23" t="s">
        <v>57</v>
      </c>
      <c r="W689" s="22"/>
      <c r="X689" s="23" t="s">
        <v>56</v>
      </c>
      <c r="Y689" s="22"/>
      <c r="Z689" s="23" t="s">
        <v>55</v>
      </c>
      <c r="AA689" s="22"/>
      <c r="AB689" s="25" t="s">
        <v>54</v>
      </c>
      <c r="AC689" s="24"/>
      <c r="AD689" s="23">
        <v>39</v>
      </c>
      <c r="AE689" s="22"/>
      <c r="AF689" s="21"/>
      <c r="AG689" s="22"/>
      <c r="AH689" s="21"/>
      <c r="AI689" s="20"/>
      <c r="AJ689" s="250"/>
      <c r="AK689" s="253"/>
      <c r="AL689" s="19"/>
      <c r="AM689" s="7"/>
      <c r="AN689" s="7"/>
      <c r="AO689" s="239"/>
      <c r="AP689" s="230"/>
      <c r="AQ689" s="233"/>
      <c r="AR689" s="236"/>
      <c r="AS689" s="230"/>
      <c r="AT689" s="233"/>
      <c r="AU689" s="236"/>
      <c r="AV689" s="230"/>
      <c r="AW689" s="233"/>
      <c r="AX689" s="236"/>
      <c r="AY689" s="230"/>
      <c r="AZ689" s="233"/>
      <c r="BA689" s="236"/>
      <c r="BB689" s="230"/>
      <c r="BC689" s="233"/>
      <c r="BD689" s="298"/>
      <c r="BE689" s="301"/>
      <c r="BF689" s="301"/>
      <c r="BG689" s="304"/>
    </row>
    <row r="690" spans="2:60" ht="28.15" hidden="1" customHeight="1" thickBot="1">
      <c r="B690" s="29"/>
      <c r="C690" s="266"/>
      <c r="D690" s="57"/>
      <c r="E690" s="56"/>
      <c r="F690" s="56"/>
      <c r="G690" s="55"/>
      <c r="H690" s="258"/>
      <c r="I690" s="262"/>
      <c r="J690" s="262"/>
      <c r="K690" s="262"/>
      <c r="L690" s="52" t="s">
        <v>53</v>
      </c>
      <c r="M690" s="51"/>
      <c r="N690" s="52" t="s">
        <v>52</v>
      </c>
      <c r="O690" s="51"/>
      <c r="P690" s="52" t="s">
        <v>51</v>
      </c>
      <c r="Q690" s="51"/>
      <c r="R690" s="52" t="s">
        <v>50</v>
      </c>
      <c r="S690" s="51"/>
      <c r="T690" s="52">
        <v>20</v>
      </c>
      <c r="U690" s="51"/>
      <c r="V690" s="52" t="s">
        <v>49</v>
      </c>
      <c r="W690" s="51"/>
      <c r="X690" s="52" t="s">
        <v>48</v>
      </c>
      <c r="Y690" s="51"/>
      <c r="Z690" s="52" t="s">
        <v>47</v>
      </c>
      <c r="AA690" s="51"/>
      <c r="AB690" s="54" t="s">
        <v>46</v>
      </c>
      <c r="AC690" s="53"/>
      <c r="AD690" s="52" t="s">
        <v>45</v>
      </c>
      <c r="AE690" s="51"/>
      <c r="AF690" s="50"/>
      <c r="AG690" s="51"/>
      <c r="AH690" s="50"/>
      <c r="AI690" s="49"/>
      <c r="AJ690" s="251"/>
      <c r="AK690" s="254"/>
      <c r="AL690" s="48"/>
      <c r="AM690" s="7"/>
      <c r="AN690" s="7"/>
      <c r="AO690" s="240"/>
      <c r="AP690" s="231"/>
      <c r="AQ690" s="234"/>
      <c r="AR690" s="237"/>
      <c r="AS690" s="231"/>
      <c r="AT690" s="234"/>
      <c r="AU690" s="237"/>
      <c r="AV690" s="231"/>
      <c r="AW690" s="234"/>
      <c r="AX690" s="237"/>
      <c r="AY690" s="231"/>
      <c r="AZ690" s="234"/>
      <c r="BA690" s="237"/>
      <c r="BB690" s="231"/>
      <c r="BC690" s="234"/>
      <c r="BD690" s="299"/>
      <c r="BE690" s="302"/>
      <c r="BF690" s="302"/>
      <c r="BG690" s="305"/>
    </row>
    <row r="691" spans="2:60" ht="28.15" hidden="1" customHeight="1">
      <c r="B691" s="29"/>
      <c r="C691" s="263">
        <v>3</v>
      </c>
      <c r="D691" s="47"/>
      <c r="E691" s="46"/>
      <c r="F691" s="46"/>
      <c r="G691" s="45"/>
      <c r="H691" s="255"/>
      <c r="I691" s="259"/>
      <c r="J691" s="259"/>
      <c r="K691" s="259"/>
      <c r="L691" s="42" t="s">
        <v>82</v>
      </c>
      <c r="M691" s="41"/>
      <c r="N691" s="42" t="s">
        <v>81</v>
      </c>
      <c r="O691" s="41"/>
      <c r="P691" s="42" t="s">
        <v>80</v>
      </c>
      <c r="Q691" s="41"/>
      <c r="R691" s="42" t="s">
        <v>79</v>
      </c>
      <c r="S691" s="41"/>
      <c r="T691" s="42" t="s">
        <v>78</v>
      </c>
      <c r="U691" s="41"/>
      <c r="V691" s="42" t="s">
        <v>77</v>
      </c>
      <c r="W691" s="41"/>
      <c r="X691" s="42" t="s">
        <v>76</v>
      </c>
      <c r="Y691" s="41"/>
      <c r="Z691" s="42" t="s">
        <v>75</v>
      </c>
      <c r="AA691" s="41"/>
      <c r="AB691" s="44" t="s">
        <v>74</v>
      </c>
      <c r="AC691" s="43"/>
      <c r="AD691" s="42" t="s">
        <v>73</v>
      </c>
      <c r="AE691" s="41"/>
      <c r="AF691" s="40"/>
      <c r="AG691" s="41"/>
      <c r="AH691" s="40"/>
      <c r="AI691" s="39"/>
      <c r="AJ691" s="245"/>
      <c r="AK691" s="245"/>
      <c r="AL691" s="38"/>
      <c r="AM691" s="7"/>
      <c r="AN691" s="7"/>
      <c r="AO691" s="238">
        <f>SUMPRODUCT(LEN($M691:$AE694)-LEN(SUBSTITUTE($M691:$AE694,"A", "")))</f>
        <v>0</v>
      </c>
      <c r="AP691" s="229">
        <f>SUMPRODUCT(LEN($AH691:$AH694)-LEN(SUBSTITUTE($AH691:$AH694,"A", "")))</f>
        <v>0</v>
      </c>
      <c r="AQ691" s="232">
        <f>SUMPRODUCT(LEN($AG691:$AG694)-LEN(SUBSTITUTE($AG691:$AG694,"A", "")))</f>
        <v>0</v>
      </c>
      <c r="AR691" s="235">
        <f>SUMPRODUCT(LEN($M691:$AE694)-LEN(SUBSTITUTE($M691:$AE694,"S", "")))</f>
        <v>0</v>
      </c>
      <c r="AS691" s="229">
        <f>SUMPRODUCT(LEN($AH691:$AH694)-LEN(SUBSTITUTE($AH691:$AH694,"S", "")))</f>
        <v>0</v>
      </c>
      <c r="AT691" s="232">
        <f>SUMPRODUCT(LEN($AG691:$AG694)-LEN(SUBSTITUTE($AG691:$AG694,"S", "")))</f>
        <v>0</v>
      </c>
      <c r="AU691" s="235">
        <f>SUMPRODUCT(LEN($M691:$AE694)-LEN(SUBSTITUTE($M691:$AE694,"F", "")))</f>
        <v>0</v>
      </c>
      <c r="AV691" s="229">
        <f>SUMPRODUCT(LEN($AH691:$AH694)-LEN(SUBSTITUTE($AH691:$AH694,"F", "")))</f>
        <v>0</v>
      </c>
      <c r="AW691" s="232">
        <f>SUMPRODUCT(LEN($AG691:$AG694)-LEN(SUBSTITUTE($AG691:$AG694,"F", "")))</f>
        <v>0</v>
      </c>
      <c r="AX691" s="235">
        <f>SUMPRODUCT(LEN($M691:$AE694)-LEN(SUBSTITUTE($M691:$AE694,"G", "")))</f>
        <v>0</v>
      </c>
      <c r="AY691" s="229">
        <f>SUMPRODUCT(LEN($AH691:$AH694)-LEN(SUBSTITUTE($AH691:$AH694,"G", "")))</f>
        <v>0</v>
      </c>
      <c r="AZ691" s="232">
        <f>SUMPRODUCT(LEN($AG691:$AG694)-LEN(SUBSTITUTE($AG691:$AG694,"G", "")))</f>
        <v>0</v>
      </c>
      <c r="BA691" s="235">
        <f>SUMPRODUCT(LEN($M691:$AE694)-LEN(SUBSTITUTE($M691:$AE694,"M", "")))</f>
        <v>0</v>
      </c>
      <c r="BB691" s="229">
        <f>SUMPRODUCT(LEN($AH691:$AH694)-LEN(SUBSTITUTE($AH691:$AH694,"M", "")))</f>
        <v>0</v>
      </c>
      <c r="BC691" s="232">
        <f>SUMPRODUCT(LEN($AG691:$AG694)-LEN(SUBSTITUTE($AG691:$AG694,"M", "")))</f>
        <v>0</v>
      </c>
      <c r="BD691" s="297">
        <f>SUMPRODUCT(LEN($AI691:$AI694)-LEN(SUBSTITUTE($AI691:$AI694,"S", "")))</f>
        <v>0</v>
      </c>
      <c r="BE691" s="300">
        <f>SUMPRODUCT(LEN($AI691:$AI694)-LEN(SUBSTITUTE($AI691:$AI694,"F", "")))</f>
        <v>0</v>
      </c>
      <c r="BF691" s="300">
        <f>SUMPRODUCT(LEN($AI691:$AI694)-LEN(SUBSTITUTE($AI691:$AI694,"G", "")))</f>
        <v>0</v>
      </c>
      <c r="BG691" s="303">
        <f>SUMPRODUCT(LEN($AI691:$AI694)-LEN(SUBSTITUTE($AI691:$AI694,"M", "")))</f>
        <v>0</v>
      </c>
    </row>
    <row r="692" spans="2:60" ht="28.15" hidden="1" customHeight="1" thickBot="1">
      <c r="B692" s="29"/>
      <c r="C692" s="264"/>
      <c r="D692" s="37"/>
      <c r="E692" s="36"/>
      <c r="F692" s="36"/>
      <c r="G692" s="35"/>
      <c r="H692" s="256"/>
      <c r="I692" s="260"/>
      <c r="J692" s="260"/>
      <c r="K692" s="260"/>
      <c r="L692" s="32" t="s">
        <v>72</v>
      </c>
      <c r="M692" s="31"/>
      <c r="N692" s="32" t="s">
        <v>71</v>
      </c>
      <c r="O692" s="31"/>
      <c r="P692" s="32" t="s">
        <v>70</v>
      </c>
      <c r="Q692" s="31"/>
      <c r="R692" s="32" t="s">
        <v>69</v>
      </c>
      <c r="S692" s="31"/>
      <c r="T692" s="32" t="s">
        <v>68</v>
      </c>
      <c r="U692" s="31"/>
      <c r="V692" s="32" t="s">
        <v>67</v>
      </c>
      <c r="W692" s="31"/>
      <c r="X692" s="32" t="s">
        <v>66</v>
      </c>
      <c r="Y692" s="31"/>
      <c r="Z692" s="32" t="s">
        <v>65</v>
      </c>
      <c r="AA692" s="31"/>
      <c r="AB692" s="34" t="s">
        <v>64</v>
      </c>
      <c r="AC692" s="33"/>
      <c r="AD692" s="32" t="s">
        <v>63</v>
      </c>
      <c r="AE692" s="31"/>
      <c r="AF692" s="30"/>
      <c r="AG692" s="31"/>
      <c r="AH692" s="30"/>
      <c r="AI692" s="20"/>
      <c r="AJ692" s="246"/>
      <c r="AK692" s="246"/>
      <c r="AL692" s="19"/>
      <c r="AM692" s="7"/>
      <c r="AN692" s="7"/>
      <c r="AO692" s="239"/>
      <c r="AP692" s="230"/>
      <c r="AQ692" s="233"/>
      <c r="AR692" s="236"/>
      <c r="AS692" s="230"/>
      <c r="AT692" s="233"/>
      <c r="AU692" s="236"/>
      <c r="AV692" s="230"/>
      <c r="AW692" s="233"/>
      <c r="AX692" s="236"/>
      <c r="AY692" s="230"/>
      <c r="AZ692" s="233"/>
      <c r="BA692" s="236"/>
      <c r="BB692" s="230"/>
      <c r="BC692" s="233"/>
      <c r="BD692" s="298"/>
      <c r="BE692" s="301"/>
      <c r="BF692" s="301"/>
      <c r="BG692" s="304"/>
    </row>
    <row r="693" spans="2:60" ht="28.15" hidden="1" customHeight="1">
      <c r="B693" s="29"/>
      <c r="C693" s="265"/>
      <c r="D693" s="28"/>
      <c r="E693" s="27"/>
      <c r="F693" s="27"/>
      <c r="G693" s="26"/>
      <c r="H693" s="257"/>
      <c r="I693" s="261"/>
      <c r="J693" s="261"/>
      <c r="K693" s="261"/>
      <c r="L693" s="23" t="s">
        <v>62</v>
      </c>
      <c r="M693" s="22"/>
      <c r="N693" s="23" t="s">
        <v>61</v>
      </c>
      <c r="O693" s="22"/>
      <c r="P693" s="23" t="s">
        <v>60</v>
      </c>
      <c r="Q693" s="22"/>
      <c r="R693" s="23" t="s">
        <v>59</v>
      </c>
      <c r="S693" s="22"/>
      <c r="T693" s="23" t="s">
        <v>58</v>
      </c>
      <c r="U693" s="22"/>
      <c r="V693" s="23" t="s">
        <v>57</v>
      </c>
      <c r="W693" s="22"/>
      <c r="X693" s="23" t="s">
        <v>56</v>
      </c>
      <c r="Y693" s="22"/>
      <c r="Z693" s="23" t="s">
        <v>55</v>
      </c>
      <c r="AA693" s="22"/>
      <c r="AB693" s="25" t="s">
        <v>54</v>
      </c>
      <c r="AC693" s="24"/>
      <c r="AD693" s="23">
        <v>39</v>
      </c>
      <c r="AE693" s="22"/>
      <c r="AF693" s="21"/>
      <c r="AG693" s="22"/>
      <c r="AH693" s="21"/>
      <c r="AI693" s="20"/>
      <c r="AJ693" s="246"/>
      <c r="AK693" s="246"/>
      <c r="AL693" s="19"/>
      <c r="AM693" s="7"/>
      <c r="AN693" s="7"/>
      <c r="AO693" s="239"/>
      <c r="AP693" s="230"/>
      <c r="AQ693" s="233"/>
      <c r="AR693" s="236"/>
      <c r="AS693" s="230"/>
      <c r="AT693" s="233"/>
      <c r="AU693" s="236"/>
      <c r="AV693" s="230"/>
      <c r="AW693" s="233"/>
      <c r="AX693" s="236"/>
      <c r="AY693" s="230"/>
      <c r="AZ693" s="233"/>
      <c r="BA693" s="236"/>
      <c r="BB693" s="230"/>
      <c r="BC693" s="233"/>
      <c r="BD693" s="298"/>
      <c r="BE693" s="301"/>
      <c r="BF693" s="301"/>
      <c r="BG693" s="304"/>
    </row>
    <row r="694" spans="2:60" ht="28.15" hidden="1" customHeight="1" thickBot="1">
      <c r="B694" s="18"/>
      <c r="C694" s="271"/>
      <c r="D694" s="17"/>
      <c r="E694" s="16"/>
      <c r="F694" s="16"/>
      <c r="G694" s="15"/>
      <c r="H694" s="258"/>
      <c r="I694" s="272"/>
      <c r="J694" s="272"/>
      <c r="K694" s="272"/>
      <c r="L694" s="12" t="s">
        <v>53</v>
      </c>
      <c r="M694" s="11"/>
      <c r="N694" s="12" t="s">
        <v>52</v>
      </c>
      <c r="O694" s="11"/>
      <c r="P694" s="12" t="s">
        <v>51</v>
      </c>
      <c r="Q694" s="11"/>
      <c r="R694" s="12" t="s">
        <v>50</v>
      </c>
      <c r="S694" s="11"/>
      <c r="T694" s="12">
        <v>20</v>
      </c>
      <c r="U694" s="11"/>
      <c r="V694" s="12" t="s">
        <v>49</v>
      </c>
      <c r="W694" s="11"/>
      <c r="X694" s="12" t="s">
        <v>48</v>
      </c>
      <c r="Y694" s="11"/>
      <c r="Z694" s="12" t="s">
        <v>47</v>
      </c>
      <c r="AA694" s="11"/>
      <c r="AB694" s="14" t="s">
        <v>46</v>
      </c>
      <c r="AC694" s="13"/>
      <c r="AD694" s="12" t="s">
        <v>45</v>
      </c>
      <c r="AE694" s="11"/>
      <c r="AF694" s="10"/>
      <c r="AG694" s="11"/>
      <c r="AH694" s="10"/>
      <c r="AI694" s="9"/>
      <c r="AJ694" s="247"/>
      <c r="AK694" s="247"/>
      <c r="AL694" s="8"/>
      <c r="AM694" s="7"/>
      <c r="AN694" s="7"/>
      <c r="AO694" s="240"/>
      <c r="AP694" s="231"/>
      <c r="AQ694" s="234"/>
      <c r="AR694" s="237"/>
      <c r="AS694" s="231"/>
      <c r="AT694" s="234"/>
      <c r="AU694" s="237"/>
      <c r="AV694" s="231"/>
      <c r="AW694" s="234"/>
      <c r="AX694" s="237"/>
      <c r="AY694" s="231"/>
      <c r="AZ694" s="234"/>
      <c r="BA694" s="237"/>
      <c r="BB694" s="231"/>
      <c r="BC694" s="234"/>
      <c r="BD694" s="299"/>
      <c r="BE694" s="302"/>
      <c r="BF694" s="302"/>
      <c r="BG694" s="305"/>
    </row>
    <row r="695" spans="2:60" ht="85.9" hidden="1" customHeight="1" thickBot="1">
      <c r="B695" s="94" t="s">
        <v>119</v>
      </c>
      <c r="C695" s="83" t="s">
        <v>118</v>
      </c>
      <c r="D695" s="88" t="s">
        <v>117</v>
      </c>
      <c r="E695" s="93" t="s">
        <v>116</v>
      </c>
      <c r="F695" s="92"/>
      <c r="G695" s="91"/>
      <c r="H695" s="90" t="s">
        <v>115</v>
      </c>
      <c r="I695" s="88" t="s">
        <v>43</v>
      </c>
      <c r="J695" s="88" t="s">
        <v>114</v>
      </c>
      <c r="K695" s="88" t="s">
        <v>44</v>
      </c>
      <c r="L695" s="227" t="s">
        <v>113</v>
      </c>
      <c r="M695" s="270"/>
      <c r="N695" s="227" t="s">
        <v>112</v>
      </c>
      <c r="O695" s="270"/>
      <c r="P695" s="227" t="s">
        <v>112</v>
      </c>
      <c r="Q695" s="228"/>
      <c r="R695" s="227" t="s">
        <v>112</v>
      </c>
      <c r="S695" s="228"/>
      <c r="T695" s="227" t="s">
        <v>112</v>
      </c>
      <c r="U695" s="228"/>
      <c r="V695" s="227" t="s">
        <v>112</v>
      </c>
      <c r="W695" s="228"/>
      <c r="X695" s="227" t="s">
        <v>112</v>
      </c>
      <c r="Y695" s="228"/>
      <c r="Z695" s="227" t="s">
        <v>112</v>
      </c>
      <c r="AA695" s="228"/>
      <c r="AB695" s="227" t="s">
        <v>112</v>
      </c>
      <c r="AC695" s="228"/>
      <c r="AD695" s="227" t="s">
        <v>112</v>
      </c>
      <c r="AE695" s="228"/>
      <c r="AF695" s="244" t="s">
        <v>111</v>
      </c>
      <c r="AG695" s="228"/>
      <c r="AH695" s="90" t="s">
        <v>110</v>
      </c>
      <c r="AI695" s="89" t="s">
        <v>109</v>
      </c>
      <c r="AJ695" s="88" t="s">
        <v>108</v>
      </c>
      <c r="AK695" s="88" t="s">
        <v>107</v>
      </c>
      <c r="AL695" s="87" t="s">
        <v>106</v>
      </c>
      <c r="AM695" s="86"/>
      <c r="AN695" s="86"/>
      <c r="AO695" s="84" t="s">
        <v>105</v>
      </c>
      <c r="AP695" s="83" t="s">
        <v>104</v>
      </c>
      <c r="AQ695" s="82" t="s">
        <v>103</v>
      </c>
      <c r="AR695" s="84" t="s">
        <v>102</v>
      </c>
      <c r="AS695" s="83" t="s">
        <v>101</v>
      </c>
      <c r="AT695" s="82" t="s">
        <v>100</v>
      </c>
      <c r="AU695" s="84" t="s">
        <v>99</v>
      </c>
      <c r="AV695" s="83" t="s">
        <v>98</v>
      </c>
      <c r="AW695" s="85" t="s">
        <v>97</v>
      </c>
      <c r="AX695" s="84" t="s">
        <v>96</v>
      </c>
      <c r="AY695" s="83" t="s">
        <v>95</v>
      </c>
      <c r="AZ695" s="82" t="s">
        <v>94</v>
      </c>
      <c r="BA695" s="84" t="s">
        <v>93</v>
      </c>
      <c r="BB695" s="83" t="s">
        <v>92</v>
      </c>
      <c r="BC695" s="82" t="s">
        <v>91</v>
      </c>
      <c r="BD695" s="81" t="s">
        <v>90</v>
      </c>
      <c r="BE695" s="80" t="s">
        <v>89</v>
      </c>
      <c r="BF695" s="80" t="s">
        <v>88</v>
      </c>
      <c r="BG695" s="79" t="s">
        <v>87</v>
      </c>
    </row>
    <row r="696" spans="2:60" ht="48" hidden="1" thickBot="1">
      <c r="B696" s="78" t="s">
        <v>133</v>
      </c>
      <c r="C696" s="77"/>
      <c r="D696" s="76"/>
      <c r="E696" s="267"/>
      <c r="F696" s="268"/>
      <c r="G696" s="269"/>
      <c r="H696" s="75" t="s">
        <v>85</v>
      </c>
      <c r="I696" s="74"/>
      <c r="J696" s="74"/>
      <c r="K696" s="73"/>
      <c r="L696" s="72"/>
      <c r="M696" s="68"/>
      <c r="N696" s="72"/>
      <c r="O696" s="68"/>
      <c r="P696" s="72"/>
      <c r="Q696" s="68"/>
      <c r="R696" s="72"/>
      <c r="S696" s="68"/>
      <c r="T696" s="72"/>
      <c r="U696" s="68"/>
      <c r="V696" s="72"/>
      <c r="W696" s="68"/>
      <c r="X696" s="72"/>
      <c r="Y696" s="68"/>
      <c r="Z696" s="72"/>
      <c r="AA696" s="71"/>
      <c r="AB696" s="70"/>
      <c r="AC696" s="70"/>
      <c r="AD696" s="70"/>
      <c r="AE696" s="70"/>
      <c r="AF696" s="69" t="s">
        <v>84</v>
      </c>
      <c r="AG696" s="68"/>
      <c r="AH696" s="68"/>
      <c r="AI696" s="68"/>
      <c r="AJ696" s="67"/>
      <c r="AK696" s="67"/>
      <c r="AL696" s="66"/>
      <c r="AM696" s="65"/>
      <c r="AN696" s="65"/>
      <c r="AO696" s="64">
        <f t="shared" ref="AO696:BG696" si="49">SUM(AO697:AO708)</f>
        <v>0</v>
      </c>
      <c r="AP696" s="63">
        <f t="shared" si="49"/>
        <v>0</v>
      </c>
      <c r="AQ696" s="62">
        <f t="shared" si="49"/>
        <v>0</v>
      </c>
      <c r="AR696" s="64">
        <f t="shared" si="49"/>
        <v>0</v>
      </c>
      <c r="AS696" s="63">
        <f t="shared" si="49"/>
        <v>0</v>
      </c>
      <c r="AT696" s="62">
        <f t="shared" si="49"/>
        <v>0</v>
      </c>
      <c r="AU696" s="64">
        <f t="shared" si="49"/>
        <v>0</v>
      </c>
      <c r="AV696" s="63">
        <f t="shared" si="49"/>
        <v>0</v>
      </c>
      <c r="AW696" s="62">
        <f t="shared" si="49"/>
        <v>0</v>
      </c>
      <c r="AX696" s="64">
        <f t="shared" si="49"/>
        <v>0</v>
      </c>
      <c r="AY696" s="63">
        <f t="shared" si="49"/>
        <v>0</v>
      </c>
      <c r="AZ696" s="62">
        <f t="shared" si="49"/>
        <v>0</v>
      </c>
      <c r="BA696" s="64">
        <f t="shared" si="49"/>
        <v>0</v>
      </c>
      <c r="BB696" s="63">
        <f t="shared" si="49"/>
        <v>0</v>
      </c>
      <c r="BC696" s="62">
        <f t="shared" si="49"/>
        <v>0</v>
      </c>
      <c r="BD696" s="61">
        <f t="shared" si="49"/>
        <v>0</v>
      </c>
      <c r="BE696" s="60">
        <f t="shared" si="49"/>
        <v>0</v>
      </c>
      <c r="BF696" s="60">
        <f t="shared" si="49"/>
        <v>0</v>
      </c>
      <c r="BG696" s="59">
        <f t="shared" si="49"/>
        <v>0</v>
      </c>
      <c r="BH696" s="58" t="s">
        <v>83</v>
      </c>
    </row>
    <row r="697" spans="2:60" ht="28.15" hidden="1" customHeight="1">
      <c r="B697" s="29"/>
      <c r="C697" s="263">
        <v>1</v>
      </c>
      <c r="D697" s="47"/>
      <c r="E697" s="46"/>
      <c r="F697" s="46"/>
      <c r="G697" s="45"/>
      <c r="H697" s="255"/>
      <c r="I697" s="259"/>
      <c r="J697" s="259"/>
      <c r="K697" s="259"/>
      <c r="L697" s="42" t="s">
        <v>82</v>
      </c>
      <c r="M697" s="41"/>
      <c r="N697" s="42" t="s">
        <v>81</v>
      </c>
      <c r="O697" s="41"/>
      <c r="P697" s="42" t="s">
        <v>80</v>
      </c>
      <c r="Q697" s="41"/>
      <c r="R697" s="42" t="s">
        <v>79</v>
      </c>
      <c r="S697" s="41"/>
      <c r="T697" s="42" t="s">
        <v>78</v>
      </c>
      <c r="U697" s="41"/>
      <c r="V697" s="42" t="s">
        <v>77</v>
      </c>
      <c r="W697" s="41"/>
      <c r="X697" s="42" t="s">
        <v>76</v>
      </c>
      <c r="Y697" s="41"/>
      <c r="Z697" s="42" t="s">
        <v>75</v>
      </c>
      <c r="AA697" s="41"/>
      <c r="AB697" s="44" t="s">
        <v>74</v>
      </c>
      <c r="AC697" s="43"/>
      <c r="AD697" s="42" t="s">
        <v>73</v>
      </c>
      <c r="AE697" s="41"/>
      <c r="AF697" s="40"/>
      <c r="AG697" s="41"/>
      <c r="AH697" s="40"/>
      <c r="AI697" s="39"/>
      <c r="AJ697" s="245"/>
      <c r="AK697" s="245"/>
      <c r="AL697" s="38"/>
      <c r="AM697" s="7"/>
      <c r="AN697" s="7"/>
      <c r="AO697" s="238">
        <f>SUMPRODUCT(LEN($M697:$AE700)-LEN(SUBSTITUTE($M697:$AE700,"A", "")))</f>
        <v>0</v>
      </c>
      <c r="AP697" s="229">
        <f>SUMPRODUCT(LEN($AH697:$AH700)-LEN(SUBSTITUTE($AH697:$AH700,"A", "")))</f>
        <v>0</v>
      </c>
      <c r="AQ697" s="232">
        <f>SUMPRODUCT(LEN($AG697:$AG700)-LEN(SUBSTITUTE($AG697:$AG700,"A", "")))</f>
        <v>0</v>
      </c>
      <c r="AR697" s="235">
        <f>SUMPRODUCT(LEN($M697:$AE700)-LEN(SUBSTITUTE($M697:$AE700,"S", "")))</f>
        <v>0</v>
      </c>
      <c r="AS697" s="229">
        <f>SUMPRODUCT(LEN($AH697:$AH700)-LEN(SUBSTITUTE($AH697:$AH700,"S", "")))</f>
        <v>0</v>
      </c>
      <c r="AT697" s="232">
        <f>SUMPRODUCT(LEN($AG697:$AG700)-LEN(SUBSTITUTE($AG697:$AG700,"S", "")))</f>
        <v>0</v>
      </c>
      <c r="AU697" s="235">
        <f>SUMPRODUCT(LEN($M697:$AE700)-LEN(SUBSTITUTE($M697:$AE700,"F", "")))</f>
        <v>0</v>
      </c>
      <c r="AV697" s="229">
        <f>SUMPRODUCT(LEN($AH697:$AH700)-LEN(SUBSTITUTE($AH697:$AH700,"F", "")))</f>
        <v>0</v>
      </c>
      <c r="AW697" s="232">
        <f>SUMPRODUCT(LEN($AG697:$AG700)-LEN(SUBSTITUTE($AG697:$AG700,"F", "")))</f>
        <v>0</v>
      </c>
      <c r="AX697" s="235">
        <f>SUMPRODUCT(LEN($M697:$AE700)-LEN(SUBSTITUTE($M697:$AE700,"G", "")))</f>
        <v>0</v>
      </c>
      <c r="AY697" s="229">
        <f>SUMPRODUCT(LEN($AH697:$AH700)-LEN(SUBSTITUTE($AH697:$AH700,"G", "")))</f>
        <v>0</v>
      </c>
      <c r="AZ697" s="232">
        <f>SUMPRODUCT(LEN($AG697:$AG700)-LEN(SUBSTITUTE($AG697:$AG700,"G", "")))</f>
        <v>0</v>
      </c>
      <c r="BA697" s="235">
        <f>SUMPRODUCT(LEN($M697:$AE700)-LEN(SUBSTITUTE($M697:$AE700,"M", "")))</f>
        <v>0</v>
      </c>
      <c r="BB697" s="229">
        <f>SUMPRODUCT(LEN($AH697:$AH700)-LEN(SUBSTITUTE($AH697:$AH700,"M", "")))</f>
        <v>0</v>
      </c>
      <c r="BC697" s="232">
        <f>SUMPRODUCT(LEN($AG697:$AG700)-LEN(SUBSTITUTE($AG697:$AG700,"M", "")))</f>
        <v>0</v>
      </c>
      <c r="BD697" s="297">
        <f>SUMPRODUCT(LEN($AI697:$AI700)-LEN(SUBSTITUTE($AI697:$AI700,"S", "")))</f>
        <v>0</v>
      </c>
      <c r="BE697" s="300">
        <f>SUMPRODUCT(LEN($AI697:$AI700)-LEN(SUBSTITUTE($AI697:$AI700,"F", "")))</f>
        <v>0</v>
      </c>
      <c r="BF697" s="300">
        <f>SUMPRODUCT(LEN($AI697:$AI700)-LEN(SUBSTITUTE($AI697:$AI700,"G", "")))</f>
        <v>0</v>
      </c>
      <c r="BG697" s="303">
        <f>SUMPRODUCT(LEN($AI697:$AI700)-LEN(SUBSTITUTE($AI697:$AI700,"M", "")))</f>
        <v>0</v>
      </c>
    </row>
    <row r="698" spans="2:60" ht="28.15" hidden="1" customHeight="1" thickBot="1">
      <c r="B698" s="29"/>
      <c r="C698" s="264"/>
      <c r="D698" s="37"/>
      <c r="E698" s="36"/>
      <c r="F698" s="36"/>
      <c r="G698" s="35"/>
      <c r="H698" s="256"/>
      <c r="I698" s="260"/>
      <c r="J698" s="260"/>
      <c r="K698" s="260"/>
      <c r="L698" s="32" t="s">
        <v>72</v>
      </c>
      <c r="M698" s="31"/>
      <c r="N698" s="32" t="s">
        <v>71</v>
      </c>
      <c r="O698" s="31"/>
      <c r="P698" s="32" t="s">
        <v>70</v>
      </c>
      <c r="Q698" s="31"/>
      <c r="R698" s="32" t="s">
        <v>69</v>
      </c>
      <c r="S698" s="31"/>
      <c r="T698" s="32" t="s">
        <v>68</v>
      </c>
      <c r="U698" s="31"/>
      <c r="V698" s="32" t="s">
        <v>67</v>
      </c>
      <c r="W698" s="31"/>
      <c r="X698" s="32" t="s">
        <v>66</v>
      </c>
      <c r="Y698" s="31"/>
      <c r="Z698" s="32" t="s">
        <v>65</v>
      </c>
      <c r="AA698" s="31"/>
      <c r="AB698" s="34" t="s">
        <v>64</v>
      </c>
      <c r="AC698" s="33"/>
      <c r="AD698" s="32" t="s">
        <v>63</v>
      </c>
      <c r="AE698" s="31"/>
      <c r="AF698" s="30"/>
      <c r="AG698" s="31"/>
      <c r="AH698" s="30"/>
      <c r="AI698" s="20"/>
      <c r="AJ698" s="246"/>
      <c r="AK698" s="246"/>
      <c r="AL698" s="19"/>
      <c r="AM698" s="7"/>
      <c r="AN698" s="7"/>
      <c r="AO698" s="239"/>
      <c r="AP698" s="230"/>
      <c r="AQ698" s="233"/>
      <c r="AR698" s="236"/>
      <c r="AS698" s="230"/>
      <c r="AT698" s="233"/>
      <c r="AU698" s="236"/>
      <c r="AV698" s="230"/>
      <c r="AW698" s="233"/>
      <c r="AX698" s="236"/>
      <c r="AY698" s="230"/>
      <c r="AZ698" s="233"/>
      <c r="BA698" s="236"/>
      <c r="BB698" s="230"/>
      <c r="BC698" s="233"/>
      <c r="BD698" s="298"/>
      <c r="BE698" s="301"/>
      <c r="BF698" s="301"/>
      <c r="BG698" s="304"/>
    </row>
    <row r="699" spans="2:60" ht="28.15" hidden="1" customHeight="1">
      <c r="B699" s="29"/>
      <c r="C699" s="265"/>
      <c r="D699" s="28"/>
      <c r="E699" s="27"/>
      <c r="F699" s="27"/>
      <c r="G699" s="26"/>
      <c r="H699" s="257"/>
      <c r="I699" s="261"/>
      <c r="J699" s="261"/>
      <c r="K699" s="261"/>
      <c r="L699" s="23" t="s">
        <v>62</v>
      </c>
      <c r="M699" s="22"/>
      <c r="N699" s="23" t="s">
        <v>61</v>
      </c>
      <c r="O699" s="22"/>
      <c r="P699" s="23" t="s">
        <v>60</v>
      </c>
      <c r="Q699" s="22"/>
      <c r="R699" s="23" t="s">
        <v>59</v>
      </c>
      <c r="S699" s="22"/>
      <c r="T699" s="23" t="s">
        <v>58</v>
      </c>
      <c r="U699" s="22"/>
      <c r="V699" s="23" t="s">
        <v>57</v>
      </c>
      <c r="W699" s="22"/>
      <c r="X699" s="23" t="s">
        <v>56</v>
      </c>
      <c r="Y699" s="22"/>
      <c r="Z699" s="23" t="s">
        <v>55</v>
      </c>
      <c r="AA699" s="22"/>
      <c r="AB699" s="25" t="s">
        <v>54</v>
      </c>
      <c r="AC699" s="24"/>
      <c r="AD699" s="23">
        <v>39</v>
      </c>
      <c r="AE699" s="22"/>
      <c r="AF699" s="21"/>
      <c r="AG699" s="22"/>
      <c r="AH699" s="21"/>
      <c r="AI699" s="20"/>
      <c r="AJ699" s="246"/>
      <c r="AK699" s="246"/>
      <c r="AL699" s="19"/>
      <c r="AM699" s="7"/>
      <c r="AN699" s="7"/>
      <c r="AO699" s="239"/>
      <c r="AP699" s="230"/>
      <c r="AQ699" s="233"/>
      <c r="AR699" s="236"/>
      <c r="AS699" s="230"/>
      <c r="AT699" s="233"/>
      <c r="AU699" s="236"/>
      <c r="AV699" s="230"/>
      <c r="AW699" s="233"/>
      <c r="AX699" s="236"/>
      <c r="AY699" s="230"/>
      <c r="AZ699" s="233"/>
      <c r="BA699" s="236"/>
      <c r="BB699" s="230"/>
      <c r="BC699" s="233"/>
      <c r="BD699" s="298"/>
      <c r="BE699" s="301"/>
      <c r="BF699" s="301"/>
      <c r="BG699" s="304"/>
    </row>
    <row r="700" spans="2:60" ht="28.15" hidden="1" customHeight="1" thickBot="1">
      <c r="B700" s="29"/>
      <c r="C700" s="266"/>
      <c r="D700" s="57"/>
      <c r="E700" s="56"/>
      <c r="F700" s="56"/>
      <c r="G700" s="55"/>
      <c r="H700" s="258"/>
      <c r="I700" s="262"/>
      <c r="J700" s="262"/>
      <c r="K700" s="262"/>
      <c r="L700" s="52" t="s">
        <v>53</v>
      </c>
      <c r="M700" s="51"/>
      <c r="N700" s="52" t="s">
        <v>52</v>
      </c>
      <c r="O700" s="51"/>
      <c r="P700" s="52" t="s">
        <v>51</v>
      </c>
      <c r="Q700" s="51"/>
      <c r="R700" s="52" t="s">
        <v>50</v>
      </c>
      <c r="S700" s="51"/>
      <c r="T700" s="52">
        <v>20</v>
      </c>
      <c r="U700" s="51"/>
      <c r="V700" s="52" t="s">
        <v>49</v>
      </c>
      <c r="W700" s="51"/>
      <c r="X700" s="52" t="s">
        <v>48</v>
      </c>
      <c r="Y700" s="51"/>
      <c r="Z700" s="52" t="s">
        <v>47</v>
      </c>
      <c r="AA700" s="51"/>
      <c r="AB700" s="54" t="s">
        <v>46</v>
      </c>
      <c r="AC700" s="53"/>
      <c r="AD700" s="52" t="s">
        <v>45</v>
      </c>
      <c r="AE700" s="51"/>
      <c r="AF700" s="50"/>
      <c r="AG700" s="51"/>
      <c r="AH700" s="50"/>
      <c r="AI700" s="49"/>
      <c r="AJ700" s="248"/>
      <c r="AK700" s="248"/>
      <c r="AL700" s="48"/>
      <c r="AM700" s="7"/>
      <c r="AN700" s="7"/>
      <c r="AO700" s="240"/>
      <c r="AP700" s="231"/>
      <c r="AQ700" s="234"/>
      <c r="AR700" s="237"/>
      <c r="AS700" s="231"/>
      <c r="AT700" s="234"/>
      <c r="AU700" s="237"/>
      <c r="AV700" s="231"/>
      <c r="AW700" s="234"/>
      <c r="AX700" s="237"/>
      <c r="AY700" s="231"/>
      <c r="AZ700" s="234"/>
      <c r="BA700" s="237"/>
      <c r="BB700" s="231"/>
      <c r="BC700" s="234"/>
      <c r="BD700" s="299"/>
      <c r="BE700" s="302"/>
      <c r="BF700" s="302"/>
      <c r="BG700" s="305"/>
    </row>
    <row r="701" spans="2:60" ht="28.15" hidden="1" customHeight="1">
      <c r="B701" s="29"/>
      <c r="C701" s="263">
        <v>2</v>
      </c>
      <c r="D701" s="47"/>
      <c r="E701" s="46"/>
      <c r="F701" s="46"/>
      <c r="G701" s="45"/>
      <c r="H701" s="255"/>
      <c r="I701" s="259"/>
      <c r="J701" s="259"/>
      <c r="K701" s="259"/>
      <c r="L701" s="42" t="s">
        <v>82</v>
      </c>
      <c r="M701" s="41"/>
      <c r="N701" s="42" t="s">
        <v>81</v>
      </c>
      <c r="O701" s="41"/>
      <c r="P701" s="42" t="s">
        <v>80</v>
      </c>
      <c r="Q701" s="41"/>
      <c r="R701" s="42" t="s">
        <v>79</v>
      </c>
      <c r="S701" s="41"/>
      <c r="T701" s="42" t="s">
        <v>78</v>
      </c>
      <c r="U701" s="41"/>
      <c r="V701" s="42" t="s">
        <v>77</v>
      </c>
      <c r="W701" s="41"/>
      <c r="X701" s="42" t="s">
        <v>76</v>
      </c>
      <c r="Y701" s="41"/>
      <c r="Z701" s="42" t="s">
        <v>75</v>
      </c>
      <c r="AA701" s="41"/>
      <c r="AB701" s="44" t="s">
        <v>74</v>
      </c>
      <c r="AC701" s="43"/>
      <c r="AD701" s="42" t="s">
        <v>73</v>
      </c>
      <c r="AE701" s="41"/>
      <c r="AF701" s="40"/>
      <c r="AG701" s="41"/>
      <c r="AH701" s="40"/>
      <c r="AI701" s="39"/>
      <c r="AJ701" s="249"/>
      <c r="AK701" s="252"/>
      <c r="AL701" s="38"/>
      <c r="AM701" s="7"/>
      <c r="AN701" s="7"/>
      <c r="AO701" s="238">
        <f>SUMPRODUCT(LEN($M701:$AE704)-LEN(SUBSTITUTE($M701:$AE704,"A", "")))</f>
        <v>0</v>
      </c>
      <c r="AP701" s="229">
        <f>SUMPRODUCT(LEN($AH701:$AH704)-LEN(SUBSTITUTE($AH701:$AH704,"A", "")))</f>
        <v>0</v>
      </c>
      <c r="AQ701" s="232">
        <f>SUMPRODUCT(LEN($AG701:$AG704)-LEN(SUBSTITUTE($AG701:$AG704,"A", "")))</f>
        <v>0</v>
      </c>
      <c r="AR701" s="235">
        <f>SUMPRODUCT(LEN($M701:$AE704)-LEN(SUBSTITUTE($M701:$AE704,"S", "")))</f>
        <v>0</v>
      </c>
      <c r="AS701" s="229">
        <f>SUMPRODUCT(LEN($AH701:$AH704)-LEN(SUBSTITUTE($AH701:$AH704,"S", "")))</f>
        <v>0</v>
      </c>
      <c r="AT701" s="232">
        <f>SUMPRODUCT(LEN($AG701:$AG704)-LEN(SUBSTITUTE($AG701:$AG704,"S", "")))</f>
        <v>0</v>
      </c>
      <c r="AU701" s="235">
        <f>SUMPRODUCT(LEN($M701:$AE704)-LEN(SUBSTITUTE($M701:$AE704,"F", "")))</f>
        <v>0</v>
      </c>
      <c r="AV701" s="229">
        <f>SUMPRODUCT(LEN($AH701:$AH704)-LEN(SUBSTITUTE($AH701:$AH704,"F", "")))</f>
        <v>0</v>
      </c>
      <c r="AW701" s="232">
        <f>SUMPRODUCT(LEN($AG701:$AG704)-LEN(SUBSTITUTE($AG701:$AG704,"F", "")))</f>
        <v>0</v>
      </c>
      <c r="AX701" s="235">
        <f>SUMPRODUCT(LEN($M701:$AE704)-LEN(SUBSTITUTE($M701:$AE704,"G", "")))</f>
        <v>0</v>
      </c>
      <c r="AY701" s="229">
        <f>SUMPRODUCT(LEN($AH701:$AH704)-LEN(SUBSTITUTE($AH701:$AH704,"G", "")))</f>
        <v>0</v>
      </c>
      <c r="AZ701" s="232">
        <f>SUMPRODUCT(LEN($AG701:$AG704)-LEN(SUBSTITUTE($AG701:$AG704,"G", "")))</f>
        <v>0</v>
      </c>
      <c r="BA701" s="235">
        <f>SUMPRODUCT(LEN($M701:$AE704)-LEN(SUBSTITUTE($M701:$AE704,"M", "")))</f>
        <v>0</v>
      </c>
      <c r="BB701" s="229">
        <f>SUMPRODUCT(LEN($AH701:$AH704)-LEN(SUBSTITUTE($AH701:$AH704,"M", "")))</f>
        <v>0</v>
      </c>
      <c r="BC701" s="232">
        <f>SUMPRODUCT(LEN($AG701:$AG704)-LEN(SUBSTITUTE($AG701:$AG704,"M", "")))</f>
        <v>0</v>
      </c>
      <c r="BD701" s="297">
        <f>SUMPRODUCT(LEN($AI701:$AI704)-LEN(SUBSTITUTE($AI701:$AI704,"S", "")))</f>
        <v>0</v>
      </c>
      <c r="BE701" s="300">
        <f>SUMPRODUCT(LEN($AI701:$AI704)-LEN(SUBSTITUTE($AI701:$AI704,"F", "")))</f>
        <v>0</v>
      </c>
      <c r="BF701" s="300">
        <f>SUMPRODUCT(LEN($AI701:$AI704)-LEN(SUBSTITUTE($AI701:$AI704,"G", "")))</f>
        <v>0</v>
      </c>
      <c r="BG701" s="303">
        <f>SUMPRODUCT(LEN($AI701:$AI704)-LEN(SUBSTITUTE($AI701:$AI704,"M", "")))</f>
        <v>0</v>
      </c>
    </row>
    <row r="702" spans="2:60" ht="28.15" hidden="1" customHeight="1" thickBot="1">
      <c r="B702" s="29"/>
      <c r="C702" s="264"/>
      <c r="D702" s="37"/>
      <c r="E702" s="36"/>
      <c r="F702" s="36"/>
      <c r="G702" s="35"/>
      <c r="H702" s="256"/>
      <c r="I702" s="260"/>
      <c r="J702" s="260"/>
      <c r="K702" s="260"/>
      <c r="L702" s="32" t="s">
        <v>72</v>
      </c>
      <c r="M702" s="31"/>
      <c r="N702" s="32" t="s">
        <v>71</v>
      </c>
      <c r="O702" s="31"/>
      <c r="P702" s="32" t="s">
        <v>70</v>
      </c>
      <c r="Q702" s="31"/>
      <c r="R702" s="32" t="s">
        <v>69</v>
      </c>
      <c r="S702" s="31"/>
      <c r="T702" s="32" t="s">
        <v>68</v>
      </c>
      <c r="U702" s="31"/>
      <c r="V702" s="32" t="s">
        <v>67</v>
      </c>
      <c r="W702" s="31"/>
      <c r="X702" s="32" t="s">
        <v>66</v>
      </c>
      <c r="Y702" s="31"/>
      <c r="Z702" s="32" t="s">
        <v>65</v>
      </c>
      <c r="AA702" s="31"/>
      <c r="AB702" s="34" t="s">
        <v>64</v>
      </c>
      <c r="AC702" s="33"/>
      <c r="AD702" s="32" t="s">
        <v>63</v>
      </c>
      <c r="AE702" s="31"/>
      <c r="AF702" s="30"/>
      <c r="AG702" s="31"/>
      <c r="AH702" s="30"/>
      <c r="AI702" s="20"/>
      <c r="AJ702" s="250"/>
      <c r="AK702" s="253"/>
      <c r="AL702" s="19"/>
      <c r="AM702" s="7"/>
      <c r="AN702" s="7"/>
      <c r="AO702" s="239"/>
      <c r="AP702" s="230"/>
      <c r="AQ702" s="233"/>
      <c r="AR702" s="236"/>
      <c r="AS702" s="230"/>
      <c r="AT702" s="233"/>
      <c r="AU702" s="236"/>
      <c r="AV702" s="230"/>
      <c r="AW702" s="233"/>
      <c r="AX702" s="236"/>
      <c r="AY702" s="230"/>
      <c r="AZ702" s="233"/>
      <c r="BA702" s="236"/>
      <c r="BB702" s="230"/>
      <c r="BC702" s="233"/>
      <c r="BD702" s="298"/>
      <c r="BE702" s="301"/>
      <c r="BF702" s="301"/>
      <c r="BG702" s="304"/>
    </row>
    <row r="703" spans="2:60" ht="28.15" hidden="1" customHeight="1">
      <c r="B703" s="29"/>
      <c r="C703" s="265"/>
      <c r="D703" s="28"/>
      <c r="E703" s="27"/>
      <c r="F703" s="27"/>
      <c r="G703" s="26"/>
      <c r="H703" s="257"/>
      <c r="I703" s="261"/>
      <c r="J703" s="261"/>
      <c r="K703" s="261"/>
      <c r="L703" s="23" t="s">
        <v>62</v>
      </c>
      <c r="M703" s="22"/>
      <c r="N703" s="23" t="s">
        <v>61</v>
      </c>
      <c r="O703" s="22"/>
      <c r="P703" s="23" t="s">
        <v>60</v>
      </c>
      <c r="Q703" s="22"/>
      <c r="R703" s="23" t="s">
        <v>59</v>
      </c>
      <c r="S703" s="22"/>
      <c r="T703" s="23" t="s">
        <v>58</v>
      </c>
      <c r="U703" s="22"/>
      <c r="V703" s="23" t="s">
        <v>57</v>
      </c>
      <c r="W703" s="22"/>
      <c r="X703" s="23" t="s">
        <v>56</v>
      </c>
      <c r="Y703" s="22"/>
      <c r="Z703" s="23" t="s">
        <v>55</v>
      </c>
      <c r="AA703" s="22"/>
      <c r="AB703" s="25" t="s">
        <v>54</v>
      </c>
      <c r="AC703" s="24"/>
      <c r="AD703" s="23">
        <v>39</v>
      </c>
      <c r="AE703" s="22"/>
      <c r="AF703" s="21"/>
      <c r="AG703" s="22"/>
      <c r="AH703" s="21"/>
      <c r="AI703" s="20"/>
      <c r="AJ703" s="250"/>
      <c r="AK703" s="253"/>
      <c r="AL703" s="19"/>
      <c r="AM703" s="7"/>
      <c r="AN703" s="7"/>
      <c r="AO703" s="239"/>
      <c r="AP703" s="230"/>
      <c r="AQ703" s="233"/>
      <c r="AR703" s="236"/>
      <c r="AS703" s="230"/>
      <c r="AT703" s="233"/>
      <c r="AU703" s="236"/>
      <c r="AV703" s="230"/>
      <c r="AW703" s="233"/>
      <c r="AX703" s="236"/>
      <c r="AY703" s="230"/>
      <c r="AZ703" s="233"/>
      <c r="BA703" s="236"/>
      <c r="BB703" s="230"/>
      <c r="BC703" s="233"/>
      <c r="BD703" s="298"/>
      <c r="BE703" s="301"/>
      <c r="BF703" s="301"/>
      <c r="BG703" s="304"/>
    </row>
    <row r="704" spans="2:60" ht="28.15" hidden="1" customHeight="1" thickBot="1">
      <c r="B704" s="29"/>
      <c r="C704" s="266"/>
      <c r="D704" s="57"/>
      <c r="E704" s="56"/>
      <c r="F704" s="56"/>
      <c r="G704" s="55"/>
      <c r="H704" s="258"/>
      <c r="I704" s="262"/>
      <c r="J704" s="262"/>
      <c r="K704" s="262"/>
      <c r="L704" s="52" t="s">
        <v>53</v>
      </c>
      <c r="M704" s="51"/>
      <c r="N704" s="52" t="s">
        <v>52</v>
      </c>
      <c r="O704" s="51"/>
      <c r="P704" s="52" t="s">
        <v>51</v>
      </c>
      <c r="Q704" s="51"/>
      <c r="R704" s="52" t="s">
        <v>50</v>
      </c>
      <c r="S704" s="51"/>
      <c r="T704" s="52">
        <v>20</v>
      </c>
      <c r="U704" s="51"/>
      <c r="V704" s="52" t="s">
        <v>49</v>
      </c>
      <c r="W704" s="51"/>
      <c r="X704" s="52" t="s">
        <v>48</v>
      </c>
      <c r="Y704" s="51"/>
      <c r="Z704" s="52" t="s">
        <v>47</v>
      </c>
      <c r="AA704" s="51"/>
      <c r="AB704" s="54" t="s">
        <v>46</v>
      </c>
      <c r="AC704" s="53"/>
      <c r="AD704" s="52" t="s">
        <v>45</v>
      </c>
      <c r="AE704" s="51"/>
      <c r="AF704" s="50"/>
      <c r="AG704" s="51"/>
      <c r="AH704" s="50"/>
      <c r="AI704" s="49"/>
      <c r="AJ704" s="251"/>
      <c r="AK704" s="254"/>
      <c r="AL704" s="48"/>
      <c r="AM704" s="7"/>
      <c r="AN704" s="7"/>
      <c r="AO704" s="240"/>
      <c r="AP704" s="231"/>
      <c r="AQ704" s="234"/>
      <c r="AR704" s="237"/>
      <c r="AS704" s="231"/>
      <c r="AT704" s="234"/>
      <c r="AU704" s="237"/>
      <c r="AV704" s="231"/>
      <c r="AW704" s="234"/>
      <c r="AX704" s="237"/>
      <c r="AY704" s="231"/>
      <c r="AZ704" s="234"/>
      <c r="BA704" s="237"/>
      <c r="BB704" s="231"/>
      <c r="BC704" s="234"/>
      <c r="BD704" s="299"/>
      <c r="BE704" s="302"/>
      <c r="BF704" s="302"/>
      <c r="BG704" s="305"/>
    </row>
    <row r="705" spans="2:60" ht="28.15" hidden="1" customHeight="1">
      <c r="B705" s="29"/>
      <c r="C705" s="263">
        <v>3</v>
      </c>
      <c r="D705" s="47"/>
      <c r="E705" s="46"/>
      <c r="F705" s="46"/>
      <c r="G705" s="45"/>
      <c r="H705" s="255"/>
      <c r="I705" s="259"/>
      <c r="J705" s="259"/>
      <c r="K705" s="259"/>
      <c r="L705" s="42" t="s">
        <v>82</v>
      </c>
      <c r="M705" s="41"/>
      <c r="N705" s="42" t="s">
        <v>81</v>
      </c>
      <c r="O705" s="41"/>
      <c r="P705" s="42" t="s">
        <v>80</v>
      </c>
      <c r="Q705" s="41"/>
      <c r="R705" s="42" t="s">
        <v>79</v>
      </c>
      <c r="S705" s="41"/>
      <c r="T705" s="42" t="s">
        <v>78</v>
      </c>
      <c r="U705" s="41"/>
      <c r="V705" s="42" t="s">
        <v>77</v>
      </c>
      <c r="W705" s="41"/>
      <c r="X705" s="42" t="s">
        <v>76</v>
      </c>
      <c r="Y705" s="41"/>
      <c r="Z705" s="42" t="s">
        <v>75</v>
      </c>
      <c r="AA705" s="41"/>
      <c r="AB705" s="44" t="s">
        <v>74</v>
      </c>
      <c r="AC705" s="43"/>
      <c r="AD705" s="42" t="s">
        <v>73</v>
      </c>
      <c r="AE705" s="41"/>
      <c r="AF705" s="40"/>
      <c r="AG705" s="41"/>
      <c r="AH705" s="40"/>
      <c r="AI705" s="39"/>
      <c r="AJ705" s="245"/>
      <c r="AK705" s="245"/>
      <c r="AL705" s="38"/>
      <c r="AM705" s="7"/>
      <c r="AN705" s="7"/>
      <c r="AO705" s="238">
        <f>SUMPRODUCT(LEN($M705:$AE708)-LEN(SUBSTITUTE($M705:$AE708,"A", "")))</f>
        <v>0</v>
      </c>
      <c r="AP705" s="229">
        <f>SUMPRODUCT(LEN($AH705:$AH708)-LEN(SUBSTITUTE($AH705:$AH708,"A", "")))</f>
        <v>0</v>
      </c>
      <c r="AQ705" s="232">
        <f>SUMPRODUCT(LEN($AG705:$AG708)-LEN(SUBSTITUTE($AG705:$AG708,"A", "")))</f>
        <v>0</v>
      </c>
      <c r="AR705" s="235">
        <f>SUMPRODUCT(LEN($M705:$AE708)-LEN(SUBSTITUTE($M705:$AE708,"S", "")))</f>
        <v>0</v>
      </c>
      <c r="AS705" s="229">
        <f>SUMPRODUCT(LEN($AH705:$AH708)-LEN(SUBSTITUTE($AH705:$AH708,"S", "")))</f>
        <v>0</v>
      </c>
      <c r="AT705" s="232">
        <f>SUMPRODUCT(LEN($AG705:$AG708)-LEN(SUBSTITUTE($AG705:$AG708,"S", "")))</f>
        <v>0</v>
      </c>
      <c r="AU705" s="235">
        <f>SUMPRODUCT(LEN($M705:$AE708)-LEN(SUBSTITUTE($M705:$AE708,"F", "")))</f>
        <v>0</v>
      </c>
      <c r="AV705" s="229">
        <f>SUMPRODUCT(LEN($AH705:$AH708)-LEN(SUBSTITUTE($AH705:$AH708,"F", "")))</f>
        <v>0</v>
      </c>
      <c r="AW705" s="232">
        <f>SUMPRODUCT(LEN($AG705:$AG708)-LEN(SUBSTITUTE($AG705:$AG708,"F", "")))</f>
        <v>0</v>
      </c>
      <c r="AX705" s="235">
        <f>SUMPRODUCT(LEN($M705:$AE708)-LEN(SUBSTITUTE($M705:$AE708,"G", "")))</f>
        <v>0</v>
      </c>
      <c r="AY705" s="229">
        <f>SUMPRODUCT(LEN($AH705:$AH708)-LEN(SUBSTITUTE($AH705:$AH708,"G", "")))</f>
        <v>0</v>
      </c>
      <c r="AZ705" s="232">
        <f>SUMPRODUCT(LEN($AG705:$AG708)-LEN(SUBSTITUTE($AG705:$AG708,"G", "")))</f>
        <v>0</v>
      </c>
      <c r="BA705" s="235">
        <f>SUMPRODUCT(LEN($M705:$AE708)-LEN(SUBSTITUTE($M705:$AE708,"M", "")))</f>
        <v>0</v>
      </c>
      <c r="BB705" s="229">
        <f>SUMPRODUCT(LEN($AH705:$AH708)-LEN(SUBSTITUTE($AH705:$AH708,"M", "")))</f>
        <v>0</v>
      </c>
      <c r="BC705" s="232">
        <f>SUMPRODUCT(LEN($AG705:$AG708)-LEN(SUBSTITUTE($AG705:$AG708,"M", "")))</f>
        <v>0</v>
      </c>
      <c r="BD705" s="297">
        <f>SUMPRODUCT(LEN($AI705:$AI708)-LEN(SUBSTITUTE($AI705:$AI708,"S", "")))</f>
        <v>0</v>
      </c>
      <c r="BE705" s="300">
        <f>SUMPRODUCT(LEN($AI705:$AI708)-LEN(SUBSTITUTE($AI705:$AI708,"F", "")))</f>
        <v>0</v>
      </c>
      <c r="BF705" s="300">
        <f>SUMPRODUCT(LEN($AI705:$AI708)-LEN(SUBSTITUTE($AI705:$AI708,"G", "")))</f>
        <v>0</v>
      </c>
      <c r="BG705" s="303">
        <f>SUMPRODUCT(LEN($AI705:$AI708)-LEN(SUBSTITUTE($AI705:$AI708,"M", "")))</f>
        <v>0</v>
      </c>
    </row>
    <row r="706" spans="2:60" ht="28.15" hidden="1" customHeight="1" thickBot="1">
      <c r="B706" s="29"/>
      <c r="C706" s="264"/>
      <c r="D706" s="37"/>
      <c r="E706" s="36"/>
      <c r="F706" s="36"/>
      <c r="G706" s="35"/>
      <c r="H706" s="256"/>
      <c r="I706" s="260"/>
      <c r="J706" s="260"/>
      <c r="K706" s="260"/>
      <c r="L706" s="32" t="s">
        <v>72</v>
      </c>
      <c r="M706" s="31"/>
      <c r="N706" s="32" t="s">
        <v>71</v>
      </c>
      <c r="O706" s="31"/>
      <c r="P706" s="32" t="s">
        <v>70</v>
      </c>
      <c r="Q706" s="31"/>
      <c r="R706" s="32" t="s">
        <v>69</v>
      </c>
      <c r="S706" s="31"/>
      <c r="T706" s="32" t="s">
        <v>68</v>
      </c>
      <c r="U706" s="31"/>
      <c r="V706" s="32" t="s">
        <v>67</v>
      </c>
      <c r="W706" s="31"/>
      <c r="X706" s="32" t="s">
        <v>66</v>
      </c>
      <c r="Y706" s="31"/>
      <c r="Z706" s="32" t="s">
        <v>65</v>
      </c>
      <c r="AA706" s="31"/>
      <c r="AB706" s="34" t="s">
        <v>64</v>
      </c>
      <c r="AC706" s="33"/>
      <c r="AD706" s="32" t="s">
        <v>63</v>
      </c>
      <c r="AE706" s="31"/>
      <c r="AF706" s="30"/>
      <c r="AG706" s="31"/>
      <c r="AH706" s="30"/>
      <c r="AI706" s="20"/>
      <c r="AJ706" s="246"/>
      <c r="AK706" s="246"/>
      <c r="AL706" s="19"/>
      <c r="AM706" s="7"/>
      <c r="AN706" s="7"/>
      <c r="AO706" s="239"/>
      <c r="AP706" s="230"/>
      <c r="AQ706" s="233"/>
      <c r="AR706" s="236"/>
      <c r="AS706" s="230"/>
      <c r="AT706" s="233"/>
      <c r="AU706" s="236"/>
      <c r="AV706" s="230"/>
      <c r="AW706" s="233"/>
      <c r="AX706" s="236"/>
      <c r="AY706" s="230"/>
      <c r="AZ706" s="233"/>
      <c r="BA706" s="236"/>
      <c r="BB706" s="230"/>
      <c r="BC706" s="233"/>
      <c r="BD706" s="298"/>
      <c r="BE706" s="301"/>
      <c r="BF706" s="301"/>
      <c r="BG706" s="304"/>
    </row>
    <row r="707" spans="2:60" ht="28.15" hidden="1" customHeight="1">
      <c r="B707" s="29"/>
      <c r="C707" s="265"/>
      <c r="D707" s="28"/>
      <c r="E707" s="27"/>
      <c r="F707" s="27"/>
      <c r="G707" s="26"/>
      <c r="H707" s="257"/>
      <c r="I707" s="261"/>
      <c r="J707" s="261"/>
      <c r="K707" s="261"/>
      <c r="L707" s="23" t="s">
        <v>62</v>
      </c>
      <c r="M707" s="22"/>
      <c r="N707" s="23" t="s">
        <v>61</v>
      </c>
      <c r="O707" s="22"/>
      <c r="P707" s="23" t="s">
        <v>60</v>
      </c>
      <c r="Q707" s="22"/>
      <c r="R707" s="23" t="s">
        <v>59</v>
      </c>
      <c r="S707" s="22"/>
      <c r="T707" s="23" t="s">
        <v>58</v>
      </c>
      <c r="U707" s="22"/>
      <c r="V707" s="23" t="s">
        <v>57</v>
      </c>
      <c r="W707" s="22"/>
      <c r="X707" s="23" t="s">
        <v>56</v>
      </c>
      <c r="Y707" s="22"/>
      <c r="Z707" s="23" t="s">
        <v>55</v>
      </c>
      <c r="AA707" s="22"/>
      <c r="AB707" s="25" t="s">
        <v>54</v>
      </c>
      <c r="AC707" s="24"/>
      <c r="AD707" s="23">
        <v>39</v>
      </c>
      <c r="AE707" s="22"/>
      <c r="AF707" s="21"/>
      <c r="AG707" s="22"/>
      <c r="AH707" s="21"/>
      <c r="AI707" s="20"/>
      <c r="AJ707" s="246"/>
      <c r="AK707" s="246"/>
      <c r="AL707" s="19"/>
      <c r="AM707" s="7"/>
      <c r="AN707" s="7"/>
      <c r="AO707" s="239"/>
      <c r="AP707" s="230"/>
      <c r="AQ707" s="233"/>
      <c r="AR707" s="236"/>
      <c r="AS707" s="230"/>
      <c r="AT707" s="233"/>
      <c r="AU707" s="236"/>
      <c r="AV707" s="230"/>
      <c r="AW707" s="233"/>
      <c r="AX707" s="236"/>
      <c r="AY707" s="230"/>
      <c r="AZ707" s="233"/>
      <c r="BA707" s="236"/>
      <c r="BB707" s="230"/>
      <c r="BC707" s="233"/>
      <c r="BD707" s="298"/>
      <c r="BE707" s="301"/>
      <c r="BF707" s="301"/>
      <c r="BG707" s="304"/>
    </row>
    <row r="708" spans="2:60" ht="28.15" hidden="1" customHeight="1" thickBot="1">
      <c r="B708" s="18"/>
      <c r="C708" s="271"/>
      <c r="D708" s="17"/>
      <c r="E708" s="16"/>
      <c r="F708" s="16"/>
      <c r="G708" s="15"/>
      <c r="H708" s="258"/>
      <c r="I708" s="272"/>
      <c r="J708" s="272"/>
      <c r="K708" s="272"/>
      <c r="L708" s="12" t="s">
        <v>53</v>
      </c>
      <c r="M708" s="11"/>
      <c r="N708" s="12" t="s">
        <v>52</v>
      </c>
      <c r="O708" s="11"/>
      <c r="P708" s="12" t="s">
        <v>51</v>
      </c>
      <c r="Q708" s="11"/>
      <c r="R708" s="12" t="s">
        <v>50</v>
      </c>
      <c r="S708" s="11"/>
      <c r="T708" s="12">
        <v>20</v>
      </c>
      <c r="U708" s="11"/>
      <c r="V708" s="12" t="s">
        <v>49</v>
      </c>
      <c r="W708" s="11"/>
      <c r="X708" s="12" t="s">
        <v>48</v>
      </c>
      <c r="Y708" s="11"/>
      <c r="Z708" s="12" t="s">
        <v>47</v>
      </c>
      <c r="AA708" s="11"/>
      <c r="AB708" s="14" t="s">
        <v>46</v>
      </c>
      <c r="AC708" s="13"/>
      <c r="AD708" s="12" t="s">
        <v>45</v>
      </c>
      <c r="AE708" s="11"/>
      <c r="AF708" s="10"/>
      <c r="AG708" s="11"/>
      <c r="AH708" s="10"/>
      <c r="AI708" s="9"/>
      <c r="AJ708" s="247"/>
      <c r="AK708" s="247"/>
      <c r="AL708" s="8"/>
      <c r="AM708" s="7"/>
      <c r="AN708" s="7"/>
      <c r="AO708" s="240"/>
      <c r="AP708" s="231"/>
      <c r="AQ708" s="234"/>
      <c r="AR708" s="237"/>
      <c r="AS708" s="231"/>
      <c r="AT708" s="234"/>
      <c r="AU708" s="237"/>
      <c r="AV708" s="231"/>
      <c r="AW708" s="234"/>
      <c r="AX708" s="237"/>
      <c r="AY708" s="231"/>
      <c r="AZ708" s="234"/>
      <c r="BA708" s="237"/>
      <c r="BB708" s="231"/>
      <c r="BC708" s="234"/>
      <c r="BD708" s="299"/>
      <c r="BE708" s="302"/>
      <c r="BF708" s="302"/>
      <c r="BG708" s="305"/>
    </row>
    <row r="709" spans="2:60" ht="85.9" hidden="1" customHeight="1" thickBot="1">
      <c r="B709" s="94" t="s">
        <v>119</v>
      </c>
      <c r="C709" s="83" t="s">
        <v>118</v>
      </c>
      <c r="D709" s="88" t="s">
        <v>117</v>
      </c>
      <c r="E709" s="93" t="s">
        <v>116</v>
      </c>
      <c r="F709" s="92"/>
      <c r="G709" s="91"/>
      <c r="H709" s="90" t="s">
        <v>115</v>
      </c>
      <c r="I709" s="88" t="s">
        <v>43</v>
      </c>
      <c r="J709" s="88" t="s">
        <v>114</v>
      </c>
      <c r="K709" s="88" t="s">
        <v>44</v>
      </c>
      <c r="L709" s="227" t="s">
        <v>113</v>
      </c>
      <c r="M709" s="270"/>
      <c r="N709" s="227" t="s">
        <v>112</v>
      </c>
      <c r="O709" s="270"/>
      <c r="P709" s="227" t="s">
        <v>112</v>
      </c>
      <c r="Q709" s="228"/>
      <c r="R709" s="227" t="s">
        <v>112</v>
      </c>
      <c r="S709" s="228"/>
      <c r="T709" s="227" t="s">
        <v>112</v>
      </c>
      <c r="U709" s="228"/>
      <c r="V709" s="227" t="s">
        <v>112</v>
      </c>
      <c r="W709" s="228"/>
      <c r="X709" s="227" t="s">
        <v>112</v>
      </c>
      <c r="Y709" s="228"/>
      <c r="Z709" s="227" t="s">
        <v>112</v>
      </c>
      <c r="AA709" s="228"/>
      <c r="AB709" s="227" t="s">
        <v>112</v>
      </c>
      <c r="AC709" s="228"/>
      <c r="AD709" s="227" t="s">
        <v>112</v>
      </c>
      <c r="AE709" s="228"/>
      <c r="AF709" s="244" t="s">
        <v>111</v>
      </c>
      <c r="AG709" s="228"/>
      <c r="AH709" s="90" t="s">
        <v>110</v>
      </c>
      <c r="AI709" s="89" t="s">
        <v>109</v>
      </c>
      <c r="AJ709" s="88" t="s">
        <v>108</v>
      </c>
      <c r="AK709" s="88" t="s">
        <v>107</v>
      </c>
      <c r="AL709" s="87" t="s">
        <v>106</v>
      </c>
      <c r="AM709" s="86"/>
      <c r="AN709" s="86"/>
      <c r="AO709" s="84" t="s">
        <v>105</v>
      </c>
      <c r="AP709" s="83" t="s">
        <v>104</v>
      </c>
      <c r="AQ709" s="82" t="s">
        <v>103</v>
      </c>
      <c r="AR709" s="84" t="s">
        <v>102</v>
      </c>
      <c r="AS709" s="83" t="s">
        <v>101</v>
      </c>
      <c r="AT709" s="82" t="s">
        <v>100</v>
      </c>
      <c r="AU709" s="84" t="s">
        <v>99</v>
      </c>
      <c r="AV709" s="83" t="s">
        <v>98</v>
      </c>
      <c r="AW709" s="85" t="s">
        <v>97</v>
      </c>
      <c r="AX709" s="84" t="s">
        <v>96</v>
      </c>
      <c r="AY709" s="83" t="s">
        <v>95</v>
      </c>
      <c r="AZ709" s="82" t="s">
        <v>94</v>
      </c>
      <c r="BA709" s="84" t="s">
        <v>93</v>
      </c>
      <c r="BB709" s="83" t="s">
        <v>92</v>
      </c>
      <c r="BC709" s="82" t="s">
        <v>91</v>
      </c>
      <c r="BD709" s="81" t="s">
        <v>90</v>
      </c>
      <c r="BE709" s="80" t="s">
        <v>89</v>
      </c>
      <c r="BF709" s="80" t="s">
        <v>88</v>
      </c>
      <c r="BG709" s="79" t="s">
        <v>87</v>
      </c>
    </row>
    <row r="710" spans="2:60" ht="48" hidden="1" thickBot="1">
      <c r="B710" s="78" t="s">
        <v>132</v>
      </c>
      <c r="C710" s="77"/>
      <c r="D710" s="76"/>
      <c r="E710" s="267"/>
      <c r="F710" s="268"/>
      <c r="G710" s="269"/>
      <c r="H710" s="75" t="s">
        <v>85</v>
      </c>
      <c r="I710" s="74"/>
      <c r="J710" s="74"/>
      <c r="K710" s="73"/>
      <c r="L710" s="72"/>
      <c r="M710" s="68"/>
      <c r="N710" s="72"/>
      <c r="O710" s="68"/>
      <c r="P710" s="72"/>
      <c r="Q710" s="68"/>
      <c r="R710" s="72"/>
      <c r="S710" s="68"/>
      <c r="T710" s="72"/>
      <c r="U710" s="68"/>
      <c r="V710" s="72"/>
      <c r="W710" s="68"/>
      <c r="X710" s="72"/>
      <c r="Y710" s="68"/>
      <c r="Z710" s="72"/>
      <c r="AA710" s="71"/>
      <c r="AB710" s="70"/>
      <c r="AC710" s="70"/>
      <c r="AD710" s="70"/>
      <c r="AE710" s="70"/>
      <c r="AF710" s="69" t="s">
        <v>84</v>
      </c>
      <c r="AG710" s="68"/>
      <c r="AH710" s="68"/>
      <c r="AI710" s="68"/>
      <c r="AJ710" s="67"/>
      <c r="AK710" s="67"/>
      <c r="AL710" s="66"/>
      <c r="AM710" s="65"/>
      <c r="AN710" s="65"/>
      <c r="AO710" s="64">
        <f t="shared" ref="AO710:BG710" si="50">SUM(AO711:AO722)</f>
        <v>0</v>
      </c>
      <c r="AP710" s="63">
        <f t="shared" si="50"/>
        <v>0</v>
      </c>
      <c r="AQ710" s="62">
        <f t="shared" si="50"/>
        <v>0</v>
      </c>
      <c r="AR710" s="64">
        <f t="shared" si="50"/>
        <v>0</v>
      </c>
      <c r="AS710" s="63">
        <f t="shared" si="50"/>
        <v>0</v>
      </c>
      <c r="AT710" s="62">
        <f t="shared" si="50"/>
        <v>0</v>
      </c>
      <c r="AU710" s="64">
        <f t="shared" si="50"/>
        <v>0</v>
      </c>
      <c r="AV710" s="63">
        <f t="shared" si="50"/>
        <v>0</v>
      </c>
      <c r="AW710" s="62">
        <f t="shared" si="50"/>
        <v>0</v>
      </c>
      <c r="AX710" s="64">
        <f t="shared" si="50"/>
        <v>0</v>
      </c>
      <c r="AY710" s="63">
        <f t="shared" si="50"/>
        <v>0</v>
      </c>
      <c r="AZ710" s="62">
        <f t="shared" si="50"/>
        <v>0</v>
      </c>
      <c r="BA710" s="64">
        <f t="shared" si="50"/>
        <v>0</v>
      </c>
      <c r="BB710" s="63">
        <f t="shared" si="50"/>
        <v>0</v>
      </c>
      <c r="BC710" s="62">
        <f t="shared" si="50"/>
        <v>0</v>
      </c>
      <c r="BD710" s="61">
        <f t="shared" si="50"/>
        <v>0</v>
      </c>
      <c r="BE710" s="60">
        <f t="shared" si="50"/>
        <v>0</v>
      </c>
      <c r="BF710" s="60">
        <f t="shared" si="50"/>
        <v>0</v>
      </c>
      <c r="BG710" s="59">
        <f t="shared" si="50"/>
        <v>0</v>
      </c>
      <c r="BH710" s="58" t="s">
        <v>83</v>
      </c>
    </row>
    <row r="711" spans="2:60" ht="28.15" hidden="1" customHeight="1">
      <c r="B711" s="29"/>
      <c r="C711" s="263">
        <v>1</v>
      </c>
      <c r="D711" s="47"/>
      <c r="E711" s="46"/>
      <c r="F711" s="46"/>
      <c r="G711" s="45"/>
      <c r="H711" s="255"/>
      <c r="I711" s="259"/>
      <c r="J711" s="259"/>
      <c r="K711" s="259"/>
      <c r="L711" s="42" t="s">
        <v>82</v>
      </c>
      <c r="M711" s="41"/>
      <c r="N711" s="42" t="s">
        <v>81</v>
      </c>
      <c r="O711" s="41"/>
      <c r="P711" s="42" t="s">
        <v>80</v>
      </c>
      <c r="Q711" s="41"/>
      <c r="R711" s="42" t="s">
        <v>79</v>
      </c>
      <c r="S711" s="41"/>
      <c r="T711" s="42" t="s">
        <v>78</v>
      </c>
      <c r="U711" s="41"/>
      <c r="V711" s="42" t="s">
        <v>77</v>
      </c>
      <c r="W711" s="41"/>
      <c r="X711" s="42" t="s">
        <v>76</v>
      </c>
      <c r="Y711" s="41"/>
      <c r="Z711" s="42" t="s">
        <v>75</v>
      </c>
      <c r="AA711" s="41"/>
      <c r="AB711" s="44" t="s">
        <v>74</v>
      </c>
      <c r="AC711" s="43"/>
      <c r="AD711" s="42" t="s">
        <v>73</v>
      </c>
      <c r="AE711" s="41"/>
      <c r="AF711" s="40"/>
      <c r="AG711" s="41"/>
      <c r="AH711" s="40"/>
      <c r="AI711" s="39"/>
      <c r="AJ711" s="245"/>
      <c r="AK711" s="245"/>
      <c r="AL711" s="38"/>
      <c r="AM711" s="7"/>
      <c r="AN711" s="7"/>
      <c r="AO711" s="238">
        <f>SUMPRODUCT(LEN($M711:$AE714)-LEN(SUBSTITUTE($M711:$AE714,"A", "")))</f>
        <v>0</v>
      </c>
      <c r="AP711" s="229">
        <f>SUMPRODUCT(LEN($AH711:$AH714)-LEN(SUBSTITUTE($AH711:$AH714,"A", "")))</f>
        <v>0</v>
      </c>
      <c r="AQ711" s="232">
        <f>SUMPRODUCT(LEN($AG711:$AG714)-LEN(SUBSTITUTE($AG711:$AG714,"A", "")))</f>
        <v>0</v>
      </c>
      <c r="AR711" s="235">
        <f>SUMPRODUCT(LEN($M711:$AE714)-LEN(SUBSTITUTE($M711:$AE714,"S", "")))</f>
        <v>0</v>
      </c>
      <c r="AS711" s="229">
        <f>SUMPRODUCT(LEN($AH711:$AH714)-LEN(SUBSTITUTE($AH711:$AH714,"S", "")))</f>
        <v>0</v>
      </c>
      <c r="AT711" s="232">
        <f>SUMPRODUCT(LEN($AG711:$AG714)-LEN(SUBSTITUTE($AG711:$AG714,"S", "")))</f>
        <v>0</v>
      </c>
      <c r="AU711" s="235">
        <f>SUMPRODUCT(LEN($M711:$AE714)-LEN(SUBSTITUTE($M711:$AE714,"F", "")))</f>
        <v>0</v>
      </c>
      <c r="AV711" s="229">
        <f>SUMPRODUCT(LEN($AH711:$AH714)-LEN(SUBSTITUTE($AH711:$AH714,"F", "")))</f>
        <v>0</v>
      </c>
      <c r="AW711" s="232">
        <f>SUMPRODUCT(LEN($AG711:$AG714)-LEN(SUBSTITUTE($AG711:$AG714,"F", "")))</f>
        <v>0</v>
      </c>
      <c r="AX711" s="235">
        <f>SUMPRODUCT(LEN($M711:$AE714)-LEN(SUBSTITUTE($M711:$AE714,"G", "")))</f>
        <v>0</v>
      </c>
      <c r="AY711" s="229">
        <f>SUMPRODUCT(LEN($AH711:$AH714)-LEN(SUBSTITUTE($AH711:$AH714,"G", "")))</f>
        <v>0</v>
      </c>
      <c r="AZ711" s="232">
        <f>SUMPRODUCT(LEN($AG711:$AG714)-LEN(SUBSTITUTE($AG711:$AG714,"G", "")))</f>
        <v>0</v>
      </c>
      <c r="BA711" s="235">
        <f>SUMPRODUCT(LEN($M711:$AE714)-LEN(SUBSTITUTE($M711:$AE714,"M", "")))</f>
        <v>0</v>
      </c>
      <c r="BB711" s="229">
        <f>SUMPRODUCT(LEN($AH711:$AH714)-LEN(SUBSTITUTE($AH711:$AH714,"M", "")))</f>
        <v>0</v>
      </c>
      <c r="BC711" s="232">
        <f>SUMPRODUCT(LEN($AG711:$AG714)-LEN(SUBSTITUTE($AG711:$AG714,"M", "")))</f>
        <v>0</v>
      </c>
      <c r="BD711" s="297">
        <f>SUMPRODUCT(LEN($AI711:$AI714)-LEN(SUBSTITUTE($AI711:$AI714,"S", "")))</f>
        <v>0</v>
      </c>
      <c r="BE711" s="300">
        <f>SUMPRODUCT(LEN($AI711:$AI714)-LEN(SUBSTITUTE($AI711:$AI714,"F", "")))</f>
        <v>0</v>
      </c>
      <c r="BF711" s="300">
        <f>SUMPRODUCT(LEN($AI711:$AI714)-LEN(SUBSTITUTE($AI711:$AI714,"G", "")))</f>
        <v>0</v>
      </c>
      <c r="BG711" s="303">
        <f>SUMPRODUCT(LEN($AI711:$AI714)-LEN(SUBSTITUTE($AI711:$AI714,"M", "")))</f>
        <v>0</v>
      </c>
    </row>
    <row r="712" spans="2:60" ht="28.15" hidden="1" customHeight="1" thickBot="1">
      <c r="B712" s="29"/>
      <c r="C712" s="264"/>
      <c r="D712" s="37"/>
      <c r="E712" s="36"/>
      <c r="F712" s="36"/>
      <c r="G712" s="35"/>
      <c r="H712" s="256"/>
      <c r="I712" s="260"/>
      <c r="J712" s="260"/>
      <c r="K712" s="260"/>
      <c r="L712" s="32" t="s">
        <v>72</v>
      </c>
      <c r="M712" s="31"/>
      <c r="N712" s="32" t="s">
        <v>71</v>
      </c>
      <c r="O712" s="31"/>
      <c r="P712" s="32" t="s">
        <v>70</v>
      </c>
      <c r="Q712" s="31"/>
      <c r="R712" s="32" t="s">
        <v>69</v>
      </c>
      <c r="S712" s="31"/>
      <c r="T712" s="32" t="s">
        <v>68</v>
      </c>
      <c r="U712" s="31"/>
      <c r="V712" s="32" t="s">
        <v>67</v>
      </c>
      <c r="W712" s="31"/>
      <c r="X712" s="32" t="s">
        <v>66</v>
      </c>
      <c r="Y712" s="31"/>
      <c r="Z712" s="32" t="s">
        <v>65</v>
      </c>
      <c r="AA712" s="31"/>
      <c r="AB712" s="34" t="s">
        <v>64</v>
      </c>
      <c r="AC712" s="33"/>
      <c r="AD712" s="32" t="s">
        <v>63</v>
      </c>
      <c r="AE712" s="31"/>
      <c r="AF712" s="30"/>
      <c r="AG712" s="31"/>
      <c r="AH712" s="30"/>
      <c r="AI712" s="20"/>
      <c r="AJ712" s="246"/>
      <c r="AK712" s="246"/>
      <c r="AL712" s="19"/>
      <c r="AM712" s="7"/>
      <c r="AN712" s="7"/>
      <c r="AO712" s="239"/>
      <c r="AP712" s="230"/>
      <c r="AQ712" s="233"/>
      <c r="AR712" s="236"/>
      <c r="AS712" s="230"/>
      <c r="AT712" s="233"/>
      <c r="AU712" s="236"/>
      <c r="AV712" s="230"/>
      <c r="AW712" s="233"/>
      <c r="AX712" s="236"/>
      <c r="AY712" s="230"/>
      <c r="AZ712" s="233"/>
      <c r="BA712" s="236"/>
      <c r="BB712" s="230"/>
      <c r="BC712" s="233"/>
      <c r="BD712" s="298"/>
      <c r="BE712" s="301"/>
      <c r="BF712" s="301"/>
      <c r="BG712" s="304"/>
    </row>
    <row r="713" spans="2:60" ht="28.15" hidden="1" customHeight="1">
      <c r="B713" s="29"/>
      <c r="C713" s="265"/>
      <c r="D713" s="28"/>
      <c r="E713" s="27"/>
      <c r="F713" s="27"/>
      <c r="G713" s="26"/>
      <c r="H713" s="257"/>
      <c r="I713" s="261"/>
      <c r="J713" s="261"/>
      <c r="K713" s="261"/>
      <c r="L713" s="23" t="s">
        <v>62</v>
      </c>
      <c r="M713" s="22"/>
      <c r="N713" s="23" t="s">
        <v>61</v>
      </c>
      <c r="O713" s="22"/>
      <c r="P713" s="23" t="s">
        <v>60</v>
      </c>
      <c r="Q713" s="22"/>
      <c r="R713" s="23" t="s">
        <v>59</v>
      </c>
      <c r="S713" s="22"/>
      <c r="T713" s="23" t="s">
        <v>58</v>
      </c>
      <c r="U713" s="22"/>
      <c r="V713" s="23" t="s">
        <v>57</v>
      </c>
      <c r="W713" s="22"/>
      <c r="X713" s="23" t="s">
        <v>56</v>
      </c>
      <c r="Y713" s="22"/>
      <c r="Z713" s="23" t="s">
        <v>55</v>
      </c>
      <c r="AA713" s="22"/>
      <c r="AB713" s="25" t="s">
        <v>54</v>
      </c>
      <c r="AC713" s="24"/>
      <c r="AD713" s="23">
        <v>39</v>
      </c>
      <c r="AE713" s="22"/>
      <c r="AF713" s="21"/>
      <c r="AG713" s="22"/>
      <c r="AH713" s="21"/>
      <c r="AI713" s="20"/>
      <c r="AJ713" s="246"/>
      <c r="AK713" s="246"/>
      <c r="AL713" s="19"/>
      <c r="AM713" s="7"/>
      <c r="AN713" s="7"/>
      <c r="AO713" s="239"/>
      <c r="AP713" s="230"/>
      <c r="AQ713" s="233"/>
      <c r="AR713" s="236"/>
      <c r="AS713" s="230"/>
      <c r="AT713" s="233"/>
      <c r="AU713" s="236"/>
      <c r="AV713" s="230"/>
      <c r="AW713" s="233"/>
      <c r="AX713" s="236"/>
      <c r="AY713" s="230"/>
      <c r="AZ713" s="233"/>
      <c r="BA713" s="236"/>
      <c r="BB713" s="230"/>
      <c r="BC713" s="233"/>
      <c r="BD713" s="298"/>
      <c r="BE713" s="301"/>
      <c r="BF713" s="301"/>
      <c r="BG713" s="304"/>
    </row>
    <row r="714" spans="2:60" ht="28.15" hidden="1" customHeight="1" thickBot="1">
      <c r="B714" s="29"/>
      <c r="C714" s="266"/>
      <c r="D714" s="57"/>
      <c r="E714" s="56"/>
      <c r="F714" s="56"/>
      <c r="G714" s="55"/>
      <c r="H714" s="258"/>
      <c r="I714" s="262"/>
      <c r="J714" s="262"/>
      <c r="K714" s="262"/>
      <c r="L714" s="52" t="s">
        <v>53</v>
      </c>
      <c r="M714" s="51"/>
      <c r="N714" s="52" t="s">
        <v>52</v>
      </c>
      <c r="O714" s="51"/>
      <c r="P714" s="52" t="s">
        <v>51</v>
      </c>
      <c r="Q714" s="51"/>
      <c r="R714" s="52" t="s">
        <v>50</v>
      </c>
      <c r="S714" s="51"/>
      <c r="T714" s="52">
        <v>20</v>
      </c>
      <c r="U714" s="51"/>
      <c r="V714" s="52" t="s">
        <v>49</v>
      </c>
      <c r="W714" s="51"/>
      <c r="X714" s="52" t="s">
        <v>48</v>
      </c>
      <c r="Y714" s="51"/>
      <c r="Z714" s="52" t="s">
        <v>47</v>
      </c>
      <c r="AA714" s="51"/>
      <c r="AB714" s="54" t="s">
        <v>46</v>
      </c>
      <c r="AC714" s="53"/>
      <c r="AD714" s="52" t="s">
        <v>45</v>
      </c>
      <c r="AE714" s="51"/>
      <c r="AF714" s="50"/>
      <c r="AG714" s="51"/>
      <c r="AH714" s="50"/>
      <c r="AI714" s="49"/>
      <c r="AJ714" s="248"/>
      <c r="AK714" s="248"/>
      <c r="AL714" s="48"/>
      <c r="AM714" s="7"/>
      <c r="AN714" s="7"/>
      <c r="AO714" s="240"/>
      <c r="AP714" s="231"/>
      <c r="AQ714" s="234"/>
      <c r="AR714" s="237"/>
      <c r="AS714" s="231"/>
      <c r="AT714" s="234"/>
      <c r="AU714" s="237"/>
      <c r="AV714" s="231"/>
      <c r="AW714" s="234"/>
      <c r="AX714" s="237"/>
      <c r="AY714" s="231"/>
      <c r="AZ714" s="234"/>
      <c r="BA714" s="237"/>
      <c r="BB714" s="231"/>
      <c r="BC714" s="234"/>
      <c r="BD714" s="299"/>
      <c r="BE714" s="302"/>
      <c r="BF714" s="302"/>
      <c r="BG714" s="305"/>
    </row>
    <row r="715" spans="2:60" ht="28.15" hidden="1" customHeight="1">
      <c r="B715" s="29"/>
      <c r="C715" s="263">
        <v>2</v>
      </c>
      <c r="D715" s="47"/>
      <c r="E715" s="46"/>
      <c r="F715" s="46"/>
      <c r="G715" s="45"/>
      <c r="H715" s="255"/>
      <c r="I715" s="259"/>
      <c r="J715" s="259"/>
      <c r="K715" s="259"/>
      <c r="L715" s="42" t="s">
        <v>82</v>
      </c>
      <c r="M715" s="41"/>
      <c r="N715" s="42" t="s">
        <v>81</v>
      </c>
      <c r="O715" s="41"/>
      <c r="P715" s="42" t="s">
        <v>80</v>
      </c>
      <c r="Q715" s="41"/>
      <c r="R715" s="42" t="s">
        <v>79</v>
      </c>
      <c r="S715" s="41"/>
      <c r="T715" s="42" t="s">
        <v>78</v>
      </c>
      <c r="U715" s="41"/>
      <c r="V715" s="42" t="s">
        <v>77</v>
      </c>
      <c r="W715" s="41"/>
      <c r="X715" s="42" t="s">
        <v>76</v>
      </c>
      <c r="Y715" s="41"/>
      <c r="Z715" s="42" t="s">
        <v>75</v>
      </c>
      <c r="AA715" s="41"/>
      <c r="AB715" s="44" t="s">
        <v>74</v>
      </c>
      <c r="AC715" s="43"/>
      <c r="AD715" s="42" t="s">
        <v>73</v>
      </c>
      <c r="AE715" s="41"/>
      <c r="AF715" s="40"/>
      <c r="AG715" s="41"/>
      <c r="AH715" s="40"/>
      <c r="AI715" s="39"/>
      <c r="AJ715" s="249"/>
      <c r="AK715" s="252"/>
      <c r="AL715" s="38"/>
      <c r="AM715" s="7"/>
      <c r="AN715" s="7"/>
      <c r="AO715" s="238">
        <f>SUMPRODUCT(LEN($M715:$AE718)-LEN(SUBSTITUTE($M715:$AE718,"A", "")))</f>
        <v>0</v>
      </c>
      <c r="AP715" s="229">
        <f>SUMPRODUCT(LEN($AH715:$AH718)-LEN(SUBSTITUTE($AH715:$AH718,"A", "")))</f>
        <v>0</v>
      </c>
      <c r="AQ715" s="232">
        <f>SUMPRODUCT(LEN($AG715:$AG718)-LEN(SUBSTITUTE($AG715:$AG718,"A", "")))</f>
        <v>0</v>
      </c>
      <c r="AR715" s="235">
        <f>SUMPRODUCT(LEN($M715:$AE718)-LEN(SUBSTITUTE($M715:$AE718,"S", "")))</f>
        <v>0</v>
      </c>
      <c r="AS715" s="229">
        <f>SUMPRODUCT(LEN($AH715:$AH718)-LEN(SUBSTITUTE($AH715:$AH718,"S", "")))</f>
        <v>0</v>
      </c>
      <c r="AT715" s="232">
        <f>SUMPRODUCT(LEN($AG715:$AG718)-LEN(SUBSTITUTE($AG715:$AG718,"S", "")))</f>
        <v>0</v>
      </c>
      <c r="AU715" s="235">
        <f>SUMPRODUCT(LEN($M715:$AE718)-LEN(SUBSTITUTE($M715:$AE718,"F", "")))</f>
        <v>0</v>
      </c>
      <c r="AV715" s="229">
        <f>SUMPRODUCT(LEN($AH715:$AH718)-LEN(SUBSTITUTE($AH715:$AH718,"F", "")))</f>
        <v>0</v>
      </c>
      <c r="AW715" s="232">
        <f>SUMPRODUCT(LEN($AG715:$AG718)-LEN(SUBSTITUTE($AG715:$AG718,"F", "")))</f>
        <v>0</v>
      </c>
      <c r="AX715" s="235">
        <f>SUMPRODUCT(LEN($M715:$AE718)-LEN(SUBSTITUTE($M715:$AE718,"G", "")))</f>
        <v>0</v>
      </c>
      <c r="AY715" s="229">
        <f>SUMPRODUCT(LEN($AH715:$AH718)-LEN(SUBSTITUTE($AH715:$AH718,"G", "")))</f>
        <v>0</v>
      </c>
      <c r="AZ715" s="232">
        <f>SUMPRODUCT(LEN($AG715:$AG718)-LEN(SUBSTITUTE($AG715:$AG718,"G", "")))</f>
        <v>0</v>
      </c>
      <c r="BA715" s="235">
        <f>SUMPRODUCT(LEN($M715:$AE718)-LEN(SUBSTITUTE($M715:$AE718,"M", "")))</f>
        <v>0</v>
      </c>
      <c r="BB715" s="229">
        <f>SUMPRODUCT(LEN($AH715:$AH718)-LEN(SUBSTITUTE($AH715:$AH718,"M", "")))</f>
        <v>0</v>
      </c>
      <c r="BC715" s="232">
        <f>SUMPRODUCT(LEN($AG715:$AG718)-LEN(SUBSTITUTE($AG715:$AG718,"M", "")))</f>
        <v>0</v>
      </c>
      <c r="BD715" s="297">
        <f>SUMPRODUCT(LEN($AI715:$AI718)-LEN(SUBSTITUTE($AI715:$AI718,"S", "")))</f>
        <v>0</v>
      </c>
      <c r="BE715" s="300">
        <f>SUMPRODUCT(LEN($AI715:$AI718)-LEN(SUBSTITUTE($AI715:$AI718,"F", "")))</f>
        <v>0</v>
      </c>
      <c r="BF715" s="300">
        <f>SUMPRODUCT(LEN($AI715:$AI718)-LEN(SUBSTITUTE($AI715:$AI718,"G", "")))</f>
        <v>0</v>
      </c>
      <c r="BG715" s="303">
        <f>SUMPRODUCT(LEN($AI715:$AI718)-LEN(SUBSTITUTE($AI715:$AI718,"M", "")))</f>
        <v>0</v>
      </c>
    </row>
    <row r="716" spans="2:60" ht="28.15" hidden="1" customHeight="1" thickBot="1">
      <c r="B716" s="29"/>
      <c r="C716" s="264"/>
      <c r="D716" s="37"/>
      <c r="E716" s="36"/>
      <c r="F716" s="36"/>
      <c r="G716" s="35"/>
      <c r="H716" s="256"/>
      <c r="I716" s="260"/>
      <c r="J716" s="260"/>
      <c r="K716" s="260"/>
      <c r="L716" s="32" t="s">
        <v>72</v>
      </c>
      <c r="M716" s="31"/>
      <c r="N716" s="32" t="s">
        <v>71</v>
      </c>
      <c r="O716" s="31"/>
      <c r="P716" s="32" t="s">
        <v>70</v>
      </c>
      <c r="Q716" s="31"/>
      <c r="R716" s="32" t="s">
        <v>69</v>
      </c>
      <c r="S716" s="31"/>
      <c r="T716" s="32" t="s">
        <v>68</v>
      </c>
      <c r="U716" s="31"/>
      <c r="V716" s="32" t="s">
        <v>67</v>
      </c>
      <c r="W716" s="31"/>
      <c r="X716" s="32" t="s">
        <v>66</v>
      </c>
      <c r="Y716" s="31"/>
      <c r="Z716" s="32" t="s">
        <v>65</v>
      </c>
      <c r="AA716" s="31"/>
      <c r="AB716" s="34" t="s">
        <v>64</v>
      </c>
      <c r="AC716" s="33"/>
      <c r="AD716" s="32" t="s">
        <v>63</v>
      </c>
      <c r="AE716" s="31"/>
      <c r="AF716" s="30"/>
      <c r="AG716" s="31"/>
      <c r="AH716" s="30"/>
      <c r="AI716" s="20"/>
      <c r="AJ716" s="250"/>
      <c r="AK716" s="253"/>
      <c r="AL716" s="19"/>
      <c r="AM716" s="7"/>
      <c r="AN716" s="7"/>
      <c r="AO716" s="239"/>
      <c r="AP716" s="230"/>
      <c r="AQ716" s="233"/>
      <c r="AR716" s="236"/>
      <c r="AS716" s="230"/>
      <c r="AT716" s="233"/>
      <c r="AU716" s="236"/>
      <c r="AV716" s="230"/>
      <c r="AW716" s="233"/>
      <c r="AX716" s="236"/>
      <c r="AY716" s="230"/>
      <c r="AZ716" s="233"/>
      <c r="BA716" s="236"/>
      <c r="BB716" s="230"/>
      <c r="BC716" s="233"/>
      <c r="BD716" s="298"/>
      <c r="BE716" s="301"/>
      <c r="BF716" s="301"/>
      <c r="BG716" s="304"/>
    </row>
    <row r="717" spans="2:60" ht="28.15" hidden="1" customHeight="1">
      <c r="B717" s="29"/>
      <c r="C717" s="265"/>
      <c r="D717" s="28"/>
      <c r="E717" s="27"/>
      <c r="F717" s="27"/>
      <c r="G717" s="26"/>
      <c r="H717" s="257"/>
      <c r="I717" s="261"/>
      <c r="J717" s="261"/>
      <c r="K717" s="261"/>
      <c r="L717" s="23" t="s">
        <v>62</v>
      </c>
      <c r="M717" s="22"/>
      <c r="N717" s="23" t="s">
        <v>61</v>
      </c>
      <c r="O717" s="22"/>
      <c r="P717" s="23" t="s">
        <v>60</v>
      </c>
      <c r="Q717" s="22"/>
      <c r="R717" s="23" t="s">
        <v>59</v>
      </c>
      <c r="S717" s="22"/>
      <c r="T717" s="23" t="s">
        <v>58</v>
      </c>
      <c r="U717" s="22"/>
      <c r="V717" s="23" t="s">
        <v>57</v>
      </c>
      <c r="W717" s="22"/>
      <c r="X717" s="23" t="s">
        <v>56</v>
      </c>
      <c r="Y717" s="22"/>
      <c r="Z717" s="23" t="s">
        <v>55</v>
      </c>
      <c r="AA717" s="22"/>
      <c r="AB717" s="25" t="s">
        <v>54</v>
      </c>
      <c r="AC717" s="24"/>
      <c r="AD717" s="23">
        <v>39</v>
      </c>
      <c r="AE717" s="22"/>
      <c r="AF717" s="21"/>
      <c r="AG717" s="22"/>
      <c r="AH717" s="21"/>
      <c r="AI717" s="20"/>
      <c r="AJ717" s="250"/>
      <c r="AK717" s="253"/>
      <c r="AL717" s="19"/>
      <c r="AM717" s="7"/>
      <c r="AN717" s="7"/>
      <c r="AO717" s="239"/>
      <c r="AP717" s="230"/>
      <c r="AQ717" s="233"/>
      <c r="AR717" s="236"/>
      <c r="AS717" s="230"/>
      <c r="AT717" s="233"/>
      <c r="AU717" s="236"/>
      <c r="AV717" s="230"/>
      <c r="AW717" s="233"/>
      <c r="AX717" s="236"/>
      <c r="AY717" s="230"/>
      <c r="AZ717" s="233"/>
      <c r="BA717" s="236"/>
      <c r="BB717" s="230"/>
      <c r="BC717" s="233"/>
      <c r="BD717" s="298"/>
      <c r="BE717" s="301"/>
      <c r="BF717" s="301"/>
      <c r="BG717" s="304"/>
    </row>
    <row r="718" spans="2:60" ht="28.15" hidden="1" customHeight="1" thickBot="1">
      <c r="B718" s="29"/>
      <c r="C718" s="266"/>
      <c r="D718" s="57"/>
      <c r="E718" s="56"/>
      <c r="F718" s="56"/>
      <c r="G718" s="55"/>
      <c r="H718" s="258"/>
      <c r="I718" s="262"/>
      <c r="J718" s="262"/>
      <c r="K718" s="262"/>
      <c r="L718" s="52" t="s">
        <v>53</v>
      </c>
      <c r="M718" s="51"/>
      <c r="N718" s="52" t="s">
        <v>52</v>
      </c>
      <c r="O718" s="51"/>
      <c r="P718" s="52" t="s">
        <v>51</v>
      </c>
      <c r="Q718" s="51"/>
      <c r="R718" s="52" t="s">
        <v>50</v>
      </c>
      <c r="S718" s="51"/>
      <c r="T718" s="52">
        <v>20</v>
      </c>
      <c r="U718" s="51"/>
      <c r="V718" s="52" t="s">
        <v>49</v>
      </c>
      <c r="W718" s="51"/>
      <c r="X718" s="52" t="s">
        <v>48</v>
      </c>
      <c r="Y718" s="51"/>
      <c r="Z718" s="52" t="s">
        <v>47</v>
      </c>
      <c r="AA718" s="51"/>
      <c r="AB718" s="54" t="s">
        <v>46</v>
      </c>
      <c r="AC718" s="53"/>
      <c r="AD718" s="52" t="s">
        <v>45</v>
      </c>
      <c r="AE718" s="51"/>
      <c r="AF718" s="50"/>
      <c r="AG718" s="51"/>
      <c r="AH718" s="50"/>
      <c r="AI718" s="49"/>
      <c r="AJ718" s="251"/>
      <c r="AK718" s="254"/>
      <c r="AL718" s="48"/>
      <c r="AM718" s="7"/>
      <c r="AN718" s="7"/>
      <c r="AO718" s="240"/>
      <c r="AP718" s="231"/>
      <c r="AQ718" s="234"/>
      <c r="AR718" s="237"/>
      <c r="AS718" s="231"/>
      <c r="AT718" s="234"/>
      <c r="AU718" s="237"/>
      <c r="AV718" s="231"/>
      <c r="AW718" s="234"/>
      <c r="AX718" s="237"/>
      <c r="AY718" s="231"/>
      <c r="AZ718" s="234"/>
      <c r="BA718" s="237"/>
      <c r="BB718" s="231"/>
      <c r="BC718" s="234"/>
      <c r="BD718" s="299"/>
      <c r="BE718" s="302"/>
      <c r="BF718" s="302"/>
      <c r="BG718" s="305"/>
    </row>
    <row r="719" spans="2:60" ht="28.15" hidden="1" customHeight="1">
      <c r="B719" s="29"/>
      <c r="C719" s="263">
        <v>3</v>
      </c>
      <c r="D719" s="47"/>
      <c r="E719" s="46"/>
      <c r="F719" s="46"/>
      <c r="G719" s="45"/>
      <c r="H719" s="255"/>
      <c r="I719" s="259"/>
      <c r="J719" s="259"/>
      <c r="K719" s="259"/>
      <c r="L719" s="42" t="s">
        <v>82</v>
      </c>
      <c r="M719" s="41"/>
      <c r="N719" s="42" t="s">
        <v>81</v>
      </c>
      <c r="O719" s="41"/>
      <c r="P719" s="42" t="s">
        <v>80</v>
      </c>
      <c r="Q719" s="41"/>
      <c r="R719" s="42" t="s">
        <v>79</v>
      </c>
      <c r="S719" s="41"/>
      <c r="T719" s="42" t="s">
        <v>78</v>
      </c>
      <c r="U719" s="41"/>
      <c r="V719" s="42" t="s">
        <v>77</v>
      </c>
      <c r="W719" s="41"/>
      <c r="X719" s="42" t="s">
        <v>76</v>
      </c>
      <c r="Y719" s="41"/>
      <c r="Z719" s="42" t="s">
        <v>75</v>
      </c>
      <c r="AA719" s="41"/>
      <c r="AB719" s="44" t="s">
        <v>74</v>
      </c>
      <c r="AC719" s="43"/>
      <c r="AD719" s="42" t="s">
        <v>73</v>
      </c>
      <c r="AE719" s="41"/>
      <c r="AF719" s="40"/>
      <c r="AG719" s="41"/>
      <c r="AH719" s="40"/>
      <c r="AI719" s="39"/>
      <c r="AJ719" s="245"/>
      <c r="AK719" s="245"/>
      <c r="AL719" s="38"/>
      <c r="AM719" s="7"/>
      <c r="AN719" s="7"/>
      <c r="AO719" s="238">
        <f>SUMPRODUCT(LEN($M719:$AE722)-LEN(SUBSTITUTE($M719:$AE722,"A", "")))</f>
        <v>0</v>
      </c>
      <c r="AP719" s="229">
        <f>SUMPRODUCT(LEN($AH719:$AH722)-LEN(SUBSTITUTE($AH719:$AH722,"A", "")))</f>
        <v>0</v>
      </c>
      <c r="AQ719" s="232">
        <f>SUMPRODUCT(LEN($AG719:$AG722)-LEN(SUBSTITUTE($AG719:$AG722,"A", "")))</f>
        <v>0</v>
      </c>
      <c r="AR719" s="235">
        <f>SUMPRODUCT(LEN($M719:$AE722)-LEN(SUBSTITUTE($M719:$AE722,"S", "")))</f>
        <v>0</v>
      </c>
      <c r="AS719" s="229">
        <f>SUMPRODUCT(LEN($AH719:$AH722)-LEN(SUBSTITUTE($AH719:$AH722,"S", "")))</f>
        <v>0</v>
      </c>
      <c r="AT719" s="232">
        <f>SUMPRODUCT(LEN($AG719:$AG722)-LEN(SUBSTITUTE($AG719:$AG722,"S", "")))</f>
        <v>0</v>
      </c>
      <c r="AU719" s="235">
        <f>SUMPRODUCT(LEN($M719:$AE722)-LEN(SUBSTITUTE($M719:$AE722,"F", "")))</f>
        <v>0</v>
      </c>
      <c r="AV719" s="229">
        <f>SUMPRODUCT(LEN($AH719:$AH722)-LEN(SUBSTITUTE($AH719:$AH722,"F", "")))</f>
        <v>0</v>
      </c>
      <c r="AW719" s="232">
        <f>SUMPRODUCT(LEN($AG719:$AG722)-LEN(SUBSTITUTE($AG719:$AG722,"F", "")))</f>
        <v>0</v>
      </c>
      <c r="AX719" s="235">
        <f>SUMPRODUCT(LEN($M719:$AE722)-LEN(SUBSTITUTE($M719:$AE722,"G", "")))</f>
        <v>0</v>
      </c>
      <c r="AY719" s="229">
        <f>SUMPRODUCT(LEN($AH719:$AH722)-LEN(SUBSTITUTE($AH719:$AH722,"G", "")))</f>
        <v>0</v>
      </c>
      <c r="AZ719" s="232">
        <f>SUMPRODUCT(LEN($AG719:$AG722)-LEN(SUBSTITUTE($AG719:$AG722,"G", "")))</f>
        <v>0</v>
      </c>
      <c r="BA719" s="235">
        <f>SUMPRODUCT(LEN($M719:$AE722)-LEN(SUBSTITUTE($M719:$AE722,"M", "")))</f>
        <v>0</v>
      </c>
      <c r="BB719" s="229">
        <f>SUMPRODUCT(LEN($AH719:$AH722)-LEN(SUBSTITUTE($AH719:$AH722,"M", "")))</f>
        <v>0</v>
      </c>
      <c r="BC719" s="232">
        <f>SUMPRODUCT(LEN($AG719:$AG722)-LEN(SUBSTITUTE($AG719:$AG722,"M", "")))</f>
        <v>0</v>
      </c>
      <c r="BD719" s="297">
        <f>SUMPRODUCT(LEN($AI719:$AI722)-LEN(SUBSTITUTE($AI719:$AI722,"S", "")))</f>
        <v>0</v>
      </c>
      <c r="BE719" s="300">
        <f>SUMPRODUCT(LEN($AI719:$AI722)-LEN(SUBSTITUTE($AI719:$AI722,"F", "")))</f>
        <v>0</v>
      </c>
      <c r="BF719" s="300">
        <f>SUMPRODUCT(LEN($AI719:$AI722)-LEN(SUBSTITUTE($AI719:$AI722,"G", "")))</f>
        <v>0</v>
      </c>
      <c r="BG719" s="303">
        <f>SUMPRODUCT(LEN($AI719:$AI722)-LEN(SUBSTITUTE($AI719:$AI722,"M", "")))</f>
        <v>0</v>
      </c>
    </row>
    <row r="720" spans="2:60" ht="28.15" hidden="1" customHeight="1" thickBot="1">
      <c r="B720" s="29"/>
      <c r="C720" s="264"/>
      <c r="D720" s="37"/>
      <c r="E720" s="36"/>
      <c r="F720" s="36"/>
      <c r="G720" s="35"/>
      <c r="H720" s="256"/>
      <c r="I720" s="260"/>
      <c r="J720" s="260"/>
      <c r="K720" s="260"/>
      <c r="L720" s="32" t="s">
        <v>72</v>
      </c>
      <c r="M720" s="31"/>
      <c r="N720" s="32" t="s">
        <v>71</v>
      </c>
      <c r="O720" s="31"/>
      <c r="P720" s="32" t="s">
        <v>70</v>
      </c>
      <c r="Q720" s="31"/>
      <c r="R720" s="32" t="s">
        <v>69</v>
      </c>
      <c r="S720" s="31"/>
      <c r="T720" s="32" t="s">
        <v>68</v>
      </c>
      <c r="U720" s="31"/>
      <c r="V720" s="32" t="s">
        <v>67</v>
      </c>
      <c r="W720" s="31"/>
      <c r="X720" s="32" t="s">
        <v>66</v>
      </c>
      <c r="Y720" s="31"/>
      <c r="Z720" s="32" t="s">
        <v>65</v>
      </c>
      <c r="AA720" s="31"/>
      <c r="AB720" s="34" t="s">
        <v>64</v>
      </c>
      <c r="AC720" s="33"/>
      <c r="AD720" s="32" t="s">
        <v>63</v>
      </c>
      <c r="AE720" s="31"/>
      <c r="AF720" s="30"/>
      <c r="AG720" s="31"/>
      <c r="AH720" s="30"/>
      <c r="AI720" s="20"/>
      <c r="AJ720" s="246"/>
      <c r="AK720" s="246"/>
      <c r="AL720" s="19"/>
      <c r="AM720" s="7"/>
      <c r="AN720" s="7"/>
      <c r="AO720" s="239"/>
      <c r="AP720" s="230"/>
      <c r="AQ720" s="233"/>
      <c r="AR720" s="236"/>
      <c r="AS720" s="230"/>
      <c r="AT720" s="233"/>
      <c r="AU720" s="236"/>
      <c r="AV720" s="230"/>
      <c r="AW720" s="233"/>
      <c r="AX720" s="236"/>
      <c r="AY720" s="230"/>
      <c r="AZ720" s="233"/>
      <c r="BA720" s="236"/>
      <c r="BB720" s="230"/>
      <c r="BC720" s="233"/>
      <c r="BD720" s="298"/>
      <c r="BE720" s="301"/>
      <c r="BF720" s="301"/>
      <c r="BG720" s="304"/>
    </row>
    <row r="721" spans="2:60" ht="28.15" hidden="1" customHeight="1">
      <c r="B721" s="29"/>
      <c r="C721" s="265"/>
      <c r="D721" s="28"/>
      <c r="E721" s="27"/>
      <c r="F721" s="27"/>
      <c r="G721" s="26"/>
      <c r="H721" s="257"/>
      <c r="I721" s="261"/>
      <c r="J721" s="261"/>
      <c r="K721" s="261"/>
      <c r="L721" s="23" t="s">
        <v>62</v>
      </c>
      <c r="M721" s="22"/>
      <c r="N721" s="23" t="s">
        <v>61</v>
      </c>
      <c r="O721" s="22"/>
      <c r="P721" s="23" t="s">
        <v>60</v>
      </c>
      <c r="Q721" s="22"/>
      <c r="R721" s="23" t="s">
        <v>59</v>
      </c>
      <c r="S721" s="22"/>
      <c r="T721" s="23" t="s">
        <v>58</v>
      </c>
      <c r="U721" s="22"/>
      <c r="V721" s="23" t="s">
        <v>57</v>
      </c>
      <c r="W721" s="22"/>
      <c r="X721" s="23" t="s">
        <v>56</v>
      </c>
      <c r="Y721" s="22"/>
      <c r="Z721" s="23" t="s">
        <v>55</v>
      </c>
      <c r="AA721" s="22"/>
      <c r="AB721" s="25" t="s">
        <v>54</v>
      </c>
      <c r="AC721" s="24"/>
      <c r="AD721" s="23">
        <v>39</v>
      </c>
      <c r="AE721" s="22"/>
      <c r="AF721" s="21"/>
      <c r="AG721" s="22"/>
      <c r="AH721" s="21"/>
      <c r="AI721" s="20"/>
      <c r="AJ721" s="246"/>
      <c r="AK721" s="246"/>
      <c r="AL721" s="19"/>
      <c r="AM721" s="7"/>
      <c r="AN721" s="7"/>
      <c r="AO721" s="239"/>
      <c r="AP721" s="230"/>
      <c r="AQ721" s="233"/>
      <c r="AR721" s="236"/>
      <c r="AS721" s="230"/>
      <c r="AT721" s="233"/>
      <c r="AU721" s="236"/>
      <c r="AV721" s="230"/>
      <c r="AW721" s="233"/>
      <c r="AX721" s="236"/>
      <c r="AY721" s="230"/>
      <c r="AZ721" s="233"/>
      <c r="BA721" s="236"/>
      <c r="BB721" s="230"/>
      <c r="BC721" s="233"/>
      <c r="BD721" s="298"/>
      <c r="BE721" s="301"/>
      <c r="BF721" s="301"/>
      <c r="BG721" s="304"/>
    </row>
    <row r="722" spans="2:60" ht="28.15" hidden="1" customHeight="1" thickBot="1">
      <c r="B722" s="18"/>
      <c r="C722" s="271"/>
      <c r="D722" s="17"/>
      <c r="E722" s="16"/>
      <c r="F722" s="16"/>
      <c r="G722" s="15"/>
      <c r="H722" s="258"/>
      <c r="I722" s="272"/>
      <c r="J722" s="272"/>
      <c r="K722" s="272"/>
      <c r="L722" s="12" t="s">
        <v>53</v>
      </c>
      <c r="M722" s="11"/>
      <c r="N722" s="12" t="s">
        <v>52</v>
      </c>
      <c r="O722" s="11"/>
      <c r="P722" s="12" t="s">
        <v>51</v>
      </c>
      <c r="Q722" s="11"/>
      <c r="R722" s="12" t="s">
        <v>50</v>
      </c>
      <c r="S722" s="11"/>
      <c r="T722" s="12">
        <v>20</v>
      </c>
      <c r="U722" s="11"/>
      <c r="V722" s="12" t="s">
        <v>49</v>
      </c>
      <c r="W722" s="11"/>
      <c r="X722" s="12" t="s">
        <v>48</v>
      </c>
      <c r="Y722" s="11"/>
      <c r="Z722" s="12" t="s">
        <v>47</v>
      </c>
      <c r="AA722" s="11"/>
      <c r="AB722" s="14" t="s">
        <v>46</v>
      </c>
      <c r="AC722" s="13"/>
      <c r="AD722" s="12" t="s">
        <v>45</v>
      </c>
      <c r="AE722" s="11"/>
      <c r="AF722" s="10"/>
      <c r="AG722" s="11"/>
      <c r="AH722" s="10"/>
      <c r="AI722" s="9"/>
      <c r="AJ722" s="247"/>
      <c r="AK722" s="247"/>
      <c r="AL722" s="8"/>
      <c r="AM722" s="7"/>
      <c r="AN722" s="7"/>
      <c r="AO722" s="240"/>
      <c r="AP722" s="231"/>
      <c r="AQ722" s="234"/>
      <c r="AR722" s="237"/>
      <c r="AS722" s="231"/>
      <c r="AT722" s="234"/>
      <c r="AU722" s="237"/>
      <c r="AV722" s="231"/>
      <c r="AW722" s="234"/>
      <c r="AX722" s="237"/>
      <c r="AY722" s="231"/>
      <c r="AZ722" s="234"/>
      <c r="BA722" s="237"/>
      <c r="BB722" s="231"/>
      <c r="BC722" s="234"/>
      <c r="BD722" s="299"/>
      <c r="BE722" s="302"/>
      <c r="BF722" s="302"/>
      <c r="BG722" s="305"/>
    </row>
    <row r="723" spans="2:60" ht="85.9" hidden="1" customHeight="1" thickBot="1">
      <c r="B723" s="94" t="s">
        <v>119</v>
      </c>
      <c r="C723" s="83" t="s">
        <v>118</v>
      </c>
      <c r="D723" s="88" t="s">
        <v>117</v>
      </c>
      <c r="E723" s="93" t="s">
        <v>116</v>
      </c>
      <c r="F723" s="92"/>
      <c r="G723" s="91"/>
      <c r="H723" s="90" t="s">
        <v>115</v>
      </c>
      <c r="I723" s="88" t="s">
        <v>43</v>
      </c>
      <c r="J723" s="88" t="s">
        <v>114</v>
      </c>
      <c r="K723" s="88" t="s">
        <v>44</v>
      </c>
      <c r="L723" s="227" t="s">
        <v>113</v>
      </c>
      <c r="M723" s="270"/>
      <c r="N723" s="227" t="s">
        <v>112</v>
      </c>
      <c r="O723" s="270"/>
      <c r="P723" s="227" t="s">
        <v>112</v>
      </c>
      <c r="Q723" s="228"/>
      <c r="R723" s="227" t="s">
        <v>112</v>
      </c>
      <c r="S723" s="228"/>
      <c r="T723" s="227" t="s">
        <v>112</v>
      </c>
      <c r="U723" s="228"/>
      <c r="V723" s="227" t="s">
        <v>112</v>
      </c>
      <c r="W723" s="228"/>
      <c r="X723" s="227" t="s">
        <v>112</v>
      </c>
      <c r="Y723" s="228"/>
      <c r="Z723" s="227" t="s">
        <v>112</v>
      </c>
      <c r="AA723" s="228"/>
      <c r="AB723" s="227" t="s">
        <v>112</v>
      </c>
      <c r="AC723" s="228"/>
      <c r="AD723" s="227" t="s">
        <v>112</v>
      </c>
      <c r="AE723" s="228"/>
      <c r="AF723" s="244" t="s">
        <v>111</v>
      </c>
      <c r="AG723" s="228"/>
      <c r="AH723" s="90" t="s">
        <v>110</v>
      </c>
      <c r="AI723" s="89" t="s">
        <v>109</v>
      </c>
      <c r="AJ723" s="88" t="s">
        <v>108</v>
      </c>
      <c r="AK723" s="88" t="s">
        <v>107</v>
      </c>
      <c r="AL723" s="87" t="s">
        <v>106</v>
      </c>
      <c r="AM723" s="86"/>
      <c r="AN723" s="86"/>
      <c r="AO723" s="84" t="s">
        <v>105</v>
      </c>
      <c r="AP723" s="83" t="s">
        <v>104</v>
      </c>
      <c r="AQ723" s="82" t="s">
        <v>103</v>
      </c>
      <c r="AR723" s="84" t="s">
        <v>102</v>
      </c>
      <c r="AS723" s="83" t="s">
        <v>101</v>
      </c>
      <c r="AT723" s="82" t="s">
        <v>100</v>
      </c>
      <c r="AU723" s="84" t="s">
        <v>99</v>
      </c>
      <c r="AV723" s="83" t="s">
        <v>98</v>
      </c>
      <c r="AW723" s="85" t="s">
        <v>97</v>
      </c>
      <c r="AX723" s="84" t="s">
        <v>96</v>
      </c>
      <c r="AY723" s="83" t="s">
        <v>95</v>
      </c>
      <c r="AZ723" s="82" t="s">
        <v>94</v>
      </c>
      <c r="BA723" s="84" t="s">
        <v>93</v>
      </c>
      <c r="BB723" s="83" t="s">
        <v>92</v>
      </c>
      <c r="BC723" s="82" t="s">
        <v>91</v>
      </c>
      <c r="BD723" s="81" t="s">
        <v>90</v>
      </c>
      <c r="BE723" s="80" t="s">
        <v>89</v>
      </c>
      <c r="BF723" s="80" t="s">
        <v>88</v>
      </c>
      <c r="BG723" s="79" t="s">
        <v>87</v>
      </c>
    </row>
    <row r="724" spans="2:60" ht="48" hidden="1" thickBot="1">
      <c r="B724" s="78" t="s">
        <v>131</v>
      </c>
      <c r="C724" s="77"/>
      <c r="D724" s="76"/>
      <c r="E724" s="267"/>
      <c r="F724" s="268"/>
      <c r="G724" s="269"/>
      <c r="H724" s="75" t="s">
        <v>85</v>
      </c>
      <c r="I724" s="74"/>
      <c r="J724" s="74"/>
      <c r="K724" s="73"/>
      <c r="L724" s="72"/>
      <c r="M724" s="68"/>
      <c r="N724" s="72"/>
      <c r="O724" s="68"/>
      <c r="P724" s="72"/>
      <c r="Q724" s="68"/>
      <c r="R724" s="72"/>
      <c r="S724" s="68"/>
      <c r="T724" s="72"/>
      <c r="U724" s="68"/>
      <c r="V724" s="72"/>
      <c r="W724" s="68"/>
      <c r="X724" s="72"/>
      <c r="Y724" s="68"/>
      <c r="Z724" s="72"/>
      <c r="AA724" s="71"/>
      <c r="AB724" s="70"/>
      <c r="AC724" s="70"/>
      <c r="AD724" s="70"/>
      <c r="AE724" s="70"/>
      <c r="AF724" s="69" t="s">
        <v>84</v>
      </c>
      <c r="AG724" s="68"/>
      <c r="AH724" s="68"/>
      <c r="AI724" s="68"/>
      <c r="AJ724" s="67"/>
      <c r="AK724" s="67"/>
      <c r="AL724" s="66"/>
      <c r="AM724" s="65"/>
      <c r="AN724" s="65"/>
      <c r="AO724" s="64">
        <f t="shared" ref="AO724:BG724" si="51">SUM(AO725:AO736)</f>
        <v>0</v>
      </c>
      <c r="AP724" s="63">
        <f t="shared" si="51"/>
        <v>0</v>
      </c>
      <c r="AQ724" s="62">
        <f t="shared" si="51"/>
        <v>0</v>
      </c>
      <c r="AR724" s="64">
        <f t="shared" si="51"/>
        <v>0</v>
      </c>
      <c r="AS724" s="63">
        <f t="shared" si="51"/>
        <v>0</v>
      </c>
      <c r="AT724" s="62">
        <f t="shared" si="51"/>
        <v>0</v>
      </c>
      <c r="AU724" s="64">
        <f t="shared" si="51"/>
        <v>0</v>
      </c>
      <c r="AV724" s="63">
        <f t="shared" si="51"/>
        <v>0</v>
      </c>
      <c r="AW724" s="62">
        <f t="shared" si="51"/>
        <v>0</v>
      </c>
      <c r="AX724" s="64">
        <f t="shared" si="51"/>
        <v>0</v>
      </c>
      <c r="AY724" s="63">
        <f t="shared" si="51"/>
        <v>0</v>
      </c>
      <c r="AZ724" s="62">
        <f t="shared" si="51"/>
        <v>0</v>
      </c>
      <c r="BA724" s="64">
        <f t="shared" si="51"/>
        <v>0</v>
      </c>
      <c r="BB724" s="63">
        <f t="shared" si="51"/>
        <v>0</v>
      </c>
      <c r="BC724" s="62">
        <f t="shared" si="51"/>
        <v>0</v>
      </c>
      <c r="BD724" s="61">
        <f t="shared" si="51"/>
        <v>0</v>
      </c>
      <c r="BE724" s="60">
        <f t="shared" si="51"/>
        <v>0</v>
      </c>
      <c r="BF724" s="60">
        <f t="shared" si="51"/>
        <v>0</v>
      </c>
      <c r="BG724" s="59">
        <f t="shared" si="51"/>
        <v>0</v>
      </c>
      <c r="BH724" s="58" t="s">
        <v>83</v>
      </c>
    </row>
    <row r="725" spans="2:60" ht="28.15" hidden="1" customHeight="1">
      <c r="B725" s="29"/>
      <c r="C725" s="263">
        <v>1</v>
      </c>
      <c r="D725" s="47"/>
      <c r="E725" s="46"/>
      <c r="F725" s="46"/>
      <c r="G725" s="45"/>
      <c r="H725" s="255"/>
      <c r="I725" s="259"/>
      <c r="J725" s="259"/>
      <c r="K725" s="259"/>
      <c r="L725" s="42" t="s">
        <v>82</v>
      </c>
      <c r="M725" s="41"/>
      <c r="N725" s="42" t="s">
        <v>81</v>
      </c>
      <c r="O725" s="41"/>
      <c r="P725" s="42" t="s">
        <v>80</v>
      </c>
      <c r="Q725" s="41"/>
      <c r="R725" s="42" t="s">
        <v>79</v>
      </c>
      <c r="S725" s="41"/>
      <c r="T725" s="42" t="s">
        <v>78</v>
      </c>
      <c r="U725" s="41"/>
      <c r="V725" s="42" t="s">
        <v>77</v>
      </c>
      <c r="W725" s="41"/>
      <c r="X725" s="42" t="s">
        <v>76</v>
      </c>
      <c r="Y725" s="41"/>
      <c r="Z725" s="42" t="s">
        <v>75</v>
      </c>
      <c r="AA725" s="41"/>
      <c r="AB725" s="44" t="s">
        <v>74</v>
      </c>
      <c r="AC725" s="43"/>
      <c r="AD725" s="42" t="s">
        <v>73</v>
      </c>
      <c r="AE725" s="41"/>
      <c r="AF725" s="40"/>
      <c r="AG725" s="41"/>
      <c r="AH725" s="40"/>
      <c r="AI725" s="39"/>
      <c r="AJ725" s="245"/>
      <c r="AK725" s="245"/>
      <c r="AL725" s="38"/>
      <c r="AM725" s="7"/>
      <c r="AN725" s="7"/>
      <c r="AO725" s="238">
        <f>SUMPRODUCT(LEN($M725:$AE728)-LEN(SUBSTITUTE($M725:$AE728,"A", "")))</f>
        <v>0</v>
      </c>
      <c r="AP725" s="229">
        <f>SUMPRODUCT(LEN($AH725:$AH728)-LEN(SUBSTITUTE($AH725:$AH728,"A", "")))</f>
        <v>0</v>
      </c>
      <c r="AQ725" s="232">
        <f>SUMPRODUCT(LEN($AG725:$AG728)-LEN(SUBSTITUTE($AG725:$AG728,"A", "")))</f>
        <v>0</v>
      </c>
      <c r="AR725" s="235">
        <f>SUMPRODUCT(LEN($M725:$AE728)-LEN(SUBSTITUTE($M725:$AE728,"S", "")))</f>
        <v>0</v>
      </c>
      <c r="AS725" s="229">
        <f>SUMPRODUCT(LEN($AH725:$AH728)-LEN(SUBSTITUTE($AH725:$AH728,"S", "")))</f>
        <v>0</v>
      </c>
      <c r="AT725" s="232">
        <f>SUMPRODUCT(LEN($AG725:$AG728)-LEN(SUBSTITUTE($AG725:$AG728,"S", "")))</f>
        <v>0</v>
      </c>
      <c r="AU725" s="235">
        <f>SUMPRODUCT(LEN($M725:$AE728)-LEN(SUBSTITUTE($M725:$AE728,"F", "")))</f>
        <v>0</v>
      </c>
      <c r="AV725" s="229">
        <f>SUMPRODUCT(LEN($AH725:$AH728)-LEN(SUBSTITUTE($AH725:$AH728,"F", "")))</f>
        <v>0</v>
      </c>
      <c r="AW725" s="232">
        <f>SUMPRODUCT(LEN($AG725:$AG728)-LEN(SUBSTITUTE($AG725:$AG728,"F", "")))</f>
        <v>0</v>
      </c>
      <c r="AX725" s="235">
        <f>SUMPRODUCT(LEN($M725:$AE728)-LEN(SUBSTITUTE($M725:$AE728,"G", "")))</f>
        <v>0</v>
      </c>
      <c r="AY725" s="229">
        <f>SUMPRODUCT(LEN($AH725:$AH728)-LEN(SUBSTITUTE($AH725:$AH728,"G", "")))</f>
        <v>0</v>
      </c>
      <c r="AZ725" s="232">
        <f>SUMPRODUCT(LEN($AG725:$AG728)-LEN(SUBSTITUTE($AG725:$AG728,"G", "")))</f>
        <v>0</v>
      </c>
      <c r="BA725" s="235">
        <f>SUMPRODUCT(LEN($M725:$AE728)-LEN(SUBSTITUTE($M725:$AE728,"M", "")))</f>
        <v>0</v>
      </c>
      <c r="BB725" s="229">
        <f>SUMPRODUCT(LEN($AH725:$AH728)-LEN(SUBSTITUTE($AH725:$AH728,"M", "")))</f>
        <v>0</v>
      </c>
      <c r="BC725" s="232">
        <f>SUMPRODUCT(LEN($AG725:$AG728)-LEN(SUBSTITUTE($AG725:$AG728,"M", "")))</f>
        <v>0</v>
      </c>
      <c r="BD725" s="297">
        <f>SUMPRODUCT(LEN($AI725:$AI728)-LEN(SUBSTITUTE($AI725:$AI728,"S", "")))</f>
        <v>0</v>
      </c>
      <c r="BE725" s="300">
        <f>SUMPRODUCT(LEN($AI725:$AI728)-LEN(SUBSTITUTE($AI725:$AI728,"F", "")))</f>
        <v>0</v>
      </c>
      <c r="BF725" s="300">
        <f>SUMPRODUCT(LEN($AI725:$AI728)-LEN(SUBSTITUTE($AI725:$AI728,"G", "")))</f>
        <v>0</v>
      </c>
      <c r="BG725" s="303">
        <f>SUMPRODUCT(LEN($AI725:$AI728)-LEN(SUBSTITUTE($AI725:$AI728,"M", "")))</f>
        <v>0</v>
      </c>
    </row>
    <row r="726" spans="2:60" ht="28.15" hidden="1" customHeight="1" thickBot="1">
      <c r="B726" s="29"/>
      <c r="C726" s="264"/>
      <c r="D726" s="37"/>
      <c r="E726" s="36"/>
      <c r="F726" s="36"/>
      <c r="G726" s="35"/>
      <c r="H726" s="256"/>
      <c r="I726" s="260"/>
      <c r="J726" s="260"/>
      <c r="K726" s="260"/>
      <c r="L726" s="32" t="s">
        <v>72</v>
      </c>
      <c r="M726" s="31"/>
      <c r="N726" s="32" t="s">
        <v>71</v>
      </c>
      <c r="O726" s="31"/>
      <c r="P726" s="32" t="s">
        <v>70</v>
      </c>
      <c r="Q726" s="31"/>
      <c r="R726" s="32" t="s">
        <v>69</v>
      </c>
      <c r="S726" s="31"/>
      <c r="T726" s="32" t="s">
        <v>68</v>
      </c>
      <c r="U726" s="31"/>
      <c r="V726" s="32" t="s">
        <v>67</v>
      </c>
      <c r="W726" s="31"/>
      <c r="X726" s="32" t="s">
        <v>66</v>
      </c>
      <c r="Y726" s="31"/>
      <c r="Z726" s="32" t="s">
        <v>65</v>
      </c>
      <c r="AA726" s="31"/>
      <c r="AB726" s="34" t="s">
        <v>64</v>
      </c>
      <c r="AC726" s="33"/>
      <c r="AD726" s="32" t="s">
        <v>63</v>
      </c>
      <c r="AE726" s="31"/>
      <c r="AF726" s="30"/>
      <c r="AG726" s="31"/>
      <c r="AH726" s="30"/>
      <c r="AI726" s="20"/>
      <c r="AJ726" s="246"/>
      <c r="AK726" s="246"/>
      <c r="AL726" s="19"/>
      <c r="AM726" s="7"/>
      <c r="AN726" s="7"/>
      <c r="AO726" s="239"/>
      <c r="AP726" s="230"/>
      <c r="AQ726" s="233"/>
      <c r="AR726" s="236"/>
      <c r="AS726" s="230"/>
      <c r="AT726" s="233"/>
      <c r="AU726" s="236"/>
      <c r="AV726" s="230"/>
      <c r="AW726" s="233"/>
      <c r="AX726" s="236"/>
      <c r="AY726" s="230"/>
      <c r="AZ726" s="233"/>
      <c r="BA726" s="236"/>
      <c r="BB726" s="230"/>
      <c r="BC726" s="233"/>
      <c r="BD726" s="298"/>
      <c r="BE726" s="301"/>
      <c r="BF726" s="301"/>
      <c r="BG726" s="304"/>
    </row>
    <row r="727" spans="2:60" ht="28.15" hidden="1" customHeight="1">
      <c r="B727" s="29"/>
      <c r="C727" s="265"/>
      <c r="D727" s="28"/>
      <c r="E727" s="27"/>
      <c r="F727" s="27"/>
      <c r="G727" s="26"/>
      <c r="H727" s="257"/>
      <c r="I727" s="261"/>
      <c r="J727" s="261"/>
      <c r="K727" s="261"/>
      <c r="L727" s="23" t="s">
        <v>62</v>
      </c>
      <c r="M727" s="22"/>
      <c r="N727" s="23" t="s">
        <v>61</v>
      </c>
      <c r="O727" s="22"/>
      <c r="P727" s="23" t="s">
        <v>60</v>
      </c>
      <c r="Q727" s="22"/>
      <c r="R727" s="23" t="s">
        <v>59</v>
      </c>
      <c r="S727" s="22"/>
      <c r="T727" s="23" t="s">
        <v>58</v>
      </c>
      <c r="U727" s="22"/>
      <c r="V727" s="23" t="s">
        <v>57</v>
      </c>
      <c r="W727" s="22"/>
      <c r="X727" s="23" t="s">
        <v>56</v>
      </c>
      <c r="Y727" s="22"/>
      <c r="Z727" s="23" t="s">
        <v>55</v>
      </c>
      <c r="AA727" s="22"/>
      <c r="AB727" s="25" t="s">
        <v>54</v>
      </c>
      <c r="AC727" s="24"/>
      <c r="AD727" s="23">
        <v>39</v>
      </c>
      <c r="AE727" s="22"/>
      <c r="AF727" s="21"/>
      <c r="AG727" s="22"/>
      <c r="AH727" s="21"/>
      <c r="AI727" s="20"/>
      <c r="AJ727" s="246"/>
      <c r="AK727" s="246"/>
      <c r="AL727" s="19"/>
      <c r="AM727" s="7"/>
      <c r="AN727" s="7"/>
      <c r="AO727" s="239"/>
      <c r="AP727" s="230"/>
      <c r="AQ727" s="233"/>
      <c r="AR727" s="236"/>
      <c r="AS727" s="230"/>
      <c r="AT727" s="233"/>
      <c r="AU727" s="236"/>
      <c r="AV727" s="230"/>
      <c r="AW727" s="233"/>
      <c r="AX727" s="236"/>
      <c r="AY727" s="230"/>
      <c r="AZ727" s="233"/>
      <c r="BA727" s="236"/>
      <c r="BB727" s="230"/>
      <c r="BC727" s="233"/>
      <c r="BD727" s="298"/>
      <c r="BE727" s="301"/>
      <c r="BF727" s="301"/>
      <c r="BG727" s="304"/>
    </row>
    <row r="728" spans="2:60" ht="28.15" hidden="1" customHeight="1" thickBot="1">
      <c r="B728" s="29"/>
      <c r="C728" s="266"/>
      <c r="D728" s="57"/>
      <c r="E728" s="56"/>
      <c r="F728" s="56"/>
      <c r="G728" s="55"/>
      <c r="H728" s="258"/>
      <c r="I728" s="262"/>
      <c r="J728" s="262"/>
      <c r="K728" s="262"/>
      <c r="L728" s="52" t="s">
        <v>53</v>
      </c>
      <c r="M728" s="51"/>
      <c r="N728" s="52" t="s">
        <v>52</v>
      </c>
      <c r="O728" s="51"/>
      <c r="P728" s="52" t="s">
        <v>51</v>
      </c>
      <c r="Q728" s="51"/>
      <c r="R728" s="52" t="s">
        <v>50</v>
      </c>
      <c r="S728" s="51"/>
      <c r="T728" s="52">
        <v>20</v>
      </c>
      <c r="U728" s="51"/>
      <c r="V728" s="52" t="s">
        <v>49</v>
      </c>
      <c r="W728" s="51"/>
      <c r="X728" s="52" t="s">
        <v>48</v>
      </c>
      <c r="Y728" s="51"/>
      <c r="Z728" s="52" t="s">
        <v>47</v>
      </c>
      <c r="AA728" s="51"/>
      <c r="AB728" s="54" t="s">
        <v>46</v>
      </c>
      <c r="AC728" s="53"/>
      <c r="AD728" s="52" t="s">
        <v>45</v>
      </c>
      <c r="AE728" s="51"/>
      <c r="AF728" s="50"/>
      <c r="AG728" s="51"/>
      <c r="AH728" s="50"/>
      <c r="AI728" s="49"/>
      <c r="AJ728" s="248"/>
      <c r="AK728" s="248"/>
      <c r="AL728" s="48"/>
      <c r="AM728" s="7"/>
      <c r="AN728" s="7"/>
      <c r="AO728" s="240"/>
      <c r="AP728" s="231"/>
      <c r="AQ728" s="234"/>
      <c r="AR728" s="237"/>
      <c r="AS728" s="231"/>
      <c r="AT728" s="234"/>
      <c r="AU728" s="237"/>
      <c r="AV728" s="231"/>
      <c r="AW728" s="234"/>
      <c r="AX728" s="237"/>
      <c r="AY728" s="231"/>
      <c r="AZ728" s="234"/>
      <c r="BA728" s="237"/>
      <c r="BB728" s="231"/>
      <c r="BC728" s="234"/>
      <c r="BD728" s="299"/>
      <c r="BE728" s="302"/>
      <c r="BF728" s="302"/>
      <c r="BG728" s="305"/>
    </row>
    <row r="729" spans="2:60" ht="28.15" hidden="1" customHeight="1">
      <c r="B729" s="29"/>
      <c r="C729" s="263">
        <v>2</v>
      </c>
      <c r="D729" s="47"/>
      <c r="E729" s="46"/>
      <c r="F729" s="46"/>
      <c r="G729" s="45"/>
      <c r="H729" s="255"/>
      <c r="I729" s="259"/>
      <c r="J729" s="259"/>
      <c r="K729" s="259"/>
      <c r="L729" s="42" t="s">
        <v>82</v>
      </c>
      <c r="M729" s="41"/>
      <c r="N729" s="42" t="s">
        <v>81</v>
      </c>
      <c r="O729" s="41"/>
      <c r="P729" s="42" t="s">
        <v>80</v>
      </c>
      <c r="Q729" s="41"/>
      <c r="R729" s="42" t="s">
        <v>79</v>
      </c>
      <c r="S729" s="41"/>
      <c r="T729" s="42" t="s">
        <v>78</v>
      </c>
      <c r="U729" s="41"/>
      <c r="V729" s="42" t="s">
        <v>77</v>
      </c>
      <c r="W729" s="41"/>
      <c r="X729" s="42" t="s">
        <v>76</v>
      </c>
      <c r="Y729" s="41"/>
      <c r="Z729" s="42" t="s">
        <v>75</v>
      </c>
      <c r="AA729" s="41"/>
      <c r="AB729" s="44" t="s">
        <v>74</v>
      </c>
      <c r="AC729" s="43"/>
      <c r="AD729" s="42" t="s">
        <v>73</v>
      </c>
      <c r="AE729" s="41"/>
      <c r="AF729" s="40"/>
      <c r="AG729" s="41"/>
      <c r="AH729" s="40"/>
      <c r="AI729" s="39"/>
      <c r="AJ729" s="249"/>
      <c r="AK729" s="252"/>
      <c r="AL729" s="38"/>
      <c r="AM729" s="7"/>
      <c r="AN729" s="7"/>
      <c r="AO729" s="238">
        <f>SUMPRODUCT(LEN($M729:$AE732)-LEN(SUBSTITUTE($M729:$AE732,"A", "")))</f>
        <v>0</v>
      </c>
      <c r="AP729" s="229">
        <f>SUMPRODUCT(LEN($AH729:$AH732)-LEN(SUBSTITUTE($AH729:$AH732,"A", "")))</f>
        <v>0</v>
      </c>
      <c r="AQ729" s="232">
        <f>SUMPRODUCT(LEN($AG729:$AG732)-LEN(SUBSTITUTE($AG729:$AG732,"A", "")))</f>
        <v>0</v>
      </c>
      <c r="AR729" s="235">
        <f>SUMPRODUCT(LEN($M729:$AE732)-LEN(SUBSTITUTE($M729:$AE732,"S", "")))</f>
        <v>0</v>
      </c>
      <c r="AS729" s="229">
        <f>SUMPRODUCT(LEN($AH729:$AH732)-LEN(SUBSTITUTE($AH729:$AH732,"S", "")))</f>
        <v>0</v>
      </c>
      <c r="AT729" s="232">
        <f>SUMPRODUCT(LEN($AG729:$AG732)-LEN(SUBSTITUTE($AG729:$AG732,"S", "")))</f>
        <v>0</v>
      </c>
      <c r="AU729" s="235">
        <f>SUMPRODUCT(LEN($M729:$AE732)-LEN(SUBSTITUTE($M729:$AE732,"F", "")))</f>
        <v>0</v>
      </c>
      <c r="AV729" s="229">
        <f>SUMPRODUCT(LEN($AH729:$AH732)-LEN(SUBSTITUTE($AH729:$AH732,"F", "")))</f>
        <v>0</v>
      </c>
      <c r="AW729" s="232">
        <f>SUMPRODUCT(LEN($AG729:$AG732)-LEN(SUBSTITUTE($AG729:$AG732,"F", "")))</f>
        <v>0</v>
      </c>
      <c r="AX729" s="235">
        <f>SUMPRODUCT(LEN($M729:$AE732)-LEN(SUBSTITUTE($M729:$AE732,"G", "")))</f>
        <v>0</v>
      </c>
      <c r="AY729" s="229">
        <f>SUMPRODUCT(LEN($AH729:$AH732)-LEN(SUBSTITUTE($AH729:$AH732,"G", "")))</f>
        <v>0</v>
      </c>
      <c r="AZ729" s="232">
        <f>SUMPRODUCT(LEN($AG729:$AG732)-LEN(SUBSTITUTE($AG729:$AG732,"G", "")))</f>
        <v>0</v>
      </c>
      <c r="BA729" s="235">
        <f>SUMPRODUCT(LEN($M729:$AE732)-LEN(SUBSTITUTE($M729:$AE732,"M", "")))</f>
        <v>0</v>
      </c>
      <c r="BB729" s="229">
        <f>SUMPRODUCT(LEN($AH729:$AH732)-LEN(SUBSTITUTE($AH729:$AH732,"M", "")))</f>
        <v>0</v>
      </c>
      <c r="BC729" s="232">
        <f>SUMPRODUCT(LEN($AG729:$AG732)-LEN(SUBSTITUTE($AG729:$AG732,"M", "")))</f>
        <v>0</v>
      </c>
      <c r="BD729" s="297">
        <f>SUMPRODUCT(LEN($AI729:$AI732)-LEN(SUBSTITUTE($AI729:$AI732,"S", "")))</f>
        <v>0</v>
      </c>
      <c r="BE729" s="300">
        <f>SUMPRODUCT(LEN($AI729:$AI732)-LEN(SUBSTITUTE($AI729:$AI732,"F", "")))</f>
        <v>0</v>
      </c>
      <c r="BF729" s="300">
        <f>SUMPRODUCT(LEN($AI729:$AI732)-LEN(SUBSTITUTE($AI729:$AI732,"G", "")))</f>
        <v>0</v>
      </c>
      <c r="BG729" s="303">
        <f>SUMPRODUCT(LEN($AI729:$AI732)-LEN(SUBSTITUTE($AI729:$AI732,"M", "")))</f>
        <v>0</v>
      </c>
    </row>
    <row r="730" spans="2:60" ht="28.15" hidden="1" customHeight="1" thickBot="1">
      <c r="B730" s="29"/>
      <c r="C730" s="264"/>
      <c r="D730" s="37"/>
      <c r="E730" s="36"/>
      <c r="F730" s="36"/>
      <c r="G730" s="35"/>
      <c r="H730" s="256"/>
      <c r="I730" s="260"/>
      <c r="J730" s="260"/>
      <c r="K730" s="260"/>
      <c r="L730" s="32" t="s">
        <v>72</v>
      </c>
      <c r="M730" s="31"/>
      <c r="N730" s="32" t="s">
        <v>71</v>
      </c>
      <c r="O730" s="31"/>
      <c r="P730" s="32" t="s">
        <v>70</v>
      </c>
      <c r="Q730" s="31"/>
      <c r="R730" s="32" t="s">
        <v>69</v>
      </c>
      <c r="S730" s="31"/>
      <c r="T730" s="32" t="s">
        <v>68</v>
      </c>
      <c r="U730" s="31"/>
      <c r="V730" s="32" t="s">
        <v>67</v>
      </c>
      <c r="W730" s="31"/>
      <c r="X730" s="32" t="s">
        <v>66</v>
      </c>
      <c r="Y730" s="31"/>
      <c r="Z730" s="32" t="s">
        <v>65</v>
      </c>
      <c r="AA730" s="31"/>
      <c r="AB730" s="34" t="s">
        <v>64</v>
      </c>
      <c r="AC730" s="33"/>
      <c r="AD730" s="32" t="s">
        <v>63</v>
      </c>
      <c r="AE730" s="31"/>
      <c r="AF730" s="30"/>
      <c r="AG730" s="31"/>
      <c r="AH730" s="30"/>
      <c r="AI730" s="20"/>
      <c r="AJ730" s="250"/>
      <c r="AK730" s="253"/>
      <c r="AL730" s="19"/>
      <c r="AM730" s="7"/>
      <c r="AN730" s="7"/>
      <c r="AO730" s="239"/>
      <c r="AP730" s="230"/>
      <c r="AQ730" s="233"/>
      <c r="AR730" s="236"/>
      <c r="AS730" s="230"/>
      <c r="AT730" s="233"/>
      <c r="AU730" s="236"/>
      <c r="AV730" s="230"/>
      <c r="AW730" s="233"/>
      <c r="AX730" s="236"/>
      <c r="AY730" s="230"/>
      <c r="AZ730" s="233"/>
      <c r="BA730" s="236"/>
      <c r="BB730" s="230"/>
      <c r="BC730" s="233"/>
      <c r="BD730" s="298"/>
      <c r="BE730" s="301"/>
      <c r="BF730" s="301"/>
      <c r="BG730" s="304"/>
    </row>
    <row r="731" spans="2:60" ht="28.15" hidden="1" customHeight="1">
      <c r="B731" s="29"/>
      <c r="C731" s="265"/>
      <c r="D731" s="28"/>
      <c r="E731" s="27"/>
      <c r="F731" s="27"/>
      <c r="G731" s="26"/>
      <c r="H731" s="257"/>
      <c r="I731" s="261"/>
      <c r="J731" s="261"/>
      <c r="K731" s="261"/>
      <c r="L731" s="23" t="s">
        <v>62</v>
      </c>
      <c r="M731" s="22"/>
      <c r="N731" s="23" t="s">
        <v>61</v>
      </c>
      <c r="O731" s="22"/>
      <c r="P731" s="23" t="s">
        <v>60</v>
      </c>
      <c r="Q731" s="22"/>
      <c r="R731" s="23" t="s">
        <v>59</v>
      </c>
      <c r="S731" s="22"/>
      <c r="T731" s="23" t="s">
        <v>58</v>
      </c>
      <c r="U731" s="22"/>
      <c r="V731" s="23" t="s">
        <v>57</v>
      </c>
      <c r="W731" s="22"/>
      <c r="X731" s="23" t="s">
        <v>56</v>
      </c>
      <c r="Y731" s="22"/>
      <c r="Z731" s="23" t="s">
        <v>55</v>
      </c>
      <c r="AA731" s="22"/>
      <c r="AB731" s="25" t="s">
        <v>54</v>
      </c>
      <c r="AC731" s="24"/>
      <c r="AD731" s="23">
        <v>39</v>
      </c>
      <c r="AE731" s="22"/>
      <c r="AF731" s="21"/>
      <c r="AG731" s="22"/>
      <c r="AH731" s="21"/>
      <c r="AI731" s="20"/>
      <c r="AJ731" s="250"/>
      <c r="AK731" s="253"/>
      <c r="AL731" s="19"/>
      <c r="AM731" s="7"/>
      <c r="AN731" s="7"/>
      <c r="AO731" s="239"/>
      <c r="AP731" s="230"/>
      <c r="AQ731" s="233"/>
      <c r="AR731" s="236"/>
      <c r="AS731" s="230"/>
      <c r="AT731" s="233"/>
      <c r="AU731" s="236"/>
      <c r="AV731" s="230"/>
      <c r="AW731" s="233"/>
      <c r="AX731" s="236"/>
      <c r="AY731" s="230"/>
      <c r="AZ731" s="233"/>
      <c r="BA731" s="236"/>
      <c r="BB731" s="230"/>
      <c r="BC731" s="233"/>
      <c r="BD731" s="298"/>
      <c r="BE731" s="301"/>
      <c r="BF731" s="301"/>
      <c r="BG731" s="304"/>
    </row>
    <row r="732" spans="2:60" ht="28.15" hidden="1" customHeight="1" thickBot="1">
      <c r="B732" s="29"/>
      <c r="C732" s="266"/>
      <c r="D732" s="57"/>
      <c r="E732" s="56"/>
      <c r="F732" s="56"/>
      <c r="G732" s="55"/>
      <c r="H732" s="258"/>
      <c r="I732" s="262"/>
      <c r="J732" s="262"/>
      <c r="K732" s="262"/>
      <c r="L732" s="52" t="s">
        <v>53</v>
      </c>
      <c r="M732" s="51"/>
      <c r="N732" s="52" t="s">
        <v>52</v>
      </c>
      <c r="O732" s="51"/>
      <c r="P732" s="52" t="s">
        <v>51</v>
      </c>
      <c r="Q732" s="51"/>
      <c r="R732" s="52" t="s">
        <v>50</v>
      </c>
      <c r="S732" s="51"/>
      <c r="T732" s="52">
        <v>20</v>
      </c>
      <c r="U732" s="51"/>
      <c r="V732" s="52" t="s">
        <v>49</v>
      </c>
      <c r="W732" s="51"/>
      <c r="X732" s="52" t="s">
        <v>48</v>
      </c>
      <c r="Y732" s="51"/>
      <c r="Z732" s="52" t="s">
        <v>47</v>
      </c>
      <c r="AA732" s="51"/>
      <c r="AB732" s="54" t="s">
        <v>46</v>
      </c>
      <c r="AC732" s="53"/>
      <c r="AD732" s="52" t="s">
        <v>45</v>
      </c>
      <c r="AE732" s="51"/>
      <c r="AF732" s="50"/>
      <c r="AG732" s="51"/>
      <c r="AH732" s="50"/>
      <c r="AI732" s="49"/>
      <c r="AJ732" s="251"/>
      <c r="AK732" s="254"/>
      <c r="AL732" s="48"/>
      <c r="AM732" s="7"/>
      <c r="AN732" s="7"/>
      <c r="AO732" s="240"/>
      <c r="AP732" s="231"/>
      <c r="AQ732" s="234"/>
      <c r="AR732" s="237"/>
      <c r="AS732" s="231"/>
      <c r="AT732" s="234"/>
      <c r="AU732" s="237"/>
      <c r="AV732" s="231"/>
      <c r="AW732" s="234"/>
      <c r="AX732" s="237"/>
      <c r="AY732" s="231"/>
      <c r="AZ732" s="234"/>
      <c r="BA732" s="237"/>
      <c r="BB732" s="231"/>
      <c r="BC732" s="234"/>
      <c r="BD732" s="299"/>
      <c r="BE732" s="302"/>
      <c r="BF732" s="302"/>
      <c r="BG732" s="305"/>
    </row>
    <row r="733" spans="2:60" ht="28.15" hidden="1" customHeight="1">
      <c r="B733" s="29"/>
      <c r="C733" s="263">
        <v>3</v>
      </c>
      <c r="D733" s="47"/>
      <c r="E733" s="46"/>
      <c r="F733" s="46"/>
      <c r="G733" s="45"/>
      <c r="H733" s="255"/>
      <c r="I733" s="259"/>
      <c r="J733" s="259"/>
      <c r="K733" s="259"/>
      <c r="L733" s="42" t="s">
        <v>82</v>
      </c>
      <c r="M733" s="41"/>
      <c r="N733" s="42" t="s">
        <v>81</v>
      </c>
      <c r="O733" s="41"/>
      <c r="P733" s="42" t="s">
        <v>80</v>
      </c>
      <c r="Q733" s="41"/>
      <c r="R733" s="42" t="s">
        <v>79</v>
      </c>
      <c r="S733" s="41"/>
      <c r="T733" s="42" t="s">
        <v>78</v>
      </c>
      <c r="U733" s="41"/>
      <c r="V733" s="42" t="s">
        <v>77</v>
      </c>
      <c r="W733" s="41"/>
      <c r="X733" s="42" t="s">
        <v>76</v>
      </c>
      <c r="Y733" s="41"/>
      <c r="Z733" s="42" t="s">
        <v>75</v>
      </c>
      <c r="AA733" s="41"/>
      <c r="AB733" s="44" t="s">
        <v>74</v>
      </c>
      <c r="AC733" s="43"/>
      <c r="AD733" s="42" t="s">
        <v>73</v>
      </c>
      <c r="AE733" s="41"/>
      <c r="AF733" s="40"/>
      <c r="AG733" s="41"/>
      <c r="AH733" s="40"/>
      <c r="AI733" s="39"/>
      <c r="AJ733" s="245"/>
      <c r="AK733" s="245"/>
      <c r="AL733" s="38"/>
      <c r="AM733" s="7"/>
      <c r="AN733" s="7"/>
      <c r="AO733" s="238">
        <f>SUMPRODUCT(LEN($M733:$AE736)-LEN(SUBSTITUTE($M733:$AE736,"A", "")))</f>
        <v>0</v>
      </c>
      <c r="AP733" s="229">
        <f>SUMPRODUCT(LEN($AH733:$AH736)-LEN(SUBSTITUTE($AH733:$AH736,"A", "")))</f>
        <v>0</v>
      </c>
      <c r="AQ733" s="232">
        <f>SUMPRODUCT(LEN($AG733:$AG736)-LEN(SUBSTITUTE($AG733:$AG736,"A", "")))</f>
        <v>0</v>
      </c>
      <c r="AR733" s="235">
        <f>SUMPRODUCT(LEN($M733:$AE736)-LEN(SUBSTITUTE($M733:$AE736,"S", "")))</f>
        <v>0</v>
      </c>
      <c r="AS733" s="229">
        <f>SUMPRODUCT(LEN($AH733:$AH736)-LEN(SUBSTITUTE($AH733:$AH736,"S", "")))</f>
        <v>0</v>
      </c>
      <c r="AT733" s="232">
        <f>SUMPRODUCT(LEN($AG733:$AG736)-LEN(SUBSTITUTE($AG733:$AG736,"S", "")))</f>
        <v>0</v>
      </c>
      <c r="AU733" s="235">
        <f>SUMPRODUCT(LEN($M733:$AE736)-LEN(SUBSTITUTE($M733:$AE736,"F", "")))</f>
        <v>0</v>
      </c>
      <c r="AV733" s="229">
        <f>SUMPRODUCT(LEN($AH733:$AH736)-LEN(SUBSTITUTE($AH733:$AH736,"F", "")))</f>
        <v>0</v>
      </c>
      <c r="AW733" s="232">
        <f>SUMPRODUCT(LEN($AG733:$AG736)-LEN(SUBSTITUTE($AG733:$AG736,"F", "")))</f>
        <v>0</v>
      </c>
      <c r="AX733" s="235">
        <f>SUMPRODUCT(LEN($M733:$AE736)-LEN(SUBSTITUTE($M733:$AE736,"G", "")))</f>
        <v>0</v>
      </c>
      <c r="AY733" s="229">
        <f>SUMPRODUCT(LEN($AH733:$AH736)-LEN(SUBSTITUTE($AH733:$AH736,"G", "")))</f>
        <v>0</v>
      </c>
      <c r="AZ733" s="232">
        <f>SUMPRODUCT(LEN($AG733:$AG736)-LEN(SUBSTITUTE($AG733:$AG736,"G", "")))</f>
        <v>0</v>
      </c>
      <c r="BA733" s="235">
        <f>SUMPRODUCT(LEN($M733:$AE736)-LEN(SUBSTITUTE($M733:$AE736,"M", "")))</f>
        <v>0</v>
      </c>
      <c r="BB733" s="229">
        <f>SUMPRODUCT(LEN($AH733:$AH736)-LEN(SUBSTITUTE($AH733:$AH736,"M", "")))</f>
        <v>0</v>
      </c>
      <c r="BC733" s="232">
        <f>SUMPRODUCT(LEN($AG733:$AG736)-LEN(SUBSTITUTE($AG733:$AG736,"M", "")))</f>
        <v>0</v>
      </c>
      <c r="BD733" s="297">
        <f>SUMPRODUCT(LEN($AI733:$AI736)-LEN(SUBSTITUTE($AI733:$AI736,"S", "")))</f>
        <v>0</v>
      </c>
      <c r="BE733" s="300">
        <f>SUMPRODUCT(LEN($AI733:$AI736)-LEN(SUBSTITUTE($AI733:$AI736,"F", "")))</f>
        <v>0</v>
      </c>
      <c r="BF733" s="300">
        <f>SUMPRODUCT(LEN($AI733:$AI736)-LEN(SUBSTITUTE($AI733:$AI736,"G", "")))</f>
        <v>0</v>
      </c>
      <c r="BG733" s="303">
        <f>SUMPRODUCT(LEN($AI733:$AI736)-LEN(SUBSTITUTE($AI733:$AI736,"M", "")))</f>
        <v>0</v>
      </c>
    </row>
    <row r="734" spans="2:60" ht="28.15" hidden="1" customHeight="1" thickBot="1">
      <c r="B734" s="29"/>
      <c r="C734" s="264"/>
      <c r="D734" s="37"/>
      <c r="E734" s="36"/>
      <c r="F734" s="36"/>
      <c r="G734" s="35"/>
      <c r="H734" s="256"/>
      <c r="I734" s="260"/>
      <c r="J734" s="260"/>
      <c r="K734" s="260"/>
      <c r="L734" s="32" t="s">
        <v>72</v>
      </c>
      <c r="M734" s="31"/>
      <c r="N734" s="32" t="s">
        <v>71</v>
      </c>
      <c r="O734" s="31"/>
      <c r="P734" s="32" t="s">
        <v>70</v>
      </c>
      <c r="Q734" s="31"/>
      <c r="R734" s="32" t="s">
        <v>69</v>
      </c>
      <c r="S734" s="31"/>
      <c r="T734" s="32" t="s">
        <v>68</v>
      </c>
      <c r="U734" s="31"/>
      <c r="V734" s="32" t="s">
        <v>67</v>
      </c>
      <c r="W734" s="31"/>
      <c r="X734" s="32" t="s">
        <v>66</v>
      </c>
      <c r="Y734" s="31"/>
      <c r="Z734" s="32" t="s">
        <v>65</v>
      </c>
      <c r="AA734" s="31"/>
      <c r="AB734" s="34" t="s">
        <v>64</v>
      </c>
      <c r="AC734" s="33"/>
      <c r="AD734" s="32" t="s">
        <v>63</v>
      </c>
      <c r="AE734" s="31"/>
      <c r="AF734" s="30"/>
      <c r="AG734" s="31"/>
      <c r="AH734" s="30"/>
      <c r="AI734" s="20"/>
      <c r="AJ734" s="246"/>
      <c r="AK734" s="246"/>
      <c r="AL734" s="19"/>
      <c r="AM734" s="7"/>
      <c r="AN734" s="7"/>
      <c r="AO734" s="239"/>
      <c r="AP734" s="230"/>
      <c r="AQ734" s="233"/>
      <c r="AR734" s="236"/>
      <c r="AS734" s="230"/>
      <c r="AT734" s="233"/>
      <c r="AU734" s="236"/>
      <c r="AV734" s="230"/>
      <c r="AW734" s="233"/>
      <c r="AX734" s="236"/>
      <c r="AY734" s="230"/>
      <c r="AZ734" s="233"/>
      <c r="BA734" s="236"/>
      <c r="BB734" s="230"/>
      <c r="BC734" s="233"/>
      <c r="BD734" s="298"/>
      <c r="BE734" s="301"/>
      <c r="BF734" s="301"/>
      <c r="BG734" s="304"/>
    </row>
    <row r="735" spans="2:60" ht="28.15" hidden="1" customHeight="1">
      <c r="B735" s="29"/>
      <c r="C735" s="265"/>
      <c r="D735" s="28"/>
      <c r="E735" s="27"/>
      <c r="F735" s="27"/>
      <c r="G735" s="26"/>
      <c r="H735" s="257"/>
      <c r="I735" s="261"/>
      <c r="J735" s="261"/>
      <c r="K735" s="261"/>
      <c r="L735" s="23" t="s">
        <v>62</v>
      </c>
      <c r="M735" s="22"/>
      <c r="N735" s="23" t="s">
        <v>61</v>
      </c>
      <c r="O735" s="22"/>
      <c r="P735" s="23" t="s">
        <v>60</v>
      </c>
      <c r="Q735" s="22"/>
      <c r="R735" s="23" t="s">
        <v>59</v>
      </c>
      <c r="S735" s="22"/>
      <c r="T735" s="23" t="s">
        <v>58</v>
      </c>
      <c r="U735" s="22"/>
      <c r="V735" s="23" t="s">
        <v>57</v>
      </c>
      <c r="W735" s="22"/>
      <c r="X735" s="23" t="s">
        <v>56</v>
      </c>
      <c r="Y735" s="22"/>
      <c r="Z735" s="23" t="s">
        <v>55</v>
      </c>
      <c r="AA735" s="22"/>
      <c r="AB735" s="25" t="s">
        <v>54</v>
      </c>
      <c r="AC735" s="24"/>
      <c r="AD735" s="23">
        <v>39</v>
      </c>
      <c r="AE735" s="22"/>
      <c r="AF735" s="21"/>
      <c r="AG735" s="22"/>
      <c r="AH735" s="21"/>
      <c r="AI735" s="20"/>
      <c r="AJ735" s="246"/>
      <c r="AK735" s="246"/>
      <c r="AL735" s="19"/>
      <c r="AM735" s="7"/>
      <c r="AN735" s="7"/>
      <c r="AO735" s="239"/>
      <c r="AP735" s="230"/>
      <c r="AQ735" s="233"/>
      <c r="AR735" s="236"/>
      <c r="AS735" s="230"/>
      <c r="AT735" s="233"/>
      <c r="AU735" s="236"/>
      <c r="AV735" s="230"/>
      <c r="AW735" s="233"/>
      <c r="AX735" s="236"/>
      <c r="AY735" s="230"/>
      <c r="AZ735" s="233"/>
      <c r="BA735" s="236"/>
      <c r="BB735" s="230"/>
      <c r="BC735" s="233"/>
      <c r="BD735" s="298"/>
      <c r="BE735" s="301"/>
      <c r="BF735" s="301"/>
      <c r="BG735" s="304"/>
    </row>
    <row r="736" spans="2:60" ht="28.15" hidden="1" customHeight="1" thickBot="1">
      <c r="B736" s="18"/>
      <c r="C736" s="271"/>
      <c r="D736" s="17"/>
      <c r="E736" s="16"/>
      <c r="F736" s="16"/>
      <c r="G736" s="15"/>
      <c r="H736" s="258"/>
      <c r="I736" s="272"/>
      <c r="J736" s="272"/>
      <c r="K736" s="272"/>
      <c r="L736" s="12" t="s">
        <v>53</v>
      </c>
      <c r="M736" s="11"/>
      <c r="N736" s="12" t="s">
        <v>52</v>
      </c>
      <c r="O736" s="11"/>
      <c r="P736" s="12" t="s">
        <v>51</v>
      </c>
      <c r="Q736" s="11"/>
      <c r="R736" s="12" t="s">
        <v>50</v>
      </c>
      <c r="S736" s="11"/>
      <c r="T736" s="12">
        <v>20</v>
      </c>
      <c r="U736" s="11"/>
      <c r="V736" s="12" t="s">
        <v>49</v>
      </c>
      <c r="W736" s="11"/>
      <c r="X736" s="12" t="s">
        <v>48</v>
      </c>
      <c r="Y736" s="11"/>
      <c r="Z736" s="12" t="s">
        <v>47</v>
      </c>
      <c r="AA736" s="11"/>
      <c r="AB736" s="14" t="s">
        <v>46</v>
      </c>
      <c r="AC736" s="13"/>
      <c r="AD736" s="12" t="s">
        <v>45</v>
      </c>
      <c r="AE736" s="11"/>
      <c r="AF736" s="10"/>
      <c r="AG736" s="11"/>
      <c r="AH736" s="10"/>
      <c r="AI736" s="9"/>
      <c r="AJ736" s="247"/>
      <c r="AK736" s="247"/>
      <c r="AL736" s="8"/>
      <c r="AM736" s="7"/>
      <c r="AN736" s="7"/>
      <c r="AO736" s="240"/>
      <c r="AP736" s="231"/>
      <c r="AQ736" s="234"/>
      <c r="AR736" s="237"/>
      <c r="AS736" s="231"/>
      <c r="AT736" s="234"/>
      <c r="AU736" s="237"/>
      <c r="AV736" s="231"/>
      <c r="AW736" s="234"/>
      <c r="AX736" s="237"/>
      <c r="AY736" s="231"/>
      <c r="AZ736" s="234"/>
      <c r="BA736" s="237"/>
      <c r="BB736" s="231"/>
      <c r="BC736" s="234"/>
      <c r="BD736" s="299"/>
      <c r="BE736" s="302"/>
      <c r="BF736" s="302"/>
      <c r="BG736" s="305"/>
    </row>
    <row r="737" spans="2:60" ht="85.9" hidden="1" customHeight="1" thickBot="1">
      <c r="B737" s="94" t="s">
        <v>119</v>
      </c>
      <c r="C737" s="83" t="s">
        <v>118</v>
      </c>
      <c r="D737" s="88" t="s">
        <v>117</v>
      </c>
      <c r="E737" s="93" t="s">
        <v>116</v>
      </c>
      <c r="F737" s="92"/>
      <c r="G737" s="91"/>
      <c r="H737" s="90" t="s">
        <v>115</v>
      </c>
      <c r="I737" s="88" t="s">
        <v>43</v>
      </c>
      <c r="J737" s="88" t="s">
        <v>114</v>
      </c>
      <c r="K737" s="88" t="s">
        <v>44</v>
      </c>
      <c r="L737" s="227" t="s">
        <v>113</v>
      </c>
      <c r="M737" s="270"/>
      <c r="N737" s="227" t="s">
        <v>112</v>
      </c>
      <c r="O737" s="270"/>
      <c r="P737" s="227" t="s">
        <v>112</v>
      </c>
      <c r="Q737" s="228"/>
      <c r="R737" s="227" t="s">
        <v>112</v>
      </c>
      <c r="S737" s="228"/>
      <c r="T737" s="227" t="s">
        <v>112</v>
      </c>
      <c r="U737" s="228"/>
      <c r="V737" s="227" t="s">
        <v>112</v>
      </c>
      <c r="W737" s="228"/>
      <c r="X737" s="227" t="s">
        <v>112</v>
      </c>
      <c r="Y737" s="228"/>
      <c r="Z737" s="227" t="s">
        <v>112</v>
      </c>
      <c r="AA737" s="228"/>
      <c r="AB737" s="227" t="s">
        <v>112</v>
      </c>
      <c r="AC737" s="228"/>
      <c r="AD737" s="227" t="s">
        <v>112</v>
      </c>
      <c r="AE737" s="228"/>
      <c r="AF737" s="244" t="s">
        <v>111</v>
      </c>
      <c r="AG737" s="228"/>
      <c r="AH737" s="90" t="s">
        <v>110</v>
      </c>
      <c r="AI737" s="89" t="s">
        <v>109</v>
      </c>
      <c r="AJ737" s="88" t="s">
        <v>108</v>
      </c>
      <c r="AK737" s="88" t="s">
        <v>107</v>
      </c>
      <c r="AL737" s="87" t="s">
        <v>106</v>
      </c>
      <c r="AM737" s="86"/>
      <c r="AN737" s="86"/>
      <c r="AO737" s="84" t="s">
        <v>105</v>
      </c>
      <c r="AP737" s="83" t="s">
        <v>104</v>
      </c>
      <c r="AQ737" s="82" t="s">
        <v>103</v>
      </c>
      <c r="AR737" s="84" t="s">
        <v>102</v>
      </c>
      <c r="AS737" s="83" t="s">
        <v>101</v>
      </c>
      <c r="AT737" s="82" t="s">
        <v>100</v>
      </c>
      <c r="AU737" s="84" t="s">
        <v>99</v>
      </c>
      <c r="AV737" s="83" t="s">
        <v>98</v>
      </c>
      <c r="AW737" s="85" t="s">
        <v>97</v>
      </c>
      <c r="AX737" s="84" t="s">
        <v>96</v>
      </c>
      <c r="AY737" s="83" t="s">
        <v>95</v>
      </c>
      <c r="AZ737" s="82" t="s">
        <v>94</v>
      </c>
      <c r="BA737" s="84" t="s">
        <v>93</v>
      </c>
      <c r="BB737" s="83" t="s">
        <v>92</v>
      </c>
      <c r="BC737" s="82" t="s">
        <v>91</v>
      </c>
      <c r="BD737" s="81" t="s">
        <v>90</v>
      </c>
      <c r="BE737" s="80" t="s">
        <v>89</v>
      </c>
      <c r="BF737" s="80" t="s">
        <v>88</v>
      </c>
      <c r="BG737" s="79" t="s">
        <v>87</v>
      </c>
    </row>
    <row r="738" spans="2:60" ht="48" hidden="1" thickBot="1">
      <c r="B738" s="78" t="s">
        <v>130</v>
      </c>
      <c r="C738" s="77"/>
      <c r="D738" s="76"/>
      <c r="E738" s="267"/>
      <c r="F738" s="268"/>
      <c r="G738" s="269"/>
      <c r="H738" s="75" t="s">
        <v>85</v>
      </c>
      <c r="I738" s="74"/>
      <c r="J738" s="74"/>
      <c r="K738" s="73"/>
      <c r="L738" s="72"/>
      <c r="M738" s="68"/>
      <c r="N738" s="72"/>
      <c r="O738" s="68"/>
      <c r="P738" s="72"/>
      <c r="Q738" s="68"/>
      <c r="R738" s="72"/>
      <c r="S738" s="68"/>
      <c r="T738" s="72"/>
      <c r="U738" s="68"/>
      <c r="V738" s="72"/>
      <c r="W738" s="68"/>
      <c r="X738" s="72"/>
      <c r="Y738" s="68"/>
      <c r="Z738" s="72"/>
      <c r="AA738" s="71"/>
      <c r="AB738" s="70"/>
      <c r="AC738" s="70"/>
      <c r="AD738" s="70"/>
      <c r="AE738" s="70"/>
      <c r="AF738" s="69" t="s">
        <v>84</v>
      </c>
      <c r="AG738" s="68"/>
      <c r="AH738" s="68"/>
      <c r="AI738" s="68"/>
      <c r="AJ738" s="67"/>
      <c r="AK738" s="67"/>
      <c r="AL738" s="66"/>
      <c r="AM738" s="65"/>
      <c r="AN738" s="65"/>
      <c r="AO738" s="64">
        <f t="shared" ref="AO738:BG738" si="52">SUM(AO739:AO750)</f>
        <v>0</v>
      </c>
      <c r="AP738" s="63">
        <f t="shared" si="52"/>
        <v>0</v>
      </c>
      <c r="AQ738" s="62">
        <f t="shared" si="52"/>
        <v>0</v>
      </c>
      <c r="AR738" s="64">
        <f t="shared" si="52"/>
        <v>0</v>
      </c>
      <c r="AS738" s="63">
        <f t="shared" si="52"/>
        <v>0</v>
      </c>
      <c r="AT738" s="62">
        <f t="shared" si="52"/>
        <v>0</v>
      </c>
      <c r="AU738" s="64">
        <f t="shared" si="52"/>
        <v>0</v>
      </c>
      <c r="AV738" s="63">
        <f t="shared" si="52"/>
        <v>0</v>
      </c>
      <c r="AW738" s="62">
        <f t="shared" si="52"/>
        <v>0</v>
      </c>
      <c r="AX738" s="64">
        <f t="shared" si="52"/>
        <v>0</v>
      </c>
      <c r="AY738" s="63">
        <f t="shared" si="52"/>
        <v>0</v>
      </c>
      <c r="AZ738" s="62">
        <f t="shared" si="52"/>
        <v>0</v>
      </c>
      <c r="BA738" s="64">
        <f t="shared" si="52"/>
        <v>0</v>
      </c>
      <c r="BB738" s="63">
        <f t="shared" si="52"/>
        <v>0</v>
      </c>
      <c r="BC738" s="62">
        <f t="shared" si="52"/>
        <v>0</v>
      </c>
      <c r="BD738" s="61">
        <f t="shared" si="52"/>
        <v>0</v>
      </c>
      <c r="BE738" s="60">
        <f t="shared" si="52"/>
        <v>0</v>
      </c>
      <c r="BF738" s="60">
        <f t="shared" si="52"/>
        <v>0</v>
      </c>
      <c r="BG738" s="59">
        <f t="shared" si="52"/>
        <v>0</v>
      </c>
      <c r="BH738" s="58" t="s">
        <v>83</v>
      </c>
    </row>
    <row r="739" spans="2:60" ht="28.15" hidden="1" customHeight="1">
      <c r="B739" s="29"/>
      <c r="C739" s="263">
        <v>1</v>
      </c>
      <c r="D739" s="47"/>
      <c r="E739" s="46"/>
      <c r="F739" s="46"/>
      <c r="G739" s="45"/>
      <c r="H739" s="255"/>
      <c r="I739" s="259"/>
      <c r="J739" s="259"/>
      <c r="K739" s="259"/>
      <c r="L739" s="42" t="s">
        <v>82</v>
      </c>
      <c r="M739" s="41"/>
      <c r="N739" s="42" t="s">
        <v>81</v>
      </c>
      <c r="O739" s="41"/>
      <c r="P739" s="42" t="s">
        <v>80</v>
      </c>
      <c r="Q739" s="41"/>
      <c r="R739" s="42" t="s">
        <v>79</v>
      </c>
      <c r="S739" s="41"/>
      <c r="T739" s="42" t="s">
        <v>78</v>
      </c>
      <c r="U739" s="41"/>
      <c r="V739" s="42" t="s">
        <v>77</v>
      </c>
      <c r="W739" s="41"/>
      <c r="X739" s="42" t="s">
        <v>76</v>
      </c>
      <c r="Y739" s="41"/>
      <c r="Z739" s="42" t="s">
        <v>75</v>
      </c>
      <c r="AA739" s="41"/>
      <c r="AB739" s="44" t="s">
        <v>74</v>
      </c>
      <c r="AC739" s="43"/>
      <c r="AD739" s="42" t="s">
        <v>73</v>
      </c>
      <c r="AE739" s="41"/>
      <c r="AF739" s="40"/>
      <c r="AG739" s="41"/>
      <c r="AH739" s="40"/>
      <c r="AI739" s="39"/>
      <c r="AJ739" s="245"/>
      <c r="AK739" s="245"/>
      <c r="AL739" s="38"/>
      <c r="AM739" s="7"/>
      <c r="AN739" s="7"/>
      <c r="AO739" s="238">
        <f>SUMPRODUCT(LEN($M739:$AE742)-LEN(SUBSTITUTE($M739:$AE742,"A", "")))</f>
        <v>0</v>
      </c>
      <c r="AP739" s="229">
        <f>SUMPRODUCT(LEN($AH739:$AH742)-LEN(SUBSTITUTE($AH739:$AH742,"A", "")))</f>
        <v>0</v>
      </c>
      <c r="AQ739" s="232">
        <f>SUMPRODUCT(LEN($AG739:$AG742)-LEN(SUBSTITUTE($AG739:$AG742,"A", "")))</f>
        <v>0</v>
      </c>
      <c r="AR739" s="235">
        <f>SUMPRODUCT(LEN($M739:$AE742)-LEN(SUBSTITUTE($M739:$AE742,"S", "")))</f>
        <v>0</v>
      </c>
      <c r="AS739" s="229">
        <f>SUMPRODUCT(LEN($AH739:$AH742)-LEN(SUBSTITUTE($AH739:$AH742,"S", "")))</f>
        <v>0</v>
      </c>
      <c r="AT739" s="232">
        <f>SUMPRODUCT(LEN($AG739:$AG742)-LEN(SUBSTITUTE($AG739:$AG742,"S", "")))</f>
        <v>0</v>
      </c>
      <c r="AU739" s="235">
        <f>SUMPRODUCT(LEN($M739:$AE742)-LEN(SUBSTITUTE($M739:$AE742,"F", "")))</f>
        <v>0</v>
      </c>
      <c r="AV739" s="229">
        <f>SUMPRODUCT(LEN($AH739:$AH742)-LEN(SUBSTITUTE($AH739:$AH742,"F", "")))</f>
        <v>0</v>
      </c>
      <c r="AW739" s="232">
        <f>SUMPRODUCT(LEN($AG739:$AG742)-LEN(SUBSTITUTE($AG739:$AG742,"F", "")))</f>
        <v>0</v>
      </c>
      <c r="AX739" s="235">
        <f>SUMPRODUCT(LEN($M739:$AE742)-LEN(SUBSTITUTE($M739:$AE742,"G", "")))</f>
        <v>0</v>
      </c>
      <c r="AY739" s="229">
        <f>SUMPRODUCT(LEN($AH739:$AH742)-LEN(SUBSTITUTE($AH739:$AH742,"G", "")))</f>
        <v>0</v>
      </c>
      <c r="AZ739" s="232">
        <f>SUMPRODUCT(LEN($AG739:$AG742)-LEN(SUBSTITUTE($AG739:$AG742,"G", "")))</f>
        <v>0</v>
      </c>
      <c r="BA739" s="235">
        <f>SUMPRODUCT(LEN($M739:$AE742)-LEN(SUBSTITUTE($M739:$AE742,"M", "")))</f>
        <v>0</v>
      </c>
      <c r="BB739" s="229">
        <f>SUMPRODUCT(LEN($AH739:$AH742)-LEN(SUBSTITUTE($AH739:$AH742,"M", "")))</f>
        <v>0</v>
      </c>
      <c r="BC739" s="232">
        <f>SUMPRODUCT(LEN($AG739:$AG742)-LEN(SUBSTITUTE($AG739:$AG742,"M", "")))</f>
        <v>0</v>
      </c>
      <c r="BD739" s="297">
        <f>SUMPRODUCT(LEN($AI739:$AI742)-LEN(SUBSTITUTE($AI739:$AI742,"S", "")))</f>
        <v>0</v>
      </c>
      <c r="BE739" s="300">
        <f>SUMPRODUCT(LEN($AI739:$AI742)-LEN(SUBSTITUTE($AI739:$AI742,"F", "")))</f>
        <v>0</v>
      </c>
      <c r="BF739" s="300">
        <f>SUMPRODUCT(LEN($AI739:$AI742)-LEN(SUBSTITUTE($AI739:$AI742,"G", "")))</f>
        <v>0</v>
      </c>
      <c r="BG739" s="303">
        <f>SUMPRODUCT(LEN($AI739:$AI742)-LEN(SUBSTITUTE($AI739:$AI742,"M", "")))</f>
        <v>0</v>
      </c>
    </row>
    <row r="740" spans="2:60" ht="28.15" hidden="1" customHeight="1" thickBot="1">
      <c r="B740" s="29"/>
      <c r="C740" s="264"/>
      <c r="D740" s="37"/>
      <c r="E740" s="36"/>
      <c r="F740" s="36"/>
      <c r="G740" s="35"/>
      <c r="H740" s="256"/>
      <c r="I740" s="260"/>
      <c r="J740" s="260"/>
      <c r="K740" s="260"/>
      <c r="L740" s="32" t="s">
        <v>72</v>
      </c>
      <c r="M740" s="31"/>
      <c r="N740" s="32" t="s">
        <v>71</v>
      </c>
      <c r="O740" s="31"/>
      <c r="P740" s="32" t="s">
        <v>70</v>
      </c>
      <c r="Q740" s="31"/>
      <c r="R740" s="32" t="s">
        <v>69</v>
      </c>
      <c r="S740" s="31"/>
      <c r="T740" s="32" t="s">
        <v>68</v>
      </c>
      <c r="U740" s="31"/>
      <c r="V740" s="32" t="s">
        <v>67</v>
      </c>
      <c r="W740" s="31"/>
      <c r="X740" s="32" t="s">
        <v>66</v>
      </c>
      <c r="Y740" s="31"/>
      <c r="Z740" s="32" t="s">
        <v>65</v>
      </c>
      <c r="AA740" s="31"/>
      <c r="AB740" s="34" t="s">
        <v>64</v>
      </c>
      <c r="AC740" s="33"/>
      <c r="AD740" s="32" t="s">
        <v>63</v>
      </c>
      <c r="AE740" s="31"/>
      <c r="AF740" s="30"/>
      <c r="AG740" s="31"/>
      <c r="AH740" s="30"/>
      <c r="AI740" s="20"/>
      <c r="AJ740" s="246"/>
      <c r="AK740" s="246"/>
      <c r="AL740" s="19"/>
      <c r="AM740" s="7"/>
      <c r="AN740" s="7"/>
      <c r="AO740" s="239"/>
      <c r="AP740" s="230"/>
      <c r="AQ740" s="233"/>
      <c r="AR740" s="236"/>
      <c r="AS740" s="230"/>
      <c r="AT740" s="233"/>
      <c r="AU740" s="236"/>
      <c r="AV740" s="230"/>
      <c r="AW740" s="233"/>
      <c r="AX740" s="236"/>
      <c r="AY740" s="230"/>
      <c r="AZ740" s="233"/>
      <c r="BA740" s="236"/>
      <c r="BB740" s="230"/>
      <c r="BC740" s="233"/>
      <c r="BD740" s="298"/>
      <c r="BE740" s="301"/>
      <c r="BF740" s="301"/>
      <c r="BG740" s="304"/>
    </row>
    <row r="741" spans="2:60" ht="28.15" hidden="1" customHeight="1">
      <c r="B741" s="29"/>
      <c r="C741" s="265"/>
      <c r="D741" s="28"/>
      <c r="E741" s="27"/>
      <c r="F741" s="27"/>
      <c r="G741" s="26"/>
      <c r="H741" s="257"/>
      <c r="I741" s="261"/>
      <c r="J741" s="261"/>
      <c r="K741" s="261"/>
      <c r="L741" s="23" t="s">
        <v>62</v>
      </c>
      <c r="M741" s="22"/>
      <c r="N741" s="23" t="s">
        <v>61</v>
      </c>
      <c r="O741" s="22"/>
      <c r="P741" s="23" t="s">
        <v>60</v>
      </c>
      <c r="Q741" s="22"/>
      <c r="R741" s="23" t="s">
        <v>59</v>
      </c>
      <c r="S741" s="22"/>
      <c r="T741" s="23" t="s">
        <v>58</v>
      </c>
      <c r="U741" s="22"/>
      <c r="V741" s="23" t="s">
        <v>57</v>
      </c>
      <c r="W741" s="22"/>
      <c r="X741" s="23" t="s">
        <v>56</v>
      </c>
      <c r="Y741" s="22"/>
      <c r="Z741" s="23" t="s">
        <v>55</v>
      </c>
      <c r="AA741" s="22"/>
      <c r="AB741" s="25" t="s">
        <v>54</v>
      </c>
      <c r="AC741" s="24"/>
      <c r="AD741" s="23">
        <v>39</v>
      </c>
      <c r="AE741" s="22"/>
      <c r="AF741" s="21"/>
      <c r="AG741" s="22"/>
      <c r="AH741" s="21"/>
      <c r="AI741" s="20"/>
      <c r="AJ741" s="246"/>
      <c r="AK741" s="246"/>
      <c r="AL741" s="19"/>
      <c r="AM741" s="7"/>
      <c r="AN741" s="7"/>
      <c r="AO741" s="239"/>
      <c r="AP741" s="230"/>
      <c r="AQ741" s="233"/>
      <c r="AR741" s="236"/>
      <c r="AS741" s="230"/>
      <c r="AT741" s="233"/>
      <c r="AU741" s="236"/>
      <c r="AV741" s="230"/>
      <c r="AW741" s="233"/>
      <c r="AX741" s="236"/>
      <c r="AY741" s="230"/>
      <c r="AZ741" s="233"/>
      <c r="BA741" s="236"/>
      <c r="BB741" s="230"/>
      <c r="BC741" s="233"/>
      <c r="BD741" s="298"/>
      <c r="BE741" s="301"/>
      <c r="BF741" s="301"/>
      <c r="BG741" s="304"/>
    </row>
    <row r="742" spans="2:60" ht="28.15" hidden="1" customHeight="1" thickBot="1">
      <c r="B742" s="29"/>
      <c r="C742" s="266"/>
      <c r="D742" s="57"/>
      <c r="E742" s="56"/>
      <c r="F742" s="56"/>
      <c r="G742" s="55"/>
      <c r="H742" s="258"/>
      <c r="I742" s="262"/>
      <c r="J742" s="262"/>
      <c r="K742" s="262"/>
      <c r="L742" s="52" t="s">
        <v>53</v>
      </c>
      <c r="M742" s="51"/>
      <c r="N742" s="52" t="s">
        <v>52</v>
      </c>
      <c r="O742" s="51"/>
      <c r="P742" s="52" t="s">
        <v>51</v>
      </c>
      <c r="Q742" s="51"/>
      <c r="R742" s="52" t="s">
        <v>50</v>
      </c>
      <c r="S742" s="51"/>
      <c r="T742" s="52">
        <v>20</v>
      </c>
      <c r="U742" s="51"/>
      <c r="V742" s="52" t="s">
        <v>49</v>
      </c>
      <c r="W742" s="51"/>
      <c r="X742" s="52" t="s">
        <v>48</v>
      </c>
      <c r="Y742" s="51"/>
      <c r="Z742" s="52" t="s">
        <v>47</v>
      </c>
      <c r="AA742" s="51"/>
      <c r="AB742" s="54" t="s">
        <v>46</v>
      </c>
      <c r="AC742" s="53"/>
      <c r="AD742" s="52" t="s">
        <v>45</v>
      </c>
      <c r="AE742" s="51"/>
      <c r="AF742" s="50"/>
      <c r="AG742" s="51"/>
      <c r="AH742" s="50"/>
      <c r="AI742" s="49"/>
      <c r="AJ742" s="248"/>
      <c r="AK742" s="248"/>
      <c r="AL742" s="48"/>
      <c r="AM742" s="7"/>
      <c r="AN742" s="7"/>
      <c r="AO742" s="240"/>
      <c r="AP742" s="231"/>
      <c r="AQ742" s="234"/>
      <c r="AR742" s="237"/>
      <c r="AS742" s="231"/>
      <c r="AT742" s="234"/>
      <c r="AU742" s="237"/>
      <c r="AV742" s="231"/>
      <c r="AW742" s="234"/>
      <c r="AX742" s="237"/>
      <c r="AY742" s="231"/>
      <c r="AZ742" s="234"/>
      <c r="BA742" s="237"/>
      <c r="BB742" s="231"/>
      <c r="BC742" s="234"/>
      <c r="BD742" s="299"/>
      <c r="BE742" s="302"/>
      <c r="BF742" s="302"/>
      <c r="BG742" s="305"/>
    </row>
    <row r="743" spans="2:60" ht="28.15" hidden="1" customHeight="1">
      <c r="B743" s="29"/>
      <c r="C743" s="263">
        <v>2</v>
      </c>
      <c r="D743" s="47"/>
      <c r="E743" s="46"/>
      <c r="F743" s="46"/>
      <c r="G743" s="45"/>
      <c r="H743" s="255"/>
      <c r="I743" s="259"/>
      <c r="J743" s="259"/>
      <c r="K743" s="259"/>
      <c r="L743" s="42" t="s">
        <v>82</v>
      </c>
      <c r="M743" s="41"/>
      <c r="N743" s="42" t="s">
        <v>81</v>
      </c>
      <c r="O743" s="41"/>
      <c r="P743" s="42" t="s">
        <v>80</v>
      </c>
      <c r="Q743" s="41"/>
      <c r="R743" s="42" t="s">
        <v>79</v>
      </c>
      <c r="S743" s="41"/>
      <c r="T743" s="42" t="s">
        <v>78</v>
      </c>
      <c r="U743" s="41"/>
      <c r="V743" s="42" t="s">
        <v>77</v>
      </c>
      <c r="W743" s="41"/>
      <c r="X743" s="42" t="s">
        <v>76</v>
      </c>
      <c r="Y743" s="41"/>
      <c r="Z743" s="42" t="s">
        <v>75</v>
      </c>
      <c r="AA743" s="41"/>
      <c r="AB743" s="44" t="s">
        <v>74</v>
      </c>
      <c r="AC743" s="43"/>
      <c r="AD743" s="42" t="s">
        <v>73</v>
      </c>
      <c r="AE743" s="41"/>
      <c r="AF743" s="40"/>
      <c r="AG743" s="41"/>
      <c r="AH743" s="40"/>
      <c r="AI743" s="39"/>
      <c r="AJ743" s="249"/>
      <c r="AK743" s="252"/>
      <c r="AL743" s="38"/>
      <c r="AM743" s="7"/>
      <c r="AN743" s="7"/>
      <c r="AO743" s="238">
        <f>SUMPRODUCT(LEN($M743:$AE746)-LEN(SUBSTITUTE($M743:$AE746,"A", "")))</f>
        <v>0</v>
      </c>
      <c r="AP743" s="229">
        <f>SUMPRODUCT(LEN($AH743:$AH746)-LEN(SUBSTITUTE($AH743:$AH746,"A", "")))</f>
        <v>0</v>
      </c>
      <c r="AQ743" s="232">
        <f>SUMPRODUCT(LEN($AG743:$AG746)-LEN(SUBSTITUTE($AG743:$AG746,"A", "")))</f>
        <v>0</v>
      </c>
      <c r="AR743" s="235">
        <f>SUMPRODUCT(LEN($M743:$AE746)-LEN(SUBSTITUTE($M743:$AE746,"S", "")))</f>
        <v>0</v>
      </c>
      <c r="AS743" s="229">
        <f>SUMPRODUCT(LEN($AH743:$AH746)-LEN(SUBSTITUTE($AH743:$AH746,"S", "")))</f>
        <v>0</v>
      </c>
      <c r="AT743" s="232">
        <f>SUMPRODUCT(LEN($AG743:$AG746)-LEN(SUBSTITUTE($AG743:$AG746,"S", "")))</f>
        <v>0</v>
      </c>
      <c r="AU743" s="235">
        <f>SUMPRODUCT(LEN($M743:$AE746)-LEN(SUBSTITUTE($M743:$AE746,"F", "")))</f>
        <v>0</v>
      </c>
      <c r="AV743" s="229">
        <f>SUMPRODUCT(LEN($AH743:$AH746)-LEN(SUBSTITUTE($AH743:$AH746,"F", "")))</f>
        <v>0</v>
      </c>
      <c r="AW743" s="232">
        <f>SUMPRODUCT(LEN($AG743:$AG746)-LEN(SUBSTITUTE($AG743:$AG746,"F", "")))</f>
        <v>0</v>
      </c>
      <c r="AX743" s="235">
        <f>SUMPRODUCT(LEN($M743:$AE746)-LEN(SUBSTITUTE($M743:$AE746,"G", "")))</f>
        <v>0</v>
      </c>
      <c r="AY743" s="229">
        <f>SUMPRODUCT(LEN($AH743:$AH746)-LEN(SUBSTITUTE($AH743:$AH746,"G", "")))</f>
        <v>0</v>
      </c>
      <c r="AZ743" s="232">
        <f>SUMPRODUCT(LEN($AG743:$AG746)-LEN(SUBSTITUTE($AG743:$AG746,"G", "")))</f>
        <v>0</v>
      </c>
      <c r="BA743" s="235">
        <f>SUMPRODUCT(LEN($M743:$AE746)-LEN(SUBSTITUTE($M743:$AE746,"M", "")))</f>
        <v>0</v>
      </c>
      <c r="BB743" s="229">
        <f>SUMPRODUCT(LEN($AH743:$AH746)-LEN(SUBSTITUTE($AH743:$AH746,"M", "")))</f>
        <v>0</v>
      </c>
      <c r="BC743" s="232">
        <f>SUMPRODUCT(LEN($AG743:$AG746)-LEN(SUBSTITUTE($AG743:$AG746,"M", "")))</f>
        <v>0</v>
      </c>
      <c r="BD743" s="297">
        <f>SUMPRODUCT(LEN($AI743:$AI746)-LEN(SUBSTITUTE($AI743:$AI746,"S", "")))</f>
        <v>0</v>
      </c>
      <c r="BE743" s="300">
        <f>SUMPRODUCT(LEN($AI743:$AI746)-LEN(SUBSTITUTE($AI743:$AI746,"F", "")))</f>
        <v>0</v>
      </c>
      <c r="BF743" s="300">
        <f>SUMPRODUCT(LEN($AI743:$AI746)-LEN(SUBSTITUTE($AI743:$AI746,"G", "")))</f>
        <v>0</v>
      </c>
      <c r="BG743" s="303">
        <f>SUMPRODUCT(LEN($AI743:$AI746)-LEN(SUBSTITUTE($AI743:$AI746,"M", "")))</f>
        <v>0</v>
      </c>
    </row>
    <row r="744" spans="2:60" ht="28.15" hidden="1" customHeight="1" thickBot="1">
      <c r="B744" s="29"/>
      <c r="C744" s="264"/>
      <c r="D744" s="37"/>
      <c r="E744" s="36"/>
      <c r="F744" s="36"/>
      <c r="G744" s="35"/>
      <c r="H744" s="256"/>
      <c r="I744" s="260"/>
      <c r="J744" s="260"/>
      <c r="K744" s="260"/>
      <c r="L744" s="32" t="s">
        <v>72</v>
      </c>
      <c r="M744" s="31"/>
      <c r="N744" s="32" t="s">
        <v>71</v>
      </c>
      <c r="O744" s="31"/>
      <c r="P744" s="32" t="s">
        <v>70</v>
      </c>
      <c r="Q744" s="31"/>
      <c r="R744" s="32" t="s">
        <v>69</v>
      </c>
      <c r="S744" s="31"/>
      <c r="T744" s="32" t="s">
        <v>68</v>
      </c>
      <c r="U744" s="31"/>
      <c r="V744" s="32" t="s">
        <v>67</v>
      </c>
      <c r="W744" s="31"/>
      <c r="X744" s="32" t="s">
        <v>66</v>
      </c>
      <c r="Y744" s="31"/>
      <c r="Z744" s="32" t="s">
        <v>65</v>
      </c>
      <c r="AA744" s="31"/>
      <c r="AB744" s="34" t="s">
        <v>64</v>
      </c>
      <c r="AC744" s="33"/>
      <c r="AD744" s="32" t="s">
        <v>63</v>
      </c>
      <c r="AE744" s="31"/>
      <c r="AF744" s="30"/>
      <c r="AG744" s="31"/>
      <c r="AH744" s="30"/>
      <c r="AI744" s="20"/>
      <c r="AJ744" s="250"/>
      <c r="AK744" s="253"/>
      <c r="AL744" s="19"/>
      <c r="AM744" s="7"/>
      <c r="AN744" s="7"/>
      <c r="AO744" s="239"/>
      <c r="AP744" s="230"/>
      <c r="AQ744" s="233"/>
      <c r="AR744" s="236"/>
      <c r="AS744" s="230"/>
      <c r="AT744" s="233"/>
      <c r="AU744" s="236"/>
      <c r="AV744" s="230"/>
      <c r="AW744" s="233"/>
      <c r="AX744" s="236"/>
      <c r="AY744" s="230"/>
      <c r="AZ744" s="233"/>
      <c r="BA744" s="236"/>
      <c r="BB744" s="230"/>
      <c r="BC744" s="233"/>
      <c r="BD744" s="298"/>
      <c r="BE744" s="301"/>
      <c r="BF744" s="301"/>
      <c r="BG744" s="304"/>
    </row>
    <row r="745" spans="2:60" ht="28.15" hidden="1" customHeight="1">
      <c r="B745" s="29"/>
      <c r="C745" s="265"/>
      <c r="D745" s="28"/>
      <c r="E745" s="27"/>
      <c r="F745" s="27"/>
      <c r="G745" s="26"/>
      <c r="H745" s="257"/>
      <c r="I745" s="261"/>
      <c r="J745" s="261"/>
      <c r="K745" s="261"/>
      <c r="L745" s="23" t="s">
        <v>62</v>
      </c>
      <c r="M745" s="22"/>
      <c r="N745" s="23" t="s">
        <v>61</v>
      </c>
      <c r="O745" s="22"/>
      <c r="P745" s="23" t="s">
        <v>60</v>
      </c>
      <c r="Q745" s="22"/>
      <c r="R745" s="23" t="s">
        <v>59</v>
      </c>
      <c r="S745" s="22"/>
      <c r="T745" s="23" t="s">
        <v>58</v>
      </c>
      <c r="U745" s="22"/>
      <c r="V745" s="23" t="s">
        <v>57</v>
      </c>
      <c r="W745" s="22"/>
      <c r="X745" s="23" t="s">
        <v>56</v>
      </c>
      <c r="Y745" s="22"/>
      <c r="Z745" s="23" t="s">
        <v>55</v>
      </c>
      <c r="AA745" s="22"/>
      <c r="AB745" s="25" t="s">
        <v>54</v>
      </c>
      <c r="AC745" s="24"/>
      <c r="AD745" s="23">
        <v>39</v>
      </c>
      <c r="AE745" s="22"/>
      <c r="AF745" s="21"/>
      <c r="AG745" s="22"/>
      <c r="AH745" s="21"/>
      <c r="AI745" s="20"/>
      <c r="AJ745" s="250"/>
      <c r="AK745" s="253"/>
      <c r="AL745" s="19"/>
      <c r="AM745" s="7"/>
      <c r="AN745" s="7"/>
      <c r="AO745" s="239"/>
      <c r="AP745" s="230"/>
      <c r="AQ745" s="233"/>
      <c r="AR745" s="236"/>
      <c r="AS745" s="230"/>
      <c r="AT745" s="233"/>
      <c r="AU745" s="236"/>
      <c r="AV745" s="230"/>
      <c r="AW745" s="233"/>
      <c r="AX745" s="236"/>
      <c r="AY745" s="230"/>
      <c r="AZ745" s="233"/>
      <c r="BA745" s="236"/>
      <c r="BB745" s="230"/>
      <c r="BC745" s="233"/>
      <c r="BD745" s="298"/>
      <c r="BE745" s="301"/>
      <c r="BF745" s="301"/>
      <c r="BG745" s="304"/>
    </row>
    <row r="746" spans="2:60" ht="28.15" hidden="1" customHeight="1" thickBot="1">
      <c r="B746" s="29"/>
      <c r="C746" s="266"/>
      <c r="D746" s="57"/>
      <c r="E746" s="56"/>
      <c r="F746" s="56"/>
      <c r="G746" s="55"/>
      <c r="H746" s="258"/>
      <c r="I746" s="262"/>
      <c r="J746" s="262"/>
      <c r="K746" s="262"/>
      <c r="L746" s="52" t="s">
        <v>53</v>
      </c>
      <c r="M746" s="51"/>
      <c r="N746" s="52" t="s">
        <v>52</v>
      </c>
      <c r="O746" s="51"/>
      <c r="P746" s="52" t="s">
        <v>51</v>
      </c>
      <c r="Q746" s="51"/>
      <c r="R746" s="52" t="s">
        <v>50</v>
      </c>
      <c r="S746" s="51"/>
      <c r="T746" s="52">
        <v>20</v>
      </c>
      <c r="U746" s="51"/>
      <c r="V746" s="52" t="s">
        <v>49</v>
      </c>
      <c r="W746" s="51"/>
      <c r="X746" s="52" t="s">
        <v>48</v>
      </c>
      <c r="Y746" s="51"/>
      <c r="Z746" s="52" t="s">
        <v>47</v>
      </c>
      <c r="AA746" s="51"/>
      <c r="AB746" s="54" t="s">
        <v>46</v>
      </c>
      <c r="AC746" s="53"/>
      <c r="AD746" s="52" t="s">
        <v>45</v>
      </c>
      <c r="AE746" s="51"/>
      <c r="AF746" s="50"/>
      <c r="AG746" s="51"/>
      <c r="AH746" s="50"/>
      <c r="AI746" s="49"/>
      <c r="AJ746" s="251"/>
      <c r="AK746" s="254"/>
      <c r="AL746" s="48"/>
      <c r="AM746" s="7"/>
      <c r="AN746" s="7"/>
      <c r="AO746" s="240"/>
      <c r="AP746" s="231"/>
      <c r="AQ746" s="234"/>
      <c r="AR746" s="237"/>
      <c r="AS746" s="231"/>
      <c r="AT746" s="234"/>
      <c r="AU746" s="237"/>
      <c r="AV746" s="231"/>
      <c r="AW746" s="234"/>
      <c r="AX746" s="237"/>
      <c r="AY746" s="231"/>
      <c r="AZ746" s="234"/>
      <c r="BA746" s="237"/>
      <c r="BB746" s="231"/>
      <c r="BC746" s="234"/>
      <c r="BD746" s="299"/>
      <c r="BE746" s="302"/>
      <c r="BF746" s="302"/>
      <c r="BG746" s="305"/>
    </row>
    <row r="747" spans="2:60" ht="28.15" hidden="1" customHeight="1">
      <c r="B747" s="29"/>
      <c r="C747" s="263">
        <v>3</v>
      </c>
      <c r="D747" s="47"/>
      <c r="E747" s="46"/>
      <c r="F747" s="46"/>
      <c r="G747" s="45"/>
      <c r="H747" s="255"/>
      <c r="I747" s="259"/>
      <c r="J747" s="259"/>
      <c r="K747" s="259"/>
      <c r="L747" s="42" t="s">
        <v>82</v>
      </c>
      <c r="M747" s="41"/>
      <c r="N747" s="42" t="s">
        <v>81</v>
      </c>
      <c r="O747" s="41"/>
      <c r="P747" s="42" t="s">
        <v>80</v>
      </c>
      <c r="Q747" s="41"/>
      <c r="R747" s="42" t="s">
        <v>79</v>
      </c>
      <c r="S747" s="41"/>
      <c r="T747" s="42" t="s">
        <v>78</v>
      </c>
      <c r="U747" s="41"/>
      <c r="V747" s="42" t="s">
        <v>77</v>
      </c>
      <c r="W747" s="41"/>
      <c r="X747" s="42" t="s">
        <v>76</v>
      </c>
      <c r="Y747" s="41"/>
      <c r="Z747" s="42" t="s">
        <v>75</v>
      </c>
      <c r="AA747" s="41"/>
      <c r="AB747" s="44" t="s">
        <v>74</v>
      </c>
      <c r="AC747" s="43"/>
      <c r="AD747" s="42" t="s">
        <v>73</v>
      </c>
      <c r="AE747" s="41"/>
      <c r="AF747" s="40"/>
      <c r="AG747" s="41"/>
      <c r="AH747" s="40"/>
      <c r="AI747" s="39"/>
      <c r="AJ747" s="245"/>
      <c r="AK747" s="245"/>
      <c r="AL747" s="38"/>
      <c r="AM747" s="7"/>
      <c r="AN747" s="7"/>
      <c r="AO747" s="238">
        <f>SUMPRODUCT(LEN($M747:$AE750)-LEN(SUBSTITUTE($M747:$AE750,"A", "")))</f>
        <v>0</v>
      </c>
      <c r="AP747" s="229">
        <f>SUMPRODUCT(LEN($AH747:$AH750)-LEN(SUBSTITUTE($AH747:$AH750,"A", "")))</f>
        <v>0</v>
      </c>
      <c r="AQ747" s="232">
        <f>SUMPRODUCT(LEN($AG747:$AG750)-LEN(SUBSTITUTE($AG747:$AG750,"A", "")))</f>
        <v>0</v>
      </c>
      <c r="AR747" s="235">
        <f>SUMPRODUCT(LEN($M747:$AE750)-LEN(SUBSTITUTE($M747:$AE750,"S", "")))</f>
        <v>0</v>
      </c>
      <c r="AS747" s="229">
        <f>SUMPRODUCT(LEN($AH747:$AH750)-LEN(SUBSTITUTE($AH747:$AH750,"S", "")))</f>
        <v>0</v>
      </c>
      <c r="AT747" s="232">
        <f>SUMPRODUCT(LEN($AG747:$AG750)-LEN(SUBSTITUTE($AG747:$AG750,"S", "")))</f>
        <v>0</v>
      </c>
      <c r="AU747" s="235">
        <f>SUMPRODUCT(LEN($M747:$AE750)-LEN(SUBSTITUTE($M747:$AE750,"F", "")))</f>
        <v>0</v>
      </c>
      <c r="AV747" s="229">
        <f>SUMPRODUCT(LEN($AH747:$AH750)-LEN(SUBSTITUTE($AH747:$AH750,"F", "")))</f>
        <v>0</v>
      </c>
      <c r="AW747" s="232">
        <f>SUMPRODUCT(LEN($AG747:$AG750)-LEN(SUBSTITUTE($AG747:$AG750,"F", "")))</f>
        <v>0</v>
      </c>
      <c r="AX747" s="235">
        <f>SUMPRODUCT(LEN($M747:$AE750)-LEN(SUBSTITUTE($M747:$AE750,"G", "")))</f>
        <v>0</v>
      </c>
      <c r="AY747" s="229">
        <f>SUMPRODUCT(LEN($AH747:$AH750)-LEN(SUBSTITUTE($AH747:$AH750,"G", "")))</f>
        <v>0</v>
      </c>
      <c r="AZ747" s="232">
        <f>SUMPRODUCT(LEN($AG747:$AG750)-LEN(SUBSTITUTE($AG747:$AG750,"G", "")))</f>
        <v>0</v>
      </c>
      <c r="BA747" s="235">
        <f>SUMPRODUCT(LEN($M747:$AE750)-LEN(SUBSTITUTE($M747:$AE750,"M", "")))</f>
        <v>0</v>
      </c>
      <c r="BB747" s="229">
        <f>SUMPRODUCT(LEN($AH747:$AH750)-LEN(SUBSTITUTE($AH747:$AH750,"M", "")))</f>
        <v>0</v>
      </c>
      <c r="BC747" s="232">
        <f>SUMPRODUCT(LEN($AG747:$AG750)-LEN(SUBSTITUTE($AG747:$AG750,"M", "")))</f>
        <v>0</v>
      </c>
      <c r="BD747" s="297">
        <f>SUMPRODUCT(LEN($AI747:$AI750)-LEN(SUBSTITUTE($AI747:$AI750,"S", "")))</f>
        <v>0</v>
      </c>
      <c r="BE747" s="300">
        <f>SUMPRODUCT(LEN($AI747:$AI750)-LEN(SUBSTITUTE($AI747:$AI750,"F", "")))</f>
        <v>0</v>
      </c>
      <c r="BF747" s="300">
        <f>SUMPRODUCT(LEN($AI747:$AI750)-LEN(SUBSTITUTE($AI747:$AI750,"G", "")))</f>
        <v>0</v>
      </c>
      <c r="BG747" s="303">
        <f>SUMPRODUCT(LEN($AI747:$AI750)-LEN(SUBSTITUTE($AI747:$AI750,"M", "")))</f>
        <v>0</v>
      </c>
    </row>
    <row r="748" spans="2:60" ht="28.15" hidden="1" customHeight="1" thickBot="1">
      <c r="B748" s="29"/>
      <c r="C748" s="264"/>
      <c r="D748" s="37"/>
      <c r="E748" s="36"/>
      <c r="F748" s="36"/>
      <c r="G748" s="35"/>
      <c r="H748" s="256"/>
      <c r="I748" s="260"/>
      <c r="J748" s="260"/>
      <c r="K748" s="260"/>
      <c r="L748" s="32" t="s">
        <v>72</v>
      </c>
      <c r="M748" s="31"/>
      <c r="N748" s="32" t="s">
        <v>71</v>
      </c>
      <c r="O748" s="31"/>
      <c r="P748" s="32" t="s">
        <v>70</v>
      </c>
      <c r="Q748" s="31"/>
      <c r="R748" s="32" t="s">
        <v>69</v>
      </c>
      <c r="S748" s="31"/>
      <c r="T748" s="32" t="s">
        <v>68</v>
      </c>
      <c r="U748" s="31"/>
      <c r="V748" s="32" t="s">
        <v>67</v>
      </c>
      <c r="W748" s="31"/>
      <c r="X748" s="32" t="s">
        <v>66</v>
      </c>
      <c r="Y748" s="31"/>
      <c r="Z748" s="32" t="s">
        <v>65</v>
      </c>
      <c r="AA748" s="31"/>
      <c r="AB748" s="34" t="s">
        <v>64</v>
      </c>
      <c r="AC748" s="33"/>
      <c r="AD748" s="32" t="s">
        <v>63</v>
      </c>
      <c r="AE748" s="31"/>
      <c r="AF748" s="30"/>
      <c r="AG748" s="31"/>
      <c r="AH748" s="30"/>
      <c r="AI748" s="20"/>
      <c r="AJ748" s="246"/>
      <c r="AK748" s="246"/>
      <c r="AL748" s="19"/>
      <c r="AM748" s="7"/>
      <c r="AN748" s="7"/>
      <c r="AO748" s="239"/>
      <c r="AP748" s="230"/>
      <c r="AQ748" s="233"/>
      <c r="AR748" s="236"/>
      <c r="AS748" s="230"/>
      <c r="AT748" s="233"/>
      <c r="AU748" s="236"/>
      <c r="AV748" s="230"/>
      <c r="AW748" s="233"/>
      <c r="AX748" s="236"/>
      <c r="AY748" s="230"/>
      <c r="AZ748" s="233"/>
      <c r="BA748" s="236"/>
      <c r="BB748" s="230"/>
      <c r="BC748" s="233"/>
      <c r="BD748" s="298"/>
      <c r="BE748" s="301"/>
      <c r="BF748" s="301"/>
      <c r="BG748" s="304"/>
    </row>
    <row r="749" spans="2:60" ht="28.15" hidden="1" customHeight="1">
      <c r="B749" s="29"/>
      <c r="C749" s="265"/>
      <c r="D749" s="28"/>
      <c r="E749" s="27"/>
      <c r="F749" s="27"/>
      <c r="G749" s="26"/>
      <c r="H749" s="257"/>
      <c r="I749" s="261"/>
      <c r="J749" s="261"/>
      <c r="K749" s="261"/>
      <c r="L749" s="23" t="s">
        <v>62</v>
      </c>
      <c r="M749" s="22"/>
      <c r="N749" s="23" t="s">
        <v>61</v>
      </c>
      <c r="O749" s="22"/>
      <c r="P749" s="23" t="s">
        <v>60</v>
      </c>
      <c r="Q749" s="22"/>
      <c r="R749" s="23" t="s">
        <v>59</v>
      </c>
      <c r="S749" s="22"/>
      <c r="T749" s="23" t="s">
        <v>58</v>
      </c>
      <c r="U749" s="22"/>
      <c r="V749" s="23" t="s">
        <v>57</v>
      </c>
      <c r="W749" s="22"/>
      <c r="X749" s="23" t="s">
        <v>56</v>
      </c>
      <c r="Y749" s="22"/>
      <c r="Z749" s="23" t="s">
        <v>55</v>
      </c>
      <c r="AA749" s="22"/>
      <c r="AB749" s="25" t="s">
        <v>54</v>
      </c>
      <c r="AC749" s="24"/>
      <c r="AD749" s="23">
        <v>39</v>
      </c>
      <c r="AE749" s="22"/>
      <c r="AF749" s="21"/>
      <c r="AG749" s="22"/>
      <c r="AH749" s="21"/>
      <c r="AI749" s="20"/>
      <c r="AJ749" s="246"/>
      <c r="AK749" s="246"/>
      <c r="AL749" s="19"/>
      <c r="AM749" s="7"/>
      <c r="AN749" s="7"/>
      <c r="AO749" s="239"/>
      <c r="AP749" s="230"/>
      <c r="AQ749" s="233"/>
      <c r="AR749" s="236"/>
      <c r="AS749" s="230"/>
      <c r="AT749" s="233"/>
      <c r="AU749" s="236"/>
      <c r="AV749" s="230"/>
      <c r="AW749" s="233"/>
      <c r="AX749" s="236"/>
      <c r="AY749" s="230"/>
      <c r="AZ749" s="233"/>
      <c r="BA749" s="236"/>
      <c r="BB749" s="230"/>
      <c r="BC749" s="233"/>
      <c r="BD749" s="298"/>
      <c r="BE749" s="301"/>
      <c r="BF749" s="301"/>
      <c r="BG749" s="304"/>
    </row>
    <row r="750" spans="2:60" ht="28.15" hidden="1" customHeight="1" thickBot="1">
      <c r="B750" s="18"/>
      <c r="C750" s="271"/>
      <c r="D750" s="17"/>
      <c r="E750" s="16"/>
      <c r="F750" s="16"/>
      <c r="G750" s="15"/>
      <c r="H750" s="258"/>
      <c r="I750" s="272"/>
      <c r="J750" s="272"/>
      <c r="K750" s="272"/>
      <c r="L750" s="12" t="s">
        <v>53</v>
      </c>
      <c r="M750" s="11"/>
      <c r="N750" s="12" t="s">
        <v>52</v>
      </c>
      <c r="O750" s="11"/>
      <c r="P750" s="12" t="s">
        <v>51</v>
      </c>
      <c r="Q750" s="11"/>
      <c r="R750" s="12" t="s">
        <v>50</v>
      </c>
      <c r="S750" s="11"/>
      <c r="T750" s="12">
        <v>20</v>
      </c>
      <c r="U750" s="11"/>
      <c r="V750" s="12" t="s">
        <v>49</v>
      </c>
      <c r="W750" s="11"/>
      <c r="X750" s="12" t="s">
        <v>48</v>
      </c>
      <c r="Y750" s="11"/>
      <c r="Z750" s="12" t="s">
        <v>47</v>
      </c>
      <c r="AA750" s="11"/>
      <c r="AB750" s="14" t="s">
        <v>46</v>
      </c>
      <c r="AC750" s="13"/>
      <c r="AD750" s="12" t="s">
        <v>45</v>
      </c>
      <c r="AE750" s="11"/>
      <c r="AF750" s="10"/>
      <c r="AG750" s="11"/>
      <c r="AH750" s="10"/>
      <c r="AI750" s="9"/>
      <c r="AJ750" s="247"/>
      <c r="AK750" s="247"/>
      <c r="AL750" s="8"/>
      <c r="AM750" s="7"/>
      <c r="AN750" s="7"/>
      <c r="AO750" s="240"/>
      <c r="AP750" s="231"/>
      <c r="AQ750" s="234"/>
      <c r="AR750" s="237"/>
      <c r="AS750" s="231"/>
      <c r="AT750" s="234"/>
      <c r="AU750" s="237"/>
      <c r="AV750" s="231"/>
      <c r="AW750" s="234"/>
      <c r="AX750" s="237"/>
      <c r="AY750" s="231"/>
      <c r="AZ750" s="234"/>
      <c r="BA750" s="237"/>
      <c r="BB750" s="231"/>
      <c r="BC750" s="234"/>
      <c r="BD750" s="299"/>
      <c r="BE750" s="302"/>
      <c r="BF750" s="302"/>
      <c r="BG750" s="305"/>
    </row>
    <row r="751" spans="2:60" ht="85.9" hidden="1" customHeight="1" thickBot="1">
      <c r="B751" s="94" t="s">
        <v>119</v>
      </c>
      <c r="C751" s="83" t="s">
        <v>118</v>
      </c>
      <c r="D751" s="88" t="s">
        <v>117</v>
      </c>
      <c r="E751" s="93" t="s">
        <v>116</v>
      </c>
      <c r="F751" s="92"/>
      <c r="G751" s="91"/>
      <c r="H751" s="90" t="s">
        <v>115</v>
      </c>
      <c r="I751" s="88" t="s">
        <v>43</v>
      </c>
      <c r="J751" s="88" t="s">
        <v>114</v>
      </c>
      <c r="K751" s="88" t="s">
        <v>44</v>
      </c>
      <c r="L751" s="227" t="s">
        <v>113</v>
      </c>
      <c r="M751" s="270"/>
      <c r="N751" s="227" t="s">
        <v>112</v>
      </c>
      <c r="O751" s="270"/>
      <c r="P751" s="227" t="s">
        <v>112</v>
      </c>
      <c r="Q751" s="228"/>
      <c r="R751" s="227" t="s">
        <v>112</v>
      </c>
      <c r="S751" s="228"/>
      <c r="T751" s="227" t="s">
        <v>112</v>
      </c>
      <c r="U751" s="228"/>
      <c r="V751" s="227" t="s">
        <v>112</v>
      </c>
      <c r="W751" s="228"/>
      <c r="X751" s="227" t="s">
        <v>112</v>
      </c>
      <c r="Y751" s="228"/>
      <c r="Z751" s="227" t="s">
        <v>112</v>
      </c>
      <c r="AA751" s="228"/>
      <c r="AB751" s="227" t="s">
        <v>112</v>
      </c>
      <c r="AC751" s="228"/>
      <c r="AD751" s="227" t="s">
        <v>112</v>
      </c>
      <c r="AE751" s="228"/>
      <c r="AF751" s="244" t="s">
        <v>111</v>
      </c>
      <c r="AG751" s="228"/>
      <c r="AH751" s="90" t="s">
        <v>110</v>
      </c>
      <c r="AI751" s="89" t="s">
        <v>109</v>
      </c>
      <c r="AJ751" s="88" t="s">
        <v>108</v>
      </c>
      <c r="AK751" s="88" t="s">
        <v>107</v>
      </c>
      <c r="AL751" s="87" t="s">
        <v>106</v>
      </c>
      <c r="AM751" s="86"/>
      <c r="AN751" s="86"/>
      <c r="AO751" s="84" t="s">
        <v>105</v>
      </c>
      <c r="AP751" s="83" t="s">
        <v>104</v>
      </c>
      <c r="AQ751" s="82" t="s">
        <v>103</v>
      </c>
      <c r="AR751" s="84" t="s">
        <v>102</v>
      </c>
      <c r="AS751" s="83" t="s">
        <v>101</v>
      </c>
      <c r="AT751" s="82" t="s">
        <v>100</v>
      </c>
      <c r="AU751" s="84" t="s">
        <v>99</v>
      </c>
      <c r="AV751" s="83" t="s">
        <v>98</v>
      </c>
      <c r="AW751" s="85" t="s">
        <v>97</v>
      </c>
      <c r="AX751" s="84" t="s">
        <v>96</v>
      </c>
      <c r="AY751" s="83" t="s">
        <v>95</v>
      </c>
      <c r="AZ751" s="82" t="s">
        <v>94</v>
      </c>
      <c r="BA751" s="84" t="s">
        <v>93</v>
      </c>
      <c r="BB751" s="83" t="s">
        <v>92</v>
      </c>
      <c r="BC751" s="82" t="s">
        <v>91</v>
      </c>
      <c r="BD751" s="81" t="s">
        <v>90</v>
      </c>
      <c r="BE751" s="80" t="s">
        <v>89</v>
      </c>
      <c r="BF751" s="80" t="s">
        <v>88</v>
      </c>
      <c r="BG751" s="79" t="s">
        <v>87</v>
      </c>
    </row>
    <row r="752" spans="2:60" ht="48" hidden="1" thickBot="1">
      <c r="B752" s="78" t="s">
        <v>129</v>
      </c>
      <c r="C752" s="77"/>
      <c r="D752" s="76"/>
      <c r="E752" s="267"/>
      <c r="F752" s="268"/>
      <c r="G752" s="269"/>
      <c r="H752" s="75" t="s">
        <v>85</v>
      </c>
      <c r="I752" s="74"/>
      <c r="J752" s="74"/>
      <c r="K752" s="73"/>
      <c r="L752" s="72"/>
      <c r="M752" s="68"/>
      <c r="N752" s="72"/>
      <c r="O752" s="68"/>
      <c r="P752" s="72"/>
      <c r="Q752" s="68"/>
      <c r="R752" s="72"/>
      <c r="S752" s="68"/>
      <c r="T752" s="72"/>
      <c r="U752" s="68"/>
      <c r="V752" s="72"/>
      <c r="W752" s="68"/>
      <c r="X752" s="72"/>
      <c r="Y752" s="68"/>
      <c r="Z752" s="72"/>
      <c r="AA752" s="71"/>
      <c r="AB752" s="70"/>
      <c r="AC752" s="70"/>
      <c r="AD752" s="70"/>
      <c r="AE752" s="70"/>
      <c r="AF752" s="69" t="s">
        <v>84</v>
      </c>
      <c r="AG752" s="68"/>
      <c r="AH752" s="68"/>
      <c r="AI752" s="68"/>
      <c r="AJ752" s="67"/>
      <c r="AK752" s="67"/>
      <c r="AL752" s="66"/>
      <c r="AM752" s="65"/>
      <c r="AN752" s="65"/>
      <c r="AO752" s="64">
        <f t="shared" ref="AO752:BG752" si="53">SUM(AO753:AO764)</f>
        <v>0</v>
      </c>
      <c r="AP752" s="63">
        <f t="shared" si="53"/>
        <v>0</v>
      </c>
      <c r="AQ752" s="62">
        <f t="shared" si="53"/>
        <v>0</v>
      </c>
      <c r="AR752" s="64">
        <f t="shared" si="53"/>
        <v>0</v>
      </c>
      <c r="AS752" s="63">
        <f t="shared" si="53"/>
        <v>0</v>
      </c>
      <c r="AT752" s="62">
        <f t="shared" si="53"/>
        <v>0</v>
      </c>
      <c r="AU752" s="64">
        <f t="shared" si="53"/>
        <v>0</v>
      </c>
      <c r="AV752" s="63">
        <f t="shared" si="53"/>
        <v>0</v>
      </c>
      <c r="AW752" s="62">
        <f t="shared" si="53"/>
        <v>0</v>
      </c>
      <c r="AX752" s="64">
        <f t="shared" si="53"/>
        <v>0</v>
      </c>
      <c r="AY752" s="63">
        <f t="shared" si="53"/>
        <v>0</v>
      </c>
      <c r="AZ752" s="62">
        <f t="shared" si="53"/>
        <v>0</v>
      </c>
      <c r="BA752" s="64">
        <f t="shared" si="53"/>
        <v>0</v>
      </c>
      <c r="BB752" s="63">
        <f t="shared" si="53"/>
        <v>0</v>
      </c>
      <c r="BC752" s="62">
        <f t="shared" si="53"/>
        <v>0</v>
      </c>
      <c r="BD752" s="61">
        <f t="shared" si="53"/>
        <v>0</v>
      </c>
      <c r="BE752" s="60">
        <f t="shared" si="53"/>
        <v>0</v>
      </c>
      <c r="BF752" s="60">
        <f t="shared" si="53"/>
        <v>0</v>
      </c>
      <c r="BG752" s="59">
        <f t="shared" si="53"/>
        <v>0</v>
      </c>
      <c r="BH752" s="58" t="s">
        <v>83</v>
      </c>
    </row>
    <row r="753" spans="2:60" ht="28.15" hidden="1" customHeight="1">
      <c r="B753" s="29"/>
      <c r="C753" s="263">
        <v>1</v>
      </c>
      <c r="D753" s="47"/>
      <c r="E753" s="46"/>
      <c r="F753" s="46"/>
      <c r="G753" s="45"/>
      <c r="H753" s="255"/>
      <c r="I753" s="259"/>
      <c r="J753" s="259"/>
      <c r="K753" s="259"/>
      <c r="L753" s="42" t="s">
        <v>82</v>
      </c>
      <c r="M753" s="41"/>
      <c r="N753" s="42" t="s">
        <v>81</v>
      </c>
      <c r="O753" s="41"/>
      <c r="P753" s="42" t="s">
        <v>80</v>
      </c>
      <c r="Q753" s="41"/>
      <c r="R753" s="42" t="s">
        <v>79</v>
      </c>
      <c r="S753" s="41"/>
      <c r="T753" s="42" t="s">
        <v>78</v>
      </c>
      <c r="U753" s="41"/>
      <c r="V753" s="42" t="s">
        <v>77</v>
      </c>
      <c r="W753" s="41"/>
      <c r="X753" s="42" t="s">
        <v>76</v>
      </c>
      <c r="Y753" s="41"/>
      <c r="Z753" s="42" t="s">
        <v>75</v>
      </c>
      <c r="AA753" s="41"/>
      <c r="AB753" s="44" t="s">
        <v>74</v>
      </c>
      <c r="AC753" s="43"/>
      <c r="AD753" s="42" t="s">
        <v>73</v>
      </c>
      <c r="AE753" s="41"/>
      <c r="AF753" s="40"/>
      <c r="AG753" s="41"/>
      <c r="AH753" s="40"/>
      <c r="AI753" s="39"/>
      <c r="AJ753" s="245"/>
      <c r="AK753" s="245"/>
      <c r="AL753" s="38"/>
      <c r="AM753" s="7"/>
      <c r="AN753" s="7"/>
      <c r="AO753" s="238">
        <f>SUMPRODUCT(LEN($M753:$AE756)-LEN(SUBSTITUTE($M753:$AE756,"A", "")))</f>
        <v>0</v>
      </c>
      <c r="AP753" s="229">
        <f>SUMPRODUCT(LEN($AH753:$AH756)-LEN(SUBSTITUTE($AH753:$AH756,"A", "")))</f>
        <v>0</v>
      </c>
      <c r="AQ753" s="232">
        <f>SUMPRODUCT(LEN($AG753:$AG756)-LEN(SUBSTITUTE($AG753:$AG756,"A", "")))</f>
        <v>0</v>
      </c>
      <c r="AR753" s="235">
        <f>SUMPRODUCT(LEN($M753:$AE756)-LEN(SUBSTITUTE($M753:$AE756,"S", "")))</f>
        <v>0</v>
      </c>
      <c r="AS753" s="229">
        <f>SUMPRODUCT(LEN($AH753:$AH756)-LEN(SUBSTITUTE($AH753:$AH756,"S", "")))</f>
        <v>0</v>
      </c>
      <c r="AT753" s="232">
        <f>SUMPRODUCT(LEN($AG753:$AG756)-LEN(SUBSTITUTE($AG753:$AG756,"S", "")))</f>
        <v>0</v>
      </c>
      <c r="AU753" s="235">
        <f>SUMPRODUCT(LEN($M753:$AE756)-LEN(SUBSTITUTE($M753:$AE756,"F", "")))</f>
        <v>0</v>
      </c>
      <c r="AV753" s="229">
        <f>SUMPRODUCT(LEN($AH753:$AH756)-LEN(SUBSTITUTE($AH753:$AH756,"F", "")))</f>
        <v>0</v>
      </c>
      <c r="AW753" s="232">
        <f>SUMPRODUCT(LEN($AG753:$AG756)-LEN(SUBSTITUTE($AG753:$AG756,"F", "")))</f>
        <v>0</v>
      </c>
      <c r="AX753" s="235">
        <f>SUMPRODUCT(LEN($M753:$AE756)-LEN(SUBSTITUTE($M753:$AE756,"G", "")))</f>
        <v>0</v>
      </c>
      <c r="AY753" s="229">
        <f>SUMPRODUCT(LEN($AH753:$AH756)-LEN(SUBSTITUTE($AH753:$AH756,"G", "")))</f>
        <v>0</v>
      </c>
      <c r="AZ753" s="232">
        <f>SUMPRODUCT(LEN($AG753:$AG756)-LEN(SUBSTITUTE($AG753:$AG756,"G", "")))</f>
        <v>0</v>
      </c>
      <c r="BA753" s="235">
        <f>SUMPRODUCT(LEN($M753:$AE756)-LEN(SUBSTITUTE($M753:$AE756,"M", "")))</f>
        <v>0</v>
      </c>
      <c r="BB753" s="229">
        <f>SUMPRODUCT(LEN($AH753:$AH756)-LEN(SUBSTITUTE($AH753:$AH756,"M", "")))</f>
        <v>0</v>
      </c>
      <c r="BC753" s="232">
        <f>SUMPRODUCT(LEN($AG753:$AG756)-LEN(SUBSTITUTE($AG753:$AG756,"M", "")))</f>
        <v>0</v>
      </c>
      <c r="BD753" s="297">
        <f>SUMPRODUCT(LEN($AI753:$AI756)-LEN(SUBSTITUTE($AI753:$AI756,"S", "")))</f>
        <v>0</v>
      </c>
      <c r="BE753" s="300">
        <f>SUMPRODUCT(LEN($AI753:$AI756)-LEN(SUBSTITUTE($AI753:$AI756,"F", "")))</f>
        <v>0</v>
      </c>
      <c r="BF753" s="300">
        <f>SUMPRODUCT(LEN($AI753:$AI756)-LEN(SUBSTITUTE($AI753:$AI756,"G", "")))</f>
        <v>0</v>
      </c>
      <c r="BG753" s="303">
        <f>SUMPRODUCT(LEN($AI753:$AI756)-LEN(SUBSTITUTE($AI753:$AI756,"M", "")))</f>
        <v>0</v>
      </c>
    </row>
    <row r="754" spans="2:60" ht="28.15" hidden="1" customHeight="1" thickBot="1">
      <c r="B754" s="29"/>
      <c r="C754" s="264"/>
      <c r="D754" s="37"/>
      <c r="E754" s="36"/>
      <c r="F754" s="36"/>
      <c r="G754" s="35"/>
      <c r="H754" s="256"/>
      <c r="I754" s="260"/>
      <c r="J754" s="260"/>
      <c r="K754" s="260"/>
      <c r="L754" s="32" t="s">
        <v>72</v>
      </c>
      <c r="M754" s="31"/>
      <c r="N754" s="32" t="s">
        <v>71</v>
      </c>
      <c r="O754" s="31"/>
      <c r="P754" s="32" t="s">
        <v>70</v>
      </c>
      <c r="Q754" s="31"/>
      <c r="R754" s="32" t="s">
        <v>69</v>
      </c>
      <c r="S754" s="31"/>
      <c r="T754" s="32" t="s">
        <v>68</v>
      </c>
      <c r="U754" s="31"/>
      <c r="V754" s="32" t="s">
        <v>67</v>
      </c>
      <c r="W754" s="31"/>
      <c r="X754" s="32" t="s">
        <v>66</v>
      </c>
      <c r="Y754" s="31"/>
      <c r="Z754" s="32" t="s">
        <v>65</v>
      </c>
      <c r="AA754" s="31"/>
      <c r="AB754" s="34" t="s">
        <v>64</v>
      </c>
      <c r="AC754" s="33"/>
      <c r="AD754" s="32" t="s">
        <v>63</v>
      </c>
      <c r="AE754" s="31"/>
      <c r="AF754" s="30"/>
      <c r="AG754" s="31"/>
      <c r="AH754" s="30"/>
      <c r="AI754" s="20"/>
      <c r="AJ754" s="246"/>
      <c r="AK754" s="246"/>
      <c r="AL754" s="19"/>
      <c r="AM754" s="7"/>
      <c r="AN754" s="7"/>
      <c r="AO754" s="239"/>
      <c r="AP754" s="230"/>
      <c r="AQ754" s="233"/>
      <c r="AR754" s="236"/>
      <c r="AS754" s="230"/>
      <c r="AT754" s="233"/>
      <c r="AU754" s="236"/>
      <c r="AV754" s="230"/>
      <c r="AW754" s="233"/>
      <c r="AX754" s="236"/>
      <c r="AY754" s="230"/>
      <c r="AZ754" s="233"/>
      <c r="BA754" s="236"/>
      <c r="BB754" s="230"/>
      <c r="BC754" s="233"/>
      <c r="BD754" s="298"/>
      <c r="BE754" s="301"/>
      <c r="BF754" s="301"/>
      <c r="BG754" s="304"/>
    </row>
    <row r="755" spans="2:60" ht="28.15" hidden="1" customHeight="1">
      <c r="B755" s="29"/>
      <c r="C755" s="265"/>
      <c r="D755" s="28"/>
      <c r="E755" s="27"/>
      <c r="F755" s="27"/>
      <c r="G755" s="26"/>
      <c r="H755" s="257"/>
      <c r="I755" s="261"/>
      <c r="J755" s="261"/>
      <c r="K755" s="261"/>
      <c r="L755" s="23" t="s">
        <v>62</v>
      </c>
      <c r="M755" s="22"/>
      <c r="N755" s="23" t="s">
        <v>61</v>
      </c>
      <c r="O755" s="22"/>
      <c r="P755" s="23" t="s">
        <v>60</v>
      </c>
      <c r="Q755" s="22"/>
      <c r="R755" s="23" t="s">
        <v>59</v>
      </c>
      <c r="S755" s="22"/>
      <c r="T755" s="23" t="s">
        <v>58</v>
      </c>
      <c r="U755" s="22"/>
      <c r="V755" s="23" t="s">
        <v>57</v>
      </c>
      <c r="W755" s="22"/>
      <c r="X755" s="23" t="s">
        <v>56</v>
      </c>
      <c r="Y755" s="22"/>
      <c r="Z755" s="23" t="s">
        <v>55</v>
      </c>
      <c r="AA755" s="22"/>
      <c r="AB755" s="25" t="s">
        <v>54</v>
      </c>
      <c r="AC755" s="24"/>
      <c r="AD755" s="23">
        <v>39</v>
      </c>
      <c r="AE755" s="22"/>
      <c r="AF755" s="21"/>
      <c r="AG755" s="22"/>
      <c r="AH755" s="21"/>
      <c r="AI755" s="20"/>
      <c r="AJ755" s="246"/>
      <c r="AK755" s="246"/>
      <c r="AL755" s="19"/>
      <c r="AM755" s="7"/>
      <c r="AN755" s="7"/>
      <c r="AO755" s="239"/>
      <c r="AP755" s="230"/>
      <c r="AQ755" s="233"/>
      <c r="AR755" s="236"/>
      <c r="AS755" s="230"/>
      <c r="AT755" s="233"/>
      <c r="AU755" s="236"/>
      <c r="AV755" s="230"/>
      <c r="AW755" s="233"/>
      <c r="AX755" s="236"/>
      <c r="AY755" s="230"/>
      <c r="AZ755" s="233"/>
      <c r="BA755" s="236"/>
      <c r="BB755" s="230"/>
      <c r="BC755" s="233"/>
      <c r="BD755" s="298"/>
      <c r="BE755" s="301"/>
      <c r="BF755" s="301"/>
      <c r="BG755" s="304"/>
    </row>
    <row r="756" spans="2:60" ht="28.15" hidden="1" customHeight="1" thickBot="1">
      <c r="B756" s="29"/>
      <c r="C756" s="266"/>
      <c r="D756" s="57"/>
      <c r="E756" s="56"/>
      <c r="F756" s="56"/>
      <c r="G756" s="55"/>
      <c r="H756" s="258"/>
      <c r="I756" s="262"/>
      <c r="J756" s="262"/>
      <c r="K756" s="262"/>
      <c r="L756" s="52" t="s">
        <v>53</v>
      </c>
      <c r="M756" s="51"/>
      <c r="N756" s="52" t="s">
        <v>52</v>
      </c>
      <c r="O756" s="51"/>
      <c r="P756" s="52" t="s">
        <v>51</v>
      </c>
      <c r="Q756" s="51"/>
      <c r="R756" s="52" t="s">
        <v>50</v>
      </c>
      <c r="S756" s="51"/>
      <c r="T756" s="52">
        <v>20</v>
      </c>
      <c r="U756" s="51"/>
      <c r="V756" s="52" t="s">
        <v>49</v>
      </c>
      <c r="W756" s="51"/>
      <c r="X756" s="52" t="s">
        <v>48</v>
      </c>
      <c r="Y756" s="51"/>
      <c r="Z756" s="52" t="s">
        <v>47</v>
      </c>
      <c r="AA756" s="51"/>
      <c r="AB756" s="54" t="s">
        <v>46</v>
      </c>
      <c r="AC756" s="53"/>
      <c r="AD756" s="52" t="s">
        <v>45</v>
      </c>
      <c r="AE756" s="51"/>
      <c r="AF756" s="50"/>
      <c r="AG756" s="51"/>
      <c r="AH756" s="50"/>
      <c r="AI756" s="49"/>
      <c r="AJ756" s="248"/>
      <c r="AK756" s="248"/>
      <c r="AL756" s="48"/>
      <c r="AM756" s="7"/>
      <c r="AN756" s="7"/>
      <c r="AO756" s="240"/>
      <c r="AP756" s="231"/>
      <c r="AQ756" s="234"/>
      <c r="AR756" s="237"/>
      <c r="AS756" s="231"/>
      <c r="AT756" s="234"/>
      <c r="AU756" s="237"/>
      <c r="AV756" s="231"/>
      <c r="AW756" s="234"/>
      <c r="AX756" s="237"/>
      <c r="AY756" s="231"/>
      <c r="AZ756" s="234"/>
      <c r="BA756" s="237"/>
      <c r="BB756" s="231"/>
      <c r="BC756" s="234"/>
      <c r="BD756" s="299"/>
      <c r="BE756" s="302"/>
      <c r="BF756" s="302"/>
      <c r="BG756" s="305"/>
    </row>
    <row r="757" spans="2:60" ht="28.15" hidden="1" customHeight="1">
      <c r="B757" s="29"/>
      <c r="C757" s="263">
        <v>2</v>
      </c>
      <c r="D757" s="47"/>
      <c r="E757" s="46"/>
      <c r="F757" s="46"/>
      <c r="G757" s="45"/>
      <c r="H757" s="255"/>
      <c r="I757" s="259"/>
      <c r="J757" s="259"/>
      <c r="K757" s="259"/>
      <c r="L757" s="42" t="s">
        <v>82</v>
      </c>
      <c r="M757" s="41"/>
      <c r="N757" s="42" t="s">
        <v>81</v>
      </c>
      <c r="O757" s="41"/>
      <c r="P757" s="42" t="s">
        <v>80</v>
      </c>
      <c r="Q757" s="41"/>
      <c r="R757" s="42" t="s">
        <v>79</v>
      </c>
      <c r="S757" s="41"/>
      <c r="T757" s="42" t="s">
        <v>78</v>
      </c>
      <c r="U757" s="41"/>
      <c r="V757" s="42" t="s">
        <v>77</v>
      </c>
      <c r="W757" s="41"/>
      <c r="X757" s="42" t="s">
        <v>76</v>
      </c>
      <c r="Y757" s="41"/>
      <c r="Z757" s="42" t="s">
        <v>75</v>
      </c>
      <c r="AA757" s="41"/>
      <c r="AB757" s="44" t="s">
        <v>74</v>
      </c>
      <c r="AC757" s="43"/>
      <c r="AD757" s="42" t="s">
        <v>73</v>
      </c>
      <c r="AE757" s="41"/>
      <c r="AF757" s="40"/>
      <c r="AG757" s="41"/>
      <c r="AH757" s="40"/>
      <c r="AI757" s="39"/>
      <c r="AJ757" s="249"/>
      <c r="AK757" s="252"/>
      <c r="AL757" s="38"/>
      <c r="AM757" s="7"/>
      <c r="AN757" s="7"/>
      <c r="AO757" s="238">
        <f>SUMPRODUCT(LEN($M757:$AE760)-LEN(SUBSTITUTE($M757:$AE760,"A", "")))</f>
        <v>0</v>
      </c>
      <c r="AP757" s="229">
        <f>SUMPRODUCT(LEN($AH757:$AH760)-LEN(SUBSTITUTE($AH757:$AH760,"A", "")))</f>
        <v>0</v>
      </c>
      <c r="AQ757" s="232">
        <f>SUMPRODUCT(LEN($AG757:$AG760)-LEN(SUBSTITUTE($AG757:$AG760,"A", "")))</f>
        <v>0</v>
      </c>
      <c r="AR757" s="235">
        <f>SUMPRODUCT(LEN($M757:$AE760)-LEN(SUBSTITUTE($M757:$AE760,"S", "")))</f>
        <v>0</v>
      </c>
      <c r="AS757" s="229">
        <f>SUMPRODUCT(LEN($AH757:$AH760)-LEN(SUBSTITUTE($AH757:$AH760,"S", "")))</f>
        <v>0</v>
      </c>
      <c r="AT757" s="232">
        <f>SUMPRODUCT(LEN($AG757:$AG760)-LEN(SUBSTITUTE($AG757:$AG760,"S", "")))</f>
        <v>0</v>
      </c>
      <c r="AU757" s="235">
        <f>SUMPRODUCT(LEN($M757:$AE760)-LEN(SUBSTITUTE($M757:$AE760,"F", "")))</f>
        <v>0</v>
      </c>
      <c r="AV757" s="229">
        <f>SUMPRODUCT(LEN($AH757:$AH760)-LEN(SUBSTITUTE($AH757:$AH760,"F", "")))</f>
        <v>0</v>
      </c>
      <c r="AW757" s="232">
        <f>SUMPRODUCT(LEN($AG757:$AG760)-LEN(SUBSTITUTE($AG757:$AG760,"F", "")))</f>
        <v>0</v>
      </c>
      <c r="AX757" s="235">
        <f>SUMPRODUCT(LEN($M757:$AE760)-LEN(SUBSTITUTE($M757:$AE760,"G", "")))</f>
        <v>0</v>
      </c>
      <c r="AY757" s="229">
        <f>SUMPRODUCT(LEN($AH757:$AH760)-LEN(SUBSTITUTE($AH757:$AH760,"G", "")))</f>
        <v>0</v>
      </c>
      <c r="AZ757" s="232">
        <f>SUMPRODUCT(LEN($AG757:$AG760)-LEN(SUBSTITUTE($AG757:$AG760,"G", "")))</f>
        <v>0</v>
      </c>
      <c r="BA757" s="235">
        <f>SUMPRODUCT(LEN($M757:$AE760)-LEN(SUBSTITUTE($M757:$AE760,"M", "")))</f>
        <v>0</v>
      </c>
      <c r="BB757" s="229">
        <f>SUMPRODUCT(LEN($AH757:$AH760)-LEN(SUBSTITUTE($AH757:$AH760,"M", "")))</f>
        <v>0</v>
      </c>
      <c r="BC757" s="232">
        <f>SUMPRODUCT(LEN($AG757:$AG760)-LEN(SUBSTITUTE($AG757:$AG760,"M", "")))</f>
        <v>0</v>
      </c>
      <c r="BD757" s="297">
        <f>SUMPRODUCT(LEN($AI757:$AI760)-LEN(SUBSTITUTE($AI757:$AI760,"S", "")))</f>
        <v>0</v>
      </c>
      <c r="BE757" s="300">
        <f>SUMPRODUCT(LEN($AI757:$AI760)-LEN(SUBSTITUTE($AI757:$AI760,"F", "")))</f>
        <v>0</v>
      </c>
      <c r="BF757" s="300">
        <f>SUMPRODUCT(LEN($AI757:$AI760)-LEN(SUBSTITUTE($AI757:$AI760,"G", "")))</f>
        <v>0</v>
      </c>
      <c r="BG757" s="303">
        <f>SUMPRODUCT(LEN($AI757:$AI760)-LEN(SUBSTITUTE($AI757:$AI760,"M", "")))</f>
        <v>0</v>
      </c>
    </row>
    <row r="758" spans="2:60" ht="28.15" hidden="1" customHeight="1" thickBot="1">
      <c r="B758" s="29"/>
      <c r="C758" s="264"/>
      <c r="D758" s="37"/>
      <c r="E758" s="36"/>
      <c r="F758" s="36"/>
      <c r="G758" s="35"/>
      <c r="H758" s="256"/>
      <c r="I758" s="260"/>
      <c r="J758" s="260"/>
      <c r="K758" s="260"/>
      <c r="L758" s="32" t="s">
        <v>72</v>
      </c>
      <c r="M758" s="31"/>
      <c r="N758" s="32" t="s">
        <v>71</v>
      </c>
      <c r="O758" s="31"/>
      <c r="P758" s="32" t="s">
        <v>70</v>
      </c>
      <c r="Q758" s="31"/>
      <c r="R758" s="32" t="s">
        <v>69</v>
      </c>
      <c r="S758" s="31"/>
      <c r="T758" s="32" t="s">
        <v>68</v>
      </c>
      <c r="U758" s="31"/>
      <c r="V758" s="32" t="s">
        <v>67</v>
      </c>
      <c r="W758" s="31"/>
      <c r="X758" s="32" t="s">
        <v>66</v>
      </c>
      <c r="Y758" s="31"/>
      <c r="Z758" s="32" t="s">
        <v>65</v>
      </c>
      <c r="AA758" s="31"/>
      <c r="AB758" s="34" t="s">
        <v>64</v>
      </c>
      <c r="AC758" s="33"/>
      <c r="AD758" s="32" t="s">
        <v>63</v>
      </c>
      <c r="AE758" s="31"/>
      <c r="AF758" s="30"/>
      <c r="AG758" s="31"/>
      <c r="AH758" s="30"/>
      <c r="AI758" s="20"/>
      <c r="AJ758" s="250"/>
      <c r="AK758" s="253"/>
      <c r="AL758" s="19"/>
      <c r="AM758" s="7"/>
      <c r="AN758" s="7"/>
      <c r="AO758" s="239"/>
      <c r="AP758" s="230"/>
      <c r="AQ758" s="233"/>
      <c r="AR758" s="236"/>
      <c r="AS758" s="230"/>
      <c r="AT758" s="233"/>
      <c r="AU758" s="236"/>
      <c r="AV758" s="230"/>
      <c r="AW758" s="233"/>
      <c r="AX758" s="236"/>
      <c r="AY758" s="230"/>
      <c r="AZ758" s="233"/>
      <c r="BA758" s="236"/>
      <c r="BB758" s="230"/>
      <c r="BC758" s="233"/>
      <c r="BD758" s="298"/>
      <c r="BE758" s="301"/>
      <c r="BF758" s="301"/>
      <c r="BG758" s="304"/>
    </row>
    <row r="759" spans="2:60" ht="28.15" hidden="1" customHeight="1">
      <c r="B759" s="29"/>
      <c r="C759" s="265"/>
      <c r="D759" s="28"/>
      <c r="E759" s="27"/>
      <c r="F759" s="27"/>
      <c r="G759" s="26"/>
      <c r="H759" s="257"/>
      <c r="I759" s="261"/>
      <c r="J759" s="261"/>
      <c r="K759" s="261"/>
      <c r="L759" s="23" t="s">
        <v>62</v>
      </c>
      <c r="M759" s="22"/>
      <c r="N759" s="23" t="s">
        <v>61</v>
      </c>
      <c r="O759" s="22"/>
      <c r="P759" s="23" t="s">
        <v>60</v>
      </c>
      <c r="Q759" s="22"/>
      <c r="R759" s="23" t="s">
        <v>59</v>
      </c>
      <c r="S759" s="22"/>
      <c r="T759" s="23" t="s">
        <v>58</v>
      </c>
      <c r="U759" s="22"/>
      <c r="V759" s="23" t="s">
        <v>57</v>
      </c>
      <c r="W759" s="22"/>
      <c r="X759" s="23" t="s">
        <v>56</v>
      </c>
      <c r="Y759" s="22"/>
      <c r="Z759" s="23" t="s">
        <v>55</v>
      </c>
      <c r="AA759" s="22"/>
      <c r="AB759" s="25" t="s">
        <v>54</v>
      </c>
      <c r="AC759" s="24"/>
      <c r="AD759" s="23">
        <v>39</v>
      </c>
      <c r="AE759" s="22"/>
      <c r="AF759" s="21"/>
      <c r="AG759" s="22"/>
      <c r="AH759" s="21"/>
      <c r="AI759" s="20"/>
      <c r="AJ759" s="250"/>
      <c r="AK759" s="253"/>
      <c r="AL759" s="19"/>
      <c r="AM759" s="7"/>
      <c r="AN759" s="7"/>
      <c r="AO759" s="239"/>
      <c r="AP759" s="230"/>
      <c r="AQ759" s="233"/>
      <c r="AR759" s="236"/>
      <c r="AS759" s="230"/>
      <c r="AT759" s="233"/>
      <c r="AU759" s="236"/>
      <c r="AV759" s="230"/>
      <c r="AW759" s="233"/>
      <c r="AX759" s="236"/>
      <c r="AY759" s="230"/>
      <c r="AZ759" s="233"/>
      <c r="BA759" s="236"/>
      <c r="BB759" s="230"/>
      <c r="BC759" s="233"/>
      <c r="BD759" s="298"/>
      <c r="BE759" s="301"/>
      <c r="BF759" s="301"/>
      <c r="BG759" s="304"/>
    </row>
    <row r="760" spans="2:60" ht="28.15" hidden="1" customHeight="1" thickBot="1">
      <c r="B760" s="29"/>
      <c r="C760" s="266"/>
      <c r="D760" s="57"/>
      <c r="E760" s="56"/>
      <c r="F760" s="56"/>
      <c r="G760" s="55"/>
      <c r="H760" s="258"/>
      <c r="I760" s="262"/>
      <c r="J760" s="262"/>
      <c r="K760" s="262"/>
      <c r="L760" s="52" t="s">
        <v>53</v>
      </c>
      <c r="M760" s="51"/>
      <c r="N760" s="52" t="s">
        <v>52</v>
      </c>
      <c r="O760" s="51"/>
      <c r="P760" s="52" t="s">
        <v>51</v>
      </c>
      <c r="Q760" s="51"/>
      <c r="R760" s="52" t="s">
        <v>50</v>
      </c>
      <c r="S760" s="51"/>
      <c r="T760" s="52">
        <v>20</v>
      </c>
      <c r="U760" s="51"/>
      <c r="V760" s="52" t="s">
        <v>49</v>
      </c>
      <c r="W760" s="51"/>
      <c r="X760" s="52" t="s">
        <v>48</v>
      </c>
      <c r="Y760" s="51"/>
      <c r="Z760" s="52" t="s">
        <v>47</v>
      </c>
      <c r="AA760" s="51"/>
      <c r="AB760" s="54" t="s">
        <v>46</v>
      </c>
      <c r="AC760" s="53"/>
      <c r="AD760" s="52" t="s">
        <v>45</v>
      </c>
      <c r="AE760" s="51"/>
      <c r="AF760" s="50"/>
      <c r="AG760" s="51"/>
      <c r="AH760" s="50"/>
      <c r="AI760" s="49"/>
      <c r="AJ760" s="251"/>
      <c r="AK760" s="254"/>
      <c r="AL760" s="48"/>
      <c r="AM760" s="7"/>
      <c r="AN760" s="7"/>
      <c r="AO760" s="240"/>
      <c r="AP760" s="231"/>
      <c r="AQ760" s="234"/>
      <c r="AR760" s="237"/>
      <c r="AS760" s="231"/>
      <c r="AT760" s="234"/>
      <c r="AU760" s="237"/>
      <c r="AV760" s="231"/>
      <c r="AW760" s="234"/>
      <c r="AX760" s="237"/>
      <c r="AY760" s="231"/>
      <c r="AZ760" s="234"/>
      <c r="BA760" s="237"/>
      <c r="BB760" s="231"/>
      <c r="BC760" s="234"/>
      <c r="BD760" s="299"/>
      <c r="BE760" s="302"/>
      <c r="BF760" s="302"/>
      <c r="BG760" s="305"/>
    </row>
    <row r="761" spans="2:60" ht="28.15" hidden="1" customHeight="1">
      <c r="B761" s="29"/>
      <c r="C761" s="263">
        <v>3</v>
      </c>
      <c r="D761" s="47"/>
      <c r="E761" s="46"/>
      <c r="F761" s="46"/>
      <c r="G761" s="45"/>
      <c r="H761" s="255"/>
      <c r="I761" s="259"/>
      <c r="J761" s="259"/>
      <c r="K761" s="259"/>
      <c r="L761" s="42" t="s">
        <v>82</v>
      </c>
      <c r="M761" s="41"/>
      <c r="N761" s="42" t="s">
        <v>81</v>
      </c>
      <c r="O761" s="41"/>
      <c r="P761" s="42" t="s">
        <v>80</v>
      </c>
      <c r="Q761" s="41"/>
      <c r="R761" s="42" t="s">
        <v>79</v>
      </c>
      <c r="S761" s="41"/>
      <c r="T761" s="42" t="s">
        <v>78</v>
      </c>
      <c r="U761" s="41"/>
      <c r="V761" s="42" t="s">
        <v>77</v>
      </c>
      <c r="W761" s="41"/>
      <c r="X761" s="42" t="s">
        <v>76</v>
      </c>
      <c r="Y761" s="41"/>
      <c r="Z761" s="42" t="s">
        <v>75</v>
      </c>
      <c r="AA761" s="41"/>
      <c r="AB761" s="44" t="s">
        <v>74</v>
      </c>
      <c r="AC761" s="43"/>
      <c r="AD761" s="42" t="s">
        <v>73</v>
      </c>
      <c r="AE761" s="41"/>
      <c r="AF761" s="40"/>
      <c r="AG761" s="41"/>
      <c r="AH761" s="40"/>
      <c r="AI761" s="39"/>
      <c r="AJ761" s="245"/>
      <c r="AK761" s="245"/>
      <c r="AL761" s="38"/>
      <c r="AM761" s="7"/>
      <c r="AN761" s="7"/>
      <c r="AO761" s="238">
        <f>SUMPRODUCT(LEN($M761:$AE764)-LEN(SUBSTITUTE($M761:$AE764,"A", "")))</f>
        <v>0</v>
      </c>
      <c r="AP761" s="229">
        <f>SUMPRODUCT(LEN($AH761:$AH764)-LEN(SUBSTITUTE($AH761:$AH764,"A", "")))</f>
        <v>0</v>
      </c>
      <c r="AQ761" s="232">
        <f>SUMPRODUCT(LEN($AG761:$AG764)-LEN(SUBSTITUTE($AG761:$AG764,"A", "")))</f>
        <v>0</v>
      </c>
      <c r="AR761" s="235">
        <f>SUMPRODUCT(LEN($M761:$AE764)-LEN(SUBSTITUTE($M761:$AE764,"S", "")))</f>
        <v>0</v>
      </c>
      <c r="AS761" s="229">
        <f>SUMPRODUCT(LEN($AH761:$AH764)-LEN(SUBSTITUTE($AH761:$AH764,"S", "")))</f>
        <v>0</v>
      </c>
      <c r="AT761" s="232">
        <f>SUMPRODUCT(LEN($AG761:$AG764)-LEN(SUBSTITUTE($AG761:$AG764,"S", "")))</f>
        <v>0</v>
      </c>
      <c r="AU761" s="235">
        <f>SUMPRODUCT(LEN($M761:$AE764)-LEN(SUBSTITUTE($M761:$AE764,"F", "")))</f>
        <v>0</v>
      </c>
      <c r="AV761" s="229">
        <f>SUMPRODUCT(LEN($AH761:$AH764)-LEN(SUBSTITUTE($AH761:$AH764,"F", "")))</f>
        <v>0</v>
      </c>
      <c r="AW761" s="232">
        <f>SUMPRODUCT(LEN($AG761:$AG764)-LEN(SUBSTITUTE($AG761:$AG764,"F", "")))</f>
        <v>0</v>
      </c>
      <c r="AX761" s="235">
        <f>SUMPRODUCT(LEN($M761:$AE764)-LEN(SUBSTITUTE($M761:$AE764,"G", "")))</f>
        <v>0</v>
      </c>
      <c r="AY761" s="229">
        <f>SUMPRODUCT(LEN($AH761:$AH764)-LEN(SUBSTITUTE($AH761:$AH764,"G", "")))</f>
        <v>0</v>
      </c>
      <c r="AZ761" s="232">
        <f>SUMPRODUCT(LEN($AG761:$AG764)-LEN(SUBSTITUTE($AG761:$AG764,"G", "")))</f>
        <v>0</v>
      </c>
      <c r="BA761" s="235">
        <f>SUMPRODUCT(LEN($M761:$AE764)-LEN(SUBSTITUTE($M761:$AE764,"M", "")))</f>
        <v>0</v>
      </c>
      <c r="BB761" s="229">
        <f>SUMPRODUCT(LEN($AH761:$AH764)-LEN(SUBSTITUTE($AH761:$AH764,"M", "")))</f>
        <v>0</v>
      </c>
      <c r="BC761" s="232">
        <f>SUMPRODUCT(LEN($AG761:$AG764)-LEN(SUBSTITUTE($AG761:$AG764,"M", "")))</f>
        <v>0</v>
      </c>
      <c r="BD761" s="297">
        <f>SUMPRODUCT(LEN($AI761:$AI764)-LEN(SUBSTITUTE($AI761:$AI764,"S", "")))</f>
        <v>0</v>
      </c>
      <c r="BE761" s="300">
        <f>SUMPRODUCT(LEN($AI761:$AI764)-LEN(SUBSTITUTE($AI761:$AI764,"F", "")))</f>
        <v>0</v>
      </c>
      <c r="BF761" s="300">
        <f>SUMPRODUCT(LEN($AI761:$AI764)-LEN(SUBSTITUTE($AI761:$AI764,"G", "")))</f>
        <v>0</v>
      </c>
      <c r="BG761" s="303">
        <f>SUMPRODUCT(LEN($AI761:$AI764)-LEN(SUBSTITUTE($AI761:$AI764,"M", "")))</f>
        <v>0</v>
      </c>
    </row>
    <row r="762" spans="2:60" ht="28.15" hidden="1" customHeight="1" thickBot="1">
      <c r="B762" s="29"/>
      <c r="C762" s="264"/>
      <c r="D762" s="37"/>
      <c r="E762" s="36"/>
      <c r="F762" s="36"/>
      <c r="G762" s="35"/>
      <c r="H762" s="256"/>
      <c r="I762" s="260"/>
      <c r="J762" s="260"/>
      <c r="K762" s="260"/>
      <c r="L762" s="32" t="s">
        <v>72</v>
      </c>
      <c r="M762" s="31"/>
      <c r="N762" s="32" t="s">
        <v>71</v>
      </c>
      <c r="O762" s="31"/>
      <c r="P762" s="32" t="s">
        <v>70</v>
      </c>
      <c r="Q762" s="31"/>
      <c r="R762" s="32" t="s">
        <v>69</v>
      </c>
      <c r="S762" s="31"/>
      <c r="T762" s="32" t="s">
        <v>68</v>
      </c>
      <c r="U762" s="31"/>
      <c r="V762" s="32" t="s">
        <v>67</v>
      </c>
      <c r="W762" s="31"/>
      <c r="X762" s="32" t="s">
        <v>66</v>
      </c>
      <c r="Y762" s="31"/>
      <c r="Z762" s="32" t="s">
        <v>65</v>
      </c>
      <c r="AA762" s="31"/>
      <c r="AB762" s="34" t="s">
        <v>64</v>
      </c>
      <c r="AC762" s="33"/>
      <c r="AD762" s="32" t="s">
        <v>63</v>
      </c>
      <c r="AE762" s="31"/>
      <c r="AF762" s="30"/>
      <c r="AG762" s="31"/>
      <c r="AH762" s="30"/>
      <c r="AI762" s="20"/>
      <c r="AJ762" s="246"/>
      <c r="AK762" s="246"/>
      <c r="AL762" s="19"/>
      <c r="AM762" s="7"/>
      <c r="AN762" s="7"/>
      <c r="AO762" s="239"/>
      <c r="AP762" s="230"/>
      <c r="AQ762" s="233"/>
      <c r="AR762" s="236"/>
      <c r="AS762" s="230"/>
      <c r="AT762" s="233"/>
      <c r="AU762" s="236"/>
      <c r="AV762" s="230"/>
      <c r="AW762" s="233"/>
      <c r="AX762" s="236"/>
      <c r="AY762" s="230"/>
      <c r="AZ762" s="233"/>
      <c r="BA762" s="236"/>
      <c r="BB762" s="230"/>
      <c r="BC762" s="233"/>
      <c r="BD762" s="298"/>
      <c r="BE762" s="301"/>
      <c r="BF762" s="301"/>
      <c r="BG762" s="304"/>
    </row>
    <row r="763" spans="2:60" ht="28.15" hidden="1" customHeight="1">
      <c r="B763" s="29"/>
      <c r="C763" s="265"/>
      <c r="D763" s="28"/>
      <c r="E763" s="27"/>
      <c r="F763" s="27"/>
      <c r="G763" s="26"/>
      <c r="H763" s="257"/>
      <c r="I763" s="261"/>
      <c r="J763" s="261"/>
      <c r="K763" s="261"/>
      <c r="L763" s="23" t="s">
        <v>62</v>
      </c>
      <c r="M763" s="22"/>
      <c r="N763" s="23" t="s">
        <v>61</v>
      </c>
      <c r="O763" s="22"/>
      <c r="P763" s="23" t="s">
        <v>60</v>
      </c>
      <c r="Q763" s="22"/>
      <c r="R763" s="23" t="s">
        <v>59</v>
      </c>
      <c r="S763" s="22"/>
      <c r="T763" s="23" t="s">
        <v>58</v>
      </c>
      <c r="U763" s="22"/>
      <c r="V763" s="23" t="s">
        <v>57</v>
      </c>
      <c r="W763" s="22"/>
      <c r="X763" s="23" t="s">
        <v>56</v>
      </c>
      <c r="Y763" s="22"/>
      <c r="Z763" s="23" t="s">
        <v>55</v>
      </c>
      <c r="AA763" s="22"/>
      <c r="AB763" s="25" t="s">
        <v>54</v>
      </c>
      <c r="AC763" s="24"/>
      <c r="AD763" s="23">
        <v>39</v>
      </c>
      <c r="AE763" s="22"/>
      <c r="AF763" s="21"/>
      <c r="AG763" s="22"/>
      <c r="AH763" s="21"/>
      <c r="AI763" s="20"/>
      <c r="AJ763" s="246"/>
      <c r="AK763" s="246"/>
      <c r="AL763" s="19"/>
      <c r="AM763" s="7"/>
      <c r="AN763" s="7"/>
      <c r="AO763" s="239"/>
      <c r="AP763" s="230"/>
      <c r="AQ763" s="233"/>
      <c r="AR763" s="236"/>
      <c r="AS763" s="230"/>
      <c r="AT763" s="233"/>
      <c r="AU763" s="236"/>
      <c r="AV763" s="230"/>
      <c r="AW763" s="233"/>
      <c r="AX763" s="236"/>
      <c r="AY763" s="230"/>
      <c r="AZ763" s="233"/>
      <c r="BA763" s="236"/>
      <c r="BB763" s="230"/>
      <c r="BC763" s="233"/>
      <c r="BD763" s="298"/>
      <c r="BE763" s="301"/>
      <c r="BF763" s="301"/>
      <c r="BG763" s="304"/>
    </row>
    <row r="764" spans="2:60" ht="28.15" hidden="1" customHeight="1" thickBot="1">
      <c r="B764" s="18"/>
      <c r="C764" s="271"/>
      <c r="D764" s="17"/>
      <c r="E764" s="16"/>
      <c r="F764" s="16"/>
      <c r="G764" s="15"/>
      <c r="H764" s="258"/>
      <c r="I764" s="272"/>
      <c r="J764" s="272"/>
      <c r="K764" s="272"/>
      <c r="L764" s="12" t="s">
        <v>53</v>
      </c>
      <c r="M764" s="11"/>
      <c r="N764" s="12" t="s">
        <v>52</v>
      </c>
      <c r="O764" s="11"/>
      <c r="P764" s="12" t="s">
        <v>51</v>
      </c>
      <c r="Q764" s="11"/>
      <c r="R764" s="12" t="s">
        <v>50</v>
      </c>
      <c r="S764" s="11"/>
      <c r="T764" s="12">
        <v>20</v>
      </c>
      <c r="U764" s="11"/>
      <c r="V764" s="12" t="s">
        <v>49</v>
      </c>
      <c r="W764" s="11"/>
      <c r="X764" s="12" t="s">
        <v>48</v>
      </c>
      <c r="Y764" s="11"/>
      <c r="Z764" s="12" t="s">
        <v>47</v>
      </c>
      <c r="AA764" s="11"/>
      <c r="AB764" s="14" t="s">
        <v>46</v>
      </c>
      <c r="AC764" s="13"/>
      <c r="AD764" s="12" t="s">
        <v>45</v>
      </c>
      <c r="AE764" s="11"/>
      <c r="AF764" s="10"/>
      <c r="AG764" s="11"/>
      <c r="AH764" s="10"/>
      <c r="AI764" s="9"/>
      <c r="AJ764" s="247"/>
      <c r="AK764" s="247"/>
      <c r="AL764" s="8"/>
      <c r="AM764" s="7"/>
      <c r="AN764" s="7"/>
      <c r="AO764" s="240"/>
      <c r="AP764" s="231"/>
      <c r="AQ764" s="234"/>
      <c r="AR764" s="237"/>
      <c r="AS764" s="231"/>
      <c r="AT764" s="234"/>
      <c r="AU764" s="237"/>
      <c r="AV764" s="231"/>
      <c r="AW764" s="234"/>
      <c r="AX764" s="237"/>
      <c r="AY764" s="231"/>
      <c r="AZ764" s="234"/>
      <c r="BA764" s="237"/>
      <c r="BB764" s="231"/>
      <c r="BC764" s="234"/>
      <c r="BD764" s="299"/>
      <c r="BE764" s="302"/>
      <c r="BF764" s="302"/>
      <c r="BG764" s="305"/>
    </row>
    <row r="765" spans="2:60" ht="85.9" hidden="1" customHeight="1" thickBot="1">
      <c r="B765" s="94" t="s">
        <v>119</v>
      </c>
      <c r="C765" s="83" t="s">
        <v>118</v>
      </c>
      <c r="D765" s="88" t="s">
        <v>117</v>
      </c>
      <c r="E765" s="93" t="s">
        <v>116</v>
      </c>
      <c r="F765" s="92"/>
      <c r="G765" s="91"/>
      <c r="H765" s="90" t="s">
        <v>115</v>
      </c>
      <c r="I765" s="88" t="s">
        <v>43</v>
      </c>
      <c r="J765" s="88" t="s">
        <v>114</v>
      </c>
      <c r="K765" s="88" t="s">
        <v>44</v>
      </c>
      <c r="L765" s="227" t="s">
        <v>113</v>
      </c>
      <c r="M765" s="270"/>
      <c r="N765" s="227" t="s">
        <v>112</v>
      </c>
      <c r="O765" s="270"/>
      <c r="P765" s="227" t="s">
        <v>112</v>
      </c>
      <c r="Q765" s="228"/>
      <c r="R765" s="227" t="s">
        <v>112</v>
      </c>
      <c r="S765" s="228"/>
      <c r="T765" s="227" t="s">
        <v>112</v>
      </c>
      <c r="U765" s="228"/>
      <c r="V765" s="227" t="s">
        <v>112</v>
      </c>
      <c r="W765" s="228"/>
      <c r="X765" s="227" t="s">
        <v>112</v>
      </c>
      <c r="Y765" s="228"/>
      <c r="Z765" s="227" t="s">
        <v>112</v>
      </c>
      <c r="AA765" s="228"/>
      <c r="AB765" s="227" t="s">
        <v>112</v>
      </c>
      <c r="AC765" s="228"/>
      <c r="AD765" s="227" t="s">
        <v>112</v>
      </c>
      <c r="AE765" s="228"/>
      <c r="AF765" s="244" t="s">
        <v>111</v>
      </c>
      <c r="AG765" s="228"/>
      <c r="AH765" s="90" t="s">
        <v>110</v>
      </c>
      <c r="AI765" s="89" t="s">
        <v>109</v>
      </c>
      <c r="AJ765" s="88" t="s">
        <v>108</v>
      </c>
      <c r="AK765" s="88" t="s">
        <v>107</v>
      </c>
      <c r="AL765" s="87" t="s">
        <v>106</v>
      </c>
      <c r="AM765" s="86"/>
      <c r="AN765" s="86"/>
      <c r="AO765" s="84" t="s">
        <v>105</v>
      </c>
      <c r="AP765" s="83" t="s">
        <v>104</v>
      </c>
      <c r="AQ765" s="82" t="s">
        <v>103</v>
      </c>
      <c r="AR765" s="84" t="s">
        <v>102</v>
      </c>
      <c r="AS765" s="83" t="s">
        <v>101</v>
      </c>
      <c r="AT765" s="82" t="s">
        <v>100</v>
      </c>
      <c r="AU765" s="84" t="s">
        <v>99</v>
      </c>
      <c r="AV765" s="83" t="s">
        <v>98</v>
      </c>
      <c r="AW765" s="85" t="s">
        <v>97</v>
      </c>
      <c r="AX765" s="84" t="s">
        <v>96</v>
      </c>
      <c r="AY765" s="83" t="s">
        <v>95</v>
      </c>
      <c r="AZ765" s="82" t="s">
        <v>94</v>
      </c>
      <c r="BA765" s="84" t="s">
        <v>93</v>
      </c>
      <c r="BB765" s="83" t="s">
        <v>92</v>
      </c>
      <c r="BC765" s="82" t="s">
        <v>91</v>
      </c>
      <c r="BD765" s="81" t="s">
        <v>90</v>
      </c>
      <c r="BE765" s="80" t="s">
        <v>89</v>
      </c>
      <c r="BF765" s="80" t="s">
        <v>88</v>
      </c>
      <c r="BG765" s="79" t="s">
        <v>87</v>
      </c>
    </row>
    <row r="766" spans="2:60" ht="48" hidden="1" thickBot="1">
      <c r="B766" s="78" t="s">
        <v>128</v>
      </c>
      <c r="C766" s="77"/>
      <c r="D766" s="76"/>
      <c r="E766" s="267"/>
      <c r="F766" s="268"/>
      <c r="G766" s="269"/>
      <c r="H766" s="75" t="s">
        <v>85</v>
      </c>
      <c r="I766" s="74"/>
      <c r="J766" s="74"/>
      <c r="K766" s="73"/>
      <c r="L766" s="72"/>
      <c r="M766" s="68"/>
      <c r="N766" s="72"/>
      <c r="O766" s="68"/>
      <c r="P766" s="72"/>
      <c r="Q766" s="68"/>
      <c r="R766" s="72"/>
      <c r="S766" s="68"/>
      <c r="T766" s="72"/>
      <c r="U766" s="68"/>
      <c r="V766" s="72"/>
      <c r="W766" s="68"/>
      <c r="X766" s="72"/>
      <c r="Y766" s="68"/>
      <c r="Z766" s="72"/>
      <c r="AA766" s="71"/>
      <c r="AB766" s="70"/>
      <c r="AC766" s="70"/>
      <c r="AD766" s="70"/>
      <c r="AE766" s="70"/>
      <c r="AF766" s="69" t="s">
        <v>84</v>
      </c>
      <c r="AG766" s="68"/>
      <c r="AH766" s="68"/>
      <c r="AI766" s="68"/>
      <c r="AJ766" s="67"/>
      <c r="AK766" s="67"/>
      <c r="AL766" s="66"/>
      <c r="AM766" s="65"/>
      <c r="AN766" s="65"/>
      <c r="AO766" s="64">
        <f t="shared" ref="AO766:BG766" si="54">SUM(AO767:AO778)</f>
        <v>0</v>
      </c>
      <c r="AP766" s="63">
        <f t="shared" si="54"/>
        <v>0</v>
      </c>
      <c r="AQ766" s="62">
        <f t="shared" si="54"/>
        <v>0</v>
      </c>
      <c r="AR766" s="64">
        <f t="shared" si="54"/>
        <v>0</v>
      </c>
      <c r="AS766" s="63">
        <f t="shared" si="54"/>
        <v>0</v>
      </c>
      <c r="AT766" s="62">
        <f t="shared" si="54"/>
        <v>0</v>
      </c>
      <c r="AU766" s="64">
        <f t="shared" si="54"/>
        <v>0</v>
      </c>
      <c r="AV766" s="63">
        <f t="shared" si="54"/>
        <v>0</v>
      </c>
      <c r="AW766" s="62">
        <f t="shared" si="54"/>
        <v>0</v>
      </c>
      <c r="AX766" s="64">
        <f t="shared" si="54"/>
        <v>0</v>
      </c>
      <c r="AY766" s="63">
        <f t="shared" si="54"/>
        <v>0</v>
      </c>
      <c r="AZ766" s="62">
        <f t="shared" si="54"/>
        <v>0</v>
      </c>
      <c r="BA766" s="64">
        <f t="shared" si="54"/>
        <v>0</v>
      </c>
      <c r="BB766" s="63">
        <f t="shared" si="54"/>
        <v>0</v>
      </c>
      <c r="BC766" s="62">
        <f t="shared" si="54"/>
        <v>0</v>
      </c>
      <c r="BD766" s="61">
        <f t="shared" si="54"/>
        <v>0</v>
      </c>
      <c r="BE766" s="60">
        <f t="shared" si="54"/>
        <v>0</v>
      </c>
      <c r="BF766" s="60">
        <f t="shared" si="54"/>
        <v>0</v>
      </c>
      <c r="BG766" s="59">
        <f t="shared" si="54"/>
        <v>0</v>
      </c>
      <c r="BH766" s="58" t="s">
        <v>83</v>
      </c>
    </row>
    <row r="767" spans="2:60" ht="28.15" hidden="1" customHeight="1">
      <c r="B767" s="29"/>
      <c r="C767" s="263">
        <v>1</v>
      </c>
      <c r="D767" s="47"/>
      <c r="E767" s="46"/>
      <c r="F767" s="46"/>
      <c r="G767" s="45"/>
      <c r="H767" s="255"/>
      <c r="I767" s="259"/>
      <c r="J767" s="259"/>
      <c r="K767" s="259"/>
      <c r="L767" s="42" t="s">
        <v>82</v>
      </c>
      <c r="M767" s="41"/>
      <c r="N767" s="42" t="s">
        <v>81</v>
      </c>
      <c r="O767" s="41"/>
      <c r="P767" s="42" t="s">
        <v>80</v>
      </c>
      <c r="Q767" s="41"/>
      <c r="R767" s="42" t="s">
        <v>79</v>
      </c>
      <c r="S767" s="41"/>
      <c r="T767" s="42" t="s">
        <v>78</v>
      </c>
      <c r="U767" s="41"/>
      <c r="V767" s="42" t="s">
        <v>77</v>
      </c>
      <c r="W767" s="41"/>
      <c r="X767" s="42" t="s">
        <v>76</v>
      </c>
      <c r="Y767" s="41"/>
      <c r="Z767" s="42" t="s">
        <v>75</v>
      </c>
      <c r="AA767" s="41"/>
      <c r="AB767" s="44" t="s">
        <v>74</v>
      </c>
      <c r="AC767" s="43"/>
      <c r="AD767" s="42" t="s">
        <v>73</v>
      </c>
      <c r="AE767" s="41"/>
      <c r="AF767" s="40"/>
      <c r="AG767" s="41"/>
      <c r="AH767" s="40"/>
      <c r="AI767" s="39"/>
      <c r="AJ767" s="245"/>
      <c r="AK767" s="245"/>
      <c r="AL767" s="38"/>
      <c r="AM767" s="7"/>
      <c r="AN767" s="7"/>
      <c r="AO767" s="238">
        <f>SUMPRODUCT(LEN($M767:$AE770)-LEN(SUBSTITUTE($M767:$AE770,"A", "")))</f>
        <v>0</v>
      </c>
      <c r="AP767" s="229">
        <f>SUMPRODUCT(LEN($AH767:$AH770)-LEN(SUBSTITUTE($AH767:$AH770,"A", "")))</f>
        <v>0</v>
      </c>
      <c r="AQ767" s="232">
        <f>SUMPRODUCT(LEN($AG767:$AG770)-LEN(SUBSTITUTE($AG767:$AG770,"A", "")))</f>
        <v>0</v>
      </c>
      <c r="AR767" s="235">
        <f>SUMPRODUCT(LEN($M767:$AE770)-LEN(SUBSTITUTE($M767:$AE770,"S", "")))</f>
        <v>0</v>
      </c>
      <c r="AS767" s="229">
        <f>SUMPRODUCT(LEN($AH767:$AH770)-LEN(SUBSTITUTE($AH767:$AH770,"S", "")))</f>
        <v>0</v>
      </c>
      <c r="AT767" s="232">
        <f>SUMPRODUCT(LEN($AG767:$AG770)-LEN(SUBSTITUTE($AG767:$AG770,"S", "")))</f>
        <v>0</v>
      </c>
      <c r="AU767" s="235">
        <f>SUMPRODUCT(LEN($M767:$AE770)-LEN(SUBSTITUTE($M767:$AE770,"F", "")))</f>
        <v>0</v>
      </c>
      <c r="AV767" s="229">
        <f>SUMPRODUCT(LEN($AH767:$AH770)-LEN(SUBSTITUTE($AH767:$AH770,"F", "")))</f>
        <v>0</v>
      </c>
      <c r="AW767" s="232">
        <f>SUMPRODUCT(LEN($AG767:$AG770)-LEN(SUBSTITUTE($AG767:$AG770,"F", "")))</f>
        <v>0</v>
      </c>
      <c r="AX767" s="235">
        <f>SUMPRODUCT(LEN($M767:$AE770)-LEN(SUBSTITUTE($M767:$AE770,"G", "")))</f>
        <v>0</v>
      </c>
      <c r="AY767" s="229">
        <f>SUMPRODUCT(LEN($AH767:$AH770)-LEN(SUBSTITUTE($AH767:$AH770,"G", "")))</f>
        <v>0</v>
      </c>
      <c r="AZ767" s="232">
        <f>SUMPRODUCT(LEN($AG767:$AG770)-LEN(SUBSTITUTE($AG767:$AG770,"G", "")))</f>
        <v>0</v>
      </c>
      <c r="BA767" s="235">
        <f>SUMPRODUCT(LEN($M767:$AE770)-LEN(SUBSTITUTE($M767:$AE770,"M", "")))</f>
        <v>0</v>
      </c>
      <c r="BB767" s="229">
        <f>SUMPRODUCT(LEN($AH767:$AH770)-LEN(SUBSTITUTE($AH767:$AH770,"M", "")))</f>
        <v>0</v>
      </c>
      <c r="BC767" s="232">
        <f>SUMPRODUCT(LEN($AG767:$AG770)-LEN(SUBSTITUTE($AG767:$AG770,"M", "")))</f>
        <v>0</v>
      </c>
      <c r="BD767" s="297">
        <f>SUMPRODUCT(LEN($AI767:$AI770)-LEN(SUBSTITUTE($AI767:$AI770,"S", "")))</f>
        <v>0</v>
      </c>
      <c r="BE767" s="300">
        <f>SUMPRODUCT(LEN($AI767:$AI770)-LEN(SUBSTITUTE($AI767:$AI770,"F", "")))</f>
        <v>0</v>
      </c>
      <c r="BF767" s="300">
        <f>SUMPRODUCT(LEN($AI767:$AI770)-LEN(SUBSTITUTE($AI767:$AI770,"G", "")))</f>
        <v>0</v>
      </c>
      <c r="BG767" s="303">
        <f>SUMPRODUCT(LEN($AI767:$AI770)-LEN(SUBSTITUTE($AI767:$AI770,"M", "")))</f>
        <v>0</v>
      </c>
    </row>
    <row r="768" spans="2:60" ht="28.15" hidden="1" customHeight="1" thickBot="1">
      <c r="B768" s="29"/>
      <c r="C768" s="264"/>
      <c r="D768" s="37"/>
      <c r="E768" s="36"/>
      <c r="F768" s="36"/>
      <c r="G768" s="35"/>
      <c r="H768" s="256"/>
      <c r="I768" s="260"/>
      <c r="J768" s="260"/>
      <c r="K768" s="260"/>
      <c r="L768" s="32" t="s">
        <v>72</v>
      </c>
      <c r="M768" s="31"/>
      <c r="N768" s="32" t="s">
        <v>71</v>
      </c>
      <c r="O768" s="31"/>
      <c r="P768" s="32" t="s">
        <v>70</v>
      </c>
      <c r="Q768" s="31"/>
      <c r="R768" s="32" t="s">
        <v>69</v>
      </c>
      <c r="S768" s="31"/>
      <c r="T768" s="32" t="s">
        <v>68</v>
      </c>
      <c r="U768" s="31"/>
      <c r="V768" s="32" t="s">
        <v>67</v>
      </c>
      <c r="W768" s="31"/>
      <c r="X768" s="32" t="s">
        <v>66</v>
      </c>
      <c r="Y768" s="31"/>
      <c r="Z768" s="32" t="s">
        <v>65</v>
      </c>
      <c r="AA768" s="31"/>
      <c r="AB768" s="34" t="s">
        <v>64</v>
      </c>
      <c r="AC768" s="33"/>
      <c r="AD768" s="32" t="s">
        <v>63</v>
      </c>
      <c r="AE768" s="31"/>
      <c r="AF768" s="30"/>
      <c r="AG768" s="31"/>
      <c r="AH768" s="30"/>
      <c r="AI768" s="20"/>
      <c r="AJ768" s="246"/>
      <c r="AK768" s="246"/>
      <c r="AL768" s="19"/>
      <c r="AM768" s="7"/>
      <c r="AN768" s="7"/>
      <c r="AO768" s="239"/>
      <c r="AP768" s="230"/>
      <c r="AQ768" s="233"/>
      <c r="AR768" s="236"/>
      <c r="AS768" s="230"/>
      <c r="AT768" s="233"/>
      <c r="AU768" s="236"/>
      <c r="AV768" s="230"/>
      <c r="AW768" s="233"/>
      <c r="AX768" s="236"/>
      <c r="AY768" s="230"/>
      <c r="AZ768" s="233"/>
      <c r="BA768" s="236"/>
      <c r="BB768" s="230"/>
      <c r="BC768" s="233"/>
      <c r="BD768" s="298"/>
      <c r="BE768" s="301"/>
      <c r="BF768" s="301"/>
      <c r="BG768" s="304"/>
    </row>
    <row r="769" spans="2:60" ht="28.15" hidden="1" customHeight="1">
      <c r="B769" s="29"/>
      <c r="C769" s="265"/>
      <c r="D769" s="28"/>
      <c r="E769" s="27"/>
      <c r="F769" s="27"/>
      <c r="G769" s="26"/>
      <c r="H769" s="257"/>
      <c r="I769" s="261"/>
      <c r="J769" s="261"/>
      <c r="K769" s="261"/>
      <c r="L769" s="23" t="s">
        <v>62</v>
      </c>
      <c r="M769" s="22"/>
      <c r="N769" s="23" t="s">
        <v>61</v>
      </c>
      <c r="O769" s="22"/>
      <c r="P769" s="23" t="s">
        <v>60</v>
      </c>
      <c r="Q769" s="22"/>
      <c r="R769" s="23" t="s">
        <v>59</v>
      </c>
      <c r="S769" s="22"/>
      <c r="T769" s="23" t="s">
        <v>58</v>
      </c>
      <c r="U769" s="22"/>
      <c r="V769" s="23" t="s">
        <v>57</v>
      </c>
      <c r="W769" s="22"/>
      <c r="X769" s="23" t="s">
        <v>56</v>
      </c>
      <c r="Y769" s="22"/>
      <c r="Z769" s="23" t="s">
        <v>55</v>
      </c>
      <c r="AA769" s="22"/>
      <c r="AB769" s="25" t="s">
        <v>54</v>
      </c>
      <c r="AC769" s="24"/>
      <c r="AD769" s="23">
        <v>39</v>
      </c>
      <c r="AE769" s="22"/>
      <c r="AF769" s="21"/>
      <c r="AG769" s="22"/>
      <c r="AH769" s="21"/>
      <c r="AI769" s="20"/>
      <c r="AJ769" s="246"/>
      <c r="AK769" s="246"/>
      <c r="AL769" s="19"/>
      <c r="AM769" s="7"/>
      <c r="AN769" s="7"/>
      <c r="AO769" s="239"/>
      <c r="AP769" s="230"/>
      <c r="AQ769" s="233"/>
      <c r="AR769" s="236"/>
      <c r="AS769" s="230"/>
      <c r="AT769" s="233"/>
      <c r="AU769" s="236"/>
      <c r="AV769" s="230"/>
      <c r="AW769" s="233"/>
      <c r="AX769" s="236"/>
      <c r="AY769" s="230"/>
      <c r="AZ769" s="233"/>
      <c r="BA769" s="236"/>
      <c r="BB769" s="230"/>
      <c r="BC769" s="233"/>
      <c r="BD769" s="298"/>
      <c r="BE769" s="301"/>
      <c r="BF769" s="301"/>
      <c r="BG769" s="304"/>
    </row>
    <row r="770" spans="2:60" ht="28.15" hidden="1" customHeight="1" thickBot="1">
      <c r="B770" s="29"/>
      <c r="C770" s="266"/>
      <c r="D770" s="57"/>
      <c r="E770" s="56"/>
      <c r="F770" s="56"/>
      <c r="G770" s="55"/>
      <c r="H770" s="258"/>
      <c r="I770" s="262"/>
      <c r="J770" s="262"/>
      <c r="K770" s="262"/>
      <c r="L770" s="52" t="s">
        <v>53</v>
      </c>
      <c r="M770" s="51"/>
      <c r="N770" s="52" t="s">
        <v>52</v>
      </c>
      <c r="O770" s="51"/>
      <c r="P770" s="52" t="s">
        <v>51</v>
      </c>
      <c r="Q770" s="51"/>
      <c r="R770" s="52" t="s">
        <v>50</v>
      </c>
      <c r="S770" s="51"/>
      <c r="T770" s="52">
        <v>20</v>
      </c>
      <c r="U770" s="51"/>
      <c r="V770" s="52" t="s">
        <v>49</v>
      </c>
      <c r="W770" s="51"/>
      <c r="X770" s="52" t="s">
        <v>48</v>
      </c>
      <c r="Y770" s="51"/>
      <c r="Z770" s="52" t="s">
        <v>47</v>
      </c>
      <c r="AA770" s="51"/>
      <c r="AB770" s="54" t="s">
        <v>46</v>
      </c>
      <c r="AC770" s="53"/>
      <c r="AD770" s="52" t="s">
        <v>45</v>
      </c>
      <c r="AE770" s="51"/>
      <c r="AF770" s="50"/>
      <c r="AG770" s="51"/>
      <c r="AH770" s="50"/>
      <c r="AI770" s="49"/>
      <c r="AJ770" s="248"/>
      <c r="AK770" s="248"/>
      <c r="AL770" s="48"/>
      <c r="AM770" s="7"/>
      <c r="AN770" s="7"/>
      <c r="AO770" s="240"/>
      <c r="AP770" s="231"/>
      <c r="AQ770" s="234"/>
      <c r="AR770" s="237"/>
      <c r="AS770" s="231"/>
      <c r="AT770" s="234"/>
      <c r="AU770" s="237"/>
      <c r="AV770" s="231"/>
      <c r="AW770" s="234"/>
      <c r="AX770" s="237"/>
      <c r="AY770" s="231"/>
      <c r="AZ770" s="234"/>
      <c r="BA770" s="237"/>
      <c r="BB770" s="231"/>
      <c r="BC770" s="234"/>
      <c r="BD770" s="299"/>
      <c r="BE770" s="302"/>
      <c r="BF770" s="302"/>
      <c r="BG770" s="305"/>
    </row>
    <row r="771" spans="2:60" ht="28.15" hidden="1" customHeight="1">
      <c r="B771" s="29"/>
      <c r="C771" s="263">
        <v>2</v>
      </c>
      <c r="D771" s="47"/>
      <c r="E771" s="46"/>
      <c r="F771" s="46"/>
      <c r="G771" s="45"/>
      <c r="H771" s="255"/>
      <c r="I771" s="259"/>
      <c r="J771" s="259"/>
      <c r="K771" s="259"/>
      <c r="L771" s="42" t="s">
        <v>82</v>
      </c>
      <c r="M771" s="41"/>
      <c r="N771" s="42" t="s">
        <v>81</v>
      </c>
      <c r="O771" s="41"/>
      <c r="P771" s="42" t="s">
        <v>80</v>
      </c>
      <c r="Q771" s="41"/>
      <c r="R771" s="42" t="s">
        <v>79</v>
      </c>
      <c r="S771" s="41"/>
      <c r="T771" s="42" t="s">
        <v>78</v>
      </c>
      <c r="U771" s="41"/>
      <c r="V771" s="42" t="s">
        <v>77</v>
      </c>
      <c r="W771" s="41"/>
      <c r="X771" s="42" t="s">
        <v>76</v>
      </c>
      <c r="Y771" s="41"/>
      <c r="Z771" s="42" t="s">
        <v>75</v>
      </c>
      <c r="AA771" s="41"/>
      <c r="AB771" s="44" t="s">
        <v>74</v>
      </c>
      <c r="AC771" s="43"/>
      <c r="AD771" s="42" t="s">
        <v>73</v>
      </c>
      <c r="AE771" s="41"/>
      <c r="AF771" s="40"/>
      <c r="AG771" s="41"/>
      <c r="AH771" s="40"/>
      <c r="AI771" s="39"/>
      <c r="AJ771" s="249"/>
      <c r="AK771" s="252"/>
      <c r="AL771" s="38"/>
      <c r="AM771" s="7"/>
      <c r="AN771" s="7"/>
      <c r="AO771" s="238">
        <f>SUMPRODUCT(LEN($M771:$AE774)-LEN(SUBSTITUTE($M771:$AE774,"A", "")))</f>
        <v>0</v>
      </c>
      <c r="AP771" s="229">
        <f>SUMPRODUCT(LEN($AH771:$AH774)-LEN(SUBSTITUTE($AH771:$AH774,"A", "")))</f>
        <v>0</v>
      </c>
      <c r="AQ771" s="232">
        <f>SUMPRODUCT(LEN($AG771:$AG774)-LEN(SUBSTITUTE($AG771:$AG774,"A", "")))</f>
        <v>0</v>
      </c>
      <c r="AR771" s="235">
        <f>SUMPRODUCT(LEN($M771:$AE774)-LEN(SUBSTITUTE($M771:$AE774,"S", "")))</f>
        <v>0</v>
      </c>
      <c r="AS771" s="229">
        <f>SUMPRODUCT(LEN($AH771:$AH774)-LEN(SUBSTITUTE($AH771:$AH774,"S", "")))</f>
        <v>0</v>
      </c>
      <c r="AT771" s="232">
        <f>SUMPRODUCT(LEN($AG771:$AG774)-LEN(SUBSTITUTE($AG771:$AG774,"S", "")))</f>
        <v>0</v>
      </c>
      <c r="AU771" s="235">
        <f>SUMPRODUCT(LEN($M771:$AE774)-LEN(SUBSTITUTE($M771:$AE774,"F", "")))</f>
        <v>0</v>
      </c>
      <c r="AV771" s="229">
        <f>SUMPRODUCT(LEN($AH771:$AH774)-LEN(SUBSTITUTE($AH771:$AH774,"F", "")))</f>
        <v>0</v>
      </c>
      <c r="AW771" s="232">
        <f>SUMPRODUCT(LEN($AG771:$AG774)-LEN(SUBSTITUTE($AG771:$AG774,"F", "")))</f>
        <v>0</v>
      </c>
      <c r="AX771" s="235">
        <f>SUMPRODUCT(LEN($M771:$AE774)-LEN(SUBSTITUTE($M771:$AE774,"G", "")))</f>
        <v>0</v>
      </c>
      <c r="AY771" s="229">
        <f>SUMPRODUCT(LEN($AH771:$AH774)-LEN(SUBSTITUTE($AH771:$AH774,"G", "")))</f>
        <v>0</v>
      </c>
      <c r="AZ771" s="232">
        <f>SUMPRODUCT(LEN($AG771:$AG774)-LEN(SUBSTITUTE($AG771:$AG774,"G", "")))</f>
        <v>0</v>
      </c>
      <c r="BA771" s="235">
        <f>SUMPRODUCT(LEN($M771:$AE774)-LEN(SUBSTITUTE($M771:$AE774,"M", "")))</f>
        <v>0</v>
      </c>
      <c r="BB771" s="229">
        <f>SUMPRODUCT(LEN($AH771:$AH774)-LEN(SUBSTITUTE($AH771:$AH774,"M", "")))</f>
        <v>0</v>
      </c>
      <c r="BC771" s="232">
        <f>SUMPRODUCT(LEN($AG771:$AG774)-LEN(SUBSTITUTE($AG771:$AG774,"M", "")))</f>
        <v>0</v>
      </c>
      <c r="BD771" s="297">
        <f>SUMPRODUCT(LEN($AI771:$AI774)-LEN(SUBSTITUTE($AI771:$AI774,"S", "")))</f>
        <v>0</v>
      </c>
      <c r="BE771" s="300">
        <f>SUMPRODUCT(LEN($AI771:$AI774)-LEN(SUBSTITUTE($AI771:$AI774,"F", "")))</f>
        <v>0</v>
      </c>
      <c r="BF771" s="300">
        <f>SUMPRODUCT(LEN($AI771:$AI774)-LEN(SUBSTITUTE($AI771:$AI774,"G", "")))</f>
        <v>0</v>
      </c>
      <c r="BG771" s="303">
        <f>SUMPRODUCT(LEN($AI771:$AI774)-LEN(SUBSTITUTE($AI771:$AI774,"M", "")))</f>
        <v>0</v>
      </c>
    </row>
    <row r="772" spans="2:60" ht="28.15" hidden="1" customHeight="1" thickBot="1">
      <c r="B772" s="29"/>
      <c r="C772" s="264"/>
      <c r="D772" s="37"/>
      <c r="E772" s="36"/>
      <c r="F772" s="36"/>
      <c r="G772" s="35"/>
      <c r="H772" s="256"/>
      <c r="I772" s="260"/>
      <c r="J772" s="260"/>
      <c r="K772" s="260"/>
      <c r="L772" s="32" t="s">
        <v>72</v>
      </c>
      <c r="M772" s="31"/>
      <c r="N772" s="32" t="s">
        <v>71</v>
      </c>
      <c r="O772" s="31"/>
      <c r="P772" s="32" t="s">
        <v>70</v>
      </c>
      <c r="Q772" s="31"/>
      <c r="R772" s="32" t="s">
        <v>69</v>
      </c>
      <c r="S772" s="31"/>
      <c r="T772" s="32" t="s">
        <v>68</v>
      </c>
      <c r="U772" s="31"/>
      <c r="V772" s="32" t="s">
        <v>67</v>
      </c>
      <c r="W772" s="31"/>
      <c r="X772" s="32" t="s">
        <v>66</v>
      </c>
      <c r="Y772" s="31"/>
      <c r="Z772" s="32" t="s">
        <v>65</v>
      </c>
      <c r="AA772" s="31"/>
      <c r="AB772" s="34" t="s">
        <v>64</v>
      </c>
      <c r="AC772" s="33"/>
      <c r="AD772" s="32" t="s">
        <v>63</v>
      </c>
      <c r="AE772" s="31"/>
      <c r="AF772" s="30"/>
      <c r="AG772" s="31"/>
      <c r="AH772" s="30"/>
      <c r="AI772" s="20"/>
      <c r="AJ772" s="250"/>
      <c r="AK772" s="253"/>
      <c r="AL772" s="19"/>
      <c r="AM772" s="7"/>
      <c r="AN772" s="7"/>
      <c r="AO772" s="239"/>
      <c r="AP772" s="230"/>
      <c r="AQ772" s="233"/>
      <c r="AR772" s="236"/>
      <c r="AS772" s="230"/>
      <c r="AT772" s="233"/>
      <c r="AU772" s="236"/>
      <c r="AV772" s="230"/>
      <c r="AW772" s="233"/>
      <c r="AX772" s="236"/>
      <c r="AY772" s="230"/>
      <c r="AZ772" s="233"/>
      <c r="BA772" s="236"/>
      <c r="BB772" s="230"/>
      <c r="BC772" s="233"/>
      <c r="BD772" s="298"/>
      <c r="BE772" s="301"/>
      <c r="BF772" s="301"/>
      <c r="BG772" s="304"/>
    </row>
    <row r="773" spans="2:60" ht="28.15" hidden="1" customHeight="1">
      <c r="B773" s="29"/>
      <c r="C773" s="265"/>
      <c r="D773" s="28"/>
      <c r="E773" s="27"/>
      <c r="F773" s="27"/>
      <c r="G773" s="26"/>
      <c r="H773" s="257"/>
      <c r="I773" s="261"/>
      <c r="J773" s="261"/>
      <c r="K773" s="261"/>
      <c r="L773" s="23" t="s">
        <v>62</v>
      </c>
      <c r="M773" s="22"/>
      <c r="N773" s="23" t="s">
        <v>61</v>
      </c>
      <c r="O773" s="22"/>
      <c r="P773" s="23" t="s">
        <v>60</v>
      </c>
      <c r="Q773" s="22"/>
      <c r="R773" s="23" t="s">
        <v>59</v>
      </c>
      <c r="S773" s="22"/>
      <c r="T773" s="23" t="s">
        <v>58</v>
      </c>
      <c r="U773" s="22"/>
      <c r="V773" s="23" t="s">
        <v>57</v>
      </c>
      <c r="W773" s="22"/>
      <c r="X773" s="23" t="s">
        <v>56</v>
      </c>
      <c r="Y773" s="22"/>
      <c r="Z773" s="23" t="s">
        <v>55</v>
      </c>
      <c r="AA773" s="22"/>
      <c r="AB773" s="25" t="s">
        <v>54</v>
      </c>
      <c r="AC773" s="24"/>
      <c r="AD773" s="23">
        <v>39</v>
      </c>
      <c r="AE773" s="22"/>
      <c r="AF773" s="21"/>
      <c r="AG773" s="22"/>
      <c r="AH773" s="21"/>
      <c r="AI773" s="20"/>
      <c r="AJ773" s="250"/>
      <c r="AK773" s="253"/>
      <c r="AL773" s="19"/>
      <c r="AM773" s="7"/>
      <c r="AN773" s="7"/>
      <c r="AO773" s="239"/>
      <c r="AP773" s="230"/>
      <c r="AQ773" s="233"/>
      <c r="AR773" s="236"/>
      <c r="AS773" s="230"/>
      <c r="AT773" s="233"/>
      <c r="AU773" s="236"/>
      <c r="AV773" s="230"/>
      <c r="AW773" s="233"/>
      <c r="AX773" s="236"/>
      <c r="AY773" s="230"/>
      <c r="AZ773" s="233"/>
      <c r="BA773" s="236"/>
      <c r="BB773" s="230"/>
      <c r="BC773" s="233"/>
      <c r="BD773" s="298"/>
      <c r="BE773" s="301"/>
      <c r="BF773" s="301"/>
      <c r="BG773" s="304"/>
    </row>
    <row r="774" spans="2:60" ht="28.15" hidden="1" customHeight="1" thickBot="1">
      <c r="B774" s="29"/>
      <c r="C774" s="266"/>
      <c r="D774" s="57"/>
      <c r="E774" s="56"/>
      <c r="F774" s="56"/>
      <c r="G774" s="55"/>
      <c r="H774" s="258"/>
      <c r="I774" s="262"/>
      <c r="J774" s="262"/>
      <c r="K774" s="262"/>
      <c r="L774" s="52" t="s">
        <v>53</v>
      </c>
      <c r="M774" s="51"/>
      <c r="N774" s="52" t="s">
        <v>52</v>
      </c>
      <c r="O774" s="51"/>
      <c r="P774" s="52" t="s">
        <v>51</v>
      </c>
      <c r="Q774" s="51"/>
      <c r="R774" s="52" t="s">
        <v>50</v>
      </c>
      <c r="S774" s="51"/>
      <c r="T774" s="52">
        <v>20</v>
      </c>
      <c r="U774" s="51"/>
      <c r="V774" s="52" t="s">
        <v>49</v>
      </c>
      <c r="W774" s="51"/>
      <c r="X774" s="52" t="s">
        <v>48</v>
      </c>
      <c r="Y774" s="51"/>
      <c r="Z774" s="52" t="s">
        <v>47</v>
      </c>
      <c r="AA774" s="51"/>
      <c r="AB774" s="54" t="s">
        <v>46</v>
      </c>
      <c r="AC774" s="53"/>
      <c r="AD774" s="52" t="s">
        <v>45</v>
      </c>
      <c r="AE774" s="51"/>
      <c r="AF774" s="50"/>
      <c r="AG774" s="51"/>
      <c r="AH774" s="50"/>
      <c r="AI774" s="49"/>
      <c r="AJ774" s="251"/>
      <c r="AK774" s="254"/>
      <c r="AL774" s="48"/>
      <c r="AM774" s="7"/>
      <c r="AN774" s="7"/>
      <c r="AO774" s="240"/>
      <c r="AP774" s="231"/>
      <c r="AQ774" s="234"/>
      <c r="AR774" s="237"/>
      <c r="AS774" s="231"/>
      <c r="AT774" s="234"/>
      <c r="AU774" s="237"/>
      <c r="AV774" s="231"/>
      <c r="AW774" s="234"/>
      <c r="AX774" s="237"/>
      <c r="AY774" s="231"/>
      <c r="AZ774" s="234"/>
      <c r="BA774" s="237"/>
      <c r="BB774" s="231"/>
      <c r="BC774" s="234"/>
      <c r="BD774" s="299"/>
      <c r="BE774" s="302"/>
      <c r="BF774" s="302"/>
      <c r="BG774" s="305"/>
    </row>
    <row r="775" spans="2:60" ht="28.15" hidden="1" customHeight="1">
      <c r="B775" s="29"/>
      <c r="C775" s="263">
        <v>3</v>
      </c>
      <c r="D775" s="47"/>
      <c r="E775" s="46"/>
      <c r="F775" s="46"/>
      <c r="G775" s="45"/>
      <c r="H775" s="255"/>
      <c r="I775" s="259"/>
      <c r="J775" s="259"/>
      <c r="K775" s="259"/>
      <c r="L775" s="42" t="s">
        <v>82</v>
      </c>
      <c r="M775" s="41"/>
      <c r="N775" s="42" t="s">
        <v>81</v>
      </c>
      <c r="O775" s="41"/>
      <c r="P775" s="42" t="s">
        <v>80</v>
      </c>
      <c r="Q775" s="41"/>
      <c r="R775" s="42" t="s">
        <v>79</v>
      </c>
      <c r="S775" s="41"/>
      <c r="T775" s="42" t="s">
        <v>78</v>
      </c>
      <c r="U775" s="41"/>
      <c r="V775" s="42" t="s">
        <v>77</v>
      </c>
      <c r="W775" s="41"/>
      <c r="X775" s="42" t="s">
        <v>76</v>
      </c>
      <c r="Y775" s="41"/>
      <c r="Z775" s="42" t="s">
        <v>75</v>
      </c>
      <c r="AA775" s="41"/>
      <c r="AB775" s="44" t="s">
        <v>74</v>
      </c>
      <c r="AC775" s="43"/>
      <c r="AD775" s="42" t="s">
        <v>73</v>
      </c>
      <c r="AE775" s="41"/>
      <c r="AF775" s="40"/>
      <c r="AG775" s="41"/>
      <c r="AH775" s="40"/>
      <c r="AI775" s="39"/>
      <c r="AJ775" s="245"/>
      <c r="AK775" s="245"/>
      <c r="AL775" s="38"/>
      <c r="AM775" s="7"/>
      <c r="AN775" s="7"/>
      <c r="AO775" s="238">
        <f>SUMPRODUCT(LEN($M775:$AE778)-LEN(SUBSTITUTE($M775:$AE778,"A", "")))</f>
        <v>0</v>
      </c>
      <c r="AP775" s="229">
        <f>SUMPRODUCT(LEN($AH775:$AH778)-LEN(SUBSTITUTE($AH775:$AH778,"A", "")))</f>
        <v>0</v>
      </c>
      <c r="AQ775" s="232">
        <f>SUMPRODUCT(LEN($AG775:$AG778)-LEN(SUBSTITUTE($AG775:$AG778,"A", "")))</f>
        <v>0</v>
      </c>
      <c r="AR775" s="235">
        <f>SUMPRODUCT(LEN($M775:$AE778)-LEN(SUBSTITUTE($M775:$AE778,"S", "")))</f>
        <v>0</v>
      </c>
      <c r="AS775" s="229">
        <f>SUMPRODUCT(LEN($AH775:$AH778)-LEN(SUBSTITUTE($AH775:$AH778,"S", "")))</f>
        <v>0</v>
      </c>
      <c r="AT775" s="232">
        <f>SUMPRODUCT(LEN($AG775:$AG778)-LEN(SUBSTITUTE($AG775:$AG778,"S", "")))</f>
        <v>0</v>
      </c>
      <c r="AU775" s="235">
        <f>SUMPRODUCT(LEN($M775:$AE778)-LEN(SUBSTITUTE($M775:$AE778,"F", "")))</f>
        <v>0</v>
      </c>
      <c r="AV775" s="229">
        <f>SUMPRODUCT(LEN($AH775:$AH778)-LEN(SUBSTITUTE($AH775:$AH778,"F", "")))</f>
        <v>0</v>
      </c>
      <c r="AW775" s="232">
        <f>SUMPRODUCT(LEN($AG775:$AG778)-LEN(SUBSTITUTE($AG775:$AG778,"F", "")))</f>
        <v>0</v>
      </c>
      <c r="AX775" s="235">
        <f>SUMPRODUCT(LEN($M775:$AE778)-LEN(SUBSTITUTE($M775:$AE778,"G", "")))</f>
        <v>0</v>
      </c>
      <c r="AY775" s="229">
        <f>SUMPRODUCT(LEN($AH775:$AH778)-LEN(SUBSTITUTE($AH775:$AH778,"G", "")))</f>
        <v>0</v>
      </c>
      <c r="AZ775" s="232">
        <f>SUMPRODUCT(LEN($AG775:$AG778)-LEN(SUBSTITUTE($AG775:$AG778,"G", "")))</f>
        <v>0</v>
      </c>
      <c r="BA775" s="235">
        <f>SUMPRODUCT(LEN($M775:$AE778)-LEN(SUBSTITUTE($M775:$AE778,"M", "")))</f>
        <v>0</v>
      </c>
      <c r="BB775" s="229">
        <f>SUMPRODUCT(LEN($AH775:$AH778)-LEN(SUBSTITUTE($AH775:$AH778,"M", "")))</f>
        <v>0</v>
      </c>
      <c r="BC775" s="232">
        <f>SUMPRODUCT(LEN($AG775:$AG778)-LEN(SUBSTITUTE($AG775:$AG778,"M", "")))</f>
        <v>0</v>
      </c>
      <c r="BD775" s="297">
        <f>SUMPRODUCT(LEN($AI775:$AI778)-LEN(SUBSTITUTE($AI775:$AI778,"S", "")))</f>
        <v>0</v>
      </c>
      <c r="BE775" s="300">
        <f>SUMPRODUCT(LEN($AI775:$AI778)-LEN(SUBSTITUTE($AI775:$AI778,"F", "")))</f>
        <v>0</v>
      </c>
      <c r="BF775" s="300">
        <f>SUMPRODUCT(LEN($AI775:$AI778)-LEN(SUBSTITUTE($AI775:$AI778,"G", "")))</f>
        <v>0</v>
      </c>
      <c r="BG775" s="303">
        <f>SUMPRODUCT(LEN($AI775:$AI778)-LEN(SUBSTITUTE($AI775:$AI778,"M", "")))</f>
        <v>0</v>
      </c>
    </row>
    <row r="776" spans="2:60" ht="28.15" hidden="1" customHeight="1" thickBot="1">
      <c r="B776" s="29"/>
      <c r="C776" s="264"/>
      <c r="D776" s="37"/>
      <c r="E776" s="36"/>
      <c r="F776" s="36"/>
      <c r="G776" s="35"/>
      <c r="H776" s="256"/>
      <c r="I776" s="260"/>
      <c r="J776" s="260"/>
      <c r="K776" s="260"/>
      <c r="L776" s="32" t="s">
        <v>72</v>
      </c>
      <c r="M776" s="31"/>
      <c r="N776" s="32" t="s">
        <v>71</v>
      </c>
      <c r="O776" s="31"/>
      <c r="P776" s="32" t="s">
        <v>70</v>
      </c>
      <c r="Q776" s="31"/>
      <c r="R776" s="32" t="s">
        <v>69</v>
      </c>
      <c r="S776" s="31"/>
      <c r="T776" s="32" t="s">
        <v>68</v>
      </c>
      <c r="U776" s="31"/>
      <c r="V776" s="32" t="s">
        <v>67</v>
      </c>
      <c r="W776" s="31"/>
      <c r="X776" s="32" t="s">
        <v>66</v>
      </c>
      <c r="Y776" s="31"/>
      <c r="Z776" s="32" t="s">
        <v>65</v>
      </c>
      <c r="AA776" s="31"/>
      <c r="AB776" s="34" t="s">
        <v>64</v>
      </c>
      <c r="AC776" s="33"/>
      <c r="AD776" s="32" t="s">
        <v>63</v>
      </c>
      <c r="AE776" s="31"/>
      <c r="AF776" s="30"/>
      <c r="AG776" s="31"/>
      <c r="AH776" s="30"/>
      <c r="AI776" s="20"/>
      <c r="AJ776" s="246"/>
      <c r="AK776" s="246"/>
      <c r="AL776" s="19"/>
      <c r="AM776" s="7"/>
      <c r="AN776" s="7"/>
      <c r="AO776" s="239"/>
      <c r="AP776" s="230"/>
      <c r="AQ776" s="233"/>
      <c r="AR776" s="236"/>
      <c r="AS776" s="230"/>
      <c r="AT776" s="233"/>
      <c r="AU776" s="236"/>
      <c r="AV776" s="230"/>
      <c r="AW776" s="233"/>
      <c r="AX776" s="236"/>
      <c r="AY776" s="230"/>
      <c r="AZ776" s="233"/>
      <c r="BA776" s="236"/>
      <c r="BB776" s="230"/>
      <c r="BC776" s="233"/>
      <c r="BD776" s="298"/>
      <c r="BE776" s="301"/>
      <c r="BF776" s="301"/>
      <c r="BG776" s="304"/>
    </row>
    <row r="777" spans="2:60" ht="28.15" hidden="1" customHeight="1">
      <c r="B777" s="29"/>
      <c r="C777" s="265"/>
      <c r="D777" s="28"/>
      <c r="E777" s="27"/>
      <c r="F777" s="27"/>
      <c r="G777" s="26"/>
      <c r="H777" s="257"/>
      <c r="I777" s="261"/>
      <c r="J777" s="261"/>
      <c r="K777" s="261"/>
      <c r="L777" s="23" t="s">
        <v>62</v>
      </c>
      <c r="M777" s="22"/>
      <c r="N777" s="23" t="s">
        <v>61</v>
      </c>
      <c r="O777" s="22"/>
      <c r="P777" s="23" t="s">
        <v>60</v>
      </c>
      <c r="Q777" s="22"/>
      <c r="R777" s="23" t="s">
        <v>59</v>
      </c>
      <c r="S777" s="22"/>
      <c r="T777" s="23" t="s">
        <v>58</v>
      </c>
      <c r="U777" s="22"/>
      <c r="V777" s="23" t="s">
        <v>57</v>
      </c>
      <c r="W777" s="22"/>
      <c r="X777" s="23" t="s">
        <v>56</v>
      </c>
      <c r="Y777" s="22"/>
      <c r="Z777" s="23" t="s">
        <v>55</v>
      </c>
      <c r="AA777" s="22"/>
      <c r="AB777" s="25" t="s">
        <v>54</v>
      </c>
      <c r="AC777" s="24"/>
      <c r="AD777" s="23">
        <v>39</v>
      </c>
      <c r="AE777" s="22"/>
      <c r="AF777" s="21"/>
      <c r="AG777" s="22"/>
      <c r="AH777" s="21"/>
      <c r="AI777" s="20"/>
      <c r="AJ777" s="246"/>
      <c r="AK777" s="246"/>
      <c r="AL777" s="19"/>
      <c r="AM777" s="7"/>
      <c r="AN777" s="7"/>
      <c r="AO777" s="239"/>
      <c r="AP777" s="230"/>
      <c r="AQ777" s="233"/>
      <c r="AR777" s="236"/>
      <c r="AS777" s="230"/>
      <c r="AT777" s="233"/>
      <c r="AU777" s="236"/>
      <c r="AV777" s="230"/>
      <c r="AW777" s="233"/>
      <c r="AX777" s="236"/>
      <c r="AY777" s="230"/>
      <c r="AZ777" s="233"/>
      <c r="BA777" s="236"/>
      <c r="BB777" s="230"/>
      <c r="BC777" s="233"/>
      <c r="BD777" s="298"/>
      <c r="BE777" s="301"/>
      <c r="BF777" s="301"/>
      <c r="BG777" s="304"/>
    </row>
    <row r="778" spans="2:60" ht="28.15" hidden="1" customHeight="1" thickBot="1">
      <c r="B778" s="18"/>
      <c r="C778" s="271"/>
      <c r="D778" s="17"/>
      <c r="E778" s="16"/>
      <c r="F778" s="16"/>
      <c r="G778" s="15"/>
      <c r="H778" s="258"/>
      <c r="I778" s="272"/>
      <c r="J778" s="272"/>
      <c r="K778" s="272"/>
      <c r="L778" s="12" t="s">
        <v>53</v>
      </c>
      <c r="M778" s="11"/>
      <c r="N778" s="12" t="s">
        <v>52</v>
      </c>
      <c r="O778" s="11"/>
      <c r="P778" s="12" t="s">
        <v>51</v>
      </c>
      <c r="Q778" s="11"/>
      <c r="R778" s="12" t="s">
        <v>50</v>
      </c>
      <c r="S778" s="11"/>
      <c r="T778" s="12">
        <v>20</v>
      </c>
      <c r="U778" s="11"/>
      <c r="V778" s="12" t="s">
        <v>49</v>
      </c>
      <c r="W778" s="11"/>
      <c r="X778" s="12" t="s">
        <v>48</v>
      </c>
      <c r="Y778" s="11"/>
      <c r="Z778" s="12" t="s">
        <v>47</v>
      </c>
      <c r="AA778" s="11"/>
      <c r="AB778" s="14" t="s">
        <v>46</v>
      </c>
      <c r="AC778" s="13"/>
      <c r="AD778" s="12" t="s">
        <v>45</v>
      </c>
      <c r="AE778" s="11"/>
      <c r="AF778" s="10"/>
      <c r="AG778" s="11"/>
      <c r="AH778" s="10"/>
      <c r="AI778" s="9"/>
      <c r="AJ778" s="247"/>
      <c r="AK778" s="247"/>
      <c r="AL778" s="8"/>
      <c r="AM778" s="7"/>
      <c r="AN778" s="7"/>
      <c r="AO778" s="240"/>
      <c r="AP778" s="231"/>
      <c r="AQ778" s="234"/>
      <c r="AR778" s="237"/>
      <c r="AS778" s="231"/>
      <c r="AT778" s="234"/>
      <c r="AU778" s="237"/>
      <c r="AV778" s="231"/>
      <c r="AW778" s="234"/>
      <c r="AX778" s="237"/>
      <c r="AY778" s="231"/>
      <c r="AZ778" s="234"/>
      <c r="BA778" s="237"/>
      <c r="BB778" s="231"/>
      <c r="BC778" s="234"/>
      <c r="BD778" s="299"/>
      <c r="BE778" s="302"/>
      <c r="BF778" s="302"/>
      <c r="BG778" s="305"/>
    </row>
    <row r="779" spans="2:60" ht="85.9" hidden="1" customHeight="1" thickBot="1">
      <c r="B779" s="94" t="s">
        <v>119</v>
      </c>
      <c r="C779" s="83" t="s">
        <v>118</v>
      </c>
      <c r="D779" s="88" t="s">
        <v>117</v>
      </c>
      <c r="E779" s="93" t="s">
        <v>116</v>
      </c>
      <c r="F779" s="92"/>
      <c r="G779" s="91"/>
      <c r="H779" s="90" t="s">
        <v>115</v>
      </c>
      <c r="I779" s="88" t="s">
        <v>43</v>
      </c>
      <c r="J779" s="88" t="s">
        <v>114</v>
      </c>
      <c r="K779" s="88" t="s">
        <v>44</v>
      </c>
      <c r="L779" s="227" t="s">
        <v>113</v>
      </c>
      <c r="M779" s="270"/>
      <c r="N779" s="227" t="s">
        <v>112</v>
      </c>
      <c r="O779" s="270"/>
      <c r="P779" s="227" t="s">
        <v>112</v>
      </c>
      <c r="Q779" s="228"/>
      <c r="R779" s="227" t="s">
        <v>112</v>
      </c>
      <c r="S779" s="228"/>
      <c r="T779" s="227" t="s">
        <v>112</v>
      </c>
      <c r="U779" s="228"/>
      <c r="V779" s="227" t="s">
        <v>112</v>
      </c>
      <c r="W779" s="228"/>
      <c r="X779" s="227" t="s">
        <v>112</v>
      </c>
      <c r="Y779" s="228"/>
      <c r="Z779" s="227" t="s">
        <v>112</v>
      </c>
      <c r="AA779" s="228"/>
      <c r="AB779" s="227" t="s">
        <v>112</v>
      </c>
      <c r="AC779" s="228"/>
      <c r="AD779" s="227" t="s">
        <v>112</v>
      </c>
      <c r="AE779" s="228"/>
      <c r="AF779" s="244" t="s">
        <v>111</v>
      </c>
      <c r="AG779" s="228"/>
      <c r="AH779" s="90" t="s">
        <v>110</v>
      </c>
      <c r="AI779" s="89" t="s">
        <v>109</v>
      </c>
      <c r="AJ779" s="88" t="s">
        <v>108</v>
      </c>
      <c r="AK779" s="88" t="s">
        <v>107</v>
      </c>
      <c r="AL779" s="87" t="s">
        <v>106</v>
      </c>
      <c r="AM779" s="86"/>
      <c r="AN779" s="86"/>
      <c r="AO779" s="84" t="s">
        <v>105</v>
      </c>
      <c r="AP779" s="83" t="s">
        <v>104</v>
      </c>
      <c r="AQ779" s="82" t="s">
        <v>103</v>
      </c>
      <c r="AR779" s="84" t="s">
        <v>102</v>
      </c>
      <c r="AS779" s="83" t="s">
        <v>101</v>
      </c>
      <c r="AT779" s="82" t="s">
        <v>100</v>
      </c>
      <c r="AU779" s="84" t="s">
        <v>99</v>
      </c>
      <c r="AV779" s="83" t="s">
        <v>98</v>
      </c>
      <c r="AW779" s="85" t="s">
        <v>97</v>
      </c>
      <c r="AX779" s="84" t="s">
        <v>96</v>
      </c>
      <c r="AY779" s="83" t="s">
        <v>95</v>
      </c>
      <c r="AZ779" s="82" t="s">
        <v>94</v>
      </c>
      <c r="BA779" s="84" t="s">
        <v>93</v>
      </c>
      <c r="BB779" s="83" t="s">
        <v>92</v>
      </c>
      <c r="BC779" s="82" t="s">
        <v>91</v>
      </c>
      <c r="BD779" s="81" t="s">
        <v>90</v>
      </c>
      <c r="BE779" s="80" t="s">
        <v>89</v>
      </c>
      <c r="BF779" s="80" t="s">
        <v>88</v>
      </c>
      <c r="BG779" s="79" t="s">
        <v>87</v>
      </c>
    </row>
    <row r="780" spans="2:60" ht="48" hidden="1" thickBot="1">
      <c r="B780" s="78" t="s">
        <v>127</v>
      </c>
      <c r="C780" s="77"/>
      <c r="D780" s="76"/>
      <c r="E780" s="267"/>
      <c r="F780" s="268"/>
      <c r="G780" s="269"/>
      <c r="H780" s="75" t="s">
        <v>85</v>
      </c>
      <c r="I780" s="74"/>
      <c r="J780" s="74"/>
      <c r="K780" s="73"/>
      <c r="L780" s="72"/>
      <c r="M780" s="68"/>
      <c r="N780" s="72"/>
      <c r="O780" s="68"/>
      <c r="P780" s="72"/>
      <c r="Q780" s="68"/>
      <c r="R780" s="72"/>
      <c r="S780" s="68"/>
      <c r="T780" s="72"/>
      <c r="U780" s="68"/>
      <c r="V780" s="72"/>
      <c r="W780" s="68"/>
      <c r="X780" s="72"/>
      <c r="Y780" s="68"/>
      <c r="Z780" s="72"/>
      <c r="AA780" s="71"/>
      <c r="AB780" s="70"/>
      <c r="AC780" s="70"/>
      <c r="AD780" s="70"/>
      <c r="AE780" s="70"/>
      <c r="AF780" s="69" t="s">
        <v>84</v>
      </c>
      <c r="AG780" s="68"/>
      <c r="AH780" s="68"/>
      <c r="AI780" s="68"/>
      <c r="AJ780" s="67"/>
      <c r="AK780" s="67"/>
      <c r="AL780" s="66"/>
      <c r="AM780" s="65"/>
      <c r="AN780" s="65"/>
      <c r="AO780" s="64">
        <f t="shared" ref="AO780:BG780" si="55">SUM(AO781:AO792)</f>
        <v>0</v>
      </c>
      <c r="AP780" s="63">
        <f t="shared" si="55"/>
        <v>0</v>
      </c>
      <c r="AQ780" s="62">
        <f t="shared" si="55"/>
        <v>0</v>
      </c>
      <c r="AR780" s="64">
        <f t="shared" si="55"/>
        <v>0</v>
      </c>
      <c r="AS780" s="63">
        <f t="shared" si="55"/>
        <v>0</v>
      </c>
      <c r="AT780" s="62">
        <f t="shared" si="55"/>
        <v>0</v>
      </c>
      <c r="AU780" s="64">
        <f t="shared" si="55"/>
        <v>0</v>
      </c>
      <c r="AV780" s="63">
        <f t="shared" si="55"/>
        <v>0</v>
      </c>
      <c r="AW780" s="62">
        <f t="shared" si="55"/>
        <v>0</v>
      </c>
      <c r="AX780" s="64">
        <f t="shared" si="55"/>
        <v>0</v>
      </c>
      <c r="AY780" s="63">
        <f t="shared" si="55"/>
        <v>0</v>
      </c>
      <c r="AZ780" s="62">
        <f t="shared" si="55"/>
        <v>0</v>
      </c>
      <c r="BA780" s="64">
        <f t="shared" si="55"/>
        <v>0</v>
      </c>
      <c r="BB780" s="63">
        <f t="shared" si="55"/>
        <v>0</v>
      </c>
      <c r="BC780" s="62">
        <f t="shared" si="55"/>
        <v>0</v>
      </c>
      <c r="BD780" s="61">
        <f t="shared" si="55"/>
        <v>0</v>
      </c>
      <c r="BE780" s="60">
        <f t="shared" si="55"/>
        <v>0</v>
      </c>
      <c r="BF780" s="60">
        <f t="shared" si="55"/>
        <v>0</v>
      </c>
      <c r="BG780" s="59">
        <f t="shared" si="55"/>
        <v>0</v>
      </c>
      <c r="BH780" s="58" t="s">
        <v>83</v>
      </c>
    </row>
    <row r="781" spans="2:60" ht="28.15" hidden="1" customHeight="1">
      <c r="B781" s="29"/>
      <c r="C781" s="263">
        <v>1</v>
      </c>
      <c r="D781" s="47"/>
      <c r="E781" s="46"/>
      <c r="F781" s="46"/>
      <c r="G781" s="45"/>
      <c r="H781" s="255"/>
      <c r="I781" s="259"/>
      <c r="J781" s="259"/>
      <c r="K781" s="259"/>
      <c r="L781" s="42" t="s">
        <v>82</v>
      </c>
      <c r="M781" s="41"/>
      <c r="N781" s="42" t="s">
        <v>81</v>
      </c>
      <c r="O781" s="41"/>
      <c r="P781" s="42" t="s">
        <v>80</v>
      </c>
      <c r="Q781" s="41"/>
      <c r="R781" s="42" t="s">
        <v>79</v>
      </c>
      <c r="S781" s="41"/>
      <c r="T781" s="42" t="s">
        <v>78</v>
      </c>
      <c r="U781" s="41"/>
      <c r="V781" s="42" t="s">
        <v>77</v>
      </c>
      <c r="W781" s="41"/>
      <c r="X781" s="42" t="s">
        <v>76</v>
      </c>
      <c r="Y781" s="41"/>
      <c r="Z781" s="42" t="s">
        <v>75</v>
      </c>
      <c r="AA781" s="41"/>
      <c r="AB781" s="44" t="s">
        <v>74</v>
      </c>
      <c r="AC781" s="43"/>
      <c r="AD781" s="42" t="s">
        <v>73</v>
      </c>
      <c r="AE781" s="41"/>
      <c r="AF781" s="40"/>
      <c r="AG781" s="41"/>
      <c r="AH781" s="40"/>
      <c r="AI781" s="39"/>
      <c r="AJ781" s="245"/>
      <c r="AK781" s="245"/>
      <c r="AL781" s="38"/>
      <c r="AM781" s="7"/>
      <c r="AN781" s="7"/>
      <c r="AO781" s="238">
        <f>SUMPRODUCT(LEN($M781:$AE784)-LEN(SUBSTITUTE($M781:$AE784,"A", "")))</f>
        <v>0</v>
      </c>
      <c r="AP781" s="229">
        <f>SUMPRODUCT(LEN($AH781:$AH784)-LEN(SUBSTITUTE($AH781:$AH784,"A", "")))</f>
        <v>0</v>
      </c>
      <c r="AQ781" s="232">
        <f>SUMPRODUCT(LEN($AG781:$AG784)-LEN(SUBSTITUTE($AG781:$AG784,"A", "")))</f>
        <v>0</v>
      </c>
      <c r="AR781" s="235">
        <f>SUMPRODUCT(LEN($M781:$AE784)-LEN(SUBSTITUTE($M781:$AE784,"S", "")))</f>
        <v>0</v>
      </c>
      <c r="AS781" s="229">
        <f>SUMPRODUCT(LEN($AH781:$AH784)-LEN(SUBSTITUTE($AH781:$AH784,"S", "")))</f>
        <v>0</v>
      </c>
      <c r="AT781" s="232">
        <f>SUMPRODUCT(LEN($AG781:$AG784)-LEN(SUBSTITUTE($AG781:$AG784,"S", "")))</f>
        <v>0</v>
      </c>
      <c r="AU781" s="235">
        <f>SUMPRODUCT(LEN($M781:$AE784)-LEN(SUBSTITUTE($M781:$AE784,"F", "")))</f>
        <v>0</v>
      </c>
      <c r="AV781" s="229">
        <f>SUMPRODUCT(LEN($AH781:$AH784)-LEN(SUBSTITUTE($AH781:$AH784,"F", "")))</f>
        <v>0</v>
      </c>
      <c r="AW781" s="232">
        <f>SUMPRODUCT(LEN($AG781:$AG784)-LEN(SUBSTITUTE($AG781:$AG784,"F", "")))</f>
        <v>0</v>
      </c>
      <c r="AX781" s="235">
        <f>SUMPRODUCT(LEN($M781:$AE784)-LEN(SUBSTITUTE($M781:$AE784,"G", "")))</f>
        <v>0</v>
      </c>
      <c r="AY781" s="229">
        <f>SUMPRODUCT(LEN($AH781:$AH784)-LEN(SUBSTITUTE($AH781:$AH784,"G", "")))</f>
        <v>0</v>
      </c>
      <c r="AZ781" s="232">
        <f>SUMPRODUCT(LEN($AG781:$AG784)-LEN(SUBSTITUTE($AG781:$AG784,"G", "")))</f>
        <v>0</v>
      </c>
      <c r="BA781" s="235">
        <f>SUMPRODUCT(LEN($M781:$AE784)-LEN(SUBSTITUTE($M781:$AE784,"M", "")))</f>
        <v>0</v>
      </c>
      <c r="BB781" s="229">
        <f>SUMPRODUCT(LEN($AH781:$AH784)-LEN(SUBSTITUTE($AH781:$AH784,"M", "")))</f>
        <v>0</v>
      </c>
      <c r="BC781" s="232">
        <f>SUMPRODUCT(LEN($AG781:$AG784)-LEN(SUBSTITUTE($AG781:$AG784,"M", "")))</f>
        <v>0</v>
      </c>
      <c r="BD781" s="297">
        <f>SUMPRODUCT(LEN($AI781:$AI784)-LEN(SUBSTITUTE($AI781:$AI784,"S", "")))</f>
        <v>0</v>
      </c>
      <c r="BE781" s="300">
        <f>SUMPRODUCT(LEN($AI781:$AI784)-LEN(SUBSTITUTE($AI781:$AI784,"F", "")))</f>
        <v>0</v>
      </c>
      <c r="BF781" s="300">
        <f>SUMPRODUCT(LEN($AI781:$AI784)-LEN(SUBSTITUTE($AI781:$AI784,"G", "")))</f>
        <v>0</v>
      </c>
      <c r="BG781" s="303">
        <f>SUMPRODUCT(LEN($AI781:$AI784)-LEN(SUBSTITUTE($AI781:$AI784,"M", "")))</f>
        <v>0</v>
      </c>
    </row>
    <row r="782" spans="2:60" ht="28.15" hidden="1" customHeight="1" thickBot="1">
      <c r="B782" s="29"/>
      <c r="C782" s="264"/>
      <c r="D782" s="37"/>
      <c r="E782" s="36"/>
      <c r="F782" s="36"/>
      <c r="G782" s="35"/>
      <c r="H782" s="256"/>
      <c r="I782" s="260"/>
      <c r="J782" s="260"/>
      <c r="K782" s="260"/>
      <c r="L782" s="32" t="s">
        <v>72</v>
      </c>
      <c r="M782" s="31"/>
      <c r="N782" s="32" t="s">
        <v>71</v>
      </c>
      <c r="O782" s="31"/>
      <c r="P782" s="32" t="s">
        <v>70</v>
      </c>
      <c r="Q782" s="31"/>
      <c r="R782" s="32" t="s">
        <v>69</v>
      </c>
      <c r="S782" s="31"/>
      <c r="T782" s="32" t="s">
        <v>68</v>
      </c>
      <c r="U782" s="31"/>
      <c r="V782" s="32" t="s">
        <v>67</v>
      </c>
      <c r="W782" s="31"/>
      <c r="X782" s="32" t="s">
        <v>66</v>
      </c>
      <c r="Y782" s="31"/>
      <c r="Z782" s="32" t="s">
        <v>65</v>
      </c>
      <c r="AA782" s="31"/>
      <c r="AB782" s="34" t="s">
        <v>64</v>
      </c>
      <c r="AC782" s="33"/>
      <c r="AD782" s="32" t="s">
        <v>63</v>
      </c>
      <c r="AE782" s="31"/>
      <c r="AF782" s="30"/>
      <c r="AG782" s="31"/>
      <c r="AH782" s="30"/>
      <c r="AI782" s="20"/>
      <c r="AJ782" s="246"/>
      <c r="AK782" s="246"/>
      <c r="AL782" s="19"/>
      <c r="AM782" s="7"/>
      <c r="AN782" s="7"/>
      <c r="AO782" s="239"/>
      <c r="AP782" s="230"/>
      <c r="AQ782" s="233"/>
      <c r="AR782" s="236"/>
      <c r="AS782" s="230"/>
      <c r="AT782" s="233"/>
      <c r="AU782" s="236"/>
      <c r="AV782" s="230"/>
      <c r="AW782" s="233"/>
      <c r="AX782" s="236"/>
      <c r="AY782" s="230"/>
      <c r="AZ782" s="233"/>
      <c r="BA782" s="236"/>
      <c r="BB782" s="230"/>
      <c r="BC782" s="233"/>
      <c r="BD782" s="298"/>
      <c r="BE782" s="301"/>
      <c r="BF782" s="301"/>
      <c r="BG782" s="304"/>
    </row>
    <row r="783" spans="2:60" ht="28.15" hidden="1" customHeight="1">
      <c r="B783" s="29"/>
      <c r="C783" s="265"/>
      <c r="D783" s="28"/>
      <c r="E783" s="27"/>
      <c r="F783" s="27"/>
      <c r="G783" s="26"/>
      <c r="H783" s="257"/>
      <c r="I783" s="261"/>
      <c r="J783" s="261"/>
      <c r="K783" s="261"/>
      <c r="L783" s="23" t="s">
        <v>62</v>
      </c>
      <c r="M783" s="22"/>
      <c r="N783" s="23" t="s">
        <v>61</v>
      </c>
      <c r="O783" s="22"/>
      <c r="P783" s="23" t="s">
        <v>60</v>
      </c>
      <c r="Q783" s="22"/>
      <c r="R783" s="23" t="s">
        <v>59</v>
      </c>
      <c r="S783" s="22"/>
      <c r="T783" s="23" t="s">
        <v>58</v>
      </c>
      <c r="U783" s="22"/>
      <c r="V783" s="23" t="s">
        <v>57</v>
      </c>
      <c r="W783" s="22"/>
      <c r="X783" s="23" t="s">
        <v>56</v>
      </c>
      <c r="Y783" s="22"/>
      <c r="Z783" s="23" t="s">
        <v>55</v>
      </c>
      <c r="AA783" s="22"/>
      <c r="AB783" s="25" t="s">
        <v>54</v>
      </c>
      <c r="AC783" s="24"/>
      <c r="AD783" s="23">
        <v>39</v>
      </c>
      <c r="AE783" s="22"/>
      <c r="AF783" s="21"/>
      <c r="AG783" s="22"/>
      <c r="AH783" s="21"/>
      <c r="AI783" s="20"/>
      <c r="AJ783" s="246"/>
      <c r="AK783" s="246"/>
      <c r="AL783" s="19"/>
      <c r="AM783" s="7"/>
      <c r="AN783" s="7"/>
      <c r="AO783" s="239"/>
      <c r="AP783" s="230"/>
      <c r="AQ783" s="233"/>
      <c r="AR783" s="236"/>
      <c r="AS783" s="230"/>
      <c r="AT783" s="233"/>
      <c r="AU783" s="236"/>
      <c r="AV783" s="230"/>
      <c r="AW783" s="233"/>
      <c r="AX783" s="236"/>
      <c r="AY783" s="230"/>
      <c r="AZ783" s="233"/>
      <c r="BA783" s="236"/>
      <c r="BB783" s="230"/>
      <c r="BC783" s="233"/>
      <c r="BD783" s="298"/>
      <c r="BE783" s="301"/>
      <c r="BF783" s="301"/>
      <c r="BG783" s="304"/>
    </row>
    <row r="784" spans="2:60" ht="28.15" hidden="1" customHeight="1" thickBot="1">
      <c r="B784" s="29"/>
      <c r="C784" s="266"/>
      <c r="D784" s="57"/>
      <c r="E784" s="56"/>
      <c r="F784" s="56"/>
      <c r="G784" s="55"/>
      <c r="H784" s="258"/>
      <c r="I784" s="262"/>
      <c r="J784" s="262"/>
      <c r="K784" s="262"/>
      <c r="L784" s="52" t="s">
        <v>53</v>
      </c>
      <c r="M784" s="51"/>
      <c r="N784" s="52" t="s">
        <v>52</v>
      </c>
      <c r="O784" s="51"/>
      <c r="P784" s="52" t="s">
        <v>51</v>
      </c>
      <c r="Q784" s="51"/>
      <c r="R784" s="52" t="s">
        <v>50</v>
      </c>
      <c r="S784" s="51"/>
      <c r="T784" s="52">
        <v>20</v>
      </c>
      <c r="U784" s="51"/>
      <c r="V784" s="52" t="s">
        <v>49</v>
      </c>
      <c r="W784" s="51"/>
      <c r="X784" s="52" t="s">
        <v>48</v>
      </c>
      <c r="Y784" s="51"/>
      <c r="Z784" s="52" t="s">
        <v>47</v>
      </c>
      <c r="AA784" s="51"/>
      <c r="AB784" s="54" t="s">
        <v>46</v>
      </c>
      <c r="AC784" s="53"/>
      <c r="AD784" s="52" t="s">
        <v>45</v>
      </c>
      <c r="AE784" s="51"/>
      <c r="AF784" s="50"/>
      <c r="AG784" s="51"/>
      <c r="AH784" s="50"/>
      <c r="AI784" s="49"/>
      <c r="AJ784" s="248"/>
      <c r="AK784" s="248"/>
      <c r="AL784" s="48"/>
      <c r="AM784" s="7"/>
      <c r="AN784" s="7"/>
      <c r="AO784" s="240"/>
      <c r="AP784" s="231"/>
      <c r="AQ784" s="234"/>
      <c r="AR784" s="237"/>
      <c r="AS784" s="231"/>
      <c r="AT784" s="234"/>
      <c r="AU784" s="237"/>
      <c r="AV784" s="231"/>
      <c r="AW784" s="234"/>
      <c r="AX784" s="237"/>
      <c r="AY784" s="231"/>
      <c r="AZ784" s="234"/>
      <c r="BA784" s="237"/>
      <c r="BB784" s="231"/>
      <c r="BC784" s="234"/>
      <c r="BD784" s="299"/>
      <c r="BE784" s="302"/>
      <c r="BF784" s="302"/>
      <c r="BG784" s="305"/>
    </row>
    <row r="785" spans="2:60" ht="28.15" hidden="1" customHeight="1">
      <c r="B785" s="29"/>
      <c r="C785" s="263">
        <v>2</v>
      </c>
      <c r="D785" s="47"/>
      <c r="E785" s="46"/>
      <c r="F785" s="46"/>
      <c r="G785" s="45"/>
      <c r="H785" s="255"/>
      <c r="I785" s="259"/>
      <c r="J785" s="259"/>
      <c r="K785" s="259"/>
      <c r="L785" s="42" t="s">
        <v>82</v>
      </c>
      <c r="M785" s="41"/>
      <c r="N785" s="42" t="s">
        <v>81</v>
      </c>
      <c r="O785" s="41"/>
      <c r="P785" s="42" t="s">
        <v>80</v>
      </c>
      <c r="Q785" s="41"/>
      <c r="R785" s="42" t="s">
        <v>79</v>
      </c>
      <c r="S785" s="41"/>
      <c r="T785" s="42" t="s">
        <v>78</v>
      </c>
      <c r="U785" s="41"/>
      <c r="V785" s="42" t="s">
        <v>77</v>
      </c>
      <c r="W785" s="41"/>
      <c r="X785" s="42" t="s">
        <v>76</v>
      </c>
      <c r="Y785" s="41"/>
      <c r="Z785" s="42" t="s">
        <v>75</v>
      </c>
      <c r="AA785" s="41"/>
      <c r="AB785" s="44" t="s">
        <v>74</v>
      </c>
      <c r="AC785" s="43"/>
      <c r="AD785" s="42" t="s">
        <v>73</v>
      </c>
      <c r="AE785" s="41"/>
      <c r="AF785" s="40"/>
      <c r="AG785" s="41"/>
      <c r="AH785" s="40"/>
      <c r="AI785" s="39"/>
      <c r="AJ785" s="249"/>
      <c r="AK785" s="252"/>
      <c r="AL785" s="38"/>
      <c r="AM785" s="7"/>
      <c r="AN785" s="7"/>
      <c r="AO785" s="238">
        <f>SUMPRODUCT(LEN($M785:$AE788)-LEN(SUBSTITUTE($M785:$AE788,"A", "")))</f>
        <v>0</v>
      </c>
      <c r="AP785" s="229">
        <f>SUMPRODUCT(LEN($AH785:$AH788)-LEN(SUBSTITUTE($AH785:$AH788,"A", "")))</f>
        <v>0</v>
      </c>
      <c r="AQ785" s="232">
        <f>SUMPRODUCT(LEN($AG785:$AG788)-LEN(SUBSTITUTE($AG785:$AG788,"A", "")))</f>
        <v>0</v>
      </c>
      <c r="AR785" s="235">
        <f>SUMPRODUCT(LEN($M785:$AE788)-LEN(SUBSTITUTE($M785:$AE788,"S", "")))</f>
        <v>0</v>
      </c>
      <c r="AS785" s="229">
        <f>SUMPRODUCT(LEN($AH785:$AH788)-LEN(SUBSTITUTE($AH785:$AH788,"S", "")))</f>
        <v>0</v>
      </c>
      <c r="AT785" s="232">
        <f>SUMPRODUCT(LEN($AG785:$AG788)-LEN(SUBSTITUTE($AG785:$AG788,"S", "")))</f>
        <v>0</v>
      </c>
      <c r="AU785" s="235">
        <f>SUMPRODUCT(LEN($M785:$AE788)-LEN(SUBSTITUTE($M785:$AE788,"F", "")))</f>
        <v>0</v>
      </c>
      <c r="AV785" s="229">
        <f>SUMPRODUCT(LEN($AH785:$AH788)-LEN(SUBSTITUTE($AH785:$AH788,"F", "")))</f>
        <v>0</v>
      </c>
      <c r="AW785" s="232">
        <f>SUMPRODUCT(LEN($AG785:$AG788)-LEN(SUBSTITUTE($AG785:$AG788,"F", "")))</f>
        <v>0</v>
      </c>
      <c r="AX785" s="235">
        <f>SUMPRODUCT(LEN($M785:$AE788)-LEN(SUBSTITUTE($M785:$AE788,"G", "")))</f>
        <v>0</v>
      </c>
      <c r="AY785" s="229">
        <f>SUMPRODUCT(LEN($AH785:$AH788)-LEN(SUBSTITUTE($AH785:$AH788,"G", "")))</f>
        <v>0</v>
      </c>
      <c r="AZ785" s="232">
        <f>SUMPRODUCT(LEN($AG785:$AG788)-LEN(SUBSTITUTE($AG785:$AG788,"G", "")))</f>
        <v>0</v>
      </c>
      <c r="BA785" s="235">
        <f>SUMPRODUCT(LEN($M785:$AE788)-LEN(SUBSTITUTE($M785:$AE788,"M", "")))</f>
        <v>0</v>
      </c>
      <c r="BB785" s="229">
        <f>SUMPRODUCT(LEN($AH785:$AH788)-LEN(SUBSTITUTE($AH785:$AH788,"M", "")))</f>
        <v>0</v>
      </c>
      <c r="BC785" s="232">
        <f>SUMPRODUCT(LEN($AG785:$AG788)-LEN(SUBSTITUTE($AG785:$AG788,"M", "")))</f>
        <v>0</v>
      </c>
      <c r="BD785" s="297">
        <f>SUMPRODUCT(LEN($AI785:$AI788)-LEN(SUBSTITUTE($AI785:$AI788,"S", "")))</f>
        <v>0</v>
      </c>
      <c r="BE785" s="300">
        <f>SUMPRODUCT(LEN($AI785:$AI788)-LEN(SUBSTITUTE($AI785:$AI788,"F", "")))</f>
        <v>0</v>
      </c>
      <c r="BF785" s="300">
        <f>SUMPRODUCT(LEN($AI785:$AI788)-LEN(SUBSTITUTE($AI785:$AI788,"G", "")))</f>
        <v>0</v>
      </c>
      <c r="BG785" s="303">
        <f>SUMPRODUCT(LEN($AI785:$AI788)-LEN(SUBSTITUTE($AI785:$AI788,"M", "")))</f>
        <v>0</v>
      </c>
    </row>
    <row r="786" spans="2:60" ht="28.15" hidden="1" customHeight="1" thickBot="1">
      <c r="B786" s="29"/>
      <c r="C786" s="264"/>
      <c r="D786" s="37"/>
      <c r="E786" s="36"/>
      <c r="F786" s="36"/>
      <c r="G786" s="35"/>
      <c r="H786" s="256"/>
      <c r="I786" s="260"/>
      <c r="J786" s="260"/>
      <c r="K786" s="260"/>
      <c r="L786" s="32" t="s">
        <v>72</v>
      </c>
      <c r="M786" s="31"/>
      <c r="N786" s="32" t="s">
        <v>71</v>
      </c>
      <c r="O786" s="31"/>
      <c r="P786" s="32" t="s">
        <v>70</v>
      </c>
      <c r="Q786" s="31"/>
      <c r="R786" s="32" t="s">
        <v>69</v>
      </c>
      <c r="S786" s="31"/>
      <c r="T786" s="32" t="s">
        <v>68</v>
      </c>
      <c r="U786" s="31"/>
      <c r="V786" s="32" t="s">
        <v>67</v>
      </c>
      <c r="W786" s="31"/>
      <c r="X786" s="32" t="s">
        <v>66</v>
      </c>
      <c r="Y786" s="31"/>
      <c r="Z786" s="32" t="s">
        <v>65</v>
      </c>
      <c r="AA786" s="31"/>
      <c r="AB786" s="34" t="s">
        <v>64</v>
      </c>
      <c r="AC786" s="33"/>
      <c r="AD786" s="32" t="s">
        <v>63</v>
      </c>
      <c r="AE786" s="31"/>
      <c r="AF786" s="30"/>
      <c r="AG786" s="31"/>
      <c r="AH786" s="30"/>
      <c r="AI786" s="20"/>
      <c r="AJ786" s="250"/>
      <c r="AK786" s="253"/>
      <c r="AL786" s="19"/>
      <c r="AM786" s="7"/>
      <c r="AN786" s="7"/>
      <c r="AO786" s="239"/>
      <c r="AP786" s="230"/>
      <c r="AQ786" s="233"/>
      <c r="AR786" s="236"/>
      <c r="AS786" s="230"/>
      <c r="AT786" s="233"/>
      <c r="AU786" s="236"/>
      <c r="AV786" s="230"/>
      <c r="AW786" s="233"/>
      <c r="AX786" s="236"/>
      <c r="AY786" s="230"/>
      <c r="AZ786" s="233"/>
      <c r="BA786" s="236"/>
      <c r="BB786" s="230"/>
      <c r="BC786" s="233"/>
      <c r="BD786" s="298"/>
      <c r="BE786" s="301"/>
      <c r="BF786" s="301"/>
      <c r="BG786" s="304"/>
    </row>
    <row r="787" spans="2:60" ht="28.15" hidden="1" customHeight="1">
      <c r="B787" s="29"/>
      <c r="C787" s="265"/>
      <c r="D787" s="28"/>
      <c r="E787" s="27"/>
      <c r="F787" s="27"/>
      <c r="G787" s="26"/>
      <c r="H787" s="257"/>
      <c r="I787" s="261"/>
      <c r="J787" s="261"/>
      <c r="K787" s="261"/>
      <c r="L787" s="23" t="s">
        <v>62</v>
      </c>
      <c r="M787" s="22"/>
      <c r="N787" s="23" t="s">
        <v>61</v>
      </c>
      <c r="O787" s="22"/>
      <c r="P787" s="23" t="s">
        <v>60</v>
      </c>
      <c r="Q787" s="22"/>
      <c r="R787" s="23" t="s">
        <v>59</v>
      </c>
      <c r="S787" s="22"/>
      <c r="T787" s="23" t="s">
        <v>58</v>
      </c>
      <c r="U787" s="22"/>
      <c r="V787" s="23" t="s">
        <v>57</v>
      </c>
      <c r="W787" s="22"/>
      <c r="X787" s="23" t="s">
        <v>56</v>
      </c>
      <c r="Y787" s="22"/>
      <c r="Z787" s="23" t="s">
        <v>55</v>
      </c>
      <c r="AA787" s="22"/>
      <c r="AB787" s="25" t="s">
        <v>54</v>
      </c>
      <c r="AC787" s="24"/>
      <c r="AD787" s="23">
        <v>39</v>
      </c>
      <c r="AE787" s="22"/>
      <c r="AF787" s="21"/>
      <c r="AG787" s="22"/>
      <c r="AH787" s="21"/>
      <c r="AI787" s="20"/>
      <c r="AJ787" s="250"/>
      <c r="AK787" s="253"/>
      <c r="AL787" s="19"/>
      <c r="AM787" s="7"/>
      <c r="AN787" s="7"/>
      <c r="AO787" s="239"/>
      <c r="AP787" s="230"/>
      <c r="AQ787" s="233"/>
      <c r="AR787" s="236"/>
      <c r="AS787" s="230"/>
      <c r="AT787" s="233"/>
      <c r="AU787" s="236"/>
      <c r="AV787" s="230"/>
      <c r="AW787" s="233"/>
      <c r="AX787" s="236"/>
      <c r="AY787" s="230"/>
      <c r="AZ787" s="233"/>
      <c r="BA787" s="236"/>
      <c r="BB787" s="230"/>
      <c r="BC787" s="233"/>
      <c r="BD787" s="298"/>
      <c r="BE787" s="301"/>
      <c r="BF787" s="301"/>
      <c r="BG787" s="304"/>
    </row>
    <row r="788" spans="2:60" ht="28.15" hidden="1" customHeight="1" thickBot="1">
      <c r="B788" s="29"/>
      <c r="C788" s="266"/>
      <c r="D788" s="57"/>
      <c r="E788" s="56"/>
      <c r="F788" s="56"/>
      <c r="G788" s="55"/>
      <c r="H788" s="258"/>
      <c r="I788" s="262"/>
      <c r="J788" s="262"/>
      <c r="K788" s="262"/>
      <c r="L788" s="52" t="s">
        <v>53</v>
      </c>
      <c r="M788" s="51"/>
      <c r="N788" s="52" t="s">
        <v>52</v>
      </c>
      <c r="O788" s="51"/>
      <c r="P788" s="52" t="s">
        <v>51</v>
      </c>
      <c r="Q788" s="51"/>
      <c r="R788" s="52" t="s">
        <v>50</v>
      </c>
      <c r="S788" s="51"/>
      <c r="T788" s="52">
        <v>20</v>
      </c>
      <c r="U788" s="51"/>
      <c r="V788" s="52" t="s">
        <v>49</v>
      </c>
      <c r="W788" s="51"/>
      <c r="X788" s="52" t="s">
        <v>48</v>
      </c>
      <c r="Y788" s="51"/>
      <c r="Z788" s="52" t="s">
        <v>47</v>
      </c>
      <c r="AA788" s="51"/>
      <c r="AB788" s="54" t="s">
        <v>46</v>
      </c>
      <c r="AC788" s="53"/>
      <c r="AD788" s="52" t="s">
        <v>45</v>
      </c>
      <c r="AE788" s="51"/>
      <c r="AF788" s="50"/>
      <c r="AG788" s="51"/>
      <c r="AH788" s="50"/>
      <c r="AI788" s="49"/>
      <c r="AJ788" s="251"/>
      <c r="AK788" s="254"/>
      <c r="AL788" s="48"/>
      <c r="AM788" s="7"/>
      <c r="AN788" s="7"/>
      <c r="AO788" s="240"/>
      <c r="AP788" s="231"/>
      <c r="AQ788" s="234"/>
      <c r="AR788" s="237"/>
      <c r="AS788" s="231"/>
      <c r="AT788" s="234"/>
      <c r="AU788" s="237"/>
      <c r="AV788" s="231"/>
      <c r="AW788" s="234"/>
      <c r="AX788" s="237"/>
      <c r="AY788" s="231"/>
      <c r="AZ788" s="234"/>
      <c r="BA788" s="237"/>
      <c r="BB788" s="231"/>
      <c r="BC788" s="234"/>
      <c r="BD788" s="299"/>
      <c r="BE788" s="302"/>
      <c r="BF788" s="302"/>
      <c r="BG788" s="305"/>
    </row>
    <row r="789" spans="2:60" ht="28.15" hidden="1" customHeight="1">
      <c r="B789" s="29"/>
      <c r="C789" s="263">
        <v>3</v>
      </c>
      <c r="D789" s="47"/>
      <c r="E789" s="46"/>
      <c r="F789" s="46"/>
      <c r="G789" s="45"/>
      <c r="H789" s="255"/>
      <c r="I789" s="259"/>
      <c r="J789" s="259"/>
      <c r="K789" s="259"/>
      <c r="L789" s="42" t="s">
        <v>82</v>
      </c>
      <c r="M789" s="41"/>
      <c r="N789" s="42" t="s">
        <v>81</v>
      </c>
      <c r="O789" s="41"/>
      <c r="P789" s="42" t="s">
        <v>80</v>
      </c>
      <c r="Q789" s="41"/>
      <c r="R789" s="42" t="s">
        <v>79</v>
      </c>
      <c r="S789" s="41"/>
      <c r="T789" s="42" t="s">
        <v>78</v>
      </c>
      <c r="U789" s="41"/>
      <c r="V789" s="42" t="s">
        <v>77</v>
      </c>
      <c r="W789" s="41"/>
      <c r="X789" s="42" t="s">
        <v>76</v>
      </c>
      <c r="Y789" s="41"/>
      <c r="Z789" s="42" t="s">
        <v>75</v>
      </c>
      <c r="AA789" s="41"/>
      <c r="AB789" s="44" t="s">
        <v>74</v>
      </c>
      <c r="AC789" s="43"/>
      <c r="AD789" s="42" t="s">
        <v>73</v>
      </c>
      <c r="AE789" s="41"/>
      <c r="AF789" s="40"/>
      <c r="AG789" s="41"/>
      <c r="AH789" s="40"/>
      <c r="AI789" s="39"/>
      <c r="AJ789" s="245"/>
      <c r="AK789" s="245"/>
      <c r="AL789" s="38"/>
      <c r="AM789" s="7"/>
      <c r="AN789" s="7"/>
      <c r="AO789" s="238">
        <f>SUMPRODUCT(LEN($M789:$AE792)-LEN(SUBSTITUTE($M789:$AE792,"A", "")))</f>
        <v>0</v>
      </c>
      <c r="AP789" s="229">
        <f>SUMPRODUCT(LEN($AH789:$AH792)-LEN(SUBSTITUTE($AH789:$AH792,"A", "")))</f>
        <v>0</v>
      </c>
      <c r="AQ789" s="232">
        <f>SUMPRODUCT(LEN($AG789:$AG792)-LEN(SUBSTITUTE($AG789:$AG792,"A", "")))</f>
        <v>0</v>
      </c>
      <c r="AR789" s="235">
        <f>SUMPRODUCT(LEN($M789:$AE792)-LEN(SUBSTITUTE($M789:$AE792,"S", "")))</f>
        <v>0</v>
      </c>
      <c r="AS789" s="229">
        <f>SUMPRODUCT(LEN($AH789:$AH792)-LEN(SUBSTITUTE($AH789:$AH792,"S", "")))</f>
        <v>0</v>
      </c>
      <c r="AT789" s="232">
        <f>SUMPRODUCT(LEN($AG789:$AG792)-LEN(SUBSTITUTE($AG789:$AG792,"S", "")))</f>
        <v>0</v>
      </c>
      <c r="AU789" s="235">
        <f>SUMPRODUCT(LEN($M789:$AE792)-LEN(SUBSTITUTE($M789:$AE792,"F", "")))</f>
        <v>0</v>
      </c>
      <c r="AV789" s="229">
        <f>SUMPRODUCT(LEN($AH789:$AH792)-LEN(SUBSTITUTE($AH789:$AH792,"F", "")))</f>
        <v>0</v>
      </c>
      <c r="AW789" s="232">
        <f>SUMPRODUCT(LEN($AG789:$AG792)-LEN(SUBSTITUTE($AG789:$AG792,"F", "")))</f>
        <v>0</v>
      </c>
      <c r="AX789" s="235">
        <f>SUMPRODUCT(LEN($M789:$AE792)-LEN(SUBSTITUTE($M789:$AE792,"G", "")))</f>
        <v>0</v>
      </c>
      <c r="AY789" s="229">
        <f>SUMPRODUCT(LEN($AH789:$AH792)-LEN(SUBSTITUTE($AH789:$AH792,"G", "")))</f>
        <v>0</v>
      </c>
      <c r="AZ789" s="232">
        <f>SUMPRODUCT(LEN($AG789:$AG792)-LEN(SUBSTITUTE($AG789:$AG792,"G", "")))</f>
        <v>0</v>
      </c>
      <c r="BA789" s="235">
        <f>SUMPRODUCT(LEN($M789:$AE792)-LEN(SUBSTITUTE($M789:$AE792,"M", "")))</f>
        <v>0</v>
      </c>
      <c r="BB789" s="229">
        <f>SUMPRODUCT(LEN($AH789:$AH792)-LEN(SUBSTITUTE($AH789:$AH792,"M", "")))</f>
        <v>0</v>
      </c>
      <c r="BC789" s="232">
        <f>SUMPRODUCT(LEN($AG789:$AG792)-LEN(SUBSTITUTE($AG789:$AG792,"M", "")))</f>
        <v>0</v>
      </c>
      <c r="BD789" s="297">
        <f>SUMPRODUCT(LEN($AI789:$AI792)-LEN(SUBSTITUTE($AI789:$AI792,"S", "")))</f>
        <v>0</v>
      </c>
      <c r="BE789" s="300">
        <f>SUMPRODUCT(LEN($AI789:$AI792)-LEN(SUBSTITUTE($AI789:$AI792,"F", "")))</f>
        <v>0</v>
      </c>
      <c r="BF789" s="300">
        <f>SUMPRODUCT(LEN($AI789:$AI792)-LEN(SUBSTITUTE($AI789:$AI792,"G", "")))</f>
        <v>0</v>
      </c>
      <c r="BG789" s="303">
        <f>SUMPRODUCT(LEN($AI789:$AI792)-LEN(SUBSTITUTE($AI789:$AI792,"M", "")))</f>
        <v>0</v>
      </c>
    </row>
    <row r="790" spans="2:60" ht="28.15" hidden="1" customHeight="1" thickBot="1">
      <c r="B790" s="29"/>
      <c r="C790" s="264"/>
      <c r="D790" s="37"/>
      <c r="E790" s="36"/>
      <c r="F790" s="36"/>
      <c r="G790" s="35"/>
      <c r="H790" s="256"/>
      <c r="I790" s="260"/>
      <c r="J790" s="260"/>
      <c r="K790" s="260"/>
      <c r="L790" s="32" t="s">
        <v>72</v>
      </c>
      <c r="M790" s="31"/>
      <c r="N790" s="32" t="s">
        <v>71</v>
      </c>
      <c r="O790" s="31"/>
      <c r="P790" s="32" t="s">
        <v>70</v>
      </c>
      <c r="Q790" s="31"/>
      <c r="R790" s="32" t="s">
        <v>69</v>
      </c>
      <c r="S790" s="31"/>
      <c r="T790" s="32" t="s">
        <v>68</v>
      </c>
      <c r="U790" s="31"/>
      <c r="V790" s="32" t="s">
        <v>67</v>
      </c>
      <c r="W790" s="31"/>
      <c r="X790" s="32" t="s">
        <v>66</v>
      </c>
      <c r="Y790" s="31"/>
      <c r="Z790" s="32" t="s">
        <v>65</v>
      </c>
      <c r="AA790" s="31"/>
      <c r="AB790" s="34" t="s">
        <v>64</v>
      </c>
      <c r="AC790" s="33"/>
      <c r="AD790" s="32" t="s">
        <v>63</v>
      </c>
      <c r="AE790" s="31"/>
      <c r="AF790" s="30"/>
      <c r="AG790" s="31"/>
      <c r="AH790" s="30"/>
      <c r="AI790" s="20"/>
      <c r="AJ790" s="246"/>
      <c r="AK790" s="246"/>
      <c r="AL790" s="19"/>
      <c r="AM790" s="7"/>
      <c r="AN790" s="7"/>
      <c r="AO790" s="239"/>
      <c r="AP790" s="230"/>
      <c r="AQ790" s="233"/>
      <c r="AR790" s="236"/>
      <c r="AS790" s="230"/>
      <c r="AT790" s="233"/>
      <c r="AU790" s="236"/>
      <c r="AV790" s="230"/>
      <c r="AW790" s="233"/>
      <c r="AX790" s="236"/>
      <c r="AY790" s="230"/>
      <c r="AZ790" s="233"/>
      <c r="BA790" s="236"/>
      <c r="BB790" s="230"/>
      <c r="BC790" s="233"/>
      <c r="BD790" s="298"/>
      <c r="BE790" s="301"/>
      <c r="BF790" s="301"/>
      <c r="BG790" s="304"/>
    </row>
    <row r="791" spans="2:60" ht="28.15" hidden="1" customHeight="1">
      <c r="B791" s="29"/>
      <c r="C791" s="265"/>
      <c r="D791" s="28"/>
      <c r="E791" s="27"/>
      <c r="F791" s="27"/>
      <c r="G791" s="26"/>
      <c r="H791" s="257"/>
      <c r="I791" s="261"/>
      <c r="J791" s="261"/>
      <c r="K791" s="261"/>
      <c r="L791" s="23" t="s">
        <v>62</v>
      </c>
      <c r="M791" s="22"/>
      <c r="N791" s="23" t="s">
        <v>61</v>
      </c>
      <c r="O791" s="22"/>
      <c r="P791" s="23" t="s">
        <v>60</v>
      </c>
      <c r="Q791" s="22"/>
      <c r="R791" s="23" t="s">
        <v>59</v>
      </c>
      <c r="S791" s="22"/>
      <c r="T791" s="23" t="s">
        <v>58</v>
      </c>
      <c r="U791" s="22"/>
      <c r="V791" s="23" t="s">
        <v>57</v>
      </c>
      <c r="W791" s="22"/>
      <c r="X791" s="23" t="s">
        <v>56</v>
      </c>
      <c r="Y791" s="22"/>
      <c r="Z791" s="23" t="s">
        <v>55</v>
      </c>
      <c r="AA791" s="22"/>
      <c r="AB791" s="25" t="s">
        <v>54</v>
      </c>
      <c r="AC791" s="24"/>
      <c r="AD791" s="23">
        <v>39</v>
      </c>
      <c r="AE791" s="22"/>
      <c r="AF791" s="21"/>
      <c r="AG791" s="22"/>
      <c r="AH791" s="21"/>
      <c r="AI791" s="20"/>
      <c r="AJ791" s="246"/>
      <c r="AK791" s="246"/>
      <c r="AL791" s="19"/>
      <c r="AM791" s="7"/>
      <c r="AN791" s="7"/>
      <c r="AO791" s="239"/>
      <c r="AP791" s="230"/>
      <c r="AQ791" s="233"/>
      <c r="AR791" s="236"/>
      <c r="AS791" s="230"/>
      <c r="AT791" s="233"/>
      <c r="AU791" s="236"/>
      <c r="AV791" s="230"/>
      <c r="AW791" s="233"/>
      <c r="AX791" s="236"/>
      <c r="AY791" s="230"/>
      <c r="AZ791" s="233"/>
      <c r="BA791" s="236"/>
      <c r="BB791" s="230"/>
      <c r="BC791" s="233"/>
      <c r="BD791" s="298"/>
      <c r="BE791" s="301"/>
      <c r="BF791" s="301"/>
      <c r="BG791" s="304"/>
    </row>
    <row r="792" spans="2:60" ht="28.15" hidden="1" customHeight="1" thickBot="1">
      <c r="B792" s="18"/>
      <c r="C792" s="271"/>
      <c r="D792" s="17"/>
      <c r="E792" s="16"/>
      <c r="F792" s="16"/>
      <c r="G792" s="15"/>
      <c r="H792" s="258"/>
      <c r="I792" s="272"/>
      <c r="J792" s="272"/>
      <c r="K792" s="272"/>
      <c r="L792" s="12" t="s">
        <v>53</v>
      </c>
      <c r="M792" s="11"/>
      <c r="N792" s="12" t="s">
        <v>52</v>
      </c>
      <c r="O792" s="11"/>
      <c r="P792" s="12" t="s">
        <v>51</v>
      </c>
      <c r="Q792" s="11"/>
      <c r="R792" s="12" t="s">
        <v>50</v>
      </c>
      <c r="S792" s="11"/>
      <c r="T792" s="12">
        <v>20</v>
      </c>
      <c r="U792" s="11"/>
      <c r="V792" s="12" t="s">
        <v>49</v>
      </c>
      <c r="W792" s="11"/>
      <c r="X792" s="12" t="s">
        <v>48</v>
      </c>
      <c r="Y792" s="11"/>
      <c r="Z792" s="12" t="s">
        <v>47</v>
      </c>
      <c r="AA792" s="11"/>
      <c r="AB792" s="14" t="s">
        <v>46</v>
      </c>
      <c r="AC792" s="13"/>
      <c r="AD792" s="12" t="s">
        <v>45</v>
      </c>
      <c r="AE792" s="11"/>
      <c r="AF792" s="10"/>
      <c r="AG792" s="11"/>
      <c r="AH792" s="10"/>
      <c r="AI792" s="9"/>
      <c r="AJ792" s="247"/>
      <c r="AK792" s="247"/>
      <c r="AL792" s="8"/>
      <c r="AM792" s="7"/>
      <c r="AN792" s="7"/>
      <c r="AO792" s="240"/>
      <c r="AP792" s="231"/>
      <c r="AQ792" s="234"/>
      <c r="AR792" s="237"/>
      <c r="AS792" s="231"/>
      <c r="AT792" s="234"/>
      <c r="AU792" s="237"/>
      <c r="AV792" s="231"/>
      <c r="AW792" s="234"/>
      <c r="AX792" s="237"/>
      <c r="AY792" s="231"/>
      <c r="AZ792" s="234"/>
      <c r="BA792" s="237"/>
      <c r="BB792" s="231"/>
      <c r="BC792" s="234"/>
      <c r="BD792" s="299"/>
      <c r="BE792" s="302"/>
      <c r="BF792" s="302"/>
      <c r="BG792" s="305"/>
    </row>
    <row r="793" spans="2:60" ht="85.9" hidden="1" customHeight="1" thickBot="1">
      <c r="B793" s="94" t="s">
        <v>119</v>
      </c>
      <c r="C793" s="83" t="s">
        <v>118</v>
      </c>
      <c r="D793" s="88" t="s">
        <v>117</v>
      </c>
      <c r="E793" s="93" t="s">
        <v>116</v>
      </c>
      <c r="F793" s="92"/>
      <c r="G793" s="91"/>
      <c r="H793" s="90" t="s">
        <v>115</v>
      </c>
      <c r="I793" s="88" t="s">
        <v>43</v>
      </c>
      <c r="J793" s="88" t="s">
        <v>114</v>
      </c>
      <c r="K793" s="88" t="s">
        <v>44</v>
      </c>
      <c r="L793" s="227" t="s">
        <v>113</v>
      </c>
      <c r="M793" s="270"/>
      <c r="N793" s="227" t="s">
        <v>112</v>
      </c>
      <c r="O793" s="270"/>
      <c r="P793" s="227" t="s">
        <v>112</v>
      </c>
      <c r="Q793" s="228"/>
      <c r="R793" s="227" t="s">
        <v>112</v>
      </c>
      <c r="S793" s="228"/>
      <c r="T793" s="227" t="s">
        <v>112</v>
      </c>
      <c r="U793" s="228"/>
      <c r="V793" s="227" t="s">
        <v>112</v>
      </c>
      <c r="W793" s="228"/>
      <c r="X793" s="227" t="s">
        <v>112</v>
      </c>
      <c r="Y793" s="228"/>
      <c r="Z793" s="227" t="s">
        <v>112</v>
      </c>
      <c r="AA793" s="228"/>
      <c r="AB793" s="227" t="s">
        <v>112</v>
      </c>
      <c r="AC793" s="228"/>
      <c r="AD793" s="227" t="s">
        <v>112</v>
      </c>
      <c r="AE793" s="228"/>
      <c r="AF793" s="244" t="s">
        <v>111</v>
      </c>
      <c r="AG793" s="228"/>
      <c r="AH793" s="90" t="s">
        <v>110</v>
      </c>
      <c r="AI793" s="89" t="s">
        <v>109</v>
      </c>
      <c r="AJ793" s="88" t="s">
        <v>108</v>
      </c>
      <c r="AK793" s="88" t="s">
        <v>107</v>
      </c>
      <c r="AL793" s="87" t="s">
        <v>106</v>
      </c>
      <c r="AM793" s="86"/>
      <c r="AN793" s="86"/>
      <c r="AO793" s="84" t="s">
        <v>105</v>
      </c>
      <c r="AP793" s="83" t="s">
        <v>104</v>
      </c>
      <c r="AQ793" s="82" t="s">
        <v>103</v>
      </c>
      <c r="AR793" s="84" t="s">
        <v>102</v>
      </c>
      <c r="AS793" s="83" t="s">
        <v>101</v>
      </c>
      <c r="AT793" s="82" t="s">
        <v>100</v>
      </c>
      <c r="AU793" s="84" t="s">
        <v>99</v>
      </c>
      <c r="AV793" s="83" t="s">
        <v>98</v>
      </c>
      <c r="AW793" s="85" t="s">
        <v>97</v>
      </c>
      <c r="AX793" s="84" t="s">
        <v>96</v>
      </c>
      <c r="AY793" s="83" t="s">
        <v>95</v>
      </c>
      <c r="AZ793" s="82" t="s">
        <v>94</v>
      </c>
      <c r="BA793" s="84" t="s">
        <v>93</v>
      </c>
      <c r="BB793" s="83" t="s">
        <v>92</v>
      </c>
      <c r="BC793" s="82" t="s">
        <v>91</v>
      </c>
      <c r="BD793" s="81" t="s">
        <v>90</v>
      </c>
      <c r="BE793" s="80" t="s">
        <v>89</v>
      </c>
      <c r="BF793" s="80" t="s">
        <v>88</v>
      </c>
      <c r="BG793" s="79" t="s">
        <v>87</v>
      </c>
    </row>
    <row r="794" spans="2:60" ht="48" hidden="1" thickBot="1">
      <c r="B794" s="78" t="s">
        <v>126</v>
      </c>
      <c r="C794" s="77"/>
      <c r="D794" s="76"/>
      <c r="E794" s="267"/>
      <c r="F794" s="268"/>
      <c r="G794" s="269"/>
      <c r="H794" s="75" t="s">
        <v>85</v>
      </c>
      <c r="I794" s="74"/>
      <c r="J794" s="74"/>
      <c r="K794" s="73"/>
      <c r="L794" s="72"/>
      <c r="M794" s="68"/>
      <c r="N794" s="72"/>
      <c r="O794" s="68"/>
      <c r="P794" s="72"/>
      <c r="Q794" s="68"/>
      <c r="R794" s="72"/>
      <c r="S794" s="68"/>
      <c r="T794" s="72"/>
      <c r="U794" s="68"/>
      <c r="V794" s="72"/>
      <c r="W794" s="68"/>
      <c r="X794" s="72"/>
      <c r="Y794" s="68"/>
      <c r="Z794" s="72"/>
      <c r="AA794" s="71"/>
      <c r="AB794" s="70"/>
      <c r="AC794" s="70"/>
      <c r="AD794" s="70"/>
      <c r="AE794" s="70"/>
      <c r="AF794" s="69" t="s">
        <v>84</v>
      </c>
      <c r="AG794" s="68"/>
      <c r="AH794" s="68"/>
      <c r="AI794" s="68"/>
      <c r="AJ794" s="67"/>
      <c r="AK794" s="67"/>
      <c r="AL794" s="66"/>
      <c r="AM794" s="65"/>
      <c r="AN794" s="65"/>
      <c r="AO794" s="64">
        <f t="shared" ref="AO794:BG794" si="56">SUM(AO795:AO806)</f>
        <v>0</v>
      </c>
      <c r="AP794" s="63">
        <f t="shared" si="56"/>
        <v>0</v>
      </c>
      <c r="AQ794" s="62">
        <f t="shared" si="56"/>
        <v>0</v>
      </c>
      <c r="AR794" s="64">
        <f t="shared" si="56"/>
        <v>0</v>
      </c>
      <c r="AS794" s="63">
        <f t="shared" si="56"/>
        <v>0</v>
      </c>
      <c r="AT794" s="62">
        <f t="shared" si="56"/>
        <v>0</v>
      </c>
      <c r="AU794" s="64">
        <f t="shared" si="56"/>
        <v>0</v>
      </c>
      <c r="AV794" s="63">
        <f t="shared" si="56"/>
        <v>0</v>
      </c>
      <c r="AW794" s="62">
        <f t="shared" si="56"/>
        <v>0</v>
      </c>
      <c r="AX794" s="64">
        <f t="shared" si="56"/>
        <v>0</v>
      </c>
      <c r="AY794" s="63">
        <f t="shared" si="56"/>
        <v>0</v>
      </c>
      <c r="AZ794" s="62">
        <f t="shared" si="56"/>
        <v>0</v>
      </c>
      <c r="BA794" s="64">
        <f t="shared" si="56"/>
        <v>0</v>
      </c>
      <c r="BB794" s="63">
        <f t="shared" si="56"/>
        <v>0</v>
      </c>
      <c r="BC794" s="62">
        <f t="shared" si="56"/>
        <v>0</v>
      </c>
      <c r="BD794" s="61">
        <f t="shared" si="56"/>
        <v>0</v>
      </c>
      <c r="BE794" s="60">
        <f t="shared" si="56"/>
        <v>0</v>
      </c>
      <c r="BF794" s="60">
        <f t="shared" si="56"/>
        <v>0</v>
      </c>
      <c r="BG794" s="59">
        <f t="shared" si="56"/>
        <v>0</v>
      </c>
      <c r="BH794" s="58" t="s">
        <v>83</v>
      </c>
    </row>
    <row r="795" spans="2:60" ht="28.15" hidden="1" customHeight="1">
      <c r="B795" s="29"/>
      <c r="C795" s="263">
        <v>1</v>
      </c>
      <c r="D795" s="47"/>
      <c r="E795" s="46"/>
      <c r="F795" s="46"/>
      <c r="G795" s="45"/>
      <c r="H795" s="255"/>
      <c r="I795" s="259"/>
      <c r="J795" s="259"/>
      <c r="K795" s="259"/>
      <c r="L795" s="42" t="s">
        <v>82</v>
      </c>
      <c r="M795" s="41"/>
      <c r="N795" s="42" t="s">
        <v>81</v>
      </c>
      <c r="O795" s="41"/>
      <c r="P795" s="42" t="s">
        <v>80</v>
      </c>
      <c r="Q795" s="41"/>
      <c r="R795" s="42" t="s">
        <v>79</v>
      </c>
      <c r="S795" s="41"/>
      <c r="T795" s="42" t="s">
        <v>78</v>
      </c>
      <c r="U795" s="41"/>
      <c r="V795" s="42" t="s">
        <v>77</v>
      </c>
      <c r="W795" s="41"/>
      <c r="X795" s="42" t="s">
        <v>76</v>
      </c>
      <c r="Y795" s="41"/>
      <c r="Z795" s="42" t="s">
        <v>75</v>
      </c>
      <c r="AA795" s="41"/>
      <c r="AB795" s="44" t="s">
        <v>74</v>
      </c>
      <c r="AC795" s="43"/>
      <c r="AD795" s="42" t="s">
        <v>73</v>
      </c>
      <c r="AE795" s="41"/>
      <c r="AF795" s="40"/>
      <c r="AG795" s="41"/>
      <c r="AH795" s="40"/>
      <c r="AI795" s="39"/>
      <c r="AJ795" s="245"/>
      <c r="AK795" s="245"/>
      <c r="AL795" s="38"/>
      <c r="AM795" s="7"/>
      <c r="AN795" s="7"/>
      <c r="AO795" s="238">
        <f>SUMPRODUCT(LEN($M795:$AE798)-LEN(SUBSTITUTE($M795:$AE798,"A", "")))</f>
        <v>0</v>
      </c>
      <c r="AP795" s="229">
        <f>SUMPRODUCT(LEN($AH795:$AH798)-LEN(SUBSTITUTE($AH795:$AH798,"A", "")))</f>
        <v>0</v>
      </c>
      <c r="AQ795" s="232">
        <f>SUMPRODUCT(LEN($AG795:$AG798)-LEN(SUBSTITUTE($AG795:$AG798,"A", "")))</f>
        <v>0</v>
      </c>
      <c r="AR795" s="235">
        <f>SUMPRODUCT(LEN($M795:$AE798)-LEN(SUBSTITUTE($M795:$AE798,"S", "")))</f>
        <v>0</v>
      </c>
      <c r="AS795" s="229">
        <f>SUMPRODUCT(LEN($AH795:$AH798)-LEN(SUBSTITUTE($AH795:$AH798,"S", "")))</f>
        <v>0</v>
      </c>
      <c r="AT795" s="232">
        <f>SUMPRODUCT(LEN($AG795:$AG798)-LEN(SUBSTITUTE($AG795:$AG798,"S", "")))</f>
        <v>0</v>
      </c>
      <c r="AU795" s="235">
        <f>SUMPRODUCT(LEN($M795:$AE798)-LEN(SUBSTITUTE($M795:$AE798,"F", "")))</f>
        <v>0</v>
      </c>
      <c r="AV795" s="229">
        <f>SUMPRODUCT(LEN($AH795:$AH798)-LEN(SUBSTITUTE($AH795:$AH798,"F", "")))</f>
        <v>0</v>
      </c>
      <c r="AW795" s="232">
        <f>SUMPRODUCT(LEN($AG795:$AG798)-LEN(SUBSTITUTE($AG795:$AG798,"F", "")))</f>
        <v>0</v>
      </c>
      <c r="AX795" s="235">
        <f>SUMPRODUCT(LEN($M795:$AE798)-LEN(SUBSTITUTE($M795:$AE798,"G", "")))</f>
        <v>0</v>
      </c>
      <c r="AY795" s="229">
        <f>SUMPRODUCT(LEN($AH795:$AH798)-LEN(SUBSTITUTE($AH795:$AH798,"G", "")))</f>
        <v>0</v>
      </c>
      <c r="AZ795" s="232">
        <f>SUMPRODUCT(LEN($AG795:$AG798)-LEN(SUBSTITUTE($AG795:$AG798,"G", "")))</f>
        <v>0</v>
      </c>
      <c r="BA795" s="235">
        <f>SUMPRODUCT(LEN($M795:$AE798)-LEN(SUBSTITUTE($M795:$AE798,"M", "")))</f>
        <v>0</v>
      </c>
      <c r="BB795" s="229">
        <f>SUMPRODUCT(LEN($AH795:$AH798)-LEN(SUBSTITUTE($AH795:$AH798,"M", "")))</f>
        <v>0</v>
      </c>
      <c r="BC795" s="232">
        <f>SUMPRODUCT(LEN($AG795:$AG798)-LEN(SUBSTITUTE($AG795:$AG798,"M", "")))</f>
        <v>0</v>
      </c>
      <c r="BD795" s="297">
        <f>SUMPRODUCT(LEN($AI795:$AI798)-LEN(SUBSTITUTE($AI795:$AI798,"S", "")))</f>
        <v>0</v>
      </c>
      <c r="BE795" s="300">
        <f>SUMPRODUCT(LEN($AI795:$AI798)-LEN(SUBSTITUTE($AI795:$AI798,"F", "")))</f>
        <v>0</v>
      </c>
      <c r="BF795" s="300">
        <f>SUMPRODUCT(LEN($AI795:$AI798)-LEN(SUBSTITUTE($AI795:$AI798,"G", "")))</f>
        <v>0</v>
      </c>
      <c r="BG795" s="303">
        <f>SUMPRODUCT(LEN($AI795:$AI798)-LEN(SUBSTITUTE($AI795:$AI798,"M", "")))</f>
        <v>0</v>
      </c>
    </row>
    <row r="796" spans="2:60" ht="28.15" hidden="1" customHeight="1" thickBot="1">
      <c r="B796" s="29"/>
      <c r="C796" s="264"/>
      <c r="D796" s="37"/>
      <c r="E796" s="36"/>
      <c r="F796" s="36"/>
      <c r="G796" s="35"/>
      <c r="H796" s="256"/>
      <c r="I796" s="260"/>
      <c r="J796" s="260"/>
      <c r="K796" s="260"/>
      <c r="L796" s="32" t="s">
        <v>72</v>
      </c>
      <c r="M796" s="31"/>
      <c r="N796" s="32" t="s">
        <v>71</v>
      </c>
      <c r="O796" s="31"/>
      <c r="P796" s="32" t="s">
        <v>70</v>
      </c>
      <c r="Q796" s="31"/>
      <c r="R796" s="32" t="s">
        <v>69</v>
      </c>
      <c r="S796" s="31"/>
      <c r="T796" s="32" t="s">
        <v>68</v>
      </c>
      <c r="U796" s="31"/>
      <c r="V796" s="32" t="s">
        <v>67</v>
      </c>
      <c r="W796" s="31"/>
      <c r="X796" s="32" t="s">
        <v>66</v>
      </c>
      <c r="Y796" s="31"/>
      <c r="Z796" s="32" t="s">
        <v>65</v>
      </c>
      <c r="AA796" s="31"/>
      <c r="AB796" s="34" t="s">
        <v>64</v>
      </c>
      <c r="AC796" s="33"/>
      <c r="AD796" s="32" t="s">
        <v>63</v>
      </c>
      <c r="AE796" s="31"/>
      <c r="AF796" s="30"/>
      <c r="AG796" s="31"/>
      <c r="AH796" s="30"/>
      <c r="AI796" s="20"/>
      <c r="AJ796" s="246"/>
      <c r="AK796" s="246"/>
      <c r="AL796" s="19"/>
      <c r="AM796" s="7"/>
      <c r="AN796" s="7"/>
      <c r="AO796" s="239"/>
      <c r="AP796" s="230"/>
      <c r="AQ796" s="233"/>
      <c r="AR796" s="236"/>
      <c r="AS796" s="230"/>
      <c r="AT796" s="233"/>
      <c r="AU796" s="236"/>
      <c r="AV796" s="230"/>
      <c r="AW796" s="233"/>
      <c r="AX796" s="236"/>
      <c r="AY796" s="230"/>
      <c r="AZ796" s="233"/>
      <c r="BA796" s="236"/>
      <c r="BB796" s="230"/>
      <c r="BC796" s="233"/>
      <c r="BD796" s="298"/>
      <c r="BE796" s="301"/>
      <c r="BF796" s="301"/>
      <c r="BG796" s="304"/>
    </row>
    <row r="797" spans="2:60" ht="28.15" hidden="1" customHeight="1">
      <c r="B797" s="29"/>
      <c r="C797" s="265"/>
      <c r="D797" s="28"/>
      <c r="E797" s="27"/>
      <c r="F797" s="27"/>
      <c r="G797" s="26"/>
      <c r="H797" s="257"/>
      <c r="I797" s="261"/>
      <c r="J797" s="261"/>
      <c r="K797" s="261"/>
      <c r="L797" s="23" t="s">
        <v>62</v>
      </c>
      <c r="M797" s="22"/>
      <c r="N797" s="23" t="s">
        <v>61</v>
      </c>
      <c r="O797" s="22"/>
      <c r="P797" s="23" t="s">
        <v>60</v>
      </c>
      <c r="Q797" s="22"/>
      <c r="R797" s="23" t="s">
        <v>59</v>
      </c>
      <c r="S797" s="22"/>
      <c r="T797" s="23" t="s">
        <v>58</v>
      </c>
      <c r="U797" s="22"/>
      <c r="V797" s="23" t="s">
        <v>57</v>
      </c>
      <c r="W797" s="22"/>
      <c r="X797" s="23" t="s">
        <v>56</v>
      </c>
      <c r="Y797" s="22"/>
      <c r="Z797" s="23" t="s">
        <v>55</v>
      </c>
      <c r="AA797" s="22"/>
      <c r="AB797" s="25" t="s">
        <v>54</v>
      </c>
      <c r="AC797" s="24"/>
      <c r="AD797" s="23">
        <v>39</v>
      </c>
      <c r="AE797" s="22"/>
      <c r="AF797" s="21"/>
      <c r="AG797" s="22"/>
      <c r="AH797" s="21"/>
      <c r="AI797" s="20"/>
      <c r="AJ797" s="246"/>
      <c r="AK797" s="246"/>
      <c r="AL797" s="19"/>
      <c r="AM797" s="7"/>
      <c r="AN797" s="7"/>
      <c r="AO797" s="239"/>
      <c r="AP797" s="230"/>
      <c r="AQ797" s="233"/>
      <c r="AR797" s="236"/>
      <c r="AS797" s="230"/>
      <c r="AT797" s="233"/>
      <c r="AU797" s="236"/>
      <c r="AV797" s="230"/>
      <c r="AW797" s="233"/>
      <c r="AX797" s="236"/>
      <c r="AY797" s="230"/>
      <c r="AZ797" s="233"/>
      <c r="BA797" s="236"/>
      <c r="BB797" s="230"/>
      <c r="BC797" s="233"/>
      <c r="BD797" s="298"/>
      <c r="BE797" s="301"/>
      <c r="BF797" s="301"/>
      <c r="BG797" s="304"/>
    </row>
    <row r="798" spans="2:60" ht="28.15" hidden="1" customHeight="1" thickBot="1">
      <c r="B798" s="29"/>
      <c r="C798" s="266"/>
      <c r="D798" s="57"/>
      <c r="E798" s="56"/>
      <c r="F798" s="56"/>
      <c r="G798" s="55"/>
      <c r="H798" s="258"/>
      <c r="I798" s="262"/>
      <c r="J798" s="262"/>
      <c r="K798" s="262"/>
      <c r="L798" s="52" t="s">
        <v>53</v>
      </c>
      <c r="M798" s="51"/>
      <c r="N798" s="52" t="s">
        <v>52</v>
      </c>
      <c r="O798" s="51"/>
      <c r="P798" s="52" t="s">
        <v>51</v>
      </c>
      <c r="Q798" s="51"/>
      <c r="R798" s="52" t="s">
        <v>50</v>
      </c>
      <c r="S798" s="51"/>
      <c r="T798" s="52">
        <v>20</v>
      </c>
      <c r="U798" s="51"/>
      <c r="V798" s="52" t="s">
        <v>49</v>
      </c>
      <c r="W798" s="51"/>
      <c r="X798" s="52" t="s">
        <v>48</v>
      </c>
      <c r="Y798" s="51"/>
      <c r="Z798" s="52" t="s">
        <v>47</v>
      </c>
      <c r="AA798" s="51"/>
      <c r="AB798" s="54" t="s">
        <v>46</v>
      </c>
      <c r="AC798" s="53"/>
      <c r="AD798" s="52" t="s">
        <v>45</v>
      </c>
      <c r="AE798" s="51"/>
      <c r="AF798" s="50"/>
      <c r="AG798" s="51"/>
      <c r="AH798" s="50"/>
      <c r="AI798" s="49"/>
      <c r="AJ798" s="248"/>
      <c r="AK798" s="248"/>
      <c r="AL798" s="48"/>
      <c r="AM798" s="7"/>
      <c r="AN798" s="7"/>
      <c r="AO798" s="240"/>
      <c r="AP798" s="231"/>
      <c r="AQ798" s="234"/>
      <c r="AR798" s="237"/>
      <c r="AS798" s="231"/>
      <c r="AT798" s="234"/>
      <c r="AU798" s="237"/>
      <c r="AV798" s="231"/>
      <c r="AW798" s="234"/>
      <c r="AX798" s="237"/>
      <c r="AY798" s="231"/>
      <c r="AZ798" s="234"/>
      <c r="BA798" s="237"/>
      <c r="BB798" s="231"/>
      <c r="BC798" s="234"/>
      <c r="BD798" s="299"/>
      <c r="BE798" s="302"/>
      <c r="BF798" s="302"/>
      <c r="BG798" s="305"/>
    </row>
    <row r="799" spans="2:60" ht="28.15" hidden="1" customHeight="1">
      <c r="B799" s="29"/>
      <c r="C799" s="263">
        <v>2</v>
      </c>
      <c r="D799" s="47"/>
      <c r="E799" s="46"/>
      <c r="F799" s="46"/>
      <c r="G799" s="45"/>
      <c r="H799" s="255"/>
      <c r="I799" s="259"/>
      <c r="J799" s="259"/>
      <c r="K799" s="259"/>
      <c r="L799" s="42" t="s">
        <v>82</v>
      </c>
      <c r="M799" s="41"/>
      <c r="N799" s="42" t="s">
        <v>81</v>
      </c>
      <c r="O799" s="41"/>
      <c r="P799" s="42" t="s">
        <v>80</v>
      </c>
      <c r="Q799" s="41"/>
      <c r="R799" s="42" t="s">
        <v>79</v>
      </c>
      <c r="S799" s="41"/>
      <c r="T799" s="42" t="s">
        <v>78</v>
      </c>
      <c r="U799" s="41"/>
      <c r="V799" s="42" t="s">
        <v>77</v>
      </c>
      <c r="W799" s="41"/>
      <c r="X799" s="42" t="s">
        <v>76</v>
      </c>
      <c r="Y799" s="41"/>
      <c r="Z799" s="42" t="s">
        <v>75</v>
      </c>
      <c r="AA799" s="41"/>
      <c r="AB799" s="44" t="s">
        <v>74</v>
      </c>
      <c r="AC799" s="43"/>
      <c r="AD799" s="42" t="s">
        <v>73</v>
      </c>
      <c r="AE799" s="41"/>
      <c r="AF799" s="40"/>
      <c r="AG799" s="41"/>
      <c r="AH799" s="40"/>
      <c r="AI799" s="39"/>
      <c r="AJ799" s="249"/>
      <c r="AK799" s="252"/>
      <c r="AL799" s="38"/>
      <c r="AM799" s="7"/>
      <c r="AN799" s="7"/>
      <c r="AO799" s="238">
        <f>SUMPRODUCT(LEN($M799:$AE802)-LEN(SUBSTITUTE($M799:$AE802,"A", "")))</f>
        <v>0</v>
      </c>
      <c r="AP799" s="229">
        <f>SUMPRODUCT(LEN($AH799:$AH802)-LEN(SUBSTITUTE($AH799:$AH802,"A", "")))</f>
        <v>0</v>
      </c>
      <c r="AQ799" s="232">
        <f>SUMPRODUCT(LEN($AG799:$AG802)-LEN(SUBSTITUTE($AG799:$AG802,"A", "")))</f>
        <v>0</v>
      </c>
      <c r="AR799" s="235">
        <f>SUMPRODUCT(LEN($M799:$AE802)-LEN(SUBSTITUTE($M799:$AE802,"S", "")))</f>
        <v>0</v>
      </c>
      <c r="AS799" s="229">
        <f>SUMPRODUCT(LEN($AH799:$AH802)-LEN(SUBSTITUTE($AH799:$AH802,"S", "")))</f>
        <v>0</v>
      </c>
      <c r="AT799" s="232">
        <f>SUMPRODUCT(LEN($AG799:$AG802)-LEN(SUBSTITUTE($AG799:$AG802,"S", "")))</f>
        <v>0</v>
      </c>
      <c r="AU799" s="235">
        <f>SUMPRODUCT(LEN($M799:$AE802)-LEN(SUBSTITUTE($M799:$AE802,"F", "")))</f>
        <v>0</v>
      </c>
      <c r="AV799" s="229">
        <f>SUMPRODUCT(LEN($AH799:$AH802)-LEN(SUBSTITUTE($AH799:$AH802,"F", "")))</f>
        <v>0</v>
      </c>
      <c r="AW799" s="232">
        <f>SUMPRODUCT(LEN($AG799:$AG802)-LEN(SUBSTITUTE($AG799:$AG802,"F", "")))</f>
        <v>0</v>
      </c>
      <c r="AX799" s="235">
        <f>SUMPRODUCT(LEN($M799:$AE802)-LEN(SUBSTITUTE($M799:$AE802,"G", "")))</f>
        <v>0</v>
      </c>
      <c r="AY799" s="229">
        <f>SUMPRODUCT(LEN($AH799:$AH802)-LEN(SUBSTITUTE($AH799:$AH802,"G", "")))</f>
        <v>0</v>
      </c>
      <c r="AZ799" s="232">
        <f>SUMPRODUCT(LEN($AG799:$AG802)-LEN(SUBSTITUTE($AG799:$AG802,"G", "")))</f>
        <v>0</v>
      </c>
      <c r="BA799" s="235">
        <f>SUMPRODUCT(LEN($M799:$AE802)-LEN(SUBSTITUTE($M799:$AE802,"M", "")))</f>
        <v>0</v>
      </c>
      <c r="BB799" s="229">
        <f>SUMPRODUCT(LEN($AH799:$AH802)-LEN(SUBSTITUTE($AH799:$AH802,"M", "")))</f>
        <v>0</v>
      </c>
      <c r="BC799" s="232">
        <f>SUMPRODUCT(LEN($AG799:$AG802)-LEN(SUBSTITUTE($AG799:$AG802,"M", "")))</f>
        <v>0</v>
      </c>
      <c r="BD799" s="297">
        <f>SUMPRODUCT(LEN($AI799:$AI802)-LEN(SUBSTITUTE($AI799:$AI802,"S", "")))</f>
        <v>0</v>
      </c>
      <c r="BE799" s="300">
        <f>SUMPRODUCT(LEN($AI799:$AI802)-LEN(SUBSTITUTE($AI799:$AI802,"F", "")))</f>
        <v>0</v>
      </c>
      <c r="BF799" s="300">
        <f>SUMPRODUCT(LEN($AI799:$AI802)-LEN(SUBSTITUTE($AI799:$AI802,"G", "")))</f>
        <v>0</v>
      </c>
      <c r="BG799" s="303">
        <f>SUMPRODUCT(LEN($AI799:$AI802)-LEN(SUBSTITUTE($AI799:$AI802,"M", "")))</f>
        <v>0</v>
      </c>
    </row>
    <row r="800" spans="2:60" ht="28.15" hidden="1" customHeight="1" thickBot="1">
      <c r="B800" s="29"/>
      <c r="C800" s="264"/>
      <c r="D800" s="37"/>
      <c r="E800" s="36"/>
      <c r="F800" s="36"/>
      <c r="G800" s="35"/>
      <c r="H800" s="256"/>
      <c r="I800" s="260"/>
      <c r="J800" s="260"/>
      <c r="K800" s="260"/>
      <c r="L800" s="32" t="s">
        <v>72</v>
      </c>
      <c r="M800" s="31"/>
      <c r="N800" s="32" t="s">
        <v>71</v>
      </c>
      <c r="O800" s="31"/>
      <c r="P800" s="32" t="s">
        <v>70</v>
      </c>
      <c r="Q800" s="31"/>
      <c r="R800" s="32" t="s">
        <v>69</v>
      </c>
      <c r="S800" s="31"/>
      <c r="T800" s="32" t="s">
        <v>68</v>
      </c>
      <c r="U800" s="31"/>
      <c r="V800" s="32" t="s">
        <v>67</v>
      </c>
      <c r="W800" s="31"/>
      <c r="X800" s="32" t="s">
        <v>66</v>
      </c>
      <c r="Y800" s="31"/>
      <c r="Z800" s="32" t="s">
        <v>65</v>
      </c>
      <c r="AA800" s="31"/>
      <c r="AB800" s="34" t="s">
        <v>64</v>
      </c>
      <c r="AC800" s="33"/>
      <c r="AD800" s="32" t="s">
        <v>63</v>
      </c>
      <c r="AE800" s="31"/>
      <c r="AF800" s="30"/>
      <c r="AG800" s="31"/>
      <c r="AH800" s="30"/>
      <c r="AI800" s="20"/>
      <c r="AJ800" s="250"/>
      <c r="AK800" s="253"/>
      <c r="AL800" s="19"/>
      <c r="AM800" s="7"/>
      <c r="AN800" s="7"/>
      <c r="AO800" s="239"/>
      <c r="AP800" s="230"/>
      <c r="AQ800" s="233"/>
      <c r="AR800" s="236"/>
      <c r="AS800" s="230"/>
      <c r="AT800" s="233"/>
      <c r="AU800" s="236"/>
      <c r="AV800" s="230"/>
      <c r="AW800" s="233"/>
      <c r="AX800" s="236"/>
      <c r="AY800" s="230"/>
      <c r="AZ800" s="233"/>
      <c r="BA800" s="236"/>
      <c r="BB800" s="230"/>
      <c r="BC800" s="233"/>
      <c r="BD800" s="298"/>
      <c r="BE800" s="301"/>
      <c r="BF800" s="301"/>
      <c r="BG800" s="304"/>
    </row>
    <row r="801" spans="2:60" ht="28.15" hidden="1" customHeight="1">
      <c r="B801" s="29"/>
      <c r="C801" s="265"/>
      <c r="D801" s="28"/>
      <c r="E801" s="27"/>
      <c r="F801" s="27"/>
      <c r="G801" s="26"/>
      <c r="H801" s="257"/>
      <c r="I801" s="261"/>
      <c r="J801" s="261"/>
      <c r="K801" s="261"/>
      <c r="L801" s="23" t="s">
        <v>62</v>
      </c>
      <c r="M801" s="22"/>
      <c r="N801" s="23" t="s">
        <v>61</v>
      </c>
      <c r="O801" s="22"/>
      <c r="P801" s="23" t="s">
        <v>60</v>
      </c>
      <c r="Q801" s="22"/>
      <c r="R801" s="23" t="s">
        <v>59</v>
      </c>
      <c r="S801" s="22"/>
      <c r="T801" s="23" t="s">
        <v>58</v>
      </c>
      <c r="U801" s="22"/>
      <c r="V801" s="23" t="s">
        <v>57</v>
      </c>
      <c r="W801" s="22"/>
      <c r="X801" s="23" t="s">
        <v>56</v>
      </c>
      <c r="Y801" s="22"/>
      <c r="Z801" s="23" t="s">
        <v>55</v>
      </c>
      <c r="AA801" s="22"/>
      <c r="AB801" s="25" t="s">
        <v>54</v>
      </c>
      <c r="AC801" s="24"/>
      <c r="AD801" s="23">
        <v>39</v>
      </c>
      <c r="AE801" s="22"/>
      <c r="AF801" s="21"/>
      <c r="AG801" s="22"/>
      <c r="AH801" s="21"/>
      <c r="AI801" s="20"/>
      <c r="AJ801" s="250"/>
      <c r="AK801" s="253"/>
      <c r="AL801" s="19"/>
      <c r="AM801" s="7"/>
      <c r="AN801" s="7"/>
      <c r="AO801" s="239"/>
      <c r="AP801" s="230"/>
      <c r="AQ801" s="233"/>
      <c r="AR801" s="236"/>
      <c r="AS801" s="230"/>
      <c r="AT801" s="233"/>
      <c r="AU801" s="236"/>
      <c r="AV801" s="230"/>
      <c r="AW801" s="233"/>
      <c r="AX801" s="236"/>
      <c r="AY801" s="230"/>
      <c r="AZ801" s="233"/>
      <c r="BA801" s="236"/>
      <c r="BB801" s="230"/>
      <c r="BC801" s="233"/>
      <c r="BD801" s="298"/>
      <c r="BE801" s="301"/>
      <c r="BF801" s="301"/>
      <c r="BG801" s="304"/>
    </row>
    <row r="802" spans="2:60" ht="28.15" hidden="1" customHeight="1" thickBot="1">
      <c r="B802" s="29"/>
      <c r="C802" s="266"/>
      <c r="D802" s="57"/>
      <c r="E802" s="56"/>
      <c r="F802" s="56"/>
      <c r="G802" s="55"/>
      <c r="H802" s="258"/>
      <c r="I802" s="262"/>
      <c r="J802" s="262"/>
      <c r="K802" s="262"/>
      <c r="L802" s="52" t="s">
        <v>53</v>
      </c>
      <c r="M802" s="51"/>
      <c r="N802" s="52" t="s">
        <v>52</v>
      </c>
      <c r="O802" s="51"/>
      <c r="P802" s="52" t="s">
        <v>51</v>
      </c>
      <c r="Q802" s="51"/>
      <c r="R802" s="52" t="s">
        <v>50</v>
      </c>
      <c r="S802" s="51"/>
      <c r="T802" s="52">
        <v>20</v>
      </c>
      <c r="U802" s="51"/>
      <c r="V802" s="52" t="s">
        <v>49</v>
      </c>
      <c r="W802" s="51"/>
      <c r="X802" s="52" t="s">
        <v>48</v>
      </c>
      <c r="Y802" s="51"/>
      <c r="Z802" s="52" t="s">
        <v>47</v>
      </c>
      <c r="AA802" s="51"/>
      <c r="AB802" s="54" t="s">
        <v>46</v>
      </c>
      <c r="AC802" s="53"/>
      <c r="AD802" s="52" t="s">
        <v>45</v>
      </c>
      <c r="AE802" s="51"/>
      <c r="AF802" s="50"/>
      <c r="AG802" s="51"/>
      <c r="AH802" s="50"/>
      <c r="AI802" s="49"/>
      <c r="AJ802" s="251"/>
      <c r="AK802" s="254"/>
      <c r="AL802" s="48"/>
      <c r="AM802" s="7"/>
      <c r="AN802" s="7"/>
      <c r="AO802" s="240"/>
      <c r="AP802" s="231"/>
      <c r="AQ802" s="234"/>
      <c r="AR802" s="237"/>
      <c r="AS802" s="231"/>
      <c r="AT802" s="234"/>
      <c r="AU802" s="237"/>
      <c r="AV802" s="231"/>
      <c r="AW802" s="234"/>
      <c r="AX802" s="237"/>
      <c r="AY802" s="231"/>
      <c r="AZ802" s="234"/>
      <c r="BA802" s="237"/>
      <c r="BB802" s="231"/>
      <c r="BC802" s="234"/>
      <c r="BD802" s="299"/>
      <c r="BE802" s="302"/>
      <c r="BF802" s="302"/>
      <c r="BG802" s="305"/>
    </row>
    <row r="803" spans="2:60" ht="28.15" hidden="1" customHeight="1">
      <c r="B803" s="29"/>
      <c r="C803" s="263">
        <v>3</v>
      </c>
      <c r="D803" s="47"/>
      <c r="E803" s="46"/>
      <c r="F803" s="46"/>
      <c r="G803" s="45"/>
      <c r="H803" s="255"/>
      <c r="I803" s="259"/>
      <c r="J803" s="259"/>
      <c r="K803" s="259"/>
      <c r="L803" s="42" t="s">
        <v>82</v>
      </c>
      <c r="M803" s="41"/>
      <c r="N803" s="42" t="s">
        <v>81</v>
      </c>
      <c r="O803" s="41"/>
      <c r="P803" s="42" t="s">
        <v>80</v>
      </c>
      <c r="Q803" s="41"/>
      <c r="R803" s="42" t="s">
        <v>79</v>
      </c>
      <c r="S803" s="41"/>
      <c r="T803" s="42" t="s">
        <v>78</v>
      </c>
      <c r="U803" s="41"/>
      <c r="V803" s="42" t="s">
        <v>77</v>
      </c>
      <c r="W803" s="41"/>
      <c r="X803" s="42" t="s">
        <v>76</v>
      </c>
      <c r="Y803" s="41"/>
      <c r="Z803" s="42" t="s">
        <v>75</v>
      </c>
      <c r="AA803" s="41"/>
      <c r="AB803" s="44" t="s">
        <v>74</v>
      </c>
      <c r="AC803" s="43"/>
      <c r="AD803" s="42" t="s">
        <v>73</v>
      </c>
      <c r="AE803" s="41"/>
      <c r="AF803" s="40"/>
      <c r="AG803" s="41"/>
      <c r="AH803" s="40"/>
      <c r="AI803" s="39"/>
      <c r="AJ803" s="245"/>
      <c r="AK803" s="245"/>
      <c r="AL803" s="38"/>
      <c r="AM803" s="7"/>
      <c r="AN803" s="7"/>
      <c r="AO803" s="238">
        <f>SUMPRODUCT(LEN($M803:$AE806)-LEN(SUBSTITUTE($M803:$AE806,"A", "")))</f>
        <v>0</v>
      </c>
      <c r="AP803" s="229">
        <f>SUMPRODUCT(LEN($AH803:$AH806)-LEN(SUBSTITUTE($AH803:$AH806,"A", "")))</f>
        <v>0</v>
      </c>
      <c r="AQ803" s="232">
        <f>SUMPRODUCT(LEN($AG803:$AG806)-LEN(SUBSTITUTE($AG803:$AG806,"A", "")))</f>
        <v>0</v>
      </c>
      <c r="AR803" s="235">
        <f>SUMPRODUCT(LEN($M803:$AE806)-LEN(SUBSTITUTE($M803:$AE806,"S", "")))</f>
        <v>0</v>
      </c>
      <c r="AS803" s="229">
        <f>SUMPRODUCT(LEN($AH803:$AH806)-LEN(SUBSTITUTE($AH803:$AH806,"S", "")))</f>
        <v>0</v>
      </c>
      <c r="AT803" s="232">
        <f>SUMPRODUCT(LEN($AG803:$AG806)-LEN(SUBSTITUTE($AG803:$AG806,"S", "")))</f>
        <v>0</v>
      </c>
      <c r="AU803" s="235">
        <f>SUMPRODUCT(LEN($M803:$AE806)-LEN(SUBSTITUTE($M803:$AE806,"F", "")))</f>
        <v>0</v>
      </c>
      <c r="AV803" s="229">
        <f>SUMPRODUCT(LEN($AH803:$AH806)-LEN(SUBSTITUTE($AH803:$AH806,"F", "")))</f>
        <v>0</v>
      </c>
      <c r="AW803" s="232">
        <f>SUMPRODUCT(LEN($AG803:$AG806)-LEN(SUBSTITUTE($AG803:$AG806,"F", "")))</f>
        <v>0</v>
      </c>
      <c r="AX803" s="235">
        <f>SUMPRODUCT(LEN($M803:$AE806)-LEN(SUBSTITUTE($M803:$AE806,"G", "")))</f>
        <v>0</v>
      </c>
      <c r="AY803" s="229">
        <f>SUMPRODUCT(LEN($AH803:$AH806)-LEN(SUBSTITUTE($AH803:$AH806,"G", "")))</f>
        <v>0</v>
      </c>
      <c r="AZ803" s="232">
        <f>SUMPRODUCT(LEN($AG803:$AG806)-LEN(SUBSTITUTE($AG803:$AG806,"G", "")))</f>
        <v>0</v>
      </c>
      <c r="BA803" s="235">
        <f>SUMPRODUCT(LEN($M803:$AE806)-LEN(SUBSTITUTE($M803:$AE806,"M", "")))</f>
        <v>0</v>
      </c>
      <c r="BB803" s="229">
        <f>SUMPRODUCT(LEN($AH803:$AH806)-LEN(SUBSTITUTE($AH803:$AH806,"M", "")))</f>
        <v>0</v>
      </c>
      <c r="BC803" s="232">
        <f>SUMPRODUCT(LEN($AG803:$AG806)-LEN(SUBSTITUTE($AG803:$AG806,"M", "")))</f>
        <v>0</v>
      </c>
      <c r="BD803" s="297">
        <f>SUMPRODUCT(LEN($AI803:$AI806)-LEN(SUBSTITUTE($AI803:$AI806,"S", "")))</f>
        <v>0</v>
      </c>
      <c r="BE803" s="300">
        <f>SUMPRODUCT(LEN($AI803:$AI806)-LEN(SUBSTITUTE($AI803:$AI806,"F", "")))</f>
        <v>0</v>
      </c>
      <c r="BF803" s="300">
        <f>SUMPRODUCT(LEN($AI803:$AI806)-LEN(SUBSTITUTE($AI803:$AI806,"G", "")))</f>
        <v>0</v>
      </c>
      <c r="BG803" s="303">
        <f>SUMPRODUCT(LEN($AI803:$AI806)-LEN(SUBSTITUTE($AI803:$AI806,"M", "")))</f>
        <v>0</v>
      </c>
    </row>
    <row r="804" spans="2:60" ht="28.15" hidden="1" customHeight="1" thickBot="1">
      <c r="B804" s="29"/>
      <c r="C804" s="264"/>
      <c r="D804" s="37"/>
      <c r="E804" s="36"/>
      <c r="F804" s="36"/>
      <c r="G804" s="35"/>
      <c r="H804" s="256"/>
      <c r="I804" s="260"/>
      <c r="J804" s="260"/>
      <c r="K804" s="260"/>
      <c r="L804" s="32" t="s">
        <v>72</v>
      </c>
      <c r="M804" s="31"/>
      <c r="N804" s="32" t="s">
        <v>71</v>
      </c>
      <c r="O804" s="31"/>
      <c r="P804" s="32" t="s">
        <v>70</v>
      </c>
      <c r="Q804" s="31"/>
      <c r="R804" s="32" t="s">
        <v>69</v>
      </c>
      <c r="S804" s="31"/>
      <c r="T804" s="32" t="s">
        <v>68</v>
      </c>
      <c r="U804" s="31"/>
      <c r="V804" s="32" t="s">
        <v>67</v>
      </c>
      <c r="W804" s="31"/>
      <c r="X804" s="32" t="s">
        <v>66</v>
      </c>
      <c r="Y804" s="31"/>
      <c r="Z804" s="32" t="s">
        <v>65</v>
      </c>
      <c r="AA804" s="31"/>
      <c r="AB804" s="34" t="s">
        <v>64</v>
      </c>
      <c r="AC804" s="33"/>
      <c r="AD804" s="32" t="s">
        <v>63</v>
      </c>
      <c r="AE804" s="31"/>
      <c r="AF804" s="30"/>
      <c r="AG804" s="31"/>
      <c r="AH804" s="30"/>
      <c r="AI804" s="20"/>
      <c r="AJ804" s="246"/>
      <c r="AK804" s="246"/>
      <c r="AL804" s="19"/>
      <c r="AM804" s="7"/>
      <c r="AN804" s="7"/>
      <c r="AO804" s="239"/>
      <c r="AP804" s="230"/>
      <c r="AQ804" s="233"/>
      <c r="AR804" s="236"/>
      <c r="AS804" s="230"/>
      <c r="AT804" s="233"/>
      <c r="AU804" s="236"/>
      <c r="AV804" s="230"/>
      <c r="AW804" s="233"/>
      <c r="AX804" s="236"/>
      <c r="AY804" s="230"/>
      <c r="AZ804" s="233"/>
      <c r="BA804" s="236"/>
      <c r="BB804" s="230"/>
      <c r="BC804" s="233"/>
      <c r="BD804" s="298"/>
      <c r="BE804" s="301"/>
      <c r="BF804" s="301"/>
      <c r="BG804" s="304"/>
    </row>
    <row r="805" spans="2:60" ht="28.15" hidden="1" customHeight="1">
      <c r="B805" s="29"/>
      <c r="C805" s="265"/>
      <c r="D805" s="28"/>
      <c r="E805" s="27"/>
      <c r="F805" s="27"/>
      <c r="G805" s="26"/>
      <c r="H805" s="257"/>
      <c r="I805" s="261"/>
      <c r="J805" s="261"/>
      <c r="K805" s="261"/>
      <c r="L805" s="23" t="s">
        <v>62</v>
      </c>
      <c r="M805" s="22"/>
      <c r="N805" s="23" t="s">
        <v>61</v>
      </c>
      <c r="O805" s="22"/>
      <c r="P805" s="23" t="s">
        <v>60</v>
      </c>
      <c r="Q805" s="22"/>
      <c r="R805" s="23" t="s">
        <v>59</v>
      </c>
      <c r="S805" s="22"/>
      <c r="T805" s="23" t="s">
        <v>58</v>
      </c>
      <c r="U805" s="22"/>
      <c r="V805" s="23" t="s">
        <v>57</v>
      </c>
      <c r="W805" s="22"/>
      <c r="X805" s="23" t="s">
        <v>56</v>
      </c>
      <c r="Y805" s="22"/>
      <c r="Z805" s="23" t="s">
        <v>55</v>
      </c>
      <c r="AA805" s="22"/>
      <c r="AB805" s="25" t="s">
        <v>54</v>
      </c>
      <c r="AC805" s="24"/>
      <c r="AD805" s="23">
        <v>39</v>
      </c>
      <c r="AE805" s="22"/>
      <c r="AF805" s="21"/>
      <c r="AG805" s="22"/>
      <c r="AH805" s="21"/>
      <c r="AI805" s="20"/>
      <c r="AJ805" s="246"/>
      <c r="AK805" s="246"/>
      <c r="AL805" s="19"/>
      <c r="AM805" s="7"/>
      <c r="AN805" s="7"/>
      <c r="AO805" s="239"/>
      <c r="AP805" s="230"/>
      <c r="AQ805" s="233"/>
      <c r="AR805" s="236"/>
      <c r="AS805" s="230"/>
      <c r="AT805" s="233"/>
      <c r="AU805" s="236"/>
      <c r="AV805" s="230"/>
      <c r="AW805" s="233"/>
      <c r="AX805" s="236"/>
      <c r="AY805" s="230"/>
      <c r="AZ805" s="233"/>
      <c r="BA805" s="236"/>
      <c r="BB805" s="230"/>
      <c r="BC805" s="233"/>
      <c r="BD805" s="298"/>
      <c r="BE805" s="301"/>
      <c r="BF805" s="301"/>
      <c r="BG805" s="304"/>
    </row>
    <row r="806" spans="2:60" ht="28.15" hidden="1" customHeight="1" thickBot="1">
      <c r="B806" s="18"/>
      <c r="C806" s="271"/>
      <c r="D806" s="17"/>
      <c r="E806" s="16"/>
      <c r="F806" s="16"/>
      <c r="G806" s="15"/>
      <c r="H806" s="258"/>
      <c r="I806" s="272"/>
      <c r="J806" s="272"/>
      <c r="K806" s="272"/>
      <c r="L806" s="12" t="s">
        <v>53</v>
      </c>
      <c r="M806" s="11"/>
      <c r="N806" s="12" t="s">
        <v>52</v>
      </c>
      <c r="O806" s="11"/>
      <c r="P806" s="12" t="s">
        <v>51</v>
      </c>
      <c r="Q806" s="11"/>
      <c r="R806" s="12" t="s">
        <v>50</v>
      </c>
      <c r="S806" s="11"/>
      <c r="T806" s="12">
        <v>20</v>
      </c>
      <c r="U806" s="11"/>
      <c r="V806" s="12" t="s">
        <v>49</v>
      </c>
      <c r="W806" s="11"/>
      <c r="X806" s="12" t="s">
        <v>48</v>
      </c>
      <c r="Y806" s="11"/>
      <c r="Z806" s="12" t="s">
        <v>47</v>
      </c>
      <c r="AA806" s="11"/>
      <c r="AB806" s="14" t="s">
        <v>46</v>
      </c>
      <c r="AC806" s="13"/>
      <c r="AD806" s="12" t="s">
        <v>45</v>
      </c>
      <c r="AE806" s="11"/>
      <c r="AF806" s="10"/>
      <c r="AG806" s="11"/>
      <c r="AH806" s="10"/>
      <c r="AI806" s="9"/>
      <c r="AJ806" s="247"/>
      <c r="AK806" s="247"/>
      <c r="AL806" s="8"/>
      <c r="AM806" s="7"/>
      <c r="AN806" s="7"/>
      <c r="AO806" s="240"/>
      <c r="AP806" s="231"/>
      <c r="AQ806" s="234"/>
      <c r="AR806" s="237"/>
      <c r="AS806" s="231"/>
      <c r="AT806" s="234"/>
      <c r="AU806" s="237"/>
      <c r="AV806" s="231"/>
      <c r="AW806" s="234"/>
      <c r="AX806" s="237"/>
      <c r="AY806" s="231"/>
      <c r="AZ806" s="234"/>
      <c r="BA806" s="237"/>
      <c r="BB806" s="231"/>
      <c r="BC806" s="234"/>
      <c r="BD806" s="299"/>
      <c r="BE806" s="302"/>
      <c r="BF806" s="302"/>
      <c r="BG806" s="305"/>
    </row>
    <row r="807" spans="2:60" ht="85.9" hidden="1" customHeight="1" thickBot="1">
      <c r="B807" s="94" t="s">
        <v>119</v>
      </c>
      <c r="C807" s="83" t="s">
        <v>118</v>
      </c>
      <c r="D807" s="88" t="s">
        <v>117</v>
      </c>
      <c r="E807" s="93" t="s">
        <v>116</v>
      </c>
      <c r="F807" s="92"/>
      <c r="G807" s="91"/>
      <c r="H807" s="90" t="s">
        <v>115</v>
      </c>
      <c r="I807" s="88" t="s">
        <v>43</v>
      </c>
      <c r="J807" s="88" t="s">
        <v>114</v>
      </c>
      <c r="K807" s="88" t="s">
        <v>44</v>
      </c>
      <c r="L807" s="227" t="s">
        <v>113</v>
      </c>
      <c r="M807" s="270"/>
      <c r="N807" s="227" t="s">
        <v>112</v>
      </c>
      <c r="O807" s="270"/>
      <c r="P807" s="227" t="s">
        <v>112</v>
      </c>
      <c r="Q807" s="228"/>
      <c r="R807" s="227" t="s">
        <v>112</v>
      </c>
      <c r="S807" s="228"/>
      <c r="T807" s="227" t="s">
        <v>112</v>
      </c>
      <c r="U807" s="228"/>
      <c r="V807" s="227" t="s">
        <v>112</v>
      </c>
      <c r="W807" s="228"/>
      <c r="X807" s="227" t="s">
        <v>112</v>
      </c>
      <c r="Y807" s="228"/>
      <c r="Z807" s="227" t="s">
        <v>112</v>
      </c>
      <c r="AA807" s="228"/>
      <c r="AB807" s="227" t="s">
        <v>112</v>
      </c>
      <c r="AC807" s="228"/>
      <c r="AD807" s="227" t="s">
        <v>112</v>
      </c>
      <c r="AE807" s="228"/>
      <c r="AF807" s="244" t="s">
        <v>111</v>
      </c>
      <c r="AG807" s="228"/>
      <c r="AH807" s="90" t="s">
        <v>110</v>
      </c>
      <c r="AI807" s="89" t="s">
        <v>109</v>
      </c>
      <c r="AJ807" s="88" t="s">
        <v>108</v>
      </c>
      <c r="AK807" s="88" t="s">
        <v>107</v>
      </c>
      <c r="AL807" s="87" t="s">
        <v>106</v>
      </c>
      <c r="AM807" s="86"/>
      <c r="AN807" s="86"/>
      <c r="AO807" s="84" t="s">
        <v>105</v>
      </c>
      <c r="AP807" s="83" t="s">
        <v>104</v>
      </c>
      <c r="AQ807" s="82" t="s">
        <v>103</v>
      </c>
      <c r="AR807" s="84" t="s">
        <v>102</v>
      </c>
      <c r="AS807" s="83" t="s">
        <v>101</v>
      </c>
      <c r="AT807" s="82" t="s">
        <v>100</v>
      </c>
      <c r="AU807" s="84" t="s">
        <v>99</v>
      </c>
      <c r="AV807" s="83" t="s">
        <v>98</v>
      </c>
      <c r="AW807" s="85" t="s">
        <v>97</v>
      </c>
      <c r="AX807" s="84" t="s">
        <v>96</v>
      </c>
      <c r="AY807" s="83" t="s">
        <v>95</v>
      </c>
      <c r="AZ807" s="82" t="s">
        <v>94</v>
      </c>
      <c r="BA807" s="84" t="s">
        <v>93</v>
      </c>
      <c r="BB807" s="83" t="s">
        <v>92</v>
      </c>
      <c r="BC807" s="82" t="s">
        <v>91</v>
      </c>
      <c r="BD807" s="81" t="s">
        <v>90</v>
      </c>
      <c r="BE807" s="80" t="s">
        <v>89</v>
      </c>
      <c r="BF807" s="80" t="s">
        <v>88</v>
      </c>
      <c r="BG807" s="79" t="s">
        <v>87</v>
      </c>
    </row>
    <row r="808" spans="2:60" ht="48" hidden="1" thickBot="1">
      <c r="B808" s="78" t="s">
        <v>125</v>
      </c>
      <c r="C808" s="77"/>
      <c r="D808" s="76"/>
      <c r="E808" s="267"/>
      <c r="F808" s="268"/>
      <c r="G808" s="269"/>
      <c r="H808" s="75" t="s">
        <v>85</v>
      </c>
      <c r="I808" s="74"/>
      <c r="J808" s="74"/>
      <c r="K808" s="73"/>
      <c r="L808" s="72"/>
      <c r="M808" s="68"/>
      <c r="N808" s="72"/>
      <c r="O808" s="68"/>
      <c r="P808" s="72"/>
      <c r="Q808" s="68"/>
      <c r="R808" s="72"/>
      <c r="S808" s="68"/>
      <c r="T808" s="72"/>
      <c r="U808" s="68"/>
      <c r="V808" s="72"/>
      <c r="W808" s="68"/>
      <c r="X808" s="72"/>
      <c r="Y808" s="68"/>
      <c r="Z808" s="72"/>
      <c r="AA808" s="71"/>
      <c r="AB808" s="70"/>
      <c r="AC808" s="70"/>
      <c r="AD808" s="70"/>
      <c r="AE808" s="70"/>
      <c r="AF808" s="69" t="s">
        <v>84</v>
      </c>
      <c r="AG808" s="68"/>
      <c r="AH808" s="68"/>
      <c r="AI808" s="68"/>
      <c r="AJ808" s="67"/>
      <c r="AK808" s="67"/>
      <c r="AL808" s="66"/>
      <c r="AM808" s="65"/>
      <c r="AN808" s="65"/>
      <c r="AO808" s="64">
        <f t="shared" ref="AO808:BG808" si="57">SUM(AO809:AO820)</f>
        <v>0</v>
      </c>
      <c r="AP808" s="63">
        <f t="shared" si="57"/>
        <v>0</v>
      </c>
      <c r="AQ808" s="62">
        <f t="shared" si="57"/>
        <v>0</v>
      </c>
      <c r="AR808" s="64">
        <f t="shared" si="57"/>
        <v>0</v>
      </c>
      <c r="AS808" s="63">
        <f t="shared" si="57"/>
        <v>0</v>
      </c>
      <c r="AT808" s="62">
        <f t="shared" si="57"/>
        <v>0</v>
      </c>
      <c r="AU808" s="64">
        <f t="shared" si="57"/>
        <v>0</v>
      </c>
      <c r="AV808" s="63">
        <f t="shared" si="57"/>
        <v>0</v>
      </c>
      <c r="AW808" s="62">
        <f t="shared" si="57"/>
        <v>0</v>
      </c>
      <c r="AX808" s="64">
        <f t="shared" si="57"/>
        <v>0</v>
      </c>
      <c r="AY808" s="63">
        <f t="shared" si="57"/>
        <v>0</v>
      </c>
      <c r="AZ808" s="62">
        <f t="shared" si="57"/>
        <v>0</v>
      </c>
      <c r="BA808" s="64">
        <f t="shared" si="57"/>
        <v>0</v>
      </c>
      <c r="BB808" s="63">
        <f t="shared" si="57"/>
        <v>0</v>
      </c>
      <c r="BC808" s="62">
        <f t="shared" si="57"/>
        <v>0</v>
      </c>
      <c r="BD808" s="61">
        <f t="shared" si="57"/>
        <v>0</v>
      </c>
      <c r="BE808" s="60">
        <f t="shared" si="57"/>
        <v>0</v>
      </c>
      <c r="BF808" s="60">
        <f t="shared" si="57"/>
        <v>0</v>
      </c>
      <c r="BG808" s="59">
        <f t="shared" si="57"/>
        <v>0</v>
      </c>
      <c r="BH808" s="58" t="s">
        <v>83</v>
      </c>
    </row>
    <row r="809" spans="2:60" ht="28.15" hidden="1" customHeight="1">
      <c r="B809" s="29"/>
      <c r="C809" s="263">
        <v>1</v>
      </c>
      <c r="D809" s="47"/>
      <c r="E809" s="46"/>
      <c r="F809" s="46"/>
      <c r="G809" s="45"/>
      <c r="H809" s="255"/>
      <c r="I809" s="259"/>
      <c r="J809" s="259"/>
      <c r="K809" s="259"/>
      <c r="L809" s="42" t="s">
        <v>82</v>
      </c>
      <c r="M809" s="41"/>
      <c r="N809" s="42" t="s">
        <v>81</v>
      </c>
      <c r="O809" s="41"/>
      <c r="P809" s="42" t="s">
        <v>80</v>
      </c>
      <c r="Q809" s="41"/>
      <c r="R809" s="42" t="s">
        <v>79</v>
      </c>
      <c r="S809" s="41"/>
      <c r="T809" s="42" t="s">
        <v>78</v>
      </c>
      <c r="U809" s="41"/>
      <c r="V809" s="42" t="s">
        <v>77</v>
      </c>
      <c r="W809" s="41"/>
      <c r="X809" s="42" t="s">
        <v>76</v>
      </c>
      <c r="Y809" s="41"/>
      <c r="Z809" s="42" t="s">
        <v>75</v>
      </c>
      <c r="AA809" s="41"/>
      <c r="AB809" s="44" t="s">
        <v>74</v>
      </c>
      <c r="AC809" s="43"/>
      <c r="AD809" s="42" t="s">
        <v>73</v>
      </c>
      <c r="AE809" s="41"/>
      <c r="AF809" s="40"/>
      <c r="AG809" s="41"/>
      <c r="AH809" s="40"/>
      <c r="AI809" s="39"/>
      <c r="AJ809" s="245"/>
      <c r="AK809" s="245"/>
      <c r="AL809" s="38"/>
      <c r="AM809" s="7"/>
      <c r="AN809" s="7"/>
      <c r="AO809" s="238">
        <f>SUMPRODUCT(LEN($M809:$AE812)-LEN(SUBSTITUTE($M809:$AE812,"A", "")))</f>
        <v>0</v>
      </c>
      <c r="AP809" s="229">
        <f>SUMPRODUCT(LEN($AH809:$AH812)-LEN(SUBSTITUTE($AH809:$AH812,"A", "")))</f>
        <v>0</v>
      </c>
      <c r="AQ809" s="232">
        <f>SUMPRODUCT(LEN($AG809:$AG812)-LEN(SUBSTITUTE($AG809:$AG812,"A", "")))</f>
        <v>0</v>
      </c>
      <c r="AR809" s="235">
        <f>SUMPRODUCT(LEN($M809:$AE812)-LEN(SUBSTITUTE($M809:$AE812,"S", "")))</f>
        <v>0</v>
      </c>
      <c r="AS809" s="229">
        <f>SUMPRODUCT(LEN($AH809:$AH812)-LEN(SUBSTITUTE($AH809:$AH812,"S", "")))</f>
        <v>0</v>
      </c>
      <c r="AT809" s="232">
        <f>SUMPRODUCT(LEN($AG809:$AG812)-LEN(SUBSTITUTE($AG809:$AG812,"S", "")))</f>
        <v>0</v>
      </c>
      <c r="AU809" s="235">
        <f>SUMPRODUCT(LEN($M809:$AE812)-LEN(SUBSTITUTE($M809:$AE812,"F", "")))</f>
        <v>0</v>
      </c>
      <c r="AV809" s="229">
        <f>SUMPRODUCT(LEN($AH809:$AH812)-LEN(SUBSTITUTE($AH809:$AH812,"F", "")))</f>
        <v>0</v>
      </c>
      <c r="AW809" s="232">
        <f>SUMPRODUCT(LEN($AG809:$AG812)-LEN(SUBSTITUTE($AG809:$AG812,"F", "")))</f>
        <v>0</v>
      </c>
      <c r="AX809" s="235">
        <f>SUMPRODUCT(LEN($M809:$AE812)-LEN(SUBSTITUTE($M809:$AE812,"G", "")))</f>
        <v>0</v>
      </c>
      <c r="AY809" s="229">
        <f>SUMPRODUCT(LEN($AH809:$AH812)-LEN(SUBSTITUTE($AH809:$AH812,"G", "")))</f>
        <v>0</v>
      </c>
      <c r="AZ809" s="232">
        <f>SUMPRODUCT(LEN($AG809:$AG812)-LEN(SUBSTITUTE($AG809:$AG812,"G", "")))</f>
        <v>0</v>
      </c>
      <c r="BA809" s="235">
        <f>SUMPRODUCT(LEN($M809:$AE812)-LEN(SUBSTITUTE($M809:$AE812,"M", "")))</f>
        <v>0</v>
      </c>
      <c r="BB809" s="229">
        <f>SUMPRODUCT(LEN($AH809:$AH812)-LEN(SUBSTITUTE($AH809:$AH812,"M", "")))</f>
        <v>0</v>
      </c>
      <c r="BC809" s="232">
        <f>SUMPRODUCT(LEN($AG809:$AG812)-LEN(SUBSTITUTE($AG809:$AG812,"M", "")))</f>
        <v>0</v>
      </c>
      <c r="BD809" s="297">
        <f>SUMPRODUCT(LEN($AI809:$AI812)-LEN(SUBSTITUTE($AI809:$AI812,"S", "")))</f>
        <v>0</v>
      </c>
      <c r="BE809" s="300">
        <f>SUMPRODUCT(LEN($AI809:$AI812)-LEN(SUBSTITUTE($AI809:$AI812,"F", "")))</f>
        <v>0</v>
      </c>
      <c r="BF809" s="300">
        <f>SUMPRODUCT(LEN($AI809:$AI812)-LEN(SUBSTITUTE($AI809:$AI812,"G", "")))</f>
        <v>0</v>
      </c>
      <c r="BG809" s="303">
        <f>SUMPRODUCT(LEN($AI809:$AI812)-LEN(SUBSTITUTE($AI809:$AI812,"M", "")))</f>
        <v>0</v>
      </c>
    </row>
    <row r="810" spans="2:60" ht="28.15" hidden="1" customHeight="1" thickBot="1">
      <c r="B810" s="29"/>
      <c r="C810" s="264"/>
      <c r="D810" s="37"/>
      <c r="E810" s="36"/>
      <c r="F810" s="36"/>
      <c r="G810" s="35"/>
      <c r="H810" s="256"/>
      <c r="I810" s="260"/>
      <c r="J810" s="260"/>
      <c r="K810" s="260"/>
      <c r="L810" s="32" t="s">
        <v>72</v>
      </c>
      <c r="M810" s="31"/>
      <c r="N810" s="32" t="s">
        <v>71</v>
      </c>
      <c r="O810" s="31"/>
      <c r="P810" s="32" t="s">
        <v>70</v>
      </c>
      <c r="Q810" s="31"/>
      <c r="R810" s="32" t="s">
        <v>69</v>
      </c>
      <c r="S810" s="31"/>
      <c r="T810" s="32" t="s">
        <v>68</v>
      </c>
      <c r="U810" s="31"/>
      <c r="V810" s="32" t="s">
        <v>67</v>
      </c>
      <c r="W810" s="31"/>
      <c r="X810" s="32" t="s">
        <v>66</v>
      </c>
      <c r="Y810" s="31"/>
      <c r="Z810" s="32" t="s">
        <v>65</v>
      </c>
      <c r="AA810" s="31"/>
      <c r="AB810" s="34" t="s">
        <v>64</v>
      </c>
      <c r="AC810" s="33"/>
      <c r="AD810" s="32" t="s">
        <v>63</v>
      </c>
      <c r="AE810" s="31"/>
      <c r="AF810" s="30"/>
      <c r="AG810" s="31"/>
      <c r="AH810" s="30"/>
      <c r="AI810" s="20"/>
      <c r="AJ810" s="246"/>
      <c r="AK810" s="246"/>
      <c r="AL810" s="19"/>
      <c r="AM810" s="7"/>
      <c r="AN810" s="7"/>
      <c r="AO810" s="239"/>
      <c r="AP810" s="230"/>
      <c r="AQ810" s="233"/>
      <c r="AR810" s="236"/>
      <c r="AS810" s="230"/>
      <c r="AT810" s="233"/>
      <c r="AU810" s="236"/>
      <c r="AV810" s="230"/>
      <c r="AW810" s="233"/>
      <c r="AX810" s="236"/>
      <c r="AY810" s="230"/>
      <c r="AZ810" s="233"/>
      <c r="BA810" s="236"/>
      <c r="BB810" s="230"/>
      <c r="BC810" s="233"/>
      <c r="BD810" s="298"/>
      <c r="BE810" s="301"/>
      <c r="BF810" s="301"/>
      <c r="BG810" s="304"/>
    </row>
    <row r="811" spans="2:60" ht="28.15" hidden="1" customHeight="1">
      <c r="B811" s="29"/>
      <c r="C811" s="265"/>
      <c r="D811" s="28"/>
      <c r="E811" s="27"/>
      <c r="F811" s="27"/>
      <c r="G811" s="26"/>
      <c r="H811" s="257"/>
      <c r="I811" s="261"/>
      <c r="J811" s="261"/>
      <c r="K811" s="261"/>
      <c r="L811" s="23" t="s">
        <v>62</v>
      </c>
      <c r="M811" s="22"/>
      <c r="N811" s="23" t="s">
        <v>61</v>
      </c>
      <c r="O811" s="22"/>
      <c r="P811" s="23" t="s">
        <v>60</v>
      </c>
      <c r="Q811" s="22"/>
      <c r="R811" s="23" t="s">
        <v>59</v>
      </c>
      <c r="S811" s="22"/>
      <c r="T811" s="23" t="s">
        <v>58</v>
      </c>
      <c r="U811" s="22"/>
      <c r="V811" s="23" t="s">
        <v>57</v>
      </c>
      <c r="W811" s="22"/>
      <c r="X811" s="23" t="s">
        <v>56</v>
      </c>
      <c r="Y811" s="22"/>
      <c r="Z811" s="23" t="s">
        <v>55</v>
      </c>
      <c r="AA811" s="22"/>
      <c r="AB811" s="25" t="s">
        <v>54</v>
      </c>
      <c r="AC811" s="24"/>
      <c r="AD811" s="23">
        <v>39</v>
      </c>
      <c r="AE811" s="22"/>
      <c r="AF811" s="21"/>
      <c r="AG811" s="22"/>
      <c r="AH811" s="21"/>
      <c r="AI811" s="20"/>
      <c r="AJ811" s="246"/>
      <c r="AK811" s="246"/>
      <c r="AL811" s="19"/>
      <c r="AM811" s="7"/>
      <c r="AN811" s="7"/>
      <c r="AO811" s="239"/>
      <c r="AP811" s="230"/>
      <c r="AQ811" s="233"/>
      <c r="AR811" s="236"/>
      <c r="AS811" s="230"/>
      <c r="AT811" s="233"/>
      <c r="AU811" s="236"/>
      <c r="AV811" s="230"/>
      <c r="AW811" s="233"/>
      <c r="AX811" s="236"/>
      <c r="AY811" s="230"/>
      <c r="AZ811" s="233"/>
      <c r="BA811" s="236"/>
      <c r="BB811" s="230"/>
      <c r="BC811" s="233"/>
      <c r="BD811" s="298"/>
      <c r="BE811" s="301"/>
      <c r="BF811" s="301"/>
      <c r="BG811" s="304"/>
    </row>
    <row r="812" spans="2:60" ht="28.15" hidden="1" customHeight="1" thickBot="1">
      <c r="B812" s="29"/>
      <c r="C812" s="266"/>
      <c r="D812" s="57"/>
      <c r="E812" s="56"/>
      <c r="F812" s="56"/>
      <c r="G812" s="55"/>
      <c r="H812" s="258"/>
      <c r="I812" s="262"/>
      <c r="J812" s="262"/>
      <c r="K812" s="262"/>
      <c r="L812" s="52" t="s">
        <v>53</v>
      </c>
      <c r="M812" s="51"/>
      <c r="N812" s="52" t="s">
        <v>52</v>
      </c>
      <c r="O812" s="51"/>
      <c r="P812" s="52" t="s">
        <v>51</v>
      </c>
      <c r="Q812" s="51"/>
      <c r="R812" s="52" t="s">
        <v>50</v>
      </c>
      <c r="S812" s="51"/>
      <c r="T812" s="52">
        <v>20</v>
      </c>
      <c r="U812" s="51"/>
      <c r="V812" s="52" t="s">
        <v>49</v>
      </c>
      <c r="W812" s="51"/>
      <c r="X812" s="52" t="s">
        <v>48</v>
      </c>
      <c r="Y812" s="51"/>
      <c r="Z812" s="52" t="s">
        <v>47</v>
      </c>
      <c r="AA812" s="51"/>
      <c r="AB812" s="54" t="s">
        <v>46</v>
      </c>
      <c r="AC812" s="53"/>
      <c r="AD812" s="52" t="s">
        <v>45</v>
      </c>
      <c r="AE812" s="51"/>
      <c r="AF812" s="50"/>
      <c r="AG812" s="51"/>
      <c r="AH812" s="50"/>
      <c r="AI812" s="49"/>
      <c r="AJ812" s="248"/>
      <c r="AK812" s="248"/>
      <c r="AL812" s="48"/>
      <c r="AM812" s="7"/>
      <c r="AN812" s="7"/>
      <c r="AO812" s="240"/>
      <c r="AP812" s="231"/>
      <c r="AQ812" s="234"/>
      <c r="AR812" s="237"/>
      <c r="AS812" s="231"/>
      <c r="AT812" s="234"/>
      <c r="AU812" s="237"/>
      <c r="AV812" s="231"/>
      <c r="AW812" s="234"/>
      <c r="AX812" s="237"/>
      <c r="AY812" s="231"/>
      <c r="AZ812" s="234"/>
      <c r="BA812" s="237"/>
      <c r="BB812" s="231"/>
      <c r="BC812" s="234"/>
      <c r="BD812" s="299"/>
      <c r="BE812" s="302"/>
      <c r="BF812" s="302"/>
      <c r="BG812" s="305"/>
    </row>
    <row r="813" spans="2:60" ht="28.15" hidden="1" customHeight="1">
      <c r="B813" s="29"/>
      <c r="C813" s="263">
        <v>2</v>
      </c>
      <c r="D813" s="47"/>
      <c r="E813" s="46"/>
      <c r="F813" s="46"/>
      <c r="G813" s="45"/>
      <c r="H813" s="255"/>
      <c r="I813" s="259"/>
      <c r="J813" s="259"/>
      <c r="K813" s="259"/>
      <c r="L813" s="42" t="s">
        <v>82</v>
      </c>
      <c r="M813" s="41"/>
      <c r="N813" s="42" t="s">
        <v>81</v>
      </c>
      <c r="O813" s="41"/>
      <c r="P813" s="42" t="s">
        <v>80</v>
      </c>
      <c r="Q813" s="41"/>
      <c r="R813" s="42" t="s">
        <v>79</v>
      </c>
      <c r="S813" s="41"/>
      <c r="T813" s="42" t="s">
        <v>78</v>
      </c>
      <c r="U813" s="41"/>
      <c r="V813" s="42" t="s">
        <v>77</v>
      </c>
      <c r="W813" s="41"/>
      <c r="X813" s="42" t="s">
        <v>76</v>
      </c>
      <c r="Y813" s="41"/>
      <c r="Z813" s="42" t="s">
        <v>75</v>
      </c>
      <c r="AA813" s="41"/>
      <c r="AB813" s="44" t="s">
        <v>74</v>
      </c>
      <c r="AC813" s="43"/>
      <c r="AD813" s="42" t="s">
        <v>73</v>
      </c>
      <c r="AE813" s="41"/>
      <c r="AF813" s="40"/>
      <c r="AG813" s="41"/>
      <c r="AH813" s="40"/>
      <c r="AI813" s="39"/>
      <c r="AJ813" s="249"/>
      <c r="AK813" s="252"/>
      <c r="AL813" s="38"/>
      <c r="AM813" s="7"/>
      <c r="AN813" s="7"/>
      <c r="AO813" s="238">
        <f>SUMPRODUCT(LEN($M813:$AE816)-LEN(SUBSTITUTE($M813:$AE816,"A", "")))</f>
        <v>0</v>
      </c>
      <c r="AP813" s="229">
        <f>SUMPRODUCT(LEN($AH813:$AH816)-LEN(SUBSTITUTE($AH813:$AH816,"A", "")))</f>
        <v>0</v>
      </c>
      <c r="AQ813" s="232">
        <f>SUMPRODUCT(LEN($AG813:$AG816)-LEN(SUBSTITUTE($AG813:$AG816,"A", "")))</f>
        <v>0</v>
      </c>
      <c r="AR813" s="235">
        <f>SUMPRODUCT(LEN($M813:$AE816)-LEN(SUBSTITUTE($M813:$AE816,"S", "")))</f>
        <v>0</v>
      </c>
      <c r="AS813" s="229">
        <f>SUMPRODUCT(LEN($AH813:$AH816)-LEN(SUBSTITUTE($AH813:$AH816,"S", "")))</f>
        <v>0</v>
      </c>
      <c r="AT813" s="232">
        <f>SUMPRODUCT(LEN($AG813:$AG816)-LEN(SUBSTITUTE($AG813:$AG816,"S", "")))</f>
        <v>0</v>
      </c>
      <c r="AU813" s="235">
        <f>SUMPRODUCT(LEN($M813:$AE816)-LEN(SUBSTITUTE($M813:$AE816,"F", "")))</f>
        <v>0</v>
      </c>
      <c r="AV813" s="229">
        <f>SUMPRODUCT(LEN($AH813:$AH816)-LEN(SUBSTITUTE($AH813:$AH816,"F", "")))</f>
        <v>0</v>
      </c>
      <c r="AW813" s="232">
        <f>SUMPRODUCT(LEN($AG813:$AG816)-LEN(SUBSTITUTE($AG813:$AG816,"F", "")))</f>
        <v>0</v>
      </c>
      <c r="AX813" s="235">
        <f>SUMPRODUCT(LEN($M813:$AE816)-LEN(SUBSTITUTE($M813:$AE816,"G", "")))</f>
        <v>0</v>
      </c>
      <c r="AY813" s="229">
        <f>SUMPRODUCT(LEN($AH813:$AH816)-LEN(SUBSTITUTE($AH813:$AH816,"G", "")))</f>
        <v>0</v>
      </c>
      <c r="AZ813" s="232">
        <f>SUMPRODUCT(LEN($AG813:$AG816)-LEN(SUBSTITUTE($AG813:$AG816,"G", "")))</f>
        <v>0</v>
      </c>
      <c r="BA813" s="235">
        <f>SUMPRODUCT(LEN($M813:$AE816)-LEN(SUBSTITUTE($M813:$AE816,"M", "")))</f>
        <v>0</v>
      </c>
      <c r="BB813" s="229">
        <f>SUMPRODUCT(LEN($AH813:$AH816)-LEN(SUBSTITUTE($AH813:$AH816,"M", "")))</f>
        <v>0</v>
      </c>
      <c r="BC813" s="232">
        <f>SUMPRODUCT(LEN($AG813:$AG816)-LEN(SUBSTITUTE($AG813:$AG816,"M", "")))</f>
        <v>0</v>
      </c>
      <c r="BD813" s="297">
        <f>SUMPRODUCT(LEN($AI813:$AI816)-LEN(SUBSTITUTE($AI813:$AI816,"S", "")))</f>
        <v>0</v>
      </c>
      <c r="BE813" s="300">
        <f>SUMPRODUCT(LEN($AI813:$AI816)-LEN(SUBSTITUTE($AI813:$AI816,"F", "")))</f>
        <v>0</v>
      </c>
      <c r="BF813" s="300">
        <f>SUMPRODUCT(LEN($AI813:$AI816)-LEN(SUBSTITUTE($AI813:$AI816,"G", "")))</f>
        <v>0</v>
      </c>
      <c r="BG813" s="303">
        <f>SUMPRODUCT(LEN($AI813:$AI816)-LEN(SUBSTITUTE($AI813:$AI816,"M", "")))</f>
        <v>0</v>
      </c>
    </row>
    <row r="814" spans="2:60" ht="28.15" hidden="1" customHeight="1" thickBot="1">
      <c r="B814" s="29"/>
      <c r="C814" s="264"/>
      <c r="D814" s="37"/>
      <c r="E814" s="36"/>
      <c r="F814" s="36"/>
      <c r="G814" s="35"/>
      <c r="H814" s="256"/>
      <c r="I814" s="260"/>
      <c r="J814" s="260"/>
      <c r="K814" s="260"/>
      <c r="L814" s="32" t="s">
        <v>72</v>
      </c>
      <c r="M814" s="31"/>
      <c r="N814" s="32" t="s">
        <v>71</v>
      </c>
      <c r="O814" s="31"/>
      <c r="P814" s="32" t="s">
        <v>70</v>
      </c>
      <c r="Q814" s="31"/>
      <c r="R814" s="32" t="s">
        <v>69</v>
      </c>
      <c r="S814" s="31"/>
      <c r="T814" s="32" t="s">
        <v>68</v>
      </c>
      <c r="U814" s="31"/>
      <c r="V814" s="32" t="s">
        <v>67</v>
      </c>
      <c r="W814" s="31"/>
      <c r="X814" s="32" t="s">
        <v>66</v>
      </c>
      <c r="Y814" s="31"/>
      <c r="Z814" s="32" t="s">
        <v>65</v>
      </c>
      <c r="AA814" s="31"/>
      <c r="AB814" s="34" t="s">
        <v>64</v>
      </c>
      <c r="AC814" s="33"/>
      <c r="AD814" s="32" t="s">
        <v>63</v>
      </c>
      <c r="AE814" s="31"/>
      <c r="AF814" s="30"/>
      <c r="AG814" s="31"/>
      <c r="AH814" s="30"/>
      <c r="AI814" s="20"/>
      <c r="AJ814" s="250"/>
      <c r="AK814" s="253"/>
      <c r="AL814" s="19"/>
      <c r="AM814" s="7"/>
      <c r="AN814" s="7"/>
      <c r="AO814" s="239"/>
      <c r="AP814" s="230"/>
      <c r="AQ814" s="233"/>
      <c r="AR814" s="236"/>
      <c r="AS814" s="230"/>
      <c r="AT814" s="233"/>
      <c r="AU814" s="236"/>
      <c r="AV814" s="230"/>
      <c r="AW814" s="233"/>
      <c r="AX814" s="236"/>
      <c r="AY814" s="230"/>
      <c r="AZ814" s="233"/>
      <c r="BA814" s="236"/>
      <c r="BB814" s="230"/>
      <c r="BC814" s="233"/>
      <c r="BD814" s="298"/>
      <c r="BE814" s="301"/>
      <c r="BF814" s="301"/>
      <c r="BG814" s="304"/>
    </row>
    <row r="815" spans="2:60" ht="28.15" hidden="1" customHeight="1">
      <c r="B815" s="29"/>
      <c r="C815" s="265"/>
      <c r="D815" s="28"/>
      <c r="E815" s="27"/>
      <c r="F815" s="27"/>
      <c r="G815" s="26"/>
      <c r="H815" s="257"/>
      <c r="I815" s="261"/>
      <c r="J815" s="261"/>
      <c r="K815" s="261"/>
      <c r="L815" s="23" t="s">
        <v>62</v>
      </c>
      <c r="M815" s="22"/>
      <c r="N815" s="23" t="s">
        <v>61</v>
      </c>
      <c r="O815" s="22"/>
      <c r="P815" s="23" t="s">
        <v>60</v>
      </c>
      <c r="Q815" s="22"/>
      <c r="R815" s="23" t="s">
        <v>59</v>
      </c>
      <c r="S815" s="22"/>
      <c r="T815" s="23" t="s">
        <v>58</v>
      </c>
      <c r="U815" s="22"/>
      <c r="V815" s="23" t="s">
        <v>57</v>
      </c>
      <c r="W815" s="22"/>
      <c r="X815" s="23" t="s">
        <v>56</v>
      </c>
      <c r="Y815" s="22"/>
      <c r="Z815" s="23" t="s">
        <v>55</v>
      </c>
      <c r="AA815" s="22"/>
      <c r="AB815" s="25" t="s">
        <v>54</v>
      </c>
      <c r="AC815" s="24"/>
      <c r="AD815" s="23">
        <v>39</v>
      </c>
      <c r="AE815" s="22"/>
      <c r="AF815" s="21"/>
      <c r="AG815" s="22"/>
      <c r="AH815" s="21"/>
      <c r="AI815" s="20"/>
      <c r="AJ815" s="250"/>
      <c r="AK815" s="253"/>
      <c r="AL815" s="19"/>
      <c r="AM815" s="7"/>
      <c r="AN815" s="7"/>
      <c r="AO815" s="239"/>
      <c r="AP815" s="230"/>
      <c r="AQ815" s="233"/>
      <c r="AR815" s="236"/>
      <c r="AS815" s="230"/>
      <c r="AT815" s="233"/>
      <c r="AU815" s="236"/>
      <c r="AV815" s="230"/>
      <c r="AW815" s="233"/>
      <c r="AX815" s="236"/>
      <c r="AY815" s="230"/>
      <c r="AZ815" s="233"/>
      <c r="BA815" s="236"/>
      <c r="BB815" s="230"/>
      <c r="BC815" s="233"/>
      <c r="BD815" s="298"/>
      <c r="BE815" s="301"/>
      <c r="BF815" s="301"/>
      <c r="BG815" s="304"/>
    </row>
    <row r="816" spans="2:60" ht="28.15" hidden="1" customHeight="1" thickBot="1">
      <c r="B816" s="29"/>
      <c r="C816" s="266"/>
      <c r="D816" s="57"/>
      <c r="E816" s="56"/>
      <c r="F816" s="56"/>
      <c r="G816" s="55"/>
      <c r="H816" s="258"/>
      <c r="I816" s="262"/>
      <c r="J816" s="262"/>
      <c r="K816" s="262"/>
      <c r="L816" s="52" t="s">
        <v>53</v>
      </c>
      <c r="M816" s="51"/>
      <c r="N816" s="52" t="s">
        <v>52</v>
      </c>
      <c r="O816" s="51"/>
      <c r="P816" s="52" t="s">
        <v>51</v>
      </c>
      <c r="Q816" s="51"/>
      <c r="R816" s="52" t="s">
        <v>50</v>
      </c>
      <c r="S816" s="51"/>
      <c r="T816" s="52">
        <v>20</v>
      </c>
      <c r="U816" s="51"/>
      <c r="V816" s="52" t="s">
        <v>49</v>
      </c>
      <c r="W816" s="51"/>
      <c r="X816" s="52" t="s">
        <v>48</v>
      </c>
      <c r="Y816" s="51"/>
      <c r="Z816" s="52" t="s">
        <v>47</v>
      </c>
      <c r="AA816" s="51"/>
      <c r="AB816" s="54" t="s">
        <v>46</v>
      </c>
      <c r="AC816" s="53"/>
      <c r="AD816" s="52" t="s">
        <v>45</v>
      </c>
      <c r="AE816" s="51"/>
      <c r="AF816" s="50"/>
      <c r="AG816" s="51"/>
      <c r="AH816" s="50"/>
      <c r="AI816" s="49"/>
      <c r="AJ816" s="251"/>
      <c r="AK816" s="254"/>
      <c r="AL816" s="48"/>
      <c r="AM816" s="7"/>
      <c r="AN816" s="7"/>
      <c r="AO816" s="240"/>
      <c r="AP816" s="231"/>
      <c r="AQ816" s="234"/>
      <c r="AR816" s="237"/>
      <c r="AS816" s="231"/>
      <c r="AT816" s="234"/>
      <c r="AU816" s="237"/>
      <c r="AV816" s="231"/>
      <c r="AW816" s="234"/>
      <c r="AX816" s="237"/>
      <c r="AY816" s="231"/>
      <c r="AZ816" s="234"/>
      <c r="BA816" s="237"/>
      <c r="BB816" s="231"/>
      <c r="BC816" s="234"/>
      <c r="BD816" s="299"/>
      <c r="BE816" s="302"/>
      <c r="BF816" s="302"/>
      <c r="BG816" s="305"/>
    </row>
    <row r="817" spans="2:60" ht="28.15" hidden="1" customHeight="1">
      <c r="B817" s="29"/>
      <c r="C817" s="263">
        <v>3</v>
      </c>
      <c r="D817" s="47"/>
      <c r="E817" s="46"/>
      <c r="F817" s="46"/>
      <c r="G817" s="45"/>
      <c r="H817" s="255"/>
      <c r="I817" s="259"/>
      <c r="J817" s="259"/>
      <c r="K817" s="259"/>
      <c r="L817" s="42" t="s">
        <v>82</v>
      </c>
      <c r="M817" s="41"/>
      <c r="N817" s="42" t="s">
        <v>81</v>
      </c>
      <c r="O817" s="41"/>
      <c r="P817" s="42" t="s">
        <v>80</v>
      </c>
      <c r="Q817" s="41"/>
      <c r="R817" s="42" t="s">
        <v>79</v>
      </c>
      <c r="S817" s="41"/>
      <c r="T817" s="42" t="s">
        <v>78</v>
      </c>
      <c r="U817" s="41"/>
      <c r="V817" s="42" t="s">
        <v>77</v>
      </c>
      <c r="W817" s="41"/>
      <c r="X817" s="42" t="s">
        <v>76</v>
      </c>
      <c r="Y817" s="41"/>
      <c r="Z817" s="42" t="s">
        <v>75</v>
      </c>
      <c r="AA817" s="41"/>
      <c r="AB817" s="44" t="s">
        <v>74</v>
      </c>
      <c r="AC817" s="43"/>
      <c r="AD817" s="42" t="s">
        <v>73</v>
      </c>
      <c r="AE817" s="41"/>
      <c r="AF817" s="40"/>
      <c r="AG817" s="41"/>
      <c r="AH817" s="40"/>
      <c r="AI817" s="39"/>
      <c r="AJ817" s="245"/>
      <c r="AK817" s="245"/>
      <c r="AL817" s="38"/>
      <c r="AM817" s="7"/>
      <c r="AN817" s="7"/>
      <c r="AO817" s="238">
        <f>SUMPRODUCT(LEN($M817:$AE820)-LEN(SUBSTITUTE($M817:$AE820,"A", "")))</f>
        <v>0</v>
      </c>
      <c r="AP817" s="229">
        <f>SUMPRODUCT(LEN($AH817:$AH820)-LEN(SUBSTITUTE($AH817:$AH820,"A", "")))</f>
        <v>0</v>
      </c>
      <c r="AQ817" s="232">
        <f>SUMPRODUCT(LEN($AG817:$AG820)-LEN(SUBSTITUTE($AG817:$AG820,"A", "")))</f>
        <v>0</v>
      </c>
      <c r="AR817" s="235">
        <f>SUMPRODUCT(LEN($M817:$AE820)-LEN(SUBSTITUTE($M817:$AE820,"S", "")))</f>
        <v>0</v>
      </c>
      <c r="AS817" s="229">
        <f>SUMPRODUCT(LEN($AH817:$AH820)-LEN(SUBSTITUTE($AH817:$AH820,"S", "")))</f>
        <v>0</v>
      </c>
      <c r="AT817" s="232">
        <f>SUMPRODUCT(LEN($AG817:$AG820)-LEN(SUBSTITUTE($AG817:$AG820,"S", "")))</f>
        <v>0</v>
      </c>
      <c r="AU817" s="235">
        <f>SUMPRODUCT(LEN($M817:$AE820)-LEN(SUBSTITUTE($M817:$AE820,"F", "")))</f>
        <v>0</v>
      </c>
      <c r="AV817" s="229">
        <f>SUMPRODUCT(LEN($AH817:$AH820)-LEN(SUBSTITUTE($AH817:$AH820,"F", "")))</f>
        <v>0</v>
      </c>
      <c r="AW817" s="232">
        <f>SUMPRODUCT(LEN($AG817:$AG820)-LEN(SUBSTITUTE($AG817:$AG820,"F", "")))</f>
        <v>0</v>
      </c>
      <c r="AX817" s="235">
        <f>SUMPRODUCT(LEN($M817:$AE820)-LEN(SUBSTITUTE($M817:$AE820,"G", "")))</f>
        <v>0</v>
      </c>
      <c r="AY817" s="229">
        <f>SUMPRODUCT(LEN($AH817:$AH820)-LEN(SUBSTITUTE($AH817:$AH820,"G", "")))</f>
        <v>0</v>
      </c>
      <c r="AZ817" s="232">
        <f>SUMPRODUCT(LEN($AG817:$AG820)-LEN(SUBSTITUTE($AG817:$AG820,"G", "")))</f>
        <v>0</v>
      </c>
      <c r="BA817" s="235">
        <f>SUMPRODUCT(LEN($M817:$AE820)-LEN(SUBSTITUTE($M817:$AE820,"M", "")))</f>
        <v>0</v>
      </c>
      <c r="BB817" s="229">
        <f>SUMPRODUCT(LEN($AH817:$AH820)-LEN(SUBSTITUTE($AH817:$AH820,"M", "")))</f>
        <v>0</v>
      </c>
      <c r="BC817" s="232">
        <f>SUMPRODUCT(LEN($AG817:$AG820)-LEN(SUBSTITUTE($AG817:$AG820,"M", "")))</f>
        <v>0</v>
      </c>
      <c r="BD817" s="297">
        <f>SUMPRODUCT(LEN($AI817:$AI820)-LEN(SUBSTITUTE($AI817:$AI820,"S", "")))</f>
        <v>0</v>
      </c>
      <c r="BE817" s="300">
        <f>SUMPRODUCT(LEN($AI817:$AI820)-LEN(SUBSTITUTE($AI817:$AI820,"F", "")))</f>
        <v>0</v>
      </c>
      <c r="BF817" s="300">
        <f>SUMPRODUCT(LEN($AI817:$AI820)-LEN(SUBSTITUTE($AI817:$AI820,"G", "")))</f>
        <v>0</v>
      </c>
      <c r="BG817" s="303">
        <f>SUMPRODUCT(LEN($AI817:$AI820)-LEN(SUBSTITUTE($AI817:$AI820,"M", "")))</f>
        <v>0</v>
      </c>
    </row>
    <row r="818" spans="2:60" ht="28.15" hidden="1" customHeight="1" thickBot="1">
      <c r="B818" s="29"/>
      <c r="C818" s="264"/>
      <c r="D818" s="37"/>
      <c r="E818" s="36"/>
      <c r="F818" s="36"/>
      <c r="G818" s="35"/>
      <c r="H818" s="256"/>
      <c r="I818" s="260"/>
      <c r="J818" s="260"/>
      <c r="K818" s="260"/>
      <c r="L818" s="32" t="s">
        <v>72</v>
      </c>
      <c r="M818" s="31"/>
      <c r="N818" s="32" t="s">
        <v>71</v>
      </c>
      <c r="O818" s="31"/>
      <c r="P818" s="32" t="s">
        <v>70</v>
      </c>
      <c r="Q818" s="31"/>
      <c r="R818" s="32" t="s">
        <v>69</v>
      </c>
      <c r="S818" s="31"/>
      <c r="T818" s="32" t="s">
        <v>68</v>
      </c>
      <c r="U818" s="31"/>
      <c r="V818" s="32" t="s">
        <v>67</v>
      </c>
      <c r="W818" s="31"/>
      <c r="X818" s="32" t="s">
        <v>66</v>
      </c>
      <c r="Y818" s="31"/>
      <c r="Z818" s="32" t="s">
        <v>65</v>
      </c>
      <c r="AA818" s="31"/>
      <c r="AB818" s="34" t="s">
        <v>64</v>
      </c>
      <c r="AC818" s="33"/>
      <c r="AD818" s="32" t="s">
        <v>63</v>
      </c>
      <c r="AE818" s="31"/>
      <c r="AF818" s="30"/>
      <c r="AG818" s="31"/>
      <c r="AH818" s="30"/>
      <c r="AI818" s="20"/>
      <c r="AJ818" s="246"/>
      <c r="AK818" s="246"/>
      <c r="AL818" s="19"/>
      <c r="AM818" s="7"/>
      <c r="AN818" s="7"/>
      <c r="AO818" s="239"/>
      <c r="AP818" s="230"/>
      <c r="AQ818" s="233"/>
      <c r="AR818" s="236"/>
      <c r="AS818" s="230"/>
      <c r="AT818" s="233"/>
      <c r="AU818" s="236"/>
      <c r="AV818" s="230"/>
      <c r="AW818" s="233"/>
      <c r="AX818" s="236"/>
      <c r="AY818" s="230"/>
      <c r="AZ818" s="233"/>
      <c r="BA818" s="236"/>
      <c r="BB818" s="230"/>
      <c r="BC818" s="233"/>
      <c r="BD818" s="298"/>
      <c r="BE818" s="301"/>
      <c r="BF818" s="301"/>
      <c r="BG818" s="304"/>
    </row>
    <row r="819" spans="2:60" ht="28.15" hidden="1" customHeight="1">
      <c r="B819" s="29"/>
      <c r="C819" s="265"/>
      <c r="D819" s="28"/>
      <c r="E819" s="27"/>
      <c r="F819" s="27"/>
      <c r="G819" s="26"/>
      <c r="H819" s="257"/>
      <c r="I819" s="261"/>
      <c r="J819" s="261"/>
      <c r="K819" s="261"/>
      <c r="L819" s="23" t="s">
        <v>62</v>
      </c>
      <c r="M819" s="22"/>
      <c r="N819" s="23" t="s">
        <v>61</v>
      </c>
      <c r="O819" s="22"/>
      <c r="P819" s="23" t="s">
        <v>60</v>
      </c>
      <c r="Q819" s="22"/>
      <c r="R819" s="23" t="s">
        <v>59</v>
      </c>
      <c r="S819" s="22"/>
      <c r="T819" s="23" t="s">
        <v>58</v>
      </c>
      <c r="U819" s="22"/>
      <c r="V819" s="23" t="s">
        <v>57</v>
      </c>
      <c r="W819" s="22"/>
      <c r="X819" s="23" t="s">
        <v>56</v>
      </c>
      <c r="Y819" s="22"/>
      <c r="Z819" s="23" t="s">
        <v>55</v>
      </c>
      <c r="AA819" s="22"/>
      <c r="AB819" s="25" t="s">
        <v>54</v>
      </c>
      <c r="AC819" s="24"/>
      <c r="AD819" s="23">
        <v>39</v>
      </c>
      <c r="AE819" s="22"/>
      <c r="AF819" s="21"/>
      <c r="AG819" s="22"/>
      <c r="AH819" s="21"/>
      <c r="AI819" s="20"/>
      <c r="AJ819" s="246"/>
      <c r="AK819" s="246"/>
      <c r="AL819" s="19"/>
      <c r="AM819" s="7"/>
      <c r="AN819" s="7"/>
      <c r="AO819" s="239"/>
      <c r="AP819" s="230"/>
      <c r="AQ819" s="233"/>
      <c r="AR819" s="236"/>
      <c r="AS819" s="230"/>
      <c r="AT819" s="233"/>
      <c r="AU819" s="236"/>
      <c r="AV819" s="230"/>
      <c r="AW819" s="233"/>
      <c r="AX819" s="236"/>
      <c r="AY819" s="230"/>
      <c r="AZ819" s="233"/>
      <c r="BA819" s="236"/>
      <c r="BB819" s="230"/>
      <c r="BC819" s="233"/>
      <c r="BD819" s="298"/>
      <c r="BE819" s="301"/>
      <c r="BF819" s="301"/>
      <c r="BG819" s="304"/>
    </row>
    <row r="820" spans="2:60" ht="28.15" hidden="1" customHeight="1" thickBot="1">
      <c r="B820" s="18"/>
      <c r="C820" s="271"/>
      <c r="D820" s="17"/>
      <c r="E820" s="16"/>
      <c r="F820" s="16"/>
      <c r="G820" s="15"/>
      <c r="H820" s="258"/>
      <c r="I820" s="272"/>
      <c r="J820" s="272"/>
      <c r="K820" s="272"/>
      <c r="L820" s="12" t="s">
        <v>53</v>
      </c>
      <c r="M820" s="11"/>
      <c r="N820" s="12" t="s">
        <v>52</v>
      </c>
      <c r="O820" s="11"/>
      <c r="P820" s="12" t="s">
        <v>51</v>
      </c>
      <c r="Q820" s="11"/>
      <c r="R820" s="12" t="s">
        <v>50</v>
      </c>
      <c r="S820" s="11"/>
      <c r="T820" s="12">
        <v>20</v>
      </c>
      <c r="U820" s="11"/>
      <c r="V820" s="12" t="s">
        <v>49</v>
      </c>
      <c r="W820" s="11"/>
      <c r="X820" s="12" t="s">
        <v>48</v>
      </c>
      <c r="Y820" s="11"/>
      <c r="Z820" s="12" t="s">
        <v>47</v>
      </c>
      <c r="AA820" s="11"/>
      <c r="AB820" s="14" t="s">
        <v>46</v>
      </c>
      <c r="AC820" s="13"/>
      <c r="AD820" s="12" t="s">
        <v>45</v>
      </c>
      <c r="AE820" s="11"/>
      <c r="AF820" s="10"/>
      <c r="AG820" s="11"/>
      <c r="AH820" s="10"/>
      <c r="AI820" s="9"/>
      <c r="AJ820" s="247"/>
      <c r="AK820" s="247"/>
      <c r="AL820" s="8"/>
      <c r="AM820" s="7"/>
      <c r="AN820" s="7"/>
      <c r="AO820" s="240"/>
      <c r="AP820" s="231"/>
      <c r="AQ820" s="234"/>
      <c r="AR820" s="237"/>
      <c r="AS820" s="231"/>
      <c r="AT820" s="234"/>
      <c r="AU820" s="237"/>
      <c r="AV820" s="231"/>
      <c r="AW820" s="234"/>
      <c r="AX820" s="237"/>
      <c r="AY820" s="231"/>
      <c r="AZ820" s="234"/>
      <c r="BA820" s="237"/>
      <c r="BB820" s="231"/>
      <c r="BC820" s="234"/>
      <c r="BD820" s="299"/>
      <c r="BE820" s="302"/>
      <c r="BF820" s="302"/>
      <c r="BG820" s="305"/>
    </row>
    <row r="821" spans="2:60" ht="85.9" hidden="1" customHeight="1" thickBot="1">
      <c r="B821" s="94" t="s">
        <v>119</v>
      </c>
      <c r="C821" s="83" t="s">
        <v>118</v>
      </c>
      <c r="D821" s="88" t="s">
        <v>117</v>
      </c>
      <c r="E821" s="93" t="s">
        <v>116</v>
      </c>
      <c r="F821" s="92"/>
      <c r="G821" s="91"/>
      <c r="H821" s="90" t="s">
        <v>115</v>
      </c>
      <c r="I821" s="88" t="s">
        <v>43</v>
      </c>
      <c r="J821" s="88" t="s">
        <v>114</v>
      </c>
      <c r="K821" s="88" t="s">
        <v>44</v>
      </c>
      <c r="L821" s="227" t="s">
        <v>113</v>
      </c>
      <c r="M821" s="270"/>
      <c r="N821" s="227" t="s">
        <v>112</v>
      </c>
      <c r="O821" s="270"/>
      <c r="P821" s="227" t="s">
        <v>112</v>
      </c>
      <c r="Q821" s="228"/>
      <c r="R821" s="227" t="s">
        <v>112</v>
      </c>
      <c r="S821" s="228"/>
      <c r="T821" s="227" t="s">
        <v>112</v>
      </c>
      <c r="U821" s="228"/>
      <c r="V821" s="227" t="s">
        <v>112</v>
      </c>
      <c r="W821" s="228"/>
      <c r="X821" s="227" t="s">
        <v>112</v>
      </c>
      <c r="Y821" s="228"/>
      <c r="Z821" s="227" t="s">
        <v>112</v>
      </c>
      <c r="AA821" s="228"/>
      <c r="AB821" s="227" t="s">
        <v>112</v>
      </c>
      <c r="AC821" s="228"/>
      <c r="AD821" s="227" t="s">
        <v>112</v>
      </c>
      <c r="AE821" s="228"/>
      <c r="AF821" s="244" t="s">
        <v>111</v>
      </c>
      <c r="AG821" s="228"/>
      <c r="AH821" s="90" t="s">
        <v>110</v>
      </c>
      <c r="AI821" s="89" t="s">
        <v>109</v>
      </c>
      <c r="AJ821" s="88" t="s">
        <v>108</v>
      </c>
      <c r="AK821" s="88" t="s">
        <v>107</v>
      </c>
      <c r="AL821" s="87" t="s">
        <v>106</v>
      </c>
      <c r="AM821" s="86"/>
      <c r="AN821" s="86"/>
      <c r="AO821" s="84" t="s">
        <v>105</v>
      </c>
      <c r="AP821" s="83" t="s">
        <v>104</v>
      </c>
      <c r="AQ821" s="82" t="s">
        <v>103</v>
      </c>
      <c r="AR821" s="84" t="s">
        <v>102</v>
      </c>
      <c r="AS821" s="83" t="s">
        <v>101</v>
      </c>
      <c r="AT821" s="82" t="s">
        <v>100</v>
      </c>
      <c r="AU821" s="84" t="s">
        <v>99</v>
      </c>
      <c r="AV821" s="83" t="s">
        <v>98</v>
      </c>
      <c r="AW821" s="85" t="s">
        <v>97</v>
      </c>
      <c r="AX821" s="84" t="s">
        <v>96</v>
      </c>
      <c r="AY821" s="83" t="s">
        <v>95</v>
      </c>
      <c r="AZ821" s="82" t="s">
        <v>94</v>
      </c>
      <c r="BA821" s="84" t="s">
        <v>93</v>
      </c>
      <c r="BB821" s="83" t="s">
        <v>92</v>
      </c>
      <c r="BC821" s="82" t="s">
        <v>91</v>
      </c>
      <c r="BD821" s="81" t="s">
        <v>90</v>
      </c>
      <c r="BE821" s="80" t="s">
        <v>89</v>
      </c>
      <c r="BF821" s="80" t="s">
        <v>88</v>
      </c>
      <c r="BG821" s="79" t="s">
        <v>87</v>
      </c>
    </row>
    <row r="822" spans="2:60" ht="48" hidden="1" thickBot="1">
      <c r="B822" s="78" t="s">
        <v>124</v>
      </c>
      <c r="C822" s="77"/>
      <c r="D822" s="76"/>
      <c r="E822" s="267"/>
      <c r="F822" s="268"/>
      <c r="G822" s="269"/>
      <c r="H822" s="75" t="s">
        <v>85</v>
      </c>
      <c r="I822" s="74"/>
      <c r="J822" s="74"/>
      <c r="K822" s="73"/>
      <c r="L822" s="72"/>
      <c r="M822" s="68"/>
      <c r="N822" s="72"/>
      <c r="O822" s="68"/>
      <c r="P822" s="72"/>
      <c r="Q822" s="68"/>
      <c r="R822" s="72"/>
      <c r="S822" s="68"/>
      <c r="T822" s="72"/>
      <c r="U822" s="68"/>
      <c r="V822" s="72"/>
      <c r="W822" s="68"/>
      <c r="X822" s="72"/>
      <c r="Y822" s="68"/>
      <c r="Z822" s="72"/>
      <c r="AA822" s="71"/>
      <c r="AB822" s="70"/>
      <c r="AC822" s="70"/>
      <c r="AD822" s="70"/>
      <c r="AE822" s="70"/>
      <c r="AF822" s="69" t="s">
        <v>84</v>
      </c>
      <c r="AG822" s="68"/>
      <c r="AH822" s="68"/>
      <c r="AI822" s="68"/>
      <c r="AJ822" s="67"/>
      <c r="AK822" s="67"/>
      <c r="AL822" s="66"/>
      <c r="AM822" s="65"/>
      <c r="AN822" s="65"/>
      <c r="AO822" s="64">
        <f t="shared" ref="AO822:BG822" si="58">SUM(AO823:AO834)</f>
        <v>0</v>
      </c>
      <c r="AP822" s="63">
        <f t="shared" si="58"/>
        <v>0</v>
      </c>
      <c r="AQ822" s="62">
        <f t="shared" si="58"/>
        <v>0</v>
      </c>
      <c r="AR822" s="64">
        <f t="shared" si="58"/>
        <v>0</v>
      </c>
      <c r="AS822" s="63">
        <f t="shared" si="58"/>
        <v>0</v>
      </c>
      <c r="AT822" s="62">
        <f t="shared" si="58"/>
        <v>0</v>
      </c>
      <c r="AU822" s="64">
        <f t="shared" si="58"/>
        <v>0</v>
      </c>
      <c r="AV822" s="63">
        <f t="shared" si="58"/>
        <v>0</v>
      </c>
      <c r="AW822" s="62">
        <f t="shared" si="58"/>
        <v>0</v>
      </c>
      <c r="AX822" s="64">
        <f t="shared" si="58"/>
        <v>0</v>
      </c>
      <c r="AY822" s="63">
        <f t="shared" si="58"/>
        <v>0</v>
      </c>
      <c r="AZ822" s="62">
        <f t="shared" si="58"/>
        <v>0</v>
      </c>
      <c r="BA822" s="64">
        <f t="shared" si="58"/>
        <v>0</v>
      </c>
      <c r="BB822" s="63">
        <f t="shared" si="58"/>
        <v>0</v>
      </c>
      <c r="BC822" s="62">
        <f t="shared" si="58"/>
        <v>0</v>
      </c>
      <c r="BD822" s="61">
        <f t="shared" si="58"/>
        <v>0</v>
      </c>
      <c r="BE822" s="60">
        <f t="shared" si="58"/>
        <v>0</v>
      </c>
      <c r="BF822" s="60">
        <f t="shared" si="58"/>
        <v>0</v>
      </c>
      <c r="BG822" s="59">
        <f t="shared" si="58"/>
        <v>0</v>
      </c>
      <c r="BH822" s="58" t="s">
        <v>83</v>
      </c>
    </row>
    <row r="823" spans="2:60" ht="28.15" hidden="1" customHeight="1">
      <c r="B823" s="29"/>
      <c r="C823" s="263">
        <v>1</v>
      </c>
      <c r="D823" s="47"/>
      <c r="E823" s="46"/>
      <c r="F823" s="46"/>
      <c r="G823" s="45"/>
      <c r="H823" s="255"/>
      <c r="I823" s="259"/>
      <c r="J823" s="259"/>
      <c r="K823" s="259"/>
      <c r="L823" s="42" t="s">
        <v>82</v>
      </c>
      <c r="M823" s="41"/>
      <c r="N823" s="42" t="s">
        <v>81</v>
      </c>
      <c r="O823" s="41"/>
      <c r="P823" s="42" t="s">
        <v>80</v>
      </c>
      <c r="Q823" s="41"/>
      <c r="R823" s="42" t="s">
        <v>79</v>
      </c>
      <c r="S823" s="41"/>
      <c r="T823" s="42" t="s">
        <v>78</v>
      </c>
      <c r="U823" s="41"/>
      <c r="V823" s="42" t="s">
        <v>77</v>
      </c>
      <c r="W823" s="41"/>
      <c r="X823" s="42" t="s">
        <v>76</v>
      </c>
      <c r="Y823" s="41"/>
      <c r="Z823" s="42" t="s">
        <v>75</v>
      </c>
      <c r="AA823" s="41"/>
      <c r="AB823" s="44" t="s">
        <v>74</v>
      </c>
      <c r="AC823" s="43"/>
      <c r="AD823" s="42" t="s">
        <v>73</v>
      </c>
      <c r="AE823" s="41"/>
      <c r="AF823" s="40"/>
      <c r="AG823" s="41"/>
      <c r="AH823" s="40"/>
      <c r="AI823" s="39"/>
      <c r="AJ823" s="245"/>
      <c r="AK823" s="245"/>
      <c r="AL823" s="38"/>
      <c r="AM823" s="7"/>
      <c r="AN823" s="7"/>
      <c r="AO823" s="238">
        <f>SUMPRODUCT(LEN($M823:$AE826)-LEN(SUBSTITUTE($M823:$AE826,"A", "")))</f>
        <v>0</v>
      </c>
      <c r="AP823" s="229">
        <f>SUMPRODUCT(LEN($AH823:$AH826)-LEN(SUBSTITUTE($AH823:$AH826,"A", "")))</f>
        <v>0</v>
      </c>
      <c r="AQ823" s="232">
        <f>SUMPRODUCT(LEN($AG823:$AG826)-LEN(SUBSTITUTE($AG823:$AG826,"A", "")))</f>
        <v>0</v>
      </c>
      <c r="AR823" s="235">
        <f>SUMPRODUCT(LEN($M823:$AE826)-LEN(SUBSTITUTE($M823:$AE826,"S", "")))</f>
        <v>0</v>
      </c>
      <c r="AS823" s="229">
        <f>SUMPRODUCT(LEN($AH823:$AH826)-LEN(SUBSTITUTE($AH823:$AH826,"S", "")))</f>
        <v>0</v>
      </c>
      <c r="AT823" s="232">
        <f>SUMPRODUCT(LEN($AG823:$AG826)-LEN(SUBSTITUTE($AG823:$AG826,"S", "")))</f>
        <v>0</v>
      </c>
      <c r="AU823" s="235">
        <f>SUMPRODUCT(LEN($M823:$AE826)-LEN(SUBSTITUTE($M823:$AE826,"F", "")))</f>
        <v>0</v>
      </c>
      <c r="AV823" s="229">
        <f>SUMPRODUCT(LEN($AH823:$AH826)-LEN(SUBSTITUTE($AH823:$AH826,"F", "")))</f>
        <v>0</v>
      </c>
      <c r="AW823" s="232">
        <f>SUMPRODUCT(LEN($AG823:$AG826)-LEN(SUBSTITUTE($AG823:$AG826,"F", "")))</f>
        <v>0</v>
      </c>
      <c r="AX823" s="235">
        <f>SUMPRODUCT(LEN($M823:$AE826)-LEN(SUBSTITUTE($M823:$AE826,"G", "")))</f>
        <v>0</v>
      </c>
      <c r="AY823" s="229">
        <f>SUMPRODUCT(LEN($AH823:$AH826)-LEN(SUBSTITUTE($AH823:$AH826,"G", "")))</f>
        <v>0</v>
      </c>
      <c r="AZ823" s="232">
        <f>SUMPRODUCT(LEN($AG823:$AG826)-LEN(SUBSTITUTE($AG823:$AG826,"G", "")))</f>
        <v>0</v>
      </c>
      <c r="BA823" s="235">
        <f>SUMPRODUCT(LEN($M823:$AE826)-LEN(SUBSTITUTE($M823:$AE826,"M", "")))</f>
        <v>0</v>
      </c>
      <c r="BB823" s="229">
        <f>SUMPRODUCT(LEN($AH823:$AH826)-LEN(SUBSTITUTE($AH823:$AH826,"M", "")))</f>
        <v>0</v>
      </c>
      <c r="BC823" s="232">
        <f>SUMPRODUCT(LEN($AG823:$AG826)-LEN(SUBSTITUTE($AG823:$AG826,"M", "")))</f>
        <v>0</v>
      </c>
      <c r="BD823" s="297">
        <f>SUMPRODUCT(LEN($AI823:$AI826)-LEN(SUBSTITUTE($AI823:$AI826,"S", "")))</f>
        <v>0</v>
      </c>
      <c r="BE823" s="300">
        <f>SUMPRODUCT(LEN($AI823:$AI826)-LEN(SUBSTITUTE($AI823:$AI826,"F", "")))</f>
        <v>0</v>
      </c>
      <c r="BF823" s="300">
        <f>SUMPRODUCT(LEN($AI823:$AI826)-LEN(SUBSTITUTE($AI823:$AI826,"G", "")))</f>
        <v>0</v>
      </c>
      <c r="BG823" s="303">
        <f>SUMPRODUCT(LEN($AI823:$AI826)-LEN(SUBSTITUTE($AI823:$AI826,"M", "")))</f>
        <v>0</v>
      </c>
    </row>
    <row r="824" spans="2:60" ht="28.15" hidden="1" customHeight="1" thickBot="1">
      <c r="B824" s="29"/>
      <c r="C824" s="264"/>
      <c r="D824" s="37"/>
      <c r="E824" s="36"/>
      <c r="F824" s="36"/>
      <c r="G824" s="35"/>
      <c r="H824" s="256"/>
      <c r="I824" s="260"/>
      <c r="J824" s="260"/>
      <c r="K824" s="260"/>
      <c r="L824" s="32" t="s">
        <v>72</v>
      </c>
      <c r="M824" s="31"/>
      <c r="N824" s="32" t="s">
        <v>71</v>
      </c>
      <c r="O824" s="31"/>
      <c r="P824" s="32" t="s">
        <v>70</v>
      </c>
      <c r="Q824" s="31"/>
      <c r="R824" s="32" t="s">
        <v>69</v>
      </c>
      <c r="S824" s="31"/>
      <c r="T824" s="32" t="s">
        <v>68</v>
      </c>
      <c r="U824" s="31"/>
      <c r="V824" s="32" t="s">
        <v>67</v>
      </c>
      <c r="W824" s="31"/>
      <c r="X824" s="32" t="s">
        <v>66</v>
      </c>
      <c r="Y824" s="31"/>
      <c r="Z824" s="32" t="s">
        <v>65</v>
      </c>
      <c r="AA824" s="31"/>
      <c r="AB824" s="34" t="s">
        <v>64</v>
      </c>
      <c r="AC824" s="33"/>
      <c r="AD824" s="32" t="s">
        <v>63</v>
      </c>
      <c r="AE824" s="31"/>
      <c r="AF824" s="30"/>
      <c r="AG824" s="31"/>
      <c r="AH824" s="30"/>
      <c r="AI824" s="20"/>
      <c r="AJ824" s="246"/>
      <c r="AK824" s="246"/>
      <c r="AL824" s="19"/>
      <c r="AM824" s="7"/>
      <c r="AN824" s="7"/>
      <c r="AO824" s="239"/>
      <c r="AP824" s="230"/>
      <c r="AQ824" s="233"/>
      <c r="AR824" s="236"/>
      <c r="AS824" s="230"/>
      <c r="AT824" s="233"/>
      <c r="AU824" s="236"/>
      <c r="AV824" s="230"/>
      <c r="AW824" s="233"/>
      <c r="AX824" s="236"/>
      <c r="AY824" s="230"/>
      <c r="AZ824" s="233"/>
      <c r="BA824" s="236"/>
      <c r="BB824" s="230"/>
      <c r="BC824" s="233"/>
      <c r="BD824" s="298"/>
      <c r="BE824" s="301"/>
      <c r="BF824" s="301"/>
      <c r="BG824" s="304"/>
    </row>
    <row r="825" spans="2:60" ht="28.15" hidden="1" customHeight="1">
      <c r="B825" s="29"/>
      <c r="C825" s="265"/>
      <c r="D825" s="28"/>
      <c r="E825" s="27"/>
      <c r="F825" s="27"/>
      <c r="G825" s="26"/>
      <c r="H825" s="257"/>
      <c r="I825" s="261"/>
      <c r="J825" s="261"/>
      <c r="K825" s="261"/>
      <c r="L825" s="23" t="s">
        <v>62</v>
      </c>
      <c r="M825" s="22"/>
      <c r="N825" s="23" t="s">
        <v>61</v>
      </c>
      <c r="O825" s="22"/>
      <c r="P825" s="23" t="s">
        <v>60</v>
      </c>
      <c r="Q825" s="22"/>
      <c r="R825" s="23" t="s">
        <v>59</v>
      </c>
      <c r="S825" s="22"/>
      <c r="T825" s="23" t="s">
        <v>58</v>
      </c>
      <c r="U825" s="22"/>
      <c r="V825" s="23" t="s">
        <v>57</v>
      </c>
      <c r="W825" s="22"/>
      <c r="X825" s="23" t="s">
        <v>56</v>
      </c>
      <c r="Y825" s="22"/>
      <c r="Z825" s="23" t="s">
        <v>55</v>
      </c>
      <c r="AA825" s="22"/>
      <c r="AB825" s="25" t="s">
        <v>54</v>
      </c>
      <c r="AC825" s="24"/>
      <c r="AD825" s="23">
        <v>39</v>
      </c>
      <c r="AE825" s="22"/>
      <c r="AF825" s="21"/>
      <c r="AG825" s="22"/>
      <c r="AH825" s="21"/>
      <c r="AI825" s="20"/>
      <c r="AJ825" s="246"/>
      <c r="AK825" s="246"/>
      <c r="AL825" s="19"/>
      <c r="AM825" s="7"/>
      <c r="AN825" s="7"/>
      <c r="AO825" s="239"/>
      <c r="AP825" s="230"/>
      <c r="AQ825" s="233"/>
      <c r="AR825" s="236"/>
      <c r="AS825" s="230"/>
      <c r="AT825" s="233"/>
      <c r="AU825" s="236"/>
      <c r="AV825" s="230"/>
      <c r="AW825" s="233"/>
      <c r="AX825" s="236"/>
      <c r="AY825" s="230"/>
      <c r="AZ825" s="233"/>
      <c r="BA825" s="236"/>
      <c r="BB825" s="230"/>
      <c r="BC825" s="233"/>
      <c r="BD825" s="298"/>
      <c r="BE825" s="301"/>
      <c r="BF825" s="301"/>
      <c r="BG825" s="304"/>
    </row>
    <row r="826" spans="2:60" ht="28.15" hidden="1" customHeight="1" thickBot="1">
      <c r="B826" s="29"/>
      <c r="C826" s="266"/>
      <c r="D826" s="57"/>
      <c r="E826" s="56"/>
      <c r="F826" s="56"/>
      <c r="G826" s="55"/>
      <c r="H826" s="258"/>
      <c r="I826" s="262"/>
      <c r="J826" s="262"/>
      <c r="K826" s="262"/>
      <c r="L826" s="52" t="s">
        <v>53</v>
      </c>
      <c r="M826" s="51"/>
      <c r="N826" s="52" t="s">
        <v>52</v>
      </c>
      <c r="O826" s="51"/>
      <c r="P826" s="52" t="s">
        <v>51</v>
      </c>
      <c r="Q826" s="51"/>
      <c r="R826" s="52" t="s">
        <v>50</v>
      </c>
      <c r="S826" s="51"/>
      <c r="T826" s="52">
        <v>20</v>
      </c>
      <c r="U826" s="51"/>
      <c r="V826" s="52" t="s">
        <v>49</v>
      </c>
      <c r="W826" s="51"/>
      <c r="X826" s="52" t="s">
        <v>48</v>
      </c>
      <c r="Y826" s="51"/>
      <c r="Z826" s="52" t="s">
        <v>47</v>
      </c>
      <c r="AA826" s="51"/>
      <c r="AB826" s="54" t="s">
        <v>46</v>
      </c>
      <c r="AC826" s="53"/>
      <c r="AD826" s="52" t="s">
        <v>45</v>
      </c>
      <c r="AE826" s="51"/>
      <c r="AF826" s="50"/>
      <c r="AG826" s="51"/>
      <c r="AH826" s="50"/>
      <c r="AI826" s="49"/>
      <c r="AJ826" s="248"/>
      <c r="AK826" s="248"/>
      <c r="AL826" s="48"/>
      <c r="AM826" s="7"/>
      <c r="AN826" s="7"/>
      <c r="AO826" s="240"/>
      <c r="AP826" s="231"/>
      <c r="AQ826" s="234"/>
      <c r="AR826" s="237"/>
      <c r="AS826" s="231"/>
      <c r="AT826" s="234"/>
      <c r="AU826" s="237"/>
      <c r="AV826" s="231"/>
      <c r="AW826" s="234"/>
      <c r="AX826" s="237"/>
      <c r="AY826" s="231"/>
      <c r="AZ826" s="234"/>
      <c r="BA826" s="237"/>
      <c r="BB826" s="231"/>
      <c r="BC826" s="234"/>
      <c r="BD826" s="299"/>
      <c r="BE826" s="302"/>
      <c r="BF826" s="302"/>
      <c r="BG826" s="305"/>
    </row>
    <row r="827" spans="2:60" ht="28.15" hidden="1" customHeight="1">
      <c r="B827" s="29"/>
      <c r="C827" s="263">
        <v>2</v>
      </c>
      <c r="D827" s="47"/>
      <c r="E827" s="46"/>
      <c r="F827" s="46"/>
      <c r="G827" s="45"/>
      <c r="H827" s="255"/>
      <c r="I827" s="259"/>
      <c r="J827" s="259"/>
      <c r="K827" s="259"/>
      <c r="L827" s="42" t="s">
        <v>82</v>
      </c>
      <c r="M827" s="41"/>
      <c r="N827" s="42" t="s">
        <v>81</v>
      </c>
      <c r="O827" s="41"/>
      <c r="P827" s="42" t="s">
        <v>80</v>
      </c>
      <c r="Q827" s="41"/>
      <c r="R827" s="42" t="s">
        <v>79</v>
      </c>
      <c r="S827" s="41"/>
      <c r="T827" s="42" t="s">
        <v>78</v>
      </c>
      <c r="U827" s="41"/>
      <c r="V827" s="42" t="s">
        <v>77</v>
      </c>
      <c r="W827" s="41"/>
      <c r="X827" s="42" t="s">
        <v>76</v>
      </c>
      <c r="Y827" s="41"/>
      <c r="Z827" s="42" t="s">
        <v>75</v>
      </c>
      <c r="AA827" s="41"/>
      <c r="AB827" s="44" t="s">
        <v>74</v>
      </c>
      <c r="AC827" s="43"/>
      <c r="AD827" s="42" t="s">
        <v>73</v>
      </c>
      <c r="AE827" s="41"/>
      <c r="AF827" s="40"/>
      <c r="AG827" s="41"/>
      <c r="AH827" s="40"/>
      <c r="AI827" s="39"/>
      <c r="AJ827" s="249"/>
      <c r="AK827" s="252"/>
      <c r="AL827" s="38"/>
      <c r="AM827" s="7"/>
      <c r="AN827" s="7"/>
      <c r="AO827" s="238">
        <f>SUMPRODUCT(LEN($M827:$AE830)-LEN(SUBSTITUTE($M827:$AE830,"A", "")))</f>
        <v>0</v>
      </c>
      <c r="AP827" s="229">
        <f>SUMPRODUCT(LEN($AH827:$AH830)-LEN(SUBSTITUTE($AH827:$AH830,"A", "")))</f>
        <v>0</v>
      </c>
      <c r="AQ827" s="232">
        <f>SUMPRODUCT(LEN($AG827:$AG830)-LEN(SUBSTITUTE($AG827:$AG830,"A", "")))</f>
        <v>0</v>
      </c>
      <c r="AR827" s="235">
        <f>SUMPRODUCT(LEN($M827:$AE830)-LEN(SUBSTITUTE($M827:$AE830,"S", "")))</f>
        <v>0</v>
      </c>
      <c r="AS827" s="229">
        <f>SUMPRODUCT(LEN($AH827:$AH830)-LEN(SUBSTITUTE($AH827:$AH830,"S", "")))</f>
        <v>0</v>
      </c>
      <c r="AT827" s="232">
        <f>SUMPRODUCT(LEN($AG827:$AG830)-LEN(SUBSTITUTE($AG827:$AG830,"S", "")))</f>
        <v>0</v>
      </c>
      <c r="AU827" s="235">
        <f>SUMPRODUCT(LEN($M827:$AE830)-LEN(SUBSTITUTE($M827:$AE830,"F", "")))</f>
        <v>0</v>
      </c>
      <c r="AV827" s="229">
        <f>SUMPRODUCT(LEN($AH827:$AH830)-LEN(SUBSTITUTE($AH827:$AH830,"F", "")))</f>
        <v>0</v>
      </c>
      <c r="AW827" s="232">
        <f>SUMPRODUCT(LEN($AG827:$AG830)-LEN(SUBSTITUTE($AG827:$AG830,"F", "")))</f>
        <v>0</v>
      </c>
      <c r="AX827" s="235">
        <f>SUMPRODUCT(LEN($M827:$AE830)-LEN(SUBSTITUTE($M827:$AE830,"G", "")))</f>
        <v>0</v>
      </c>
      <c r="AY827" s="229">
        <f>SUMPRODUCT(LEN($AH827:$AH830)-LEN(SUBSTITUTE($AH827:$AH830,"G", "")))</f>
        <v>0</v>
      </c>
      <c r="AZ827" s="232">
        <f>SUMPRODUCT(LEN($AG827:$AG830)-LEN(SUBSTITUTE($AG827:$AG830,"G", "")))</f>
        <v>0</v>
      </c>
      <c r="BA827" s="235">
        <f>SUMPRODUCT(LEN($M827:$AE830)-LEN(SUBSTITUTE($M827:$AE830,"M", "")))</f>
        <v>0</v>
      </c>
      <c r="BB827" s="229">
        <f>SUMPRODUCT(LEN($AH827:$AH830)-LEN(SUBSTITUTE($AH827:$AH830,"M", "")))</f>
        <v>0</v>
      </c>
      <c r="BC827" s="232">
        <f>SUMPRODUCT(LEN($AG827:$AG830)-LEN(SUBSTITUTE($AG827:$AG830,"M", "")))</f>
        <v>0</v>
      </c>
      <c r="BD827" s="297">
        <f>SUMPRODUCT(LEN($AI827:$AI830)-LEN(SUBSTITUTE($AI827:$AI830,"S", "")))</f>
        <v>0</v>
      </c>
      <c r="BE827" s="300">
        <f>SUMPRODUCT(LEN($AI827:$AI830)-LEN(SUBSTITUTE($AI827:$AI830,"F", "")))</f>
        <v>0</v>
      </c>
      <c r="BF827" s="300">
        <f>SUMPRODUCT(LEN($AI827:$AI830)-LEN(SUBSTITUTE($AI827:$AI830,"G", "")))</f>
        <v>0</v>
      </c>
      <c r="BG827" s="303">
        <f>SUMPRODUCT(LEN($AI827:$AI830)-LEN(SUBSTITUTE($AI827:$AI830,"M", "")))</f>
        <v>0</v>
      </c>
    </row>
    <row r="828" spans="2:60" ht="28.15" hidden="1" customHeight="1" thickBot="1">
      <c r="B828" s="29"/>
      <c r="C828" s="264"/>
      <c r="D828" s="37"/>
      <c r="E828" s="36"/>
      <c r="F828" s="36"/>
      <c r="G828" s="35"/>
      <c r="H828" s="256"/>
      <c r="I828" s="260"/>
      <c r="J828" s="260"/>
      <c r="K828" s="260"/>
      <c r="L828" s="32" t="s">
        <v>72</v>
      </c>
      <c r="M828" s="31"/>
      <c r="N828" s="32" t="s">
        <v>71</v>
      </c>
      <c r="O828" s="31"/>
      <c r="P828" s="32" t="s">
        <v>70</v>
      </c>
      <c r="Q828" s="31"/>
      <c r="R828" s="32" t="s">
        <v>69</v>
      </c>
      <c r="S828" s="31"/>
      <c r="T828" s="32" t="s">
        <v>68</v>
      </c>
      <c r="U828" s="31"/>
      <c r="V828" s="32" t="s">
        <v>67</v>
      </c>
      <c r="W828" s="31"/>
      <c r="X828" s="32" t="s">
        <v>66</v>
      </c>
      <c r="Y828" s="31"/>
      <c r="Z828" s="32" t="s">
        <v>65</v>
      </c>
      <c r="AA828" s="31"/>
      <c r="AB828" s="34" t="s">
        <v>64</v>
      </c>
      <c r="AC828" s="33"/>
      <c r="AD828" s="32" t="s">
        <v>63</v>
      </c>
      <c r="AE828" s="31"/>
      <c r="AF828" s="30"/>
      <c r="AG828" s="31"/>
      <c r="AH828" s="30"/>
      <c r="AI828" s="20"/>
      <c r="AJ828" s="250"/>
      <c r="AK828" s="253"/>
      <c r="AL828" s="19"/>
      <c r="AM828" s="7"/>
      <c r="AN828" s="7"/>
      <c r="AO828" s="239"/>
      <c r="AP828" s="230"/>
      <c r="AQ828" s="233"/>
      <c r="AR828" s="236"/>
      <c r="AS828" s="230"/>
      <c r="AT828" s="233"/>
      <c r="AU828" s="236"/>
      <c r="AV828" s="230"/>
      <c r="AW828" s="233"/>
      <c r="AX828" s="236"/>
      <c r="AY828" s="230"/>
      <c r="AZ828" s="233"/>
      <c r="BA828" s="236"/>
      <c r="BB828" s="230"/>
      <c r="BC828" s="233"/>
      <c r="BD828" s="298"/>
      <c r="BE828" s="301"/>
      <c r="BF828" s="301"/>
      <c r="BG828" s="304"/>
    </row>
    <row r="829" spans="2:60" ht="28.15" hidden="1" customHeight="1">
      <c r="B829" s="29"/>
      <c r="C829" s="265"/>
      <c r="D829" s="28"/>
      <c r="E829" s="27"/>
      <c r="F829" s="27"/>
      <c r="G829" s="26"/>
      <c r="H829" s="257"/>
      <c r="I829" s="261"/>
      <c r="J829" s="261"/>
      <c r="K829" s="261"/>
      <c r="L829" s="23" t="s">
        <v>62</v>
      </c>
      <c r="M829" s="22"/>
      <c r="N829" s="23" t="s">
        <v>61</v>
      </c>
      <c r="O829" s="22"/>
      <c r="P829" s="23" t="s">
        <v>60</v>
      </c>
      <c r="Q829" s="22"/>
      <c r="R829" s="23" t="s">
        <v>59</v>
      </c>
      <c r="S829" s="22"/>
      <c r="T829" s="23" t="s">
        <v>58</v>
      </c>
      <c r="U829" s="22"/>
      <c r="V829" s="23" t="s">
        <v>57</v>
      </c>
      <c r="W829" s="22"/>
      <c r="X829" s="23" t="s">
        <v>56</v>
      </c>
      <c r="Y829" s="22"/>
      <c r="Z829" s="23" t="s">
        <v>55</v>
      </c>
      <c r="AA829" s="22"/>
      <c r="AB829" s="25" t="s">
        <v>54</v>
      </c>
      <c r="AC829" s="24"/>
      <c r="AD829" s="23">
        <v>39</v>
      </c>
      <c r="AE829" s="22"/>
      <c r="AF829" s="21"/>
      <c r="AG829" s="22"/>
      <c r="AH829" s="21"/>
      <c r="AI829" s="20"/>
      <c r="AJ829" s="250"/>
      <c r="AK829" s="253"/>
      <c r="AL829" s="19"/>
      <c r="AM829" s="7"/>
      <c r="AN829" s="7"/>
      <c r="AO829" s="239"/>
      <c r="AP829" s="230"/>
      <c r="AQ829" s="233"/>
      <c r="AR829" s="236"/>
      <c r="AS829" s="230"/>
      <c r="AT829" s="233"/>
      <c r="AU829" s="236"/>
      <c r="AV829" s="230"/>
      <c r="AW829" s="233"/>
      <c r="AX829" s="236"/>
      <c r="AY829" s="230"/>
      <c r="AZ829" s="233"/>
      <c r="BA829" s="236"/>
      <c r="BB829" s="230"/>
      <c r="BC829" s="233"/>
      <c r="BD829" s="298"/>
      <c r="BE829" s="301"/>
      <c r="BF829" s="301"/>
      <c r="BG829" s="304"/>
    </row>
    <row r="830" spans="2:60" ht="28.15" hidden="1" customHeight="1" thickBot="1">
      <c r="B830" s="29"/>
      <c r="C830" s="266"/>
      <c r="D830" s="57"/>
      <c r="E830" s="56"/>
      <c r="F830" s="56"/>
      <c r="G830" s="55"/>
      <c r="H830" s="258"/>
      <c r="I830" s="262"/>
      <c r="J830" s="262"/>
      <c r="K830" s="262"/>
      <c r="L830" s="52" t="s">
        <v>53</v>
      </c>
      <c r="M830" s="51"/>
      <c r="N830" s="52" t="s">
        <v>52</v>
      </c>
      <c r="O830" s="51"/>
      <c r="P830" s="52" t="s">
        <v>51</v>
      </c>
      <c r="Q830" s="51"/>
      <c r="R830" s="52" t="s">
        <v>50</v>
      </c>
      <c r="S830" s="51"/>
      <c r="T830" s="52">
        <v>20</v>
      </c>
      <c r="U830" s="51"/>
      <c r="V830" s="52" t="s">
        <v>49</v>
      </c>
      <c r="W830" s="51"/>
      <c r="X830" s="52" t="s">
        <v>48</v>
      </c>
      <c r="Y830" s="51"/>
      <c r="Z830" s="52" t="s">
        <v>47</v>
      </c>
      <c r="AA830" s="51"/>
      <c r="AB830" s="54" t="s">
        <v>46</v>
      </c>
      <c r="AC830" s="53"/>
      <c r="AD830" s="52" t="s">
        <v>45</v>
      </c>
      <c r="AE830" s="51"/>
      <c r="AF830" s="50"/>
      <c r="AG830" s="51"/>
      <c r="AH830" s="50"/>
      <c r="AI830" s="49"/>
      <c r="AJ830" s="251"/>
      <c r="AK830" s="254"/>
      <c r="AL830" s="48"/>
      <c r="AM830" s="7"/>
      <c r="AN830" s="7"/>
      <c r="AO830" s="240"/>
      <c r="AP830" s="231"/>
      <c r="AQ830" s="234"/>
      <c r="AR830" s="237"/>
      <c r="AS830" s="231"/>
      <c r="AT830" s="234"/>
      <c r="AU830" s="237"/>
      <c r="AV830" s="231"/>
      <c r="AW830" s="234"/>
      <c r="AX830" s="237"/>
      <c r="AY830" s="231"/>
      <c r="AZ830" s="234"/>
      <c r="BA830" s="237"/>
      <c r="BB830" s="231"/>
      <c r="BC830" s="234"/>
      <c r="BD830" s="299"/>
      <c r="BE830" s="302"/>
      <c r="BF830" s="302"/>
      <c r="BG830" s="305"/>
    </row>
    <row r="831" spans="2:60" ht="28.15" hidden="1" customHeight="1">
      <c r="B831" s="29"/>
      <c r="C831" s="263">
        <v>3</v>
      </c>
      <c r="D831" s="47"/>
      <c r="E831" s="46"/>
      <c r="F831" s="46"/>
      <c r="G831" s="45"/>
      <c r="H831" s="255"/>
      <c r="I831" s="259"/>
      <c r="J831" s="259"/>
      <c r="K831" s="259"/>
      <c r="L831" s="42" t="s">
        <v>82</v>
      </c>
      <c r="M831" s="41"/>
      <c r="N831" s="42" t="s">
        <v>81</v>
      </c>
      <c r="O831" s="41"/>
      <c r="P831" s="42" t="s">
        <v>80</v>
      </c>
      <c r="Q831" s="41"/>
      <c r="R831" s="42" t="s">
        <v>79</v>
      </c>
      <c r="S831" s="41"/>
      <c r="T831" s="42" t="s">
        <v>78</v>
      </c>
      <c r="U831" s="41"/>
      <c r="V831" s="42" t="s">
        <v>77</v>
      </c>
      <c r="W831" s="41"/>
      <c r="X831" s="42" t="s">
        <v>76</v>
      </c>
      <c r="Y831" s="41"/>
      <c r="Z831" s="42" t="s">
        <v>75</v>
      </c>
      <c r="AA831" s="41"/>
      <c r="AB831" s="44" t="s">
        <v>74</v>
      </c>
      <c r="AC831" s="43"/>
      <c r="AD831" s="42" t="s">
        <v>73</v>
      </c>
      <c r="AE831" s="41"/>
      <c r="AF831" s="40"/>
      <c r="AG831" s="41"/>
      <c r="AH831" s="40"/>
      <c r="AI831" s="39"/>
      <c r="AJ831" s="245"/>
      <c r="AK831" s="245"/>
      <c r="AL831" s="38"/>
      <c r="AM831" s="7"/>
      <c r="AN831" s="7"/>
      <c r="AO831" s="238">
        <f>SUMPRODUCT(LEN($M831:$AE834)-LEN(SUBSTITUTE($M831:$AE834,"A", "")))</f>
        <v>0</v>
      </c>
      <c r="AP831" s="229">
        <f>SUMPRODUCT(LEN($AH831:$AH834)-LEN(SUBSTITUTE($AH831:$AH834,"A", "")))</f>
        <v>0</v>
      </c>
      <c r="AQ831" s="232">
        <f>SUMPRODUCT(LEN($AG831:$AG834)-LEN(SUBSTITUTE($AG831:$AG834,"A", "")))</f>
        <v>0</v>
      </c>
      <c r="AR831" s="235">
        <f>SUMPRODUCT(LEN($M831:$AE834)-LEN(SUBSTITUTE($M831:$AE834,"S", "")))</f>
        <v>0</v>
      </c>
      <c r="AS831" s="229">
        <f>SUMPRODUCT(LEN($AH831:$AH834)-LEN(SUBSTITUTE($AH831:$AH834,"S", "")))</f>
        <v>0</v>
      </c>
      <c r="AT831" s="232">
        <f>SUMPRODUCT(LEN($AG831:$AG834)-LEN(SUBSTITUTE($AG831:$AG834,"S", "")))</f>
        <v>0</v>
      </c>
      <c r="AU831" s="235">
        <f>SUMPRODUCT(LEN($M831:$AE834)-LEN(SUBSTITUTE($M831:$AE834,"F", "")))</f>
        <v>0</v>
      </c>
      <c r="AV831" s="229">
        <f>SUMPRODUCT(LEN($AH831:$AH834)-LEN(SUBSTITUTE($AH831:$AH834,"F", "")))</f>
        <v>0</v>
      </c>
      <c r="AW831" s="232">
        <f>SUMPRODUCT(LEN($AG831:$AG834)-LEN(SUBSTITUTE($AG831:$AG834,"F", "")))</f>
        <v>0</v>
      </c>
      <c r="AX831" s="235">
        <f>SUMPRODUCT(LEN($M831:$AE834)-LEN(SUBSTITUTE($M831:$AE834,"G", "")))</f>
        <v>0</v>
      </c>
      <c r="AY831" s="229">
        <f>SUMPRODUCT(LEN($AH831:$AH834)-LEN(SUBSTITUTE($AH831:$AH834,"G", "")))</f>
        <v>0</v>
      </c>
      <c r="AZ831" s="232">
        <f>SUMPRODUCT(LEN($AG831:$AG834)-LEN(SUBSTITUTE($AG831:$AG834,"G", "")))</f>
        <v>0</v>
      </c>
      <c r="BA831" s="235">
        <f>SUMPRODUCT(LEN($M831:$AE834)-LEN(SUBSTITUTE($M831:$AE834,"M", "")))</f>
        <v>0</v>
      </c>
      <c r="BB831" s="229">
        <f>SUMPRODUCT(LEN($AH831:$AH834)-LEN(SUBSTITUTE($AH831:$AH834,"M", "")))</f>
        <v>0</v>
      </c>
      <c r="BC831" s="232">
        <f>SUMPRODUCT(LEN($AG831:$AG834)-LEN(SUBSTITUTE($AG831:$AG834,"M", "")))</f>
        <v>0</v>
      </c>
      <c r="BD831" s="297">
        <f>SUMPRODUCT(LEN($AI831:$AI834)-LEN(SUBSTITUTE($AI831:$AI834,"S", "")))</f>
        <v>0</v>
      </c>
      <c r="BE831" s="300">
        <f>SUMPRODUCT(LEN($AI831:$AI834)-LEN(SUBSTITUTE($AI831:$AI834,"F", "")))</f>
        <v>0</v>
      </c>
      <c r="BF831" s="300">
        <f>SUMPRODUCT(LEN($AI831:$AI834)-LEN(SUBSTITUTE($AI831:$AI834,"G", "")))</f>
        <v>0</v>
      </c>
      <c r="BG831" s="303">
        <f>SUMPRODUCT(LEN($AI831:$AI834)-LEN(SUBSTITUTE($AI831:$AI834,"M", "")))</f>
        <v>0</v>
      </c>
    </row>
    <row r="832" spans="2:60" ht="28.15" hidden="1" customHeight="1" thickBot="1">
      <c r="B832" s="29"/>
      <c r="C832" s="264"/>
      <c r="D832" s="37"/>
      <c r="E832" s="36"/>
      <c r="F832" s="36"/>
      <c r="G832" s="35"/>
      <c r="H832" s="256"/>
      <c r="I832" s="260"/>
      <c r="J832" s="260"/>
      <c r="K832" s="260"/>
      <c r="L832" s="32" t="s">
        <v>72</v>
      </c>
      <c r="M832" s="31"/>
      <c r="N832" s="32" t="s">
        <v>71</v>
      </c>
      <c r="O832" s="31"/>
      <c r="P832" s="32" t="s">
        <v>70</v>
      </c>
      <c r="Q832" s="31"/>
      <c r="R832" s="32" t="s">
        <v>69</v>
      </c>
      <c r="S832" s="31"/>
      <c r="T832" s="32" t="s">
        <v>68</v>
      </c>
      <c r="U832" s="31"/>
      <c r="V832" s="32" t="s">
        <v>67</v>
      </c>
      <c r="W832" s="31"/>
      <c r="X832" s="32" t="s">
        <v>66</v>
      </c>
      <c r="Y832" s="31"/>
      <c r="Z832" s="32" t="s">
        <v>65</v>
      </c>
      <c r="AA832" s="31"/>
      <c r="AB832" s="34" t="s">
        <v>64</v>
      </c>
      <c r="AC832" s="33"/>
      <c r="AD832" s="32" t="s">
        <v>63</v>
      </c>
      <c r="AE832" s="31"/>
      <c r="AF832" s="30"/>
      <c r="AG832" s="31"/>
      <c r="AH832" s="30"/>
      <c r="AI832" s="20"/>
      <c r="AJ832" s="246"/>
      <c r="AK832" s="246"/>
      <c r="AL832" s="19"/>
      <c r="AM832" s="7"/>
      <c r="AN832" s="7"/>
      <c r="AO832" s="239"/>
      <c r="AP832" s="230"/>
      <c r="AQ832" s="233"/>
      <c r="AR832" s="236"/>
      <c r="AS832" s="230"/>
      <c r="AT832" s="233"/>
      <c r="AU832" s="236"/>
      <c r="AV832" s="230"/>
      <c r="AW832" s="233"/>
      <c r="AX832" s="236"/>
      <c r="AY832" s="230"/>
      <c r="AZ832" s="233"/>
      <c r="BA832" s="236"/>
      <c r="BB832" s="230"/>
      <c r="BC832" s="233"/>
      <c r="BD832" s="298"/>
      <c r="BE832" s="301"/>
      <c r="BF832" s="301"/>
      <c r="BG832" s="304"/>
    </row>
    <row r="833" spans="2:60" ht="28.15" hidden="1" customHeight="1">
      <c r="B833" s="29"/>
      <c r="C833" s="265"/>
      <c r="D833" s="28"/>
      <c r="E833" s="27"/>
      <c r="F833" s="27"/>
      <c r="G833" s="26"/>
      <c r="H833" s="257"/>
      <c r="I833" s="261"/>
      <c r="J833" s="261"/>
      <c r="K833" s="261"/>
      <c r="L833" s="23" t="s">
        <v>62</v>
      </c>
      <c r="M833" s="22"/>
      <c r="N833" s="23" t="s">
        <v>61</v>
      </c>
      <c r="O833" s="22"/>
      <c r="P833" s="23" t="s">
        <v>60</v>
      </c>
      <c r="Q833" s="22"/>
      <c r="R833" s="23" t="s">
        <v>59</v>
      </c>
      <c r="S833" s="22"/>
      <c r="T833" s="23" t="s">
        <v>58</v>
      </c>
      <c r="U833" s="22"/>
      <c r="V833" s="23" t="s">
        <v>57</v>
      </c>
      <c r="W833" s="22"/>
      <c r="X833" s="23" t="s">
        <v>56</v>
      </c>
      <c r="Y833" s="22"/>
      <c r="Z833" s="23" t="s">
        <v>55</v>
      </c>
      <c r="AA833" s="22"/>
      <c r="AB833" s="25" t="s">
        <v>54</v>
      </c>
      <c r="AC833" s="24"/>
      <c r="AD833" s="23">
        <v>39</v>
      </c>
      <c r="AE833" s="22"/>
      <c r="AF833" s="21"/>
      <c r="AG833" s="22"/>
      <c r="AH833" s="21"/>
      <c r="AI833" s="20"/>
      <c r="AJ833" s="246"/>
      <c r="AK833" s="246"/>
      <c r="AL833" s="19"/>
      <c r="AM833" s="7"/>
      <c r="AN833" s="7"/>
      <c r="AO833" s="239"/>
      <c r="AP833" s="230"/>
      <c r="AQ833" s="233"/>
      <c r="AR833" s="236"/>
      <c r="AS833" s="230"/>
      <c r="AT833" s="233"/>
      <c r="AU833" s="236"/>
      <c r="AV833" s="230"/>
      <c r="AW833" s="233"/>
      <c r="AX833" s="236"/>
      <c r="AY833" s="230"/>
      <c r="AZ833" s="233"/>
      <c r="BA833" s="236"/>
      <c r="BB833" s="230"/>
      <c r="BC833" s="233"/>
      <c r="BD833" s="298"/>
      <c r="BE833" s="301"/>
      <c r="BF833" s="301"/>
      <c r="BG833" s="304"/>
    </row>
    <row r="834" spans="2:60" ht="28.15" hidden="1" customHeight="1" thickBot="1">
      <c r="B834" s="18"/>
      <c r="C834" s="271"/>
      <c r="D834" s="17"/>
      <c r="E834" s="16"/>
      <c r="F834" s="16"/>
      <c r="G834" s="15"/>
      <c r="H834" s="258"/>
      <c r="I834" s="272"/>
      <c r="J834" s="272"/>
      <c r="K834" s="272"/>
      <c r="L834" s="12" t="s">
        <v>53</v>
      </c>
      <c r="M834" s="11"/>
      <c r="N834" s="12" t="s">
        <v>52</v>
      </c>
      <c r="O834" s="11"/>
      <c r="P834" s="12" t="s">
        <v>51</v>
      </c>
      <c r="Q834" s="11"/>
      <c r="R834" s="12" t="s">
        <v>50</v>
      </c>
      <c r="S834" s="11"/>
      <c r="T834" s="12">
        <v>20</v>
      </c>
      <c r="U834" s="11"/>
      <c r="V834" s="12" t="s">
        <v>49</v>
      </c>
      <c r="W834" s="11"/>
      <c r="X834" s="12" t="s">
        <v>48</v>
      </c>
      <c r="Y834" s="11"/>
      <c r="Z834" s="12" t="s">
        <v>47</v>
      </c>
      <c r="AA834" s="11"/>
      <c r="AB834" s="14" t="s">
        <v>46</v>
      </c>
      <c r="AC834" s="13"/>
      <c r="AD834" s="12" t="s">
        <v>45</v>
      </c>
      <c r="AE834" s="11"/>
      <c r="AF834" s="10"/>
      <c r="AG834" s="11"/>
      <c r="AH834" s="10"/>
      <c r="AI834" s="9"/>
      <c r="AJ834" s="247"/>
      <c r="AK834" s="247"/>
      <c r="AL834" s="8"/>
      <c r="AM834" s="7"/>
      <c r="AN834" s="7"/>
      <c r="AO834" s="240"/>
      <c r="AP834" s="231"/>
      <c r="AQ834" s="234"/>
      <c r="AR834" s="237"/>
      <c r="AS834" s="231"/>
      <c r="AT834" s="234"/>
      <c r="AU834" s="237"/>
      <c r="AV834" s="231"/>
      <c r="AW834" s="234"/>
      <c r="AX834" s="237"/>
      <c r="AY834" s="231"/>
      <c r="AZ834" s="234"/>
      <c r="BA834" s="237"/>
      <c r="BB834" s="231"/>
      <c r="BC834" s="234"/>
      <c r="BD834" s="299"/>
      <c r="BE834" s="302"/>
      <c r="BF834" s="302"/>
      <c r="BG834" s="305"/>
    </row>
    <row r="835" spans="2:60" ht="85.9" hidden="1" customHeight="1" thickBot="1">
      <c r="B835" s="94" t="s">
        <v>119</v>
      </c>
      <c r="C835" s="83" t="s">
        <v>118</v>
      </c>
      <c r="D835" s="88" t="s">
        <v>117</v>
      </c>
      <c r="E835" s="93" t="s">
        <v>116</v>
      </c>
      <c r="F835" s="92"/>
      <c r="G835" s="91"/>
      <c r="H835" s="90" t="s">
        <v>115</v>
      </c>
      <c r="I835" s="88" t="s">
        <v>43</v>
      </c>
      <c r="J835" s="88" t="s">
        <v>114</v>
      </c>
      <c r="K835" s="88" t="s">
        <v>44</v>
      </c>
      <c r="L835" s="227" t="s">
        <v>113</v>
      </c>
      <c r="M835" s="270"/>
      <c r="N835" s="227" t="s">
        <v>112</v>
      </c>
      <c r="O835" s="270"/>
      <c r="P835" s="227" t="s">
        <v>112</v>
      </c>
      <c r="Q835" s="228"/>
      <c r="R835" s="227" t="s">
        <v>112</v>
      </c>
      <c r="S835" s="228"/>
      <c r="T835" s="227" t="s">
        <v>112</v>
      </c>
      <c r="U835" s="228"/>
      <c r="V835" s="227" t="s">
        <v>112</v>
      </c>
      <c r="W835" s="228"/>
      <c r="X835" s="227" t="s">
        <v>112</v>
      </c>
      <c r="Y835" s="228"/>
      <c r="Z835" s="227" t="s">
        <v>112</v>
      </c>
      <c r="AA835" s="228"/>
      <c r="AB835" s="227" t="s">
        <v>112</v>
      </c>
      <c r="AC835" s="228"/>
      <c r="AD835" s="227" t="s">
        <v>112</v>
      </c>
      <c r="AE835" s="228"/>
      <c r="AF835" s="244" t="s">
        <v>111</v>
      </c>
      <c r="AG835" s="228"/>
      <c r="AH835" s="90" t="s">
        <v>110</v>
      </c>
      <c r="AI835" s="89" t="s">
        <v>109</v>
      </c>
      <c r="AJ835" s="88" t="s">
        <v>108</v>
      </c>
      <c r="AK835" s="88" t="s">
        <v>107</v>
      </c>
      <c r="AL835" s="87" t="s">
        <v>106</v>
      </c>
      <c r="AM835" s="86"/>
      <c r="AN835" s="86"/>
      <c r="AO835" s="84" t="s">
        <v>105</v>
      </c>
      <c r="AP835" s="83" t="s">
        <v>104</v>
      </c>
      <c r="AQ835" s="82" t="s">
        <v>103</v>
      </c>
      <c r="AR835" s="84" t="s">
        <v>102</v>
      </c>
      <c r="AS835" s="83" t="s">
        <v>101</v>
      </c>
      <c r="AT835" s="82" t="s">
        <v>100</v>
      </c>
      <c r="AU835" s="84" t="s">
        <v>99</v>
      </c>
      <c r="AV835" s="83" t="s">
        <v>98</v>
      </c>
      <c r="AW835" s="85" t="s">
        <v>97</v>
      </c>
      <c r="AX835" s="84" t="s">
        <v>96</v>
      </c>
      <c r="AY835" s="83" t="s">
        <v>95</v>
      </c>
      <c r="AZ835" s="82" t="s">
        <v>94</v>
      </c>
      <c r="BA835" s="84" t="s">
        <v>93</v>
      </c>
      <c r="BB835" s="83" t="s">
        <v>92</v>
      </c>
      <c r="BC835" s="82" t="s">
        <v>91</v>
      </c>
      <c r="BD835" s="81" t="s">
        <v>90</v>
      </c>
      <c r="BE835" s="80" t="s">
        <v>89</v>
      </c>
      <c r="BF835" s="80" t="s">
        <v>88</v>
      </c>
      <c r="BG835" s="79" t="s">
        <v>87</v>
      </c>
    </row>
    <row r="836" spans="2:60" ht="48" hidden="1" thickBot="1">
      <c r="B836" s="78" t="s">
        <v>123</v>
      </c>
      <c r="C836" s="77"/>
      <c r="D836" s="76"/>
      <c r="E836" s="267"/>
      <c r="F836" s="268"/>
      <c r="G836" s="269"/>
      <c r="H836" s="75" t="s">
        <v>85</v>
      </c>
      <c r="I836" s="74"/>
      <c r="J836" s="74"/>
      <c r="K836" s="73"/>
      <c r="L836" s="72"/>
      <c r="M836" s="68"/>
      <c r="N836" s="72"/>
      <c r="O836" s="68"/>
      <c r="P836" s="72"/>
      <c r="Q836" s="68"/>
      <c r="R836" s="72"/>
      <c r="S836" s="68"/>
      <c r="T836" s="72"/>
      <c r="U836" s="68"/>
      <c r="V836" s="72"/>
      <c r="W836" s="68"/>
      <c r="X836" s="72"/>
      <c r="Y836" s="68"/>
      <c r="Z836" s="72"/>
      <c r="AA836" s="71"/>
      <c r="AB836" s="70"/>
      <c r="AC836" s="70"/>
      <c r="AD836" s="70"/>
      <c r="AE836" s="70"/>
      <c r="AF836" s="69" t="s">
        <v>84</v>
      </c>
      <c r="AG836" s="68"/>
      <c r="AH836" s="68"/>
      <c r="AI836" s="68"/>
      <c r="AJ836" s="67"/>
      <c r="AK836" s="67"/>
      <c r="AL836" s="66"/>
      <c r="AM836" s="65"/>
      <c r="AN836" s="65"/>
      <c r="AO836" s="64">
        <f t="shared" ref="AO836:BG836" si="59">SUM(AO837:AO848)</f>
        <v>0</v>
      </c>
      <c r="AP836" s="63">
        <f t="shared" si="59"/>
        <v>0</v>
      </c>
      <c r="AQ836" s="62">
        <f t="shared" si="59"/>
        <v>0</v>
      </c>
      <c r="AR836" s="64">
        <f t="shared" si="59"/>
        <v>0</v>
      </c>
      <c r="AS836" s="63">
        <f t="shared" si="59"/>
        <v>0</v>
      </c>
      <c r="AT836" s="62">
        <f t="shared" si="59"/>
        <v>0</v>
      </c>
      <c r="AU836" s="64">
        <f t="shared" si="59"/>
        <v>0</v>
      </c>
      <c r="AV836" s="63">
        <f t="shared" si="59"/>
        <v>0</v>
      </c>
      <c r="AW836" s="62">
        <f t="shared" si="59"/>
        <v>0</v>
      </c>
      <c r="AX836" s="64">
        <f t="shared" si="59"/>
        <v>0</v>
      </c>
      <c r="AY836" s="63">
        <f t="shared" si="59"/>
        <v>0</v>
      </c>
      <c r="AZ836" s="62">
        <f t="shared" si="59"/>
        <v>0</v>
      </c>
      <c r="BA836" s="64">
        <f t="shared" si="59"/>
        <v>0</v>
      </c>
      <c r="BB836" s="63">
        <f t="shared" si="59"/>
        <v>0</v>
      </c>
      <c r="BC836" s="62">
        <f t="shared" si="59"/>
        <v>0</v>
      </c>
      <c r="BD836" s="61">
        <f t="shared" si="59"/>
        <v>0</v>
      </c>
      <c r="BE836" s="60">
        <f t="shared" si="59"/>
        <v>0</v>
      </c>
      <c r="BF836" s="60">
        <f t="shared" si="59"/>
        <v>0</v>
      </c>
      <c r="BG836" s="59">
        <f t="shared" si="59"/>
        <v>0</v>
      </c>
      <c r="BH836" s="58" t="s">
        <v>83</v>
      </c>
    </row>
    <row r="837" spans="2:60" ht="28.15" hidden="1" customHeight="1">
      <c r="B837" s="29"/>
      <c r="C837" s="263">
        <v>1</v>
      </c>
      <c r="D837" s="47"/>
      <c r="E837" s="46"/>
      <c r="F837" s="46"/>
      <c r="G837" s="45"/>
      <c r="H837" s="255"/>
      <c r="I837" s="259"/>
      <c r="J837" s="259"/>
      <c r="K837" s="259"/>
      <c r="L837" s="42" t="s">
        <v>82</v>
      </c>
      <c r="M837" s="41"/>
      <c r="N837" s="42" t="s">
        <v>81</v>
      </c>
      <c r="O837" s="41"/>
      <c r="P837" s="42" t="s">
        <v>80</v>
      </c>
      <c r="Q837" s="41"/>
      <c r="R837" s="42" t="s">
        <v>79</v>
      </c>
      <c r="S837" s="41"/>
      <c r="T837" s="42" t="s">
        <v>78</v>
      </c>
      <c r="U837" s="41"/>
      <c r="V837" s="42" t="s">
        <v>77</v>
      </c>
      <c r="W837" s="41"/>
      <c r="X837" s="42" t="s">
        <v>76</v>
      </c>
      <c r="Y837" s="41"/>
      <c r="Z837" s="42" t="s">
        <v>75</v>
      </c>
      <c r="AA837" s="41"/>
      <c r="AB837" s="44" t="s">
        <v>74</v>
      </c>
      <c r="AC837" s="43"/>
      <c r="AD837" s="42" t="s">
        <v>73</v>
      </c>
      <c r="AE837" s="41"/>
      <c r="AF837" s="40"/>
      <c r="AG837" s="41"/>
      <c r="AH837" s="40"/>
      <c r="AI837" s="39"/>
      <c r="AJ837" s="245"/>
      <c r="AK837" s="245"/>
      <c r="AL837" s="38"/>
      <c r="AM837" s="7"/>
      <c r="AN837" s="7"/>
      <c r="AO837" s="238">
        <f>SUMPRODUCT(LEN($M837:$AE840)-LEN(SUBSTITUTE($M837:$AE840,"A", "")))</f>
        <v>0</v>
      </c>
      <c r="AP837" s="229">
        <f>SUMPRODUCT(LEN($AH837:$AH840)-LEN(SUBSTITUTE($AH837:$AH840,"A", "")))</f>
        <v>0</v>
      </c>
      <c r="AQ837" s="232">
        <f>SUMPRODUCT(LEN($AG837:$AG840)-LEN(SUBSTITUTE($AG837:$AG840,"A", "")))</f>
        <v>0</v>
      </c>
      <c r="AR837" s="235">
        <f>SUMPRODUCT(LEN($M837:$AE840)-LEN(SUBSTITUTE($M837:$AE840,"S", "")))</f>
        <v>0</v>
      </c>
      <c r="AS837" s="229">
        <f>SUMPRODUCT(LEN($AH837:$AH840)-LEN(SUBSTITUTE($AH837:$AH840,"S", "")))</f>
        <v>0</v>
      </c>
      <c r="AT837" s="232">
        <f>SUMPRODUCT(LEN($AG837:$AG840)-LEN(SUBSTITUTE($AG837:$AG840,"S", "")))</f>
        <v>0</v>
      </c>
      <c r="AU837" s="235">
        <f>SUMPRODUCT(LEN($M837:$AE840)-LEN(SUBSTITUTE($M837:$AE840,"F", "")))</f>
        <v>0</v>
      </c>
      <c r="AV837" s="229">
        <f>SUMPRODUCT(LEN($AH837:$AH840)-LEN(SUBSTITUTE($AH837:$AH840,"F", "")))</f>
        <v>0</v>
      </c>
      <c r="AW837" s="232">
        <f>SUMPRODUCT(LEN($AG837:$AG840)-LEN(SUBSTITUTE($AG837:$AG840,"F", "")))</f>
        <v>0</v>
      </c>
      <c r="AX837" s="235">
        <f>SUMPRODUCT(LEN($M837:$AE840)-LEN(SUBSTITUTE($M837:$AE840,"G", "")))</f>
        <v>0</v>
      </c>
      <c r="AY837" s="229">
        <f>SUMPRODUCT(LEN($AH837:$AH840)-LEN(SUBSTITUTE($AH837:$AH840,"G", "")))</f>
        <v>0</v>
      </c>
      <c r="AZ837" s="232">
        <f>SUMPRODUCT(LEN($AG837:$AG840)-LEN(SUBSTITUTE($AG837:$AG840,"G", "")))</f>
        <v>0</v>
      </c>
      <c r="BA837" s="235">
        <f>SUMPRODUCT(LEN($M837:$AE840)-LEN(SUBSTITUTE($M837:$AE840,"M", "")))</f>
        <v>0</v>
      </c>
      <c r="BB837" s="229">
        <f>SUMPRODUCT(LEN($AH837:$AH840)-LEN(SUBSTITUTE($AH837:$AH840,"M", "")))</f>
        <v>0</v>
      </c>
      <c r="BC837" s="232">
        <f>SUMPRODUCT(LEN($AG837:$AG840)-LEN(SUBSTITUTE($AG837:$AG840,"M", "")))</f>
        <v>0</v>
      </c>
      <c r="BD837" s="297">
        <f>SUMPRODUCT(LEN($AI837:$AI840)-LEN(SUBSTITUTE($AI837:$AI840,"S", "")))</f>
        <v>0</v>
      </c>
      <c r="BE837" s="300">
        <f>SUMPRODUCT(LEN($AI837:$AI840)-LEN(SUBSTITUTE($AI837:$AI840,"F", "")))</f>
        <v>0</v>
      </c>
      <c r="BF837" s="300">
        <f>SUMPRODUCT(LEN($AI837:$AI840)-LEN(SUBSTITUTE($AI837:$AI840,"G", "")))</f>
        <v>0</v>
      </c>
      <c r="BG837" s="303">
        <f>SUMPRODUCT(LEN($AI837:$AI840)-LEN(SUBSTITUTE($AI837:$AI840,"M", "")))</f>
        <v>0</v>
      </c>
    </row>
    <row r="838" spans="2:60" ht="28.15" hidden="1" customHeight="1" thickBot="1">
      <c r="B838" s="29"/>
      <c r="C838" s="264"/>
      <c r="D838" s="37"/>
      <c r="E838" s="36"/>
      <c r="F838" s="36"/>
      <c r="G838" s="35"/>
      <c r="H838" s="256"/>
      <c r="I838" s="260"/>
      <c r="J838" s="260"/>
      <c r="K838" s="260"/>
      <c r="L838" s="32" t="s">
        <v>72</v>
      </c>
      <c r="M838" s="31"/>
      <c r="N838" s="32" t="s">
        <v>71</v>
      </c>
      <c r="O838" s="31"/>
      <c r="P838" s="32" t="s">
        <v>70</v>
      </c>
      <c r="Q838" s="31"/>
      <c r="R838" s="32" t="s">
        <v>69</v>
      </c>
      <c r="S838" s="31"/>
      <c r="T838" s="32" t="s">
        <v>68</v>
      </c>
      <c r="U838" s="31"/>
      <c r="V838" s="32" t="s">
        <v>67</v>
      </c>
      <c r="W838" s="31"/>
      <c r="X838" s="32" t="s">
        <v>66</v>
      </c>
      <c r="Y838" s="31"/>
      <c r="Z838" s="32" t="s">
        <v>65</v>
      </c>
      <c r="AA838" s="31"/>
      <c r="AB838" s="34" t="s">
        <v>64</v>
      </c>
      <c r="AC838" s="33"/>
      <c r="AD838" s="32" t="s">
        <v>63</v>
      </c>
      <c r="AE838" s="31"/>
      <c r="AF838" s="30"/>
      <c r="AG838" s="31"/>
      <c r="AH838" s="30"/>
      <c r="AI838" s="20"/>
      <c r="AJ838" s="246"/>
      <c r="AK838" s="246"/>
      <c r="AL838" s="19"/>
      <c r="AM838" s="7"/>
      <c r="AN838" s="7"/>
      <c r="AO838" s="239"/>
      <c r="AP838" s="230"/>
      <c r="AQ838" s="233"/>
      <c r="AR838" s="236"/>
      <c r="AS838" s="230"/>
      <c r="AT838" s="233"/>
      <c r="AU838" s="236"/>
      <c r="AV838" s="230"/>
      <c r="AW838" s="233"/>
      <c r="AX838" s="236"/>
      <c r="AY838" s="230"/>
      <c r="AZ838" s="233"/>
      <c r="BA838" s="236"/>
      <c r="BB838" s="230"/>
      <c r="BC838" s="233"/>
      <c r="BD838" s="298"/>
      <c r="BE838" s="301"/>
      <c r="BF838" s="301"/>
      <c r="BG838" s="304"/>
    </row>
    <row r="839" spans="2:60" ht="28.15" hidden="1" customHeight="1">
      <c r="B839" s="29"/>
      <c r="C839" s="265"/>
      <c r="D839" s="28"/>
      <c r="E839" s="27"/>
      <c r="F839" s="27"/>
      <c r="G839" s="26"/>
      <c r="H839" s="257"/>
      <c r="I839" s="261"/>
      <c r="J839" s="261"/>
      <c r="K839" s="261"/>
      <c r="L839" s="23" t="s">
        <v>62</v>
      </c>
      <c r="M839" s="22"/>
      <c r="N839" s="23" t="s">
        <v>61</v>
      </c>
      <c r="O839" s="22"/>
      <c r="P839" s="23" t="s">
        <v>60</v>
      </c>
      <c r="Q839" s="22"/>
      <c r="R839" s="23" t="s">
        <v>59</v>
      </c>
      <c r="S839" s="22"/>
      <c r="T839" s="23" t="s">
        <v>58</v>
      </c>
      <c r="U839" s="22"/>
      <c r="V839" s="23" t="s">
        <v>57</v>
      </c>
      <c r="W839" s="22"/>
      <c r="X839" s="23" t="s">
        <v>56</v>
      </c>
      <c r="Y839" s="22"/>
      <c r="Z839" s="23" t="s">
        <v>55</v>
      </c>
      <c r="AA839" s="22"/>
      <c r="AB839" s="25" t="s">
        <v>54</v>
      </c>
      <c r="AC839" s="24"/>
      <c r="AD839" s="23">
        <v>39</v>
      </c>
      <c r="AE839" s="22"/>
      <c r="AF839" s="21"/>
      <c r="AG839" s="22"/>
      <c r="AH839" s="21"/>
      <c r="AI839" s="20"/>
      <c r="AJ839" s="246"/>
      <c r="AK839" s="246"/>
      <c r="AL839" s="19"/>
      <c r="AM839" s="7"/>
      <c r="AN839" s="7"/>
      <c r="AO839" s="239"/>
      <c r="AP839" s="230"/>
      <c r="AQ839" s="233"/>
      <c r="AR839" s="236"/>
      <c r="AS839" s="230"/>
      <c r="AT839" s="233"/>
      <c r="AU839" s="236"/>
      <c r="AV839" s="230"/>
      <c r="AW839" s="233"/>
      <c r="AX839" s="236"/>
      <c r="AY839" s="230"/>
      <c r="AZ839" s="233"/>
      <c r="BA839" s="236"/>
      <c r="BB839" s="230"/>
      <c r="BC839" s="233"/>
      <c r="BD839" s="298"/>
      <c r="BE839" s="301"/>
      <c r="BF839" s="301"/>
      <c r="BG839" s="304"/>
    </row>
    <row r="840" spans="2:60" ht="28.15" hidden="1" customHeight="1" thickBot="1">
      <c r="B840" s="29"/>
      <c r="C840" s="266"/>
      <c r="D840" s="57"/>
      <c r="E840" s="56"/>
      <c r="F840" s="56"/>
      <c r="G840" s="55"/>
      <c r="H840" s="258"/>
      <c r="I840" s="262"/>
      <c r="J840" s="262"/>
      <c r="K840" s="262"/>
      <c r="L840" s="52" t="s">
        <v>53</v>
      </c>
      <c r="M840" s="51"/>
      <c r="N840" s="52" t="s">
        <v>52</v>
      </c>
      <c r="O840" s="51"/>
      <c r="P840" s="52" t="s">
        <v>51</v>
      </c>
      <c r="Q840" s="51"/>
      <c r="R840" s="52" t="s">
        <v>50</v>
      </c>
      <c r="S840" s="51"/>
      <c r="T840" s="52">
        <v>20</v>
      </c>
      <c r="U840" s="51"/>
      <c r="V840" s="52" t="s">
        <v>49</v>
      </c>
      <c r="W840" s="51"/>
      <c r="X840" s="52" t="s">
        <v>48</v>
      </c>
      <c r="Y840" s="51"/>
      <c r="Z840" s="52" t="s">
        <v>47</v>
      </c>
      <c r="AA840" s="51"/>
      <c r="AB840" s="54" t="s">
        <v>46</v>
      </c>
      <c r="AC840" s="53"/>
      <c r="AD840" s="52" t="s">
        <v>45</v>
      </c>
      <c r="AE840" s="51"/>
      <c r="AF840" s="50"/>
      <c r="AG840" s="51"/>
      <c r="AH840" s="50"/>
      <c r="AI840" s="49"/>
      <c r="AJ840" s="248"/>
      <c r="AK840" s="248"/>
      <c r="AL840" s="48"/>
      <c r="AM840" s="7"/>
      <c r="AN840" s="7"/>
      <c r="AO840" s="240"/>
      <c r="AP840" s="231"/>
      <c r="AQ840" s="234"/>
      <c r="AR840" s="237"/>
      <c r="AS840" s="231"/>
      <c r="AT840" s="234"/>
      <c r="AU840" s="237"/>
      <c r="AV840" s="231"/>
      <c r="AW840" s="234"/>
      <c r="AX840" s="237"/>
      <c r="AY840" s="231"/>
      <c r="AZ840" s="234"/>
      <c r="BA840" s="237"/>
      <c r="BB840" s="231"/>
      <c r="BC840" s="234"/>
      <c r="BD840" s="299"/>
      <c r="BE840" s="302"/>
      <c r="BF840" s="302"/>
      <c r="BG840" s="305"/>
    </row>
    <row r="841" spans="2:60" ht="28.15" hidden="1" customHeight="1">
      <c r="B841" s="29"/>
      <c r="C841" s="263">
        <v>2</v>
      </c>
      <c r="D841" s="47"/>
      <c r="E841" s="46"/>
      <c r="F841" s="46"/>
      <c r="G841" s="45"/>
      <c r="H841" s="255"/>
      <c r="I841" s="259"/>
      <c r="J841" s="259"/>
      <c r="K841" s="259"/>
      <c r="L841" s="42" t="s">
        <v>82</v>
      </c>
      <c r="M841" s="41"/>
      <c r="N841" s="42" t="s">
        <v>81</v>
      </c>
      <c r="O841" s="41"/>
      <c r="P841" s="42" t="s">
        <v>80</v>
      </c>
      <c r="Q841" s="41"/>
      <c r="R841" s="42" t="s">
        <v>79</v>
      </c>
      <c r="S841" s="41"/>
      <c r="T841" s="42" t="s">
        <v>78</v>
      </c>
      <c r="U841" s="41"/>
      <c r="V841" s="42" t="s">
        <v>77</v>
      </c>
      <c r="W841" s="41"/>
      <c r="X841" s="42" t="s">
        <v>76</v>
      </c>
      <c r="Y841" s="41"/>
      <c r="Z841" s="42" t="s">
        <v>75</v>
      </c>
      <c r="AA841" s="41"/>
      <c r="AB841" s="44" t="s">
        <v>74</v>
      </c>
      <c r="AC841" s="43"/>
      <c r="AD841" s="42" t="s">
        <v>73</v>
      </c>
      <c r="AE841" s="41"/>
      <c r="AF841" s="40"/>
      <c r="AG841" s="41"/>
      <c r="AH841" s="40"/>
      <c r="AI841" s="39"/>
      <c r="AJ841" s="249"/>
      <c r="AK841" s="252"/>
      <c r="AL841" s="38"/>
      <c r="AM841" s="7"/>
      <c r="AN841" s="7"/>
      <c r="AO841" s="238">
        <f>SUMPRODUCT(LEN($M841:$AE844)-LEN(SUBSTITUTE($M841:$AE844,"A", "")))</f>
        <v>0</v>
      </c>
      <c r="AP841" s="229">
        <f>SUMPRODUCT(LEN($AH841:$AH844)-LEN(SUBSTITUTE($AH841:$AH844,"A", "")))</f>
        <v>0</v>
      </c>
      <c r="AQ841" s="232">
        <f>SUMPRODUCT(LEN($AG841:$AG844)-LEN(SUBSTITUTE($AG841:$AG844,"A", "")))</f>
        <v>0</v>
      </c>
      <c r="AR841" s="235">
        <f>SUMPRODUCT(LEN($M841:$AE844)-LEN(SUBSTITUTE($M841:$AE844,"S", "")))</f>
        <v>0</v>
      </c>
      <c r="AS841" s="229">
        <f>SUMPRODUCT(LEN($AH841:$AH844)-LEN(SUBSTITUTE($AH841:$AH844,"S", "")))</f>
        <v>0</v>
      </c>
      <c r="AT841" s="232">
        <f>SUMPRODUCT(LEN($AG841:$AG844)-LEN(SUBSTITUTE($AG841:$AG844,"S", "")))</f>
        <v>0</v>
      </c>
      <c r="AU841" s="235">
        <f>SUMPRODUCT(LEN($M841:$AE844)-LEN(SUBSTITUTE($M841:$AE844,"F", "")))</f>
        <v>0</v>
      </c>
      <c r="AV841" s="229">
        <f>SUMPRODUCT(LEN($AH841:$AH844)-LEN(SUBSTITUTE($AH841:$AH844,"F", "")))</f>
        <v>0</v>
      </c>
      <c r="AW841" s="232">
        <f>SUMPRODUCT(LEN($AG841:$AG844)-LEN(SUBSTITUTE($AG841:$AG844,"F", "")))</f>
        <v>0</v>
      </c>
      <c r="AX841" s="235">
        <f>SUMPRODUCT(LEN($M841:$AE844)-LEN(SUBSTITUTE($M841:$AE844,"G", "")))</f>
        <v>0</v>
      </c>
      <c r="AY841" s="229">
        <f>SUMPRODUCT(LEN($AH841:$AH844)-LEN(SUBSTITUTE($AH841:$AH844,"G", "")))</f>
        <v>0</v>
      </c>
      <c r="AZ841" s="232">
        <f>SUMPRODUCT(LEN($AG841:$AG844)-LEN(SUBSTITUTE($AG841:$AG844,"G", "")))</f>
        <v>0</v>
      </c>
      <c r="BA841" s="235">
        <f>SUMPRODUCT(LEN($M841:$AE844)-LEN(SUBSTITUTE($M841:$AE844,"M", "")))</f>
        <v>0</v>
      </c>
      <c r="BB841" s="229">
        <f>SUMPRODUCT(LEN($AH841:$AH844)-LEN(SUBSTITUTE($AH841:$AH844,"M", "")))</f>
        <v>0</v>
      </c>
      <c r="BC841" s="232">
        <f>SUMPRODUCT(LEN($AG841:$AG844)-LEN(SUBSTITUTE($AG841:$AG844,"M", "")))</f>
        <v>0</v>
      </c>
      <c r="BD841" s="297">
        <f>SUMPRODUCT(LEN($AI841:$AI844)-LEN(SUBSTITUTE($AI841:$AI844,"S", "")))</f>
        <v>0</v>
      </c>
      <c r="BE841" s="300">
        <f>SUMPRODUCT(LEN($AI841:$AI844)-LEN(SUBSTITUTE($AI841:$AI844,"F", "")))</f>
        <v>0</v>
      </c>
      <c r="BF841" s="300">
        <f>SUMPRODUCT(LEN($AI841:$AI844)-LEN(SUBSTITUTE($AI841:$AI844,"G", "")))</f>
        <v>0</v>
      </c>
      <c r="BG841" s="303">
        <f>SUMPRODUCT(LEN($AI841:$AI844)-LEN(SUBSTITUTE($AI841:$AI844,"M", "")))</f>
        <v>0</v>
      </c>
    </row>
    <row r="842" spans="2:60" ht="28.15" hidden="1" customHeight="1" thickBot="1">
      <c r="B842" s="29"/>
      <c r="C842" s="264"/>
      <c r="D842" s="37"/>
      <c r="E842" s="36"/>
      <c r="F842" s="36"/>
      <c r="G842" s="35"/>
      <c r="H842" s="256"/>
      <c r="I842" s="260"/>
      <c r="J842" s="260"/>
      <c r="K842" s="260"/>
      <c r="L842" s="32" t="s">
        <v>72</v>
      </c>
      <c r="M842" s="31"/>
      <c r="N842" s="32" t="s">
        <v>71</v>
      </c>
      <c r="O842" s="31"/>
      <c r="P842" s="32" t="s">
        <v>70</v>
      </c>
      <c r="Q842" s="31"/>
      <c r="R842" s="32" t="s">
        <v>69</v>
      </c>
      <c r="S842" s="31"/>
      <c r="T842" s="32" t="s">
        <v>68</v>
      </c>
      <c r="U842" s="31"/>
      <c r="V842" s="32" t="s">
        <v>67</v>
      </c>
      <c r="W842" s="31"/>
      <c r="X842" s="32" t="s">
        <v>66</v>
      </c>
      <c r="Y842" s="31"/>
      <c r="Z842" s="32" t="s">
        <v>65</v>
      </c>
      <c r="AA842" s="31"/>
      <c r="AB842" s="34" t="s">
        <v>64</v>
      </c>
      <c r="AC842" s="33"/>
      <c r="AD842" s="32" t="s">
        <v>63</v>
      </c>
      <c r="AE842" s="31"/>
      <c r="AF842" s="30"/>
      <c r="AG842" s="31"/>
      <c r="AH842" s="30"/>
      <c r="AI842" s="20"/>
      <c r="AJ842" s="250"/>
      <c r="AK842" s="253"/>
      <c r="AL842" s="19"/>
      <c r="AM842" s="7"/>
      <c r="AN842" s="7"/>
      <c r="AO842" s="239"/>
      <c r="AP842" s="230"/>
      <c r="AQ842" s="233"/>
      <c r="AR842" s="236"/>
      <c r="AS842" s="230"/>
      <c r="AT842" s="233"/>
      <c r="AU842" s="236"/>
      <c r="AV842" s="230"/>
      <c r="AW842" s="233"/>
      <c r="AX842" s="236"/>
      <c r="AY842" s="230"/>
      <c r="AZ842" s="233"/>
      <c r="BA842" s="236"/>
      <c r="BB842" s="230"/>
      <c r="BC842" s="233"/>
      <c r="BD842" s="298"/>
      <c r="BE842" s="301"/>
      <c r="BF842" s="301"/>
      <c r="BG842" s="304"/>
    </row>
    <row r="843" spans="2:60" ht="28.15" hidden="1" customHeight="1">
      <c r="B843" s="29"/>
      <c r="C843" s="265"/>
      <c r="D843" s="28"/>
      <c r="E843" s="27"/>
      <c r="F843" s="27"/>
      <c r="G843" s="26"/>
      <c r="H843" s="257"/>
      <c r="I843" s="261"/>
      <c r="J843" s="261"/>
      <c r="K843" s="261"/>
      <c r="L843" s="23" t="s">
        <v>62</v>
      </c>
      <c r="M843" s="22"/>
      <c r="N843" s="23" t="s">
        <v>61</v>
      </c>
      <c r="O843" s="22"/>
      <c r="P843" s="23" t="s">
        <v>60</v>
      </c>
      <c r="Q843" s="22"/>
      <c r="R843" s="23" t="s">
        <v>59</v>
      </c>
      <c r="S843" s="22"/>
      <c r="T843" s="23" t="s">
        <v>58</v>
      </c>
      <c r="U843" s="22"/>
      <c r="V843" s="23" t="s">
        <v>57</v>
      </c>
      <c r="W843" s="22"/>
      <c r="X843" s="23" t="s">
        <v>56</v>
      </c>
      <c r="Y843" s="22"/>
      <c r="Z843" s="23" t="s">
        <v>55</v>
      </c>
      <c r="AA843" s="22"/>
      <c r="AB843" s="25" t="s">
        <v>54</v>
      </c>
      <c r="AC843" s="24"/>
      <c r="AD843" s="23">
        <v>39</v>
      </c>
      <c r="AE843" s="22"/>
      <c r="AF843" s="21"/>
      <c r="AG843" s="22"/>
      <c r="AH843" s="21"/>
      <c r="AI843" s="20"/>
      <c r="AJ843" s="250"/>
      <c r="AK843" s="253"/>
      <c r="AL843" s="19"/>
      <c r="AM843" s="7"/>
      <c r="AN843" s="7"/>
      <c r="AO843" s="239"/>
      <c r="AP843" s="230"/>
      <c r="AQ843" s="233"/>
      <c r="AR843" s="236"/>
      <c r="AS843" s="230"/>
      <c r="AT843" s="233"/>
      <c r="AU843" s="236"/>
      <c r="AV843" s="230"/>
      <c r="AW843" s="233"/>
      <c r="AX843" s="236"/>
      <c r="AY843" s="230"/>
      <c r="AZ843" s="233"/>
      <c r="BA843" s="236"/>
      <c r="BB843" s="230"/>
      <c r="BC843" s="233"/>
      <c r="BD843" s="298"/>
      <c r="BE843" s="301"/>
      <c r="BF843" s="301"/>
      <c r="BG843" s="304"/>
    </row>
    <row r="844" spans="2:60" ht="28.15" hidden="1" customHeight="1" thickBot="1">
      <c r="B844" s="29"/>
      <c r="C844" s="266"/>
      <c r="D844" s="57"/>
      <c r="E844" s="56"/>
      <c r="F844" s="56"/>
      <c r="G844" s="55"/>
      <c r="H844" s="258"/>
      <c r="I844" s="262"/>
      <c r="J844" s="262"/>
      <c r="K844" s="262"/>
      <c r="L844" s="52" t="s">
        <v>53</v>
      </c>
      <c r="M844" s="51"/>
      <c r="N844" s="52" t="s">
        <v>52</v>
      </c>
      <c r="O844" s="51"/>
      <c r="P844" s="52" t="s">
        <v>51</v>
      </c>
      <c r="Q844" s="51"/>
      <c r="R844" s="52" t="s">
        <v>50</v>
      </c>
      <c r="S844" s="51"/>
      <c r="T844" s="52">
        <v>20</v>
      </c>
      <c r="U844" s="51"/>
      <c r="V844" s="52" t="s">
        <v>49</v>
      </c>
      <c r="W844" s="51"/>
      <c r="X844" s="52" t="s">
        <v>48</v>
      </c>
      <c r="Y844" s="51"/>
      <c r="Z844" s="52" t="s">
        <v>47</v>
      </c>
      <c r="AA844" s="51"/>
      <c r="AB844" s="54" t="s">
        <v>46</v>
      </c>
      <c r="AC844" s="53"/>
      <c r="AD844" s="52" t="s">
        <v>45</v>
      </c>
      <c r="AE844" s="51"/>
      <c r="AF844" s="50"/>
      <c r="AG844" s="51"/>
      <c r="AH844" s="50"/>
      <c r="AI844" s="49"/>
      <c r="AJ844" s="251"/>
      <c r="AK844" s="254"/>
      <c r="AL844" s="48"/>
      <c r="AM844" s="7"/>
      <c r="AN844" s="7"/>
      <c r="AO844" s="240"/>
      <c r="AP844" s="231"/>
      <c r="AQ844" s="234"/>
      <c r="AR844" s="237"/>
      <c r="AS844" s="231"/>
      <c r="AT844" s="234"/>
      <c r="AU844" s="237"/>
      <c r="AV844" s="231"/>
      <c r="AW844" s="234"/>
      <c r="AX844" s="237"/>
      <c r="AY844" s="231"/>
      <c r="AZ844" s="234"/>
      <c r="BA844" s="237"/>
      <c r="BB844" s="231"/>
      <c r="BC844" s="234"/>
      <c r="BD844" s="299"/>
      <c r="BE844" s="302"/>
      <c r="BF844" s="302"/>
      <c r="BG844" s="305"/>
    </row>
    <row r="845" spans="2:60" ht="28.15" hidden="1" customHeight="1">
      <c r="B845" s="29"/>
      <c r="C845" s="263">
        <v>3</v>
      </c>
      <c r="D845" s="47"/>
      <c r="E845" s="46"/>
      <c r="F845" s="46"/>
      <c r="G845" s="45"/>
      <c r="H845" s="255"/>
      <c r="I845" s="259"/>
      <c r="J845" s="259"/>
      <c r="K845" s="259"/>
      <c r="L845" s="42" t="s">
        <v>82</v>
      </c>
      <c r="M845" s="41"/>
      <c r="N845" s="42" t="s">
        <v>81</v>
      </c>
      <c r="O845" s="41"/>
      <c r="P845" s="42" t="s">
        <v>80</v>
      </c>
      <c r="Q845" s="41"/>
      <c r="R845" s="42" t="s">
        <v>79</v>
      </c>
      <c r="S845" s="41"/>
      <c r="T845" s="42" t="s">
        <v>78</v>
      </c>
      <c r="U845" s="41"/>
      <c r="V845" s="42" t="s">
        <v>77</v>
      </c>
      <c r="W845" s="41"/>
      <c r="X845" s="42" t="s">
        <v>76</v>
      </c>
      <c r="Y845" s="41"/>
      <c r="Z845" s="42" t="s">
        <v>75</v>
      </c>
      <c r="AA845" s="41"/>
      <c r="AB845" s="44" t="s">
        <v>74</v>
      </c>
      <c r="AC845" s="43"/>
      <c r="AD845" s="42" t="s">
        <v>73</v>
      </c>
      <c r="AE845" s="41"/>
      <c r="AF845" s="40"/>
      <c r="AG845" s="41"/>
      <c r="AH845" s="40"/>
      <c r="AI845" s="39"/>
      <c r="AJ845" s="245"/>
      <c r="AK845" s="245"/>
      <c r="AL845" s="38"/>
      <c r="AM845" s="7"/>
      <c r="AN845" s="7"/>
      <c r="AO845" s="238">
        <f>SUMPRODUCT(LEN($M845:$AE848)-LEN(SUBSTITUTE($M845:$AE848,"A", "")))</f>
        <v>0</v>
      </c>
      <c r="AP845" s="229">
        <f>SUMPRODUCT(LEN($AH845:$AH848)-LEN(SUBSTITUTE($AH845:$AH848,"A", "")))</f>
        <v>0</v>
      </c>
      <c r="AQ845" s="232">
        <f>SUMPRODUCT(LEN($AG845:$AG848)-LEN(SUBSTITUTE($AG845:$AG848,"A", "")))</f>
        <v>0</v>
      </c>
      <c r="AR845" s="235">
        <f>SUMPRODUCT(LEN($M845:$AE848)-LEN(SUBSTITUTE($M845:$AE848,"S", "")))</f>
        <v>0</v>
      </c>
      <c r="AS845" s="229">
        <f>SUMPRODUCT(LEN($AH845:$AH848)-LEN(SUBSTITUTE($AH845:$AH848,"S", "")))</f>
        <v>0</v>
      </c>
      <c r="AT845" s="232">
        <f>SUMPRODUCT(LEN($AG845:$AG848)-LEN(SUBSTITUTE($AG845:$AG848,"S", "")))</f>
        <v>0</v>
      </c>
      <c r="AU845" s="235">
        <f>SUMPRODUCT(LEN($M845:$AE848)-LEN(SUBSTITUTE($M845:$AE848,"F", "")))</f>
        <v>0</v>
      </c>
      <c r="AV845" s="229">
        <f>SUMPRODUCT(LEN($AH845:$AH848)-LEN(SUBSTITUTE($AH845:$AH848,"F", "")))</f>
        <v>0</v>
      </c>
      <c r="AW845" s="232">
        <f>SUMPRODUCT(LEN($AG845:$AG848)-LEN(SUBSTITUTE($AG845:$AG848,"F", "")))</f>
        <v>0</v>
      </c>
      <c r="AX845" s="235">
        <f>SUMPRODUCT(LEN($M845:$AE848)-LEN(SUBSTITUTE($M845:$AE848,"G", "")))</f>
        <v>0</v>
      </c>
      <c r="AY845" s="229">
        <f>SUMPRODUCT(LEN($AH845:$AH848)-LEN(SUBSTITUTE($AH845:$AH848,"G", "")))</f>
        <v>0</v>
      </c>
      <c r="AZ845" s="232">
        <f>SUMPRODUCT(LEN($AG845:$AG848)-LEN(SUBSTITUTE($AG845:$AG848,"G", "")))</f>
        <v>0</v>
      </c>
      <c r="BA845" s="235">
        <f>SUMPRODUCT(LEN($M845:$AE848)-LEN(SUBSTITUTE($M845:$AE848,"M", "")))</f>
        <v>0</v>
      </c>
      <c r="BB845" s="229">
        <f>SUMPRODUCT(LEN($AH845:$AH848)-LEN(SUBSTITUTE($AH845:$AH848,"M", "")))</f>
        <v>0</v>
      </c>
      <c r="BC845" s="232">
        <f>SUMPRODUCT(LEN($AG845:$AG848)-LEN(SUBSTITUTE($AG845:$AG848,"M", "")))</f>
        <v>0</v>
      </c>
      <c r="BD845" s="297">
        <f>SUMPRODUCT(LEN($AI845:$AI848)-LEN(SUBSTITUTE($AI845:$AI848,"S", "")))</f>
        <v>0</v>
      </c>
      <c r="BE845" s="300">
        <f>SUMPRODUCT(LEN($AI845:$AI848)-LEN(SUBSTITUTE($AI845:$AI848,"F", "")))</f>
        <v>0</v>
      </c>
      <c r="BF845" s="300">
        <f>SUMPRODUCT(LEN($AI845:$AI848)-LEN(SUBSTITUTE($AI845:$AI848,"G", "")))</f>
        <v>0</v>
      </c>
      <c r="BG845" s="303">
        <f>SUMPRODUCT(LEN($AI845:$AI848)-LEN(SUBSTITUTE($AI845:$AI848,"M", "")))</f>
        <v>0</v>
      </c>
    </row>
    <row r="846" spans="2:60" ht="28.15" hidden="1" customHeight="1" thickBot="1">
      <c r="B846" s="29"/>
      <c r="C846" s="264"/>
      <c r="D846" s="37"/>
      <c r="E846" s="36"/>
      <c r="F846" s="36"/>
      <c r="G846" s="35"/>
      <c r="H846" s="256"/>
      <c r="I846" s="260"/>
      <c r="J846" s="260"/>
      <c r="K846" s="260"/>
      <c r="L846" s="32" t="s">
        <v>72</v>
      </c>
      <c r="M846" s="31"/>
      <c r="N846" s="32" t="s">
        <v>71</v>
      </c>
      <c r="O846" s="31"/>
      <c r="P846" s="32" t="s">
        <v>70</v>
      </c>
      <c r="Q846" s="31"/>
      <c r="R846" s="32" t="s">
        <v>69</v>
      </c>
      <c r="S846" s="31"/>
      <c r="T846" s="32" t="s">
        <v>68</v>
      </c>
      <c r="U846" s="31"/>
      <c r="V846" s="32" t="s">
        <v>67</v>
      </c>
      <c r="W846" s="31"/>
      <c r="X846" s="32" t="s">
        <v>66</v>
      </c>
      <c r="Y846" s="31"/>
      <c r="Z846" s="32" t="s">
        <v>65</v>
      </c>
      <c r="AA846" s="31"/>
      <c r="AB846" s="34" t="s">
        <v>64</v>
      </c>
      <c r="AC846" s="33"/>
      <c r="AD846" s="32" t="s">
        <v>63</v>
      </c>
      <c r="AE846" s="31"/>
      <c r="AF846" s="30"/>
      <c r="AG846" s="31"/>
      <c r="AH846" s="30"/>
      <c r="AI846" s="20"/>
      <c r="AJ846" s="246"/>
      <c r="AK846" s="246"/>
      <c r="AL846" s="19"/>
      <c r="AM846" s="7"/>
      <c r="AN846" s="7"/>
      <c r="AO846" s="239"/>
      <c r="AP846" s="230"/>
      <c r="AQ846" s="233"/>
      <c r="AR846" s="236"/>
      <c r="AS846" s="230"/>
      <c r="AT846" s="233"/>
      <c r="AU846" s="236"/>
      <c r="AV846" s="230"/>
      <c r="AW846" s="233"/>
      <c r="AX846" s="236"/>
      <c r="AY846" s="230"/>
      <c r="AZ846" s="233"/>
      <c r="BA846" s="236"/>
      <c r="BB846" s="230"/>
      <c r="BC846" s="233"/>
      <c r="BD846" s="298"/>
      <c r="BE846" s="301"/>
      <c r="BF846" s="301"/>
      <c r="BG846" s="304"/>
    </row>
    <row r="847" spans="2:60" ht="28.15" hidden="1" customHeight="1">
      <c r="B847" s="29"/>
      <c r="C847" s="265"/>
      <c r="D847" s="28"/>
      <c r="E847" s="27"/>
      <c r="F847" s="27"/>
      <c r="G847" s="26"/>
      <c r="H847" s="257"/>
      <c r="I847" s="261"/>
      <c r="J847" s="261"/>
      <c r="K847" s="261"/>
      <c r="L847" s="23" t="s">
        <v>62</v>
      </c>
      <c r="M847" s="22"/>
      <c r="N847" s="23" t="s">
        <v>61</v>
      </c>
      <c r="O847" s="22"/>
      <c r="P847" s="23" t="s">
        <v>60</v>
      </c>
      <c r="Q847" s="22"/>
      <c r="R847" s="23" t="s">
        <v>59</v>
      </c>
      <c r="S847" s="22"/>
      <c r="T847" s="23" t="s">
        <v>58</v>
      </c>
      <c r="U847" s="22"/>
      <c r="V847" s="23" t="s">
        <v>57</v>
      </c>
      <c r="W847" s="22"/>
      <c r="X847" s="23" t="s">
        <v>56</v>
      </c>
      <c r="Y847" s="22"/>
      <c r="Z847" s="23" t="s">
        <v>55</v>
      </c>
      <c r="AA847" s="22"/>
      <c r="AB847" s="25" t="s">
        <v>54</v>
      </c>
      <c r="AC847" s="24"/>
      <c r="AD847" s="23">
        <v>39</v>
      </c>
      <c r="AE847" s="22"/>
      <c r="AF847" s="21"/>
      <c r="AG847" s="22"/>
      <c r="AH847" s="21"/>
      <c r="AI847" s="20"/>
      <c r="AJ847" s="246"/>
      <c r="AK847" s="246"/>
      <c r="AL847" s="19"/>
      <c r="AM847" s="7"/>
      <c r="AN847" s="7"/>
      <c r="AO847" s="239"/>
      <c r="AP847" s="230"/>
      <c r="AQ847" s="233"/>
      <c r="AR847" s="236"/>
      <c r="AS847" s="230"/>
      <c r="AT847" s="233"/>
      <c r="AU847" s="236"/>
      <c r="AV847" s="230"/>
      <c r="AW847" s="233"/>
      <c r="AX847" s="236"/>
      <c r="AY847" s="230"/>
      <c r="AZ847" s="233"/>
      <c r="BA847" s="236"/>
      <c r="BB847" s="230"/>
      <c r="BC847" s="233"/>
      <c r="BD847" s="298"/>
      <c r="BE847" s="301"/>
      <c r="BF847" s="301"/>
      <c r="BG847" s="304"/>
    </row>
    <row r="848" spans="2:60" ht="28.15" hidden="1" customHeight="1" thickBot="1">
      <c r="B848" s="18"/>
      <c r="C848" s="271"/>
      <c r="D848" s="17"/>
      <c r="E848" s="16"/>
      <c r="F848" s="16"/>
      <c r="G848" s="15"/>
      <c r="H848" s="258"/>
      <c r="I848" s="272"/>
      <c r="J848" s="272"/>
      <c r="K848" s="272"/>
      <c r="L848" s="12" t="s">
        <v>53</v>
      </c>
      <c r="M848" s="11"/>
      <c r="N848" s="12" t="s">
        <v>52</v>
      </c>
      <c r="O848" s="11"/>
      <c r="P848" s="12" t="s">
        <v>51</v>
      </c>
      <c r="Q848" s="11"/>
      <c r="R848" s="12" t="s">
        <v>50</v>
      </c>
      <c r="S848" s="11"/>
      <c r="T848" s="12">
        <v>20</v>
      </c>
      <c r="U848" s="11"/>
      <c r="V848" s="12" t="s">
        <v>49</v>
      </c>
      <c r="W848" s="11"/>
      <c r="X848" s="12" t="s">
        <v>48</v>
      </c>
      <c r="Y848" s="11"/>
      <c r="Z848" s="12" t="s">
        <v>47</v>
      </c>
      <c r="AA848" s="11"/>
      <c r="AB848" s="14" t="s">
        <v>46</v>
      </c>
      <c r="AC848" s="13"/>
      <c r="AD848" s="12" t="s">
        <v>45</v>
      </c>
      <c r="AE848" s="11"/>
      <c r="AF848" s="10"/>
      <c r="AG848" s="11"/>
      <c r="AH848" s="10"/>
      <c r="AI848" s="9"/>
      <c r="AJ848" s="247"/>
      <c r="AK848" s="247"/>
      <c r="AL848" s="8"/>
      <c r="AM848" s="7"/>
      <c r="AN848" s="7"/>
      <c r="AO848" s="240"/>
      <c r="AP848" s="231"/>
      <c r="AQ848" s="234"/>
      <c r="AR848" s="237"/>
      <c r="AS848" s="231"/>
      <c r="AT848" s="234"/>
      <c r="AU848" s="237"/>
      <c r="AV848" s="231"/>
      <c r="AW848" s="234"/>
      <c r="AX848" s="237"/>
      <c r="AY848" s="231"/>
      <c r="AZ848" s="234"/>
      <c r="BA848" s="237"/>
      <c r="BB848" s="231"/>
      <c r="BC848" s="234"/>
      <c r="BD848" s="299"/>
      <c r="BE848" s="302"/>
      <c r="BF848" s="302"/>
      <c r="BG848" s="305"/>
    </row>
    <row r="849" spans="2:60" ht="85.9" hidden="1" customHeight="1" thickBot="1">
      <c r="B849" s="94" t="s">
        <v>119</v>
      </c>
      <c r="C849" s="83" t="s">
        <v>118</v>
      </c>
      <c r="D849" s="88" t="s">
        <v>117</v>
      </c>
      <c r="E849" s="93" t="s">
        <v>116</v>
      </c>
      <c r="F849" s="92"/>
      <c r="G849" s="91"/>
      <c r="H849" s="90" t="s">
        <v>115</v>
      </c>
      <c r="I849" s="88" t="s">
        <v>43</v>
      </c>
      <c r="J849" s="88" t="s">
        <v>114</v>
      </c>
      <c r="K849" s="88" t="s">
        <v>44</v>
      </c>
      <c r="L849" s="227" t="s">
        <v>113</v>
      </c>
      <c r="M849" s="270"/>
      <c r="N849" s="227" t="s">
        <v>112</v>
      </c>
      <c r="O849" s="270"/>
      <c r="P849" s="227" t="s">
        <v>112</v>
      </c>
      <c r="Q849" s="228"/>
      <c r="R849" s="227" t="s">
        <v>112</v>
      </c>
      <c r="S849" s="228"/>
      <c r="T849" s="227" t="s">
        <v>112</v>
      </c>
      <c r="U849" s="228"/>
      <c r="V849" s="227" t="s">
        <v>112</v>
      </c>
      <c r="W849" s="228"/>
      <c r="X849" s="227" t="s">
        <v>112</v>
      </c>
      <c r="Y849" s="228"/>
      <c r="Z849" s="227" t="s">
        <v>112</v>
      </c>
      <c r="AA849" s="228"/>
      <c r="AB849" s="227" t="s">
        <v>112</v>
      </c>
      <c r="AC849" s="228"/>
      <c r="AD849" s="227" t="s">
        <v>112</v>
      </c>
      <c r="AE849" s="228"/>
      <c r="AF849" s="244" t="s">
        <v>111</v>
      </c>
      <c r="AG849" s="228"/>
      <c r="AH849" s="90" t="s">
        <v>110</v>
      </c>
      <c r="AI849" s="89" t="s">
        <v>109</v>
      </c>
      <c r="AJ849" s="88" t="s">
        <v>108</v>
      </c>
      <c r="AK849" s="88" t="s">
        <v>107</v>
      </c>
      <c r="AL849" s="87" t="s">
        <v>106</v>
      </c>
      <c r="AM849" s="86"/>
      <c r="AN849" s="86"/>
      <c r="AO849" s="84" t="s">
        <v>105</v>
      </c>
      <c r="AP849" s="83" t="s">
        <v>104</v>
      </c>
      <c r="AQ849" s="82" t="s">
        <v>103</v>
      </c>
      <c r="AR849" s="84" t="s">
        <v>102</v>
      </c>
      <c r="AS849" s="83" t="s">
        <v>101</v>
      </c>
      <c r="AT849" s="82" t="s">
        <v>100</v>
      </c>
      <c r="AU849" s="84" t="s">
        <v>99</v>
      </c>
      <c r="AV849" s="83" t="s">
        <v>98</v>
      </c>
      <c r="AW849" s="85" t="s">
        <v>97</v>
      </c>
      <c r="AX849" s="84" t="s">
        <v>96</v>
      </c>
      <c r="AY849" s="83" t="s">
        <v>95</v>
      </c>
      <c r="AZ849" s="82" t="s">
        <v>94</v>
      </c>
      <c r="BA849" s="84" t="s">
        <v>93</v>
      </c>
      <c r="BB849" s="83" t="s">
        <v>92</v>
      </c>
      <c r="BC849" s="82" t="s">
        <v>91</v>
      </c>
      <c r="BD849" s="81" t="s">
        <v>90</v>
      </c>
      <c r="BE849" s="80" t="s">
        <v>89</v>
      </c>
      <c r="BF849" s="80" t="s">
        <v>88</v>
      </c>
      <c r="BG849" s="79" t="s">
        <v>87</v>
      </c>
    </row>
    <row r="850" spans="2:60" ht="48" hidden="1" thickBot="1">
      <c r="B850" s="78" t="s">
        <v>122</v>
      </c>
      <c r="C850" s="77"/>
      <c r="D850" s="76"/>
      <c r="E850" s="267"/>
      <c r="F850" s="268"/>
      <c r="G850" s="269"/>
      <c r="H850" s="75" t="s">
        <v>85</v>
      </c>
      <c r="I850" s="74"/>
      <c r="J850" s="74"/>
      <c r="K850" s="73"/>
      <c r="L850" s="72"/>
      <c r="M850" s="68"/>
      <c r="N850" s="72"/>
      <c r="O850" s="68"/>
      <c r="P850" s="72"/>
      <c r="Q850" s="68"/>
      <c r="R850" s="72"/>
      <c r="S850" s="68"/>
      <c r="T850" s="72"/>
      <c r="U850" s="68"/>
      <c r="V850" s="72"/>
      <c r="W850" s="68"/>
      <c r="X850" s="72"/>
      <c r="Y850" s="68"/>
      <c r="Z850" s="72"/>
      <c r="AA850" s="71"/>
      <c r="AB850" s="70"/>
      <c r="AC850" s="70"/>
      <c r="AD850" s="70"/>
      <c r="AE850" s="70"/>
      <c r="AF850" s="69" t="s">
        <v>84</v>
      </c>
      <c r="AG850" s="68"/>
      <c r="AH850" s="68"/>
      <c r="AI850" s="68"/>
      <c r="AJ850" s="67"/>
      <c r="AK850" s="67"/>
      <c r="AL850" s="66"/>
      <c r="AM850" s="65"/>
      <c r="AN850" s="65"/>
      <c r="AO850" s="64">
        <f t="shared" ref="AO850:BG850" si="60">SUM(AO851:AO862)</f>
        <v>0</v>
      </c>
      <c r="AP850" s="63">
        <f t="shared" si="60"/>
        <v>0</v>
      </c>
      <c r="AQ850" s="62">
        <f t="shared" si="60"/>
        <v>0</v>
      </c>
      <c r="AR850" s="64">
        <f t="shared" si="60"/>
        <v>0</v>
      </c>
      <c r="AS850" s="63">
        <f t="shared" si="60"/>
        <v>0</v>
      </c>
      <c r="AT850" s="62">
        <f t="shared" si="60"/>
        <v>0</v>
      </c>
      <c r="AU850" s="64">
        <f t="shared" si="60"/>
        <v>0</v>
      </c>
      <c r="AV850" s="63">
        <f t="shared" si="60"/>
        <v>0</v>
      </c>
      <c r="AW850" s="62">
        <f t="shared" si="60"/>
        <v>0</v>
      </c>
      <c r="AX850" s="64">
        <f t="shared" si="60"/>
        <v>0</v>
      </c>
      <c r="AY850" s="63">
        <f t="shared" si="60"/>
        <v>0</v>
      </c>
      <c r="AZ850" s="62">
        <f t="shared" si="60"/>
        <v>0</v>
      </c>
      <c r="BA850" s="64">
        <f t="shared" si="60"/>
        <v>0</v>
      </c>
      <c r="BB850" s="63">
        <f t="shared" si="60"/>
        <v>0</v>
      </c>
      <c r="BC850" s="62">
        <f t="shared" si="60"/>
        <v>0</v>
      </c>
      <c r="BD850" s="61">
        <f t="shared" si="60"/>
        <v>0</v>
      </c>
      <c r="BE850" s="60">
        <f t="shared" si="60"/>
        <v>0</v>
      </c>
      <c r="BF850" s="60">
        <f t="shared" si="60"/>
        <v>0</v>
      </c>
      <c r="BG850" s="59">
        <f t="shared" si="60"/>
        <v>0</v>
      </c>
      <c r="BH850" s="58" t="s">
        <v>83</v>
      </c>
    </row>
    <row r="851" spans="2:60" ht="28.15" hidden="1" customHeight="1">
      <c r="B851" s="29"/>
      <c r="C851" s="263">
        <v>1</v>
      </c>
      <c r="D851" s="47"/>
      <c r="E851" s="46"/>
      <c r="F851" s="46"/>
      <c r="G851" s="45"/>
      <c r="H851" s="255"/>
      <c r="I851" s="259"/>
      <c r="J851" s="259"/>
      <c r="K851" s="259"/>
      <c r="L851" s="42" t="s">
        <v>82</v>
      </c>
      <c r="M851" s="41"/>
      <c r="N851" s="42" t="s">
        <v>81</v>
      </c>
      <c r="O851" s="41"/>
      <c r="P851" s="42" t="s">
        <v>80</v>
      </c>
      <c r="Q851" s="41"/>
      <c r="R851" s="42" t="s">
        <v>79</v>
      </c>
      <c r="S851" s="41"/>
      <c r="T851" s="42" t="s">
        <v>78</v>
      </c>
      <c r="U851" s="41"/>
      <c r="V851" s="42" t="s">
        <v>77</v>
      </c>
      <c r="W851" s="41"/>
      <c r="X851" s="42" t="s">
        <v>76</v>
      </c>
      <c r="Y851" s="41"/>
      <c r="Z851" s="42" t="s">
        <v>75</v>
      </c>
      <c r="AA851" s="41"/>
      <c r="AB851" s="44" t="s">
        <v>74</v>
      </c>
      <c r="AC851" s="43"/>
      <c r="AD851" s="42" t="s">
        <v>73</v>
      </c>
      <c r="AE851" s="41"/>
      <c r="AF851" s="40"/>
      <c r="AG851" s="41"/>
      <c r="AH851" s="40"/>
      <c r="AI851" s="39"/>
      <c r="AJ851" s="245"/>
      <c r="AK851" s="245"/>
      <c r="AL851" s="38"/>
      <c r="AM851" s="7"/>
      <c r="AN851" s="7"/>
      <c r="AO851" s="238">
        <f>SUMPRODUCT(LEN($M851:$AE854)-LEN(SUBSTITUTE($M851:$AE854,"A", "")))</f>
        <v>0</v>
      </c>
      <c r="AP851" s="229">
        <f>SUMPRODUCT(LEN($AH851:$AH854)-LEN(SUBSTITUTE($AH851:$AH854,"A", "")))</f>
        <v>0</v>
      </c>
      <c r="AQ851" s="232">
        <f>SUMPRODUCT(LEN($AG851:$AG854)-LEN(SUBSTITUTE($AG851:$AG854,"A", "")))</f>
        <v>0</v>
      </c>
      <c r="AR851" s="235">
        <f>SUMPRODUCT(LEN($M851:$AE854)-LEN(SUBSTITUTE($M851:$AE854,"S", "")))</f>
        <v>0</v>
      </c>
      <c r="AS851" s="229">
        <f>SUMPRODUCT(LEN($AH851:$AH854)-LEN(SUBSTITUTE($AH851:$AH854,"S", "")))</f>
        <v>0</v>
      </c>
      <c r="AT851" s="232">
        <f>SUMPRODUCT(LEN($AG851:$AG854)-LEN(SUBSTITUTE($AG851:$AG854,"S", "")))</f>
        <v>0</v>
      </c>
      <c r="AU851" s="235">
        <f>SUMPRODUCT(LEN($M851:$AE854)-LEN(SUBSTITUTE($M851:$AE854,"F", "")))</f>
        <v>0</v>
      </c>
      <c r="AV851" s="229">
        <f>SUMPRODUCT(LEN($AH851:$AH854)-LEN(SUBSTITUTE($AH851:$AH854,"F", "")))</f>
        <v>0</v>
      </c>
      <c r="AW851" s="232">
        <f>SUMPRODUCT(LEN($AG851:$AG854)-LEN(SUBSTITUTE($AG851:$AG854,"F", "")))</f>
        <v>0</v>
      </c>
      <c r="AX851" s="235">
        <f>SUMPRODUCT(LEN($M851:$AE854)-LEN(SUBSTITUTE($M851:$AE854,"G", "")))</f>
        <v>0</v>
      </c>
      <c r="AY851" s="229">
        <f>SUMPRODUCT(LEN($AH851:$AH854)-LEN(SUBSTITUTE($AH851:$AH854,"G", "")))</f>
        <v>0</v>
      </c>
      <c r="AZ851" s="232">
        <f>SUMPRODUCT(LEN($AG851:$AG854)-LEN(SUBSTITUTE($AG851:$AG854,"G", "")))</f>
        <v>0</v>
      </c>
      <c r="BA851" s="235">
        <f>SUMPRODUCT(LEN($M851:$AE854)-LEN(SUBSTITUTE($M851:$AE854,"M", "")))</f>
        <v>0</v>
      </c>
      <c r="BB851" s="229">
        <f>SUMPRODUCT(LEN($AH851:$AH854)-LEN(SUBSTITUTE($AH851:$AH854,"M", "")))</f>
        <v>0</v>
      </c>
      <c r="BC851" s="232">
        <f>SUMPRODUCT(LEN($AG851:$AG854)-LEN(SUBSTITUTE($AG851:$AG854,"M", "")))</f>
        <v>0</v>
      </c>
      <c r="BD851" s="297">
        <f>SUMPRODUCT(LEN($AI851:$AI854)-LEN(SUBSTITUTE($AI851:$AI854,"S", "")))</f>
        <v>0</v>
      </c>
      <c r="BE851" s="300">
        <f>SUMPRODUCT(LEN($AI851:$AI854)-LEN(SUBSTITUTE($AI851:$AI854,"F", "")))</f>
        <v>0</v>
      </c>
      <c r="BF851" s="300">
        <f>SUMPRODUCT(LEN($AI851:$AI854)-LEN(SUBSTITUTE($AI851:$AI854,"G", "")))</f>
        <v>0</v>
      </c>
      <c r="BG851" s="303">
        <f>SUMPRODUCT(LEN($AI851:$AI854)-LEN(SUBSTITUTE($AI851:$AI854,"M", "")))</f>
        <v>0</v>
      </c>
    </row>
    <row r="852" spans="2:60" ht="28.15" hidden="1" customHeight="1" thickBot="1">
      <c r="B852" s="29"/>
      <c r="C852" s="264"/>
      <c r="D852" s="37"/>
      <c r="E852" s="36"/>
      <c r="F852" s="36"/>
      <c r="G852" s="35"/>
      <c r="H852" s="256"/>
      <c r="I852" s="260"/>
      <c r="J852" s="260"/>
      <c r="K852" s="260"/>
      <c r="L852" s="32" t="s">
        <v>72</v>
      </c>
      <c r="M852" s="31"/>
      <c r="N852" s="32" t="s">
        <v>71</v>
      </c>
      <c r="O852" s="31"/>
      <c r="P852" s="32" t="s">
        <v>70</v>
      </c>
      <c r="Q852" s="31"/>
      <c r="R852" s="32" t="s">
        <v>69</v>
      </c>
      <c r="S852" s="31"/>
      <c r="T852" s="32" t="s">
        <v>68</v>
      </c>
      <c r="U852" s="31"/>
      <c r="V852" s="32" t="s">
        <v>67</v>
      </c>
      <c r="W852" s="31"/>
      <c r="X852" s="32" t="s">
        <v>66</v>
      </c>
      <c r="Y852" s="31"/>
      <c r="Z852" s="32" t="s">
        <v>65</v>
      </c>
      <c r="AA852" s="31"/>
      <c r="AB852" s="34" t="s">
        <v>64</v>
      </c>
      <c r="AC852" s="33"/>
      <c r="AD852" s="32" t="s">
        <v>63</v>
      </c>
      <c r="AE852" s="31"/>
      <c r="AF852" s="30"/>
      <c r="AG852" s="31"/>
      <c r="AH852" s="30"/>
      <c r="AI852" s="20"/>
      <c r="AJ852" s="246"/>
      <c r="AK852" s="246"/>
      <c r="AL852" s="19"/>
      <c r="AM852" s="7"/>
      <c r="AN852" s="7"/>
      <c r="AO852" s="239"/>
      <c r="AP852" s="230"/>
      <c r="AQ852" s="233"/>
      <c r="AR852" s="236"/>
      <c r="AS852" s="230"/>
      <c r="AT852" s="233"/>
      <c r="AU852" s="236"/>
      <c r="AV852" s="230"/>
      <c r="AW852" s="233"/>
      <c r="AX852" s="236"/>
      <c r="AY852" s="230"/>
      <c r="AZ852" s="233"/>
      <c r="BA852" s="236"/>
      <c r="BB852" s="230"/>
      <c r="BC852" s="233"/>
      <c r="BD852" s="298"/>
      <c r="BE852" s="301"/>
      <c r="BF852" s="301"/>
      <c r="BG852" s="304"/>
    </row>
    <row r="853" spans="2:60" ht="28.15" hidden="1" customHeight="1">
      <c r="B853" s="29"/>
      <c r="C853" s="265"/>
      <c r="D853" s="28"/>
      <c r="E853" s="27"/>
      <c r="F853" s="27"/>
      <c r="G853" s="26"/>
      <c r="H853" s="257"/>
      <c r="I853" s="261"/>
      <c r="J853" s="261"/>
      <c r="K853" s="261"/>
      <c r="L853" s="23" t="s">
        <v>62</v>
      </c>
      <c r="M853" s="22"/>
      <c r="N853" s="23" t="s">
        <v>61</v>
      </c>
      <c r="O853" s="22"/>
      <c r="P853" s="23" t="s">
        <v>60</v>
      </c>
      <c r="Q853" s="22"/>
      <c r="R853" s="23" t="s">
        <v>59</v>
      </c>
      <c r="S853" s="22"/>
      <c r="T853" s="23" t="s">
        <v>58</v>
      </c>
      <c r="U853" s="22"/>
      <c r="V853" s="23" t="s">
        <v>57</v>
      </c>
      <c r="W853" s="22"/>
      <c r="X853" s="23" t="s">
        <v>56</v>
      </c>
      <c r="Y853" s="22"/>
      <c r="Z853" s="23" t="s">
        <v>55</v>
      </c>
      <c r="AA853" s="22"/>
      <c r="AB853" s="25" t="s">
        <v>54</v>
      </c>
      <c r="AC853" s="24"/>
      <c r="AD853" s="23">
        <v>39</v>
      </c>
      <c r="AE853" s="22"/>
      <c r="AF853" s="21"/>
      <c r="AG853" s="22"/>
      <c r="AH853" s="21"/>
      <c r="AI853" s="20"/>
      <c r="AJ853" s="246"/>
      <c r="AK853" s="246"/>
      <c r="AL853" s="19"/>
      <c r="AM853" s="7"/>
      <c r="AN853" s="7"/>
      <c r="AO853" s="239"/>
      <c r="AP853" s="230"/>
      <c r="AQ853" s="233"/>
      <c r="AR853" s="236"/>
      <c r="AS853" s="230"/>
      <c r="AT853" s="233"/>
      <c r="AU853" s="236"/>
      <c r="AV853" s="230"/>
      <c r="AW853" s="233"/>
      <c r="AX853" s="236"/>
      <c r="AY853" s="230"/>
      <c r="AZ853" s="233"/>
      <c r="BA853" s="236"/>
      <c r="BB853" s="230"/>
      <c r="BC853" s="233"/>
      <c r="BD853" s="298"/>
      <c r="BE853" s="301"/>
      <c r="BF853" s="301"/>
      <c r="BG853" s="304"/>
    </row>
    <row r="854" spans="2:60" ht="28.15" hidden="1" customHeight="1" thickBot="1">
      <c r="B854" s="29"/>
      <c r="C854" s="266"/>
      <c r="D854" s="57"/>
      <c r="E854" s="56"/>
      <c r="F854" s="56"/>
      <c r="G854" s="55"/>
      <c r="H854" s="258"/>
      <c r="I854" s="262"/>
      <c r="J854" s="262"/>
      <c r="K854" s="262"/>
      <c r="L854" s="52" t="s">
        <v>53</v>
      </c>
      <c r="M854" s="51"/>
      <c r="N854" s="52" t="s">
        <v>52</v>
      </c>
      <c r="O854" s="51"/>
      <c r="P854" s="52" t="s">
        <v>51</v>
      </c>
      <c r="Q854" s="51"/>
      <c r="R854" s="52" t="s">
        <v>50</v>
      </c>
      <c r="S854" s="51"/>
      <c r="T854" s="52">
        <v>20</v>
      </c>
      <c r="U854" s="51"/>
      <c r="V854" s="52" t="s">
        <v>49</v>
      </c>
      <c r="W854" s="51"/>
      <c r="X854" s="52" t="s">
        <v>48</v>
      </c>
      <c r="Y854" s="51"/>
      <c r="Z854" s="52" t="s">
        <v>47</v>
      </c>
      <c r="AA854" s="51"/>
      <c r="AB854" s="54" t="s">
        <v>46</v>
      </c>
      <c r="AC854" s="53"/>
      <c r="AD854" s="52" t="s">
        <v>45</v>
      </c>
      <c r="AE854" s="51"/>
      <c r="AF854" s="50"/>
      <c r="AG854" s="51"/>
      <c r="AH854" s="50"/>
      <c r="AI854" s="49"/>
      <c r="AJ854" s="248"/>
      <c r="AK854" s="248"/>
      <c r="AL854" s="48"/>
      <c r="AM854" s="7"/>
      <c r="AN854" s="7"/>
      <c r="AO854" s="240"/>
      <c r="AP854" s="231"/>
      <c r="AQ854" s="234"/>
      <c r="AR854" s="237"/>
      <c r="AS854" s="231"/>
      <c r="AT854" s="234"/>
      <c r="AU854" s="237"/>
      <c r="AV854" s="231"/>
      <c r="AW854" s="234"/>
      <c r="AX854" s="237"/>
      <c r="AY854" s="231"/>
      <c r="AZ854" s="234"/>
      <c r="BA854" s="237"/>
      <c r="BB854" s="231"/>
      <c r="BC854" s="234"/>
      <c r="BD854" s="299"/>
      <c r="BE854" s="302"/>
      <c r="BF854" s="302"/>
      <c r="BG854" s="305"/>
    </row>
    <row r="855" spans="2:60" ht="28.15" hidden="1" customHeight="1">
      <c r="B855" s="29"/>
      <c r="C855" s="263">
        <v>2</v>
      </c>
      <c r="D855" s="47"/>
      <c r="E855" s="46"/>
      <c r="F855" s="46"/>
      <c r="G855" s="45"/>
      <c r="H855" s="255"/>
      <c r="I855" s="259"/>
      <c r="J855" s="259"/>
      <c r="K855" s="259"/>
      <c r="L855" s="42" t="s">
        <v>82</v>
      </c>
      <c r="M855" s="41"/>
      <c r="N855" s="42" t="s">
        <v>81</v>
      </c>
      <c r="O855" s="41"/>
      <c r="P855" s="42" t="s">
        <v>80</v>
      </c>
      <c r="Q855" s="41"/>
      <c r="R855" s="42" t="s">
        <v>79</v>
      </c>
      <c r="S855" s="41"/>
      <c r="T855" s="42" t="s">
        <v>78</v>
      </c>
      <c r="U855" s="41"/>
      <c r="V855" s="42" t="s">
        <v>77</v>
      </c>
      <c r="W855" s="41"/>
      <c r="X855" s="42" t="s">
        <v>76</v>
      </c>
      <c r="Y855" s="41"/>
      <c r="Z855" s="42" t="s">
        <v>75</v>
      </c>
      <c r="AA855" s="41"/>
      <c r="AB855" s="44" t="s">
        <v>74</v>
      </c>
      <c r="AC855" s="43"/>
      <c r="AD855" s="42" t="s">
        <v>73</v>
      </c>
      <c r="AE855" s="41"/>
      <c r="AF855" s="40"/>
      <c r="AG855" s="41"/>
      <c r="AH855" s="40"/>
      <c r="AI855" s="39"/>
      <c r="AJ855" s="249"/>
      <c r="AK855" s="252"/>
      <c r="AL855" s="38"/>
      <c r="AM855" s="7"/>
      <c r="AN855" s="7"/>
      <c r="AO855" s="238">
        <f>SUMPRODUCT(LEN($M855:$AE858)-LEN(SUBSTITUTE($M855:$AE858,"A", "")))</f>
        <v>0</v>
      </c>
      <c r="AP855" s="229">
        <f>SUMPRODUCT(LEN($AH855:$AH858)-LEN(SUBSTITUTE($AH855:$AH858,"A", "")))</f>
        <v>0</v>
      </c>
      <c r="AQ855" s="232">
        <f>SUMPRODUCT(LEN($AG855:$AG858)-LEN(SUBSTITUTE($AG855:$AG858,"A", "")))</f>
        <v>0</v>
      </c>
      <c r="AR855" s="235">
        <f>SUMPRODUCT(LEN($M855:$AE858)-LEN(SUBSTITUTE($M855:$AE858,"S", "")))</f>
        <v>0</v>
      </c>
      <c r="AS855" s="229">
        <f>SUMPRODUCT(LEN($AH855:$AH858)-LEN(SUBSTITUTE($AH855:$AH858,"S", "")))</f>
        <v>0</v>
      </c>
      <c r="AT855" s="232">
        <f>SUMPRODUCT(LEN($AG855:$AG858)-LEN(SUBSTITUTE($AG855:$AG858,"S", "")))</f>
        <v>0</v>
      </c>
      <c r="AU855" s="235">
        <f>SUMPRODUCT(LEN($M855:$AE858)-LEN(SUBSTITUTE($M855:$AE858,"F", "")))</f>
        <v>0</v>
      </c>
      <c r="AV855" s="229">
        <f>SUMPRODUCT(LEN($AH855:$AH858)-LEN(SUBSTITUTE($AH855:$AH858,"F", "")))</f>
        <v>0</v>
      </c>
      <c r="AW855" s="232">
        <f>SUMPRODUCT(LEN($AG855:$AG858)-LEN(SUBSTITUTE($AG855:$AG858,"F", "")))</f>
        <v>0</v>
      </c>
      <c r="AX855" s="235">
        <f>SUMPRODUCT(LEN($M855:$AE858)-LEN(SUBSTITUTE($M855:$AE858,"G", "")))</f>
        <v>0</v>
      </c>
      <c r="AY855" s="229">
        <f>SUMPRODUCT(LEN($AH855:$AH858)-LEN(SUBSTITUTE($AH855:$AH858,"G", "")))</f>
        <v>0</v>
      </c>
      <c r="AZ855" s="232">
        <f>SUMPRODUCT(LEN($AG855:$AG858)-LEN(SUBSTITUTE($AG855:$AG858,"G", "")))</f>
        <v>0</v>
      </c>
      <c r="BA855" s="235">
        <f>SUMPRODUCT(LEN($M855:$AE858)-LEN(SUBSTITUTE($M855:$AE858,"M", "")))</f>
        <v>0</v>
      </c>
      <c r="BB855" s="229">
        <f>SUMPRODUCT(LEN($AH855:$AH858)-LEN(SUBSTITUTE($AH855:$AH858,"M", "")))</f>
        <v>0</v>
      </c>
      <c r="BC855" s="232">
        <f>SUMPRODUCT(LEN($AG855:$AG858)-LEN(SUBSTITUTE($AG855:$AG858,"M", "")))</f>
        <v>0</v>
      </c>
      <c r="BD855" s="297">
        <f>SUMPRODUCT(LEN($AI855:$AI858)-LEN(SUBSTITUTE($AI855:$AI858,"S", "")))</f>
        <v>0</v>
      </c>
      <c r="BE855" s="300">
        <f>SUMPRODUCT(LEN($AI855:$AI858)-LEN(SUBSTITUTE($AI855:$AI858,"F", "")))</f>
        <v>0</v>
      </c>
      <c r="BF855" s="300">
        <f>SUMPRODUCT(LEN($AI855:$AI858)-LEN(SUBSTITUTE($AI855:$AI858,"G", "")))</f>
        <v>0</v>
      </c>
      <c r="BG855" s="303">
        <f>SUMPRODUCT(LEN($AI855:$AI858)-LEN(SUBSTITUTE($AI855:$AI858,"M", "")))</f>
        <v>0</v>
      </c>
    </row>
    <row r="856" spans="2:60" ht="28.15" hidden="1" customHeight="1" thickBot="1">
      <c r="B856" s="29"/>
      <c r="C856" s="264"/>
      <c r="D856" s="37"/>
      <c r="E856" s="36"/>
      <c r="F856" s="36"/>
      <c r="G856" s="35"/>
      <c r="H856" s="256"/>
      <c r="I856" s="260"/>
      <c r="J856" s="260"/>
      <c r="K856" s="260"/>
      <c r="L856" s="32" t="s">
        <v>72</v>
      </c>
      <c r="M856" s="31"/>
      <c r="N856" s="32" t="s">
        <v>71</v>
      </c>
      <c r="O856" s="31"/>
      <c r="P856" s="32" t="s">
        <v>70</v>
      </c>
      <c r="Q856" s="31"/>
      <c r="R856" s="32" t="s">
        <v>69</v>
      </c>
      <c r="S856" s="31"/>
      <c r="T856" s="32" t="s">
        <v>68</v>
      </c>
      <c r="U856" s="31"/>
      <c r="V856" s="32" t="s">
        <v>67</v>
      </c>
      <c r="W856" s="31"/>
      <c r="X856" s="32" t="s">
        <v>66</v>
      </c>
      <c r="Y856" s="31"/>
      <c r="Z856" s="32" t="s">
        <v>65</v>
      </c>
      <c r="AA856" s="31"/>
      <c r="AB856" s="34" t="s">
        <v>64</v>
      </c>
      <c r="AC856" s="33"/>
      <c r="AD856" s="32" t="s">
        <v>63</v>
      </c>
      <c r="AE856" s="31"/>
      <c r="AF856" s="30"/>
      <c r="AG856" s="31"/>
      <c r="AH856" s="30"/>
      <c r="AI856" s="20"/>
      <c r="AJ856" s="250"/>
      <c r="AK856" s="253"/>
      <c r="AL856" s="19"/>
      <c r="AM856" s="7"/>
      <c r="AN856" s="7"/>
      <c r="AO856" s="239"/>
      <c r="AP856" s="230"/>
      <c r="AQ856" s="233"/>
      <c r="AR856" s="236"/>
      <c r="AS856" s="230"/>
      <c r="AT856" s="233"/>
      <c r="AU856" s="236"/>
      <c r="AV856" s="230"/>
      <c r="AW856" s="233"/>
      <c r="AX856" s="236"/>
      <c r="AY856" s="230"/>
      <c r="AZ856" s="233"/>
      <c r="BA856" s="236"/>
      <c r="BB856" s="230"/>
      <c r="BC856" s="233"/>
      <c r="BD856" s="298"/>
      <c r="BE856" s="301"/>
      <c r="BF856" s="301"/>
      <c r="BG856" s="304"/>
    </row>
    <row r="857" spans="2:60" ht="28.15" hidden="1" customHeight="1">
      <c r="B857" s="29"/>
      <c r="C857" s="265"/>
      <c r="D857" s="28"/>
      <c r="E857" s="27"/>
      <c r="F857" s="27"/>
      <c r="G857" s="26"/>
      <c r="H857" s="257"/>
      <c r="I857" s="261"/>
      <c r="J857" s="261"/>
      <c r="K857" s="261"/>
      <c r="L857" s="23" t="s">
        <v>62</v>
      </c>
      <c r="M857" s="22"/>
      <c r="N857" s="23" t="s">
        <v>61</v>
      </c>
      <c r="O857" s="22"/>
      <c r="P857" s="23" t="s">
        <v>60</v>
      </c>
      <c r="Q857" s="22"/>
      <c r="R857" s="23" t="s">
        <v>59</v>
      </c>
      <c r="S857" s="22"/>
      <c r="T857" s="23" t="s">
        <v>58</v>
      </c>
      <c r="U857" s="22"/>
      <c r="V857" s="23" t="s">
        <v>57</v>
      </c>
      <c r="W857" s="22"/>
      <c r="X857" s="23" t="s">
        <v>56</v>
      </c>
      <c r="Y857" s="22"/>
      <c r="Z857" s="23" t="s">
        <v>55</v>
      </c>
      <c r="AA857" s="22"/>
      <c r="AB857" s="25" t="s">
        <v>54</v>
      </c>
      <c r="AC857" s="24"/>
      <c r="AD857" s="23">
        <v>39</v>
      </c>
      <c r="AE857" s="22"/>
      <c r="AF857" s="21"/>
      <c r="AG857" s="22"/>
      <c r="AH857" s="21"/>
      <c r="AI857" s="20"/>
      <c r="AJ857" s="250"/>
      <c r="AK857" s="253"/>
      <c r="AL857" s="19"/>
      <c r="AM857" s="7"/>
      <c r="AN857" s="7"/>
      <c r="AO857" s="239"/>
      <c r="AP857" s="230"/>
      <c r="AQ857" s="233"/>
      <c r="AR857" s="236"/>
      <c r="AS857" s="230"/>
      <c r="AT857" s="233"/>
      <c r="AU857" s="236"/>
      <c r="AV857" s="230"/>
      <c r="AW857" s="233"/>
      <c r="AX857" s="236"/>
      <c r="AY857" s="230"/>
      <c r="AZ857" s="233"/>
      <c r="BA857" s="236"/>
      <c r="BB857" s="230"/>
      <c r="BC857" s="233"/>
      <c r="BD857" s="298"/>
      <c r="BE857" s="301"/>
      <c r="BF857" s="301"/>
      <c r="BG857" s="304"/>
    </row>
    <row r="858" spans="2:60" ht="28.15" hidden="1" customHeight="1" thickBot="1">
      <c r="B858" s="29"/>
      <c r="C858" s="266"/>
      <c r="D858" s="57"/>
      <c r="E858" s="56"/>
      <c r="F858" s="56"/>
      <c r="G858" s="55"/>
      <c r="H858" s="258"/>
      <c r="I858" s="262"/>
      <c r="J858" s="262"/>
      <c r="K858" s="262"/>
      <c r="L858" s="52" t="s">
        <v>53</v>
      </c>
      <c r="M858" s="51"/>
      <c r="N858" s="52" t="s">
        <v>52</v>
      </c>
      <c r="O858" s="51"/>
      <c r="P858" s="52" t="s">
        <v>51</v>
      </c>
      <c r="Q858" s="51"/>
      <c r="R858" s="52" t="s">
        <v>50</v>
      </c>
      <c r="S858" s="51"/>
      <c r="T858" s="52">
        <v>20</v>
      </c>
      <c r="U858" s="51"/>
      <c r="V858" s="52" t="s">
        <v>49</v>
      </c>
      <c r="W858" s="51"/>
      <c r="X858" s="52" t="s">
        <v>48</v>
      </c>
      <c r="Y858" s="51"/>
      <c r="Z858" s="52" t="s">
        <v>47</v>
      </c>
      <c r="AA858" s="51"/>
      <c r="AB858" s="54" t="s">
        <v>46</v>
      </c>
      <c r="AC858" s="53"/>
      <c r="AD858" s="52" t="s">
        <v>45</v>
      </c>
      <c r="AE858" s="51"/>
      <c r="AF858" s="50"/>
      <c r="AG858" s="51"/>
      <c r="AH858" s="50"/>
      <c r="AI858" s="49"/>
      <c r="AJ858" s="251"/>
      <c r="AK858" s="254"/>
      <c r="AL858" s="48"/>
      <c r="AM858" s="7"/>
      <c r="AN858" s="7"/>
      <c r="AO858" s="240"/>
      <c r="AP858" s="231"/>
      <c r="AQ858" s="234"/>
      <c r="AR858" s="237"/>
      <c r="AS858" s="231"/>
      <c r="AT858" s="234"/>
      <c r="AU858" s="237"/>
      <c r="AV858" s="231"/>
      <c r="AW858" s="234"/>
      <c r="AX858" s="237"/>
      <c r="AY858" s="231"/>
      <c r="AZ858" s="234"/>
      <c r="BA858" s="237"/>
      <c r="BB858" s="231"/>
      <c r="BC858" s="234"/>
      <c r="BD858" s="299"/>
      <c r="BE858" s="302"/>
      <c r="BF858" s="302"/>
      <c r="BG858" s="305"/>
    </row>
    <row r="859" spans="2:60" ht="28.15" hidden="1" customHeight="1">
      <c r="B859" s="29"/>
      <c r="C859" s="263">
        <v>3</v>
      </c>
      <c r="D859" s="47"/>
      <c r="E859" s="46"/>
      <c r="F859" s="46"/>
      <c r="G859" s="45"/>
      <c r="H859" s="255"/>
      <c r="I859" s="259"/>
      <c r="J859" s="259"/>
      <c r="K859" s="259"/>
      <c r="L859" s="42" t="s">
        <v>82</v>
      </c>
      <c r="M859" s="41"/>
      <c r="N859" s="42" t="s">
        <v>81</v>
      </c>
      <c r="O859" s="41"/>
      <c r="P859" s="42" t="s">
        <v>80</v>
      </c>
      <c r="Q859" s="41"/>
      <c r="R859" s="42" t="s">
        <v>79</v>
      </c>
      <c r="S859" s="41"/>
      <c r="T859" s="42" t="s">
        <v>78</v>
      </c>
      <c r="U859" s="41"/>
      <c r="V859" s="42" t="s">
        <v>77</v>
      </c>
      <c r="W859" s="41"/>
      <c r="X859" s="42" t="s">
        <v>76</v>
      </c>
      <c r="Y859" s="41"/>
      <c r="Z859" s="42" t="s">
        <v>75</v>
      </c>
      <c r="AA859" s="41"/>
      <c r="AB859" s="44" t="s">
        <v>74</v>
      </c>
      <c r="AC859" s="43"/>
      <c r="AD859" s="42" t="s">
        <v>73</v>
      </c>
      <c r="AE859" s="41"/>
      <c r="AF859" s="40"/>
      <c r="AG859" s="41"/>
      <c r="AH859" s="40"/>
      <c r="AI859" s="39"/>
      <c r="AJ859" s="245"/>
      <c r="AK859" s="245"/>
      <c r="AL859" s="38"/>
      <c r="AM859" s="7"/>
      <c r="AN859" s="7"/>
      <c r="AO859" s="238">
        <f>SUMPRODUCT(LEN($M859:$AE862)-LEN(SUBSTITUTE($M859:$AE862,"A", "")))</f>
        <v>0</v>
      </c>
      <c r="AP859" s="229">
        <f>SUMPRODUCT(LEN($AH859:$AH862)-LEN(SUBSTITUTE($AH859:$AH862,"A", "")))</f>
        <v>0</v>
      </c>
      <c r="AQ859" s="232">
        <f>SUMPRODUCT(LEN($AG859:$AG862)-LEN(SUBSTITUTE($AG859:$AG862,"A", "")))</f>
        <v>0</v>
      </c>
      <c r="AR859" s="235">
        <f>SUMPRODUCT(LEN($M859:$AE862)-LEN(SUBSTITUTE($M859:$AE862,"S", "")))</f>
        <v>0</v>
      </c>
      <c r="AS859" s="229">
        <f>SUMPRODUCT(LEN($AH859:$AH862)-LEN(SUBSTITUTE($AH859:$AH862,"S", "")))</f>
        <v>0</v>
      </c>
      <c r="AT859" s="232">
        <f>SUMPRODUCT(LEN($AG859:$AG862)-LEN(SUBSTITUTE($AG859:$AG862,"S", "")))</f>
        <v>0</v>
      </c>
      <c r="AU859" s="235">
        <f>SUMPRODUCT(LEN($M859:$AE862)-LEN(SUBSTITUTE($M859:$AE862,"F", "")))</f>
        <v>0</v>
      </c>
      <c r="AV859" s="229">
        <f>SUMPRODUCT(LEN($AH859:$AH862)-LEN(SUBSTITUTE($AH859:$AH862,"F", "")))</f>
        <v>0</v>
      </c>
      <c r="AW859" s="232">
        <f>SUMPRODUCT(LEN($AG859:$AG862)-LEN(SUBSTITUTE($AG859:$AG862,"F", "")))</f>
        <v>0</v>
      </c>
      <c r="AX859" s="235">
        <f>SUMPRODUCT(LEN($M859:$AE862)-LEN(SUBSTITUTE($M859:$AE862,"G", "")))</f>
        <v>0</v>
      </c>
      <c r="AY859" s="229">
        <f>SUMPRODUCT(LEN($AH859:$AH862)-LEN(SUBSTITUTE($AH859:$AH862,"G", "")))</f>
        <v>0</v>
      </c>
      <c r="AZ859" s="232">
        <f>SUMPRODUCT(LEN($AG859:$AG862)-LEN(SUBSTITUTE($AG859:$AG862,"G", "")))</f>
        <v>0</v>
      </c>
      <c r="BA859" s="235">
        <f>SUMPRODUCT(LEN($M859:$AE862)-LEN(SUBSTITUTE($M859:$AE862,"M", "")))</f>
        <v>0</v>
      </c>
      <c r="BB859" s="229">
        <f>SUMPRODUCT(LEN($AH859:$AH862)-LEN(SUBSTITUTE($AH859:$AH862,"M", "")))</f>
        <v>0</v>
      </c>
      <c r="BC859" s="232">
        <f>SUMPRODUCT(LEN($AG859:$AG862)-LEN(SUBSTITUTE($AG859:$AG862,"M", "")))</f>
        <v>0</v>
      </c>
      <c r="BD859" s="297">
        <f>SUMPRODUCT(LEN($AI859:$AI862)-LEN(SUBSTITUTE($AI859:$AI862,"S", "")))</f>
        <v>0</v>
      </c>
      <c r="BE859" s="300">
        <f>SUMPRODUCT(LEN($AI859:$AI862)-LEN(SUBSTITUTE($AI859:$AI862,"F", "")))</f>
        <v>0</v>
      </c>
      <c r="BF859" s="300">
        <f>SUMPRODUCT(LEN($AI859:$AI862)-LEN(SUBSTITUTE($AI859:$AI862,"G", "")))</f>
        <v>0</v>
      </c>
      <c r="BG859" s="303">
        <f>SUMPRODUCT(LEN($AI859:$AI862)-LEN(SUBSTITUTE($AI859:$AI862,"M", "")))</f>
        <v>0</v>
      </c>
    </row>
    <row r="860" spans="2:60" ht="28.15" hidden="1" customHeight="1" thickBot="1">
      <c r="B860" s="29"/>
      <c r="C860" s="264"/>
      <c r="D860" s="37"/>
      <c r="E860" s="36"/>
      <c r="F860" s="36"/>
      <c r="G860" s="35"/>
      <c r="H860" s="256"/>
      <c r="I860" s="260"/>
      <c r="J860" s="260"/>
      <c r="K860" s="260"/>
      <c r="L860" s="32" t="s">
        <v>72</v>
      </c>
      <c r="M860" s="31"/>
      <c r="N860" s="32" t="s">
        <v>71</v>
      </c>
      <c r="O860" s="31"/>
      <c r="P860" s="32" t="s">
        <v>70</v>
      </c>
      <c r="Q860" s="31"/>
      <c r="R860" s="32" t="s">
        <v>69</v>
      </c>
      <c r="S860" s="31"/>
      <c r="T860" s="32" t="s">
        <v>68</v>
      </c>
      <c r="U860" s="31"/>
      <c r="V860" s="32" t="s">
        <v>67</v>
      </c>
      <c r="W860" s="31"/>
      <c r="X860" s="32" t="s">
        <v>66</v>
      </c>
      <c r="Y860" s="31"/>
      <c r="Z860" s="32" t="s">
        <v>65</v>
      </c>
      <c r="AA860" s="31"/>
      <c r="AB860" s="34" t="s">
        <v>64</v>
      </c>
      <c r="AC860" s="33"/>
      <c r="AD860" s="32" t="s">
        <v>63</v>
      </c>
      <c r="AE860" s="31"/>
      <c r="AF860" s="30"/>
      <c r="AG860" s="31"/>
      <c r="AH860" s="30"/>
      <c r="AI860" s="20"/>
      <c r="AJ860" s="246"/>
      <c r="AK860" s="246"/>
      <c r="AL860" s="19"/>
      <c r="AM860" s="7"/>
      <c r="AN860" s="7"/>
      <c r="AO860" s="239"/>
      <c r="AP860" s="230"/>
      <c r="AQ860" s="233"/>
      <c r="AR860" s="236"/>
      <c r="AS860" s="230"/>
      <c r="AT860" s="233"/>
      <c r="AU860" s="236"/>
      <c r="AV860" s="230"/>
      <c r="AW860" s="233"/>
      <c r="AX860" s="236"/>
      <c r="AY860" s="230"/>
      <c r="AZ860" s="233"/>
      <c r="BA860" s="236"/>
      <c r="BB860" s="230"/>
      <c r="BC860" s="233"/>
      <c r="BD860" s="298"/>
      <c r="BE860" s="301"/>
      <c r="BF860" s="301"/>
      <c r="BG860" s="304"/>
    </row>
    <row r="861" spans="2:60" ht="28.15" hidden="1" customHeight="1">
      <c r="B861" s="29"/>
      <c r="C861" s="265"/>
      <c r="D861" s="28"/>
      <c r="E861" s="27"/>
      <c r="F861" s="27"/>
      <c r="G861" s="26"/>
      <c r="H861" s="257"/>
      <c r="I861" s="261"/>
      <c r="J861" s="261"/>
      <c r="K861" s="261"/>
      <c r="L861" s="23" t="s">
        <v>62</v>
      </c>
      <c r="M861" s="22"/>
      <c r="N861" s="23" t="s">
        <v>61</v>
      </c>
      <c r="O861" s="22"/>
      <c r="P861" s="23" t="s">
        <v>60</v>
      </c>
      <c r="Q861" s="22"/>
      <c r="R861" s="23" t="s">
        <v>59</v>
      </c>
      <c r="S861" s="22"/>
      <c r="T861" s="23" t="s">
        <v>58</v>
      </c>
      <c r="U861" s="22"/>
      <c r="V861" s="23" t="s">
        <v>57</v>
      </c>
      <c r="W861" s="22"/>
      <c r="X861" s="23" t="s">
        <v>56</v>
      </c>
      <c r="Y861" s="22"/>
      <c r="Z861" s="23" t="s">
        <v>55</v>
      </c>
      <c r="AA861" s="22"/>
      <c r="AB861" s="25" t="s">
        <v>54</v>
      </c>
      <c r="AC861" s="24"/>
      <c r="AD861" s="23">
        <v>39</v>
      </c>
      <c r="AE861" s="22"/>
      <c r="AF861" s="21"/>
      <c r="AG861" s="22"/>
      <c r="AH861" s="21"/>
      <c r="AI861" s="20"/>
      <c r="AJ861" s="246"/>
      <c r="AK861" s="246"/>
      <c r="AL861" s="19"/>
      <c r="AM861" s="7"/>
      <c r="AN861" s="7"/>
      <c r="AO861" s="239"/>
      <c r="AP861" s="230"/>
      <c r="AQ861" s="233"/>
      <c r="AR861" s="236"/>
      <c r="AS861" s="230"/>
      <c r="AT861" s="233"/>
      <c r="AU861" s="236"/>
      <c r="AV861" s="230"/>
      <c r="AW861" s="233"/>
      <c r="AX861" s="236"/>
      <c r="AY861" s="230"/>
      <c r="AZ861" s="233"/>
      <c r="BA861" s="236"/>
      <c r="BB861" s="230"/>
      <c r="BC861" s="233"/>
      <c r="BD861" s="298"/>
      <c r="BE861" s="301"/>
      <c r="BF861" s="301"/>
      <c r="BG861" s="304"/>
    </row>
    <row r="862" spans="2:60" ht="28.15" hidden="1" customHeight="1" thickBot="1">
      <c r="B862" s="18"/>
      <c r="C862" s="271"/>
      <c r="D862" s="17"/>
      <c r="E862" s="16"/>
      <c r="F862" s="16"/>
      <c r="G862" s="15"/>
      <c r="H862" s="258"/>
      <c r="I862" s="272"/>
      <c r="J862" s="272"/>
      <c r="K862" s="272"/>
      <c r="L862" s="12" t="s">
        <v>53</v>
      </c>
      <c r="M862" s="11"/>
      <c r="N862" s="12" t="s">
        <v>52</v>
      </c>
      <c r="O862" s="11"/>
      <c r="P862" s="12" t="s">
        <v>51</v>
      </c>
      <c r="Q862" s="11"/>
      <c r="R862" s="12" t="s">
        <v>50</v>
      </c>
      <c r="S862" s="11"/>
      <c r="T862" s="12">
        <v>20</v>
      </c>
      <c r="U862" s="11"/>
      <c r="V862" s="12" t="s">
        <v>49</v>
      </c>
      <c r="W862" s="11"/>
      <c r="X862" s="12" t="s">
        <v>48</v>
      </c>
      <c r="Y862" s="11"/>
      <c r="Z862" s="12" t="s">
        <v>47</v>
      </c>
      <c r="AA862" s="11"/>
      <c r="AB862" s="14" t="s">
        <v>46</v>
      </c>
      <c r="AC862" s="13"/>
      <c r="AD862" s="12" t="s">
        <v>45</v>
      </c>
      <c r="AE862" s="11"/>
      <c r="AF862" s="10"/>
      <c r="AG862" s="11"/>
      <c r="AH862" s="10"/>
      <c r="AI862" s="9"/>
      <c r="AJ862" s="247"/>
      <c r="AK862" s="247"/>
      <c r="AL862" s="8"/>
      <c r="AM862" s="7"/>
      <c r="AN862" s="7"/>
      <c r="AO862" s="240"/>
      <c r="AP862" s="231"/>
      <c r="AQ862" s="234"/>
      <c r="AR862" s="237"/>
      <c r="AS862" s="231"/>
      <c r="AT862" s="234"/>
      <c r="AU862" s="237"/>
      <c r="AV862" s="231"/>
      <c r="AW862" s="234"/>
      <c r="AX862" s="237"/>
      <c r="AY862" s="231"/>
      <c r="AZ862" s="234"/>
      <c r="BA862" s="237"/>
      <c r="BB862" s="231"/>
      <c r="BC862" s="234"/>
      <c r="BD862" s="299"/>
      <c r="BE862" s="302"/>
      <c r="BF862" s="302"/>
      <c r="BG862" s="305"/>
    </row>
    <row r="863" spans="2:60" ht="85.9" hidden="1" customHeight="1" thickBot="1">
      <c r="B863" s="94" t="s">
        <v>119</v>
      </c>
      <c r="C863" s="83" t="s">
        <v>118</v>
      </c>
      <c r="D863" s="88" t="s">
        <v>117</v>
      </c>
      <c r="E863" s="93" t="s">
        <v>116</v>
      </c>
      <c r="F863" s="92"/>
      <c r="G863" s="91"/>
      <c r="H863" s="90" t="s">
        <v>115</v>
      </c>
      <c r="I863" s="88" t="s">
        <v>43</v>
      </c>
      <c r="J863" s="88" t="s">
        <v>114</v>
      </c>
      <c r="K863" s="88" t="s">
        <v>44</v>
      </c>
      <c r="L863" s="227" t="s">
        <v>113</v>
      </c>
      <c r="M863" s="270"/>
      <c r="N863" s="227" t="s">
        <v>112</v>
      </c>
      <c r="O863" s="270"/>
      <c r="P863" s="227" t="s">
        <v>112</v>
      </c>
      <c r="Q863" s="228"/>
      <c r="R863" s="227" t="s">
        <v>112</v>
      </c>
      <c r="S863" s="228"/>
      <c r="T863" s="227" t="s">
        <v>112</v>
      </c>
      <c r="U863" s="228"/>
      <c r="V863" s="227" t="s">
        <v>112</v>
      </c>
      <c r="W863" s="228"/>
      <c r="X863" s="227" t="s">
        <v>112</v>
      </c>
      <c r="Y863" s="228"/>
      <c r="Z863" s="227" t="s">
        <v>112</v>
      </c>
      <c r="AA863" s="228"/>
      <c r="AB863" s="227" t="s">
        <v>112</v>
      </c>
      <c r="AC863" s="228"/>
      <c r="AD863" s="227" t="s">
        <v>112</v>
      </c>
      <c r="AE863" s="228"/>
      <c r="AF863" s="244" t="s">
        <v>111</v>
      </c>
      <c r="AG863" s="228"/>
      <c r="AH863" s="90" t="s">
        <v>110</v>
      </c>
      <c r="AI863" s="89" t="s">
        <v>109</v>
      </c>
      <c r="AJ863" s="88" t="s">
        <v>108</v>
      </c>
      <c r="AK863" s="88" t="s">
        <v>107</v>
      </c>
      <c r="AL863" s="87" t="s">
        <v>106</v>
      </c>
      <c r="AM863" s="86"/>
      <c r="AN863" s="86"/>
      <c r="AO863" s="84" t="s">
        <v>105</v>
      </c>
      <c r="AP863" s="83" t="s">
        <v>104</v>
      </c>
      <c r="AQ863" s="82" t="s">
        <v>103</v>
      </c>
      <c r="AR863" s="84" t="s">
        <v>102</v>
      </c>
      <c r="AS863" s="83" t="s">
        <v>101</v>
      </c>
      <c r="AT863" s="82" t="s">
        <v>100</v>
      </c>
      <c r="AU863" s="84" t="s">
        <v>99</v>
      </c>
      <c r="AV863" s="83" t="s">
        <v>98</v>
      </c>
      <c r="AW863" s="85" t="s">
        <v>97</v>
      </c>
      <c r="AX863" s="84" t="s">
        <v>96</v>
      </c>
      <c r="AY863" s="83" t="s">
        <v>95</v>
      </c>
      <c r="AZ863" s="82" t="s">
        <v>94</v>
      </c>
      <c r="BA863" s="84" t="s">
        <v>93</v>
      </c>
      <c r="BB863" s="83" t="s">
        <v>92</v>
      </c>
      <c r="BC863" s="82" t="s">
        <v>91</v>
      </c>
      <c r="BD863" s="81" t="s">
        <v>90</v>
      </c>
      <c r="BE863" s="80" t="s">
        <v>89</v>
      </c>
      <c r="BF863" s="80" t="s">
        <v>88</v>
      </c>
      <c r="BG863" s="79" t="s">
        <v>87</v>
      </c>
    </row>
    <row r="864" spans="2:60" ht="48" hidden="1" thickBot="1">
      <c r="B864" s="78" t="s">
        <v>121</v>
      </c>
      <c r="C864" s="77"/>
      <c r="D864" s="76"/>
      <c r="E864" s="267"/>
      <c r="F864" s="268"/>
      <c r="G864" s="269"/>
      <c r="H864" s="75" t="s">
        <v>85</v>
      </c>
      <c r="I864" s="74"/>
      <c r="J864" s="74"/>
      <c r="K864" s="73"/>
      <c r="L864" s="72"/>
      <c r="M864" s="68"/>
      <c r="N864" s="72"/>
      <c r="O864" s="68"/>
      <c r="P864" s="72"/>
      <c r="Q864" s="68"/>
      <c r="R864" s="72"/>
      <c r="S864" s="68"/>
      <c r="T864" s="72"/>
      <c r="U864" s="68"/>
      <c r="V864" s="72"/>
      <c r="W864" s="68"/>
      <c r="X864" s="72"/>
      <c r="Y864" s="68"/>
      <c r="Z864" s="72"/>
      <c r="AA864" s="71"/>
      <c r="AB864" s="70"/>
      <c r="AC864" s="70"/>
      <c r="AD864" s="70"/>
      <c r="AE864" s="70"/>
      <c r="AF864" s="69" t="s">
        <v>84</v>
      </c>
      <c r="AG864" s="68"/>
      <c r="AH864" s="68"/>
      <c r="AI864" s="68"/>
      <c r="AJ864" s="67"/>
      <c r="AK864" s="67"/>
      <c r="AL864" s="66"/>
      <c r="AM864" s="65"/>
      <c r="AN864" s="65"/>
      <c r="AO864" s="64">
        <f t="shared" ref="AO864:BG864" si="61">SUM(AO865:AO876)</f>
        <v>0</v>
      </c>
      <c r="AP864" s="63">
        <f t="shared" si="61"/>
        <v>0</v>
      </c>
      <c r="AQ864" s="62">
        <f t="shared" si="61"/>
        <v>0</v>
      </c>
      <c r="AR864" s="64">
        <f t="shared" si="61"/>
        <v>0</v>
      </c>
      <c r="AS864" s="63">
        <f t="shared" si="61"/>
        <v>0</v>
      </c>
      <c r="AT864" s="62">
        <f t="shared" si="61"/>
        <v>0</v>
      </c>
      <c r="AU864" s="64">
        <f t="shared" si="61"/>
        <v>0</v>
      </c>
      <c r="AV864" s="63">
        <f t="shared" si="61"/>
        <v>0</v>
      </c>
      <c r="AW864" s="62">
        <f t="shared" si="61"/>
        <v>0</v>
      </c>
      <c r="AX864" s="64">
        <f t="shared" si="61"/>
        <v>0</v>
      </c>
      <c r="AY864" s="63">
        <f t="shared" si="61"/>
        <v>0</v>
      </c>
      <c r="AZ864" s="62">
        <f t="shared" si="61"/>
        <v>0</v>
      </c>
      <c r="BA864" s="64">
        <f t="shared" si="61"/>
        <v>0</v>
      </c>
      <c r="BB864" s="63">
        <f t="shared" si="61"/>
        <v>0</v>
      </c>
      <c r="BC864" s="62">
        <f t="shared" si="61"/>
        <v>0</v>
      </c>
      <c r="BD864" s="61">
        <f t="shared" si="61"/>
        <v>0</v>
      </c>
      <c r="BE864" s="60">
        <f t="shared" si="61"/>
        <v>0</v>
      </c>
      <c r="BF864" s="60">
        <f t="shared" si="61"/>
        <v>0</v>
      </c>
      <c r="BG864" s="59">
        <f t="shared" si="61"/>
        <v>0</v>
      </c>
      <c r="BH864" s="58" t="s">
        <v>83</v>
      </c>
    </row>
    <row r="865" spans="2:60" ht="28.15" hidden="1" customHeight="1">
      <c r="B865" s="29"/>
      <c r="C865" s="263">
        <v>1</v>
      </c>
      <c r="D865" s="47"/>
      <c r="E865" s="46"/>
      <c r="F865" s="46"/>
      <c r="G865" s="45"/>
      <c r="H865" s="255"/>
      <c r="I865" s="259"/>
      <c r="J865" s="259"/>
      <c r="K865" s="259"/>
      <c r="L865" s="42" t="s">
        <v>82</v>
      </c>
      <c r="M865" s="41"/>
      <c r="N865" s="42" t="s">
        <v>81</v>
      </c>
      <c r="O865" s="41"/>
      <c r="P865" s="42" t="s">
        <v>80</v>
      </c>
      <c r="Q865" s="41"/>
      <c r="R865" s="42" t="s">
        <v>79</v>
      </c>
      <c r="S865" s="41"/>
      <c r="T865" s="42" t="s">
        <v>78</v>
      </c>
      <c r="U865" s="41"/>
      <c r="V865" s="42" t="s">
        <v>77</v>
      </c>
      <c r="W865" s="41"/>
      <c r="X865" s="42" t="s">
        <v>76</v>
      </c>
      <c r="Y865" s="41"/>
      <c r="Z865" s="42" t="s">
        <v>75</v>
      </c>
      <c r="AA865" s="41"/>
      <c r="AB865" s="44" t="s">
        <v>74</v>
      </c>
      <c r="AC865" s="43"/>
      <c r="AD865" s="42" t="s">
        <v>73</v>
      </c>
      <c r="AE865" s="41"/>
      <c r="AF865" s="40"/>
      <c r="AG865" s="41"/>
      <c r="AH865" s="40"/>
      <c r="AI865" s="39"/>
      <c r="AJ865" s="245"/>
      <c r="AK865" s="245"/>
      <c r="AL865" s="38"/>
      <c r="AM865" s="7"/>
      <c r="AN865" s="7"/>
      <c r="AO865" s="238">
        <f>SUMPRODUCT(LEN($M865:$AE868)-LEN(SUBSTITUTE($M865:$AE868,"A", "")))</f>
        <v>0</v>
      </c>
      <c r="AP865" s="229">
        <f>SUMPRODUCT(LEN($AH865:$AH868)-LEN(SUBSTITUTE($AH865:$AH868,"A", "")))</f>
        <v>0</v>
      </c>
      <c r="AQ865" s="232">
        <f>SUMPRODUCT(LEN($AG865:$AG868)-LEN(SUBSTITUTE($AG865:$AG868,"A", "")))</f>
        <v>0</v>
      </c>
      <c r="AR865" s="235">
        <f>SUMPRODUCT(LEN($M865:$AE868)-LEN(SUBSTITUTE($M865:$AE868,"S", "")))</f>
        <v>0</v>
      </c>
      <c r="AS865" s="229">
        <f>SUMPRODUCT(LEN($AH865:$AH868)-LEN(SUBSTITUTE($AH865:$AH868,"S", "")))</f>
        <v>0</v>
      </c>
      <c r="AT865" s="232">
        <f>SUMPRODUCT(LEN($AG865:$AG868)-LEN(SUBSTITUTE($AG865:$AG868,"S", "")))</f>
        <v>0</v>
      </c>
      <c r="AU865" s="235">
        <f>SUMPRODUCT(LEN($M865:$AE868)-LEN(SUBSTITUTE($M865:$AE868,"F", "")))</f>
        <v>0</v>
      </c>
      <c r="AV865" s="229">
        <f>SUMPRODUCT(LEN($AH865:$AH868)-LEN(SUBSTITUTE($AH865:$AH868,"F", "")))</f>
        <v>0</v>
      </c>
      <c r="AW865" s="232">
        <f>SUMPRODUCT(LEN($AG865:$AG868)-LEN(SUBSTITUTE($AG865:$AG868,"F", "")))</f>
        <v>0</v>
      </c>
      <c r="AX865" s="235">
        <f>SUMPRODUCT(LEN($M865:$AE868)-LEN(SUBSTITUTE($M865:$AE868,"G", "")))</f>
        <v>0</v>
      </c>
      <c r="AY865" s="229">
        <f>SUMPRODUCT(LEN($AH865:$AH868)-LEN(SUBSTITUTE($AH865:$AH868,"G", "")))</f>
        <v>0</v>
      </c>
      <c r="AZ865" s="232">
        <f>SUMPRODUCT(LEN($AG865:$AG868)-LEN(SUBSTITUTE($AG865:$AG868,"G", "")))</f>
        <v>0</v>
      </c>
      <c r="BA865" s="235">
        <f>SUMPRODUCT(LEN($M865:$AE868)-LEN(SUBSTITUTE($M865:$AE868,"M", "")))</f>
        <v>0</v>
      </c>
      <c r="BB865" s="229">
        <f>SUMPRODUCT(LEN($AH865:$AH868)-LEN(SUBSTITUTE($AH865:$AH868,"M", "")))</f>
        <v>0</v>
      </c>
      <c r="BC865" s="232">
        <f>SUMPRODUCT(LEN($AG865:$AG868)-LEN(SUBSTITUTE($AG865:$AG868,"M", "")))</f>
        <v>0</v>
      </c>
      <c r="BD865" s="297">
        <f>SUMPRODUCT(LEN($AI865:$AI868)-LEN(SUBSTITUTE($AI865:$AI868,"S", "")))</f>
        <v>0</v>
      </c>
      <c r="BE865" s="300">
        <f>SUMPRODUCT(LEN($AI865:$AI868)-LEN(SUBSTITUTE($AI865:$AI868,"F", "")))</f>
        <v>0</v>
      </c>
      <c r="BF865" s="300">
        <f>SUMPRODUCT(LEN($AI865:$AI868)-LEN(SUBSTITUTE($AI865:$AI868,"G", "")))</f>
        <v>0</v>
      </c>
      <c r="BG865" s="303">
        <f>SUMPRODUCT(LEN($AI865:$AI868)-LEN(SUBSTITUTE($AI865:$AI868,"M", "")))</f>
        <v>0</v>
      </c>
    </row>
    <row r="866" spans="2:60" ht="28.15" hidden="1" customHeight="1" thickBot="1">
      <c r="B866" s="29"/>
      <c r="C866" s="264"/>
      <c r="D866" s="37"/>
      <c r="E866" s="36"/>
      <c r="F866" s="36"/>
      <c r="G866" s="35"/>
      <c r="H866" s="256"/>
      <c r="I866" s="260"/>
      <c r="J866" s="260"/>
      <c r="K866" s="260"/>
      <c r="L866" s="32" t="s">
        <v>72</v>
      </c>
      <c r="M866" s="31"/>
      <c r="N866" s="32" t="s">
        <v>71</v>
      </c>
      <c r="O866" s="31"/>
      <c r="P866" s="32" t="s">
        <v>70</v>
      </c>
      <c r="Q866" s="31"/>
      <c r="R866" s="32" t="s">
        <v>69</v>
      </c>
      <c r="S866" s="31"/>
      <c r="T866" s="32" t="s">
        <v>68</v>
      </c>
      <c r="U866" s="31"/>
      <c r="V866" s="32" t="s">
        <v>67</v>
      </c>
      <c r="W866" s="31"/>
      <c r="X866" s="32" t="s">
        <v>66</v>
      </c>
      <c r="Y866" s="31"/>
      <c r="Z866" s="32" t="s">
        <v>65</v>
      </c>
      <c r="AA866" s="31"/>
      <c r="AB866" s="34" t="s">
        <v>64</v>
      </c>
      <c r="AC866" s="33"/>
      <c r="AD866" s="32" t="s">
        <v>63</v>
      </c>
      <c r="AE866" s="31"/>
      <c r="AF866" s="30"/>
      <c r="AG866" s="31"/>
      <c r="AH866" s="30"/>
      <c r="AI866" s="20"/>
      <c r="AJ866" s="246"/>
      <c r="AK866" s="246"/>
      <c r="AL866" s="19"/>
      <c r="AM866" s="7"/>
      <c r="AN866" s="7"/>
      <c r="AO866" s="239"/>
      <c r="AP866" s="230"/>
      <c r="AQ866" s="233"/>
      <c r="AR866" s="236"/>
      <c r="AS866" s="230"/>
      <c r="AT866" s="233"/>
      <c r="AU866" s="236"/>
      <c r="AV866" s="230"/>
      <c r="AW866" s="233"/>
      <c r="AX866" s="236"/>
      <c r="AY866" s="230"/>
      <c r="AZ866" s="233"/>
      <c r="BA866" s="236"/>
      <c r="BB866" s="230"/>
      <c r="BC866" s="233"/>
      <c r="BD866" s="298"/>
      <c r="BE866" s="301"/>
      <c r="BF866" s="301"/>
      <c r="BG866" s="304"/>
    </row>
    <row r="867" spans="2:60" ht="28.15" hidden="1" customHeight="1">
      <c r="B867" s="29"/>
      <c r="C867" s="265"/>
      <c r="D867" s="28"/>
      <c r="E867" s="27"/>
      <c r="F867" s="27"/>
      <c r="G867" s="26"/>
      <c r="H867" s="257"/>
      <c r="I867" s="261"/>
      <c r="J867" s="261"/>
      <c r="K867" s="261"/>
      <c r="L867" s="23" t="s">
        <v>62</v>
      </c>
      <c r="M867" s="22"/>
      <c r="N867" s="23" t="s">
        <v>61</v>
      </c>
      <c r="O867" s="22"/>
      <c r="P867" s="23" t="s">
        <v>60</v>
      </c>
      <c r="Q867" s="22"/>
      <c r="R867" s="23" t="s">
        <v>59</v>
      </c>
      <c r="S867" s="22"/>
      <c r="T867" s="23" t="s">
        <v>58</v>
      </c>
      <c r="U867" s="22"/>
      <c r="V867" s="23" t="s">
        <v>57</v>
      </c>
      <c r="W867" s="22"/>
      <c r="X867" s="23" t="s">
        <v>56</v>
      </c>
      <c r="Y867" s="22"/>
      <c r="Z867" s="23" t="s">
        <v>55</v>
      </c>
      <c r="AA867" s="22"/>
      <c r="AB867" s="25" t="s">
        <v>54</v>
      </c>
      <c r="AC867" s="24"/>
      <c r="AD867" s="23">
        <v>39</v>
      </c>
      <c r="AE867" s="22"/>
      <c r="AF867" s="21"/>
      <c r="AG867" s="22"/>
      <c r="AH867" s="21"/>
      <c r="AI867" s="20"/>
      <c r="AJ867" s="246"/>
      <c r="AK867" s="246"/>
      <c r="AL867" s="19"/>
      <c r="AM867" s="7"/>
      <c r="AN867" s="7"/>
      <c r="AO867" s="239"/>
      <c r="AP867" s="230"/>
      <c r="AQ867" s="233"/>
      <c r="AR867" s="236"/>
      <c r="AS867" s="230"/>
      <c r="AT867" s="233"/>
      <c r="AU867" s="236"/>
      <c r="AV867" s="230"/>
      <c r="AW867" s="233"/>
      <c r="AX867" s="236"/>
      <c r="AY867" s="230"/>
      <c r="AZ867" s="233"/>
      <c r="BA867" s="236"/>
      <c r="BB867" s="230"/>
      <c r="BC867" s="233"/>
      <c r="BD867" s="298"/>
      <c r="BE867" s="301"/>
      <c r="BF867" s="301"/>
      <c r="BG867" s="304"/>
    </row>
    <row r="868" spans="2:60" ht="28.15" hidden="1" customHeight="1" thickBot="1">
      <c r="B868" s="29"/>
      <c r="C868" s="266"/>
      <c r="D868" s="57"/>
      <c r="E868" s="56"/>
      <c r="F868" s="56"/>
      <c r="G868" s="55"/>
      <c r="H868" s="258"/>
      <c r="I868" s="262"/>
      <c r="J868" s="262"/>
      <c r="K868" s="262"/>
      <c r="L868" s="52" t="s">
        <v>53</v>
      </c>
      <c r="M868" s="51"/>
      <c r="N868" s="52" t="s">
        <v>52</v>
      </c>
      <c r="O868" s="51"/>
      <c r="P868" s="52" t="s">
        <v>51</v>
      </c>
      <c r="Q868" s="51"/>
      <c r="R868" s="52" t="s">
        <v>50</v>
      </c>
      <c r="S868" s="51"/>
      <c r="T868" s="52">
        <v>20</v>
      </c>
      <c r="U868" s="51"/>
      <c r="V868" s="52" t="s">
        <v>49</v>
      </c>
      <c r="W868" s="51"/>
      <c r="X868" s="52" t="s">
        <v>48</v>
      </c>
      <c r="Y868" s="51"/>
      <c r="Z868" s="52" t="s">
        <v>47</v>
      </c>
      <c r="AA868" s="51"/>
      <c r="AB868" s="54" t="s">
        <v>46</v>
      </c>
      <c r="AC868" s="53"/>
      <c r="AD868" s="52" t="s">
        <v>45</v>
      </c>
      <c r="AE868" s="51"/>
      <c r="AF868" s="50"/>
      <c r="AG868" s="51"/>
      <c r="AH868" s="50"/>
      <c r="AI868" s="49"/>
      <c r="AJ868" s="248"/>
      <c r="AK868" s="248"/>
      <c r="AL868" s="48"/>
      <c r="AM868" s="7"/>
      <c r="AN868" s="7"/>
      <c r="AO868" s="240"/>
      <c r="AP868" s="231"/>
      <c r="AQ868" s="234"/>
      <c r="AR868" s="237"/>
      <c r="AS868" s="231"/>
      <c r="AT868" s="234"/>
      <c r="AU868" s="237"/>
      <c r="AV868" s="231"/>
      <c r="AW868" s="234"/>
      <c r="AX868" s="237"/>
      <c r="AY868" s="231"/>
      <c r="AZ868" s="234"/>
      <c r="BA868" s="237"/>
      <c r="BB868" s="231"/>
      <c r="BC868" s="234"/>
      <c r="BD868" s="299"/>
      <c r="BE868" s="302"/>
      <c r="BF868" s="302"/>
      <c r="BG868" s="305"/>
    </row>
    <row r="869" spans="2:60" ht="28.15" hidden="1" customHeight="1">
      <c r="B869" s="29"/>
      <c r="C869" s="263">
        <v>2</v>
      </c>
      <c r="D869" s="47"/>
      <c r="E869" s="46"/>
      <c r="F869" s="46"/>
      <c r="G869" s="45"/>
      <c r="H869" s="255"/>
      <c r="I869" s="259"/>
      <c r="J869" s="259"/>
      <c r="K869" s="259"/>
      <c r="L869" s="42" t="s">
        <v>82</v>
      </c>
      <c r="M869" s="41"/>
      <c r="N869" s="42" t="s">
        <v>81</v>
      </c>
      <c r="O869" s="41"/>
      <c r="P869" s="42" t="s">
        <v>80</v>
      </c>
      <c r="Q869" s="41"/>
      <c r="R869" s="42" t="s">
        <v>79</v>
      </c>
      <c r="S869" s="41"/>
      <c r="T869" s="42" t="s">
        <v>78</v>
      </c>
      <c r="U869" s="41"/>
      <c r="V869" s="42" t="s">
        <v>77</v>
      </c>
      <c r="W869" s="41"/>
      <c r="X869" s="42" t="s">
        <v>76</v>
      </c>
      <c r="Y869" s="41"/>
      <c r="Z869" s="42" t="s">
        <v>75</v>
      </c>
      <c r="AA869" s="41"/>
      <c r="AB869" s="44" t="s">
        <v>74</v>
      </c>
      <c r="AC869" s="43"/>
      <c r="AD869" s="42" t="s">
        <v>73</v>
      </c>
      <c r="AE869" s="41"/>
      <c r="AF869" s="40"/>
      <c r="AG869" s="41"/>
      <c r="AH869" s="40"/>
      <c r="AI869" s="39"/>
      <c r="AJ869" s="249"/>
      <c r="AK869" s="252"/>
      <c r="AL869" s="38"/>
      <c r="AM869" s="7"/>
      <c r="AN869" s="7"/>
      <c r="AO869" s="238">
        <f>SUMPRODUCT(LEN($M869:$AE872)-LEN(SUBSTITUTE($M869:$AE872,"A", "")))</f>
        <v>0</v>
      </c>
      <c r="AP869" s="229">
        <f>SUMPRODUCT(LEN($AH869:$AH872)-LEN(SUBSTITUTE($AH869:$AH872,"A", "")))</f>
        <v>0</v>
      </c>
      <c r="AQ869" s="232">
        <f>SUMPRODUCT(LEN($AG869:$AG872)-LEN(SUBSTITUTE($AG869:$AG872,"A", "")))</f>
        <v>0</v>
      </c>
      <c r="AR869" s="235">
        <f>SUMPRODUCT(LEN($M869:$AE872)-LEN(SUBSTITUTE($M869:$AE872,"S", "")))</f>
        <v>0</v>
      </c>
      <c r="AS869" s="229">
        <f>SUMPRODUCT(LEN($AH869:$AH872)-LEN(SUBSTITUTE($AH869:$AH872,"S", "")))</f>
        <v>0</v>
      </c>
      <c r="AT869" s="232">
        <f>SUMPRODUCT(LEN($AG869:$AG872)-LEN(SUBSTITUTE($AG869:$AG872,"S", "")))</f>
        <v>0</v>
      </c>
      <c r="AU869" s="235">
        <f>SUMPRODUCT(LEN($M869:$AE872)-LEN(SUBSTITUTE($M869:$AE872,"F", "")))</f>
        <v>0</v>
      </c>
      <c r="AV869" s="229">
        <f>SUMPRODUCT(LEN($AH869:$AH872)-LEN(SUBSTITUTE($AH869:$AH872,"F", "")))</f>
        <v>0</v>
      </c>
      <c r="AW869" s="232">
        <f>SUMPRODUCT(LEN($AG869:$AG872)-LEN(SUBSTITUTE($AG869:$AG872,"F", "")))</f>
        <v>0</v>
      </c>
      <c r="AX869" s="235">
        <f>SUMPRODUCT(LEN($M869:$AE872)-LEN(SUBSTITUTE($M869:$AE872,"G", "")))</f>
        <v>0</v>
      </c>
      <c r="AY869" s="229">
        <f>SUMPRODUCT(LEN($AH869:$AH872)-LEN(SUBSTITUTE($AH869:$AH872,"G", "")))</f>
        <v>0</v>
      </c>
      <c r="AZ869" s="232">
        <f>SUMPRODUCT(LEN($AG869:$AG872)-LEN(SUBSTITUTE($AG869:$AG872,"G", "")))</f>
        <v>0</v>
      </c>
      <c r="BA869" s="235">
        <f>SUMPRODUCT(LEN($M869:$AE872)-LEN(SUBSTITUTE($M869:$AE872,"M", "")))</f>
        <v>0</v>
      </c>
      <c r="BB869" s="229">
        <f>SUMPRODUCT(LEN($AH869:$AH872)-LEN(SUBSTITUTE($AH869:$AH872,"M", "")))</f>
        <v>0</v>
      </c>
      <c r="BC869" s="232">
        <f>SUMPRODUCT(LEN($AG869:$AG872)-LEN(SUBSTITUTE($AG869:$AG872,"M", "")))</f>
        <v>0</v>
      </c>
      <c r="BD869" s="297">
        <f>SUMPRODUCT(LEN($AI869:$AI872)-LEN(SUBSTITUTE($AI869:$AI872,"S", "")))</f>
        <v>0</v>
      </c>
      <c r="BE869" s="300">
        <f>SUMPRODUCT(LEN($AI869:$AI872)-LEN(SUBSTITUTE($AI869:$AI872,"F", "")))</f>
        <v>0</v>
      </c>
      <c r="BF869" s="300">
        <f>SUMPRODUCT(LEN($AI869:$AI872)-LEN(SUBSTITUTE($AI869:$AI872,"G", "")))</f>
        <v>0</v>
      </c>
      <c r="BG869" s="303">
        <f>SUMPRODUCT(LEN($AI869:$AI872)-LEN(SUBSTITUTE($AI869:$AI872,"M", "")))</f>
        <v>0</v>
      </c>
    </row>
    <row r="870" spans="2:60" ht="28.15" hidden="1" customHeight="1" thickBot="1">
      <c r="B870" s="29"/>
      <c r="C870" s="264"/>
      <c r="D870" s="37"/>
      <c r="E870" s="36"/>
      <c r="F870" s="36"/>
      <c r="G870" s="35"/>
      <c r="H870" s="256"/>
      <c r="I870" s="260"/>
      <c r="J870" s="260"/>
      <c r="K870" s="260"/>
      <c r="L870" s="32" t="s">
        <v>72</v>
      </c>
      <c r="M870" s="31"/>
      <c r="N870" s="32" t="s">
        <v>71</v>
      </c>
      <c r="O870" s="31"/>
      <c r="P870" s="32" t="s">
        <v>70</v>
      </c>
      <c r="Q870" s="31"/>
      <c r="R870" s="32" t="s">
        <v>69</v>
      </c>
      <c r="S870" s="31"/>
      <c r="T870" s="32" t="s">
        <v>68</v>
      </c>
      <c r="U870" s="31"/>
      <c r="V870" s="32" t="s">
        <v>67</v>
      </c>
      <c r="W870" s="31"/>
      <c r="X870" s="32" t="s">
        <v>66</v>
      </c>
      <c r="Y870" s="31"/>
      <c r="Z870" s="32" t="s">
        <v>65</v>
      </c>
      <c r="AA870" s="31"/>
      <c r="AB870" s="34" t="s">
        <v>64</v>
      </c>
      <c r="AC870" s="33"/>
      <c r="AD870" s="32" t="s">
        <v>63</v>
      </c>
      <c r="AE870" s="31"/>
      <c r="AF870" s="30"/>
      <c r="AG870" s="31"/>
      <c r="AH870" s="30"/>
      <c r="AI870" s="20"/>
      <c r="AJ870" s="250"/>
      <c r="AK870" s="253"/>
      <c r="AL870" s="19"/>
      <c r="AM870" s="7"/>
      <c r="AN870" s="7"/>
      <c r="AO870" s="239"/>
      <c r="AP870" s="230"/>
      <c r="AQ870" s="233"/>
      <c r="AR870" s="236"/>
      <c r="AS870" s="230"/>
      <c r="AT870" s="233"/>
      <c r="AU870" s="236"/>
      <c r="AV870" s="230"/>
      <c r="AW870" s="233"/>
      <c r="AX870" s="236"/>
      <c r="AY870" s="230"/>
      <c r="AZ870" s="233"/>
      <c r="BA870" s="236"/>
      <c r="BB870" s="230"/>
      <c r="BC870" s="233"/>
      <c r="BD870" s="298"/>
      <c r="BE870" s="301"/>
      <c r="BF870" s="301"/>
      <c r="BG870" s="304"/>
    </row>
    <row r="871" spans="2:60" ht="28.15" hidden="1" customHeight="1">
      <c r="B871" s="29"/>
      <c r="C871" s="265"/>
      <c r="D871" s="28"/>
      <c r="E871" s="27"/>
      <c r="F871" s="27"/>
      <c r="G871" s="26"/>
      <c r="H871" s="257"/>
      <c r="I871" s="261"/>
      <c r="J871" s="261"/>
      <c r="K871" s="261"/>
      <c r="L871" s="23" t="s">
        <v>62</v>
      </c>
      <c r="M871" s="22"/>
      <c r="N871" s="23" t="s">
        <v>61</v>
      </c>
      <c r="O871" s="22"/>
      <c r="P871" s="23" t="s">
        <v>60</v>
      </c>
      <c r="Q871" s="22"/>
      <c r="R871" s="23" t="s">
        <v>59</v>
      </c>
      <c r="S871" s="22"/>
      <c r="T871" s="23" t="s">
        <v>58</v>
      </c>
      <c r="U871" s="22"/>
      <c r="V871" s="23" t="s">
        <v>57</v>
      </c>
      <c r="W871" s="22"/>
      <c r="X871" s="23" t="s">
        <v>56</v>
      </c>
      <c r="Y871" s="22"/>
      <c r="Z871" s="23" t="s">
        <v>55</v>
      </c>
      <c r="AA871" s="22"/>
      <c r="AB871" s="25" t="s">
        <v>54</v>
      </c>
      <c r="AC871" s="24"/>
      <c r="AD871" s="23">
        <v>39</v>
      </c>
      <c r="AE871" s="22"/>
      <c r="AF871" s="21"/>
      <c r="AG871" s="22"/>
      <c r="AH871" s="21"/>
      <c r="AI871" s="20"/>
      <c r="AJ871" s="250"/>
      <c r="AK871" s="253"/>
      <c r="AL871" s="19"/>
      <c r="AM871" s="7"/>
      <c r="AN871" s="7"/>
      <c r="AO871" s="239"/>
      <c r="AP871" s="230"/>
      <c r="AQ871" s="233"/>
      <c r="AR871" s="236"/>
      <c r="AS871" s="230"/>
      <c r="AT871" s="233"/>
      <c r="AU871" s="236"/>
      <c r="AV871" s="230"/>
      <c r="AW871" s="233"/>
      <c r="AX871" s="236"/>
      <c r="AY871" s="230"/>
      <c r="AZ871" s="233"/>
      <c r="BA871" s="236"/>
      <c r="BB871" s="230"/>
      <c r="BC871" s="233"/>
      <c r="BD871" s="298"/>
      <c r="BE871" s="301"/>
      <c r="BF871" s="301"/>
      <c r="BG871" s="304"/>
    </row>
    <row r="872" spans="2:60" ht="28.15" hidden="1" customHeight="1" thickBot="1">
      <c r="B872" s="29"/>
      <c r="C872" s="266"/>
      <c r="D872" s="57"/>
      <c r="E872" s="56"/>
      <c r="F872" s="56"/>
      <c r="G872" s="55"/>
      <c r="H872" s="258"/>
      <c r="I872" s="262"/>
      <c r="J872" s="262"/>
      <c r="K872" s="262"/>
      <c r="L872" s="52" t="s">
        <v>53</v>
      </c>
      <c r="M872" s="51"/>
      <c r="N872" s="52" t="s">
        <v>52</v>
      </c>
      <c r="O872" s="51"/>
      <c r="P872" s="52" t="s">
        <v>51</v>
      </c>
      <c r="Q872" s="51"/>
      <c r="R872" s="52" t="s">
        <v>50</v>
      </c>
      <c r="S872" s="51"/>
      <c r="T872" s="52">
        <v>20</v>
      </c>
      <c r="U872" s="51"/>
      <c r="V872" s="52" t="s">
        <v>49</v>
      </c>
      <c r="W872" s="51"/>
      <c r="X872" s="52" t="s">
        <v>48</v>
      </c>
      <c r="Y872" s="51"/>
      <c r="Z872" s="52" t="s">
        <v>47</v>
      </c>
      <c r="AA872" s="51"/>
      <c r="AB872" s="54" t="s">
        <v>46</v>
      </c>
      <c r="AC872" s="53"/>
      <c r="AD872" s="52" t="s">
        <v>45</v>
      </c>
      <c r="AE872" s="51"/>
      <c r="AF872" s="50"/>
      <c r="AG872" s="51"/>
      <c r="AH872" s="50"/>
      <c r="AI872" s="49"/>
      <c r="AJ872" s="251"/>
      <c r="AK872" s="254"/>
      <c r="AL872" s="48"/>
      <c r="AM872" s="7"/>
      <c r="AN872" s="7"/>
      <c r="AO872" s="240"/>
      <c r="AP872" s="231"/>
      <c r="AQ872" s="234"/>
      <c r="AR872" s="237"/>
      <c r="AS872" s="231"/>
      <c r="AT872" s="234"/>
      <c r="AU872" s="237"/>
      <c r="AV872" s="231"/>
      <c r="AW872" s="234"/>
      <c r="AX872" s="237"/>
      <c r="AY872" s="231"/>
      <c r="AZ872" s="234"/>
      <c r="BA872" s="237"/>
      <c r="BB872" s="231"/>
      <c r="BC872" s="234"/>
      <c r="BD872" s="299"/>
      <c r="BE872" s="302"/>
      <c r="BF872" s="302"/>
      <c r="BG872" s="305"/>
    </row>
    <row r="873" spans="2:60" ht="28.15" hidden="1" customHeight="1">
      <c r="B873" s="29"/>
      <c r="C873" s="263">
        <v>3</v>
      </c>
      <c r="D873" s="47"/>
      <c r="E873" s="46"/>
      <c r="F873" s="46"/>
      <c r="G873" s="45"/>
      <c r="H873" s="255"/>
      <c r="I873" s="259"/>
      <c r="J873" s="259"/>
      <c r="K873" s="259"/>
      <c r="L873" s="42" t="s">
        <v>82</v>
      </c>
      <c r="M873" s="41"/>
      <c r="N873" s="42" t="s">
        <v>81</v>
      </c>
      <c r="O873" s="41"/>
      <c r="P873" s="42" t="s">
        <v>80</v>
      </c>
      <c r="Q873" s="41"/>
      <c r="R873" s="42" t="s">
        <v>79</v>
      </c>
      <c r="S873" s="41"/>
      <c r="T873" s="42" t="s">
        <v>78</v>
      </c>
      <c r="U873" s="41"/>
      <c r="V873" s="42" t="s">
        <v>77</v>
      </c>
      <c r="W873" s="41"/>
      <c r="X873" s="42" t="s">
        <v>76</v>
      </c>
      <c r="Y873" s="41"/>
      <c r="Z873" s="42" t="s">
        <v>75</v>
      </c>
      <c r="AA873" s="41"/>
      <c r="AB873" s="44" t="s">
        <v>74</v>
      </c>
      <c r="AC873" s="43"/>
      <c r="AD873" s="42" t="s">
        <v>73</v>
      </c>
      <c r="AE873" s="41"/>
      <c r="AF873" s="40"/>
      <c r="AG873" s="41"/>
      <c r="AH873" s="40"/>
      <c r="AI873" s="39"/>
      <c r="AJ873" s="245"/>
      <c r="AK873" s="245"/>
      <c r="AL873" s="38"/>
      <c r="AM873" s="7"/>
      <c r="AN873" s="7"/>
      <c r="AO873" s="238">
        <f>SUMPRODUCT(LEN($M873:$AE876)-LEN(SUBSTITUTE($M873:$AE876,"A", "")))</f>
        <v>0</v>
      </c>
      <c r="AP873" s="229">
        <f>SUMPRODUCT(LEN($AH873:$AH876)-LEN(SUBSTITUTE($AH873:$AH876,"A", "")))</f>
        <v>0</v>
      </c>
      <c r="AQ873" s="232">
        <f>SUMPRODUCT(LEN($AG873:$AG876)-LEN(SUBSTITUTE($AG873:$AG876,"A", "")))</f>
        <v>0</v>
      </c>
      <c r="AR873" s="235">
        <f>SUMPRODUCT(LEN($M873:$AE876)-LEN(SUBSTITUTE($M873:$AE876,"S", "")))</f>
        <v>0</v>
      </c>
      <c r="AS873" s="229">
        <f>SUMPRODUCT(LEN($AH873:$AH876)-LEN(SUBSTITUTE($AH873:$AH876,"S", "")))</f>
        <v>0</v>
      </c>
      <c r="AT873" s="232">
        <f>SUMPRODUCT(LEN($AG873:$AG876)-LEN(SUBSTITUTE($AG873:$AG876,"S", "")))</f>
        <v>0</v>
      </c>
      <c r="AU873" s="235">
        <f>SUMPRODUCT(LEN($M873:$AE876)-LEN(SUBSTITUTE($M873:$AE876,"F", "")))</f>
        <v>0</v>
      </c>
      <c r="AV873" s="229">
        <f>SUMPRODUCT(LEN($AH873:$AH876)-LEN(SUBSTITUTE($AH873:$AH876,"F", "")))</f>
        <v>0</v>
      </c>
      <c r="AW873" s="232">
        <f>SUMPRODUCT(LEN($AG873:$AG876)-LEN(SUBSTITUTE($AG873:$AG876,"F", "")))</f>
        <v>0</v>
      </c>
      <c r="AX873" s="235">
        <f>SUMPRODUCT(LEN($M873:$AE876)-LEN(SUBSTITUTE($M873:$AE876,"G", "")))</f>
        <v>0</v>
      </c>
      <c r="AY873" s="229">
        <f>SUMPRODUCT(LEN($AH873:$AH876)-LEN(SUBSTITUTE($AH873:$AH876,"G", "")))</f>
        <v>0</v>
      </c>
      <c r="AZ873" s="232">
        <f>SUMPRODUCT(LEN($AG873:$AG876)-LEN(SUBSTITUTE($AG873:$AG876,"G", "")))</f>
        <v>0</v>
      </c>
      <c r="BA873" s="235">
        <f>SUMPRODUCT(LEN($M873:$AE876)-LEN(SUBSTITUTE($M873:$AE876,"M", "")))</f>
        <v>0</v>
      </c>
      <c r="BB873" s="229">
        <f>SUMPRODUCT(LEN($AH873:$AH876)-LEN(SUBSTITUTE($AH873:$AH876,"M", "")))</f>
        <v>0</v>
      </c>
      <c r="BC873" s="232">
        <f>SUMPRODUCT(LEN($AG873:$AG876)-LEN(SUBSTITUTE($AG873:$AG876,"M", "")))</f>
        <v>0</v>
      </c>
      <c r="BD873" s="297">
        <f>SUMPRODUCT(LEN($AI873:$AI876)-LEN(SUBSTITUTE($AI873:$AI876,"S", "")))</f>
        <v>0</v>
      </c>
      <c r="BE873" s="300">
        <f>SUMPRODUCT(LEN($AI873:$AI876)-LEN(SUBSTITUTE($AI873:$AI876,"F", "")))</f>
        <v>0</v>
      </c>
      <c r="BF873" s="300">
        <f>SUMPRODUCT(LEN($AI873:$AI876)-LEN(SUBSTITUTE($AI873:$AI876,"G", "")))</f>
        <v>0</v>
      </c>
      <c r="BG873" s="303">
        <f>SUMPRODUCT(LEN($AI873:$AI876)-LEN(SUBSTITUTE($AI873:$AI876,"M", "")))</f>
        <v>0</v>
      </c>
    </row>
    <row r="874" spans="2:60" ht="28.15" hidden="1" customHeight="1" thickBot="1">
      <c r="B874" s="29"/>
      <c r="C874" s="264"/>
      <c r="D874" s="37"/>
      <c r="E874" s="36"/>
      <c r="F874" s="36"/>
      <c r="G874" s="35"/>
      <c r="H874" s="256"/>
      <c r="I874" s="260"/>
      <c r="J874" s="260"/>
      <c r="K874" s="260"/>
      <c r="L874" s="32" t="s">
        <v>72</v>
      </c>
      <c r="M874" s="31"/>
      <c r="N874" s="32" t="s">
        <v>71</v>
      </c>
      <c r="O874" s="31"/>
      <c r="P874" s="32" t="s">
        <v>70</v>
      </c>
      <c r="Q874" s="31"/>
      <c r="R874" s="32" t="s">
        <v>69</v>
      </c>
      <c r="S874" s="31"/>
      <c r="T874" s="32" t="s">
        <v>68</v>
      </c>
      <c r="U874" s="31"/>
      <c r="V874" s="32" t="s">
        <v>67</v>
      </c>
      <c r="W874" s="31"/>
      <c r="X874" s="32" t="s">
        <v>66</v>
      </c>
      <c r="Y874" s="31"/>
      <c r="Z874" s="32" t="s">
        <v>65</v>
      </c>
      <c r="AA874" s="31"/>
      <c r="AB874" s="34" t="s">
        <v>64</v>
      </c>
      <c r="AC874" s="33"/>
      <c r="AD874" s="32" t="s">
        <v>63</v>
      </c>
      <c r="AE874" s="31"/>
      <c r="AF874" s="30"/>
      <c r="AG874" s="31"/>
      <c r="AH874" s="30"/>
      <c r="AI874" s="20"/>
      <c r="AJ874" s="246"/>
      <c r="AK874" s="246"/>
      <c r="AL874" s="19"/>
      <c r="AM874" s="7"/>
      <c r="AN874" s="7"/>
      <c r="AO874" s="239"/>
      <c r="AP874" s="230"/>
      <c r="AQ874" s="233"/>
      <c r="AR874" s="236"/>
      <c r="AS874" s="230"/>
      <c r="AT874" s="233"/>
      <c r="AU874" s="236"/>
      <c r="AV874" s="230"/>
      <c r="AW874" s="233"/>
      <c r="AX874" s="236"/>
      <c r="AY874" s="230"/>
      <c r="AZ874" s="233"/>
      <c r="BA874" s="236"/>
      <c r="BB874" s="230"/>
      <c r="BC874" s="233"/>
      <c r="BD874" s="298"/>
      <c r="BE874" s="301"/>
      <c r="BF874" s="301"/>
      <c r="BG874" s="304"/>
    </row>
    <row r="875" spans="2:60" ht="28.15" hidden="1" customHeight="1">
      <c r="B875" s="29"/>
      <c r="C875" s="265"/>
      <c r="D875" s="28"/>
      <c r="E875" s="27"/>
      <c r="F875" s="27"/>
      <c r="G875" s="26"/>
      <c r="H875" s="257"/>
      <c r="I875" s="261"/>
      <c r="J875" s="261"/>
      <c r="K875" s="261"/>
      <c r="L875" s="23" t="s">
        <v>62</v>
      </c>
      <c r="M875" s="22"/>
      <c r="N875" s="23" t="s">
        <v>61</v>
      </c>
      <c r="O875" s="22"/>
      <c r="P875" s="23" t="s">
        <v>60</v>
      </c>
      <c r="Q875" s="22"/>
      <c r="R875" s="23" t="s">
        <v>59</v>
      </c>
      <c r="S875" s="22"/>
      <c r="T875" s="23" t="s">
        <v>58</v>
      </c>
      <c r="U875" s="22"/>
      <c r="V875" s="23" t="s">
        <v>57</v>
      </c>
      <c r="W875" s="22"/>
      <c r="X875" s="23" t="s">
        <v>56</v>
      </c>
      <c r="Y875" s="22"/>
      <c r="Z875" s="23" t="s">
        <v>55</v>
      </c>
      <c r="AA875" s="22"/>
      <c r="AB875" s="25" t="s">
        <v>54</v>
      </c>
      <c r="AC875" s="24"/>
      <c r="AD875" s="23">
        <v>39</v>
      </c>
      <c r="AE875" s="22"/>
      <c r="AF875" s="21"/>
      <c r="AG875" s="22"/>
      <c r="AH875" s="21"/>
      <c r="AI875" s="20"/>
      <c r="AJ875" s="246"/>
      <c r="AK875" s="246"/>
      <c r="AL875" s="19"/>
      <c r="AM875" s="7"/>
      <c r="AN875" s="7"/>
      <c r="AO875" s="239"/>
      <c r="AP875" s="230"/>
      <c r="AQ875" s="233"/>
      <c r="AR875" s="236"/>
      <c r="AS875" s="230"/>
      <c r="AT875" s="233"/>
      <c r="AU875" s="236"/>
      <c r="AV875" s="230"/>
      <c r="AW875" s="233"/>
      <c r="AX875" s="236"/>
      <c r="AY875" s="230"/>
      <c r="AZ875" s="233"/>
      <c r="BA875" s="236"/>
      <c r="BB875" s="230"/>
      <c r="BC875" s="233"/>
      <c r="BD875" s="298"/>
      <c r="BE875" s="301"/>
      <c r="BF875" s="301"/>
      <c r="BG875" s="304"/>
    </row>
    <row r="876" spans="2:60" ht="28.15" hidden="1" customHeight="1" thickBot="1">
      <c r="B876" s="18"/>
      <c r="C876" s="271"/>
      <c r="D876" s="17"/>
      <c r="E876" s="16"/>
      <c r="F876" s="16"/>
      <c r="G876" s="15"/>
      <c r="H876" s="258"/>
      <c r="I876" s="272"/>
      <c r="J876" s="272"/>
      <c r="K876" s="272"/>
      <c r="L876" s="12" t="s">
        <v>53</v>
      </c>
      <c r="M876" s="11"/>
      <c r="N876" s="12" t="s">
        <v>52</v>
      </c>
      <c r="O876" s="11"/>
      <c r="P876" s="12" t="s">
        <v>51</v>
      </c>
      <c r="Q876" s="11"/>
      <c r="R876" s="12" t="s">
        <v>50</v>
      </c>
      <c r="S876" s="11"/>
      <c r="T876" s="12">
        <v>20</v>
      </c>
      <c r="U876" s="11"/>
      <c r="V876" s="12" t="s">
        <v>49</v>
      </c>
      <c r="W876" s="11"/>
      <c r="X876" s="12" t="s">
        <v>48</v>
      </c>
      <c r="Y876" s="11"/>
      <c r="Z876" s="12" t="s">
        <v>47</v>
      </c>
      <c r="AA876" s="11"/>
      <c r="AB876" s="14" t="s">
        <v>46</v>
      </c>
      <c r="AC876" s="13"/>
      <c r="AD876" s="12" t="s">
        <v>45</v>
      </c>
      <c r="AE876" s="11"/>
      <c r="AF876" s="10"/>
      <c r="AG876" s="11"/>
      <c r="AH876" s="10"/>
      <c r="AI876" s="9"/>
      <c r="AJ876" s="247"/>
      <c r="AK876" s="247"/>
      <c r="AL876" s="8"/>
      <c r="AM876" s="7"/>
      <c r="AN876" s="7"/>
      <c r="AO876" s="240"/>
      <c r="AP876" s="231"/>
      <c r="AQ876" s="234"/>
      <c r="AR876" s="237"/>
      <c r="AS876" s="231"/>
      <c r="AT876" s="234"/>
      <c r="AU876" s="237"/>
      <c r="AV876" s="231"/>
      <c r="AW876" s="234"/>
      <c r="AX876" s="237"/>
      <c r="AY876" s="231"/>
      <c r="AZ876" s="234"/>
      <c r="BA876" s="237"/>
      <c r="BB876" s="231"/>
      <c r="BC876" s="234"/>
      <c r="BD876" s="299"/>
      <c r="BE876" s="302"/>
      <c r="BF876" s="302"/>
      <c r="BG876" s="305"/>
    </row>
    <row r="877" spans="2:60" ht="85.9" hidden="1" customHeight="1" thickBot="1">
      <c r="B877" s="94" t="s">
        <v>119</v>
      </c>
      <c r="C877" s="83" t="s">
        <v>118</v>
      </c>
      <c r="D877" s="88" t="s">
        <v>117</v>
      </c>
      <c r="E877" s="93" t="s">
        <v>116</v>
      </c>
      <c r="F877" s="92"/>
      <c r="G877" s="91"/>
      <c r="H877" s="90" t="s">
        <v>115</v>
      </c>
      <c r="I877" s="88" t="s">
        <v>43</v>
      </c>
      <c r="J877" s="88" t="s">
        <v>114</v>
      </c>
      <c r="K877" s="88" t="s">
        <v>44</v>
      </c>
      <c r="L877" s="227" t="s">
        <v>113</v>
      </c>
      <c r="M877" s="270"/>
      <c r="N877" s="227" t="s">
        <v>112</v>
      </c>
      <c r="O877" s="270"/>
      <c r="P877" s="227" t="s">
        <v>112</v>
      </c>
      <c r="Q877" s="228"/>
      <c r="R877" s="227" t="s">
        <v>112</v>
      </c>
      <c r="S877" s="228"/>
      <c r="T877" s="227" t="s">
        <v>112</v>
      </c>
      <c r="U877" s="228"/>
      <c r="V877" s="227" t="s">
        <v>112</v>
      </c>
      <c r="W877" s="228"/>
      <c r="X877" s="227" t="s">
        <v>112</v>
      </c>
      <c r="Y877" s="228"/>
      <c r="Z877" s="227" t="s">
        <v>112</v>
      </c>
      <c r="AA877" s="228"/>
      <c r="AB877" s="227" t="s">
        <v>112</v>
      </c>
      <c r="AC877" s="228"/>
      <c r="AD877" s="227" t="s">
        <v>112</v>
      </c>
      <c r="AE877" s="228"/>
      <c r="AF877" s="244" t="s">
        <v>111</v>
      </c>
      <c r="AG877" s="228"/>
      <c r="AH877" s="90" t="s">
        <v>110</v>
      </c>
      <c r="AI877" s="89" t="s">
        <v>109</v>
      </c>
      <c r="AJ877" s="88" t="s">
        <v>108</v>
      </c>
      <c r="AK877" s="88" t="s">
        <v>107</v>
      </c>
      <c r="AL877" s="87" t="s">
        <v>106</v>
      </c>
      <c r="AM877" s="86"/>
      <c r="AN877" s="86"/>
      <c r="AO877" s="84" t="s">
        <v>105</v>
      </c>
      <c r="AP877" s="83" t="s">
        <v>104</v>
      </c>
      <c r="AQ877" s="82" t="s">
        <v>103</v>
      </c>
      <c r="AR877" s="84" t="s">
        <v>102</v>
      </c>
      <c r="AS877" s="83" t="s">
        <v>101</v>
      </c>
      <c r="AT877" s="82" t="s">
        <v>100</v>
      </c>
      <c r="AU877" s="84" t="s">
        <v>99</v>
      </c>
      <c r="AV877" s="83" t="s">
        <v>98</v>
      </c>
      <c r="AW877" s="85" t="s">
        <v>97</v>
      </c>
      <c r="AX877" s="84" t="s">
        <v>96</v>
      </c>
      <c r="AY877" s="83" t="s">
        <v>95</v>
      </c>
      <c r="AZ877" s="82" t="s">
        <v>94</v>
      </c>
      <c r="BA877" s="84" t="s">
        <v>93</v>
      </c>
      <c r="BB877" s="83" t="s">
        <v>92</v>
      </c>
      <c r="BC877" s="82" t="s">
        <v>91</v>
      </c>
      <c r="BD877" s="81" t="s">
        <v>90</v>
      </c>
      <c r="BE877" s="80" t="s">
        <v>89</v>
      </c>
      <c r="BF877" s="80" t="s">
        <v>88</v>
      </c>
      <c r="BG877" s="79" t="s">
        <v>87</v>
      </c>
    </row>
    <row r="878" spans="2:60" ht="48" hidden="1" thickBot="1">
      <c r="B878" s="78" t="s">
        <v>120</v>
      </c>
      <c r="C878" s="77"/>
      <c r="D878" s="76"/>
      <c r="E878" s="267"/>
      <c r="F878" s="268"/>
      <c r="G878" s="269"/>
      <c r="H878" s="75" t="s">
        <v>85</v>
      </c>
      <c r="I878" s="74"/>
      <c r="J878" s="74"/>
      <c r="K878" s="73"/>
      <c r="L878" s="72"/>
      <c r="M878" s="68"/>
      <c r="N878" s="72"/>
      <c r="O878" s="68"/>
      <c r="P878" s="72"/>
      <c r="Q878" s="68"/>
      <c r="R878" s="72"/>
      <c r="S878" s="68"/>
      <c r="T878" s="72"/>
      <c r="U878" s="68"/>
      <c r="V878" s="72"/>
      <c r="W878" s="68"/>
      <c r="X878" s="72"/>
      <c r="Y878" s="68"/>
      <c r="Z878" s="72"/>
      <c r="AA878" s="71"/>
      <c r="AB878" s="70"/>
      <c r="AC878" s="70"/>
      <c r="AD878" s="70"/>
      <c r="AE878" s="70"/>
      <c r="AF878" s="69" t="s">
        <v>84</v>
      </c>
      <c r="AG878" s="68"/>
      <c r="AH878" s="68"/>
      <c r="AI878" s="68"/>
      <c r="AJ878" s="67"/>
      <c r="AK878" s="67"/>
      <c r="AL878" s="66"/>
      <c r="AM878" s="65"/>
      <c r="AN878" s="65"/>
      <c r="AO878" s="64">
        <f t="shared" ref="AO878:BG878" si="62">SUM(AO879:AO890)</f>
        <v>0</v>
      </c>
      <c r="AP878" s="63">
        <f t="shared" si="62"/>
        <v>0</v>
      </c>
      <c r="AQ878" s="62">
        <f t="shared" si="62"/>
        <v>0</v>
      </c>
      <c r="AR878" s="64">
        <f t="shared" si="62"/>
        <v>0</v>
      </c>
      <c r="AS878" s="63">
        <f t="shared" si="62"/>
        <v>0</v>
      </c>
      <c r="AT878" s="62">
        <f t="shared" si="62"/>
        <v>0</v>
      </c>
      <c r="AU878" s="64">
        <f t="shared" si="62"/>
        <v>0</v>
      </c>
      <c r="AV878" s="63">
        <f t="shared" si="62"/>
        <v>0</v>
      </c>
      <c r="AW878" s="62">
        <f t="shared" si="62"/>
        <v>0</v>
      </c>
      <c r="AX878" s="64">
        <f t="shared" si="62"/>
        <v>0</v>
      </c>
      <c r="AY878" s="63">
        <f t="shared" si="62"/>
        <v>0</v>
      </c>
      <c r="AZ878" s="62">
        <f t="shared" si="62"/>
        <v>0</v>
      </c>
      <c r="BA878" s="64">
        <f t="shared" si="62"/>
        <v>0</v>
      </c>
      <c r="BB878" s="63">
        <f t="shared" si="62"/>
        <v>0</v>
      </c>
      <c r="BC878" s="62">
        <f t="shared" si="62"/>
        <v>0</v>
      </c>
      <c r="BD878" s="61">
        <f t="shared" si="62"/>
        <v>0</v>
      </c>
      <c r="BE878" s="60">
        <f t="shared" si="62"/>
        <v>0</v>
      </c>
      <c r="BF878" s="60">
        <f t="shared" si="62"/>
        <v>0</v>
      </c>
      <c r="BG878" s="59">
        <f t="shared" si="62"/>
        <v>0</v>
      </c>
      <c r="BH878" s="58" t="s">
        <v>83</v>
      </c>
    </row>
    <row r="879" spans="2:60" ht="28.15" hidden="1" customHeight="1">
      <c r="B879" s="29"/>
      <c r="C879" s="263">
        <v>1</v>
      </c>
      <c r="D879" s="47"/>
      <c r="E879" s="46"/>
      <c r="F879" s="46"/>
      <c r="G879" s="45"/>
      <c r="H879" s="255"/>
      <c r="I879" s="259"/>
      <c r="J879" s="259"/>
      <c r="K879" s="259"/>
      <c r="L879" s="42" t="s">
        <v>82</v>
      </c>
      <c r="M879" s="41"/>
      <c r="N879" s="42" t="s">
        <v>81</v>
      </c>
      <c r="O879" s="41"/>
      <c r="P879" s="42" t="s">
        <v>80</v>
      </c>
      <c r="Q879" s="41"/>
      <c r="R879" s="42" t="s">
        <v>79</v>
      </c>
      <c r="S879" s="41"/>
      <c r="T879" s="42" t="s">
        <v>78</v>
      </c>
      <c r="U879" s="41"/>
      <c r="V879" s="42" t="s">
        <v>77</v>
      </c>
      <c r="W879" s="41"/>
      <c r="X879" s="42" t="s">
        <v>76</v>
      </c>
      <c r="Y879" s="41"/>
      <c r="Z879" s="42" t="s">
        <v>75</v>
      </c>
      <c r="AA879" s="41"/>
      <c r="AB879" s="44" t="s">
        <v>74</v>
      </c>
      <c r="AC879" s="43"/>
      <c r="AD879" s="42" t="s">
        <v>73</v>
      </c>
      <c r="AE879" s="41"/>
      <c r="AF879" s="40"/>
      <c r="AG879" s="41"/>
      <c r="AH879" s="40"/>
      <c r="AI879" s="39"/>
      <c r="AJ879" s="245"/>
      <c r="AK879" s="245"/>
      <c r="AL879" s="38"/>
      <c r="AM879" s="7"/>
      <c r="AN879" s="7"/>
      <c r="AO879" s="238">
        <f>SUMPRODUCT(LEN($M879:$AE882)-LEN(SUBSTITUTE($M879:$AE882,"A", "")))</f>
        <v>0</v>
      </c>
      <c r="AP879" s="229">
        <f>SUMPRODUCT(LEN($AH879:$AH882)-LEN(SUBSTITUTE($AH879:$AH882,"A", "")))</f>
        <v>0</v>
      </c>
      <c r="AQ879" s="232">
        <f>SUMPRODUCT(LEN($AG879:$AG882)-LEN(SUBSTITUTE($AG879:$AG882,"A", "")))</f>
        <v>0</v>
      </c>
      <c r="AR879" s="235">
        <f>SUMPRODUCT(LEN($M879:$AE882)-LEN(SUBSTITUTE($M879:$AE882,"S", "")))</f>
        <v>0</v>
      </c>
      <c r="AS879" s="229">
        <f>SUMPRODUCT(LEN($AH879:$AH882)-LEN(SUBSTITUTE($AH879:$AH882,"S", "")))</f>
        <v>0</v>
      </c>
      <c r="AT879" s="232">
        <f>SUMPRODUCT(LEN($AG879:$AG882)-LEN(SUBSTITUTE($AG879:$AG882,"S", "")))</f>
        <v>0</v>
      </c>
      <c r="AU879" s="235">
        <f>SUMPRODUCT(LEN($M879:$AE882)-LEN(SUBSTITUTE($M879:$AE882,"F", "")))</f>
        <v>0</v>
      </c>
      <c r="AV879" s="229">
        <f>SUMPRODUCT(LEN($AH879:$AH882)-LEN(SUBSTITUTE($AH879:$AH882,"F", "")))</f>
        <v>0</v>
      </c>
      <c r="AW879" s="232">
        <f>SUMPRODUCT(LEN($AG879:$AG882)-LEN(SUBSTITUTE($AG879:$AG882,"F", "")))</f>
        <v>0</v>
      </c>
      <c r="AX879" s="235">
        <f>SUMPRODUCT(LEN($M879:$AE882)-LEN(SUBSTITUTE($M879:$AE882,"G", "")))</f>
        <v>0</v>
      </c>
      <c r="AY879" s="229">
        <f>SUMPRODUCT(LEN($AH879:$AH882)-LEN(SUBSTITUTE($AH879:$AH882,"G", "")))</f>
        <v>0</v>
      </c>
      <c r="AZ879" s="232">
        <f>SUMPRODUCT(LEN($AG879:$AG882)-LEN(SUBSTITUTE($AG879:$AG882,"G", "")))</f>
        <v>0</v>
      </c>
      <c r="BA879" s="235">
        <f>SUMPRODUCT(LEN($M879:$AE882)-LEN(SUBSTITUTE($M879:$AE882,"M", "")))</f>
        <v>0</v>
      </c>
      <c r="BB879" s="229">
        <f>SUMPRODUCT(LEN($AH879:$AH882)-LEN(SUBSTITUTE($AH879:$AH882,"M", "")))</f>
        <v>0</v>
      </c>
      <c r="BC879" s="232">
        <f>SUMPRODUCT(LEN($AG879:$AG882)-LEN(SUBSTITUTE($AG879:$AG882,"M", "")))</f>
        <v>0</v>
      </c>
      <c r="BD879" s="297">
        <f>SUMPRODUCT(LEN($AI879:$AI882)-LEN(SUBSTITUTE($AI879:$AI882,"S", "")))</f>
        <v>0</v>
      </c>
      <c r="BE879" s="300">
        <f>SUMPRODUCT(LEN($AI879:$AI882)-LEN(SUBSTITUTE($AI879:$AI882,"F", "")))</f>
        <v>0</v>
      </c>
      <c r="BF879" s="300">
        <f>SUMPRODUCT(LEN($AI879:$AI882)-LEN(SUBSTITUTE($AI879:$AI882,"G", "")))</f>
        <v>0</v>
      </c>
      <c r="BG879" s="303">
        <f>SUMPRODUCT(LEN($AI879:$AI882)-LEN(SUBSTITUTE($AI879:$AI882,"M", "")))</f>
        <v>0</v>
      </c>
    </row>
    <row r="880" spans="2:60" ht="28.15" hidden="1" customHeight="1" thickBot="1">
      <c r="B880" s="29"/>
      <c r="C880" s="264"/>
      <c r="D880" s="37"/>
      <c r="E880" s="36"/>
      <c r="F880" s="36"/>
      <c r="G880" s="35"/>
      <c r="H880" s="256"/>
      <c r="I880" s="260"/>
      <c r="J880" s="260"/>
      <c r="K880" s="260"/>
      <c r="L880" s="32" t="s">
        <v>72</v>
      </c>
      <c r="M880" s="31"/>
      <c r="N880" s="32" t="s">
        <v>71</v>
      </c>
      <c r="O880" s="31"/>
      <c r="P880" s="32" t="s">
        <v>70</v>
      </c>
      <c r="Q880" s="31"/>
      <c r="R880" s="32" t="s">
        <v>69</v>
      </c>
      <c r="S880" s="31"/>
      <c r="T880" s="32" t="s">
        <v>68</v>
      </c>
      <c r="U880" s="31"/>
      <c r="V880" s="32" t="s">
        <v>67</v>
      </c>
      <c r="W880" s="31"/>
      <c r="X880" s="32" t="s">
        <v>66</v>
      </c>
      <c r="Y880" s="31"/>
      <c r="Z880" s="32" t="s">
        <v>65</v>
      </c>
      <c r="AA880" s="31"/>
      <c r="AB880" s="34" t="s">
        <v>64</v>
      </c>
      <c r="AC880" s="33"/>
      <c r="AD880" s="32" t="s">
        <v>63</v>
      </c>
      <c r="AE880" s="31"/>
      <c r="AF880" s="30"/>
      <c r="AG880" s="31"/>
      <c r="AH880" s="30"/>
      <c r="AI880" s="20"/>
      <c r="AJ880" s="246"/>
      <c r="AK880" s="246"/>
      <c r="AL880" s="19"/>
      <c r="AM880" s="7"/>
      <c r="AN880" s="7"/>
      <c r="AO880" s="239"/>
      <c r="AP880" s="230"/>
      <c r="AQ880" s="233"/>
      <c r="AR880" s="236"/>
      <c r="AS880" s="230"/>
      <c r="AT880" s="233"/>
      <c r="AU880" s="236"/>
      <c r="AV880" s="230"/>
      <c r="AW880" s="233"/>
      <c r="AX880" s="236"/>
      <c r="AY880" s="230"/>
      <c r="AZ880" s="233"/>
      <c r="BA880" s="236"/>
      <c r="BB880" s="230"/>
      <c r="BC880" s="233"/>
      <c r="BD880" s="298"/>
      <c r="BE880" s="301"/>
      <c r="BF880" s="301"/>
      <c r="BG880" s="304"/>
    </row>
    <row r="881" spans="2:60" ht="28.15" hidden="1" customHeight="1">
      <c r="B881" s="29"/>
      <c r="C881" s="265"/>
      <c r="D881" s="28"/>
      <c r="E881" s="27"/>
      <c r="F881" s="27"/>
      <c r="G881" s="26"/>
      <c r="H881" s="257"/>
      <c r="I881" s="261"/>
      <c r="J881" s="261"/>
      <c r="K881" s="261"/>
      <c r="L881" s="23" t="s">
        <v>62</v>
      </c>
      <c r="M881" s="22"/>
      <c r="N881" s="23" t="s">
        <v>61</v>
      </c>
      <c r="O881" s="22"/>
      <c r="P881" s="23" t="s">
        <v>60</v>
      </c>
      <c r="Q881" s="22"/>
      <c r="R881" s="23" t="s">
        <v>59</v>
      </c>
      <c r="S881" s="22"/>
      <c r="T881" s="23" t="s">
        <v>58</v>
      </c>
      <c r="U881" s="22"/>
      <c r="V881" s="23" t="s">
        <v>57</v>
      </c>
      <c r="W881" s="22"/>
      <c r="X881" s="23" t="s">
        <v>56</v>
      </c>
      <c r="Y881" s="22"/>
      <c r="Z881" s="23" t="s">
        <v>55</v>
      </c>
      <c r="AA881" s="22"/>
      <c r="AB881" s="25" t="s">
        <v>54</v>
      </c>
      <c r="AC881" s="24"/>
      <c r="AD881" s="23">
        <v>39</v>
      </c>
      <c r="AE881" s="22"/>
      <c r="AF881" s="21"/>
      <c r="AG881" s="22"/>
      <c r="AH881" s="21"/>
      <c r="AI881" s="20"/>
      <c r="AJ881" s="246"/>
      <c r="AK881" s="246"/>
      <c r="AL881" s="19"/>
      <c r="AM881" s="7"/>
      <c r="AN881" s="7"/>
      <c r="AO881" s="239"/>
      <c r="AP881" s="230"/>
      <c r="AQ881" s="233"/>
      <c r="AR881" s="236"/>
      <c r="AS881" s="230"/>
      <c r="AT881" s="233"/>
      <c r="AU881" s="236"/>
      <c r="AV881" s="230"/>
      <c r="AW881" s="233"/>
      <c r="AX881" s="236"/>
      <c r="AY881" s="230"/>
      <c r="AZ881" s="233"/>
      <c r="BA881" s="236"/>
      <c r="BB881" s="230"/>
      <c r="BC881" s="233"/>
      <c r="BD881" s="298"/>
      <c r="BE881" s="301"/>
      <c r="BF881" s="301"/>
      <c r="BG881" s="304"/>
    </row>
    <row r="882" spans="2:60" ht="28.15" hidden="1" customHeight="1" thickBot="1">
      <c r="B882" s="29"/>
      <c r="C882" s="266"/>
      <c r="D882" s="57"/>
      <c r="E882" s="56"/>
      <c r="F882" s="56"/>
      <c r="G882" s="55"/>
      <c r="H882" s="258"/>
      <c r="I882" s="262"/>
      <c r="J882" s="262"/>
      <c r="K882" s="262"/>
      <c r="L882" s="52" t="s">
        <v>53</v>
      </c>
      <c r="M882" s="51"/>
      <c r="N882" s="52" t="s">
        <v>52</v>
      </c>
      <c r="O882" s="51"/>
      <c r="P882" s="52" t="s">
        <v>51</v>
      </c>
      <c r="Q882" s="51"/>
      <c r="R882" s="52" t="s">
        <v>50</v>
      </c>
      <c r="S882" s="51"/>
      <c r="T882" s="52">
        <v>20</v>
      </c>
      <c r="U882" s="51"/>
      <c r="V882" s="52" t="s">
        <v>49</v>
      </c>
      <c r="W882" s="51"/>
      <c r="X882" s="52" t="s">
        <v>48</v>
      </c>
      <c r="Y882" s="51"/>
      <c r="Z882" s="52" t="s">
        <v>47</v>
      </c>
      <c r="AA882" s="51"/>
      <c r="AB882" s="54" t="s">
        <v>46</v>
      </c>
      <c r="AC882" s="53"/>
      <c r="AD882" s="52" t="s">
        <v>45</v>
      </c>
      <c r="AE882" s="51"/>
      <c r="AF882" s="50"/>
      <c r="AG882" s="51"/>
      <c r="AH882" s="50"/>
      <c r="AI882" s="49"/>
      <c r="AJ882" s="248"/>
      <c r="AK882" s="248"/>
      <c r="AL882" s="48"/>
      <c r="AM882" s="7"/>
      <c r="AN882" s="7"/>
      <c r="AO882" s="240"/>
      <c r="AP882" s="231"/>
      <c r="AQ882" s="234"/>
      <c r="AR882" s="237"/>
      <c r="AS882" s="231"/>
      <c r="AT882" s="234"/>
      <c r="AU882" s="237"/>
      <c r="AV882" s="231"/>
      <c r="AW882" s="234"/>
      <c r="AX882" s="237"/>
      <c r="AY882" s="231"/>
      <c r="AZ882" s="234"/>
      <c r="BA882" s="237"/>
      <c r="BB882" s="231"/>
      <c r="BC882" s="234"/>
      <c r="BD882" s="299"/>
      <c r="BE882" s="302"/>
      <c r="BF882" s="302"/>
      <c r="BG882" s="305"/>
    </row>
    <row r="883" spans="2:60" ht="28.15" hidden="1" customHeight="1">
      <c r="B883" s="29"/>
      <c r="C883" s="263">
        <v>2</v>
      </c>
      <c r="D883" s="47"/>
      <c r="E883" s="46"/>
      <c r="F883" s="46"/>
      <c r="G883" s="45"/>
      <c r="H883" s="255"/>
      <c r="I883" s="259"/>
      <c r="J883" s="259"/>
      <c r="K883" s="259"/>
      <c r="L883" s="42" t="s">
        <v>82</v>
      </c>
      <c r="M883" s="41"/>
      <c r="N883" s="42" t="s">
        <v>81</v>
      </c>
      <c r="O883" s="41"/>
      <c r="P883" s="42" t="s">
        <v>80</v>
      </c>
      <c r="Q883" s="41"/>
      <c r="R883" s="42" t="s">
        <v>79</v>
      </c>
      <c r="S883" s="41"/>
      <c r="T883" s="42" t="s">
        <v>78</v>
      </c>
      <c r="U883" s="41"/>
      <c r="V883" s="42" t="s">
        <v>77</v>
      </c>
      <c r="W883" s="41"/>
      <c r="X883" s="42" t="s">
        <v>76</v>
      </c>
      <c r="Y883" s="41"/>
      <c r="Z883" s="42" t="s">
        <v>75</v>
      </c>
      <c r="AA883" s="41"/>
      <c r="AB883" s="44" t="s">
        <v>74</v>
      </c>
      <c r="AC883" s="43"/>
      <c r="AD883" s="42" t="s">
        <v>73</v>
      </c>
      <c r="AE883" s="41"/>
      <c r="AF883" s="40"/>
      <c r="AG883" s="41"/>
      <c r="AH883" s="40"/>
      <c r="AI883" s="39"/>
      <c r="AJ883" s="249"/>
      <c r="AK883" s="252"/>
      <c r="AL883" s="38"/>
      <c r="AM883" s="7"/>
      <c r="AN883" s="7"/>
      <c r="AO883" s="238">
        <f>SUMPRODUCT(LEN($M883:$AE886)-LEN(SUBSTITUTE($M883:$AE886,"A", "")))</f>
        <v>0</v>
      </c>
      <c r="AP883" s="229">
        <f>SUMPRODUCT(LEN($AH883:$AH886)-LEN(SUBSTITUTE($AH883:$AH886,"A", "")))</f>
        <v>0</v>
      </c>
      <c r="AQ883" s="232">
        <f>SUMPRODUCT(LEN($AG883:$AG886)-LEN(SUBSTITUTE($AG883:$AG886,"A", "")))</f>
        <v>0</v>
      </c>
      <c r="AR883" s="235">
        <f>SUMPRODUCT(LEN($M883:$AE886)-LEN(SUBSTITUTE($M883:$AE886,"S", "")))</f>
        <v>0</v>
      </c>
      <c r="AS883" s="229">
        <f>SUMPRODUCT(LEN($AH883:$AH886)-LEN(SUBSTITUTE($AH883:$AH886,"S", "")))</f>
        <v>0</v>
      </c>
      <c r="AT883" s="232">
        <f>SUMPRODUCT(LEN($AG883:$AG886)-LEN(SUBSTITUTE($AG883:$AG886,"S", "")))</f>
        <v>0</v>
      </c>
      <c r="AU883" s="235">
        <f>SUMPRODUCT(LEN($M883:$AE886)-LEN(SUBSTITUTE($M883:$AE886,"F", "")))</f>
        <v>0</v>
      </c>
      <c r="AV883" s="229">
        <f>SUMPRODUCT(LEN($AH883:$AH886)-LEN(SUBSTITUTE($AH883:$AH886,"F", "")))</f>
        <v>0</v>
      </c>
      <c r="AW883" s="232">
        <f>SUMPRODUCT(LEN($AG883:$AG886)-LEN(SUBSTITUTE($AG883:$AG886,"F", "")))</f>
        <v>0</v>
      </c>
      <c r="AX883" s="235">
        <f>SUMPRODUCT(LEN($M883:$AE886)-LEN(SUBSTITUTE($M883:$AE886,"G", "")))</f>
        <v>0</v>
      </c>
      <c r="AY883" s="229">
        <f>SUMPRODUCT(LEN($AH883:$AH886)-LEN(SUBSTITUTE($AH883:$AH886,"G", "")))</f>
        <v>0</v>
      </c>
      <c r="AZ883" s="232">
        <f>SUMPRODUCT(LEN($AG883:$AG886)-LEN(SUBSTITUTE($AG883:$AG886,"G", "")))</f>
        <v>0</v>
      </c>
      <c r="BA883" s="235">
        <f>SUMPRODUCT(LEN($M883:$AE886)-LEN(SUBSTITUTE($M883:$AE886,"M", "")))</f>
        <v>0</v>
      </c>
      <c r="BB883" s="229">
        <f>SUMPRODUCT(LEN($AH883:$AH886)-LEN(SUBSTITUTE($AH883:$AH886,"M", "")))</f>
        <v>0</v>
      </c>
      <c r="BC883" s="232">
        <f>SUMPRODUCT(LEN($AG883:$AG886)-LEN(SUBSTITUTE($AG883:$AG886,"M", "")))</f>
        <v>0</v>
      </c>
      <c r="BD883" s="297">
        <f>SUMPRODUCT(LEN($AI883:$AI886)-LEN(SUBSTITUTE($AI883:$AI886,"S", "")))</f>
        <v>0</v>
      </c>
      <c r="BE883" s="300">
        <f>SUMPRODUCT(LEN($AI883:$AI886)-LEN(SUBSTITUTE($AI883:$AI886,"F", "")))</f>
        <v>0</v>
      </c>
      <c r="BF883" s="300">
        <f>SUMPRODUCT(LEN($AI883:$AI886)-LEN(SUBSTITUTE($AI883:$AI886,"G", "")))</f>
        <v>0</v>
      </c>
      <c r="BG883" s="303">
        <f>SUMPRODUCT(LEN($AI883:$AI886)-LEN(SUBSTITUTE($AI883:$AI886,"M", "")))</f>
        <v>0</v>
      </c>
    </row>
    <row r="884" spans="2:60" ht="28.15" hidden="1" customHeight="1" thickBot="1">
      <c r="B884" s="29"/>
      <c r="C884" s="264"/>
      <c r="D884" s="37"/>
      <c r="E884" s="36"/>
      <c r="F884" s="36"/>
      <c r="G884" s="35"/>
      <c r="H884" s="256"/>
      <c r="I884" s="260"/>
      <c r="J884" s="260"/>
      <c r="K884" s="260"/>
      <c r="L884" s="32" t="s">
        <v>72</v>
      </c>
      <c r="M884" s="31"/>
      <c r="N884" s="32" t="s">
        <v>71</v>
      </c>
      <c r="O884" s="31"/>
      <c r="P884" s="32" t="s">
        <v>70</v>
      </c>
      <c r="Q884" s="31"/>
      <c r="R884" s="32" t="s">
        <v>69</v>
      </c>
      <c r="S884" s="31"/>
      <c r="T884" s="32" t="s">
        <v>68</v>
      </c>
      <c r="U884" s="31"/>
      <c r="V884" s="32" t="s">
        <v>67</v>
      </c>
      <c r="W884" s="31"/>
      <c r="X884" s="32" t="s">
        <v>66</v>
      </c>
      <c r="Y884" s="31"/>
      <c r="Z884" s="32" t="s">
        <v>65</v>
      </c>
      <c r="AA884" s="31"/>
      <c r="AB884" s="34" t="s">
        <v>64</v>
      </c>
      <c r="AC884" s="33"/>
      <c r="AD884" s="32" t="s">
        <v>63</v>
      </c>
      <c r="AE884" s="31"/>
      <c r="AF884" s="30"/>
      <c r="AG884" s="31"/>
      <c r="AH884" s="30"/>
      <c r="AI884" s="20"/>
      <c r="AJ884" s="250"/>
      <c r="AK884" s="253"/>
      <c r="AL884" s="19"/>
      <c r="AM884" s="7"/>
      <c r="AN884" s="7"/>
      <c r="AO884" s="239"/>
      <c r="AP884" s="230"/>
      <c r="AQ884" s="233"/>
      <c r="AR884" s="236"/>
      <c r="AS884" s="230"/>
      <c r="AT884" s="233"/>
      <c r="AU884" s="236"/>
      <c r="AV884" s="230"/>
      <c r="AW884" s="233"/>
      <c r="AX884" s="236"/>
      <c r="AY884" s="230"/>
      <c r="AZ884" s="233"/>
      <c r="BA884" s="236"/>
      <c r="BB884" s="230"/>
      <c r="BC884" s="233"/>
      <c r="BD884" s="298"/>
      <c r="BE884" s="301"/>
      <c r="BF884" s="301"/>
      <c r="BG884" s="304"/>
    </row>
    <row r="885" spans="2:60" ht="28.15" hidden="1" customHeight="1">
      <c r="B885" s="29"/>
      <c r="C885" s="265"/>
      <c r="D885" s="28"/>
      <c r="E885" s="27"/>
      <c r="F885" s="27"/>
      <c r="G885" s="26"/>
      <c r="H885" s="257"/>
      <c r="I885" s="261"/>
      <c r="J885" s="261"/>
      <c r="K885" s="261"/>
      <c r="L885" s="23" t="s">
        <v>62</v>
      </c>
      <c r="M885" s="22"/>
      <c r="N885" s="23" t="s">
        <v>61</v>
      </c>
      <c r="O885" s="22"/>
      <c r="P885" s="23" t="s">
        <v>60</v>
      </c>
      <c r="Q885" s="22"/>
      <c r="R885" s="23" t="s">
        <v>59</v>
      </c>
      <c r="S885" s="22"/>
      <c r="T885" s="23" t="s">
        <v>58</v>
      </c>
      <c r="U885" s="22"/>
      <c r="V885" s="23" t="s">
        <v>57</v>
      </c>
      <c r="W885" s="22"/>
      <c r="X885" s="23" t="s">
        <v>56</v>
      </c>
      <c r="Y885" s="22"/>
      <c r="Z885" s="23" t="s">
        <v>55</v>
      </c>
      <c r="AA885" s="22"/>
      <c r="AB885" s="25" t="s">
        <v>54</v>
      </c>
      <c r="AC885" s="24"/>
      <c r="AD885" s="23">
        <v>39</v>
      </c>
      <c r="AE885" s="22"/>
      <c r="AF885" s="21"/>
      <c r="AG885" s="22"/>
      <c r="AH885" s="21"/>
      <c r="AI885" s="20"/>
      <c r="AJ885" s="250"/>
      <c r="AK885" s="253"/>
      <c r="AL885" s="19"/>
      <c r="AM885" s="7"/>
      <c r="AN885" s="7"/>
      <c r="AO885" s="239"/>
      <c r="AP885" s="230"/>
      <c r="AQ885" s="233"/>
      <c r="AR885" s="236"/>
      <c r="AS885" s="230"/>
      <c r="AT885" s="233"/>
      <c r="AU885" s="236"/>
      <c r="AV885" s="230"/>
      <c r="AW885" s="233"/>
      <c r="AX885" s="236"/>
      <c r="AY885" s="230"/>
      <c r="AZ885" s="233"/>
      <c r="BA885" s="236"/>
      <c r="BB885" s="230"/>
      <c r="BC885" s="233"/>
      <c r="BD885" s="298"/>
      <c r="BE885" s="301"/>
      <c r="BF885" s="301"/>
      <c r="BG885" s="304"/>
    </row>
    <row r="886" spans="2:60" ht="28.15" hidden="1" customHeight="1" thickBot="1">
      <c r="B886" s="29"/>
      <c r="C886" s="266"/>
      <c r="D886" s="57"/>
      <c r="E886" s="56"/>
      <c r="F886" s="56"/>
      <c r="G886" s="55"/>
      <c r="H886" s="258"/>
      <c r="I886" s="262"/>
      <c r="J886" s="262"/>
      <c r="K886" s="262"/>
      <c r="L886" s="52" t="s">
        <v>53</v>
      </c>
      <c r="M886" s="51"/>
      <c r="N886" s="52" t="s">
        <v>52</v>
      </c>
      <c r="O886" s="51"/>
      <c r="P886" s="52" t="s">
        <v>51</v>
      </c>
      <c r="Q886" s="51"/>
      <c r="R886" s="52" t="s">
        <v>50</v>
      </c>
      <c r="S886" s="51"/>
      <c r="T886" s="52">
        <v>20</v>
      </c>
      <c r="U886" s="51"/>
      <c r="V886" s="52" t="s">
        <v>49</v>
      </c>
      <c r="W886" s="51"/>
      <c r="X886" s="52" t="s">
        <v>48</v>
      </c>
      <c r="Y886" s="51"/>
      <c r="Z886" s="52" t="s">
        <v>47</v>
      </c>
      <c r="AA886" s="51"/>
      <c r="AB886" s="54" t="s">
        <v>46</v>
      </c>
      <c r="AC886" s="53"/>
      <c r="AD886" s="52" t="s">
        <v>45</v>
      </c>
      <c r="AE886" s="51"/>
      <c r="AF886" s="50"/>
      <c r="AG886" s="51"/>
      <c r="AH886" s="50"/>
      <c r="AI886" s="49"/>
      <c r="AJ886" s="251"/>
      <c r="AK886" s="254"/>
      <c r="AL886" s="48"/>
      <c r="AM886" s="7"/>
      <c r="AN886" s="7"/>
      <c r="AO886" s="240"/>
      <c r="AP886" s="231"/>
      <c r="AQ886" s="234"/>
      <c r="AR886" s="237"/>
      <c r="AS886" s="231"/>
      <c r="AT886" s="234"/>
      <c r="AU886" s="237"/>
      <c r="AV886" s="231"/>
      <c r="AW886" s="234"/>
      <c r="AX886" s="237"/>
      <c r="AY886" s="231"/>
      <c r="AZ886" s="234"/>
      <c r="BA886" s="237"/>
      <c r="BB886" s="231"/>
      <c r="BC886" s="234"/>
      <c r="BD886" s="299"/>
      <c r="BE886" s="302"/>
      <c r="BF886" s="302"/>
      <c r="BG886" s="305"/>
    </row>
    <row r="887" spans="2:60" ht="28.15" hidden="1" customHeight="1">
      <c r="B887" s="29"/>
      <c r="C887" s="263">
        <v>3</v>
      </c>
      <c r="D887" s="47"/>
      <c r="E887" s="46"/>
      <c r="F887" s="46"/>
      <c r="G887" s="45"/>
      <c r="H887" s="255"/>
      <c r="I887" s="259"/>
      <c r="J887" s="259"/>
      <c r="K887" s="259"/>
      <c r="L887" s="42" t="s">
        <v>82</v>
      </c>
      <c r="M887" s="41"/>
      <c r="N887" s="42" t="s">
        <v>81</v>
      </c>
      <c r="O887" s="41"/>
      <c r="P887" s="42" t="s">
        <v>80</v>
      </c>
      <c r="Q887" s="41"/>
      <c r="R887" s="42" t="s">
        <v>79</v>
      </c>
      <c r="S887" s="41"/>
      <c r="T887" s="42" t="s">
        <v>78</v>
      </c>
      <c r="U887" s="41"/>
      <c r="V887" s="42" t="s">
        <v>77</v>
      </c>
      <c r="W887" s="41"/>
      <c r="X887" s="42" t="s">
        <v>76</v>
      </c>
      <c r="Y887" s="41"/>
      <c r="Z887" s="42" t="s">
        <v>75</v>
      </c>
      <c r="AA887" s="41"/>
      <c r="AB887" s="44" t="s">
        <v>74</v>
      </c>
      <c r="AC887" s="43"/>
      <c r="AD887" s="42" t="s">
        <v>73</v>
      </c>
      <c r="AE887" s="41"/>
      <c r="AF887" s="40"/>
      <c r="AG887" s="41"/>
      <c r="AH887" s="40"/>
      <c r="AI887" s="39"/>
      <c r="AJ887" s="245"/>
      <c r="AK887" s="245"/>
      <c r="AL887" s="38"/>
      <c r="AM887" s="7"/>
      <c r="AN887" s="7"/>
      <c r="AO887" s="238">
        <f>SUMPRODUCT(LEN($M887:$AE890)-LEN(SUBSTITUTE($M887:$AE890,"A", "")))</f>
        <v>0</v>
      </c>
      <c r="AP887" s="229">
        <f>SUMPRODUCT(LEN($AH887:$AH890)-LEN(SUBSTITUTE($AH887:$AH890,"A", "")))</f>
        <v>0</v>
      </c>
      <c r="AQ887" s="232">
        <f>SUMPRODUCT(LEN($AG887:$AG890)-LEN(SUBSTITUTE($AG887:$AG890,"A", "")))</f>
        <v>0</v>
      </c>
      <c r="AR887" s="235">
        <f>SUMPRODUCT(LEN($M887:$AE890)-LEN(SUBSTITUTE($M887:$AE890,"S", "")))</f>
        <v>0</v>
      </c>
      <c r="AS887" s="229">
        <f>SUMPRODUCT(LEN($AH887:$AH890)-LEN(SUBSTITUTE($AH887:$AH890,"S", "")))</f>
        <v>0</v>
      </c>
      <c r="AT887" s="232">
        <f>SUMPRODUCT(LEN($AG887:$AG890)-LEN(SUBSTITUTE($AG887:$AG890,"S", "")))</f>
        <v>0</v>
      </c>
      <c r="AU887" s="235">
        <f>SUMPRODUCT(LEN($M887:$AE890)-LEN(SUBSTITUTE($M887:$AE890,"F", "")))</f>
        <v>0</v>
      </c>
      <c r="AV887" s="229">
        <f>SUMPRODUCT(LEN($AH887:$AH890)-LEN(SUBSTITUTE($AH887:$AH890,"F", "")))</f>
        <v>0</v>
      </c>
      <c r="AW887" s="232">
        <f>SUMPRODUCT(LEN($AG887:$AG890)-LEN(SUBSTITUTE($AG887:$AG890,"F", "")))</f>
        <v>0</v>
      </c>
      <c r="AX887" s="235">
        <f>SUMPRODUCT(LEN($M887:$AE890)-LEN(SUBSTITUTE($M887:$AE890,"G", "")))</f>
        <v>0</v>
      </c>
      <c r="AY887" s="229">
        <f>SUMPRODUCT(LEN($AH887:$AH890)-LEN(SUBSTITUTE($AH887:$AH890,"G", "")))</f>
        <v>0</v>
      </c>
      <c r="AZ887" s="232">
        <f>SUMPRODUCT(LEN($AG887:$AG890)-LEN(SUBSTITUTE($AG887:$AG890,"G", "")))</f>
        <v>0</v>
      </c>
      <c r="BA887" s="235">
        <f>SUMPRODUCT(LEN($M887:$AE890)-LEN(SUBSTITUTE($M887:$AE890,"M", "")))</f>
        <v>0</v>
      </c>
      <c r="BB887" s="229">
        <f>SUMPRODUCT(LEN($AH887:$AH890)-LEN(SUBSTITUTE($AH887:$AH890,"M", "")))</f>
        <v>0</v>
      </c>
      <c r="BC887" s="232">
        <f>SUMPRODUCT(LEN($AG887:$AG890)-LEN(SUBSTITUTE($AG887:$AG890,"M", "")))</f>
        <v>0</v>
      </c>
      <c r="BD887" s="297">
        <f>SUMPRODUCT(LEN($AI887:$AI890)-LEN(SUBSTITUTE($AI887:$AI890,"S", "")))</f>
        <v>0</v>
      </c>
      <c r="BE887" s="300">
        <f>SUMPRODUCT(LEN($AI887:$AI890)-LEN(SUBSTITUTE($AI887:$AI890,"F", "")))</f>
        <v>0</v>
      </c>
      <c r="BF887" s="300">
        <f>SUMPRODUCT(LEN($AI887:$AI890)-LEN(SUBSTITUTE($AI887:$AI890,"G", "")))</f>
        <v>0</v>
      </c>
      <c r="BG887" s="303">
        <f>SUMPRODUCT(LEN($AI887:$AI890)-LEN(SUBSTITUTE($AI887:$AI890,"M", "")))</f>
        <v>0</v>
      </c>
    </row>
    <row r="888" spans="2:60" ht="28.15" hidden="1" customHeight="1" thickBot="1">
      <c r="B888" s="29"/>
      <c r="C888" s="264"/>
      <c r="D888" s="37"/>
      <c r="E888" s="36"/>
      <c r="F888" s="36"/>
      <c r="G888" s="35"/>
      <c r="H888" s="256"/>
      <c r="I888" s="260"/>
      <c r="J888" s="260"/>
      <c r="K888" s="260"/>
      <c r="L888" s="32" t="s">
        <v>72</v>
      </c>
      <c r="M888" s="31"/>
      <c r="N888" s="32" t="s">
        <v>71</v>
      </c>
      <c r="O888" s="31"/>
      <c r="P888" s="32" t="s">
        <v>70</v>
      </c>
      <c r="Q888" s="31"/>
      <c r="R888" s="32" t="s">
        <v>69</v>
      </c>
      <c r="S888" s="31"/>
      <c r="T888" s="32" t="s">
        <v>68</v>
      </c>
      <c r="U888" s="31"/>
      <c r="V888" s="32" t="s">
        <v>67</v>
      </c>
      <c r="W888" s="31"/>
      <c r="X888" s="32" t="s">
        <v>66</v>
      </c>
      <c r="Y888" s="31"/>
      <c r="Z888" s="32" t="s">
        <v>65</v>
      </c>
      <c r="AA888" s="31"/>
      <c r="AB888" s="34" t="s">
        <v>64</v>
      </c>
      <c r="AC888" s="33"/>
      <c r="AD888" s="32" t="s">
        <v>63</v>
      </c>
      <c r="AE888" s="31"/>
      <c r="AF888" s="30"/>
      <c r="AG888" s="31"/>
      <c r="AH888" s="30"/>
      <c r="AI888" s="20"/>
      <c r="AJ888" s="246"/>
      <c r="AK888" s="246"/>
      <c r="AL888" s="19"/>
      <c r="AM888" s="7"/>
      <c r="AN888" s="7"/>
      <c r="AO888" s="239"/>
      <c r="AP888" s="230"/>
      <c r="AQ888" s="233"/>
      <c r="AR888" s="236"/>
      <c r="AS888" s="230"/>
      <c r="AT888" s="233"/>
      <c r="AU888" s="236"/>
      <c r="AV888" s="230"/>
      <c r="AW888" s="233"/>
      <c r="AX888" s="236"/>
      <c r="AY888" s="230"/>
      <c r="AZ888" s="233"/>
      <c r="BA888" s="236"/>
      <c r="BB888" s="230"/>
      <c r="BC888" s="233"/>
      <c r="BD888" s="298"/>
      <c r="BE888" s="301"/>
      <c r="BF888" s="301"/>
      <c r="BG888" s="304"/>
    </row>
    <row r="889" spans="2:60" ht="28.15" hidden="1" customHeight="1">
      <c r="B889" s="29"/>
      <c r="C889" s="265"/>
      <c r="D889" s="28"/>
      <c r="E889" s="27"/>
      <c r="F889" s="27"/>
      <c r="G889" s="26"/>
      <c r="H889" s="257"/>
      <c r="I889" s="261"/>
      <c r="J889" s="261"/>
      <c r="K889" s="261"/>
      <c r="L889" s="23" t="s">
        <v>62</v>
      </c>
      <c r="M889" s="22"/>
      <c r="N889" s="23" t="s">
        <v>61</v>
      </c>
      <c r="O889" s="22"/>
      <c r="P889" s="23" t="s">
        <v>60</v>
      </c>
      <c r="Q889" s="22"/>
      <c r="R889" s="23" t="s">
        <v>59</v>
      </c>
      <c r="S889" s="22"/>
      <c r="T889" s="23" t="s">
        <v>58</v>
      </c>
      <c r="U889" s="22"/>
      <c r="V889" s="23" t="s">
        <v>57</v>
      </c>
      <c r="W889" s="22"/>
      <c r="X889" s="23" t="s">
        <v>56</v>
      </c>
      <c r="Y889" s="22"/>
      <c r="Z889" s="23" t="s">
        <v>55</v>
      </c>
      <c r="AA889" s="22"/>
      <c r="AB889" s="25" t="s">
        <v>54</v>
      </c>
      <c r="AC889" s="24"/>
      <c r="AD889" s="23">
        <v>39</v>
      </c>
      <c r="AE889" s="22"/>
      <c r="AF889" s="21"/>
      <c r="AG889" s="22"/>
      <c r="AH889" s="21"/>
      <c r="AI889" s="20"/>
      <c r="AJ889" s="246"/>
      <c r="AK889" s="246"/>
      <c r="AL889" s="19"/>
      <c r="AM889" s="7"/>
      <c r="AN889" s="7"/>
      <c r="AO889" s="239"/>
      <c r="AP889" s="230"/>
      <c r="AQ889" s="233"/>
      <c r="AR889" s="236"/>
      <c r="AS889" s="230"/>
      <c r="AT889" s="233"/>
      <c r="AU889" s="236"/>
      <c r="AV889" s="230"/>
      <c r="AW889" s="233"/>
      <c r="AX889" s="236"/>
      <c r="AY889" s="230"/>
      <c r="AZ889" s="233"/>
      <c r="BA889" s="236"/>
      <c r="BB889" s="230"/>
      <c r="BC889" s="233"/>
      <c r="BD889" s="298"/>
      <c r="BE889" s="301"/>
      <c r="BF889" s="301"/>
      <c r="BG889" s="304"/>
    </row>
    <row r="890" spans="2:60" ht="28.15" hidden="1" customHeight="1" thickBot="1">
      <c r="B890" s="18"/>
      <c r="C890" s="271"/>
      <c r="D890" s="17"/>
      <c r="E890" s="16"/>
      <c r="F890" s="16"/>
      <c r="G890" s="15"/>
      <c r="H890" s="258"/>
      <c r="I890" s="272"/>
      <c r="J890" s="272"/>
      <c r="K890" s="272"/>
      <c r="L890" s="12" t="s">
        <v>53</v>
      </c>
      <c r="M890" s="11"/>
      <c r="N890" s="12" t="s">
        <v>52</v>
      </c>
      <c r="O890" s="11"/>
      <c r="P890" s="12" t="s">
        <v>51</v>
      </c>
      <c r="Q890" s="11"/>
      <c r="R890" s="12" t="s">
        <v>50</v>
      </c>
      <c r="S890" s="11"/>
      <c r="T890" s="12">
        <v>20</v>
      </c>
      <c r="U890" s="11"/>
      <c r="V890" s="12" t="s">
        <v>49</v>
      </c>
      <c r="W890" s="11"/>
      <c r="X890" s="12" t="s">
        <v>48</v>
      </c>
      <c r="Y890" s="11"/>
      <c r="Z890" s="12" t="s">
        <v>47</v>
      </c>
      <c r="AA890" s="11"/>
      <c r="AB890" s="14" t="s">
        <v>46</v>
      </c>
      <c r="AC890" s="13"/>
      <c r="AD890" s="12" t="s">
        <v>45</v>
      </c>
      <c r="AE890" s="11"/>
      <c r="AF890" s="10"/>
      <c r="AG890" s="11"/>
      <c r="AH890" s="10"/>
      <c r="AI890" s="9"/>
      <c r="AJ890" s="247"/>
      <c r="AK890" s="247"/>
      <c r="AL890" s="8"/>
      <c r="AM890" s="7"/>
      <c r="AN890" s="7"/>
      <c r="AO890" s="240"/>
      <c r="AP890" s="231"/>
      <c r="AQ890" s="234"/>
      <c r="AR890" s="237"/>
      <c r="AS890" s="231"/>
      <c r="AT890" s="234"/>
      <c r="AU890" s="237"/>
      <c r="AV890" s="231"/>
      <c r="AW890" s="234"/>
      <c r="AX890" s="237"/>
      <c r="AY890" s="231"/>
      <c r="AZ890" s="234"/>
      <c r="BA890" s="237"/>
      <c r="BB890" s="231"/>
      <c r="BC890" s="234"/>
      <c r="BD890" s="299"/>
      <c r="BE890" s="302"/>
      <c r="BF890" s="302"/>
      <c r="BG890" s="305"/>
    </row>
    <row r="891" spans="2:60" ht="85.9" hidden="1" customHeight="1" thickBot="1">
      <c r="B891" s="94" t="s">
        <v>119</v>
      </c>
      <c r="C891" s="83" t="s">
        <v>118</v>
      </c>
      <c r="D891" s="88" t="s">
        <v>117</v>
      </c>
      <c r="E891" s="93" t="s">
        <v>116</v>
      </c>
      <c r="F891" s="92"/>
      <c r="G891" s="91"/>
      <c r="H891" s="90" t="s">
        <v>115</v>
      </c>
      <c r="I891" s="88" t="s">
        <v>43</v>
      </c>
      <c r="J891" s="88" t="s">
        <v>114</v>
      </c>
      <c r="K891" s="88" t="s">
        <v>44</v>
      </c>
      <c r="L891" s="227" t="s">
        <v>113</v>
      </c>
      <c r="M891" s="270"/>
      <c r="N891" s="227" t="s">
        <v>112</v>
      </c>
      <c r="O891" s="270"/>
      <c r="P891" s="227" t="s">
        <v>112</v>
      </c>
      <c r="Q891" s="228"/>
      <c r="R891" s="227" t="s">
        <v>112</v>
      </c>
      <c r="S891" s="228"/>
      <c r="T891" s="227" t="s">
        <v>112</v>
      </c>
      <c r="U891" s="228"/>
      <c r="V891" s="227" t="s">
        <v>112</v>
      </c>
      <c r="W891" s="228"/>
      <c r="X891" s="227" t="s">
        <v>112</v>
      </c>
      <c r="Y891" s="228"/>
      <c r="Z891" s="227" t="s">
        <v>112</v>
      </c>
      <c r="AA891" s="228"/>
      <c r="AB891" s="227" t="s">
        <v>112</v>
      </c>
      <c r="AC891" s="228"/>
      <c r="AD891" s="227" t="s">
        <v>112</v>
      </c>
      <c r="AE891" s="228"/>
      <c r="AF891" s="244" t="s">
        <v>111</v>
      </c>
      <c r="AG891" s="228"/>
      <c r="AH891" s="90" t="s">
        <v>110</v>
      </c>
      <c r="AI891" s="89" t="s">
        <v>109</v>
      </c>
      <c r="AJ891" s="88" t="s">
        <v>108</v>
      </c>
      <c r="AK891" s="88" t="s">
        <v>107</v>
      </c>
      <c r="AL891" s="87" t="s">
        <v>106</v>
      </c>
      <c r="AM891" s="86"/>
      <c r="AN891" s="86"/>
      <c r="AO891" s="84" t="s">
        <v>105</v>
      </c>
      <c r="AP891" s="83" t="s">
        <v>104</v>
      </c>
      <c r="AQ891" s="82" t="s">
        <v>103</v>
      </c>
      <c r="AR891" s="84" t="s">
        <v>102</v>
      </c>
      <c r="AS891" s="83" t="s">
        <v>101</v>
      </c>
      <c r="AT891" s="82" t="s">
        <v>100</v>
      </c>
      <c r="AU891" s="84" t="s">
        <v>99</v>
      </c>
      <c r="AV891" s="83" t="s">
        <v>98</v>
      </c>
      <c r="AW891" s="85" t="s">
        <v>97</v>
      </c>
      <c r="AX891" s="84" t="s">
        <v>96</v>
      </c>
      <c r="AY891" s="83" t="s">
        <v>95</v>
      </c>
      <c r="AZ891" s="82" t="s">
        <v>94</v>
      </c>
      <c r="BA891" s="84" t="s">
        <v>93</v>
      </c>
      <c r="BB891" s="83" t="s">
        <v>92</v>
      </c>
      <c r="BC891" s="82" t="s">
        <v>91</v>
      </c>
      <c r="BD891" s="81" t="s">
        <v>90</v>
      </c>
      <c r="BE891" s="80" t="s">
        <v>89</v>
      </c>
      <c r="BF891" s="80" t="s">
        <v>88</v>
      </c>
      <c r="BG891" s="79" t="s">
        <v>87</v>
      </c>
    </row>
    <row r="892" spans="2:60" ht="48" hidden="1" thickBot="1">
      <c r="B892" s="78" t="s">
        <v>86</v>
      </c>
      <c r="C892" s="77"/>
      <c r="D892" s="76"/>
      <c r="E892" s="267"/>
      <c r="F892" s="268"/>
      <c r="G892" s="269"/>
      <c r="H892" s="75" t="s">
        <v>85</v>
      </c>
      <c r="I892" s="74"/>
      <c r="J892" s="74"/>
      <c r="K892" s="73"/>
      <c r="L892" s="72"/>
      <c r="M892" s="68"/>
      <c r="N892" s="72"/>
      <c r="O892" s="68"/>
      <c r="P892" s="72"/>
      <c r="Q892" s="68"/>
      <c r="R892" s="72"/>
      <c r="S892" s="68"/>
      <c r="T892" s="72"/>
      <c r="U892" s="68"/>
      <c r="V892" s="72"/>
      <c r="W892" s="68"/>
      <c r="X892" s="72"/>
      <c r="Y892" s="68"/>
      <c r="Z892" s="72"/>
      <c r="AA892" s="71"/>
      <c r="AB892" s="70"/>
      <c r="AC892" s="70"/>
      <c r="AD892" s="70"/>
      <c r="AE892" s="70"/>
      <c r="AF892" s="69" t="s">
        <v>84</v>
      </c>
      <c r="AG892" s="68"/>
      <c r="AH892" s="68"/>
      <c r="AI892" s="68"/>
      <c r="AJ892" s="67"/>
      <c r="AK892" s="67"/>
      <c r="AL892" s="66"/>
      <c r="AM892" s="65"/>
      <c r="AN892" s="65"/>
      <c r="AO892" s="64">
        <f t="shared" ref="AO892:BG892" si="63">SUM(AO893:AO904)</f>
        <v>0</v>
      </c>
      <c r="AP892" s="63">
        <f t="shared" si="63"/>
        <v>0</v>
      </c>
      <c r="AQ892" s="62">
        <f t="shared" si="63"/>
        <v>0</v>
      </c>
      <c r="AR892" s="64">
        <f t="shared" si="63"/>
        <v>0</v>
      </c>
      <c r="AS892" s="63">
        <f t="shared" si="63"/>
        <v>0</v>
      </c>
      <c r="AT892" s="62">
        <f t="shared" si="63"/>
        <v>0</v>
      </c>
      <c r="AU892" s="64">
        <f t="shared" si="63"/>
        <v>0</v>
      </c>
      <c r="AV892" s="63">
        <f t="shared" si="63"/>
        <v>0</v>
      </c>
      <c r="AW892" s="62">
        <f t="shared" si="63"/>
        <v>0</v>
      </c>
      <c r="AX892" s="64">
        <f t="shared" si="63"/>
        <v>0</v>
      </c>
      <c r="AY892" s="63">
        <f t="shared" si="63"/>
        <v>0</v>
      </c>
      <c r="AZ892" s="62">
        <f t="shared" si="63"/>
        <v>0</v>
      </c>
      <c r="BA892" s="64">
        <f t="shared" si="63"/>
        <v>0</v>
      </c>
      <c r="BB892" s="63">
        <f t="shared" si="63"/>
        <v>0</v>
      </c>
      <c r="BC892" s="62">
        <f t="shared" si="63"/>
        <v>0</v>
      </c>
      <c r="BD892" s="61">
        <f t="shared" si="63"/>
        <v>0</v>
      </c>
      <c r="BE892" s="60">
        <f t="shared" si="63"/>
        <v>0</v>
      </c>
      <c r="BF892" s="60">
        <f t="shared" si="63"/>
        <v>0</v>
      </c>
      <c r="BG892" s="59">
        <f t="shared" si="63"/>
        <v>0</v>
      </c>
      <c r="BH892" s="58" t="s">
        <v>83</v>
      </c>
    </row>
    <row r="893" spans="2:60" ht="28.15" hidden="1" customHeight="1">
      <c r="B893" s="29"/>
      <c r="C893" s="263">
        <v>1</v>
      </c>
      <c r="D893" s="47"/>
      <c r="E893" s="46"/>
      <c r="F893" s="46"/>
      <c r="G893" s="45"/>
      <c r="H893" s="255"/>
      <c r="I893" s="259"/>
      <c r="J893" s="259"/>
      <c r="K893" s="259"/>
      <c r="L893" s="42" t="s">
        <v>82</v>
      </c>
      <c r="M893" s="41"/>
      <c r="N893" s="42" t="s">
        <v>81</v>
      </c>
      <c r="O893" s="41"/>
      <c r="P893" s="42" t="s">
        <v>80</v>
      </c>
      <c r="Q893" s="41"/>
      <c r="R893" s="42" t="s">
        <v>79</v>
      </c>
      <c r="S893" s="41"/>
      <c r="T893" s="42" t="s">
        <v>78</v>
      </c>
      <c r="U893" s="41"/>
      <c r="V893" s="42" t="s">
        <v>77</v>
      </c>
      <c r="W893" s="41"/>
      <c r="X893" s="42" t="s">
        <v>76</v>
      </c>
      <c r="Y893" s="41"/>
      <c r="Z893" s="42" t="s">
        <v>75</v>
      </c>
      <c r="AA893" s="41"/>
      <c r="AB893" s="44" t="s">
        <v>74</v>
      </c>
      <c r="AC893" s="43"/>
      <c r="AD893" s="42" t="s">
        <v>73</v>
      </c>
      <c r="AE893" s="41"/>
      <c r="AF893" s="40"/>
      <c r="AG893" s="41"/>
      <c r="AH893" s="40"/>
      <c r="AI893" s="39"/>
      <c r="AJ893" s="245"/>
      <c r="AK893" s="245"/>
      <c r="AL893" s="38"/>
      <c r="AM893" s="7"/>
      <c r="AN893" s="7"/>
      <c r="AO893" s="238">
        <f>SUMPRODUCT(LEN($M893:$AE896)-LEN(SUBSTITUTE($M893:$AE896,"A", "")))</f>
        <v>0</v>
      </c>
      <c r="AP893" s="229">
        <f>SUMPRODUCT(LEN($AH893:$AH896)-LEN(SUBSTITUTE($AH893:$AH896,"A", "")))</f>
        <v>0</v>
      </c>
      <c r="AQ893" s="232">
        <f>SUMPRODUCT(LEN($AG893:$AG896)-LEN(SUBSTITUTE($AG893:$AG896,"A", "")))</f>
        <v>0</v>
      </c>
      <c r="AR893" s="235">
        <f>SUMPRODUCT(LEN($M893:$AE896)-LEN(SUBSTITUTE($M893:$AE896,"S", "")))</f>
        <v>0</v>
      </c>
      <c r="AS893" s="229">
        <f>SUMPRODUCT(LEN($AH893:$AH896)-LEN(SUBSTITUTE($AH893:$AH896,"S", "")))</f>
        <v>0</v>
      </c>
      <c r="AT893" s="232">
        <f>SUMPRODUCT(LEN($AG893:$AG896)-LEN(SUBSTITUTE($AG893:$AG896,"S", "")))</f>
        <v>0</v>
      </c>
      <c r="AU893" s="235">
        <f>SUMPRODUCT(LEN($M893:$AE896)-LEN(SUBSTITUTE($M893:$AE896,"F", "")))</f>
        <v>0</v>
      </c>
      <c r="AV893" s="229">
        <f>SUMPRODUCT(LEN($AH893:$AH896)-LEN(SUBSTITUTE($AH893:$AH896,"F", "")))</f>
        <v>0</v>
      </c>
      <c r="AW893" s="232">
        <f>SUMPRODUCT(LEN($AG893:$AG896)-LEN(SUBSTITUTE($AG893:$AG896,"F", "")))</f>
        <v>0</v>
      </c>
      <c r="AX893" s="235">
        <f>SUMPRODUCT(LEN($M893:$AE896)-LEN(SUBSTITUTE($M893:$AE896,"G", "")))</f>
        <v>0</v>
      </c>
      <c r="AY893" s="229">
        <f>SUMPRODUCT(LEN($AH893:$AH896)-LEN(SUBSTITUTE($AH893:$AH896,"G", "")))</f>
        <v>0</v>
      </c>
      <c r="AZ893" s="232">
        <f>SUMPRODUCT(LEN($AG893:$AG896)-LEN(SUBSTITUTE($AG893:$AG896,"G", "")))</f>
        <v>0</v>
      </c>
      <c r="BA893" s="235">
        <f>SUMPRODUCT(LEN($M893:$AE896)-LEN(SUBSTITUTE($M893:$AE896,"M", "")))</f>
        <v>0</v>
      </c>
      <c r="BB893" s="229">
        <f>SUMPRODUCT(LEN($AH893:$AH896)-LEN(SUBSTITUTE($AH893:$AH896,"M", "")))</f>
        <v>0</v>
      </c>
      <c r="BC893" s="232">
        <f>SUMPRODUCT(LEN($AG893:$AG896)-LEN(SUBSTITUTE($AG893:$AG896,"M", "")))</f>
        <v>0</v>
      </c>
      <c r="BD893" s="297">
        <f>SUMPRODUCT(LEN($AI893:$AI896)-LEN(SUBSTITUTE($AI893:$AI896,"S", "")))</f>
        <v>0</v>
      </c>
      <c r="BE893" s="300">
        <f>SUMPRODUCT(LEN($AI893:$AI896)-LEN(SUBSTITUTE($AI893:$AI896,"F", "")))</f>
        <v>0</v>
      </c>
      <c r="BF893" s="300">
        <f>SUMPRODUCT(LEN($AI893:$AI896)-LEN(SUBSTITUTE($AI893:$AI896,"G", "")))</f>
        <v>0</v>
      </c>
      <c r="BG893" s="303">
        <f>SUMPRODUCT(LEN($AI893:$AI896)-LEN(SUBSTITUTE($AI893:$AI896,"M", "")))</f>
        <v>0</v>
      </c>
    </row>
    <row r="894" spans="2:60" ht="28.15" hidden="1" customHeight="1" thickBot="1">
      <c r="B894" s="29"/>
      <c r="C894" s="264"/>
      <c r="D894" s="37"/>
      <c r="E894" s="36"/>
      <c r="F894" s="36"/>
      <c r="G894" s="35"/>
      <c r="H894" s="256"/>
      <c r="I894" s="260"/>
      <c r="J894" s="260"/>
      <c r="K894" s="260"/>
      <c r="L894" s="32" t="s">
        <v>72</v>
      </c>
      <c r="M894" s="31"/>
      <c r="N894" s="32" t="s">
        <v>71</v>
      </c>
      <c r="O894" s="31"/>
      <c r="P894" s="32" t="s">
        <v>70</v>
      </c>
      <c r="Q894" s="31"/>
      <c r="R894" s="32" t="s">
        <v>69</v>
      </c>
      <c r="S894" s="31"/>
      <c r="T894" s="32" t="s">
        <v>68</v>
      </c>
      <c r="U894" s="31"/>
      <c r="V894" s="32" t="s">
        <v>67</v>
      </c>
      <c r="W894" s="31"/>
      <c r="X894" s="32" t="s">
        <v>66</v>
      </c>
      <c r="Y894" s="31"/>
      <c r="Z894" s="32" t="s">
        <v>65</v>
      </c>
      <c r="AA894" s="31"/>
      <c r="AB894" s="34" t="s">
        <v>64</v>
      </c>
      <c r="AC894" s="33"/>
      <c r="AD894" s="32" t="s">
        <v>63</v>
      </c>
      <c r="AE894" s="31"/>
      <c r="AF894" s="30"/>
      <c r="AG894" s="31"/>
      <c r="AH894" s="30"/>
      <c r="AI894" s="20"/>
      <c r="AJ894" s="246"/>
      <c r="AK894" s="246"/>
      <c r="AL894" s="19"/>
      <c r="AM894" s="7"/>
      <c r="AN894" s="7"/>
      <c r="AO894" s="239"/>
      <c r="AP894" s="230"/>
      <c r="AQ894" s="233"/>
      <c r="AR894" s="236"/>
      <c r="AS894" s="230"/>
      <c r="AT894" s="233"/>
      <c r="AU894" s="236"/>
      <c r="AV894" s="230"/>
      <c r="AW894" s="233"/>
      <c r="AX894" s="236"/>
      <c r="AY894" s="230"/>
      <c r="AZ894" s="233"/>
      <c r="BA894" s="236"/>
      <c r="BB894" s="230"/>
      <c r="BC894" s="233"/>
      <c r="BD894" s="298"/>
      <c r="BE894" s="301"/>
      <c r="BF894" s="301"/>
      <c r="BG894" s="304"/>
    </row>
    <row r="895" spans="2:60" ht="28.15" hidden="1" customHeight="1">
      <c r="B895" s="29"/>
      <c r="C895" s="265"/>
      <c r="D895" s="28"/>
      <c r="E895" s="27"/>
      <c r="F895" s="27"/>
      <c r="G895" s="26"/>
      <c r="H895" s="257"/>
      <c r="I895" s="261"/>
      <c r="J895" s="261"/>
      <c r="K895" s="261"/>
      <c r="L895" s="23" t="s">
        <v>62</v>
      </c>
      <c r="M895" s="22"/>
      <c r="N895" s="23" t="s">
        <v>61</v>
      </c>
      <c r="O895" s="22"/>
      <c r="P895" s="23" t="s">
        <v>60</v>
      </c>
      <c r="Q895" s="22"/>
      <c r="R895" s="23" t="s">
        <v>59</v>
      </c>
      <c r="S895" s="22"/>
      <c r="T895" s="23" t="s">
        <v>58</v>
      </c>
      <c r="U895" s="22"/>
      <c r="V895" s="23" t="s">
        <v>57</v>
      </c>
      <c r="W895" s="22"/>
      <c r="X895" s="23" t="s">
        <v>56</v>
      </c>
      <c r="Y895" s="22"/>
      <c r="Z895" s="23" t="s">
        <v>55</v>
      </c>
      <c r="AA895" s="22"/>
      <c r="AB895" s="25" t="s">
        <v>54</v>
      </c>
      <c r="AC895" s="24"/>
      <c r="AD895" s="23">
        <v>39</v>
      </c>
      <c r="AE895" s="22"/>
      <c r="AF895" s="21"/>
      <c r="AG895" s="22"/>
      <c r="AH895" s="21"/>
      <c r="AI895" s="20"/>
      <c r="AJ895" s="246"/>
      <c r="AK895" s="246"/>
      <c r="AL895" s="19"/>
      <c r="AM895" s="7"/>
      <c r="AN895" s="7"/>
      <c r="AO895" s="239"/>
      <c r="AP895" s="230"/>
      <c r="AQ895" s="233"/>
      <c r="AR895" s="236"/>
      <c r="AS895" s="230"/>
      <c r="AT895" s="233"/>
      <c r="AU895" s="236"/>
      <c r="AV895" s="230"/>
      <c r="AW895" s="233"/>
      <c r="AX895" s="236"/>
      <c r="AY895" s="230"/>
      <c r="AZ895" s="233"/>
      <c r="BA895" s="236"/>
      <c r="BB895" s="230"/>
      <c r="BC895" s="233"/>
      <c r="BD895" s="298"/>
      <c r="BE895" s="301"/>
      <c r="BF895" s="301"/>
      <c r="BG895" s="304"/>
    </row>
    <row r="896" spans="2:60" ht="28.15" hidden="1" customHeight="1" thickBot="1">
      <c r="B896" s="29"/>
      <c r="C896" s="266"/>
      <c r="D896" s="57"/>
      <c r="E896" s="56"/>
      <c r="F896" s="56"/>
      <c r="G896" s="55"/>
      <c r="H896" s="258"/>
      <c r="I896" s="262"/>
      <c r="J896" s="262"/>
      <c r="K896" s="262"/>
      <c r="L896" s="52" t="s">
        <v>53</v>
      </c>
      <c r="M896" s="51"/>
      <c r="N896" s="52" t="s">
        <v>52</v>
      </c>
      <c r="O896" s="51"/>
      <c r="P896" s="52" t="s">
        <v>51</v>
      </c>
      <c r="Q896" s="51"/>
      <c r="R896" s="52" t="s">
        <v>50</v>
      </c>
      <c r="S896" s="51"/>
      <c r="T896" s="52">
        <v>20</v>
      </c>
      <c r="U896" s="51"/>
      <c r="V896" s="52" t="s">
        <v>49</v>
      </c>
      <c r="W896" s="51"/>
      <c r="X896" s="52" t="s">
        <v>48</v>
      </c>
      <c r="Y896" s="51"/>
      <c r="Z896" s="52" t="s">
        <v>47</v>
      </c>
      <c r="AA896" s="51"/>
      <c r="AB896" s="54" t="s">
        <v>46</v>
      </c>
      <c r="AC896" s="53"/>
      <c r="AD896" s="52" t="s">
        <v>45</v>
      </c>
      <c r="AE896" s="51"/>
      <c r="AF896" s="50"/>
      <c r="AG896" s="51"/>
      <c r="AH896" s="50"/>
      <c r="AI896" s="49"/>
      <c r="AJ896" s="248"/>
      <c r="AK896" s="248"/>
      <c r="AL896" s="48"/>
      <c r="AM896" s="7"/>
      <c r="AN896" s="7"/>
      <c r="AO896" s="240"/>
      <c r="AP896" s="231"/>
      <c r="AQ896" s="234"/>
      <c r="AR896" s="237"/>
      <c r="AS896" s="231"/>
      <c r="AT896" s="234"/>
      <c r="AU896" s="237"/>
      <c r="AV896" s="231"/>
      <c r="AW896" s="234"/>
      <c r="AX896" s="237"/>
      <c r="AY896" s="231"/>
      <c r="AZ896" s="234"/>
      <c r="BA896" s="237"/>
      <c r="BB896" s="231"/>
      <c r="BC896" s="234"/>
      <c r="BD896" s="299"/>
      <c r="BE896" s="302"/>
      <c r="BF896" s="302"/>
      <c r="BG896" s="305"/>
    </row>
    <row r="897" spans="2:59" ht="28.15" hidden="1" customHeight="1">
      <c r="B897" s="29"/>
      <c r="C897" s="263">
        <v>2</v>
      </c>
      <c r="D897" s="47"/>
      <c r="E897" s="46"/>
      <c r="F897" s="46"/>
      <c r="G897" s="45"/>
      <c r="H897" s="255"/>
      <c r="I897" s="259"/>
      <c r="J897" s="259"/>
      <c r="K897" s="259"/>
      <c r="L897" s="42" t="s">
        <v>82</v>
      </c>
      <c r="M897" s="41"/>
      <c r="N897" s="42" t="s">
        <v>81</v>
      </c>
      <c r="O897" s="41"/>
      <c r="P897" s="42" t="s">
        <v>80</v>
      </c>
      <c r="Q897" s="41"/>
      <c r="R897" s="42" t="s">
        <v>79</v>
      </c>
      <c r="S897" s="41"/>
      <c r="T897" s="42" t="s">
        <v>78</v>
      </c>
      <c r="U897" s="41"/>
      <c r="V897" s="42" t="s">
        <v>77</v>
      </c>
      <c r="W897" s="41"/>
      <c r="X897" s="42" t="s">
        <v>76</v>
      </c>
      <c r="Y897" s="41"/>
      <c r="Z897" s="42" t="s">
        <v>75</v>
      </c>
      <c r="AA897" s="41"/>
      <c r="AB897" s="44" t="s">
        <v>74</v>
      </c>
      <c r="AC897" s="43"/>
      <c r="AD897" s="42" t="s">
        <v>73</v>
      </c>
      <c r="AE897" s="41"/>
      <c r="AF897" s="40"/>
      <c r="AG897" s="41"/>
      <c r="AH897" s="40"/>
      <c r="AI897" s="39"/>
      <c r="AJ897" s="249"/>
      <c r="AK897" s="252"/>
      <c r="AL897" s="38"/>
      <c r="AM897" s="7"/>
      <c r="AN897" s="7"/>
      <c r="AO897" s="238">
        <f>SUMPRODUCT(LEN($M897:$AE900)-LEN(SUBSTITUTE($M897:$AE900,"A", "")))</f>
        <v>0</v>
      </c>
      <c r="AP897" s="229">
        <f>SUMPRODUCT(LEN($AH897:$AH900)-LEN(SUBSTITUTE($AH897:$AH900,"A", "")))</f>
        <v>0</v>
      </c>
      <c r="AQ897" s="232">
        <f>SUMPRODUCT(LEN($AG897:$AG900)-LEN(SUBSTITUTE($AG897:$AG900,"A", "")))</f>
        <v>0</v>
      </c>
      <c r="AR897" s="235">
        <f>SUMPRODUCT(LEN($M897:$AE900)-LEN(SUBSTITUTE($M897:$AE900,"S", "")))</f>
        <v>0</v>
      </c>
      <c r="AS897" s="229">
        <f>SUMPRODUCT(LEN($AH897:$AH900)-LEN(SUBSTITUTE($AH897:$AH900,"S", "")))</f>
        <v>0</v>
      </c>
      <c r="AT897" s="232">
        <f>SUMPRODUCT(LEN($AG897:$AG900)-LEN(SUBSTITUTE($AG897:$AG900,"S", "")))</f>
        <v>0</v>
      </c>
      <c r="AU897" s="235">
        <f>SUMPRODUCT(LEN($M897:$AE900)-LEN(SUBSTITUTE($M897:$AE900,"F", "")))</f>
        <v>0</v>
      </c>
      <c r="AV897" s="229">
        <f>SUMPRODUCT(LEN($AH897:$AH900)-LEN(SUBSTITUTE($AH897:$AH900,"F", "")))</f>
        <v>0</v>
      </c>
      <c r="AW897" s="232">
        <f>SUMPRODUCT(LEN($AG897:$AG900)-LEN(SUBSTITUTE($AG897:$AG900,"F", "")))</f>
        <v>0</v>
      </c>
      <c r="AX897" s="235">
        <f>SUMPRODUCT(LEN($M897:$AE900)-LEN(SUBSTITUTE($M897:$AE900,"G", "")))</f>
        <v>0</v>
      </c>
      <c r="AY897" s="229">
        <f>SUMPRODUCT(LEN($AH897:$AH900)-LEN(SUBSTITUTE($AH897:$AH900,"G", "")))</f>
        <v>0</v>
      </c>
      <c r="AZ897" s="232">
        <f>SUMPRODUCT(LEN($AG897:$AG900)-LEN(SUBSTITUTE($AG897:$AG900,"G", "")))</f>
        <v>0</v>
      </c>
      <c r="BA897" s="235">
        <f>SUMPRODUCT(LEN($M897:$AE900)-LEN(SUBSTITUTE($M897:$AE900,"M", "")))</f>
        <v>0</v>
      </c>
      <c r="BB897" s="229">
        <f>SUMPRODUCT(LEN($AH897:$AH900)-LEN(SUBSTITUTE($AH897:$AH900,"M", "")))</f>
        <v>0</v>
      </c>
      <c r="BC897" s="232">
        <f>SUMPRODUCT(LEN($AG897:$AG900)-LEN(SUBSTITUTE($AG897:$AG900,"M", "")))</f>
        <v>0</v>
      </c>
      <c r="BD897" s="297">
        <f>SUMPRODUCT(LEN($AI897:$AI900)-LEN(SUBSTITUTE($AI897:$AI900,"S", "")))</f>
        <v>0</v>
      </c>
      <c r="BE897" s="300">
        <f>SUMPRODUCT(LEN($AI897:$AI900)-LEN(SUBSTITUTE($AI897:$AI900,"F", "")))</f>
        <v>0</v>
      </c>
      <c r="BF897" s="300">
        <f>SUMPRODUCT(LEN($AI897:$AI900)-LEN(SUBSTITUTE($AI897:$AI900,"G", "")))</f>
        <v>0</v>
      </c>
      <c r="BG897" s="303">
        <f>SUMPRODUCT(LEN($AI897:$AI900)-LEN(SUBSTITUTE($AI897:$AI900,"M", "")))</f>
        <v>0</v>
      </c>
    </row>
    <row r="898" spans="2:59" ht="28.15" hidden="1" customHeight="1" thickBot="1">
      <c r="B898" s="29"/>
      <c r="C898" s="264"/>
      <c r="D898" s="37"/>
      <c r="E898" s="36"/>
      <c r="F898" s="36"/>
      <c r="G898" s="35"/>
      <c r="H898" s="256"/>
      <c r="I898" s="260"/>
      <c r="J898" s="260"/>
      <c r="K898" s="260"/>
      <c r="L898" s="32" t="s">
        <v>72</v>
      </c>
      <c r="M898" s="31"/>
      <c r="N898" s="32" t="s">
        <v>71</v>
      </c>
      <c r="O898" s="31"/>
      <c r="P898" s="32" t="s">
        <v>70</v>
      </c>
      <c r="Q898" s="31"/>
      <c r="R898" s="32" t="s">
        <v>69</v>
      </c>
      <c r="S898" s="31"/>
      <c r="T898" s="32" t="s">
        <v>68</v>
      </c>
      <c r="U898" s="31"/>
      <c r="V898" s="32" t="s">
        <v>67</v>
      </c>
      <c r="W898" s="31"/>
      <c r="X898" s="32" t="s">
        <v>66</v>
      </c>
      <c r="Y898" s="31"/>
      <c r="Z898" s="32" t="s">
        <v>65</v>
      </c>
      <c r="AA898" s="31"/>
      <c r="AB898" s="34" t="s">
        <v>64</v>
      </c>
      <c r="AC898" s="33"/>
      <c r="AD898" s="32" t="s">
        <v>63</v>
      </c>
      <c r="AE898" s="31"/>
      <c r="AF898" s="30"/>
      <c r="AG898" s="31"/>
      <c r="AH898" s="30"/>
      <c r="AI898" s="20"/>
      <c r="AJ898" s="250"/>
      <c r="AK898" s="253"/>
      <c r="AL898" s="19"/>
      <c r="AM898" s="7"/>
      <c r="AN898" s="7"/>
      <c r="AO898" s="239"/>
      <c r="AP898" s="230"/>
      <c r="AQ898" s="233"/>
      <c r="AR898" s="236"/>
      <c r="AS898" s="230"/>
      <c r="AT898" s="233"/>
      <c r="AU898" s="236"/>
      <c r="AV898" s="230"/>
      <c r="AW898" s="233"/>
      <c r="AX898" s="236"/>
      <c r="AY898" s="230"/>
      <c r="AZ898" s="233"/>
      <c r="BA898" s="236"/>
      <c r="BB898" s="230"/>
      <c r="BC898" s="233"/>
      <c r="BD898" s="298"/>
      <c r="BE898" s="301"/>
      <c r="BF898" s="301"/>
      <c r="BG898" s="304"/>
    </row>
    <row r="899" spans="2:59" ht="28.15" hidden="1" customHeight="1">
      <c r="B899" s="29"/>
      <c r="C899" s="265"/>
      <c r="D899" s="28"/>
      <c r="E899" s="27"/>
      <c r="F899" s="27"/>
      <c r="G899" s="26"/>
      <c r="H899" s="257"/>
      <c r="I899" s="261"/>
      <c r="J899" s="261"/>
      <c r="K899" s="261"/>
      <c r="L899" s="23" t="s">
        <v>62</v>
      </c>
      <c r="M899" s="22"/>
      <c r="N899" s="23" t="s">
        <v>61</v>
      </c>
      <c r="O899" s="22"/>
      <c r="P899" s="23" t="s">
        <v>60</v>
      </c>
      <c r="Q899" s="22"/>
      <c r="R899" s="23" t="s">
        <v>59</v>
      </c>
      <c r="S899" s="22"/>
      <c r="T899" s="23" t="s">
        <v>58</v>
      </c>
      <c r="U899" s="22"/>
      <c r="V899" s="23" t="s">
        <v>57</v>
      </c>
      <c r="W899" s="22"/>
      <c r="X899" s="23" t="s">
        <v>56</v>
      </c>
      <c r="Y899" s="22"/>
      <c r="Z899" s="23" t="s">
        <v>55</v>
      </c>
      <c r="AA899" s="22"/>
      <c r="AB899" s="25" t="s">
        <v>54</v>
      </c>
      <c r="AC899" s="24"/>
      <c r="AD899" s="23">
        <v>39</v>
      </c>
      <c r="AE899" s="22"/>
      <c r="AF899" s="21"/>
      <c r="AG899" s="22"/>
      <c r="AH899" s="21"/>
      <c r="AI899" s="20"/>
      <c r="AJ899" s="250"/>
      <c r="AK899" s="253"/>
      <c r="AL899" s="19"/>
      <c r="AM899" s="7"/>
      <c r="AN899" s="7"/>
      <c r="AO899" s="239"/>
      <c r="AP899" s="230"/>
      <c r="AQ899" s="233"/>
      <c r="AR899" s="236"/>
      <c r="AS899" s="230"/>
      <c r="AT899" s="233"/>
      <c r="AU899" s="236"/>
      <c r="AV899" s="230"/>
      <c r="AW899" s="233"/>
      <c r="AX899" s="236"/>
      <c r="AY899" s="230"/>
      <c r="AZ899" s="233"/>
      <c r="BA899" s="236"/>
      <c r="BB899" s="230"/>
      <c r="BC899" s="233"/>
      <c r="BD899" s="298"/>
      <c r="BE899" s="301"/>
      <c r="BF899" s="301"/>
      <c r="BG899" s="304"/>
    </row>
    <row r="900" spans="2:59" ht="28.15" hidden="1" customHeight="1" thickBot="1">
      <c r="B900" s="29"/>
      <c r="C900" s="266"/>
      <c r="D900" s="57"/>
      <c r="E900" s="56"/>
      <c r="F900" s="56"/>
      <c r="G900" s="55"/>
      <c r="H900" s="258"/>
      <c r="I900" s="262"/>
      <c r="J900" s="262"/>
      <c r="K900" s="262"/>
      <c r="L900" s="52" t="s">
        <v>53</v>
      </c>
      <c r="M900" s="51"/>
      <c r="N900" s="52" t="s">
        <v>52</v>
      </c>
      <c r="O900" s="51"/>
      <c r="P900" s="52" t="s">
        <v>51</v>
      </c>
      <c r="Q900" s="51"/>
      <c r="R900" s="52" t="s">
        <v>50</v>
      </c>
      <c r="S900" s="51"/>
      <c r="T900" s="52">
        <v>20</v>
      </c>
      <c r="U900" s="51"/>
      <c r="V900" s="52" t="s">
        <v>49</v>
      </c>
      <c r="W900" s="51"/>
      <c r="X900" s="52" t="s">
        <v>48</v>
      </c>
      <c r="Y900" s="51"/>
      <c r="Z900" s="52" t="s">
        <v>47</v>
      </c>
      <c r="AA900" s="51"/>
      <c r="AB900" s="54" t="s">
        <v>46</v>
      </c>
      <c r="AC900" s="53"/>
      <c r="AD900" s="52" t="s">
        <v>45</v>
      </c>
      <c r="AE900" s="51"/>
      <c r="AF900" s="50"/>
      <c r="AG900" s="51"/>
      <c r="AH900" s="50"/>
      <c r="AI900" s="49"/>
      <c r="AJ900" s="251"/>
      <c r="AK900" s="254"/>
      <c r="AL900" s="48"/>
      <c r="AM900" s="7"/>
      <c r="AN900" s="7"/>
      <c r="AO900" s="240"/>
      <c r="AP900" s="231"/>
      <c r="AQ900" s="234"/>
      <c r="AR900" s="237"/>
      <c r="AS900" s="231"/>
      <c r="AT900" s="234"/>
      <c r="AU900" s="237"/>
      <c r="AV900" s="231"/>
      <c r="AW900" s="234"/>
      <c r="AX900" s="237"/>
      <c r="AY900" s="231"/>
      <c r="AZ900" s="234"/>
      <c r="BA900" s="237"/>
      <c r="BB900" s="231"/>
      <c r="BC900" s="234"/>
      <c r="BD900" s="299"/>
      <c r="BE900" s="302"/>
      <c r="BF900" s="302"/>
      <c r="BG900" s="305"/>
    </row>
    <row r="901" spans="2:59" ht="28.15" hidden="1" customHeight="1">
      <c r="B901" s="29"/>
      <c r="C901" s="263">
        <v>3</v>
      </c>
      <c r="D901" s="47"/>
      <c r="E901" s="46"/>
      <c r="F901" s="46"/>
      <c r="G901" s="45"/>
      <c r="H901" s="255"/>
      <c r="I901" s="259"/>
      <c r="J901" s="259"/>
      <c r="K901" s="259"/>
      <c r="L901" s="42" t="s">
        <v>82</v>
      </c>
      <c r="M901" s="41"/>
      <c r="N901" s="42" t="s">
        <v>81</v>
      </c>
      <c r="O901" s="41"/>
      <c r="P901" s="42" t="s">
        <v>80</v>
      </c>
      <c r="Q901" s="41"/>
      <c r="R901" s="42" t="s">
        <v>79</v>
      </c>
      <c r="S901" s="41"/>
      <c r="T901" s="42" t="s">
        <v>78</v>
      </c>
      <c r="U901" s="41"/>
      <c r="V901" s="42" t="s">
        <v>77</v>
      </c>
      <c r="W901" s="41"/>
      <c r="X901" s="42" t="s">
        <v>76</v>
      </c>
      <c r="Y901" s="41"/>
      <c r="Z901" s="42" t="s">
        <v>75</v>
      </c>
      <c r="AA901" s="41"/>
      <c r="AB901" s="44" t="s">
        <v>74</v>
      </c>
      <c r="AC901" s="43"/>
      <c r="AD901" s="42" t="s">
        <v>73</v>
      </c>
      <c r="AE901" s="41"/>
      <c r="AF901" s="40"/>
      <c r="AG901" s="41"/>
      <c r="AH901" s="40"/>
      <c r="AI901" s="39"/>
      <c r="AJ901" s="245"/>
      <c r="AK901" s="245"/>
      <c r="AL901" s="38"/>
      <c r="AM901" s="7"/>
      <c r="AN901" s="7"/>
      <c r="AO901" s="238">
        <f>SUMPRODUCT(LEN($M901:$AE904)-LEN(SUBSTITUTE($M901:$AE904,"A", "")))</f>
        <v>0</v>
      </c>
      <c r="AP901" s="229">
        <f>SUMPRODUCT(LEN($AH901:$AH904)-LEN(SUBSTITUTE($AH901:$AH904,"A", "")))</f>
        <v>0</v>
      </c>
      <c r="AQ901" s="232">
        <f>SUMPRODUCT(LEN($AG901:$AG904)-LEN(SUBSTITUTE($AG901:$AG904,"A", "")))</f>
        <v>0</v>
      </c>
      <c r="AR901" s="235">
        <f>SUMPRODUCT(LEN($M901:$AE904)-LEN(SUBSTITUTE($M901:$AE904,"S", "")))</f>
        <v>0</v>
      </c>
      <c r="AS901" s="229">
        <f>SUMPRODUCT(LEN($AH901:$AH904)-LEN(SUBSTITUTE($AH901:$AH904,"S", "")))</f>
        <v>0</v>
      </c>
      <c r="AT901" s="232">
        <f>SUMPRODUCT(LEN($AG901:$AG904)-LEN(SUBSTITUTE($AG901:$AG904,"S", "")))</f>
        <v>0</v>
      </c>
      <c r="AU901" s="235">
        <f>SUMPRODUCT(LEN($M901:$AE904)-LEN(SUBSTITUTE($M901:$AE904,"F", "")))</f>
        <v>0</v>
      </c>
      <c r="AV901" s="229">
        <f>SUMPRODUCT(LEN($AH901:$AH904)-LEN(SUBSTITUTE($AH901:$AH904,"F", "")))</f>
        <v>0</v>
      </c>
      <c r="AW901" s="232">
        <f>SUMPRODUCT(LEN($AG901:$AG904)-LEN(SUBSTITUTE($AG901:$AG904,"F", "")))</f>
        <v>0</v>
      </c>
      <c r="AX901" s="235">
        <f>SUMPRODUCT(LEN($M901:$AE904)-LEN(SUBSTITUTE($M901:$AE904,"G", "")))</f>
        <v>0</v>
      </c>
      <c r="AY901" s="229">
        <f>SUMPRODUCT(LEN($AH901:$AH904)-LEN(SUBSTITUTE($AH901:$AH904,"G", "")))</f>
        <v>0</v>
      </c>
      <c r="AZ901" s="232">
        <f>SUMPRODUCT(LEN($AG901:$AG904)-LEN(SUBSTITUTE($AG901:$AG904,"G", "")))</f>
        <v>0</v>
      </c>
      <c r="BA901" s="235">
        <f>SUMPRODUCT(LEN($M901:$AE904)-LEN(SUBSTITUTE($M901:$AE904,"M", "")))</f>
        <v>0</v>
      </c>
      <c r="BB901" s="229">
        <f>SUMPRODUCT(LEN($AH901:$AH904)-LEN(SUBSTITUTE($AH901:$AH904,"M", "")))</f>
        <v>0</v>
      </c>
      <c r="BC901" s="232">
        <f>SUMPRODUCT(LEN($AG901:$AG904)-LEN(SUBSTITUTE($AG901:$AG904,"M", "")))</f>
        <v>0</v>
      </c>
      <c r="BD901" s="297">
        <f>SUMPRODUCT(LEN($AI901:$AI904)-LEN(SUBSTITUTE($AI901:$AI904,"S", "")))</f>
        <v>0</v>
      </c>
      <c r="BE901" s="300">
        <f>SUMPRODUCT(LEN($AI901:$AI904)-LEN(SUBSTITUTE($AI901:$AI904,"F", "")))</f>
        <v>0</v>
      </c>
      <c r="BF901" s="300">
        <f>SUMPRODUCT(LEN($AI901:$AI904)-LEN(SUBSTITUTE($AI901:$AI904,"G", "")))</f>
        <v>0</v>
      </c>
      <c r="BG901" s="303">
        <f>SUMPRODUCT(LEN($AI901:$AI904)-LEN(SUBSTITUTE($AI901:$AI904,"M", "")))</f>
        <v>0</v>
      </c>
    </row>
    <row r="902" spans="2:59" ht="28.15" hidden="1" customHeight="1" thickBot="1">
      <c r="B902" s="29"/>
      <c r="C902" s="264"/>
      <c r="D902" s="37"/>
      <c r="E902" s="36"/>
      <c r="F902" s="36"/>
      <c r="G902" s="35"/>
      <c r="H902" s="256"/>
      <c r="I902" s="260"/>
      <c r="J902" s="260"/>
      <c r="K902" s="260"/>
      <c r="L902" s="32" t="s">
        <v>72</v>
      </c>
      <c r="M902" s="31"/>
      <c r="N902" s="32" t="s">
        <v>71</v>
      </c>
      <c r="O902" s="31"/>
      <c r="P902" s="32" t="s">
        <v>70</v>
      </c>
      <c r="Q902" s="31"/>
      <c r="R902" s="32" t="s">
        <v>69</v>
      </c>
      <c r="S902" s="31"/>
      <c r="T902" s="32" t="s">
        <v>68</v>
      </c>
      <c r="U902" s="31"/>
      <c r="V902" s="32" t="s">
        <v>67</v>
      </c>
      <c r="W902" s="31"/>
      <c r="X902" s="32" t="s">
        <v>66</v>
      </c>
      <c r="Y902" s="31"/>
      <c r="Z902" s="32" t="s">
        <v>65</v>
      </c>
      <c r="AA902" s="31"/>
      <c r="AB902" s="34" t="s">
        <v>64</v>
      </c>
      <c r="AC902" s="33"/>
      <c r="AD902" s="32" t="s">
        <v>63</v>
      </c>
      <c r="AE902" s="31"/>
      <c r="AF902" s="30"/>
      <c r="AG902" s="31"/>
      <c r="AH902" s="30"/>
      <c r="AI902" s="20"/>
      <c r="AJ902" s="246"/>
      <c r="AK902" s="246"/>
      <c r="AL902" s="19"/>
      <c r="AM902" s="7"/>
      <c r="AN902" s="7"/>
      <c r="AO902" s="239"/>
      <c r="AP902" s="230"/>
      <c r="AQ902" s="233"/>
      <c r="AR902" s="236"/>
      <c r="AS902" s="230"/>
      <c r="AT902" s="233"/>
      <c r="AU902" s="236"/>
      <c r="AV902" s="230"/>
      <c r="AW902" s="233"/>
      <c r="AX902" s="236"/>
      <c r="AY902" s="230"/>
      <c r="AZ902" s="233"/>
      <c r="BA902" s="236"/>
      <c r="BB902" s="230"/>
      <c r="BC902" s="233"/>
      <c r="BD902" s="298"/>
      <c r="BE902" s="301"/>
      <c r="BF902" s="301"/>
      <c r="BG902" s="304"/>
    </row>
    <row r="903" spans="2:59" ht="28.15" hidden="1" customHeight="1">
      <c r="B903" s="29"/>
      <c r="C903" s="265"/>
      <c r="D903" s="28"/>
      <c r="E903" s="27"/>
      <c r="F903" s="27"/>
      <c r="G903" s="26"/>
      <c r="H903" s="257"/>
      <c r="I903" s="261"/>
      <c r="J903" s="261"/>
      <c r="K903" s="261"/>
      <c r="L903" s="23" t="s">
        <v>62</v>
      </c>
      <c r="M903" s="22"/>
      <c r="N903" s="23" t="s">
        <v>61</v>
      </c>
      <c r="O903" s="22"/>
      <c r="P903" s="23" t="s">
        <v>60</v>
      </c>
      <c r="Q903" s="22"/>
      <c r="R903" s="23" t="s">
        <v>59</v>
      </c>
      <c r="S903" s="22"/>
      <c r="T903" s="23" t="s">
        <v>58</v>
      </c>
      <c r="U903" s="22"/>
      <c r="V903" s="23" t="s">
        <v>57</v>
      </c>
      <c r="W903" s="22"/>
      <c r="X903" s="23" t="s">
        <v>56</v>
      </c>
      <c r="Y903" s="22"/>
      <c r="Z903" s="23" t="s">
        <v>55</v>
      </c>
      <c r="AA903" s="22"/>
      <c r="AB903" s="25" t="s">
        <v>54</v>
      </c>
      <c r="AC903" s="24"/>
      <c r="AD903" s="23">
        <v>39</v>
      </c>
      <c r="AE903" s="22"/>
      <c r="AF903" s="21"/>
      <c r="AG903" s="22"/>
      <c r="AH903" s="21"/>
      <c r="AI903" s="20"/>
      <c r="AJ903" s="246"/>
      <c r="AK903" s="246"/>
      <c r="AL903" s="19"/>
      <c r="AM903" s="7"/>
      <c r="AN903" s="7"/>
      <c r="AO903" s="239"/>
      <c r="AP903" s="230"/>
      <c r="AQ903" s="233"/>
      <c r="AR903" s="236"/>
      <c r="AS903" s="230"/>
      <c r="AT903" s="233"/>
      <c r="AU903" s="236"/>
      <c r="AV903" s="230"/>
      <c r="AW903" s="233"/>
      <c r="AX903" s="236"/>
      <c r="AY903" s="230"/>
      <c r="AZ903" s="233"/>
      <c r="BA903" s="236"/>
      <c r="BB903" s="230"/>
      <c r="BC903" s="233"/>
      <c r="BD903" s="298"/>
      <c r="BE903" s="301"/>
      <c r="BF903" s="301"/>
      <c r="BG903" s="304"/>
    </row>
    <row r="904" spans="2:59" ht="28.15" hidden="1" customHeight="1" thickBot="1">
      <c r="B904" s="18"/>
      <c r="C904" s="271"/>
      <c r="D904" s="17"/>
      <c r="E904" s="16"/>
      <c r="F904" s="16"/>
      <c r="G904" s="15"/>
      <c r="H904" s="258"/>
      <c r="I904" s="272"/>
      <c r="J904" s="272"/>
      <c r="K904" s="272"/>
      <c r="L904" s="12" t="s">
        <v>53</v>
      </c>
      <c r="M904" s="11"/>
      <c r="N904" s="12" t="s">
        <v>52</v>
      </c>
      <c r="O904" s="11"/>
      <c r="P904" s="12" t="s">
        <v>51</v>
      </c>
      <c r="Q904" s="11"/>
      <c r="R904" s="12" t="s">
        <v>50</v>
      </c>
      <c r="S904" s="11"/>
      <c r="T904" s="12">
        <v>20</v>
      </c>
      <c r="U904" s="11"/>
      <c r="V904" s="12" t="s">
        <v>49</v>
      </c>
      <c r="W904" s="11"/>
      <c r="X904" s="12" t="s">
        <v>48</v>
      </c>
      <c r="Y904" s="11"/>
      <c r="Z904" s="12" t="s">
        <v>47</v>
      </c>
      <c r="AA904" s="11"/>
      <c r="AB904" s="14" t="s">
        <v>46</v>
      </c>
      <c r="AC904" s="13"/>
      <c r="AD904" s="12" t="s">
        <v>45</v>
      </c>
      <c r="AE904" s="11"/>
      <c r="AF904" s="10"/>
      <c r="AG904" s="11"/>
      <c r="AH904" s="10"/>
      <c r="AI904" s="9"/>
      <c r="AJ904" s="247"/>
      <c r="AK904" s="247"/>
      <c r="AL904" s="8"/>
      <c r="AM904" s="7"/>
      <c r="AN904" s="7"/>
      <c r="AO904" s="240"/>
      <c r="AP904" s="231"/>
      <c r="AQ904" s="234"/>
      <c r="AR904" s="237"/>
      <c r="AS904" s="231"/>
      <c r="AT904" s="234"/>
      <c r="AU904" s="237"/>
      <c r="AV904" s="231"/>
      <c r="AW904" s="234"/>
      <c r="AX904" s="237"/>
      <c r="AY904" s="231"/>
      <c r="AZ904" s="234"/>
      <c r="BA904" s="237"/>
      <c r="BB904" s="231"/>
      <c r="BC904" s="234"/>
      <c r="BD904" s="299"/>
      <c r="BE904" s="302"/>
      <c r="BF904" s="302"/>
      <c r="BG904" s="305"/>
    </row>
  </sheetData>
  <mergeCells count="6011">
    <mergeCell ref="BD901:BD904"/>
    <mergeCell ref="BE901:BE904"/>
    <mergeCell ref="BF901:BF904"/>
    <mergeCell ref="BG901:BG904"/>
    <mergeCell ref="BD873:BD876"/>
    <mergeCell ref="BE873:BE876"/>
    <mergeCell ref="BF873:BF876"/>
    <mergeCell ref="BG873:BG876"/>
    <mergeCell ref="BD879:BD882"/>
    <mergeCell ref="BE879:BE882"/>
    <mergeCell ref="BE851:BE854"/>
    <mergeCell ref="BF851:BF854"/>
    <mergeCell ref="BD897:BD900"/>
    <mergeCell ref="BE897:BE900"/>
    <mergeCell ref="BF897:BF900"/>
    <mergeCell ref="BG897:BG900"/>
    <mergeCell ref="BF879:BF882"/>
    <mergeCell ref="BG879:BG882"/>
    <mergeCell ref="BD883:BD886"/>
    <mergeCell ref="BE883:BE886"/>
    <mergeCell ref="BD865:BD868"/>
    <mergeCell ref="BE865:BE868"/>
    <mergeCell ref="BF865:BF868"/>
    <mergeCell ref="BG865:BG868"/>
    <mergeCell ref="BD869:BD872"/>
    <mergeCell ref="BE869:BE872"/>
    <mergeCell ref="BF869:BF872"/>
    <mergeCell ref="BG869:BG872"/>
    <mergeCell ref="BG851:BG854"/>
    <mergeCell ref="BD855:BD858"/>
    <mergeCell ref="BE855:BE858"/>
    <mergeCell ref="BF855:BF858"/>
    <mergeCell ref="BG855:BG858"/>
    <mergeCell ref="BD859:BD862"/>
    <mergeCell ref="BE859:BE862"/>
    <mergeCell ref="BF859:BF862"/>
    <mergeCell ref="BG859:BG862"/>
    <mergeCell ref="BD851:BD854"/>
    <mergeCell ref="BD893:BD896"/>
    <mergeCell ref="BE893:BE896"/>
    <mergeCell ref="BF893:BF896"/>
    <mergeCell ref="BG893:BG896"/>
    <mergeCell ref="BD841:BD844"/>
    <mergeCell ref="BE841:BE844"/>
    <mergeCell ref="BF841:BF844"/>
    <mergeCell ref="BG841:BG844"/>
    <mergeCell ref="BD845:BD848"/>
    <mergeCell ref="BE845:BE848"/>
    <mergeCell ref="BF845:BF848"/>
    <mergeCell ref="BG845:BG848"/>
    <mergeCell ref="BF883:BF886"/>
    <mergeCell ref="BG883:BG886"/>
    <mergeCell ref="BD887:BD890"/>
    <mergeCell ref="BE887:BE890"/>
    <mergeCell ref="BF887:BF890"/>
    <mergeCell ref="BG887:BG890"/>
    <mergeCell ref="BD831:BD834"/>
    <mergeCell ref="BE831:BE834"/>
    <mergeCell ref="BF831:BF834"/>
    <mergeCell ref="BG831:BG834"/>
    <mergeCell ref="BD837:BD840"/>
    <mergeCell ref="BE837:BE840"/>
    <mergeCell ref="BF837:BF840"/>
    <mergeCell ref="BG837:BG840"/>
    <mergeCell ref="BD823:BD826"/>
    <mergeCell ref="BE823:BE826"/>
    <mergeCell ref="BF823:BF826"/>
    <mergeCell ref="BG823:BG826"/>
    <mergeCell ref="BD827:BD830"/>
    <mergeCell ref="BE827:BE830"/>
    <mergeCell ref="BF827:BF830"/>
    <mergeCell ref="BG827:BG830"/>
    <mergeCell ref="BD813:BD816"/>
    <mergeCell ref="BE813:BE816"/>
    <mergeCell ref="BF813:BF816"/>
    <mergeCell ref="BG813:BG816"/>
    <mergeCell ref="BD817:BD820"/>
    <mergeCell ref="BE817:BE820"/>
    <mergeCell ref="BF817:BF820"/>
    <mergeCell ref="BG817:BG820"/>
    <mergeCell ref="BD803:BD806"/>
    <mergeCell ref="BE803:BE806"/>
    <mergeCell ref="BF803:BF806"/>
    <mergeCell ref="BG803:BG806"/>
    <mergeCell ref="BD809:BD812"/>
    <mergeCell ref="BE809:BE812"/>
    <mergeCell ref="BF809:BF812"/>
    <mergeCell ref="BG809:BG812"/>
    <mergeCell ref="BD795:BD798"/>
    <mergeCell ref="BE795:BE798"/>
    <mergeCell ref="BF795:BF798"/>
    <mergeCell ref="BG795:BG798"/>
    <mergeCell ref="BD799:BD802"/>
    <mergeCell ref="BE799:BE802"/>
    <mergeCell ref="BF799:BF802"/>
    <mergeCell ref="BG799:BG802"/>
    <mergeCell ref="BD785:BD788"/>
    <mergeCell ref="BE785:BE788"/>
    <mergeCell ref="BF785:BF788"/>
    <mergeCell ref="BG785:BG788"/>
    <mergeCell ref="BD789:BD792"/>
    <mergeCell ref="BE789:BE792"/>
    <mergeCell ref="BF789:BF792"/>
    <mergeCell ref="BG789:BG792"/>
    <mergeCell ref="BD775:BD778"/>
    <mergeCell ref="BE775:BE778"/>
    <mergeCell ref="BF775:BF778"/>
    <mergeCell ref="BG775:BG778"/>
    <mergeCell ref="BD781:BD784"/>
    <mergeCell ref="BE781:BE784"/>
    <mergeCell ref="BF781:BF784"/>
    <mergeCell ref="BG781:BG784"/>
    <mergeCell ref="BD767:BD770"/>
    <mergeCell ref="BE767:BE770"/>
    <mergeCell ref="BF767:BF770"/>
    <mergeCell ref="BG767:BG770"/>
    <mergeCell ref="BD771:BD774"/>
    <mergeCell ref="BE771:BE774"/>
    <mergeCell ref="BF771:BF774"/>
    <mergeCell ref="BG771:BG774"/>
    <mergeCell ref="BD757:BD760"/>
    <mergeCell ref="BE757:BE760"/>
    <mergeCell ref="BF757:BF760"/>
    <mergeCell ref="BG757:BG760"/>
    <mergeCell ref="BD761:BD764"/>
    <mergeCell ref="BE761:BE764"/>
    <mergeCell ref="BF761:BF764"/>
    <mergeCell ref="BG761:BG764"/>
    <mergeCell ref="BD747:BD750"/>
    <mergeCell ref="BE747:BE750"/>
    <mergeCell ref="BF747:BF750"/>
    <mergeCell ref="BG747:BG750"/>
    <mergeCell ref="BD753:BD756"/>
    <mergeCell ref="BE753:BE756"/>
    <mergeCell ref="BF753:BF756"/>
    <mergeCell ref="BG753:BG756"/>
    <mergeCell ref="BD739:BD742"/>
    <mergeCell ref="BE739:BE742"/>
    <mergeCell ref="BF739:BF742"/>
    <mergeCell ref="BG739:BG742"/>
    <mergeCell ref="BD743:BD746"/>
    <mergeCell ref="BE743:BE746"/>
    <mergeCell ref="BF743:BF746"/>
    <mergeCell ref="BG743:BG746"/>
    <mergeCell ref="BD729:BD732"/>
    <mergeCell ref="BE729:BE732"/>
    <mergeCell ref="BF729:BF732"/>
    <mergeCell ref="BG729:BG732"/>
    <mergeCell ref="BD733:BD736"/>
    <mergeCell ref="BE733:BE736"/>
    <mergeCell ref="BF733:BF736"/>
    <mergeCell ref="BG733:BG736"/>
    <mergeCell ref="BD719:BD722"/>
    <mergeCell ref="BE719:BE722"/>
    <mergeCell ref="BF719:BF722"/>
    <mergeCell ref="BG719:BG722"/>
    <mergeCell ref="BD725:BD728"/>
    <mergeCell ref="BE725:BE728"/>
    <mergeCell ref="BF725:BF728"/>
    <mergeCell ref="BG725:BG728"/>
    <mergeCell ref="BD711:BD714"/>
    <mergeCell ref="BE711:BE714"/>
    <mergeCell ref="BF711:BF714"/>
    <mergeCell ref="BG711:BG714"/>
    <mergeCell ref="BD715:BD718"/>
    <mergeCell ref="BE715:BE718"/>
    <mergeCell ref="BF715:BF718"/>
    <mergeCell ref="BG715:BG718"/>
    <mergeCell ref="BD701:BD704"/>
    <mergeCell ref="BE701:BE704"/>
    <mergeCell ref="BF701:BF704"/>
    <mergeCell ref="BG701:BG704"/>
    <mergeCell ref="BD705:BD708"/>
    <mergeCell ref="BE705:BE708"/>
    <mergeCell ref="BF705:BF708"/>
    <mergeCell ref="BG705:BG708"/>
    <mergeCell ref="BD691:BD694"/>
    <mergeCell ref="BE691:BE694"/>
    <mergeCell ref="BF691:BF694"/>
    <mergeCell ref="BG691:BG694"/>
    <mergeCell ref="BD697:BD700"/>
    <mergeCell ref="BE697:BE700"/>
    <mergeCell ref="BF697:BF700"/>
    <mergeCell ref="BG697:BG700"/>
    <mergeCell ref="BD683:BD686"/>
    <mergeCell ref="BE683:BE686"/>
    <mergeCell ref="BF683:BF686"/>
    <mergeCell ref="BG683:BG686"/>
    <mergeCell ref="BD687:BD690"/>
    <mergeCell ref="BE687:BE690"/>
    <mergeCell ref="BF687:BF690"/>
    <mergeCell ref="BG687:BG690"/>
    <mergeCell ref="BD673:BD676"/>
    <mergeCell ref="BE673:BE676"/>
    <mergeCell ref="BF673:BF676"/>
    <mergeCell ref="BG673:BG676"/>
    <mergeCell ref="BD677:BD680"/>
    <mergeCell ref="BE677:BE680"/>
    <mergeCell ref="BF677:BF680"/>
    <mergeCell ref="BG677:BG680"/>
    <mergeCell ref="BD663:BD666"/>
    <mergeCell ref="BE663:BE666"/>
    <mergeCell ref="BF663:BF666"/>
    <mergeCell ref="BG663:BG666"/>
    <mergeCell ref="BD669:BD672"/>
    <mergeCell ref="BE669:BE672"/>
    <mergeCell ref="BF669:BF672"/>
    <mergeCell ref="BG669:BG672"/>
    <mergeCell ref="BD655:BD658"/>
    <mergeCell ref="BE655:BE658"/>
    <mergeCell ref="BF655:BF658"/>
    <mergeCell ref="BG655:BG658"/>
    <mergeCell ref="BD659:BD662"/>
    <mergeCell ref="BE659:BE662"/>
    <mergeCell ref="BF659:BF662"/>
    <mergeCell ref="BG659:BG662"/>
    <mergeCell ref="BD645:BD648"/>
    <mergeCell ref="BE645:BE648"/>
    <mergeCell ref="BF645:BF648"/>
    <mergeCell ref="BG645:BG648"/>
    <mergeCell ref="BD649:BD652"/>
    <mergeCell ref="BE649:BE652"/>
    <mergeCell ref="BF649:BF652"/>
    <mergeCell ref="BG649:BG652"/>
    <mergeCell ref="BD635:BD638"/>
    <mergeCell ref="BE635:BE638"/>
    <mergeCell ref="BF635:BF638"/>
    <mergeCell ref="BG635:BG638"/>
    <mergeCell ref="BD641:BD644"/>
    <mergeCell ref="BE641:BE644"/>
    <mergeCell ref="BF641:BF644"/>
    <mergeCell ref="BG641:BG644"/>
    <mergeCell ref="BD627:BD630"/>
    <mergeCell ref="BE627:BE630"/>
    <mergeCell ref="BF627:BF630"/>
    <mergeCell ref="BG627:BG630"/>
    <mergeCell ref="BD631:BD634"/>
    <mergeCell ref="BE631:BE634"/>
    <mergeCell ref="BF631:BF634"/>
    <mergeCell ref="BG631:BG634"/>
    <mergeCell ref="BD617:BD620"/>
    <mergeCell ref="BE617:BE620"/>
    <mergeCell ref="BF617:BF620"/>
    <mergeCell ref="BG617:BG620"/>
    <mergeCell ref="BD621:BD624"/>
    <mergeCell ref="BE621:BE624"/>
    <mergeCell ref="BF621:BF624"/>
    <mergeCell ref="BG621:BG624"/>
    <mergeCell ref="BD607:BD610"/>
    <mergeCell ref="BE607:BE610"/>
    <mergeCell ref="BF607:BF610"/>
    <mergeCell ref="BG607:BG610"/>
    <mergeCell ref="BD613:BD616"/>
    <mergeCell ref="BE613:BE616"/>
    <mergeCell ref="BF613:BF616"/>
    <mergeCell ref="BG613:BG616"/>
    <mergeCell ref="BD599:BD602"/>
    <mergeCell ref="BE599:BE602"/>
    <mergeCell ref="BF599:BF602"/>
    <mergeCell ref="BG599:BG602"/>
    <mergeCell ref="BD603:BD606"/>
    <mergeCell ref="BE603:BE606"/>
    <mergeCell ref="BF603:BF606"/>
    <mergeCell ref="BG603:BG606"/>
    <mergeCell ref="BD589:BD592"/>
    <mergeCell ref="BE589:BE592"/>
    <mergeCell ref="BF589:BF592"/>
    <mergeCell ref="BG589:BG592"/>
    <mergeCell ref="BD593:BD596"/>
    <mergeCell ref="BE593:BE596"/>
    <mergeCell ref="BF593:BF596"/>
    <mergeCell ref="BG593:BG596"/>
    <mergeCell ref="BD579:BD582"/>
    <mergeCell ref="BE579:BE582"/>
    <mergeCell ref="BF579:BF582"/>
    <mergeCell ref="BG579:BG582"/>
    <mergeCell ref="BD585:BD588"/>
    <mergeCell ref="BE585:BE588"/>
    <mergeCell ref="BF585:BF588"/>
    <mergeCell ref="BG585:BG588"/>
    <mergeCell ref="BD571:BD574"/>
    <mergeCell ref="BE571:BE574"/>
    <mergeCell ref="BF571:BF574"/>
    <mergeCell ref="BG571:BG574"/>
    <mergeCell ref="BD575:BD578"/>
    <mergeCell ref="BE575:BE578"/>
    <mergeCell ref="BF575:BF578"/>
    <mergeCell ref="BG575:BG578"/>
    <mergeCell ref="BD561:BD564"/>
    <mergeCell ref="BE561:BE564"/>
    <mergeCell ref="BF561:BF564"/>
    <mergeCell ref="BG561:BG564"/>
    <mergeCell ref="BD565:BD568"/>
    <mergeCell ref="BE565:BE568"/>
    <mergeCell ref="BF565:BF568"/>
    <mergeCell ref="BG565:BG568"/>
    <mergeCell ref="BD551:BD554"/>
    <mergeCell ref="BE551:BE554"/>
    <mergeCell ref="BF551:BF554"/>
    <mergeCell ref="BG551:BG554"/>
    <mergeCell ref="BD557:BD560"/>
    <mergeCell ref="BE557:BE560"/>
    <mergeCell ref="BF557:BF560"/>
    <mergeCell ref="BG557:BG560"/>
    <mergeCell ref="BD543:BD546"/>
    <mergeCell ref="BE543:BE546"/>
    <mergeCell ref="BF543:BF546"/>
    <mergeCell ref="BG543:BG546"/>
    <mergeCell ref="BD547:BD550"/>
    <mergeCell ref="BE547:BE550"/>
    <mergeCell ref="BF547:BF550"/>
    <mergeCell ref="BG547:BG550"/>
    <mergeCell ref="BD533:BD536"/>
    <mergeCell ref="BE533:BE536"/>
    <mergeCell ref="BF533:BF536"/>
    <mergeCell ref="BG533:BG536"/>
    <mergeCell ref="BD537:BD540"/>
    <mergeCell ref="BE537:BE540"/>
    <mergeCell ref="BF537:BF540"/>
    <mergeCell ref="BG537:BG540"/>
    <mergeCell ref="BD523:BD526"/>
    <mergeCell ref="BE523:BE526"/>
    <mergeCell ref="BF523:BF526"/>
    <mergeCell ref="BG523:BG526"/>
    <mergeCell ref="BD529:BD532"/>
    <mergeCell ref="BE529:BE532"/>
    <mergeCell ref="BF529:BF532"/>
    <mergeCell ref="BG529:BG532"/>
    <mergeCell ref="BD515:BD518"/>
    <mergeCell ref="BE515:BE518"/>
    <mergeCell ref="BF515:BF518"/>
    <mergeCell ref="BG515:BG518"/>
    <mergeCell ref="BD519:BD522"/>
    <mergeCell ref="BE519:BE522"/>
    <mergeCell ref="BF519:BF522"/>
    <mergeCell ref="BG519:BG522"/>
    <mergeCell ref="BD505:BD508"/>
    <mergeCell ref="BE505:BE508"/>
    <mergeCell ref="BF505:BF508"/>
    <mergeCell ref="BG505:BG508"/>
    <mergeCell ref="BD509:BD512"/>
    <mergeCell ref="BE509:BE512"/>
    <mergeCell ref="BF509:BF512"/>
    <mergeCell ref="BG509:BG512"/>
    <mergeCell ref="BD495:BD498"/>
    <mergeCell ref="BE495:BE498"/>
    <mergeCell ref="BF495:BF498"/>
    <mergeCell ref="BG495:BG498"/>
    <mergeCell ref="BD501:BD504"/>
    <mergeCell ref="BE501:BE504"/>
    <mergeCell ref="BF501:BF504"/>
    <mergeCell ref="BG501:BG504"/>
    <mergeCell ref="BD487:BD490"/>
    <mergeCell ref="BE487:BE490"/>
    <mergeCell ref="BF487:BF490"/>
    <mergeCell ref="BG487:BG490"/>
    <mergeCell ref="BD491:BD494"/>
    <mergeCell ref="BE491:BE494"/>
    <mergeCell ref="BF491:BF494"/>
    <mergeCell ref="BG491:BG494"/>
    <mergeCell ref="BD477:BD480"/>
    <mergeCell ref="BE477:BE480"/>
    <mergeCell ref="BF477:BF480"/>
    <mergeCell ref="BG477:BG480"/>
    <mergeCell ref="BD481:BD484"/>
    <mergeCell ref="BE481:BE484"/>
    <mergeCell ref="BF481:BF484"/>
    <mergeCell ref="BG481:BG484"/>
    <mergeCell ref="BD467:BD470"/>
    <mergeCell ref="BE467:BE470"/>
    <mergeCell ref="BF467:BF470"/>
    <mergeCell ref="BG467:BG470"/>
    <mergeCell ref="BD473:BD476"/>
    <mergeCell ref="BE473:BE476"/>
    <mergeCell ref="BF473:BF476"/>
    <mergeCell ref="BG473:BG476"/>
    <mergeCell ref="BD459:BD462"/>
    <mergeCell ref="BE459:BE462"/>
    <mergeCell ref="BF459:BF462"/>
    <mergeCell ref="BG459:BG462"/>
    <mergeCell ref="BD463:BD466"/>
    <mergeCell ref="BE463:BE466"/>
    <mergeCell ref="BF463:BF466"/>
    <mergeCell ref="BG463:BG466"/>
    <mergeCell ref="BD449:BD452"/>
    <mergeCell ref="BE449:BE452"/>
    <mergeCell ref="BF449:BF452"/>
    <mergeCell ref="BG449:BG452"/>
    <mergeCell ref="BD453:BD456"/>
    <mergeCell ref="BE453:BE456"/>
    <mergeCell ref="BF453:BF456"/>
    <mergeCell ref="BG453:BG456"/>
    <mergeCell ref="BD439:BD442"/>
    <mergeCell ref="BE439:BE442"/>
    <mergeCell ref="BF439:BF442"/>
    <mergeCell ref="BG439:BG442"/>
    <mergeCell ref="BD445:BD448"/>
    <mergeCell ref="BE445:BE448"/>
    <mergeCell ref="BF445:BF448"/>
    <mergeCell ref="BG445:BG448"/>
    <mergeCell ref="BD431:BD434"/>
    <mergeCell ref="BE431:BE434"/>
    <mergeCell ref="BF431:BF434"/>
    <mergeCell ref="BG431:BG434"/>
    <mergeCell ref="BD435:BD438"/>
    <mergeCell ref="BE435:BE438"/>
    <mergeCell ref="BF435:BF438"/>
    <mergeCell ref="BG435:BG438"/>
    <mergeCell ref="BD421:BD424"/>
    <mergeCell ref="BE421:BE424"/>
    <mergeCell ref="BF421:BF424"/>
    <mergeCell ref="BG421:BG424"/>
    <mergeCell ref="BD425:BD428"/>
    <mergeCell ref="BE425:BE428"/>
    <mergeCell ref="BF425:BF428"/>
    <mergeCell ref="BG425:BG428"/>
    <mergeCell ref="BD411:BD414"/>
    <mergeCell ref="BE411:BE414"/>
    <mergeCell ref="BF411:BF414"/>
    <mergeCell ref="BG411:BG414"/>
    <mergeCell ref="BD417:BD420"/>
    <mergeCell ref="BE417:BE420"/>
    <mergeCell ref="BF417:BF420"/>
    <mergeCell ref="BG417:BG420"/>
    <mergeCell ref="BD403:BD406"/>
    <mergeCell ref="BE403:BE406"/>
    <mergeCell ref="BF403:BF406"/>
    <mergeCell ref="BG403:BG406"/>
    <mergeCell ref="BD407:BD410"/>
    <mergeCell ref="BE407:BE410"/>
    <mergeCell ref="BF407:BF410"/>
    <mergeCell ref="BG407:BG410"/>
    <mergeCell ref="BD393:BD396"/>
    <mergeCell ref="BE393:BE396"/>
    <mergeCell ref="BF393:BF396"/>
    <mergeCell ref="BG393:BG396"/>
    <mergeCell ref="BD397:BD400"/>
    <mergeCell ref="BE397:BE400"/>
    <mergeCell ref="BF397:BF400"/>
    <mergeCell ref="BG397:BG400"/>
    <mergeCell ref="BD383:BD386"/>
    <mergeCell ref="BE383:BE386"/>
    <mergeCell ref="BF383:BF386"/>
    <mergeCell ref="BG383:BG386"/>
    <mergeCell ref="BD389:BD392"/>
    <mergeCell ref="BE389:BE392"/>
    <mergeCell ref="BF389:BF392"/>
    <mergeCell ref="BG389:BG392"/>
    <mergeCell ref="BD375:BD378"/>
    <mergeCell ref="BE375:BE378"/>
    <mergeCell ref="BF375:BF378"/>
    <mergeCell ref="BG375:BG378"/>
    <mergeCell ref="BD379:BD382"/>
    <mergeCell ref="BE379:BE382"/>
    <mergeCell ref="BF379:BF382"/>
    <mergeCell ref="BG379:BG382"/>
    <mergeCell ref="BD365:BD368"/>
    <mergeCell ref="BE365:BE368"/>
    <mergeCell ref="BF365:BF368"/>
    <mergeCell ref="BG365:BG368"/>
    <mergeCell ref="BD369:BD372"/>
    <mergeCell ref="BE369:BE372"/>
    <mergeCell ref="BF369:BF372"/>
    <mergeCell ref="BG369:BG372"/>
    <mergeCell ref="BD355:BD358"/>
    <mergeCell ref="BE355:BE358"/>
    <mergeCell ref="BF355:BF358"/>
    <mergeCell ref="BG355:BG358"/>
    <mergeCell ref="BD361:BD364"/>
    <mergeCell ref="BE361:BE364"/>
    <mergeCell ref="BF361:BF364"/>
    <mergeCell ref="BG361:BG364"/>
    <mergeCell ref="BD347:BD350"/>
    <mergeCell ref="BE347:BE350"/>
    <mergeCell ref="BF347:BF350"/>
    <mergeCell ref="BG347:BG350"/>
    <mergeCell ref="BD351:BD354"/>
    <mergeCell ref="BE351:BE354"/>
    <mergeCell ref="BF351:BF354"/>
    <mergeCell ref="BG351:BG354"/>
    <mergeCell ref="BD337:BD340"/>
    <mergeCell ref="BE337:BE340"/>
    <mergeCell ref="BF337:BF340"/>
    <mergeCell ref="BG337:BG340"/>
    <mergeCell ref="BD341:BD344"/>
    <mergeCell ref="BE341:BE344"/>
    <mergeCell ref="BF341:BF344"/>
    <mergeCell ref="BG341:BG344"/>
    <mergeCell ref="BD327:BD330"/>
    <mergeCell ref="BE327:BE330"/>
    <mergeCell ref="BF327:BF330"/>
    <mergeCell ref="BG327:BG330"/>
    <mergeCell ref="BD333:BD336"/>
    <mergeCell ref="BE333:BE336"/>
    <mergeCell ref="BF333:BF336"/>
    <mergeCell ref="BG333:BG336"/>
    <mergeCell ref="BD319:BD322"/>
    <mergeCell ref="BE319:BE322"/>
    <mergeCell ref="BF319:BF322"/>
    <mergeCell ref="BG319:BG322"/>
    <mergeCell ref="BD323:BD326"/>
    <mergeCell ref="BE323:BE326"/>
    <mergeCell ref="BF323:BF326"/>
    <mergeCell ref="BG323:BG326"/>
    <mergeCell ref="BD309:BD312"/>
    <mergeCell ref="BE309:BE312"/>
    <mergeCell ref="BF309:BF312"/>
    <mergeCell ref="BG309:BG312"/>
    <mergeCell ref="BD313:BD316"/>
    <mergeCell ref="BE313:BE316"/>
    <mergeCell ref="BF313:BF316"/>
    <mergeCell ref="BG313:BG316"/>
    <mergeCell ref="BD299:BD302"/>
    <mergeCell ref="BE299:BE302"/>
    <mergeCell ref="BF299:BF302"/>
    <mergeCell ref="BG299:BG302"/>
    <mergeCell ref="BD305:BD308"/>
    <mergeCell ref="BE305:BE308"/>
    <mergeCell ref="BF305:BF308"/>
    <mergeCell ref="BG305:BG308"/>
    <mergeCell ref="BD291:BD294"/>
    <mergeCell ref="BE291:BE294"/>
    <mergeCell ref="BF291:BF294"/>
    <mergeCell ref="BG291:BG294"/>
    <mergeCell ref="BD295:BD298"/>
    <mergeCell ref="BE295:BE298"/>
    <mergeCell ref="BF295:BF298"/>
    <mergeCell ref="BG295:BG298"/>
    <mergeCell ref="BD281:BD284"/>
    <mergeCell ref="BE281:BE284"/>
    <mergeCell ref="BF281:BF284"/>
    <mergeCell ref="BG281:BG284"/>
    <mergeCell ref="BD285:BD288"/>
    <mergeCell ref="BE285:BE288"/>
    <mergeCell ref="BF285:BF288"/>
    <mergeCell ref="BG285:BG288"/>
    <mergeCell ref="BD271:BD274"/>
    <mergeCell ref="BE271:BE274"/>
    <mergeCell ref="BF271:BF274"/>
    <mergeCell ref="BG271:BG274"/>
    <mergeCell ref="BD277:BD280"/>
    <mergeCell ref="BE277:BE280"/>
    <mergeCell ref="BF277:BF280"/>
    <mergeCell ref="BG277:BG280"/>
    <mergeCell ref="BD263:BD266"/>
    <mergeCell ref="BE263:BE266"/>
    <mergeCell ref="BF263:BF266"/>
    <mergeCell ref="BG263:BG266"/>
    <mergeCell ref="BD267:BD270"/>
    <mergeCell ref="BE267:BE270"/>
    <mergeCell ref="BF267:BF270"/>
    <mergeCell ref="BG267:BG270"/>
    <mergeCell ref="BD253:BD256"/>
    <mergeCell ref="BE253:BE256"/>
    <mergeCell ref="BF253:BF256"/>
    <mergeCell ref="BG253:BG256"/>
    <mergeCell ref="BD257:BD260"/>
    <mergeCell ref="BE257:BE260"/>
    <mergeCell ref="BF257:BF260"/>
    <mergeCell ref="BG257:BG260"/>
    <mergeCell ref="BD243:BD246"/>
    <mergeCell ref="BE243:BE246"/>
    <mergeCell ref="BF243:BF246"/>
    <mergeCell ref="BG243:BG246"/>
    <mergeCell ref="BD249:BD252"/>
    <mergeCell ref="BE249:BE252"/>
    <mergeCell ref="BF249:BF252"/>
    <mergeCell ref="BG249:BG252"/>
    <mergeCell ref="BD235:BD238"/>
    <mergeCell ref="BE235:BE238"/>
    <mergeCell ref="BF235:BF238"/>
    <mergeCell ref="BG235:BG238"/>
    <mergeCell ref="BD239:BD242"/>
    <mergeCell ref="BE239:BE242"/>
    <mergeCell ref="BF239:BF242"/>
    <mergeCell ref="BG239:BG242"/>
    <mergeCell ref="BD225:BD228"/>
    <mergeCell ref="BE225:BE228"/>
    <mergeCell ref="BF225:BF228"/>
    <mergeCell ref="BG225:BG228"/>
    <mergeCell ref="BD229:BD232"/>
    <mergeCell ref="BE229:BE232"/>
    <mergeCell ref="BF229:BF232"/>
    <mergeCell ref="BG229:BG232"/>
    <mergeCell ref="BD215:BD218"/>
    <mergeCell ref="BE215:BE218"/>
    <mergeCell ref="BF215:BF218"/>
    <mergeCell ref="BG215:BG218"/>
    <mergeCell ref="BD221:BD224"/>
    <mergeCell ref="BE221:BE224"/>
    <mergeCell ref="BF221:BF224"/>
    <mergeCell ref="BG221:BG224"/>
    <mergeCell ref="BD207:BD210"/>
    <mergeCell ref="BE207:BE210"/>
    <mergeCell ref="BF207:BF210"/>
    <mergeCell ref="BG207:BG210"/>
    <mergeCell ref="BD211:BD214"/>
    <mergeCell ref="BE211:BE214"/>
    <mergeCell ref="BF211:BF214"/>
    <mergeCell ref="BG211:BG214"/>
    <mergeCell ref="BD197:BD200"/>
    <mergeCell ref="BE197:BE200"/>
    <mergeCell ref="BF197:BF200"/>
    <mergeCell ref="BG197:BG200"/>
    <mergeCell ref="BD201:BD204"/>
    <mergeCell ref="BE201:BE204"/>
    <mergeCell ref="BF201:BF204"/>
    <mergeCell ref="BG201:BG204"/>
    <mergeCell ref="BD187:BD190"/>
    <mergeCell ref="BE187:BE190"/>
    <mergeCell ref="BF187:BF190"/>
    <mergeCell ref="BG187:BG190"/>
    <mergeCell ref="BD193:BD196"/>
    <mergeCell ref="BE193:BE196"/>
    <mergeCell ref="BF193:BF196"/>
    <mergeCell ref="BG193:BG196"/>
    <mergeCell ref="BD179:BD182"/>
    <mergeCell ref="BE179:BE182"/>
    <mergeCell ref="BF179:BF182"/>
    <mergeCell ref="BG179:BG182"/>
    <mergeCell ref="BD183:BD186"/>
    <mergeCell ref="BE183:BE186"/>
    <mergeCell ref="BF183:BF186"/>
    <mergeCell ref="BG183:BG186"/>
    <mergeCell ref="BD169:BD172"/>
    <mergeCell ref="BE169:BE172"/>
    <mergeCell ref="BF169:BF172"/>
    <mergeCell ref="BG169:BG172"/>
    <mergeCell ref="BD173:BD176"/>
    <mergeCell ref="BE173:BE176"/>
    <mergeCell ref="BF173:BF176"/>
    <mergeCell ref="BG173:BG176"/>
    <mergeCell ref="BD159:BD162"/>
    <mergeCell ref="BE159:BE162"/>
    <mergeCell ref="BF159:BF162"/>
    <mergeCell ref="BG159:BG162"/>
    <mergeCell ref="BD165:BD168"/>
    <mergeCell ref="BE165:BE168"/>
    <mergeCell ref="BF165:BF168"/>
    <mergeCell ref="BG165:BG168"/>
    <mergeCell ref="BD151:BD154"/>
    <mergeCell ref="BE151:BE154"/>
    <mergeCell ref="BF151:BF154"/>
    <mergeCell ref="BG151:BG154"/>
    <mergeCell ref="BD155:BD158"/>
    <mergeCell ref="BE155:BE158"/>
    <mergeCell ref="BF155:BF158"/>
    <mergeCell ref="BG155:BG158"/>
    <mergeCell ref="BD141:BD144"/>
    <mergeCell ref="BE141:BE144"/>
    <mergeCell ref="BF141:BF144"/>
    <mergeCell ref="BG141:BG144"/>
    <mergeCell ref="BD145:BD148"/>
    <mergeCell ref="BE145:BE148"/>
    <mergeCell ref="BF145:BF148"/>
    <mergeCell ref="BG145:BG148"/>
    <mergeCell ref="BD131:BD134"/>
    <mergeCell ref="BE131:BE134"/>
    <mergeCell ref="BF131:BF134"/>
    <mergeCell ref="BG131:BG134"/>
    <mergeCell ref="BD137:BD140"/>
    <mergeCell ref="BE137:BE140"/>
    <mergeCell ref="BF137:BF140"/>
    <mergeCell ref="BG137:BG140"/>
    <mergeCell ref="BD123:BD126"/>
    <mergeCell ref="BE123:BE126"/>
    <mergeCell ref="BF123:BF126"/>
    <mergeCell ref="BG123:BG126"/>
    <mergeCell ref="BD127:BD130"/>
    <mergeCell ref="BE127:BE130"/>
    <mergeCell ref="BF127:BF130"/>
    <mergeCell ref="BG127:BG130"/>
    <mergeCell ref="BD113:BD116"/>
    <mergeCell ref="BE113:BE116"/>
    <mergeCell ref="BF113:BF116"/>
    <mergeCell ref="BG113:BG116"/>
    <mergeCell ref="BD117:BD120"/>
    <mergeCell ref="BE117:BE120"/>
    <mergeCell ref="BF117:BF120"/>
    <mergeCell ref="BG117:BG120"/>
    <mergeCell ref="BD103:BD106"/>
    <mergeCell ref="BE103:BE106"/>
    <mergeCell ref="BF103:BF106"/>
    <mergeCell ref="BG103:BG106"/>
    <mergeCell ref="BD109:BD112"/>
    <mergeCell ref="BE109:BE112"/>
    <mergeCell ref="BF109:BF112"/>
    <mergeCell ref="BG109:BG112"/>
    <mergeCell ref="BD95:BD98"/>
    <mergeCell ref="BE95:BE98"/>
    <mergeCell ref="BF95:BF98"/>
    <mergeCell ref="BG95:BG98"/>
    <mergeCell ref="BD99:BD102"/>
    <mergeCell ref="BE99:BE102"/>
    <mergeCell ref="BF99:BF102"/>
    <mergeCell ref="BG99:BG102"/>
    <mergeCell ref="BD85:BD88"/>
    <mergeCell ref="BE85:BE88"/>
    <mergeCell ref="BF85:BF88"/>
    <mergeCell ref="BG85:BG88"/>
    <mergeCell ref="BD89:BD92"/>
    <mergeCell ref="BE89:BE92"/>
    <mergeCell ref="BF89:BF92"/>
    <mergeCell ref="BG89:BG92"/>
    <mergeCell ref="BD75:BD78"/>
    <mergeCell ref="BE75:BE78"/>
    <mergeCell ref="BF75:BF78"/>
    <mergeCell ref="BG75:BG78"/>
    <mergeCell ref="BD81:BD84"/>
    <mergeCell ref="BE81:BE84"/>
    <mergeCell ref="BF81:BF84"/>
    <mergeCell ref="BG81:BG84"/>
    <mergeCell ref="BD67:BD70"/>
    <mergeCell ref="BE67:BE70"/>
    <mergeCell ref="BF67:BF70"/>
    <mergeCell ref="BG67:BG70"/>
    <mergeCell ref="BD71:BD74"/>
    <mergeCell ref="BE71:BE74"/>
    <mergeCell ref="BF71:BF74"/>
    <mergeCell ref="BG71:BG74"/>
    <mergeCell ref="BD57:BD60"/>
    <mergeCell ref="BE57:BE60"/>
    <mergeCell ref="BF57:BF60"/>
    <mergeCell ref="BG57:BG60"/>
    <mergeCell ref="BD61:BD64"/>
    <mergeCell ref="BE61:BE64"/>
    <mergeCell ref="BF61:BF64"/>
    <mergeCell ref="BG61:BG64"/>
    <mergeCell ref="BD47:BD50"/>
    <mergeCell ref="BE47:BE50"/>
    <mergeCell ref="BF47:BF50"/>
    <mergeCell ref="BG47:BG50"/>
    <mergeCell ref="BD53:BD56"/>
    <mergeCell ref="BE53:BE56"/>
    <mergeCell ref="BF53:BF56"/>
    <mergeCell ref="BG53:BG56"/>
    <mergeCell ref="BD39:BD42"/>
    <mergeCell ref="BE39:BE42"/>
    <mergeCell ref="BF39:BF42"/>
    <mergeCell ref="BG39:BG42"/>
    <mergeCell ref="BD43:BD46"/>
    <mergeCell ref="BE43:BE46"/>
    <mergeCell ref="BF43:BF46"/>
    <mergeCell ref="BG43:BG46"/>
    <mergeCell ref="BD29:BD32"/>
    <mergeCell ref="BE29:BE32"/>
    <mergeCell ref="BF29:BF32"/>
    <mergeCell ref="BG29:BG32"/>
    <mergeCell ref="BD33:BD36"/>
    <mergeCell ref="BE33:BE36"/>
    <mergeCell ref="BF33:BF36"/>
    <mergeCell ref="BG33:BG36"/>
    <mergeCell ref="BD19:BD22"/>
    <mergeCell ref="BE19:BE22"/>
    <mergeCell ref="BF19:BF22"/>
    <mergeCell ref="BG19:BG22"/>
    <mergeCell ref="BD25:BD28"/>
    <mergeCell ref="BE25:BE28"/>
    <mergeCell ref="BF25:BF28"/>
    <mergeCell ref="BG25:BG28"/>
    <mergeCell ref="BD11:BD14"/>
    <mergeCell ref="BE11:BE14"/>
    <mergeCell ref="BF11:BF14"/>
    <mergeCell ref="BG11:BG14"/>
    <mergeCell ref="BD15:BD18"/>
    <mergeCell ref="BE15:BE18"/>
    <mergeCell ref="BF15:BF18"/>
    <mergeCell ref="BG15:BG18"/>
    <mergeCell ref="E710:G710"/>
    <mergeCell ref="E234:G234"/>
    <mergeCell ref="E248:G248"/>
    <mergeCell ref="E262:G262"/>
    <mergeCell ref="E290:G290"/>
    <mergeCell ref="E304:G304"/>
    <mergeCell ref="E318:G318"/>
    <mergeCell ref="AB709:AC709"/>
    <mergeCell ref="AU705:AU708"/>
    <mergeCell ref="AJ701:AJ704"/>
    <mergeCell ref="AK701:AK704"/>
    <mergeCell ref="AS697:AS700"/>
    <mergeCell ref="AT697:AT700"/>
    <mergeCell ref="AU697:AU700"/>
    <mergeCell ref="AU701:AU704"/>
    <mergeCell ref="AQ705:AQ708"/>
    <mergeCell ref="E752:G752"/>
    <mergeCell ref="E766:G766"/>
    <mergeCell ref="V877:W877"/>
    <mergeCell ref="I855:I858"/>
    <mergeCell ref="E878:G878"/>
    <mergeCell ref="E892:G892"/>
    <mergeCell ref="E528:G528"/>
    <mergeCell ref="E542:G542"/>
    <mergeCell ref="E556:G556"/>
    <mergeCell ref="E570:G570"/>
    <mergeCell ref="E584:G584"/>
    <mergeCell ref="E598:G598"/>
    <mergeCell ref="E612:G612"/>
    <mergeCell ref="E626:G626"/>
    <mergeCell ref="K883:K886"/>
    <mergeCell ref="R877:S877"/>
    <mergeCell ref="T877:U877"/>
    <mergeCell ref="L877:M877"/>
    <mergeCell ref="N877:O877"/>
    <mergeCell ref="P877:Q877"/>
    <mergeCell ref="T555:U555"/>
    <mergeCell ref="L555:M555"/>
    <mergeCell ref="N555:O555"/>
    <mergeCell ref="P555:Q555"/>
    <mergeCell ref="R555:S555"/>
    <mergeCell ref="I565:I568"/>
    <mergeCell ref="J565:J568"/>
    <mergeCell ref="K565:K568"/>
    <mergeCell ref="H701:H702"/>
    <mergeCell ref="H881:H882"/>
    <mergeCell ref="Z863:AA863"/>
    <mergeCell ref="H855:H856"/>
    <mergeCell ref="E430:G430"/>
    <mergeCell ref="E458:G458"/>
    <mergeCell ref="E472:G472"/>
    <mergeCell ref="E486:G486"/>
    <mergeCell ref="E500:G500"/>
    <mergeCell ref="E514:G514"/>
    <mergeCell ref="E780:G780"/>
    <mergeCell ref="E640:G640"/>
    <mergeCell ref="E360:G360"/>
    <mergeCell ref="E374:G374"/>
    <mergeCell ref="E402:G402"/>
    <mergeCell ref="E332:G332"/>
    <mergeCell ref="E346:G346"/>
    <mergeCell ref="X863:Y863"/>
    <mergeCell ref="E654:G654"/>
    <mergeCell ref="E668:G668"/>
    <mergeCell ref="E682:G682"/>
    <mergeCell ref="E696:G696"/>
    <mergeCell ref="K859:K862"/>
    <mergeCell ref="K701:K704"/>
    <mergeCell ref="L695:M695"/>
    <mergeCell ref="N695:O695"/>
    <mergeCell ref="P695:Q695"/>
    <mergeCell ref="R695:S695"/>
    <mergeCell ref="T695:U695"/>
    <mergeCell ref="T709:U709"/>
    <mergeCell ref="K691:K694"/>
    <mergeCell ref="K473:K476"/>
    <mergeCell ref="I369:I372"/>
    <mergeCell ref="J369:J372"/>
    <mergeCell ref="H883:H884"/>
    <mergeCell ref="H885:H886"/>
    <mergeCell ref="E122:G122"/>
    <mergeCell ref="E136:G136"/>
    <mergeCell ref="E150:G150"/>
    <mergeCell ref="E164:G164"/>
    <mergeCell ref="E178:G178"/>
    <mergeCell ref="E192:G192"/>
    <mergeCell ref="E206:G206"/>
    <mergeCell ref="J883:J886"/>
    <mergeCell ref="J859:J862"/>
    <mergeCell ref="E864:G864"/>
    <mergeCell ref="H857:H858"/>
    <mergeCell ref="H859:H860"/>
    <mergeCell ref="H861:H862"/>
    <mergeCell ref="H803:H804"/>
    <mergeCell ref="H805:H806"/>
    <mergeCell ref="H697:H698"/>
    <mergeCell ref="H699:H700"/>
    <mergeCell ref="H689:H690"/>
    <mergeCell ref="H691:H692"/>
    <mergeCell ref="H693:H694"/>
    <mergeCell ref="H501:H502"/>
    <mergeCell ref="H503:H504"/>
    <mergeCell ref="J473:J476"/>
    <mergeCell ref="J837:J840"/>
    <mergeCell ref="H799:H800"/>
    <mergeCell ref="H801:H802"/>
    <mergeCell ref="I761:I764"/>
    <mergeCell ref="J761:J764"/>
    <mergeCell ref="J711:J714"/>
    <mergeCell ref="I677:I680"/>
    <mergeCell ref="AK879:AK882"/>
    <mergeCell ref="AO879:AO882"/>
    <mergeCell ref="AP879:AP882"/>
    <mergeCell ref="C879:C882"/>
    <mergeCell ref="I879:I882"/>
    <mergeCell ref="J879:J882"/>
    <mergeCell ref="K879:K882"/>
    <mergeCell ref="H879:H880"/>
    <mergeCell ref="V863:W863"/>
    <mergeCell ref="C887:C890"/>
    <mergeCell ref="I887:I890"/>
    <mergeCell ref="J887:J890"/>
    <mergeCell ref="K887:K890"/>
    <mergeCell ref="AJ887:AJ890"/>
    <mergeCell ref="H889:H890"/>
    <mergeCell ref="H887:H888"/>
    <mergeCell ref="C883:C886"/>
    <mergeCell ref="I883:I886"/>
    <mergeCell ref="H873:H874"/>
    <mergeCell ref="H875:H876"/>
    <mergeCell ref="I873:I876"/>
    <mergeCell ref="J873:J876"/>
    <mergeCell ref="K873:K876"/>
    <mergeCell ref="C873:C876"/>
    <mergeCell ref="X877:Y877"/>
    <mergeCell ref="Z877:AA877"/>
    <mergeCell ref="C869:C872"/>
    <mergeCell ref="I869:I872"/>
    <mergeCell ref="J869:J872"/>
    <mergeCell ref="K869:K872"/>
    <mergeCell ref="H869:H870"/>
    <mergeCell ref="H871:H872"/>
    <mergeCell ref="C859:C862"/>
    <mergeCell ref="I859:I862"/>
    <mergeCell ref="C865:C868"/>
    <mergeCell ref="I865:I868"/>
    <mergeCell ref="J865:J868"/>
    <mergeCell ref="K865:K868"/>
    <mergeCell ref="H865:H866"/>
    <mergeCell ref="H867:H868"/>
    <mergeCell ref="AR873:AR876"/>
    <mergeCell ref="AS873:AS876"/>
    <mergeCell ref="AT873:AT876"/>
    <mergeCell ref="AJ873:AJ876"/>
    <mergeCell ref="AK873:AK876"/>
    <mergeCell ref="AR859:AR862"/>
    <mergeCell ref="AJ869:AJ872"/>
    <mergeCell ref="AK869:AK872"/>
    <mergeCell ref="AO869:AO872"/>
    <mergeCell ref="AP869:AP872"/>
    <mergeCell ref="AQ869:AQ872"/>
    <mergeCell ref="AR869:AR872"/>
    <mergeCell ref="L863:M863"/>
    <mergeCell ref="N863:O863"/>
    <mergeCell ref="P863:Q863"/>
    <mergeCell ref="R863:S863"/>
    <mergeCell ref="T863:U863"/>
    <mergeCell ref="AQ859:AQ862"/>
    <mergeCell ref="AS859:AS862"/>
    <mergeCell ref="AT859:AT862"/>
    <mergeCell ref="AJ859:AJ862"/>
    <mergeCell ref="AK859:AK862"/>
    <mergeCell ref="AO859:AO862"/>
    <mergeCell ref="AP859:AP862"/>
    <mergeCell ref="AO855:AO858"/>
    <mergeCell ref="AP855:AP858"/>
    <mergeCell ref="AQ855:AQ858"/>
    <mergeCell ref="AR855:AR858"/>
    <mergeCell ref="AS855:AS858"/>
    <mergeCell ref="AU855:AU858"/>
    <mergeCell ref="AT855:AT858"/>
    <mergeCell ref="K841:K844"/>
    <mergeCell ref="AJ841:AJ844"/>
    <mergeCell ref="AK841:AK844"/>
    <mergeCell ref="AO841:AO844"/>
    <mergeCell ref="AP841:AP844"/>
    <mergeCell ref="AQ841:AQ844"/>
    <mergeCell ref="C845:C848"/>
    <mergeCell ref="I845:I848"/>
    <mergeCell ref="J845:J848"/>
    <mergeCell ref="K845:K848"/>
    <mergeCell ref="AT845:AT848"/>
    <mergeCell ref="AU845:AU848"/>
    <mergeCell ref="AT851:AT854"/>
    <mergeCell ref="AU851:AU854"/>
    <mergeCell ref="AK851:AK854"/>
    <mergeCell ref="C841:C844"/>
    <mergeCell ref="I841:I844"/>
    <mergeCell ref="J841:J844"/>
    <mergeCell ref="Z849:AA849"/>
    <mergeCell ref="AP851:AP854"/>
    <mergeCell ref="AQ851:AQ854"/>
    <mergeCell ref="AD849:AE849"/>
    <mergeCell ref="AR827:AR830"/>
    <mergeCell ref="AS827:AS830"/>
    <mergeCell ref="K837:K840"/>
    <mergeCell ref="H837:H838"/>
    <mergeCell ref="H839:H840"/>
    <mergeCell ref="E836:G836"/>
    <mergeCell ref="AJ837:AJ840"/>
    <mergeCell ref="C827:C830"/>
    <mergeCell ref="I827:I830"/>
    <mergeCell ref="J827:J830"/>
    <mergeCell ref="K827:K830"/>
    <mergeCell ref="AJ827:AJ830"/>
    <mergeCell ref="AK827:AK830"/>
    <mergeCell ref="L835:M835"/>
    <mergeCell ref="N835:O835"/>
    <mergeCell ref="P835:Q835"/>
    <mergeCell ref="R835:S835"/>
    <mergeCell ref="T835:U835"/>
    <mergeCell ref="AS831:AS834"/>
    <mergeCell ref="AO831:AO834"/>
    <mergeCell ref="AP831:AP834"/>
    <mergeCell ref="AQ831:AQ834"/>
    <mergeCell ref="AQ827:AQ830"/>
    <mergeCell ref="V835:W835"/>
    <mergeCell ref="X835:Y835"/>
    <mergeCell ref="Z835:AA835"/>
    <mergeCell ref="AF835:AG835"/>
    <mergeCell ref="AD835:AE835"/>
    <mergeCell ref="H827:H828"/>
    <mergeCell ref="AT831:AT834"/>
    <mergeCell ref="AU831:AU834"/>
    <mergeCell ref="H829:H830"/>
    <mergeCell ref="H831:H832"/>
    <mergeCell ref="H833:H834"/>
    <mergeCell ref="AT827:AT830"/>
    <mergeCell ref="AO827:AO830"/>
    <mergeCell ref="AP827:AP830"/>
    <mergeCell ref="AR851:AR854"/>
    <mergeCell ref="AS851:AS854"/>
    <mergeCell ref="C855:C858"/>
    <mergeCell ref="AU827:AU830"/>
    <mergeCell ref="C831:C834"/>
    <mergeCell ref="I831:I834"/>
    <mergeCell ref="J831:J834"/>
    <mergeCell ref="K831:K834"/>
    <mergeCell ref="AJ831:AJ834"/>
    <mergeCell ref="AK831:AK834"/>
    <mergeCell ref="AQ845:AQ848"/>
    <mergeCell ref="L849:M849"/>
    <mergeCell ref="N849:O849"/>
    <mergeCell ref="P849:Q849"/>
    <mergeCell ref="R849:S849"/>
    <mergeCell ref="T849:U849"/>
    <mergeCell ref="AU841:AU844"/>
    <mergeCell ref="AO851:AO854"/>
    <mergeCell ref="AF849:AG849"/>
    <mergeCell ref="AR845:AR848"/>
    <mergeCell ref="AS845:AS848"/>
    <mergeCell ref="C837:C840"/>
    <mergeCell ref="I837:I840"/>
    <mergeCell ref="X849:Y849"/>
    <mergeCell ref="AS823:AS826"/>
    <mergeCell ref="AT823:AT826"/>
    <mergeCell ref="AU823:AU826"/>
    <mergeCell ref="C813:C816"/>
    <mergeCell ref="I813:I816"/>
    <mergeCell ref="J813:J816"/>
    <mergeCell ref="AJ813:AJ816"/>
    <mergeCell ref="AK813:AK816"/>
    <mergeCell ref="AO813:AO816"/>
    <mergeCell ref="AP813:AP816"/>
    <mergeCell ref="AJ823:AJ826"/>
    <mergeCell ref="AK823:AK826"/>
    <mergeCell ref="AO823:AO826"/>
    <mergeCell ref="AP823:AP826"/>
    <mergeCell ref="AQ823:AQ826"/>
    <mergeCell ref="AR823:AR826"/>
    <mergeCell ref="C823:C826"/>
    <mergeCell ref="I823:I826"/>
    <mergeCell ref="J823:J826"/>
    <mergeCell ref="K823:K826"/>
    <mergeCell ref="E822:G822"/>
    <mergeCell ref="AT813:AT816"/>
    <mergeCell ref="AO817:AO820"/>
    <mergeCell ref="AP817:AP820"/>
    <mergeCell ref="Z821:AA821"/>
    <mergeCell ref="AF821:AG821"/>
    <mergeCell ref="H817:H818"/>
    <mergeCell ref="H819:H820"/>
    <mergeCell ref="H823:H824"/>
    <mergeCell ref="H825:H826"/>
    <mergeCell ref="V821:W821"/>
    <mergeCell ref="AU837:AU840"/>
    <mergeCell ref="AR831:AR834"/>
    <mergeCell ref="C817:C820"/>
    <mergeCell ref="I817:I820"/>
    <mergeCell ref="J817:J820"/>
    <mergeCell ref="K817:K820"/>
    <mergeCell ref="AT809:AT812"/>
    <mergeCell ref="AU809:AU812"/>
    <mergeCell ref="AR813:AR816"/>
    <mergeCell ref="AS813:AS816"/>
    <mergeCell ref="L807:M807"/>
    <mergeCell ref="N807:O807"/>
    <mergeCell ref="P807:Q807"/>
    <mergeCell ref="R807:S807"/>
    <mergeCell ref="T807:U807"/>
    <mergeCell ref="AU813:AU816"/>
    <mergeCell ref="AS817:AS820"/>
    <mergeCell ref="AT817:AT820"/>
    <mergeCell ref="AU817:AU820"/>
    <mergeCell ref="AJ809:AJ812"/>
    <mergeCell ref="AK809:AK812"/>
    <mergeCell ref="AO809:AO812"/>
    <mergeCell ref="AP809:AP812"/>
    <mergeCell ref="AQ809:AQ812"/>
    <mergeCell ref="AR809:AR812"/>
    <mergeCell ref="AS809:AS812"/>
    <mergeCell ref="H809:H810"/>
    <mergeCell ref="H811:H812"/>
    <mergeCell ref="AQ817:AQ820"/>
    <mergeCell ref="AR817:AR820"/>
    <mergeCell ref="AJ817:AJ820"/>
    <mergeCell ref="AK817:AK820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C799:C802"/>
    <mergeCell ref="C809:C812"/>
    <mergeCell ref="I809:I812"/>
    <mergeCell ref="J809:J812"/>
    <mergeCell ref="K809:K812"/>
    <mergeCell ref="E808:G808"/>
    <mergeCell ref="AT799:AT802"/>
    <mergeCell ref="I799:I802"/>
    <mergeCell ref="J799:J802"/>
    <mergeCell ref="K799:K802"/>
    <mergeCell ref="AJ799:AJ802"/>
    <mergeCell ref="AR761:AR764"/>
    <mergeCell ref="AT757:AT760"/>
    <mergeCell ref="AR753:AR756"/>
    <mergeCell ref="AK753:AK756"/>
    <mergeCell ref="AP761:AP764"/>
    <mergeCell ref="AQ761:AQ764"/>
    <mergeCell ref="AQ771:AQ774"/>
    <mergeCell ref="T779:U779"/>
    <mergeCell ref="H775:H776"/>
    <mergeCell ref="H777:H778"/>
    <mergeCell ref="H769:H770"/>
    <mergeCell ref="H755:H756"/>
    <mergeCell ref="AK785:AK788"/>
    <mergeCell ref="AO785:AO788"/>
    <mergeCell ref="AP785:AP788"/>
    <mergeCell ref="AQ785:AQ788"/>
    <mergeCell ref="AK781:AK784"/>
    <mergeCell ref="AO781:AO784"/>
    <mergeCell ref="AP781:AP784"/>
    <mergeCell ref="AS785:AS788"/>
    <mergeCell ref="AT771:AT774"/>
    <mergeCell ref="AQ775:AQ778"/>
    <mergeCell ref="AS767:AS770"/>
    <mergeCell ref="AT767:AT770"/>
    <mergeCell ref="AR771:AR774"/>
    <mergeCell ref="AS771:AS774"/>
    <mergeCell ref="AR781:AR784"/>
    <mergeCell ref="AS781:AS784"/>
    <mergeCell ref="AT781:AT784"/>
    <mergeCell ref="AR775:AR778"/>
    <mergeCell ref="AS775:AS778"/>
    <mergeCell ref="AT775:AT778"/>
    <mergeCell ref="C767:C770"/>
    <mergeCell ref="I767:I770"/>
    <mergeCell ref="AS753:AS756"/>
    <mergeCell ref="AT753:AT756"/>
    <mergeCell ref="C771:C774"/>
    <mergeCell ref="I771:I774"/>
    <mergeCell ref="J771:J774"/>
    <mergeCell ref="K771:K774"/>
    <mergeCell ref="AJ771:AJ774"/>
    <mergeCell ref="AK771:AK774"/>
    <mergeCell ref="AO771:AO774"/>
    <mergeCell ref="AP771:AP774"/>
    <mergeCell ref="AJ757:AJ760"/>
    <mergeCell ref="AK757:AK760"/>
    <mergeCell ref="AO757:AO760"/>
    <mergeCell ref="AP757:AP760"/>
    <mergeCell ref="AQ757:AQ760"/>
    <mergeCell ref="L765:M765"/>
    <mergeCell ref="N765:O765"/>
    <mergeCell ref="H771:H772"/>
    <mergeCell ref="H757:H758"/>
    <mergeCell ref="H759:H760"/>
    <mergeCell ref="H761:H762"/>
    <mergeCell ref="H763:H764"/>
    <mergeCell ref="H767:H768"/>
    <mergeCell ref="AJ767:AJ770"/>
    <mergeCell ref="AJ753:AJ756"/>
    <mergeCell ref="AP753:AP756"/>
    <mergeCell ref="AK767:AK770"/>
    <mergeCell ref="AO767:AO770"/>
    <mergeCell ref="AP767:AP770"/>
    <mergeCell ref="AQ767:AQ770"/>
    <mergeCell ref="AQ753:AQ756"/>
    <mergeCell ref="AJ743:AJ746"/>
    <mergeCell ref="AK743:AK746"/>
    <mergeCell ref="AO743:AO746"/>
    <mergeCell ref="AP743:AP746"/>
    <mergeCell ref="AQ743:AQ746"/>
    <mergeCell ref="AO753:AO756"/>
    <mergeCell ref="Z765:AA765"/>
    <mergeCell ref="AF765:AG765"/>
    <mergeCell ref="C753:C756"/>
    <mergeCell ref="I753:I756"/>
    <mergeCell ref="J753:J756"/>
    <mergeCell ref="K753:K756"/>
    <mergeCell ref="H753:H754"/>
    <mergeCell ref="K757:K760"/>
    <mergeCell ref="L751:M751"/>
    <mergeCell ref="N751:O751"/>
    <mergeCell ref="P751:Q751"/>
    <mergeCell ref="R751:S751"/>
    <mergeCell ref="V765:W765"/>
    <mergeCell ref="X765:Y765"/>
    <mergeCell ref="T751:U751"/>
    <mergeCell ref="AB765:AC765"/>
    <mergeCell ref="P765:Q765"/>
    <mergeCell ref="R765:S765"/>
    <mergeCell ref="T765:U765"/>
    <mergeCell ref="C757:C760"/>
    <mergeCell ref="I757:I760"/>
    <mergeCell ref="J757:J760"/>
    <mergeCell ref="C761:C764"/>
    <mergeCell ref="AD751:AE751"/>
    <mergeCell ref="K761:K764"/>
    <mergeCell ref="C729:C732"/>
    <mergeCell ref="I729:I732"/>
    <mergeCell ref="K733:K736"/>
    <mergeCell ref="AJ747:AJ750"/>
    <mergeCell ref="AK747:AK750"/>
    <mergeCell ref="AO747:AO750"/>
    <mergeCell ref="C743:C746"/>
    <mergeCell ref="H749:H750"/>
    <mergeCell ref="I743:I746"/>
    <mergeCell ref="J743:J746"/>
    <mergeCell ref="C747:C750"/>
    <mergeCell ref="I747:I750"/>
    <mergeCell ref="J747:J750"/>
    <mergeCell ref="K747:K750"/>
    <mergeCell ref="L737:M737"/>
    <mergeCell ref="N737:O737"/>
    <mergeCell ref="K743:K746"/>
    <mergeCell ref="H733:H734"/>
    <mergeCell ref="H735:H736"/>
    <mergeCell ref="H739:H740"/>
    <mergeCell ref="H743:H744"/>
    <mergeCell ref="H741:H742"/>
    <mergeCell ref="C733:C736"/>
    <mergeCell ref="I733:I736"/>
    <mergeCell ref="H745:H746"/>
    <mergeCell ref="H747:H748"/>
    <mergeCell ref="C739:C742"/>
    <mergeCell ref="I739:I742"/>
    <mergeCell ref="H729:H730"/>
    <mergeCell ref="H731:H732"/>
    <mergeCell ref="E738:G738"/>
    <mergeCell ref="P737:Q737"/>
    <mergeCell ref="R737:S737"/>
    <mergeCell ref="T737:U737"/>
    <mergeCell ref="J739:J742"/>
    <mergeCell ref="K739:K742"/>
    <mergeCell ref="AJ739:AJ742"/>
    <mergeCell ref="AK739:AK742"/>
    <mergeCell ref="AO739:AO742"/>
    <mergeCell ref="AP739:AP742"/>
    <mergeCell ref="AQ719:AQ722"/>
    <mergeCell ref="AJ729:AJ732"/>
    <mergeCell ref="AK729:AK732"/>
    <mergeCell ref="AO729:AO732"/>
    <mergeCell ref="AP729:AP732"/>
    <mergeCell ref="AF737:AG737"/>
    <mergeCell ref="V723:W723"/>
    <mergeCell ref="X723:Y723"/>
    <mergeCell ref="J733:J736"/>
    <mergeCell ref="J729:J732"/>
    <mergeCell ref="K729:K732"/>
    <mergeCell ref="AS719:AS722"/>
    <mergeCell ref="AT719:AT722"/>
    <mergeCell ref="AO711:AO714"/>
    <mergeCell ref="C711:C714"/>
    <mergeCell ref="I711:I714"/>
    <mergeCell ref="AS715:AS718"/>
    <mergeCell ref="AT715:AT718"/>
    <mergeCell ref="AU715:AU718"/>
    <mergeCell ref="AJ711:AJ714"/>
    <mergeCell ref="AK711:AK714"/>
    <mergeCell ref="K719:K722"/>
    <mergeCell ref="AJ719:AJ722"/>
    <mergeCell ref="AK719:AK722"/>
    <mergeCell ref="AO719:AO722"/>
    <mergeCell ref="AP719:AP722"/>
    <mergeCell ref="C715:C718"/>
    <mergeCell ref="I715:I718"/>
    <mergeCell ref="J715:J718"/>
    <mergeCell ref="K715:K718"/>
    <mergeCell ref="AJ715:AJ718"/>
    <mergeCell ref="AK715:AK718"/>
    <mergeCell ref="AP711:AP714"/>
    <mergeCell ref="AQ711:AQ714"/>
    <mergeCell ref="AR711:AR714"/>
    <mergeCell ref="AS711:AS714"/>
    <mergeCell ref="AT711:AT714"/>
    <mergeCell ref="H717:H718"/>
    <mergeCell ref="AO715:AO718"/>
    <mergeCell ref="AP715:AP718"/>
    <mergeCell ref="AQ715:AQ718"/>
    <mergeCell ref="AR715:AR718"/>
    <mergeCell ref="K711:K714"/>
    <mergeCell ref="AP705:AP708"/>
    <mergeCell ref="C719:C722"/>
    <mergeCell ref="I719:I722"/>
    <mergeCell ref="J719:J722"/>
    <mergeCell ref="H721:H722"/>
    <mergeCell ref="H725:H726"/>
    <mergeCell ref="C705:C708"/>
    <mergeCell ref="I705:I708"/>
    <mergeCell ref="J705:J708"/>
    <mergeCell ref="K705:K708"/>
    <mergeCell ref="AJ705:AJ708"/>
    <mergeCell ref="AK705:AK708"/>
    <mergeCell ref="H707:H708"/>
    <mergeCell ref="H705:H706"/>
    <mergeCell ref="L709:M709"/>
    <mergeCell ref="N709:O709"/>
    <mergeCell ref="P709:Q709"/>
    <mergeCell ref="R709:S709"/>
    <mergeCell ref="AP725:AP728"/>
    <mergeCell ref="L723:M723"/>
    <mergeCell ref="AO705:AO708"/>
    <mergeCell ref="AD723:AE723"/>
    <mergeCell ref="H711:H712"/>
    <mergeCell ref="H713:H714"/>
    <mergeCell ref="H727:H728"/>
    <mergeCell ref="H719:H720"/>
    <mergeCell ref="N723:O723"/>
    <mergeCell ref="P723:Q723"/>
    <mergeCell ref="R723:S723"/>
    <mergeCell ref="T723:U723"/>
    <mergeCell ref="E724:G724"/>
    <mergeCell ref="AP677:AP680"/>
    <mergeCell ref="AR697:AR700"/>
    <mergeCell ref="AP701:AP704"/>
    <mergeCell ref="AQ701:AQ704"/>
    <mergeCell ref="AR701:AR704"/>
    <mergeCell ref="AS701:AS704"/>
    <mergeCell ref="AT701:AT704"/>
    <mergeCell ref="V709:W709"/>
    <mergeCell ref="X709:Y709"/>
    <mergeCell ref="Z709:AA709"/>
    <mergeCell ref="AF709:AG709"/>
    <mergeCell ref="AR705:AR708"/>
    <mergeCell ref="AO701:AO704"/>
    <mergeCell ref="AQ697:AQ700"/>
    <mergeCell ref="AS705:AS708"/>
    <mergeCell ref="AT705:AT708"/>
    <mergeCell ref="C687:C690"/>
    <mergeCell ref="I687:I690"/>
    <mergeCell ref="J687:J690"/>
    <mergeCell ref="K687:K690"/>
    <mergeCell ref="AJ687:AJ690"/>
    <mergeCell ref="AK687:AK690"/>
    <mergeCell ref="AO687:AO690"/>
    <mergeCell ref="AD709:AE709"/>
    <mergeCell ref="AJ697:AJ700"/>
    <mergeCell ref="AK697:AK700"/>
    <mergeCell ref="AD695:AE695"/>
    <mergeCell ref="AB695:AC695"/>
    <mergeCell ref="AR691:AR694"/>
    <mergeCell ref="AS691:AS694"/>
    <mergeCell ref="AT691:AT694"/>
    <mergeCell ref="T681:U681"/>
    <mergeCell ref="C673:C676"/>
    <mergeCell ref="X667:Y667"/>
    <mergeCell ref="AB667:AC667"/>
    <mergeCell ref="H665:H666"/>
    <mergeCell ref="Z667:AA667"/>
    <mergeCell ref="AF667:AG667"/>
    <mergeCell ref="AJ673:AJ676"/>
    <mergeCell ref="I673:I676"/>
    <mergeCell ref="J673:J676"/>
    <mergeCell ref="J677:J680"/>
    <mergeCell ref="K677:K680"/>
    <mergeCell ref="AJ677:AJ680"/>
    <mergeCell ref="AK677:AK680"/>
    <mergeCell ref="C677:C680"/>
    <mergeCell ref="C669:C672"/>
    <mergeCell ref="I669:I672"/>
    <mergeCell ref="J669:J672"/>
    <mergeCell ref="K669:K672"/>
    <mergeCell ref="AJ669:AJ672"/>
    <mergeCell ref="AK669:AK672"/>
    <mergeCell ref="R667:S667"/>
    <mergeCell ref="T667:U667"/>
    <mergeCell ref="N667:O667"/>
    <mergeCell ref="P667:Q667"/>
    <mergeCell ref="K673:K676"/>
    <mergeCell ref="L667:M667"/>
    <mergeCell ref="K663:K666"/>
    <mergeCell ref="AJ663:AJ666"/>
    <mergeCell ref="AK663:AK666"/>
    <mergeCell ref="AR655:AR658"/>
    <mergeCell ref="AS655:AS658"/>
    <mergeCell ref="AJ659:AJ662"/>
    <mergeCell ref="AK659:AK662"/>
    <mergeCell ref="AO669:AO672"/>
    <mergeCell ref="AP669:AP672"/>
    <mergeCell ref="AQ669:AQ672"/>
    <mergeCell ref="AO663:AO666"/>
    <mergeCell ref="AP663:AP666"/>
    <mergeCell ref="AK673:AK676"/>
    <mergeCell ref="AO673:AO676"/>
    <mergeCell ref="AO659:AO662"/>
    <mergeCell ref="AP659:AP662"/>
    <mergeCell ref="AQ659:AQ662"/>
    <mergeCell ref="AR659:AR662"/>
    <mergeCell ref="AQ663:AQ666"/>
    <mergeCell ref="AP673:AP676"/>
    <mergeCell ref="AO655:AO658"/>
    <mergeCell ref="AP655:AP658"/>
    <mergeCell ref="AQ655:AQ658"/>
    <mergeCell ref="AQ673:AQ676"/>
    <mergeCell ref="AR673:AR676"/>
    <mergeCell ref="AP635:AP638"/>
    <mergeCell ref="AQ635:AQ638"/>
    <mergeCell ref="AS635:AS638"/>
    <mergeCell ref="AT635:AT638"/>
    <mergeCell ref="AU635:AU638"/>
    <mergeCell ref="AU659:AU662"/>
    <mergeCell ref="AS659:AS662"/>
    <mergeCell ref="AT659:AT662"/>
    <mergeCell ref="AP645:AP648"/>
    <mergeCell ref="AQ645:AQ648"/>
    <mergeCell ref="V667:W667"/>
    <mergeCell ref="H669:H670"/>
    <mergeCell ref="H671:H672"/>
    <mergeCell ref="H673:H674"/>
    <mergeCell ref="H675:H676"/>
    <mergeCell ref="AS641:AS644"/>
    <mergeCell ref="AU649:AU652"/>
    <mergeCell ref="AO649:AO652"/>
    <mergeCell ref="AP649:AP652"/>
    <mergeCell ref="AQ649:AQ652"/>
    <mergeCell ref="AR649:AR652"/>
    <mergeCell ref="AT663:AT666"/>
    <mergeCell ref="AU663:AU666"/>
    <mergeCell ref="AT673:AT676"/>
    <mergeCell ref="AS649:AS652"/>
    <mergeCell ref="AT649:AT652"/>
    <mergeCell ref="V653:W653"/>
    <mergeCell ref="X653:Y653"/>
    <mergeCell ref="Z653:AA653"/>
    <mergeCell ref="AF653:AG653"/>
    <mergeCell ref="AJ649:AJ652"/>
    <mergeCell ref="AK649:AK652"/>
    <mergeCell ref="AU627:AU630"/>
    <mergeCell ref="H661:H662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T627:AT630"/>
    <mergeCell ref="AJ613:AJ616"/>
    <mergeCell ref="AJ627:AJ630"/>
    <mergeCell ref="AK627:AK630"/>
    <mergeCell ref="AO627:AO630"/>
    <mergeCell ref="AP627:AP630"/>
    <mergeCell ref="AQ627:AQ630"/>
    <mergeCell ref="H643:H644"/>
    <mergeCell ref="H645:H646"/>
    <mergeCell ref="H647:H648"/>
    <mergeCell ref="L653:M653"/>
    <mergeCell ref="N653:O653"/>
    <mergeCell ref="P653:Q653"/>
    <mergeCell ref="R653:S653"/>
    <mergeCell ref="T653:U653"/>
    <mergeCell ref="J659:J662"/>
    <mergeCell ref="X639:Y639"/>
    <mergeCell ref="Z639:AA639"/>
    <mergeCell ref="AR635:AR638"/>
    <mergeCell ref="H621:H622"/>
    <mergeCell ref="H623:H624"/>
    <mergeCell ref="H659:H660"/>
    <mergeCell ref="C631:C634"/>
    <mergeCell ref="I631:I634"/>
    <mergeCell ref="AJ617:AJ620"/>
    <mergeCell ref="AK617:AK620"/>
    <mergeCell ref="AO617:AO620"/>
    <mergeCell ref="AR627:AR630"/>
    <mergeCell ref="AS617:AS620"/>
    <mergeCell ref="AT617:AT620"/>
    <mergeCell ref="AU617:AU620"/>
    <mergeCell ref="H617:H618"/>
    <mergeCell ref="H619:H620"/>
    <mergeCell ref="AU621:AU624"/>
    <mergeCell ref="I621:I624"/>
    <mergeCell ref="AT607:AT610"/>
    <mergeCell ref="AU607:AU610"/>
    <mergeCell ref="R639:S639"/>
    <mergeCell ref="T639:U639"/>
    <mergeCell ref="AT621:AT624"/>
    <mergeCell ref="AP621:AP624"/>
    <mergeCell ref="AQ621:AQ624"/>
    <mergeCell ref="C617:C620"/>
    <mergeCell ref="I617:I620"/>
    <mergeCell ref="J617:J620"/>
    <mergeCell ref="K617:K620"/>
    <mergeCell ref="J621:J624"/>
    <mergeCell ref="AR621:AR624"/>
    <mergeCell ref="AQ617:AQ620"/>
    <mergeCell ref="AR617:AR620"/>
    <mergeCell ref="C621:C624"/>
    <mergeCell ref="C635:C638"/>
    <mergeCell ref="I635:I638"/>
    <mergeCell ref="V639:W639"/>
    <mergeCell ref="C641:C644"/>
    <mergeCell ref="I641:I644"/>
    <mergeCell ref="J641:J644"/>
    <mergeCell ref="K641:K644"/>
    <mergeCell ref="AJ641:AJ644"/>
    <mergeCell ref="AP617:AP620"/>
    <mergeCell ref="AP603:AP606"/>
    <mergeCell ref="AQ603:AQ606"/>
    <mergeCell ref="AR603:AR606"/>
    <mergeCell ref="AU603:AU606"/>
    <mergeCell ref="C607:C610"/>
    <mergeCell ref="I607:I610"/>
    <mergeCell ref="J607:J610"/>
    <mergeCell ref="K607:K610"/>
    <mergeCell ref="AJ607:AJ610"/>
    <mergeCell ref="AK607:AK610"/>
    <mergeCell ref="K627:K630"/>
    <mergeCell ref="AR613:AR616"/>
    <mergeCell ref="AS613:AS616"/>
    <mergeCell ref="C603:C606"/>
    <mergeCell ref="I603:I606"/>
    <mergeCell ref="J603:J606"/>
    <mergeCell ref="K603:K606"/>
    <mergeCell ref="AJ603:AJ606"/>
    <mergeCell ref="AK603:AK606"/>
    <mergeCell ref="AO603:AO606"/>
    <mergeCell ref="AT613:AT616"/>
    <mergeCell ref="AU613:AU616"/>
    <mergeCell ref="AK613:AK616"/>
    <mergeCell ref="AO613:AO616"/>
    <mergeCell ref="AO607:AO610"/>
    <mergeCell ref="AS621:AS624"/>
    <mergeCell ref="J599:J602"/>
    <mergeCell ref="K599:K602"/>
    <mergeCell ref="C593:C596"/>
    <mergeCell ref="I593:I596"/>
    <mergeCell ref="J593:J596"/>
    <mergeCell ref="K593:K596"/>
    <mergeCell ref="H593:H594"/>
    <mergeCell ref="H595:H596"/>
    <mergeCell ref="T583:U583"/>
    <mergeCell ref="AR585:AR588"/>
    <mergeCell ref="AS585:AS588"/>
    <mergeCell ref="AT585:AT588"/>
    <mergeCell ref="AU585:AU588"/>
    <mergeCell ref="V583:W583"/>
    <mergeCell ref="X583:Y583"/>
    <mergeCell ref="Z583:AA583"/>
    <mergeCell ref="AJ599:AJ602"/>
    <mergeCell ref="AK599:AK602"/>
    <mergeCell ref="AO599:AO602"/>
    <mergeCell ref="AP599:AP602"/>
    <mergeCell ref="AQ599:AQ602"/>
    <mergeCell ref="AR599:AR602"/>
    <mergeCell ref="AS599:AS602"/>
    <mergeCell ref="AT599:AT602"/>
    <mergeCell ref="AU599:AU602"/>
    <mergeCell ref="J589:J592"/>
    <mergeCell ref="K589:K592"/>
    <mergeCell ref="L597:M597"/>
    <mergeCell ref="N597:O597"/>
    <mergeCell ref="P597:Q597"/>
    <mergeCell ref="R597:S597"/>
    <mergeCell ref="AU593:AU596"/>
    <mergeCell ref="AS579:AS582"/>
    <mergeCell ref="AT579:AT582"/>
    <mergeCell ref="AU579:AU582"/>
    <mergeCell ref="I585:I588"/>
    <mergeCell ref="J585:J588"/>
    <mergeCell ref="K585:K588"/>
    <mergeCell ref="AJ585:AJ588"/>
    <mergeCell ref="AK585:AK588"/>
    <mergeCell ref="AU575:AU578"/>
    <mergeCell ref="AJ571:AJ574"/>
    <mergeCell ref="AK571:AK574"/>
    <mergeCell ref="AO571:AO574"/>
    <mergeCell ref="C571:C574"/>
    <mergeCell ref="I571:I574"/>
    <mergeCell ref="J571:J574"/>
    <mergeCell ref="K571:K574"/>
    <mergeCell ref="AP571:AP574"/>
    <mergeCell ref="AQ571:AQ574"/>
    <mergeCell ref="AO575:AO578"/>
    <mergeCell ref="AP575:AP578"/>
    <mergeCell ref="AQ575:AQ578"/>
    <mergeCell ref="AR575:AR578"/>
    <mergeCell ref="AS575:AS578"/>
    <mergeCell ref="AT575:AT578"/>
    <mergeCell ref="C575:C578"/>
    <mergeCell ref="I575:I578"/>
    <mergeCell ref="J575:J578"/>
    <mergeCell ref="K575:K578"/>
    <mergeCell ref="AJ575:AJ578"/>
    <mergeCell ref="AK575:AK578"/>
    <mergeCell ref="AR579:AR582"/>
    <mergeCell ref="H571:H572"/>
    <mergeCell ref="AK547:AK550"/>
    <mergeCell ref="AO547:AO550"/>
    <mergeCell ref="AP547:AP550"/>
    <mergeCell ref="AQ547:AQ550"/>
    <mergeCell ref="C547:C550"/>
    <mergeCell ref="K557:K560"/>
    <mergeCell ref="H551:H552"/>
    <mergeCell ref="H553:H554"/>
    <mergeCell ref="I547:I550"/>
    <mergeCell ref="J547:J550"/>
    <mergeCell ref="K547:K550"/>
    <mergeCell ref="AJ547:AJ550"/>
    <mergeCell ref="AT537:AT540"/>
    <mergeCell ref="C551:C554"/>
    <mergeCell ref="I551:I554"/>
    <mergeCell ref="J551:J554"/>
    <mergeCell ref="K551:K554"/>
    <mergeCell ref="AJ551:AJ554"/>
    <mergeCell ref="AK551:AK554"/>
    <mergeCell ref="AO551:AO554"/>
    <mergeCell ref="AP551:AP554"/>
    <mergeCell ref="AQ551:AQ554"/>
    <mergeCell ref="AO543:AO546"/>
    <mergeCell ref="AP543:AP546"/>
    <mergeCell ref="AQ543:AQ546"/>
    <mergeCell ref="H545:H546"/>
    <mergeCell ref="H543:H544"/>
    <mergeCell ref="C537:C540"/>
    <mergeCell ref="I537:I540"/>
    <mergeCell ref="J537:J540"/>
    <mergeCell ref="Z541:AA541"/>
    <mergeCell ref="AF541:AG541"/>
    <mergeCell ref="C543:C546"/>
    <mergeCell ref="I543:I546"/>
    <mergeCell ref="J543:J546"/>
    <mergeCell ref="K543:K546"/>
    <mergeCell ref="K537:K540"/>
    <mergeCell ref="H537:H538"/>
    <mergeCell ref="H539:H540"/>
    <mergeCell ref="AR543:AR546"/>
    <mergeCell ref="AS543:AS546"/>
    <mergeCell ref="AT543:AT546"/>
    <mergeCell ref="R541:S541"/>
    <mergeCell ref="T541:U541"/>
    <mergeCell ref="V541:W541"/>
    <mergeCell ref="X541:Y541"/>
    <mergeCell ref="AO533:AO536"/>
    <mergeCell ref="AP533:AP536"/>
    <mergeCell ref="AQ533:AQ536"/>
    <mergeCell ref="AR533:AR536"/>
    <mergeCell ref="AS533:AS536"/>
    <mergeCell ref="AT533:AT536"/>
    <mergeCell ref="C533:C536"/>
    <mergeCell ref="I533:I536"/>
    <mergeCell ref="J533:J536"/>
    <mergeCell ref="K533:K536"/>
    <mergeCell ref="AJ533:AJ536"/>
    <mergeCell ref="AK533:AK536"/>
    <mergeCell ref="H533:H534"/>
    <mergeCell ref="AQ537:AQ540"/>
    <mergeCell ref="AR537:AR540"/>
    <mergeCell ref="AS537:AS540"/>
    <mergeCell ref="AS529:AS532"/>
    <mergeCell ref="C523:C526"/>
    <mergeCell ref="I523:I526"/>
    <mergeCell ref="J523:J526"/>
    <mergeCell ref="K523:K526"/>
    <mergeCell ref="H529:H530"/>
    <mergeCell ref="C529:C532"/>
    <mergeCell ref="I529:I532"/>
    <mergeCell ref="J529:J532"/>
    <mergeCell ref="K529:K532"/>
    <mergeCell ref="AJ529:AJ532"/>
    <mergeCell ref="AK529:AK532"/>
    <mergeCell ref="H531:H532"/>
    <mergeCell ref="L527:M527"/>
    <mergeCell ref="N527:O527"/>
    <mergeCell ref="P527:Q527"/>
    <mergeCell ref="R527:S527"/>
    <mergeCell ref="T527:U527"/>
    <mergeCell ref="AS523:AS526"/>
    <mergeCell ref="AU519:AU522"/>
    <mergeCell ref="C509:C512"/>
    <mergeCell ref="K505:K508"/>
    <mergeCell ref="AJ505:AJ508"/>
    <mergeCell ref="AK505:AK508"/>
    <mergeCell ref="C519:C522"/>
    <mergeCell ref="I519:I522"/>
    <mergeCell ref="J519:J522"/>
    <mergeCell ref="K519:K522"/>
    <mergeCell ref="AJ519:AJ522"/>
    <mergeCell ref="AK519:AK522"/>
    <mergeCell ref="K509:K512"/>
    <mergeCell ref="AJ509:AJ512"/>
    <mergeCell ref="AK509:AK512"/>
    <mergeCell ref="H505:H506"/>
    <mergeCell ref="H507:H508"/>
    <mergeCell ref="AP505:AP508"/>
    <mergeCell ref="AT509:AT512"/>
    <mergeCell ref="AU509:AU512"/>
    <mergeCell ref="C515:C518"/>
    <mergeCell ref="I515:I518"/>
    <mergeCell ref="J515:J518"/>
    <mergeCell ref="K515:K518"/>
    <mergeCell ref="H515:H516"/>
    <mergeCell ref="H517:H518"/>
    <mergeCell ref="I509:I512"/>
    <mergeCell ref="J509:J512"/>
    <mergeCell ref="AK495:AK498"/>
    <mergeCell ref="K487:K490"/>
    <mergeCell ref="AT495:AT498"/>
    <mergeCell ref="C505:C508"/>
    <mergeCell ref="I505:I508"/>
    <mergeCell ref="J505:J508"/>
    <mergeCell ref="C501:C504"/>
    <mergeCell ref="I501:I504"/>
    <mergeCell ref="J501:J504"/>
    <mergeCell ref="K501:K504"/>
    <mergeCell ref="AP501:AP504"/>
    <mergeCell ref="AQ501:AQ504"/>
    <mergeCell ref="L499:M499"/>
    <mergeCell ref="N499:O499"/>
    <mergeCell ref="P499:Q499"/>
    <mergeCell ref="R499:S499"/>
    <mergeCell ref="T499:U499"/>
    <mergeCell ref="AO505:AO508"/>
    <mergeCell ref="V499:W499"/>
    <mergeCell ref="X499:Y499"/>
    <mergeCell ref="Z499:AA499"/>
    <mergeCell ref="AF499:AG499"/>
    <mergeCell ref="AU495:AU498"/>
    <mergeCell ref="C487:C490"/>
    <mergeCell ref="I487:I490"/>
    <mergeCell ref="J487:J490"/>
    <mergeCell ref="H495:H496"/>
    <mergeCell ref="H497:H498"/>
    <mergeCell ref="AJ487:AJ490"/>
    <mergeCell ref="AK487:AK490"/>
    <mergeCell ref="C495:C498"/>
    <mergeCell ref="AO487:AO490"/>
    <mergeCell ref="AO495:AO498"/>
    <mergeCell ref="AP495:AP498"/>
    <mergeCell ref="AQ495:AQ498"/>
    <mergeCell ref="AR495:AR498"/>
    <mergeCell ref="AS495:AS498"/>
    <mergeCell ref="AR487:AR490"/>
    <mergeCell ref="AS487:AS490"/>
    <mergeCell ref="AT487:AT490"/>
    <mergeCell ref="AU487:AU490"/>
    <mergeCell ref="AR491:AR494"/>
    <mergeCell ref="AS491:AS494"/>
    <mergeCell ref="AT491:AT494"/>
    <mergeCell ref="AU491:AU494"/>
    <mergeCell ref="AQ491:AQ494"/>
    <mergeCell ref="AP487:AP490"/>
    <mergeCell ref="AQ487:AQ490"/>
    <mergeCell ref="C491:C494"/>
    <mergeCell ref="I491:I494"/>
    <mergeCell ref="I495:I498"/>
    <mergeCell ref="J495:J498"/>
    <mergeCell ref="K495:K498"/>
    <mergeCell ref="AJ495:AJ498"/>
    <mergeCell ref="J491:J494"/>
    <mergeCell ref="K491:K494"/>
    <mergeCell ref="AJ491:AJ494"/>
    <mergeCell ref="AK491:AK494"/>
    <mergeCell ref="AO491:AO494"/>
    <mergeCell ref="AP491:AP494"/>
    <mergeCell ref="AO459:AO462"/>
    <mergeCell ref="AP459:AP462"/>
    <mergeCell ref="AQ459:AQ462"/>
    <mergeCell ref="L471:M471"/>
    <mergeCell ref="N471:O471"/>
    <mergeCell ref="P471:Q471"/>
    <mergeCell ref="R471:S471"/>
    <mergeCell ref="T471:U471"/>
    <mergeCell ref="AP467:AP470"/>
    <mergeCell ref="AQ467:AQ470"/>
    <mergeCell ref="L485:M485"/>
    <mergeCell ref="N485:O485"/>
    <mergeCell ref="P485:Q485"/>
    <mergeCell ref="R485:S485"/>
    <mergeCell ref="T485:U485"/>
    <mergeCell ref="AO477:AO480"/>
    <mergeCell ref="AJ481:AJ484"/>
    <mergeCell ref="AJ477:AJ480"/>
    <mergeCell ref="AK477:AK480"/>
    <mergeCell ref="K467:K470"/>
    <mergeCell ref="C459:C462"/>
    <mergeCell ref="I459:I462"/>
    <mergeCell ref="J459:J462"/>
    <mergeCell ref="K459:K462"/>
    <mergeCell ref="AJ459:AJ462"/>
    <mergeCell ref="AK459:AK462"/>
    <mergeCell ref="AJ463:AJ466"/>
    <mergeCell ref="AK463:AK466"/>
    <mergeCell ref="AO463:AO466"/>
    <mergeCell ref="AP463:AP466"/>
    <mergeCell ref="AQ463:AQ466"/>
    <mergeCell ref="AS463:AS466"/>
    <mergeCell ref="I477:I480"/>
    <mergeCell ref="J477:J480"/>
    <mergeCell ref="I481:I484"/>
    <mergeCell ref="J481:J484"/>
    <mergeCell ref="AJ473:AJ476"/>
    <mergeCell ref="AK473:AK476"/>
    <mergeCell ref="AO473:AO476"/>
    <mergeCell ref="AP473:AP476"/>
    <mergeCell ref="K477:K480"/>
    <mergeCell ref="AR467:AR470"/>
    <mergeCell ref="AS467:AS470"/>
    <mergeCell ref="AT467:AT470"/>
    <mergeCell ref="AT459:AT462"/>
    <mergeCell ref="C463:C466"/>
    <mergeCell ref="I463:I466"/>
    <mergeCell ref="J463:J466"/>
    <mergeCell ref="K463:K466"/>
    <mergeCell ref="C431:C434"/>
    <mergeCell ref="I431:I434"/>
    <mergeCell ref="J431:J434"/>
    <mergeCell ref="K431:K434"/>
    <mergeCell ref="AJ431:AJ434"/>
    <mergeCell ref="AK431:AK434"/>
    <mergeCell ref="I449:I452"/>
    <mergeCell ref="J449:J452"/>
    <mergeCell ref="H445:H446"/>
    <mergeCell ref="H447:H448"/>
    <mergeCell ref="K445:K448"/>
    <mergeCell ref="AJ445:AJ448"/>
    <mergeCell ref="L457:M457"/>
    <mergeCell ref="N457:O457"/>
    <mergeCell ref="P457:Q457"/>
    <mergeCell ref="R457:S457"/>
    <mergeCell ref="T457:U457"/>
    <mergeCell ref="AQ439:AQ442"/>
    <mergeCell ref="AK445:AK448"/>
    <mergeCell ref="AO445:AO448"/>
    <mergeCell ref="AP449:AP452"/>
    <mergeCell ref="AQ449:AQ452"/>
    <mergeCell ref="AT463:AT466"/>
    <mergeCell ref="H467:H468"/>
    <mergeCell ref="AT439:AT442"/>
    <mergeCell ref="AU439:AU442"/>
    <mergeCell ref="AT435:AT438"/>
    <mergeCell ref="AQ435:AQ438"/>
    <mergeCell ref="AR435:AR438"/>
    <mergeCell ref="AS435:AS438"/>
    <mergeCell ref="AT431:AT434"/>
    <mergeCell ref="AU431:AU434"/>
    <mergeCell ref="AD429:AE429"/>
    <mergeCell ref="AB429:AC429"/>
    <mergeCell ref="I435:I438"/>
    <mergeCell ref="J435:J438"/>
    <mergeCell ref="K435:K438"/>
    <mergeCell ref="AJ435:AJ438"/>
    <mergeCell ref="AK435:AK438"/>
    <mergeCell ref="AU435:AU438"/>
    <mergeCell ref="C449:C452"/>
    <mergeCell ref="K439:K442"/>
    <mergeCell ref="C411:C414"/>
    <mergeCell ref="C407:C410"/>
    <mergeCell ref="T401:U401"/>
    <mergeCell ref="AK403:AK406"/>
    <mergeCell ref="AO403:AO406"/>
    <mergeCell ref="L429:M429"/>
    <mergeCell ref="AU421:AU424"/>
    <mergeCell ref="H421:H422"/>
    <mergeCell ref="AK417:AK420"/>
    <mergeCell ref="AT411:AT414"/>
    <mergeCell ref="E416:G416"/>
    <mergeCell ref="AU411:AU414"/>
    <mergeCell ref="AO421:AO424"/>
    <mergeCell ref="AP421:AP424"/>
    <mergeCell ref="AQ421:AQ424"/>
    <mergeCell ref="AR421:AR424"/>
    <mergeCell ref="AS421:AS424"/>
    <mergeCell ref="AT421:AT424"/>
    <mergeCell ref="AR417:AR420"/>
    <mergeCell ref="AS417:AS420"/>
    <mergeCell ref="AT417:AT420"/>
    <mergeCell ref="AU417:AU420"/>
    <mergeCell ref="V429:W429"/>
    <mergeCell ref="X429:Y429"/>
    <mergeCell ref="Z429:AA429"/>
    <mergeCell ref="AF429:AG429"/>
    <mergeCell ref="AP425:AP428"/>
    <mergeCell ref="AQ425:AQ428"/>
    <mergeCell ref="H425:H426"/>
    <mergeCell ref="H427:H428"/>
    <mergeCell ref="J425:J428"/>
    <mergeCell ref="K425:K428"/>
    <mergeCell ref="I379:I382"/>
    <mergeCell ref="J379:J382"/>
    <mergeCell ref="K379:K382"/>
    <mergeCell ref="AJ379:AJ382"/>
    <mergeCell ref="AK379:AK382"/>
    <mergeCell ref="K421:K424"/>
    <mergeCell ref="AJ421:AJ424"/>
    <mergeCell ref="AK421:AK424"/>
    <mergeCell ref="AJ411:AJ414"/>
    <mergeCell ref="AK411:AK414"/>
    <mergeCell ref="AO411:AO414"/>
    <mergeCell ref="AP417:AP420"/>
    <mergeCell ref="AQ417:AQ420"/>
    <mergeCell ref="AQ411:AQ414"/>
    <mergeCell ref="AD415:AE415"/>
    <mergeCell ref="AB401:AC401"/>
    <mergeCell ref="AB415:AC415"/>
    <mergeCell ref="I411:I414"/>
    <mergeCell ref="J411:J414"/>
    <mergeCell ref="K411:K414"/>
    <mergeCell ref="T415:U415"/>
    <mergeCell ref="N387:O387"/>
    <mergeCell ref="K383:K386"/>
    <mergeCell ref="AQ393:AQ396"/>
    <mergeCell ref="J407:J410"/>
    <mergeCell ref="L415:M415"/>
    <mergeCell ref="N415:O415"/>
    <mergeCell ref="P415:Q415"/>
    <mergeCell ref="K417:K420"/>
    <mergeCell ref="AS393:AS396"/>
    <mergeCell ref="AT393:AT396"/>
    <mergeCell ref="P387:Q387"/>
    <mergeCell ref="C403:C406"/>
    <mergeCell ref="I403:I406"/>
    <mergeCell ref="J403:J406"/>
    <mergeCell ref="K403:K406"/>
    <mergeCell ref="AJ403:AJ406"/>
    <mergeCell ref="AJ393:AJ396"/>
    <mergeCell ref="AK393:AK396"/>
    <mergeCell ref="AO393:AO396"/>
    <mergeCell ref="AS411:AS414"/>
    <mergeCell ref="AU379:AU382"/>
    <mergeCell ref="E388:G388"/>
    <mergeCell ref="K407:K410"/>
    <mergeCell ref="AJ407:AJ410"/>
    <mergeCell ref="AK407:AK410"/>
    <mergeCell ref="T387:U387"/>
    <mergeCell ref="AU389:AU392"/>
    <mergeCell ref="AU393:AU396"/>
    <mergeCell ref="AT389:AT392"/>
    <mergeCell ref="AP393:AP396"/>
    <mergeCell ref="AO379:AO382"/>
    <mergeCell ref="AP379:AP382"/>
    <mergeCell ref="AQ379:AQ382"/>
    <mergeCell ref="AR379:AR382"/>
    <mergeCell ref="AS379:AS382"/>
    <mergeCell ref="AT379:AT382"/>
    <mergeCell ref="H411:H412"/>
    <mergeCell ref="H413:H414"/>
    <mergeCell ref="I407:I410"/>
    <mergeCell ref="AB387:AC387"/>
    <mergeCell ref="AR393:AR396"/>
    <mergeCell ref="K389:K392"/>
    <mergeCell ref="AD401:AE401"/>
    <mergeCell ref="C383:C386"/>
    <mergeCell ref="I383:I386"/>
    <mergeCell ref="I393:I396"/>
    <mergeCell ref="J393:J396"/>
    <mergeCell ref="C397:C400"/>
    <mergeCell ref="I397:I400"/>
    <mergeCell ref="H383:H384"/>
    <mergeCell ref="H385:H386"/>
    <mergeCell ref="H389:H390"/>
    <mergeCell ref="AQ403:AQ406"/>
    <mergeCell ref="AR403:AR406"/>
    <mergeCell ref="N401:O401"/>
    <mergeCell ref="P401:Q401"/>
    <mergeCell ref="R401:S401"/>
    <mergeCell ref="AQ383:AQ386"/>
    <mergeCell ref="AR383:AR386"/>
    <mergeCell ref="J397:J400"/>
    <mergeCell ref="J383:J386"/>
    <mergeCell ref="K393:K396"/>
    <mergeCell ref="R387:S387"/>
    <mergeCell ref="H393:H394"/>
    <mergeCell ref="H395:H396"/>
    <mergeCell ref="H397:H398"/>
    <mergeCell ref="H399:H400"/>
    <mergeCell ref="N373:O373"/>
    <mergeCell ref="P373:Q373"/>
    <mergeCell ref="R373:S373"/>
    <mergeCell ref="T373:U373"/>
    <mergeCell ref="AR365:AR368"/>
    <mergeCell ref="AO365:AO368"/>
    <mergeCell ref="AP365:AP368"/>
    <mergeCell ref="AQ365:AQ368"/>
    <mergeCell ref="AU369:AU372"/>
    <mergeCell ref="H365:H366"/>
    <mergeCell ref="H367:H368"/>
    <mergeCell ref="H369:H370"/>
    <mergeCell ref="H371:H372"/>
    <mergeCell ref="AS365:AS368"/>
    <mergeCell ref="AT365:AT368"/>
    <mergeCell ref="C365:C368"/>
    <mergeCell ref="I365:I368"/>
    <mergeCell ref="J365:J368"/>
    <mergeCell ref="K365:K368"/>
    <mergeCell ref="AJ365:AJ368"/>
    <mergeCell ref="AK365:AK368"/>
    <mergeCell ref="K369:K372"/>
    <mergeCell ref="AK369:AK372"/>
    <mergeCell ref="C379:C382"/>
    <mergeCell ref="AT355:AT358"/>
    <mergeCell ref="AU355:AU358"/>
    <mergeCell ref="AS361:AS364"/>
    <mergeCell ref="AB359:AC359"/>
    <mergeCell ref="C375:C378"/>
    <mergeCell ref="I375:I378"/>
    <mergeCell ref="J375:J378"/>
    <mergeCell ref="K375:K378"/>
    <mergeCell ref="AR375:AR378"/>
    <mergeCell ref="AS375:AS378"/>
    <mergeCell ref="AJ355:AJ358"/>
    <mergeCell ref="AK355:AK358"/>
    <mergeCell ref="AO355:AO358"/>
    <mergeCell ref="AP355:AP358"/>
    <mergeCell ref="AQ355:AQ358"/>
    <mergeCell ref="AR355:AR358"/>
    <mergeCell ref="C361:C364"/>
    <mergeCell ref="I361:I364"/>
    <mergeCell ref="J361:J364"/>
    <mergeCell ref="K361:K364"/>
    <mergeCell ref="AR361:AR364"/>
    <mergeCell ref="AP361:AP364"/>
    <mergeCell ref="AQ361:AQ364"/>
    <mergeCell ref="AS355:AS358"/>
    <mergeCell ref="AD373:AE373"/>
    <mergeCell ref="AB373:AC373"/>
    <mergeCell ref="AK361:AK364"/>
    <mergeCell ref="AO361:AO364"/>
    <mergeCell ref="AU365:AU368"/>
    <mergeCell ref="AJ369:AJ372"/>
    <mergeCell ref="L373:M373"/>
    <mergeCell ref="AT351:AT354"/>
    <mergeCell ref="AU351:AU354"/>
    <mergeCell ref="C355:C358"/>
    <mergeCell ref="I355:I358"/>
    <mergeCell ref="J355:J358"/>
    <mergeCell ref="K355:K358"/>
    <mergeCell ref="AS333:AS336"/>
    <mergeCell ref="AT333:AT336"/>
    <mergeCell ref="AR337:AR340"/>
    <mergeCell ref="AS337:AS340"/>
    <mergeCell ref="L359:M359"/>
    <mergeCell ref="N359:O359"/>
    <mergeCell ref="AJ351:AJ354"/>
    <mergeCell ref="AK351:AK354"/>
    <mergeCell ref="AO351:AO354"/>
    <mergeCell ref="AP351:AP354"/>
    <mergeCell ref="T359:U359"/>
    <mergeCell ref="V359:W359"/>
    <mergeCell ref="X359:Y359"/>
    <mergeCell ref="Z359:AA359"/>
    <mergeCell ref="AF359:AG359"/>
    <mergeCell ref="T345:U345"/>
    <mergeCell ref="R359:S359"/>
    <mergeCell ref="AJ347:AJ350"/>
    <mergeCell ref="AK347:AK350"/>
    <mergeCell ref="AO347:AO350"/>
    <mergeCell ref="Z345:AA345"/>
    <mergeCell ref="AR341:AR344"/>
    <mergeCell ref="AS341:AS344"/>
    <mergeCell ref="AR347:AR350"/>
    <mergeCell ref="AS347:AS350"/>
    <mergeCell ref="AT347:AT350"/>
    <mergeCell ref="AR323:AR326"/>
    <mergeCell ref="AS323:AS326"/>
    <mergeCell ref="AQ333:AQ336"/>
    <mergeCell ref="AJ337:AJ340"/>
    <mergeCell ref="AK337:AK340"/>
    <mergeCell ref="T331:U331"/>
    <mergeCell ref="H341:H342"/>
    <mergeCell ref="H343:H344"/>
    <mergeCell ref="L345:M345"/>
    <mergeCell ref="N345:O345"/>
    <mergeCell ref="P345:Q345"/>
    <mergeCell ref="R345:S345"/>
    <mergeCell ref="C337:C340"/>
    <mergeCell ref="I337:I340"/>
    <mergeCell ref="J337:J340"/>
    <mergeCell ref="K337:K340"/>
    <mergeCell ref="H335:H336"/>
    <mergeCell ref="H337:H338"/>
    <mergeCell ref="H339:H340"/>
    <mergeCell ref="H327:H328"/>
    <mergeCell ref="H329:H330"/>
    <mergeCell ref="H333:H334"/>
    <mergeCell ref="L331:M331"/>
    <mergeCell ref="N331:O331"/>
    <mergeCell ref="P331:Q331"/>
    <mergeCell ref="C333:C336"/>
    <mergeCell ref="AB345:AC345"/>
    <mergeCell ref="V345:W345"/>
    <mergeCell ref="X345:Y345"/>
    <mergeCell ref="C323:C326"/>
    <mergeCell ref="I323:I326"/>
    <mergeCell ref="C327:C330"/>
    <mergeCell ref="AP319:AP322"/>
    <mergeCell ref="AQ319:AQ322"/>
    <mergeCell ref="AP333:AP336"/>
    <mergeCell ref="K341:K344"/>
    <mergeCell ref="AJ341:AJ344"/>
    <mergeCell ref="AK341:AK344"/>
    <mergeCell ref="AO341:AO344"/>
    <mergeCell ref="AP341:AP344"/>
    <mergeCell ref="AQ341:AQ344"/>
    <mergeCell ref="R331:S331"/>
    <mergeCell ref="I319:I322"/>
    <mergeCell ref="J319:J322"/>
    <mergeCell ref="K319:K322"/>
    <mergeCell ref="AJ319:AJ322"/>
    <mergeCell ref="AK319:AK322"/>
    <mergeCell ref="AO319:AO322"/>
    <mergeCell ref="AQ313:AQ316"/>
    <mergeCell ref="K323:K326"/>
    <mergeCell ref="AJ323:AJ326"/>
    <mergeCell ref="AK323:AK326"/>
    <mergeCell ref="I333:I336"/>
    <mergeCell ref="J333:J336"/>
    <mergeCell ref="K333:K336"/>
    <mergeCell ref="AJ333:AJ336"/>
    <mergeCell ref="AK333:AK336"/>
    <mergeCell ref="AO333:AO336"/>
    <mergeCell ref="AP337:AP340"/>
    <mergeCell ref="AQ337:AQ340"/>
    <mergeCell ref="AN319:AN322"/>
    <mergeCell ref="AO323:AO326"/>
    <mergeCell ref="AP323:AP326"/>
    <mergeCell ref="AQ323:AQ326"/>
    <mergeCell ref="AU309:AU312"/>
    <mergeCell ref="L317:M317"/>
    <mergeCell ref="N317:O317"/>
    <mergeCell ref="P317:Q317"/>
    <mergeCell ref="R317:S317"/>
    <mergeCell ref="T317:U317"/>
    <mergeCell ref="AO313:AO316"/>
    <mergeCell ref="AB317:AC317"/>
    <mergeCell ref="C309:C312"/>
    <mergeCell ref="I309:I312"/>
    <mergeCell ref="J309:J312"/>
    <mergeCell ref="K309:K312"/>
    <mergeCell ref="AJ309:AJ312"/>
    <mergeCell ref="AK309:AK312"/>
    <mergeCell ref="AS313:AS316"/>
    <mergeCell ref="AT313:AT316"/>
    <mergeCell ref="AU313:AU316"/>
    <mergeCell ref="V303:W303"/>
    <mergeCell ref="X303:Y303"/>
    <mergeCell ref="H319:H320"/>
    <mergeCell ref="H321:H322"/>
    <mergeCell ref="H323:H324"/>
    <mergeCell ref="H325:H326"/>
    <mergeCell ref="AJ313:AJ316"/>
    <mergeCell ref="AK313:AK316"/>
    <mergeCell ref="K327:K330"/>
    <mergeCell ref="AJ327:AJ330"/>
    <mergeCell ref="AK327:AK330"/>
    <mergeCell ref="AO327:AO330"/>
    <mergeCell ref="AP327:AP330"/>
    <mergeCell ref="AQ327:AQ330"/>
    <mergeCell ref="AO305:AO308"/>
    <mergeCell ref="AP305:AP308"/>
    <mergeCell ref="AQ305:AQ308"/>
    <mergeCell ref="K313:K316"/>
    <mergeCell ref="AO309:AO312"/>
    <mergeCell ref="AP309:AP312"/>
    <mergeCell ref="AQ309:AQ312"/>
    <mergeCell ref="AP313:AP316"/>
    <mergeCell ref="V317:W317"/>
    <mergeCell ref="X317:Y317"/>
    <mergeCell ref="Z317:AA317"/>
    <mergeCell ref="AF317:AG317"/>
    <mergeCell ref="H313:H314"/>
    <mergeCell ref="H311:H312"/>
    <mergeCell ref="H315:H316"/>
    <mergeCell ref="AM305:AM308"/>
    <mergeCell ref="AN305:AN308"/>
    <mergeCell ref="AM319:AM322"/>
    <mergeCell ref="T303:U303"/>
    <mergeCell ref="R303:S303"/>
    <mergeCell ref="C285:C288"/>
    <mergeCell ref="C295:C298"/>
    <mergeCell ref="L303:M303"/>
    <mergeCell ref="N303:O303"/>
    <mergeCell ref="H301:H302"/>
    <mergeCell ref="H299:H300"/>
    <mergeCell ref="J285:J288"/>
    <mergeCell ref="L289:M289"/>
    <mergeCell ref="N289:O289"/>
    <mergeCell ref="P289:Q289"/>
    <mergeCell ref="R289:S289"/>
    <mergeCell ref="AK281:AK284"/>
    <mergeCell ref="AO281:AO284"/>
    <mergeCell ref="AP281:AP284"/>
    <mergeCell ref="I295:I298"/>
    <mergeCell ref="H287:H288"/>
    <mergeCell ref="H291:H292"/>
    <mergeCell ref="H293:H294"/>
    <mergeCell ref="I285:I288"/>
    <mergeCell ref="AB289:AC289"/>
    <mergeCell ref="V289:W289"/>
    <mergeCell ref="X289:Y289"/>
    <mergeCell ref="AB303:AC303"/>
    <mergeCell ref="K295:K298"/>
    <mergeCell ref="I281:I284"/>
    <mergeCell ref="J281:J284"/>
    <mergeCell ref="K281:K284"/>
    <mergeCell ref="AJ281:AJ284"/>
    <mergeCell ref="AO291:AO294"/>
    <mergeCell ref="H285:H286"/>
    <mergeCell ref="V275:W275"/>
    <mergeCell ref="X275:Y275"/>
    <mergeCell ref="AR295:AR298"/>
    <mergeCell ref="AQ295:AQ298"/>
    <mergeCell ref="C267:C270"/>
    <mergeCell ref="I267:I270"/>
    <mergeCell ref="J267:J270"/>
    <mergeCell ref="K267:K270"/>
    <mergeCell ref="AJ267:AJ270"/>
    <mergeCell ref="AK267:AK270"/>
    <mergeCell ref="C271:C274"/>
    <mergeCell ref="I271:I274"/>
    <mergeCell ref="J271:J274"/>
    <mergeCell ref="K271:K274"/>
    <mergeCell ref="AR277:AR280"/>
    <mergeCell ref="K299:K302"/>
    <mergeCell ref="AJ299:AJ302"/>
    <mergeCell ref="AK299:AK302"/>
    <mergeCell ref="T289:U289"/>
    <mergeCell ref="K285:K288"/>
    <mergeCell ref="AK285:AK288"/>
    <mergeCell ref="AJ291:AJ294"/>
    <mergeCell ref="AK291:AK294"/>
    <mergeCell ref="K291:K294"/>
    <mergeCell ref="AU263:AU266"/>
    <mergeCell ref="H263:H264"/>
    <mergeCell ref="H265:H266"/>
    <mergeCell ref="AR267:AR270"/>
    <mergeCell ref="AS267:AS270"/>
    <mergeCell ref="AT267:AT270"/>
    <mergeCell ref="AU267:AU270"/>
    <mergeCell ref="AO267:AO270"/>
    <mergeCell ref="AP267:AP270"/>
    <mergeCell ref="AQ267:AQ270"/>
    <mergeCell ref="H267:H268"/>
    <mergeCell ref="H269:H270"/>
    <mergeCell ref="H271:H272"/>
    <mergeCell ref="AR271:AR274"/>
    <mergeCell ref="AS271:AS274"/>
    <mergeCell ref="AT271:AT274"/>
    <mergeCell ref="AU271:AU274"/>
    <mergeCell ref="AJ271:AJ274"/>
    <mergeCell ref="AK271:AK274"/>
    <mergeCell ref="AO271:AO274"/>
    <mergeCell ref="AP271:AP274"/>
    <mergeCell ref="AQ271:AQ274"/>
    <mergeCell ref="AQ263:AQ266"/>
    <mergeCell ref="AR263:AR266"/>
    <mergeCell ref="AS263:AS266"/>
    <mergeCell ref="AT263:AT266"/>
    <mergeCell ref="L261:M261"/>
    <mergeCell ref="N261:O261"/>
    <mergeCell ref="P261:Q261"/>
    <mergeCell ref="AP263:AP266"/>
    <mergeCell ref="AK253:AK256"/>
    <mergeCell ref="AO253:AO256"/>
    <mergeCell ref="AP253:AP256"/>
    <mergeCell ref="AK263:AK266"/>
    <mergeCell ref="AO263:AO266"/>
    <mergeCell ref="AJ263:AJ266"/>
    <mergeCell ref="AM263:AM266"/>
    <mergeCell ref="AN263:AN266"/>
    <mergeCell ref="C263:C266"/>
    <mergeCell ref="I263:I266"/>
    <mergeCell ref="J263:J266"/>
    <mergeCell ref="K263:K266"/>
    <mergeCell ref="K249:K252"/>
    <mergeCell ref="H249:H250"/>
    <mergeCell ref="H251:H252"/>
    <mergeCell ref="H253:H254"/>
    <mergeCell ref="C243:C246"/>
    <mergeCell ref="I243:I246"/>
    <mergeCell ref="C253:C256"/>
    <mergeCell ref="I253:I256"/>
    <mergeCell ref="J253:J256"/>
    <mergeCell ref="K253:K256"/>
    <mergeCell ref="AR243:AR246"/>
    <mergeCell ref="AS243:AS246"/>
    <mergeCell ref="AU243:AU246"/>
    <mergeCell ref="AT243:AT246"/>
    <mergeCell ref="R261:S261"/>
    <mergeCell ref="T261:U261"/>
    <mergeCell ref="C257:C260"/>
    <mergeCell ref="I257:I260"/>
    <mergeCell ref="J257:J260"/>
    <mergeCell ref="K257:K260"/>
    <mergeCell ref="AJ257:AJ260"/>
    <mergeCell ref="AR239:AR242"/>
    <mergeCell ref="H245:H246"/>
    <mergeCell ref="T247:U247"/>
    <mergeCell ref="AS239:AS242"/>
    <mergeCell ref="AT239:AT242"/>
    <mergeCell ref="AU239:AU242"/>
    <mergeCell ref="J243:J246"/>
    <mergeCell ref="K243:K246"/>
    <mergeCell ref="AJ243:AJ246"/>
    <mergeCell ref="AK243:AK246"/>
    <mergeCell ref="AO243:AO246"/>
    <mergeCell ref="C239:C242"/>
    <mergeCell ref="I239:I242"/>
    <mergeCell ref="J239:J242"/>
    <mergeCell ref="K239:K242"/>
    <mergeCell ref="AJ239:AJ242"/>
    <mergeCell ref="AK239:AK242"/>
    <mergeCell ref="H239:H240"/>
    <mergeCell ref="H241:H242"/>
    <mergeCell ref="AQ243:AQ246"/>
    <mergeCell ref="L247:M247"/>
    <mergeCell ref="N247:O247"/>
    <mergeCell ref="P247:Q247"/>
    <mergeCell ref="R247:S247"/>
    <mergeCell ref="AP243:AP246"/>
    <mergeCell ref="AK221:AK224"/>
    <mergeCell ref="AJ235:AJ238"/>
    <mergeCell ref="AD219:AE219"/>
    <mergeCell ref="P219:Q219"/>
    <mergeCell ref="R219:S219"/>
    <mergeCell ref="C229:C232"/>
    <mergeCell ref="K229:K232"/>
    <mergeCell ref="T219:U219"/>
    <mergeCell ref="C221:C224"/>
    <mergeCell ref="K221:K224"/>
    <mergeCell ref="E220:G220"/>
    <mergeCell ref="AQ215:AQ218"/>
    <mergeCell ref="AJ215:AJ218"/>
    <mergeCell ref="AK215:AK218"/>
    <mergeCell ref="AO215:AO218"/>
    <mergeCell ref="L233:M233"/>
    <mergeCell ref="N233:O233"/>
    <mergeCell ref="P233:Q233"/>
    <mergeCell ref="R233:S233"/>
    <mergeCell ref="L219:M219"/>
    <mergeCell ref="N219:O219"/>
    <mergeCell ref="V219:W219"/>
    <mergeCell ref="X219:Y219"/>
    <mergeCell ref="Z219:AA219"/>
    <mergeCell ref="AF219:AG219"/>
    <mergeCell ref="AO221:AO224"/>
    <mergeCell ref="AJ229:AJ232"/>
    <mergeCell ref="AK229:AK232"/>
    <mergeCell ref="AP235:AP238"/>
    <mergeCell ref="AQ235:AQ238"/>
    <mergeCell ref="AT215:AT218"/>
    <mergeCell ref="AU215:AU218"/>
    <mergeCell ref="AR211:AR214"/>
    <mergeCell ref="AS211:AS214"/>
    <mergeCell ref="AT211:AT214"/>
    <mergeCell ref="AU211:AU214"/>
    <mergeCell ref="AP215:AP218"/>
    <mergeCell ref="AR215:AR218"/>
    <mergeCell ref="AS215:AS218"/>
    <mergeCell ref="AT207:AT210"/>
    <mergeCell ref="AU207:AU210"/>
    <mergeCell ref="C211:C214"/>
    <mergeCell ref="I211:I214"/>
    <mergeCell ref="J211:J214"/>
    <mergeCell ref="K211:K214"/>
    <mergeCell ref="AJ211:AJ214"/>
    <mergeCell ref="AK211:AK214"/>
    <mergeCell ref="H213:H214"/>
    <mergeCell ref="C207:C210"/>
    <mergeCell ref="I207:I210"/>
    <mergeCell ref="J207:J210"/>
    <mergeCell ref="K207:K210"/>
    <mergeCell ref="C215:C218"/>
    <mergeCell ref="I215:I218"/>
    <mergeCell ref="J215:J218"/>
    <mergeCell ref="K215:K218"/>
    <mergeCell ref="AO211:AO214"/>
    <mergeCell ref="AP211:AP214"/>
    <mergeCell ref="AQ211:AQ214"/>
    <mergeCell ref="K197:K200"/>
    <mergeCell ref="AJ197:AJ200"/>
    <mergeCell ref="AK197:AK200"/>
    <mergeCell ref="AO197:AO200"/>
    <mergeCell ref="AP197:AP200"/>
    <mergeCell ref="AT197:AT200"/>
    <mergeCell ref="AO207:AO210"/>
    <mergeCell ref="AP207:AP210"/>
    <mergeCell ref="AQ207:AQ210"/>
    <mergeCell ref="AR207:AR210"/>
    <mergeCell ref="AS207:AS210"/>
    <mergeCell ref="P205:Q205"/>
    <mergeCell ref="R205:S205"/>
    <mergeCell ref="T205:U205"/>
    <mergeCell ref="AJ207:AJ210"/>
    <mergeCell ref="AK207:AK210"/>
    <mergeCell ref="AS197:AS200"/>
    <mergeCell ref="K201:K204"/>
    <mergeCell ref="L205:M205"/>
    <mergeCell ref="N205:O205"/>
    <mergeCell ref="AT183:AT186"/>
    <mergeCell ref="AU183:AU186"/>
    <mergeCell ref="C193:C196"/>
    <mergeCell ref="I193:I196"/>
    <mergeCell ref="J193:J196"/>
    <mergeCell ref="K193:K196"/>
    <mergeCell ref="AP193:AP196"/>
    <mergeCell ref="AQ193:AQ196"/>
    <mergeCell ref="L191:M191"/>
    <mergeCell ref="N191:O191"/>
    <mergeCell ref="P191:Q191"/>
    <mergeCell ref="R191:S191"/>
    <mergeCell ref="T191:U191"/>
    <mergeCell ref="AO183:AO186"/>
    <mergeCell ref="AP187:AP190"/>
    <mergeCell ref="AQ187:AQ190"/>
    <mergeCell ref="K183:K186"/>
    <mergeCell ref="AJ183:AJ186"/>
    <mergeCell ref="AK183:AK186"/>
    <mergeCell ref="V191:W191"/>
    <mergeCell ref="X191:Y191"/>
    <mergeCell ref="Z191:AA191"/>
    <mergeCell ref="AF191:AG191"/>
    <mergeCell ref="AO193:AO196"/>
    <mergeCell ref="AK187:AK190"/>
    <mergeCell ref="AO187:AO190"/>
    <mergeCell ref="AJ193:AJ196"/>
    <mergeCell ref="AK193:AK196"/>
    <mergeCell ref="C187:C190"/>
    <mergeCell ref="J187:J190"/>
    <mergeCell ref="K187:K190"/>
    <mergeCell ref="AJ187:AJ190"/>
    <mergeCell ref="AP183:AP186"/>
    <mergeCell ref="AQ183:AQ186"/>
    <mergeCell ref="AK165:AK168"/>
    <mergeCell ref="I169:I172"/>
    <mergeCell ref="J169:J172"/>
    <mergeCell ref="C165:C168"/>
    <mergeCell ref="I165:I168"/>
    <mergeCell ref="J165:J168"/>
    <mergeCell ref="K165:K168"/>
    <mergeCell ref="AJ165:AJ168"/>
    <mergeCell ref="H165:H166"/>
    <mergeCell ref="AR169:AR172"/>
    <mergeCell ref="AS169:AS172"/>
    <mergeCell ref="C179:C182"/>
    <mergeCell ref="I179:I182"/>
    <mergeCell ref="J179:J182"/>
    <mergeCell ref="K179:K182"/>
    <mergeCell ref="AJ179:AJ182"/>
    <mergeCell ref="AK179:AK182"/>
    <mergeCell ref="AO179:AO182"/>
    <mergeCell ref="AP179:AP182"/>
    <mergeCell ref="K169:K172"/>
    <mergeCell ref="AJ169:AJ172"/>
    <mergeCell ref="AK169:AK172"/>
    <mergeCell ref="AO169:AO172"/>
    <mergeCell ref="AP169:AP172"/>
    <mergeCell ref="AQ169:AQ172"/>
    <mergeCell ref="C183:C186"/>
    <mergeCell ref="I183:I186"/>
    <mergeCell ref="J183:J186"/>
    <mergeCell ref="AR183:AR186"/>
    <mergeCell ref="AS183:AS186"/>
    <mergeCell ref="AS159:AS162"/>
    <mergeCell ref="AT159:AT162"/>
    <mergeCell ref="AU159:AU162"/>
    <mergeCell ref="AT179:AT182"/>
    <mergeCell ref="AU179:AU182"/>
    <mergeCell ref="AT165:AT168"/>
    <mergeCell ref="AU165:AU168"/>
    <mergeCell ref="AU169:AU172"/>
    <mergeCell ref="AU173:AU176"/>
    <mergeCell ref="AR155:AR158"/>
    <mergeCell ref="AS155:AS158"/>
    <mergeCell ref="AT155:AT158"/>
    <mergeCell ref="AU155:AU158"/>
    <mergeCell ref="K159:K162"/>
    <mergeCell ref="AJ159:AJ162"/>
    <mergeCell ref="AK159:AK162"/>
    <mergeCell ref="AO159:AO162"/>
    <mergeCell ref="AP159:AP162"/>
    <mergeCell ref="AQ159:AQ162"/>
    <mergeCell ref="V163:W163"/>
    <mergeCell ref="X163:Y163"/>
    <mergeCell ref="Z163:AA163"/>
    <mergeCell ref="AF163:AG163"/>
    <mergeCell ref="AS173:AS176"/>
    <mergeCell ref="AT173:AT176"/>
    <mergeCell ref="AS179:AS182"/>
    <mergeCell ref="AT169:AT172"/>
    <mergeCell ref="P177:Q177"/>
    <mergeCell ref="R177:S177"/>
    <mergeCell ref="T177:U177"/>
    <mergeCell ref="AR179:AR182"/>
    <mergeCell ref="L177:M177"/>
    <mergeCell ref="N177:O177"/>
    <mergeCell ref="AU151:AU154"/>
    <mergeCell ref="C155:C158"/>
    <mergeCell ref="I155:I158"/>
    <mergeCell ref="J155:J158"/>
    <mergeCell ref="K155:K158"/>
    <mergeCell ref="AJ155:AJ158"/>
    <mergeCell ref="AK155:AK158"/>
    <mergeCell ref="AO155:AO158"/>
    <mergeCell ref="AP155:AP158"/>
    <mergeCell ref="AQ155:AQ158"/>
    <mergeCell ref="K137:K140"/>
    <mergeCell ref="AJ137:AJ140"/>
    <mergeCell ref="AK137:AK140"/>
    <mergeCell ref="AO137:AO140"/>
    <mergeCell ref="AP137:AP140"/>
    <mergeCell ref="AT151:AT154"/>
    <mergeCell ref="AR145:AR148"/>
    <mergeCell ref="AS145:AS148"/>
    <mergeCell ref="AT145:AT148"/>
    <mergeCell ref="V149:W149"/>
    <mergeCell ref="X149:Y149"/>
    <mergeCell ref="Z149:AA149"/>
    <mergeCell ref="AF149:AG149"/>
    <mergeCell ref="AR141:AR144"/>
    <mergeCell ref="AS141:AS144"/>
    <mergeCell ref="AT141:AT144"/>
    <mergeCell ref="AQ141:AQ144"/>
    <mergeCell ref="K145:K148"/>
    <mergeCell ref="AJ145:AJ148"/>
    <mergeCell ref="AR159:AR162"/>
    <mergeCell ref="AK145:AK148"/>
    <mergeCell ref="AO145:AO148"/>
    <mergeCell ref="AP145:AP148"/>
    <mergeCell ref="AU141:AU144"/>
    <mergeCell ref="AU145:AU148"/>
    <mergeCell ref="L149:M149"/>
    <mergeCell ref="N149:O149"/>
    <mergeCell ref="P149:Q149"/>
    <mergeCell ref="R149:S149"/>
    <mergeCell ref="T149:U149"/>
    <mergeCell ref="AO141:AO144"/>
    <mergeCell ref="AP141:AP144"/>
    <mergeCell ref="K141:K144"/>
    <mergeCell ref="AJ141:AJ144"/>
    <mergeCell ref="AK141:AK144"/>
    <mergeCell ref="L135:M135"/>
    <mergeCell ref="N135:O135"/>
    <mergeCell ref="P135:Q135"/>
    <mergeCell ref="R135:S135"/>
    <mergeCell ref="T135:U135"/>
    <mergeCell ref="K109:K112"/>
    <mergeCell ref="AT109:AT112"/>
    <mergeCell ref="AU109:AU112"/>
    <mergeCell ref="K113:K116"/>
    <mergeCell ref="AJ113:AJ116"/>
    <mergeCell ref="AK113:AK116"/>
    <mergeCell ref="AO113:AO116"/>
    <mergeCell ref="AP113:AP116"/>
    <mergeCell ref="AQ113:AQ116"/>
    <mergeCell ref="AR113:AR116"/>
    <mergeCell ref="AU103:AU106"/>
    <mergeCell ref="AF107:AG107"/>
    <mergeCell ref="L121:M121"/>
    <mergeCell ref="N121:O121"/>
    <mergeCell ref="P121:Q121"/>
    <mergeCell ref="R121:S121"/>
    <mergeCell ref="T121:U121"/>
    <mergeCell ref="AQ103:AQ106"/>
    <mergeCell ref="AR103:AR106"/>
    <mergeCell ref="AS103:AS106"/>
    <mergeCell ref="AT103:AT106"/>
    <mergeCell ref="P107:Q107"/>
    <mergeCell ref="R107:S107"/>
    <mergeCell ref="T107:U107"/>
    <mergeCell ref="V107:W107"/>
    <mergeCell ref="X107:Y107"/>
    <mergeCell ref="Z107:AA107"/>
    <mergeCell ref="AT117:AT120"/>
    <mergeCell ref="AU117:AU120"/>
    <mergeCell ref="AR99:AR102"/>
    <mergeCell ref="AS99:AS102"/>
    <mergeCell ref="AT99:AT102"/>
    <mergeCell ref="AU99:AU102"/>
    <mergeCell ref="L107:M107"/>
    <mergeCell ref="N107:O107"/>
    <mergeCell ref="AJ103:AJ106"/>
    <mergeCell ref="AK103:AK106"/>
    <mergeCell ref="AO103:AO106"/>
    <mergeCell ref="AP103:AP106"/>
    <mergeCell ref="K99:K102"/>
    <mergeCell ref="AJ99:AJ102"/>
    <mergeCell ref="AK99:AK102"/>
    <mergeCell ref="AO99:AO102"/>
    <mergeCell ref="AP99:AP102"/>
    <mergeCell ref="AQ99:AQ102"/>
    <mergeCell ref="AS95:AS98"/>
    <mergeCell ref="AT95:AT98"/>
    <mergeCell ref="AU95:AU98"/>
    <mergeCell ref="AO95:AO98"/>
    <mergeCell ref="AP95:AP98"/>
    <mergeCell ref="AQ95:AQ98"/>
    <mergeCell ref="AR95:AR98"/>
    <mergeCell ref="C95:C98"/>
    <mergeCell ref="I95:I98"/>
    <mergeCell ref="J95:J98"/>
    <mergeCell ref="K95:K98"/>
    <mergeCell ref="AJ95:AJ98"/>
    <mergeCell ref="AK95:AK98"/>
    <mergeCell ref="AQ89:AQ92"/>
    <mergeCell ref="AM95:AM98"/>
    <mergeCell ref="AN95:AN98"/>
    <mergeCell ref="AU85:AU88"/>
    <mergeCell ref="AR89:AR92"/>
    <mergeCell ref="AS89:AS92"/>
    <mergeCell ref="AT89:AT92"/>
    <mergeCell ref="AU89:AU92"/>
    <mergeCell ref="L93:M93"/>
    <mergeCell ref="N93:O93"/>
    <mergeCell ref="P93:Q93"/>
    <mergeCell ref="R93:S93"/>
    <mergeCell ref="T93:U93"/>
    <mergeCell ref="AJ89:AJ92"/>
    <mergeCell ref="AK89:AK92"/>
    <mergeCell ref="AO89:AO92"/>
    <mergeCell ref="AP89:AP92"/>
    <mergeCell ref="E80:G80"/>
    <mergeCell ref="H83:H84"/>
    <mergeCell ref="AT85:AT88"/>
    <mergeCell ref="H81:H82"/>
    <mergeCell ref="AK81:AK84"/>
    <mergeCell ref="AO81:AO84"/>
    <mergeCell ref="AP81:AP84"/>
    <mergeCell ref="AQ81:AQ84"/>
    <mergeCell ref="AR85:AR88"/>
    <mergeCell ref="AS85:AS88"/>
    <mergeCell ref="AJ85:AJ88"/>
    <mergeCell ref="AK85:AK88"/>
    <mergeCell ref="AO85:AO88"/>
    <mergeCell ref="AP85:AP88"/>
    <mergeCell ref="AQ85:AQ88"/>
    <mergeCell ref="H91:H92"/>
    <mergeCell ref="C89:C92"/>
    <mergeCell ref="I89:I92"/>
    <mergeCell ref="J89:J92"/>
    <mergeCell ref="K89:K92"/>
    <mergeCell ref="K75:K78"/>
    <mergeCell ref="AK75:AK78"/>
    <mergeCell ref="AO75:AO78"/>
    <mergeCell ref="AP75:AP78"/>
    <mergeCell ref="AQ75:AQ78"/>
    <mergeCell ref="H71:H72"/>
    <mergeCell ref="H73:H74"/>
    <mergeCell ref="H75:H76"/>
    <mergeCell ref="H77:H78"/>
    <mergeCell ref="K81:K84"/>
    <mergeCell ref="AJ81:AJ84"/>
    <mergeCell ref="I71:I74"/>
    <mergeCell ref="J71:J74"/>
    <mergeCell ref="K71:K74"/>
    <mergeCell ref="AP61:AP64"/>
    <mergeCell ref="AQ61:AQ64"/>
    <mergeCell ref="H55:H56"/>
    <mergeCell ref="H57:H58"/>
    <mergeCell ref="H59:H60"/>
    <mergeCell ref="H61:H62"/>
    <mergeCell ref="H63:H64"/>
    <mergeCell ref="L79:M79"/>
    <mergeCell ref="N79:O79"/>
    <mergeCell ref="P79:Q79"/>
    <mergeCell ref="R79:S79"/>
    <mergeCell ref="T79:U79"/>
    <mergeCell ref="K67:K70"/>
    <mergeCell ref="C71:C74"/>
    <mergeCell ref="AP67:AP70"/>
    <mergeCell ref="AQ67:AQ70"/>
    <mergeCell ref="E52:G52"/>
    <mergeCell ref="E66:G66"/>
    <mergeCell ref="V65:W65"/>
    <mergeCell ref="X65:Y65"/>
    <mergeCell ref="H67:H68"/>
    <mergeCell ref="H69:H70"/>
    <mergeCell ref="AP43:AP46"/>
    <mergeCell ref="AQ43:AQ46"/>
    <mergeCell ref="K43:K46"/>
    <mergeCell ref="AJ43:AJ46"/>
    <mergeCell ref="AK43:AK46"/>
    <mergeCell ref="H53:H54"/>
    <mergeCell ref="AM53:AM56"/>
    <mergeCell ref="AN53:AN56"/>
    <mergeCell ref="AO53:AO56"/>
    <mergeCell ref="C57:C60"/>
    <mergeCell ref="I57:I60"/>
    <mergeCell ref="J57:J60"/>
    <mergeCell ref="AJ53:AJ56"/>
    <mergeCell ref="AK53:AK56"/>
    <mergeCell ref="AP53:AP56"/>
    <mergeCell ref="AQ53:AQ56"/>
    <mergeCell ref="AM67:AM70"/>
    <mergeCell ref="AN67:AN70"/>
    <mergeCell ref="V51:W51"/>
    <mergeCell ref="X51:Y51"/>
    <mergeCell ref="Z51:AA51"/>
    <mergeCell ref="AF51:AG51"/>
    <mergeCell ref="C39:C42"/>
    <mergeCell ref="I39:I42"/>
    <mergeCell ref="J39:J42"/>
    <mergeCell ref="K39:K42"/>
    <mergeCell ref="AJ39:AJ42"/>
    <mergeCell ref="AK39:AK42"/>
    <mergeCell ref="AO39:AO42"/>
    <mergeCell ref="AO43:AO46"/>
    <mergeCell ref="C47:C50"/>
    <mergeCell ref="I47:I50"/>
    <mergeCell ref="J47:J50"/>
    <mergeCell ref="K47:K50"/>
    <mergeCell ref="AJ47:AJ50"/>
    <mergeCell ref="AK47:AK50"/>
    <mergeCell ref="H49:H50"/>
    <mergeCell ref="AT39:AT42"/>
    <mergeCell ref="AU39:AU42"/>
    <mergeCell ref="AN39:AN42"/>
    <mergeCell ref="AS39:AS42"/>
    <mergeCell ref="AT47:AT50"/>
    <mergeCell ref="AU47:AU50"/>
    <mergeCell ref="AU43:AU46"/>
    <mergeCell ref="AR43:AR46"/>
    <mergeCell ref="AS43:AS46"/>
    <mergeCell ref="AT43:AT46"/>
    <mergeCell ref="AR47:AR50"/>
    <mergeCell ref="AS47:AS50"/>
    <mergeCell ref="AP47:AP50"/>
    <mergeCell ref="AQ47:AQ50"/>
    <mergeCell ref="K29:K32"/>
    <mergeCell ref="AJ29:AJ32"/>
    <mergeCell ref="L51:M51"/>
    <mergeCell ref="N51:O51"/>
    <mergeCell ref="P51:Q51"/>
    <mergeCell ref="R51:S51"/>
    <mergeCell ref="T51:U51"/>
    <mergeCell ref="AO47:AO50"/>
    <mergeCell ref="L37:M37"/>
    <mergeCell ref="N37:O37"/>
    <mergeCell ref="P37:Q37"/>
    <mergeCell ref="R37:S37"/>
    <mergeCell ref="T37:U37"/>
    <mergeCell ref="AR39:AR42"/>
    <mergeCell ref="AP39:AP42"/>
    <mergeCell ref="AQ39:AQ42"/>
    <mergeCell ref="V9:W9"/>
    <mergeCell ref="X9:Y9"/>
    <mergeCell ref="Z9:AA9"/>
    <mergeCell ref="AF9:AG9"/>
    <mergeCell ref="V23:W23"/>
    <mergeCell ref="K33:K36"/>
    <mergeCell ref="N9:O9"/>
    <mergeCell ref="P9:Q9"/>
    <mergeCell ref="R9:S9"/>
    <mergeCell ref="AO19:AO22"/>
    <mergeCell ref="AR19:AR22"/>
    <mergeCell ref="AO33:AO36"/>
    <mergeCell ref="AP33:AP36"/>
    <mergeCell ref="AQ33:AQ36"/>
    <mergeCell ref="AR33:AR36"/>
    <mergeCell ref="AM39:AM42"/>
    <mergeCell ref="E10:G10"/>
    <mergeCell ref="K11:K14"/>
    <mergeCell ref="L23:M23"/>
    <mergeCell ref="N23:O23"/>
    <mergeCell ref="P23:Q23"/>
    <mergeCell ref="H5:M5"/>
    <mergeCell ref="H6:M6"/>
    <mergeCell ref="H7:M7"/>
    <mergeCell ref="J15:J18"/>
    <mergeCell ref="K15:K18"/>
    <mergeCell ref="L9:M9"/>
    <mergeCell ref="AK15:AK18"/>
    <mergeCell ref="R23:S23"/>
    <mergeCell ref="T23:U23"/>
    <mergeCell ref="C25:C28"/>
    <mergeCell ref="I25:I28"/>
    <mergeCell ref="J25:J28"/>
    <mergeCell ref="K25:K28"/>
    <mergeCell ref="E24:G24"/>
    <mergeCell ref="AJ19:AJ22"/>
    <mergeCell ref="AF23:AG23"/>
    <mergeCell ref="N4:O5"/>
    <mergeCell ref="Q4:S7"/>
    <mergeCell ref="N6:O7"/>
    <mergeCell ref="T4:AE7"/>
    <mergeCell ref="AH4:AH5"/>
    <mergeCell ref="AH6:AH7"/>
    <mergeCell ref="AF6:AG6"/>
    <mergeCell ref="T9:U9"/>
    <mergeCell ref="H25:H26"/>
    <mergeCell ref="H27:H28"/>
    <mergeCell ref="AD9:AE9"/>
    <mergeCell ref="AT19:AT22"/>
    <mergeCell ref="C11:C14"/>
    <mergeCell ref="I11:I14"/>
    <mergeCell ref="J11:J14"/>
    <mergeCell ref="C15:C18"/>
    <mergeCell ref="I15:I18"/>
    <mergeCell ref="H11:H12"/>
    <mergeCell ref="AO11:AO14"/>
    <mergeCell ref="AJ11:AJ14"/>
    <mergeCell ref="AJ15:AJ18"/>
    <mergeCell ref="AO15:AO18"/>
    <mergeCell ref="AR15:AR18"/>
    <mergeCell ref="AT15:AT18"/>
    <mergeCell ref="AK11:AK14"/>
    <mergeCell ref="AP11:AP14"/>
    <mergeCell ref="AQ11:AQ14"/>
    <mergeCell ref="AS11:AS14"/>
    <mergeCell ref="AP19:AP22"/>
    <mergeCell ref="AQ19:AQ22"/>
    <mergeCell ref="AS19:AS22"/>
    <mergeCell ref="AM11:AM14"/>
    <mergeCell ref="AN11:AN14"/>
    <mergeCell ref="H19:H20"/>
    <mergeCell ref="H21:H22"/>
    <mergeCell ref="AU19:AU22"/>
    <mergeCell ref="AT11:AT14"/>
    <mergeCell ref="AR11:AR14"/>
    <mergeCell ref="J99:J102"/>
    <mergeCell ref="E108:G108"/>
    <mergeCell ref="AP15:AP18"/>
    <mergeCell ref="AQ15:AQ18"/>
    <mergeCell ref="AS15:AS18"/>
    <mergeCell ref="AU15:AU18"/>
    <mergeCell ref="I19:I22"/>
    <mergeCell ref="J19:J22"/>
    <mergeCell ref="K19:K22"/>
    <mergeCell ref="AK19:AK22"/>
    <mergeCell ref="C113:C116"/>
    <mergeCell ref="I113:I116"/>
    <mergeCell ref="J113:J116"/>
    <mergeCell ref="C169:C172"/>
    <mergeCell ref="I61:I64"/>
    <mergeCell ref="J61:J64"/>
    <mergeCell ref="C81:C84"/>
    <mergeCell ref="I81:I84"/>
    <mergeCell ref="J81:J84"/>
    <mergeCell ref="C99:C102"/>
    <mergeCell ref="C29:C32"/>
    <mergeCell ref="I29:I32"/>
    <mergeCell ref="J29:J32"/>
    <mergeCell ref="C127:C130"/>
    <mergeCell ref="I127:I130"/>
    <mergeCell ref="J127:J130"/>
    <mergeCell ref="C53:C56"/>
    <mergeCell ref="I53:I56"/>
    <mergeCell ref="J53:J56"/>
    <mergeCell ref="J141:J144"/>
    <mergeCell ref="C159:C162"/>
    <mergeCell ref="I159:I162"/>
    <mergeCell ref="J159:J162"/>
    <mergeCell ref="J145:J148"/>
    <mergeCell ref="C61:C64"/>
    <mergeCell ref="C123:C126"/>
    <mergeCell ref="I123:I126"/>
    <mergeCell ref="J123:J126"/>
    <mergeCell ref="C131:C134"/>
    <mergeCell ref="I131:I134"/>
    <mergeCell ref="J131:J134"/>
    <mergeCell ref="C109:C112"/>
    <mergeCell ref="I109:I112"/>
    <mergeCell ref="J109:J112"/>
    <mergeCell ref="C75:C78"/>
    <mergeCell ref="C85:C88"/>
    <mergeCell ref="I85:I88"/>
    <mergeCell ref="J85:J88"/>
    <mergeCell ref="C103:C106"/>
    <mergeCell ref="I103:I106"/>
    <mergeCell ref="J103:J106"/>
    <mergeCell ref="I75:I78"/>
    <mergeCell ref="J75:J78"/>
    <mergeCell ref="I99:I102"/>
    <mergeCell ref="C67:C70"/>
    <mergeCell ref="I67:I70"/>
    <mergeCell ref="J67:J70"/>
    <mergeCell ref="E94:G94"/>
    <mergeCell ref="H85:H86"/>
    <mergeCell ref="H87:H88"/>
    <mergeCell ref="H89:H90"/>
    <mergeCell ref="C145:C148"/>
    <mergeCell ref="C151:C154"/>
    <mergeCell ref="C4:D4"/>
    <mergeCell ref="C33:C36"/>
    <mergeCell ref="I33:I36"/>
    <mergeCell ref="J33:J36"/>
    <mergeCell ref="C43:C46"/>
    <mergeCell ref="I43:I46"/>
    <mergeCell ref="J43:J46"/>
    <mergeCell ref="E38:G38"/>
    <mergeCell ref="C19:C22"/>
    <mergeCell ref="H13:H14"/>
    <mergeCell ref="C313:C316"/>
    <mergeCell ref="I313:I316"/>
    <mergeCell ref="J313:J316"/>
    <mergeCell ref="H133:H134"/>
    <mergeCell ref="H137:H138"/>
    <mergeCell ref="H139:H140"/>
    <mergeCell ref="C137:C140"/>
    <mergeCell ref="C117:C120"/>
    <mergeCell ref="H31:H32"/>
    <mergeCell ref="H33:H34"/>
    <mergeCell ref="H35:H36"/>
    <mergeCell ref="H39:H40"/>
    <mergeCell ref="H41:H42"/>
    <mergeCell ref="H43:H44"/>
    <mergeCell ref="H215:H216"/>
    <mergeCell ref="H217:H218"/>
    <mergeCell ref="H15:H16"/>
    <mergeCell ref="H17:H18"/>
    <mergeCell ref="C141:C144"/>
    <mergeCell ref="I141:I144"/>
    <mergeCell ref="I229:I232"/>
    <mergeCell ref="J229:J232"/>
    <mergeCell ref="I221:I224"/>
    <mergeCell ref="J221:J224"/>
    <mergeCell ref="C225:C228"/>
    <mergeCell ref="I291:I294"/>
    <mergeCell ref="I299:I302"/>
    <mergeCell ref="J299:J302"/>
    <mergeCell ref="J323:J326"/>
    <mergeCell ref="C281:C284"/>
    <mergeCell ref="C291:C294"/>
    <mergeCell ref="J291:J294"/>
    <mergeCell ref="C299:C302"/>
    <mergeCell ref="H283:H284"/>
    <mergeCell ref="J295:J298"/>
    <mergeCell ref="H173:H174"/>
    <mergeCell ref="H243:H244"/>
    <mergeCell ref="J173:J176"/>
    <mergeCell ref="C173:C176"/>
    <mergeCell ref="I173:I176"/>
    <mergeCell ref="C197:C200"/>
    <mergeCell ref="I197:I200"/>
    <mergeCell ref="J197:J200"/>
    <mergeCell ref="C201:C204"/>
    <mergeCell ref="I201:I204"/>
    <mergeCell ref="J201:J204"/>
    <mergeCell ref="I187:I190"/>
    <mergeCell ref="C249:C252"/>
    <mergeCell ref="I249:I252"/>
    <mergeCell ref="J249:J252"/>
    <mergeCell ref="H273:H274"/>
    <mergeCell ref="C305:C308"/>
    <mergeCell ref="C445:C448"/>
    <mergeCell ref="I445:I448"/>
    <mergeCell ref="J445:J448"/>
    <mergeCell ref="H419:H420"/>
    <mergeCell ref="C467:C470"/>
    <mergeCell ref="I467:I470"/>
    <mergeCell ref="J467:J470"/>
    <mergeCell ref="C477:C480"/>
    <mergeCell ref="C473:C476"/>
    <mergeCell ref="I473:I476"/>
    <mergeCell ref="C417:C420"/>
    <mergeCell ref="I417:I420"/>
    <mergeCell ref="J417:J420"/>
    <mergeCell ref="C425:C428"/>
    <mergeCell ref="I425:I428"/>
    <mergeCell ref="H439:H440"/>
    <mergeCell ref="H441:H442"/>
    <mergeCell ref="E444:G444"/>
    <mergeCell ref="H417:H418"/>
    <mergeCell ref="H449:H450"/>
    <mergeCell ref="H451:H452"/>
    <mergeCell ref="H453:H454"/>
    <mergeCell ref="H455:H456"/>
    <mergeCell ref="C453:C456"/>
    <mergeCell ref="I453:I456"/>
    <mergeCell ref="J453:J456"/>
    <mergeCell ref="H423:H424"/>
    <mergeCell ref="C421:C424"/>
    <mergeCell ref="I421:I424"/>
    <mergeCell ref="J421:J424"/>
    <mergeCell ref="C435:C438"/>
    <mergeCell ref="H437:H438"/>
    <mergeCell ref="AT57:AT60"/>
    <mergeCell ref="L275:M275"/>
    <mergeCell ref="N275:O275"/>
    <mergeCell ref="H141:H142"/>
    <mergeCell ref="AU57:AU60"/>
    <mergeCell ref="AJ61:AJ64"/>
    <mergeCell ref="AK61:AK64"/>
    <mergeCell ref="AO61:AO64"/>
    <mergeCell ref="P275:Q275"/>
    <mergeCell ref="R275:S275"/>
    <mergeCell ref="C565:C568"/>
    <mergeCell ref="C439:C442"/>
    <mergeCell ref="I439:I442"/>
    <mergeCell ref="J439:J442"/>
    <mergeCell ref="C481:C484"/>
    <mergeCell ref="AP57:AP60"/>
    <mergeCell ref="C389:C392"/>
    <mergeCell ref="I389:I392"/>
    <mergeCell ref="J389:J392"/>
    <mergeCell ref="C393:C396"/>
    <mergeCell ref="AJ57:AJ60"/>
    <mergeCell ref="AK57:AK60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AU11:AU14"/>
    <mergeCell ref="AJ25:AJ28"/>
    <mergeCell ref="AK25:AK28"/>
    <mergeCell ref="AO25:AO28"/>
    <mergeCell ref="AJ67:AJ70"/>
    <mergeCell ref="AK67:AK70"/>
    <mergeCell ref="AO67:AO70"/>
    <mergeCell ref="AQ57:AQ60"/>
    <mergeCell ref="AR57:AR60"/>
    <mergeCell ref="AS57:AS60"/>
    <mergeCell ref="L65:M65"/>
    <mergeCell ref="N65:O65"/>
    <mergeCell ref="P65:Q65"/>
    <mergeCell ref="R65:S65"/>
    <mergeCell ref="T65:U65"/>
    <mergeCell ref="C579:C582"/>
    <mergeCell ref="I579:I582"/>
    <mergeCell ref="C557:C560"/>
    <mergeCell ref="I557:I560"/>
    <mergeCell ref="J557:J560"/>
    <mergeCell ref="AT53:AT56"/>
    <mergeCell ref="AU53:AU56"/>
    <mergeCell ref="K85:K88"/>
    <mergeCell ref="K103:K106"/>
    <mergeCell ref="K53:K56"/>
    <mergeCell ref="K57:K60"/>
    <mergeCell ref="K61:K64"/>
    <mergeCell ref="AJ71:AJ74"/>
    <mergeCell ref="AK71:AK74"/>
    <mergeCell ref="AO71:AO74"/>
    <mergeCell ref="AU61:AU64"/>
    <mergeCell ref="AO57:AO60"/>
    <mergeCell ref="AR53:AR56"/>
    <mergeCell ref="AS53:AS56"/>
    <mergeCell ref="H155:H156"/>
    <mergeCell ref="H157:H158"/>
    <mergeCell ref="H159:H160"/>
    <mergeCell ref="AR61:AR64"/>
    <mergeCell ref="AS61:AS64"/>
    <mergeCell ref="AT61:AT64"/>
    <mergeCell ref="Z65:AA65"/>
    <mergeCell ref="AF65:AG65"/>
    <mergeCell ref="AP71:AP74"/>
    <mergeCell ref="AQ71:AQ74"/>
    <mergeCell ref="AP151:AP154"/>
    <mergeCell ref="AQ151:AQ154"/>
    <mergeCell ref="AR151:AR154"/>
    <mergeCell ref="AS151:AS154"/>
    <mergeCell ref="H151:H152"/>
    <mergeCell ref="H153:H154"/>
    <mergeCell ref="AJ151:AJ154"/>
    <mergeCell ref="AK151:AK154"/>
    <mergeCell ref="AO151:AO154"/>
    <mergeCell ref="I145:I148"/>
    <mergeCell ref="I151:I154"/>
    <mergeCell ref="J151:J154"/>
    <mergeCell ref="K151:K154"/>
    <mergeCell ref="K123:K126"/>
    <mergeCell ref="AJ123:AJ126"/>
    <mergeCell ref="AK123:AK126"/>
    <mergeCell ref="K131:K134"/>
    <mergeCell ref="AJ131:AJ134"/>
    <mergeCell ref="AK131:AK134"/>
    <mergeCell ref="K127:K130"/>
    <mergeCell ref="AU131:AU134"/>
    <mergeCell ref="AU127:AU130"/>
    <mergeCell ref="X135:Y135"/>
    <mergeCell ref="Z135:AA135"/>
    <mergeCell ref="AF135:AG135"/>
    <mergeCell ref="AO131:AO134"/>
    <mergeCell ref="AP131:AP134"/>
    <mergeCell ref="I137:I140"/>
    <mergeCell ref="J137:J140"/>
    <mergeCell ref="H127:H128"/>
    <mergeCell ref="H129:H130"/>
    <mergeCell ref="I117:I120"/>
    <mergeCell ref="J117:J120"/>
    <mergeCell ref="K117:K120"/>
    <mergeCell ref="AJ117:AJ120"/>
    <mergeCell ref="AK117:AK120"/>
    <mergeCell ref="AS137:AS140"/>
    <mergeCell ref="AT137:AT140"/>
    <mergeCell ref="AU137:AU140"/>
    <mergeCell ref="K225:K228"/>
    <mergeCell ref="AT221:AT224"/>
    <mergeCell ref="H235:H236"/>
    <mergeCell ref="AQ179:AQ182"/>
    <mergeCell ref="V177:W177"/>
    <mergeCell ref="X177:Y177"/>
    <mergeCell ref="Z177:AA177"/>
    <mergeCell ref="AF177:AG177"/>
    <mergeCell ref="AQ173:AQ176"/>
    <mergeCell ref="AR173:AR176"/>
    <mergeCell ref="K173:K176"/>
    <mergeCell ref="AJ173:AJ176"/>
    <mergeCell ref="AK173:AK176"/>
    <mergeCell ref="AO173:AO176"/>
    <mergeCell ref="AP173:AP176"/>
    <mergeCell ref="AQ131:AQ134"/>
    <mergeCell ref="AR131:AR134"/>
    <mergeCell ref="V135:W135"/>
    <mergeCell ref="AQ137:AQ140"/>
    <mergeCell ref="AR137:AR140"/>
    <mergeCell ref="AQ145:AQ148"/>
    <mergeCell ref="AS131:AS134"/>
    <mergeCell ref="AT131:AT134"/>
    <mergeCell ref="H179:H180"/>
    <mergeCell ref="H181:H182"/>
    <mergeCell ref="H183:H184"/>
    <mergeCell ref="H185:H186"/>
    <mergeCell ref="H187:H188"/>
    <mergeCell ref="H189:H190"/>
    <mergeCell ref="H161:H162"/>
    <mergeCell ref="H169:H170"/>
    <mergeCell ref="H171:H172"/>
    <mergeCell ref="AP239:AP242"/>
    <mergeCell ref="K235:K238"/>
    <mergeCell ref="AQ239:AQ242"/>
    <mergeCell ref="AS225:AS228"/>
    <mergeCell ref="AT225:AT228"/>
    <mergeCell ref="AU225:AU228"/>
    <mergeCell ref="H221:H222"/>
    <mergeCell ref="H223:H224"/>
    <mergeCell ref="H225:H226"/>
    <mergeCell ref="H227:H228"/>
    <mergeCell ref="AQ221:AQ224"/>
    <mergeCell ref="AR221:AR224"/>
    <mergeCell ref="AS221:AS224"/>
    <mergeCell ref="AJ225:AJ228"/>
    <mergeCell ref="AK225:AK228"/>
    <mergeCell ref="AO225:AO228"/>
    <mergeCell ref="AP225:AP228"/>
    <mergeCell ref="AQ225:AQ228"/>
    <mergeCell ref="AR225:AR228"/>
    <mergeCell ref="AK235:AK238"/>
    <mergeCell ref="AO235:AO238"/>
    <mergeCell ref="AU221:AU224"/>
    <mergeCell ref="AT235:AT238"/>
    <mergeCell ref="AU235:AU238"/>
    <mergeCell ref="AM235:AM238"/>
    <mergeCell ref="AN235:AN238"/>
    <mergeCell ref="AM221:AM224"/>
    <mergeCell ref="AN221:AN224"/>
    <mergeCell ref="AJ221:AJ224"/>
    <mergeCell ref="AP221:AP224"/>
    <mergeCell ref="I225:I228"/>
    <mergeCell ref="J225:J228"/>
    <mergeCell ref="AT319:AT322"/>
    <mergeCell ref="AU319:AU322"/>
    <mergeCell ref="AF345:AG345"/>
    <mergeCell ref="AT341:AT344"/>
    <mergeCell ref="AO337:AO340"/>
    <mergeCell ref="AR313:AR316"/>
    <mergeCell ref="AT337:AT340"/>
    <mergeCell ref="AU337:AU340"/>
    <mergeCell ref="AR235:AR238"/>
    <mergeCell ref="AR229:AR232"/>
    <mergeCell ref="AS229:AS232"/>
    <mergeCell ref="T275:U275"/>
    <mergeCell ref="C277:C280"/>
    <mergeCell ref="I277:I280"/>
    <mergeCell ref="J277:J280"/>
    <mergeCell ref="K277:K280"/>
    <mergeCell ref="AJ277:AJ280"/>
    <mergeCell ref="E276:G276"/>
    <mergeCell ref="AP277:AP280"/>
    <mergeCell ref="T233:U233"/>
    <mergeCell ref="C235:C238"/>
    <mergeCell ref="I235:I238"/>
    <mergeCell ref="J235:J238"/>
    <mergeCell ref="H277:H278"/>
    <mergeCell ref="H279:H280"/>
    <mergeCell ref="AB247:AC247"/>
    <mergeCell ref="AS235:AS238"/>
    <mergeCell ref="H229:H230"/>
    <mergeCell ref="AO277:AO280"/>
    <mergeCell ref="AD233:AE233"/>
    <mergeCell ref="H237:H238"/>
    <mergeCell ref="AO239:AO242"/>
    <mergeCell ref="AJ295:AJ298"/>
    <mergeCell ref="AK295:AK298"/>
    <mergeCell ref="C347:C350"/>
    <mergeCell ref="I347:I350"/>
    <mergeCell ref="J347:J350"/>
    <mergeCell ref="K347:K350"/>
    <mergeCell ref="AP347:AP350"/>
    <mergeCell ref="AT305:AT308"/>
    <mergeCell ref="AU305:AU308"/>
    <mergeCell ref="AJ361:AJ364"/>
    <mergeCell ref="AU347:AU350"/>
    <mergeCell ref="AQ351:AQ354"/>
    <mergeCell ref="AR351:AR354"/>
    <mergeCell ref="AD317:AE317"/>
    <mergeCell ref="AD359:AE359"/>
    <mergeCell ref="AS397:AS400"/>
    <mergeCell ref="AU341:AU344"/>
    <mergeCell ref="AJ389:AJ392"/>
    <mergeCell ref="AK389:AK392"/>
    <mergeCell ref="AO389:AO392"/>
    <mergeCell ref="AP389:AP392"/>
    <mergeCell ref="AQ389:AQ392"/>
    <mergeCell ref="AR389:AR392"/>
    <mergeCell ref="AS389:AS392"/>
    <mergeCell ref="AS351:AS354"/>
    <mergeCell ref="AQ397:AQ400"/>
    <mergeCell ref="AR397:AR400"/>
    <mergeCell ref="AT397:AT400"/>
    <mergeCell ref="AQ347:AQ350"/>
    <mergeCell ref="AU397:AU400"/>
    <mergeCell ref="AR319:AR322"/>
    <mergeCell ref="AS319:AS322"/>
    <mergeCell ref="C369:C372"/>
    <mergeCell ref="C351:C354"/>
    <mergeCell ref="I351:I354"/>
    <mergeCell ref="J351:J354"/>
    <mergeCell ref="K351:K354"/>
    <mergeCell ref="P303:Q303"/>
    <mergeCell ref="P359:Q359"/>
    <mergeCell ref="H305:H306"/>
    <mergeCell ref="H307:H308"/>
    <mergeCell ref="H309:H310"/>
    <mergeCell ref="H357:H358"/>
    <mergeCell ref="H361:H362"/>
    <mergeCell ref="H363:H364"/>
    <mergeCell ref="H347:H348"/>
    <mergeCell ref="H349:H350"/>
    <mergeCell ref="H351:H352"/>
    <mergeCell ref="H353:H354"/>
    <mergeCell ref="H355:H356"/>
    <mergeCell ref="I327:I330"/>
    <mergeCell ref="J327:J330"/>
    <mergeCell ref="C319:C322"/>
    <mergeCell ref="C341:C344"/>
    <mergeCell ref="I341:I344"/>
    <mergeCell ref="J341:J344"/>
    <mergeCell ref="I305:I308"/>
    <mergeCell ref="J305:J308"/>
    <mergeCell ref="K305:K308"/>
    <mergeCell ref="V401:W401"/>
    <mergeCell ref="X401:Y401"/>
    <mergeCell ref="Z401:AA401"/>
    <mergeCell ref="AF401:AG401"/>
    <mergeCell ref="V415:W415"/>
    <mergeCell ref="X415:Y415"/>
    <mergeCell ref="K397:K400"/>
    <mergeCell ref="AJ397:AJ400"/>
    <mergeCell ref="AK397:AK400"/>
    <mergeCell ref="AO397:AO400"/>
    <mergeCell ref="AP397:AP400"/>
    <mergeCell ref="AO417:AO420"/>
    <mergeCell ref="Z415:AA415"/>
    <mergeCell ref="AF415:AG415"/>
    <mergeCell ref="AP403:AP406"/>
    <mergeCell ref="R415:S415"/>
    <mergeCell ref="L443:M443"/>
    <mergeCell ref="N443:O443"/>
    <mergeCell ref="P443:Q443"/>
    <mergeCell ref="R443:S443"/>
    <mergeCell ref="T443:U443"/>
    <mergeCell ref="L401:M401"/>
    <mergeCell ref="AJ425:AJ428"/>
    <mergeCell ref="AK425:AK428"/>
    <mergeCell ref="AO425:AO428"/>
    <mergeCell ref="N429:O429"/>
    <mergeCell ref="P429:Q429"/>
    <mergeCell ref="R429:S429"/>
    <mergeCell ref="T429:U429"/>
    <mergeCell ref="AO431:AO434"/>
    <mergeCell ref="AP431:AP434"/>
    <mergeCell ref="AO435:AO438"/>
    <mergeCell ref="AU449:AU452"/>
    <mergeCell ref="AO449:AO452"/>
    <mergeCell ref="AR411:AR414"/>
    <mergeCell ref="AJ439:AJ442"/>
    <mergeCell ref="AK439:AK442"/>
    <mergeCell ref="AO439:AO442"/>
    <mergeCell ref="AP439:AP442"/>
    <mergeCell ref="AJ417:AJ420"/>
    <mergeCell ref="AR449:AR452"/>
    <mergeCell ref="AP411:AP414"/>
    <mergeCell ref="AS445:AS448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U407:AU410"/>
    <mergeCell ref="AT425:AT428"/>
    <mergeCell ref="AU425:AU428"/>
    <mergeCell ref="AP445:AP448"/>
    <mergeCell ref="AQ445:AQ448"/>
    <mergeCell ref="AR431:AR434"/>
    <mergeCell ref="AS431:AS434"/>
    <mergeCell ref="AQ431:AQ434"/>
    <mergeCell ref="AR425:AR428"/>
    <mergeCell ref="AS425:AS428"/>
    <mergeCell ref="AP435:AP438"/>
    <mergeCell ref="AR439:AR442"/>
    <mergeCell ref="AS439:AS442"/>
    <mergeCell ref="AS403:AS406"/>
    <mergeCell ref="AT403:AT406"/>
    <mergeCell ref="AU403:AU406"/>
    <mergeCell ref="L387:M387"/>
    <mergeCell ref="AQ453:AQ456"/>
    <mergeCell ref="AR453:AR456"/>
    <mergeCell ref="AS453:AS456"/>
    <mergeCell ref="AT453:AT456"/>
    <mergeCell ref="H489:H490"/>
    <mergeCell ref="H491:H492"/>
    <mergeCell ref="H459:H460"/>
    <mergeCell ref="H461:H462"/>
    <mergeCell ref="H463:H464"/>
    <mergeCell ref="H465:H466"/>
    <mergeCell ref="AK453:AK456"/>
    <mergeCell ref="AO453:AO456"/>
    <mergeCell ref="AP453:AP456"/>
    <mergeCell ref="V457:W457"/>
    <mergeCell ref="X443:Y443"/>
    <mergeCell ref="Z443:AA443"/>
    <mergeCell ref="AF443:AG443"/>
    <mergeCell ref="K449:K452"/>
    <mergeCell ref="AJ449:AJ452"/>
    <mergeCell ref="AK449:AK452"/>
    <mergeCell ref="K453:K456"/>
    <mergeCell ref="AJ453:AJ456"/>
    <mergeCell ref="V471:W471"/>
    <mergeCell ref="V443:W443"/>
    <mergeCell ref="AR477:AR480"/>
    <mergeCell ref="AS477:AS480"/>
    <mergeCell ref="AT477:AT480"/>
    <mergeCell ref="K481:K484"/>
    <mergeCell ref="AT529:AT532"/>
    <mergeCell ref="AU537:AU540"/>
    <mergeCell ref="AS547:AS550"/>
    <mergeCell ref="AT547:AT550"/>
    <mergeCell ref="AR547:AR550"/>
    <mergeCell ref="AU529:AU532"/>
    <mergeCell ref="AU533:AU536"/>
    <mergeCell ref="AT515:AT518"/>
    <mergeCell ref="AU515:AU518"/>
    <mergeCell ref="L513:M513"/>
    <mergeCell ref="N513:O513"/>
    <mergeCell ref="P513:Q513"/>
    <mergeCell ref="R513:S513"/>
    <mergeCell ref="T513:U513"/>
    <mergeCell ref="AJ515:AJ518"/>
    <mergeCell ref="AK515:AK518"/>
    <mergeCell ref="L541:M541"/>
    <mergeCell ref="N541:O541"/>
    <mergeCell ref="P541:Q541"/>
    <mergeCell ref="AR515:AR518"/>
    <mergeCell ref="AS515:AS518"/>
    <mergeCell ref="AJ537:AJ540"/>
    <mergeCell ref="AK537:AK540"/>
    <mergeCell ref="AO537:AO540"/>
    <mergeCell ref="AP537:AP540"/>
    <mergeCell ref="AJ523:AJ526"/>
    <mergeCell ref="AK523:AK526"/>
    <mergeCell ref="AO523:AO526"/>
    <mergeCell ref="AT523:AT526"/>
    <mergeCell ref="AU523:AU526"/>
    <mergeCell ref="AS519:AS522"/>
    <mergeCell ref="AT519:AT522"/>
    <mergeCell ref="AO519:AO522"/>
    <mergeCell ref="AP519:AP522"/>
    <mergeCell ref="AR519:AR522"/>
    <mergeCell ref="L569:M569"/>
    <mergeCell ref="N569:O569"/>
    <mergeCell ref="P569:Q569"/>
    <mergeCell ref="R569:S569"/>
    <mergeCell ref="T569:U569"/>
    <mergeCell ref="AF583:AG583"/>
    <mergeCell ref="L583:M583"/>
    <mergeCell ref="N583:O583"/>
    <mergeCell ref="P583:Q583"/>
    <mergeCell ref="R583:S583"/>
    <mergeCell ref="AK593:AK596"/>
    <mergeCell ref="AO593:AO596"/>
    <mergeCell ref="AQ579:AQ582"/>
    <mergeCell ref="AJ593:AJ596"/>
    <mergeCell ref="AP593:AP596"/>
    <mergeCell ref="AQ593:AQ596"/>
    <mergeCell ref="AJ589:AJ592"/>
    <mergeCell ref="AK589:AK592"/>
    <mergeCell ref="AO589:AO592"/>
    <mergeCell ref="AP589:AP592"/>
    <mergeCell ref="AQ589:AQ592"/>
    <mergeCell ref="AQ585:AQ588"/>
    <mergeCell ref="AR557:AR560"/>
    <mergeCell ref="AR593:AR596"/>
    <mergeCell ref="AP523:AP526"/>
    <mergeCell ref="AO529:AO532"/>
    <mergeCell ref="AP529:AP532"/>
    <mergeCell ref="AQ529:AQ532"/>
    <mergeCell ref="AR529:AR532"/>
    <mergeCell ref="AP613:AP616"/>
    <mergeCell ref="AQ613:AQ616"/>
    <mergeCell ref="H585:H586"/>
    <mergeCell ref="C585:C588"/>
    <mergeCell ref="J579:J582"/>
    <mergeCell ref="K579:K582"/>
    <mergeCell ref="AJ579:AJ582"/>
    <mergeCell ref="AK579:AK582"/>
    <mergeCell ref="AO579:AO582"/>
    <mergeCell ref="AP579:AP582"/>
    <mergeCell ref="T611:U611"/>
    <mergeCell ref="C613:C616"/>
    <mergeCell ref="I613:I616"/>
    <mergeCell ref="J613:J616"/>
    <mergeCell ref="K613:K616"/>
    <mergeCell ref="H605:H606"/>
    <mergeCell ref="H607:H608"/>
    <mergeCell ref="H613:H614"/>
    <mergeCell ref="H615:H616"/>
    <mergeCell ref="C589:C592"/>
    <mergeCell ref="I589:I592"/>
    <mergeCell ref="C599:C602"/>
    <mergeCell ref="V611:W611"/>
    <mergeCell ref="X611:Y611"/>
    <mergeCell ref="Z611:AA611"/>
    <mergeCell ref="AF611:AG611"/>
    <mergeCell ref="AP607:AP610"/>
    <mergeCell ref="AQ607:AQ610"/>
    <mergeCell ref="T597:U597"/>
    <mergeCell ref="AO585:AO588"/>
    <mergeCell ref="AP585:AP588"/>
    <mergeCell ref="I599:I602"/>
    <mergeCell ref="C627:C630"/>
    <mergeCell ref="I627:I630"/>
    <mergeCell ref="J627:J630"/>
    <mergeCell ref="AP631:AP634"/>
    <mergeCell ref="AQ631:AQ634"/>
    <mergeCell ref="C561:C564"/>
    <mergeCell ref="I561:I564"/>
    <mergeCell ref="J561:J564"/>
    <mergeCell ref="K561:K564"/>
    <mergeCell ref="L611:M611"/>
    <mergeCell ref="N611:O611"/>
    <mergeCell ref="P611:Q611"/>
    <mergeCell ref="R611:S611"/>
    <mergeCell ref="AF639:AG639"/>
    <mergeCell ref="J631:J634"/>
    <mergeCell ref="K631:K634"/>
    <mergeCell ref="AJ631:AJ634"/>
    <mergeCell ref="AK631:AK634"/>
    <mergeCell ref="AO631:AO634"/>
    <mergeCell ref="AO635:AO638"/>
    <mergeCell ref="P625:Q625"/>
    <mergeCell ref="R625:S625"/>
    <mergeCell ref="T625:U625"/>
    <mergeCell ref="X625:Y625"/>
    <mergeCell ref="Z625:AA625"/>
    <mergeCell ref="AF625:AG625"/>
    <mergeCell ref="K621:K624"/>
    <mergeCell ref="AJ621:AJ624"/>
    <mergeCell ref="AK621:AK624"/>
    <mergeCell ref="AO621:AO624"/>
    <mergeCell ref="AJ565:AJ568"/>
    <mergeCell ref="AK565:AK568"/>
    <mergeCell ref="K649:K652"/>
    <mergeCell ref="C649:C652"/>
    <mergeCell ref="I649:I652"/>
    <mergeCell ref="J649:J652"/>
    <mergeCell ref="C655:C658"/>
    <mergeCell ref="I655:I658"/>
    <mergeCell ref="J655:J658"/>
    <mergeCell ref="K655:K658"/>
    <mergeCell ref="AJ655:AJ658"/>
    <mergeCell ref="AK655:AK658"/>
    <mergeCell ref="C691:C694"/>
    <mergeCell ref="I691:I694"/>
    <mergeCell ref="J691:J694"/>
    <mergeCell ref="C701:C704"/>
    <mergeCell ref="I701:I704"/>
    <mergeCell ref="J701:J704"/>
    <mergeCell ref="H703:H704"/>
    <mergeCell ref="C697:C700"/>
    <mergeCell ref="I697:I700"/>
    <mergeCell ref="J697:J700"/>
    <mergeCell ref="K697:K700"/>
    <mergeCell ref="C659:C662"/>
    <mergeCell ref="I659:I662"/>
    <mergeCell ref="K659:K662"/>
    <mergeCell ref="H663:H664"/>
    <mergeCell ref="C663:C666"/>
    <mergeCell ref="I663:I666"/>
    <mergeCell ref="J663:J666"/>
    <mergeCell ref="L681:M681"/>
    <mergeCell ref="N681:O681"/>
    <mergeCell ref="P681:Q681"/>
    <mergeCell ref="R681:S681"/>
    <mergeCell ref="C645:C648"/>
    <mergeCell ref="I645:I648"/>
    <mergeCell ref="J645:J648"/>
    <mergeCell ref="K645:K648"/>
    <mergeCell ref="AJ645:AJ648"/>
    <mergeCell ref="AK645:AK648"/>
    <mergeCell ref="V625:W625"/>
    <mergeCell ref="H641:H642"/>
    <mergeCell ref="AR669:AR672"/>
    <mergeCell ref="L625:M625"/>
    <mergeCell ref="N625:O625"/>
    <mergeCell ref="AR631:AR634"/>
    <mergeCell ref="AO645:AO648"/>
    <mergeCell ref="L639:M639"/>
    <mergeCell ref="N639:O639"/>
    <mergeCell ref="P639:Q639"/>
    <mergeCell ref="C683:C686"/>
    <mergeCell ref="I683:I686"/>
    <mergeCell ref="J683:J686"/>
    <mergeCell ref="K683:K686"/>
    <mergeCell ref="AP683:AP686"/>
    <mergeCell ref="AQ683:AQ686"/>
    <mergeCell ref="AJ683:AJ686"/>
    <mergeCell ref="AK683:AK686"/>
    <mergeCell ref="AO683:AO686"/>
    <mergeCell ref="H683:H684"/>
    <mergeCell ref="H677:H678"/>
    <mergeCell ref="H679:H680"/>
    <mergeCell ref="H627:H628"/>
    <mergeCell ref="H629:H630"/>
    <mergeCell ref="H631:H632"/>
    <mergeCell ref="H657:H658"/>
    <mergeCell ref="AP687:AP690"/>
    <mergeCell ref="AQ687:AQ690"/>
    <mergeCell ref="AO697:AO700"/>
    <mergeCell ref="AP697:AP700"/>
    <mergeCell ref="AR757:AR760"/>
    <mergeCell ref="AS757:AS760"/>
    <mergeCell ref="AB737:AC737"/>
    <mergeCell ref="AU757:AU760"/>
    <mergeCell ref="V681:W681"/>
    <mergeCell ref="X681:Y681"/>
    <mergeCell ref="Z681:AA681"/>
    <mergeCell ref="AF681:AG681"/>
    <mergeCell ref="AB681:AC681"/>
    <mergeCell ref="AT739:AT742"/>
    <mergeCell ref="AU739:AU742"/>
    <mergeCell ref="AR733:AR736"/>
    <mergeCell ref="AS733:AS736"/>
    <mergeCell ref="V737:W737"/>
    <mergeCell ref="X737:Y737"/>
    <mergeCell ref="Z737:AA737"/>
    <mergeCell ref="AJ691:AJ694"/>
    <mergeCell ref="AK691:AK694"/>
    <mergeCell ref="AR687:AR690"/>
    <mergeCell ref="AS687:AS690"/>
    <mergeCell ref="AT687:AT690"/>
    <mergeCell ref="AU687:AU690"/>
    <mergeCell ref="AR719:AR722"/>
    <mergeCell ref="AO691:AO694"/>
    <mergeCell ref="AT729:AT732"/>
    <mergeCell ref="AU729:AU732"/>
    <mergeCell ref="AT725:AT728"/>
    <mergeCell ref="AR747:AR750"/>
    <mergeCell ref="AT761:AT764"/>
    <mergeCell ref="AU761:AU764"/>
    <mergeCell ref="AQ725:AQ728"/>
    <mergeCell ref="AR725:AR728"/>
    <mergeCell ref="Z723:AA723"/>
    <mergeCell ref="AF723:AG723"/>
    <mergeCell ref="AR729:AR732"/>
    <mergeCell ref="AB723:AC723"/>
    <mergeCell ref="H813:H814"/>
    <mergeCell ref="AD821:AE821"/>
    <mergeCell ref="AQ729:AQ732"/>
    <mergeCell ref="C725:C728"/>
    <mergeCell ref="I725:I728"/>
    <mergeCell ref="J725:J728"/>
    <mergeCell ref="K725:K728"/>
    <mergeCell ref="AJ725:AJ728"/>
    <mergeCell ref="AK725:AK728"/>
    <mergeCell ref="AO725:AO728"/>
    <mergeCell ref="K813:K816"/>
    <mergeCell ref="L821:M821"/>
    <mergeCell ref="N821:O821"/>
    <mergeCell ref="P821:Q821"/>
    <mergeCell ref="R821:S821"/>
    <mergeCell ref="T821:U821"/>
    <mergeCell ref="X821:Y821"/>
    <mergeCell ref="AS729:AS732"/>
    <mergeCell ref="AS725:AS728"/>
    <mergeCell ref="C775:C778"/>
    <mergeCell ref="I775:I778"/>
    <mergeCell ref="J775:J778"/>
    <mergeCell ref="K775:K778"/>
    <mergeCell ref="AU753:AU756"/>
    <mergeCell ref="AD779:AE779"/>
    <mergeCell ref="AD793:AE793"/>
    <mergeCell ref="L779:M779"/>
    <mergeCell ref="N779:O779"/>
    <mergeCell ref="P779:Q779"/>
    <mergeCell ref="R779:S779"/>
    <mergeCell ref="V779:W779"/>
    <mergeCell ref="X779:Y779"/>
    <mergeCell ref="Z779:AA779"/>
    <mergeCell ref="AF779:AG779"/>
    <mergeCell ref="H815:H816"/>
    <mergeCell ref="AD807:AE807"/>
    <mergeCell ref="I785:I788"/>
    <mergeCell ref="J785:J788"/>
    <mergeCell ref="K785:K788"/>
    <mergeCell ref="H785:H786"/>
    <mergeCell ref="AS761:AS764"/>
    <mergeCell ref="AJ775:AJ778"/>
    <mergeCell ref="AK775:AK778"/>
    <mergeCell ref="AO775:AO778"/>
    <mergeCell ref="AP775:AP778"/>
    <mergeCell ref="AJ761:AJ764"/>
    <mergeCell ref="AK761:AK764"/>
    <mergeCell ref="AO761:AO764"/>
    <mergeCell ref="J767:J770"/>
    <mergeCell ref="K767:K770"/>
    <mergeCell ref="H773:H774"/>
    <mergeCell ref="AP795:AP798"/>
    <mergeCell ref="AQ795:AQ798"/>
    <mergeCell ref="AR795:AR798"/>
    <mergeCell ref="AR767:AR770"/>
    <mergeCell ref="AR785:AR788"/>
    <mergeCell ref="C781:C784"/>
    <mergeCell ref="I781:I784"/>
    <mergeCell ref="J781:J784"/>
    <mergeCell ref="K781:K784"/>
    <mergeCell ref="L793:M793"/>
    <mergeCell ref="N793:O793"/>
    <mergeCell ref="P793:Q793"/>
    <mergeCell ref="R793:S793"/>
    <mergeCell ref="T793:U793"/>
    <mergeCell ref="C795:C798"/>
    <mergeCell ref="I795:I798"/>
    <mergeCell ref="H795:H796"/>
    <mergeCell ref="H797:H798"/>
    <mergeCell ref="J789:J792"/>
    <mergeCell ref="K789:K792"/>
    <mergeCell ref="AJ789:AJ792"/>
    <mergeCell ref="H789:H790"/>
    <mergeCell ref="H791:H792"/>
    <mergeCell ref="AJ785:AJ788"/>
    <mergeCell ref="C789:C792"/>
    <mergeCell ref="I789:I792"/>
    <mergeCell ref="AJ795:AJ798"/>
    <mergeCell ref="V793:W793"/>
    <mergeCell ref="X793:Y793"/>
    <mergeCell ref="Z793:AA793"/>
    <mergeCell ref="AF793:AG793"/>
    <mergeCell ref="C785:C788"/>
    <mergeCell ref="H787:H788"/>
    <mergeCell ref="AJ781:AJ784"/>
    <mergeCell ref="H781:H782"/>
    <mergeCell ref="H783:H784"/>
    <mergeCell ref="H895:H896"/>
    <mergeCell ref="AJ845:AJ848"/>
    <mergeCell ref="AK845:AK848"/>
    <mergeCell ref="AO845:AO848"/>
    <mergeCell ref="AP845:AP848"/>
    <mergeCell ref="J855:J858"/>
    <mergeCell ref="K855:K858"/>
    <mergeCell ref="AJ855:AJ858"/>
    <mergeCell ref="AK855:AK858"/>
    <mergeCell ref="AT837:AT840"/>
    <mergeCell ref="N891:O891"/>
    <mergeCell ref="P891:Q891"/>
    <mergeCell ref="R891:S891"/>
    <mergeCell ref="T891:U891"/>
    <mergeCell ref="C893:C896"/>
    <mergeCell ref="I893:I896"/>
    <mergeCell ref="J893:J896"/>
    <mergeCell ref="K893:K896"/>
    <mergeCell ref="AJ893:AJ896"/>
    <mergeCell ref="AR841:AR844"/>
    <mergeCell ref="AS841:AS844"/>
    <mergeCell ref="AT841:AT844"/>
    <mergeCell ref="AK837:AK840"/>
    <mergeCell ref="AO837:AO840"/>
    <mergeCell ref="AP837:AP840"/>
    <mergeCell ref="AQ837:AQ840"/>
    <mergeCell ref="AR837:AR840"/>
    <mergeCell ref="AS837:AS840"/>
    <mergeCell ref="H843:H844"/>
    <mergeCell ref="H845:H846"/>
    <mergeCell ref="H847:H848"/>
    <mergeCell ref="V849:W849"/>
    <mergeCell ref="AO893:AO896"/>
    <mergeCell ref="AP893:AP896"/>
    <mergeCell ref="AQ893:AQ896"/>
    <mergeCell ref="L891:M891"/>
    <mergeCell ref="H281:H282"/>
    <mergeCell ref="J795:J798"/>
    <mergeCell ref="K795:K798"/>
    <mergeCell ref="J851:J854"/>
    <mergeCell ref="K851:K854"/>
    <mergeCell ref="H851:H852"/>
    <mergeCell ref="H853:H854"/>
    <mergeCell ref="E850:G850"/>
    <mergeCell ref="AJ851:AJ854"/>
    <mergeCell ref="C901:C904"/>
    <mergeCell ref="I901:I904"/>
    <mergeCell ref="J901:J904"/>
    <mergeCell ref="K901:K904"/>
    <mergeCell ref="H901:H902"/>
    <mergeCell ref="H903:H904"/>
    <mergeCell ref="AQ897:AQ900"/>
    <mergeCell ref="H479:H480"/>
    <mergeCell ref="H473:H474"/>
    <mergeCell ref="H475:H476"/>
    <mergeCell ref="H391:H392"/>
    <mergeCell ref="H633:H634"/>
    <mergeCell ref="H635:H636"/>
    <mergeCell ref="H637:H638"/>
    <mergeCell ref="H715:H716"/>
    <mergeCell ref="H575:H576"/>
    <mergeCell ref="H577:H578"/>
    <mergeCell ref="H685:H686"/>
    <mergeCell ref="H893:H894"/>
    <mergeCell ref="AS897:AS900"/>
    <mergeCell ref="AT897:AT900"/>
    <mergeCell ref="AU897:AU900"/>
    <mergeCell ref="H897:H898"/>
    <mergeCell ref="H899:H900"/>
    <mergeCell ref="J897:J900"/>
    <mergeCell ref="K897:K900"/>
    <mergeCell ref="AJ897:AJ900"/>
    <mergeCell ref="AK897:AK900"/>
    <mergeCell ref="AO897:AO900"/>
    <mergeCell ref="AP897:AP900"/>
    <mergeCell ref="H45:H46"/>
    <mergeCell ref="H47:H48"/>
    <mergeCell ref="H95:H96"/>
    <mergeCell ref="H97:H98"/>
    <mergeCell ref="C897:C900"/>
    <mergeCell ref="I897:I900"/>
    <mergeCell ref="C851:C854"/>
    <mergeCell ref="I851:I854"/>
    <mergeCell ref="E794:G794"/>
    <mergeCell ref="H841:H842"/>
    <mergeCell ref="H487:H488"/>
    <mergeCell ref="H509:H510"/>
    <mergeCell ref="H511:H512"/>
    <mergeCell ref="H523:H524"/>
    <mergeCell ref="H525:H526"/>
    <mergeCell ref="H377:H378"/>
    <mergeCell ref="H375:H376"/>
    <mergeCell ref="H379:H380"/>
    <mergeCell ref="H381:H382"/>
    <mergeCell ref="H477:H478"/>
    <mergeCell ref="H105:H106"/>
    <mergeCell ref="H29:H30"/>
    <mergeCell ref="H259:H260"/>
    <mergeCell ref="H193:H194"/>
    <mergeCell ref="H195:H196"/>
    <mergeCell ref="H197:H198"/>
    <mergeCell ref="H199:H200"/>
    <mergeCell ref="H201:H202"/>
    <mergeCell ref="H203:H204"/>
    <mergeCell ref="H207:H208"/>
    <mergeCell ref="H209:H210"/>
    <mergeCell ref="H211:H212"/>
    <mergeCell ref="H99:H100"/>
    <mergeCell ref="H101:H102"/>
    <mergeCell ref="H103:H104"/>
    <mergeCell ref="H255:H256"/>
    <mergeCell ref="H257:H258"/>
    <mergeCell ref="H131:H132"/>
    <mergeCell ref="H231:H232"/>
    <mergeCell ref="H175:H176"/>
    <mergeCell ref="H145:H146"/>
    <mergeCell ref="H147:H148"/>
    <mergeCell ref="H167:H168"/>
    <mergeCell ref="H119:H120"/>
    <mergeCell ref="H573:H574"/>
    <mergeCell ref="H407:H408"/>
    <mergeCell ref="H409:H410"/>
    <mergeCell ref="H481:H482"/>
    <mergeCell ref="H483:H484"/>
    <mergeCell ref="H557:H558"/>
    <mergeCell ref="H535:H536"/>
    <mergeCell ref="H403:H404"/>
    <mergeCell ref="H405:H406"/>
    <mergeCell ref="H547:H548"/>
    <mergeCell ref="H549:H550"/>
    <mergeCell ref="H599:H600"/>
    <mergeCell ref="H601:H602"/>
    <mergeCell ref="H603:H604"/>
    <mergeCell ref="H587:H588"/>
    <mergeCell ref="H589:H590"/>
    <mergeCell ref="H591:H592"/>
    <mergeCell ref="H579:H580"/>
    <mergeCell ref="H581:H582"/>
    <mergeCell ref="H565:H566"/>
    <mergeCell ref="H431:H432"/>
    <mergeCell ref="H433:H434"/>
    <mergeCell ref="H435:H436"/>
    <mergeCell ref="H469:H470"/>
    <mergeCell ref="H609:H610"/>
    <mergeCell ref="H649:H650"/>
    <mergeCell ref="H651:H652"/>
    <mergeCell ref="H655:H656"/>
    <mergeCell ref="H519:H520"/>
    <mergeCell ref="H521:H522"/>
    <mergeCell ref="H687:H688"/>
    <mergeCell ref="BB15:BB18"/>
    <mergeCell ref="BC15:BC18"/>
    <mergeCell ref="AV19:AV22"/>
    <mergeCell ref="AW19:AW22"/>
    <mergeCell ref="AX19:AX22"/>
    <mergeCell ref="AY19:AY22"/>
    <mergeCell ref="AZ19:AZ22"/>
    <mergeCell ref="BA19:BA22"/>
    <mergeCell ref="BB19:BB22"/>
    <mergeCell ref="BC19:BC22"/>
    <mergeCell ref="H567:H568"/>
    <mergeCell ref="H493:H494"/>
    <mergeCell ref="AS25:AS28"/>
    <mergeCell ref="AM25:AM28"/>
    <mergeCell ref="AN25:AN28"/>
    <mergeCell ref="V37:W37"/>
    <mergeCell ref="X37:Y37"/>
    <mergeCell ref="Z37:AA37"/>
    <mergeCell ref="AF37:AG37"/>
    <mergeCell ref="AJ33:AJ36"/>
    <mergeCell ref="BC29:BC32"/>
    <mergeCell ref="AU25:AU28"/>
    <mergeCell ref="H559:H560"/>
    <mergeCell ref="H561:H562"/>
    <mergeCell ref="H563:H564"/>
    <mergeCell ref="AZ11:AZ14"/>
    <mergeCell ref="BA11:BA14"/>
    <mergeCell ref="BB11:BB14"/>
    <mergeCell ref="BC11:BC14"/>
    <mergeCell ref="AV15:AV18"/>
    <mergeCell ref="AW15:AW18"/>
    <mergeCell ref="AX15:AX18"/>
    <mergeCell ref="AY15:AY18"/>
    <mergeCell ref="AZ15:AZ18"/>
    <mergeCell ref="BA15:BA18"/>
    <mergeCell ref="H295:H296"/>
    <mergeCell ref="H297:H298"/>
    <mergeCell ref="AV11:AV14"/>
    <mergeCell ref="AW11:AW14"/>
    <mergeCell ref="AX11:AX14"/>
    <mergeCell ref="AY11:AY14"/>
    <mergeCell ref="X23:Y23"/>
    <mergeCell ref="Z23:AA23"/>
    <mergeCell ref="H109:H110"/>
    <mergeCell ref="H111:H112"/>
    <mergeCell ref="H113:H114"/>
    <mergeCell ref="H115:H116"/>
    <mergeCell ref="H117:H118"/>
    <mergeCell ref="H123:H124"/>
    <mergeCell ref="H125:H126"/>
    <mergeCell ref="H143:H144"/>
    <mergeCell ref="AR29:AR32"/>
    <mergeCell ref="AS29:AS32"/>
    <mergeCell ref="AT29:AT32"/>
    <mergeCell ref="AP25:AP28"/>
    <mergeCell ref="AQ25:AQ28"/>
    <mergeCell ref="AR25:AR28"/>
    <mergeCell ref="BA25:BA28"/>
    <mergeCell ref="BB25:BB28"/>
    <mergeCell ref="BC25:BC28"/>
    <mergeCell ref="AV29:AV32"/>
    <mergeCell ref="AW29:AW32"/>
    <mergeCell ref="AX29:AX32"/>
    <mergeCell ref="AY29:AY32"/>
    <mergeCell ref="AZ29:AZ32"/>
    <mergeCell ref="BA29:BA32"/>
    <mergeCell ref="BB29:BB32"/>
    <mergeCell ref="AU29:AU32"/>
    <mergeCell ref="AK33:AK36"/>
    <mergeCell ref="AV25:AV28"/>
    <mergeCell ref="AW25:AW28"/>
    <mergeCell ref="AX25:AX28"/>
    <mergeCell ref="AY25:AY28"/>
    <mergeCell ref="AZ25:AZ28"/>
    <mergeCell ref="AT25:AT28"/>
    <mergeCell ref="AK29:AK32"/>
    <mergeCell ref="AO29:AO32"/>
    <mergeCell ref="AP29:AP32"/>
    <mergeCell ref="AQ29:AQ32"/>
    <mergeCell ref="AS33:AS36"/>
    <mergeCell ref="AT33:AT36"/>
    <mergeCell ref="AU33:AU36"/>
    <mergeCell ref="BB39:BB42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V39:AV42"/>
    <mergeCell ref="AW39:AW42"/>
    <mergeCell ref="AX39:AX42"/>
    <mergeCell ref="AY39:AY42"/>
    <mergeCell ref="AZ39:AZ42"/>
    <mergeCell ref="BA39:BA42"/>
    <mergeCell ref="BA33:BA36"/>
    <mergeCell ref="BB33:BB36"/>
    <mergeCell ref="BC33:BC36"/>
    <mergeCell ref="AX33:AX36"/>
    <mergeCell ref="AY33:AY36"/>
    <mergeCell ref="AZ33:AZ36"/>
    <mergeCell ref="AV33:AV36"/>
    <mergeCell ref="AW33:AW36"/>
    <mergeCell ref="BB61:BB64"/>
    <mergeCell ref="BC61:BC64"/>
    <mergeCell ref="AV47:AV50"/>
    <mergeCell ref="AW47:AW50"/>
    <mergeCell ref="AX47:AX50"/>
    <mergeCell ref="AY47:AY50"/>
    <mergeCell ref="AZ47:AZ50"/>
    <mergeCell ref="BA47:BA50"/>
    <mergeCell ref="BB47:BB50"/>
    <mergeCell ref="BC47:BC50"/>
    <mergeCell ref="AV61:AV64"/>
    <mergeCell ref="AW61:AW64"/>
    <mergeCell ref="AX61:AX64"/>
    <mergeCell ref="AY61:AY64"/>
    <mergeCell ref="AZ61:AZ64"/>
    <mergeCell ref="BA61:BA64"/>
    <mergeCell ref="BB53:BB56"/>
    <mergeCell ref="BC53:BC56"/>
    <mergeCell ref="AV57:AV60"/>
    <mergeCell ref="AW57:AW60"/>
    <mergeCell ref="AX57:AX60"/>
    <mergeCell ref="AY57:AY60"/>
    <mergeCell ref="AZ57:AZ60"/>
    <mergeCell ref="BA57:BA60"/>
    <mergeCell ref="BB57:BB60"/>
    <mergeCell ref="BC57:BC60"/>
    <mergeCell ref="AV53:AV56"/>
    <mergeCell ref="AW53:AW56"/>
    <mergeCell ref="AX53:AX56"/>
    <mergeCell ref="AY53:AY56"/>
    <mergeCell ref="AZ53:AZ56"/>
    <mergeCell ref="BA53:BA56"/>
    <mergeCell ref="AR71:AR74"/>
    <mergeCell ref="AS71:AS74"/>
    <mergeCell ref="AT71:AT74"/>
    <mergeCell ref="AU71:AU74"/>
    <mergeCell ref="AR67:AR70"/>
    <mergeCell ref="AS67:AS70"/>
    <mergeCell ref="AT67:AT70"/>
    <mergeCell ref="AU67:AU70"/>
    <mergeCell ref="BB67:BB70"/>
    <mergeCell ref="BC67:BC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AZ81:AZ84"/>
    <mergeCell ref="BA81:BA84"/>
    <mergeCell ref="BB81:BB84"/>
    <mergeCell ref="BC81:BC84"/>
    <mergeCell ref="AJ75:AJ78"/>
    <mergeCell ref="AR75:AR78"/>
    <mergeCell ref="AS75:AS78"/>
    <mergeCell ref="AT75:AT78"/>
    <mergeCell ref="AU75:AU78"/>
    <mergeCell ref="AU81:AU84"/>
    <mergeCell ref="AZ75:AZ78"/>
    <mergeCell ref="BA75:BA78"/>
    <mergeCell ref="BB75:BB78"/>
    <mergeCell ref="BC75:BC78"/>
    <mergeCell ref="V79:W79"/>
    <mergeCell ref="X79:Y79"/>
    <mergeCell ref="Z79:AA79"/>
    <mergeCell ref="AF79:AG79"/>
    <mergeCell ref="AV75:AV78"/>
    <mergeCell ref="AW75:AW78"/>
    <mergeCell ref="AX75:AX78"/>
    <mergeCell ref="AY75:AY78"/>
    <mergeCell ref="AV81:AV84"/>
    <mergeCell ref="AW81:AW84"/>
    <mergeCell ref="AX81:AX84"/>
    <mergeCell ref="AY81:AY84"/>
    <mergeCell ref="AM81:AM84"/>
    <mergeCell ref="AN81:AN84"/>
    <mergeCell ref="AR81:AR84"/>
    <mergeCell ref="AS81:AS84"/>
    <mergeCell ref="AT81:AT84"/>
    <mergeCell ref="BB89:BB92"/>
    <mergeCell ref="BC89:BC92"/>
    <mergeCell ref="V93:W93"/>
    <mergeCell ref="X93:Y93"/>
    <mergeCell ref="Z93:AA93"/>
    <mergeCell ref="AF93:AG93"/>
    <mergeCell ref="AV89:AV92"/>
    <mergeCell ref="AW89:AW92"/>
    <mergeCell ref="AX89:AX92"/>
    <mergeCell ref="AY89:AY92"/>
    <mergeCell ref="AZ89:AZ92"/>
    <mergeCell ref="BA89:BA92"/>
    <mergeCell ref="BB103:BB106"/>
    <mergeCell ref="BC103:BC106"/>
    <mergeCell ref="AV85:AV88"/>
    <mergeCell ref="AW85:AW88"/>
    <mergeCell ref="AX85:AX88"/>
    <mergeCell ref="AY85:AY88"/>
    <mergeCell ref="AZ85:AZ88"/>
    <mergeCell ref="BA85:BA88"/>
    <mergeCell ref="BB85:BB88"/>
    <mergeCell ref="BC85:BC88"/>
    <mergeCell ref="AV103:AV106"/>
    <mergeCell ref="AW103:AW106"/>
    <mergeCell ref="AX103:AX106"/>
    <mergeCell ref="AY103:AY106"/>
    <mergeCell ref="AZ103:AZ106"/>
    <mergeCell ref="BA103:BA106"/>
    <mergeCell ref="BB95:BB98"/>
    <mergeCell ref="BC95:BC98"/>
    <mergeCell ref="AV99:AV102"/>
    <mergeCell ref="AW99:AW102"/>
    <mergeCell ref="AX99:AX102"/>
    <mergeCell ref="AY99:AY102"/>
    <mergeCell ref="AZ99:AZ102"/>
    <mergeCell ref="BA99:BA102"/>
    <mergeCell ref="BB99:BB102"/>
    <mergeCell ref="BC99:BC102"/>
    <mergeCell ref="BB113:BB116"/>
    <mergeCell ref="BC113:BC116"/>
    <mergeCell ref="AT113:AT116"/>
    <mergeCell ref="AU113:AU116"/>
    <mergeCell ref="AV95:AV98"/>
    <mergeCell ref="AW95:AW98"/>
    <mergeCell ref="AX95:AX98"/>
    <mergeCell ref="AY95:AY98"/>
    <mergeCell ref="AZ95:AZ98"/>
    <mergeCell ref="BA95:BA98"/>
    <mergeCell ref="AZ109:AZ112"/>
    <mergeCell ref="BA109:BA112"/>
    <mergeCell ref="BB109:BB112"/>
    <mergeCell ref="BC109:BC112"/>
    <mergeCell ref="AV113:AV116"/>
    <mergeCell ref="AW113:AW116"/>
    <mergeCell ref="AX113:AX116"/>
    <mergeCell ref="AY113:AY116"/>
    <mergeCell ref="AZ113:AZ116"/>
    <mergeCell ref="BA113:BA116"/>
    <mergeCell ref="AV123:AV126"/>
    <mergeCell ref="AV127:AV130"/>
    <mergeCell ref="BA117:BA120"/>
    <mergeCell ref="BB117:BB120"/>
    <mergeCell ref="BC117:BC120"/>
    <mergeCell ref="V121:W121"/>
    <mergeCell ref="X121:Y121"/>
    <mergeCell ref="Z121:AA121"/>
    <mergeCell ref="AF121:AG121"/>
    <mergeCell ref="AO117:AO120"/>
    <mergeCell ref="AP117:AP120"/>
    <mergeCell ref="AQ117:AQ120"/>
    <mergeCell ref="AS109:AS112"/>
    <mergeCell ref="AV117:AV120"/>
    <mergeCell ref="AW117:AW120"/>
    <mergeCell ref="AX117:AX120"/>
    <mergeCell ref="AY117:AY120"/>
    <mergeCell ref="AZ117:AZ120"/>
    <mergeCell ref="AV109:AV112"/>
    <mergeCell ref="AW109:AW112"/>
    <mergeCell ref="AX109:AX112"/>
    <mergeCell ref="AY109:AY112"/>
    <mergeCell ref="AM109:AM112"/>
    <mergeCell ref="AN109:AN112"/>
    <mergeCell ref="AJ127:AJ130"/>
    <mergeCell ref="AK127:AK130"/>
    <mergeCell ref="AS127:AS130"/>
    <mergeCell ref="AT127:AT130"/>
    <mergeCell ref="AO127:AO130"/>
    <mergeCell ref="AP127:AP130"/>
    <mergeCell ref="AR117:AR120"/>
    <mergeCell ref="AS117:AS120"/>
    <mergeCell ref="AZ137:AZ140"/>
    <mergeCell ref="BA137:BA140"/>
    <mergeCell ref="BC127:BC130"/>
    <mergeCell ref="AQ127:AQ130"/>
    <mergeCell ref="AR127:AR130"/>
    <mergeCell ref="AS113:AS116"/>
    <mergeCell ref="AJ109:AJ112"/>
    <mergeCell ref="AK109:AK112"/>
    <mergeCell ref="AO109:AO112"/>
    <mergeCell ref="AP109:AP112"/>
    <mergeCell ref="AQ109:AQ112"/>
    <mergeCell ref="AR109:AR112"/>
    <mergeCell ref="AW127:AW130"/>
    <mergeCell ref="AX127:AX130"/>
    <mergeCell ref="AY127:AY130"/>
    <mergeCell ref="AZ127:AZ130"/>
    <mergeCell ref="BA127:BA130"/>
    <mergeCell ref="BB127:BB130"/>
    <mergeCell ref="BC123:BC126"/>
    <mergeCell ref="AO123:AO126"/>
    <mergeCell ref="AP123:AP126"/>
    <mergeCell ref="AQ123:AQ126"/>
    <mergeCell ref="AR123:AR126"/>
    <mergeCell ref="AS123:AS126"/>
    <mergeCell ref="AT123:AT126"/>
    <mergeCell ref="AU123:AU126"/>
    <mergeCell ref="AW123:AW126"/>
    <mergeCell ref="AX123:AX126"/>
    <mergeCell ref="AY123:AY126"/>
    <mergeCell ref="AZ123:AZ126"/>
    <mergeCell ref="BA123:BA126"/>
    <mergeCell ref="BB123:BB126"/>
    <mergeCell ref="BB173:BB176"/>
    <mergeCell ref="BC173:BC176"/>
    <mergeCell ref="BB145:BB148"/>
    <mergeCell ref="BC145:BC148"/>
    <mergeCell ref="AV131:AV134"/>
    <mergeCell ref="AW131:AW134"/>
    <mergeCell ref="AX131:AX134"/>
    <mergeCell ref="AY131:AY134"/>
    <mergeCell ref="AZ131:AZ134"/>
    <mergeCell ref="BA131:BA134"/>
    <mergeCell ref="BB131:BB134"/>
    <mergeCell ref="BC131:BC134"/>
    <mergeCell ref="AV145:AV148"/>
    <mergeCell ref="AW145:AW148"/>
    <mergeCell ref="AX145:AX148"/>
    <mergeCell ref="AY145:AY148"/>
    <mergeCell ref="AZ145:AZ148"/>
    <mergeCell ref="BA145:BA148"/>
    <mergeCell ref="BB137:BB140"/>
    <mergeCell ref="BC137:BC140"/>
    <mergeCell ref="AV141:AV144"/>
    <mergeCell ref="AW141:AW144"/>
    <mergeCell ref="AX141:AX144"/>
    <mergeCell ref="AY141:AY144"/>
    <mergeCell ref="AZ141:AZ144"/>
    <mergeCell ref="BA141:BA144"/>
    <mergeCell ref="BB141:BB144"/>
    <mergeCell ref="BC141:BC144"/>
    <mergeCell ref="AV137:AV140"/>
    <mergeCell ref="AW137:AW140"/>
    <mergeCell ref="AX137:AX140"/>
    <mergeCell ref="AY137:AY140"/>
    <mergeCell ref="AY165:AY168"/>
    <mergeCell ref="AZ165:AZ168"/>
    <mergeCell ref="BA165:BA168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AX183:AX186"/>
    <mergeCell ref="AY183:AY186"/>
    <mergeCell ref="AZ183:AZ186"/>
    <mergeCell ref="BA183:BA186"/>
    <mergeCell ref="BB183:BB186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AW165:AW168"/>
    <mergeCell ref="AX165:AX168"/>
    <mergeCell ref="BA197:BA200"/>
    <mergeCell ref="BB197:BB200"/>
    <mergeCell ref="BC197:BC200"/>
    <mergeCell ref="AV179:AV182"/>
    <mergeCell ref="AW179:AW182"/>
    <mergeCell ref="AX179:AX182"/>
    <mergeCell ref="AY179:AY182"/>
    <mergeCell ref="AZ179:AZ182"/>
    <mergeCell ref="AY193:AY196"/>
    <mergeCell ref="AZ193:AZ196"/>
    <mergeCell ref="BA193:BA196"/>
    <mergeCell ref="BB193:BB196"/>
    <mergeCell ref="BC193:BC196"/>
    <mergeCell ref="AR187:AR190"/>
    <mergeCell ref="AS187:AS190"/>
    <mergeCell ref="AT187:AT190"/>
    <mergeCell ref="AU187:AU190"/>
    <mergeCell ref="AR193:AR196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BA179:BA182"/>
    <mergeCell ref="BB179:BB182"/>
    <mergeCell ref="BC179:BC182"/>
    <mergeCell ref="AV183:AV186"/>
    <mergeCell ref="AW183:AW186"/>
    <mergeCell ref="AV193:AV196"/>
    <mergeCell ref="AW193:AW196"/>
    <mergeCell ref="AX193:AX196"/>
    <mergeCell ref="AV197:AV200"/>
    <mergeCell ref="AW197:AW200"/>
    <mergeCell ref="AX197:AX200"/>
    <mergeCell ref="AS193:AS196"/>
    <mergeCell ref="AJ201:AJ204"/>
    <mergeCell ref="AK201:AK204"/>
    <mergeCell ref="AO201:AO204"/>
    <mergeCell ref="AP201:AP204"/>
    <mergeCell ref="AQ201:AQ204"/>
    <mergeCell ref="AR201:AR204"/>
    <mergeCell ref="AX207:AX210"/>
    <mergeCell ref="AY207:AY210"/>
    <mergeCell ref="AZ207:AZ210"/>
    <mergeCell ref="AM193:AM196"/>
    <mergeCell ref="AN193:AN196"/>
    <mergeCell ref="AM207:AM210"/>
    <mergeCell ref="AN207:AN210"/>
    <mergeCell ref="AY197:AY200"/>
    <mergeCell ref="AZ197:AZ200"/>
    <mergeCell ref="AU197:AU200"/>
    <mergeCell ref="AR197:AR200"/>
    <mergeCell ref="AS201:AS204"/>
    <mergeCell ref="AT201:AT204"/>
    <mergeCell ref="AQ197:AQ200"/>
    <mergeCell ref="AT193:AT196"/>
    <mergeCell ref="AU193:AU196"/>
    <mergeCell ref="AU201:AU204"/>
    <mergeCell ref="BA207:BA210"/>
    <mergeCell ref="BB207:BB210"/>
    <mergeCell ref="BC207:BC210"/>
    <mergeCell ref="V205:W205"/>
    <mergeCell ref="X205:Y205"/>
    <mergeCell ref="Z205:AA205"/>
    <mergeCell ref="AF205:AG205"/>
    <mergeCell ref="AV207:AV210"/>
    <mergeCell ref="AW207:AW210"/>
    <mergeCell ref="BB221:BB224"/>
    <mergeCell ref="BC221:BC224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221:AV224"/>
    <mergeCell ref="AW221:AW224"/>
    <mergeCell ref="AX221:AX224"/>
    <mergeCell ref="AY221:AY224"/>
    <mergeCell ref="AZ221:AZ224"/>
    <mergeCell ref="BA221:BA22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BC215:BC218"/>
    <mergeCell ref="AV211:AV214"/>
    <mergeCell ref="AW211:AW214"/>
    <mergeCell ref="AX211:AX214"/>
    <mergeCell ref="AY211:AY214"/>
    <mergeCell ref="AZ211:AZ214"/>
    <mergeCell ref="BA211:BA214"/>
    <mergeCell ref="V233:W233"/>
    <mergeCell ref="X233:Y233"/>
    <mergeCell ref="Z233:AA233"/>
    <mergeCell ref="AF233:AG233"/>
    <mergeCell ref="AT229:AT232"/>
    <mergeCell ref="AU229:AU232"/>
    <mergeCell ref="AO229:AO232"/>
    <mergeCell ref="AB233:AC233"/>
    <mergeCell ref="AP229:AP232"/>
    <mergeCell ref="AQ229:AQ232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BC239:BC242"/>
    <mergeCell ref="AV243:AV246"/>
    <mergeCell ref="AW243:AW246"/>
    <mergeCell ref="AX243:AX246"/>
    <mergeCell ref="AY243:AY246"/>
    <mergeCell ref="AZ243:AZ246"/>
    <mergeCell ref="BA243:BA246"/>
    <mergeCell ref="BB243:BB246"/>
    <mergeCell ref="BC243:BC246"/>
    <mergeCell ref="BA235:BA238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AV235:AV238"/>
    <mergeCell ref="AW235:AW238"/>
    <mergeCell ref="AX235:AX238"/>
    <mergeCell ref="AY235:AY238"/>
    <mergeCell ref="AZ235:AZ238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U253:AU256"/>
    <mergeCell ref="AU257:AU260"/>
    <mergeCell ref="AD261:AE261"/>
    <mergeCell ref="AB261:AC261"/>
    <mergeCell ref="V247:W247"/>
    <mergeCell ref="X247:Y247"/>
    <mergeCell ref="Z247:AA247"/>
    <mergeCell ref="AF247:AG247"/>
    <mergeCell ref="AU249:AU252"/>
    <mergeCell ref="AD247:AE247"/>
    <mergeCell ref="AJ253:AJ256"/>
    <mergeCell ref="AQ253:AQ256"/>
    <mergeCell ref="AR257:AR260"/>
    <mergeCell ref="AS257:AS260"/>
    <mergeCell ref="AT257:AT260"/>
    <mergeCell ref="AR253:AR256"/>
    <mergeCell ref="AS253:AS256"/>
    <mergeCell ref="AT253:AT256"/>
    <mergeCell ref="AP257:AP260"/>
    <mergeCell ref="AQ257:AQ260"/>
    <mergeCell ref="AM249:AM252"/>
    <mergeCell ref="AN249:AN252"/>
    <mergeCell ref="BB257:BB260"/>
    <mergeCell ref="BC257:BC260"/>
    <mergeCell ref="V261:W261"/>
    <mergeCell ref="X261:Y261"/>
    <mergeCell ref="Z261:AA261"/>
    <mergeCell ref="AF261:AG261"/>
    <mergeCell ref="AK257:AK260"/>
    <mergeCell ref="AO257:AO260"/>
    <mergeCell ref="AV257:AV260"/>
    <mergeCell ref="AW257:AW260"/>
    <mergeCell ref="AX257:AX260"/>
    <mergeCell ref="AY257:AY260"/>
    <mergeCell ref="AZ257:AZ260"/>
    <mergeCell ref="BA257:BA260"/>
    <mergeCell ref="BB271:BB274"/>
    <mergeCell ref="BC271:BC274"/>
    <mergeCell ref="AV253:AV256"/>
    <mergeCell ref="AW253:AW256"/>
    <mergeCell ref="AX253:AX256"/>
    <mergeCell ref="AY253:AY256"/>
    <mergeCell ref="AZ253:AZ256"/>
    <mergeCell ref="BA253:BA256"/>
    <mergeCell ref="BB253:BB256"/>
    <mergeCell ref="BC253:BC256"/>
    <mergeCell ref="AV271:AV274"/>
    <mergeCell ref="AW271:AW274"/>
    <mergeCell ref="AX271:AX274"/>
    <mergeCell ref="AY271:AY274"/>
    <mergeCell ref="AZ271:AZ274"/>
    <mergeCell ref="BA271:BA274"/>
    <mergeCell ref="BB263:BB266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V263:AV266"/>
    <mergeCell ref="AW263:AW266"/>
    <mergeCell ref="AX263:AX266"/>
    <mergeCell ref="AY263:AY266"/>
    <mergeCell ref="AZ263:AZ266"/>
    <mergeCell ref="BA263:BA266"/>
    <mergeCell ref="BA281:BA284"/>
    <mergeCell ref="BB281:BB284"/>
    <mergeCell ref="BC281:BC284"/>
    <mergeCell ref="AR281:AR284"/>
    <mergeCell ref="AS281:AS284"/>
    <mergeCell ref="AT281:AT284"/>
    <mergeCell ref="AU281:AU284"/>
    <mergeCell ref="AT277:AT280"/>
    <mergeCell ref="AU277:AU280"/>
    <mergeCell ref="AY277:AY280"/>
    <mergeCell ref="AZ277:AZ280"/>
    <mergeCell ref="BA277:BA280"/>
    <mergeCell ref="BB277:BB280"/>
    <mergeCell ref="BC277:BC280"/>
    <mergeCell ref="AV281:AV284"/>
    <mergeCell ref="AW281:AW284"/>
    <mergeCell ref="AX281:AX284"/>
    <mergeCell ref="AY281:AY284"/>
    <mergeCell ref="AZ281:AZ284"/>
    <mergeCell ref="Z275:AA275"/>
    <mergeCell ref="AF275:AG275"/>
    <mergeCell ref="AV277:AV280"/>
    <mergeCell ref="AW277:AW280"/>
    <mergeCell ref="AX277:AX280"/>
    <mergeCell ref="AD275:AE275"/>
    <mergeCell ref="AB275:AC275"/>
    <mergeCell ref="AQ281:AQ284"/>
    <mergeCell ref="AQ277:AQ280"/>
    <mergeCell ref="AS277:AS280"/>
    <mergeCell ref="AK277:AK280"/>
    <mergeCell ref="AU285:AU288"/>
    <mergeCell ref="AJ285:AJ288"/>
    <mergeCell ref="AO285:AO288"/>
    <mergeCell ref="AP285:AP288"/>
    <mergeCell ref="AQ285:AQ288"/>
    <mergeCell ref="AR285:AR288"/>
    <mergeCell ref="BA285:BA288"/>
    <mergeCell ref="BB285:BB288"/>
    <mergeCell ref="BC285:BC288"/>
    <mergeCell ref="Z289:AA289"/>
    <mergeCell ref="AF289:AG289"/>
    <mergeCell ref="AS285:AS288"/>
    <mergeCell ref="AT285:AT288"/>
    <mergeCell ref="AD289:AE289"/>
    <mergeCell ref="AV285:AV288"/>
    <mergeCell ref="AW285:AW288"/>
    <mergeCell ref="AX285:AX288"/>
    <mergeCell ref="AY285:AY288"/>
    <mergeCell ref="AZ285:AZ288"/>
    <mergeCell ref="AM291:AM294"/>
    <mergeCell ref="AN291:AN294"/>
    <mergeCell ref="AR291:AR294"/>
    <mergeCell ref="AO295:AO298"/>
    <mergeCell ref="AP295:AP298"/>
    <mergeCell ref="AS295:AS298"/>
    <mergeCell ref="AT295:AT298"/>
    <mergeCell ref="AU295:AU298"/>
    <mergeCell ref="AV295:AV298"/>
    <mergeCell ref="AW295:AW298"/>
    <mergeCell ref="AX295:AX298"/>
    <mergeCell ref="AY295:AY298"/>
    <mergeCell ref="AZ295:AZ298"/>
    <mergeCell ref="BA295:BA298"/>
    <mergeCell ref="BB295:BB298"/>
    <mergeCell ref="AV299:AV302"/>
    <mergeCell ref="BC295:BC298"/>
    <mergeCell ref="AZ291:AZ294"/>
    <mergeCell ref="BA291:BA294"/>
    <mergeCell ref="BB291:BB294"/>
    <mergeCell ref="BC291:BC294"/>
    <mergeCell ref="AV291:AV294"/>
    <mergeCell ref="AW291:AW294"/>
    <mergeCell ref="AX291:AX294"/>
    <mergeCell ref="AY291:AY294"/>
    <mergeCell ref="AP291:AP294"/>
    <mergeCell ref="AQ291:AQ294"/>
    <mergeCell ref="AS291:AS294"/>
    <mergeCell ref="AT291:AT294"/>
    <mergeCell ref="AU291:AU294"/>
    <mergeCell ref="AO299:AO302"/>
    <mergeCell ref="AP299:AP302"/>
    <mergeCell ref="BB309:BB312"/>
    <mergeCell ref="BC309:BC312"/>
    <mergeCell ref="AW305:AW308"/>
    <mergeCell ref="AX305:AX308"/>
    <mergeCell ref="AY305:AY308"/>
    <mergeCell ref="AZ305:AZ308"/>
    <mergeCell ref="BA305:BA308"/>
    <mergeCell ref="BB305:BB308"/>
    <mergeCell ref="AV305:AV308"/>
    <mergeCell ref="AV313:AV316"/>
    <mergeCell ref="BC313:BC316"/>
    <mergeCell ref="Z303:AA303"/>
    <mergeCell ref="AF303:AG303"/>
    <mergeCell ref="AR299:AR302"/>
    <mergeCell ref="AS299:AS302"/>
    <mergeCell ref="AT299:AT302"/>
    <mergeCell ref="AU299:AU302"/>
    <mergeCell ref="AD303:AE303"/>
    <mergeCell ref="AW299:AW302"/>
    <mergeCell ref="AX299:AX302"/>
    <mergeCell ref="AY299:AY302"/>
    <mergeCell ref="AZ299:AZ302"/>
    <mergeCell ref="BA299:BA302"/>
    <mergeCell ref="BB299:BB302"/>
    <mergeCell ref="AQ299:AQ302"/>
    <mergeCell ref="AJ305:AJ308"/>
    <mergeCell ref="AK305:AK308"/>
    <mergeCell ref="AR305:AR308"/>
    <mergeCell ref="AS305:AS308"/>
    <mergeCell ref="AR309:AR312"/>
    <mergeCell ref="AS309:AS312"/>
    <mergeCell ref="AT309:AT312"/>
    <mergeCell ref="BC299:BC302"/>
    <mergeCell ref="AT323:AT326"/>
    <mergeCell ref="BB319:BB322"/>
    <mergeCell ref="BC319:BC322"/>
    <mergeCell ref="AV323:AV326"/>
    <mergeCell ref="AW323:AW326"/>
    <mergeCell ref="AX323:AX326"/>
    <mergeCell ref="AY323:AY326"/>
    <mergeCell ref="AZ323:AZ326"/>
    <mergeCell ref="BA323:BA326"/>
    <mergeCell ref="BB323:BB326"/>
    <mergeCell ref="BC323:BC326"/>
    <mergeCell ref="AV319:AV322"/>
    <mergeCell ref="AW319:AW322"/>
    <mergeCell ref="AX319:AX322"/>
    <mergeCell ref="AY319:AY322"/>
    <mergeCell ref="AZ319:AZ322"/>
    <mergeCell ref="BA319:BA322"/>
    <mergeCell ref="AU323:AU326"/>
    <mergeCell ref="AW313:AW316"/>
    <mergeCell ref="AX313:AX316"/>
    <mergeCell ref="AY313:AY316"/>
    <mergeCell ref="AZ313:AZ316"/>
    <mergeCell ref="BA313:BA316"/>
    <mergeCell ref="BB313:BB316"/>
    <mergeCell ref="BC305:BC308"/>
    <mergeCell ref="AV309:AV312"/>
    <mergeCell ref="AW309:AW312"/>
    <mergeCell ref="AX309:AX312"/>
    <mergeCell ref="AY309:AY312"/>
    <mergeCell ref="AZ309:AZ312"/>
    <mergeCell ref="BA309:BA312"/>
    <mergeCell ref="AZ333:AZ336"/>
    <mergeCell ref="BA333:BA336"/>
    <mergeCell ref="BB333:BB336"/>
    <mergeCell ref="BC333:BC336"/>
    <mergeCell ref="AR327:AR330"/>
    <mergeCell ref="AS327:AS330"/>
    <mergeCell ref="AT327:AT330"/>
    <mergeCell ref="AU327:AU330"/>
    <mergeCell ref="AU333:AU336"/>
    <mergeCell ref="AR333:AR336"/>
    <mergeCell ref="AZ327:AZ330"/>
    <mergeCell ref="BA327:BA330"/>
    <mergeCell ref="BB327:BB330"/>
    <mergeCell ref="BC327:BC330"/>
    <mergeCell ref="V331:W331"/>
    <mergeCell ref="X331:Y331"/>
    <mergeCell ref="Z331:AA331"/>
    <mergeCell ref="AF331:AG331"/>
    <mergeCell ref="AD331:AE331"/>
    <mergeCell ref="AB331:AC331"/>
    <mergeCell ref="AV327:AV330"/>
    <mergeCell ref="AW327:AW330"/>
    <mergeCell ref="AX327:AX330"/>
    <mergeCell ref="AY327:AY330"/>
    <mergeCell ref="AV333:AV336"/>
    <mergeCell ref="AW333:AW336"/>
    <mergeCell ref="AX333:AX336"/>
    <mergeCell ref="AY333:AY336"/>
    <mergeCell ref="AM333:AM336"/>
    <mergeCell ref="AN333:AN336"/>
    <mergeCell ref="BB337:BB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BB351:BB354"/>
    <mergeCell ref="BC351:BC354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AZ347:AZ350"/>
    <mergeCell ref="BA347:BA350"/>
    <mergeCell ref="BB347:BB350"/>
    <mergeCell ref="BC347:BC350"/>
    <mergeCell ref="AV351:AV354"/>
    <mergeCell ref="AW351:AW354"/>
    <mergeCell ref="AX351:AX354"/>
    <mergeCell ref="AY351:AY354"/>
    <mergeCell ref="AZ351:AZ354"/>
    <mergeCell ref="BA351:BA354"/>
    <mergeCell ref="AV347:AV350"/>
    <mergeCell ref="AW347:AW350"/>
    <mergeCell ref="AX347:AX350"/>
    <mergeCell ref="AY347:AY350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W361:AW364"/>
    <mergeCell ref="AX361:AX364"/>
    <mergeCell ref="AY361:AY364"/>
    <mergeCell ref="AZ361:AZ364"/>
    <mergeCell ref="BA361:BA364"/>
    <mergeCell ref="BB361:BB364"/>
    <mergeCell ref="AT369:AT372"/>
    <mergeCell ref="AR369:AR372"/>
    <mergeCell ref="AS369:AS372"/>
    <mergeCell ref="AV361:AV364"/>
    <mergeCell ref="AT361:AT364"/>
    <mergeCell ref="AU361:AU364"/>
    <mergeCell ref="AZ375:AZ378"/>
    <mergeCell ref="BA375:BA378"/>
    <mergeCell ref="BB375:BB378"/>
    <mergeCell ref="BC375:BC378"/>
    <mergeCell ref="AJ375:AJ378"/>
    <mergeCell ref="AK375:AK378"/>
    <mergeCell ref="AO375:AO378"/>
    <mergeCell ref="AQ375:AQ378"/>
    <mergeCell ref="AP375:AP378"/>
    <mergeCell ref="AT375:AT378"/>
    <mergeCell ref="BA369:BA372"/>
    <mergeCell ref="BB369:BB372"/>
    <mergeCell ref="BC369:BC372"/>
    <mergeCell ref="V373:W373"/>
    <mergeCell ref="X373:Y373"/>
    <mergeCell ref="Z373:AA373"/>
    <mergeCell ref="AF373:AG373"/>
    <mergeCell ref="AO369:AO372"/>
    <mergeCell ref="AP369:AP372"/>
    <mergeCell ref="AQ369:AQ372"/>
    <mergeCell ref="AV369:AV372"/>
    <mergeCell ref="AW369:AW372"/>
    <mergeCell ref="AX369:AX372"/>
    <mergeCell ref="AY369:AY372"/>
    <mergeCell ref="AZ369:AZ372"/>
    <mergeCell ref="AV375:AV378"/>
    <mergeCell ref="AW375:AW378"/>
    <mergeCell ref="AX375:AX378"/>
    <mergeCell ref="AY375:AY378"/>
    <mergeCell ref="AU375:AU378"/>
    <mergeCell ref="AT383:AT386"/>
    <mergeCell ref="AU383:AU386"/>
    <mergeCell ref="AD387:AE387"/>
    <mergeCell ref="BB383:BB386"/>
    <mergeCell ref="BC383:BC386"/>
    <mergeCell ref="V387:W387"/>
    <mergeCell ref="X387:Y387"/>
    <mergeCell ref="Z387:AA387"/>
    <mergeCell ref="AF387:AG387"/>
    <mergeCell ref="AJ383:AJ386"/>
    <mergeCell ref="AK383:AK386"/>
    <mergeCell ref="AO383:AO386"/>
    <mergeCell ref="AP383:AP386"/>
    <mergeCell ref="AV383:AV386"/>
    <mergeCell ref="AW383:AW386"/>
    <mergeCell ref="AX383:AX386"/>
    <mergeCell ref="AY383:AY386"/>
    <mergeCell ref="AZ383:AZ386"/>
    <mergeCell ref="BA383:BA386"/>
    <mergeCell ref="AS383:AS386"/>
    <mergeCell ref="AV379:AV382"/>
    <mergeCell ref="AW379:AW382"/>
    <mergeCell ref="AX379:AX382"/>
    <mergeCell ref="AY379:AY382"/>
    <mergeCell ref="AZ379:AZ382"/>
    <mergeCell ref="BA379:BA382"/>
    <mergeCell ref="BB379:BB382"/>
    <mergeCell ref="BC379:BC382"/>
    <mergeCell ref="AV397:AV400"/>
    <mergeCell ref="AW397:AW400"/>
    <mergeCell ref="AX397:AX400"/>
    <mergeCell ref="AY397:AY400"/>
    <mergeCell ref="AZ397:AZ400"/>
    <mergeCell ref="BA397:BA400"/>
    <mergeCell ref="BB389:BB392"/>
    <mergeCell ref="BC389:BC392"/>
    <mergeCell ref="AV393:AV396"/>
    <mergeCell ref="AW393:AW396"/>
    <mergeCell ref="AX393:AX396"/>
    <mergeCell ref="AY393:AY396"/>
    <mergeCell ref="AZ393:AZ396"/>
    <mergeCell ref="BA393:BA396"/>
    <mergeCell ref="BB393:BB396"/>
    <mergeCell ref="BC393:BC396"/>
    <mergeCell ref="AV389:AV392"/>
    <mergeCell ref="AW389:AW392"/>
    <mergeCell ref="AX389:AX392"/>
    <mergeCell ref="AY389:AY392"/>
    <mergeCell ref="AZ389:AZ392"/>
    <mergeCell ref="BA389:BA392"/>
    <mergeCell ref="BB425:BB428"/>
    <mergeCell ref="BC425:BC428"/>
    <mergeCell ref="BB397:BB400"/>
    <mergeCell ref="BC397:BC400"/>
    <mergeCell ref="AV403:AV406"/>
    <mergeCell ref="AW403:AW406"/>
    <mergeCell ref="AX403:AX406"/>
    <mergeCell ref="AY403:AY406"/>
    <mergeCell ref="AZ403:AZ406"/>
    <mergeCell ref="BA403:BA406"/>
    <mergeCell ref="BB403:BB406"/>
    <mergeCell ref="BC403:BC406"/>
    <mergeCell ref="AV425:AV428"/>
    <mergeCell ref="AW425:AW428"/>
    <mergeCell ref="AX425:AX428"/>
    <mergeCell ref="AY425:AY428"/>
    <mergeCell ref="AZ425:AZ428"/>
    <mergeCell ref="BA425:BA428"/>
    <mergeCell ref="BB417:BB420"/>
    <mergeCell ref="BC417:BC420"/>
    <mergeCell ref="AV421:AV424"/>
    <mergeCell ref="AW421:AW424"/>
    <mergeCell ref="AX421:AX424"/>
    <mergeCell ref="AY421:AY424"/>
    <mergeCell ref="AZ421:AZ424"/>
    <mergeCell ref="BA421:BA424"/>
    <mergeCell ref="BB421:BB424"/>
    <mergeCell ref="BC421:BC424"/>
    <mergeCell ref="AV417:AV420"/>
    <mergeCell ref="AW417:AW420"/>
    <mergeCell ref="AX417:AX420"/>
    <mergeCell ref="AY417:AY420"/>
    <mergeCell ref="AZ417:AZ420"/>
    <mergeCell ref="BA417:BA420"/>
    <mergeCell ref="BB407:BB410"/>
    <mergeCell ref="BC407:BC410"/>
    <mergeCell ref="AV411:AV414"/>
    <mergeCell ref="AW411:AW414"/>
    <mergeCell ref="AX411:AX414"/>
    <mergeCell ref="AY411:AY414"/>
    <mergeCell ref="AZ411:AZ414"/>
    <mergeCell ref="BA411:BA414"/>
    <mergeCell ref="BB411:BB414"/>
    <mergeCell ref="BC411:BC414"/>
    <mergeCell ref="AV407:AV410"/>
    <mergeCell ref="AW407:AW410"/>
    <mergeCell ref="AX407:AX410"/>
    <mergeCell ref="AY407:AY410"/>
    <mergeCell ref="AZ407:AZ410"/>
    <mergeCell ref="BA407:BA410"/>
    <mergeCell ref="BC435:BC438"/>
    <mergeCell ref="AV439:AV442"/>
    <mergeCell ref="AW439:AW442"/>
    <mergeCell ref="AX439:AX442"/>
    <mergeCell ref="AY439:AY442"/>
    <mergeCell ref="AZ439:AZ442"/>
    <mergeCell ref="BA439:BA442"/>
    <mergeCell ref="BB439:BB442"/>
    <mergeCell ref="BC439:BC442"/>
    <mergeCell ref="AW435:AW438"/>
    <mergeCell ref="AX435:AX438"/>
    <mergeCell ref="AY435:AY438"/>
    <mergeCell ref="AZ435:AZ438"/>
    <mergeCell ref="BA435:BA438"/>
    <mergeCell ref="BB435:BB438"/>
    <mergeCell ref="BC453:BC456"/>
    <mergeCell ref="AV431:AV434"/>
    <mergeCell ref="AW431:AW434"/>
    <mergeCell ref="AX431:AX434"/>
    <mergeCell ref="AY431:AY434"/>
    <mergeCell ref="AZ431:AZ434"/>
    <mergeCell ref="BA431:BA434"/>
    <mergeCell ref="BB431:BB434"/>
    <mergeCell ref="BC431:BC434"/>
    <mergeCell ref="AV435:AV438"/>
    <mergeCell ref="BA449:BA452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AY445:AY448"/>
    <mergeCell ref="AZ445:AZ448"/>
    <mergeCell ref="BA445:BA448"/>
    <mergeCell ref="BB445:BB448"/>
    <mergeCell ref="BC445:BC448"/>
    <mergeCell ref="AV449:AV452"/>
    <mergeCell ref="AW449:AW452"/>
    <mergeCell ref="AX449:AX452"/>
    <mergeCell ref="AY449:AY452"/>
    <mergeCell ref="AZ449:AZ452"/>
    <mergeCell ref="AU459:AU462"/>
    <mergeCell ref="AU463:AU466"/>
    <mergeCell ref="AR463:AR466"/>
    <mergeCell ref="AV445:AV448"/>
    <mergeCell ref="AW445:AW448"/>
    <mergeCell ref="AX445:AX448"/>
    <mergeCell ref="AU453:AU456"/>
    <mergeCell ref="AS449:AS452"/>
    <mergeCell ref="AT449:AT452"/>
    <mergeCell ref="AR445:AR448"/>
    <mergeCell ref="AX463:AX466"/>
    <mergeCell ref="AY463:AY466"/>
    <mergeCell ref="AZ463:AZ466"/>
    <mergeCell ref="BA463:BA466"/>
    <mergeCell ref="BB463:BB466"/>
    <mergeCell ref="BC463:BC466"/>
    <mergeCell ref="AX459:AX462"/>
    <mergeCell ref="AY459:AY462"/>
    <mergeCell ref="AZ459:AZ462"/>
    <mergeCell ref="BA459:BA462"/>
    <mergeCell ref="BB459:BB462"/>
    <mergeCell ref="BC459:BC462"/>
    <mergeCell ref="AK467:AK470"/>
    <mergeCell ref="X457:Y457"/>
    <mergeCell ref="Z457:AA457"/>
    <mergeCell ref="AF457:AG457"/>
    <mergeCell ref="AV459:AV462"/>
    <mergeCell ref="AW459:AW462"/>
    <mergeCell ref="AV463:AV466"/>
    <mergeCell ref="AW463:AW466"/>
    <mergeCell ref="AR459:AR462"/>
    <mergeCell ref="AS459:AS462"/>
    <mergeCell ref="AZ473:AZ476"/>
    <mergeCell ref="BA473:BA476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Z467:AZ470"/>
    <mergeCell ref="BA467:BA470"/>
    <mergeCell ref="BB467:BB470"/>
    <mergeCell ref="BC467:BC470"/>
    <mergeCell ref="X471:Y471"/>
    <mergeCell ref="Z471:AA471"/>
    <mergeCell ref="AF471:AG471"/>
    <mergeCell ref="AU467:AU470"/>
    <mergeCell ref="AJ467:AJ470"/>
    <mergeCell ref="V485:W485"/>
    <mergeCell ref="X485:Y485"/>
    <mergeCell ref="Z485:AA485"/>
    <mergeCell ref="AF485:AG485"/>
    <mergeCell ref="AK481:AK484"/>
    <mergeCell ref="AO481:AO484"/>
    <mergeCell ref="AP481:AP484"/>
    <mergeCell ref="AQ481:AQ484"/>
    <mergeCell ref="AV481:AV484"/>
    <mergeCell ref="AW481:AW484"/>
    <mergeCell ref="AX481:AX484"/>
    <mergeCell ref="AY481:AY484"/>
    <mergeCell ref="AZ481:AZ484"/>
    <mergeCell ref="BA481:BA484"/>
    <mergeCell ref="AD471:AE471"/>
    <mergeCell ref="AD485:AE485"/>
    <mergeCell ref="AQ477:AQ480"/>
    <mergeCell ref="AR481:AR484"/>
    <mergeCell ref="AS481:AS484"/>
    <mergeCell ref="AT481:AT484"/>
    <mergeCell ref="AP477:AP480"/>
    <mergeCell ref="BC491:BC494"/>
    <mergeCell ref="AV487:AV490"/>
    <mergeCell ref="AW487:AW490"/>
    <mergeCell ref="AX487:AX490"/>
    <mergeCell ref="AY487:AY490"/>
    <mergeCell ref="AZ487:AZ490"/>
    <mergeCell ref="BA487:BA490"/>
    <mergeCell ref="AU477:AU480"/>
    <mergeCell ref="AU481:AU484"/>
    <mergeCell ref="AV467:AV470"/>
    <mergeCell ref="AW467:AW470"/>
    <mergeCell ref="AX467:AX470"/>
    <mergeCell ref="AY467:AY470"/>
    <mergeCell ref="AV473:AV476"/>
    <mergeCell ref="AW473:AW476"/>
    <mergeCell ref="AX473:AX476"/>
    <mergeCell ref="AY473:AY476"/>
    <mergeCell ref="BB481:BB484"/>
    <mergeCell ref="BC481:BC484"/>
    <mergeCell ref="BC501:BC504"/>
    <mergeCell ref="AV501:AV504"/>
    <mergeCell ref="AW501:AW504"/>
    <mergeCell ref="AR501:AR504"/>
    <mergeCell ref="AS501:AS504"/>
    <mergeCell ref="AT501:AT504"/>
    <mergeCell ref="AU501:AU504"/>
    <mergeCell ref="BB495:BB498"/>
    <mergeCell ref="BC495:BC498"/>
    <mergeCell ref="AV477:AV480"/>
    <mergeCell ref="AW477:AW480"/>
    <mergeCell ref="AX477:AX480"/>
    <mergeCell ref="AY477:AY480"/>
    <mergeCell ref="AZ477:AZ480"/>
    <mergeCell ref="BA477:BA480"/>
    <mergeCell ref="BB477:BB480"/>
    <mergeCell ref="BC477:BC480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AQ509:AQ512"/>
    <mergeCell ref="AR509:AR512"/>
    <mergeCell ref="AS509:AS512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BB505:BB508"/>
    <mergeCell ref="BC505:BC508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V505:AV508"/>
    <mergeCell ref="AW505:AW508"/>
    <mergeCell ref="AX505:AX508"/>
    <mergeCell ref="AY505:AY508"/>
    <mergeCell ref="AZ505:AZ508"/>
    <mergeCell ref="BA505:BA508"/>
    <mergeCell ref="AX501:AX504"/>
    <mergeCell ref="AY501:AY504"/>
    <mergeCell ref="AZ501:AZ504"/>
    <mergeCell ref="BA501:BA504"/>
    <mergeCell ref="BB501:BB504"/>
    <mergeCell ref="V513:W513"/>
    <mergeCell ref="X513:Y513"/>
    <mergeCell ref="Z513:AA513"/>
    <mergeCell ref="AF513:AG513"/>
    <mergeCell ref="AV509:AV512"/>
    <mergeCell ref="AW509:AW512"/>
    <mergeCell ref="AX509:AX512"/>
    <mergeCell ref="AY509:AY512"/>
    <mergeCell ref="AZ509:AZ512"/>
    <mergeCell ref="BA509:BA512"/>
    <mergeCell ref="BB523:BB526"/>
    <mergeCell ref="BC523:BC526"/>
    <mergeCell ref="V527:W527"/>
    <mergeCell ref="X527:Y527"/>
    <mergeCell ref="Z527:AA527"/>
    <mergeCell ref="AF527:AG527"/>
    <mergeCell ref="AQ523:AQ526"/>
    <mergeCell ref="AR523:AR526"/>
    <mergeCell ref="AV523:AV526"/>
    <mergeCell ref="AW523:AW526"/>
    <mergeCell ref="AX523:AX526"/>
    <mergeCell ref="AY523:AY526"/>
    <mergeCell ref="AZ523:AZ526"/>
    <mergeCell ref="BA523:BA526"/>
    <mergeCell ref="AQ519:AQ522"/>
    <mergeCell ref="BB515:BB518"/>
    <mergeCell ref="BC515:BC518"/>
    <mergeCell ref="AO515:AO518"/>
    <mergeCell ref="AP515:AP518"/>
    <mergeCell ref="AQ515:AQ518"/>
    <mergeCell ref="AO509:AO512"/>
    <mergeCell ref="AP509:AP512"/>
    <mergeCell ref="BB537:BB540"/>
    <mergeCell ref="BC537:BC540"/>
    <mergeCell ref="AV519:AV522"/>
    <mergeCell ref="AW519:AW522"/>
    <mergeCell ref="AX519:AX522"/>
    <mergeCell ref="AY519:AY522"/>
    <mergeCell ref="AZ519:AZ522"/>
    <mergeCell ref="BA519:BA522"/>
    <mergeCell ref="BB519:BB522"/>
    <mergeCell ref="BC519:BC522"/>
    <mergeCell ref="AV537:AV540"/>
    <mergeCell ref="AW537:AW540"/>
    <mergeCell ref="AX537:AX540"/>
    <mergeCell ref="AY537:AY540"/>
    <mergeCell ref="AZ537:AZ540"/>
    <mergeCell ref="BA537:BA540"/>
    <mergeCell ref="BB529:BB532"/>
    <mergeCell ref="BC529:BC532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V529:AV532"/>
    <mergeCell ref="AW529:AW532"/>
    <mergeCell ref="AX529:AX532"/>
    <mergeCell ref="AY529:AY532"/>
    <mergeCell ref="AZ529:AZ532"/>
    <mergeCell ref="BA529:BA532"/>
    <mergeCell ref="BC543:BC546"/>
    <mergeCell ref="AV547:AV550"/>
    <mergeCell ref="AW547:AW550"/>
    <mergeCell ref="AX547:AX550"/>
    <mergeCell ref="AY547:AY550"/>
    <mergeCell ref="AZ547:AZ550"/>
    <mergeCell ref="BA547:BA550"/>
    <mergeCell ref="BB547:BB550"/>
    <mergeCell ref="BC547:BC550"/>
    <mergeCell ref="AW543:AW546"/>
    <mergeCell ref="AX543:AX546"/>
    <mergeCell ref="AY543:AY546"/>
    <mergeCell ref="AZ543:AZ546"/>
    <mergeCell ref="BA543:BA546"/>
    <mergeCell ref="BB543:BB546"/>
    <mergeCell ref="AJ557:AJ560"/>
    <mergeCell ref="AK557:AK560"/>
    <mergeCell ref="AO557:AO560"/>
    <mergeCell ref="AP557:AP560"/>
    <mergeCell ref="AQ557:AQ560"/>
    <mergeCell ref="AV543:AV546"/>
    <mergeCell ref="AU547:AU550"/>
    <mergeCell ref="AU543:AU546"/>
    <mergeCell ref="AJ543:AJ546"/>
    <mergeCell ref="AK543:AK546"/>
    <mergeCell ref="BB557:BB560"/>
    <mergeCell ref="BC557:BC560"/>
    <mergeCell ref="AR551:AR554"/>
    <mergeCell ref="AS551:AS554"/>
    <mergeCell ref="AT551:AT554"/>
    <mergeCell ref="AU551:AU554"/>
    <mergeCell ref="AU557:AU560"/>
    <mergeCell ref="AS557:AS560"/>
    <mergeCell ref="AT557:AT560"/>
    <mergeCell ref="AV557:AV560"/>
    <mergeCell ref="AW557:AW560"/>
    <mergeCell ref="AX557:AX560"/>
    <mergeCell ref="AY557:AY560"/>
    <mergeCell ref="AZ557:AZ560"/>
    <mergeCell ref="BA557:BA560"/>
    <mergeCell ref="BB551:BB554"/>
    <mergeCell ref="BC551:BC554"/>
    <mergeCell ref="V555:W555"/>
    <mergeCell ref="X555:Y555"/>
    <mergeCell ref="Z555:AA555"/>
    <mergeCell ref="AF555:AG555"/>
    <mergeCell ref="AV551:AV554"/>
    <mergeCell ref="AW551:AW554"/>
    <mergeCell ref="AX551:AX554"/>
    <mergeCell ref="AY551:AY554"/>
    <mergeCell ref="AZ551:AZ554"/>
    <mergeCell ref="BA551:BA554"/>
    <mergeCell ref="AU565:AU568"/>
    <mergeCell ref="AR561:AR564"/>
    <mergeCell ref="AU561:AU564"/>
    <mergeCell ref="AP561:AP564"/>
    <mergeCell ref="AQ561:AQ564"/>
    <mergeCell ref="AJ561:AJ564"/>
    <mergeCell ref="AK561:AK564"/>
    <mergeCell ref="AO561:AO564"/>
    <mergeCell ref="AP565:AP568"/>
    <mergeCell ref="AQ565:AQ568"/>
    <mergeCell ref="V569:W569"/>
    <mergeCell ref="X569:Y569"/>
    <mergeCell ref="Z569:AA569"/>
    <mergeCell ref="AF569:AG569"/>
    <mergeCell ref="AS565:AS568"/>
    <mergeCell ref="AT565:AT568"/>
    <mergeCell ref="AD569:AE569"/>
    <mergeCell ref="AR565:AR568"/>
    <mergeCell ref="AO565:AO568"/>
    <mergeCell ref="AS561:AS564"/>
    <mergeCell ref="AT561:AT564"/>
    <mergeCell ref="BB561:BB564"/>
    <mergeCell ref="BC561:BC564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V561:AV564"/>
    <mergeCell ref="AW561:AW564"/>
    <mergeCell ref="AX561:AX564"/>
    <mergeCell ref="AY561:AY564"/>
    <mergeCell ref="AZ561:AZ564"/>
    <mergeCell ref="BA561:BA564"/>
    <mergeCell ref="AX579:AX582"/>
    <mergeCell ref="AY579:AY582"/>
    <mergeCell ref="AZ579:AZ582"/>
    <mergeCell ref="BA579:BA582"/>
    <mergeCell ref="BB579:BB582"/>
    <mergeCell ref="BC579:BC582"/>
    <mergeCell ref="AX575:AX578"/>
    <mergeCell ref="AY575:AY578"/>
    <mergeCell ref="AZ575:AZ578"/>
    <mergeCell ref="BA575:BA578"/>
    <mergeCell ref="BB575:BB578"/>
    <mergeCell ref="BC575:BC578"/>
    <mergeCell ref="AX571:AX574"/>
    <mergeCell ref="AY571:AY574"/>
    <mergeCell ref="AZ571:AZ574"/>
    <mergeCell ref="BA571:BA574"/>
    <mergeCell ref="BB571:BB574"/>
    <mergeCell ref="BC571:BC574"/>
    <mergeCell ref="AR589:AR592"/>
    <mergeCell ref="AS589:AS592"/>
    <mergeCell ref="AT589:AT592"/>
    <mergeCell ref="AU589:AU592"/>
    <mergeCell ref="AV571:AV574"/>
    <mergeCell ref="AW571:AW574"/>
    <mergeCell ref="AV575:AV578"/>
    <mergeCell ref="AW575:AW578"/>
    <mergeCell ref="AV579:AV582"/>
    <mergeCell ref="AW579:AW582"/>
    <mergeCell ref="BB585:BB588"/>
    <mergeCell ref="BC585:BC588"/>
    <mergeCell ref="AV589:AV592"/>
    <mergeCell ref="AW589:AW592"/>
    <mergeCell ref="AX589:AX592"/>
    <mergeCell ref="AY589:AY592"/>
    <mergeCell ref="AZ589:AZ592"/>
    <mergeCell ref="BA589:BA592"/>
    <mergeCell ref="BB589:BB592"/>
    <mergeCell ref="BC589:BC592"/>
    <mergeCell ref="AV585:AV588"/>
    <mergeCell ref="AW585:AW588"/>
    <mergeCell ref="AX585:AX588"/>
    <mergeCell ref="AY585:AY588"/>
    <mergeCell ref="AZ585:AZ588"/>
    <mergeCell ref="BA585:BA588"/>
    <mergeCell ref="AR571:AR574"/>
    <mergeCell ref="AS571:AS574"/>
    <mergeCell ref="AT571:AT574"/>
    <mergeCell ref="AU571:AU574"/>
    <mergeCell ref="AS593:AS596"/>
    <mergeCell ref="AT593:AT596"/>
    <mergeCell ref="AZ593:AZ596"/>
    <mergeCell ref="BA593:BA596"/>
    <mergeCell ref="BB593:BB596"/>
    <mergeCell ref="BC593:BC596"/>
    <mergeCell ref="V597:W597"/>
    <mergeCell ref="X597:Y597"/>
    <mergeCell ref="Z597:AA597"/>
    <mergeCell ref="AF597:AG597"/>
    <mergeCell ref="AS603:AS606"/>
    <mergeCell ref="AT603:AT606"/>
    <mergeCell ref="AV593:AV596"/>
    <mergeCell ref="AW593:AW596"/>
    <mergeCell ref="AX593:AX596"/>
    <mergeCell ref="AY593:AY596"/>
    <mergeCell ref="AV599:AV602"/>
    <mergeCell ref="AW599:AW602"/>
    <mergeCell ref="AX599:AX602"/>
    <mergeCell ref="AY599:AY602"/>
    <mergeCell ref="AV603:AV606"/>
    <mergeCell ref="AW603:AW606"/>
    <mergeCell ref="AX603:AX606"/>
    <mergeCell ref="AY603:AY606"/>
    <mergeCell ref="AZ603:AZ606"/>
    <mergeCell ref="BA603:BA606"/>
    <mergeCell ref="AR607:AR610"/>
    <mergeCell ref="AS607:AS610"/>
    <mergeCell ref="AV607:AV610"/>
    <mergeCell ref="AW607:AW610"/>
    <mergeCell ref="AX607:AX610"/>
    <mergeCell ref="AY607:AY610"/>
    <mergeCell ref="AZ607:AZ610"/>
    <mergeCell ref="BA607:BA610"/>
    <mergeCell ref="BB621:BB624"/>
    <mergeCell ref="BC621:BC624"/>
    <mergeCell ref="AZ599:AZ602"/>
    <mergeCell ref="BA599:BA602"/>
    <mergeCell ref="BB599:BB602"/>
    <mergeCell ref="BC599:BC602"/>
    <mergeCell ref="BB603:BB606"/>
    <mergeCell ref="BC603:BC606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BA617:BA620"/>
    <mergeCell ref="BB617:BB620"/>
    <mergeCell ref="BC617:BC620"/>
    <mergeCell ref="AV613:AV616"/>
    <mergeCell ref="AW613:AW616"/>
    <mergeCell ref="AX613:AX616"/>
    <mergeCell ref="AY613:AY616"/>
    <mergeCell ref="AZ613:AZ616"/>
    <mergeCell ref="BA613:BA616"/>
    <mergeCell ref="BB607:BB610"/>
    <mergeCell ref="BC607:BC610"/>
    <mergeCell ref="AV635:AV638"/>
    <mergeCell ref="AW635:AW638"/>
    <mergeCell ref="AX635:AX638"/>
    <mergeCell ref="AY635:AY638"/>
    <mergeCell ref="AZ635:AZ638"/>
    <mergeCell ref="BA635:BA638"/>
    <mergeCell ref="BB635:BB638"/>
    <mergeCell ref="BC635:BC638"/>
    <mergeCell ref="BA627:BA630"/>
    <mergeCell ref="BB627:BB630"/>
    <mergeCell ref="BC627:BC630"/>
    <mergeCell ref="AV631:AV634"/>
    <mergeCell ref="AW631:AW634"/>
    <mergeCell ref="AX631:AX634"/>
    <mergeCell ref="AY631:AY634"/>
    <mergeCell ref="AZ631:AZ634"/>
    <mergeCell ref="BA631:BA634"/>
    <mergeCell ref="BB631:BB634"/>
    <mergeCell ref="AV627:AV630"/>
    <mergeCell ref="AW627:AW630"/>
    <mergeCell ref="AX627:AX630"/>
    <mergeCell ref="AY627:AY630"/>
    <mergeCell ref="AZ627:AZ630"/>
    <mergeCell ref="AS631:AS634"/>
    <mergeCell ref="AT631:AT634"/>
    <mergeCell ref="AU631:AU634"/>
    <mergeCell ref="AS627:AS630"/>
    <mergeCell ref="AZ645:AZ648"/>
    <mergeCell ref="BA645:BA648"/>
    <mergeCell ref="BB645:BB648"/>
    <mergeCell ref="BC645:BC648"/>
    <mergeCell ref="AR645:AR648"/>
    <mergeCell ref="AS645:AS648"/>
    <mergeCell ref="AT645:AT648"/>
    <mergeCell ref="AU645:AU648"/>
    <mergeCell ref="BA641:BA644"/>
    <mergeCell ref="BB641:BB644"/>
    <mergeCell ref="BC641:BC644"/>
    <mergeCell ref="AK641:AK644"/>
    <mergeCell ref="AT641:AT644"/>
    <mergeCell ref="AU641:AU644"/>
    <mergeCell ref="AO641:AO644"/>
    <mergeCell ref="AP641:AP644"/>
    <mergeCell ref="AQ641:AQ644"/>
    <mergeCell ref="AR641:AR644"/>
    <mergeCell ref="AV641:AV644"/>
    <mergeCell ref="AW641:AW644"/>
    <mergeCell ref="AX641:AX644"/>
    <mergeCell ref="AY641:AY644"/>
    <mergeCell ref="AZ641:AZ644"/>
    <mergeCell ref="AV645:AV648"/>
    <mergeCell ref="AW645:AW648"/>
    <mergeCell ref="AX645:AX648"/>
    <mergeCell ref="AY645:AY648"/>
    <mergeCell ref="BC631:BC634"/>
    <mergeCell ref="AV649:AV652"/>
    <mergeCell ref="AW649:AW652"/>
    <mergeCell ref="AX649:AX652"/>
    <mergeCell ref="AY649:AY652"/>
    <mergeCell ref="AZ649:AZ652"/>
    <mergeCell ref="BA649:BA652"/>
    <mergeCell ref="BB649:BB652"/>
    <mergeCell ref="BC649:BC65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AW659:AW662"/>
    <mergeCell ref="AX659:AX662"/>
    <mergeCell ref="AY659:AY662"/>
    <mergeCell ref="AZ659:AZ662"/>
    <mergeCell ref="BA659:BA662"/>
    <mergeCell ref="BB659:BB662"/>
    <mergeCell ref="BC659:BC662"/>
    <mergeCell ref="BB673:BB676"/>
    <mergeCell ref="BC673:BC676"/>
    <mergeCell ref="AT669:AT672"/>
    <mergeCell ref="AU669:AU672"/>
    <mergeCell ref="AV655:AV658"/>
    <mergeCell ref="AW655:AW658"/>
    <mergeCell ref="AX655:AX658"/>
    <mergeCell ref="AY655:AY658"/>
    <mergeCell ref="AZ655:AZ658"/>
    <mergeCell ref="BA655:BA658"/>
    <mergeCell ref="AZ669:AZ672"/>
    <mergeCell ref="BA669:BA672"/>
    <mergeCell ref="BB669:BB672"/>
    <mergeCell ref="BC669:BC672"/>
    <mergeCell ref="AV673:AV676"/>
    <mergeCell ref="AW673:AW676"/>
    <mergeCell ref="AX673:AX676"/>
    <mergeCell ref="AY673:AY676"/>
    <mergeCell ref="AZ673:AZ676"/>
    <mergeCell ref="BA673:BA676"/>
    <mergeCell ref="AU673:AU676"/>
    <mergeCell ref="AV669:AV672"/>
    <mergeCell ref="AW669:AW672"/>
    <mergeCell ref="AX669:AX672"/>
    <mergeCell ref="AY669:AY672"/>
    <mergeCell ref="BB663:BB666"/>
    <mergeCell ref="BC663:BC666"/>
    <mergeCell ref="AO677:AO680"/>
    <mergeCell ref="BB691:BB694"/>
    <mergeCell ref="BC691:BC694"/>
    <mergeCell ref="V695:W695"/>
    <mergeCell ref="X695:Y695"/>
    <mergeCell ref="Z695:AA695"/>
    <mergeCell ref="AF695:AG695"/>
    <mergeCell ref="AP691:AP694"/>
    <mergeCell ref="AQ691:AQ694"/>
    <mergeCell ref="AV691:AV694"/>
    <mergeCell ref="AW691:AW694"/>
    <mergeCell ref="AX691:AX694"/>
    <mergeCell ref="AY691:AY694"/>
    <mergeCell ref="AZ691:AZ694"/>
    <mergeCell ref="BA691:BA694"/>
    <mergeCell ref="AS669:AS672"/>
    <mergeCell ref="AS673:AS676"/>
    <mergeCell ref="AS677:AS680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BB677:BB680"/>
    <mergeCell ref="AD681:AE681"/>
    <mergeCell ref="AY701:AY704"/>
    <mergeCell ref="AZ701:AZ704"/>
    <mergeCell ref="BA701:BA704"/>
    <mergeCell ref="BB701:BB704"/>
    <mergeCell ref="BC701:BC704"/>
    <mergeCell ref="AV697:AV700"/>
    <mergeCell ref="AW697:AW700"/>
    <mergeCell ref="AX697:AX700"/>
    <mergeCell ref="AY697:AY700"/>
    <mergeCell ref="AZ697:AZ700"/>
    <mergeCell ref="BA697:BA700"/>
    <mergeCell ref="AU691:AU694"/>
    <mergeCell ref="AQ677:AQ680"/>
    <mergeCell ref="AR677:AR680"/>
    <mergeCell ref="BC677:BC680"/>
    <mergeCell ref="AT677:AT680"/>
    <mergeCell ref="AU677:AU680"/>
    <mergeCell ref="AV677:AV680"/>
    <mergeCell ref="AW677:AW680"/>
    <mergeCell ref="AX677:AX680"/>
    <mergeCell ref="AY677:AY680"/>
    <mergeCell ref="AZ677:AZ680"/>
    <mergeCell ref="BA677:BA680"/>
    <mergeCell ref="BC719:BC722"/>
    <mergeCell ref="AZ711:AZ714"/>
    <mergeCell ref="BA711:BA714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BB705:BB708"/>
    <mergeCell ref="BC705:BC708"/>
    <mergeCell ref="AV687:AV690"/>
    <mergeCell ref="AW687:AW690"/>
    <mergeCell ref="AX687:AX690"/>
    <mergeCell ref="AY687:AY690"/>
    <mergeCell ref="AZ687:AZ690"/>
    <mergeCell ref="BA687:BA690"/>
    <mergeCell ref="BB687:BB690"/>
    <mergeCell ref="BC687:BC690"/>
    <mergeCell ref="AV705:AV708"/>
    <mergeCell ref="AW705:AW708"/>
    <mergeCell ref="AX705:AX708"/>
    <mergeCell ref="AY705:AY708"/>
    <mergeCell ref="AZ705:AZ708"/>
    <mergeCell ref="BA705:BA708"/>
    <mergeCell ref="BB697:BB700"/>
    <mergeCell ref="BC697:BC700"/>
    <mergeCell ref="AV701:AV704"/>
    <mergeCell ref="AW701:AW704"/>
    <mergeCell ref="AX701:AX704"/>
    <mergeCell ref="AV711:AV714"/>
    <mergeCell ref="AW711:AW714"/>
    <mergeCell ref="AX711:AX714"/>
    <mergeCell ref="AY711:AY714"/>
    <mergeCell ref="AU719:AU722"/>
    <mergeCell ref="AU711:AU714"/>
    <mergeCell ref="AX729:AX732"/>
    <mergeCell ref="AY729:AY732"/>
    <mergeCell ref="AZ729:AZ732"/>
    <mergeCell ref="BA729:BA732"/>
    <mergeCell ref="BB729:BB732"/>
    <mergeCell ref="BC729:BC732"/>
    <mergeCell ref="AX725:AX728"/>
    <mergeCell ref="AY725:AY728"/>
    <mergeCell ref="AZ725:AZ728"/>
    <mergeCell ref="BA725:BA728"/>
    <mergeCell ref="BB725:BB728"/>
    <mergeCell ref="BC725:BC728"/>
    <mergeCell ref="AV725:AV728"/>
    <mergeCell ref="AW725:AW728"/>
    <mergeCell ref="AV729:AV732"/>
    <mergeCell ref="AW729:AW732"/>
    <mergeCell ref="AU725:AU728"/>
    <mergeCell ref="BB715:BB718"/>
    <mergeCell ref="BC715:BC718"/>
    <mergeCell ref="AV719:AV722"/>
    <mergeCell ref="AW719:AW722"/>
    <mergeCell ref="AX719:AX722"/>
    <mergeCell ref="AY719:AY722"/>
    <mergeCell ref="AZ719:AZ722"/>
    <mergeCell ref="BA719:BA722"/>
    <mergeCell ref="BB719:BB722"/>
    <mergeCell ref="BB739:BB742"/>
    <mergeCell ref="BC739:BC742"/>
    <mergeCell ref="AU733:AU73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AT733:AT736"/>
    <mergeCell ref="AV733:AV736"/>
    <mergeCell ref="AW733:AW736"/>
    <mergeCell ref="AX733:AX736"/>
    <mergeCell ref="AY733:AY736"/>
    <mergeCell ref="AZ733:AZ736"/>
    <mergeCell ref="BA733:BA736"/>
    <mergeCell ref="AQ739:AQ742"/>
    <mergeCell ref="AS747:AS750"/>
    <mergeCell ref="AT747:AT750"/>
    <mergeCell ref="AU747:AU750"/>
    <mergeCell ref="AR743:AR746"/>
    <mergeCell ref="AP747:AP750"/>
    <mergeCell ref="V751:W751"/>
    <mergeCell ref="X751:Y751"/>
    <mergeCell ref="Z751:AA751"/>
    <mergeCell ref="AF751:AG751"/>
    <mergeCell ref="AS743:AS746"/>
    <mergeCell ref="AT743:AT746"/>
    <mergeCell ref="AB751:AC751"/>
    <mergeCell ref="BB743:BB746"/>
    <mergeCell ref="BC743:BC746"/>
    <mergeCell ref="AV747:AV750"/>
    <mergeCell ref="AW747:AW750"/>
    <mergeCell ref="AX747:AX750"/>
    <mergeCell ref="AY747:AY750"/>
    <mergeCell ref="AZ747:AZ750"/>
    <mergeCell ref="BA747:BA750"/>
    <mergeCell ref="BB747:BB750"/>
    <mergeCell ref="BC747:BC750"/>
    <mergeCell ref="AV743:AV746"/>
    <mergeCell ref="AW743:AW746"/>
    <mergeCell ref="AX743:AX746"/>
    <mergeCell ref="AY743:AY746"/>
    <mergeCell ref="AZ743:AZ746"/>
    <mergeCell ref="BA743:BA746"/>
    <mergeCell ref="AQ747:AQ750"/>
    <mergeCell ref="BB775:BB778"/>
    <mergeCell ref="BC775:BC778"/>
    <mergeCell ref="AU743:AU746"/>
    <mergeCell ref="AV753:AV756"/>
    <mergeCell ref="AW753:AW756"/>
    <mergeCell ref="AX753:AX756"/>
    <mergeCell ref="AY753:AY756"/>
    <mergeCell ref="AZ753:AZ756"/>
    <mergeCell ref="BA753:BA756"/>
    <mergeCell ref="BB753:BB756"/>
    <mergeCell ref="BC753:BC756"/>
    <mergeCell ref="AV775:AV778"/>
    <mergeCell ref="AW775:AW778"/>
    <mergeCell ref="AX775:AX778"/>
    <mergeCell ref="AY775:AY778"/>
    <mergeCell ref="AZ775:AZ778"/>
    <mergeCell ref="BA775:BA778"/>
    <mergeCell ref="BB767:BB770"/>
    <mergeCell ref="AU771:AU774"/>
    <mergeCell ref="AU767:AU770"/>
    <mergeCell ref="AU775:AU778"/>
    <mergeCell ref="BC767:BC770"/>
    <mergeCell ref="AV771:AV774"/>
    <mergeCell ref="AW771:AW774"/>
    <mergeCell ref="AX771:AX774"/>
    <mergeCell ref="AY771:AY774"/>
    <mergeCell ref="AZ771:AZ774"/>
    <mergeCell ref="BA771:BA774"/>
    <mergeCell ref="BB771:BB774"/>
    <mergeCell ref="BC771:BC774"/>
    <mergeCell ref="AV767:AV770"/>
    <mergeCell ref="AW767:AW770"/>
    <mergeCell ref="AX767:AX770"/>
    <mergeCell ref="AY767:AY770"/>
    <mergeCell ref="AZ767:AZ770"/>
    <mergeCell ref="BA767:BA770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BC761:BC764"/>
    <mergeCell ref="AV757:AV760"/>
    <mergeCell ref="AW757:AW760"/>
    <mergeCell ref="AX757:AX760"/>
    <mergeCell ref="AY757:AY760"/>
    <mergeCell ref="AZ757:AZ760"/>
    <mergeCell ref="BA757:BA760"/>
    <mergeCell ref="BB781:BB784"/>
    <mergeCell ref="BC781:BC784"/>
    <mergeCell ref="AV785:AV788"/>
    <mergeCell ref="AW785:AW788"/>
    <mergeCell ref="AX785:AX788"/>
    <mergeCell ref="AY785:AY788"/>
    <mergeCell ref="AZ785:AZ788"/>
    <mergeCell ref="BA785:BA788"/>
    <mergeCell ref="BB785:BB788"/>
    <mergeCell ref="BC785:BC788"/>
    <mergeCell ref="AV781:AV784"/>
    <mergeCell ref="AW781:AW784"/>
    <mergeCell ref="AX781:AX784"/>
    <mergeCell ref="AY781:AY784"/>
    <mergeCell ref="AZ781:AZ784"/>
    <mergeCell ref="BA781:BA784"/>
    <mergeCell ref="AP789:AP792"/>
    <mergeCell ref="AQ789:AQ792"/>
    <mergeCell ref="AT785:AT788"/>
    <mergeCell ref="AU785:AU788"/>
    <mergeCell ref="AR789:AR792"/>
    <mergeCell ref="AS789:AS792"/>
    <mergeCell ref="AT789:AT792"/>
    <mergeCell ref="AU789:AU792"/>
    <mergeCell ref="AY789:AY792"/>
    <mergeCell ref="AZ789:AZ792"/>
    <mergeCell ref="BA789:BA792"/>
    <mergeCell ref="BB789:BB792"/>
    <mergeCell ref="BC789:BC792"/>
    <mergeCell ref="AU781:AU784"/>
    <mergeCell ref="AQ781:AQ784"/>
    <mergeCell ref="AZ817:AZ820"/>
    <mergeCell ref="BA817:BA820"/>
    <mergeCell ref="AK789:AK792"/>
    <mergeCell ref="AV789:AV792"/>
    <mergeCell ref="AW789:AW792"/>
    <mergeCell ref="AX789:AX792"/>
    <mergeCell ref="AV795:AV798"/>
    <mergeCell ref="AW795:AW798"/>
    <mergeCell ref="AX795:AX798"/>
    <mergeCell ref="AO789:AO792"/>
    <mergeCell ref="V807:W807"/>
    <mergeCell ref="X807:Y807"/>
    <mergeCell ref="Z807:AA807"/>
    <mergeCell ref="AF807:AG807"/>
    <mergeCell ref="AQ803:AQ806"/>
    <mergeCell ref="AR803:AR806"/>
    <mergeCell ref="AS803:AS806"/>
    <mergeCell ref="AT803:AT806"/>
    <mergeCell ref="AV803:AV806"/>
    <mergeCell ref="AW803:AW806"/>
    <mergeCell ref="AX803:AX806"/>
    <mergeCell ref="AR799:AR802"/>
    <mergeCell ref="AU795:AU798"/>
    <mergeCell ref="AS799:AS802"/>
    <mergeCell ref="AQ799:AQ802"/>
    <mergeCell ref="AU799:AU802"/>
    <mergeCell ref="AU803:AU806"/>
    <mergeCell ref="BB803:BB806"/>
    <mergeCell ref="BC803:BC806"/>
    <mergeCell ref="AY803:AY806"/>
    <mergeCell ref="AZ803:AZ806"/>
    <mergeCell ref="BA803:BA806"/>
    <mergeCell ref="BB817:BB820"/>
    <mergeCell ref="BC817:BC820"/>
    <mergeCell ref="AK795:AK798"/>
    <mergeCell ref="AO795:AO798"/>
    <mergeCell ref="AS795:AS798"/>
    <mergeCell ref="AT795:AT798"/>
    <mergeCell ref="AY795:AY798"/>
    <mergeCell ref="AZ795:AZ798"/>
    <mergeCell ref="BA795:BA798"/>
    <mergeCell ref="BB795:BB798"/>
    <mergeCell ref="BC795:BC798"/>
    <mergeCell ref="AK799:AK802"/>
    <mergeCell ref="AO799:AO802"/>
    <mergeCell ref="AP799:AP802"/>
    <mergeCell ref="AQ813:AQ816"/>
    <mergeCell ref="AV799:AV802"/>
    <mergeCell ref="AW799:AW802"/>
    <mergeCell ref="AX799:AX802"/>
    <mergeCell ref="AY799:AY802"/>
    <mergeCell ref="AZ799:AZ802"/>
    <mergeCell ref="BA799:BA802"/>
    <mergeCell ref="BB799:BB802"/>
    <mergeCell ref="BC799:BC802"/>
    <mergeCell ref="AV817:AV820"/>
    <mergeCell ref="AW817:AW820"/>
    <mergeCell ref="AX817:AX820"/>
    <mergeCell ref="AY817:AY820"/>
    <mergeCell ref="AV823:AV826"/>
    <mergeCell ref="AW823:AW826"/>
    <mergeCell ref="AX823:AX826"/>
    <mergeCell ref="AY823:AY826"/>
    <mergeCell ref="AZ823:AZ826"/>
    <mergeCell ref="BA823:BA826"/>
    <mergeCell ref="BB823:BB826"/>
    <mergeCell ref="BC823:BC826"/>
    <mergeCell ref="AV827:AV830"/>
    <mergeCell ref="AW845:AW848"/>
    <mergeCell ref="AX845:AX848"/>
    <mergeCell ref="AY845:AY848"/>
    <mergeCell ref="AZ845:AZ848"/>
    <mergeCell ref="BA845:BA848"/>
    <mergeCell ref="BB845:BB848"/>
    <mergeCell ref="BB837:BB840"/>
    <mergeCell ref="BB809:BB812"/>
    <mergeCell ref="BC809:BC812"/>
    <mergeCell ref="AV813:AV816"/>
    <mergeCell ref="AW813:AW816"/>
    <mergeCell ref="AX813:AX816"/>
    <mergeCell ref="AY813:AY816"/>
    <mergeCell ref="AZ813:AZ816"/>
    <mergeCell ref="BA813:BA816"/>
    <mergeCell ref="BB813:BB816"/>
    <mergeCell ref="BC813:BC816"/>
    <mergeCell ref="AV809:AV812"/>
    <mergeCell ref="AW809:AW812"/>
    <mergeCell ref="AX809:AX812"/>
    <mergeCell ref="AY809:AY812"/>
    <mergeCell ref="AZ809:AZ812"/>
    <mergeCell ref="BA809:BA812"/>
    <mergeCell ref="AX855:AX858"/>
    <mergeCell ref="AY855:AY858"/>
    <mergeCell ref="AZ855:AZ858"/>
    <mergeCell ref="BA855:BA858"/>
    <mergeCell ref="BB855:BB858"/>
    <mergeCell ref="BC855:BC858"/>
    <mergeCell ref="AW851:AW854"/>
    <mergeCell ref="AX851:AX854"/>
    <mergeCell ref="AY851:AY854"/>
    <mergeCell ref="AZ851:AZ854"/>
    <mergeCell ref="BA851:BA854"/>
    <mergeCell ref="BB851:BB854"/>
    <mergeCell ref="AV851:AV854"/>
    <mergeCell ref="AV845:AV848"/>
    <mergeCell ref="BC827:BC830"/>
    <mergeCell ref="AV831:AV834"/>
    <mergeCell ref="AW831:AW834"/>
    <mergeCell ref="AX831:AX834"/>
    <mergeCell ref="AY831:AY834"/>
    <mergeCell ref="AZ831:AZ834"/>
    <mergeCell ref="BA831:BA834"/>
    <mergeCell ref="BB831:BB834"/>
    <mergeCell ref="BC831:BC834"/>
    <mergeCell ref="AW827:AW830"/>
    <mergeCell ref="AX827:AX830"/>
    <mergeCell ref="AY827:AY830"/>
    <mergeCell ref="AZ827:AZ830"/>
    <mergeCell ref="BA827:BA830"/>
    <mergeCell ref="BB827:BB830"/>
    <mergeCell ref="BC845:BC848"/>
    <mergeCell ref="AQ865:AQ868"/>
    <mergeCell ref="AR865:AR868"/>
    <mergeCell ref="AS865:AS868"/>
    <mergeCell ref="AT865:AT868"/>
    <mergeCell ref="BC859:BC862"/>
    <mergeCell ref="AF863:AG863"/>
    <mergeCell ref="AU859:AU862"/>
    <mergeCell ref="AV865:AV868"/>
    <mergeCell ref="AW865:AW868"/>
    <mergeCell ref="AX865:AX868"/>
    <mergeCell ref="AY865:AY868"/>
    <mergeCell ref="AZ865:AZ868"/>
    <mergeCell ref="BA865:BA868"/>
    <mergeCell ref="BB865:BB868"/>
    <mergeCell ref="BC837:BC840"/>
    <mergeCell ref="AV841:AV844"/>
    <mergeCell ref="AW841:AW844"/>
    <mergeCell ref="AX841:AX844"/>
    <mergeCell ref="AY841:AY844"/>
    <mergeCell ref="AZ841:AZ844"/>
    <mergeCell ref="BA841:BA844"/>
    <mergeCell ref="BB841:BB844"/>
    <mergeCell ref="BC841:BC844"/>
    <mergeCell ref="AV837:AV840"/>
    <mergeCell ref="AW837:AW840"/>
    <mergeCell ref="AX837:AX840"/>
    <mergeCell ref="AY837:AY840"/>
    <mergeCell ref="AZ837:AZ840"/>
    <mergeCell ref="BA837:BA840"/>
    <mergeCell ref="BC851:BC854"/>
    <mergeCell ref="AV855:AV858"/>
    <mergeCell ref="AW855:AW858"/>
    <mergeCell ref="BC879:BC882"/>
    <mergeCell ref="AJ879:AJ882"/>
    <mergeCell ref="AU879:AU882"/>
    <mergeCell ref="AU873:AU876"/>
    <mergeCell ref="AQ873:AQ876"/>
    <mergeCell ref="AV883:AV886"/>
    <mergeCell ref="AW883:AW886"/>
    <mergeCell ref="AX883:AX886"/>
    <mergeCell ref="BA873:BA876"/>
    <mergeCell ref="BB873:BB876"/>
    <mergeCell ref="BC873:BC876"/>
    <mergeCell ref="AV859:AV862"/>
    <mergeCell ref="AW859:AW862"/>
    <mergeCell ref="AX859:AX862"/>
    <mergeCell ref="AY859:AY862"/>
    <mergeCell ref="AZ859:AZ862"/>
    <mergeCell ref="BA859:BA862"/>
    <mergeCell ref="BB859:BB862"/>
    <mergeCell ref="BA869:BA872"/>
    <mergeCell ref="BB869:BB872"/>
    <mergeCell ref="BC869:BC872"/>
    <mergeCell ref="AU865:AU868"/>
    <mergeCell ref="AU869:AU872"/>
    <mergeCell ref="AV873:AV876"/>
    <mergeCell ref="AW873:AW876"/>
    <mergeCell ref="AX873:AX876"/>
    <mergeCell ref="AY873:AY876"/>
    <mergeCell ref="AZ873:AZ876"/>
    <mergeCell ref="BC865:BC868"/>
    <mergeCell ref="AJ865:AJ868"/>
    <mergeCell ref="AK865:AK868"/>
    <mergeCell ref="AO865:AO868"/>
    <mergeCell ref="BC901:BC904"/>
    <mergeCell ref="AV887:AV890"/>
    <mergeCell ref="AW887:AW890"/>
    <mergeCell ref="AX887:AX890"/>
    <mergeCell ref="AY887:AY890"/>
    <mergeCell ref="AZ887:AZ890"/>
    <mergeCell ref="BA887:BA890"/>
    <mergeCell ref="BB887:BB890"/>
    <mergeCell ref="BC887:BC890"/>
    <mergeCell ref="AZ893:AZ896"/>
    <mergeCell ref="BA893:BA896"/>
    <mergeCell ref="BA901:BA904"/>
    <mergeCell ref="AY883:AY886"/>
    <mergeCell ref="AZ883:AZ886"/>
    <mergeCell ref="AR901:AR904"/>
    <mergeCell ref="AS901:AS904"/>
    <mergeCell ref="AT893:AT896"/>
    <mergeCell ref="AU893:AU896"/>
    <mergeCell ref="BB893:BB896"/>
    <mergeCell ref="BC893:BC896"/>
    <mergeCell ref="AR893:AR896"/>
    <mergeCell ref="AS893:AS896"/>
    <mergeCell ref="AT887:AT890"/>
    <mergeCell ref="AU887:AU890"/>
    <mergeCell ref="AT901:AT904"/>
    <mergeCell ref="AU901:AU904"/>
    <mergeCell ref="AS883:AS886"/>
    <mergeCell ref="BA883:BA886"/>
    <mergeCell ref="BB883:BB886"/>
    <mergeCell ref="BC883:BC886"/>
    <mergeCell ref="AT883:AT886"/>
    <mergeCell ref="AR897:AR900"/>
    <mergeCell ref="BB879:BB882"/>
    <mergeCell ref="AV901:AV904"/>
    <mergeCell ref="AW901:AW904"/>
    <mergeCell ref="AX901:AX904"/>
    <mergeCell ref="AY901:AY904"/>
    <mergeCell ref="AZ901:AZ904"/>
    <mergeCell ref="AV893:AV896"/>
    <mergeCell ref="AW893:AW896"/>
    <mergeCell ref="AX893:AX896"/>
    <mergeCell ref="AY893:AY896"/>
    <mergeCell ref="V891:W891"/>
    <mergeCell ref="X891:Y891"/>
    <mergeCell ref="Z891:AA891"/>
    <mergeCell ref="AF891:AG891"/>
    <mergeCell ref="AR887:AR890"/>
    <mergeCell ref="AS887:AS890"/>
    <mergeCell ref="AK887:AK890"/>
    <mergeCell ref="AO887:AO890"/>
    <mergeCell ref="AP887:AP890"/>
    <mergeCell ref="AQ887:AQ890"/>
    <mergeCell ref="BB901:BB904"/>
    <mergeCell ref="AJ901:AJ904"/>
    <mergeCell ref="AK901:AK904"/>
    <mergeCell ref="AO901:AO904"/>
    <mergeCell ref="AP901:AP904"/>
    <mergeCell ref="AQ901:AQ904"/>
    <mergeCell ref="AK893:AK896"/>
    <mergeCell ref="AJ883:AJ886"/>
    <mergeCell ref="AK883:AK886"/>
    <mergeCell ref="AO883:AO886"/>
    <mergeCell ref="AP883:AP886"/>
    <mergeCell ref="AQ879:AQ882"/>
    <mergeCell ref="AD877:AE877"/>
    <mergeCell ref="AD863:AE863"/>
    <mergeCell ref="AD765:AE765"/>
    <mergeCell ref="AD737:AE737"/>
    <mergeCell ref="AD555:AE555"/>
    <mergeCell ref="AD583:AE583"/>
    <mergeCell ref="AD597:AE597"/>
    <mergeCell ref="AD611:AE611"/>
    <mergeCell ref="AD625:AE625"/>
    <mergeCell ref="AD639:AE639"/>
    <mergeCell ref="BA879:BA882"/>
    <mergeCell ref="AV897:AV900"/>
    <mergeCell ref="AW897:AW900"/>
    <mergeCell ref="AX897:AX900"/>
    <mergeCell ref="AY897:AY900"/>
    <mergeCell ref="AZ897:AZ900"/>
    <mergeCell ref="BA897:BA900"/>
    <mergeCell ref="AV869:AV872"/>
    <mergeCell ref="AW869:AW872"/>
    <mergeCell ref="AX869:AX872"/>
    <mergeCell ref="AY869:AY872"/>
    <mergeCell ref="AZ869:AZ872"/>
    <mergeCell ref="AS869:AS872"/>
    <mergeCell ref="AT869:AT872"/>
    <mergeCell ref="AO873:AO876"/>
    <mergeCell ref="AP873:AP876"/>
    <mergeCell ref="AR879:AR882"/>
    <mergeCell ref="AS879:AS882"/>
    <mergeCell ref="AT879:AT882"/>
    <mergeCell ref="AQ883:AQ886"/>
    <mergeCell ref="AR883:AR886"/>
    <mergeCell ref="AP865:AP868"/>
    <mergeCell ref="BB897:BB900"/>
    <mergeCell ref="BC897:BC900"/>
    <mergeCell ref="AU883:AU886"/>
    <mergeCell ref="AD891:AE891"/>
    <mergeCell ref="AD443:AE443"/>
    <mergeCell ref="AD457:AE457"/>
    <mergeCell ref="AD121:AE121"/>
    <mergeCell ref="AD135:AE135"/>
    <mergeCell ref="AD149:AE149"/>
    <mergeCell ref="AD163:AE163"/>
    <mergeCell ref="AD177:AE177"/>
    <mergeCell ref="AD191:AE191"/>
    <mergeCell ref="AM151:AM154"/>
    <mergeCell ref="AN151:AN154"/>
    <mergeCell ref="AM165:AM168"/>
    <mergeCell ref="AN165:AN168"/>
    <mergeCell ref="AM179:AM182"/>
    <mergeCell ref="AN179:AN182"/>
    <mergeCell ref="AM123:AM126"/>
    <mergeCell ref="AN123:AN126"/>
    <mergeCell ref="AM137:AM140"/>
    <mergeCell ref="AN137:AN140"/>
    <mergeCell ref="AM277:AM280"/>
    <mergeCell ref="AN277:AN280"/>
    <mergeCell ref="AF877:AG877"/>
    <mergeCell ref="AV879:AV882"/>
    <mergeCell ref="AW879:AW882"/>
    <mergeCell ref="AX879:AX882"/>
    <mergeCell ref="AY879:AY882"/>
    <mergeCell ref="AZ879:AZ882"/>
    <mergeCell ref="AD653:AE653"/>
    <mergeCell ref="AD667:AE667"/>
    <mergeCell ref="AD23:AE23"/>
    <mergeCell ref="AD37:AE37"/>
    <mergeCell ref="AD51:AE51"/>
    <mergeCell ref="AD65:AE65"/>
    <mergeCell ref="AD79:AE79"/>
    <mergeCell ref="AD93:AE93"/>
    <mergeCell ref="AD107:AE107"/>
    <mergeCell ref="AB583:AC583"/>
    <mergeCell ref="AB597:AC597"/>
    <mergeCell ref="AB611:AC611"/>
    <mergeCell ref="AB625:AC625"/>
    <mergeCell ref="AB639:AC639"/>
    <mergeCell ref="AB653:AC653"/>
    <mergeCell ref="AB499:AC499"/>
    <mergeCell ref="AB513:AC513"/>
    <mergeCell ref="AB527:AC527"/>
    <mergeCell ref="AB541:AC541"/>
    <mergeCell ref="AB555:AC555"/>
    <mergeCell ref="AB569:AC569"/>
    <mergeCell ref="AB177:AC177"/>
    <mergeCell ref="AB191:AC191"/>
    <mergeCell ref="AB205:AC205"/>
    <mergeCell ref="AD499:AE499"/>
    <mergeCell ref="AD513:AE513"/>
    <mergeCell ref="AD527:AE527"/>
    <mergeCell ref="AD541:AE541"/>
    <mergeCell ref="AD205:AE205"/>
    <mergeCell ref="AD345:AE345"/>
    <mergeCell ref="AB863:AC863"/>
    <mergeCell ref="AB877:AC877"/>
    <mergeCell ref="AB891:AC891"/>
    <mergeCell ref="AB443:AC443"/>
    <mergeCell ref="AB457:AC457"/>
    <mergeCell ref="AB471:AC471"/>
    <mergeCell ref="AB485:AC485"/>
    <mergeCell ref="AB835:AC835"/>
    <mergeCell ref="AB849:AC849"/>
    <mergeCell ref="AB9:AC9"/>
    <mergeCell ref="AB23:AC23"/>
    <mergeCell ref="AB37:AC37"/>
    <mergeCell ref="AB51:AC51"/>
    <mergeCell ref="AB65:AC65"/>
    <mergeCell ref="AB79:AC79"/>
    <mergeCell ref="AB93:AC93"/>
    <mergeCell ref="AB107:AC107"/>
    <mergeCell ref="AB779:AC779"/>
    <mergeCell ref="AB793:AC793"/>
    <mergeCell ref="AB807:AC807"/>
    <mergeCell ref="AB821:AC821"/>
    <mergeCell ref="AB121:AC121"/>
    <mergeCell ref="AB135:AC135"/>
    <mergeCell ref="AB149:AC149"/>
    <mergeCell ref="AB163:AC163"/>
    <mergeCell ref="AB219:AC219"/>
  </mergeCells>
  <conditionalFormatting sqref="L11:Z14">
    <cfRule type="beginsWith" dxfId="2575" priority="216" operator="beginsWith" text="F">
      <formula>LEFT(L11,LEN("F"))="F"</formula>
    </cfRule>
  </conditionalFormatting>
  <conditionalFormatting sqref="L333:Z336">
    <cfRule type="beginsWith" dxfId="2574" priority="8" operator="beginsWith" text="F">
      <formula>LEFT(L333,LEN("F"))="F"</formula>
    </cfRule>
  </conditionalFormatting>
  <conditionalFormatting sqref="L11:AE22">
    <cfRule type="beginsWith" dxfId="2573" priority="209" operator="beginsWith" text="Fruit">
      <formula>LEFT(L11,LEN("Fruit"))="Fruit"</formula>
    </cfRule>
  </conditionalFormatting>
  <conditionalFormatting sqref="L15:AE22">
    <cfRule type="beginsWith" dxfId="2572" priority="300" operator="beginsWith" text="F">
      <formula>LEFT(L15,LEN("F"))="F"</formula>
    </cfRule>
  </conditionalFormatting>
  <conditionalFormatting sqref="L25:AE36">
    <cfRule type="beginsWith" dxfId="2571" priority="202" operator="beginsWith" text="F">
      <formula>LEFT(L25,LEN("F"))="F"</formula>
    </cfRule>
    <cfRule type="beginsWith" dxfId="2570" priority="200" operator="beginsWith" text="Fruit">
      <formula>LEFT(L25,LEN("Fruit"))="Fruit"</formula>
    </cfRule>
  </conditionalFormatting>
  <conditionalFormatting sqref="L39:AE50">
    <cfRule type="beginsWith" dxfId="2569" priority="193" operator="beginsWith" text="F">
      <formula>LEFT(L39,LEN("F"))="F"</formula>
    </cfRule>
    <cfRule type="beginsWith" dxfId="2568" priority="191" operator="beginsWith" text="Fruit">
      <formula>LEFT(L39,LEN("Fruit"))="Fruit"</formula>
    </cfRule>
  </conditionalFormatting>
  <conditionalFormatting sqref="L53:AE64">
    <cfRule type="beginsWith" dxfId="2567" priority="184" operator="beginsWith" text="F">
      <formula>LEFT(L53,LEN("F"))="F"</formula>
    </cfRule>
    <cfRule type="beginsWith" dxfId="2566" priority="182" operator="beginsWith" text="Fruit">
      <formula>LEFT(L53,LEN("Fruit"))="Fruit"</formula>
    </cfRule>
  </conditionalFormatting>
  <conditionalFormatting sqref="L67:AE78">
    <cfRule type="beginsWith" dxfId="2565" priority="173" operator="beginsWith" text="Fruit">
      <formula>LEFT(L67,LEN("Fruit"))="Fruit"</formula>
    </cfRule>
    <cfRule type="beginsWith" dxfId="2564" priority="175" operator="beginsWith" text="F">
      <formula>LEFT(L67,LEN("F"))="F"</formula>
    </cfRule>
  </conditionalFormatting>
  <conditionalFormatting sqref="L81:AE92">
    <cfRule type="beginsWith" dxfId="2563" priority="166" operator="beginsWith" text="F">
      <formula>LEFT(L81,LEN("F"))="F"</formula>
    </cfRule>
    <cfRule type="beginsWith" dxfId="2562" priority="164" operator="beginsWith" text="Fruit">
      <formula>LEFT(L81,LEN("Fruit"))="Fruit"</formula>
    </cfRule>
  </conditionalFormatting>
  <conditionalFormatting sqref="L95:AE106">
    <cfRule type="beginsWith" dxfId="2561" priority="155" operator="beginsWith" text="Fruit">
      <formula>LEFT(L95,LEN("Fruit"))="Fruit"</formula>
    </cfRule>
    <cfRule type="beginsWith" dxfId="2560" priority="157" operator="beginsWith" text="F">
      <formula>LEFT(L95,LEN("F"))="F"</formula>
    </cfRule>
  </conditionalFormatting>
  <conditionalFormatting sqref="L109:AE120">
    <cfRule type="beginsWith" dxfId="2559" priority="146" operator="beginsWith" text="Fruit">
      <formula>LEFT(L109,LEN("Fruit"))="Fruit"</formula>
    </cfRule>
    <cfRule type="beginsWith" dxfId="2558" priority="148" operator="beginsWith" text="F">
      <formula>LEFT(L109,LEN("F"))="F"</formula>
    </cfRule>
  </conditionalFormatting>
  <conditionalFormatting sqref="L123:AE134">
    <cfRule type="beginsWith" dxfId="2557" priority="139" operator="beginsWith" text="F">
      <formula>LEFT(L123,LEN("F"))="F"</formula>
    </cfRule>
    <cfRule type="beginsWith" dxfId="2556" priority="137" operator="beginsWith" text="Fruit">
      <formula>LEFT(L123,LEN("Fruit"))="Fruit"</formula>
    </cfRule>
  </conditionalFormatting>
  <conditionalFormatting sqref="L137:AE148">
    <cfRule type="beginsWith" dxfId="2555" priority="130" operator="beginsWith" text="F">
      <formula>LEFT(L137,LEN("F"))="F"</formula>
    </cfRule>
    <cfRule type="beginsWith" dxfId="2554" priority="128" operator="beginsWith" text="Fruit">
      <formula>LEFT(L137,LEN("Fruit"))="Fruit"</formula>
    </cfRule>
  </conditionalFormatting>
  <conditionalFormatting sqref="L151:AE162">
    <cfRule type="beginsWith" dxfId="2553" priority="121" operator="beginsWith" text="F">
      <formula>LEFT(L151,LEN("F"))="F"</formula>
    </cfRule>
    <cfRule type="beginsWith" dxfId="2552" priority="119" operator="beginsWith" text="Fruit">
      <formula>LEFT(L151,LEN("Fruit"))="Fruit"</formula>
    </cfRule>
  </conditionalFormatting>
  <conditionalFormatting sqref="L165:AE176">
    <cfRule type="beginsWith" dxfId="2551" priority="112" operator="beginsWith" text="F">
      <formula>LEFT(L165,LEN("F"))="F"</formula>
    </cfRule>
    <cfRule type="beginsWith" dxfId="2550" priority="110" operator="beginsWith" text="Fruit">
      <formula>LEFT(L165,LEN("Fruit"))="Fruit"</formula>
    </cfRule>
  </conditionalFormatting>
  <conditionalFormatting sqref="L179:AE190">
    <cfRule type="beginsWith" dxfId="2549" priority="101" operator="beginsWith" text="Fruit">
      <formula>LEFT(L179,LEN("Fruit"))="Fruit"</formula>
    </cfRule>
    <cfRule type="beginsWith" dxfId="2548" priority="103" operator="beginsWith" text="F">
      <formula>LEFT(L179,LEN("F"))="F"</formula>
    </cfRule>
  </conditionalFormatting>
  <conditionalFormatting sqref="L193:AE204">
    <cfRule type="beginsWith" dxfId="2547" priority="94" operator="beginsWith" text="F">
      <formula>LEFT(L193,LEN("F"))="F"</formula>
    </cfRule>
    <cfRule type="beginsWith" dxfId="2546" priority="92" operator="beginsWith" text="Fruit">
      <formula>LEFT(L193,LEN("Fruit"))="Fruit"</formula>
    </cfRule>
  </conditionalFormatting>
  <conditionalFormatting sqref="L207:AE218">
    <cfRule type="beginsWith" dxfId="2545" priority="85" operator="beginsWith" text="F">
      <formula>LEFT(L207,LEN("F"))="F"</formula>
    </cfRule>
    <cfRule type="beginsWith" dxfId="2544" priority="83" operator="beginsWith" text="Fruit">
      <formula>LEFT(L207,LEN("Fruit"))="Fruit"</formula>
    </cfRule>
  </conditionalFormatting>
  <conditionalFormatting sqref="L221:AE232">
    <cfRule type="beginsWith" dxfId="2543" priority="76" operator="beginsWith" text="F">
      <formula>LEFT(L221,LEN("F"))="F"</formula>
    </cfRule>
    <cfRule type="beginsWith" dxfId="2542" priority="74" operator="beginsWith" text="Fruit">
      <formula>LEFT(L221,LEN("Fruit"))="Fruit"</formula>
    </cfRule>
  </conditionalFormatting>
  <conditionalFormatting sqref="L235:AE246">
    <cfRule type="beginsWith" dxfId="2541" priority="65" operator="beginsWith" text="Fruit">
      <formula>LEFT(L235,LEN("Fruit"))="Fruit"</formula>
    </cfRule>
    <cfRule type="beginsWith" dxfId="2540" priority="67" operator="beginsWith" text="F">
      <formula>LEFT(L235,LEN("F"))="F"</formula>
    </cfRule>
  </conditionalFormatting>
  <conditionalFormatting sqref="L249:AE260">
    <cfRule type="beginsWith" dxfId="2539" priority="58" operator="beginsWith" text="F">
      <formula>LEFT(L249,LEN("F"))="F"</formula>
    </cfRule>
    <cfRule type="beginsWith" dxfId="2538" priority="56" operator="beginsWith" text="Fruit">
      <formula>LEFT(L249,LEN("Fruit"))="Fruit"</formula>
    </cfRule>
  </conditionalFormatting>
  <conditionalFormatting sqref="L263:AE274">
    <cfRule type="beginsWith" dxfId="2537" priority="47" operator="beginsWith" text="Fruit">
      <formula>LEFT(L263,LEN("Fruit"))="Fruit"</formula>
    </cfRule>
    <cfRule type="beginsWith" dxfId="2536" priority="49" operator="beginsWith" text="F">
      <formula>LEFT(L263,LEN("F"))="F"</formula>
    </cfRule>
  </conditionalFormatting>
  <conditionalFormatting sqref="L277:AE288">
    <cfRule type="beginsWith" dxfId="2535" priority="38" operator="beginsWith" text="Fruit">
      <formula>LEFT(L277,LEN("Fruit"))="Fruit"</formula>
    </cfRule>
    <cfRule type="beginsWith" dxfId="2534" priority="40" operator="beginsWith" text="F">
      <formula>LEFT(L277,LEN("F"))="F"</formula>
    </cfRule>
  </conditionalFormatting>
  <conditionalFormatting sqref="L291:AE302">
    <cfRule type="beginsWith" dxfId="2533" priority="29" operator="beginsWith" text="Fruit">
      <formula>LEFT(L291,LEN("Fruit"))="Fruit"</formula>
    </cfRule>
    <cfRule type="beginsWith" dxfId="2532" priority="31" operator="beginsWith" text="F">
      <formula>LEFT(L291,LEN("F"))="F"</formula>
    </cfRule>
  </conditionalFormatting>
  <conditionalFormatting sqref="L305:AE316">
    <cfRule type="beginsWith" dxfId="2531" priority="20" operator="beginsWith" text="Fruit">
      <formula>LEFT(L305,LEN("Fruit"))="Fruit"</formula>
    </cfRule>
    <cfRule type="beginsWith" dxfId="2530" priority="22" operator="beginsWith" text="F">
      <formula>LEFT(L305,LEN("F"))="F"</formula>
    </cfRule>
  </conditionalFormatting>
  <conditionalFormatting sqref="L319:AE330">
    <cfRule type="beginsWith" dxfId="2529" priority="13" operator="beginsWith" text="F">
      <formula>LEFT(L319,LEN("F"))="F"</formula>
    </cfRule>
    <cfRule type="beginsWith" dxfId="2528" priority="11" operator="beginsWith" text="Fruit">
      <formula>LEFT(L319,LEN("Fruit"))="Fruit"</formula>
    </cfRule>
  </conditionalFormatting>
  <conditionalFormatting sqref="L333:AE344">
    <cfRule type="beginsWith" dxfId="2527" priority="1" operator="beginsWith" text="Fruit">
      <formula>LEFT(L333,LEN("Fruit"))="Fruit"</formula>
    </cfRule>
  </conditionalFormatting>
  <conditionalFormatting sqref="L337:AE344">
    <cfRule type="beginsWith" dxfId="2526" priority="299" operator="beginsWith" text="F">
      <formula>LEFT(L337,LEN("F"))="F"</formula>
    </cfRule>
  </conditionalFormatting>
  <conditionalFormatting sqref="L347:AE358">
    <cfRule type="beginsWith" dxfId="2525" priority="298" operator="beginsWith" text="F">
      <formula>LEFT(L347,LEN("F"))="F"</formula>
    </cfRule>
    <cfRule type="beginsWith" dxfId="2524" priority="297" operator="beginsWith" text="Fruit">
      <formula>LEFT(L347,LEN("Fruit"))="Fruit"</formula>
    </cfRule>
  </conditionalFormatting>
  <conditionalFormatting sqref="L361:AE372">
    <cfRule type="beginsWith" dxfId="2523" priority="295" operator="beginsWith" text="Fruit">
      <formula>LEFT(L361,LEN("Fruit"))="Fruit"</formula>
    </cfRule>
    <cfRule type="beginsWith" dxfId="2522" priority="296" operator="beginsWith" text="F">
      <formula>LEFT(L361,LEN("F"))="F"</formula>
    </cfRule>
  </conditionalFormatting>
  <conditionalFormatting sqref="L375:AE386">
    <cfRule type="beginsWith" dxfId="2521" priority="293" operator="beginsWith" text="Fruit">
      <formula>LEFT(L375,LEN("Fruit"))="Fruit"</formula>
    </cfRule>
    <cfRule type="beginsWith" dxfId="2520" priority="294" operator="beginsWith" text="F">
      <formula>LEFT(L375,LEN("F"))="F"</formula>
    </cfRule>
  </conditionalFormatting>
  <conditionalFormatting sqref="L389:AE400">
    <cfRule type="beginsWith" dxfId="2519" priority="292" operator="beginsWith" text="F">
      <formula>LEFT(L389,LEN("F"))="F"</formula>
    </cfRule>
    <cfRule type="beginsWith" dxfId="2518" priority="291" operator="beginsWith" text="Fruit">
      <formula>LEFT(L389,LEN("Fruit"))="Fruit"</formula>
    </cfRule>
  </conditionalFormatting>
  <conditionalFormatting sqref="L403:AE414">
    <cfRule type="beginsWith" dxfId="2517" priority="290" operator="beginsWith" text="F">
      <formula>LEFT(L403,LEN("F"))="F"</formula>
    </cfRule>
    <cfRule type="beginsWith" dxfId="2516" priority="289" operator="beginsWith" text="Fruit">
      <formula>LEFT(L403,LEN("Fruit"))="Fruit"</formula>
    </cfRule>
  </conditionalFormatting>
  <conditionalFormatting sqref="L417:AE428">
    <cfRule type="beginsWith" dxfId="2515" priority="287" operator="beginsWith" text="Fruit">
      <formula>LEFT(L417,LEN("Fruit"))="Fruit"</formula>
    </cfRule>
    <cfRule type="beginsWith" dxfId="2514" priority="288" operator="beginsWith" text="F">
      <formula>LEFT(L417,LEN("F"))="F"</formula>
    </cfRule>
  </conditionalFormatting>
  <conditionalFormatting sqref="L431:AE442">
    <cfRule type="beginsWith" dxfId="2513" priority="286" operator="beginsWith" text="F">
      <formula>LEFT(L431,LEN("F"))="F"</formula>
    </cfRule>
    <cfRule type="beginsWith" dxfId="2512" priority="285" operator="beginsWith" text="Fruit">
      <formula>LEFT(L431,LEN("Fruit"))="Fruit"</formula>
    </cfRule>
  </conditionalFormatting>
  <conditionalFormatting sqref="L445:AE456">
    <cfRule type="beginsWith" dxfId="2511" priority="283" operator="beginsWith" text="Fruit">
      <formula>LEFT(L445,LEN("Fruit"))="Fruit"</formula>
    </cfRule>
    <cfRule type="beginsWith" dxfId="2510" priority="284" operator="beginsWith" text="F">
      <formula>LEFT(L445,LEN("F"))="F"</formula>
    </cfRule>
  </conditionalFormatting>
  <conditionalFormatting sqref="L459:AE470">
    <cfRule type="beginsWith" dxfId="2509" priority="281" operator="beginsWith" text="Fruit">
      <formula>LEFT(L459,LEN("Fruit"))="Fruit"</formula>
    </cfRule>
    <cfRule type="beginsWith" dxfId="2508" priority="282" operator="beginsWith" text="F">
      <formula>LEFT(L459,LEN("F"))="F"</formula>
    </cfRule>
  </conditionalFormatting>
  <conditionalFormatting sqref="L473:AE484">
    <cfRule type="beginsWith" dxfId="2507" priority="280" operator="beginsWith" text="F">
      <formula>LEFT(L473,LEN("F"))="F"</formula>
    </cfRule>
    <cfRule type="beginsWith" dxfId="2506" priority="279" operator="beginsWith" text="Fruit">
      <formula>LEFT(L473,LEN("Fruit"))="Fruit"</formula>
    </cfRule>
  </conditionalFormatting>
  <conditionalFormatting sqref="L487:AE498">
    <cfRule type="beginsWith" dxfId="2505" priority="277" operator="beginsWith" text="Fruit">
      <formula>LEFT(L487,LEN("Fruit"))="Fruit"</formula>
    </cfRule>
    <cfRule type="beginsWith" dxfId="2504" priority="278" operator="beginsWith" text="F">
      <formula>LEFT(L487,LEN("F"))="F"</formula>
    </cfRule>
  </conditionalFormatting>
  <conditionalFormatting sqref="L501:AE512">
    <cfRule type="beginsWith" dxfId="2503" priority="275" operator="beginsWith" text="Fruit">
      <formula>LEFT(L501,LEN("Fruit"))="Fruit"</formula>
    </cfRule>
    <cfRule type="beginsWith" dxfId="2502" priority="276" operator="beginsWith" text="F">
      <formula>LEFT(L501,LEN("F"))="F"</formula>
    </cfRule>
  </conditionalFormatting>
  <conditionalFormatting sqref="L515:AE526">
    <cfRule type="beginsWith" dxfId="2501" priority="274" operator="beginsWith" text="F">
      <formula>LEFT(L515,LEN("F"))="F"</formula>
    </cfRule>
    <cfRule type="beginsWith" dxfId="2500" priority="273" operator="beginsWith" text="Fruit">
      <formula>LEFT(L515,LEN("Fruit"))="Fruit"</formula>
    </cfRule>
  </conditionalFormatting>
  <conditionalFormatting sqref="L529:AE540">
    <cfRule type="beginsWith" dxfId="2499" priority="272" operator="beginsWith" text="F">
      <formula>LEFT(L529,LEN("F"))="F"</formula>
    </cfRule>
    <cfRule type="beginsWith" dxfId="2498" priority="271" operator="beginsWith" text="Fruit">
      <formula>LEFT(L529,LEN("Fruit"))="Fruit"</formula>
    </cfRule>
  </conditionalFormatting>
  <conditionalFormatting sqref="L543:AE554">
    <cfRule type="beginsWith" dxfId="2497" priority="269" operator="beginsWith" text="Fruit">
      <formula>LEFT(L543,LEN("Fruit"))="Fruit"</formula>
    </cfRule>
    <cfRule type="beginsWith" dxfId="2496" priority="270" operator="beginsWith" text="F">
      <formula>LEFT(L543,LEN("F"))="F"</formula>
    </cfRule>
  </conditionalFormatting>
  <conditionalFormatting sqref="L557:AE568">
    <cfRule type="beginsWith" dxfId="2495" priority="268" operator="beginsWith" text="F">
      <formula>LEFT(L557,LEN("F"))="F"</formula>
    </cfRule>
    <cfRule type="beginsWith" dxfId="2494" priority="267" operator="beginsWith" text="Fruit">
      <formula>LEFT(L557,LEN("Fruit"))="Fruit"</formula>
    </cfRule>
  </conditionalFormatting>
  <conditionalFormatting sqref="L571:AE582">
    <cfRule type="beginsWith" dxfId="2493" priority="266" operator="beginsWith" text="F">
      <formula>LEFT(L571,LEN("F"))="F"</formula>
    </cfRule>
    <cfRule type="beginsWith" dxfId="2492" priority="265" operator="beginsWith" text="Fruit">
      <formula>LEFT(L571,LEN("Fruit"))="Fruit"</formula>
    </cfRule>
  </conditionalFormatting>
  <conditionalFormatting sqref="L585:AE596">
    <cfRule type="beginsWith" dxfId="2491" priority="263" operator="beginsWith" text="Fruit">
      <formula>LEFT(L585,LEN("Fruit"))="Fruit"</formula>
    </cfRule>
    <cfRule type="beginsWith" dxfId="2490" priority="264" operator="beginsWith" text="F">
      <formula>LEFT(L585,LEN("F"))="F"</formula>
    </cfRule>
  </conditionalFormatting>
  <conditionalFormatting sqref="L599:AE610">
    <cfRule type="beginsWith" dxfId="2489" priority="261" operator="beginsWith" text="Fruit">
      <formula>LEFT(L599,LEN("Fruit"))="Fruit"</formula>
    </cfRule>
    <cfRule type="beginsWith" dxfId="2488" priority="262" operator="beginsWith" text="F">
      <formula>LEFT(L599,LEN("F"))="F"</formula>
    </cfRule>
  </conditionalFormatting>
  <conditionalFormatting sqref="L613:AE624">
    <cfRule type="beginsWith" dxfId="2487" priority="260" operator="beginsWith" text="F">
      <formula>LEFT(L613,LEN("F"))="F"</formula>
    </cfRule>
    <cfRule type="beginsWith" dxfId="2486" priority="259" operator="beginsWith" text="Fruit">
      <formula>LEFT(L613,LEN("Fruit"))="Fruit"</formula>
    </cfRule>
  </conditionalFormatting>
  <conditionalFormatting sqref="L627:AE638">
    <cfRule type="beginsWith" dxfId="2485" priority="257" operator="beginsWith" text="Fruit">
      <formula>LEFT(L627,LEN("Fruit"))="Fruit"</formula>
    </cfRule>
    <cfRule type="beginsWith" dxfId="2484" priority="258" operator="beginsWith" text="F">
      <formula>LEFT(L627,LEN("F"))="F"</formula>
    </cfRule>
  </conditionalFormatting>
  <conditionalFormatting sqref="L641:AE652">
    <cfRule type="beginsWith" dxfId="2483" priority="256" operator="beginsWith" text="F">
      <formula>LEFT(L641,LEN("F"))="F"</formula>
    </cfRule>
    <cfRule type="beginsWith" dxfId="2482" priority="255" operator="beginsWith" text="Fruit">
      <formula>LEFT(L641,LEN("Fruit"))="Fruit"</formula>
    </cfRule>
  </conditionalFormatting>
  <conditionalFormatting sqref="L655:AE666">
    <cfRule type="beginsWith" dxfId="2481" priority="253" operator="beginsWith" text="Fruit">
      <formula>LEFT(L655,LEN("Fruit"))="Fruit"</formula>
    </cfRule>
    <cfRule type="beginsWith" dxfId="2480" priority="254" operator="beginsWith" text="F">
      <formula>LEFT(L655,LEN("F"))="F"</formula>
    </cfRule>
  </conditionalFormatting>
  <conditionalFormatting sqref="L669:AE680">
    <cfRule type="beginsWith" dxfId="2479" priority="252" operator="beginsWith" text="F">
      <formula>LEFT(L669,LEN("F"))="F"</formula>
    </cfRule>
    <cfRule type="beginsWith" dxfId="2478" priority="251" operator="beginsWith" text="Fruit">
      <formula>LEFT(L669,LEN("Fruit"))="Fruit"</formula>
    </cfRule>
  </conditionalFormatting>
  <conditionalFormatting sqref="L683:AE694">
    <cfRule type="beginsWith" dxfId="2477" priority="250" operator="beginsWith" text="F">
      <formula>LEFT(L683,LEN("F"))="F"</formula>
    </cfRule>
    <cfRule type="beginsWith" dxfId="2476" priority="249" operator="beginsWith" text="Fruit">
      <formula>LEFT(L683,LEN("Fruit"))="Fruit"</formula>
    </cfRule>
  </conditionalFormatting>
  <conditionalFormatting sqref="L697:AE708">
    <cfRule type="beginsWith" dxfId="2475" priority="248" operator="beginsWith" text="F">
      <formula>LEFT(L697,LEN("F"))="F"</formula>
    </cfRule>
    <cfRule type="beginsWith" dxfId="2474" priority="247" operator="beginsWith" text="Fruit">
      <formula>LEFT(L697,LEN("Fruit"))="Fruit"</formula>
    </cfRule>
  </conditionalFormatting>
  <conditionalFormatting sqref="L711:AE722">
    <cfRule type="beginsWith" dxfId="2473" priority="246" operator="beginsWith" text="F">
      <formula>LEFT(L711,LEN("F"))="F"</formula>
    </cfRule>
    <cfRule type="beginsWith" dxfId="2472" priority="245" operator="beginsWith" text="Fruit">
      <formula>LEFT(L711,LEN("Fruit"))="Fruit"</formula>
    </cfRule>
  </conditionalFormatting>
  <conditionalFormatting sqref="L725:AE736">
    <cfRule type="beginsWith" dxfId="2471" priority="244" operator="beginsWith" text="F">
      <formula>LEFT(L725,LEN("F"))="F"</formula>
    </cfRule>
    <cfRule type="beginsWith" dxfId="2470" priority="243" operator="beginsWith" text="Fruit">
      <formula>LEFT(L725,LEN("Fruit"))="Fruit"</formula>
    </cfRule>
  </conditionalFormatting>
  <conditionalFormatting sqref="L739:AE750">
    <cfRule type="beginsWith" dxfId="2469" priority="241" operator="beginsWith" text="Fruit">
      <formula>LEFT(L739,LEN("Fruit"))="Fruit"</formula>
    </cfRule>
    <cfRule type="beginsWith" dxfId="2468" priority="242" operator="beginsWith" text="F">
      <formula>LEFT(L739,LEN("F"))="F"</formula>
    </cfRule>
  </conditionalFormatting>
  <conditionalFormatting sqref="L753:AE764">
    <cfRule type="beginsWith" dxfId="2467" priority="240" operator="beginsWith" text="F">
      <formula>LEFT(L753,LEN("F"))="F"</formula>
    </cfRule>
    <cfRule type="beginsWith" dxfId="2466" priority="239" operator="beginsWith" text="Fruit">
      <formula>LEFT(L753,LEN("Fruit"))="Fruit"</formula>
    </cfRule>
  </conditionalFormatting>
  <conditionalFormatting sqref="L767:AE778">
    <cfRule type="beginsWith" dxfId="2465" priority="238" operator="beginsWith" text="F">
      <formula>LEFT(L767,LEN("F"))="F"</formula>
    </cfRule>
    <cfRule type="beginsWith" dxfId="2464" priority="237" operator="beginsWith" text="Fruit">
      <formula>LEFT(L767,LEN("Fruit"))="Fruit"</formula>
    </cfRule>
  </conditionalFormatting>
  <conditionalFormatting sqref="L781:AE792">
    <cfRule type="beginsWith" dxfId="2463" priority="236" operator="beginsWith" text="F">
      <formula>LEFT(L781,LEN("F"))="F"</formula>
    </cfRule>
    <cfRule type="beginsWith" dxfId="2462" priority="235" operator="beginsWith" text="Fruit">
      <formula>LEFT(L781,LEN("Fruit"))="Fruit"</formula>
    </cfRule>
  </conditionalFormatting>
  <conditionalFormatting sqref="L795:AE806">
    <cfRule type="beginsWith" dxfId="2461" priority="233" operator="beginsWith" text="Fruit">
      <formula>LEFT(L795,LEN("Fruit"))="Fruit"</formula>
    </cfRule>
    <cfRule type="beginsWith" dxfId="2460" priority="234" operator="beginsWith" text="F">
      <formula>LEFT(L795,LEN("F"))="F"</formula>
    </cfRule>
  </conditionalFormatting>
  <conditionalFormatting sqref="L809:AE820">
    <cfRule type="beginsWith" dxfId="2459" priority="232" operator="beginsWith" text="F">
      <formula>LEFT(L809,LEN("F"))="F"</formula>
    </cfRule>
    <cfRule type="beginsWith" dxfId="2458" priority="231" operator="beginsWith" text="Fruit">
      <formula>LEFT(L809,LEN("Fruit"))="Fruit"</formula>
    </cfRule>
  </conditionalFormatting>
  <conditionalFormatting sqref="L823:AE834">
    <cfRule type="beginsWith" dxfId="2457" priority="230" operator="beginsWith" text="F">
      <formula>LEFT(L823,LEN("F"))="F"</formula>
    </cfRule>
    <cfRule type="beginsWith" dxfId="2456" priority="229" operator="beginsWith" text="Fruit">
      <formula>LEFT(L823,LEN("Fruit"))="Fruit"</formula>
    </cfRule>
  </conditionalFormatting>
  <conditionalFormatting sqref="L837:AE848">
    <cfRule type="beginsWith" dxfId="2455" priority="228" operator="beginsWith" text="F">
      <formula>LEFT(L837,LEN("F"))="F"</formula>
    </cfRule>
    <cfRule type="beginsWith" dxfId="2454" priority="227" operator="beginsWith" text="Fruit">
      <formula>LEFT(L837,LEN("Fruit"))="Fruit"</formula>
    </cfRule>
  </conditionalFormatting>
  <conditionalFormatting sqref="L851:AE862">
    <cfRule type="beginsWith" dxfId="2453" priority="226" operator="beginsWith" text="F">
      <formula>LEFT(L851,LEN("F"))="F"</formula>
    </cfRule>
    <cfRule type="beginsWith" dxfId="2452" priority="225" operator="beginsWith" text="Fruit">
      <formula>LEFT(L851,LEN("Fruit"))="Fruit"</formula>
    </cfRule>
  </conditionalFormatting>
  <conditionalFormatting sqref="L865:AE876">
    <cfRule type="beginsWith" dxfId="2451" priority="224" operator="beginsWith" text="F">
      <formula>LEFT(L865,LEN("F"))="F"</formula>
    </cfRule>
    <cfRule type="beginsWith" dxfId="2450" priority="223" operator="beginsWith" text="Fruit">
      <formula>LEFT(L865,LEN("Fruit"))="Fruit"</formula>
    </cfRule>
  </conditionalFormatting>
  <conditionalFormatting sqref="L879:AE890">
    <cfRule type="beginsWith" dxfId="2449" priority="222" operator="beginsWith" text="F">
      <formula>LEFT(L879,LEN("F"))="F"</formula>
    </cfRule>
    <cfRule type="beginsWith" dxfId="2448" priority="221" operator="beginsWith" text="Fruit">
      <formula>LEFT(L879,LEN("Fruit"))="Fruit"</formula>
    </cfRule>
  </conditionalFormatting>
  <conditionalFormatting sqref="L893:AE904">
    <cfRule type="beginsWith" dxfId="2447" priority="220" operator="beginsWith" text="F">
      <formula>LEFT(L893,LEN("F"))="F"</formula>
    </cfRule>
    <cfRule type="beginsWith" dxfId="2446" priority="219" operator="beginsWith" text="Fruit">
      <formula>LEFT(L893,LEN("Fruit"))="Fruit"</formula>
    </cfRule>
  </conditionalFormatting>
  <conditionalFormatting sqref="M11:M14 O11:O14 Q11:Q14 S11:S14 U11:U14 W11:W14 Y11:Y14">
    <cfRule type="containsText" dxfId="2444" priority="217" operator="containsText" text="/">
      <formula>NOT(ISERROR(SEARCH("/",M11)))</formula>
    </cfRule>
  </conditionalFormatting>
  <conditionalFormatting sqref="M25:M28 O25:O28 Q25:Q28 S25:S28 U25:U28 W25:W28 Y25:Y28">
    <cfRule type="containsText" dxfId="2442" priority="207" operator="containsText" text="/">
      <formula>NOT(ISERROR(SEARCH("/",M25)))</formula>
    </cfRule>
  </conditionalFormatting>
  <conditionalFormatting sqref="M39:M42 O39:O42 Q39:Q42 S39:S42 U39:U42 W39:W42 Y39:Y42">
    <cfRule type="containsText" dxfId="2441" priority="198" operator="containsText" text="/">
      <formula>NOT(ISERROR(SEARCH("/",M39)))</formula>
    </cfRule>
  </conditionalFormatting>
  <conditionalFormatting sqref="M53:M56 O53:O56 Q53:Q56 S53:S56 U53:U56 W53:W56 Y53:Y56">
    <cfRule type="containsText" dxfId="2439" priority="189" operator="containsText" text="/">
      <formula>NOT(ISERROR(SEARCH("/",M53)))</formula>
    </cfRule>
  </conditionalFormatting>
  <conditionalFormatting sqref="M67:M70 O67:O70 Q67:Q70 S67:S70 U67:U70 W67:W70 Y67:Y70">
    <cfRule type="containsText" dxfId="2436" priority="180" operator="containsText" text="/">
      <formula>NOT(ISERROR(SEARCH("/",M67)))</formula>
    </cfRule>
  </conditionalFormatting>
  <conditionalFormatting sqref="M81:M84 O81:O84 Q81:Q84 S81:S84 U81:U84 W81:W84 Y81:Y84">
    <cfRule type="containsText" dxfId="2435" priority="171" operator="containsText" text="/">
      <formula>NOT(ISERROR(SEARCH("/",M81)))</formula>
    </cfRule>
  </conditionalFormatting>
  <conditionalFormatting sqref="M95:M98 O95:O98 Q95:Q98 S95:S98 U95:U98 W95:W98 Y95:Y98">
    <cfRule type="containsText" dxfId="2432" priority="162" operator="containsText" text="/">
      <formula>NOT(ISERROR(SEARCH("/",M95)))</formula>
    </cfRule>
  </conditionalFormatting>
  <conditionalFormatting sqref="M109:M112 O109:O112 Q109:Q112 S109:S112 U109:U112 W109:W112 Y109:Y112">
    <cfRule type="containsText" dxfId="2430" priority="153" operator="containsText" text="/">
      <formula>NOT(ISERROR(SEARCH("/",M109)))</formula>
    </cfRule>
  </conditionalFormatting>
  <conditionalFormatting sqref="M123:M126 O123:O126 Q123:Q126 S123:S126 U123:U126 W123:W126 Y123:Y126">
    <cfRule type="containsText" dxfId="2428" priority="144" operator="containsText" text="/">
      <formula>NOT(ISERROR(SEARCH("/",M123)))</formula>
    </cfRule>
  </conditionalFormatting>
  <conditionalFormatting sqref="M137:M140 O137:O140 Q137:Q140 S137:S140 U137:U140 W137:W140 Y137:Y140">
    <cfRule type="containsText" dxfId="2426" priority="135" operator="containsText" text="/">
      <formula>NOT(ISERROR(SEARCH("/",M137)))</formula>
    </cfRule>
  </conditionalFormatting>
  <conditionalFormatting sqref="M151:M154 O151:O154 Q151:Q154 S151:S154 U151:U154 W151:W154 Y151:Y154">
    <cfRule type="containsText" dxfId="2425" priority="126" operator="containsText" text="/">
      <formula>NOT(ISERROR(SEARCH("/",M151)))</formula>
    </cfRule>
  </conditionalFormatting>
  <conditionalFormatting sqref="M165:M168 O165:O168 Q165:Q168 S165:S168 U165:U168 W165:W168 Y165:Y168">
    <cfRule type="containsText" dxfId="2422" priority="117" operator="containsText" text="/">
      <formula>NOT(ISERROR(SEARCH("/",M165)))</formula>
    </cfRule>
  </conditionalFormatting>
  <conditionalFormatting sqref="M179:M182 O179:O182 Q179:Q182 S179:S182 U179:U182 W179:W182 Y179:Y182">
    <cfRule type="containsText" dxfId="2421" priority="108" operator="containsText" text="/">
      <formula>NOT(ISERROR(SEARCH("/",M179)))</formula>
    </cfRule>
  </conditionalFormatting>
  <conditionalFormatting sqref="M193:M196 O193:O196 Q193:Q196 S193:S196 U193:U196 W193:W196 Y193:Y196">
    <cfRule type="containsText" dxfId="2419" priority="99" operator="containsText" text="/">
      <formula>NOT(ISERROR(SEARCH("/",M193)))</formula>
    </cfRule>
  </conditionalFormatting>
  <conditionalFormatting sqref="M207:M210 O207:O210 Q207:Q210 S207:S210 U207:U210 W207:W210 Y207:Y210">
    <cfRule type="containsText" dxfId="2416" priority="90" operator="containsText" text="/">
      <formula>NOT(ISERROR(SEARCH("/",M207)))</formula>
    </cfRule>
  </conditionalFormatting>
  <conditionalFormatting sqref="M221:M224 O221:O224 Q221:Q224 S221:S224 U221:U224 W221:W224 Y221:Y224">
    <cfRule type="containsText" dxfId="2415" priority="81" operator="containsText" text="/">
      <formula>NOT(ISERROR(SEARCH("/",M221)))</formula>
    </cfRule>
  </conditionalFormatting>
  <conditionalFormatting sqref="M235:M238 O235:O238 Q235:Q238 S235:S238 U235:U238 W235:W238 Y235:Y238">
    <cfRule type="containsText" dxfId="2412" priority="72" operator="containsText" text="/">
      <formula>NOT(ISERROR(SEARCH("/",M235)))</formula>
    </cfRule>
  </conditionalFormatting>
  <conditionalFormatting sqref="M249:M252 O249:O252 Q249:Q252 S249:S252 U249:U252 W249:W252 Y249:Y252">
    <cfRule type="containsText" dxfId="2411" priority="63" operator="containsText" text="/">
      <formula>NOT(ISERROR(SEARCH("/",M249)))</formula>
    </cfRule>
  </conditionalFormatting>
  <conditionalFormatting sqref="M263:M266 O263:O266 Q263:Q266 S263:S266 U263:U266 W263:W266 Y263:Y266">
    <cfRule type="containsText" dxfId="2408" priority="54" operator="containsText" text="/">
      <formula>NOT(ISERROR(SEARCH("/",M263)))</formula>
    </cfRule>
  </conditionalFormatting>
  <conditionalFormatting sqref="M277:M280 O277:O280 Q277:Q280 S277:S280 U277:U280 W277:W280 Y277:Y280">
    <cfRule type="containsText" dxfId="2406" priority="45" operator="containsText" text="/">
      <formula>NOT(ISERROR(SEARCH("/",M277)))</formula>
    </cfRule>
  </conditionalFormatting>
  <conditionalFormatting sqref="M291:M294 O291:O294 Q291:Q294 S291:S294 U291:U294 W291:W294 Y291:Y294">
    <cfRule type="containsText" dxfId="2404" priority="36" operator="containsText" text="/">
      <formula>NOT(ISERROR(SEARCH("/",M291)))</formula>
    </cfRule>
  </conditionalFormatting>
  <conditionalFormatting sqref="M305:M308 O305:O308 Q305:Q308 S305:S308 U305:U308 W305:W308 Y305:Y308">
    <cfRule type="containsText" dxfId="2402" priority="27" operator="containsText" text="/">
      <formula>NOT(ISERROR(SEARCH("/",M305)))</formula>
    </cfRule>
  </conditionalFormatting>
  <conditionalFormatting sqref="M319:M322 O319:O322 Q319:Q322 S319:S322 U319:U322 W319:W322 Y319:Y322">
    <cfRule type="containsText" dxfId="2401" priority="18" operator="containsText" text="/">
      <formula>NOT(ISERROR(SEARCH("/",M319)))</formula>
    </cfRule>
  </conditionalFormatting>
  <conditionalFormatting sqref="M333:M336 O333:O336 Q333:Q336 S333:S336 U333:U336 W333:W336 Y333:Y336">
    <cfRule type="containsText" dxfId="2399" priority="9" operator="containsText" text="/">
      <formula>NOT(ISERROR(SEARCH("/",M333)))</formula>
    </cfRule>
  </conditionalFormatting>
  <conditionalFormatting sqref="AA25:AA28">
    <cfRule type="containsText" dxfId="2396" priority="201" operator="containsText" text="/">
      <formula>NOT(ISERROR(SEARCH("/",AA25)))</formula>
    </cfRule>
  </conditionalFormatting>
  <conditionalFormatting sqref="AA39:AA42">
    <cfRule type="containsText" dxfId="2394" priority="192" operator="containsText" text="/">
      <formula>NOT(ISERROR(SEARCH("/",AA39)))</formula>
    </cfRule>
  </conditionalFormatting>
  <conditionalFormatting sqref="AA53:AA56">
    <cfRule type="containsText" dxfId="2391" priority="183" operator="containsText" text="/">
      <formula>NOT(ISERROR(SEARCH("/",AA53)))</formula>
    </cfRule>
  </conditionalFormatting>
  <conditionalFormatting sqref="AA67:AA70">
    <cfRule type="containsText" dxfId="2389" priority="174" operator="containsText" text="/">
      <formula>NOT(ISERROR(SEARCH("/",AA67)))</formula>
    </cfRule>
  </conditionalFormatting>
  <conditionalFormatting sqref="AA81:AA84">
    <cfRule type="containsText" dxfId="2388" priority="165" operator="containsText" text="/">
      <formula>NOT(ISERROR(SEARCH("/",AA81)))</formula>
    </cfRule>
  </conditionalFormatting>
  <conditionalFormatting sqref="AA95:AA98">
    <cfRule type="containsText" dxfId="2385" priority="156" operator="containsText" text="/">
      <formula>NOT(ISERROR(SEARCH("/",AA95)))</formula>
    </cfRule>
  </conditionalFormatting>
  <conditionalFormatting sqref="AA109:AA112">
    <cfRule type="containsText" dxfId="2383" priority="147" operator="containsText" text="/">
      <formula>NOT(ISERROR(SEARCH("/",AA109)))</formula>
    </cfRule>
  </conditionalFormatting>
  <conditionalFormatting sqref="AA123:AA126">
    <cfRule type="containsText" dxfId="2381" priority="138" operator="containsText" text="/">
      <formula>NOT(ISERROR(SEARCH("/",AA123)))</formula>
    </cfRule>
  </conditionalFormatting>
  <conditionalFormatting sqref="AA137:AA140">
    <cfRule type="containsText" dxfId="2379" priority="129" operator="containsText" text="/">
      <formula>NOT(ISERROR(SEARCH("/",AA137)))</formula>
    </cfRule>
  </conditionalFormatting>
  <conditionalFormatting sqref="AA151:AA154">
    <cfRule type="containsText" dxfId="2377" priority="120" operator="containsText" text="/">
      <formula>NOT(ISERROR(SEARCH("/",AA151)))</formula>
    </cfRule>
  </conditionalFormatting>
  <conditionalFormatting sqref="AA165:AA168">
    <cfRule type="containsText" dxfId="2375" priority="111" operator="containsText" text="/">
      <formula>NOT(ISERROR(SEARCH("/",AA165)))</formula>
    </cfRule>
  </conditionalFormatting>
  <conditionalFormatting sqref="AA179:AA182">
    <cfRule type="containsText" dxfId="2373" priority="102" operator="containsText" text="/">
      <formula>NOT(ISERROR(SEARCH("/",AA179)))</formula>
    </cfRule>
  </conditionalFormatting>
  <conditionalFormatting sqref="AA193:AA196">
    <cfRule type="containsText" dxfId="2371" priority="93" operator="containsText" text="/">
      <formula>NOT(ISERROR(SEARCH("/",AA193)))</formula>
    </cfRule>
  </conditionalFormatting>
  <conditionalFormatting sqref="AA207:AA210">
    <cfRule type="containsText" dxfId="2369" priority="84" operator="containsText" text="/">
      <formula>NOT(ISERROR(SEARCH("/",AA207)))</formula>
    </cfRule>
  </conditionalFormatting>
  <conditionalFormatting sqref="AA221:AA224">
    <cfRule type="containsText" dxfId="2367" priority="75" operator="containsText" text="/">
      <formula>NOT(ISERROR(SEARCH("/",AA221)))</formula>
    </cfRule>
  </conditionalFormatting>
  <conditionalFormatting sqref="AA235:AA238">
    <cfRule type="containsText" dxfId="2365" priority="66" operator="containsText" text="/">
      <formula>NOT(ISERROR(SEARCH("/",AA235)))</formula>
    </cfRule>
  </conditionalFormatting>
  <conditionalFormatting sqref="AA249:AA252">
    <cfRule type="containsText" dxfId="2363" priority="57" operator="containsText" text="/">
      <formula>NOT(ISERROR(SEARCH("/",AA249)))</formula>
    </cfRule>
  </conditionalFormatting>
  <conditionalFormatting sqref="AA263:AA266">
    <cfRule type="containsText" dxfId="2361" priority="48" operator="containsText" text="/">
      <formula>NOT(ISERROR(SEARCH("/",AA263)))</formula>
    </cfRule>
  </conditionalFormatting>
  <conditionalFormatting sqref="AA277:AA280">
    <cfRule type="containsText" dxfId="2359" priority="39" operator="containsText" text="/">
      <formula>NOT(ISERROR(SEARCH("/",AA277)))</formula>
    </cfRule>
  </conditionalFormatting>
  <conditionalFormatting sqref="AA291:AA294">
    <cfRule type="containsText" dxfId="2358" priority="30" operator="containsText" text="/">
      <formula>NOT(ISERROR(SEARCH("/",AA291)))</formula>
    </cfRule>
  </conditionalFormatting>
  <conditionalFormatting sqref="AA305:AA308">
    <cfRule type="containsText" dxfId="2355" priority="21" operator="containsText" text="/">
      <formula>NOT(ISERROR(SEARCH("/",AA305)))</formula>
    </cfRule>
  </conditionalFormatting>
  <conditionalFormatting sqref="AA319:AA322">
    <cfRule type="containsText" dxfId="2354" priority="12" operator="containsText" text="/">
      <formula>NOT(ISERROR(SEARCH("/",AA319)))</formula>
    </cfRule>
  </conditionalFormatting>
  <conditionalFormatting sqref="AA333:AA336">
    <cfRule type="containsText" dxfId="2352" priority="2" operator="containsText" text="/">
      <formula>NOT(ISERROR(SEARCH("/",AA333)))</formula>
    </cfRule>
  </conditionalFormatting>
  <conditionalFormatting sqref="AB11:AE14">
    <cfRule type="beginsWith" dxfId="2351" priority="211" operator="beginsWith" text="F">
      <formula>LEFT(AB11,LEN("F"))="F"</formula>
    </cfRule>
  </conditionalFormatting>
  <conditionalFormatting sqref="AB333:AE336">
    <cfRule type="beginsWith" dxfId="2350" priority="3" operator="beginsWith" text="F">
      <formula>LEFT(AB333,LEN("F"))="F"</formula>
    </cfRule>
  </conditionalFormatting>
  <conditionalFormatting sqref="AC11:AC14">
    <cfRule type="containsText" dxfId="2348" priority="212" operator="containsText" text="/">
      <formula>NOT(ISERROR(SEARCH("/",AC11)))</formula>
    </cfRule>
  </conditionalFormatting>
  <conditionalFormatting sqref="AC25:AC28">
    <cfRule type="containsText" dxfId="2346" priority="203" operator="containsText" text="/">
      <formula>NOT(ISERROR(SEARCH("/",AC25)))</formula>
    </cfRule>
  </conditionalFormatting>
  <conditionalFormatting sqref="AC39:AC42">
    <cfRule type="containsText" dxfId="2345" priority="194" operator="containsText" text="/">
      <formula>NOT(ISERROR(SEARCH("/",AC39)))</formula>
    </cfRule>
  </conditionalFormatting>
  <conditionalFormatting sqref="AC53:AC56">
    <cfRule type="containsText" dxfId="2343" priority="185" operator="containsText" text="/">
      <formula>NOT(ISERROR(SEARCH("/",AC53)))</formula>
    </cfRule>
  </conditionalFormatting>
  <conditionalFormatting sqref="AC67:AC70">
    <cfRule type="containsText" dxfId="2340" priority="176" operator="containsText" text="/">
      <formula>NOT(ISERROR(SEARCH("/",AC67)))</formula>
    </cfRule>
  </conditionalFormatting>
  <conditionalFormatting sqref="AC81:AC84">
    <cfRule type="containsText" dxfId="2339" priority="167" operator="containsText" text="/">
      <formula>NOT(ISERROR(SEARCH("/",AC81)))</formula>
    </cfRule>
  </conditionalFormatting>
  <conditionalFormatting sqref="AC95:AC98">
    <cfRule type="containsText" dxfId="2336" priority="158" operator="containsText" text="/">
      <formula>NOT(ISERROR(SEARCH("/",AC95)))</formula>
    </cfRule>
  </conditionalFormatting>
  <conditionalFormatting sqref="AC109:AC112">
    <cfRule type="containsText" dxfId="2334" priority="149" operator="containsText" text="/">
      <formula>NOT(ISERROR(SEARCH("/",AC109)))</formula>
    </cfRule>
  </conditionalFormatting>
  <conditionalFormatting sqref="AC123:AC126">
    <cfRule type="containsText" dxfId="2333" priority="140" operator="containsText" text="/">
      <formula>NOT(ISERROR(SEARCH("/",AC123)))</formula>
    </cfRule>
  </conditionalFormatting>
  <conditionalFormatting sqref="AC137:AC140">
    <cfRule type="containsText" dxfId="2331" priority="131" operator="containsText" text="/">
      <formula>NOT(ISERROR(SEARCH("/",AC137)))</formula>
    </cfRule>
  </conditionalFormatting>
  <conditionalFormatting sqref="AC151:AC154">
    <cfRule type="containsText" dxfId="2329" priority="122" operator="containsText" text="/">
      <formula>NOT(ISERROR(SEARCH("/",AC151)))</formula>
    </cfRule>
  </conditionalFormatting>
  <conditionalFormatting sqref="AC165:AC168">
    <cfRule type="containsText" dxfId="2327" priority="113" operator="containsText" text="/">
      <formula>NOT(ISERROR(SEARCH("/",AC165)))</formula>
    </cfRule>
  </conditionalFormatting>
  <conditionalFormatting sqref="AC179:AC182">
    <cfRule type="containsText" dxfId="2324" priority="104" operator="containsText" text="/">
      <formula>NOT(ISERROR(SEARCH("/",AC179)))</formula>
    </cfRule>
  </conditionalFormatting>
  <conditionalFormatting sqref="AC193:AC196">
    <cfRule type="containsText" dxfId="2322" priority="95" operator="containsText" text="/">
      <formula>NOT(ISERROR(SEARCH("/",AC193)))</formula>
    </cfRule>
  </conditionalFormatting>
  <conditionalFormatting sqref="AC207:AC210">
    <cfRule type="containsText" dxfId="2320" priority="86" operator="containsText" text="/">
      <formula>NOT(ISERROR(SEARCH("/",AC207)))</formula>
    </cfRule>
  </conditionalFormatting>
  <conditionalFormatting sqref="AC221:AC224">
    <cfRule type="containsText" dxfId="2319" priority="77" operator="containsText" text="/">
      <formula>NOT(ISERROR(SEARCH("/",AC221)))</formula>
    </cfRule>
  </conditionalFormatting>
  <conditionalFormatting sqref="AC235:AC238">
    <cfRule type="containsText" dxfId="2317" priority="68" operator="containsText" text="/">
      <formula>NOT(ISERROR(SEARCH("/",AC235)))</formula>
    </cfRule>
  </conditionalFormatting>
  <conditionalFormatting sqref="AC249:AC252">
    <cfRule type="containsText" dxfId="2315" priority="59" operator="containsText" text="/">
      <formula>NOT(ISERROR(SEARCH("/",AC249)))</formula>
    </cfRule>
  </conditionalFormatting>
  <conditionalFormatting sqref="AC263:AC266">
    <cfRule type="containsText" dxfId="2312" priority="50" operator="containsText" text="/">
      <formula>NOT(ISERROR(SEARCH("/",AC263)))</formula>
    </cfRule>
  </conditionalFormatting>
  <conditionalFormatting sqref="AC277:AC280">
    <cfRule type="containsText" dxfId="2311" priority="41" operator="containsText" text="/">
      <formula>NOT(ISERROR(SEARCH("/",AC277)))</formula>
    </cfRule>
  </conditionalFormatting>
  <conditionalFormatting sqref="AC291:AC294">
    <cfRule type="containsText" dxfId="2309" priority="32" operator="containsText" text="/">
      <formula>NOT(ISERROR(SEARCH("/",AC291)))</formula>
    </cfRule>
  </conditionalFormatting>
  <conditionalFormatting sqref="AC305:AC308">
    <cfRule type="containsText" dxfId="2307" priority="23" operator="containsText" text="/">
      <formula>NOT(ISERROR(SEARCH("/",AC305)))</formula>
    </cfRule>
  </conditionalFormatting>
  <conditionalFormatting sqref="AC319:AC322">
    <cfRule type="containsText" dxfId="2305" priority="14" operator="containsText" text="/">
      <formula>NOT(ISERROR(SEARCH("/",AC319)))</formula>
    </cfRule>
  </conditionalFormatting>
  <conditionalFormatting sqref="AC333:AC336">
    <cfRule type="containsText" dxfId="2302" priority="4" operator="containsText" text="/">
      <formula>NOT(ISERROR(SEARCH("/",AC333)))</formula>
    </cfRule>
  </conditionalFormatting>
  <conditionalFormatting sqref="AE11:AE14">
    <cfRule type="containsText" dxfId="2300" priority="214" operator="containsText" text="/">
      <formula>NOT(ISERROR(SEARCH("/",AE11)))</formula>
    </cfRule>
  </conditionalFormatting>
  <conditionalFormatting sqref="AE25:AE28">
    <cfRule type="containsText" dxfId="2298" priority="205" operator="containsText" text="/">
      <formula>NOT(ISERROR(SEARCH("/",AE25)))</formula>
    </cfRule>
  </conditionalFormatting>
  <conditionalFormatting sqref="AE39:AE42">
    <cfRule type="containsText" dxfId="2297" priority="196" operator="containsText" text="/">
      <formula>NOT(ISERROR(SEARCH("/",AE39)))</formula>
    </cfRule>
  </conditionalFormatting>
  <conditionalFormatting sqref="AE53:AE56">
    <cfRule type="containsText" dxfId="2295" priority="187" operator="containsText" text="/">
      <formula>NOT(ISERROR(SEARCH("/",AE53)))</formula>
    </cfRule>
  </conditionalFormatting>
  <conditionalFormatting sqref="AE67:AE70">
    <cfRule type="containsText" dxfId="2293" priority="178" operator="containsText" text="/">
      <formula>NOT(ISERROR(SEARCH("/",AE67)))</formula>
    </cfRule>
  </conditionalFormatting>
  <conditionalFormatting sqref="AE81:AE84">
    <cfRule type="containsText" dxfId="2291" priority="169" operator="containsText" text="/">
      <formula>NOT(ISERROR(SEARCH("/",AE81)))</formula>
    </cfRule>
  </conditionalFormatting>
  <conditionalFormatting sqref="AE95:AE98">
    <cfRule type="containsText" dxfId="2288" priority="160" operator="containsText" text="/">
      <formula>NOT(ISERROR(SEARCH("/",AE95)))</formula>
    </cfRule>
  </conditionalFormatting>
  <conditionalFormatting sqref="AE109:AE112">
    <cfRule type="containsText" dxfId="2286" priority="151" operator="containsText" text="/">
      <formula>NOT(ISERROR(SEARCH("/",AE109)))</formula>
    </cfRule>
  </conditionalFormatting>
  <conditionalFormatting sqref="AE123:AE126">
    <cfRule type="containsText" dxfId="2284" priority="142" operator="containsText" text="/">
      <formula>NOT(ISERROR(SEARCH("/",AE123)))</formula>
    </cfRule>
  </conditionalFormatting>
  <conditionalFormatting sqref="AE137:AE140">
    <cfRule type="containsText" dxfId="2282" priority="133" operator="containsText" text="/">
      <formula>NOT(ISERROR(SEARCH("/",AE137)))</formula>
    </cfRule>
  </conditionalFormatting>
  <conditionalFormatting sqref="AE151:AE154">
    <cfRule type="containsText" dxfId="2280" priority="124" operator="containsText" text="/">
      <formula>NOT(ISERROR(SEARCH("/",AE151)))</formula>
    </cfRule>
  </conditionalFormatting>
  <conditionalFormatting sqref="AE165:AE168">
    <cfRule type="containsText" dxfId="2278" priority="115" operator="containsText" text="/">
      <formula>NOT(ISERROR(SEARCH("/",AE165)))</formula>
    </cfRule>
  </conditionalFormatting>
  <conditionalFormatting sqref="AE179:AE182">
    <cfRule type="containsText" dxfId="2277" priority="106" operator="containsText" text="/">
      <formula>NOT(ISERROR(SEARCH("/",AE179)))</formula>
    </cfRule>
  </conditionalFormatting>
  <conditionalFormatting sqref="AE193:AE196">
    <cfRule type="containsText" dxfId="2275" priority="97" operator="containsText" text="/">
      <formula>NOT(ISERROR(SEARCH("/",AE193)))</formula>
    </cfRule>
  </conditionalFormatting>
  <conditionalFormatting sqref="AE207:AE210">
    <cfRule type="containsText" dxfId="2273" priority="88" operator="containsText" text="/">
      <formula>NOT(ISERROR(SEARCH("/",AE207)))</formula>
    </cfRule>
  </conditionalFormatting>
  <conditionalFormatting sqref="AE221:AE224">
    <cfRule type="containsText" dxfId="2271" priority="79" operator="containsText" text="/">
      <formula>NOT(ISERROR(SEARCH("/",AE221)))</formula>
    </cfRule>
  </conditionalFormatting>
  <conditionalFormatting sqref="AE235:AE238">
    <cfRule type="containsText" dxfId="2269" priority="70" operator="containsText" text="/">
      <formula>NOT(ISERROR(SEARCH("/",AE235)))</formula>
    </cfRule>
  </conditionalFormatting>
  <conditionalFormatting sqref="AE249:AE252">
    <cfRule type="containsText" dxfId="2267" priority="61" operator="containsText" text="/">
      <formula>NOT(ISERROR(SEARCH("/",AE249)))</formula>
    </cfRule>
  </conditionalFormatting>
  <conditionalFormatting sqref="AE263:AE266">
    <cfRule type="containsText" dxfId="2265" priority="52" operator="containsText" text="/">
      <formula>NOT(ISERROR(SEARCH("/",AE263)))</formula>
    </cfRule>
  </conditionalFormatting>
  <conditionalFormatting sqref="AE277:AE280">
    <cfRule type="containsText" dxfId="2262" priority="43" operator="containsText" text="/">
      <formula>NOT(ISERROR(SEARCH("/",AE277)))</formula>
    </cfRule>
  </conditionalFormatting>
  <conditionalFormatting sqref="AE291:AE294">
    <cfRule type="containsText" dxfId="2260" priority="34" operator="containsText" text="/">
      <formula>NOT(ISERROR(SEARCH("/",AE291)))</formula>
    </cfRule>
  </conditionalFormatting>
  <conditionalFormatting sqref="AE305:AE308">
    <cfRule type="containsText" dxfId="2259" priority="25" operator="containsText" text="/">
      <formula>NOT(ISERROR(SEARCH("/",AE305)))</formula>
    </cfRule>
  </conditionalFormatting>
  <conditionalFormatting sqref="AE319:AE322">
    <cfRule type="containsText" dxfId="2256" priority="16" operator="containsText" text="/">
      <formula>NOT(ISERROR(SEARCH("/",AE319)))</formula>
    </cfRule>
  </conditionalFormatting>
  <conditionalFormatting sqref="AE333:AE336">
    <cfRule type="containsText" dxfId="2254" priority="6" operator="containsText" text="/">
      <formula>NOT(ISERROR(SEARCH("/",AE333)))</formula>
    </cfRule>
  </conditionalFormatting>
  <printOptions verticalCentered="1"/>
  <pageMargins left="0" right="0.1" top="0.25" bottom="0.25" header="0" footer="0.17"/>
  <pageSetup scale="37" fitToHeight="16" orientation="landscape" r:id="rId1"/>
  <headerFooter alignWithMargins="0">
    <oddFooter>&amp;R&amp;Z&amp;F    page &amp;P &amp; of &amp;N</oddFooter>
  </headerFooter>
  <rowBreaks count="15" manualBreakCount="15">
    <brk id="64" max="34" man="1"/>
    <brk id="116" max="34" man="1"/>
    <brk id="176" max="34" man="1"/>
    <brk id="228" max="34" man="1"/>
    <brk id="288" max="34" man="1"/>
    <brk id="344" max="35" man="1"/>
    <brk id="396" max="35" man="1"/>
    <brk id="452" max="35" man="1"/>
    <brk id="508" max="35" man="1"/>
    <brk id="568" max="35" man="1"/>
    <brk id="624" max="35" man="1"/>
    <brk id="680" max="35" man="1"/>
    <brk id="732" max="35" man="1"/>
    <brk id="788" max="35" man="1"/>
    <brk id="844" max="35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8" operator="containsText" id="{E5C12A85-2203-495A-A0D4-16460915E51E}">
            <xm:f>NOT(ISERROR(SEARCH("-",M11)))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M11:M14 O11:O14 Q11:Q14 S11:S14 U11:U14 W11:W14 Y11:Y14</xm:sqref>
        </x14:conditionalFormatting>
        <x14:conditionalFormatting xmlns:xm="http://schemas.microsoft.com/office/excel/2006/main">
          <x14:cfRule type="containsText" priority="208" operator="containsText" id="{9BE83AD4-82BA-412E-8268-904AE8D0BDAF}">
            <xm:f>NOT(ISERROR(SEARCH("-",M25)))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M25:M28 O25:O28 Q25:Q28 S25:S28 U25:U28 W25:W28 Y25:Y28</xm:sqref>
        </x14:conditionalFormatting>
        <x14:conditionalFormatting xmlns:xm="http://schemas.microsoft.com/office/excel/2006/main">
          <x14:cfRule type="containsText" priority="199" operator="containsText" id="{71DB626E-7232-4092-9E54-3CEED8AB2047}">
            <xm:f>NOT(ISERROR(SEARCH("-",M39)))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M39:M42 O39:O42 Q39:Q42 S39:S42 U39:U42 W39:W42 Y39:Y42</xm:sqref>
        </x14:conditionalFormatting>
        <x14:conditionalFormatting xmlns:xm="http://schemas.microsoft.com/office/excel/2006/main">
          <x14:cfRule type="containsText" priority="190" operator="containsText" id="{11C947E2-58DA-4D37-8305-3D6B7FE466B1}">
            <xm:f>NOT(ISERROR(SEARCH("-",M53)))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M53:M56 O53:O56 Q53:Q56 S53:S56 U53:U56 W53:W56 Y53:Y56</xm:sqref>
        </x14:conditionalFormatting>
        <x14:conditionalFormatting xmlns:xm="http://schemas.microsoft.com/office/excel/2006/main">
          <x14:cfRule type="containsText" priority="181" operator="containsText" id="{39F643C6-67A6-449D-A5A7-2D9A55A2966F}">
            <xm:f>NOT(ISERROR(SEARCH("-",M67)))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M67:M70 O67:O70 Q67:Q70 S67:S70 U67:U70 W67:W70 Y67:Y70</xm:sqref>
        </x14:conditionalFormatting>
        <x14:conditionalFormatting xmlns:xm="http://schemas.microsoft.com/office/excel/2006/main">
          <x14:cfRule type="containsText" priority="172" operator="containsText" id="{538711DB-1C9A-4066-86AF-414B5248DAE0}">
            <xm:f>NOT(ISERROR(SEARCH("-",M81)))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M81:M84 O81:O84 Q81:Q84 S81:S84 U81:U84 W81:W84 Y81:Y84</xm:sqref>
        </x14:conditionalFormatting>
        <x14:conditionalFormatting xmlns:xm="http://schemas.microsoft.com/office/excel/2006/main">
          <x14:cfRule type="containsText" priority="163" operator="containsText" id="{71576132-AF20-4F70-8696-75FF313CE18D}">
            <xm:f>NOT(ISERROR(SEARCH("-",M95)))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M95:M98 O95:O98 Q95:Q98 S95:S98 U95:U98 W95:W98 Y95:Y98</xm:sqref>
        </x14:conditionalFormatting>
        <x14:conditionalFormatting xmlns:xm="http://schemas.microsoft.com/office/excel/2006/main">
          <x14:cfRule type="containsText" priority="154" operator="containsText" id="{85734E16-36A3-451C-90D4-4C912457C901}">
            <xm:f>NOT(ISERROR(SEARCH("-",M109)))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M109:M112 O109:O112 Q109:Q112 S109:S112 U109:U112 W109:W112 Y109:Y112</xm:sqref>
        </x14:conditionalFormatting>
        <x14:conditionalFormatting xmlns:xm="http://schemas.microsoft.com/office/excel/2006/main">
          <x14:cfRule type="containsText" priority="145" operator="containsText" id="{A383F79E-E16E-41F2-AC08-776F7865F529}">
            <xm:f>NOT(ISERROR(SEARCH("-",M123)))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M123:M126 O123:O126 Q123:Q126 S123:S126 U123:U126 W123:W126 Y123:Y126</xm:sqref>
        </x14:conditionalFormatting>
        <x14:conditionalFormatting xmlns:xm="http://schemas.microsoft.com/office/excel/2006/main">
          <x14:cfRule type="containsText" priority="136" operator="containsText" id="{E2B3346E-4D98-4409-9975-8CF2A735B212}">
            <xm:f>NOT(ISERROR(SEARCH("-",M137)))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M137:M140 O137:O140 Q137:Q140 S137:S140 U137:U140 W137:W140 Y137:Y140</xm:sqref>
        </x14:conditionalFormatting>
        <x14:conditionalFormatting xmlns:xm="http://schemas.microsoft.com/office/excel/2006/main">
          <x14:cfRule type="containsText" priority="127" operator="containsText" id="{38E29C87-14CD-4616-81DF-0AD394D903E2}">
            <xm:f>NOT(ISERROR(SEARCH("-",M151)))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M151:M154 O151:O154 Q151:Q154 S151:S154 U151:U154 W151:W154 Y151:Y154</xm:sqref>
        </x14:conditionalFormatting>
        <x14:conditionalFormatting xmlns:xm="http://schemas.microsoft.com/office/excel/2006/main">
          <x14:cfRule type="containsText" priority="118" operator="containsText" id="{D6A2D479-2E00-4438-9158-B34988E37FB1}">
            <xm:f>NOT(ISERROR(SEARCH("-",M165)))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M165:M168 O165:O168 Q165:Q168 S165:S168 U165:U168 W165:W168 Y165:Y168</xm:sqref>
        </x14:conditionalFormatting>
        <x14:conditionalFormatting xmlns:xm="http://schemas.microsoft.com/office/excel/2006/main">
          <x14:cfRule type="containsText" priority="109" operator="containsText" id="{6A02227B-C679-4C3B-9441-7D74F172C2C4}">
            <xm:f>NOT(ISERROR(SEARCH("-",M179)))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M179:M182 O179:O182 Q179:Q182 S179:S182 U179:U182 W179:W182 Y179:Y182</xm:sqref>
        </x14:conditionalFormatting>
        <x14:conditionalFormatting xmlns:xm="http://schemas.microsoft.com/office/excel/2006/main">
          <x14:cfRule type="containsText" priority="100" operator="containsText" id="{F7913D57-D635-452D-AD91-723DA96744B5}">
            <xm:f>NOT(ISERROR(SEARCH("-",M193)))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M193:M196 O193:O196 Q193:Q196 S193:S196 U193:U196 W193:W196 Y193:Y196</xm:sqref>
        </x14:conditionalFormatting>
        <x14:conditionalFormatting xmlns:xm="http://schemas.microsoft.com/office/excel/2006/main">
          <x14:cfRule type="containsText" priority="91" operator="containsText" id="{7F0D5C58-29B7-4EC7-8C97-D31E143E0BFA}">
            <xm:f>NOT(ISERROR(SEARCH("-",M207)))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M207:M210 O207:O210 Q207:Q210 S207:S210 U207:U210 W207:W210 Y207:Y210</xm:sqref>
        </x14:conditionalFormatting>
        <x14:conditionalFormatting xmlns:xm="http://schemas.microsoft.com/office/excel/2006/main">
          <x14:cfRule type="containsText" priority="82" operator="containsText" id="{C5D51B4E-3770-4620-BF7C-5AAD4EF46D0B}">
            <xm:f>NOT(ISERROR(SEARCH("-",M221)))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M221:M224 O221:O224 Q221:Q224 S221:S224 U221:U224 W221:W224 Y221:Y224</xm:sqref>
        </x14:conditionalFormatting>
        <x14:conditionalFormatting xmlns:xm="http://schemas.microsoft.com/office/excel/2006/main">
          <x14:cfRule type="containsText" priority="73" operator="containsText" id="{2F11C7E5-888C-4B07-97AF-333A53C1ADAA}">
            <xm:f>NOT(ISERROR(SEARCH("-",M235)))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M235:M238 O235:O238 Q235:Q238 S235:S238 U235:U238 W235:W238 Y235:Y238</xm:sqref>
        </x14:conditionalFormatting>
        <x14:conditionalFormatting xmlns:xm="http://schemas.microsoft.com/office/excel/2006/main">
          <x14:cfRule type="containsText" priority="64" operator="containsText" id="{03F1CE30-5F70-4A23-96B7-5A8F0C7C1AB1}">
            <xm:f>NOT(ISERROR(SEARCH("-",M249)))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M249:M252 O249:O252 Q249:Q252 S249:S252 U249:U252 W249:W252 Y249:Y252</xm:sqref>
        </x14:conditionalFormatting>
        <x14:conditionalFormatting xmlns:xm="http://schemas.microsoft.com/office/excel/2006/main">
          <x14:cfRule type="containsText" priority="55" operator="containsText" id="{655A3017-F32C-4A48-A4BD-2DBF21376B42}">
            <xm:f>NOT(ISERROR(SEARCH("-",M263)))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M263:M266 O263:O266 Q263:Q266 S263:S266 U263:U266 W263:W266 Y263:Y266</xm:sqref>
        </x14:conditionalFormatting>
        <x14:conditionalFormatting xmlns:xm="http://schemas.microsoft.com/office/excel/2006/main">
          <x14:cfRule type="containsText" priority="46" operator="containsText" id="{36A70B90-4301-45F8-9808-98CC7E8F24FA}">
            <xm:f>NOT(ISERROR(SEARCH("-",M277)))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M277:M280 O277:O280 Q277:Q280 S277:S280 U277:U280 W277:W280 Y277:Y280</xm:sqref>
        </x14:conditionalFormatting>
        <x14:conditionalFormatting xmlns:xm="http://schemas.microsoft.com/office/excel/2006/main">
          <x14:cfRule type="containsText" priority="37" operator="containsText" id="{9101B7BA-3CE8-4EB8-8516-CCA7A0FB43D3}">
            <xm:f>NOT(ISERROR(SEARCH("-",M291)))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M291:M294 O291:O294 Q291:Q294 S291:S294 U291:U294 W291:W294 Y291:Y294</xm:sqref>
        </x14:conditionalFormatting>
        <x14:conditionalFormatting xmlns:xm="http://schemas.microsoft.com/office/excel/2006/main">
          <x14:cfRule type="containsText" priority="28" operator="containsText" id="{260EDB44-285B-41FF-90EE-45CEA43E4F9A}">
            <xm:f>NOT(ISERROR(SEARCH("-",M305)))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M305:M308 O305:O308 Q305:Q308 S305:S308 U305:U308 W305:W308 Y305:Y308</xm:sqref>
        </x14:conditionalFormatting>
        <x14:conditionalFormatting xmlns:xm="http://schemas.microsoft.com/office/excel/2006/main">
          <x14:cfRule type="containsText" priority="19" operator="containsText" id="{D719B7C5-9B3F-43A1-A5EB-9B6C75647E2B}">
            <xm:f>NOT(ISERROR(SEARCH("-",M319)))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M319:M322 O319:O322 Q319:Q322 S319:S322 U319:U322 W319:W322 Y319:Y322</xm:sqref>
        </x14:conditionalFormatting>
        <x14:conditionalFormatting xmlns:xm="http://schemas.microsoft.com/office/excel/2006/main">
          <x14:cfRule type="containsText" priority="10" operator="containsText" id="{B231746A-EF40-4511-845A-63C1B205E6BA}">
            <xm:f>NOT(ISERROR(SEARCH("-",M333)))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M333:M336 O333:O336 Q333:Q336 S333:S336 U333:U336 W333:W336 Y333:Y336</xm:sqref>
        </x14:conditionalFormatting>
        <x14:conditionalFormatting xmlns:xm="http://schemas.microsoft.com/office/excel/2006/main">
          <x14:cfRule type="containsText" priority="210" operator="containsText" id="{DB3DFEFF-065C-4722-8D18-FD78B53DBF75}">
            <xm:f>NOT(ISERROR(SEARCH("-",AA11)))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AA11:AA14</xm:sqref>
        </x14:conditionalFormatting>
        <x14:conditionalFormatting xmlns:xm="http://schemas.microsoft.com/office/excel/2006/main">
          <x14:cfRule type="containsText" priority="301" operator="containsText" id="{33E3211B-EDEC-4CF2-973A-8B45F0759041}">
            <xm:f>NOT(ISERROR(SEARCH("-",AA25)))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AA25:AA28</xm:sqref>
        </x14:conditionalFormatting>
        <x14:conditionalFormatting xmlns:xm="http://schemas.microsoft.com/office/excel/2006/main">
          <x14:cfRule type="containsText" priority="302" operator="containsText" id="{4A6248B4-4567-42B5-8854-FF8082FFC822}">
            <xm:f>NOT(ISERROR(SEARCH("-",AA39)))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AA39:AA42</xm:sqref>
        </x14:conditionalFormatting>
        <x14:conditionalFormatting xmlns:xm="http://schemas.microsoft.com/office/excel/2006/main">
          <x14:cfRule type="containsText" priority="303" operator="containsText" id="{CE58164C-EB35-483A-B9FB-1BF5F768518D}">
            <xm:f>NOT(ISERROR(SEARCH("-",AA53)))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AA53:AA56</xm:sqref>
        </x14:conditionalFormatting>
        <x14:conditionalFormatting xmlns:xm="http://schemas.microsoft.com/office/excel/2006/main">
          <x14:cfRule type="containsText" priority="304" operator="containsText" id="{0783C31F-1C52-49AD-9C04-418266B305C9}">
            <xm:f>NOT(ISERROR(SEARCH("-",AA67)))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AA67:AA70</xm:sqref>
        </x14:conditionalFormatting>
        <x14:conditionalFormatting xmlns:xm="http://schemas.microsoft.com/office/excel/2006/main">
          <x14:cfRule type="containsText" priority="305" operator="containsText" id="{585F06BC-ABDA-460D-A2FB-C830F6FAE86D}">
            <xm:f>NOT(ISERROR(SEARCH("-",AA81)))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AA81:AA84</xm:sqref>
        </x14:conditionalFormatting>
        <x14:conditionalFormatting xmlns:xm="http://schemas.microsoft.com/office/excel/2006/main">
          <x14:cfRule type="containsText" priority="306" operator="containsText" id="{8CC1D0AD-862E-4185-B6E9-B9CC7C59027E}">
            <xm:f>NOT(ISERROR(SEARCH("-",AA95)))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AA95:AA98</xm:sqref>
        </x14:conditionalFormatting>
        <x14:conditionalFormatting xmlns:xm="http://schemas.microsoft.com/office/excel/2006/main">
          <x14:cfRule type="containsText" priority="307" operator="containsText" id="{D7101692-C1A1-4A27-AE3E-CE8F2E6791E7}">
            <xm:f>NOT(ISERROR(SEARCH("-",AA109)))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AA109:AA112</xm:sqref>
        </x14:conditionalFormatting>
        <x14:conditionalFormatting xmlns:xm="http://schemas.microsoft.com/office/excel/2006/main">
          <x14:cfRule type="containsText" priority="308" operator="containsText" id="{4C62D137-3416-43B5-AB7E-68E82A19A1A4}">
            <xm:f>NOT(ISERROR(SEARCH("-",AA123)))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AA123:AA126</xm:sqref>
        </x14:conditionalFormatting>
        <x14:conditionalFormatting xmlns:xm="http://schemas.microsoft.com/office/excel/2006/main">
          <x14:cfRule type="containsText" priority="309" operator="containsText" id="{0C9A9290-20F4-42E5-B4A5-ABB863711242}">
            <xm:f>NOT(ISERROR(SEARCH("-",AA137)))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AA137:AA140</xm:sqref>
        </x14:conditionalFormatting>
        <x14:conditionalFormatting xmlns:xm="http://schemas.microsoft.com/office/excel/2006/main">
          <x14:cfRule type="containsText" priority="310" operator="containsText" id="{1FCF76C9-883B-46F7-A29A-49AC4383299E}">
            <xm:f>NOT(ISERROR(SEARCH("-",AA151)))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AA151:AA154</xm:sqref>
        </x14:conditionalFormatting>
        <x14:conditionalFormatting xmlns:xm="http://schemas.microsoft.com/office/excel/2006/main">
          <x14:cfRule type="containsText" priority="311" operator="containsText" id="{2EBE1E37-7EC5-4BF4-89AF-00B234D72E3D}">
            <xm:f>NOT(ISERROR(SEARCH("-",AA165)))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AA165:AA168</xm:sqref>
        </x14:conditionalFormatting>
        <x14:conditionalFormatting xmlns:xm="http://schemas.microsoft.com/office/excel/2006/main">
          <x14:cfRule type="containsText" priority="312" operator="containsText" id="{35C423F2-E2FE-4344-BAC7-60FC10A4297E}">
            <xm:f>NOT(ISERROR(SEARCH("-",AA179)))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AA179:AA182</xm:sqref>
        </x14:conditionalFormatting>
        <x14:conditionalFormatting xmlns:xm="http://schemas.microsoft.com/office/excel/2006/main">
          <x14:cfRule type="containsText" priority="313" operator="containsText" id="{66E6FDC1-5E50-4E3F-AC78-760F36D7DD6F}">
            <xm:f>NOT(ISERROR(SEARCH("-",AA193)))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AA193:AA196</xm:sqref>
        </x14:conditionalFormatting>
        <x14:conditionalFormatting xmlns:xm="http://schemas.microsoft.com/office/excel/2006/main">
          <x14:cfRule type="containsText" priority="314" operator="containsText" id="{AD1DBF10-7BFD-4AFF-A01E-4D487E9B801A}">
            <xm:f>NOT(ISERROR(SEARCH("-",AA207)))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AA207:AA210</xm:sqref>
        </x14:conditionalFormatting>
        <x14:conditionalFormatting xmlns:xm="http://schemas.microsoft.com/office/excel/2006/main">
          <x14:cfRule type="containsText" priority="315" operator="containsText" id="{B7B36EB5-9C7D-4E1A-8B26-87408E69AFC2}">
            <xm:f>NOT(ISERROR(SEARCH("-",AA221)))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AA221:AA224</xm:sqref>
        </x14:conditionalFormatting>
        <x14:conditionalFormatting xmlns:xm="http://schemas.microsoft.com/office/excel/2006/main">
          <x14:cfRule type="containsText" priority="316" operator="containsText" id="{11BE09BD-5F7F-4439-8B8E-DEF82F7AEE30}">
            <xm:f>NOT(ISERROR(SEARCH("-",AA235)))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AA235:AA238</xm:sqref>
        </x14:conditionalFormatting>
        <x14:conditionalFormatting xmlns:xm="http://schemas.microsoft.com/office/excel/2006/main">
          <x14:cfRule type="containsText" priority="317" operator="containsText" id="{C0B9EC1E-1299-44D4-8DDA-CC8A839AD256}">
            <xm:f>NOT(ISERROR(SEARCH("-",AA249)))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AA249:AA252</xm:sqref>
        </x14:conditionalFormatting>
        <x14:conditionalFormatting xmlns:xm="http://schemas.microsoft.com/office/excel/2006/main">
          <x14:cfRule type="containsText" priority="318" operator="containsText" id="{0E4531F3-B1E4-4B6A-8F50-061BB6D4D3CB}">
            <xm:f>NOT(ISERROR(SEARCH("-",AA263)))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AA263:AA266</xm:sqref>
        </x14:conditionalFormatting>
        <x14:conditionalFormatting xmlns:xm="http://schemas.microsoft.com/office/excel/2006/main">
          <x14:cfRule type="containsText" priority="319" operator="containsText" id="{591B2909-251B-4958-BC74-2E12846EFB26}">
            <xm:f>NOT(ISERROR(SEARCH("-",AA277)))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AA277:AA280</xm:sqref>
        </x14:conditionalFormatting>
        <x14:conditionalFormatting xmlns:xm="http://schemas.microsoft.com/office/excel/2006/main">
          <x14:cfRule type="containsText" priority="320" operator="containsText" id="{1BA97D4B-7E17-4559-8202-80F618795635}">
            <xm:f>NOT(ISERROR(SEARCH("-",AA291)))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AA291:AA294</xm:sqref>
        </x14:conditionalFormatting>
        <x14:conditionalFormatting xmlns:xm="http://schemas.microsoft.com/office/excel/2006/main">
          <x14:cfRule type="containsText" priority="321" operator="containsText" id="{39A44749-A318-47FE-9CC6-A9A0D8866C36}">
            <xm:f>NOT(ISERROR(SEARCH("-",AA305)))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AA305:AA308</xm:sqref>
        </x14:conditionalFormatting>
        <x14:conditionalFormatting xmlns:xm="http://schemas.microsoft.com/office/excel/2006/main">
          <x14:cfRule type="containsText" priority="322" operator="containsText" id="{0F23F2E4-7B80-411E-9A7B-DDD3CF153374}">
            <xm:f>NOT(ISERROR(SEARCH("-",AA319)))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AA319:AA322</xm:sqref>
        </x14:conditionalFormatting>
        <x14:conditionalFormatting xmlns:xm="http://schemas.microsoft.com/office/excel/2006/main">
          <x14:cfRule type="containsText" priority="213" operator="containsText" id="{50670F26-5704-41EE-9712-1DD8764BE76F}">
            <xm:f>NOT(ISERROR(SEARCH("-",AC11)))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AC11:AC14</xm:sqref>
        </x14:conditionalFormatting>
        <x14:conditionalFormatting xmlns:xm="http://schemas.microsoft.com/office/excel/2006/main">
          <x14:cfRule type="containsText" priority="204" operator="containsText" id="{4986730E-6FC6-4BAE-A7A4-9D393AFA090F}">
            <xm:f>NOT(ISERROR(SEARCH("-",AC25)))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AC25:AC28</xm:sqref>
        </x14:conditionalFormatting>
        <x14:conditionalFormatting xmlns:xm="http://schemas.microsoft.com/office/excel/2006/main">
          <x14:cfRule type="containsText" priority="195" operator="containsText" id="{F6CA9E1C-A787-4B7D-9110-FC4303DD82F9}">
            <xm:f>NOT(ISERROR(SEARCH("-",AC39)))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AC39:AC42</xm:sqref>
        </x14:conditionalFormatting>
        <x14:conditionalFormatting xmlns:xm="http://schemas.microsoft.com/office/excel/2006/main">
          <x14:cfRule type="containsText" priority="186" operator="containsText" id="{EF8407A7-45E6-4FE1-B45F-C28B9FE43652}">
            <xm:f>NOT(ISERROR(SEARCH("-",AC53)))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AC53:AC56</xm:sqref>
        </x14:conditionalFormatting>
        <x14:conditionalFormatting xmlns:xm="http://schemas.microsoft.com/office/excel/2006/main">
          <x14:cfRule type="containsText" priority="177" operator="containsText" id="{17F827D1-0935-4383-8ABD-30DF20BB9B73}">
            <xm:f>NOT(ISERROR(SEARCH("-",AC67)))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AC67:AC70</xm:sqref>
        </x14:conditionalFormatting>
        <x14:conditionalFormatting xmlns:xm="http://schemas.microsoft.com/office/excel/2006/main">
          <x14:cfRule type="containsText" priority="168" operator="containsText" id="{B91926C4-6692-4772-BD0A-9C1339A073F6}">
            <xm:f>NOT(ISERROR(SEARCH("-",AC81)))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AC81:AC84</xm:sqref>
        </x14:conditionalFormatting>
        <x14:conditionalFormatting xmlns:xm="http://schemas.microsoft.com/office/excel/2006/main">
          <x14:cfRule type="containsText" priority="159" operator="containsText" id="{5A576165-F002-4FBC-87F2-70DC49D1C2DA}">
            <xm:f>NOT(ISERROR(SEARCH("-",AC95)))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AC95:AC98</xm:sqref>
        </x14:conditionalFormatting>
        <x14:conditionalFormatting xmlns:xm="http://schemas.microsoft.com/office/excel/2006/main">
          <x14:cfRule type="containsText" priority="150" operator="containsText" id="{DF07AB60-789D-4A31-BFB8-F00E83570E90}">
            <xm:f>NOT(ISERROR(SEARCH("-",AC109)))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AC109:AC112</xm:sqref>
        </x14:conditionalFormatting>
        <x14:conditionalFormatting xmlns:xm="http://schemas.microsoft.com/office/excel/2006/main">
          <x14:cfRule type="containsText" priority="141" operator="containsText" id="{BDE804A8-3555-45FF-B2F1-9F9BE77ED96D}">
            <xm:f>NOT(ISERROR(SEARCH("-",AC123)))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AC123:AC126</xm:sqref>
        </x14:conditionalFormatting>
        <x14:conditionalFormatting xmlns:xm="http://schemas.microsoft.com/office/excel/2006/main">
          <x14:cfRule type="containsText" priority="132" operator="containsText" id="{F7174BA7-CF08-4B58-98FC-C4020D737D3E}">
            <xm:f>NOT(ISERROR(SEARCH("-",AC137)))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AC137:AC140</xm:sqref>
        </x14:conditionalFormatting>
        <x14:conditionalFormatting xmlns:xm="http://schemas.microsoft.com/office/excel/2006/main">
          <x14:cfRule type="containsText" priority="123" operator="containsText" id="{9488C1A9-04E8-4896-8708-B5D4DEC7BE85}">
            <xm:f>NOT(ISERROR(SEARCH("-",AC151)))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AC151:AC154</xm:sqref>
        </x14:conditionalFormatting>
        <x14:conditionalFormatting xmlns:xm="http://schemas.microsoft.com/office/excel/2006/main">
          <x14:cfRule type="containsText" priority="114" operator="containsText" id="{AE104520-F54C-45B4-85F1-195715DA8669}">
            <xm:f>NOT(ISERROR(SEARCH("-",AC165)))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AC165:AC168</xm:sqref>
        </x14:conditionalFormatting>
        <x14:conditionalFormatting xmlns:xm="http://schemas.microsoft.com/office/excel/2006/main">
          <x14:cfRule type="containsText" priority="105" operator="containsText" id="{23C86D31-E80E-42F0-A933-4C9C5AB44C65}">
            <xm:f>NOT(ISERROR(SEARCH("-",AC179)))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AC179:AC182</xm:sqref>
        </x14:conditionalFormatting>
        <x14:conditionalFormatting xmlns:xm="http://schemas.microsoft.com/office/excel/2006/main">
          <x14:cfRule type="containsText" priority="96" operator="containsText" id="{53C1AA77-278D-43C6-AB3C-0E9CB78F937F}">
            <xm:f>NOT(ISERROR(SEARCH("-",AC193)))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AC193:AC196</xm:sqref>
        </x14:conditionalFormatting>
        <x14:conditionalFormatting xmlns:xm="http://schemas.microsoft.com/office/excel/2006/main">
          <x14:cfRule type="containsText" priority="87" operator="containsText" id="{08AAB75F-AC42-416D-8AEA-B8291A989B55}">
            <xm:f>NOT(ISERROR(SEARCH("-",AC207)))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AC207:AC210</xm:sqref>
        </x14:conditionalFormatting>
        <x14:conditionalFormatting xmlns:xm="http://schemas.microsoft.com/office/excel/2006/main">
          <x14:cfRule type="containsText" priority="78" operator="containsText" id="{EA50665B-7965-4CB3-972C-E0E1DC5017AF}">
            <xm:f>NOT(ISERROR(SEARCH("-",AC221)))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AC221:AC224</xm:sqref>
        </x14:conditionalFormatting>
        <x14:conditionalFormatting xmlns:xm="http://schemas.microsoft.com/office/excel/2006/main">
          <x14:cfRule type="containsText" priority="69" operator="containsText" id="{FF1889A4-8B56-4A81-9A7E-1B57696904D9}">
            <xm:f>NOT(ISERROR(SEARCH("-",AC235)))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AC235:AC238</xm:sqref>
        </x14:conditionalFormatting>
        <x14:conditionalFormatting xmlns:xm="http://schemas.microsoft.com/office/excel/2006/main">
          <x14:cfRule type="containsText" priority="60" operator="containsText" id="{F7527E9F-5824-429F-B5D5-460950C3ACE9}">
            <xm:f>NOT(ISERROR(SEARCH("-",AC249)))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AC249:AC252</xm:sqref>
        </x14:conditionalFormatting>
        <x14:conditionalFormatting xmlns:xm="http://schemas.microsoft.com/office/excel/2006/main">
          <x14:cfRule type="containsText" priority="51" operator="containsText" id="{D23DEAD0-3A24-4319-9A08-7FD623086C8B}">
            <xm:f>NOT(ISERROR(SEARCH("-",AC263)))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AC263:AC266</xm:sqref>
        </x14:conditionalFormatting>
        <x14:conditionalFormatting xmlns:xm="http://schemas.microsoft.com/office/excel/2006/main">
          <x14:cfRule type="containsText" priority="42" operator="containsText" id="{1631285A-7356-4D19-AF31-A9E4EC03395B}">
            <xm:f>NOT(ISERROR(SEARCH("-",AC277)))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AC277:AC280</xm:sqref>
        </x14:conditionalFormatting>
        <x14:conditionalFormatting xmlns:xm="http://schemas.microsoft.com/office/excel/2006/main">
          <x14:cfRule type="containsText" priority="33" operator="containsText" id="{CE0CC39C-1360-4A7D-B8DD-0EEACCDF9970}">
            <xm:f>NOT(ISERROR(SEARCH("-",AC291)))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AC291:AC294</xm:sqref>
        </x14:conditionalFormatting>
        <x14:conditionalFormatting xmlns:xm="http://schemas.microsoft.com/office/excel/2006/main">
          <x14:cfRule type="containsText" priority="24" operator="containsText" id="{8DEEB3ED-B4BB-49D2-90B2-0830A44647E6}">
            <xm:f>NOT(ISERROR(SEARCH("-",AC305)))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AC305:AC308</xm:sqref>
        </x14:conditionalFormatting>
        <x14:conditionalFormatting xmlns:xm="http://schemas.microsoft.com/office/excel/2006/main">
          <x14:cfRule type="containsText" priority="15" operator="containsText" id="{B9F31368-7C88-403C-B713-6713A0BE2838}">
            <xm:f>NOT(ISERROR(SEARCH("-",AC319)))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AC319:AC322</xm:sqref>
        </x14:conditionalFormatting>
        <x14:conditionalFormatting xmlns:xm="http://schemas.microsoft.com/office/excel/2006/main">
          <x14:cfRule type="containsText" priority="5" operator="containsText" id="{8B674732-390C-470F-9259-B14227E0E007}">
            <xm:f>NOT(ISERROR(SEARCH("-",AC333)))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AC333:AC336</xm:sqref>
        </x14:conditionalFormatting>
        <x14:conditionalFormatting xmlns:xm="http://schemas.microsoft.com/office/excel/2006/main">
          <x14:cfRule type="containsText" priority="215" operator="containsText" id="{2AE1647E-14A0-4C2F-B281-D367BB254440}">
            <xm:f>NOT(ISERROR(SEARCH("-",AE11)))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AE11:AE14</xm:sqref>
        </x14:conditionalFormatting>
        <x14:conditionalFormatting xmlns:xm="http://schemas.microsoft.com/office/excel/2006/main">
          <x14:cfRule type="containsText" priority="206" operator="containsText" id="{21E498F0-12BF-4AEA-8429-2439238E1B12}">
            <xm:f>NOT(ISERROR(SEARCH("-",AE25)))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AE25:AE28</xm:sqref>
        </x14:conditionalFormatting>
        <x14:conditionalFormatting xmlns:xm="http://schemas.microsoft.com/office/excel/2006/main">
          <x14:cfRule type="containsText" priority="197" operator="containsText" id="{327B7357-08DF-48FC-9761-800D903C5708}">
            <xm:f>NOT(ISERROR(SEARCH("-",AE39)))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AE39:AE42</xm:sqref>
        </x14:conditionalFormatting>
        <x14:conditionalFormatting xmlns:xm="http://schemas.microsoft.com/office/excel/2006/main">
          <x14:cfRule type="containsText" priority="188" operator="containsText" id="{741E7BCF-201B-40D0-9A78-C0E811B9A1F7}">
            <xm:f>NOT(ISERROR(SEARCH("-",AE53)))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AE53:AE56</xm:sqref>
        </x14:conditionalFormatting>
        <x14:conditionalFormatting xmlns:xm="http://schemas.microsoft.com/office/excel/2006/main">
          <x14:cfRule type="containsText" priority="179" operator="containsText" id="{61565FC5-9DD5-4BD2-8D84-BF28CA787E8F}">
            <xm:f>NOT(ISERROR(SEARCH("-",AE67)))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AE67:AE70</xm:sqref>
        </x14:conditionalFormatting>
        <x14:conditionalFormatting xmlns:xm="http://schemas.microsoft.com/office/excel/2006/main">
          <x14:cfRule type="containsText" priority="170" operator="containsText" id="{BB99616A-28D7-40A5-B7B7-B84B7FDBD2DD}">
            <xm:f>NOT(ISERROR(SEARCH("-",AE81)))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AE81:AE84</xm:sqref>
        </x14:conditionalFormatting>
        <x14:conditionalFormatting xmlns:xm="http://schemas.microsoft.com/office/excel/2006/main">
          <x14:cfRule type="containsText" priority="161" operator="containsText" id="{99B56757-7EF7-42F8-97EE-17445D15887E}">
            <xm:f>NOT(ISERROR(SEARCH("-",AE95)))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AE95:AE98</xm:sqref>
        </x14:conditionalFormatting>
        <x14:conditionalFormatting xmlns:xm="http://schemas.microsoft.com/office/excel/2006/main">
          <x14:cfRule type="containsText" priority="152" operator="containsText" id="{BADF1BB7-333F-4B80-A90F-E1D382B0B532}">
            <xm:f>NOT(ISERROR(SEARCH("-",AE109)))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AE109:AE112</xm:sqref>
        </x14:conditionalFormatting>
        <x14:conditionalFormatting xmlns:xm="http://schemas.microsoft.com/office/excel/2006/main">
          <x14:cfRule type="containsText" priority="143" operator="containsText" id="{4E947FDC-7F96-4CE2-BCA6-A99EC172B6EE}">
            <xm:f>NOT(ISERROR(SEARCH("-",AE123)))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AE123:AE126</xm:sqref>
        </x14:conditionalFormatting>
        <x14:conditionalFormatting xmlns:xm="http://schemas.microsoft.com/office/excel/2006/main">
          <x14:cfRule type="containsText" priority="134" operator="containsText" id="{6692D717-7DB1-4782-A56C-A876E19ECB3F}">
            <xm:f>NOT(ISERROR(SEARCH("-",AE137)))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AE137:AE140</xm:sqref>
        </x14:conditionalFormatting>
        <x14:conditionalFormatting xmlns:xm="http://schemas.microsoft.com/office/excel/2006/main">
          <x14:cfRule type="containsText" priority="125" operator="containsText" id="{24166178-03A6-4AE1-A6FD-C16173EFCF34}">
            <xm:f>NOT(ISERROR(SEARCH("-",AE151)))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AE151:AE154</xm:sqref>
        </x14:conditionalFormatting>
        <x14:conditionalFormatting xmlns:xm="http://schemas.microsoft.com/office/excel/2006/main">
          <x14:cfRule type="containsText" priority="116" operator="containsText" id="{3348D429-6D8C-4EC8-AF12-4E3125D9D138}">
            <xm:f>NOT(ISERROR(SEARCH("-",AE165)))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AE165:AE168</xm:sqref>
        </x14:conditionalFormatting>
        <x14:conditionalFormatting xmlns:xm="http://schemas.microsoft.com/office/excel/2006/main">
          <x14:cfRule type="containsText" priority="107" operator="containsText" id="{33285070-B8D9-4970-BB82-AD8C041614C5}">
            <xm:f>NOT(ISERROR(SEARCH("-",AE179)))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AE179:AE182</xm:sqref>
        </x14:conditionalFormatting>
        <x14:conditionalFormatting xmlns:xm="http://schemas.microsoft.com/office/excel/2006/main">
          <x14:cfRule type="containsText" priority="98" operator="containsText" id="{D7361798-3990-4FEA-921C-ADFACE22F125}">
            <xm:f>NOT(ISERROR(SEARCH("-",AE193)))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AE193:AE196</xm:sqref>
        </x14:conditionalFormatting>
        <x14:conditionalFormatting xmlns:xm="http://schemas.microsoft.com/office/excel/2006/main">
          <x14:cfRule type="containsText" priority="89" operator="containsText" id="{B1E35BF1-9265-4714-939F-8C1EDF14BE09}">
            <xm:f>NOT(ISERROR(SEARCH("-",AE207)))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AE207:AE210</xm:sqref>
        </x14:conditionalFormatting>
        <x14:conditionalFormatting xmlns:xm="http://schemas.microsoft.com/office/excel/2006/main">
          <x14:cfRule type="containsText" priority="80" operator="containsText" id="{1256A584-B37C-4FBE-8815-BDE98FA908AD}">
            <xm:f>NOT(ISERROR(SEARCH("-",AE221)))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AE221:AE224</xm:sqref>
        </x14:conditionalFormatting>
        <x14:conditionalFormatting xmlns:xm="http://schemas.microsoft.com/office/excel/2006/main">
          <x14:cfRule type="containsText" priority="71" operator="containsText" id="{92577AB5-1300-4CAF-BD44-2080E65A6E47}">
            <xm:f>NOT(ISERROR(SEARCH("-",AE235)))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AE235:AE238</xm:sqref>
        </x14:conditionalFormatting>
        <x14:conditionalFormatting xmlns:xm="http://schemas.microsoft.com/office/excel/2006/main">
          <x14:cfRule type="containsText" priority="62" operator="containsText" id="{3079F21E-561D-4C0F-8D5F-1BD0D3BFCBB3}">
            <xm:f>NOT(ISERROR(SEARCH("-",AE249)))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AE249:AE252</xm:sqref>
        </x14:conditionalFormatting>
        <x14:conditionalFormatting xmlns:xm="http://schemas.microsoft.com/office/excel/2006/main">
          <x14:cfRule type="containsText" priority="53" operator="containsText" id="{8169CE53-A60A-4440-B266-492681CEAE4B}">
            <xm:f>NOT(ISERROR(SEARCH("-",AE263)))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AE263:AE266</xm:sqref>
        </x14:conditionalFormatting>
        <x14:conditionalFormatting xmlns:xm="http://schemas.microsoft.com/office/excel/2006/main">
          <x14:cfRule type="containsText" priority="44" operator="containsText" id="{AA46B17F-BCA8-435F-9F23-BB2BF06C348C}">
            <xm:f>NOT(ISERROR(SEARCH("-",AE277)))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AE277:AE280</xm:sqref>
        </x14:conditionalFormatting>
        <x14:conditionalFormatting xmlns:xm="http://schemas.microsoft.com/office/excel/2006/main">
          <x14:cfRule type="containsText" priority="35" operator="containsText" id="{6ED54599-0D04-4369-9073-C1B6908EB125}">
            <xm:f>NOT(ISERROR(SEARCH("-",AE291)))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AE291:AE294</xm:sqref>
        </x14:conditionalFormatting>
        <x14:conditionalFormatting xmlns:xm="http://schemas.microsoft.com/office/excel/2006/main">
          <x14:cfRule type="containsText" priority="26" operator="containsText" id="{8B5B979E-DD87-4A63-9526-6B5A176553D8}">
            <xm:f>NOT(ISERROR(SEARCH("-",AE305)))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AE305:AE308</xm:sqref>
        </x14:conditionalFormatting>
        <x14:conditionalFormatting xmlns:xm="http://schemas.microsoft.com/office/excel/2006/main">
          <x14:cfRule type="containsText" priority="17" operator="containsText" id="{37C4639E-80B0-44BB-9A56-22098FE3DBCA}">
            <xm:f>NOT(ISERROR(SEARCH("-",AE319)))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AE319:AE322</xm:sqref>
        </x14:conditionalFormatting>
        <x14:conditionalFormatting xmlns:xm="http://schemas.microsoft.com/office/excel/2006/main">
          <x14:cfRule type="containsText" priority="7" operator="containsText" id="{6E7E343A-C638-433A-9285-6BF23D8A45D9}">
            <xm:f>NOT(ISERROR(SEARCH("-",AE333)))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AE333:AE336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C4B7-D7A6-4D63-BA96-7E797D6C1974}">
  <dimension ref="A1:S220"/>
  <sheetViews>
    <sheetView zoomScaleNormal="100" zoomScaleSheetLayoutView="55" workbookViewId="0">
      <selection activeCell="Q10" sqref="Q10"/>
    </sheetView>
  </sheetViews>
  <sheetFormatPr defaultRowHeight="15"/>
  <cols>
    <col min="1" max="1" width="6.28515625" style="162" bestFit="1" customWidth="1"/>
    <col min="2" max="2" width="8" style="3" customWidth="1"/>
    <col min="3" max="3" width="8.85546875" style="1" customWidth="1"/>
    <col min="4" max="4" width="8.85546875" style="1" hidden="1" customWidth="1"/>
    <col min="5" max="5" width="9.7109375" style="1" bestFit="1" customWidth="1"/>
    <col min="6" max="6" width="6" style="1" customWidth="1"/>
    <col min="7" max="7" width="9.28515625" style="1" bestFit="1" customWidth="1"/>
    <col min="8" max="8" width="9.28515625" style="1" customWidth="1"/>
    <col min="9" max="9" width="9.28515625" style="1" hidden="1" customWidth="1"/>
    <col min="10" max="10" width="10.7109375" style="1" customWidth="1"/>
    <col min="11" max="11" width="28.7109375" style="1" customWidth="1"/>
    <col min="12" max="16384" width="9.140625" style="1"/>
  </cols>
  <sheetData>
    <row r="1" spans="1:18" ht="20.25">
      <c r="A1" s="212">
        <v>2020</v>
      </c>
      <c r="B1" s="212" t="s">
        <v>213</v>
      </c>
      <c r="C1" s="211" t="s">
        <v>212</v>
      </c>
      <c r="D1" s="210"/>
      <c r="J1" s="209" t="s">
        <v>211</v>
      </c>
    </row>
    <row r="2" spans="1:18" ht="15.75">
      <c r="B2" s="208" t="s">
        <v>210</v>
      </c>
      <c r="M2" s="1" t="s">
        <v>246</v>
      </c>
    </row>
    <row r="3" spans="1:18">
      <c r="G3" s="204"/>
      <c r="M3" s="1" t="s">
        <v>245</v>
      </c>
      <c r="N3" s="166">
        <v>10</v>
      </c>
      <c r="O3" s="1" t="s">
        <v>244</v>
      </c>
    </row>
    <row r="4" spans="1:18" ht="13.5" thickBot="1">
      <c r="B4" s="204" t="s">
        <v>207</v>
      </c>
      <c r="C4" s="201" t="s">
        <v>243</v>
      </c>
      <c r="D4" s="206"/>
      <c r="G4" s="204" t="s">
        <v>242</v>
      </c>
      <c r="H4" s="207">
        <v>44345</v>
      </c>
      <c r="I4" s="206"/>
      <c r="J4" s="201"/>
    </row>
    <row r="5" spans="1:18" ht="13.5" thickBot="1">
      <c r="B5" s="204" t="s">
        <v>200</v>
      </c>
      <c r="C5" s="204">
        <v>147</v>
      </c>
      <c r="D5" s="203"/>
      <c r="E5" s="205"/>
      <c r="F5" s="204"/>
      <c r="G5" s="204" t="s">
        <v>241</v>
      </c>
      <c r="H5" s="203" t="s">
        <v>191</v>
      </c>
      <c r="I5" s="203"/>
      <c r="J5" s="203"/>
    </row>
    <row r="6" spans="1:18" ht="25.15" customHeight="1" thickBot="1">
      <c r="B6" s="138" t="s">
        <v>240</v>
      </c>
      <c r="C6" s="138"/>
      <c r="D6" s="201" t="s">
        <v>239</v>
      </c>
      <c r="E6" s="201"/>
      <c r="F6" s="201"/>
      <c r="G6" s="201"/>
      <c r="H6" s="202"/>
      <c r="I6" s="201"/>
      <c r="J6" s="201"/>
    </row>
    <row r="7" spans="1:18" ht="15.6" customHeight="1" thickBot="1">
      <c r="C7" s="200"/>
      <c r="D7" s="200"/>
    </row>
    <row r="8" spans="1:18" ht="57" customHeight="1" thickBot="1">
      <c r="B8" s="199" t="s">
        <v>119</v>
      </c>
      <c r="C8" s="198" t="s">
        <v>238</v>
      </c>
      <c r="D8" s="198" t="s">
        <v>237</v>
      </c>
      <c r="E8" s="198" t="s">
        <v>236</v>
      </c>
      <c r="F8" s="198" t="s">
        <v>235</v>
      </c>
      <c r="G8" s="198" t="s">
        <v>234</v>
      </c>
      <c r="H8" s="197" t="s">
        <v>233</v>
      </c>
      <c r="I8" s="197" t="s">
        <v>232</v>
      </c>
      <c r="J8" s="197" t="s">
        <v>231</v>
      </c>
      <c r="K8" s="196" t="s">
        <v>230</v>
      </c>
      <c r="M8" s="1" t="s">
        <v>932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18</v>
      </c>
    </row>
    <row r="9" spans="1:18" ht="31.9" customHeight="1">
      <c r="A9" s="164"/>
      <c r="B9" s="188" t="s">
        <v>189</v>
      </c>
      <c r="C9" s="193"/>
      <c r="D9" s="184"/>
      <c r="E9" s="183">
        <v>0.96</v>
      </c>
      <c r="F9" s="183"/>
      <c r="G9" s="183">
        <v>0.39</v>
      </c>
      <c r="H9" s="182"/>
      <c r="I9" s="182"/>
      <c r="J9" s="181"/>
      <c r="K9" s="180">
        <f>d147Mapping!$E$10</f>
        <v>100.37</v>
      </c>
      <c r="M9" s="4">
        <f>SUM(E9,G9,H9,J9)</f>
        <v>1.35</v>
      </c>
      <c r="N9" s="166">
        <f t="shared" ref="N9:N40" si="0">E9/1000*$N$3*10000</f>
        <v>95.999999999999986</v>
      </c>
      <c r="O9" s="166">
        <f t="shared" ref="O9:O32" si="1">G9/1000*$N$3*10000</f>
        <v>39</v>
      </c>
      <c r="P9" s="166">
        <f>J9/1000*$N$3*10000</f>
        <v>0</v>
      </c>
      <c r="Q9" s="166">
        <f>(H9+J9)/1000*$N$3*10000</f>
        <v>0</v>
      </c>
      <c r="R9" s="191">
        <f t="shared" ref="R9:R32" si="2">K9/(100*100)*$N$3</f>
        <v>0.10037000000000001</v>
      </c>
    </row>
    <row r="10" spans="1:18" ht="31.9" customHeight="1" thickBot="1">
      <c r="A10" s="164"/>
      <c r="B10" s="187" t="s">
        <v>185</v>
      </c>
      <c r="C10" s="192"/>
      <c r="D10" s="177"/>
      <c r="E10" s="176">
        <v>1.02</v>
      </c>
      <c r="F10" s="176"/>
      <c r="G10" s="176">
        <v>0.33</v>
      </c>
      <c r="H10" s="175"/>
      <c r="I10" s="175"/>
      <c r="J10" s="174"/>
      <c r="K10" s="173">
        <f>d147Mapping!$E$24</f>
        <v>98.22</v>
      </c>
      <c r="M10" s="4">
        <f t="shared" ref="M10:M32" si="3">SUM(E10,G10,H10,J10)</f>
        <v>1.35</v>
      </c>
      <c r="N10" s="166">
        <f t="shared" si="0"/>
        <v>102.00000000000001</v>
      </c>
      <c r="O10" s="166">
        <f t="shared" si="1"/>
        <v>33</v>
      </c>
      <c r="P10" s="166">
        <f t="shared" ref="P10:P32" si="4">J10/1000*$N$3*10000</f>
        <v>0</v>
      </c>
      <c r="Q10" s="166">
        <f t="shared" ref="Q10:Q32" si="5">(H10+J10)/1000*$N$3*10000</f>
        <v>0</v>
      </c>
      <c r="R10" s="191">
        <f t="shared" si="2"/>
        <v>9.8219999999999988E-2</v>
      </c>
    </row>
    <row r="11" spans="1:18" ht="31.9" customHeight="1">
      <c r="A11" s="164"/>
      <c r="B11" s="187" t="s">
        <v>184</v>
      </c>
      <c r="C11" s="193"/>
      <c r="D11" s="177"/>
      <c r="E11" s="176">
        <v>0.46</v>
      </c>
      <c r="F11" s="176"/>
      <c r="G11" s="195">
        <v>0.16</v>
      </c>
      <c r="H11" s="175"/>
      <c r="I11" s="175"/>
      <c r="J11" s="174"/>
      <c r="K11" s="173">
        <f>d147Mapping!$E$38</f>
        <v>52.79</v>
      </c>
      <c r="M11" s="4">
        <f t="shared" si="3"/>
        <v>0.62</v>
      </c>
      <c r="N11" s="166">
        <f t="shared" si="0"/>
        <v>46</v>
      </c>
      <c r="O11" s="166">
        <f t="shared" si="1"/>
        <v>16</v>
      </c>
      <c r="P11" s="166">
        <f t="shared" si="4"/>
        <v>0</v>
      </c>
      <c r="Q11" s="166">
        <f t="shared" si="5"/>
        <v>0</v>
      </c>
      <c r="R11" s="191">
        <f t="shared" si="2"/>
        <v>5.2789999999999997E-2</v>
      </c>
    </row>
    <row r="12" spans="1:18" ht="31.9" customHeight="1" thickBot="1">
      <c r="A12" s="164"/>
      <c r="B12" s="186" t="s">
        <v>183</v>
      </c>
      <c r="C12" s="192"/>
      <c r="D12" s="171"/>
      <c r="E12" s="170">
        <v>0.73</v>
      </c>
      <c r="F12" s="170"/>
      <c r="G12" s="170">
        <v>0.28999999999999998</v>
      </c>
      <c r="H12" s="169"/>
      <c r="I12" s="169"/>
      <c r="J12" s="168"/>
      <c r="K12" s="167">
        <f>d147Mapping!$E$52</f>
        <v>87.6</v>
      </c>
      <c r="M12" s="4">
        <f t="shared" si="3"/>
        <v>1.02</v>
      </c>
      <c r="N12" s="166">
        <f t="shared" si="0"/>
        <v>72.999999999999986</v>
      </c>
      <c r="O12" s="166">
        <f t="shared" si="1"/>
        <v>28.999999999999996</v>
      </c>
      <c r="P12" s="166">
        <f t="shared" si="4"/>
        <v>0</v>
      </c>
      <c r="Q12" s="166">
        <f t="shared" si="5"/>
        <v>0</v>
      </c>
      <c r="R12" s="191">
        <f t="shared" si="2"/>
        <v>8.7599999999999983E-2</v>
      </c>
    </row>
    <row r="13" spans="1:18" ht="31.9" customHeight="1">
      <c r="A13" s="164"/>
      <c r="B13" s="185" t="s">
        <v>182</v>
      </c>
      <c r="C13" s="193"/>
      <c r="D13" s="184"/>
      <c r="E13" s="183">
        <v>0.66</v>
      </c>
      <c r="F13" s="183"/>
      <c r="G13" s="194">
        <v>0.24</v>
      </c>
      <c r="H13" s="182"/>
      <c r="I13" s="182"/>
      <c r="J13" s="181"/>
      <c r="K13" s="180">
        <f>d147Mapping!$E$66</f>
        <v>70.44</v>
      </c>
      <c r="M13" s="4">
        <f t="shared" si="3"/>
        <v>0.9</v>
      </c>
      <c r="N13" s="166">
        <f t="shared" si="0"/>
        <v>66</v>
      </c>
      <c r="O13" s="166">
        <f t="shared" si="1"/>
        <v>23.999999999999996</v>
      </c>
      <c r="P13" s="166">
        <f t="shared" si="4"/>
        <v>0</v>
      </c>
      <c r="Q13" s="166">
        <f t="shared" si="5"/>
        <v>0</v>
      </c>
      <c r="R13" s="191">
        <f t="shared" si="2"/>
        <v>7.0440000000000003E-2</v>
      </c>
    </row>
    <row r="14" spans="1:18" ht="31.9" customHeight="1" thickBot="1">
      <c r="A14" s="164"/>
      <c r="B14" s="190" t="s">
        <v>181</v>
      </c>
      <c r="C14" s="192"/>
      <c r="D14" s="177"/>
      <c r="E14" s="176">
        <v>0.63</v>
      </c>
      <c r="F14" s="176"/>
      <c r="G14" s="176">
        <v>0.23</v>
      </c>
      <c r="H14" s="175"/>
      <c r="I14" s="175"/>
      <c r="J14" s="174"/>
      <c r="K14" s="173">
        <f>d147Mapping!$E$80</f>
        <v>72.78</v>
      </c>
      <c r="M14" s="4">
        <f t="shared" si="3"/>
        <v>0.86</v>
      </c>
      <c r="N14" s="166">
        <f t="shared" si="0"/>
        <v>63</v>
      </c>
      <c r="O14" s="166">
        <f t="shared" si="1"/>
        <v>23</v>
      </c>
      <c r="P14" s="166">
        <f t="shared" si="4"/>
        <v>0</v>
      </c>
      <c r="Q14" s="166">
        <f t="shared" si="5"/>
        <v>0</v>
      </c>
      <c r="R14" s="191">
        <f t="shared" si="2"/>
        <v>7.2779999999999997E-2</v>
      </c>
    </row>
    <row r="15" spans="1:18" ht="31.9" customHeight="1">
      <c r="A15" s="164"/>
      <c r="B15" s="190" t="s">
        <v>180</v>
      </c>
      <c r="C15" s="193"/>
      <c r="D15" s="177"/>
      <c r="E15" s="176">
        <v>0.9</v>
      </c>
      <c r="F15" s="176"/>
      <c r="G15" s="176">
        <v>0.28999999999999998</v>
      </c>
      <c r="H15" s="175"/>
      <c r="I15" s="175"/>
      <c r="J15" s="174"/>
      <c r="K15" s="173">
        <f>d147Mapping!$E$94</f>
        <v>104.42</v>
      </c>
      <c r="M15" s="4">
        <f t="shared" si="3"/>
        <v>1.19</v>
      </c>
      <c r="N15" s="166">
        <f t="shared" si="0"/>
        <v>90</v>
      </c>
      <c r="O15" s="166">
        <f t="shared" si="1"/>
        <v>28.999999999999996</v>
      </c>
      <c r="P15" s="166">
        <f t="shared" si="4"/>
        <v>0</v>
      </c>
      <c r="Q15" s="166">
        <f t="shared" si="5"/>
        <v>0</v>
      </c>
      <c r="R15" s="191">
        <f t="shared" si="2"/>
        <v>0.10442</v>
      </c>
    </row>
    <row r="16" spans="1:18" ht="31.9" customHeight="1" thickBot="1">
      <c r="A16" s="164"/>
      <c r="B16" s="189" t="s">
        <v>179</v>
      </c>
      <c r="C16" s="192"/>
      <c r="D16" s="171"/>
      <c r="E16" s="170">
        <v>0.65</v>
      </c>
      <c r="F16" s="170"/>
      <c r="G16" s="170">
        <v>0.22</v>
      </c>
      <c r="H16" s="169"/>
      <c r="I16" s="169"/>
      <c r="J16" s="168"/>
      <c r="K16" s="167">
        <f>d147Mapping!$E$108</f>
        <v>75.13</v>
      </c>
      <c r="M16" s="4">
        <f t="shared" si="3"/>
        <v>0.87</v>
      </c>
      <c r="N16" s="166">
        <f t="shared" si="0"/>
        <v>65</v>
      </c>
      <c r="O16" s="166">
        <f t="shared" si="1"/>
        <v>22</v>
      </c>
      <c r="P16" s="166">
        <f t="shared" si="4"/>
        <v>0</v>
      </c>
      <c r="Q16" s="166">
        <f t="shared" si="5"/>
        <v>0</v>
      </c>
      <c r="R16" s="191">
        <f t="shared" si="2"/>
        <v>7.5130000000000002E-2</v>
      </c>
    </row>
    <row r="17" spans="1:18" ht="31.9" customHeight="1">
      <c r="A17" s="164"/>
      <c r="B17" s="188" t="s">
        <v>178</v>
      </c>
      <c r="C17" s="193"/>
      <c r="D17" s="184"/>
      <c r="E17" s="183">
        <v>0.56999999999999995</v>
      </c>
      <c r="F17" s="183"/>
      <c r="G17" s="183">
        <v>0.2</v>
      </c>
      <c r="H17" s="182"/>
      <c r="I17" s="182"/>
      <c r="J17" s="181"/>
      <c r="K17" s="180">
        <f>d147Mapping!$E$122</f>
        <v>66.760000000000005</v>
      </c>
      <c r="M17" s="4">
        <f t="shared" si="3"/>
        <v>0.77</v>
      </c>
      <c r="N17" s="166">
        <f t="shared" si="0"/>
        <v>57</v>
      </c>
      <c r="O17" s="166">
        <f t="shared" si="1"/>
        <v>20</v>
      </c>
      <c r="P17" s="166">
        <f t="shared" si="4"/>
        <v>0</v>
      </c>
      <c r="Q17" s="166">
        <f t="shared" si="5"/>
        <v>0</v>
      </c>
      <c r="R17" s="191">
        <f t="shared" si="2"/>
        <v>6.676E-2</v>
      </c>
    </row>
    <row r="18" spans="1:18" ht="31.9" customHeight="1" thickBot="1">
      <c r="A18" s="164"/>
      <c r="B18" s="187" t="s">
        <v>177</v>
      </c>
      <c r="C18" s="192"/>
      <c r="D18" s="177"/>
      <c r="E18" s="176">
        <v>0.46</v>
      </c>
      <c r="F18" s="176"/>
      <c r="G18" s="176">
        <v>0.15</v>
      </c>
      <c r="H18" s="175"/>
      <c r="I18" s="175"/>
      <c r="J18" s="174"/>
      <c r="K18" s="173">
        <f>d147Mapping!$E$136</f>
        <v>54.08</v>
      </c>
      <c r="M18" s="4">
        <f t="shared" si="3"/>
        <v>0.61</v>
      </c>
      <c r="N18" s="166">
        <f t="shared" si="0"/>
        <v>46</v>
      </c>
      <c r="O18" s="166">
        <f t="shared" si="1"/>
        <v>14.999999999999998</v>
      </c>
      <c r="P18" s="166">
        <f t="shared" si="4"/>
        <v>0</v>
      </c>
      <c r="Q18" s="166">
        <f t="shared" si="5"/>
        <v>0</v>
      </c>
      <c r="R18" s="191">
        <f t="shared" si="2"/>
        <v>5.4079999999999996E-2</v>
      </c>
    </row>
    <row r="19" spans="1:18" ht="31.9" customHeight="1">
      <c r="A19" s="164"/>
      <c r="B19" s="187" t="s">
        <v>176</v>
      </c>
      <c r="C19" s="193"/>
      <c r="D19" s="177"/>
      <c r="E19" s="176">
        <v>0.51</v>
      </c>
      <c r="F19" s="176"/>
      <c r="G19" s="176">
        <v>0.14000000000000001</v>
      </c>
      <c r="H19" s="175"/>
      <c r="I19" s="175"/>
      <c r="J19" s="174"/>
      <c r="K19" s="173">
        <f>d147Mapping!$E$150</f>
        <v>61.45</v>
      </c>
      <c r="M19" s="4">
        <f t="shared" si="3"/>
        <v>0.65</v>
      </c>
      <c r="N19" s="166">
        <f t="shared" si="0"/>
        <v>51.000000000000007</v>
      </c>
      <c r="O19" s="166">
        <f t="shared" si="1"/>
        <v>14.000000000000002</v>
      </c>
      <c r="P19" s="166">
        <f t="shared" si="4"/>
        <v>0</v>
      </c>
      <c r="Q19" s="166">
        <f t="shared" si="5"/>
        <v>0</v>
      </c>
      <c r="R19" s="191">
        <f t="shared" si="2"/>
        <v>6.1450000000000005E-2</v>
      </c>
    </row>
    <row r="20" spans="1:18" ht="31.9" customHeight="1" thickBot="1">
      <c r="A20" s="164"/>
      <c r="B20" s="186" t="s">
        <v>175</v>
      </c>
      <c r="C20" s="192"/>
      <c r="D20" s="171"/>
      <c r="E20" s="170">
        <v>0.5</v>
      </c>
      <c r="F20" s="170"/>
      <c r="G20" s="170">
        <v>0.16</v>
      </c>
      <c r="H20" s="169"/>
      <c r="I20" s="169"/>
      <c r="J20" s="168"/>
      <c r="K20" s="167">
        <f>d147Mapping!$E$164</f>
        <v>57.94</v>
      </c>
      <c r="M20" s="4">
        <f t="shared" si="3"/>
        <v>0.66</v>
      </c>
      <c r="N20" s="166">
        <f t="shared" si="0"/>
        <v>50</v>
      </c>
      <c r="O20" s="166">
        <f t="shared" si="1"/>
        <v>16</v>
      </c>
      <c r="P20" s="166">
        <f t="shared" si="4"/>
        <v>0</v>
      </c>
      <c r="Q20" s="166">
        <f t="shared" si="5"/>
        <v>0</v>
      </c>
      <c r="R20" s="191">
        <f t="shared" si="2"/>
        <v>5.7939999999999998E-2</v>
      </c>
    </row>
    <row r="21" spans="1:18" ht="31.9" customHeight="1">
      <c r="A21" s="164"/>
      <c r="B21" s="185" t="s">
        <v>174</v>
      </c>
      <c r="C21" s="193"/>
      <c r="D21" s="184"/>
      <c r="E21" s="183">
        <v>0.66</v>
      </c>
      <c r="F21" s="183"/>
      <c r="G21" s="183">
        <v>0.23</v>
      </c>
      <c r="H21" s="182"/>
      <c r="I21" s="182"/>
      <c r="J21" s="181"/>
      <c r="K21" s="180">
        <f>d147Mapping!$E$178</f>
        <v>75.540000000000006</v>
      </c>
      <c r="M21" s="4">
        <f t="shared" si="3"/>
        <v>0.89</v>
      </c>
      <c r="N21" s="166">
        <f t="shared" si="0"/>
        <v>66</v>
      </c>
      <c r="O21" s="166">
        <f t="shared" si="1"/>
        <v>23</v>
      </c>
      <c r="P21" s="166">
        <f t="shared" si="4"/>
        <v>0</v>
      </c>
      <c r="Q21" s="166">
        <f t="shared" si="5"/>
        <v>0</v>
      </c>
      <c r="R21" s="191">
        <f t="shared" si="2"/>
        <v>7.554000000000001E-2</v>
      </c>
    </row>
    <row r="22" spans="1:18" ht="31.9" customHeight="1" thickBot="1">
      <c r="A22" s="164"/>
      <c r="B22" s="179" t="s">
        <v>173</v>
      </c>
      <c r="C22" s="192"/>
      <c r="D22" s="177"/>
      <c r="E22" s="176">
        <v>0.92</v>
      </c>
      <c r="F22" s="176"/>
      <c r="G22" s="176">
        <v>0.34</v>
      </c>
      <c r="H22" s="175"/>
      <c r="I22" s="175"/>
      <c r="J22" s="174"/>
      <c r="K22" s="173">
        <f>d147Mapping!$E$192</f>
        <v>102.39</v>
      </c>
      <c r="M22" s="4">
        <f t="shared" si="3"/>
        <v>1.26</v>
      </c>
      <c r="N22" s="166">
        <f t="shared" si="0"/>
        <v>92</v>
      </c>
      <c r="O22" s="166">
        <f t="shared" si="1"/>
        <v>34</v>
      </c>
      <c r="P22" s="166">
        <f t="shared" si="4"/>
        <v>0</v>
      </c>
      <c r="Q22" s="166">
        <f t="shared" si="5"/>
        <v>0</v>
      </c>
      <c r="R22" s="191">
        <f t="shared" si="2"/>
        <v>0.10238999999999999</v>
      </c>
    </row>
    <row r="23" spans="1:18" ht="31.9" customHeight="1">
      <c r="A23" s="164"/>
      <c r="B23" s="178" t="s">
        <v>172</v>
      </c>
      <c r="C23" s="193"/>
      <c r="D23" s="177"/>
      <c r="E23" s="176">
        <v>0.61</v>
      </c>
      <c r="F23" s="176"/>
      <c r="G23" s="176">
        <v>0.25</v>
      </c>
      <c r="H23" s="175"/>
      <c r="I23" s="175"/>
      <c r="J23" s="174"/>
      <c r="K23" s="173">
        <f>d147Mapping!$E$206</f>
        <v>68.02</v>
      </c>
      <c r="M23" s="4">
        <f t="shared" si="3"/>
        <v>0.86</v>
      </c>
      <c r="N23" s="166">
        <f t="shared" si="0"/>
        <v>60.999999999999993</v>
      </c>
      <c r="O23" s="166">
        <f t="shared" si="1"/>
        <v>25</v>
      </c>
      <c r="P23" s="166">
        <f t="shared" si="4"/>
        <v>0</v>
      </c>
      <c r="Q23" s="166">
        <f t="shared" si="5"/>
        <v>0</v>
      </c>
      <c r="R23" s="191">
        <f t="shared" si="2"/>
        <v>6.8019999999999997E-2</v>
      </c>
    </row>
    <row r="24" spans="1:18" ht="31.9" customHeight="1" thickBot="1">
      <c r="A24" s="164"/>
      <c r="B24" s="172" t="s">
        <v>169</v>
      </c>
      <c r="C24" s="192"/>
      <c r="D24" s="171"/>
      <c r="E24" s="170">
        <v>0.41</v>
      </c>
      <c r="F24" s="170"/>
      <c r="G24" s="170">
        <v>0.17</v>
      </c>
      <c r="H24" s="169"/>
      <c r="I24" s="169"/>
      <c r="J24" s="168"/>
      <c r="K24" s="167">
        <f>d147Mapping!$E$220</f>
        <v>51.53</v>
      </c>
      <c r="M24" s="4">
        <f t="shared" si="3"/>
        <v>0.57999999999999996</v>
      </c>
      <c r="N24" s="166">
        <f t="shared" si="0"/>
        <v>40.999999999999993</v>
      </c>
      <c r="O24" s="166">
        <f t="shared" si="1"/>
        <v>17</v>
      </c>
      <c r="P24" s="166">
        <f t="shared" si="4"/>
        <v>0</v>
      </c>
      <c r="Q24" s="166">
        <f t="shared" si="5"/>
        <v>0</v>
      </c>
      <c r="R24" s="191">
        <f t="shared" si="2"/>
        <v>5.1530000000000006E-2</v>
      </c>
    </row>
    <row r="25" spans="1:18" ht="31.9" customHeight="1">
      <c r="A25" s="164"/>
      <c r="B25" s="188" t="s">
        <v>168</v>
      </c>
      <c r="C25" s="193"/>
      <c r="D25" s="184"/>
      <c r="E25" s="183">
        <v>0.55000000000000004</v>
      </c>
      <c r="F25" s="183"/>
      <c r="G25" s="183">
        <v>0.22</v>
      </c>
      <c r="H25" s="182"/>
      <c r="I25" s="182"/>
      <c r="J25" s="181"/>
      <c r="K25" s="180">
        <f>d147Mapping!$E$234</f>
        <v>62.97</v>
      </c>
      <c r="M25" s="4">
        <f t="shared" si="3"/>
        <v>0.77</v>
      </c>
      <c r="N25" s="166">
        <f t="shared" si="0"/>
        <v>55.000000000000007</v>
      </c>
      <c r="O25" s="166">
        <f t="shared" si="1"/>
        <v>22</v>
      </c>
      <c r="P25" s="166">
        <f t="shared" si="4"/>
        <v>0</v>
      </c>
      <c r="Q25" s="166">
        <f t="shared" si="5"/>
        <v>0</v>
      </c>
      <c r="R25" s="191">
        <f t="shared" si="2"/>
        <v>6.2969999999999998E-2</v>
      </c>
    </row>
    <row r="26" spans="1:18" ht="31.9" customHeight="1" thickBot="1">
      <c r="A26" s="164"/>
      <c r="B26" s="187" t="s">
        <v>167</v>
      </c>
      <c r="C26" s="192"/>
      <c r="D26" s="177"/>
      <c r="E26" s="176">
        <v>0.42</v>
      </c>
      <c r="F26" s="176"/>
      <c r="G26" s="176">
        <v>0.15</v>
      </c>
      <c r="H26" s="175"/>
      <c r="I26" s="175"/>
      <c r="J26" s="174"/>
      <c r="K26" s="173">
        <f>d147Mapping!$E$248</f>
        <v>53.47</v>
      </c>
      <c r="M26" s="4">
        <f t="shared" si="3"/>
        <v>0.56999999999999995</v>
      </c>
      <c r="N26" s="166">
        <f t="shared" si="0"/>
        <v>42</v>
      </c>
      <c r="O26" s="166">
        <f t="shared" si="1"/>
        <v>14.999999999999998</v>
      </c>
      <c r="P26" s="166">
        <f t="shared" si="4"/>
        <v>0</v>
      </c>
      <c r="Q26" s="166">
        <f t="shared" si="5"/>
        <v>0</v>
      </c>
      <c r="R26" s="191">
        <f t="shared" si="2"/>
        <v>5.3470000000000004E-2</v>
      </c>
    </row>
    <row r="27" spans="1:18" ht="31.9" customHeight="1">
      <c r="A27" s="164"/>
      <c r="B27" s="187" t="s">
        <v>166</v>
      </c>
      <c r="C27" s="193"/>
      <c r="D27" s="177"/>
      <c r="E27" s="176">
        <v>0.7</v>
      </c>
      <c r="F27" s="176"/>
      <c r="G27" s="176">
        <v>0.26</v>
      </c>
      <c r="H27" s="175"/>
      <c r="I27" s="175"/>
      <c r="J27" s="174"/>
      <c r="K27" s="173">
        <f>d147Mapping!$E$262</f>
        <v>75.900000000000006</v>
      </c>
      <c r="M27" s="4">
        <f t="shared" si="3"/>
        <v>0.96</v>
      </c>
      <c r="N27" s="166">
        <f t="shared" si="0"/>
        <v>70</v>
      </c>
      <c r="O27" s="166">
        <f t="shared" si="1"/>
        <v>26.000000000000004</v>
      </c>
      <c r="P27" s="166">
        <f t="shared" si="4"/>
        <v>0</v>
      </c>
      <c r="Q27" s="166">
        <f t="shared" si="5"/>
        <v>0</v>
      </c>
      <c r="R27" s="191">
        <f t="shared" si="2"/>
        <v>7.5900000000000009E-2</v>
      </c>
    </row>
    <row r="28" spans="1:18" ht="31.9" customHeight="1" thickBot="1">
      <c r="A28" s="164"/>
      <c r="B28" s="186" t="s">
        <v>165</v>
      </c>
      <c r="C28" s="192"/>
      <c r="D28" s="171"/>
      <c r="E28" s="170">
        <v>0.31</v>
      </c>
      <c r="F28" s="170"/>
      <c r="G28" s="170">
        <v>0.1</v>
      </c>
      <c r="H28" s="169"/>
      <c r="I28" s="169"/>
      <c r="J28" s="168"/>
      <c r="K28" s="167">
        <f>d147Mapping!$E$276</f>
        <v>37.51</v>
      </c>
      <c r="M28" s="4">
        <f t="shared" si="3"/>
        <v>0.41000000000000003</v>
      </c>
      <c r="N28" s="166">
        <f t="shared" si="0"/>
        <v>31</v>
      </c>
      <c r="O28" s="166">
        <f t="shared" si="1"/>
        <v>10</v>
      </c>
      <c r="P28" s="166">
        <f t="shared" si="4"/>
        <v>0</v>
      </c>
      <c r="Q28" s="166">
        <f t="shared" si="5"/>
        <v>0</v>
      </c>
      <c r="R28" s="191">
        <f t="shared" si="2"/>
        <v>3.7510000000000002E-2</v>
      </c>
    </row>
    <row r="29" spans="1:18" ht="31.9" customHeight="1">
      <c r="A29" s="164"/>
      <c r="B29" s="185" t="s">
        <v>164</v>
      </c>
      <c r="C29" s="193"/>
      <c r="D29" s="184"/>
      <c r="E29" s="183">
        <v>0.52</v>
      </c>
      <c r="F29" s="183"/>
      <c r="G29" s="183">
        <v>0.2</v>
      </c>
      <c r="H29" s="182"/>
      <c r="I29" s="182"/>
      <c r="J29" s="181"/>
      <c r="K29" s="180">
        <f>d147Mapping!$E$290</f>
        <v>54.76</v>
      </c>
      <c r="M29" s="4">
        <f t="shared" si="3"/>
        <v>0.72</v>
      </c>
      <c r="N29" s="166">
        <f t="shared" si="0"/>
        <v>52.000000000000007</v>
      </c>
      <c r="O29" s="166">
        <f t="shared" si="1"/>
        <v>20</v>
      </c>
      <c r="P29" s="166">
        <f t="shared" si="4"/>
        <v>0</v>
      </c>
      <c r="Q29" s="166">
        <f t="shared" si="5"/>
        <v>0</v>
      </c>
      <c r="R29" s="191">
        <f t="shared" si="2"/>
        <v>5.4760000000000003E-2</v>
      </c>
    </row>
    <row r="30" spans="1:18" ht="31.9" customHeight="1" thickBot="1">
      <c r="A30" s="164"/>
      <c r="B30" s="190" t="s">
        <v>163</v>
      </c>
      <c r="C30" s="192"/>
      <c r="D30" s="177"/>
      <c r="E30" s="176">
        <v>0.89</v>
      </c>
      <c r="F30" s="176"/>
      <c r="G30" s="176">
        <v>0.37</v>
      </c>
      <c r="H30" s="175"/>
      <c r="I30" s="175"/>
      <c r="J30" s="174"/>
      <c r="K30" s="173">
        <f>d147Mapping!$E$304</f>
        <v>101.87</v>
      </c>
      <c r="M30" s="4">
        <f t="shared" si="3"/>
        <v>1.26</v>
      </c>
      <c r="N30" s="166">
        <f t="shared" si="0"/>
        <v>89</v>
      </c>
      <c r="O30" s="166">
        <f t="shared" si="1"/>
        <v>37</v>
      </c>
      <c r="P30" s="166">
        <f t="shared" si="4"/>
        <v>0</v>
      </c>
      <c r="Q30" s="166">
        <f t="shared" si="5"/>
        <v>0</v>
      </c>
      <c r="R30" s="191">
        <f t="shared" si="2"/>
        <v>0.10187</v>
      </c>
    </row>
    <row r="31" spans="1:18" ht="31.9" customHeight="1">
      <c r="A31" s="164"/>
      <c r="B31" s="190" t="s">
        <v>162</v>
      </c>
      <c r="C31" s="193"/>
      <c r="D31" s="177"/>
      <c r="E31" s="176">
        <v>0.94</v>
      </c>
      <c r="F31" s="176"/>
      <c r="G31" s="176">
        <v>0.28999999999999998</v>
      </c>
      <c r="H31" s="175"/>
      <c r="I31" s="175"/>
      <c r="J31" s="174"/>
      <c r="K31" s="173">
        <f>d147Mapping!$E$318</f>
        <v>104.65</v>
      </c>
      <c r="M31" s="4">
        <f t="shared" si="3"/>
        <v>1.23</v>
      </c>
      <c r="N31" s="166">
        <f t="shared" si="0"/>
        <v>94</v>
      </c>
      <c r="O31" s="166">
        <f t="shared" si="1"/>
        <v>28.999999999999996</v>
      </c>
      <c r="P31" s="166">
        <f t="shared" si="4"/>
        <v>0</v>
      </c>
      <c r="Q31" s="166">
        <f t="shared" si="5"/>
        <v>0</v>
      </c>
      <c r="R31" s="191">
        <f t="shared" si="2"/>
        <v>0.10465000000000001</v>
      </c>
    </row>
    <row r="32" spans="1:18" ht="31.9" customHeight="1" thickBot="1">
      <c r="A32" s="164"/>
      <c r="B32" s="189" t="s">
        <v>159</v>
      </c>
      <c r="C32" s="192"/>
      <c r="D32" s="171"/>
      <c r="E32" s="170">
        <v>0.41</v>
      </c>
      <c r="F32" s="170"/>
      <c r="G32" s="170">
        <v>0.15</v>
      </c>
      <c r="H32" s="169"/>
      <c r="I32" s="169"/>
      <c r="J32" s="168"/>
      <c r="K32" s="167">
        <f>d147Mapping!$E$332</f>
        <v>47.71</v>
      </c>
      <c r="M32" s="4">
        <f t="shared" si="3"/>
        <v>0.55999999999999994</v>
      </c>
      <c r="N32" s="166">
        <f t="shared" si="0"/>
        <v>40.999999999999993</v>
      </c>
      <c r="O32" s="166">
        <f t="shared" si="1"/>
        <v>14.999999999999998</v>
      </c>
      <c r="P32" s="166">
        <f t="shared" si="4"/>
        <v>0</v>
      </c>
      <c r="Q32" s="166">
        <f t="shared" si="5"/>
        <v>0</v>
      </c>
      <c r="R32" s="191">
        <f t="shared" si="2"/>
        <v>4.7710000000000002E-2</v>
      </c>
    </row>
    <row r="33" spans="1:19" ht="31.9" hidden="1" customHeight="1">
      <c r="A33" s="164"/>
      <c r="B33" s="188" t="s">
        <v>158</v>
      </c>
      <c r="C33" s="184" t="s">
        <v>219</v>
      </c>
      <c r="D33" s="184"/>
      <c r="E33" s="183"/>
      <c r="F33" s="183"/>
      <c r="G33" s="183"/>
      <c r="H33" s="182"/>
      <c r="I33" s="182"/>
      <c r="J33" s="181"/>
      <c r="K33" s="180"/>
      <c r="N33" s="166">
        <f t="shared" si="0"/>
        <v>0</v>
      </c>
      <c r="O33" s="166"/>
      <c r="P33" s="166">
        <f t="shared" ref="P33:P52" si="6">G33/1000*$N$3*10000</f>
        <v>0</v>
      </c>
      <c r="Q33" s="166">
        <f t="shared" ref="Q33:Q52" si="7">J33/1000*$N$3*10000</f>
        <v>0</v>
      </c>
      <c r="R33" s="166">
        <f t="shared" ref="R33:R52" si="8">(H33+J33)/1000*$N$3*10000</f>
        <v>0</v>
      </c>
      <c r="S33" s="191">
        <f t="shared" ref="S33:S52" si="9">K33/(100*100)*$N$3</f>
        <v>0</v>
      </c>
    </row>
    <row r="34" spans="1:19" ht="31.9" hidden="1" customHeight="1">
      <c r="A34" s="164"/>
      <c r="B34" s="187" t="s">
        <v>157</v>
      </c>
      <c r="C34" s="177" t="s">
        <v>222</v>
      </c>
      <c r="D34" s="177"/>
      <c r="E34" s="176"/>
      <c r="F34" s="176"/>
      <c r="G34" s="176"/>
      <c r="H34" s="175"/>
      <c r="I34" s="175"/>
      <c r="J34" s="174"/>
      <c r="K34" s="173"/>
      <c r="N34" s="166">
        <f t="shared" si="0"/>
        <v>0</v>
      </c>
      <c r="O34" s="166"/>
      <c r="P34" s="166">
        <f t="shared" si="6"/>
        <v>0</v>
      </c>
      <c r="Q34" s="166">
        <f t="shared" si="7"/>
        <v>0</v>
      </c>
      <c r="R34" s="166">
        <f t="shared" si="8"/>
        <v>0</v>
      </c>
      <c r="S34" s="191">
        <f t="shared" si="9"/>
        <v>0</v>
      </c>
    </row>
    <row r="35" spans="1:19" ht="31.9" hidden="1" customHeight="1">
      <c r="A35" s="164"/>
      <c r="B35" s="187" t="s">
        <v>156</v>
      </c>
      <c r="C35" s="177" t="s">
        <v>217</v>
      </c>
      <c r="D35" s="177"/>
      <c r="E35" s="176"/>
      <c r="F35" s="176"/>
      <c r="G35" s="176"/>
      <c r="H35" s="175"/>
      <c r="I35" s="175"/>
      <c r="J35" s="174"/>
      <c r="K35" s="173"/>
      <c r="N35" s="166">
        <f t="shared" si="0"/>
        <v>0</v>
      </c>
      <c r="O35" s="166"/>
      <c r="P35" s="166">
        <f t="shared" si="6"/>
        <v>0</v>
      </c>
      <c r="Q35" s="166">
        <f t="shared" si="7"/>
        <v>0</v>
      </c>
      <c r="R35" s="166">
        <f t="shared" si="8"/>
        <v>0</v>
      </c>
      <c r="S35" s="191">
        <f t="shared" si="9"/>
        <v>0</v>
      </c>
    </row>
    <row r="36" spans="1:19" ht="31.9" hidden="1" customHeight="1" thickBot="1">
      <c r="A36" s="164"/>
      <c r="B36" s="186" t="s">
        <v>155</v>
      </c>
      <c r="C36" s="171" t="s">
        <v>228</v>
      </c>
      <c r="D36" s="171"/>
      <c r="E36" s="170"/>
      <c r="F36" s="170"/>
      <c r="G36" s="170"/>
      <c r="H36" s="169"/>
      <c r="I36" s="169"/>
      <c r="J36" s="168"/>
      <c r="K36" s="167"/>
      <c r="N36" s="166">
        <f t="shared" si="0"/>
        <v>0</v>
      </c>
      <c r="O36" s="166"/>
      <c r="P36" s="166">
        <f t="shared" si="6"/>
        <v>0</v>
      </c>
      <c r="Q36" s="166">
        <f t="shared" si="7"/>
        <v>0</v>
      </c>
      <c r="R36" s="166">
        <f t="shared" si="8"/>
        <v>0</v>
      </c>
      <c r="S36" s="191">
        <f t="shared" si="9"/>
        <v>0</v>
      </c>
    </row>
    <row r="37" spans="1:19" ht="31.9" hidden="1" customHeight="1">
      <c r="A37" s="164"/>
      <c r="B37" s="185" t="s">
        <v>154</v>
      </c>
      <c r="C37" s="184" t="s">
        <v>215</v>
      </c>
      <c r="D37" s="184"/>
      <c r="E37" s="183"/>
      <c r="F37" s="183"/>
      <c r="G37" s="183"/>
      <c r="H37" s="182"/>
      <c r="I37" s="182"/>
      <c r="J37" s="181"/>
      <c r="K37" s="180"/>
      <c r="N37" s="166">
        <f t="shared" si="0"/>
        <v>0</v>
      </c>
      <c r="O37" s="166"/>
      <c r="P37" s="166">
        <f t="shared" si="6"/>
        <v>0</v>
      </c>
      <c r="Q37" s="166">
        <f t="shared" si="7"/>
        <v>0</v>
      </c>
      <c r="R37" s="166">
        <f t="shared" si="8"/>
        <v>0</v>
      </c>
      <c r="S37" s="191">
        <f t="shared" si="9"/>
        <v>0</v>
      </c>
    </row>
    <row r="38" spans="1:19" ht="31.9" hidden="1" customHeight="1">
      <c r="A38" s="164"/>
      <c r="B38" s="179" t="s">
        <v>153</v>
      </c>
      <c r="C38" s="177" t="s">
        <v>216</v>
      </c>
      <c r="D38" s="177"/>
      <c r="E38" s="176"/>
      <c r="F38" s="176"/>
      <c r="G38" s="176"/>
      <c r="H38" s="175"/>
      <c r="I38" s="175"/>
      <c r="J38" s="174"/>
      <c r="K38" s="173"/>
      <c r="N38" s="166">
        <f t="shared" si="0"/>
        <v>0</v>
      </c>
      <c r="O38" s="166"/>
      <c r="P38" s="166">
        <f t="shared" si="6"/>
        <v>0</v>
      </c>
      <c r="Q38" s="166">
        <f t="shared" si="7"/>
        <v>0</v>
      </c>
      <c r="R38" s="166">
        <f t="shared" si="8"/>
        <v>0</v>
      </c>
      <c r="S38" s="191">
        <f t="shared" si="9"/>
        <v>0</v>
      </c>
    </row>
    <row r="39" spans="1:19" ht="31.9" hidden="1" customHeight="1">
      <c r="A39" s="164"/>
      <c r="B39" s="178" t="s">
        <v>152</v>
      </c>
      <c r="C39" s="177" t="s">
        <v>218</v>
      </c>
      <c r="D39" s="177"/>
      <c r="E39" s="176"/>
      <c r="F39" s="176"/>
      <c r="G39" s="176"/>
      <c r="H39" s="175"/>
      <c r="I39" s="175"/>
      <c r="J39" s="174"/>
      <c r="K39" s="173"/>
      <c r="N39" s="166">
        <f t="shared" si="0"/>
        <v>0</v>
      </c>
      <c r="O39" s="166"/>
      <c r="P39" s="166">
        <f t="shared" si="6"/>
        <v>0</v>
      </c>
      <c r="Q39" s="166">
        <f t="shared" si="7"/>
        <v>0</v>
      </c>
      <c r="R39" s="166">
        <f t="shared" si="8"/>
        <v>0</v>
      </c>
      <c r="S39" s="191">
        <f t="shared" si="9"/>
        <v>0</v>
      </c>
    </row>
    <row r="40" spans="1:19" ht="31.9" hidden="1" customHeight="1" thickBot="1">
      <c r="A40" s="164"/>
      <c r="B40" s="172" t="s">
        <v>151</v>
      </c>
      <c r="C40" s="171" t="s">
        <v>229</v>
      </c>
      <c r="D40" s="171"/>
      <c r="E40" s="170"/>
      <c r="F40" s="170"/>
      <c r="G40" s="170"/>
      <c r="H40" s="169"/>
      <c r="I40" s="169"/>
      <c r="J40" s="168"/>
      <c r="K40" s="167"/>
      <c r="N40" s="166">
        <f t="shared" si="0"/>
        <v>0</v>
      </c>
      <c r="O40" s="166"/>
      <c r="P40" s="166">
        <f t="shared" si="6"/>
        <v>0</v>
      </c>
      <c r="Q40" s="166">
        <f t="shared" si="7"/>
        <v>0</v>
      </c>
      <c r="R40" s="166">
        <f t="shared" si="8"/>
        <v>0</v>
      </c>
      <c r="S40" s="191">
        <f t="shared" si="9"/>
        <v>0</v>
      </c>
    </row>
    <row r="41" spans="1:19" ht="31.9" hidden="1" customHeight="1">
      <c r="A41" s="164"/>
      <c r="B41" s="188" t="s">
        <v>150</v>
      </c>
      <c r="C41" s="184" t="s">
        <v>228</v>
      </c>
      <c r="D41" s="184"/>
      <c r="E41" s="183"/>
      <c r="F41" s="183"/>
      <c r="G41" s="183"/>
      <c r="H41" s="182"/>
      <c r="I41" s="182"/>
      <c r="J41" s="181"/>
      <c r="K41" s="180"/>
      <c r="N41" s="166">
        <f t="shared" ref="N41:N72" si="10">E41/1000*$N$3*10000</f>
        <v>0</v>
      </c>
      <c r="O41" s="166"/>
      <c r="P41" s="166">
        <f t="shared" si="6"/>
        <v>0</v>
      </c>
      <c r="Q41" s="166">
        <f t="shared" si="7"/>
        <v>0</v>
      </c>
      <c r="R41" s="166">
        <f t="shared" si="8"/>
        <v>0</v>
      </c>
      <c r="S41" s="191">
        <f t="shared" si="9"/>
        <v>0</v>
      </c>
    </row>
    <row r="42" spans="1:19" ht="31.9" hidden="1" customHeight="1">
      <c r="A42" s="164"/>
      <c r="B42" s="187" t="s">
        <v>149</v>
      </c>
      <c r="C42" s="177" t="s">
        <v>217</v>
      </c>
      <c r="D42" s="177"/>
      <c r="E42" s="176"/>
      <c r="F42" s="176"/>
      <c r="G42" s="176"/>
      <c r="H42" s="175"/>
      <c r="I42" s="175"/>
      <c r="J42" s="174"/>
      <c r="K42" s="173"/>
      <c r="N42" s="166">
        <f t="shared" si="10"/>
        <v>0</v>
      </c>
      <c r="O42" s="166"/>
      <c r="P42" s="166">
        <f t="shared" si="6"/>
        <v>0</v>
      </c>
      <c r="Q42" s="166">
        <f t="shared" si="7"/>
        <v>0</v>
      </c>
      <c r="R42" s="166">
        <f t="shared" si="8"/>
        <v>0</v>
      </c>
      <c r="S42" s="191">
        <f t="shared" si="9"/>
        <v>0</v>
      </c>
    </row>
    <row r="43" spans="1:19" ht="31.9" hidden="1" customHeight="1">
      <c r="A43" s="164"/>
      <c r="B43" s="187" t="s">
        <v>148</v>
      </c>
      <c r="C43" s="177" t="s">
        <v>222</v>
      </c>
      <c r="D43" s="177"/>
      <c r="E43" s="176"/>
      <c r="F43" s="176"/>
      <c r="G43" s="176"/>
      <c r="H43" s="175"/>
      <c r="I43" s="175"/>
      <c r="J43" s="174"/>
      <c r="K43" s="173"/>
      <c r="N43" s="166">
        <f t="shared" si="10"/>
        <v>0</v>
      </c>
      <c r="O43" s="166"/>
      <c r="P43" s="166">
        <f t="shared" si="6"/>
        <v>0</v>
      </c>
      <c r="Q43" s="166">
        <f t="shared" si="7"/>
        <v>0</v>
      </c>
      <c r="R43" s="166">
        <f t="shared" si="8"/>
        <v>0</v>
      </c>
      <c r="S43" s="191">
        <f t="shared" si="9"/>
        <v>0</v>
      </c>
    </row>
    <row r="44" spans="1:19" ht="31.9" hidden="1" customHeight="1" thickBot="1">
      <c r="A44" s="164"/>
      <c r="B44" s="186" t="s">
        <v>147</v>
      </c>
      <c r="C44" s="171" t="s">
        <v>221</v>
      </c>
      <c r="D44" s="171"/>
      <c r="E44" s="170"/>
      <c r="F44" s="170"/>
      <c r="G44" s="170"/>
      <c r="H44" s="169"/>
      <c r="I44" s="169"/>
      <c r="J44" s="168"/>
      <c r="K44" s="167"/>
      <c r="N44" s="166">
        <f t="shared" si="10"/>
        <v>0</v>
      </c>
      <c r="O44" s="166"/>
      <c r="P44" s="166">
        <f t="shared" si="6"/>
        <v>0</v>
      </c>
      <c r="Q44" s="166">
        <f t="shared" si="7"/>
        <v>0</v>
      </c>
      <c r="R44" s="166">
        <f t="shared" si="8"/>
        <v>0</v>
      </c>
      <c r="S44" s="191">
        <f t="shared" si="9"/>
        <v>0</v>
      </c>
    </row>
    <row r="45" spans="1:19" ht="31.9" hidden="1" customHeight="1">
      <c r="A45" s="164"/>
      <c r="B45" s="185" t="s">
        <v>146</v>
      </c>
      <c r="C45" s="184" t="s">
        <v>218</v>
      </c>
      <c r="D45" s="184"/>
      <c r="E45" s="183"/>
      <c r="F45" s="183"/>
      <c r="G45" s="183"/>
      <c r="H45" s="182"/>
      <c r="I45" s="182"/>
      <c r="J45" s="181"/>
      <c r="K45" s="180"/>
      <c r="N45" s="166">
        <f t="shared" si="10"/>
        <v>0</v>
      </c>
      <c r="O45" s="166"/>
      <c r="P45" s="166">
        <f t="shared" si="6"/>
        <v>0</v>
      </c>
      <c r="Q45" s="166">
        <f t="shared" si="7"/>
        <v>0</v>
      </c>
      <c r="R45" s="166">
        <f t="shared" si="8"/>
        <v>0</v>
      </c>
      <c r="S45" s="191">
        <f t="shared" si="9"/>
        <v>0</v>
      </c>
    </row>
    <row r="46" spans="1:19" ht="31.9" hidden="1" customHeight="1">
      <c r="A46" s="164"/>
      <c r="B46" s="190" t="s">
        <v>145</v>
      </c>
      <c r="C46" s="177" t="s">
        <v>225</v>
      </c>
      <c r="D46" s="177"/>
      <c r="E46" s="176"/>
      <c r="F46" s="176"/>
      <c r="G46" s="176"/>
      <c r="H46" s="175"/>
      <c r="I46" s="175"/>
      <c r="J46" s="174"/>
      <c r="K46" s="173"/>
      <c r="N46" s="166">
        <f t="shared" si="10"/>
        <v>0</v>
      </c>
      <c r="O46" s="166"/>
      <c r="P46" s="166">
        <f t="shared" si="6"/>
        <v>0</v>
      </c>
      <c r="Q46" s="166">
        <f t="shared" si="7"/>
        <v>0</v>
      </c>
      <c r="R46" s="166">
        <f t="shared" si="8"/>
        <v>0</v>
      </c>
      <c r="S46" s="191">
        <f t="shared" si="9"/>
        <v>0</v>
      </c>
    </row>
    <row r="47" spans="1:19" ht="31.9" hidden="1" customHeight="1">
      <c r="A47" s="164"/>
      <c r="B47" s="190" t="s">
        <v>144</v>
      </c>
      <c r="C47" s="177" t="s">
        <v>220</v>
      </c>
      <c r="D47" s="177"/>
      <c r="E47" s="176"/>
      <c r="F47" s="176"/>
      <c r="G47" s="176"/>
      <c r="H47" s="175"/>
      <c r="I47" s="175"/>
      <c r="J47" s="174"/>
      <c r="K47" s="173"/>
      <c r="N47" s="166">
        <f t="shared" si="10"/>
        <v>0</v>
      </c>
      <c r="O47" s="166"/>
      <c r="P47" s="166">
        <f t="shared" si="6"/>
        <v>0</v>
      </c>
      <c r="Q47" s="166">
        <f t="shared" si="7"/>
        <v>0</v>
      </c>
      <c r="R47" s="166">
        <f t="shared" si="8"/>
        <v>0</v>
      </c>
      <c r="S47" s="191">
        <f t="shared" si="9"/>
        <v>0</v>
      </c>
    </row>
    <row r="48" spans="1:19" ht="31.9" hidden="1" customHeight="1" thickBot="1">
      <c r="A48" s="164"/>
      <c r="B48" s="189" t="s">
        <v>143</v>
      </c>
      <c r="C48" s="171" t="s">
        <v>227</v>
      </c>
      <c r="D48" s="171"/>
      <c r="E48" s="170"/>
      <c r="F48" s="170"/>
      <c r="G48" s="170"/>
      <c r="H48" s="169"/>
      <c r="I48" s="169"/>
      <c r="J48" s="168"/>
      <c r="K48" s="167"/>
      <c r="N48" s="166">
        <f t="shared" si="10"/>
        <v>0</v>
      </c>
      <c r="O48" s="166"/>
      <c r="P48" s="166">
        <f t="shared" si="6"/>
        <v>0</v>
      </c>
      <c r="Q48" s="166">
        <f t="shared" si="7"/>
        <v>0</v>
      </c>
      <c r="R48" s="166">
        <f t="shared" si="8"/>
        <v>0</v>
      </c>
      <c r="S48" s="191">
        <f t="shared" si="9"/>
        <v>0</v>
      </c>
    </row>
    <row r="49" spans="1:19" ht="31.9" hidden="1" customHeight="1">
      <c r="A49" s="164"/>
      <c r="B49" s="188" t="s">
        <v>142</v>
      </c>
      <c r="C49" s="184" t="s">
        <v>223</v>
      </c>
      <c r="D49" s="184"/>
      <c r="E49" s="183"/>
      <c r="F49" s="183"/>
      <c r="G49" s="183"/>
      <c r="H49" s="182"/>
      <c r="I49" s="182"/>
      <c r="J49" s="181"/>
      <c r="K49" s="180"/>
      <c r="N49" s="166">
        <f t="shared" si="10"/>
        <v>0</v>
      </c>
      <c r="O49" s="166"/>
      <c r="P49" s="166">
        <f t="shared" si="6"/>
        <v>0</v>
      </c>
      <c r="Q49" s="166">
        <f t="shared" si="7"/>
        <v>0</v>
      </c>
      <c r="R49" s="166">
        <f t="shared" si="8"/>
        <v>0</v>
      </c>
      <c r="S49" s="191">
        <f t="shared" si="9"/>
        <v>0</v>
      </c>
    </row>
    <row r="50" spans="1:19" ht="31.9" hidden="1" customHeight="1">
      <c r="A50" s="164"/>
      <c r="B50" s="187" t="s">
        <v>141</v>
      </c>
      <c r="C50" s="177" t="s">
        <v>215</v>
      </c>
      <c r="D50" s="177"/>
      <c r="E50" s="176"/>
      <c r="F50" s="176"/>
      <c r="G50" s="176"/>
      <c r="H50" s="175"/>
      <c r="I50" s="175"/>
      <c r="J50" s="174"/>
      <c r="K50" s="173"/>
      <c r="N50" s="166">
        <f t="shared" si="10"/>
        <v>0</v>
      </c>
      <c r="O50" s="166"/>
      <c r="P50" s="166">
        <f t="shared" si="6"/>
        <v>0</v>
      </c>
      <c r="Q50" s="166">
        <f t="shared" si="7"/>
        <v>0</v>
      </c>
      <c r="R50" s="166">
        <f t="shared" si="8"/>
        <v>0</v>
      </c>
      <c r="S50" s="191">
        <f t="shared" si="9"/>
        <v>0</v>
      </c>
    </row>
    <row r="51" spans="1:19" ht="31.9" hidden="1" customHeight="1">
      <c r="A51" s="164"/>
      <c r="B51" s="187" t="s">
        <v>140</v>
      </c>
      <c r="C51" s="177" t="s">
        <v>229</v>
      </c>
      <c r="D51" s="177"/>
      <c r="E51" s="176"/>
      <c r="F51" s="176"/>
      <c r="G51" s="176"/>
      <c r="H51" s="175"/>
      <c r="I51" s="175"/>
      <c r="J51" s="174"/>
      <c r="K51" s="173"/>
      <c r="N51" s="166">
        <f t="shared" si="10"/>
        <v>0</v>
      </c>
      <c r="O51" s="166"/>
      <c r="P51" s="166">
        <f t="shared" si="6"/>
        <v>0</v>
      </c>
      <c r="Q51" s="166">
        <f t="shared" si="7"/>
        <v>0</v>
      </c>
      <c r="R51" s="166">
        <f t="shared" si="8"/>
        <v>0</v>
      </c>
      <c r="S51" s="191">
        <f t="shared" si="9"/>
        <v>0</v>
      </c>
    </row>
    <row r="52" spans="1:19" ht="31.9" hidden="1" customHeight="1" thickBot="1">
      <c r="A52" s="164"/>
      <c r="B52" s="186" t="s">
        <v>139</v>
      </c>
      <c r="C52" s="171" t="s">
        <v>219</v>
      </c>
      <c r="D52" s="171"/>
      <c r="E52" s="170"/>
      <c r="F52" s="170"/>
      <c r="G52" s="170"/>
      <c r="H52" s="169"/>
      <c r="I52" s="169"/>
      <c r="J52" s="168"/>
      <c r="K52" s="167"/>
      <c r="N52" s="166">
        <f t="shared" si="10"/>
        <v>0</v>
      </c>
      <c r="O52" s="166"/>
      <c r="P52" s="166">
        <f t="shared" si="6"/>
        <v>0</v>
      </c>
      <c r="Q52" s="166">
        <f t="shared" si="7"/>
        <v>0</v>
      </c>
      <c r="R52" s="166">
        <f t="shared" si="8"/>
        <v>0</v>
      </c>
      <c r="S52" s="191">
        <f t="shared" si="9"/>
        <v>0</v>
      </c>
    </row>
    <row r="53" spans="1:19" ht="31.9" hidden="1" customHeight="1">
      <c r="A53" s="164"/>
      <c r="B53" s="185" t="s">
        <v>138</v>
      </c>
      <c r="C53" s="184" t="s">
        <v>216</v>
      </c>
      <c r="D53" s="184"/>
      <c r="E53" s="183"/>
      <c r="F53" s="183"/>
      <c r="G53" s="183"/>
      <c r="H53" s="182"/>
      <c r="I53" s="182"/>
      <c r="J53" s="181"/>
      <c r="K53" s="180"/>
      <c r="N53" s="166">
        <f t="shared" si="10"/>
        <v>0</v>
      </c>
    </row>
    <row r="54" spans="1:19" ht="31.9" hidden="1" customHeight="1">
      <c r="A54" s="164"/>
      <c r="B54" s="179" t="s">
        <v>137</v>
      </c>
      <c r="C54" s="177" t="s">
        <v>214</v>
      </c>
      <c r="D54" s="177"/>
      <c r="E54" s="176"/>
      <c r="F54" s="176"/>
      <c r="G54" s="176"/>
      <c r="H54" s="175"/>
      <c r="I54" s="175"/>
      <c r="J54" s="174"/>
      <c r="K54" s="173"/>
      <c r="N54" s="166">
        <f t="shared" si="10"/>
        <v>0</v>
      </c>
    </row>
    <row r="55" spans="1:19" ht="31.9" hidden="1" customHeight="1">
      <c r="A55" s="164"/>
      <c r="B55" s="178" t="s">
        <v>136</v>
      </c>
      <c r="C55" s="177" t="s">
        <v>226</v>
      </c>
      <c r="D55" s="177"/>
      <c r="E55" s="176"/>
      <c r="F55" s="176"/>
      <c r="G55" s="176"/>
      <c r="H55" s="175"/>
      <c r="I55" s="175"/>
      <c r="J55" s="174"/>
      <c r="K55" s="173"/>
      <c r="N55" s="166">
        <f t="shared" si="10"/>
        <v>0</v>
      </c>
    </row>
    <row r="56" spans="1:19" ht="31.9" hidden="1" customHeight="1" thickBot="1">
      <c r="A56" s="164"/>
      <c r="B56" s="172" t="s">
        <v>135</v>
      </c>
      <c r="C56" s="171" t="s">
        <v>224</v>
      </c>
      <c r="D56" s="171"/>
      <c r="E56" s="170"/>
      <c r="F56" s="170"/>
      <c r="G56" s="170"/>
      <c r="H56" s="169"/>
      <c r="I56" s="169"/>
      <c r="J56" s="168"/>
      <c r="K56" s="167"/>
      <c r="N56" s="166">
        <f t="shared" si="10"/>
        <v>0</v>
      </c>
    </row>
    <row r="57" spans="1:19" ht="31.9" hidden="1" customHeight="1">
      <c r="A57" s="164"/>
      <c r="B57" s="188" t="s">
        <v>134</v>
      </c>
      <c r="C57" s="184" t="s">
        <v>229</v>
      </c>
      <c r="D57" s="184"/>
      <c r="E57" s="183"/>
      <c r="F57" s="183"/>
      <c r="G57" s="183"/>
      <c r="H57" s="182"/>
      <c r="I57" s="182"/>
      <c r="J57" s="181"/>
      <c r="K57" s="180"/>
      <c r="N57" s="166">
        <f t="shared" si="10"/>
        <v>0</v>
      </c>
    </row>
    <row r="58" spans="1:19" ht="31.9" hidden="1" customHeight="1">
      <c r="A58" s="164"/>
      <c r="B58" s="187" t="s">
        <v>133</v>
      </c>
      <c r="C58" s="177" t="s">
        <v>228</v>
      </c>
      <c r="D58" s="177"/>
      <c r="E58" s="176"/>
      <c r="F58" s="176"/>
      <c r="G58" s="176"/>
      <c r="H58" s="175"/>
      <c r="I58" s="175"/>
      <c r="J58" s="174"/>
      <c r="K58" s="173"/>
      <c r="N58" s="166">
        <f t="shared" si="10"/>
        <v>0</v>
      </c>
    </row>
    <row r="59" spans="1:19" ht="31.9" hidden="1" customHeight="1">
      <c r="A59" s="164"/>
      <c r="B59" s="187" t="s">
        <v>132</v>
      </c>
      <c r="C59" s="177" t="s">
        <v>227</v>
      </c>
      <c r="D59" s="177"/>
      <c r="E59" s="176"/>
      <c r="F59" s="176"/>
      <c r="G59" s="176"/>
      <c r="H59" s="175"/>
      <c r="I59" s="175"/>
      <c r="J59" s="174"/>
      <c r="K59" s="173"/>
      <c r="N59" s="166">
        <f t="shared" si="10"/>
        <v>0</v>
      </c>
    </row>
    <row r="60" spans="1:19" ht="31.9" hidden="1" customHeight="1" thickBot="1">
      <c r="A60" s="164"/>
      <c r="B60" s="186" t="s">
        <v>131</v>
      </c>
      <c r="C60" s="171" t="s">
        <v>226</v>
      </c>
      <c r="D60" s="171"/>
      <c r="E60" s="170"/>
      <c r="F60" s="170"/>
      <c r="G60" s="170"/>
      <c r="H60" s="169"/>
      <c r="I60" s="169"/>
      <c r="J60" s="168"/>
      <c r="K60" s="167"/>
      <c r="N60" s="166">
        <f t="shared" si="10"/>
        <v>0</v>
      </c>
    </row>
    <row r="61" spans="1:19" ht="31.9" hidden="1" customHeight="1">
      <c r="A61" s="164"/>
      <c r="B61" s="185" t="s">
        <v>130</v>
      </c>
      <c r="C61" s="184" t="s">
        <v>225</v>
      </c>
      <c r="D61" s="184"/>
      <c r="E61" s="183"/>
      <c r="F61" s="183"/>
      <c r="G61" s="183"/>
      <c r="H61" s="182"/>
      <c r="I61" s="182"/>
      <c r="J61" s="181"/>
      <c r="K61" s="180"/>
      <c r="N61" s="166">
        <f t="shared" si="10"/>
        <v>0</v>
      </c>
    </row>
    <row r="62" spans="1:19" ht="31.9" hidden="1" customHeight="1">
      <c r="A62" s="164"/>
      <c r="B62" s="190" t="s">
        <v>129</v>
      </c>
      <c r="C62" s="177" t="s">
        <v>224</v>
      </c>
      <c r="D62" s="177"/>
      <c r="E62" s="176"/>
      <c r="F62" s="176"/>
      <c r="G62" s="176"/>
      <c r="H62" s="175"/>
      <c r="I62" s="175"/>
      <c r="J62" s="174"/>
      <c r="K62" s="173"/>
      <c r="N62" s="166">
        <f t="shared" si="10"/>
        <v>0</v>
      </c>
    </row>
    <row r="63" spans="1:19" ht="31.9" hidden="1" customHeight="1">
      <c r="A63" s="164"/>
      <c r="B63" s="190" t="s">
        <v>128</v>
      </c>
      <c r="C63" s="177" t="s">
        <v>223</v>
      </c>
      <c r="D63" s="177"/>
      <c r="E63" s="176"/>
      <c r="F63" s="176"/>
      <c r="G63" s="176"/>
      <c r="H63" s="175"/>
      <c r="I63" s="175"/>
      <c r="J63" s="174"/>
      <c r="K63" s="173"/>
      <c r="N63" s="166">
        <f t="shared" si="10"/>
        <v>0</v>
      </c>
    </row>
    <row r="64" spans="1:19" ht="31.9" hidden="1" customHeight="1" thickBot="1">
      <c r="A64" s="164"/>
      <c r="B64" s="189" t="s">
        <v>127</v>
      </c>
      <c r="C64" s="171" t="s">
        <v>222</v>
      </c>
      <c r="D64" s="171"/>
      <c r="E64" s="170"/>
      <c r="F64" s="170"/>
      <c r="G64" s="170"/>
      <c r="H64" s="169"/>
      <c r="I64" s="169"/>
      <c r="J64" s="168"/>
      <c r="K64" s="167"/>
      <c r="N64" s="166">
        <f t="shared" si="10"/>
        <v>0</v>
      </c>
    </row>
    <row r="65" spans="1:14" ht="31.9" hidden="1" customHeight="1">
      <c r="A65" s="164"/>
      <c r="B65" s="188" t="s">
        <v>126</v>
      </c>
      <c r="C65" s="184" t="s">
        <v>221</v>
      </c>
      <c r="D65" s="184"/>
      <c r="E65" s="183"/>
      <c r="F65" s="183"/>
      <c r="G65" s="183"/>
      <c r="H65" s="182"/>
      <c r="I65" s="182"/>
      <c r="J65" s="181"/>
      <c r="K65" s="180"/>
      <c r="N65" s="166">
        <f t="shared" si="10"/>
        <v>0</v>
      </c>
    </row>
    <row r="66" spans="1:14" ht="31.9" hidden="1" customHeight="1">
      <c r="A66" s="164"/>
      <c r="B66" s="187" t="s">
        <v>125</v>
      </c>
      <c r="C66" s="177" t="s">
        <v>220</v>
      </c>
      <c r="D66" s="177"/>
      <c r="E66" s="176"/>
      <c r="F66" s="176"/>
      <c r="G66" s="176"/>
      <c r="H66" s="175"/>
      <c r="I66" s="175"/>
      <c r="J66" s="174"/>
      <c r="K66" s="173"/>
      <c r="N66" s="166">
        <f t="shared" si="10"/>
        <v>0</v>
      </c>
    </row>
    <row r="67" spans="1:14" ht="31.9" hidden="1" customHeight="1">
      <c r="A67" s="164"/>
      <c r="B67" s="187" t="s">
        <v>124</v>
      </c>
      <c r="C67" s="177" t="s">
        <v>219</v>
      </c>
      <c r="D67" s="177"/>
      <c r="E67" s="176"/>
      <c r="F67" s="176"/>
      <c r="G67" s="176"/>
      <c r="H67" s="175"/>
      <c r="I67" s="175"/>
      <c r="J67" s="174"/>
      <c r="K67" s="173"/>
      <c r="N67" s="166">
        <f t="shared" si="10"/>
        <v>0</v>
      </c>
    </row>
    <row r="68" spans="1:14" ht="31.9" hidden="1" customHeight="1" thickBot="1">
      <c r="A68" s="164"/>
      <c r="B68" s="186" t="s">
        <v>123</v>
      </c>
      <c r="C68" s="171" t="s">
        <v>218</v>
      </c>
      <c r="D68" s="171"/>
      <c r="E68" s="170"/>
      <c r="F68" s="170"/>
      <c r="G68" s="170"/>
      <c r="H68" s="169"/>
      <c r="I68" s="169"/>
      <c r="J68" s="168"/>
      <c r="K68" s="167"/>
      <c r="N68" s="166">
        <f t="shared" si="10"/>
        <v>0</v>
      </c>
    </row>
    <row r="69" spans="1:14" ht="31.9" hidden="1" customHeight="1">
      <c r="A69" s="164"/>
      <c r="B69" s="185" t="s">
        <v>122</v>
      </c>
      <c r="C69" s="184" t="s">
        <v>217</v>
      </c>
      <c r="D69" s="184"/>
      <c r="E69" s="183"/>
      <c r="F69" s="183"/>
      <c r="G69" s="183"/>
      <c r="H69" s="182"/>
      <c r="I69" s="182"/>
      <c r="J69" s="181"/>
      <c r="K69" s="180"/>
      <c r="N69" s="166">
        <f t="shared" si="10"/>
        <v>0</v>
      </c>
    </row>
    <row r="70" spans="1:14" ht="31.9" hidden="1" customHeight="1">
      <c r="A70" s="164"/>
      <c r="B70" s="179" t="s">
        <v>121</v>
      </c>
      <c r="C70" s="177" t="s">
        <v>216</v>
      </c>
      <c r="D70" s="177"/>
      <c r="E70" s="176"/>
      <c r="F70" s="176"/>
      <c r="G70" s="176"/>
      <c r="H70" s="175"/>
      <c r="I70" s="175"/>
      <c r="J70" s="174"/>
      <c r="K70" s="173"/>
      <c r="N70" s="166">
        <f t="shared" si="10"/>
        <v>0</v>
      </c>
    </row>
    <row r="71" spans="1:14" ht="31.9" hidden="1" customHeight="1">
      <c r="A71" s="164"/>
      <c r="B71" s="178" t="s">
        <v>120</v>
      </c>
      <c r="C71" s="177" t="s">
        <v>215</v>
      </c>
      <c r="D71" s="177"/>
      <c r="E71" s="176"/>
      <c r="F71" s="176"/>
      <c r="G71" s="176"/>
      <c r="H71" s="175"/>
      <c r="I71" s="175"/>
      <c r="J71" s="174"/>
      <c r="K71" s="173"/>
      <c r="N71" s="166">
        <f t="shared" si="10"/>
        <v>0</v>
      </c>
    </row>
    <row r="72" spans="1:14" ht="31.9" hidden="1" customHeight="1" thickBot="1">
      <c r="A72" s="164"/>
      <c r="B72" s="172" t="s">
        <v>86</v>
      </c>
      <c r="C72" s="171" t="s">
        <v>214</v>
      </c>
      <c r="D72" s="171"/>
      <c r="E72" s="170"/>
      <c r="F72" s="170"/>
      <c r="G72" s="170"/>
      <c r="H72" s="169"/>
      <c r="I72" s="169"/>
      <c r="J72" s="168"/>
      <c r="K72" s="167"/>
      <c r="N72" s="166">
        <f t="shared" si="10"/>
        <v>0</v>
      </c>
    </row>
    <row r="73" spans="1:14">
      <c r="A73" s="164"/>
      <c r="B73" s="165"/>
    </row>
    <row r="74" spans="1:14">
      <c r="A74" s="164"/>
      <c r="B74" s="165"/>
    </row>
    <row r="75" spans="1:14">
      <c r="A75" s="164"/>
      <c r="B75" s="165"/>
    </row>
    <row r="76" spans="1:14">
      <c r="A76" s="164"/>
      <c r="B76" s="165"/>
    </row>
    <row r="77" spans="1:14">
      <c r="A77" s="164"/>
      <c r="B77" s="165"/>
    </row>
    <row r="78" spans="1:14">
      <c r="A78" s="164"/>
      <c r="B78" s="165"/>
    </row>
    <row r="79" spans="1:14">
      <c r="A79" s="164"/>
      <c r="B79" s="165"/>
    </row>
    <row r="80" spans="1:14">
      <c r="A80" s="164"/>
      <c r="B80" s="165"/>
    </row>
    <row r="81" spans="1:2">
      <c r="A81" s="164"/>
      <c r="B81" s="165"/>
    </row>
    <row r="82" spans="1:2">
      <c r="A82" s="164"/>
      <c r="B82" s="165"/>
    </row>
    <row r="83" spans="1:2">
      <c r="A83" s="164"/>
      <c r="B83" s="165"/>
    </row>
    <row r="84" spans="1:2">
      <c r="A84" s="164"/>
      <c r="B84" s="165"/>
    </row>
    <row r="85" spans="1:2">
      <c r="A85" s="164"/>
      <c r="B85" s="165"/>
    </row>
    <row r="86" spans="1:2">
      <c r="A86" s="164"/>
      <c r="B86" s="165"/>
    </row>
    <row r="87" spans="1:2">
      <c r="A87" s="164"/>
      <c r="B87" s="165"/>
    </row>
    <row r="88" spans="1:2">
      <c r="A88" s="164"/>
      <c r="B88" s="165"/>
    </row>
    <row r="89" spans="1:2">
      <c r="A89" s="164"/>
      <c r="B89" s="165"/>
    </row>
    <row r="90" spans="1:2">
      <c r="A90" s="164"/>
      <c r="B90" s="165"/>
    </row>
    <row r="91" spans="1:2">
      <c r="A91" s="164"/>
      <c r="B91" s="165"/>
    </row>
    <row r="92" spans="1:2">
      <c r="A92" s="164"/>
      <c r="B92" s="165"/>
    </row>
    <row r="93" spans="1:2">
      <c r="A93" s="164"/>
      <c r="B93" s="165"/>
    </row>
    <row r="94" spans="1:2">
      <c r="A94" s="164"/>
      <c r="B94" s="165"/>
    </row>
    <row r="95" spans="1:2">
      <c r="A95" s="164"/>
      <c r="B95" s="165"/>
    </row>
    <row r="96" spans="1:2">
      <c r="A96" s="164"/>
      <c r="B96" s="165"/>
    </row>
    <row r="97" spans="1:2">
      <c r="A97" s="164"/>
      <c r="B97" s="165"/>
    </row>
    <row r="98" spans="1:2">
      <c r="A98" s="164"/>
      <c r="B98" s="165"/>
    </row>
    <row r="99" spans="1:2">
      <c r="A99" s="164"/>
      <c r="B99" s="165"/>
    </row>
    <row r="100" spans="1:2">
      <c r="A100" s="164"/>
      <c r="B100" s="165"/>
    </row>
    <row r="101" spans="1:2">
      <c r="A101" s="164"/>
      <c r="B101" s="165"/>
    </row>
    <row r="102" spans="1:2">
      <c r="A102" s="164"/>
      <c r="B102" s="165"/>
    </row>
    <row r="103" spans="1:2">
      <c r="A103" s="164"/>
      <c r="B103" s="165"/>
    </row>
    <row r="104" spans="1:2">
      <c r="A104" s="164"/>
      <c r="B104" s="165"/>
    </row>
    <row r="105" spans="1:2">
      <c r="A105" s="164"/>
      <c r="B105" s="165"/>
    </row>
    <row r="106" spans="1:2">
      <c r="A106" s="164"/>
      <c r="B106" s="165"/>
    </row>
    <row r="107" spans="1:2">
      <c r="A107" s="164"/>
      <c r="B107" s="165"/>
    </row>
    <row r="108" spans="1:2">
      <c r="A108" s="164"/>
      <c r="B108" s="165"/>
    </row>
    <row r="109" spans="1:2">
      <c r="A109" s="164"/>
      <c r="B109" s="165"/>
    </row>
    <row r="110" spans="1:2">
      <c r="A110" s="164"/>
      <c r="B110" s="165"/>
    </row>
    <row r="111" spans="1:2">
      <c r="A111" s="164"/>
      <c r="B111" s="165"/>
    </row>
    <row r="112" spans="1:2">
      <c r="A112" s="164"/>
      <c r="B112" s="165"/>
    </row>
    <row r="113" spans="1:2">
      <c r="A113" s="164"/>
      <c r="B113" s="165"/>
    </row>
    <row r="114" spans="1:2">
      <c r="A114" s="164"/>
      <c r="B114" s="165"/>
    </row>
    <row r="115" spans="1:2">
      <c r="A115" s="164"/>
      <c r="B115" s="165"/>
    </row>
    <row r="116" spans="1:2">
      <c r="A116" s="164"/>
      <c r="B116" s="165"/>
    </row>
    <row r="117" spans="1:2">
      <c r="A117" s="164"/>
      <c r="B117" s="165"/>
    </row>
    <row r="118" spans="1:2">
      <c r="A118" s="164"/>
      <c r="B118" s="165"/>
    </row>
    <row r="119" spans="1:2">
      <c r="A119" s="164"/>
      <c r="B119" s="165"/>
    </row>
    <row r="120" spans="1:2">
      <c r="A120" s="164"/>
      <c r="B120" s="165"/>
    </row>
    <row r="121" spans="1:2">
      <c r="A121" s="164"/>
      <c r="B121" s="165"/>
    </row>
    <row r="122" spans="1:2">
      <c r="A122" s="164"/>
      <c r="B122" s="165"/>
    </row>
    <row r="123" spans="1:2">
      <c r="A123" s="164"/>
      <c r="B123" s="165"/>
    </row>
    <row r="124" spans="1:2">
      <c r="A124" s="164"/>
      <c r="B124" s="165"/>
    </row>
    <row r="125" spans="1:2">
      <c r="A125" s="164"/>
      <c r="B125" s="165"/>
    </row>
    <row r="126" spans="1:2">
      <c r="A126" s="164"/>
      <c r="B126" s="165"/>
    </row>
    <row r="127" spans="1:2">
      <c r="A127" s="164"/>
      <c r="B127" s="165"/>
    </row>
    <row r="128" spans="1:2">
      <c r="A128" s="164"/>
      <c r="B128" s="165"/>
    </row>
    <row r="129" spans="1:2">
      <c r="A129" s="164"/>
      <c r="B129" s="165"/>
    </row>
    <row r="130" spans="1:2">
      <c r="A130" s="164"/>
      <c r="B130" s="165"/>
    </row>
    <row r="131" spans="1:2">
      <c r="A131" s="164"/>
      <c r="B131" s="165"/>
    </row>
    <row r="132" spans="1:2">
      <c r="A132" s="164"/>
      <c r="B132" s="165"/>
    </row>
    <row r="133" spans="1:2">
      <c r="A133" s="164"/>
      <c r="B133" s="165"/>
    </row>
    <row r="134" spans="1:2">
      <c r="A134" s="164"/>
      <c r="B134" s="165"/>
    </row>
    <row r="135" spans="1:2">
      <c r="A135" s="164"/>
      <c r="B135" s="165"/>
    </row>
    <row r="136" spans="1:2">
      <c r="A136" s="164"/>
      <c r="B136" s="165"/>
    </row>
    <row r="137" spans="1:2">
      <c r="A137" s="164"/>
      <c r="B137" s="165"/>
    </row>
    <row r="138" spans="1:2">
      <c r="A138" s="164"/>
      <c r="B138" s="165"/>
    </row>
    <row r="139" spans="1:2">
      <c r="A139" s="164"/>
      <c r="B139" s="165"/>
    </row>
    <row r="140" spans="1:2">
      <c r="A140" s="164"/>
      <c r="B140" s="165"/>
    </row>
    <row r="141" spans="1:2">
      <c r="A141" s="164"/>
      <c r="B141" s="165"/>
    </row>
    <row r="142" spans="1:2">
      <c r="A142" s="164"/>
      <c r="B142" s="165"/>
    </row>
    <row r="143" spans="1:2">
      <c r="A143" s="164"/>
      <c r="B143" s="165"/>
    </row>
    <row r="144" spans="1:2">
      <c r="A144" s="164"/>
      <c r="B144" s="165"/>
    </row>
    <row r="145" spans="1:2">
      <c r="A145" s="164"/>
      <c r="B145" s="165"/>
    </row>
    <row r="146" spans="1:2">
      <c r="A146" s="164"/>
      <c r="B146" s="165"/>
    </row>
    <row r="147" spans="1:2">
      <c r="A147" s="164"/>
      <c r="B147" s="165"/>
    </row>
    <row r="148" spans="1:2">
      <c r="A148" s="164"/>
      <c r="B148" s="165"/>
    </row>
    <row r="149" spans="1:2">
      <c r="A149" s="164"/>
      <c r="B149" s="165"/>
    </row>
    <row r="150" spans="1:2">
      <c r="A150" s="164"/>
      <c r="B150" s="165"/>
    </row>
    <row r="151" spans="1:2">
      <c r="A151" s="164"/>
    </row>
    <row r="152" spans="1:2">
      <c r="A152" s="164"/>
    </row>
    <row r="153" spans="1:2">
      <c r="A153" s="164"/>
    </row>
    <row r="154" spans="1:2">
      <c r="A154" s="164"/>
    </row>
    <row r="155" spans="1:2">
      <c r="A155" s="164"/>
    </row>
    <row r="156" spans="1:2">
      <c r="A156" s="164"/>
    </row>
    <row r="157" spans="1:2">
      <c r="A157" s="164"/>
    </row>
    <row r="158" spans="1:2">
      <c r="A158" s="164"/>
    </row>
    <row r="159" spans="1:2">
      <c r="A159" s="164"/>
    </row>
    <row r="160" spans="1:2">
      <c r="A160" s="164"/>
    </row>
    <row r="161" spans="1:1">
      <c r="A161" s="164"/>
    </row>
    <row r="162" spans="1:1">
      <c r="A162" s="164"/>
    </row>
    <row r="163" spans="1:1">
      <c r="A163" s="164"/>
    </row>
    <row r="164" spans="1:1">
      <c r="A164" s="164"/>
    </row>
    <row r="165" spans="1:1">
      <c r="A165" s="164"/>
    </row>
    <row r="166" spans="1:1">
      <c r="A166" s="164"/>
    </row>
    <row r="167" spans="1:1">
      <c r="A167" s="164"/>
    </row>
    <row r="168" spans="1:1">
      <c r="A168" s="164"/>
    </row>
    <row r="169" spans="1:1">
      <c r="A169" s="164"/>
    </row>
    <row r="170" spans="1:1">
      <c r="A170" s="164"/>
    </row>
    <row r="171" spans="1:1">
      <c r="A171" s="164"/>
    </row>
    <row r="172" spans="1:1">
      <c r="A172" s="164"/>
    </row>
    <row r="173" spans="1:1">
      <c r="A173" s="164"/>
    </row>
    <row r="174" spans="1:1">
      <c r="A174" s="164"/>
    </row>
    <row r="175" spans="1:1">
      <c r="A175" s="164"/>
    </row>
    <row r="176" spans="1:1">
      <c r="A176" s="164"/>
    </row>
    <row r="177" spans="1:1">
      <c r="A177" s="164"/>
    </row>
    <row r="178" spans="1:1">
      <c r="A178" s="164"/>
    </row>
    <row r="179" spans="1:1">
      <c r="A179" s="164"/>
    </row>
    <row r="180" spans="1:1">
      <c r="A180" s="164"/>
    </row>
    <row r="181" spans="1:1">
      <c r="A181" s="164"/>
    </row>
    <row r="182" spans="1:1">
      <c r="A182" s="164"/>
    </row>
    <row r="183" spans="1:1">
      <c r="A183" s="164"/>
    </row>
    <row r="184" spans="1:1">
      <c r="A184" s="164"/>
    </row>
    <row r="185" spans="1:1">
      <c r="A185" s="164"/>
    </row>
    <row r="186" spans="1:1">
      <c r="A186" s="164"/>
    </row>
    <row r="187" spans="1:1">
      <c r="A187" s="164"/>
    </row>
    <row r="188" spans="1:1">
      <c r="A188" s="164"/>
    </row>
    <row r="189" spans="1:1">
      <c r="A189" s="164"/>
    </row>
    <row r="190" spans="1:1">
      <c r="A190" s="164"/>
    </row>
    <row r="191" spans="1:1">
      <c r="A191" s="164"/>
    </row>
    <row r="192" spans="1:1">
      <c r="A192" s="164"/>
    </row>
    <row r="193" spans="1:1">
      <c r="A193" s="164"/>
    </row>
    <row r="194" spans="1:1">
      <c r="A194" s="164"/>
    </row>
    <row r="195" spans="1:1">
      <c r="A195" s="164"/>
    </row>
    <row r="196" spans="1:1">
      <c r="A196" s="164"/>
    </row>
    <row r="197" spans="1:1">
      <c r="A197" s="164"/>
    </row>
    <row r="198" spans="1:1">
      <c r="A198" s="164"/>
    </row>
    <row r="199" spans="1:1">
      <c r="A199" s="164"/>
    </row>
    <row r="200" spans="1:1">
      <c r="A200" s="164"/>
    </row>
    <row r="201" spans="1:1">
      <c r="A201" s="164"/>
    </row>
    <row r="202" spans="1:1">
      <c r="A202" s="164"/>
    </row>
    <row r="203" spans="1:1">
      <c r="A203" s="164"/>
    </row>
    <row r="204" spans="1:1">
      <c r="A204" s="163"/>
    </row>
    <row r="205" spans="1:1">
      <c r="A205" s="163"/>
    </row>
    <row r="206" spans="1:1">
      <c r="A206" s="163"/>
    </row>
    <row r="207" spans="1:1">
      <c r="A207" s="163"/>
    </row>
    <row r="208" spans="1:1">
      <c r="A208" s="163"/>
    </row>
    <row r="209" spans="1:1">
      <c r="A209" s="163"/>
    </row>
    <row r="210" spans="1:1">
      <c r="A210" s="163"/>
    </row>
    <row r="211" spans="1:1">
      <c r="A211" s="163"/>
    </row>
    <row r="212" spans="1:1">
      <c r="A212" s="163"/>
    </row>
    <row r="213" spans="1:1">
      <c r="A213" s="163"/>
    </row>
    <row r="214" spans="1:1">
      <c r="A214" s="163"/>
    </row>
    <row r="215" spans="1:1">
      <c r="A215" s="163"/>
    </row>
    <row r="216" spans="1:1">
      <c r="A216" s="163"/>
    </row>
    <row r="217" spans="1:1">
      <c r="A217" s="163"/>
    </row>
    <row r="218" spans="1:1">
      <c r="A218" s="163"/>
    </row>
    <row r="219" spans="1:1">
      <c r="A219" s="163"/>
    </row>
    <row r="220" spans="1:1">
      <c r="A220" s="163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ADD4-7F03-42D4-A66C-F53C7DCAC7A1}">
  <sheetPr>
    <pageSetUpPr fitToPage="1"/>
  </sheetPr>
  <dimension ref="A1:BO904"/>
  <sheetViews>
    <sheetView topLeftCell="AT1" zoomScale="60" zoomScaleNormal="60" zoomScaleSheetLayoutView="25" workbookViewId="0">
      <selection activeCell="BO10" sqref="BO10"/>
    </sheetView>
  </sheetViews>
  <sheetFormatPr defaultRowHeight="15"/>
  <cols>
    <col min="1" max="1" width="6.140625" style="1" customWidth="1"/>
    <col min="2" max="2" width="16.42578125" style="6" customWidth="1"/>
    <col min="3" max="3" width="9" style="1" customWidth="1"/>
    <col min="4" max="4" width="12.7109375" style="5" customWidth="1"/>
    <col min="5" max="7" width="12.7109375" style="4" customWidth="1"/>
    <col min="8" max="8" width="11.7109375" style="3" customWidth="1"/>
    <col min="9" max="11" width="15.7109375" style="1" customWidth="1"/>
    <col min="12" max="12" width="4.28515625" style="1" customWidth="1"/>
    <col min="13" max="13" width="28.7109375" style="2" customWidth="1"/>
    <col min="14" max="14" width="4.28515625" style="1" customWidth="1"/>
    <col min="15" max="15" width="28.7109375" style="2" customWidth="1"/>
    <col min="16" max="16" width="4.28515625" style="1" customWidth="1"/>
    <col min="17" max="17" width="28.7109375" style="2" customWidth="1"/>
    <col min="18" max="18" width="4.28515625" style="1" customWidth="1"/>
    <col min="19" max="19" width="22.7109375" style="2" hidden="1" customWidth="1"/>
    <col min="20" max="20" width="4.28515625" style="1" hidden="1" customWidth="1"/>
    <col min="21" max="21" width="22.7109375" style="2" hidden="1" customWidth="1"/>
    <col min="22" max="22" width="4.28515625" style="2" hidden="1" customWidth="1"/>
    <col min="23" max="23" width="20.7109375" style="2" hidden="1" customWidth="1"/>
    <col min="24" max="24" width="4.28515625" style="1" hidden="1" customWidth="1"/>
    <col min="25" max="25" width="18.28515625" style="1" hidden="1" customWidth="1"/>
    <col min="26" max="26" width="4.28515625" style="1" hidden="1" customWidth="1"/>
    <col min="27" max="27" width="13.7109375" style="1" hidden="1" customWidth="1"/>
    <col min="28" max="28" width="5.5703125" style="1" hidden="1" customWidth="1"/>
    <col min="29" max="29" width="10.7109375" style="1" hidden="1" customWidth="1"/>
    <col min="30" max="30" width="5.5703125" style="1" hidden="1" customWidth="1"/>
    <col min="31" max="31" width="9.42578125" style="1" hidden="1" customWidth="1"/>
    <col min="32" max="33" width="8" style="1" customWidth="1"/>
    <col min="34" max="34" width="38" style="1" customWidth="1"/>
    <col min="35" max="35" width="13.7109375" style="1" customWidth="1"/>
    <col min="36" max="38" width="13.7109375" style="1" hidden="1" customWidth="1"/>
    <col min="39" max="59" width="13.7109375" style="1" customWidth="1"/>
    <col min="60" max="16384" width="9.140625" style="1"/>
  </cols>
  <sheetData>
    <row r="1" spans="1:67" ht="31.9" customHeight="1">
      <c r="B1" s="161">
        <v>2020</v>
      </c>
      <c r="C1" s="161" t="s">
        <v>213</v>
      </c>
      <c r="D1" s="161"/>
      <c r="E1" s="160" t="s">
        <v>212</v>
      </c>
      <c r="F1" s="159"/>
      <c r="G1" s="158" t="s">
        <v>211</v>
      </c>
      <c r="H1" s="4"/>
      <c r="I1" s="4"/>
      <c r="J1" s="3"/>
      <c r="M1" s="1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2"/>
      <c r="AI1" s="2"/>
      <c r="AJ1" s="2"/>
      <c r="AK1" s="2"/>
    </row>
    <row r="2" spans="1:67" ht="22.15" customHeight="1">
      <c r="B2" s="157" t="s">
        <v>210</v>
      </c>
      <c r="G2" s="156" t="s">
        <v>209</v>
      </c>
      <c r="H2" s="155" t="s">
        <v>277</v>
      </c>
      <c r="I2" s="153"/>
      <c r="J2" s="153"/>
      <c r="K2" s="153"/>
      <c r="L2" s="153"/>
      <c r="M2" s="154"/>
      <c r="N2" s="153"/>
      <c r="O2" s="154"/>
      <c r="P2" s="153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G2" s="2"/>
      <c r="AH2" s="2"/>
      <c r="AI2" s="2"/>
    </row>
    <row r="3" spans="1:67" ht="6.6" customHeight="1" thickBot="1">
      <c r="B3" s="5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G3" s="2"/>
      <c r="AH3" s="129"/>
      <c r="AI3" s="129"/>
      <c r="AJ3" s="152"/>
      <c r="AK3" s="129"/>
      <c r="AL3" s="129"/>
      <c r="AM3" s="129"/>
      <c r="AN3" s="129"/>
      <c r="AO3" s="129"/>
    </row>
    <row r="4" spans="1:67" ht="25.9" customHeight="1" thickTop="1">
      <c r="B4" s="138" t="s">
        <v>207</v>
      </c>
      <c r="C4" s="273">
        <v>43990</v>
      </c>
      <c r="D4" s="274"/>
      <c r="G4" s="143"/>
      <c r="H4" s="151"/>
      <c r="I4" s="150"/>
      <c r="J4" s="150"/>
      <c r="K4" s="150"/>
      <c r="L4" s="150"/>
      <c r="M4" s="149"/>
      <c r="N4" s="279" t="s">
        <v>205</v>
      </c>
      <c r="O4" s="280"/>
      <c r="P4" s="148"/>
      <c r="Q4" s="282" t="s">
        <v>204</v>
      </c>
      <c r="R4" s="282"/>
      <c r="S4" s="282"/>
      <c r="T4" s="288" t="s">
        <v>203</v>
      </c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147"/>
      <c r="AG4" s="146" t="s">
        <v>202</v>
      </c>
      <c r="AH4" s="292" t="s">
        <v>201</v>
      </c>
      <c r="AI4" s="2"/>
      <c r="AJ4" s="2"/>
    </row>
    <row r="5" spans="1:67" ht="25.9" customHeight="1">
      <c r="B5" s="138" t="s">
        <v>200</v>
      </c>
      <c r="C5" s="145">
        <v>160</v>
      </c>
      <c r="D5" s="144"/>
      <c r="E5" s="143"/>
      <c r="F5" s="143"/>
      <c r="G5" s="143"/>
      <c r="H5" s="275" t="s">
        <v>199</v>
      </c>
      <c r="I5" s="276"/>
      <c r="J5" s="276"/>
      <c r="K5" s="276"/>
      <c r="L5" s="276"/>
      <c r="M5" s="276"/>
      <c r="N5" s="281"/>
      <c r="O5" s="281"/>
      <c r="P5" s="142"/>
      <c r="Q5" s="283"/>
      <c r="R5" s="283"/>
      <c r="S5" s="283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140"/>
      <c r="AG5" s="140"/>
      <c r="AH5" s="293"/>
      <c r="AI5" s="131"/>
      <c r="AJ5" s="131"/>
      <c r="AS5" s="139"/>
      <c r="AT5" s="139"/>
    </row>
    <row r="6" spans="1:67" ht="25.9" customHeight="1">
      <c r="B6" s="138" t="s">
        <v>198</v>
      </c>
      <c r="C6" s="3" t="s">
        <v>276</v>
      </c>
      <c r="H6" s="275" t="s">
        <v>196</v>
      </c>
      <c r="I6" s="276"/>
      <c r="J6" s="276"/>
      <c r="K6" s="276"/>
      <c r="L6" s="276"/>
      <c r="M6" s="276"/>
      <c r="N6" s="285" t="s">
        <v>195</v>
      </c>
      <c r="O6" s="286"/>
      <c r="P6" s="141"/>
      <c r="Q6" s="283"/>
      <c r="R6" s="283"/>
      <c r="S6" s="283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6" t="s">
        <v>194</v>
      </c>
      <c r="AG6" s="296"/>
      <c r="AH6" s="294" t="s">
        <v>193</v>
      </c>
      <c r="AI6" s="131"/>
      <c r="AJ6" s="131"/>
      <c r="AS6" s="139"/>
      <c r="AT6" s="139"/>
    </row>
    <row r="7" spans="1:67" ht="25.9" customHeight="1" thickBot="1">
      <c r="B7" s="138" t="s">
        <v>192</v>
      </c>
      <c r="C7" s="137" t="s">
        <v>191</v>
      </c>
      <c r="D7" s="136"/>
      <c r="E7" s="135"/>
      <c r="F7" s="135"/>
      <c r="H7" s="277" t="s">
        <v>190</v>
      </c>
      <c r="I7" s="278"/>
      <c r="J7" s="278"/>
      <c r="K7" s="278"/>
      <c r="L7" s="278"/>
      <c r="M7" s="278"/>
      <c r="N7" s="287"/>
      <c r="O7" s="287"/>
      <c r="P7" s="134"/>
      <c r="Q7" s="284"/>
      <c r="R7" s="284"/>
      <c r="S7" s="284"/>
      <c r="T7" s="291"/>
      <c r="U7" s="291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133"/>
      <c r="AG7" s="132"/>
      <c r="AH7" s="295"/>
      <c r="AI7" s="131"/>
      <c r="AJ7" s="131"/>
      <c r="AP7" s="130"/>
      <c r="AQ7" s="130"/>
      <c r="AR7" s="130"/>
      <c r="AS7" s="130"/>
      <c r="AT7" s="130"/>
      <c r="AU7" s="130"/>
      <c r="AV7" s="130"/>
      <c r="AW7" s="130"/>
      <c r="AX7" s="130"/>
    </row>
    <row r="8" spans="1:67" ht="11.45" customHeight="1" thickTop="1" thickBot="1">
      <c r="B8" s="129"/>
      <c r="V8" s="1"/>
      <c r="Y8" s="2"/>
      <c r="AA8" s="2"/>
      <c r="AB8" s="2"/>
      <c r="AC8" s="2"/>
      <c r="AD8" s="2"/>
      <c r="AE8" s="2"/>
      <c r="AG8" s="2"/>
      <c r="AH8" s="2"/>
      <c r="AI8" s="2"/>
      <c r="AO8" s="128"/>
      <c r="AP8" s="128"/>
      <c r="AQ8" s="128"/>
      <c r="AR8" s="128"/>
      <c r="AS8" s="128"/>
      <c r="AT8" s="128"/>
      <c r="AU8" s="128"/>
      <c r="AV8" s="128"/>
      <c r="AW8" s="128"/>
    </row>
    <row r="9" spans="1:67" ht="90.6" customHeight="1" thickBot="1">
      <c r="B9" s="94" t="s">
        <v>119</v>
      </c>
      <c r="C9" s="83" t="s">
        <v>118</v>
      </c>
      <c r="D9" s="88" t="s">
        <v>117</v>
      </c>
      <c r="E9" s="93" t="s">
        <v>116</v>
      </c>
      <c r="F9" s="92"/>
      <c r="G9" s="91"/>
      <c r="H9" s="90" t="s">
        <v>115</v>
      </c>
      <c r="I9" s="88" t="s">
        <v>43</v>
      </c>
      <c r="J9" s="88" t="s">
        <v>114</v>
      </c>
      <c r="K9" s="88" t="s">
        <v>44</v>
      </c>
      <c r="L9" s="227" t="s">
        <v>113</v>
      </c>
      <c r="M9" s="270"/>
      <c r="N9" s="227" t="s">
        <v>112</v>
      </c>
      <c r="O9" s="270"/>
      <c r="P9" s="227" t="s">
        <v>112</v>
      </c>
      <c r="Q9" s="228"/>
      <c r="R9" s="227" t="s">
        <v>112</v>
      </c>
      <c r="S9" s="228"/>
      <c r="T9" s="227" t="s">
        <v>112</v>
      </c>
      <c r="U9" s="228"/>
      <c r="V9" s="227" t="s">
        <v>112</v>
      </c>
      <c r="W9" s="228"/>
      <c r="X9" s="227" t="s">
        <v>112</v>
      </c>
      <c r="Y9" s="228"/>
      <c r="Z9" s="227" t="s">
        <v>112</v>
      </c>
      <c r="AA9" s="228"/>
      <c r="AB9" s="227" t="s">
        <v>112</v>
      </c>
      <c r="AC9" s="228"/>
      <c r="AD9" s="227" t="s">
        <v>112</v>
      </c>
      <c r="AE9" s="228"/>
      <c r="AF9" s="244" t="s">
        <v>111</v>
      </c>
      <c r="AG9" s="228"/>
      <c r="AH9" s="90" t="s">
        <v>110</v>
      </c>
      <c r="AI9" s="89" t="s">
        <v>109</v>
      </c>
      <c r="AJ9" s="88" t="s">
        <v>108</v>
      </c>
      <c r="AK9" s="88" t="s">
        <v>107</v>
      </c>
      <c r="AL9" s="87" t="s">
        <v>106</v>
      </c>
      <c r="AM9" s="105" t="s">
        <v>161</v>
      </c>
      <c r="AN9" s="104" t="s">
        <v>160</v>
      </c>
      <c r="AO9" s="84" t="s">
        <v>105</v>
      </c>
      <c r="AP9" s="83" t="s">
        <v>104</v>
      </c>
      <c r="AQ9" s="82" t="s">
        <v>103</v>
      </c>
      <c r="AR9" s="84" t="s">
        <v>102</v>
      </c>
      <c r="AS9" s="83" t="s">
        <v>101</v>
      </c>
      <c r="AT9" s="82" t="s">
        <v>100</v>
      </c>
      <c r="AU9" s="84" t="s">
        <v>99</v>
      </c>
      <c r="AV9" s="83" t="s">
        <v>98</v>
      </c>
      <c r="AW9" s="85" t="s">
        <v>97</v>
      </c>
      <c r="AX9" s="84" t="s">
        <v>96</v>
      </c>
      <c r="AY9" s="83" t="s">
        <v>95</v>
      </c>
      <c r="AZ9" s="82" t="s">
        <v>94</v>
      </c>
      <c r="BA9" s="84" t="s">
        <v>93</v>
      </c>
      <c r="BB9" s="83" t="s">
        <v>92</v>
      </c>
      <c r="BC9" s="82" t="s">
        <v>91</v>
      </c>
      <c r="BD9" s="81" t="s">
        <v>90</v>
      </c>
      <c r="BE9" s="80" t="s">
        <v>89</v>
      </c>
      <c r="BF9" s="80" t="s">
        <v>88</v>
      </c>
      <c r="BG9" s="79" t="s">
        <v>87</v>
      </c>
    </row>
    <row r="10" spans="1:67" ht="47.45" customHeight="1" thickBot="1">
      <c r="B10" s="78" t="s">
        <v>189</v>
      </c>
      <c r="C10" s="77"/>
      <c r="D10" s="213">
        <v>161</v>
      </c>
      <c r="E10" s="267">
        <v>432.94</v>
      </c>
      <c r="F10" s="268"/>
      <c r="G10" s="269"/>
      <c r="H10" s="75" t="s">
        <v>85</v>
      </c>
      <c r="I10" s="74"/>
      <c r="J10" s="74"/>
      <c r="K10" s="73"/>
      <c r="L10" s="72"/>
      <c r="M10" s="68"/>
      <c r="N10" s="72"/>
      <c r="O10" s="68"/>
      <c r="P10" s="72"/>
      <c r="Q10" s="68"/>
      <c r="R10" s="72"/>
      <c r="S10" s="68"/>
      <c r="T10" s="72"/>
      <c r="U10" s="68"/>
      <c r="V10" s="72"/>
      <c r="W10" s="68"/>
      <c r="X10" s="72"/>
      <c r="Y10" s="68"/>
      <c r="Z10" s="72"/>
      <c r="AA10" s="71"/>
      <c r="AB10" s="70"/>
      <c r="AC10" s="70"/>
      <c r="AD10" s="70"/>
      <c r="AE10" s="70"/>
      <c r="AF10" s="69" t="s">
        <v>84</v>
      </c>
      <c r="AG10" s="68"/>
      <c r="AH10" s="68"/>
      <c r="AI10" s="68"/>
      <c r="AJ10" s="67"/>
      <c r="AK10" s="67"/>
      <c r="AL10" s="66"/>
      <c r="AM10" s="103"/>
      <c r="AN10" s="103"/>
      <c r="AO10" s="101">
        <f t="shared" ref="AO10:BG10" si="0">SUM(AO11:AO22)</f>
        <v>2</v>
      </c>
      <c r="AP10" s="100">
        <f t="shared" si="0"/>
        <v>0</v>
      </c>
      <c r="AQ10" s="99">
        <f t="shared" si="0"/>
        <v>0</v>
      </c>
      <c r="AR10" s="101">
        <f t="shared" si="0"/>
        <v>3</v>
      </c>
      <c r="AS10" s="100">
        <f t="shared" si="0"/>
        <v>0</v>
      </c>
      <c r="AT10" s="99">
        <f t="shared" si="0"/>
        <v>0</v>
      </c>
      <c r="AU10" s="101">
        <f t="shared" si="0"/>
        <v>0</v>
      </c>
      <c r="AV10" s="100">
        <f t="shared" si="0"/>
        <v>0</v>
      </c>
      <c r="AW10" s="99">
        <f t="shared" si="0"/>
        <v>0</v>
      </c>
      <c r="AX10" s="101">
        <f t="shared" si="0"/>
        <v>0</v>
      </c>
      <c r="AY10" s="100">
        <f t="shared" si="0"/>
        <v>0</v>
      </c>
      <c r="AZ10" s="99">
        <f t="shared" si="0"/>
        <v>0</v>
      </c>
      <c r="BA10" s="101">
        <f t="shared" si="0"/>
        <v>0</v>
      </c>
      <c r="BB10" s="100">
        <f t="shared" si="0"/>
        <v>0</v>
      </c>
      <c r="BC10" s="99">
        <f t="shared" si="0"/>
        <v>0</v>
      </c>
      <c r="BD10" s="108">
        <f t="shared" si="0"/>
        <v>0</v>
      </c>
      <c r="BE10" s="107">
        <f t="shared" si="0"/>
        <v>0</v>
      </c>
      <c r="BF10" s="107">
        <f t="shared" si="0"/>
        <v>0</v>
      </c>
      <c r="BG10" s="106">
        <f t="shared" si="0"/>
        <v>0</v>
      </c>
      <c r="BH10" s="98" t="s">
        <v>83</v>
      </c>
      <c r="BK10" s="1">
        <f>SUM(AO10:AQ10)</f>
        <v>2</v>
      </c>
      <c r="BL10" s="1">
        <f>SUM(AR10:AT10,BD10)</f>
        <v>3</v>
      </c>
      <c r="BM10" s="1">
        <f>SUM(AU10:AW10,BE10)</f>
        <v>0</v>
      </c>
      <c r="BN10" s="1">
        <f>SUM(AX10:AZ10,BF10)</f>
        <v>0</v>
      </c>
      <c r="BO10" s="1">
        <f>SUM(BA10:BC10,BG10)</f>
        <v>0</v>
      </c>
    </row>
    <row r="11" spans="1:67" ht="28.15" customHeight="1">
      <c r="A11" s="127"/>
      <c r="B11" s="29"/>
      <c r="C11" s="263">
        <v>1</v>
      </c>
      <c r="D11" s="126"/>
      <c r="E11" s="125"/>
      <c r="F11" s="125"/>
      <c r="G11" s="124"/>
      <c r="H11" s="255">
        <v>161</v>
      </c>
      <c r="I11" s="259">
        <v>27</v>
      </c>
      <c r="J11" s="259">
        <v>11</v>
      </c>
      <c r="K11" s="259">
        <v>6</v>
      </c>
      <c r="L11" s="42">
        <v>1</v>
      </c>
      <c r="M11" s="41" t="s">
        <v>274</v>
      </c>
      <c r="N11" s="42">
        <v>5</v>
      </c>
      <c r="O11" s="41" t="s">
        <v>271</v>
      </c>
      <c r="P11" s="42">
        <v>9</v>
      </c>
      <c r="Q11" s="97"/>
      <c r="R11" s="42">
        <v>13</v>
      </c>
      <c r="S11" s="41"/>
      <c r="T11" s="42">
        <v>17</v>
      </c>
      <c r="U11" s="41"/>
      <c r="V11" s="42">
        <v>21</v>
      </c>
      <c r="W11" s="41"/>
      <c r="X11" s="42">
        <v>25</v>
      </c>
      <c r="Y11" s="41"/>
      <c r="Z11" s="42">
        <v>29</v>
      </c>
      <c r="AA11" s="41"/>
      <c r="AB11" s="44">
        <v>33</v>
      </c>
      <c r="AC11" s="41"/>
      <c r="AD11" s="42">
        <v>37</v>
      </c>
      <c r="AE11" s="41"/>
      <c r="AF11" s="40"/>
      <c r="AG11" s="41"/>
      <c r="AH11" s="40"/>
      <c r="AI11" s="39"/>
      <c r="AJ11" s="245"/>
      <c r="AK11" s="245"/>
      <c r="AL11" s="38"/>
      <c r="AM11" s="238">
        <f>SUMPRODUCT(LEN($M11:$AE14)-LEN(SUBSTITUTE($M11:$AE14,"/", "")))/2</f>
        <v>0</v>
      </c>
      <c r="AN11" s="241">
        <f>SUMPRODUCT(LEN($M11:$AE14)-LEN(SUBSTITUTE($M11:$AE14,"-", "")))</f>
        <v>0</v>
      </c>
      <c r="AO11" s="235">
        <f>SUMPRODUCT(LEN($M11:$AE14)-LEN(SUBSTITUTE($M11:$AE14,"A", "")))</f>
        <v>2</v>
      </c>
      <c r="AP11" s="229">
        <f>SUMPRODUCT(LEN($AH11:$AH14)-LEN(SUBSTITUTE($AH11:$AH14,"A", "")))</f>
        <v>0</v>
      </c>
      <c r="AQ11" s="232">
        <f>SUMPRODUCT(LEN($AG11:$AG14)-LEN(SUBSTITUTE($AG11:$AG14,"A", "")))</f>
        <v>0</v>
      </c>
      <c r="AR11" s="235">
        <f>SUMPRODUCT(LEN($M11:$AE14)-LEN(SUBSTITUTE($M11:$AE14,"S", "")))</f>
        <v>3</v>
      </c>
      <c r="AS11" s="229">
        <f>SUMPRODUCT(LEN($AH11:$AH14)-LEN(SUBSTITUTE($AH11:$AH14,"S", "")))</f>
        <v>0</v>
      </c>
      <c r="AT11" s="232">
        <f>SUMPRODUCT(LEN($AG11:$AG14)-LEN(SUBSTITUTE($AG11:$AG14,"S", "")))</f>
        <v>0</v>
      </c>
      <c r="AU11" s="235">
        <f>SUMPRODUCT(LEN($M11:$AE14)-LEN(SUBSTITUTE($M11:$AE14,"F", "")))</f>
        <v>0</v>
      </c>
      <c r="AV11" s="229">
        <f>SUMPRODUCT(LEN($AH11:$AH14)-LEN(SUBSTITUTE($AH11:$AH14,"F", "")))</f>
        <v>0</v>
      </c>
      <c r="AW11" s="232">
        <f>SUMPRODUCT(LEN($AG11:$AG14)-LEN(SUBSTITUTE($AG11:$AG14,"F", "")))</f>
        <v>0</v>
      </c>
      <c r="AX11" s="235">
        <f>SUMPRODUCT(LEN($M11:$AE14)-LEN(SUBSTITUTE($M11:$AE14,"G", "")))</f>
        <v>0</v>
      </c>
      <c r="AY11" s="229">
        <f>SUMPRODUCT(LEN($AH11:$AH14)-LEN(SUBSTITUTE($AH11:$AH14,"G", "")))</f>
        <v>0</v>
      </c>
      <c r="AZ11" s="232">
        <f>SUMPRODUCT(LEN($AG11:$AG14)-LEN(SUBSTITUTE($AG11:$AG14,"G", "")))</f>
        <v>0</v>
      </c>
      <c r="BA11" s="235">
        <f>SUMPRODUCT(LEN($M11:$AE14)-LEN(SUBSTITUTE($M11:$AE14,"M", "")))</f>
        <v>0</v>
      </c>
      <c r="BB11" s="229">
        <f>SUMPRODUCT(LEN($AH11:$AH14)-LEN(SUBSTITUTE($AH11:$AH14,"M", "")))</f>
        <v>0</v>
      </c>
      <c r="BC11" s="232">
        <f>SUMPRODUCT(LEN($AG11:$AG14)-LEN(SUBSTITUTE($AG11:$AG14,"M", "")))</f>
        <v>0</v>
      </c>
      <c r="BD11" s="297">
        <f>SUMPRODUCT(LEN($AI11:$AI14)-LEN(SUBSTITUTE($AI11:$AI14,"S", "")))</f>
        <v>0</v>
      </c>
      <c r="BE11" s="300">
        <f>SUMPRODUCT(LEN($AI11:$AI14)-LEN(SUBSTITUTE($AI11:$AI14,"F", "")))</f>
        <v>0</v>
      </c>
      <c r="BF11" s="300">
        <f>SUMPRODUCT(LEN($AI11:$AI14)-LEN(SUBSTITUTE($AI11:$AI14,"G", "")))</f>
        <v>0</v>
      </c>
      <c r="BG11" s="303">
        <f>SUMPRODUCT(LEN($AI11:$AI14)-LEN(SUBSTITUTE($AI11:$AI14,"M", "")))</f>
        <v>0</v>
      </c>
    </row>
    <row r="12" spans="1:67" ht="28.15" customHeight="1" thickBot="1">
      <c r="B12" s="29"/>
      <c r="C12" s="264"/>
      <c r="D12" s="37"/>
      <c r="E12" s="112"/>
      <c r="F12" s="112"/>
      <c r="G12" s="111"/>
      <c r="H12" s="256"/>
      <c r="I12" s="260"/>
      <c r="J12" s="260"/>
      <c r="K12" s="260"/>
      <c r="L12" s="32">
        <v>2</v>
      </c>
      <c r="M12" s="31" t="s">
        <v>274</v>
      </c>
      <c r="N12" s="32">
        <v>6</v>
      </c>
      <c r="O12" s="31"/>
      <c r="P12" s="96">
        <v>10</v>
      </c>
      <c r="Q12" s="31"/>
      <c r="R12" s="32">
        <v>14</v>
      </c>
      <c r="S12" s="31"/>
      <c r="T12" s="32">
        <v>18</v>
      </c>
      <c r="U12" s="95"/>
      <c r="V12" s="32">
        <v>22</v>
      </c>
      <c r="W12" s="31"/>
      <c r="X12" s="32">
        <v>26</v>
      </c>
      <c r="Y12" s="31"/>
      <c r="Z12" s="32">
        <v>30</v>
      </c>
      <c r="AA12" s="31"/>
      <c r="AB12" s="34">
        <v>34</v>
      </c>
      <c r="AC12" s="31"/>
      <c r="AD12" s="32">
        <v>38</v>
      </c>
      <c r="AE12" s="31"/>
      <c r="AF12" s="30"/>
      <c r="AG12" s="31"/>
      <c r="AH12" s="30"/>
      <c r="AI12" s="20"/>
      <c r="AJ12" s="246"/>
      <c r="AK12" s="246"/>
      <c r="AL12" s="19"/>
      <c r="AM12" s="239"/>
      <c r="AN12" s="242"/>
      <c r="AO12" s="236"/>
      <c r="AP12" s="230"/>
      <c r="AQ12" s="233"/>
      <c r="AR12" s="236"/>
      <c r="AS12" s="230"/>
      <c r="AT12" s="233"/>
      <c r="AU12" s="236"/>
      <c r="AV12" s="230"/>
      <c r="AW12" s="233"/>
      <c r="AX12" s="236"/>
      <c r="AY12" s="230"/>
      <c r="AZ12" s="233"/>
      <c r="BA12" s="236"/>
      <c r="BB12" s="230"/>
      <c r="BC12" s="233"/>
      <c r="BD12" s="298"/>
      <c r="BE12" s="301"/>
      <c r="BF12" s="301"/>
      <c r="BG12" s="304"/>
    </row>
    <row r="13" spans="1:67" ht="28.15" customHeight="1">
      <c r="B13" s="29"/>
      <c r="C13" s="265"/>
      <c r="D13" s="28"/>
      <c r="E13" s="110"/>
      <c r="F13" s="110"/>
      <c r="G13" s="109"/>
      <c r="H13" s="257" t="s">
        <v>191</v>
      </c>
      <c r="I13" s="261"/>
      <c r="J13" s="261"/>
      <c r="K13" s="261"/>
      <c r="L13" s="23">
        <v>3</v>
      </c>
      <c r="M13" s="22" t="s">
        <v>271</v>
      </c>
      <c r="N13" s="23">
        <v>7</v>
      </c>
      <c r="O13" s="22"/>
      <c r="P13" s="23">
        <v>11</v>
      </c>
      <c r="Q13" s="22"/>
      <c r="R13" s="23">
        <v>15</v>
      </c>
      <c r="S13" s="22"/>
      <c r="T13" s="23">
        <v>19</v>
      </c>
      <c r="U13" s="22"/>
      <c r="V13" s="23">
        <v>23</v>
      </c>
      <c r="W13" s="22"/>
      <c r="X13" s="23">
        <v>27</v>
      </c>
      <c r="Y13" s="22"/>
      <c r="Z13" s="23">
        <v>31</v>
      </c>
      <c r="AA13" s="22"/>
      <c r="AB13" s="25">
        <v>35</v>
      </c>
      <c r="AC13" s="22"/>
      <c r="AD13" s="23">
        <v>39</v>
      </c>
      <c r="AE13" s="22"/>
      <c r="AF13" s="21"/>
      <c r="AG13" s="22"/>
      <c r="AH13" s="21"/>
      <c r="AI13" s="20"/>
      <c r="AJ13" s="246"/>
      <c r="AK13" s="246"/>
      <c r="AL13" s="19"/>
      <c r="AM13" s="239"/>
      <c r="AN13" s="242"/>
      <c r="AO13" s="236"/>
      <c r="AP13" s="230"/>
      <c r="AQ13" s="233"/>
      <c r="AR13" s="236"/>
      <c r="AS13" s="230"/>
      <c r="AT13" s="233"/>
      <c r="AU13" s="236"/>
      <c r="AV13" s="230"/>
      <c r="AW13" s="233"/>
      <c r="AX13" s="236"/>
      <c r="AY13" s="230"/>
      <c r="AZ13" s="233"/>
      <c r="BA13" s="236"/>
      <c r="BB13" s="230"/>
      <c r="BC13" s="233"/>
      <c r="BD13" s="298"/>
      <c r="BE13" s="301"/>
      <c r="BF13" s="301"/>
      <c r="BG13" s="304"/>
    </row>
    <row r="14" spans="1:67" ht="28.15" customHeight="1" thickBot="1">
      <c r="B14" s="29"/>
      <c r="C14" s="266"/>
      <c r="D14" s="57"/>
      <c r="E14" s="116"/>
      <c r="F14" s="116"/>
      <c r="G14" s="115"/>
      <c r="H14" s="258"/>
      <c r="I14" s="262"/>
      <c r="J14" s="262"/>
      <c r="K14" s="262"/>
      <c r="L14" s="52">
        <v>4</v>
      </c>
      <c r="M14" s="51" t="s">
        <v>271</v>
      </c>
      <c r="N14" s="52">
        <v>8</v>
      </c>
      <c r="O14" s="51"/>
      <c r="P14" s="52">
        <v>12</v>
      </c>
      <c r="Q14" s="51"/>
      <c r="R14" s="52">
        <v>16</v>
      </c>
      <c r="S14" s="51"/>
      <c r="T14" s="52">
        <v>20</v>
      </c>
      <c r="U14" s="51"/>
      <c r="V14" s="52">
        <v>24</v>
      </c>
      <c r="W14" s="51"/>
      <c r="X14" s="52">
        <v>28</v>
      </c>
      <c r="Y14" s="51"/>
      <c r="Z14" s="52">
        <v>32</v>
      </c>
      <c r="AA14" s="51"/>
      <c r="AB14" s="54">
        <v>36</v>
      </c>
      <c r="AC14" s="51"/>
      <c r="AD14" s="52">
        <v>40</v>
      </c>
      <c r="AE14" s="51"/>
      <c r="AF14" s="50"/>
      <c r="AG14" s="51"/>
      <c r="AH14" s="50"/>
      <c r="AI14" s="49"/>
      <c r="AJ14" s="248"/>
      <c r="AK14" s="248"/>
      <c r="AL14" s="48"/>
      <c r="AM14" s="240"/>
      <c r="AN14" s="243"/>
      <c r="AO14" s="237"/>
      <c r="AP14" s="231"/>
      <c r="AQ14" s="234"/>
      <c r="AR14" s="237"/>
      <c r="AS14" s="231"/>
      <c r="AT14" s="234"/>
      <c r="AU14" s="237"/>
      <c r="AV14" s="231"/>
      <c r="AW14" s="234"/>
      <c r="AX14" s="237"/>
      <c r="AY14" s="231"/>
      <c r="AZ14" s="234"/>
      <c r="BA14" s="237"/>
      <c r="BB14" s="231"/>
      <c r="BC14" s="234"/>
      <c r="BD14" s="299"/>
      <c r="BE14" s="302"/>
      <c r="BF14" s="302"/>
      <c r="BG14" s="305"/>
    </row>
    <row r="15" spans="1:67" ht="28.15" hidden="1" customHeight="1">
      <c r="B15" s="29"/>
      <c r="C15" s="263">
        <v>2</v>
      </c>
      <c r="D15" s="47"/>
      <c r="E15" s="114"/>
      <c r="F15" s="123"/>
      <c r="G15" s="113"/>
      <c r="H15" s="255"/>
      <c r="I15" s="259"/>
      <c r="J15" s="259"/>
      <c r="K15" s="259"/>
      <c r="L15" s="42" t="s">
        <v>82</v>
      </c>
      <c r="M15" s="41"/>
      <c r="N15" s="42" t="s">
        <v>81</v>
      </c>
      <c r="O15" s="41"/>
      <c r="P15" s="42" t="s">
        <v>80</v>
      </c>
      <c r="Q15" s="41"/>
      <c r="R15" s="42" t="s">
        <v>79</v>
      </c>
      <c r="S15" s="41"/>
      <c r="T15" s="42" t="s">
        <v>78</v>
      </c>
      <c r="U15" s="41"/>
      <c r="V15" s="42" t="s">
        <v>77</v>
      </c>
      <c r="W15" s="41"/>
      <c r="X15" s="42" t="s">
        <v>76</v>
      </c>
      <c r="Y15" s="41"/>
      <c r="Z15" s="42" t="s">
        <v>75</v>
      </c>
      <c r="AA15" s="41"/>
      <c r="AB15" s="44" t="s">
        <v>74</v>
      </c>
      <c r="AC15" s="43"/>
      <c r="AD15" s="42" t="s">
        <v>73</v>
      </c>
      <c r="AE15" s="41"/>
      <c r="AF15" s="40"/>
      <c r="AG15" s="41"/>
      <c r="AH15" s="40"/>
      <c r="AI15" s="39"/>
      <c r="AJ15" s="249"/>
      <c r="AK15" s="252"/>
      <c r="AL15" s="38"/>
      <c r="AM15" s="7"/>
      <c r="AN15" s="7"/>
      <c r="AO15" s="235">
        <f>SUMPRODUCT(LEN($M15:$AE18)-LEN(SUBSTITUTE($M15:$AE18,"A", "")))</f>
        <v>0</v>
      </c>
      <c r="AP15" s="229">
        <f>SUMPRODUCT(LEN($AH15:$AH18)-LEN(SUBSTITUTE($AH15:$AH18,"A", "")))</f>
        <v>0</v>
      </c>
      <c r="AQ15" s="232">
        <f>SUMPRODUCT(LEN($AG15:$AG18)-LEN(SUBSTITUTE($AG15:$AG18,"A", "")))</f>
        <v>0</v>
      </c>
      <c r="AR15" s="235">
        <f>SUMPRODUCT(LEN($M15:$AE18)-LEN(SUBSTITUTE($M15:$AE18,"S", "")))</f>
        <v>0</v>
      </c>
      <c r="AS15" s="229">
        <f>SUMPRODUCT(LEN($AH15:$AH18)-LEN(SUBSTITUTE($AH15:$AH18,"S", "")))</f>
        <v>0</v>
      </c>
      <c r="AT15" s="232">
        <f>SUMPRODUCT(LEN($AG15:$AG18)-LEN(SUBSTITUTE($AG15:$AG18,"S", "")))</f>
        <v>0</v>
      </c>
      <c r="AU15" s="235">
        <f>SUMPRODUCT(LEN($M15:$AE18)-LEN(SUBSTITUTE($M15:$AE18,"F", "")))</f>
        <v>0</v>
      </c>
      <c r="AV15" s="229">
        <f>SUMPRODUCT(LEN($AH15:$AH18)-LEN(SUBSTITUTE($AH15:$AH18,"F", "")))</f>
        <v>0</v>
      </c>
      <c r="AW15" s="232">
        <f>SUMPRODUCT(LEN($AG15:$AG18)-LEN(SUBSTITUTE($AG15:$AG18,"F", "")))</f>
        <v>0</v>
      </c>
      <c r="AX15" s="235">
        <f>SUMPRODUCT(LEN($M15:$AE18)-LEN(SUBSTITUTE($M15:$AE18,"G", "")))</f>
        <v>0</v>
      </c>
      <c r="AY15" s="229">
        <f>SUMPRODUCT(LEN($AH15:$AH18)-LEN(SUBSTITUTE($AH15:$AH18,"G", "")))</f>
        <v>0</v>
      </c>
      <c r="AZ15" s="232">
        <f>SUMPRODUCT(LEN($AG15:$AG18)-LEN(SUBSTITUTE($AG15:$AG18,"G", "")))</f>
        <v>0</v>
      </c>
      <c r="BA15" s="235">
        <f>SUMPRODUCT(LEN($M15:$AE18)-LEN(SUBSTITUTE($M15:$AE18,"M", "")))</f>
        <v>0</v>
      </c>
      <c r="BB15" s="229">
        <f>SUMPRODUCT(LEN($AH15:$AH18)-LEN(SUBSTITUTE($AH15:$AH18,"M", "")))</f>
        <v>0</v>
      </c>
      <c r="BC15" s="232">
        <f>SUMPRODUCT(LEN($AG15:$AG18)-LEN(SUBSTITUTE($AG15:$AG18,"M", "")))</f>
        <v>0</v>
      </c>
      <c r="BD15" s="297">
        <f>SUMPRODUCT(LEN($AI15:$AI18)-LEN(SUBSTITUTE($AI15:$AI18,"S", "")))</f>
        <v>0</v>
      </c>
      <c r="BE15" s="300">
        <f>SUMPRODUCT(LEN($AI15:$AI18)-LEN(SUBSTITUTE($AI15:$AI18,"F", "")))</f>
        <v>0</v>
      </c>
      <c r="BF15" s="300">
        <f>SUMPRODUCT(LEN($AI15:$AI18)-LEN(SUBSTITUTE($AI15:$AI18,"G", "")))</f>
        <v>0</v>
      </c>
      <c r="BG15" s="303">
        <f>SUMPRODUCT(LEN($AI15:$AI18)-LEN(SUBSTITUTE($AI15:$AI18,"M", "")))</f>
        <v>0</v>
      </c>
    </row>
    <row r="16" spans="1:67" ht="28.15" hidden="1" customHeight="1" thickBot="1">
      <c r="B16" s="29"/>
      <c r="C16" s="264"/>
      <c r="D16" s="37"/>
      <c r="E16" s="112"/>
      <c r="F16" s="122"/>
      <c r="G16" s="121" t="s">
        <v>187</v>
      </c>
      <c r="H16" s="256"/>
      <c r="I16" s="260"/>
      <c r="J16" s="260"/>
      <c r="K16" s="260"/>
      <c r="L16" s="32" t="s">
        <v>72</v>
      </c>
      <c r="M16" s="31"/>
      <c r="N16" s="32" t="s">
        <v>71</v>
      </c>
      <c r="O16" s="31"/>
      <c r="P16" s="32" t="s">
        <v>70</v>
      </c>
      <c r="Q16" s="31"/>
      <c r="R16" s="32" t="s">
        <v>69</v>
      </c>
      <c r="S16" s="31"/>
      <c r="T16" s="32" t="s">
        <v>68</v>
      </c>
      <c r="U16" s="31"/>
      <c r="V16" s="32" t="s">
        <v>67</v>
      </c>
      <c r="W16" s="31"/>
      <c r="X16" s="32" t="s">
        <v>66</v>
      </c>
      <c r="Y16" s="31"/>
      <c r="Z16" s="32" t="s">
        <v>65</v>
      </c>
      <c r="AA16" s="31"/>
      <c r="AB16" s="34" t="s">
        <v>64</v>
      </c>
      <c r="AC16" s="33"/>
      <c r="AD16" s="32" t="s">
        <v>63</v>
      </c>
      <c r="AE16" s="31"/>
      <c r="AF16" s="30"/>
      <c r="AG16" s="31"/>
      <c r="AH16" s="30"/>
      <c r="AI16" s="20"/>
      <c r="AJ16" s="250"/>
      <c r="AK16" s="253"/>
      <c r="AL16" s="19"/>
      <c r="AM16" s="7"/>
      <c r="AN16" s="7"/>
      <c r="AO16" s="236"/>
      <c r="AP16" s="230"/>
      <c r="AQ16" s="233"/>
      <c r="AR16" s="236"/>
      <c r="AS16" s="230"/>
      <c r="AT16" s="233"/>
      <c r="AU16" s="236"/>
      <c r="AV16" s="230"/>
      <c r="AW16" s="233"/>
      <c r="AX16" s="236"/>
      <c r="AY16" s="230"/>
      <c r="AZ16" s="233"/>
      <c r="BA16" s="236"/>
      <c r="BB16" s="230"/>
      <c r="BC16" s="233"/>
      <c r="BD16" s="298"/>
      <c r="BE16" s="301"/>
      <c r="BF16" s="301"/>
      <c r="BG16" s="304"/>
    </row>
    <row r="17" spans="2:67" ht="28.15" hidden="1" customHeight="1">
      <c r="B17" s="29"/>
      <c r="C17" s="265"/>
      <c r="D17" s="28"/>
      <c r="E17" s="110"/>
      <c r="F17" s="120"/>
      <c r="G17" s="119" t="s">
        <v>186</v>
      </c>
      <c r="H17" s="257"/>
      <c r="I17" s="261"/>
      <c r="J17" s="261"/>
      <c r="K17" s="261"/>
      <c r="L17" s="23" t="s">
        <v>62</v>
      </c>
      <c r="M17" s="22"/>
      <c r="N17" s="23" t="s">
        <v>61</v>
      </c>
      <c r="O17" s="22"/>
      <c r="P17" s="23" t="s">
        <v>60</v>
      </c>
      <c r="Q17" s="22"/>
      <c r="R17" s="23" t="s">
        <v>59</v>
      </c>
      <c r="S17" s="22"/>
      <c r="T17" s="23" t="s">
        <v>58</v>
      </c>
      <c r="U17" s="22"/>
      <c r="V17" s="23" t="s">
        <v>57</v>
      </c>
      <c r="W17" s="22"/>
      <c r="X17" s="23" t="s">
        <v>56</v>
      </c>
      <c r="Y17" s="22"/>
      <c r="Z17" s="23" t="s">
        <v>55</v>
      </c>
      <c r="AA17" s="22"/>
      <c r="AB17" s="25" t="s">
        <v>54</v>
      </c>
      <c r="AC17" s="24"/>
      <c r="AD17" s="23">
        <v>39</v>
      </c>
      <c r="AE17" s="22"/>
      <c r="AF17" s="21"/>
      <c r="AG17" s="22"/>
      <c r="AH17" s="21"/>
      <c r="AI17" s="20"/>
      <c r="AJ17" s="250"/>
      <c r="AK17" s="253"/>
      <c r="AL17" s="19"/>
      <c r="AM17" s="7"/>
      <c r="AN17" s="7"/>
      <c r="AO17" s="236"/>
      <c r="AP17" s="230"/>
      <c r="AQ17" s="233"/>
      <c r="AR17" s="236"/>
      <c r="AS17" s="230"/>
      <c r="AT17" s="233"/>
      <c r="AU17" s="236"/>
      <c r="AV17" s="230"/>
      <c r="AW17" s="233"/>
      <c r="AX17" s="236"/>
      <c r="AY17" s="230"/>
      <c r="AZ17" s="233"/>
      <c r="BA17" s="236"/>
      <c r="BB17" s="230"/>
      <c r="BC17" s="233"/>
      <c r="BD17" s="298"/>
      <c r="BE17" s="301"/>
      <c r="BF17" s="301"/>
      <c r="BG17" s="304"/>
    </row>
    <row r="18" spans="2:67" ht="28.15" hidden="1" customHeight="1" thickBot="1">
      <c r="B18" s="29"/>
      <c r="C18" s="266"/>
      <c r="D18" s="57"/>
      <c r="E18" s="116"/>
      <c r="F18" s="116"/>
      <c r="G18" s="115"/>
      <c r="H18" s="258"/>
      <c r="I18" s="262"/>
      <c r="J18" s="262"/>
      <c r="K18" s="262"/>
      <c r="L18" s="52" t="s">
        <v>53</v>
      </c>
      <c r="M18" s="51"/>
      <c r="N18" s="52" t="s">
        <v>52</v>
      </c>
      <c r="O18" s="51"/>
      <c r="P18" s="52" t="s">
        <v>51</v>
      </c>
      <c r="Q18" s="51"/>
      <c r="R18" s="52" t="s">
        <v>50</v>
      </c>
      <c r="S18" s="51"/>
      <c r="T18" s="52">
        <v>20</v>
      </c>
      <c r="U18" s="51"/>
      <c r="V18" s="52" t="s">
        <v>49</v>
      </c>
      <c r="W18" s="51"/>
      <c r="X18" s="52" t="s">
        <v>48</v>
      </c>
      <c r="Y18" s="51"/>
      <c r="Z18" s="52" t="s">
        <v>47</v>
      </c>
      <c r="AA18" s="51"/>
      <c r="AB18" s="54" t="s">
        <v>46</v>
      </c>
      <c r="AC18" s="53"/>
      <c r="AD18" s="52" t="s">
        <v>45</v>
      </c>
      <c r="AE18" s="51"/>
      <c r="AF18" s="50"/>
      <c r="AG18" s="51"/>
      <c r="AH18" s="50"/>
      <c r="AI18" s="49"/>
      <c r="AJ18" s="251"/>
      <c r="AK18" s="254"/>
      <c r="AL18" s="48"/>
      <c r="AM18" s="7"/>
      <c r="AN18" s="7"/>
      <c r="AO18" s="237"/>
      <c r="AP18" s="231"/>
      <c r="AQ18" s="234"/>
      <c r="AR18" s="237"/>
      <c r="AS18" s="231"/>
      <c r="AT18" s="234"/>
      <c r="AU18" s="237"/>
      <c r="AV18" s="231"/>
      <c r="AW18" s="234"/>
      <c r="AX18" s="237"/>
      <c r="AY18" s="231"/>
      <c r="AZ18" s="234"/>
      <c r="BA18" s="237"/>
      <c r="BB18" s="231"/>
      <c r="BC18" s="234"/>
      <c r="BD18" s="299"/>
      <c r="BE18" s="302"/>
      <c r="BF18" s="302"/>
      <c r="BG18" s="305"/>
    </row>
    <row r="19" spans="2:67" ht="28.15" hidden="1" customHeight="1">
      <c r="B19" s="29"/>
      <c r="C19" s="263">
        <v>3</v>
      </c>
      <c r="D19" s="47"/>
      <c r="E19" s="114"/>
      <c r="F19" s="114"/>
      <c r="G19" s="113"/>
      <c r="H19" s="255"/>
      <c r="I19" s="259"/>
      <c r="J19" s="259"/>
      <c r="K19" s="259"/>
      <c r="L19" s="42" t="s">
        <v>82</v>
      </c>
      <c r="M19" s="41"/>
      <c r="N19" s="42" t="s">
        <v>81</v>
      </c>
      <c r="O19" s="41"/>
      <c r="P19" s="42" t="s">
        <v>80</v>
      </c>
      <c r="Q19" s="41"/>
      <c r="R19" s="42" t="s">
        <v>79</v>
      </c>
      <c r="S19" s="41"/>
      <c r="T19" s="42" t="s">
        <v>78</v>
      </c>
      <c r="U19" s="41"/>
      <c r="V19" s="42" t="s">
        <v>77</v>
      </c>
      <c r="W19" s="41"/>
      <c r="X19" s="42" t="s">
        <v>76</v>
      </c>
      <c r="Y19" s="41"/>
      <c r="Z19" s="42" t="s">
        <v>75</v>
      </c>
      <c r="AA19" s="41"/>
      <c r="AB19" s="44" t="s">
        <v>74</v>
      </c>
      <c r="AC19" s="43"/>
      <c r="AD19" s="42" t="s">
        <v>73</v>
      </c>
      <c r="AE19" s="41"/>
      <c r="AF19" s="40"/>
      <c r="AG19" s="41"/>
      <c r="AH19" s="40"/>
      <c r="AI19" s="39"/>
      <c r="AJ19" s="245"/>
      <c r="AK19" s="245"/>
      <c r="AL19" s="38"/>
      <c r="AM19" s="7"/>
      <c r="AN19" s="7"/>
      <c r="AO19" s="235">
        <f>SUMPRODUCT(LEN($M19:$AE22)-LEN(SUBSTITUTE($M19:$AE22,"A", "")))</f>
        <v>0</v>
      </c>
      <c r="AP19" s="229">
        <f>SUMPRODUCT(LEN($AH19:$AH22)-LEN(SUBSTITUTE($AH19:$AH22,"A", "")))</f>
        <v>0</v>
      </c>
      <c r="AQ19" s="232">
        <f>SUMPRODUCT(LEN($AG19:$AG22)-LEN(SUBSTITUTE($AG19:$AG22,"A", "")))</f>
        <v>0</v>
      </c>
      <c r="AR19" s="235">
        <f>SUMPRODUCT(LEN($M19:$AE22)-LEN(SUBSTITUTE($M19:$AE22,"S", "")))</f>
        <v>0</v>
      </c>
      <c r="AS19" s="229">
        <f>SUMPRODUCT(LEN($AH19:$AH22)-LEN(SUBSTITUTE($AH19:$AH22,"S", "")))</f>
        <v>0</v>
      </c>
      <c r="AT19" s="232">
        <f>SUMPRODUCT(LEN($AG19:$AG22)-LEN(SUBSTITUTE($AG19:$AG22,"S", "")))</f>
        <v>0</v>
      </c>
      <c r="AU19" s="235">
        <f>SUMPRODUCT(LEN($M19:$AE22)-LEN(SUBSTITUTE($M19:$AE22,"F", "")))</f>
        <v>0</v>
      </c>
      <c r="AV19" s="229">
        <f>SUMPRODUCT(LEN($AH19:$AH22)-LEN(SUBSTITUTE($AH19:$AH22,"F", "")))</f>
        <v>0</v>
      </c>
      <c r="AW19" s="232">
        <f>SUMPRODUCT(LEN($AG19:$AG22)-LEN(SUBSTITUTE($AG19:$AG22,"F", "")))</f>
        <v>0</v>
      </c>
      <c r="AX19" s="235">
        <f>SUMPRODUCT(LEN($M19:$AE22)-LEN(SUBSTITUTE($M19:$AE22,"G", "")))</f>
        <v>0</v>
      </c>
      <c r="AY19" s="229">
        <f>SUMPRODUCT(LEN($AH19:$AH22)-LEN(SUBSTITUTE($AH19:$AH22,"G", "")))</f>
        <v>0</v>
      </c>
      <c r="AZ19" s="232">
        <f>SUMPRODUCT(LEN($AG19:$AG22)-LEN(SUBSTITUTE($AG19:$AG22,"G", "")))</f>
        <v>0</v>
      </c>
      <c r="BA19" s="235">
        <f>SUMPRODUCT(LEN($M19:$AE22)-LEN(SUBSTITUTE($M19:$AE22,"M", "")))</f>
        <v>0</v>
      </c>
      <c r="BB19" s="229">
        <f>SUMPRODUCT(LEN($AH19:$AH22)-LEN(SUBSTITUTE($AH19:$AH22,"M", "")))</f>
        <v>0</v>
      </c>
      <c r="BC19" s="232">
        <f>SUMPRODUCT(LEN($AG19:$AG22)-LEN(SUBSTITUTE($AG19:$AG22,"M", "")))</f>
        <v>0</v>
      </c>
      <c r="BD19" s="297">
        <f>SUMPRODUCT(LEN($AI19:$AI22)-LEN(SUBSTITUTE($AI19:$AI22,"S", "")))</f>
        <v>0</v>
      </c>
      <c r="BE19" s="300">
        <f>SUMPRODUCT(LEN($AI19:$AI22)-LEN(SUBSTITUTE($AI19:$AI22,"F", "")))</f>
        <v>0</v>
      </c>
      <c r="BF19" s="300">
        <f>SUMPRODUCT(LEN($AI19:$AI22)-LEN(SUBSTITUTE($AI19:$AI22,"G", "")))</f>
        <v>0</v>
      </c>
      <c r="BG19" s="303">
        <f>SUMPRODUCT(LEN($AI19:$AI22)-LEN(SUBSTITUTE($AI19:$AI22,"M", "")))</f>
        <v>0</v>
      </c>
    </row>
    <row r="20" spans="2:67" ht="28.15" hidden="1" customHeight="1" thickBot="1">
      <c r="B20" s="29"/>
      <c r="C20" s="264"/>
      <c r="D20" s="37"/>
      <c r="E20" s="112"/>
      <c r="F20" s="112"/>
      <c r="G20" s="111"/>
      <c r="H20" s="256"/>
      <c r="I20" s="260"/>
      <c r="J20" s="260"/>
      <c r="K20" s="260"/>
      <c r="L20" s="32" t="s">
        <v>72</v>
      </c>
      <c r="M20" s="31"/>
      <c r="N20" s="32" t="s">
        <v>71</v>
      </c>
      <c r="O20" s="31"/>
      <c r="P20" s="32" t="s">
        <v>70</v>
      </c>
      <c r="Q20" s="31"/>
      <c r="R20" s="32" t="s">
        <v>69</v>
      </c>
      <c r="S20" s="31"/>
      <c r="T20" s="32" t="s">
        <v>68</v>
      </c>
      <c r="U20" s="31"/>
      <c r="V20" s="32" t="s">
        <v>67</v>
      </c>
      <c r="W20" s="31"/>
      <c r="X20" s="32" t="s">
        <v>66</v>
      </c>
      <c r="Y20" s="31"/>
      <c r="Z20" s="32" t="s">
        <v>65</v>
      </c>
      <c r="AA20" s="31"/>
      <c r="AB20" s="34" t="s">
        <v>64</v>
      </c>
      <c r="AC20" s="33"/>
      <c r="AD20" s="32" t="s">
        <v>63</v>
      </c>
      <c r="AE20" s="31"/>
      <c r="AF20" s="30"/>
      <c r="AG20" s="31"/>
      <c r="AH20" s="30"/>
      <c r="AI20" s="20"/>
      <c r="AJ20" s="246"/>
      <c r="AK20" s="246"/>
      <c r="AL20" s="19"/>
      <c r="AM20" s="7"/>
      <c r="AN20" s="7"/>
      <c r="AO20" s="236"/>
      <c r="AP20" s="230"/>
      <c r="AQ20" s="233"/>
      <c r="AR20" s="236"/>
      <c r="AS20" s="230"/>
      <c r="AT20" s="233"/>
      <c r="AU20" s="236"/>
      <c r="AV20" s="230"/>
      <c r="AW20" s="233"/>
      <c r="AX20" s="236"/>
      <c r="AY20" s="230"/>
      <c r="AZ20" s="233"/>
      <c r="BA20" s="236"/>
      <c r="BB20" s="230"/>
      <c r="BC20" s="233"/>
      <c r="BD20" s="298"/>
      <c r="BE20" s="301"/>
      <c r="BF20" s="301"/>
      <c r="BG20" s="304"/>
    </row>
    <row r="21" spans="2:67" ht="28.15" hidden="1" customHeight="1">
      <c r="B21" s="29"/>
      <c r="C21" s="265"/>
      <c r="D21" s="28"/>
      <c r="E21" s="110"/>
      <c r="F21" s="110"/>
      <c r="G21" s="109"/>
      <c r="H21" s="257"/>
      <c r="I21" s="261"/>
      <c r="J21" s="261"/>
      <c r="K21" s="261"/>
      <c r="L21" s="23" t="s">
        <v>62</v>
      </c>
      <c r="M21" s="22"/>
      <c r="N21" s="23" t="s">
        <v>61</v>
      </c>
      <c r="O21" s="22"/>
      <c r="P21" s="23" t="s">
        <v>60</v>
      </c>
      <c r="Q21" s="22"/>
      <c r="R21" s="23" t="s">
        <v>59</v>
      </c>
      <c r="S21" s="22"/>
      <c r="T21" s="23" t="s">
        <v>58</v>
      </c>
      <c r="U21" s="22"/>
      <c r="V21" s="23" t="s">
        <v>57</v>
      </c>
      <c r="W21" s="22"/>
      <c r="X21" s="23" t="s">
        <v>56</v>
      </c>
      <c r="Y21" s="22"/>
      <c r="Z21" s="23" t="s">
        <v>55</v>
      </c>
      <c r="AA21" s="22"/>
      <c r="AB21" s="25" t="s">
        <v>54</v>
      </c>
      <c r="AC21" s="24"/>
      <c r="AD21" s="23">
        <v>39</v>
      </c>
      <c r="AE21" s="22"/>
      <c r="AF21" s="21"/>
      <c r="AG21" s="22"/>
      <c r="AH21" s="21"/>
      <c r="AI21" s="20"/>
      <c r="AJ21" s="246"/>
      <c r="AK21" s="246"/>
      <c r="AL21" s="19"/>
      <c r="AM21" s="7"/>
      <c r="AN21" s="7"/>
      <c r="AO21" s="236"/>
      <c r="AP21" s="230"/>
      <c r="AQ21" s="233"/>
      <c r="AR21" s="236"/>
      <c r="AS21" s="230"/>
      <c r="AT21" s="233"/>
      <c r="AU21" s="236"/>
      <c r="AV21" s="230"/>
      <c r="AW21" s="233"/>
      <c r="AX21" s="236"/>
      <c r="AY21" s="230"/>
      <c r="AZ21" s="233"/>
      <c r="BA21" s="236"/>
      <c r="BB21" s="230"/>
      <c r="BC21" s="233"/>
      <c r="BD21" s="298"/>
      <c r="BE21" s="301"/>
      <c r="BF21" s="301"/>
      <c r="BG21" s="304"/>
    </row>
    <row r="22" spans="2:67" ht="28.15" hidden="1" customHeight="1" thickBot="1">
      <c r="B22" s="18"/>
      <c r="C22" s="271"/>
      <c r="D22" s="17"/>
      <c r="E22" s="16"/>
      <c r="F22" s="16"/>
      <c r="G22" s="15"/>
      <c r="H22" s="258"/>
      <c r="I22" s="272"/>
      <c r="J22" s="272"/>
      <c r="K22" s="272"/>
      <c r="L22" s="12" t="s">
        <v>53</v>
      </c>
      <c r="M22" s="11"/>
      <c r="N22" s="12" t="s">
        <v>52</v>
      </c>
      <c r="O22" s="11"/>
      <c r="P22" s="12" t="s">
        <v>51</v>
      </c>
      <c r="Q22" s="11"/>
      <c r="R22" s="12" t="s">
        <v>50</v>
      </c>
      <c r="S22" s="11"/>
      <c r="T22" s="12">
        <v>20</v>
      </c>
      <c r="U22" s="11"/>
      <c r="V22" s="12" t="s">
        <v>49</v>
      </c>
      <c r="W22" s="11"/>
      <c r="X22" s="12" t="s">
        <v>48</v>
      </c>
      <c r="Y22" s="11"/>
      <c r="Z22" s="12" t="s">
        <v>47</v>
      </c>
      <c r="AA22" s="11"/>
      <c r="AB22" s="14" t="s">
        <v>46</v>
      </c>
      <c r="AC22" s="13"/>
      <c r="AD22" s="12" t="s">
        <v>45</v>
      </c>
      <c r="AE22" s="11"/>
      <c r="AF22" s="10"/>
      <c r="AG22" s="11"/>
      <c r="AH22" s="10"/>
      <c r="AI22" s="9"/>
      <c r="AJ22" s="247"/>
      <c r="AK22" s="247"/>
      <c r="AL22" s="8"/>
      <c r="AM22" s="7"/>
      <c r="AN22" s="7"/>
      <c r="AO22" s="237"/>
      <c r="AP22" s="231"/>
      <c r="AQ22" s="234"/>
      <c r="AR22" s="237"/>
      <c r="AS22" s="231"/>
      <c r="AT22" s="234"/>
      <c r="AU22" s="237"/>
      <c r="AV22" s="231"/>
      <c r="AW22" s="234"/>
      <c r="AX22" s="237"/>
      <c r="AY22" s="231"/>
      <c r="AZ22" s="234"/>
      <c r="BA22" s="237"/>
      <c r="BB22" s="231"/>
      <c r="BC22" s="234"/>
      <c r="BD22" s="299"/>
      <c r="BE22" s="302"/>
      <c r="BF22" s="302"/>
      <c r="BG22" s="305"/>
    </row>
    <row r="23" spans="2:67" ht="85.9" customHeight="1" thickBot="1">
      <c r="B23" s="94" t="s">
        <v>119</v>
      </c>
      <c r="C23" s="83" t="s">
        <v>118</v>
      </c>
      <c r="D23" s="88" t="s">
        <v>117</v>
      </c>
      <c r="E23" s="93" t="s">
        <v>116</v>
      </c>
      <c r="F23" s="92"/>
      <c r="G23" s="91"/>
      <c r="H23" s="90" t="s">
        <v>115</v>
      </c>
      <c r="I23" s="88" t="s">
        <v>43</v>
      </c>
      <c r="J23" s="88" t="s">
        <v>114</v>
      </c>
      <c r="K23" s="88" t="s">
        <v>44</v>
      </c>
      <c r="L23" s="227" t="s">
        <v>113</v>
      </c>
      <c r="M23" s="270"/>
      <c r="N23" s="227" t="s">
        <v>112</v>
      </c>
      <c r="O23" s="270"/>
      <c r="P23" s="227" t="s">
        <v>112</v>
      </c>
      <c r="Q23" s="228"/>
      <c r="R23" s="227" t="s">
        <v>112</v>
      </c>
      <c r="S23" s="228"/>
      <c r="T23" s="227" t="s">
        <v>112</v>
      </c>
      <c r="U23" s="228"/>
      <c r="V23" s="227" t="s">
        <v>112</v>
      </c>
      <c r="W23" s="228"/>
      <c r="X23" s="227" t="s">
        <v>112</v>
      </c>
      <c r="Y23" s="228"/>
      <c r="Z23" s="227" t="s">
        <v>112</v>
      </c>
      <c r="AA23" s="228"/>
      <c r="AB23" s="227" t="s">
        <v>112</v>
      </c>
      <c r="AC23" s="228"/>
      <c r="AD23" s="227" t="s">
        <v>112</v>
      </c>
      <c r="AE23" s="228"/>
      <c r="AF23" s="244" t="s">
        <v>111</v>
      </c>
      <c r="AG23" s="228"/>
      <c r="AH23" s="90" t="s">
        <v>110</v>
      </c>
      <c r="AI23" s="89" t="s">
        <v>109</v>
      </c>
      <c r="AJ23" s="88" t="s">
        <v>108</v>
      </c>
      <c r="AK23" s="88" t="s">
        <v>107</v>
      </c>
      <c r="AL23" s="87" t="s">
        <v>106</v>
      </c>
      <c r="AM23" s="105" t="s">
        <v>161</v>
      </c>
      <c r="AN23" s="104" t="s">
        <v>160</v>
      </c>
      <c r="AO23" s="84" t="s">
        <v>105</v>
      </c>
      <c r="AP23" s="83" t="s">
        <v>104</v>
      </c>
      <c r="AQ23" s="82" t="s">
        <v>103</v>
      </c>
      <c r="AR23" s="84" t="s">
        <v>102</v>
      </c>
      <c r="AS23" s="83" t="s">
        <v>101</v>
      </c>
      <c r="AT23" s="82" t="s">
        <v>100</v>
      </c>
      <c r="AU23" s="84" t="s">
        <v>99</v>
      </c>
      <c r="AV23" s="83" t="s">
        <v>98</v>
      </c>
      <c r="AW23" s="85" t="s">
        <v>97</v>
      </c>
      <c r="AX23" s="84" t="s">
        <v>96</v>
      </c>
      <c r="AY23" s="83" t="s">
        <v>95</v>
      </c>
      <c r="AZ23" s="82" t="s">
        <v>94</v>
      </c>
      <c r="BA23" s="84" t="s">
        <v>93</v>
      </c>
      <c r="BB23" s="83" t="s">
        <v>92</v>
      </c>
      <c r="BC23" s="82" t="s">
        <v>91</v>
      </c>
      <c r="BD23" s="81" t="s">
        <v>90</v>
      </c>
      <c r="BE23" s="80" t="s">
        <v>89</v>
      </c>
      <c r="BF23" s="80" t="s">
        <v>88</v>
      </c>
      <c r="BG23" s="79" t="s">
        <v>87</v>
      </c>
    </row>
    <row r="24" spans="2:67" ht="47.45" customHeight="1" thickBot="1">
      <c r="B24" s="78" t="s">
        <v>185</v>
      </c>
      <c r="C24" s="77"/>
      <c r="D24" s="76"/>
      <c r="E24" s="267">
        <v>512.78</v>
      </c>
      <c r="F24" s="268"/>
      <c r="G24" s="269"/>
      <c r="H24" s="75" t="s">
        <v>85</v>
      </c>
      <c r="I24" s="74"/>
      <c r="J24" s="74"/>
      <c r="K24" s="73"/>
      <c r="L24" s="72"/>
      <c r="M24" s="68"/>
      <c r="N24" s="72"/>
      <c r="O24" s="68"/>
      <c r="P24" s="72"/>
      <c r="Q24" s="68"/>
      <c r="R24" s="72"/>
      <c r="S24" s="68"/>
      <c r="T24" s="72"/>
      <c r="U24" s="68"/>
      <c r="V24" s="72"/>
      <c r="W24" s="68"/>
      <c r="X24" s="72"/>
      <c r="Y24" s="68"/>
      <c r="Z24" s="72"/>
      <c r="AA24" s="71"/>
      <c r="AB24" s="70"/>
      <c r="AC24" s="70"/>
      <c r="AD24" s="70"/>
      <c r="AE24" s="70"/>
      <c r="AF24" s="69" t="s">
        <v>84</v>
      </c>
      <c r="AG24" s="68"/>
      <c r="AH24" s="68"/>
      <c r="AI24" s="68"/>
      <c r="AJ24" s="67"/>
      <c r="AK24" s="67"/>
      <c r="AL24" s="66"/>
      <c r="AM24" s="103"/>
      <c r="AN24" s="103"/>
      <c r="AO24" s="101">
        <f t="shared" ref="AO24:BG24" si="1">SUM(AO25:AO36)</f>
        <v>3</v>
      </c>
      <c r="AP24" s="100">
        <f t="shared" si="1"/>
        <v>0</v>
      </c>
      <c r="AQ24" s="99">
        <f t="shared" si="1"/>
        <v>0</v>
      </c>
      <c r="AR24" s="101">
        <f t="shared" si="1"/>
        <v>5</v>
      </c>
      <c r="AS24" s="100">
        <f t="shared" si="1"/>
        <v>0</v>
      </c>
      <c r="AT24" s="99">
        <f t="shared" si="1"/>
        <v>0</v>
      </c>
      <c r="AU24" s="101">
        <f t="shared" si="1"/>
        <v>0</v>
      </c>
      <c r="AV24" s="100">
        <f t="shared" si="1"/>
        <v>0</v>
      </c>
      <c r="AW24" s="99">
        <f t="shared" si="1"/>
        <v>0</v>
      </c>
      <c r="AX24" s="101">
        <f t="shared" si="1"/>
        <v>0</v>
      </c>
      <c r="AY24" s="100">
        <f t="shared" si="1"/>
        <v>0</v>
      </c>
      <c r="AZ24" s="99">
        <f t="shared" si="1"/>
        <v>0</v>
      </c>
      <c r="BA24" s="101">
        <f t="shared" si="1"/>
        <v>0</v>
      </c>
      <c r="BB24" s="100">
        <f t="shared" si="1"/>
        <v>0</v>
      </c>
      <c r="BC24" s="99">
        <f t="shared" si="1"/>
        <v>0</v>
      </c>
      <c r="BD24" s="108">
        <f t="shared" si="1"/>
        <v>0</v>
      </c>
      <c r="BE24" s="107">
        <f t="shared" si="1"/>
        <v>0</v>
      </c>
      <c r="BF24" s="107">
        <f t="shared" si="1"/>
        <v>0</v>
      </c>
      <c r="BG24" s="106">
        <f t="shared" si="1"/>
        <v>0</v>
      </c>
      <c r="BH24" s="98" t="s">
        <v>83</v>
      </c>
      <c r="BK24" s="1">
        <f>SUM(AO24:AQ24)</f>
        <v>3</v>
      </c>
      <c r="BL24" s="1">
        <f>SUM(AR24:AT24,BD24)</f>
        <v>5</v>
      </c>
      <c r="BM24" s="1">
        <f>SUM(AU24:AW24,BE24)</f>
        <v>0</v>
      </c>
      <c r="BN24" s="1">
        <f>SUM(AX24:AZ24,BF24)</f>
        <v>0</v>
      </c>
      <c r="BO24" s="1">
        <f>SUM(BA24:BC24,BG24)</f>
        <v>0</v>
      </c>
    </row>
    <row r="25" spans="2:67" ht="28.15" customHeight="1">
      <c r="B25" s="29"/>
      <c r="C25" s="263">
        <v>1</v>
      </c>
      <c r="D25" s="47"/>
      <c r="E25" s="114"/>
      <c r="F25" s="114"/>
      <c r="G25" s="113"/>
      <c r="H25" s="255"/>
      <c r="I25" s="259">
        <v>31</v>
      </c>
      <c r="J25" s="259">
        <v>10</v>
      </c>
      <c r="K25" s="259">
        <v>5</v>
      </c>
      <c r="L25" s="42">
        <v>1</v>
      </c>
      <c r="M25" s="41" t="s">
        <v>275</v>
      </c>
      <c r="N25" s="42">
        <v>5</v>
      </c>
      <c r="O25" s="41" t="s">
        <v>271</v>
      </c>
      <c r="P25" s="42">
        <v>9</v>
      </c>
      <c r="Q25" s="97"/>
      <c r="R25" s="42">
        <v>13</v>
      </c>
      <c r="S25" s="41"/>
      <c r="T25" s="42">
        <v>17</v>
      </c>
      <c r="U25" s="41"/>
      <c r="V25" s="42">
        <v>21</v>
      </c>
      <c r="W25" s="41"/>
      <c r="X25" s="42">
        <v>25</v>
      </c>
      <c r="Y25" s="41"/>
      <c r="Z25" s="42">
        <v>29</v>
      </c>
      <c r="AA25" s="41"/>
      <c r="AB25" s="44">
        <v>33</v>
      </c>
      <c r="AC25" s="41"/>
      <c r="AD25" s="42">
        <v>37</v>
      </c>
      <c r="AE25" s="41"/>
      <c r="AF25" s="40"/>
      <c r="AG25" s="41"/>
      <c r="AH25" s="40"/>
      <c r="AI25" s="39"/>
      <c r="AJ25" s="245"/>
      <c r="AK25" s="245"/>
      <c r="AL25" s="38"/>
      <c r="AM25" s="238">
        <f>SUMPRODUCT(LEN($M25:$AE28)-LEN(SUBSTITUTE($M25:$AE28,"/", "")))/2</f>
        <v>0</v>
      </c>
      <c r="AN25" s="241">
        <f>SUMPRODUCT(LEN($M25:$AE28)-LEN(SUBSTITUTE($M25:$AE28,"-", "")))</f>
        <v>0</v>
      </c>
      <c r="AO25" s="235">
        <f>SUMPRODUCT(LEN($M25:$AE28)-LEN(SUBSTITUTE($M25:$AE28,"A", "")))</f>
        <v>3</v>
      </c>
      <c r="AP25" s="229">
        <f>SUMPRODUCT(LEN($AH25:$AH28)-LEN(SUBSTITUTE($AH25:$AH28,"A", "")))</f>
        <v>0</v>
      </c>
      <c r="AQ25" s="232">
        <f>SUMPRODUCT(LEN($AG25:$AG28)-LEN(SUBSTITUTE($AG25:$AG28,"A", "")))</f>
        <v>0</v>
      </c>
      <c r="AR25" s="235">
        <f>SUMPRODUCT(LEN($M25:$AE28)-LEN(SUBSTITUTE($M25:$AE28,"S", "")))</f>
        <v>5</v>
      </c>
      <c r="AS25" s="229">
        <f>SUMPRODUCT(LEN($AH25:$AH28)-LEN(SUBSTITUTE($AH25:$AH28,"S", "")))</f>
        <v>0</v>
      </c>
      <c r="AT25" s="232">
        <f>SUMPRODUCT(LEN($AG25:$AG28)-LEN(SUBSTITUTE($AG25:$AG28,"S", "")))</f>
        <v>0</v>
      </c>
      <c r="AU25" s="235">
        <f>SUMPRODUCT(LEN($M25:$AE28)-LEN(SUBSTITUTE($M25:$AE28,"F", "")))</f>
        <v>0</v>
      </c>
      <c r="AV25" s="229">
        <f>SUMPRODUCT(LEN($AH25:$AH28)-LEN(SUBSTITUTE($AH25:$AH28,"F", "")))</f>
        <v>0</v>
      </c>
      <c r="AW25" s="232">
        <f>SUMPRODUCT(LEN($AG25:$AG28)-LEN(SUBSTITUTE($AG25:$AG28,"F", "")))</f>
        <v>0</v>
      </c>
      <c r="AX25" s="235">
        <f>SUMPRODUCT(LEN($M25:$AE28)-LEN(SUBSTITUTE($M25:$AE28,"G", "")))</f>
        <v>0</v>
      </c>
      <c r="AY25" s="229">
        <f>SUMPRODUCT(LEN($AH25:$AH28)-LEN(SUBSTITUTE($AH25:$AH28,"G", "")))</f>
        <v>0</v>
      </c>
      <c r="AZ25" s="232">
        <f>SUMPRODUCT(LEN($AG25:$AG28)-LEN(SUBSTITUTE($AG25:$AG28,"G", "")))</f>
        <v>0</v>
      </c>
      <c r="BA25" s="235">
        <f>SUMPRODUCT(LEN($M25:$AE28)-LEN(SUBSTITUTE($M25:$AE28,"M", "")))</f>
        <v>0</v>
      </c>
      <c r="BB25" s="229">
        <f>SUMPRODUCT(LEN($AH25:$AH28)-LEN(SUBSTITUTE($AH25:$AH28,"M", "")))</f>
        <v>0</v>
      </c>
      <c r="BC25" s="232">
        <f>SUMPRODUCT(LEN($AG25:$AG28)-LEN(SUBSTITUTE($AG25:$AG28,"M", "")))</f>
        <v>0</v>
      </c>
      <c r="BD25" s="297">
        <f>SUMPRODUCT(LEN($AI25:$AI28)-LEN(SUBSTITUTE($AI25:$AI28,"S", "")))</f>
        <v>0</v>
      </c>
      <c r="BE25" s="300">
        <f>SUMPRODUCT(LEN($AI25:$AI28)-LEN(SUBSTITUTE($AI25:$AI28,"F", "")))</f>
        <v>0</v>
      </c>
      <c r="BF25" s="300">
        <f>SUMPRODUCT(LEN($AI25:$AI28)-LEN(SUBSTITUTE($AI25:$AI28,"G", "")))</f>
        <v>0</v>
      </c>
      <c r="BG25" s="303">
        <f>SUMPRODUCT(LEN($AI25:$AI28)-LEN(SUBSTITUTE($AI25:$AI28,"M", "")))</f>
        <v>0</v>
      </c>
    </row>
    <row r="26" spans="2:67" ht="28.15" customHeight="1" thickBot="1">
      <c r="B26" s="29"/>
      <c r="C26" s="264"/>
      <c r="D26" s="37"/>
      <c r="E26" s="112"/>
      <c r="F26" s="112"/>
      <c r="G26" s="111"/>
      <c r="H26" s="256"/>
      <c r="I26" s="260"/>
      <c r="J26" s="260"/>
      <c r="K26" s="260"/>
      <c r="L26" s="32">
        <v>2</v>
      </c>
      <c r="M26" s="31" t="s">
        <v>273</v>
      </c>
      <c r="N26" s="32">
        <v>6</v>
      </c>
      <c r="O26" s="31"/>
      <c r="P26" s="96">
        <v>10</v>
      </c>
      <c r="Q26" s="31"/>
      <c r="R26" s="32">
        <v>14</v>
      </c>
      <c r="S26" s="31"/>
      <c r="T26" s="32">
        <v>18</v>
      </c>
      <c r="U26" s="95"/>
      <c r="V26" s="32">
        <v>22</v>
      </c>
      <c r="W26" s="31"/>
      <c r="X26" s="32">
        <v>26</v>
      </c>
      <c r="Y26" s="31"/>
      <c r="Z26" s="32">
        <v>30</v>
      </c>
      <c r="AA26" s="31"/>
      <c r="AB26" s="34">
        <v>34</v>
      </c>
      <c r="AC26" s="31"/>
      <c r="AD26" s="32">
        <v>38</v>
      </c>
      <c r="AE26" s="31"/>
      <c r="AF26" s="30"/>
      <c r="AG26" s="31"/>
      <c r="AH26" s="30"/>
      <c r="AI26" s="20"/>
      <c r="AJ26" s="246"/>
      <c r="AK26" s="246"/>
      <c r="AL26" s="19"/>
      <c r="AM26" s="239"/>
      <c r="AN26" s="242"/>
      <c r="AO26" s="236"/>
      <c r="AP26" s="230"/>
      <c r="AQ26" s="233"/>
      <c r="AR26" s="236"/>
      <c r="AS26" s="230"/>
      <c r="AT26" s="233"/>
      <c r="AU26" s="236"/>
      <c r="AV26" s="230"/>
      <c r="AW26" s="233"/>
      <c r="AX26" s="236"/>
      <c r="AY26" s="230"/>
      <c r="AZ26" s="233"/>
      <c r="BA26" s="236"/>
      <c r="BB26" s="230"/>
      <c r="BC26" s="233"/>
      <c r="BD26" s="298"/>
      <c r="BE26" s="301"/>
      <c r="BF26" s="301"/>
      <c r="BG26" s="304"/>
    </row>
    <row r="27" spans="2:67" ht="28.15" customHeight="1">
      <c r="B27" s="29"/>
      <c r="C27" s="265"/>
      <c r="D27" s="28"/>
      <c r="E27" s="110"/>
      <c r="F27" s="110"/>
      <c r="G27" s="109"/>
      <c r="H27" s="257"/>
      <c r="I27" s="261"/>
      <c r="J27" s="261"/>
      <c r="K27" s="261"/>
      <c r="L27" s="23">
        <v>3</v>
      </c>
      <c r="M27" s="22" t="s">
        <v>273</v>
      </c>
      <c r="N27" s="23">
        <v>7</v>
      </c>
      <c r="O27" s="22"/>
      <c r="P27" s="23">
        <v>11</v>
      </c>
      <c r="Q27" s="22"/>
      <c r="R27" s="23">
        <v>15</v>
      </c>
      <c r="S27" s="22"/>
      <c r="T27" s="23">
        <v>19</v>
      </c>
      <c r="U27" s="22"/>
      <c r="V27" s="23">
        <v>23</v>
      </c>
      <c r="W27" s="22"/>
      <c r="X27" s="23">
        <v>27</v>
      </c>
      <c r="Y27" s="22"/>
      <c r="Z27" s="23">
        <v>31</v>
      </c>
      <c r="AA27" s="22"/>
      <c r="AB27" s="25">
        <v>35</v>
      </c>
      <c r="AC27" s="22"/>
      <c r="AD27" s="23">
        <v>39</v>
      </c>
      <c r="AE27" s="22"/>
      <c r="AF27" s="21"/>
      <c r="AG27" s="22"/>
      <c r="AH27" s="21"/>
      <c r="AI27" s="20"/>
      <c r="AJ27" s="246"/>
      <c r="AK27" s="246"/>
      <c r="AL27" s="19"/>
      <c r="AM27" s="239"/>
      <c r="AN27" s="242"/>
      <c r="AO27" s="236"/>
      <c r="AP27" s="230"/>
      <c r="AQ27" s="233"/>
      <c r="AR27" s="236"/>
      <c r="AS27" s="230"/>
      <c r="AT27" s="233"/>
      <c r="AU27" s="236"/>
      <c r="AV27" s="230"/>
      <c r="AW27" s="233"/>
      <c r="AX27" s="236"/>
      <c r="AY27" s="230"/>
      <c r="AZ27" s="233"/>
      <c r="BA27" s="236"/>
      <c r="BB27" s="230"/>
      <c r="BC27" s="233"/>
      <c r="BD27" s="298"/>
      <c r="BE27" s="301"/>
      <c r="BF27" s="301"/>
      <c r="BG27" s="304"/>
    </row>
    <row r="28" spans="2:67" ht="28.15" customHeight="1" thickBot="1">
      <c r="B28" s="29"/>
      <c r="C28" s="266"/>
      <c r="D28" s="57"/>
      <c r="E28" s="116"/>
      <c r="F28" s="116"/>
      <c r="G28" s="115"/>
      <c r="H28" s="258"/>
      <c r="I28" s="262"/>
      <c r="J28" s="262"/>
      <c r="K28" s="262"/>
      <c r="L28" s="52">
        <v>4</v>
      </c>
      <c r="M28" s="51" t="s">
        <v>271</v>
      </c>
      <c r="N28" s="52">
        <v>8</v>
      </c>
      <c r="O28" s="51"/>
      <c r="P28" s="52">
        <v>12</v>
      </c>
      <c r="Q28" s="51"/>
      <c r="R28" s="52">
        <v>16</v>
      </c>
      <c r="S28" s="51"/>
      <c r="T28" s="52">
        <v>20</v>
      </c>
      <c r="U28" s="51"/>
      <c r="V28" s="52">
        <v>24</v>
      </c>
      <c r="W28" s="51"/>
      <c r="X28" s="52">
        <v>28</v>
      </c>
      <c r="Y28" s="51"/>
      <c r="Z28" s="52">
        <v>32</v>
      </c>
      <c r="AA28" s="51"/>
      <c r="AB28" s="54">
        <v>36</v>
      </c>
      <c r="AC28" s="51"/>
      <c r="AD28" s="52">
        <v>40</v>
      </c>
      <c r="AE28" s="51"/>
      <c r="AF28" s="50"/>
      <c r="AG28" s="51"/>
      <c r="AH28" s="50"/>
      <c r="AI28" s="49"/>
      <c r="AJ28" s="248"/>
      <c r="AK28" s="248"/>
      <c r="AL28" s="48"/>
      <c r="AM28" s="240"/>
      <c r="AN28" s="243"/>
      <c r="AO28" s="237"/>
      <c r="AP28" s="231"/>
      <c r="AQ28" s="234"/>
      <c r="AR28" s="237"/>
      <c r="AS28" s="231"/>
      <c r="AT28" s="234"/>
      <c r="AU28" s="237"/>
      <c r="AV28" s="231"/>
      <c r="AW28" s="234"/>
      <c r="AX28" s="237"/>
      <c r="AY28" s="231"/>
      <c r="AZ28" s="234"/>
      <c r="BA28" s="237"/>
      <c r="BB28" s="231"/>
      <c r="BC28" s="234"/>
      <c r="BD28" s="299"/>
      <c r="BE28" s="302"/>
      <c r="BF28" s="302"/>
      <c r="BG28" s="305"/>
    </row>
    <row r="29" spans="2:67" ht="28.15" hidden="1" customHeight="1">
      <c r="B29" s="29"/>
      <c r="C29" s="263">
        <v>2</v>
      </c>
      <c r="D29" s="47"/>
      <c r="E29" s="114"/>
      <c r="F29" s="114"/>
      <c r="G29" s="113"/>
      <c r="H29" s="255"/>
      <c r="I29" s="259"/>
      <c r="J29" s="259"/>
      <c r="K29" s="259"/>
      <c r="L29" s="42" t="s">
        <v>82</v>
      </c>
      <c r="M29" s="41"/>
      <c r="N29" s="42" t="s">
        <v>81</v>
      </c>
      <c r="O29" s="41"/>
      <c r="P29" s="42" t="s">
        <v>80</v>
      </c>
      <c r="Q29" s="41"/>
      <c r="R29" s="42" t="s">
        <v>79</v>
      </c>
      <c r="S29" s="41"/>
      <c r="T29" s="42" t="s">
        <v>78</v>
      </c>
      <c r="U29" s="41"/>
      <c r="V29" s="42" t="s">
        <v>77</v>
      </c>
      <c r="W29" s="41"/>
      <c r="X29" s="42" t="s">
        <v>76</v>
      </c>
      <c r="Y29" s="41"/>
      <c r="Z29" s="42" t="s">
        <v>75</v>
      </c>
      <c r="AA29" s="41"/>
      <c r="AB29" s="44" t="s">
        <v>74</v>
      </c>
      <c r="AC29" s="43"/>
      <c r="AD29" s="42" t="s">
        <v>73</v>
      </c>
      <c r="AE29" s="41"/>
      <c r="AF29" s="40"/>
      <c r="AG29" s="41"/>
      <c r="AH29" s="40"/>
      <c r="AI29" s="39"/>
      <c r="AJ29" s="249"/>
      <c r="AK29" s="252"/>
      <c r="AL29" s="38"/>
      <c r="AM29" s="7"/>
      <c r="AN29" s="7"/>
      <c r="AO29" s="235">
        <f>SUMPRODUCT(LEN($M29:$AE32)-LEN(SUBSTITUTE($M29:$AE32,"A", "")))</f>
        <v>0</v>
      </c>
      <c r="AP29" s="229">
        <f>SUMPRODUCT(LEN($AH29:$AH32)-LEN(SUBSTITUTE($AH29:$AH32,"A", "")))</f>
        <v>0</v>
      </c>
      <c r="AQ29" s="232">
        <f>SUMPRODUCT(LEN($AG29:$AG32)-LEN(SUBSTITUTE($AG29:$AG32,"A", "")))</f>
        <v>0</v>
      </c>
      <c r="AR29" s="235">
        <f>SUMPRODUCT(LEN($M29:$AE32)-LEN(SUBSTITUTE($M29:$AE32,"S", "")))</f>
        <v>0</v>
      </c>
      <c r="AS29" s="229">
        <f>SUMPRODUCT(LEN($AH29:$AH32)-LEN(SUBSTITUTE($AH29:$AH32,"S", "")))</f>
        <v>0</v>
      </c>
      <c r="AT29" s="232">
        <f>SUMPRODUCT(LEN($AG29:$AG32)-LEN(SUBSTITUTE($AG29:$AG32,"S", "")))</f>
        <v>0</v>
      </c>
      <c r="AU29" s="235">
        <f>SUMPRODUCT(LEN($M29:$AE32)-LEN(SUBSTITUTE($M29:$AE32,"F", "")))</f>
        <v>0</v>
      </c>
      <c r="AV29" s="229">
        <f>SUMPRODUCT(LEN($AH29:$AH32)-LEN(SUBSTITUTE($AH29:$AH32,"F", "")))</f>
        <v>0</v>
      </c>
      <c r="AW29" s="232">
        <f>SUMPRODUCT(LEN($AG29:$AG32)-LEN(SUBSTITUTE($AG29:$AG32,"F", "")))</f>
        <v>0</v>
      </c>
      <c r="AX29" s="235">
        <f>SUMPRODUCT(LEN($M29:$AE32)-LEN(SUBSTITUTE($M29:$AE32,"G", "")))</f>
        <v>0</v>
      </c>
      <c r="AY29" s="229">
        <f>SUMPRODUCT(LEN($AH29:$AH32)-LEN(SUBSTITUTE($AH29:$AH32,"G", "")))</f>
        <v>0</v>
      </c>
      <c r="AZ29" s="232">
        <f>SUMPRODUCT(LEN($AG29:$AG32)-LEN(SUBSTITUTE($AG29:$AG32,"G", "")))</f>
        <v>0</v>
      </c>
      <c r="BA29" s="235">
        <f>SUMPRODUCT(LEN($M29:$AE32)-LEN(SUBSTITUTE($M29:$AE32,"M", "")))</f>
        <v>0</v>
      </c>
      <c r="BB29" s="229">
        <f>SUMPRODUCT(LEN($AH29:$AH32)-LEN(SUBSTITUTE($AH29:$AH32,"M", "")))</f>
        <v>0</v>
      </c>
      <c r="BC29" s="232">
        <f>SUMPRODUCT(LEN($AG29:$AG32)-LEN(SUBSTITUTE($AG29:$AG32,"M", "")))</f>
        <v>0</v>
      </c>
      <c r="BD29" s="297">
        <f>SUMPRODUCT(LEN($AI29:$AI32)-LEN(SUBSTITUTE($AI29:$AI32,"S", "")))</f>
        <v>0</v>
      </c>
      <c r="BE29" s="300">
        <f>SUMPRODUCT(LEN($AI29:$AI32)-LEN(SUBSTITUTE($AI29:$AI32,"F", "")))</f>
        <v>0</v>
      </c>
      <c r="BF29" s="300">
        <f>SUMPRODUCT(LEN($AI29:$AI32)-LEN(SUBSTITUTE($AI29:$AI32,"G", "")))</f>
        <v>0</v>
      </c>
      <c r="BG29" s="303">
        <f>SUMPRODUCT(LEN($AI29:$AI32)-LEN(SUBSTITUTE($AI29:$AI32,"M", "")))</f>
        <v>0</v>
      </c>
    </row>
    <row r="30" spans="2:67" ht="28.15" hidden="1" customHeight="1" thickBot="1">
      <c r="B30" s="29"/>
      <c r="C30" s="264"/>
      <c r="D30" s="37"/>
      <c r="E30" s="112"/>
      <c r="F30" s="112"/>
      <c r="G30" s="111"/>
      <c r="H30" s="256"/>
      <c r="I30" s="260"/>
      <c r="J30" s="260"/>
      <c r="K30" s="260"/>
      <c r="L30" s="32" t="s">
        <v>72</v>
      </c>
      <c r="M30" s="31"/>
      <c r="N30" s="32" t="s">
        <v>71</v>
      </c>
      <c r="O30" s="31"/>
      <c r="P30" s="32" t="s">
        <v>70</v>
      </c>
      <c r="Q30" s="31"/>
      <c r="R30" s="32" t="s">
        <v>69</v>
      </c>
      <c r="S30" s="31"/>
      <c r="T30" s="32" t="s">
        <v>68</v>
      </c>
      <c r="U30" s="31"/>
      <c r="V30" s="32" t="s">
        <v>67</v>
      </c>
      <c r="W30" s="31"/>
      <c r="X30" s="32" t="s">
        <v>66</v>
      </c>
      <c r="Y30" s="31"/>
      <c r="Z30" s="32" t="s">
        <v>65</v>
      </c>
      <c r="AA30" s="31"/>
      <c r="AB30" s="34" t="s">
        <v>64</v>
      </c>
      <c r="AC30" s="33"/>
      <c r="AD30" s="32" t="s">
        <v>63</v>
      </c>
      <c r="AE30" s="31"/>
      <c r="AF30" s="30"/>
      <c r="AG30" s="31"/>
      <c r="AH30" s="30"/>
      <c r="AI30" s="20"/>
      <c r="AJ30" s="250"/>
      <c r="AK30" s="253"/>
      <c r="AL30" s="19"/>
      <c r="AM30" s="7"/>
      <c r="AN30" s="7"/>
      <c r="AO30" s="236"/>
      <c r="AP30" s="230"/>
      <c r="AQ30" s="233"/>
      <c r="AR30" s="236"/>
      <c r="AS30" s="230"/>
      <c r="AT30" s="233"/>
      <c r="AU30" s="236"/>
      <c r="AV30" s="230"/>
      <c r="AW30" s="233"/>
      <c r="AX30" s="236"/>
      <c r="AY30" s="230"/>
      <c r="AZ30" s="233"/>
      <c r="BA30" s="236"/>
      <c r="BB30" s="230"/>
      <c r="BC30" s="233"/>
      <c r="BD30" s="298"/>
      <c r="BE30" s="301"/>
      <c r="BF30" s="301"/>
      <c r="BG30" s="304"/>
    </row>
    <row r="31" spans="2:67" ht="28.15" hidden="1" customHeight="1">
      <c r="B31" s="29"/>
      <c r="C31" s="265"/>
      <c r="D31" s="28"/>
      <c r="E31" s="110"/>
      <c r="F31" s="110"/>
      <c r="G31" s="109"/>
      <c r="H31" s="257"/>
      <c r="I31" s="261"/>
      <c r="J31" s="261"/>
      <c r="K31" s="261"/>
      <c r="L31" s="23" t="s">
        <v>62</v>
      </c>
      <c r="M31" s="22"/>
      <c r="N31" s="23" t="s">
        <v>61</v>
      </c>
      <c r="O31" s="22"/>
      <c r="P31" s="23" t="s">
        <v>60</v>
      </c>
      <c r="Q31" s="22"/>
      <c r="R31" s="23" t="s">
        <v>59</v>
      </c>
      <c r="S31" s="22"/>
      <c r="T31" s="23" t="s">
        <v>58</v>
      </c>
      <c r="U31" s="22"/>
      <c r="V31" s="23" t="s">
        <v>57</v>
      </c>
      <c r="W31" s="22"/>
      <c r="X31" s="23" t="s">
        <v>56</v>
      </c>
      <c r="Y31" s="22"/>
      <c r="Z31" s="23" t="s">
        <v>55</v>
      </c>
      <c r="AA31" s="22"/>
      <c r="AB31" s="25" t="s">
        <v>54</v>
      </c>
      <c r="AC31" s="24"/>
      <c r="AD31" s="23">
        <v>39</v>
      </c>
      <c r="AE31" s="22"/>
      <c r="AF31" s="21"/>
      <c r="AG31" s="22"/>
      <c r="AH31" s="21"/>
      <c r="AI31" s="20"/>
      <c r="AJ31" s="250"/>
      <c r="AK31" s="253"/>
      <c r="AL31" s="19"/>
      <c r="AM31" s="7"/>
      <c r="AN31" s="7"/>
      <c r="AO31" s="236"/>
      <c r="AP31" s="230"/>
      <c r="AQ31" s="233"/>
      <c r="AR31" s="236"/>
      <c r="AS31" s="230"/>
      <c r="AT31" s="233"/>
      <c r="AU31" s="236"/>
      <c r="AV31" s="230"/>
      <c r="AW31" s="233"/>
      <c r="AX31" s="236"/>
      <c r="AY31" s="230"/>
      <c r="AZ31" s="233"/>
      <c r="BA31" s="236"/>
      <c r="BB31" s="230"/>
      <c r="BC31" s="233"/>
      <c r="BD31" s="298"/>
      <c r="BE31" s="301"/>
      <c r="BF31" s="301"/>
      <c r="BG31" s="304"/>
    </row>
    <row r="32" spans="2:67" ht="28.15" hidden="1" customHeight="1" thickBot="1">
      <c r="B32" s="29"/>
      <c r="C32" s="266"/>
      <c r="D32" s="57"/>
      <c r="E32" s="116"/>
      <c r="F32" s="116"/>
      <c r="G32" s="115"/>
      <c r="H32" s="258"/>
      <c r="I32" s="262"/>
      <c r="J32" s="262"/>
      <c r="K32" s="262"/>
      <c r="L32" s="52" t="s">
        <v>53</v>
      </c>
      <c r="M32" s="51"/>
      <c r="N32" s="52" t="s">
        <v>52</v>
      </c>
      <c r="O32" s="51"/>
      <c r="P32" s="52" t="s">
        <v>51</v>
      </c>
      <c r="Q32" s="51"/>
      <c r="R32" s="52" t="s">
        <v>50</v>
      </c>
      <c r="S32" s="51"/>
      <c r="T32" s="52">
        <v>20</v>
      </c>
      <c r="U32" s="51"/>
      <c r="V32" s="52" t="s">
        <v>49</v>
      </c>
      <c r="W32" s="51"/>
      <c r="X32" s="52" t="s">
        <v>48</v>
      </c>
      <c r="Y32" s="51"/>
      <c r="Z32" s="52" t="s">
        <v>47</v>
      </c>
      <c r="AA32" s="51"/>
      <c r="AB32" s="54" t="s">
        <v>46</v>
      </c>
      <c r="AC32" s="53"/>
      <c r="AD32" s="52" t="s">
        <v>45</v>
      </c>
      <c r="AE32" s="51"/>
      <c r="AF32" s="50"/>
      <c r="AG32" s="51"/>
      <c r="AH32" s="50"/>
      <c r="AI32" s="49"/>
      <c r="AJ32" s="251"/>
      <c r="AK32" s="254"/>
      <c r="AL32" s="48"/>
      <c r="AM32" s="7"/>
      <c r="AN32" s="7"/>
      <c r="AO32" s="237"/>
      <c r="AP32" s="231"/>
      <c r="AQ32" s="234"/>
      <c r="AR32" s="237"/>
      <c r="AS32" s="231"/>
      <c r="AT32" s="234"/>
      <c r="AU32" s="237"/>
      <c r="AV32" s="231"/>
      <c r="AW32" s="234"/>
      <c r="AX32" s="237"/>
      <c r="AY32" s="231"/>
      <c r="AZ32" s="234"/>
      <c r="BA32" s="237"/>
      <c r="BB32" s="231"/>
      <c r="BC32" s="234"/>
      <c r="BD32" s="299"/>
      <c r="BE32" s="302"/>
      <c r="BF32" s="302"/>
      <c r="BG32" s="305"/>
    </row>
    <row r="33" spans="2:67" ht="28.15" hidden="1" customHeight="1">
      <c r="B33" s="29"/>
      <c r="C33" s="263">
        <v>3</v>
      </c>
      <c r="D33" s="47"/>
      <c r="E33" s="114"/>
      <c r="F33" s="114"/>
      <c r="G33" s="113"/>
      <c r="H33" s="255"/>
      <c r="I33" s="259"/>
      <c r="J33" s="259"/>
      <c r="K33" s="259"/>
      <c r="L33" s="42" t="s">
        <v>82</v>
      </c>
      <c r="M33" s="41"/>
      <c r="N33" s="42" t="s">
        <v>81</v>
      </c>
      <c r="O33" s="41"/>
      <c r="P33" s="42" t="s">
        <v>80</v>
      </c>
      <c r="Q33" s="41"/>
      <c r="R33" s="42" t="s">
        <v>79</v>
      </c>
      <c r="S33" s="41"/>
      <c r="T33" s="42" t="s">
        <v>78</v>
      </c>
      <c r="U33" s="41"/>
      <c r="V33" s="42" t="s">
        <v>77</v>
      </c>
      <c r="W33" s="41"/>
      <c r="X33" s="42" t="s">
        <v>76</v>
      </c>
      <c r="Y33" s="41"/>
      <c r="Z33" s="42" t="s">
        <v>75</v>
      </c>
      <c r="AA33" s="41"/>
      <c r="AB33" s="44" t="s">
        <v>74</v>
      </c>
      <c r="AC33" s="43"/>
      <c r="AD33" s="42" t="s">
        <v>73</v>
      </c>
      <c r="AE33" s="41"/>
      <c r="AF33" s="40"/>
      <c r="AG33" s="41"/>
      <c r="AH33" s="40"/>
      <c r="AI33" s="39"/>
      <c r="AJ33" s="245"/>
      <c r="AK33" s="245"/>
      <c r="AL33" s="38"/>
      <c r="AM33" s="7"/>
      <c r="AN33" s="7"/>
      <c r="AO33" s="235">
        <f>SUMPRODUCT(LEN($M33:$AE36)-LEN(SUBSTITUTE($M33:$AE36,"A", "")))</f>
        <v>0</v>
      </c>
      <c r="AP33" s="229">
        <f>SUMPRODUCT(LEN($AH33:$AH36)-LEN(SUBSTITUTE($AH33:$AH36,"A", "")))</f>
        <v>0</v>
      </c>
      <c r="AQ33" s="232">
        <f>SUMPRODUCT(LEN($AG33:$AG36)-LEN(SUBSTITUTE($AG33:$AG36,"A", "")))</f>
        <v>0</v>
      </c>
      <c r="AR33" s="235">
        <f>SUMPRODUCT(LEN($M33:$AE36)-LEN(SUBSTITUTE($M33:$AE36,"S", "")))</f>
        <v>0</v>
      </c>
      <c r="AS33" s="229">
        <f>SUMPRODUCT(LEN($AH33:$AH36)-LEN(SUBSTITUTE($AH33:$AH36,"S", "")))</f>
        <v>0</v>
      </c>
      <c r="AT33" s="232">
        <f>SUMPRODUCT(LEN($AG33:$AG36)-LEN(SUBSTITUTE($AG33:$AG36,"S", "")))</f>
        <v>0</v>
      </c>
      <c r="AU33" s="235">
        <f>SUMPRODUCT(LEN($M33:$AE36)-LEN(SUBSTITUTE($M33:$AE36,"F", "")))</f>
        <v>0</v>
      </c>
      <c r="AV33" s="229">
        <f>SUMPRODUCT(LEN($AH33:$AH36)-LEN(SUBSTITUTE($AH33:$AH36,"F", "")))</f>
        <v>0</v>
      </c>
      <c r="AW33" s="232">
        <f>SUMPRODUCT(LEN($AG33:$AG36)-LEN(SUBSTITUTE($AG33:$AG36,"F", "")))</f>
        <v>0</v>
      </c>
      <c r="AX33" s="235">
        <f>SUMPRODUCT(LEN($M33:$AE36)-LEN(SUBSTITUTE($M33:$AE36,"G", "")))</f>
        <v>0</v>
      </c>
      <c r="AY33" s="229">
        <f>SUMPRODUCT(LEN($AH33:$AH36)-LEN(SUBSTITUTE($AH33:$AH36,"G", "")))</f>
        <v>0</v>
      </c>
      <c r="AZ33" s="232">
        <f>SUMPRODUCT(LEN($AG33:$AG36)-LEN(SUBSTITUTE($AG33:$AG36,"G", "")))</f>
        <v>0</v>
      </c>
      <c r="BA33" s="235">
        <f>SUMPRODUCT(LEN($M33:$AE36)-LEN(SUBSTITUTE($M33:$AE36,"M", "")))</f>
        <v>0</v>
      </c>
      <c r="BB33" s="229">
        <f>SUMPRODUCT(LEN($AH33:$AH36)-LEN(SUBSTITUTE($AH33:$AH36,"M", "")))</f>
        <v>0</v>
      </c>
      <c r="BC33" s="232">
        <f>SUMPRODUCT(LEN($AG33:$AG36)-LEN(SUBSTITUTE($AG33:$AG36,"M", "")))</f>
        <v>0</v>
      </c>
      <c r="BD33" s="297">
        <f>SUMPRODUCT(LEN($AI33:$AI36)-LEN(SUBSTITUTE($AI33:$AI36,"S", "")))</f>
        <v>0</v>
      </c>
      <c r="BE33" s="300">
        <f>SUMPRODUCT(LEN($AI33:$AI36)-LEN(SUBSTITUTE($AI33:$AI36,"F", "")))</f>
        <v>0</v>
      </c>
      <c r="BF33" s="300">
        <f>SUMPRODUCT(LEN($AI33:$AI36)-LEN(SUBSTITUTE($AI33:$AI36,"G", "")))</f>
        <v>0</v>
      </c>
      <c r="BG33" s="303">
        <f>SUMPRODUCT(LEN($AI33:$AI36)-LEN(SUBSTITUTE($AI33:$AI36,"M", "")))</f>
        <v>0</v>
      </c>
    </row>
    <row r="34" spans="2:67" ht="28.15" hidden="1" customHeight="1" thickBot="1">
      <c r="B34" s="29"/>
      <c r="C34" s="264"/>
      <c r="D34" s="37"/>
      <c r="E34" s="112"/>
      <c r="F34" s="112"/>
      <c r="G34" s="111"/>
      <c r="H34" s="256"/>
      <c r="I34" s="260"/>
      <c r="J34" s="260"/>
      <c r="K34" s="260"/>
      <c r="L34" s="32" t="s">
        <v>72</v>
      </c>
      <c r="M34" s="31"/>
      <c r="N34" s="32" t="s">
        <v>71</v>
      </c>
      <c r="O34" s="31"/>
      <c r="P34" s="32" t="s">
        <v>70</v>
      </c>
      <c r="Q34" s="31"/>
      <c r="R34" s="32" t="s">
        <v>69</v>
      </c>
      <c r="S34" s="31"/>
      <c r="T34" s="32" t="s">
        <v>68</v>
      </c>
      <c r="U34" s="31"/>
      <c r="V34" s="32" t="s">
        <v>67</v>
      </c>
      <c r="W34" s="31"/>
      <c r="X34" s="32" t="s">
        <v>66</v>
      </c>
      <c r="Y34" s="31"/>
      <c r="Z34" s="32" t="s">
        <v>65</v>
      </c>
      <c r="AA34" s="31"/>
      <c r="AB34" s="34" t="s">
        <v>64</v>
      </c>
      <c r="AC34" s="33"/>
      <c r="AD34" s="32" t="s">
        <v>63</v>
      </c>
      <c r="AE34" s="31"/>
      <c r="AF34" s="30"/>
      <c r="AG34" s="31"/>
      <c r="AH34" s="30"/>
      <c r="AI34" s="20"/>
      <c r="AJ34" s="246"/>
      <c r="AK34" s="246"/>
      <c r="AL34" s="19"/>
      <c r="AM34" s="7"/>
      <c r="AN34" s="7"/>
      <c r="AO34" s="236"/>
      <c r="AP34" s="230"/>
      <c r="AQ34" s="233"/>
      <c r="AR34" s="236"/>
      <c r="AS34" s="230"/>
      <c r="AT34" s="233"/>
      <c r="AU34" s="236"/>
      <c r="AV34" s="230"/>
      <c r="AW34" s="233"/>
      <c r="AX34" s="236"/>
      <c r="AY34" s="230"/>
      <c r="AZ34" s="233"/>
      <c r="BA34" s="236"/>
      <c r="BB34" s="230"/>
      <c r="BC34" s="233"/>
      <c r="BD34" s="298"/>
      <c r="BE34" s="301"/>
      <c r="BF34" s="301"/>
      <c r="BG34" s="304"/>
    </row>
    <row r="35" spans="2:67" ht="28.15" hidden="1" customHeight="1">
      <c r="B35" s="29"/>
      <c r="C35" s="265"/>
      <c r="D35" s="28"/>
      <c r="E35" s="110"/>
      <c r="F35" s="110"/>
      <c r="G35" s="109"/>
      <c r="H35" s="257"/>
      <c r="I35" s="261"/>
      <c r="J35" s="261"/>
      <c r="K35" s="261"/>
      <c r="L35" s="23" t="s">
        <v>62</v>
      </c>
      <c r="M35" s="22"/>
      <c r="N35" s="23" t="s">
        <v>61</v>
      </c>
      <c r="O35" s="22"/>
      <c r="P35" s="23" t="s">
        <v>60</v>
      </c>
      <c r="Q35" s="22"/>
      <c r="R35" s="23" t="s">
        <v>59</v>
      </c>
      <c r="S35" s="22"/>
      <c r="T35" s="23" t="s">
        <v>58</v>
      </c>
      <c r="U35" s="22"/>
      <c r="V35" s="23" t="s">
        <v>57</v>
      </c>
      <c r="W35" s="22"/>
      <c r="X35" s="23" t="s">
        <v>56</v>
      </c>
      <c r="Y35" s="22"/>
      <c r="Z35" s="23" t="s">
        <v>55</v>
      </c>
      <c r="AA35" s="22"/>
      <c r="AB35" s="25" t="s">
        <v>54</v>
      </c>
      <c r="AC35" s="24"/>
      <c r="AD35" s="23">
        <v>39</v>
      </c>
      <c r="AE35" s="22"/>
      <c r="AF35" s="21"/>
      <c r="AG35" s="22"/>
      <c r="AH35" s="21"/>
      <c r="AI35" s="20"/>
      <c r="AJ35" s="246"/>
      <c r="AK35" s="246"/>
      <c r="AL35" s="19"/>
      <c r="AM35" s="7"/>
      <c r="AN35" s="7"/>
      <c r="AO35" s="236"/>
      <c r="AP35" s="230"/>
      <c r="AQ35" s="233"/>
      <c r="AR35" s="236"/>
      <c r="AS35" s="230"/>
      <c r="AT35" s="233"/>
      <c r="AU35" s="236"/>
      <c r="AV35" s="230"/>
      <c r="AW35" s="233"/>
      <c r="AX35" s="236"/>
      <c r="AY35" s="230"/>
      <c r="AZ35" s="233"/>
      <c r="BA35" s="236"/>
      <c r="BB35" s="230"/>
      <c r="BC35" s="233"/>
      <c r="BD35" s="298"/>
      <c r="BE35" s="301"/>
      <c r="BF35" s="301"/>
      <c r="BG35" s="304"/>
    </row>
    <row r="36" spans="2:67" ht="28.15" hidden="1" customHeight="1" thickBot="1">
      <c r="B36" s="18"/>
      <c r="C36" s="271"/>
      <c r="D36" s="17"/>
      <c r="E36" s="118"/>
      <c r="F36" s="118"/>
      <c r="G36" s="117"/>
      <c r="H36" s="258"/>
      <c r="I36" s="272"/>
      <c r="J36" s="272"/>
      <c r="K36" s="272"/>
      <c r="L36" s="12" t="s">
        <v>53</v>
      </c>
      <c r="M36" s="11"/>
      <c r="N36" s="12" t="s">
        <v>52</v>
      </c>
      <c r="O36" s="11"/>
      <c r="P36" s="12" t="s">
        <v>51</v>
      </c>
      <c r="Q36" s="11"/>
      <c r="R36" s="12" t="s">
        <v>50</v>
      </c>
      <c r="S36" s="11"/>
      <c r="T36" s="12">
        <v>20</v>
      </c>
      <c r="U36" s="11"/>
      <c r="V36" s="12" t="s">
        <v>49</v>
      </c>
      <c r="W36" s="11"/>
      <c r="X36" s="12" t="s">
        <v>48</v>
      </c>
      <c r="Y36" s="11"/>
      <c r="Z36" s="12" t="s">
        <v>47</v>
      </c>
      <c r="AA36" s="11"/>
      <c r="AB36" s="14" t="s">
        <v>46</v>
      </c>
      <c r="AC36" s="13"/>
      <c r="AD36" s="12" t="s">
        <v>45</v>
      </c>
      <c r="AE36" s="11"/>
      <c r="AF36" s="10"/>
      <c r="AG36" s="11"/>
      <c r="AH36" s="10"/>
      <c r="AI36" s="9"/>
      <c r="AJ36" s="247"/>
      <c r="AK36" s="247"/>
      <c r="AL36" s="8"/>
      <c r="AM36" s="7"/>
      <c r="AN36" s="7"/>
      <c r="AO36" s="237"/>
      <c r="AP36" s="231"/>
      <c r="AQ36" s="234"/>
      <c r="AR36" s="237"/>
      <c r="AS36" s="231"/>
      <c r="AT36" s="234"/>
      <c r="AU36" s="237"/>
      <c r="AV36" s="231"/>
      <c r="AW36" s="234"/>
      <c r="AX36" s="237"/>
      <c r="AY36" s="231"/>
      <c r="AZ36" s="234"/>
      <c r="BA36" s="237"/>
      <c r="BB36" s="231"/>
      <c r="BC36" s="234"/>
      <c r="BD36" s="299"/>
      <c r="BE36" s="302"/>
      <c r="BF36" s="302"/>
      <c r="BG36" s="305"/>
    </row>
    <row r="37" spans="2:67" ht="85.9" customHeight="1" thickBot="1">
      <c r="B37" s="94" t="s">
        <v>119</v>
      </c>
      <c r="C37" s="83" t="s">
        <v>118</v>
      </c>
      <c r="D37" s="88" t="s">
        <v>117</v>
      </c>
      <c r="E37" s="93" t="s">
        <v>116</v>
      </c>
      <c r="F37" s="92"/>
      <c r="G37" s="91"/>
      <c r="H37" s="90" t="s">
        <v>115</v>
      </c>
      <c r="I37" s="88" t="s">
        <v>43</v>
      </c>
      <c r="J37" s="88" t="s">
        <v>114</v>
      </c>
      <c r="K37" s="88" t="s">
        <v>44</v>
      </c>
      <c r="L37" s="227" t="s">
        <v>113</v>
      </c>
      <c r="M37" s="270"/>
      <c r="N37" s="227" t="s">
        <v>112</v>
      </c>
      <c r="O37" s="270"/>
      <c r="P37" s="227" t="s">
        <v>112</v>
      </c>
      <c r="Q37" s="228"/>
      <c r="R37" s="227" t="s">
        <v>112</v>
      </c>
      <c r="S37" s="228"/>
      <c r="T37" s="227" t="s">
        <v>112</v>
      </c>
      <c r="U37" s="228"/>
      <c r="V37" s="227" t="s">
        <v>112</v>
      </c>
      <c r="W37" s="228"/>
      <c r="X37" s="227" t="s">
        <v>112</v>
      </c>
      <c r="Y37" s="228"/>
      <c r="Z37" s="227" t="s">
        <v>112</v>
      </c>
      <c r="AA37" s="228"/>
      <c r="AB37" s="227" t="s">
        <v>112</v>
      </c>
      <c r="AC37" s="228"/>
      <c r="AD37" s="227" t="s">
        <v>112</v>
      </c>
      <c r="AE37" s="228"/>
      <c r="AF37" s="244" t="s">
        <v>111</v>
      </c>
      <c r="AG37" s="228"/>
      <c r="AH37" s="90" t="s">
        <v>110</v>
      </c>
      <c r="AI37" s="89" t="s">
        <v>109</v>
      </c>
      <c r="AJ37" s="88" t="s">
        <v>108</v>
      </c>
      <c r="AK37" s="88" t="s">
        <v>107</v>
      </c>
      <c r="AL37" s="87" t="s">
        <v>106</v>
      </c>
      <c r="AM37" s="105" t="s">
        <v>161</v>
      </c>
      <c r="AN37" s="104" t="s">
        <v>160</v>
      </c>
      <c r="AO37" s="84" t="s">
        <v>105</v>
      </c>
      <c r="AP37" s="83" t="s">
        <v>104</v>
      </c>
      <c r="AQ37" s="82" t="s">
        <v>103</v>
      </c>
      <c r="AR37" s="84" t="s">
        <v>102</v>
      </c>
      <c r="AS37" s="83" t="s">
        <v>101</v>
      </c>
      <c r="AT37" s="82" t="s">
        <v>100</v>
      </c>
      <c r="AU37" s="84" t="s">
        <v>99</v>
      </c>
      <c r="AV37" s="83" t="s">
        <v>98</v>
      </c>
      <c r="AW37" s="85" t="s">
        <v>97</v>
      </c>
      <c r="AX37" s="84" t="s">
        <v>96</v>
      </c>
      <c r="AY37" s="83" t="s">
        <v>95</v>
      </c>
      <c r="AZ37" s="82" t="s">
        <v>94</v>
      </c>
      <c r="BA37" s="84" t="s">
        <v>93</v>
      </c>
      <c r="BB37" s="83" t="s">
        <v>92</v>
      </c>
      <c r="BC37" s="82" t="s">
        <v>91</v>
      </c>
      <c r="BD37" s="81" t="s">
        <v>90</v>
      </c>
      <c r="BE37" s="80" t="s">
        <v>89</v>
      </c>
      <c r="BF37" s="80" t="s">
        <v>88</v>
      </c>
      <c r="BG37" s="79" t="s">
        <v>87</v>
      </c>
    </row>
    <row r="38" spans="2:67" ht="48" thickBot="1">
      <c r="B38" s="78" t="s">
        <v>184</v>
      </c>
      <c r="C38" s="77"/>
      <c r="D38" s="76"/>
      <c r="E38" s="267">
        <v>397.76</v>
      </c>
      <c r="F38" s="268"/>
      <c r="G38" s="269"/>
      <c r="H38" s="75" t="s">
        <v>85</v>
      </c>
      <c r="I38" s="74"/>
      <c r="J38" s="74"/>
      <c r="K38" s="73"/>
      <c r="L38" s="72"/>
      <c r="M38" s="68"/>
      <c r="N38" s="72"/>
      <c r="O38" s="68"/>
      <c r="P38" s="72"/>
      <c r="Q38" s="68"/>
      <c r="R38" s="72"/>
      <c r="S38" s="68"/>
      <c r="T38" s="72"/>
      <c r="U38" s="68"/>
      <c r="V38" s="72"/>
      <c r="W38" s="68"/>
      <c r="X38" s="72"/>
      <c r="Y38" s="68"/>
      <c r="Z38" s="72"/>
      <c r="AA38" s="71"/>
      <c r="AB38" s="70"/>
      <c r="AC38" s="70"/>
      <c r="AD38" s="70"/>
      <c r="AE38" s="70"/>
      <c r="AF38" s="69" t="s">
        <v>84</v>
      </c>
      <c r="AG38" s="68"/>
      <c r="AH38" s="68"/>
      <c r="AI38" s="68"/>
      <c r="AJ38" s="67"/>
      <c r="AK38" s="67"/>
      <c r="AL38" s="66"/>
      <c r="AM38" s="103"/>
      <c r="AN38" s="103"/>
      <c r="AO38" s="101">
        <f t="shared" ref="AO38:BG38" si="2">SUM(AO39:AO50)</f>
        <v>1</v>
      </c>
      <c r="AP38" s="100">
        <f t="shared" si="2"/>
        <v>0</v>
      </c>
      <c r="AQ38" s="99">
        <f t="shared" si="2"/>
        <v>0</v>
      </c>
      <c r="AR38" s="101">
        <f t="shared" si="2"/>
        <v>8</v>
      </c>
      <c r="AS38" s="100">
        <f t="shared" si="2"/>
        <v>0</v>
      </c>
      <c r="AT38" s="99">
        <f t="shared" si="2"/>
        <v>0</v>
      </c>
      <c r="AU38" s="101">
        <f t="shared" si="2"/>
        <v>0</v>
      </c>
      <c r="AV38" s="100">
        <f t="shared" si="2"/>
        <v>0</v>
      </c>
      <c r="AW38" s="99">
        <f t="shared" si="2"/>
        <v>0</v>
      </c>
      <c r="AX38" s="101">
        <f t="shared" si="2"/>
        <v>0</v>
      </c>
      <c r="AY38" s="100">
        <f t="shared" si="2"/>
        <v>0</v>
      </c>
      <c r="AZ38" s="99">
        <f t="shared" si="2"/>
        <v>0</v>
      </c>
      <c r="BA38" s="101">
        <f t="shared" si="2"/>
        <v>0</v>
      </c>
      <c r="BB38" s="100">
        <f t="shared" si="2"/>
        <v>0</v>
      </c>
      <c r="BC38" s="99">
        <f t="shared" si="2"/>
        <v>0</v>
      </c>
      <c r="BD38" s="101">
        <f t="shared" si="2"/>
        <v>0</v>
      </c>
      <c r="BE38" s="100">
        <f t="shared" si="2"/>
        <v>0</v>
      </c>
      <c r="BF38" s="100">
        <f t="shared" si="2"/>
        <v>0</v>
      </c>
      <c r="BG38" s="99">
        <f t="shared" si="2"/>
        <v>0</v>
      </c>
      <c r="BH38" s="98" t="s">
        <v>83</v>
      </c>
      <c r="BK38" s="1">
        <f>SUM(AO38:AQ38)</f>
        <v>1</v>
      </c>
      <c r="BL38" s="1">
        <f>SUM(AR38:AT38,BD38)</f>
        <v>8</v>
      </c>
      <c r="BM38" s="1">
        <f>SUM(AU38:AW38,BE38)</f>
        <v>0</v>
      </c>
      <c r="BN38" s="1">
        <f>SUM(AX38:AZ38,BF38)</f>
        <v>0</v>
      </c>
      <c r="BO38" s="1">
        <f>SUM(BA38:BC38,BG38)</f>
        <v>0</v>
      </c>
    </row>
    <row r="39" spans="2:67" ht="28.15" customHeight="1">
      <c r="B39" s="29"/>
      <c r="C39" s="263">
        <v>1</v>
      </c>
      <c r="D39" s="47"/>
      <c r="E39" s="114"/>
      <c r="F39" s="114"/>
      <c r="G39" s="113"/>
      <c r="H39" s="255"/>
      <c r="I39" s="259">
        <v>27</v>
      </c>
      <c r="J39" s="259">
        <v>11</v>
      </c>
      <c r="K39" s="259">
        <v>5</v>
      </c>
      <c r="L39" s="42">
        <v>1</v>
      </c>
      <c r="M39" s="41" t="s">
        <v>272</v>
      </c>
      <c r="N39" s="42">
        <v>5</v>
      </c>
      <c r="O39" s="41" t="s">
        <v>271</v>
      </c>
      <c r="P39" s="42">
        <v>9</v>
      </c>
      <c r="Q39" s="97"/>
      <c r="R39" s="42">
        <v>13</v>
      </c>
      <c r="S39" s="41"/>
      <c r="T39" s="42">
        <v>17</v>
      </c>
      <c r="U39" s="41"/>
      <c r="V39" s="42">
        <v>21</v>
      </c>
      <c r="W39" s="41"/>
      <c r="X39" s="42">
        <v>25</v>
      </c>
      <c r="Y39" s="41"/>
      <c r="Z39" s="42">
        <v>29</v>
      </c>
      <c r="AA39" s="41"/>
      <c r="AB39" s="44">
        <v>33</v>
      </c>
      <c r="AC39" s="41"/>
      <c r="AD39" s="42">
        <v>37</v>
      </c>
      <c r="AE39" s="41"/>
      <c r="AF39" s="40"/>
      <c r="AG39" s="41"/>
      <c r="AH39" s="40"/>
      <c r="AI39" s="39"/>
      <c r="AJ39" s="245"/>
      <c r="AK39" s="245"/>
      <c r="AL39" s="38"/>
      <c r="AM39" s="238">
        <f>SUMPRODUCT(LEN($M39:$AE42)-LEN(SUBSTITUTE($M39:$AE42,"/", "")))/2</f>
        <v>0</v>
      </c>
      <c r="AN39" s="241">
        <f>SUMPRODUCT(LEN($M39:$AE42)-LEN(SUBSTITUTE($M39:$AE42,"-", "")))</f>
        <v>0</v>
      </c>
      <c r="AO39" s="235">
        <f>SUMPRODUCT(LEN($M39:$AE42)-LEN(SUBSTITUTE($M39:$AE42,"A", "")))</f>
        <v>1</v>
      </c>
      <c r="AP39" s="229">
        <f>SUMPRODUCT(LEN($AH39:$AH42)-LEN(SUBSTITUTE($AH39:$AH42,"A", "")))</f>
        <v>0</v>
      </c>
      <c r="AQ39" s="232">
        <f>SUMPRODUCT(LEN($AG39:$AG42)-LEN(SUBSTITUTE($AG39:$AG42,"A", "")))</f>
        <v>0</v>
      </c>
      <c r="AR39" s="235">
        <f>SUMPRODUCT(LEN($M39:$AE42)-LEN(SUBSTITUTE($M39:$AE42,"S", "")))</f>
        <v>8</v>
      </c>
      <c r="AS39" s="229">
        <f>SUMPRODUCT(LEN($AH39:$AH42)-LEN(SUBSTITUTE($AH39:$AH42,"S", "")))</f>
        <v>0</v>
      </c>
      <c r="AT39" s="232">
        <f>SUMPRODUCT(LEN($AG39:$AG42)-LEN(SUBSTITUTE($AG39:$AG42,"S", "")))</f>
        <v>0</v>
      </c>
      <c r="AU39" s="235">
        <f>SUMPRODUCT(LEN($M39:$AE42)-LEN(SUBSTITUTE($M39:$AE42,"F", "")))</f>
        <v>0</v>
      </c>
      <c r="AV39" s="229">
        <f>SUMPRODUCT(LEN($AH39:$AH42)-LEN(SUBSTITUTE($AH39:$AH42,"F", "")))</f>
        <v>0</v>
      </c>
      <c r="AW39" s="232">
        <f>SUMPRODUCT(LEN($AG39:$AG42)-LEN(SUBSTITUTE($AG39:$AG42,"F", "")))</f>
        <v>0</v>
      </c>
      <c r="AX39" s="235">
        <f>SUMPRODUCT(LEN($M39:$AE42)-LEN(SUBSTITUTE($M39:$AE42,"G", "")))</f>
        <v>0</v>
      </c>
      <c r="AY39" s="229">
        <f>SUMPRODUCT(LEN($AH39:$AH42)-LEN(SUBSTITUTE($AH39:$AH42,"G", "")))</f>
        <v>0</v>
      </c>
      <c r="AZ39" s="232">
        <f>SUMPRODUCT(LEN($AG39:$AG42)-LEN(SUBSTITUTE($AG39:$AG42,"G", "")))</f>
        <v>0</v>
      </c>
      <c r="BA39" s="235">
        <f>SUMPRODUCT(LEN($M39:$AE42)-LEN(SUBSTITUTE($M39:$AE42,"M", "")))</f>
        <v>0</v>
      </c>
      <c r="BB39" s="229">
        <f>SUMPRODUCT(LEN($AH39:$AH42)-LEN(SUBSTITUTE($AH39:$AH42,"M", "")))</f>
        <v>0</v>
      </c>
      <c r="BC39" s="232">
        <f>SUMPRODUCT(LEN($AG39:$AG42)-LEN(SUBSTITUTE($AG39:$AG42,"M", "")))</f>
        <v>0</v>
      </c>
      <c r="BD39" s="297">
        <f>SUMPRODUCT(LEN($AI39:$AI42)-LEN(SUBSTITUTE($AI39:$AI42,"S", "")))</f>
        <v>0</v>
      </c>
      <c r="BE39" s="300">
        <f>SUMPRODUCT(LEN($AI39:$AI42)-LEN(SUBSTITUTE($AI39:$AI42,"F", "")))</f>
        <v>0</v>
      </c>
      <c r="BF39" s="300">
        <f>SUMPRODUCT(LEN($AI39:$AI42)-LEN(SUBSTITUTE($AI39:$AI42,"G", "")))</f>
        <v>0</v>
      </c>
      <c r="BG39" s="303">
        <f>SUMPRODUCT(LEN($AI39:$AI42)-LEN(SUBSTITUTE($AI39:$AI42,"M", "")))</f>
        <v>0</v>
      </c>
    </row>
    <row r="40" spans="2:67" ht="28.15" customHeight="1" thickBot="1">
      <c r="B40" s="29"/>
      <c r="C40" s="264"/>
      <c r="D40" s="37"/>
      <c r="E40" s="112"/>
      <c r="F40" s="112"/>
      <c r="G40" s="111"/>
      <c r="H40" s="256"/>
      <c r="I40" s="260"/>
      <c r="J40" s="260"/>
      <c r="K40" s="260"/>
      <c r="L40" s="32">
        <v>2</v>
      </c>
      <c r="M40" s="31" t="s">
        <v>275</v>
      </c>
      <c r="N40" s="32">
        <v>6</v>
      </c>
      <c r="O40" s="31" t="s">
        <v>271</v>
      </c>
      <c r="P40" s="96">
        <v>10</v>
      </c>
      <c r="Q40" s="31"/>
      <c r="R40" s="32">
        <v>14</v>
      </c>
      <c r="S40" s="31"/>
      <c r="T40" s="32">
        <v>18</v>
      </c>
      <c r="U40" s="95"/>
      <c r="V40" s="32">
        <v>22</v>
      </c>
      <c r="W40" s="31"/>
      <c r="X40" s="32">
        <v>26</v>
      </c>
      <c r="Y40" s="31"/>
      <c r="Z40" s="32">
        <v>30</v>
      </c>
      <c r="AA40" s="31"/>
      <c r="AB40" s="34">
        <v>34</v>
      </c>
      <c r="AC40" s="31"/>
      <c r="AD40" s="32">
        <v>38</v>
      </c>
      <c r="AE40" s="31"/>
      <c r="AF40" s="30"/>
      <c r="AG40" s="31"/>
      <c r="AH40" s="30"/>
      <c r="AI40" s="20"/>
      <c r="AJ40" s="246"/>
      <c r="AK40" s="246"/>
      <c r="AL40" s="19"/>
      <c r="AM40" s="239"/>
      <c r="AN40" s="242"/>
      <c r="AO40" s="236"/>
      <c r="AP40" s="230"/>
      <c r="AQ40" s="233"/>
      <c r="AR40" s="236"/>
      <c r="AS40" s="230"/>
      <c r="AT40" s="233"/>
      <c r="AU40" s="236"/>
      <c r="AV40" s="230"/>
      <c r="AW40" s="233"/>
      <c r="AX40" s="236"/>
      <c r="AY40" s="230"/>
      <c r="AZ40" s="233"/>
      <c r="BA40" s="236"/>
      <c r="BB40" s="230"/>
      <c r="BC40" s="233"/>
      <c r="BD40" s="298"/>
      <c r="BE40" s="301"/>
      <c r="BF40" s="301"/>
      <c r="BG40" s="304"/>
    </row>
    <row r="41" spans="2:67" ht="28.15" customHeight="1">
      <c r="B41" s="29"/>
      <c r="C41" s="265"/>
      <c r="D41" s="28"/>
      <c r="E41" s="110"/>
      <c r="F41" s="110"/>
      <c r="G41" s="109"/>
      <c r="H41" s="257"/>
      <c r="I41" s="261"/>
      <c r="J41" s="261"/>
      <c r="K41" s="261"/>
      <c r="L41" s="23">
        <v>3</v>
      </c>
      <c r="M41" s="22" t="s">
        <v>272</v>
      </c>
      <c r="N41" s="23">
        <v>7</v>
      </c>
      <c r="O41" s="22"/>
      <c r="P41" s="23">
        <v>11</v>
      </c>
      <c r="Q41" s="22"/>
      <c r="R41" s="23">
        <v>15</v>
      </c>
      <c r="S41" s="22"/>
      <c r="T41" s="23">
        <v>19</v>
      </c>
      <c r="U41" s="22"/>
      <c r="V41" s="23">
        <v>23</v>
      </c>
      <c r="W41" s="22"/>
      <c r="X41" s="23">
        <v>27</v>
      </c>
      <c r="Y41" s="22"/>
      <c r="Z41" s="23">
        <v>31</v>
      </c>
      <c r="AA41" s="22"/>
      <c r="AB41" s="25">
        <v>35</v>
      </c>
      <c r="AC41" s="22"/>
      <c r="AD41" s="23">
        <v>39</v>
      </c>
      <c r="AE41" s="22"/>
      <c r="AF41" s="21"/>
      <c r="AG41" s="22"/>
      <c r="AH41" s="21"/>
      <c r="AI41" s="20"/>
      <c r="AJ41" s="246"/>
      <c r="AK41" s="246"/>
      <c r="AL41" s="19"/>
      <c r="AM41" s="239"/>
      <c r="AN41" s="242"/>
      <c r="AO41" s="236"/>
      <c r="AP41" s="230"/>
      <c r="AQ41" s="233"/>
      <c r="AR41" s="236"/>
      <c r="AS41" s="230"/>
      <c r="AT41" s="233"/>
      <c r="AU41" s="236"/>
      <c r="AV41" s="230"/>
      <c r="AW41" s="233"/>
      <c r="AX41" s="236"/>
      <c r="AY41" s="230"/>
      <c r="AZ41" s="233"/>
      <c r="BA41" s="236"/>
      <c r="BB41" s="230"/>
      <c r="BC41" s="233"/>
      <c r="BD41" s="298"/>
      <c r="BE41" s="301"/>
      <c r="BF41" s="301"/>
      <c r="BG41" s="304"/>
    </row>
    <row r="42" spans="2:67" ht="28.15" customHeight="1" thickBot="1">
      <c r="B42" s="29"/>
      <c r="C42" s="266"/>
      <c r="D42" s="57"/>
      <c r="E42" s="116"/>
      <c r="F42" s="116"/>
      <c r="G42" s="115"/>
      <c r="H42" s="258"/>
      <c r="I42" s="262"/>
      <c r="J42" s="262"/>
      <c r="K42" s="262"/>
      <c r="L42" s="52">
        <v>4</v>
      </c>
      <c r="M42" s="51" t="s">
        <v>271</v>
      </c>
      <c r="N42" s="52">
        <v>8</v>
      </c>
      <c r="O42" s="51"/>
      <c r="P42" s="52">
        <v>12</v>
      </c>
      <c r="Q42" s="51"/>
      <c r="R42" s="52">
        <v>16</v>
      </c>
      <c r="S42" s="51"/>
      <c r="T42" s="52">
        <v>20</v>
      </c>
      <c r="U42" s="51"/>
      <c r="V42" s="52">
        <v>24</v>
      </c>
      <c r="W42" s="51"/>
      <c r="X42" s="52">
        <v>28</v>
      </c>
      <c r="Y42" s="51"/>
      <c r="Z42" s="52">
        <v>32</v>
      </c>
      <c r="AA42" s="51"/>
      <c r="AB42" s="54">
        <v>36</v>
      </c>
      <c r="AC42" s="51"/>
      <c r="AD42" s="52">
        <v>40</v>
      </c>
      <c r="AE42" s="51"/>
      <c r="AF42" s="50"/>
      <c r="AG42" s="51"/>
      <c r="AH42" s="50"/>
      <c r="AI42" s="49"/>
      <c r="AJ42" s="248"/>
      <c r="AK42" s="248"/>
      <c r="AL42" s="48"/>
      <c r="AM42" s="240"/>
      <c r="AN42" s="243"/>
      <c r="AO42" s="237"/>
      <c r="AP42" s="231"/>
      <c r="AQ42" s="234"/>
      <c r="AR42" s="237"/>
      <c r="AS42" s="231"/>
      <c r="AT42" s="234"/>
      <c r="AU42" s="237"/>
      <c r="AV42" s="231"/>
      <c r="AW42" s="234"/>
      <c r="AX42" s="237"/>
      <c r="AY42" s="231"/>
      <c r="AZ42" s="234"/>
      <c r="BA42" s="237"/>
      <c r="BB42" s="231"/>
      <c r="BC42" s="234"/>
      <c r="BD42" s="299"/>
      <c r="BE42" s="302"/>
      <c r="BF42" s="302"/>
      <c r="BG42" s="305"/>
    </row>
    <row r="43" spans="2:67" ht="28.15" hidden="1" customHeight="1">
      <c r="B43" s="29"/>
      <c r="C43" s="263">
        <v>2</v>
      </c>
      <c r="D43" s="47"/>
      <c r="E43" s="114"/>
      <c r="F43" s="114"/>
      <c r="G43" s="113"/>
      <c r="H43" s="255"/>
      <c r="I43" s="259"/>
      <c r="J43" s="259"/>
      <c r="K43" s="259"/>
      <c r="L43" s="42" t="s">
        <v>82</v>
      </c>
      <c r="M43" s="41"/>
      <c r="N43" s="42" t="s">
        <v>81</v>
      </c>
      <c r="O43" s="41"/>
      <c r="P43" s="42" t="s">
        <v>80</v>
      </c>
      <c r="Q43" s="41"/>
      <c r="R43" s="42" t="s">
        <v>79</v>
      </c>
      <c r="S43" s="41"/>
      <c r="T43" s="42" t="s">
        <v>78</v>
      </c>
      <c r="U43" s="41"/>
      <c r="V43" s="42" t="s">
        <v>77</v>
      </c>
      <c r="W43" s="41"/>
      <c r="X43" s="42" t="s">
        <v>76</v>
      </c>
      <c r="Y43" s="41"/>
      <c r="Z43" s="42" t="s">
        <v>75</v>
      </c>
      <c r="AA43" s="41"/>
      <c r="AB43" s="44" t="s">
        <v>74</v>
      </c>
      <c r="AC43" s="43"/>
      <c r="AD43" s="42" t="s">
        <v>73</v>
      </c>
      <c r="AE43" s="41"/>
      <c r="AF43" s="40"/>
      <c r="AG43" s="41"/>
      <c r="AH43" s="40"/>
      <c r="AI43" s="39"/>
      <c r="AJ43" s="249"/>
      <c r="AK43" s="252"/>
      <c r="AL43" s="38"/>
      <c r="AM43" s="7"/>
      <c r="AN43" s="7"/>
      <c r="AO43" s="235">
        <f>SUMPRODUCT(LEN($M43:$AE46)-LEN(SUBSTITUTE($M43:$AE46,"A", "")))</f>
        <v>0</v>
      </c>
      <c r="AP43" s="229">
        <f>SUMPRODUCT(LEN($AH43:$AH46)-LEN(SUBSTITUTE($AH43:$AH46,"A", "")))</f>
        <v>0</v>
      </c>
      <c r="AQ43" s="232">
        <f>SUMPRODUCT(LEN($AG43:$AG46)-LEN(SUBSTITUTE($AG43:$AG46,"A", "")))</f>
        <v>0</v>
      </c>
      <c r="AR43" s="235">
        <f>SUMPRODUCT(LEN($M43:$AE46)-LEN(SUBSTITUTE($M43:$AE46,"S", "")))</f>
        <v>0</v>
      </c>
      <c r="AS43" s="229">
        <f>SUMPRODUCT(LEN($AH43:$AH46)-LEN(SUBSTITUTE($AH43:$AH46,"S", "")))</f>
        <v>0</v>
      </c>
      <c r="AT43" s="232">
        <f>SUMPRODUCT(LEN($AG43:$AG46)-LEN(SUBSTITUTE($AG43:$AG46,"S", "")))</f>
        <v>0</v>
      </c>
      <c r="AU43" s="235">
        <f>SUMPRODUCT(LEN($M43:$AE46)-LEN(SUBSTITUTE($M43:$AE46,"F", "")))</f>
        <v>0</v>
      </c>
      <c r="AV43" s="229">
        <f>SUMPRODUCT(LEN($AH43:$AH46)-LEN(SUBSTITUTE($AH43:$AH46,"F", "")))</f>
        <v>0</v>
      </c>
      <c r="AW43" s="232">
        <f>SUMPRODUCT(LEN($AG43:$AG46)-LEN(SUBSTITUTE($AG43:$AG46,"F", "")))</f>
        <v>0</v>
      </c>
      <c r="AX43" s="235">
        <f>SUMPRODUCT(LEN($M43:$AE46)-LEN(SUBSTITUTE($M43:$AE46,"G", "")))</f>
        <v>0</v>
      </c>
      <c r="AY43" s="229">
        <f>SUMPRODUCT(LEN($AH43:$AH46)-LEN(SUBSTITUTE($AH43:$AH46,"G", "")))</f>
        <v>0</v>
      </c>
      <c r="AZ43" s="232">
        <f>SUMPRODUCT(LEN($AG43:$AG46)-LEN(SUBSTITUTE($AG43:$AG46,"G", "")))</f>
        <v>0</v>
      </c>
      <c r="BA43" s="235">
        <f>SUMPRODUCT(LEN($M43:$AE46)-LEN(SUBSTITUTE($M43:$AE46,"M", "")))</f>
        <v>0</v>
      </c>
      <c r="BB43" s="229">
        <f>SUMPRODUCT(LEN($AH43:$AH46)-LEN(SUBSTITUTE($AH43:$AH46,"M", "")))</f>
        <v>0</v>
      </c>
      <c r="BC43" s="232">
        <f>SUMPRODUCT(LEN($AG43:$AG46)-LEN(SUBSTITUTE($AG43:$AG46,"M", "")))</f>
        <v>0</v>
      </c>
      <c r="BD43" s="297">
        <f>SUMPRODUCT(LEN($AI43:$AI46)-LEN(SUBSTITUTE($AI43:$AI46,"S", "")))</f>
        <v>0</v>
      </c>
      <c r="BE43" s="300">
        <f>SUMPRODUCT(LEN($AI43:$AI46)-LEN(SUBSTITUTE($AI43:$AI46,"F", "")))</f>
        <v>0</v>
      </c>
      <c r="BF43" s="300">
        <f>SUMPRODUCT(LEN($AI43:$AI46)-LEN(SUBSTITUTE($AI43:$AI46,"G", "")))</f>
        <v>0</v>
      </c>
      <c r="BG43" s="303">
        <f>SUMPRODUCT(LEN($AI43:$AI46)-LEN(SUBSTITUTE($AI43:$AI46,"M", "")))</f>
        <v>0</v>
      </c>
    </row>
    <row r="44" spans="2:67" ht="28.15" hidden="1" customHeight="1" thickBot="1">
      <c r="B44" s="29"/>
      <c r="C44" s="264"/>
      <c r="D44" s="37"/>
      <c r="E44" s="112"/>
      <c r="F44" s="112"/>
      <c r="G44" s="111"/>
      <c r="H44" s="256"/>
      <c r="I44" s="260"/>
      <c r="J44" s="260"/>
      <c r="K44" s="260"/>
      <c r="L44" s="32" t="s">
        <v>72</v>
      </c>
      <c r="M44" s="31"/>
      <c r="N44" s="32" t="s">
        <v>71</v>
      </c>
      <c r="O44" s="31"/>
      <c r="P44" s="32" t="s">
        <v>70</v>
      </c>
      <c r="Q44" s="31"/>
      <c r="R44" s="32" t="s">
        <v>69</v>
      </c>
      <c r="S44" s="31"/>
      <c r="T44" s="32" t="s">
        <v>68</v>
      </c>
      <c r="U44" s="31"/>
      <c r="V44" s="32" t="s">
        <v>67</v>
      </c>
      <c r="W44" s="31"/>
      <c r="X44" s="32" t="s">
        <v>66</v>
      </c>
      <c r="Y44" s="31"/>
      <c r="Z44" s="32" t="s">
        <v>65</v>
      </c>
      <c r="AA44" s="31"/>
      <c r="AB44" s="34" t="s">
        <v>64</v>
      </c>
      <c r="AC44" s="33"/>
      <c r="AD44" s="32" t="s">
        <v>63</v>
      </c>
      <c r="AE44" s="31"/>
      <c r="AF44" s="30"/>
      <c r="AG44" s="31"/>
      <c r="AH44" s="30"/>
      <c r="AI44" s="20"/>
      <c r="AJ44" s="250"/>
      <c r="AK44" s="253"/>
      <c r="AL44" s="19"/>
      <c r="AM44" s="7"/>
      <c r="AN44" s="7"/>
      <c r="AO44" s="236"/>
      <c r="AP44" s="230"/>
      <c r="AQ44" s="233"/>
      <c r="AR44" s="236"/>
      <c r="AS44" s="230"/>
      <c r="AT44" s="233"/>
      <c r="AU44" s="236"/>
      <c r="AV44" s="230"/>
      <c r="AW44" s="233"/>
      <c r="AX44" s="236"/>
      <c r="AY44" s="230"/>
      <c r="AZ44" s="233"/>
      <c r="BA44" s="236"/>
      <c r="BB44" s="230"/>
      <c r="BC44" s="233"/>
      <c r="BD44" s="298"/>
      <c r="BE44" s="301"/>
      <c r="BF44" s="301"/>
      <c r="BG44" s="304"/>
    </row>
    <row r="45" spans="2:67" ht="28.15" hidden="1" customHeight="1">
      <c r="B45" s="29"/>
      <c r="C45" s="265"/>
      <c r="D45" s="28"/>
      <c r="E45" s="110"/>
      <c r="F45" s="110"/>
      <c r="G45" s="109"/>
      <c r="H45" s="257"/>
      <c r="I45" s="261"/>
      <c r="J45" s="261"/>
      <c r="K45" s="261"/>
      <c r="L45" s="23" t="s">
        <v>62</v>
      </c>
      <c r="M45" s="22"/>
      <c r="N45" s="23" t="s">
        <v>61</v>
      </c>
      <c r="O45" s="22"/>
      <c r="P45" s="23" t="s">
        <v>60</v>
      </c>
      <c r="Q45" s="22"/>
      <c r="R45" s="23" t="s">
        <v>59</v>
      </c>
      <c r="S45" s="22"/>
      <c r="T45" s="23" t="s">
        <v>58</v>
      </c>
      <c r="U45" s="22"/>
      <c r="V45" s="23" t="s">
        <v>57</v>
      </c>
      <c r="W45" s="22"/>
      <c r="X45" s="23" t="s">
        <v>56</v>
      </c>
      <c r="Y45" s="22"/>
      <c r="Z45" s="23" t="s">
        <v>55</v>
      </c>
      <c r="AA45" s="22"/>
      <c r="AB45" s="25" t="s">
        <v>54</v>
      </c>
      <c r="AC45" s="24"/>
      <c r="AD45" s="23">
        <v>39</v>
      </c>
      <c r="AE45" s="22"/>
      <c r="AF45" s="21"/>
      <c r="AG45" s="22"/>
      <c r="AH45" s="21"/>
      <c r="AI45" s="20"/>
      <c r="AJ45" s="250"/>
      <c r="AK45" s="253"/>
      <c r="AL45" s="19"/>
      <c r="AM45" s="7"/>
      <c r="AN45" s="7"/>
      <c r="AO45" s="236"/>
      <c r="AP45" s="230"/>
      <c r="AQ45" s="233"/>
      <c r="AR45" s="236"/>
      <c r="AS45" s="230"/>
      <c r="AT45" s="233"/>
      <c r="AU45" s="236"/>
      <c r="AV45" s="230"/>
      <c r="AW45" s="233"/>
      <c r="AX45" s="236"/>
      <c r="AY45" s="230"/>
      <c r="AZ45" s="233"/>
      <c r="BA45" s="236"/>
      <c r="BB45" s="230"/>
      <c r="BC45" s="233"/>
      <c r="BD45" s="298"/>
      <c r="BE45" s="301"/>
      <c r="BF45" s="301"/>
      <c r="BG45" s="304"/>
    </row>
    <row r="46" spans="2:67" ht="28.15" hidden="1" customHeight="1" thickBot="1">
      <c r="B46" s="29"/>
      <c r="C46" s="266"/>
      <c r="D46" s="57"/>
      <c r="E46" s="116"/>
      <c r="F46" s="116"/>
      <c r="G46" s="115"/>
      <c r="H46" s="258"/>
      <c r="I46" s="262"/>
      <c r="J46" s="262"/>
      <c r="K46" s="262"/>
      <c r="L46" s="52" t="s">
        <v>53</v>
      </c>
      <c r="M46" s="51"/>
      <c r="N46" s="52" t="s">
        <v>52</v>
      </c>
      <c r="O46" s="51"/>
      <c r="P46" s="52" t="s">
        <v>51</v>
      </c>
      <c r="Q46" s="51"/>
      <c r="R46" s="52" t="s">
        <v>50</v>
      </c>
      <c r="S46" s="51"/>
      <c r="T46" s="52">
        <v>20</v>
      </c>
      <c r="U46" s="51"/>
      <c r="V46" s="52" t="s">
        <v>49</v>
      </c>
      <c r="W46" s="51"/>
      <c r="X46" s="52" t="s">
        <v>48</v>
      </c>
      <c r="Y46" s="51"/>
      <c r="Z46" s="52" t="s">
        <v>47</v>
      </c>
      <c r="AA46" s="51"/>
      <c r="AB46" s="54" t="s">
        <v>46</v>
      </c>
      <c r="AC46" s="53"/>
      <c r="AD46" s="52" t="s">
        <v>45</v>
      </c>
      <c r="AE46" s="51"/>
      <c r="AF46" s="50"/>
      <c r="AG46" s="51"/>
      <c r="AH46" s="50"/>
      <c r="AI46" s="49"/>
      <c r="AJ46" s="251"/>
      <c r="AK46" s="254"/>
      <c r="AL46" s="48"/>
      <c r="AM46" s="7"/>
      <c r="AN46" s="7"/>
      <c r="AO46" s="237"/>
      <c r="AP46" s="231"/>
      <c r="AQ46" s="234"/>
      <c r="AR46" s="237"/>
      <c r="AS46" s="231"/>
      <c r="AT46" s="234"/>
      <c r="AU46" s="237"/>
      <c r="AV46" s="231"/>
      <c r="AW46" s="234"/>
      <c r="AX46" s="237"/>
      <c r="AY46" s="231"/>
      <c r="AZ46" s="234"/>
      <c r="BA46" s="237"/>
      <c r="BB46" s="231"/>
      <c r="BC46" s="234"/>
      <c r="BD46" s="299"/>
      <c r="BE46" s="302"/>
      <c r="BF46" s="302"/>
      <c r="BG46" s="305"/>
    </row>
    <row r="47" spans="2:67" ht="28.15" hidden="1" customHeight="1">
      <c r="B47" s="29"/>
      <c r="C47" s="263">
        <v>3</v>
      </c>
      <c r="D47" s="47"/>
      <c r="E47" s="114"/>
      <c r="F47" s="114"/>
      <c r="G47" s="113"/>
      <c r="H47" s="255"/>
      <c r="I47" s="259"/>
      <c r="J47" s="259"/>
      <c r="K47" s="259"/>
      <c r="L47" s="42" t="s">
        <v>82</v>
      </c>
      <c r="M47" s="41"/>
      <c r="N47" s="42" t="s">
        <v>81</v>
      </c>
      <c r="O47" s="41"/>
      <c r="P47" s="42" t="s">
        <v>80</v>
      </c>
      <c r="Q47" s="41"/>
      <c r="R47" s="42" t="s">
        <v>79</v>
      </c>
      <c r="S47" s="41"/>
      <c r="T47" s="42" t="s">
        <v>78</v>
      </c>
      <c r="U47" s="41"/>
      <c r="V47" s="42" t="s">
        <v>77</v>
      </c>
      <c r="W47" s="41"/>
      <c r="X47" s="42" t="s">
        <v>76</v>
      </c>
      <c r="Y47" s="41"/>
      <c r="Z47" s="42" t="s">
        <v>75</v>
      </c>
      <c r="AA47" s="41"/>
      <c r="AB47" s="44" t="s">
        <v>74</v>
      </c>
      <c r="AC47" s="43"/>
      <c r="AD47" s="42" t="s">
        <v>73</v>
      </c>
      <c r="AE47" s="41"/>
      <c r="AF47" s="40"/>
      <c r="AG47" s="41"/>
      <c r="AH47" s="40"/>
      <c r="AI47" s="39"/>
      <c r="AJ47" s="245"/>
      <c r="AK47" s="245"/>
      <c r="AL47" s="38"/>
      <c r="AM47" s="7"/>
      <c r="AN47" s="7"/>
      <c r="AO47" s="235">
        <f>SUMPRODUCT(LEN($M47:$AE50)-LEN(SUBSTITUTE($M47:$AE50,"A", "")))</f>
        <v>0</v>
      </c>
      <c r="AP47" s="229">
        <f>SUMPRODUCT(LEN($AH47:$AH50)-LEN(SUBSTITUTE($AH47:$AH50,"A", "")))</f>
        <v>0</v>
      </c>
      <c r="AQ47" s="232">
        <f>SUMPRODUCT(LEN($AG47:$AG50)-LEN(SUBSTITUTE($AG47:$AG50,"A", "")))</f>
        <v>0</v>
      </c>
      <c r="AR47" s="235">
        <f>SUMPRODUCT(LEN($M47:$AE50)-LEN(SUBSTITUTE($M47:$AE50,"S", "")))</f>
        <v>0</v>
      </c>
      <c r="AS47" s="229">
        <f>SUMPRODUCT(LEN($AH47:$AH50)-LEN(SUBSTITUTE($AH47:$AH50,"S", "")))</f>
        <v>0</v>
      </c>
      <c r="AT47" s="232">
        <f>SUMPRODUCT(LEN($AG47:$AG50)-LEN(SUBSTITUTE($AG47:$AG50,"S", "")))</f>
        <v>0</v>
      </c>
      <c r="AU47" s="235">
        <f>SUMPRODUCT(LEN($M47:$AE50)-LEN(SUBSTITUTE($M47:$AE50,"F", "")))</f>
        <v>0</v>
      </c>
      <c r="AV47" s="229">
        <f>SUMPRODUCT(LEN($AH47:$AH50)-LEN(SUBSTITUTE($AH47:$AH50,"F", "")))</f>
        <v>0</v>
      </c>
      <c r="AW47" s="232">
        <f>SUMPRODUCT(LEN($AG47:$AG50)-LEN(SUBSTITUTE($AG47:$AG50,"F", "")))</f>
        <v>0</v>
      </c>
      <c r="AX47" s="235">
        <f>SUMPRODUCT(LEN($M47:$AE50)-LEN(SUBSTITUTE($M47:$AE50,"G", "")))</f>
        <v>0</v>
      </c>
      <c r="AY47" s="229">
        <f>SUMPRODUCT(LEN($AH47:$AH50)-LEN(SUBSTITUTE($AH47:$AH50,"G", "")))</f>
        <v>0</v>
      </c>
      <c r="AZ47" s="232">
        <f>SUMPRODUCT(LEN($AG47:$AG50)-LEN(SUBSTITUTE($AG47:$AG50,"G", "")))</f>
        <v>0</v>
      </c>
      <c r="BA47" s="235">
        <f>SUMPRODUCT(LEN($M47:$AE50)-LEN(SUBSTITUTE($M47:$AE50,"M", "")))</f>
        <v>0</v>
      </c>
      <c r="BB47" s="229">
        <f>SUMPRODUCT(LEN($AH47:$AH50)-LEN(SUBSTITUTE($AH47:$AH50,"M", "")))</f>
        <v>0</v>
      </c>
      <c r="BC47" s="232">
        <f>SUMPRODUCT(LEN($AG47:$AG50)-LEN(SUBSTITUTE($AG47:$AG50,"M", "")))</f>
        <v>0</v>
      </c>
      <c r="BD47" s="297">
        <f>SUMPRODUCT(LEN($AI47:$AI50)-LEN(SUBSTITUTE($AI47:$AI50,"S", "")))</f>
        <v>0</v>
      </c>
      <c r="BE47" s="300">
        <f>SUMPRODUCT(LEN($AI47:$AI50)-LEN(SUBSTITUTE($AI47:$AI50,"F", "")))</f>
        <v>0</v>
      </c>
      <c r="BF47" s="300">
        <f>SUMPRODUCT(LEN($AI47:$AI50)-LEN(SUBSTITUTE($AI47:$AI50,"G", "")))</f>
        <v>0</v>
      </c>
      <c r="BG47" s="303">
        <f>SUMPRODUCT(LEN($AI47:$AI50)-LEN(SUBSTITUTE($AI47:$AI50,"M", "")))</f>
        <v>0</v>
      </c>
    </row>
    <row r="48" spans="2:67" ht="28.15" hidden="1" customHeight="1" thickBot="1">
      <c r="B48" s="29"/>
      <c r="C48" s="264"/>
      <c r="D48" s="37"/>
      <c r="E48" s="112"/>
      <c r="F48" s="112"/>
      <c r="G48" s="111"/>
      <c r="H48" s="256"/>
      <c r="I48" s="260"/>
      <c r="J48" s="260"/>
      <c r="K48" s="260"/>
      <c r="L48" s="32" t="s">
        <v>72</v>
      </c>
      <c r="M48" s="31"/>
      <c r="N48" s="32" t="s">
        <v>71</v>
      </c>
      <c r="O48" s="31"/>
      <c r="P48" s="32" t="s">
        <v>70</v>
      </c>
      <c r="Q48" s="31"/>
      <c r="R48" s="32" t="s">
        <v>69</v>
      </c>
      <c r="S48" s="31"/>
      <c r="T48" s="32" t="s">
        <v>68</v>
      </c>
      <c r="U48" s="31"/>
      <c r="V48" s="32" t="s">
        <v>67</v>
      </c>
      <c r="W48" s="31"/>
      <c r="X48" s="32" t="s">
        <v>66</v>
      </c>
      <c r="Y48" s="31"/>
      <c r="Z48" s="32" t="s">
        <v>65</v>
      </c>
      <c r="AA48" s="31"/>
      <c r="AB48" s="34" t="s">
        <v>64</v>
      </c>
      <c r="AC48" s="33"/>
      <c r="AD48" s="32" t="s">
        <v>63</v>
      </c>
      <c r="AE48" s="31"/>
      <c r="AF48" s="30"/>
      <c r="AG48" s="31"/>
      <c r="AH48" s="30"/>
      <c r="AI48" s="20"/>
      <c r="AJ48" s="246"/>
      <c r="AK48" s="246"/>
      <c r="AL48" s="19"/>
      <c r="AM48" s="7"/>
      <c r="AN48" s="7"/>
      <c r="AO48" s="236"/>
      <c r="AP48" s="230"/>
      <c r="AQ48" s="233"/>
      <c r="AR48" s="236"/>
      <c r="AS48" s="230"/>
      <c r="AT48" s="233"/>
      <c r="AU48" s="236"/>
      <c r="AV48" s="230"/>
      <c r="AW48" s="233"/>
      <c r="AX48" s="236"/>
      <c r="AY48" s="230"/>
      <c r="AZ48" s="233"/>
      <c r="BA48" s="236"/>
      <c r="BB48" s="230"/>
      <c r="BC48" s="233"/>
      <c r="BD48" s="298"/>
      <c r="BE48" s="301"/>
      <c r="BF48" s="301"/>
      <c r="BG48" s="304"/>
    </row>
    <row r="49" spans="2:67" ht="28.15" hidden="1" customHeight="1">
      <c r="B49" s="29"/>
      <c r="C49" s="265"/>
      <c r="D49" s="28"/>
      <c r="E49" s="110"/>
      <c r="F49" s="110"/>
      <c r="G49" s="109"/>
      <c r="H49" s="257"/>
      <c r="I49" s="261"/>
      <c r="J49" s="261"/>
      <c r="K49" s="261"/>
      <c r="L49" s="23" t="s">
        <v>62</v>
      </c>
      <c r="M49" s="22"/>
      <c r="N49" s="23" t="s">
        <v>61</v>
      </c>
      <c r="O49" s="22"/>
      <c r="P49" s="23" t="s">
        <v>60</v>
      </c>
      <c r="Q49" s="22"/>
      <c r="R49" s="23" t="s">
        <v>59</v>
      </c>
      <c r="S49" s="22"/>
      <c r="T49" s="23" t="s">
        <v>58</v>
      </c>
      <c r="U49" s="22"/>
      <c r="V49" s="23" t="s">
        <v>57</v>
      </c>
      <c r="W49" s="22"/>
      <c r="X49" s="23" t="s">
        <v>56</v>
      </c>
      <c r="Y49" s="22"/>
      <c r="Z49" s="23" t="s">
        <v>55</v>
      </c>
      <c r="AA49" s="22"/>
      <c r="AB49" s="25" t="s">
        <v>54</v>
      </c>
      <c r="AC49" s="24"/>
      <c r="AD49" s="23">
        <v>39</v>
      </c>
      <c r="AE49" s="22"/>
      <c r="AF49" s="21"/>
      <c r="AG49" s="22"/>
      <c r="AH49" s="21"/>
      <c r="AI49" s="20"/>
      <c r="AJ49" s="246"/>
      <c r="AK49" s="246"/>
      <c r="AL49" s="19"/>
      <c r="AM49" s="7"/>
      <c r="AN49" s="7"/>
      <c r="AO49" s="236"/>
      <c r="AP49" s="230"/>
      <c r="AQ49" s="233"/>
      <c r="AR49" s="236"/>
      <c r="AS49" s="230"/>
      <c r="AT49" s="233"/>
      <c r="AU49" s="236"/>
      <c r="AV49" s="230"/>
      <c r="AW49" s="233"/>
      <c r="AX49" s="236"/>
      <c r="AY49" s="230"/>
      <c r="AZ49" s="233"/>
      <c r="BA49" s="236"/>
      <c r="BB49" s="230"/>
      <c r="BC49" s="233"/>
      <c r="BD49" s="298"/>
      <c r="BE49" s="301"/>
      <c r="BF49" s="301"/>
      <c r="BG49" s="304"/>
    </row>
    <row r="50" spans="2:67" ht="28.15" hidden="1" customHeight="1" thickBot="1">
      <c r="B50" s="18"/>
      <c r="C50" s="271"/>
      <c r="D50" s="17"/>
      <c r="E50" s="118"/>
      <c r="F50" s="118"/>
      <c r="G50" s="117"/>
      <c r="H50" s="258"/>
      <c r="I50" s="272"/>
      <c r="J50" s="272"/>
      <c r="K50" s="272"/>
      <c r="L50" s="12" t="s">
        <v>53</v>
      </c>
      <c r="M50" s="11"/>
      <c r="N50" s="12" t="s">
        <v>52</v>
      </c>
      <c r="O50" s="11"/>
      <c r="P50" s="12" t="s">
        <v>51</v>
      </c>
      <c r="Q50" s="11"/>
      <c r="R50" s="12" t="s">
        <v>50</v>
      </c>
      <c r="S50" s="11"/>
      <c r="T50" s="12">
        <v>20</v>
      </c>
      <c r="U50" s="11"/>
      <c r="V50" s="12" t="s">
        <v>49</v>
      </c>
      <c r="W50" s="11"/>
      <c r="X50" s="12" t="s">
        <v>48</v>
      </c>
      <c r="Y50" s="11"/>
      <c r="Z50" s="12" t="s">
        <v>47</v>
      </c>
      <c r="AA50" s="11"/>
      <c r="AB50" s="14" t="s">
        <v>46</v>
      </c>
      <c r="AC50" s="13"/>
      <c r="AD50" s="12" t="s">
        <v>45</v>
      </c>
      <c r="AE50" s="11"/>
      <c r="AF50" s="10"/>
      <c r="AG50" s="11"/>
      <c r="AH50" s="10"/>
      <c r="AI50" s="9"/>
      <c r="AJ50" s="247"/>
      <c r="AK50" s="247"/>
      <c r="AL50" s="8"/>
      <c r="AM50" s="7"/>
      <c r="AN50" s="7"/>
      <c r="AO50" s="237"/>
      <c r="AP50" s="231"/>
      <c r="AQ50" s="234"/>
      <c r="AR50" s="237"/>
      <c r="AS50" s="231"/>
      <c r="AT50" s="234"/>
      <c r="AU50" s="237"/>
      <c r="AV50" s="231"/>
      <c r="AW50" s="234"/>
      <c r="AX50" s="237"/>
      <c r="AY50" s="231"/>
      <c r="AZ50" s="234"/>
      <c r="BA50" s="237"/>
      <c r="BB50" s="231"/>
      <c r="BC50" s="234"/>
      <c r="BD50" s="299"/>
      <c r="BE50" s="302"/>
      <c r="BF50" s="302"/>
      <c r="BG50" s="305"/>
    </row>
    <row r="51" spans="2:67" ht="85.9" customHeight="1" thickBot="1">
      <c r="B51" s="94" t="s">
        <v>119</v>
      </c>
      <c r="C51" s="83" t="s">
        <v>118</v>
      </c>
      <c r="D51" s="88" t="s">
        <v>117</v>
      </c>
      <c r="E51" s="93" t="s">
        <v>116</v>
      </c>
      <c r="F51" s="92"/>
      <c r="G51" s="91"/>
      <c r="H51" s="90" t="s">
        <v>115</v>
      </c>
      <c r="I51" s="88" t="s">
        <v>43</v>
      </c>
      <c r="J51" s="88" t="s">
        <v>114</v>
      </c>
      <c r="K51" s="88" t="s">
        <v>44</v>
      </c>
      <c r="L51" s="227" t="s">
        <v>113</v>
      </c>
      <c r="M51" s="270"/>
      <c r="N51" s="227" t="s">
        <v>112</v>
      </c>
      <c r="O51" s="270"/>
      <c r="P51" s="227" t="s">
        <v>112</v>
      </c>
      <c r="Q51" s="228"/>
      <c r="R51" s="227" t="s">
        <v>112</v>
      </c>
      <c r="S51" s="228"/>
      <c r="T51" s="227" t="s">
        <v>112</v>
      </c>
      <c r="U51" s="228"/>
      <c r="V51" s="227" t="s">
        <v>112</v>
      </c>
      <c r="W51" s="228"/>
      <c r="X51" s="227" t="s">
        <v>112</v>
      </c>
      <c r="Y51" s="228"/>
      <c r="Z51" s="227" t="s">
        <v>112</v>
      </c>
      <c r="AA51" s="228"/>
      <c r="AB51" s="227" t="s">
        <v>112</v>
      </c>
      <c r="AC51" s="228"/>
      <c r="AD51" s="227" t="s">
        <v>112</v>
      </c>
      <c r="AE51" s="228"/>
      <c r="AF51" s="244" t="s">
        <v>111</v>
      </c>
      <c r="AG51" s="228"/>
      <c r="AH51" s="90" t="s">
        <v>110</v>
      </c>
      <c r="AI51" s="89" t="s">
        <v>109</v>
      </c>
      <c r="AJ51" s="88" t="s">
        <v>108</v>
      </c>
      <c r="AK51" s="88" t="s">
        <v>107</v>
      </c>
      <c r="AL51" s="87" t="s">
        <v>106</v>
      </c>
      <c r="AM51" s="105" t="s">
        <v>161</v>
      </c>
      <c r="AN51" s="104" t="s">
        <v>160</v>
      </c>
      <c r="AO51" s="84" t="s">
        <v>105</v>
      </c>
      <c r="AP51" s="83" t="s">
        <v>104</v>
      </c>
      <c r="AQ51" s="82" t="s">
        <v>103</v>
      </c>
      <c r="AR51" s="84" t="s">
        <v>102</v>
      </c>
      <c r="AS51" s="83" t="s">
        <v>101</v>
      </c>
      <c r="AT51" s="82" t="s">
        <v>100</v>
      </c>
      <c r="AU51" s="84" t="s">
        <v>99</v>
      </c>
      <c r="AV51" s="83" t="s">
        <v>98</v>
      </c>
      <c r="AW51" s="85" t="s">
        <v>97</v>
      </c>
      <c r="AX51" s="84" t="s">
        <v>96</v>
      </c>
      <c r="AY51" s="83" t="s">
        <v>95</v>
      </c>
      <c r="AZ51" s="82" t="s">
        <v>94</v>
      </c>
      <c r="BA51" s="84" t="s">
        <v>93</v>
      </c>
      <c r="BB51" s="83" t="s">
        <v>92</v>
      </c>
      <c r="BC51" s="82" t="s">
        <v>91</v>
      </c>
      <c r="BD51" s="81" t="s">
        <v>90</v>
      </c>
      <c r="BE51" s="80" t="s">
        <v>89</v>
      </c>
      <c r="BF51" s="80" t="s">
        <v>88</v>
      </c>
      <c r="BG51" s="79" t="s">
        <v>87</v>
      </c>
    </row>
    <row r="52" spans="2:67" ht="48" thickBot="1">
      <c r="B52" s="78" t="s">
        <v>183</v>
      </c>
      <c r="C52" s="77"/>
      <c r="D52" s="76"/>
      <c r="E52" s="267">
        <v>435.27</v>
      </c>
      <c r="F52" s="268"/>
      <c r="G52" s="269"/>
      <c r="H52" s="75" t="s">
        <v>85</v>
      </c>
      <c r="I52" s="74"/>
      <c r="J52" s="74"/>
      <c r="K52" s="73"/>
      <c r="L52" s="72"/>
      <c r="M52" s="68"/>
      <c r="N52" s="72"/>
      <c r="O52" s="68"/>
      <c r="P52" s="72"/>
      <c r="Q52" s="68"/>
      <c r="R52" s="72"/>
      <c r="S52" s="68"/>
      <c r="T52" s="72"/>
      <c r="U52" s="68"/>
      <c r="V52" s="72"/>
      <c r="W52" s="68"/>
      <c r="X52" s="72"/>
      <c r="Y52" s="68"/>
      <c r="Z52" s="72"/>
      <c r="AA52" s="71"/>
      <c r="AB52" s="70"/>
      <c r="AC52" s="70"/>
      <c r="AD52" s="70"/>
      <c r="AE52" s="70"/>
      <c r="AF52" s="69" t="s">
        <v>84</v>
      </c>
      <c r="AG52" s="68"/>
      <c r="AH52" s="68"/>
      <c r="AI52" s="68"/>
      <c r="AJ52" s="67"/>
      <c r="AK52" s="67"/>
      <c r="AL52" s="66"/>
      <c r="AM52" s="103"/>
      <c r="AN52" s="103"/>
      <c r="AO52" s="101">
        <f t="shared" ref="AO52:BG52" si="3">SUM(AO53:AO64)</f>
        <v>4</v>
      </c>
      <c r="AP52" s="100">
        <f t="shared" si="3"/>
        <v>0</v>
      </c>
      <c r="AQ52" s="99">
        <f t="shared" si="3"/>
        <v>0</v>
      </c>
      <c r="AR52" s="101">
        <f t="shared" si="3"/>
        <v>1</v>
      </c>
      <c r="AS52" s="100">
        <f t="shared" si="3"/>
        <v>0</v>
      </c>
      <c r="AT52" s="99">
        <f t="shared" si="3"/>
        <v>0</v>
      </c>
      <c r="AU52" s="101">
        <f t="shared" si="3"/>
        <v>0</v>
      </c>
      <c r="AV52" s="100">
        <f t="shared" si="3"/>
        <v>0</v>
      </c>
      <c r="AW52" s="99">
        <f t="shared" si="3"/>
        <v>0</v>
      </c>
      <c r="AX52" s="101">
        <f t="shared" si="3"/>
        <v>0</v>
      </c>
      <c r="AY52" s="100">
        <f t="shared" si="3"/>
        <v>0</v>
      </c>
      <c r="AZ52" s="99">
        <f t="shared" si="3"/>
        <v>0</v>
      </c>
      <c r="BA52" s="101">
        <f t="shared" si="3"/>
        <v>0</v>
      </c>
      <c r="BB52" s="100">
        <f t="shared" si="3"/>
        <v>0</v>
      </c>
      <c r="BC52" s="99">
        <f t="shared" si="3"/>
        <v>0</v>
      </c>
      <c r="BD52" s="101">
        <f t="shared" si="3"/>
        <v>0</v>
      </c>
      <c r="BE52" s="100">
        <f t="shared" si="3"/>
        <v>0</v>
      </c>
      <c r="BF52" s="100">
        <f t="shared" si="3"/>
        <v>0</v>
      </c>
      <c r="BG52" s="99">
        <f t="shared" si="3"/>
        <v>0</v>
      </c>
      <c r="BH52" s="98" t="s">
        <v>83</v>
      </c>
      <c r="BK52" s="1">
        <f>SUM(AO52:AQ52)</f>
        <v>4</v>
      </c>
      <c r="BL52" s="1">
        <f>SUM(AR52:AT52,BD52)</f>
        <v>1</v>
      </c>
      <c r="BM52" s="1">
        <f>SUM(AU52:AW52,BE52)</f>
        <v>0</v>
      </c>
      <c r="BN52" s="1">
        <f>SUM(AX52:AZ52,BF52)</f>
        <v>0</v>
      </c>
      <c r="BO52" s="1">
        <f>SUM(BA52:BC52,BG52)</f>
        <v>0</v>
      </c>
    </row>
    <row r="53" spans="2:67" ht="28.15" customHeight="1">
      <c r="B53" s="29"/>
      <c r="C53" s="263">
        <v>1</v>
      </c>
      <c r="D53" s="47"/>
      <c r="E53" s="114"/>
      <c r="F53" s="114"/>
      <c r="G53" s="113"/>
      <c r="H53" s="255"/>
      <c r="I53" s="259">
        <v>32</v>
      </c>
      <c r="J53" s="259">
        <v>11</v>
      </c>
      <c r="K53" s="259">
        <v>6</v>
      </c>
      <c r="L53" s="42">
        <v>1</v>
      </c>
      <c r="M53" s="41" t="s">
        <v>274</v>
      </c>
      <c r="N53" s="42">
        <v>5</v>
      </c>
      <c r="O53" s="41" t="s">
        <v>271</v>
      </c>
      <c r="P53" s="42">
        <v>9</v>
      </c>
      <c r="Q53" s="97"/>
      <c r="R53" s="42">
        <v>13</v>
      </c>
      <c r="S53" s="41"/>
      <c r="T53" s="42">
        <v>17</v>
      </c>
      <c r="U53" s="41"/>
      <c r="V53" s="42">
        <v>21</v>
      </c>
      <c r="W53" s="41"/>
      <c r="X53" s="42">
        <v>25</v>
      </c>
      <c r="Y53" s="41"/>
      <c r="Z53" s="42">
        <v>29</v>
      </c>
      <c r="AA53" s="41"/>
      <c r="AB53" s="44">
        <v>33</v>
      </c>
      <c r="AC53" s="41"/>
      <c r="AD53" s="42">
        <v>37</v>
      </c>
      <c r="AE53" s="41"/>
      <c r="AF53" s="40"/>
      <c r="AG53" s="41"/>
      <c r="AH53" s="40"/>
      <c r="AI53" s="39"/>
      <c r="AJ53" s="245"/>
      <c r="AK53" s="245"/>
      <c r="AL53" s="38"/>
      <c r="AM53" s="238">
        <f>SUMPRODUCT(LEN($M53:$AE56)-LEN(SUBSTITUTE($M53:$AE56,"/", "")))/2</f>
        <v>0</v>
      </c>
      <c r="AN53" s="241">
        <f>SUMPRODUCT(LEN($M53:$AE56)-LEN(SUBSTITUTE($M53:$AE56,"-", "")))</f>
        <v>0</v>
      </c>
      <c r="AO53" s="235">
        <f>SUMPRODUCT(LEN($M53:$AE56)-LEN(SUBSTITUTE($M53:$AE56,"A", "")))</f>
        <v>4</v>
      </c>
      <c r="AP53" s="229">
        <f>SUMPRODUCT(LEN($AH53:$AH56)-LEN(SUBSTITUTE($AH53:$AH56,"A", "")))</f>
        <v>0</v>
      </c>
      <c r="AQ53" s="232">
        <f>SUMPRODUCT(LEN($AG53:$AG56)-LEN(SUBSTITUTE($AG53:$AG56,"A", "")))</f>
        <v>0</v>
      </c>
      <c r="AR53" s="235">
        <f>SUMPRODUCT(LEN($M53:$AE56)-LEN(SUBSTITUTE($M53:$AE56,"S", "")))</f>
        <v>1</v>
      </c>
      <c r="AS53" s="229">
        <f>SUMPRODUCT(LEN($AH53:$AH56)-LEN(SUBSTITUTE($AH53:$AH56,"S", "")))</f>
        <v>0</v>
      </c>
      <c r="AT53" s="232">
        <f>SUMPRODUCT(LEN($AG53:$AG56)-LEN(SUBSTITUTE($AG53:$AG56,"S", "")))</f>
        <v>0</v>
      </c>
      <c r="AU53" s="235">
        <f>SUMPRODUCT(LEN($M53:$AE56)-LEN(SUBSTITUTE($M53:$AE56,"F", "")))</f>
        <v>0</v>
      </c>
      <c r="AV53" s="229">
        <f>SUMPRODUCT(LEN($AH53:$AH56)-LEN(SUBSTITUTE($AH53:$AH56,"F", "")))</f>
        <v>0</v>
      </c>
      <c r="AW53" s="232">
        <f>SUMPRODUCT(LEN($AG53:$AG56)-LEN(SUBSTITUTE($AG53:$AG56,"F", "")))</f>
        <v>0</v>
      </c>
      <c r="AX53" s="235">
        <f>SUMPRODUCT(LEN($M53:$AE56)-LEN(SUBSTITUTE($M53:$AE56,"G", "")))</f>
        <v>0</v>
      </c>
      <c r="AY53" s="229">
        <f>SUMPRODUCT(LEN($AH53:$AH56)-LEN(SUBSTITUTE($AH53:$AH56,"G", "")))</f>
        <v>0</v>
      </c>
      <c r="AZ53" s="232">
        <f>SUMPRODUCT(LEN($AG53:$AG56)-LEN(SUBSTITUTE($AG53:$AG56,"G", "")))</f>
        <v>0</v>
      </c>
      <c r="BA53" s="235">
        <f>SUMPRODUCT(LEN($M53:$AE56)-LEN(SUBSTITUTE($M53:$AE56,"M", "")))</f>
        <v>0</v>
      </c>
      <c r="BB53" s="229">
        <f>SUMPRODUCT(LEN($AH53:$AH56)-LEN(SUBSTITUTE($AH53:$AH56,"M", "")))</f>
        <v>0</v>
      </c>
      <c r="BC53" s="232">
        <f>SUMPRODUCT(LEN($AG53:$AG56)-LEN(SUBSTITUTE($AG53:$AG56,"M", "")))</f>
        <v>0</v>
      </c>
      <c r="BD53" s="297">
        <f>SUMPRODUCT(LEN($AI53:$AI56)-LEN(SUBSTITUTE($AI53:$AI56,"S", "")))</f>
        <v>0</v>
      </c>
      <c r="BE53" s="300">
        <f>SUMPRODUCT(LEN($AI53:$AI56)-LEN(SUBSTITUTE($AI53:$AI56,"F", "")))</f>
        <v>0</v>
      </c>
      <c r="BF53" s="300">
        <f>SUMPRODUCT(LEN($AI53:$AI56)-LEN(SUBSTITUTE($AI53:$AI56,"G", "")))</f>
        <v>0</v>
      </c>
      <c r="BG53" s="303">
        <f>SUMPRODUCT(LEN($AI53:$AI56)-LEN(SUBSTITUTE($AI53:$AI56,"M", "")))</f>
        <v>0</v>
      </c>
    </row>
    <row r="54" spans="2:67" ht="28.15" customHeight="1" thickBot="1">
      <c r="B54" s="29"/>
      <c r="C54" s="264"/>
      <c r="D54" s="37"/>
      <c r="E54" s="112"/>
      <c r="F54" s="112"/>
      <c r="G54" s="111"/>
      <c r="H54" s="256"/>
      <c r="I54" s="260"/>
      <c r="J54" s="260"/>
      <c r="K54" s="260"/>
      <c r="L54" s="32">
        <v>2</v>
      </c>
      <c r="M54" s="31" t="s">
        <v>274</v>
      </c>
      <c r="N54" s="32">
        <v>6</v>
      </c>
      <c r="O54" s="31"/>
      <c r="P54" s="96">
        <v>10</v>
      </c>
      <c r="Q54" s="31"/>
      <c r="R54" s="32">
        <v>14</v>
      </c>
      <c r="S54" s="31"/>
      <c r="T54" s="32">
        <v>18</v>
      </c>
      <c r="U54" s="95"/>
      <c r="V54" s="32">
        <v>22</v>
      </c>
      <c r="W54" s="31"/>
      <c r="X54" s="32">
        <v>26</v>
      </c>
      <c r="Y54" s="31"/>
      <c r="Z54" s="32">
        <v>30</v>
      </c>
      <c r="AA54" s="31"/>
      <c r="AB54" s="34">
        <v>34</v>
      </c>
      <c r="AC54" s="31"/>
      <c r="AD54" s="32">
        <v>38</v>
      </c>
      <c r="AE54" s="31"/>
      <c r="AF54" s="30"/>
      <c r="AG54" s="31"/>
      <c r="AH54" s="30"/>
      <c r="AI54" s="20"/>
      <c r="AJ54" s="246"/>
      <c r="AK54" s="246"/>
      <c r="AL54" s="19"/>
      <c r="AM54" s="239"/>
      <c r="AN54" s="242"/>
      <c r="AO54" s="236"/>
      <c r="AP54" s="230"/>
      <c r="AQ54" s="233"/>
      <c r="AR54" s="236"/>
      <c r="AS54" s="230"/>
      <c r="AT54" s="233"/>
      <c r="AU54" s="236"/>
      <c r="AV54" s="230"/>
      <c r="AW54" s="233"/>
      <c r="AX54" s="236"/>
      <c r="AY54" s="230"/>
      <c r="AZ54" s="233"/>
      <c r="BA54" s="236"/>
      <c r="BB54" s="230"/>
      <c r="BC54" s="233"/>
      <c r="BD54" s="298"/>
      <c r="BE54" s="301"/>
      <c r="BF54" s="301"/>
      <c r="BG54" s="304"/>
    </row>
    <row r="55" spans="2:67" ht="28.15" customHeight="1">
      <c r="B55" s="29"/>
      <c r="C55" s="265"/>
      <c r="D55" s="28"/>
      <c r="E55" s="110"/>
      <c r="F55" s="110"/>
      <c r="G55" s="109"/>
      <c r="H55" s="257"/>
      <c r="I55" s="261"/>
      <c r="J55" s="261"/>
      <c r="K55" s="261"/>
      <c r="L55" s="23">
        <v>3</v>
      </c>
      <c r="M55" s="22" t="s">
        <v>274</v>
      </c>
      <c r="N55" s="23">
        <v>7</v>
      </c>
      <c r="O55" s="22"/>
      <c r="P55" s="23">
        <v>11</v>
      </c>
      <c r="Q55" s="22"/>
      <c r="R55" s="23">
        <v>15</v>
      </c>
      <c r="S55" s="22"/>
      <c r="T55" s="23">
        <v>19</v>
      </c>
      <c r="U55" s="22"/>
      <c r="V55" s="23">
        <v>23</v>
      </c>
      <c r="W55" s="22"/>
      <c r="X55" s="23">
        <v>27</v>
      </c>
      <c r="Y55" s="22"/>
      <c r="Z55" s="23">
        <v>31</v>
      </c>
      <c r="AA55" s="22"/>
      <c r="AB55" s="25">
        <v>35</v>
      </c>
      <c r="AC55" s="22"/>
      <c r="AD55" s="23">
        <v>39</v>
      </c>
      <c r="AE55" s="22"/>
      <c r="AF55" s="21"/>
      <c r="AG55" s="22"/>
      <c r="AH55" s="21"/>
      <c r="AI55" s="20"/>
      <c r="AJ55" s="246"/>
      <c r="AK55" s="246"/>
      <c r="AL55" s="19"/>
      <c r="AM55" s="239"/>
      <c r="AN55" s="242"/>
      <c r="AO55" s="236"/>
      <c r="AP55" s="230"/>
      <c r="AQ55" s="233"/>
      <c r="AR55" s="236"/>
      <c r="AS55" s="230"/>
      <c r="AT55" s="233"/>
      <c r="AU55" s="236"/>
      <c r="AV55" s="230"/>
      <c r="AW55" s="233"/>
      <c r="AX55" s="236"/>
      <c r="AY55" s="230"/>
      <c r="AZ55" s="233"/>
      <c r="BA55" s="236"/>
      <c r="BB55" s="230"/>
      <c r="BC55" s="233"/>
      <c r="BD55" s="298"/>
      <c r="BE55" s="301"/>
      <c r="BF55" s="301"/>
      <c r="BG55" s="304"/>
    </row>
    <row r="56" spans="2:67" ht="28.15" customHeight="1" thickBot="1">
      <c r="B56" s="29"/>
      <c r="C56" s="266"/>
      <c r="D56" s="57"/>
      <c r="E56" s="116"/>
      <c r="F56" s="116"/>
      <c r="G56" s="115"/>
      <c r="H56" s="258"/>
      <c r="I56" s="262"/>
      <c r="J56" s="262"/>
      <c r="K56" s="262"/>
      <c r="L56" s="52">
        <v>4</v>
      </c>
      <c r="M56" s="51" t="s">
        <v>274</v>
      </c>
      <c r="N56" s="52">
        <v>8</v>
      </c>
      <c r="O56" s="51"/>
      <c r="P56" s="52">
        <v>12</v>
      </c>
      <c r="Q56" s="51"/>
      <c r="R56" s="52">
        <v>16</v>
      </c>
      <c r="S56" s="51"/>
      <c r="T56" s="52">
        <v>20</v>
      </c>
      <c r="U56" s="51"/>
      <c r="V56" s="52">
        <v>24</v>
      </c>
      <c r="W56" s="51"/>
      <c r="X56" s="52">
        <v>28</v>
      </c>
      <c r="Y56" s="51"/>
      <c r="Z56" s="52">
        <v>32</v>
      </c>
      <c r="AA56" s="51"/>
      <c r="AB56" s="54">
        <v>36</v>
      </c>
      <c r="AC56" s="51"/>
      <c r="AD56" s="52">
        <v>40</v>
      </c>
      <c r="AE56" s="51"/>
      <c r="AF56" s="50"/>
      <c r="AG56" s="51"/>
      <c r="AH56" s="50"/>
      <c r="AI56" s="49"/>
      <c r="AJ56" s="248"/>
      <c r="AK56" s="248"/>
      <c r="AL56" s="48"/>
      <c r="AM56" s="240"/>
      <c r="AN56" s="243"/>
      <c r="AO56" s="237"/>
      <c r="AP56" s="231"/>
      <c r="AQ56" s="234"/>
      <c r="AR56" s="237"/>
      <c r="AS56" s="231"/>
      <c r="AT56" s="234"/>
      <c r="AU56" s="237"/>
      <c r="AV56" s="231"/>
      <c r="AW56" s="234"/>
      <c r="AX56" s="237"/>
      <c r="AY56" s="231"/>
      <c r="AZ56" s="234"/>
      <c r="BA56" s="237"/>
      <c r="BB56" s="231"/>
      <c r="BC56" s="234"/>
      <c r="BD56" s="299"/>
      <c r="BE56" s="302"/>
      <c r="BF56" s="302"/>
      <c r="BG56" s="305"/>
    </row>
    <row r="57" spans="2:67" ht="28.15" hidden="1" customHeight="1">
      <c r="B57" s="29"/>
      <c r="C57" s="263">
        <v>2</v>
      </c>
      <c r="D57" s="47"/>
      <c r="E57" s="114"/>
      <c r="F57" s="114"/>
      <c r="G57" s="113"/>
      <c r="H57" s="255"/>
      <c r="I57" s="259"/>
      <c r="J57" s="259"/>
      <c r="K57" s="259"/>
      <c r="L57" s="42" t="s">
        <v>82</v>
      </c>
      <c r="M57" s="41"/>
      <c r="N57" s="42" t="s">
        <v>81</v>
      </c>
      <c r="O57" s="41"/>
      <c r="P57" s="42" t="s">
        <v>80</v>
      </c>
      <c r="Q57" s="41"/>
      <c r="R57" s="42" t="s">
        <v>79</v>
      </c>
      <c r="S57" s="41"/>
      <c r="T57" s="42" t="s">
        <v>78</v>
      </c>
      <c r="U57" s="41"/>
      <c r="V57" s="42" t="s">
        <v>77</v>
      </c>
      <c r="W57" s="41"/>
      <c r="X57" s="42" t="s">
        <v>76</v>
      </c>
      <c r="Y57" s="41"/>
      <c r="Z57" s="42" t="s">
        <v>75</v>
      </c>
      <c r="AA57" s="41"/>
      <c r="AB57" s="44" t="s">
        <v>74</v>
      </c>
      <c r="AC57" s="43"/>
      <c r="AD57" s="42" t="s">
        <v>73</v>
      </c>
      <c r="AE57" s="41"/>
      <c r="AF57" s="40"/>
      <c r="AG57" s="41"/>
      <c r="AH57" s="40"/>
      <c r="AI57" s="39"/>
      <c r="AJ57" s="249"/>
      <c r="AK57" s="252"/>
      <c r="AL57" s="38"/>
      <c r="AM57" s="7"/>
      <c r="AN57" s="7"/>
      <c r="AO57" s="235">
        <f>SUMPRODUCT(LEN($M57:$AE60)-LEN(SUBSTITUTE($M57:$AE60,"A", "")))</f>
        <v>0</v>
      </c>
      <c r="AP57" s="229">
        <f>SUMPRODUCT(LEN($AH57:$AH60)-LEN(SUBSTITUTE($AH57:$AH60,"A", "")))</f>
        <v>0</v>
      </c>
      <c r="AQ57" s="232">
        <f>SUMPRODUCT(LEN($AG57:$AG60)-LEN(SUBSTITUTE($AG57:$AG60,"A", "")))</f>
        <v>0</v>
      </c>
      <c r="AR57" s="235">
        <f>SUMPRODUCT(LEN($M57:$AE60)-LEN(SUBSTITUTE($M57:$AE60,"S", "")))</f>
        <v>0</v>
      </c>
      <c r="AS57" s="229">
        <f>SUMPRODUCT(LEN($AH57:$AH60)-LEN(SUBSTITUTE($AH57:$AH60,"S", "")))</f>
        <v>0</v>
      </c>
      <c r="AT57" s="232">
        <f>SUMPRODUCT(LEN($AG57:$AG60)-LEN(SUBSTITUTE($AG57:$AG60,"S", "")))</f>
        <v>0</v>
      </c>
      <c r="AU57" s="235">
        <f>SUMPRODUCT(LEN($M57:$AE60)-LEN(SUBSTITUTE($M57:$AE60,"F", "")))</f>
        <v>0</v>
      </c>
      <c r="AV57" s="229">
        <f>SUMPRODUCT(LEN($AH57:$AH60)-LEN(SUBSTITUTE($AH57:$AH60,"F", "")))</f>
        <v>0</v>
      </c>
      <c r="AW57" s="232">
        <f>SUMPRODUCT(LEN($AG57:$AG60)-LEN(SUBSTITUTE($AG57:$AG60,"F", "")))</f>
        <v>0</v>
      </c>
      <c r="AX57" s="235">
        <f>SUMPRODUCT(LEN($M57:$AE60)-LEN(SUBSTITUTE($M57:$AE60,"G", "")))</f>
        <v>0</v>
      </c>
      <c r="AY57" s="229">
        <f>SUMPRODUCT(LEN($AH57:$AH60)-LEN(SUBSTITUTE($AH57:$AH60,"G", "")))</f>
        <v>0</v>
      </c>
      <c r="AZ57" s="232">
        <f>SUMPRODUCT(LEN($AG57:$AG60)-LEN(SUBSTITUTE($AG57:$AG60,"G", "")))</f>
        <v>0</v>
      </c>
      <c r="BA57" s="235">
        <f>SUMPRODUCT(LEN($M57:$AE60)-LEN(SUBSTITUTE($M57:$AE60,"M", "")))</f>
        <v>0</v>
      </c>
      <c r="BB57" s="229">
        <f>SUMPRODUCT(LEN($AH57:$AH60)-LEN(SUBSTITUTE($AH57:$AH60,"M", "")))</f>
        <v>0</v>
      </c>
      <c r="BC57" s="232">
        <f>SUMPRODUCT(LEN($AG57:$AG60)-LEN(SUBSTITUTE($AG57:$AG60,"M", "")))</f>
        <v>0</v>
      </c>
      <c r="BD57" s="297">
        <f>SUMPRODUCT(LEN($AI57:$AI60)-LEN(SUBSTITUTE($AI57:$AI60,"S", "")))</f>
        <v>0</v>
      </c>
      <c r="BE57" s="300">
        <f>SUMPRODUCT(LEN($AI57:$AI60)-LEN(SUBSTITUTE($AI57:$AI60,"F", "")))</f>
        <v>0</v>
      </c>
      <c r="BF57" s="300">
        <f>SUMPRODUCT(LEN($AI57:$AI60)-LEN(SUBSTITUTE($AI57:$AI60,"G", "")))</f>
        <v>0</v>
      </c>
      <c r="BG57" s="303">
        <f>SUMPRODUCT(LEN($AI57:$AI60)-LEN(SUBSTITUTE($AI57:$AI60,"M", "")))</f>
        <v>0</v>
      </c>
    </row>
    <row r="58" spans="2:67" ht="28.15" hidden="1" customHeight="1" thickBot="1">
      <c r="B58" s="29"/>
      <c r="C58" s="264"/>
      <c r="D58" s="37"/>
      <c r="E58" s="112"/>
      <c r="F58" s="112"/>
      <c r="G58" s="111"/>
      <c r="H58" s="256"/>
      <c r="I58" s="260"/>
      <c r="J58" s="260"/>
      <c r="K58" s="260"/>
      <c r="L58" s="32" t="s">
        <v>72</v>
      </c>
      <c r="M58" s="31"/>
      <c r="N58" s="32" t="s">
        <v>71</v>
      </c>
      <c r="O58" s="31"/>
      <c r="P58" s="32" t="s">
        <v>70</v>
      </c>
      <c r="Q58" s="31"/>
      <c r="R58" s="32" t="s">
        <v>69</v>
      </c>
      <c r="S58" s="31"/>
      <c r="T58" s="32" t="s">
        <v>68</v>
      </c>
      <c r="U58" s="31"/>
      <c r="V58" s="32" t="s">
        <v>67</v>
      </c>
      <c r="W58" s="31"/>
      <c r="X58" s="32" t="s">
        <v>66</v>
      </c>
      <c r="Y58" s="31"/>
      <c r="Z58" s="32" t="s">
        <v>65</v>
      </c>
      <c r="AA58" s="31"/>
      <c r="AB58" s="34" t="s">
        <v>64</v>
      </c>
      <c r="AC58" s="33"/>
      <c r="AD58" s="32" t="s">
        <v>63</v>
      </c>
      <c r="AE58" s="31"/>
      <c r="AF58" s="30"/>
      <c r="AG58" s="31"/>
      <c r="AH58" s="30"/>
      <c r="AI58" s="20"/>
      <c r="AJ58" s="250"/>
      <c r="AK58" s="253"/>
      <c r="AL58" s="19"/>
      <c r="AM58" s="7"/>
      <c r="AN58" s="7"/>
      <c r="AO58" s="236"/>
      <c r="AP58" s="230"/>
      <c r="AQ58" s="233"/>
      <c r="AR58" s="236"/>
      <c r="AS58" s="230"/>
      <c r="AT58" s="233"/>
      <c r="AU58" s="236"/>
      <c r="AV58" s="230"/>
      <c r="AW58" s="233"/>
      <c r="AX58" s="236"/>
      <c r="AY58" s="230"/>
      <c r="AZ58" s="233"/>
      <c r="BA58" s="236"/>
      <c r="BB58" s="230"/>
      <c r="BC58" s="233"/>
      <c r="BD58" s="298"/>
      <c r="BE58" s="301"/>
      <c r="BF58" s="301"/>
      <c r="BG58" s="304"/>
    </row>
    <row r="59" spans="2:67" ht="28.15" hidden="1" customHeight="1">
      <c r="B59" s="29"/>
      <c r="C59" s="265"/>
      <c r="D59" s="28"/>
      <c r="E59" s="110"/>
      <c r="F59" s="110"/>
      <c r="G59" s="109"/>
      <c r="H59" s="257"/>
      <c r="I59" s="261"/>
      <c r="J59" s="261"/>
      <c r="K59" s="261"/>
      <c r="L59" s="23" t="s">
        <v>62</v>
      </c>
      <c r="M59" s="22"/>
      <c r="N59" s="23" t="s">
        <v>61</v>
      </c>
      <c r="O59" s="22"/>
      <c r="P59" s="23" t="s">
        <v>60</v>
      </c>
      <c r="Q59" s="22"/>
      <c r="R59" s="23" t="s">
        <v>59</v>
      </c>
      <c r="S59" s="22"/>
      <c r="T59" s="23" t="s">
        <v>58</v>
      </c>
      <c r="U59" s="22"/>
      <c r="V59" s="23" t="s">
        <v>57</v>
      </c>
      <c r="W59" s="22"/>
      <c r="X59" s="23" t="s">
        <v>56</v>
      </c>
      <c r="Y59" s="22"/>
      <c r="Z59" s="23" t="s">
        <v>55</v>
      </c>
      <c r="AA59" s="22"/>
      <c r="AB59" s="25" t="s">
        <v>54</v>
      </c>
      <c r="AC59" s="24"/>
      <c r="AD59" s="23">
        <v>39</v>
      </c>
      <c r="AE59" s="22"/>
      <c r="AF59" s="21"/>
      <c r="AG59" s="22"/>
      <c r="AH59" s="21"/>
      <c r="AI59" s="20"/>
      <c r="AJ59" s="250"/>
      <c r="AK59" s="253"/>
      <c r="AL59" s="19"/>
      <c r="AM59" s="7"/>
      <c r="AN59" s="7"/>
      <c r="AO59" s="236"/>
      <c r="AP59" s="230"/>
      <c r="AQ59" s="233"/>
      <c r="AR59" s="236"/>
      <c r="AS59" s="230"/>
      <c r="AT59" s="233"/>
      <c r="AU59" s="236"/>
      <c r="AV59" s="230"/>
      <c r="AW59" s="233"/>
      <c r="AX59" s="236"/>
      <c r="AY59" s="230"/>
      <c r="AZ59" s="233"/>
      <c r="BA59" s="236"/>
      <c r="BB59" s="230"/>
      <c r="BC59" s="233"/>
      <c r="BD59" s="298"/>
      <c r="BE59" s="301"/>
      <c r="BF59" s="301"/>
      <c r="BG59" s="304"/>
    </row>
    <row r="60" spans="2:67" ht="28.15" hidden="1" customHeight="1" thickBot="1">
      <c r="B60" s="29"/>
      <c r="C60" s="266"/>
      <c r="D60" s="57"/>
      <c r="E60" s="116"/>
      <c r="F60" s="116"/>
      <c r="G60" s="115"/>
      <c r="H60" s="258"/>
      <c r="I60" s="262"/>
      <c r="J60" s="262"/>
      <c r="K60" s="262"/>
      <c r="L60" s="52" t="s">
        <v>53</v>
      </c>
      <c r="M60" s="51"/>
      <c r="N60" s="52" t="s">
        <v>52</v>
      </c>
      <c r="O60" s="51"/>
      <c r="P60" s="52" t="s">
        <v>51</v>
      </c>
      <c r="Q60" s="51"/>
      <c r="R60" s="52" t="s">
        <v>50</v>
      </c>
      <c r="S60" s="51"/>
      <c r="T60" s="52">
        <v>20</v>
      </c>
      <c r="U60" s="51"/>
      <c r="V60" s="52" t="s">
        <v>49</v>
      </c>
      <c r="W60" s="51"/>
      <c r="X60" s="52" t="s">
        <v>48</v>
      </c>
      <c r="Y60" s="51"/>
      <c r="Z60" s="52" t="s">
        <v>47</v>
      </c>
      <c r="AA60" s="51"/>
      <c r="AB60" s="54" t="s">
        <v>46</v>
      </c>
      <c r="AC60" s="53"/>
      <c r="AD60" s="52" t="s">
        <v>45</v>
      </c>
      <c r="AE60" s="51"/>
      <c r="AF60" s="50"/>
      <c r="AG60" s="51"/>
      <c r="AH60" s="50"/>
      <c r="AI60" s="49"/>
      <c r="AJ60" s="251"/>
      <c r="AK60" s="254"/>
      <c r="AL60" s="48"/>
      <c r="AM60" s="7"/>
      <c r="AN60" s="7"/>
      <c r="AO60" s="237"/>
      <c r="AP60" s="231"/>
      <c r="AQ60" s="234"/>
      <c r="AR60" s="237"/>
      <c r="AS60" s="231"/>
      <c r="AT60" s="234"/>
      <c r="AU60" s="237"/>
      <c r="AV60" s="231"/>
      <c r="AW60" s="234"/>
      <c r="AX60" s="237"/>
      <c r="AY60" s="231"/>
      <c r="AZ60" s="234"/>
      <c r="BA60" s="237"/>
      <c r="BB60" s="231"/>
      <c r="BC60" s="234"/>
      <c r="BD60" s="299"/>
      <c r="BE60" s="302"/>
      <c r="BF60" s="302"/>
      <c r="BG60" s="305"/>
    </row>
    <row r="61" spans="2:67" ht="28.15" hidden="1" customHeight="1">
      <c r="B61" s="29"/>
      <c r="C61" s="263">
        <v>3</v>
      </c>
      <c r="D61" s="47"/>
      <c r="E61" s="114"/>
      <c r="F61" s="114"/>
      <c r="G61" s="113"/>
      <c r="H61" s="255"/>
      <c r="I61" s="259"/>
      <c r="J61" s="259"/>
      <c r="K61" s="259"/>
      <c r="L61" s="42" t="s">
        <v>82</v>
      </c>
      <c r="M61" s="41"/>
      <c r="N61" s="42" t="s">
        <v>81</v>
      </c>
      <c r="O61" s="41"/>
      <c r="P61" s="42" t="s">
        <v>80</v>
      </c>
      <c r="Q61" s="41"/>
      <c r="R61" s="42" t="s">
        <v>79</v>
      </c>
      <c r="S61" s="41"/>
      <c r="T61" s="42" t="s">
        <v>78</v>
      </c>
      <c r="U61" s="41"/>
      <c r="V61" s="42" t="s">
        <v>77</v>
      </c>
      <c r="W61" s="41"/>
      <c r="X61" s="42" t="s">
        <v>76</v>
      </c>
      <c r="Y61" s="41"/>
      <c r="Z61" s="42" t="s">
        <v>75</v>
      </c>
      <c r="AA61" s="41"/>
      <c r="AB61" s="44" t="s">
        <v>74</v>
      </c>
      <c r="AC61" s="43"/>
      <c r="AD61" s="42" t="s">
        <v>73</v>
      </c>
      <c r="AE61" s="41"/>
      <c r="AF61" s="40"/>
      <c r="AG61" s="41"/>
      <c r="AH61" s="40"/>
      <c r="AI61" s="39"/>
      <c r="AJ61" s="245"/>
      <c r="AK61" s="245"/>
      <c r="AL61" s="38"/>
      <c r="AM61" s="7"/>
      <c r="AN61" s="7"/>
      <c r="AO61" s="235">
        <f>SUMPRODUCT(LEN($M61:$AE64)-LEN(SUBSTITUTE($M61:$AE64,"A", "")))</f>
        <v>0</v>
      </c>
      <c r="AP61" s="229">
        <f>SUMPRODUCT(LEN($AH61:$AH64)-LEN(SUBSTITUTE($AH61:$AH64,"A", "")))</f>
        <v>0</v>
      </c>
      <c r="AQ61" s="232">
        <f>SUMPRODUCT(LEN($AG61:$AG64)-LEN(SUBSTITUTE($AG61:$AG64,"A", "")))</f>
        <v>0</v>
      </c>
      <c r="AR61" s="235">
        <f>SUMPRODUCT(LEN($M61:$AE64)-LEN(SUBSTITUTE($M61:$AE64,"S", "")))</f>
        <v>0</v>
      </c>
      <c r="AS61" s="229">
        <f>SUMPRODUCT(LEN($AH61:$AH64)-LEN(SUBSTITUTE($AH61:$AH64,"S", "")))</f>
        <v>0</v>
      </c>
      <c r="AT61" s="232">
        <f>SUMPRODUCT(LEN($AG61:$AG64)-LEN(SUBSTITUTE($AG61:$AG64,"S", "")))</f>
        <v>0</v>
      </c>
      <c r="AU61" s="235">
        <f>SUMPRODUCT(LEN($M61:$AE64)-LEN(SUBSTITUTE($M61:$AE64,"F", "")))</f>
        <v>0</v>
      </c>
      <c r="AV61" s="229">
        <f>SUMPRODUCT(LEN($AH61:$AH64)-LEN(SUBSTITUTE($AH61:$AH64,"F", "")))</f>
        <v>0</v>
      </c>
      <c r="AW61" s="232">
        <f>SUMPRODUCT(LEN($AG61:$AG64)-LEN(SUBSTITUTE($AG61:$AG64,"F", "")))</f>
        <v>0</v>
      </c>
      <c r="AX61" s="235">
        <f>SUMPRODUCT(LEN($M61:$AE64)-LEN(SUBSTITUTE($M61:$AE64,"G", "")))</f>
        <v>0</v>
      </c>
      <c r="AY61" s="229">
        <f>SUMPRODUCT(LEN($AH61:$AH64)-LEN(SUBSTITUTE($AH61:$AH64,"G", "")))</f>
        <v>0</v>
      </c>
      <c r="AZ61" s="232">
        <f>SUMPRODUCT(LEN($AG61:$AG64)-LEN(SUBSTITUTE($AG61:$AG64,"G", "")))</f>
        <v>0</v>
      </c>
      <c r="BA61" s="235">
        <f>SUMPRODUCT(LEN($M61:$AE64)-LEN(SUBSTITUTE($M61:$AE64,"M", "")))</f>
        <v>0</v>
      </c>
      <c r="BB61" s="229">
        <f>SUMPRODUCT(LEN($AH61:$AH64)-LEN(SUBSTITUTE($AH61:$AH64,"M", "")))</f>
        <v>0</v>
      </c>
      <c r="BC61" s="232">
        <f>SUMPRODUCT(LEN($AG61:$AG64)-LEN(SUBSTITUTE($AG61:$AG64,"M", "")))</f>
        <v>0</v>
      </c>
      <c r="BD61" s="297">
        <f>SUMPRODUCT(LEN($AI61:$AI64)-LEN(SUBSTITUTE($AI61:$AI64,"S", "")))</f>
        <v>0</v>
      </c>
      <c r="BE61" s="300">
        <f>SUMPRODUCT(LEN($AI61:$AI64)-LEN(SUBSTITUTE($AI61:$AI64,"F", "")))</f>
        <v>0</v>
      </c>
      <c r="BF61" s="300">
        <f>SUMPRODUCT(LEN($AI61:$AI64)-LEN(SUBSTITUTE($AI61:$AI64,"G", "")))</f>
        <v>0</v>
      </c>
      <c r="BG61" s="303">
        <f>SUMPRODUCT(LEN($AI61:$AI64)-LEN(SUBSTITUTE($AI61:$AI64,"M", "")))</f>
        <v>0</v>
      </c>
    </row>
    <row r="62" spans="2:67" ht="28.15" hidden="1" customHeight="1" thickBot="1">
      <c r="B62" s="29"/>
      <c r="C62" s="264"/>
      <c r="D62" s="37"/>
      <c r="E62" s="112"/>
      <c r="F62" s="112"/>
      <c r="G62" s="111"/>
      <c r="H62" s="256"/>
      <c r="I62" s="260"/>
      <c r="J62" s="260"/>
      <c r="K62" s="260"/>
      <c r="L62" s="32" t="s">
        <v>72</v>
      </c>
      <c r="M62" s="31"/>
      <c r="N62" s="32" t="s">
        <v>71</v>
      </c>
      <c r="O62" s="31"/>
      <c r="P62" s="32" t="s">
        <v>70</v>
      </c>
      <c r="Q62" s="31"/>
      <c r="R62" s="32" t="s">
        <v>69</v>
      </c>
      <c r="S62" s="31"/>
      <c r="T62" s="32" t="s">
        <v>68</v>
      </c>
      <c r="U62" s="31"/>
      <c r="V62" s="32" t="s">
        <v>67</v>
      </c>
      <c r="W62" s="31"/>
      <c r="X62" s="32" t="s">
        <v>66</v>
      </c>
      <c r="Y62" s="31"/>
      <c r="Z62" s="32" t="s">
        <v>65</v>
      </c>
      <c r="AA62" s="31"/>
      <c r="AB62" s="34" t="s">
        <v>64</v>
      </c>
      <c r="AC62" s="33"/>
      <c r="AD62" s="32" t="s">
        <v>63</v>
      </c>
      <c r="AE62" s="31"/>
      <c r="AF62" s="30"/>
      <c r="AG62" s="31"/>
      <c r="AH62" s="30"/>
      <c r="AI62" s="20"/>
      <c r="AJ62" s="246"/>
      <c r="AK62" s="246"/>
      <c r="AL62" s="19"/>
      <c r="AM62" s="7"/>
      <c r="AN62" s="7"/>
      <c r="AO62" s="236"/>
      <c r="AP62" s="230"/>
      <c r="AQ62" s="233"/>
      <c r="AR62" s="236"/>
      <c r="AS62" s="230"/>
      <c r="AT62" s="233"/>
      <c r="AU62" s="236"/>
      <c r="AV62" s="230"/>
      <c r="AW62" s="233"/>
      <c r="AX62" s="236"/>
      <c r="AY62" s="230"/>
      <c r="AZ62" s="233"/>
      <c r="BA62" s="236"/>
      <c r="BB62" s="230"/>
      <c r="BC62" s="233"/>
      <c r="BD62" s="298"/>
      <c r="BE62" s="301"/>
      <c r="BF62" s="301"/>
      <c r="BG62" s="304"/>
    </row>
    <row r="63" spans="2:67" ht="28.15" hidden="1" customHeight="1">
      <c r="B63" s="29"/>
      <c r="C63" s="265"/>
      <c r="D63" s="28"/>
      <c r="E63" s="110"/>
      <c r="F63" s="110"/>
      <c r="G63" s="109"/>
      <c r="H63" s="257"/>
      <c r="I63" s="261"/>
      <c r="J63" s="261"/>
      <c r="K63" s="261"/>
      <c r="L63" s="23" t="s">
        <v>62</v>
      </c>
      <c r="M63" s="22"/>
      <c r="N63" s="23" t="s">
        <v>61</v>
      </c>
      <c r="O63" s="22"/>
      <c r="P63" s="23" t="s">
        <v>60</v>
      </c>
      <c r="Q63" s="22"/>
      <c r="R63" s="23" t="s">
        <v>59</v>
      </c>
      <c r="S63" s="22"/>
      <c r="T63" s="23" t="s">
        <v>58</v>
      </c>
      <c r="U63" s="22"/>
      <c r="V63" s="23" t="s">
        <v>57</v>
      </c>
      <c r="W63" s="22"/>
      <c r="X63" s="23" t="s">
        <v>56</v>
      </c>
      <c r="Y63" s="22"/>
      <c r="Z63" s="23" t="s">
        <v>55</v>
      </c>
      <c r="AA63" s="22"/>
      <c r="AB63" s="25" t="s">
        <v>54</v>
      </c>
      <c r="AC63" s="24"/>
      <c r="AD63" s="23">
        <v>39</v>
      </c>
      <c r="AE63" s="22"/>
      <c r="AF63" s="21"/>
      <c r="AG63" s="22"/>
      <c r="AH63" s="21"/>
      <c r="AI63" s="20"/>
      <c r="AJ63" s="246"/>
      <c r="AK63" s="246"/>
      <c r="AL63" s="19"/>
      <c r="AM63" s="7"/>
      <c r="AN63" s="7"/>
      <c r="AO63" s="236"/>
      <c r="AP63" s="230"/>
      <c r="AQ63" s="233"/>
      <c r="AR63" s="236"/>
      <c r="AS63" s="230"/>
      <c r="AT63" s="233"/>
      <c r="AU63" s="236"/>
      <c r="AV63" s="230"/>
      <c r="AW63" s="233"/>
      <c r="AX63" s="236"/>
      <c r="AY63" s="230"/>
      <c r="AZ63" s="233"/>
      <c r="BA63" s="236"/>
      <c r="BB63" s="230"/>
      <c r="BC63" s="233"/>
      <c r="BD63" s="298"/>
      <c r="BE63" s="301"/>
      <c r="BF63" s="301"/>
      <c r="BG63" s="304"/>
    </row>
    <row r="64" spans="2:67" ht="28.15" hidden="1" customHeight="1" thickBot="1">
      <c r="B64" s="18"/>
      <c r="C64" s="271"/>
      <c r="D64" s="17"/>
      <c r="E64" s="118"/>
      <c r="F64" s="118"/>
      <c r="G64" s="117"/>
      <c r="H64" s="258"/>
      <c r="I64" s="272"/>
      <c r="J64" s="272"/>
      <c r="K64" s="272"/>
      <c r="L64" s="12" t="s">
        <v>53</v>
      </c>
      <c r="M64" s="11"/>
      <c r="N64" s="12" t="s">
        <v>52</v>
      </c>
      <c r="O64" s="11"/>
      <c r="P64" s="12" t="s">
        <v>51</v>
      </c>
      <c r="Q64" s="11"/>
      <c r="R64" s="12" t="s">
        <v>50</v>
      </c>
      <c r="S64" s="11"/>
      <c r="T64" s="12">
        <v>20</v>
      </c>
      <c r="U64" s="11"/>
      <c r="V64" s="12" t="s">
        <v>49</v>
      </c>
      <c r="W64" s="11"/>
      <c r="X64" s="12" t="s">
        <v>48</v>
      </c>
      <c r="Y64" s="11"/>
      <c r="Z64" s="12" t="s">
        <v>47</v>
      </c>
      <c r="AA64" s="11"/>
      <c r="AB64" s="14" t="s">
        <v>46</v>
      </c>
      <c r="AC64" s="13"/>
      <c r="AD64" s="12" t="s">
        <v>45</v>
      </c>
      <c r="AE64" s="11"/>
      <c r="AF64" s="10"/>
      <c r="AG64" s="11"/>
      <c r="AH64" s="10"/>
      <c r="AI64" s="9"/>
      <c r="AJ64" s="247"/>
      <c r="AK64" s="247"/>
      <c r="AL64" s="8"/>
      <c r="AM64" s="7"/>
      <c r="AN64" s="7"/>
      <c r="AO64" s="237"/>
      <c r="AP64" s="231"/>
      <c r="AQ64" s="234"/>
      <c r="AR64" s="237"/>
      <c r="AS64" s="231"/>
      <c r="AT64" s="234"/>
      <c r="AU64" s="237"/>
      <c r="AV64" s="231"/>
      <c r="AW64" s="234"/>
      <c r="AX64" s="237"/>
      <c r="AY64" s="231"/>
      <c r="AZ64" s="234"/>
      <c r="BA64" s="237"/>
      <c r="BB64" s="231"/>
      <c r="BC64" s="234"/>
      <c r="BD64" s="299"/>
      <c r="BE64" s="302"/>
      <c r="BF64" s="302"/>
      <c r="BG64" s="305"/>
    </row>
    <row r="65" spans="2:67" ht="85.9" customHeight="1" thickBot="1">
      <c r="B65" s="94" t="s">
        <v>119</v>
      </c>
      <c r="C65" s="83" t="s">
        <v>118</v>
      </c>
      <c r="D65" s="88" t="s">
        <v>117</v>
      </c>
      <c r="E65" s="93" t="s">
        <v>116</v>
      </c>
      <c r="F65" s="92"/>
      <c r="G65" s="91"/>
      <c r="H65" s="90" t="s">
        <v>115</v>
      </c>
      <c r="I65" s="88" t="s">
        <v>43</v>
      </c>
      <c r="J65" s="88" t="s">
        <v>114</v>
      </c>
      <c r="K65" s="88" t="s">
        <v>44</v>
      </c>
      <c r="L65" s="227" t="s">
        <v>113</v>
      </c>
      <c r="M65" s="270"/>
      <c r="N65" s="227" t="s">
        <v>112</v>
      </c>
      <c r="O65" s="270"/>
      <c r="P65" s="227" t="s">
        <v>112</v>
      </c>
      <c r="Q65" s="228"/>
      <c r="R65" s="227" t="s">
        <v>112</v>
      </c>
      <c r="S65" s="228"/>
      <c r="T65" s="227" t="s">
        <v>112</v>
      </c>
      <c r="U65" s="228"/>
      <c r="V65" s="227" t="s">
        <v>112</v>
      </c>
      <c r="W65" s="228"/>
      <c r="X65" s="227" t="s">
        <v>112</v>
      </c>
      <c r="Y65" s="228"/>
      <c r="Z65" s="227" t="s">
        <v>112</v>
      </c>
      <c r="AA65" s="228"/>
      <c r="AB65" s="227" t="s">
        <v>112</v>
      </c>
      <c r="AC65" s="228"/>
      <c r="AD65" s="227" t="s">
        <v>112</v>
      </c>
      <c r="AE65" s="228"/>
      <c r="AF65" s="244" t="s">
        <v>111</v>
      </c>
      <c r="AG65" s="228"/>
      <c r="AH65" s="90" t="s">
        <v>110</v>
      </c>
      <c r="AI65" s="89" t="s">
        <v>109</v>
      </c>
      <c r="AJ65" s="88" t="s">
        <v>108</v>
      </c>
      <c r="AK65" s="88" t="s">
        <v>107</v>
      </c>
      <c r="AL65" s="87" t="s">
        <v>106</v>
      </c>
      <c r="AM65" s="105" t="s">
        <v>161</v>
      </c>
      <c r="AN65" s="104" t="s">
        <v>160</v>
      </c>
      <c r="AO65" s="84" t="s">
        <v>105</v>
      </c>
      <c r="AP65" s="83" t="s">
        <v>104</v>
      </c>
      <c r="AQ65" s="82" t="s">
        <v>103</v>
      </c>
      <c r="AR65" s="84" t="s">
        <v>102</v>
      </c>
      <c r="AS65" s="83" t="s">
        <v>101</v>
      </c>
      <c r="AT65" s="82" t="s">
        <v>100</v>
      </c>
      <c r="AU65" s="84" t="s">
        <v>99</v>
      </c>
      <c r="AV65" s="83" t="s">
        <v>98</v>
      </c>
      <c r="AW65" s="85" t="s">
        <v>97</v>
      </c>
      <c r="AX65" s="84" t="s">
        <v>96</v>
      </c>
      <c r="AY65" s="83" t="s">
        <v>95</v>
      </c>
      <c r="AZ65" s="82" t="s">
        <v>94</v>
      </c>
      <c r="BA65" s="84" t="s">
        <v>93</v>
      </c>
      <c r="BB65" s="83" t="s">
        <v>92</v>
      </c>
      <c r="BC65" s="82" t="s">
        <v>91</v>
      </c>
      <c r="BD65" s="81" t="s">
        <v>90</v>
      </c>
      <c r="BE65" s="80" t="s">
        <v>89</v>
      </c>
      <c r="BF65" s="80" t="s">
        <v>88</v>
      </c>
      <c r="BG65" s="79" t="s">
        <v>87</v>
      </c>
    </row>
    <row r="66" spans="2:67" ht="48" thickBot="1">
      <c r="B66" s="78" t="s">
        <v>182</v>
      </c>
      <c r="C66" s="77"/>
      <c r="D66" s="76"/>
      <c r="E66" s="267">
        <v>449.82</v>
      </c>
      <c r="F66" s="268"/>
      <c r="G66" s="269"/>
      <c r="H66" s="75" t="s">
        <v>85</v>
      </c>
      <c r="I66" s="74"/>
      <c r="J66" s="74"/>
      <c r="K66" s="73"/>
      <c r="L66" s="72"/>
      <c r="M66" s="68"/>
      <c r="N66" s="72"/>
      <c r="O66" s="68"/>
      <c r="P66" s="72"/>
      <c r="Q66" s="68"/>
      <c r="R66" s="72"/>
      <c r="S66" s="68"/>
      <c r="T66" s="72"/>
      <c r="U66" s="68"/>
      <c r="V66" s="72"/>
      <c r="W66" s="68"/>
      <c r="X66" s="72"/>
      <c r="Y66" s="68"/>
      <c r="Z66" s="72"/>
      <c r="AA66" s="71"/>
      <c r="AB66" s="70"/>
      <c r="AC66" s="70"/>
      <c r="AD66" s="70"/>
      <c r="AE66" s="70"/>
      <c r="AF66" s="69" t="s">
        <v>84</v>
      </c>
      <c r="AG66" s="68"/>
      <c r="AH66" s="68"/>
      <c r="AI66" s="68"/>
      <c r="AJ66" s="67"/>
      <c r="AK66" s="67"/>
      <c r="AL66" s="66"/>
      <c r="AM66" s="103"/>
      <c r="AN66" s="103"/>
      <c r="AO66" s="101">
        <f t="shared" ref="AO66:BG66" si="4">SUM(AO67:AO78)</f>
        <v>2</v>
      </c>
      <c r="AP66" s="100">
        <f t="shared" si="4"/>
        <v>0</v>
      </c>
      <c r="AQ66" s="99">
        <f t="shared" si="4"/>
        <v>0</v>
      </c>
      <c r="AR66" s="101">
        <f t="shared" si="4"/>
        <v>5</v>
      </c>
      <c r="AS66" s="100">
        <f t="shared" si="4"/>
        <v>1</v>
      </c>
      <c r="AT66" s="99">
        <f t="shared" si="4"/>
        <v>0</v>
      </c>
      <c r="AU66" s="101">
        <f t="shared" si="4"/>
        <v>0</v>
      </c>
      <c r="AV66" s="100">
        <f t="shared" si="4"/>
        <v>0</v>
      </c>
      <c r="AW66" s="99">
        <f t="shared" si="4"/>
        <v>0</v>
      </c>
      <c r="AX66" s="101">
        <f t="shared" si="4"/>
        <v>0</v>
      </c>
      <c r="AY66" s="100">
        <f t="shared" si="4"/>
        <v>0</v>
      </c>
      <c r="AZ66" s="99">
        <f t="shared" si="4"/>
        <v>0</v>
      </c>
      <c r="BA66" s="101">
        <f t="shared" si="4"/>
        <v>0</v>
      </c>
      <c r="BB66" s="100">
        <f t="shared" si="4"/>
        <v>0</v>
      </c>
      <c r="BC66" s="99">
        <f t="shared" si="4"/>
        <v>0</v>
      </c>
      <c r="BD66" s="101">
        <f t="shared" si="4"/>
        <v>0</v>
      </c>
      <c r="BE66" s="100">
        <f t="shared" si="4"/>
        <v>0</v>
      </c>
      <c r="BF66" s="100">
        <f t="shared" si="4"/>
        <v>0</v>
      </c>
      <c r="BG66" s="99">
        <f t="shared" si="4"/>
        <v>0</v>
      </c>
      <c r="BH66" s="98" t="s">
        <v>83</v>
      </c>
      <c r="BK66" s="1">
        <f>SUM(AO66:AQ66)</f>
        <v>2</v>
      </c>
      <c r="BL66" s="1">
        <f>SUM(AR66:AT66,BD66)</f>
        <v>6</v>
      </c>
      <c r="BM66" s="1">
        <f>SUM(AU66:AW66,BE66)</f>
        <v>0</v>
      </c>
      <c r="BN66" s="1">
        <f>SUM(AX66:AZ66,BF66)</f>
        <v>0</v>
      </c>
      <c r="BO66" s="1">
        <f>SUM(BA66:BC66,BG66)</f>
        <v>0</v>
      </c>
    </row>
    <row r="67" spans="2:67" ht="28.15" customHeight="1">
      <c r="B67" s="29"/>
      <c r="C67" s="263">
        <v>1</v>
      </c>
      <c r="D67" s="47"/>
      <c r="E67" s="114"/>
      <c r="F67" s="114"/>
      <c r="G67" s="113"/>
      <c r="H67" s="255"/>
      <c r="I67" s="259">
        <v>33</v>
      </c>
      <c r="J67" s="259">
        <v>11</v>
      </c>
      <c r="K67" s="259">
        <v>6</v>
      </c>
      <c r="L67" s="42">
        <v>1</v>
      </c>
      <c r="M67" s="41" t="s">
        <v>275</v>
      </c>
      <c r="N67" s="42">
        <v>5</v>
      </c>
      <c r="O67" s="41" t="s">
        <v>271</v>
      </c>
      <c r="P67" s="42">
        <v>9</v>
      </c>
      <c r="Q67" s="97"/>
      <c r="R67" s="42">
        <v>13</v>
      </c>
      <c r="S67" s="41"/>
      <c r="T67" s="42">
        <v>17</v>
      </c>
      <c r="U67" s="41"/>
      <c r="V67" s="42">
        <v>21</v>
      </c>
      <c r="W67" s="41"/>
      <c r="X67" s="42">
        <v>25</v>
      </c>
      <c r="Y67" s="41"/>
      <c r="Z67" s="42">
        <v>29</v>
      </c>
      <c r="AA67" s="41"/>
      <c r="AB67" s="44">
        <v>33</v>
      </c>
      <c r="AC67" s="41"/>
      <c r="AD67" s="42">
        <v>37</v>
      </c>
      <c r="AE67" s="41"/>
      <c r="AF67" s="40"/>
      <c r="AG67" s="41"/>
      <c r="AH67" s="40" t="s">
        <v>271</v>
      </c>
      <c r="AI67" s="39"/>
      <c r="AJ67" s="245"/>
      <c r="AK67" s="245"/>
      <c r="AL67" s="38"/>
      <c r="AM67" s="238">
        <f>SUMPRODUCT(LEN($M67:$AE70)-LEN(SUBSTITUTE($M67:$AE70,"/", "")))/2</f>
        <v>0</v>
      </c>
      <c r="AN67" s="241">
        <f>SUMPRODUCT(LEN($M67:$AE70)-LEN(SUBSTITUTE($M67:$AE70,"-", "")))</f>
        <v>0</v>
      </c>
      <c r="AO67" s="235">
        <f>SUMPRODUCT(LEN($M67:$AE70)-LEN(SUBSTITUTE($M67:$AE70,"A", "")))</f>
        <v>2</v>
      </c>
      <c r="AP67" s="229">
        <f>SUMPRODUCT(LEN($AH67:$AH70)-LEN(SUBSTITUTE($AH67:$AH70,"A", "")))</f>
        <v>0</v>
      </c>
      <c r="AQ67" s="232">
        <f>SUMPRODUCT(LEN($AG67:$AG70)-LEN(SUBSTITUTE($AG67:$AG70,"A", "")))</f>
        <v>0</v>
      </c>
      <c r="AR67" s="235">
        <f>SUMPRODUCT(LEN($M67:$AE70)-LEN(SUBSTITUTE($M67:$AE70,"S", "")))</f>
        <v>5</v>
      </c>
      <c r="AS67" s="229">
        <f>SUMPRODUCT(LEN($AH67:$AH70)-LEN(SUBSTITUTE($AH67:$AH70,"S", "")))</f>
        <v>1</v>
      </c>
      <c r="AT67" s="232">
        <f>SUMPRODUCT(LEN($AG67:$AG70)-LEN(SUBSTITUTE($AG67:$AG70,"S", "")))</f>
        <v>0</v>
      </c>
      <c r="AU67" s="235">
        <f>SUMPRODUCT(LEN($M67:$AE70)-LEN(SUBSTITUTE($M67:$AE70,"F", "")))</f>
        <v>0</v>
      </c>
      <c r="AV67" s="229">
        <f>SUMPRODUCT(LEN($AH67:$AH70)-LEN(SUBSTITUTE($AH67:$AH70,"F", "")))</f>
        <v>0</v>
      </c>
      <c r="AW67" s="232">
        <f>SUMPRODUCT(LEN($AG67:$AG70)-LEN(SUBSTITUTE($AG67:$AG70,"F", "")))</f>
        <v>0</v>
      </c>
      <c r="AX67" s="235">
        <f>SUMPRODUCT(LEN($M67:$AE70)-LEN(SUBSTITUTE($M67:$AE70,"G", "")))</f>
        <v>0</v>
      </c>
      <c r="AY67" s="229">
        <f>SUMPRODUCT(LEN($AH67:$AH70)-LEN(SUBSTITUTE($AH67:$AH70,"G", "")))</f>
        <v>0</v>
      </c>
      <c r="AZ67" s="232">
        <f>SUMPRODUCT(LEN($AG67:$AG70)-LEN(SUBSTITUTE($AG67:$AG70,"G", "")))</f>
        <v>0</v>
      </c>
      <c r="BA67" s="235">
        <f>SUMPRODUCT(LEN($M67:$AE70)-LEN(SUBSTITUTE($M67:$AE70,"M", "")))</f>
        <v>0</v>
      </c>
      <c r="BB67" s="229">
        <f>SUMPRODUCT(LEN($AH67:$AH70)-LEN(SUBSTITUTE($AH67:$AH70,"M", "")))</f>
        <v>0</v>
      </c>
      <c r="BC67" s="232">
        <f>SUMPRODUCT(LEN($AG67:$AG70)-LEN(SUBSTITUTE($AG67:$AG70,"M", "")))</f>
        <v>0</v>
      </c>
      <c r="BD67" s="297">
        <f>SUMPRODUCT(LEN($AI67:$AI70)-LEN(SUBSTITUTE($AI67:$AI70,"S", "")))</f>
        <v>0</v>
      </c>
      <c r="BE67" s="300">
        <f>SUMPRODUCT(LEN($AI67:$AI70)-LEN(SUBSTITUTE($AI67:$AI70,"F", "")))</f>
        <v>0</v>
      </c>
      <c r="BF67" s="300">
        <f>SUMPRODUCT(LEN($AI67:$AI70)-LEN(SUBSTITUTE($AI67:$AI70,"G", "")))</f>
        <v>0</v>
      </c>
      <c r="BG67" s="303">
        <f>SUMPRODUCT(LEN($AI67:$AI70)-LEN(SUBSTITUTE($AI67:$AI70,"M", "")))</f>
        <v>0</v>
      </c>
    </row>
    <row r="68" spans="2:67" ht="28.15" customHeight="1" thickBot="1">
      <c r="B68" s="29"/>
      <c r="C68" s="264"/>
      <c r="D68" s="37"/>
      <c r="E68" s="112"/>
      <c r="F68" s="112"/>
      <c r="G68" s="111"/>
      <c r="H68" s="256"/>
      <c r="I68" s="260"/>
      <c r="J68" s="260"/>
      <c r="K68" s="260"/>
      <c r="L68" s="32">
        <v>2</v>
      </c>
      <c r="M68" s="31" t="s">
        <v>275</v>
      </c>
      <c r="N68" s="32">
        <v>6</v>
      </c>
      <c r="O68" s="31"/>
      <c r="P68" s="96">
        <v>10</v>
      </c>
      <c r="Q68" s="31"/>
      <c r="R68" s="32">
        <v>14</v>
      </c>
      <c r="S68" s="31"/>
      <c r="T68" s="32">
        <v>18</v>
      </c>
      <c r="U68" s="95"/>
      <c r="V68" s="32">
        <v>22</v>
      </c>
      <c r="W68" s="31"/>
      <c r="X68" s="32">
        <v>26</v>
      </c>
      <c r="Y68" s="31"/>
      <c r="Z68" s="32">
        <v>30</v>
      </c>
      <c r="AA68" s="31"/>
      <c r="AB68" s="34">
        <v>34</v>
      </c>
      <c r="AC68" s="31"/>
      <c r="AD68" s="32">
        <v>38</v>
      </c>
      <c r="AE68" s="31"/>
      <c r="AF68" s="30"/>
      <c r="AG68" s="31"/>
      <c r="AH68" s="30"/>
      <c r="AI68" s="20"/>
      <c r="AJ68" s="246"/>
      <c r="AK68" s="246"/>
      <c r="AL68" s="19"/>
      <c r="AM68" s="239"/>
      <c r="AN68" s="242"/>
      <c r="AO68" s="236"/>
      <c r="AP68" s="230"/>
      <c r="AQ68" s="233"/>
      <c r="AR68" s="236"/>
      <c r="AS68" s="230"/>
      <c r="AT68" s="233"/>
      <c r="AU68" s="236"/>
      <c r="AV68" s="230"/>
      <c r="AW68" s="233"/>
      <c r="AX68" s="236"/>
      <c r="AY68" s="230"/>
      <c r="AZ68" s="233"/>
      <c r="BA68" s="236"/>
      <c r="BB68" s="230"/>
      <c r="BC68" s="233"/>
      <c r="BD68" s="298"/>
      <c r="BE68" s="301"/>
      <c r="BF68" s="301"/>
      <c r="BG68" s="304"/>
    </row>
    <row r="69" spans="2:67" ht="28.15" customHeight="1">
      <c r="B69" s="29"/>
      <c r="C69" s="265"/>
      <c r="D69" s="28"/>
      <c r="E69" s="110"/>
      <c r="F69" s="110"/>
      <c r="G69" s="109"/>
      <c r="H69" s="257"/>
      <c r="I69" s="261"/>
      <c r="J69" s="261"/>
      <c r="K69" s="261"/>
      <c r="L69" s="23">
        <v>3</v>
      </c>
      <c r="M69" s="22" t="s">
        <v>271</v>
      </c>
      <c r="N69" s="23">
        <v>7</v>
      </c>
      <c r="O69" s="22"/>
      <c r="P69" s="23">
        <v>11</v>
      </c>
      <c r="Q69" s="22"/>
      <c r="R69" s="23">
        <v>15</v>
      </c>
      <c r="S69" s="22"/>
      <c r="T69" s="23">
        <v>19</v>
      </c>
      <c r="U69" s="22"/>
      <c r="V69" s="23">
        <v>23</v>
      </c>
      <c r="W69" s="22"/>
      <c r="X69" s="23">
        <v>27</v>
      </c>
      <c r="Y69" s="22"/>
      <c r="Z69" s="23">
        <v>31</v>
      </c>
      <c r="AA69" s="22"/>
      <c r="AB69" s="25">
        <v>35</v>
      </c>
      <c r="AC69" s="22"/>
      <c r="AD69" s="23">
        <v>39</v>
      </c>
      <c r="AE69" s="22"/>
      <c r="AF69" s="21"/>
      <c r="AG69" s="22"/>
      <c r="AH69" s="21"/>
      <c r="AI69" s="20"/>
      <c r="AJ69" s="246"/>
      <c r="AK69" s="246"/>
      <c r="AL69" s="19"/>
      <c r="AM69" s="239"/>
      <c r="AN69" s="242"/>
      <c r="AO69" s="236"/>
      <c r="AP69" s="230"/>
      <c r="AQ69" s="233"/>
      <c r="AR69" s="236"/>
      <c r="AS69" s="230"/>
      <c r="AT69" s="233"/>
      <c r="AU69" s="236"/>
      <c r="AV69" s="230"/>
      <c r="AW69" s="233"/>
      <c r="AX69" s="236"/>
      <c r="AY69" s="230"/>
      <c r="AZ69" s="233"/>
      <c r="BA69" s="236"/>
      <c r="BB69" s="230"/>
      <c r="BC69" s="233"/>
      <c r="BD69" s="298"/>
      <c r="BE69" s="301"/>
      <c r="BF69" s="301"/>
      <c r="BG69" s="304"/>
    </row>
    <row r="70" spans="2:67" ht="28.15" customHeight="1" thickBot="1">
      <c r="B70" s="29"/>
      <c r="C70" s="266"/>
      <c r="D70" s="57"/>
      <c r="E70" s="116"/>
      <c r="F70" s="116"/>
      <c r="G70" s="115"/>
      <c r="H70" s="258"/>
      <c r="I70" s="262"/>
      <c r="J70" s="262"/>
      <c r="K70" s="262"/>
      <c r="L70" s="52">
        <v>4</v>
      </c>
      <c r="M70" s="51" t="s">
        <v>271</v>
      </c>
      <c r="N70" s="52">
        <v>8</v>
      </c>
      <c r="O70" s="51"/>
      <c r="P70" s="52">
        <v>12</v>
      </c>
      <c r="Q70" s="51"/>
      <c r="R70" s="52">
        <v>16</v>
      </c>
      <c r="S70" s="51"/>
      <c r="T70" s="52">
        <v>20</v>
      </c>
      <c r="U70" s="51"/>
      <c r="V70" s="52">
        <v>24</v>
      </c>
      <c r="W70" s="51"/>
      <c r="X70" s="52">
        <v>28</v>
      </c>
      <c r="Y70" s="51"/>
      <c r="Z70" s="52">
        <v>32</v>
      </c>
      <c r="AA70" s="51"/>
      <c r="AB70" s="54">
        <v>36</v>
      </c>
      <c r="AC70" s="51"/>
      <c r="AD70" s="52">
        <v>40</v>
      </c>
      <c r="AE70" s="51"/>
      <c r="AF70" s="50"/>
      <c r="AG70" s="51"/>
      <c r="AH70" s="50"/>
      <c r="AI70" s="49"/>
      <c r="AJ70" s="248"/>
      <c r="AK70" s="248"/>
      <c r="AL70" s="48"/>
      <c r="AM70" s="240"/>
      <c r="AN70" s="243"/>
      <c r="AO70" s="237"/>
      <c r="AP70" s="231"/>
      <c r="AQ70" s="234"/>
      <c r="AR70" s="237"/>
      <c r="AS70" s="231"/>
      <c r="AT70" s="234"/>
      <c r="AU70" s="237"/>
      <c r="AV70" s="231"/>
      <c r="AW70" s="234"/>
      <c r="AX70" s="237"/>
      <c r="AY70" s="231"/>
      <c r="AZ70" s="234"/>
      <c r="BA70" s="237"/>
      <c r="BB70" s="231"/>
      <c r="BC70" s="234"/>
      <c r="BD70" s="299"/>
      <c r="BE70" s="302"/>
      <c r="BF70" s="302"/>
      <c r="BG70" s="305"/>
    </row>
    <row r="71" spans="2:67" ht="28.15" hidden="1" customHeight="1">
      <c r="B71" s="29"/>
      <c r="C71" s="263">
        <v>2</v>
      </c>
      <c r="D71" s="47"/>
      <c r="E71" s="114"/>
      <c r="F71" s="114"/>
      <c r="G71" s="113"/>
      <c r="H71" s="255"/>
      <c r="I71" s="259"/>
      <c r="J71" s="259"/>
      <c r="K71" s="259"/>
      <c r="L71" s="42" t="s">
        <v>82</v>
      </c>
      <c r="M71" s="41"/>
      <c r="N71" s="42" t="s">
        <v>81</v>
      </c>
      <c r="O71" s="41"/>
      <c r="P71" s="42" t="s">
        <v>80</v>
      </c>
      <c r="Q71" s="41"/>
      <c r="R71" s="42" t="s">
        <v>79</v>
      </c>
      <c r="S71" s="41"/>
      <c r="T71" s="42" t="s">
        <v>78</v>
      </c>
      <c r="U71" s="41"/>
      <c r="V71" s="42" t="s">
        <v>77</v>
      </c>
      <c r="W71" s="41"/>
      <c r="X71" s="42" t="s">
        <v>76</v>
      </c>
      <c r="Y71" s="41"/>
      <c r="Z71" s="42" t="s">
        <v>75</v>
      </c>
      <c r="AA71" s="41"/>
      <c r="AB71" s="44" t="s">
        <v>74</v>
      </c>
      <c r="AC71" s="43"/>
      <c r="AD71" s="42" t="s">
        <v>73</v>
      </c>
      <c r="AE71" s="41"/>
      <c r="AF71" s="40"/>
      <c r="AG71" s="41"/>
      <c r="AH71" s="40"/>
      <c r="AI71" s="39"/>
      <c r="AJ71" s="249"/>
      <c r="AK71" s="252"/>
      <c r="AL71" s="38"/>
      <c r="AM71" s="7"/>
      <c r="AN71" s="7"/>
      <c r="AO71" s="235">
        <f>SUMPRODUCT(LEN($M71:$AE74)-LEN(SUBSTITUTE($M71:$AE74,"A", "")))</f>
        <v>0</v>
      </c>
      <c r="AP71" s="229">
        <f>SUMPRODUCT(LEN($AH71:$AH74)-LEN(SUBSTITUTE($AH71:$AH74,"A", "")))</f>
        <v>0</v>
      </c>
      <c r="AQ71" s="232">
        <f>SUMPRODUCT(LEN($AG71:$AG74)-LEN(SUBSTITUTE($AG71:$AG74,"A", "")))</f>
        <v>0</v>
      </c>
      <c r="AR71" s="235">
        <f>SUMPRODUCT(LEN($M71:$AE74)-LEN(SUBSTITUTE($M71:$AE74,"S", "")))</f>
        <v>0</v>
      </c>
      <c r="AS71" s="229">
        <f>SUMPRODUCT(LEN($AH71:$AH74)-LEN(SUBSTITUTE($AH71:$AH74,"S", "")))</f>
        <v>0</v>
      </c>
      <c r="AT71" s="232">
        <f>SUMPRODUCT(LEN($AG71:$AG74)-LEN(SUBSTITUTE($AG71:$AG74,"S", "")))</f>
        <v>0</v>
      </c>
      <c r="AU71" s="235">
        <f>SUMPRODUCT(LEN($M71:$AE74)-LEN(SUBSTITUTE($M71:$AE74,"F", "")))</f>
        <v>0</v>
      </c>
      <c r="AV71" s="229">
        <f>SUMPRODUCT(LEN($AH71:$AH74)-LEN(SUBSTITUTE($AH71:$AH74,"F", "")))</f>
        <v>0</v>
      </c>
      <c r="AW71" s="232">
        <f>SUMPRODUCT(LEN($AG71:$AG74)-LEN(SUBSTITUTE($AG71:$AG74,"F", "")))</f>
        <v>0</v>
      </c>
      <c r="AX71" s="235">
        <f>SUMPRODUCT(LEN($M71:$AE74)-LEN(SUBSTITUTE($M71:$AE74,"G", "")))</f>
        <v>0</v>
      </c>
      <c r="AY71" s="229">
        <f>SUMPRODUCT(LEN($AH71:$AH74)-LEN(SUBSTITUTE($AH71:$AH74,"G", "")))</f>
        <v>0</v>
      </c>
      <c r="AZ71" s="232">
        <f>SUMPRODUCT(LEN($AG71:$AG74)-LEN(SUBSTITUTE($AG71:$AG74,"G", "")))</f>
        <v>0</v>
      </c>
      <c r="BA71" s="235">
        <f>SUMPRODUCT(LEN($M71:$AE74)-LEN(SUBSTITUTE($M71:$AE74,"M", "")))</f>
        <v>0</v>
      </c>
      <c r="BB71" s="229">
        <f>SUMPRODUCT(LEN($AH71:$AH74)-LEN(SUBSTITUTE($AH71:$AH74,"M", "")))</f>
        <v>0</v>
      </c>
      <c r="BC71" s="232">
        <f>SUMPRODUCT(LEN($AG71:$AG74)-LEN(SUBSTITUTE($AG71:$AG74,"M", "")))</f>
        <v>0</v>
      </c>
      <c r="BD71" s="297">
        <f>SUMPRODUCT(LEN($AI71:$AI74)-LEN(SUBSTITUTE($AI71:$AI74,"S", "")))</f>
        <v>0</v>
      </c>
      <c r="BE71" s="300">
        <f>SUMPRODUCT(LEN($AI71:$AI74)-LEN(SUBSTITUTE($AI71:$AI74,"F", "")))</f>
        <v>0</v>
      </c>
      <c r="BF71" s="300">
        <f>SUMPRODUCT(LEN($AI71:$AI74)-LEN(SUBSTITUTE($AI71:$AI74,"G", "")))</f>
        <v>0</v>
      </c>
      <c r="BG71" s="303">
        <f>SUMPRODUCT(LEN($AI71:$AI74)-LEN(SUBSTITUTE($AI71:$AI74,"M", "")))</f>
        <v>0</v>
      </c>
    </row>
    <row r="72" spans="2:67" ht="28.15" hidden="1" customHeight="1" thickBot="1">
      <c r="B72" s="29"/>
      <c r="C72" s="264"/>
      <c r="D72" s="37"/>
      <c r="E72" s="112"/>
      <c r="F72" s="112"/>
      <c r="G72" s="111"/>
      <c r="H72" s="256"/>
      <c r="I72" s="260"/>
      <c r="J72" s="260"/>
      <c r="K72" s="260"/>
      <c r="L72" s="32" t="s">
        <v>72</v>
      </c>
      <c r="M72" s="31"/>
      <c r="N72" s="32" t="s">
        <v>71</v>
      </c>
      <c r="O72" s="31"/>
      <c r="P72" s="32" t="s">
        <v>70</v>
      </c>
      <c r="Q72" s="31"/>
      <c r="R72" s="32" t="s">
        <v>69</v>
      </c>
      <c r="S72" s="31"/>
      <c r="T72" s="32" t="s">
        <v>68</v>
      </c>
      <c r="U72" s="31"/>
      <c r="V72" s="32" t="s">
        <v>67</v>
      </c>
      <c r="W72" s="31"/>
      <c r="X72" s="32" t="s">
        <v>66</v>
      </c>
      <c r="Y72" s="31"/>
      <c r="Z72" s="32" t="s">
        <v>65</v>
      </c>
      <c r="AA72" s="31"/>
      <c r="AB72" s="34" t="s">
        <v>64</v>
      </c>
      <c r="AC72" s="33"/>
      <c r="AD72" s="32" t="s">
        <v>63</v>
      </c>
      <c r="AE72" s="31"/>
      <c r="AF72" s="30"/>
      <c r="AG72" s="31"/>
      <c r="AH72" s="30"/>
      <c r="AI72" s="20"/>
      <c r="AJ72" s="250"/>
      <c r="AK72" s="253"/>
      <c r="AL72" s="19"/>
      <c r="AM72" s="7"/>
      <c r="AN72" s="7"/>
      <c r="AO72" s="236"/>
      <c r="AP72" s="230"/>
      <c r="AQ72" s="233"/>
      <c r="AR72" s="236"/>
      <c r="AS72" s="230"/>
      <c r="AT72" s="233"/>
      <c r="AU72" s="236"/>
      <c r="AV72" s="230"/>
      <c r="AW72" s="233"/>
      <c r="AX72" s="236"/>
      <c r="AY72" s="230"/>
      <c r="AZ72" s="233"/>
      <c r="BA72" s="236"/>
      <c r="BB72" s="230"/>
      <c r="BC72" s="233"/>
      <c r="BD72" s="298"/>
      <c r="BE72" s="301"/>
      <c r="BF72" s="301"/>
      <c r="BG72" s="304"/>
    </row>
    <row r="73" spans="2:67" ht="28.15" hidden="1" customHeight="1">
      <c r="B73" s="29"/>
      <c r="C73" s="265"/>
      <c r="D73" s="28"/>
      <c r="E73" s="110"/>
      <c r="F73" s="110"/>
      <c r="G73" s="109"/>
      <c r="H73" s="257"/>
      <c r="I73" s="261"/>
      <c r="J73" s="261"/>
      <c r="K73" s="261"/>
      <c r="L73" s="23" t="s">
        <v>62</v>
      </c>
      <c r="M73" s="22"/>
      <c r="N73" s="23" t="s">
        <v>61</v>
      </c>
      <c r="O73" s="22"/>
      <c r="P73" s="23" t="s">
        <v>60</v>
      </c>
      <c r="Q73" s="22"/>
      <c r="R73" s="23" t="s">
        <v>59</v>
      </c>
      <c r="S73" s="22"/>
      <c r="T73" s="23" t="s">
        <v>58</v>
      </c>
      <c r="U73" s="22"/>
      <c r="V73" s="23" t="s">
        <v>57</v>
      </c>
      <c r="W73" s="22"/>
      <c r="X73" s="23" t="s">
        <v>56</v>
      </c>
      <c r="Y73" s="22"/>
      <c r="Z73" s="23" t="s">
        <v>55</v>
      </c>
      <c r="AA73" s="22"/>
      <c r="AB73" s="25" t="s">
        <v>54</v>
      </c>
      <c r="AC73" s="24"/>
      <c r="AD73" s="23">
        <v>39</v>
      </c>
      <c r="AE73" s="22"/>
      <c r="AF73" s="21"/>
      <c r="AG73" s="22"/>
      <c r="AH73" s="21"/>
      <c r="AI73" s="20"/>
      <c r="AJ73" s="250"/>
      <c r="AK73" s="253"/>
      <c r="AL73" s="19"/>
      <c r="AM73" s="7"/>
      <c r="AN73" s="7"/>
      <c r="AO73" s="236"/>
      <c r="AP73" s="230"/>
      <c r="AQ73" s="233"/>
      <c r="AR73" s="236"/>
      <c r="AS73" s="230"/>
      <c r="AT73" s="233"/>
      <c r="AU73" s="236"/>
      <c r="AV73" s="230"/>
      <c r="AW73" s="233"/>
      <c r="AX73" s="236"/>
      <c r="AY73" s="230"/>
      <c r="AZ73" s="233"/>
      <c r="BA73" s="236"/>
      <c r="BB73" s="230"/>
      <c r="BC73" s="233"/>
      <c r="BD73" s="298"/>
      <c r="BE73" s="301"/>
      <c r="BF73" s="301"/>
      <c r="BG73" s="304"/>
    </row>
    <row r="74" spans="2:67" ht="28.15" hidden="1" customHeight="1" thickBot="1">
      <c r="B74" s="29"/>
      <c r="C74" s="266"/>
      <c r="D74" s="57"/>
      <c r="E74" s="116"/>
      <c r="F74" s="116"/>
      <c r="G74" s="115"/>
      <c r="H74" s="258"/>
      <c r="I74" s="262"/>
      <c r="J74" s="262"/>
      <c r="K74" s="262"/>
      <c r="L74" s="52" t="s">
        <v>53</v>
      </c>
      <c r="M74" s="51"/>
      <c r="N74" s="52" t="s">
        <v>52</v>
      </c>
      <c r="O74" s="51"/>
      <c r="P74" s="52" t="s">
        <v>51</v>
      </c>
      <c r="Q74" s="51"/>
      <c r="R74" s="52" t="s">
        <v>50</v>
      </c>
      <c r="S74" s="51"/>
      <c r="T74" s="52">
        <v>20</v>
      </c>
      <c r="U74" s="51"/>
      <c r="V74" s="52" t="s">
        <v>49</v>
      </c>
      <c r="W74" s="51"/>
      <c r="X74" s="52" t="s">
        <v>48</v>
      </c>
      <c r="Y74" s="51"/>
      <c r="Z74" s="52" t="s">
        <v>47</v>
      </c>
      <c r="AA74" s="51"/>
      <c r="AB74" s="54" t="s">
        <v>46</v>
      </c>
      <c r="AC74" s="53"/>
      <c r="AD74" s="52" t="s">
        <v>45</v>
      </c>
      <c r="AE74" s="51"/>
      <c r="AF74" s="50"/>
      <c r="AG74" s="51"/>
      <c r="AH74" s="50"/>
      <c r="AI74" s="49"/>
      <c r="AJ74" s="251"/>
      <c r="AK74" s="254"/>
      <c r="AL74" s="48"/>
      <c r="AM74" s="7"/>
      <c r="AN74" s="7"/>
      <c r="AO74" s="237"/>
      <c r="AP74" s="231"/>
      <c r="AQ74" s="234"/>
      <c r="AR74" s="237"/>
      <c r="AS74" s="231"/>
      <c r="AT74" s="234"/>
      <c r="AU74" s="237"/>
      <c r="AV74" s="231"/>
      <c r="AW74" s="234"/>
      <c r="AX74" s="237"/>
      <c r="AY74" s="231"/>
      <c r="AZ74" s="234"/>
      <c r="BA74" s="237"/>
      <c r="BB74" s="231"/>
      <c r="BC74" s="234"/>
      <c r="BD74" s="299"/>
      <c r="BE74" s="302"/>
      <c r="BF74" s="302"/>
      <c r="BG74" s="305"/>
    </row>
    <row r="75" spans="2:67" ht="28.15" hidden="1" customHeight="1">
      <c r="B75" s="29"/>
      <c r="C75" s="263">
        <v>3</v>
      </c>
      <c r="D75" s="47"/>
      <c r="E75" s="114"/>
      <c r="F75" s="114"/>
      <c r="G75" s="113"/>
      <c r="H75" s="255"/>
      <c r="I75" s="259"/>
      <c r="J75" s="259"/>
      <c r="K75" s="259"/>
      <c r="L75" s="42" t="s">
        <v>82</v>
      </c>
      <c r="M75" s="41"/>
      <c r="N75" s="42" t="s">
        <v>81</v>
      </c>
      <c r="O75" s="41"/>
      <c r="P75" s="42" t="s">
        <v>80</v>
      </c>
      <c r="Q75" s="41"/>
      <c r="R75" s="42" t="s">
        <v>79</v>
      </c>
      <c r="S75" s="41"/>
      <c r="T75" s="42" t="s">
        <v>78</v>
      </c>
      <c r="U75" s="41"/>
      <c r="V75" s="42" t="s">
        <v>77</v>
      </c>
      <c r="W75" s="41"/>
      <c r="X75" s="42" t="s">
        <v>76</v>
      </c>
      <c r="Y75" s="41"/>
      <c r="Z75" s="42" t="s">
        <v>75</v>
      </c>
      <c r="AA75" s="41"/>
      <c r="AB75" s="44" t="s">
        <v>74</v>
      </c>
      <c r="AC75" s="43"/>
      <c r="AD75" s="42" t="s">
        <v>73</v>
      </c>
      <c r="AE75" s="41"/>
      <c r="AF75" s="40"/>
      <c r="AG75" s="41"/>
      <c r="AH75" s="40"/>
      <c r="AI75" s="39"/>
      <c r="AJ75" s="245"/>
      <c r="AK75" s="245"/>
      <c r="AL75" s="38"/>
      <c r="AM75" s="7"/>
      <c r="AN75" s="7"/>
      <c r="AO75" s="235">
        <f>SUMPRODUCT(LEN($M75:$AE78)-LEN(SUBSTITUTE($M75:$AE78,"A", "")))</f>
        <v>0</v>
      </c>
      <c r="AP75" s="229">
        <f>SUMPRODUCT(LEN($AH75:$AH78)-LEN(SUBSTITUTE($AH75:$AH78,"A", "")))</f>
        <v>0</v>
      </c>
      <c r="AQ75" s="232">
        <f>SUMPRODUCT(LEN($AG75:$AG78)-LEN(SUBSTITUTE($AG75:$AG78,"A", "")))</f>
        <v>0</v>
      </c>
      <c r="AR75" s="235">
        <f>SUMPRODUCT(LEN($M75:$AE78)-LEN(SUBSTITUTE($M75:$AE78,"S", "")))</f>
        <v>0</v>
      </c>
      <c r="AS75" s="229">
        <f>SUMPRODUCT(LEN($AH75:$AH78)-LEN(SUBSTITUTE($AH75:$AH78,"S", "")))</f>
        <v>0</v>
      </c>
      <c r="AT75" s="232">
        <f>SUMPRODUCT(LEN($AG75:$AG78)-LEN(SUBSTITUTE($AG75:$AG78,"S", "")))</f>
        <v>0</v>
      </c>
      <c r="AU75" s="235">
        <f>SUMPRODUCT(LEN($M75:$AE78)-LEN(SUBSTITUTE($M75:$AE78,"F", "")))</f>
        <v>0</v>
      </c>
      <c r="AV75" s="229">
        <f>SUMPRODUCT(LEN($AH75:$AH78)-LEN(SUBSTITUTE($AH75:$AH78,"F", "")))</f>
        <v>0</v>
      </c>
      <c r="AW75" s="232">
        <f>SUMPRODUCT(LEN($AG75:$AG78)-LEN(SUBSTITUTE($AG75:$AG78,"F", "")))</f>
        <v>0</v>
      </c>
      <c r="AX75" s="235">
        <f>SUMPRODUCT(LEN($M75:$AE78)-LEN(SUBSTITUTE($M75:$AE78,"G", "")))</f>
        <v>0</v>
      </c>
      <c r="AY75" s="229">
        <f>SUMPRODUCT(LEN($AH75:$AH78)-LEN(SUBSTITUTE($AH75:$AH78,"G", "")))</f>
        <v>0</v>
      </c>
      <c r="AZ75" s="232">
        <f>SUMPRODUCT(LEN($AG75:$AG78)-LEN(SUBSTITUTE($AG75:$AG78,"G", "")))</f>
        <v>0</v>
      </c>
      <c r="BA75" s="235">
        <f>SUMPRODUCT(LEN($M75:$AE78)-LEN(SUBSTITUTE($M75:$AE78,"M", "")))</f>
        <v>0</v>
      </c>
      <c r="BB75" s="229">
        <f>SUMPRODUCT(LEN($AH75:$AH78)-LEN(SUBSTITUTE($AH75:$AH78,"M", "")))</f>
        <v>0</v>
      </c>
      <c r="BC75" s="232">
        <f>SUMPRODUCT(LEN($AG75:$AG78)-LEN(SUBSTITUTE($AG75:$AG78,"M", "")))</f>
        <v>0</v>
      </c>
      <c r="BD75" s="297">
        <f>SUMPRODUCT(LEN($AI75:$AI78)-LEN(SUBSTITUTE($AI75:$AI78,"S", "")))</f>
        <v>0</v>
      </c>
      <c r="BE75" s="300">
        <f>SUMPRODUCT(LEN($AI75:$AI78)-LEN(SUBSTITUTE($AI75:$AI78,"F", "")))</f>
        <v>0</v>
      </c>
      <c r="BF75" s="300">
        <f>SUMPRODUCT(LEN($AI75:$AI78)-LEN(SUBSTITUTE($AI75:$AI78,"G", "")))</f>
        <v>0</v>
      </c>
      <c r="BG75" s="303">
        <f>SUMPRODUCT(LEN($AI75:$AI78)-LEN(SUBSTITUTE($AI75:$AI78,"M", "")))</f>
        <v>0</v>
      </c>
    </row>
    <row r="76" spans="2:67" ht="28.15" hidden="1" customHeight="1" thickBot="1">
      <c r="B76" s="29"/>
      <c r="C76" s="264"/>
      <c r="D76" s="37"/>
      <c r="E76" s="112"/>
      <c r="F76" s="112"/>
      <c r="G76" s="111"/>
      <c r="H76" s="256"/>
      <c r="I76" s="260"/>
      <c r="J76" s="260"/>
      <c r="K76" s="260"/>
      <c r="L76" s="32" t="s">
        <v>72</v>
      </c>
      <c r="M76" s="31"/>
      <c r="N76" s="32" t="s">
        <v>71</v>
      </c>
      <c r="O76" s="31"/>
      <c r="P76" s="32" t="s">
        <v>70</v>
      </c>
      <c r="Q76" s="31"/>
      <c r="R76" s="32" t="s">
        <v>69</v>
      </c>
      <c r="S76" s="31"/>
      <c r="T76" s="32" t="s">
        <v>68</v>
      </c>
      <c r="U76" s="31"/>
      <c r="V76" s="32" t="s">
        <v>67</v>
      </c>
      <c r="W76" s="31"/>
      <c r="X76" s="32" t="s">
        <v>66</v>
      </c>
      <c r="Y76" s="31"/>
      <c r="Z76" s="32" t="s">
        <v>65</v>
      </c>
      <c r="AA76" s="31"/>
      <c r="AB76" s="34" t="s">
        <v>64</v>
      </c>
      <c r="AC76" s="33"/>
      <c r="AD76" s="32" t="s">
        <v>63</v>
      </c>
      <c r="AE76" s="31"/>
      <c r="AF76" s="30"/>
      <c r="AG76" s="31"/>
      <c r="AH76" s="30"/>
      <c r="AI76" s="20"/>
      <c r="AJ76" s="246"/>
      <c r="AK76" s="246"/>
      <c r="AL76" s="19"/>
      <c r="AM76" s="7"/>
      <c r="AN76" s="7"/>
      <c r="AO76" s="236"/>
      <c r="AP76" s="230"/>
      <c r="AQ76" s="233"/>
      <c r="AR76" s="236"/>
      <c r="AS76" s="230"/>
      <c r="AT76" s="233"/>
      <c r="AU76" s="236"/>
      <c r="AV76" s="230"/>
      <c r="AW76" s="233"/>
      <c r="AX76" s="236"/>
      <c r="AY76" s="230"/>
      <c r="AZ76" s="233"/>
      <c r="BA76" s="236"/>
      <c r="BB76" s="230"/>
      <c r="BC76" s="233"/>
      <c r="BD76" s="298"/>
      <c r="BE76" s="301"/>
      <c r="BF76" s="301"/>
      <c r="BG76" s="304"/>
    </row>
    <row r="77" spans="2:67" ht="28.15" hidden="1" customHeight="1">
      <c r="B77" s="29"/>
      <c r="C77" s="265"/>
      <c r="D77" s="28"/>
      <c r="E77" s="110"/>
      <c r="F77" s="110"/>
      <c r="G77" s="109"/>
      <c r="H77" s="257"/>
      <c r="I77" s="261"/>
      <c r="J77" s="261"/>
      <c r="K77" s="261"/>
      <c r="L77" s="23" t="s">
        <v>62</v>
      </c>
      <c r="M77" s="22"/>
      <c r="N77" s="23" t="s">
        <v>61</v>
      </c>
      <c r="O77" s="22"/>
      <c r="P77" s="23" t="s">
        <v>60</v>
      </c>
      <c r="Q77" s="22"/>
      <c r="R77" s="23" t="s">
        <v>59</v>
      </c>
      <c r="S77" s="22"/>
      <c r="T77" s="23" t="s">
        <v>58</v>
      </c>
      <c r="U77" s="22"/>
      <c r="V77" s="23" t="s">
        <v>57</v>
      </c>
      <c r="W77" s="22"/>
      <c r="X77" s="23" t="s">
        <v>56</v>
      </c>
      <c r="Y77" s="22"/>
      <c r="Z77" s="23" t="s">
        <v>55</v>
      </c>
      <c r="AA77" s="22"/>
      <c r="AB77" s="25" t="s">
        <v>54</v>
      </c>
      <c r="AC77" s="24"/>
      <c r="AD77" s="23">
        <v>39</v>
      </c>
      <c r="AE77" s="22"/>
      <c r="AF77" s="21"/>
      <c r="AG77" s="22"/>
      <c r="AH77" s="21"/>
      <c r="AI77" s="20"/>
      <c r="AJ77" s="246"/>
      <c r="AK77" s="246"/>
      <c r="AL77" s="19"/>
      <c r="AM77" s="7"/>
      <c r="AN77" s="7"/>
      <c r="AO77" s="236"/>
      <c r="AP77" s="230"/>
      <c r="AQ77" s="233"/>
      <c r="AR77" s="236"/>
      <c r="AS77" s="230"/>
      <c r="AT77" s="233"/>
      <c r="AU77" s="236"/>
      <c r="AV77" s="230"/>
      <c r="AW77" s="233"/>
      <c r="AX77" s="236"/>
      <c r="AY77" s="230"/>
      <c r="AZ77" s="233"/>
      <c r="BA77" s="236"/>
      <c r="BB77" s="230"/>
      <c r="BC77" s="233"/>
      <c r="BD77" s="298"/>
      <c r="BE77" s="301"/>
      <c r="BF77" s="301"/>
      <c r="BG77" s="304"/>
    </row>
    <row r="78" spans="2:67" ht="28.15" hidden="1" customHeight="1" thickBot="1">
      <c r="B78" s="18"/>
      <c r="C78" s="271"/>
      <c r="D78" s="17"/>
      <c r="E78" s="118"/>
      <c r="F78" s="118"/>
      <c r="G78" s="117"/>
      <c r="H78" s="258"/>
      <c r="I78" s="272"/>
      <c r="J78" s="272"/>
      <c r="K78" s="272"/>
      <c r="L78" s="12" t="s">
        <v>53</v>
      </c>
      <c r="M78" s="11"/>
      <c r="N78" s="12" t="s">
        <v>52</v>
      </c>
      <c r="O78" s="11"/>
      <c r="P78" s="12" t="s">
        <v>51</v>
      </c>
      <c r="Q78" s="11"/>
      <c r="R78" s="12" t="s">
        <v>50</v>
      </c>
      <c r="S78" s="11"/>
      <c r="T78" s="12">
        <v>20</v>
      </c>
      <c r="U78" s="11"/>
      <c r="V78" s="12" t="s">
        <v>49</v>
      </c>
      <c r="W78" s="11"/>
      <c r="X78" s="12" t="s">
        <v>48</v>
      </c>
      <c r="Y78" s="11"/>
      <c r="Z78" s="12" t="s">
        <v>47</v>
      </c>
      <c r="AA78" s="11"/>
      <c r="AB78" s="14" t="s">
        <v>46</v>
      </c>
      <c r="AC78" s="13"/>
      <c r="AD78" s="12" t="s">
        <v>45</v>
      </c>
      <c r="AE78" s="11"/>
      <c r="AF78" s="10"/>
      <c r="AG78" s="11"/>
      <c r="AH78" s="10"/>
      <c r="AI78" s="9"/>
      <c r="AJ78" s="247"/>
      <c r="AK78" s="247"/>
      <c r="AL78" s="8"/>
      <c r="AM78" s="7"/>
      <c r="AN78" s="7"/>
      <c r="AO78" s="237"/>
      <c r="AP78" s="231"/>
      <c r="AQ78" s="234"/>
      <c r="AR78" s="237"/>
      <c r="AS78" s="231"/>
      <c r="AT78" s="234"/>
      <c r="AU78" s="237"/>
      <c r="AV78" s="231"/>
      <c r="AW78" s="234"/>
      <c r="AX78" s="237"/>
      <c r="AY78" s="231"/>
      <c r="AZ78" s="234"/>
      <c r="BA78" s="237"/>
      <c r="BB78" s="231"/>
      <c r="BC78" s="234"/>
      <c r="BD78" s="299"/>
      <c r="BE78" s="302"/>
      <c r="BF78" s="302"/>
      <c r="BG78" s="305"/>
    </row>
    <row r="79" spans="2:67" ht="85.9" customHeight="1" thickBot="1">
      <c r="B79" s="94" t="s">
        <v>119</v>
      </c>
      <c r="C79" s="83" t="s">
        <v>118</v>
      </c>
      <c r="D79" s="88" t="s">
        <v>117</v>
      </c>
      <c r="E79" s="93" t="s">
        <v>116</v>
      </c>
      <c r="F79" s="92"/>
      <c r="G79" s="91"/>
      <c r="H79" s="90" t="s">
        <v>115</v>
      </c>
      <c r="I79" s="88" t="s">
        <v>43</v>
      </c>
      <c r="J79" s="88" t="s">
        <v>114</v>
      </c>
      <c r="K79" s="88" t="s">
        <v>44</v>
      </c>
      <c r="L79" s="227" t="s">
        <v>113</v>
      </c>
      <c r="M79" s="270"/>
      <c r="N79" s="227" t="s">
        <v>112</v>
      </c>
      <c r="O79" s="270"/>
      <c r="P79" s="227" t="s">
        <v>112</v>
      </c>
      <c r="Q79" s="228"/>
      <c r="R79" s="227" t="s">
        <v>112</v>
      </c>
      <c r="S79" s="228"/>
      <c r="T79" s="227" t="s">
        <v>112</v>
      </c>
      <c r="U79" s="228"/>
      <c r="V79" s="227" t="s">
        <v>112</v>
      </c>
      <c r="W79" s="228"/>
      <c r="X79" s="227" t="s">
        <v>112</v>
      </c>
      <c r="Y79" s="228"/>
      <c r="Z79" s="227" t="s">
        <v>112</v>
      </c>
      <c r="AA79" s="228"/>
      <c r="AB79" s="227" t="s">
        <v>112</v>
      </c>
      <c r="AC79" s="228"/>
      <c r="AD79" s="227" t="s">
        <v>112</v>
      </c>
      <c r="AE79" s="228"/>
      <c r="AF79" s="244" t="s">
        <v>111</v>
      </c>
      <c r="AG79" s="228"/>
      <c r="AH79" s="90" t="s">
        <v>110</v>
      </c>
      <c r="AI79" s="89" t="s">
        <v>109</v>
      </c>
      <c r="AJ79" s="88" t="s">
        <v>108</v>
      </c>
      <c r="AK79" s="88" t="s">
        <v>107</v>
      </c>
      <c r="AL79" s="87" t="s">
        <v>106</v>
      </c>
      <c r="AM79" s="105" t="s">
        <v>161</v>
      </c>
      <c r="AN79" s="104" t="s">
        <v>160</v>
      </c>
      <c r="AO79" s="84" t="s">
        <v>105</v>
      </c>
      <c r="AP79" s="83" t="s">
        <v>104</v>
      </c>
      <c r="AQ79" s="82" t="s">
        <v>103</v>
      </c>
      <c r="AR79" s="84" t="s">
        <v>102</v>
      </c>
      <c r="AS79" s="83" t="s">
        <v>101</v>
      </c>
      <c r="AT79" s="82" t="s">
        <v>100</v>
      </c>
      <c r="AU79" s="84" t="s">
        <v>99</v>
      </c>
      <c r="AV79" s="83" t="s">
        <v>98</v>
      </c>
      <c r="AW79" s="85" t="s">
        <v>97</v>
      </c>
      <c r="AX79" s="84" t="s">
        <v>96</v>
      </c>
      <c r="AY79" s="83" t="s">
        <v>95</v>
      </c>
      <c r="AZ79" s="82" t="s">
        <v>94</v>
      </c>
      <c r="BA79" s="84" t="s">
        <v>93</v>
      </c>
      <c r="BB79" s="83" t="s">
        <v>92</v>
      </c>
      <c r="BC79" s="82" t="s">
        <v>91</v>
      </c>
      <c r="BD79" s="81" t="s">
        <v>90</v>
      </c>
      <c r="BE79" s="80" t="s">
        <v>89</v>
      </c>
      <c r="BF79" s="80" t="s">
        <v>88</v>
      </c>
      <c r="BG79" s="79" t="s">
        <v>87</v>
      </c>
    </row>
    <row r="80" spans="2:67" ht="48" customHeight="1" thickBot="1">
      <c r="B80" s="78" t="s">
        <v>181</v>
      </c>
      <c r="C80" s="77"/>
      <c r="D80" s="76"/>
      <c r="E80" s="267">
        <v>416.1</v>
      </c>
      <c r="F80" s="268"/>
      <c r="G80" s="269"/>
      <c r="H80" s="75" t="s">
        <v>85</v>
      </c>
      <c r="I80" s="74"/>
      <c r="J80" s="74"/>
      <c r="K80" s="73"/>
      <c r="L80" s="72"/>
      <c r="M80" s="68"/>
      <c r="N80" s="72"/>
      <c r="O80" s="68"/>
      <c r="P80" s="72"/>
      <c r="Q80" s="68"/>
      <c r="R80" s="72"/>
      <c r="S80" s="68"/>
      <c r="T80" s="72"/>
      <c r="U80" s="68"/>
      <c r="V80" s="72"/>
      <c r="W80" s="68"/>
      <c r="X80" s="72"/>
      <c r="Y80" s="68"/>
      <c r="Z80" s="72"/>
      <c r="AA80" s="71"/>
      <c r="AB80" s="70"/>
      <c r="AC80" s="70"/>
      <c r="AD80" s="70"/>
      <c r="AE80" s="70"/>
      <c r="AF80" s="69" t="s">
        <v>84</v>
      </c>
      <c r="AG80" s="68"/>
      <c r="AH80" s="68"/>
      <c r="AI80" s="68"/>
      <c r="AJ80" s="67"/>
      <c r="AK80" s="67"/>
      <c r="AL80" s="66"/>
      <c r="AM80" s="103"/>
      <c r="AN80" s="103"/>
      <c r="AO80" s="101">
        <f t="shared" ref="AO80:BG80" si="5">SUM(AO81:AO92)</f>
        <v>1</v>
      </c>
      <c r="AP80" s="100">
        <f t="shared" si="5"/>
        <v>0</v>
      </c>
      <c r="AQ80" s="99">
        <f t="shared" si="5"/>
        <v>0</v>
      </c>
      <c r="AR80" s="101">
        <f t="shared" si="5"/>
        <v>3</v>
      </c>
      <c r="AS80" s="100">
        <f t="shared" si="5"/>
        <v>0</v>
      </c>
      <c r="AT80" s="99">
        <f t="shared" si="5"/>
        <v>0</v>
      </c>
      <c r="AU80" s="101">
        <f t="shared" si="5"/>
        <v>0</v>
      </c>
      <c r="AV80" s="100">
        <f t="shared" si="5"/>
        <v>0</v>
      </c>
      <c r="AW80" s="99">
        <f t="shared" si="5"/>
        <v>0</v>
      </c>
      <c r="AX80" s="101">
        <f t="shared" si="5"/>
        <v>0</v>
      </c>
      <c r="AY80" s="100">
        <f t="shared" si="5"/>
        <v>0</v>
      </c>
      <c r="AZ80" s="99">
        <f t="shared" si="5"/>
        <v>0</v>
      </c>
      <c r="BA80" s="101">
        <f t="shared" si="5"/>
        <v>0</v>
      </c>
      <c r="BB80" s="100">
        <f t="shared" si="5"/>
        <v>0</v>
      </c>
      <c r="BC80" s="99">
        <f t="shared" si="5"/>
        <v>0</v>
      </c>
      <c r="BD80" s="101">
        <f t="shared" si="5"/>
        <v>0</v>
      </c>
      <c r="BE80" s="100">
        <f t="shared" si="5"/>
        <v>0</v>
      </c>
      <c r="BF80" s="100">
        <f t="shared" si="5"/>
        <v>0</v>
      </c>
      <c r="BG80" s="99">
        <f t="shared" si="5"/>
        <v>0</v>
      </c>
      <c r="BH80" s="98" t="s">
        <v>83</v>
      </c>
      <c r="BK80" s="1">
        <f>SUM(AO80:AQ80)</f>
        <v>1</v>
      </c>
      <c r="BL80" s="1">
        <f>SUM(AR80:AT80,BD80)</f>
        <v>3</v>
      </c>
      <c r="BM80" s="1">
        <f>SUM(AU80:AW80,BE80)</f>
        <v>0</v>
      </c>
      <c r="BN80" s="1">
        <f>SUM(AX80:AZ80,BF80)</f>
        <v>0</v>
      </c>
      <c r="BO80" s="1">
        <f>SUM(BA80:BC80,BG80)</f>
        <v>0</v>
      </c>
    </row>
    <row r="81" spans="2:67" ht="28.15" customHeight="1">
      <c r="B81" s="29"/>
      <c r="C81" s="263">
        <v>1</v>
      </c>
      <c r="D81" s="47"/>
      <c r="E81" s="114"/>
      <c r="F81" s="114"/>
      <c r="G81" s="113"/>
      <c r="H81" s="255"/>
      <c r="I81" s="259">
        <v>31</v>
      </c>
      <c r="J81" s="259">
        <v>10</v>
      </c>
      <c r="K81" s="259">
        <v>6</v>
      </c>
      <c r="L81" s="42">
        <v>1</v>
      </c>
      <c r="M81" s="41" t="s">
        <v>271</v>
      </c>
      <c r="N81" s="42">
        <v>5</v>
      </c>
      <c r="O81" s="41"/>
      <c r="P81" s="42">
        <v>9</v>
      </c>
      <c r="Q81" s="97"/>
      <c r="R81" s="42">
        <v>13</v>
      </c>
      <c r="S81" s="41"/>
      <c r="T81" s="42">
        <v>17</v>
      </c>
      <c r="U81" s="41"/>
      <c r="V81" s="42">
        <v>21</v>
      </c>
      <c r="W81" s="41"/>
      <c r="X81" s="42">
        <v>25</v>
      </c>
      <c r="Y81" s="41"/>
      <c r="Z81" s="42">
        <v>29</v>
      </c>
      <c r="AA81" s="41"/>
      <c r="AB81" s="44">
        <v>33</v>
      </c>
      <c r="AC81" s="41"/>
      <c r="AD81" s="42">
        <v>37</v>
      </c>
      <c r="AE81" s="41"/>
      <c r="AF81" s="40"/>
      <c r="AG81" s="41"/>
      <c r="AH81" s="40"/>
      <c r="AI81" s="39"/>
      <c r="AJ81" s="245"/>
      <c r="AK81" s="245"/>
      <c r="AL81" s="38"/>
      <c r="AM81" s="238">
        <f>SUMPRODUCT(LEN($M81:$AE84)-LEN(SUBSTITUTE($M81:$AE84,"/", "")))/2</f>
        <v>0</v>
      </c>
      <c r="AN81" s="241">
        <f>SUMPRODUCT(LEN($M81:$AE84)-LEN(SUBSTITUTE($M81:$AE84,"-", "")))</f>
        <v>0</v>
      </c>
      <c r="AO81" s="235">
        <f>SUMPRODUCT(LEN($M81:$AE84)-LEN(SUBSTITUTE($M81:$AE84,"A", "")))</f>
        <v>1</v>
      </c>
      <c r="AP81" s="229">
        <f>SUMPRODUCT(LEN($AH81:$AH84)-LEN(SUBSTITUTE($AH81:$AH84,"A", "")))</f>
        <v>0</v>
      </c>
      <c r="AQ81" s="232">
        <f>SUMPRODUCT(LEN($AG81:$AG84)-LEN(SUBSTITUTE($AG81:$AG84,"A", "")))</f>
        <v>0</v>
      </c>
      <c r="AR81" s="235">
        <f>SUMPRODUCT(LEN($M81:$AE84)-LEN(SUBSTITUTE($M81:$AE84,"S", "")))</f>
        <v>3</v>
      </c>
      <c r="AS81" s="229">
        <f>SUMPRODUCT(LEN($AH81:$AH84)-LEN(SUBSTITUTE($AH81:$AH84,"S", "")))</f>
        <v>0</v>
      </c>
      <c r="AT81" s="232">
        <f>SUMPRODUCT(LEN($AG81:$AG84)-LEN(SUBSTITUTE($AG81:$AG84,"S", "")))</f>
        <v>0</v>
      </c>
      <c r="AU81" s="235">
        <f>SUMPRODUCT(LEN($M81:$AE84)-LEN(SUBSTITUTE($M81:$AE84,"F", "")))</f>
        <v>0</v>
      </c>
      <c r="AV81" s="229">
        <f>SUMPRODUCT(LEN($AH81:$AH84)-LEN(SUBSTITUTE($AH81:$AH84,"F", "")))</f>
        <v>0</v>
      </c>
      <c r="AW81" s="232">
        <f>SUMPRODUCT(LEN($AG81:$AG84)-LEN(SUBSTITUTE($AG81:$AG84,"F", "")))</f>
        <v>0</v>
      </c>
      <c r="AX81" s="235">
        <f>SUMPRODUCT(LEN($M81:$AE84)-LEN(SUBSTITUTE($M81:$AE84,"G", "")))</f>
        <v>0</v>
      </c>
      <c r="AY81" s="229">
        <f>SUMPRODUCT(LEN($AH81:$AH84)-LEN(SUBSTITUTE($AH81:$AH84,"G", "")))</f>
        <v>0</v>
      </c>
      <c r="AZ81" s="232">
        <f>SUMPRODUCT(LEN($AG81:$AG84)-LEN(SUBSTITUTE($AG81:$AG84,"G", "")))</f>
        <v>0</v>
      </c>
      <c r="BA81" s="235">
        <f>SUMPRODUCT(LEN($M81:$AE84)-LEN(SUBSTITUTE($M81:$AE84,"M", "")))</f>
        <v>0</v>
      </c>
      <c r="BB81" s="229">
        <f>SUMPRODUCT(LEN($AH81:$AH84)-LEN(SUBSTITUTE($AH81:$AH84,"M", "")))</f>
        <v>0</v>
      </c>
      <c r="BC81" s="232">
        <f>SUMPRODUCT(LEN($AG81:$AG84)-LEN(SUBSTITUTE($AG81:$AG84,"M", "")))</f>
        <v>0</v>
      </c>
      <c r="BD81" s="297">
        <f>SUMPRODUCT(LEN($AI81:$AI84)-LEN(SUBSTITUTE($AI81:$AI84,"S", "")))</f>
        <v>0</v>
      </c>
      <c r="BE81" s="300">
        <f>SUMPRODUCT(LEN($AI81:$AI84)-LEN(SUBSTITUTE($AI81:$AI84,"F", "")))</f>
        <v>0</v>
      </c>
      <c r="BF81" s="300">
        <f>SUMPRODUCT(LEN($AI81:$AI84)-LEN(SUBSTITUTE($AI81:$AI84,"G", "")))</f>
        <v>0</v>
      </c>
      <c r="BG81" s="303">
        <f>SUMPRODUCT(LEN($AI81:$AI84)-LEN(SUBSTITUTE($AI81:$AI84,"M", "")))</f>
        <v>0</v>
      </c>
    </row>
    <row r="82" spans="2:67" ht="28.15" customHeight="1" thickBot="1">
      <c r="B82" s="29"/>
      <c r="C82" s="264"/>
      <c r="D82" s="37"/>
      <c r="E82" s="112"/>
      <c r="F82" s="112"/>
      <c r="G82" s="111"/>
      <c r="H82" s="256"/>
      <c r="I82" s="260"/>
      <c r="J82" s="260"/>
      <c r="K82" s="260"/>
      <c r="L82" s="32">
        <v>2</v>
      </c>
      <c r="M82" s="31" t="s">
        <v>274</v>
      </c>
      <c r="N82" s="32">
        <v>6</v>
      </c>
      <c r="O82" s="31"/>
      <c r="P82" s="96">
        <v>10</v>
      </c>
      <c r="Q82" s="31"/>
      <c r="R82" s="32">
        <v>14</v>
      </c>
      <c r="S82" s="31"/>
      <c r="T82" s="32">
        <v>18</v>
      </c>
      <c r="U82" s="95"/>
      <c r="V82" s="32">
        <v>22</v>
      </c>
      <c r="W82" s="31"/>
      <c r="X82" s="32">
        <v>26</v>
      </c>
      <c r="Y82" s="31"/>
      <c r="Z82" s="32">
        <v>30</v>
      </c>
      <c r="AA82" s="31"/>
      <c r="AB82" s="34">
        <v>34</v>
      </c>
      <c r="AC82" s="31"/>
      <c r="AD82" s="32">
        <v>38</v>
      </c>
      <c r="AE82" s="31"/>
      <c r="AF82" s="30"/>
      <c r="AG82" s="31"/>
      <c r="AH82" s="30"/>
      <c r="AI82" s="20"/>
      <c r="AJ82" s="246"/>
      <c r="AK82" s="246"/>
      <c r="AL82" s="19"/>
      <c r="AM82" s="239"/>
      <c r="AN82" s="242"/>
      <c r="AO82" s="236"/>
      <c r="AP82" s="230"/>
      <c r="AQ82" s="233"/>
      <c r="AR82" s="236"/>
      <c r="AS82" s="230"/>
      <c r="AT82" s="233"/>
      <c r="AU82" s="236"/>
      <c r="AV82" s="230"/>
      <c r="AW82" s="233"/>
      <c r="AX82" s="236"/>
      <c r="AY82" s="230"/>
      <c r="AZ82" s="233"/>
      <c r="BA82" s="236"/>
      <c r="BB82" s="230"/>
      <c r="BC82" s="233"/>
      <c r="BD82" s="298"/>
      <c r="BE82" s="301"/>
      <c r="BF82" s="301"/>
      <c r="BG82" s="304"/>
    </row>
    <row r="83" spans="2:67" ht="28.15" customHeight="1">
      <c r="B83" s="29"/>
      <c r="C83" s="265"/>
      <c r="D83" s="28"/>
      <c r="E83" s="110"/>
      <c r="F83" s="110"/>
      <c r="G83" s="109"/>
      <c r="H83" s="257"/>
      <c r="I83" s="261"/>
      <c r="J83" s="261"/>
      <c r="K83" s="261"/>
      <c r="L83" s="23">
        <v>3</v>
      </c>
      <c r="M83" s="22" t="s">
        <v>271</v>
      </c>
      <c r="N83" s="23">
        <v>7</v>
      </c>
      <c r="O83" s="22"/>
      <c r="P83" s="23">
        <v>11</v>
      </c>
      <c r="Q83" s="22"/>
      <c r="R83" s="23">
        <v>15</v>
      </c>
      <c r="S83" s="22"/>
      <c r="T83" s="23">
        <v>19</v>
      </c>
      <c r="U83" s="22"/>
      <c r="V83" s="23">
        <v>23</v>
      </c>
      <c r="W83" s="22"/>
      <c r="X83" s="23">
        <v>27</v>
      </c>
      <c r="Y83" s="22"/>
      <c r="Z83" s="23">
        <v>31</v>
      </c>
      <c r="AA83" s="22"/>
      <c r="AB83" s="25">
        <v>35</v>
      </c>
      <c r="AC83" s="22"/>
      <c r="AD83" s="23">
        <v>39</v>
      </c>
      <c r="AE83" s="22"/>
      <c r="AF83" s="21"/>
      <c r="AG83" s="22"/>
      <c r="AH83" s="21"/>
      <c r="AI83" s="20"/>
      <c r="AJ83" s="246"/>
      <c r="AK83" s="246"/>
      <c r="AL83" s="19"/>
      <c r="AM83" s="239"/>
      <c r="AN83" s="242"/>
      <c r="AO83" s="236"/>
      <c r="AP83" s="230"/>
      <c r="AQ83" s="233"/>
      <c r="AR83" s="236"/>
      <c r="AS83" s="230"/>
      <c r="AT83" s="233"/>
      <c r="AU83" s="236"/>
      <c r="AV83" s="230"/>
      <c r="AW83" s="233"/>
      <c r="AX83" s="236"/>
      <c r="AY83" s="230"/>
      <c r="AZ83" s="233"/>
      <c r="BA83" s="236"/>
      <c r="BB83" s="230"/>
      <c r="BC83" s="233"/>
      <c r="BD83" s="298"/>
      <c r="BE83" s="301"/>
      <c r="BF83" s="301"/>
      <c r="BG83" s="304"/>
    </row>
    <row r="84" spans="2:67" ht="28.15" customHeight="1" thickBot="1">
      <c r="B84" s="29"/>
      <c r="C84" s="266"/>
      <c r="D84" s="57"/>
      <c r="E84" s="116"/>
      <c r="F84" s="116"/>
      <c r="G84" s="115"/>
      <c r="H84" s="258"/>
      <c r="I84" s="262"/>
      <c r="J84" s="262"/>
      <c r="K84" s="262"/>
      <c r="L84" s="52">
        <v>4</v>
      </c>
      <c r="M84" s="51" t="s">
        <v>271</v>
      </c>
      <c r="N84" s="52">
        <v>8</v>
      </c>
      <c r="O84" s="51"/>
      <c r="P84" s="52">
        <v>12</v>
      </c>
      <c r="Q84" s="51"/>
      <c r="R84" s="52">
        <v>16</v>
      </c>
      <c r="S84" s="51"/>
      <c r="T84" s="52">
        <v>20</v>
      </c>
      <c r="U84" s="51"/>
      <c r="V84" s="52">
        <v>24</v>
      </c>
      <c r="W84" s="51"/>
      <c r="X84" s="52">
        <v>28</v>
      </c>
      <c r="Y84" s="51"/>
      <c r="Z84" s="52">
        <v>32</v>
      </c>
      <c r="AA84" s="51"/>
      <c r="AB84" s="54">
        <v>36</v>
      </c>
      <c r="AC84" s="51"/>
      <c r="AD84" s="52">
        <v>40</v>
      </c>
      <c r="AE84" s="51"/>
      <c r="AF84" s="50"/>
      <c r="AG84" s="51"/>
      <c r="AH84" s="50"/>
      <c r="AI84" s="49"/>
      <c r="AJ84" s="248"/>
      <c r="AK84" s="248"/>
      <c r="AL84" s="48"/>
      <c r="AM84" s="240"/>
      <c r="AN84" s="243"/>
      <c r="AO84" s="237"/>
      <c r="AP84" s="231"/>
      <c r="AQ84" s="234"/>
      <c r="AR84" s="237"/>
      <c r="AS84" s="231"/>
      <c r="AT84" s="234"/>
      <c r="AU84" s="237"/>
      <c r="AV84" s="231"/>
      <c r="AW84" s="234"/>
      <c r="AX84" s="237"/>
      <c r="AY84" s="231"/>
      <c r="AZ84" s="234"/>
      <c r="BA84" s="237"/>
      <c r="BB84" s="231"/>
      <c r="BC84" s="234"/>
      <c r="BD84" s="299"/>
      <c r="BE84" s="302"/>
      <c r="BF84" s="302"/>
      <c r="BG84" s="305"/>
    </row>
    <row r="85" spans="2:67" ht="28.15" hidden="1" customHeight="1">
      <c r="B85" s="29"/>
      <c r="C85" s="263">
        <v>2</v>
      </c>
      <c r="D85" s="47"/>
      <c r="E85" s="114"/>
      <c r="F85" s="114"/>
      <c r="G85" s="113"/>
      <c r="H85" s="255"/>
      <c r="I85" s="259"/>
      <c r="J85" s="259"/>
      <c r="K85" s="259"/>
      <c r="L85" s="42" t="s">
        <v>82</v>
      </c>
      <c r="M85" s="41"/>
      <c r="N85" s="42" t="s">
        <v>81</v>
      </c>
      <c r="O85" s="41"/>
      <c r="P85" s="42" t="s">
        <v>80</v>
      </c>
      <c r="Q85" s="41"/>
      <c r="R85" s="42" t="s">
        <v>79</v>
      </c>
      <c r="S85" s="41"/>
      <c r="T85" s="42" t="s">
        <v>78</v>
      </c>
      <c r="U85" s="41"/>
      <c r="V85" s="42" t="s">
        <v>77</v>
      </c>
      <c r="W85" s="41"/>
      <c r="X85" s="42" t="s">
        <v>76</v>
      </c>
      <c r="Y85" s="41"/>
      <c r="Z85" s="42" t="s">
        <v>75</v>
      </c>
      <c r="AA85" s="41"/>
      <c r="AB85" s="44" t="s">
        <v>74</v>
      </c>
      <c r="AC85" s="43"/>
      <c r="AD85" s="42" t="s">
        <v>73</v>
      </c>
      <c r="AE85" s="41"/>
      <c r="AF85" s="40"/>
      <c r="AG85" s="41"/>
      <c r="AH85" s="40"/>
      <c r="AI85" s="39"/>
      <c r="AJ85" s="249"/>
      <c r="AK85" s="252"/>
      <c r="AL85" s="38"/>
      <c r="AM85" s="7"/>
      <c r="AN85" s="7"/>
      <c r="AO85" s="235">
        <f>SUMPRODUCT(LEN($M85:$AE88)-LEN(SUBSTITUTE($M85:$AE88,"A", "")))</f>
        <v>0</v>
      </c>
      <c r="AP85" s="229">
        <f>SUMPRODUCT(LEN($AH85:$AH88)-LEN(SUBSTITUTE($AH85:$AH88,"A", "")))</f>
        <v>0</v>
      </c>
      <c r="AQ85" s="232">
        <f>SUMPRODUCT(LEN($AG85:$AG88)-LEN(SUBSTITUTE($AG85:$AG88,"A", "")))</f>
        <v>0</v>
      </c>
      <c r="AR85" s="235">
        <f>SUMPRODUCT(LEN($M85:$AE88)-LEN(SUBSTITUTE($M85:$AE88,"S", "")))</f>
        <v>0</v>
      </c>
      <c r="AS85" s="229">
        <f>SUMPRODUCT(LEN($AH85:$AH88)-LEN(SUBSTITUTE($AH85:$AH88,"S", "")))</f>
        <v>0</v>
      </c>
      <c r="AT85" s="232">
        <f>SUMPRODUCT(LEN($AG85:$AG88)-LEN(SUBSTITUTE($AG85:$AG88,"S", "")))</f>
        <v>0</v>
      </c>
      <c r="AU85" s="235">
        <f>SUMPRODUCT(LEN($M85:$AE88)-LEN(SUBSTITUTE($M85:$AE88,"F", "")))</f>
        <v>0</v>
      </c>
      <c r="AV85" s="229">
        <f>SUMPRODUCT(LEN($AH85:$AH88)-LEN(SUBSTITUTE($AH85:$AH88,"F", "")))</f>
        <v>0</v>
      </c>
      <c r="AW85" s="232">
        <f>SUMPRODUCT(LEN($AG85:$AG88)-LEN(SUBSTITUTE($AG85:$AG88,"F", "")))</f>
        <v>0</v>
      </c>
      <c r="AX85" s="235">
        <f>SUMPRODUCT(LEN($M85:$AE88)-LEN(SUBSTITUTE($M85:$AE88,"G", "")))</f>
        <v>0</v>
      </c>
      <c r="AY85" s="229">
        <f>SUMPRODUCT(LEN($AH85:$AH88)-LEN(SUBSTITUTE($AH85:$AH88,"G", "")))</f>
        <v>0</v>
      </c>
      <c r="AZ85" s="232">
        <f>SUMPRODUCT(LEN($AG85:$AG88)-LEN(SUBSTITUTE($AG85:$AG88,"G", "")))</f>
        <v>0</v>
      </c>
      <c r="BA85" s="235">
        <f>SUMPRODUCT(LEN($M85:$AE88)-LEN(SUBSTITUTE($M85:$AE88,"M", "")))</f>
        <v>0</v>
      </c>
      <c r="BB85" s="229">
        <f>SUMPRODUCT(LEN($AH85:$AH88)-LEN(SUBSTITUTE($AH85:$AH88,"M", "")))</f>
        <v>0</v>
      </c>
      <c r="BC85" s="232">
        <f>SUMPRODUCT(LEN($AG85:$AG88)-LEN(SUBSTITUTE($AG85:$AG88,"M", "")))</f>
        <v>0</v>
      </c>
      <c r="BD85" s="297">
        <f>SUMPRODUCT(LEN($AI85:$AI88)-LEN(SUBSTITUTE($AI85:$AI88,"S", "")))</f>
        <v>0</v>
      </c>
      <c r="BE85" s="300">
        <f>SUMPRODUCT(LEN($AI85:$AI88)-LEN(SUBSTITUTE($AI85:$AI88,"F", "")))</f>
        <v>0</v>
      </c>
      <c r="BF85" s="300">
        <f>SUMPRODUCT(LEN($AI85:$AI88)-LEN(SUBSTITUTE($AI85:$AI88,"G", "")))</f>
        <v>0</v>
      </c>
      <c r="BG85" s="303">
        <f>SUMPRODUCT(LEN($AI85:$AI88)-LEN(SUBSTITUTE($AI85:$AI88,"M", "")))</f>
        <v>0</v>
      </c>
    </row>
    <row r="86" spans="2:67" ht="28.15" hidden="1" customHeight="1" thickBot="1">
      <c r="B86" s="29"/>
      <c r="C86" s="264"/>
      <c r="D86" s="37"/>
      <c r="E86" s="112"/>
      <c r="F86" s="112"/>
      <c r="G86" s="111"/>
      <c r="H86" s="256"/>
      <c r="I86" s="260"/>
      <c r="J86" s="260"/>
      <c r="K86" s="260"/>
      <c r="L86" s="32" t="s">
        <v>72</v>
      </c>
      <c r="M86" s="31"/>
      <c r="N86" s="32" t="s">
        <v>71</v>
      </c>
      <c r="O86" s="31"/>
      <c r="P86" s="32" t="s">
        <v>70</v>
      </c>
      <c r="Q86" s="31"/>
      <c r="R86" s="32" t="s">
        <v>69</v>
      </c>
      <c r="S86" s="31"/>
      <c r="T86" s="32" t="s">
        <v>68</v>
      </c>
      <c r="U86" s="31"/>
      <c r="V86" s="32" t="s">
        <v>67</v>
      </c>
      <c r="W86" s="31"/>
      <c r="X86" s="32" t="s">
        <v>66</v>
      </c>
      <c r="Y86" s="31"/>
      <c r="Z86" s="32" t="s">
        <v>65</v>
      </c>
      <c r="AA86" s="31"/>
      <c r="AB86" s="34" t="s">
        <v>64</v>
      </c>
      <c r="AC86" s="33"/>
      <c r="AD86" s="32" t="s">
        <v>63</v>
      </c>
      <c r="AE86" s="31"/>
      <c r="AF86" s="30"/>
      <c r="AG86" s="31"/>
      <c r="AH86" s="30"/>
      <c r="AI86" s="20"/>
      <c r="AJ86" s="250"/>
      <c r="AK86" s="253"/>
      <c r="AL86" s="19"/>
      <c r="AM86" s="7"/>
      <c r="AN86" s="7"/>
      <c r="AO86" s="236"/>
      <c r="AP86" s="230"/>
      <c r="AQ86" s="233"/>
      <c r="AR86" s="236"/>
      <c r="AS86" s="230"/>
      <c r="AT86" s="233"/>
      <c r="AU86" s="236"/>
      <c r="AV86" s="230"/>
      <c r="AW86" s="233"/>
      <c r="AX86" s="236"/>
      <c r="AY86" s="230"/>
      <c r="AZ86" s="233"/>
      <c r="BA86" s="236"/>
      <c r="BB86" s="230"/>
      <c r="BC86" s="233"/>
      <c r="BD86" s="298"/>
      <c r="BE86" s="301"/>
      <c r="BF86" s="301"/>
      <c r="BG86" s="304"/>
    </row>
    <row r="87" spans="2:67" ht="28.15" hidden="1" customHeight="1">
      <c r="B87" s="29"/>
      <c r="C87" s="265"/>
      <c r="D87" s="28"/>
      <c r="E87" s="110"/>
      <c r="F87" s="110"/>
      <c r="G87" s="109"/>
      <c r="H87" s="257"/>
      <c r="I87" s="261"/>
      <c r="J87" s="261"/>
      <c r="K87" s="261"/>
      <c r="L87" s="23" t="s">
        <v>62</v>
      </c>
      <c r="M87" s="22"/>
      <c r="N87" s="23" t="s">
        <v>61</v>
      </c>
      <c r="O87" s="22"/>
      <c r="P87" s="23" t="s">
        <v>60</v>
      </c>
      <c r="Q87" s="22"/>
      <c r="R87" s="23" t="s">
        <v>59</v>
      </c>
      <c r="S87" s="22"/>
      <c r="T87" s="23" t="s">
        <v>58</v>
      </c>
      <c r="U87" s="22"/>
      <c r="V87" s="23" t="s">
        <v>57</v>
      </c>
      <c r="W87" s="22"/>
      <c r="X87" s="23" t="s">
        <v>56</v>
      </c>
      <c r="Y87" s="22"/>
      <c r="Z87" s="23" t="s">
        <v>55</v>
      </c>
      <c r="AA87" s="22"/>
      <c r="AB87" s="25" t="s">
        <v>54</v>
      </c>
      <c r="AC87" s="24"/>
      <c r="AD87" s="23">
        <v>39</v>
      </c>
      <c r="AE87" s="22"/>
      <c r="AF87" s="21"/>
      <c r="AG87" s="22"/>
      <c r="AH87" s="21"/>
      <c r="AI87" s="20"/>
      <c r="AJ87" s="250"/>
      <c r="AK87" s="253"/>
      <c r="AL87" s="19"/>
      <c r="AM87" s="7"/>
      <c r="AN87" s="7"/>
      <c r="AO87" s="236"/>
      <c r="AP87" s="230"/>
      <c r="AQ87" s="233"/>
      <c r="AR87" s="236"/>
      <c r="AS87" s="230"/>
      <c r="AT87" s="233"/>
      <c r="AU87" s="236"/>
      <c r="AV87" s="230"/>
      <c r="AW87" s="233"/>
      <c r="AX87" s="236"/>
      <c r="AY87" s="230"/>
      <c r="AZ87" s="233"/>
      <c r="BA87" s="236"/>
      <c r="BB87" s="230"/>
      <c r="BC87" s="233"/>
      <c r="BD87" s="298"/>
      <c r="BE87" s="301"/>
      <c r="BF87" s="301"/>
      <c r="BG87" s="304"/>
    </row>
    <row r="88" spans="2:67" ht="28.15" hidden="1" customHeight="1" thickBot="1">
      <c r="B88" s="29"/>
      <c r="C88" s="266"/>
      <c r="D88" s="57"/>
      <c r="E88" s="116"/>
      <c r="F88" s="116"/>
      <c r="G88" s="115"/>
      <c r="H88" s="258"/>
      <c r="I88" s="262"/>
      <c r="J88" s="262"/>
      <c r="K88" s="262"/>
      <c r="L88" s="52" t="s">
        <v>53</v>
      </c>
      <c r="M88" s="51"/>
      <c r="N88" s="52" t="s">
        <v>52</v>
      </c>
      <c r="O88" s="51"/>
      <c r="P88" s="52" t="s">
        <v>51</v>
      </c>
      <c r="Q88" s="51"/>
      <c r="R88" s="52" t="s">
        <v>50</v>
      </c>
      <c r="S88" s="51"/>
      <c r="T88" s="52">
        <v>20</v>
      </c>
      <c r="U88" s="51"/>
      <c r="V88" s="52" t="s">
        <v>49</v>
      </c>
      <c r="W88" s="51"/>
      <c r="X88" s="52" t="s">
        <v>48</v>
      </c>
      <c r="Y88" s="51"/>
      <c r="Z88" s="52" t="s">
        <v>47</v>
      </c>
      <c r="AA88" s="51"/>
      <c r="AB88" s="54" t="s">
        <v>46</v>
      </c>
      <c r="AC88" s="53"/>
      <c r="AD88" s="52" t="s">
        <v>45</v>
      </c>
      <c r="AE88" s="51"/>
      <c r="AF88" s="50"/>
      <c r="AG88" s="51"/>
      <c r="AH88" s="50"/>
      <c r="AI88" s="49"/>
      <c r="AJ88" s="251"/>
      <c r="AK88" s="254"/>
      <c r="AL88" s="48"/>
      <c r="AM88" s="7"/>
      <c r="AN88" s="7"/>
      <c r="AO88" s="237"/>
      <c r="AP88" s="231"/>
      <c r="AQ88" s="234"/>
      <c r="AR88" s="237"/>
      <c r="AS88" s="231"/>
      <c r="AT88" s="234"/>
      <c r="AU88" s="237"/>
      <c r="AV88" s="231"/>
      <c r="AW88" s="234"/>
      <c r="AX88" s="237"/>
      <c r="AY88" s="231"/>
      <c r="AZ88" s="234"/>
      <c r="BA88" s="237"/>
      <c r="BB88" s="231"/>
      <c r="BC88" s="234"/>
      <c r="BD88" s="299"/>
      <c r="BE88" s="302"/>
      <c r="BF88" s="302"/>
      <c r="BG88" s="305"/>
    </row>
    <row r="89" spans="2:67" ht="28.15" hidden="1" customHeight="1">
      <c r="B89" s="29"/>
      <c r="C89" s="263">
        <v>3</v>
      </c>
      <c r="D89" s="47"/>
      <c r="E89" s="114"/>
      <c r="F89" s="114"/>
      <c r="G89" s="113"/>
      <c r="H89" s="255"/>
      <c r="I89" s="259"/>
      <c r="J89" s="259"/>
      <c r="K89" s="259"/>
      <c r="L89" s="42" t="s">
        <v>82</v>
      </c>
      <c r="M89" s="41"/>
      <c r="N89" s="42" t="s">
        <v>81</v>
      </c>
      <c r="O89" s="41"/>
      <c r="P89" s="42" t="s">
        <v>80</v>
      </c>
      <c r="Q89" s="41"/>
      <c r="R89" s="42" t="s">
        <v>79</v>
      </c>
      <c r="S89" s="41"/>
      <c r="T89" s="42" t="s">
        <v>78</v>
      </c>
      <c r="U89" s="41"/>
      <c r="V89" s="42" t="s">
        <v>77</v>
      </c>
      <c r="W89" s="41"/>
      <c r="X89" s="42" t="s">
        <v>76</v>
      </c>
      <c r="Y89" s="41"/>
      <c r="Z89" s="42" t="s">
        <v>75</v>
      </c>
      <c r="AA89" s="41"/>
      <c r="AB89" s="44" t="s">
        <v>74</v>
      </c>
      <c r="AC89" s="43"/>
      <c r="AD89" s="42" t="s">
        <v>73</v>
      </c>
      <c r="AE89" s="41"/>
      <c r="AF89" s="40"/>
      <c r="AG89" s="41"/>
      <c r="AH89" s="40"/>
      <c r="AI89" s="39"/>
      <c r="AJ89" s="245"/>
      <c r="AK89" s="245"/>
      <c r="AL89" s="38"/>
      <c r="AM89" s="7"/>
      <c r="AN89" s="7"/>
      <c r="AO89" s="235">
        <f>SUMPRODUCT(LEN($M89:$AE92)-LEN(SUBSTITUTE($M89:$AE92,"A", "")))</f>
        <v>0</v>
      </c>
      <c r="AP89" s="229">
        <f>SUMPRODUCT(LEN($AH89:$AH92)-LEN(SUBSTITUTE($AH89:$AH92,"A", "")))</f>
        <v>0</v>
      </c>
      <c r="AQ89" s="232">
        <f>SUMPRODUCT(LEN($AG89:$AG92)-LEN(SUBSTITUTE($AG89:$AG92,"A", "")))</f>
        <v>0</v>
      </c>
      <c r="AR89" s="235">
        <f>SUMPRODUCT(LEN($M89:$AE92)-LEN(SUBSTITUTE($M89:$AE92,"S", "")))</f>
        <v>0</v>
      </c>
      <c r="AS89" s="229">
        <f>SUMPRODUCT(LEN($AH89:$AH92)-LEN(SUBSTITUTE($AH89:$AH92,"S", "")))</f>
        <v>0</v>
      </c>
      <c r="AT89" s="232">
        <f>SUMPRODUCT(LEN($AG89:$AG92)-LEN(SUBSTITUTE($AG89:$AG92,"S", "")))</f>
        <v>0</v>
      </c>
      <c r="AU89" s="235">
        <f>SUMPRODUCT(LEN($M89:$AE92)-LEN(SUBSTITUTE($M89:$AE92,"F", "")))</f>
        <v>0</v>
      </c>
      <c r="AV89" s="229">
        <f>SUMPRODUCT(LEN($AH89:$AH92)-LEN(SUBSTITUTE($AH89:$AH92,"F", "")))</f>
        <v>0</v>
      </c>
      <c r="AW89" s="232">
        <f>SUMPRODUCT(LEN($AG89:$AG92)-LEN(SUBSTITUTE($AG89:$AG92,"F", "")))</f>
        <v>0</v>
      </c>
      <c r="AX89" s="235">
        <f>SUMPRODUCT(LEN($M89:$AE92)-LEN(SUBSTITUTE($M89:$AE92,"G", "")))</f>
        <v>0</v>
      </c>
      <c r="AY89" s="229">
        <f>SUMPRODUCT(LEN($AH89:$AH92)-LEN(SUBSTITUTE($AH89:$AH92,"G", "")))</f>
        <v>0</v>
      </c>
      <c r="AZ89" s="232">
        <f>SUMPRODUCT(LEN($AG89:$AG92)-LEN(SUBSTITUTE($AG89:$AG92,"G", "")))</f>
        <v>0</v>
      </c>
      <c r="BA89" s="235">
        <f>SUMPRODUCT(LEN($M89:$AE92)-LEN(SUBSTITUTE($M89:$AE92,"M", "")))</f>
        <v>0</v>
      </c>
      <c r="BB89" s="229">
        <f>SUMPRODUCT(LEN($AH89:$AH92)-LEN(SUBSTITUTE($AH89:$AH92,"M", "")))</f>
        <v>0</v>
      </c>
      <c r="BC89" s="232">
        <f>SUMPRODUCT(LEN($AG89:$AG92)-LEN(SUBSTITUTE($AG89:$AG92,"M", "")))</f>
        <v>0</v>
      </c>
      <c r="BD89" s="297">
        <f>SUMPRODUCT(LEN($AI89:$AI92)-LEN(SUBSTITUTE($AI89:$AI92,"S", "")))</f>
        <v>0</v>
      </c>
      <c r="BE89" s="300">
        <f>SUMPRODUCT(LEN($AI89:$AI92)-LEN(SUBSTITUTE($AI89:$AI92,"F", "")))</f>
        <v>0</v>
      </c>
      <c r="BF89" s="300">
        <f>SUMPRODUCT(LEN($AI89:$AI92)-LEN(SUBSTITUTE($AI89:$AI92,"G", "")))</f>
        <v>0</v>
      </c>
      <c r="BG89" s="303">
        <f>SUMPRODUCT(LEN($AI89:$AI92)-LEN(SUBSTITUTE($AI89:$AI92,"M", "")))</f>
        <v>0</v>
      </c>
    </row>
    <row r="90" spans="2:67" ht="28.15" hidden="1" customHeight="1" thickBot="1">
      <c r="B90" s="29"/>
      <c r="C90" s="264"/>
      <c r="D90" s="37"/>
      <c r="E90" s="112"/>
      <c r="F90" s="112"/>
      <c r="G90" s="111"/>
      <c r="H90" s="256"/>
      <c r="I90" s="260"/>
      <c r="J90" s="260"/>
      <c r="K90" s="260"/>
      <c r="L90" s="32" t="s">
        <v>72</v>
      </c>
      <c r="M90" s="31"/>
      <c r="N90" s="32" t="s">
        <v>71</v>
      </c>
      <c r="O90" s="31"/>
      <c r="P90" s="32" t="s">
        <v>70</v>
      </c>
      <c r="Q90" s="31"/>
      <c r="R90" s="32" t="s">
        <v>69</v>
      </c>
      <c r="S90" s="31"/>
      <c r="T90" s="32" t="s">
        <v>68</v>
      </c>
      <c r="U90" s="31"/>
      <c r="V90" s="32" t="s">
        <v>67</v>
      </c>
      <c r="W90" s="31"/>
      <c r="X90" s="32" t="s">
        <v>66</v>
      </c>
      <c r="Y90" s="31"/>
      <c r="Z90" s="32" t="s">
        <v>65</v>
      </c>
      <c r="AA90" s="31"/>
      <c r="AB90" s="34" t="s">
        <v>64</v>
      </c>
      <c r="AC90" s="33"/>
      <c r="AD90" s="32" t="s">
        <v>63</v>
      </c>
      <c r="AE90" s="31"/>
      <c r="AF90" s="30"/>
      <c r="AG90" s="31"/>
      <c r="AH90" s="30"/>
      <c r="AI90" s="20"/>
      <c r="AJ90" s="246"/>
      <c r="AK90" s="246"/>
      <c r="AL90" s="19"/>
      <c r="AM90" s="7"/>
      <c r="AN90" s="7"/>
      <c r="AO90" s="236"/>
      <c r="AP90" s="230"/>
      <c r="AQ90" s="233"/>
      <c r="AR90" s="236"/>
      <c r="AS90" s="230"/>
      <c r="AT90" s="233"/>
      <c r="AU90" s="236"/>
      <c r="AV90" s="230"/>
      <c r="AW90" s="233"/>
      <c r="AX90" s="236"/>
      <c r="AY90" s="230"/>
      <c r="AZ90" s="233"/>
      <c r="BA90" s="236"/>
      <c r="BB90" s="230"/>
      <c r="BC90" s="233"/>
      <c r="BD90" s="298"/>
      <c r="BE90" s="301"/>
      <c r="BF90" s="301"/>
      <c r="BG90" s="304"/>
    </row>
    <row r="91" spans="2:67" ht="28.15" hidden="1" customHeight="1">
      <c r="B91" s="29"/>
      <c r="C91" s="265"/>
      <c r="D91" s="28"/>
      <c r="E91" s="110"/>
      <c r="F91" s="110"/>
      <c r="G91" s="109"/>
      <c r="H91" s="257"/>
      <c r="I91" s="261"/>
      <c r="J91" s="261"/>
      <c r="K91" s="261"/>
      <c r="L91" s="23" t="s">
        <v>62</v>
      </c>
      <c r="M91" s="22"/>
      <c r="N91" s="23" t="s">
        <v>61</v>
      </c>
      <c r="O91" s="22"/>
      <c r="P91" s="23" t="s">
        <v>60</v>
      </c>
      <c r="Q91" s="22"/>
      <c r="R91" s="23" t="s">
        <v>59</v>
      </c>
      <c r="S91" s="22"/>
      <c r="T91" s="23" t="s">
        <v>58</v>
      </c>
      <c r="U91" s="22"/>
      <c r="V91" s="23" t="s">
        <v>57</v>
      </c>
      <c r="W91" s="22"/>
      <c r="X91" s="23" t="s">
        <v>56</v>
      </c>
      <c r="Y91" s="22"/>
      <c r="Z91" s="23" t="s">
        <v>55</v>
      </c>
      <c r="AA91" s="22"/>
      <c r="AB91" s="25" t="s">
        <v>54</v>
      </c>
      <c r="AC91" s="24"/>
      <c r="AD91" s="23">
        <v>39</v>
      </c>
      <c r="AE91" s="22"/>
      <c r="AF91" s="21"/>
      <c r="AG91" s="22"/>
      <c r="AH91" s="21"/>
      <c r="AI91" s="20"/>
      <c r="AJ91" s="246"/>
      <c r="AK91" s="246"/>
      <c r="AL91" s="19"/>
      <c r="AM91" s="7"/>
      <c r="AN91" s="7"/>
      <c r="AO91" s="236"/>
      <c r="AP91" s="230"/>
      <c r="AQ91" s="233"/>
      <c r="AR91" s="236"/>
      <c r="AS91" s="230"/>
      <c r="AT91" s="233"/>
      <c r="AU91" s="236"/>
      <c r="AV91" s="230"/>
      <c r="AW91" s="233"/>
      <c r="AX91" s="236"/>
      <c r="AY91" s="230"/>
      <c r="AZ91" s="233"/>
      <c r="BA91" s="236"/>
      <c r="BB91" s="230"/>
      <c r="BC91" s="233"/>
      <c r="BD91" s="298"/>
      <c r="BE91" s="301"/>
      <c r="BF91" s="301"/>
      <c r="BG91" s="304"/>
    </row>
    <row r="92" spans="2:67" ht="28.15" hidden="1" customHeight="1" thickBot="1">
      <c r="B92" s="18"/>
      <c r="C92" s="271"/>
      <c r="D92" s="17"/>
      <c r="E92" s="118"/>
      <c r="F92" s="118"/>
      <c r="G92" s="117"/>
      <c r="H92" s="258"/>
      <c r="I92" s="272"/>
      <c r="J92" s="272"/>
      <c r="K92" s="272"/>
      <c r="L92" s="12" t="s">
        <v>53</v>
      </c>
      <c r="M92" s="11"/>
      <c r="N92" s="12" t="s">
        <v>52</v>
      </c>
      <c r="O92" s="11"/>
      <c r="P92" s="12" t="s">
        <v>51</v>
      </c>
      <c r="Q92" s="11"/>
      <c r="R92" s="12" t="s">
        <v>50</v>
      </c>
      <c r="S92" s="11"/>
      <c r="T92" s="12">
        <v>20</v>
      </c>
      <c r="U92" s="11"/>
      <c r="V92" s="12" t="s">
        <v>49</v>
      </c>
      <c r="W92" s="11"/>
      <c r="X92" s="12" t="s">
        <v>48</v>
      </c>
      <c r="Y92" s="11"/>
      <c r="Z92" s="12" t="s">
        <v>47</v>
      </c>
      <c r="AA92" s="11"/>
      <c r="AB92" s="14" t="s">
        <v>46</v>
      </c>
      <c r="AC92" s="13"/>
      <c r="AD92" s="12" t="s">
        <v>45</v>
      </c>
      <c r="AE92" s="11"/>
      <c r="AF92" s="10"/>
      <c r="AG92" s="11"/>
      <c r="AH92" s="10"/>
      <c r="AI92" s="9"/>
      <c r="AJ92" s="247"/>
      <c r="AK92" s="247"/>
      <c r="AL92" s="8"/>
      <c r="AM92" s="7"/>
      <c r="AN92" s="7"/>
      <c r="AO92" s="237"/>
      <c r="AP92" s="231"/>
      <c r="AQ92" s="234"/>
      <c r="AR92" s="237"/>
      <c r="AS92" s="231"/>
      <c r="AT92" s="234"/>
      <c r="AU92" s="237"/>
      <c r="AV92" s="231"/>
      <c r="AW92" s="234"/>
      <c r="AX92" s="237"/>
      <c r="AY92" s="231"/>
      <c r="AZ92" s="234"/>
      <c r="BA92" s="237"/>
      <c r="BB92" s="231"/>
      <c r="BC92" s="234"/>
      <c r="BD92" s="299"/>
      <c r="BE92" s="302"/>
      <c r="BF92" s="302"/>
      <c r="BG92" s="305"/>
    </row>
    <row r="93" spans="2:67" ht="85.9" customHeight="1" thickBot="1">
      <c r="B93" s="94" t="s">
        <v>119</v>
      </c>
      <c r="C93" s="83" t="s">
        <v>118</v>
      </c>
      <c r="D93" s="88" t="s">
        <v>117</v>
      </c>
      <c r="E93" s="93" t="s">
        <v>116</v>
      </c>
      <c r="F93" s="92"/>
      <c r="G93" s="91"/>
      <c r="H93" s="90" t="s">
        <v>115</v>
      </c>
      <c r="I93" s="88" t="s">
        <v>43</v>
      </c>
      <c r="J93" s="88" t="s">
        <v>114</v>
      </c>
      <c r="K93" s="88" t="s">
        <v>44</v>
      </c>
      <c r="L93" s="227" t="s">
        <v>113</v>
      </c>
      <c r="M93" s="270"/>
      <c r="N93" s="227" t="s">
        <v>112</v>
      </c>
      <c r="O93" s="270"/>
      <c r="P93" s="227" t="s">
        <v>112</v>
      </c>
      <c r="Q93" s="228"/>
      <c r="R93" s="227" t="s">
        <v>112</v>
      </c>
      <c r="S93" s="228"/>
      <c r="T93" s="227" t="s">
        <v>112</v>
      </c>
      <c r="U93" s="228"/>
      <c r="V93" s="227" t="s">
        <v>112</v>
      </c>
      <c r="W93" s="228"/>
      <c r="X93" s="227" t="s">
        <v>112</v>
      </c>
      <c r="Y93" s="228"/>
      <c r="Z93" s="227" t="s">
        <v>112</v>
      </c>
      <c r="AA93" s="228"/>
      <c r="AB93" s="227" t="s">
        <v>112</v>
      </c>
      <c r="AC93" s="228"/>
      <c r="AD93" s="227" t="s">
        <v>112</v>
      </c>
      <c r="AE93" s="228"/>
      <c r="AF93" s="244" t="s">
        <v>111</v>
      </c>
      <c r="AG93" s="228"/>
      <c r="AH93" s="90" t="s">
        <v>110</v>
      </c>
      <c r="AI93" s="89" t="s">
        <v>109</v>
      </c>
      <c r="AJ93" s="88" t="s">
        <v>108</v>
      </c>
      <c r="AK93" s="88" t="s">
        <v>107</v>
      </c>
      <c r="AL93" s="87" t="s">
        <v>106</v>
      </c>
      <c r="AM93" s="105" t="s">
        <v>161</v>
      </c>
      <c r="AN93" s="104" t="s">
        <v>160</v>
      </c>
      <c r="AO93" s="84" t="s">
        <v>105</v>
      </c>
      <c r="AP93" s="83" t="s">
        <v>104</v>
      </c>
      <c r="AQ93" s="82" t="s">
        <v>103</v>
      </c>
      <c r="AR93" s="84" t="s">
        <v>102</v>
      </c>
      <c r="AS93" s="83" t="s">
        <v>101</v>
      </c>
      <c r="AT93" s="82" t="s">
        <v>100</v>
      </c>
      <c r="AU93" s="84" t="s">
        <v>99</v>
      </c>
      <c r="AV93" s="83" t="s">
        <v>98</v>
      </c>
      <c r="AW93" s="85" t="s">
        <v>97</v>
      </c>
      <c r="AX93" s="84" t="s">
        <v>96</v>
      </c>
      <c r="AY93" s="83" t="s">
        <v>95</v>
      </c>
      <c r="AZ93" s="82" t="s">
        <v>94</v>
      </c>
      <c r="BA93" s="84" t="s">
        <v>93</v>
      </c>
      <c r="BB93" s="83" t="s">
        <v>92</v>
      </c>
      <c r="BC93" s="82" t="s">
        <v>91</v>
      </c>
      <c r="BD93" s="81" t="s">
        <v>90</v>
      </c>
      <c r="BE93" s="80" t="s">
        <v>89</v>
      </c>
      <c r="BF93" s="80" t="s">
        <v>88</v>
      </c>
      <c r="BG93" s="79" t="s">
        <v>87</v>
      </c>
    </row>
    <row r="94" spans="2:67" ht="48" thickBot="1">
      <c r="B94" s="78" t="s">
        <v>180</v>
      </c>
      <c r="C94" s="77"/>
      <c r="D94" s="76"/>
      <c r="E94" s="267">
        <v>376.16</v>
      </c>
      <c r="F94" s="268"/>
      <c r="G94" s="269"/>
      <c r="H94" s="75" t="s">
        <v>85</v>
      </c>
      <c r="I94" s="74"/>
      <c r="J94" s="74"/>
      <c r="K94" s="73"/>
      <c r="L94" s="72"/>
      <c r="M94" s="68"/>
      <c r="N94" s="72"/>
      <c r="O94" s="68"/>
      <c r="P94" s="72"/>
      <c r="Q94" s="68"/>
      <c r="R94" s="72"/>
      <c r="S94" s="68"/>
      <c r="T94" s="72"/>
      <c r="U94" s="68"/>
      <c r="V94" s="72"/>
      <c r="W94" s="68"/>
      <c r="X94" s="72"/>
      <c r="Y94" s="68"/>
      <c r="Z94" s="72"/>
      <c r="AA94" s="71"/>
      <c r="AB94" s="70"/>
      <c r="AC94" s="70"/>
      <c r="AD94" s="70"/>
      <c r="AE94" s="70"/>
      <c r="AF94" s="69" t="s">
        <v>84</v>
      </c>
      <c r="AG94" s="68"/>
      <c r="AH94" s="68"/>
      <c r="AI94" s="68"/>
      <c r="AJ94" s="67"/>
      <c r="AK94" s="67"/>
      <c r="AL94" s="66"/>
      <c r="AM94" s="103"/>
      <c r="AN94" s="103"/>
      <c r="AO94" s="101">
        <f t="shared" ref="AO94:BG94" si="6">SUM(AO95:AO106)</f>
        <v>3</v>
      </c>
      <c r="AP94" s="100">
        <f t="shared" si="6"/>
        <v>0</v>
      </c>
      <c r="AQ94" s="99">
        <f t="shared" si="6"/>
        <v>0</v>
      </c>
      <c r="AR94" s="101">
        <f t="shared" si="6"/>
        <v>5</v>
      </c>
      <c r="AS94" s="100">
        <f t="shared" si="6"/>
        <v>0</v>
      </c>
      <c r="AT94" s="99">
        <f t="shared" si="6"/>
        <v>0</v>
      </c>
      <c r="AU94" s="101">
        <f t="shared" si="6"/>
        <v>0</v>
      </c>
      <c r="AV94" s="100">
        <f t="shared" si="6"/>
        <v>0</v>
      </c>
      <c r="AW94" s="99">
        <f t="shared" si="6"/>
        <v>0</v>
      </c>
      <c r="AX94" s="101">
        <f t="shared" si="6"/>
        <v>0</v>
      </c>
      <c r="AY94" s="100">
        <f t="shared" si="6"/>
        <v>0</v>
      </c>
      <c r="AZ94" s="99">
        <f t="shared" si="6"/>
        <v>0</v>
      </c>
      <c r="BA94" s="101">
        <f t="shared" si="6"/>
        <v>0</v>
      </c>
      <c r="BB94" s="100">
        <f t="shared" si="6"/>
        <v>0</v>
      </c>
      <c r="BC94" s="99">
        <f t="shared" si="6"/>
        <v>0</v>
      </c>
      <c r="BD94" s="101">
        <f t="shared" si="6"/>
        <v>0</v>
      </c>
      <c r="BE94" s="100">
        <f t="shared" si="6"/>
        <v>0</v>
      </c>
      <c r="BF94" s="100">
        <f t="shared" si="6"/>
        <v>0</v>
      </c>
      <c r="BG94" s="99">
        <f t="shared" si="6"/>
        <v>0</v>
      </c>
      <c r="BH94" s="98" t="s">
        <v>83</v>
      </c>
      <c r="BK94" s="1">
        <f>SUM(AO94:AQ94)</f>
        <v>3</v>
      </c>
      <c r="BL94" s="1">
        <f>SUM(AR94:AT94,BD94)</f>
        <v>5</v>
      </c>
      <c r="BM94" s="1">
        <f>SUM(AU94:AW94,BE94)</f>
        <v>0</v>
      </c>
      <c r="BN94" s="1">
        <f>SUM(AX94:AZ94,BF94)</f>
        <v>0</v>
      </c>
      <c r="BO94" s="1">
        <f>SUM(BA94:BC94,BG94)</f>
        <v>0</v>
      </c>
    </row>
    <row r="95" spans="2:67" ht="28.15" customHeight="1">
      <c r="B95" s="29"/>
      <c r="C95" s="263">
        <v>1</v>
      </c>
      <c r="D95" s="47"/>
      <c r="E95" s="114"/>
      <c r="F95" s="114"/>
      <c r="G95" s="113"/>
      <c r="H95" s="255"/>
      <c r="I95" s="259">
        <v>32</v>
      </c>
      <c r="J95" s="259">
        <v>11</v>
      </c>
      <c r="K95" s="259">
        <v>5</v>
      </c>
      <c r="L95" s="42">
        <v>1</v>
      </c>
      <c r="M95" s="41" t="s">
        <v>275</v>
      </c>
      <c r="N95" s="42">
        <v>5</v>
      </c>
      <c r="O95" s="41" t="s">
        <v>271</v>
      </c>
      <c r="P95" s="42">
        <v>9</v>
      </c>
      <c r="Q95" s="97"/>
      <c r="R95" s="42">
        <v>13</v>
      </c>
      <c r="S95" s="41"/>
      <c r="T95" s="42">
        <v>17</v>
      </c>
      <c r="U95" s="41"/>
      <c r="V95" s="42">
        <v>21</v>
      </c>
      <c r="W95" s="41"/>
      <c r="X95" s="42">
        <v>25</v>
      </c>
      <c r="Y95" s="41"/>
      <c r="Z95" s="42">
        <v>29</v>
      </c>
      <c r="AA95" s="41"/>
      <c r="AB95" s="44">
        <v>33</v>
      </c>
      <c r="AC95" s="41"/>
      <c r="AD95" s="42">
        <v>37</v>
      </c>
      <c r="AE95" s="41"/>
      <c r="AF95" s="40"/>
      <c r="AG95" s="41"/>
      <c r="AH95" s="40"/>
      <c r="AI95" s="39"/>
      <c r="AJ95" s="245"/>
      <c r="AK95" s="245"/>
      <c r="AL95" s="38"/>
      <c r="AM95" s="238">
        <f>SUMPRODUCT(LEN($M95:$AE98)-LEN(SUBSTITUTE($M95:$AE98,"/", "")))/2</f>
        <v>0</v>
      </c>
      <c r="AN95" s="241">
        <f>SUMPRODUCT(LEN($M95:$AE98)-LEN(SUBSTITUTE($M95:$AE98,"-", "")))</f>
        <v>0</v>
      </c>
      <c r="AO95" s="235">
        <f>SUMPRODUCT(LEN($M95:$AE98)-LEN(SUBSTITUTE($M95:$AE98,"A", "")))</f>
        <v>3</v>
      </c>
      <c r="AP95" s="229">
        <f>SUMPRODUCT(LEN($AH95:$AH98)-LEN(SUBSTITUTE($AH95:$AH98,"A", "")))</f>
        <v>0</v>
      </c>
      <c r="AQ95" s="232">
        <f>SUMPRODUCT(LEN($AG95:$AG98)-LEN(SUBSTITUTE($AG95:$AG98,"A", "")))</f>
        <v>0</v>
      </c>
      <c r="AR95" s="235">
        <f>SUMPRODUCT(LEN($M95:$AE98)-LEN(SUBSTITUTE($M95:$AE98,"S", "")))</f>
        <v>5</v>
      </c>
      <c r="AS95" s="229">
        <f>SUMPRODUCT(LEN($AH95:$AH98)-LEN(SUBSTITUTE($AH95:$AH98,"S", "")))</f>
        <v>0</v>
      </c>
      <c r="AT95" s="232">
        <f>SUMPRODUCT(LEN($AG95:$AG98)-LEN(SUBSTITUTE($AG95:$AG98,"S", "")))</f>
        <v>0</v>
      </c>
      <c r="AU95" s="235">
        <f>SUMPRODUCT(LEN($M95:$AE98)-LEN(SUBSTITUTE($M95:$AE98,"F", "")))</f>
        <v>0</v>
      </c>
      <c r="AV95" s="229">
        <f>SUMPRODUCT(LEN($AH95:$AH98)-LEN(SUBSTITUTE($AH95:$AH98,"F", "")))</f>
        <v>0</v>
      </c>
      <c r="AW95" s="232">
        <f>SUMPRODUCT(LEN($AG95:$AG98)-LEN(SUBSTITUTE($AG95:$AG98,"F", "")))</f>
        <v>0</v>
      </c>
      <c r="AX95" s="235">
        <f>SUMPRODUCT(LEN($M95:$AE98)-LEN(SUBSTITUTE($M95:$AE98,"G", "")))</f>
        <v>0</v>
      </c>
      <c r="AY95" s="229">
        <f>SUMPRODUCT(LEN($AH95:$AH98)-LEN(SUBSTITUTE($AH95:$AH98,"G", "")))</f>
        <v>0</v>
      </c>
      <c r="AZ95" s="232">
        <f>SUMPRODUCT(LEN($AG95:$AG98)-LEN(SUBSTITUTE($AG95:$AG98,"G", "")))</f>
        <v>0</v>
      </c>
      <c r="BA95" s="235">
        <f>SUMPRODUCT(LEN($M95:$AE98)-LEN(SUBSTITUTE($M95:$AE98,"M", "")))</f>
        <v>0</v>
      </c>
      <c r="BB95" s="229">
        <f>SUMPRODUCT(LEN($AH95:$AH98)-LEN(SUBSTITUTE($AH95:$AH98,"M", "")))</f>
        <v>0</v>
      </c>
      <c r="BC95" s="232">
        <f>SUMPRODUCT(LEN($AG95:$AG98)-LEN(SUBSTITUTE($AG95:$AG98,"M", "")))</f>
        <v>0</v>
      </c>
      <c r="BD95" s="297">
        <f>SUMPRODUCT(LEN($AI95:$AI98)-LEN(SUBSTITUTE($AI95:$AI98,"S", "")))</f>
        <v>0</v>
      </c>
      <c r="BE95" s="300">
        <f>SUMPRODUCT(LEN($AI95:$AI98)-LEN(SUBSTITUTE($AI95:$AI98,"F", "")))</f>
        <v>0</v>
      </c>
      <c r="BF95" s="300">
        <f>SUMPRODUCT(LEN($AI95:$AI98)-LEN(SUBSTITUTE($AI95:$AI98,"G", "")))</f>
        <v>0</v>
      </c>
      <c r="BG95" s="303">
        <f>SUMPRODUCT(LEN($AI95:$AI98)-LEN(SUBSTITUTE($AI95:$AI98,"M", "")))</f>
        <v>0</v>
      </c>
    </row>
    <row r="96" spans="2:67" ht="28.15" customHeight="1" thickBot="1">
      <c r="B96" s="29"/>
      <c r="C96" s="264"/>
      <c r="D96" s="37"/>
      <c r="E96" s="112"/>
      <c r="F96" s="112"/>
      <c r="G96" s="111"/>
      <c r="H96" s="256"/>
      <c r="I96" s="260"/>
      <c r="J96" s="260"/>
      <c r="K96" s="260"/>
      <c r="L96" s="32">
        <v>2</v>
      </c>
      <c r="M96" s="31" t="s">
        <v>275</v>
      </c>
      <c r="N96" s="32">
        <v>6</v>
      </c>
      <c r="O96" s="31" t="s">
        <v>274</v>
      </c>
      <c r="P96" s="96">
        <v>10</v>
      </c>
      <c r="Q96" s="31"/>
      <c r="R96" s="32">
        <v>14</v>
      </c>
      <c r="S96" s="31"/>
      <c r="T96" s="32">
        <v>18</v>
      </c>
      <c r="U96" s="95"/>
      <c r="V96" s="32">
        <v>22</v>
      </c>
      <c r="W96" s="31"/>
      <c r="X96" s="32">
        <v>26</v>
      </c>
      <c r="Y96" s="31"/>
      <c r="Z96" s="32">
        <v>30</v>
      </c>
      <c r="AA96" s="31"/>
      <c r="AB96" s="34">
        <v>34</v>
      </c>
      <c r="AC96" s="31"/>
      <c r="AD96" s="32">
        <v>38</v>
      </c>
      <c r="AE96" s="31"/>
      <c r="AF96" s="30"/>
      <c r="AG96" s="31"/>
      <c r="AH96" s="30"/>
      <c r="AI96" s="20"/>
      <c r="AJ96" s="246"/>
      <c r="AK96" s="246"/>
      <c r="AL96" s="19"/>
      <c r="AM96" s="239"/>
      <c r="AN96" s="242"/>
      <c r="AO96" s="236"/>
      <c r="AP96" s="230"/>
      <c r="AQ96" s="233"/>
      <c r="AR96" s="236"/>
      <c r="AS96" s="230"/>
      <c r="AT96" s="233"/>
      <c r="AU96" s="236"/>
      <c r="AV96" s="230"/>
      <c r="AW96" s="233"/>
      <c r="AX96" s="236"/>
      <c r="AY96" s="230"/>
      <c r="AZ96" s="233"/>
      <c r="BA96" s="236"/>
      <c r="BB96" s="230"/>
      <c r="BC96" s="233"/>
      <c r="BD96" s="298"/>
      <c r="BE96" s="301"/>
      <c r="BF96" s="301"/>
      <c r="BG96" s="304"/>
    </row>
    <row r="97" spans="2:67" ht="28.15" customHeight="1">
      <c r="B97" s="29"/>
      <c r="C97" s="265"/>
      <c r="D97" s="28"/>
      <c r="E97" s="110"/>
      <c r="F97" s="110"/>
      <c r="G97" s="109"/>
      <c r="H97" s="257"/>
      <c r="I97" s="261"/>
      <c r="J97" s="261"/>
      <c r="K97" s="261"/>
      <c r="L97" s="23">
        <v>3</v>
      </c>
      <c r="M97" s="22" t="s">
        <v>271</v>
      </c>
      <c r="N97" s="23">
        <v>7</v>
      </c>
      <c r="O97" s="22"/>
      <c r="P97" s="23">
        <v>11</v>
      </c>
      <c r="Q97" s="22"/>
      <c r="R97" s="23">
        <v>15</v>
      </c>
      <c r="S97" s="22"/>
      <c r="T97" s="23">
        <v>19</v>
      </c>
      <c r="U97" s="22"/>
      <c r="V97" s="23">
        <v>23</v>
      </c>
      <c r="W97" s="22"/>
      <c r="X97" s="23">
        <v>27</v>
      </c>
      <c r="Y97" s="22"/>
      <c r="Z97" s="23">
        <v>31</v>
      </c>
      <c r="AA97" s="22"/>
      <c r="AB97" s="25">
        <v>35</v>
      </c>
      <c r="AC97" s="22"/>
      <c r="AD97" s="23">
        <v>39</v>
      </c>
      <c r="AE97" s="22"/>
      <c r="AF97" s="21"/>
      <c r="AG97" s="22"/>
      <c r="AH97" s="21"/>
      <c r="AI97" s="20"/>
      <c r="AJ97" s="246"/>
      <c r="AK97" s="246"/>
      <c r="AL97" s="19"/>
      <c r="AM97" s="239"/>
      <c r="AN97" s="242"/>
      <c r="AO97" s="236"/>
      <c r="AP97" s="230"/>
      <c r="AQ97" s="233"/>
      <c r="AR97" s="236"/>
      <c r="AS97" s="230"/>
      <c r="AT97" s="233"/>
      <c r="AU97" s="236"/>
      <c r="AV97" s="230"/>
      <c r="AW97" s="233"/>
      <c r="AX97" s="236"/>
      <c r="AY97" s="230"/>
      <c r="AZ97" s="233"/>
      <c r="BA97" s="236"/>
      <c r="BB97" s="230"/>
      <c r="BC97" s="233"/>
      <c r="BD97" s="298"/>
      <c r="BE97" s="301"/>
      <c r="BF97" s="301"/>
      <c r="BG97" s="304"/>
    </row>
    <row r="98" spans="2:67" ht="28.15" customHeight="1" thickBot="1">
      <c r="B98" s="29"/>
      <c r="C98" s="266"/>
      <c r="D98" s="57"/>
      <c r="E98" s="116"/>
      <c r="F98" s="116"/>
      <c r="G98" s="115"/>
      <c r="H98" s="258"/>
      <c r="I98" s="262"/>
      <c r="J98" s="262"/>
      <c r="K98" s="262"/>
      <c r="L98" s="52">
        <v>4</v>
      </c>
      <c r="M98" s="51" t="s">
        <v>271</v>
      </c>
      <c r="N98" s="52">
        <v>8</v>
      </c>
      <c r="O98" s="51"/>
      <c r="P98" s="52">
        <v>12</v>
      </c>
      <c r="Q98" s="51"/>
      <c r="R98" s="52">
        <v>16</v>
      </c>
      <c r="S98" s="51"/>
      <c r="T98" s="52">
        <v>20</v>
      </c>
      <c r="U98" s="51"/>
      <c r="V98" s="52">
        <v>24</v>
      </c>
      <c r="W98" s="51"/>
      <c r="X98" s="52">
        <v>28</v>
      </c>
      <c r="Y98" s="51"/>
      <c r="Z98" s="52">
        <v>32</v>
      </c>
      <c r="AA98" s="51"/>
      <c r="AB98" s="54">
        <v>36</v>
      </c>
      <c r="AC98" s="51"/>
      <c r="AD98" s="52">
        <v>40</v>
      </c>
      <c r="AE98" s="51"/>
      <c r="AF98" s="50"/>
      <c r="AG98" s="51"/>
      <c r="AH98" s="50"/>
      <c r="AI98" s="49"/>
      <c r="AJ98" s="248"/>
      <c r="AK98" s="248"/>
      <c r="AL98" s="48"/>
      <c r="AM98" s="240"/>
      <c r="AN98" s="243"/>
      <c r="AO98" s="237"/>
      <c r="AP98" s="231"/>
      <c r="AQ98" s="234"/>
      <c r="AR98" s="237"/>
      <c r="AS98" s="231"/>
      <c r="AT98" s="234"/>
      <c r="AU98" s="237"/>
      <c r="AV98" s="231"/>
      <c r="AW98" s="234"/>
      <c r="AX98" s="237"/>
      <c r="AY98" s="231"/>
      <c r="AZ98" s="234"/>
      <c r="BA98" s="237"/>
      <c r="BB98" s="231"/>
      <c r="BC98" s="234"/>
      <c r="BD98" s="299"/>
      <c r="BE98" s="302"/>
      <c r="BF98" s="302"/>
      <c r="BG98" s="305"/>
    </row>
    <row r="99" spans="2:67" ht="28.15" hidden="1" customHeight="1">
      <c r="B99" s="29"/>
      <c r="C99" s="263">
        <v>2</v>
      </c>
      <c r="D99" s="47"/>
      <c r="E99" s="114"/>
      <c r="F99" s="114"/>
      <c r="G99" s="113"/>
      <c r="H99" s="255"/>
      <c r="I99" s="259"/>
      <c r="J99" s="259"/>
      <c r="K99" s="259"/>
      <c r="L99" s="42" t="s">
        <v>82</v>
      </c>
      <c r="M99" s="41"/>
      <c r="N99" s="42" t="s">
        <v>81</v>
      </c>
      <c r="O99" s="41"/>
      <c r="P99" s="42" t="s">
        <v>80</v>
      </c>
      <c r="Q99" s="41"/>
      <c r="R99" s="42" t="s">
        <v>79</v>
      </c>
      <c r="S99" s="41"/>
      <c r="T99" s="42" t="s">
        <v>78</v>
      </c>
      <c r="U99" s="41"/>
      <c r="V99" s="42" t="s">
        <v>77</v>
      </c>
      <c r="W99" s="41"/>
      <c r="X99" s="42" t="s">
        <v>76</v>
      </c>
      <c r="Y99" s="41"/>
      <c r="Z99" s="42" t="s">
        <v>75</v>
      </c>
      <c r="AA99" s="41"/>
      <c r="AB99" s="44" t="s">
        <v>74</v>
      </c>
      <c r="AC99" s="43"/>
      <c r="AD99" s="42" t="s">
        <v>73</v>
      </c>
      <c r="AE99" s="41"/>
      <c r="AF99" s="40"/>
      <c r="AG99" s="41"/>
      <c r="AH99" s="40"/>
      <c r="AI99" s="39"/>
      <c r="AJ99" s="249"/>
      <c r="AK99" s="252"/>
      <c r="AL99" s="38"/>
      <c r="AM99" s="7"/>
      <c r="AN99" s="7"/>
      <c r="AO99" s="235">
        <f>SUMPRODUCT(LEN($M99:$AE102)-LEN(SUBSTITUTE($M99:$AE102,"A", "")))</f>
        <v>0</v>
      </c>
      <c r="AP99" s="229">
        <f>SUMPRODUCT(LEN($AH99:$AH102)-LEN(SUBSTITUTE($AH99:$AH102,"A", "")))</f>
        <v>0</v>
      </c>
      <c r="AQ99" s="232">
        <f>SUMPRODUCT(LEN($AG99:$AG102)-LEN(SUBSTITUTE($AG99:$AG102,"A", "")))</f>
        <v>0</v>
      </c>
      <c r="AR99" s="235">
        <f>SUMPRODUCT(LEN($M99:$AE102)-LEN(SUBSTITUTE($M99:$AE102,"S", "")))</f>
        <v>0</v>
      </c>
      <c r="AS99" s="229">
        <f>SUMPRODUCT(LEN($AH99:$AH102)-LEN(SUBSTITUTE($AH99:$AH102,"S", "")))</f>
        <v>0</v>
      </c>
      <c r="AT99" s="232">
        <f>SUMPRODUCT(LEN($AG99:$AG102)-LEN(SUBSTITUTE($AG99:$AG102,"S", "")))</f>
        <v>0</v>
      </c>
      <c r="AU99" s="235">
        <f>SUMPRODUCT(LEN($M99:$AE102)-LEN(SUBSTITUTE($M99:$AE102,"F", "")))</f>
        <v>0</v>
      </c>
      <c r="AV99" s="229">
        <f>SUMPRODUCT(LEN($AH99:$AH102)-LEN(SUBSTITUTE($AH99:$AH102,"F", "")))</f>
        <v>0</v>
      </c>
      <c r="AW99" s="232">
        <f>SUMPRODUCT(LEN($AG99:$AG102)-LEN(SUBSTITUTE($AG99:$AG102,"F", "")))</f>
        <v>0</v>
      </c>
      <c r="AX99" s="235">
        <f>SUMPRODUCT(LEN($M99:$AE102)-LEN(SUBSTITUTE($M99:$AE102,"G", "")))</f>
        <v>0</v>
      </c>
      <c r="AY99" s="229">
        <f>SUMPRODUCT(LEN($AH99:$AH102)-LEN(SUBSTITUTE($AH99:$AH102,"G", "")))</f>
        <v>0</v>
      </c>
      <c r="AZ99" s="232">
        <f>SUMPRODUCT(LEN($AG99:$AG102)-LEN(SUBSTITUTE($AG99:$AG102,"G", "")))</f>
        <v>0</v>
      </c>
      <c r="BA99" s="235">
        <f>SUMPRODUCT(LEN($M99:$AE102)-LEN(SUBSTITUTE($M99:$AE102,"M", "")))</f>
        <v>0</v>
      </c>
      <c r="BB99" s="229">
        <f>SUMPRODUCT(LEN($AH99:$AH102)-LEN(SUBSTITUTE($AH99:$AH102,"M", "")))</f>
        <v>0</v>
      </c>
      <c r="BC99" s="232">
        <f>SUMPRODUCT(LEN($AG99:$AG102)-LEN(SUBSTITUTE($AG99:$AG102,"M", "")))</f>
        <v>0</v>
      </c>
      <c r="BD99" s="297">
        <f>SUMPRODUCT(LEN($AI99:$AI102)-LEN(SUBSTITUTE($AI99:$AI102,"S", "")))</f>
        <v>0</v>
      </c>
      <c r="BE99" s="300">
        <f>SUMPRODUCT(LEN($AI99:$AI102)-LEN(SUBSTITUTE($AI99:$AI102,"F", "")))</f>
        <v>0</v>
      </c>
      <c r="BF99" s="300">
        <f>SUMPRODUCT(LEN($AI99:$AI102)-LEN(SUBSTITUTE($AI99:$AI102,"G", "")))</f>
        <v>0</v>
      </c>
      <c r="BG99" s="303">
        <f>SUMPRODUCT(LEN($AI99:$AI102)-LEN(SUBSTITUTE($AI99:$AI102,"M", "")))</f>
        <v>0</v>
      </c>
    </row>
    <row r="100" spans="2:67" ht="28.15" hidden="1" customHeight="1" thickBot="1">
      <c r="B100" s="29"/>
      <c r="C100" s="264"/>
      <c r="D100" s="37"/>
      <c r="E100" s="112"/>
      <c r="F100" s="112"/>
      <c r="G100" s="111"/>
      <c r="H100" s="256"/>
      <c r="I100" s="260"/>
      <c r="J100" s="260"/>
      <c r="K100" s="260"/>
      <c r="L100" s="32" t="s">
        <v>72</v>
      </c>
      <c r="M100" s="31"/>
      <c r="N100" s="32" t="s">
        <v>71</v>
      </c>
      <c r="O100" s="31"/>
      <c r="P100" s="32" t="s">
        <v>70</v>
      </c>
      <c r="Q100" s="31"/>
      <c r="R100" s="32" t="s">
        <v>69</v>
      </c>
      <c r="S100" s="31"/>
      <c r="T100" s="32" t="s">
        <v>68</v>
      </c>
      <c r="U100" s="31"/>
      <c r="V100" s="32" t="s">
        <v>67</v>
      </c>
      <c r="W100" s="31"/>
      <c r="X100" s="32" t="s">
        <v>66</v>
      </c>
      <c r="Y100" s="31"/>
      <c r="Z100" s="32" t="s">
        <v>65</v>
      </c>
      <c r="AA100" s="31"/>
      <c r="AB100" s="34" t="s">
        <v>64</v>
      </c>
      <c r="AC100" s="33"/>
      <c r="AD100" s="32" t="s">
        <v>63</v>
      </c>
      <c r="AE100" s="31"/>
      <c r="AF100" s="30"/>
      <c r="AG100" s="31"/>
      <c r="AH100" s="30"/>
      <c r="AI100" s="20"/>
      <c r="AJ100" s="250"/>
      <c r="AK100" s="253"/>
      <c r="AL100" s="19"/>
      <c r="AM100" s="7"/>
      <c r="AN100" s="7"/>
      <c r="AO100" s="236"/>
      <c r="AP100" s="230"/>
      <c r="AQ100" s="233"/>
      <c r="AR100" s="236"/>
      <c r="AS100" s="230"/>
      <c r="AT100" s="233"/>
      <c r="AU100" s="236"/>
      <c r="AV100" s="230"/>
      <c r="AW100" s="233"/>
      <c r="AX100" s="236"/>
      <c r="AY100" s="230"/>
      <c r="AZ100" s="233"/>
      <c r="BA100" s="236"/>
      <c r="BB100" s="230"/>
      <c r="BC100" s="233"/>
      <c r="BD100" s="298"/>
      <c r="BE100" s="301"/>
      <c r="BF100" s="301"/>
      <c r="BG100" s="304"/>
    </row>
    <row r="101" spans="2:67" ht="28.15" hidden="1" customHeight="1">
      <c r="B101" s="29"/>
      <c r="C101" s="265"/>
      <c r="D101" s="28"/>
      <c r="E101" s="110"/>
      <c r="F101" s="110"/>
      <c r="G101" s="109"/>
      <c r="H101" s="257"/>
      <c r="I101" s="261"/>
      <c r="J101" s="261"/>
      <c r="K101" s="261"/>
      <c r="L101" s="23" t="s">
        <v>62</v>
      </c>
      <c r="M101" s="22"/>
      <c r="N101" s="23" t="s">
        <v>61</v>
      </c>
      <c r="O101" s="22"/>
      <c r="P101" s="23" t="s">
        <v>60</v>
      </c>
      <c r="Q101" s="22"/>
      <c r="R101" s="23" t="s">
        <v>59</v>
      </c>
      <c r="S101" s="22"/>
      <c r="T101" s="23" t="s">
        <v>58</v>
      </c>
      <c r="U101" s="22"/>
      <c r="V101" s="23" t="s">
        <v>57</v>
      </c>
      <c r="W101" s="22"/>
      <c r="X101" s="23" t="s">
        <v>56</v>
      </c>
      <c r="Y101" s="22"/>
      <c r="Z101" s="23" t="s">
        <v>55</v>
      </c>
      <c r="AA101" s="22"/>
      <c r="AB101" s="25" t="s">
        <v>54</v>
      </c>
      <c r="AC101" s="24"/>
      <c r="AD101" s="23">
        <v>39</v>
      </c>
      <c r="AE101" s="22"/>
      <c r="AF101" s="21"/>
      <c r="AG101" s="22"/>
      <c r="AH101" s="21"/>
      <c r="AI101" s="20"/>
      <c r="AJ101" s="250"/>
      <c r="AK101" s="253"/>
      <c r="AL101" s="19"/>
      <c r="AM101" s="7"/>
      <c r="AN101" s="7"/>
      <c r="AO101" s="236"/>
      <c r="AP101" s="230"/>
      <c r="AQ101" s="233"/>
      <c r="AR101" s="236"/>
      <c r="AS101" s="230"/>
      <c r="AT101" s="233"/>
      <c r="AU101" s="236"/>
      <c r="AV101" s="230"/>
      <c r="AW101" s="233"/>
      <c r="AX101" s="236"/>
      <c r="AY101" s="230"/>
      <c r="AZ101" s="233"/>
      <c r="BA101" s="236"/>
      <c r="BB101" s="230"/>
      <c r="BC101" s="233"/>
      <c r="BD101" s="298"/>
      <c r="BE101" s="301"/>
      <c r="BF101" s="301"/>
      <c r="BG101" s="304"/>
    </row>
    <row r="102" spans="2:67" ht="28.15" hidden="1" customHeight="1" thickBot="1">
      <c r="B102" s="29"/>
      <c r="C102" s="266"/>
      <c r="D102" s="57"/>
      <c r="E102" s="116"/>
      <c r="F102" s="116"/>
      <c r="G102" s="115"/>
      <c r="H102" s="258"/>
      <c r="I102" s="262"/>
      <c r="J102" s="262"/>
      <c r="K102" s="262"/>
      <c r="L102" s="52" t="s">
        <v>53</v>
      </c>
      <c r="M102" s="51"/>
      <c r="N102" s="52" t="s">
        <v>52</v>
      </c>
      <c r="O102" s="51"/>
      <c r="P102" s="52" t="s">
        <v>51</v>
      </c>
      <c r="Q102" s="51"/>
      <c r="R102" s="52" t="s">
        <v>50</v>
      </c>
      <c r="S102" s="51"/>
      <c r="T102" s="52">
        <v>20</v>
      </c>
      <c r="U102" s="51"/>
      <c r="V102" s="52" t="s">
        <v>49</v>
      </c>
      <c r="W102" s="51"/>
      <c r="X102" s="52" t="s">
        <v>48</v>
      </c>
      <c r="Y102" s="51"/>
      <c r="Z102" s="52" t="s">
        <v>47</v>
      </c>
      <c r="AA102" s="51"/>
      <c r="AB102" s="54" t="s">
        <v>46</v>
      </c>
      <c r="AC102" s="53"/>
      <c r="AD102" s="52" t="s">
        <v>45</v>
      </c>
      <c r="AE102" s="51"/>
      <c r="AF102" s="50"/>
      <c r="AG102" s="51"/>
      <c r="AH102" s="50"/>
      <c r="AI102" s="49"/>
      <c r="AJ102" s="251"/>
      <c r="AK102" s="254"/>
      <c r="AL102" s="48"/>
      <c r="AM102" s="7"/>
      <c r="AN102" s="7"/>
      <c r="AO102" s="237"/>
      <c r="AP102" s="231"/>
      <c r="AQ102" s="234"/>
      <c r="AR102" s="237"/>
      <c r="AS102" s="231"/>
      <c r="AT102" s="234"/>
      <c r="AU102" s="237"/>
      <c r="AV102" s="231"/>
      <c r="AW102" s="234"/>
      <c r="AX102" s="237"/>
      <c r="AY102" s="231"/>
      <c r="AZ102" s="234"/>
      <c r="BA102" s="237"/>
      <c r="BB102" s="231"/>
      <c r="BC102" s="234"/>
      <c r="BD102" s="299"/>
      <c r="BE102" s="302"/>
      <c r="BF102" s="302"/>
      <c r="BG102" s="305"/>
    </row>
    <row r="103" spans="2:67" ht="28.15" hidden="1" customHeight="1">
      <c r="B103" s="29"/>
      <c r="C103" s="263">
        <v>3</v>
      </c>
      <c r="D103" s="47"/>
      <c r="E103" s="114"/>
      <c r="F103" s="114"/>
      <c r="G103" s="113"/>
      <c r="H103" s="255"/>
      <c r="I103" s="259"/>
      <c r="J103" s="259"/>
      <c r="K103" s="259"/>
      <c r="L103" s="42" t="s">
        <v>82</v>
      </c>
      <c r="M103" s="41"/>
      <c r="N103" s="42" t="s">
        <v>81</v>
      </c>
      <c r="O103" s="41"/>
      <c r="P103" s="42" t="s">
        <v>80</v>
      </c>
      <c r="Q103" s="41"/>
      <c r="R103" s="42" t="s">
        <v>79</v>
      </c>
      <c r="S103" s="41"/>
      <c r="T103" s="42" t="s">
        <v>78</v>
      </c>
      <c r="U103" s="41"/>
      <c r="V103" s="42" t="s">
        <v>77</v>
      </c>
      <c r="W103" s="41"/>
      <c r="X103" s="42" t="s">
        <v>76</v>
      </c>
      <c r="Y103" s="41"/>
      <c r="Z103" s="42" t="s">
        <v>75</v>
      </c>
      <c r="AA103" s="41"/>
      <c r="AB103" s="44" t="s">
        <v>74</v>
      </c>
      <c r="AC103" s="43"/>
      <c r="AD103" s="42" t="s">
        <v>73</v>
      </c>
      <c r="AE103" s="41"/>
      <c r="AF103" s="40"/>
      <c r="AG103" s="41"/>
      <c r="AH103" s="40"/>
      <c r="AI103" s="39"/>
      <c r="AJ103" s="245"/>
      <c r="AK103" s="245"/>
      <c r="AL103" s="38"/>
      <c r="AM103" s="7"/>
      <c r="AN103" s="7"/>
      <c r="AO103" s="235">
        <f>SUMPRODUCT(LEN($M103:$AE106)-LEN(SUBSTITUTE($M103:$AE106,"A", "")))</f>
        <v>0</v>
      </c>
      <c r="AP103" s="229">
        <f>SUMPRODUCT(LEN($AH103:$AH106)-LEN(SUBSTITUTE($AH103:$AH106,"A", "")))</f>
        <v>0</v>
      </c>
      <c r="AQ103" s="232">
        <f>SUMPRODUCT(LEN($AG103:$AG106)-LEN(SUBSTITUTE($AG103:$AG106,"A", "")))</f>
        <v>0</v>
      </c>
      <c r="AR103" s="235">
        <f>SUMPRODUCT(LEN($M103:$AE106)-LEN(SUBSTITUTE($M103:$AE106,"S", "")))</f>
        <v>0</v>
      </c>
      <c r="AS103" s="229">
        <f>SUMPRODUCT(LEN($AH103:$AH106)-LEN(SUBSTITUTE($AH103:$AH106,"S", "")))</f>
        <v>0</v>
      </c>
      <c r="AT103" s="232">
        <f>SUMPRODUCT(LEN($AG103:$AG106)-LEN(SUBSTITUTE($AG103:$AG106,"S", "")))</f>
        <v>0</v>
      </c>
      <c r="AU103" s="235">
        <f>SUMPRODUCT(LEN($M103:$AE106)-LEN(SUBSTITUTE($M103:$AE106,"F", "")))</f>
        <v>0</v>
      </c>
      <c r="AV103" s="229">
        <f>SUMPRODUCT(LEN($AH103:$AH106)-LEN(SUBSTITUTE($AH103:$AH106,"F", "")))</f>
        <v>0</v>
      </c>
      <c r="AW103" s="232">
        <f>SUMPRODUCT(LEN($AG103:$AG106)-LEN(SUBSTITUTE($AG103:$AG106,"F", "")))</f>
        <v>0</v>
      </c>
      <c r="AX103" s="235">
        <f>SUMPRODUCT(LEN($M103:$AE106)-LEN(SUBSTITUTE($M103:$AE106,"G", "")))</f>
        <v>0</v>
      </c>
      <c r="AY103" s="229">
        <f>SUMPRODUCT(LEN($AH103:$AH106)-LEN(SUBSTITUTE($AH103:$AH106,"G", "")))</f>
        <v>0</v>
      </c>
      <c r="AZ103" s="232">
        <f>SUMPRODUCT(LEN($AG103:$AG106)-LEN(SUBSTITUTE($AG103:$AG106,"G", "")))</f>
        <v>0</v>
      </c>
      <c r="BA103" s="235">
        <f>SUMPRODUCT(LEN($M103:$AE106)-LEN(SUBSTITUTE($M103:$AE106,"M", "")))</f>
        <v>0</v>
      </c>
      <c r="BB103" s="229">
        <f>SUMPRODUCT(LEN($AH103:$AH106)-LEN(SUBSTITUTE($AH103:$AH106,"M", "")))</f>
        <v>0</v>
      </c>
      <c r="BC103" s="232">
        <f>SUMPRODUCT(LEN($AG103:$AG106)-LEN(SUBSTITUTE($AG103:$AG106,"M", "")))</f>
        <v>0</v>
      </c>
      <c r="BD103" s="297">
        <f>SUMPRODUCT(LEN($AI103:$AI106)-LEN(SUBSTITUTE($AI103:$AI106,"S", "")))</f>
        <v>0</v>
      </c>
      <c r="BE103" s="300">
        <f>SUMPRODUCT(LEN($AI103:$AI106)-LEN(SUBSTITUTE($AI103:$AI106,"F", "")))</f>
        <v>0</v>
      </c>
      <c r="BF103" s="300">
        <f>SUMPRODUCT(LEN($AI103:$AI106)-LEN(SUBSTITUTE($AI103:$AI106,"G", "")))</f>
        <v>0</v>
      </c>
      <c r="BG103" s="303">
        <f>SUMPRODUCT(LEN($AI103:$AI106)-LEN(SUBSTITUTE($AI103:$AI106,"M", "")))</f>
        <v>0</v>
      </c>
    </row>
    <row r="104" spans="2:67" ht="28.15" hidden="1" customHeight="1" thickBot="1">
      <c r="B104" s="29"/>
      <c r="C104" s="264"/>
      <c r="D104" s="37"/>
      <c r="E104" s="112"/>
      <c r="F104" s="112"/>
      <c r="G104" s="111"/>
      <c r="H104" s="256"/>
      <c r="I104" s="260"/>
      <c r="J104" s="260"/>
      <c r="K104" s="260"/>
      <c r="L104" s="32" t="s">
        <v>72</v>
      </c>
      <c r="M104" s="31"/>
      <c r="N104" s="32" t="s">
        <v>71</v>
      </c>
      <c r="O104" s="31"/>
      <c r="P104" s="32" t="s">
        <v>70</v>
      </c>
      <c r="Q104" s="31"/>
      <c r="R104" s="32" t="s">
        <v>69</v>
      </c>
      <c r="S104" s="31"/>
      <c r="T104" s="32" t="s">
        <v>68</v>
      </c>
      <c r="U104" s="31"/>
      <c r="V104" s="32" t="s">
        <v>67</v>
      </c>
      <c r="W104" s="31"/>
      <c r="X104" s="32" t="s">
        <v>66</v>
      </c>
      <c r="Y104" s="31"/>
      <c r="Z104" s="32" t="s">
        <v>65</v>
      </c>
      <c r="AA104" s="31"/>
      <c r="AB104" s="34" t="s">
        <v>64</v>
      </c>
      <c r="AC104" s="33"/>
      <c r="AD104" s="32" t="s">
        <v>63</v>
      </c>
      <c r="AE104" s="31"/>
      <c r="AF104" s="30"/>
      <c r="AG104" s="31"/>
      <c r="AH104" s="30"/>
      <c r="AI104" s="20"/>
      <c r="AJ104" s="246"/>
      <c r="AK104" s="246"/>
      <c r="AL104" s="19"/>
      <c r="AM104" s="7"/>
      <c r="AN104" s="7"/>
      <c r="AO104" s="236"/>
      <c r="AP104" s="230"/>
      <c r="AQ104" s="233"/>
      <c r="AR104" s="236"/>
      <c r="AS104" s="230"/>
      <c r="AT104" s="233"/>
      <c r="AU104" s="236"/>
      <c r="AV104" s="230"/>
      <c r="AW104" s="233"/>
      <c r="AX104" s="236"/>
      <c r="AY104" s="230"/>
      <c r="AZ104" s="233"/>
      <c r="BA104" s="236"/>
      <c r="BB104" s="230"/>
      <c r="BC104" s="233"/>
      <c r="BD104" s="298"/>
      <c r="BE104" s="301"/>
      <c r="BF104" s="301"/>
      <c r="BG104" s="304"/>
    </row>
    <row r="105" spans="2:67" ht="28.15" hidden="1" customHeight="1">
      <c r="B105" s="29"/>
      <c r="C105" s="265"/>
      <c r="D105" s="28"/>
      <c r="E105" s="110"/>
      <c r="F105" s="110"/>
      <c r="G105" s="109"/>
      <c r="H105" s="257"/>
      <c r="I105" s="261"/>
      <c r="J105" s="261"/>
      <c r="K105" s="261"/>
      <c r="L105" s="23" t="s">
        <v>62</v>
      </c>
      <c r="M105" s="22"/>
      <c r="N105" s="23" t="s">
        <v>61</v>
      </c>
      <c r="O105" s="22"/>
      <c r="P105" s="23" t="s">
        <v>60</v>
      </c>
      <c r="Q105" s="22"/>
      <c r="R105" s="23" t="s">
        <v>59</v>
      </c>
      <c r="S105" s="22"/>
      <c r="T105" s="23" t="s">
        <v>58</v>
      </c>
      <c r="U105" s="22"/>
      <c r="V105" s="23" t="s">
        <v>57</v>
      </c>
      <c r="W105" s="22"/>
      <c r="X105" s="23" t="s">
        <v>56</v>
      </c>
      <c r="Y105" s="22"/>
      <c r="Z105" s="23" t="s">
        <v>55</v>
      </c>
      <c r="AA105" s="22"/>
      <c r="AB105" s="25" t="s">
        <v>54</v>
      </c>
      <c r="AC105" s="24"/>
      <c r="AD105" s="23">
        <v>39</v>
      </c>
      <c r="AE105" s="22"/>
      <c r="AF105" s="21"/>
      <c r="AG105" s="22"/>
      <c r="AH105" s="21"/>
      <c r="AI105" s="20"/>
      <c r="AJ105" s="246"/>
      <c r="AK105" s="246"/>
      <c r="AL105" s="19"/>
      <c r="AM105" s="7"/>
      <c r="AN105" s="7"/>
      <c r="AO105" s="236"/>
      <c r="AP105" s="230"/>
      <c r="AQ105" s="233"/>
      <c r="AR105" s="236"/>
      <c r="AS105" s="230"/>
      <c r="AT105" s="233"/>
      <c r="AU105" s="236"/>
      <c r="AV105" s="230"/>
      <c r="AW105" s="233"/>
      <c r="AX105" s="236"/>
      <c r="AY105" s="230"/>
      <c r="AZ105" s="233"/>
      <c r="BA105" s="236"/>
      <c r="BB105" s="230"/>
      <c r="BC105" s="233"/>
      <c r="BD105" s="298"/>
      <c r="BE105" s="301"/>
      <c r="BF105" s="301"/>
      <c r="BG105" s="304"/>
    </row>
    <row r="106" spans="2:67" ht="28.15" hidden="1" customHeight="1" thickBot="1">
      <c r="B106" s="18"/>
      <c r="C106" s="271"/>
      <c r="D106" s="17"/>
      <c r="E106" s="118"/>
      <c r="F106" s="118"/>
      <c r="G106" s="117"/>
      <c r="H106" s="258"/>
      <c r="I106" s="272"/>
      <c r="J106" s="272"/>
      <c r="K106" s="272"/>
      <c r="L106" s="12" t="s">
        <v>53</v>
      </c>
      <c r="M106" s="11"/>
      <c r="N106" s="12" t="s">
        <v>52</v>
      </c>
      <c r="O106" s="11"/>
      <c r="P106" s="12" t="s">
        <v>51</v>
      </c>
      <c r="Q106" s="11"/>
      <c r="R106" s="12" t="s">
        <v>50</v>
      </c>
      <c r="S106" s="11"/>
      <c r="T106" s="12">
        <v>20</v>
      </c>
      <c r="U106" s="11"/>
      <c r="V106" s="12" t="s">
        <v>49</v>
      </c>
      <c r="W106" s="11"/>
      <c r="X106" s="12" t="s">
        <v>48</v>
      </c>
      <c r="Y106" s="11"/>
      <c r="Z106" s="12" t="s">
        <v>47</v>
      </c>
      <c r="AA106" s="11"/>
      <c r="AB106" s="14" t="s">
        <v>46</v>
      </c>
      <c r="AC106" s="13"/>
      <c r="AD106" s="12" t="s">
        <v>45</v>
      </c>
      <c r="AE106" s="11"/>
      <c r="AF106" s="10"/>
      <c r="AG106" s="11"/>
      <c r="AH106" s="10"/>
      <c r="AI106" s="9"/>
      <c r="AJ106" s="247"/>
      <c r="AK106" s="247"/>
      <c r="AL106" s="8"/>
      <c r="AM106" s="7"/>
      <c r="AN106" s="7"/>
      <c r="AO106" s="237"/>
      <c r="AP106" s="231"/>
      <c r="AQ106" s="234"/>
      <c r="AR106" s="237"/>
      <c r="AS106" s="231"/>
      <c r="AT106" s="234"/>
      <c r="AU106" s="237"/>
      <c r="AV106" s="231"/>
      <c r="AW106" s="234"/>
      <c r="AX106" s="237"/>
      <c r="AY106" s="231"/>
      <c r="AZ106" s="234"/>
      <c r="BA106" s="237"/>
      <c r="BB106" s="231"/>
      <c r="BC106" s="234"/>
      <c r="BD106" s="299"/>
      <c r="BE106" s="302"/>
      <c r="BF106" s="302"/>
      <c r="BG106" s="305"/>
    </row>
    <row r="107" spans="2:67" ht="85.9" customHeight="1" thickBot="1">
      <c r="B107" s="94" t="s">
        <v>119</v>
      </c>
      <c r="C107" s="83" t="s">
        <v>118</v>
      </c>
      <c r="D107" s="88" t="s">
        <v>117</v>
      </c>
      <c r="E107" s="93" t="s">
        <v>116</v>
      </c>
      <c r="F107" s="92"/>
      <c r="G107" s="91"/>
      <c r="H107" s="90" t="s">
        <v>115</v>
      </c>
      <c r="I107" s="88" t="s">
        <v>43</v>
      </c>
      <c r="J107" s="88" t="s">
        <v>114</v>
      </c>
      <c r="K107" s="88" t="s">
        <v>44</v>
      </c>
      <c r="L107" s="227" t="s">
        <v>113</v>
      </c>
      <c r="M107" s="270"/>
      <c r="N107" s="227" t="s">
        <v>112</v>
      </c>
      <c r="O107" s="270"/>
      <c r="P107" s="227" t="s">
        <v>112</v>
      </c>
      <c r="Q107" s="228"/>
      <c r="R107" s="227" t="s">
        <v>112</v>
      </c>
      <c r="S107" s="228"/>
      <c r="T107" s="227" t="s">
        <v>112</v>
      </c>
      <c r="U107" s="228"/>
      <c r="V107" s="227" t="s">
        <v>112</v>
      </c>
      <c r="W107" s="228"/>
      <c r="X107" s="227" t="s">
        <v>112</v>
      </c>
      <c r="Y107" s="228"/>
      <c r="Z107" s="227" t="s">
        <v>112</v>
      </c>
      <c r="AA107" s="228"/>
      <c r="AB107" s="227" t="s">
        <v>112</v>
      </c>
      <c r="AC107" s="228"/>
      <c r="AD107" s="227" t="s">
        <v>112</v>
      </c>
      <c r="AE107" s="228"/>
      <c r="AF107" s="244" t="s">
        <v>111</v>
      </c>
      <c r="AG107" s="228"/>
      <c r="AH107" s="90" t="s">
        <v>110</v>
      </c>
      <c r="AI107" s="89" t="s">
        <v>109</v>
      </c>
      <c r="AJ107" s="88" t="s">
        <v>108</v>
      </c>
      <c r="AK107" s="88" t="s">
        <v>107</v>
      </c>
      <c r="AL107" s="87" t="s">
        <v>106</v>
      </c>
      <c r="AM107" s="105" t="s">
        <v>161</v>
      </c>
      <c r="AN107" s="104" t="s">
        <v>160</v>
      </c>
      <c r="AO107" s="84" t="s">
        <v>105</v>
      </c>
      <c r="AP107" s="83" t="s">
        <v>104</v>
      </c>
      <c r="AQ107" s="82" t="s">
        <v>103</v>
      </c>
      <c r="AR107" s="84" t="s">
        <v>102</v>
      </c>
      <c r="AS107" s="83" t="s">
        <v>101</v>
      </c>
      <c r="AT107" s="82" t="s">
        <v>100</v>
      </c>
      <c r="AU107" s="84" t="s">
        <v>99</v>
      </c>
      <c r="AV107" s="83" t="s">
        <v>98</v>
      </c>
      <c r="AW107" s="85" t="s">
        <v>97</v>
      </c>
      <c r="AX107" s="84" t="s">
        <v>96</v>
      </c>
      <c r="AY107" s="83" t="s">
        <v>95</v>
      </c>
      <c r="AZ107" s="82" t="s">
        <v>94</v>
      </c>
      <c r="BA107" s="84" t="s">
        <v>93</v>
      </c>
      <c r="BB107" s="83" t="s">
        <v>92</v>
      </c>
      <c r="BC107" s="82" t="s">
        <v>91</v>
      </c>
      <c r="BD107" s="81" t="s">
        <v>90</v>
      </c>
      <c r="BE107" s="80" t="s">
        <v>89</v>
      </c>
      <c r="BF107" s="80" t="s">
        <v>88</v>
      </c>
      <c r="BG107" s="79" t="s">
        <v>87</v>
      </c>
    </row>
    <row r="108" spans="2:67" ht="48" thickBot="1">
      <c r="B108" s="78" t="s">
        <v>179</v>
      </c>
      <c r="C108" s="77"/>
      <c r="D108" s="76"/>
      <c r="E108" s="267">
        <v>506.63</v>
      </c>
      <c r="F108" s="268"/>
      <c r="G108" s="269"/>
      <c r="H108" s="75" t="s">
        <v>85</v>
      </c>
      <c r="I108" s="74"/>
      <c r="J108" s="74"/>
      <c r="K108" s="73"/>
      <c r="L108" s="72"/>
      <c r="M108" s="68"/>
      <c r="N108" s="72"/>
      <c r="O108" s="68"/>
      <c r="P108" s="72"/>
      <c r="Q108" s="68"/>
      <c r="R108" s="72"/>
      <c r="S108" s="68"/>
      <c r="T108" s="72"/>
      <c r="U108" s="68"/>
      <c r="V108" s="72"/>
      <c r="W108" s="68"/>
      <c r="X108" s="72"/>
      <c r="Y108" s="68"/>
      <c r="Z108" s="72"/>
      <c r="AA108" s="71"/>
      <c r="AB108" s="70"/>
      <c r="AC108" s="70"/>
      <c r="AD108" s="70"/>
      <c r="AE108" s="70"/>
      <c r="AF108" s="69" t="s">
        <v>84</v>
      </c>
      <c r="AG108" s="68"/>
      <c r="AH108" s="68"/>
      <c r="AI108" s="68"/>
      <c r="AJ108" s="67"/>
      <c r="AK108" s="67"/>
      <c r="AL108" s="66"/>
      <c r="AM108" s="103"/>
      <c r="AN108" s="103"/>
      <c r="AO108" s="101">
        <f t="shared" ref="AO108:BG108" si="7">SUM(AO109:AO120)</f>
        <v>0</v>
      </c>
      <c r="AP108" s="100">
        <f t="shared" si="7"/>
        <v>0</v>
      </c>
      <c r="AQ108" s="99">
        <f t="shared" si="7"/>
        <v>0</v>
      </c>
      <c r="AR108" s="101">
        <f t="shared" si="7"/>
        <v>9</v>
      </c>
      <c r="AS108" s="100">
        <f t="shared" si="7"/>
        <v>0</v>
      </c>
      <c r="AT108" s="99">
        <f t="shared" si="7"/>
        <v>0</v>
      </c>
      <c r="AU108" s="101">
        <f t="shared" si="7"/>
        <v>0</v>
      </c>
      <c r="AV108" s="100">
        <f t="shared" si="7"/>
        <v>0</v>
      </c>
      <c r="AW108" s="99">
        <f t="shared" si="7"/>
        <v>0</v>
      </c>
      <c r="AX108" s="101">
        <f t="shared" si="7"/>
        <v>0</v>
      </c>
      <c r="AY108" s="100">
        <f t="shared" si="7"/>
        <v>0</v>
      </c>
      <c r="AZ108" s="99">
        <f t="shared" si="7"/>
        <v>0</v>
      </c>
      <c r="BA108" s="101">
        <f t="shared" si="7"/>
        <v>0</v>
      </c>
      <c r="BB108" s="100">
        <f t="shared" si="7"/>
        <v>0</v>
      </c>
      <c r="BC108" s="99">
        <f t="shared" si="7"/>
        <v>0</v>
      </c>
      <c r="BD108" s="101">
        <f t="shared" si="7"/>
        <v>0</v>
      </c>
      <c r="BE108" s="100">
        <f t="shared" si="7"/>
        <v>0</v>
      </c>
      <c r="BF108" s="100">
        <f t="shared" si="7"/>
        <v>0</v>
      </c>
      <c r="BG108" s="99">
        <f t="shared" si="7"/>
        <v>0</v>
      </c>
      <c r="BH108" s="98" t="s">
        <v>83</v>
      </c>
      <c r="BK108" s="1">
        <f>SUM(AO108:AQ108)</f>
        <v>0</v>
      </c>
      <c r="BL108" s="1">
        <f>SUM(AR108:AT108,BD108)</f>
        <v>9</v>
      </c>
      <c r="BM108" s="1">
        <f>SUM(AU108:AW108,BE108)</f>
        <v>0</v>
      </c>
      <c r="BN108" s="1">
        <f>SUM(AX108:AZ108,BF108)</f>
        <v>0</v>
      </c>
      <c r="BO108" s="1">
        <f>SUM(BA108:BC108,BG108)</f>
        <v>0</v>
      </c>
    </row>
    <row r="109" spans="2:67" ht="28.15" customHeight="1">
      <c r="B109" s="29"/>
      <c r="C109" s="263">
        <v>1</v>
      </c>
      <c r="D109" s="47"/>
      <c r="E109" s="114"/>
      <c r="F109" s="114"/>
      <c r="G109" s="113"/>
      <c r="H109" s="255"/>
      <c r="I109" s="259">
        <v>33</v>
      </c>
      <c r="J109" s="259">
        <v>12</v>
      </c>
      <c r="K109" s="259">
        <v>6</v>
      </c>
      <c r="L109" s="42">
        <v>1</v>
      </c>
      <c r="M109" s="41" t="s">
        <v>272</v>
      </c>
      <c r="N109" s="42">
        <v>5</v>
      </c>
      <c r="O109" s="41" t="s">
        <v>271</v>
      </c>
      <c r="P109" s="42">
        <v>9</v>
      </c>
      <c r="Q109" s="97"/>
      <c r="R109" s="42">
        <v>13</v>
      </c>
      <c r="S109" s="41"/>
      <c r="T109" s="42">
        <v>17</v>
      </c>
      <c r="U109" s="41"/>
      <c r="V109" s="42">
        <v>21</v>
      </c>
      <c r="W109" s="41"/>
      <c r="X109" s="42">
        <v>25</v>
      </c>
      <c r="Y109" s="41"/>
      <c r="Z109" s="42">
        <v>29</v>
      </c>
      <c r="AA109" s="41"/>
      <c r="AB109" s="44">
        <v>33</v>
      </c>
      <c r="AC109" s="41"/>
      <c r="AD109" s="42">
        <v>37</v>
      </c>
      <c r="AE109" s="41"/>
      <c r="AF109" s="40"/>
      <c r="AG109" s="41"/>
      <c r="AH109" s="40"/>
      <c r="AI109" s="39"/>
      <c r="AJ109" s="245"/>
      <c r="AK109" s="245"/>
      <c r="AL109" s="38"/>
      <c r="AM109" s="238">
        <f>SUMPRODUCT(LEN($M109:$AE112)-LEN(SUBSTITUTE($M109:$AE112,"/", "")))/2</f>
        <v>0</v>
      </c>
      <c r="AN109" s="241">
        <f>SUMPRODUCT(LEN($M109:$AE112)-LEN(SUBSTITUTE($M109:$AE112,"-", "")))</f>
        <v>0</v>
      </c>
      <c r="AO109" s="235">
        <f>SUMPRODUCT(LEN($M109:$AE112)-LEN(SUBSTITUTE($M109:$AE112,"A", "")))</f>
        <v>0</v>
      </c>
      <c r="AP109" s="229">
        <f>SUMPRODUCT(LEN($AH109:$AH112)-LEN(SUBSTITUTE($AH109:$AH112,"A", "")))</f>
        <v>0</v>
      </c>
      <c r="AQ109" s="232">
        <f>SUMPRODUCT(LEN($AG109:$AG112)-LEN(SUBSTITUTE($AG109:$AG112,"A", "")))</f>
        <v>0</v>
      </c>
      <c r="AR109" s="235">
        <f>SUMPRODUCT(LEN($M109:$AE112)-LEN(SUBSTITUTE($M109:$AE112,"S", "")))</f>
        <v>9</v>
      </c>
      <c r="AS109" s="229">
        <f>SUMPRODUCT(LEN($AH109:$AH112)-LEN(SUBSTITUTE($AH109:$AH112,"S", "")))</f>
        <v>0</v>
      </c>
      <c r="AT109" s="232">
        <f>SUMPRODUCT(LEN($AG109:$AG112)-LEN(SUBSTITUTE($AG109:$AG112,"S", "")))</f>
        <v>0</v>
      </c>
      <c r="AU109" s="235">
        <f>SUMPRODUCT(LEN($M109:$AE112)-LEN(SUBSTITUTE($M109:$AE112,"F", "")))</f>
        <v>0</v>
      </c>
      <c r="AV109" s="229">
        <f>SUMPRODUCT(LEN($AH109:$AH112)-LEN(SUBSTITUTE($AH109:$AH112,"F", "")))</f>
        <v>0</v>
      </c>
      <c r="AW109" s="232">
        <f>SUMPRODUCT(LEN($AG109:$AG112)-LEN(SUBSTITUTE($AG109:$AG112,"F", "")))</f>
        <v>0</v>
      </c>
      <c r="AX109" s="235">
        <f>SUMPRODUCT(LEN($M109:$AE112)-LEN(SUBSTITUTE($M109:$AE112,"G", "")))</f>
        <v>0</v>
      </c>
      <c r="AY109" s="229">
        <f>SUMPRODUCT(LEN($AH109:$AH112)-LEN(SUBSTITUTE($AH109:$AH112,"G", "")))</f>
        <v>0</v>
      </c>
      <c r="AZ109" s="232">
        <f>SUMPRODUCT(LEN($AG109:$AG112)-LEN(SUBSTITUTE($AG109:$AG112,"G", "")))</f>
        <v>0</v>
      </c>
      <c r="BA109" s="235">
        <f>SUMPRODUCT(LEN($M109:$AE112)-LEN(SUBSTITUTE($M109:$AE112,"M", "")))</f>
        <v>0</v>
      </c>
      <c r="BB109" s="229">
        <f>SUMPRODUCT(LEN($AH109:$AH112)-LEN(SUBSTITUTE($AH109:$AH112,"M", "")))</f>
        <v>0</v>
      </c>
      <c r="BC109" s="232">
        <f>SUMPRODUCT(LEN($AG109:$AG112)-LEN(SUBSTITUTE($AG109:$AG112,"M", "")))</f>
        <v>0</v>
      </c>
      <c r="BD109" s="297">
        <f>SUMPRODUCT(LEN($AI109:$AI112)-LEN(SUBSTITUTE($AI109:$AI112,"S", "")))</f>
        <v>0</v>
      </c>
      <c r="BE109" s="300">
        <f>SUMPRODUCT(LEN($AI109:$AI112)-LEN(SUBSTITUTE($AI109:$AI112,"F", "")))</f>
        <v>0</v>
      </c>
      <c r="BF109" s="300">
        <f>SUMPRODUCT(LEN($AI109:$AI112)-LEN(SUBSTITUTE($AI109:$AI112,"G", "")))</f>
        <v>0</v>
      </c>
      <c r="BG109" s="303">
        <f>SUMPRODUCT(LEN($AI109:$AI112)-LEN(SUBSTITUTE($AI109:$AI112,"M", "")))</f>
        <v>0</v>
      </c>
    </row>
    <row r="110" spans="2:67" ht="28.15" customHeight="1" thickBot="1">
      <c r="B110" s="29"/>
      <c r="C110" s="264"/>
      <c r="D110" s="37"/>
      <c r="E110" s="112"/>
      <c r="F110" s="112"/>
      <c r="G110" s="111"/>
      <c r="H110" s="256"/>
      <c r="I110" s="260"/>
      <c r="J110" s="260"/>
      <c r="K110" s="260"/>
      <c r="L110" s="32">
        <v>2</v>
      </c>
      <c r="M110" s="31" t="s">
        <v>272</v>
      </c>
      <c r="N110" s="32">
        <v>6</v>
      </c>
      <c r="O110" s="31" t="s">
        <v>271</v>
      </c>
      <c r="P110" s="96">
        <v>10</v>
      </c>
      <c r="Q110" s="31"/>
      <c r="R110" s="32">
        <v>14</v>
      </c>
      <c r="S110" s="31"/>
      <c r="T110" s="32">
        <v>18</v>
      </c>
      <c r="U110" s="95"/>
      <c r="V110" s="32">
        <v>22</v>
      </c>
      <c r="W110" s="31"/>
      <c r="X110" s="32">
        <v>26</v>
      </c>
      <c r="Y110" s="31"/>
      <c r="Z110" s="32">
        <v>30</v>
      </c>
      <c r="AA110" s="31"/>
      <c r="AB110" s="34">
        <v>34</v>
      </c>
      <c r="AC110" s="31"/>
      <c r="AD110" s="32">
        <v>38</v>
      </c>
      <c r="AE110" s="31"/>
      <c r="AF110" s="30"/>
      <c r="AG110" s="31"/>
      <c r="AH110" s="30"/>
      <c r="AI110" s="20"/>
      <c r="AJ110" s="246"/>
      <c r="AK110" s="246"/>
      <c r="AL110" s="19"/>
      <c r="AM110" s="239"/>
      <c r="AN110" s="242"/>
      <c r="AO110" s="236"/>
      <c r="AP110" s="230"/>
      <c r="AQ110" s="233"/>
      <c r="AR110" s="236"/>
      <c r="AS110" s="230"/>
      <c r="AT110" s="233"/>
      <c r="AU110" s="236"/>
      <c r="AV110" s="230"/>
      <c r="AW110" s="233"/>
      <c r="AX110" s="236"/>
      <c r="AY110" s="230"/>
      <c r="AZ110" s="233"/>
      <c r="BA110" s="236"/>
      <c r="BB110" s="230"/>
      <c r="BC110" s="233"/>
      <c r="BD110" s="298"/>
      <c r="BE110" s="301"/>
      <c r="BF110" s="301"/>
      <c r="BG110" s="304"/>
    </row>
    <row r="111" spans="2:67" ht="28.15" customHeight="1">
      <c r="B111" s="29"/>
      <c r="C111" s="265"/>
      <c r="D111" s="28"/>
      <c r="E111" s="110"/>
      <c r="F111" s="110"/>
      <c r="G111" s="109"/>
      <c r="H111" s="257"/>
      <c r="I111" s="261"/>
      <c r="J111" s="261"/>
      <c r="K111" s="261"/>
      <c r="L111" s="23">
        <v>3</v>
      </c>
      <c r="M111" s="22" t="s">
        <v>272</v>
      </c>
      <c r="N111" s="23">
        <v>7</v>
      </c>
      <c r="O111" s="22"/>
      <c r="P111" s="23">
        <v>11</v>
      </c>
      <c r="Q111" s="22"/>
      <c r="R111" s="23">
        <v>15</v>
      </c>
      <c r="S111" s="22"/>
      <c r="T111" s="23">
        <v>19</v>
      </c>
      <c r="U111" s="22"/>
      <c r="V111" s="23">
        <v>23</v>
      </c>
      <c r="W111" s="22"/>
      <c r="X111" s="23">
        <v>27</v>
      </c>
      <c r="Y111" s="22"/>
      <c r="Z111" s="23">
        <v>31</v>
      </c>
      <c r="AA111" s="22"/>
      <c r="AB111" s="25">
        <v>35</v>
      </c>
      <c r="AC111" s="22"/>
      <c r="AD111" s="23">
        <v>39</v>
      </c>
      <c r="AE111" s="22"/>
      <c r="AF111" s="21"/>
      <c r="AG111" s="22"/>
      <c r="AH111" s="21"/>
      <c r="AI111" s="20"/>
      <c r="AJ111" s="246"/>
      <c r="AK111" s="246"/>
      <c r="AL111" s="19"/>
      <c r="AM111" s="239"/>
      <c r="AN111" s="242"/>
      <c r="AO111" s="236"/>
      <c r="AP111" s="230"/>
      <c r="AQ111" s="233"/>
      <c r="AR111" s="236"/>
      <c r="AS111" s="230"/>
      <c r="AT111" s="233"/>
      <c r="AU111" s="236"/>
      <c r="AV111" s="230"/>
      <c r="AW111" s="233"/>
      <c r="AX111" s="236"/>
      <c r="AY111" s="230"/>
      <c r="AZ111" s="233"/>
      <c r="BA111" s="236"/>
      <c r="BB111" s="230"/>
      <c r="BC111" s="233"/>
      <c r="BD111" s="298"/>
      <c r="BE111" s="301"/>
      <c r="BF111" s="301"/>
      <c r="BG111" s="304"/>
    </row>
    <row r="112" spans="2:67" ht="28.15" customHeight="1" thickBot="1">
      <c r="B112" s="29"/>
      <c r="C112" s="266"/>
      <c r="D112" s="57"/>
      <c r="E112" s="116"/>
      <c r="F112" s="116"/>
      <c r="G112" s="115"/>
      <c r="H112" s="258"/>
      <c r="I112" s="262"/>
      <c r="J112" s="262"/>
      <c r="K112" s="262"/>
      <c r="L112" s="52">
        <v>4</v>
      </c>
      <c r="M112" s="51" t="s">
        <v>271</v>
      </c>
      <c r="N112" s="52">
        <v>8</v>
      </c>
      <c r="O112" s="51"/>
      <c r="P112" s="52">
        <v>12</v>
      </c>
      <c r="Q112" s="51"/>
      <c r="R112" s="52">
        <v>16</v>
      </c>
      <c r="S112" s="51"/>
      <c r="T112" s="52">
        <v>20</v>
      </c>
      <c r="U112" s="51"/>
      <c r="V112" s="52">
        <v>24</v>
      </c>
      <c r="W112" s="51"/>
      <c r="X112" s="52">
        <v>28</v>
      </c>
      <c r="Y112" s="51"/>
      <c r="Z112" s="52">
        <v>32</v>
      </c>
      <c r="AA112" s="51"/>
      <c r="AB112" s="54">
        <v>36</v>
      </c>
      <c r="AC112" s="51"/>
      <c r="AD112" s="52">
        <v>40</v>
      </c>
      <c r="AE112" s="51"/>
      <c r="AF112" s="50"/>
      <c r="AG112" s="51"/>
      <c r="AH112" s="50"/>
      <c r="AI112" s="49"/>
      <c r="AJ112" s="248"/>
      <c r="AK112" s="248"/>
      <c r="AL112" s="48"/>
      <c r="AM112" s="240"/>
      <c r="AN112" s="243"/>
      <c r="AO112" s="237"/>
      <c r="AP112" s="231"/>
      <c r="AQ112" s="234"/>
      <c r="AR112" s="237"/>
      <c r="AS112" s="231"/>
      <c r="AT112" s="234"/>
      <c r="AU112" s="237"/>
      <c r="AV112" s="231"/>
      <c r="AW112" s="234"/>
      <c r="AX112" s="237"/>
      <c r="AY112" s="231"/>
      <c r="AZ112" s="234"/>
      <c r="BA112" s="237"/>
      <c r="BB112" s="231"/>
      <c r="BC112" s="234"/>
      <c r="BD112" s="299"/>
      <c r="BE112" s="302"/>
      <c r="BF112" s="302"/>
      <c r="BG112" s="305"/>
    </row>
    <row r="113" spans="2:67" ht="28.15" hidden="1" customHeight="1">
      <c r="B113" s="29"/>
      <c r="C113" s="263">
        <v>2</v>
      </c>
      <c r="D113" s="47"/>
      <c r="E113" s="114"/>
      <c r="F113" s="114"/>
      <c r="G113" s="113"/>
      <c r="H113" s="255"/>
      <c r="I113" s="259"/>
      <c r="J113" s="259"/>
      <c r="K113" s="259"/>
      <c r="L113" s="42" t="s">
        <v>82</v>
      </c>
      <c r="M113" s="41"/>
      <c r="N113" s="42" t="s">
        <v>81</v>
      </c>
      <c r="O113" s="41"/>
      <c r="P113" s="42" t="s">
        <v>80</v>
      </c>
      <c r="Q113" s="41"/>
      <c r="R113" s="42" t="s">
        <v>79</v>
      </c>
      <c r="S113" s="41"/>
      <c r="T113" s="42" t="s">
        <v>78</v>
      </c>
      <c r="U113" s="41"/>
      <c r="V113" s="42" t="s">
        <v>77</v>
      </c>
      <c r="W113" s="41"/>
      <c r="X113" s="42" t="s">
        <v>76</v>
      </c>
      <c r="Y113" s="41"/>
      <c r="Z113" s="42" t="s">
        <v>75</v>
      </c>
      <c r="AA113" s="41"/>
      <c r="AB113" s="44" t="s">
        <v>74</v>
      </c>
      <c r="AC113" s="43"/>
      <c r="AD113" s="42" t="s">
        <v>73</v>
      </c>
      <c r="AE113" s="41"/>
      <c r="AF113" s="40"/>
      <c r="AG113" s="41"/>
      <c r="AH113" s="40"/>
      <c r="AI113" s="39"/>
      <c r="AJ113" s="249"/>
      <c r="AK113" s="252"/>
      <c r="AL113" s="38"/>
      <c r="AM113" s="7"/>
      <c r="AN113" s="7"/>
      <c r="AO113" s="235">
        <f>SUMPRODUCT(LEN($M113:$AE116)-LEN(SUBSTITUTE($M113:$AE116,"A", "")))</f>
        <v>0</v>
      </c>
      <c r="AP113" s="229">
        <f>SUMPRODUCT(LEN($AH113:$AH116)-LEN(SUBSTITUTE($AH113:$AH116,"A", "")))</f>
        <v>0</v>
      </c>
      <c r="AQ113" s="232">
        <f>SUMPRODUCT(LEN($AG113:$AG116)-LEN(SUBSTITUTE($AG113:$AG116,"A", "")))</f>
        <v>0</v>
      </c>
      <c r="AR113" s="235">
        <f>SUMPRODUCT(LEN($M113:$AE116)-LEN(SUBSTITUTE($M113:$AE116,"S", "")))</f>
        <v>0</v>
      </c>
      <c r="AS113" s="229">
        <f>SUMPRODUCT(LEN($AH113:$AH116)-LEN(SUBSTITUTE($AH113:$AH116,"S", "")))</f>
        <v>0</v>
      </c>
      <c r="AT113" s="232">
        <f>SUMPRODUCT(LEN($AG113:$AG116)-LEN(SUBSTITUTE($AG113:$AG116,"S", "")))</f>
        <v>0</v>
      </c>
      <c r="AU113" s="235">
        <f>SUMPRODUCT(LEN($M113:$AE116)-LEN(SUBSTITUTE($M113:$AE116,"F", "")))</f>
        <v>0</v>
      </c>
      <c r="AV113" s="229">
        <f>SUMPRODUCT(LEN($AH113:$AH116)-LEN(SUBSTITUTE($AH113:$AH116,"F", "")))</f>
        <v>0</v>
      </c>
      <c r="AW113" s="232">
        <f>SUMPRODUCT(LEN($AG113:$AG116)-LEN(SUBSTITUTE($AG113:$AG116,"F", "")))</f>
        <v>0</v>
      </c>
      <c r="AX113" s="235">
        <f>SUMPRODUCT(LEN($M113:$AE116)-LEN(SUBSTITUTE($M113:$AE116,"G", "")))</f>
        <v>0</v>
      </c>
      <c r="AY113" s="229">
        <f>SUMPRODUCT(LEN($AH113:$AH116)-LEN(SUBSTITUTE($AH113:$AH116,"G", "")))</f>
        <v>0</v>
      </c>
      <c r="AZ113" s="232">
        <f>SUMPRODUCT(LEN($AG113:$AG116)-LEN(SUBSTITUTE($AG113:$AG116,"G", "")))</f>
        <v>0</v>
      </c>
      <c r="BA113" s="235">
        <f>SUMPRODUCT(LEN($M113:$AE116)-LEN(SUBSTITUTE($M113:$AE116,"M", "")))</f>
        <v>0</v>
      </c>
      <c r="BB113" s="229">
        <f>SUMPRODUCT(LEN($AH113:$AH116)-LEN(SUBSTITUTE($AH113:$AH116,"M", "")))</f>
        <v>0</v>
      </c>
      <c r="BC113" s="232">
        <f>SUMPRODUCT(LEN($AG113:$AG116)-LEN(SUBSTITUTE($AG113:$AG116,"M", "")))</f>
        <v>0</v>
      </c>
      <c r="BD113" s="297">
        <f>SUMPRODUCT(LEN($AI113:$AI116)-LEN(SUBSTITUTE($AI113:$AI116,"S", "")))</f>
        <v>0</v>
      </c>
      <c r="BE113" s="300">
        <f>SUMPRODUCT(LEN($AI113:$AI116)-LEN(SUBSTITUTE($AI113:$AI116,"F", "")))</f>
        <v>0</v>
      </c>
      <c r="BF113" s="300">
        <f>SUMPRODUCT(LEN($AI113:$AI116)-LEN(SUBSTITUTE($AI113:$AI116,"G", "")))</f>
        <v>0</v>
      </c>
      <c r="BG113" s="303">
        <f>SUMPRODUCT(LEN($AI113:$AI116)-LEN(SUBSTITUTE($AI113:$AI116,"M", "")))</f>
        <v>0</v>
      </c>
    </row>
    <row r="114" spans="2:67" ht="28.15" hidden="1" customHeight="1" thickBot="1">
      <c r="B114" s="29"/>
      <c r="C114" s="264"/>
      <c r="D114" s="37"/>
      <c r="E114" s="112"/>
      <c r="F114" s="112"/>
      <c r="G114" s="111"/>
      <c r="H114" s="256"/>
      <c r="I114" s="260"/>
      <c r="J114" s="260"/>
      <c r="K114" s="260"/>
      <c r="L114" s="32" t="s">
        <v>72</v>
      </c>
      <c r="M114" s="31"/>
      <c r="N114" s="32" t="s">
        <v>71</v>
      </c>
      <c r="O114" s="31"/>
      <c r="P114" s="32" t="s">
        <v>70</v>
      </c>
      <c r="Q114" s="31"/>
      <c r="R114" s="32" t="s">
        <v>69</v>
      </c>
      <c r="S114" s="31"/>
      <c r="T114" s="32" t="s">
        <v>68</v>
      </c>
      <c r="U114" s="31"/>
      <c r="V114" s="32" t="s">
        <v>67</v>
      </c>
      <c r="W114" s="31"/>
      <c r="X114" s="32" t="s">
        <v>66</v>
      </c>
      <c r="Y114" s="31"/>
      <c r="Z114" s="32" t="s">
        <v>65</v>
      </c>
      <c r="AA114" s="31"/>
      <c r="AB114" s="34" t="s">
        <v>64</v>
      </c>
      <c r="AC114" s="33"/>
      <c r="AD114" s="32" t="s">
        <v>63</v>
      </c>
      <c r="AE114" s="31"/>
      <c r="AF114" s="30"/>
      <c r="AG114" s="31"/>
      <c r="AH114" s="30"/>
      <c r="AI114" s="20"/>
      <c r="AJ114" s="250"/>
      <c r="AK114" s="253"/>
      <c r="AL114" s="19"/>
      <c r="AM114" s="7"/>
      <c r="AN114" s="7"/>
      <c r="AO114" s="236"/>
      <c r="AP114" s="230"/>
      <c r="AQ114" s="233"/>
      <c r="AR114" s="236"/>
      <c r="AS114" s="230"/>
      <c r="AT114" s="233"/>
      <c r="AU114" s="236"/>
      <c r="AV114" s="230"/>
      <c r="AW114" s="233"/>
      <c r="AX114" s="236"/>
      <c r="AY114" s="230"/>
      <c r="AZ114" s="233"/>
      <c r="BA114" s="236"/>
      <c r="BB114" s="230"/>
      <c r="BC114" s="233"/>
      <c r="BD114" s="298"/>
      <c r="BE114" s="301"/>
      <c r="BF114" s="301"/>
      <c r="BG114" s="304"/>
    </row>
    <row r="115" spans="2:67" ht="28.15" hidden="1" customHeight="1">
      <c r="B115" s="29"/>
      <c r="C115" s="265"/>
      <c r="D115" s="28"/>
      <c r="E115" s="110"/>
      <c r="F115" s="110"/>
      <c r="G115" s="109"/>
      <c r="H115" s="257"/>
      <c r="I115" s="261"/>
      <c r="J115" s="261"/>
      <c r="K115" s="261"/>
      <c r="L115" s="23" t="s">
        <v>62</v>
      </c>
      <c r="M115" s="22"/>
      <c r="N115" s="23" t="s">
        <v>61</v>
      </c>
      <c r="O115" s="22"/>
      <c r="P115" s="23" t="s">
        <v>60</v>
      </c>
      <c r="Q115" s="22"/>
      <c r="R115" s="23" t="s">
        <v>59</v>
      </c>
      <c r="S115" s="22"/>
      <c r="T115" s="23" t="s">
        <v>58</v>
      </c>
      <c r="U115" s="22"/>
      <c r="V115" s="23" t="s">
        <v>57</v>
      </c>
      <c r="W115" s="22"/>
      <c r="X115" s="23" t="s">
        <v>56</v>
      </c>
      <c r="Y115" s="22"/>
      <c r="Z115" s="23" t="s">
        <v>55</v>
      </c>
      <c r="AA115" s="22"/>
      <c r="AB115" s="25" t="s">
        <v>54</v>
      </c>
      <c r="AC115" s="24"/>
      <c r="AD115" s="23">
        <v>39</v>
      </c>
      <c r="AE115" s="22"/>
      <c r="AF115" s="21"/>
      <c r="AG115" s="22"/>
      <c r="AH115" s="21"/>
      <c r="AI115" s="20"/>
      <c r="AJ115" s="250"/>
      <c r="AK115" s="253"/>
      <c r="AL115" s="19"/>
      <c r="AM115" s="7"/>
      <c r="AN115" s="7"/>
      <c r="AO115" s="236"/>
      <c r="AP115" s="230"/>
      <c r="AQ115" s="233"/>
      <c r="AR115" s="236"/>
      <c r="AS115" s="230"/>
      <c r="AT115" s="233"/>
      <c r="AU115" s="236"/>
      <c r="AV115" s="230"/>
      <c r="AW115" s="233"/>
      <c r="AX115" s="236"/>
      <c r="AY115" s="230"/>
      <c r="AZ115" s="233"/>
      <c r="BA115" s="236"/>
      <c r="BB115" s="230"/>
      <c r="BC115" s="233"/>
      <c r="BD115" s="298"/>
      <c r="BE115" s="301"/>
      <c r="BF115" s="301"/>
      <c r="BG115" s="304"/>
    </row>
    <row r="116" spans="2:67" ht="28.15" hidden="1" customHeight="1" thickBot="1">
      <c r="B116" s="29"/>
      <c r="C116" s="266"/>
      <c r="D116" s="57"/>
      <c r="E116" s="116"/>
      <c r="F116" s="116"/>
      <c r="G116" s="115"/>
      <c r="H116" s="258"/>
      <c r="I116" s="262"/>
      <c r="J116" s="262"/>
      <c r="K116" s="262"/>
      <c r="L116" s="52" t="s">
        <v>53</v>
      </c>
      <c r="M116" s="51"/>
      <c r="N116" s="52" t="s">
        <v>52</v>
      </c>
      <c r="O116" s="51"/>
      <c r="P116" s="52" t="s">
        <v>51</v>
      </c>
      <c r="Q116" s="51"/>
      <c r="R116" s="52" t="s">
        <v>50</v>
      </c>
      <c r="S116" s="51"/>
      <c r="T116" s="52">
        <v>20</v>
      </c>
      <c r="U116" s="51"/>
      <c r="V116" s="52" t="s">
        <v>49</v>
      </c>
      <c r="W116" s="51"/>
      <c r="X116" s="52" t="s">
        <v>48</v>
      </c>
      <c r="Y116" s="51"/>
      <c r="Z116" s="52" t="s">
        <v>47</v>
      </c>
      <c r="AA116" s="51"/>
      <c r="AB116" s="54" t="s">
        <v>46</v>
      </c>
      <c r="AC116" s="53"/>
      <c r="AD116" s="52" t="s">
        <v>45</v>
      </c>
      <c r="AE116" s="51"/>
      <c r="AF116" s="50"/>
      <c r="AG116" s="51"/>
      <c r="AH116" s="50"/>
      <c r="AI116" s="49"/>
      <c r="AJ116" s="251"/>
      <c r="AK116" s="254"/>
      <c r="AL116" s="48"/>
      <c r="AM116" s="7"/>
      <c r="AN116" s="7"/>
      <c r="AO116" s="237"/>
      <c r="AP116" s="231"/>
      <c r="AQ116" s="234"/>
      <c r="AR116" s="237"/>
      <c r="AS116" s="231"/>
      <c r="AT116" s="234"/>
      <c r="AU116" s="237"/>
      <c r="AV116" s="231"/>
      <c r="AW116" s="234"/>
      <c r="AX116" s="237"/>
      <c r="AY116" s="231"/>
      <c r="AZ116" s="234"/>
      <c r="BA116" s="237"/>
      <c r="BB116" s="231"/>
      <c r="BC116" s="234"/>
      <c r="BD116" s="299"/>
      <c r="BE116" s="302"/>
      <c r="BF116" s="302"/>
      <c r="BG116" s="305"/>
    </row>
    <row r="117" spans="2:67" ht="28.15" hidden="1" customHeight="1">
      <c r="B117" s="29"/>
      <c r="C117" s="263">
        <v>3</v>
      </c>
      <c r="D117" s="47"/>
      <c r="E117" s="114"/>
      <c r="F117" s="114"/>
      <c r="G117" s="113"/>
      <c r="H117" s="255"/>
      <c r="I117" s="259"/>
      <c r="J117" s="259"/>
      <c r="K117" s="259"/>
      <c r="L117" s="42" t="s">
        <v>82</v>
      </c>
      <c r="M117" s="41"/>
      <c r="N117" s="42" t="s">
        <v>81</v>
      </c>
      <c r="O117" s="41"/>
      <c r="P117" s="42" t="s">
        <v>80</v>
      </c>
      <c r="Q117" s="41"/>
      <c r="R117" s="42" t="s">
        <v>79</v>
      </c>
      <c r="S117" s="41"/>
      <c r="T117" s="42" t="s">
        <v>78</v>
      </c>
      <c r="U117" s="41"/>
      <c r="V117" s="42" t="s">
        <v>77</v>
      </c>
      <c r="W117" s="41"/>
      <c r="X117" s="42" t="s">
        <v>76</v>
      </c>
      <c r="Y117" s="41"/>
      <c r="Z117" s="42" t="s">
        <v>75</v>
      </c>
      <c r="AA117" s="41"/>
      <c r="AB117" s="44" t="s">
        <v>74</v>
      </c>
      <c r="AC117" s="43"/>
      <c r="AD117" s="42" t="s">
        <v>73</v>
      </c>
      <c r="AE117" s="41"/>
      <c r="AF117" s="40"/>
      <c r="AG117" s="41"/>
      <c r="AH117" s="40"/>
      <c r="AI117" s="39"/>
      <c r="AJ117" s="245"/>
      <c r="AK117" s="245"/>
      <c r="AL117" s="38"/>
      <c r="AM117" s="7"/>
      <c r="AN117" s="7"/>
      <c r="AO117" s="235">
        <f>SUMPRODUCT(LEN($M117:$AE120)-LEN(SUBSTITUTE($M117:$AE120,"A", "")))</f>
        <v>0</v>
      </c>
      <c r="AP117" s="229">
        <f>SUMPRODUCT(LEN($AH117:$AH120)-LEN(SUBSTITUTE($AH117:$AH120,"A", "")))</f>
        <v>0</v>
      </c>
      <c r="AQ117" s="232">
        <f>SUMPRODUCT(LEN($AG117:$AG120)-LEN(SUBSTITUTE($AG117:$AG120,"A", "")))</f>
        <v>0</v>
      </c>
      <c r="AR117" s="235">
        <f>SUMPRODUCT(LEN($M117:$AE120)-LEN(SUBSTITUTE($M117:$AE120,"S", "")))</f>
        <v>0</v>
      </c>
      <c r="AS117" s="229">
        <f>SUMPRODUCT(LEN($AH117:$AH120)-LEN(SUBSTITUTE($AH117:$AH120,"S", "")))</f>
        <v>0</v>
      </c>
      <c r="AT117" s="232">
        <f>SUMPRODUCT(LEN($AG117:$AG120)-LEN(SUBSTITUTE($AG117:$AG120,"S", "")))</f>
        <v>0</v>
      </c>
      <c r="AU117" s="235">
        <f>SUMPRODUCT(LEN($M117:$AE120)-LEN(SUBSTITUTE($M117:$AE120,"F", "")))</f>
        <v>0</v>
      </c>
      <c r="AV117" s="229">
        <f>SUMPRODUCT(LEN($AH117:$AH120)-LEN(SUBSTITUTE($AH117:$AH120,"F", "")))</f>
        <v>0</v>
      </c>
      <c r="AW117" s="232">
        <f>SUMPRODUCT(LEN($AG117:$AG120)-LEN(SUBSTITUTE($AG117:$AG120,"F", "")))</f>
        <v>0</v>
      </c>
      <c r="AX117" s="235">
        <f>SUMPRODUCT(LEN($M117:$AE120)-LEN(SUBSTITUTE($M117:$AE120,"G", "")))</f>
        <v>0</v>
      </c>
      <c r="AY117" s="229">
        <f>SUMPRODUCT(LEN($AH117:$AH120)-LEN(SUBSTITUTE($AH117:$AH120,"G", "")))</f>
        <v>0</v>
      </c>
      <c r="AZ117" s="232">
        <f>SUMPRODUCT(LEN($AG117:$AG120)-LEN(SUBSTITUTE($AG117:$AG120,"G", "")))</f>
        <v>0</v>
      </c>
      <c r="BA117" s="235">
        <f>SUMPRODUCT(LEN($M117:$AE120)-LEN(SUBSTITUTE($M117:$AE120,"M", "")))</f>
        <v>0</v>
      </c>
      <c r="BB117" s="229">
        <f>SUMPRODUCT(LEN($AH117:$AH120)-LEN(SUBSTITUTE($AH117:$AH120,"M", "")))</f>
        <v>0</v>
      </c>
      <c r="BC117" s="232">
        <f>SUMPRODUCT(LEN($AG117:$AG120)-LEN(SUBSTITUTE($AG117:$AG120,"M", "")))</f>
        <v>0</v>
      </c>
      <c r="BD117" s="297">
        <f>SUMPRODUCT(LEN($AI117:$AI120)-LEN(SUBSTITUTE($AI117:$AI120,"S", "")))</f>
        <v>0</v>
      </c>
      <c r="BE117" s="300">
        <f>SUMPRODUCT(LEN($AI117:$AI120)-LEN(SUBSTITUTE($AI117:$AI120,"F", "")))</f>
        <v>0</v>
      </c>
      <c r="BF117" s="300">
        <f>SUMPRODUCT(LEN($AI117:$AI120)-LEN(SUBSTITUTE($AI117:$AI120,"G", "")))</f>
        <v>0</v>
      </c>
      <c r="BG117" s="303">
        <f>SUMPRODUCT(LEN($AI117:$AI120)-LEN(SUBSTITUTE($AI117:$AI120,"M", "")))</f>
        <v>0</v>
      </c>
    </row>
    <row r="118" spans="2:67" ht="28.15" hidden="1" customHeight="1" thickBot="1">
      <c r="B118" s="29"/>
      <c r="C118" s="264"/>
      <c r="D118" s="37"/>
      <c r="E118" s="112"/>
      <c r="F118" s="112"/>
      <c r="G118" s="111"/>
      <c r="H118" s="256"/>
      <c r="I118" s="260"/>
      <c r="J118" s="260"/>
      <c r="K118" s="260"/>
      <c r="L118" s="32" t="s">
        <v>72</v>
      </c>
      <c r="M118" s="31"/>
      <c r="N118" s="32" t="s">
        <v>71</v>
      </c>
      <c r="O118" s="31"/>
      <c r="P118" s="32" t="s">
        <v>70</v>
      </c>
      <c r="Q118" s="31"/>
      <c r="R118" s="32" t="s">
        <v>69</v>
      </c>
      <c r="S118" s="31"/>
      <c r="T118" s="32" t="s">
        <v>68</v>
      </c>
      <c r="U118" s="31"/>
      <c r="V118" s="32" t="s">
        <v>67</v>
      </c>
      <c r="W118" s="31"/>
      <c r="X118" s="32" t="s">
        <v>66</v>
      </c>
      <c r="Y118" s="31"/>
      <c r="Z118" s="32" t="s">
        <v>65</v>
      </c>
      <c r="AA118" s="31"/>
      <c r="AB118" s="34" t="s">
        <v>64</v>
      </c>
      <c r="AC118" s="33"/>
      <c r="AD118" s="32" t="s">
        <v>63</v>
      </c>
      <c r="AE118" s="31"/>
      <c r="AF118" s="30"/>
      <c r="AG118" s="31"/>
      <c r="AH118" s="30"/>
      <c r="AI118" s="20"/>
      <c r="AJ118" s="246"/>
      <c r="AK118" s="246"/>
      <c r="AL118" s="19"/>
      <c r="AM118" s="7"/>
      <c r="AN118" s="7"/>
      <c r="AO118" s="236"/>
      <c r="AP118" s="230"/>
      <c r="AQ118" s="233"/>
      <c r="AR118" s="236"/>
      <c r="AS118" s="230"/>
      <c r="AT118" s="233"/>
      <c r="AU118" s="236"/>
      <c r="AV118" s="230"/>
      <c r="AW118" s="233"/>
      <c r="AX118" s="236"/>
      <c r="AY118" s="230"/>
      <c r="AZ118" s="233"/>
      <c r="BA118" s="236"/>
      <c r="BB118" s="230"/>
      <c r="BC118" s="233"/>
      <c r="BD118" s="298"/>
      <c r="BE118" s="301"/>
      <c r="BF118" s="301"/>
      <c r="BG118" s="304"/>
    </row>
    <row r="119" spans="2:67" ht="28.15" hidden="1" customHeight="1">
      <c r="B119" s="29"/>
      <c r="C119" s="265"/>
      <c r="D119" s="28"/>
      <c r="E119" s="110"/>
      <c r="F119" s="110"/>
      <c r="G119" s="109"/>
      <c r="H119" s="257"/>
      <c r="I119" s="261"/>
      <c r="J119" s="261"/>
      <c r="K119" s="261"/>
      <c r="L119" s="23" t="s">
        <v>62</v>
      </c>
      <c r="M119" s="22"/>
      <c r="N119" s="23" t="s">
        <v>61</v>
      </c>
      <c r="O119" s="22"/>
      <c r="P119" s="23" t="s">
        <v>60</v>
      </c>
      <c r="Q119" s="22"/>
      <c r="R119" s="23" t="s">
        <v>59</v>
      </c>
      <c r="S119" s="22"/>
      <c r="T119" s="23" t="s">
        <v>58</v>
      </c>
      <c r="U119" s="22"/>
      <c r="V119" s="23" t="s">
        <v>57</v>
      </c>
      <c r="W119" s="22"/>
      <c r="X119" s="23" t="s">
        <v>56</v>
      </c>
      <c r="Y119" s="22"/>
      <c r="Z119" s="23" t="s">
        <v>55</v>
      </c>
      <c r="AA119" s="22"/>
      <c r="AB119" s="25" t="s">
        <v>54</v>
      </c>
      <c r="AC119" s="24"/>
      <c r="AD119" s="23">
        <v>39</v>
      </c>
      <c r="AE119" s="22"/>
      <c r="AF119" s="21"/>
      <c r="AG119" s="22"/>
      <c r="AH119" s="21"/>
      <c r="AI119" s="20"/>
      <c r="AJ119" s="246"/>
      <c r="AK119" s="246"/>
      <c r="AL119" s="19"/>
      <c r="AM119" s="7"/>
      <c r="AN119" s="7"/>
      <c r="AO119" s="236"/>
      <c r="AP119" s="230"/>
      <c r="AQ119" s="233"/>
      <c r="AR119" s="236"/>
      <c r="AS119" s="230"/>
      <c r="AT119" s="233"/>
      <c r="AU119" s="236"/>
      <c r="AV119" s="230"/>
      <c r="AW119" s="233"/>
      <c r="AX119" s="236"/>
      <c r="AY119" s="230"/>
      <c r="AZ119" s="233"/>
      <c r="BA119" s="236"/>
      <c r="BB119" s="230"/>
      <c r="BC119" s="233"/>
      <c r="BD119" s="298"/>
      <c r="BE119" s="301"/>
      <c r="BF119" s="301"/>
      <c r="BG119" s="304"/>
    </row>
    <row r="120" spans="2:67" ht="28.15" hidden="1" customHeight="1" thickBot="1">
      <c r="B120" s="18"/>
      <c r="C120" s="271"/>
      <c r="D120" s="17"/>
      <c r="E120" s="118"/>
      <c r="F120" s="118"/>
      <c r="G120" s="117"/>
      <c r="H120" s="258"/>
      <c r="I120" s="272"/>
      <c r="J120" s="272"/>
      <c r="K120" s="272"/>
      <c r="L120" s="12" t="s">
        <v>53</v>
      </c>
      <c r="M120" s="11"/>
      <c r="N120" s="12" t="s">
        <v>52</v>
      </c>
      <c r="O120" s="11"/>
      <c r="P120" s="12" t="s">
        <v>51</v>
      </c>
      <c r="Q120" s="11"/>
      <c r="R120" s="12" t="s">
        <v>50</v>
      </c>
      <c r="S120" s="11"/>
      <c r="T120" s="12">
        <v>20</v>
      </c>
      <c r="U120" s="11"/>
      <c r="V120" s="12" t="s">
        <v>49</v>
      </c>
      <c r="W120" s="11"/>
      <c r="X120" s="12" t="s">
        <v>48</v>
      </c>
      <c r="Y120" s="11"/>
      <c r="Z120" s="12" t="s">
        <v>47</v>
      </c>
      <c r="AA120" s="11"/>
      <c r="AB120" s="14" t="s">
        <v>46</v>
      </c>
      <c r="AC120" s="13"/>
      <c r="AD120" s="12" t="s">
        <v>45</v>
      </c>
      <c r="AE120" s="11"/>
      <c r="AF120" s="10"/>
      <c r="AG120" s="11"/>
      <c r="AH120" s="10"/>
      <c r="AI120" s="9"/>
      <c r="AJ120" s="247"/>
      <c r="AK120" s="247"/>
      <c r="AL120" s="8"/>
      <c r="AM120" s="7"/>
      <c r="AN120" s="7"/>
      <c r="AO120" s="237"/>
      <c r="AP120" s="231"/>
      <c r="AQ120" s="234"/>
      <c r="AR120" s="237"/>
      <c r="AS120" s="231"/>
      <c r="AT120" s="234"/>
      <c r="AU120" s="237"/>
      <c r="AV120" s="231"/>
      <c r="AW120" s="234"/>
      <c r="AX120" s="237"/>
      <c r="AY120" s="231"/>
      <c r="AZ120" s="234"/>
      <c r="BA120" s="237"/>
      <c r="BB120" s="231"/>
      <c r="BC120" s="234"/>
      <c r="BD120" s="299"/>
      <c r="BE120" s="302"/>
      <c r="BF120" s="302"/>
      <c r="BG120" s="305"/>
    </row>
    <row r="121" spans="2:67" ht="85.9" customHeight="1" thickBot="1">
      <c r="B121" s="94" t="s">
        <v>119</v>
      </c>
      <c r="C121" s="83" t="s">
        <v>118</v>
      </c>
      <c r="D121" s="88" t="s">
        <v>117</v>
      </c>
      <c r="E121" s="93" t="s">
        <v>116</v>
      </c>
      <c r="F121" s="92"/>
      <c r="G121" s="91"/>
      <c r="H121" s="90" t="s">
        <v>115</v>
      </c>
      <c r="I121" s="88" t="s">
        <v>43</v>
      </c>
      <c r="J121" s="88" t="s">
        <v>114</v>
      </c>
      <c r="K121" s="88" t="s">
        <v>44</v>
      </c>
      <c r="L121" s="227" t="s">
        <v>113</v>
      </c>
      <c r="M121" s="270"/>
      <c r="N121" s="227" t="s">
        <v>112</v>
      </c>
      <c r="O121" s="270"/>
      <c r="P121" s="227" t="s">
        <v>112</v>
      </c>
      <c r="Q121" s="228"/>
      <c r="R121" s="227" t="s">
        <v>112</v>
      </c>
      <c r="S121" s="228"/>
      <c r="T121" s="227" t="s">
        <v>112</v>
      </c>
      <c r="U121" s="228"/>
      <c r="V121" s="227" t="s">
        <v>112</v>
      </c>
      <c r="W121" s="228"/>
      <c r="X121" s="227" t="s">
        <v>112</v>
      </c>
      <c r="Y121" s="228"/>
      <c r="Z121" s="227" t="s">
        <v>112</v>
      </c>
      <c r="AA121" s="228"/>
      <c r="AB121" s="227" t="s">
        <v>112</v>
      </c>
      <c r="AC121" s="228"/>
      <c r="AD121" s="227" t="s">
        <v>112</v>
      </c>
      <c r="AE121" s="228"/>
      <c r="AF121" s="244" t="s">
        <v>111</v>
      </c>
      <c r="AG121" s="228"/>
      <c r="AH121" s="90" t="s">
        <v>110</v>
      </c>
      <c r="AI121" s="89" t="s">
        <v>109</v>
      </c>
      <c r="AJ121" s="88" t="s">
        <v>108</v>
      </c>
      <c r="AK121" s="88" t="s">
        <v>107</v>
      </c>
      <c r="AL121" s="87" t="s">
        <v>106</v>
      </c>
      <c r="AM121" s="105" t="s">
        <v>161</v>
      </c>
      <c r="AN121" s="104" t="s">
        <v>160</v>
      </c>
      <c r="AO121" s="84" t="s">
        <v>105</v>
      </c>
      <c r="AP121" s="83" t="s">
        <v>104</v>
      </c>
      <c r="AQ121" s="82" t="s">
        <v>103</v>
      </c>
      <c r="AR121" s="84" t="s">
        <v>102</v>
      </c>
      <c r="AS121" s="83" t="s">
        <v>101</v>
      </c>
      <c r="AT121" s="82" t="s">
        <v>100</v>
      </c>
      <c r="AU121" s="84" t="s">
        <v>99</v>
      </c>
      <c r="AV121" s="83" t="s">
        <v>98</v>
      </c>
      <c r="AW121" s="85" t="s">
        <v>97</v>
      </c>
      <c r="AX121" s="84" t="s">
        <v>96</v>
      </c>
      <c r="AY121" s="83" t="s">
        <v>95</v>
      </c>
      <c r="AZ121" s="82" t="s">
        <v>94</v>
      </c>
      <c r="BA121" s="84" t="s">
        <v>93</v>
      </c>
      <c r="BB121" s="83" t="s">
        <v>92</v>
      </c>
      <c r="BC121" s="82" t="s">
        <v>91</v>
      </c>
      <c r="BD121" s="81" t="s">
        <v>90</v>
      </c>
      <c r="BE121" s="80" t="s">
        <v>89</v>
      </c>
      <c r="BF121" s="80" t="s">
        <v>88</v>
      </c>
      <c r="BG121" s="79" t="s">
        <v>87</v>
      </c>
    </row>
    <row r="122" spans="2:67" ht="48" thickBot="1">
      <c r="B122" s="78" t="s">
        <v>178</v>
      </c>
      <c r="C122" s="77"/>
      <c r="D122" s="76"/>
      <c r="E122" s="267">
        <v>296</v>
      </c>
      <c r="F122" s="268"/>
      <c r="G122" s="269"/>
      <c r="H122" s="75" t="s">
        <v>85</v>
      </c>
      <c r="I122" s="74"/>
      <c r="J122" s="74"/>
      <c r="K122" s="73"/>
      <c r="L122" s="72"/>
      <c r="M122" s="68"/>
      <c r="N122" s="72"/>
      <c r="O122" s="68"/>
      <c r="P122" s="72"/>
      <c r="Q122" s="68"/>
      <c r="R122" s="72"/>
      <c r="S122" s="68"/>
      <c r="T122" s="72"/>
      <c r="U122" s="68"/>
      <c r="V122" s="72"/>
      <c r="W122" s="68"/>
      <c r="X122" s="72"/>
      <c r="Y122" s="68"/>
      <c r="Z122" s="72"/>
      <c r="AA122" s="71"/>
      <c r="AB122" s="70"/>
      <c r="AC122" s="70"/>
      <c r="AD122" s="70"/>
      <c r="AE122" s="70"/>
      <c r="AF122" s="69" t="s">
        <v>84</v>
      </c>
      <c r="AG122" s="68"/>
      <c r="AH122" s="68"/>
      <c r="AI122" s="68"/>
      <c r="AJ122" s="67"/>
      <c r="AK122" s="67"/>
      <c r="AL122" s="66"/>
      <c r="AM122" s="103"/>
      <c r="AN122" s="103"/>
      <c r="AO122" s="101">
        <f t="shared" ref="AO122:BG122" si="8">SUM(AO123:AO134)</f>
        <v>1</v>
      </c>
      <c r="AP122" s="100">
        <f t="shared" si="8"/>
        <v>0</v>
      </c>
      <c r="AQ122" s="99">
        <f t="shared" si="8"/>
        <v>0</v>
      </c>
      <c r="AR122" s="101">
        <f t="shared" si="8"/>
        <v>4</v>
      </c>
      <c r="AS122" s="100">
        <f t="shared" si="8"/>
        <v>0</v>
      </c>
      <c r="AT122" s="99">
        <f t="shared" si="8"/>
        <v>0</v>
      </c>
      <c r="AU122" s="101">
        <f t="shared" si="8"/>
        <v>0</v>
      </c>
      <c r="AV122" s="100">
        <f t="shared" si="8"/>
        <v>0</v>
      </c>
      <c r="AW122" s="99">
        <f t="shared" si="8"/>
        <v>0</v>
      </c>
      <c r="AX122" s="101">
        <f t="shared" si="8"/>
        <v>0</v>
      </c>
      <c r="AY122" s="100">
        <f t="shared" si="8"/>
        <v>0</v>
      </c>
      <c r="AZ122" s="99">
        <f t="shared" si="8"/>
        <v>0</v>
      </c>
      <c r="BA122" s="101">
        <f t="shared" si="8"/>
        <v>0</v>
      </c>
      <c r="BB122" s="100">
        <f t="shared" si="8"/>
        <v>0</v>
      </c>
      <c r="BC122" s="99">
        <f t="shared" si="8"/>
        <v>0</v>
      </c>
      <c r="BD122" s="101">
        <f t="shared" si="8"/>
        <v>0</v>
      </c>
      <c r="BE122" s="100">
        <f t="shared" si="8"/>
        <v>0</v>
      </c>
      <c r="BF122" s="100">
        <f t="shared" si="8"/>
        <v>0</v>
      </c>
      <c r="BG122" s="99">
        <f t="shared" si="8"/>
        <v>0</v>
      </c>
      <c r="BH122" s="98" t="s">
        <v>83</v>
      </c>
      <c r="BK122" s="1">
        <f>SUM(AO122:AQ122)</f>
        <v>1</v>
      </c>
      <c r="BL122" s="1">
        <f>SUM(AR122:AT122,BD122)</f>
        <v>4</v>
      </c>
      <c r="BM122" s="1">
        <f>SUM(AU122:AW122,BE122)</f>
        <v>0</v>
      </c>
      <c r="BN122" s="1">
        <f>SUM(AX122:AZ122,BF122)</f>
        <v>0</v>
      </c>
      <c r="BO122" s="1">
        <f>SUM(BA122:BC122,BG122)</f>
        <v>0</v>
      </c>
    </row>
    <row r="123" spans="2:67" ht="28.15" customHeight="1">
      <c r="B123" s="29"/>
      <c r="C123" s="263">
        <v>1</v>
      </c>
      <c r="D123" s="47"/>
      <c r="E123" s="114"/>
      <c r="F123" s="114"/>
      <c r="G123" s="113"/>
      <c r="H123" s="255"/>
      <c r="I123" s="259">
        <v>31</v>
      </c>
      <c r="J123" s="259">
        <v>10</v>
      </c>
      <c r="K123" s="259">
        <v>2</v>
      </c>
      <c r="L123" s="42">
        <v>1</v>
      </c>
      <c r="M123" s="41" t="s">
        <v>274</v>
      </c>
      <c r="N123" s="42">
        <v>5</v>
      </c>
      <c r="O123" s="41" t="s">
        <v>271</v>
      </c>
      <c r="P123" s="42">
        <v>9</v>
      </c>
      <c r="Q123" s="97"/>
      <c r="R123" s="42">
        <v>13</v>
      </c>
      <c r="S123" s="41"/>
      <c r="T123" s="42">
        <v>17</v>
      </c>
      <c r="U123" s="41"/>
      <c r="V123" s="42">
        <v>21</v>
      </c>
      <c r="W123" s="41"/>
      <c r="X123" s="42">
        <v>25</v>
      </c>
      <c r="Y123" s="41"/>
      <c r="Z123" s="42">
        <v>29</v>
      </c>
      <c r="AA123" s="41"/>
      <c r="AB123" s="44">
        <v>33</v>
      </c>
      <c r="AC123" s="41"/>
      <c r="AD123" s="42">
        <v>37</v>
      </c>
      <c r="AE123" s="41"/>
      <c r="AF123" s="40"/>
      <c r="AG123" s="41"/>
      <c r="AH123" s="40"/>
      <c r="AI123" s="39"/>
      <c r="AJ123" s="245"/>
      <c r="AK123" s="245"/>
      <c r="AL123" s="38"/>
      <c r="AM123" s="238">
        <f>SUMPRODUCT(LEN($M123:$AE126)-LEN(SUBSTITUTE($M123:$AE126,"/", "")))/2</f>
        <v>0</v>
      </c>
      <c r="AN123" s="241">
        <f>SUMPRODUCT(LEN($M123:$AE126)-LEN(SUBSTITUTE($M123:$AE126,"-", "")))</f>
        <v>0</v>
      </c>
      <c r="AO123" s="235">
        <f>SUMPRODUCT(LEN($M123:$AE126)-LEN(SUBSTITUTE($M123:$AE126,"A", "")))</f>
        <v>1</v>
      </c>
      <c r="AP123" s="229">
        <f>SUMPRODUCT(LEN($AH123:$AH126)-LEN(SUBSTITUTE($AH123:$AH126,"A", "")))</f>
        <v>0</v>
      </c>
      <c r="AQ123" s="232">
        <f>SUMPRODUCT(LEN($AG123:$AG126)-LEN(SUBSTITUTE($AG123:$AG126,"A", "")))</f>
        <v>0</v>
      </c>
      <c r="AR123" s="235">
        <f>SUMPRODUCT(LEN($M123:$AE126)-LEN(SUBSTITUTE($M123:$AE126,"S", "")))</f>
        <v>4</v>
      </c>
      <c r="AS123" s="229">
        <f>SUMPRODUCT(LEN($AH123:$AH126)-LEN(SUBSTITUTE($AH123:$AH126,"S", "")))</f>
        <v>0</v>
      </c>
      <c r="AT123" s="232">
        <f>SUMPRODUCT(LEN($AG123:$AG126)-LEN(SUBSTITUTE($AG123:$AG126,"S", "")))</f>
        <v>0</v>
      </c>
      <c r="AU123" s="235">
        <f>SUMPRODUCT(LEN($M123:$AE126)-LEN(SUBSTITUTE($M123:$AE126,"F", "")))</f>
        <v>0</v>
      </c>
      <c r="AV123" s="229">
        <f>SUMPRODUCT(LEN($AH123:$AH126)-LEN(SUBSTITUTE($AH123:$AH126,"F", "")))</f>
        <v>0</v>
      </c>
      <c r="AW123" s="232">
        <f>SUMPRODUCT(LEN($AG123:$AG126)-LEN(SUBSTITUTE($AG123:$AG126,"F", "")))</f>
        <v>0</v>
      </c>
      <c r="AX123" s="235">
        <f>SUMPRODUCT(LEN($M123:$AE126)-LEN(SUBSTITUTE($M123:$AE126,"G", "")))</f>
        <v>0</v>
      </c>
      <c r="AY123" s="229">
        <f>SUMPRODUCT(LEN($AH123:$AH126)-LEN(SUBSTITUTE($AH123:$AH126,"G", "")))</f>
        <v>0</v>
      </c>
      <c r="AZ123" s="232">
        <f>SUMPRODUCT(LEN($AG123:$AG126)-LEN(SUBSTITUTE($AG123:$AG126,"G", "")))</f>
        <v>0</v>
      </c>
      <c r="BA123" s="235">
        <f>SUMPRODUCT(LEN($M123:$AE126)-LEN(SUBSTITUTE($M123:$AE126,"M", "")))</f>
        <v>0</v>
      </c>
      <c r="BB123" s="229">
        <f>SUMPRODUCT(LEN($AH123:$AH126)-LEN(SUBSTITUTE($AH123:$AH126,"M", "")))</f>
        <v>0</v>
      </c>
      <c r="BC123" s="232">
        <f>SUMPRODUCT(LEN($AG123:$AG126)-LEN(SUBSTITUTE($AG123:$AG126,"M", "")))</f>
        <v>0</v>
      </c>
      <c r="BD123" s="297">
        <f>SUMPRODUCT(LEN($AI123:$AI126)-LEN(SUBSTITUTE($AI123:$AI126,"S", "")))</f>
        <v>0</v>
      </c>
      <c r="BE123" s="300">
        <f>SUMPRODUCT(LEN($AI123:$AI126)-LEN(SUBSTITUTE($AI123:$AI126,"F", "")))</f>
        <v>0</v>
      </c>
      <c r="BF123" s="300">
        <f>SUMPRODUCT(LEN($AI123:$AI126)-LEN(SUBSTITUTE($AI123:$AI126,"G", "")))</f>
        <v>0</v>
      </c>
      <c r="BG123" s="303">
        <f>SUMPRODUCT(LEN($AI123:$AI126)-LEN(SUBSTITUTE($AI123:$AI126,"M", "")))</f>
        <v>0</v>
      </c>
    </row>
    <row r="124" spans="2:67" ht="28.15" customHeight="1" thickBot="1">
      <c r="B124" s="29"/>
      <c r="C124" s="264"/>
      <c r="D124" s="37"/>
      <c r="E124" s="112"/>
      <c r="F124" s="112"/>
      <c r="G124" s="111"/>
      <c r="H124" s="256"/>
      <c r="I124" s="260"/>
      <c r="J124" s="260"/>
      <c r="K124" s="260"/>
      <c r="L124" s="32">
        <v>2</v>
      </c>
      <c r="M124" s="31" t="s">
        <v>271</v>
      </c>
      <c r="N124" s="32">
        <v>6</v>
      </c>
      <c r="O124" s="31"/>
      <c r="P124" s="96">
        <v>10</v>
      </c>
      <c r="Q124" s="31"/>
      <c r="R124" s="32">
        <v>14</v>
      </c>
      <c r="S124" s="31"/>
      <c r="T124" s="32">
        <v>18</v>
      </c>
      <c r="U124" s="95"/>
      <c r="V124" s="32">
        <v>22</v>
      </c>
      <c r="W124" s="31"/>
      <c r="X124" s="32">
        <v>26</v>
      </c>
      <c r="Y124" s="31"/>
      <c r="Z124" s="32">
        <v>30</v>
      </c>
      <c r="AA124" s="31"/>
      <c r="AB124" s="34">
        <v>34</v>
      </c>
      <c r="AC124" s="31"/>
      <c r="AD124" s="32">
        <v>38</v>
      </c>
      <c r="AE124" s="31"/>
      <c r="AF124" s="30"/>
      <c r="AG124" s="31"/>
      <c r="AH124" s="30"/>
      <c r="AI124" s="20"/>
      <c r="AJ124" s="246"/>
      <c r="AK124" s="246"/>
      <c r="AL124" s="19"/>
      <c r="AM124" s="239"/>
      <c r="AN124" s="242"/>
      <c r="AO124" s="236"/>
      <c r="AP124" s="230"/>
      <c r="AQ124" s="233"/>
      <c r="AR124" s="236"/>
      <c r="AS124" s="230"/>
      <c r="AT124" s="233"/>
      <c r="AU124" s="236"/>
      <c r="AV124" s="230"/>
      <c r="AW124" s="233"/>
      <c r="AX124" s="236"/>
      <c r="AY124" s="230"/>
      <c r="AZ124" s="233"/>
      <c r="BA124" s="236"/>
      <c r="BB124" s="230"/>
      <c r="BC124" s="233"/>
      <c r="BD124" s="298"/>
      <c r="BE124" s="301"/>
      <c r="BF124" s="301"/>
      <c r="BG124" s="304"/>
    </row>
    <row r="125" spans="2:67" ht="28.15" customHeight="1">
      <c r="B125" s="29"/>
      <c r="C125" s="265"/>
      <c r="D125" s="28"/>
      <c r="E125" s="110"/>
      <c r="F125" s="110"/>
      <c r="G125" s="109"/>
      <c r="H125" s="257"/>
      <c r="I125" s="261"/>
      <c r="J125" s="261"/>
      <c r="K125" s="261"/>
      <c r="L125" s="23">
        <v>3</v>
      </c>
      <c r="M125" s="22" t="s">
        <v>271</v>
      </c>
      <c r="N125" s="23">
        <v>7</v>
      </c>
      <c r="O125" s="22"/>
      <c r="P125" s="23">
        <v>11</v>
      </c>
      <c r="Q125" s="22"/>
      <c r="R125" s="23">
        <v>15</v>
      </c>
      <c r="S125" s="22"/>
      <c r="T125" s="23">
        <v>19</v>
      </c>
      <c r="U125" s="22"/>
      <c r="V125" s="23">
        <v>23</v>
      </c>
      <c r="W125" s="22"/>
      <c r="X125" s="23">
        <v>27</v>
      </c>
      <c r="Y125" s="22"/>
      <c r="Z125" s="23">
        <v>31</v>
      </c>
      <c r="AA125" s="22"/>
      <c r="AB125" s="25">
        <v>35</v>
      </c>
      <c r="AC125" s="22"/>
      <c r="AD125" s="23">
        <v>39</v>
      </c>
      <c r="AE125" s="22"/>
      <c r="AF125" s="21"/>
      <c r="AG125" s="22"/>
      <c r="AH125" s="21"/>
      <c r="AI125" s="20"/>
      <c r="AJ125" s="246"/>
      <c r="AK125" s="246"/>
      <c r="AL125" s="19"/>
      <c r="AM125" s="239"/>
      <c r="AN125" s="242"/>
      <c r="AO125" s="236"/>
      <c r="AP125" s="230"/>
      <c r="AQ125" s="233"/>
      <c r="AR125" s="236"/>
      <c r="AS125" s="230"/>
      <c r="AT125" s="233"/>
      <c r="AU125" s="236"/>
      <c r="AV125" s="230"/>
      <c r="AW125" s="233"/>
      <c r="AX125" s="236"/>
      <c r="AY125" s="230"/>
      <c r="AZ125" s="233"/>
      <c r="BA125" s="236"/>
      <c r="BB125" s="230"/>
      <c r="BC125" s="233"/>
      <c r="BD125" s="298"/>
      <c r="BE125" s="301"/>
      <c r="BF125" s="301"/>
      <c r="BG125" s="304"/>
    </row>
    <row r="126" spans="2:67" ht="28.15" customHeight="1" thickBot="1">
      <c r="B126" s="29"/>
      <c r="C126" s="266"/>
      <c r="D126" s="57"/>
      <c r="E126" s="116"/>
      <c r="F126" s="116"/>
      <c r="G126" s="115"/>
      <c r="H126" s="258"/>
      <c r="I126" s="262"/>
      <c r="J126" s="262"/>
      <c r="K126" s="262"/>
      <c r="L126" s="52">
        <v>4</v>
      </c>
      <c r="M126" s="51" t="s">
        <v>271</v>
      </c>
      <c r="N126" s="52">
        <v>8</v>
      </c>
      <c r="O126" s="51"/>
      <c r="P126" s="52">
        <v>12</v>
      </c>
      <c r="Q126" s="51"/>
      <c r="R126" s="52">
        <v>16</v>
      </c>
      <c r="S126" s="51"/>
      <c r="T126" s="52">
        <v>20</v>
      </c>
      <c r="U126" s="51"/>
      <c r="V126" s="52">
        <v>24</v>
      </c>
      <c r="W126" s="51"/>
      <c r="X126" s="52">
        <v>28</v>
      </c>
      <c r="Y126" s="51"/>
      <c r="Z126" s="52">
        <v>32</v>
      </c>
      <c r="AA126" s="51"/>
      <c r="AB126" s="54">
        <v>36</v>
      </c>
      <c r="AC126" s="51"/>
      <c r="AD126" s="52">
        <v>40</v>
      </c>
      <c r="AE126" s="51"/>
      <c r="AF126" s="50"/>
      <c r="AG126" s="51"/>
      <c r="AH126" s="50"/>
      <c r="AI126" s="49"/>
      <c r="AJ126" s="248"/>
      <c r="AK126" s="248"/>
      <c r="AL126" s="48"/>
      <c r="AM126" s="240"/>
      <c r="AN126" s="243"/>
      <c r="AO126" s="237"/>
      <c r="AP126" s="231"/>
      <c r="AQ126" s="234"/>
      <c r="AR126" s="237"/>
      <c r="AS126" s="231"/>
      <c r="AT126" s="234"/>
      <c r="AU126" s="237"/>
      <c r="AV126" s="231"/>
      <c r="AW126" s="234"/>
      <c r="AX126" s="237"/>
      <c r="AY126" s="231"/>
      <c r="AZ126" s="234"/>
      <c r="BA126" s="237"/>
      <c r="BB126" s="231"/>
      <c r="BC126" s="234"/>
      <c r="BD126" s="299"/>
      <c r="BE126" s="302"/>
      <c r="BF126" s="302"/>
      <c r="BG126" s="305"/>
    </row>
    <row r="127" spans="2:67" ht="28.15" hidden="1" customHeight="1">
      <c r="B127" s="29"/>
      <c r="C127" s="263">
        <v>2</v>
      </c>
      <c r="D127" s="47"/>
      <c r="E127" s="114"/>
      <c r="F127" s="114"/>
      <c r="G127" s="113"/>
      <c r="H127" s="255"/>
      <c r="I127" s="259"/>
      <c r="J127" s="259"/>
      <c r="K127" s="259"/>
      <c r="L127" s="42" t="s">
        <v>82</v>
      </c>
      <c r="M127" s="41"/>
      <c r="N127" s="42" t="s">
        <v>81</v>
      </c>
      <c r="O127" s="41"/>
      <c r="P127" s="42" t="s">
        <v>80</v>
      </c>
      <c r="Q127" s="41"/>
      <c r="R127" s="42" t="s">
        <v>79</v>
      </c>
      <c r="S127" s="41"/>
      <c r="T127" s="42" t="s">
        <v>78</v>
      </c>
      <c r="U127" s="41"/>
      <c r="V127" s="42" t="s">
        <v>77</v>
      </c>
      <c r="W127" s="41"/>
      <c r="X127" s="42" t="s">
        <v>76</v>
      </c>
      <c r="Y127" s="41"/>
      <c r="Z127" s="42" t="s">
        <v>75</v>
      </c>
      <c r="AA127" s="41"/>
      <c r="AB127" s="44" t="s">
        <v>74</v>
      </c>
      <c r="AC127" s="43"/>
      <c r="AD127" s="42" t="s">
        <v>73</v>
      </c>
      <c r="AE127" s="41"/>
      <c r="AF127" s="40"/>
      <c r="AG127" s="41"/>
      <c r="AH127" s="40"/>
      <c r="AI127" s="39"/>
      <c r="AJ127" s="249"/>
      <c r="AK127" s="252"/>
      <c r="AL127" s="38"/>
      <c r="AM127" s="7"/>
      <c r="AN127" s="7"/>
      <c r="AO127" s="235">
        <f>SUMPRODUCT(LEN($M127:$AE130)-LEN(SUBSTITUTE($M127:$AE130,"A", "")))</f>
        <v>0</v>
      </c>
      <c r="AP127" s="229">
        <f>SUMPRODUCT(LEN($AH127:$AH130)-LEN(SUBSTITUTE($AH127:$AH130,"A", "")))</f>
        <v>0</v>
      </c>
      <c r="AQ127" s="232">
        <f>SUMPRODUCT(LEN($AG127:$AG130)-LEN(SUBSTITUTE($AG127:$AG130,"A", "")))</f>
        <v>0</v>
      </c>
      <c r="AR127" s="235">
        <f>SUMPRODUCT(LEN($M127:$AE130)-LEN(SUBSTITUTE($M127:$AE130,"S", "")))</f>
        <v>0</v>
      </c>
      <c r="AS127" s="229">
        <f>SUMPRODUCT(LEN($AH127:$AH130)-LEN(SUBSTITUTE($AH127:$AH130,"S", "")))</f>
        <v>0</v>
      </c>
      <c r="AT127" s="232">
        <f>SUMPRODUCT(LEN($AG127:$AG130)-LEN(SUBSTITUTE($AG127:$AG130,"S", "")))</f>
        <v>0</v>
      </c>
      <c r="AU127" s="235">
        <f>SUMPRODUCT(LEN($M127:$AE130)-LEN(SUBSTITUTE($M127:$AE130,"F", "")))</f>
        <v>0</v>
      </c>
      <c r="AV127" s="229">
        <f>SUMPRODUCT(LEN($AH127:$AH130)-LEN(SUBSTITUTE($AH127:$AH130,"F", "")))</f>
        <v>0</v>
      </c>
      <c r="AW127" s="232">
        <f>SUMPRODUCT(LEN($AG127:$AG130)-LEN(SUBSTITUTE($AG127:$AG130,"F", "")))</f>
        <v>0</v>
      </c>
      <c r="AX127" s="235">
        <f>SUMPRODUCT(LEN($M127:$AE130)-LEN(SUBSTITUTE($M127:$AE130,"G", "")))</f>
        <v>0</v>
      </c>
      <c r="AY127" s="229">
        <f>SUMPRODUCT(LEN($AH127:$AH130)-LEN(SUBSTITUTE($AH127:$AH130,"G", "")))</f>
        <v>0</v>
      </c>
      <c r="AZ127" s="232">
        <f>SUMPRODUCT(LEN($AG127:$AG130)-LEN(SUBSTITUTE($AG127:$AG130,"G", "")))</f>
        <v>0</v>
      </c>
      <c r="BA127" s="235">
        <f>SUMPRODUCT(LEN($M127:$AE130)-LEN(SUBSTITUTE($M127:$AE130,"M", "")))</f>
        <v>0</v>
      </c>
      <c r="BB127" s="229">
        <f>SUMPRODUCT(LEN($AH127:$AH130)-LEN(SUBSTITUTE($AH127:$AH130,"M", "")))</f>
        <v>0</v>
      </c>
      <c r="BC127" s="232">
        <f>SUMPRODUCT(LEN($AG127:$AG130)-LEN(SUBSTITUTE($AG127:$AG130,"M", "")))</f>
        <v>0</v>
      </c>
      <c r="BD127" s="297">
        <f>SUMPRODUCT(LEN($AI127:$AI130)-LEN(SUBSTITUTE($AI127:$AI130,"S", "")))</f>
        <v>0</v>
      </c>
      <c r="BE127" s="300">
        <f>SUMPRODUCT(LEN($AI127:$AI130)-LEN(SUBSTITUTE($AI127:$AI130,"F", "")))</f>
        <v>0</v>
      </c>
      <c r="BF127" s="300">
        <f>SUMPRODUCT(LEN($AI127:$AI130)-LEN(SUBSTITUTE($AI127:$AI130,"G", "")))</f>
        <v>0</v>
      </c>
      <c r="BG127" s="303">
        <f>SUMPRODUCT(LEN($AI127:$AI130)-LEN(SUBSTITUTE($AI127:$AI130,"M", "")))</f>
        <v>0</v>
      </c>
    </row>
    <row r="128" spans="2:67" ht="28.15" hidden="1" customHeight="1" thickBot="1">
      <c r="B128" s="29"/>
      <c r="C128" s="264"/>
      <c r="D128" s="37"/>
      <c r="E128" s="112"/>
      <c r="F128" s="112"/>
      <c r="G128" s="111"/>
      <c r="H128" s="256"/>
      <c r="I128" s="260"/>
      <c r="J128" s="260"/>
      <c r="K128" s="260"/>
      <c r="L128" s="32" t="s">
        <v>72</v>
      </c>
      <c r="M128" s="31"/>
      <c r="N128" s="32" t="s">
        <v>71</v>
      </c>
      <c r="O128" s="31"/>
      <c r="P128" s="32" t="s">
        <v>70</v>
      </c>
      <c r="Q128" s="31"/>
      <c r="R128" s="32" t="s">
        <v>69</v>
      </c>
      <c r="S128" s="31"/>
      <c r="T128" s="32" t="s">
        <v>68</v>
      </c>
      <c r="U128" s="31"/>
      <c r="V128" s="32" t="s">
        <v>67</v>
      </c>
      <c r="W128" s="31"/>
      <c r="X128" s="32" t="s">
        <v>66</v>
      </c>
      <c r="Y128" s="31"/>
      <c r="Z128" s="32" t="s">
        <v>65</v>
      </c>
      <c r="AA128" s="31"/>
      <c r="AB128" s="34" t="s">
        <v>64</v>
      </c>
      <c r="AC128" s="33"/>
      <c r="AD128" s="32" t="s">
        <v>63</v>
      </c>
      <c r="AE128" s="31"/>
      <c r="AF128" s="30"/>
      <c r="AG128" s="31"/>
      <c r="AH128" s="30"/>
      <c r="AI128" s="20"/>
      <c r="AJ128" s="250"/>
      <c r="AK128" s="253"/>
      <c r="AL128" s="19"/>
      <c r="AM128" s="7"/>
      <c r="AN128" s="7"/>
      <c r="AO128" s="236"/>
      <c r="AP128" s="230"/>
      <c r="AQ128" s="233"/>
      <c r="AR128" s="236"/>
      <c r="AS128" s="230"/>
      <c r="AT128" s="233"/>
      <c r="AU128" s="236"/>
      <c r="AV128" s="230"/>
      <c r="AW128" s="233"/>
      <c r="AX128" s="236"/>
      <c r="AY128" s="230"/>
      <c r="AZ128" s="233"/>
      <c r="BA128" s="236"/>
      <c r="BB128" s="230"/>
      <c r="BC128" s="233"/>
      <c r="BD128" s="298"/>
      <c r="BE128" s="301"/>
      <c r="BF128" s="301"/>
      <c r="BG128" s="304"/>
    </row>
    <row r="129" spans="2:67" ht="28.15" hidden="1" customHeight="1">
      <c r="B129" s="29"/>
      <c r="C129" s="265"/>
      <c r="D129" s="28"/>
      <c r="E129" s="110"/>
      <c r="F129" s="110"/>
      <c r="G129" s="109"/>
      <c r="H129" s="257"/>
      <c r="I129" s="261"/>
      <c r="J129" s="261"/>
      <c r="K129" s="261"/>
      <c r="L129" s="23" t="s">
        <v>62</v>
      </c>
      <c r="M129" s="22"/>
      <c r="N129" s="23" t="s">
        <v>61</v>
      </c>
      <c r="O129" s="22"/>
      <c r="P129" s="23" t="s">
        <v>60</v>
      </c>
      <c r="Q129" s="22"/>
      <c r="R129" s="23" t="s">
        <v>59</v>
      </c>
      <c r="S129" s="22"/>
      <c r="T129" s="23" t="s">
        <v>58</v>
      </c>
      <c r="U129" s="22"/>
      <c r="V129" s="23" t="s">
        <v>57</v>
      </c>
      <c r="W129" s="22"/>
      <c r="X129" s="23" t="s">
        <v>56</v>
      </c>
      <c r="Y129" s="22"/>
      <c r="Z129" s="23" t="s">
        <v>55</v>
      </c>
      <c r="AA129" s="22"/>
      <c r="AB129" s="25" t="s">
        <v>54</v>
      </c>
      <c r="AC129" s="24"/>
      <c r="AD129" s="23">
        <v>39</v>
      </c>
      <c r="AE129" s="22"/>
      <c r="AF129" s="21"/>
      <c r="AG129" s="22"/>
      <c r="AH129" s="21"/>
      <c r="AI129" s="20"/>
      <c r="AJ129" s="250"/>
      <c r="AK129" s="253"/>
      <c r="AL129" s="19"/>
      <c r="AM129" s="7"/>
      <c r="AN129" s="7"/>
      <c r="AO129" s="236"/>
      <c r="AP129" s="230"/>
      <c r="AQ129" s="233"/>
      <c r="AR129" s="236"/>
      <c r="AS129" s="230"/>
      <c r="AT129" s="233"/>
      <c r="AU129" s="236"/>
      <c r="AV129" s="230"/>
      <c r="AW129" s="233"/>
      <c r="AX129" s="236"/>
      <c r="AY129" s="230"/>
      <c r="AZ129" s="233"/>
      <c r="BA129" s="236"/>
      <c r="BB129" s="230"/>
      <c r="BC129" s="233"/>
      <c r="BD129" s="298"/>
      <c r="BE129" s="301"/>
      <c r="BF129" s="301"/>
      <c r="BG129" s="304"/>
    </row>
    <row r="130" spans="2:67" ht="28.15" hidden="1" customHeight="1" thickBot="1">
      <c r="B130" s="29"/>
      <c r="C130" s="266"/>
      <c r="D130" s="57"/>
      <c r="E130" s="116"/>
      <c r="F130" s="116"/>
      <c r="G130" s="115"/>
      <c r="H130" s="258"/>
      <c r="I130" s="262"/>
      <c r="J130" s="262"/>
      <c r="K130" s="262"/>
      <c r="L130" s="52" t="s">
        <v>53</v>
      </c>
      <c r="M130" s="51"/>
      <c r="N130" s="52" t="s">
        <v>52</v>
      </c>
      <c r="O130" s="51"/>
      <c r="P130" s="52" t="s">
        <v>51</v>
      </c>
      <c r="Q130" s="51"/>
      <c r="R130" s="52" t="s">
        <v>50</v>
      </c>
      <c r="S130" s="51"/>
      <c r="T130" s="52">
        <v>20</v>
      </c>
      <c r="U130" s="51"/>
      <c r="V130" s="52" t="s">
        <v>49</v>
      </c>
      <c r="W130" s="51"/>
      <c r="X130" s="52" t="s">
        <v>48</v>
      </c>
      <c r="Y130" s="51"/>
      <c r="Z130" s="52" t="s">
        <v>47</v>
      </c>
      <c r="AA130" s="51"/>
      <c r="AB130" s="54" t="s">
        <v>46</v>
      </c>
      <c r="AC130" s="53"/>
      <c r="AD130" s="52" t="s">
        <v>45</v>
      </c>
      <c r="AE130" s="51"/>
      <c r="AF130" s="50"/>
      <c r="AG130" s="51"/>
      <c r="AH130" s="50"/>
      <c r="AI130" s="49"/>
      <c r="AJ130" s="251"/>
      <c r="AK130" s="254"/>
      <c r="AL130" s="48"/>
      <c r="AM130" s="7"/>
      <c r="AN130" s="7"/>
      <c r="AO130" s="237"/>
      <c r="AP130" s="231"/>
      <c r="AQ130" s="234"/>
      <c r="AR130" s="237"/>
      <c r="AS130" s="231"/>
      <c r="AT130" s="234"/>
      <c r="AU130" s="237"/>
      <c r="AV130" s="231"/>
      <c r="AW130" s="234"/>
      <c r="AX130" s="237"/>
      <c r="AY130" s="231"/>
      <c r="AZ130" s="234"/>
      <c r="BA130" s="237"/>
      <c r="BB130" s="231"/>
      <c r="BC130" s="234"/>
      <c r="BD130" s="299"/>
      <c r="BE130" s="302"/>
      <c r="BF130" s="302"/>
      <c r="BG130" s="305"/>
    </row>
    <row r="131" spans="2:67" ht="28.15" hidden="1" customHeight="1">
      <c r="B131" s="29"/>
      <c r="C131" s="263">
        <v>3</v>
      </c>
      <c r="D131" s="47"/>
      <c r="E131" s="114"/>
      <c r="F131" s="114"/>
      <c r="G131" s="113"/>
      <c r="H131" s="255"/>
      <c r="I131" s="259"/>
      <c r="J131" s="259"/>
      <c r="K131" s="259"/>
      <c r="L131" s="42" t="s">
        <v>82</v>
      </c>
      <c r="M131" s="41"/>
      <c r="N131" s="42" t="s">
        <v>81</v>
      </c>
      <c r="O131" s="41"/>
      <c r="P131" s="42" t="s">
        <v>80</v>
      </c>
      <c r="Q131" s="41"/>
      <c r="R131" s="42" t="s">
        <v>79</v>
      </c>
      <c r="S131" s="41"/>
      <c r="T131" s="42" t="s">
        <v>78</v>
      </c>
      <c r="U131" s="41"/>
      <c r="V131" s="42" t="s">
        <v>77</v>
      </c>
      <c r="W131" s="41"/>
      <c r="X131" s="42" t="s">
        <v>76</v>
      </c>
      <c r="Y131" s="41"/>
      <c r="Z131" s="42" t="s">
        <v>75</v>
      </c>
      <c r="AA131" s="41"/>
      <c r="AB131" s="44" t="s">
        <v>74</v>
      </c>
      <c r="AC131" s="43"/>
      <c r="AD131" s="42" t="s">
        <v>73</v>
      </c>
      <c r="AE131" s="41"/>
      <c r="AF131" s="40"/>
      <c r="AG131" s="41"/>
      <c r="AH131" s="40"/>
      <c r="AI131" s="39"/>
      <c r="AJ131" s="245"/>
      <c r="AK131" s="245"/>
      <c r="AL131" s="38"/>
      <c r="AM131" s="7"/>
      <c r="AN131" s="7"/>
      <c r="AO131" s="235">
        <f>SUMPRODUCT(LEN($M131:$AE134)-LEN(SUBSTITUTE($M131:$AE134,"A", "")))</f>
        <v>0</v>
      </c>
      <c r="AP131" s="229">
        <f>SUMPRODUCT(LEN($AH131:$AH134)-LEN(SUBSTITUTE($AH131:$AH134,"A", "")))</f>
        <v>0</v>
      </c>
      <c r="AQ131" s="232">
        <f>SUMPRODUCT(LEN($AG131:$AG134)-LEN(SUBSTITUTE($AG131:$AG134,"A", "")))</f>
        <v>0</v>
      </c>
      <c r="AR131" s="235">
        <f>SUMPRODUCT(LEN($M131:$AE134)-LEN(SUBSTITUTE($M131:$AE134,"S", "")))</f>
        <v>0</v>
      </c>
      <c r="AS131" s="229">
        <f>SUMPRODUCT(LEN($AH131:$AH134)-LEN(SUBSTITUTE($AH131:$AH134,"S", "")))</f>
        <v>0</v>
      </c>
      <c r="AT131" s="232">
        <f>SUMPRODUCT(LEN($AG131:$AG134)-LEN(SUBSTITUTE($AG131:$AG134,"S", "")))</f>
        <v>0</v>
      </c>
      <c r="AU131" s="235">
        <f>SUMPRODUCT(LEN($M131:$AE134)-LEN(SUBSTITUTE($M131:$AE134,"F", "")))</f>
        <v>0</v>
      </c>
      <c r="AV131" s="229">
        <f>SUMPRODUCT(LEN($AH131:$AH134)-LEN(SUBSTITUTE($AH131:$AH134,"F", "")))</f>
        <v>0</v>
      </c>
      <c r="AW131" s="232">
        <f>SUMPRODUCT(LEN($AG131:$AG134)-LEN(SUBSTITUTE($AG131:$AG134,"F", "")))</f>
        <v>0</v>
      </c>
      <c r="AX131" s="235">
        <f>SUMPRODUCT(LEN($M131:$AE134)-LEN(SUBSTITUTE($M131:$AE134,"G", "")))</f>
        <v>0</v>
      </c>
      <c r="AY131" s="229">
        <f>SUMPRODUCT(LEN($AH131:$AH134)-LEN(SUBSTITUTE($AH131:$AH134,"G", "")))</f>
        <v>0</v>
      </c>
      <c r="AZ131" s="232">
        <f>SUMPRODUCT(LEN($AG131:$AG134)-LEN(SUBSTITUTE($AG131:$AG134,"G", "")))</f>
        <v>0</v>
      </c>
      <c r="BA131" s="235">
        <f>SUMPRODUCT(LEN($M131:$AE134)-LEN(SUBSTITUTE($M131:$AE134,"M", "")))</f>
        <v>0</v>
      </c>
      <c r="BB131" s="229">
        <f>SUMPRODUCT(LEN($AH131:$AH134)-LEN(SUBSTITUTE($AH131:$AH134,"M", "")))</f>
        <v>0</v>
      </c>
      <c r="BC131" s="232">
        <f>SUMPRODUCT(LEN($AG131:$AG134)-LEN(SUBSTITUTE($AG131:$AG134,"M", "")))</f>
        <v>0</v>
      </c>
      <c r="BD131" s="297">
        <f>SUMPRODUCT(LEN($AI131:$AI134)-LEN(SUBSTITUTE($AI131:$AI134,"S", "")))</f>
        <v>0</v>
      </c>
      <c r="BE131" s="300">
        <f>SUMPRODUCT(LEN($AI131:$AI134)-LEN(SUBSTITUTE($AI131:$AI134,"F", "")))</f>
        <v>0</v>
      </c>
      <c r="BF131" s="300">
        <f>SUMPRODUCT(LEN($AI131:$AI134)-LEN(SUBSTITUTE($AI131:$AI134,"G", "")))</f>
        <v>0</v>
      </c>
      <c r="BG131" s="303">
        <f>SUMPRODUCT(LEN($AI131:$AI134)-LEN(SUBSTITUTE($AI131:$AI134,"M", "")))</f>
        <v>0</v>
      </c>
    </row>
    <row r="132" spans="2:67" ht="28.15" hidden="1" customHeight="1" thickBot="1">
      <c r="B132" s="29"/>
      <c r="C132" s="264"/>
      <c r="D132" s="37"/>
      <c r="E132" s="112"/>
      <c r="F132" s="112"/>
      <c r="G132" s="111"/>
      <c r="H132" s="256"/>
      <c r="I132" s="260"/>
      <c r="J132" s="260"/>
      <c r="K132" s="260"/>
      <c r="L132" s="32" t="s">
        <v>72</v>
      </c>
      <c r="M132" s="31"/>
      <c r="N132" s="32" t="s">
        <v>71</v>
      </c>
      <c r="O132" s="31"/>
      <c r="P132" s="32" t="s">
        <v>70</v>
      </c>
      <c r="Q132" s="31"/>
      <c r="R132" s="32" t="s">
        <v>69</v>
      </c>
      <c r="S132" s="31"/>
      <c r="T132" s="32" t="s">
        <v>68</v>
      </c>
      <c r="U132" s="31"/>
      <c r="V132" s="32" t="s">
        <v>67</v>
      </c>
      <c r="W132" s="31"/>
      <c r="X132" s="32" t="s">
        <v>66</v>
      </c>
      <c r="Y132" s="31"/>
      <c r="Z132" s="32" t="s">
        <v>65</v>
      </c>
      <c r="AA132" s="31"/>
      <c r="AB132" s="34" t="s">
        <v>64</v>
      </c>
      <c r="AC132" s="33"/>
      <c r="AD132" s="32" t="s">
        <v>63</v>
      </c>
      <c r="AE132" s="31"/>
      <c r="AF132" s="30"/>
      <c r="AG132" s="31"/>
      <c r="AH132" s="30"/>
      <c r="AI132" s="20"/>
      <c r="AJ132" s="246"/>
      <c r="AK132" s="246"/>
      <c r="AL132" s="19"/>
      <c r="AM132" s="7"/>
      <c r="AN132" s="7"/>
      <c r="AO132" s="236"/>
      <c r="AP132" s="230"/>
      <c r="AQ132" s="233"/>
      <c r="AR132" s="236"/>
      <c r="AS132" s="230"/>
      <c r="AT132" s="233"/>
      <c r="AU132" s="236"/>
      <c r="AV132" s="230"/>
      <c r="AW132" s="233"/>
      <c r="AX132" s="236"/>
      <c r="AY132" s="230"/>
      <c r="AZ132" s="233"/>
      <c r="BA132" s="236"/>
      <c r="BB132" s="230"/>
      <c r="BC132" s="233"/>
      <c r="BD132" s="298"/>
      <c r="BE132" s="301"/>
      <c r="BF132" s="301"/>
      <c r="BG132" s="304"/>
    </row>
    <row r="133" spans="2:67" ht="28.15" hidden="1" customHeight="1">
      <c r="B133" s="29"/>
      <c r="C133" s="265"/>
      <c r="D133" s="28"/>
      <c r="E133" s="110"/>
      <c r="F133" s="110"/>
      <c r="G133" s="109"/>
      <c r="H133" s="257"/>
      <c r="I133" s="261"/>
      <c r="J133" s="261"/>
      <c r="K133" s="261"/>
      <c r="L133" s="23" t="s">
        <v>62</v>
      </c>
      <c r="M133" s="22"/>
      <c r="N133" s="23" t="s">
        <v>61</v>
      </c>
      <c r="O133" s="22"/>
      <c r="P133" s="23" t="s">
        <v>60</v>
      </c>
      <c r="Q133" s="22"/>
      <c r="R133" s="23" t="s">
        <v>59</v>
      </c>
      <c r="S133" s="22"/>
      <c r="T133" s="23" t="s">
        <v>58</v>
      </c>
      <c r="U133" s="22"/>
      <c r="V133" s="23" t="s">
        <v>57</v>
      </c>
      <c r="W133" s="22"/>
      <c r="X133" s="23" t="s">
        <v>56</v>
      </c>
      <c r="Y133" s="22"/>
      <c r="Z133" s="23" t="s">
        <v>55</v>
      </c>
      <c r="AA133" s="22"/>
      <c r="AB133" s="25" t="s">
        <v>54</v>
      </c>
      <c r="AC133" s="24"/>
      <c r="AD133" s="23">
        <v>39</v>
      </c>
      <c r="AE133" s="22"/>
      <c r="AF133" s="21"/>
      <c r="AG133" s="22"/>
      <c r="AH133" s="21"/>
      <c r="AI133" s="20"/>
      <c r="AJ133" s="246"/>
      <c r="AK133" s="246"/>
      <c r="AL133" s="19"/>
      <c r="AM133" s="7"/>
      <c r="AN133" s="7"/>
      <c r="AO133" s="236"/>
      <c r="AP133" s="230"/>
      <c r="AQ133" s="233"/>
      <c r="AR133" s="236"/>
      <c r="AS133" s="230"/>
      <c r="AT133" s="233"/>
      <c r="AU133" s="236"/>
      <c r="AV133" s="230"/>
      <c r="AW133" s="233"/>
      <c r="AX133" s="236"/>
      <c r="AY133" s="230"/>
      <c r="AZ133" s="233"/>
      <c r="BA133" s="236"/>
      <c r="BB133" s="230"/>
      <c r="BC133" s="233"/>
      <c r="BD133" s="298"/>
      <c r="BE133" s="301"/>
      <c r="BF133" s="301"/>
      <c r="BG133" s="304"/>
    </row>
    <row r="134" spans="2:67" ht="28.15" hidden="1" customHeight="1" thickBot="1">
      <c r="B134" s="18"/>
      <c r="C134" s="271"/>
      <c r="D134" s="17"/>
      <c r="E134" s="118"/>
      <c r="F134" s="118"/>
      <c r="G134" s="117"/>
      <c r="H134" s="258"/>
      <c r="I134" s="272"/>
      <c r="J134" s="272"/>
      <c r="K134" s="272"/>
      <c r="L134" s="12" t="s">
        <v>53</v>
      </c>
      <c r="M134" s="11"/>
      <c r="N134" s="12" t="s">
        <v>52</v>
      </c>
      <c r="O134" s="11"/>
      <c r="P134" s="12" t="s">
        <v>51</v>
      </c>
      <c r="Q134" s="11"/>
      <c r="R134" s="12" t="s">
        <v>50</v>
      </c>
      <c r="S134" s="11"/>
      <c r="T134" s="12">
        <v>20</v>
      </c>
      <c r="U134" s="11"/>
      <c r="V134" s="12" t="s">
        <v>49</v>
      </c>
      <c r="W134" s="11"/>
      <c r="X134" s="12" t="s">
        <v>48</v>
      </c>
      <c r="Y134" s="11"/>
      <c r="Z134" s="12" t="s">
        <v>47</v>
      </c>
      <c r="AA134" s="11"/>
      <c r="AB134" s="14" t="s">
        <v>46</v>
      </c>
      <c r="AC134" s="13"/>
      <c r="AD134" s="12" t="s">
        <v>45</v>
      </c>
      <c r="AE134" s="11"/>
      <c r="AF134" s="10"/>
      <c r="AG134" s="11"/>
      <c r="AH134" s="10"/>
      <c r="AI134" s="9"/>
      <c r="AJ134" s="247"/>
      <c r="AK134" s="247"/>
      <c r="AL134" s="8"/>
      <c r="AM134" s="7"/>
      <c r="AN134" s="7"/>
      <c r="AO134" s="237"/>
      <c r="AP134" s="231"/>
      <c r="AQ134" s="234"/>
      <c r="AR134" s="237"/>
      <c r="AS134" s="231"/>
      <c r="AT134" s="234"/>
      <c r="AU134" s="237"/>
      <c r="AV134" s="231"/>
      <c r="AW134" s="234"/>
      <c r="AX134" s="237"/>
      <c r="AY134" s="231"/>
      <c r="AZ134" s="234"/>
      <c r="BA134" s="237"/>
      <c r="BB134" s="231"/>
      <c r="BC134" s="234"/>
      <c r="BD134" s="299"/>
      <c r="BE134" s="302"/>
      <c r="BF134" s="302"/>
      <c r="BG134" s="305"/>
    </row>
    <row r="135" spans="2:67" ht="85.9" customHeight="1" thickBot="1">
      <c r="B135" s="94" t="s">
        <v>119</v>
      </c>
      <c r="C135" s="83" t="s">
        <v>118</v>
      </c>
      <c r="D135" s="88" t="s">
        <v>117</v>
      </c>
      <c r="E135" s="93" t="s">
        <v>116</v>
      </c>
      <c r="F135" s="92"/>
      <c r="G135" s="91"/>
      <c r="H135" s="90" t="s">
        <v>115</v>
      </c>
      <c r="I135" s="88" t="s">
        <v>43</v>
      </c>
      <c r="J135" s="88" t="s">
        <v>114</v>
      </c>
      <c r="K135" s="88" t="s">
        <v>44</v>
      </c>
      <c r="L135" s="227" t="s">
        <v>113</v>
      </c>
      <c r="M135" s="270"/>
      <c r="N135" s="227" t="s">
        <v>112</v>
      </c>
      <c r="O135" s="270"/>
      <c r="P135" s="227" t="s">
        <v>112</v>
      </c>
      <c r="Q135" s="228"/>
      <c r="R135" s="227" t="s">
        <v>112</v>
      </c>
      <c r="S135" s="228"/>
      <c r="T135" s="227" t="s">
        <v>112</v>
      </c>
      <c r="U135" s="228"/>
      <c r="V135" s="227" t="s">
        <v>112</v>
      </c>
      <c r="W135" s="228"/>
      <c r="X135" s="227" t="s">
        <v>112</v>
      </c>
      <c r="Y135" s="228"/>
      <c r="Z135" s="227" t="s">
        <v>112</v>
      </c>
      <c r="AA135" s="228"/>
      <c r="AB135" s="227" t="s">
        <v>112</v>
      </c>
      <c r="AC135" s="228"/>
      <c r="AD135" s="227" t="s">
        <v>112</v>
      </c>
      <c r="AE135" s="228"/>
      <c r="AF135" s="244" t="s">
        <v>111</v>
      </c>
      <c r="AG135" s="228"/>
      <c r="AH135" s="90" t="s">
        <v>110</v>
      </c>
      <c r="AI135" s="89" t="s">
        <v>109</v>
      </c>
      <c r="AJ135" s="88" t="s">
        <v>108</v>
      </c>
      <c r="AK135" s="88" t="s">
        <v>107</v>
      </c>
      <c r="AL135" s="87" t="s">
        <v>106</v>
      </c>
      <c r="AM135" s="105" t="s">
        <v>161</v>
      </c>
      <c r="AN135" s="104" t="s">
        <v>160</v>
      </c>
      <c r="AO135" s="84" t="s">
        <v>105</v>
      </c>
      <c r="AP135" s="83" t="s">
        <v>104</v>
      </c>
      <c r="AQ135" s="82" t="s">
        <v>103</v>
      </c>
      <c r="AR135" s="84" t="s">
        <v>102</v>
      </c>
      <c r="AS135" s="83" t="s">
        <v>101</v>
      </c>
      <c r="AT135" s="82" t="s">
        <v>100</v>
      </c>
      <c r="AU135" s="84" t="s">
        <v>99</v>
      </c>
      <c r="AV135" s="83" t="s">
        <v>98</v>
      </c>
      <c r="AW135" s="85" t="s">
        <v>97</v>
      </c>
      <c r="AX135" s="84" t="s">
        <v>96</v>
      </c>
      <c r="AY135" s="83" t="s">
        <v>95</v>
      </c>
      <c r="AZ135" s="82" t="s">
        <v>94</v>
      </c>
      <c r="BA135" s="84" t="s">
        <v>93</v>
      </c>
      <c r="BB135" s="83" t="s">
        <v>92</v>
      </c>
      <c r="BC135" s="82" t="s">
        <v>91</v>
      </c>
      <c r="BD135" s="81" t="s">
        <v>90</v>
      </c>
      <c r="BE135" s="80" t="s">
        <v>89</v>
      </c>
      <c r="BF135" s="80" t="s">
        <v>88</v>
      </c>
      <c r="BG135" s="79" t="s">
        <v>87</v>
      </c>
    </row>
    <row r="136" spans="2:67" ht="48" thickBot="1">
      <c r="B136" s="78" t="s">
        <v>177</v>
      </c>
      <c r="C136" s="77"/>
      <c r="D136" s="76"/>
      <c r="E136" s="267">
        <v>497.29</v>
      </c>
      <c r="F136" s="268"/>
      <c r="G136" s="269"/>
      <c r="H136" s="75" t="s">
        <v>85</v>
      </c>
      <c r="I136" s="74"/>
      <c r="J136" s="74"/>
      <c r="K136" s="73"/>
      <c r="L136" s="72"/>
      <c r="M136" s="68"/>
      <c r="N136" s="72"/>
      <c r="O136" s="68"/>
      <c r="P136" s="72"/>
      <c r="Q136" s="68"/>
      <c r="R136" s="72"/>
      <c r="S136" s="68"/>
      <c r="T136" s="72"/>
      <c r="U136" s="68"/>
      <c r="V136" s="72"/>
      <c r="W136" s="68"/>
      <c r="X136" s="72"/>
      <c r="Y136" s="68"/>
      <c r="Z136" s="72"/>
      <c r="AA136" s="71"/>
      <c r="AB136" s="70"/>
      <c r="AC136" s="70"/>
      <c r="AD136" s="70"/>
      <c r="AE136" s="70"/>
      <c r="AF136" s="69" t="s">
        <v>84</v>
      </c>
      <c r="AG136" s="68"/>
      <c r="AH136" s="68"/>
      <c r="AI136" s="68"/>
      <c r="AJ136" s="67"/>
      <c r="AK136" s="67"/>
      <c r="AL136" s="66"/>
      <c r="AM136" s="103"/>
      <c r="AN136" s="103"/>
      <c r="AO136" s="101">
        <f t="shared" ref="AO136:BG136" si="9">SUM(AO137:AO148)</f>
        <v>2</v>
      </c>
      <c r="AP136" s="100">
        <f t="shared" si="9"/>
        <v>0</v>
      </c>
      <c r="AQ136" s="99">
        <f t="shared" si="9"/>
        <v>0</v>
      </c>
      <c r="AR136" s="101">
        <f t="shared" si="9"/>
        <v>5</v>
      </c>
      <c r="AS136" s="100">
        <f t="shared" si="9"/>
        <v>0</v>
      </c>
      <c r="AT136" s="99">
        <f t="shared" si="9"/>
        <v>0</v>
      </c>
      <c r="AU136" s="101">
        <f t="shared" si="9"/>
        <v>0</v>
      </c>
      <c r="AV136" s="100">
        <f t="shared" si="9"/>
        <v>0</v>
      </c>
      <c r="AW136" s="99">
        <f t="shared" si="9"/>
        <v>0</v>
      </c>
      <c r="AX136" s="101">
        <f t="shared" si="9"/>
        <v>0</v>
      </c>
      <c r="AY136" s="100">
        <f t="shared" si="9"/>
        <v>0</v>
      </c>
      <c r="AZ136" s="99">
        <f t="shared" si="9"/>
        <v>0</v>
      </c>
      <c r="BA136" s="101">
        <f t="shared" si="9"/>
        <v>0</v>
      </c>
      <c r="BB136" s="100">
        <f t="shared" si="9"/>
        <v>0</v>
      </c>
      <c r="BC136" s="99">
        <f t="shared" si="9"/>
        <v>0</v>
      </c>
      <c r="BD136" s="101">
        <f t="shared" si="9"/>
        <v>0</v>
      </c>
      <c r="BE136" s="100">
        <f t="shared" si="9"/>
        <v>0</v>
      </c>
      <c r="BF136" s="100">
        <f t="shared" si="9"/>
        <v>0</v>
      </c>
      <c r="BG136" s="99">
        <f t="shared" si="9"/>
        <v>0</v>
      </c>
      <c r="BH136" s="98" t="s">
        <v>83</v>
      </c>
      <c r="BK136" s="1">
        <f>SUM(AO136:AQ136)</f>
        <v>2</v>
      </c>
      <c r="BL136" s="1">
        <f>SUM(AR136:AT136,BD136)</f>
        <v>5</v>
      </c>
      <c r="BM136" s="1">
        <f>SUM(AU136:AW136,BE136)</f>
        <v>0</v>
      </c>
      <c r="BN136" s="1">
        <f>SUM(AX136:AZ136,BF136)</f>
        <v>0</v>
      </c>
      <c r="BO136" s="1">
        <f>SUM(BA136:BC136,BG136)</f>
        <v>0</v>
      </c>
    </row>
    <row r="137" spans="2:67" ht="28.15" customHeight="1">
      <c r="B137" s="29"/>
      <c r="C137" s="263">
        <v>1</v>
      </c>
      <c r="D137" s="47"/>
      <c r="E137" s="114"/>
      <c r="F137" s="114"/>
      <c r="G137" s="113"/>
      <c r="H137" s="255"/>
      <c r="I137" s="259">
        <v>32</v>
      </c>
      <c r="J137" s="259">
        <v>11</v>
      </c>
      <c r="K137" s="259">
        <v>6</v>
      </c>
      <c r="L137" s="42">
        <v>1</v>
      </c>
      <c r="M137" s="41" t="s">
        <v>273</v>
      </c>
      <c r="N137" s="42">
        <v>5</v>
      </c>
      <c r="O137" s="41" t="s">
        <v>271</v>
      </c>
      <c r="P137" s="42">
        <v>9</v>
      </c>
      <c r="Q137" s="97"/>
      <c r="R137" s="42">
        <v>13</v>
      </c>
      <c r="S137" s="41"/>
      <c r="T137" s="42">
        <v>17</v>
      </c>
      <c r="U137" s="41"/>
      <c r="V137" s="42">
        <v>21</v>
      </c>
      <c r="W137" s="41"/>
      <c r="X137" s="42">
        <v>25</v>
      </c>
      <c r="Y137" s="41"/>
      <c r="Z137" s="42">
        <v>29</v>
      </c>
      <c r="AA137" s="41"/>
      <c r="AB137" s="44">
        <v>33</v>
      </c>
      <c r="AC137" s="41"/>
      <c r="AD137" s="42">
        <v>37</v>
      </c>
      <c r="AE137" s="41"/>
      <c r="AF137" s="40"/>
      <c r="AG137" s="41"/>
      <c r="AH137" s="40"/>
      <c r="AI137" s="39"/>
      <c r="AJ137" s="245"/>
      <c r="AK137" s="245"/>
      <c r="AL137" s="38"/>
      <c r="AM137" s="238">
        <f>SUMPRODUCT(LEN($M137:$AE140)-LEN(SUBSTITUTE($M137:$AE140,"/", "")))/2</f>
        <v>0</v>
      </c>
      <c r="AN137" s="241">
        <f>SUMPRODUCT(LEN($M137:$AE140)-LEN(SUBSTITUTE($M137:$AE140,"-", "")))</f>
        <v>0</v>
      </c>
      <c r="AO137" s="235">
        <f>SUMPRODUCT(LEN($M137:$AE140)-LEN(SUBSTITUTE($M137:$AE140,"A", "")))</f>
        <v>2</v>
      </c>
      <c r="AP137" s="229">
        <f>SUMPRODUCT(LEN($AH137:$AH140)-LEN(SUBSTITUTE($AH137:$AH140,"A", "")))</f>
        <v>0</v>
      </c>
      <c r="AQ137" s="232">
        <f>SUMPRODUCT(LEN($AG137:$AG140)-LEN(SUBSTITUTE($AG137:$AG140,"A", "")))</f>
        <v>0</v>
      </c>
      <c r="AR137" s="235">
        <f>SUMPRODUCT(LEN($M137:$AE140)-LEN(SUBSTITUTE($M137:$AE140,"S", "")))</f>
        <v>5</v>
      </c>
      <c r="AS137" s="229">
        <f>SUMPRODUCT(LEN($AH137:$AH140)-LEN(SUBSTITUTE($AH137:$AH140,"S", "")))</f>
        <v>0</v>
      </c>
      <c r="AT137" s="232">
        <f>SUMPRODUCT(LEN($AG137:$AG140)-LEN(SUBSTITUTE($AG137:$AG140,"S", "")))</f>
        <v>0</v>
      </c>
      <c r="AU137" s="235">
        <f>SUMPRODUCT(LEN($M137:$AE140)-LEN(SUBSTITUTE($M137:$AE140,"F", "")))</f>
        <v>0</v>
      </c>
      <c r="AV137" s="229">
        <f>SUMPRODUCT(LEN($AH137:$AH140)-LEN(SUBSTITUTE($AH137:$AH140,"F", "")))</f>
        <v>0</v>
      </c>
      <c r="AW137" s="232">
        <f>SUMPRODUCT(LEN($AG137:$AG140)-LEN(SUBSTITUTE($AG137:$AG140,"F", "")))</f>
        <v>0</v>
      </c>
      <c r="AX137" s="235">
        <f>SUMPRODUCT(LEN($M137:$AE140)-LEN(SUBSTITUTE($M137:$AE140,"G", "")))</f>
        <v>0</v>
      </c>
      <c r="AY137" s="229">
        <f>SUMPRODUCT(LEN($AH137:$AH140)-LEN(SUBSTITUTE($AH137:$AH140,"G", "")))</f>
        <v>0</v>
      </c>
      <c r="AZ137" s="232">
        <f>SUMPRODUCT(LEN($AG137:$AG140)-LEN(SUBSTITUTE($AG137:$AG140,"G", "")))</f>
        <v>0</v>
      </c>
      <c r="BA137" s="235">
        <f>SUMPRODUCT(LEN($M137:$AE140)-LEN(SUBSTITUTE($M137:$AE140,"M", "")))</f>
        <v>0</v>
      </c>
      <c r="BB137" s="229">
        <f>SUMPRODUCT(LEN($AH137:$AH140)-LEN(SUBSTITUTE($AH137:$AH140,"M", "")))</f>
        <v>0</v>
      </c>
      <c r="BC137" s="232">
        <f>SUMPRODUCT(LEN($AG137:$AG140)-LEN(SUBSTITUTE($AG137:$AG140,"M", "")))</f>
        <v>0</v>
      </c>
      <c r="BD137" s="297">
        <f>SUMPRODUCT(LEN($AI137:$AI140)-LEN(SUBSTITUTE($AI137:$AI140,"S", "")))</f>
        <v>0</v>
      </c>
      <c r="BE137" s="300">
        <f>SUMPRODUCT(LEN($AI137:$AI140)-LEN(SUBSTITUTE($AI137:$AI140,"F", "")))</f>
        <v>0</v>
      </c>
      <c r="BF137" s="300">
        <f>SUMPRODUCT(LEN($AI137:$AI140)-LEN(SUBSTITUTE($AI137:$AI140,"G", "")))</f>
        <v>0</v>
      </c>
      <c r="BG137" s="303">
        <f>SUMPRODUCT(LEN($AI137:$AI140)-LEN(SUBSTITUTE($AI137:$AI140,"M", "")))</f>
        <v>0</v>
      </c>
    </row>
    <row r="138" spans="2:67" ht="28.15" customHeight="1" thickBot="1">
      <c r="B138" s="29"/>
      <c r="C138" s="264"/>
      <c r="D138" s="37"/>
      <c r="E138" s="112"/>
      <c r="F138" s="112"/>
      <c r="G138" s="111"/>
      <c r="H138" s="256"/>
      <c r="I138" s="260"/>
      <c r="J138" s="260"/>
      <c r="K138" s="260"/>
      <c r="L138" s="32">
        <v>2</v>
      </c>
      <c r="M138" s="31" t="s">
        <v>275</v>
      </c>
      <c r="N138" s="32">
        <v>6</v>
      </c>
      <c r="O138" s="31"/>
      <c r="P138" s="96">
        <v>10</v>
      </c>
      <c r="Q138" s="31"/>
      <c r="R138" s="32">
        <v>14</v>
      </c>
      <c r="S138" s="31"/>
      <c r="T138" s="32">
        <v>18</v>
      </c>
      <c r="U138" s="95"/>
      <c r="V138" s="32">
        <v>22</v>
      </c>
      <c r="W138" s="31"/>
      <c r="X138" s="32">
        <v>26</v>
      </c>
      <c r="Y138" s="31"/>
      <c r="Z138" s="32">
        <v>30</v>
      </c>
      <c r="AA138" s="31"/>
      <c r="AB138" s="34">
        <v>34</v>
      </c>
      <c r="AC138" s="31"/>
      <c r="AD138" s="32">
        <v>38</v>
      </c>
      <c r="AE138" s="31"/>
      <c r="AF138" s="30"/>
      <c r="AG138" s="31"/>
      <c r="AH138" s="30"/>
      <c r="AI138" s="20"/>
      <c r="AJ138" s="246"/>
      <c r="AK138" s="246"/>
      <c r="AL138" s="19"/>
      <c r="AM138" s="239"/>
      <c r="AN138" s="242"/>
      <c r="AO138" s="236"/>
      <c r="AP138" s="230"/>
      <c r="AQ138" s="233"/>
      <c r="AR138" s="236"/>
      <c r="AS138" s="230"/>
      <c r="AT138" s="233"/>
      <c r="AU138" s="236"/>
      <c r="AV138" s="230"/>
      <c r="AW138" s="233"/>
      <c r="AX138" s="236"/>
      <c r="AY138" s="230"/>
      <c r="AZ138" s="233"/>
      <c r="BA138" s="236"/>
      <c r="BB138" s="230"/>
      <c r="BC138" s="233"/>
      <c r="BD138" s="298"/>
      <c r="BE138" s="301"/>
      <c r="BF138" s="301"/>
      <c r="BG138" s="304"/>
    </row>
    <row r="139" spans="2:67" ht="28.15" customHeight="1">
      <c r="B139" s="29"/>
      <c r="C139" s="265"/>
      <c r="D139" s="28"/>
      <c r="E139" s="110"/>
      <c r="F139" s="110"/>
      <c r="G139" s="109"/>
      <c r="H139" s="257"/>
      <c r="I139" s="261"/>
      <c r="J139" s="261"/>
      <c r="K139" s="261"/>
      <c r="L139" s="23">
        <v>3</v>
      </c>
      <c r="M139" s="22" t="s">
        <v>271</v>
      </c>
      <c r="N139" s="23">
        <v>7</v>
      </c>
      <c r="O139" s="22"/>
      <c r="P139" s="23">
        <v>11</v>
      </c>
      <c r="Q139" s="22"/>
      <c r="R139" s="23">
        <v>15</v>
      </c>
      <c r="S139" s="22"/>
      <c r="T139" s="23">
        <v>19</v>
      </c>
      <c r="U139" s="22"/>
      <c r="V139" s="23">
        <v>23</v>
      </c>
      <c r="W139" s="22"/>
      <c r="X139" s="23">
        <v>27</v>
      </c>
      <c r="Y139" s="22"/>
      <c r="Z139" s="23">
        <v>31</v>
      </c>
      <c r="AA139" s="22"/>
      <c r="AB139" s="25">
        <v>35</v>
      </c>
      <c r="AC139" s="22"/>
      <c r="AD139" s="23">
        <v>39</v>
      </c>
      <c r="AE139" s="22"/>
      <c r="AF139" s="21"/>
      <c r="AG139" s="22"/>
      <c r="AH139" s="21"/>
      <c r="AI139" s="20"/>
      <c r="AJ139" s="246"/>
      <c r="AK139" s="246"/>
      <c r="AL139" s="19"/>
      <c r="AM139" s="239"/>
      <c r="AN139" s="242"/>
      <c r="AO139" s="236"/>
      <c r="AP139" s="230"/>
      <c r="AQ139" s="233"/>
      <c r="AR139" s="236"/>
      <c r="AS139" s="230"/>
      <c r="AT139" s="233"/>
      <c r="AU139" s="236"/>
      <c r="AV139" s="230"/>
      <c r="AW139" s="233"/>
      <c r="AX139" s="236"/>
      <c r="AY139" s="230"/>
      <c r="AZ139" s="233"/>
      <c r="BA139" s="236"/>
      <c r="BB139" s="230"/>
      <c r="BC139" s="233"/>
      <c r="BD139" s="298"/>
      <c r="BE139" s="301"/>
      <c r="BF139" s="301"/>
      <c r="BG139" s="304"/>
    </row>
    <row r="140" spans="2:67" ht="28.15" customHeight="1" thickBot="1">
      <c r="B140" s="29"/>
      <c r="C140" s="266"/>
      <c r="D140" s="57"/>
      <c r="E140" s="116"/>
      <c r="F140" s="116"/>
      <c r="G140" s="115"/>
      <c r="H140" s="258"/>
      <c r="I140" s="262"/>
      <c r="J140" s="262"/>
      <c r="K140" s="262"/>
      <c r="L140" s="52">
        <v>4</v>
      </c>
      <c r="M140" s="51" t="s">
        <v>271</v>
      </c>
      <c r="N140" s="52">
        <v>8</v>
      </c>
      <c r="O140" s="51"/>
      <c r="P140" s="52">
        <v>12</v>
      </c>
      <c r="Q140" s="51"/>
      <c r="R140" s="52">
        <v>16</v>
      </c>
      <c r="S140" s="51"/>
      <c r="T140" s="52">
        <v>20</v>
      </c>
      <c r="U140" s="51"/>
      <c r="V140" s="52">
        <v>24</v>
      </c>
      <c r="W140" s="51"/>
      <c r="X140" s="52">
        <v>28</v>
      </c>
      <c r="Y140" s="51"/>
      <c r="Z140" s="52">
        <v>32</v>
      </c>
      <c r="AA140" s="51"/>
      <c r="AB140" s="54">
        <v>36</v>
      </c>
      <c r="AC140" s="51"/>
      <c r="AD140" s="52">
        <v>40</v>
      </c>
      <c r="AE140" s="51"/>
      <c r="AF140" s="50"/>
      <c r="AG140" s="51"/>
      <c r="AH140" s="50"/>
      <c r="AI140" s="49"/>
      <c r="AJ140" s="248"/>
      <c r="AK140" s="248"/>
      <c r="AL140" s="48"/>
      <c r="AM140" s="240"/>
      <c r="AN140" s="243"/>
      <c r="AO140" s="237"/>
      <c r="AP140" s="231"/>
      <c r="AQ140" s="234"/>
      <c r="AR140" s="237"/>
      <c r="AS140" s="231"/>
      <c r="AT140" s="234"/>
      <c r="AU140" s="237"/>
      <c r="AV140" s="231"/>
      <c r="AW140" s="234"/>
      <c r="AX140" s="237"/>
      <c r="AY140" s="231"/>
      <c r="AZ140" s="234"/>
      <c r="BA140" s="237"/>
      <c r="BB140" s="231"/>
      <c r="BC140" s="234"/>
      <c r="BD140" s="299"/>
      <c r="BE140" s="302"/>
      <c r="BF140" s="302"/>
      <c r="BG140" s="305"/>
    </row>
    <row r="141" spans="2:67" ht="28.15" hidden="1" customHeight="1">
      <c r="B141" s="29"/>
      <c r="C141" s="263">
        <v>2</v>
      </c>
      <c r="D141" s="47"/>
      <c r="E141" s="114"/>
      <c r="F141" s="114"/>
      <c r="G141" s="113"/>
      <c r="H141" s="255"/>
      <c r="I141" s="259"/>
      <c r="J141" s="259"/>
      <c r="K141" s="259"/>
      <c r="L141" s="42" t="s">
        <v>82</v>
      </c>
      <c r="M141" s="41"/>
      <c r="N141" s="42" t="s">
        <v>81</v>
      </c>
      <c r="O141" s="41"/>
      <c r="P141" s="42" t="s">
        <v>80</v>
      </c>
      <c r="Q141" s="41"/>
      <c r="R141" s="42" t="s">
        <v>79</v>
      </c>
      <c r="S141" s="41"/>
      <c r="T141" s="42" t="s">
        <v>78</v>
      </c>
      <c r="U141" s="41"/>
      <c r="V141" s="42" t="s">
        <v>77</v>
      </c>
      <c r="W141" s="41"/>
      <c r="X141" s="42" t="s">
        <v>76</v>
      </c>
      <c r="Y141" s="41"/>
      <c r="Z141" s="42" t="s">
        <v>75</v>
      </c>
      <c r="AA141" s="41"/>
      <c r="AB141" s="44" t="s">
        <v>74</v>
      </c>
      <c r="AC141" s="43"/>
      <c r="AD141" s="42" t="s">
        <v>73</v>
      </c>
      <c r="AE141" s="41"/>
      <c r="AF141" s="40"/>
      <c r="AG141" s="41"/>
      <c r="AH141" s="40"/>
      <c r="AI141" s="39"/>
      <c r="AJ141" s="249"/>
      <c r="AK141" s="252"/>
      <c r="AL141" s="38"/>
      <c r="AM141" s="7"/>
      <c r="AN141" s="7"/>
      <c r="AO141" s="235">
        <f>SUMPRODUCT(LEN($M141:$AE144)-LEN(SUBSTITUTE($M141:$AE144,"A", "")))</f>
        <v>0</v>
      </c>
      <c r="AP141" s="229">
        <f>SUMPRODUCT(LEN($AH141:$AH144)-LEN(SUBSTITUTE($AH141:$AH144,"A", "")))</f>
        <v>0</v>
      </c>
      <c r="AQ141" s="232">
        <f>SUMPRODUCT(LEN($AG141:$AG144)-LEN(SUBSTITUTE($AG141:$AG144,"A", "")))</f>
        <v>0</v>
      </c>
      <c r="AR141" s="235">
        <f>SUMPRODUCT(LEN($M141:$AE144)-LEN(SUBSTITUTE($M141:$AE144,"S", "")))</f>
        <v>0</v>
      </c>
      <c r="AS141" s="229">
        <f>SUMPRODUCT(LEN($AH141:$AH144)-LEN(SUBSTITUTE($AH141:$AH144,"S", "")))</f>
        <v>0</v>
      </c>
      <c r="AT141" s="232">
        <f>SUMPRODUCT(LEN($AG141:$AG144)-LEN(SUBSTITUTE($AG141:$AG144,"S", "")))</f>
        <v>0</v>
      </c>
      <c r="AU141" s="235">
        <f>SUMPRODUCT(LEN($M141:$AE144)-LEN(SUBSTITUTE($M141:$AE144,"F", "")))</f>
        <v>0</v>
      </c>
      <c r="AV141" s="229">
        <f>SUMPRODUCT(LEN($AH141:$AH144)-LEN(SUBSTITUTE($AH141:$AH144,"F", "")))</f>
        <v>0</v>
      </c>
      <c r="AW141" s="232">
        <f>SUMPRODUCT(LEN($AG141:$AG144)-LEN(SUBSTITUTE($AG141:$AG144,"F", "")))</f>
        <v>0</v>
      </c>
      <c r="AX141" s="235">
        <f>SUMPRODUCT(LEN($M141:$AE144)-LEN(SUBSTITUTE($M141:$AE144,"G", "")))</f>
        <v>0</v>
      </c>
      <c r="AY141" s="229">
        <f>SUMPRODUCT(LEN($AH141:$AH144)-LEN(SUBSTITUTE($AH141:$AH144,"G", "")))</f>
        <v>0</v>
      </c>
      <c r="AZ141" s="232">
        <f>SUMPRODUCT(LEN($AG141:$AG144)-LEN(SUBSTITUTE($AG141:$AG144,"G", "")))</f>
        <v>0</v>
      </c>
      <c r="BA141" s="235">
        <f>SUMPRODUCT(LEN($M141:$AE144)-LEN(SUBSTITUTE($M141:$AE144,"M", "")))</f>
        <v>0</v>
      </c>
      <c r="BB141" s="229">
        <f>SUMPRODUCT(LEN($AH141:$AH144)-LEN(SUBSTITUTE($AH141:$AH144,"M", "")))</f>
        <v>0</v>
      </c>
      <c r="BC141" s="232">
        <f>SUMPRODUCT(LEN($AG141:$AG144)-LEN(SUBSTITUTE($AG141:$AG144,"M", "")))</f>
        <v>0</v>
      </c>
      <c r="BD141" s="297">
        <f>SUMPRODUCT(LEN($AI141:$AI144)-LEN(SUBSTITUTE($AI141:$AI144,"S", "")))</f>
        <v>0</v>
      </c>
      <c r="BE141" s="300">
        <f>SUMPRODUCT(LEN($AI141:$AI144)-LEN(SUBSTITUTE($AI141:$AI144,"F", "")))</f>
        <v>0</v>
      </c>
      <c r="BF141" s="300">
        <f>SUMPRODUCT(LEN($AI141:$AI144)-LEN(SUBSTITUTE($AI141:$AI144,"G", "")))</f>
        <v>0</v>
      </c>
      <c r="BG141" s="303">
        <f>SUMPRODUCT(LEN($AI141:$AI144)-LEN(SUBSTITUTE($AI141:$AI144,"M", "")))</f>
        <v>0</v>
      </c>
    </row>
    <row r="142" spans="2:67" ht="28.15" hidden="1" customHeight="1" thickBot="1">
      <c r="B142" s="29"/>
      <c r="C142" s="264"/>
      <c r="D142" s="37"/>
      <c r="E142" s="112"/>
      <c r="F142" s="112"/>
      <c r="G142" s="111"/>
      <c r="H142" s="256"/>
      <c r="I142" s="260"/>
      <c r="J142" s="260"/>
      <c r="K142" s="260"/>
      <c r="L142" s="32" t="s">
        <v>72</v>
      </c>
      <c r="M142" s="31"/>
      <c r="N142" s="32" t="s">
        <v>71</v>
      </c>
      <c r="O142" s="31"/>
      <c r="P142" s="32" t="s">
        <v>70</v>
      </c>
      <c r="Q142" s="31"/>
      <c r="R142" s="32" t="s">
        <v>69</v>
      </c>
      <c r="S142" s="31"/>
      <c r="T142" s="32" t="s">
        <v>68</v>
      </c>
      <c r="U142" s="31"/>
      <c r="V142" s="32" t="s">
        <v>67</v>
      </c>
      <c r="W142" s="31"/>
      <c r="X142" s="32" t="s">
        <v>66</v>
      </c>
      <c r="Y142" s="31"/>
      <c r="Z142" s="32" t="s">
        <v>65</v>
      </c>
      <c r="AA142" s="31"/>
      <c r="AB142" s="34" t="s">
        <v>64</v>
      </c>
      <c r="AC142" s="33"/>
      <c r="AD142" s="32" t="s">
        <v>63</v>
      </c>
      <c r="AE142" s="31"/>
      <c r="AF142" s="30"/>
      <c r="AG142" s="31"/>
      <c r="AH142" s="30"/>
      <c r="AI142" s="20"/>
      <c r="AJ142" s="250"/>
      <c r="AK142" s="253"/>
      <c r="AL142" s="19"/>
      <c r="AM142" s="7"/>
      <c r="AN142" s="7"/>
      <c r="AO142" s="236"/>
      <c r="AP142" s="230"/>
      <c r="AQ142" s="233"/>
      <c r="AR142" s="236"/>
      <c r="AS142" s="230"/>
      <c r="AT142" s="233"/>
      <c r="AU142" s="236"/>
      <c r="AV142" s="230"/>
      <c r="AW142" s="233"/>
      <c r="AX142" s="236"/>
      <c r="AY142" s="230"/>
      <c r="AZ142" s="233"/>
      <c r="BA142" s="236"/>
      <c r="BB142" s="230"/>
      <c r="BC142" s="233"/>
      <c r="BD142" s="298"/>
      <c r="BE142" s="301"/>
      <c r="BF142" s="301"/>
      <c r="BG142" s="304"/>
    </row>
    <row r="143" spans="2:67" ht="28.15" hidden="1" customHeight="1">
      <c r="B143" s="29"/>
      <c r="C143" s="265"/>
      <c r="D143" s="28"/>
      <c r="E143" s="110"/>
      <c r="F143" s="110"/>
      <c r="G143" s="109"/>
      <c r="H143" s="257"/>
      <c r="I143" s="261"/>
      <c r="J143" s="261"/>
      <c r="K143" s="261"/>
      <c r="L143" s="23" t="s">
        <v>62</v>
      </c>
      <c r="M143" s="22"/>
      <c r="N143" s="23" t="s">
        <v>61</v>
      </c>
      <c r="O143" s="22"/>
      <c r="P143" s="23" t="s">
        <v>60</v>
      </c>
      <c r="Q143" s="22"/>
      <c r="R143" s="23" t="s">
        <v>59</v>
      </c>
      <c r="S143" s="22"/>
      <c r="T143" s="23" t="s">
        <v>58</v>
      </c>
      <c r="U143" s="22"/>
      <c r="V143" s="23" t="s">
        <v>57</v>
      </c>
      <c r="W143" s="22"/>
      <c r="X143" s="23" t="s">
        <v>56</v>
      </c>
      <c r="Y143" s="22"/>
      <c r="Z143" s="23" t="s">
        <v>55</v>
      </c>
      <c r="AA143" s="22"/>
      <c r="AB143" s="25" t="s">
        <v>54</v>
      </c>
      <c r="AC143" s="24"/>
      <c r="AD143" s="23">
        <v>39</v>
      </c>
      <c r="AE143" s="22"/>
      <c r="AF143" s="21"/>
      <c r="AG143" s="22"/>
      <c r="AH143" s="21"/>
      <c r="AI143" s="20"/>
      <c r="AJ143" s="250"/>
      <c r="AK143" s="253"/>
      <c r="AL143" s="19"/>
      <c r="AM143" s="7"/>
      <c r="AN143" s="7"/>
      <c r="AO143" s="236"/>
      <c r="AP143" s="230"/>
      <c r="AQ143" s="233"/>
      <c r="AR143" s="236"/>
      <c r="AS143" s="230"/>
      <c r="AT143" s="233"/>
      <c r="AU143" s="236"/>
      <c r="AV143" s="230"/>
      <c r="AW143" s="233"/>
      <c r="AX143" s="236"/>
      <c r="AY143" s="230"/>
      <c r="AZ143" s="233"/>
      <c r="BA143" s="236"/>
      <c r="BB143" s="230"/>
      <c r="BC143" s="233"/>
      <c r="BD143" s="298"/>
      <c r="BE143" s="301"/>
      <c r="BF143" s="301"/>
      <c r="BG143" s="304"/>
    </row>
    <row r="144" spans="2:67" ht="28.15" hidden="1" customHeight="1" thickBot="1">
      <c r="B144" s="29"/>
      <c r="C144" s="266"/>
      <c r="D144" s="57"/>
      <c r="E144" s="116"/>
      <c r="F144" s="116"/>
      <c r="G144" s="115"/>
      <c r="H144" s="258"/>
      <c r="I144" s="262"/>
      <c r="J144" s="262"/>
      <c r="K144" s="262"/>
      <c r="L144" s="52" t="s">
        <v>53</v>
      </c>
      <c r="M144" s="51"/>
      <c r="N144" s="52" t="s">
        <v>52</v>
      </c>
      <c r="O144" s="51"/>
      <c r="P144" s="52" t="s">
        <v>51</v>
      </c>
      <c r="Q144" s="51"/>
      <c r="R144" s="52" t="s">
        <v>50</v>
      </c>
      <c r="S144" s="51"/>
      <c r="T144" s="52">
        <v>20</v>
      </c>
      <c r="U144" s="51"/>
      <c r="V144" s="52" t="s">
        <v>49</v>
      </c>
      <c r="W144" s="51"/>
      <c r="X144" s="52" t="s">
        <v>48</v>
      </c>
      <c r="Y144" s="51"/>
      <c r="Z144" s="52" t="s">
        <v>47</v>
      </c>
      <c r="AA144" s="51"/>
      <c r="AB144" s="54" t="s">
        <v>46</v>
      </c>
      <c r="AC144" s="53"/>
      <c r="AD144" s="52" t="s">
        <v>45</v>
      </c>
      <c r="AE144" s="51"/>
      <c r="AF144" s="50"/>
      <c r="AG144" s="51"/>
      <c r="AH144" s="50"/>
      <c r="AI144" s="49"/>
      <c r="AJ144" s="251"/>
      <c r="AK144" s="254"/>
      <c r="AL144" s="48"/>
      <c r="AM144" s="7"/>
      <c r="AN144" s="7"/>
      <c r="AO144" s="237"/>
      <c r="AP144" s="231"/>
      <c r="AQ144" s="234"/>
      <c r="AR144" s="237"/>
      <c r="AS144" s="231"/>
      <c r="AT144" s="234"/>
      <c r="AU144" s="237"/>
      <c r="AV144" s="231"/>
      <c r="AW144" s="234"/>
      <c r="AX144" s="237"/>
      <c r="AY144" s="231"/>
      <c r="AZ144" s="234"/>
      <c r="BA144" s="237"/>
      <c r="BB144" s="231"/>
      <c r="BC144" s="234"/>
      <c r="BD144" s="299"/>
      <c r="BE144" s="302"/>
      <c r="BF144" s="302"/>
      <c r="BG144" s="305"/>
    </row>
    <row r="145" spans="2:67" ht="28.15" hidden="1" customHeight="1">
      <c r="B145" s="29"/>
      <c r="C145" s="263">
        <v>3</v>
      </c>
      <c r="D145" s="47"/>
      <c r="E145" s="114"/>
      <c r="F145" s="114"/>
      <c r="G145" s="113"/>
      <c r="H145" s="255"/>
      <c r="I145" s="259"/>
      <c r="J145" s="259"/>
      <c r="K145" s="259"/>
      <c r="L145" s="42" t="s">
        <v>82</v>
      </c>
      <c r="M145" s="41"/>
      <c r="N145" s="42" t="s">
        <v>81</v>
      </c>
      <c r="O145" s="41"/>
      <c r="P145" s="42" t="s">
        <v>80</v>
      </c>
      <c r="Q145" s="41"/>
      <c r="R145" s="42" t="s">
        <v>79</v>
      </c>
      <c r="S145" s="41"/>
      <c r="T145" s="42" t="s">
        <v>78</v>
      </c>
      <c r="U145" s="41"/>
      <c r="V145" s="42" t="s">
        <v>77</v>
      </c>
      <c r="W145" s="41"/>
      <c r="X145" s="42" t="s">
        <v>76</v>
      </c>
      <c r="Y145" s="41"/>
      <c r="Z145" s="42" t="s">
        <v>75</v>
      </c>
      <c r="AA145" s="41"/>
      <c r="AB145" s="44" t="s">
        <v>74</v>
      </c>
      <c r="AC145" s="43"/>
      <c r="AD145" s="42" t="s">
        <v>73</v>
      </c>
      <c r="AE145" s="41"/>
      <c r="AF145" s="40"/>
      <c r="AG145" s="41"/>
      <c r="AH145" s="40"/>
      <c r="AI145" s="39"/>
      <c r="AJ145" s="245"/>
      <c r="AK145" s="245"/>
      <c r="AL145" s="38"/>
      <c r="AM145" s="7"/>
      <c r="AN145" s="7"/>
      <c r="AO145" s="235">
        <f>SUMPRODUCT(LEN($M145:$AE148)-LEN(SUBSTITUTE($M145:$AE148,"A", "")))</f>
        <v>0</v>
      </c>
      <c r="AP145" s="229">
        <f>SUMPRODUCT(LEN($AH145:$AH148)-LEN(SUBSTITUTE($AH145:$AH148,"A", "")))</f>
        <v>0</v>
      </c>
      <c r="AQ145" s="232">
        <f>SUMPRODUCT(LEN($AG145:$AG148)-LEN(SUBSTITUTE($AG145:$AG148,"A", "")))</f>
        <v>0</v>
      </c>
      <c r="AR145" s="235">
        <f>SUMPRODUCT(LEN($M145:$AE148)-LEN(SUBSTITUTE($M145:$AE148,"S", "")))</f>
        <v>0</v>
      </c>
      <c r="AS145" s="229">
        <f>SUMPRODUCT(LEN($AH145:$AH148)-LEN(SUBSTITUTE($AH145:$AH148,"S", "")))</f>
        <v>0</v>
      </c>
      <c r="AT145" s="232">
        <f>SUMPRODUCT(LEN($AG145:$AG148)-LEN(SUBSTITUTE($AG145:$AG148,"S", "")))</f>
        <v>0</v>
      </c>
      <c r="AU145" s="235">
        <f>SUMPRODUCT(LEN($M145:$AE148)-LEN(SUBSTITUTE($M145:$AE148,"F", "")))</f>
        <v>0</v>
      </c>
      <c r="AV145" s="229">
        <f>SUMPRODUCT(LEN($AH145:$AH148)-LEN(SUBSTITUTE($AH145:$AH148,"F", "")))</f>
        <v>0</v>
      </c>
      <c r="AW145" s="232">
        <f>SUMPRODUCT(LEN($AG145:$AG148)-LEN(SUBSTITUTE($AG145:$AG148,"F", "")))</f>
        <v>0</v>
      </c>
      <c r="AX145" s="235">
        <f>SUMPRODUCT(LEN($M145:$AE148)-LEN(SUBSTITUTE($M145:$AE148,"G", "")))</f>
        <v>0</v>
      </c>
      <c r="AY145" s="229">
        <f>SUMPRODUCT(LEN($AH145:$AH148)-LEN(SUBSTITUTE($AH145:$AH148,"G", "")))</f>
        <v>0</v>
      </c>
      <c r="AZ145" s="232">
        <f>SUMPRODUCT(LEN($AG145:$AG148)-LEN(SUBSTITUTE($AG145:$AG148,"G", "")))</f>
        <v>0</v>
      </c>
      <c r="BA145" s="235">
        <f>SUMPRODUCT(LEN($M145:$AE148)-LEN(SUBSTITUTE($M145:$AE148,"M", "")))</f>
        <v>0</v>
      </c>
      <c r="BB145" s="229">
        <f>SUMPRODUCT(LEN($AH145:$AH148)-LEN(SUBSTITUTE($AH145:$AH148,"M", "")))</f>
        <v>0</v>
      </c>
      <c r="BC145" s="232">
        <f>SUMPRODUCT(LEN($AG145:$AG148)-LEN(SUBSTITUTE($AG145:$AG148,"M", "")))</f>
        <v>0</v>
      </c>
      <c r="BD145" s="297">
        <f>SUMPRODUCT(LEN($AI145:$AI148)-LEN(SUBSTITUTE($AI145:$AI148,"S", "")))</f>
        <v>0</v>
      </c>
      <c r="BE145" s="300">
        <f>SUMPRODUCT(LEN($AI145:$AI148)-LEN(SUBSTITUTE($AI145:$AI148,"F", "")))</f>
        <v>0</v>
      </c>
      <c r="BF145" s="300">
        <f>SUMPRODUCT(LEN($AI145:$AI148)-LEN(SUBSTITUTE($AI145:$AI148,"G", "")))</f>
        <v>0</v>
      </c>
      <c r="BG145" s="303">
        <f>SUMPRODUCT(LEN($AI145:$AI148)-LEN(SUBSTITUTE($AI145:$AI148,"M", "")))</f>
        <v>0</v>
      </c>
    </row>
    <row r="146" spans="2:67" ht="28.15" hidden="1" customHeight="1" thickBot="1">
      <c r="B146" s="29"/>
      <c r="C146" s="264"/>
      <c r="D146" s="37"/>
      <c r="E146" s="112"/>
      <c r="F146" s="112"/>
      <c r="G146" s="111"/>
      <c r="H146" s="256"/>
      <c r="I146" s="260"/>
      <c r="J146" s="260"/>
      <c r="K146" s="260"/>
      <c r="L146" s="32" t="s">
        <v>72</v>
      </c>
      <c r="M146" s="31"/>
      <c r="N146" s="32" t="s">
        <v>71</v>
      </c>
      <c r="O146" s="31"/>
      <c r="P146" s="32" t="s">
        <v>70</v>
      </c>
      <c r="Q146" s="31"/>
      <c r="R146" s="32" t="s">
        <v>69</v>
      </c>
      <c r="S146" s="31"/>
      <c r="T146" s="32" t="s">
        <v>68</v>
      </c>
      <c r="U146" s="31"/>
      <c r="V146" s="32" t="s">
        <v>67</v>
      </c>
      <c r="W146" s="31"/>
      <c r="X146" s="32" t="s">
        <v>66</v>
      </c>
      <c r="Y146" s="31"/>
      <c r="Z146" s="32" t="s">
        <v>65</v>
      </c>
      <c r="AA146" s="31"/>
      <c r="AB146" s="34" t="s">
        <v>64</v>
      </c>
      <c r="AC146" s="33"/>
      <c r="AD146" s="32" t="s">
        <v>63</v>
      </c>
      <c r="AE146" s="31"/>
      <c r="AF146" s="30"/>
      <c r="AG146" s="31"/>
      <c r="AH146" s="30"/>
      <c r="AI146" s="20"/>
      <c r="AJ146" s="246"/>
      <c r="AK146" s="246"/>
      <c r="AL146" s="19"/>
      <c r="AM146" s="7"/>
      <c r="AN146" s="7"/>
      <c r="AO146" s="236"/>
      <c r="AP146" s="230"/>
      <c r="AQ146" s="233"/>
      <c r="AR146" s="236"/>
      <c r="AS146" s="230"/>
      <c r="AT146" s="233"/>
      <c r="AU146" s="236"/>
      <c r="AV146" s="230"/>
      <c r="AW146" s="233"/>
      <c r="AX146" s="236"/>
      <c r="AY146" s="230"/>
      <c r="AZ146" s="233"/>
      <c r="BA146" s="236"/>
      <c r="BB146" s="230"/>
      <c r="BC146" s="233"/>
      <c r="BD146" s="298"/>
      <c r="BE146" s="301"/>
      <c r="BF146" s="301"/>
      <c r="BG146" s="304"/>
    </row>
    <row r="147" spans="2:67" ht="28.15" hidden="1" customHeight="1">
      <c r="B147" s="29"/>
      <c r="C147" s="265"/>
      <c r="D147" s="28"/>
      <c r="E147" s="110"/>
      <c r="F147" s="110"/>
      <c r="G147" s="109"/>
      <c r="H147" s="257"/>
      <c r="I147" s="261"/>
      <c r="J147" s="261"/>
      <c r="K147" s="261"/>
      <c r="L147" s="23" t="s">
        <v>62</v>
      </c>
      <c r="M147" s="22"/>
      <c r="N147" s="23" t="s">
        <v>61</v>
      </c>
      <c r="O147" s="22"/>
      <c r="P147" s="23" t="s">
        <v>60</v>
      </c>
      <c r="Q147" s="22"/>
      <c r="R147" s="23" t="s">
        <v>59</v>
      </c>
      <c r="S147" s="22"/>
      <c r="T147" s="23" t="s">
        <v>58</v>
      </c>
      <c r="U147" s="22"/>
      <c r="V147" s="23" t="s">
        <v>57</v>
      </c>
      <c r="W147" s="22"/>
      <c r="X147" s="23" t="s">
        <v>56</v>
      </c>
      <c r="Y147" s="22"/>
      <c r="Z147" s="23" t="s">
        <v>55</v>
      </c>
      <c r="AA147" s="22"/>
      <c r="AB147" s="25" t="s">
        <v>54</v>
      </c>
      <c r="AC147" s="24"/>
      <c r="AD147" s="23">
        <v>39</v>
      </c>
      <c r="AE147" s="22"/>
      <c r="AF147" s="21"/>
      <c r="AG147" s="22"/>
      <c r="AH147" s="21"/>
      <c r="AI147" s="20"/>
      <c r="AJ147" s="246"/>
      <c r="AK147" s="246"/>
      <c r="AL147" s="19"/>
      <c r="AM147" s="7"/>
      <c r="AN147" s="7"/>
      <c r="AO147" s="236"/>
      <c r="AP147" s="230"/>
      <c r="AQ147" s="233"/>
      <c r="AR147" s="236"/>
      <c r="AS147" s="230"/>
      <c r="AT147" s="233"/>
      <c r="AU147" s="236"/>
      <c r="AV147" s="230"/>
      <c r="AW147" s="233"/>
      <c r="AX147" s="236"/>
      <c r="AY147" s="230"/>
      <c r="AZ147" s="233"/>
      <c r="BA147" s="236"/>
      <c r="BB147" s="230"/>
      <c r="BC147" s="233"/>
      <c r="BD147" s="298"/>
      <c r="BE147" s="301"/>
      <c r="BF147" s="301"/>
      <c r="BG147" s="304"/>
    </row>
    <row r="148" spans="2:67" ht="28.15" hidden="1" customHeight="1" thickBot="1">
      <c r="B148" s="18"/>
      <c r="C148" s="271"/>
      <c r="D148" s="17"/>
      <c r="E148" s="118"/>
      <c r="F148" s="118"/>
      <c r="G148" s="117"/>
      <c r="H148" s="258"/>
      <c r="I148" s="272"/>
      <c r="J148" s="272"/>
      <c r="K148" s="272"/>
      <c r="L148" s="12" t="s">
        <v>53</v>
      </c>
      <c r="M148" s="11"/>
      <c r="N148" s="12" t="s">
        <v>52</v>
      </c>
      <c r="O148" s="11"/>
      <c r="P148" s="12" t="s">
        <v>51</v>
      </c>
      <c r="Q148" s="11"/>
      <c r="R148" s="12" t="s">
        <v>50</v>
      </c>
      <c r="S148" s="11"/>
      <c r="T148" s="12">
        <v>20</v>
      </c>
      <c r="U148" s="11"/>
      <c r="V148" s="12" t="s">
        <v>49</v>
      </c>
      <c r="W148" s="11"/>
      <c r="X148" s="12" t="s">
        <v>48</v>
      </c>
      <c r="Y148" s="11"/>
      <c r="Z148" s="12" t="s">
        <v>47</v>
      </c>
      <c r="AA148" s="11"/>
      <c r="AB148" s="14" t="s">
        <v>46</v>
      </c>
      <c r="AC148" s="13"/>
      <c r="AD148" s="12" t="s">
        <v>45</v>
      </c>
      <c r="AE148" s="11"/>
      <c r="AF148" s="10"/>
      <c r="AG148" s="11"/>
      <c r="AH148" s="10"/>
      <c r="AI148" s="9"/>
      <c r="AJ148" s="247"/>
      <c r="AK148" s="247"/>
      <c r="AL148" s="8"/>
      <c r="AM148" s="7"/>
      <c r="AN148" s="7"/>
      <c r="AO148" s="237"/>
      <c r="AP148" s="231"/>
      <c r="AQ148" s="234"/>
      <c r="AR148" s="237"/>
      <c r="AS148" s="231"/>
      <c r="AT148" s="234"/>
      <c r="AU148" s="237"/>
      <c r="AV148" s="231"/>
      <c r="AW148" s="234"/>
      <c r="AX148" s="237"/>
      <c r="AY148" s="231"/>
      <c r="AZ148" s="234"/>
      <c r="BA148" s="237"/>
      <c r="BB148" s="231"/>
      <c r="BC148" s="234"/>
      <c r="BD148" s="299"/>
      <c r="BE148" s="302"/>
      <c r="BF148" s="302"/>
      <c r="BG148" s="305"/>
    </row>
    <row r="149" spans="2:67" ht="85.9" customHeight="1" thickBot="1">
      <c r="B149" s="94" t="s">
        <v>119</v>
      </c>
      <c r="C149" s="83" t="s">
        <v>118</v>
      </c>
      <c r="D149" s="88" t="s">
        <v>117</v>
      </c>
      <c r="E149" s="93" t="s">
        <v>116</v>
      </c>
      <c r="F149" s="92"/>
      <c r="G149" s="91"/>
      <c r="H149" s="90" t="s">
        <v>115</v>
      </c>
      <c r="I149" s="88" t="s">
        <v>43</v>
      </c>
      <c r="J149" s="88" t="s">
        <v>114</v>
      </c>
      <c r="K149" s="88" t="s">
        <v>44</v>
      </c>
      <c r="L149" s="227" t="s">
        <v>113</v>
      </c>
      <c r="M149" s="270"/>
      <c r="N149" s="227" t="s">
        <v>112</v>
      </c>
      <c r="O149" s="270"/>
      <c r="P149" s="227" t="s">
        <v>112</v>
      </c>
      <c r="Q149" s="228"/>
      <c r="R149" s="227" t="s">
        <v>112</v>
      </c>
      <c r="S149" s="228"/>
      <c r="T149" s="227" t="s">
        <v>112</v>
      </c>
      <c r="U149" s="228"/>
      <c r="V149" s="227" t="s">
        <v>112</v>
      </c>
      <c r="W149" s="228"/>
      <c r="X149" s="227" t="s">
        <v>112</v>
      </c>
      <c r="Y149" s="228"/>
      <c r="Z149" s="227" t="s">
        <v>112</v>
      </c>
      <c r="AA149" s="228"/>
      <c r="AB149" s="227" t="s">
        <v>112</v>
      </c>
      <c r="AC149" s="228"/>
      <c r="AD149" s="227" t="s">
        <v>112</v>
      </c>
      <c r="AE149" s="228"/>
      <c r="AF149" s="244" t="s">
        <v>111</v>
      </c>
      <c r="AG149" s="228"/>
      <c r="AH149" s="90" t="s">
        <v>110</v>
      </c>
      <c r="AI149" s="89" t="s">
        <v>109</v>
      </c>
      <c r="AJ149" s="88" t="s">
        <v>108</v>
      </c>
      <c r="AK149" s="88" t="s">
        <v>107</v>
      </c>
      <c r="AL149" s="87" t="s">
        <v>106</v>
      </c>
      <c r="AM149" s="105" t="s">
        <v>161</v>
      </c>
      <c r="AN149" s="104" t="s">
        <v>160</v>
      </c>
      <c r="AO149" s="84" t="s">
        <v>105</v>
      </c>
      <c r="AP149" s="83" t="s">
        <v>104</v>
      </c>
      <c r="AQ149" s="82" t="s">
        <v>103</v>
      </c>
      <c r="AR149" s="84" t="s">
        <v>102</v>
      </c>
      <c r="AS149" s="83" t="s">
        <v>101</v>
      </c>
      <c r="AT149" s="82" t="s">
        <v>100</v>
      </c>
      <c r="AU149" s="84" t="s">
        <v>99</v>
      </c>
      <c r="AV149" s="83" t="s">
        <v>98</v>
      </c>
      <c r="AW149" s="85" t="s">
        <v>97</v>
      </c>
      <c r="AX149" s="84" t="s">
        <v>96</v>
      </c>
      <c r="AY149" s="83" t="s">
        <v>95</v>
      </c>
      <c r="AZ149" s="82" t="s">
        <v>94</v>
      </c>
      <c r="BA149" s="84" t="s">
        <v>93</v>
      </c>
      <c r="BB149" s="83" t="s">
        <v>92</v>
      </c>
      <c r="BC149" s="82" t="s">
        <v>91</v>
      </c>
      <c r="BD149" s="81" t="s">
        <v>90</v>
      </c>
      <c r="BE149" s="80" t="s">
        <v>89</v>
      </c>
      <c r="BF149" s="80" t="s">
        <v>88</v>
      </c>
      <c r="BG149" s="79" t="s">
        <v>87</v>
      </c>
    </row>
    <row r="150" spans="2:67" ht="48" thickBot="1">
      <c r="B150" s="78" t="s">
        <v>176</v>
      </c>
      <c r="C150" s="77"/>
      <c r="D150" s="76"/>
      <c r="E150" s="267">
        <v>520.26</v>
      </c>
      <c r="F150" s="268"/>
      <c r="G150" s="269"/>
      <c r="H150" s="75" t="s">
        <v>85</v>
      </c>
      <c r="I150" s="74"/>
      <c r="J150" s="74"/>
      <c r="K150" s="73"/>
      <c r="L150" s="72"/>
      <c r="M150" s="68"/>
      <c r="N150" s="72"/>
      <c r="O150" s="68"/>
      <c r="P150" s="72"/>
      <c r="Q150" s="68"/>
      <c r="R150" s="72"/>
      <c r="S150" s="68"/>
      <c r="T150" s="72"/>
      <c r="U150" s="68"/>
      <c r="V150" s="72"/>
      <c r="W150" s="68"/>
      <c r="X150" s="72"/>
      <c r="Y150" s="68"/>
      <c r="Z150" s="72"/>
      <c r="AA150" s="71"/>
      <c r="AB150" s="70"/>
      <c r="AC150" s="70"/>
      <c r="AD150" s="70"/>
      <c r="AE150" s="70"/>
      <c r="AF150" s="69" t="s">
        <v>84</v>
      </c>
      <c r="AG150" s="68"/>
      <c r="AH150" s="68"/>
      <c r="AI150" s="68"/>
      <c r="AJ150" s="67"/>
      <c r="AK150" s="67"/>
      <c r="AL150" s="66"/>
      <c r="AM150" s="103"/>
      <c r="AN150" s="103"/>
      <c r="AO150" s="101">
        <f t="shared" ref="AO150:BG150" si="10">SUM(AO151:AO162)</f>
        <v>1</v>
      </c>
      <c r="AP150" s="100">
        <f t="shared" si="10"/>
        <v>0</v>
      </c>
      <c r="AQ150" s="99">
        <f t="shared" si="10"/>
        <v>0</v>
      </c>
      <c r="AR150" s="101">
        <f t="shared" si="10"/>
        <v>6</v>
      </c>
      <c r="AS150" s="100">
        <f t="shared" si="10"/>
        <v>1</v>
      </c>
      <c r="AT150" s="99">
        <f t="shared" si="10"/>
        <v>0</v>
      </c>
      <c r="AU150" s="101">
        <f t="shared" si="10"/>
        <v>0</v>
      </c>
      <c r="AV150" s="100">
        <f t="shared" si="10"/>
        <v>0</v>
      </c>
      <c r="AW150" s="99">
        <f t="shared" si="10"/>
        <v>0</v>
      </c>
      <c r="AX150" s="101">
        <f t="shared" si="10"/>
        <v>0</v>
      </c>
      <c r="AY150" s="100">
        <f t="shared" si="10"/>
        <v>0</v>
      </c>
      <c r="AZ150" s="99">
        <f t="shared" si="10"/>
        <v>0</v>
      </c>
      <c r="BA150" s="101">
        <f t="shared" si="10"/>
        <v>0</v>
      </c>
      <c r="BB150" s="100">
        <f t="shared" si="10"/>
        <v>0</v>
      </c>
      <c r="BC150" s="99">
        <f t="shared" si="10"/>
        <v>0</v>
      </c>
      <c r="BD150" s="101">
        <f t="shared" si="10"/>
        <v>0</v>
      </c>
      <c r="BE150" s="100">
        <f t="shared" si="10"/>
        <v>0</v>
      </c>
      <c r="BF150" s="100">
        <f t="shared" si="10"/>
        <v>0</v>
      </c>
      <c r="BG150" s="99">
        <f t="shared" si="10"/>
        <v>0</v>
      </c>
      <c r="BH150" s="98" t="s">
        <v>83</v>
      </c>
      <c r="BK150" s="1">
        <f>SUM(AO150:AQ150)</f>
        <v>1</v>
      </c>
      <c r="BL150" s="1">
        <f>SUM(AR150:AT150,BD150)</f>
        <v>7</v>
      </c>
      <c r="BM150" s="1">
        <f>SUM(AU150:AW150,BE150)</f>
        <v>0</v>
      </c>
      <c r="BN150" s="1">
        <f>SUM(AX150:AZ150,BF150)</f>
        <v>0</v>
      </c>
      <c r="BO150" s="1">
        <f>SUM(BA150:BC150,BG150)</f>
        <v>0</v>
      </c>
    </row>
    <row r="151" spans="2:67" ht="28.15" customHeight="1">
      <c r="B151" s="29"/>
      <c r="C151" s="263">
        <v>1</v>
      </c>
      <c r="D151" s="47"/>
      <c r="E151" s="114"/>
      <c r="F151" s="114"/>
      <c r="G151" s="113"/>
      <c r="H151" s="255"/>
      <c r="I151" s="259">
        <v>36</v>
      </c>
      <c r="J151" s="259">
        <v>11</v>
      </c>
      <c r="K151" s="259">
        <v>6</v>
      </c>
      <c r="L151" s="42">
        <v>1</v>
      </c>
      <c r="M151" s="41" t="s">
        <v>272</v>
      </c>
      <c r="N151" s="42">
        <v>5</v>
      </c>
      <c r="O151" s="41" t="s">
        <v>271</v>
      </c>
      <c r="P151" s="42">
        <v>9</v>
      </c>
      <c r="Q151" s="97"/>
      <c r="R151" s="42">
        <v>13</v>
      </c>
      <c r="S151" s="41"/>
      <c r="T151" s="42">
        <v>17</v>
      </c>
      <c r="U151" s="41"/>
      <c r="V151" s="42">
        <v>21</v>
      </c>
      <c r="W151" s="41"/>
      <c r="X151" s="42">
        <v>25</v>
      </c>
      <c r="Y151" s="41"/>
      <c r="Z151" s="42">
        <v>29</v>
      </c>
      <c r="AA151" s="41"/>
      <c r="AB151" s="44">
        <v>33</v>
      </c>
      <c r="AC151" s="41"/>
      <c r="AD151" s="42">
        <v>37</v>
      </c>
      <c r="AE151" s="41"/>
      <c r="AF151" s="40"/>
      <c r="AG151" s="41"/>
      <c r="AH151" s="40" t="s">
        <v>271</v>
      </c>
      <c r="AI151" s="39"/>
      <c r="AJ151" s="245"/>
      <c r="AK151" s="245"/>
      <c r="AL151" s="38"/>
      <c r="AM151" s="238">
        <f>SUMPRODUCT(LEN($M151:$AE154)-LEN(SUBSTITUTE($M151:$AE154,"/", "")))/2</f>
        <v>0</v>
      </c>
      <c r="AN151" s="241">
        <f>SUMPRODUCT(LEN($M151:$AE154)-LEN(SUBSTITUTE($M151:$AE154,"-", "")))</f>
        <v>0</v>
      </c>
      <c r="AO151" s="235">
        <f>SUMPRODUCT(LEN($M151:$AE154)-LEN(SUBSTITUTE($M151:$AE154,"A", "")))</f>
        <v>1</v>
      </c>
      <c r="AP151" s="229">
        <f>SUMPRODUCT(LEN($AH151:$AH154)-LEN(SUBSTITUTE($AH151:$AH154,"A", "")))</f>
        <v>0</v>
      </c>
      <c r="AQ151" s="232">
        <f>SUMPRODUCT(LEN($AG151:$AG154)-LEN(SUBSTITUTE($AG151:$AG154,"A", "")))</f>
        <v>0</v>
      </c>
      <c r="AR151" s="235">
        <f>SUMPRODUCT(LEN($M151:$AE154)-LEN(SUBSTITUTE($M151:$AE154,"S", "")))</f>
        <v>6</v>
      </c>
      <c r="AS151" s="229">
        <f>SUMPRODUCT(LEN($AH151:$AH154)-LEN(SUBSTITUTE($AH151:$AH154,"S", "")))</f>
        <v>1</v>
      </c>
      <c r="AT151" s="232">
        <f>SUMPRODUCT(LEN($AG151:$AG154)-LEN(SUBSTITUTE($AG151:$AG154,"S", "")))</f>
        <v>0</v>
      </c>
      <c r="AU151" s="235">
        <f>SUMPRODUCT(LEN($M151:$AE154)-LEN(SUBSTITUTE($M151:$AE154,"F", "")))</f>
        <v>0</v>
      </c>
      <c r="AV151" s="229">
        <f>SUMPRODUCT(LEN($AH151:$AH154)-LEN(SUBSTITUTE($AH151:$AH154,"F", "")))</f>
        <v>0</v>
      </c>
      <c r="AW151" s="232">
        <f>SUMPRODUCT(LEN($AG151:$AG154)-LEN(SUBSTITUTE($AG151:$AG154,"F", "")))</f>
        <v>0</v>
      </c>
      <c r="AX151" s="235">
        <f>SUMPRODUCT(LEN($M151:$AE154)-LEN(SUBSTITUTE($M151:$AE154,"G", "")))</f>
        <v>0</v>
      </c>
      <c r="AY151" s="229">
        <f>SUMPRODUCT(LEN($AH151:$AH154)-LEN(SUBSTITUTE($AH151:$AH154,"G", "")))</f>
        <v>0</v>
      </c>
      <c r="AZ151" s="232">
        <f>SUMPRODUCT(LEN($AG151:$AG154)-LEN(SUBSTITUTE($AG151:$AG154,"G", "")))</f>
        <v>0</v>
      </c>
      <c r="BA151" s="235">
        <f>SUMPRODUCT(LEN($M151:$AE154)-LEN(SUBSTITUTE($M151:$AE154,"M", "")))</f>
        <v>0</v>
      </c>
      <c r="BB151" s="229">
        <f>SUMPRODUCT(LEN($AH151:$AH154)-LEN(SUBSTITUTE($AH151:$AH154,"M", "")))</f>
        <v>0</v>
      </c>
      <c r="BC151" s="232">
        <f>SUMPRODUCT(LEN($AG151:$AG154)-LEN(SUBSTITUTE($AG151:$AG154,"M", "")))</f>
        <v>0</v>
      </c>
      <c r="BD151" s="297">
        <f>SUMPRODUCT(LEN($AI151:$AI154)-LEN(SUBSTITUTE($AI151:$AI154,"S", "")))</f>
        <v>0</v>
      </c>
      <c r="BE151" s="300">
        <f>SUMPRODUCT(LEN($AI151:$AI154)-LEN(SUBSTITUTE($AI151:$AI154,"F", "")))</f>
        <v>0</v>
      </c>
      <c r="BF151" s="300">
        <f>SUMPRODUCT(LEN($AI151:$AI154)-LEN(SUBSTITUTE($AI151:$AI154,"G", "")))</f>
        <v>0</v>
      </c>
      <c r="BG151" s="303">
        <f>SUMPRODUCT(LEN($AI151:$AI154)-LEN(SUBSTITUTE($AI151:$AI154,"M", "")))</f>
        <v>0</v>
      </c>
    </row>
    <row r="152" spans="2:67" ht="28.15" customHeight="1" thickBot="1">
      <c r="B152" s="29"/>
      <c r="C152" s="264"/>
      <c r="D152" s="37"/>
      <c r="E152" s="112"/>
      <c r="F152" s="112"/>
      <c r="G152" s="111"/>
      <c r="H152" s="256"/>
      <c r="I152" s="260"/>
      <c r="J152" s="260"/>
      <c r="K152" s="260"/>
      <c r="L152" s="32">
        <v>2</v>
      </c>
      <c r="M152" s="31" t="s">
        <v>273</v>
      </c>
      <c r="N152" s="32">
        <v>6</v>
      </c>
      <c r="O152" s="31"/>
      <c r="P152" s="96">
        <v>10</v>
      </c>
      <c r="Q152" s="31"/>
      <c r="R152" s="32">
        <v>14</v>
      </c>
      <c r="S152" s="31"/>
      <c r="T152" s="32">
        <v>18</v>
      </c>
      <c r="U152" s="95"/>
      <c r="V152" s="32">
        <v>22</v>
      </c>
      <c r="W152" s="31"/>
      <c r="X152" s="32">
        <v>26</v>
      </c>
      <c r="Y152" s="31"/>
      <c r="Z152" s="32">
        <v>30</v>
      </c>
      <c r="AA152" s="31"/>
      <c r="AB152" s="34">
        <v>34</v>
      </c>
      <c r="AC152" s="31"/>
      <c r="AD152" s="32">
        <v>38</v>
      </c>
      <c r="AE152" s="31"/>
      <c r="AF152" s="30"/>
      <c r="AG152" s="31"/>
      <c r="AH152" s="30"/>
      <c r="AI152" s="20"/>
      <c r="AJ152" s="246"/>
      <c r="AK152" s="246"/>
      <c r="AL152" s="19"/>
      <c r="AM152" s="239"/>
      <c r="AN152" s="242"/>
      <c r="AO152" s="236"/>
      <c r="AP152" s="230"/>
      <c r="AQ152" s="233"/>
      <c r="AR152" s="236"/>
      <c r="AS152" s="230"/>
      <c r="AT152" s="233"/>
      <c r="AU152" s="236"/>
      <c r="AV152" s="230"/>
      <c r="AW152" s="233"/>
      <c r="AX152" s="236"/>
      <c r="AY152" s="230"/>
      <c r="AZ152" s="233"/>
      <c r="BA152" s="236"/>
      <c r="BB152" s="230"/>
      <c r="BC152" s="233"/>
      <c r="BD152" s="298"/>
      <c r="BE152" s="301"/>
      <c r="BF152" s="301"/>
      <c r="BG152" s="304"/>
    </row>
    <row r="153" spans="2:67" ht="28.15" customHeight="1">
      <c r="B153" s="29"/>
      <c r="C153" s="265"/>
      <c r="D153" s="28"/>
      <c r="E153" s="110"/>
      <c r="F153" s="110"/>
      <c r="G153" s="109"/>
      <c r="H153" s="257"/>
      <c r="I153" s="261"/>
      <c r="J153" s="261"/>
      <c r="K153" s="261"/>
      <c r="L153" s="23">
        <v>3</v>
      </c>
      <c r="M153" s="22" t="s">
        <v>271</v>
      </c>
      <c r="N153" s="23">
        <v>7</v>
      </c>
      <c r="O153" s="22"/>
      <c r="P153" s="23">
        <v>11</v>
      </c>
      <c r="Q153" s="22"/>
      <c r="R153" s="23">
        <v>15</v>
      </c>
      <c r="S153" s="22"/>
      <c r="T153" s="23">
        <v>19</v>
      </c>
      <c r="U153" s="22"/>
      <c r="V153" s="23">
        <v>23</v>
      </c>
      <c r="W153" s="22"/>
      <c r="X153" s="23">
        <v>27</v>
      </c>
      <c r="Y153" s="22"/>
      <c r="Z153" s="23">
        <v>31</v>
      </c>
      <c r="AA153" s="22"/>
      <c r="AB153" s="25">
        <v>35</v>
      </c>
      <c r="AC153" s="22"/>
      <c r="AD153" s="23">
        <v>39</v>
      </c>
      <c r="AE153" s="22"/>
      <c r="AF153" s="21"/>
      <c r="AG153" s="22"/>
      <c r="AH153" s="21"/>
      <c r="AI153" s="20"/>
      <c r="AJ153" s="246"/>
      <c r="AK153" s="246"/>
      <c r="AL153" s="19"/>
      <c r="AM153" s="239"/>
      <c r="AN153" s="242"/>
      <c r="AO153" s="236"/>
      <c r="AP153" s="230"/>
      <c r="AQ153" s="233"/>
      <c r="AR153" s="236"/>
      <c r="AS153" s="230"/>
      <c r="AT153" s="233"/>
      <c r="AU153" s="236"/>
      <c r="AV153" s="230"/>
      <c r="AW153" s="233"/>
      <c r="AX153" s="236"/>
      <c r="AY153" s="230"/>
      <c r="AZ153" s="233"/>
      <c r="BA153" s="236"/>
      <c r="BB153" s="230"/>
      <c r="BC153" s="233"/>
      <c r="BD153" s="298"/>
      <c r="BE153" s="301"/>
      <c r="BF153" s="301"/>
      <c r="BG153" s="304"/>
    </row>
    <row r="154" spans="2:67" ht="28.15" customHeight="1" thickBot="1">
      <c r="B154" s="29"/>
      <c r="C154" s="266"/>
      <c r="D154" s="57"/>
      <c r="E154" s="116"/>
      <c r="F154" s="116"/>
      <c r="G154" s="115"/>
      <c r="H154" s="258"/>
      <c r="I154" s="262"/>
      <c r="J154" s="262"/>
      <c r="K154" s="262"/>
      <c r="L154" s="52">
        <v>4</v>
      </c>
      <c r="M154" s="51" t="s">
        <v>271</v>
      </c>
      <c r="N154" s="52">
        <v>8</v>
      </c>
      <c r="O154" s="51"/>
      <c r="P154" s="52">
        <v>12</v>
      </c>
      <c r="Q154" s="51"/>
      <c r="R154" s="52">
        <v>16</v>
      </c>
      <c r="S154" s="51"/>
      <c r="T154" s="52">
        <v>20</v>
      </c>
      <c r="U154" s="51"/>
      <c r="V154" s="52">
        <v>24</v>
      </c>
      <c r="W154" s="51"/>
      <c r="X154" s="52">
        <v>28</v>
      </c>
      <c r="Y154" s="51"/>
      <c r="Z154" s="52">
        <v>32</v>
      </c>
      <c r="AA154" s="51"/>
      <c r="AB154" s="54">
        <v>36</v>
      </c>
      <c r="AC154" s="51"/>
      <c r="AD154" s="52">
        <v>40</v>
      </c>
      <c r="AE154" s="51"/>
      <c r="AF154" s="50"/>
      <c r="AG154" s="51"/>
      <c r="AH154" s="50"/>
      <c r="AI154" s="49"/>
      <c r="AJ154" s="248"/>
      <c r="AK154" s="248"/>
      <c r="AL154" s="48"/>
      <c r="AM154" s="240"/>
      <c r="AN154" s="243"/>
      <c r="AO154" s="237"/>
      <c r="AP154" s="231"/>
      <c r="AQ154" s="234"/>
      <c r="AR154" s="237"/>
      <c r="AS154" s="231"/>
      <c r="AT154" s="234"/>
      <c r="AU154" s="237"/>
      <c r="AV154" s="231"/>
      <c r="AW154" s="234"/>
      <c r="AX154" s="237"/>
      <c r="AY154" s="231"/>
      <c r="AZ154" s="234"/>
      <c r="BA154" s="237"/>
      <c r="BB154" s="231"/>
      <c r="BC154" s="234"/>
      <c r="BD154" s="299"/>
      <c r="BE154" s="302"/>
      <c r="BF154" s="302"/>
      <c r="BG154" s="305"/>
    </row>
    <row r="155" spans="2:67" ht="28.15" hidden="1" customHeight="1">
      <c r="B155" s="29"/>
      <c r="C155" s="263">
        <v>2</v>
      </c>
      <c r="D155" s="47"/>
      <c r="E155" s="114"/>
      <c r="F155" s="114"/>
      <c r="G155" s="113"/>
      <c r="H155" s="255"/>
      <c r="I155" s="259"/>
      <c r="J155" s="259"/>
      <c r="K155" s="259"/>
      <c r="L155" s="42" t="s">
        <v>82</v>
      </c>
      <c r="M155" s="41"/>
      <c r="N155" s="42" t="s">
        <v>81</v>
      </c>
      <c r="O155" s="41"/>
      <c r="P155" s="42" t="s">
        <v>80</v>
      </c>
      <c r="Q155" s="41"/>
      <c r="R155" s="42" t="s">
        <v>79</v>
      </c>
      <c r="S155" s="41"/>
      <c r="T155" s="42" t="s">
        <v>78</v>
      </c>
      <c r="U155" s="41"/>
      <c r="V155" s="42" t="s">
        <v>77</v>
      </c>
      <c r="W155" s="41"/>
      <c r="X155" s="42" t="s">
        <v>76</v>
      </c>
      <c r="Y155" s="41"/>
      <c r="Z155" s="42" t="s">
        <v>75</v>
      </c>
      <c r="AA155" s="41"/>
      <c r="AB155" s="44" t="s">
        <v>74</v>
      </c>
      <c r="AC155" s="43"/>
      <c r="AD155" s="42" t="s">
        <v>73</v>
      </c>
      <c r="AE155" s="41"/>
      <c r="AF155" s="40"/>
      <c r="AG155" s="41"/>
      <c r="AH155" s="40"/>
      <c r="AI155" s="39"/>
      <c r="AJ155" s="249"/>
      <c r="AK155" s="252"/>
      <c r="AL155" s="38"/>
      <c r="AM155" s="7"/>
      <c r="AN155" s="7"/>
      <c r="AO155" s="235">
        <f>SUMPRODUCT(LEN($M155:$AE158)-LEN(SUBSTITUTE($M155:$AE158,"A", "")))</f>
        <v>0</v>
      </c>
      <c r="AP155" s="229">
        <f>SUMPRODUCT(LEN($AH155:$AH158)-LEN(SUBSTITUTE($AH155:$AH158,"A", "")))</f>
        <v>0</v>
      </c>
      <c r="AQ155" s="232">
        <f>SUMPRODUCT(LEN($AG155:$AG158)-LEN(SUBSTITUTE($AG155:$AG158,"A", "")))</f>
        <v>0</v>
      </c>
      <c r="AR155" s="235">
        <f>SUMPRODUCT(LEN($M155:$AE158)-LEN(SUBSTITUTE($M155:$AE158,"S", "")))</f>
        <v>0</v>
      </c>
      <c r="AS155" s="229">
        <f>SUMPRODUCT(LEN($AH155:$AH158)-LEN(SUBSTITUTE($AH155:$AH158,"S", "")))</f>
        <v>0</v>
      </c>
      <c r="AT155" s="232">
        <f>SUMPRODUCT(LEN($AG155:$AG158)-LEN(SUBSTITUTE($AG155:$AG158,"S", "")))</f>
        <v>0</v>
      </c>
      <c r="AU155" s="235">
        <f>SUMPRODUCT(LEN($M155:$AE158)-LEN(SUBSTITUTE($M155:$AE158,"F", "")))</f>
        <v>0</v>
      </c>
      <c r="AV155" s="229">
        <f>SUMPRODUCT(LEN($AH155:$AH158)-LEN(SUBSTITUTE($AH155:$AH158,"F", "")))</f>
        <v>0</v>
      </c>
      <c r="AW155" s="232">
        <f>SUMPRODUCT(LEN($AG155:$AG158)-LEN(SUBSTITUTE($AG155:$AG158,"F", "")))</f>
        <v>0</v>
      </c>
      <c r="AX155" s="235">
        <f>SUMPRODUCT(LEN($M155:$AE158)-LEN(SUBSTITUTE($M155:$AE158,"G", "")))</f>
        <v>0</v>
      </c>
      <c r="AY155" s="229">
        <f>SUMPRODUCT(LEN($AH155:$AH158)-LEN(SUBSTITUTE($AH155:$AH158,"G", "")))</f>
        <v>0</v>
      </c>
      <c r="AZ155" s="232">
        <f>SUMPRODUCT(LEN($AG155:$AG158)-LEN(SUBSTITUTE($AG155:$AG158,"G", "")))</f>
        <v>0</v>
      </c>
      <c r="BA155" s="235">
        <f>SUMPRODUCT(LEN($M155:$AE158)-LEN(SUBSTITUTE($M155:$AE158,"M", "")))</f>
        <v>0</v>
      </c>
      <c r="BB155" s="229">
        <f>SUMPRODUCT(LEN($AH155:$AH158)-LEN(SUBSTITUTE($AH155:$AH158,"M", "")))</f>
        <v>0</v>
      </c>
      <c r="BC155" s="232">
        <f>SUMPRODUCT(LEN($AG155:$AG158)-LEN(SUBSTITUTE($AG155:$AG158,"M", "")))</f>
        <v>0</v>
      </c>
      <c r="BD155" s="297">
        <f>SUMPRODUCT(LEN($AI155:$AI158)-LEN(SUBSTITUTE($AI155:$AI158,"S", "")))</f>
        <v>0</v>
      </c>
      <c r="BE155" s="300">
        <f>SUMPRODUCT(LEN($AI155:$AI158)-LEN(SUBSTITUTE($AI155:$AI158,"F", "")))</f>
        <v>0</v>
      </c>
      <c r="BF155" s="300">
        <f>SUMPRODUCT(LEN($AI155:$AI158)-LEN(SUBSTITUTE($AI155:$AI158,"G", "")))</f>
        <v>0</v>
      </c>
      <c r="BG155" s="303">
        <f>SUMPRODUCT(LEN($AI155:$AI158)-LEN(SUBSTITUTE($AI155:$AI158,"M", "")))</f>
        <v>0</v>
      </c>
    </row>
    <row r="156" spans="2:67" ht="28.15" hidden="1" customHeight="1" thickBot="1">
      <c r="B156" s="29"/>
      <c r="C156" s="264"/>
      <c r="D156" s="37"/>
      <c r="E156" s="112"/>
      <c r="F156" s="112"/>
      <c r="G156" s="111"/>
      <c r="H156" s="256"/>
      <c r="I156" s="260"/>
      <c r="J156" s="260"/>
      <c r="K156" s="260"/>
      <c r="L156" s="32" t="s">
        <v>72</v>
      </c>
      <c r="M156" s="31"/>
      <c r="N156" s="32" t="s">
        <v>71</v>
      </c>
      <c r="O156" s="31"/>
      <c r="P156" s="32" t="s">
        <v>70</v>
      </c>
      <c r="Q156" s="31"/>
      <c r="R156" s="32" t="s">
        <v>69</v>
      </c>
      <c r="S156" s="31"/>
      <c r="T156" s="32" t="s">
        <v>68</v>
      </c>
      <c r="U156" s="31"/>
      <c r="V156" s="32" t="s">
        <v>67</v>
      </c>
      <c r="W156" s="31"/>
      <c r="X156" s="32" t="s">
        <v>66</v>
      </c>
      <c r="Y156" s="31"/>
      <c r="Z156" s="32" t="s">
        <v>65</v>
      </c>
      <c r="AA156" s="31"/>
      <c r="AB156" s="34" t="s">
        <v>64</v>
      </c>
      <c r="AC156" s="33"/>
      <c r="AD156" s="32" t="s">
        <v>63</v>
      </c>
      <c r="AE156" s="31"/>
      <c r="AF156" s="30"/>
      <c r="AG156" s="31"/>
      <c r="AH156" s="30"/>
      <c r="AI156" s="20"/>
      <c r="AJ156" s="250"/>
      <c r="AK156" s="253"/>
      <c r="AL156" s="19"/>
      <c r="AM156" s="7"/>
      <c r="AN156" s="7"/>
      <c r="AO156" s="236"/>
      <c r="AP156" s="230"/>
      <c r="AQ156" s="233"/>
      <c r="AR156" s="236"/>
      <c r="AS156" s="230"/>
      <c r="AT156" s="233"/>
      <c r="AU156" s="236"/>
      <c r="AV156" s="230"/>
      <c r="AW156" s="233"/>
      <c r="AX156" s="236"/>
      <c r="AY156" s="230"/>
      <c r="AZ156" s="233"/>
      <c r="BA156" s="236"/>
      <c r="BB156" s="230"/>
      <c r="BC156" s="233"/>
      <c r="BD156" s="298"/>
      <c r="BE156" s="301"/>
      <c r="BF156" s="301"/>
      <c r="BG156" s="304"/>
    </row>
    <row r="157" spans="2:67" ht="28.15" hidden="1" customHeight="1">
      <c r="B157" s="29"/>
      <c r="C157" s="265"/>
      <c r="D157" s="28"/>
      <c r="E157" s="110"/>
      <c r="F157" s="110"/>
      <c r="G157" s="109"/>
      <c r="H157" s="257"/>
      <c r="I157" s="261"/>
      <c r="J157" s="261"/>
      <c r="K157" s="261"/>
      <c r="L157" s="23" t="s">
        <v>62</v>
      </c>
      <c r="M157" s="22"/>
      <c r="N157" s="23" t="s">
        <v>61</v>
      </c>
      <c r="O157" s="22"/>
      <c r="P157" s="23" t="s">
        <v>60</v>
      </c>
      <c r="Q157" s="22"/>
      <c r="R157" s="23" t="s">
        <v>59</v>
      </c>
      <c r="S157" s="22"/>
      <c r="T157" s="23" t="s">
        <v>58</v>
      </c>
      <c r="U157" s="22"/>
      <c r="V157" s="23" t="s">
        <v>57</v>
      </c>
      <c r="W157" s="22"/>
      <c r="X157" s="23" t="s">
        <v>56</v>
      </c>
      <c r="Y157" s="22"/>
      <c r="Z157" s="23" t="s">
        <v>55</v>
      </c>
      <c r="AA157" s="22"/>
      <c r="AB157" s="25" t="s">
        <v>54</v>
      </c>
      <c r="AC157" s="24"/>
      <c r="AD157" s="23">
        <v>39</v>
      </c>
      <c r="AE157" s="22"/>
      <c r="AF157" s="21"/>
      <c r="AG157" s="22"/>
      <c r="AH157" s="21"/>
      <c r="AI157" s="20"/>
      <c r="AJ157" s="250"/>
      <c r="AK157" s="253"/>
      <c r="AL157" s="19"/>
      <c r="AM157" s="7"/>
      <c r="AN157" s="7"/>
      <c r="AO157" s="236"/>
      <c r="AP157" s="230"/>
      <c r="AQ157" s="233"/>
      <c r="AR157" s="236"/>
      <c r="AS157" s="230"/>
      <c r="AT157" s="233"/>
      <c r="AU157" s="236"/>
      <c r="AV157" s="230"/>
      <c r="AW157" s="233"/>
      <c r="AX157" s="236"/>
      <c r="AY157" s="230"/>
      <c r="AZ157" s="233"/>
      <c r="BA157" s="236"/>
      <c r="BB157" s="230"/>
      <c r="BC157" s="233"/>
      <c r="BD157" s="298"/>
      <c r="BE157" s="301"/>
      <c r="BF157" s="301"/>
      <c r="BG157" s="304"/>
    </row>
    <row r="158" spans="2:67" ht="28.15" hidden="1" customHeight="1" thickBot="1">
      <c r="B158" s="29"/>
      <c r="C158" s="266"/>
      <c r="D158" s="57"/>
      <c r="E158" s="116"/>
      <c r="F158" s="116"/>
      <c r="G158" s="115"/>
      <c r="H158" s="258"/>
      <c r="I158" s="262"/>
      <c r="J158" s="262"/>
      <c r="K158" s="262"/>
      <c r="L158" s="52" t="s">
        <v>53</v>
      </c>
      <c r="M158" s="51"/>
      <c r="N158" s="52" t="s">
        <v>52</v>
      </c>
      <c r="O158" s="51"/>
      <c r="P158" s="52" t="s">
        <v>51</v>
      </c>
      <c r="Q158" s="51"/>
      <c r="R158" s="52" t="s">
        <v>50</v>
      </c>
      <c r="S158" s="51"/>
      <c r="T158" s="52">
        <v>20</v>
      </c>
      <c r="U158" s="51"/>
      <c r="V158" s="52" t="s">
        <v>49</v>
      </c>
      <c r="W158" s="51"/>
      <c r="X158" s="52" t="s">
        <v>48</v>
      </c>
      <c r="Y158" s="51"/>
      <c r="Z158" s="52" t="s">
        <v>47</v>
      </c>
      <c r="AA158" s="51"/>
      <c r="AB158" s="54" t="s">
        <v>46</v>
      </c>
      <c r="AC158" s="53"/>
      <c r="AD158" s="52" t="s">
        <v>45</v>
      </c>
      <c r="AE158" s="51"/>
      <c r="AF158" s="50"/>
      <c r="AG158" s="51"/>
      <c r="AH158" s="50"/>
      <c r="AI158" s="49"/>
      <c r="AJ158" s="251"/>
      <c r="AK158" s="254"/>
      <c r="AL158" s="48"/>
      <c r="AM158" s="7"/>
      <c r="AN158" s="7"/>
      <c r="AO158" s="237"/>
      <c r="AP158" s="231"/>
      <c r="AQ158" s="234"/>
      <c r="AR158" s="237"/>
      <c r="AS158" s="231"/>
      <c r="AT158" s="234"/>
      <c r="AU158" s="237"/>
      <c r="AV158" s="231"/>
      <c r="AW158" s="234"/>
      <c r="AX158" s="237"/>
      <c r="AY158" s="231"/>
      <c r="AZ158" s="234"/>
      <c r="BA158" s="237"/>
      <c r="BB158" s="231"/>
      <c r="BC158" s="234"/>
      <c r="BD158" s="299"/>
      <c r="BE158" s="302"/>
      <c r="BF158" s="302"/>
      <c r="BG158" s="305"/>
    </row>
    <row r="159" spans="2:67" ht="28.15" hidden="1" customHeight="1">
      <c r="B159" s="29"/>
      <c r="C159" s="263">
        <v>3</v>
      </c>
      <c r="D159" s="47"/>
      <c r="E159" s="114"/>
      <c r="F159" s="114"/>
      <c r="G159" s="113"/>
      <c r="H159" s="255"/>
      <c r="I159" s="259"/>
      <c r="J159" s="259"/>
      <c r="K159" s="259"/>
      <c r="L159" s="42" t="s">
        <v>82</v>
      </c>
      <c r="M159" s="41"/>
      <c r="N159" s="42" t="s">
        <v>81</v>
      </c>
      <c r="O159" s="41"/>
      <c r="P159" s="42" t="s">
        <v>80</v>
      </c>
      <c r="Q159" s="41"/>
      <c r="R159" s="42" t="s">
        <v>79</v>
      </c>
      <c r="S159" s="41"/>
      <c r="T159" s="42" t="s">
        <v>78</v>
      </c>
      <c r="U159" s="41"/>
      <c r="V159" s="42" t="s">
        <v>77</v>
      </c>
      <c r="W159" s="41"/>
      <c r="X159" s="42" t="s">
        <v>76</v>
      </c>
      <c r="Y159" s="41"/>
      <c r="Z159" s="42" t="s">
        <v>75</v>
      </c>
      <c r="AA159" s="41"/>
      <c r="AB159" s="44" t="s">
        <v>74</v>
      </c>
      <c r="AC159" s="43"/>
      <c r="AD159" s="42" t="s">
        <v>73</v>
      </c>
      <c r="AE159" s="41"/>
      <c r="AF159" s="40"/>
      <c r="AG159" s="41"/>
      <c r="AH159" s="40"/>
      <c r="AI159" s="39"/>
      <c r="AJ159" s="245"/>
      <c r="AK159" s="245"/>
      <c r="AL159" s="38"/>
      <c r="AM159" s="7"/>
      <c r="AN159" s="7"/>
      <c r="AO159" s="235">
        <f>SUMPRODUCT(LEN($M159:$AE162)-LEN(SUBSTITUTE($M159:$AE162,"A", "")))</f>
        <v>0</v>
      </c>
      <c r="AP159" s="229">
        <f>SUMPRODUCT(LEN($AH159:$AH162)-LEN(SUBSTITUTE($AH159:$AH162,"A", "")))</f>
        <v>0</v>
      </c>
      <c r="AQ159" s="232">
        <f>SUMPRODUCT(LEN($AG159:$AG162)-LEN(SUBSTITUTE($AG159:$AG162,"A", "")))</f>
        <v>0</v>
      </c>
      <c r="AR159" s="235">
        <f>SUMPRODUCT(LEN($M159:$AE162)-LEN(SUBSTITUTE($M159:$AE162,"S", "")))</f>
        <v>0</v>
      </c>
      <c r="AS159" s="229">
        <f>SUMPRODUCT(LEN($AH159:$AH162)-LEN(SUBSTITUTE($AH159:$AH162,"S", "")))</f>
        <v>0</v>
      </c>
      <c r="AT159" s="232">
        <f>SUMPRODUCT(LEN($AG159:$AG162)-LEN(SUBSTITUTE($AG159:$AG162,"S", "")))</f>
        <v>0</v>
      </c>
      <c r="AU159" s="235">
        <f>SUMPRODUCT(LEN($M159:$AE162)-LEN(SUBSTITUTE($M159:$AE162,"F", "")))</f>
        <v>0</v>
      </c>
      <c r="AV159" s="229">
        <f>SUMPRODUCT(LEN($AH159:$AH162)-LEN(SUBSTITUTE($AH159:$AH162,"F", "")))</f>
        <v>0</v>
      </c>
      <c r="AW159" s="232">
        <f>SUMPRODUCT(LEN($AG159:$AG162)-LEN(SUBSTITUTE($AG159:$AG162,"F", "")))</f>
        <v>0</v>
      </c>
      <c r="AX159" s="235">
        <f>SUMPRODUCT(LEN($M159:$AE162)-LEN(SUBSTITUTE($M159:$AE162,"G", "")))</f>
        <v>0</v>
      </c>
      <c r="AY159" s="229">
        <f>SUMPRODUCT(LEN($AH159:$AH162)-LEN(SUBSTITUTE($AH159:$AH162,"G", "")))</f>
        <v>0</v>
      </c>
      <c r="AZ159" s="232">
        <f>SUMPRODUCT(LEN($AG159:$AG162)-LEN(SUBSTITUTE($AG159:$AG162,"G", "")))</f>
        <v>0</v>
      </c>
      <c r="BA159" s="235">
        <f>SUMPRODUCT(LEN($M159:$AE162)-LEN(SUBSTITUTE($M159:$AE162,"M", "")))</f>
        <v>0</v>
      </c>
      <c r="BB159" s="229">
        <f>SUMPRODUCT(LEN($AH159:$AH162)-LEN(SUBSTITUTE($AH159:$AH162,"M", "")))</f>
        <v>0</v>
      </c>
      <c r="BC159" s="232">
        <f>SUMPRODUCT(LEN($AG159:$AG162)-LEN(SUBSTITUTE($AG159:$AG162,"M", "")))</f>
        <v>0</v>
      </c>
      <c r="BD159" s="297">
        <f>SUMPRODUCT(LEN($AI159:$AI162)-LEN(SUBSTITUTE($AI159:$AI162,"S", "")))</f>
        <v>0</v>
      </c>
      <c r="BE159" s="300">
        <f>SUMPRODUCT(LEN($AI159:$AI162)-LEN(SUBSTITUTE($AI159:$AI162,"F", "")))</f>
        <v>0</v>
      </c>
      <c r="BF159" s="300">
        <f>SUMPRODUCT(LEN($AI159:$AI162)-LEN(SUBSTITUTE($AI159:$AI162,"G", "")))</f>
        <v>0</v>
      </c>
      <c r="BG159" s="303">
        <f>SUMPRODUCT(LEN($AI159:$AI162)-LEN(SUBSTITUTE($AI159:$AI162,"M", "")))</f>
        <v>0</v>
      </c>
    </row>
    <row r="160" spans="2:67" ht="28.15" hidden="1" customHeight="1" thickBot="1">
      <c r="B160" s="29"/>
      <c r="C160" s="264"/>
      <c r="D160" s="37"/>
      <c r="E160" s="112"/>
      <c r="F160" s="112"/>
      <c r="G160" s="111"/>
      <c r="H160" s="256"/>
      <c r="I160" s="260"/>
      <c r="J160" s="260"/>
      <c r="K160" s="260"/>
      <c r="L160" s="32" t="s">
        <v>72</v>
      </c>
      <c r="M160" s="31"/>
      <c r="N160" s="32" t="s">
        <v>71</v>
      </c>
      <c r="O160" s="31"/>
      <c r="P160" s="32" t="s">
        <v>70</v>
      </c>
      <c r="Q160" s="31"/>
      <c r="R160" s="32" t="s">
        <v>69</v>
      </c>
      <c r="S160" s="31"/>
      <c r="T160" s="32" t="s">
        <v>68</v>
      </c>
      <c r="U160" s="31"/>
      <c r="V160" s="32" t="s">
        <v>67</v>
      </c>
      <c r="W160" s="31"/>
      <c r="X160" s="32" t="s">
        <v>66</v>
      </c>
      <c r="Y160" s="31"/>
      <c r="Z160" s="32" t="s">
        <v>65</v>
      </c>
      <c r="AA160" s="31"/>
      <c r="AB160" s="34" t="s">
        <v>64</v>
      </c>
      <c r="AC160" s="33"/>
      <c r="AD160" s="32" t="s">
        <v>63</v>
      </c>
      <c r="AE160" s="31"/>
      <c r="AF160" s="30"/>
      <c r="AG160" s="31"/>
      <c r="AH160" s="30"/>
      <c r="AI160" s="20"/>
      <c r="AJ160" s="246"/>
      <c r="AK160" s="246"/>
      <c r="AL160" s="19"/>
      <c r="AM160" s="7"/>
      <c r="AN160" s="7"/>
      <c r="AO160" s="236"/>
      <c r="AP160" s="230"/>
      <c r="AQ160" s="233"/>
      <c r="AR160" s="236"/>
      <c r="AS160" s="230"/>
      <c r="AT160" s="233"/>
      <c r="AU160" s="236"/>
      <c r="AV160" s="230"/>
      <c r="AW160" s="233"/>
      <c r="AX160" s="236"/>
      <c r="AY160" s="230"/>
      <c r="AZ160" s="233"/>
      <c r="BA160" s="236"/>
      <c r="BB160" s="230"/>
      <c r="BC160" s="233"/>
      <c r="BD160" s="298"/>
      <c r="BE160" s="301"/>
      <c r="BF160" s="301"/>
      <c r="BG160" s="304"/>
    </row>
    <row r="161" spans="2:67" ht="28.15" hidden="1" customHeight="1">
      <c r="B161" s="29"/>
      <c r="C161" s="265"/>
      <c r="D161" s="28"/>
      <c r="E161" s="110"/>
      <c r="F161" s="110"/>
      <c r="G161" s="109"/>
      <c r="H161" s="257"/>
      <c r="I161" s="261"/>
      <c r="J161" s="261"/>
      <c r="K161" s="261"/>
      <c r="L161" s="23" t="s">
        <v>62</v>
      </c>
      <c r="M161" s="22"/>
      <c r="N161" s="23" t="s">
        <v>61</v>
      </c>
      <c r="O161" s="22"/>
      <c r="P161" s="23" t="s">
        <v>60</v>
      </c>
      <c r="Q161" s="22"/>
      <c r="R161" s="23" t="s">
        <v>59</v>
      </c>
      <c r="S161" s="22"/>
      <c r="T161" s="23" t="s">
        <v>58</v>
      </c>
      <c r="U161" s="22"/>
      <c r="V161" s="23" t="s">
        <v>57</v>
      </c>
      <c r="W161" s="22"/>
      <c r="X161" s="23" t="s">
        <v>56</v>
      </c>
      <c r="Y161" s="22"/>
      <c r="Z161" s="23" t="s">
        <v>55</v>
      </c>
      <c r="AA161" s="22"/>
      <c r="AB161" s="25" t="s">
        <v>54</v>
      </c>
      <c r="AC161" s="24"/>
      <c r="AD161" s="23">
        <v>39</v>
      </c>
      <c r="AE161" s="22"/>
      <c r="AF161" s="21"/>
      <c r="AG161" s="22"/>
      <c r="AH161" s="21"/>
      <c r="AI161" s="20"/>
      <c r="AJ161" s="246"/>
      <c r="AK161" s="246"/>
      <c r="AL161" s="19"/>
      <c r="AM161" s="7"/>
      <c r="AN161" s="7"/>
      <c r="AO161" s="236"/>
      <c r="AP161" s="230"/>
      <c r="AQ161" s="233"/>
      <c r="AR161" s="236"/>
      <c r="AS161" s="230"/>
      <c r="AT161" s="233"/>
      <c r="AU161" s="236"/>
      <c r="AV161" s="230"/>
      <c r="AW161" s="233"/>
      <c r="AX161" s="236"/>
      <c r="AY161" s="230"/>
      <c r="AZ161" s="233"/>
      <c r="BA161" s="236"/>
      <c r="BB161" s="230"/>
      <c r="BC161" s="233"/>
      <c r="BD161" s="298"/>
      <c r="BE161" s="301"/>
      <c r="BF161" s="301"/>
      <c r="BG161" s="304"/>
    </row>
    <row r="162" spans="2:67" ht="28.15" hidden="1" customHeight="1" thickBot="1">
      <c r="B162" s="18"/>
      <c r="C162" s="271"/>
      <c r="D162" s="17"/>
      <c r="E162" s="118"/>
      <c r="F162" s="118"/>
      <c r="G162" s="117"/>
      <c r="H162" s="258"/>
      <c r="I162" s="272"/>
      <c r="J162" s="272"/>
      <c r="K162" s="272"/>
      <c r="L162" s="12" t="s">
        <v>53</v>
      </c>
      <c r="M162" s="11"/>
      <c r="N162" s="12" t="s">
        <v>52</v>
      </c>
      <c r="O162" s="11"/>
      <c r="P162" s="12" t="s">
        <v>51</v>
      </c>
      <c r="Q162" s="11"/>
      <c r="R162" s="12" t="s">
        <v>50</v>
      </c>
      <c r="S162" s="11"/>
      <c r="T162" s="12">
        <v>20</v>
      </c>
      <c r="U162" s="11"/>
      <c r="V162" s="12" t="s">
        <v>49</v>
      </c>
      <c r="W162" s="11"/>
      <c r="X162" s="12" t="s">
        <v>48</v>
      </c>
      <c r="Y162" s="11"/>
      <c r="Z162" s="12" t="s">
        <v>47</v>
      </c>
      <c r="AA162" s="11"/>
      <c r="AB162" s="14" t="s">
        <v>46</v>
      </c>
      <c r="AC162" s="13"/>
      <c r="AD162" s="12" t="s">
        <v>45</v>
      </c>
      <c r="AE162" s="11"/>
      <c r="AF162" s="10"/>
      <c r="AG162" s="11"/>
      <c r="AH162" s="10"/>
      <c r="AI162" s="9"/>
      <c r="AJ162" s="247"/>
      <c r="AK162" s="247"/>
      <c r="AL162" s="8"/>
      <c r="AM162" s="7"/>
      <c r="AN162" s="7"/>
      <c r="AO162" s="237"/>
      <c r="AP162" s="231"/>
      <c r="AQ162" s="234"/>
      <c r="AR162" s="237"/>
      <c r="AS162" s="231"/>
      <c r="AT162" s="234"/>
      <c r="AU162" s="237"/>
      <c r="AV162" s="231"/>
      <c r="AW162" s="234"/>
      <c r="AX162" s="237"/>
      <c r="AY162" s="231"/>
      <c r="AZ162" s="234"/>
      <c r="BA162" s="237"/>
      <c r="BB162" s="231"/>
      <c r="BC162" s="234"/>
      <c r="BD162" s="299"/>
      <c r="BE162" s="302"/>
      <c r="BF162" s="302"/>
      <c r="BG162" s="305"/>
    </row>
    <row r="163" spans="2:67" ht="85.9" customHeight="1" thickBot="1">
      <c r="B163" s="94" t="s">
        <v>119</v>
      </c>
      <c r="C163" s="83" t="s">
        <v>118</v>
      </c>
      <c r="D163" s="88" t="s">
        <v>117</v>
      </c>
      <c r="E163" s="93" t="s">
        <v>116</v>
      </c>
      <c r="F163" s="92"/>
      <c r="G163" s="91"/>
      <c r="H163" s="90" t="s">
        <v>115</v>
      </c>
      <c r="I163" s="88" t="s">
        <v>43</v>
      </c>
      <c r="J163" s="88" t="s">
        <v>114</v>
      </c>
      <c r="K163" s="88" t="s">
        <v>44</v>
      </c>
      <c r="L163" s="227" t="s">
        <v>113</v>
      </c>
      <c r="M163" s="270"/>
      <c r="N163" s="227" t="s">
        <v>112</v>
      </c>
      <c r="O163" s="270"/>
      <c r="P163" s="227" t="s">
        <v>112</v>
      </c>
      <c r="Q163" s="228"/>
      <c r="R163" s="227" t="s">
        <v>112</v>
      </c>
      <c r="S163" s="228"/>
      <c r="T163" s="227" t="s">
        <v>112</v>
      </c>
      <c r="U163" s="228"/>
      <c r="V163" s="227" t="s">
        <v>112</v>
      </c>
      <c r="W163" s="228"/>
      <c r="X163" s="227" t="s">
        <v>112</v>
      </c>
      <c r="Y163" s="228"/>
      <c r="Z163" s="227" t="s">
        <v>112</v>
      </c>
      <c r="AA163" s="228"/>
      <c r="AB163" s="227" t="s">
        <v>112</v>
      </c>
      <c r="AC163" s="228"/>
      <c r="AD163" s="227" t="s">
        <v>112</v>
      </c>
      <c r="AE163" s="228"/>
      <c r="AF163" s="244" t="s">
        <v>111</v>
      </c>
      <c r="AG163" s="228"/>
      <c r="AH163" s="90" t="s">
        <v>110</v>
      </c>
      <c r="AI163" s="89" t="s">
        <v>109</v>
      </c>
      <c r="AJ163" s="88" t="s">
        <v>108</v>
      </c>
      <c r="AK163" s="88" t="s">
        <v>107</v>
      </c>
      <c r="AL163" s="87" t="s">
        <v>106</v>
      </c>
      <c r="AM163" s="105" t="s">
        <v>161</v>
      </c>
      <c r="AN163" s="104" t="s">
        <v>160</v>
      </c>
      <c r="AO163" s="84" t="s">
        <v>105</v>
      </c>
      <c r="AP163" s="83" t="s">
        <v>104</v>
      </c>
      <c r="AQ163" s="82" t="s">
        <v>103</v>
      </c>
      <c r="AR163" s="84" t="s">
        <v>102</v>
      </c>
      <c r="AS163" s="83" t="s">
        <v>101</v>
      </c>
      <c r="AT163" s="82" t="s">
        <v>100</v>
      </c>
      <c r="AU163" s="84" t="s">
        <v>99</v>
      </c>
      <c r="AV163" s="83" t="s">
        <v>98</v>
      </c>
      <c r="AW163" s="85" t="s">
        <v>97</v>
      </c>
      <c r="AX163" s="84" t="s">
        <v>96</v>
      </c>
      <c r="AY163" s="83" t="s">
        <v>95</v>
      </c>
      <c r="AZ163" s="82" t="s">
        <v>94</v>
      </c>
      <c r="BA163" s="84" t="s">
        <v>93</v>
      </c>
      <c r="BB163" s="83" t="s">
        <v>92</v>
      </c>
      <c r="BC163" s="82" t="s">
        <v>91</v>
      </c>
      <c r="BD163" s="81" t="s">
        <v>90</v>
      </c>
      <c r="BE163" s="80" t="s">
        <v>89</v>
      </c>
      <c r="BF163" s="80" t="s">
        <v>88</v>
      </c>
      <c r="BG163" s="79" t="s">
        <v>87</v>
      </c>
    </row>
    <row r="164" spans="2:67" ht="48" thickBot="1">
      <c r="B164" s="78" t="s">
        <v>175</v>
      </c>
      <c r="C164" s="77"/>
      <c r="D164" s="76"/>
      <c r="E164" s="267">
        <v>389.53</v>
      </c>
      <c r="F164" s="268"/>
      <c r="G164" s="269"/>
      <c r="H164" s="75" t="s">
        <v>85</v>
      </c>
      <c r="I164" s="74"/>
      <c r="J164" s="74"/>
      <c r="K164" s="73"/>
      <c r="L164" s="72"/>
      <c r="M164" s="68"/>
      <c r="N164" s="72"/>
      <c r="O164" s="68"/>
      <c r="P164" s="72"/>
      <c r="Q164" s="68"/>
      <c r="R164" s="72"/>
      <c r="S164" s="68"/>
      <c r="T164" s="72"/>
      <c r="U164" s="68"/>
      <c r="V164" s="72"/>
      <c r="W164" s="68"/>
      <c r="X164" s="72"/>
      <c r="Y164" s="68"/>
      <c r="Z164" s="72"/>
      <c r="AA164" s="71"/>
      <c r="AB164" s="70"/>
      <c r="AC164" s="70"/>
      <c r="AD164" s="70"/>
      <c r="AE164" s="70"/>
      <c r="AF164" s="69" t="s">
        <v>84</v>
      </c>
      <c r="AG164" s="68"/>
      <c r="AH164" s="68"/>
      <c r="AI164" s="68"/>
      <c r="AJ164" s="67"/>
      <c r="AK164" s="67"/>
      <c r="AL164" s="66"/>
      <c r="AM164" s="103"/>
      <c r="AN164" s="103"/>
      <c r="AO164" s="101">
        <f t="shared" ref="AO164:BG164" si="11">SUM(AO165:AO176)</f>
        <v>3</v>
      </c>
      <c r="AP164" s="100">
        <f t="shared" si="11"/>
        <v>0</v>
      </c>
      <c r="AQ164" s="99">
        <f t="shared" si="11"/>
        <v>0</v>
      </c>
      <c r="AR164" s="101">
        <f t="shared" si="11"/>
        <v>6</v>
      </c>
      <c r="AS164" s="100">
        <f t="shared" si="11"/>
        <v>0</v>
      </c>
      <c r="AT164" s="99">
        <f t="shared" si="11"/>
        <v>0</v>
      </c>
      <c r="AU164" s="101">
        <f t="shared" si="11"/>
        <v>0</v>
      </c>
      <c r="AV164" s="100">
        <f t="shared" si="11"/>
        <v>0</v>
      </c>
      <c r="AW164" s="99">
        <f t="shared" si="11"/>
        <v>0</v>
      </c>
      <c r="AX164" s="101">
        <f t="shared" si="11"/>
        <v>0</v>
      </c>
      <c r="AY164" s="100">
        <f t="shared" si="11"/>
        <v>0</v>
      </c>
      <c r="AZ164" s="99">
        <f t="shared" si="11"/>
        <v>0</v>
      </c>
      <c r="BA164" s="101">
        <f t="shared" si="11"/>
        <v>0</v>
      </c>
      <c r="BB164" s="100">
        <f t="shared" si="11"/>
        <v>0</v>
      </c>
      <c r="BC164" s="99">
        <f t="shared" si="11"/>
        <v>0</v>
      </c>
      <c r="BD164" s="101">
        <f t="shared" si="11"/>
        <v>0</v>
      </c>
      <c r="BE164" s="100">
        <f t="shared" si="11"/>
        <v>0</v>
      </c>
      <c r="BF164" s="100">
        <f t="shared" si="11"/>
        <v>0</v>
      </c>
      <c r="BG164" s="99">
        <f t="shared" si="11"/>
        <v>0</v>
      </c>
      <c r="BH164" s="98" t="s">
        <v>83</v>
      </c>
      <c r="BK164" s="1">
        <f>SUM(AO164:AQ164)</f>
        <v>3</v>
      </c>
      <c r="BL164" s="1">
        <f>SUM(AR164:AT164,BD164)</f>
        <v>6</v>
      </c>
      <c r="BM164" s="1">
        <f>SUM(AU164:AW164,BE164)</f>
        <v>0</v>
      </c>
      <c r="BN164" s="1">
        <f>SUM(AX164:AZ164,BF164)</f>
        <v>0</v>
      </c>
      <c r="BO164" s="1">
        <f>SUM(BA164:BC164,BG164)</f>
        <v>0</v>
      </c>
    </row>
    <row r="165" spans="2:67" ht="28.15" customHeight="1">
      <c r="B165" s="29"/>
      <c r="C165" s="263">
        <v>1</v>
      </c>
      <c r="D165" s="47"/>
      <c r="E165" s="114"/>
      <c r="F165" s="114"/>
      <c r="G165" s="113"/>
      <c r="H165" s="255"/>
      <c r="I165" s="259">
        <v>28</v>
      </c>
      <c r="J165" s="259">
        <v>12</v>
      </c>
      <c r="K165" s="259">
        <v>6</v>
      </c>
      <c r="L165" s="42">
        <v>1</v>
      </c>
      <c r="M165" s="41" t="s">
        <v>273</v>
      </c>
      <c r="N165" s="42">
        <v>5</v>
      </c>
      <c r="O165" s="41" t="s">
        <v>271</v>
      </c>
      <c r="P165" s="42">
        <v>9</v>
      </c>
      <c r="Q165" s="97"/>
      <c r="R165" s="42">
        <v>13</v>
      </c>
      <c r="S165" s="41"/>
      <c r="T165" s="42">
        <v>17</v>
      </c>
      <c r="U165" s="41"/>
      <c r="V165" s="42">
        <v>21</v>
      </c>
      <c r="W165" s="41"/>
      <c r="X165" s="42">
        <v>25</v>
      </c>
      <c r="Y165" s="41"/>
      <c r="Z165" s="42">
        <v>29</v>
      </c>
      <c r="AA165" s="41"/>
      <c r="AB165" s="44">
        <v>33</v>
      </c>
      <c r="AC165" s="41"/>
      <c r="AD165" s="42">
        <v>37</v>
      </c>
      <c r="AE165" s="41"/>
      <c r="AF165" s="40"/>
      <c r="AG165" s="41"/>
      <c r="AH165" s="40"/>
      <c r="AI165" s="39"/>
      <c r="AJ165" s="245"/>
      <c r="AK165" s="245"/>
      <c r="AL165" s="38"/>
      <c r="AM165" s="238">
        <f>SUMPRODUCT(LEN($M165:$AE168)-LEN(SUBSTITUTE($M165:$AE168,"/", "")))/2</f>
        <v>0</v>
      </c>
      <c r="AN165" s="241">
        <f>SUMPRODUCT(LEN($M165:$AE168)-LEN(SUBSTITUTE($M165:$AE168,"-", "")))</f>
        <v>0</v>
      </c>
      <c r="AO165" s="235">
        <f>SUMPRODUCT(LEN($M165:$AE168)-LEN(SUBSTITUTE($M165:$AE168,"A", "")))</f>
        <v>3</v>
      </c>
      <c r="AP165" s="229">
        <f>SUMPRODUCT(LEN($AH165:$AH168)-LEN(SUBSTITUTE($AH165:$AH168,"A", "")))</f>
        <v>0</v>
      </c>
      <c r="AQ165" s="232">
        <f>SUMPRODUCT(LEN($AG165:$AG168)-LEN(SUBSTITUTE($AG165:$AG168,"A", "")))</f>
        <v>0</v>
      </c>
      <c r="AR165" s="235">
        <f>SUMPRODUCT(LEN($M165:$AE168)-LEN(SUBSTITUTE($M165:$AE168,"S", "")))</f>
        <v>6</v>
      </c>
      <c r="AS165" s="229">
        <f>SUMPRODUCT(LEN($AH165:$AH168)-LEN(SUBSTITUTE($AH165:$AH168,"S", "")))</f>
        <v>0</v>
      </c>
      <c r="AT165" s="232">
        <f>SUMPRODUCT(LEN($AG165:$AG168)-LEN(SUBSTITUTE($AG165:$AG168,"S", "")))</f>
        <v>0</v>
      </c>
      <c r="AU165" s="235">
        <f>SUMPRODUCT(LEN($M165:$AE168)-LEN(SUBSTITUTE($M165:$AE168,"F", "")))</f>
        <v>0</v>
      </c>
      <c r="AV165" s="229">
        <f>SUMPRODUCT(LEN($AH165:$AH168)-LEN(SUBSTITUTE($AH165:$AH168,"F", "")))</f>
        <v>0</v>
      </c>
      <c r="AW165" s="232">
        <f>SUMPRODUCT(LEN($AG165:$AG168)-LEN(SUBSTITUTE($AG165:$AG168,"F", "")))</f>
        <v>0</v>
      </c>
      <c r="AX165" s="235">
        <f>SUMPRODUCT(LEN($M165:$AE168)-LEN(SUBSTITUTE($M165:$AE168,"G", "")))</f>
        <v>0</v>
      </c>
      <c r="AY165" s="229">
        <f>SUMPRODUCT(LEN($AH165:$AH168)-LEN(SUBSTITUTE($AH165:$AH168,"G", "")))</f>
        <v>0</v>
      </c>
      <c r="AZ165" s="232">
        <f>SUMPRODUCT(LEN($AG165:$AG168)-LEN(SUBSTITUTE($AG165:$AG168,"G", "")))</f>
        <v>0</v>
      </c>
      <c r="BA165" s="235">
        <f>SUMPRODUCT(LEN($M165:$AE168)-LEN(SUBSTITUTE($M165:$AE168,"M", "")))</f>
        <v>0</v>
      </c>
      <c r="BB165" s="229">
        <f>SUMPRODUCT(LEN($AH165:$AH168)-LEN(SUBSTITUTE($AH165:$AH168,"M", "")))</f>
        <v>0</v>
      </c>
      <c r="BC165" s="232">
        <f>SUMPRODUCT(LEN($AG165:$AG168)-LEN(SUBSTITUTE($AG165:$AG168,"M", "")))</f>
        <v>0</v>
      </c>
      <c r="BD165" s="297">
        <f>SUMPRODUCT(LEN($AI165:$AI168)-LEN(SUBSTITUTE($AI165:$AI168,"S", "")))</f>
        <v>0</v>
      </c>
      <c r="BE165" s="300">
        <f>SUMPRODUCT(LEN($AI165:$AI168)-LEN(SUBSTITUTE($AI165:$AI168,"F", "")))</f>
        <v>0</v>
      </c>
      <c r="BF165" s="300">
        <f>SUMPRODUCT(LEN($AI165:$AI168)-LEN(SUBSTITUTE($AI165:$AI168,"G", "")))</f>
        <v>0</v>
      </c>
      <c r="BG165" s="303">
        <f>SUMPRODUCT(LEN($AI165:$AI168)-LEN(SUBSTITUTE($AI165:$AI168,"M", "")))</f>
        <v>0</v>
      </c>
    </row>
    <row r="166" spans="2:67" ht="28.15" customHeight="1" thickBot="1">
      <c r="B166" s="29"/>
      <c r="C166" s="264"/>
      <c r="D166" s="37"/>
      <c r="E166" s="112"/>
      <c r="F166" s="112"/>
      <c r="G166" s="111"/>
      <c r="H166" s="256"/>
      <c r="I166" s="260"/>
      <c r="J166" s="260"/>
      <c r="K166" s="260"/>
      <c r="L166" s="32">
        <v>2</v>
      </c>
      <c r="M166" s="31" t="s">
        <v>275</v>
      </c>
      <c r="N166" s="32">
        <v>6</v>
      </c>
      <c r="O166" s="31" t="s">
        <v>271</v>
      </c>
      <c r="P166" s="96">
        <v>10</v>
      </c>
      <c r="Q166" s="31"/>
      <c r="R166" s="32">
        <v>14</v>
      </c>
      <c r="S166" s="31"/>
      <c r="T166" s="32">
        <v>18</v>
      </c>
      <c r="U166" s="95"/>
      <c r="V166" s="32">
        <v>22</v>
      </c>
      <c r="W166" s="31"/>
      <c r="X166" s="32">
        <v>26</v>
      </c>
      <c r="Y166" s="31"/>
      <c r="Z166" s="32">
        <v>30</v>
      </c>
      <c r="AA166" s="31"/>
      <c r="AB166" s="34">
        <v>34</v>
      </c>
      <c r="AC166" s="31"/>
      <c r="AD166" s="32">
        <v>38</v>
      </c>
      <c r="AE166" s="31"/>
      <c r="AF166" s="30"/>
      <c r="AG166" s="31"/>
      <c r="AH166" s="30"/>
      <c r="AI166" s="20"/>
      <c r="AJ166" s="246"/>
      <c r="AK166" s="246"/>
      <c r="AL166" s="19"/>
      <c r="AM166" s="239"/>
      <c r="AN166" s="242"/>
      <c r="AO166" s="236"/>
      <c r="AP166" s="230"/>
      <c r="AQ166" s="233"/>
      <c r="AR166" s="236"/>
      <c r="AS166" s="230"/>
      <c r="AT166" s="233"/>
      <c r="AU166" s="236"/>
      <c r="AV166" s="230"/>
      <c r="AW166" s="233"/>
      <c r="AX166" s="236"/>
      <c r="AY166" s="230"/>
      <c r="AZ166" s="233"/>
      <c r="BA166" s="236"/>
      <c r="BB166" s="230"/>
      <c r="BC166" s="233"/>
      <c r="BD166" s="298"/>
      <c r="BE166" s="301"/>
      <c r="BF166" s="301"/>
      <c r="BG166" s="304"/>
    </row>
    <row r="167" spans="2:67" ht="28.15" customHeight="1">
      <c r="B167" s="29"/>
      <c r="C167" s="265"/>
      <c r="D167" s="28"/>
      <c r="E167" s="110"/>
      <c r="F167" s="110"/>
      <c r="G167" s="109"/>
      <c r="H167" s="257"/>
      <c r="I167" s="261"/>
      <c r="J167" s="261"/>
      <c r="K167" s="261"/>
      <c r="L167" s="23">
        <v>3</v>
      </c>
      <c r="M167" s="22" t="s">
        <v>275</v>
      </c>
      <c r="N167" s="23">
        <v>7</v>
      </c>
      <c r="O167" s="22"/>
      <c r="P167" s="23">
        <v>11</v>
      </c>
      <c r="Q167" s="22"/>
      <c r="R167" s="23">
        <v>15</v>
      </c>
      <c r="S167" s="22"/>
      <c r="T167" s="23">
        <v>19</v>
      </c>
      <c r="U167" s="22"/>
      <c r="V167" s="23">
        <v>23</v>
      </c>
      <c r="W167" s="22"/>
      <c r="X167" s="23">
        <v>27</v>
      </c>
      <c r="Y167" s="22"/>
      <c r="Z167" s="23">
        <v>31</v>
      </c>
      <c r="AA167" s="22"/>
      <c r="AB167" s="25">
        <v>35</v>
      </c>
      <c r="AC167" s="22"/>
      <c r="AD167" s="23">
        <v>39</v>
      </c>
      <c r="AE167" s="22"/>
      <c r="AF167" s="21"/>
      <c r="AG167" s="22"/>
      <c r="AH167" s="21"/>
      <c r="AI167" s="20"/>
      <c r="AJ167" s="246"/>
      <c r="AK167" s="246"/>
      <c r="AL167" s="19"/>
      <c r="AM167" s="239"/>
      <c r="AN167" s="242"/>
      <c r="AO167" s="236"/>
      <c r="AP167" s="230"/>
      <c r="AQ167" s="233"/>
      <c r="AR167" s="236"/>
      <c r="AS167" s="230"/>
      <c r="AT167" s="233"/>
      <c r="AU167" s="236"/>
      <c r="AV167" s="230"/>
      <c r="AW167" s="233"/>
      <c r="AX167" s="236"/>
      <c r="AY167" s="230"/>
      <c r="AZ167" s="233"/>
      <c r="BA167" s="236"/>
      <c r="BB167" s="230"/>
      <c r="BC167" s="233"/>
      <c r="BD167" s="298"/>
      <c r="BE167" s="301"/>
      <c r="BF167" s="301"/>
      <c r="BG167" s="304"/>
    </row>
    <row r="168" spans="2:67" ht="28.15" customHeight="1" thickBot="1">
      <c r="B168" s="29"/>
      <c r="C168" s="266"/>
      <c r="D168" s="57"/>
      <c r="E168" s="116"/>
      <c r="F168" s="116"/>
      <c r="G168" s="115"/>
      <c r="H168" s="258"/>
      <c r="I168" s="262"/>
      <c r="J168" s="262"/>
      <c r="K168" s="262"/>
      <c r="L168" s="52">
        <v>4</v>
      </c>
      <c r="M168" s="51" t="s">
        <v>271</v>
      </c>
      <c r="N168" s="52">
        <v>8</v>
      </c>
      <c r="O168" s="51"/>
      <c r="P168" s="52">
        <v>12</v>
      </c>
      <c r="Q168" s="51"/>
      <c r="R168" s="52">
        <v>16</v>
      </c>
      <c r="S168" s="51"/>
      <c r="T168" s="52">
        <v>20</v>
      </c>
      <c r="U168" s="51"/>
      <c r="V168" s="52">
        <v>24</v>
      </c>
      <c r="W168" s="51"/>
      <c r="X168" s="52">
        <v>28</v>
      </c>
      <c r="Y168" s="51"/>
      <c r="Z168" s="52">
        <v>32</v>
      </c>
      <c r="AA168" s="51"/>
      <c r="AB168" s="54">
        <v>36</v>
      </c>
      <c r="AC168" s="51"/>
      <c r="AD168" s="52">
        <v>40</v>
      </c>
      <c r="AE168" s="51"/>
      <c r="AF168" s="50"/>
      <c r="AG168" s="51"/>
      <c r="AH168" s="50"/>
      <c r="AI168" s="49"/>
      <c r="AJ168" s="248"/>
      <c r="AK168" s="248"/>
      <c r="AL168" s="48"/>
      <c r="AM168" s="240"/>
      <c r="AN168" s="243"/>
      <c r="AO168" s="237"/>
      <c r="AP168" s="231"/>
      <c r="AQ168" s="234"/>
      <c r="AR168" s="237"/>
      <c r="AS168" s="231"/>
      <c r="AT168" s="234"/>
      <c r="AU168" s="237"/>
      <c r="AV168" s="231"/>
      <c r="AW168" s="234"/>
      <c r="AX168" s="237"/>
      <c r="AY168" s="231"/>
      <c r="AZ168" s="234"/>
      <c r="BA168" s="237"/>
      <c r="BB168" s="231"/>
      <c r="BC168" s="234"/>
      <c r="BD168" s="299"/>
      <c r="BE168" s="302"/>
      <c r="BF168" s="302"/>
      <c r="BG168" s="305"/>
    </row>
    <row r="169" spans="2:67" ht="28.15" hidden="1" customHeight="1">
      <c r="B169" s="29"/>
      <c r="C169" s="263">
        <v>2</v>
      </c>
      <c r="D169" s="47"/>
      <c r="E169" s="114"/>
      <c r="F169" s="114"/>
      <c r="G169" s="113"/>
      <c r="H169" s="255"/>
      <c r="I169" s="259"/>
      <c r="J169" s="259"/>
      <c r="K169" s="259"/>
      <c r="L169" s="42" t="s">
        <v>82</v>
      </c>
      <c r="M169" s="41"/>
      <c r="N169" s="42" t="s">
        <v>81</v>
      </c>
      <c r="O169" s="41"/>
      <c r="P169" s="42" t="s">
        <v>80</v>
      </c>
      <c r="Q169" s="41"/>
      <c r="R169" s="42" t="s">
        <v>79</v>
      </c>
      <c r="S169" s="41"/>
      <c r="T169" s="42" t="s">
        <v>78</v>
      </c>
      <c r="U169" s="41"/>
      <c r="V169" s="42" t="s">
        <v>77</v>
      </c>
      <c r="W169" s="41"/>
      <c r="X169" s="42" t="s">
        <v>76</v>
      </c>
      <c r="Y169" s="41"/>
      <c r="Z169" s="42" t="s">
        <v>75</v>
      </c>
      <c r="AA169" s="41"/>
      <c r="AB169" s="44" t="s">
        <v>74</v>
      </c>
      <c r="AC169" s="43"/>
      <c r="AD169" s="42" t="s">
        <v>73</v>
      </c>
      <c r="AE169" s="41"/>
      <c r="AF169" s="40"/>
      <c r="AG169" s="41"/>
      <c r="AH169" s="40"/>
      <c r="AI169" s="39"/>
      <c r="AJ169" s="249"/>
      <c r="AK169" s="252"/>
      <c r="AL169" s="38"/>
      <c r="AM169" s="7"/>
      <c r="AN169" s="7"/>
      <c r="AO169" s="235">
        <f>SUMPRODUCT(LEN($M169:$AE172)-LEN(SUBSTITUTE($M169:$AE172,"A", "")))</f>
        <v>0</v>
      </c>
      <c r="AP169" s="229">
        <f>SUMPRODUCT(LEN($AH169:$AH172)-LEN(SUBSTITUTE($AH169:$AH172,"A", "")))</f>
        <v>0</v>
      </c>
      <c r="AQ169" s="232">
        <f>SUMPRODUCT(LEN($AG169:$AG172)-LEN(SUBSTITUTE($AG169:$AG172,"A", "")))</f>
        <v>0</v>
      </c>
      <c r="AR169" s="235">
        <f>SUMPRODUCT(LEN($M169:$AE172)-LEN(SUBSTITUTE($M169:$AE172,"S", "")))</f>
        <v>0</v>
      </c>
      <c r="AS169" s="229">
        <f>SUMPRODUCT(LEN($AH169:$AH172)-LEN(SUBSTITUTE($AH169:$AH172,"S", "")))</f>
        <v>0</v>
      </c>
      <c r="AT169" s="232">
        <f>SUMPRODUCT(LEN($AG169:$AG172)-LEN(SUBSTITUTE($AG169:$AG172,"S", "")))</f>
        <v>0</v>
      </c>
      <c r="AU169" s="235">
        <f>SUMPRODUCT(LEN($M169:$AE172)-LEN(SUBSTITUTE($M169:$AE172,"F", "")))</f>
        <v>0</v>
      </c>
      <c r="AV169" s="229">
        <f>SUMPRODUCT(LEN($AH169:$AH172)-LEN(SUBSTITUTE($AH169:$AH172,"F", "")))</f>
        <v>0</v>
      </c>
      <c r="AW169" s="232">
        <f>SUMPRODUCT(LEN($AG169:$AG172)-LEN(SUBSTITUTE($AG169:$AG172,"F", "")))</f>
        <v>0</v>
      </c>
      <c r="AX169" s="235">
        <f>SUMPRODUCT(LEN($M169:$AE172)-LEN(SUBSTITUTE($M169:$AE172,"G", "")))</f>
        <v>0</v>
      </c>
      <c r="AY169" s="229">
        <f>SUMPRODUCT(LEN($AH169:$AH172)-LEN(SUBSTITUTE($AH169:$AH172,"G", "")))</f>
        <v>0</v>
      </c>
      <c r="AZ169" s="232">
        <f>SUMPRODUCT(LEN($AG169:$AG172)-LEN(SUBSTITUTE($AG169:$AG172,"G", "")))</f>
        <v>0</v>
      </c>
      <c r="BA169" s="235">
        <f>SUMPRODUCT(LEN($M169:$AE172)-LEN(SUBSTITUTE($M169:$AE172,"M", "")))</f>
        <v>0</v>
      </c>
      <c r="BB169" s="229">
        <f>SUMPRODUCT(LEN($AH169:$AH172)-LEN(SUBSTITUTE($AH169:$AH172,"M", "")))</f>
        <v>0</v>
      </c>
      <c r="BC169" s="232">
        <f>SUMPRODUCT(LEN($AG169:$AG172)-LEN(SUBSTITUTE($AG169:$AG172,"M", "")))</f>
        <v>0</v>
      </c>
      <c r="BD169" s="297">
        <f>SUMPRODUCT(LEN($AI169:$AI172)-LEN(SUBSTITUTE($AI169:$AI172,"S", "")))</f>
        <v>0</v>
      </c>
      <c r="BE169" s="300">
        <f>SUMPRODUCT(LEN($AI169:$AI172)-LEN(SUBSTITUTE($AI169:$AI172,"F", "")))</f>
        <v>0</v>
      </c>
      <c r="BF169" s="300">
        <f>SUMPRODUCT(LEN($AI169:$AI172)-LEN(SUBSTITUTE($AI169:$AI172,"G", "")))</f>
        <v>0</v>
      </c>
      <c r="BG169" s="303">
        <f>SUMPRODUCT(LEN($AI169:$AI172)-LEN(SUBSTITUTE($AI169:$AI172,"M", "")))</f>
        <v>0</v>
      </c>
    </row>
    <row r="170" spans="2:67" ht="28.15" hidden="1" customHeight="1" thickBot="1">
      <c r="B170" s="29"/>
      <c r="C170" s="264"/>
      <c r="D170" s="37"/>
      <c r="E170" s="112"/>
      <c r="F170" s="112"/>
      <c r="G170" s="111"/>
      <c r="H170" s="256"/>
      <c r="I170" s="260"/>
      <c r="J170" s="260"/>
      <c r="K170" s="260"/>
      <c r="L170" s="32" t="s">
        <v>72</v>
      </c>
      <c r="M170" s="31"/>
      <c r="N170" s="32" t="s">
        <v>71</v>
      </c>
      <c r="O170" s="31"/>
      <c r="P170" s="32" t="s">
        <v>70</v>
      </c>
      <c r="Q170" s="31"/>
      <c r="R170" s="32" t="s">
        <v>69</v>
      </c>
      <c r="S170" s="31"/>
      <c r="T170" s="32" t="s">
        <v>68</v>
      </c>
      <c r="U170" s="31"/>
      <c r="V170" s="32" t="s">
        <v>67</v>
      </c>
      <c r="W170" s="31"/>
      <c r="X170" s="32" t="s">
        <v>66</v>
      </c>
      <c r="Y170" s="31"/>
      <c r="Z170" s="32" t="s">
        <v>65</v>
      </c>
      <c r="AA170" s="31"/>
      <c r="AB170" s="34" t="s">
        <v>64</v>
      </c>
      <c r="AC170" s="33"/>
      <c r="AD170" s="32" t="s">
        <v>63</v>
      </c>
      <c r="AE170" s="31"/>
      <c r="AF170" s="30"/>
      <c r="AG170" s="31"/>
      <c r="AH170" s="30"/>
      <c r="AI170" s="20"/>
      <c r="AJ170" s="250"/>
      <c r="AK170" s="253"/>
      <c r="AL170" s="19"/>
      <c r="AM170" s="7"/>
      <c r="AN170" s="7"/>
      <c r="AO170" s="236"/>
      <c r="AP170" s="230"/>
      <c r="AQ170" s="233"/>
      <c r="AR170" s="236"/>
      <c r="AS170" s="230"/>
      <c r="AT170" s="233"/>
      <c r="AU170" s="236"/>
      <c r="AV170" s="230"/>
      <c r="AW170" s="233"/>
      <c r="AX170" s="236"/>
      <c r="AY170" s="230"/>
      <c r="AZ170" s="233"/>
      <c r="BA170" s="236"/>
      <c r="BB170" s="230"/>
      <c r="BC170" s="233"/>
      <c r="BD170" s="298"/>
      <c r="BE170" s="301"/>
      <c r="BF170" s="301"/>
      <c r="BG170" s="304"/>
    </row>
    <row r="171" spans="2:67" ht="28.15" hidden="1" customHeight="1">
      <c r="B171" s="29"/>
      <c r="C171" s="265"/>
      <c r="D171" s="28"/>
      <c r="E171" s="110"/>
      <c r="F171" s="110"/>
      <c r="G171" s="109"/>
      <c r="H171" s="257"/>
      <c r="I171" s="261"/>
      <c r="J171" s="261"/>
      <c r="K171" s="261"/>
      <c r="L171" s="23" t="s">
        <v>62</v>
      </c>
      <c r="M171" s="22"/>
      <c r="N171" s="23" t="s">
        <v>61</v>
      </c>
      <c r="O171" s="22"/>
      <c r="P171" s="23" t="s">
        <v>60</v>
      </c>
      <c r="Q171" s="22"/>
      <c r="R171" s="23" t="s">
        <v>59</v>
      </c>
      <c r="S171" s="22"/>
      <c r="T171" s="23" t="s">
        <v>58</v>
      </c>
      <c r="U171" s="22"/>
      <c r="V171" s="23" t="s">
        <v>57</v>
      </c>
      <c r="W171" s="22"/>
      <c r="X171" s="23" t="s">
        <v>56</v>
      </c>
      <c r="Y171" s="22"/>
      <c r="Z171" s="23" t="s">
        <v>55</v>
      </c>
      <c r="AA171" s="22"/>
      <c r="AB171" s="25" t="s">
        <v>54</v>
      </c>
      <c r="AC171" s="24"/>
      <c r="AD171" s="23">
        <v>39</v>
      </c>
      <c r="AE171" s="22"/>
      <c r="AF171" s="21"/>
      <c r="AG171" s="22"/>
      <c r="AH171" s="21"/>
      <c r="AI171" s="20"/>
      <c r="AJ171" s="250"/>
      <c r="AK171" s="253"/>
      <c r="AL171" s="19"/>
      <c r="AM171" s="7"/>
      <c r="AN171" s="7"/>
      <c r="AO171" s="236"/>
      <c r="AP171" s="230"/>
      <c r="AQ171" s="233"/>
      <c r="AR171" s="236"/>
      <c r="AS171" s="230"/>
      <c r="AT171" s="233"/>
      <c r="AU171" s="236"/>
      <c r="AV171" s="230"/>
      <c r="AW171" s="233"/>
      <c r="AX171" s="236"/>
      <c r="AY171" s="230"/>
      <c r="AZ171" s="233"/>
      <c r="BA171" s="236"/>
      <c r="BB171" s="230"/>
      <c r="BC171" s="233"/>
      <c r="BD171" s="298"/>
      <c r="BE171" s="301"/>
      <c r="BF171" s="301"/>
      <c r="BG171" s="304"/>
    </row>
    <row r="172" spans="2:67" ht="28.15" hidden="1" customHeight="1" thickBot="1">
      <c r="B172" s="29"/>
      <c r="C172" s="266"/>
      <c r="D172" s="57"/>
      <c r="E172" s="116"/>
      <c r="F172" s="116"/>
      <c r="G172" s="115"/>
      <c r="H172" s="258"/>
      <c r="I172" s="262"/>
      <c r="J172" s="262"/>
      <c r="K172" s="262"/>
      <c r="L172" s="52" t="s">
        <v>53</v>
      </c>
      <c r="M172" s="51"/>
      <c r="N172" s="52" t="s">
        <v>52</v>
      </c>
      <c r="O172" s="51"/>
      <c r="P172" s="52" t="s">
        <v>51</v>
      </c>
      <c r="Q172" s="51"/>
      <c r="R172" s="52" t="s">
        <v>50</v>
      </c>
      <c r="S172" s="51"/>
      <c r="T172" s="52">
        <v>20</v>
      </c>
      <c r="U172" s="51"/>
      <c r="V172" s="52" t="s">
        <v>49</v>
      </c>
      <c r="W172" s="51"/>
      <c r="X172" s="52" t="s">
        <v>48</v>
      </c>
      <c r="Y172" s="51"/>
      <c r="Z172" s="52" t="s">
        <v>47</v>
      </c>
      <c r="AA172" s="51"/>
      <c r="AB172" s="54" t="s">
        <v>46</v>
      </c>
      <c r="AC172" s="53"/>
      <c r="AD172" s="52" t="s">
        <v>45</v>
      </c>
      <c r="AE172" s="51"/>
      <c r="AF172" s="50"/>
      <c r="AG172" s="51"/>
      <c r="AH172" s="50"/>
      <c r="AI172" s="49"/>
      <c r="AJ172" s="251"/>
      <c r="AK172" s="254"/>
      <c r="AL172" s="48"/>
      <c r="AM172" s="7"/>
      <c r="AN172" s="7"/>
      <c r="AO172" s="237"/>
      <c r="AP172" s="231"/>
      <c r="AQ172" s="234"/>
      <c r="AR172" s="237"/>
      <c r="AS172" s="231"/>
      <c r="AT172" s="234"/>
      <c r="AU172" s="237"/>
      <c r="AV172" s="231"/>
      <c r="AW172" s="234"/>
      <c r="AX172" s="237"/>
      <c r="AY172" s="231"/>
      <c r="AZ172" s="234"/>
      <c r="BA172" s="237"/>
      <c r="BB172" s="231"/>
      <c r="BC172" s="234"/>
      <c r="BD172" s="299"/>
      <c r="BE172" s="302"/>
      <c r="BF172" s="302"/>
      <c r="BG172" s="305"/>
    </row>
    <row r="173" spans="2:67" ht="28.15" hidden="1" customHeight="1">
      <c r="B173" s="29"/>
      <c r="C173" s="263">
        <v>3</v>
      </c>
      <c r="D173" s="47"/>
      <c r="E173" s="114"/>
      <c r="F173" s="114"/>
      <c r="G173" s="113"/>
      <c r="H173" s="255"/>
      <c r="I173" s="259"/>
      <c r="J173" s="259"/>
      <c r="K173" s="259"/>
      <c r="L173" s="42" t="s">
        <v>82</v>
      </c>
      <c r="M173" s="41"/>
      <c r="N173" s="42" t="s">
        <v>81</v>
      </c>
      <c r="O173" s="41"/>
      <c r="P173" s="42" t="s">
        <v>80</v>
      </c>
      <c r="Q173" s="41"/>
      <c r="R173" s="42" t="s">
        <v>79</v>
      </c>
      <c r="S173" s="41"/>
      <c r="T173" s="42" t="s">
        <v>78</v>
      </c>
      <c r="U173" s="41"/>
      <c r="V173" s="42" t="s">
        <v>77</v>
      </c>
      <c r="W173" s="41"/>
      <c r="X173" s="42" t="s">
        <v>76</v>
      </c>
      <c r="Y173" s="41"/>
      <c r="Z173" s="42" t="s">
        <v>75</v>
      </c>
      <c r="AA173" s="41"/>
      <c r="AB173" s="44" t="s">
        <v>74</v>
      </c>
      <c r="AC173" s="43"/>
      <c r="AD173" s="42" t="s">
        <v>73</v>
      </c>
      <c r="AE173" s="41"/>
      <c r="AF173" s="40"/>
      <c r="AG173" s="41"/>
      <c r="AH173" s="40"/>
      <c r="AI173" s="39"/>
      <c r="AJ173" s="245"/>
      <c r="AK173" s="245"/>
      <c r="AL173" s="38"/>
      <c r="AM173" s="7"/>
      <c r="AN173" s="7"/>
      <c r="AO173" s="235">
        <f>SUMPRODUCT(LEN($M173:$AE176)-LEN(SUBSTITUTE($M173:$AE176,"A", "")))</f>
        <v>0</v>
      </c>
      <c r="AP173" s="229">
        <f>SUMPRODUCT(LEN($AH173:$AH176)-LEN(SUBSTITUTE($AH173:$AH176,"A", "")))</f>
        <v>0</v>
      </c>
      <c r="AQ173" s="232">
        <f>SUMPRODUCT(LEN($AG173:$AG176)-LEN(SUBSTITUTE($AG173:$AG176,"A", "")))</f>
        <v>0</v>
      </c>
      <c r="AR173" s="235">
        <f>SUMPRODUCT(LEN($M173:$AE176)-LEN(SUBSTITUTE($M173:$AE176,"S", "")))</f>
        <v>0</v>
      </c>
      <c r="AS173" s="229">
        <f>SUMPRODUCT(LEN($AH173:$AH176)-LEN(SUBSTITUTE($AH173:$AH176,"S", "")))</f>
        <v>0</v>
      </c>
      <c r="AT173" s="232">
        <f>SUMPRODUCT(LEN($AG173:$AG176)-LEN(SUBSTITUTE($AG173:$AG176,"S", "")))</f>
        <v>0</v>
      </c>
      <c r="AU173" s="235">
        <f>SUMPRODUCT(LEN($M173:$AE176)-LEN(SUBSTITUTE($M173:$AE176,"F", "")))</f>
        <v>0</v>
      </c>
      <c r="AV173" s="229">
        <f>SUMPRODUCT(LEN($AH173:$AH176)-LEN(SUBSTITUTE($AH173:$AH176,"F", "")))</f>
        <v>0</v>
      </c>
      <c r="AW173" s="232">
        <f>SUMPRODUCT(LEN($AG173:$AG176)-LEN(SUBSTITUTE($AG173:$AG176,"F", "")))</f>
        <v>0</v>
      </c>
      <c r="AX173" s="235">
        <f>SUMPRODUCT(LEN($M173:$AE176)-LEN(SUBSTITUTE($M173:$AE176,"G", "")))</f>
        <v>0</v>
      </c>
      <c r="AY173" s="229">
        <f>SUMPRODUCT(LEN($AH173:$AH176)-LEN(SUBSTITUTE($AH173:$AH176,"G", "")))</f>
        <v>0</v>
      </c>
      <c r="AZ173" s="232">
        <f>SUMPRODUCT(LEN($AG173:$AG176)-LEN(SUBSTITUTE($AG173:$AG176,"G", "")))</f>
        <v>0</v>
      </c>
      <c r="BA173" s="235">
        <f>SUMPRODUCT(LEN($M173:$AE176)-LEN(SUBSTITUTE($M173:$AE176,"M", "")))</f>
        <v>0</v>
      </c>
      <c r="BB173" s="229">
        <f>SUMPRODUCT(LEN($AH173:$AH176)-LEN(SUBSTITUTE($AH173:$AH176,"M", "")))</f>
        <v>0</v>
      </c>
      <c r="BC173" s="232">
        <f>SUMPRODUCT(LEN($AG173:$AG176)-LEN(SUBSTITUTE($AG173:$AG176,"M", "")))</f>
        <v>0</v>
      </c>
      <c r="BD173" s="297">
        <f>SUMPRODUCT(LEN($AI173:$AI176)-LEN(SUBSTITUTE($AI173:$AI176,"S", "")))</f>
        <v>0</v>
      </c>
      <c r="BE173" s="300">
        <f>SUMPRODUCT(LEN($AI173:$AI176)-LEN(SUBSTITUTE($AI173:$AI176,"F", "")))</f>
        <v>0</v>
      </c>
      <c r="BF173" s="300">
        <f>SUMPRODUCT(LEN($AI173:$AI176)-LEN(SUBSTITUTE($AI173:$AI176,"G", "")))</f>
        <v>0</v>
      </c>
      <c r="BG173" s="303">
        <f>SUMPRODUCT(LEN($AI173:$AI176)-LEN(SUBSTITUTE($AI173:$AI176,"M", "")))</f>
        <v>0</v>
      </c>
    </row>
    <row r="174" spans="2:67" ht="28.15" hidden="1" customHeight="1" thickBot="1">
      <c r="B174" s="29"/>
      <c r="C174" s="264"/>
      <c r="D174" s="37"/>
      <c r="E174" s="112"/>
      <c r="F174" s="112"/>
      <c r="G174" s="111"/>
      <c r="H174" s="256"/>
      <c r="I174" s="260"/>
      <c r="J174" s="260"/>
      <c r="K174" s="260"/>
      <c r="L174" s="32" t="s">
        <v>72</v>
      </c>
      <c r="M174" s="31"/>
      <c r="N174" s="32" t="s">
        <v>71</v>
      </c>
      <c r="O174" s="31"/>
      <c r="P174" s="32" t="s">
        <v>70</v>
      </c>
      <c r="Q174" s="31"/>
      <c r="R174" s="32" t="s">
        <v>69</v>
      </c>
      <c r="S174" s="31"/>
      <c r="T174" s="32" t="s">
        <v>68</v>
      </c>
      <c r="U174" s="31"/>
      <c r="V174" s="32" t="s">
        <v>67</v>
      </c>
      <c r="W174" s="31"/>
      <c r="X174" s="32" t="s">
        <v>66</v>
      </c>
      <c r="Y174" s="31"/>
      <c r="Z174" s="32" t="s">
        <v>65</v>
      </c>
      <c r="AA174" s="31"/>
      <c r="AB174" s="34" t="s">
        <v>64</v>
      </c>
      <c r="AC174" s="33"/>
      <c r="AD174" s="32" t="s">
        <v>63</v>
      </c>
      <c r="AE174" s="31"/>
      <c r="AF174" s="30"/>
      <c r="AG174" s="31"/>
      <c r="AH174" s="30"/>
      <c r="AI174" s="20"/>
      <c r="AJ174" s="246"/>
      <c r="AK174" s="246"/>
      <c r="AL174" s="19"/>
      <c r="AM174" s="7"/>
      <c r="AN174" s="7"/>
      <c r="AO174" s="236"/>
      <c r="AP174" s="230"/>
      <c r="AQ174" s="233"/>
      <c r="AR174" s="236"/>
      <c r="AS174" s="230"/>
      <c r="AT174" s="233"/>
      <c r="AU174" s="236"/>
      <c r="AV174" s="230"/>
      <c r="AW174" s="233"/>
      <c r="AX174" s="236"/>
      <c r="AY174" s="230"/>
      <c r="AZ174" s="233"/>
      <c r="BA174" s="236"/>
      <c r="BB174" s="230"/>
      <c r="BC174" s="233"/>
      <c r="BD174" s="298"/>
      <c r="BE174" s="301"/>
      <c r="BF174" s="301"/>
      <c r="BG174" s="304"/>
    </row>
    <row r="175" spans="2:67" ht="28.15" hidden="1" customHeight="1">
      <c r="B175" s="29"/>
      <c r="C175" s="265"/>
      <c r="D175" s="28"/>
      <c r="E175" s="110"/>
      <c r="F175" s="110"/>
      <c r="G175" s="109"/>
      <c r="H175" s="257"/>
      <c r="I175" s="261"/>
      <c r="J175" s="261"/>
      <c r="K175" s="261"/>
      <c r="L175" s="23" t="s">
        <v>62</v>
      </c>
      <c r="M175" s="22"/>
      <c r="N175" s="23" t="s">
        <v>61</v>
      </c>
      <c r="O175" s="22"/>
      <c r="P175" s="23" t="s">
        <v>60</v>
      </c>
      <c r="Q175" s="22"/>
      <c r="R175" s="23" t="s">
        <v>59</v>
      </c>
      <c r="S175" s="22"/>
      <c r="T175" s="23" t="s">
        <v>58</v>
      </c>
      <c r="U175" s="22"/>
      <c r="V175" s="23" t="s">
        <v>57</v>
      </c>
      <c r="W175" s="22"/>
      <c r="X175" s="23" t="s">
        <v>56</v>
      </c>
      <c r="Y175" s="22"/>
      <c r="Z175" s="23" t="s">
        <v>55</v>
      </c>
      <c r="AA175" s="22"/>
      <c r="AB175" s="25" t="s">
        <v>54</v>
      </c>
      <c r="AC175" s="24"/>
      <c r="AD175" s="23">
        <v>39</v>
      </c>
      <c r="AE175" s="22"/>
      <c r="AF175" s="21"/>
      <c r="AG175" s="22"/>
      <c r="AH175" s="21"/>
      <c r="AI175" s="20"/>
      <c r="AJ175" s="246"/>
      <c r="AK175" s="246"/>
      <c r="AL175" s="19"/>
      <c r="AM175" s="7"/>
      <c r="AN175" s="7"/>
      <c r="AO175" s="236"/>
      <c r="AP175" s="230"/>
      <c r="AQ175" s="233"/>
      <c r="AR175" s="236"/>
      <c r="AS175" s="230"/>
      <c r="AT175" s="233"/>
      <c r="AU175" s="236"/>
      <c r="AV175" s="230"/>
      <c r="AW175" s="233"/>
      <c r="AX175" s="236"/>
      <c r="AY175" s="230"/>
      <c r="AZ175" s="233"/>
      <c r="BA175" s="236"/>
      <c r="BB175" s="230"/>
      <c r="BC175" s="233"/>
      <c r="BD175" s="298"/>
      <c r="BE175" s="301"/>
      <c r="BF175" s="301"/>
      <c r="BG175" s="304"/>
    </row>
    <row r="176" spans="2:67" ht="28.15" hidden="1" customHeight="1" thickBot="1">
      <c r="B176" s="18"/>
      <c r="C176" s="271"/>
      <c r="D176" s="17"/>
      <c r="E176" s="118"/>
      <c r="F176" s="118"/>
      <c r="G176" s="117"/>
      <c r="H176" s="258"/>
      <c r="I176" s="272"/>
      <c r="J176" s="272"/>
      <c r="K176" s="272"/>
      <c r="L176" s="12" t="s">
        <v>53</v>
      </c>
      <c r="M176" s="11"/>
      <c r="N176" s="12" t="s">
        <v>52</v>
      </c>
      <c r="O176" s="11"/>
      <c r="P176" s="12" t="s">
        <v>51</v>
      </c>
      <c r="Q176" s="11"/>
      <c r="R176" s="12" t="s">
        <v>50</v>
      </c>
      <c r="S176" s="11"/>
      <c r="T176" s="12">
        <v>20</v>
      </c>
      <c r="U176" s="11"/>
      <c r="V176" s="12" t="s">
        <v>49</v>
      </c>
      <c r="W176" s="11"/>
      <c r="X176" s="12" t="s">
        <v>48</v>
      </c>
      <c r="Y176" s="11"/>
      <c r="Z176" s="12" t="s">
        <v>47</v>
      </c>
      <c r="AA176" s="11"/>
      <c r="AB176" s="14" t="s">
        <v>46</v>
      </c>
      <c r="AC176" s="13"/>
      <c r="AD176" s="12" t="s">
        <v>45</v>
      </c>
      <c r="AE176" s="11"/>
      <c r="AF176" s="10"/>
      <c r="AG176" s="11"/>
      <c r="AH176" s="10"/>
      <c r="AI176" s="9"/>
      <c r="AJ176" s="247"/>
      <c r="AK176" s="247"/>
      <c r="AL176" s="8"/>
      <c r="AM176" s="7"/>
      <c r="AN176" s="7"/>
      <c r="AO176" s="237"/>
      <c r="AP176" s="231"/>
      <c r="AQ176" s="234"/>
      <c r="AR176" s="237"/>
      <c r="AS176" s="231"/>
      <c r="AT176" s="234"/>
      <c r="AU176" s="237"/>
      <c r="AV176" s="231"/>
      <c r="AW176" s="234"/>
      <c r="AX176" s="237"/>
      <c r="AY176" s="231"/>
      <c r="AZ176" s="234"/>
      <c r="BA176" s="237"/>
      <c r="BB176" s="231"/>
      <c r="BC176" s="234"/>
      <c r="BD176" s="299"/>
      <c r="BE176" s="302"/>
      <c r="BF176" s="302"/>
      <c r="BG176" s="305"/>
    </row>
    <row r="177" spans="2:67" ht="85.9" customHeight="1" thickBot="1">
      <c r="B177" s="94" t="s">
        <v>119</v>
      </c>
      <c r="C177" s="83" t="s">
        <v>118</v>
      </c>
      <c r="D177" s="88" t="s">
        <v>117</v>
      </c>
      <c r="E177" s="93" t="s">
        <v>116</v>
      </c>
      <c r="F177" s="92"/>
      <c r="G177" s="91"/>
      <c r="H177" s="90" t="s">
        <v>115</v>
      </c>
      <c r="I177" s="88" t="s">
        <v>43</v>
      </c>
      <c r="J177" s="88" t="s">
        <v>114</v>
      </c>
      <c r="K177" s="88" t="s">
        <v>44</v>
      </c>
      <c r="L177" s="227" t="s">
        <v>113</v>
      </c>
      <c r="M177" s="270"/>
      <c r="N177" s="227" t="s">
        <v>112</v>
      </c>
      <c r="O177" s="270"/>
      <c r="P177" s="227" t="s">
        <v>112</v>
      </c>
      <c r="Q177" s="228"/>
      <c r="R177" s="227" t="s">
        <v>112</v>
      </c>
      <c r="S177" s="228"/>
      <c r="T177" s="227" t="s">
        <v>112</v>
      </c>
      <c r="U177" s="228"/>
      <c r="V177" s="227" t="s">
        <v>112</v>
      </c>
      <c r="W177" s="228"/>
      <c r="X177" s="227" t="s">
        <v>112</v>
      </c>
      <c r="Y177" s="228"/>
      <c r="Z177" s="227" t="s">
        <v>112</v>
      </c>
      <c r="AA177" s="228"/>
      <c r="AB177" s="227" t="s">
        <v>112</v>
      </c>
      <c r="AC177" s="228"/>
      <c r="AD177" s="227" t="s">
        <v>112</v>
      </c>
      <c r="AE177" s="228"/>
      <c r="AF177" s="244" t="s">
        <v>111</v>
      </c>
      <c r="AG177" s="228"/>
      <c r="AH177" s="90" t="s">
        <v>110</v>
      </c>
      <c r="AI177" s="89" t="s">
        <v>109</v>
      </c>
      <c r="AJ177" s="88" t="s">
        <v>108</v>
      </c>
      <c r="AK177" s="88" t="s">
        <v>107</v>
      </c>
      <c r="AL177" s="87" t="s">
        <v>106</v>
      </c>
      <c r="AM177" s="105" t="s">
        <v>161</v>
      </c>
      <c r="AN177" s="104" t="s">
        <v>160</v>
      </c>
      <c r="AO177" s="84" t="s">
        <v>105</v>
      </c>
      <c r="AP177" s="83" t="s">
        <v>104</v>
      </c>
      <c r="AQ177" s="82" t="s">
        <v>103</v>
      </c>
      <c r="AR177" s="84" t="s">
        <v>102</v>
      </c>
      <c r="AS177" s="83" t="s">
        <v>101</v>
      </c>
      <c r="AT177" s="82" t="s">
        <v>100</v>
      </c>
      <c r="AU177" s="84" t="s">
        <v>99</v>
      </c>
      <c r="AV177" s="83" t="s">
        <v>98</v>
      </c>
      <c r="AW177" s="85" t="s">
        <v>97</v>
      </c>
      <c r="AX177" s="84" t="s">
        <v>96</v>
      </c>
      <c r="AY177" s="83" t="s">
        <v>95</v>
      </c>
      <c r="AZ177" s="82" t="s">
        <v>94</v>
      </c>
      <c r="BA177" s="84" t="s">
        <v>93</v>
      </c>
      <c r="BB177" s="83" t="s">
        <v>92</v>
      </c>
      <c r="BC177" s="82" t="s">
        <v>91</v>
      </c>
      <c r="BD177" s="81" t="s">
        <v>90</v>
      </c>
      <c r="BE177" s="80" t="s">
        <v>89</v>
      </c>
      <c r="BF177" s="80" t="s">
        <v>88</v>
      </c>
      <c r="BG177" s="79" t="s">
        <v>87</v>
      </c>
    </row>
    <row r="178" spans="2:67" ht="48" thickBot="1">
      <c r="B178" s="78" t="s">
        <v>174</v>
      </c>
      <c r="C178" s="77"/>
      <c r="D178" s="76"/>
      <c r="E178" s="267">
        <v>410.15</v>
      </c>
      <c r="F178" s="268"/>
      <c r="G178" s="269"/>
      <c r="H178" s="75" t="s">
        <v>85</v>
      </c>
      <c r="I178" s="74"/>
      <c r="J178" s="74"/>
      <c r="K178" s="73"/>
      <c r="L178" s="72"/>
      <c r="M178" s="68"/>
      <c r="N178" s="72"/>
      <c r="O178" s="68"/>
      <c r="P178" s="72"/>
      <c r="Q178" s="68"/>
      <c r="R178" s="72"/>
      <c r="S178" s="68"/>
      <c r="T178" s="72"/>
      <c r="U178" s="68"/>
      <c r="V178" s="72"/>
      <c r="W178" s="68"/>
      <c r="X178" s="72"/>
      <c r="Y178" s="68"/>
      <c r="Z178" s="72"/>
      <c r="AA178" s="71"/>
      <c r="AB178" s="70"/>
      <c r="AC178" s="70"/>
      <c r="AD178" s="70"/>
      <c r="AE178" s="70"/>
      <c r="AF178" s="69" t="s">
        <v>84</v>
      </c>
      <c r="AG178" s="68"/>
      <c r="AH178" s="68"/>
      <c r="AI178" s="68"/>
      <c r="AJ178" s="67"/>
      <c r="AK178" s="67"/>
      <c r="AL178" s="66"/>
      <c r="AM178" s="103"/>
      <c r="AN178" s="103"/>
      <c r="AO178" s="101">
        <f t="shared" ref="AO178:BG178" si="12">SUM(AO179:AO190)</f>
        <v>2</v>
      </c>
      <c r="AP178" s="100">
        <f t="shared" si="12"/>
        <v>0</v>
      </c>
      <c r="AQ178" s="99">
        <f t="shared" si="12"/>
        <v>0</v>
      </c>
      <c r="AR178" s="101">
        <f t="shared" si="12"/>
        <v>7</v>
      </c>
      <c r="AS178" s="100">
        <f t="shared" si="12"/>
        <v>0</v>
      </c>
      <c r="AT178" s="99">
        <f t="shared" si="12"/>
        <v>0</v>
      </c>
      <c r="AU178" s="101">
        <f t="shared" si="12"/>
        <v>0</v>
      </c>
      <c r="AV178" s="100">
        <f t="shared" si="12"/>
        <v>0</v>
      </c>
      <c r="AW178" s="99">
        <f t="shared" si="12"/>
        <v>0</v>
      </c>
      <c r="AX178" s="101">
        <f t="shared" si="12"/>
        <v>0</v>
      </c>
      <c r="AY178" s="100">
        <f t="shared" si="12"/>
        <v>0</v>
      </c>
      <c r="AZ178" s="99">
        <f t="shared" si="12"/>
        <v>0</v>
      </c>
      <c r="BA178" s="101">
        <f t="shared" si="12"/>
        <v>0</v>
      </c>
      <c r="BB178" s="100">
        <f t="shared" si="12"/>
        <v>0</v>
      </c>
      <c r="BC178" s="99">
        <f t="shared" si="12"/>
        <v>0</v>
      </c>
      <c r="BD178" s="101">
        <f t="shared" si="12"/>
        <v>0</v>
      </c>
      <c r="BE178" s="100">
        <f t="shared" si="12"/>
        <v>0</v>
      </c>
      <c r="BF178" s="100">
        <f t="shared" si="12"/>
        <v>0</v>
      </c>
      <c r="BG178" s="99">
        <f t="shared" si="12"/>
        <v>0</v>
      </c>
      <c r="BH178" s="98" t="s">
        <v>83</v>
      </c>
      <c r="BK178" s="1">
        <f>SUM(AO178:AQ178)</f>
        <v>2</v>
      </c>
      <c r="BL178" s="1">
        <f>SUM(AR178:AT178,BD178)</f>
        <v>7</v>
      </c>
      <c r="BM178" s="1">
        <f>SUM(AU178:AW178,BE178)</f>
        <v>0</v>
      </c>
      <c r="BN178" s="1">
        <f>SUM(AX178:AZ178,BF178)</f>
        <v>0</v>
      </c>
      <c r="BO178" s="1">
        <f>SUM(BA178:BC178,BG178)</f>
        <v>0</v>
      </c>
    </row>
    <row r="179" spans="2:67" ht="28.15" customHeight="1">
      <c r="B179" s="29"/>
      <c r="C179" s="263">
        <v>1</v>
      </c>
      <c r="D179" s="47"/>
      <c r="E179" s="114"/>
      <c r="F179" s="114"/>
      <c r="G179" s="113"/>
      <c r="H179" s="255"/>
      <c r="I179" s="259">
        <v>34</v>
      </c>
      <c r="J179" s="259">
        <v>11</v>
      </c>
      <c r="K179" s="259">
        <v>5</v>
      </c>
      <c r="L179" s="42">
        <v>1</v>
      </c>
      <c r="M179" s="41" t="s">
        <v>272</v>
      </c>
      <c r="N179" s="42">
        <v>5</v>
      </c>
      <c r="O179" s="41" t="s">
        <v>271</v>
      </c>
      <c r="P179" s="42">
        <v>9</v>
      </c>
      <c r="Q179" s="97"/>
      <c r="R179" s="42">
        <v>13</v>
      </c>
      <c r="S179" s="41"/>
      <c r="T179" s="42">
        <v>17</v>
      </c>
      <c r="U179" s="41"/>
      <c r="V179" s="42">
        <v>21</v>
      </c>
      <c r="W179" s="41"/>
      <c r="X179" s="42">
        <v>25</v>
      </c>
      <c r="Y179" s="41"/>
      <c r="Z179" s="42">
        <v>29</v>
      </c>
      <c r="AA179" s="41"/>
      <c r="AB179" s="44">
        <v>33</v>
      </c>
      <c r="AC179" s="41"/>
      <c r="AD179" s="42">
        <v>37</v>
      </c>
      <c r="AE179" s="41"/>
      <c r="AF179" s="40"/>
      <c r="AG179" s="41"/>
      <c r="AH179" s="40"/>
      <c r="AI179" s="39"/>
      <c r="AJ179" s="245"/>
      <c r="AK179" s="245"/>
      <c r="AL179" s="38"/>
      <c r="AM179" s="238">
        <f>SUMPRODUCT(LEN($M179:$AE182)-LEN(SUBSTITUTE($M179:$AE182,"/", "")))/2</f>
        <v>0</v>
      </c>
      <c r="AN179" s="241">
        <f>SUMPRODUCT(LEN($M179:$AE182)-LEN(SUBSTITUTE($M179:$AE182,"-", "")))</f>
        <v>0</v>
      </c>
      <c r="AO179" s="235">
        <f>SUMPRODUCT(LEN($M179:$AE182)-LEN(SUBSTITUTE($M179:$AE182,"A", "")))</f>
        <v>2</v>
      </c>
      <c r="AP179" s="229">
        <f>SUMPRODUCT(LEN($AH179:$AH182)-LEN(SUBSTITUTE($AH179:$AH182,"A", "")))</f>
        <v>0</v>
      </c>
      <c r="AQ179" s="232">
        <f>SUMPRODUCT(LEN($AG179:$AG182)-LEN(SUBSTITUTE($AG179:$AG182,"A", "")))</f>
        <v>0</v>
      </c>
      <c r="AR179" s="235">
        <f>SUMPRODUCT(LEN($M179:$AE182)-LEN(SUBSTITUTE($M179:$AE182,"S", "")))</f>
        <v>7</v>
      </c>
      <c r="AS179" s="229">
        <f>SUMPRODUCT(LEN($AH179:$AH182)-LEN(SUBSTITUTE($AH179:$AH182,"S", "")))</f>
        <v>0</v>
      </c>
      <c r="AT179" s="232">
        <f>SUMPRODUCT(LEN($AG179:$AG182)-LEN(SUBSTITUTE($AG179:$AG182,"S", "")))</f>
        <v>0</v>
      </c>
      <c r="AU179" s="235">
        <f>SUMPRODUCT(LEN($M179:$AE182)-LEN(SUBSTITUTE($M179:$AE182,"F", "")))</f>
        <v>0</v>
      </c>
      <c r="AV179" s="229">
        <f>SUMPRODUCT(LEN($AH179:$AH182)-LEN(SUBSTITUTE($AH179:$AH182,"F", "")))</f>
        <v>0</v>
      </c>
      <c r="AW179" s="232">
        <f>SUMPRODUCT(LEN($AG179:$AG182)-LEN(SUBSTITUTE($AG179:$AG182,"F", "")))</f>
        <v>0</v>
      </c>
      <c r="AX179" s="235">
        <f>SUMPRODUCT(LEN($M179:$AE182)-LEN(SUBSTITUTE($M179:$AE182,"G", "")))</f>
        <v>0</v>
      </c>
      <c r="AY179" s="229">
        <f>SUMPRODUCT(LEN($AH179:$AH182)-LEN(SUBSTITUTE($AH179:$AH182,"G", "")))</f>
        <v>0</v>
      </c>
      <c r="AZ179" s="232">
        <f>SUMPRODUCT(LEN($AG179:$AG182)-LEN(SUBSTITUTE($AG179:$AG182,"G", "")))</f>
        <v>0</v>
      </c>
      <c r="BA179" s="235">
        <f>SUMPRODUCT(LEN($M179:$AE182)-LEN(SUBSTITUTE($M179:$AE182,"M", "")))</f>
        <v>0</v>
      </c>
      <c r="BB179" s="229">
        <f>SUMPRODUCT(LEN($AH179:$AH182)-LEN(SUBSTITUTE($AH179:$AH182,"M", "")))</f>
        <v>0</v>
      </c>
      <c r="BC179" s="232">
        <f>SUMPRODUCT(LEN($AG179:$AG182)-LEN(SUBSTITUTE($AG179:$AG182,"M", "")))</f>
        <v>0</v>
      </c>
      <c r="BD179" s="297">
        <f>SUMPRODUCT(LEN($AI179:$AI182)-LEN(SUBSTITUTE($AI179:$AI182,"S", "")))</f>
        <v>0</v>
      </c>
      <c r="BE179" s="300">
        <f>SUMPRODUCT(LEN($AI179:$AI182)-LEN(SUBSTITUTE($AI179:$AI182,"F", "")))</f>
        <v>0</v>
      </c>
      <c r="BF179" s="300">
        <f>SUMPRODUCT(LEN($AI179:$AI182)-LEN(SUBSTITUTE($AI179:$AI182,"G", "")))</f>
        <v>0</v>
      </c>
      <c r="BG179" s="303">
        <f>SUMPRODUCT(LEN($AI179:$AI182)-LEN(SUBSTITUTE($AI179:$AI182,"M", "")))</f>
        <v>0</v>
      </c>
    </row>
    <row r="180" spans="2:67" ht="28.15" customHeight="1" thickBot="1">
      <c r="B180" s="29"/>
      <c r="C180" s="264"/>
      <c r="D180" s="37"/>
      <c r="E180" s="112"/>
      <c r="F180" s="112"/>
      <c r="G180" s="111"/>
      <c r="H180" s="256"/>
      <c r="I180" s="260"/>
      <c r="J180" s="260"/>
      <c r="K180" s="260"/>
      <c r="L180" s="32">
        <v>2</v>
      </c>
      <c r="M180" s="31" t="s">
        <v>273</v>
      </c>
      <c r="N180" s="32">
        <v>6</v>
      </c>
      <c r="O180" s="31" t="s">
        <v>271</v>
      </c>
      <c r="P180" s="96">
        <v>10</v>
      </c>
      <c r="Q180" s="31"/>
      <c r="R180" s="32">
        <v>14</v>
      </c>
      <c r="S180" s="31"/>
      <c r="T180" s="32">
        <v>18</v>
      </c>
      <c r="U180" s="95"/>
      <c r="V180" s="32">
        <v>22</v>
      </c>
      <c r="W180" s="31"/>
      <c r="X180" s="32">
        <v>26</v>
      </c>
      <c r="Y180" s="31"/>
      <c r="Z180" s="32">
        <v>30</v>
      </c>
      <c r="AA180" s="31"/>
      <c r="AB180" s="34">
        <v>34</v>
      </c>
      <c r="AC180" s="31"/>
      <c r="AD180" s="32">
        <v>38</v>
      </c>
      <c r="AE180" s="31"/>
      <c r="AF180" s="30"/>
      <c r="AG180" s="31"/>
      <c r="AH180" s="30"/>
      <c r="AI180" s="20"/>
      <c r="AJ180" s="246"/>
      <c r="AK180" s="246"/>
      <c r="AL180" s="19"/>
      <c r="AM180" s="239"/>
      <c r="AN180" s="242"/>
      <c r="AO180" s="236"/>
      <c r="AP180" s="230"/>
      <c r="AQ180" s="233"/>
      <c r="AR180" s="236"/>
      <c r="AS180" s="230"/>
      <c r="AT180" s="233"/>
      <c r="AU180" s="236"/>
      <c r="AV180" s="230"/>
      <c r="AW180" s="233"/>
      <c r="AX180" s="236"/>
      <c r="AY180" s="230"/>
      <c r="AZ180" s="233"/>
      <c r="BA180" s="236"/>
      <c r="BB180" s="230"/>
      <c r="BC180" s="233"/>
      <c r="BD180" s="298"/>
      <c r="BE180" s="301"/>
      <c r="BF180" s="301"/>
      <c r="BG180" s="304"/>
    </row>
    <row r="181" spans="2:67" ht="28.15" customHeight="1">
      <c r="B181" s="29"/>
      <c r="C181" s="265"/>
      <c r="D181" s="28"/>
      <c r="E181" s="110"/>
      <c r="F181" s="110"/>
      <c r="G181" s="109"/>
      <c r="H181" s="257"/>
      <c r="I181" s="261"/>
      <c r="J181" s="261"/>
      <c r="K181" s="261"/>
      <c r="L181" s="23">
        <v>3</v>
      </c>
      <c r="M181" s="22" t="s">
        <v>272</v>
      </c>
      <c r="N181" s="23">
        <v>7</v>
      </c>
      <c r="O181" s="22"/>
      <c r="P181" s="23">
        <v>11</v>
      </c>
      <c r="Q181" s="22"/>
      <c r="R181" s="23">
        <v>15</v>
      </c>
      <c r="S181" s="22"/>
      <c r="T181" s="23">
        <v>19</v>
      </c>
      <c r="U181" s="22"/>
      <c r="V181" s="23">
        <v>23</v>
      </c>
      <c r="W181" s="22"/>
      <c r="X181" s="23">
        <v>27</v>
      </c>
      <c r="Y181" s="22"/>
      <c r="Z181" s="23">
        <v>31</v>
      </c>
      <c r="AA181" s="22"/>
      <c r="AB181" s="25">
        <v>35</v>
      </c>
      <c r="AC181" s="22"/>
      <c r="AD181" s="23">
        <v>39</v>
      </c>
      <c r="AE181" s="22"/>
      <c r="AF181" s="21"/>
      <c r="AG181" s="22"/>
      <c r="AH181" s="21"/>
      <c r="AI181" s="20"/>
      <c r="AJ181" s="246"/>
      <c r="AK181" s="246"/>
      <c r="AL181" s="19"/>
      <c r="AM181" s="239"/>
      <c r="AN181" s="242"/>
      <c r="AO181" s="236"/>
      <c r="AP181" s="230"/>
      <c r="AQ181" s="233"/>
      <c r="AR181" s="236"/>
      <c r="AS181" s="230"/>
      <c r="AT181" s="233"/>
      <c r="AU181" s="236"/>
      <c r="AV181" s="230"/>
      <c r="AW181" s="233"/>
      <c r="AX181" s="236"/>
      <c r="AY181" s="230"/>
      <c r="AZ181" s="233"/>
      <c r="BA181" s="236"/>
      <c r="BB181" s="230"/>
      <c r="BC181" s="233"/>
      <c r="BD181" s="298"/>
      <c r="BE181" s="301"/>
      <c r="BF181" s="301"/>
      <c r="BG181" s="304"/>
    </row>
    <row r="182" spans="2:67" ht="28.15" customHeight="1" thickBot="1">
      <c r="B182" s="29"/>
      <c r="C182" s="266"/>
      <c r="D182" s="57"/>
      <c r="E182" s="116"/>
      <c r="F182" s="116"/>
      <c r="G182" s="115"/>
      <c r="H182" s="258"/>
      <c r="I182" s="262"/>
      <c r="J182" s="262"/>
      <c r="K182" s="262"/>
      <c r="L182" s="52">
        <v>4</v>
      </c>
      <c r="M182" s="51" t="s">
        <v>274</v>
      </c>
      <c r="N182" s="52">
        <v>8</v>
      </c>
      <c r="O182" s="51"/>
      <c r="P182" s="52">
        <v>12</v>
      </c>
      <c r="Q182" s="51"/>
      <c r="R182" s="52">
        <v>16</v>
      </c>
      <c r="S182" s="51"/>
      <c r="T182" s="52">
        <v>20</v>
      </c>
      <c r="U182" s="51"/>
      <c r="V182" s="52">
        <v>24</v>
      </c>
      <c r="W182" s="51"/>
      <c r="X182" s="52">
        <v>28</v>
      </c>
      <c r="Y182" s="51"/>
      <c r="Z182" s="52">
        <v>32</v>
      </c>
      <c r="AA182" s="51"/>
      <c r="AB182" s="54">
        <v>36</v>
      </c>
      <c r="AC182" s="51"/>
      <c r="AD182" s="52">
        <v>40</v>
      </c>
      <c r="AE182" s="51"/>
      <c r="AF182" s="50"/>
      <c r="AG182" s="51"/>
      <c r="AH182" s="50"/>
      <c r="AI182" s="49"/>
      <c r="AJ182" s="248"/>
      <c r="AK182" s="248"/>
      <c r="AL182" s="48"/>
      <c r="AM182" s="240"/>
      <c r="AN182" s="243"/>
      <c r="AO182" s="237"/>
      <c r="AP182" s="231"/>
      <c r="AQ182" s="234"/>
      <c r="AR182" s="237"/>
      <c r="AS182" s="231"/>
      <c r="AT182" s="234"/>
      <c r="AU182" s="237"/>
      <c r="AV182" s="231"/>
      <c r="AW182" s="234"/>
      <c r="AX182" s="237"/>
      <c r="AY182" s="231"/>
      <c r="AZ182" s="234"/>
      <c r="BA182" s="237"/>
      <c r="BB182" s="231"/>
      <c r="BC182" s="234"/>
      <c r="BD182" s="299"/>
      <c r="BE182" s="302"/>
      <c r="BF182" s="302"/>
      <c r="BG182" s="305"/>
    </row>
    <row r="183" spans="2:67" ht="28.15" hidden="1" customHeight="1">
      <c r="B183" s="29"/>
      <c r="C183" s="263">
        <v>2</v>
      </c>
      <c r="D183" s="47"/>
      <c r="E183" s="114"/>
      <c r="F183" s="114"/>
      <c r="G183" s="113"/>
      <c r="H183" s="255"/>
      <c r="I183" s="259"/>
      <c r="J183" s="259"/>
      <c r="K183" s="259"/>
      <c r="L183" s="42" t="s">
        <v>82</v>
      </c>
      <c r="M183" s="41"/>
      <c r="N183" s="42" t="s">
        <v>81</v>
      </c>
      <c r="O183" s="41"/>
      <c r="P183" s="42" t="s">
        <v>80</v>
      </c>
      <c r="Q183" s="41"/>
      <c r="R183" s="42" t="s">
        <v>79</v>
      </c>
      <c r="S183" s="41"/>
      <c r="T183" s="42" t="s">
        <v>78</v>
      </c>
      <c r="U183" s="41"/>
      <c r="V183" s="42" t="s">
        <v>77</v>
      </c>
      <c r="W183" s="41"/>
      <c r="X183" s="42" t="s">
        <v>76</v>
      </c>
      <c r="Y183" s="41"/>
      <c r="Z183" s="42" t="s">
        <v>75</v>
      </c>
      <c r="AA183" s="41"/>
      <c r="AB183" s="44" t="s">
        <v>74</v>
      </c>
      <c r="AC183" s="43"/>
      <c r="AD183" s="42" t="s">
        <v>73</v>
      </c>
      <c r="AE183" s="41"/>
      <c r="AF183" s="40"/>
      <c r="AG183" s="41"/>
      <c r="AH183" s="40"/>
      <c r="AI183" s="39"/>
      <c r="AJ183" s="249"/>
      <c r="AK183" s="252"/>
      <c r="AL183" s="38"/>
      <c r="AM183" s="7"/>
      <c r="AN183" s="7"/>
      <c r="AO183" s="235">
        <f>SUMPRODUCT(LEN($M183:$AE186)-LEN(SUBSTITUTE($M183:$AE186,"A", "")))</f>
        <v>0</v>
      </c>
      <c r="AP183" s="229">
        <f>SUMPRODUCT(LEN($AH183:$AH186)-LEN(SUBSTITUTE($AH183:$AH186,"A", "")))</f>
        <v>0</v>
      </c>
      <c r="AQ183" s="232">
        <f>SUMPRODUCT(LEN($AG183:$AG186)-LEN(SUBSTITUTE($AG183:$AG186,"A", "")))</f>
        <v>0</v>
      </c>
      <c r="AR183" s="235">
        <f>SUMPRODUCT(LEN($M183:$AE186)-LEN(SUBSTITUTE($M183:$AE186,"S", "")))</f>
        <v>0</v>
      </c>
      <c r="AS183" s="229">
        <f>SUMPRODUCT(LEN($AH183:$AH186)-LEN(SUBSTITUTE($AH183:$AH186,"S", "")))</f>
        <v>0</v>
      </c>
      <c r="AT183" s="232">
        <f>SUMPRODUCT(LEN($AG183:$AG186)-LEN(SUBSTITUTE($AG183:$AG186,"S", "")))</f>
        <v>0</v>
      </c>
      <c r="AU183" s="235">
        <f>SUMPRODUCT(LEN($M183:$AE186)-LEN(SUBSTITUTE($M183:$AE186,"F", "")))</f>
        <v>0</v>
      </c>
      <c r="AV183" s="229">
        <f>SUMPRODUCT(LEN($AH183:$AH186)-LEN(SUBSTITUTE($AH183:$AH186,"F", "")))</f>
        <v>0</v>
      </c>
      <c r="AW183" s="232">
        <f>SUMPRODUCT(LEN($AG183:$AG186)-LEN(SUBSTITUTE($AG183:$AG186,"F", "")))</f>
        <v>0</v>
      </c>
      <c r="AX183" s="235">
        <f>SUMPRODUCT(LEN($M183:$AE186)-LEN(SUBSTITUTE($M183:$AE186,"G", "")))</f>
        <v>0</v>
      </c>
      <c r="AY183" s="229">
        <f>SUMPRODUCT(LEN($AH183:$AH186)-LEN(SUBSTITUTE($AH183:$AH186,"G", "")))</f>
        <v>0</v>
      </c>
      <c r="AZ183" s="232">
        <f>SUMPRODUCT(LEN($AG183:$AG186)-LEN(SUBSTITUTE($AG183:$AG186,"G", "")))</f>
        <v>0</v>
      </c>
      <c r="BA183" s="235">
        <f>SUMPRODUCT(LEN($M183:$AE186)-LEN(SUBSTITUTE($M183:$AE186,"M", "")))</f>
        <v>0</v>
      </c>
      <c r="BB183" s="229">
        <f>SUMPRODUCT(LEN($AH183:$AH186)-LEN(SUBSTITUTE($AH183:$AH186,"M", "")))</f>
        <v>0</v>
      </c>
      <c r="BC183" s="232">
        <f>SUMPRODUCT(LEN($AG183:$AG186)-LEN(SUBSTITUTE($AG183:$AG186,"M", "")))</f>
        <v>0</v>
      </c>
      <c r="BD183" s="297">
        <f>SUMPRODUCT(LEN($AI183:$AI186)-LEN(SUBSTITUTE($AI183:$AI186,"S", "")))</f>
        <v>0</v>
      </c>
      <c r="BE183" s="300">
        <f>SUMPRODUCT(LEN($AI183:$AI186)-LEN(SUBSTITUTE($AI183:$AI186,"F", "")))</f>
        <v>0</v>
      </c>
      <c r="BF183" s="300">
        <f>SUMPRODUCT(LEN($AI183:$AI186)-LEN(SUBSTITUTE($AI183:$AI186,"G", "")))</f>
        <v>0</v>
      </c>
      <c r="BG183" s="303">
        <f>SUMPRODUCT(LEN($AI183:$AI186)-LEN(SUBSTITUTE($AI183:$AI186,"M", "")))</f>
        <v>0</v>
      </c>
    </row>
    <row r="184" spans="2:67" ht="28.15" hidden="1" customHeight="1" thickBot="1">
      <c r="B184" s="29"/>
      <c r="C184" s="264"/>
      <c r="D184" s="37"/>
      <c r="E184" s="112"/>
      <c r="F184" s="112"/>
      <c r="G184" s="111"/>
      <c r="H184" s="256"/>
      <c r="I184" s="260"/>
      <c r="J184" s="260"/>
      <c r="K184" s="260"/>
      <c r="L184" s="32" t="s">
        <v>72</v>
      </c>
      <c r="M184" s="31"/>
      <c r="N184" s="32" t="s">
        <v>71</v>
      </c>
      <c r="O184" s="31"/>
      <c r="P184" s="32" t="s">
        <v>70</v>
      </c>
      <c r="Q184" s="31"/>
      <c r="R184" s="32" t="s">
        <v>69</v>
      </c>
      <c r="S184" s="31"/>
      <c r="T184" s="32" t="s">
        <v>68</v>
      </c>
      <c r="U184" s="31"/>
      <c r="V184" s="32" t="s">
        <v>67</v>
      </c>
      <c r="W184" s="31"/>
      <c r="X184" s="32" t="s">
        <v>66</v>
      </c>
      <c r="Y184" s="31"/>
      <c r="Z184" s="32" t="s">
        <v>65</v>
      </c>
      <c r="AA184" s="31"/>
      <c r="AB184" s="34" t="s">
        <v>64</v>
      </c>
      <c r="AC184" s="33"/>
      <c r="AD184" s="32" t="s">
        <v>63</v>
      </c>
      <c r="AE184" s="31"/>
      <c r="AF184" s="30"/>
      <c r="AG184" s="31"/>
      <c r="AH184" s="30"/>
      <c r="AI184" s="20"/>
      <c r="AJ184" s="250"/>
      <c r="AK184" s="253"/>
      <c r="AL184" s="19"/>
      <c r="AM184" s="7"/>
      <c r="AN184" s="7"/>
      <c r="AO184" s="236"/>
      <c r="AP184" s="230"/>
      <c r="AQ184" s="233"/>
      <c r="AR184" s="236"/>
      <c r="AS184" s="230"/>
      <c r="AT184" s="233"/>
      <c r="AU184" s="236"/>
      <c r="AV184" s="230"/>
      <c r="AW184" s="233"/>
      <c r="AX184" s="236"/>
      <c r="AY184" s="230"/>
      <c r="AZ184" s="233"/>
      <c r="BA184" s="236"/>
      <c r="BB184" s="230"/>
      <c r="BC184" s="233"/>
      <c r="BD184" s="298"/>
      <c r="BE184" s="301"/>
      <c r="BF184" s="301"/>
      <c r="BG184" s="304"/>
    </row>
    <row r="185" spans="2:67" ht="28.15" hidden="1" customHeight="1">
      <c r="B185" s="29"/>
      <c r="C185" s="265"/>
      <c r="D185" s="28"/>
      <c r="E185" s="110"/>
      <c r="F185" s="110"/>
      <c r="G185" s="109"/>
      <c r="H185" s="257"/>
      <c r="I185" s="261"/>
      <c r="J185" s="261"/>
      <c r="K185" s="261"/>
      <c r="L185" s="23" t="s">
        <v>62</v>
      </c>
      <c r="M185" s="22"/>
      <c r="N185" s="23" t="s">
        <v>61</v>
      </c>
      <c r="O185" s="22"/>
      <c r="P185" s="23" t="s">
        <v>60</v>
      </c>
      <c r="Q185" s="22"/>
      <c r="R185" s="23" t="s">
        <v>59</v>
      </c>
      <c r="S185" s="22"/>
      <c r="T185" s="23" t="s">
        <v>58</v>
      </c>
      <c r="U185" s="22"/>
      <c r="V185" s="23" t="s">
        <v>57</v>
      </c>
      <c r="W185" s="22"/>
      <c r="X185" s="23" t="s">
        <v>56</v>
      </c>
      <c r="Y185" s="22"/>
      <c r="Z185" s="23" t="s">
        <v>55</v>
      </c>
      <c r="AA185" s="22"/>
      <c r="AB185" s="25" t="s">
        <v>54</v>
      </c>
      <c r="AC185" s="24"/>
      <c r="AD185" s="23">
        <v>39</v>
      </c>
      <c r="AE185" s="22"/>
      <c r="AF185" s="21"/>
      <c r="AG185" s="22"/>
      <c r="AH185" s="21"/>
      <c r="AI185" s="20"/>
      <c r="AJ185" s="250"/>
      <c r="AK185" s="253"/>
      <c r="AL185" s="19"/>
      <c r="AM185" s="7"/>
      <c r="AN185" s="7"/>
      <c r="AO185" s="236"/>
      <c r="AP185" s="230"/>
      <c r="AQ185" s="233"/>
      <c r="AR185" s="236"/>
      <c r="AS185" s="230"/>
      <c r="AT185" s="233"/>
      <c r="AU185" s="236"/>
      <c r="AV185" s="230"/>
      <c r="AW185" s="233"/>
      <c r="AX185" s="236"/>
      <c r="AY185" s="230"/>
      <c r="AZ185" s="233"/>
      <c r="BA185" s="236"/>
      <c r="BB185" s="230"/>
      <c r="BC185" s="233"/>
      <c r="BD185" s="298"/>
      <c r="BE185" s="301"/>
      <c r="BF185" s="301"/>
      <c r="BG185" s="304"/>
    </row>
    <row r="186" spans="2:67" ht="28.15" hidden="1" customHeight="1" thickBot="1">
      <c r="B186" s="29"/>
      <c r="C186" s="266"/>
      <c r="D186" s="57"/>
      <c r="E186" s="116"/>
      <c r="F186" s="116"/>
      <c r="G186" s="115"/>
      <c r="H186" s="258"/>
      <c r="I186" s="262"/>
      <c r="J186" s="262"/>
      <c r="K186" s="262"/>
      <c r="L186" s="52" t="s">
        <v>53</v>
      </c>
      <c r="M186" s="51"/>
      <c r="N186" s="52" t="s">
        <v>52</v>
      </c>
      <c r="O186" s="51"/>
      <c r="P186" s="52" t="s">
        <v>51</v>
      </c>
      <c r="Q186" s="51"/>
      <c r="R186" s="52" t="s">
        <v>50</v>
      </c>
      <c r="S186" s="51"/>
      <c r="T186" s="52">
        <v>20</v>
      </c>
      <c r="U186" s="51"/>
      <c r="V186" s="52" t="s">
        <v>49</v>
      </c>
      <c r="W186" s="51"/>
      <c r="X186" s="52" t="s">
        <v>48</v>
      </c>
      <c r="Y186" s="51"/>
      <c r="Z186" s="52" t="s">
        <v>47</v>
      </c>
      <c r="AA186" s="51"/>
      <c r="AB186" s="54" t="s">
        <v>46</v>
      </c>
      <c r="AC186" s="53"/>
      <c r="AD186" s="52" t="s">
        <v>45</v>
      </c>
      <c r="AE186" s="51"/>
      <c r="AF186" s="50"/>
      <c r="AG186" s="51"/>
      <c r="AH186" s="50"/>
      <c r="AI186" s="49"/>
      <c r="AJ186" s="251"/>
      <c r="AK186" s="254"/>
      <c r="AL186" s="48"/>
      <c r="AM186" s="7"/>
      <c r="AN186" s="7"/>
      <c r="AO186" s="237"/>
      <c r="AP186" s="231"/>
      <c r="AQ186" s="234"/>
      <c r="AR186" s="237"/>
      <c r="AS186" s="231"/>
      <c r="AT186" s="234"/>
      <c r="AU186" s="237"/>
      <c r="AV186" s="231"/>
      <c r="AW186" s="234"/>
      <c r="AX186" s="237"/>
      <c r="AY186" s="231"/>
      <c r="AZ186" s="234"/>
      <c r="BA186" s="237"/>
      <c r="BB186" s="231"/>
      <c r="BC186" s="234"/>
      <c r="BD186" s="299"/>
      <c r="BE186" s="302"/>
      <c r="BF186" s="302"/>
      <c r="BG186" s="305"/>
    </row>
    <row r="187" spans="2:67" ht="28.15" hidden="1" customHeight="1">
      <c r="B187" s="29"/>
      <c r="C187" s="263">
        <v>3</v>
      </c>
      <c r="D187" s="47"/>
      <c r="E187" s="114"/>
      <c r="F187" s="114"/>
      <c r="G187" s="113"/>
      <c r="H187" s="255"/>
      <c r="I187" s="259"/>
      <c r="J187" s="259"/>
      <c r="K187" s="259"/>
      <c r="L187" s="42" t="s">
        <v>82</v>
      </c>
      <c r="M187" s="41"/>
      <c r="N187" s="42" t="s">
        <v>81</v>
      </c>
      <c r="O187" s="41"/>
      <c r="P187" s="42" t="s">
        <v>80</v>
      </c>
      <c r="Q187" s="41"/>
      <c r="R187" s="42" t="s">
        <v>79</v>
      </c>
      <c r="S187" s="41"/>
      <c r="T187" s="42" t="s">
        <v>78</v>
      </c>
      <c r="U187" s="41"/>
      <c r="V187" s="42" t="s">
        <v>77</v>
      </c>
      <c r="W187" s="41"/>
      <c r="X187" s="42" t="s">
        <v>76</v>
      </c>
      <c r="Y187" s="41"/>
      <c r="Z187" s="42" t="s">
        <v>75</v>
      </c>
      <c r="AA187" s="41"/>
      <c r="AB187" s="44" t="s">
        <v>74</v>
      </c>
      <c r="AC187" s="43"/>
      <c r="AD187" s="42" t="s">
        <v>73</v>
      </c>
      <c r="AE187" s="41"/>
      <c r="AF187" s="40"/>
      <c r="AG187" s="41"/>
      <c r="AH187" s="40"/>
      <c r="AI187" s="39"/>
      <c r="AJ187" s="245"/>
      <c r="AK187" s="245"/>
      <c r="AL187" s="38"/>
      <c r="AM187" s="7"/>
      <c r="AN187" s="7"/>
      <c r="AO187" s="235">
        <f>SUMPRODUCT(LEN($M187:$AE190)-LEN(SUBSTITUTE($M187:$AE190,"A", "")))</f>
        <v>0</v>
      </c>
      <c r="AP187" s="229">
        <f>SUMPRODUCT(LEN($AH187:$AH190)-LEN(SUBSTITUTE($AH187:$AH190,"A", "")))</f>
        <v>0</v>
      </c>
      <c r="AQ187" s="232">
        <f>SUMPRODUCT(LEN($AG187:$AG190)-LEN(SUBSTITUTE($AG187:$AG190,"A", "")))</f>
        <v>0</v>
      </c>
      <c r="AR187" s="235">
        <f>SUMPRODUCT(LEN($M187:$AE190)-LEN(SUBSTITUTE($M187:$AE190,"S", "")))</f>
        <v>0</v>
      </c>
      <c r="AS187" s="229">
        <f>SUMPRODUCT(LEN($AH187:$AH190)-LEN(SUBSTITUTE($AH187:$AH190,"S", "")))</f>
        <v>0</v>
      </c>
      <c r="AT187" s="232">
        <f>SUMPRODUCT(LEN($AG187:$AG190)-LEN(SUBSTITUTE($AG187:$AG190,"S", "")))</f>
        <v>0</v>
      </c>
      <c r="AU187" s="235">
        <f>SUMPRODUCT(LEN($M187:$AE190)-LEN(SUBSTITUTE($M187:$AE190,"F", "")))</f>
        <v>0</v>
      </c>
      <c r="AV187" s="229">
        <f>SUMPRODUCT(LEN($AH187:$AH190)-LEN(SUBSTITUTE($AH187:$AH190,"F", "")))</f>
        <v>0</v>
      </c>
      <c r="AW187" s="232">
        <f>SUMPRODUCT(LEN($AG187:$AG190)-LEN(SUBSTITUTE($AG187:$AG190,"F", "")))</f>
        <v>0</v>
      </c>
      <c r="AX187" s="235">
        <f>SUMPRODUCT(LEN($M187:$AE190)-LEN(SUBSTITUTE($M187:$AE190,"G", "")))</f>
        <v>0</v>
      </c>
      <c r="AY187" s="229">
        <f>SUMPRODUCT(LEN($AH187:$AH190)-LEN(SUBSTITUTE($AH187:$AH190,"G", "")))</f>
        <v>0</v>
      </c>
      <c r="AZ187" s="232">
        <f>SUMPRODUCT(LEN($AG187:$AG190)-LEN(SUBSTITUTE($AG187:$AG190,"G", "")))</f>
        <v>0</v>
      </c>
      <c r="BA187" s="235">
        <f>SUMPRODUCT(LEN($M187:$AE190)-LEN(SUBSTITUTE($M187:$AE190,"M", "")))</f>
        <v>0</v>
      </c>
      <c r="BB187" s="229">
        <f>SUMPRODUCT(LEN($AH187:$AH190)-LEN(SUBSTITUTE($AH187:$AH190,"M", "")))</f>
        <v>0</v>
      </c>
      <c r="BC187" s="232">
        <f>SUMPRODUCT(LEN($AG187:$AG190)-LEN(SUBSTITUTE($AG187:$AG190,"M", "")))</f>
        <v>0</v>
      </c>
      <c r="BD187" s="297">
        <f>SUMPRODUCT(LEN($AI187:$AI190)-LEN(SUBSTITUTE($AI187:$AI190,"S", "")))</f>
        <v>0</v>
      </c>
      <c r="BE187" s="300">
        <f>SUMPRODUCT(LEN($AI187:$AI190)-LEN(SUBSTITUTE($AI187:$AI190,"F", "")))</f>
        <v>0</v>
      </c>
      <c r="BF187" s="300">
        <f>SUMPRODUCT(LEN($AI187:$AI190)-LEN(SUBSTITUTE($AI187:$AI190,"G", "")))</f>
        <v>0</v>
      </c>
      <c r="BG187" s="303">
        <f>SUMPRODUCT(LEN($AI187:$AI190)-LEN(SUBSTITUTE($AI187:$AI190,"M", "")))</f>
        <v>0</v>
      </c>
    </row>
    <row r="188" spans="2:67" ht="28.15" hidden="1" customHeight="1" thickBot="1">
      <c r="B188" s="29"/>
      <c r="C188" s="264"/>
      <c r="D188" s="37"/>
      <c r="E188" s="112"/>
      <c r="F188" s="112"/>
      <c r="G188" s="111"/>
      <c r="H188" s="256"/>
      <c r="I188" s="260"/>
      <c r="J188" s="260"/>
      <c r="K188" s="260"/>
      <c r="L188" s="32" t="s">
        <v>72</v>
      </c>
      <c r="M188" s="31"/>
      <c r="N188" s="32" t="s">
        <v>71</v>
      </c>
      <c r="O188" s="31"/>
      <c r="P188" s="32" t="s">
        <v>70</v>
      </c>
      <c r="Q188" s="31"/>
      <c r="R188" s="32" t="s">
        <v>69</v>
      </c>
      <c r="S188" s="31"/>
      <c r="T188" s="32" t="s">
        <v>68</v>
      </c>
      <c r="U188" s="31"/>
      <c r="V188" s="32" t="s">
        <v>67</v>
      </c>
      <c r="W188" s="31"/>
      <c r="X188" s="32" t="s">
        <v>66</v>
      </c>
      <c r="Y188" s="31"/>
      <c r="Z188" s="32" t="s">
        <v>65</v>
      </c>
      <c r="AA188" s="31"/>
      <c r="AB188" s="34" t="s">
        <v>64</v>
      </c>
      <c r="AC188" s="33"/>
      <c r="AD188" s="32" t="s">
        <v>63</v>
      </c>
      <c r="AE188" s="31"/>
      <c r="AF188" s="30"/>
      <c r="AG188" s="31"/>
      <c r="AH188" s="30"/>
      <c r="AI188" s="20"/>
      <c r="AJ188" s="246"/>
      <c r="AK188" s="246"/>
      <c r="AL188" s="19"/>
      <c r="AM188" s="7"/>
      <c r="AN188" s="7"/>
      <c r="AO188" s="236"/>
      <c r="AP188" s="230"/>
      <c r="AQ188" s="233"/>
      <c r="AR188" s="236"/>
      <c r="AS188" s="230"/>
      <c r="AT188" s="233"/>
      <c r="AU188" s="236"/>
      <c r="AV188" s="230"/>
      <c r="AW188" s="233"/>
      <c r="AX188" s="236"/>
      <c r="AY188" s="230"/>
      <c r="AZ188" s="233"/>
      <c r="BA188" s="236"/>
      <c r="BB188" s="230"/>
      <c r="BC188" s="233"/>
      <c r="BD188" s="298"/>
      <c r="BE188" s="301"/>
      <c r="BF188" s="301"/>
      <c r="BG188" s="304"/>
    </row>
    <row r="189" spans="2:67" ht="28.15" hidden="1" customHeight="1">
      <c r="B189" s="29"/>
      <c r="C189" s="265"/>
      <c r="D189" s="28"/>
      <c r="E189" s="110"/>
      <c r="F189" s="110"/>
      <c r="G189" s="109"/>
      <c r="H189" s="257"/>
      <c r="I189" s="261"/>
      <c r="J189" s="261"/>
      <c r="K189" s="261"/>
      <c r="L189" s="23" t="s">
        <v>62</v>
      </c>
      <c r="M189" s="22"/>
      <c r="N189" s="23" t="s">
        <v>61</v>
      </c>
      <c r="O189" s="22"/>
      <c r="P189" s="23" t="s">
        <v>60</v>
      </c>
      <c r="Q189" s="22"/>
      <c r="R189" s="23" t="s">
        <v>59</v>
      </c>
      <c r="S189" s="22"/>
      <c r="T189" s="23" t="s">
        <v>58</v>
      </c>
      <c r="U189" s="22"/>
      <c r="V189" s="23" t="s">
        <v>57</v>
      </c>
      <c r="W189" s="22"/>
      <c r="X189" s="23" t="s">
        <v>56</v>
      </c>
      <c r="Y189" s="22"/>
      <c r="Z189" s="23" t="s">
        <v>55</v>
      </c>
      <c r="AA189" s="22"/>
      <c r="AB189" s="25" t="s">
        <v>54</v>
      </c>
      <c r="AC189" s="24"/>
      <c r="AD189" s="23">
        <v>39</v>
      </c>
      <c r="AE189" s="22"/>
      <c r="AF189" s="21"/>
      <c r="AG189" s="22"/>
      <c r="AH189" s="21"/>
      <c r="AI189" s="20"/>
      <c r="AJ189" s="246"/>
      <c r="AK189" s="246"/>
      <c r="AL189" s="19"/>
      <c r="AM189" s="7"/>
      <c r="AN189" s="7"/>
      <c r="AO189" s="236"/>
      <c r="AP189" s="230"/>
      <c r="AQ189" s="233"/>
      <c r="AR189" s="236"/>
      <c r="AS189" s="230"/>
      <c r="AT189" s="233"/>
      <c r="AU189" s="236"/>
      <c r="AV189" s="230"/>
      <c r="AW189" s="233"/>
      <c r="AX189" s="236"/>
      <c r="AY189" s="230"/>
      <c r="AZ189" s="233"/>
      <c r="BA189" s="236"/>
      <c r="BB189" s="230"/>
      <c r="BC189" s="233"/>
      <c r="BD189" s="298"/>
      <c r="BE189" s="301"/>
      <c r="BF189" s="301"/>
      <c r="BG189" s="304"/>
    </row>
    <row r="190" spans="2:67" ht="28.15" hidden="1" customHeight="1" thickBot="1">
      <c r="B190" s="18"/>
      <c r="C190" s="271"/>
      <c r="D190" s="17"/>
      <c r="E190" s="118"/>
      <c r="F190" s="118"/>
      <c r="G190" s="117"/>
      <c r="H190" s="258"/>
      <c r="I190" s="272"/>
      <c r="J190" s="272"/>
      <c r="K190" s="272"/>
      <c r="L190" s="12" t="s">
        <v>53</v>
      </c>
      <c r="M190" s="11"/>
      <c r="N190" s="12" t="s">
        <v>52</v>
      </c>
      <c r="O190" s="11"/>
      <c r="P190" s="12" t="s">
        <v>51</v>
      </c>
      <c r="Q190" s="11"/>
      <c r="R190" s="12" t="s">
        <v>50</v>
      </c>
      <c r="S190" s="11"/>
      <c r="T190" s="12">
        <v>20</v>
      </c>
      <c r="U190" s="11"/>
      <c r="V190" s="12" t="s">
        <v>49</v>
      </c>
      <c r="W190" s="11"/>
      <c r="X190" s="12" t="s">
        <v>48</v>
      </c>
      <c r="Y190" s="11"/>
      <c r="Z190" s="12" t="s">
        <v>47</v>
      </c>
      <c r="AA190" s="11"/>
      <c r="AB190" s="14" t="s">
        <v>46</v>
      </c>
      <c r="AC190" s="13"/>
      <c r="AD190" s="12" t="s">
        <v>45</v>
      </c>
      <c r="AE190" s="11"/>
      <c r="AF190" s="10"/>
      <c r="AG190" s="11"/>
      <c r="AH190" s="10"/>
      <c r="AI190" s="9"/>
      <c r="AJ190" s="247"/>
      <c r="AK190" s="247"/>
      <c r="AL190" s="8"/>
      <c r="AM190" s="7"/>
      <c r="AN190" s="7"/>
      <c r="AO190" s="237"/>
      <c r="AP190" s="231"/>
      <c r="AQ190" s="234"/>
      <c r="AR190" s="237"/>
      <c r="AS190" s="231"/>
      <c r="AT190" s="234"/>
      <c r="AU190" s="237"/>
      <c r="AV190" s="231"/>
      <c r="AW190" s="234"/>
      <c r="AX190" s="237"/>
      <c r="AY190" s="231"/>
      <c r="AZ190" s="234"/>
      <c r="BA190" s="237"/>
      <c r="BB190" s="231"/>
      <c r="BC190" s="234"/>
      <c r="BD190" s="299"/>
      <c r="BE190" s="302"/>
      <c r="BF190" s="302"/>
      <c r="BG190" s="305"/>
    </row>
    <row r="191" spans="2:67" ht="85.9" customHeight="1" thickBot="1">
      <c r="B191" s="94" t="s">
        <v>119</v>
      </c>
      <c r="C191" s="83" t="s">
        <v>118</v>
      </c>
      <c r="D191" s="88" t="s">
        <v>117</v>
      </c>
      <c r="E191" s="93" t="s">
        <v>116</v>
      </c>
      <c r="F191" s="92"/>
      <c r="G191" s="91"/>
      <c r="H191" s="90" t="s">
        <v>115</v>
      </c>
      <c r="I191" s="88" t="s">
        <v>43</v>
      </c>
      <c r="J191" s="88" t="s">
        <v>114</v>
      </c>
      <c r="K191" s="88" t="s">
        <v>44</v>
      </c>
      <c r="L191" s="227" t="s">
        <v>113</v>
      </c>
      <c r="M191" s="270"/>
      <c r="N191" s="227" t="s">
        <v>112</v>
      </c>
      <c r="O191" s="270"/>
      <c r="P191" s="227" t="s">
        <v>112</v>
      </c>
      <c r="Q191" s="228"/>
      <c r="R191" s="227" t="s">
        <v>112</v>
      </c>
      <c r="S191" s="228"/>
      <c r="T191" s="227" t="s">
        <v>112</v>
      </c>
      <c r="U191" s="228"/>
      <c r="V191" s="227" t="s">
        <v>112</v>
      </c>
      <c r="W191" s="228"/>
      <c r="X191" s="227" t="s">
        <v>112</v>
      </c>
      <c r="Y191" s="228"/>
      <c r="Z191" s="227" t="s">
        <v>112</v>
      </c>
      <c r="AA191" s="228"/>
      <c r="AB191" s="227" t="s">
        <v>112</v>
      </c>
      <c r="AC191" s="228"/>
      <c r="AD191" s="227" t="s">
        <v>112</v>
      </c>
      <c r="AE191" s="228"/>
      <c r="AF191" s="244" t="s">
        <v>111</v>
      </c>
      <c r="AG191" s="228"/>
      <c r="AH191" s="90" t="s">
        <v>110</v>
      </c>
      <c r="AI191" s="89" t="s">
        <v>109</v>
      </c>
      <c r="AJ191" s="88" t="s">
        <v>108</v>
      </c>
      <c r="AK191" s="88" t="s">
        <v>107</v>
      </c>
      <c r="AL191" s="87" t="s">
        <v>106</v>
      </c>
      <c r="AM191" s="105" t="s">
        <v>161</v>
      </c>
      <c r="AN191" s="104" t="s">
        <v>160</v>
      </c>
      <c r="AO191" s="84" t="s">
        <v>105</v>
      </c>
      <c r="AP191" s="83" t="s">
        <v>104</v>
      </c>
      <c r="AQ191" s="82" t="s">
        <v>103</v>
      </c>
      <c r="AR191" s="84" t="s">
        <v>102</v>
      </c>
      <c r="AS191" s="83" t="s">
        <v>101</v>
      </c>
      <c r="AT191" s="82" t="s">
        <v>100</v>
      </c>
      <c r="AU191" s="84" t="s">
        <v>99</v>
      </c>
      <c r="AV191" s="83" t="s">
        <v>98</v>
      </c>
      <c r="AW191" s="85" t="s">
        <v>97</v>
      </c>
      <c r="AX191" s="84" t="s">
        <v>96</v>
      </c>
      <c r="AY191" s="83" t="s">
        <v>95</v>
      </c>
      <c r="AZ191" s="82" t="s">
        <v>94</v>
      </c>
      <c r="BA191" s="84" t="s">
        <v>93</v>
      </c>
      <c r="BB191" s="83" t="s">
        <v>92</v>
      </c>
      <c r="BC191" s="82" t="s">
        <v>91</v>
      </c>
      <c r="BD191" s="81" t="s">
        <v>90</v>
      </c>
      <c r="BE191" s="80" t="s">
        <v>89</v>
      </c>
      <c r="BF191" s="80" t="s">
        <v>88</v>
      </c>
      <c r="BG191" s="79" t="s">
        <v>87</v>
      </c>
    </row>
    <row r="192" spans="2:67" ht="48" thickBot="1">
      <c r="B192" s="78" t="s">
        <v>173</v>
      </c>
      <c r="C192" s="77"/>
      <c r="D192" s="76"/>
      <c r="E192" s="267">
        <v>410.09</v>
      </c>
      <c r="F192" s="268"/>
      <c r="G192" s="269"/>
      <c r="H192" s="75" t="s">
        <v>85</v>
      </c>
      <c r="I192" s="74"/>
      <c r="J192" s="74"/>
      <c r="K192" s="73"/>
      <c r="L192" s="72"/>
      <c r="M192" s="68"/>
      <c r="N192" s="72"/>
      <c r="O192" s="68"/>
      <c r="P192" s="72"/>
      <c r="Q192" s="68"/>
      <c r="R192" s="72"/>
      <c r="S192" s="68"/>
      <c r="T192" s="72"/>
      <c r="U192" s="68"/>
      <c r="V192" s="72"/>
      <c r="W192" s="68"/>
      <c r="X192" s="72"/>
      <c r="Y192" s="68"/>
      <c r="Z192" s="72"/>
      <c r="AA192" s="71"/>
      <c r="AB192" s="70"/>
      <c r="AC192" s="70"/>
      <c r="AD192" s="70"/>
      <c r="AE192" s="70"/>
      <c r="AF192" s="69" t="s">
        <v>84</v>
      </c>
      <c r="AG192" s="68"/>
      <c r="AH192" s="68"/>
      <c r="AI192" s="68"/>
      <c r="AJ192" s="67"/>
      <c r="AK192" s="67"/>
      <c r="AL192" s="66"/>
      <c r="AM192" s="103"/>
      <c r="AN192" s="103"/>
      <c r="AO192" s="101">
        <f t="shared" ref="AO192:BG192" si="13">SUM(AO193:AO204)</f>
        <v>0</v>
      </c>
      <c r="AP192" s="100">
        <f t="shared" si="13"/>
        <v>0</v>
      </c>
      <c r="AQ192" s="99">
        <f t="shared" si="13"/>
        <v>0</v>
      </c>
      <c r="AR192" s="101">
        <f t="shared" si="13"/>
        <v>7</v>
      </c>
      <c r="AS192" s="100">
        <f t="shared" si="13"/>
        <v>0</v>
      </c>
      <c r="AT192" s="99">
        <f t="shared" si="13"/>
        <v>0</v>
      </c>
      <c r="AU192" s="101">
        <f t="shared" si="13"/>
        <v>0</v>
      </c>
      <c r="AV192" s="100">
        <f t="shared" si="13"/>
        <v>0</v>
      </c>
      <c r="AW192" s="99">
        <f t="shared" si="13"/>
        <v>0</v>
      </c>
      <c r="AX192" s="101">
        <f t="shared" si="13"/>
        <v>0</v>
      </c>
      <c r="AY192" s="100">
        <f t="shared" si="13"/>
        <v>0</v>
      </c>
      <c r="AZ192" s="99">
        <f t="shared" si="13"/>
        <v>0</v>
      </c>
      <c r="BA192" s="101">
        <f t="shared" si="13"/>
        <v>0</v>
      </c>
      <c r="BB192" s="100">
        <f t="shared" si="13"/>
        <v>0</v>
      </c>
      <c r="BC192" s="99">
        <f t="shared" si="13"/>
        <v>0</v>
      </c>
      <c r="BD192" s="101">
        <f t="shared" si="13"/>
        <v>0</v>
      </c>
      <c r="BE192" s="100">
        <f t="shared" si="13"/>
        <v>0</v>
      </c>
      <c r="BF192" s="100">
        <f t="shared" si="13"/>
        <v>0</v>
      </c>
      <c r="BG192" s="99">
        <f t="shared" si="13"/>
        <v>0</v>
      </c>
      <c r="BH192" s="98" t="s">
        <v>83</v>
      </c>
      <c r="BK192" s="1">
        <f>SUM(AO192:AQ192)</f>
        <v>0</v>
      </c>
      <c r="BL192" s="1">
        <f>SUM(AR192:AT192,BD192)</f>
        <v>7</v>
      </c>
      <c r="BM192" s="1">
        <f>SUM(AU192:AW192,BE192)</f>
        <v>0</v>
      </c>
      <c r="BN192" s="1">
        <f>SUM(AX192:AZ192,BF192)</f>
        <v>0</v>
      </c>
      <c r="BO192" s="1">
        <f>SUM(BA192:BC192,BG192)</f>
        <v>0</v>
      </c>
    </row>
    <row r="193" spans="2:67" ht="28.15" customHeight="1">
      <c r="B193" s="29"/>
      <c r="C193" s="263">
        <v>1</v>
      </c>
      <c r="D193" s="47"/>
      <c r="E193" s="114"/>
      <c r="F193" s="114"/>
      <c r="G193" s="113"/>
      <c r="H193" s="255"/>
      <c r="I193" s="259">
        <v>33</v>
      </c>
      <c r="J193" s="259">
        <v>11</v>
      </c>
      <c r="K193" s="259">
        <v>6</v>
      </c>
      <c r="L193" s="42">
        <v>1</v>
      </c>
      <c r="M193" s="41" t="s">
        <v>272</v>
      </c>
      <c r="N193" s="42">
        <v>5</v>
      </c>
      <c r="O193" s="41" t="s">
        <v>271</v>
      </c>
      <c r="P193" s="42">
        <v>9</v>
      </c>
      <c r="Q193" s="97"/>
      <c r="R193" s="42">
        <v>13</v>
      </c>
      <c r="S193" s="41"/>
      <c r="T193" s="42">
        <v>17</v>
      </c>
      <c r="U193" s="41"/>
      <c r="V193" s="42">
        <v>21</v>
      </c>
      <c r="W193" s="41"/>
      <c r="X193" s="42">
        <v>25</v>
      </c>
      <c r="Y193" s="41"/>
      <c r="Z193" s="42">
        <v>29</v>
      </c>
      <c r="AA193" s="41"/>
      <c r="AB193" s="44">
        <v>33</v>
      </c>
      <c r="AC193" s="41"/>
      <c r="AD193" s="42">
        <v>37</v>
      </c>
      <c r="AE193" s="41"/>
      <c r="AF193" s="40"/>
      <c r="AG193" s="41"/>
      <c r="AH193" s="40"/>
      <c r="AI193" s="39"/>
      <c r="AJ193" s="245"/>
      <c r="AK193" s="245"/>
      <c r="AL193" s="38"/>
      <c r="AM193" s="238">
        <f>SUMPRODUCT(LEN($M193:$AE196)-LEN(SUBSTITUTE($M193:$AE196,"/", "")))/2</f>
        <v>0</v>
      </c>
      <c r="AN193" s="241">
        <f>SUMPRODUCT(LEN($M193:$AE196)-LEN(SUBSTITUTE($M193:$AE196,"-", "")))</f>
        <v>0</v>
      </c>
      <c r="AO193" s="235">
        <f>SUMPRODUCT(LEN($M193:$AE196)-LEN(SUBSTITUTE($M193:$AE196,"A", "")))</f>
        <v>0</v>
      </c>
      <c r="AP193" s="229">
        <f>SUMPRODUCT(LEN($AH193:$AH196)-LEN(SUBSTITUTE($AH193:$AH196,"A", "")))</f>
        <v>0</v>
      </c>
      <c r="AQ193" s="232">
        <f>SUMPRODUCT(LEN($AG193:$AG196)-LEN(SUBSTITUTE($AG193:$AG196,"A", "")))</f>
        <v>0</v>
      </c>
      <c r="AR193" s="235">
        <f>SUMPRODUCT(LEN($M193:$AE196)-LEN(SUBSTITUTE($M193:$AE196,"S", "")))</f>
        <v>7</v>
      </c>
      <c r="AS193" s="229">
        <f>SUMPRODUCT(LEN($AH193:$AH196)-LEN(SUBSTITUTE($AH193:$AH196,"S", "")))</f>
        <v>0</v>
      </c>
      <c r="AT193" s="232">
        <f>SUMPRODUCT(LEN($AG193:$AG196)-LEN(SUBSTITUTE($AG193:$AG196,"S", "")))</f>
        <v>0</v>
      </c>
      <c r="AU193" s="235">
        <f>SUMPRODUCT(LEN($M193:$AE196)-LEN(SUBSTITUTE($M193:$AE196,"F", "")))</f>
        <v>0</v>
      </c>
      <c r="AV193" s="229">
        <f>SUMPRODUCT(LEN($AH193:$AH196)-LEN(SUBSTITUTE($AH193:$AH196,"F", "")))</f>
        <v>0</v>
      </c>
      <c r="AW193" s="232">
        <f>SUMPRODUCT(LEN($AG193:$AG196)-LEN(SUBSTITUTE($AG193:$AG196,"F", "")))</f>
        <v>0</v>
      </c>
      <c r="AX193" s="235">
        <f>SUMPRODUCT(LEN($M193:$AE196)-LEN(SUBSTITUTE($M193:$AE196,"G", "")))</f>
        <v>0</v>
      </c>
      <c r="AY193" s="229">
        <f>SUMPRODUCT(LEN($AH193:$AH196)-LEN(SUBSTITUTE($AH193:$AH196,"G", "")))</f>
        <v>0</v>
      </c>
      <c r="AZ193" s="232">
        <f>SUMPRODUCT(LEN($AG193:$AG196)-LEN(SUBSTITUTE($AG193:$AG196,"G", "")))</f>
        <v>0</v>
      </c>
      <c r="BA193" s="235">
        <f>SUMPRODUCT(LEN($M193:$AE196)-LEN(SUBSTITUTE($M193:$AE196,"M", "")))</f>
        <v>0</v>
      </c>
      <c r="BB193" s="229">
        <f>SUMPRODUCT(LEN($AH193:$AH196)-LEN(SUBSTITUTE($AH193:$AH196,"M", "")))</f>
        <v>0</v>
      </c>
      <c r="BC193" s="232">
        <f>SUMPRODUCT(LEN($AG193:$AG196)-LEN(SUBSTITUTE($AG193:$AG196,"M", "")))</f>
        <v>0</v>
      </c>
      <c r="BD193" s="297">
        <f>SUMPRODUCT(LEN($AI193:$AI196)-LEN(SUBSTITUTE($AI193:$AI196,"S", "")))</f>
        <v>0</v>
      </c>
      <c r="BE193" s="300">
        <f>SUMPRODUCT(LEN($AI193:$AI196)-LEN(SUBSTITUTE($AI193:$AI196,"F", "")))</f>
        <v>0</v>
      </c>
      <c r="BF193" s="300">
        <f>SUMPRODUCT(LEN($AI193:$AI196)-LEN(SUBSTITUTE($AI193:$AI196,"G", "")))</f>
        <v>0</v>
      </c>
      <c r="BG193" s="303">
        <f>SUMPRODUCT(LEN($AI193:$AI196)-LEN(SUBSTITUTE($AI193:$AI196,"M", "")))</f>
        <v>0</v>
      </c>
    </row>
    <row r="194" spans="2:67" ht="28.15" customHeight="1" thickBot="1">
      <c r="B194" s="29"/>
      <c r="C194" s="264"/>
      <c r="D194" s="37"/>
      <c r="E194" s="112"/>
      <c r="F194" s="112"/>
      <c r="G194" s="111"/>
      <c r="H194" s="256"/>
      <c r="I194" s="260"/>
      <c r="J194" s="260"/>
      <c r="K194" s="260"/>
      <c r="L194" s="32">
        <v>2</v>
      </c>
      <c r="M194" s="31" t="s">
        <v>272</v>
      </c>
      <c r="N194" s="32">
        <v>6</v>
      </c>
      <c r="O194" s="31"/>
      <c r="P194" s="96">
        <v>10</v>
      </c>
      <c r="Q194" s="31"/>
      <c r="R194" s="32">
        <v>14</v>
      </c>
      <c r="S194" s="31"/>
      <c r="T194" s="32">
        <v>18</v>
      </c>
      <c r="U194" s="95"/>
      <c r="V194" s="32">
        <v>22</v>
      </c>
      <c r="W194" s="31"/>
      <c r="X194" s="32">
        <v>26</v>
      </c>
      <c r="Y194" s="31"/>
      <c r="Z194" s="32">
        <v>30</v>
      </c>
      <c r="AA194" s="31"/>
      <c r="AB194" s="34">
        <v>34</v>
      </c>
      <c r="AC194" s="31"/>
      <c r="AD194" s="32">
        <v>38</v>
      </c>
      <c r="AE194" s="31"/>
      <c r="AF194" s="30"/>
      <c r="AG194" s="31"/>
      <c r="AH194" s="30"/>
      <c r="AI194" s="20"/>
      <c r="AJ194" s="246"/>
      <c r="AK194" s="246"/>
      <c r="AL194" s="19"/>
      <c r="AM194" s="239"/>
      <c r="AN194" s="242"/>
      <c r="AO194" s="236"/>
      <c r="AP194" s="230"/>
      <c r="AQ194" s="233"/>
      <c r="AR194" s="236"/>
      <c r="AS194" s="230"/>
      <c r="AT194" s="233"/>
      <c r="AU194" s="236"/>
      <c r="AV194" s="230"/>
      <c r="AW194" s="233"/>
      <c r="AX194" s="236"/>
      <c r="AY194" s="230"/>
      <c r="AZ194" s="233"/>
      <c r="BA194" s="236"/>
      <c r="BB194" s="230"/>
      <c r="BC194" s="233"/>
      <c r="BD194" s="298"/>
      <c r="BE194" s="301"/>
      <c r="BF194" s="301"/>
      <c r="BG194" s="304"/>
    </row>
    <row r="195" spans="2:67" ht="28.15" customHeight="1">
      <c r="B195" s="29"/>
      <c r="C195" s="265"/>
      <c r="D195" s="28"/>
      <c r="E195" s="110"/>
      <c r="F195" s="110"/>
      <c r="G195" s="109"/>
      <c r="H195" s="257"/>
      <c r="I195" s="261"/>
      <c r="J195" s="261"/>
      <c r="K195" s="261"/>
      <c r="L195" s="23">
        <v>3</v>
      </c>
      <c r="M195" s="22" t="s">
        <v>271</v>
      </c>
      <c r="N195" s="23">
        <v>7</v>
      </c>
      <c r="O195" s="22"/>
      <c r="P195" s="23">
        <v>11</v>
      </c>
      <c r="Q195" s="22"/>
      <c r="R195" s="23">
        <v>15</v>
      </c>
      <c r="S195" s="22"/>
      <c r="T195" s="23">
        <v>19</v>
      </c>
      <c r="U195" s="22"/>
      <c r="V195" s="23">
        <v>23</v>
      </c>
      <c r="W195" s="22"/>
      <c r="X195" s="23">
        <v>27</v>
      </c>
      <c r="Y195" s="22"/>
      <c r="Z195" s="23">
        <v>31</v>
      </c>
      <c r="AA195" s="22"/>
      <c r="AB195" s="25">
        <v>35</v>
      </c>
      <c r="AC195" s="22"/>
      <c r="AD195" s="23">
        <v>39</v>
      </c>
      <c r="AE195" s="22"/>
      <c r="AF195" s="21"/>
      <c r="AG195" s="22"/>
      <c r="AH195" s="21"/>
      <c r="AI195" s="20"/>
      <c r="AJ195" s="246"/>
      <c r="AK195" s="246"/>
      <c r="AL195" s="19"/>
      <c r="AM195" s="239"/>
      <c r="AN195" s="242"/>
      <c r="AO195" s="236"/>
      <c r="AP195" s="230"/>
      <c r="AQ195" s="233"/>
      <c r="AR195" s="236"/>
      <c r="AS195" s="230"/>
      <c r="AT195" s="233"/>
      <c r="AU195" s="236"/>
      <c r="AV195" s="230"/>
      <c r="AW195" s="233"/>
      <c r="AX195" s="236"/>
      <c r="AY195" s="230"/>
      <c r="AZ195" s="233"/>
      <c r="BA195" s="236"/>
      <c r="BB195" s="230"/>
      <c r="BC195" s="233"/>
      <c r="BD195" s="298"/>
      <c r="BE195" s="301"/>
      <c r="BF195" s="301"/>
      <c r="BG195" s="304"/>
    </row>
    <row r="196" spans="2:67" ht="28.15" customHeight="1" thickBot="1">
      <c r="B196" s="29"/>
      <c r="C196" s="266"/>
      <c r="D196" s="57"/>
      <c r="E196" s="116"/>
      <c r="F196" s="116"/>
      <c r="G196" s="115"/>
      <c r="H196" s="258"/>
      <c r="I196" s="262"/>
      <c r="J196" s="262"/>
      <c r="K196" s="262"/>
      <c r="L196" s="52">
        <v>4</v>
      </c>
      <c r="M196" s="51" t="s">
        <v>271</v>
      </c>
      <c r="N196" s="52">
        <v>8</v>
      </c>
      <c r="O196" s="51"/>
      <c r="P196" s="52">
        <v>12</v>
      </c>
      <c r="Q196" s="51"/>
      <c r="R196" s="52">
        <v>16</v>
      </c>
      <c r="S196" s="51"/>
      <c r="T196" s="52">
        <v>20</v>
      </c>
      <c r="U196" s="51"/>
      <c r="V196" s="52">
        <v>24</v>
      </c>
      <c r="W196" s="51"/>
      <c r="X196" s="52">
        <v>28</v>
      </c>
      <c r="Y196" s="51"/>
      <c r="Z196" s="52">
        <v>32</v>
      </c>
      <c r="AA196" s="51"/>
      <c r="AB196" s="54">
        <v>36</v>
      </c>
      <c r="AC196" s="51"/>
      <c r="AD196" s="52">
        <v>40</v>
      </c>
      <c r="AE196" s="51"/>
      <c r="AF196" s="50"/>
      <c r="AG196" s="51"/>
      <c r="AH196" s="50"/>
      <c r="AI196" s="49"/>
      <c r="AJ196" s="248"/>
      <c r="AK196" s="248"/>
      <c r="AL196" s="48"/>
      <c r="AM196" s="240"/>
      <c r="AN196" s="243"/>
      <c r="AO196" s="237"/>
      <c r="AP196" s="231"/>
      <c r="AQ196" s="234"/>
      <c r="AR196" s="237"/>
      <c r="AS196" s="231"/>
      <c r="AT196" s="234"/>
      <c r="AU196" s="237"/>
      <c r="AV196" s="231"/>
      <c r="AW196" s="234"/>
      <c r="AX196" s="237"/>
      <c r="AY196" s="231"/>
      <c r="AZ196" s="234"/>
      <c r="BA196" s="237"/>
      <c r="BB196" s="231"/>
      <c r="BC196" s="234"/>
      <c r="BD196" s="299"/>
      <c r="BE196" s="302"/>
      <c r="BF196" s="302"/>
      <c r="BG196" s="305"/>
    </row>
    <row r="197" spans="2:67" ht="28.15" hidden="1" customHeight="1">
      <c r="B197" s="29"/>
      <c r="C197" s="263">
        <v>2</v>
      </c>
      <c r="D197" s="47"/>
      <c r="E197" s="114"/>
      <c r="F197" s="114"/>
      <c r="G197" s="113"/>
      <c r="H197" s="255"/>
      <c r="I197" s="259"/>
      <c r="J197" s="259"/>
      <c r="K197" s="259"/>
      <c r="L197" s="42" t="s">
        <v>82</v>
      </c>
      <c r="M197" s="41"/>
      <c r="N197" s="42" t="s">
        <v>81</v>
      </c>
      <c r="O197" s="41"/>
      <c r="P197" s="42" t="s">
        <v>80</v>
      </c>
      <c r="Q197" s="41"/>
      <c r="R197" s="42" t="s">
        <v>79</v>
      </c>
      <c r="S197" s="41"/>
      <c r="T197" s="42" t="s">
        <v>78</v>
      </c>
      <c r="U197" s="41"/>
      <c r="V197" s="42" t="s">
        <v>77</v>
      </c>
      <c r="W197" s="41"/>
      <c r="X197" s="42" t="s">
        <v>76</v>
      </c>
      <c r="Y197" s="41"/>
      <c r="Z197" s="42" t="s">
        <v>75</v>
      </c>
      <c r="AA197" s="41"/>
      <c r="AB197" s="44" t="s">
        <v>74</v>
      </c>
      <c r="AC197" s="43"/>
      <c r="AD197" s="42" t="s">
        <v>73</v>
      </c>
      <c r="AE197" s="41"/>
      <c r="AF197" s="40"/>
      <c r="AG197" s="41"/>
      <c r="AH197" s="40"/>
      <c r="AI197" s="39"/>
      <c r="AJ197" s="249"/>
      <c r="AK197" s="252"/>
      <c r="AL197" s="38"/>
      <c r="AM197" s="7"/>
      <c r="AN197" s="7"/>
      <c r="AO197" s="235">
        <f>SUMPRODUCT(LEN($M197:$AE200)-LEN(SUBSTITUTE($M197:$AE200,"A", "")))</f>
        <v>0</v>
      </c>
      <c r="AP197" s="229">
        <f>SUMPRODUCT(LEN($AH197:$AH200)-LEN(SUBSTITUTE($AH197:$AH200,"A", "")))</f>
        <v>0</v>
      </c>
      <c r="AQ197" s="232">
        <f>SUMPRODUCT(LEN($AG197:$AG200)-LEN(SUBSTITUTE($AG197:$AG200,"A", "")))</f>
        <v>0</v>
      </c>
      <c r="AR197" s="235">
        <f>SUMPRODUCT(LEN($M197:$AE200)-LEN(SUBSTITUTE($M197:$AE200,"S", "")))</f>
        <v>0</v>
      </c>
      <c r="AS197" s="229">
        <f>SUMPRODUCT(LEN($AH197:$AH200)-LEN(SUBSTITUTE($AH197:$AH200,"S", "")))</f>
        <v>0</v>
      </c>
      <c r="AT197" s="232">
        <f>SUMPRODUCT(LEN($AG197:$AG200)-LEN(SUBSTITUTE($AG197:$AG200,"S", "")))</f>
        <v>0</v>
      </c>
      <c r="AU197" s="235">
        <f>SUMPRODUCT(LEN($M197:$AE200)-LEN(SUBSTITUTE($M197:$AE200,"F", "")))</f>
        <v>0</v>
      </c>
      <c r="AV197" s="229">
        <f>SUMPRODUCT(LEN($AH197:$AH200)-LEN(SUBSTITUTE($AH197:$AH200,"F", "")))</f>
        <v>0</v>
      </c>
      <c r="AW197" s="232">
        <f>SUMPRODUCT(LEN($AG197:$AG200)-LEN(SUBSTITUTE($AG197:$AG200,"F", "")))</f>
        <v>0</v>
      </c>
      <c r="AX197" s="235">
        <f>SUMPRODUCT(LEN($M197:$AE200)-LEN(SUBSTITUTE($M197:$AE200,"G", "")))</f>
        <v>0</v>
      </c>
      <c r="AY197" s="229">
        <f>SUMPRODUCT(LEN($AH197:$AH200)-LEN(SUBSTITUTE($AH197:$AH200,"G", "")))</f>
        <v>0</v>
      </c>
      <c r="AZ197" s="232">
        <f>SUMPRODUCT(LEN($AG197:$AG200)-LEN(SUBSTITUTE($AG197:$AG200,"G", "")))</f>
        <v>0</v>
      </c>
      <c r="BA197" s="235">
        <f>SUMPRODUCT(LEN($M197:$AE200)-LEN(SUBSTITUTE($M197:$AE200,"M", "")))</f>
        <v>0</v>
      </c>
      <c r="BB197" s="229">
        <f>SUMPRODUCT(LEN($AH197:$AH200)-LEN(SUBSTITUTE($AH197:$AH200,"M", "")))</f>
        <v>0</v>
      </c>
      <c r="BC197" s="232">
        <f>SUMPRODUCT(LEN($AG197:$AG200)-LEN(SUBSTITUTE($AG197:$AG200,"M", "")))</f>
        <v>0</v>
      </c>
      <c r="BD197" s="297">
        <f>SUMPRODUCT(LEN($AI197:$AI200)-LEN(SUBSTITUTE($AI197:$AI200,"S", "")))</f>
        <v>0</v>
      </c>
      <c r="BE197" s="300">
        <f>SUMPRODUCT(LEN($AI197:$AI200)-LEN(SUBSTITUTE($AI197:$AI200,"F", "")))</f>
        <v>0</v>
      </c>
      <c r="BF197" s="300">
        <f>SUMPRODUCT(LEN($AI197:$AI200)-LEN(SUBSTITUTE($AI197:$AI200,"G", "")))</f>
        <v>0</v>
      </c>
      <c r="BG197" s="303">
        <f>SUMPRODUCT(LEN($AI197:$AI200)-LEN(SUBSTITUTE($AI197:$AI200,"M", "")))</f>
        <v>0</v>
      </c>
    </row>
    <row r="198" spans="2:67" ht="28.15" hidden="1" customHeight="1" thickBot="1">
      <c r="B198" s="29"/>
      <c r="C198" s="264"/>
      <c r="D198" s="37"/>
      <c r="E198" s="112"/>
      <c r="F198" s="112"/>
      <c r="G198" s="111"/>
      <c r="H198" s="256"/>
      <c r="I198" s="260"/>
      <c r="J198" s="260"/>
      <c r="K198" s="260"/>
      <c r="L198" s="32" t="s">
        <v>72</v>
      </c>
      <c r="M198" s="31"/>
      <c r="N198" s="32" t="s">
        <v>71</v>
      </c>
      <c r="O198" s="31"/>
      <c r="P198" s="32" t="s">
        <v>70</v>
      </c>
      <c r="Q198" s="31"/>
      <c r="R198" s="32" t="s">
        <v>69</v>
      </c>
      <c r="S198" s="31"/>
      <c r="T198" s="32" t="s">
        <v>68</v>
      </c>
      <c r="U198" s="31"/>
      <c r="V198" s="32" t="s">
        <v>67</v>
      </c>
      <c r="W198" s="31"/>
      <c r="X198" s="32" t="s">
        <v>66</v>
      </c>
      <c r="Y198" s="31"/>
      <c r="Z198" s="32" t="s">
        <v>65</v>
      </c>
      <c r="AA198" s="31"/>
      <c r="AB198" s="34" t="s">
        <v>64</v>
      </c>
      <c r="AC198" s="33"/>
      <c r="AD198" s="32" t="s">
        <v>63</v>
      </c>
      <c r="AE198" s="31"/>
      <c r="AF198" s="30"/>
      <c r="AG198" s="31"/>
      <c r="AH198" s="30"/>
      <c r="AI198" s="20"/>
      <c r="AJ198" s="250"/>
      <c r="AK198" s="253"/>
      <c r="AL198" s="19"/>
      <c r="AM198" s="7"/>
      <c r="AN198" s="7"/>
      <c r="AO198" s="236"/>
      <c r="AP198" s="230"/>
      <c r="AQ198" s="233"/>
      <c r="AR198" s="236"/>
      <c r="AS198" s="230"/>
      <c r="AT198" s="233"/>
      <c r="AU198" s="236"/>
      <c r="AV198" s="230"/>
      <c r="AW198" s="233"/>
      <c r="AX198" s="236"/>
      <c r="AY198" s="230"/>
      <c r="AZ198" s="233"/>
      <c r="BA198" s="236"/>
      <c r="BB198" s="230"/>
      <c r="BC198" s="233"/>
      <c r="BD198" s="298"/>
      <c r="BE198" s="301"/>
      <c r="BF198" s="301"/>
      <c r="BG198" s="304"/>
    </row>
    <row r="199" spans="2:67" ht="28.15" hidden="1" customHeight="1">
      <c r="B199" s="29"/>
      <c r="C199" s="265"/>
      <c r="D199" s="28"/>
      <c r="E199" s="110"/>
      <c r="F199" s="110"/>
      <c r="G199" s="109"/>
      <c r="H199" s="257"/>
      <c r="I199" s="261"/>
      <c r="J199" s="261"/>
      <c r="K199" s="261"/>
      <c r="L199" s="23" t="s">
        <v>62</v>
      </c>
      <c r="M199" s="22"/>
      <c r="N199" s="23" t="s">
        <v>61</v>
      </c>
      <c r="O199" s="22"/>
      <c r="P199" s="23" t="s">
        <v>60</v>
      </c>
      <c r="Q199" s="22"/>
      <c r="R199" s="23" t="s">
        <v>59</v>
      </c>
      <c r="S199" s="22"/>
      <c r="T199" s="23" t="s">
        <v>58</v>
      </c>
      <c r="U199" s="22"/>
      <c r="V199" s="23" t="s">
        <v>57</v>
      </c>
      <c r="W199" s="22"/>
      <c r="X199" s="23" t="s">
        <v>56</v>
      </c>
      <c r="Y199" s="22"/>
      <c r="Z199" s="23" t="s">
        <v>55</v>
      </c>
      <c r="AA199" s="22"/>
      <c r="AB199" s="25" t="s">
        <v>54</v>
      </c>
      <c r="AC199" s="24"/>
      <c r="AD199" s="23">
        <v>39</v>
      </c>
      <c r="AE199" s="22"/>
      <c r="AF199" s="21"/>
      <c r="AG199" s="22"/>
      <c r="AH199" s="21"/>
      <c r="AI199" s="20"/>
      <c r="AJ199" s="250"/>
      <c r="AK199" s="253"/>
      <c r="AL199" s="19"/>
      <c r="AM199" s="7"/>
      <c r="AN199" s="7"/>
      <c r="AO199" s="236"/>
      <c r="AP199" s="230"/>
      <c r="AQ199" s="233"/>
      <c r="AR199" s="236"/>
      <c r="AS199" s="230"/>
      <c r="AT199" s="233"/>
      <c r="AU199" s="236"/>
      <c r="AV199" s="230"/>
      <c r="AW199" s="233"/>
      <c r="AX199" s="236"/>
      <c r="AY199" s="230"/>
      <c r="AZ199" s="233"/>
      <c r="BA199" s="236"/>
      <c r="BB199" s="230"/>
      <c r="BC199" s="233"/>
      <c r="BD199" s="298"/>
      <c r="BE199" s="301"/>
      <c r="BF199" s="301"/>
      <c r="BG199" s="304"/>
    </row>
    <row r="200" spans="2:67" ht="28.15" hidden="1" customHeight="1" thickBot="1">
      <c r="B200" s="29"/>
      <c r="C200" s="266"/>
      <c r="D200" s="57"/>
      <c r="E200" s="116"/>
      <c r="F200" s="116"/>
      <c r="G200" s="115"/>
      <c r="H200" s="258"/>
      <c r="I200" s="262"/>
      <c r="J200" s="262"/>
      <c r="K200" s="262"/>
      <c r="L200" s="52" t="s">
        <v>53</v>
      </c>
      <c r="M200" s="51"/>
      <c r="N200" s="52" t="s">
        <v>52</v>
      </c>
      <c r="O200" s="51"/>
      <c r="P200" s="52" t="s">
        <v>51</v>
      </c>
      <c r="Q200" s="51"/>
      <c r="R200" s="52" t="s">
        <v>50</v>
      </c>
      <c r="S200" s="51"/>
      <c r="T200" s="52">
        <v>20</v>
      </c>
      <c r="U200" s="51"/>
      <c r="V200" s="52" t="s">
        <v>49</v>
      </c>
      <c r="W200" s="51"/>
      <c r="X200" s="52" t="s">
        <v>48</v>
      </c>
      <c r="Y200" s="51"/>
      <c r="Z200" s="52" t="s">
        <v>47</v>
      </c>
      <c r="AA200" s="51"/>
      <c r="AB200" s="54" t="s">
        <v>46</v>
      </c>
      <c r="AC200" s="53"/>
      <c r="AD200" s="52" t="s">
        <v>45</v>
      </c>
      <c r="AE200" s="51"/>
      <c r="AF200" s="50"/>
      <c r="AG200" s="51"/>
      <c r="AH200" s="50"/>
      <c r="AI200" s="49"/>
      <c r="AJ200" s="251"/>
      <c r="AK200" s="254"/>
      <c r="AL200" s="48"/>
      <c r="AM200" s="7"/>
      <c r="AN200" s="7"/>
      <c r="AO200" s="237"/>
      <c r="AP200" s="231"/>
      <c r="AQ200" s="234"/>
      <c r="AR200" s="237"/>
      <c r="AS200" s="231"/>
      <c r="AT200" s="234"/>
      <c r="AU200" s="237"/>
      <c r="AV200" s="231"/>
      <c r="AW200" s="234"/>
      <c r="AX200" s="237"/>
      <c r="AY200" s="231"/>
      <c r="AZ200" s="234"/>
      <c r="BA200" s="237"/>
      <c r="BB200" s="231"/>
      <c r="BC200" s="234"/>
      <c r="BD200" s="299"/>
      <c r="BE200" s="302"/>
      <c r="BF200" s="302"/>
      <c r="BG200" s="305"/>
    </row>
    <row r="201" spans="2:67" ht="28.15" hidden="1" customHeight="1">
      <c r="B201" s="29"/>
      <c r="C201" s="263">
        <v>3</v>
      </c>
      <c r="D201" s="47"/>
      <c r="E201" s="114"/>
      <c r="F201" s="114"/>
      <c r="G201" s="113"/>
      <c r="H201" s="255"/>
      <c r="I201" s="259"/>
      <c r="J201" s="259"/>
      <c r="K201" s="259"/>
      <c r="L201" s="42" t="s">
        <v>82</v>
      </c>
      <c r="M201" s="41"/>
      <c r="N201" s="42" t="s">
        <v>81</v>
      </c>
      <c r="O201" s="41"/>
      <c r="P201" s="42" t="s">
        <v>80</v>
      </c>
      <c r="Q201" s="41"/>
      <c r="R201" s="42" t="s">
        <v>79</v>
      </c>
      <c r="S201" s="41"/>
      <c r="T201" s="42" t="s">
        <v>78</v>
      </c>
      <c r="U201" s="41"/>
      <c r="V201" s="42" t="s">
        <v>77</v>
      </c>
      <c r="W201" s="41"/>
      <c r="X201" s="42" t="s">
        <v>76</v>
      </c>
      <c r="Y201" s="41"/>
      <c r="Z201" s="42" t="s">
        <v>75</v>
      </c>
      <c r="AA201" s="41"/>
      <c r="AB201" s="44" t="s">
        <v>74</v>
      </c>
      <c r="AC201" s="43"/>
      <c r="AD201" s="42" t="s">
        <v>73</v>
      </c>
      <c r="AE201" s="41"/>
      <c r="AF201" s="40"/>
      <c r="AG201" s="41"/>
      <c r="AH201" s="40"/>
      <c r="AI201" s="39"/>
      <c r="AJ201" s="245"/>
      <c r="AK201" s="245"/>
      <c r="AL201" s="38"/>
      <c r="AM201" s="7"/>
      <c r="AN201" s="7"/>
      <c r="AO201" s="235">
        <f>SUMPRODUCT(LEN($M201:$AE204)-LEN(SUBSTITUTE($M201:$AE204,"A", "")))</f>
        <v>0</v>
      </c>
      <c r="AP201" s="229">
        <f>SUMPRODUCT(LEN($AH201:$AH204)-LEN(SUBSTITUTE($AH201:$AH204,"A", "")))</f>
        <v>0</v>
      </c>
      <c r="AQ201" s="232">
        <f>SUMPRODUCT(LEN($AG201:$AG204)-LEN(SUBSTITUTE($AG201:$AG204,"A", "")))</f>
        <v>0</v>
      </c>
      <c r="AR201" s="235">
        <f>SUMPRODUCT(LEN($M201:$AE204)-LEN(SUBSTITUTE($M201:$AE204,"S", "")))</f>
        <v>0</v>
      </c>
      <c r="AS201" s="229">
        <f>SUMPRODUCT(LEN($AH201:$AH204)-LEN(SUBSTITUTE($AH201:$AH204,"S", "")))</f>
        <v>0</v>
      </c>
      <c r="AT201" s="232">
        <f>SUMPRODUCT(LEN($AG201:$AG204)-LEN(SUBSTITUTE($AG201:$AG204,"S", "")))</f>
        <v>0</v>
      </c>
      <c r="AU201" s="235">
        <f>SUMPRODUCT(LEN($M201:$AE204)-LEN(SUBSTITUTE($M201:$AE204,"F", "")))</f>
        <v>0</v>
      </c>
      <c r="AV201" s="229">
        <f>SUMPRODUCT(LEN($AH201:$AH204)-LEN(SUBSTITUTE($AH201:$AH204,"F", "")))</f>
        <v>0</v>
      </c>
      <c r="AW201" s="232">
        <f>SUMPRODUCT(LEN($AG201:$AG204)-LEN(SUBSTITUTE($AG201:$AG204,"F", "")))</f>
        <v>0</v>
      </c>
      <c r="AX201" s="235">
        <f>SUMPRODUCT(LEN($M201:$AE204)-LEN(SUBSTITUTE($M201:$AE204,"G", "")))</f>
        <v>0</v>
      </c>
      <c r="AY201" s="229">
        <f>SUMPRODUCT(LEN($AH201:$AH204)-LEN(SUBSTITUTE($AH201:$AH204,"G", "")))</f>
        <v>0</v>
      </c>
      <c r="AZ201" s="232">
        <f>SUMPRODUCT(LEN($AG201:$AG204)-LEN(SUBSTITUTE($AG201:$AG204,"G", "")))</f>
        <v>0</v>
      </c>
      <c r="BA201" s="235">
        <f>SUMPRODUCT(LEN($M201:$AE204)-LEN(SUBSTITUTE($M201:$AE204,"M", "")))</f>
        <v>0</v>
      </c>
      <c r="BB201" s="229">
        <f>SUMPRODUCT(LEN($AH201:$AH204)-LEN(SUBSTITUTE($AH201:$AH204,"M", "")))</f>
        <v>0</v>
      </c>
      <c r="BC201" s="232">
        <f>SUMPRODUCT(LEN($AG201:$AG204)-LEN(SUBSTITUTE($AG201:$AG204,"M", "")))</f>
        <v>0</v>
      </c>
      <c r="BD201" s="297">
        <f>SUMPRODUCT(LEN($AI201:$AI204)-LEN(SUBSTITUTE($AI201:$AI204,"S", "")))</f>
        <v>0</v>
      </c>
      <c r="BE201" s="300">
        <f>SUMPRODUCT(LEN($AI201:$AI204)-LEN(SUBSTITUTE($AI201:$AI204,"F", "")))</f>
        <v>0</v>
      </c>
      <c r="BF201" s="300">
        <f>SUMPRODUCT(LEN($AI201:$AI204)-LEN(SUBSTITUTE($AI201:$AI204,"G", "")))</f>
        <v>0</v>
      </c>
      <c r="BG201" s="303">
        <f>SUMPRODUCT(LEN($AI201:$AI204)-LEN(SUBSTITUTE($AI201:$AI204,"M", "")))</f>
        <v>0</v>
      </c>
    </row>
    <row r="202" spans="2:67" ht="28.15" hidden="1" customHeight="1" thickBot="1">
      <c r="B202" s="29"/>
      <c r="C202" s="264"/>
      <c r="D202" s="37"/>
      <c r="E202" s="112"/>
      <c r="F202" s="112"/>
      <c r="G202" s="111"/>
      <c r="H202" s="256"/>
      <c r="I202" s="260"/>
      <c r="J202" s="260"/>
      <c r="K202" s="260"/>
      <c r="L202" s="32" t="s">
        <v>72</v>
      </c>
      <c r="M202" s="31"/>
      <c r="N202" s="32" t="s">
        <v>71</v>
      </c>
      <c r="O202" s="31"/>
      <c r="P202" s="32" t="s">
        <v>70</v>
      </c>
      <c r="Q202" s="31"/>
      <c r="R202" s="32" t="s">
        <v>69</v>
      </c>
      <c r="S202" s="31"/>
      <c r="T202" s="32" t="s">
        <v>68</v>
      </c>
      <c r="U202" s="31"/>
      <c r="V202" s="32" t="s">
        <v>67</v>
      </c>
      <c r="W202" s="31"/>
      <c r="X202" s="32" t="s">
        <v>66</v>
      </c>
      <c r="Y202" s="31"/>
      <c r="Z202" s="32" t="s">
        <v>65</v>
      </c>
      <c r="AA202" s="31"/>
      <c r="AB202" s="34" t="s">
        <v>64</v>
      </c>
      <c r="AC202" s="33"/>
      <c r="AD202" s="32" t="s">
        <v>63</v>
      </c>
      <c r="AE202" s="31"/>
      <c r="AF202" s="30"/>
      <c r="AG202" s="31"/>
      <c r="AH202" s="30"/>
      <c r="AI202" s="20"/>
      <c r="AJ202" s="246"/>
      <c r="AK202" s="246"/>
      <c r="AL202" s="19"/>
      <c r="AM202" s="7"/>
      <c r="AN202" s="7"/>
      <c r="AO202" s="236"/>
      <c r="AP202" s="230"/>
      <c r="AQ202" s="233"/>
      <c r="AR202" s="236"/>
      <c r="AS202" s="230"/>
      <c r="AT202" s="233"/>
      <c r="AU202" s="236"/>
      <c r="AV202" s="230"/>
      <c r="AW202" s="233"/>
      <c r="AX202" s="236"/>
      <c r="AY202" s="230"/>
      <c r="AZ202" s="233"/>
      <c r="BA202" s="236"/>
      <c r="BB202" s="230"/>
      <c r="BC202" s="233"/>
      <c r="BD202" s="298"/>
      <c r="BE202" s="301"/>
      <c r="BF202" s="301"/>
      <c r="BG202" s="304"/>
    </row>
    <row r="203" spans="2:67" ht="28.15" hidden="1" customHeight="1">
      <c r="B203" s="29"/>
      <c r="C203" s="265"/>
      <c r="D203" s="28"/>
      <c r="E203" s="110"/>
      <c r="F203" s="110"/>
      <c r="G203" s="109"/>
      <c r="H203" s="257"/>
      <c r="I203" s="261"/>
      <c r="J203" s="261"/>
      <c r="K203" s="261"/>
      <c r="L203" s="23" t="s">
        <v>62</v>
      </c>
      <c r="M203" s="22"/>
      <c r="N203" s="23" t="s">
        <v>61</v>
      </c>
      <c r="O203" s="22"/>
      <c r="P203" s="23" t="s">
        <v>60</v>
      </c>
      <c r="Q203" s="22"/>
      <c r="R203" s="23" t="s">
        <v>59</v>
      </c>
      <c r="S203" s="22"/>
      <c r="T203" s="23" t="s">
        <v>58</v>
      </c>
      <c r="U203" s="22"/>
      <c r="V203" s="23" t="s">
        <v>57</v>
      </c>
      <c r="W203" s="22"/>
      <c r="X203" s="23" t="s">
        <v>56</v>
      </c>
      <c r="Y203" s="22"/>
      <c r="Z203" s="23" t="s">
        <v>55</v>
      </c>
      <c r="AA203" s="22"/>
      <c r="AB203" s="25" t="s">
        <v>54</v>
      </c>
      <c r="AC203" s="24"/>
      <c r="AD203" s="23">
        <v>39</v>
      </c>
      <c r="AE203" s="22"/>
      <c r="AF203" s="21"/>
      <c r="AG203" s="22"/>
      <c r="AH203" s="21"/>
      <c r="AI203" s="20"/>
      <c r="AJ203" s="246"/>
      <c r="AK203" s="246"/>
      <c r="AL203" s="19"/>
      <c r="AM203" s="7"/>
      <c r="AN203" s="7"/>
      <c r="AO203" s="236"/>
      <c r="AP203" s="230"/>
      <c r="AQ203" s="233"/>
      <c r="AR203" s="236"/>
      <c r="AS203" s="230"/>
      <c r="AT203" s="233"/>
      <c r="AU203" s="236"/>
      <c r="AV203" s="230"/>
      <c r="AW203" s="233"/>
      <c r="AX203" s="236"/>
      <c r="AY203" s="230"/>
      <c r="AZ203" s="233"/>
      <c r="BA203" s="236"/>
      <c r="BB203" s="230"/>
      <c r="BC203" s="233"/>
      <c r="BD203" s="298"/>
      <c r="BE203" s="301"/>
      <c r="BF203" s="301"/>
      <c r="BG203" s="304"/>
    </row>
    <row r="204" spans="2:67" ht="28.15" hidden="1" customHeight="1" thickBot="1">
      <c r="B204" s="18"/>
      <c r="C204" s="271"/>
      <c r="D204" s="17"/>
      <c r="E204" s="16"/>
      <c r="F204" s="16"/>
      <c r="G204" s="15"/>
      <c r="H204" s="258"/>
      <c r="I204" s="272"/>
      <c r="J204" s="272"/>
      <c r="K204" s="272"/>
      <c r="L204" s="12" t="s">
        <v>53</v>
      </c>
      <c r="M204" s="11"/>
      <c r="N204" s="12" t="s">
        <v>52</v>
      </c>
      <c r="O204" s="11"/>
      <c r="P204" s="12" t="s">
        <v>51</v>
      </c>
      <c r="Q204" s="11"/>
      <c r="R204" s="12" t="s">
        <v>50</v>
      </c>
      <c r="S204" s="11"/>
      <c r="T204" s="12">
        <v>20</v>
      </c>
      <c r="U204" s="11"/>
      <c r="V204" s="12" t="s">
        <v>49</v>
      </c>
      <c r="W204" s="11"/>
      <c r="X204" s="12" t="s">
        <v>48</v>
      </c>
      <c r="Y204" s="11"/>
      <c r="Z204" s="12" t="s">
        <v>47</v>
      </c>
      <c r="AA204" s="11"/>
      <c r="AB204" s="14" t="s">
        <v>46</v>
      </c>
      <c r="AC204" s="13"/>
      <c r="AD204" s="12" t="s">
        <v>45</v>
      </c>
      <c r="AE204" s="11"/>
      <c r="AF204" s="10"/>
      <c r="AG204" s="11"/>
      <c r="AH204" s="10"/>
      <c r="AI204" s="9"/>
      <c r="AJ204" s="247"/>
      <c r="AK204" s="247"/>
      <c r="AL204" s="8"/>
      <c r="AM204" s="7"/>
      <c r="AN204" s="7"/>
      <c r="AO204" s="237"/>
      <c r="AP204" s="231"/>
      <c r="AQ204" s="234"/>
      <c r="AR204" s="237"/>
      <c r="AS204" s="231"/>
      <c r="AT204" s="234"/>
      <c r="AU204" s="237"/>
      <c r="AV204" s="231"/>
      <c r="AW204" s="234"/>
      <c r="AX204" s="237"/>
      <c r="AY204" s="231"/>
      <c r="AZ204" s="234"/>
      <c r="BA204" s="237"/>
      <c r="BB204" s="231"/>
      <c r="BC204" s="234"/>
      <c r="BD204" s="299"/>
      <c r="BE204" s="302"/>
      <c r="BF204" s="302"/>
      <c r="BG204" s="305"/>
    </row>
    <row r="205" spans="2:67" ht="85.9" customHeight="1" thickBot="1">
      <c r="B205" s="94" t="s">
        <v>119</v>
      </c>
      <c r="C205" s="83" t="s">
        <v>118</v>
      </c>
      <c r="D205" s="88" t="s">
        <v>117</v>
      </c>
      <c r="E205" s="93" t="s">
        <v>116</v>
      </c>
      <c r="F205" s="92"/>
      <c r="G205" s="91"/>
      <c r="H205" s="90" t="s">
        <v>115</v>
      </c>
      <c r="I205" s="88" t="s">
        <v>43</v>
      </c>
      <c r="J205" s="88" t="s">
        <v>114</v>
      </c>
      <c r="K205" s="88" t="s">
        <v>44</v>
      </c>
      <c r="L205" s="227" t="s">
        <v>113</v>
      </c>
      <c r="M205" s="270"/>
      <c r="N205" s="227" t="s">
        <v>112</v>
      </c>
      <c r="O205" s="270"/>
      <c r="P205" s="227" t="s">
        <v>112</v>
      </c>
      <c r="Q205" s="228"/>
      <c r="R205" s="227" t="s">
        <v>112</v>
      </c>
      <c r="S205" s="228"/>
      <c r="T205" s="227" t="s">
        <v>112</v>
      </c>
      <c r="U205" s="228"/>
      <c r="V205" s="227" t="s">
        <v>112</v>
      </c>
      <c r="W205" s="228"/>
      <c r="X205" s="227" t="s">
        <v>112</v>
      </c>
      <c r="Y205" s="228"/>
      <c r="Z205" s="227" t="s">
        <v>112</v>
      </c>
      <c r="AA205" s="228"/>
      <c r="AB205" s="227" t="s">
        <v>112</v>
      </c>
      <c r="AC205" s="228"/>
      <c r="AD205" s="227" t="s">
        <v>112</v>
      </c>
      <c r="AE205" s="228"/>
      <c r="AF205" s="244" t="s">
        <v>111</v>
      </c>
      <c r="AG205" s="228"/>
      <c r="AH205" s="90" t="s">
        <v>110</v>
      </c>
      <c r="AI205" s="89" t="s">
        <v>109</v>
      </c>
      <c r="AJ205" s="88" t="s">
        <v>108</v>
      </c>
      <c r="AK205" s="88" t="s">
        <v>107</v>
      </c>
      <c r="AL205" s="87" t="s">
        <v>106</v>
      </c>
      <c r="AM205" s="105" t="s">
        <v>161</v>
      </c>
      <c r="AN205" s="104" t="s">
        <v>160</v>
      </c>
      <c r="AO205" s="84" t="s">
        <v>105</v>
      </c>
      <c r="AP205" s="83" t="s">
        <v>104</v>
      </c>
      <c r="AQ205" s="82" t="s">
        <v>103</v>
      </c>
      <c r="AR205" s="84" t="s">
        <v>102</v>
      </c>
      <c r="AS205" s="83" t="s">
        <v>101</v>
      </c>
      <c r="AT205" s="82" t="s">
        <v>100</v>
      </c>
      <c r="AU205" s="84" t="s">
        <v>99</v>
      </c>
      <c r="AV205" s="83" t="s">
        <v>98</v>
      </c>
      <c r="AW205" s="85" t="s">
        <v>97</v>
      </c>
      <c r="AX205" s="84" t="s">
        <v>96</v>
      </c>
      <c r="AY205" s="83" t="s">
        <v>95</v>
      </c>
      <c r="AZ205" s="82" t="s">
        <v>94</v>
      </c>
      <c r="BA205" s="84" t="s">
        <v>93</v>
      </c>
      <c r="BB205" s="83" t="s">
        <v>92</v>
      </c>
      <c r="BC205" s="82" t="s">
        <v>91</v>
      </c>
      <c r="BD205" s="81" t="s">
        <v>90</v>
      </c>
      <c r="BE205" s="80" t="s">
        <v>89</v>
      </c>
      <c r="BF205" s="80" t="s">
        <v>88</v>
      </c>
      <c r="BG205" s="79" t="s">
        <v>87</v>
      </c>
    </row>
    <row r="206" spans="2:67" ht="48" thickBot="1">
      <c r="B206" s="78" t="s">
        <v>172</v>
      </c>
      <c r="C206" s="77"/>
      <c r="D206" s="76"/>
      <c r="E206" s="267">
        <v>488.7</v>
      </c>
      <c r="F206" s="268"/>
      <c r="G206" s="269"/>
      <c r="H206" s="75" t="s">
        <v>85</v>
      </c>
      <c r="I206" s="74"/>
      <c r="J206" s="74"/>
      <c r="K206" s="73"/>
      <c r="L206" s="72"/>
      <c r="M206" s="68"/>
      <c r="N206" s="72"/>
      <c r="O206" s="68"/>
      <c r="P206" s="72"/>
      <c r="Q206" s="68"/>
      <c r="R206" s="72"/>
      <c r="S206" s="68"/>
      <c r="T206" s="72"/>
      <c r="U206" s="68"/>
      <c r="V206" s="72"/>
      <c r="W206" s="68"/>
      <c r="X206" s="72"/>
      <c r="Y206" s="68"/>
      <c r="Z206" s="72"/>
      <c r="AA206" s="71"/>
      <c r="AB206" s="70"/>
      <c r="AC206" s="70"/>
      <c r="AD206" s="70"/>
      <c r="AE206" s="70"/>
      <c r="AF206" s="69" t="s">
        <v>84</v>
      </c>
      <c r="AG206" s="68"/>
      <c r="AH206" s="68"/>
      <c r="AI206" s="68"/>
      <c r="AJ206" s="67"/>
      <c r="AK206" s="67"/>
      <c r="AL206" s="66"/>
      <c r="AM206" s="103"/>
      <c r="AN206" s="103"/>
      <c r="AO206" s="101">
        <f t="shared" ref="AO206:BG206" si="14">SUM(AO207:AO218)</f>
        <v>4</v>
      </c>
      <c r="AP206" s="100">
        <f t="shared" si="14"/>
        <v>0</v>
      </c>
      <c r="AQ206" s="99">
        <f t="shared" si="14"/>
        <v>0</v>
      </c>
      <c r="AR206" s="101">
        <f t="shared" si="14"/>
        <v>5</v>
      </c>
      <c r="AS206" s="100">
        <f t="shared" si="14"/>
        <v>0</v>
      </c>
      <c r="AT206" s="99">
        <f t="shared" si="14"/>
        <v>0</v>
      </c>
      <c r="AU206" s="101">
        <f t="shared" si="14"/>
        <v>0</v>
      </c>
      <c r="AV206" s="100">
        <f t="shared" si="14"/>
        <v>0</v>
      </c>
      <c r="AW206" s="99">
        <f t="shared" si="14"/>
        <v>0</v>
      </c>
      <c r="AX206" s="101">
        <f t="shared" si="14"/>
        <v>0</v>
      </c>
      <c r="AY206" s="100">
        <f t="shared" si="14"/>
        <v>0</v>
      </c>
      <c r="AZ206" s="99">
        <f t="shared" si="14"/>
        <v>0</v>
      </c>
      <c r="BA206" s="101">
        <f t="shared" si="14"/>
        <v>0</v>
      </c>
      <c r="BB206" s="100">
        <f t="shared" si="14"/>
        <v>0</v>
      </c>
      <c r="BC206" s="99">
        <f t="shared" si="14"/>
        <v>0</v>
      </c>
      <c r="BD206" s="101">
        <f t="shared" si="14"/>
        <v>0</v>
      </c>
      <c r="BE206" s="100">
        <f t="shared" si="14"/>
        <v>0</v>
      </c>
      <c r="BF206" s="100">
        <f t="shared" si="14"/>
        <v>0</v>
      </c>
      <c r="BG206" s="99">
        <f t="shared" si="14"/>
        <v>0</v>
      </c>
      <c r="BH206" s="98" t="s">
        <v>83</v>
      </c>
      <c r="BK206" s="1">
        <f>SUM(AO206:AQ206)</f>
        <v>4</v>
      </c>
      <c r="BL206" s="1">
        <f>SUM(AR206:AT206,BD206)</f>
        <v>5</v>
      </c>
      <c r="BM206" s="1">
        <f>SUM(AU206:AW206,BE206)</f>
        <v>0</v>
      </c>
      <c r="BN206" s="1">
        <f>SUM(AX206:AZ206,BF206)</f>
        <v>0</v>
      </c>
      <c r="BO206" s="1">
        <f>SUM(BA206:BC206,BG206)</f>
        <v>0</v>
      </c>
    </row>
    <row r="207" spans="2:67" ht="28.15" customHeight="1">
      <c r="B207" s="29"/>
      <c r="C207" s="263">
        <v>1</v>
      </c>
      <c r="D207" s="47"/>
      <c r="E207" s="46"/>
      <c r="F207" s="46"/>
      <c r="G207" s="45"/>
      <c r="H207" s="255"/>
      <c r="I207" s="259">
        <v>34</v>
      </c>
      <c r="J207" s="259">
        <v>11</v>
      </c>
      <c r="K207" s="259">
        <v>5</v>
      </c>
      <c r="L207" s="42">
        <v>1</v>
      </c>
      <c r="M207" s="41" t="s">
        <v>273</v>
      </c>
      <c r="N207" s="42">
        <v>5</v>
      </c>
      <c r="O207" s="41" t="s">
        <v>271</v>
      </c>
      <c r="P207" s="42">
        <v>9</v>
      </c>
      <c r="Q207" s="97"/>
      <c r="R207" s="42">
        <v>13</v>
      </c>
      <c r="S207" s="41"/>
      <c r="T207" s="42">
        <v>17</v>
      </c>
      <c r="U207" s="41"/>
      <c r="V207" s="42">
        <v>21</v>
      </c>
      <c r="W207" s="41"/>
      <c r="X207" s="42">
        <v>25</v>
      </c>
      <c r="Y207" s="41"/>
      <c r="Z207" s="42">
        <v>29</v>
      </c>
      <c r="AA207" s="41"/>
      <c r="AB207" s="44">
        <v>33</v>
      </c>
      <c r="AC207" s="41"/>
      <c r="AD207" s="42">
        <v>37</v>
      </c>
      <c r="AE207" s="41"/>
      <c r="AF207" s="40"/>
      <c r="AG207" s="41"/>
      <c r="AH207" s="40"/>
      <c r="AI207" s="39"/>
      <c r="AJ207" s="245"/>
      <c r="AK207" s="245"/>
      <c r="AL207" s="38"/>
      <c r="AM207" s="238">
        <f>SUMPRODUCT(LEN($M207:$AE210)-LEN(SUBSTITUTE($M207:$AE210,"/", "")))/2</f>
        <v>0</v>
      </c>
      <c r="AN207" s="241">
        <f>SUMPRODUCT(LEN($M207:$AE210)-LEN(SUBSTITUTE($M207:$AE210,"-", "")))</f>
        <v>0</v>
      </c>
      <c r="AO207" s="235">
        <f>SUMPRODUCT(LEN($M207:$AE210)-LEN(SUBSTITUTE($M207:$AE210,"A", "")))</f>
        <v>4</v>
      </c>
      <c r="AP207" s="229">
        <f>SUMPRODUCT(LEN($AH207:$AH210)-LEN(SUBSTITUTE($AH207:$AH210,"A", "")))</f>
        <v>0</v>
      </c>
      <c r="AQ207" s="232">
        <f>SUMPRODUCT(LEN($AG207:$AG210)-LEN(SUBSTITUTE($AG207:$AG210,"A", "")))</f>
        <v>0</v>
      </c>
      <c r="AR207" s="235">
        <f>SUMPRODUCT(LEN($M207:$AE210)-LEN(SUBSTITUTE($M207:$AE210,"S", "")))</f>
        <v>5</v>
      </c>
      <c r="AS207" s="229">
        <f>SUMPRODUCT(LEN($AH207:$AH210)-LEN(SUBSTITUTE($AH207:$AH210,"S", "")))</f>
        <v>0</v>
      </c>
      <c r="AT207" s="232">
        <f>SUMPRODUCT(LEN($AG207:$AG210)-LEN(SUBSTITUTE($AG207:$AG210,"S", "")))</f>
        <v>0</v>
      </c>
      <c r="AU207" s="235">
        <f>SUMPRODUCT(LEN($M207:$AE210)-LEN(SUBSTITUTE($M207:$AE210,"F", "")))</f>
        <v>0</v>
      </c>
      <c r="AV207" s="229">
        <f>SUMPRODUCT(LEN($AH207:$AH210)-LEN(SUBSTITUTE($AH207:$AH210,"F", "")))</f>
        <v>0</v>
      </c>
      <c r="AW207" s="232">
        <f>SUMPRODUCT(LEN($AG207:$AG210)-LEN(SUBSTITUTE($AG207:$AG210,"F", "")))</f>
        <v>0</v>
      </c>
      <c r="AX207" s="235">
        <f>SUMPRODUCT(LEN($M207:$AE210)-LEN(SUBSTITUTE($M207:$AE210,"G", "")))</f>
        <v>0</v>
      </c>
      <c r="AY207" s="229">
        <f>SUMPRODUCT(LEN($AH207:$AH210)-LEN(SUBSTITUTE($AH207:$AH210,"G", "")))</f>
        <v>0</v>
      </c>
      <c r="AZ207" s="232">
        <f>SUMPRODUCT(LEN($AG207:$AG210)-LEN(SUBSTITUTE($AG207:$AG210,"G", "")))</f>
        <v>0</v>
      </c>
      <c r="BA207" s="235">
        <f>SUMPRODUCT(LEN($M207:$AE210)-LEN(SUBSTITUTE($M207:$AE210,"M", "")))</f>
        <v>0</v>
      </c>
      <c r="BB207" s="229">
        <f>SUMPRODUCT(LEN($AH207:$AH210)-LEN(SUBSTITUTE($AH207:$AH210,"M", "")))</f>
        <v>0</v>
      </c>
      <c r="BC207" s="232">
        <f>SUMPRODUCT(LEN($AG207:$AG210)-LEN(SUBSTITUTE($AG207:$AG210,"M", "")))</f>
        <v>0</v>
      </c>
      <c r="BD207" s="297">
        <f>SUMPRODUCT(LEN($AI207:$AI210)-LEN(SUBSTITUTE($AI207:$AI210,"S", "")))</f>
        <v>0</v>
      </c>
      <c r="BE207" s="300">
        <f>SUMPRODUCT(LEN($AI207:$AI210)-LEN(SUBSTITUTE($AI207:$AI210,"F", "")))</f>
        <v>0</v>
      </c>
      <c r="BF207" s="300">
        <f>SUMPRODUCT(LEN($AI207:$AI210)-LEN(SUBSTITUTE($AI207:$AI210,"G", "")))</f>
        <v>0</v>
      </c>
      <c r="BG207" s="303">
        <f>SUMPRODUCT(LEN($AI207:$AI210)-LEN(SUBSTITUTE($AI207:$AI210,"M", "")))</f>
        <v>0</v>
      </c>
    </row>
    <row r="208" spans="2:67" ht="28.15" customHeight="1" thickBot="1">
      <c r="B208" s="29"/>
      <c r="C208" s="264"/>
      <c r="D208" s="37"/>
      <c r="E208" s="36"/>
      <c r="F208" s="36"/>
      <c r="G208" s="35"/>
      <c r="H208" s="256"/>
      <c r="I208" s="260"/>
      <c r="J208" s="260"/>
      <c r="K208" s="260"/>
      <c r="L208" s="32">
        <v>2</v>
      </c>
      <c r="M208" s="31" t="s">
        <v>273</v>
      </c>
      <c r="N208" s="32">
        <v>6</v>
      </c>
      <c r="O208" s="31" t="s">
        <v>271</v>
      </c>
      <c r="P208" s="96">
        <v>10</v>
      </c>
      <c r="Q208" s="31"/>
      <c r="R208" s="32">
        <v>14</v>
      </c>
      <c r="S208" s="31"/>
      <c r="T208" s="32">
        <v>18</v>
      </c>
      <c r="U208" s="95"/>
      <c r="V208" s="32">
        <v>22</v>
      </c>
      <c r="W208" s="31"/>
      <c r="X208" s="32">
        <v>26</v>
      </c>
      <c r="Y208" s="31"/>
      <c r="Z208" s="32">
        <v>30</v>
      </c>
      <c r="AA208" s="31"/>
      <c r="AB208" s="34">
        <v>34</v>
      </c>
      <c r="AC208" s="31"/>
      <c r="AD208" s="32">
        <v>38</v>
      </c>
      <c r="AE208" s="31"/>
      <c r="AF208" s="30"/>
      <c r="AG208" s="31"/>
      <c r="AH208" s="30"/>
      <c r="AI208" s="20"/>
      <c r="AJ208" s="246"/>
      <c r="AK208" s="246"/>
      <c r="AL208" s="19"/>
      <c r="AM208" s="239"/>
      <c r="AN208" s="242"/>
      <c r="AO208" s="236"/>
      <c r="AP208" s="230"/>
      <c r="AQ208" s="233"/>
      <c r="AR208" s="236"/>
      <c r="AS208" s="230"/>
      <c r="AT208" s="233"/>
      <c r="AU208" s="236"/>
      <c r="AV208" s="230"/>
      <c r="AW208" s="233"/>
      <c r="AX208" s="236"/>
      <c r="AY208" s="230"/>
      <c r="AZ208" s="233"/>
      <c r="BA208" s="236"/>
      <c r="BB208" s="230"/>
      <c r="BC208" s="233"/>
      <c r="BD208" s="298"/>
      <c r="BE208" s="301"/>
      <c r="BF208" s="301"/>
      <c r="BG208" s="304"/>
    </row>
    <row r="209" spans="2:67" ht="28.15" customHeight="1">
      <c r="B209" s="29"/>
      <c r="C209" s="265"/>
      <c r="D209" s="28"/>
      <c r="E209" s="27"/>
      <c r="F209" s="27"/>
      <c r="G209" s="26"/>
      <c r="H209" s="257"/>
      <c r="I209" s="261"/>
      <c r="J209" s="261"/>
      <c r="K209" s="261"/>
      <c r="L209" s="23">
        <v>3</v>
      </c>
      <c r="M209" s="22" t="s">
        <v>275</v>
      </c>
      <c r="N209" s="23">
        <v>7</v>
      </c>
      <c r="O209" s="22"/>
      <c r="P209" s="23">
        <v>11</v>
      </c>
      <c r="Q209" s="22"/>
      <c r="R209" s="23">
        <v>15</v>
      </c>
      <c r="S209" s="22"/>
      <c r="T209" s="23">
        <v>19</v>
      </c>
      <c r="U209" s="22"/>
      <c r="V209" s="23">
        <v>23</v>
      </c>
      <c r="W209" s="22"/>
      <c r="X209" s="23">
        <v>27</v>
      </c>
      <c r="Y209" s="22"/>
      <c r="Z209" s="23">
        <v>31</v>
      </c>
      <c r="AA209" s="22"/>
      <c r="AB209" s="25">
        <v>35</v>
      </c>
      <c r="AC209" s="22"/>
      <c r="AD209" s="23">
        <v>39</v>
      </c>
      <c r="AE209" s="22"/>
      <c r="AF209" s="21"/>
      <c r="AG209" s="22"/>
      <c r="AH209" s="21"/>
      <c r="AI209" s="20"/>
      <c r="AJ209" s="246"/>
      <c r="AK209" s="246"/>
      <c r="AL209" s="19"/>
      <c r="AM209" s="239"/>
      <c r="AN209" s="242"/>
      <c r="AO209" s="236"/>
      <c r="AP209" s="230"/>
      <c r="AQ209" s="233"/>
      <c r="AR209" s="236"/>
      <c r="AS209" s="230"/>
      <c r="AT209" s="233"/>
      <c r="AU209" s="236"/>
      <c r="AV209" s="230"/>
      <c r="AW209" s="233"/>
      <c r="AX209" s="236"/>
      <c r="AY209" s="230"/>
      <c r="AZ209" s="233"/>
      <c r="BA209" s="236"/>
      <c r="BB209" s="230"/>
      <c r="BC209" s="233"/>
      <c r="BD209" s="298"/>
      <c r="BE209" s="301"/>
      <c r="BF209" s="301"/>
      <c r="BG209" s="304"/>
    </row>
    <row r="210" spans="2:67" ht="28.15" customHeight="1" thickBot="1">
      <c r="B210" s="29"/>
      <c r="C210" s="266"/>
      <c r="D210" s="57"/>
      <c r="E210" s="56"/>
      <c r="F210" s="56"/>
      <c r="G210" s="55"/>
      <c r="H210" s="258"/>
      <c r="I210" s="262"/>
      <c r="J210" s="262"/>
      <c r="K210" s="262"/>
      <c r="L210" s="52">
        <v>4</v>
      </c>
      <c r="M210" s="51" t="s">
        <v>274</v>
      </c>
      <c r="N210" s="52">
        <v>8</v>
      </c>
      <c r="O210" s="51"/>
      <c r="P210" s="52">
        <v>12</v>
      </c>
      <c r="Q210" s="51"/>
      <c r="R210" s="52">
        <v>16</v>
      </c>
      <c r="S210" s="51"/>
      <c r="T210" s="52">
        <v>20</v>
      </c>
      <c r="U210" s="51"/>
      <c r="V210" s="52">
        <v>24</v>
      </c>
      <c r="W210" s="51"/>
      <c r="X210" s="52">
        <v>28</v>
      </c>
      <c r="Y210" s="51"/>
      <c r="Z210" s="52">
        <v>32</v>
      </c>
      <c r="AA210" s="51"/>
      <c r="AB210" s="54">
        <v>36</v>
      </c>
      <c r="AC210" s="51"/>
      <c r="AD210" s="52">
        <v>40</v>
      </c>
      <c r="AE210" s="51"/>
      <c r="AF210" s="50"/>
      <c r="AG210" s="51"/>
      <c r="AH210" s="50"/>
      <c r="AI210" s="49"/>
      <c r="AJ210" s="248"/>
      <c r="AK210" s="248"/>
      <c r="AL210" s="48"/>
      <c r="AM210" s="240"/>
      <c r="AN210" s="243"/>
      <c r="AO210" s="237"/>
      <c r="AP210" s="231"/>
      <c r="AQ210" s="234"/>
      <c r="AR210" s="237"/>
      <c r="AS210" s="231"/>
      <c r="AT210" s="234"/>
      <c r="AU210" s="237"/>
      <c r="AV210" s="231"/>
      <c r="AW210" s="234"/>
      <c r="AX210" s="237"/>
      <c r="AY210" s="231"/>
      <c r="AZ210" s="234"/>
      <c r="BA210" s="237"/>
      <c r="BB210" s="231"/>
      <c r="BC210" s="234"/>
      <c r="BD210" s="299"/>
      <c r="BE210" s="302"/>
      <c r="BF210" s="302"/>
      <c r="BG210" s="305"/>
    </row>
    <row r="211" spans="2:67" ht="28.15" hidden="1" customHeight="1">
      <c r="B211" s="29"/>
      <c r="C211" s="263">
        <v>2</v>
      </c>
      <c r="D211" s="47"/>
      <c r="E211" s="46"/>
      <c r="F211" s="46"/>
      <c r="G211" s="45"/>
      <c r="H211" s="255"/>
      <c r="I211" s="259"/>
      <c r="J211" s="259"/>
      <c r="K211" s="259"/>
      <c r="L211" s="42" t="s">
        <v>82</v>
      </c>
      <c r="M211" s="41"/>
      <c r="N211" s="42" t="s">
        <v>81</v>
      </c>
      <c r="O211" s="41"/>
      <c r="P211" s="42" t="s">
        <v>80</v>
      </c>
      <c r="Q211" s="41"/>
      <c r="R211" s="42" t="s">
        <v>79</v>
      </c>
      <c r="S211" s="41"/>
      <c r="T211" s="42" t="s">
        <v>78</v>
      </c>
      <c r="U211" s="41"/>
      <c r="V211" s="42" t="s">
        <v>77</v>
      </c>
      <c r="W211" s="41"/>
      <c r="X211" s="42" t="s">
        <v>76</v>
      </c>
      <c r="Y211" s="41"/>
      <c r="Z211" s="42" t="s">
        <v>75</v>
      </c>
      <c r="AA211" s="41"/>
      <c r="AB211" s="44" t="s">
        <v>74</v>
      </c>
      <c r="AC211" s="43"/>
      <c r="AD211" s="42" t="s">
        <v>73</v>
      </c>
      <c r="AE211" s="41"/>
      <c r="AF211" s="40"/>
      <c r="AG211" s="41"/>
      <c r="AH211" s="40"/>
      <c r="AI211" s="39"/>
      <c r="AJ211" s="249"/>
      <c r="AK211" s="252"/>
      <c r="AL211" s="38"/>
      <c r="AM211" s="7"/>
      <c r="AN211" s="7"/>
      <c r="AO211" s="235">
        <f>SUMPRODUCT(LEN($M211:$AE214)-LEN(SUBSTITUTE($M211:$AE214,"A", "")))</f>
        <v>0</v>
      </c>
      <c r="AP211" s="229">
        <f>SUMPRODUCT(LEN($AH211:$AH214)-LEN(SUBSTITUTE($AH211:$AH214,"A", "")))</f>
        <v>0</v>
      </c>
      <c r="AQ211" s="232">
        <f>SUMPRODUCT(LEN($AG211:$AG214)-LEN(SUBSTITUTE($AG211:$AG214,"A", "")))</f>
        <v>0</v>
      </c>
      <c r="AR211" s="235">
        <f>SUMPRODUCT(LEN($M211:$AE214)-LEN(SUBSTITUTE($M211:$AE214,"S", "")))</f>
        <v>0</v>
      </c>
      <c r="AS211" s="229">
        <f>SUMPRODUCT(LEN($AH211:$AH214)-LEN(SUBSTITUTE($AH211:$AH214,"S", "")))</f>
        <v>0</v>
      </c>
      <c r="AT211" s="232">
        <f>SUMPRODUCT(LEN($AG211:$AG214)-LEN(SUBSTITUTE($AG211:$AG214,"S", "")))</f>
        <v>0</v>
      </c>
      <c r="AU211" s="235">
        <f>SUMPRODUCT(LEN($M211:$AE214)-LEN(SUBSTITUTE($M211:$AE214,"F", "")))</f>
        <v>0</v>
      </c>
      <c r="AV211" s="229">
        <f>SUMPRODUCT(LEN($AH211:$AH214)-LEN(SUBSTITUTE($AH211:$AH214,"F", "")))</f>
        <v>0</v>
      </c>
      <c r="AW211" s="232">
        <f>SUMPRODUCT(LEN($AG211:$AG214)-LEN(SUBSTITUTE($AG211:$AG214,"F", "")))</f>
        <v>0</v>
      </c>
      <c r="AX211" s="235">
        <f>SUMPRODUCT(LEN($M211:$AE214)-LEN(SUBSTITUTE($M211:$AE214,"G", "")))</f>
        <v>0</v>
      </c>
      <c r="AY211" s="229">
        <f>SUMPRODUCT(LEN($AH211:$AH214)-LEN(SUBSTITUTE($AH211:$AH214,"G", "")))</f>
        <v>0</v>
      </c>
      <c r="AZ211" s="232">
        <f>SUMPRODUCT(LEN($AG211:$AG214)-LEN(SUBSTITUTE($AG211:$AG214,"G", "")))</f>
        <v>0</v>
      </c>
      <c r="BA211" s="235">
        <f>SUMPRODUCT(LEN($M211:$AE214)-LEN(SUBSTITUTE($M211:$AE214,"M", "")))</f>
        <v>0</v>
      </c>
      <c r="BB211" s="229">
        <f>SUMPRODUCT(LEN($AH211:$AH214)-LEN(SUBSTITUTE($AH211:$AH214,"M", "")))</f>
        <v>0</v>
      </c>
      <c r="BC211" s="232">
        <f>SUMPRODUCT(LEN($AG211:$AG214)-LEN(SUBSTITUTE($AG211:$AG214,"M", "")))</f>
        <v>0</v>
      </c>
      <c r="BD211" s="297">
        <f>SUMPRODUCT(LEN($AI211:$AI214)-LEN(SUBSTITUTE($AI211:$AI214,"S", "")))</f>
        <v>0</v>
      </c>
      <c r="BE211" s="300">
        <f>SUMPRODUCT(LEN($AI211:$AI214)-LEN(SUBSTITUTE($AI211:$AI214,"F", "")))</f>
        <v>0</v>
      </c>
      <c r="BF211" s="300">
        <f>SUMPRODUCT(LEN($AI211:$AI214)-LEN(SUBSTITUTE($AI211:$AI214,"G", "")))</f>
        <v>0</v>
      </c>
      <c r="BG211" s="303">
        <f>SUMPRODUCT(LEN($AI211:$AI214)-LEN(SUBSTITUTE($AI211:$AI214,"M", "")))</f>
        <v>0</v>
      </c>
    </row>
    <row r="212" spans="2:67" ht="28.15" hidden="1" customHeight="1" thickBot="1">
      <c r="B212" s="29"/>
      <c r="C212" s="264"/>
      <c r="D212" s="37"/>
      <c r="E212" s="36"/>
      <c r="F212" s="36"/>
      <c r="G212" s="35"/>
      <c r="H212" s="256"/>
      <c r="I212" s="260"/>
      <c r="J212" s="260"/>
      <c r="K212" s="260"/>
      <c r="L212" s="32" t="s">
        <v>72</v>
      </c>
      <c r="M212" s="31"/>
      <c r="N212" s="32" t="s">
        <v>71</v>
      </c>
      <c r="O212" s="31"/>
      <c r="P212" s="32" t="s">
        <v>70</v>
      </c>
      <c r="Q212" s="31"/>
      <c r="R212" s="32" t="s">
        <v>69</v>
      </c>
      <c r="S212" s="31"/>
      <c r="T212" s="32" t="s">
        <v>68</v>
      </c>
      <c r="U212" s="31"/>
      <c r="V212" s="32" t="s">
        <v>67</v>
      </c>
      <c r="W212" s="31"/>
      <c r="X212" s="32" t="s">
        <v>66</v>
      </c>
      <c r="Y212" s="31"/>
      <c r="Z212" s="32" t="s">
        <v>65</v>
      </c>
      <c r="AA212" s="31"/>
      <c r="AB212" s="34" t="s">
        <v>64</v>
      </c>
      <c r="AC212" s="33"/>
      <c r="AD212" s="32" t="s">
        <v>63</v>
      </c>
      <c r="AE212" s="31"/>
      <c r="AF212" s="30"/>
      <c r="AG212" s="31"/>
      <c r="AH212" s="30"/>
      <c r="AI212" s="20"/>
      <c r="AJ212" s="250"/>
      <c r="AK212" s="253"/>
      <c r="AL212" s="19"/>
      <c r="AM212" s="7"/>
      <c r="AN212" s="7"/>
      <c r="AO212" s="236"/>
      <c r="AP212" s="230"/>
      <c r="AQ212" s="233"/>
      <c r="AR212" s="236"/>
      <c r="AS212" s="230"/>
      <c r="AT212" s="233"/>
      <c r="AU212" s="236"/>
      <c r="AV212" s="230"/>
      <c r="AW212" s="233"/>
      <c r="AX212" s="236"/>
      <c r="AY212" s="230"/>
      <c r="AZ212" s="233"/>
      <c r="BA212" s="236"/>
      <c r="BB212" s="230"/>
      <c r="BC212" s="233"/>
      <c r="BD212" s="298"/>
      <c r="BE212" s="301"/>
      <c r="BF212" s="301"/>
      <c r="BG212" s="304"/>
    </row>
    <row r="213" spans="2:67" ht="28.15" hidden="1" customHeight="1">
      <c r="B213" s="29"/>
      <c r="C213" s="265"/>
      <c r="D213" s="28"/>
      <c r="E213" s="27"/>
      <c r="F213" s="27"/>
      <c r="G213" s="26"/>
      <c r="H213" s="257"/>
      <c r="I213" s="261"/>
      <c r="J213" s="261"/>
      <c r="K213" s="261"/>
      <c r="L213" s="23" t="s">
        <v>62</v>
      </c>
      <c r="M213" s="22"/>
      <c r="N213" s="23" t="s">
        <v>61</v>
      </c>
      <c r="O213" s="22"/>
      <c r="P213" s="23" t="s">
        <v>60</v>
      </c>
      <c r="Q213" s="22"/>
      <c r="R213" s="23" t="s">
        <v>59</v>
      </c>
      <c r="S213" s="22"/>
      <c r="T213" s="23" t="s">
        <v>58</v>
      </c>
      <c r="U213" s="22"/>
      <c r="V213" s="23" t="s">
        <v>57</v>
      </c>
      <c r="W213" s="22"/>
      <c r="X213" s="23" t="s">
        <v>56</v>
      </c>
      <c r="Y213" s="22"/>
      <c r="Z213" s="23" t="s">
        <v>55</v>
      </c>
      <c r="AA213" s="22"/>
      <c r="AB213" s="25" t="s">
        <v>54</v>
      </c>
      <c r="AC213" s="24"/>
      <c r="AD213" s="23">
        <v>39</v>
      </c>
      <c r="AE213" s="22"/>
      <c r="AF213" s="21"/>
      <c r="AG213" s="22"/>
      <c r="AH213" s="21"/>
      <c r="AI213" s="20"/>
      <c r="AJ213" s="250"/>
      <c r="AK213" s="253"/>
      <c r="AL213" s="19"/>
      <c r="AM213" s="7"/>
      <c r="AN213" s="7"/>
      <c r="AO213" s="236"/>
      <c r="AP213" s="230"/>
      <c r="AQ213" s="233"/>
      <c r="AR213" s="236"/>
      <c r="AS213" s="230"/>
      <c r="AT213" s="233"/>
      <c r="AU213" s="236"/>
      <c r="AV213" s="230"/>
      <c r="AW213" s="233"/>
      <c r="AX213" s="236"/>
      <c r="AY213" s="230"/>
      <c r="AZ213" s="233"/>
      <c r="BA213" s="236"/>
      <c r="BB213" s="230"/>
      <c r="BC213" s="233"/>
      <c r="BD213" s="298"/>
      <c r="BE213" s="301"/>
      <c r="BF213" s="301"/>
      <c r="BG213" s="304"/>
    </row>
    <row r="214" spans="2:67" ht="28.15" hidden="1" customHeight="1" thickBot="1">
      <c r="B214" s="29"/>
      <c r="C214" s="266"/>
      <c r="D214" s="57"/>
      <c r="E214" s="56"/>
      <c r="F214" s="56"/>
      <c r="G214" s="55"/>
      <c r="H214" s="258"/>
      <c r="I214" s="262"/>
      <c r="J214" s="262"/>
      <c r="K214" s="262"/>
      <c r="L214" s="52" t="s">
        <v>53</v>
      </c>
      <c r="M214" s="51"/>
      <c r="N214" s="52" t="s">
        <v>52</v>
      </c>
      <c r="O214" s="51"/>
      <c r="P214" s="52" t="s">
        <v>51</v>
      </c>
      <c r="Q214" s="51"/>
      <c r="R214" s="52" t="s">
        <v>50</v>
      </c>
      <c r="S214" s="51"/>
      <c r="T214" s="52">
        <v>20</v>
      </c>
      <c r="U214" s="51"/>
      <c r="V214" s="52" t="s">
        <v>49</v>
      </c>
      <c r="W214" s="51"/>
      <c r="X214" s="52" t="s">
        <v>48</v>
      </c>
      <c r="Y214" s="51"/>
      <c r="Z214" s="52" t="s">
        <v>47</v>
      </c>
      <c r="AA214" s="51"/>
      <c r="AB214" s="54" t="s">
        <v>46</v>
      </c>
      <c r="AC214" s="53"/>
      <c r="AD214" s="52" t="s">
        <v>45</v>
      </c>
      <c r="AE214" s="51"/>
      <c r="AF214" s="50"/>
      <c r="AG214" s="51"/>
      <c r="AH214" s="50"/>
      <c r="AI214" s="49"/>
      <c r="AJ214" s="251"/>
      <c r="AK214" s="254"/>
      <c r="AL214" s="48"/>
      <c r="AM214" s="7"/>
      <c r="AN214" s="7"/>
      <c r="AO214" s="237"/>
      <c r="AP214" s="231"/>
      <c r="AQ214" s="234"/>
      <c r="AR214" s="237"/>
      <c r="AS214" s="231"/>
      <c r="AT214" s="234"/>
      <c r="AU214" s="237"/>
      <c r="AV214" s="231"/>
      <c r="AW214" s="234"/>
      <c r="AX214" s="237"/>
      <c r="AY214" s="231"/>
      <c r="AZ214" s="234"/>
      <c r="BA214" s="237"/>
      <c r="BB214" s="231"/>
      <c r="BC214" s="234"/>
      <c r="BD214" s="299"/>
      <c r="BE214" s="302"/>
      <c r="BF214" s="302"/>
      <c r="BG214" s="305"/>
    </row>
    <row r="215" spans="2:67" ht="28.15" hidden="1" customHeight="1">
      <c r="B215" s="29"/>
      <c r="C215" s="263">
        <v>3</v>
      </c>
      <c r="D215" s="47"/>
      <c r="E215" s="46"/>
      <c r="F215" s="46"/>
      <c r="G215" s="45"/>
      <c r="H215" s="255"/>
      <c r="I215" s="259"/>
      <c r="J215" s="259"/>
      <c r="K215" s="259"/>
      <c r="L215" s="42" t="s">
        <v>82</v>
      </c>
      <c r="M215" s="41"/>
      <c r="N215" s="42" t="s">
        <v>81</v>
      </c>
      <c r="O215" s="41"/>
      <c r="P215" s="42" t="s">
        <v>80</v>
      </c>
      <c r="Q215" s="41"/>
      <c r="R215" s="42" t="s">
        <v>79</v>
      </c>
      <c r="S215" s="41"/>
      <c r="T215" s="42" t="s">
        <v>78</v>
      </c>
      <c r="U215" s="41"/>
      <c r="V215" s="42" t="s">
        <v>77</v>
      </c>
      <c r="W215" s="41"/>
      <c r="X215" s="42" t="s">
        <v>76</v>
      </c>
      <c r="Y215" s="41"/>
      <c r="Z215" s="42" t="s">
        <v>75</v>
      </c>
      <c r="AA215" s="41"/>
      <c r="AB215" s="44" t="s">
        <v>74</v>
      </c>
      <c r="AC215" s="43"/>
      <c r="AD215" s="42" t="s">
        <v>73</v>
      </c>
      <c r="AE215" s="41"/>
      <c r="AF215" s="40"/>
      <c r="AG215" s="41"/>
      <c r="AH215" s="40"/>
      <c r="AI215" s="39"/>
      <c r="AJ215" s="245"/>
      <c r="AK215" s="245"/>
      <c r="AL215" s="38"/>
      <c r="AM215" s="7"/>
      <c r="AN215" s="7"/>
      <c r="AO215" s="235">
        <f>SUMPRODUCT(LEN($M215:$AE218)-LEN(SUBSTITUTE($M215:$AE218,"A", "")))</f>
        <v>0</v>
      </c>
      <c r="AP215" s="229">
        <f>SUMPRODUCT(LEN($AH215:$AH218)-LEN(SUBSTITUTE($AH215:$AH218,"A", "")))</f>
        <v>0</v>
      </c>
      <c r="AQ215" s="232">
        <f>SUMPRODUCT(LEN($AG215:$AG218)-LEN(SUBSTITUTE($AG215:$AG218,"A", "")))</f>
        <v>0</v>
      </c>
      <c r="AR215" s="235">
        <f>SUMPRODUCT(LEN($M215:$AE218)-LEN(SUBSTITUTE($M215:$AE218,"S", "")))</f>
        <v>0</v>
      </c>
      <c r="AS215" s="229">
        <f>SUMPRODUCT(LEN($AH215:$AH218)-LEN(SUBSTITUTE($AH215:$AH218,"S", "")))</f>
        <v>0</v>
      </c>
      <c r="AT215" s="232">
        <f>SUMPRODUCT(LEN($AG215:$AG218)-LEN(SUBSTITUTE($AG215:$AG218,"S", "")))</f>
        <v>0</v>
      </c>
      <c r="AU215" s="235">
        <f>SUMPRODUCT(LEN($M215:$AE218)-LEN(SUBSTITUTE($M215:$AE218,"F", "")))</f>
        <v>0</v>
      </c>
      <c r="AV215" s="229">
        <f>SUMPRODUCT(LEN($AH215:$AH218)-LEN(SUBSTITUTE($AH215:$AH218,"F", "")))</f>
        <v>0</v>
      </c>
      <c r="AW215" s="232">
        <f>SUMPRODUCT(LEN($AG215:$AG218)-LEN(SUBSTITUTE($AG215:$AG218,"F", "")))</f>
        <v>0</v>
      </c>
      <c r="AX215" s="235">
        <f>SUMPRODUCT(LEN($M215:$AE218)-LEN(SUBSTITUTE($M215:$AE218,"G", "")))</f>
        <v>0</v>
      </c>
      <c r="AY215" s="229">
        <f>SUMPRODUCT(LEN($AH215:$AH218)-LEN(SUBSTITUTE($AH215:$AH218,"G", "")))</f>
        <v>0</v>
      </c>
      <c r="AZ215" s="232">
        <f>SUMPRODUCT(LEN($AG215:$AG218)-LEN(SUBSTITUTE($AG215:$AG218,"G", "")))</f>
        <v>0</v>
      </c>
      <c r="BA215" s="235">
        <f>SUMPRODUCT(LEN($M215:$AE218)-LEN(SUBSTITUTE($M215:$AE218,"M", "")))</f>
        <v>0</v>
      </c>
      <c r="BB215" s="229">
        <f>SUMPRODUCT(LEN($AH215:$AH218)-LEN(SUBSTITUTE($AH215:$AH218,"M", "")))</f>
        <v>0</v>
      </c>
      <c r="BC215" s="232">
        <f>SUMPRODUCT(LEN($AG215:$AG218)-LEN(SUBSTITUTE($AG215:$AG218,"M", "")))</f>
        <v>0</v>
      </c>
      <c r="BD215" s="297">
        <f>SUMPRODUCT(LEN($AI215:$AI218)-LEN(SUBSTITUTE($AI215:$AI218,"S", "")))</f>
        <v>0</v>
      </c>
      <c r="BE215" s="300">
        <f>SUMPRODUCT(LEN($AI215:$AI218)-LEN(SUBSTITUTE($AI215:$AI218,"F", "")))</f>
        <v>0</v>
      </c>
      <c r="BF215" s="300">
        <f>SUMPRODUCT(LEN($AI215:$AI218)-LEN(SUBSTITUTE($AI215:$AI218,"G", "")))</f>
        <v>0</v>
      </c>
      <c r="BG215" s="303">
        <f>SUMPRODUCT(LEN($AI215:$AI218)-LEN(SUBSTITUTE($AI215:$AI218,"M", "")))</f>
        <v>0</v>
      </c>
    </row>
    <row r="216" spans="2:67" ht="28.15" hidden="1" customHeight="1" thickBot="1">
      <c r="B216" s="29"/>
      <c r="C216" s="264"/>
      <c r="D216" s="37"/>
      <c r="E216" s="36"/>
      <c r="F216" s="36"/>
      <c r="G216" s="35"/>
      <c r="H216" s="256"/>
      <c r="I216" s="260"/>
      <c r="J216" s="260"/>
      <c r="K216" s="260"/>
      <c r="L216" s="32" t="s">
        <v>72</v>
      </c>
      <c r="M216" s="31"/>
      <c r="N216" s="32" t="s">
        <v>71</v>
      </c>
      <c r="O216" s="31"/>
      <c r="P216" s="32" t="s">
        <v>70</v>
      </c>
      <c r="Q216" s="31"/>
      <c r="R216" s="32" t="s">
        <v>69</v>
      </c>
      <c r="S216" s="31"/>
      <c r="T216" s="32" t="s">
        <v>68</v>
      </c>
      <c r="U216" s="31"/>
      <c r="V216" s="32" t="s">
        <v>67</v>
      </c>
      <c r="W216" s="31"/>
      <c r="X216" s="32" t="s">
        <v>66</v>
      </c>
      <c r="Y216" s="31"/>
      <c r="Z216" s="32" t="s">
        <v>65</v>
      </c>
      <c r="AA216" s="31"/>
      <c r="AB216" s="34" t="s">
        <v>64</v>
      </c>
      <c r="AC216" s="33"/>
      <c r="AD216" s="32" t="s">
        <v>63</v>
      </c>
      <c r="AE216" s="31"/>
      <c r="AF216" s="30"/>
      <c r="AG216" s="31"/>
      <c r="AH216" s="30"/>
      <c r="AI216" s="20"/>
      <c r="AJ216" s="246"/>
      <c r="AK216" s="246"/>
      <c r="AL216" s="19"/>
      <c r="AM216" s="7"/>
      <c r="AN216" s="7"/>
      <c r="AO216" s="236"/>
      <c r="AP216" s="230"/>
      <c r="AQ216" s="233"/>
      <c r="AR216" s="236"/>
      <c r="AS216" s="230"/>
      <c r="AT216" s="233"/>
      <c r="AU216" s="236"/>
      <c r="AV216" s="230"/>
      <c r="AW216" s="233"/>
      <c r="AX216" s="236"/>
      <c r="AY216" s="230"/>
      <c r="AZ216" s="233"/>
      <c r="BA216" s="236"/>
      <c r="BB216" s="230"/>
      <c r="BC216" s="233"/>
      <c r="BD216" s="298"/>
      <c r="BE216" s="301"/>
      <c r="BF216" s="301"/>
      <c r="BG216" s="304"/>
    </row>
    <row r="217" spans="2:67" ht="28.15" hidden="1" customHeight="1">
      <c r="B217" s="29"/>
      <c r="C217" s="265"/>
      <c r="D217" s="28"/>
      <c r="E217" s="27"/>
      <c r="F217" s="27"/>
      <c r="G217" s="26"/>
      <c r="H217" s="257"/>
      <c r="I217" s="261"/>
      <c r="J217" s="261"/>
      <c r="K217" s="261"/>
      <c r="L217" s="23" t="s">
        <v>62</v>
      </c>
      <c r="M217" s="22"/>
      <c r="N217" s="23" t="s">
        <v>61</v>
      </c>
      <c r="O217" s="22"/>
      <c r="P217" s="23" t="s">
        <v>60</v>
      </c>
      <c r="Q217" s="22"/>
      <c r="R217" s="23" t="s">
        <v>59</v>
      </c>
      <c r="S217" s="22"/>
      <c r="T217" s="23" t="s">
        <v>58</v>
      </c>
      <c r="U217" s="22"/>
      <c r="V217" s="23" t="s">
        <v>57</v>
      </c>
      <c r="W217" s="22"/>
      <c r="X217" s="23" t="s">
        <v>56</v>
      </c>
      <c r="Y217" s="22"/>
      <c r="Z217" s="23" t="s">
        <v>55</v>
      </c>
      <c r="AA217" s="22"/>
      <c r="AB217" s="25" t="s">
        <v>54</v>
      </c>
      <c r="AC217" s="24"/>
      <c r="AD217" s="23">
        <v>39</v>
      </c>
      <c r="AE217" s="22"/>
      <c r="AF217" s="21"/>
      <c r="AG217" s="22"/>
      <c r="AH217" s="21"/>
      <c r="AI217" s="20"/>
      <c r="AJ217" s="246"/>
      <c r="AK217" s="246"/>
      <c r="AL217" s="19"/>
      <c r="AM217" s="7"/>
      <c r="AN217" s="7"/>
      <c r="AO217" s="236"/>
      <c r="AP217" s="230"/>
      <c r="AQ217" s="233"/>
      <c r="AR217" s="236"/>
      <c r="AS217" s="230"/>
      <c r="AT217" s="233"/>
      <c r="AU217" s="236"/>
      <c r="AV217" s="230"/>
      <c r="AW217" s="233"/>
      <c r="AX217" s="236"/>
      <c r="AY217" s="230"/>
      <c r="AZ217" s="233"/>
      <c r="BA217" s="236"/>
      <c r="BB217" s="230"/>
      <c r="BC217" s="233"/>
      <c r="BD217" s="298"/>
      <c r="BE217" s="301"/>
      <c r="BF217" s="301"/>
      <c r="BG217" s="304"/>
    </row>
    <row r="218" spans="2:67" ht="28.15" hidden="1" customHeight="1" thickBot="1">
      <c r="B218" s="18"/>
      <c r="C218" s="271"/>
      <c r="D218" s="17"/>
      <c r="E218" s="16"/>
      <c r="F218" s="16"/>
      <c r="G218" s="15"/>
      <c r="H218" s="258"/>
      <c r="I218" s="272"/>
      <c r="J218" s="272"/>
      <c r="K218" s="272"/>
      <c r="L218" s="12" t="s">
        <v>53</v>
      </c>
      <c r="M218" s="11"/>
      <c r="N218" s="12" t="s">
        <v>52</v>
      </c>
      <c r="O218" s="11"/>
      <c r="P218" s="12" t="s">
        <v>51</v>
      </c>
      <c r="Q218" s="11"/>
      <c r="R218" s="12" t="s">
        <v>50</v>
      </c>
      <c r="S218" s="11"/>
      <c r="T218" s="12">
        <v>20</v>
      </c>
      <c r="U218" s="11"/>
      <c r="V218" s="12" t="s">
        <v>49</v>
      </c>
      <c r="W218" s="11"/>
      <c r="X218" s="12" t="s">
        <v>48</v>
      </c>
      <c r="Y218" s="11"/>
      <c r="Z218" s="12" t="s">
        <v>47</v>
      </c>
      <c r="AA218" s="11"/>
      <c r="AB218" s="14" t="s">
        <v>46</v>
      </c>
      <c r="AC218" s="13"/>
      <c r="AD218" s="12" t="s">
        <v>45</v>
      </c>
      <c r="AE218" s="11"/>
      <c r="AF218" s="10"/>
      <c r="AG218" s="11"/>
      <c r="AH218" s="10"/>
      <c r="AI218" s="9"/>
      <c r="AJ218" s="247"/>
      <c r="AK218" s="247"/>
      <c r="AL218" s="8"/>
      <c r="AM218" s="7"/>
      <c r="AN218" s="7"/>
      <c r="AO218" s="237"/>
      <c r="AP218" s="231"/>
      <c r="AQ218" s="234"/>
      <c r="AR218" s="237"/>
      <c r="AS218" s="231"/>
      <c r="AT218" s="234"/>
      <c r="AU218" s="237"/>
      <c r="AV218" s="231"/>
      <c r="AW218" s="234"/>
      <c r="AX218" s="237"/>
      <c r="AY218" s="231"/>
      <c r="AZ218" s="234"/>
      <c r="BA218" s="237"/>
      <c r="BB218" s="231"/>
      <c r="BC218" s="234"/>
      <c r="BD218" s="299"/>
      <c r="BE218" s="302"/>
      <c r="BF218" s="302"/>
      <c r="BG218" s="305"/>
    </row>
    <row r="219" spans="2:67" ht="85.9" customHeight="1" thickBot="1">
      <c r="B219" s="94" t="s">
        <v>119</v>
      </c>
      <c r="C219" s="83" t="s">
        <v>118</v>
      </c>
      <c r="D219" s="88" t="s">
        <v>117</v>
      </c>
      <c r="E219" s="93" t="s">
        <v>116</v>
      </c>
      <c r="F219" s="92"/>
      <c r="G219" s="91"/>
      <c r="H219" s="90" t="s">
        <v>115</v>
      </c>
      <c r="I219" s="88" t="s">
        <v>43</v>
      </c>
      <c r="J219" s="88" t="s">
        <v>114</v>
      </c>
      <c r="K219" s="88" t="s">
        <v>44</v>
      </c>
      <c r="L219" s="227" t="s">
        <v>113</v>
      </c>
      <c r="M219" s="270"/>
      <c r="N219" s="227" t="s">
        <v>112</v>
      </c>
      <c r="O219" s="270"/>
      <c r="P219" s="227" t="s">
        <v>112</v>
      </c>
      <c r="Q219" s="228"/>
      <c r="R219" s="227" t="s">
        <v>112</v>
      </c>
      <c r="S219" s="228"/>
      <c r="T219" s="227" t="s">
        <v>112</v>
      </c>
      <c r="U219" s="228"/>
      <c r="V219" s="227" t="s">
        <v>112</v>
      </c>
      <c r="W219" s="228"/>
      <c r="X219" s="227" t="s">
        <v>112</v>
      </c>
      <c r="Y219" s="228"/>
      <c r="Z219" s="227" t="s">
        <v>112</v>
      </c>
      <c r="AA219" s="228"/>
      <c r="AB219" s="227" t="s">
        <v>112</v>
      </c>
      <c r="AC219" s="228"/>
      <c r="AD219" s="227" t="s">
        <v>112</v>
      </c>
      <c r="AE219" s="228"/>
      <c r="AF219" s="244" t="s">
        <v>111</v>
      </c>
      <c r="AG219" s="228"/>
      <c r="AH219" s="90" t="s">
        <v>110</v>
      </c>
      <c r="AI219" s="89" t="s">
        <v>109</v>
      </c>
      <c r="AJ219" s="88" t="s">
        <v>108</v>
      </c>
      <c r="AK219" s="88" t="s">
        <v>107</v>
      </c>
      <c r="AL219" s="87" t="s">
        <v>106</v>
      </c>
      <c r="AM219" s="105" t="s">
        <v>161</v>
      </c>
      <c r="AN219" s="104" t="s">
        <v>160</v>
      </c>
      <c r="AO219" s="84" t="s">
        <v>105</v>
      </c>
      <c r="AP219" s="83" t="s">
        <v>104</v>
      </c>
      <c r="AQ219" s="82" t="s">
        <v>103</v>
      </c>
      <c r="AR219" s="84" t="s">
        <v>102</v>
      </c>
      <c r="AS219" s="83" t="s">
        <v>101</v>
      </c>
      <c r="AT219" s="82" t="s">
        <v>100</v>
      </c>
      <c r="AU219" s="84" t="s">
        <v>99</v>
      </c>
      <c r="AV219" s="83" t="s">
        <v>98</v>
      </c>
      <c r="AW219" s="85" t="s">
        <v>97</v>
      </c>
      <c r="AX219" s="84" t="s">
        <v>96</v>
      </c>
      <c r="AY219" s="83" t="s">
        <v>95</v>
      </c>
      <c r="AZ219" s="82" t="s">
        <v>94</v>
      </c>
      <c r="BA219" s="84" t="s">
        <v>93</v>
      </c>
      <c r="BB219" s="83" t="s">
        <v>92</v>
      </c>
      <c r="BC219" s="82" t="s">
        <v>91</v>
      </c>
      <c r="BD219" s="81" t="s">
        <v>90</v>
      </c>
      <c r="BE219" s="80" t="s">
        <v>89</v>
      </c>
      <c r="BF219" s="80" t="s">
        <v>88</v>
      </c>
      <c r="BG219" s="79" t="s">
        <v>87</v>
      </c>
    </row>
    <row r="220" spans="2:67" ht="48" thickBot="1">
      <c r="B220" s="78" t="s">
        <v>169</v>
      </c>
      <c r="C220" s="77"/>
      <c r="D220" s="76"/>
      <c r="E220" s="267">
        <v>350.99</v>
      </c>
      <c r="F220" s="268"/>
      <c r="G220" s="269"/>
      <c r="H220" s="75" t="s">
        <v>85</v>
      </c>
      <c r="I220" s="74"/>
      <c r="J220" s="74"/>
      <c r="K220" s="73"/>
      <c r="L220" s="72"/>
      <c r="M220" s="68"/>
      <c r="N220" s="72"/>
      <c r="O220" s="68"/>
      <c r="P220" s="72"/>
      <c r="Q220" s="68"/>
      <c r="R220" s="72"/>
      <c r="S220" s="68"/>
      <c r="T220" s="72"/>
      <c r="U220" s="68"/>
      <c r="V220" s="72"/>
      <c r="W220" s="68"/>
      <c r="X220" s="72"/>
      <c r="Y220" s="68"/>
      <c r="Z220" s="72"/>
      <c r="AA220" s="71"/>
      <c r="AB220" s="70"/>
      <c r="AC220" s="70"/>
      <c r="AD220" s="70"/>
      <c r="AE220" s="70"/>
      <c r="AF220" s="69" t="s">
        <v>84</v>
      </c>
      <c r="AG220" s="68"/>
      <c r="AH220" s="68"/>
      <c r="AI220" s="68"/>
      <c r="AJ220" s="67"/>
      <c r="AK220" s="67"/>
      <c r="AL220" s="66"/>
      <c r="AM220" s="103"/>
      <c r="AN220" s="103"/>
      <c r="AO220" s="101">
        <f t="shared" ref="AO220:BG220" si="15">SUM(AO221:AO232)</f>
        <v>2</v>
      </c>
      <c r="AP220" s="100">
        <f t="shared" si="15"/>
        <v>0</v>
      </c>
      <c r="AQ220" s="99">
        <f t="shared" si="15"/>
        <v>0</v>
      </c>
      <c r="AR220" s="101">
        <f t="shared" si="15"/>
        <v>5</v>
      </c>
      <c r="AS220" s="100">
        <f t="shared" si="15"/>
        <v>0</v>
      </c>
      <c r="AT220" s="99">
        <f t="shared" si="15"/>
        <v>0</v>
      </c>
      <c r="AU220" s="101">
        <f t="shared" si="15"/>
        <v>0</v>
      </c>
      <c r="AV220" s="100">
        <f t="shared" si="15"/>
        <v>0</v>
      </c>
      <c r="AW220" s="99">
        <f t="shared" si="15"/>
        <v>0</v>
      </c>
      <c r="AX220" s="101">
        <f t="shared" si="15"/>
        <v>0</v>
      </c>
      <c r="AY220" s="100">
        <f t="shared" si="15"/>
        <v>0</v>
      </c>
      <c r="AZ220" s="99">
        <f t="shared" si="15"/>
        <v>0</v>
      </c>
      <c r="BA220" s="101">
        <f t="shared" si="15"/>
        <v>0</v>
      </c>
      <c r="BB220" s="100">
        <f t="shared" si="15"/>
        <v>0</v>
      </c>
      <c r="BC220" s="99">
        <f t="shared" si="15"/>
        <v>0</v>
      </c>
      <c r="BD220" s="101">
        <f t="shared" si="15"/>
        <v>0</v>
      </c>
      <c r="BE220" s="100">
        <f t="shared" si="15"/>
        <v>0</v>
      </c>
      <c r="BF220" s="100">
        <f t="shared" si="15"/>
        <v>0</v>
      </c>
      <c r="BG220" s="99">
        <f t="shared" si="15"/>
        <v>0</v>
      </c>
      <c r="BH220" s="98" t="s">
        <v>83</v>
      </c>
      <c r="BK220" s="1">
        <f>SUM(AO220:AQ220)</f>
        <v>2</v>
      </c>
      <c r="BL220" s="1">
        <f>SUM(AR220:AT220,BD220)</f>
        <v>5</v>
      </c>
      <c r="BM220" s="1">
        <f>SUM(AU220:AW220,BE220)</f>
        <v>0</v>
      </c>
      <c r="BN220" s="1">
        <f>SUM(AX220:AZ220,BF220)</f>
        <v>0</v>
      </c>
      <c r="BO220" s="1">
        <f>SUM(BA220:BC220,BG220)</f>
        <v>0</v>
      </c>
    </row>
    <row r="221" spans="2:67" ht="28.15" customHeight="1">
      <c r="B221" s="29"/>
      <c r="C221" s="263">
        <v>1</v>
      </c>
      <c r="D221" s="47"/>
      <c r="E221" s="46"/>
      <c r="F221" s="46"/>
      <c r="G221" s="45"/>
      <c r="H221" s="255"/>
      <c r="I221" s="259">
        <v>28</v>
      </c>
      <c r="J221" s="259">
        <v>10</v>
      </c>
      <c r="K221" s="259">
        <v>4</v>
      </c>
      <c r="L221" s="42">
        <v>1</v>
      </c>
      <c r="M221" s="41" t="s">
        <v>274</v>
      </c>
      <c r="N221" s="42">
        <v>5</v>
      </c>
      <c r="O221" s="41" t="s">
        <v>271</v>
      </c>
      <c r="P221" s="42">
        <v>9</v>
      </c>
      <c r="Q221" s="97"/>
      <c r="R221" s="42">
        <v>13</v>
      </c>
      <c r="S221" s="41"/>
      <c r="T221" s="42">
        <v>17</v>
      </c>
      <c r="U221" s="41"/>
      <c r="V221" s="42">
        <v>21</v>
      </c>
      <c r="W221" s="41"/>
      <c r="X221" s="42">
        <v>25</v>
      </c>
      <c r="Y221" s="41"/>
      <c r="Z221" s="42">
        <v>29</v>
      </c>
      <c r="AA221" s="41"/>
      <c r="AB221" s="44">
        <v>33</v>
      </c>
      <c r="AC221" s="41"/>
      <c r="AD221" s="42">
        <v>37</v>
      </c>
      <c r="AE221" s="41"/>
      <c r="AF221" s="40"/>
      <c r="AG221" s="41"/>
      <c r="AH221" s="40"/>
      <c r="AI221" s="39"/>
      <c r="AJ221" s="245"/>
      <c r="AK221" s="245"/>
      <c r="AL221" s="38"/>
      <c r="AM221" s="238">
        <f>SUMPRODUCT(LEN($M221:$AE224)-LEN(SUBSTITUTE($M221:$AE224,"/", "")))/2</f>
        <v>0</v>
      </c>
      <c r="AN221" s="241">
        <f>SUMPRODUCT(LEN($M221:$AE224)-LEN(SUBSTITUTE($M221:$AE224,"-", "")))</f>
        <v>0</v>
      </c>
      <c r="AO221" s="235">
        <f>SUMPRODUCT(LEN($M221:$AE224)-LEN(SUBSTITUTE($M221:$AE224,"A", "")))</f>
        <v>2</v>
      </c>
      <c r="AP221" s="229">
        <f>SUMPRODUCT(LEN($AH221:$AH224)-LEN(SUBSTITUTE($AH221:$AH224,"A", "")))</f>
        <v>0</v>
      </c>
      <c r="AQ221" s="232">
        <f>SUMPRODUCT(LEN($AG221:$AG224)-LEN(SUBSTITUTE($AG221:$AG224,"A", "")))</f>
        <v>0</v>
      </c>
      <c r="AR221" s="235">
        <f>SUMPRODUCT(LEN($M221:$AE224)-LEN(SUBSTITUTE($M221:$AE224,"S", "")))</f>
        <v>5</v>
      </c>
      <c r="AS221" s="229">
        <f>SUMPRODUCT(LEN($AH221:$AH224)-LEN(SUBSTITUTE($AH221:$AH224,"S", "")))</f>
        <v>0</v>
      </c>
      <c r="AT221" s="232">
        <f>SUMPRODUCT(LEN($AG221:$AG224)-LEN(SUBSTITUTE($AG221:$AG224,"S", "")))</f>
        <v>0</v>
      </c>
      <c r="AU221" s="235">
        <f>SUMPRODUCT(LEN($M221:$AE224)-LEN(SUBSTITUTE($M221:$AE224,"F", "")))</f>
        <v>0</v>
      </c>
      <c r="AV221" s="229">
        <f>SUMPRODUCT(LEN($AH221:$AH224)-LEN(SUBSTITUTE($AH221:$AH224,"F", "")))</f>
        <v>0</v>
      </c>
      <c r="AW221" s="232">
        <f>SUMPRODUCT(LEN($AG221:$AG224)-LEN(SUBSTITUTE($AG221:$AG224,"F", "")))</f>
        <v>0</v>
      </c>
      <c r="AX221" s="235">
        <f>SUMPRODUCT(LEN($M221:$AE224)-LEN(SUBSTITUTE($M221:$AE224,"G", "")))</f>
        <v>0</v>
      </c>
      <c r="AY221" s="229">
        <f>SUMPRODUCT(LEN($AH221:$AH224)-LEN(SUBSTITUTE($AH221:$AH224,"G", "")))</f>
        <v>0</v>
      </c>
      <c r="AZ221" s="232">
        <f>SUMPRODUCT(LEN($AG221:$AG224)-LEN(SUBSTITUTE($AG221:$AG224,"G", "")))</f>
        <v>0</v>
      </c>
      <c r="BA221" s="235">
        <f>SUMPRODUCT(LEN($M221:$AE224)-LEN(SUBSTITUTE($M221:$AE224,"M", "")))</f>
        <v>0</v>
      </c>
      <c r="BB221" s="229">
        <f>SUMPRODUCT(LEN($AH221:$AH224)-LEN(SUBSTITUTE($AH221:$AH224,"M", "")))</f>
        <v>0</v>
      </c>
      <c r="BC221" s="232">
        <f>SUMPRODUCT(LEN($AG221:$AG224)-LEN(SUBSTITUTE($AG221:$AG224,"M", "")))</f>
        <v>0</v>
      </c>
      <c r="BD221" s="297">
        <f>SUMPRODUCT(LEN($AI221:$AI224)-LEN(SUBSTITUTE($AI221:$AI224,"S", "")))</f>
        <v>0</v>
      </c>
      <c r="BE221" s="300">
        <f>SUMPRODUCT(LEN($AI221:$AI224)-LEN(SUBSTITUTE($AI221:$AI224,"F", "")))</f>
        <v>0</v>
      </c>
      <c r="BF221" s="300">
        <f>SUMPRODUCT(LEN($AI221:$AI224)-LEN(SUBSTITUTE($AI221:$AI224,"G", "")))</f>
        <v>0</v>
      </c>
      <c r="BG221" s="303">
        <f>SUMPRODUCT(LEN($AI221:$AI224)-LEN(SUBSTITUTE($AI221:$AI224,"M", "")))</f>
        <v>0</v>
      </c>
    </row>
    <row r="222" spans="2:67" ht="28.15" customHeight="1" thickBot="1">
      <c r="B222" s="29"/>
      <c r="C222" s="264"/>
      <c r="D222" s="37"/>
      <c r="E222" s="36"/>
      <c r="F222" s="36"/>
      <c r="G222" s="35"/>
      <c r="H222" s="256"/>
      <c r="I222" s="260"/>
      <c r="J222" s="260"/>
      <c r="K222" s="260"/>
      <c r="L222" s="32">
        <v>2</v>
      </c>
      <c r="M222" s="31" t="s">
        <v>275</v>
      </c>
      <c r="N222" s="32">
        <v>6</v>
      </c>
      <c r="O222" s="31" t="s">
        <v>271</v>
      </c>
      <c r="P222" s="96">
        <v>10</v>
      </c>
      <c r="Q222" s="31"/>
      <c r="R222" s="32">
        <v>14</v>
      </c>
      <c r="S222" s="31"/>
      <c r="T222" s="32">
        <v>18</v>
      </c>
      <c r="U222" s="95"/>
      <c r="V222" s="32">
        <v>22</v>
      </c>
      <c r="W222" s="31"/>
      <c r="X222" s="32">
        <v>26</v>
      </c>
      <c r="Y222" s="31"/>
      <c r="Z222" s="32">
        <v>30</v>
      </c>
      <c r="AA222" s="31"/>
      <c r="AB222" s="34">
        <v>34</v>
      </c>
      <c r="AC222" s="31"/>
      <c r="AD222" s="32">
        <v>38</v>
      </c>
      <c r="AE222" s="31"/>
      <c r="AF222" s="30"/>
      <c r="AG222" s="31"/>
      <c r="AH222" s="30"/>
      <c r="AI222" s="20"/>
      <c r="AJ222" s="246"/>
      <c r="AK222" s="246"/>
      <c r="AL222" s="19"/>
      <c r="AM222" s="239"/>
      <c r="AN222" s="242"/>
      <c r="AO222" s="236"/>
      <c r="AP222" s="230"/>
      <c r="AQ222" s="233"/>
      <c r="AR222" s="236"/>
      <c r="AS222" s="230"/>
      <c r="AT222" s="233"/>
      <c r="AU222" s="236"/>
      <c r="AV222" s="230"/>
      <c r="AW222" s="233"/>
      <c r="AX222" s="236"/>
      <c r="AY222" s="230"/>
      <c r="AZ222" s="233"/>
      <c r="BA222" s="236"/>
      <c r="BB222" s="230"/>
      <c r="BC222" s="233"/>
      <c r="BD222" s="298"/>
      <c r="BE222" s="301"/>
      <c r="BF222" s="301"/>
      <c r="BG222" s="304"/>
    </row>
    <row r="223" spans="2:67" ht="28.15" customHeight="1">
      <c r="B223" s="29"/>
      <c r="C223" s="265"/>
      <c r="D223" s="28"/>
      <c r="E223" s="27"/>
      <c r="F223" s="27"/>
      <c r="G223" s="26"/>
      <c r="H223" s="257"/>
      <c r="I223" s="261"/>
      <c r="J223" s="261"/>
      <c r="K223" s="261"/>
      <c r="L223" s="23">
        <v>3</v>
      </c>
      <c r="M223" s="22" t="s">
        <v>271</v>
      </c>
      <c r="N223" s="23">
        <v>7</v>
      </c>
      <c r="O223" s="22"/>
      <c r="P223" s="23">
        <v>11</v>
      </c>
      <c r="Q223" s="22"/>
      <c r="R223" s="23">
        <v>15</v>
      </c>
      <c r="S223" s="22"/>
      <c r="T223" s="23">
        <v>19</v>
      </c>
      <c r="U223" s="22"/>
      <c r="V223" s="23">
        <v>23</v>
      </c>
      <c r="W223" s="22"/>
      <c r="X223" s="23">
        <v>27</v>
      </c>
      <c r="Y223" s="22"/>
      <c r="Z223" s="23">
        <v>31</v>
      </c>
      <c r="AA223" s="22"/>
      <c r="AB223" s="25">
        <v>35</v>
      </c>
      <c r="AC223" s="22"/>
      <c r="AD223" s="23">
        <v>39</v>
      </c>
      <c r="AE223" s="22"/>
      <c r="AF223" s="21"/>
      <c r="AG223" s="22"/>
      <c r="AH223" s="21"/>
      <c r="AI223" s="20"/>
      <c r="AJ223" s="246"/>
      <c r="AK223" s="246"/>
      <c r="AL223" s="19"/>
      <c r="AM223" s="239"/>
      <c r="AN223" s="242"/>
      <c r="AO223" s="236"/>
      <c r="AP223" s="230"/>
      <c r="AQ223" s="233"/>
      <c r="AR223" s="236"/>
      <c r="AS223" s="230"/>
      <c r="AT223" s="233"/>
      <c r="AU223" s="236"/>
      <c r="AV223" s="230"/>
      <c r="AW223" s="233"/>
      <c r="AX223" s="236"/>
      <c r="AY223" s="230"/>
      <c r="AZ223" s="233"/>
      <c r="BA223" s="236"/>
      <c r="BB223" s="230"/>
      <c r="BC223" s="233"/>
      <c r="BD223" s="298"/>
      <c r="BE223" s="301"/>
      <c r="BF223" s="301"/>
      <c r="BG223" s="304"/>
    </row>
    <row r="224" spans="2:67" ht="28.15" customHeight="1" thickBot="1">
      <c r="B224" s="29"/>
      <c r="C224" s="266"/>
      <c r="D224" s="57"/>
      <c r="E224" s="56"/>
      <c r="F224" s="56"/>
      <c r="G224" s="55"/>
      <c r="H224" s="258"/>
      <c r="I224" s="262"/>
      <c r="J224" s="262"/>
      <c r="K224" s="262"/>
      <c r="L224" s="52">
        <v>4</v>
      </c>
      <c r="M224" s="51" t="s">
        <v>271</v>
      </c>
      <c r="N224" s="52">
        <v>8</v>
      </c>
      <c r="O224" s="51"/>
      <c r="P224" s="52">
        <v>12</v>
      </c>
      <c r="Q224" s="51"/>
      <c r="R224" s="52">
        <v>16</v>
      </c>
      <c r="S224" s="51"/>
      <c r="T224" s="52">
        <v>20</v>
      </c>
      <c r="U224" s="51"/>
      <c r="V224" s="52">
        <v>24</v>
      </c>
      <c r="W224" s="51"/>
      <c r="X224" s="52">
        <v>28</v>
      </c>
      <c r="Y224" s="51"/>
      <c r="Z224" s="52">
        <v>32</v>
      </c>
      <c r="AA224" s="51"/>
      <c r="AB224" s="54">
        <v>36</v>
      </c>
      <c r="AC224" s="51"/>
      <c r="AD224" s="52">
        <v>40</v>
      </c>
      <c r="AE224" s="51"/>
      <c r="AF224" s="50"/>
      <c r="AG224" s="51"/>
      <c r="AH224" s="50"/>
      <c r="AI224" s="49"/>
      <c r="AJ224" s="248"/>
      <c r="AK224" s="248"/>
      <c r="AL224" s="48"/>
      <c r="AM224" s="240"/>
      <c r="AN224" s="243"/>
      <c r="AO224" s="237"/>
      <c r="AP224" s="231"/>
      <c r="AQ224" s="234"/>
      <c r="AR224" s="237"/>
      <c r="AS224" s="231"/>
      <c r="AT224" s="234"/>
      <c r="AU224" s="237"/>
      <c r="AV224" s="231"/>
      <c r="AW224" s="234"/>
      <c r="AX224" s="237"/>
      <c r="AY224" s="231"/>
      <c r="AZ224" s="234"/>
      <c r="BA224" s="237"/>
      <c r="BB224" s="231"/>
      <c r="BC224" s="234"/>
      <c r="BD224" s="299"/>
      <c r="BE224" s="302"/>
      <c r="BF224" s="302"/>
      <c r="BG224" s="305"/>
    </row>
    <row r="225" spans="2:67" ht="28.15" hidden="1" customHeight="1">
      <c r="B225" s="29"/>
      <c r="C225" s="263">
        <v>2</v>
      </c>
      <c r="D225" s="47"/>
      <c r="E225" s="46"/>
      <c r="F225" s="46"/>
      <c r="G225" s="45"/>
      <c r="H225" s="255"/>
      <c r="I225" s="259"/>
      <c r="J225" s="259"/>
      <c r="K225" s="259"/>
      <c r="L225" s="42" t="s">
        <v>82</v>
      </c>
      <c r="M225" s="41"/>
      <c r="N225" s="42" t="s">
        <v>81</v>
      </c>
      <c r="O225" s="41"/>
      <c r="P225" s="42" t="s">
        <v>80</v>
      </c>
      <c r="Q225" s="41"/>
      <c r="R225" s="42" t="s">
        <v>79</v>
      </c>
      <c r="S225" s="41"/>
      <c r="T225" s="42" t="s">
        <v>78</v>
      </c>
      <c r="U225" s="41"/>
      <c r="V225" s="42" t="s">
        <v>77</v>
      </c>
      <c r="W225" s="41"/>
      <c r="X225" s="42" t="s">
        <v>76</v>
      </c>
      <c r="Y225" s="41"/>
      <c r="Z225" s="42" t="s">
        <v>75</v>
      </c>
      <c r="AA225" s="41"/>
      <c r="AB225" s="44" t="s">
        <v>74</v>
      </c>
      <c r="AC225" s="43"/>
      <c r="AD225" s="42" t="s">
        <v>73</v>
      </c>
      <c r="AE225" s="41"/>
      <c r="AF225" s="40"/>
      <c r="AG225" s="41"/>
      <c r="AH225" s="40"/>
      <c r="AI225" s="39"/>
      <c r="AJ225" s="249"/>
      <c r="AK225" s="252"/>
      <c r="AL225" s="38"/>
      <c r="AM225" s="7"/>
      <c r="AN225" s="7"/>
      <c r="AO225" s="235">
        <f>SUMPRODUCT(LEN($M225:$AE228)-LEN(SUBSTITUTE($M225:$AE228,"A", "")))</f>
        <v>0</v>
      </c>
      <c r="AP225" s="229">
        <f>SUMPRODUCT(LEN($AH225:$AH228)-LEN(SUBSTITUTE($AH225:$AH228,"A", "")))</f>
        <v>0</v>
      </c>
      <c r="AQ225" s="232">
        <f>SUMPRODUCT(LEN($AG225:$AG228)-LEN(SUBSTITUTE($AG225:$AG228,"A", "")))</f>
        <v>0</v>
      </c>
      <c r="AR225" s="235">
        <f>SUMPRODUCT(LEN($M225:$AE228)-LEN(SUBSTITUTE($M225:$AE228,"S", "")))</f>
        <v>0</v>
      </c>
      <c r="AS225" s="229">
        <f>SUMPRODUCT(LEN($AH225:$AH228)-LEN(SUBSTITUTE($AH225:$AH228,"S", "")))</f>
        <v>0</v>
      </c>
      <c r="AT225" s="232">
        <f>SUMPRODUCT(LEN($AG225:$AG228)-LEN(SUBSTITUTE($AG225:$AG228,"S", "")))</f>
        <v>0</v>
      </c>
      <c r="AU225" s="235">
        <f>SUMPRODUCT(LEN($M225:$AE228)-LEN(SUBSTITUTE($M225:$AE228,"F", "")))</f>
        <v>0</v>
      </c>
      <c r="AV225" s="229">
        <f>SUMPRODUCT(LEN($AH225:$AH228)-LEN(SUBSTITUTE($AH225:$AH228,"F", "")))</f>
        <v>0</v>
      </c>
      <c r="AW225" s="232">
        <f>SUMPRODUCT(LEN($AG225:$AG228)-LEN(SUBSTITUTE($AG225:$AG228,"F", "")))</f>
        <v>0</v>
      </c>
      <c r="AX225" s="235">
        <f>SUMPRODUCT(LEN($M225:$AE228)-LEN(SUBSTITUTE($M225:$AE228,"G", "")))</f>
        <v>0</v>
      </c>
      <c r="AY225" s="229">
        <f>SUMPRODUCT(LEN($AH225:$AH228)-LEN(SUBSTITUTE($AH225:$AH228,"G", "")))</f>
        <v>0</v>
      </c>
      <c r="AZ225" s="232">
        <f>SUMPRODUCT(LEN($AG225:$AG228)-LEN(SUBSTITUTE($AG225:$AG228,"G", "")))</f>
        <v>0</v>
      </c>
      <c r="BA225" s="235">
        <f>SUMPRODUCT(LEN($M225:$AE228)-LEN(SUBSTITUTE($M225:$AE228,"M", "")))</f>
        <v>0</v>
      </c>
      <c r="BB225" s="229">
        <f>SUMPRODUCT(LEN($AH225:$AH228)-LEN(SUBSTITUTE($AH225:$AH228,"M", "")))</f>
        <v>0</v>
      </c>
      <c r="BC225" s="232">
        <f>SUMPRODUCT(LEN($AG225:$AG228)-LEN(SUBSTITUTE($AG225:$AG228,"M", "")))</f>
        <v>0</v>
      </c>
      <c r="BD225" s="297">
        <f>SUMPRODUCT(LEN($AI225:$AI228)-LEN(SUBSTITUTE($AI225:$AI228,"S", "")))</f>
        <v>0</v>
      </c>
      <c r="BE225" s="300">
        <f>SUMPRODUCT(LEN($AI225:$AI228)-LEN(SUBSTITUTE($AI225:$AI228,"F", "")))</f>
        <v>0</v>
      </c>
      <c r="BF225" s="300">
        <f>SUMPRODUCT(LEN($AI225:$AI228)-LEN(SUBSTITUTE($AI225:$AI228,"G", "")))</f>
        <v>0</v>
      </c>
      <c r="BG225" s="303">
        <f>SUMPRODUCT(LEN($AI225:$AI228)-LEN(SUBSTITUTE($AI225:$AI228,"M", "")))</f>
        <v>0</v>
      </c>
    </row>
    <row r="226" spans="2:67" ht="28.15" hidden="1" customHeight="1" thickBot="1">
      <c r="B226" s="29"/>
      <c r="C226" s="264"/>
      <c r="D226" s="37"/>
      <c r="E226" s="36"/>
      <c r="F226" s="36"/>
      <c r="G226" s="35"/>
      <c r="H226" s="256"/>
      <c r="I226" s="260"/>
      <c r="J226" s="260"/>
      <c r="K226" s="260"/>
      <c r="L226" s="32" t="s">
        <v>72</v>
      </c>
      <c r="M226" s="31"/>
      <c r="N226" s="32" t="s">
        <v>71</v>
      </c>
      <c r="O226" s="31"/>
      <c r="P226" s="32" t="s">
        <v>70</v>
      </c>
      <c r="Q226" s="31"/>
      <c r="R226" s="32" t="s">
        <v>69</v>
      </c>
      <c r="S226" s="31"/>
      <c r="T226" s="32" t="s">
        <v>68</v>
      </c>
      <c r="U226" s="31"/>
      <c r="V226" s="32" t="s">
        <v>67</v>
      </c>
      <c r="W226" s="31"/>
      <c r="X226" s="32" t="s">
        <v>66</v>
      </c>
      <c r="Y226" s="31"/>
      <c r="Z226" s="32" t="s">
        <v>65</v>
      </c>
      <c r="AA226" s="31"/>
      <c r="AB226" s="34" t="s">
        <v>64</v>
      </c>
      <c r="AC226" s="33"/>
      <c r="AD226" s="32" t="s">
        <v>63</v>
      </c>
      <c r="AE226" s="31"/>
      <c r="AF226" s="30"/>
      <c r="AG226" s="31"/>
      <c r="AH226" s="30"/>
      <c r="AI226" s="20"/>
      <c r="AJ226" s="250"/>
      <c r="AK226" s="253"/>
      <c r="AL226" s="19"/>
      <c r="AM226" s="7"/>
      <c r="AN226" s="7"/>
      <c r="AO226" s="236"/>
      <c r="AP226" s="230"/>
      <c r="AQ226" s="233"/>
      <c r="AR226" s="236"/>
      <c r="AS226" s="230"/>
      <c r="AT226" s="233"/>
      <c r="AU226" s="236"/>
      <c r="AV226" s="230"/>
      <c r="AW226" s="233"/>
      <c r="AX226" s="236"/>
      <c r="AY226" s="230"/>
      <c r="AZ226" s="233"/>
      <c r="BA226" s="236"/>
      <c r="BB226" s="230"/>
      <c r="BC226" s="233"/>
      <c r="BD226" s="298"/>
      <c r="BE226" s="301"/>
      <c r="BF226" s="301"/>
      <c r="BG226" s="304"/>
    </row>
    <row r="227" spans="2:67" ht="28.15" hidden="1" customHeight="1">
      <c r="B227" s="29"/>
      <c r="C227" s="265"/>
      <c r="D227" s="28"/>
      <c r="E227" s="27"/>
      <c r="F227" s="27"/>
      <c r="G227" s="26"/>
      <c r="H227" s="257"/>
      <c r="I227" s="261"/>
      <c r="J227" s="261"/>
      <c r="K227" s="261"/>
      <c r="L227" s="23" t="s">
        <v>62</v>
      </c>
      <c r="M227" s="22"/>
      <c r="N227" s="23" t="s">
        <v>61</v>
      </c>
      <c r="O227" s="22"/>
      <c r="P227" s="23" t="s">
        <v>60</v>
      </c>
      <c r="Q227" s="22"/>
      <c r="R227" s="23" t="s">
        <v>59</v>
      </c>
      <c r="S227" s="22"/>
      <c r="T227" s="23" t="s">
        <v>58</v>
      </c>
      <c r="U227" s="22"/>
      <c r="V227" s="23" t="s">
        <v>57</v>
      </c>
      <c r="W227" s="22"/>
      <c r="X227" s="23" t="s">
        <v>56</v>
      </c>
      <c r="Y227" s="22"/>
      <c r="Z227" s="23" t="s">
        <v>55</v>
      </c>
      <c r="AA227" s="22"/>
      <c r="AB227" s="25" t="s">
        <v>54</v>
      </c>
      <c r="AC227" s="24"/>
      <c r="AD227" s="23">
        <v>39</v>
      </c>
      <c r="AE227" s="22"/>
      <c r="AF227" s="21"/>
      <c r="AG227" s="22"/>
      <c r="AH227" s="21"/>
      <c r="AI227" s="20"/>
      <c r="AJ227" s="250"/>
      <c r="AK227" s="253"/>
      <c r="AL227" s="19"/>
      <c r="AM227" s="7"/>
      <c r="AN227" s="7"/>
      <c r="AO227" s="236"/>
      <c r="AP227" s="230"/>
      <c r="AQ227" s="233"/>
      <c r="AR227" s="236"/>
      <c r="AS227" s="230"/>
      <c r="AT227" s="233"/>
      <c r="AU227" s="236"/>
      <c r="AV227" s="230"/>
      <c r="AW227" s="233"/>
      <c r="AX227" s="236"/>
      <c r="AY227" s="230"/>
      <c r="AZ227" s="233"/>
      <c r="BA227" s="236"/>
      <c r="BB227" s="230"/>
      <c r="BC227" s="233"/>
      <c r="BD227" s="298"/>
      <c r="BE227" s="301"/>
      <c r="BF227" s="301"/>
      <c r="BG227" s="304"/>
    </row>
    <row r="228" spans="2:67" ht="28.15" hidden="1" customHeight="1" thickBot="1">
      <c r="B228" s="29"/>
      <c r="C228" s="266"/>
      <c r="D228" s="57"/>
      <c r="E228" s="56"/>
      <c r="F228" s="56"/>
      <c r="G228" s="55"/>
      <c r="H228" s="258"/>
      <c r="I228" s="262"/>
      <c r="J228" s="262"/>
      <c r="K228" s="262"/>
      <c r="L228" s="52" t="s">
        <v>53</v>
      </c>
      <c r="M228" s="51"/>
      <c r="N228" s="52" t="s">
        <v>52</v>
      </c>
      <c r="O228" s="51"/>
      <c r="P228" s="52" t="s">
        <v>51</v>
      </c>
      <c r="Q228" s="51"/>
      <c r="R228" s="52" t="s">
        <v>50</v>
      </c>
      <c r="S228" s="51"/>
      <c r="T228" s="52">
        <v>20</v>
      </c>
      <c r="U228" s="51"/>
      <c r="V228" s="52" t="s">
        <v>49</v>
      </c>
      <c r="W228" s="51"/>
      <c r="X228" s="52" t="s">
        <v>48</v>
      </c>
      <c r="Y228" s="51"/>
      <c r="Z228" s="52" t="s">
        <v>47</v>
      </c>
      <c r="AA228" s="51"/>
      <c r="AB228" s="54" t="s">
        <v>46</v>
      </c>
      <c r="AC228" s="53"/>
      <c r="AD228" s="52" t="s">
        <v>45</v>
      </c>
      <c r="AE228" s="51"/>
      <c r="AF228" s="50"/>
      <c r="AG228" s="51"/>
      <c r="AH228" s="50"/>
      <c r="AI228" s="49"/>
      <c r="AJ228" s="251"/>
      <c r="AK228" s="254"/>
      <c r="AL228" s="48"/>
      <c r="AM228" s="7"/>
      <c r="AN228" s="7"/>
      <c r="AO228" s="237"/>
      <c r="AP228" s="231"/>
      <c r="AQ228" s="234"/>
      <c r="AR228" s="237"/>
      <c r="AS228" s="231"/>
      <c r="AT228" s="234"/>
      <c r="AU228" s="237"/>
      <c r="AV228" s="231"/>
      <c r="AW228" s="234"/>
      <c r="AX228" s="237"/>
      <c r="AY228" s="231"/>
      <c r="AZ228" s="234"/>
      <c r="BA228" s="237"/>
      <c r="BB228" s="231"/>
      <c r="BC228" s="234"/>
      <c r="BD228" s="299"/>
      <c r="BE228" s="302"/>
      <c r="BF228" s="302"/>
      <c r="BG228" s="305"/>
    </row>
    <row r="229" spans="2:67" ht="28.15" hidden="1" customHeight="1">
      <c r="B229" s="29"/>
      <c r="C229" s="263">
        <v>3</v>
      </c>
      <c r="D229" s="47"/>
      <c r="E229" s="46"/>
      <c r="F229" s="46"/>
      <c r="G229" s="45"/>
      <c r="H229" s="255"/>
      <c r="I229" s="259"/>
      <c r="J229" s="259"/>
      <c r="K229" s="259"/>
      <c r="L229" s="42" t="s">
        <v>82</v>
      </c>
      <c r="M229" s="41"/>
      <c r="N229" s="42" t="s">
        <v>81</v>
      </c>
      <c r="O229" s="41"/>
      <c r="P229" s="42" t="s">
        <v>80</v>
      </c>
      <c r="Q229" s="41"/>
      <c r="R229" s="42" t="s">
        <v>79</v>
      </c>
      <c r="S229" s="41"/>
      <c r="T229" s="42" t="s">
        <v>78</v>
      </c>
      <c r="U229" s="41"/>
      <c r="V229" s="42" t="s">
        <v>77</v>
      </c>
      <c r="W229" s="41"/>
      <c r="X229" s="42" t="s">
        <v>76</v>
      </c>
      <c r="Y229" s="41"/>
      <c r="Z229" s="42" t="s">
        <v>75</v>
      </c>
      <c r="AA229" s="41"/>
      <c r="AB229" s="44" t="s">
        <v>74</v>
      </c>
      <c r="AC229" s="43"/>
      <c r="AD229" s="42" t="s">
        <v>73</v>
      </c>
      <c r="AE229" s="41"/>
      <c r="AF229" s="40"/>
      <c r="AG229" s="41"/>
      <c r="AH229" s="40"/>
      <c r="AI229" s="39"/>
      <c r="AJ229" s="245"/>
      <c r="AK229" s="245"/>
      <c r="AL229" s="38"/>
      <c r="AM229" s="7"/>
      <c r="AN229" s="7"/>
      <c r="AO229" s="235">
        <f>SUMPRODUCT(LEN($M229:$AE232)-LEN(SUBSTITUTE($M229:$AE232,"A", "")))</f>
        <v>0</v>
      </c>
      <c r="AP229" s="229">
        <f>SUMPRODUCT(LEN($AH229:$AH232)-LEN(SUBSTITUTE($AH229:$AH232,"A", "")))</f>
        <v>0</v>
      </c>
      <c r="AQ229" s="232">
        <f>SUMPRODUCT(LEN($AG229:$AG232)-LEN(SUBSTITUTE($AG229:$AG232,"A", "")))</f>
        <v>0</v>
      </c>
      <c r="AR229" s="235">
        <f>SUMPRODUCT(LEN($M229:$AE232)-LEN(SUBSTITUTE($M229:$AE232,"S", "")))</f>
        <v>0</v>
      </c>
      <c r="AS229" s="229">
        <f>SUMPRODUCT(LEN($AH229:$AH232)-LEN(SUBSTITUTE($AH229:$AH232,"S", "")))</f>
        <v>0</v>
      </c>
      <c r="AT229" s="232">
        <f>SUMPRODUCT(LEN($AG229:$AG232)-LEN(SUBSTITUTE($AG229:$AG232,"S", "")))</f>
        <v>0</v>
      </c>
      <c r="AU229" s="235">
        <f>SUMPRODUCT(LEN($M229:$AE232)-LEN(SUBSTITUTE($M229:$AE232,"F", "")))</f>
        <v>0</v>
      </c>
      <c r="AV229" s="229">
        <f>SUMPRODUCT(LEN($AH229:$AH232)-LEN(SUBSTITUTE($AH229:$AH232,"F", "")))</f>
        <v>0</v>
      </c>
      <c r="AW229" s="232">
        <f>SUMPRODUCT(LEN($AG229:$AG232)-LEN(SUBSTITUTE($AG229:$AG232,"F", "")))</f>
        <v>0</v>
      </c>
      <c r="AX229" s="235">
        <f>SUMPRODUCT(LEN($M229:$AE232)-LEN(SUBSTITUTE($M229:$AE232,"G", "")))</f>
        <v>0</v>
      </c>
      <c r="AY229" s="229">
        <f>SUMPRODUCT(LEN($AH229:$AH232)-LEN(SUBSTITUTE($AH229:$AH232,"G", "")))</f>
        <v>0</v>
      </c>
      <c r="AZ229" s="232">
        <f>SUMPRODUCT(LEN($AG229:$AG232)-LEN(SUBSTITUTE($AG229:$AG232,"G", "")))</f>
        <v>0</v>
      </c>
      <c r="BA229" s="235">
        <f>SUMPRODUCT(LEN($M229:$AE232)-LEN(SUBSTITUTE($M229:$AE232,"M", "")))</f>
        <v>0</v>
      </c>
      <c r="BB229" s="229">
        <f>SUMPRODUCT(LEN($AH229:$AH232)-LEN(SUBSTITUTE($AH229:$AH232,"M", "")))</f>
        <v>0</v>
      </c>
      <c r="BC229" s="232">
        <f>SUMPRODUCT(LEN($AG229:$AG232)-LEN(SUBSTITUTE($AG229:$AG232,"M", "")))</f>
        <v>0</v>
      </c>
      <c r="BD229" s="297">
        <f>SUMPRODUCT(LEN($AI229:$AI232)-LEN(SUBSTITUTE($AI229:$AI232,"S", "")))</f>
        <v>0</v>
      </c>
      <c r="BE229" s="300">
        <f>SUMPRODUCT(LEN($AI229:$AI232)-LEN(SUBSTITUTE($AI229:$AI232,"F", "")))</f>
        <v>0</v>
      </c>
      <c r="BF229" s="300">
        <f>SUMPRODUCT(LEN($AI229:$AI232)-LEN(SUBSTITUTE($AI229:$AI232,"G", "")))</f>
        <v>0</v>
      </c>
      <c r="BG229" s="303">
        <f>SUMPRODUCT(LEN($AI229:$AI232)-LEN(SUBSTITUTE($AI229:$AI232,"M", "")))</f>
        <v>0</v>
      </c>
    </row>
    <row r="230" spans="2:67" ht="28.15" hidden="1" customHeight="1" thickBot="1">
      <c r="B230" s="29"/>
      <c r="C230" s="264"/>
      <c r="D230" s="37"/>
      <c r="E230" s="36"/>
      <c r="F230" s="36"/>
      <c r="G230" s="35"/>
      <c r="H230" s="256"/>
      <c r="I230" s="260"/>
      <c r="J230" s="260"/>
      <c r="K230" s="260"/>
      <c r="L230" s="32" t="s">
        <v>72</v>
      </c>
      <c r="M230" s="31"/>
      <c r="N230" s="32" t="s">
        <v>71</v>
      </c>
      <c r="O230" s="31"/>
      <c r="P230" s="32" t="s">
        <v>70</v>
      </c>
      <c r="Q230" s="31"/>
      <c r="R230" s="32" t="s">
        <v>69</v>
      </c>
      <c r="S230" s="31"/>
      <c r="T230" s="32" t="s">
        <v>68</v>
      </c>
      <c r="U230" s="31"/>
      <c r="V230" s="32" t="s">
        <v>67</v>
      </c>
      <c r="W230" s="31"/>
      <c r="X230" s="32" t="s">
        <v>66</v>
      </c>
      <c r="Y230" s="31"/>
      <c r="Z230" s="32" t="s">
        <v>65</v>
      </c>
      <c r="AA230" s="31"/>
      <c r="AB230" s="34" t="s">
        <v>64</v>
      </c>
      <c r="AC230" s="33"/>
      <c r="AD230" s="32" t="s">
        <v>63</v>
      </c>
      <c r="AE230" s="31"/>
      <c r="AF230" s="30"/>
      <c r="AG230" s="31"/>
      <c r="AH230" s="30"/>
      <c r="AI230" s="20"/>
      <c r="AJ230" s="246"/>
      <c r="AK230" s="246"/>
      <c r="AL230" s="19"/>
      <c r="AM230" s="7"/>
      <c r="AN230" s="7"/>
      <c r="AO230" s="236"/>
      <c r="AP230" s="230"/>
      <c r="AQ230" s="233"/>
      <c r="AR230" s="236"/>
      <c r="AS230" s="230"/>
      <c r="AT230" s="233"/>
      <c r="AU230" s="236"/>
      <c r="AV230" s="230"/>
      <c r="AW230" s="233"/>
      <c r="AX230" s="236"/>
      <c r="AY230" s="230"/>
      <c r="AZ230" s="233"/>
      <c r="BA230" s="236"/>
      <c r="BB230" s="230"/>
      <c r="BC230" s="233"/>
      <c r="BD230" s="298"/>
      <c r="BE230" s="301"/>
      <c r="BF230" s="301"/>
      <c r="BG230" s="304"/>
    </row>
    <row r="231" spans="2:67" ht="28.15" hidden="1" customHeight="1">
      <c r="B231" s="29"/>
      <c r="C231" s="265"/>
      <c r="D231" s="28"/>
      <c r="E231" s="27"/>
      <c r="F231" s="27"/>
      <c r="G231" s="26"/>
      <c r="H231" s="257"/>
      <c r="I231" s="261"/>
      <c r="J231" s="261"/>
      <c r="K231" s="261"/>
      <c r="L231" s="23" t="s">
        <v>62</v>
      </c>
      <c r="M231" s="22"/>
      <c r="N231" s="23" t="s">
        <v>61</v>
      </c>
      <c r="O231" s="22"/>
      <c r="P231" s="23" t="s">
        <v>60</v>
      </c>
      <c r="Q231" s="22"/>
      <c r="R231" s="23" t="s">
        <v>59</v>
      </c>
      <c r="S231" s="22"/>
      <c r="T231" s="23" t="s">
        <v>58</v>
      </c>
      <c r="U231" s="22"/>
      <c r="V231" s="23" t="s">
        <v>57</v>
      </c>
      <c r="W231" s="22"/>
      <c r="X231" s="23" t="s">
        <v>56</v>
      </c>
      <c r="Y231" s="22"/>
      <c r="Z231" s="23" t="s">
        <v>55</v>
      </c>
      <c r="AA231" s="22"/>
      <c r="AB231" s="25" t="s">
        <v>54</v>
      </c>
      <c r="AC231" s="24"/>
      <c r="AD231" s="23">
        <v>39</v>
      </c>
      <c r="AE231" s="22"/>
      <c r="AF231" s="21"/>
      <c r="AG231" s="22"/>
      <c r="AH231" s="21"/>
      <c r="AI231" s="20"/>
      <c r="AJ231" s="246"/>
      <c r="AK231" s="246"/>
      <c r="AL231" s="19"/>
      <c r="AM231" s="7"/>
      <c r="AN231" s="7"/>
      <c r="AO231" s="236"/>
      <c r="AP231" s="230"/>
      <c r="AQ231" s="233"/>
      <c r="AR231" s="236"/>
      <c r="AS231" s="230"/>
      <c r="AT231" s="233"/>
      <c r="AU231" s="236"/>
      <c r="AV231" s="230"/>
      <c r="AW231" s="233"/>
      <c r="AX231" s="236"/>
      <c r="AY231" s="230"/>
      <c r="AZ231" s="233"/>
      <c r="BA231" s="236"/>
      <c r="BB231" s="230"/>
      <c r="BC231" s="233"/>
      <c r="BD231" s="298"/>
      <c r="BE231" s="301"/>
      <c r="BF231" s="301"/>
      <c r="BG231" s="304"/>
    </row>
    <row r="232" spans="2:67" ht="28.15" hidden="1" customHeight="1" thickBot="1">
      <c r="B232" s="18"/>
      <c r="C232" s="271"/>
      <c r="D232" s="17"/>
      <c r="E232" s="16"/>
      <c r="F232" s="16"/>
      <c r="G232" s="15"/>
      <c r="H232" s="258"/>
      <c r="I232" s="272"/>
      <c r="J232" s="272"/>
      <c r="K232" s="272"/>
      <c r="L232" s="12" t="s">
        <v>53</v>
      </c>
      <c r="M232" s="11"/>
      <c r="N232" s="12" t="s">
        <v>52</v>
      </c>
      <c r="O232" s="11"/>
      <c r="P232" s="12" t="s">
        <v>51</v>
      </c>
      <c r="Q232" s="11"/>
      <c r="R232" s="12" t="s">
        <v>50</v>
      </c>
      <c r="S232" s="11"/>
      <c r="T232" s="12">
        <v>20</v>
      </c>
      <c r="U232" s="11"/>
      <c r="V232" s="12" t="s">
        <v>49</v>
      </c>
      <c r="W232" s="11"/>
      <c r="X232" s="12" t="s">
        <v>48</v>
      </c>
      <c r="Y232" s="11"/>
      <c r="Z232" s="12" t="s">
        <v>47</v>
      </c>
      <c r="AA232" s="11"/>
      <c r="AB232" s="14" t="s">
        <v>46</v>
      </c>
      <c r="AC232" s="13"/>
      <c r="AD232" s="12" t="s">
        <v>45</v>
      </c>
      <c r="AE232" s="11"/>
      <c r="AF232" s="10"/>
      <c r="AG232" s="11"/>
      <c r="AH232" s="10"/>
      <c r="AI232" s="9"/>
      <c r="AJ232" s="247"/>
      <c r="AK232" s="247"/>
      <c r="AL232" s="8"/>
      <c r="AM232" s="7"/>
      <c r="AN232" s="7"/>
      <c r="AO232" s="237"/>
      <c r="AP232" s="231"/>
      <c r="AQ232" s="234"/>
      <c r="AR232" s="237"/>
      <c r="AS232" s="231"/>
      <c r="AT232" s="234"/>
      <c r="AU232" s="237"/>
      <c r="AV232" s="231"/>
      <c r="AW232" s="234"/>
      <c r="AX232" s="237"/>
      <c r="AY232" s="231"/>
      <c r="AZ232" s="234"/>
      <c r="BA232" s="237"/>
      <c r="BB232" s="231"/>
      <c r="BC232" s="234"/>
      <c r="BD232" s="299"/>
      <c r="BE232" s="302"/>
      <c r="BF232" s="302"/>
      <c r="BG232" s="305"/>
    </row>
    <row r="233" spans="2:67" ht="85.9" customHeight="1" thickBot="1">
      <c r="B233" s="94" t="s">
        <v>119</v>
      </c>
      <c r="C233" s="83" t="s">
        <v>118</v>
      </c>
      <c r="D233" s="88" t="s">
        <v>117</v>
      </c>
      <c r="E233" s="93" t="s">
        <v>116</v>
      </c>
      <c r="F233" s="92"/>
      <c r="G233" s="91"/>
      <c r="H233" s="90" t="s">
        <v>115</v>
      </c>
      <c r="I233" s="88" t="s">
        <v>43</v>
      </c>
      <c r="J233" s="88" t="s">
        <v>114</v>
      </c>
      <c r="K233" s="88" t="s">
        <v>44</v>
      </c>
      <c r="L233" s="227" t="s">
        <v>113</v>
      </c>
      <c r="M233" s="270"/>
      <c r="N233" s="227" t="s">
        <v>112</v>
      </c>
      <c r="O233" s="270"/>
      <c r="P233" s="227" t="s">
        <v>112</v>
      </c>
      <c r="Q233" s="228"/>
      <c r="R233" s="227" t="s">
        <v>112</v>
      </c>
      <c r="S233" s="228"/>
      <c r="T233" s="227" t="s">
        <v>112</v>
      </c>
      <c r="U233" s="228"/>
      <c r="V233" s="227" t="s">
        <v>112</v>
      </c>
      <c r="W233" s="228"/>
      <c r="X233" s="227" t="s">
        <v>112</v>
      </c>
      <c r="Y233" s="228"/>
      <c r="Z233" s="227" t="s">
        <v>112</v>
      </c>
      <c r="AA233" s="228"/>
      <c r="AB233" s="227" t="s">
        <v>112</v>
      </c>
      <c r="AC233" s="228"/>
      <c r="AD233" s="227" t="s">
        <v>112</v>
      </c>
      <c r="AE233" s="228"/>
      <c r="AF233" s="244" t="s">
        <v>111</v>
      </c>
      <c r="AG233" s="228"/>
      <c r="AH233" s="90" t="s">
        <v>110</v>
      </c>
      <c r="AI233" s="89" t="s">
        <v>109</v>
      </c>
      <c r="AJ233" s="88" t="s">
        <v>108</v>
      </c>
      <c r="AK233" s="88" t="s">
        <v>107</v>
      </c>
      <c r="AL233" s="87" t="s">
        <v>106</v>
      </c>
      <c r="AM233" s="105" t="s">
        <v>161</v>
      </c>
      <c r="AN233" s="104" t="s">
        <v>160</v>
      </c>
      <c r="AO233" s="84" t="s">
        <v>105</v>
      </c>
      <c r="AP233" s="83" t="s">
        <v>104</v>
      </c>
      <c r="AQ233" s="82" t="s">
        <v>103</v>
      </c>
      <c r="AR233" s="84" t="s">
        <v>102</v>
      </c>
      <c r="AS233" s="83" t="s">
        <v>101</v>
      </c>
      <c r="AT233" s="82" t="s">
        <v>100</v>
      </c>
      <c r="AU233" s="84" t="s">
        <v>99</v>
      </c>
      <c r="AV233" s="83" t="s">
        <v>98</v>
      </c>
      <c r="AW233" s="85" t="s">
        <v>97</v>
      </c>
      <c r="AX233" s="84" t="s">
        <v>96</v>
      </c>
      <c r="AY233" s="83" t="s">
        <v>95</v>
      </c>
      <c r="AZ233" s="82" t="s">
        <v>94</v>
      </c>
      <c r="BA233" s="84" t="s">
        <v>93</v>
      </c>
      <c r="BB233" s="83" t="s">
        <v>92</v>
      </c>
      <c r="BC233" s="82" t="s">
        <v>91</v>
      </c>
      <c r="BD233" s="81" t="s">
        <v>90</v>
      </c>
      <c r="BE233" s="80" t="s">
        <v>89</v>
      </c>
      <c r="BF233" s="80" t="s">
        <v>88</v>
      </c>
      <c r="BG233" s="79" t="s">
        <v>87</v>
      </c>
    </row>
    <row r="234" spans="2:67" ht="48" thickBot="1">
      <c r="B234" s="78" t="s">
        <v>168</v>
      </c>
      <c r="C234" s="77"/>
      <c r="D234" s="76"/>
      <c r="E234" s="267">
        <v>556.52</v>
      </c>
      <c r="F234" s="268"/>
      <c r="G234" s="269"/>
      <c r="H234" s="75" t="s">
        <v>85</v>
      </c>
      <c r="I234" s="74"/>
      <c r="J234" s="74"/>
      <c r="K234" s="73"/>
      <c r="L234" s="72"/>
      <c r="M234" s="68"/>
      <c r="N234" s="72"/>
      <c r="O234" s="68"/>
      <c r="P234" s="72"/>
      <c r="Q234" s="68"/>
      <c r="R234" s="72"/>
      <c r="S234" s="68"/>
      <c r="T234" s="72"/>
      <c r="U234" s="68"/>
      <c r="V234" s="72"/>
      <c r="W234" s="68"/>
      <c r="X234" s="72"/>
      <c r="Y234" s="68"/>
      <c r="Z234" s="72"/>
      <c r="AA234" s="71"/>
      <c r="AB234" s="70"/>
      <c r="AC234" s="70"/>
      <c r="AD234" s="70"/>
      <c r="AE234" s="70"/>
      <c r="AF234" s="69" t="s">
        <v>84</v>
      </c>
      <c r="AG234" s="68"/>
      <c r="AH234" s="68"/>
      <c r="AI234" s="68"/>
      <c r="AJ234" s="67"/>
      <c r="AK234" s="67"/>
      <c r="AL234" s="66"/>
      <c r="AM234" s="103"/>
      <c r="AN234" s="103"/>
      <c r="AO234" s="101">
        <f t="shared" ref="AO234:BG234" si="16">SUM(AO235:AO246)</f>
        <v>1</v>
      </c>
      <c r="AP234" s="100">
        <f t="shared" si="16"/>
        <v>0</v>
      </c>
      <c r="AQ234" s="99">
        <f t="shared" si="16"/>
        <v>0</v>
      </c>
      <c r="AR234" s="101">
        <f t="shared" si="16"/>
        <v>8</v>
      </c>
      <c r="AS234" s="100">
        <f t="shared" si="16"/>
        <v>0</v>
      </c>
      <c r="AT234" s="99">
        <f t="shared" si="16"/>
        <v>0</v>
      </c>
      <c r="AU234" s="101">
        <f t="shared" si="16"/>
        <v>0</v>
      </c>
      <c r="AV234" s="100">
        <f t="shared" si="16"/>
        <v>0</v>
      </c>
      <c r="AW234" s="99">
        <f t="shared" si="16"/>
        <v>0</v>
      </c>
      <c r="AX234" s="101">
        <f t="shared" si="16"/>
        <v>0</v>
      </c>
      <c r="AY234" s="100">
        <f t="shared" si="16"/>
        <v>0</v>
      </c>
      <c r="AZ234" s="99">
        <f t="shared" si="16"/>
        <v>0</v>
      </c>
      <c r="BA234" s="101">
        <f t="shared" si="16"/>
        <v>0</v>
      </c>
      <c r="BB234" s="100">
        <f t="shared" si="16"/>
        <v>0</v>
      </c>
      <c r="BC234" s="99">
        <f t="shared" si="16"/>
        <v>0</v>
      </c>
      <c r="BD234" s="101">
        <f t="shared" si="16"/>
        <v>0</v>
      </c>
      <c r="BE234" s="100">
        <f t="shared" si="16"/>
        <v>0</v>
      </c>
      <c r="BF234" s="100">
        <f t="shared" si="16"/>
        <v>0</v>
      </c>
      <c r="BG234" s="99">
        <f t="shared" si="16"/>
        <v>0</v>
      </c>
      <c r="BH234" s="98" t="s">
        <v>83</v>
      </c>
      <c r="BK234" s="1">
        <f>SUM(AO234:AQ234)</f>
        <v>1</v>
      </c>
      <c r="BL234" s="1">
        <f>SUM(AR234:AT234,BD234)</f>
        <v>8</v>
      </c>
      <c r="BM234" s="1">
        <f>SUM(AU234:AW234,BE234)</f>
        <v>0</v>
      </c>
      <c r="BN234" s="1">
        <f>SUM(AX234:AZ234,BF234)</f>
        <v>0</v>
      </c>
      <c r="BO234" s="1">
        <f>SUM(BA234:BC234,BG234)</f>
        <v>0</v>
      </c>
    </row>
    <row r="235" spans="2:67" ht="28.15" customHeight="1">
      <c r="B235" s="29"/>
      <c r="C235" s="263">
        <v>1</v>
      </c>
      <c r="D235" s="47"/>
      <c r="E235" s="46"/>
      <c r="F235" s="46"/>
      <c r="G235" s="45"/>
      <c r="H235" s="255"/>
      <c r="I235" s="259">
        <v>35</v>
      </c>
      <c r="J235" s="259">
        <v>11</v>
      </c>
      <c r="K235" s="259">
        <v>5</v>
      </c>
      <c r="L235" s="42">
        <v>1</v>
      </c>
      <c r="M235" s="41" t="s">
        <v>272</v>
      </c>
      <c r="N235" s="42">
        <v>5</v>
      </c>
      <c r="O235" s="41" t="s">
        <v>271</v>
      </c>
      <c r="P235" s="42">
        <v>9</v>
      </c>
      <c r="Q235" s="97"/>
      <c r="R235" s="42">
        <v>13</v>
      </c>
      <c r="S235" s="41"/>
      <c r="T235" s="42">
        <v>17</v>
      </c>
      <c r="U235" s="41"/>
      <c r="V235" s="42">
        <v>21</v>
      </c>
      <c r="W235" s="41"/>
      <c r="X235" s="42">
        <v>25</v>
      </c>
      <c r="Y235" s="41"/>
      <c r="Z235" s="42">
        <v>29</v>
      </c>
      <c r="AA235" s="41"/>
      <c r="AB235" s="44">
        <v>33</v>
      </c>
      <c r="AC235" s="41"/>
      <c r="AD235" s="42">
        <v>37</v>
      </c>
      <c r="AE235" s="41"/>
      <c r="AF235" s="40"/>
      <c r="AG235" s="41"/>
      <c r="AH235" s="40"/>
      <c r="AI235" s="39"/>
      <c r="AJ235" s="245"/>
      <c r="AK235" s="245"/>
      <c r="AL235" s="38"/>
      <c r="AM235" s="238">
        <f>SUMPRODUCT(LEN($M235:$AE238)-LEN(SUBSTITUTE($M235:$AE238,"/", "")))/2</f>
        <v>0</v>
      </c>
      <c r="AN235" s="241">
        <f>SUMPRODUCT(LEN($M235:$AE238)-LEN(SUBSTITUTE($M235:$AE238,"-", "")))</f>
        <v>0</v>
      </c>
      <c r="AO235" s="235">
        <f>SUMPRODUCT(LEN($M235:$AE238)-LEN(SUBSTITUTE($M235:$AE238,"A", "")))</f>
        <v>1</v>
      </c>
      <c r="AP235" s="229">
        <f>SUMPRODUCT(LEN($AH235:$AH238)-LEN(SUBSTITUTE($AH235:$AH238,"A", "")))</f>
        <v>0</v>
      </c>
      <c r="AQ235" s="232">
        <f>SUMPRODUCT(LEN($AG235:$AG238)-LEN(SUBSTITUTE($AG235:$AG238,"A", "")))</f>
        <v>0</v>
      </c>
      <c r="AR235" s="235">
        <f>SUMPRODUCT(LEN($M235:$AE238)-LEN(SUBSTITUTE($M235:$AE238,"S", "")))</f>
        <v>8</v>
      </c>
      <c r="AS235" s="229">
        <f>SUMPRODUCT(LEN($AH235:$AH238)-LEN(SUBSTITUTE($AH235:$AH238,"S", "")))</f>
        <v>0</v>
      </c>
      <c r="AT235" s="232">
        <f>SUMPRODUCT(LEN($AG235:$AG238)-LEN(SUBSTITUTE($AG235:$AG238,"S", "")))</f>
        <v>0</v>
      </c>
      <c r="AU235" s="235">
        <f>SUMPRODUCT(LEN($M235:$AE238)-LEN(SUBSTITUTE($M235:$AE238,"F", "")))</f>
        <v>0</v>
      </c>
      <c r="AV235" s="229">
        <f>SUMPRODUCT(LEN($AH235:$AH238)-LEN(SUBSTITUTE($AH235:$AH238,"F", "")))</f>
        <v>0</v>
      </c>
      <c r="AW235" s="232">
        <f>SUMPRODUCT(LEN($AG235:$AG238)-LEN(SUBSTITUTE($AG235:$AG238,"F", "")))</f>
        <v>0</v>
      </c>
      <c r="AX235" s="235">
        <f>SUMPRODUCT(LEN($M235:$AE238)-LEN(SUBSTITUTE($M235:$AE238,"G", "")))</f>
        <v>0</v>
      </c>
      <c r="AY235" s="229">
        <f>SUMPRODUCT(LEN($AH235:$AH238)-LEN(SUBSTITUTE($AH235:$AH238,"G", "")))</f>
        <v>0</v>
      </c>
      <c r="AZ235" s="232">
        <f>SUMPRODUCT(LEN($AG235:$AG238)-LEN(SUBSTITUTE($AG235:$AG238,"G", "")))</f>
        <v>0</v>
      </c>
      <c r="BA235" s="235">
        <f>SUMPRODUCT(LEN($M235:$AE238)-LEN(SUBSTITUTE($M235:$AE238,"M", "")))</f>
        <v>0</v>
      </c>
      <c r="BB235" s="229">
        <f>SUMPRODUCT(LEN($AH235:$AH238)-LEN(SUBSTITUTE($AH235:$AH238,"M", "")))</f>
        <v>0</v>
      </c>
      <c r="BC235" s="232">
        <f>SUMPRODUCT(LEN($AG235:$AG238)-LEN(SUBSTITUTE($AG235:$AG238,"M", "")))</f>
        <v>0</v>
      </c>
      <c r="BD235" s="297">
        <f>SUMPRODUCT(LEN($AI235:$AI238)-LEN(SUBSTITUTE($AI235:$AI238,"S", "")))</f>
        <v>0</v>
      </c>
      <c r="BE235" s="300">
        <f>SUMPRODUCT(LEN($AI235:$AI238)-LEN(SUBSTITUTE($AI235:$AI238,"F", "")))</f>
        <v>0</v>
      </c>
      <c r="BF235" s="300">
        <f>SUMPRODUCT(LEN($AI235:$AI238)-LEN(SUBSTITUTE($AI235:$AI238,"G", "")))</f>
        <v>0</v>
      </c>
      <c r="BG235" s="303">
        <f>SUMPRODUCT(LEN($AI235:$AI238)-LEN(SUBSTITUTE($AI235:$AI238,"M", "")))</f>
        <v>0</v>
      </c>
    </row>
    <row r="236" spans="2:67" ht="28.15" customHeight="1" thickBot="1">
      <c r="B236" s="29"/>
      <c r="C236" s="264"/>
      <c r="D236" s="37"/>
      <c r="E236" s="36"/>
      <c r="F236" s="36"/>
      <c r="G236" s="35"/>
      <c r="H236" s="256"/>
      <c r="I236" s="260"/>
      <c r="J236" s="260"/>
      <c r="K236" s="260"/>
      <c r="L236" s="32">
        <v>2</v>
      </c>
      <c r="M236" s="31" t="s">
        <v>272</v>
      </c>
      <c r="N236" s="32">
        <v>6</v>
      </c>
      <c r="O236" s="31" t="s">
        <v>271</v>
      </c>
      <c r="P236" s="96">
        <v>10</v>
      </c>
      <c r="Q236" s="31"/>
      <c r="R236" s="32">
        <v>14</v>
      </c>
      <c r="S236" s="31"/>
      <c r="T236" s="32">
        <v>18</v>
      </c>
      <c r="U236" s="95"/>
      <c r="V236" s="32">
        <v>22</v>
      </c>
      <c r="W236" s="31"/>
      <c r="X236" s="32">
        <v>26</v>
      </c>
      <c r="Y236" s="31"/>
      <c r="Z236" s="32">
        <v>30</v>
      </c>
      <c r="AA236" s="31"/>
      <c r="AB236" s="34">
        <v>34</v>
      </c>
      <c r="AC236" s="31"/>
      <c r="AD236" s="32">
        <v>38</v>
      </c>
      <c r="AE236" s="31"/>
      <c r="AF236" s="30"/>
      <c r="AG236" s="31"/>
      <c r="AH236" s="30"/>
      <c r="AI236" s="20"/>
      <c r="AJ236" s="246"/>
      <c r="AK236" s="246"/>
      <c r="AL236" s="19"/>
      <c r="AM236" s="239"/>
      <c r="AN236" s="242"/>
      <c r="AO236" s="236"/>
      <c r="AP236" s="230"/>
      <c r="AQ236" s="233"/>
      <c r="AR236" s="236"/>
      <c r="AS236" s="230"/>
      <c r="AT236" s="233"/>
      <c r="AU236" s="236"/>
      <c r="AV236" s="230"/>
      <c r="AW236" s="233"/>
      <c r="AX236" s="236"/>
      <c r="AY236" s="230"/>
      <c r="AZ236" s="233"/>
      <c r="BA236" s="236"/>
      <c r="BB236" s="230"/>
      <c r="BC236" s="233"/>
      <c r="BD236" s="298"/>
      <c r="BE236" s="301"/>
      <c r="BF236" s="301"/>
      <c r="BG236" s="304"/>
    </row>
    <row r="237" spans="2:67" ht="28.15" customHeight="1">
      <c r="B237" s="29"/>
      <c r="C237" s="265"/>
      <c r="D237" s="28"/>
      <c r="E237" s="27"/>
      <c r="F237" s="27"/>
      <c r="G237" s="26"/>
      <c r="H237" s="257"/>
      <c r="I237" s="261"/>
      <c r="J237" s="261"/>
      <c r="K237" s="261"/>
      <c r="L237" s="23">
        <v>3</v>
      </c>
      <c r="M237" s="22" t="s">
        <v>273</v>
      </c>
      <c r="N237" s="23">
        <v>7</v>
      </c>
      <c r="O237" s="22"/>
      <c r="P237" s="23">
        <v>11</v>
      </c>
      <c r="Q237" s="22"/>
      <c r="R237" s="23">
        <v>15</v>
      </c>
      <c r="S237" s="22"/>
      <c r="T237" s="23">
        <v>19</v>
      </c>
      <c r="U237" s="22"/>
      <c r="V237" s="23">
        <v>23</v>
      </c>
      <c r="W237" s="22"/>
      <c r="X237" s="23">
        <v>27</v>
      </c>
      <c r="Y237" s="22"/>
      <c r="Z237" s="23">
        <v>31</v>
      </c>
      <c r="AA237" s="22"/>
      <c r="AB237" s="25">
        <v>35</v>
      </c>
      <c r="AC237" s="22"/>
      <c r="AD237" s="23">
        <v>39</v>
      </c>
      <c r="AE237" s="22"/>
      <c r="AF237" s="21"/>
      <c r="AG237" s="22"/>
      <c r="AH237" s="21"/>
      <c r="AI237" s="20"/>
      <c r="AJ237" s="246"/>
      <c r="AK237" s="246"/>
      <c r="AL237" s="19"/>
      <c r="AM237" s="239"/>
      <c r="AN237" s="242"/>
      <c r="AO237" s="236"/>
      <c r="AP237" s="230"/>
      <c r="AQ237" s="233"/>
      <c r="AR237" s="236"/>
      <c r="AS237" s="230"/>
      <c r="AT237" s="233"/>
      <c r="AU237" s="236"/>
      <c r="AV237" s="230"/>
      <c r="AW237" s="233"/>
      <c r="AX237" s="236"/>
      <c r="AY237" s="230"/>
      <c r="AZ237" s="233"/>
      <c r="BA237" s="236"/>
      <c r="BB237" s="230"/>
      <c r="BC237" s="233"/>
      <c r="BD237" s="298"/>
      <c r="BE237" s="301"/>
      <c r="BF237" s="301"/>
      <c r="BG237" s="304"/>
    </row>
    <row r="238" spans="2:67" ht="28.15" customHeight="1" thickBot="1">
      <c r="B238" s="29"/>
      <c r="C238" s="266"/>
      <c r="D238" s="57"/>
      <c r="E238" s="56"/>
      <c r="F238" s="56"/>
      <c r="G238" s="55"/>
      <c r="H238" s="258"/>
      <c r="I238" s="262"/>
      <c r="J238" s="262"/>
      <c r="K238" s="262"/>
      <c r="L238" s="52">
        <v>4</v>
      </c>
      <c r="M238" s="51" t="s">
        <v>271</v>
      </c>
      <c r="N238" s="52">
        <v>8</v>
      </c>
      <c r="O238" s="51"/>
      <c r="P238" s="52">
        <v>12</v>
      </c>
      <c r="Q238" s="51"/>
      <c r="R238" s="52">
        <v>16</v>
      </c>
      <c r="S238" s="51"/>
      <c r="T238" s="52">
        <v>20</v>
      </c>
      <c r="U238" s="51"/>
      <c r="V238" s="52">
        <v>24</v>
      </c>
      <c r="W238" s="51"/>
      <c r="X238" s="52">
        <v>28</v>
      </c>
      <c r="Y238" s="51"/>
      <c r="Z238" s="52">
        <v>32</v>
      </c>
      <c r="AA238" s="51"/>
      <c r="AB238" s="54">
        <v>36</v>
      </c>
      <c r="AC238" s="51"/>
      <c r="AD238" s="52">
        <v>40</v>
      </c>
      <c r="AE238" s="51"/>
      <c r="AF238" s="50"/>
      <c r="AG238" s="51"/>
      <c r="AH238" s="50"/>
      <c r="AI238" s="49"/>
      <c r="AJ238" s="248"/>
      <c r="AK238" s="248"/>
      <c r="AL238" s="48"/>
      <c r="AM238" s="240"/>
      <c r="AN238" s="243"/>
      <c r="AO238" s="237"/>
      <c r="AP238" s="231"/>
      <c r="AQ238" s="234"/>
      <c r="AR238" s="237"/>
      <c r="AS238" s="231"/>
      <c r="AT238" s="234"/>
      <c r="AU238" s="237"/>
      <c r="AV238" s="231"/>
      <c r="AW238" s="234"/>
      <c r="AX238" s="237"/>
      <c r="AY238" s="231"/>
      <c r="AZ238" s="234"/>
      <c r="BA238" s="237"/>
      <c r="BB238" s="231"/>
      <c r="BC238" s="234"/>
      <c r="BD238" s="299"/>
      <c r="BE238" s="302"/>
      <c r="BF238" s="302"/>
      <c r="BG238" s="305"/>
    </row>
    <row r="239" spans="2:67" ht="28.15" hidden="1" customHeight="1">
      <c r="B239" s="29"/>
      <c r="C239" s="263">
        <v>2</v>
      </c>
      <c r="D239" s="47"/>
      <c r="E239" s="46"/>
      <c r="F239" s="46"/>
      <c r="G239" s="45"/>
      <c r="H239" s="255"/>
      <c r="I239" s="259"/>
      <c r="J239" s="259"/>
      <c r="K239" s="259"/>
      <c r="L239" s="42" t="s">
        <v>82</v>
      </c>
      <c r="M239" s="41"/>
      <c r="N239" s="42" t="s">
        <v>81</v>
      </c>
      <c r="O239" s="41"/>
      <c r="P239" s="42" t="s">
        <v>80</v>
      </c>
      <c r="Q239" s="41"/>
      <c r="R239" s="42" t="s">
        <v>79</v>
      </c>
      <c r="S239" s="41"/>
      <c r="T239" s="42" t="s">
        <v>78</v>
      </c>
      <c r="U239" s="41"/>
      <c r="V239" s="42" t="s">
        <v>77</v>
      </c>
      <c r="W239" s="41"/>
      <c r="X239" s="42" t="s">
        <v>76</v>
      </c>
      <c r="Y239" s="41"/>
      <c r="Z239" s="42" t="s">
        <v>75</v>
      </c>
      <c r="AA239" s="41"/>
      <c r="AB239" s="44" t="s">
        <v>74</v>
      </c>
      <c r="AC239" s="43"/>
      <c r="AD239" s="42" t="s">
        <v>73</v>
      </c>
      <c r="AE239" s="41"/>
      <c r="AF239" s="40"/>
      <c r="AG239" s="41"/>
      <c r="AH239" s="40"/>
      <c r="AI239" s="39"/>
      <c r="AJ239" s="249"/>
      <c r="AK239" s="252"/>
      <c r="AL239" s="38"/>
      <c r="AM239" s="7"/>
      <c r="AN239" s="7"/>
      <c r="AO239" s="235">
        <f>SUMPRODUCT(LEN($M239:$AE242)-LEN(SUBSTITUTE($M239:$AE242,"A", "")))</f>
        <v>0</v>
      </c>
      <c r="AP239" s="229">
        <f>SUMPRODUCT(LEN($AH239:$AH242)-LEN(SUBSTITUTE($AH239:$AH242,"A", "")))</f>
        <v>0</v>
      </c>
      <c r="AQ239" s="232">
        <f>SUMPRODUCT(LEN($AG239:$AG242)-LEN(SUBSTITUTE($AG239:$AG242,"A", "")))</f>
        <v>0</v>
      </c>
      <c r="AR239" s="235">
        <f>SUMPRODUCT(LEN($M239:$AE242)-LEN(SUBSTITUTE($M239:$AE242,"S", "")))</f>
        <v>0</v>
      </c>
      <c r="AS239" s="229">
        <f>SUMPRODUCT(LEN($AH239:$AH242)-LEN(SUBSTITUTE($AH239:$AH242,"S", "")))</f>
        <v>0</v>
      </c>
      <c r="AT239" s="232">
        <f>SUMPRODUCT(LEN($AG239:$AG242)-LEN(SUBSTITUTE($AG239:$AG242,"S", "")))</f>
        <v>0</v>
      </c>
      <c r="AU239" s="235">
        <f>SUMPRODUCT(LEN($M239:$AE242)-LEN(SUBSTITUTE($M239:$AE242,"F", "")))</f>
        <v>0</v>
      </c>
      <c r="AV239" s="229">
        <f>SUMPRODUCT(LEN($AH239:$AH242)-LEN(SUBSTITUTE($AH239:$AH242,"F", "")))</f>
        <v>0</v>
      </c>
      <c r="AW239" s="232">
        <f>SUMPRODUCT(LEN($AG239:$AG242)-LEN(SUBSTITUTE($AG239:$AG242,"F", "")))</f>
        <v>0</v>
      </c>
      <c r="AX239" s="235">
        <f>SUMPRODUCT(LEN($M239:$AE242)-LEN(SUBSTITUTE($M239:$AE242,"G", "")))</f>
        <v>0</v>
      </c>
      <c r="AY239" s="229">
        <f>SUMPRODUCT(LEN($AH239:$AH242)-LEN(SUBSTITUTE($AH239:$AH242,"G", "")))</f>
        <v>0</v>
      </c>
      <c r="AZ239" s="232">
        <f>SUMPRODUCT(LEN($AG239:$AG242)-LEN(SUBSTITUTE($AG239:$AG242,"G", "")))</f>
        <v>0</v>
      </c>
      <c r="BA239" s="235">
        <f>SUMPRODUCT(LEN($M239:$AE242)-LEN(SUBSTITUTE($M239:$AE242,"M", "")))</f>
        <v>0</v>
      </c>
      <c r="BB239" s="229">
        <f>SUMPRODUCT(LEN($AH239:$AH242)-LEN(SUBSTITUTE($AH239:$AH242,"M", "")))</f>
        <v>0</v>
      </c>
      <c r="BC239" s="232">
        <f>SUMPRODUCT(LEN($AG239:$AG242)-LEN(SUBSTITUTE($AG239:$AG242,"M", "")))</f>
        <v>0</v>
      </c>
      <c r="BD239" s="297">
        <f>SUMPRODUCT(LEN($AI239:$AI242)-LEN(SUBSTITUTE($AI239:$AI242,"S", "")))</f>
        <v>0</v>
      </c>
      <c r="BE239" s="300">
        <f>SUMPRODUCT(LEN($AI239:$AI242)-LEN(SUBSTITUTE($AI239:$AI242,"F", "")))</f>
        <v>0</v>
      </c>
      <c r="BF239" s="300">
        <f>SUMPRODUCT(LEN($AI239:$AI242)-LEN(SUBSTITUTE($AI239:$AI242,"G", "")))</f>
        <v>0</v>
      </c>
      <c r="BG239" s="303">
        <f>SUMPRODUCT(LEN($AI239:$AI242)-LEN(SUBSTITUTE($AI239:$AI242,"M", "")))</f>
        <v>0</v>
      </c>
    </row>
    <row r="240" spans="2:67" ht="28.15" hidden="1" customHeight="1" thickBot="1">
      <c r="B240" s="29"/>
      <c r="C240" s="264"/>
      <c r="D240" s="37"/>
      <c r="E240" s="36"/>
      <c r="F240" s="36"/>
      <c r="G240" s="35"/>
      <c r="H240" s="256"/>
      <c r="I240" s="260"/>
      <c r="J240" s="260"/>
      <c r="K240" s="260"/>
      <c r="L240" s="32" t="s">
        <v>72</v>
      </c>
      <c r="M240" s="31"/>
      <c r="N240" s="32" t="s">
        <v>71</v>
      </c>
      <c r="O240" s="31"/>
      <c r="P240" s="32" t="s">
        <v>70</v>
      </c>
      <c r="Q240" s="31"/>
      <c r="R240" s="32" t="s">
        <v>69</v>
      </c>
      <c r="S240" s="31"/>
      <c r="T240" s="32" t="s">
        <v>68</v>
      </c>
      <c r="U240" s="31"/>
      <c r="V240" s="32" t="s">
        <v>67</v>
      </c>
      <c r="W240" s="31"/>
      <c r="X240" s="32" t="s">
        <v>66</v>
      </c>
      <c r="Y240" s="31"/>
      <c r="Z240" s="32" t="s">
        <v>65</v>
      </c>
      <c r="AA240" s="31"/>
      <c r="AB240" s="34" t="s">
        <v>64</v>
      </c>
      <c r="AC240" s="33"/>
      <c r="AD240" s="32" t="s">
        <v>63</v>
      </c>
      <c r="AE240" s="31"/>
      <c r="AF240" s="30"/>
      <c r="AG240" s="31"/>
      <c r="AH240" s="30"/>
      <c r="AI240" s="20"/>
      <c r="AJ240" s="250"/>
      <c r="AK240" s="253"/>
      <c r="AL240" s="19"/>
      <c r="AM240" s="7"/>
      <c r="AN240" s="7"/>
      <c r="AO240" s="236"/>
      <c r="AP240" s="230"/>
      <c r="AQ240" s="233"/>
      <c r="AR240" s="236"/>
      <c r="AS240" s="230"/>
      <c r="AT240" s="233"/>
      <c r="AU240" s="236"/>
      <c r="AV240" s="230"/>
      <c r="AW240" s="233"/>
      <c r="AX240" s="236"/>
      <c r="AY240" s="230"/>
      <c r="AZ240" s="233"/>
      <c r="BA240" s="236"/>
      <c r="BB240" s="230"/>
      <c r="BC240" s="233"/>
      <c r="BD240" s="298"/>
      <c r="BE240" s="301"/>
      <c r="BF240" s="301"/>
      <c r="BG240" s="304"/>
    </row>
    <row r="241" spans="2:67" ht="28.15" hidden="1" customHeight="1">
      <c r="B241" s="29"/>
      <c r="C241" s="265"/>
      <c r="D241" s="28"/>
      <c r="E241" s="27"/>
      <c r="F241" s="27"/>
      <c r="G241" s="26"/>
      <c r="H241" s="257"/>
      <c r="I241" s="261"/>
      <c r="J241" s="261"/>
      <c r="K241" s="261"/>
      <c r="L241" s="23" t="s">
        <v>62</v>
      </c>
      <c r="M241" s="22"/>
      <c r="N241" s="23" t="s">
        <v>61</v>
      </c>
      <c r="O241" s="22"/>
      <c r="P241" s="23" t="s">
        <v>60</v>
      </c>
      <c r="Q241" s="22"/>
      <c r="R241" s="23" t="s">
        <v>59</v>
      </c>
      <c r="S241" s="22"/>
      <c r="T241" s="23" t="s">
        <v>58</v>
      </c>
      <c r="U241" s="22"/>
      <c r="V241" s="23" t="s">
        <v>57</v>
      </c>
      <c r="W241" s="22"/>
      <c r="X241" s="23" t="s">
        <v>56</v>
      </c>
      <c r="Y241" s="22"/>
      <c r="Z241" s="23" t="s">
        <v>55</v>
      </c>
      <c r="AA241" s="22"/>
      <c r="AB241" s="25" t="s">
        <v>54</v>
      </c>
      <c r="AC241" s="24"/>
      <c r="AD241" s="23">
        <v>39</v>
      </c>
      <c r="AE241" s="22"/>
      <c r="AF241" s="21"/>
      <c r="AG241" s="22"/>
      <c r="AH241" s="21"/>
      <c r="AI241" s="20"/>
      <c r="AJ241" s="250"/>
      <c r="AK241" s="253"/>
      <c r="AL241" s="19"/>
      <c r="AM241" s="7"/>
      <c r="AN241" s="7"/>
      <c r="AO241" s="236"/>
      <c r="AP241" s="230"/>
      <c r="AQ241" s="233"/>
      <c r="AR241" s="236"/>
      <c r="AS241" s="230"/>
      <c r="AT241" s="233"/>
      <c r="AU241" s="236"/>
      <c r="AV241" s="230"/>
      <c r="AW241" s="233"/>
      <c r="AX241" s="236"/>
      <c r="AY241" s="230"/>
      <c r="AZ241" s="233"/>
      <c r="BA241" s="236"/>
      <c r="BB241" s="230"/>
      <c r="BC241" s="233"/>
      <c r="BD241" s="298"/>
      <c r="BE241" s="301"/>
      <c r="BF241" s="301"/>
      <c r="BG241" s="304"/>
    </row>
    <row r="242" spans="2:67" ht="28.15" hidden="1" customHeight="1" thickBot="1">
      <c r="B242" s="29"/>
      <c r="C242" s="266"/>
      <c r="D242" s="57"/>
      <c r="E242" s="56"/>
      <c r="F242" s="56"/>
      <c r="G242" s="55"/>
      <c r="H242" s="258"/>
      <c r="I242" s="262"/>
      <c r="J242" s="262"/>
      <c r="K242" s="262"/>
      <c r="L242" s="52" t="s">
        <v>53</v>
      </c>
      <c r="M242" s="51"/>
      <c r="N242" s="52" t="s">
        <v>52</v>
      </c>
      <c r="O242" s="51"/>
      <c r="P242" s="52" t="s">
        <v>51</v>
      </c>
      <c r="Q242" s="51"/>
      <c r="R242" s="52" t="s">
        <v>50</v>
      </c>
      <c r="S242" s="51"/>
      <c r="T242" s="52">
        <v>20</v>
      </c>
      <c r="U242" s="51"/>
      <c r="V242" s="52" t="s">
        <v>49</v>
      </c>
      <c r="W242" s="51"/>
      <c r="X242" s="52" t="s">
        <v>48</v>
      </c>
      <c r="Y242" s="51"/>
      <c r="Z242" s="52" t="s">
        <v>47</v>
      </c>
      <c r="AA242" s="51"/>
      <c r="AB242" s="54" t="s">
        <v>46</v>
      </c>
      <c r="AC242" s="53"/>
      <c r="AD242" s="52" t="s">
        <v>45</v>
      </c>
      <c r="AE242" s="51"/>
      <c r="AF242" s="50"/>
      <c r="AG242" s="51"/>
      <c r="AH242" s="50"/>
      <c r="AI242" s="49"/>
      <c r="AJ242" s="251"/>
      <c r="AK242" s="254"/>
      <c r="AL242" s="48"/>
      <c r="AM242" s="7"/>
      <c r="AN242" s="7"/>
      <c r="AO242" s="237"/>
      <c r="AP242" s="231"/>
      <c r="AQ242" s="234"/>
      <c r="AR242" s="237"/>
      <c r="AS242" s="231"/>
      <c r="AT242" s="234"/>
      <c r="AU242" s="237"/>
      <c r="AV242" s="231"/>
      <c r="AW242" s="234"/>
      <c r="AX242" s="237"/>
      <c r="AY242" s="231"/>
      <c r="AZ242" s="234"/>
      <c r="BA242" s="237"/>
      <c r="BB242" s="231"/>
      <c r="BC242" s="234"/>
      <c r="BD242" s="299"/>
      <c r="BE242" s="302"/>
      <c r="BF242" s="302"/>
      <c r="BG242" s="305"/>
    </row>
    <row r="243" spans="2:67" ht="28.15" hidden="1" customHeight="1">
      <c r="B243" s="29"/>
      <c r="C243" s="263">
        <v>3</v>
      </c>
      <c r="D243" s="47"/>
      <c r="E243" s="46"/>
      <c r="F243" s="46"/>
      <c r="G243" s="45"/>
      <c r="H243" s="255"/>
      <c r="I243" s="259"/>
      <c r="J243" s="259"/>
      <c r="K243" s="259"/>
      <c r="L243" s="42" t="s">
        <v>82</v>
      </c>
      <c r="M243" s="41"/>
      <c r="N243" s="42" t="s">
        <v>81</v>
      </c>
      <c r="O243" s="41"/>
      <c r="P243" s="42" t="s">
        <v>80</v>
      </c>
      <c r="Q243" s="41"/>
      <c r="R243" s="42" t="s">
        <v>79</v>
      </c>
      <c r="S243" s="41"/>
      <c r="T243" s="42" t="s">
        <v>78</v>
      </c>
      <c r="U243" s="41"/>
      <c r="V243" s="42" t="s">
        <v>77</v>
      </c>
      <c r="W243" s="41"/>
      <c r="X243" s="42" t="s">
        <v>76</v>
      </c>
      <c r="Y243" s="41"/>
      <c r="Z243" s="42" t="s">
        <v>75</v>
      </c>
      <c r="AA243" s="41"/>
      <c r="AB243" s="44" t="s">
        <v>74</v>
      </c>
      <c r="AC243" s="43"/>
      <c r="AD243" s="42" t="s">
        <v>73</v>
      </c>
      <c r="AE243" s="41"/>
      <c r="AF243" s="40"/>
      <c r="AG243" s="41"/>
      <c r="AH243" s="40"/>
      <c r="AI243" s="39"/>
      <c r="AJ243" s="245"/>
      <c r="AK243" s="245"/>
      <c r="AL243" s="38"/>
      <c r="AM243" s="7"/>
      <c r="AN243" s="7"/>
      <c r="AO243" s="235">
        <f>SUMPRODUCT(LEN($M243:$AE246)-LEN(SUBSTITUTE($M243:$AE246,"A", "")))</f>
        <v>0</v>
      </c>
      <c r="AP243" s="229">
        <f>SUMPRODUCT(LEN($AH243:$AH246)-LEN(SUBSTITUTE($AH243:$AH246,"A", "")))</f>
        <v>0</v>
      </c>
      <c r="AQ243" s="232">
        <f>SUMPRODUCT(LEN($AG243:$AG246)-LEN(SUBSTITUTE($AG243:$AG246,"A", "")))</f>
        <v>0</v>
      </c>
      <c r="AR243" s="235">
        <f>SUMPRODUCT(LEN($M243:$AE246)-LEN(SUBSTITUTE($M243:$AE246,"S", "")))</f>
        <v>0</v>
      </c>
      <c r="AS243" s="229">
        <f>SUMPRODUCT(LEN($AH243:$AH246)-LEN(SUBSTITUTE($AH243:$AH246,"S", "")))</f>
        <v>0</v>
      </c>
      <c r="AT243" s="232">
        <f>SUMPRODUCT(LEN($AG243:$AG246)-LEN(SUBSTITUTE($AG243:$AG246,"S", "")))</f>
        <v>0</v>
      </c>
      <c r="AU243" s="235">
        <f>SUMPRODUCT(LEN($M243:$AE246)-LEN(SUBSTITUTE($M243:$AE246,"F", "")))</f>
        <v>0</v>
      </c>
      <c r="AV243" s="229">
        <f>SUMPRODUCT(LEN($AH243:$AH246)-LEN(SUBSTITUTE($AH243:$AH246,"F", "")))</f>
        <v>0</v>
      </c>
      <c r="AW243" s="232">
        <f>SUMPRODUCT(LEN($AG243:$AG246)-LEN(SUBSTITUTE($AG243:$AG246,"F", "")))</f>
        <v>0</v>
      </c>
      <c r="AX243" s="235">
        <f>SUMPRODUCT(LEN($M243:$AE246)-LEN(SUBSTITUTE($M243:$AE246,"G", "")))</f>
        <v>0</v>
      </c>
      <c r="AY243" s="229">
        <f>SUMPRODUCT(LEN($AH243:$AH246)-LEN(SUBSTITUTE($AH243:$AH246,"G", "")))</f>
        <v>0</v>
      </c>
      <c r="AZ243" s="232">
        <f>SUMPRODUCT(LEN($AG243:$AG246)-LEN(SUBSTITUTE($AG243:$AG246,"G", "")))</f>
        <v>0</v>
      </c>
      <c r="BA243" s="235">
        <f>SUMPRODUCT(LEN($M243:$AE246)-LEN(SUBSTITUTE($M243:$AE246,"M", "")))</f>
        <v>0</v>
      </c>
      <c r="BB243" s="229">
        <f>SUMPRODUCT(LEN($AH243:$AH246)-LEN(SUBSTITUTE($AH243:$AH246,"M", "")))</f>
        <v>0</v>
      </c>
      <c r="BC243" s="232">
        <f>SUMPRODUCT(LEN($AG243:$AG246)-LEN(SUBSTITUTE($AG243:$AG246,"M", "")))</f>
        <v>0</v>
      </c>
      <c r="BD243" s="297">
        <f>SUMPRODUCT(LEN($AI243:$AI246)-LEN(SUBSTITUTE($AI243:$AI246,"S", "")))</f>
        <v>0</v>
      </c>
      <c r="BE243" s="300">
        <f>SUMPRODUCT(LEN($AI243:$AI246)-LEN(SUBSTITUTE($AI243:$AI246,"F", "")))</f>
        <v>0</v>
      </c>
      <c r="BF243" s="300">
        <f>SUMPRODUCT(LEN($AI243:$AI246)-LEN(SUBSTITUTE($AI243:$AI246,"G", "")))</f>
        <v>0</v>
      </c>
      <c r="BG243" s="303">
        <f>SUMPRODUCT(LEN($AI243:$AI246)-LEN(SUBSTITUTE($AI243:$AI246,"M", "")))</f>
        <v>0</v>
      </c>
    </row>
    <row r="244" spans="2:67" ht="28.15" hidden="1" customHeight="1" thickBot="1">
      <c r="B244" s="29"/>
      <c r="C244" s="264"/>
      <c r="D244" s="37"/>
      <c r="E244" s="36"/>
      <c r="F244" s="36"/>
      <c r="G244" s="35"/>
      <c r="H244" s="256"/>
      <c r="I244" s="260"/>
      <c r="J244" s="260"/>
      <c r="K244" s="260"/>
      <c r="L244" s="32" t="s">
        <v>72</v>
      </c>
      <c r="M244" s="31"/>
      <c r="N244" s="32" t="s">
        <v>71</v>
      </c>
      <c r="O244" s="31"/>
      <c r="P244" s="32" t="s">
        <v>70</v>
      </c>
      <c r="Q244" s="31"/>
      <c r="R244" s="32" t="s">
        <v>69</v>
      </c>
      <c r="S244" s="31"/>
      <c r="T244" s="32" t="s">
        <v>68</v>
      </c>
      <c r="U244" s="31"/>
      <c r="V244" s="32" t="s">
        <v>67</v>
      </c>
      <c r="W244" s="31"/>
      <c r="X244" s="32" t="s">
        <v>66</v>
      </c>
      <c r="Y244" s="31"/>
      <c r="Z244" s="32" t="s">
        <v>65</v>
      </c>
      <c r="AA244" s="31"/>
      <c r="AB244" s="34" t="s">
        <v>64</v>
      </c>
      <c r="AC244" s="33"/>
      <c r="AD244" s="32" t="s">
        <v>63</v>
      </c>
      <c r="AE244" s="31"/>
      <c r="AF244" s="30"/>
      <c r="AG244" s="31"/>
      <c r="AH244" s="30"/>
      <c r="AI244" s="20"/>
      <c r="AJ244" s="246"/>
      <c r="AK244" s="246"/>
      <c r="AL244" s="19"/>
      <c r="AM244" s="7"/>
      <c r="AN244" s="7"/>
      <c r="AO244" s="236"/>
      <c r="AP244" s="230"/>
      <c r="AQ244" s="233"/>
      <c r="AR244" s="236"/>
      <c r="AS244" s="230"/>
      <c r="AT244" s="233"/>
      <c r="AU244" s="236"/>
      <c r="AV244" s="230"/>
      <c r="AW244" s="233"/>
      <c r="AX244" s="236"/>
      <c r="AY244" s="230"/>
      <c r="AZ244" s="233"/>
      <c r="BA244" s="236"/>
      <c r="BB244" s="230"/>
      <c r="BC244" s="233"/>
      <c r="BD244" s="298"/>
      <c r="BE244" s="301"/>
      <c r="BF244" s="301"/>
      <c r="BG244" s="304"/>
    </row>
    <row r="245" spans="2:67" ht="28.15" hidden="1" customHeight="1">
      <c r="B245" s="29"/>
      <c r="C245" s="265"/>
      <c r="D245" s="28"/>
      <c r="E245" s="27"/>
      <c r="F245" s="27"/>
      <c r="G245" s="26"/>
      <c r="H245" s="257"/>
      <c r="I245" s="261"/>
      <c r="J245" s="261"/>
      <c r="K245" s="261"/>
      <c r="L245" s="23" t="s">
        <v>62</v>
      </c>
      <c r="M245" s="22"/>
      <c r="N245" s="23" t="s">
        <v>61</v>
      </c>
      <c r="O245" s="22"/>
      <c r="P245" s="23" t="s">
        <v>60</v>
      </c>
      <c r="Q245" s="22"/>
      <c r="R245" s="23" t="s">
        <v>59</v>
      </c>
      <c r="S245" s="22"/>
      <c r="T245" s="23" t="s">
        <v>58</v>
      </c>
      <c r="U245" s="22"/>
      <c r="V245" s="23" t="s">
        <v>57</v>
      </c>
      <c r="W245" s="22"/>
      <c r="X245" s="23" t="s">
        <v>56</v>
      </c>
      <c r="Y245" s="22"/>
      <c r="Z245" s="23" t="s">
        <v>55</v>
      </c>
      <c r="AA245" s="22"/>
      <c r="AB245" s="25" t="s">
        <v>54</v>
      </c>
      <c r="AC245" s="24"/>
      <c r="AD245" s="23">
        <v>39</v>
      </c>
      <c r="AE245" s="22"/>
      <c r="AF245" s="21"/>
      <c r="AG245" s="22"/>
      <c r="AH245" s="21"/>
      <c r="AI245" s="20"/>
      <c r="AJ245" s="246"/>
      <c r="AK245" s="246"/>
      <c r="AL245" s="19"/>
      <c r="AM245" s="7"/>
      <c r="AN245" s="7"/>
      <c r="AO245" s="236"/>
      <c r="AP245" s="230"/>
      <c r="AQ245" s="233"/>
      <c r="AR245" s="236"/>
      <c r="AS245" s="230"/>
      <c r="AT245" s="233"/>
      <c r="AU245" s="236"/>
      <c r="AV245" s="230"/>
      <c r="AW245" s="233"/>
      <c r="AX245" s="236"/>
      <c r="AY245" s="230"/>
      <c r="AZ245" s="233"/>
      <c r="BA245" s="236"/>
      <c r="BB245" s="230"/>
      <c r="BC245" s="233"/>
      <c r="BD245" s="298"/>
      <c r="BE245" s="301"/>
      <c r="BF245" s="301"/>
      <c r="BG245" s="304"/>
    </row>
    <row r="246" spans="2:67" ht="28.15" hidden="1" customHeight="1" thickBot="1">
      <c r="B246" s="18"/>
      <c r="C246" s="271"/>
      <c r="D246" s="17"/>
      <c r="E246" s="16"/>
      <c r="F246" s="16"/>
      <c r="G246" s="15"/>
      <c r="H246" s="258"/>
      <c r="I246" s="272"/>
      <c r="J246" s="272"/>
      <c r="K246" s="272"/>
      <c r="L246" s="12" t="s">
        <v>53</v>
      </c>
      <c r="M246" s="11"/>
      <c r="N246" s="12" t="s">
        <v>52</v>
      </c>
      <c r="O246" s="11"/>
      <c r="P246" s="12" t="s">
        <v>51</v>
      </c>
      <c r="Q246" s="11"/>
      <c r="R246" s="12" t="s">
        <v>50</v>
      </c>
      <c r="S246" s="11"/>
      <c r="T246" s="12">
        <v>20</v>
      </c>
      <c r="U246" s="11"/>
      <c r="V246" s="12" t="s">
        <v>49</v>
      </c>
      <c r="W246" s="11"/>
      <c r="X246" s="12" t="s">
        <v>48</v>
      </c>
      <c r="Y246" s="11"/>
      <c r="Z246" s="12" t="s">
        <v>47</v>
      </c>
      <c r="AA246" s="11"/>
      <c r="AB246" s="14" t="s">
        <v>46</v>
      </c>
      <c r="AC246" s="13"/>
      <c r="AD246" s="12" t="s">
        <v>45</v>
      </c>
      <c r="AE246" s="11"/>
      <c r="AF246" s="10"/>
      <c r="AG246" s="11"/>
      <c r="AH246" s="10"/>
      <c r="AI246" s="9"/>
      <c r="AJ246" s="247"/>
      <c r="AK246" s="247"/>
      <c r="AL246" s="8"/>
      <c r="AM246" s="7"/>
      <c r="AN246" s="7"/>
      <c r="AO246" s="237"/>
      <c r="AP246" s="231"/>
      <c r="AQ246" s="234"/>
      <c r="AR246" s="237"/>
      <c r="AS246" s="231"/>
      <c r="AT246" s="234"/>
      <c r="AU246" s="237"/>
      <c r="AV246" s="231"/>
      <c r="AW246" s="234"/>
      <c r="AX246" s="237"/>
      <c r="AY246" s="231"/>
      <c r="AZ246" s="234"/>
      <c r="BA246" s="237"/>
      <c r="BB246" s="231"/>
      <c r="BC246" s="234"/>
      <c r="BD246" s="299"/>
      <c r="BE246" s="302"/>
      <c r="BF246" s="302"/>
      <c r="BG246" s="305"/>
    </row>
    <row r="247" spans="2:67" ht="85.9" customHeight="1" thickBot="1">
      <c r="B247" s="94" t="s">
        <v>119</v>
      </c>
      <c r="C247" s="83" t="s">
        <v>118</v>
      </c>
      <c r="D247" s="88" t="s">
        <v>117</v>
      </c>
      <c r="E247" s="93" t="s">
        <v>116</v>
      </c>
      <c r="F247" s="92"/>
      <c r="G247" s="91"/>
      <c r="H247" s="90" t="s">
        <v>115</v>
      </c>
      <c r="I247" s="88" t="s">
        <v>43</v>
      </c>
      <c r="J247" s="88" t="s">
        <v>114</v>
      </c>
      <c r="K247" s="88" t="s">
        <v>44</v>
      </c>
      <c r="L247" s="227" t="s">
        <v>113</v>
      </c>
      <c r="M247" s="270"/>
      <c r="N247" s="227" t="s">
        <v>112</v>
      </c>
      <c r="O247" s="270"/>
      <c r="P247" s="227" t="s">
        <v>112</v>
      </c>
      <c r="Q247" s="228"/>
      <c r="R247" s="227" t="s">
        <v>112</v>
      </c>
      <c r="S247" s="228"/>
      <c r="T247" s="227" t="s">
        <v>112</v>
      </c>
      <c r="U247" s="228"/>
      <c r="V247" s="227" t="s">
        <v>112</v>
      </c>
      <c r="W247" s="228"/>
      <c r="X247" s="227" t="s">
        <v>112</v>
      </c>
      <c r="Y247" s="228"/>
      <c r="Z247" s="227" t="s">
        <v>112</v>
      </c>
      <c r="AA247" s="228"/>
      <c r="AB247" s="227" t="s">
        <v>112</v>
      </c>
      <c r="AC247" s="228"/>
      <c r="AD247" s="227" t="s">
        <v>112</v>
      </c>
      <c r="AE247" s="228"/>
      <c r="AF247" s="244" t="s">
        <v>111</v>
      </c>
      <c r="AG247" s="228"/>
      <c r="AH247" s="90" t="s">
        <v>110</v>
      </c>
      <c r="AI247" s="89" t="s">
        <v>109</v>
      </c>
      <c r="AJ247" s="88" t="s">
        <v>108</v>
      </c>
      <c r="AK247" s="88" t="s">
        <v>107</v>
      </c>
      <c r="AL247" s="87" t="s">
        <v>106</v>
      </c>
      <c r="AM247" s="105" t="s">
        <v>161</v>
      </c>
      <c r="AN247" s="104" t="s">
        <v>160</v>
      </c>
      <c r="AO247" s="84" t="s">
        <v>105</v>
      </c>
      <c r="AP247" s="83" t="s">
        <v>104</v>
      </c>
      <c r="AQ247" s="82" t="s">
        <v>103</v>
      </c>
      <c r="AR247" s="84" t="s">
        <v>102</v>
      </c>
      <c r="AS247" s="83" t="s">
        <v>101</v>
      </c>
      <c r="AT247" s="82" t="s">
        <v>100</v>
      </c>
      <c r="AU247" s="84" t="s">
        <v>99</v>
      </c>
      <c r="AV247" s="83" t="s">
        <v>98</v>
      </c>
      <c r="AW247" s="85" t="s">
        <v>97</v>
      </c>
      <c r="AX247" s="84" t="s">
        <v>96</v>
      </c>
      <c r="AY247" s="83" t="s">
        <v>95</v>
      </c>
      <c r="AZ247" s="82" t="s">
        <v>94</v>
      </c>
      <c r="BA247" s="84" t="s">
        <v>93</v>
      </c>
      <c r="BB247" s="83" t="s">
        <v>92</v>
      </c>
      <c r="BC247" s="82" t="s">
        <v>91</v>
      </c>
      <c r="BD247" s="81" t="s">
        <v>90</v>
      </c>
      <c r="BE247" s="80" t="s">
        <v>89</v>
      </c>
      <c r="BF247" s="80" t="s">
        <v>88</v>
      </c>
      <c r="BG247" s="79" t="s">
        <v>87</v>
      </c>
    </row>
    <row r="248" spans="2:67" ht="48" thickBot="1">
      <c r="B248" s="78" t="s">
        <v>167</v>
      </c>
      <c r="C248" s="77"/>
      <c r="D248" s="76"/>
      <c r="E248" s="267">
        <v>383.79</v>
      </c>
      <c r="F248" s="268"/>
      <c r="G248" s="269"/>
      <c r="H248" s="75" t="s">
        <v>85</v>
      </c>
      <c r="I248" s="74"/>
      <c r="J248" s="74"/>
      <c r="K248" s="73"/>
      <c r="L248" s="72"/>
      <c r="M248" s="68"/>
      <c r="N248" s="72"/>
      <c r="O248" s="68"/>
      <c r="P248" s="72"/>
      <c r="Q248" s="68"/>
      <c r="R248" s="72"/>
      <c r="S248" s="68"/>
      <c r="T248" s="72"/>
      <c r="U248" s="68"/>
      <c r="V248" s="72"/>
      <c r="W248" s="68"/>
      <c r="X248" s="72"/>
      <c r="Y248" s="68"/>
      <c r="Z248" s="72"/>
      <c r="AA248" s="71"/>
      <c r="AB248" s="70"/>
      <c r="AC248" s="70"/>
      <c r="AD248" s="70"/>
      <c r="AE248" s="70"/>
      <c r="AF248" s="69" t="s">
        <v>84</v>
      </c>
      <c r="AG248" s="68"/>
      <c r="AH248" s="68"/>
      <c r="AI248" s="68"/>
      <c r="AJ248" s="67"/>
      <c r="AK248" s="67"/>
      <c r="AL248" s="66"/>
      <c r="AM248" s="103"/>
      <c r="AN248" s="103"/>
      <c r="AO248" s="101">
        <f t="shared" ref="AO248:BG248" si="17">SUM(AO249:AO260)</f>
        <v>2</v>
      </c>
      <c r="AP248" s="100">
        <f t="shared" si="17"/>
        <v>0</v>
      </c>
      <c r="AQ248" s="99">
        <f t="shared" si="17"/>
        <v>0</v>
      </c>
      <c r="AR248" s="101">
        <f t="shared" si="17"/>
        <v>5</v>
      </c>
      <c r="AS248" s="100">
        <f t="shared" si="17"/>
        <v>0</v>
      </c>
      <c r="AT248" s="99">
        <f t="shared" si="17"/>
        <v>0</v>
      </c>
      <c r="AU248" s="101">
        <f t="shared" si="17"/>
        <v>0</v>
      </c>
      <c r="AV248" s="100">
        <f t="shared" si="17"/>
        <v>0</v>
      </c>
      <c r="AW248" s="99">
        <f t="shared" si="17"/>
        <v>0</v>
      </c>
      <c r="AX248" s="101">
        <f t="shared" si="17"/>
        <v>0</v>
      </c>
      <c r="AY248" s="100">
        <f t="shared" si="17"/>
        <v>0</v>
      </c>
      <c r="AZ248" s="99">
        <f t="shared" si="17"/>
        <v>0</v>
      </c>
      <c r="BA248" s="101">
        <f t="shared" si="17"/>
        <v>0</v>
      </c>
      <c r="BB248" s="100">
        <f t="shared" si="17"/>
        <v>0</v>
      </c>
      <c r="BC248" s="99">
        <f t="shared" si="17"/>
        <v>0</v>
      </c>
      <c r="BD248" s="101">
        <f t="shared" si="17"/>
        <v>0</v>
      </c>
      <c r="BE248" s="100">
        <f t="shared" si="17"/>
        <v>0</v>
      </c>
      <c r="BF248" s="100">
        <f t="shared" si="17"/>
        <v>0</v>
      </c>
      <c r="BG248" s="99">
        <f t="shared" si="17"/>
        <v>0</v>
      </c>
      <c r="BH248" s="98" t="s">
        <v>83</v>
      </c>
      <c r="BK248" s="1">
        <f>SUM(AO248:AQ248)</f>
        <v>2</v>
      </c>
      <c r="BL248" s="1">
        <f>SUM(AR248:AT248,BD248)</f>
        <v>5</v>
      </c>
      <c r="BM248" s="1">
        <f>SUM(AU248:AW248,BE248)</f>
        <v>0</v>
      </c>
      <c r="BN248" s="1">
        <f>SUM(AX248:AZ248,BF248)</f>
        <v>0</v>
      </c>
      <c r="BO248" s="1">
        <f>SUM(BA248:BC248,BG248)</f>
        <v>0</v>
      </c>
    </row>
    <row r="249" spans="2:67" ht="28.15" customHeight="1">
      <c r="B249" s="29"/>
      <c r="C249" s="263">
        <v>1</v>
      </c>
      <c r="D249" s="47"/>
      <c r="E249" s="46"/>
      <c r="F249" s="46"/>
      <c r="G249" s="45"/>
      <c r="H249" s="255"/>
      <c r="I249" s="259">
        <v>32</v>
      </c>
      <c r="J249" s="259">
        <v>10</v>
      </c>
      <c r="K249" s="259">
        <v>5</v>
      </c>
      <c r="L249" s="42">
        <v>1</v>
      </c>
      <c r="M249" s="41" t="s">
        <v>273</v>
      </c>
      <c r="N249" s="42">
        <v>5</v>
      </c>
      <c r="O249" s="41" t="s">
        <v>271</v>
      </c>
      <c r="P249" s="42">
        <v>9</v>
      </c>
      <c r="Q249" s="97"/>
      <c r="R249" s="42">
        <v>13</v>
      </c>
      <c r="S249" s="41"/>
      <c r="T249" s="42">
        <v>17</v>
      </c>
      <c r="U249" s="41"/>
      <c r="V249" s="42">
        <v>21</v>
      </c>
      <c r="W249" s="41"/>
      <c r="X249" s="42">
        <v>25</v>
      </c>
      <c r="Y249" s="41"/>
      <c r="Z249" s="42">
        <v>29</v>
      </c>
      <c r="AA249" s="41"/>
      <c r="AB249" s="44">
        <v>33</v>
      </c>
      <c r="AC249" s="41"/>
      <c r="AD249" s="42">
        <v>37</v>
      </c>
      <c r="AE249" s="41"/>
      <c r="AF249" s="40"/>
      <c r="AG249" s="41"/>
      <c r="AH249" s="40"/>
      <c r="AI249" s="39"/>
      <c r="AJ249" s="245"/>
      <c r="AK249" s="245"/>
      <c r="AL249" s="38"/>
      <c r="AM249" s="238">
        <f>SUMPRODUCT(LEN($M249:$AE252)-LEN(SUBSTITUTE($M249:$AE252,"/", "")))/2</f>
        <v>0</v>
      </c>
      <c r="AN249" s="241">
        <f>SUMPRODUCT(LEN($M249:$AE252)-LEN(SUBSTITUTE($M249:$AE252,"-", "")))</f>
        <v>0</v>
      </c>
      <c r="AO249" s="235">
        <f>SUMPRODUCT(LEN($M249:$AE252)-LEN(SUBSTITUTE($M249:$AE252,"A", "")))</f>
        <v>2</v>
      </c>
      <c r="AP249" s="229">
        <f>SUMPRODUCT(LEN($AH249:$AH252)-LEN(SUBSTITUTE($AH249:$AH252,"A", "")))</f>
        <v>0</v>
      </c>
      <c r="AQ249" s="232">
        <f>SUMPRODUCT(LEN($AG249:$AG252)-LEN(SUBSTITUTE($AG249:$AG252,"A", "")))</f>
        <v>0</v>
      </c>
      <c r="AR249" s="235">
        <f>SUMPRODUCT(LEN($M249:$AE252)-LEN(SUBSTITUTE($M249:$AE252,"S", "")))</f>
        <v>5</v>
      </c>
      <c r="AS249" s="229">
        <f>SUMPRODUCT(LEN($AH249:$AH252)-LEN(SUBSTITUTE($AH249:$AH252,"S", "")))</f>
        <v>0</v>
      </c>
      <c r="AT249" s="232">
        <f>SUMPRODUCT(LEN($AG249:$AG252)-LEN(SUBSTITUTE($AG249:$AG252,"S", "")))</f>
        <v>0</v>
      </c>
      <c r="AU249" s="235">
        <f>SUMPRODUCT(LEN($M249:$AE252)-LEN(SUBSTITUTE($M249:$AE252,"F", "")))</f>
        <v>0</v>
      </c>
      <c r="AV249" s="229">
        <f>SUMPRODUCT(LEN($AH249:$AH252)-LEN(SUBSTITUTE($AH249:$AH252,"F", "")))</f>
        <v>0</v>
      </c>
      <c r="AW249" s="232">
        <f>SUMPRODUCT(LEN($AG249:$AG252)-LEN(SUBSTITUTE($AG249:$AG252,"F", "")))</f>
        <v>0</v>
      </c>
      <c r="AX249" s="235">
        <f>SUMPRODUCT(LEN($M249:$AE252)-LEN(SUBSTITUTE($M249:$AE252,"G", "")))</f>
        <v>0</v>
      </c>
      <c r="AY249" s="229">
        <f>SUMPRODUCT(LEN($AH249:$AH252)-LEN(SUBSTITUTE($AH249:$AH252,"G", "")))</f>
        <v>0</v>
      </c>
      <c r="AZ249" s="232">
        <f>SUMPRODUCT(LEN($AG249:$AG252)-LEN(SUBSTITUTE($AG249:$AG252,"G", "")))</f>
        <v>0</v>
      </c>
      <c r="BA249" s="235">
        <f>SUMPRODUCT(LEN($M249:$AE252)-LEN(SUBSTITUTE($M249:$AE252,"M", "")))</f>
        <v>0</v>
      </c>
      <c r="BB249" s="229">
        <f>SUMPRODUCT(LEN($AH249:$AH252)-LEN(SUBSTITUTE($AH249:$AH252,"M", "")))</f>
        <v>0</v>
      </c>
      <c r="BC249" s="232">
        <f>SUMPRODUCT(LEN($AG249:$AG252)-LEN(SUBSTITUTE($AG249:$AG252,"M", "")))</f>
        <v>0</v>
      </c>
      <c r="BD249" s="297">
        <f>SUMPRODUCT(LEN($AI249:$AI252)-LEN(SUBSTITUTE($AI249:$AI252,"S", "")))</f>
        <v>0</v>
      </c>
      <c r="BE249" s="300">
        <f>SUMPRODUCT(LEN($AI249:$AI252)-LEN(SUBSTITUTE($AI249:$AI252,"F", "")))</f>
        <v>0</v>
      </c>
      <c r="BF249" s="300">
        <f>SUMPRODUCT(LEN($AI249:$AI252)-LEN(SUBSTITUTE($AI249:$AI252,"G", "")))</f>
        <v>0</v>
      </c>
      <c r="BG249" s="303">
        <f>SUMPRODUCT(LEN($AI249:$AI252)-LEN(SUBSTITUTE($AI249:$AI252,"M", "")))</f>
        <v>0</v>
      </c>
    </row>
    <row r="250" spans="2:67" ht="28.15" customHeight="1" thickBot="1">
      <c r="B250" s="29"/>
      <c r="C250" s="264"/>
      <c r="D250" s="37"/>
      <c r="E250" s="36"/>
      <c r="F250" s="36"/>
      <c r="G250" s="35"/>
      <c r="H250" s="256"/>
      <c r="I250" s="260"/>
      <c r="J250" s="260"/>
      <c r="K250" s="260"/>
      <c r="L250" s="32">
        <v>2</v>
      </c>
      <c r="M250" s="31" t="s">
        <v>275</v>
      </c>
      <c r="N250" s="32">
        <v>6</v>
      </c>
      <c r="O250" s="31"/>
      <c r="P250" s="96">
        <v>10</v>
      </c>
      <c r="Q250" s="31"/>
      <c r="R250" s="32">
        <v>14</v>
      </c>
      <c r="S250" s="31"/>
      <c r="T250" s="32">
        <v>18</v>
      </c>
      <c r="U250" s="95"/>
      <c r="V250" s="32">
        <v>22</v>
      </c>
      <c r="W250" s="31"/>
      <c r="X250" s="32">
        <v>26</v>
      </c>
      <c r="Y250" s="31"/>
      <c r="Z250" s="32">
        <v>30</v>
      </c>
      <c r="AA250" s="31"/>
      <c r="AB250" s="34">
        <v>34</v>
      </c>
      <c r="AC250" s="31"/>
      <c r="AD250" s="32">
        <v>38</v>
      </c>
      <c r="AE250" s="31"/>
      <c r="AF250" s="30"/>
      <c r="AG250" s="31"/>
      <c r="AH250" s="30"/>
      <c r="AI250" s="20"/>
      <c r="AJ250" s="246"/>
      <c r="AK250" s="246"/>
      <c r="AL250" s="19"/>
      <c r="AM250" s="239"/>
      <c r="AN250" s="242"/>
      <c r="AO250" s="236"/>
      <c r="AP250" s="230"/>
      <c r="AQ250" s="233"/>
      <c r="AR250" s="236"/>
      <c r="AS250" s="230"/>
      <c r="AT250" s="233"/>
      <c r="AU250" s="236"/>
      <c r="AV250" s="230"/>
      <c r="AW250" s="233"/>
      <c r="AX250" s="236"/>
      <c r="AY250" s="230"/>
      <c r="AZ250" s="233"/>
      <c r="BA250" s="236"/>
      <c r="BB250" s="230"/>
      <c r="BC250" s="233"/>
      <c r="BD250" s="298"/>
      <c r="BE250" s="301"/>
      <c r="BF250" s="301"/>
      <c r="BG250" s="304"/>
    </row>
    <row r="251" spans="2:67" ht="28.15" customHeight="1">
      <c r="B251" s="29"/>
      <c r="C251" s="265"/>
      <c r="D251" s="28"/>
      <c r="E251" s="27"/>
      <c r="F251" s="27"/>
      <c r="G251" s="26"/>
      <c r="H251" s="257"/>
      <c r="I251" s="261"/>
      <c r="J251" s="261"/>
      <c r="K251" s="261"/>
      <c r="L251" s="23">
        <v>3</v>
      </c>
      <c r="M251" s="22" t="s">
        <v>271</v>
      </c>
      <c r="N251" s="23">
        <v>7</v>
      </c>
      <c r="O251" s="22"/>
      <c r="P251" s="23">
        <v>11</v>
      </c>
      <c r="Q251" s="22"/>
      <c r="R251" s="23">
        <v>15</v>
      </c>
      <c r="S251" s="22"/>
      <c r="T251" s="23">
        <v>19</v>
      </c>
      <c r="U251" s="22"/>
      <c r="V251" s="23">
        <v>23</v>
      </c>
      <c r="W251" s="22"/>
      <c r="X251" s="23">
        <v>27</v>
      </c>
      <c r="Y251" s="22"/>
      <c r="Z251" s="23">
        <v>31</v>
      </c>
      <c r="AA251" s="22"/>
      <c r="AB251" s="25">
        <v>35</v>
      </c>
      <c r="AC251" s="22"/>
      <c r="AD251" s="23">
        <v>39</v>
      </c>
      <c r="AE251" s="22"/>
      <c r="AF251" s="21"/>
      <c r="AG251" s="22"/>
      <c r="AH251" s="21"/>
      <c r="AI251" s="20"/>
      <c r="AJ251" s="246"/>
      <c r="AK251" s="246"/>
      <c r="AL251" s="19"/>
      <c r="AM251" s="239"/>
      <c r="AN251" s="242"/>
      <c r="AO251" s="236"/>
      <c r="AP251" s="230"/>
      <c r="AQ251" s="233"/>
      <c r="AR251" s="236"/>
      <c r="AS251" s="230"/>
      <c r="AT251" s="233"/>
      <c r="AU251" s="236"/>
      <c r="AV251" s="230"/>
      <c r="AW251" s="233"/>
      <c r="AX251" s="236"/>
      <c r="AY251" s="230"/>
      <c r="AZ251" s="233"/>
      <c r="BA251" s="236"/>
      <c r="BB251" s="230"/>
      <c r="BC251" s="233"/>
      <c r="BD251" s="298"/>
      <c r="BE251" s="301"/>
      <c r="BF251" s="301"/>
      <c r="BG251" s="304"/>
    </row>
    <row r="252" spans="2:67" ht="28.15" customHeight="1" thickBot="1">
      <c r="B252" s="29"/>
      <c r="C252" s="266"/>
      <c r="D252" s="57"/>
      <c r="E252" s="56"/>
      <c r="F252" s="56"/>
      <c r="G252" s="55"/>
      <c r="H252" s="258"/>
      <c r="I252" s="262"/>
      <c r="J252" s="262"/>
      <c r="K252" s="262"/>
      <c r="L252" s="52">
        <v>4</v>
      </c>
      <c r="M252" s="51" t="s">
        <v>271</v>
      </c>
      <c r="N252" s="52">
        <v>8</v>
      </c>
      <c r="O252" s="51"/>
      <c r="P252" s="52">
        <v>12</v>
      </c>
      <c r="Q252" s="51"/>
      <c r="R252" s="52">
        <v>16</v>
      </c>
      <c r="S252" s="51"/>
      <c r="T252" s="52">
        <v>20</v>
      </c>
      <c r="U252" s="51"/>
      <c r="V252" s="52">
        <v>24</v>
      </c>
      <c r="W252" s="51"/>
      <c r="X252" s="52">
        <v>28</v>
      </c>
      <c r="Y252" s="51"/>
      <c r="Z252" s="52">
        <v>32</v>
      </c>
      <c r="AA252" s="51"/>
      <c r="AB252" s="54">
        <v>36</v>
      </c>
      <c r="AC252" s="51"/>
      <c r="AD252" s="52">
        <v>40</v>
      </c>
      <c r="AE252" s="51"/>
      <c r="AF252" s="50"/>
      <c r="AG252" s="51"/>
      <c r="AH252" s="50"/>
      <c r="AI252" s="49"/>
      <c r="AJ252" s="248"/>
      <c r="AK252" s="248"/>
      <c r="AL252" s="48"/>
      <c r="AM252" s="240"/>
      <c r="AN252" s="243"/>
      <c r="AO252" s="237"/>
      <c r="AP252" s="231"/>
      <c r="AQ252" s="234"/>
      <c r="AR252" s="237"/>
      <c r="AS252" s="231"/>
      <c r="AT252" s="234"/>
      <c r="AU252" s="237"/>
      <c r="AV252" s="231"/>
      <c r="AW252" s="234"/>
      <c r="AX252" s="237"/>
      <c r="AY252" s="231"/>
      <c r="AZ252" s="234"/>
      <c r="BA252" s="237"/>
      <c r="BB252" s="231"/>
      <c r="BC252" s="234"/>
      <c r="BD252" s="299"/>
      <c r="BE252" s="302"/>
      <c r="BF252" s="302"/>
      <c r="BG252" s="305"/>
    </row>
    <row r="253" spans="2:67" ht="28.15" hidden="1" customHeight="1">
      <c r="B253" s="29"/>
      <c r="C253" s="263">
        <v>2</v>
      </c>
      <c r="D253" s="47"/>
      <c r="E253" s="46"/>
      <c r="F253" s="46"/>
      <c r="G253" s="45"/>
      <c r="H253" s="255"/>
      <c r="I253" s="259"/>
      <c r="J253" s="259"/>
      <c r="K253" s="259"/>
      <c r="L253" s="42" t="s">
        <v>82</v>
      </c>
      <c r="M253" s="41"/>
      <c r="N253" s="42" t="s">
        <v>81</v>
      </c>
      <c r="O253" s="41"/>
      <c r="P253" s="42" t="s">
        <v>80</v>
      </c>
      <c r="Q253" s="41"/>
      <c r="R253" s="42" t="s">
        <v>79</v>
      </c>
      <c r="S253" s="41"/>
      <c r="T253" s="42" t="s">
        <v>78</v>
      </c>
      <c r="U253" s="41"/>
      <c r="V253" s="42" t="s">
        <v>77</v>
      </c>
      <c r="W253" s="41"/>
      <c r="X253" s="42" t="s">
        <v>76</v>
      </c>
      <c r="Y253" s="41"/>
      <c r="Z253" s="42" t="s">
        <v>75</v>
      </c>
      <c r="AA253" s="41"/>
      <c r="AB253" s="44" t="s">
        <v>74</v>
      </c>
      <c r="AC253" s="43"/>
      <c r="AD253" s="42" t="s">
        <v>73</v>
      </c>
      <c r="AE253" s="41"/>
      <c r="AF253" s="40"/>
      <c r="AG253" s="41"/>
      <c r="AH253" s="40"/>
      <c r="AI253" s="39"/>
      <c r="AJ253" s="249"/>
      <c r="AK253" s="252"/>
      <c r="AL253" s="38"/>
      <c r="AM253" s="7"/>
      <c r="AN253" s="7"/>
      <c r="AO253" s="235">
        <f>SUMPRODUCT(LEN($M253:$AE256)-LEN(SUBSTITUTE($M253:$AE256,"A", "")))</f>
        <v>0</v>
      </c>
      <c r="AP253" s="229">
        <f>SUMPRODUCT(LEN($AH253:$AH256)-LEN(SUBSTITUTE($AH253:$AH256,"A", "")))</f>
        <v>0</v>
      </c>
      <c r="AQ253" s="232">
        <f>SUMPRODUCT(LEN($AG253:$AG256)-LEN(SUBSTITUTE($AG253:$AG256,"A", "")))</f>
        <v>0</v>
      </c>
      <c r="AR253" s="235">
        <f>SUMPRODUCT(LEN($M253:$AE256)-LEN(SUBSTITUTE($M253:$AE256,"S", "")))</f>
        <v>0</v>
      </c>
      <c r="AS253" s="229">
        <f>SUMPRODUCT(LEN($AH253:$AH256)-LEN(SUBSTITUTE($AH253:$AH256,"S", "")))</f>
        <v>0</v>
      </c>
      <c r="AT253" s="232">
        <f>SUMPRODUCT(LEN($AG253:$AG256)-LEN(SUBSTITUTE($AG253:$AG256,"S", "")))</f>
        <v>0</v>
      </c>
      <c r="AU253" s="235">
        <f>SUMPRODUCT(LEN($M253:$AE256)-LEN(SUBSTITUTE($M253:$AE256,"F", "")))</f>
        <v>0</v>
      </c>
      <c r="AV253" s="229">
        <f>SUMPRODUCT(LEN($AH253:$AH256)-LEN(SUBSTITUTE($AH253:$AH256,"F", "")))</f>
        <v>0</v>
      </c>
      <c r="AW253" s="232">
        <f>SUMPRODUCT(LEN($AG253:$AG256)-LEN(SUBSTITUTE($AG253:$AG256,"F", "")))</f>
        <v>0</v>
      </c>
      <c r="AX253" s="235">
        <f>SUMPRODUCT(LEN($M253:$AE256)-LEN(SUBSTITUTE($M253:$AE256,"G", "")))</f>
        <v>0</v>
      </c>
      <c r="AY253" s="229">
        <f>SUMPRODUCT(LEN($AH253:$AH256)-LEN(SUBSTITUTE($AH253:$AH256,"G", "")))</f>
        <v>0</v>
      </c>
      <c r="AZ253" s="232">
        <f>SUMPRODUCT(LEN($AG253:$AG256)-LEN(SUBSTITUTE($AG253:$AG256,"G", "")))</f>
        <v>0</v>
      </c>
      <c r="BA253" s="235">
        <f>SUMPRODUCT(LEN($M253:$AE256)-LEN(SUBSTITUTE($M253:$AE256,"M", "")))</f>
        <v>0</v>
      </c>
      <c r="BB253" s="229">
        <f>SUMPRODUCT(LEN($AH253:$AH256)-LEN(SUBSTITUTE($AH253:$AH256,"M", "")))</f>
        <v>0</v>
      </c>
      <c r="BC253" s="232">
        <f>SUMPRODUCT(LEN($AG253:$AG256)-LEN(SUBSTITUTE($AG253:$AG256,"M", "")))</f>
        <v>0</v>
      </c>
      <c r="BD253" s="297">
        <f>SUMPRODUCT(LEN($AI253:$AI256)-LEN(SUBSTITUTE($AI253:$AI256,"S", "")))</f>
        <v>0</v>
      </c>
      <c r="BE253" s="300">
        <f>SUMPRODUCT(LEN($AI253:$AI256)-LEN(SUBSTITUTE($AI253:$AI256,"F", "")))</f>
        <v>0</v>
      </c>
      <c r="BF253" s="300">
        <f>SUMPRODUCT(LEN($AI253:$AI256)-LEN(SUBSTITUTE($AI253:$AI256,"G", "")))</f>
        <v>0</v>
      </c>
      <c r="BG253" s="303">
        <f>SUMPRODUCT(LEN($AI253:$AI256)-LEN(SUBSTITUTE($AI253:$AI256,"M", "")))</f>
        <v>0</v>
      </c>
    </row>
    <row r="254" spans="2:67" ht="28.15" hidden="1" customHeight="1" thickBot="1">
      <c r="B254" s="29"/>
      <c r="C254" s="264"/>
      <c r="D254" s="37"/>
      <c r="E254" s="36"/>
      <c r="F254" s="36"/>
      <c r="G254" s="35"/>
      <c r="H254" s="256"/>
      <c r="I254" s="260"/>
      <c r="J254" s="260"/>
      <c r="K254" s="260"/>
      <c r="L254" s="32" t="s">
        <v>72</v>
      </c>
      <c r="M254" s="31"/>
      <c r="N254" s="32" t="s">
        <v>71</v>
      </c>
      <c r="O254" s="31"/>
      <c r="P254" s="32" t="s">
        <v>70</v>
      </c>
      <c r="Q254" s="31"/>
      <c r="R254" s="32" t="s">
        <v>69</v>
      </c>
      <c r="S254" s="31"/>
      <c r="T254" s="32" t="s">
        <v>68</v>
      </c>
      <c r="U254" s="31"/>
      <c r="V254" s="32" t="s">
        <v>67</v>
      </c>
      <c r="W254" s="31"/>
      <c r="X254" s="32" t="s">
        <v>66</v>
      </c>
      <c r="Y254" s="31"/>
      <c r="Z254" s="32" t="s">
        <v>65</v>
      </c>
      <c r="AA254" s="31"/>
      <c r="AB254" s="34" t="s">
        <v>64</v>
      </c>
      <c r="AC254" s="33"/>
      <c r="AD254" s="32" t="s">
        <v>63</v>
      </c>
      <c r="AE254" s="31"/>
      <c r="AF254" s="30"/>
      <c r="AG254" s="31"/>
      <c r="AH254" s="30"/>
      <c r="AI254" s="20"/>
      <c r="AJ254" s="250"/>
      <c r="AK254" s="253"/>
      <c r="AL254" s="19"/>
      <c r="AM254" s="7"/>
      <c r="AN254" s="7"/>
      <c r="AO254" s="236"/>
      <c r="AP254" s="230"/>
      <c r="AQ254" s="233"/>
      <c r="AR254" s="236"/>
      <c r="AS254" s="230"/>
      <c r="AT254" s="233"/>
      <c r="AU254" s="236"/>
      <c r="AV254" s="230"/>
      <c r="AW254" s="233"/>
      <c r="AX254" s="236"/>
      <c r="AY254" s="230"/>
      <c r="AZ254" s="233"/>
      <c r="BA254" s="236"/>
      <c r="BB254" s="230"/>
      <c r="BC254" s="233"/>
      <c r="BD254" s="298"/>
      <c r="BE254" s="301"/>
      <c r="BF254" s="301"/>
      <c r="BG254" s="304"/>
    </row>
    <row r="255" spans="2:67" ht="28.15" hidden="1" customHeight="1">
      <c r="B255" s="29"/>
      <c r="C255" s="265"/>
      <c r="D255" s="28"/>
      <c r="E255" s="27"/>
      <c r="F255" s="27"/>
      <c r="G255" s="26"/>
      <c r="H255" s="257"/>
      <c r="I255" s="261"/>
      <c r="J255" s="261"/>
      <c r="K255" s="261"/>
      <c r="L255" s="23" t="s">
        <v>62</v>
      </c>
      <c r="M255" s="22"/>
      <c r="N255" s="23" t="s">
        <v>61</v>
      </c>
      <c r="O255" s="22"/>
      <c r="P255" s="23" t="s">
        <v>60</v>
      </c>
      <c r="Q255" s="22"/>
      <c r="R255" s="23" t="s">
        <v>59</v>
      </c>
      <c r="S255" s="22"/>
      <c r="T255" s="23" t="s">
        <v>58</v>
      </c>
      <c r="U255" s="22"/>
      <c r="V255" s="23" t="s">
        <v>57</v>
      </c>
      <c r="W255" s="22"/>
      <c r="X255" s="23" t="s">
        <v>56</v>
      </c>
      <c r="Y255" s="22"/>
      <c r="Z255" s="23" t="s">
        <v>55</v>
      </c>
      <c r="AA255" s="22"/>
      <c r="AB255" s="25" t="s">
        <v>54</v>
      </c>
      <c r="AC255" s="24"/>
      <c r="AD255" s="23">
        <v>39</v>
      </c>
      <c r="AE255" s="22"/>
      <c r="AF255" s="21"/>
      <c r="AG255" s="22"/>
      <c r="AH255" s="21"/>
      <c r="AI255" s="20"/>
      <c r="AJ255" s="250"/>
      <c r="AK255" s="253"/>
      <c r="AL255" s="19"/>
      <c r="AM255" s="7"/>
      <c r="AN255" s="7"/>
      <c r="AO255" s="236"/>
      <c r="AP255" s="230"/>
      <c r="AQ255" s="233"/>
      <c r="AR255" s="236"/>
      <c r="AS255" s="230"/>
      <c r="AT255" s="233"/>
      <c r="AU255" s="236"/>
      <c r="AV255" s="230"/>
      <c r="AW255" s="233"/>
      <c r="AX255" s="236"/>
      <c r="AY255" s="230"/>
      <c r="AZ255" s="233"/>
      <c r="BA255" s="236"/>
      <c r="BB255" s="230"/>
      <c r="BC255" s="233"/>
      <c r="BD255" s="298"/>
      <c r="BE255" s="301"/>
      <c r="BF255" s="301"/>
      <c r="BG255" s="304"/>
    </row>
    <row r="256" spans="2:67" ht="28.15" hidden="1" customHeight="1" thickBot="1">
      <c r="B256" s="29"/>
      <c r="C256" s="266"/>
      <c r="D256" s="57"/>
      <c r="E256" s="56"/>
      <c r="F256" s="56"/>
      <c r="G256" s="55"/>
      <c r="H256" s="258"/>
      <c r="I256" s="262"/>
      <c r="J256" s="262"/>
      <c r="K256" s="262"/>
      <c r="L256" s="52" t="s">
        <v>53</v>
      </c>
      <c r="M256" s="51"/>
      <c r="N256" s="52" t="s">
        <v>52</v>
      </c>
      <c r="O256" s="51"/>
      <c r="P256" s="52" t="s">
        <v>51</v>
      </c>
      <c r="Q256" s="51"/>
      <c r="R256" s="52" t="s">
        <v>50</v>
      </c>
      <c r="S256" s="51"/>
      <c r="T256" s="52">
        <v>20</v>
      </c>
      <c r="U256" s="51"/>
      <c r="V256" s="52" t="s">
        <v>49</v>
      </c>
      <c r="W256" s="51"/>
      <c r="X256" s="52" t="s">
        <v>48</v>
      </c>
      <c r="Y256" s="51"/>
      <c r="Z256" s="52" t="s">
        <v>47</v>
      </c>
      <c r="AA256" s="51"/>
      <c r="AB256" s="54" t="s">
        <v>46</v>
      </c>
      <c r="AC256" s="53"/>
      <c r="AD256" s="52" t="s">
        <v>45</v>
      </c>
      <c r="AE256" s="51"/>
      <c r="AF256" s="50"/>
      <c r="AG256" s="51"/>
      <c r="AH256" s="50"/>
      <c r="AI256" s="49"/>
      <c r="AJ256" s="251"/>
      <c r="AK256" s="254"/>
      <c r="AL256" s="48"/>
      <c r="AM256" s="7"/>
      <c r="AN256" s="7"/>
      <c r="AO256" s="237"/>
      <c r="AP256" s="231"/>
      <c r="AQ256" s="234"/>
      <c r="AR256" s="237"/>
      <c r="AS256" s="231"/>
      <c r="AT256" s="234"/>
      <c r="AU256" s="237"/>
      <c r="AV256" s="231"/>
      <c r="AW256" s="234"/>
      <c r="AX256" s="237"/>
      <c r="AY256" s="231"/>
      <c r="AZ256" s="234"/>
      <c r="BA256" s="237"/>
      <c r="BB256" s="231"/>
      <c r="BC256" s="234"/>
      <c r="BD256" s="299"/>
      <c r="BE256" s="302"/>
      <c r="BF256" s="302"/>
      <c r="BG256" s="305"/>
    </row>
    <row r="257" spans="2:67" ht="28.15" hidden="1" customHeight="1">
      <c r="B257" s="29"/>
      <c r="C257" s="263">
        <v>3</v>
      </c>
      <c r="D257" s="47"/>
      <c r="E257" s="46"/>
      <c r="F257" s="46"/>
      <c r="G257" s="45"/>
      <c r="H257" s="255"/>
      <c r="I257" s="259"/>
      <c r="J257" s="259"/>
      <c r="K257" s="259"/>
      <c r="L257" s="42" t="s">
        <v>82</v>
      </c>
      <c r="M257" s="41"/>
      <c r="N257" s="42" t="s">
        <v>81</v>
      </c>
      <c r="O257" s="41"/>
      <c r="P257" s="42" t="s">
        <v>80</v>
      </c>
      <c r="Q257" s="41"/>
      <c r="R257" s="42" t="s">
        <v>79</v>
      </c>
      <c r="S257" s="41"/>
      <c r="T257" s="42" t="s">
        <v>78</v>
      </c>
      <c r="U257" s="41"/>
      <c r="V257" s="42" t="s">
        <v>77</v>
      </c>
      <c r="W257" s="41"/>
      <c r="X257" s="42" t="s">
        <v>76</v>
      </c>
      <c r="Y257" s="41"/>
      <c r="Z257" s="42" t="s">
        <v>75</v>
      </c>
      <c r="AA257" s="41"/>
      <c r="AB257" s="44" t="s">
        <v>74</v>
      </c>
      <c r="AC257" s="43"/>
      <c r="AD257" s="42" t="s">
        <v>73</v>
      </c>
      <c r="AE257" s="41"/>
      <c r="AF257" s="40"/>
      <c r="AG257" s="41"/>
      <c r="AH257" s="40"/>
      <c r="AI257" s="39"/>
      <c r="AJ257" s="245"/>
      <c r="AK257" s="245"/>
      <c r="AL257" s="38"/>
      <c r="AM257" s="7"/>
      <c r="AN257" s="7"/>
      <c r="AO257" s="235">
        <f>SUMPRODUCT(LEN($M257:$AE260)-LEN(SUBSTITUTE($M257:$AE260,"A", "")))</f>
        <v>0</v>
      </c>
      <c r="AP257" s="229">
        <f>SUMPRODUCT(LEN($AH257:$AH260)-LEN(SUBSTITUTE($AH257:$AH260,"A", "")))</f>
        <v>0</v>
      </c>
      <c r="AQ257" s="232">
        <f>SUMPRODUCT(LEN($AG257:$AG260)-LEN(SUBSTITUTE($AG257:$AG260,"A", "")))</f>
        <v>0</v>
      </c>
      <c r="AR257" s="235">
        <f>SUMPRODUCT(LEN($M257:$AE260)-LEN(SUBSTITUTE($M257:$AE260,"S", "")))</f>
        <v>0</v>
      </c>
      <c r="AS257" s="229">
        <f>SUMPRODUCT(LEN($AH257:$AH260)-LEN(SUBSTITUTE($AH257:$AH260,"S", "")))</f>
        <v>0</v>
      </c>
      <c r="AT257" s="232">
        <f>SUMPRODUCT(LEN($AG257:$AG260)-LEN(SUBSTITUTE($AG257:$AG260,"S", "")))</f>
        <v>0</v>
      </c>
      <c r="AU257" s="235">
        <f>SUMPRODUCT(LEN($M257:$AE260)-LEN(SUBSTITUTE($M257:$AE260,"F", "")))</f>
        <v>0</v>
      </c>
      <c r="AV257" s="229">
        <f>SUMPRODUCT(LEN($AH257:$AH260)-LEN(SUBSTITUTE($AH257:$AH260,"F", "")))</f>
        <v>0</v>
      </c>
      <c r="AW257" s="232">
        <f>SUMPRODUCT(LEN($AG257:$AG260)-LEN(SUBSTITUTE($AG257:$AG260,"F", "")))</f>
        <v>0</v>
      </c>
      <c r="AX257" s="235">
        <f>SUMPRODUCT(LEN($M257:$AE260)-LEN(SUBSTITUTE($M257:$AE260,"G", "")))</f>
        <v>0</v>
      </c>
      <c r="AY257" s="229">
        <f>SUMPRODUCT(LEN($AH257:$AH260)-LEN(SUBSTITUTE($AH257:$AH260,"G", "")))</f>
        <v>0</v>
      </c>
      <c r="AZ257" s="232">
        <f>SUMPRODUCT(LEN($AG257:$AG260)-LEN(SUBSTITUTE($AG257:$AG260,"G", "")))</f>
        <v>0</v>
      </c>
      <c r="BA257" s="235">
        <f>SUMPRODUCT(LEN($M257:$AE260)-LEN(SUBSTITUTE($M257:$AE260,"M", "")))</f>
        <v>0</v>
      </c>
      <c r="BB257" s="229">
        <f>SUMPRODUCT(LEN($AH257:$AH260)-LEN(SUBSTITUTE($AH257:$AH260,"M", "")))</f>
        <v>0</v>
      </c>
      <c r="BC257" s="232">
        <f>SUMPRODUCT(LEN($AG257:$AG260)-LEN(SUBSTITUTE($AG257:$AG260,"M", "")))</f>
        <v>0</v>
      </c>
      <c r="BD257" s="297">
        <f>SUMPRODUCT(LEN($AI257:$AI260)-LEN(SUBSTITUTE($AI257:$AI260,"S", "")))</f>
        <v>0</v>
      </c>
      <c r="BE257" s="300">
        <f>SUMPRODUCT(LEN($AI257:$AI260)-LEN(SUBSTITUTE($AI257:$AI260,"F", "")))</f>
        <v>0</v>
      </c>
      <c r="BF257" s="300">
        <f>SUMPRODUCT(LEN($AI257:$AI260)-LEN(SUBSTITUTE($AI257:$AI260,"G", "")))</f>
        <v>0</v>
      </c>
      <c r="BG257" s="303">
        <f>SUMPRODUCT(LEN($AI257:$AI260)-LEN(SUBSTITUTE($AI257:$AI260,"M", "")))</f>
        <v>0</v>
      </c>
    </row>
    <row r="258" spans="2:67" ht="28.15" hidden="1" customHeight="1" thickBot="1">
      <c r="B258" s="29"/>
      <c r="C258" s="264"/>
      <c r="D258" s="37"/>
      <c r="E258" s="36"/>
      <c r="F258" s="36"/>
      <c r="G258" s="35"/>
      <c r="H258" s="256"/>
      <c r="I258" s="260"/>
      <c r="J258" s="260"/>
      <c r="K258" s="260"/>
      <c r="L258" s="32" t="s">
        <v>72</v>
      </c>
      <c r="M258" s="31"/>
      <c r="N258" s="32" t="s">
        <v>71</v>
      </c>
      <c r="O258" s="31"/>
      <c r="P258" s="32" t="s">
        <v>70</v>
      </c>
      <c r="Q258" s="31"/>
      <c r="R258" s="32" t="s">
        <v>69</v>
      </c>
      <c r="S258" s="31"/>
      <c r="T258" s="32" t="s">
        <v>68</v>
      </c>
      <c r="U258" s="31"/>
      <c r="V258" s="32" t="s">
        <v>67</v>
      </c>
      <c r="W258" s="31"/>
      <c r="X258" s="32" t="s">
        <v>66</v>
      </c>
      <c r="Y258" s="31"/>
      <c r="Z258" s="32" t="s">
        <v>65</v>
      </c>
      <c r="AA258" s="31"/>
      <c r="AB258" s="34" t="s">
        <v>64</v>
      </c>
      <c r="AC258" s="33"/>
      <c r="AD258" s="32" t="s">
        <v>63</v>
      </c>
      <c r="AE258" s="31"/>
      <c r="AF258" s="30"/>
      <c r="AG258" s="31"/>
      <c r="AH258" s="30"/>
      <c r="AI258" s="20"/>
      <c r="AJ258" s="246"/>
      <c r="AK258" s="246"/>
      <c r="AL258" s="19"/>
      <c r="AM258" s="7"/>
      <c r="AN258" s="7"/>
      <c r="AO258" s="236"/>
      <c r="AP258" s="230"/>
      <c r="AQ258" s="233"/>
      <c r="AR258" s="236"/>
      <c r="AS258" s="230"/>
      <c r="AT258" s="233"/>
      <c r="AU258" s="236"/>
      <c r="AV258" s="230"/>
      <c r="AW258" s="233"/>
      <c r="AX258" s="236"/>
      <c r="AY258" s="230"/>
      <c r="AZ258" s="233"/>
      <c r="BA258" s="236"/>
      <c r="BB258" s="230"/>
      <c r="BC258" s="233"/>
      <c r="BD258" s="298"/>
      <c r="BE258" s="301"/>
      <c r="BF258" s="301"/>
      <c r="BG258" s="304"/>
    </row>
    <row r="259" spans="2:67" ht="28.15" hidden="1" customHeight="1">
      <c r="B259" s="29"/>
      <c r="C259" s="265"/>
      <c r="D259" s="28"/>
      <c r="E259" s="27"/>
      <c r="F259" s="27"/>
      <c r="G259" s="26"/>
      <c r="H259" s="257"/>
      <c r="I259" s="261"/>
      <c r="J259" s="261"/>
      <c r="K259" s="261"/>
      <c r="L259" s="23" t="s">
        <v>62</v>
      </c>
      <c r="M259" s="22"/>
      <c r="N259" s="23" t="s">
        <v>61</v>
      </c>
      <c r="O259" s="22"/>
      <c r="P259" s="23" t="s">
        <v>60</v>
      </c>
      <c r="Q259" s="22"/>
      <c r="R259" s="23" t="s">
        <v>59</v>
      </c>
      <c r="S259" s="22"/>
      <c r="T259" s="23" t="s">
        <v>58</v>
      </c>
      <c r="U259" s="22"/>
      <c r="V259" s="23" t="s">
        <v>57</v>
      </c>
      <c r="W259" s="22"/>
      <c r="X259" s="23" t="s">
        <v>56</v>
      </c>
      <c r="Y259" s="22"/>
      <c r="Z259" s="23" t="s">
        <v>55</v>
      </c>
      <c r="AA259" s="22"/>
      <c r="AB259" s="25" t="s">
        <v>54</v>
      </c>
      <c r="AC259" s="24"/>
      <c r="AD259" s="23">
        <v>39</v>
      </c>
      <c r="AE259" s="22"/>
      <c r="AF259" s="21"/>
      <c r="AG259" s="22"/>
      <c r="AH259" s="21"/>
      <c r="AI259" s="20"/>
      <c r="AJ259" s="246"/>
      <c r="AK259" s="246"/>
      <c r="AL259" s="19"/>
      <c r="AM259" s="7"/>
      <c r="AN259" s="7"/>
      <c r="AO259" s="236"/>
      <c r="AP259" s="230"/>
      <c r="AQ259" s="233"/>
      <c r="AR259" s="236"/>
      <c r="AS259" s="230"/>
      <c r="AT259" s="233"/>
      <c r="AU259" s="236"/>
      <c r="AV259" s="230"/>
      <c r="AW259" s="233"/>
      <c r="AX259" s="236"/>
      <c r="AY259" s="230"/>
      <c r="AZ259" s="233"/>
      <c r="BA259" s="236"/>
      <c r="BB259" s="230"/>
      <c r="BC259" s="233"/>
      <c r="BD259" s="298"/>
      <c r="BE259" s="301"/>
      <c r="BF259" s="301"/>
      <c r="BG259" s="304"/>
    </row>
    <row r="260" spans="2:67" ht="28.15" hidden="1" customHeight="1" thickBot="1">
      <c r="B260" s="18"/>
      <c r="C260" s="271"/>
      <c r="D260" s="17"/>
      <c r="E260" s="16"/>
      <c r="F260" s="16"/>
      <c r="G260" s="15"/>
      <c r="H260" s="258"/>
      <c r="I260" s="272"/>
      <c r="J260" s="272"/>
      <c r="K260" s="272"/>
      <c r="L260" s="12" t="s">
        <v>53</v>
      </c>
      <c r="M260" s="11"/>
      <c r="N260" s="12" t="s">
        <v>52</v>
      </c>
      <c r="O260" s="11"/>
      <c r="P260" s="12" t="s">
        <v>51</v>
      </c>
      <c r="Q260" s="11"/>
      <c r="R260" s="12" t="s">
        <v>50</v>
      </c>
      <c r="S260" s="11"/>
      <c r="T260" s="12">
        <v>20</v>
      </c>
      <c r="U260" s="11"/>
      <c r="V260" s="12" t="s">
        <v>49</v>
      </c>
      <c r="W260" s="11"/>
      <c r="X260" s="12" t="s">
        <v>48</v>
      </c>
      <c r="Y260" s="11"/>
      <c r="Z260" s="12" t="s">
        <v>47</v>
      </c>
      <c r="AA260" s="11"/>
      <c r="AB260" s="14" t="s">
        <v>46</v>
      </c>
      <c r="AC260" s="13"/>
      <c r="AD260" s="12" t="s">
        <v>45</v>
      </c>
      <c r="AE260" s="11"/>
      <c r="AF260" s="10"/>
      <c r="AG260" s="11"/>
      <c r="AH260" s="10"/>
      <c r="AI260" s="9"/>
      <c r="AJ260" s="247"/>
      <c r="AK260" s="247"/>
      <c r="AL260" s="8"/>
      <c r="AM260" s="7"/>
      <c r="AN260" s="7"/>
      <c r="AO260" s="237"/>
      <c r="AP260" s="231"/>
      <c r="AQ260" s="234"/>
      <c r="AR260" s="237"/>
      <c r="AS260" s="231"/>
      <c r="AT260" s="234"/>
      <c r="AU260" s="237"/>
      <c r="AV260" s="231"/>
      <c r="AW260" s="234"/>
      <c r="AX260" s="237"/>
      <c r="AY260" s="231"/>
      <c r="AZ260" s="234"/>
      <c r="BA260" s="237"/>
      <c r="BB260" s="231"/>
      <c r="BC260" s="234"/>
      <c r="BD260" s="299"/>
      <c r="BE260" s="302"/>
      <c r="BF260" s="302"/>
      <c r="BG260" s="305"/>
    </row>
    <row r="261" spans="2:67" ht="85.9" customHeight="1" thickBot="1">
      <c r="B261" s="94" t="s">
        <v>119</v>
      </c>
      <c r="C261" s="83" t="s">
        <v>118</v>
      </c>
      <c r="D261" s="88" t="s">
        <v>117</v>
      </c>
      <c r="E261" s="93" t="s">
        <v>116</v>
      </c>
      <c r="F261" s="92"/>
      <c r="G261" s="91"/>
      <c r="H261" s="90" t="s">
        <v>115</v>
      </c>
      <c r="I261" s="88" t="s">
        <v>43</v>
      </c>
      <c r="J261" s="88" t="s">
        <v>114</v>
      </c>
      <c r="K261" s="88" t="s">
        <v>44</v>
      </c>
      <c r="L261" s="227" t="s">
        <v>113</v>
      </c>
      <c r="M261" s="270"/>
      <c r="N261" s="227" t="s">
        <v>112</v>
      </c>
      <c r="O261" s="270"/>
      <c r="P261" s="227" t="s">
        <v>112</v>
      </c>
      <c r="Q261" s="228"/>
      <c r="R261" s="227" t="s">
        <v>112</v>
      </c>
      <c r="S261" s="228"/>
      <c r="T261" s="227" t="s">
        <v>112</v>
      </c>
      <c r="U261" s="228"/>
      <c r="V261" s="227" t="s">
        <v>112</v>
      </c>
      <c r="W261" s="228"/>
      <c r="X261" s="227" t="s">
        <v>112</v>
      </c>
      <c r="Y261" s="228"/>
      <c r="Z261" s="227" t="s">
        <v>112</v>
      </c>
      <c r="AA261" s="228"/>
      <c r="AB261" s="227" t="s">
        <v>112</v>
      </c>
      <c r="AC261" s="228"/>
      <c r="AD261" s="227" t="s">
        <v>112</v>
      </c>
      <c r="AE261" s="228"/>
      <c r="AF261" s="244" t="s">
        <v>111</v>
      </c>
      <c r="AG261" s="228"/>
      <c r="AH261" s="90" t="s">
        <v>110</v>
      </c>
      <c r="AI261" s="89" t="s">
        <v>109</v>
      </c>
      <c r="AJ261" s="88" t="s">
        <v>108</v>
      </c>
      <c r="AK261" s="88" t="s">
        <v>107</v>
      </c>
      <c r="AL261" s="87" t="s">
        <v>106</v>
      </c>
      <c r="AM261" s="105" t="s">
        <v>161</v>
      </c>
      <c r="AN261" s="104" t="s">
        <v>160</v>
      </c>
      <c r="AO261" s="84" t="s">
        <v>105</v>
      </c>
      <c r="AP261" s="83" t="s">
        <v>104</v>
      </c>
      <c r="AQ261" s="82" t="s">
        <v>103</v>
      </c>
      <c r="AR261" s="84" t="s">
        <v>102</v>
      </c>
      <c r="AS261" s="83" t="s">
        <v>101</v>
      </c>
      <c r="AT261" s="82" t="s">
        <v>100</v>
      </c>
      <c r="AU261" s="84" t="s">
        <v>99</v>
      </c>
      <c r="AV261" s="83" t="s">
        <v>98</v>
      </c>
      <c r="AW261" s="85" t="s">
        <v>97</v>
      </c>
      <c r="AX261" s="84" t="s">
        <v>96</v>
      </c>
      <c r="AY261" s="83" t="s">
        <v>95</v>
      </c>
      <c r="AZ261" s="82" t="s">
        <v>94</v>
      </c>
      <c r="BA261" s="84" t="s">
        <v>93</v>
      </c>
      <c r="BB261" s="83" t="s">
        <v>92</v>
      </c>
      <c r="BC261" s="82" t="s">
        <v>91</v>
      </c>
      <c r="BD261" s="81" t="s">
        <v>90</v>
      </c>
      <c r="BE261" s="80" t="s">
        <v>89</v>
      </c>
      <c r="BF261" s="80" t="s">
        <v>88</v>
      </c>
      <c r="BG261" s="79" t="s">
        <v>87</v>
      </c>
    </row>
    <row r="262" spans="2:67" ht="48" thickBot="1">
      <c r="B262" s="78" t="s">
        <v>166</v>
      </c>
      <c r="C262" s="77"/>
      <c r="D262" s="76"/>
      <c r="E262" s="267">
        <v>330.38</v>
      </c>
      <c r="F262" s="268"/>
      <c r="G262" s="269"/>
      <c r="H262" s="75" t="s">
        <v>85</v>
      </c>
      <c r="I262" s="74"/>
      <c r="J262" s="74"/>
      <c r="K262" s="73"/>
      <c r="L262" s="72"/>
      <c r="M262" s="68"/>
      <c r="N262" s="72"/>
      <c r="O262" s="68"/>
      <c r="P262" s="72"/>
      <c r="Q262" s="68"/>
      <c r="R262" s="72"/>
      <c r="S262" s="68"/>
      <c r="T262" s="72"/>
      <c r="U262" s="68"/>
      <c r="V262" s="72"/>
      <c r="W262" s="68"/>
      <c r="X262" s="72"/>
      <c r="Y262" s="68"/>
      <c r="Z262" s="72"/>
      <c r="AA262" s="71"/>
      <c r="AB262" s="70"/>
      <c r="AC262" s="70"/>
      <c r="AD262" s="70"/>
      <c r="AE262" s="70"/>
      <c r="AF262" s="69" t="s">
        <v>84</v>
      </c>
      <c r="AG262" s="68"/>
      <c r="AH262" s="68"/>
      <c r="AI262" s="68"/>
      <c r="AJ262" s="67"/>
      <c r="AK262" s="67"/>
      <c r="AL262" s="66"/>
      <c r="AM262" s="103"/>
      <c r="AN262" s="103"/>
      <c r="AO262" s="101">
        <f t="shared" ref="AO262:BG262" si="18">SUM(AO263:AO274)</f>
        <v>0</v>
      </c>
      <c r="AP262" s="100">
        <f t="shared" si="18"/>
        <v>0</v>
      </c>
      <c r="AQ262" s="99">
        <f t="shared" si="18"/>
        <v>0</v>
      </c>
      <c r="AR262" s="101">
        <f t="shared" si="18"/>
        <v>4</v>
      </c>
      <c r="AS262" s="100">
        <f t="shared" si="18"/>
        <v>0</v>
      </c>
      <c r="AT262" s="99">
        <f t="shared" si="18"/>
        <v>0</v>
      </c>
      <c r="AU262" s="101">
        <f t="shared" si="18"/>
        <v>0</v>
      </c>
      <c r="AV262" s="100">
        <f t="shared" si="18"/>
        <v>0</v>
      </c>
      <c r="AW262" s="99">
        <f t="shared" si="18"/>
        <v>0</v>
      </c>
      <c r="AX262" s="101">
        <f t="shared" si="18"/>
        <v>0</v>
      </c>
      <c r="AY262" s="100">
        <f t="shared" si="18"/>
        <v>0</v>
      </c>
      <c r="AZ262" s="99">
        <f t="shared" si="18"/>
        <v>0</v>
      </c>
      <c r="BA262" s="101">
        <f t="shared" si="18"/>
        <v>0</v>
      </c>
      <c r="BB262" s="100">
        <f t="shared" si="18"/>
        <v>0</v>
      </c>
      <c r="BC262" s="99">
        <f t="shared" si="18"/>
        <v>0</v>
      </c>
      <c r="BD262" s="101">
        <f t="shared" si="18"/>
        <v>0</v>
      </c>
      <c r="BE262" s="100">
        <f t="shared" si="18"/>
        <v>0</v>
      </c>
      <c r="BF262" s="100">
        <f t="shared" si="18"/>
        <v>0</v>
      </c>
      <c r="BG262" s="99">
        <f t="shared" si="18"/>
        <v>0</v>
      </c>
      <c r="BH262" s="98" t="s">
        <v>83</v>
      </c>
      <c r="BK262" s="1">
        <f>SUM(AO262:AQ262)</f>
        <v>0</v>
      </c>
      <c r="BL262" s="1">
        <f>SUM(AR262:AT262,BD262)</f>
        <v>4</v>
      </c>
      <c r="BM262" s="1">
        <f>SUM(AU262:AW262,BE262)</f>
        <v>0</v>
      </c>
      <c r="BN262" s="1">
        <f>SUM(AX262:AZ262,BF262)</f>
        <v>0</v>
      </c>
      <c r="BO262" s="1">
        <f>SUM(BA262:BC262,BG262)</f>
        <v>0</v>
      </c>
    </row>
    <row r="263" spans="2:67" ht="28.15" customHeight="1">
      <c r="B263" s="29"/>
      <c r="C263" s="263">
        <v>1</v>
      </c>
      <c r="D263" s="47"/>
      <c r="E263" s="46"/>
      <c r="F263" s="46"/>
      <c r="G263" s="45"/>
      <c r="H263" s="255"/>
      <c r="I263" s="259">
        <v>31</v>
      </c>
      <c r="J263" s="259">
        <v>10</v>
      </c>
      <c r="K263" s="259">
        <v>6</v>
      </c>
      <c r="L263" s="42">
        <v>1</v>
      </c>
      <c r="M263" s="41" t="s">
        <v>271</v>
      </c>
      <c r="N263" s="42">
        <v>5</v>
      </c>
      <c r="O263" s="41"/>
      <c r="P263" s="42">
        <v>9</v>
      </c>
      <c r="Q263" s="97"/>
      <c r="R263" s="42">
        <v>13</v>
      </c>
      <c r="S263" s="41"/>
      <c r="T263" s="42">
        <v>17</v>
      </c>
      <c r="U263" s="41"/>
      <c r="V263" s="42">
        <v>21</v>
      </c>
      <c r="W263" s="41"/>
      <c r="X263" s="42">
        <v>25</v>
      </c>
      <c r="Y263" s="41"/>
      <c r="Z263" s="42">
        <v>29</v>
      </c>
      <c r="AA263" s="41"/>
      <c r="AB263" s="44">
        <v>33</v>
      </c>
      <c r="AC263" s="41"/>
      <c r="AD263" s="42">
        <v>37</v>
      </c>
      <c r="AE263" s="41"/>
      <c r="AF263" s="40"/>
      <c r="AG263" s="41"/>
      <c r="AH263" s="40"/>
      <c r="AI263" s="39"/>
      <c r="AJ263" s="245"/>
      <c r="AK263" s="245"/>
      <c r="AL263" s="38"/>
      <c r="AM263" s="238">
        <f>SUMPRODUCT(LEN($M263:$AE266)-LEN(SUBSTITUTE($M263:$AE266,"/", "")))/2</f>
        <v>0</v>
      </c>
      <c r="AN263" s="241">
        <f>SUMPRODUCT(LEN($M263:$AE266)-LEN(SUBSTITUTE($M263:$AE266,"-", "")))</f>
        <v>0</v>
      </c>
      <c r="AO263" s="235">
        <f>SUMPRODUCT(LEN($M263:$AE266)-LEN(SUBSTITUTE($M263:$AE266,"A", "")))</f>
        <v>0</v>
      </c>
      <c r="AP263" s="229">
        <f>SUMPRODUCT(LEN($AH263:$AH266)-LEN(SUBSTITUTE($AH263:$AH266,"A", "")))</f>
        <v>0</v>
      </c>
      <c r="AQ263" s="232">
        <f>SUMPRODUCT(LEN($AG263:$AG266)-LEN(SUBSTITUTE($AG263:$AG266,"A", "")))</f>
        <v>0</v>
      </c>
      <c r="AR263" s="235">
        <f>SUMPRODUCT(LEN($M263:$AE266)-LEN(SUBSTITUTE($M263:$AE266,"S", "")))</f>
        <v>4</v>
      </c>
      <c r="AS263" s="229">
        <f>SUMPRODUCT(LEN($AH263:$AH266)-LEN(SUBSTITUTE($AH263:$AH266,"S", "")))</f>
        <v>0</v>
      </c>
      <c r="AT263" s="232">
        <f>SUMPRODUCT(LEN($AG263:$AG266)-LEN(SUBSTITUTE($AG263:$AG266,"S", "")))</f>
        <v>0</v>
      </c>
      <c r="AU263" s="235">
        <f>SUMPRODUCT(LEN($M263:$AE266)-LEN(SUBSTITUTE($M263:$AE266,"F", "")))</f>
        <v>0</v>
      </c>
      <c r="AV263" s="229">
        <f>SUMPRODUCT(LEN($AH263:$AH266)-LEN(SUBSTITUTE($AH263:$AH266,"F", "")))</f>
        <v>0</v>
      </c>
      <c r="AW263" s="232">
        <f>SUMPRODUCT(LEN($AG263:$AG266)-LEN(SUBSTITUTE($AG263:$AG266,"F", "")))</f>
        <v>0</v>
      </c>
      <c r="AX263" s="235">
        <f>SUMPRODUCT(LEN($M263:$AE266)-LEN(SUBSTITUTE($M263:$AE266,"G", "")))</f>
        <v>0</v>
      </c>
      <c r="AY263" s="229">
        <f>SUMPRODUCT(LEN($AH263:$AH266)-LEN(SUBSTITUTE($AH263:$AH266,"G", "")))</f>
        <v>0</v>
      </c>
      <c r="AZ263" s="232">
        <f>SUMPRODUCT(LEN($AG263:$AG266)-LEN(SUBSTITUTE($AG263:$AG266,"G", "")))</f>
        <v>0</v>
      </c>
      <c r="BA263" s="235">
        <f>SUMPRODUCT(LEN($M263:$AE266)-LEN(SUBSTITUTE($M263:$AE266,"M", "")))</f>
        <v>0</v>
      </c>
      <c r="BB263" s="229">
        <f>SUMPRODUCT(LEN($AH263:$AH266)-LEN(SUBSTITUTE($AH263:$AH266,"M", "")))</f>
        <v>0</v>
      </c>
      <c r="BC263" s="232">
        <f>SUMPRODUCT(LEN($AG263:$AG266)-LEN(SUBSTITUTE($AG263:$AG266,"M", "")))</f>
        <v>0</v>
      </c>
      <c r="BD263" s="297">
        <f>SUMPRODUCT(LEN($AI263:$AI266)-LEN(SUBSTITUTE($AI263:$AI266,"S", "")))</f>
        <v>0</v>
      </c>
      <c r="BE263" s="300">
        <f>SUMPRODUCT(LEN($AI263:$AI266)-LEN(SUBSTITUTE($AI263:$AI266,"F", "")))</f>
        <v>0</v>
      </c>
      <c r="BF263" s="300">
        <f>SUMPRODUCT(LEN($AI263:$AI266)-LEN(SUBSTITUTE($AI263:$AI266,"G", "")))</f>
        <v>0</v>
      </c>
      <c r="BG263" s="303">
        <f>SUMPRODUCT(LEN($AI263:$AI266)-LEN(SUBSTITUTE($AI263:$AI266,"M", "")))</f>
        <v>0</v>
      </c>
    </row>
    <row r="264" spans="2:67" ht="28.15" customHeight="1" thickBot="1">
      <c r="B264" s="29"/>
      <c r="C264" s="264"/>
      <c r="D264" s="37"/>
      <c r="E264" s="36"/>
      <c r="F264" s="36"/>
      <c r="G264" s="35"/>
      <c r="H264" s="256"/>
      <c r="I264" s="260"/>
      <c r="J264" s="260"/>
      <c r="K264" s="260"/>
      <c r="L264" s="32">
        <v>2</v>
      </c>
      <c r="M264" s="31" t="s">
        <v>271</v>
      </c>
      <c r="N264" s="32">
        <v>6</v>
      </c>
      <c r="O264" s="31"/>
      <c r="P264" s="96">
        <v>10</v>
      </c>
      <c r="Q264" s="31"/>
      <c r="R264" s="32">
        <v>14</v>
      </c>
      <c r="S264" s="31"/>
      <c r="T264" s="32">
        <v>18</v>
      </c>
      <c r="U264" s="95"/>
      <c r="V264" s="32">
        <v>22</v>
      </c>
      <c r="W264" s="31"/>
      <c r="X264" s="32">
        <v>26</v>
      </c>
      <c r="Y264" s="31"/>
      <c r="Z264" s="32">
        <v>30</v>
      </c>
      <c r="AA264" s="31"/>
      <c r="AB264" s="34">
        <v>34</v>
      </c>
      <c r="AC264" s="31"/>
      <c r="AD264" s="32">
        <v>38</v>
      </c>
      <c r="AE264" s="31"/>
      <c r="AF264" s="30"/>
      <c r="AG264" s="31"/>
      <c r="AH264" s="30"/>
      <c r="AI264" s="20"/>
      <c r="AJ264" s="246"/>
      <c r="AK264" s="246"/>
      <c r="AL264" s="19"/>
      <c r="AM264" s="239"/>
      <c r="AN264" s="242"/>
      <c r="AO264" s="236"/>
      <c r="AP264" s="230"/>
      <c r="AQ264" s="233"/>
      <c r="AR264" s="236"/>
      <c r="AS264" s="230"/>
      <c r="AT264" s="233"/>
      <c r="AU264" s="236"/>
      <c r="AV264" s="230"/>
      <c r="AW264" s="233"/>
      <c r="AX264" s="236"/>
      <c r="AY264" s="230"/>
      <c r="AZ264" s="233"/>
      <c r="BA264" s="236"/>
      <c r="BB264" s="230"/>
      <c r="BC264" s="233"/>
      <c r="BD264" s="298"/>
      <c r="BE264" s="301"/>
      <c r="BF264" s="301"/>
      <c r="BG264" s="304"/>
    </row>
    <row r="265" spans="2:67" ht="28.15" customHeight="1">
      <c r="B265" s="29"/>
      <c r="C265" s="265"/>
      <c r="D265" s="28"/>
      <c r="E265" s="27"/>
      <c r="F265" s="27"/>
      <c r="G265" s="26"/>
      <c r="H265" s="257"/>
      <c r="I265" s="261"/>
      <c r="J265" s="261"/>
      <c r="K265" s="261"/>
      <c r="L265" s="23">
        <v>3</v>
      </c>
      <c r="M265" s="22" t="s">
        <v>271</v>
      </c>
      <c r="N265" s="23">
        <v>7</v>
      </c>
      <c r="O265" s="22"/>
      <c r="P265" s="23">
        <v>11</v>
      </c>
      <c r="Q265" s="22"/>
      <c r="R265" s="23">
        <v>15</v>
      </c>
      <c r="S265" s="22"/>
      <c r="T265" s="23">
        <v>19</v>
      </c>
      <c r="U265" s="22"/>
      <c r="V265" s="23">
        <v>23</v>
      </c>
      <c r="W265" s="22"/>
      <c r="X265" s="23">
        <v>27</v>
      </c>
      <c r="Y265" s="22"/>
      <c r="Z265" s="23">
        <v>31</v>
      </c>
      <c r="AA265" s="22"/>
      <c r="AB265" s="25">
        <v>35</v>
      </c>
      <c r="AC265" s="22"/>
      <c r="AD265" s="23">
        <v>39</v>
      </c>
      <c r="AE265" s="22"/>
      <c r="AF265" s="21"/>
      <c r="AG265" s="22"/>
      <c r="AH265" s="21"/>
      <c r="AI265" s="20"/>
      <c r="AJ265" s="246"/>
      <c r="AK265" s="246"/>
      <c r="AL265" s="19"/>
      <c r="AM265" s="239"/>
      <c r="AN265" s="242"/>
      <c r="AO265" s="236"/>
      <c r="AP265" s="230"/>
      <c r="AQ265" s="233"/>
      <c r="AR265" s="236"/>
      <c r="AS265" s="230"/>
      <c r="AT265" s="233"/>
      <c r="AU265" s="236"/>
      <c r="AV265" s="230"/>
      <c r="AW265" s="233"/>
      <c r="AX265" s="236"/>
      <c r="AY265" s="230"/>
      <c r="AZ265" s="233"/>
      <c r="BA265" s="236"/>
      <c r="BB265" s="230"/>
      <c r="BC265" s="233"/>
      <c r="BD265" s="298"/>
      <c r="BE265" s="301"/>
      <c r="BF265" s="301"/>
      <c r="BG265" s="304"/>
    </row>
    <row r="266" spans="2:67" ht="28.15" customHeight="1" thickBot="1">
      <c r="B266" s="29"/>
      <c r="C266" s="266"/>
      <c r="D266" s="57"/>
      <c r="E266" s="56"/>
      <c r="F266" s="56"/>
      <c r="G266" s="55"/>
      <c r="H266" s="258"/>
      <c r="I266" s="262"/>
      <c r="J266" s="262"/>
      <c r="K266" s="262"/>
      <c r="L266" s="52">
        <v>4</v>
      </c>
      <c r="M266" s="51" t="s">
        <v>271</v>
      </c>
      <c r="N266" s="52">
        <v>8</v>
      </c>
      <c r="O266" s="51"/>
      <c r="P266" s="52">
        <v>12</v>
      </c>
      <c r="Q266" s="51"/>
      <c r="R266" s="52">
        <v>16</v>
      </c>
      <c r="S266" s="51"/>
      <c r="T266" s="52">
        <v>20</v>
      </c>
      <c r="U266" s="51"/>
      <c r="V266" s="52">
        <v>24</v>
      </c>
      <c r="W266" s="51"/>
      <c r="X266" s="52">
        <v>28</v>
      </c>
      <c r="Y266" s="51"/>
      <c r="Z266" s="52">
        <v>32</v>
      </c>
      <c r="AA266" s="51"/>
      <c r="AB266" s="54">
        <v>36</v>
      </c>
      <c r="AC266" s="51"/>
      <c r="AD266" s="52">
        <v>40</v>
      </c>
      <c r="AE266" s="51"/>
      <c r="AF266" s="50"/>
      <c r="AG266" s="51"/>
      <c r="AH266" s="50"/>
      <c r="AI266" s="49"/>
      <c r="AJ266" s="248"/>
      <c r="AK266" s="248"/>
      <c r="AL266" s="48"/>
      <c r="AM266" s="240"/>
      <c r="AN266" s="243"/>
      <c r="AO266" s="237"/>
      <c r="AP266" s="231"/>
      <c r="AQ266" s="234"/>
      <c r="AR266" s="237"/>
      <c r="AS266" s="231"/>
      <c r="AT266" s="234"/>
      <c r="AU266" s="237"/>
      <c r="AV266" s="231"/>
      <c r="AW266" s="234"/>
      <c r="AX266" s="237"/>
      <c r="AY266" s="231"/>
      <c r="AZ266" s="234"/>
      <c r="BA266" s="237"/>
      <c r="BB266" s="231"/>
      <c r="BC266" s="234"/>
      <c r="BD266" s="299"/>
      <c r="BE266" s="302"/>
      <c r="BF266" s="302"/>
      <c r="BG266" s="305"/>
    </row>
    <row r="267" spans="2:67" ht="28.15" hidden="1" customHeight="1">
      <c r="B267" s="29"/>
      <c r="C267" s="263">
        <v>2</v>
      </c>
      <c r="D267" s="47"/>
      <c r="E267" s="46"/>
      <c r="F267" s="46"/>
      <c r="G267" s="45"/>
      <c r="H267" s="255"/>
      <c r="I267" s="259"/>
      <c r="J267" s="259"/>
      <c r="K267" s="259"/>
      <c r="L267" s="42" t="s">
        <v>82</v>
      </c>
      <c r="M267" s="41"/>
      <c r="N267" s="42" t="s">
        <v>81</v>
      </c>
      <c r="O267" s="41"/>
      <c r="P267" s="42" t="s">
        <v>80</v>
      </c>
      <c r="Q267" s="41"/>
      <c r="R267" s="42" t="s">
        <v>79</v>
      </c>
      <c r="S267" s="41"/>
      <c r="T267" s="42" t="s">
        <v>78</v>
      </c>
      <c r="U267" s="41"/>
      <c r="V267" s="42" t="s">
        <v>77</v>
      </c>
      <c r="W267" s="41"/>
      <c r="X267" s="42" t="s">
        <v>76</v>
      </c>
      <c r="Y267" s="41"/>
      <c r="Z267" s="42" t="s">
        <v>75</v>
      </c>
      <c r="AA267" s="41"/>
      <c r="AB267" s="44" t="s">
        <v>74</v>
      </c>
      <c r="AC267" s="43"/>
      <c r="AD267" s="42" t="s">
        <v>73</v>
      </c>
      <c r="AE267" s="41"/>
      <c r="AF267" s="40"/>
      <c r="AG267" s="41"/>
      <c r="AH267" s="40"/>
      <c r="AI267" s="39"/>
      <c r="AJ267" s="249"/>
      <c r="AK267" s="252"/>
      <c r="AL267" s="38"/>
      <c r="AM267" s="7"/>
      <c r="AN267" s="7"/>
      <c r="AO267" s="235">
        <f>SUMPRODUCT(LEN($M267:$AE270)-LEN(SUBSTITUTE($M267:$AE270,"A", "")))</f>
        <v>0</v>
      </c>
      <c r="AP267" s="229">
        <f>SUMPRODUCT(LEN($AH267:$AH270)-LEN(SUBSTITUTE($AH267:$AH270,"A", "")))</f>
        <v>0</v>
      </c>
      <c r="AQ267" s="232">
        <f>SUMPRODUCT(LEN($AG267:$AG270)-LEN(SUBSTITUTE($AG267:$AG270,"A", "")))</f>
        <v>0</v>
      </c>
      <c r="AR267" s="235">
        <f>SUMPRODUCT(LEN($M267:$AE270)-LEN(SUBSTITUTE($M267:$AE270,"S", "")))</f>
        <v>0</v>
      </c>
      <c r="AS267" s="229">
        <f>SUMPRODUCT(LEN($AH267:$AH270)-LEN(SUBSTITUTE($AH267:$AH270,"S", "")))</f>
        <v>0</v>
      </c>
      <c r="AT267" s="232">
        <f>SUMPRODUCT(LEN($AG267:$AG270)-LEN(SUBSTITUTE($AG267:$AG270,"S", "")))</f>
        <v>0</v>
      </c>
      <c r="AU267" s="235">
        <f>SUMPRODUCT(LEN($M267:$AE270)-LEN(SUBSTITUTE($M267:$AE270,"F", "")))</f>
        <v>0</v>
      </c>
      <c r="AV267" s="229">
        <f>SUMPRODUCT(LEN($AH267:$AH270)-LEN(SUBSTITUTE($AH267:$AH270,"F", "")))</f>
        <v>0</v>
      </c>
      <c r="AW267" s="232">
        <f>SUMPRODUCT(LEN($AG267:$AG270)-LEN(SUBSTITUTE($AG267:$AG270,"F", "")))</f>
        <v>0</v>
      </c>
      <c r="AX267" s="235">
        <f>SUMPRODUCT(LEN($M267:$AE270)-LEN(SUBSTITUTE($M267:$AE270,"G", "")))</f>
        <v>0</v>
      </c>
      <c r="AY267" s="229">
        <f>SUMPRODUCT(LEN($AH267:$AH270)-LEN(SUBSTITUTE($AH267:$AH270,"G", "")))</f>
        <v>0</v>
      </c>
      <c r="AZ267" s="232">
        <f>SUMPRODUCT(LEN($AG267:$AG270)-LEN(SUBSTITUTE($AG267:$AG270,"G", "")))</f>
        <v>0</v>
      </c>
      <c r="BA267" s="235">
        <f>SUMPRODUCT(LEN($M267:$AE270)-LEN(SUBSTITUTE($M267:$AE270,"M", "")))</f>
        <v>0</v>
      </c>
      <c r="BB267" s="229">
        <f>SUMPRODUCT(LEN($AH267:$AH270)-LEN(SUBSTITUTE($AH267:$AH270,"M", "")))</f>
        <v>0</v>
      </c>
      <c r="BC267" s="232">
        <f>SUMPRODUCT(LEN($AG267:$AG270)-LEN(SUBSTITUTE($AG267:$AG270,"M", "")))</f>
        <v>0</v>
      </c>
      <c r="BD267" s="297">
        <f>SUMPRODUCT(LEN($AI267:$AI270)-LEN(SUBSTITUTE($AI267:$AI270,"S", "")))</f>
        <v>0</v>
      </c>
      <c r="BE267" s="300">
        <f>SUMPRODUCT(LEN($AI267:$AI270)-LEN(SUBSTITUTE($AI267:$AI270,"F", "")))</f>
        <v>0</v>
      </c>
      <c r="BF267" s="300">
        <f>SUMPRODUCT(LEN($AI267:$AI270)-LEN(SUBSTITUTE($AI267:$AI270,"G", "")))</f>
        <v>0</v>
      </c>
      <c r="BG267" s="303">
        <f>SUMPRODUCT(LEN($AI267:$AI270)-LEN(SUBSTITUTE($AI267:$AI270,"M", "")))</f>
        <v>0</v>
      </c>
    </row>
    <row r="268" spans="2:67" ht="28.15" hidden="1" customHeight="1" thickBot="1">
      <c r="B268" s="29"/>
      <c r="C268" s="264"/>
      <c r="D268" s="37"/>
      <c r="E268" s="36"/>
      <c r="F268" s="36"/>
      <c r="G268" s="35"/>
      <c r="H268" s="256"/>
      <c r="I268" s="260"/>
      <c r="J268" s="260"/>
      <c r="K268" s="260"/>
      <c r="L268" s="32" t="s">
        <v>72</v>
      </c>
      <c r="M268" s="31"/>
      <c r="N268" s="32" t="s">
        <v>71</v>
      </c>
      <c r="O268" s="31"/>
      <c r="P268" s="32" t="s">
        <v>70</v>
      </c>
      <c r="Q268" s="31"/>
      <c r="R268" s="32" t="s">
        <v>69</v>
      </c>
      <c r="S268" s="31"/>
      <c r="T268" s="32" t="s">
        <v>68</v>
      </c>
      <c r="U268" s="31"/>
      <c r="V268" s="32" t="s">
        <v>67</v>
      </c>
      <c r="W268" s="31"/>
      <c r="X268" s="32" t="s">
        <v>66</v>
      </c>
      <c r="Y268" s="31"/>
      <c r="Z268" s="32" t="s">
        <v>65</v>
      </c>
      <c r="AA268" s="31"/>
      <c r="AB268" s="34" t="s">
        <v>64</v>
      </c>
      <c r="AC268" s="33"/>
      <c r="AD268" s="32" t="s">
        <v>63</v>
      </c>
      <c r="AE268" s="31"/>
      <c r="AF268" s="30"/>
      <c r="AG268" s="31"/>
      <c r="AH268" s="30"/>
      <c r="AI268" s="20"/>
      <c r="AJ268" s="250"/>
      <c r="AK268" s="253"/>
      <c r="AL268" s="19"/>
      <c r="AM268" s="7"/>
      <c r="AN268" s="7"/>
      <c r="AO268" s="236"/>
      <c r="AP268" s="230"/>
      <c r="AQ268" s="233"/>
      <c r="AR268" s="236"/>
      <c r="AS268" s="230"/>
      <c r="AT268" s="233"/>
      <c r="AU268" s="236"/>
      <c r="AV268" s="230"/>
      <c r="AW268" s="233"/>
      <c r="AX268" s="236"/>
      <c r="AY268" s="230"/>
      <c r="AZ268" s="233"/>
      <c r="BA268" s="236"/>
      <c r="BB268" s="230"/>
      <c r="BC268" s="233"/>
      <c r="BD268" s="298"/>
      <c r="BE268" s="301"/>
      <c r="BF268" s="301"/>
      <c r="BG268" s="304"/>
    </row>
    <row r="269" spans="2:67" ht="28.15" hidden="1" customHeight="1">
      <c r="B269" s="29"/>
      <c r="C269" s="265"/>
      <c r="D269" s="28"/>
      <c r="E269" s="27"/>
      <c r="F269" s="27"/>
      <c r="G269" s="26"/>
      <c r="H269" s="257"/>
      <c r="I269" s="261"/>
      <c r="J269" s="261"/>
      <c r="K269" s="261"/>
      <c r="L269" s="23" t="s">
        <v>62</v>
      </c>
      <c r="M269" s="22"/>
      <c r="N269" s="23" t="s">
        <v>61</v>
      </c>
      <c r="O269" s="22"/>
      <c r="P269" s="23" t="s">
        <v>60</v>
      </c>
      <c r="Q269" s="22"/>
      <c r="R269" s="23" t="s">
        <v>59</v>
      </c>
      <c r="S269" s="22"/>
      <c r="T269" s="23" t="s">
        <v>58</v>
      </c>
      <c r="U269" s="22"/>
      <c r="V269" s="23" t="s">
        <v>57</v>
      </c>
      <c r="W269" s="22"/>
      <c r="X269" s="23" t="s">
        <v>56</v>
      </c>
      <c r="Y269" s="22"/>
      <c r="Z269" s="23" t="s">
        <v>55</v>
      </c>
      <c r="AA269" s="22"/>
      <c r="AB269" s="25" t="s">
        <v>54</v>
      </c>
      <c r="AC269" s="24"/>
      <c r="AD269" s="23">
        <v>39</v>
      </c>
      <c r="AE269" s="22"/>
      <c r="AF269" s="21"/>
      <c r="AG269" s="22"/>
      <c r="AH269" s="21"/>
      <c r="AI269" s="20"/>
      <c r="AJ269" s="250"/>
      <c r="AK269" s="253"/>
      <c r="AL269" s="19"/>
      <c r="AM269" s="7"/>
      <c r="AN269" s="7"/>
      <c r="AO269" s="236"/>
      <c r="AP269" s="230"/>
      <c r="AQ269" s="233"/>
      <c r="AR269" s="236"/>
      <c r="AS269" s="230"/>
      <c r="AT269" s="233"/>
      <c r="AU269" s="236"/>
      <c r="AV269" s="230"/>
      <c r="AW269" s="233"/>
      <c r="AX269" s="236"/>
      <c r="AY269" s="230"/>
      <c r="AZ269" s="233"/>
      <c r="BA269" s="236"/>
      <c r="BB269" s="230"/>
      <c r="BC269" s="233"/>
      <c r="BD269" s="298"/>
      <c r="BE269" s="301"/>
      <c r="BF269" s="301"/>
      <c r="BG269" s="304"/>
    </row>
    <row r="270" spans="2:67" ht="28.15" hidden="1" customHeight="1" thickBot="1">
      <c r="B270" s="29"/>
      <c r="C270" s="266"/>
      <c r="D270" s="57"/>
      <c r="E270" s="56"/>
      <c r="F270" s="56"/>
      <c r="G270" s="55"/>
      <c r="H270" s="258"/>
      <c r="I270" s="262"/>
      <c r="J270" s="262"/>
      <c r="K270" s="262"/>
      <c r="L270" s="52" t="s">
        <v>53</v>
      </c>
      <c r="M270" s="51"/>
      <c r="N270" s="52" t="s">
        <v>52</v>
      </c>
      <c r="O270" s="51"/>
      <c r="P270" s="52" t="s">
        <v>51</v>
      </c>
      <c r="Q270" s="51"/>
      <c r="R270" s="52" t="s">
        <v>50</v>
      </c>
      <c r="S270" s="51"/>
      <c r="T270" s="52">
        <v>20</v>
      </c>
      <c r="U270" s="51"/>
      <c r="V270" s="52" t="s">
        <v>49</v>
      </c>
      <c r="W270" s="51"/>
      <c r="X270" s="52" t="s">
        <v>48</v>
      </c>
      <c r="Y270" s="51"/>
      <c r="Z270" s="52" t="s">
        <v>47</v>
      </c>
      <c r="AA270" s="51"/>
      <c r="AB270" s="54" t="s">
        <v>46</v>
      </c>
      <c r="AC270" s="53"/>
      <c r="AD270" s="52" t="s">
        <v>45</v>
      </c>
      <c r="AE270" s="51"/>
      <c r="AF270" s="50"/>
      <c r="AG270" s="51"/>
      <c r="AH270" s="50"/>
      <c r="AI270" s="49"/>
      <c r="AJ270" s="251"/>
      <c r="AK270" s="254"/>
      <c r="AL270" s="48"/>
      <c r="AM270" s="7"/>
      <c r="AN270" s="7"/>
      <c r="AO270" s="237"/>
      <c r="AP270" s="231"/>
      <c r="AQ270" s="234"/>
      <c r="AR270" s="237"/>
      <c r="AS270" s="231"/>
      <c r="AT270" s="234"/>
      <c r="AU270" s="237"/>
      <c r="AV270" s="231"/>
      <c r="AW270" s="234"/>
      <c r="AX270" s="237"/>
      <c r="AY270" s="231"/>
      <c r="AZ270" s="234"/>
      <c r="BA270" s="237"/>
      <c r="BB270" s="231"/>
      <c r="BC270" s="234"/>
      <c r="BD270" s="299"/>
      <c r="BE270" s="302"/>
      <c r="BF270" s="302"/>
      <c r="BG270" s="305"/>
    </row>
    <row r="271" spans="2:67" ht="28.15" hidden="1" customHeight="1">
      <c r="B271" s="29"/>
      <c r="C271" s="263">
        <v>3</v>
      </c>
      <c r="D271" s="47"/>
      <c r="E271" s="46"/>
      <c r="F271" s="46"/>
      <c r="G271" s="45"/>
      <c r="H271" s="255"/>
      <c r="I271" s="259"/>
      <c r="J271" s="259"/>
      <c r="K271" s="259"/>
      <c r="L271" s="42" t="s">
        <v>82</v>
      </c>
      <c r="M271" s="41"/>
      <c r="N271" s="42" t="s">
        <v>81</v>
      </c>
      <c r="O271" s="41"/>
      <c r="P271" s="42" t="s">
        <v>80</v>
      </c>
      <c r="Q271" s="41"/>
      <c r="R271" s="42" t="s">
        <v>79</v>
      </c>
      <c r="S271" s="41"/>
      <c r="T271" s="42" t="s">
        <v>78</v>
      </c>
      <c r="U271" s="41"/>
      <c r="V271" s="42" t="s">
        <v>77</v>
      </c>
      <c r="W271" s="41"/>
      <c r="X271" s="42" t="s">
        <v>76</v>
      </c>
      <c r="Y271" s="41"/>
      <c r="Z271" s="42" t="s">
        <v>75</v>
      </c>
      <c r="AA271" s="41"/>
      <c r="AB271" s="44" t="s">
        <v>74</v>
      </c>
      <c r="AC271" s="43"/>
      <c r="AD271" s="42" t="s">
        <v>73</v>
      </c>
      <c r="AE271" s="41"/>
      <c r="AF271" s="40"/>
      <c r="AG271" s="41"/>
      <c r="AH271" s="40"/>
      <c r="AI271" s="39"/>
      <c r="AJ271" s="245"/>
      <c r="AK271" s="245"/>
      <c r="AL271" s="38"/>
      <c r="AM271" s="7"/>
      <c r="AN271" s="7"/>
      <c r="AO271" s="235">
        <f>SUMPRODUCT(LEN($M271:$AE274)-LEN(SUBSTITUTE($M271:$AE274,"A", "")))</f>
        <v>0</v>
      </c>
      <c r="AP271" s="229">
        <f>SUMPRODUCT(LEN($AH271:$AH274)-LEN(SUBSTITUTE($AH271:$AH274,"A", "")))</f>
        <v>0</v>
      </c>
      <c r="AQ271" s="232">
        <f>SUMPRODUCT(LEN($AG271:$AG274)-LEN(SUBSTITUTE($AG271:$AG274,"A", "")))</f>
        <v>0</v>
      </c>
      <c r="AR271" s="235">
        <f>SUMPRODUCT(LEN($M271:$AE274)-LEN(SUBSTITUTE($M271:$AE274,"S", "")))</f>
        <v>0</v>
      </c>
      <c r="AS271" s="229">
        <f>SUMPRODUCT(LEN($AH271:$AH274)-LEN(SUBSTITUTE($AH271:$AH274,"S", "")))</f>
        <v>0</v>
      </c>
      <c r="AT271" s="232">
        <f>SUMPRODUCT(LEN($AG271:$AG274)-LEN(SUBSTITUTE($AG271:$AG274,"S", "")))</f>
        <v>0</v>
      </c>
      <c r="AU271" s="235">
        <f>SUMPRODUCT(LEN($M271:$AE274)-LEN(SUBSTITUTE($M271:$AE274,"F", "")))</f>
        <v>0</v>
      </c>
      <c r="AV271" s="229">
        <f>SUMPRODUCT(LEN($AH271:$AH274)-LEN(SUBSTITUTE($AH271:$AH274,"F", "")))</f>
        <v>0</v>
      </c>
      <c r="AW271" s="232">
        <f>SUMPRODUCT(LEN($AG271:$AG274)-LEN(SUBSTITUTE($AG271:$AG274,"F", "")))</f>
        <v>0</v>
      </c>
      <c r="AX271" s="235">
        <f>SUMPRODUCT(LEN($M271:$AE274)-LEN(SUBSTITUTE($M271:$AE274,"G", "")))</f>
        <v>0</v>
      </c>
      <c r="AY271" s="229">
        <f>SUMPRODUCT(LEN($AH271:$AH274)-LEN(SUBSTITUTE($AH271:$AH274,"G", "")))</f>
        <v>0</v>
      </c>
      <c r="AZ271" s="232">
        <f>SUMPRODUCT(LEN($AG271:$AG274)-LEN(SUBSTITUTE($AG271:$AG274,"G", "")))</f>
        <v>0</v>
      </c>
      <c r="BA271" s="235">
        <f>SUMPRODUCT(LEN($M271:$AE274)-LEN(SUBSTITUTE($M271:$AE274,"M", "")))</f>
        <v>0</v>
      </c>
      <c r="BB271" s="229">
        <f>SUMPRODUCT(LEN($AH271:$AH274)-LEN(SUBSTITUTE($AH271:$AH274,"M", "")))</f>
        <v>0</v>
      </c>
      <c r="BC271" s="232">
        <f>SUMPRODUCT(LEN($AG271:$AG274)-LEN(SUBSTITUTE($AG271:$AG274,"M", "")))</f>
        <v>0</v>
      </c>
      <c r="BD271" s="297">
        <f>SUMPRODUCT(LEN($AI271:$AI274)-LEN(SUBSTITUTE($AI271:$AI274,"S", "")))</f>
        <v>0</v>
      </c>
      <c r="BE271" s="300">
        <f>SUMPRODUCT(LEN($AI271:$AI274)-LEN(SUBSTITUTE($AI271:$AI274,"F", "")))</f>
        <v>0</v>
      </c>
      <c r="BF271" s="300">
        <f>SUMPRODUCT(LEN($AI271:$AI274)-LEN(SUBSTITUTE($AI271:$AI274,"G", "")))</f>
        <v>0</v>
      </c>
      <c r="BG271" s="303">
        <f>SUMPRODUCT(LEN($AI271:$AI274)-LEN(SUBSTITUTE($AI271:$AI274,"M", "")))</f>
        <v>0</v>
      </c>
    </row>
    <row r="272" spans="2:67" ht="28.15" hidden="1" customHeight="1" thickBot="1">
      <c r="B272" s="29"/>
      <c r="C272" s="264"/>
      <c r="D272" s="37"/>
      <c r="E272" s="36"/>
      <c r="F272" s="36"/>
      <c r="G272" s="35"/>
      <c r="H272" s="256"/>
      <c r="I272" s="260"/>
      <c r="J272" s="260"/>
      <c r="K272" s="260"/>
      <c r="L272" s="32" t="s">
        <v>72</v>
      </c>
      <c r="M272" s="31"/>
      <c r="N272" s="32" t="s">
        <v>71</v>
      </c>
      <c r="O272" s="31"/>
      <c r="P272" s="32" t="s">
        <v>70</v>
      </c>
      <c r="Q272" s="31"/>
      <c r="R272" s="32" t="s">
        <v>69</v>
      </c>
      <c r="S272" s="31"/>
      <c r="T272" s="32" t="s">
        <v>68</v>
      </c>
      <c r="U272" s="31"/>
      <c r="V272" s="32" t="s">
        <v>67</v>
      </c>
      <c r="W272" s="31"/>
      <c r="X272" s="32" t="s">
        <v>66</v>
      </c>
      <c r="Y272" s="31"/>
      <c r="Z272" s="32" t="s">
        <v>65</v>
      </c>
      <c r="AA272" s="31"/>
      <c r="AB272" s="34" t="s">
        <v>64</v>
      </c>
      <c r="AC272" s="33"/>
      <c r="AD272" s="32" t="s">
        <v>63</v>
      </c>
      <c r="AE272" s="31"/>
      <c r="AF272" s="30"/>
      <c r="AG272" s="31"/>
      <c r="AH272" s="30"/>
      <c r="AI272" s="20"/>
      <c r="AJ272" s="246"/>
      <c r="AK272" s="246"/>
      <c r="AL272" s="19"/>
      <c r="AM272" s="7"/>
      <c r="AN272" s="7"/>
      <c r="AO272" s="236"/>
      <c r="AP272" s="230"/>
      <c r="AQ272" s="233"/>
      <c r="AR272" s="236"/>
      <c r="AS272" s="230"/>
      <c r="AT272" s="233"/>
      <c r="AU272" s="236"/>
      <c r="AV272" s="230"/>
      <c r="AW272" s="233"/>
      <c r="AX272" s="236"/>
      <c r="AY272" s="230"/>
      <c r="AZ272" s="233"/>
      <c r="BA272" s="236"/>
      <c r="BB272" s="230"/>
      <c r="BC272" s="233"/>
      <c r="BD272" s="298"/>
      <c r="BE272" s="301"/>
      <c r="BF272" s="301"/>
      <c r="BG272" s="304"/>
    </row>
    <row r="273" spans="2:67" ht="28.15" hidden="1" customHeight="1">
      <c r="B273" s="29"/>
      <c r="C273" s="265"/>
      <c r="D273" s="28"/>
      <c r="E273" s="27"/>
      <c r="F273" s="27"/>
      <c r="G273" s="26"/>
      <c r="H273" s="257"/>
      <c r="I273" s="261"/>
      <c r="J273" s="261"/>
      <c r="K273" s="261"/>
      <c r="L273" s="23" t="s">
        <v>62</v>
      </c>
      <c r="M273" s="22"/>
      <c r="N273" s="23" t="s">
        <v>61</v>
      </c>
      <c r="O273" s="22"/>
      <c r="P273" s="23" t="s">
        <v>60</v>
      </c>
      <c r="Q273" s="22"/>
      <c r="R273" s="23" t="s">
        <v>59</v>
      </c>
      <c r="S273" s="22"/>
      <c r="T273" s="23" t="s">
        <v>58</v>
      </c>
      <c r="U273" s="22"/>
      <c r="V273" s="23" t="s">
        <v>57</v>
      </c>
      <c r="W273" s="22"/>
      <c r="X273" s="23" t="s">
        <v>56</v>
      </c>
      <c r="Y273" s="22"/>
      <c r="Z273" s="23" t="s">
        <v>55</v>
      </c>
      <c r="AA273" s="22"/>
      <c r="AB273" s="25" t="s">
        <v>54</v>
      </c>
      <c r="AC273" s="24"/>
      <c r="AD273" s="23">
        <v>39</v>
      </c>
      <c r="AE273" s="22"/>
      <c r="AF273" s="21"/>
      <c r="AG273" s="22"/>
      <c r="AH273" s="21"/>
      <c r="AI273" s="20"/>
      <c r="AJ273" s="246"/>
      <c r="AK273" s="246"/>
      <c r="AL273" s="19"/>
      <c r="AM273" s="7"/>
      <c r="AN273" s="7"/>
      <c r="AO273" s="236"/>
      <c r="AP273" s="230"/>
      <c r="AQ273" s="233"/>
      <c r="AR273" s="236"/>
      <c r="AS273" s="230"/>
      <c r="AT273" s="233"/>
      <c r="AU273" s="236"/>
      <c r="AV273" s="230"/>
      <c r="AW273" s="233"/>
      <c r="AX273" s="236"/>
      <c r="AY273" s="230"/>
      <c r="AZ273" s="233"/>
      <c r="BA273" s="236"/>
      <c r="BB273" s="230"/>
      <c r="BC273" s="233"/>
      <c r="BD273" s="298"/>
      <c r="BE273" s="301"/>
      <c r="BF273" s="301"/>
      <c r="BG273" s="304"/>
    </row>
    <row r="274" spans="2:67" ht="28.15" hidden="1" customHeight="1" thickBot="1">
      <c r="B274" s="18"/>
      <c r="C274" s="271"/>
      <c r="D274" s="17"/>
      <c r="E274" s="16"/>
      <c r="F274" s="16"/>
      <c r="G274" s="15"/>
      <c r="H274" s="258"/>
      <c r="I274" s="272"/>
      <c r="J274" s="272"/>
      <c r="K274" s="272"/>
      <c r="L274" s="12" t="s">
        <v>53</v>
      </c>
      <c r="M274" s="11"/>
      <c r="N274" s="12" t="s">
        <v>52</v>
      </c>
      <c r="O274" s="11"/>
      <c r="P274" s="12" t="s">
        <v>51</v>
      </c>
      <c r="Q274" s="11"/>
      <c r="R274" s="12" t="s">
        <v>50</v>
      </c>
      <c r="S274" s="11"/>
      <c r="T274" s="12">
        <v>20</v>
      </c>
      <c r="U274" s="11"/>
      <c r="V274" s="12" t="s">
        <v>49</v>
      </c>
      <c r="W274" s="11"/>
      <c r="X274" s="12" t="s">
        <v>48</v>
      </c>
      <c r="Y274" s="11"/>
      <c r="Z274" s="12" t="s">
        <v>47</v>
      </c>
      <c r="AA274" s="11"/>
      <c r="AB274" s="14" t="s">
        <v>46</v>
      </c>
      <c r="AC274" s="13"/>
      <c r="AD274" s="12" t="s">
        <v>45</v>
      </c>
      <c r="AE274" s="11"/>
      <c r="AF274" s="10"/>
      <c r="AG274" s="11"/>
      <c r="AH274" s="10"/>
      <c r="AI274" s="9"/>
      <c r="AJ274" s="247"/>
      <c r="AK274" s="247"/>
      <c r="AL274" s="8"/>
      <c r="AM274" s="7"/>
      <c r="AN274" s="7"/>
      <c r="AO274" s="237"/>
      <c r="AP274" s="231"/>
      <c r="AQ274" s="234"/>
      <c r="AR274" s="237"/>
      <c r="AS274" s="231"/>
      <c r="AT274" s="234"/>
      <c r="AU274" s="237"/>
      <c r="AV274" s="231"/>
      <c r="AW274" s="234"/>
      <c r="AX274" s="237"/>
      <c r="AY274" s="231"/>
      <c r="AZ274" s="234"/>
      <c r="BA274" s="237"/>
      <c r="BB274" s="231"/>
      <c r="BC274" s="234"/>
      <c r="BD274" s="299"/>
      <c r="BE274" s="302"/>
      <c r="BF274" s="302"/>
      <c r="BG274" s="305"/>
    </row>
    <row r="275" spans="2:67" ht="85.9" customHeight="1" thickBot="1">
      <c r="B275" s="94" t="s">
        <v>119</v>
      </c>
      <c r="C275" s="83" t="s">
        <v>118</v>
      </c>
      <c r="D275" s="88" t="s">
        <v>117</v>
      </c>
      <c r="E275" s="93" t="s">
        <v>116</v>
      </c>
      <c r="F275" s="92"/>
      <c r="G275" s="91"/>
      <c r="H275" s="90" t="s">
        <v>115</v>
      </c>
      <c r="I275" s="88" t="s">
        <v>43</v>
      </c>
      <c r="J275" s="88" t="s">
        <v>114</v>
      </c>
      <c r="K275" s="88" t="s">
        <v>44</v>
      </c>
      <c r="L275" s="227" t="s">
        <v>113</v>
      </c>
      <c r="M275" s="270"/>
      <c r="N275" s="227" t="s">
        <v>112</v>
      </c>
      <c r="O275" s="270"/>
      <c r="P275" s="227" t="s">
        <v>112</v>
      </c>
      <c r="Q275" s="228"/>
      <c r="R275" s="227" t="s">
        <v>112</v>
      </c>
      <c r="S275" s="228"/>
      <c r="T275" s="227" t="s">
        <v>112</v>
      </c>
      <c r="U275" s="228"/>
      <c r="V275" s="227" t="s">
        <v>112</v>
      </c>
      <c r="W275" s="228"/>
      <c r="X275" s="227" t="s">
        <v>112</v>
      </c>
      <c r="Y275" s="228"/>
      <c r="Z275" s="227" t="s">
        <v>112</v>
      </c>
      <c r="AA275" s="228"/>
      <c r="AB275" s="227" t="s">
        <v>112</v>
      </c>
      <c r="AC275" s="228"/>
      <c r="AD275" s="227" t="s">
        <v>112</v>
      </c>
      <c r="AE275" s="228"/>
      <c r="AF275" s="244" t="s">
        <v>111</v>
      </c>
      <c r="AG275" s="228"/>
      <c r="AH275" s="90" t="s">
        <v>110</v>
      </c>
      <c r="AI275" s="89" t="s">
        <v>109</v>
      </c>
      <c r="AJ275" s="88" t="s">
        <v>108</v>
      </c>
      <c r="AK275" s="88" t="s">
        <v>107</v>
      </c>
      <c r="AL275" s="87" t="s">
        <v>106</v>
      </c>
      <c r="AM275" s="105" t="s">
        <v>161</v>
      </c>
      <c r="AN275" s="104" t="s">
        <v>160</v>
      </c>
      <c r="AO275" s="84" t="s">
        <v>105</v>
      </c>
      <c r="AP275" s="83" t="s">
        <v>104</v>
      </c>
      <c r="AQ275" s="82" t="s">
        <v>103</v>
      </c>
      <c r="AR275" s="84" t="s">
        <v>102</v>
      </c>
      <c r="AS275" s="83" t="s">
        <v>101</v>
      </c>
      <c r="AT275" s="82" t="s">
        <v>100</v>
      </c>
      <c r="AU275" s="84" t="s">
        <v>99</v>
      </c>
      <c r="AV275" s="83" t="s">
        <v>98</v>
      </c>
      <c r="AW275" s="85" t="s">
        <v>97</v>
      </c>
      <c r="AX275" s="84" t="s">
        <v>96</v>
      </c>
      <c r="AY275" s="83" t="s">
        <v>95</v>
      </c>
      <c r="AZ275" s="82" t="s">
        <v>94</v>
      </c>
      <c r="BA275" s="84" t="s">
        <v>93</v>
      </c>
      <c r="BB275" s="83" t="s">
        <v>92</v>
      </c>
      <c r="BC275" s="82" t="s">
        <v>91</v>
      </c>
      <c r="BD275" s="81" t="s">
        <v>90</v>
      </c>
      <c r="BE275" s="80" t="s">
        <v>89</v>
      </c>
      <c r="BF275" s="80" t="s">
        <v>88</v>
      </c>
      <c r="BG275" s="79" t="s">
        <v>87</v>
      </c>
    </row>
    <row r="276" spans="2:67" ht="48" thickBot="1">
      <c r="B276" s="78" t="s">
        <v>165</v>
      </c>
      <c r="C276" s="77"/>
      <c r="D276" s="76"/>
      <c r="E276" s="267">
        <v>290.74</v>
      </c>
      <c r="F276" s="268"/>
      <c r="G276" s="269"/>
      <c r="H276" s="75" t="s">
        <v>85</v>
      </c>
      <c r="I276" s="74"/>
      <c r="J276" s="74"/>
      <c r="K276" s="73"/>
      <c r="L276" s="72"/>
      <c r="M276" s="68"/>
      <c r="N276" s="72"/>
      <c r="O276" s="68"/>
      <c r="P276" s="72"/>
      <c r="Q276" s="68"/>
      <c r="R276" s="72"/>
      <c r="S276" s="68"/>
      <c r="T276" s="72"/>
      <c r="U276" s="68"/>
      <c r="V276" s="72"/>
      <c r="W276" s="68"/>
      <c r="X276" s="72"/>
      <c r="Y276" s="68"/>
      <c r="Z276" s="72"/>
      <c r="AA276" s="71"/>
      <c r="AB276" s="70"/>
      <c r="AC276" s="70"/>
      <c r="AD276" s="70"/>
      <c r="AE276" s="70"/>
      <c r="AF276" s="69" t="s">
        <v>84</v>
      </c>
      <c r="AG276" s="68"/>
      <c r="AH276" s="68"/>
      <c r="AI276" s="68"/>
      <c r="AJ276" s="67"/>
      <c r="AK276" s="67"/>
      <c r="AL276" s="66"/>
      <c r="AM276" s="103"/>
      <c r="AN276" s="103"/>
      <c r="AO276" s="101">
        <f t="shared" ref="AO276:BG276" si="19">SUM(AO277:AO288)</f>
        <v>1</v>
      </c>
      <c r="AP276" s="100">
        <f t="shared" si="19"/>
        <v>0</v>
      </c>
      <c r="AQ276" s="99">
        <f t="shared" si="19"/>
        <v>0</v>
      </c>
      <c r="AR276" s="101">
        <f t="shared" si="19"/>
        <v>3</v>
      </c>
      <c r="AS276" s="100">
        <f t="shared" si="19"/>
        <v>0</v>
      </c>
      <c r="AT276" s="99">
        <f t="shared" si="19"/>
        <v>0</v>
      </c>
      <c r="AU276" s="101">
        <f t="shared" si="19"/>
        <v>0</v>
      </c>
      <c r="AV276" s="100">
        <f t="shared" si="19"/>
        <v>0</v>
      </c>
      <c r="AW276" s="99">
        <f t="shared" si="19"/>
        <v>0</v>
      </c>
      <c r="AX276" s="101">
        <f t="shared" si="19"/>
        <v>0</v>
      </c>
      <c r="AY276" s="100">
        <f t="shared" si="19"/>
        <v>0</v>
      </c>
      <c r="AZ276" s="99">
        <f t="shared" si="19"/>
        <v>0</v>
      </c>
      <c r="BA276" s="101">
        <f t="shared" si="19"/>
        <v>0</v>
      </c>
      <c r="BB276" s="100">
        <f t="shared" si="19"/>
        <v>0</v>
      </c>
      <c r="BC276" s="99">
        <f t="shared" si="19"/>
        <v>0</v>
      </c>
      <c r="BD276" s="101">
        <f t="shared" si="19"/>
        <v>0</v>
      </c>
      <c r="BE276" s="100">
        <f t="shared" si="19"/>
        <v>0</v>
      </c>
      <c r="BF276" s="100">
        <f t="shared" si="19"/>
        <v>0</v>
      </c>
      <c r="BG276" s="99">
        <f t="shared" si="19"/>
        <v>0</v>
      </c>
      <c r="BH276" s="98" t="s">
        <v>83</v>
      </c>
      <c r="BK276" s="1">
        <f>SUM(AO276:AQ276)</f>
        <v>1</v>
      </c>
      <c r="BL276" s="1">
        <f>SUM(AR276:AT276,BD276)</f>
        <v>3</v>
      </c>
      <c r="BM276" s="1">
        <f>SUM(AU276:AW276,BE276)</f>
        <v>0</v>
      </c>
      <c r="BN276" s="1">
        <f>SUM(AX276:AZ276,BF276)</f>
        <v>0</v>
      </c>
      <c r="BO276" s="1">
        <f>SUM(BA276:BC276,BG276)</f>
        <v>0</v>
      </c>
    </row>
    <row r="277" spans="2:67" ht="28.15" customHeight="1">
      <c r="B277" s="29"/>
      <c r="C277" s="263">
        <v>1</v>
      </c>
      <c r="D277" s="47"/>
      <c r="E277" s="46"/>
      <c r="F277" s="46"/>
      <c r="G277" s="45"/>
      <c r="H277" s="255"/>
      <c r="I277" s="259">
        <v>25</v>
      </c>
      <c r="J277" s="259">
        <v>10</v>
      </c>
      <c r="K277" s="259">
        <v>6</v>
      </c>
      <c r="L277" s="42">
        <v>1</v>
      </c>
      <c r="M277" s="41" t="s">
        <v>271</v>
      </c>
      <c r="N277" s="42">
        <v>5</v>
      </c>
      <c r="O277" s="41"/>
      <c r="P277" s="42">
        <v>9</v>
      </c>
      <c r="Q277" s="97"/>
      <c r="R277" s="42">
        <v>13</v>
      </c>
      <c r="S277" s="41"/>
      <c r="T277" s="42">
        <v>17</v>
      </c>
      <c r="U277" s="41"/>
      <c r="V277" s="42">
        <v>21</v>
      </c>
      <c r="W277" s="41"/>
      <c r="X277" s="42">
        <v>25</v>
      </c>
      <c r="Y277" s="41"/>
      <c r="Z277" s="42">
        <v>29</v>
      </c>
      <c r="AA277" s="41"/>
      <c r="AB277" s="44">
        <v>33</v>
      </c>
      <c r="AC277" s="41"/>
      <c r="AD277" s="42">
        <v>37</v>
      </c>
      <c r="AE277" s="41"/>
      <c r="AF277" s="40"/>
      <c r="AG277" s="41"/>
      <c r="AH277" s="40"/>
      <c r="AI277" s="39"/>
      <c r="AJ277" s="245"/>
      <c r="AK277" s="245"/>
      <c r="AL277" s="38"/>
      <c r="AM277" s="238">
        <f>SUMPRODUCT(LEN($M277:$AE280)-LEN(SUBSTITUTE($M277:$AE280,"/", "")))/2</f>
        <v>0</v>
      </c>
      <c r="AN277" s="241">
        <f>SUMPRODUCT(LEN($M277:$AE280)-LEN(SUBSTITUTE($M277:$AE280,"-", "")))</f>
        <v>0</v>
      </c>
      <c r="AO277" s="235">
        <f>SUMPRODUCT(LEN($M277:$AE280)-LEN(SUBSTITUTE($M277:$AE280,"A", "")))</f>
        <v>1</v>
      </c>
      <c r="AP277" s="229">
        <f>SUMPRODUCT(LEN($AH277:$AH280)-LEN(SUBSTITUTE($AH277:$AH280,"A", "")))</f>
        <v>0</v>
      </c>
      <c r="AQ277" s="232">
        <f>SUMPRODUCT(LEN($AG277:$AG280)-LEN(SUBSTITUTE($AG277:$AG280,"A", "")))</f>
        <v>0</v>
      </c>
      <c r="AR277" s="235">
        <f>SUMPRODUCT(LEN($M277:$AE280)-LEN(SUBSTITUTE($M277:$AE280,"S", "")))</f>
        <v>3</v>
      </c>
      <c r="AS277" s="229">
        <f>SUMPRODUCT(LEN($AH277:$AH280)-LEN(SUBSTITUTE($AH277:$AH280,"S", "")))</f>
        <v>0</v>
      </c>
      <c r="AT277" s="232">
        <f>SUMPRODUCT(LEN($AG277:$AG280)-LEN(SUBSTITUTE($AG277:$AG280,"S", "")))</f>
        <v>0</v>
      </c>
      <c r="AU277" s="235">
        <f>SUMPRODUCT(LEN($M277:$AE280)-LEN(SUBSTITUTE($M277:$AE280,"F", "")))</f>
        <v>0</v>
      </c>
      <c r="AV277" s="229">
        <f>SUMPRODUCT(LEN($AH277:$AH280)-LEN(SUBSTITUTE($AH277:$AH280,"F", "")))</f>
        <v>0</v>
      </c>
      <c r="AW277" s="232">
        <f>SUMPRODUCT(LEN($AG277:$AG280)-LEN(SUBSTITUTE($AG277:$AG280,"F", "")))</f>
        <v>0</v>
      </c>
      <c r="AX277" s="235">
        <f>SUMPRODUCT(LEN($M277:$AE280)-LEN(SUBSTITUTE($M277:$AE280,"G", "")))</f>
        <v>0</v>
      </c>
      <c r="AY277" s="229">
        <f>SUMPRODUCT(LEN($AH277:$AH280)-LEN(SUBSTITUTE($AH277:$AH280,"G", "")))</f>
        <v>0</v>
      </c>
      <c r="AZ277" s="232">
        <f>SUMPRODUCT(LEN($AG277:$AG280)-LEN(SUBSTITUTE($AG277:$AG280,"G", "")))</f>
        <v>0</v>
      </c>
      <c r="BA277" s="235">
        <f>SUMPRODUCT(LEN($M277:$AE280)-LEN(SUBSTITUTE($M277:$AE280,"M", "")))</f>
        <v>0</v>
      </c>
      <c r="BB277" s="229">
        <f>SUMPRODUCT(LEN($AH277:$AH280)-LEN(SUBSTITUTE($AH277:$AH280,"M", "")))</f>
        <v>0</v>
      </c>
      <c r="BC277" s="232">
        <f>SUMPRODUCT(LEN($AG277:$AG280)-LEN(SUBSTITUTE($AG277:$AG280,"M", "")))</f>
        <v>0</v>
      </c>
      <c r="BD277" s="297">
        <f>SUMPRODUCT(LEN($AI277:$AI280)-LEN(SUBSTITUTE($AI277:$AI280,"S", "")))</f>
        <v>0</v>
      </c>
      <c r="BE277" s="300">
        <f>SUMPRODUCT(LEN($AI277:$AI280)-LEN(SUBSTITUTE($AI277:$AI280,"F", "")))</f>
        <v>0</v>
      </c>
      <c r="BF277" s="300">
        <f>SUMPRODUCT(LEN($AI277:$AI280)-LEN(SUBSTITUTE($AI277:$AI280,"G", "")))</f>
        <v>0</v>
      </c>
      <c r="BG277" s="303">
        <f>SUMPRODUCT(LEN($AI277:$AI280)-LEN(SUBSTITUTE($AI277:$AI280,"M", "")))</f>
        <v>0</v>
      </c>
    </row>
    <row r="278" spans="2:67" ht="28.15" customHeight="1" thickBot="1">
      <c r="B278" s="29"/>
      <c r="C278" s="264"/>
      <c r="D278" s="37"/>
      <c r="E278" s="36"/>
      <c r="F278" s="36"/>
      <c r="G278" s="35"/>
      <c r="H278" s="256"/>
      <c r="I278" s="260"/>
      <c r="J278" s="260"/>
      <c r="K278" s="260"/>
      <c r="L278" s="32">
        <v>2</v>
      </c>
      <c r="M278" s="31" t="s">
        <v>271</v>
      </c>
      <c r="N278" s="32">
        <v>6</v>
      </c>
      <c r="O278" s="31"/>
      <c r="P278" s="96">
        <v>10</v>
      </c>
      <c r="Q278" s="31"/>
      <c r="R278" s="32">
        <v>14</v>
      </c>
      <c r="S278" s="31"/>
      <c r="T278" s="32">
        <v>18</v>
      </c>
      <c r="U278" s="95"/>
      <c r="V278" s="32">
        <v>22</v>
      </c>
      <c r="W278" s="31"/>
      <c r="X278" s="32">
        <v>26</v>
      </c>
      <c r="Y278" s="31"/>
      <c r="Z278" s="32">
        <v>30</v>
      </c>
      <c r="AA278" s="31"/>
      <c r="AB278" s="34">
        <v>34</v>
      </c>
      <c r="AC278" s="31"/>
      <c r="AD278" s="32">
        <v>38</v>
      </c>
      <c r="AE278" s="31"/>
      <c r="AF278" s="30"/>
      <c r="AG278" s="31"/>
      <c r="AH278" s="30"/>
      <c r="AI278" s="20"/>
      <c r="AJ278" s="246"/>
      <c r="AK278" s="246"/>
      <c r="AL278" s="19"/>
      <c r="AM278" s="239"/>
      <c r="AN278" s="242"/>
      <c r="AO278" s="236"/>
      <c r="AP278" s="230"/>
      <c r="AQ278" s="233"/>
      <c r="AR278" s="236"/>
      <c r="AS278" s="230"/>
      <c r="AT278" s="233"/>
      <c r="AU278" s="236"/>
      <c r="AV278" s="230"/>
      <c r="AW278" s="233"/>
      <c r="AX278" s="236"/>
      <c r="AY278" s="230"/>
      <c r="AZ278" s="233"/>
      <c r="BA278" s="236"/>
      <c r="BB278" s="230"/>
      <c r="BC278" s="233"/>
      <c r="BD278" s="298"/>
      <c r="BE278" s="301"/>
      <c r="BF278" s="301"/>
      <c r="BG278" s="304"/>
    </row>
    <row r="279" spans="2:67" ht="28.15" customHeight="1">
      <c r="B279" s="29"/>
      <c r="C279" s="265"/>
      <c r="D279" s="28"/>
      <c r="E279" s="27"/>
      <c r="F279" s="27"/>
      <c r="G279" s="26"/>
      <c r="H279" s="257"/>
      <c r="I279" s="261"/>
      <c r="J279" s="261"/>
      <c r="K279" s="261"/>
      <c r="L279" s="23">
        <v>3</v>
      </c>
      <c r="M279" s="22" t="s">
        <v>274</v>
      </c>
      <c r="N279" s="23">
        <v>7</v>
      </c>
      <c r="O279" s="22"/>
      <c r="P279" s="23">
        <v>11</v>
      </c>
      <c r="Q279" s="22"/>
      <c r="R279" s="23">
        <v>15</v>
      </c>
      <c r="S279" s="22"/>
      <c r="T279" s="23">
        <v>19</v>
      </c>
      <c r="U279" s="22"/>
      <c r="V279" s="23">
        <v>23</v>
      </c>
      <c r="W279" s="22"/>
      <c r="X279" s="23">
        <v>27</v>
      </c>
      <c r="Y279" s="22"/>
      <c r="Z279" s="23">
        <v>31</v>
      </c>
      <c r="AA279" s="22"/>
      <c r="AB279" s="25">
        <v>35</v>
      </c>
      <c r="AC279" s="22"/>
      <c r="AD279" s="23">
        <v>39</v>
      </c>
      <c r="AE279" s="22"/>
      <c r="AF279" s="21"/>
      <c r="AG279" s="22"/>
      <c r="AH279" s="21"/>
      <c r="AI279" s="20"/>
      <c r="AJ279" s="246"/>
      <c r="AK279" s="246"/>
      <c r="AL279" s="19"/>
      <c r="AM279" s="239"/>
      <c r="AN279" s="242"/>
      <c r="AO279" s="236"/>
      <c r="AP279" s="230"/>
      <c r="AQ279" s="233"/>
      <c r="AR279" s="236"/>
      <c r="AS279" s="230"/>
      <c r="AT279" s="233"/>
      <c r="AU279" s="236"/>
      <c r="AV279" s="230"/>
      <c r="AW279" s="233"/>
      <c r="AX279" s="236"/>
      <c r="AY279" s="230"/>
      <c r="AZ279" s="233"/>
      <c r="BA279" s="236"/>
      <c r="BB279" s="230"/>
      <c r="BC279" s="233"/>
      <c r="BD279" s="298"/>
      <c r="BE279" s="301"/>
      <c r="BF279" s="301"/>
      <c r="BG279" s="304"/>
    </row>
    <row r="280" spans="2:67" ht="28.15" customHeight="1" thickBot="1">
      <c r="B280" s="29"/>
      <c r="C280" s="266"/>
      <c r="D280" s="57"/>
      <c r="E280" s="56"/>
      <c r="F280" s="56"/>
      <c r="G280" s="55"/>
      <c r="H280" s="258"/>
      <c r="I280" s="262"/>
      <c r="J280" s="262"/>
      <c r="K280" s="262"/>
      <c r="L280" s="52">
        <v>4</v>
      </c>
      <c r="M280" s="51" t="s">
        <v>271</v>
      </c>
      <c r="N280" s="52">
        <v>8</v>
      </c>
      <c r="O280" s="51"/>
      <c r="P280" s="52">
        <v>12</v>
      </c>
      <c r="Q280" s="51"/>
      <c r="R280" s="52">
        <v>16</v>
      </c>
      <c r="S280" s="51"/>
      <c r="T280" s="52">
        <v>20</v>
      </c>
      <c r="U280" s="51"/>
      <c r="V280" s="52">
        <v>24</v>
      </c>
      <c r="W280" s="51"/>
      <c r="X280" s="52">
        <v>28</v>
      </c>
      <c r="Y280" s="51"/>
      <c r="Z280" s="52">
        <v>32</v>
      </c>
      <c r="AA280" s="51"/>
      <c r="AB280" s="54">
        <v>36</v>
      </c>
      <c r="AC280" s="51"/>
      <c r="AD280" s="52">
        <v>40</v>
      </c>
      <c r="AE280" s="51"/>
      <c r="AF280" s="50"/>
      <c r="AG280" s="51"/>
      <c r="AH280" s="50"/>
      <c r="AI280" s="49"/>
      <c r="AJ280" s="248"/>
      <c r="AK280" s="248"/>
      <c r="AL280" s="48"/>
      <c r="AM280" s="240"/>
      <c r="AN280" s="243"/>
      <c r="AO280" s="237"/>
      <c r="AP280" s="231"/>
      <c r="AQ280" s="234"/>
      <c r="AR280" s="237"/>
      <c r="AS280" s="231"/>
      <c r="AT280" s="234"/>
      <c r="AU280" s="237"/>
      <c r="AV280" s="231"/>
      <c r="AW280" s="234"/>
      <c r="AX280" s="237"/>
      <c r="AY280" s="231"/>
      <c r="AZ280" s="234"/>
      <c r="BA280" s="237"/>
      <c r="BB280" s="231"/>
      <c r="BC280" s="234"/>
      <c r="BD280" s="299"/>
      <c r="BE280" s="302"/>
      <c r="BF280" s="302"/>
      <c r="BG280" s="305"/>
    </row>
    <row r="281" spans="2:67" ht="28.15" hidden="1" customHeight="1">
      <c r="B281" s="29"/>
      <c r="C281" s="263">
        <v>2</v>
      </c>
      <c r="D281" s="47"/>
      <c r="E281" s="46"/>
      <c r="F281" s="46"/>
      <c r="G281" s="45"/>
      <c r="H281" s="255"/>
      <c r="I281" s="259"/>
      <c r="J281" s="259"/>
      <c r="K281" s="259"/>
      <c r="L281" s="42" t="s">
        <v>82</v>
      </c>
      <c r="M281" s="41"/>
      <c r="N281" s="42" t="s">
        <v>81</v>
      </c>
      <c r="O281" s="41"/>
      <c r="P281" s="42" t="s">
        <v>80</v>
      </c>
      <c r="Q281" s="41"/>
      <c r="R281" s="42" t="s">
        <v>79</v>
      </c>
      <c r="S281" s="41"/>
      <c r="T281" s="42" t="s">
        <v>78</v>
      </c>
      <c r="U281" s="41"/>
      <c r="V281" s="42" t="s">
        <v>77</v>
      </c>
      <c r="W281" s="41"/>
      <c r="X281" s="42" t="s">
        <v>76</v>
      </c>
      <c r="Y281" s="41"/>
      <c r="Z281" s="42" t="s">
        <v>75</v>
      </c>
      <c r="AA281" s="41"/>
      <c r="AB281" s="44" t="s">
        <v>74</v>
      </c>
      <c r="AC281" s="43"/>
      <c r="AD281" s="42" t="s">
        <v>73</v>
      </c>
      <c r="AE281" s="41"/>
      <c r="AF281" s="40"/>
      <c r="AG281" s="41"/>
      <c r="AH281" s="40"/>
      <c r="AI281" s="39"/>
      <c r="AJ281" s="249"/>
      <c r="AK281" s="252"/>
      <c r="AL281" s="38"/>
      <c r="AM281" s="7"/>
      <c r="AN281" s="7"/>
      <c r="AO281" s="235">
        <f>SUMPRODUCT(LEN($M281:$AE284)-LEN(SUBSTITUTE($M281:$AE284,"A", "")))</f>
        <v>0</v>
      </c>
      <c r="AP281" s="229">
        <f>SUMPRODUCT(LEN($AH281:$AH284)-LEN(SUBSTITUTE($AH281:$AH284,"A", "")))</f>
        <v>0</v>
      </c>
      <c r="AQ281" s="232">
        <f>SUMPRODUCT(LEN($AG281:$AG284)-LEN(SUBSTITUTE($AG281:$AG284,"A", "")))</f>
        <v>0</v>
      </c>
      <c r="AR281" s="235">
        <f>SUMPRODUCT(LEN($M281:$AE284)-LEN(SUBSTITUTE($M281:$AE284,"S", "")))</f>
        <v>0</v>
      </c>
      <c r="AS281" s="229">
        <f>SUMPRODUCT(LEN($AH281:$AH284)-LEN(SUBSTITUTE($AH281:$AH284,"S", "")))</f>
        <v>0</v>
      </c>
      <c r="AT281" s="232">
        <f>SUMPRODUCT(LEN($AG281:$AG284)-LEN(SUBSTITUTE($AG281:$AG284,"S", "")))</f>
        <v>0</v>
      </c>
      <c r="AU281" s="235">
        <f>SUMPRODUCT(LEN($M281:$AE284)-LEN(SUBSTITUTE($M281:$AE284,"F", "")))</f>
        <v>0</v>
      </c>
      <c r="AV281" s="229">
        <f>SUMPRODUCT(LEN($AH281:$AH284)-LEN(SUBSTITUTE($AH281:$AH284,"F", "")))</f>
        <v>0</v>
      </c>
      <c r="AW281" s="232">
        <f>SUMPRODUCT(LEN($AG281:$AG284)-LEN(SUBSTITUTE($AG281:$AG284,"F", "")))</f>
        <v>0</v>
      </c>
      <c r="AX281" s="235">
        <f>SUMPRODUCT(LEN($M281:$AE284)-LEN(SUBSTITUTE($M281:$AE284,"G", "")))</f>
        <v>0</v>
      </c>
      <c r="AY281" s="229">
        <f>SUMPRODUCT(LEN($AH281:$AH284)-LEN(SUBSTITUTE($AH281:$AH284,"G", "")))</f>
        <v>0</v>
      </c>
      <c r="AZ281" s="232">
        <f>SUMPRODUCT(LEN($AG281:$AG284)-LEN(SUBSTITUTE($AG281:$AG284,"G", "")))</f>
        <v>0</v>
      </c>
      <c r="BA281" s="235">
        <f>SUMPRODUCT(LEN($M281:$AE284)-LEN(SUBSTITUTE($M281:$AE284,"M", "")))</f>
        <v>0</v>
      </c>
      <c r="BB281" s="229">
        <f>SUMPRODUCT(LEN($AH281:$AH284)-LEN(SUBSTITUTE($AH281:$AH284,"M", "")))</f>
        <v>0</v>
      </c>
      <c r="BC281" s="232">
        <f>SUMPRODUCT(LEN($AG281:$AG284)-LEN(SUBSTITUTE($AG281:$AG284,"M", "")))</f>
        <v>0</v>
      </c>
      <c r="BD281" s="297">
        <f>SUMPRODUCT(LEN($AI281:$AI284)-LEN(SUBSTITUTE($AI281:$AI284,"S", "")))</f>
        <v>0</v>
      </c>
      <c r="BE281" s="300">
        <f>SUMPRODUCT(LEN($AI281:$AI284)-LEN(SUBSTITUTE($AI281:$AI284,"F", "")))</f>
        <v>0</v>
      </c>
      <c r="BF281" s="300">
        <f>SUMPRODUCT(LEN($AI281:$AI284)-LEN(SUBSTITUTE($AI281:$AI284,"G", "")))</f>
        <v>0</v>
      </c>
      <c r="BG281" s="303">
        <f>SUMPRODUCT(LEN($AI281:$AI284)-LEN(SUBSTITUTE($AI281:$AI284,"M", "")))</f>
        <v>0</v>
      </c>
    </row>
    <row r="282" spans="2:67" ht="28.15" hidden="1" customHeight="1" thickBot="1">
      <c r="B282" s="29"/>
      <c r="C282" s="264"/>
      <c r="D282" s="37"/>
      <c r="E282" s="36"/>
      <c r="F282" s="36"/>
      <c r="G282" s="35"/>
      <c r="H282" s="256"/>
      <c r="I282" s="260"/>
      <c r="J282" s="260"/>
      <c r="K282" s="260"/>
      <c r="L282" s="32" t="s">
        <v>72</v>
      </c>
      <c r="M282" s="31"/>
      <c r="N282" s="32" t="s">
        <v>71</v>
      </c>
      <c r="O282" s="31"/>
      <c r="P282" s="32" t="s">
        <v>70</v>
      </c>
      <c r="Q282" s="31"/>
      <c r="R282" s="32" t="s">
        <v>69</v>
      </c>
      <c r="S282" s="31"/>
      <c r="T282" s="32" t="s">
        <v>68</v>
      </c>
      <c r="U282" s="31"/>
      <c r="V282" s="32" t="s">
        <v>67</v>
      </c>
      <c r="W282" s="31"/>
      <c r="X282" s="32" t="s">
        <v>66</v>
      </c>
      <c r="Y282" s="31"/>
      <c r="Z282" s="32" t="s">
        <v>65</v>
      </c>
      <c r="AA282" s="31"/>
      <c r="AB282" s="34" t="s">
        <v>64</v>
      </c>
      <c r="AC282" s="33"/>
      <c r="AD282" s="32" t="s">
        <v>63</v>
      </c>
      <c r="AE282" s="31"/>
      <c r="AF282" s="30"/>
      <c r="AG282" s="31"/>
      <c r="AH282" s="30"/>
      <c r="AI282" s="20"/>
      <c r="AJ282" s="250"/>
      <c r="AK282" s="253"/>
      <c r="AL282" s="19"/>
      <c r="AM282" s="7"/>
      <c r="AN282" s="7"/>
      <c r="AO282" s="236"/>
      <c r="AP282" s="230"/>
      <c r="AQ282" s="233"/>
      <c r="AR282" s="236"/>
      <c r="AS282" s="230"/>
      <c r="AT282" s="233"/>
      <c r="AU282" s="236"/>
      <c r="AV282" s="230"/>
      <c r="AW282" s="233"/>
      <c r="AX282" s="236"/>
      <c r="AY282" s="230"/>
      <c r="AZ282" s="233"/>
      <c r="BA282" s="236"/>
      <c r="BB282" s="230"/>
      <c r="BC282" s="233"/>
      <c r="BD282" s="298"/>
      <c r="BE282" s="301"/>
      <c r="BF282" s="301"/>
      <c r="BG282" s="304"/>
    </row>
    <row r="283" spans="2:67" ht="28.15" hidden="1" customHeight="1">
      <c r="B283" s="29"/>
      <c r="C283" s="265"/>
      <c r="D283" s="28"/>
      <c r="E283" s="27"/>
      <c r="F283" s="27"/>
      <c r="G283" s="26"/>
      <c r="H283" s="257"/>
      <c r="I283" s="261"/>
      <c r="J283" s="261"/>
      <c r="K283" s="261"/>
      <c r="L283" s="23" t="s">
        <v>62</v>
      </c>
      <c r="M283" s="22"/>
      <c r="N283" s="23" t="s">
        <v>61</v>
      </c>
      <c r="O283" s="22"/>
      <c r="P283" s="23" t="s">
        <v>60</v>
      </c>
      <c r="Q283" s="22"/>
      <c r="R283" s="23" t="s">
        <v>59</v>
      </c>
      <c r="S283" s="22"/>
      <c r="T283" s="23" t="s">
        <v>58</v>
      </c>
      <c r="U283" s="22"/>
      <c r="V283" s="23" t="s">
        <v>57</v>
      </c>
      <c r="W283" s="22"/>
      <c r="X283" s="23" t="s">
        <v>56</v>
      </c>
      <c r="Y283" s="22"/>
      <c r="Z283" s="23" t="s">
        <v>55</v>
      </c>
      <c r="AA283" s="22"/>
      <c r="AB283" s="25" t="s">
        <v>54</v>
      </c>
      <c r="AC283" s="24"/>
      <c r="AD283" s="23">
        <v>39</v>
      </c>
      <c r="AE283" s="22"/>
      <c r="AF283" s="21"/>
      <c r="AG283" s="22"/>
      <c r="AH283" s="21"/>
      <c r="AI283" s="20"/>
      <c r="AJ283" s="250"/>
      <c r="AK283" s="253"/>
      <c r="AL283" s="19"/>
      <c r="AM283" s="7"/>
      <c r="AN283" s="7"/>
      <c r="AO283" s="236"/>
      <c r="AP283" s="230"/>
      <c r="AQ283" s="233"/>
      <c r="AR283" s="236"/>
      <c r="AS283" s="230"/>
      <c r="AT283" s="233"/>
      <c r="AU283" s="236"/>
      <c r="AV283" s="230"/>
      <c r="AW283" s="233"/>
      <c r="AX283" s="236"/>
      <c r="AY283" s="230"/>
      <c r="AZ283" s="233"/>
      <c r="BA283" s="236"/>
      <c r="BB283" s="230"/>
      <c r="BC283" s="233"/>
      <c r="BD283" s="298"/>
      <c r="BE283" s="301"/>
      <c r="BF283" s="301"/>
      <c r="BG283" s="304"/>
    </row>
    <row r="284" spans="2:67" ht="28.15" hidden="1" customHeight="1" thickBot="1">
      <c r="B284" s="29"/>
      <c r="C284" s="266"/>
      <c r="D284" s="57"/>
      <c r="E284" s="56"/>
      <c r="F284" s="56"/>
      <c r="G284" s="55"/>
      <c r="H284" s="258"/>
      <c r="I284" s="262"/>
      <c r="J284" s="262"/>
      <c r="K284" s="262"/>
      <c r="L284" s="52" t="s">
        <v>53</v>
      </c>
      <c r="M284" s="51"/>
      <c r="N284" s="52" t="s">
        <v>52</v>
      </c>
      <c r="O284" s="51"/>
      <c r="P284" s="52" t="s">
        <v>51</v>
      </c>
      <c r="Q284" s="51"/>
      <c r="R284" s="52" t="s">
        <v>50</v>
      </c>
      <c r="S284" s="51"/>
      <c r="T284" s="52">
        <v>20</v>
      </c>
      <c r="U284" s="51"/>
      <c r="V284" s="52" t="s">
        <v>49</v>
      </c>
      <c r="W284" s="51"/>
      <c r="X284" s="52" t="s">
        <v>48</v>
      </c>
      <c r="Y284" s="51"/>
      <c r="Z284" s="52" t="s">
        <v>47</v>
      </c>
      <c r="AA284" s="51"/>
      <c r="AB284" s="54" t="s">
        <v>46</v>
      </c>
      <c r="AC284" s="53"/>
      <c r="AD284" s="52" t="s">
        <v>45</v>
      </c>
      <c r="AE284" s="51"/>
      <c r="AF284" s="50"/>
      <c r="AG284" s="51"/>
      <c r="AH284" s="50"/>
      <c r="AI284" s="49"/>
      <c r="AJ284" s="251"/>
      <c r="AK284" s="254"/>
      <c r="AL284" s="48"/>
      <c r="AM284" s="7"/>
      <c r="AN284" s="7"/>
      <c r="AO284" s="237"/>
      <c r="AP284" s="231"/>
      <c r="AQ284" s="234"/>
      <c r="AR284" s="237"/>
      <c r="AS284" s="231"/>
      <c r="AT284" s="234"/>
      <c r="AU284" s="237"/>
      <c r="AV284" s="231"/>
      <c r="AW284" s="234"/>
      <c r="AX284" s="237"/>
      <c r="AY284" s="231"/>
      <c r="AZ284" s="234"/>
      <c r="BA284" s="237"/>
      <c r="BB284" s="231"/>
      <c r="BC284" s="234"/>
      <c r="BD284" s="299"/>
      <c r="BE284" s="302"/>
      <c r="BF284" s="302"/>
      <c r="BG284" s="305"/>
    </row>
    <row r="285" spans="2:67" ht="28.15" hidden="1" customHeight="1">
      <c r="B285" s="29"/>
      <c r="C285" s="263">
        <v>3</v>
      </c>
      <c r="D285" s="47"/>
      <c r="E285" s="46"/>
      <c r="F285" s="46"/>
      <c r="G285" s="45"/>
      <c r="H285" s="255"/>
      <c r="I285" s="259"/>
      <c r="J285" s="259"/>
      <c r="K285" s="259"/>
      <c r="L285" s="42" t="s">
        <v>82</v>
      </c>
      <c r="M285" s="41"/>
      <c r="N285" s="42" t="s">
        <v>81</v>
      </c>
      <c r="O285" s="41"/>
      <c r="P285" s="42" t="s">
        <v>80</v>
      </c>
      <c r="Q285" s="41"/>
      <c r="R285" s="42" t="s">
        <v>79</v>
      </c>
      <c r="S285" s="41"/>
      <c r="T285" s="42" t="s">
        <v>78</v>
      </c>
      <c r="U285" s="41"/>
      <c r="V285" s="42" t="s">
        <v>77</v>
      </c>
      <c r="W285" s="41"/>
      <c r="X285" s="42" t="s">
        <v>76</v>
      </c>
      <c r="Y285" s="41"/>
      <c r="Z285" s="42" t="s">
        <v>75</v>
      </c>
      <c r="AA285" s="41"/>
      <c r="AB285" s="44" t="s">
        <v>74</v>
      </c>
      <c r="AC285" s="43"/>
      <c r="AD285" s="42" t="s">
        <v>73</v>
      </c>
      <c r="AE285" s="41"/>
      <c r="AF285" s="40"/>
      <c r="AG285" s="41"/>
      <c r="AH285" s="40"/>
      <c r="AI285" s="39"/>
      <c r="AJ285" s="245"/>
      <c r="AK285" s="245"/>
      <c r="AL285" s="38"/>
      <c r="AM285" s="7"/>
      <c r="AN285" s="7"/>
      <c r="AO285" s="235">
        <f>SUMPRODUCT(LEN($M285:$AE288)-LEN(SUBSTITUTE($M285:$AE288,"A", "")))</f>
        <v>0</v>
      </c>
      <c r="AP285" s="229">
        <f>SUMPRODUCT(LEN($AH285:$AH288)-LEN(SUBSTITUTE($AH285:$AH288,"A", "")))</f>
        <v>0</v>
      </c>
      <c r="AQ285" s="232">
        <f>SUMPRODUCT(LEN($AG285:$AG288)-LEN(SUBSTITUTE($AG285:$AG288,"A", "")))</f>
        <v>0</v>
      </c>
      <c r="AR285" s="235">
        <f>SUMPRODUCT(LEN($M285:$AE288)-LEN(SUBSTITUTE($M285:$AE288,"S", "")))</f>
        <v>0</v>
      </c>
      <c r="AS285" s="229">
        <f>SUMPRODUCT(LEN($AH285:$AH288)-LEN(SUBSTITUTE($AH285:$AH288,"S", "")))</f>
        <v>0</v>
      </c>
      <c r="AT285" s="232">
        <f>SUMPRODUCT(LEN($AG285:$AG288)-LEN(SUBSTITUTE($AG285:$AG288,"S", "")))</f>
        <v>0</v>
      </c>
      <c r="AU285" s="235">
        <f>SUMPRODUCT(LEN($M285:$AE288)-LEN(SUBSTITUTE($M285:$AE288,"F", "")))</f>
        <v>0</v>
      </c>
      <c r="AV285" s="229">
        <f>SUMPRODUCT(LEN($AH285:$AH288)-LEN(SUBSTITUTE($AH285:$AH288,"F", "")))</f>
        <v>0</v>
      </c>
      <c r="AW285" s="232">
        <f>SUMPRODUCT(LEN($AG285:$AG288)-LEN(SUBSTITUTE($AG285:$AG288,"F", "")))</f>
        <v>0</v>
      </c>
      <c r="AX285" s="235">
        <f>SUMPRODUCT(LEN($M285:$AE288)-LEN(SUBSTITUTE($M285:$AE288,"G", "")))</f>
        <v>0</v>
      </c>
      <c r="AY285" s="229">
        <f>SUMPRODUCT(LEN($AH285:$AH288)-LEN(SUBSTITUTE($AH285:$AH288,"G", "")))</f>
        <v>0</v>
      </c>
      <c r="AZ285" s="232">
        <f>SUMPRODUCT(LEN($AG285:$AG288)-LEN(SUBSTITUTE($AG285:$AG288,"G", "")))</f>
        <v>0</v>
      </c>
      <c r="BA285" s="235">
        <f>SUMPRODUCT(LEN($M285:$AE288)-LEN(SUBSTITUTE($M285:$AE288,"M", "")))</f>
        <v>0</v>
      </c>
      <c r="BB285" s="229">
        <f>SUMPRODUCT(LEN($AH285:$AH288)-LEN(SUBSTITUTE($AH285:$AH288,"M", "")))</f>
        <v>0</v>
      </c>
      <c r="BC285" s="232">
        <f>SUMPRODUCT(LEN($AG285:$AG288)-LEN(SUBSTITUTE($AG285:$AG288,"M", "")))</f>
        <v>0</v>
      </c>
      <c r="BD285" s="297">
        <f>SUMPRODUCT(LEN($AI285:$AI288)-LEN(SUBSTITUTE($AI285:$AI288,"S", "")))</f>
        <v>0</v>
      </c>
      <c r="BE285" s="300">
        <f>SUMPRODUCT(LEN($AI285:$AI288)-LEN(SUBSTITUTE($AI285:$AI288,"F", "")))</f>
        <v>0</v>
      </c>
      <c r="BF285" s="300">
        <f>SUMPRODUCT(LEN($AI285:$AI288)-LEN(SUBSTITUTE($AI285:$AI288,"G", "")))</f>
        <v>0</v>
      </c>
      <c r="BG285" s="303">
        <f>SUMPRODUCT(LEN($AI285:$AI288)-LEN(SUBSTITUTE($AI285:$AI288,"M", "")))</f>
        <v>0</v>
      </c>
    </row>
    <row r="286" spans="2:67" ht="28.15" hidden="1" customHeight="1" thickBot="1">
      <c r="B286" s="29"/>
      <c r="C286" s="264"/>
      <c r="D286" s="37"/>
      <c r="E286" s="36"/>
      <c r="F286" s="36"/>
      <c r="G286" s="35"/>
      <c r="H286" s="256"/>
      <c r="I286" s="260"/>
      <c r="J286" s="260"/>
      <c r="K286" s="260"/>
      <c r="L286" s="32" t="s">
        <v>72</v>
      </c>
      <c r="M286" s="31"/>
      <c r="N286" s="32" t="s">
        <v>71</v>
      </c>
      <c r="O286" s="31"/>
      <c r="P286" s="32" t="s">
        <v>70</v>
      </c>
      <c r="Q286" s="31"/>
      <c r="R286" s="32" t="s">
        <v>69</v>
      </c>
      <c r="S286" s="31"/>
      <c r="T286" s="32" t="s">
        <v>68</v>
      </c>
      <c r="U286" s="31"/>
      <c r="V286" s="32" t="s">
        <v>67</v>
      </c>
      <c r="W286" s="31"/>
      <c r="X286" s="32" t="s">
        <v>66</v>
      </c>
      <c r="Y286" s="31"/>
      <c r="Z286" s="32" t="s">
        <v>65</v>
      </c>
      <c r="AA286" s="31"/>
      <c r="AB286" s="34" t="s">
        <v>64</v>
      </c>
      <c r="AC286" s="33"/>
      <c r="AD286" s="32" t="s">
        <v>63</v>
      </c>
      <c r="AE286" s="31"/>
      <c r="AF286" s="30"/>
      <c r="AG286" s="31"/>
      <c r="AH286" s="30"/>
      <c r="AI286" s="20"/>
      <c r="AJ286" s="246"/>
      <c r="AK286" s="246"/>
      <c r="AL286" s="19"/>
      <c r="AM286" s="7"/>
      <c r="AN286" s="7"/>
      <c r="AO286" s="236"/>
      <c r="AP286" s="230"/>
      <c r="AQ286" s="233"/>
      <c r="AR286" s="236"/>
      <c r="AS286" s="230"/>
      <c r="AT286" s="233"/>
      <c r="AU286" s="236"/>
      <c r="AV286" s="230"/>
      <c r="AW286" s="233"/>
      <c r="AX286" s="236"/>
      <c r="AY286" s="230"/>
      <c r="AZ286" s="233"/>
      <c r="BA286" s="236"/>
      <c r="BB286" s="230"/>
      <c r="BC286" s="233"/>
      <c r="BD286" s="298"/>
      <c r="BE286" s="301"/>
      <c r="BF286" s="301"/>
      <c r="BG286" s="304"/>
    </row>
    <row r="287" spans="2:67" ht="28.15" hidden="1" customHeight="1">
      <c r="B287" s="29"/>
      <c r="C287" s="265"/>
      <c r="D287" s="28"/>
      <c r="E287" s="27"/>
      <c r="F287" s="27"/>
      <c r="G287" s="26"/>
      <c r="H287" s="257"/>
      <c r="I287" s="261"/>
      <c r="J287" s="261"/>
      <c r="K287" s="261"/>
      <c r="L287" s="23" t="s">
        <v>62</v>
      </c>
      <c r="M287" s="22"/>
      <c r="N287" s="23" t="s">
        <v>61</v>
      </c>
      <c r="O287" s="22"/>
      <c r="P287" s="23" t="s">
        <v>60</v>
      </c>
      <c r="Q287" s="22"/>
      <c r="R287" s="23" t="s">
        <v>59</v>
      </c>
      <c r="S287" s="22"/>
      <c r="T287" s="23" t="s">
        <v>58</v>
      </c>
      <c r="U287" s="22"/>
      <c r="V287" s="23" t="s">
        <v>57</v>
      </c>
      <c r="W287" s="22"/>
      <c r="X287" s="23" t="s">
        <v>56</v>
      </c>
      <c r="Y287" s="22"/>
      <c r="Z287" s="23" t="s">
        <v>55</v>
      </c>
      <c r="AA287" s="22"/>
      <c r="AB287" s="25" t="s">
        <v>54</v>
      </c>
      <c r="AC287" s="24"/>
      <c r="AD287" s="23">
        <v>39</v>
      </c>
      <c r="AE287" s="22"/>
      <c r="AF287" s="21"/>
      <c r="AG287" s="22"/>
      <c r="AH287" s="21"/>
      <c r="AI287" s="20"/>
      <c r="AJ287" s="246"/>
      <c r="AK287" s="246"/>
      <c r="AL287" s="19"/>
      <c r="AM287" s="7"/>
      <c r="AN287" s="7"/>
      <c r="AO287" s="236"/>
      <c r="AP287" s="230"/>
      <c r="AQ287" s="233"/>
      <c r="AR287" s="236"/>
      <c r="AS287" s="230"/>
      <c r="AT287" s="233"/>
      <c r="AU287" s="236"/>
      <c r="AV287" s="230"/>
      <c r="AW287" s="233"/>
      <c r="AX287" s="236"/>
      <c r="AY287" s="230"/>
      <c r="AZ287" s="233"/>
      <c r="BA287" s="236"/>
      <c r="BB287" s="230"/>
      <c r="BC287" s="233"/>
      <c r="BD287" s="298"/>
      <c r="BE287" s="301"/>
      <c r="BF287" s="301"/>
      <c r="BG287" s="304"/>
    </row>
    <row r="288" spans="2:67" ht="28.15" hidden="1" customHeight="1" thickBot="1">
      <c r="B288" s="18"/>
      <c r="C288" s="271"/>
      <c r="D288" s="17"/>
      <c r="E288" s="16"/>
      <c r="F288" s="16"/>
      <c r="G288" s="15"/>
      <c r="H288" s="258"/>
      <c r="I288" s="272"/>
      <c r="J288" s="272"/>
      <c r="K288" s="272"/>
      <c r="L288" s="12" t="s">
        <v>53</v>
      </c>
      <c r="M288" s="11"/>
      <c r="N288" s="12" t="s">
        <v>52</v>
      </c>
      <c r="O288" s="11"/>
      <c r="P288" s="12" t="s">
        <v>51</v>
      </c>
      <c r="Q288" s="11"/>
      <c r="R288" s="12" t="s">
        <v>50</v>
      </c>
      <c r="S288" s="11"/>
      <c r="T288" s="12">
        <v>20</v>
      </c>
      <c r="U288" s="11"/>
      <c r="V288" s="12" t="s">
        <v>49</v>
      </c>
      <c r="W288" s="11"/>
      <c r="X288" s="12" t="s">
        <v>48</v>
      </c>
      <c r="Y288" s="11"/>
      <c r="Z288" s="12" t="s">
        <v>47</v>
      </c>
      <c r="AA288" s="11"/>
      <c r="AB288" s="14" t="s">
        <v>46</v>
      </c>
      <c r="AC288" s="13"/>
      <c r="AD288" s="12" t="s">
        <v>45</v>
      </c>
      <c r="AE288" s="11"/>
      <c r="AF288" s="10"/>
      <c r="AG288" s="11"/>
      <c r="AH288" s="10"/>
      <c r="AI288" s="9"/>
      <c r="AJ288" s="247"/>
      <c r="AK288" s="247"/>
      <c r="AL288" s="8"/>
      <c r="AM288" s="7"/>
      <c r="AN288" s="7"/>
      <c r="AO288" s="237"/>
      <c r="AP288" s="231"/>
      <c r="AQ288" s="234"/>
      <c r="AR288" s="237"/>
      <c r="AS288" s="231"/>
      <c r="AT288" s="234"/>
      <c r="AU288" s="237"/>
      <c r="AV288" s="231"/>
      <c r="AW288" s="234"/>
      <c r="AX288" s="237"/>
      <c r="AY288" s="231"/>
      <c r="AZ288" s="234"/>
      <c r="BA288" s="237"/>
      <c r="BB288" s="231"/>
      <c r="BC288" s="234"/>
      <c r="BD288" s="299"/>
      <c r="BE288" s="302"/>
      <c r="BF288" s="302"/>
      <c r="BG288" s="305"/>
    </row>
    <row r="289" spans="2:67" ht="85.9" customHeight="1" thickBot="1">
      <c r="B289" s="94" t="s">
        <v>119</v>
      </c>
      <c r="C289" s="83" t="s">
        <v>118</v>
      </c>
      <c r="D289" s="88" t="s">
        <v>117</v>
      </c>
      <c r="E289" s="93" t="s">
        <v>116</v>
      </c>
      <c r="F289" s="92"/>
      <c r="G289" s="91"/>
      <c r="H289" s="90" t="s">
        <v>115</v>
      </c>
      <c r="I289" s="88" t="s">
        <v>43</v>
      </c>
      <c r="J289" s="88" t="s">
        <v>114</v>
      </c>
      <c r="K289" s="88" t="s">
        <v>44</v>
      </c>
      <c r="L289" s="227" t="s">
        <v>113</v>
      </c>
      <c r="M289" s="270"/>
      <c r="N289" s="227" t="s">
        <v>112</v>
      </c>
      <c r="O289" s="270"/>
      <c r="P289" s="227" t="s">
        <v>112</v>
      </c>
      <c r="Q289" s="228"/>
      <c r="R289" s="227" t="s">
        <v>112</v>
      </c>
      <c r="S289" s="228"/>
      <c r="T289" s="227" t="s">
        <v>112</v>
      </c>
      <c r="U289" s="228"/>
      <c r="V289" s="227" t="s">
        <v>112</v>
      </c>
      <c r="W289" s="228"/>
      <c r="X289" s="227" t="s">
        <v>112</v>
      </c>
      <c r="Y289" s="228"/>
      <c r="Z289" s="227" t="s">
        <v>112</v>
      </c>
      <c r="AA289" s="228"/>
      <c r="AB289" s="227" t="s">
        <v>112</v>
      </c>
      <c r="AC289" s="228"/>
      <c r="AD289" s="227" t="s">
        <v>112</v>
      </c>
      <c r="AE289" s="228"/>
      <c r="AF289" s="244" t="s">
        <v>111</v>
      </c>
      <c r="AG289" s="228"/>
      <c r="AH289" s="90" t="s">
        <v>110</v>
      </c>
      <c r="AI289" s="89" t="s">
        <v>109</v>
      </c>
      <c r="AJ289" s="88" t="s">
        <v>108</v>
      </c>
      <c r="AK289" s="88" t="s">
        <v>107</v>
      </c>
      <c r="AL289" s="87" t="s">
        <v>106</v>
      </c>
      <c r="AM289" s="105" t="s">
        <v>161</v>
      </c>
      <c r="AN289" s="104" t="s">
        <v>160</v>
      </c>
      <c r="AO289" s="84" t="s">
        <v>105</v>
      </c>
      <c r="AP289" s="83" t="s">
        <v>104</v>
      </c>
      <c r="AQ289" s="82" t="s">
        <v>103</v>
      </c>
      <c r="AR289" s="84" t="s">
        <v>102</v>
      </c>
      <c r="AS289" s="83" t="s">
        <v>101</v>
      </c>
      <c r="AT289" s="82" t="s">
        <v>100</v>
      </c>
      <c r="AU289" s="84" t="s">
        <v>99</v>
      </c>
      <c r="AV289" s="83" t="s">
        <v>98</v>
      </c>
      <c r="AW289" s="85" t="s">
        <v>97</v>
      </c>
      <c r="AX289" s="84" t="s">
        <v>96</v>
      </c>
      <c r="AY289" s="83" t="s">
        <v>95</v>
      </c>
      <c r="AZ289" s="82" t="s">
        <v>94</v>
      </c>
      <c r="BA289" s="84" t="s">
        <v>93</v>
      </c>
      <c r="BB289" s="83" t="s">
        <v>92</v>
      </c>
      <c r="BC289" s="82" t="s">
        <v>91</v>
      </c>
      <c r="BD289" s="81" t="s">
        <v>90</v>
      </c>
      <c r="BE289" s="80" t="s">
        <v>89</v>
      </c>
      <c r="BF289" s="80" t="s">
        <v>88</v>
      </c>
      <c r="BG289" s="79" t="s">
        <v>87</v>
      </c>
    </row>
    <row r="290" spans="2:67" ht="48" thickBot="1">
      <c r="B290" s="78" t="s">
        <v>164</v>
      </c>
      <c r="C290" s="77"/>
      <c r="D290" s="76"/>
      <c r="E290" s="267">
        <v>298.17</v>
      </c>
      <c r="F290" s="268"/>
      <c r="G290" s="269"/>
      <c r="H290" s="75" t="s">
        <v>85</v>
      </c>
      <c r="I290" s="74"/>
      <c r="J290" s="74"/>
      <c r="K290" s="73"/>
      <c r="L290" s="72"/>
      <c r="M290" s="68"/>
      <c r="N290" s="72"/>
      <c r="O290" s="68"/>
      <c r="P290" s="72"/>
      <c r="Q290" s="68"/>
      <c r="R290" s="72"/>
      <c r="S290" s="68"/>
      <c r="T290" s="72"/>
      <c r="U290" s="68"/>
      <c r="V290" s="72"/>
      <c r="W290" s="68"/>
      <c r="X290" s="72"/>
      <c r="Y290" s="68"/>
      <c r="Z290" s="72"/>
      <c r="AA290" s="71"/>
      <c r="AB290" s="70"/>
      <c r="AC290" s="70"/>
      <c r="AD290" s="70"/>
      <c r="AE290" s="70"/>
      <c r="AF290" s="69" t="s">
        <v>84</v>
      </c>
      <c r="AG290" s="68"/>
      <c r="AH290" s="68"/>
      <c r="AI290" s="68"/>
      <c r="AJ290" s="67"/>
      <c r="AK290" s="67"/>
      <c r="AL290" s="66"/>
      <c r="AM290" s="103"/>
      <c r="AN290" s="103"/>
      <c r="AO290" s="101">
        <f t="shared" ref="AO290:BG290" si="20">SUM(AO291:AO302)</f>
        <v>0</v>
      </c>
      <c r="AP290" s="100">
        <f t="shared" si="20"/>
        <v>0</v>
      </c>
      <c r="AQ290" s="99">
        <f t="shared" si="20"/>
        <v>0</v>
      </c>
      <c r="AR290" s="101">
        <f t="shared" si="20"/>
        <v>4</v>
      </c>
      <c r="AS290" s="100">
        <f t="shared" si="20"/>
        <v>0</v>
      </c>
      <c r="AT290" s="99">
        <f t="shared" si="20"/>
        <v>0</v>
      </c>
      <c r="AU290" s="101">
        <f t="shared" si="20"/>
        <v>0</v>
      </c>
      <c r="AV290" s="100">
        <f t="shared" si="20"/>
        <v>0</v>
      </c>
      <c r="AW290" s="99">
        <f t="shared" si="20"/>
        <v>0</v>
      </c>
      <c r="AX290" s="101">
        <f t="shared" si="20"/>
        <v>0</v>
      </c>
      <c r="AY290" s="100">
        <f t="shared" si="20"/>
        <v>0</v>
      </c>
      <c r="AZ290" s="99">
        <f t="shared" si="20"/>
        <v>0</v>
      </c>
      <c r="BA290" s="101">
        <f t="shared" si="20"/>
        <v>0</v>
      </c>
      <c r="BB290" s="100">
        <f t="shared" si="20"/>
        <v>0</v>
      </c>
      <c r="BC290" s="99">
        <f t="shared" si="20"/>
        <v>0</v>
      </c>
      <c r="BD290" s="108">
        <f t="shared" si="20"/>
        <v>0</v>
      </c>
      <c r="BE290" s="107">
        <f t="shared" si="20"/>
        <v>0</v>
      </c>
      <c r="BF290" s="107">
        <f t="shared" si="20"/>
        <v>0</v>
      </c>
      <c r="BG290" s="106">
        <f t="shared" si="20"/>
        <v>0</v>
      </c>
      <c r="BH290" s="98" t="s">
        <v>83</v>
      </c>
      <c r="BK290" s="1">
        <f>SUM(AO290:AQ290)</f>
        <v>0</v>
      </c>
      <c r="BL290" s="1">
        <f>SUM(AR290:AT290,BD290)</f>
        <v>4</v>
      </c>
      <c r="BM290" s="1">
        <f>SUM(AU290:AW290,BE290)</f>
        <v>0</v>
      </c>
      <c r="BN290" s="1">
        <f>SUM(AX290:AZ290,BF290)</f>
        <v>0</v>
      </c>
      <c r="BO290" s="1">
        <f>SUM(BA290:BC290,BG290)</f>
        <v>0</v>
      </c>
    </row>
    <row r="291" spans="2:67" ht="28.15" customHeight="1">
      <c r="B291" s="29"/>
      <c r="C291" s="263">
        <v>1</v>
      </c>
      <c r="D291" s="47"/>
      <c r="E291" s="46"/>
      <c r="F291" s="46"/>
      <c r="G291" s="45"/>
      <c r="H291" s="255"/>
      <c r="I291" s="259">
        <v>28</v>
      </c>
      <c r="J291" s="259">
        <v>9</v>
      </c>
      <c r="K291" s="259">
        <v>5</v>
      </c>
      <c r="L291" s="42">
        <v>1</v>
      </c>
      <c r="M291" s="41" t="s">
        <v>271</v>
      </c>
      <c r="N291" s="42">
        <v>5</v>
      </c>
      <c r="O291" s="41"/>
      <c r="P291" s="42">
        <v>9</v>
      </c>
      <c r="Q291" s="97"/>
      <c r="R291" s="42">
        <v>13</v>
      </c>
      <c r="S291" s="41"/>
      <c r="T291" s="42">
        <v>17</v>
      </c>
      <c r="U291" s="41"/>
      <c r="V291" s="42">
        <v>21</v>
      </c>
      <c r="W291" s="41"/>
      <c r="X291" s="42">
        <v>25</v>
      </c>
      <c r="Y291" s="41"/>
      <c r="Z291" s="42">
        <v>29</v>
      </c>
      <c r="AA291" s="41"/>
      <c r="AB291" s="44">
        <v>33</v>
      </c>
      <c r="AC291" s="41"/>
      <c r="AD291" s="42">
        <v>37</v>
      </c>
      <c r="AE291" s="41"/>
      <c r="AF291" s="40"/>
      <c r="AG291" s="41"/>
      <c r="AH291" s="40"/>
      <c r="AI291" s="39"/>
      <c r="AJ291" s="245"/>
      <c r="AK291" s="245"/>
      <c r="AL291" s="38"/>
      <c r="AM291" s="238">
        <f>SUMPRODUCT(LEN($M291:$AE294)-LEN(SUBSTITUTE($M291:$AE294,"/", "")))/2</f>
        <v>0</v>
      </c>
      <c r="AN291" s="241">
        <f>SUMPRODUCT(LEN($M291:$AE294)-LEN(SUBSTITUTE($M291:$AE294,"-", "")))</f>
        <v>0</v>
      </c>
      <c r="AO291" s="235">
        <f>SUMPRODUCT(LEN($M291:$AE294)-LEN(SUBSTITUTE($M291:$AE294,"A", "")))</f>
        <v>0</v>
      </c>
      <c r="AP291" s="229">
        <f>SUMPRODUCT(LEN($AH291:$AH294)-LEN(SUBSTITUTE($AH291:$AH294,"A", "")))</f>
        <v>0</v>
      </c>
      <c r="AQ291" s="232">
        <f>SUMPRODUCT(LEN($AG291:$AG294)-LEN(SUBSTITUTE($AG291:$AG294,"A", "")))</f>
        <v>0</v>
      </c>
      <c r="AR291" s="235">
        <f>SUMPRODUCT(LEN($M291:$AE294)-LEN(SUBSTITUTE($M291:$AE294,"S", "")))</f>
        <v>4</v>
      </c>
      <c r="AS291" s="229">
        <f>SUMPRODUCT(LEN($AH291:$AH294)-LEN(SUBSTITUTE($AH291:$AH294,"S", "")))</f>
        <v>0</v>
      </c>
      <c r="AT291" s="232">
        <f>SUMPRODUCT(LEN($AG291:$AG294)-LEN(SUBSTITUTE($AG291:$AG294,"S", "")))</f>
        <v>0</v>
      </c>
      <c r="AU291" s="235">
        <f>SUMPRODUCT(LEN($M291:$AE294)-LEN(SUBSTITUTE($M291:$AE294,"F", "")))</f>
        <v>0</v>
      </c>
      <c r="AV291" s="229">
        <f>SUMPRODUCT(LEN($AH291:$AH294)-LEN(SUBSTITUTE($AH291:$AH294,"F", "")))</f>
        <v>0</v>
      </c>
      <c r="AW291" s="232">
        <f>SUMPRODUCT(LEN($AG291:$AG294)-LEN(SUBSTITUTE($AG291:$AG294,"F", "")))</f>
        <v>0</v>
      </c>
      <c r="AX291" s="235">
        <f>SUMPRODUCT(LEN($M291:$AE294)-LEN(SUBSTITUTE($M291:$AE294,"G", "")))</f>
        <v>0</v>
      </c>
      <c r="AY291" s="229">
        <f>SUMPRODUCT(LEN($AH291:$AH294)-LEN(SUBSTITUTE($AH291:$AH294,"G", "")))</f>
        <v>0</v>
      </c>
      <c r="AZ291" s="232">
        <f>SUMPRODUCT(LEN($AG291:$AG294)-LEN(SUBSTITUTE($AG291:$AG294,"G", "")))</f>
        <v>0</v>
      </c>
      <c r="BA291" s="235">
        <f>SUMPRODUCT(LEN($M291:$AE294)-LEN(SUBSTITUTE($M291:$AE294,"M", "")))</f>
        <v>0</v>
      </c>
      <c r="BB291" s="229">
        <f>SUMPRODUCT(LEN($AH291:$AH294)-LEN(SUBSTITUTE($AH291:$AH294,"M", "")))</f>
        <v>0</v>
      </c>
      <c r="BC291" s="232">
        <f>SUMPRODUCT(LEN($AG291:$AG294)-LEN(SUBSTITUTE($AG291:$AG294,"M", "")))</f>
        <v>0</v>
      </c>
      <c r="BD291" s="297">
        <f>SUMPRODUCT(LEN($AI291:$AI294)-LEN(SUBSTITUTE($AI291:$AI294,"S", "")))</f>
        <v>0</v>
      </c>
      <c r="BE291" s="300">
        <f>SUMPRODUCT(LEN($AI291:$AI294)-LEN(SUBSTITUTE($AI291:$AI294,"F", "")))</f>
        <v>0</v>
      </c>
      <c r="BF291" s="300">
        <f>SUMPRODUCT(LEN($AI291:$AI294)-LEN(SUBSTITUTE($AI291:$AI294,"G", "")))</f>
        <v>0</v>
      </c>
      <c r="BG291" s="303">
        <f>SUMPRODUCT(LEN($AI291:$AI294)-LEN(SUBSTITUTE($AI291:$AI294,"M", "")))</f>
        <v>0</v>
      </c>
    </row>
    <row r="292" spans="2:67" ht="28.15" customHeight="1" thickBot="1">
      <c r="B292" s="29"/>
      <c r="C292" s="264"/>
      <c r="D292" s="37"/>
      <c r="E292" s="36"/>
      <c r="F292" s="36"/>
      <c r="G292" s="35"/>
      <c r="H292" s="256"/>
      <c r="I292" s="260"/>
      <c r="J292" s="260"/>
      <c r="K292" s="260"/>
      <c r="L292" s="32">
        <v>2</v>
      </c>
      <c r="M292" s="31" t="s">
        <v>271</v>
      </c>
      <c r="N292" s="32">
        <v>6</v>
      </c>
      <c r="O292" s="31"/>
      <c r="P292" s="96">
        <v>10</v>
      </c>
      <c r="Q292" s="31"/>
      <c r="R292" s="32">
        <v>14</v>
      </c>
      <c r="S292" s="31"/>
      <c r="T292" s="32">
        <v>18</v>
      </c>
      <c r="U292" s="95"/>
      <c r="V292" s="32">
        <v>22</v>
      </c>
      <c r="W292" s="31"/>
      <c r="X292" s="32">
        <v>26</v>
      </c>
      <c r="Y292" s="31"/>
      <c r="Z292" s="32">
        <v>30</v>
      </c>
      <c r="AA292" s="31"/>
      <c r="AB292" s="34">
        <v>34</v>
      </c>
      <c r="AC292" s="31"/>
      <c r="AD292" s="32">
        <v>38</v>
      </c>
      <c r="AE292" s="31"/>
      <c r="AF292" s="30"/>
      <c r="AG292" s="31"/>
      <c r="AH292" s="30"/>
      <c r="AI292" s="20"/>
      <c r="AJ292" s="246"/>
      <c r="AK292" s="246"/>
      <c r="AL292" s="19"/>
      <c r="AM292" s="239"/>
      <c r="AN292" s="242"/>
      <c r="AO292" s="236"/>
      <c r="AP292" s="230"/>
      <c r="AQ292" s="233"/>
      <c r="AR292" s="236"/>
      <c r="AS292" s="230"/>
      <c r="AT292" s="233"/>
      <c r="AU292" s="236"/>
      <c r="AV292" s="230"/>
      <c r="AW292" s="233"/>
      <c r="AX292" s="236"/>
      <c r="AY292" s="230"/>
      <c r="AZ292" s="233"/>
      <c r="BA292" s="236"/>
      <c r="BB292" s="230"/>
      <c r="BC292" s="233"/>
      <c r="BD292" s="298"/>
      <c r="BE292" s="301"/>
      <c r="BF292" s="301"/>
      <c r="BG292" s="304"/>
    </row>
    <row r="293" spans="2:67" ht="28.15" customHeight="1">
      <c r="B293" s="29"/>
      <c r="C293" s="265"/>
      <c r="D293" s="28"/>
      <c r="E293" s="27"/>
      <c r="F293" s="27"/>
      <c r="G293" s="26"/>
      <c r="H293" s="257"/>
      <c r="I293" s="261"/>
      <c r="J293" s="261"/>
      <c r="K293" s="261"/>
      <c r="L293" s="23">
        <v>3</v>
      </c>
      <c r="M293" s="22" t="s">
        <v>271</v>
      </c>
      <c r="N293" s="23">
        <v>7</v>
      </c>
      <c r="O293" s="22"/>
      <c r="P293" s="23">
        <v>11</v>
      </c>
      <c r="Q293" s="22"/>
      <c r="R293" s="23">
        <v>15</v>
      </c>
      <c r="S293" s="22"/>
      <c r="T293" s="23">
        <v>19</v>
      </c>
      <c r="U293" s="22"/>
      <c r="V293" s="23">
        <v>23</v>
      </c>
      <c r="W293" s="22"/>
      <c r="X293" s="23">
        <v>27</v>
      </c>
      <c r="Y293" s="22"/>
      <c r="Z293" s="23">
        <v>31</v>
      </c>
      <c r="AA293" s="22"/>
      <c r="AB293" s="25">
        <v>35</v>
      </c>
      <c r="AC293" s="22"/>
      <c r="AD293" s="23">
        <v>39</v>
      </c>
      <c r="AE293" s="22"/>
      <c r="AF293" s="21"/>
      <c r="AG293" s="22"/>
      <c r="AH293" s="21"/>
      <c r="AI293" s="20"/>
      <c r="AJ293" s="246"/>
      <c r="AK293" s="246"/>
      <c r="AL293" s="19"/>
      <c r="AM293" s="239"/>
      <c r="AN293" s="242"/>
      <c r="AO293" s="236"/>
      <c r="AP293" s="230"/>
      <c r="AQ293" s="233"/>
      <c r="AR293" s="236"/>
      <c r="AS293" s="230"/>
      <c r="AT293" s="233"/>
      <c r="AU293" s="236"/>
      <c r="AV293" s="230"/>
      <c r="AW293" s="233"/>
      <c r="AX293" s="236"/>
      <c r="AY293" s="230"/>
      <c r="AZ293" s="233"/>
      <c r="BA293" s="236"/>
      <c r="BB293" s="230"/>
      <c r="BC293" s="233"/>
      <c r="BD293" s="298"/>
      <c r="BE293" s="301"/>
      <c r="BF293" s="301"/>
      <c r="BG293" s="304"/>
    </row>
    <row r="294" spans="2:67" ht="28.15" customHeight="1" thickBot="1">
      <c r="B294" s="29"/>
      <c r="C294" s="266"/>
      <c r="D294" s="57"/>
      <c r="E294" s="56"/>
      <c r="F294" s="56"/>
      <c r="G294" s="55"/>
      <c r="H294" s="258"/>
      <c r="I294" s="262"/>
      <c r="J294" s="262"/>
      <c r="K294" s="262"/>
      <c r="L294" s="52">
        <v>4</v>
      </c>
      <c r="M294" s="51" t="s">
        <v>271</v>
      </c>
      <c r="N294" s="52">
        <v>8</v>
      </c>
      <c r="O294" s="51"/>
      <c r="P294" s="52">
        <v>12</v>
      </c>
      <c r="Q294" s="51"/>
      <c r="R294" s="52">
        <v>16</v>
      </c>
      <c r="S294" s="51"/>
      <c r="T294" s="52">
        <v>20</v>
      </c>
      <c r="U294" s="51"/>
      <c r="V294" s="52">
        <v>24</v>
      </c>
      <c r="W294" s="51"/>
      <c r="X294" s="52">
        <v>28</v>
      </c>
      <c r="Y294" s="51"/>
      <c r="Z294" s="52">
        <v>32</v>
      </c>
      <c r="AA294" s="51"/>
      <c r="AB294" s="54">
        <v>36</v>
      </c>
      <c r="AC294" s="51"/>
      <c r="AD294" s="52">
        <v>40</v>
      </c>
      <c r="AE294" s="51"/>
      <c r="AF294" s="50"/>
      <c r="AG294" s="51"/>
      <c r="AH294" s="50"/>
      <c r="AI294" s="49"/>
      <c r="AJ294" s="248"/>
      <c r="AK294" s="248"/>
      <c r="AL294" s="48"/>
      <c r="AM294" s="240"/>
      <c r="AN294" s="243"/>
      <c r="AO294" s="237"/>
      <c r="AP294" s="231"/>
      <c r="AQ294" s="234"/>
      <c r="AR294" s="237"/>
      <c r="AS294" s="231"/>
      <c r="AT294" s="234"/>
      <c r="AU294" s="237"/>
      <c r="AV294" s="231"/>
      <c r="AW294" s="234"/>
      <c r="AX294" s="237"/>
      <c r="AY294" s="231"/>
      <c r="AZ294" s="234"/>
      <c r="BA294" s="237"/>
      <c r="BB294" s="231"/>
      <c r="BC294" s="234"/>
      <c r="BD294" s="299"/>
      <c r="BE294" s="302"/>
      <c r="BF294" s="302"/>
      <c r="BG294" s="305"/>
    </row>
    <row r="295" spans="2:67" ht="28.15" hidden="1" customHeight="1">
      <c r="B295" s="29"/>
      <c r="C295" s="263">
        <v>2</v>
      </c>
      <c r="D295" s="47"/>
      <c r="E295" s="46"/>
      <c r="F295" s="46"/>
      <c r="G295" s="45"/>
      <c r="H295" s="255"/>
      <c r="I295" s="259"/>
      <c r="J295" s="259"/>
      <c r="K295" s="259"/>
      <c r="L295" s="42" t="s">
        <v>82</v>
      </c>
      <c r="M295" s="41"/>
      <c r="N295" s="42" t="s">
        <v>81</v>
      </c>
      <c r="O295" s="41"/>
      <c r="P295" s="42" t="s">
        <v>80</v>
      </c>
      <c r="Q295" s="41"/>
      <c r="R295" s="42" t="s">
        <v>79</v>
      </c>
      <c r="S295" s="41"/>
      <c r="T295" s="42" t="s">
        <v>78</v>
      </c>
      <c r="U295" s="41"/>
      <c r="V295" s="42" t="s">
        <v>77</v>
      </c>
      <c r="W295" s="41"/>
      <c r="X295" s="42" t="s">
        <v>76</v>
      </c>
      <c r="Y295" s="41"/>
      <c r="Z295" s="42" t="s">
        <v>75</v>
      </c>
      <c r="AA295" s="41"/>
      <c r="AB295" s="44" t="s">
        <v>74</v>
      </c>
      <c r="AC295" s="43"/>
      <c r="AD295" s="42" t="s">
        <v>73</v>
      </c>
      <c r="AE295" s="41"/>
      <c r="AF295" s="40"/>
      <c r="AG295" s="41"/>
      <c r="AH295" s="40"/>
      <c r="AI295" s="39"/>
      <c r="AJ295" s="249"/>
      <c r="AK295" s="252"/>
      <c r="AL295" s="38"/>
      <c r="AM295" s="7"/>
      <c r="AN295" s="7"/>
      <c r="AO295" s="235">
        <f>SUMPRODUCT(LEN($M295:$AE298)-LEN(SUBSTITUTE($M295:$AE298,"A", "")))</f>
        <v>0</v>
      </c>
      <c r="AP295" s="229">
        <f>SUMPRODUCT(LEN($AH295:$AH298)-LEN(SUBSTITUTE($AH295:$AH298,"A", "")))</f>
        <v>0</v>
      </c>
      <c r="AQ295" s="232">
        <f>SUMPRODUCT(LEN($AG295:$AG298)-LEN(SUBSTITUTE($AG295:$AG298,"A", "")))</f>
        <v>0</v>
      </c>
      <c r="AR295" s="235">
        <f>SUMPRODUCT(LEN($M295:$AE298)-LEN(SUBSTITUTE($M295:$AE298,"S", "")))</f>
        <v>0</v>
      </c>
      <c r="AS295" s="229">
        <f>SUMPRODUCT(LEN($AH295:$AH298)-LEN(SUBSTITUTE($AH295:$AH298,"S", "")))</f>
        <v>0</v>
      </c>
      <c r="AT295" s="232">
        <f>SUMPRODUCT(LEN($AG295:$AG298)-LEN(SUBSTITUTE($AG295:$AG298,"S", "")))</f>
        <v>0</v>
      </c>
      <c r="AU295" s="235">
        <f>SUMPRODUCT(LEN($M295:$AE298)-LEN(SUBSTITUTE($M295:$AE298,"F", "")))</f>
        <v>0</v>
      </c>
      <c r="AV295" s="229">
        <f>SUMPRODUCT(LEN($AH295:$AH298)-LEN(SUBSTITUTE($AH295:$AH298,"F", "")))</f>
        <v>0</v>
      </c>
      <c r="AW295" s="232">
        <f>SUMPRODUCT(LEN($AG295:$AG298)-LEN(SUBSTITUTE($AG295:$AG298,"F", "")))</f>
        <v>0</v>
      </c>
      <c r="AX295" s="235">
        <f>SUMPRODUCT(LEN($M295:$AE298)-LEN(SUBSTITUTE($M295:$AE298,"G", "")))</f>
        <v>0</v>
      </c>
      <c r="AY295" s="229">
        <f>SUMPRODUCT(LEN($AH295:$AH298)-LEN(SUBSTITUTE($AH295:$AH298,"G", "")))</f>
        <v>0</v>
      </c>
      <c r="AZ295" s="232">
        <f>SUMPRODUCT(LEN($AG295:$AG298)-LEN(SUBSTITUTE($AG295:$AG298,"G", "")))</f>
        <v>0</v>
      </c>
      <c r="BA295" s="235">
        <f>SUMPRODUCT(LEN($M295:$AE298)-LEN(SUBSTITUTE($M295:$AE298,"M", "")))</f>
        <v>0</v>
      </c>
      <c r="BB295" s="229">
        <f>SUMPRODUCT(LEN($AH295:$AH298)-LEN(SUBSTITUTE($AH295:$AH298,"M", "")))</f>
        <v>0</v>
      </c>
      <c r="BC295" s="232">
        <f>SUMPRODUCT(LEN($AG295:$AG298)-LEN(SUBSTITUTE($AG295:$AG298,"M", "")))</f>
        <v>0</v>
      </c>
      <c r="BD295" s="297">
        <f>SUMPRODUCT(LEN($AI295:$AI298)-LEN(SUBSTITUTE($AI295:$AI298,"S", "")))</f>
        <v>0</v>
      </c>
      <c r="BE295" s="300">
        <f>SUMPRODUCT(LEN($AI295:$AI298)-LEN(SUBSTITUTE($AI295:$AI298,"F", "")))</f>
        <v>0</v>
      </c>
      <c r="BF295" s="300">
        <f>SUMPRODUCT(LEN($AI295:$AI298)-LEN(SUBSTITUTE($AI295:$AI298,"G", "")))</f>
        <v>0</v>
      </c>
      <c r="BG295" s="303">
        <f>SUMPRODUCT(LEN($AI295:$AI298)-LEN(SUBSTITUTE($AI295:$AI298,"M", "")))</f>
        <v>0</v>
      </c>
    </row>
    <row r="296" spans="2:67" ht="28.15" hidden="1" customHeight="1" thickBot="1">
      <c r="B296" s="29"/>
      <c r="C296" s="264"/>
      <c r="D296" s="37"/>
      <c r="E296" s="36"/>
      <c r="F296" s="36"/>
      <c r="G296" s="35"/>
      <c r="H296" s="256"/>
      <c r="I296" s="260"/>
      <c r="J296" s="260"/>
      <c r="K296" s="260"/>
      <c r="L296" s="32" t="s">
        <v>72</v>
      </c>
      <c r="M296" s="31"/>
      <c r="N296" s="32" t="s">
        <v>71</v>
      </c>
      <c r="O296" s="31"/>
      <c r="P296" s="32" t="s">
        <v>70</v>
      </c>
      <c r="Q296" s="31"/>
      <c r="R296" s="32" t="s">
        <v>69</v>
      </c>
      <c r="S296" s="31"/>
      <c r="T296" s="32" t="s">
        <v>68</v>
      </c>
      <c r="U296" s="31"/>
      <c r="V296" s="32" t="s">
        <v>67</v>
      </c>
      <c r="W296" s="31"/>
      <c r="X296" s="32" t="s">
        <v>66</v>
      </c>
      <c r="Y296" s="31"/>
      <c r="Z296" s="32" t="s">
        <v>65</v>
      </c>
      <c r="AA296" s="31"/>
      <c r="AB296" s="34" t="s">
        <v>64</v>
      </c>
      <c r="AC296" s="33"/>
      <c r="AD296" s="32" t="s">
        <v>63</v>
      </c>
      <c r="AE296" s="31"/>
      <c r="AF296" s="30"/>
      <c r="AG296" s="31"/>
      <c r="AH296" s="30"/>
      <c r="AI296" s="20"/>
      <c r="AJ296" s="250"/>
      <c r="AK296" s="253"/>
      <c r="AL296" s="19"/>
      <c r="AM296" s="7"/>
      <c r="AN296" s="7"/>
      <c r="AO296" s="236"/>
      <c r="AP296" s="230"/>
      <c r="AQ296" s="233"/>
      <c r="AR296" s="236"/>
      <c r="AS296" s="230"/>
      <c r="AT296" s="233"/>
      <c r="AU296" s="236"/>
      <c r="AV296" s="230"/>
      <c r="AW296" s="233"/>
      <c r="AX296" s="236"/>
      <c r="AY296" s="230"/>
      <c r="AZ296" s="233"/>
      <c r="BA296" s="236"/>
      <c r="BB296" s="230"/>
      <c r="BC296" s="233"/>
      <c r="BD296" s="298"/>
      <c r="BE296" s="301"/>
      <c r="BF296" s="301"/>
      <c r="BG296" s="304"/>
    </row>
    <row r="297" spans="2:67" ht="28.15" hidden="1" customHeight="1">
      <c r="B297" s="29"/>
      <c r="C297" s="265"/>
      <c r="D297" s="28"/>
      <c r="E297" s="27"/>
      <c r="F297" s="27"/>
      <c r="G297" s="26"/>
      <c r="H297" s="257"/>
      <c r="I297" s="261"/>
      <c r="J297" s="261"/>
      <c r="K297" s="261"/>
      <c r="L297" s="23" t="s">
        <v>62</v>
      </c>
      <c r="M297" s="22"/>
      <c r="N297" s="23" t="s">
        <v>61</v>
      </c>
      <c r="O297" s="22"/>
      <c r="P297" s="23" t="s">
        <v>60</v>
      </c>
      <c r="Q297" s="22"/>
      <c r="R297" s="23" t="s">
        <v>59</v>
      </c>
      <c r="S297" s="22"/>
      <c r="T297" s="23" t="s">
        <v>58</v>
      </c>
      <c r="U297" s="22"/>
      <c r="V297" s="23" t="s">
        <v>57</v>
      </c>
      <c r="W297" s="22"/>
      <c r="X297" s="23" t="s">
        <v>56</v>
      </c>
      <c r="Y297" s="22"/>
      <c r="Z297" s="23" t="s">
        <v>55</v>
      </c>
      <c r="AA297" s="22"/>
      <c r="AB297" s="25" t="s">
        <v>54</v>
      </c>
      <c r="AC297" s="24"/>
      <c r="AD297" s="23">
        <v>39</v>
      </c>
      <c r="AE297" s="22"/>
      <c r="AF297" s="21"/>
      <c r="AG297" s="22"/>
      <c r="AH297" s="21"/>
      <c r="AI297" s="20"/>
      <c r="AJ297" s="250"/>
      <c r="AK297" s="253"/>
      <c r="AL297" s="19"/>
      <c r="AM297" s="7"/>
      <c r="AN297" s="7"/>
      <c r="AO297" s="236"/>
      <c r="AP297" s="230"/>
      <c r="AQ297" s="233"/>
      <c r="AR297" s="236"/>
      <c r="AS297" s="230"/>
      <c r="AT297" s="233"/>
      <c r="AU297" s="236"/>
      <c r="AV297" s="230"/>
      <c r="AW297" s="233"/>
      <c r="AX297" s="236"/>
      <c r="AY297" s="230"/>
      <c r="AZ297" s="233"/>
      <c r="BA297" s="236"/>
      <c r="BB297" s="230"/>
      <c r="BC297" s="233"/>
      <c r="BD297" s="298"/>
      <c r="BE297" s="301"/>
      <c r="BF297" s="301"/>
      <c r="BG297" s="304"/>
    </row>
    <row r="298" spans="2:67" ht="28.15" hidden="1" customHeight="1" thickBot="1">
      <c r="B298" s="29"/>
      <c r="C298" s="266"/>
      <c r="D298" s="57"/>
      <c r="E298" s="56"/>
      <c r="F298" s="56"/>
      <c r="G298" s="55"/>
      <c r="H298" s="258"/>
      <c r="I298" s="262"/>
      <c r="J298" s="262"/>
      <c r="K298" s="262"/>
      <c r="L298" s="52" t="s">
        <v>53</v>
      </c>
      <c r="M298" s="51"/>
      <c r="N298" s="52" t="s">
        <v>52</v>
      </c>
      <c r="O298" s="51"/>
      <c r="P298" s="52" t="s">
        <v>51</v>
      </c>
      <c r="Q298" s="51"/>
      <c r="R298" s="52" t="s">
        <v>50</v>
      </c>
      <c r="S298" s="51"/>
      <c r="T298" s="52">
        <v>20</v>
      </c>
      <c r="U298" s="51"/>
      <c r="V298" s="52" t="s">
        <v>49</v>
      </c>
      <c r="W298" s="51"/>
      <c r="X298" s="52" t="s">
        <v>48</v>
      </c>
      <c r="Y298" s="51"/>
      <c r="Z298" s="52" t="s">
        <v>47</v>
      </c>
      <c r="AA298" s="51"/>
      <c r="AB298" s="54" t="s">
        <v>46</v>
      </c>
      <c r="AC298" s="53"/>
      <c r="AD298" s="52" t="s">
        <v>45</v>
      </c>
      <c r="AE298" s="51"/>
      <c r="AF298" s="50"/>
      <c r="AG298" s="51"/>
      <c r="AH298" s="50"/>
      <c r="AI298" s="49"/>
      <c r="AJ298" s="251"/>
      <c r="AK298" s="254"/>
      <c r="AL298" s="48"/>
      <c r="AM298" s="7"/>
      <c r="AN298" s="7"/>
      <c r="AO298" s="237"/>
      <c r="AP298" s="231"/>
      <c r="AQ298" s="234"/>
      <c r="AR298" s="237"/>
      <c r="AS298" s="231"/>
      <c r="AT298" s="234"/>
      <c r="AU298" s="237"/>
      <c r="AV298" s="231"/>
      <c r="AW298" s="234"/>
      <c r="AX298" s="237"/>
      <c r="AY298" s="231"/>
      <c r="AZ298" s="234"/>
      <c r="BA298" s="237"/>
      <c r="BB298" s="231"/>
      <c r="BC298" s="234"/>
      <c r="BD298" s="299"/>
      <c r="BE298" s="302"/>
      <c r="BF298" s="302"/>
      <c r="BG298" s="305"/>
    </row>
    <row r="299" spans="2:67" ht="28.15" hidden="1" customHeight="1">
      <c r="B299" s="29"/>
      <c r="C299" s="263">
        <v>3</v>
      </c>
      <c r="D299" s="47"/>
      <c r="E299" s="46"/>
      <c r="F299" s="46"/>
      <c r="G299" s="45"/>
      <c r="H299" s="255"/>
      <c r="I299" s="259"/>
      <c r="J299" s="259"/>
      <c r="K299" s="259"/>
      <c r="L299" s="42" t="s">
        <v>82</v>
      </c>
      <c r="M299" s="41"/>
      <c r="N299" s="42" t="s">
        <v>81</v>
      </c>
      <c r="O299" s="41"/>
      <c r="P299" s="42" t="s">
        <v>80</v>
      </c>
      <c r="Q299" s="41"/>
      <c r="R299" s="42" t="s">
        <v>79</v>
      </c>
      <c r="S299" s="41"/>
      <c r="T299" s="42" t="s">
        <v>78</v>
      </c>
      <c r="U299" s="41"/>
      <c r="V299" s="42" t="s">
        <v>77</v>
      </c>
      <c r="W299" s="41"/>
      <c r="X299" s="42" t="s">
        <v>76</v>
      </c>
      <c r="Y299" s="41"/>
      <c r="Z299" s="42" t="s">
        <v>75</v>
      </c>
      <c r="AA299" s="41"/>
      <c r="AB299" s="44" t="s">
        <v>74</v>
      </c>
      <c r="AC299" s="43"/>
      <c r="AD299" s="42" t="s">
        <v>73</v>
      </c>
      <c r="AE299" s="41"/>
      <c r="AF299" s="40"/>
      <c r="AG299" s="41"/>
      <c r="AH299" s="40"/>
      <c r="AI299" s="39"/>
      <c r="AJ299" s="245"/>
      <c r="AK299" s="245"/>
      <c r="AL299" s="38"/>
      <c r="AM299" s="7"/>
      <c r="AN299" s="7"/>
      <c r="AO299" s="235">
        <f>SUMPRODUCT(LEN($M299:$AE302)-LEN(SUBSTITUTE($M299:$AE302,"A", "")))</f>
        <v>0</v>
      </c>
      <c r="AP299" s="229">
        <f>SUMPRODUCT(LEN($AH299:$AH302)-LEN(SUBSTITUTE($AH299:$AH302,"A", "")))</f>
        <v>0</v>
      </c>
      <c r="AQ299" s="232">
        <f>SUMPRODUCT(LEN($AG299:$AG302)-LEN(SUBSTITUTE($AG299:$AG302,"A", "")))</f>
        <v>0</v>
      </c>
      <c r="AR299" s="235">
        <f>SUMPRODUCT(LEN($M299:$AE302)-LEN(SUBSTITUTE($M299:$AE302,"S", "")))</f>
        <v>0</v>
      </c>
      <c r="AS299" s="229">
        <f>SUMPRODUCT(LEN($AH299:$AH302)-LEN(SUBSTITUTE($AH299:$AH302,"S", "")))</f>
        <v>0</v>
      </c>
      <c r="AT299" s="232">
        <f>SUMPRODUCT(LEN($AG299:$AG302)-LEN(SUBSTITUTE($AG299:$AG302,"S", "")))</f>
        <v>0</v>
      </c>
      <c r="AU299" s="235">
        <f>SUMPRODUCT(LEN($M299:$AE302)-LEN(SUBSTITUTE($M299:$AE302,"F", "")))</f>
        <v>0</v>
      </c>
      <c r="AV299" s="229">
        <f>SUMPRODUCT(LEN($AH299:$AH302)-LEN(SUBSTITUTE($AH299:$AH302,"F", "")))</f>
        <v>0</v>
      </c>
      <c r="AW299" s="232">
        <f>SUMPRODUCT(LEN($AG299:$AG302)-LEN(SUBSTITUTE($AG299:$AG302,"F", "")))</f>
        <v>0</v>
      </c>
      <c r="AX299" s="235">
        <f>SUMPRODUCT(LEN($M299:$AE302)-LEN(SUBSTITUTE($M299:$AE302,"G", "")))</f>
        <v>0</v>
      </c>
      <c r="AY299" s="229">
        <f>SUMPRODUCT(LEN($AH299:$AH302)-LEN(SUBSTITUTE($AH299:$AH302,"G", "")))</f>
        <v>0</v>
      </c>
      <c r="AZ299" s="232">
        <f>SUMPRODUCT(LEN($AG299:$AG302)-LEN(SUBSTITUTE($AG299:$AG302,"G", "")))</f>
        <v>0</v>
      </c>
      <c r="BA299" s="235">
        <f>SUMPRODUCT(LEN($M299:$AE302)-LEN(SUBSTITUTE($M299:$AE302,"M", "")))</f>
        <v>0</v>
      </c>
      <c r="BB299" s="229">
        <f>SUMPRODUCT(LEN($AH299:$AH302)-LEN(SUBSTITUTE($AH299:$AH302,"M", "")))</f>
        <v>0</v>
      </c>
      <c r="BC299" s="232">
        <f>SUMPRODUCT(LEN($AG299:$AG302)-LEN(SUBSTITUTE($AG299:$AG302,"M", "")))</f>
        <v>0</v>
      </c>
      <c r="BD299" s="297">
        <f>SUMPRODUCT(LEN($AI299:$AI302)-LEN(SUBSTITUTE($AI299:$AI302,"S", "")))</f>
        <v>0</v>
      </c>
      <c r="BE299" s="300">
        <f>SUMPRODUCT(LEN($AI299:$AI302)-LEN(SUBSTITUTE($AI299:$AI302,"F", "")))</f>
        <v>0</v>
      </c>
      <c r="BF299" s="300">
        <f>SUMPRODUCT(LEN($AI299:$AI302)-LEN(SUBSTITUTE($AI299:$AI302,"G", "")))</f>
        <v>0</v>
      </c>
      <c r="BG299" s="303">
        <f>SUMPRODUCT(LEN($AI299:$AI302)-LEN(SUBSTITUTE($AI299:$AI302,"M", "")))</f>
        <v>0</v>
      </c>
    </row>
    <row r="300" spans="2:67" ht="28.15" hidden="1" customHeight="1" thickBot="1">
      <c r="B300" s="29"/>
      <c r="C300" s="264"/>
      <c r="D300" s="37"/>
      <c r="E300" s="36"/>
      <c r="F300" s="36"/>
      <c r="G300" s="35"/>
      <c r="H300" s="256"/>
      <c r="I300" s="260"/>
      <c r="J300" s="260"/>
      <c r="K300" s="260"/>
      <c r="L300" s="32" t="s">
        <v>72</v>
      </c>
      <c r="M300" s="31"/>
      <c r="N300" s="32" t="s">
        <v>71</v>
      </c>
      <c r="O300" s="31"/>
      <c r="P300" s="32" t="s">
        <v>70</v>
      </c>
      <c r="Q300" s="31"/>
      <c r="R300" s="32" t="s">
        <v>69</v>
      </c>
      <c r="S300" s="31"/>
      <c r="T300" s="32" t="s">
        <v>68</v>
      </c>
      <c r="U300" s="31"/>
      <c r="V300" s="32" t="s">
        <v>67</v>
      </c>
      <c r="W300" s="31"/>
      <c r="X300" s="32" t="s">
        <v>66</v>
      </c>
      <c r="Y300" s="31"/>
      <c r="Z300" s="32" t="s">
        <v>65</v>
      </c>
      <c r="AA300" s="31"/>
      <c r="AB300" s="34" t="s">
        <v>64</v>
      </c>
      <c r="AC300" s="33"/>
      <c r="AD300" s="32" t="s">
        <v>63</v>
      </c>
      <c r="AE300" s="31"/>
      <c r="AF300" s="30"/>
      <c r="AG300" s="31"/>
      <c r="AH300" s="30"/>
      <c r="AI300" s="20"/>
      <c r="AJ300" s="246"/>
      <c r="AK300" s="246"/>
      <c r="AL300" s="19"/>
      <c r="AM300" s="7"/>
      <c r="AN300" s="7"/>
      <c r="AO300" s="236"/>
      <c r="AP300" s="230"/>
      <c r="AQ300" s="233"/>
      <c r="AR300" s="236"/>
      <c r="AS300" s="230"/>
      <c r="AT300" s="233"/>
      <c r="AU300" s="236"/>
      <c r="AV300" s="230"/>
      <c r="AW300" s="233"/>
      <c r="AX300" s="236"/>
      <c r="AY300" s="230"/>
      <c r="AZ300" s="233"/>
      <c r="BA300" s="236"/>
      <c r="BB300" s="230"/>
      <c r="BC300" s="233"/>
      <c r="BD300" s="298"/>
      <c r="BE300" s="301"/>
      <c r="BF300" s="301"/>
      <c r="BG300" s="304"/>
    </row>
    <row r="301" spans="2:67" ht="28.15" hidden="1" customHeight="1">
      <c r="B301" s="29"/>
      <c r="C301" s="265"/>
      <c r="D301" s="28"/>
      <c r="E301" s="27"/>
      <c r="F301" s="27"/>
      <c r="G301" s="26"/>
      <c r="H301" s="257"/>
      <c r="I301" s="261"/>
      <c r="J301" s="261"/>
      <c r="K301" s="261"/>
      <c r="L301" s="23" t="s">
        <v>62</v>
      </c>
      <c r="M301" s="22"/>
      <c r="N301" s="23" t="s">
        <v>61</v>
      </c>
      <c r="O301" s="22"/>
      <c r="P301" s="23" t="s">
        <v>60</v>
      </c>
      <c r="Q301" s="22"/>
      <c r="R301" s="23" t="s">
        <v>59</v>
      </c>
      <c r="S301" s="22"/>
      <c r="T301" s="23" t="s">
        <v>58</v>
      </c>
      <c r="U301" s="22"/>
      <c r="V301" s="23" t="s">
        <v>57</v>
      </c>
      <c r="W301" s="22"/>
      <c r="X301" s="23" t="s">
        <v>56</v>
      </c>
      <c r="Y301" s="22"/>
      <c r="Z301" s="23" t="s">
        <v>55</v>
      </c>
      <c r="AA301" s="22"/>
      <c r="AB301" s="25" t="s">
        <v>54</v>
      </c>
      <c r="AC301" s="24"/>
      <c r="AD301" s="23">
        <v>39</v>
      </c>
      <c r="AE301" s="22"/>
      <c r="AF301" s="21"/>
      <c r="AG301" s="22"/>
      <c r="AH301" s="21"/>
      <c r="AI301" s="20"/>
      <c r="AJ301" s="246"/>
      <c r="AK301" s="246"/>
      <c r="AL301" s="19"/>
      <c r="AM301" s="7"/>
      <c r="AN301" s="7"/>
      <c r="AO301" s="236"/>
      <c r="AP301" s="230"/>
      <c r="AQ301" s="233"/>
      <c r="AR301" s="236"/>
      <c r="AS301" s="230"/>
      <c r="AT301" s="233"/>
      <c r="AU301" s="236"/>
      <c r="AV301" s="230"/>
      <c r="AW301" s="233"/>
      <c r="AX301" s="236"/>
      <c r="AY301" s="230"/>
      <c r="AZ301" s="233"/>
      <c r="BA301" s="236"/>
      <c r="BB301" s="230"/>
      <c r="BC301" s="233"/>
      <c r="BD301" s="298"/>
      <c r="BE301" s="301"/>
      <c r="BF301" s="301"/>
      <c r="BG301" s="304"/>
    </row>
    <row r="302" spans="2:67" ht="28.15" hidden="1" customHeight="1" thickBot="1">
      <c r="B302" s="18"/>
      <c r="C302" s="271"/>
      <c r="D302" s="17"/>
      <c r="E302" s="16"/>
      <c r="F302" s="16"/>
      <c r="G302" s="15"/>
      <c r="H302" s="258"/>
      <c r="I302" s="272"/>
      <c r="J302" s="272"/>
      <c r="K302" s="272"/>
      <c r="L302" s="12" t="s">
        <v>53</v>
      </c>
      <c r="M302" s="11"/>
      <c r="N302" s="12" t="s">
        <v>52</v>
      </c>
      <c r="O302" s="11"/>
      <c r="P302" s="12" t="s">
        <v>51</v>
      </c>
      <c r="Q302" s="11"/>
      <c r="R302" s="12" t="s">
        <v>50</v>
      </c>
      <c r="S302" s="11"/>
      <c r="T302" s="12">
        <v>20</v>
      </c>
      <c r="U302" s="11"/>
      <c r="V302" s="12" t="s">
        <v>49</v>
      </c>
      <c r="W302" s="11"/>
      <c r="X302" s="12" t="s">
        <v>48</v>
      </c>
      <c r="Y302" s="11"/>
      <c r="Z302" s="12" t="s">
        <v>47</v>
      </c>
      <c r="AA302" s="11"/>
      <c r="AB302" s="14" t="s">
        <v>46</v>
      </c>
      <c r="AC302" s="13"/>
      <c r="AD302" s="12" t="s">
        <v>45</v>
      </c>
      <c r="AE302" s="11"/>
      <c r="AF302" s="10"/>
      <c r="AG302" s="11"/>
      <c r="AH302" s="10"/>
      <c r="AI302" s="9"/>
      <c r="AJ302" s="247"/>
      <c r="AK302" s="247"/>
      <c r="AL302" s="8"/>
      <c r="AM302" s="7"/>
      <c r="AN302" s="7"/>
      <c r="AO302" s="237"/>
      <c r="AP302" s="231"/>
      <c r="AQ302" s="234"/>
      <c r="AR302" s="237"/>
      <c r="AS302" s="231"/>
      <c r="AT302" s="234"/>
      <c r="AU302" s="237"/>
      <c r="AV302" s="231"/>
      <c r="AW302" s="234"/>
      <c r="AX302" s="237"/>
      <c r="AY302" s="231"/>
      <c r="AZ302" s="234"/>
      <c r="BA302" s="237"/>
      <c r="BB302" s="231"/>
      <c r="BC302" s="234"/>
      <c r="BD302" s="299"/>
      <c r="BE302" s="302"/>
      <c r="BF302" s="302"/>
      <c r="BG302" s="305"/>
    </row>
    <row r="303" spans="2:67" ht="85.9" customHeight="1" thickBot="1">
      <c r="B303" s="94" t="s">
        <v>119</v>
      </c>
      <c r="C303" s="83" t="s">
        <v>118</v>
      </c>
      <c r="D303" s="88" t="s">
        <v>117</v>
      </c>
      <c r="E303" s="93" t="s">
        <v>116</v>
      </c>
      <c r="F303" s="92"/>
      <c r="G303" s="91"/>
      <c r="H303" s="90" t="s">
        <v>115</v>
      </c>
      <c r="I303" s="88" t="s">
        <v>43</v>
      </c>
      <c r="J303" s="88" t="s">
        <v>114</v>
      </c>
      <c r="K303" s="88" t="s">
        <v>44</v>
      </c>
      <c r="L303" s="227" t="s">
        <v>113</v>
      </c>
      <c r="M303" s="270"/>
      <c r="N303" s="227" t="s">
        <v>112</v>
      </c>
      <c r="O303" s="270"/>
      <c r="P303" s="227" t="s">
        <v>112</v>
      </c>
      <c r="Q303" s="228"/>
      <c r="R303" s="227" t="s">
        <v>112</v>
      </c>
      <c r="S303" s="228"/>
      <c r="T303" s="227" t="s">
        <v>112</v>
      </c>
      <c r="U303" s="228"/>
      <c r="V303" s="227" t="s">
        <v>112</v>
      </c>
      <c r="W303" s="228"/>
      <c r="X303" s="227" t="s">
        <v>112</v>
      </c>
      <c r="Y303" s="228"/>
      <c r="Z303" s="227" t="s">
        <v>112</v>
      </c>
      <c r="AA303" s="228"/>
      <c r="AB303" s="227" t="s">
        <v>112</v>
      </c>
      <c r="AC303" s="228"/>
      <c r="AD303" s="227" t="s">
        <v>112</v>
      </c>
      <c r="AE303" s="228"/>
      <c r="AF303" s="244" t="s">
        <v>111</v>
      </c>
      <c r="AG303" s="228"/>
      <c r="AH303" s="90" t="s">
        <v>110</v>
      </c>
      <c r="AI303" s="89" t="s">
        <v>109</v>
      </c>
      <c r="AJ303" s="88" t="s">
        <v>108</v>
      </c>
      <c r="AK303" s="88" t="s">
        <v>107</v>
      </c>
      <c r="AL303" s="87" t="s">
        <v>106</v>
      </c>
      <c r="AM303" s="105" t="s">
        <v>161</v>
      </c>
      <c r="AN303" s="104" t="s">
        <v>160</v>
      </c>
      <c r="AO303" s="84" t="s">
        <v>105</v>
      </c>
      <c r="AP303" s="83" t="s">
        <v>104</v>
      </c>
      <c r="AQ303" s="82" t="s">
        <v>103</v>
      </c>
      <c r="AR303" s="84" t="s">
        <v>102</v>
      </c>
      <c r="AS303" s="83" t="s">
        <v>101</v>
      </c>
      <c r="AT303" s="82" t="s">
        <v>100</v>
      </c>
      <c r="AU303" s="84" t="s">
        <v>99</v>
      </c>
      <c r="AV303" s="83" t="s">
        <v>98</v>
      </c>
      <c r="AW303" s="85" t="s">
        <v>97</v>
      </c>
      <c r="AX303" s="84" t="s">
        <v>96</v>
      </c>
      <c r="AY303" s="83" t="s">
        <v>95</v>
      </c>
      <c r="AZ303" s="82" t="s">
        <v>94</v>
      </c>
      <c r="BA303" s="84" t="s">
        <v>93</v>
      </c>
      <c r="BB303" s="83" t="s">
        <v>92</v>
      </c>
      <c r="BC303" s="82" t="s">
        <v>91</v>
      </c>
      <c r="BD303" s="81" t="s">
        <v>90</v>
      </c>
      <c r="BE303" s="80" t="s">
        <v>89</v>
      </c>
      <c r="BF303" s="80" t="s">
        <v>88</v>
      </c>
      <c r="BG303" s="79" t="s">
        <v>87</v>
      </c>
    </row>
    <row r="304" spans="2:67" ht="48" thickBot="1">
      <c r="B304" s="78" t="s">
        <v>163</v>
      </c>
      <c r="C304" s="77"/>
      <c r="D304" s="76"/>
      <c r="E304" s="267">
        <v>255.11</v>
      </c>
      <c r="F304" s="268"/>
      <c r="G304" s="269"/>
      <c r="H304" s="75" t="s">
        <v>85</v>
      </c>
      <c r="I304" s="74"/>
      <c r="J304" s="74"/>
      <c r="K304" s="73"/>
      <c r="L304" s="72"/>
      <c r="M304" s="68"/>
      <c r="N304" s="72"/>
      <c r="O304" s="68"/>
      <c r="P304" s="72"/>
      <c r="Q304" s="68"/>
      <c r="R304" s="72"/>
      <c r="S304" s="68"/>
      <c r="T304" s="72"/>
      <c r="U304" s="68"/>
      <c r="V304" s="72"/>
      <c r="W304" s="68"/>
      <c r="X304" s="72"/>
      <c r="Y304" s="68"/>
      <c r="Z304" s="72"/>
      <c r="AA304" s="71"/>
      <c r="AB304" s="70"/>
      <c r="AC304" s="70"/>
      <c r="AD304" s="70"/>
      <c r="AE304" s="70"/>
      <c r="AF304" s="69" t="s">
        <v>84</v>
      </c>
      <c r="AG304" s="68"/>
      <c r="AH304" s="68"/>
      <c r="AI304" s="68"/>
      <c r="AJ304" s="67"/>
      <c r="AK304" s="67"/>
      <c r="AL304" s="66"/>
      <c r="AM304" s="103"/>
      <c r="AN304" s="103"/>
      <c r="AO304" s="101">
        <f t="shared" ref="AO304:BG304" si="21">SUM(AO305:AO316)</f>
        <v>1</v>
      </c>
      <c r="AP304" s="100">
        <f t="shared" si="21"/>
        <v>0</v>
      </c>
      <c r="AQ304" s="99">
        <f t="shared" si="21"/>
        <v>0</v>
      </c>
      <c r="AR304" s="101">
        <f t="shared" si="21"/>
        <v>3</v>
      </c>
      <c r="AS304" s="100">
        <f t="shared" si="21"/>
        <v>0</v>
      </c>
      <c r="AT304" s="99">
        <f t="shared" si="21"/>
        <v>0</v>
      </c>
      <c r="AU304" s="101">
        <f t="shared" si="21"/>
        <v>0</v>
      </c>
      <c r="AV304" s="100">
        <f t="shared" si="21"/>
        <v>0</v>
      </c>
      <c r="AW304" s="99">
        <f t="shared" si="21"/>
        <v>0</v>
      </c>
      <c r="AX304" s="101">
        <f t="shared" si="21"/>
        <v>0</v>
      </c>
      <c r="AY304" s="100">
        <f t="shared" si="21"/>
        <v>0</v>
      </c>
      <c r="AZ304" s="99">
        <f t="shared" si="21"/>
        <v>0</v>
      </c>
      <c r="BA304" s="101">
        <f t="shared" si="21"/>
        <v>0</v>
      </c>
      <c r="BB304" s="100">
        <f t="shared" si="21"/>
        <v>0</v>
      </c>
      <c r="BC304" s="99">
        <f t="shared" si="21"/>
        <v>0</v>
      </c>
      <c r="BD304" s="101">
        <f t="shared" si="21"/>
        <v>0</v>
      </c>
      <c r="BE304" s="100">
        <f t="shared" si="21"/>
        <v>0</v>
      </c>
      <c r="BF304" s="100">
        <f t="shared" si="21"/>
        <v>0</v>
      </c>
      <c r="BG304" s="99">
        <f t="shared" si="21"/>
        <v>0</v>
      </c>
      <c r="BH304" s="98" t="s">
        <v>83</v>
      </c>
      <c r="BK304" s="1">
        <f>SUM(AO304:AQ304)</f>
        <v>1</v>
      </c>
      <c r="BL304" s="1">
        <f>SUM(AR304:AT304,BD304)</f>
        <v>3</v>
      </c>
      <c r="BM304" s="1">
        <f>SUM(AU304:AW304,BE304)</f>
        <v>0</v>
      </c>
      <c r="BN304" s="1">
        <f>SUM(AX304:AZ304,BF304)</f>
        <v>0</v>
      </c>
      <c r="BO304" s="1">
        <f>SUM(BA304:BC304,BG304)</f>
        <v>0</v>
      </c>
    </row>
    <row r="305" spans="2:67" ht="28.15" customHeight="1">
      <c r="B305" s="29"/>
      <c r="C305" s="263">
        <v>1</v>
      </c>
      <c r="D305" s="47"/>
      <c r="E305" s="46"/>
      <c r="F305" s="46"/>
      <c r="G305" s="45"/>
      <c r="H305" s="255"/>
      <c r="I305" s="259">
        <v>24</v>
      </c>
      <c r="J305" s="259">
        <v>9</v>
      </c>
      <c r="K305" s="259">
        <v>5</v>
      </c>
      <c r="L305" s="42">
        <v>1</v>
      </c>
      <c r="M305" s="41" t="s">
        <v>274</v>
      </c>
      <c r="N305" s="42">
        <v>5</v>
      </c>
      <c r="O305" s="41"/>
      <c r="P305" s="42">
        <v>9</v>
      </c>
      <c r="Q305" s="97"/>
      <c r="R305" s="42">
        <v>13</v>
      </c>
      <c r="S305" s="41"/>
      <c r="T305" s="42">
        <v>17</v>
      </c>
      <c r="U305" s="41"/>
      <c r="V305" s="42">
        <v>21</v>
      </c>
      <c r="W305" s="41"/>
      <c r="X305" s="42">
        <v>25</v>
      </c>
      <c r="Y305" s="41"/>
      <c r="Z305" s="42">
        <v>29</v>
      </c>
      <c r="AA305" s="41"/>
      <c r="AB305" s="44">
        <v>33</v>
      </c>
      <c r="AC305" s="41"/>
      <c r="AD305" s="42">
        <v>37</v>
      </c>
      <c r="AE305" s="41"/>
      <c r="AF305" s="40"/>
      <c r="AG305" s="41"/>
      <c r="AH305" s="40"/>
      <c r="AI305" s="39"/>
      <c r="AJ305" s="245"/>
      <c r="AK305" s="245"/>
      <c r="AL305" s="38"/>
      <c r="AM305" s="238">
        <f>SUMPRODUCT(LEN($M305:$AE308)-LEN(SUBSTITUTE($M305:$AE308,"/", "")))/2</f>
        <v>0</v>
      </c>
      <c r="AN305" s="241">
        <f>SUMPRODUCT(LEN($M305:$AE308)-LEN(SUBSTITUTE($M305:$AE308,"-", "")))</f>
        <v>0</v>
      </c>
      <c r="AO305" s="235">
        <f>SUMPRODUCT(LEN($M305:$AE308)-LEN(SUBSTITUTE($M305:$AE308,"A", "")))</f>
        <v>1</v>
      </c>
      <c r="AP305" s="229">
        <f>SUMPRODUCT(LEN($AH305:$AH308)-LEN(SUBSTITUTE($AH305:$AH308,"A", "")))</f>
        <v>0</v>
      </c>
      <c r="AQ305" s="232">
        <f>SUMPRODUCT(LEN($AG305:$AG308)-LEN(SUBSTITUTE($AG305:$AG308,"A", "")))</f>
        <v>0</v>
      </c>
      <c r="AR305" s="235">
        <f>SUMPRODUCT(LEN($M305:$AE308)-LEN(SUBSTITUTE($M305:$AE308,"S", "")))</f>
        <v>3</v>
      </c>
      <c r="AS305" s="229">
        <f>SUMPRODUCT(LEN($AH305:$AH308)-LEN(SUBSTITUTE($AH305:$AH308,"S", "")))</f>
        <v>0</v>
      </c>
      <c r="AT305" s="232">
        <f>SUMPRODUCT(LEN($AG305:$AG308)-LEN(SUBSTITUTE($AG305:$AG308,"S", "")))</f>
        <v>0</v>
      </c>
      <c r="AU305" s="235">
        <f>SUMPRODUCT(LEN($M305:$AE308)-LEN(SUBSTITUTE($M305:$AE308,"F", "")))</f>
        <v>0</v>
      </c>
      <c r="AV305" s="229">
        <f>SUMPRODUCT(LEN($AH305:$AH308)-LEN(SUBSTITUTE($AH305:$AH308,"F", "")))</f>
        <v>0</v>
      </c>
      <c r="AW305" s="232">
        <f>SUMPRODUCT(LEN($AG305:$AG308)-LEN(SUBSTITUTE($AG305:$AG308,"F", "")))</f>
        <v>0</v>
      </c>
      <c r="AX305" s="235">
        <f>SUMPRODUCT(LEN($M305:$AE308)-LEN(SUBSTITUTE($M305:$AE308,"G", "")))</f>
        <v>0</v>
      </c>
      <c r="AY305" s="229">
        <f>SUMPRODUCT(LEN($AH305:$AH308)-LEN(SUBSTITUTE($AH305:$AH308,"G", "")))</f>
        <v>0</v>
      </c>
      <c r="AZ305" s="232">
        <f>SUMPRODUCT(LEN($AG305:$AG308)-LEN(SUBSTITUTE($AG305:$AG308,"G", "")))</f>
        <v>0</v>
      </c>
      <c r="BA305" s="235">
        <f>SUMPRODUCT(LEN($M305:$AE308)-LEN(SUBSTITUTE($M305:$AE308,"M", "")))</f>
        <v>0</v>
      </c>
      <c r="BB305" s="229">
        <f>SUMPRODUCT(LEN($AH305:$AH308)-LEN(SUBSTITUTE($AH305:$AH308,"M", "")))</f>
        <v>0</v>
      </c>
      <c r="BC305" s="232">
        <f>SUMPRODUCT(LEN($AG305:$AG308)-LEN(SUBSTITUTE($AG305:$AG308,"M", "")))</f>
        <v>0</v>
      </c>
      <c r="BD305" s="297">
        <f>SUMPRODUCT(LEN($AI305:$AI308)-LEN(SUBSTITUTE($AI305:$AI308,"S", "")))</f>
        <v>0</v>
      </c>
      <c r="BE305" s="300">
        <f>SUMPRODUCT(LEN($AI305:$AI308)-LEN(SUBSTITUTE($AI305:$AI308,"F", "")))</f>
        <v>0</v>
      </c>
      <c r="BF305" s="300">
        <f>SUMPRODUCT(LEN($AI305:$AI308)-LEN(SUBSTITUTE($AI305:$AI308,"G", "")))</f>
        <v>0</v>
      </c>
      <c r="BG305" s="303">
        <f>SUMPRODUCT(LEN($AI305:$AI308)-LEN(SUBSTITUTE($AI305:$AI308,"M", "")))</f>
        <v>0</v>
      </c>
    </row>
    <row r="306" spans="2:67" ht="28.15" customHeight="1" thickBot="1">
      <c r="B306" s="29"/>
      <c r="C306" s="264"/>
      <c r="D306" s="37"/>
      <c r="E306" s="36"/>
      <c r="F306" s="36"/>
      <c r="G306" s="35"/>
      <c r="H306" s="256"/>
      <c r="I306" s="260"/>
      <c r="J306" s="260"/>
      <c r="K306" s="260"/>
      <c r="L306" s="32">
        <v>2</v>
      </c>
      <c r="M306" s="31" t="s">
        <v>271</v>
      </c>
      <c r="N306" s="32">
        <v>6</v>
      </c>
      <c r="O306" s="31"/>
      <c r="P306" s="96">
        <v>10</v>
      </c>
      <c r="Q306" s="31"/>
      <c r="R306" s="32">
        <v>14</v>
      </c>
      <c r="S306" s="31"/>
      <c r="T306" s="32">
        <v>18</v>
      </c>
      <c r="U306" s="95"/>
      <c r="V306" s="32">
        <v>22</v>
      </c>
      <c r="W306" s="31"/>
      <c r="X306" s="32">
        <v>26</v>
      </c>
      <c r="Y306" s="31"/>
      <c r="Z306" s="32">
        <v>30</v>
      </c>
      <c r="AA306" s="31"/>
      <c r="AB306" s="34">
        <v>34</v>
      </c>
      <c r="AC306" s="31"/>
      <c r="AD306" s="32">
        <v>38</v>
      </c>
      <c r="AE306" s="31"/>
      <c r="AF306" s="30"/>
      <c r="AG306" s="31"/>
      <c r="AH306" s="30"/>
      <c r="AI306" s="20"/>
      <c r="AJ306" s="246"/>
      <c r="AK306" s="246"/>
      <c r="AL306" s="19"/>
      <c r="AM306" s="239"/>
      <c r="AN306" s="242"/>
      <c r="AO306" s="236"/>
      <c r="AP306" s="230"/>
      <c r="AQ306" s="233"/>
      <c r="AR306" s="236"/>
      <c r="AS306" s="230"/>
      <c r="AT306" s="233"/>
      <c r="AU306" s="236"/>
      <c r="AV306" s="230"/>
      <c r="AW306" s="233"/>
      <c r="AX306" s="236"/>
      <c r="AY306" s="230"/>
      <c r="AZ306" s="233"/>
      <c r="BA306" s="236"/>
      <c r="BB306" s="230"/>
      <c r="BC306" s="233"/>
      <c r="BD306" s="298"/>
      <c r="BE306" s="301"/>
      <c r="BF306" s="301"/>
      <c r="BG306" s="304"/>
    </row>
    <row r="307" spans="2:67" ht="28.15" customHeight="1">
      <c r="B307" s="29"/>
      <c r="C307" s="265"/>
      <c r="D307" s="28"/>
      <c r="E307" s="27"/>
      <c r="F307" s="27"/>
      <c r="G307" s="26"/>
      <c r="H307" s="257"/>
      <c r="I307" s="261"/>
      <c r="J307" s="261"/>
      <c r="K307" s="261"/>
      <c r="L307" s="23">
        <v>3</v>
      </c>
      <c r="M307" s="22" t="s">
        <v>271</v>
      </c>
      <c r="N307" s="23">
        <v>7</v>
      </c>
      <c r="O307" s="22"/>
      <c r="P307" s="23">
        <v>11</v>
      </c>
      <c r="Q307" s="22"/>
      <c r="R307" s="23">
        <v>15</v>
      </c>
      <c r="S307" s="22"/>
      <c r="T307" s="23">
        <v>19</v>
      </c>
      <c r="U307" s="22"/>
      <c r="V307" s="23">
        <v>23</v>
      </c>
      <c r="W307" s="22"/>
      <c r="X307" s="23">
        <v>27</v>
      </c>
      <c r="Y307" s="22"/>
      <c r="Z307" s="23">
        <v>31</v>
      </c>
      <c r="AA307" s="22"/>
      <c r="AB307" s="25">
        <v>35</v>
      </c>
      <c r="AC307" s="22"/>
      <c r="AD307" s="23">
        <v>39</v>
      </c>
      <c r="AE307" s="22"/>
      <c r="AF307" s="21"/>
      <c r="AG307" s="22"/>
      <c r="AH307" s="21"/>
      <c r="AI307" s="20"/>
      <c r="AJ307" s="246"/>
      <c r="AK307" s="246"/>
      <c r="AL307" s="19"/>
      <c r="AM307" s="239"/>
      <c r="AN307" s="242"/>
      <c r="AO307" s="236"/>
      <c r="AP307" s="230"/>
      <c r="AQ307" s="233"/>
      <c r="AR307" s="236"/>
      <c r="AS307" s="230"/>
      <c r="AT307" s="233"/>
      <c r="AU307" s="236"/>
      <c r="AV307" s="230"/>
      <c r="AW307" s="233"/>
      <c r="AX307" s="236"/>
      <c r="AY307" s="230"/>
      <c r="AZ307" s="233"/>
      <c r="BA307" s="236"/>
      <c r="BB307" s="230"/>
      <c r="BC307" s="233"/>
      <c r="BD307" s="298"/>
      <c r="BE307" s="301"/>
      <c r="BF307" s="301"/>
      <c r="BG307" s="304"/>
    </row>
    <row r="308" spans="2:67" ht="28.15" customHeight="1" thickBot="1">
      <c r="B308" s="29"/>
      <c r="C308" s="266"/>
      <c r="D308" s="57"/>
      <c r="E308" s="56"/>
      <c r="F308" s="56"/>
      <c r="G308" s="55"/>
      <c r="H308" s="258"/>
      <c r="I308" s="262"/>
      <c r="J308" s="262"/>
      <c r="K308" s="262"/>
      <c r="L308" s="52">
        <v>4</v>
      </c>
      <c r="M308" s="51" t="s">
        <v>271</v>
      </c>
      <c r="N308" s="52">
        <v>8</v>
      </c>
      <c r="O308" s="51"/>
      <c r="P308" s="52">
        <v>12</v>
      </c>
      <c r="Q308" s="51"/>
      <c r="R308" s="52">
        <v>16</v>
      </c>
      <c r="S308" s="51"/>
      <c r="T308" s="52">
        <v>20</v>
      </c>
      <c r="U308" s="51"/>
      <c r="V308" s="52">
        <v>24</v>
      </c>
      <c r="W308" s="51"/>
      <c r="X308" s="52">
        <v>28</v>
      </c>
      <c r="Y308" s="51"/>
      <c r="Z308" s="52">
        <v>32</v>
      </c>
      <c r="AA308" s="51"/>
      <c r="AB308" s="54">
        <v>36</v>
      </c>
      <c r="AC308" s="51"/>
      <c r="AD308" s="52">
        <v>40</v>
      </c>
      <c r="AE308" s="51"/>
      <c r="AF308" s="50"/>
      <c r="AG308" s="51"/>
      <c r="AH308" s="50"/>
      <c r="AI308" s="49"/>
      <c r="AJ308" s="248"/>
      <c r="AK308" s="248"/>
      <c r="AL308" s="48"/>
      <c r="AM308" s="240"/>
      <c r="AN308" s="243"/>
      <c r="AO308" s="237"/>
      <c r="AP308" s="231"/>
      <c r="AQ308" s="234"/>
      <c r="AR308" s="237"/>
      <c r="AS308" s="231"/>
      <c r="AT308" s="234"/>
      <c r="AU308" s="237"/>
      <c r="AV308" s="231"/>
      <c r="AW308" s="234"/>
      <c r="AX308" s="237"/>
      <c r="AY308" s="231"/>
      <c r="AZ308" s="234"/>
      <c r="BA308" s="237"/>
      <c r="BB308" s="231"/>
      <c r="BC308" s="234"/>
      <c r="BD308" s="299"/>
      <c r="BE308" s="302"/>
      <c r="BF308" s="302"/>
      <c r="BG308" s="305"/>
    </row>
    <row r="309" spans="2:67" ht="28.15" hidden="1" customHeight="1">
      <c r="B309" s="29"/>
      <c r="C309" s="263">
        <v>2</v>
      </c>
      <c r="D309" s="47"/>
      <c r="E309" s="46"/>
      <c r="F309" s="46"/>
      <c r="G309" s="45"/>
      <c r="H309" s="255"/>
      <c r="I309" s="259"/>
      <c r="J309" s="259"/>
      <c r="K309" s="259"/>
      <c r="L309" s="42" t="s">
        <v>82</v>
      </c>
      <c r="M309" s="41"/>
      <c r="N309" s="42" t="s">
        <v>81</v>
      </c>
      <c r="O309" s="41"/>
      <c r="P309" s="42" t="s">
        <v>80</v>
      </c>
      <c r="Q309" s="41"/>
      <c r="R309" s="42" t="s">
        <v>79</v>
      </c>
      <c r="S309" s="41"/>
      <c r="T309" s="42" t="s">
        <v>78</v>
      </c>
      <c r="U309" s="41"/>
      <c r="V309" s="42" t="s">
        <v>77</v>
      </c>
      <c r="W309" s="41"/>
      <c r="X309" s="42" t="s">
        <v>76</v>
      </c>
      <c r="Y309" s="41"/>
      <c r="Z309" s="42" t="s">
        <v>75</v>
      </c>
      <c r="AA309" s="41"/>
      <c r="AB309" s="44" t="s">
        <v>74</v>
      </c>
      <c r="AC309" s="43"/>
      <c r="AD309" s="42" t="s">
        <v>73</v>
      </c>
      <c r="AE309" s="41"/>
      <c r="AF309" s="40"/>
      <c r="AG309" s="41"/>
      <c r="AH309" s="40"/>
      <c r="AI309" s="39"/>
      <c r="AJ309" s="249"/>
      <c r="AK309" s="252"/>
      <c r="AL309" s="38"/>
      <c r="AM309" s="7"/>
      <c r="AN309" s="7"/>
      <c r="AO309" s="235">
        <f>SUMPRODUCT(LEN($M309:$AE312)-LEN(SUBSTITUTE($M309:$AE312,"A", "")))</f>
        <v>0</v>
      </c>
      <c r="AP309" s="229">
        <f>SUMPRODUCT(LEN($AH309:$AH312)-LEN(SUBSTITUTE($AH309:$AH312,"A", "")))</f>
        <v>0</v>
      </c>
      <c r="AQ309" s="232">
        <f>SUMPRODUCT(LEN($AG309:$AG312)-LEN(SUBSTITUTE($AG309:$AG312,"A", "")))</f>
        <v>0</v>
      </c>
      <c r="AR309" s="235">
        <f>SUMPRODUCT(LEN($M309:$AE312)-LEN(SUBSTITUTE($M309:$AE312,"S", "")))</f>
        <v>0</v>
      </c>
      <c r="AS309" s="229">
        <f>SUMPRODUCT(LEN($AH309:$AH312)-LEN(SUBSTITUTE($AH309:$AH312,"S", "")))</f>
        <v>0</v>
      </c>
      <c r="AT309" s="232">
        <f>SUMPRODUCT(LEN($AG309:$AG312)-LEN(SUBSTITUTE($AG309:$AG312,"S", "")))</f>
        <v>0</v>
      </c>
      <c r="AU309" s="235">
        <f>SUMPRODUCT(LEN($M309:$AE312)-LEN(SUBSTITUTE($M309:$AE312,"F", "")))</f>
        <v>0</v>
      </c>
      <c r="AV309" s="229">
        <f>SUMPRODUCT(LEN($AH309:$AH312)-LEN(SUBSTITUTE($AH309:$AH312,"F", "")))</f>
        <v>0</v>
      </c>
      <c r="AW309" s="232">
        <f>SUMPRODUCT(LEN($AG309:$AG312)-LEN(SUBSTITUTE($AG309:$AG312,"F", "")))</f>
        <v>0</v>
      </c>
      <c r="AX309" s="235">
        <f>SUMPRODUCT(LEN($M309:$AE312)-LEN(SUBSTITUTE($M309:$AE312,"G", "")))</f>
        <v>0</v>
      </c>
      <c r="AY309" s="229">
        <f>SUMPRODUCT(LEN($AH309:$AH312)-LEN(SUBSTITUTE($AH309:$AH312,"G", "")))</f>
        <v>0</v>
      </c>
      <c r="AZ309" s="232">
        <f>SUMPRODUCT(LEN($AG309:$AG312)-LEN(SUBSTITUTE($AG309:$AG312,"G", "")))</f>
        <v>0</v>
      </c>
      <c r="BA309" s="235">
        <f>SUMPRODUCT(LEN($M309:$AE312)-LEN(SUBSTITUTE($M309:$AE312,"M", "")))</f>
        <v>0</v>
      </c>
      <c r="BB309" s="229">
        <f>SUMPRODUCT(LEN($AH309:$AH312)-LEN(SUBSTITUTE($AH309:$AH312,"M", "")))</f>
        <v>0</v>
      </c>
      <c r="BC309" s="232">
        <f>SUMPRODUCT(LEN($AG309:$AG312)-LEN(SUBSTITUTE($AG309:$AG312,"M", "")))</f>
        <v>0</v>
      </c>
      <c r="BD309" s="297">
        <f>SUMPRODUCT(LEN($AI309:$AI312)-LEN(SUBSTITUTE($AI309:$AI312,"S", "")))</f>
        <v>0</v>
      </c>
      <c r="BE309" s="300">
        <f>SUMPRODUCT(LEN($AI309:$AI312)-LEN(SUBSTITUTE($AI309:$AI312,"F", "")))</f>
        <v>0</v>
      </c>
      <c r="BF309" s="300">
        <f>SUMPRODUCT(LEN($AI309:$AI312)-LEN(SUBSTITUTE($AI309:$AI312,"G", "")))</f>
        <v>0</v>
      </c>
      <c r="BG309" s="303">
        <f>SUMPRODUCT(LEN($AI309:$AI312)-LEN(SUBSTITUTE($AI309:$AI312,"M", "")))</f>
        <v>0</v>
      </c>
    </row>
    <row r="310" spans="2:67" ht="28.15" hidden="1" customHeight="1" thickBot="1">
      <c r="B310" s="29"/>
      <c r="C310" s="264"/>
      <c r="D310" s="37"/>
      <c r="E310" s="36"/>
      <c r="F310" s="36"/>
      <c r="G310" s="35"/>
      <c r="H310" s="256"/>
      <c r="I310" s="260"/>
      <c r="J310" s="260"/>
      <c r="K310" s="260"/>
      <c r="L310" s="32" t="s">
        <v>72</v>
      </c>
      <c r="M310" s="31"/>
      <c r="N310" s="32" t="s">
        <v>71</v>
      </c>
      <c r="O310" s="31"/>
      <c r="P310" s="32" t="s">
        <v>70</v>
      </c>
      <c r="Q310" s="31"/>
      <c r="R310" s="32" t="s">
        <v>69</v>
      </c>
      <c r="S310" s="31"/>
      <c r="T310" s="32" t="s">
        <v>68</v>
      </c>
      <c r="U310" s="31"/>
      <c r="V310" s="32" t="s">
        <v>67</v>
      </c>
      <c r="W310" s="31"/>
      <c r="X310" s="32" t="s">
        <v>66</v>
      </c>
      <c r="Y310" s="31"/>
      <c r="Z310" s="32" t="s">
        <v>65</v>
      </c>
      <c r="AA310" s="31"/>
      <c r="AB310" s="34" t="s">
        <v>64</v>
      </c>
      <c r="AC310" s="33"/>
      <c r="AD310" s="32" t="s">
        <v>63</v>
      </c>
      <c r="AE310" s="31"/>
      <c r="AF310" s="30"/>
      <c r="AG310" s="31"/>
      <c r="AH310" s="30"/>
      <c r="AI310" s="20"/>
      <c r="AJ310" s="250"/>
      <c r="AK310" s="253"/>
      <c r="AL310" s="19"/>
      <c r="AM310" s="7"/>
      <c r="AN310" s="7"/>
      <c r="AO310" s="236"/>
      <c r="AP310" s="230"/>
      <c r="AQ310" s="233"/>
      <c r="AR310" s="236"/>
      <c r="AS310" s="230"/>
      <c r="AT310" s="233"/>
      <c r="AU310" s="236"/>
      <c r="AV310" s="230"/>
      <c r="AW310" s="233"/>
      <c r="AX310" s="236"/>
      <c r="AY310" s="230"/>
      <c r="AZ310" s="233"/>
      <c r="BA310" s="236"/>
      <c r="BB310" s="230"/>
      <c r="BC310" s="233"/>
      <c r="BD310" s="298"/>
      <c r="BE310" s="301"/>
      <c r="BF310" s="301"/>
      <c r="BG310" s="304"/>
    </row>
    <row r="311" spans="2:67" ht="28.15" hidden="1" customHeight="1">
      <c r="B311" s="29"/>
      <c r="C311" s="265"/>
      <c r="D311" s="28"/>
      <c r="E311" s="27"/>
      <c r="F311" s="27"/>
      <c r="G311" s="26"/>
      <c r="H311" s="257"/>
      <c r="I311" s="261"/>
      <c r="J311" s="261"/>
      <c r="K311" s="261"/>
      <c r="L311" s="23" t="s">
        <v>62</v>
      </c>
      <c r="M311" s="22"/>
      <c r="N311" s="23" t="s">
        <v>61</v>
      </c>
      <c r="O311" s="22"/>
      <c r="P311" s="23" t="s">
        <v>60</v>
      </c>
      <c r="Q311" s="22"/>
      <c r="R311" s="23" t="s">
        <v>59</v>
      </c>
      <c r="S311" s="22"/>
      <c r="T311" s="23" t="s">
        <v>58</v>
      </c>
      <c r="U311" s="22"/>
      <c r="V311" s="23" t="s">
        <v>57</v>
      </c>
      <c r="W311" s="22"/>
      <c r="X311" s="23" t="s">
        <v>56</v>
      </c>
      <c r="Y311" s="22"/>
      <c r="Z311" s="23" t="s">
        <v>55</v>
      </c>
      <c r="AA311" s="22"/>
      <c r="AB311" s="25" t="s">
        <v>54</v>
      </c>
      <c r="AC311" s="24"/>
      <c r="AD311" s="23">
        <v>39</v>
      </c>
      <c r="AE311" s="22"/>
      <c r="AF311" s="21"/>
      <c r="AG311" s="22"/>
      <c r="AH311" s="21"/>
      <c r="AI311" s="20"/>
      <c r="AJ311" s="250"/>
      <c r="AK311" s="253"/>
      <c r="AL311" s="19"/>
      <c r="AM311" s="7"/>
      <c r="AN311" s="7"/>
      <c r="AO311" s="236"/>
      <c r="AP311" s="230"/>
      <c r="AQ311" s="233"/>
      <c r="AR311" s="236"/>
      <c r="AS311" s="230"/>
      <c r="AT311" s="233"/>
      <c r="AU311" s="236"/>
      <c r="AV311" s="230"/>
      <c r="AW311" s="233"/>
      <c r="AX311" s="236"/>
      <c r="AY311" s="230"/>
      <c r="AZ311" s="233"/>
      <c r="BA311" s="236"/>
      <c r="BB311" s="230"/>
      <c r="BC311" s="233"/>
      <c r="BD311" s="298"/>
      <c r="BE311" s="301"/>
      <c r="BF311" s="301"/>
      <c r="BG311" s="304"/>
    </row>
    <row r="312" spans="2:67" ht="28.15" hidden="1" customHeight="1" thickBot="1">
      <c r="B312" s="29"/>
      <c r="C312" s="266"/>
      <c r="D312" s="57"/>
      <c r="E312" s="56"/>
      <c r="F312" s="56"/>
      <c r="G312" s="55"/>
      <c r="H312" s="258"/>
      <c r="I312" s="262"/>
      <c r="J312" s="262"/>
      <c r="K312" s="262"/>
      <c r="L312" s="52" t="s">
        <v>53</v>
      </c>
      <c r="M312" s="51"/>
      <c r="N312" s="52" t="s">
        <v>52</v>
      </c>
      <c r="O312" s="51"/>
      <c r="P312" s="52" t="s">
        <v>51</v>
      </c>
      <c r="Q312" s="51"/>
      <c r="R312" s="52" t="s">
        <v>50</v>
      </c>
      <c r="S312" s="51"/>
      <c r="T312" s="52">
        <v>20</v>
      </c>
      <c r="U312" s="51"/>
      <c r="V312" s="52" t="s">
        <v>49</v>
      </c>
      <c r="W312" s="51"/>
      <c r="X312" s="52" t="s">
        <v>48</v>
      </c>
      <c r="Y312" s="51"/>
      <c r="Z312" s="52" t="s">
        <v>47</v>
      </c>
      <c r="AA312" s="51"/>
      <c r="AB312" s="54" t="s">
        <v>46</v>
      </c>
      <c r="AC312" s="53"/>
      <c r="AD312" s="52" t="s">
        <v>45</v>
      </c>
      <c r="AE312" s="51"/>
      <c r="AF312" s="50"/>
      <c r="AG312" s="51"/>
      <c r="AH312" s="50"/>
      <c r="AI312" s="49"/>
      <c r="AJ312" s="251"/>
      <c r="AK312" s="254"/>
      <c r="AL312" s="48"/>
      <c r="AM312" s="7"/>
      <c r="AN312" s="7"/>
      <c r="AO312" s="237"/>
      <c r="AP312" s="231"/>
      <c r="AQ312" s="234"/>
      <c r="AR312" s="237"/>
      <c r="AS312" s="231"/>
      <c r="AT312" s="234"/>
      <c r="AU312" s="237"/>
      <c r="AV312" s="231"/>
      <c r="AW312" s="234"/>
      <c r="AX312" s="237"/>
      <c r="AY312" s="231"/>
      <c r="AZ312" s="234"/>
      <c r="BA312" s="237"/>
      <c r="BB312" s="231"/>
      <c r="BC312" s="234"/>
      <c r="BD312" s="299"/>
      <c r="BE312" s="302"/>
      <c r="BF312" s="302"/>
      <c r="BG312" s="305"/>
    </row>
    <row r="313" spans="2:67" ht="28.15" hidden="1" customHeight="1">
      <c r="B313" s="29"/>
      <c r="C313" s="263">
        <v>3</v>
      </c>
      <c r="D313" s="47"/>
      <c r="E313" s="46"/>
      <c r="F313" s="46"/>
      <c r="G313" s="45"/>
      <c r="H313" s="255"/>
      <c r="I313" s="259"/>
      <c r="J313" s="259"/>
      <c r="K313" s="259"/>
      <c r="L313" s="42" t="s">
        <v>82</v>
      </c>
      <c r="M313" s="41"/>
      <c r="N313" s="42" t="s">
        <v>81</v>
      </c>
      <c r="O313" s="41"/>
      <c r="P313" s="42" t="s">
        <v>80</v>
      </c>
      <c r="Q313" s="41"/>
      <c r="R313" s="42" t="s">
        <v>79</v>
      </c>
      <c r="S313" s="41"/>
      <c r="T313" s="42" t="s">
        <v>78</v>
      </c>
      <c r="U313" s="41"/>
      <c r="V313" s="42" t="s">
        <v>77</v>
      </c>
      <c r="W313" s="41"/>
      <c r="X313" s="42" t="s">
        <v>76</v>
      </c>
      <c r="Y313" s="41"/>
      <c r="Z313" s="42" t="s">
        <v>75</v>
      </c>
      <c r="AA313" s="41"/>
      <c r="AB313" s="44" t="s">
        <v>74</v>
      </c>
      <c r="AC313" s="43"/>
      <c r="AD313" s="42" t="s">
        <v>73</v>
      </c>
      <c r="AE313" s="41"/>
      <c r="AF313" s="40"/>
      <c r="AG313" s="41"/>
      <c r="AH313" s="40"/>
      <c r="AI313" s="39"/>
      <c r="AJ313" s="245"/>
      <c r="AK313" s="245"/>
      <c r="AL313" s="38"/>
      <c r="AM313" s="7"/>
      <c r="AN313" s="7"/>
      <c r="AO313" s="235">
        <f>SUMPRODUCT(LEN($M313:$AE316)-LEN(SUBSTITUTE($M313:$AE316,"A", "")))</f>
        <v>0</v>
      </c>
      <c r="AP313" s="229">
        <f>SUMPRODUCT(LEN($AH313:$AH316)-LEN(SUBSTITUTE($AH313:$AH316,"A", "")))</f>
        <v>0</v>
      </c>
      <c r="AQ313" s="232">
        <f>SUMPRODUCT(LEN($AG313:$AG316)-LEN(SUBSTITUTE($AG313:$AG316,"A", "")))</f>
        <v>0</v>
      </c>
      <c r="AR313" s="235">
        <f>SUMPRODUCT(LEN($M313:$AE316)-LEN(SUBSTITUTE($M313:$AE316,"S", "")))</f>
        <v>0</v>
      </c>
      <c r="AS313" s="229">
        <f>SUMPRODUCT(LEN($AH313:$AH316)-LEN(SUBSTITUTE($AH313:$AH316,"S", "")))</f>
        <v>0</v>
      </c>
      <c r="AT313" s="232">
        <f>SUMPRODUCT(LEN($AG313:$AG316)-LEN(SUBSTITUTE($AG313:$AG316,"S", "")))</f>
        <v>0</v>
      </c>
      <c r="AU313" s="235">
        <f>SUMPRODUCT(LEN($M313:$AE316)-LEN(SUBSTITUTE($M313:$AE316,"F", "")))</f>
        <v>0</v>
      </c>
      <c r="AV313" s="229">
        <f>SUMPRODUCT(LEN($AH313:$AH316)-LEN(SUBSTITUTE($AH313:$AH316,"F", "")))</f>
        <v>0</v>
      </c>
      <c r="AW313" s="232">
        <f>SUMPRODUCT(LEN($AG313:$AG316)-LEN(SUBSTITUTE($AG313:$AG316,"F", "")))</f>
        <v>0</v>
      </c>
      <c r="AX313" s="235">
        <f>SUMPRODUCT(LEN($M313:$AE316)-LEN(SUBSTITUTE($M313:$AE316,"G", "")))</f>
        <v>0</v>
      </c>
      <c r="AY313" s="229">
        <f>SUMPRODUCT(LEN($AH313:$AH316)-LEN(SUBSTITUTE($AH313:$AH316,"G", "")))</f>
        <v>0</v>
      </c>
      <c r="AZ313" s="232">
        <f>SUMPRODUCT(LEN($AG313:$AG316)-LEN(SUBSTITUTE($AG313:$AG316,"G", "")))</f>
        <v>0</v>
      </c>
      <c r="BA313" s="235">
        <f>SUMPRODUCT(LEN($M313:$AE316)-LEN(SUBSTITUTE($M313:$AE316,"M", "")))</f>
        <v>0</v>
      </c>
      <c r="BB313" s="229">
        <f>SUMPRODUCT(LEN($AH313:$AH316)-LEN(SUBSTITUTE($AH313:$AH316,"M", "")))</f>
        <v>0</v>
      </c>
      <c r="BC313" s="232">
        <f>SUMPRODUCT(LEN($AG313:$AG316)-LEN(SUBSTITUTE($AG313:$AG316,"M", "")))</f>
        <v>0</v>
      </c>
      <c r="BD313" s="297">
        <f>SUMPRODUCT(LEN($AI313:$AI316)-LEN(SUBSTITUTE($AI313:$AI316,"S", "")))</f>
        <v>0</v>
      </c>
      <c r="BE313" s="300">
        <f>SUMPRODUCT(LEN($AI313:$AI316)-LEN(SUBSTITUTE($AI313:$AI316,"F", "")))</f>
        <v>0</v>
      </c>
      <c r="BF313" s="300">
        <f>SUMPRODUCT(LEN($AI313:$AI316)-LEN(SUBSTITUTE($AI313:$AI316,"G", "")))</f>
        <v>0</v>
      </c>
      <c r="BG313" s="303">
        <f>SUMPRODUCT(LEN($AI313:$AI316)-LEN(SUBSTITUTE($AI313:$AI316,"M", "")))</f>
        <v>0</v>
      </c>
    </row>
    <row r="314" spans="2:67" ht="28.15" hidden="1" customHeight="1" thickBot="1">
      <c r="B314" s="29"/>
      <c r="C314" s="264"/>
      <c r="D314" s="37"/>
      <c r="E314" s="36"/>
      <c r="F314" s="36"/>
      <c r="G314" s="35"/>
      <c r="H314" s="256"/>
      <c r="I314" s="260"/>
      <c r="J314" s="260"/>
      <c r="K314" s="260"/>
      <c r="L314" s="32" t="s">
        <v>72</v>
      </c>
      <c r="M314" s="31"/>
      <c r="N314" s="32" t="s">
        <v>71</v>
      </c>
      <c r="O314" s="31"/>
      <c r="P314" s="32" t="s">
        <v>70</v>
      </c>
      <c r="Q314" s="31"/>
      <c r="R314" s="32" t="s">
        <v>69</v>
      </c>
      <c r="S314" s="31"/>
      <c r="T314" s="32" t="s">
        <v>68</v>
      </c>
      <c r="U314" s="31"/>
      <c r="V314" s="32" t="s">
        <v>67</v>
      </c>
      <c r="W314" s="31"/>
      <c r="X314" s="32" t="s">
        <v>66</v>
      </c>
      <c r="Y314" s="31"/>
      <c r="Z314" s="32" t="s">
        <v>65</v>
      </c>
      <c r="AA314" s="31"/>
      <c r="AB314" s="34" t="s">
        <v>64</v>
      </c>
      <c r="AC314" s="33"/>
      <c r="AD314" s="32" t="s">
        <v>63</v>
      </c>
      <c r="AE314" s="31"/>
      <c r="AF314" s="30"/>
      <c r="AG314" s="31"/>
      <c r="AH314" s="30"/>
      <c r="AI314" s="20"/>
      <c r="AJ314" s="246"/>
      <c r="AK314" s="246"/>
      <c r="AL314" s="19"/>
      <c r="AM314" s="7"/>
      <c r="AN314" s="7"/>
      <c r="AO314" s="236"/>
      <c r="AP314" s="230"/>
      <c r="AQ314" s="233"/>
      <c r="AR314" s="236"/>
      <c r="AS314" s="230"/>
      <c r="AT314" s="233"/>
      <c r="AU314" s="236"/>
      <c r="AV314" s="230"/>
      <c r="AW314" s="233"/>
      <c r="AX314" s="236"/>
      <c r="AY314" s="230"/>
      <c r="AZ314" s="233"/>
      <c r="BA314" s="236"/>
      <c r="BB314" s="230"/>
      <c r="BC314" s="233"/>
      <c r="BD314" s="298"/>
      <c r="BE314" s="301"/>
      <c r="BF314" s="301"/>
      <c r="BG314" s="304"/>
    </row>
    <row r="315" spans="2:67" ht="28.15" hidden="1" customHeight="1">
      <c r="B315" s="29"/>
      <c r="C315" s="265"/>
      <c r="D315" s="28"/>
      <c r="E315" s="27"/>
      <c r="F315" s="27"/>
      <c r="G315" s="26"/>
      <c r="H315" s="257"/>
      <c r="I315" s="261"/>
      <c r="J315" s="261"/>
      <c r="K315" s="261"/>
      <c r="L315" s="23" t="s">
        <v>62</v>
      </c>
      <c r="M315" s="22"/>
      <c r="N315" s="23" t="s">
        <v>61</v>
      </c>
      <c r="O315" s="22"/>
      <c r="P315" s="23" t="s">
        <v>60</v>
      </c>
      <c r="Q315" s="22"/>
      <c r="R315" s="23" t="s">
        <v>59</v>
      </c>
      <c r="S315" s="22"/>
      <c r="T315" s="23" t="s">
        <v>58</v>
      </c>
      <c r="U315" s="22"/>
      <c r="V315" s="23" t="s">
        <v>57</v>
      </c>
      <c r="W315" s="22"/>
      <c r="X315" s="23" t="s">
        <v>56</v>
      </c>
      <c r="Y315" s="22"/>
      <c r="Z315" s="23" t="s">
        <v>55</v>
      </c>
      <c r="AA315" s="22"/>
      <c r="AB315" s="25" t="s">
        <v>54</v>
      </c>
      <c r="AC315" s="24"/>
      <c r="AD315" s="23">
        <v>39</v>
      </c>
      <c r="AE315" s="22"/>
      <c r="AF315" s="21"/>
      <c r="AG315" s="22"/>
      <c r="AH315" s="21"/>
      <c r="AI315" s="20"/>
      <c r="AJ315" s="246"/>
      <c r="AK315" s="246"/>
      <c r="AL315" s="19"/>
      <c r="AM315" s="7"/>
      <c r="AN315" s="7"/>
      <c r="AO315" s="236"/>
      <c r="AP315" s="230"/>
      <c r="AQ315" s="233"/>
      <c r="AR315" s="236"/>
      <c r="AS315" s="230"/>
      <c r="AT315" s="233"/>
      <c r="AU315" s="236"/>
      <c r="AV315" s="230"/>
      <c r="AW315" s="233"/>
      <c r="AX315" s="236"/>
      <c r="AY315" s="230"/>
      <c r="AZ315" s="233"/>
      <c r="BA315" s="236"/>
      <c r="BB315" s="230"/>
      <c r="BC315" s="233"/>
      <c r="BD315" s="298"/>
      <c r="BE315" s="301"/>
      <c r="BF315" s="301"/>
      <c r="BG315" s="304"/>
    </row>
    <row r="316" spans="2:67" ht="28.15" hidden="1" customHeight="1" thickBot="1">
      <c r="B316" s="18"/>
      <c r="C316" s="271"/>
      <c r="D316" s="17"/>
      <c r="E316" s="16"/>
      <c r="F316" s="16"/>
      <c r="G316" s="15"/>
      <c r="H316" s="258"/>
      <c r="I316" s="272"/>
      <c r="J316" s="272"/>
      <c r="K316" s="272"/>
      <c r="L316" s="12" t="s">
        <v>53</v>
      </c>
      <c r="M316" s="11"/>
      <c r="N316" s="12" t="s">
        <v>52</v>
      </c>
      <c r="O316" s="11"/>
      <c r="P316" s="12" t="s">
        <v>51</v>
      </c>
      <c r="Q316" s="11"/>
      <c r="R316" s="12" t="s">
        <v>50</v>
      </c>
      <c r="S316" s="11"/>
      <c r="T316" s="12">
        <v>20</v>
      </c>
      <c r="U316" s="11"/>
      <c r="V316" s="12" t="s">
        <v>49</v>
      </c>
      <c r="W316" s="11"/>
      <c r="X316" s="12" t="s">
        <v>48</v>
      </c>
      <c r="Y316" s="11"/>
      <c r="Z316" s="12" t="s">
        <v>47</v>
      </c>
      <c r="AA316" s="11"/>
      <c r="AB316" s="14" t="s">
        <v>46</v>
      </c>
      <c r="AC316" s="13"/>
      <c r="AD316" s="12" t="s">
        <v>45</v>
      </c>
      <c r="AE316" s="11"/>
      <c r="AF316" s="10"/>
      <c r="AG316" s="11"/>
      <c r="AH316" s="10"/>
      <c r="AI316" s="9"/>
      <c r="AJ316" s="247"/>
      <c r="AK316" s="247"/>
      <c r="AL316" s="8"/>
      <c r="AM316" s="7"/>
      <c r="AN316" s="7"/>
      <c r="AO316" s="237"/>
      <c r="AP316" s="231"/>
      <c r="AQ316" s="234"/>
      <c r="AR316" s="237"/>
      <c r="AS316" s="231"/>
      <c r="AT316" s="234"/>
      <c r="AU316" s="237"/>
      <c r="AV316" s="231"/>
      <c r="AW316" s="234"/>
      <c r="AX316" s="237"/>
      <c r="AY316" s="231"/>
      <c r="AZ316" s="234"/>
      <c r="BA316" s="237"/>
      <c r="BB316" s="231"/>
      <c r="BC316" s="234"/>
      <c r="BD316" s="299"/>
      <c r="BE316" s="302"/>
      <c r="BF316" s="302"/>
      <c r="BG316" s="305"/>
    </row>
    <row r="317" spans="2:67" ht="85.9" customHeight="1" thickBot="1">
      <c r="B317" s="94" t="s">
        <v>119</v>
      </c>
      <c r="C317" s="83" t="s">
        <v>118</v>
      </c>
      <c r="D317" s="88" t="s">
        <v>117</v>
      </c>
      <c r="E317" s="93" t="s">
        <v>116</v>
      </c>
      <c r="F317" s="92"/>
      <c r="G317" s="91"/>
      <c r="H317" s="90" t="s">
        <v>115</v>
      </c>
      <c r="I317" s="88" t="s">
        <v>43</v>
      </c>
      <c r="J317" s="88" t="s">
        <v>114</v>
      </c>
      <c r="K317" s="88" t="s">
        <v>44</v>
      </c>
      <c r="L317" s="227" t="s">
        <v>113</v>
      </c>
      <c r="M317" s="270"/>
      <c r="N317" s="227" t="s">
        <v>112</v>
      </c>
      <c r="O317" s="270"/>
      <c r="P317" s="227" t="s">
        <v>112</v>
      </c>
      <c r="Q317" s="228"/>
      <c r="R317" s="227" t="s">
        <v>112</v>
      </c>
      <c r="S317" s="228"/>
      <c r="T317" s="227" t="s">
        <v>112</v>
      </c>
      <c r="U317" s="228"/>
      <c r="V317" s="227" t="s">
        <v>112</v>
      </c>
      <c r="W317" s="228"/>
      <c r="X317" s="227" t="s">
        <v>112</v>
      </c>
      <c r="Y317" s="228"/>
      <c r="Z317" s="227" t="s">
        <v>112</v>
      </c>
      <c r="AA317" s="228"/>
      <c r="AB317" s="227" t="s">
        <v>112</v>
      </c>
      <c r="AC317" s="228"/>
      <c r="AD317" s="227" t="s">
        <v>112</v>
      </c>
      <c r="AE317" s="228"/>
      <c r="AF317" s="244" t="s">
        <v>111</v>
      </c>
      <c r="AG317" s="228"/>
      <c r="AH317" s="90" t="s">
        <v>110</v>
      </c>
      <c r="AI317" s="89" t="s">
        <v>109</v>
      </c>
      <c r="AJ317" s="88" t="s">
        <v>108</v>
      </c>
      <c r="AK317" s="88" t="s">
        <v>107</v>
      </c>
      <c r="AL317" s="87" t="s">
        <v>106</v>
      </c>
      <c r="AM317" s="105" t="s">
        <v>161</v>
      </c>
      <c r="AN317" s="104" t="s">
        <v>160</v>
      </c>
      <c r="AO317" s="84" t="s">
        <v>105</v>
      </c>
      <c r="AP317" s="83" t="s">
        <v>104</v>
      </c>
      <c r="AQ317" s="82" t="s">
        <v>103</v>
      </c>
      <c r="AR317" s="84" t="s">
        <v>102</v>
      </c>
      <c r="AS317" s="83" t="s">
        <v>101</v>
      </c>
      <c r="AT317" s="82" t="s">
        <v>100</v>
      </c>
      <c r="AU317" s="84" t="s">
        <v>99</v>
      </c>
      <c r="AV317" s="83" t="s">
        <v>98</v>
      </c>
      <c r="AW317" s="85" t="s">
        <v>97</v>
      </c>
      <c r="AX317" s="84" t="s">
        <v>96</v>
      </c>
      <c r="AY317" s="83" t="s">
        <v>95</v>
      </c>
      <c r="AZ317" s="82" t="s">
        <v>94</v>
      </c>
      <c r="BA317" s="84" t="s">
        <v>93</v>
      </c>
      <c r="BB317" s="83" t="s">
        <v>92</v>
      </c>
      <c r="BC317" s="82" t="s">
        <v>91</v>
      </c>
      <c r="BD317" s="81" t="s">
        <v>90</v>
      </c>
      <c r="BE317" s="80" t="s">
        <v>89</v>
      </c>
      <c r="BF317" s="80" t="s">
        <v>88</v>
      </c>
      <c r="BG317" s="79" t="s">
        <v>87</v>
      </c>
    </row>
    <row r="318" spans="2:67" ht="48" thickBot="1">
      <c r="B318" s="78" t="s">
        <v>162</v>
      </c>
      <c r="C318" s="77"/>
      <c r="D318" s="76"/>
      <c r="E318" s="267">
        <v>505.1</v>
      </c>
      <c r="F318" s="268"/>
      <c r="G318" s="269"/>
      <c r="H318" s="75" t="s">
        <v>85</v>
      </c>
      <c r="I318" s="74"/>
      <c r="J318" s="74"/>
      <c r="K318" s="73"/>
      <c r="L318" s="72"/>
      <c r="M318" s="68"/>
      <c r="N318" s="72"/>
      <c r="O318" s="68"/>
      <c r="P318" s="72"/>
      <c r="Q318" s="68"/>
      <c r="R318" s="72"/>
      <c r="S318" s="68"/>
      <c r="T318" s="72"/>
      <c r="U318" s="68"/>
      <c r="V318" s="72"/>
      <c r="W318" s="68"/>
      <c r="X318" s="72"/>
      <c r="Y318" s="68"/>
      <c r="Z318" s="72"/>
      <c r="AA318" s="71"/>
      <c r="AB318" s="70"/>
      <c r="AC318" s="70"/>
      <c r="AD318" s="70"/>
      <c r="AE318" s="70"/>
      <c r="AF318" s="69" t="s">
        <v>84</v>
      </c>
      <c r="AG318" s="68"/>
      <c r="AH318" s="68"/>
      <c r="AI318" s="68"/>
      <c r="AJ318" s="67"/>
      <c r="AK318" s="67"/>
      <c r="AL318" s="66"/>
      <c r="AM318" s="103"/>
      <c r="AN318" s="103"/>
      <c r="AO318" s="101">
        <f t="shared" ref="AO318:BG318" si="22">SUM(AO319:AO330)</f>
        <v>1</v>
      </c>
      <c r="AP318" s="100">
        <f t="shared" si="22"/>
        <v>0</v>
      </c>
      <c r="AQ318" s="99">
        <f t="shared" si="22"/>
        <v>0</v>
      </c>
      <c r="AR318" s="101">
        <f t="shared" si="22"/>
        <v>7</v>
      </c>
      <c r="AS318" s="100">
        <f t="shared" si="22"/>
        <v>0</v>
      </c>
      <c r="AT318" s="99">
        <f t="shared" si="22"/>
        <v>0</v>
      </c>
      <c r="AU318" s="101">
        <f t="shared" si="22"/>
        <v>0</v>
      </c>
      <c r="AV318" s="100">
        <f t="shared" si="22"/>
        <v>0</v>
      </c>
      <c r="AW318" s="99">
        <f t="shared" si="22"/>
        <v>0</v>
      </c>
      <c r="AX318" s="101">
        <f t="shared" si="22"/>
        <v>0</v>
      </c>
      <c r="AY318" s="100">
        <f t="shared" si="22"/>
        <v>0</v>
      </c>
      <c r="AZ318" s="99">
        <f t="shared" si="22"/>
        <v>0</v>
      </c>
      <c r="BA318" s="101">
        <f t="shared" si="22"/>
        <v>0</v>
      </c>
      <c r="BB318" s="100">
        <f t="shared" si="22"/>
        <v>0</v>
      </c>
      <c r="BC318" s="99">
        <f t="shared" si="22"/>
        <v>0</v>
      </c>
      <c r="BD318" s="101">
        <f t="shared" si="22"/>
        <v>0</v>
      </c>
      <c r="BE318" s="100">
        <f t="shared" si="22"/>
        <v>0</v>
      </c>
      <c r="BF318" s="100">
        <f t="shared" si="22"/>
        <v>0</v>
      </c>
      <c r="BG318" s="99">
        <f t="shared" si="22"/>
        <v>0</v>
      </c>
      <c r="BH318" s="98" t="s">
        <v>83</v>
      </c>
      <c r="BK318" s="1">
        <f>SUM(AO318:AQ318)</f>
        <v>1</v>
      </c>
      <c r="BL318" s="1">
        <f>SUM(AR318:AT318,BD318)</f>
        <v>7</v>
      </c>
      <c r="BM318" s="1">
        <f>SUM(AU318:AW318,BE318)</f>
        <v>0</v>
      </c>
      <c r="BN318" s="1">
        <f>SUM(AX318:AZ318,BF318)</f>
        <v>0</v>
      </c>
      <c r="BO318" s="1">
        <f>SUM(BA318:BC318,BG318)</f>
        <v>0</v>
      </c>
    </row>
    <row r="319" spans="2:67" ht="28.15" customHeight="1">
      <c r="B319" s="29"/>
      <c r="C319" s="263">
        <v>1</v>
      </c>
      <c r="D319" s="47"/>
      <c r="E319" s="46"/>
      <c r="F319" s="46"/>
      <c r="G319" s="45"/>
      <c r="H319" s="255"/>
      <c r="I319" s="259">
        <v>32</v>
      </c>
      <c r="J319" s="259">
        <v>10</v>
      </c>
      <c r="K319" s="259">
        <v>5</v>
      </c>
      <c r="L319" s="42">
        <v>1</v>
      </c>
      <c r="M319" s="41" t="s">
        <v>273</v>
      </c>
      <c r="N319" s="42">
        <v>5</v>
      </c>
      <c r="O319" s="41" t="s">
        <v>271</v>
      </c>
      <c r="P319" s="42">
        <v>9</v>
      </c>
      <c r="Q319" s="97"/>
      <c r="R319" s="42">
        <v>13</v>
      </c>
      <c r="S319" s="41"/>
      <c r="T319" s="42">
        <v>17</v>
      </c>
      <c r="U319" s="41"/>
      <c r="V319" s="42">
        <v>21</v>
      </c>
      <c r="W319" s="41"/>
      <c r="X319" s="42">
        <v>25</v>
      </c>
      <c r="Y319" s="41"/>
      <c r="Z319" s="42">
        <v>29</v>
      </c>
      <c r="AA319" s="41"/>
      <c r="AB319" s="44">
        <v>33</v>
      </c>
      <c r="AC319" s="41"/>
      <c r="AD319" s="42">
        <v>37</v>
      </c>
      <c r="AE319" s="41"/>
      <c r="AF319" s="40"/>
      <c r="AG319" s="41"/>
      <c r="AH319" s="40"/>
      <c r="AI319" s="39"/>
      <c r="AJ319" s="245"/>
      <c r="AK319" s="245"/>
      <c r="AL319" s="38"/>
      <c r="AM319" s="238">
        <f>SUMPRODUCT(LEN($M319:$AE322)-LEN(SUBSTITUTE($M319:$AE322,"/", "")))/2</f>
        <v>0</v>
      </c>
      <c r="AN319" s="241">
        <f>SUMPRODUCT(LEN($M319:$AE322)-LEN(SUBSTITUTE($M319:$AE322,"-", "")))</f>
        <v>0</v>
      </c>
      <c r="AO319" s="235">
        <f>SUMPRODUCT(LEN($M319:$AE322)-LEN(SUBSTITUTE($M319:$AE322,"A", "")))</f>
        <v>1</v>
      </c>
      <c r="AP319" s="229">
        <f>SUMPRODUCT(LEN($AH319:$AH322)-LEN(SUBSTITUTE($AH319:$AH322,"A", "")))</f>
        <v>0</v>
      </c>
      <c r="AQ319" s="232">
        <f>SUMPRODUCT(LEN($AG319:$AG322)-LEN(SUBSTITUTE($AG319:$AG322,"A", "")))</f>
        <v>0</v>
      </c>
      <c r="AR319" s="235">
        <f>SUMPRODUCT(LEN($M319:$AE322)-LEN(SUBSTITUTE($M319:$AE322,"S", "")))</f>
        <v>7</v>
      </c>
      <c r="AS319" s="229">
        <f>SUMPRODUCT(LEN($AH319:$AH322)-LEN(SUBSTITUTE($AH319:$AH322,"S", "")))</f>
        <v>0</v>
      </c>
      <c r="AT319" s="232">
        <f>SUMPRODUCT(LEN($AG319:$AG322)-LEN(SUBSTITUTE($AG319:$AG322,"S", "")))</f>
        <v>0</v>
      </c>
      <c r="AU319" s="235">
        <f>SUMPRODUCT(LEN($M319:$AE322)-LEN(SUBSTITUTE($M319:$AE322,"F", "")))</f>
        <v>0</v>
      </c>
      <c r="AV319" s="229">
        <f>SUMPRODUCT(LEN($AH319:$AH322)-LEN(SUBSTITUTE($AH319:$AH322,"F", "")))</f>
        <v>0</v>
      </c>
      <c r="AW319" s="232">
        <f>SUMPRODUCT(LEN($AG319:$AG322)-LEN(SUBSTITUTE($AG319:$AG322,"F", "")))</f>
        <v>0</v>
      </c>
      <c r="AX319" s="235">
        <f>SUMPRODUCT(LEN($M319:$AE322)-LEN(SUBSTITUTE($M319:$AE322,"G", "")))</f>
        <v>0</v>
      </c>
      <c r="AY319" s="229">
        <f>SUMPRODUCT(LEN($AH319:$AH322)-LEN(SUBSTITUTE($AH319:$AH322,"G", "")))</f>
        <v>0</v>
      </c>
      <c r="AZ319" s="232">
        <f>SUMPRODUCT(LEN($AG319:$AG322)-LEN(SUBSTITUTE($AG319:$AG322,"G", "")))</f>
        <v>0</v>
      </c>
      <c r="BA319" s="235">
        <f>SUMPRODUCT(LEN($M319:$AE322)-LEN(SUBSTITUTE($M319:$AE322,"M", "")))</f>
        <v>0</v>
      </c>
      <c r="BB319" s="229">
        <f>SUMPRODUCT(LEN($AH319:$AH322)-LEN(SUBSTITUTE($AH319:$AH322,"M", "")))</f>
        <v>0</v>
      </c>
      <c r="BC319" s="232">
        <f>SUMPRODUCT(LEN($AG319:$AG322)-LEN(SUBSTITUTE($AG319:$AG322,"M", "")))</f>
        <v>0</v>
      </c>
      <c r="BD319" s="297">
        <f>SUMPRODUCT(LEN($AI319:$AI322)-LEN(SUBSTITUTE($AI319:$AI322,"S", "")))</f>
        <v>0</v>
      </c>
      <c r="BE319" s="300">
        <f>SUMPRODUCT(LEN($AI319:$AI322)-LEN(SUBSTITUTE($AI319:$AI322,"F", "")))</f>
        <v>0</v>
      </c>
      <c r="BF319" s="300">
        <f>SUMPRODUCT(LEN($AI319:$AI322)-LEN(SUBSTITUTE($AI319:$AI322,"G", "")))</f>
        <v>0</v>
      </c>
      <c r="BG319" s="303">
        <f>SUMPRODUCT(LEN($AI319:$AI322)-LEN(SUBSTITUTE($AI319:$AI322,"M", "")))</f>
        <v>0</v>
      </c>
    </row>
    <row r="320" spans="2:67" ht="28.15" customHeight="1" thickBot="1">
      <c r="B320" s="29"/>
      <c r="C320" s="264"/>
      <c r="D320" s="37"/>
      <c r="E320" s="36"/>
      <c r="F320" s="36"/>
      <c r="G320" s="35"/>
      <c r="H320" s="256"/>
      <c r="I320" s="260"/>
      <c r="J320" s="260"/>
      <c r="K320" s="260"/>
      <c r="L320" s="32">
        <v>2</v>
      </c>
      <c r="M320" s="31" t="s">
        <v>272</v>
      </c>
      <c r="N320" s="32">
        <v>6</v>
      </c>
      <c r="O320" s="31"/>
      <c r="P320" s="96">
        <v>10</v>
      </c>
      <c r="Q320" s="31"/>
      <c r="R320" s="32">
        <v>14</v>
      </c>
      <c r="S320" s="31"/>
      <c r="T320" s="32">
        <v>18</v>
      </c>
      <c r="U320" s="95"/>
      <c r="V320" s="32">
        <v>22</v>
      </c>
      <c r="W320" s="31"/>
      <c r="X320" s="32">
        <v>26</v>
      </c>
      <c r="Y320" s="31"/>
      <c r="Z320" s="32">
        <v>30</v>
      </c>
      <c r="AA320" s="31"/>
      <c r="AB320" s="34">
        <v>34</v>
      </c>
      <c r="AC320" s="31"/>
      <c r="AD320" s="32">
        <v>38</v>
      </c>
      <c r="AE320" s="31"/>
      <c r="AF320" s="30"/>
      <c r="AG320" s="31"/>
      <c r="AH320" s="30"/>
      <c r="AI320" s="20"/>
      <c r="AJ320" s="246"/>
      <c r="AK320" s="246"/>
      <c r="AL320" s="19"/>
      <c r="AM320" s="239"/>
      <c r="AN320" s="242"/>
      <c r="AO320" s="236"/>
      <c r="AP320" s="230"/>
      <c r="AQ320" s="233"/>
      <c r="AR320" s="236"/>
      <c r="AS320" s="230"/>
      <c r="AT320" s="233"/>
      <c r="AU320" s="236"/>
      <c r="AV320" s="230"/>
      <c r="AW320" s="233"/>
      <c r="AX320" s="236"/>
      <c r="AY320" s="230"/>
      <c r="AZ320" s="233"/>
      <c r="BA320" s="236"/>
      <c r="BB320" s="230"/>
      <c r="BC320" s="233"/>
      <c r="BD320" s="298"/>
      <c r="BE320" s="301"/>
      <c r="BF320" s="301"/>
      <c r="BG320" s="304"/>
    </row>
    <row r="321" spans="2:67" ht="28.15" customHeight="1">
      <c r="B321" s="29"/>
      <c r="C321" s="265"/>
      <c r="D321" s="28"/>
      <c r="E321" s="27"/>
      <c r="F321" s="27"/>
      <c r="G321" s="26"/>
      <c r="H321" s="257"/>
      <c r="I321" s="261"/>
      <c r="J321" s="261"/>
      <c r="K321" s="261"/>
      <c r="L321" s="23">
        <v>3</v>
      </c>
      <c r="M321" s="22" t="s">
        <v>272</v>
      </c>
      <c r="N321" s="23">
        <v>7</v>
      </c>
      <c r="O321" s="22"/>
      <c r="P321" s="23">
        <v>11</v>
      </c>
      <c r="Q321" s="22"/>
      <c r="R321" s="23">
        <v>15</v>
      </c>
      <c r="S321" s="22"/>
      <c r="T321" s="23">
        <v>19</v>
      </c>
      <c r="U321" s="22"/>
      <c r="V321" s="23">
        <v>23</v>
      </c>
      <c r="W321" s="22"/>
      <c r="X321" s="23">
        <v>27</v>
      </c>
      <c r="Y321" s="22"/>
      <c r="Z321" s="23">
        <v>31</v>
      </c>
      <c r="AA321" s="22"/>
      <c r="AB321" s="25">
        <v>35</v>
      </c>
      <c r="AC321" s="22"/>
      <c r="AD321" s="23">
        <v>39</v>
      </c>
      <c r="AE321" s="22"/>
      <c r="AF321" s="21"/>
      <c r="AG321" s="22"/>
      <c r="AH321" s="21"/>
      <c r="AI321" s="20"/>
      <c r="AJ321" s="246"/>
      <c r="AK321" s="246"/>
      <c r="AL321" s="19"/>
      <c r="AM321" s="239"/>
      <c r="AN321" s="242"/>
      <c r="AO321" s="236"/>
      <c r="AP321" s="230"/>
      <c r="AQ321" s="233"/>
      <c r="AR321" s="236"/>
      <c r="AS321" s="230"/>
      <c r="AT321" s="233"/>
      <c r="AU321" s="236"/>
      <c r="AV321" s="230"/>
      <c r="AW321" s="233"/>
      <c r="AX321" s="236"/>
      <c r="AY321" s="230"/>
      <c r="AZ321" s="233"/>
      <c r="BA321" s="236"/>
      <c r="BB321" s="230"/>
      <c r="BC321" s="233"/>
      <c r="BD321" s="298"/>
      <c r="BE321" s="301"/>
      <c r="BF321" s="301"/>
      <c r="BG321" s="304"/>
    </row>
    <row r="322" spans="2:67" ht="28.15" customHeight="1" thickBot="1">
      <c r="B322" s="29"/>
      <c r="C322" s="266"/>
      <c r="D322" s="57"/>
      <c r="E322" s="56"/>
      <c r="F322" s="56"/>
      <c r="G322" s="55"/>
      <c r="H322" s="258"/>
      <c r="I322" s="262"/>
      <c r="J322" s="262"/>
      <c r="K322" s="262"/>
      <c r="L322" s="52">
        <v>4</v>
      </c>
      <c r="M322" s="51" t="s">
        <v>271</v>
      </c>
      <c r="N322" s="52">
        <v>8</v>
      </c>
      <c r="O322" s="51"/>
      <c r="P322" s="52">
        <v>12</v>
      </c>
      <c r="Q322" s="51"/>
      <c r="R322" s="52">
        <v>16</v>
      </c>
      <c r="S322" s="51"/>
      <c r="T322" s="52">
        <v>20</v>
      </c>
      <c r="U322" s="51"/>
      <c r="V322" s="52">
        <v>24</v>
      </c>
      <c r="W322" s="51"/>
      <c r="X322" s="52">
        <v>28</v>
      </c>
      <c r="Y322" s="51"/>
      <c r="Z322" s="52">
        <v>32</v>
      </c>
      <c r="AA322" s="51"/>
      <c r="AB322" s="54">
        <v>36</v>
      </c>
      <c r="AC322" s="51"/>
      <c r="AD322" s="52">
        <v>40</v>
      </c>
      <c r="AE322" s="51"/>
      <c r="AF322" s="50"/>
      <c r="AG322" s="51"/>
      <c r="AH322" s="50"/>
      <c r="AI322" s="49"/>
      <c r="AJ322" s="248"/>
      <c r="AK322" s="248"/>
      <c r="AL322" s="48"/>
      <c r="AM322" s="240"/>
      <c r="AN322" s="243"/>
      <c r="AO322" s="237"/>
      <c r="AP322" s="231"/>
      <c r="AQ322" s="234"/>
      <c r="AR322" s="237"/>
      <c r="AS322" s="231"/>
      <c r="AT322" s="234"/>
      <c r="AU322" s="237"/>
      <c r="AV322" s="231"/>
      <c r="AW322" s="234"/>
      <c r="AX322" s="237"/>
      <c r="AY322" s="231"/>
      <c r="AZ322" s="234"/>
      <c r="BA322" s="237"/>
      <c r="BB322" s="231"/>
      <c r="BC322" s="234"/>
      <c r="BD322" s="299"/>
      <c r="BE322" s="302"/>
      <c r="BF322" s="302"/>
      <c r="BG322" s="305"/>
    </row>
    <row r="323" spans="2:67" ht="28.15" hidden="1" customHeight="1">
      <c r="B323" s="29"/>
      <c r="C323" s="263">
        <v>2</v>
      </c>
      <c r="D323" s="47"/>
      <c r="E323" s="46"/>
      <c r="F323" s="46"/>
      <c r="G323" s="45"/>
      <c r="H323" s="255"/>
      <c r="I323" s="259"/>
      <c r="J323" s="259"/>
      <c r="K323" s="259"/>
      <c r="L323" s="42" t="s">
        <v>82</v>
      </c>
      <c r="M323" s="41"/>
      <c r="N323" s="42" t="s">
        <v>81</v>
      </c>
      <c r="O323" s="41"/>
      <c r="P323" s="42" t="s">
        <v>80</v>
      </c>
      <c r="Q323" s="41"/>
      <c r="R323" s="42" t="s">
        <v>79</v>
      </c>
      <c r="S323" s="41"/>
      <c r="T323" s="42" t="s">
        <v>78</v>
      </c>
      <c r="U323" s="41"/>
      <c r="V323" s="42" t="s">
        <v>77</v>
      </c>
      <c r="W323" s="41"/>
      <c r="X323" s="42" t="s">
        <v>76</v>
      </c>
      <c r="Y323" s="41"/>
      <c r="Z323" s="42" t="s">
        <v>75</v>
      </c>
      <c r="AA323" s="41"/>
      <c r="AB323" s="44" t="s">
        <v>74</v>
      </c>
      <c r="AC323" s="43"/>
      <c r="AD323" s="42" t="s">
        <v>73</v>
      </c>
      <c r="AE323" s="41"/>
      <c r="AF323" s="40"/>
      <c r="AG323" s="41"/>
      <c r="AH323" s="40"/>
      <c r="AI323" s="39"/>
      <c r="AJ323" s="249"/>
      <c r="AK323" s="252"/>
      <c r="AL323" s="38"/>
      <c r="AM323" s="7"/>
      <c r="AN323" s="7"/>
      <c r="AO323" s="235">
        <f>SUMPRODUCT(LEN($M323:$AE326)-LEN(SUBSTITUTE($M323:$AE326,"A", "")))</f>
        <v>0</v>
      </c>
      <c r="AP323" s="229">
        <f>SUMPRODUCT(LEN($AH323:$AH326)-LEN(SUBSTITUTE($AH323:$AH326,"A", "")))</f>
        <v>0</v>
      </c>
      <c r="AQ323" s="232">
        <f>SUMPRODUCT(LEN($AG323:$AG326)-LEN(SUBSTITUTE($AG323:$AG326,"A", "")))</f>
        <v>0</v>
      </c>
      <c r="AR323" s="235">
        <f>SUMPRODUCT(LEN($M323:$AE326)-LEN(SUBSTITUTE($M323:$AE326,"S", "")))</f>
        <v>0</v>
      </c>
      <c r="AS323" s="229">
        <f>SUMPRODUCT(LEN($AH323:$AH326)-LEN(SUBSTITUTE($AH323:$AH326,"S", "")))</f>
        <v>0</v>
      </c>
      <c r="AT323" s="232">
        <f>SUMPRODUCT(LEN($AG323:$AG326)-LEN(SUBSTITUTE($AG323:$AG326,"S", "")))</f>
        <v>0</v>
      </c>
      <c r="AU323" s="235">
        <f>SUMPRODUCT(LEN($M323:$AE326)-LEN(SUBSTITUTE($M323:$AE326,"F", "")))</f>
        <v>0</v>
      </c>
      <c r="AV323" s="229">
        <f>SUMPRODUCT(LEN($AH323:$AH326)-LEN(SUBSTITUTE($AH323:$AH326,"F", "")))</f>
        <v>0</v>
      </c>
      <c r="AW323" s="232">
        <f>SUMPRODUCT(LEN($AG323:$AG326)-LEN(SUBSTITUTE($AG323:$AG326,"F", "")))</f>
        <v>0</v>
      </c>
      <c r="AX323" s="235">
        <f>SUMPRODUCT(LEN($M323:$AE326)-LEN(SUBSTITUTE($M323:$AE326,"G", "")))</f>
        <v>0</v>
      </c>
      <c r="AY323" s="229">
        <f>SUMPRODUCT(LEN($AH323:$AH326)-LEN(SUBSTITUTE($AH323:$AH326,"G", "")))</f>
        <v>0</v>
      </c>
      <c r="AZ323" s="232">
        <f>SUMPRODUCT(LEN($AG323:$AG326)-LEN(SUBSTITUTE($AG323:$AG326,"G", "")))</f>
        <v>0</v>
      </c>
      <c r="BA323" s="235">
        <f>SUMPRODUCT(LEN($M323:$AE326)-LEN(SUBSTITUTE($M323:$AE326,"M", "")))</f>
        <v>0</v>
      </c>
      <c r="BB323" s="229">
        <f>SUMPRODUCT(LEN($AH323:$AH326)-LEN(SUBSTITUTE($AH323:$AH326,"M", "")))</f>
        <v>0</v>
      </c>
      <c r="BC323" s="232">
        <f>SUMPRODUCT(LEN($AG323:$AG326)-LEN(SUBSTITUTE($AG323:$AG326,"M", "")))</f>
        <v>0</v>
      </c>
      <c r="BD323" s="297">
        <f>SUMPRODUCT(LEN($AI323:$AI326)-LEN(SUBSTITUTE($AI323:$AI326,"S", "")))</f>
        <v>0</v>
      </c>
      <c r="BE323" s="300">
        <f>SUMPRODUCT(LEN($AI323:$AI326)-LEN(SUBSTITUTE($AI323:$AI326,"F", "")))</f>
        <v>0</v>
      </c>
      <c r="BF323" s="300">
        <f>SUMPRODUCT(LEN($AI323:$AI326)-LEN(SUBSTITUTE($AI323:$AI326,"G", "")))</f>
        <v>0</v>
      </c>
      <c r="BG323" s="303">
        <f>SUMPRODUCT(LEN($AI323:$AI326)-LEN(SUBSTITUTE($AI323:$AI326,"M", "")))</f>
        <v>0</v>
      </c>
    </row>
    <row r="324" spans="2:67" ht="28.15" hidden="1" customHeight="1" thickBot="1">
      <c r="B324" s="29"/>
      <c r="C324" s="264"/>
      <c r="D324" s="37"/>
      <c r="E324" s="36"/>
      <c r="F324" s="36"/>
      <c r="G324" s="35"/>
      <c r="H324" s="256"/>
      <c r="I324" s="260"/>
      <c r="J324" s="260"/>
      <c r="K324" s="260"/>
      <c r="L324" s="32" t="s">
        <v>72</v>
      </c>
      <c r="M324" s="31"/>
      <c r="N324" s="32" t="s">
        <v>71</v>
      </c>
      <c r="O324" s="31"/>
      <c r="P324" s="32" t="s">
        <v>70</v>
      </c>
      <c r="Q324" s="31"/>
      <c r="R324" s="32" t="s">
        <v>69</v>
      </c>
      <c r="S324" s="31"/>
      <c r="T324" s="32" t="s">
        <v>68</v>
      </c>
      <c r="U324" s="31"/>
      <c r="V324" s="32" t="s">
        <v>67</v>
      </c>
      <c r="W324" s="31"/>
      <c r="X324" s="32" t="s">
        <v>66</v>
      </c>
      <c r="Y324" s="31"/>
      <c r="Z324" s="32" t="s">
        <v>65</v>
      </c>
      <c r="AA324" s="31"/>
      <c r="AB324" s="34" t="s">
        <v>64</v>
      </c>
      <c r="AC324" s="33"/>
      <c r="AD324" s="32" t="s">
        <v>63</v>
      </c>
      <c r="AE324" s="31"/>
      <c r="AF324" s="30"/>
      <c r="AG324" s="31"/>
      <c r="AH324" s="30"/>
      <c r="AI324" s="20"/>
      <c r="AJ324" s="250"/>
      <c r="AK324" s="253"/>
      <c r="AL324" s="19"/>
      <c r="AM324" s="7"/>
      <c r="AN324" s="7"/>
      <c r="AO324" s="236"/>
      <c r="AP324" s="230"/>
      <c r="AQ324" s="233"/>
      <c r="AR324" s="236"/>
      <c r="AS324" s="230"/>
      <c r="AT324" s="233"/>
      <c r="AU324" s="236"/>
      <c r="AV324" s="230"/>
      <c r="AW324" s="233"/>
      <c r="AX324" s="236"/>
      <c r="AY324" s="230"/>
      <c r="AZ324" s="233"/>
      <c r="BA324" s="236"/>
      <c r="BB324" s="230"/>
      <c r="BC324" s="233"/>
      <c r="BD324" s="298"/>
      <c r="BE324" s="301"/>
      <c r="BF324" s="301"/>
      <c r="BG324" s="304"/>
    </row>
    <row r="325" spans="2:67" ht="28.15" hidden="1" customHeight="1">
      <c r="B325" s="29"/>
      <c r="C325" s="265"/>
      <c r="D325" s="28"/>
      <c r="E325" s="27"/>
      <c r="F325" s="27"/>
      <c r="G325" s="26"/>
      <c r="H325" s="257"/>
      <c r="I325" s="261"/>
      <c r="J325" s="261"/>
      <c r="K325" s="261"/>
      <c r="L325" s="23" t="s">
        <v>62</v>
      </c>
      <c r="M325" s="22"/>
      <c r="N325" s="23" t="s">
        <v>61</v>
      </c>
      <c r="O325" s="22"/>
      <c r="P325" s="23" t="s">
        <v>60</v>
      </c>
      <c r="Q325" s="22"/>
      <c r="R325" s="23" t="s">
        <v>59</v>
      </c>
      <c r="S325" s="22"/>
      <c r="T325" s="23" t="s">
        <v>58</v>
      </c>
      <c r="U325" s="22"/>
      <c r="V325" s="23" t="s">
        <v>57</v>
      </c>
      <c r="W325" s="22"/>
      <c r="X325" s="23" t="s">
        <v>56</v>
      </c>
      <c r="Y325" s="22"/>
      <c r="Z325" s="23" t="s">
        <v>55</v>
      </c>
      <c r="AA325" s="22"/>
      <c r="AB325" s="25" t="s">
        <v>54</v>
      </c>
      <c r="AC325" s="24"/>
      <c r="AD325" s="23">
        <v>39</v>
      </c>
      <c r="AE325" s="22"/>
      <c r="AF325" s="21"/>
      <c r="AG325" s="22"/>
      <c r="AH325" s="21"/>
      <c r="AI325" s="20"/>
      <c r="AJ325" s="250"/>
      <c r="AK325" s="253"/>
      <c r="AL325" s="19"/>
      <c r="AM325" s="7"/>
      <c r="AN325" s="7"/>
      <c r="AO325" s="236"/>
      <c r="AP325" s="230"/>
      <c r="AQ325" s="233"/>
      <c r="AR325" s="236"/>
      <c r="AS325" s="230"/>
      <c r="AT325" s="233"/>
      <c r="AU325" s="236"/>
      <c r="AV325" s="230"/>
      <c r="AW325" s="233"/>
      <c r="AX325" s="236"/>
      <c r="AY325" s="230"/>
      <c r="AZ325" s="233"/>
      <c r="BA325" s="236"/>
      <c r="BB325" s="230"/>
      <c r="BC325" s="233"/>
      <c r="BD325" s="298"/>
      <c r="BE325" s="301"/>
      <c r="BF325" s="301"/>
      <c r="BG325" s="304"/>
    </row>
    <row r="326" spans="2:67" ht="28.15" hidden="1" customHeight="1" thickBot="1">
      <c r="B326" s="29"/>
      <c r="C326" s="266"/>
      <c r="D326" s="57"/>
      <c r="E326" s="56"/>
      <c r="F326" s="56"/>
      <c r="G326" s="55"/>
      <c r="H326" s="258"/>
      <c r="I326" s="262"/>
      <c r="J326" s="262"/>
      <c r="K326" s="262"/>
      <c r="L326" s="52" t="s">
        <v>53</v>
      </c>
      <c r="M326" s="51"/>
      <c r="N326" s="52" t="s">
        <v>52</v>
      </c>
      <c r="O326" s="51"/>
      <c r="P326" s="52" t="s">
        <v>51</v>
      </c>
      <c r="Q326" s="51"/>
      <c r="R326" s="52" t="s">
        <v>50</v>
      </c>
      <c r="S326" s="51"/>
      <c r="T326" s="52">
        <v>20</v>
      </c>
      <c r="U326" s="51"/>
      <c r="V326" s="52" t="s">
        <v>49</v>
      </c>
      <c r="W326" s="51"/>
      <c r="X326" s="52" t="s">
        <v>48</v>
      </c>
      <c r="Y326" s="51"/>
      <c r="Z326" s="52" t="s">
        <v>47</v>
      </c>
      <c r="AA326" s="51"/>
      <c r="AB326" s="54" t="s">
        <v>46</v>
      </c>
      <c r="AC326" s="53"/>
      <c r="AD326" s="52" t="s">
        <v>45</v>
      </c>
      <c r="AE326" s="51"/>
      <c r="AF326" s="50"/>
      <c r="AG326" s="51"/>
      <c r="AH326" s="50"/>
      <c r="AI326" s="49"/>
      <c r="AJ326" s="251"/>
      <c r="AK326" s="254"/>
      <c r="AL326" s="48"/>
      <c r="AM326" s="7"/>
      <c r="AN326" s="7"/>
      <c r="AO326" s="237"/>
      <c r="AP326" s="231"/>
      <c r="AQ326" s="234"/>
      <c r="AR326" s="237"/>
      <c r="AS326" s="231"/>
      <c r="AT326" s="234"/>
      <c r="AU326" s="237"/>
      <c r="AV326" s="231"/>
      <c r="AW326" s="234"/>
      <c r="AX326" s="237"/>
      <c r="AY326" s="231"/>
      <c r="AZ326" s="234"/>
      <c r="BA326" s="237"/>
      <c r="BB326" s="231"/>
      <c r="BC326" s="234"/>
      <c r="BD326" s="299"/>
      <c r="BE326" s="302"/>
      <c r="BF326" s="302"/>
      <c r="BG326" s="305"/>
    </row>
    <row r="327" spans="2:67" ht="28.15" hidden="1" customHeight="1">
      <c r="B327" s="29"/>
      <c r="C327" s="263">
        <v>3</v>
      </c>
      <c r="D327" s="47"/>
      <c r="E327" s="46"/>
      <c r="F327" s="46"/>
      <c r="G327" s="45"/>
      <c r="H327" s="255"/>
      <c r="I327" s="259"/>
      <c r="J327" s="259"/>
      <c r="K327" s="259"/>
      <c r="L327" s="42" t="s">
        <v>82</v>
      </c>
      <c r="M327" s="41"/>
      <c r="N327" s="42" t="s">
        <v>81</v>
      </c>
      <c r="O327" s="41"/>
      <c r="P327" s="42" t="s">
        <v>80</v>
      </c>
      <c r="Q327" s="41"/>
      <c r="R327" s="42" t="s">
        <v>79</v>
      </c>
      <c r="S327" s="41"/>
      <c r="T327" s="42" t="s">
        <v>78</v>
      </c>
      <c r="U327" s="41"/>
      <c r="V327" s="42" t="s">
        <v>77</v>
      </c>
      <c r="W327" s="41"/>
      <c r="X327" s="42" t="s">
        <v>76</v>
      </c>
      <c r="Y327" s="41"/>
      <c r="Z327" s="42" t="s">
        <v>75</v>
      </c>
      <c r="AA327" s="41"/>
      <c r="AB327" s="44" t="s">
        <v>74</v>
      </c>
      <c r="AC327" s="43"/>
      <c r="AD327" s="42" t="s">
        <v>73</v>
      </c>
      <c r="AE327" s="41"/>
      <c r="AF327" s="40"/>
      <c r="AG327" s="41"/>
      <c r="AH327" s="40"/>
      <c r="AI327" s="39"/>
      <c r="AJ327" s="245"/>
      <c r="AK327" s="245"/>
      <c r="AL327" s="38"/>
      <c r="AM327" s="7"/>
      <c r="AN327" s="7"/>
      <c r="AO327" s="235">
        <f>SUMPRODUCT(LEN($M327:$AE330)-LEN(SUBSTITUTE($M327:$AE330,"A", "")))</f>
        <v>0</v>
      </c>
      <c r="AP327" s="229">
        <f>SUMPRODUCT(LEN($AH327:$AH330)-LEN(SUBSTITUTE($AH327:$AH330,"A", "")))</f>
        <v>0</v>
      </c>
      <c r="AQ327" s="232">
        <f>SUMPRODUCT(LEN($AG327:$AG330)-LEN(SUBSTITUTE($AG327:$AG330,"A", "")))</f>
        <v>0</v>
      </c>
      <c r="AR327" s="235">
        <f>SUMPRODUCT(LEN($M327:$AE330)-LEN(SUBSTITUTE($M327:$AE330,"S", "")))</f>
        <v>0</v>
      </c>
      <c r="AS327" s="229">
        <f>SUMPRODUCT(LEN($AH327:$AH330)-LEN(SUBSTITUTE($AH327:$AH330,"S", "")))</f>
        <v>0</v>
      </c>
      <c r="AT327" s="232">
        <f>SUMPRODUCT(LEN($AG327:$AG330)-LEN(SUBSTITUTE($AG327:$AG330,"S", "")))</f>
        <v>0</v>
      </c>
      <c r="AU327" s="235">
        <f>SUMPRODUCT(LEN($M327:$AE330)-LEN(SUBSTITUTE($M327:$AE330,"F", "")))</f>
        <v>0</v>
      </c>
      <c r="AV327" s="229">
        <f>SUMPRODUCT(LEN($AH327:$AH330)-LEN(SUBSTITUTE($AH327:$AH330,"F", "")))</f>
        <v>0</v>
      </c>
      <c r="AW327" s="232">
        <f>SUMPRODUCT(LEN($AG327:$AG330)-LEN(SUBSTITUTE($AG327:$AG330,"F", "")))</f>
        <v>0</v>
      </c>
      <c r="AX327" s="235">
        <f>SUMPRODUCT(LEN($M327:$AE330)-LEN(SUBSTITUTE($M327:$AE330,"G", "")))</f>
        <v>0</v>
      </c>
      <c r="AY327" s="229">
        <f>SUMPRODUCT(LEN($AH327:$AH330)-LEN(SUBSTITUTE($AH327:$AH330,"G", "")))</f>
        <v>0</v>
      </c>
      <c r="AZ327" s="232">
        <f>SUMPRODUCT(LEN($AG327:$AG330)-LEN(SUBSTITUTE($AG327:$AG330,"G", "")))</f>
        <v>0</v>
      </c>
      <c r="BA327" s="235">
        <f>SUMPRODUCT(LEN($M327:$AE330)-LEN(SUBSTITUTE($M327:$AE330,"M", "")))</f>
        <v>0</v>
      </c>
      <c r="BB327" s="229">
        <f>SUMPRODUCT(LEN($AH327:$AH330)-LEN(SUBSTITUTE($AH327:$AH330,"M", "")))</f>
        <v>0</v>
      </c>
      <c r="BC327" s="232">
        <f>SUMPRODUCT(LEN($AG327:$AG330)-LEN(SUBSTITUTE($AG327:$AG330,"M", "")))</f>
        <v>0</v>
      </c>
      <c r="BD327" s="297">
        <f>SUMPRODUCT(LEN($AI327:$AI330)-LEN(SUBSTITUTE($AI327:$AI330,"S", "")))</f>
        <v>0</v>
      </c>
      <c r="BE327" s="300">
        <f>SUMPRODUCT(LEN($AI327:$AI330)-LEN(SUBSTITUTE($AI327:$AI330,"F", "")))</f>
        <v>0</v>
      </c>
      <c r="BF327" s="300">
        <f>SUMPRODUCT(LEN($AI327:$AI330)-LEN(SUBSTITUTE($AI327:$AI330,"G", "")))</f>
        <v>0</v>
      </c>
      <c r="BG327" s="303">
        <f>SUMPRODUCT(LEN($AI327:$AI330)-LEN(SUBSTITUTE($AI327:$AI330,"M", "")))</f>
        <v>0</v>
      </c>
    </row>
    <row r="328" spans="2:67" ht="28.15" hidden="1" customHeight="1" thickBot="1">
      <c r="B328" s="29"/>
      <c r="C328" s="264"/>
      <c r="D328" s="37"/>
      <c r="E328" s="36"/>
      <c r="F328" s="36"/>
      <c r="G328" s="35"/>
      <c r="H328" s="256"/>
      <c r="I328" s="260"/>
      <c r="J328" s="260"/>
      <c r="K328" s="260"/>
      <c r="L328" s="32" t="s">
        <v>72</v>
      </c>
      <c r="M328" s="31"/>
      <c r="N328" s="32" t="s">
        <v>71</v>
      </c>
      <c r="O328" s="31"/>
      <c r="P328" s="32" t="s">
        <v>70</v>
      </c>
      <c r="Q328" s="31"/>
      <c r="R328" s="32" t="s">
        <v>69</v>
      </c>
      <c r="S328" s="31"/>
      <c r="T328" s="32" t="s">
        <v>68</v>
      </c>
      <c r="U328" s="31"/>
      <c r="V328" s="32" t="s">
        <v>67</v>
      </c>
      <c r="W328" s="31"/>
      <c r="X328" s="32" t="s">
        <v>66</v>
      </c>
      <c r="Y328" s="31"/>
      <c r="Z328" s="32" t="s">
        <v>65</v>
      </c>
      <c r="AA328" s="31"/>
      <c r="AB328" s="34" t="s">
        <v>64</v>
      </c>
      <c r="AC328" s="33"/>
      <c r="AD328" s="32" t="s">
        <v>63</v>
      </c>
      <c r="AE328" s="31"/>
      <c r="AF328" s="30"/>
      <c r="AG328" s="31"/>
      <c r="AH328" s="30"/>
      <c r="AI328" s="20"/>
      <c r="AJ328" s="246"/>
      <c r="AK328" s="246"/>
      <c r="AL328" s="19"/>
      <c r="AM328" s="7"/>
      <c r="AN328" s="7"/>
      <c r="AO328" s="236"/>
      <c r="AP328" s="230"/>
      <c r="AQ328" s="233"/>
      <c r="AR328" s="236"/>
      <c r="AS328" s="230"/>
      <c r="AT328" s="233"/>
      <c r="AU328" s="236"/>
      <c r="AV328" s="230"/>
      <c r="AW328" s="233"/>
      <c r="AX328" s="236"/>
      <c r="AY328" s="230"/>
      <c r="AZ328" s="233"/>
      <c r="BA328" s="236"/>
      <c r="BB328" s="230"/>
      <c r="BC328" s="233"/>
      <c r="BD328" s="298"/>
      <c r="BE328" s="301"/>
      <c r="BF328" s="301"/>
      <c r="BG328" s="304"/>
    </row>
    <row r="329" spans="2:67" ht="28.15" hidden="1" customHeight="1">
      <c r="B329" s="29"/>
      <c r="C329" s="265"/>
      <c r="D329" s="28"/>
      <c r="E329" s="27"/>
      <c r="F329" s="27"/>
      <c r="G329" s="26"/>
      <c r="H329" s="257"/>
      <c r="I329" s="261"/>
      <c r="J329" s="261"/>
      <c r="K329" s="261"/>
      <c r="L329" s="23" t="s">
        <v>62</v>
      </c>
      <c r="M329" s="22"/>
      <c r="N329" s="23" t="s">
        <v>61</v>
      </c>
      <c r="O329" s="22"/>
      <c r="P329" s="23" t="s">
        <v>60</v>
      </c>
      <c r="Q329" s="22"/>
      <c r="R329" s="23" t="s">
        <v>59</v>
      </c>
      <c r="S329" s="22"/>
      <c r="T329" s="23" t="s">
        <v>58</v>
      </c>
      <c r="U329" s="22"/>
      <c r="V329" s="23" t="s">
        <v>57</v>
      </c>
      <c r="W329" s="22"/>
      <c r="X329" s="23" t="s">
        <v>56</v>
      </c>
      <c r="Y329" s="22"/>
      <c r="Z329" s="23" t="s">
        <v>55</v>
      </c>
      <c r="AA329" s="22"/>
      <c r="AB329" s="25" t="s">
        <v>54</v>
      </c>
      <c r="AC329" s="24"/>
      <c r="AD329" s="23">
        <v>39</v>
      </c>
      <c r="AE329" s="22"/>
      <c r="AF329" s="21"/>
      <c r="AG329" s="22"/>
      <c r="AH329" s="21"/>
      <c r="AI329" s="20"/>
      <c r="AJ329" s="246"/>
      <c r="AK329" s="246"/>
      <c r="AL329" s="19"/>
      <c r="AM329" s="7"/>
      <c r="AN329" s="7"/>
      <c r="AO329" s="236"/>
      <c r="AP329" s="230"/>
      <c r="AQ329" s="233"/>
      <c r="AR329" s="236"/>
      <c r="AS329" s="230"/>
      <c r="AT329" s="233"/>
      <c r="AU329" s="236"/>
      <c r="AV329" s="230"/>
      <c r="AW329" s="233"/>
      <c r="AX329" s="236"/>
      <c r="AY329" s="230"/>
      <c r="AZ329" s="233"/>
      <c r="BA329" s="236"/>
      <c r="BB329" s="230"/>
      <c r="BC329" s="233"/>
      <c r="BD329" s="298"/>
      <c r="BE329" s="301"/>
      <c r="BF329" s="301"/>
      <c r="BG329" s="304"/>
    </row>
    <row r="330" spans="2:67" ht="28.15" hidden="1" customHeight="1" thickBot="1">
      <c r="B330" s="18"/>
      <c r="C330" s="271"/>
      <c r="D330" s="17"/>
      <c r="E330" s="16"/>
      <c r="F330" s="16"/>
      <c r="G330" s="15"/>
      <c r="H330" s="258"/>
      <c r="I330" s="272"/>
      <c r="J330" s="272"/>
      <c r="K330" s="272"/>
      <c r="L330" s="12" t="s">
        <v>53</v>
      </c>
      <c r="M330" s="11"/>
      <c r="N330" s="12" t="s">
        <v>52</v>
      </c>
      <c r="O330" s="11"/>
      <c r="P330" s="12" t="s">
        <v>51</v>
      </c>
      <c r="Q330" s="11"/>
      <c r="R330" s="12" t="s">
        <v>50</v>
      </c>
      <c r="S330" s="11"/>
      <c r="T330" s="12">
        <v>20</v>
      </c>
      <c r="U330" s="11"/>
      <c r="V330" s="12" t="s">
        <v>49</v>
      </c>
      <c r="W330" s="11"/>
      <c r="X330" s="12" t="s">
        <v>48</v>
      </c>
      <c r="Y330" s="11"/>
      <c r="Z330" s="12" t="s">
        <v>47</v>
      </c>
      <c r="AA330" s="11"/>
      <c r="AB330" s="14" t="s">
        <v>46</v>
      </c>
      <c r="AC330" s="13"/>
      <c r="AD330" s="12" t="s">
        <v>45</v>
      </c>
      <c r="AE330" s="11"/>
      <c r="AF330" s="10"/>
      <c r="AG330" s="11"/>
      <c r="AH330" s="10"/>
      <c r="AI330" s="9"/>
      <c r="AJ330" s="247"/>
      <c r="AK330" s="247"/>
      <c r="AL330" s="8"/>
      <c r="AM330" s="7"/>
      <c r="AN330" s="7"/>
      <c r="AO330" s="237"/>
      <c r="AP330" s="231"/>
      <c r="AQ330" s="234"/>
      <c r="AR330" s="237"/>
      <c r="AS330" s="231"/>
      <c r="AT330" s="234"/>
      <c r="AU330" s="237"/>
      <c r="AV330" s="231"/>
      <c r="AW330" s="234"/>
      <c r="AX330" s="237"/>
      <c r="AY330" s="231"/>
      <c r="AZ330" s="234"/>
      <c r="BA330" s="237"/>
      <c r="BB330" s="231"/>
      <c r="BC330" s="234"/>
      <c r="BD330" s="299"/>
      <c r="BE330" s="302"/>
      <c r="BF330" s="302"/>
      <c r="BG330" s="305"/>
    </row>
    <row r="331" spans="2:67" ht="85.9" customHeight="1" thickBot="1">
      <c r="B331" s="94" t="s">
        <v>119</v>
      </c>
      <c r="C331" s="83" t="s">
        <v>118</v>
      </c>
      <c r="D331" s="88" t="s">
        <v>117</v>
      </c>
      <c r="E331" s="93" t="s">
        <v>116</v>
      </c>
      <c r="F331" s="92"/>
      <c r="G331" s="91"/>
      <c r="H331" s="90" t="s">
        <v>115</v>
      </c>
      <c r="I331" s="88" t="s">
        <v>43</v>
      </c>
      <c r="J331" s="88" t="s">
        <v>114</v>
      </c>
      <c r="K331" s="88" t="s">
        <v>44</v>
      </c>
      <c r="L331" s="227" t="s">
        <v>113</v>
      </c>
      <c r="M331" s="270"/>
      <c r="N331" s="227" t="s">
        <v>112</v>
      </c>
      <c r="O331" s="270"/>
      <c r="P331" s="227" t="s">
        <v>112</v>
      </c>
      <c r="Q331" s="228"/>
      <c r="R331" s="227" t="s">
        <v>112</v>
      </c>
      <c r="S331" s="228"/>
      <c r="T331" s="227" t="s">
        <v>112</v>
      </c>
      <c r="U331" s="228"/>
      <c r="V331" s="227" t="s">
        <v>112</v>
      </c>
      <c r="W331" s="228"/>
      <c r="X331" s="227" t="s">
        <v>112</v>
      </c>
      <c r="Y331" s="228"/>
      <c r="Z331" s="227" t="s">
        <v>112</v>
      </c>
      <c r="AA331" s="228"/>
      <c r="AB331" s="227" t="s">
        <v>112</v>
      </c>
      <c r="AC331" s="228"/>
      <c r="AD331" s="227" t="s">
        <v>112</v>
      </c>
      <c r="AE331" s="228"/>
      <c r="AF331" s="244" t="s">
        <v>111</v>
      </c>
      <c r="AG331" s="228"/>
      <c r="AH331" s="90" t="s">
        <v>110</v>
      </c>
      <c r="AI331" s="89" t="s">
        <v>109</v>
      </c>
      <c r="AJ331" s="88" t="s">
        <v>108</v>
      </c>
      <c r="AK331" s="88" t="s">
        <v>107</v>
      </c>
      <c r="AL331" s="87" t="s">
        <v>106</v>
      </c>
      <c r="AM331" s="105" t="s">
        <v>161</v>
      </c>
      <c r="AN331" s="104" t="s">
        <v>160</v>
      </c>
      <c r="AO331" s="84" t="s">
        <v>105</v>
      </c>
      <c r="AP331" s="83" t="s">
        <v>104</v>
      </c>
      <c r="AQ331" s="82" t="s">
        <v>103</v>
      </c>
      <c r="AR331" s="84" t="s">
        <v>102</v>
      </c>
      <c r="AS331" s="83" t="s">
        <v>101</v>
      </c>
      <c r="AT331" s="82" t="s">
        <v>100</v>
      </c>
      <c r="AU331" s="84" t="s">
        <v>99</v>
      </c>
      <c r="AV331" s="83" t="s">
        <v>98</v>
      </c>
      <c r="AW331" s="85" t="s">
        <v>97</v>
      </c>
      <c r="AX331" s="84" t="s">
        <v>96</v>
      </c>
      <c r="AY331" s="83" t="s">
        <v>95</v>
      </c>
      <c r="AZ331" s="82" t="s">
        <v>94</v>
      </c>
      <c r="BA331" s="84" t="s">
        <v>93</v>
      </c>
      <c r="BB331" s="83" t="s">
        <v>92</v>
      </c>
      <c r="BC331" s="82" t="s">
        <v>91</v>
      </c>
      <c r="BD331" s="81" t="s">
        <v>90</v>
      </c>
      <c r="BE331" s="80" t="s">
        <v>89</v>
      </c>
      <c r="BF331" s="80" t="s">
        <v>88</v>
      </c>
      <c r="BG331" s="79" t="s">
        <v>87</v>
      </c>
    </row>
    <row r="332" spans="2:67" ht="48" thickBot="1">
      <c r="B332" s="78" t="s">
        <v>159</v>
      </c>
      <c r="C332" s="77"/>
      <c r="D332" s="76"/>
      <c r="E332" s="267">
        <v>235.36</v>
      </c>
      <c r="F332" s="268"/>
      <c r="G332" s="269"/>
      <c r="H332" s="75" t="s">
        <v>85</v>
      </c>
      <c r="I332" s="74"/>
      <c r="J332" s="74"/>
      <c r="K332" s="73"/>
      <c r="L332" s="72"/>
      <c r="M332" s="68"/>
      <c r="N332" s="72"/>
      <c r="O332" s="68"/>
      <c r="P332" s="72"/>
      <c r="Q332" s="68"/>
      <c r="R332" s="72"/>
      <c r="S332" s="68"/>
      <c r="T332" s="72"/>
      <c r="U332" s="68"/>
      <c r="V332" s="72"/>
      <c r="W332" s="68"/>
      <c r="X332" s="72"/>
      <c r="Y332" s="68"/>
      <c r="Z332" s="72"/>
      <c r="AA332" s="71"/>
      <c r="AB332" s="70"/>
      <c r="AC332" s="70"/>
      <c r="AD332" s="70"/>
      <c r="AE332" s="70"/>
      <c r="AF332" s="69" t="s">
        <v>84</v>
      </c>
      <c r="AG332" s="68"/>
      <c r="AH332" s="68"/>
      <c r="AI332" s="68"/>
      <c r="AJ332" s="67"/>
      <c r="AK332" s="67"/>
      <c r="AL332" s="66"/>
      <c r="AM332" s="103"/>
      <c r="AN332" s="103"/>
      <c r="AO332" s="102">
        <f t="shared" ref="AO332:BG332" si="23">SUM(AO333:AO344)</f>
        <v>0</v>
      </c>
      <c r="AP332" s="100">
        <f t="shared" si="23"/>
        <v>0</v>
      </c>
      <c r="AQ332" s="99">
        <f t="shared" si="23"/>
        <v>0</v>
      </c>
      <c r="AR332" s="101">
        <f t="shared" si="23"/>
        <v>4</v>
      </c>
      <c r="AS332" s="100">
        <f t="shared" si="23"/>
        <v>0</v>
      </c>
      <c r="AT332" s="99">
        <f t="shared" si="23"/>
        <v>0</v>
      </c>
      <c r="AU332" s="101">
        <f t="shared" si="23"/>
        <v>0</v>
      </c>
      <c r="AV332" s="100">
        <f t="shared" si="23"/>
        <v>0</v>
      </c>
      <c r="AW332" s="99">
        <f t="shared" si="23"/>
        <v>0</v>
      </c>
      <c r="AX332" s="101">
        <f t="shared" si="23"/>
        <v>0</v>
      </c>
      <c r="AY332" s="100">
        <f t="shared" si="23"/>
        <v>0</v>
      </c>
      <c r="AZ332" s="99">
        <f t="shared" si="23"/>
        <v>0</v>
      </c>
      <c r="BA332" s="101">
        <f t="shared" si="23"/>
        <v>0</v>
      </c>
      <c r="BB332" s="100">
        <f t="shared" si="23"/>
        <v>0</v>
      </c>
      <c r="BC332" s="99">
        <f t="shared" si="23"/>
        <v>0</v>
      </c>
      <c r="BD332" s="101">
        <f t="shared" si="23"/>
        <v>0</v>
      </c>
      <c r="BE332" s="100">
        <f t="shared" si="23"/>
        <v>0</v>
      </c>
      <c r="BF332" s="100">
        <f t="shared" si="23"/>
        <v>0</v>
      </c>
      <c r="BG332" s="99">
        <f t="shared" si="23"/>
        <v>0</v>
      </c>
      <c r="BH332" s="98" t="s">
        <v>83</v>
      </c>
      <c r="BK332" s="1">
        <f>SUM(AO332:AQ332)</f>
        <v>0</v>
      </c>
      <c r="BL332" s="1">
        <f>SUM(AR332:AT332,BD332)</f>
        <v>4</v>
      </c>
      <c r="BM332" s="1">
        <f>SUM(AU332:AW332,BE332)</f>
        <v>0</v>
      </c>
      <c r="BN332" s="1">
        <f>SUM(AX332:AZ332,BF332)</f>
        <v>0</v>
      </c>
      <c r="BO332" s="1">
        <f>SUM(BA332:BC332,BG332)</f>
        <v>0</v>
      </c>
    </row>
    <row r="333" spans="2:67" ht="28.15" customHeight="1">
      <c r="B333" s="29"/>
      <c r="C333" s="263">
        <v>1</v>
      </c>
      <c r="D333" s="47"/>
      <c r="E333" s="46"/>
      <c r="F333" s="46"/>
      <c r="G333" s="45"/>
      <c r="H333" s="255"/>
      <c r="I333" s="259">
        <v>23</v>
      </c>
      <c r="J333" s="259">
        <v>10</v>
      </c>
      <c r="K333" s="259">
        <v>6</v>
      </c>
      <c r="L333" s="42">
        <v>1</v>
      </c>
      <c r="M333" s="41" t="s">
        <v>271</v>
      </c>
      <c r="N333" s="42">
        <v>5</v>
      </c>
      <c r="O333" s="41"/>
      <c r="P333" s="42">
        <v>9</v>
      </c>
      <c r="Q333" s="97"/>
      <c r="R333" s="42">
        <v>13</v>
      </c>
      <c r="S333" s="41"/>
      <c r="T333" s="42">
        <v>17</v>
      </c>
      <c r="U333" s="41"/>
      <c r="V333" s="42">
        <v>21</v>
      </c>
      <c r="W333" s="41"/>
      <c r="X333" s="42">
        <v>25</v>
      </c>
      <c r="Y333" s="41"/>
      <c r="Z333" s="42">
        <v>29</v>
      </c>
      <c r="AA333" s="41"/>
      <c r="AB333" s="44">
        <v>33</v>
      </c>
      <c r="AC333" s="41"/>
      <c r="AD333" s="42">
        <v>37</v>
      </c>
      <c r="AE333" s="41"/>
      <c r="AF333" s="40"/>
      <c r="AG333" s="41"/>
      <c r="AH333" s="40"/>
      <c r="AI333" s="39"/>
      <c r="AJ333" s="245"/>
      <c r="AK333" s="245"/>
      <c r="AL333" s="38"/>
      <c r="AM333" s="238">
        <f>SUMPRODUCT(LEN($M333:$AE336)-LEN(SUBSTITUTE($M333:$AE336,"/", "")))/2</f>
        <v>0</v>
      </c>
      <c r="AN333" s="241">
        <f>SUMPRODUCT(LEN($M333:$AE336)-LEN(SUBSTITUTE($M333:$AE336,"-", "")))</f>
        <v>0</v>
      </c>
      <c r="AO333" s="235">
        <f>SUMPRODUCT(LEN($M333:$AE336)-LEN(SUBSTITUTE($M333:$AE336,"A", "")))</f>
        <v>0</v>
      </c>
      <c r="AP333" s="229">
        <f>SUMPRODUCT(LEN($AH333:$AH336)-LEN(SUBSTITUTE($AH333:$AH336,"A", "")))</f>
        <v>0</v>
      </c>
      <c r="AQ333" s="232">
        <f>SUMPRODUCT(LEN($AG333:$AG336)-LEN(SUBSTITUTE($AG333:$AG336,"A", "")))</f>
        <v>0</v>
      </c>
      <c r="AR333" s="235">
        <f>SUMPRODUCT(LEN($M333:$AE336)-LEN(SUBSTITUTE($M333:$AE336,"S", "")))</f>
        <v>4</v>
      </c>
      <c r="AS333" s="229">
        <f>SUMPRODUCT(LEN($AH333:$AH336)-LEN(SUBSTITUTE($AH333:$AH336,"S", "")))</f>
        <v>0</v>
      </c>
      <c r="AT333" s="232">
        <f>SUMPRODUCT(LEN($AG333:$AG336)-LEN(SUBSTITUTE($AG333:$AG336,"S", "")))</f>
        <v>0</v>
      </c>
      <c r="AU333" s="235">
        <f>SUMPRODUCT(LEN($M333:$AE336)-LEN(SUBSTITUTE($M333:$AE336,"F", "")))</f>
        <v>0</v>
      </c>
      <c r="AV333" s="229">
        <f>SUMPRODUCT(LEN($AH333:$AH336)-LEN(SUBSTITUTE($AH333:$AH336,"F", "")))</f>
        <v>0</v>
      </c>
      <c r="AW333" s="232">
        <f>SUMPRODUCT(LEN($AG333:$AG336)-LEN(SUBSTITUTE($AG333:$AG336,"F", "")))</f>
        <v>0</v>
      </c>
      <c r="AX333" s="235">
        <f>SUMPRODUCT(LEN($M333:$AE336)-LEN(SUBSTITUTE($M333:$AE336,"G", "")))</f>
        <v>0</v>
      </c>
      <c r="AY333" s="229">
        <f>SUMPRODUCT(LEN($AH333:$AH336)-LEN(SUBSTITUTE($AH333:$AH336,"G", "")))</f>
        <v>0</v>
      </c>
      <c r="AZ333" s="232">
        <f>SUMPRODUCT(LEN($AG333:$AG336)-LEN(SUBSTITUTE($AG333:$AG336,"G", "")))</f>
        <v>0</v>
      </c>
      <c r="BA333" s="235">
        <f>SUMPRODUCT(LEN($M333:$AE336)-LEN(SUBSTITUTE($M333:$AE336,"M", "")))</f>
        <v>0</v>
      </c>
      <c r="BB333" s="229">
        <f>SUMPRODUCT(LEN($AH333:$AH336)-LEN(SUBSTITUTE($AH333:$AH336,"M", "")))</f>
        <v>0</v>
      </c>
      <c r="BC333" s="232">
        <f>SUMPRODUCT(LEN($AG333:$AG336)-LEN(SUBSTITUTE($AG333:$AG336,"M", "")))</f>
        <v>0</v>
      </c>
      <c r="BD333" s="297">
        <f>SUMPRODUCT(LEN($AI333:$AI336)-LEN(SUBSTITUTE($AI333:$AI336,"S", "")))</f>
        <v>0</v>
      </c>
      <c r="BE333" s="300">
        <f>SUMPRODUCT(LEN($AI333:$AI336)-LEN(SUBSTITUTE($AI333:$AI336,"F", "")))</f>
        <v>0</v>
      </c>
      <c r="BF333" s="300">
        <f>SUMPRODUCT(LEN($AI333:$AI336)-LEN(SUBSTITUTE($AI333:$AI336,"G", "")))</f>
        <v>0</v>
      </c>
      <c r="BG333" s="303">
        <f>SUMPRODUCT(LEN($AI333:$AI336)-LEN(SUBSTITUTE($AI333:$AI336,"M", "")))</f>
        <v>0</v>
      </c>
    </row>
    <row r="334" spans="2:67" ht="28.15" customHeight="1" thickBot="1">
      <c r="B334" s="29"/>
      <c r="C334" s="264"/>
      <c r="D334" s="37"/>
      <c r="E334" s="36"/>
      <c r="F334" s="36"/>
      <c r="G334" s="35"/>
      <c r="H334" s="256"/>
      <c r="I334" s="260"/>
      <c r="J334" s="260"/>
      <c r="K334" s="260"/>
      <c r="L334" s="32">
        <v>2</v>
      </c>
      <c r="M334" s="31" t="s">
        <v>271</v>
      </c>
      <c r="N334" s="32">
        <v>6</v>
      </c>
      <c r="O334" s="31"/>
      <c r="P334" s="96">
        <v>10</v>
      </c>
      <c r="Q334" s="31"/>
      <c r="R334" s="32">
        <v>14</v>
      </c>
      <c r="S334" s="31"/>
      <c r="T334" s="32">
        <v>18</v>
      </c>
      <c r="U334" s="95"/>
      <c r="V334" s="32">
        <v>22</v>
      </c>
      <c r="W334" s="31"/>
      <c r="X334" s="32">
        <v>26</v>
      </c>
      <c r="Y334" s="31"/>
      <c r="Z334" s="32">
        <v>30</v>
      </c>
      <c r="AA334" s="31"/>
      <c r="AB334" s="34">
        <v>34</v>
      </c>
      <c r="AC334" s="31"/>
      <c r="AD334" s="32">
        <v>38</v>
      </c>
      <c r="AE334" s="31"/>
      <c r="AF334" s="30"/>
      <c r="AG334" s="31"/>
      <c r="AH334" s="30"/>
      <c r="AI334" s="20"/>
      <c r="AJ334" s="246"/>
      <c r="AK334" s="246"/>
      <c r="AL334" s="19"/>
      <c r="AM334" s="239"/>
      <c r="AN334" s="242"/>
      <c r="AO334" s="236"/>
      <c r="AP334" s="230"/>
      <c r="AQ334" s="233"/>
      <c r="AR334" s="236"/>
      <c r="AS334" s="230"/>
      <c r="AT334" s="233"/>
      <c r="AU334" s="236"/>
      <c r="AV334" s="230"/>
      <c r="AW334" s="233"/>
      <c r="AX334" s="236"/>
      <c r="AY334" s="230"/>
      <c r="AZ334" s="233"/>
      <c r="BA334" s="236"/>
      <c r="BB334" s="230"/>
      <c r="BC334" s="233"/>
      <c r="BD334" s="298"/>
      <c r="BE334" s="301"/>
      <c r="BF334" s="301"/>
      <c r="BG334" s="304"/>
    </row>
    <row r="335" spans="2:67" ht="28.15" customHeight="1">
      <c r="B335" s="29"/>
      <c r="C335" s="265"/>
      <c r="D335" s="28"/>
      <c r="E335" s="27"/>
      <c r="F335" s="27"/>
      <c r="G335" s="26"/>
      <c r="H335" s="257"/>
      <c r="I335" s="261"/>
      <c r="J335" s="261"/>
      <c r="K335" s="261"/>
      <c r="L335" s="23">
        <v>3</v>
      </c>
      <c r="M335" s="22" t="s">
        <v>271</v>
      </c>
      <c r="N335" s="23">
        <v>7</v>
      </c>
      <c r="O335" s="22"/>
      <c r="P335" s="23">
        <v>11</v>
      </c>
      <c r="Q335" s="22"/>
      <c r="R335" s="23">
        <v>15</v>
      </c>
      <c r="S335" s="22"/>
      <c r="T335" s="23">
        <v>19</v>
      </c>
      <c r="U335" s="22"/>
      <c r="V335" s="23">
        <v>23</v>
      </c>
      <c r="W335" s="22"/>
      <c r="X335" s="23">
        <v>27</v>
      </c>
      <c r="Y335" s="22"/>
      <c r="Z335" s="23">
        <v>31</v>
      </c>
      <c r="AA335" s="22"/>
      <c r="AB335" s="25">
        <v>35</v>
      </c>
      <c r="AC335" s="22"/>
      <c r="AD335" s="23">
        <v>39</v>
      </c>
      <c r="AE335" s="22"/>
      <c r="AF335" s="21"/>
      <c r="AG335" s="22"/>
      <c r="AH335" s="21"/>
      <c r="AI335" s="20"/>
      <c r="AJ335" s="246"/>
      <c r="AK335" s="246"/>
      <c r="AL335" s="19"/>
      <c r="AM335" s="239"/>
      <c r="AN335" s="242"/>
      <c r="AO335" s="236"/>
      <c r="AP335" s="230"/>
      <c r="AQ335" s="233"/>
      <c r="AR335" s="236"/>
      <c r="AS335" s="230"/>
      <c r="AT335" s="233"/>
      <c r="AU335" s="236"/>
      <c r="AV335" s="230"/>
      <c r="AW335" s="233"/>
      <c r="AX335" s="236"/>
      <c r="AY335" s="230"/>
      <c r="AZ335" s="233"/>
      <c r="BA335" s="236"/>
      <c r="BB335" s="230"/>
      <c r="BC335" s="233"/>
      <c r="BD335" s="298"/>
      <c r="BE335" s="301"/>
      <c r="BF335" s="301"/>
      <c r="BG335" s="304"/>
    </row>
    <row r="336" spans="2:67" ht="28.15" customHeight="1" thickBot="1">
      <c r="B336" s="29"/>
      <c r="C336" s="266"/>
      <c r="D336" s="57"/>
      <c r="E336" s="56"/>
      <c r="F336" s="56"/>
      <c r="G336" s="55"/>
      <c r="H336" s="258"/>
      <c r="I336" s="262"/>
      <c r="J336" s="262"/>
      <c r="K336" s="262"/>
      <c r="L336" s="52">
        <v>4</v>
      </c>
      <c r="M336" s="51" t="s">
        <v>271</v>
      </c>
      <c r="N336" s="52">
        <v>8</v>
      </c>
      <c r="O336" s="51"/>
      <c r="P336" s="52">
        <v>12</v>
      </c>
      <c r="Q336" s="51"/>
      <c r="R336" s="52">
        <v>16</v>
      </c>
      <c r="S336" s="51"/>
      <c r="T336" s="52">
        <v>20</v>
      </c>
      <c r="U336" s="51"/>
      <c r="V336" s="52">
        <v>24</v>
      </c>
      <c r="W336" s="51"/>
      <c r="X336" s="52">
        <v>28</v>
      </c>
      <c r="Y336" s="51"/>
      <c r="Z336" s="52">
        <v>32</v>
      </c>
      <c r="AA336" s="51"/>
      <c r="AB336" s="54">
        <v>36</v>
      </c>
      <c r="AC336" s="51"/>
      <c r="AD336" s="52">
        <v>40</v>
      </c>
      <c r="AE336" s="51"/>
      <c r="AF336" s="50"/>
      <c r="AG336" s="51"/>
      <c r="AH336" s="50"/>
      <c r="AI336" s="49"/>
      <c r="AJ336" s="248"/>
      <c r="AK336" s="248"/>
      <c r="AL336" s="48"/>
      <c r="AM336" s="240"/>
      <c r="AN336" s="243"/>
      <c r="AO336" s="237"/>
      <c r="AP336" s="231"/>
      <c r="AQ336" s="234"/>
      <c r="AR336" s="237"/>
      <c r="AS336" s="231"/>
      <c r="AT336" s="234"/>
      <c r="AU336" s="237"/>
      <c r="AV336" s="231"/>
      <c r="AW336" s="234"/>
      <c r="AX336" s="237"/>
      <c r="AY336" s="231"/>
      <c r="AZ336" s="234"/>
      <c r="BA336" s="237"/>
      <c r="BB336" s="231"/>
      <c r="BC336" s="234"/>
      <c r="BD336" s="299"/>
      <c r="BE336" s="302"/>
      <c r="BF336" s="302"/>
      <c r="BG336" s="305"/>
    </row>
    <row r="337" spans="2:60" ht="28.15" hidden="1" customHeight="1">
      <c r="B337" s="29"/>
      <c r="C337" s="263">
        <v>2</v>
      </c>
      <c r="D337" s="47"/>
      <c r="E337" s="46"/>
      <c r="F337" s="46"/>
      <c r="G337" s="45"/>
      <c r="H337" s="255"/>
      <c r="I337" s="259"/>
      <c r="J337" s="259"/>
      <c r="K337" s="259"/>
      <c r="L337" s="42" t="s">
        <v>82</v>
      </c>
      <c r="M337" s="41"/>
      <c r="N337" s="42" t="s">
        <v>81</v>
      </c>
      <c r="O337" s="41"/>
      <c r="P337" s="42" t="s">
        <v>80</v>
      </c>
      <c r="Q337" s="41"/>
      <c r="R337" s="42" t="s">
        <v>79</v>
      </c>
      <c r="S337" s="41"/>
      <c r="T337" s="42" t="s">
        <v>78</v>
      </c>
      <c r="U337" s="41"/>
      <c r="V337" s="42" t="s">
        <v>77</v>
      </c>
      <c r="W337" s="41"/>
      <c r="X337" s="42" t="s">
        <v>76</v>
      </c>
      <c r="Y337" s="41"/>
      <c r="Z337" s="42" t="s">
        <v>75</v>
      </c>
      <c r="AA337" s="41"/>
      <c r="AB337" s="44" t="s">
        <v>74</v>
      </c>
      <c r="AC337" s="43"/>
      <c r="AD337" s="42" t="s">
        <v>73</v>
      </c>
      <c r="AE337" s="41"/>
      <c r="AF337" s="40"/>
      <c r="AG337" s="41"/>
      <c r="AH337" s="40"/>
      <c r="AI337" s="39"/>
      <c r="AJ337" s="249"/>
      <c r="AK337" s="252"/>
      <c r="AL337" s="38"/>
      <c r="AM337" s="7"/>
      <c r="AN337" s="7"/>
      <c r="AO337" s="238">
        <f>SUMPRODUCT(LEN($M337:$AE340)-LEN(SUBSTITUTE($M337:$AE340,"A", "")))</f>
        <v>0</v>
      </c>
      <c r="AP337" s="229">
        <f>SUMPRODUCT(LEN($AH337:$AH340)-LEN(SUBSTITUTE($AH337:$AH340,"A", "")))</f>
        <v>0</v>
      </c>
      <c r="AQ337" s="232">
        <f>SUMPRODUCT(LEN($AG337:$AG340)-LEN(SUBSTITUTE($AG337:$AG340,"A", "")))</f>
        <v>0</v>
      </c>
      <c r="AR337" s="235">
        <f>SUMPRODUCT(LEN($M337:$AE340)-LEN(SUBSTITUTE($M337:$AE340,"S", "")))</f>
        <v>0</v>
      </c>
      <c r="AS337" s="229">
        <f>SUMPRODUCT(LEN($AH337:$AH340)-LEN(SUBSTITUTE($AH337:$AH340,"S", "")))</f>
        <v>0</v>
      </c>
      <c r="AT337" s="232">
        <f>SUMPRODUCT(LEN($AG337:$AG340)-LEN(SUBSTITUTE($AG337:$AG340,"S", "")))</f>
        <v>0</v>
      </c>
      <c r="AU337" s="235">
        <f>SUMPRODUCT(LEN($M337:$AE340)-LEN(SUBSTITUTE($M337:$AE340,"F", "")))</f>
        <v>0</v>
      </c>
      <c r="AV337" s="229">
        <f>SUMPRODUCT(LEN($AH337:$AH340)-LEN(SUBSTITUTE($AH337:$AH340,"F", "")))</f>
        <v>0</v>
      </c>
      <c r="AW337" s="232">
        <f>SUMPRODUCT(LEN($AG337:$AG340)-LEN(SUBSTITUTE($AG337:$AG340,"F", "")))</f>
        <v>0</v>
      </c>
      <c r="AX337" s="235">
        <f>SUMPRODUCT(LEN($M337:$AE340)-LEN(SUBSTITUTE($M337:$AE340,"G", "")))</f>
        <v>0</v>
      </c>
      <c r="AY337" s="229">
        <f>SUMPRODUCT(LEN($AH337:$AH340)-LEN(SUBSTITUTE($AH337:$AH340,"G", "")))</f>
        <v>0</v>
      </c>
      <c r="AZ337" s="232">
        <f>SUMPRODUCT(LEN($AG337:$AG340)-LEN(SUBSTITUTE($AG337:$AG340,"G", "")))</f>
        <v>0</v>
      </c>
      <c r="BA337" s="235">
        <f>SUMPRODUCT(LEN($M337:$AE340)-LEN(SUBSTITUTE($M337:$AE340,"M", "")))</f>
        <v>0</v>
      </c>
      <c r="BB337" s="229">
        <f>SUMPRODUCT(LEN($AH337:$AH340)-LEN(SUBSTITUTE($AH337:$AH340,"M", "")))</f>
        <v>0</v>
      </c>
      <c r="BC337" s="232">
        <f>SUMPRODUCT(LEN($AG337:$AG340)-LEN(SUBSTITUTE($AG337:$AG340,"M", "")))</f>
        <v>0</v>
      </c>
      <c r="BD337" s="297">
        <f>SUMPRODUCT(LEN($AI337:$AI340)-LEN(SUBSTITUTE($AI337:$AI340,"S", "")))</f>
        <v>0</v>
      </c>
      <c r="BE337" s="300">
        <f>SUMPRODUCT(LEN($AI337:$AI340)-LEN(SUBSTITUTE($AI337:$AI340,"F", "")))</f>
        <v>0</v>
      </c>
      <c r="BF337" s="300">
        <f>SUMPRODUCT(LEN($AI337:$AI340)-LEN(SUBSTITUTE($AI337:$AI340,"G", "")))</f>
        <v>0</v>
      </c>
      <c r="BG337" s="303">
        <f>SUMPRODUCT(LEN($AI337:$AI340)-LEN(SUBSTITUTE($AI337:$AI340,"M", "")))</f>
        <v>0</v>
      </c>
    </row>
    <row r="338" spans="2:60" ht="28.15" hidden="1" customHeight="1" thickBot="1">
      <c r="B338" s="29"/>
      <c r="C338" s="264"/>
      <c r="D338" s="37"/>
      <c r="E338" s="36"/>
      <c r="F338" s="36"/>
      <c r="G338" s="35"/>
      <c r="H338" s="256"/>
      <c r="I338" s="260"/>
      <c r="J338" s="260"/>
      <c r="K338" s="260"/>
      <c r="L338" s="32" t="s">
        <v>72</v>
      </c>
      <c r="M338" s="31"/>
      <c r="N338" s="32" t="s">
        <v>71</v>
      </c>
      <c r="O338" s="31"/>
      <c r="P338" s="32" t="s">
        <v>70</v>
      </c>
      <c r="Q338" s="31"/>
      <c r="R338" s="32" t="s">
        <v>69</v>
      </c>
      <c r="S338" s="31"/>
      <c r="T338" s="32" t="s">
        <v>68</v>
      </c>
      <c r="U338" s="31"/>
      <c r="V338" s="32" t="s">
        <v>67</v>
      </c>
      <c r="W338" s="31"/>
      <c r="X338" s="32" t="s">
        <v>66</v>
      </c>
      <c r="Y338" s="31"/>
      <c r="Z338" s="32" t="s">
        <v>65</v>
      </c>
      <c r="AA338" s="31"/>
      <c r="AB338" s="34" t="s">
        <v>64</v>
      </c>
      <c r="AC338" s="33"/>
      <c r="AD338" s="32" t="s">
        <v>63</v>
      </c>
      <c r="AE338" s="31"/>
      <c r="AF338" s="30"/>
      <c r="AG338" s="31"/>
      <c r="AH338" s="30"/>
      <c r="AI338" s="20"/>
      <c r="AJ338" s="250"/>
      <c r="AK338" s="253"/>
      <c r="AL338" s="19"/>
      <c r="AM338" s="7"/>
      <c r="AN338" s="7"/>
      <c r="AO338" s="239"/>
      <c r="AP338" s="230"/>
      <c r="AQ338" s="233"/>
      <c r="AR338" s="236"/>
      <c r="AS338" s="230"/>
      <c r="AT338" s="233"/>
      <c r="AU338" s="236"/>
      <c r="AV338" s="230"/>
      <c r="AW338" s="233"/>
      <c r="AX338" s="236"/>
      <c r="AY338" s="230"/>
      <c r="AZ338" s="233"/>
      <c r="BA338" s="236"/>
      <c r="BB338" s="230"/>
      <c r="BC338" s="233"/>
      <c r="BD338" s="298"/>
      <c r="BE338" s="301"/>
      <c r="BF338" s="301"/>
      <c r="BG338" s="304"/>
    </row>
    <row r="339" spans="2:60" ht="28.15" hidden="1" customHeight="1">
      <c r="B339" s="29"/>
      <c r="C339" s="265"/>
      <c r="D339" s="28"/>
      <c r="E339" s="27"/>
      <c r="F339" s="27"/>
      <c r="G339" s="26"/>
      <c r="H339" s="257"/>
      <c r="I339" s="261"/>
      <c r="J339" s="261"/>
      <c r="K339" s="261"/>
      <c r="L339" s="23" t="s">
        <v>62</v>
      </c>
      <c r="M339" s="22"/>
      <c r="N339" s="23" t="s">
        <v>61</v>
      </c>
      <c r="O339" s="22"/>
      <c r="P339" s="23" t="s">
        <v>60</v>
      </c>
      <c r="Q339" s="22"/>
      <c r="R339" s="23" t="s">
        <v>59</v>
      </c>
      <c r="S339" s="22"/>
      <c r="T339" s="23" t="s">
        <v>58</v>
      </c>
      <c r="U339" s="22"/>
      <c r="V339" s="23" t="s">
        <v>57</v>
      </c>
      <c r="W339" s="22"/>
      <c r="X339" s="23" t="s">
        <v>56</v>
      </c>
      <c r="Y339" s="22"/>
      <c r="Z339" s="23" t="s">
        <v>55</v>
      </c>
      <c r="AA339" s="22"/>
      <c r="AB339" s="25" t="s">
        <v>54</v>
      </c>
      <c r="AC339" s="24"/>
      <c r="AD339" s="23">
        <v>39</v>
      </c>
      <c r="AE339" s="22"/>
      <c r="AF339" s="21"/>
      <c r="AG339" s="22"/>
      <c r="AH339" s="21"/>
      <c r="AI339" s="20"/>
      <c r="AJ339" s="250"/>
      <c r="AK339" s="253"/>
      <c r="AL339" s="19"/>
      <c r="AM339" s="7"/>
      <c r="AN339" s="7"/>
      <c r="AO339" s="239"/>
      <c r="AP339" s="230"/>
      <c r="AQ339" s="233"/>
      <c r="AR339" s="236"/>
      <c r="AS339" s="230"/>
      <c r="AT339" s="233"/>
      <c r="AU339" s="236"/>
      <c r="AV339" s="230"/>
      <c r="AW339" s="233"/>
      <c r="AX339" s="236"/>
      <c r="AY339" s="230"/>
      <c r="AZ339" s="233"/>
      <c r="BA339" s="236"/>
      <c r="BB339" s="230"/>
      <c r="BC339" s="233"/>
      <c r="BD339" s="298"/>
      <c r="BE339" s="301"/>
      <c r="BF339" s="301"/>
      <c r="BG339" s="304"/>
    </row>
    <row r="340" spans="2:60" ht="28.15" hidden="1" customHeight="1" thickBot="1">
      <c r="B340" s="29"/>
      <c r="C340" s="266"/>
      <c r="D340" s="57"/>
      <c r="E340" s="56"/>
      <c r="F340" s="56"/>
      <c r="G340" s="55"/>
      <c r="H340" s="258"/>
      <c r="I340" s="262"/>
      <c r="J340" s="262"/>
      <c r="K340" s="262"/>
      <c r="L340" s="52" t="s">
        <v>53</v>
      </c>
      <c r="M340" s="51"/>
      <c r="N340" s="52" t="s">
        <v>52</v>
      </c>
      <c r="O340" s="51"/>
      <c r="P340" s="52" t="s">
        <v>51</v>
      </c>
      <c r="Q340" s="51"/>
      <c r="R340" s="52" t="s">
        <v>50</v>
      </c>
      <c r="S340" s="51"/>
      <c r="T340" s="52">
        <v>20</v>
      </c>
      <c r="U340" s="51"/>
      <c r="V340" s="52" t="s">
        <v>49</v>
      </c>
      <c r="W340" s="51"/>
      <c r="X340" s="52" t="s">
        <v>48</v>
      </c>
      <c r="Y340" s="51"/>
      <c r="Z340" s="52" t="s">
        <v>47</v>
      </c>
      <c r="AA340" s="51"/>
      <c r="AB340" s="54" t="s">
        <v>46</v>
      </c>
      <c r="AC340" s="53"/>
      <c r="AD340" s="52" t="s">
        <v>45</v>
      </c>
      <c r="AE340" s="51"/>
      <c r="AF340" s="50"/>
      <c r="AG340" s="51"/>
      <c r="AH340" s="50"/>
      <c r="AI340" s="49"/>
      <c r="AJ340" s="251"/>
      <c r="AK340" s="254"/>
      <c r="AL340" s="48"/>
      <c r="AM340" s="7"/>
      <c r="AN340" s="7"/>
      <c r="AO340" s="240"/>
      <c r="AP340" s="231"/>
      <c r="AQ340" s="234"/>
      <c r="AR340" s="237"/>
      <c r="AS340" s="231"/>
      <c r="AT340" s="234"/>
      <c r="AU340" s="237"/>
      <c r="AV340" s="231"/>
      <c r="AW340" s="234"/>
      <c r="AX340" s="237"/>
      <c r="AY340" s="231"/>
      <c r="AZ340" s="234"/>
      <c r="BA340" s="237"/>
      <c r="BB340" s="231"/>
      <c r="BC340" s="234"/>
      <c r="BD340" s="299"/>
      <c r="BE340" s="302"/>
      <c r="BF340" s="302"/>
      <c r="BG340" s="305"/>
    </row>
    <row r="341" spans="2:60" ht="28.15" hidden="1" customHeight="1">
      <c r="B341" s="29"/>
      <c r="C341" s="263">
        <v>3</v>
      </c>
      <c r="D341" s="47"/>
      <c r="E341" s="46"/>
      <c r="F341" s="46"/>
      <c r="G341" s="45"/>
      <c r="H341" s="255"/>
      <c r="I341" s="259"/>
      <c r="J341" s="259"/>
      <c r="K341" s="259"/>
      <c r="L341" s="42" t="s">
        <v>82</v>
      </c>
      <c r="M341" s="41"/>
      <c r="N341" s="42" t="s">
        <v>81</v>
      </c>
      <c r="O341" s="41"/>
      <c r="P341" s="42" t="s">
        <v>80</v>
      </c>
      <c r="Q341" s="41"/>
      <c r="R341" s="42" t="s">
        <v>79</v>
      </c>
      <c r="S341" s="41"/>
      <c r="T341" s="42" t="s">
        <v>78</v>
      </c>
      <c r="U341" s="41"/>
      <c r="V341" s="42" t="s">
        <v>77</v>
      </c>
      <c r="W341" s="41"/>
      <c r="X341" s="42" t="s">
        <v>76</v>
      </c>
      <c r="Y341" s="41"/>
      <c r="Z341" s="42" t="s">
        <v>75</v>
      </c>
      <c r="AA341" s="41"/>
      <c r="AB341" s="44" t="s">
        <v>74</v>
      </c>
      <c r="AC341" s="43"/>
      <c r="AD341" s="42" t="s">
        <v>73</v>
      </c>
      <c r="AE341" s="41"/>
      <c r="AF341" s="40"/>
      <c r="AG341" s="41"/>
      <c r="AH341" s="40"/>
      <c r="AI341" s="39"/>
      <c r="AJ341" s="245"/>
      <c r="AK341" s="245"/>
      <c r="AL341" s="38"/>
      <c r="AM341" s="7"/>
      <c r="AN341" s="7"/>
      <c r="AO341" s="238">
        <f>SUMPRODUCT(LEN($M341:$AE344)-LEN(SUBSTITUTE($M341:$AE344,"A", "")))</f>
        <v>0</v>
      </c>
      <c r="AP341" s="229">
        <f>SUMPRODUCT(LEN($AH341:$AH344)-LEN(SUBSTITUTE($AH341:$AH344,"A", "")))</f>
        <v>0</v>
      </c>
      <c r="AQ341" s="232">
        <f>SUMPRODUCT(LEN($AG341:$AG344)-LEN(SUBSTITUTE($AG341:$AG344,"A", "")))</f>
        <v>0</v>
      </c>
      <c r="AR341" s="235">
        <f>SUMPRODUCT(LEN($M341:$AE344)-LEN(SUBSTITUTE($M341:$AE344,"S", "")))</f>
        <v>0</v>
      </c>
      <c r="AS341" s="229">
        <f>SUMPRODUCT(LEN($AH341:$AH344)-LEN(SUBSTITUTE($AH341:$AH344,"S", "")))</f>
        <v>0</v>
      </c>
      <c r="AT341" s="232">
        <f>SUMPRODUCT(LEN($AG341:$AG344)-LEN(SUBSTITUTE($AG341:$AG344,"S", "")))</f>
        <v>0</v>
      </c>
      <c r="AU341" s="235">
        <f>SUMPRODUCT(LEN($M341:$AE344)-LEN(SUBSTITUTE($M341:$AE344,"F", "")))</f>
        <v>0</v>
      </c>
      <c r="AV341" s="229">
        <f>SUMPRODUCT(LEN($AH341:$AH344)-LEN(SUBSTITUTE($AH341:$AH344,"F", "")))</f>
        <v>0</v>
      </c>
      <c r="AW341" s="232">
        <f>SUMPRODUCT(LEN($AG341:$AG344)-LEN(SUBSTITUTE($AG341:$AG344,"F", "")))</f>
        <v>0</v>
      </c>
      <c r="AX341" s="235">
        <f>SUMPRODUCT(LEN($M341:$AE344)-LEN(SUBSTITUTE($M341:$AE344,"G", "")))</f>
        <v>0</v>
      </c>
      <c r="AY341" s="229">
        <f>SUMPRODUCT(LEN($AH341:$AH344)-LEN(SUBSTITUTE($AH341:$AH344,"G", "")))</f>
        <v>0</v>
      </c>
      <c r="AZ341" s="232">
        <f>SUMPRODUCT(LEN($AG341:$AG344)-LEN(SUBSTITUTE($AG341:$AG344,"G", "")))</f>
        <v>0</v>
      </c>
      <c r="BA341" s="235">
        <f>SUMPRODUCT(LEN($M341:$AE344)-LEN(SUBSTITUTE($M341:$AE344,"M", "")))</f>
        <v>0</v>
      </c>
      <c r="BB341" s="229">
        <f>SUMPRODUCT(LEN($AH341:$AH344)-LEN(SUBSTITUTE($AH341:$AH344,"M", "")))</f>
        <v>0</v>
      </c>
      <c r="BC341" s="232">
        <f>SUMPRODUCT(LEN($AG341:$AG344)-LEN(SUBSTITUTE($AG341:$AG344,"M", "")))</f>
        <v>0</v>
      </c>
      <c r="BD341" s="297">
        <f>SUMPRODUCT(LEN($AI341:$AI344)-LEN(SUBSTITUTE($AI341:$AI344,"S", "")))</f>
        <v>0</v>
      </c>
      <c r="BE341" s="300">
        <f>SUMPRODUCT(LEN($AI341:$AI344)-LEN(SUBSTITUTE($AI341:$AI344,"F", "")))</f>
        <v>0</v>
      </c>
      <c r="BF341" s="300">
        <f>SUMPRODUCT(LEN($AI341:$AI344)-LEN(SUBSTITUTE($AI341:$AI344,"G", "")))</f>
        <v>0</v>
      </c>
      <c r="BG341" s="303">
        <f>SUMPRODUCT(LEN($AI341:$AI344)-LEN(SUBSTITUTE($AI341:$AI344,"M", "")))</f>
        <v>0</v>
      </c>
    </row>
    <row r="342" spans="2:60" ht="28.15" hidden="1" customHeight="1" thickBot="1">
      <c r="B342" s="29"/>
      <c r="C342" s="264"/>
      <c r="D342" s="37"/>
      <c r="E342" s="36"/>
      <c r="F342" s="36"/>
      <c r="G342" s="35"/>
      <c r="H342" s="256"/>
      <c r="I342" s="260"/>
      <c r="J342" s="260"/>
      <c r="K342" s="260"/>
      <c r="L342" s="32" t="s">
        <v>72</v>
      </c>
      <c r="M342" s="31"/>
      <c r="N342" s="32" t="s">
        <v>71</v>
      </c>
      <c r="O342" s="31"/>
      <c r="P342" s="32" t="s">
        <v>70</v>
      </c>
      <c r="Q342" s="31"/>
      <c r="R342" s="32" t="s">
        <v>69</v>
      </c>
      <c r="S342" s="31"/>
      <c r="T342" s="32" t="s">
        <v>68</v>
      </c>
      <c r="U342" s="31"/>
      <c r="V342" s="32" t="s">
        <v>67</v>
      </c>
      <c r="W342" s="31"/>
      <c r="X342" s="32" t="s">
        <v>66</v>
      </c>
      <c r="Y342" s="31"/>
      <c r="Z342" s="32" t="s">
        <v>65</v>
      </c>
      <c r="AA342" s="31"/>
      <c r="AB342" s="34" t="s">
        <v>64</v>
      </c>
      <c r="AC342" s="33"/>
      <c r="AD342" s="32" t="s">
        <v>63</v>
      </c>
      <c r="AE342" s="31"/>
      <c r="AF342" s="30"/>
      <c r="AG342" s="31"/>
      <c r="AH342" s="30"/>
      <c r="AI342" s="20"/>
      <c r="AJ342" s="246"/>
      <c r="AK342" s="246"/>
      <c r="AL342" s="19"/>
      <c r="AM342" s="7"/>
      <c r="AN342" s="7"/>
      <c r="AO342" s="239"/>
      <c r="AP342" s="230"/>
      <c r="AQ342" s="233"/>
      <c r="AR342" s="236"/>
      <c r="AS342" s="230"/>
      <c r="AT342" s="233"/>
      <c r="AU342" s="236"/>
      <c r="AV342" s="230"/>
      <c r="AW342" s="233"/>
      <c r="AX342" s="236"/>
      <c r="AY342" s="230"/>
      <c r="AZ342" s="233"/>
      <c r="BA342" s="236"/>
      <c r="BB342" s="230"/>
      <c r="BC342" s="233"/>
      <c r="BD342" s="298"/>
      <c r="BE342" s="301"/>
      <c r="BF342" s="301"/>
      <c r="BG342" s="304"/>
    </row>
    <row r="343" spans="2:60" ht="28.15" hidden="1" customHeight="1">
      <c r="B343" s="29"/>
      <c r="C343" s="265"/>
      <c r="D343" s="28"/>
      <c r="E343" s="27"/>
      <c r="F343" s="27"/>
      <c r="G343" s="26"/>
      <c r="H343" s="257"/>
      <c r="I343" s="261"/>
      <c r="J343" s="261"/>
      <c r="K343" s="261"/>
      <c r="L343" s="23" t="s">
        <v>62</v>
      </c>
      <c r="M343" s="22"/>
      <c r="N343" s="23" t="s">
        <v>61</v>
      </c>
      <c r="O343" s="22"/>
      <c r="P343" s="23" t="s">
        <v>60</v>
      </c>
      <c r="Q343" s="22"/>
      <c r="R343" s="23" t="s">
        <v>59</v>
      </c>
      <c r="S343" s="22"/>
      <c r="T343" s="23" t="s">
        <v>58</v>
      </c>
      <c r="U343" s="22"/>
      <c r="V343" s="23" t="s">
        <v>57</v>
      </c>
      <c r="W343" s="22"/>
      <c r="X343" s="23" t="s">
        <v>56</v>
      </c>
      <c r="Y343" s="22"/>
      <c r="Z343" s="23" t="s">
        <v>55</v>
      </c>
      <c r="AA343" s="22"/>
      <c r="AB343" s="25" t="s">
        <v>54</v>
      </c>
      <c r="AC343" s="24"/>
      <c r="AD343" s="23">
        <v>39</v>
      </c>
      <c r="AE343" s="22"/>
      <c r="AF343" s="21"/>
      <c r="AG343" s="22"/>
      <c r="AH343" s="21"/>
      <c r="AI343" s="20"/>
      <c r="AJ343" s="246"/>
      <c r="AK343" s="246"/>
      <c r="AL343" s="19"/>
      <c r="AM343" s="7"/>
      <c r="AN343" s="7"/>
      <c r="AO343" s="239"/>
      <c r="AP343" s="230"/>
      <c r="AQ343" s="233"/>
      <c r="AR343" s="236"/>
      <c r="AS343" s="230"/>
      <c r="AT343" s="233"/>
      <c r="AU343" s="236"/>
      <c r="AV343" s="230"/>
      <c r="AW343" s="233"/>
      <c r="AX343" s="236"/>
      <c r="AY343" s="230"/>
      <c r="AZ343" s="233"/>
      <c r="BA343" s="236"/>
      <c r="BB343" s="230"/>
      <c r="BC343" s="233"/>
      <c r="BD343" s="298"/>
      <c r="BE343" s="301"/>
      <c r="BF343" s="301"/>
      <c r="BG343" s="304"/>
    </row>
    <row r="344" spans="2:60" ht="28.15" hidden="1" customHeight="1" thickBot="1">
      <c r="B344" s="18"/>
      <c r="C344" s="271"/>
      <c r="D344" s="17"/>
      <c r="E344" s="16"/>
      <c r="F344" s="16"/>
      <c r="G344" s="15"/>
      <c r="H344" s="258"/>
      <c r="I344" s="272"/>
      <c r="J344" s="272"/>
      <c r="K344" s="272"/>
      <c r="L344" s="12" t="s">
        <v>53</v>
      </c>
      <c r="M344" s="11"/>
      <c r="N344" s="12" t="s">
        <v>52</v>
      </c>
      <c r="O344" s="11"/>
      <c r="P344" s="12" t="s">
        <v>51</v>
      </c>
      <c r="Q344" s="11"/>
      <c r="R344" s="12" t="s">
        <v>50</v>
      </c>
      <c r="S344" s="11"/>
      <c r="T344" s="12">
        <v>20</v>
      </c>
      <c r="U344" s="11"/>
      <c r="V344" s="12" t="s">
        <v>49</v>
      </c>
      <c r="W344" s="11"/>
      <c r="X344" s="12" t="s">
        <v>48</v>
      </c>
      <c r="Y344" s="11"/>
      <c r="Z344" s="12" t="s">
        <v>47</v>
      </c>
      <c r="AA344" s="11"/>
      <c r="AB344" s="14" t="s">
        <v>46</v>
      </c>
      <c r="AC344" s="13"/>
      <c r="AD344" s="12" t="s">
        <v>45</v>
      </c>
      <c r="AE344" s="11"/>
      <c r="AF344" s="10"/>
      <c r="AG344" s="11"/>
      <c r="AH344" s="10"/>
      <c r="AI344" s="9"/>
      <c r="AJ344" s="247"/>
      <c r="AK344" s="247"/>
      <c r="AL344" s="8"/>
      <c r="AM344" s="7"/>
      <c r="AN344" s="7"/>
      <c r="AO344" s="240"/>
      <c r="AP344" s="231"/>
      <c r="AQ344" s="234"/>
      <c r="AR344" s="237"/>
      <c r="AS344" s="231"/>
      <c r="AT344" s="234"/>
      <c r="AU344" s="237"/>
      <c r="AV344" s="231"/>
      <c r="AW344" s="234"/>
      <c r="AX344" s="237"/>
      <c r="AY344" s="231"/>
      <c r="AZ344" s="234"/>
      <c r="BA344" s="237"/>
      <c r="BB344" s="231"/>
      <c r="BC344" s="234"/>
      <c r="BD344" s="299"/>
      <c r="BE344" s="302"/>
      <c r="BF344" s="302"/>
      <c r="BG344" s="305"/>
    </row>
    <row r="345" spans="2:60" ht="85.9" hidden="1" customHeight="1" thickBot="1">
      <c r="B345" s="94" t="s">
        <v>119</v>
      </c>
      <c r="C345" s="83" t="s">
        <v>118</v>
      </c>
      <c r="D345" s="88" t="s">
        <v>117</v>
      </c>
      <c r="E345" s="93" t="s">
        <v>116</v>
      </c>
      <c r="F345" s="92"/>
      <c r="G345" s="91"/>
      <c r="H345" s="90" t="s">
        <v>115</v>
      </c>
      <c r="I345" s="88" t="s">
        <v>43</v>
      </c>
      <c r="J345" s="88" t="s">
        <v>114</v>
      </c>
      <c r="K345" s="88" t="s">
        <v>44</v>
      </c>
      <c r="L345" s="227" t="s">
        <v>113</v>
      </c>
      <c r="M345" s="270"/>
      <c r="N345" s="227" t="s">
        <v>112</v>
      </c>
      <c r="O345" s="270"/>
      <c r="P345" s="227" t="s">
        <v>112</v>
      </c>
      <c r="Q345" s="228"/>
      <c r="R345" s="227" t="s">
        <v>112</v>
      </c>
      <c r="S345" s="228"/>
      <c r="T345" s="227" t="s">
        <v>112</v>
      </c>
      <c r="U345" s="228"/>
      <c r="V345" s="227" t="s">
        <v>112</v>
      </c>
      <c r="W345" s="228"/>
      <c r="X345" s="227" t="s">
        <v>112</v>
      </c>
      <c r="Y345" s="228"/>
      <c r="Z345" s="227" t="s">
        <v>112</v>
      </c>
      <c r="AA345" s="228"/>
      <c r="AB345" s="227" t="s">
        <v>112</v>
      </c>
      <c r="AC345" s="228"/>
      <c r="AD345" s="227" t="s">
        <v>112</v>
      </c>
      <c r="AE345" s="228"/>
      <c r="AF345" s="244" t="s">
        <v>111</v>
      </c>
      <c r="AG345" s="228"/>
      <c r="AH345" s="90" t="s">
        <v>110</v>
      </c>
      <c r="AI345" s="89" t="s">
        <v>109</v>
      </c>
      <c r="AJ345" s="88" t="s">
        <v>108</v>
      </c>
      <c r="AK345" s="88" t="s">
        <v>107</v>
      </c>
      <c r="AL345" s="87" t="s">
        <v>106</v>
      </c>
      <c r="AM345" s="86"/>
      <c r="AN345" s="86"/>
      <c r="AO345" s="84" t="s">
        <v>105</v>
      </c>
      <c r="AP345" s="83" t="s">
        <v>104</v>
      </c>
      <c r="AQ345" s="82" t="s">
        <v>103</v>
      </c>
      <c r="AR345" s="84" t="s">
        <v>102</v>
      </c>
      <c r="AS345" s="83" t="s">
        <v>101</v>
      </c>
      <c r="AT345" s="82" t="s">
        <v>100</v>
      </c>
      <c r="AU345" s="84" t="s">
        <v>99</v>
      </c>
      <c r="AV345" s="83" t="s">
        <v>98</v>
      </c>
      <c r="AW345" s="85" t="s">
        <v>97</v>
      </c>
      <c r="AX345" s="84" t="s">
        <v>96</v>
      </c>
      <c r="AY345" s="83" t="s">
        <v>95</v>
      </c>
      <c r="AZ345" s="82" t="s">
        <v>94</v>
      </c>
      <c r="BA345" s="84" t="s">
        <v>93</v>
      </c>
      <c r="BB345" s="83" t="s">
        <v>92</v>
      </c>
      <c r="BC345" s="82" t="s">
        <v>91</v>
      </c>
      <c r="BD345" s="81" t="s">
        <v>90</v>
      </c>
      <c r="BE345" s="80" t="s">
        <v>89</v>
      </c>
      <c r="BF345" s="80" t="s">
        <v>88</v>
      </c>
      <c r="BG345" s="79" t="s">
        <v>87</v>
      </c>
    </row>
    <row r="346" spans="2:60" ht="48" hidden="1" thickBot="1">
      <c r="B346" s="78" t="s">
        <v>158</v>
      </c>
      <c r="C346" s="77"/>
      <c r="D346" s="76"/>
      <c r="E346" s="267"/>
      <c r="F346" s="268"/>
      <c r="G346" s="269"/>
      <c r="H346" s="75" t="s">
        <v>85</v>
      </c>
      <c r="I346" s="74"/>
      <c r="J346" s="74"/>
      <c r="K346" s="73"/>
      <c r="L346" s="72"/>
      <c r="M346" s="68"/>
      <c r="N346" s="72"/>
      <c r="O346" s="68"/>
      <c r="P346" s="72"/>
      <c r="Q346" s="68"/>
      <c r="R346" s="72"/>
      <c r="S346" s="68"/>
      <c r="T346" s="72"/>
      <c r="U346" s="68"/>
      <c r="V346" s="72"/>
      <c r="W346" s="68"/>
      <c r="X346" s="72"/>
      <c r="Y346" s="68"/>
      <c r="Z346" s="72"/>
      <c r="AA346" s="71"/>
      <c r="AB346" s="70"/>
      <c r="AC346" s="70"/>
      <c r="AD346" s="70"/>
      <c r="AE346" s="70"/>
      <c r="AF346" s="69" t="s">
        <v>84</v>
      </c>
      <c r="AG346" s="68"/>
      <c r="AH346" s="68"/>
      <c r="AI346" s="68"/>
      <c r="AJ346" s="67"/>
      <c r="AK346" s="67"/>
      <c r="AL346" s="66"/>
      <c r="AM346" s="65"/>
      <c r="AN346" s="65"/>
      <c r="AO346" s="64">
        <f t="shared" ref="AO346:BG346" si="24">SUM(AO347:AO358)</f>
        <v>0</v>
      </c>
      <c r="AP346" s="63">
        <f t="shared" si="24"/>
        <v>0</v>
      </c>
      <c r="AQ346" s="62">
        <f t="shared" si="24"/>
        <v>0</v>
      </c>
      <c r="AR346" s="64">
        <f t="shared" si="24"/>
        <v>0</v>
      </c>
      <c r="AS346" s="63">
        <f t="shared" si="24"/>
        <v>0</v>
      </c>
      <c r="AT346" s="62">
        <f t="shared" si="24"/>
        <v>0</v>
      </c>
      <c r="AU346" s="64">
        <f t="shared" si="24"/>
        <v>0</v>
      </c>
      <c r="AV346" s="63">
        <f t="shared" si="24"/>
        <v>0</v>
      </c>
      <c r="AW346" s="62">
        <f t="shared" si="24"/>
        <v>0</v>
      </c>
      <c r="AX346" s="64">
        <f t="shared" si="24"/>
        <v>0</v>
      </c>
      <c r="AY346" s="63">
        <f t="shared" si="24"/>
        <v>0</v>
      </c>
      <c r="AZ346" s="62">
        <f t="shared" si="24"/>
        <v>0</v>
      </c>
      <c r="BA346" s="64">
        <f t="shared" si="24"/>
        <v>0</v>
      </c>
      <c r="BB346" s="63">
        <f t="shared" si="24"/>
        <v>0</v>
      </c>
      <c r="BC346" s="62">
        <f t="shared" si="24"/>
        <v>0</v>
      </c>
      <c r="BD346" s="61">
        <f t="shared" si="24"/>
        <v>0</v>
      </c>
      <c r="BE346" s="60">
        <f t="shared" si="24"/>
        <v>0</v>
      </c>
      <c r="BF346" s="60">
        <f t="shared" si="24"/>
        <v>0</v>
      </c>
      <c r="BG346" s="59">
        <f t="shared" si="24"/>
        <v>0</v>
      </c>
      <c r="BH346" s="58" t="s">
        <v>83</v>
      </c>
    </row>
    <row r="347" spans="2:60" ht="28.15" hidden="1" customHeight="1">
      <c r="B347" s="29"/>
      <c r="C347" s="263">
        <v>1</v>
      </c>
      <c r="D347" s="47"/>
      <c r="E347" s="46"/>
      <c r="F347" s="46"/>
      <c r="G347" s="45"/>
      <c r="H347" s="255"/>
      <c r="I347" s="259"/>
      <c r="J347" s="259"/>
      <c r="K347" s="259"/>
      <c r="L347" s="42" t="s">
        <v>82</v>
      </c>
      <c r="M347" s="41"/>
      <c r="N347" s="42" t="s">
        <v>81</v>
      </c>
      <c r="O347" s="41"/>
      <c r="P347" s="42" t="s">
        <v>80</v>
      </c>
      <c r="Q347" s="41"/>
      <c r="R347" s="42" t="s">
        <v>79</v>
      </c>
      <c r="S347" s="41"/>
      <c r="T347" s="42" t="s">
        <v>78</v>
      </c>
      <c r="U347" s="41"/>
      <c r="V347" s="42" t="s">
        <v>77</v>
      </c>
      <c r="W347" s="41"/>
      <c r="X347" s="42" t="s">
        <v>76</v>
      </c>
      <c r="Y347" s="41"/>
      <c r="Z347" s="42" t="s">
        <v>75</v>
      </c>
      <c r="AA347" s="41"/>
      <c r="AB347" s="44" t="s">
        <v>74</v>
      </c>
      <c r="AC347" s="43"/>
      <c r="AD347" s="42" t="s">
        <v>73</v>
      </c>
      <c r="AE347" s="41"/>
      <c r="AF347" s="40"/>
      <c r="AG347" s="41"/>
      <c r="AH347" s="40"/>
      <c r="AI347" s="39"/>
      <c r="AJ347" s="245"/>
      <c r="AK347" s="245"/>
      <c r="AL347" s="38"/>
      <c r="AM347" s="7"/>
      <c r="AN347" s="7"/>
      <c r="AO347" s="238">
        <f>SUMPRODUCT(LEN($M347:$AE350)-LEN(SUBSTITUTE($M347:$AE350,"A", "")))</f>
        <v>0</v>
      </c>
      <c r="AP347" s="229">
        <f>SUMPRODUCT(LEN($AH347:$AH350)-LEN(SUBSTITUTE($AH347:$AH350,"A", "")))</f>
        <v>0</v>
      </c>
      <c r="AQ347" s="232">
        <f>SUMPRODUCT(LEN($AG347:$AG350)-LEN(SUBSTITUTE($AG347:$AG350,"A", "")))</f>
        <v>0</v>
      </c>
      <c r="AR347" s="235">
        <f>SUMPRODUCT(LEN($M347:$AE350)-LEN(SUBSTITUTE($M347:$AE350,"S", "")))</f>
        <v>0</v>
      </c>
      <c r="AS347" s="229">
        <f>SUMPRODUCT(LEN($AH347:$AH350)-LEN(SUBSTITUTE($AH347:$AH350,"S", "")))</f>
        <v>0</v>
      </c>
      <c r="AT347" s="232">
        <f>SUMPRODUCT(LEN($AG347:$AG350)-LEN(SUBSTITUTE($AG347:$AG350,"S", "")))</f>
        <v>0</v>
      </c>
      <c r="AU347" s="235">
        <f>SUMPRODUCT(LEN($M347:$AE350)-LEN(SUBSTITUTE($M347:$AE350,"F", "")))</f>
        <v>0</v>
      </c>
      <c r="AV347" s="229">
        <f>SUMPRODUCT(LEN($AH347:$AH350)-LEN(SUBSTITUTE($AH347:$AH350,"F", "")))</f>
        <v>0</v>
      </c>
      <c r="AW347" s="232">
        <f>SUMPRODUCT(LEN($AG347:$AG350)-LEN(SUBSTITUTE($AG347:$AG350,"F", "")))</f>
        <v>0</v>
      </c>
      <c r="AX347" s="235">
        <f>SUMPRODUCT(LEN($M347:$AE350)-LEN(SUBSTITUTE($M347:$AE350,"G", "")))</f>
        <v>0</v>
      </c>
      <c r="AY347" s="229">
        <f>SUMPRODUCT(LEN($AH347:$AH350)-LEN(SUBSTITUTE($AH347:$AH350,"G", "")))</f>
        <v>0</v>
      </c>
      <c r="AZ347" s="232">
        <f>SUMPRODUCT(LEN($AG347:$AG350)-LEN(SUBSTITUTE($AG347:$AG350,"G", "")))</f>
        <v>0</v>
      </c>
      <c r="BA347" s="235">
        <f>SUMPRODUCT(LEN($M347:$AE350)-LEN(SUBSTITUTE($M347:$AE350,"M", "")))</f>
        <v>0</v>
      </c>
      <c r="BB347" s="229">
        <f>SUMPRODUCT(LEN($AH347:$AH350)-LEN(SUBSTITUTE($AH347:$AH350,"M", "")))</f>
        <v>0</v>
      </c>
      <c r="BC347" s="232">
        <f>SUMPRODUCT(LEN($AG347:$AG350)-LEN(SUBSTITUTE($AG347:$AG350,"M", "")))</f>
        <v>0</v>
      </c>
      <c r="BD347" s="297">
        <f>SUMPRODUCT(LEN($AI347:$AI350)-LEN(SUBSTITUTE($AI347:$AI350,"S", "")))</f>
        <v>0</v>
      </c>
      <c r="BE347" s="300">
        <f>SUMPRODUCT(LEN($AI347:$AI350)-LEN(SUBSTITUTE($AI347:$AI350,"F", "")))</f>
        <v>0</v>
      </c>
      <c r="BF347" s="300">
        <f>SUMPRODUCT(LEN($AI347:$AI350)-LEN(SUBSTITUTE($AI347:$AI350,"G", "")))</f>
        <v>0</v>
      </c>
      <c r="BG347" s="303">
        <f>SUMPRODUCT(LEN($AI347:$AI350)-LEN(SUBSTITUTE($AI347:$AI350,"M", "")))</f>
        <v>0</v>
      </c>
    </row>
    <row r="348" spans="2:60" ht="28.15" hidden="1" customHeight="1" thickBot="1">
      <c r="B348" s="29"/>
      <c r="C348" s="264"/>
      <c r="D348" s="37"/>
      <c r="E348" s="36"/>
      <c r="F348" s="36"/>
      <c r="G348" s="35"/>
      <c r="H348" s="256"/>
      <c r="I348" s="260"/>
      <c r="J348" s="260"/>
      <c r="K348" s="260"/>
      <c r="L348" s="32" t="s">
        <v>72</v>
      </c>
      <c r="M348" s="31"/>
      <c r="N348" s="32" t="s">
        <v>71</v>
      </c>
      <c r="O348" s="31"/>
      <c r="P348" s="32" t="s">
        <v>70</v>
      </c>
      <c r="Q348" s="31"/>
      <c r="R348" s="32" t="s">
        <v>69</v>
      </c>
      <c r="S348" s="31"/>
      <c r="T348" s="32" t="s">
        <v>68</v>
      </c>
      <c r="U348" s="31"/>
      <c r="V348" s="32" t="s">
        <v>67</v>
      </c>
      <c r="W348" s="31"/>
      <c r="X348" s="32" t="s">
        <v>66</v>
      </c>
      <c r="Y348" s="31"/>
      <c r="Z348" s="32" t="s">
        <v>65</v>
      </c>
      <c r="AA348" s="31"/>
      <c r="AB348" s="34" t="s">
        <v>64</v>
      </c>
      <c r="AC348" s="33"/>
      <c r="AD348" s="32" t="s">
        <v>63</v>
      </c>
      <c r="AE348" s="31"/>
      <c r="AF348" s="30"/>
      <c r="AG348" s="31"/>
      <c r="AH348" s="30"/>
      <c r="AI348" s="20"/>
      <c r="AJ348" s="246"/>
      <c r="AK348" s="246"/>
      <c r="AL348" s="19"/>
      <c r="AM348" s="7"/>
      <c r="AN348" s="7"/>
      <c r="AO348" s="239"/>
      <c r="AP348" s="230"/>
      <c r="AQ348" s="233"/>
      <c r="AR348" s="236"/>
      <c r="AS348" s="230"/>
      <c r="AT348" s="233"/>
      <c r="AU348" s="236"/>
      <c r="AV348" s="230"/>
      <c r="AW348" s="233"/>
      <c r="AX348" s="236"/>
      <c r="AY348" s="230"/>
      <c r="AZ348" s="233"/>
      <c r="BA348" s="236"/>
      <c r="BB348" s="230"/>
      <c r="BC348" s="233"/>
      <c r="BD348" s="298"/>
      <c r="BE348" s="301"/>
      <c r="BF348" s="301"/>
      <c r="BG348" s="304"/>
    </row>
    <row r="349" spans="2:60" ht="28.15" hidden="1" customHeight="1">
      <c r="B349" s="29"/>
      <c r="C349" s="265"/>
      <c r="D349" s="28"/>
      <c r="E349" s="27"/>
      <c r="F349" s="27"/>
      <c r="G349" s="26"/>
      <c r="H349" s="257"/>
      <c r="I349" s="261"/>
      <c r="J349" s="261"/>
      <c r="K349" s="261"/>
      <c r="L349" s="23" t="s">
        <v>62</v>
      </c>
      <c r="M349" s="22"/>
      <c r="N349" s="23" t="s">
        <v>61</v>
      </c>
      <c r="O349" s="22"/>
      <c r="P349" s="23" t="s">
        <v>60</v>
      </c>
      <c r="Q349" s="22"/>
      <c r="R349" s="23" t="s">
        <v>59</v>
      </c>
      <c r="S349" s="22"/>
      <c r="T349" s="23" t="s">
        <v>58</v>
      </c>
      <c r="U349" s="22"/>
      <c r="V349" s="23" t="s">
        <v>57</v>
      </c>
      <c r="W349" s="22"/>
      <c r="X349" s="23" t="s">
        <v>56</v>
      </c>
      <c r="Y349" s="22"/>
      <c r="Z349" s="23" t="s">
        <v>55</v>
      </c>
      <c r="AA349" s="22"/>
      <c r="AB349" s="25" t="s">
        <v>54</v>
      </c>
      <c r="AC349" s="24"/>
      <c r="AD349" s="23">
        <v>39</v>
      </c>
      <c r="AE349" s="22"/>
      <c r="AF349" s="21"/>
      <c r="AG349" s="22"/>
      <c r="AH349" s="21"/>
      <c r="AI349" s="20"/>
      <c r="AJ349" s="246"/>
      <c r="AK349" s="246"/>
      <c r="AL349" s="19"/>
      <c r="AM349" s="7"/>
      <c r="AN349" s="7"/>
      <c r="AO349" s="239"/>
      <c r="AP349" s="230"/>
      <c r="AQ349" s="233"/>
      <c r="AR349" s="236"/>
      <c r="AS349" s="230"/>
      <c r="AT349" s="233"/>
      <c r="AU349" s="236"/>
      <c r="AV349" s="230"/>
      <c r="AW349" s="233"/>
      <c r="AX349" s="236"/>
      <c r="AY349" s="230"/>
      <c r="AZ349" s="233"/>
      <c r="BA349" s="236"/>
      <c r="BB349" s="230"/>
      <c r="BC349" s="233"/>
      <c r="BD349" s="298"/>
      <c r="BE349" s="301"/>
      <c r="BF349" s="301"/>
      <c r="BG349" s="304"/>
    </row>
    <row r="350" spans="2:60" ht="28.15" hidden="1" customHeight="1" thickBot="1">
      <c r="B350" s="29"/>
      <c r="C350" s="266"/>
      <c r="D350" s="57"/>
      <c r="E350" s="56"/>
      <c r="F350" s="56"/>
      <c r="G350" s="55"/>
      <c r="H350" s="258"/>
      <c r="I350" s="262"/>
      <c r="J350" s="262"/>
      <c r="K350" s="262"/>
      <c r="L350" s="52" t="s">
        <v>53</v>
      </c>
      <c r="M350" s="51"/>
      <c r="N350" s="52" t="s">
        <v>52</v>
      </c>
      <c r="O350" s="51"/>
      <c r="P350" s="52" t="s">
        <v>51</v>
      </c>
      <c r="Q350" s="51"/>
      <c r="R350" s="52" t="s">
        <v>50</v>
      </c>
      <c r="S350" s="51"/>
      <c r="T350" s="52">
        <v>20</v>
      </c>
      <c r="U350" s="51"/>
      <c r="V350" s="52" t="s">
        <v>49</v>
      </c>
      <c r="W350" s="51"/>
      <c r="X350" s="52" t="s">
        <v>48</v>
      </c>
      <c r="Y350" s="51"/>
      <c r="Z350" s="52" t="s">
        <v>47</v>
      </c>
      <c r="AA350" s="51"/>
      <c r="AB350" s="54" t="s">
        <v>46</v>
      </c>
      <c r="AC350" s="53"/>
      <c r="AD350" s="52" t="s">
        <v>45</v>
      </c>
      <c r="AE350" s="51"/>
      <c r="AF350" s="50"/>
      <c r="AG350" s="51"/>
      <c r="AH350" s="50"/>
      <c r="AI350" s="49"/>
      <c r="AJ350" s="248"/>
      <c r="AK350" s="248"/>
      <c r="AL350" s="48"/>
      <c r="AM350" s="7"/>
      <c r="AN350" s="7"/>
      <c r="AO350" s="240"/>
      <c r="AP350" s="231"/>
      <c r="AQ350" s="234"/>
      <c r="AR350" s="237"/>
      <c r="AS350" s="231"/>
      <c r="AT350" s="234"/>
      <c r="AU350" s="237"/>
      <c r="AV350" s="231"/>
      <c r="AW350" s="234"/>
      <c r="AX350" s="237"/>
      <c r="AY350" s="231"/>
      <c r="AZ350" s="234"/>
      <c r="BA350" s="237"/>
      <c r="BB350" s="231"/>
      <c r="BC350" s="234"/>
      <c r="BD350" s="299"/>
      <c r="BE350" s="302"/>
      <c r="BF350" s="302"/>
      <c r="BG350" s="305"/>
    </row>
    <row r="351" spans="2:60" ht="28.15" hidden="1" customHeight="1">
      <c r="B351" s="29"/>
      <c r="C351" s="263">
        <v>2</v>
      </c>
      <c r="D351" s="47"/>
      <c r="E351" s="46"/>
      <c r="F351" s="46"/>
      <c r="G351" s="45"/>
      <c r="H351" s="255"/>
      <c r="I351" s="259"/>
      <c r="J351" s="259"/>
      <c r="K351" s="259"/>
      <c r="L351" s="42" t="s">
        <v>82</v>
      </c>
      <c r="M351" s="41"/>
      <c r="N351" s="42" t="s">
        <v>81</v>
      </c>
      <c r="O351" s="41"/>
      <c r="P351" s="42" t="s">
        <v>80</v>
      </c>
      <c r="Q351" s="41"/>
      <c r="R351" s="42" t="s">
        <v>79</v>
      </c>
      <c r="S351" s="41"/>
      <c r="T351" s="42" t="s">
        <v>78</v>
      </c>
      <c r="U351" s="41"/>
      <c r="V351" s="42" t="s">
        <v>77</v>
      </c>
      <c r="W351" s="41"/>
      <c r="X351" s="42" t="s">
        <v>76</v>
      </c>
      <c r="Y351" s="41"/>
      <c r="Z351" s="42" t="s">
        <v>75</v>
      </c>
      <c r="AA351" s="41"/>
      <c r="AB351" s="44" t="s">
        <v>74</v>
      </c>
      <c r="AC351" s="43"/>
      <c r="AD351" s="42" t="s">
        <v>73</v>
      </c>
      <c r="AE351" s="41"/>
      <c r="AF351" s="40"/>
      <c r="AG351" s="41"/>
      <c r="AH351" s="40"/>
      <c r="AI351" s="39"/>
      <c r="AJ351" s="249"/>
      <c r="AK351" s="252"/>
      <c r="AL351" s="38"/>
      <c r="AM351" s="7"/>
      <c r="AN351" s="7"/>
      <c r="AO351" s="238">
        <f>SUMPRODUCT(LEN($M351:$AE354)-LEN(SUBSTITUTE($M351:$AE354,"A", "")))</f>
        <v>0</v>
      </c>
      <c r="AP351" s="229">
        <f>SUMPRODUCT(LEN($AH351:$AH354)-LEN(SUBSTITUTE($AH351:$AH354,"A", "")))</f>
        <v>0</v>
      </c>
      <c r="AQ351" s="232">
        <f>SUMPRODUCT(LEN($AG351:$AG354)-LEN(SUBSTITUTE($AG351:$AG354,"A", "")))</f>
        <v>0</v>
      </c>
      <c r="AR351" s="235">
        <f>SUMPRODUCT(LEN($M351:$AE354)-LEN(SUBSTITUTE($M351:$AE354,"S", "")))</f>
        <v>0</v>
      </c>
      <c r="AS351" s="229">
        <f>SUMPRODUCT(LEN($AH351:$AH354)-LEN(SUBSTITUTE($AH351:$AH354,"S", "")))</f>
        <v>0</v>
      </c>
      <c r="AT351" s="232">
        <f>SUMPRODUCT(LEN($AG351:$AG354)-LEN(SUBSTITUTE($AG351:$AG354,"S", "")))</f>
        <v>0</v>
      </c>
      <c r="AU351" s="235">
        <f>SUMPRODUCT(LEN($M351:$AE354)-LEN(SUBSTITUTE($M351:$AE354,"F", "")))</f>
        <v>0</v>
      </c>
      <c r="AV351" s="229">
        <f>SUMPRODUCT(LEN($AH351:$AH354)-LEN(SUBSTITUTE($AH351:$AH354,"F", "")))</f>
        <v>0</v>
      </c>
      <c r="AW351" s="232">
        <f>SUMPRODUCT(LEN($AG351:$AG354)-LEN(SUBSTITUTE($AG351:$AG354,"F", "")))</f>
        <v>0</v>
      </c>
      <c r="AX351" s="235">
        <f>SUMPRODUCT(LEN($M351:$AE354)-LEN(SUBSTITUTE($M351:$AE354,"G", "")))</f>
        <v>0</v>
      </c>
      <c r="AY351" s="229">
        <f>SUMPRODUCT(LEN($AH351:$AH354)-LEN(SUBSTITUTE($AH351:$AH354,"G", "")))</f>
        <v>0</v>
      </c>
      <c r="AZ351" s="232">
        <f>SUMPRODUCT(LEN($AG351:$AG354)-LEN(SUBSTITUTE($AG351:$AG354,"G", "")))</f>
        <v>0</v>
      </c>
      <c r="BA351" s="235">
        <f>SUMPRODUCT(LEN($M351:$AE354)-LEN(SUBSTITUTE($M351:$AE354,"M", "")))</f>
        <v>0</v>
      </c>
      <c r="BB351" s="229">
        <f>SUMPRODUCT(LEN($AH351:$AH354)-LEN(SUBSTITUTE($AH351:$AH354,"M", "")))</f>
        <v>0</v>
      </c>
      <c r="BC351" s="232">
        <f>SUMPRODUCT(LEN($AG351:$AG354)-LEN(SUBSTITUTE($AG351:$AG354,"M", "")))</f>
        <v>0</v>
      </c>
      <c r="BD351" s="297">
        <f>SUMPRODUCT(LEN($AI351:$AI354)-LEN(SUBSTITUTE($AI351:$AI354,"S", "")))</f>
        <v>0</v>
      </c>
      <c r="BE351" s="300">
        <f>SUMPRODUCT(LEN($AI351:$AI354)-LEN(SUBSTITUTE($AI351:$AI354,"F", "")))</f>
        <v>0</v>
      </c>
      <c r="BF351" s="300">
        <f>SUMPRODUCT(LEN($AI351:$AI354)-LEN(SUBSTITUTE($AI351:$AI354,"G", "")))</f>
        <v>0</v>
      </c>
      <c r="BG351" s="303">
        <f>SUMPRODUCT(LEN($AI351:$AI354)-LEN(SUBSTITUTE($AI351:$AI354,"M", "")))</f>
        <v>0</v>
      </c>
    </row>
    <row r="352" spans="2:60" ht="28.15" hidden="1" customHeight="1" thickBot="1">
      <c r="B352" s="29"/>
      <c r="C352" s="264"/>
      <c r="D352" s="37"/>
      <c r="E352" s="36"/>
      <c r="F352" s="36"/>
      <c r="G352" s="35"/>
      <c r="H352" s="256"/>
      <c r="I352" s="260"/>
      <c r="J352" s="260"/>
      <c r="K352" s="260"/>
      <c r="L352" s="32" t="s">
        <v>72</v>
      </c>
      <c r="M352" s="31"/>
      <c r="N352" s="32" t="s">
        <v>71</v>
      </c>
      <c r="O352" s="31"/>
      <c r="P352" s="32" t="s">
        <v>70</v>
      </c>
      <c r="Q352" s="31"/>
      <c r="R352" s="32" t="s">
        <v>69</v>
      </c>
      <c r="S352" s="31"/>
      <c r="T352" s="32" t="s">
        <v>68</v>
      </c>
      <c r="U352" s="31"/>
      <c r="V352" s="32" t="s">
        <v>67</v>
      </c>
      <c r="W352" s="31"/>
      <c r="X352" s="32" t="s">
        <v>66</v>
      </c>
      <c r="Y352" s="31"/>
      <c r="Z352" s="32" t="s">
        <v>65</v>
      </c>
      <c r="AA352" s="31"/>
      <c r="AB352" s="34" t="s">
        <v>64</v>
      </c>
      <c r="AC352" s="33"/>
      <c r="AD352" s="32" t="s">
        <v>63</v>
      </c>
      <c r="AE352" s="31"/>
      <c r="AF352" s="30"/>
      <c r="AG352" s="31"/>
      <c r="AH352" s="30"/>
      <c r="AI352" s="20"/>
      <c r="AJ352" s="250"/>
      <c r="AK352" s="253"/>
      <c r="AL352" s="19"/>
      <c r="AM352" s="7"/>
      <c r="AN352" s="7"/>
      <c r="AO352" s="239"/>
      <c r="AP352" s="230"/>
      <c r="AQ352" s="233"/>
      <c r="AR352" s="236"/>
      <c r="AS352" s="230"/>
      <c r="AT352" s="233"/>
      <c r="AU352" s="236"/>
      <c r="AV352" s="230"/>
      <c r="AW352" s="233"/>
      <c r="AX352" s="236"/>
      <c r="AY352" s="230"/>
      <c r="AZ352" s="233"/>
      <c r="BA352" s="236"/>
      <c r="BB352" s="230"/>
      <c r="BC352" s="233"/>
      <c r="BD352" s="298"/>
      <c r="BE352" s="301"/>
      <c r="BF352" s="301"/>
      <c r="BG352" s="304"/>
    </row>
    <row r="353" spans="2:60" ht="28.15" hidden="1" customHeight="1">
      <c r="B353" s="29"/>
      <c r="C353" s="265"/>
      <c r="D353" s="28"/>
      <c r="E353" s="27"/>
      <c r="F353" s="27"/>
      <c r="G353" s="26"/>
      <c r="H353" s="257"/>
      <c r="I353" s="261"/>
      <c r="J353" s="261"/>
      <c r="K353" s="261"/>
      <c r="L353" s="23" t="s">
        <v>62</v>
      </c>
      <c r="M353" s="22"/>
      <c r="N353" s="23" t="s">
        <v>61</v>
      </c>
      <c r="O353" s="22"/>
      <c r="P353" s="23" t="s">
        <v>60</v>
      </c>
      <c r="Q353" s="22"/>
      <c r="R353" s="23" t="s">
        <v>59</v>
      </c>
      <c r="S353" s="22"/>
      <c r="T353" s="23" t="s">
        <v>58</v>
      </c>
      <c r="U353" s="22"/>
      <c r="V353" s="23" t="s">
        <v>57</v>
      </c>
      <c r="W353" s="22"/>
      <c r="X353" s="23" t="s">
        <v>56</v>
      </c>
      <c r="Y353" s="22"/>
      <c r="Z353" s="23" t="s">
        <v>55</v>
      </c>
      <c r="AA353" s="22"/>
      <c r="AB353" s="25" t="s">
        <v>54</v>
      </c>
      <c r="AC353" s="24"/>
      <c r="AD353" s="23">
        <v>39</v>
      </c>
      <c r="AE353" s="22"/>
      <c r="AF353" s="21"/>
      <c r="AG353" s="22"/>
      <c r="AH353" s="21"/>
      <c r="AI353" s="20"/>
      <c r="AJ353" s="250"/>
      <c r="AK353" s="253"/>
      <c r="AL353" s="19"/>
      <c r="AM353" s="7"/>
      <c r="AN353" s="7"/>
      <c r="AO353" s="239"/>
      <c r="AP353" s="230"/>
      <c r="AQ353" s="233"/>
      <c r="AR353" s="236"/>
      <c r="AS353" s="230"/>
      <c r="AT353" s="233"/>
      <c r="AU353" s="236"/>
      <c r="AV353" s="230"/>
      <c r="AW353" s="233"/>
      <c r="AX353" s="236"/>
      <c r="AY353" s="230"/>
      <c r="AZ353" s="233"/>
      <c r="BA353" s="236"/>
      <c r="BB353" s="230"/>
      <c r="BC353" s="233"/>
      <c r="BD353" s="298"/>
      <c r="BE353" s="301"/>
      <c r="BF353" s="301"/>
      <c r="BG353" s="304"/>
    </row>
    <row r="354" spans="2:60" ht="28.15" hidden="1" customHeight="1" thickBot="1">
      <c r="B354" s="29"/>
      <c r="C354" s="266"/>
      <c r="D354" s="57"/>
      <c r="E354" s="56"/>
      <c r="F354" s="56"/>
      <c r="G354" s="55"/>
      <c r="H354" s="258"/>
      <c r="I354" s="262"/>
      <c r="J354" s="262"/>
      <c r="K354" s="262"/>
      <c r="L354" s="52" t="s">
        <v>53</v>
      </c>
      <c r="M354" s="51"/>
      <c r="N354" s="52" t="s">
        <v>52</v>
      </c>
      <c r="O354" s="51"/>
      <c r="P354" s="52" t="s">
        <v>51</v>
      </c>
      <c r="Q354" s="51"/>
      <c r="R354" s="52" t="s">
        <v>50</v>
      </c>
      <c r="S354" s="51"/>
      <c r="T354" s="52">
        <v>20</v>
      </c>
      <c r="U354" s="51"/>
      <c r="V354" s="52" t="s">
        <v>49</v>
      </c>
      <c r="W354" s="51"/>
      <c r="X354" s="52" t="s">
        <v>48</v>
      </c>
      <c r="Y354" s="51"/>
      <c r="Z354" s="52" t="s">
        <v>47</v>
      </c>
      <c r="AA354" s="51"/>
      <c r="AB354" s="54" t="s">
        <v>46</v>
      </c>
      <c r="AC354" s="53"/>
      <c r="AD354" s="52" t="s">
        <v>45</v>
      </c>
      <c r="AE354" s="51"/>
      <c r="AF354" s="50"/>
      <c r="AG354" s="51"/>
      <c r="AH354" s="50"/>
      <c r="AI354" s="49"/>
      <c r="AJ354" s="251"/>
      <c r="AK354" s="254"/>
      <c r="AL354" s="48"/>
      <c r="AM354" s="7"/>
      <c r="AN354" s="7"/>
      <c r="AO354" s="240"/>
      <c r="AP354" s="231"/>
      <c r="AQ354" s="234"/>
      <c r="AR354" s="237"/>
      <c r="AS354" s="231"/>
      <c r="AT354" s="234"/>
      <c r="AU354" s="237"/>
      <c r="AV354" s="231"/>
      <c r="AW354" s="234"/>
      <c r="AX354" s="237"/>
      <c r="AY354" s="231"/>
      <c r="AZ354" s="234"/>
      <c r="BA354" s="237"/>
      <c r="BB354" s="231"/>
      <c r="BC354" s="234"/>
      <c r="BD354" s="299"/>
      <c r="BE354" s="302"/>
      <c r="BF354" s="302"/>
      <c r="BG354" s="305"/>
    </row>
    <row r="355" spans="2:60" ht="28.15" hidden="1" customHeight="1">
      <c r="B355" s="29"/>
      <c r="C355" s="263">
        <v>3</v>
      </c>
      <c r="D355" s="47"/>
      <c r="E355" s="46"/>
      <c r="F355" s="46"/>
      <c r="G355" s="45"/>
      <c r="H355" s="255"/>
      <c r="I355" s="259"/>
      <c r="J355" s="259"/>
      <c r="K355" s="259"/>
      <c r="L355" s="42" t="s">
        <v>82</v>
      </c>
      <c r="M355" s="41"/>
      <c r="N355" s="42" t="s">
        <v>81</v>
      </c>
      <c r="O355" s="41"/>
      <c r="P355" s="42" t="s">
        <v>80</v>
      </c>
      <c r="Q355" s="41"/>
      <c r="R355" s="42" t="s">
        <v>79</v>
      </c>
      <c r="S355" s="41"/>
      <c r="T355" s="42" t="s">
        <v>78</v>
      </c>
      <c r="U355" s="41"/>
      <c r="V355" s="42" t="s">
        <v>77</v>
      </c>
      <c r="W355" s="41"/>
      <c r="X355" s="42" t="s">
        <v>76</v>
      </c>
      <c r="Y355" s="41"/>
      <c r="Z355" s="42" t="s">
        <v>75</v>
      </c>
      <c r="AA355" s="41"/>
      <c r="AB355" s="44" t="s">
        <v>74</v>
      </c>
      <c r="AC355" s="43"/>
      <c r="AD355" s="42" t="s">
        <v>73</v>
      </c>
      <c r="AE355" s="41"/>
      <c r="AF355" s="40"/>
      <c r="AG355" s="41"/>
      <c r="AH355" s="40"/>
      <c r="AI355" s="39"/>
      <c r="AJ355" s="245"/>
      <c r="AK355" s="245"/>
      <c r="AL355" s="38"/>
      <c r="AM355" s="7"/>
      <c r="AN355" s="7"/>
      <c r="AO355" s="238">
        <f>SUMPRODUCT(LEN($M355:$AE358)-LEN(SUBSTITUTE($M355:$AE358,"A", "")))</f>
        <v>0</v>
      </c>
      <c r="AP355" s="229">
        <f>SUMPRODUCT(LEN($AH355:$AH358)-LEN(SUBSTITUTE($AH355:$AH358,"A", "")))</f>
        <v>0</v>
      </c>
      <c r="AQ355" s="232">
        <f>SUMPRODUCT(LEN($AG355:$AG358)-LEN(SUBSTITUTE($AG355:$AG358,"A", "")))</f>
        <v>0</v>
      </c>
      <c r="AR355" s="235">
        <f>SUMPRODUCT(LEN($M355:$AE358)-LEN(SUBSTITUTE($M355:$AE358,"S", "")))</f>
        <v>0</v>
      </c>
      <c r="AS355" s="229">
        <f>SUMPRODUCT(LEN($AH355:$AH358)-LEN(SUBSTITUTE($AH355:$AH358,"S", "")))</f>
        <v>0</v>
      </c>
      <c r="AT355" s="232">
        <f>SUMPRODUCT(LEN($AG355:$AG358)-LEN(SUBSTITUTE($AG355:$AG358,"S", "")))</f>
        <v>0</v>
      </c>
      <c r="AU355" s="235">
        <f>SUMPRODUCT(LEN($M355:$AE358)-LEN(SUBSTITUTE($M355:$AE358,"F", "")))</f>
        <v>0</v>
      </c>
      <c r="AV355" s="229">
        <f>SUMPRODUCT(LEN($AH355:$AH358)-LEN(SUBSTITUTE($AH355:$AH358,"F", "")))</f>
        <v>0</v>
      </c>
      <c r="AW355" s="232">
        <f>SUMPRODUCT(LEN($AG355:$AG358)-LEN(SUBSTITUTE($AG355:$AG358,"F", "")))</f>
        <v>0</v>
      </c>
      <c r="AX355" s="235">
        <f>SUMPRODUCT(LEN($M355:$AE358)-LEN(SUBSTITUTE($M355:$AE358,"G", "")))</f>
        <v>0</v>
      </c>
      <c r="AY355" s="229">
        <f>SUMPRODUCT(LEN($AH355:$AH358)-LEN(SUBSTITUTE($AH355:$AH358,"G", "")))</f>
        <v>0</v>
      </c>
      <c r="AZ355" s="232">
        <f>SUMPRODUCT(LEN($AG355:$AG358)-LEN(SUBSTITUTE($AG355:$AG358,"G", "")))</f>
        <v>0</v>
      </c>
      <c r="BA355" s="235">
        <f>SUMPRODUCT(LEN($M355:$AE358)-LEN(SUBSTITUTE($M355:$AE358,"M", "")))</f>
        <v>0</v>
      </c>
      <c r="BB355" s="229">
        <f>SUMPRODUCT(LEN($AH355:$AH358)-LEN(SUBSTITUTE($AH355:$AH358,"M", "")))</f>
        <v>0</v>
      </c>
      <c r="BC355" s="232">
        <f>SUMPRODUCT(LEN($AG355:$AG358)-LEN(SUBSTITUTE($AG355:$AG358,"M", "")))</f>
        <v>0</v>
      </c>
      <c r="BD355" s="297">
        <f>SUMPRODUCT(LEN($AI355:$AI358)-LEN(SUBSTITUTE($AI355:$AI358,"S", "")))</f>
        <v>0</v>
      </c>
      <c r="BE355" s="300">
        <f>SUMPRODUCT(LEN($AI355:$AI358)-LEN(SUBSTITUTE($AI355:$AI358,"F", "")))</f>
        <v>0</v>
      </c>
      <c r="BF355" s="300">
        <f>SUMPRODUCT(LEN($AI355:$AI358)-LEN(SUBSTITUTE($AI355:$AI358,"G", "")))</f>
        <v>0</v>
      </c>
      <c r="BG355" s="303">
        <f>SUMPRODUCT(LEN($AI355:$AI358)-LEN(SUBSTITUTE($AI355:$AI358,"M", "")))</f>
        <v>0</v>
      </c>
    </row>
    <row r="356" spans="2:60" ht="28.15" hidden="1" customHeight="1" thickBot="1">
      <c r="B356" s="29"/>
      <c r="C356" s="264"/>
      <c r="D356" s="37"/>
      <c r="E356" s="36"/>
      <c r="F356" s="36"/>
      <c r="G356" s="35"/>
      <c r="H356" s="256"/>
      <c r="I356" s="260"/>
      <c r="J356" s="260"/>
      <c r="K356" s="260"/>
      <c r="L356" s="32" t="s">
        <v>72</v>
      </c>
      <c r="M356" s="31"/>
      <c r="N356" s="32" t="s">
        <v>71</v>
      </c>
      <c r="O356" s="31"/>
      <c r="P356" s="32" t="s">
        <v>70</v>
      </c>
      <c r="Q356" s="31"/>
      <c r="R356" s="32" t="s">
        <v>69</v>
      </c>
      <c r="S356" s="31"/>
      <c r="T356" s="32" t="s">
        <v>68</v>
      </c>
      <c r="U356" s="31"/>
      <c r="V356" s="32" t="s">
        <v>67</v>
      </c>
      <c r="W356" s="31"/>
      <c r="X356" s="32" t="s">
        <v>66</v>
      </c>
      <c r="Y356" s="31"/>
      <c r="Z356" s="32" t="s">
        <v>65</v>
      </c>
      <c r="AA356" s="31"/>
      <c r="AB356" s="34" t="s">
        <v>64</v>
      </c>
      <c r="AC356" s="33"/>
      <c r="AD356" s="32" t="s">
        <v>63</v>
      </c>
      <c r="AE356" s="31"/>
      <c r="AF356" s="30"/>
      <c r="AG356" s="31"/>
      <c r="AH356" s="30"/>
      <c r="AI356" s="20"/>
      <c r="AJ356" s="246"/>
      <c r="AK356" s="246"/>
      <c r="AL356" s="19"/>
      <c r="AM356" s="7"/>
      <c r="AN356" s="7"/>
      <c r="AO356" s="239"/>
      <c r="AP356" s="230"/>
      <c r="AQ356" s="233"/>
      <c r="AR356" s="236"/>
      <c r="AS356" s="230"/>
      <c r="AT356" s="233"/>
      <c r="AU356" s="236"/>
      <c r="AV356" s="230"/>
      <c r="AW356" s="233"/>
      <c r="AX356" s="236"/>
      <c r="AY356" s="230"/>
      <c r="AZ356" s="233"/>
      <c r="BA356" s="236"/>
      <c r="BB356" s="230"/>
      <c r="BC356" s="233"/>
      <c r="BD356" s="298"/>
      <c r="BE356" s="301"/>
      <c r="BF356" s="301"/>
      <c r="BG356" s="304"/>
    </row>
    <row r="357" spans="2:60" ht="28.15" hidden="1" customHeight="1">
      <c r="B357" s="29"/>
      <c r="C357" s="265"/>
      <c r="D357" s="28"/>
      <c r="E357" s="27"/>
      <c r="F357" s="27"/>
      <c r="G357" s="26"/>
      <c r="H357" s="257"/>
      <c r="I357" s="261"/>
      <c r="J357" s="261"/>
      <c r="K357" s="261"/>
      <c r="L357" s="23" t="s">
        <v>62</v>
      </c>
      <c r="M357" s="22"/>
      <c r="N357" s="23" t="s">
        <v>61</v>
      </c>
      <c r="O357" s="22"/>
      <c r="P357" s="23" t="s">
        <v>60</v>
      </c>
      <c r="Q357" s="22"/>
      <c r="R357" s="23" t="s">
        <v>59</v>
      </c>
      <c r="S357" s="22"/>
      <c r="T357" s="23" t="s">
        <v>58</v>
      </c>
      <c r="U357" s="22"/>
      <c r="V357" s="23" t="s">
        <v>57</v>
      </c>
      <c r="W357" s="22"/>
      <c r="X357" s="23" t="s">
        <v>56</v>
      </c>
      <c r="Y357" s="22"/>
      <c r="Z357" s="23" t="s">
        <v>55</v>
      </c>
      <c r="AA357" s="22"/>
      <c r="AB357" s="25" t="s">
        <v>54</v>
      </c>
      <c r="AC357" s="24"/>
      <c r="AD357" s="23">
        <v>39</v>
      </c>
      <c r="AE357" s="22"/>
      <c r="AF357" s="21"/>
      <c r="AG357" s="22"/>
      <c r="AH357" s="21"/>
      <c r="AI357" s="20"/>
      <c r="AJ357" s="246"/>
      <c r="AK357" s="246"/>
      <c r="AL357" s="19"/>
      <c r="AM357" s="7"/>
      <c r="AN357" s="7"/>
      <c r="AO357" s="239"/>
      <c r="AP357" s="230"/>
      <c r="AQ357" s="233"/>
      <c r="AR357" s="236"/>
      <c r="AS357" s="230"/>
      <c r="AT357" s="233"/>
      <c r="AU357" s="236"/>
      <c r="AV357" s="230"/>
      <c r="AW357" s="233"/>
      <c r="AX357" s="236"/>
      <c r="AY357" s="230"/>
      <c r="AZ357" s="233"/>
      <c r="BA357" s="236"/>
      <c r="BB357" s="230"/>
      <c r="BC357" s="233"/>
      <c r="BD357" s="298"/>
      <c r="BE357" s="301"/>
      <c r="BF357" s="301"/>
      <c r="BG357" s="304"/>
    </row>
    <row r="358" spans="2:60" ht="28.15" hidden="1" customHeight="1" thickBot="1">
      <c r="B358" s="18"/>
      <c r="C358" s="271"/>
      <c r="D358" s="17"/>
      <c r="E358" s="16"/>
      <c r="F358" s="16"/>
      <c r="G358" s="15"/>
      <c r="H358" s="258"/>
      <c r="I358" s="272"/>
      <c r="J358" s="272"/>
      <c r="K358" s="272"/>
      <c r="L358" s="12" t="s">
        <v>53</v>
      </c>
      <c r="M358" s="11"/>
      <c r="N358" s="12" t="s">
        <v>52</v>
      </c>
      <c r="O358" s="11"/>
      <c r="P358" s="12" t="s">
        <v>51</v>
      </c>
      <c r="Q358" s="11"/>
      <c r="R358" s="12" t="s">
        <v>50</v>
      </c>
      <c r="S358" s="11"/>
      <c r="T358" s="12">
        <v>20</v>
      </c>
      <c r="U358" s="11"/>
      <c r="V358" s="12" t="s">
        <v>49</v>
      </c>
      <c r="W358" s="11"/>
      <c r="X358" s="12" t="s">
        <v>48</v>
      </c>
      <c r="Y358" s="11"/>
      <c r="Z358" s="12" t="s">
        <v>47</v>
      </c>
      <c r="AA358" s="11"/>
      <c r="AB358" s="14" t="s">
        <v>46</v>
      </c>
      <c r="AC358" s="13"/>
      <c r="AD358" s="12" t="s">
        <v>45</v>
      </c>
      <c r="AE358" s="11"/>
      <c r="AF358" s="10"/>
      <c r="AG358" s="11"/>
      <c r="AH358" s="10"/>
      <c r="AI358" s="9"/>
      <c r="AJ358" s="247"/>
      <c r="AK358" s="247"/>
      <c r="AL358" s="8"/>
      <c r="AM358" s="7"/>
      <c r="AN358" s="7"/>
      <c r="AO358" s="240"/>
      <c r="AP358" s="231"/>
      <c r="AQ358" s="234"/>
      <c r="AR358" s="237"/>
      <c r="AS358" s="231"/>
      <c r="AT358" s="234"/>
      <c r="AU358" s="237"/>
      <c r="AV358" s="231"/>
      <c r="AW358" s="234"/>
      <c r="AX358" s="237"/>
      <c r="AY358" s="231"/>
      <c r="AZ358" s="234"/>
      <c r="BA358" s="237"/>
      <c r="BB358" s="231"/>
      <c r="BC358" s="234"/>
      <c r="BD358" s="299"/>
      <c r="BE358" s="302"/>
      <c r="BF358" s="302"/>
      <c r="BG358" s="305"/>
    </row>
    <row r="359" spans="2:60" ht="85.9" hidden="1" customHeight="1" thickBot="1">
      <c r="B359" s="94" t="s">
        <v>119</v>
      </c>
      <c r="C359" s="83" t="s">
        <v>118</v>
      </c>
      <c r="D359" s="88" t="s">
        <v>117</v>
      </c>
      <c r="E359" s="93" t="s">
        <v>116</v>
      </c>
      <c r="F359" s="92"/>
      <c r="G359" s="91"/>
      <c r="H359" s="90" t="s">
        <v>115</v>
      </c>
      <c r="I359" s="88" t="s">
        <v>43</v>
      </c>
      <c r="J359" s="88" t="s">
        <v>114</v>
      </c>
      <c r="K359" s="88" t="s">
        <v>44</v>
      </c>
      <c r="L359" s="227" t="s">
        <v>113</v>
      </c>
      <c r="M359" s="270"/>
      <c r="N359" s="227" t="s">
        <v>112</v>
      </c>
      <c r="O359" s="270"/>
      <c r="P359" s="227" t="s">
        <v>112</v>
      </c>
      <c r="Q359" s="228"/>
      <c r="R359" s="227" t="s">
        <v>112</v>
      </c>
      <c r="S359" s="228"/>
      <c r="T359" s="227" t="s">
        <v>112</v>
      </c>
      <c r="U359" s="228"/>
      <c r="V359" s="227" t="s">
        <v>112</v>
      </c>
      <c r="W359" s="228"/>
      <c r="X359" s="227" t="s">
        <v>112</v>
      </c>
      <c r="Y359" s="228"/>
      <c r="Z359" s="227" t="s">
        <v>112</v>
      </c>
      <c r="AA359" s="228"/>
      <c r="AB359" s="227" t="s">
        <v>112</v>
      </c>
      <c r="AC359" s="228"/>
      <c r="AD359" s="227" t="s">
        <v>112</v>
      </c>
      <c r="AE359" s="228"/>
      <c r="AF359" s="244" t="s">
        <v>111</v>
      </c>
      <c r="AG359" s="228"/>
      <c r="AH359" s="90" t="s">
        <v>110</v>
      </c>
      <c r="AI359" s="89" t="s">
        <v>109</v>
      </c>
      <c r="AJ359" s="88" t="s">
        <v>108</v>
      </c>
      <c r="AK359" s="88" t="s">
        <v>107</v>
      </c>
      <c r="AL359" s="87" t="s">
        <v>106</v>
      </c>
      <c r="AM359" s="86"/>
      <c r="AN359" s="86"/>
      <c r="AO359" s="84" t="s">
        <v>105</v>
      </c>
      <c r="AP359" s="83" t="s">
        <v>104</v>
      </c>
      <c r="AQ359" s="82" t="s">
        <v>103</v>
      </c>
      <c r="AR359" s="84" t="s">
        <v>102</v>
      </c>
      <c r="AS359" s="83" t="s">
        <v>101</v>
      </c>
      <c r="AT359" s="82" t="s">
        <v>100</v>
      </c>
      <c r="AU359" s="84" t="s">
        <v>99</v>
      </c>
      <c r="AV359" s="83" t="s">
        <v>98</v>
      </c>
      <c r="AW359" s="85" t="s">
        <v>97</v>
      </c>
      <c r="AX359" s="84" t="s">
        <v>96</v>
      </c>
      <c r="AY359" s="83" t="s">
        <v>95</v>
      </c>
      <c r="AZ359" s="82" t="s">
        <v>94</v>
      </c>
      <c r="BA359" s="84" t="s">
        <v>93</v>
      </c>
      <c r="BB359" s="83" t="s">
        <v>92</v>
      </c>
      <c r="BC359" s="82" t="s">
        <v>91</v>
      </c>
      <c r="BD359" s="81" t="s">
        <v>90</v>
      </c>
      <c r="BE359" s="80" t="s">
        <v>89</v>
      </c>
      <c r="BF359" s="80" t="s">
        <v>88</v>
      </c>
      <c r="BG359" s="79" t="s">
        <v>87</v>
      </c>
    </row>
    <row r="360" spans="2:60" ht="48" hidden="1" thickBot="1">
      <c r="B360" s="78" t="s">
        <v>157</v>
      </c>
      <c r="C360" s="77"/>
      <c r="D360" s="76"/>
      <c r="E360" s="267"/>
      <c r="F360" s="268"/>
      <c r="G360" s="269"/>
      <c r="H360" s="75" t="s">
        <v>85</v>
      </c>
      <c r="I360" s="74"/>
      <c r="J360" s="74"/>
      <c r="K360" s="73"/>
      <c r="L360" s="72"/>
      <c r="M360" s="68"/>
      <c r="N360" s="72"/>
      <c r="O360" s="68"/>
      <c r="P360" s="72"/>
      <c r="Q360" s="68"/>
      <c r="R360" s="72"/>
      <c r="S360" s="68"/>
      <c r="T360" s="72"/>
      <c r="U360" s="68"/>
      <c r="V360" s="72"/>
      <c r="W360" s="68"/>
      <c r="X360" s="72"/>
      <c r="Y360" s="68"/>
      <c r="Z360" s="72"/>
      <c r="AA360" s="71"/>
      <c r="AB360" s="70"/>
      <c r="AC360" s="70"/>
      <c r="AD360" s="70"/>
      <c r="AE360" s="70"/>
      <c r="AF360" s="69" t="s">
        <v>84</v>
      </c>
      <c r="AG360" s="68"/>
      <c r="AH360" s="68"/>
      <c r="AI360" s="68"/>
      <c r="AJ360" s="67"/>
      <c r="AK360" s="67"/>
      <c r="AL360" s="66"/>
      <c r="AM360" s="65"/>
      <c r="AN360" s="65"/>
      <c r="AO360" s="64">
        <f t="shared" ref="AO360:BG360" si="25">SUM(AO361:AO372)</f>
        <v>0</v>
      </c>
      <c r="AP360" s="63">
        <f t="shared" si="25"/>
        <v>0</v>
      </c>
      <c r="AQ360" s="62">
        <f t="shared" si="25"/>
        <v>0</v>
      </c>
      <c r="AR360" s="64">
        <f t="shared" si="25"/>
        <v>0</v>
      </c>
      <c r="AS360" s="63">
        <f t="shared" si="25"/>
        <v>0</v>
      </c>
      <c r="AT360" s="62">
        <f t="shared" si="25"/>
        <v>0</v>
      </c>
      <c r="AU360" s="64">
        <f t="shared" si="25"/>
        <v>0</v>
      </c>
      <c r="AV360" s="63">
        <f t="shared" si="25"/>
        <v>0</v>
      </c>
      <c r="AW360" s="62">
        <f t="shared" si="25"/>
        <v>0</v>
      </c>
      <c r="AX360" s="64">
        <f t="shared" si="25"/>
        <v>0</v>
      </c>
      <c r="AY360" s="63">
        <f t="shared" si="25"/>
        <v>0</v>
      </c>
      <c r="AZ360" s="62">
        <f t="shared" si="25"/>
        <v>0</v>
      </c>
      <c r="BA360" s="64">
        <f t="shared" si="25"/>
        <v>0</v>
      </c>
      <c r="BB360" s="63">
        <f t="shared" si="25"/>
        <v>0</v>
      </c>
      <c r="BC360" s="62">
        <f t="shared" si="25"/>
        <v>0</v>
      </c>
      <c r="BD360" s="61">
        <f t="shared" si="25"/>
        <v>0</v>
      </c>
      <c r="BE360" s="60">
        <f t="shared" si="25"/>
        <v>0</v>
      </c>
      <c r="BF360" s="60">
        <f t="shared" si="25"/>
        <v>0</v>
      </c>
      <c r="BG360" s="59">
        <f t="shared" si="25"/>
        <v>0</v>
      </c>
      <c r="BH360" s="58" t="s">
        <v>83</v>
      </c>
    </row>
    <row r="361" spans="2:60" ht="28.15" hidden="1" customHeight="1">
      <c r="B361" s="29"/>
      <c r="C361" s="263">
        <v>1</v>
      </c>
      <c r="D361" s="47"/>
      <c r="E361" s="46"/>
      <c r="F361" s="46"/>
      <c r="G361" s="45"/>
      <c r="H361" s="255"/>
      <c r="I361" s="259"/>
      <c r="J361" s="259"/>
      <c r="K361" s="259"/>
      <c r="L361" s="42" t="s">
        <v>82</v>
      </c>
      <c r="M361" s="41"/>
      <c r="N361" s="42" t="s">
        <v>81</v>
      </c>
      <c r="O361" s="41"/>
      <c r="P361" s="42" t="s">
        <v>80</v>
      </c>
      <c r="Q361" s="41"/>
      <c r="R361" s="42" t="s">
        <v>79</v>
      </c>
      <c r="S361" s="41"/>
      <c r="T361" s="42" t="s">
        <v>78</v>
      </c>
      <c r="U361" s="41"/>
      <c r="V361" s="42" t="s">
        <v>77</v>
      </c>
      <c r="W361" s="41"/>
      <c r="X361" s="42" t="s">
        <v>76</v>
      </c>
      <c r="Y361" s="41"/>
      <c r="Z361" s="42" t="s">
        <v>75</v>
      </c>
      <c r="AA361" s="41"/>
      <c r="AB361" s="44" t="s">
        <v>74</v>
      </c>
      <c r="AC361" s="43"/>
      <c r="AD361" s="42" t="s">
        <v>73</v>
      </c>
      <c r="AE361" s="41"/>
      <c r="AF361" s="40"/>
      <c r="AG361" s="41"/>
      <c r="AH361" s="40"/>
      <c r="AI361" s="39"/>
      <c r="AJ361" s="245"/>
      <c r="AK361" s="245"/>
      <c r="AL361" s="38"/>
      <c r="AM361" s="7"/>
      <c r="AN361" s="7"/>
      <c r="AO361" s="238">
        <f>SUMPRODUCT(LEN($M361:$AE364)-LEN(SUBSTITUTE($M361:$AE364,"A", "")))</f>
        <v>0</v>
      </c>
      <c r="AP361" s="229">
        <f>SUMPRODUCT(LEN($AH361:$AH364)-LEN(SUBSTITUTE($AH361:$AH364,"A", "")))</f>
        <v>0</v>
      </c>
      <c r="AQ361" s="232">
        <f>SUMPRODUCT(LEN($AG361:$AG364)-LEN(SUBSTITUTE($AG361:$AG364,"A", "")))</f>
        <v>0</v>
      </c>
      <c r="AR361" s="235">
        <f>SUMPRODUCT(LEN($M361:$AE364)-LEN(SUBSTITUTE($M361:$AE364,"S", "")))</f>
        <v>0</v>
      </c>
      <c r="AS361" s="229">
        <f>SUMPRODUCT(LEN($AH361:$AH364)-LEN(SUBSTITUTE($AH361:$AH364,"S", "")))</f>
        <v>0</v>
      </c>
      <c r="AT361" s="232">
        <f>SUMPRODUCT(LEN($AG361:$AG364)-LEN(SUBSTITUTE($AG361:$AG364,"S", "")))</f>
        <v>0</v>
      </c>
      <c r="AU361" s="235">
        <f>SUMPRODUCT(LEN($M361:$AE364)-LEN(SUBSTITUTE($M361:$AE364,"F", "")))</f>
        <v>0</v>
      </c>
      <c r="AV361" s="229">
        <f>SUMPRODUCT(LEN($AH361:$AH364)-LEN(SUBSTITUTE($AH361:$AH364,"F", "")))</f>
        <v>0</v>
      </c>
      <c r="AW361" s="232">
        <f>SUMPRODUCT(LEN($AG361:$AG364)-LEN(SUBSTITUTE($AG361:$AG364,"F", "")))</f>
        <v>0</v>
      </c>
      <c r="AX361" s="235">
        <f>SUMPRODUCT(LEN($M361:$AE364)-LEN(SUBSTITUTE($M361:$AE364,"G", "")))</f>
        <v>0</v>
      </c>
      <c r="AY361" s="229">
        <f>SUMPRODUCT(LEN($AH361:$AH364)-LEN(SUBSTITUTE($AH361:$AH364,"G", "")))</f>
        <v>0</v>
      </c>
      <c r="AZ361" s="232">
        <f>SUMPRODUCT(LEN($AG361:$AG364)-LEN(SUBSTITUTE($AG361:$AG364,"G", "")))</f>
        <v>0</v>
      </c>
      <c r="BA361" s="235">
        <f>SUMPRODUCT(LEN($M361:$AE364)-LEN(SUBSTITUTE($M361:$AE364,"M", "")))</f>
        <v>0</v>
      </c>
      <c r="BB361" s="229">
        <f>SUMPRODUCT(LEN($AH361:$AH364)-LEN(SUBSTITUTE($AH361:$AH364,"M", "")))</f>
        <v>0</v>
      </c>
      <c r="BC361" s="232">
        <f>SUMPRODUCT(LEN($AG361:$AG364)-LEN(SUBSTITUTE($AG361:$AG364,"M", "")))</f>
        <v>0</v>
      </c>
      <c r="BD361" s="297">
        <f>SUMPRODUCT(LEN($AI361:$AI364)-LEN(SUBSTITUTE($AI361:$AI364,"S", "")))</f>
        <v>0</v>
      </c>
      <c r="BE361" s="300">
        <f>SUMPRODUCT(LEN($AI361:$AI364)-LEN(SUBSTITUTE($AI361:$AI364,"F", "")))</f>
        <v>0</v>
      </c>
      <c r="BF361" s="300">
        <f>SUMPRODUCT(LEN($AI361:$AI364)-LEN(SUBSTITUTE($AI361:$AI364,"G", "")))</f>
        <v>0</v>
      </c>
      <c r="BG361" s="303">
        <f>SUMPRODUCT(LEN($AI361:$AI364)-LEN(SUBSTITUTE($AI361:$AI364,"M", "")))</f>
        <v>0</v>
      </c>
    </row>
    <row r="362" spans="2:60" ht="28.15" hidden="1" customHeight="1" thickBot="1">
      <c r="B362" s="29"/>
      <c r="C362" s="264"/>
      <c r="D362" s="37"/>
      <c r="E362" s="36"/>
      <c r="F362" s="36"/>
      <c r="G362" s="35"/>
      <c r="H362" s="256"/>
      <c r="I362" s="260"/>
      <c r="J362" s="260"/>
      <c r="K362" s="260"/>
      <c r="L362" s="32" t="s">
        <v>72</v>
      </c>
      <c r="M362" s="31"/>
      <c r="N362" s="32" t="s">
        <v>71</v>
      </c>
      <c r="O362" s="31"/>
      <c r="P362" s="32" t="s">
        <v>70</v>
      </c>
      <c r="Q362" s="31"/>
      <c r="R362" s="32" t="s">
        <v>69</v>
      </c>
      <c r="S362" s="31"/>
      <c r="T362" s="32" t="s">
        <v>68</v>
      </c>
      <c r="U362" s="31"/>
      <c r="V362" s="32" t="s">
        <v>67</v>
      </c>
      <c r="W362" s="31"/>
      <c r="X362" s="32" t="s">
        <v>66</v>
      </c>
      <c r="Y362" s="31"/>
      <c r="Z362" s="32" t="s">
        <v>65</v>
      </c>
      <c r="AA362" s="31"/>
      <c r="AB362" s="34" t="s">
        <v>64</v>
      </c>
      <c r="AC362" s="33"/>
      <c r="AD362" s="32" t="s">
        <v>63</v>
      </c>
      <c r="AE362" s="31"/>
      <c r="AF362" s="30"/>
      <c r="AG362" s="31"/>
      <c r="AH362" s="30"/>
      <c r="AI362" s="20"/>
      <c r="AJ362" s="246"/>
      <c r="AK362" s="246"/>
      <c r="AL362" s="19"/>
      <c r="AM362" s="7"/>
      <c r="AN362" s="7"/>
      <c r="AO362" s="239"/>
      <c r="AP362" s="230"/>
      <c r="AQ362" s="233"/>
      <c r="AR362" s="236"/>
      <c r="AS362" s="230"/>
      <c r="AT362" s="233"/>
      <c r="AU362" s="236"/>
      <c r="AV362" s="230"/>
      <c r="AW362" s="233"/>
      <c r="AX362" s="236"/>
      <c r="AY362" s="230"/>
      <c r="AZ362" s="233"/>
      <c r="BA362" s="236"/>
      <c r="BB362" s="230"/>
      <c r="BC362" s="233"/>
      <c r="BD362" s="298"/>
      <c r="BE362" s="301"/>
      <c r="BF362" s="301"/>
      <c r="BG362" s="304"/>
    </row>
    <row r="363" spans="2:60" ht="28.15" hidden="1" customHeight="1">
      <c r="B363" s="29"/>
      <c r="C363" s="265"/>
      <c r="D363" s="28"/>
      <c r="E363" s="27"/>
      <c r="F363" s="27"/>
      <c r="G363" s="26"/>
      <c r="H363" s="257"/>
      <c r="I363" s="261"/>
      <c r="J363" s="261"/>
      <c r="K363" s="261"/>
      <c r="L363" s="23" t="s">
        <v>62</v>
      </c>
      <c r="M363" s="22"/>
      <c r="N363" s="23" t="s">
        <v>61</v>
      </c>
      <c r="O363" s="22"/>
      <c r="P363" s="23" t="s">
        <v>60</v>
      </c>
      <c r="Q363" s="22"/>
      <c r="R363" s="23" t="s">
        <v>59</v>
      </c>
      <c r="S363" s="22"/>
      <c r="T363" s="23" t="s">
        <v>58</v>
      </c>
      <c r="U363" s="22"/>
      <c r="V363" s="23" t="s">
        <v>57</v>
      </c>
      <c r="W363" s="22"/>
      <c r="X363" s="23" t="s">
        <v>56</v>
      </c>
      <c r="Y363" s="22"/>
      <c r="Z363" s="23" t="s">
        <v>55</v>
      </c>
      <c r="AA363" s="22"/>
      <c r="AB363" s="25" t="s">
        <v>54</v>
      </c>
      <c r="AC363" s="24"/>
      <c r="AD363" s="23">
        <v>39</v>
      </c>
      <c r="AE363" s="22"/>
      <c r="AF363" s="21"/>
      <c r="AG363" s="22"/>
      <c r="AH363" s="21"/>
      <c r="AI363" s="20"/>
      <c r="AJ363" s="246"/>
      <c r="AK363" s="246"/>
      <c r="AL363" s="19"/>
      <c r="AM363" s="7"/>
      <c r="AN363" s="7"/>
      <c r="AO363" s="239"/>
      <c r="AP363" s="230"/>
      <c r="AQ363" s="233"/>
      <c r="AR363" s="236"/>
      <c r="AS363" s="230"/>
      <c r="AT363" s="233"/>
      <c r="AU363" s="236"/>
      <c r="AV363" s="230"/>
      <c r="AW363" s="233"/>
      <c r="AX363" s="236"/>
      <c r="AY363" s="230"/>
      <c r="AZ363" s="233"/>
      <c r="BA363" s="236"/>
      <c r="BB363" s="230"/>
      <c r="BC363" s="233"/>
      <c r="BD363" s="298"/>
      <c r="BE363" s="301"/>
      <c r="BF363" s="301"/>
      <c r="BG363" s="304"/>
    </row>
    <row r="364" spans="2:60" ht="28.15" hidden="1" customHeight="1" thickBot="1">
      <c r="B364" s="29"/>
      <c r="C364" s="266"/>
      <c r="D364" s="57"/>
      <c r="E364" s="56"/>
      <c r="F364" s="56"/>
      <c r="G364" s="55"/>
      <c r="H364" s="258"/>
      <c r="I364" s="262"/>
      <c r="J364" s="262"/>
      <c r="K364" s="262"/>
      <c r="L364" s="52" t="s">
        <v>53</v>
      </c>
      <c r="M364" s="51"/>
      <c r="N364" s="52" t="s">
        <v>52</v>
      </c>
      <c r="O364" s="51"/>
      <c r="P364" s="52" t="s">
        <v>51</v>
      </c>
      <c r="Q364" s="51"/>
      <c r="R364" s="52" t="s">
        <v>50</v>
      </c>
      <c r="S364" s="51"/>
      <c r="T364" s="52">
        <v>20</v>
      </c>
      <c r="U364" s="51"/>
      <c r="V364" s="52" t="s">
        <v>49</v>
      </c>
      <c r="W364" s="51"/>
      <c r="X364" s="52" t="s">
        <v>48</v>
      </c>
      <c r="Y364" s="51"/>
      <c r="Z364" s="52" t="s">
        <v>47</v>
      </c>
      <c r="AA364" s="51"/>
      <c r="AB364" s="54" t="s">
        <v>46</v>
      </c>
      <c r="AC364" s="53"/>
      <c r="AD364" s="52" t="s">
        <v>45</v>
      </c>
      <c r="AE364" s="51"/>
      <c r="AF364" s="50"/>
      <c r="AG364" s="51"/>
      <c r="AH364" s="50"/>
      <c r="AI364" s="49"/>
      <c r="AJ364" s="248"/>
      <c r="AK364" s="248"/>
      <c r="AL364" s="48"/>
      <c r="AM364" s="7"/>
      <c r="AN364" s="7"/>
      <c r="AO364" s="240"/>
      <c r="AP364" s="231"/>
      <c r="AQ364" s="234"/>
      <c r="AR364" s="237"/>
      <c r="AS364" s="231"/>
      <c r="AT364" s="234"/>
      <c r="AU364" s="237"/>
      <c r="AV364" s="231"/>
      <c r="AW364" s="234"/>
      <c r="AX364" s="237"/>
      <c r="AY364" s="231"/>
      <c r="AZ364" s="234"/>
      <c r="BA364" s="237"/>
      <c r="BB364" s="231"/>
      <c r="BC364" s="234"/>
      <c r="BD364" s="299"/>
      <c r="BE364" s="302"/>
      <c r="BF364" s="302"/>
      <c r="BG364" s="305"/>
    </row>
    <row r="365" spans="2:60" ht="28.15" hidden="1" customHeight="1">
      <c r="B365" s="29"/>
      <c r="C365" s="263">
        <v>2</v>
      </c>
      <c r="D365" s="47"/>
      <c r="E365" s="46"/>
      <c r="F365" s="46"/>
      <c r="G365" s="45"/>
      <c r="H365" s="255"/>
      <c r="I365" s="259"/>
      <c r="J365" s="259"/>
      <c r="K365" s="259"/>
      <c r="L365" s="42" t="s">
        <v>82</v>
      </c>
      <c r="M365" s="41"/>
      <c r="N365" s="42" t="s">
        <v>81</v>
      </c>
      <c r="O365" s="41"/>
      <c r="P365" s="42" t="s">
        <v>80</v>
      </c>
      <c r="Q365" s="41"/>
      <c r="R365" s="42" t="s">
        <v>79</v>
      </c>
      <c r="S365" s="41"/>
      <c r="T365" s="42" t="s">
        <v>78</v>
      </c>
      <c r="U365" s="41"/>
      <c r="V365" s="42" t="s">
        <v>77</v>
      </c>
      <c r="W365" s="41"/>
      <c r="X365" s="42" t="s">
        <v>76</v>
      </c>
      <c r="Y365" s="41"/>
      <c r="Z365" s="42" t="s">
        <v>75</v>
      </c>
      <c r="AA365" s="41"/>
      <c r="AB365" s="44" t="s">
        <v>74</v>
      </c>
      <c r="AC365" s="43"/>
      <c r="AD365" s="42" t="s">
        <v>73</v>
      </c>
      <c r="AE365" s="41"/>
      <c r="AF365" s="40"/>
      <c r="AG365" s="41"/>
      <c r="AH365" s="40"/>
      <c r="AI365" s="39"/>
      <c r="AJ365" s="249"/>
      <c r="AK365" s="252"/>
      <c r="AL365" s="38"/>
      <c r="AM365" s="7"/>
      <c r="AN365" s="7"/>
      <c r="AO365" s="238">
        <f>SUMPRODUCT(LEN($M365:$AE368)-LEN(SUBSTITUTE($M365:$AE368,"A", "")))</f>
        <v>0</v>
      </c>
      <c r="AP365" s="229">
        <f>SUMPRODUCT(LEN($AH365:$AH368)-LEN(SUBSTITUTE($AH365:$AH368,"A", "")))</f>
        <v>0</v>
      </c>
      <c r="AQ365" s="232">
        <f>SUMPRODUCT(LEN($AG365:$AG368)-LEN(SUBSTITUTE($AG365:$AG368,"A", "")))</f>
        <v>0</v>
      </c>
      <c r="AR365" s="235">
        <f>SUMPRODUCT(LEN($M365:$AE368)-LEN(SUBSTITUTE($M365:$AE368,"S", "")))</f>
        <v>0</v>
      </c>
      <c r="AS365" s="229">
        <f>SUMPRODUCT(LEN($AH365:$AH368)-LEN(SUBSTITUTE($AH365:$AH368,"S", "")))</f>
        <v>0</v>
      </c>
      <c r="AT365" s="232">
        <f>SUMPRODUCT(LEN($AG365:$AG368)-LEN(SUBSTITUTE($AG365:$AG368,"S", "")))</f>
        <v>0</v>
      </c>
      <c r="AU365" s="235">
        <f>SUMPRODUCT(LEN($M365:$AE368)-LEN(SUBSTITUTE($M365:$AE368,"F", "")))</f>
        <v>0</v>
      </c>
      <c r="AV365" s="229">
        <f>SUMPRODUCT(LEN($AH365:$AH368)-LEN(SUBSTITUTE($AH365:$AH368,"F", "")))</f>
        <v>0</v>
      </c>
      <c r="AW365" s="232">
        <f>SUMPRODUCT(LEN($AG365:$AG368)-LEN(SUBSTITUTE($AG365:$AG368,"F", "")))</f>
        <v>0</v>
      </c>
      <c r="AX365" s="235">
        <f>SUMPRODUCT(LEN($M365:$AE368)-LEN(SUBSTITUTE($M365:$AE368,"G", "")))</f>
        <v>0</v>
      </c>
      <c r="AY365" s="229">
        <f>SUMPRODUCT(LEN($AH365:$AH368)-LEN(SUBSTITUTE($AH365:$AH368,"G", "")))</f>
        <v>0</v>
      </c>
      <c r="AZ365" s="232">
        <f>SUMPRODUCT(LEN($AG365:$AG368)-LEN(SUBSTITUTE($AG365:$AG368,"G", "")))</f>
        <v>0</v>
      </c>
      <c r="BA365" s="235">
        <f>SUMPRODUCT(LEN($M365:$AE368)-LEN(SUBSTITUTE($M365:$AE368,"M", "")))</f>
        <v>0</v>
      </c>
      <c r="BB365" s="229">
        <f>SUMPRODUCT(LEN($AH365:$AH368)-LEN(SUBSTITUTE($AH365:$AH368,"M", "")))</f>
        <v>0</v>
      </c>
      <c r="BC365" s="232">
        <f>SUMPRODUCT(LEN($AG365:$AG368)-LEN(SUBSTITUTE($AG365:$AG368,"M", "")))</f>
        <v>0</v>
      </c>
      <c r="BD365" s="297">
        <f>SUMPRODUCT(LEN($AI365:$AI368)-LEN(SUBSTITUTE($AI365:$AI368,"S", "")))</f>
        <v>0</v>
      </c>
      <c r="BE365" s="300">
        <f>SUMPRODUCT(LEN($AI365:$AI368)-LEN(SUBSTITUTE($AI365:$AI368,"F", "")))</f>
        <v>0</v>
      </c>
      <c r="BF365" s="300">
        <f>SUMPRODUCT(LEN($AI365:$AI368)-LEN(SUBSTITUTE($AI365:$AI368,"G", "")))</f>
        <v>0</v>
      </c>
      <c r="BG365" s="303">
        <f>SUMPRODUCT(LEN($AI365:$AI368)-LEN(SUBSTITUTE($AI365:$AI368,"M", "")))</f>
        <v>0</v>
      </c>
    </row>
    <row r="366" spans="2:60" ht="28.15" hidden="1" customHeight="1" thickBot="1">
      <c r="B366" s="29"/>
      <c r="C366" s="264"/>
      <c r="D366" s="37"/>
      <c r="E366" s="36"/>
      <c r="F366" s="36"/>
      <c r="G366" s="35"/>
      <c r="H366" s="256"/>
      <c r="I366" s="260"/>
      <c r="J366" s="260"/>
      <c r="K366" s="260"/>
      <c r="L366" s="32" t="s">
        <v>72</v>
      </c>
      <c r="M366" s="31"/>
      <c r="N366" s="32" t="s">
        <v>71</v>
      </c>
      <c r="O366" s="31"/>
      <c r="P366" s="32" t="s">
        <v>70</v>
      </c>
      <c r="Q366" s="31"/>
      <c r="R366" s="32" t="s">
        <v>69</v>
      </c>
      <c r="S366" s="31"/>
      <c r="T366" s="32" t="s">
        <v>68</v>
      </c>
      <c r="U366" s="31"/>
      <c r="V366" s="32" t="s">
        <v>67</v>
      </c>
      <c r="W366" s="31"/>
      <c r="X366" s="32" t="s">
        <v>66</v>
      </c>
      <c r="Y366" s="31"/>
      <c r="Z366" s="32" t="s">
        <v>65</v>
      </c>
      <c r="AA366" s="31"/>
      <c r="AB366" s="34" t="s">
        <v>64</v>
      </c>
      <c r="AC366" s="33"/>
      <c r="AD366" s="32" t="s">
        <v>63</v>
      </c>
      <c r="AE366" s="31"/>
      <c r="AF366" s="30"/>
      <c r="AG366" s="31"/>
      <c r="AH366" s="30"/>
      <c r="AI366" s="20"/>
      <c r="AJ366" s="250"/>
      <c r="AK366" s="253"/>
      <c r="AL366" s="19"/>
      <c r="AM366" s="7"/>
      <c r="AN366" s="7"/>
      <c r="AO366" s="239"/>
      <c r="AP366" s="230"/>
      <c r="AQ366" s="233"/>
      <c r="AR366" s="236"/>
      <c r="AS366" s="230"/>
      <c r="AT366" s="233"/>
      <c r="AU366" s="236"/>
      <c r="AV366" s="230"/>
      <c r="AW366" s="233"/>
      <c r="AX366" s="236"/>
      <c r="AY366" s="230"/>
      <c r="AZ366" s="233"/>
      <c r="BA366" s="236"/>
      <c r="BB366" s="230"/>
      <c r="BC366" s="233"/>
      <c r="BD366" s="298"/>
      <c r="BE366" s="301"/>
      <c r="BF366" s="301"/>
      <c r="BG366" s="304"/>
    </row>
    <row r="367" spans="2:60" ht="28.15" hidden="1" customHeight="1">
      <c r="B367" s="29"/>
      <c r="C367" s="265"/>
      <c r="D367" s="28"/>
      <c r="E367" s="27"/>
      <c r="F367" s="27"/>
      <c r="G367" s="26"/>
      <c r="H367" s="257"/>
      <c r="I367" s="261"/>
      <c r="J367" s="261"/>
      <c r="K367" s="261"/>
      <c r="L367" s="23" t="s">
        <v>62</v>
      </c>
      <c r="M367" s="22"/>
      <c r="N367" s="23" t="s">
        <v>61</v>
      </c>
      <c r="O367" s="22"/>
      <c r="P367" s="23" t="s">
        <v>60</v>
      </c>
      <c r="Q367" s="22"/>
      <c r="R367" s="23" t="s">
        <v>59</v>
      </c>
      <c r="S367" s="22"/>
      <c r="T367" s="23" t="s">
        <v>58</v>
      </c>
      <c r="U367" s="22"/>
      <c r="V367" s="23" t="s">
        <v>57</v>
      </c>
      <c r="W367" s="22"/>
      <c r="X367" s="23" t="s">
        <v>56</v>
      </c>
      <c r="Y367" s="22"/>
      <c r="Z367" s="23" t="s">
        <v>55</v>
      </c>
      <c r="AA367" s="22"/>
      <c r="AB367" s="25" t="s">
        <v>54</v>
      </c>
      <c r="AC367" s="24"/>
      <c r="AD367" s="23">
        <v>39</v>
      </c>
      <c r="AE367" s="22"/>
      <c r="AF367" s="21"/>
      <c r="AG367" s="22"/>
      <c r="AH367" s="21"/>
      <c r="AI367" s="20"/>
      <c r="AJ367" s="250"/>
      <c r="AK367" s="253"/>
      <c r="AL367" s="19"/>
      <c r="AM367" s="7"/>
      <c r="AN367" s="7"/>
      <c r="AO367" s="239"/>
      <c r="AP367" s="230"/>
      <c r="AQ367" s="233"/>
      <c r="AR367" s="236"/>
      <c r="AS367" s="230"/>
      <c r="AT367" s="233"/>
      <c r="AU367" s="236"/>
      <c r="AV367" s="230"/>
      <c r="AW367" s="233"/>
      <c r="AX367" s="236"/>
      <c r="AY367" s="230"/>
      <c r="AZ367" s="233"/>
      <c r="BA367" s="236"/>
      <c r="BB367" s="230"/>
      <c r="BC367" s="233"/>
      <c r="BD367" s="298"/>
      <c r="BE367" s="301"/>
      <c r="BF367" s="301"/>
      <c r="BG367" s="304"/>
    </row>
    <row r="368" spans="2:60" ht="28.15" hidden="1" customHeight="1" thickBot="1">
      <c r="B368" s="29"/>
      <c r="C368" s="266"/>
      <c r="D368" s="57"/>
      <c r="E368" s="56"/>
      <c r="F368" s="56"/>
      <c r="G368" s="55"/>
      <c r="H368" s="258"/>
      <c r="I368" s="262"/>
      <c r="J368" s="262"/>
      <c r="K368" s="262"/>
      <c r="L368" s="52" t="s">
        <v>53</v>
      </c>
      <c r="M368" s="51"/>
      <c r="N368" s="52" t="s">
        <v>52</v>
      </c>
      <c r="O368" s="51"/>
      <c r="P368" s="52" t="s">
        <v>51</v>
      </c>
      <c r="Q368" s="51"/>
      <c r="R368" s="52" t="s">
        <v>50</v>
      </c>
      <c r="S368" s="51"/>
      <c r="T368" s="52">
        <v>20</v>
      </c>
      <c r="U368" s="51"/>
      <c r="V368" s="52" t="s">
        <v>49</v>
      </c>
      <c r="W368" s="51"/>
      <c r="X368" s="52" t="s">
        <v>48</v>
      </c>
      <c r="Y368" s="51"/>
      <c r="Z368" s="52" t="s">
        <v>47</v>
      </c>
      <c r="AA368" s="51"/>
      <c r="AB368" s="54" t="s">
        <v>46</v>
      </c>
      <c r="AC368" s="53"/>
      <c r="AD368" s="52" t="s">
        <v>45</v>
      </c>
      <c r="AE368" s="51"/>
      <c r="AF368" s="50"/>
      <c r="AG368" s="51"/>
      <c r="AH368" s="50"/>
      <c r="AI368" s="49"/>
      <c r="AJ368" s="251"/>
      <c r="AK368" s="254"/>
      <c r="AL368" s="48"/>
      <c r="AM368" s="7"/>
      <c r="AN368" s="7"/>
      <c r="AO368" s="240"/>
      <c r="AP368" s="231"/>
      <c r="AQ368" s="234"/>
      <c r="AR368" s="237"/>
      <c r="AS368" s="231"/>
      <c r="AT368" s="234"/>
      <c r="AU368" s="237"/>
      <c r="AV368" s="231"/>
      <c r="AW368" s="234"/>
      <c r="AX368" s="237"/>
      <c r="AY368" s="231"/>
      <c r="AZ368" s="234"/>
      <c r="BA368" s="237"/>
      <c r="BB368" s="231"/>
      <c r="BC368" s="234"/>
      <c r="BD368" s="299"/>
      <c r="BE368" s="302"/>
      <c r="BF368" s="302"/>
      <c r="BG368" s="305"/>
    </row>
    <row r="369" spans="2:60" ht="28.15" hidden="1" customHeight="1">
      <c r="B369" s="29"/>
      <c r="C369" s="263">
        <v>3</v>
      </c>
      <c r="D369" s="47"/>
      <c r="E369" s="46"/>
      <c r="F369" s="46"/>
      <c r="G369" s="45"/>
      <c r="H369" s="255"/>
      <c r="I369" s="259"/>
      <c r="J369" s="259"/>
      <c r="K369" s="259"/>
      <c r="L369" s="42" t="s">
        <v>82</v>
      </c>
      <c r="M369" s="41"/>
      <c r="N369" s="42" t="s">
        <v>81</v>
      </c>
      <c r="O369" s="41"/>
      <c r="P369" s="42" t="s">
        <v>80</v>
      </c>
      <c r="Q369" s="41"/>
      <c r="R369" s="42" t="s">
        <v>79</v>
      </c>
      <c r="S369" s="41"/>
      <c r="T369" s="42" t="s">
        <v>78</v>
      </c>
      <c r="U369" s="41"/>
      <c r="V369" s="42" t="s">
        <v>77</v>
      </c>
      <c r="W369" s="41"/>
      <c r="X369" s="42" t="s">
        <v>76</v>
      </c>
      <c r="Y369" s="41"/>
      <c r="Z369" s="42" t="s">
        <v>75</v>
      </c>
      <c r="AA369" s="41"/>
      <c r="AB369" s="44" t="s">
        <v>74</v>
      </c>
      <c r="AC369" s="43"/>
      <c r="AD369" s="42" t="s">
        <v>73</v>
      </c>
      <c r="AE369" s="41"/>
      <c r="AF369" s="40"/>
      <c r="AG369" s="41"/>
      <c r="AH369" s="40"/>
      <c r="AI369" s="39"/>
      <c r="AJ369" s="245"/>
      <c r="AK369" s="245"/>
      <c r="AL369" s="38"/>
      <c r="AM369" s="7"/>
      <c r="AN369" s="7"/>
      <c r="AO369" s="238">
        <f>SUMPRODUCT(LEN($M369:$AE372)-LEN(SUBSTITUTE($M369:$AE372,"A", "")))</f>
        <v>0</v>
      </c>
      <c r="AP369" s="229">
        <f>SUMPRODUCT(LEN($AH369:$AH372)-LEN(SUBSTITUTE($AH369:$AH372,"A", "")))</f>
        <v>0</v>
      </c>
      <c r="AQ369" s="232">
        <f>SUMPRODUCT(LEN($AG369:$AG372)-LEN(SUBSTITUTE($AG369:$AG372,"A", "")))</f>
        <v>0</v>
      </c>
      <c r="AR369" s="235">
        <f>SUMPRODUCT(LEN($M369:$AE372)-LEN(SUBSTITUTE($M369:$AE372,"S", "")))</f>
        <v>0</v>
      </c>
      <c r="AS369" s="229">
        <f>SUMPRODUCT(LEN($AH369:$AH372)-LEN(SUBSTITUTE($AH369:$AH372,"S", "")))</f>
        <v>0</v>
      </c>
      <c r="AT369" s="232">
        <f>SUMPRODUCT(LEN($AG369:$AG372)-LEN(SUBSTITUTE($AG369:$AG372,"S", "")))</f>
        <v>0</v>
      </c>
      <c r="AU369" s="235">
        <f>SUMPRODUCT(LEN($M369:$AE372)-LEN(SUBSTITUTE($M369:$AE372,"F", "")))</f>
        <v>0</v>
      </c>
      <c r="AV369" s="229">
        <f>SUMPRODUCT(LEN($AH369:$AH372)-LEN(SUBSTITUTE($AH369:$AH372,"F", "")))</f>
        <v>0</v>
      </c>
      <c r="AW369" s="232">
        <f>SUMPRODUCT(LEN($AG369:$AG372)-LEN(SUBSTITUTE($AG369:$AG372,"F", "")))</f>
        <v>0</v>
      </c>
      <c r="AX369" s="235">
        <f>SUMPRODUCT(LEN($M369:$AE372)-LEN(SUBSTITUTE($M369:$AE372,"G", "")))</f>
        <v>0</v>
      </c>
      <c r="AY369" s="229">
        <f>SUMPRODUCT(LEN($AH369:$AH372)-LEN(SUBSTITUTE($AH369:$AH372,"G", "")))</f>
        <v>0</v>
      </c>
      <c r="AZ369" s="232">
        <f>SUMPRODUCT(LEN($AG369:$AG372)-LEN(SUBSTITUTE($AG369:$AG372,"G", "")))</f>
        <v>0</v>
      </c>
      <c r="BA369" s="235">
        <f>SUMPRODUCT(LEN($M369:$AE372)-LEN(SUBSTITUTE($M369:$AE372,"M", "")))</f>
        <v>0</v>
      </c>
      <c r="BB369" s="229">
        <f>SUMPRODUCT(LEN($AH369:$AH372)-LEN(SUBSTITUTE($AH369:$AH372,"M", "")))</f>
        <v>0</v>
      </c>
      <c r="BC369" s="232">
        <f>SUMPRODUCT(LEN($AG369:$AG372)-LEN(SUBSTITUTE($AG369:$AG372,"M", "")))</f>
        <v>0</v>
      </c>
      <c r="BD369" s="297">
        <f>SUMPRODUCT(LEN($AI369:$AI372)-LEN(SUBSTITUTE($AI369:$AI372,"S", "")))</f>
        <v>0</v>
      </c>
      <c r="BE369" s="300">
        <f>SUMPRODUCT(LEN($AI369:$AI372)-LEN(SUBSTITUTE($AI369:$AI372,"F", "")))</f>
        <v>0</v>
      </c>
      <c r="BF369" s="300">
        <f>SUMPRODUCT(LEN($AI369:$AI372)-LEN(SUBSTITUTE($AI369:$AI372,"G", "")))</f>
        <v>0</v>
      </c>
      <c r="BG369" s="303">
        <f>SUMPRODUCT(LEN($AI369:$AI372)-LEN(SUBSTITUTE($AI369:$AI372,"M", "")))</f>
        <v>0</v>
      </c>
    </row>
    <row r="370" spans="2:60" ht="28.15" hidden="1" customHeight="1" thickBot="1">
      <c r="B370" s="29"/>
      <c r="C370" s="264"/>
      <c r="D370" s="37"/>
      <c r="E370" s="36"/>
      <c r="F370" s="36"/>
      <c r="G370" s="35"/>
      <c r="H370" s="256"/>
      <c r="I370" s="260"/>
      <c r="J370" s="260"/>
      <c r="K370" s="260"/>
      <c r="L370" s="32" t="s">
        <v>72</v>
      </c>
      <c r="M370" s="31"/>
      <c r="N370" s="32" t="s">
        <v>71</v>
      </c>
      <c r="O370" s="31"/>
      <c r="P370" s="32" t="s">
        <v>70</v>
      </c>
      <c r="Q370" s="31"/>
      <c r="R370" s="32" t="s">
        <v>69</v>
      </c>
      <c r="S370" s="31"/>
      <c r="T370" s="32" t="s">
        <v>68</v>
      </c>
      <c r="U370" s="31"/>
      <c r="V370" s="32" t="s">
        <v>67</v>
      </c>
      <c r="W370" s="31"/>
      <c r="X370" s="32" t="s">
        <v>66</v>
      </c>
      <c r="Y370" s="31"/>
      <c r="Z370" s="32" t="s">
        <v>65</v>
      </c>
      <c r="AA370" s="31"/>
      <c r="AB370" s="34" t="s">
        <v>64</v>
      </c>
      <c r="AC370" s="33"/>
      <c r="AD370" s="32" t="s">
        <v>63</v>
      </c>
      <c r="AE370" s="31"/>
      <c r="AF370" s="30"/>
      <c r="AG370" s="31"/>
      <c r="AH370" s="30"/>
      <c r="AI370" s="20"/>
      <c r="AJ370" s="246"/>
      <c r="AK370" s="246"/>
      <c r="AL370" s="19"/>
      <c r="AM370" s="7"/>
      <c r="AN370" s="7"/>
      <c r="AO370" s="239"/>
      <c r="AP370" s="230"/>
      <c r="AQ370" s="233"/>
      <c r="AR370" s="236"/>
      <c r="AS370" s="230"/>
      <c r="AT370" s="233"/>
      <c r="AU370" s="236"/>
      <c r="AV370" s="230"/>
      <c r="AW370" s="233"/>
      <c r="AX370" s="236"/>
      <c r="AY370" s="230"/>
      <c r="AZ370" s="233"/>
      <c r="BA370" s="236"/>
      <c r="BB370" s="230"/>
      <c r="BC370" s="233"/>
      <c r="BD370" s="298"/>
      <c r="BE370" s="301"/>
      <c r="BF370" s="301"/>
      <c r="BG370" s="304"/>
    </row>
    <row r="371" spans="2:60" ht="28.15" hidden="1" customHeight="1">
      <c r="B371" s="29"/>
      <c r="C371" s="265"/>
      <c r="D371" s="28"/>
      <c r="E371" s="27"/>
      <c r="F371" s="27"/>
      <c r="G371" s="26"/>
      <c r="H371" s="257"/>
      <c r="I371" s="261"/>
      <c r="J371" s="261"/>
      <c r="K371" s="261"/>
      <c r="L371" s="23" t="s">
        <v>62</v>
      </c>
      <c r="M371" s="22"/>
      <c r="N371" s="23" t="s">
        <v>61</v>
      </c>
      <c r="O371" s="22"/>
      <c r="P371" s="23" t="s">
        <v>60</v>
      </c>
      <c r="Q371" s="22"/>
      <c r="R371" s="23" t="s">
        <v>59</v>
      </c>
      <c r="S371" s="22"/>
      <c r="T371" s="23" t="s">
        <v>58</v>
      </c>
      <c r="U371" s="22"/>
      <c r="V371" s="23" t="s">
        <v>57</v>
      </c>
      <c r="W371" s="22"/>
      <c r="X371" s="23" t="s">
        <v>56</v>
      </c>
      <c r="Y371" s="22"/>
      <c r="Z371" s="23" t="s">
        <v>55</v>
      </c>
      <c r="AA371" s="22"/>
      <c r="AB371" s="25" t="s">
        <v>54</v>
      </c>
      <c r="AC371" s="24"/>
      <c r="AD371" s="23">
        <v>39</v>
      </c>
      <c r="AE371" s="22"/>
      <c r="AF371" s="21"/>
      <c r="AG371" s="22"/>
      <c r="AH371" s="21"/>
      <c r="AI371" s="20"/>
      <c r="AJ371" s="246"/>
      <c r="AK371" s="246"/>
      <c r="AL371" s="19"/>
      <c r="AM371" s="7"/>
      <c r="AN371" s="7"/>
      <c r="AO371" s="239"/>
      <c r="AP371" s="230"/>
      <c r="AQ371" s="233"/>
      <c r="AR371" s="236"/>
      <c r="AS371" s="230"/>
      <c r="AT371" s="233"/>
      <c r="AU371" s="236"/>
      <c r="AV371" s="230"/>
      <c r="AW371" s="233"/>
      <c r="AX371" s="236"/>
      <c r="AY371" s="230"/>
      <c r="AZ371" s="233"/>
      <c r="BA371" s="236"/>
      <c r="BB371" s="230"/>
      <c r="BC371" s="233"/>
      <c r="BD371" s="298"/>
      <c r="BE371" s="301"/>
      <c r="BF371" s="301"/>
      <c r="BG371" s="304"/>
    </row>
    <row r="372" spans="2:60" ht="28.15" hidden="1" customHeight="1" thickBot="1">
      <c r="B372" s="18"/>
      <c r="C372" s="271"/>
      <c r="D372" s="17"/>
      <c r="E372" s="16"/>
      <c r="F372" s="16"/>
      <c r="G372" s="15"/>
      <c r="H372" s="258"/>
      <c r="I372" s="272"/>
      <c r="J372" s="272"/>
      <c r="K372" s="272"/>
      <c r="L372" s="12" t="s">
        <v>53</v>
      </c>
      <c r="M372" s="11"/>
      <c r="N372" s="12" t="s">
        <v>52</v>
      </c>
      <c r="O372" s="11"/>
      <c r="P372" s="12" t="s">
        <v>51</v>
      </c>
      <c r="Q372" s="11"/>
      <c r="R372" s="12" t="s">
        <v>50</v>
      </c>
      <c r="S372" s="11"/>
      <c r="T372" s="12">
        <v>20</v>
      </c>
      <c r="U372" s="11"/>
      <c r="V372" s="12" t="s">
        <v>49</v>
      </c>
      <c r="W372" s="11"/>
      <c r="X372" s="12" t="s">
        <v>48</v>
      </c>
      <c r="Y372" s="11"/>
      <c r="Z372" s="12" t="s">
        <v>47</v>
      </c>
      <c r="AA372" s="11"/>
      <c r="AB372" s="14" t="s">
        <v>46</v>
      </c>
      <c r="AC372" s="13"/>
      <c r="AD372" s="12" t="s">
        <v>45</v>
      </c>
      <c r="AE372" s="11"/>
      <c r="AF372" s="10"/>
      <c r="AG372" s="11"/>
      <c r="AH372" s="10"/>
      <c r="AI372" s="9"/>
      <c r="AJ372" s="247"/>
      <c r="AK372" s="247"/>
      <c r="AL372" s="8"/>
      <c r="AM372" s="7"/>
      <c r="AN372" s="7"/>
      <c r="AO372" s="240"/>
      <c r="AP372" s="231"/>
      <c r="AQ372" s="234"/>
      <c r="AR372" s="237"/>
      <c r="AS372" s="231"/>
      <c r="AT372" s="234"/>
      <c r="AU372" s="237"/>
      <c r="AV372" s="231"/>
      <c r="AW372" s="234"/>
      <c r="AX372" s="237"/>
      <c r="AY372" s="231"/>
      <c r="AZ372" s="234"/>
      <c r="BA372" s="237"/>
      <c r="BB372" s="231"/>
      <c r="BC372" s="234"/>
      <c r="BD372" s="299"/>
      <c r="BE372" s="302"/>
      <c r="BF372" s="302"/>
      <c r="BG372" s="305"/>
    </row>
    <row r="373" spans="2:60" ht="85.9" hidden="1" customHeight="1" thickBot="1">
      <c r="B373" s="94" t="s">
        <v>119</v>
      </c>
      <c r="C373" s="83" t="s">
        <v>118</v>
      </c>
      <c r="D373" s="88" t="s">
        <v>117</v>
      </c>
      <c r="E373" s="93" t="s">
        <v>116</v>
      </c>
      <c r="F373" s="92"/>
      <c r="G373" s="91"/>
      <c r="H373" s="90" t="s">
        <v>115</v>
      </c>
      <c r="I373" s="88" t="s">
        <v>43</v>
      </c>
      <c r="J373" s="88" t="s">
        <v>114</v>
      </c>
      <c r="K373" s="88" t="s">
        <v>44</v>
      </c>
      <c r="L373" s="227" t="s">
        <v>113</v>
      </c>
      <c r="M373" s="270"/>
      <c r="N373" s="227" t="s">
        <v>112</v>
      </c>
      <c r="O373" s="270"/>
      <c r="P373" s="227" t="s">
        <v>112</v>
      </c>
      <c r="Q373" s="228"/>
      <c r="R373" s="227" t="s">
        <v>112</v>
      </c>
      <c r="S373" s="228"/>
      <c r="T373" s="227" t="s">
        <v>112</v>
      </c>
      <c r="U373" s="228"/>
      <c r="V373" s="227" t="s">
        <v>112</v>
      </c>
      <c r="W373" s="228"/>
      <c r="X373" s="227" t="s">
        <v>112</v>
      </c>
      <c r="Y373" s="228"/>
      <c r="Z373" s="227" t="s">
        <v>112</v>
      </c>
      <c r="AA373" s="228"/>
      <c r="AB373" s="227" t="s">
        <v>112</v>
      </c>
      <c r="AC373" s="228"/>
      <c r="AD373" s="227" t="s">
        <v>112</v>
      </c>
      <c r="AE373" s="228"/>
      <c r="AF373" s="244" t="s">
        <v>111</v>
      </c>
      <c r="AG373" s="228"/>
      <c r="AH373" s="90" t="s">
        <v>110</v>
      </c>
      <c r="AI373" s="89" t="s">
        <v>109</v>
      </c>
      <c r="AJ373" s="88" t="s">
        <v>108</v>
      </c>
      <c r="AK373" s="88" t="s">
        <v>107</v>
      </c>
      <c r="AL373" s="87" t="s">
        <v>106</v>
      </c>
      <c r="AM373" s="86"/>
      <c r="AN373" s="86"/>
      <c r="AO373" s="84" t="s">
        <v>105</v>
      </c>
      <c r="AP373" s="83" t="s">
        <v>104</v>
      </c>
      <c r="AQ373" s="82" t="s">
        <v>103</v>
      </c>
      <c r="AR373" s="84" t="s">
        <v>102</v>
      </c>
      <c r="AS373" s="83" t="s">
        <v>101</v>
      </c>
      <c r="AT373" s="82" t="s">
        <v>100</v>
      </c>
      <c r="AU373" s="84" t="s">
        <v>99</v>
      </c>
      <c r="AV373" s="83" t="s">
        <v>98</v>
      </c>
      <c r="AW373" s="85" t="s">
        <v>97</v>
      </c>
      <c r="AX373" s="84" t="s">
        <v>96</v>
      </c>
      <c r="AY373" s="83" t="s">
        <v>95</v>
      </c>
      <c r="AZ373" s="82" t="s">
        <v>94</v>
      </c>
      <c r="BA373" s="84" t="s">
        <v>93</v>
      </c>
      <c r="BB373" s="83" t="s">
        <v>92</v>
      </c>
      <c r="BC373" s="82" t="s">
        <v>91</v>
      </c>
      <c r="BD373" s="81" t="s">
        <v>90</v>
      </c>
      <c r="BE373" s="80" t="s">
        <v>89</v>
      </c>
      <c r="BF373" s="80" t="s">
        <v>88</v>
      </c>
      <c r="BG373" s="79" t="s">
        <v>87</v>
      </c>
    </row>
    <row r="374" spans="2:60" ht="48" hidden="1" thickBot="1">
      <c r="B374" s="78" t="s">
        <v>156</v>
      </c>
      <c r="C374" s="77"/>
      <c r="D374" s="76"/>
      <c r="E374" s="267"/>
      <c r="F374" s="268"/>
      <c r="G374" s="269"/>
      <c r="H374" s="75" t="s">
        <v>85</v>
      </c>
      <c r="I374" s="74"/>
      <c r="J374" s="74"/>
      <c r="K374" s="73"/>
      <c r="L374" s="72"/>
      <c r="M374" s="68"/>
      <c r="N374" s="72"/>
      <c r="O374" s="68"/>
      <c r="P374" s="72"/>
      <c r="Q374" s="68"/>
      <c r="R374" s="72"/>
      <c r="S374" s="68"/>
      <c r="T374" s="72"/>
      <c r="U374" s="68"/>
      <c r="V374" s="72"/>
      <c r="W374" s="68"/>
      <c r="X374" s="72"/>
      <c r="Y374" s="68"/>
      <c r="Z374" s="72"/>
      <c r="AA374" s="71"/>
      <c r="AB374" s="70"/>
      <c r="AC374" s="70"/>
      <c r="AD374" s="70"/>
      <c r="AE374" s="70"/>
      <c r="AF374" s="69" t="s">
        <v>84</v>
      </c>
      <c r="AG374" s="68"/>
      <c r="AH374" s="68"/>
      <c r="AI374" s="68"/>
      <c r="AJ374" s="67"/>
      <c r="AK374" s="67"/>
      <c r="AL374" s="66"/>
      <c r="AM374" s="65"/>
      <c r="AN374" s="65"/>
      <c r="AO374" s="64">
        <f t="shared" ref="AO374:BG374" si="26">SUM(AO375:AO386)</f>
        <v>0</v>
      </c>
      <c r="AP374" s="63">
        <f t="shared" si="26"/>
        <v>0</v>
      </c>
      <c r="AQ374" s="62">
        <f t="shared" si="26"/>
        <v>0</v>
      </c>
      <c r="AR374" s="64">
        <f t="shared" si="26"/>
        <v>0</v>
      </c>
      <c r="AS374" s="63">
        <f t="shared" si="26"/>
        <v>0</v>
      </c>
      <c r="AT374" s="62">
        <f t="shared" si="26"/>
        <v>0</v>
      </c>
      <c r="AU374" s="64">
        <f t="shared" si="26"/>
        <v>0</v>
      </c>
      <c r="AV374" s="63">
        <f t="shared" si="26"/>
        <v>0</v>
      </c>
      <c r="AW374" s="62">
        <f t="shared" si="26"/>
        <v>0</v>
      </c>
      <c r="AX374" s="64">
        <f t="shared" si="26"/>
        <v>0</v>
      </c>
      <c r="AY374" s="63">
        <f t="shared" si="26"/>
        <v>0</v>
      </c>
      <c r="AZ374" s="62">
        <f t="shared" si="26"/>
        <v>0</v>
      </c>
      <c r="BA374" s="64">
        <f t="shared" si="26"/>
        <v>0</v>
      </c>
      <c r="BB374" s="63">
        <f t="shared" si="26"/>
        <v>0</v>
      </c>
      <c r="BC374" s="62">
        <f t="shared" si="26"/>
        <v>0</v>
      </c>
      <c r="BD374" s="61">
        <f t="shared" si="26"/>
        <v>0</v>
      </c>
      <c r="BE374" s="60">
        <f t="shared" si="26"/>
        <v>0</v>
      </c>
      <c r="BF374" s="60">
        <f t="shared" si="26"/>
        <v>0</v>
      </c>
      <c r="BG374" s="59">
        <f t="shared" si="26"/>
        <v>0</v>
      </c>
      <c r="BH374" s="58" t="s">
        <v>83</v>
      </c>
    </row>
    <row r="375" spans="2:60" ht="28.15" hidden="1" customHeight="1">
      <c r="B375" s="29"/>
      <c r="C375" s="263">
        <v>1</v>
      </c>
      <c r="D375" s="47"/>
      <c r="E375" s="46"/>
      <c r="F375" s="46"/>
      <c r="G375" s="45"/>
      <c r="H375" s="255"/>
      <c r="I375" s="259"/>
      <c r="J375" s="259"/>
      <c r="K375" s="259"/>
      <c r="L375" s="42" t="s">
        <v>82</v>
      </c>
      <c r="M375" s="41"/>
      <c r="N375" s="42" t="s">
        <v>81</v>
      </c>
      <c r="O375" s="41"/>
      <c r="P375" s="42" t="s">
        <v>80</v>
      </c>
      <c r="Q375" s="41"/>
      <c r="R375" s="42" t="s">
        <v>79</v>
      </c>
      <c r="S375" s="41"/>
      <c r="T375" s="42" t="s">
        <v>78</v>
      </c>
      <c r="U375" s="41"/>
      <c r="V375" s="42" t="s">
        <v>77</v>
      </c>
      <c r="W375" s="41"/>
      <c r="X375" s="42" t="s">
        <v>76</v>
      </c>
      <c r="Y375" s="41"/>
      <c r="Z375" s="42" t="s">
        <v>75</v>
      </c>
      <c r="AA375" s="41"/>
      <c r="AB375" s="44" t="s">
        <v>74</v>
      </c>
      <c r="AC375" s="43"/>
      <c r="AD375" s="42" t="s">
        <v>73</v>
      </c>
      <c r="AE375" s="41"/>
      <c r="AF375" s="40"/>
      <c r="AG375" s="41"/>
      <c r="AH375" s="40"/>
      <c r="AI375" s="39"/>
      <c r="AJ375" s="245"/>
      <c r="AK375" s="245"/>
      <c r="AL375" s="38"/>
      <c r="AM375" s="7"/>
      <c r="AN375" s="7"/>
      <c r="AO375" s="238">
        <f>SUMPRODUCT(LEN($M375:$AE378)-LEN(SUBSTITUTE($M375:$AE378,"A", "")))</f>
        <v>0</v>
      </c>
      <c r="AP375" s="229">
        <f>SUMPRODUCT(LEN($AH375:$AH378)-LEN(SUBSTITUTE($AH375:$AH378,"A", "")))</f>
        <v>0</v>
      </c>
      <c r="AQ375" s="232">
        <f>SUMPRODUCT(LEN($AG375:$AG378)-LEN(SUBSTITUTE($AG375:$AG378,"A", "")))</f>
        <v>0</v>
      </c>
      <c r="AR375" s="235">
        <f>SUMPRODUCT(LEN($M375:$AE378)-LEN(SUBSTITUTE($M375:$AE378,"S", "")))</f>
        <v>0</v>
      </c>
      <c r="AS375" s="229">
        <f>SUMPRODUCT(LEN($AH375:$AH378)-LEN(SUBSTITUTE($AH375:$AH378,"S", "")))</f>
        <v>0</v>
      </c>
      <c r="AT375" s="232">
        <f>SUMPRODUCT(LEN($AG375:$AG378)-LEN(SUBSTITUTE($AG375:$AG378,"S", "")))</f>
        <v>0</v>
      </c>
      <c r="AU375" s="235">
        <f>SUMPRODUCT(LEN($M375:$AE378)-LEN(SUBSTITUTE($M375:$AE378,"F", "")))</f>
        <v>0</v>
      </c>
      <c r="AV375" s="229">
        <f>SUMPRODUCT(LEN($AH375:$AH378)-LEN(SUBSTITUTE($AH375:$AH378,"F", "")))</f>
        <v>0</v>
      </c>
      <c r="AW375" s="232">
        <f>SUMPRODUCT(LEN($AG375:$AG378)-LEN(SUBSTITUTE($AG375:$AG378,"F", "")))</f>
        <v>0</v>
      </c>
      <c r="AX375" s="235">
        <f>SUMPRODUCT(LEN($M375:$AE378)-LEN(SUBSTITUTE($M375:$AE378,"G", "")))</f>
        <v>0</v>
      </c>
      <c r="AY375" s="229">
        <f>SUMPRODUCT(LEN($AH375:$AH378)-LEN(SUBSTITUTE($AH375:$AH378,"G", "")))</f>
        <v>0</v>
      </c>
      <c r="AZ375" s="232">
        <f>SUMPRODUCT(LEN($AG375:$AG378)-LEN(SUBSTITUTE($AG375:$AG378,"G", "")))</f>
        <v>0</v>
      </c>
      <c r="BA375" s="235">
        <f>SUMPRODUCT(LEN($M375:$AE378)-LEN(SUBSTITUTE($M375:$AE378,"M", "")))</f>
        <v>0</v>
      </c>
      <c r="BB375" s="229">
        <f>SUMPRODUCT(LEN($AH375:$AH378)-LEN(SUBSTITUTE($AH375:$AH378,"M", "")))</f>
        <v>0</v>
      </c>
      <c r="BC375" s="232">
        <f>SUMPRODUCT(LEN($AG375:$AG378)-LEN(SUBSTITUTE($AG375:$AG378,"M", "")))</f>
        <v>0</v>
      </c>
      <c r="BD375" s="297">
        <f>SUMPRODUCT(LEN($AI375:$AI378)-LEN(SUBSTITUTE($AI375:$AI378,"S", "")))</f>
        <v>0</v>
      </c>
      <c r="BE375" s="300">
        <f>SUMPRODUCT(LEN($AI375:$AI378)-LEN(SUBSTITUTE($AI375:$AI378,"F", "")))</f>
        <v>0</v>
      </c>
      <c r="BF375" s="300">
        <f>SUMPRODUCT(LEN($AI375:$AI378)-LEN(SUBSTITUTE($AI375:$AI378,"G", "")))</f>
        <v>0</v>
      </c>
      <c r="BG375" s="303">
        <f>SUMPRODUCT(LEN($AI375:$AI378)-LEN(SUBSTITUTE($AI375:$AI378,"M", "")))</f>
        <v>0</v>
      </c>
    </row>
    <row r="376" spans="2:60" ht="28.15" hidden="1" customHeight="1" thickBot="1">
      <c r="B376" s="29"/>
      <c r="C376" s="264"/>
      <c r="D376" s="37"/>
      <c r="E376" s="36"/>
      <c r="F376" s="36"/>
      <c r="G376" s="35"/>
      <c r="H376" s="256"/>
      <c r="I376" s="260"/>
      <c r="J376" s="260"/>
      <c r="K376" s="260"/>
      <c r="L376" s="32" t="s">
        <v>72</v>
      </c>
      <c r="M376" s="31"/>
      <c r="N376" s="32" t="s">
        <v>71</v>
      </c>
      <c r="O376" s="31"/>
      <c r="P376" s="32" t="s">
        <v>70</v>
      </c>
      <c r="Q376" s="31"/>
      <c r="R376" s="32" t="s">
        <v>69</v>
      </c>
      <c r="S376" s="31"/>
      <c r="T376" s="32" t="s">
        <v>68</v>
      </c>
      <c r="U376" s="31"/>
      <c r="V376" s="32" t="s">
        <v>67</v>
      </c>
      <c r="W376" s="31"/>
      <c r="X376" s="32" t="s">
        <v>66</v>
      </c>
      <c r="Y376" s="31"/>
      <c r="Z376" s="32" t="s">
        <v>65</v>
      </c>
      <c r="AA376" s="31"/>
      <c r="AB376" s="34" t="s">
        <v>64</v>
      </c>
      <c r="AC376" s="33"/>
      <c r="AD376" s="32" t="s">
        <v>63</v>
      </c>
      <c r="AE376" s="31"/>
      <c r="AF376" s="30"/>
      <c r="AG376" s="31"/>
      <c r="AH376" s="30"/>
      <c r="AI376" s="20"/>
      <c r="AJ376" s="246"/>
      <c r="AK376" s="246"/>
      <c r="AL376" s="19"/>
      <c r="AM376" s="7"/>
      <c r="AN376" s="7"/>
      <c r="AO376" s="239"/>
      <c r="AP376" s="230"/>
      <c r="AQ376" s="233"/>
      <c r="AR376" s="236"/>
      <c r="AS376" s="230"/>
      <c r="AT376" s="233"/>
      <c r="AU376" s="236"/>
      <c r="AV376" s="230"/>
      <c r="AW376" s="233"/>
      <c r="AX376" s="236"/>
      <c r="AY376" s="230"/>
      <c r="AZ376" s="233"/>
      <c r="BA376" s="236"/>
      <c r="BB376" s="230"/>
      <c r="BC376" s="233"/>
      <c r="BD376" s="298"/>
      <c r="BE376" s="301"/>
      <c r="BF376" s="301"/>
      <c r="BG376" s="304"/>
    </row>
    <row r="377" spans="2:60" ht="28.15" hidden="1" customHeight="1">
      <c r="B377" s="29"/>
      <c r="C377" s="265"/>
      <c r="D377" s="28"/>
      <c r="E377" s="27"/>
      <c r="F377" s="27"/>
      <c r="G377" s="26"/>
      <c r="H377" s="257"/>
      <c r="I377" s="261"/>
      <c r="J377" s="261"/>
      <c r="K377" s="261"/>
      <c r="L377" s="23" t="s">
        <v>62</v>
      </c>
      <c r="M377" s="22"/>
      <c r="N377" s="23" t="s">
        <v>61</v>
      </c>
      <c r="O377" s="22"/>
      <c r="P377" s="23" t="s">
        <v>60</v>
      </c>
      <c r="Q377" s="22"/>
      <c r="R377" s="23" t="s">
        <v>59</v>
      </c>
      <c r="S377" s="22"/>
      <c r="T377" s="23" t="s">
        <v>58</v>
      </c>
      <c r="U377" s="22"/>
      <c r="V377" s="23" t="s">
        <v>57</v>
      </c>
      <c r="W377" s="22"/>
      <c r="X377" s="23" t="s">
        <v>56</v>
      </c>
      <c r="Y377" s="22"/>
      <c r="Z377" s="23" t="s">
        <v>55</v>
      </c>
      <c r="AA377" s="22"/>
      <c r="AB377" s="25" t="s">
        <v>54</v>
      </c>
      <c r="AC377" s="24"/>
      <c r="AD377" s="23">
        <v>39</v>
      </c>
      <c r="AE377" s="22"/>
      <c r="AF377" s="21"/>
      <c r="AG377" s="22"/>
      <c r="AH377" s="21"/>
      <c r="AI377" s="20"/>
      <c r="AJ377" s="246"/>
      <c r="AK377" s="246"/>
      <c r="AL377" s="19"/>
      <c r="AM377" s="7"/>
      <c r="AN377" s="7"/>
      <c r="AO377" s="239"/>
      <c r="AP377" s="230"/>
      <c r="AQ377" s="233"/>
      <c r="AR377" s="236"/>
      <c r="AS377" s="230"/>
      <c r="AT377" s="233"/>
      <c r="AU377" s="236"/>
      <c r="AV377" s="230"/>
      <c r="AW377" s="233"/>
      <c r="AX377" s="236"/>
      <c r="AY377" s="230"/>
      <c r="AZ377" s="233"/>
      <c r="BA377" s="236"/>
      <c r="BB377" s="230"/>
      <c r="BC377" s="233"/>
      <c r="BD377" s="298"/>
      <c r="BE377" s="301"/>
      <c r="BF377" s="301"/>
      <c r="BG377" s="304"/>
    </row>
    <row r="378" spans="2:60" ht="28.15" hidden="1" customHeight="1" thickBot="1">
      <c r="B378" s="29"/>
      <c r="C378" s="266"/>
      <c r="D378" s="57"/>
      <c r="E378" s="56"/>
      <c r="F378" s="56"/>
      <c r="G378" s="55"/>
      <c r="H378" s="258"/>
      <c r="I378" s="262"/>
      <c r="J378" s="262"/>
      <c r="K378" s="262"/>
      <c r="L378" s="52" t="s">
        <v>53</v>
      </c>
      <c r="M378" s="51"/>
      <c r="N378" s="52" t="s">
        <v>52</v>
      </c>
      <c r="O378" s="51"/>
      <c r="P378" s="52" t="s">
        <v>51</v>
      </c>
      <c r="Q378" s="51"/>
      <c r="R378" s="52" t="s">
        <v>50</v>
      </c>
      <c r="S378" s="51"/>
      <c r="T378" s="52">
        <v>20</v>
      </c>
      <c r="U378" s="51"/>
      <c r="V378" s="52" t="s">
        <v>49</v>
      </c>
      <c r="W378" s="51"/>
      <c r="X378" s="52" t="s">
        <v>48</v>
      </c>
      <c r="Y378" s="51"/>
      <c r="Z378" s="52" t="s">
        <v>47</v>
      </c>
      <c r="AA378" s="51"/>
      <c r="AB378" s="54" t="s">
        <v>46</v>
      </c>
      <c r="AC378" s="53"/>
      <c r="AD378" s="52" t="s">
        <v>45</v>
      </c>
      <c r="AE378" s="51"/>
      <c r="AF378" s="50"/>
      <c r="AG378" s="51"/>
      <c r="AH378" s="50"/>
      <c r="AI378" s="49"/>
      <c r="AJ378" s="248"/>
      <c r="AK378" s="248"/>
      <c r="AL378" s="48"/>
      <c r="AM378" s="7"/>
      <c r="AN378" s="7"/>
      <c r="AO378" s="240"/>
      <c r="AP378" s="231"/>
      <c r="AQ378" s="234"/>
      <c r="AR378" s="237"/>
      <c r="AS378" s="231"/>
      <c r="AT378" s="234"/>
      <c r="AU378" s="237"/>
      <c r="AV378" s="231"/>
      <c r="AW378" s="234"/>
      <c r="AX378" s="237"/>
      <c r="AY378" s="231"/>
      <c r="AZ378" s="234"/>
      <c r="BA378" s="237"/>
      <c r="BB378" s="231"/>
      <c r="BC378" s="234"/>
      <c r="BD378" s="299"/>
      <c r="BE378" s="302"/>
      <c r="BF378" s="302"/>
      <c r="BG378" s="305"/>
    </row>
    <row r="379" spans="2:60" ht="28.15" hidden="1" customHeight="1">
      <c r="B379" s="29"/>
      <c r="C379" s="263">
        <v>2</v>
      </c>
      <c r="D379" s="47"/>
      <c r="E379" s="46"/>
      <c r="F379" s="46"/>
      <c r="G379" s="45"/>
      <c r="H379" s="255"/>
      <c r="I379" s="259"/>
      <c r="J379" s="259"/>
      <c r="K379" s="259"/>
      <c r="L379" s="42" t="s">
        <v>82</v>
      </c>
      <c r="M379" s="41"/>
      <c r="N379" s="42" t="s">
        <v>81</v>
      </c>
      <c r="O379" s="41"/>
      <c r="P379" s="42" t="s">
        <v>80</v>
      </c>
      <c r="Q379" s="41"/>
      <c r="R379" s="42" t="s">
        <v>79</v>
      </c>
      <c r="S379" s="41"/>
      <c r="T379" s="42" t="s">
        <v>78</v>
      </c>
      <c r="U379" s="41"/>
      <c r="V379" s="42" t="s">
        <v>77</v>
      </c>
      <c r="W379" s="41"/>
      <c r="X379" s="42" t="s">
        <v>76</v>
      </c>
      <c r="Y379" s="41"/>
      <c r="Z379" s="42" t="s">
        <v>75</v>
      </c>
      <c r="AA379" s="41"/>
      <c r="AB379" s="44" t="s">
        <v>74</v>
      </c>
      <c r="AC379" s="43"/>
      <c r="AD379" s="42" t="s">
        <v>73</v>
      </c>
      <c r="AE379" s="41"/>
      <c r="AF379" s="40"/>
      <c r="AG379" s="41"/>
      <c r="AH379" s="40"/>
      <c r="AI379" s="39"/>
      <c r="AJ379" s="249"/>
      <c r="AK379" s="252"/>
      <c r="AL379" s="38"/>
      <c r="AM379" s="7"/>
      <c r="AN379" s="7"/>
      <c r="AO379" s="238">
        <f>SUMPRODUCT(LEN($M379:$AE382)-LEN(SUBSTITUTE($M379:$AE382,"A", "")))</f>
        <v>0</v>
      </c>
      <c r="AP379" s="229">
        <f>SUMPRODUCT(LEN($AH379:$AH382)-LEN(SUBSTITUTE($AH379:$AH382,"A", "")))</f>
        <v>0</v>
      </c>
      <c r="AQ379" s="232">
        <f>SUMPRODUCT(LEN($AG379:$AG382)-LEN(SUBSTITUTE($AG379:$AG382,"A", "")))</f>
        <v>0</v>
      </c>
      <c r="AR379" s="235">
        <f>SUMPRODUCT(LEN($M379:$AE382)-LEN(SUBSTITUTE($M379:$AE382,"S", "")))</f>
        <v>0</v>
      </c>
      <c r="AS379" s="229">
        <f>SUMPRODUCT(LEN($AH379:$AH382)-LEN(SUBSTITUTE($AH379:$AH382,"S", "")))</f>
        <v>0</v>
      </c>
      <c r="AT379" s="232">
        <f>SUMPRODUCT(LEN($AG379:$AG382)-LEN(SUBSTITUTE($AG379:$AG382,"S", "")))</f>
        <v>0</v>
      </c>
      <c r="AU379" s="235">
        <f>SUMPRODUCT(LEN($M379:$AE382)-LEN(SUBSTITUTE($M379:$AE382,"F", "")))</f>
        <v>0</v>
      </c>
      <c r="AV379" s="229">
        <f>SUMPRODUCT(LEN($AH379:$AH382)-LEN(SUBSTITUTE($AH379:$AH382,"F", "")))</f>
        <v>0</v>
      </c>
      <c r="AW379" s="232">
        <f>SUMPRODUCT(LEN($AG379:$AG382)-LEN(SUBSTITUTE($AG379:$AG382,"F", "")))</f>
        <v>0</v>
      </c>
      <c r="AX379" s="235">
        <f>SUMPRODUCT(LEN($M379:$AE382)-LEN(SUBSTITUTE($M379:$AE382,"G", "")))</f>
        <v>0</v>
      </c>
      <c r="AY379" s="229">
        <f>SUMPRODUCT(LEN($AH379:$AH382)-LEN(SUBSTITUTE($AH379:$AH382,"G", "")))</f>
        <v>0</v>
      </c>
      <c r="AZ379" s="232">
        <f>SUMPRODUCT(LEN($AG379:$AG382)-LEN(SUBSTITUTE($AG379:$AG382,"G", "")))</f>
        <v>0</v>
      </c>
      <c r="BA379" s="235">
        <f>SUMPRODUCT(LEN($M379:$AE382)-LEN(SUBSTITUTE($M379:$AE382,"M", "")))</f>
        <v>0</v>
      </c>
      <c r="BB379" s="229">
        <f>SUMPRODUCT(LEN($AH379:$AH382)-LEN(SUBSTITUTE($AH379:$AH382,"M", "")))</f>
        <v>0</v>
      </c>
      <c r="BC379" s="232">
        <f>SUMPRODUCT(LEN($AG379:$AG382)-LEN(SUBSTITUTE($AG379:$AG382,"M", "")))</f>
        <v>0</v>
      </c>
      <c r="BD379" s="297">
        <f>SUMPRODUCT(LEN($AI379:$AI382)-LEN(SUBSTITUTE($AI379:$AI382,"S", "")))</f>
        <v>0</v>
      </c>
      <c r="BE379" s="300">
        <f>SUMPRODUCT(LEN($AI379:$AI382)-LEN(SUBSTITUTE($AI379:$AI382,"F", "")))</f>
        <v>0</v>
      </c>
      <c r="BF379" s="300">
        <f>SUMPRODUCT(LEN($AI379:$AI382)-LEN(SUBSTITUTE($AI379:$AI382,"G", "")))</f>
        <v>0</v>
      </c>
      <c r="BG379" s="303">
        <f>SUMPRODUCT(LEN($AI379:$AI382)-LEN(SUBSTITUTE($AI379:$AI382,"M", "")))</f>
        <v>0</v>
      </c>
    </row>
    <row r="380" spans="2:60" ht="28.15" hidden="1" customHeight="1" thickBot="1">
      <c r="B380" s="29"/>
      <c r="C380" s="264"/>
      <c r="D380" s="37"/>
      <c r="E380" s="36"/>
      <c r="F380" s="36"/>
      <c r="G380" s="35"/>
      <c r="H380" s="256"/>
      <c r="I380" s="260"/>
      <c r="J380" s="260"/>
      <c r="K380" s="260"/>
      <c r="L380" s="32" t="s">
        <v>72</v>
      </c>
      <c r="M380" s="31"/>
      <c r="N380" s="32" t="s">
        <v>71</v>
      </c>
      <c r="O380" s="31"/>
      <c r="P380" s="32" t="s">
        <v>70</v>
      </c>
      <c r="Q380" s="31"/>
      <c r="R380" s="32" t="s">
        <v>69</v>
      </c>
      <c r="S380" s="31"/>
      <c r="T380" s="32" t="s">
        <v>68</v>
      </c>
      <c r="U380" s="31"/>
      <c r="V380" s="32" t="s">
        <v>67</v>
      </c>
      <c r="W380" s="31"/>
      <c r="X380" s="32" t="s">
        <v>66</v>
      </c>
      <c r="Y380" s="31"/>
      <c r="Z380" s="32" t="s">
        <v>65</v>
      </c>
      <c r="AA380" s="31"/>
      <c r="AB380" s="34" t="s">
        <v>64</v>
      </c>
      <c r="AC380" s="33"/>
      <c r="AD380" s="32" t="s">
        <v>63</v>
      </c>
      <c r="AE380" s="31"/>
      <c r="AF380" s="30"/>
      <c r="AG380" s="31"/>
      <c r="AH380" s="30"/>
      <c r="AI380" s="20"/>
      <c r="AJ380" s="250"/>
      <c r="AK380" s="253"/>
      <c r="AL380" s="19"/>
      <c r="AM380" s="7"/>
      <c r="AN380" s="7"/>
      <c r="AO380" s="239"/>
      <c r="AP380" s="230"/>
      <c r="AQ380" s="233"/>
      <c r="AR380" s="236"/>
      <c r="AS380" s="230"/>
      <c r="AT380" s="233"/>
      <c r="AU380" s="236"/>
      <c r="AV380" s="230"/>
      <c r="AW380" s="233"/>
      <c r="AX380" s="236"/>
      <c r="AY380" s="230"/>
      <c r="AZ380" s="233"/>
      <c r="BA380" s="236"/>
      <c r="BB380" s="230"/>
      <c r="BC380" s="233"/>
      <c r="BD380" s="298"/>
      <c r="BE380" s="301"/>
      <c r="BF380" s="301"/>
      <c r="BG380" s="304"/>
    </row>
    <row r="381" spans="2:60" ht="28.15" hidden="1" customHeight="1">
      <c r="B381" s="29"/>
      <c r="C381" s="265"/>
      <c r="D381" s="28"/>
      <c r="E381" s="27"/>
      <c r="F381" s="27"/>
      <c r="G381" s="26"/>
      <c r="H381" s="257"/>
      <c r="I381" s="261"/>
      <c r="J381" s="261"/>
      <c r="K381" s="261"/>
      <c r="L381" s="23" t="s">
        <v>62</v>
      </c>
      <c r="M381" s="22"/>
      <c r="N381" s="23" t="s">
        <v>61</v>
      </c>
      <c r="O381" s="22"/>
      <c r="P381" s="23" t="s">
        <v>60</v>
      </c>
      <c r="Q381" s="22"/>
      <c r="R381" s="23" t="s">
        <v>59</v>
      </c>
      <c r="S381" s="22"/>
      <c r="T381" s="23" t="s">
        <v>58</v>
      </c>
      <c r="U381" s="22"/>
      <c r="V381" s="23" t="s">
        <v>57</v>
      </c>
      <c r="W381" s="22"/>
      <c r="X381" s="23" t="s">
        <v>56</v>
      </c>
      <c r="Y381" s="22"/>
      <c r="Z381" s="23" t="s">
        <v>55</v>
      </c>
      <c r="AA381" s="22"/>
      <c r="AB381" s="25" t="s">
        <v>54</v>
      </c>
      <c r="AC381" s="24"/>
      <c r="AD381" s="23">
        <v>39</v>
      </c>
      <c r="AE381" s="22"/>
      <c r="AF381" s="21"/>
      <c r="AG381" s="22"/>
      <c r="AH381" s="21"/>
      <c r="AI381" s="20"/>
      <c r="AJ381" s="250"/>
      <c r="AK381" s="253"/>
      <c r="AL381" s="19"/>
      <c r="AM381" s="7"/>
      <c r="AN381" s="7"/>
      <c r="AO381" s="239"/>
      <c r="AP381" s="230"/>
      <c r="AQ381" s="233"/>
      <c r="AR381" s="236"/>
      <c r="AS381" s="230"/>
      <c r="AT381" s="233"/>
      <c r="AU381" s="236"/>
      <c r="AV381" s="230"/>
      <c r="AW381" s="233"/>
      <c r="AX381" s="236"/>
      <c r="AY381" s="230"/>
      <c r="AZ381" s="233"/>
      <c r="BA381" s="236"/>
      <c r="BB381" s="230"/>
      <c r="BC381" s="233"/>
      <c r="BD381" s="298"/>
      <c r="BE381" s="301"/>
      <c r="BF381" s="301"/>
      <c r="BG381" s="304"/>
    </row>
    <row r="382" spans="2:60" ht="28.15" hidden="1" customHeight="1" thickBot="1">
      <c r="B382" s="29"/>
      <c r="C382" s="266"/>
      <c r="D382" s="57"/>
      <c r="E382" s="56"/>
      <c r="F382" s="56"/>
      <c r="G382" s="55"/>
      <c r="H382" s="258"/>
      <c r="I382" s="262"/>
      <c r="J382" s="262"/>
      <c r="K382" s="262"/>
      <c r="L382" s="52" t="s">
        <v>53</v>
      </c>
      <c r="M382" s="51"/>
      <c r="N382" s="52" t="s">
        <v>52</v>
      </c>
      <c r="O382" s="51"/>
      <c r="P382" s="52" t="s">
        <v>51</v>
      </c>
      <c r="Q382" s="51"/>
      <c r="R382" s="52" t="s">
        <v>50</v>
      </c>
      <c r="S382" s="51"/>
      <c r="T382" s="52">
        <v>20</v>
      </c>
      <c r="U382" s="51"/>
      <c r="V382" s="52" t="s">
        <v>49</v>
      </c>
      <c r="W382" s="51"/>
      <c r="X382" s="52" t="s">
        <v>48</v>
      </c>
      <c r="Y382" s="51"/>
      <c r="Z382" s="52" t="s">
        <v>47</v>
      </c>
      <c r="AA382" s="51"/>
      <c r="AB382" s="54" t="s">
        <v>46</v>
      </c>
      <c r="AC382" s="53"/>
      <c r="AD382" s="52" t="s">
        <v>45</v>
      </c>
      <c r="AE382" s="51"/>
      <c r="AF382" s="50"/>
      <c r="AG382" s="51"/>
      <c r="AH382" s="50"/>
      <c r="AI382" s="49"/>
      <c r="AJ382" s="251"/>
      <c r="AK382" s="254"/>
      <c r="AL382" s="48"/>
      <c r="AM382" s="7"/>
      <c r="AN382" s="7"/>
      <c r="AO382" s="240"/>
      <c r="AP382" s="231"/>
      <c r="AQ382" s="234"/>
      <c r="AR382" s="237"/>
      <c r="AS382" s="231"/>
      <c r="AT382" s="234"/>
      <c r="AU382" s="237"/>
      <c r="AV382" s="231"/>
      <c r="AW382" s="234"/>
      <c r="AX382" s="237"/>
      <c r="AY382" s="231"/>
      <c r="AZ382" s="234"/>
      <c r="BA382" s="237"/>
      <c r="BB382" s="231"/>
      <c r="BC382" s="234"/>
      <c r="BD382" s="299"/>
      <c r="BE382" s="302"/>
      <c r="BF382" s="302"/>
      <c r="BG382" s="305"/>
    </row>
    <row r="383" spans="2:60" ht="28.15" hidden="1" customHeight="1">
      <c r="B383" s="29"/>
      <c r="C383" s="263">
        <v>3</v>
      </c>
      <c r="D383" s="47"/>
      <c r="E383" s="46"/>
      <c r="F383" s="46"/>
      <c r="G383" s="45"/>
      <c r="H383" s="255"/>
      <c r="I383" s="259"/>
      <c r="J383" s="259"/>
      <c r="K383" s="259"/>
      <c r="L383" s="42" t="s">
        <v>82</v>
      </c>
      <c r="M383" s="41"/>
      <c r="N383" s="42" t="s">
        <v>81</v>
      </c>
      <c r="O383" s="41"/>
      <c r="P383" s="42" t="s">
        <v>80</v>
      </c>
      <c r="Q383" s="41"/>
      <c r="R383" s="42" t="s">
        <v>79</v>
      </c>
      <c r="S383" s="41"/>
      <c r="T383" s="42" t="s">
        <v>78</v>
      </c>
      <c r="U383" s="41"/>
      <c r="V383" s="42" t="s">
        <v>77</v>
      </c>
      <c r="W383" s="41"/>
      <c r="X383" s="42" t="s">
        <v>76</v>
      </c>
      <c r="Y383" s="41"/>
      <c r="Z383" s="42" t="s">
        <v>75</v>
      </c>
      <c r="AA383" s="41"/>
      <c r="AB383" s="44" t="s">
        <v>74</v>
      </c>
      <c r="AC383" s="43"/>
      <c r="AD383" s="42" t="s">
        <v>73</v>
      </c>
      <c r="AE383" s="41"/>
      <c r="AF383" s="40"/>
      <c r="AG383" s="41"/>
      <c r="AH383" s="40"/>
      <c r="AI383" s="39"/>
      <c r="AJ383" s="245"/>
      <c r="AK383" s="245"/>
      <c r="AL383" s="38"/>
      <c r="AM383" s="7"/>
      <c r="AN383" s="7"/>
      <c r="AO383" s="238">
        <f>SUMPRODUCT(LEN($M383:$AE386)-LEN(SUBSTITUTE($M383:$AE386,"A", "")))</f>
        <v>0</v>
      </c>
      <c r="AP383" s="229">
        <f>SUMPRODUCT(LEN($AH383:$AH386)-LEN(SUBSTITUTE($AH383:$AH386,"A", "")))</f>
        <v>0</v>
      </c>
      <c r="AQ383" s="232">
        <f>SUMPRODUCT(LEN($AG383:$AG386)-LEN(SUBSTITUTE($AG383:$AG386,"A", "")))</f>
        <v>0</v>
      </c>
      <c r="AR383" s="235">
        <f>SUMPRODUCT(LEN($M383:$AE386)-LEN(SUBSTITUTE($M383:$AE386,"S", "")))</f>
        <v>0</v>
      </c>
      <c r="AS383" s="229">
        <f>SUMPRODUCT(LEN($AH383:$AH386)-LEN(SUBSTITUTE($AH383:$AH386,"S", "")))</f>
        <v>0</v>
      </c>
      <c r="AT383" s="232">
        <f>SUMPRODUCT(LEN($AG383:$AG386)-LEN(SUBSTITUTE($AG383:$AG386,"S", "")))</f>
        <v>0</v>
      </c>
      <c r="AU383" s="235">
        <f>SUMPRODUCT(LEN($M383:$AE386)-LEN(SUBSTITUTE($M383:$AE386,"F", "")))</f>
        <v>0</v>
      </c>
      <c r="AV383" s="229">
        <f>SUMPRODUCT(LEN($AH383:$AH386)-LEN(SUBSTITUTE($AH383:$AH386,"F", "")))</f>
        <v>0</v>
      </c>
      <c r="AW383" s="232">
        <f>SUMPRODUCT(LEN($AG383:$AG386)-LEN(SUBSTITUTE($AG383:$AG386,"F", "")))</f>
        <v>0</v>
      </c>
      <c r="AX383" s="235">
        <f>SUMPRODUCT(LEN($M383:$AE386)-LEN(SUBSTITUTE($M383:$AE386,"G", "")))</f>
        <v>0</v>
      </c>
      <c r="AY383" s="229">
        <f>SUMPRODUCT(LEN($AH383:$AH386)-LEN(SUBSTITUTE($AH383:$AH386,"G", "")))</f>
        <v>0</v>
      </c>
      <c r="AZ383" s="232">
        <f>SUMPRODUCT(LEN($AG383:$AG386)-LEN(SUBSTITUTE($AG383:$AG386,"G", "")))</f>
        <v>0</v>
      </c>
      <c r="BA383" s="235">
        <f>SUMPRODUCT(LEN($M383:$AE386)-LEN(SUBSTITUTE($M383:$AE386,"M", "")))</f>
        <v>0</v>
      </c>
      <c r="BB383" s="229">
        <f>SUMPRODUCT(LEN($AH383:$AH386)-LEN(SUBSTITUTE($AH383:$AH386,"M", "")))</f>
        <v>0</v>
      </c>
      <c r="BC383" s="232">
        <f>SUMPRODUCT(LEN($AG383:$AG386)-LEN(SUBSTITUTE($AG383:$AG386,"M", "")))</f>
        <v>0</v>
      </c>
      <c r="BD383" s="297">
        <f>SUMPRODUCT(LEN($AI383:$AI386)-LEN(SUBSTITUTE($AI383:$AI386,"S", "")))</f>
        <v>0</v>
      </c>
      <c r="BE383" s="300">
        <f>SUMPRODUCT(LEN($AI383:$AI386)-LEN(SUBSTITUTE($AI383:$AI386,"F", "")))</f>
        <v>0</v>
      </c>
      <c r="BF383" s="300">
        <f>SUMPRODUCT(LEN($AI383:$AI386)-LEN(SUBSTITUTE($AI383:$AI386,"G", "")))</f>
        <v>0</v>
      </c>
      <c r="BG383" s="303">
        <f>SUMPRODUCT(LEN($AI383:$AI386)-LEN(SUBSTITUTE($AI383:$AI386,"M", "")))</f>
        <v>0</v>
      </c>
    </row>
    <row r="384" spans="2:60" ht="28.15" hidden="1" customHeight="1" thickBot="1">
      <c r="B384" s="29"/>
      <c r="C384" s="264"/>
      <c r="D384" s="37"/>
      <c r="E384" s="36"/>
      <c r="F384" s="36"/>
      <c r="G384" s="35"/>
      <c r="H384" s="256"/>
      <c r="I384" s="260"/>
      <c r="J384" s="260"/>
      <c r="K384" s="260"/>
      <c r="L384" s="32" t="s">
        <v>72</v>
      </c>
      <c r="M384" s="31"/>
      <c r="N384" s="32" t="s">
        <v>71</v>
      </c>
      <c r="O384" s="31"/>
      <c r="P384" s="32" t="s">
        <v>70</v>
      </c>
      <c r="Q384" s="31"/>
      <c r="R384" s="32" t="s">
        <v>69</v>
      </c>
      <c r="S384" s="31"/>
      <c r="T384" s="32" t="s">
        <v>68</v>
      </c>
      <c r="U384" s="31"/>
      <c r="V384" s="32" t="s">
        <v>67</v>
      </c>
      <c r="W384" s="31"/>
      <c r="X384" s="32" t="s">
        <v>66</v>
      </c>
      <c r="Y384" s="31"/>
      <c r="Z384" s="32" t="s">
        <v>65</v>
      </c>
      <c r="AA384" s="31"/>
      <c r="AB384" s="34" t="s">
        <v>64</v>
      </c>
      <c r="AC384" s="33"/>
      <c r="AD384" s="32" t="s">
        <v>63</v>
      </c>
      <c r="AE384" s="31"/>
      <c r="AF384" s="30"/>
      <c r="AG384" s="31"/>
      <c r="AH384" s="30"/>
      <c r="AI384" s="20"/>
      <c r="AJ384" s="246"/>
      <c r="AK384" s="246"/>
      <c r="AL384" s="19"/>
      <c r="AM384" s="7"/>
      <c r="AN384" s="7"/>
      <c r="AO384" s="239"/>
      <c r="AP384" s="230"/>
      <c r="AQ384" s="233"/>
      <c r="AR384" s="236"/>
      <c r="AS384" s="230"/>
      <c r="AT384" s="233"/>
      <c r="AU384" s="236"/>
      <c r="AV384" s="230"/>
      <c r="AW384" s="233"/>
      <c r="AX384" s="236"/>
      <c r="AY384" s="230"/>
      <c r="AZ384" s="233"/>
      <c r="BA384" s="236"/>
      <c r="BB384" s="230"/>
      <c r="BC384" s="233"/>
      <c r="BD384" s="298"/>
      <c r="BE384" s="301"/>
      <c r="BF384" s="301"/>
      <c r="BG384" s="304"/>
    </row>
    <row r="385" spans="2:60" ht="28.15" hidden="1" customHeight="1">
      <c r="B385" s="29"/>
      <c r="C385" s="265"/>
      <c r="D385" s="28"/>
      <c r="E385" s="27"/>
      <c r="F385" s="27"/>
      <c r="G385" s="26"/>
      <c r="H385" s="257"/>
      <c r="I385" s="261"/>
      <c r="J385" s="261"/>
      <c r="K385" s="261"/>
      <c r="L385" s="23" t="s">
        <v>62</v>
      </c>
      <c r="M385" s="22"/>
      <c r="N385" s="23" t="s">
        <v>61</v>
      </c>
      <c r="O385" s="22"/>
      <c r="P385" s="23" t="s">
        <v>60</v>
      </c>
      <c r="Q385" s="22"/>
      <c r="R385" s="23" t="s">
        <v>59</v>
      </c>
      <c r="S385" s="22"/>
      <c r="T385" s="23" t="s">
        <v>58</v>
      </c>
      <c r="U385" s="22"/>
      <c r="V385" s="23" t="s">
        <v>57</v>
      </c>
      <c r="W385" s="22"/>
      <c r="X385" s="23" t="s">
        <v>56</v>
      </c>
      <c r="Y385" s="22"/>
      <c r="Z385" s="23" t="s">
        <v>55</v>
      </c>
      <c r="AA385" s="22"/>
      <c r="AB385" s="25" t="s">
        <v>54</v>
      </c>
      <c r="AC385" s="24"/>
      <c r="AD385" s="23">
        <v>39</v>
      </c>
      <c r="AE385" s="22"/>
      <c r="AF385" s="21"/>
      <c r="AG385" s="22"/>
      <c r="AH385" s="21"/>
      <c r="AI385" s="20"/>
      <c r="AJ385" s="246"/>
      <c r="AK385" s="246"/>
      <c r="AL385" s="19"/>
      <c r="AM385" s="7"/>
      <c r="AN385" s="7"/>
      <c r="AO385" s="239"/>
      <c r="AP385" s="230"/>
      <c r="AQ385" s="233"/>
      <c r="AR385" s="236"/>
      <c r="AS385" s="230"/>
      <c r="AT385" s="233"/>
      <c r="AU385" s="236"/>
      <c r="AV385" s="230"/>
      <c r="AW385" s="233"/>
      <c r="AX385" s="236"/>
      <c r="AY385" s="230"/>
      <c r="AZ385" s="233"/>
      <c r="BA385" s="236"/>
      <c r="BB385" s="230"/>
      <c r="BC385" s="233"/>
      <c r="BD385" s="298"/>
      <c r="BE385" s="301"/>
      <c r="BF385" s="301"/>
      <c r="BG385" s="304"/>
    </row>
    <row r="386" spans="2:60" ht="28.15" hidden="1" customHeight="1" thickBot="1">
      <c r="B386" s="18"/>
      <c r="C386" s="271"/>
      <c r="D386" s="17"/>
      <c r="E386" s="16"/>
      <c r="F386" s="16"/>
      <c r="G386" s="15"/>
      <c r="H386" s="258"/>
      <c r="I386" s="272"/>
      <c r="J386" s="272"/>
      <c r="K386" s="272"/>
      <c r="L386" s="12" t="s">
        <v>53</v>
      </c>
      <c r="M386" s="11"/>
      <c r="N386" s="12" t="s">
        <v>52</v>
      </c>
      <c r="O386" s="11"/>
      <c r="P386" s="12" t="s">
        <v>51</v>
      </c>
      <c r="Q386" s="11"/>
      <c r="R386" s="12" t="s">
        <v>50</v>
      </c>
      <c r="S386" s="11"/>
      <c r="T386" s="12">
        <v>20</v>
      </c>
      <c r="U386" s="11"/>
      <c r="V386" s="12" t="s">
        <v>49</v>
      </c>
      <c r="W386" s="11"/>
      <c r="X386" s="12" t="s">
        <v>48</v>
      </c>
      <c r="Y386" s="11"/>
      <c r="Z386" s="12" t="s">
        <v>47</v>
      </c>
      <c r="AA386" s="11"/>
      <c r="AB386" s="14" t="s">
        <v>46</v>
      </c>
      <c r="AC386" s="13"/>
      <c r="AD386" s="12" t="s">
        <v>45</v>
      </c>
      <c r="AE386" s="11"/>
      <c r="AF386" s="10"/>
      <c r="AG386" s="11"/>
      <c r="AH386" s="10"/>
      <c r="AI386" s="9"/>
      <c r="AJ386" s="247"/>
      <c r="AK386" s="247"/>
      <c r="AL386" s="8"/>
      <c r="AM386" s="7"/>
      <c r="AN386" s="7"/>
      <c r="AO386" s="240"/>
      <c r="AP386" s="231"/>
      <c r="AQ386" s="234"/>
      <c r="AR386" s="237"/>
      <c r="AS386" s="231"/>
      <c r="AT386" s="234"/>
      <c r="AU386" s="237"/>
      <c r="AV386" s="231"/>
      <c r="AW386" s="234"/>
      <c r="AX386" s="237"/>
      <c r="AY386" s="231"/>
      <c r="AZ386" s="234"/>
      <c r="BA386" s="237"/>
      <c r="BB386" s="231"/>
      <c r="BC386" s="234"/>
      <c r="BD386" s="299"/>
      <c r="BE386" s="302"/>
      <c r="BF386" s="302"/>
      <c r="BG386" s="305"/>
    </row>
    <row r="387" spans="2:60" ht="85.9" hidden="1" customHeight="1" thickBot="1">
      <c r="B387" s="94" t="s">
        <v>119</v>
      </c>
      <c r="C387" s="83" t="s">
        <v>118</v>
      </c>
      <c r="D387" s="88" t="s">
        <v>117</v>
      </c>
      <c r="E387" s="93" t="s">
        <v>116</v>
      </c>
      <c r="F387" s="92"/>
      <c r="G387" s="91"/>
      <c r="H387" s="90" t="s">
        <v>115</v>
      </c>
      <c r="I387" s="88" t="s">
        <v>43</v>
      </c>
      <c r="J387" s="88" t="s">
        <v>114</v>
      </c>
      <c r="K387" s="88" t="s">
        <v>44</v>
      </c>
      <c r="L387" s="227" t="s">
        <v>113</v>
      </c>
      <c r="M387" s="270"/>
      <c r="N387" s="227" t="s">
        <v>112</v>
      </c>
      <c r="O387" s="270"/>
      <c r="P387" s="227" t="s">
        <v>112</v>
      </c>
      <c r="Q387" s="228"/>
      <c r="R387" s="227" t="s">
        <v>112</v>
      </c>
      <c r="S387" s="228"/>
      <c r="T387" s="227" t="s">
        <v>112</v>
      </c>
      <c r="U387" s="228"/>
      <c r="V387" s="227" t="s">
        <v>112</v>
      </c>
      <c r="W387" s="228"/>
      <c r="X387" s="227" t="s">
        <v>112</v>
      </c>
      <c r="Y387" s="228"/>
      <c r="Z387" s="227" t="s">
        <v>112</v>
      </c>
      <c r="AA387" s="228"/>
      <c r="AB387" s="227" t="s">
        <v>112</v>
      </c>
      <c r="AC387" s="228"/>
      <c r="AD387" s="227" t="s">
        <v>112</v>
      </c>
      <c r="AE387" s="228"/>
      <c r="AF387" s="244" t="s">
        <v>111</v>
      </c>
      <c r="AG387" s="228"/>
      <c r="AH387" s="90" t="s">
        <v>110</v>
      </c>
      <c r="AI387" s="89" t="s">
        <v>109</v>
      </c>
      <c r="AJ387" s="88" t="s">
        <v>108</v>
      </c>
      <c r="AK387" s="88" t="s">
        <v>107</v>
      </c>
      <c r="AL387" s="87" t="s">
        <v>106</v>
      </c>
      <c r="AM387" s="86"/>
      <c r="AN387" s="86"/>
      <c r="AO387" s="84" t="s">
        <v>105</v>
      </c>
      <c r="AP387" s="83" t="s">
        <v>104</v>
      </c>
      <c r="AQ387" s="82" t="s">
        <v>103</v>
      </c>
      <c r="AR387" s="84" t="s">
        <v>102</v>
      </c>
      <c r="AS387" s="83" t="s">
        <v>101</v>
      </c>
      <c r="AT387" s="82" t="s">
        <v>100</v>
      </c>
      <c r="AU387" s="84" t="s">
        <v>99</v>
      </c>
      <c r="AV387" s="83" t="s">
        <v>98</v>
      </c>
      <c r="AW387" s="85" t="s">
        <v>97</v>
      </c>
      <c r="AX387" s="84" t="s">
        <v>96</v>
      </c>
      <c r="AY387" s="83" t="s">
        <v>95</v>
      </c>
      <c r="AZ387" s="82" t="s">
        <v>94</v>
      </c>
      <c r="BA387" s="84" t="s">
        <v>93</v>
      </c>
      <c r="BB387" s="83" t="s">
        <v>92</v>
      </c>
      <c r="BC387" s="82" t="s">
        <v>91</v>
      </c>
      <c r="BD387" s="81" t="s">
        <v>90</v>
      </c>
      <c r="BE387" s="80" t="s">
        <v>89</v>
      </c>
      <c r="BF387" s="80" t="s">
        <v>88</v>
      </c>
      <c r="BG387" s="79" t="s">
        <v>87</v>
      </c>
    </row>
    <row r="388" spans="2:60" ht="48" hidden="1" thickBot="1">
      <c r="B388" s="78" t="s">
        <v>155</v>
      </c>
      <c r="C388" s="77"/>
      <c r="D388" s="76"/>
      <c r="E388" s="267"/>
      <c r="F388" s="268"/>
      <c r="G388" s="269"/>
      <c r="H388" s="75" t="s">
        <v>85</v>
      </c>
      <c r="I388" s="74"/>
      <c r="J388" s="74"/>
      <c r="K388" s="73"/>
      <c r="L388" s="72"/>
      <c r="M388" s="68"/>
      <c r="N388" s="72"/>
      <c r="O388" s="68"/>
      <c r="P388" s="72"/>
      <c r="Q388" s="68"/>
      <c r="R388" s="72"/>
      <c r="S388" s="68"/>
      <c r="T388" s="72"/>
      <c r="U388" s="68"/>
      <c r="V388" s="72"/>
      <c r="W388" s="68"/>
      <c r="X388" s="72"/>
      <c r="Y388" s="68"/>
      <c r="Z388" s="72"/>
      <c r="AA388" s="71"/>
      <c r="AB388" s="70"/>
      <c r="AC388" s="70"/>
      <c r="AD388" s="70"/>
      <c r="AE388" s="70"/>
      <c r="AF388" s="69" t="s">
        <v>84</v>
      </c>
      <c r="AG388" s="68"/>
      <c r="AH388" s="68"/>
      <c r="AI388" s="68"/>
      <c r="AJ388" s="67"/>
      <c r="AK388" s="67"/>
      <c r="AL388" s="66"/>
      <c r="AM388" s="65"/>
      <c r="AN388" s="65"/>
      <c r="AO388" s="64">
        <f t="shared" ref="AO388:BG388" si="27">SUM(AO389:AO400)</f>
        <v>0</v>
      </c>
      <c r="AP388" s="63">
        <f t="shared" si="27"/>
        <v>0</v>
      </c>
      <c r="AQ388" s="62">
        <f t="shared" si="27"/>
        <v>0</v>
      </c>
      <c r="AR388" s="64">
        <f t="shared" si="27"/>
        <v>0</v>
      </c>
      <c r="AS388" s="63">
        <f t="shared" si="27"/>
        <v>0</v>
      </c>
      <c r="AT388" s="62">
        <f t="shared" si="27"/>
        <v>0</v>
      </c>
      <c r="AU388" s="64">
        <f t="shared" si="27"/>
        <v>0</v>
      </c>
      <c r="AV388" s="63">
        <f t="shared" si="27"/>
        <v>0</v>
      </c>
      <c r="AW388" s="62">
        <f t="shared" si="27"/>
        <v>0</v>
      </c>
      <c r="AX388" s="64">
        <f t="shared" si="27"/>
        <v>0</v>
      </c>
      <c r="AY388" s="63">
        <f t="shared" si="27"/>
        <v>0</v>
      </c>
      <c r="AZ388" s="62">
        <f t="shared" si="27"/>
        <v>0</v>
      </c>
      <c r="BA388" s="64">
        <f t="shared" si="27"/>
        <v>0</v>
      </c>
      <c r="BB388" s="63">
        <f t="shared" si="27"/>
        <v>0</v>
      </c>
      <c r="BC388" s="62">
        <f t="shared" si="27"/>
        <v>0</v>
      </c>
      <c r="BD388" s="61">
        <f t="shared" si="27"/>
        <v>0</v>
      </c>
      <c r="BE388" s="60">
        <f t="shared" si="27"/>
        <v>0</v>
      </c>
      <c r="BF388" s="60">
        <f t="shared" si="27"/>
        <v>0</v>
      </c>
      <c r="BG388" s="59">
        <f t="shared" si="27"/>
        <v>0</v>
      </c>
      <c r="BH388" s="58" t="s">
        <v>83</v>
      </c>
    </row>
    <row r="389" spans="2:60" ht="28.15" hidden="1" customHeight="1">
      <c r="B389" s="29"/>
      <c r="C389" s="263">
        <v>1</v>
      </c>
      <c r="D389" s="47"/>
      <c r="E389" s="46"/>
      <c r="F389" s="46"/>
      <c r="G389" s="45"/>
      <c r="H389" s="255"/>
      <c r="I389" s="259"/>
      <c r="J389" s="259"/>
      <c r="K389" s="259"/>
      <c r="L389" s="42" t="s">
        <v>82</v>
      </c>
      <c r="M389" s="41"/>
      <c r="N389" s="42" t="s">
        <v>81</v>
      </c>
      <c r="O389" s="41"/>
      <c r="P389" s="42" t="s">
        <v>80</v>
      </c>
      <c r="Q389" s="41"/>
      <c r="R389" s="42" t="s">
        <v>79</v>
      </c>
      <c r="S389" s="41"/>
      <c r="T389" s="42" t="s">
        <v>78</v>
      </c>
      <c r="U389" s="41"/>
      <c r="V389" s="42" t="s">
        <v>77</v>
      </c>
      <c r="W389" s="41"/>
      <c r="X389" s="42" t="s">
        <v>76</v>
      </c>
      <c r="Y389" s="41"/>
      <c r="Z389" s="42" t="s">
        <v>75</v>
      </c>
      <c r="AA389" s="41"/>
      <c r="AB389" s="44" t="s">
        <v>74</v>
      </c>
      <c r="AC389" s="43"/>
      <c r="AD389" s="42" t="s">
        <v>73</v>
      </c>
      <c r="AE389" s="41"/>
      <c r="AF389" s="40"/>
      <c r="AG389" s="41"/>
      <c r="AH389" s="40"/>
      <c r="AI389" s="39"/>
      <c r="AJ389" s="245"/>
      <c r="AK389" s="245"/>
      <c r="AL389" s="38"/>
      <c r="AM389" s="7"/>
      <c r="AN389" s="7"/>
      <c r="AO389" s="238">
        <f>SUMPRODUCT(LEN($M389:$AE392)-LEN(SUBSTITUTE($M389:$AE392,"A", "")))</f>
        <v>0</v>
      </c>
      <c r="AP389" s="229">
        <f>SUMPRODUCT(LEN($AH389:$AH392)-LEN(SUBSTITUTE($AH389:$AH392,"A", "")))</f>
        <v>0</v>
      </c>
      <c r="AQ389" s="232">
        <f>SUMPRODUCT(LEN($AG389:$AG392)-LEN(SUBSTITUTE($AG389:$AG392,"A", "")))</f>
        <v>0</v>
      </c>
      <c r="AR389" s="235">
        <f>SUMPRODUCT(LEN($M389:$AE392)-LEN(SUBSTITUTE($M389:$AE392,"S", "")))</f>
        <v>0</v>
      </c>
      <c r="AS389" s="229">
        <f>SUMPRODUCT(LEN($AH389:$AH392)-LEN(SUBSTITUTE($AH389:$AH392,"S", "")))</f>
        <v>0</v>
      </c>
      <c r="AT389" s="232">
        <f>SUMPRODUCT(LEN($AG389:$AG392)-LEN(SUBSTITUTE($AG389:$AG392,"S", "")))</f>
        <v>0</v>
      </c>
      <c r="AU389" s="235">
        <f>SUMPRODUCT(LEN($M389:$AE392)-LEN(SUBSTITUTE($M389:$AE392,"F", "")))</f>
        <v>0</v>
      </c>
      <c r="AV389" s="229">
        <f>SUMPRODUCT(LEN($AH389:$AH392)-LEN(SUBSTITUTE($AH389:$AH392,"F", "")))</f>
        <v>0</v>
      </c>
      <c r="AW389" s="232">
        <f>SUMPRODUCT(LEN($AG389:$AG392)-LEN(SUBSTITUTE($AG389:$AG392,"F", "")))</f>
        <v>0</v>
      </c>
      <c r="AX389" s="235">
        <f>SUMPRODUCT(LEN($M389:$AE392)-LEN(SUBSTITUTE($M389:$AE392,"G", "")))</f>
        <v>0</v>
      </c>
      <c r="AY389" s="229">
        <f>SUMPRODUCT(LEN($AH389:$AH392)-LEN(SUBSTITUTE($AH389:$AH392,"G", "")))</f>
        <v>0</v>
      </c>
      <c r="AZ389" s="232">
        <f>SUMPRODUCT(LEN($AG389:$AG392)-LEN(SUBSTITUTE($AG389:$AG392,"G", "")))</f>
        <v>0</v>
      </c>
      <c r="BA389" s="235">
        <f>SUMPRODUCT(LEN($M389:$AE392)-LEN(SUBSTITUTE($M389:$AE392,"M", "")))</f>
        <v>0</v>
      </c>
      <c r="BB389" s="229">
        <f>SUMPRODUCT(LEN($AH389:$AH392)-LEN(SUBSTITUTE($AH389:$AH392,"M", "")))</f>
        <v>0</v>
      </c>
      <c r="BC389" s="232">
        <f>SUMPRODUCT(LEN($AG389:$AG392)-LEN(SUBSTITUTE($AG389:$AG392,"M", "")))</f>
        <v>0</v>
      </c>
      <c r="BD389" s="297">
        <f>SUMPRODUCT(LEN($AI389:$AI392)-LEN(SUBSTITUTE($AI389:$AI392,"S", "")))</f>
        <v>0</v>
      </c>
      <c r="BE389" s="300">
        <f>SUMPRODUCT(LEN($AI389:$AI392)-LEN(SUBSTITUTE($AI389:$AI392,"F", "")))</f>
        <v>0</v>
      </c>
      <c r="BF389" s="300">
        <f>SUMPRODUCT(LEN($AI389:$AI392)-LEN(SUBSTITUTE($AI389:$AI392,"G", "")))</f>
        <v>0</v>
      </c>
      <c r="BG389" s="303">
        <f>SUMPRODUCT(LEN($AI389:$AI392)-LEN(SUBSTITUTE($AI389:$AI392,"M", "")))</f>
        <v>0</v>
      </c>
    </row>
    <row r="390" spans="2:60" ht="28.15" hidden="1" customHeight="1" thickBot="1">
      <c r="B390" s="29"/>
      <c r="C390" s="264"/>
      <c r="D390" s="37"/>
      <c r="E390" s="36"/>
      <c r="F390" s="36"/>
      <c r="G390" s="35"/>
      <c r="H390" s="256"/>
      <c r="I390" s="260"/>
      <c r="J390" s="260"/>
      <c r="K390" s="260"/>
      <c r="L390" s="32" t="s">
        <v>72</v>
      </c>
      <c r="M390" s="31"/>
      <c r="N390" s="32" t="s">
        <v>71</v>
      </c>
      <c r="O390" s="31"/>
      <c r="P390" s="32" t="s">
        <v>70</v>
      </c>
      <c r="Q390" s="31"/>
      <c r="R390" s="32" t="s">
        <v>69</v>
      </c>
      <c r="S390" s="31"/>
      <c r="T390" s="32" t="s">
        <v>68</v>
      </c>
      <c r="U390" s="31"/>
      <c r="V390" s="32" t="s">
        <v>67</v>
      </c>
      <c r="W390" s="31"/>
      <c r="X390" s="32" t="s">
        <v>66</v>
      </c>
      <c r="Y390" s="31"/>
      <c r="Z390" s="32" t="s">
        <v>65</v>
      </c>
      <c r="AA390" s="31"/>
      <c r="AB390" s="34" t="s">
        <v>64</v>
      </c>
      <c r="AC390" s="33"/>
      <c r="AD390" s="32" t="s">
        <v>63</v>
      </c>
      <c r="AE390" s="31"/>
      <c r="AF390" s="30"/>
      <c r="AG390" s="31"/>
      <c r="AH390" s="30"/>
      <c r="AI390" s="20"/>
      <c r="AJ390" s="246"/>
      <c r="AK390" s="246"/>
      <c r="AL390" s="19"/>
      <c r="AM390" s="7"/>
      <c r="AN390" s="7"/>
      <c r="AO390" s="239"/>
      <c r="AP390" s="230"/>
      <c r="AQ390" s="233"/>
      <c r="AR390" s="236"/>
      <c r="AS390" s="230"/>
      <c r="AT390" s="233"/>
      <c r="AU390" s="236"/>
      <c r="AV390" s="230"/>
      <c r="AW390" s="233"/>
      <c r="AX390" s="236"/>
      <c r="AY390" s="230"/>
      <c r="AZ390" s="233"/>
      <c r="BA390" s="236"/>
      <c r="BB390" s="230"/>
      <c r="BC390" s="233"/>
      <c r="BD390" s="298"/>
      <c r="BE390" s="301"/>
      <c r="BF390" s="301"/>
      <c r="BG390" s="304"/>
    </row>
    <row r="391" spans="2:60" ht="28.15" hidden="1" customHeight="1">
      <c r="B391" s="29"/>
      <c r="C391" s="265"/>
      <c r="D391" s="28"/>
      <c r="E391" s="27"/>
      <c r="F391" s="27"/>
      <c r="G391" s="26"/>
      <c r="H391" s="257"/>
      <c r="I391" s="261"/>
      <c r="J391" s="261"/>
      <c r="K391" s="261"/>
      <c r="L391" s="23" t="s">
        <v>62</v>
      </c>
      <c r="M391" s="22"/>
      <c r="N391" s="23" t="s">
        <v>61</v>
      </c>
      <c r="O391" s="22"/>
      <c r="P391" s="23" t="s">
        <v>60</v>
      </c>
      <c r="Q391" s="22"/>
      <c r="R391" s="23" t="s">
        <v>59</v>
      </c>
      <c r="S391" s="22"/>
      <c r="T391" s="23" t="s">
        <v>58</v>
      </c>
      <c r="U391" s="22"/>
      <c r="V391" s="23" t="s">
        <v>57</v>
      </c>
      <c r="W391" s="22"/>
      <c r="X391" s="23" t="s">
        <v>56</v>
      </c>
      <c r="Y391" s="22"/>
      <c r="Z391" s="23" t="s">
        <v>55</v>
      </c>
      <c r="AA391" s="22"/>
      <c r="AB391" s="25" t="s">
        <v>54</v>
      </c>
      <c r="AC391" s="24"/>
      <c r="AD391" s="23">
        <v>39</v>
      </c>
      <c r="AE391" s="22"/>
      <c r="AF391" s="21"/>
      <c r="AG391" s="22"/>
      <c r="AH391" s="21"/>
      <c r="AI391" s="20"/>
      <c r="AJ391" s="246"/>
      <c r="AK391" s="246"/>
      <c r="AL391" s="19"/>
      <c r="AM391" s="7"/>
      <c r="AN391" s="7"/>
      <c r="AO391" s="239"/>
      <c r="AP391" s="230"/>
      <c r="AQ391" s="233"/>
      <c r="AR391" s="236"/>
      <c r="AS391" s="230"/>
      <c r="AT391" s="233"/>
      <c r="AU391" s="236"/>
      <c r="AV391" s="230"/>
      <c r="AW391" s="233"/>
      <c r="AX391" s="236"/>
      <c r="AY391" s="230"/>
      <c r="AZ391" s="233"/>
      <c r="BA391" s="236"/>
      <c r="BB391" s="230"/>
      <c r="BC391" s="233"/>
      <c r="BD391" s="298"/>
      <c r="BE391" s="301"/>
      <c r="BF391" s="301"/>
      <c r="BG391" s="304"/>
    </row>
    <row r="392" spans="2:60" ht="28.15" hidden="1" customHeight="1" thickBot="1">
      <c r="B392" s="29"/>
      <c r="C392" s="266"/>
      <c r="D392" s="57"/>
      <c r="E392" s="56"/>
      <c r="F392" s="56"/>
      <c r="G392" s="55"/>
      <c r="H392" s="258"/>
      <c r="I392" s="262"/>
      <c r="J392" s="262"/>
      <c r="K392" s="262"/>
      <c r="L392" s="52" t="s">
        <v>53</v>
      </c>
      <c r="M392" s="51"/>
      <c r="N392" s="52" t="s">
        <v>52</v>
      </c>
      <c r="O392" s="51"/>
      <c r="P392" s="52" t="s">
        <v>51</v>
      </c>
      <c r="Q392" s="51"/>
      <c r="R392" s="52" t="s">
        <v>50</v>
      </c>
      <c r="S392" s="51"/>
      <c r="T392" s="52">
        <v>20</v>
      </c>
      <c r="U392" s="51"/>
      <c r="V392" s="52" t="s">
        <v>49</v>
      </c>
      <c r="W392" s="51"/>
      <c r="X392" s="52" t="s">
        <v>48</v>
      </c>
      <c r="Y392" s="51"/>
      <c r="Z392" s="52" t="s">
        <v>47</v>
      </c>
      <c r="AA392" s="51"/>
      <c r="AB392" s="54" t="s">
        <v>46</v>
      </c>
      <c r="AC392" s="53"/>
      <c r="AD392" s="52" t="s">
        <v>45</v>
      </c>
      <c r="AE392" s="51"/>
      <c r="AF392" s="50"/>
      <c r="AG392" s="51"/>
      <c r="AH392" s="50"/>
      <c r="AI392" s="49"/>
      <c r="AJ392" s="248"/>
      <c r="AK392" s="248"/>
      <c r="AL392" s="48"/>
      <c r="AM392" s="7"/>
      <c r="AN392" s="7"/>
      <c r="AO392" s="240"/>
      <c r="AP392" s="231"/>
      <c r="AQ392" s="234"/>
      <c r="AR392" s="237"/>
      <c r="AS392" s="231"/>
      <c r="AT392" s="234"/>
      <c r="AU392" s="237"/>
      <c r="AV392" s="231"/>
      <c r="AW392" s="234"/>
      <c r="AX392" s="237"/>
      <c r="AY392" s="231"/>
      <c r="AZ392" s="234"/>
      <c r="BA392" s="237"/>
      <c r="BB392" s="231"/>
      <c r="BC392" s="234"/>
      <c r="BD392" s="299"/>
      <c r="BE392" s="302"/>
      <c r="BF392" s="302"/>
      <c r="BG392" s="305"/>
    </row>
    <row r="393" spans="2:60" ht="28.15" hidden="1" customHeight="1">
      <c r="B393" s="29"/>
      <c r="C393" s="263">
        <v>2</v>
      </c>
      <c r="D393" s="47"/>
      <c r="E393" s="46"/>
      <c r="F393" s="46"/>
      <c r="G393" s="45"/>
      <c r="H393" s="255"/>
      <c r="I393" s="259"/>
      <c r="J393" s="259"/>
      <c r="K393" s="259"/>
      <c r="L393" s="42" t="s">
        <v>82</v>
      </c>
      <c r="M393" s="41"/>
      <c r="N393" s="42" t="s">
        <v>81</v>
      </c>
      <c r="O393" s="41"/>
      <c r="P393" s="42" t="s">
        <v>80</v>
      </c>
      <c r="Q393" s="41"/>
      <c r="R393" s="42" t="s">
        <v>79</v>
      </c>
      <c r="S393" s="41"/>
      <c r="T393" s="42" t="s">
        <v>78</v>
      </c>
      <c r="U393" s="41"/>
      <c r="V393" s="42" t="s">
        <v>77</v>
      </c>
      <c r="W393" s="41"/>
      <c r="X393" s="42" t="s">
        <v>76</v>
      </c>
      <c r="Y393" s="41"/>
      <c r="Z393" s="42" t="s">
        <v>75</v>
      </c>
      <c r="AA393" s="41"/>
      <c r="AB393" s="44" t="s">
        <v>74</v>
      </c>
      <c r="AC393" s="43"/>
      <c r="AD393" s="42" t="s">
        <v>73</v>
      </c>
      <c r="AE393" s="41"/>
      <c r="AF393" s="40"/>
      <c r="AG393" s="41"/>
      <c r="AH393" s="40"/>
      <c r="AI393" s="39"/>
      <c r="AJ393" s="249"/>
      <c r="AK393" s="252"/>
      <c r="AL393" s="38"/>
      <c r="AM393" s="7"/>
      <c r="AN393" s="7"/>
      <c r="AO393" s="238">
        <f>SUMPRODUCT(LEN($M393:$AE396)-LEN(SUBSTITUTE($M393:$AE396,"A", "")))</f>
        <v>0</v>
      </c>
      <c r="AP393" s="229">
        <f>SUMPRODUCT(LEN($AH393:$AH396)-LEN(SUBSTITUTE($AH393:$AH396,"A", "")))</f>
        <v>0</v>
      </c>
      <c r="AQ393" s="232">
        <f>SUMPRODUCT(LEN($AG393:$AG396)-LEN(SUBSTITUTE($AG393:$AG396,"A", "")))</f>
        <v>0</v>
      </c>
      <c r="AR393" s="235">
        <f>SUMPRODUCT(LEN($M393:$AE396)-LEN(SUBSTITUTE($M393:$AE396,"S", "")))</f>
        <v>0</v>
      </c>
      <c r="AS393" s="229">
        <f>SUMPRODUCT(LEN($AH393:$AH396)-LEN(SUBSTITUTE($AH393:$AH396,"S", "")))</f>
        <v>0</v>
      </c>
      <c r="AT393" s="232">
        <f>SUMPRODUCT(LEN($AG393:$AG396)-LEN(SUBSTITUTE($AG393:$AG396,"S", "")))</f>
        <v>0</v>
      </c>
      <c r="AU393" s="235">
        <f>SUMPRODUCT(LEN($M393:$AE396)-LEN(SUBSTITUTE($M393:$AE396,"F", "")))</f>
        <v>0</v>
      </c>
      <c r="AV393" s="229">
        <f>SUMPRODUCT(LEN($AH393:$AH396)-LEN(SUBSTITUTE($AH393:$AH396,"F", "")))</f>
        <v>0</v>
      </c>
      <c r="AW393" s="232">
        <f>SUMPRODUCT(LEN($AG393:$AG396)-LEN(SUBSTITUTE($AG393:$AG396,"F", "")))</f>
        <v>0</v>
      </c>
      <c r="AX393" s="235">
        <f>SUMPRODUCT(LEN($M393:$AE396)-LEN(SUBSTITUTE($M393:$AE396,"G", "")))</f>
        <v>0</v>
      </c>
      <c r="AY393" s="229">
        <f>SUMPRODUCT(LEN($AH393:$AH396)-LEN(SUBSTITUTE($AH393:$AH396,"G", "")))</f>
        <v>0</v>
      </c>
      <c r="AZ393" s="232">
        <f>SUMPRODUCT(LEN($AG393:$AG396)-LEN(SUBSTITUTE($AG393:$AG396,"G", "")))</f>
        <v>0</v>
      </c>
      <c r="BA393" s="235">
        <f>SUMPRODUCT(LEN($M393:$AE396)-LEN(SUBSTITUTE($M393:$AE396,"M", "")))</f>
        <v>0</v>
      </c>
      <c r="BB393" s="229">
        <f>SUMPRODUCT(LEN($AH393:$AH396)-LEN(SUBSTITUTE($AH393:$AH396,"M", "")))</f>
        <v>0</v>
      </c>
      <c r="BC393" s="232">
        <f>SUMPRODUCT(LEN($AG393:$AG396)-LEN(SUBSTITUTE($AG393:$AG396,"M", "")))</f>
        <v>0</v>
      </c>
      <c r="BD393" s="297">
        <f>SUMPRODUCT(LEN($AI393:$AI396)-LEN(SUBSTITUTE($AI393:$AI396,"S", "")))</f>
        <v>0</v>
      </c>
      <c r="BE393" s="300">
        <f>SUMPRODUCT(LEN($AI393:$AI396)-LEN(SUBSTITUTE($AI393:$AI396,"F", "")))</f>
        <v>0</v>
      </c>
      <c r="BF393" s="300">
        <f>SUMPRODUCT(LEN($AI393:$AI396)-LEN(SUBSTITUTE($AI393:$AI396,"G", "")))</f>
        <v>0</v>
      </c>
      <c r="BG393" s="303">
        <f>SUMPRODUCT(LEN($AI393:$AI396)-LEN(SUBSTITUTE($AI393:$AI396,"M", "")))</f>
        <v>0</v>
      </c>
    </row>
    <row r="394" spans="2:60" ht="28.15" hidden="1" customHeight="1" thickBot="1">
      <c r="B394" s="29"/>
      <c r="C394" s="264"/>
      <c r="D394" s="37"/>
      <c r="E394" s="36"/>
      <c r="F394" s="36"/>
      <c r="G394" s="35"/>
      <c r="H394" s="256"/>
      <c r="I394" s="260"/>
      <c r="J394" s="260"/>
      <c r="K394" s="260"/>
      <c r="L394" s="32" t="s">
        <v>72</v>
      </c>
      <c r="M394" s="31"/>
      <c r="N394" s="32" t="s">
        <v>71</v>
      </c>
      <c r="O394" s="31"/>
      <c r="P394" s="32" t="s">
        <v>70</v>
      </c>
      <c r="Q394" s="31"/>
      <c r="R394" s="32" t="s">
        <v>69</v>
      </c>
      <c r="S394" s="31"/>
      <c r="T394" s="32" t="s">
        <v>68</v>
      </c>
      <c r="U394" s="31"/>
      <c r="V394" s="32" t="s">
        <v>67</v>
      </c>
      <c r="W394" s="31"/>
      <c r="X394" s="32" t="s">
        <v>66</v>
      </c>
      <c r="Y394" s="31"/>
      <c r="Z394" s="32" t="s">
        <v>65</v>
      </c>
      <c r="AA394" s="31"/>
      <c r="AB394" s="34" t="s">
        <v>64</v>
      </c>
      <c r="AC394" s="33"/>
      <c r="AD394" s="32" t="s">
        <v>63</v>
      </c>
      <c r="AE394" s="31"/>
      <c r="AF394" s="30"/>
      <c r="AG394" s="31"/>
      <c r="AH394" s="30"/>
      <c r="AI394" s="20"/>
      <c r="AJ394" s="250"/>
      <c r="AK394" s="253"/>
      <c r="AL394" s="19"/>
      <c r="AM394" s="7"/>
      <c r="AN394" s="7"/>
      <c r="AO394" s="239"/>
      <c r="AP394" s="230"/>
      <c r="AQ394" s="233"/>
      <c r="AR394" s="236"/>
      <c r="AS394" s="230"/>
      <c r="AT394" s="233"/>
      <c r="AU394" s="236"/>
      <c r="AV394" s="230"/>
      <c r="AW394" s="233"/>
      <c r="AX394" s="236"/>
      <c r="AY394" s="230"/>
      <c r="AZ394" s="233"/>
      <c r="BA394" s="236"/>
      <c r="BB394" s="230"/>
      <c r="BC394" s="233"/>
      <c r="BD394" s="298"/>
      <c r="BE394" s="301"/>
      <c r="BF394" s="301"/>
      <c r="BG394" s="304"/>
    </row>
    <row r="395" spans="2:60" ht="28.15" hidden="1" customHeight="1">
      <c r="B395" s="29"/>
      <c r="C395" s="265"/>
      <c r="D395" s="28"/>
      <c r="E395" s="27"/>
      <c r="F395" s="27"/>
      <c r="G395" s="26"/>
      <c r="H395" s="257"/>
      <c r="I395" s="261"/>
      <c r="J395" s="261"/>
      <c r="K395" s="261"/>
      <c r="L395" s="23" t="s">
        <v>62</v>
      </c>
      <c r="M395" s="22"/>
      <c r="N395" s="23" t="s">
        <v>61</v>
      </c>
      <c r="O395" s="22"/>
      <c r="P395" s="23" t="s">
        <v>60</v>
      </c>
      <c r="Q395" s="22"/>
      <c r="R395" s="23" t="s">
        <v>59</v>
      </c>
      <c r="S395" s="22"/>
      <c r="T395" s="23" t="s">
        <v>58</v>
      </c>
      <c r="U395" s="22"/>
      <c r="V395" s="23" t="s">
        <v>57</v>
      </c>
      <c r="W395" s="22"/>
      <c r="X395" s="23" t="s">
        <v>56</v>
      </c>
      <c r="Y395" s="22"/>
      <c r="Z395" s="23" t="s">
        <v>55</v>
      </c>
      <c r="AA395" s="22"/>
      <c r="AB395" s="25" t="s">
        <v>54</v>
      </c>
      <c r="AC395" s="24"/>
      <c r="AD395" s="23">
        <v>39</v>
      </c>
      <c r="AE395" s="22"/>
      <c r="AF395" s="21"/>
      <c r="AG395" s="22"/>
      <c r="AH395" s="21"/>
      <c r="AI395" s="20"/>
      <c r="AJ395" s="250"/>
      <c r="AK395" s="253"/>
      <c r="AL395" s="19"/>
      <c r="AM395" s="7"/>
      <c r="AN395" s="7"/>
      <c r="AO395" s="239"/>
      <c r="AP395" s="230"/>
      <c r="AQ395" s="233"/>
      <c r="AR395" s="236"/>
      <c r="AS395" s="230"/>
      <c r="AT395" s="233"/>
      <c r="AU395" s="236"/>
      <c r="AV395" s="230"/>
      <c r="AW395" s="233"/>
      <c r="AX395" s="236"/>
      <c r="AY395" s="230"/>
      <c r="AZ395" s="233"/>
      <c r="BA395" s="236"/>
      <c r="BB395" s="230"/>
      <c r="BC395" s="233"/>
      <c r="BD395" s="298"/>
      <c r="BE395" s="301"/>
      <c r="BF395" s="301"/>
      <c r="BG395" s="304"/>
    </row>
    <row r="396" spans="2:60" ht="28.15" hidden="1" customHeight="1" thickBot="1">
      <c r="B396" s="29"/>
      <c r="C396" s="266"/>
      <c r="D396" s="57"/>
      <c r="E396" s="56"/>
      <c r="F396" s="56"/>
      <c r="G396" s="55"/>
      <c r="H396" s="258"/>
      <c r="I396" s="262"/>
      <c r="J396" s="262"/>
      <c r="K396" s="262"/>
      <c r="L396" s="52" t="s">
        <v>53</v>
      </c>
      <c r="M396" s="51"/>
      <c r="N396" s="52" t="s">
        <v>52</v>
      </c>
      <c r="O396" s="51"/>
      <c r="P396" s="52" t="s">
        <v>51</v>
      </c>
      <c r="Q396" s="51"/>
      <c r="R396" s="52" t="s">
        <v>50</v>
      </c>
      <c r="S396" s="51"/>
      <c r="T396" s="52">
        <v>20</v>
      </c>
      <c r="U396" s="51"/>
      <c r="V396" s="52" t="s">
        <v>49</v>
      </c>
      <c r="W396" s="51"/>
      <c r="X396" s="52" t="s">
        <v>48</v>
      </c>
      <c r="Y396" s="51"/>
      <c r="Z396" s="52" t="s">
        <v>47</v>
      </c>
      <c r="AA396" s="51"/>
      <c r="AB396" s="54" t="s">
        <v>46</v>
      </c>
      <c r="AC396" s="53"/>
      <c r="AD396" s="52" t="s">
        <v>45</v>
      </c>
      <c r="AE396" s="51"/>
      <c r="AF396" s="50"/>
      <c r="AG396" s="51"/>
      <c r="AH396" s="50"/>
      <c r="AI396" s="49"/>
      <c r="AJ396" s="251"/>
      <c r="AK396" s="254"/>
      <c r="AL396" s="48"/>
      <c r="AM396" s="7"/>
      <c r="AN396" s="7"/>
      <c r="AO396" s="240"/>
      <c r="AP396" s="231"/>
      <c r="AQ396" s="234"/>
      <c r="AR396" s="237"/>
      <c r="AS396" s="231"/>
      <c r="AT396" s="234"/>
      <c r="AU396" s="237"/>
      <c r="AV396" s="231"/>
      <c r="AW396" s="234"/>
      <c r="AX396" s="237"/>
      <c r="AY396" s="231"/>
      <c r="AZ396" s="234"/>
      <c r="BA396" s="237"/>
      <c r="BB396" s="231"/>
      <c r="BC396" s="234"/>
      <c r="BD396" s="299"/>
      <c r="BE396" s="302"/>
      <c r="BF396" s="302"/>
      <c r="BG396" s="305"/>
    </row>
    <row r="397" spans="2:60" ht="28.15" hidden="1" customHeight="1">
      <c r="B397" s="29"/>
      <c r="C397" s="263">
        <v>3</v>
      </c>
      <c r="D397" s="47"/>
      <c r="E397" s="46"/>
      <c r="F397" s="46"/>
      <c r="G397" s="45"/>
      <c r="H397" s="255"/>
      <c r="I397" s="259"/>
      <c r="J397" s="259"/>
      <c r="K397" s="259"/>
      <c r="L397" s="42" t="s">
        <v>82</v>
      </c>
      <c r="M397" s="41"/>
      <c r="N397" s="42" t="s">
        <v>81</v>
      </c>
      <c r="O397" s="41"/>
      <c r="P397" s="42" t="s">
        <v>80</v>
      </c>
      <c r="Q397" s="41"/>
      <c r="R397" s="42" t="s">
        <v>79</v>
      </c>
      <c r="S397" s="41"/>
      <c r="T397" s="42" t="s">
        <v>78</v>
      </c>
      <c r="U397" s="41"/>
      <c r="V397" s="42" t="s">
        <v>77</v>
      </c>
      <c r="W397" s="41"/>
      <c r="X397" s="42" t="s">
        <v>76</v>
      </c>
      <c r="Y397" s="41"/>
      <c r="Z397" s="42" t="s">
        <v>75</v>
      </c>
      <c r="AA397" s="41"/>
      <c r="AB397" s="44" t="s">
        <v>74</v>
      </c>
      <c r="AC397" s="43"/>
      <c r="AD397" s="42" t="s">
        <v>73</v>
      </c>
      <c r="AE397" s="41"/>
      <c r="AF397" s="40"/>
      <c r="AG397" s="41"/>
      <c r="AH397" s="40"/>
      <c r="AI397" s="39"/>
      <c r="AJ397" s="245"/>
      <c r="AK397" s="245"/>
      <c r="AL397" s="38"/>
      <c r="AM397" s="7"/>
      <c r="AN397" s="7"/>
      <c r="AO397" s="238">
        <f>SUMPRODUCT(LEN($M397:$AE400)-LEN(SUBSTITUTE($M397:$AE400,"A", "")))</f>
        <v>0</v>
      </c>
      <c r="AP397" s="229">
        <f>SUMPRODUCT(LEN($AH397:$AH400)-LEN(SUBSTITUTE($AH397:$AH400,"A", "")))</f>
        <v>0</v>
      </c>
      <c r="AQ397" s="232">
        <f>SUMPRODUCT(LEN($AG397:$AG400)-LEN(SUBSTITUTE($AG397:$AG400,"A", "")))</f>
        <v>0</v>
      </c>
      <c r="AR397" s="235">
        <f>SUMPRODUCT(LEN($M397:$AE400)-LEN(SUBSTITUTE($M397:$AE400,"S", "")))</f>
        <v>0</v>
      </c>
      <c r="AS397" s="229">
        <f>SUMPRODUCT(LEN($AH397:$AH400)-LEN(SUBSTITUTE($AH397:$AH400,"S", "")))</f>
        <v>0</v>
      </c>
      <c r="AT397" s="232">
        <f>SUMPRODUCT(LEN($AG397:$AG400)-LEN(SUBSTITUTE($AG397:$AG400,"S", "")))</f>
        <v>0</v>
      </c>
      <c r="AU397" s="235">
        <f>SUMPRODUCT(LEN($M397:$AE400)-LEN(SUBSTITUTE($M397:$AE400,"F", "")))</f>
        <v>0</v>
      </c>
      <c r="AV397" s="229">
        <f>SUMPRODUCT(LEN($AH397:$AH400)-LEN(SUBSTITUTE($AH397:$AH400,"F", "")))</f>
        <v>0</v>
      </c>
      <c r="AW397" s="232">
        <f>SUMPRODUCT(LEN($AG397:$AG400)-LEN(SUBSTITUTE($AG397:$AG400,"F", "")))</f>
        <v>0</v>
      </c>
      <c r="AX397" s="235">
        <f>SUMPRODUCT(LEN($M397:$AE400)-LEN(SUBSTITUTE($M397:$AE400,"G", "")))</f>
        <v>0</v>
      </c>
      <c r="AY397" s="229">
        <f>SUMPRODUCT(LEN($AH397:$AH400)-LEN(SUBSTITUTE($AH397:$AH400,"G", "")))</f>
        <v>0</v>
      </c>
      <c r="AZ397" s="232">
        <f>SUMPRODUCT(LEN($AG397:$AG400)-LEN(SUBSTITUTE($AG397:$AG400,"G", "")))</f>
        <v>0</v>
      </c>
      <c r="BA397" s="235">
        <f>SUMPRODUCT(LEN($M397:$AE400)-LEN(SUBSTITUTE($M397:$AE400,"M", "")))</f>
        <v>0</v>
      </c>
      <c r="BB397" s="229">
        <f>SUMPRODUCT(LEN($AH397:$AH400)-LEN(SUBSTITUTE($AH397:$AH400,"M", "")))</f>
        <v>0</v>
      </c>
      <c r="BC397" s="232">
        <f>SUMPRODUCT(LEN($AG397:$AG400)-LEN(SUBSTITUTE($AG397:$AG400,"M", "")))</f>
        <v>0</v>
      </c>
      <c r="BD397" s="297">
        <f>SUMPRODUCT(LEN($AI397:$AI400)-LEN(SUBSTITUTE($AI397:$AI400,"S", "")))</f>
        <v>0</v>
      </c>
      <c r="BE397" s="300">
        <f>SUMPRODUCT(LEN($AI397:$AI400)-LEN(SUBSTITUTE($AI397:$AI400,"F", "")))</f>
        <v>0</v>
      </c>
      <c r="BF397" s="300">
        <f>SUMPRODUCT(LEN($AI397:$AI400)-LEN(SUBSTITUTE($AI397:$AI400,"G", "")))</f>
        <v>0</v>
      </c>
      <c r="BG397" s="303">
        <f>SUMPRODUCT(LEN($AI397:$AI400)-LEN(SUBSTITUTE($AI397:$AI400,"M", "")))</f>
        <v>0</v>
      </c>
    </row>
    <row r="398" spans="2:60" ht="28.15" hidden="1" customHeight="1" thickBot="1">
      <c r="B398" s="29"/>
      <c r="C398" s="264"/>
      <c r="D398" s="37"/>
      <c r="E398" s="36"/>
      <c r="F398" s="36"/>
      <c r="G398" s="35"/>
      <c r="H398" s="256"/>
      <c r="I398" s="260"/>
      <c r="J398" s="260"/>
      <c r="K398" s="260"/>
      <c r="L398" s="32" t="s">
        <v>72</v>
      </c>
      <c r="M398" s="31"/>
      <c r="N398" s="32" t="s">
        <v>71</v>
      </c>
      <c r="O398" s="31"/>
      <c r="P398" s="32" t="s">
        <v>70</v>
      </c>
      <c r="Q398" s="31"/>
      <c r="R398" s="32" t="s">
        <v>69</v>
      </c>
      <c r="S398" s="31"/>
      <c r="T398" s="32" t="s">
        <v>68</v>
      </c>
      <c r="U398" s="31"/>
      <c r="V398" s="32" t="s">
        <v>67</v>
      </c>
      <c r="W398" s="31"/>
      <c r="X398" s="32" t="s">
        <v>66</v>
      </c>
      <c r="Y398" s="31"/>
      <c r="Z398" s="32" t="s">
        <v>65</v>
      </c>
      <c r="AA398" s="31"/>
      <c r="AB398" s="34" t="s">
        <v>64</v>
      </c>
      <c r="AC398" s="33"/>
      <c r="AD398" s="32" t="s">
        <v>63</v>
      </c>
      <c r="AE398" s="31"/>
      <c r="AF398" s="30"/>
      <c r="AG398" s="31"/>
      <c r="AH398" s="30"/>
      <c r="AI398" s="20"/>
      <c r="AJ398" s="246"/>
      <c r="AK398" s="246"/>
      <c r="AL398" s="19"/>
      <c r="AM398" s="7"/>
      <c r="AN398" s="7"/>
      <c r="AO398" s="239"/>
      <c r="AP398" s="230"/>
      <c r="AQ398" s="233"/>
      <c r="AR398" s="236"/>
      <c r="AS398" s="230"/>
      <c r="AT398" s="233"/>
      <c r="AU398" s="236"/>
      <c r="AV398" s="230"/>
      <c r="AW398" s="233"/>
      <c r="AX398" s="236"/>
      <c r="AY398" s="230"/>
      <c r="AZ398" s="233"/>
      <c r="BA398" s="236"/>
      <c r="BB398" s="230"/>
      <c r="BC398" s="233"/>
      <c r="BD398" s="298"/>
      <c r="BE398" s="301"/>
      <c r="BF398" s="301"/>
      <c r="BG398" s="304"/>
    </row>
    <row r="399" spans="2:60" ht="28.15" hidden="1" customHeight="1">
      <c r="B399" s="29"/>
      <c r="C399" s="265"/>
      <c r="D399" s="28"/>
      <c r="E399" s="27"/>
      <c r="F399" s="27"/>
      <c r="G399" s="26"/>
      <c r="H399" s="257"/>
      <c r="I399" s="261"/>
      <c r="J399" s="261"/>
      <c r="K399" s="261"/>
      <c r="L399" s="23" t="s">
        <v>62</v>
      </c>
      <c r="M399" s="22"/>
      <c r="N399" s="23" t="s">
        <v>61</v>
      </c>
      <c r="O399" s="22"/>
      <c r="P399" s="23" t="s">
        <v>60</v>
      </c>
      <c r="Q399" s="22"/>
      <c r="R399" s="23" t="s">
        <v>59</v>
      </c>
      <c r="S399" s="22"/>
      <c r="T399" s="23" t="s">
        <v>58</v>
      </c>
      <c r="U399" s="22"/>
      <c r="V399" s="23" t="s">
        <v>57</v>
      </c>
      <c r="W399" s="22"/>
      <c r="X399" s="23" t="s">
        <v>56</v>
      </c>
      <c r="Y399" s="22"/>
      <c r="Z399" s="23" t="s">
        <v>55</v>
      </c>
      <c r="AA399" s="22"/>
      <c r="AB399" s="25" t="s">
        <v>54</v>
      </c>
      <c r="AC399" s="24"/>
      <c r="AD399" s="23">
        <v>39</v>
      </c>
      <c r="AE399" s="22"/>
      <c r="AF399" s="21"/>
      <c r="AG399" s="22"/>
      <c r="AH399" s="21"/>
      <c r="AI399" s="20"/>
      <c r="AJ399" s="246"/>
      <c r="AK399" s="246"/>
      <c r="AL399" s="19"/>
      <c r="AM399" s="7"/>
      <c r="AN399" s="7"/>
      <c r="AO399" s="239"/>
      <c r="AP399" s="230"/>
      <c r="AQ399" s="233"/>
      <c r="AR399" s="236"/>
      <c r="AS399" s="230"/>
      <c r="AT399" s="233"/>
      <c r="AU399" s="236"/>
      <c r="AV399" s="230"/>
      <c r="AW399" s="233"/>
      <c r="AX399" s="236"/>
      <c r="AY399" s="230"/>
      <c r="AZ399" s="233"/>
      <c r="BA399" s="236"/>
      <c r="BB399" s="230"/>
      <c r="BC399" s="233"/>
      <c r="BD399" s="298"/>
      <c r="BE399" s="301"/>
      <c r="BF399" s="301"/>
      <c r="BG399" s="304"/>
    </row>
    <row r="400" spans="2:60" ht="28.15" hidden="1" customHeight="1" thickBot="1">
      <c r="B400" s="18"/>
      <c r="C400" s="271"/>
      <c r="D400" s="17"/>
      <c r="E400" s="16"/>
      <c r="F400" s="16"/>
      <c r="G400" s="15"/>
      <c r="H400" s="258"/>
      <c r="I400" s="272"/>
      <c r="J400" s="272"/>
      <c r="K400" s="272"/>
      <c r="L400" s="12" t="s">
        <v>53</v>
      </c>
      <c r="M400" s="11"/>
      <c r="N400" s="12" t="s">
        <v>52</v>
      </c>
      <c r="O400" s="11"/>
      <c r="P400" s="12" t="s">
        <v>51</v>
      </c>
      <c r="Q400" s="11"/>
      <c r="R400" s="12" t="s">
        <v>50</v>
      </c>
      <c r="S400" s="11"/>
      <c r="T400" s="12">
        <v>20</v>
      </c>
      <c r="U400" s="11"/>
      <c r="V400" s="12" t="s">
        <v>49</v>
      </c>
      <c r="W400" s="11"/>
      <c r="X400" s="12" t="s">
        <v>48</v>
      </c>
      <c r="Y400" s="11"/>
      <c r="Z400" s="12" t="s">
        <v>47</v>
      </c>
      <c r="AA400" s="11"/>
      <c r="AB400" s="14" t="s">
        <v>46</v>
      </c>
      <c r="AC400" s="13"/>
      <c r="AD400" s="12" t="s">
        <v>45</v>
      </c>
      <c r="AE400" s="11"/>
      <c r="AF400" s="10"/>
      <c r="AG400" s="11"/>
      <c r="AH400" s="10"/>
      <c r="AI400" s="9"/>
      <c r="AJ400" s="247"/>
      <c r="AK400" s="247"/>
      <c r="AL400" s="8"/>
      <c r="AM400" s="7"/>
      <c r="AN400" s="7"/>
      <c r="AO400" s="240"/>
      <c r="AP400" s="231"/>
      <c r="AQ400" s="234"/>
      <c r="AR400" s="237"/>
      <c r="AS400" s="231"/>
      <c r="AT400" s="234"/>
      <c r="AU400" s="237"/>
      <c r="AV400" s="231"/>
      <c r="AW400" s="234"/>
      <c r="AX400" s="237"/>
      <c r="AY400" s="231"/>
      <c r="AZ400" s="234"/>
      <c r="BA400" s="237"/>
      <c r="BB400" s="231"/>
      <c r="BC400" s="234"/>
      <c r="BD400" s="299"/>
      <c r="BE400" s="302"/>
      <c r="BF400" s="302"/>
      <c r="BG400" s="305"/>
    </row>
    <row r="401" spans="2:60" ht="85.9" hidden="1" customHeight="1" thickBot="1">
      <c r="B401" s="94" t="s">
        <v>119</v>
      </c>
      <c r="C401" s="83" t="s">
        <v>118</v>
      </c>
      <c r="D401" s="88" t="s">
        <v>117</v>
      </c>
      <c r="E401" s="93" t="s">
        <v>116</v>
      </c>
      <c r="F401" s="92"/>
      <c r="G401" s="91"/>
      <c r="H401" s="90" t="s">
        <v>115</v>
      </c>
      <c r="I401" s="88" t="s">
        <v>43</v>
      </c>
      <c r="J401" s="88" t="s">
        <v>114</v>
      </c>
      <c r="K401" s="88" t="s">
        <v>44</v>
      </c>
      <c r="L401" s="227" t="s">
        <v>113</v>
      </c>
      <c r="M401" s="270"/>
      <c r="N401" s="227" t="s">
        <v>112</v>
      </c>
      <c r="O401" s="270"/>
      <c r="P401" s="227" t="s">
        <v>112</v>
      </c>
      <c r="Q401" s="228"/>
      <c r="R401" s="227" t="s">
        <v>112</v>
      </c>
      <c r="S401" s="228"/>
      <c r="T401" s="227" t="s">
        <v>112</v>
      </c>
      <c r="U401" s="228"/>
      <c r="V401" s="227" t="s">
        <v>112</v>
      </c>
      <c r="W401" s="228"/>
      <c r="X401" s="227" t="s">
        <v>112</v>
      </c>
      <c r="Y401" s="228"/>
      <c r="Z401" s="227" t="s">
        <v>112</v>
      </c>
      <c r="AA401" s="228"/>
      <c r="AB401" s="227" t="s">
        <v>112</v>
      </c>
      <c r="AC401" s="228"/>
      <c r="AD401" s="227" t="s">
        <v>112</v>
      </c>
      <c r="AE401" s="228"/>
      <c r="AF401" s="244" t="s">
        <v>111</v>
      </c>
      <c r="AG401" s="228"/>
      <c r="AH401" s="90" t="s">
        <v>110</v>
      </c>
      <c r="AI401" s="89" t="s">
        <v>109</v>
      </c>
      <c r="AJ401" s="88" t="s">
        <v>108</v>
      </c>
      <c r="AK401" s="88" t="s">
        <v>107</v>
      </c>
      <c r="AL401" s="87" t="s">
        <v>106</v>
      </c>
      <c r="AM401" s="86"/>
      <c r="AN401" s="86"/>
      <c r="AO401" s="84" t="s">
        <v>105</v>
      </c>
      <c r="AP401" s="83" t="s">
        <v>104</v>
      </c>
      <c r="AQ401" s="82" t="s">
        <v>103</v>
      </c>
      <c r="AR401" s="84" t="s">
        <v>102</v>
      </c>
      <c r="AS401" s="83" t="s">
        <v>101</v>
      </c>
      <c r="AT401" s="82" t="s">
        <v>100</v>
      </c>
      <c r="AU401" s="84" t="s">
        <v>99</v>
      </c>
      <c r="AV401" s="83" t="s">
        <v>98</v>
      </c>
      <c r="AW401" s="85" t="s">
        <v>97</v>
      </c>
      <c r="AX401" s="84" t="s">
        <v>96</v>
      </c>
      <c r="AY401" s="83" t="s">
        <v>95</v>
      </c>
      <c r="AZ401" s="82" t="s">
        <v>94</v>
      </c>
      <c r="BA401" s="84" t="s">
        <v>93</v>
      </c>
      <c r="BB401" s="83" t="s">
        <v>92</v>
      </c>
      <c r="BC401" s="82" t="s">
        <v>91</v>
      </c>
      <c r="BD401" s="81" t="s">
        <v>90</v>
      </c>
      <c r="BE401" s="80" t="s">
        <v>89</v>
      </c>
      <c r="BF401" s="80" t="s">
        <v>88</v>
      </c>
      <c r="BG401" s="79" t="s">
        <v>87</v>
      </c>
    </row>
    <row r="402" spans="2:60" ht="48" hidden="1" thickBot="1">
      <c r="B402" s="78" t="s">
        <v>154</v>
      </c>
      <c r="C402" s="77"/>
      <c r="D402" s="76"/>
      <c r="E402" s="267"/>
      <c r="F402" s="268"/>
      <c r="G402" s="269"/>
      <c r="H402" s="75" t="s">
        <v>85</v>
      </c>
      <c r="I402" s="74"/>
      <c r="J402" s="74"/>
      <c r="K402" s="73"/>
      <c r="L402" s="72"/>
      <c r="M402" s="68"/>
      <c r="N402" s="72"/>
      <c r="O402" s="68"/>
      <c r="P402" s="72"/>
      <c r="Q402" s="68"/>
      <c r="R402" s="72"/>
      <c r="S402" s="68"/>
      <c r="T402" s="72"/>
      <c r="U402" s="68"/>
      <c r="V402" s="72"/>
      <c r="W402" s="68"/>
      <c r="X402" s="72"/>
      <c r="Y402" s="68"/>
      <c r="Z402" s="72"/>
      <c r="AA402" s="71"/>
      <c r="AB402" s="70"/>
      <c r="AC402" s="70"/>
      <c r="AD402" s="70"/>
      <c r="AE402" s="70"/>
      <c r="AF402" s="69" t="s">
        <v>84</v>
      </c>
      <c r="AG402" s="68"/>
      <c r="AH402" s="68"/>
      <c r="AI402" s="68"/>
      <c r="AJ402" s="67"/>
      <c r="AK402" s="67"/>
      <c r="AL402" s="66"/>
      <c r="AM402" s="65"/>
      <c r="AN402" s="65"/>
      <c r="AO402" s="64">
        <f t="shared" ref="AO402:BG402" si="28">SUM(AO403:AO414)</f>
        <v>0</v>
      </c>
      <c r="AP402" s="63">
        <f t="shared" si="28"/>
        <v>0</v>
      </c>
      <c r="AQ402" s="62">
        <f t="shared" si="28"/>
        <v>0</v>
      </c>
      <c r="AR402" s="64">
        <f t="shared" si="28"/>
        <v>0</v>
      </c>
      <c r="AS402" s="63">
        <f t="shared" si="28"/>
        <v>0</v>
      </c>
      <c r="AT402" s="62">
        <f t="shared" si="28"/>
        <v>0</v>
      </c>
      <c r="AU402" s="64">
        <f t="shared" si="28"/>
        <v>0</v>
      </c>
      <c r="AV402" s="63">
        <f t="shared" si="28"/>
        <v>0</v>
      </c>
      <c r="AW402" s="62">
        <f t="shared" si="28"/>
        <v>0</v>
      </c>
      <c r="AX402" s="64">
        <f t="shared" si="28"/>
        <v>0</v>
      </c>
      <c r="AY402" s="63">
        <f t="shared" si="28"/>
        <v>0</v>
      </c>
      <c r="AZ402" s="62">
        <f t="shared" si="28"/>
        <v>0</v>
      </c>
      <c r="BA402" s="64">
        <f t="shared" si="28"/>
        <v>0</v>
      </c>
      <c r="BB402" s="63">
        <f t="shared" si="28"/>
        <v>0</v>
      </c>
      <c r="BC402" s="62">
        <f t="shared" si="28"/>
        <v>0</v>
      </c>
      <c r="BD402" s="61">
        <f t="shared" si="28"/>
        <v>0</v>
      </c>
      <c r="BE402" s="60">
        <f t="shared" si="28"/>
        <v>0</v>
      </c>
      <c r="BF402" s="60">
        <f t="shared" si="28"/>
        <v>0</v>
      </c>
      <c r="BG402" s="59">
        <f t="shared" si="28"/>
        <v>0</v>
      </c>
      <c r="BH402" s="58" t="s">
        <v>83</v>
      </c>
    </row>
    <row r="403" spans="2:60" ht="28.15" hidden="1" customHeight="1">
      <c r="B403" s="29"/>
      <c r="C403" s="263">
        <v>1</v>
      </c>
      <c r="D403" s="47"/>
      <c r="E403" s="46"/>
      <c r="F403" s="46"/>
      <c r="G403" s="45"/>
      <c r="H403" s="255"/>
      <c r="I403" s="259"/>
      <c r="J403" s="259"/>
      <c r="K403" s="259"/>
      <c r="L403" s="42" t="s">
        <v>82</v>
      </c>
      <c r="M403" s="41"/>
      <c r="N403" s="42" t="s">
        <v>81</v>
      </c>
      <c r="O403" s="41"/>
      <c r="P403" s="42" t="s">
        <v>80</v>
      </c>
      <c r="Q403" s="41"/>
      <c r="R403" s="42" t="s">
        <v>79</v>
      </c>
      <c r="S403" s="41"/>
      <c r="T403" s="42" t="s">
        <v>78</v>
      </c>
      <c r="U403" s="41"/>
      <c r="V403" s="42" t="s">
        <v>77</v>
      </c>
      <c r="W403" s="41"/>
      <c r="X403" s="42" t="s">
        <v>76</v>
      </c>
      <c r="Y403" s="41"/>
      <c r="Z403" s="42" t="s">
        <v>75</v>
      </c>
      <c r="AA403" s="41"/>
      <c r="AB403" s="44" t="s">
        <v>74</v>
      </c>
      <c r="AC403" s="43"/>
      <c r="AD403" s="42" t="s">
        <v>73</v>
      </c>
      <c r="AE403" s="41"/>
      <c r="AF403" s="40"/>
      <c r="AG403" s="41"/>
      <c r="AH403" s="40"/>
      <c r="AI403" s="39"/>
      <c r="AJ403" s="245"/>
      <c r="AK403" s="245"/>
      <c r="AL403" s="38"/>
      <c r="AM403" s="7"/>
      <c r="AN403" s="7"/>
      <c r="AO403" s="238">
        <f>SUMPRODUCT(LEN($M403:$AE406)-LEN(SUBSTITUTE($M403:$AE406,"A", "")))</f>
        <v>0</v>
      </c>
      <c r="AP403" s="229">
        <f>SUMPRODUCT(LEN($AH403:$AH406)-LEN(SUBSTITUTE($AH403:$AH406,"A", "")))</f>
        <v>0</v>
      </c>
      <c r="AQ403" s="232">
        <f>SUMPRODUCT(LEN($AG403:$AG406)-LEN(SUBSTITUTE($AG403:$AG406,"A", "")))</f>
        <v>0</v>
      </c>
      <c r="AR403" s="235">
        <f>SUMPRODUCT(LEN($M403:$AE406)-LEN(SUBSTITUTE($M403:$AE406,"S", "")))</f>
        <v>0</v>
      </c>
      <c r="AS403" s="229">
        <f>SUMPRODUCT(LEN($AH403:$AH406)-LEN(SUBSTITUTE($AH403:$AH406,"S", "")))</f>
        <v>0</v>
      </c>
      <c r="AT403" s="232">
        <f>SUMPRODUCT(LEN($AG403:$AG406)-LEN(SUBSTITUTE($AG403:$AG406,"S", "")))</f>
        <v>0</v>
      </c>
      <c r="AU403" s="235">
        <f>SUMPRODUCT(LEN($M403:$AE406)-LEN(SUBSTITUTE($M403:$AE406,"F", "")))</f>
        <v>0</v>
      </c>
      <c r="AV403" s="229">
        <f>SUMPRODUCT(LEN($AH403:$AH406)-LEN(SUBSTITUTE($AH403:$AH406,"F", "")))</f>
        <v>0</v>
      </c>
      <c r="AW403" s="232">
        <f>SUMPRODUCT(LEN($AG403:$AG406)-LEN(SUBSTITUTE($AG403:$AG406,"F", "")))</f>
        <v>0</v>
      </c>
      <c r="AX403" s="235">
        <f>SUMPRODUCT(LEN($M403:$AE406)-LEN(SUBSTITUTE($M403:$AE406,"G", "")))</f>
        <v>0</v>
      </c>
      <c r="AY403" s="229">
        <f>SUMPRODUCT(LEN($AH403:$AH406)-LEN(SUBSTITUTE($AH403:$AH406,"G", "")))</f>
        <v>0</v>
      </c>
      <c r="AZ403" s="232">
        <f>SUMPRODUCT(LEN($AG403:$AG406)-LEN(SUBSTITUTE($AG403:$AG406,"G", "")))</f>
        <v>0</v>
      </c>
      <c r="BA403" s="235">
        <f>SUMPRODUCT(LEN($M403:$AE406)-LEN(SUBSTITUTE($M403:$AE406,"M", "")))</f>
        <v>0</v>
      </c>
      <c r="BB403" s="229">
        <f>SUMPRODUCT(LEN($AH403:$AH406)-LEN(SUBSTITUTE($AH403:$AH406,"M", "")))</f>
        <v>0</v>
      </c>
      <c r="BC403" s="232">
        <f>SUMPRODUCT(LEN($AG403:$AG406)-LEN(SUBSTITUTE($AG403:$AG406,"M", "")))</f>
        <v>0</v>
      </c>
      <c r="BD403" s="297">
        <f>SUMPRODUCT(LEN($AI403:$AI406)-LEN(SUBSTITUTE($AI403:$AI406,"S", "")))</f>
        <v>0</v>
      </c>
      <c r="BE403" s="300">
        <f>SUMPRODUCT(LEN($AI403:$AI406)-LEN(SUBSTITUTE($AI403:$AI406,"F", "")))</f>
        <v>0</v>
      </c>
      <c r="BF403" s="300">
        <f>SUMPRODUCT(LEN($AI403:$AI406)-LEN(SUBSTITUTE($AI403:$AI406,"G", "")))</f>
        <v>0</v>
      </c>
      <c r="BG403" s="303">
        <f>SUMPRODUCT(LEN($AI403:$AI406)-LEN(SUBSTITUTE($AI403:$AI406,"M", "")))</f>
        <v>0</v>
      </c>
    </row>
    <row r="404" spans="2:60" ht="28.15" hidden="1" customHeight="1" thickBot="1">
      <c r="B404" s="29"/>
      <c r="C404" s="264"/>
      <c r="D404" s="37"/>
      <c r="E404" s="36"/>
      <c r="F404" s="36"/>
      <c r="G404" s="35"/>
      <c r="H404" s="256"/>
      <c r="I404" s="260"/>
      <c r="J404" s="260"/>
      <c r="K404" s="260"/>
      <c r="L404" s="32" t="s">
        <v>72</v>
      </c>
      <c r="M404" s="31"/>
      <c r="N404" s="32" t="s">
        <v>71</v>
      </c>
      <c r="O404" s="31"/>
      <c r="P404" s="32" t="s">
        <v>70</v>
      </c>
      <c r="Q404" s="31"/>
      <c r="R404" s="32" t="s">
        <v>69</v>
      </c>
      <c r="S404" s="31"/>
      <c r="T404" s="32" t="s">
        <v>68</v>
      </c>
      <c r="U404" s="31"/>
      <c r="V404" s="32" t="s">
        <v>67</v>
      </c>
      <c r="W404" s="31"/>
      <c r="X404" s="32" t="s">
        <v>66</v>
      </c>
      <c r="Y404" s="31"/>
      <c r="Z404" s="32" t="s">
        <v>65</v>
      </c>
      <c r="AA404" s="31"/>
      <c r="AB404" s="34" t="s">
        <v>64</v>
      </c>
      <c r="AC404" s="33"/>
      <c r="AD404" s="32" t="s">
        <v>63</v>
      </c>
      <c r="AE404" s="31"/>
      <c r="AF404" s="30"/>
      <c r="AG404" s="31"/>
      <c r="AH404" s="30"/>
      <c r="AI404" s="20"/>
      <c r="AJ404" s="246"/>
      <c r="AK404" s="246"/>
      <c r="AL404" s="19"/>
      <c r="AM404" s="7"/>
      <c r="AN404" s="7"/>
      <c r="AO404" s="239"/>
      <c r="AP404" s="230"/>
      <c r="AQ404" s="233"/>
      <c r="AR404" s="236"/>
      <c r="AS404" s="230"/>
      <c r="AT404" s="233"/>
      <c r="AU404" s="236"/>
      <c r="AV404" s="230"/>
      <c r="AW404" s="233"/>
      <c r="AX404" s="236"/>
      <c r="AY404" s="230"/>
      <c r="AZ404" s="233"/>
      <c r="BA404" s="236"/>
      <c r="BB404" s="230"/>
      <c r="BC404" s="233"/>
      <c r="BD404" s="298"/>
      <c r="BE404" s="301"/>
      <c r="BF404" s="301"/>
      <c r="BG404" s="304"/>
    </row>
    <row r="405" spans="2:60" ht="28.15" hidden="1" customHeight="1">
      <c r="B405" s="29"/>
      <c r="C405" s="265"/>
      <c r="D405" s="28"/>
      <c r="E405" s="27"/>
      <c r="F405" s="27"/>
      <c r="G405" s="26"/>
      <c r="H405" s="257"/>
      <c r="I405" s="261"/>
      <c r="J405" s="261"/>
      <c r="K405" s="261"/>
      <c r="L405" s="23" t="s">
        <v>62</v>
      </c>
      <c r="M405" s="22"/>
      <c r="N405" s="23" t="s">
        <v>61</v>
      </c>
      <c r="O405" s="22"/>
      <c r="P405" s="23" t="s">
        <v>60</v>
      </c>
      <c r="Q405" s="22"/>
      <c r="R405" s="23" t="s">
        <v>59</v>
      </c>
      <c r="S405" s="22"/>
      <c r="T405" s="23" t="s">
        <v>58</v>
      </c>
      <c r="U405" s="22"/>
      <c r="V405" s="23" t="s">
        <v>57</v>
      </c>
      <c r="W405" s="22"/>
      <c r="X405" s="23" t="s">
        <v>56</v>
      </c>
      <c r="Y405" s="22"/>
      <c r="Z405" s="23" t="s">
        <v>55</v>
      </c>
      <c r="AA405" s="22"/>
      <c r="AB405" s="25" t="s">
        <v>54</v>
      </c>
      <c r="AC405" s="24"/>
      <c r="AD405" s="23">
        <v>39</v>
      </c>
      <c r="AE405" s="22"/>
      <c r="AF405" s="21"/>
      <c r="AG405" s="22"/>
      <c r="AH405" s="21"/>
      <c r="AI405" s="20"/>
      <c r="AJ405" s="246"/>
      <c r="AK405" s="246"/>
      <c r="AL405" s="19"/>
      <c r="AM405" s="7"/>
      <c r="AN405" s="7"/>
      <c r="AO405" s="239"/>
      <c r="AP405" s="230"/>
      <c r="AQ405" s="233"/>
      <c r="AR405" s="236"/>
      <c r="AS405" s="230"/>
      <c r="AT405" s="233"/>
      <c r="AU405" s="236"/>
      <c r="AV405" s="230"/>
      <c r="AW405" s="233"/>
      <c r="AX405" s="236"/>
      <c r="AY405" s="230"/>
      <c r="AZ405" s="233"/>
      <c r="BA405" s="236"/>
      <c r="BB405" s="230"/>
      <c r="BC405" s="233"/>
      <c r="BD405" s="298"/>
      <c r="BE405" s="301"/>
      <c r="BF405" s="301"/>
      <c r="BG405" s="304"/>
    </row>
    <row r="406" spans="2:60" ht="28.15" hidden="1" customHeight="1" thickBot="1">
      <c r="B406" s="29"/>
      <c r="C406" s="266"/>
      <c r="D406" s="57"/>
      <c r="E406" s="56"/>
      <c r="F406" s="56"/>
      <c r="G406" s="55"/>
      <c r="H406" s="258"/>
      <c r="I406" s="262"/>
      <c r="J406" s="262"/>
      <c r="K406" s="262"/>
      <c r="L406" s="52" t="s">
        <v>53</v>
      </c>
      <c r="M406" s="51"/>
      <c r="N406" s="52" t="s">
        <v>52</v>
      </c>
      <c r="O406" s="51"/>
      <c r="P406" s="52" t="s">
        <v>51</v>
      </c>
      <c r="Q406" s="51"/>
      <c r="R406" s="52" t="s">
        <v>50</v>
      </c>
      <c r="S406" s="51"/>
      <c r="T406" s="52">
        <v>20</v>
      </c>
      <c r="U406" s="51"/>
      <c r="V406" s="52" t="s">
        <v>49</v>
      </c>
      <c r="W406" s="51"/>
      <c r="X406" s="52" t="s">
        <v>48</v>
      </c>
      <c r="Y406" s="51"/>
      <c r="Z406" s="52" t="s">
        <v>47</v>
      </c>
      <c r="AA406" s="51"/>
      <c r="AB406" s="54" t="s">
        <v>46</v>
      </c>
      <c r="AC406" s="53"/>
      <c r="AD406" s="52" t="s">
        <v>45</v>
      </c>
      <c r="AE406" s="51"/>
      <c r="AF406" s="50"/>
      <c r="AG406" s="51"/>
      <c r="AH406" s="50"/>
      <c r="AI406" s="49"/>
      <c r="AJ406" s="248"/>
      <c r="AK406" s="248"/>
      <c r="AL406" s="48"/>
      <c r="AM406" s="7"/>
      <c r="AN406" s="7"/>
      <c r="AO406" s="240"/>
      <c r="AP406" s="231"/>
      <c r="AQ406" s="234"/>
      <c r="AR406" s="237"/>
      <c r="AS406" s="231"/>
      <c r="AT406" s="234"/>
      <c r="AU406" s="237"/>
      <c r="AV406" s="231"/>
      <c r="AW406" s="234"/>
      <c r="AX406" s="237"/>
      <c r="AY406" s="231"/>
      <c r="AZ406" s="234"/>
      <c r="BA406" s="237"/>
      <c r="BB406" s="231"/>
      <c r="BC406" s="234"/>
      <c r="BD406" s="299"/>
      <c r="BE406" s="302"/>
      <c r="BF406" s="302"/>
      <c r="BG406" s="305"/>
    </row>
    <row r="407" spans="2:60" ht="28.15" hidden="1" customHeight="1">
      <c r="B407" s="29"/>
      <c r="C407" s="263">
        <v>2</v>
      </c>
      <c r="D407" s="47"/>
      <c r="E407" s="46"/>
      <c r="F407" s="46"/>
      <c r="G407" s="45"/>
      <c r="H407" s="255"/>
      <c r="I407" s="259"/>
      <c r="J407" s="259"/>
      <c r="K407" s="259"/>
      <c r="L407" s="42" t="s">
        <v>82</v>
      </c>
      <c r="M407" s="41"/>
      <c r="N407" s="42" t="s">
        <v>81</v>
      </c>
      <c r="O407" s="41"/>
      <c r="P407" s="42" t="s">
        <v>80</v>
      </c>
      <c r="Q407" s="41"/>
      <c r="R407" s="42" t="s">
        <v>79</v>
      </c>
      <c r="S407" s="41"/>
      <c r="T407" s="42" t="s">
        <v>78</v>
      </c>
      <c r="U407" s="41"/>
      <c r="V407" s="42" t="s">
        <v>77</v>
      </c>
      <c r="W407" s="41"/>
      <c r="X407" s="42" t="s">
        <v>76</v>
      </c>
      <c r="Y407" s="41"/>
      <c r="Z407" s="42" t="s">
        <v>75</v>
      </c>
      <c r="AA407" s="41"/>
      <c r="AB407" s="44" t="s">
        <v>74</v>
      </c>
      <c r="AC407" s="43"/>
      <c r="AD407" s="42" t="s">
        <v>73</v>
      </c>
      <c r="AE407" s="41"/>
      <c r="AF407" s="40"/>
      <c r="AG407" s="41"/>
      <c r="AH407" s="40"/>
      <c r="AI407" s="39"/>
      <c r="AJ407" s="249"/>
      <c r="AK407" s="252"/>
      <c r="AL407" s="38"/>
      <c r="AM407" s="7"/>
      <c r="AN407" s="7"/>
      <c r="AO407" s="238">
        <f>SUMPRODUCT(LEN($M407:$AE410)-LEN(SUBSTITUTE($M407:$AE410,"A", "")))</f>
        <v>0</v>
      </c>
      <c r="AP407" s="229">
        <f>SUMPRODUCT(LEN($AH407:$AH410)-LEN(SUBSTITUTE($AH407:$AH410,"A", "")))</f>
        <v>0</v>
      </c>
      <c r="AQ407" s="232">
        <f>SUMPRODUCT(LEN($AG407:$AG410)-LEN(SUBSTITUTE($AG407:$AG410,"A", "")))</f>
        <v>0</v>
      </c>
      <c r="AR407" s="235">
        <f>SUMPRODUCT(LEN($M407:$AE410)-LEN(SUBSTITUTE($M407:$AE410,"S", "")))</f>
        <v>0</v>
      </c>
      <c r="AS407" s="229">
        <f>SUMPRODUCT(LEN($AH407:$AH410)-LEN(SUBSTITUTE($AH407:$AH410,"S", "")))</f>
        <v>0</v>
      </c>
      <c r="AT407" s="232">
        <f>SUMPRODUCT(LEN($AG407:$AG410)-LEN(SUBSTITUTE($AG407:$AG410,"S", "")))</f>
        <v>0</v>
      </c>
      <c r="AU407" s="235">
        <f>SUMPRODUCT(LEN($M407:$AE410)-LEN(SUBSTITUTE($M407:$AE410,"F", "")))</f>
        <v>0</v>
      </c>
      <c r="AV407" s="229">
        <f>SUMPRODUCT(LEN($AH407:$AH410)-LEN(SUBSTITUTE($AH407:$AH410,"F", "")))</f>
        <v>0</v>
      </c>
      <c r="AW407" s="232">
        <f>SUMPRODUCT(LEN($AG407:$AG410)-LEN(SUBSTITUTE($AG407:$AG410,"F", "")))</f>
        <v>0</v>
      </c>
      <c r="AX407" s="235">
        <f>SUMPRODUCT(LEN($M407:$AE410)-LEN(SUBSTITUTE($M407:$AE410,"G", "")))</f>
        <v>0</v>
      </c>
      <c r="AY407" s="229">
        <f>SUMPRODUCT(LEN($AH407:$AH410)-LEN(SUBSTITUTE($AH407:$AH410,"G", "")))</f>
        <v>0</v>
      </c>
      <c r="AZ407" s="232">
        <f>SUMPRODUCT(LEN($AG407:$AG410)-LEN(SUBSTITUTE($AG407:$AG410,"G", "")))</f>
        <v>0</v>
      </c>
      <c r="BA407" s="235">
        <f>SUMPRODUCT(LEN($M407:$AE410)-LEN(SUBSTITUTE($M407:$AE410,"M", "")))</f>
        <v>0</v>
      </c>
      <c r="BB407" s="229">
        <f>SUMPRODUCT(LEN($AH407:$AH410)-LEN(SUBSTITUTE($AH407:$AH410,"M", "")))</f>
        <v>0</v>
      </c>
      <c r="BC407" s="232">
        <f>SUMPRODUCT(LEN($AG407:$AG410)-LEN(SUBSTITUTE($AG407:$AG410,"M", "")))</f>
        <v>0</v>
      </c>
      <c r="BD407" s="297">
        <f>SUMPRODUCT(LEN($AI407:$AI410)-LEN(SUBSTITUTE($AI407:$AI410,"S", "")))</f>
        <v>0</v>
      </c>
      <c r="BE407" s="300">
        <f>SUMPRODUCT(LEN($AI407:$AI410)-LEN(SUBSTITUTE($AI407:$AI410,"F", "")))</f>
        <v>0</v>
      </c>
      <c r="BF407" s="300">
        <f>SUMPRODUCT(LEN($AI407:$AI410)-LEN(SUBSTITUTE($AI407:$AI410,"G", "")))</f>
        <v>0</v>
      </c>
      <c r="BG407" s="303">
        <f>SUMPRODUCT(LEN($AI407:$AI410)-LEN(SUBSTITUTE($AI407:$AI410,"M", "")))</f>
        <v>0</v>
      </c>
    </row>
    <row r="408" spans="2:60" ht="28.15" hidden="1" customHeight="1" thickBot="1">
      <c r="B408" s="29"/>
      <c r="C408" s="264"/>
      <c r="D408" s="37"/>
      <c r="E408" s="36"/>
      <c r="F408" s="36"/>
      <c r="G408" s="35"/>
      <c r="H408" s="256"/>
      <c r="I408" s="260"/>
      <c r="J408" s="260"/>
      <c r="K408" s="260"/>
      <c r="L408" s="32" t="s">
        <v>72</v>
      </c>
      <c r="M408" s="31"/>
      <c r="N408" s="32" t="s">
        <v>71</v>
      </c>
      <c r="O408" s="31"/>
      <c r="P408" s="32" t="s">
        <v>70</v>
      </c>
      <c r="Q408" s="31"/>
      <c r="R408" s="32" t="s">
        <v>69</v>
      </c>
      <c r="S408" s="31"/>
      <c r="T408" s="32" t="s">
        <v>68</v>
      </c>
      <c r="U408" s="31"/>
      <c r="V408" s="32" t="s">
        <v>67</v>
      </c>
      <c r="W408" s="31"/>
      <c r="X408" s="32" t="s">
        <v>66</v>
      </c>
      <c r="Y408" s="31"/>
      <c r="Z408" s="32" t="s">
        <v>65</v>
      </c>
      <c r="AA408" s="31"/>
      <c r="AB408" s="34" t="s">
        <v>64</v>
      </c>
      <c r="AC408" s="33"/>
      <c r="AD408" s="32" t="s">
        <v>63</v>
      </c>
      <c r="AE408" s="31"/>
      <c r="AF408" s="30"/>
      <c r="AG408" s="31"/>
      <c r="AH408" s="30"/>
      <c r="AI408" s="20"/>
      <c r="AJ408" s="250"/>
      <c r="AK408" s="253"/>
      <c r="AL408" s="19"/>
      <c r="AM408" s="7"/>
      <c r="AN408" s="7"/>
      <c r="AO408" s="239"/>
      <c r="AP408" s="230"/>
      <c r="AQ408" s="233"/>
      <c r="AR408" s="236"/>
      <c r="AS408" s="230"/>
      <c r="AT408" s="233"/>
      <c r="AU408" s="236"/>
      <c r="AV408" s="230"/>
      <c r="AW408" s="233"/>
      <c r="AX408" s="236"/>
      <c r="AY408" s="230"/>
      <c r="AZ408" s="233"/>
      <c r="BA408" s="236"/>
      <c r="BB408" s="230"/>
      <c r="BC408" s="233"/>
      <c r="BD408" s="298"/>
      <c r="BE408" s="301"/>
      <c r="BF408" s="301"/>
      <c r="BG408" s="304"/>
    </row>
    <row r="409" spans="2:60" ht="28.15" hidden="1" customHeight="1">
      <c r="B409" s="29"/>
      <c r="C409" s="265"/>
      <c r="D409" s="28"/>
      <c r="E409" s="27"/>
      <c r="F409" s="27"/>
      <c r="G409" s="26"/>
      <c r="H409" s="257"/>
      <c r="I409" s="261"/>
      <c r="J409" s="261"/>
      <c r="K409" s="261"/>
      <c r="L409" s="23" t="s">
        <v>62</v>
      </c>
      <c r="M409" s="22"/>
      <c r="N409" s="23" t="s">
        <v>61</v>
      </c>
      <c r="O409" s="22"/>
      <c r="P409" s="23" t="s">
        <v>60</v>
      </c>
      <c r="Q409" s="22"/>
      <c r="R409" s="23" t="s">
        <v>59</v>
      </c>
      <c r="S409" s="22"/>
      <c r="T409" s="23" t="s">
        <v>58</v>
      </c>
      <c r="U409" s="22"/>
      <c r="V409" s="23" t="s">
        <v>57</v>
      </c>
      <c r="W409" s="22"/>
      <c r="X409" s="23" t="s">
        <v>56</v>
      </c>
      <c r="Y409" s="22"/>
      <c r="Z409" s="23" t="s">
        <v>55</v>
      </c>
      <c r="AA409" s="22"/>
      <c r="AB409" s="25" t="s">
        <v>54</v>
      </c>
      <c r="AC409" s="24"/>
      <c r="AD409" s="23">
        <v>39</v>
      </c>
      <c r="AE409" s="22"/>
      <c r="AF409" s="21"/>
      <c r="AG409" s="22"/>
      <c r="AH409" s="21"/>
      <c r="AI409" s="20"/>
      <c r="AJ409" s="250"/>
      <c r="AK409" s="253"/>
      <c r="AL409" s="19"/>
      <c r="AM409" s="7"/>
      <c r="AN409" s="7"/>
      <c r="AO409" s="239"/>
      <c r="AP409" s="230"/>
      <c r="AQ409" s="233"/>
      <c r="AR409" s="236"/>
      <c r="AS409" s="230"/>
      <c r="AT409" s="233"/>
      <c r="AU409" s="236"/>
      <c r="AV409" s="230"/>
      <c r="AW409" s="233"/>
      <c r="AX409" s="236"/>
      <c r="AY409" s="230"/>
      <c r="AZ409" s="233"/>
      <c r="BA409" s="236"/>
      <c r="BB409" s="230"/>
      <c r="BC409" s="233"/>
      <c r="BD409" s="298"/>
      <c r="BE409" s="301"/>
      <c r="BF409" s="301"/>
      <c r="BG409" s="304"/>
    </row>
    <row r="410" spans="2:60" ht="28.15" hidden="1" customHeight="1" thickBot="1">
      <c r="B410" s="29"/>
      <c r="C410" s="266"/>
      <c r="D410" s="57"/>
      <c r="E410" s="56"/>
      <c r="F410" s="56"/>
      <c r="G410" s="55"/>
      <c r="H410" s="258"/>
      <c r="I410" s="262"/>
      <c r="J410" s="262"/>
      <c r="K410" s="262"/>
      <c r="L410" s="52" t="s">
        <v>53</v>
      </c>
      <c r="M410" s="51"/>
      <c r="N410" s="52" t="s">
        <v>52</v>
      </c>
      <c r="O410" s="51"/>
      <c r="P410" s="52" t="s">
        <v>51</v>
      </c>
      <c r="Q410" s="51"/>
      <c r="R410" s="52" t="s">
        <v>50</v>
      </c>
      <c r="S410" s="51"/>
      <c r="T410" s="52">
        <v>20</v>
      </c>
      <c r="U410" s="51"/>
      <c r="V410" s="52" t="s">
        <v>49</v>
      </c>
      <c r="W410" s="51"/>
      <c r="X410" s="52" t="s">
        <v>48</v>
      </c>
      <c r="Y410" s="51"/>
      <c r="Z410" s="52" t="s">
        <v>47</v>
      </c>
      <c r="AA410" s="51"/>
      <c r="AB410" s="54" t="s">
        <v>46</v>
      </c>
      <c r="AC410" s="53"/>
      <c r="AD410" s="52" t="s">
        <v>45</v>
      </c>
      <c r="AE410" s="51"/>
      <c r="AF410" s="50"/>
      <c r="AG410" s="51"/>
      <c r="AH410" s="50"/>
      <c r="AI410" s="49"/>
      <c r="AJ410" s="251"/>
      <c r="AK410" s="254"/>
      <c r="AL410" s="48"/>
      <c r="AM410" s="7"/>
      <c r="AN410" s="7"/>
      <c r="AO410" s="240"/>
      <c r="AP410" s="231"/>
      <c r="AQ410" s="234"/>
      <c r="AR410" s="237"/>
      <c r="AS410" s="231"/>
      <c r="AT410" s="234"/>
      <c r="AU410" s="237"/>
      <c r="AV410" s="231"/>
      <c r="AW410" s="234"/>
      <c r="AX410" s="237"/>
      <c r="AY410" s="231"/>
      <c r="AZ410" s="234"/>
      <c r="BA410" s="237"/>
      <c r="BB410" s="231"/>
      <c r="BC410" s="234"/>
      <c r="BD410" s="299"/>
      <c r="BE410" s="302"/>
      <c r="BF410" s="302"/>
      <c r="BG410" s="305"/>
    </row>
    <row r="411" spans="2:60" ht="28.15" hidden="1" customHeight="1">
      <c r="B411" s="29"/>
      <c r="C411" s="263">
        <v>3</v>
      </c>
      <c r="D411" s="47"/>
      <c r="E411" s="46"/>
      <c r="F411" s="46"/>
      <c r="G411" s="45"/>
      <c r="H411" s="255"/>
      <c r="I411" s="259"/>
      <c r="J411" s="259"/>
      <c r="K411" s="259"/>
      <c r="L411" s="42" t="s">
        <v>82</v>
      </c>
      <c r="M411" s="41"/>
      <c r="N411" s="42" t="s">
        <v>81</v>
      </c>
      <c r="O411" s="41"/>
      <c r="P411" s="42" t="s">
        <v>80</v>
      </c>
      <c r="Q411" s="41"/>
      <c r="R411" s="42" t="s">
        <v>79</v>
      </c>
      <c r="S411" s="41"/>
      <c r="T411" s="42" t="s">
        <v>78</v>
      </c>
      <c r="U411" s="41"/>
      <c r="V411" s="42" t="s">
        <v>77</v>
      </c>
      <c r="W411" s="41"/>
      <c r="X411" s="42" t="s">
        <v>76</v>
      </c>
      <c r="Y411" s="41"/>
      <c r="Z411" s="42" t="s">
        <v>75</v>
      </c>
      <c r="AA411" s="41"/>
      <c r="AB411" s="44" t="s">
        <v>74</v>
      </c>
      <c r="AC411" s="43"/>
      <c r="AD411" s="42" t="s">
        <v>73</v>
      </c>
      <c r="AE411" s="41"/>
      <c r="AF411" s="40"/>
      <c r="AG411" s="41"/>
      <c r="AH411" s="40"/>
      <c r="AI411" s="39"/>
      <c r="AJ411" s="245"/>
      <c r="AK411" s="245"/>
      <c r="AL411" s="38"/>
      <c r="AM411" s="7"/>
      <c r="AN411" s="7"/>
      <c r="AO411" s="238">
        <f>SUMPRODUCT(LEN($M411:$AE414)-LEN(SUBSTITUTE($M411:$AE414,"A", "")))</f>
        <v>0</v>
      </c>
      <c r="AP411" s="229">
        <f>SUMPRODUCT(LEN($AH411:$AH414)-LEN(SUBSTITUTE($AH411:$AH414,"A", "")))</f>
        <v>0</v>
      </c>
      <c r="AQ411" s="232">
        <f>SUMPRODUCT(LEN($AG411:$AG414)-LEN(SUBSTITUTE($AG411:$AG414,"A", "")))</f>
        <v>0</v>
      </c>
      <c r="AR411" s="235">
        <f>SUMPRODUCT(LEN($M411:$AE414)-LEN(SUBSTITUTE($M411:$AE414,"S", "")))</f>
        <v>0</v>
      </c>
      <c r="AS411" s="229">
        <f>SUMPRODUCT(LEN($AH411:$AH414)-LEN(SUBSTITUTE($AH411:$AH414,"S", "")))</f>
        <v>0</v>
      </c>
      <c r="AT411" s="232">
        <f>SUMPRODUCT(LEN($AG411:$AG414)-LEN(SUBSTITUTE($AG411:$AG414,"S", "")))</f>
        <v>0</v>
      </c>
      <c r="AU411" s="235">
        <f>SUMPRODUCT(LEN($M411:$AE414)-LEN(SUBSTITUTE($M411:$AE414,"F", "")))</f>
        <v>0</v>
      </c>
      <c r="AV411" s="229">
        <f>SUMPRODUCT(LEN($AH411:$AH414)-LEN(SUBSTITUTE($AH411:$AH414,"F", "")))</f>
        <v>0</v>
      </c>
      <c r="AW411" s="232">
        <f>SUMPRODUCT(LEN($AG411:$AG414)-LEN(SUBSTITUTE($AG411:$AG414,"F", "")))</f>
        <v>0</v>
      </c>
      <c r="AX411" s="235">
        <f>SUMPRODUCT(LEN($M411:$AE414)-LEN(SUBSTITUTE($M411:$AE414,"G", "")))</f>
        <v>0</v>
      </c>
      <c r="AY411" s="229">
        <f>SUMPRODUCT(LEN($AH411:$AH414)-LEN(SUBSTITUTE($AH411:$AH414,"G", "")))</f>
        <v>0</v>
      </c>
      <c r="AZ411" s="232">
        <f>SUMPRODUCT(LEN($AG411:$AG414)-LEN(SUBSTITUTE($AG411:$AG414,"G", "")))</f>
        <v>0</v>
      </c>
      <c r="BA411" s="235">
        <f>SUMPRODUCT(LEN($M411:$AE414)-LEN(SUBSTITUTE($M411:$AE414,"M", "")))</f>
        <v>0</v>
      </c>
      <c r="BB411" s="229">
        <f>SUMPRODUCT(LEN($AH411:$AH414)-LEN(SUBSTITUTE($AH411:$AH414,"M", "")))</f>
        <v>0</v>
      </c>
      <c r="BC411" s="232">
        <f>SUMPRODUCT(LEN($AG411:$AG414)-LEN(SUBSTITUTE($AG411:$AG414,"M", "")))</f>
        <v>0</v>
      </c>
      <c r="BD411" s="297">
        <f>SUMPRODUCT(LEN($AI411:$AI414)-LEN(SUBSTITUTE($AI411:$AI414,"S", "")))</f>
        <v>0</v>
      </c>
      <c r="BE411" s="300">
        <f>SUMPRODUCT(LEN($AI411:$AI414)-LEN(SUBSTITUTE($AI411:$AI414,"F", "")))</f>
        <v>0</v>
      </c>
      <c r="BF411" s="300">
        <f>SUMPRODUCT(LEN($AI411:$AI414)-LEN(SUBSTITUTE($AI411:$AI414,"G", "")))</f>
        <v>0</v>
      </c>
      <c r="BG411" s="303">
        <f>SUMPRODUCT(LEN($AI411:$AI414)-LEN(SUBSTITUTE($AI411:$AI414,"M", "")))</f>
        <v>0</v>
      </c>
    </row>
    <row r="412" spans="2:60" ht="28.15" hidden="1" customHeight="1" thickBot="1">
      <c r="B412" s="29"/>
      <c r="C412" s="264"/>
      <c r="D412" s="37"/>
      <c r="E412" s="36"/>
      <c r="F412" s="36"/>
      <c r="G412" s="35"/>
      <c r="H412" s="256"/>
      <c r="I412" s="260"/>
      <c r="J412" s="260"/>
      <c r="K412" s="260"/>
      <c r="L412" s="32" t="s">
        <v>72</v>
      </c>
      <c r="M412" s="31"/>
      <c r="N412" s="32" t="s">
        <v>71</v>
      </c>
      <c r="O412" s="31"/>
      <c r="P412" s="32" t="s">
        <v>70</v>
      </c>
      <c r="Q412" s="31"/>
      <c r="R412" s="32" t="s">
        <v>69</v>
      </c>
      <c r="S412" s="31"/>
      <c r="T412" s="32" t="s">
        <v>68</v>
      </c>
      <c r="U412" s="31"/>
      <c r="V412" s="32" t="s">
        <v>67</v>
      </c>
      <c r="W412" s="31"/>
      <c r="X412" s="32" t="s">
        <v>66</v>
      </c>
      <c r="Y412" s="31"/>
      <c r="Z412" s="32" t="s">
        <v>65</v>
      </c>
      <c r="AA412" s="31"/>
      <c r="AB412" s="34" t="s">
        <v>64</v>
      </c>
      <c r="AC412" s="33"/>
      <c r="AD412" s="32" t="s">
        <v>63</v>
      </c>
      <c r="AE412" s="31"/>
      <c r="AF412" s="30"/>
      <c r="AG412" s="31"/>
      <c r="AH412" s="30"/>
      <c r="AI412" s="20"/>
      <c r="AJ412" s="246"/>
      <c r="AK412" s="246"/>
      <c r="AL412" s="19"/>
      <c r="AM412" s="7"/>
      <c r="AN412" s="7"/>
      <c r="AO412" s="239"/>
      <c r="AP412" s="230"/>
      <c r="AQ412" s="233"/>
      <c r="AR412" s="236"/>
      <c r="AS412" s="230"/>
      <c r="AT412" s="233"/>
      <c r="AU412" s="236"/>
      <c r="AV412" s="230"/>
      <c r="AW412" s="233"/>
      <c r="AX412" s="236"/>
      <c r="AY412" s="230"/>
      <c r="AZ412" s="233"/>
      <c r="BA412" s="236"/>
      <c r="BB412" s="230"/>
      <c r="BC412" s="233"/>
      <c r="BD412" s="298"/>
      <c r="BE412" s="301"/>
      <c r="BF412" s="301"/>
      <c r="BG412" s="304"/>
    </row>
    <row r="413" spans="2:60" ht="28.15" hidden="1" customHeight="1">
      <c r="B413" s="29"/>
      <c r="C413" s="265"/>
      <c r="D413" s="28"/>
      <c r="E413" s="27"/>
      <c r="F413" s="27"/>
      <c r="G413" s="26"/>
      <c r="H413" s="257"/>
      <c r="I413" s="261"/>
      <c r="J413" s="261"/>
      <c r="K413" s="261"/>
      <c r="L413" s="23" t="s">
        <v>62</v>
      </c>
      <c r="M413" s="22"/>
      <c r="N413" s="23" t="s">
        <v>61</v>
      </c>
      <c r="O413" s="22"/>
      <c r="P413" s="23" t="s">
        <v>60</v>
      </c>
      <c r="Q413" s="22"/>
      <c r="R413" s="23" t="s">
        <v>59</v>
      </c>
      <c r="S413" s="22"/>
      <c r="T413" s="23" t="s">
        <v>58</v>
      </c>
      <c r="U413" s="22"/>
      <c r="V413" s="23" t="s">
        <v>57</v>
      </c>
      <c r="W413" s="22"/>
      <c r="X413" s="23" t="s">
        <v>56</v>
      </c>
      <c r="Y413" s="22"/>
      <c r="Z413" s="23" t="s">
        <v>55</v>
      </c>
      <c r="AA413" s="22"/>
      <c r="AB413" s="25" t="s">
        <v>54</v>
      </c>
      <c r="AC413" s="24"/>
      <c r="AD413" s="23">
        <v>39</v>
      </c>
      <c r="AE413" s="22"/>
      <c r="AF413" s="21"/>
      <c r="AG413" s="22"/>
      <c r="AH413" s="21"/>
      <c r="AI413" s="20"/>
      <c r="AJ413" s="246"/>
      <c r="AK413" s="246"/>
      <c r="AL413" s="19"/>
      <c r="AM413" s="7"/>
      <c r="AN413" s="7"/>
      <c r="AO413" s="239"/>
      <c r="AP413" s="230"/>
      <c r="AQ413" s="233"/>
      <c r="AR413" s="236"/>
      <c r="AS413" s="230"/>
      <c r="AT413" s="233"/>
      <c r="AU413" s="236"/>
      <c r="AV413" s="230"/>
      <c r="AW413" s="233"/>
      <c r="AX413" s="236"/>
      <c r="AY413" s="230"/>
      <c r="AZ413" s="233"/>
      <c r="BA413" s="236"/>
      <c r="BB413" s="230"/>
      <c r="BC413" s="233"/>
      <c r="BD413" s="298"/>
      <c r="BE413" s="301"/>
      <c r="BF413" s="301"/>
      <c r="BG413" s="304"/>
    </row>
    <row r="414" spans="2:60" ht="28.15" hidden="1" customHeight="1" thickBot="1">
      <c r="B414" s="18"/>
      <c r="C414" s="271"/>
      <c r="D414" s="17"/>
      <c r="E414" s="16"/>
      <c r="F414" s="16"/>
      <c r="G414" s="15"/>
      <c r="H414" s="258"/>
      <c r="I414" s="272"/>
      <c r="J414" s="272"/>
      <c r="K414" s="272"/>
      <c r="L414" s="12" t="s">
        <v>53</v>
      </c>
      <c r="M414" s="11"/>
      <c r="N414" s="12" t="s">
        <v>52</v>
      </c>
      <c r="O414" s="11"/>
      <c r="P414" s="12" t="s">
        <v>51</v>
      </c>
      <c r="Q414" s="11"/>
      <c r="R414" s="12" t="s">
        <v>50</v>
      </c>
      <c r="S414" s="11"/>
      <c r="T414" s="12">
        <v>20</v>
      </c>
      <c r="U414" s="11"/>
      <c r="V414" s="12" t="s">
        <v>49</v>
      </c>
      <c r="W414" s="11"/>
      <c r="X414" s="12" t="s">
        <v>48</v>
      </c>
      <c r="Y414" s="11"/>
      <c r="Z414" s="12" t="s">
        <v>47</v>
      </c>
      <c r="AA414" s="11"/>
      <c r="AB414" s="14" t="s">
        <v>46</v>
      </c>
      <c r="AC414" s="13"/>
      <c r="AD414" s="12" t="s">
        <v>45</v>
      </c>
      <c r="AE414" s="11"/>
      <c r="AF414" s="10"/>
      <c r="AG414" s="11"/>
      <c r="AH414" s="10"/>
      <c r="AI414" s="9"/>
      <c r="AJ414" s="247"/>
      <c r="AK414" s="247"/>
      <c r="AL414" s="8"/>
      <c r="AM414" s="7"/>
      <c r="AN414" s="7"/>
      <c r="AO414" s="240"/>
      <c r="AP414" s="231"/>
      <c r="AQ414" s="234"/>
      <c r="AR414" s="237"/>
      <c r="AS414" s="231"/>
      <c r="AT414" s="234"/>
      <c r="AU414" s="237"/>
      <c r="AV414" s="231"/>
      <c r="AW414" s="234"/>
      <c r="AX414" s="237"/>
      <c r="AY414" s="231"/>
      <c r="AZ414" s="234"/>
      <c r="BA414" s="237"/>
      <c r="BB414" s="231"/>
      <c r="BC414" s="234"/>
      <c r="BD414" s="299"/>
      <c r="BE414" s="302"/>
      <c r="BF414" s="302"/>
      <c r="BG414" s="305"/>
    </row>
    <row r="415" spans="2:60" ht="85.9" hidden="1" customHeight="1" thickBot="1">
      <c r="B415" s="94" t="s">
        <v>119</v>
      </c>
      <c r="C415" s="83" t="s">
        <v>118</v>
      </c>
      <c r="D415" s="88" t="s">
        <v>117</v>
      </c>
      <c r="E415" s="93" t="s">
        <v>116</v>
      </c>
      <c r="F415" s="92"/>
      <c r="G415" s="91"/>
      <c r="H415" s="90" t="s">
        <v>115</v>
      </c>
      <c r="I415" s="88" t="s">
        <v>43</v>
      </c>
      <c r="J415" s="88" t="s">
        <v>114</v>
      </c>
      <c r="K415" s="88" t="s">
        <v>44</v>
      </c>
      <c r="L415" s="227" t="s">
        <v>113</v>
      </c>
      <c r="M415" s="270"/>
      <c r="N415" s="227" t="s">
        <v>112</v>
      </c>
      <c r="O415" s="270"/>
      <c r="P415" s="227" t="s">
        <v>112</v>
      </c>
      <c r="Q415" s="228"/>
      <c r="R415" s="227" t="s">
        <v>112</v>
      </c>
      <c r="S415" s="228"/>
      <c r="T415" s="227" t="s">
        <v>112</v>
      </c>
      <c r="U415" s="228"/>
      <c r="V415" s="227" t="s">
        <v>112</v>
      </c>
      <c r="W415" s="228"/>
      <c r="X415" s="227" t="s">
        <v>112</v>
      </c>
      <c r="Y415" s="228"/>
      <c r="Z415" s="227" t="s">
        <v>112</v>
      </c>
      <c r="AA415" s="228"/>
      <c r="AB415" s="227" t="s">
        <v>112</v>
      </c>
      <c r="AC415" s="228"/>
      <c r="AD415" s="227" t="s">
        <v>112</v>
      </c>
      <c r="AE415" s="228"/>
      <c r="AF415" s="244" t="s">
        <v>111</v>
      </c>
      <c r="AG415" s="228"/>
      <c r="AH415" s="90" t="s">
        <v>110</v>
      </c>
      <c r="AI415" s="89" t="s">
        <v>109</v>
      </c>
      <c r="AJ415" s="88" t="s">
        <v>108</v>
      </c>
      <c r="AK415" s="88" t="s">
        <v>107</v>
      </c>
      <c r="AL415" s="87" t="s">
        <v>106</v>
      </c>
      <c r="AM415" s="86"/>
      <c r="AN415" s="86"/>
      <c r="AO415" s="84" t="s">
        <v>105</v>
      </c>
      <c r="AP415" s="83" t="s">
        <v>104</v>
      </c>
      <c r="AQ415" s="82" t="s">
        <v>103</v>
      </c>
      <c r="AR415" s="84" t="s">
        <v>102</v>
      </c>
      <c r="AS415" s="83" t="s">
        <v>101</v>
      </c>
      <c r="AT415" s="82" t="s">
        <v>100</v>
      </c>
      <c r="AU415" s="84" t="s">
        <v>99</v>
      </c>
      <c r="AV415" s="83" t="s">
        <v>98</v>
      </c>
      <c r="AW415" s="85" t="s">
        <v>97</v>
      </c>
      <c r="AX415" s="84" t="s">
        <v>96</v>
      </c>
      <c r="AY415" s="83" t="s">
        <v>95</v>
      </c>
      <c r="AZ415" s="82" t="s">
        <v>94</v>
      </c>
      <c r="BA415" s="84" t="s">
        <v>93</v>
      </c>
      <c r="BB415" s="83" t="s">
        <v>92</v>
      </c>
      <c r="BC415" s="82" t="s">
        <v>91</v>
      </c>
      <c r="BD415" s="81" t="s">
        <v>90</v>
      </c>
      <c r="BE415" s="80" t="s">
        <v>89</v>
      </c>
      <c r="BF415" s="80" t="s">
        <v>88</v>
      </c>
      <c r="BG415" s="79" t="s">
        <v>87</v>
      </c>
    </row>
    <row r="416" spans="2:60" ht="48" hidden="1" thickBot="1">
      <c r="B416" s="78" t="s">
        <v>153</v>
      </c>
      <c r="C416" s="77"/>
      <c r="D416" s="76"/>
      <c r="E416" s="267"/>
      <c r="F416" s="268"/>
      <c r="G416" s="269"/>
      <c r="H416" s="75" t="s">
        <v>85</v>
      </c>
      <c r="I416" s="74"/>
      <c r="J416" s="74"/>
      <c r="K416" s="73"/>
      <c r="L416" s="72"/>
      <c r="M416" s="68"/>
      <c r="N416" s="72"/>
      <c r="O416" s="68"/>
      <c r="P416" s="72"/>
      <c r="Q416" s="68"/>
      <c r="R416" s="72"/>
      <c r="S416" s="68"/>
      <c r="T416" s="72"/>
      <c r="U416" s="68"/>
      <c r="V416" s="72"/>
      <c r="W416" s="68"/>
      <c r="X416" s="72"/>
      <c r="Y416" s="68"/>
      <c r="Z416" s="72"/>
      <c r="AA416" s="71"/>
      <c r="AB416" s="70"/>
      <c r="AC416" s="70"/>
      <c r="AD416" s="70"/>
      <c r="AE416" s="70"/>
      <c r="AF416" s="69" t="s">
        <v>84</v>
      </c>
      <c r="AG416" s="68"/>
      <c r="AH416" s="68"/>
      <c r="AI416" s="68"/>
      <c r="AJ416" s="67"/>
      <c r="AK416" s="67"/>
      <c r="AL416" s="66"/>
      <c r="AM416" s="65"/>
      <c r="AN416" s="65"/>
      <c r="AO416" s="64">
        <f t="shared" ref="AO416:BG416" si="29">SUM(AO417:AO428)</f>
        <v>0</v>
      </c>
      <c r="AP416" s="63">
        <f t="shared" si="29"/>
        <v>0</v>
      </c>
      <c r="AQ416" s="62">
        <f t="shared" si="29"/>
        <v>0</v>
      </c>
      <c r="AR416" s="64">
        <f t="shared" si="29"/>
        <v>0</v>
      </c>
      <c r="AS416" s="63">
        <f t="shared" si="29"/>
        <v>0</v>
      </c>
      <c r="AT416" s="62">
        <f t="shared" si="29"/>
        <v>0</v>
      </c>
      <c r="AU416" s="64">
        <f t="shared" si="29"/>
        <v>0</v>
      </c>
      <c r="AV416" s="63">
        <f t="shared" si="29"/>
        <v>0</v>
      </c>
      <c r="AW416" s="62">
        <f t="shared" si="29"/>
        <v>0</v>
      </c>
      <c r="AX416" s="64">
        <f t="shared" si="29"/>
        <v>0</v>
      </c>
      <c r="AY416" s="63">
        <f t="shared" si="29"/>
        <v>0</v>
      </c>
      <c r="AZ416" s="62">
        <f t="shared" si="29"/>
        <v>0</v>
      </c>
      <c r="BA416" s="64">
        <f t="shared" si="29"/>
        <v>0</v>
      </c>
      <c r="BB416" s="63">
        <f t="shared" si="29"/>
        <v>0</v>
      </c>
      <c r="BC416" s="62">
        <f t="shared" si="29"/>
        <v>0</v>
      </c>
      <c r="BD416" s="61">
        <f t="shared" si="29"/>
        <v>0</v>
      </c>
      <c r="BE416" s="60">
        <f t="shared" si="29"/>
        <v>0</v>
      </c>
      <c r="BF416" s="60">
        <f t="shared" si="29"/>
        <v>0</v>
      </c>
      <c r="BG416" s="59">
        <f t="shared" si="29"/>
        <v>0</v>
      </c>
      <c r="BH416" s="58" t="s">
        <v>83</v>
      </c>
    </row>
    <row r="417" spans="2:60" ht="28.15" hidden="1" customHeight="1">
      <c r="B417" s="29"/>
      <c r="C417" s="263">
        <v>1</v>
      </c>
      <c r="D417" s="47"/>
      <c r="E417" s="46"/>
      <c r="F417" s="46"/>
      <c r="G417" s="45"/>
      <c r="H417" s="255"/>
      <c r="I417" s="259"/>
      <c r="J417" s="259"/>
      <c r="K417" s="259"/>
      <c r="L417" s="42" t="s">
        <v>82</v>
      </c>
      <c r="M417" s="41"/>
      <c r="N417" s="42" t="s">
        <v>81</v>
      </c>
      <c r="O417" s="41"/>
      <c r="P417" s="42" t="s">
        <v>80</v>
      </c>
      <c r="Q417" s="41"/>
      <c r="R417" s="42" t="s">
        <v>79</v>
      </c>
      <c r="S417" s="41"/>
      <c r="T417" s="42" t="s">
        <v>78</v>
      </c>
      <c r="U417" s="41"/>
      <c r="V417" s="42" t="s">
        <v>77</v>
      </c>
      <c r="W417" s="41"/>
      <c r="X417" s="42" t="s">
        <v>76</v>
      </c>
      <c r="Y417" s="41"/>
      <c r="Z417" s="42" t="s">
        <v>75</v>
      </c>
      <c r="AA417" s="41"/>
      <c r="AB417" s="44" t="s">
        <v>74</v>
      </c>
      <c r="AC417" s="43"/>
      <c r="AD417" s="42" t="s">
        <v>73</v>
      </c>
      <c r="AE417" s="41"/>
      <c r="AF417" s="40"/>
      <c r="AG417" s="41"/>
      <c r="AH417" s="40"/>
      <c r="AI417" s="39"/>
      <c r="AJ417" s="245"/>
      <c r="AK417" s="245"/>
      <c r="AL417" s="38"/>
      <c r="AM417" s="7"/>
      <c r="AN417" s="7"/>
      <c r="AO417" s="238">
        <f>SUMPRODUCT(LEN($M417:$AE420)-LEN(SUBSTITUTE($M417:$AE420,"A", "")))</f>
        <v>0</v>
      </c>
      <c r="AP417" s="229">
        <f>SUMPRODUCT(LEN($AH417:$AH420)-LEN(SUBSTITUTE($AH417:$AH420,"A", "")))</f>
        <v>0</v>
      </c>
      <c r="AQ417" s="232">
        <f>SUMPRODUCT(LEN($AG417:$AG420)-LEN(SUBSTITUTE($AG417:$AG420,"A", "")))</f>
        <v>0</v>
      </c>
      <c r="AR417" s="235">
        <f>SUMPRODUCT(LEN($M417:$AE420)-LEN(SUBSTITUTE($M417:$AE420,"S", "")))</f>
        <v>0</v>
      </c>
      <c r="AS417" s="229">
        <f>SUMPRODUCT(LEN($AH417:$AH420)-LEN(SUBSTITUTE($AH417:$AH420,"S", "")))</f>
        <v>0</v>
      </c>
      <c r="AT417" s="232">
        <f>SUMPRODUCT(LEN($AG417:$AG420)-LEN(SUBSTITUTE($AG417:$AG420,"S", "")))</f>
        <v>0</v>
      </c>
      <c r="AU417" s="235">
        <f>SUMPRODUCT(LEN($M417:$AE420)-LEN(SUBSTITUTE($M417:$AE420,"F", "")))</f>
        <v>0</v>
      </c>
      <c r="AV417" s="229">
        <f>SUMPRODUCT(LEN($AH417:$AH420)-LEN(SUBSTITUTE($AH417:$AH420,"F", "")))</f>
        <v>0</v>
      </c>
      <c r="AW417" s="232">
        <f>SUMPRODUCT(LEN($AG417:$AG420)-LEN(SUBSTITUTE($AG417:$AG420,"F", "")))</f>
        <v>0</v>
      </c>
      <c r="AX417" s="235">
        <f>SUMPRODUCT(LEN($M417:$AE420)-LEN(SUBSTITUTE($M417:$AE420,"G", "")))</f>
        <v>0</v>
      </c>
      <c r="AY417" s="229">
        <f>SUMPRODUCT(LEN($AH417:$AH420)-LEN(SUBSTITUTE($AH417:$AH420,"G", "")))</f>
        <v>0</v>
      </c>
      <c r="AZ417" s="232">
        <f>SUMPRODUCT(LEN($AG417:$AG420)-LEN(SUBSTITUTE($AG417:$AG420,"G", "")))</f>
        <v>0</v>
      </c>
      <c r="BA417" s="235">
        <f>SUMPRODUCT(LEN($M417:$AE420)-LEN(SUBSTITUTE($M417:$AE420,"M", "")))</f>
        <v>0</v>
      </c>
      <c r="BB417" s="229">
        <f>SUMPRODUCT(LEN($AH417:$AH420)-LEN(SUBSTITUTE($AH417:$AH420,"M", "")))</f>
        <v>0</v>
      </c>
      <c r="BC417" s="232">
        <f>SUMPRODUCT(LEN($AG417:$AG420)-LEN(SUBSTITUTE($AG417:$AG420,"M", "")))</f>
        <v>0</v>
      </c>
      <c r="BD417" s="297">
        <f>SUMPRODUCT(LEN($AI417:$AI420)-LEN(SUBSTITUTE($AI417:$AI420,"S", "")))</f>
        <v>0</v>
      </c>
      <c r="BE417" s="300">
        <f>SUMPRODUCT(LEN($AI417:$AI420)-LEN(SUBSTITUTE($AI417:$AI420,"F", "")))</f>
        <v>0</v>
      </c>
      <c r="BF417" s="300">
        <f>SUMPRODUCT(LEN($AI417:$AI420)-LEN(SUBSTITUTE($AI417:$AI420,"G", "")))</f>
        <v>0</v>
      </c>
      <c r="BG417" s="303">
        <f>SUMPRODUCT(LEN($AI417:$AI420)-LEN(SUBSTITUTE($AI417:$AI420,"M", "")))</f>
        <v>0</v>
      </c>
    </row>
    <row r="418" spans="2:60" ht="28.15" hidden="1" customHeight="1" thickBot="1">
      <c r="B418" s="29"/>
      <c r="C418" s="264"/>
      <c r="D418" s="37"/>
      <c r="E418" s="36"/>
      <c r="F418" s="36"/>
      <c r="G418" s="35"/>
      <c r="H418" s="256"/>
      <c r="I418" s="260"/>
      <c r="J418" s="260"/>
      <c r="K418" s="260"/>
      <c r="L418" s="32" t="s">
        <v>72</v>
      </c>
      <c r="M418" s="31"/>
      <c r="N418" s="32" t="s">
        <v>71</v>
      </c>
      <c r="O418" s="31"/>
      <c r="P418" s="32" t="s">
        <v>70</v>
      </c>
      <c r="Q418" s="31"/>
      <c r="R418" s="32" t="s">
        <v>69</v>
      </c>
      <c r="S418" s="31"/>
      <c r="T418" s="32" t="s">
        <v>68</v>
      </c>
      <c r="U418" s="31"/>
      <c r="V418" s="32" t="s">
        <v>67</v>
      </c>
      <c r="W418" s="31"/>
      <c r="X418" s="32" t="s">
        <v>66</v>
      </c>
      <c r="Y418" s="31"/>
      <c r="Z418" s="32" t="s">
        <v>65</v>
      </c>
      <c r="AA418" s="31"/>
      <c r="AB418" s="34" t="s">
        <v>64</v>
      </c>
      <c r="AC418" s="33"/>
      <c r="AD418" s="32" t="s">
        <v>63</v>
      </c>
      <c r="AE418" s="31"/>
      <c r="AF418" s="30"/>
      <c r="AG418" s="31"/>
      <c r="AH418" s="30"/>
      <c r="AI418" s="20"/>
      <c r="AJ418" s="246"/>
      <c r="AK418" s="246"/>
      <c r="AL418" s="19"/>
      <c r="AM418" s="7"/>
      <c r="AN418" s="7"/>
      <c r="AO418" s="239"/>
      <c r="AP418" s="230"/>
      <c r="AQ418" s="233"/>
      <c r="AR418" s="236"/>
      <c r="AS418" s="230"/>
      <c r="AT418" s="233"/>
      <c r="AU418" s="236"/>
      <c r="AV418" s="230"/>
      <c r="AW418" s="233"/>
      <c r="AX418" s="236"/>
      <c r="AY418" s="230"/>
      <c r="AZ418" s="233"/>
      <c r="BA418" s="236"/>
      <c r="BB418" s="230"/>
      <c r="BC418" s="233"/>
      <c r="BD418" s="298"/>
      <c r="BE418" s="301"/>
      <c r="BF418" s="301"/>
      <c r="BG418" s="304"/>
    </row>
    <row r="419" spans="2:60" ht="28.15" hidden="1" customHeight="1">
      <c r="B419" s="29"/>
      <c r="C419" s="265"/>
      <c r="D419" s="28"/>
      <c r="E419" s="27"/>
      <c r="F419" s="27"/>
      <c r="G419" s="26"/>
      <c r="H419" s="257"/>
      <c r="I419" s="261"/>
      <c r="J419" s="261"/>
      <c r="K419" s="261"/>
      <c r="L419" s="23" t="s">
        <v>62</v>
      </c>
      <c r="M419" s="22"/>
      <c r="N419" s="23" t="s">
        <v>61</v>
      </c>
      <c r="O419" s="22"/>
      <c r="P419" s="23" t="s">
        <v>60</v>
      </c>
      <c r="Q419" s="22"/>
      <c r="R419" s="23" t="s">
        <v>59</v>
      </c>
      <c r="S419" s="22"/>
      <c r="T419" s="23" t="s">
        <v>58</v>
      </c>
      <c r="U419" s="22"/>
      <c r="V419" s="23" t="s">
        <v>57</v>
      </c>
      <c r="W419" s="22"/>
      <c r="X419" s="23" t="s">
        <v>56</v>
      </c>
      <c r="Y419" s="22"/>
      <c r="Z419" s="23" t="s">
        <v>55</v>
      </c>
      <c r="AA419" s="22"/>
      <c r="AB419" s="25" t="s">
        <v>54</v>
      </c>
      <c r="AC419" s="24"/>
      <c r="AD419" s="23">
        <v>39</v>
      </c>
      <c r="AE419" s="22"/>
      <c r="AF419" s="21"/>
      <c r="AG419" s="22"/>
      <c r="AH419" s="21"/>
      <c r="AI419" s="20"/>
      <c r="AJ419" s="246"/>
      <c r="AK419" s="246"/>
      <c r="AL419" s="19"/>
      <c r="AM419" s="7"/>
      <c r="AN419" s="7"/>
      <c r="AO419" s="239"/>
      <c r="AP419" s="230"/>
      <c r="AQ419" s="233"/>
      <c r="AR419" s="236"/>
      <c r="AS419" s="230"/>
      <c r="AT419" s="233"/>
      <c r="AU419" s="236"/>
      <c r="AV419" s="230"/>
      <c r="AW419" s="233"/>
      <c r="AX419" s="236"/>
      <c r="AY419" s="230"/>
      <c r="AZ419" s="233"/>
      <c r="BA419" s="236"/>
      <c r="BB419" s="230"/>
      <c r="BC419" s="233"/>
      <c r="BD419" s="298"/>
      <c r="BE419" s="301"/>
      <c r="BF419" s="301"/>
      <c r="BG419" s="304"/>
    </row>
    <row r="420" spans="2:60" ht="28.15" hidden="1" customHeight="1" thickBot="1">
      <c r="B420" s="29"/>
      <c r="C420" s="266"/>
      <c r="D420" s="57"/>
      <c r="E420" s="56"/>
      <c r="F420" s="56"/>
      <c r="G420" s="55"/>
      <c r="H420" s="258"/>
      <c r="I420" s="262"/>
      <c r="J420" s="262"/>
      <c r="K420" s="262"/>
      <c r="L420" s="52" t="s">
        <v>53</v>
      </c>
      <c r="M420" s="51"/>
      <c r="N420" s="52" t="s">
        <v>52</v>
      </c>
      <c r="O420" s="51"/>
      <c r="P420" s="52" t="s">
        <v>51</v>
      </c>
      <c r="Q420" s="51"/>
      <c r="R420" s="52" t="s">
        <v>50</v>
      </c>
      <c r="S420" s="51"/>
      <c r="T420" s="52">
        <v>20</v>
      </c>
      <c r="U420" s="51"/>
      <c r="V420" s="52" t="s">
        <v>49</v>
      </c>
      <c r="W420" s="51"/>
      <c r="X420" s="52" t="s">
        <v>48</v>
      </c>
      <c r="Y420" s="51"/>
      <c r="Z420" s="52" t="s">
        <v>47</v>
      </c>
      <c r="AA420" s="51"/>
      <c r="AB420" s="54" t="s">
        <v>46</v>
      </c>
      <c r="AC420" s="53"/>
      <c r="AD420" s="52" t="s">
        <v>45</v>
      </c>
      <c r="AE420" s="51"/>
      <c r="AF420" s="50"/>
      <c r="AG420" s="51"/>
      <c r="AH420" s="50"/>
      <c r="AI420" s="49"/>
      <c r="AJ420" s="248"/>
      <c r="AK420" s="248"/>
      <c r="AL420" s="48"/>
      <c r="AM420" s="7"/>
      <c r="AN420" s="7"/>
      <c r="AO420" s="240"/>
      <c r="AP420" s="231"/>
      <c r="AQ420" s="234"/>
      <c r="AR420" s="237"/>
      <c r="AS420" s="231"/>
      <c r="AT420" s="234"/>
      <c r="AU420" s="237"/>
      <c r="AV420" s="231"/>
      <c r="AW420" s="234"/>
      <c r="AX420" s="237"/>
      <c r="AY420" s="231"/>
      <c r="AZ420" s="234"/>
      <c r="BA420" s="237"/>
      <c r="BB420" s="231"/>
      <c r="BC420" s="234"/>
      <c r="BD420" s="299"/>
      <c r="BE420" s="302"/>
      <c r="BF420" s="302"/>
      <c r="BG420" s="305"/>
    </row>
    <row r="421" spans="2:60" ht="28.15" hidden="1" customHeight="1">
      <c r="B421" s="29"/>
      <c r="C421" s="263">
        <v>2</v>
      </c>
      <c r="D421" s="47"/>
      <c r="E421" s="46"/>
      <c r="F421" s="46"/>
      <c r="G421" s="45"/>
      <c r="H421" s="255"/>
      <c r="I421" s="259"/>
      <c r="J421" s="259"/>
      <c r="K421" s="259"/>
      <c r="L421" s="42" t="s">
        <v>82</v>
      </c>
      <c r="M421" s="41"/>
      <c r="N421" s="42" t="s">
        <v>81</v>
      </c>
      <c r="O421" s="41"/>
      <c r="P421" s="42" t="s">
        <v>80</v>
      </c>
      <c r="Q421" s="41"/>
      <c r="R421" s="42" t="s">
        <v>79</v>
      </c>
      <c r="S421" s="41"/>
      <c r="T421" s="42" t="s">
        <v>78</v>
      </c>
      <c r="U421" s="41"/>
      <c r="V421" s="42" t="s">
        <v>77</v>
      </c>
      <c r="W421" s="41"/>
      <c r="X421" s="42" t="s">
        <v>76</v>
      </c>
      <c r="Y421" s="41"/>
      <c r="Z421" s="42" t="s">
        <v>75</v>
      </c>
      <c r="AA421" s="41"/>
      <c r="AB421" s="44" t="s">
        <v>74</v>
      </c>
      <c r="AC421" s="43"/>
      <c r="AD421" s="42" t="s">
        <v>73</v>
      </c>
      <c r="AE421" s="41"/>
      <c r="AF421" s="40"/>
      <c r="AG421" s="41"/>
      <c r="AH421" s="40"/>
      <c r="AI421" s="39"/>
      <c r="AJ421" s="249"/>
      <c r="AK421" s="252"/>
      <c r="AL421" s="38"/>
      <c r="AM421" s="7"/>
      <c r="AN421" s="7"/>
      <c r="AO421" s="238">
        <f>SUMPRODUCT(LEN($M421:$AE424)-LEN(SUBSTITUTE($M421:$AE424,"A", "")))</f>
        <v>0</v>
      </c>
      <c r="AP421" s="229">
        <f>SUMPRODUCT(LEN($AH421:$AH424)-LEN(SUBSTITUTE($AH421:$AH424,"A", "")))</f>
        <v>0</v>
      </c>
      <c r="AQ421" s="232">
        <f>SUMPRODUCT(LEN($AG421:$AG424)-LEN(SUBSTITUTE($AG421:$AG424,"A", "")))</f>
        <v>0</v>
      </c>
      <c r="AR421" s="235">
        <f>SUMPRODUCT(LEN($M421:$AE424)-LEN(SUBSTITUTE($M421:$AE424,"S", "")))</f>
        <v>0</v>
      </c>
      <c r="AS421" s="229">
        <f>SUMPRODUCT(LEN($AH421:$AH424)-LEN(SUBSTITUTE($AH421:$AH424,"S", "")))</f>
        <v>0</v>
      </c>
      <c r="AT421" s="232">
        <f>SUMPRODUCT(LEN($AG421:$AG424)-LEN(SUBSTITUTE($AG421:$AG424,"S", "")))</f>
        <v>0</v>
      </c>
      <c r="AU421" s="235">
        <f>SUMPRODUCT(LEN($M421:$AE424)-LEN(SUBSTITUTE($M421:$AE424,"F", "")))</f>
        <v>0</v>
      </c>
      <c r="AV421" s="229">
        <f>SUMPRODUCT(LEN($AH421:$AH424)-LEN(SUBSTITUTE($AH421:$AH424,"F", "")))</f>
        <v>0</v>
      </c>
      <c r="AW421" s="232">
        <f>SUMPRODUCT(LEN($AG421:$AG424)-LEN(SUBSTITUTE($AG421:$AG424,"F", "")))</f>
        <v>0</v>
      </c>
      <c r="AX421" s="235">
        <f>SUMPRODUCT(LEN($M421:$AE424)-LEN(SUBSTITUTE($M421:$AE424,"G", "")))</f>
        <v>0</v>
      </c>
      <c r="AY421" s="229">
        <f>SUMPRODUCT(LEN($AH421:$AH424)-LEN(SUBSTITUTE($AH421:$AH424,"G", "")))</f>
        <v>0</v>
      </c>
      <c r="AZ421" s="232">
        <f>SUMPRODUCT(LEN($AG421:$AG424)-LEN(SUBSTITUTE($AG421:$AG424,"G", "")))</f>
        <v>0</v>
      </c>
      <c r="BA421" s="235">
        <f>SUMPRODUCT(LEN($M421:$AE424)-LEN(SUBSTITUTE($M421:$AE424,"M", "")))</f>
        <v>0</v>
      </c>
      <c r="BB421" s="229">
        <f>SUMPRODUCT(LEN($AH421:$AH424)-LEN(SUBSTITUTE($AH421:$AH424,"M", "")))</f>
        <v>0</v>
      </c>
      <c r="BC421" s="232">
        <f>SUMPRODUCT(LEN($AG421:$AG424)-LEN(SUBSTITUTE($AG421:$AG424,"M", "")))</f>
        <v>0</v>
      </c>
      <c r="BD421" s="297">
        <f>SUMPRODUCT(LEN($AI421:$AI424)-LEN(SUBSTITUTE($AI421:$AI424,"S", "")))</f>
        <v>0</v>
      </c>
      <c r="BE421" s="300">
        <f>SUMPRODUCT(LEN($AI421:$AI424)-LEN(SUBSTITUTE($AI421:$AI424,"F", "")))</f>
        <v>0</v>
      </c>
      <c r="BF421" s="300">
        <f>SUMPRODUCT(LEN($AI421:$AI424)-LEN(SUBSTITUTE($AI421:$AI424,"G", "")))</f>
        <v>0</v>
      </c>
      <c r="BG421" s="303">
        <f>SUMPRODUCT(LEN($AI421:$AI424)-LEN(SUBSTITUTE($AI421:$AI424,"M", "")))</f>
        <v>0</v>
      </c>
    </row>
    <row r="422" spans="2:60" ht="28.15" hidden="1" customHeight="1" thickBot="1">
      <c r="B422" s="29"/>
      <c r="C422" s="264"/>
      <c r="D422" s="37"/>
      <c r="E422" s="36"/>
      <c r="F422" s="36"/>
      <c r="G422" s="35"/>
      <c r="H422" s="256"/>
      <c r="I422" s="260"/>
      <c r="J422" s="260"/>
      <c r="K422" s="260"/>
      <c r="L422" s="32" t="s">
        <v>72</v>
      </c>
      <c r="M422" s="31"/>
      <c r="N422" s="32" t="s">
        <v>71</v>
      </c>
      <c r="O422" s="31"/>
      <c r="P422" s="32" t="s">
        <v>70</v>
      </c>
      <c r="Q422" s="31"/>
      <c r="R422" s="32" t="s">
        <v>69</v>
      </c>
      <c r="S422" s="31"/>
      <c r="T422" s="32" t="s">
        <v>68</v>
      </c>
      <c r="U422" s="31"/>
      <c r="V422" s="32" t="s">
        <v>67</v>
      </c>
      <c r="W422" s="31"/>
      <c r="X422" s="32" t="s">
        <v>66</v>
      </c>
      <c r="Y422" s="31"/>
      <c r="Z422" s="32" t="s">
        <v>65</v>
      </c>
      <c r="AA422" s="31"/>
      <c r="AB422" s="34" t="s">
        <v>64</v>
      </c>
      <c r="AC422" s="33"/>
      <c r="AD422" s="32" t="s">
        <v>63</v>
      </c>
      <c r="AE422" s="31"/>
      <c r="AF422" s="30"/>
      <c r="AG422" s="31"/>
      <c r="AH422" s="30"/>
      <c r="AI422" s="20"/>
      <c r="AJ422" s="250"/>
      <c r="AK422" s="253"/>
      <c r="AL422" s="19"/>
      <c r="AM422" s="7"/>
      <c r="AN422" s="7"/>
      <c r="AO422" s="239"/>
      <c r="AP422" s="230"/>
      <c r="AQ422" s="233"/>
      <c r="AR422" s="236"/>
      <c r="AS422" s="230"/>
      <c r="AT422" s="233"/>
      <c r="AU422" s="236"/>
      <c r="AV422" s="230"/>
      <c r="AW422" s="233"/>
      <c r="AX422" s="236"/>
      <c r="AY422" s="230"/>
      <c r="AZ422" s="233"/>
      <c r="BA422" s="236"/>
      <c r="BB422" s="230"/>
      <c r="BC422" s="233"/>
      <c r="BD422" s="298"/>
      <c r="BE422" s="301"/>
      <c r="BF422" s="301"/>
      <c r="BG422" s="304"/>
    </row>
    <row r="423" spans="2:60" ht="28.15" hidden="1" customHeight="1">
      <c r="B423" s="29"/>
      <c r="C423" s="265"/>
      <c r="D423" s="28"/>
      <c r="E423" s="27"/>
      <c r="F423" s="27"/>
      <c r="G423" s="26"/>
      <c r="H423" s="257"/>
      <c r="I423" s="261"/>
      <c r="J423" s="261"/>
      <c r="K423" s="261"/>
      <c r="L423" s="23" t="s">
        <v>62</v>
      </c>
      <c r="M423" s="22"/>
      <c r="N423" s="23" t="s">
        <v>61</v>
      </c>
      <c r="O423" s="22"/>
      <c r="P423" s="23" t="s">
        <v>60</v>
      </c>
      <c r="Q423" s="22"/>
      <c r="R423" s="23" t="s">
        <v>59</v>
      </c>
      <c r="S423" s="22"/>
      <c r="T423" s="23" t="s">
        <v>58</v>
      </c>
      <c r="U423" s="22"/>
      <c r="V423" s="23" t="s">
        <v>57</v>
      </c>
      <c r="W423" s="22"/>
      <c r="X423" s="23" t="s">
        <v>56</v>
      </c>
      <c r="Y423" s="22"/>
      <c r="Z423" s="23" t="s">
        <v>55</v>
      </c>
      <c r="AA423" s="22"/>
      <c r="AB423" s="25" t="s">
        <v>54</v>
      </c>
      <c r="AC423" s="24"/>
      <c r="AD423" s="23">
        <v>39</v>
      </c>
      <c r="AE423" s="22"/>
      <c r="AF423" s="21"/>
      <c r="AG423" s="22"/>
      <c r="AH423" s="21"/>
      <c r="AI423" s="20"/>
      <c r="AJ423" s="250"/>
      <c r="AK423" s="253"/>
      <c r="AL423" s="19"/>
      <c r="AM423" s="7"/>
      <c r="AN423" s="7"/>
      <c r="AO423" s="239"/>
      <c r="AP423" s="230"/>
      <c r="AQ423" s="233"/>
      <c r="AR423" s="236"/>
      <c r="AS423" s="230"/>
      <c r="AT423" s="233"/>
      <c r="AU423" s="236"/>
      <c r="AV423" s="230"/>
      <c r="AW423" s="233"/>
      <c r="AX423" s="236"/>
      <c r="AY423" s="230"/>
      <c r="AZ423" s="233"/>
      <c r="BA423" s="236"/>
      <c r="BB423" s="230"/>
      <c r="BC423" s="233"/>
      <c r="BD423" s="298"/>
      <c r="BE423" s="301"/>
      <c r="BF423" s="301"/>
      <c r="BG423" s="304"/>
    </row>
    <row r="424" spans="2:60" ht="28.15" hidden="1" customHeight="1" thickBot="1">
      <c r="B424" s="29"/>
      <c r="C424" s="266"/>
      <c r="D424" s="57"/>
      <c r="E424" s="56"/>
      <c r="F424" s="56"/>
      <c r="G424" s="55"/>
      <c r="H424" s="258"/>
      <c r="I424" s="262"/>
      <c r="J424" s="262"/>
      <c r="K424" s="262"/>
      <c r="L424" s="52" t="s">
        <v>53</v>
      </c>
      <c r="M424" s="51"/>
      <c r="N424" s="52" t="s">
        <v>52</v>
      </c>
      <c r="O424" s="51"/>
      <c r="P424" s="52" t="s">
        <v>51</v>
      </c>
      <c r="Q424" s="51"/>
      <c r="R424" s="52" t="s">
        <v>50</v>
      </c>
      <c r="S424" s="51"/>
      <c r="T424" s="52">
        <v>20</v>
      </c>
      <c r="U424" s="51"/>
      <c r="V424" s="52" t="s">
        <v>49</v>
      </c>
      <c r="W424" s="51"/>
      <c r="X424" s="52" t="s">
        <v>48</v>
      </c>
      <c r="Y424" s="51"/>
      <c r="Z424" s="52" t="s">
        <v>47</v>
      </c>
      <c r="AA424" s="51"/>
      <c r="AB424" s="54" t="s">
        <v>46</v>
      </c>
      <c r="AC424" s="53"/>
      <c r="AD424" s="52" t="s">
        <v>45</v>
      </c>
      <c r="AE424" s="51"/>
      <c r="AF424" s="50"/>
      <c r="AG424" s="51"/>
      <c r="AH424" s="50"/>
      <c r="AI424" s="49"/>
      <c r="AJ424" s="251"/>
      <c r="AK424" s="254"/>
      <c r="AL424" s="48"/>
      <c r="AM424" s="7"/>
      <c r="AN424" s="7"/>
      <c r="AO424" s="240"/>
      <c r="AP424" s="231"/>
      <c r="AQ424" s="234"/>
      <c r="AR424" s="237"/>
      <c r="AS424" s="231"/>
      <c r="AT424" s="234"/>
      <c r="AU424" s="237"/>
      <c r="AV424" s="231"/>
      <c r="AW424" s="234"/>
      <c r="AX424" s="237"/>
      <c r="AY424" s="231"/>
      <c r="AZ424" s="234"/>
      <c r="BA424" s="237"/>
      <c r="BB424" s="231"/>
      <c r="BC424" s="234"/>
      <c r="BD424" s="299"/>
      <c r="BE424" s="302"/>
      <c r="BF424" s="302"/>
      <c r="BG424" s="305"/>
    </row>
    <row r="425" spans="2:60" ht="28.15" hidden="1" customHeight="1">
      <c r="B425" s="29"/>
      <c r="C425" s="263">
        <v>3</v>
      </c>
      <c r="D425" s="47"/>
      <c r="E425" s="46"/>
      <c r="F425" s="46"/>
      <c r="G425" s="45"/>
      <c r="H425" s="255"/>
      <c r="I425" s="259"/>
      <c r="J425" s="259"/>
      <c r="K425" s="259"/>
      <c r="L425" s="42" t="s">
        <v>82</v>
      </c>
      <c r="M425" s="41"/>
      <c r="N425" s="42" t="s">
        <v>81</v>
      </c>
      <c r="O425" s="41"/>
      <c r="P425" s="42" t="s">
        <v>80</v>
      </c>
      <c r="Q425" s="41"/>
      <c r="R425" s="42" t="s">
        <v>79</v>
      </c>
      <c r="S425" s="41"/>
      <c r="T425" s="42" t="s">
        <v>78</v>
      </c>
      <c r="U425" s="41"/>
      <c r="V425" s="42" t="s">
        <v>77</v>
      </c>
      <c r="W425" s="41"/>
      <c r="X425" s="42" t="s">
        <v>76</v>
      </c>
      <c r="Y425" s="41"/>
      <c r="Z425" s="42" t="s">
        <v>75</v>
      </c>
      <c r="AA425" s="41"/>
      <c r="AB425" s="44" t="s">
        <v>74</v>
      </c>
      <c r="AC425" s="43"/>
      <c r="AD425" s="42" t="s">
        <v>73</v>
      </c>
      <c r="AE425" s="41"/>
      <c r="AF425" s="40"/>
      <c r="AG425" s="41"/>
      <c r="AH425" s="40"/>
      <c r="AI425" s="39"/>
      <c r="AJ425" s="245"/>
      <c r="AK425" s="245"/>
      <c r="AL425" s="38"/>
      <c r="AM425" s="7"/>
      <c r="AN425" s="7"/>
      <c r="AO425" s="238">
        <f>SUMPRODUCT(LEN($M425:$AE428)-LEN(SUBSTITUTE($M425:$AE428,"A", "")))</f>
        <v>0</v>
      </c>
      <c r="AP425" s="229">
        <f>SUMPRODUCT(LEN($AH425:$AH428)-LEN(SUBSTITUTE($AH425:$AH428,"A", "")))</f>
        <v>0</v>
      </c>
      <c r="AQ425" s="232">
        <f>SUMPRODUCT(LEN($AG425:$AG428)-LEN(SUBSTITUTE($AG425:$AG428,"A", "")))</f>
        <v>0</v>
      </c>
      <c r="AR425" s="235">
        <f>SUMPRODUCT(LEN($M425:$AE428)-LEN(SUBSTITUTE($M425:$AE428,"S", "")))</f>
        <v>0</v>
      </c>
      <c r="AS425" s="229">
        <f>SUMPRODUCT(LEN($AH425:$AH428)-LEN(SUBSTITUTE($AH425:$AH428,"S", "")))</f>
        <v>0</v>
      </c>
      <c r="AT425" s="232">
        <f>SUMPRODUCT(LEN($AG425:$AG428)-LEN(SUBSTITUTE($AG425:$AG428,"S", "")))</f>
        <v>0</v>
      </c>
      <c r="AU425" s="235">
        <f>SUMPRODUCT(LEN($M425:$AE428)-LEN(SUBSTITUTE($M425:$AE428,"F", "")))</f>
        <v>0</v>
      </c>
      <c r="AV425" s="229">
        <f>SUMPRODUCT(LEN($AH425:$AH428)-LEN(SUBSTITUTE($AH425:$AH428,"F", "")))</f>
        <v>0</v>
      </c>
      <c r="AW425" s="232">
        <f>SUMPRODUCT(LEN($AG425:$AG428)-LEN(SUBSTITUTE($AG425:$AG428,"F", "")))</f>
        <v>0</v>
      </c>
      <c r="AX425" s="235">
        <f>SUMPRODUCT(LEN($M425:$AE428)-LEN(SUBSTITUTE($M425:$AE428,"G", "")))</f>
        <v>0</v>
      </c>
      <c r="AY425" s="229">
        <f>SUMPRODUCT(LEN($AH425:$AH428)-LEN(SUBSTITUTE($AH425:$AH428,"G", "")))</f>
        <v>0</v>
      </c>
      <c r="AZ425" s="232">
        <f>SUMPRODUCT(LEN($AG425:$AG428)-LEN(SUBSTITUTE($AG425:$AG428,"G", "")))</f>
        <v>0</v>
      </c>
      <c r="BA425" s="235">
        <f>SUMPRODUCT(LEN($M425:$AE428)-LEN(SUBSTITUTE($M425:$AE428,"M", "")))</f>
        <v>0</v>
      </c>
      <c r="BB425" s="229">
        <f>SUMPRODUCT(LEN($AH425:$AH428)-LEN(SUBSTITUTE($AH425:$AH428,"M", "")))</f>
        <v>0</v>
      </c>
      <c r="BC425" s="232">
        <f>SUMPRODUCT(LEN($AG425:$AG428)-LEN(SUBSTITUTE($AG425:$AG428,"M", "")))</f>
        <v>0</v>
      </c>
      <c r="BD425" s="297">
        <f>SUMPRODUCT(LEN($AI425:$AI428)-LEN(SUBSTITUTE($AI425:$AI428,"S", "")))</f>
        <v>0</v>
      </c>
      <c r="BE425" s="300">
        <f>SUMPRODUCT(LEN($AI425:$AI428)-LEN(SUBSTITUTE($AI425:$AI428,"F", "")))</f>
        <v>0</v>
      </c>
      <c r="BF425" s="300">
        <f>SUMPRODUCT(LEN($AI425:$AI428)-LEN(SUBSTITUTE($AI425:$AI428,"G", "")))</f>
        <v>0</v>
      </c>
      <c r="BG425" s="303">
        <f>SUMPRODUCT(LEN($AI425:$AI428)-LEN(SUBSTITUTE($AI425:$AI428,"M", "")))</f>
        <v>0</v>
      </c>
    </row>
    <row r="426" spans="2:60" ht="28.15" hidden="1" customHeight="1" thickBot="1">
      <c r="B426" s="29"/>
      <c r="C426" s="264"/>
      <c r="D426" s="37"/>
      <c r="E426" s="36"/>
      <c r="F426" s="36"/>
      <c r="G426" s="35"/>
      <c r="H426" s="256"/>
      <c r="I426" s="260"/>
      <c r="J426" s="260"/>
      <c r="K426" s="260"/>
      <c r="L426" s="32" t="s">
        <v>72</v>
      </c>
      <c r="M426" s="31"/>
      <c r="N426" s="32" t="s">
        <v>71</v>
      </c>
      <c r="O426" s="31"/>
      <c r="P426" s="32" t="s">
        <v>70</v>
      </c>
      <c r="Q426" s="31"/>
      <c r="R426" s="32" t="s">
        <v>69</v>
      </c>
      <c r="S426" s="31"/>
      <c r="T426" s="32" t="s">
        <v>68</v>
      </c>
      <c r="U426" s="31"/>
      <c r="V426" s="32" t="s">
        <v>67</v>
      </c>
      <c r="W426" s="31"/>
      <c r="X426" s="32" t="s">
        <v>66</v>
      </c>
      <c r="Y426" s="31"/>
      <c r="Z426" s="32" t="s">
        <v>65</v>
      </c>
      <c r="AA426" s="31"/>
      <c r="AB426" s="34" t="s">
        <v>64</v>
      </c>
      <c r="AC426" s="33"/>
      <c r="AD426" s="32" t="s">
        <v>63</v>
      </c>
      <c r="AE426" s="31"/>
      <c r="AF426" s="30"/>
      <c r="AG426" s="31"/>
      <c r="AH426" s="30"/>
      <c r="AI426" s="20"/>
      <c r="AJ426" s="246"/>
      <c r="AK426" s="246"/>
      <c r="AL426" s="19"/>
      <c r="AM426" s="7"/>
      <c r="AN426" s="7"/>
      <c r="AO426" s="239"/>
      <c r="AP426" s="230"/>
      <c r="AQ426" s="233"/>
      <c r="AR426" s="236"/>
      <c r="AS426" s="230"/>
      <c r="AT426" s="233"/>
      <c r="AU426" s="236"/>
      <c r="AV426" s="230"/>
      <c r="AW426" s="233"/>
      <c r="AX426" s="236"/>
      <c r="AY426" s="230"/>
      <c r="AZ426" s="233"/>
      <c r="BA426" s="236"/>
      <c r="BB426" s="230"/>
      <c r="BC426" s="233"/>
      <c r="BD426" s="298"/>
      <c r="BE426" s="301"/>
      <c r="BF426" s="301"/>
      <c r="BG426" s="304"/>
    </row>
    <row r="427" spans="2:60" ht="28.15" hidden="1" customHeight="1">
      <c r="B427" s="29"/>
      <c r="C427" s="265"/>
      <c r="D427" s="28"/>
      <c r="E427" s="27"/>
      <c r="F427" s="27"/>
      <c r="G427" s="26"/>
      <c r="H427" s="257"/>
      <c r="I427" s="261"/>
      <c r="J427" s="261"/>
      <c r="K427" s="261"/>
      <c r="L427" s="23" t="s">
        <v>62</v>
      </c>
      <c r="M427" s="22"/>
      <c r="N427" s="23" t="s">
        <v>61</v>
      </c>
      <c r="O427" s="22"/>
      <c r="P427" s="23" t="s">
        <v>60</v>
      </c>
      <c r="Q427" s="22"/>
      <c r="R427" s="23" t="s">
        <v>59</v>
      </c>
      <c r="S427" s="22"/>
      <c r="T427" s="23" t="s">
        <v>58</v>
      </c>
      <c r="U427" s="22"/>
      <c r="V427" s="23" t="s">
        <v>57</v>
      </c>
      <c r="W427" s="22"/>
      <c r="X427" s="23" t="s">
        <v>56</v>
      </c>
      <c r="Y427" s="22"/>
      <c r="Z427" s="23" t="s">
        <v>55</v>
      </c>
      <c r="AA427" s="22"/>
      <c r="AB427" s="25" t="s">
        <v>54</v>
      </c>
      <c r="AC427" s="24"/>
      <c r="AD427" s="23">
        <v>39</v>
      </c>
      <c r="AE427" s="22"/>
      <c r="AF427" s="21"/>
      <c r="AG427" s="22"/>
      <c r="AH427" s="21"/>
      <c r="AI427" s="20"/>
      <c r="AJ427" s="246"/>
      <c r="AK427" s="246"/>
      <c r="AL427" s="19"/>
      <c r="AM427" s="7"/>
      <c r="AN427" s="7"/>
      <c r="AO427" s="239"/>
      <c r="AP427" s="230"/>
      <c r="AQ427" s="233"/>
      <c r="AR427" s="236"/>
      <c r="AS427" s="230"/>
      <c r="AT427" s="233"/>
      <c r="AU427" s="236"/>
      <c r="AV427" s="230"/>
      <c r="AW427" s="233"/>
      <c r="AX427" s="236"/>
      <c r="AY427" s="230"/>
      <c r="AZ427" s="233"/>
      <c r="BA427" s="236"/>
      <c r="BB427" s="230"/>
      <c r="BC427" s="233"/>
      <c r="BD427" s="298"/>
      <c r="BE427" s="301"/>
      <c r="BF427" s="301"/>
      <c r="BG427" s="304"/>
    </row>
    <row r="428" spans="2:60" ht="28.15" hidden="1" customHeight="1" thickBot="1">
      <c r="B428" s="18"/>
      <c r="C428" s="271"/>
      <c r="D428" s="17"/>
      <c r="E428" s="16"/>
      <c r="F428" s="16"/>
      <c r="G428" s="15"/>
      <c r="H428" s="258"/>
      <c r="I428" s="272"/>
      <c r="J428" s="272"/>
      <c r="K428" s="272"/>
      <c r="L428" s="12" t="s">
        <v>53</v>
      </c>
      <c r="M428" s="11"/>
      <c r="N428" s="12" t="s">
        <v>52</v>
      </c>
      <c r="O428" s="11"/>
      <c r="P428" s="12" t="s">
        <v>51</v>
      </c>
      <c r="Q428" s="11"/>
      <c r="R428" s="12" t="s">
        <v>50</v>
      </c>
      <c r="S428" s="11"/>
      <c r="T428" s="12">
        <v>20</v>
      </c>
      <c r="U428" s="11"/>
      <c r="V428" s="12" t="s">
        <v>49</v>
      </c>
      <c r="W428" s="11"/>
      <c r="X428" s="12" t="s">
        <v>48</v>
      </c>
      <c r="Y428" s="11"/>
      <c r="Z428" s="12" t="s">
        <v>47</v>
      </c>
      <c r="AA428" s="11"/>
      <c r="AB428" s="14" t="s">
        <v>46</v>
      </c>
      <c r="AC428" s="13"/>
      <c r="AD428" s="12" t="s">
        <v>45</v>
      </c>
      <c r="AE428" s="11"/>
      <c r="AF428" s="10"/>
      <c r="AG428" s="11"/>
      <c r="AH428" s="10"/>
      <c r="AI428" s="9"/>
      <c r="AJ428" s="247"/>
      <c r="AK428" s="247"/>
      <c r="AL428" s="8"/>
      <c r="AM428" s="7"/>
      <c r="AN428" s="7"/>
      <c r="AO428" s="240"/>
      <c r="AP428" s="231"/>
      <c r="AQ428" s="234"/>
      <c r="AR428" s="237"/>
      <c r="AS428" s="231"/>
      <c r="AT428" s="234"/>
      <c r="AU428" s="237"/>
      <c r="AV428" s="231"/>
      <c r="AW428" s="234"/>
      <c r="AX428" s="237"/>
      <c r="AY428" s="231"/>
      <c r="AZ428" s="234"/>
      <c r="BA428" s="237"/>
      <c r="BB428" s="231"/>
      <c r="BC428" s="234"/>
      <c r="BD428" s="299"/>
      <c r="BE428" s="302"/>
      <c r="BF428" s="302"/>
      <c r="BG428" s="305"/>
    </row>
    <row r="429" spans="2:60" ht="85.9" hidden="1" customHeight="1" thickBot="1">
      <c r="B429" s="94" t="s">
        <v>119</v>
      </c>
      <c r="C429" s="83" t="s">
        <v>118</v>
      </c>
      <c r="D429" s="88" t="s">
        <v>117</v>
      </c>
      <c r="E429" s="93" t="s">
        <v>116</v>
      </c>
      <c r="F429" s="92"/>
      <c r="G429" s="91"/>
      <c r="H429" s="90" t="s">
        <v>115</v>
      </c>
      <c r="I429" s="88" t="s">
        <v>43</v>
      </c>
      <c r="J429" s="88" t="s">
        <v>114</v>
      </c>
      <c r="K429" s="88" t="s">
        <v>44</v>
      </c>
      <c r="L429" s="227" t="s">
        <v>113</v>
      </c>
      <c r="M429" s="270"/>
      <c r="N429" s="227" t="s">
        <v>112</v>
      </c>
      <c r="O429" s="270"/>
      <c r="P429" s="227" t="s">
        <v>112</v>
      </c>
      <c r="Q429" s="228"/>
      <c r="R429" s="227" t="s">
        <v>112</v>
      </c>
      <c r="S429" s="228"/>
      <c r="T429" s="227" t="s">
        <v>112</v>
      </c>
      <c r="U429" s="228"/>
      <c r="V429" s="227" t="s">
        <v>112</v>
      </c>
      <c r="W429" s="228"/>
      <c r="X429" s="227" t="s">
        <v>112</v>
      </c>
      <c r="Y429" s="228"/>
      <c r="Z429" s="227" t="s">
        <v>112</v>
      </c>
      <c r="AA429" s="228"/>
      <c r="AB429" s="227" t="s">
        <v>112</v>
      </c>
      <c r="AC429" s="228"/>
      <c r="AD429" s="227" t="s">
        <v>112</v>
      </c>
      <c r="AE429" s="228"/>
      <c r="AF429" s="244" t="s">
        <v>111</v>
      </c>
      <c r="AG429" s="228"/>
      <c r="AH429" s="90" t="s">
        <v>110</v>
      </c>
      <c r="AI429" s="89" t="s">
        <v>109</v>
      </c>
      <c r="AJ429" s="88" t="s">
        <v>108</v>
      </c>
      <c r="AK429" s="88" t="s">
        <v>107</v>
      </c>
      <c r="AL429" s="87" t="s">
        <v>106</v>
      </c>
      <c r="AM429" s="86"/>
      <c r="AN429" s="86"/>
      <c r="AO429" s="84" t="s">
        <v>105</v>
      </c>
      <c r="AP429" s="83" t="s">
        <v>104</v>
      </c>
      <c r="AQ429" s="82" t="s">
        <v>103</v>
      </c>
      <c r="AR429" s="84" t="s">
        <v>102</v>
      </c>
      <c r="AS429" s="83" t="s">
        <v>101</v>
      </c>
      <c r="AT429" s="82" t="s">
        <v>100</v>
      </c>
      <c r="AU429" s="84" t="s">
        <v>99</v>
      </c>
      <c r="AV429" s="83" t="s">
        <v>98</v>
      </c>
      <c r="AW429" s="85" t="s">
        <v>97</v>
      </c>
      <c r="AX429" s="84" t="s">
        <v>96</v>
      </c>
      <c r="AY429" s="83" t="s">
        <v>95</v>
      </c>
      <c r="AZ429" s="82" t="s">
        <v>94</v>
      </c>
      <c r="BA429" s="84" t="s">
        <v>93</v>
      </c>
      <c r="BB429" s="83" t="s">
        <v>92</v>
      </c>
      <c r="BC429" s="82" t="s">
        <v>91</v>
      </c>
      <c r="BD429" s="81" t="s">
        <v>90</v>
      </c>
      <c r="BE429" s="80" t="s">
        <v>89</v>
      </c>
      <c r="BF429" s="80" t="s">
        <v>88</v>
      </c>
      <c r="BG429" s="79" t="s">
        <v>87</v>
      </c>
    </row>
    <row r="430" spans="2:60" ht="48" hidden="1" thickBot="1">
      <c r="B430" s="78" t="s">
        <v>152</v>
      </c>
      <c r="C430" s="77"/>
      <c r="D430" s="76"/>
      <c r="E430" s="267"/>
      <c r="F430" s="268"/>
      <c r="G430" s="269"/>
      <c r="H430" s="75" t="s">
        <v>85</v>
      </c>
      <c r="I430" s="74"/>
      <c r="J430" s="74"/>
      <c r="K430" s="73"/>
      <c r="L430" s="72"/>
      <c r="M430" s="68"/>
      <c r="N430" s="72"/>
      <c r="O430" s="68"/>
      <c r="P430" s="72"/>
      <c r="Q430" s="68"/>
      <c r="R430" s="72"/>
      <c r="S430" s="68"/>
      <c r="T430" s="72"/>
      <c r="U430" s="68"/>
      <c r="V430" s="72"/>
      <c r="W430" s="68"/>
      <c r="X430" s="72"/>
      <c r="Y430" s="68"/>
      <c r="Z430" s="72"/>
      <c r="AA430" s="71"/>
      <c r="AB430" s="70"/>
      <c r="AC430" s="70"/>
      <c r="AD430" s="70"/>
      <c r="AE430" s="70"/>
      <c r="AF430" s="69" t="s">
        <v>84</v>
      </c>
      <c r="AG430" s="68"/>
      <c r="AH430" s="68"/>
      <c r="AI430" s="68"/>
      <c r="AJ430" s="67"/>
      <c r="AK430" s="67"/>
      <c r="AL430" s="66"/>
      <c r="AM430" s="65"/>
      <c r="AN430" s="65"/>
      <c r="AO430" s="64">
        <f t="shared" ref="AO430:BG430" si="30">SUM(AO431:AO442)</f>
        <v>0</v>
      </c>
      <c r="AP430" s="63">
        <f t="shared" si="30"/>
        <v>0</v>
      </c>
      <c r="AQ430" s="62">
        <f t="shared" si="30"/>
        <v>0</v>
      </c>
      <c r="AR430" s="64">
        <f t="shared" si="30"/>
        <v>0</v>
      </c>
      <c r="AS430" s="63">
        <f t="shared" si="30"/>
        <v>0</v>
      </c>
      <c r="AT430" s="62">
        <f t="shared" si="30"/>
        <v>0</v>
      </c>
      <c r="AU430" s="64">
        <f t="shared" si="30"/>
        <v>0</v>
      </c>
      <c r="AV430" s="63">
        <f t="shared" si="30"/>
        <v>0</v>
      </c>
      <c r="AW430" s="62">
        <f t="shared" si="30"/>
        <v>0</v>
      </c>
      <c r="AX430" s="64">
        <f t="shared" si="30"/>
        <v>0</v>
      </c>
      <c r="AY430" s="63">
        <f t="shared" si="30"/>
        <v>0</v>
      </c>
      <c r="AZ430" s="62">
        <f t="shared" si="30"/>
        <v>0</v>
      </c>
      <c r="BA430" s="64">
        <f t="shared" si="30"/>
        <v>0</v>
      </c>
      <c r="BB430" s="63">
        <f t="shared" si="30"/>
        <v>0</v>
      </c>
      <c r="BC430" s="62">
        <f t="shared" si="30"/>
        <v>0</v>
      </c>
      <c r="BD430" s="61">
        <f t="shared" si="30"/>
        <v>0</v>
      </c>
      <c r="BE430" s="60">
        <f t="shared" si="30"/>
        <v>0</v>
      </c>
      <c r="BF430" s="60">
        <f t="shared" si="30"/>
        <v>0</v>
      </c>
      <c r="BG430" s="59">
        <f t="shared" si="30"/>
        <v>0</v>
      </c>
      <c r="BH430" s="58" t="s">
        <v>83</v>
      </c>
    </row>
    <row r="431" spans="2:60" ht="28.15" hidden="1" customHeight="1">
      <c r="B431" s="29"/>
      <c r="C431" s="263">
        <v>1</v>
      </c>
      <c r="D431" s="47"/>
      <c r="E431" s="46"/>
      <c r="F431" s="46"/>
      <c r="G431" s="45"/>
      <c r="H431" s="255"/>
      <c r="I431" s="259"/>
      <c r="J431" s="259"/>
      <c r="K431" s="259"/>
      <c r="L431" s="42" t="s">
        <v>82</v>
      </c>
      <c r="M431" s="41"/>
      <c r="N431" s="42" t="s">
        <v>81</v>
      </c>
      <c r="O431" s="41"/>
      <c r="P431" s="42" t="s">
        <v>80</v>
      </c>
      <c r="Q431" s="41"/>
      <c r="R431" s="42" t="s">
        <v>79</v>
      </c>
      <c r="S431" s="41"/>
      <c r="T431" s="42" t="s">
        <v>78</v>
      </c>
      <c r="U431" s="41"/>
      <c r="V431" s="42" t="s">
        <v>77</v>
      </c>
      <c r="W431" s="41"/>
      <c r="X431" s="42" t="s">
        <v>76</v>
      </c>
      <c r="Y431" s="41"/>
      <c r="Z431" s="42" t="s">
        <v>75</v>
      </c>
      <c r="AA431" s="41"/>
      <c r="AB431" s="44" t="s">
        <v>74</v>
      </c>
      <c r="AC431" s="43"/>
      <c r="AD431" s="42" t="s">
        <v>73</v>
      </c>
      <c r="AE431" s="41"/>
      <c r="AF431" s="40"/>
      <c r="AG431" s="41"/>
      <c r="AH431" s="40"/>
      <c r="AI431" s="39"/>
      <c r="AJ431" s="245"/>
      <c r="AK431" s="245"/>
      <c r="AL431" s="38"/>
      <c r="AM431" s="7"/>
      <c r="AN431" s="7"/>
      <c r="AO431" s="238">
        <f>SUMPRODUCT(LEN($M431:$AE434)-LEN(SUBSTITUTE($M431:$AE434,"A", "")))</f>
        <v>0</v>
      </c>
      <c r="AP431" s="229">
        <f>SUMPRODUCT(LEN($AH431:$AH434)-LEN(SUBSTITUTE($AH431:$AH434,"A", "")))</f>
        <v>0</v>
      </c>
      <c r="AQ431" s="232">
        <f>SUMPRODUCT(LEN($AG431:$AG434)-LEN(SUBSTITUTE($AG431:$AG434,"A", "")))</f>
        <v>0</v>
      </c>
      <c r="AR431" s="235">
        <f>SUMPRODUCT(LEN($M431:$AE434)-LEN(SUBSTITUTE($M431:$AE434,"S", "")))</f>
        <v>0</v>
      </c>
      <c r="AS431" s="229">
        <f>SUMPRODUCT(LEN($AH431:$AH434)-LEN(SUBSTITUTE($AH431:$AH434,"S", "")))</f>
        <v>0</v>
      </c>
      <c r="AT431" s="232">
        <f>SUMPRODUCT(LEN($AG431:$AG434)-LEN(SUBSTITUTE($AG431:$AG434,"S", "")))</f>
        <v>0</v>
      </c>
      <c r="AU431" s="235">
        <f>SUMPRODUCT(LEN($M431:$AE434)-LEN(SUBSTITUTE($M431:$AE434,"F", "")))</f>
        <v>0</v>
      </c>
      <c r="AV431" s="229">
        <f>SUMPRODUCT(LEN($AH431:$AH434)-LEN(SUBSTITUTE($AH431:$AH434,"F", "")))</f>
        <v>0</v>
      </c>
      <c r="AW431" s="232">
        <f>SUMPRODUCT(LEN($AG431:$AG434)-LEN(SUBSTITUTE($AG431:$AG434,"F", "")))</f>
        <v>0</v>
      </c>
      <c r="AX431" s="235">
        <f>SUMPRODUCT(LEN($M431:$AE434)-LEN(SUBSTITUTE($M431:$AE434,"G", "")))</f>
        <v>0</v>
      </c>
      <c r="AY431" s="229">
        <f>SUMPRODUCT(LEN($AH431:$AH434)-LEN(SUBSTITUTE($AH431:$AH434,"G", "")))</f>
        <v>0</v>
      </c>
      <c r="AZ431" s="232">
        <f>SUMPRODUCT(LEN($AG431:$AG434)-LEN(SUBSTITUTE($AG431:$AG434,"G", "")))</f>
        <v>0</v>
      </c>
      <c r="BA431" s="235">
        <f>SUMPRODUCT(LEN($M431:$AE434)-LEN(SUBSTITUTE($M431:$AE434,"M", "")))</f>
        <v>0</v>
      </c>
      <c r="BB431" s="229">
        <f>SUMPRODUCT(LEN($AH431:$AH434)-LEN(SUBSTITUTE($AH431:$AH434,"M", "")))</f>
        <v>0</v>
      </c>
      <c r="BC431" s="232">
        <f>SUMPRODUCT(LEN($AG431:$AG434)-LEN(SUBSTITUTE($AG431:$AG434,"M", "")))</f>
        <v>0</v>
      </c>
      <c r="BD431" s="297">
        <f>SUMPRODUCT(LEN($AI431:$AI434)-LEN(SUBSTITUTE($AI431:$AI434,"S", "")))</f>
        <v>0</v>
      </c>
      <c r="BE431" s="300">
        <f>SUMPRODUCT(LEN($AI431:$AI434)-LEN(SUBSTITUTE($AI431:$AI434,"F", "")))</f>
        <v>0</v>
      </c>
      <c r="BF431" s="300">
        <f>SUMPRODUCT(LEN($AI431:$AI434)-LEN(SUBSTITUTE($AI431:$AI434,"G", "")))</f>
        <v>0</v>
      </c>
      <c r="BG431" s="303">
        <f>SUMPRODUCT(LEN($AI431:$AI434)-LEN(SUBSTITUTE($AI431:$AI434,"M", "")))</f>
        <v>0</v>
      </c>
    </row>
    <row r="432" spans="2:60" ht="28.15" hidden="1" customHeight="1" thickBot="1">
      <c r="B432" s="29"/>
      <c r="C432" s="264"/>
      <c r="D432" s="37"/>
      <c r="E432" s="36"/>
      <c r="F432" s="36"/>
      <c r="G432" s="35"/>
      <c r="H432" s="256"/>
      <c r="I432" s="260"/>
      <c r="J432" s="260"/>
      <c r="K432" s="260"/>
      <c r="L432" s="32" t="s">
        <v>72</v>
      </c>
      <c r="M432" s="31"/>
      <c r="N432" s="32" t="s">
        <v>71</v>
      </c>
      <c r="O432" s="31"/>
      <c r="P432" s="32" t="s">
        <v>70</v>
      </c>
      <c r="Q432" s="31"/>
      <c r="R432" s="32" t="s">
        <v>69</v>
      </c>
      <c r="S432" s="31"/>
      <c r="T432" s="32" t="s">
        <v>68</v>
      </c>
      <c r="U432" s="31"/>
      <c r="V432" s="32" t="s">
        <v>67</v>
      </c>
      <c r="W432" s="31"/>
      <c r="X432" s="32" t="s">
        <v>66</v>
      </c>
      <c r="Y432" s="31"/>
      <c r="Z432" s="32" t="s">
        <v>65</v>
      </c>
      <c r="AA432" s="31"/>
      <c r="AB432" s="34" t="s">
        <v>64</v>
      </c>
      <c r="AC432" s="33"/>
      <c r="AD432" s="32" t="s">
        <v>63</v>
      </c>
      <c r="AE432" s="31"/>
      <c r="AF432" s="30"/>
      <c r="AG432" s="31"/>
      <c r="AH432" s="30"/>
      <c r="AI432" s="20"/>
      <c r="AJ432" s="246"/>
      <c r="AK432" s="246"/>
      <c r="AL432" s="19"/>
      <c r="AM432" s="7"/>
      <c r="AN432" s="7"/>
      <c r="AO432" s="239"/>
      <c r="AP432" s="230"/>
      <c r="AQ432" s="233"/>
      <c r="AR432" s="236"/>
      <c r="AS432" s="230"/>
      <c r="AT432" s="233"/>
      <c r="AU432" s="236"/>
      <c r="AV432" s="230"/>
      <c r="AW432" s="233"/>
      <c r="AX432" s="236"/>
      <c r="AY432" s="230"/>
      <c r="AZ432" s="233"/>
      <c r="BA432" s="236"/>
      <c r="BB432" s="230"/>
      <c r="BC432" s="233"/>
      <c r="BD432" s="298"/>
      <c r="BE432" s="301"/>
      <c r="BF432" s="301"/>
      <c r="BG432" s="304"/>
    </row>
    <row r="433" spans="2:60" ht="28.15" hidden="1" customHeight="1">
      <c r="B433" s="29"/>
      <c r="C433" s="265"/>
      <c r="D433" s="28"/>
      <c r="E433" s="27"/>
      <c r="F433" s="27"/>
      <c r="G433" s="26"/>
      <c r="H433" s="257"/>
      <c r="I433" s="261"/>
      <c r="J433" s="261"/>
      <c r="K433" s="261"/>
      <c r="L433" s="23" t="s">
        <v>62</v>
      </c>
      <c r="M433" s="22"/>
      <c r="N433" s="23" t="s">
        <v>61</v>
      </c>
      <c r="O433" s="22"/>
      <c r="P433" s="23" t="s">
        <v>60</v>
      </c>
      <c r="Q433" s="22"/>
      <c r="R433" s="23" t="s">
        <v>59</v>
      </c>
      <c r="S433" s="22"/>
      <c r="T433" s="23" t="s">
        <v>58</v>
      </c>
      <c r="U433" s="22"/>
      <c r="V433" s="23" t="s">
        <v>57</v>
      </c>
      <c r="W433" s="22"/>
      <c r="X433" s="23" t="s">
        <v>56</v>
      </c>
      <c r="Y433" s="22"/>
      <c r="Z433" s="23" t="s">
        <v>55</v>
      </c>
      <c r="AA433" s="22"/>
      <c r="AB433" s="25" t="s">
        <v>54</v>
      </c>
      <c r="AC433" s="24"/>
      <c r="AD433" s="23">
        <v>39</v>
      </c>
      <c r="AE433" s="22"/>
      <c r="AF433" s="21"/>
      <c r="AG433" s="22"/>
      <c r="AH433" s="21"/>
      <c r="AI433" s="20"/>
      <c r="AJ433" s="246"/>
      <c r="AK433" s="246"/>
      <c r="AL433" s="19"/>
      <c r="AM433" s="7"/>
      <c r="AN433" s="7"/>
      <c r="AO433" s="239"/>
      <c r="AP433" s="230"/>
      <c r="AQ433" s="233"/>
      <c r="AR433" s="236"/>
      <c r="AS433" s="230"/>
      <c r="AT433" s="233"/>
      <c r="AU433" s="236"/>
      <c r="AV433" s="230"/>
      <c r="AW433" s="233"/>
      <c r="AX433" s="236"/>
      <c r="AY433" s="230"/>
      <c r="AZ433" s="233"/>
      <c r="BA433" s="236"/>
      <c r="BB433" s="230"/>
      <c r="BC433" s="233"/>
      <c r="BD433" s="298"/>
      <c r="BE433" s="301"/>
      <c r="BF433" s="301"/>
      <c r="BG433" s="304"/>
    </row>
    <row r="434" spans="2:60" ht="28.15" hidden="1" customHeight="1" thickBot="1">
      <c r="B434" s="29"/>
      <c r="C434" s="266"/>
      <c r="D434" s="57"/>
      <c r="E434" s="56"/>
      <c r="F434" s="56"/>
      <c r="G434" s="55"/>
      <c r="H434" s="258"/>
      <c r="I434" s="262"/>
      <c r="J434" s="262"/>
      <c r="K434" s="262"/>
      <c r="L434" s="52" t="s">
        <v>53</v>
      </c>
      <c r="M434" s="51"/>
      <c r="N434" s="52" t="s">
        <v>52</v>
      </c>
      <c r="O434" s="51"/>
      <c r="P434" s="52" t="s">
        <v>51</v>
      </c>
      <c r="Q434" s="51"/>
      <c r="R434" s="52" t="s">
        <v>50</v>
      </c>
      <c r="S434" s="51"/>
      <c r="T434" s="52">
        <v>20</v>
      </c>
      <c r="U434" s="51"/>
      <c r="V434" s="52" t="s">
        <v>49</v>
      </c>
      <c r="W434" s="51"/>
      <c r="X434" s="52" t="s">
        <v>48</v>
      </c>
      <c r="Y434" s="51"/>
      <c r="Z434" s="52" t="s">
        <v>47</v>
      </c>
      <c r="AA434" s="51"/>
      <c r="AB434" s="54" t="s">
        <v>46</v>
      </c>
      <c r="AC434" s="53"/>
      <c r="AD434" s="52" t="s">
        <v>45</v>
      </c>
      <c r="AE434" s="51"/>
      <c r="AF434" s="50"/>
      <c r="AG434" s="51"/>
      <c r="AH434" s="50"/>
      <c r="AI434" s="49"/>
      <c r="AJ434" s="248"/>
      <c r="AK434" s="248"/>
      <c r="AL434" s="48"/>
      <c r="AM434" s="7"/>
      <c r="AN434" s="7"/>
      <c r="AO434" s="240"/>
      <c r="AP434" s="231"/>
      <c r="AQ434" s="234"/>
      <c r="AR434" s="237"/>
      <c r="AS434" s="231"/>
      <c r="AT434" s="234"/>
      <c r="AU434" s="237"/>
      <c r="AV434" s="231"/>
      <c r="AW434" s="234"/>
      <c r="AX434" s="237"/>
      <c r="AY434" s="231"/>
      <c r="AZ434" s="234"/>
      <c r="BA434" s="237"/>
      <c r="BB434" s="231"/>
      <c r="BC434" s="234"/>
      <c r="BD434" s="299"/>
      <c r="BE434" s="302"/>
      <c r="BF434" s="302"/>
      <c r="BG434" s="305"/>
    </row>
    <row r="435" spans="2:60" ht="28.15" hidden="1" customHeight="1">
      <c r="B435" s="29"/>
      <c r="C435" s="263">
        <v>2</v>
      </c>
      <c r="D435" s="47"/>
      <c r="E435" s="46"/>
      <c r="F435" s="46"/>
      <c r="G435" s="45"/>
      <c r="H435" s="255"/>
      <c r="I435" s="259"/>
      <c r="J435" s="259"/>
      <c r="K435" s="259"/>
      <c r="L435" s="42" t="s">
        <v>82</v>
      </c>
      <c r="M435" s="41"/>
      <c r="N435" s="42" t="s">
        <v>81</v>
      </c>
      <c r="O435" s="41"/>
      <c r="P435" s="42" t="s">
        <v>80</v>
      </c>
      <c r="Q435" s="41"/>
      <c r="R435" s="42" t="s">
        <v>79</v>
      </c>
      <c r="S435" s="41"/>
      <c r="T435" s="42" t="s">
        <v>78</v>
      </c>
      <c r="U435" s="41"/>
      <c r="V435" s="42" t="s">
        <v>77</v>
      </c>
      <c r="W435" s="41"/>
      <c r="X435" s="42" t="s">
        <v>76</v>
      </c>
      <c r="Y435" s="41"/>
      <c r="Z435" s="42" t="s">
        <v>75</v>
      </c>
      <c r="AA435" s="41"/>
      <c r="AB435" s="44" t="s">
        <v>74</v>
      </c>
      <c r="AC435" s="43"/>
      <c r="AD435" s="42" t="s">
        <v>73</v>
      </c>
      <c r="AE435" s="41"/>
      <c r="AF435" s="40"/>
      <c r="AG435" s="41"/>
      <c r="AH435" s="40"/>
      <c r="AI435" s="39"/>
      <c r="AJ435" s="249"/>
      <c r="AK435" s="252"/>
      <c r="AL435" s="38"/>
      <c r="AM435" s="7"/>
      <c r="AN435" s="7"/>
      <c r="AO435" s="238">
        <f>SUMPRODUCT(LEN($M435:$AE438)-LEN(SUBSTITUTE($M435:$AE438,"A", "")))</f>
        <v>0</v>
      </c>
      <c r="AP435" s="229">
        <f>SUMPRODUCT(LEN($AH435:$AH438)-LEN(SUBSTITUTE($AH435:$AH438,"A", "")))</f>
        <v>0</v>
      </c>
      <c r="AQ435" s="232">
        <f>SUMPRODUCT(LEN($AG435:$AG438)-LEN(SUBSTITUTE($AG435:$AG438,"A", "")))</f>
        <v>0</v>
      </c>
      <c r="AR435" s="235">
        <f>SUMPRODUCT(LEN($M435:$AE438)-LEN(SUBSTITUTE($M435:$AE438,"S", "")))</f>
        <v>0</v>
      </c>
      <c r="AS435" s="229">
        <f>SUMPRODUCT(LEN($AH435:$AH438)-LEN(SUBSTITUTE($AH435:$AH438,"S", "")))</f>
        <v>0</v>
      </c>
      <c r="AT435" s="232">
        <f>SUMPRODUCT(LEN($AG435:$AG438)-LEN(SUBSTITUTE($AG435:$AG438,"S", "")))</f>
        <v>0</v>
      </c>
      <c r="AU435" s="235">
        <f>SUMPRODUCT(LEN($M435:$AE438)-LEN(SUBSTITUTE($M435:$AE438,"F", "")))</f>
        <v>0</v>
      </c>
      <c r="AV435" s="229">
        <f>SUMPRODUCT(LEN($AH435:$AH438)-LEN(SUBSTITUTE($AH435:$AH438,"F", "")))</f>
        <v>0</v>
      </c>
      <c r="AW435" s="232">
        <f>SUMPRODUCT(LEN($AG435:$AG438)-LEN(SUBSTITUTE($AG435:$AG438,"F", "")))</f>
        <v>0</v>
      </c>
      <c r="AX435" s="235">
        <f>SUMPRODUCT(LEN($M435:$AE438)-LEN(SUBSTITUTE($M435:$AE438,"G", "")))</f>
        <v>0</v>
      </c>
      <c r="AY435" s="229">
        <f>SUMPRODUCT(LEN($AH435:$AH438)-LEN(SUBSTITUTE($AH435:$AH438,"G", "")))</f>
        <v>0</v>
      </c>
      <c r="AZ435" s="232">
        <f>SUMPRODUCT(LEN($AG435:$AG438)-LEN(SUBSTITUTE($AG435:$AG438,"G", "")))</f>
        <v>0</v>
      </c>
      <c r="BA435" s="235">
        <f>SUMPRODUCT(LEN($M435:$AE438)-LEN(SUBSTITUTE($M435:$AE438,"M", "")))</f>
        <v>0</v>
      </c>
      <c r="BB435" s="229">
        <f>SUMPRODUCT(LEN($AH435:$AH438)-LEN(SUBSTITUTE($AH435:$AH438,"M", "")))</f>
        <v>0</v>
      </c>
      <c r="BC435" s="232">
        <f>SUMPRODUCT(LEN($AG435:$AG438)-LEN(SUBSTITUTE($AG435:$AG438,"M", "")))</f>
        <v>0</v>
      </c>
      <c r="BD435" s="297">
        <f>SUMPRODUCT(LEN($AI435:$AI438)-LEN(SUBSTITUTE($AI435:$AI438,"S", "")))</f>
        <v>0</v>
      </c>
      <c r="BE435" s="300">
        <f>SUMPRODUCT(LEN($AI435:$AI438)-LEN(SUBSTITUTE($AI435:$AI438,"F", "")))</f>
        <v>0</v>
      </c>
      <c r="BF435" s="300">
        <f>SUMPRODUCT(LEN($AI435:$AI438)-LEN(SUBSTITUTE($AI435:$AI438,"G", "")))</f>
        <v>0</v>
      </c>
      <c r="BG435" s="303">
        <f>SUMPRODUCT(LEN($AI435:$AI438)-LEN(SUBSTITUTE($AI435:$AI438,"M", "")))</f>
        <v>0</v>
      </c>
    </row>
    <row r="436" spans="2:60" ht="28.15" hidden="1" customHeight="1" thickBot="1">
      <c r="B436" s="29"/>
      <c r="C436" s="264"/>
      <c r="D436" s="37"/>
      <c r="E436" s="36"/>
      <c r="F436" s="36"/>
      <c r="G436" s="35"/>
      <c r="H436" s="256"/>
      <c r="I436" s="260"/>
      <c r="J436" s="260"/>
      <c r="K436" s="260"/>
      <c r="L436" s="32" t="s">
        <v>72</v>
      </c>
      <c r="M436" s="31"/>
      <c r="N436" s="32" t="s">
        <v>71</v>
      </c>
      <c r="O436" s="31"/>
      <c r="P436" s="32" t="s">
        <v>70</v>
      </c>
      <c r="Q436" s="31"/>
      <c r="R436" s="32" t="s">
        <v>69</v>
      </c>
      <c r="S436" s="31"/>
      <c r="T436" s="32" t="s">
        <v>68</v>
      </c>
      <c r="U436" s="31"/>
      <c r="V436" s="32" t="s">
        <v>67</v>
      </c>
      <c r="W436" s="31"/>
      <c r="X436" s="32" t="s">
        <v>66</v>
      </c>
      <c r="Y436" s="31"/>
      <c r="Z436" s="32" t="s">
        <v>65</v>
      </c>
      <c r="AA436" s="31"/>
      <c r="AB436" s="34" t="s">
        <v>64</v>
      </c>
      <c r="AC436" s="33"/>
      <c r="AD436" s="32" t="s">
        <v>63</v>
      </c>
      <c r="AE436" s="31"/>
      <c r="AF436" s="30"/>
      <c r="AG436" s="31"/>
      <c r="AH436" s="30"/>
      <c r="AI436" s="20"/>
      <c r="AJ436" s="250"/>
      <c r="AK436" s="253"/>
      <c r="AL436" s="19"/>
      <c r="AM436" s="7"/>
      <c r="AN436" s="7"/>
      <c r="AO436" s="239"/>
      <c r="AP436" s="230"/>
      <c r="AQ436" s="233"/>
      <c r="AR436" s="236"/>
      <c r="AS436" s="230"/>
      <c r="AT436" s="233"/>
      <c r="AU436" s="236"/>
      <c r="AV436" s="230"/>
      <c r="AW436" s="233"/>
      <c r="AX436" s="236"/>
      <c r="AY436" s="230"/>
      <c r="AZ436" s="233"/>
      <c r="BA436" s="236"/>
      <c r="BB436" s="230"/>
      <c r="BC436" s="233"/>
      <c r="BD436" s="298"/>
      <c r="BE436" s="301"/>
      <c r="BF436" s="301"/>
      <c r="BG436" s="304"/>
    </row>
    <row r="437" spans="2:60" ht="28.15" hidden="1" customHeight="1">
      <c r="B437" s="29"/>
      <c r="C437" s="265"/>
      <c r="D437" s="28"/>
      <c r="E437" s="27"/>
      <c r="F437" s="27"/>
      <c r="G437" s="26"/>
      <c r="H437" s="257"/>
      <c r="I437" s="261"/>
      <c r="J437" s="261"/>
      <c r="K437" s="261"/>
      <c r="L437" s="23" t="s">
        <v>62</v>
      </c>
      <c r="M437" s="22"/>
      <c r="N437" s="23" t="s">
        <v>61</v>
      </c>
      <c r="O437" s="22"/>
      <c r="P437" s="23" t="s">
        <v>60</v>
      </c>
      <c r="Q437" s="22"/>
      <c r="R437" s="23" t="s">
        <v>59</v>
      </c>
      <c r="S437" s="22"/>
      <c r="T437" s="23" t="s">
        <v>58</v>
      </c>
      <c r="U437" s="22"/>
      <c r="V437" s="23" t="s">
        <v>57</v>
      </c>
      <c r="W437" s="22"/>
      <c r="X437" s="23" t="s">
        <v>56</v>
      </c>
      <c r="Y437" s="22"/>
      <c r="Z437" s="23" t="s">
        <v>55</v>
      </c>
      <c r="AA437" s="22"/>
      <c r="AB437" s="25" t="s">
        <v>54</v>
      </c>
      <c r="AC437" s="24"/>
      <c r="AD437" s="23">
        <v>39</v>
      </c>
      <c r="AE437" s="22"/>
      <c r="AF437" s="21"/>
      <c r="AG437" s="22"/>
      <c r="AH437" s="21"/>
      <c r="AI437" s="20"/>
      <c r="AJ437" s="250"/>
      <c r="AK437" s="253"/>
      <c r="AL437" s="19"/>
      <c r="AM437" s="7"/>
      <c r="AN437" s="7"/>
      <c r="AO437" s="239"/>
      <c r="AP437" s="230"/>
      <c r="AQ437" s="233"/>
      <c r="AR437" s="236"/>
      <c r="AS437" s="230"/>
      <c r="AT437" s="233"/>
      <c r="AU437" s="236"/>
      <c r="AV437" s="230"/>
      <c r="AW437" s="233"/>
      <c r="AX437" s="236"/>
      <c r="AY437" s="230"/>
      <c r="AZ437" s="233"/>
      <c r="BA437" s="236"/>
      <c r="BB437" s="230"/>
      <c r="BC437" s="233"/>
      <c r="BD437" s="298"/>
      <c r="BE437" s="301"/>
      <c r="BF437" s="301"/>
      <c r="BG437" s="304"/>
    </row>
    <row r="438" spans="2:60" ht="28.15" hidden="1" customHeight="1" thickBot="1">
      <c r="B438" s="29"/>
      <c r="C438" s="266"/>
      <c r="D438" s="57"/>
      <c r="E438" s="56"/>
      <c r="F438" s="56"/>
      <c r="G438" s="55"/>
      <c r="H438" s="258"/>
      <c r="I438" s="262"/>
      <c r="J438" s="262"/>
      <c r="K438" s="262"/>
      <c r="L438" s="52" t="s">
        <v>53</v>
      </c>
      <c r="M438" s="51"/>
      <c r="N438" s="52" t="s">
        <v>52</v>
      </c>
      <c r="O438" s="51"/>
      <c r="P438" s="52" t="s">
        <v>51</v>
      </c>
      <c r="Q438" s="51"/>
      <c r="R438" s="52" t="s">
        <v>50</v>
      </c>
      <c r="S438" s="51"/>
      <c r="T438" s="52">
        <v>20</v>
      </c>
      <c r="U438" s="51"/>
      <c r="V438" s="52" t="s">
        <v>49</v>
      </c>
      <c r="W438" s="51"/>
      <c r="X438" s="52" t="s">
        <v>48</v>
      </c>
      <c r="Y438" s="51"/>
      <c r="Z438" s="52" t="s">
        <v>47</v>
      </c>
      <c r="AA438" s="51"/>
      <c r="AB438" s="54" t="s">
        <v>46</v>
      </c>
      <c r="AC438" s="53"/>
      <c r="AD438" s="52" t="s">
        <v>45</v>
      </c>
      <c r="AE438" s="51"/>
      <c r="AF438" s="50"/>
      <c r="AG438" s="51"/>
      <c r="AH438" s="50"/>
      <c r="AI438" s="49"/>
      <c r="AJ438" s="251"/>
      <c r="AK438" s="254"/>
      <c r="AL438" s="48"/>
      <c r="AM438" s="7"/>
      <c r="AN438" s="7"/>
      <c r="AO438" s="240"/>
      <c r="AP438" s="231"/>
      <c r="AQ438" s="234"/>
      <c r="AR438" s="237"/>
      <c r="AS438" s="231"/>
      <c r="AT438" s="234"/>
      <c r="AU438" s="237"/>
      <c r="AV438" s="231"/>
      <c r="AW438" s="234"/>
      <c r="AX438" s="237"/>
      <c r="AY438" s="231"/>
      <c r="AZ438" s="234"/>
      <c r="BA438" s="237"/>
      <c r="BB438" s="231"/>
      <c r="BC438" s="234"/>
      <c r="BD438" s="299"/>
      <c r="BE438" s="302"/>
      <c r="BF438" s="302"/>
      <c r="BG438" s="305"/>
    </row>
    <row r="439" spans="2:60" ht="28.15" hidden="1" customHeight="1">
      <c r="B439" s="29"/>
      <c r="C439" s="263">
        <v>3</v>
      </c>
      <c r="D439" s="47"/>
      <c r="E439" s="46"/>
      <c r="F439" s="46"/>
      <c r="G439" s="45"/>
      <c r="H439" s="255"/>
      <c r="I439" s="259"/>
      <c r="J439" s="259"/>
      <c r="K439" s="259"/>
      <c r="L439" s="42" t="s">
        <v>82</v>
      </c>
      <c r="M439" s="41"/>
      <c r="N439" s="42" t="s">
        <v>81</v>
      </c>
      <c r="O439" s="41"/>
      <c r="P439" s="42" t="s">
        <v>80</v>
      </c>
      <c r="Q439" s="41"/>
      <c r="R439" s="42" t="s">
        <v>79</v>
      </c>
      <c r="S439" s="41"/>
      <c r="T439" s="42" t="s">
        <v>78</v>
      </c>
      <c r="U439" s="41"/>
      <c r="V439" s="42" t="s">
        <v>77</v>
      </c>
      <c r="W439" s="41"/>
      <c r="X439" s="42" t="s">
        <v>76</v>
      </c>
      <c r="Y439" s="41"/>
      <c r="Z439" s="42" t="s">
        <v>75</v>
      </c>
      <c r="AA439" s="41"/>
      <c r="AB439" s="44" t="s">
        <v>74</v>
      </c>
      <c r="AC439" s="43"/>
      <c r="AD439" s="42" t="s">
        <v>73</v>
      </c>
      <c r="AE439" s="41"/>
      <c r="AF439" s="40"/>
      <c r="AG439" s="41"/>
      <c r="AH439" s="40"/>
      <c r="AI439" s="39"/>
      <c r="AJ439" s="245"/>
      <c r="AK439" s="245"/>
      <c r="AL439" s="38"/>
      <c r="AM439" s="7"/>
      <c r="AN439" s="7"/>
      <c r="AO439" s="238">
        <f>SUMPRODUCT(LEN($M439:$AE442)-LEN(SUBSTITUTE($M439:$AE442,"A", "")))</f>
        <v>0</v>
      </c>
      <c r="AP439" s="229">
        <f>SUMPRODUCT(LEN($AH439:$AH442)-LEN(SUBSTITUTE($AH439:$AH442,"A", "")))</f>
        <v>0</v>
      </c>
      <c r="AQ439" s="232">
        <f>SUMPRODUCT(LEN($AG439:$AG442)-LEN(SUBSTITUTE($AG439:$AG442,"A", "")))</f>
        <v>0</v>
      </c>
      <c r="AR439" s="235">
        <f>SUMPRODUCT(LEN($M439:$AE442)-LEN(SUBSTITUTE($M439:$AE442,"S", "")))</f>
        <v>0</v>
      </c>
      <c r="AS439" s="229">
        <f>SUMPRODUCT(LEN($AH439:$AH442)-LEN(SUBSTITUTE($AH439:$AH442,"S", "")))</f>
        <v>0</v>
      </c>
      <c r="AT439" s="232">
        <f>SUMPRODUCT(LEN($AG439:$AG442)-LEN(SUBSTITUTE($AG439:$AG442,"S", "")))</f>
        <v>0</v>
      </c>
      <c r="AU439" s="235">
        <f>SUMPRODUCT(LEN($M439:$AE442)-LEN(SUBSTITUTE($M439:$AE442,"F", "")))</f>
        <v>0</v>
      </c>
      <c r="AV439" s="229">
        <f>SUMPRODUCT(LEN($AH439:$AH442)-LEN(SUBSTITUTE($AH439:$AH442,"F", "")))</f>
        <v>0</v>
      </c>
      <c r="AW439" s="232">
        <f>SUMPRODUCT(LEN($AG439:$AG442)-LEN(SUBSTITUTE($AG439:$AG442,"F", "")))</f>
        <v>0</v>
      </c>
      <c r="AX439" s="235">
        <f>SUMPRODUCT(LEN($M439:$AE442)-LEN(SUBSTITUTE($M439:$AE442,"G", "")))</f>
        <v>0</v>
      </c>
      <c r="AY439" s="229">
        <f>SUMPRODUCT(LEN($AH439:$AH442)-LEN(SUBSTITUTE($AH439:$AH442,"G", "")))</f>
        <v>0</v>
      </c>
      <c r="AZ439" s="232">
        <f>SUMPRODUCT(LEN($AG439:$AG442)-LEN(SUBSTITUTE($AG439:$AG442,"G", "")))</f>
        <v>0</v>
      </c>
      <c r="BA439" s="235">
        <f>SUMPRODUCT(LEN($M439:$AE442)-LEN(SUBSTITUTE($M439:$AE442,"M", "")))</f>
        <v>0</v>
      </c>
      <c r="BB439" s="229">
        <f>SUMPRODUCT(LEN($AH439:$AH442)-LEN(SUBSTITUTE($AH439:$AH442,"M", "")))</f>
        <v>0</v>
      </c>
      <c r="BC439" s="232">
        <f>SUMPRODUCT(LEN($AG439:$AG442)-LEN(SUBSTITUTE($AG439:$AG442,"M", "")))</f>
        <v>0</v>
      </c>
      <c r="BD439" s="297">
        <f>SUMPRODUCT(LEN($AI439:$AI442)-LEN(SUBSTITUTE($AI439:$AI442,"S", "")))</f>
        <v>0</v>
      </c>
      <c r="BE439" s="300">
        <f>SUMPRODUCT(LEN($AI439:$AI442)-LEN(SUBSTITUTE($AI439:$AI442,"F", "")))</f>
        <v>0</v>
      </c>
      <c r="BF439" s="300">
        <f>SUMPRODUCT(LEN($AI439:$AI442)-LEN(SUBSTITUTE($AI439:$AI442,"G", "")))</f>
        <v>0</v>
      </c>
      <c r="BG439" s="303">
        <f>SUMPRODUCT(LEN($AI439:$AI442)-LEN(SUBSTITUTE($AI439:$AI442,"M", "")))</f>
        <v>0</v>
      </c>
    </row>
    <row r="440" spans="2:60" ht="28.15" hidden="1" customHeight="1" thickBot="1">
      <c r="B440" s="29"/>
      <c r="C440" s="264"/>
      <c r="D440" s="37"/>
      <c r="E440" s="36"/>
      <c r="F440" s="36"/>
      <c r="G440" s="35"/>
      <c r="H440" s="256"/>
      <c r="I440" s="260"/>
      <c r="J440" s="260"/>
      <c r="K440" s="260"/>
      <c r="L440" s="32" t="s">
        <v>72</v>
      </c>
      <c r="M440" s="31"/>
      <c r="N440" s="32" t="s">
        <v>71</v>
      </c>
      <c r="O440" s="31"/>
      <c r="P440" s="32" t="s">
        <v>70</v>
      </c>
      <c r="Q440" s="31"/>
      <c r="R440" s="32" t="s">
        <v>69</v>
      </c>
      <c r="S440" s="31"/>
      <c r="T440" s="32" t="s">
        <v>68</v>
      </c>
      <c r="U440" s="31"/>
      <c r="V440" s="32" t="s">
        <v>67</v>
      </c>
      <c r="W440" s="31"/>
      <c r="X440" s="32" t="s">
        <v>66</v>
      </c>
      <c r="Y440" s="31"/>
      <c r="Z440" s="32" t="s">
        <v>65</v>
      </c>
      <c r="AA440" s="31"/>
      <c r="AB440" s="34" t="s">
        <v>64</v>
      </c>
      <c r="AC440" s="33"/>
      <c r="AD440" s="32" t="s">
        <v>63</v>
      </c>
      <c r="AE440" s="31"/>
      <c r="AF440" s="30"/>
      <c r="AG440" s="31"/>
      <c r="AH440" s="30"/>
      <c r="AI440" s="20"/>
      <c r="AJ440" s="246"/>
      <c r="AK440" s="246"/>
      <c r="AL440" s="19"/>
      <c r="AM440" s="7"/>
      <c r="AN440" s="7"/>
      <c r="AO440" s="239"/>
      <c r="AP440" s="230"/>
      <c r="AQ440" s="233"/>
      <c r="AR440" s="236"/>
      <c r="AS440" s="230"/>
      <c r="AT440" s="233"/>
      <c r="AU440" s="236"/>
      <c r="AV440" s="230"/>
      <c r="AW440" s="233"/>
      <c r="AX440" s="236"/>
      <c r="AY440" s="230"/>
      <c r="AZ440" s="233"/>
      <c r="BA440" s="236"/>
      <c r="BB440" s="230"/>
      <c r="BC440" s="233"/>
      <c r="BD440" s="298"/>
      <c r="BE440" s="301"/>
      <c r="BF440" s="301"/>
      <c r="BG440" s="304"/>
    </row>
    <row r="441" spans="2:60" ht="28.15" hidden="1" customHeight="1">
      <c r="B441" s="29"/>
      <c r="C441" s="265"/>
      <c r="D441" s="28"/>
      <c r="E441" s="27"/>
      <c r="F441" s="27"/>
      <c r="G441" s="26"/>
      <c r="H441" s="257"/>
      <c r="I441" s="261"/>
      <c r="J441" s="261"/>
      <c r="K441" s="261"/>
      <c r="L441" s="23" t="s">
        <v>62</v>
      </c>
      <c r="M441" s="22"/>
      <c r="N441" s="23" t="s">
        <v>61</v>
      </c>
      <c r="O441" s="22"/>
      <c r="P441" s="23" t="s">
        <v>60</v>
      </c>
      <c r="Q441" s="22"/>
      <c r="R441" s="23" t="s">
        <v>59</v>
      </c>
      <c r="S441" s="22"/>
      <c r="T441" s="23" t="s">
        <v>58</v>
      </c>
      <c r="U441" s="22"/>
      <c r="V441" s="23" t="s">
        <v>57</v>
      </c>
      <c r="W441" s="22"/>
      <c r="X441" s="23" t="s">
        <v>56</v>
      </c>
      <c r="Y441" s="22"/>
      <c r="Z441" s="23" t="s">
        <v>55</v>
      </c>
      <c r="AA441" s="22"/>
      <c r="AB441" s="25" t="s">
        <v>54</v>
      </c>
      <c r="AC441" s="24"/>
      <c r="AD441" s="23">
        <v>39</v>
      </c>
      <c r="AE441" s="22"/>
      <c r="AF441" s="21"/>
      <c r="AG441" s="22"/>
      <c r="AH441" s="21"/>
      <c r="AI441" s="20"/>
      <c r="AJ441" s="246"/>
      <c r="AK441" s="246"/>
      <c r="AL441" s="19"/>
      <c r="AM441" s="7"/>
      <c r="AN441" s="7"/>
      <c r="AO441" s="239"/>
      <c r="AP441" s="230"/>
      <c r="AQ441" s="233"/>
      <c r="AR441" s="236"/>
      <c r="AS441" s="230"/>
      <c r="AT441" s="233"/>
      <c r="AU441" s="236"/>
      <c r="AV441" s="230"/>
      <c r="AW441" s="233"/>
      <c r="AX441" s="236"/>
      <c r="AY441" s="230"/>
      <c r="AZ441" s="233"/>
      <c r="BA441" s="236"/>
      <c r="BB441" s="230"/>
      <c r="BC441" s="233"/>
      <c r="BD441" s="298"/>
      <c r="BE441" s="301"/>
      <c r="BF441" s="301"/>
      <c r="BG441" s="304"/>
    </row>
    <row r="442" spans="2:60" ht="28.15" hidden="1" customHeight="1" thickBot="1">
      <c r="B442" s="18"/>
      <c r="C442" s="271"/>
      <c r="D442" s="17"/>
      <c r="E442" s="16"/>
      <c r="F442" s="16"/>
      <c r="G442" s="15"/>
      <c r="H442" s="258"/>
      <c r="I442" s="272"/>
      <c r="J442" s="272"/>
      <c r="K442" s="272"/>
      <c r="L442" s="12" t="s">
        <v>53</v>
      </c>
      <c r="M442" s="11"/>
      <c r="N442" s="12" t="s">
        <v>52</v>
      </c>
      <c r="O442" s="11"/>
      <c r="P442" s="12" t="s">
        <v>51</v>
      </c>
      <c r="Q442" s="11"/>
      <c r="R442" s="12" t="s">
        <v>50</v>
      </c>
      <c r="S442" s="11"/>
      <c r="T442" s="12">
        <v>20</v>
      </c>
      <c r="U442" s="11"/>
      <c r="V442" s="12" t="s">
        <v>49</v>
      </c>
      <c r="W442" s="11"/>
      <c r="X442" s="12" t="s">
        <v>48</v>
      </c>
      <c r="Y442" s="11"/>
      <c r="Z442" s="12" t="s">
        <v>47</v>
      </c>
      <c r="AA442" s="11"/>
      <c r="AB442" s="14" t="s">
        <v>46</v>
      </c>
      <c r="AC442" s="13"/>
      <c r="AD442" s="12" t="s">
        <v>45</v>
      </c>
      <c r="AE442" s="11"/>
      <c r="AF442" s="10"/>
      <c r="AG442" s="11"/>
      <c r="AH442" s="10"/>
      <c r="AI442" s="9"/>
      <c r="AJ442" s="247"/>
      <c r="AK442" s="247"/>
      <c r="AL442" s="8"/>
      <c r="AM442" s="7"/>
      <c r="AN442" s="7"/>
      <c r="AO442" s="240"/>
      <c r="AP442" s="231"/>
      <c r="AQ442" s="234"/>
      <c r="AR442" s="237"/>
      <c r="AS442" s="231"/>
      <c r="AT442" s="234"/>
      <c r="AU442" s="237"/>
      <c r="AV442" s="231"/>
      <c r="AW442" s="234"/>
      <c r="AX442" s="237"/>
      <c r="AY442" s="231"/>
      <c r="AZ442" s="234"/>
      <c r="BA442" s="237"/>
      <c r="BB442" s="231"/>
      <c r="BC442" s="234"/>
      <c r="BD442" s="299"/>
      <c r="BE442" s="302"/>
      <c r="BF442" s="302"/>
      <c r="BG442" s="305"/>
    </row>
    <row r="443" spans="2:60" ht="85.9" hidden="1" customHeight="1" thickBot="1">
      <c r="B443" s="94" t="s">
        <v>119</v>
      </c>
      <c r="C443" s="83" t="s">
        <v>118</v>
      </c>
      <c r="D443" s="88" t="s">
        <v>117</v>
      </c>
      <c r="E443" s="93" t="s">
        <v>116</v>
      </c>
      <c r="F443" s="92"/>
      <c r="G443" s="91"/>
      <c r="H443" s="90" t="s">
        <v>115</v>
      </c>
      <c r="I443" s="88" t="s">
        <v>43</v>
      </c>
      <c r="J443" s="88" t="s">
        <v>114</v>
      </c>
      <c r="K443" s="88" t="s">
        <v>44</v>
      </c>
      <c r="L443" s="227" t="s">
        <v>113</v>
      </c>
      <c r="M443" s="270"/>
      <c r="N443" s="227" t="s">
        <v>112</v>
      </c>
      <c r="O443" s="270"/>
      <c r="P443" s="227" t="s">
        <v>112</v>
      </c>
      <c r="Q443" s="228"/>
      <c r="R443" s="227" t="s">
        <v>112</v>
      </c>
      <c r="S443" s="228"/>
      <c r="T443" s="227" t="s">
        <v>112</v>
      </c>
      <c r="U443" s="228"/>
      <c r="V443" s="227" t="s">
        <v>112</v>
      </c>
      <c r="W443" s="228"/>
      <c r="X443" s="227" t="s">
        <v>112</v>
      </c>
      <c r="Y443" s="228"/>
      <c r="Z443" s="227" t="s">
        <v>112</v>
      </c>
      <c r="AA443" s="228"/>
      <c r="AB443" s="227" t="s">
        <v>112</v>
      </c>
      <c r="AC443" s="228"/>
      <c r="AD443" s="227" t="s">
        <v>112</v>
      </c>
      <c r="AE443" s="228"/>
      <c r="AF443" s="244" t="s">
        <v>111</v>
      </c>
      <c r="AG443" s="228"/>
      <c r="AH443" s="90" t="s">
        <v>110</v>
      </c>
      <c r="AI443" s="89" t="s">
        <v>109</v>
      </c>
      <c r="AJ443" s="88" t="s">
        <v>108</v>
      </c>
      <c r="AK443" s="88" t="s">
        <v>107</v>
      </c>
      <c r="AL443" s="87" t="s">
        <v>106</v>
      </c>
      <c r="AM443" s="86"/>
      <c r="AN443" s="86"/>
      <c r="AO443" s="84" t="s">
        <v>105</v>
      </c>
      <c r="AP443" s="83" t="s">
        <v>104</v>
      </c>
      <c r="AQ443" s="82" t="s">
        <v>103</v>
      </c>
      <c r="AR443" s="84" t="s">
        <v>102</v>
      </c>
      <c r="AS443" s="83" t="s">
        <v>101</v>
      </c>
      <c r="AT443" s="82" t="s">
        <v>100</v>
      </c>
      <c r="AU443" s="84" t="s">
        <v>99</v>
      </c>
      <c r="AV443" s="83" t="s">
        <v>98</v>
      </c>
      <c r="AW443" s="85" t="s">
        <v>97</v>
      </c>
      <c r="AX443" s="84" t="s">
        <v>96</v>
      </c>
      <c r="AY443" s="83" t="s">
        <v>95</v>
      </c>
      <c r="AZ443" s="82" t="s">
        <v>94</v>
      </c>
      <c r="BA443" s="84" t="s">
        <v>93</v>
      </c>
      <c r="BB443" s="83" t="s">
        <v>92</v>
      </c>
      <c r="BC443" s="82" t="s">
        <v>91</v>
      </c>
      <c r="BD443" s="81" t="s">
        <v>90</v>
      </c>
      <c r="BE443" s="80" t="s">
        <v>89</v>
      </c>
      <c r="BF443" s="80" t="s">
        <v>88</v>
      </c>
      <c r="BG443" s="79" t="s">
        <v>87</v>
      </c>
    </row>
    <row r="444" spans="2:60" ht="48" hidden="1" thickBot="1">
      <c r="B444" s="78" t="s">
        <v>151</v>
      </c>
      <c r="C444" s="77"/>
      <c r="D444" s="76"/>
      <c r="E444" s="267"/>
      <c r="F444" s="268"/>
      <c r="G444" s="269"/>
      <c r="H444" s="75" t="s">
        <v>85</v>
      </c>
      <c r="I444" s="74"/>
      <c r="J444" s="74"/>
      <c r="K444" s="73"/>
      <c r="L444" s="72"/>
      <c r="M444" s="68"/>
      <c r="N444" s="72"/>
      <c r="O444" s="68"/>
      <c r="P444" s="72"/>
      <c r="Q444" s="68"/>
      <c r="R444" s="72"/>
      <c r="S444" s="68"/>
      <c r="T444" s="72"/>
      <c r="U444" s="68"/>
      <c r="V444" s="72"/>
      <c r="W444" s="68"/>
      <c r="X444" s="72"/>
      <c r="Y444" s="68"/>
      <c r="Z444" s="72"/>
      <c r="AA444" s="71"/>
      <c r="AB444" s="70"/>
      <c r="AC444" s="70"/>
      <c r="AD444" s="70"/>
      <c r="AE444" s="70"/>
      <c r="AF444" s="69" t="s">
        <v>84</v>
      </c>
      <c r="AG444" s="68"/>
      <c r="AH444" s="68"/>
      <c r="AI444" s="68"/>
      <c r="AJ444" s="67"/>
      <c r="AK444" s="67"/>
      <c r="AL444" s="66"/>
      <c r="AM444" s="65"/>
      <c r="AN444" s="65"/>
      <c r="AO444" s="64">
        <f t="shared" ref="AO444:BG444" si="31">SUM(AO445:AO456)</f>
        <v>0</v>
      </c>
      <c r="AP444" s="63">
        <f t="shared" si="31"/>
        <v>0</v>
      </c>
      <c r="AQ444" s="62">
        <f t="shared" si="31"/>
        <v>0</v>
      </c>
      <c r="AR444" s="64">
        <f t="shared" si="31"/>
        <v>0</v>
      </c>
      <c r="AS444" s="63">
        <f t="shared" si="31"/>
        <v>0</v>
      </c>
      <c r="AT444" s="62">
        <f t="shared" si="31"/>
        <v>0</v>
      </c>
      <c r="AU444" s="64">
        <f t="shared" si="31"/>
        <v>0</v>
      </c>
      <c r="AV444" s="63">
        <f t="shared" si="31"/>
        <v>0</v>
      </c>
      <c r="AW444" s="62">
        <f t="shared" si="31"/>
        <v>0</v>
      </c>
      <c r="AX444" s="64">
        <f t="shared" si="31"/>
        <v>0</v>
      </c>
      <c r="AY444" s="63">
        <f t="shared" si="31"/>
        <v>0</v>
      </c>
      <c r="AZ444" s="62">
        <f t="shared" si="31"/>
        <v>0</v>
      </c>
      <c r="BA444" s="64">
        <f t="shared" si="31"/>
        <v>0</v>
      </c>
      <c r="BB444" s="63">
        <f t="shared" si="31"/>
        <v>0</v>
      </c>
      <c r="BC444" s="62">
        <f t="shared" si="31"/>
        <v>0</v>
      </c>
      <c r="BD444" s="61">
        <f t="shared" si="31"/>
        <v>0</v>
      </c>
      <c r="BE444" s="60">
        <f t="shared" si="31"/>
        <v>0</v>
      </c>
      <c r="BF444" s="60">
        <f t="shared" si="31"/>
        <v>0</v>
      </c>
      <c r="BG444" s="59">
        <f t="shared" si="31"/>
        <v>0</v>
      </c>
      <c r="BH444" s="58" t="s">
        <v>83</v>
      </c>
    </row>
    <row r="445" spans="2:60" ht="28.15" hidden="1" customHeight="1">
      <c r="B445" s="29"/>
      <c r="C445" s="263">
        <v>1</v>
      </c>
      <c r="D445" s="47"/>
      <c r="E445" s="46"/>
      <c r="F445" s="46"/>
      <c r="G445" s="45"/>
      <c r="H445" s="255"/>
      <c r="I445" s="259"/>
      <c r="J445" s="259"/>
      <c r="K445" s="259"/>
      <c r="L445" s="42" t="s">
        <v>82</v>
      </c>
      <c r="M445" s="41"/>
      <c r="N445" s="42" t="s">
        <v>81</v>
      </c>
      <c r="O445" s="41"/>
      <c r="P445" s="42" t="s">
        <v>80</v>
      </c>
      <c r="Q445" s="41"/>
      <c r="R445" s="42" t="s">
        <v>79</v>
      </c>
      <c r="S445" s="41"/>
      <c r="T445" s="42" t="s">
        <v>78</v>
      </c>
      <c r="U445" s="41"/>
      <c r="V445" s="42" t="s">
        <v>77</v>
      </c>
      <c r="W445" s="41"/>
      <c r="X445" s="42" t="s">
        <v>76</v>
      </c>
      <c r="Y445" s="41"/>
      <c r="Z445" s="42" t="s">
        <v>75</v>
      </c>
      <c r="AA445" s="41"/>
      <c r="AB445" s="44" t="s">
        <v>74</v>
      </c>
      <c r="AC445" s="43"/>
      <c r="AD445" s="42" t="s">
        <v>73</v>
      </c>
      <c r="AE445" s="41"/>
      <c r="AF445" s="40"/>
      <c r="AG445" s="41"/>
      <c r="AH445" s="40"/>
      <c r="AI445" s="39"/>
      <c r="AJ445" s="245"/>
      <c r="AK445" s="245"/>
      <c r="AL445" s="38"/>
      <c r="AM445" s="7"/>
      <c r="AN445" s="7"/>
      <c r="AO445" s="238">
        <f>SUMPRODUCT(LEN($M445:$AE448)-LEN(SUBSTITUTE($M445:$AE448,"A", "")))</f>
        <v>0</v>
      </c>
      <c r="AP445" s="229">
        <f>SUMPRODUCT(LEN($AH445:$AH448)-LEN(SUBSTITUTE($AH445:$AH448,"A", "")))</f>
        <v>0</v>
      </c>
      <c r="AQ445" s="232">
        <f>SUMPRODUCT(LEN($AG445:$AG448)-LEN(SUBSTITUTE($AG445:$AG448,"A", "")))</f>
        <v>0</v>
      </c>
      <c r="AR445" s="235">
        <f>SUMPRODUCT(LEN($M445:$AE448)-LEN(SUBSTITUTE($M445:$AE448,"S", "")))</f>
        <v>0</v>
      </c>
      <c r="AS445" s="229">
        <f>SUMPRODUCT(LEN($AH445:$AH448)-LEN(SUBSTITUTE($AH445:$AH448,"S", "")))</f>
        <v>0</v>
      </c>
      <c r="AT445" s="232">
        <f>SUMPRODUCT(LEN($AG445:$AG448)-LEN(SUBSTITUTE($AG445:$AG448,"S", "")))</f>
        <v>0</v>
      </c>
      <c r="AU445" s="235">
        <f>SUMPRODUCT(LEN($M445:$AE448)-LEN(SUBSTITUTE($M445:$AE448,"F", "")))</f>
        <v>0</v>
      </c>
      <c r="AV445" s="229">
        <f>SUMPRODUCT(LEN($AH445:$AH448)-LEN(SUBSTITUTE($AH445:$AH448,"F", "")))</f>
        <v>0</v>
      </c>
      <c r="AW445" s="232">
        <f>SUMPRODUCT(LEN($AG445:$AG448)-LEN(SUBSTITUTE($AG445:$AG448,"F", "")))</f>
        <v>0</v>
      </c>
      <c r="AX445" s="235">
        <f>SUMPRODUCT(LEN($M445:$AE448)-LEN(SUBSTITUTE($M445:$AE448,"G", "")))</f>
        <v>0</v>
      </c>
      <c r="AY445" s="229">
        <f>SUMPRODUCT(LEN($AH445:$AH448)-LEN(SUBSTITUTE($AH445:$AH448,"G", "")))</f>
        <v>0</v>
      </c>
      <c r="AZ445" s="232">
        <f>SUMPRODUCT(LEN($AG445:$AG448)-LEN(SUBSTITUTE($AG445:$AG448,"G", "")))</f>
        <v>0</v>
      </c>
      <c r="BA445" s="235">
        <f>SUMPRODUCT(LEN($M445:$AE448)-LEN(SUBSTITUTE($M445:$AE448,"M", "")))</f>
        <v>0</v>
      </c>
      <c r="BB445" s="229">
        <f>SUMPRODUCT(LEN($AH445:$AH448)-LEN(SUBSTITUTE($AH445:$AH448,"M", "")))</f>
        <v>0</v>
      </c>
      <c r="BC445" s="232">
        <f>SUMPRODUCT(LEN($AG445:$AG448)-LEN(SUBSTITUTE($AG445:$AG448,"M", "")))</f>
        <v>0</v>
      </c>
      <c r="BD445" s="297">
        <f>SUMPRODUCT(LEN($AI445:$AI448)-LEN(SUBSTITUTE($AI445:$AI448,"S", "")))</f>
        <v>0</v>
      </c>
      <c r="BE445" s="300">
        <f>SUMPRODUCT(LEN($AI445:$AI448)-LEN(SUBSTITUTE($AI445:$AI448,"F", "")))</f>
        <v>0</v>
      </c>
      <c r="BF445" s="300">
        <f>SUMPRODUCT(LEN($AI445:$AI448)-LEN(SUBSTITUTE($AI445:$AI448,"G", "")))</f>
        <v>0</v>
      </c>
      <c r="BG445" s="303">
        <f>SUMPRODUCT(LEN($AI445:$AI448)-LEN(SUBSTITUTE($AI445:$AI448,"M", "")))</f>
        <v>0</v>
      </c>
    </row>
    <row r="446" spans="2:60" ht="28.15" hidden="1" customHeight="1" thickBot="1">
      <c r="B446" s="29"/>
      <c r="C446" s="264"/>
      <c r="D446" s="37"/>
      <c r="E446" s="36"/>
      <c r="F446" s="36"/>
      <c r="G446" s="35"/>
      <c r="H446" s="256"/>
      <c r="I446" s="260"/>
      <c r="J446" s="260"/>
      <c r="K446" s="260"/>
      <c r="L446" s="32" t="s">
        <v>72</v>
      </c>
      <c r="M446" s="31"/>
      <c r="N446" s="32" t="s">
        <v>71</v>
      </c>
      <c r="O446" s="31"/>
      <c r="P446" s="32" t="s">
        <v>70</v>
      </c>
      <c r="Q446" s="31"/>
      <c r="R446" s="32" t="s">
        <v>69</v>
      </c>
      <c r="S446" s="31"/>
      <c r="T446" s="32" t="s">
        <v>68</v>
      </c>
      <c r="U446" s="31"/>
      <c r="V446" s="32" t="s">
        <v>67</v>
      </c>
      <c r="W446" s="31"/>
      <c r="X446" s="32" t="s">
        <v>66</v>
      </c>
      <c r="Y446" s="31"/>
      <c r="Z446" s="32" t="s">
        <v>65</v>
      </c>
      <c r="AA446" s="31"/>
      <c r="AB446" s="34" t="s">
        <v>64</v>
      </c>
      <c r="AC446" s="33"/>
      <c r="AD446" s="32" t="s">
        <v>63</v>
      </c>
      <c r="AE446" s="31"/>
      <c r="AF446" s="30"/>
      <c r="AG446" s="31"/>
      <c r="AH446" s="30"/>
      <c r="AI446" s="20"/>
      <c r="AJ446" s="246"/>
      <c r="AK446" s="246"/>
      <c r="AL446" s="19"/>
      <c r="AM446" s="7"/>
      <c r="AN446" s="7"/>
      <c r="AO446" s="239"/>
      <c r="AP446" s="230"/>
      <c r="AQ446" s="233"/>
      <c r="AR446" s="236"/>
      <c r="AS446" s="230"/>
      <c r="AT446" s="233"/>
      <c r="AU446" s="236"/>
      <c r="AV446" s="230"/>
      <c r="AW446" s="233"/>
      <c r="AX446" s="236"/>
      <c r="AY446" s="230"/>
      <c r="AZ446" s="233"/>
      <c r="BA446" s="236"/>
      <c r="BB446" s="230"/>
      <c r="BC446" s="233"/>
      <c r="BD446" s="298"/>
      <c r="BE446" s="301"/>
      <c r="BF446" s="301"/>
      <c r="BG446" s="304"/>
    </row>
    <row r="447" spans="2:60" ht="28.15" hidden="1" customHeight="1">
      <c r="B447" s="29"/>
      <c r="C447" s="265"/>
      <c r="D447" s="28"/>
      <c r="E447" s="27"/>
      <c r="F447" s="27"/>
      <c r="G447" s="26"/>
      <c r="H447" s="257"/>
      <c r="I447" s="261"/>
      <c r="J447" s="261"/>
      <c r="K447" s="261"/>
      <c r="L447" s="23" t="s">
        <v>62</v>
      </c>
      <c r="M447" s="22"/>
      <c r="N447" s="23" t="s">
        <v>61</v>
      </c>
      <c r="O447" s="22"/>
      <c r="P447" s="23" t="s">
        <v>60</v>
      </c>
      <c r="Q447" s="22"/>
      <c r="R447" s="23" t="s">
        <v>59</v>
      </c>
      <c r="S447" s="22"/>
      <c r="T447" s="23" t="s">
        <v>58</v>
      </c>
      <c r="U447" s="22"/>
      <c r="V447" s="23" t="s">
        <v>57</v>
      </c>
      <c r="W447" s="22"/>
      <c r="X447" s="23" t="s">
        <v>56</v>
      </c>
      <c r="Y447" s="22"/>
      <c r="Z447" s="23" t="s">
        <v>55</v>
      </c>
      <c r="AA447" s="22"/>
      <c r="AB447" s="25" t="s">
        <v>54</v>
      </c>
      <c r="AC447" s="24"/>
      <c r="AD447" s="23">
        <v>39</v>
      </c>
      <c r="AE447" s="22"/>
      <c r="AF447" s="21"/>
      <c r="AG447" s="22"/>
      <c r="AH447" s="21"/>
      <c r="AI447" s="20"/>
      <c r="AJ447" s="246"/>
      <c r="AK447" s="246"/>
      <c r="AL447" s="19"/>
      <c r="AM447" s="7"/>
      <c r="AN447" s="7"/>
      <c r="AO447" s="239"/>
      <c r="AP447" s="230"/>
      <c r="AQ447" s="233"/>
      <c r="AR447" s="236"/>
      <c r="AS447" s="230"/>
      <c r="AT447" s="233"/>
      <c r="AU447" s="236"/>
      <c r="AV447" s="230"/>
      <c r="AW447" s="233"/>
      <c r="AX447" s="236"/>
      <c r="AY447" s="230"/>
      <c r="AZ447" s="233"/>
      <c r="BA447" s="236"/>
      <c r="BB447" s="230"/>
      <c r="BC447" s="233"/>
      <c r="BD447" s="298"/>
      <c r="BE447" s="301"/>
      <c r="BF447" s="301"/>
      <c r="BG447" s="304"/>
    </row>
    <row r="448" spans="2:60" ht="28.15" hidden="1" customHeight="1" thickBot="1">
      <c r="B448" s="29"/>
      <c r="C448" s="266"/>
      <c r="D448" s="57"/>
      <c r="E448" s="56"/>
      <c r="F448" s="56"/>
      <c r="G448" s="55"/>
      <c r="H448" s="258"/>
      <c r="I448" s="262"/>
      <c r="J448" s="262"/>
      <c r="K448" s="262"/>
      <c r="L448" s="52" t="s">
        <v>53</v>
      </c>
      <c r="M448" s="51"/>
      <c r="N448" s="52" t="s">
        <v>52</v>
      </c>
      <c r="O448" s="51"/>
      <c r="P448" s="52" t="s">
        <v>51</v>
      </c>
      <c r="Q448" s="51"/>
      <c r="R448" s="52" t="s">
        <v>50</v>
      </c>
      <c r="S448" s="51"/>
      <c r="T448" s="52">
        <v>20</v>
      </c>
      <c r="U448" s="51"/>
      <c r="V448" s="52" t="s">
        <v>49</v>
      </c>
      <c r="W448" s="51"/>
      <c r="X448" s="52" t="s">
        <v>48</v>
      </c>
      <c r="Y448" s="51"/>
      <c r="Z448" s="52" t="s">
        <v>47</v>
      </c>
      <c r="AA448" s="51"/>
      <c r="AB448" s="54" t="s">
        <v>46</v>
      </c>
      <c r="AC448" s="53"/>
      <c r="AD448" s="52" t="s">
        <v>45</v>
      </c>
      <c r="AE448" s="51"/>
      <c r="AF448" s="50"/>
      <c r="AG448" s="51"/>
      <c r="AH448" s="50"/>
      <c r="AI448" s="49"/>
      <c r="AJ448" s="248"/>
      <c r="AK448" s="248"/>
      <c r="AL448" s="48"/>
      <c r="AM448" s="7"/>
      <c r="AN448" s="7"/>
      <c r="AO448" s="240"/>
      <c r="AP448" s="231"/>
      <c r="AQ448" s="234"/>
      <c r="AR448" s="237"/>
      <c r="AS448" s="231"/>
      <c r="AT448" s="234"/>
      <c r="AU448" s="237"/>
      <c r="AV448" s="231"/>
      <c r="AW448" s="234"/>
      <c r="AX448" s="237"/>
      <c r="AY448" s="231"/>
      <c r="AZ448" s="234"/>
      <c r="BA448" s="237"/>
      <c r="BB448" s="231"/>
      <c r="BC448" s="234"/>
      <c r="BD448" s="299"/>
      <c r="BE448" s="302"/>
      <c r="BF448" s="302"/>
      <c r="BG448" s="305"/>
    </row>
    <row r="449" spans="2:60" ht="28.15" hidden="1" customHeight="1">
      <c r="B449" s="29"/>
      <c r="C449" s="263">
        <v>2</v>
      </c>
      <c r="D449" s="47"/>
      <c r="E449" s="46"/>
      <c r="F449" s="46"/>
      <c r="G449" s="45"/>
      <c r="H449" s="255"/>
      <c r="I449" s="259"/>
      <c r="J449" s="259"/>
      <c r="K449" s="259"/>
      <c r="L449" s="42" t="s">
        <v>82</v>
      </c>
      <c r="M449" s="41"/>
      <c r="N449" s="42" t="s">
        <v>81</v>
      </c>
      <c r="O449" s="41"/>
      <c r="P449" s="42" t="s">
        <v>80</v>
      </c>
      <c r="Q449" s="41"/>
      <c r="R449" s="42" t="s">
        <v>79</v>
      </c>
      <c r="S449" s="41"/>
      <c r="T449" s="42" t="s">
        <v>78</v>
      </c>
      <c r="U449" s="41"/>
      <c r="V449" s="42" t="s">
        <v>77</v>
      </c>
      <c r="W449" s="41"/>
      <c r="X449" s="42" t="s">
        <v>76</v>
      </c>
      <c r="Y449" s="41"/>
      <c r="Z449" s="42" t="s">
        <v>75</v>
      </c>
      <c r="AA449" s="41"/>
      <c r="AB449" s="44" t="s">
        <v>74</v>
      </c>
      <c r="AC449" s="43"/>
      <c r="AD449" s="42" t="s">
        <v>73</v>
      </c>
      <c r="AE449" s="41"/>
      <c r="AF449" s="40"/>
      <c r="AG449" s="41"/>
      <c r="AH449" s="40"/>
      <c r="AI449" s="39"/>
      <c r="AJ449" s="249"/>
      <c r="AK449" s="252"/>
      <c r="AL449" s="38"/>
      <c r="AM449" s="7"/>
      <c r="AN449" s="7"/>
      <c r="AO449" s="238">
        <f>SUMPRODUCT(LEN($M449:$AE452)-LEN(SUBSTITUTE($M449:$AE452,"A", "")))</f>
        <v>0</v>
      </c>
      <c r="AP449" s="229">
        <f>SUMPRODUCT(LEN($AH449:$AH452)-LEN(SUBSTITUTE($AH449:$AH452,"A", "")))</f>
        <v>0</v>
      </c>
      <c r="AQ449" s="232">
        <f>SUMPRODUCT(LEN($AG449:$AG452)-LEN(SUBSTITUTE($AG449:$AG452,"A", "")))</f>
        <v>0</v>
      </c>
      <c r="AR449" s="235">
        <f>SUMPRODUCT(LEN($M449:$AE452)-LEN(SUBSTITUTE($M449:$AE452,"S", "")))</f>
        <v>0</v>
      </c>
      <c r="AS449" s="229">
        <f>SUMPRODUCT(LEN($AH449:$AH452)-LEN(SUBSTITUTE($AH449:$AH452,"S", "")))</f>
        <v>0</v>
      </c>
      <c r="AT449" s="232">
        <f>SUMPRODUCT(LEN($AG449:$AG452)-LEN(SUBSTITUTE($AG449:$AG452,"S", "")))</f>
        <v>0</v>
      </c>
      <c r="AU449" s="235">
        <f>SUMPRODUCT(LEN($M449:$AE452)-LEN(SUBSTITUTE($M449:$AE452,"F", "")))</f>
        <v>0</v>
      </c>
      <c r="AV449" s="229">
        <f>SUMPRODUCT(LEN($AH449:$AH452)-LEN(SUBSTITUTE($AH449:$AH452,"F", "")))</f>
        <v>0</v>
      </c>
      <c r="AW449" s="232">
        <f>SUMPRODUCT(LEN($AG449:$AG452)-LEN(SUBSTITUTE($AG449:$AG452,"F", "")))</f>
        <v>0</v>
      </c>
      <c r="AX449" s="235">
        <f>SUMPRODUCT(LEN($M449:$AE452)-LEN(SUBSTITUTE($M449:$AE452,"G", "")))</f>
        <v>0</v>
      </c>
      <c r="AY449" s="229">
        <f>SUMPRODUCT(LEN($AH449:$AH452)-LEN(SUBSTITUTE($AH449:$AH452,"G", "")))</f>
        <v>0</v>
      </c>
      <c r="AZ449" s="232">
        <f>SUMPRODUCT(LEN($AG449:$AG452)-LEN(SUBSTITUTE($AG449:$AG452,"G", "")))</f>
        <v>0</v>
      </c>
      <c r="BA449" s="235">
        <f>SUMPRODUCT(LEN($M449:$AE452)-LEN(SUBSTITUTE($M449:$AE452,"M", "")))</f>
        <v>0</v>
      </c>
      <c r="BB449" s="229">
        <f>SUMPRODUCT(LEN($AH449:$AH452)-LEN(SUBSTITUTE($AH449:$AH452,"M", "")))</f>
        <v>0</v>
      </c>
      <c r="BC449" s="232">
        <f>SUMPRODUCT(LEN($AG449:$AG452)-LEN(SUBSTITUTE($AG449:$AG452,"M", "")))</f>
        <v>0</v>
      </c>
      <c r="BD449" s="297">
        <f>SUMPRODUCT(LEN($AI449:$AI452)-LEN(SUBSTITUTE($AI449:$AI452,"S", "")))</f>
        <v>0</v>
      </c>
      <c r="BE449" s="300">
        <f>SUMPRODUCT(LEN($AI449:$AI452)-LEN(SUBSTITUTE($AI449:$AI452,"F", "")))</f>
        <v>0</v>
      </c>
      <c r="BF449" s="300">
        <f>SUMPRODUCT(LEN($AI449:$AI452)-LEN(SUBSTITUTE($AI449:$AI452,"G", "")))</f>
        <v>0</v>
      </c>
      <c r="BG449" s="303">
        <f>SUMPRODUCT(LEN($AI449:$AI452)-LEN(SUBSTITUTE($AI449:$AI452,"M", "")))</f>
        <v>0</v>
      </c>
    </row>
    <row r="450" spans="2:60" ht="28.15" hidden="1" customHeight="1" thickBot="1">
      <c r="B450" s="29"/>
      <c r="C450" s="264"/>
      <c r="D450" s="37"/>
      <c r="E450" s="36"/>
      <c r="F450" s="36"/>
      <c r="G450" s="35"/>
      <c r="H450" s="256"/>
      <c r="I450" s="260"/>
      <c r="J450" s="260"/>
      <c r="K450" s="260"/>
      <c r="L450" s="32" t="s">
        <v>72</v>
      </c>
      <c r="M450" s="31"/>
      <c r="N450" s="32" t="s">
        <v>71</v>
      </c>
      <c r="O450" s="31"/>
      <c r="P450" s="32" t="s">
        <v>70</v>
      </c>
      <c r="Q450" s="31"/>
      <c r="R450" s="32" t="s">
        <v>69</v>
      </c>
      <c r="S450" s="31"/>
      <c r="T450" s="32" t="s">
        <v>68</v>
      </c>
      <c r="U450" s="31"/>
      <c r="V450" s="32" t="s">
        <v>67</v>
      </c>
      <c r="W450" s="31"/>
      <c r="X450" s="32" t="s">
        <v>66</v>
      </c>
      <c r="Y450" s="31"/>
      <c r="Z450" s="32" t="s">
        <v>65</v>
      </c>
      <c r="AA450" s="31"/>
      <c r="AB450" s="34" t="s">
        <v>64</v>
      </c>
      <c r="AC450" s="33"/>
      <c r="AD450" s="32" t="s">
        <v>63</v>
      </c>
      <c r="AE450" s="31"/>
      <c r="AF450" s="30"/>
      <c r="AG450" s="31"/>
      <c r="AH450" s="30"/>
      <c r="AI450" s="20"/>
      <c r="AJ450" s="250"/>
      <c r="AK450" s="253"/>
      <c r="AL450" s="19"/>
      <c r="AM450" s="7"/>
      <c r="AN450" s="7"/>
      <c r="AO450" s="239"/>
      <c r="AP450" s="230"/>
      <c r="AQ450" s="233"/>
      <c r="AR450" s="236"/>
      <c r="AS450" s="230"/>
      <c r="AT450" s="233"/>
      <c r="AU450" s="236"/>
      <c r="AV450" s="230"/>
      <c r="AW450" s="233"/>
      <c r="AX450" s="236"/>
      <c r="AY450" s="230"/>
      <c r="AZ450" s="233"/>
      <c r="BA450" s="236"/>
      <c r="BB450" s="230"/>
      <c r="BC450" s="233"/>
      <c r="BD450" s="298"/>
      <c r="BE450" s="301"/>
      <c r="BF450" s="301"/>
      <c r="BG450" s="304"/>
    </row>
    <row r="451" spans="2:60" ht="28.15" hidden="1" customHeight="1">
      <c r="B451" s="29"/>
      <c r="C451" s="265"/>
      <c r="D451" s="28"/>
      <c r="E451" s="27"/>
      <c r="F451" s="27"/>
      <c r="G451" s="26"/>
      <c r="H451" s="257"/>
      <c r="I451" s="261"/>
      <c r="J451" s="261"/>
      <c r="K451" s="261"/>
      <c r="L451" s="23" t="s">
        <v>62</v>
      </c>
      <c r="M451" s="22"/>
      <c r="N451" s="23" t="s">
        <v>61</v>
      </c>
      <c r="O451" s="22"/>
      <c r="P451" s="23" t="s">
        <v>60</v>
      </c>
      <c r="Q451" s="22"/>
      <c r="R451" s="23" t="s">
        <v>59</v>
      </c>
      <c r="S451" s="22"/>
      <c r="T451" s="23" t="s">
        <v>58</v>
      </c>
      <c r="U451" s="22"/>
      <c r="V451" s="23" t="s">
        <v>57</v>
      </c>
      <c r="W451" s="22"/>
      <c r="X451" s="23" t="s">
        <v>56</v>
      </c>
      <c r="Y451" s="22"/>
      <c r="Z451" s="23" t="s">
        <v>55</v>
      </c>
      <c r="AA451" s="22"/>
      <c r="AB451" s="25" t="s">
        <v>54</v>
      </c>
      <c r="AC451" s="24"/>
      <c r="AD451" s="23">
        <v>39</v>
      </c>
      <c r="AE451" s="22"/>
      <c r="AF451" s="21"/>
      <c r="AG451" s="22"/>
      <c r="AH451" s="21"/>
      <c r="AI451" s="20"/>
      <c r="AJ451" s="250"/>
      <c r="AK451" s="253"/>
      <c r="AL451" s="19"/>
      <c r="AM451" s="7"/>
      <c r="AN451" s="7"/>
      <c r="AO451" s="239"/>
      <c r="AP451" s="230"/>
      <c r="AQ451" s="233"/>
      <c r="AR451" s="236"/>
      <c r="AS451" s="230"/>
      <c r="AT451" s="233"/>
      <c r="AU451" s="236"/>
      <c r="AV451" s="230"/>
      <c r="AW451" s="233"/>
      <c r="AX451" s="236"/>
      <c r="AY451" s="230"/>
      <c r="AZ451" s="233"/>
      <c r="BA451" s="236"/>
      <c r="BB451" s="230"/>
      <c r="BC451" s="233"/>
      <c r="BD451" s="298"/>
      <c r="BE451" s="301"/>
      <c r="BF451" s="301"/>
      <c r="BG451" s="304"/>
    </row>
    <row r="452" spans="2:60" ht="28.15" hidden="1" customHeight="1" thickBot="1">
      <c r="B452" s="29"/>
      <c r="C452" s="266"/>
      <c r="D452" s="57"/>
      <c r="E452" s="56"/>
      <c r="F452" s="56"/>
      <c r="G452" s="55"/>
      <c r="H452" s="258"/>
      <c r="I452" s="262"/>
      <c r="J452" s="262"/>
      <c r="K452" s="262"/>
      <c r="L452" s="52" t="s">
        <v>53</v>
      </c>
      <c r="M452" s="51"/>
      <c r="N452" s="52" t="s">
        <v>52</v>
      </c>
      <c r="O452" s="51"/>
      <c r="P452" s="52" t="s">
        <v>51</v>
      </c>
      <c r="Q452" s="51"/>
      <c r="R452" s="52" t="s">
        <v>50</v>
      </c>
      <c r="S452" s="51"/>
      <c r="T452" s="52">
        <v>20</v>
      </c>
      <c r="U452" s="51"/>
      <c r="V452" s="52" t="s">
        <v>49</v>
      </c>
      <c r="W452" s="51"/>
      <c r="X452" s="52" t="s">
        <v>48</v>
      </c>
      <c r="Y452" s="51"/>
      <c r="Z452" s="52" t="s">
        <v>47</v>
      </c>
      <c r="AA452" s="51"/>
      <c r="AB452" s="54" t="s">
        <v>46</v>
      </c>
      <c r="AC452" s="53"/>
      <c r="AD452" s="52" t="s">
        <v>45</v>
      </c>
      <c r="AE452" s="51"/>
      <c r="AF452" s="50"/>
      <c r="AG452" s="51"/>
      <c r="AH452" s="50"/>
      <c r="AI452" s="49"/>
      <c r="AJ452" s="251"/>
      <c r="AK452" s="254"/>
      <c r="AL452" s="48"/>
      <c r="AM452" s="7"/>
      <c r="AN452" s="7"/>
      <c r="AO452" s="240"/>
      <c r="AP452" s="231"/>
      <c r="AQ452" s="234"/>
      <c r="AR452" s="237"/>
      <c r="AS452" s="231"/>
      <c r="AT452" s="234"/>
      <c r="AU452" s="237"/>
      <c r="AV452" s="231"/>
      <c r="AW452" s="234"/>
      <c r="AX452" s="237"/>
      <c r="AY452" s="231"/>
      <c r="AZ452" s="234"/>
      <c r="BA452" s="237"/>
      <c r="BB452" s="231"/>
      <c r="BC452" s="234"/>
      <c r="BD452" s="299"/>
      <c r="BE452" s="302"/>
      <c r="BF452" s="302"/>
      <c r="BG452" s="305"/>
    </row>
    <row r="453" spans="2:60" ht="28.15" hidden="1" customHeight="1">
      <c r="B453" s="29"/>
      <c r="C453" s="263">
        <v>3</v>
      </c>
      <c r="D453" s="47"/>
      <c r="E453" s="46"/>
      <c r="F453" s="46"/>
      <c r="G453" s="45"/>
      <c r="H453" s="255"/>
      <c r="I453" s="259"/>
      <c r="J453" s="259"/>
      <c r="K453" s="259"/>
      <c r="L453" s="42" t="s">
        <v>82</v>
      </c>
      <c r="M453" s="41"/>
      <c r="N453" s="42" t="s">
        <v>81</v>
      </c>
      <c r="O453" s="41"/>
      <c r="P453" s="42" t="s">
        <v>80</v>
      </c>
      <c r="Q453" s="41"/>
      <c r="R453" s="42" t="s">
        <v>79</v>
      </c>
      <c r="S453" s="41"/>
      <c r="T453" s="42" t="s">
        <v>78</v>
      </c>
      <c r="U453" s="41"/>
      <c r="V453" s="42" t="s">
        <v>77</v>
      </c>
      <c r="W453" s="41"/>
      <c r="X453" s="42" t="s">
        <v>76</v>
      </c>
      <c r="Y453" s="41"/>
      <c r="Z453" s="42" t="s">
        <v>75</v>
      </c>
      <c r="AA453" s="41"/>
      <c r="AB453" s="44" t="s">
        <v>74</v>
      </c>
      <c r="AC453" s="43"/>
      <c r="AD453" s="42" t="s">
        <v>73</v>
      </c>
      <c r="AE453" s="41"/>
      <c r="AF453" s="40"/>
      <c r="AG453" s="41"/>
      <c r="AH453" s="40"/>
      <c r="AI453" s="39"/>
      <c r="AJ453" s="245"/>
      <c r="AK453" s="245"/>
      <c r="AL453" s="38"/>
      <c r="AM453" s="7"/>
      <c r="AN453" s="7"/>
      <c r="AO453" s="238">
        <f>SUMPRODUCT(LEN($M453:$AE456)-LEN(SUBSTITUTE($M453:$AE456,"A", "")))</f>
        <v>0</v>
      </c>
      <c r="AP453" s="229">
        <f>SUMPRODUCT(LEN($AH453:$AH456)-LEN(SUBSTITUTE($AH453:$AH456,"A", "")))</f>
        <v>0</v>
      </c>
      <c r="AQ453" s="232">
        <f>SUMPRODUCT(LEN($AG453:$AG456)-LEN(SUBSTITUTE($AG453:$AG456,"A", "")))</f>
        <v>0</v>
      </c>
      <c r="AR453" s="235">
        <f>SUMPRODUCT(LEN($M453:$AE456)-LEN(SUBSTITUTE($M453:$AE456,"S", "")))</f>
        <v>0</v>
      </c>
      <c r="AS453" s="229">
        <f>SUMPRODUCT(LEN($AH453:$AH456)-LEN(SUBSTITUTE($AH453:$AH456,"S", "")))</f>
        <v>0</v>
      </c>
      <c r="AT453" s="232">
        <f>SUMPRODUCT(LEN($AG453:$AG456)-LEN(SUBSTITUTE($AG453:$AG456,"S", "")))</f>
        <v>0</v>
      </c>
      <c r="AU453" s="235">
        <f>SUMPRODUCT(LEN($M453:$AE456)-LEN(SUBSTITUTE($M453:$AE456,"F", "")))</f>
        <v>0</v>
      </c>
      <c r="AV453" s="229">
        <f>SUMPRODUCT(LEN($AH453:$AH456)-LEN(SUBSTITUTE($AH453:$AH456,"F", "")))</f>
        <v>0</v>
      </c>
      <c r="AW453" s="232">
        <f>SUMPRODUCT(LEN($AG453:$AG456)-LEN(SUBSTITUTE($AG453:$AG456,"F", "")))</f>
        <v>0</v>
      </c>
      <c r="AX453" s="235">
        <f>SUMPRODUCT(LEN($M453:$AE456)-LEN(SUBSTITUTE($M453:$AE456,"G", "")))</f>
        <v>0</v>
      </c>
      <c r="AY453" s="229">
        <f>SUMPRODUCT(LEN($AH453:$AH456)-LEN(SUBSTITUTE($AH453:$AH456,"G", "")))</f>
        <v>0</v>
      </c>
      <c r="AZ453" s="232">
        <f>SUMPRODUCT(LEN($AG453:$AG456)-LEN(SUBSTITUTE($AG453:$AG456,"G", "")))</f>
        <v>0</v>
      </c>
      <c r="BA453" s="235">
        <f>SUMPRODUCT(LEN($M453:$AE456)-LEN(SUBSTITUTE($M453:$AE456,"M", "")))</f>
        <v>0</v>
      </c>
      <c r="BB453" s="229">
        <f>SUMPRODUCT(LEN($AH453:$AH456)-LEN(SUBSTITUTE($AH453:$AH456,"M", "")))</f>
        <v>0</v>
      </c>
      <c r="BC453" s="232">
        <f>SUMPRODUCT(LEN($AG453:$AG456)-LEN(SUBSTITUTE($AG453:$AG456,"M", "")))</f>
        <v>0</v>
      </c>
      <c r="BD453" s="297">
        <f>SUMPRODUCT(LEN($AI453:$AI456)-LEN(SUBSTITUTE($AI453:$AI456,"S", "")))</f>
        <v>0</v>
      </c>
      <c r="BE453" s="300">
        <f>SUMPRODUCT(LEN($AI453:$AI456)-LEN(SUBSTITUTE($AI453:$AI456,"F", "")))</f>
        <v>0</v>
      </c>
      <c r="BF453" s="300">
        <f>SUMPRODUCT(LEN($AI453:$AI456)-LEN(SUBSTITUTE($AI453:$AI456,"G", "")))</f>
        <v>0</v>
      </c>
      <c r="BG453" s="303">
        <f>SUMPRODUCT(LEN($AI453:$AI456)-LEN(SUBSTITUTE($AI453:$AI456,"M", "")))</f>
        <v>0</v>
      </c>
    </row>
    <row r="454" spans="2:60" ht="28.15" hidden="1" customHeight="1" thickBot="1">
      <c r="B454" s="29"/>
      <c r="C454" s="264"/>
      <c r="D454" s="37"/>
      <c r="E454" s="36"/>
      <c r="F454" s="36"/>
      <c r="G454" s="35"/>
      <c r="H454" s="256"/>
      <c r="I454" s="260"/>
      <c r="J454" s="260"/>
      <c r="K454" s="260"/>
      <c r="L454" s="32" t="s">
        <v>72</v>
      </c>
      <c r="M454" s="31"/>
      <c r="N454" s="32" t="s">
        <v>71</v>
      </c>
      <c r="O454" s="31"/>
      <c r="P454" s="32" t="s">
        <v>70</v>
      </c>
      <c r="Q454" s="31"/>
      <c r="R454" s="32" t="s">
        <v>69</v>
      </c>
      <c r="S454" s="31"/>
      <c r="T454" s="32" t="s">
        <v>68</v>
      </c>
      <c r="U454" s="31"/>
      <c r="V454" s="32" t="s">
        <v>67</v>
      </c>
      <c r="W454" s="31"/>
      <c r="X454" s="32" t="s">
        <v>66</v>
      </c>
      <c r="Y454" s="31"/>
      <c r="Z454" s="32" t="s">
        <v>65</v>
      </c>
      <c r="AA454" s="31"/>
      <c r="AB454" s="34" t="s">
        <v>64</v>
      </c>
      <c r="AC454" s="33"/>
      <c r="AD454" s="32" t="s">
        <v>63</v>
      </c>
      <c r="AE454" s="31"/>
      <c r="AF454" s="30"/>
      <c r="AG454" s="31"/>
      <c r="AH454" s="30"/>
      <c r="AI454" s="20"/>
      <c r="AJ454" s="246"/>
      <c r="AK454" s="246"/>
      <c r="AL454" s="19"/>
      <c r="AM454" s="7"/>
      <c r="AN454" s="7"/>
      <c r="AO454" s="239"/>
      <c r="AP454" s="230"/>
      <c r="AQ454" s="233"/>
      <c r="AR454" s="236"/>
      <c r="AS454" s="230"/>
      <c r="AT454" s="233"/>
      <c r="AU454" s="236"/>
      <c r="AV454" s="230"/>
      <c r="AW454" s="233"/>
      <c r="AX454" s="236"/>
      <c r="AY454" s="230"/>
      <c r="AZ454" s="233"/>
      <c r="BA454" s="236"/>
      <c r="BB454" s="230"/>
      <c r="BC454" s="233"/>
      <c r="BD454" s="298"/>
      <c r="BE454" s="301"/>
      <c r="BF454" s="301"/>
      <c r="BG454" s="304"/>
    </row>
    <row r="455" spans="2:60" ht="28.15" hidden="1" customHeight="1">
      <c r="B455" s="29"/>
      <c r="C455" s="265"/>
      <c r="D455" s="28"/>
      <c r="E455" s="27"/>
      <c r="F455" s="27"/>
      <c r="G455" s="26"/>
      <c r="H455" s="257"/>
      <c r="I455" s="261"/>
      <c r="J455" s="261"/>
      <c r="K455" s="261"/>
      <c r="L455" s="23" t="s">
        <v>62</v>
      </c>
      <c r="M455" s="22"/>
      <c r="N455" s="23" t="s">
        <v>61</v>
      </c>
      <c r="O455" s="22"/>
      <c r="P455" s="23" t="s">
        <v>60</v>
      </c>
      <c r="Q455" s="22"/>
      <c r="R455" s="23" t="s">
        <v>59</v>
      </c>
      <c r="S455" s="22"/>
      <c r="T455" s="23" t="s">
        <v>58</v>
      </c>
      <c r="U455" s="22"/>
      <c r="V455" s="23" t="s">
        <v>57</v>
      </c>
      <c r="W455" s="22"/>
      <c r="X455" s="23" t="s">
        <v>56</v>
      </c>
      <c r="Y455" s="22"/>
      <c r="Z455" s="23" t="s">
        <v>55</v>
      </c>
      <c r="AA455" s="22"/>
      <c r="AB455" s="25" t="s">
        <v>54</v>
      </c>
      <c r="AC455" s="24"/>
      <c r="AD455" s="23">
        <v>39</v>
      </c>
      <c r="AE455" s="22"/>
      <c r="AF455" s="21"/>
      <c r="AG455" s="22"/>
      <c r="AH455" s="21"/>
      <c r="AI455" s="20"/>
      <c r="AJ455" s="246"/>
      <c r="AK455" s="246"/>
      <c r="AL455" s="19"/>
      <c r="AM455" s="7"/>
      <c r="AN455" s="7"/>
      <c r="AO455" s="239"/>
      <c r="AP455" s="230"/>
      <c r="AQ455" s="233"/>
      <c r="AR455" s="236"/>
      <c r="AS455" s="230"/>
      <c r="AT455" s="233"/>
      <c r="AU455" s="236"/>
      <c r="AV455" s="230"/>
      <c r="AW455" s="233"/>
      <c r="AX455" s="236"/>
      <c r="AY455" s="230"/>
      <c r="AZ455" s="233"/>
      <c r="BA455" s="236"/>
      <c r="BB455" s="230"/>
      <c r="BC455" s="233"/>
      <c r="BD455" s="298"/>
      <c r="BE455" s="301"/>
      <c r="BF455" s="301"/>
      <c r="BG455" s="304"/>
    </row>
    <row r="456" spans="2:60" ht="28.15" hidden="1" customHeight="1" thickBot="1">
      <c r="B456" s="18"/>
      <c r="C456" s="271"/>
      <c r="D456" s="17"/>
      <c r="E456" s="16"/>
      <c r="F456" s="16"/>
      <c r="G456" s="15"/>
      <c r="H456" s="258"/>
      <c r="I456" s="272"/>
      <c r="J456" s="272"/>
      <c r="K456" s="272"/>
      <c r="L456" s="12" t="s">
        <v>53</v>
      </c>
      <c r="M456" s="11"/>
      <c r="N456" s="12" t="s">
        <v>52</v>
      </c>
      <c r="O456" s="11"/>
      <c r="P456" s="12" t="s">
        <v>51</v>
      </c>
      <c r="Q456" s="11"/>
      <c r="R456" s="12" t="s">
        <v>50</v>
      </c>
      <c r="S456" s="11"/>
      <c r="T456" s="12">
        <v>20</v>
      </c>
      <c r="U456" s="11"/>
      <c r="V456" s="12" t="s">
        <v>49</v>
      </c>
      <c r="W456" s="11"/>
      <c r="X456" s="12" t="s">
        <v>48</v>
      </c>
      <c r="Y456" s="11"/>
      <c r="Z456" s="12" t="s">
        <v>47</v>
      </c>
      <c r="AA456" s="11"/>
      <c r="AB456" s="14" t="s">
        <v>46</v>
      </c>
      <c r="AC456" s="13"/>
      <c r="AD456" s="12" t="s">
        <v>45</v>
      </c>
      <c r="AE456" s="11"/>
      <c r="AF456" s="10"/>
      <c r="AG456" s="11"/>
      <c r="AH456" s="10"/>
      <c r="AI456" s="9"/>
      <c r="AJ456" s="247"/>
      <c r="AK456" s="247"/>
      <c r="AL456" s="8"/>
      <c r="AM456" s="7"/>
      <c r="AN456" s="7"/>
      <c r="AO456" s="240"/>
      <c r="AP456" s="231"/>
      <c r="AQ456" s="234"/>
      <c r="AR456" s="237"/>
      <c r="AS456" s="231"/>
      <c r="AT456" s="234"/>
      <c r="AU456" s="237"/>
      <c r="AV456" s="231"/>
      <c r="AW456" s="234"/>
      <c r="AX456" s="237"/>
      <c r="AY456" s="231"/>
      <c r="AZ456" s="234"/>
      <c r="BA456" s="237"/>
      <c r="BB456" s="231"/>
      <c r="BC456" s="234"/>
      <c r="BD456" s="299"/>
      <c r="BE456" s="302"/>
      <c r="BF456" s="302"/>
      <c r="BG456" s="305"/>
    </row>
    <row r="457" spans="2:60" ht="85.9" hidden="1" customHeight="1" thickBot="1">
      <c r="B457" s="94" t="s">
        <v>119</v>
      </c>
      <c r="C457" s="83" t="s">
        <v>118</v>
      </c>
      <c r="D457" s="88" t="s">
        <v>117</v>
      </c>
      <c r="E457" s="93" t="s">
        <v>116</v>
      </c>
      <c r="F457" s="92"/>
      <c r="G457" s="91"/>
      <c r="H457" s="90" t="s">
        <v>115</v>
      </c>
      <c r="I457" s="88" t="s">
        <v>43</v>
      </c>
      <c r="J457" s="88" t="s">
        <v>114</v>
      </c>
      <c r="K457" s="88" t="s">
        <v>44</v>
      </c>
      <c r="L457" s="227" t="s">
        <v>113</v>
      </c>
      <c r="M457" s="270"/>
      <c r="N457" s="227" t="s">
        <v>112</v>
      </c>
      <c r="O457" s="270"/>
      <c r="P457" s="227" t="s">
        <v>112</v>
      </c>
      <c r="Q457" s="228"/>
      <c r="R457" s="227" t="s">
        <v>112</v>
      </c>
      <c r="S457" s="228"/>
      <c r="T457" s="227" t="s">
        <v>112</v>
      </c>
      <c r="U457" s="228"/>
      <c r="V457" s="227" t="s">
        <v>112</v>
      </c>
      <c r="W457" s="228"/>
      <c r="X457" s="227" t="s">
        <v>112</v>
      </c>
      <c r="Y457" s="228"/>
      <c r="Z457" s="227" t="s">
        <v>112</v>
      </c>
      <c r="AA457" s="228"/>
      <c r="AB457" s="227" t="s">
        <v>112</v>
      </c>
      <c r="AC457" s="228"/>
      <c r="AD457" s="227" t="s">
        <v>112</v>
      </c>
      <c r="AE457" s="228"/>
      <c r="AF457" s="244" t="s">
        <v>111</v>
      </c>
      <c r="AG457" s="228"/>
      <c r="AH457" s="90" t="s">
        <v>110</v>
      </c>
      <c r="AI457" s="89" t="s">
        <v>109</v>
      </c>
      <c r="AJ457" s="88" t="s">
        <v>108</v>
      </c>
      <c r="AK457" s="88" t="s">
        <v>107</v>
      </c>
      <c r="AL457" s="87" t="s">
        <v>106</v>
      </c>
      <c r="AM457" s="86"/>
      <c r="AN457" s="86"/>
      <c r="AO457" s="84" t="s">
        <v>105</v>
      </c>
      <c r="AP457" s="83" t="s">
        <v>104</v>
      </c>
      <c r="AQ457" s="82" t="s">
        <v>103</v>
      </c>
      <c r="AR457" s="84" t="s">
        <v>102</v>
      </c>
      <c r="AS457" s="83" t="s">
        <v>101</v>
      </c>
      <c r="AT457" s="82" t="s">
        <v>100</v>
      </c>
      <c r="AU457" s="84" t="s">
        <v>99</v>
      </c>
      <c r="AV457" s="83" t="s">
        <v>98</v>
      </c>
      <c r="AW457" s="85" t="s">
        <v>97</v>
      </c>
      <c r="AX457" s="84" t="s">
        <v>96</v>
      </c>
      <c r="AY457" s="83" t="s">
        <v>95</v>
      </c>
      <c r="AZ457" s="82" t="s">
        <v>94</v>
      </c>
      <c r="BA457" s="84" t="s">
        <v>93</v>
      </c>
      <c r="BB457" s="83" t="s">
        <v>92</v>
      </c>
      <c r="BC457" s="82" t="s">
        <v>91</v>
      </c>
      <c r="BD457" s="81" t="s">
        <v>90</v>
      </c>
      <c r="BE457" s="80" t="s">
        <v>89</v>
      </c>
      <c r="BF457" s="80" t="s">
        <v>88</v>
      </c>
      <c r="BG457" s="79" t="s">
        <v>87</v>
      </c>
    </row>
    <row r="458" spans="2:60" ht="48" hidden="1" thickBot="1">
      <c r="B458" s="78" t="s">
        <v>150</v>
      </c>
      <c r="C458" s="77"/>
      <c r="D458" s="76"/>
      <c r="E458" s="267"/>
      <c r="F458" s="268"/>
      <c r="G458" s="269"/>
      <c r="H458" s="75" t="s">
        <v>85</v>
      </c>
      <c r="I458" s="74"/>
      <c r="J458" s="74"/>
      <c r="K458" s="73"/>
      <c r="L458" s="72"/>
      <c r="M458" s="68"/>
      <c r="N458" s="72"/>
      <c r="O458" s="68"/>
      <c r="P458" s="72"/>
      <c r="Q458" s="68"/>
      <c r="R458" s="72"/>
      <c r="S458" s="68"/>
      <c r="T458" s="72"/>
      <c r="U458" s="68"/>
      <c r="V458" s="72"/>
      <c r="W458" s="68"/>
      <c r="X458" s="72"/>
      <c r="Y458" s="68"/>
      <c r="Z458" s="72"/>
      <c r="AA458" s="71"/>
      <c r="AB458" s="70"/>
      <c r="AC458" s="70"/>
      <c r="AD458" s="70"/>
      <c r="AE458" s="70"/>
      <c r="AF458" s="69" t="s">
        <v>84</v>
      </c>
      <c r="AG458" s="68"/>
      <c r="AH458" s="68"/>
      <c r="AI458" s="68"/>
      <c r="AJ458" s="67"/>
      <c r="AK458" s="67"/>
      <c r="AL458" s="66"/>
      <c r="AM458" s="65"/>
      <c r="AN458" s="65"/>
      <c r="AO458" s="64">
        <f t="shared" ref="AO458:BG458" si="32">SUM(AO459:AO470)</f>
        <v>0</v>
      </c>
      <c r="AP458" s="63">
        <f t="shared" si="32"/>
        <v>0</v>
      </c>
      <c r="AQ458" s="62">
        <f t="shared" si="32"/>
        <v>0</v>
      </c>
      <c r="AR458" s="64">
        <f t="shared" si="32"/>
        <v>0</v>
      </c>
      <c r="AS458" s="63">
        <f t="shared" si="32"/>
        <v>0</v>
      </c>
      <c r="AT458" s="62">
        <f t="shared" si="32"/>
        <v>0</v>
      </c>
      <c r="AU458" s="64">
        <f t="shared" si="32"/>
        <v>0</v>
      </c>
      <c r="AV458" s="63">
        <f t="shared" si="32"/>
        <v>0</v>
      </c>
      <c r="AW458" s="62">
        <f t="shared" si="32"/>
        <v>0</v>
      </c>
      <c r="AX458" s="64">
        <f t="shared" si="32"/>
        <v>0</v>
      </c>
      <c r="AY458" s="63">
        <f t="shared" si="32"/>
        <v>0</v>
      </c>
      <c r="AZ458" s="62">
        <f t="shared" si="32"/>
        <v>0</v>
      </c>
      <c r="BA458" s="64">
        <f t="shared" si="32"/>
        <v>0</v>
      </c>
      <c r="BB458" s="63">
        <f t="shared" si="32"/>
        <v>0</v>
      </c>
      <c r="BC458" s="62">
        <f t="shared" si="32"/>
        <v>0</v>
      </c>
      <c r="BD458" s="61">
        <f t="shared" si="32"/>
        <v>0</v>
      </c>
      <c r="BE458" s="60">
        <f t="shared" si="32"/>
        <v>0</v>
      </c>
      <c r="BF458" s="60">
        <f t="shared" si="32"/>
        <v>0</v>
      </c>
      <c r="BG458" s="59">
        <f t="shared" si="32"/>
        <v>0</v>
      </c>
      <c r="BH458" s="58" t="s">
        <v>83</v>
      </c>
    </row>
    <row r="459" spans="2:60" ht="28.15" hidden="1" customHeight="1">
      <c r="B459" s="29"/>
      <c r="C459" s="263">
        <v>1</v>
      </c>
      <c r="D459" s="47"/>
      <c r="E459" s="46"/>
      <c r="F459" s="46"/>
      <c r="G459" s="45"/>
      <c r="H459" s="255"/>
      <c r="I459" s="259"/>
      <c r="J459" s="259"/>
      <c r="K459" s="259"/>
      <c r="L459" s="42" t="s">
        <v>82</v>
      </c>
      <c r="M459" s="41"/>
      <c r="N459" s="42" t="s">
        <v>81</v>
      </c>
      <c r="O459" s="41"/>
      <c r="P459" s="42" t="s">
        <v>80</v>
      </c>
      <c r="Q459" s="41"/>
      <c r="R459" s="42" t="s">
        <v>79</v>
      </c>
      <c r="S459" s="41"/>
      <c r="T459" s="42" t="s">
        <v>78</v>
      </c>
      <c r="U459" s="41"/>
      <c r="V459" s="42" t="s">
        <v>77</v>
      </c>
      <c r="W459" s="41"/>
      <c r="X459" s="42" t="s">
        <v>76</v>
      </c>
      <c r="Y459" s="41"/>
      <c r="Z459" s="42" t="s">
        <v>75</v>
      </c>
      <c r="AA459" s="41"/>
      <c r="AB459" s="44" t="s">
        <v>74</v>
      </c>
      <c r="AC459" s="43"/>
      <c r="AD459" s="42" t="s">
        <v>73</v>
      </c>
      <c r="AE459" s="41"/>
      <c r="AF459" s="40"/>
      <c r="AG459" s="41"/>
      <c r="AH459" s="40"/>
      <c r="AI459" s="39"/>
      <c r="AJ459" s="245"/>
      <c r="AK459" s="245"/>
      <c r="AL459" s="38"/>
      <c r="AM459" s="7"/>
      <c r="AN459" s="7"/>
      <c r="AO459" s="238">
        <f>SUMPRODUCT(LEN($M459:$AE462)-LEN(SUBSTITUTE($M459:$AE462,"A", "")))</f>
        <v>0</v>
      </c>
      <c r="AP459" s="229">
        <f>SUMPRODUCT(LEN($AH459:$AH462)-LEN(SUBSTITUTE($AH459:$AH462,"A", "")))</f>
        <v>0</v>
      </c>
      <c r="AQ459" s="232">
        <f>SUMPRODUCT(LEN($AG459:$AG462)-LEN(SUBSTITUTE($AG459:$AG462,"A", "")))</f>
        <v>0</v>
      </c>
      <c r="AR459" s="235">
        <f>SUMPRODUCT(LEN($M459:$AE462)-LEN(SUBSTITUTE($M459:$AE462,"S", "")))</f>
        <v>0</v>
      </c>
      <c r="AS459" s="229">
        <f>SUMPRODUCT(LEN($AH459:$AH462)-LEN(SUBSTITUTE($AH459:$AH462,"S", "")))</f>
        <v>0</v>
      </c>
      <c r="AT459" s="232">
        <f>SUMPRODUCT(LEN($AG459:$AG462)-LEN(SUBSTITUTE($AG459:$AG462,"S", "")))</f>
        <v>0</v>
      </c>
      <c r="AU459" s="235">
        <f>SUMPRODUCT(LEN($M459:$AE462)-LEN(SUBSTITUTE($M459:$AE462,"F", "")))</f>
        <v>0</v>
      </c>
      <c r="AV459" s="229">
        <f>SUMPRODUCT(LEN($AH459:$AH462)-LEN(SUBSTITUTE($AH459:$AH462,"F", "")))</f>
        <v>0</v>
      </c>
      <c r="AW459" s="232">
        <f>SUMPRODUCT(LEN($AG459:$AG462)-LEN(SUBSTITUTE($AG459:$AG462,"F", "")))</f>
        <v>0</v>
      </c>
      <c r="AX459" s="235">
        <f>SUMPRODUCT(LEN($M459:$AE462)-LEN(SUBSTITUTE($M459:$AE462,"G", "")))</f>
        <v>0</v>
      </c>
      <c r="AY459" s="229">
        <f>SUMPRODUCT(LEN($AH459:$AH462)-LEN(SUBSTITUTE($AH459:$AH462,"G", "")))</f>
        <v>0</v>
      </c>
      <c r="AZ459" s="232">
        <f>SUMPRODUCT(LEN($AG459:$AG462)-LEN(SUBSTITUTE($AG459:$AG462,"G", "")))</f>
        <v>0</v>
      </c>
      <c r="BA459" s="235">
        <f>SUMPRODUCT(LEN($M459:$AE462)-LEN(SUBSTITUTE($M459:$AE462,"M", "")))</f>
        <v>0</v>
      </c>
      <c r="BB459" s="229">
        <f>SUMPRODUCT(LEN($AH459:$AH462)-LEN(SUBSTITUTE($AH459:$AH462,"M", "")))</f>
        <v>0</v>
      </c>
      <c r="BC459" s="232">
        <f>SUMPRODUCT(LEN($AG459:$AG462)-LEN(SUBSTITUTE($AG459:$AG462,"M", "")))</f>
        <v>0</v>
      </c>
      <c r="BD459" s="297">
        <f>SUMPRODUCT(LEN($AI459:$AI462)-LEN(SUBSTITUTE($AI459:$AI462,"S", "")))</f>
        <v>0</v>
      </c>
      <c r="BE459" s="300">
        <f>SUMPRODUCT(LEN($AI459:$AI462)-LEN(SUBSTITUTE($AI459:$AI462,"F", "")))</f>
        <v>0</v>
      </c>
      <c r="BF459" s="300">
        <f>SUMPRODUCT(LEN($AI459:$AI462)-LEN(SUBSTITUTE($AI459:$AI462,"G", "")))</f>
        <v>0</v>
      </c>
      <c r="BG459" s="303">
        <f>SUMPRODUCT(LEN($AI459:$AI462)-LEN(SUBSTITUTE($AI459:$AI462,"M", "")))</f>
        <v>0</v>
      </c>
    </row>
    <row r="460" spans="2:60" ht="28.15" hidden="1" customHeight="1" thickBot="1">
      <c r="B460" s="29"/>
      <c r="C460" s="264"/>
      <c r="D460" s="37"/>
      <c r="E460" s="36"/>
      <c r="F460" s="36"/>
      <c r="G460" s="35"/>
      <c r="H460" s="256"/>
      <c r="I460" s="260"/>
      <c r="J460" s="260"/>
      <c r="K460" s="260"/>
      <c r="L460" s="32" t="s">
        <v>72</v>
      </c>
      <c r="M460" s="31"/>
      <c r="N460" s="32" t="s">
        <v>71</v>
      </c>
      <c r="O460" s="31"/>
      <c r="P460" s="32" t="s">
        <v>70</v>
      </c>
      <c r="Q460" s="31"/>
      <c r="R460" s="32" t="s">
        <v>69</v>
      </c>
      <c r="S460" s="31"/>
      <c r="T460" s="32" t="s">
        <v>68</v>
      </c>
      <c r="U460" s="31"/>
      <c r="V460" s="32" t="s">
        <v>67</v>
      </c>
      <c r="W460" s="31"/>
      <c r="X460" s="32" t="s">
        <v>66</v>
      </c>
      <c r="Y460" s="31"/>
      <c r="Z460" s="32" t="s">
        <v>65</v>
      </c>
      <c r="AA460" s="31"/>
      <c r="AB460" s="34" t="s">
        <v>64</v>
      </c>
      <c r="AC460" s="33"/>
      <c r="AD460" s="32" t="s">
        <v>63</v>
      </c>
      <c r="AE460" s="31"/>
      <c r="AF460" s="30"/>
      <c r="AG460" s="31"/>
      <c r="AH460" s="30"/>
      <c r="AI460" s="20"/>
      <c r="AJ460" s="246"/>
      <c r="AK460" s="246"/>
      <c r="AL460" s="19"/>
      <c r="AM460" s="7"/>
      <c r="AN460" s="7"/>
      <c r="AO460" s="239"/>
      <c r="AP460" s="230"/>
      <c r="AQ460" s="233"/>
      <c r="AR460" s="236"/>
      <c r="AS460" s="230"/>
      <c r="AT460" s="233"/>
      <c r="AU460" s="236"/>
      <c r="AV460" s="230"/>
      <c r="AW460" s="233"/>
      <c r="AX460" s="236"/>
      <c r="AY460" s="230"/>
      <c r="AZ460" s="233"/>
      <c r="BA460" s="236"/>
      <c r="BB460" s="230"/>
      <c r="BC460" s="233"/>
      <c r="BD460" s="298"/>
      <c r="BE460" s="301"/>
      <c r="BF460" s="301"/>
      <c r="BG460" s="304"/>
    </row>
    <row r="461" spans="2:60" ht="28.15" hidden="1" customHeight="1">
      <c r="B461" s="29"/>
      <c r="C461" s="265"/>
      <c r="D461" s="28"/>
      <c r="E461" s="27"/>
      <c r="F461" s="27"/>
      <c r="G461" s="26"/>
      <c r="H461" s="257"/>
      <c r="I461" s="261"/>
      <c r="J461" s="261"/>
      <c r="K461" s="261"/>
      <c r="L461" s="23" t="s">
        <v>62</v>
      </c>
      <c r="M461" s="22"/>
      <c r="N461" s="23" t="s">
        <v>61</v>
      </c>
      <c r="O461" s="22"/>
      <c r="P461" s="23" t="s">
        <v>60</v>
      </c>
      <c r="Q461" s="22"/>
      <c r="R461" s="23" t="s">
        <v>59</v>
      </c>
      <c r="S461" s="22"/>
      <c r="T461" s="23" t="s">
        <v>58</v>
      </c>
      <c r="U461" s="22"/>
      <c r="V461" s="23" t="s">
        <v>57</v>
      </c>
      <c r="W461" s="22"/>
      <c r="X461" s="23" t="s">
        <v>56</v>
      </c>
      <c r="Y461" s="22"/>
      <c r="Z461" s="23" t="s">
        <v>55</v>
      </c>
      <c r="AA461" s="22"/>
      <c r="AB461" s="25" t="s">
        <v>54</v>
      </c>
      <c r="AC461" s="24"/>
      <c r="AD461" s="23">
        <v>39</v>
      </c>
      <c r="AE461" s="22"/>
      <c r="AF461" s="21"/>
      <c r="AG461" s="22"/>
      <c r="AH461" s="21"/>
      <c r="AI461" s="20"/>
      <c r="AJ461" s="246"/>
      <c r="AK461" s="246"/>
      <c r="AL461" s="19"/>
      <c r="AM461" s="7"/>
      <c r="AN461" s="7"/>
      <c r="AO461" s="239"/>
      <c r="AP461" s="230"/>
      <c r="AQ461" s="233"/>
      <c r="AR461" s="236"/>
      <c r="AS461" s="230"/>
      <c r="AT461" s="233"/>
      <c r="AU461" s="236"/>
      <c r="AV461" s="230"/>
      <c r="AW461" s="233"/>
      <c r="AX461" s="236"/>
      <c r="AY461" s="230"/>
      <c r="AZ461" s="233"/>
      <c r="BA461" s="236"/>
      <c r="BB461" s="230"/>
      <c r="BC461" s="233"/>
      <c r="BD461" s="298"/>
      <c r="BE461" s="301"/>
      <c r="BF461" s="301"/>
      <c r="BG461" s="304"/>
    </row>
    <row r="462" spans="2:60" ht="28.15" hidden="1" customHeight="1" thickBot="1">
      <c r="B462" s="29"/>
      <c r="C462" s="266"/>
      <c r="D462" s="57"/>
      <c r="E462" s="56"/>
      <c r="F462" s="56"/>
      <c r="G462" s="55"/>
      <c r="H462" s="258"/>
      <c r="I462" s="262"/>
      <c r="J462" s="262"/>
      <c r="K462" s="262"/>
      <c r="L462" s="52" t="s">
        <v>53</v>
      </c>
      <c r="M462" s="51"/>
      <c r="N462" s="52" t="s">
        <v>52</v>
      </c>
      <c r="O462" s="51"/>
      <c r="P462" s="52" t="s">
        <v>51</v>
      </c>
      <c r="Q462" s="51"/>
      <c r="R462" s="52" t="s">
        <v>50</v>
      </c>
      <c r="S462" s="51"/>
      <c r="T462" s="52">
        <v>20</v>
      </c>
      <c r="U462" s="51"/>
      <c r="V462" s="52" t="s">
        <v>49</v>
      </c>
      <c r="W462" s="51"/>
      <c r="X462" s="52" t="s">
        <v>48</v>
      </c>
      <c r="Y462" s="51"/>
      <c r="Z462" s="52" t="s">
        <v>47</v>
      </c>
      <c r="AA462" s="51"/>
      <c r="AB462" s="54" t="s">
        <v>46</v>
      </c>
      <c r="AC462" s="53"/>
      <c r="AD462" s="52" t="s">
        <v>45</v>
      </c>
      <c r="AE462" s="51"/>
      <c r="AF462" s="50"/>
      <c r="AG462" s="51"/>
      <c r="AH462" s="50"/>
      <c r="AI462" s="49"/>
      <c r="AJ462" s="248"/>
      <c r="AK462" s="248"/>
      <c r="AL462" s="48"/>
      <c r="AM462" s="7"/>
      <c r="AN462" s="7"/>
      <c r="AO462" s="240"/>
      <c r="AP462" s="231"/>
      <c r="AQ462" s="234"/>
      <c r="AR462" s="237"/>
      <c r="AS462" s="231"/>
      <c r="AT462" s="234"/>
      <c r="AU462" s="237"/>
      <c r="AV462" s="231"/>
      <c r="AW462" s="234"/>
      <c r="AX462" s="237"/>
      <c r="AY462" s="231"/>
      <c r="AZ462" s="234"/>
      <c r="BA462" s="237"/>
      <c r="BB462" s="231"/>
      <c r="BC462" s="234"/>
      <c r="BD462" s="299"/>
      <c r="BE462" s="302"/>
      <c r="BF462" s="302"/>
      <c r="BG462" s="305"/>
    </row>
    <row r="463" spans="2:60" ht="28.15" hidden="1" customHeight="1">
      <c r="B463" s="29"/>
      <c r="C463" s="263">
        <v>2</v>
      </c>
      <c r="D463" s="47"/>
      <c r="E463" s="46"/>
      <c r="F463" s="46"/>
      <c r="G463" s="45"/>
      <c r="H463" s="255"/>
      <c r="I463" s="259"/>
      <c r="J463" s="259"/>
      <c r="K463" s="259"/>
      <c r="L463" s="42" t="s">
        <v>82</v>
      </c>
      <c r="M463" s="41"/>
      <c r="N463" s="42" t="s">
        <v>81</v>
      </c>
      <c r="O463" s="41"/>
      <c r="P463" s="42" t="s">
        <v>80</v>
      </c>
      <c r="Q463" s="41"/>
      <c r="R463" s="42" t="s">
        <v>79</v>
      </c>
      <c r="S463" s="41"/>
      <c r="T463" s="42" t="s">
        <v>78</v>
      </c>
      <c r="U463" s="41"/>
      <c r="V463" s="42" t="s">
        <v>77</v>
      </c>
      <c r="W463" s="41"/>
      <c r="X463" s="42" t="s">
        <v>76</v>
      </c>
      <c r="Y463" s="41"/>
      <c r="Z463" s="42" t="s">
        <v>75</v>
      </c>
      <c r="AA463" s="41"/>
      <c r="AB463" s="44" t="s">
        <v>74</v>
      </c>
      <c r="AC463" s="43"/>
      <c r="AD463" s="42" t="s">
        <v>73</v>
      </c>
      <c r="AE463" s="41"/>
      <c r="AF463" s="40"/>
      <c r="AG463" s="41"/>
      <c r="AH463" s="40"/>
      <c r="AI463" s="39"/>
      <c r="AJ463" s="249"/>
      <c r="AK463" s="252"/>
      <c r="AL463" s="38"/>
      <c r="AM463" s="7"/>
      <c r="AN463" s="7"/>
      <c r="AO463" s="238">
        <f>SUMPRODUCT(LEN($M463:$AE466)-LEN(SUBSTITUTE($M463:$AE466,"A", "")))</f>
        <v>0</v>
      </c>
      <c r="AP463" s="229">
        <f>SUMPRODUCT(LEN($AH463:$AH466)-LEN(SUBSTITUTE($AH463:$AH466,"A", "")))</f>
        <v>0</v>
      </c>
      <c r="AQ463" s="232">
        <f>SUMPRODUCT(LEN($AG463:$AG466)-LEN(SUBSTITUTE($AG463:$AG466,"A", "")))</f>
        <v>0</v>
      </c>
      <c r="AR463" s="235">
        <f>SUMPRODUCT(LEN($M463:$AE466)-LEN(SUBSTITUTE($M463:$AE466,"S", "")))</f>
        <v>0</v>
      </c>
      <c r="AS463" s="229">
        <f>SUMPRODUCT(LEN($AH463:$AH466)-LEN(SUBSTITUTE($AH463:$AH466,"S", "")))</f>
        <v>0</v>
      </c>
      <c r="AT463" s="232">
        <f>SUMPRODUCT(LEN($AG463:$AG466)-LEN(SUBSTITUTE($AG463:$AG466,"S", "")))</f>
        <v>0</v>
      </c>
      <c r="AU463" s="235">
        <f>SUMPRODUCT(LEN($M463:$AE466)-LEN(SUBSTITUTE($M463:$AE466,"F", "")))</f>
        <v>0</v>
      </c>
      <c r="AV463" s="229">
        <f>SUMPRODUCT(LEN($AH463:$AH466)-LEN(SUBSTITUTE($AH463:$AH466,"F", "")))</f>
        <v>0</v>
      </c>
      <c r="AW463" s="232">
        <f>SUMPRODUCT(LEN($AG463:$AG466)-LEN(SUBSTITUTE($AG463:$AG466,"F", "")))</f>
        <v>0</v>
      </c>
      <c r="AX463" s="235">
        <f>SUMPRODUCT(LEN($M463:$AE466)-LEN(SUBSTITUTE($M463:$AE466,"G", "")))</f>
        <v>0</v>
      </c>
      <c r="AY463" s="229">
        <f>SUMPRODUCT(LEN($AH463:$AH466)-LEN(SUBSTITUTE($AH463:$AH466,"G", "")))</f>
        <v>0</v>
      </c>
      <c r="AZ463" s="232">
        <f>SUMPRODUCT(LEN($AG463:$AG466)-LEN(SUBSTITUTE($AG463:$AG466,"G", "")))</f>
        <v>0</v>
      </c>
      <c r="BA463" s="235">
        <f>SUMPRODUCT(LEN($M463:$AE466)-LEN(SUBSTITUTE($M463:$AE466,"M", "")))</f>
        <v>0</v>
      </c>
      <c r="BB463" s="229">
        <f>SUMPRODUCT(LEN($AH463:$AH466)-LEN(SUBSTITUTE($AH463:$AH466,"M", "")))</f>
        <v>0</v>
      </c>
      <c r="BC463" s="232">
        <f>SUMPRODUCT(LEN($AG463:$AG466)-LEN(SUBSTITUTE($AG463:$AG466,"M", "")))</f>
        <v>0</v>
      </c>
      <c r="BD463" s="297">
        <f>SUMPRODUCT(LEN($AI463:$AI466)-LEN(SUBSTITUTE($AI463:$AI466,"S", "")))</f>
        <v>0</v>
      </c>
      <c r="BE463" s="300">
        <f>SUMPRODUCT(LEN($AI463:$AI466)-LEN(SUBSTITUTE($AI463:$AI466,"F", "")))</f>
        <v>0</v>
      </c>
      <c r="BF463" s="300">
        <f>SUMPRODUCT(LEN($AI463:$AI466)-LEN(SUBSTITUTE($AI463:$AI466,"G", "")))</f>
        <v>0</v>
      </c>
      <c r="BG463" s="303">
        <f>SUMPRODUCT(LEN($AI463:$AI466)-LEN(SUBSTITUTE($AI463:$AI466,"M", "")))</f>
        <v>0</v>
      </c>
    </row>
    <row r="464" spans="2:60" ht="28.15" hidden="1" customHeight="1" thickBot="1">
      <c r="B464" s="29"/>
      <c r="C464" s="264"/>
      <c r="D464" s="37"/>
      <c r="E464" s="36"/>
      <c r="F464" s="36"/>
      <c r="G464" s="35"/>
      <c r="H464" s="256"/>
      <c r="I464" s="260"/>
      <c r="J464" s="260"/>
      <c r="K464" s="260"/>
      <c r="L464" s="32" t="s">
        <v>72</v>
      </c>
      <c r="M464" s="31"/>
      <c r="N464" s="32" t="s">
        <v>71</v>
      </c>
      <c r="O464" s="31"/>
      <c r="P464" s="32" t="s">
        <v>70</v>
      </c>
      <c r="Q464" s="31"/>
      <c r="R464" s="32" t="s">
        <v>69</v>
      </c>
      <c r="S464" s="31"/>
      <c r="T464" s="32" t="s">
        <v>68</v>
      </c>
      <c r="U464" s="31"/>
      <c r="V464" s="32" t="s">
        <v>67</v>
      </c>
      <c r="W464" s="31"/>
      <c r="X464" s="32" t="s">
        <v>66</v>
      </c>
      <c r="Y464" s="31"/>
      <c r="Z464" s="32" t="s">
        <v>65</v>
      </c>
      <c r="AA464" s="31"/>
      <c r="AB464" s="34" t="s">
        <v>64</v>
      </c>
      <c r="AC464" s="33"/>
      <c r="AD464" s="32" t="s">
        <v>63</v>
      </c>
      <c r="AE464" s="31"/>
      <c r="AF464" s="30"/>
      <c r="AG464" s="31"/>
      <c r="AH464" s="30"/>
      <c r="AI464" s="20"/>
      <c r="AJ464" s="250"/>
      <c r="AK464" s="253"/>
      <c r="AL464" s="19"/>
      <c r="AM464" s="7"/>
      <c r="AN464" s="7"/>
      <c r="AO464" s="239"/>
      <c r="AP464" s="230"/>
      <c r="AQ464" s="233"/>
      <c r="AR464" s="236"/>
      <c r="AS464" s="230"/>
      <c r="AT464" s="233"/>
      <c r="AU464" s="236"/>
      <c r="AV464" s="230"/>
      <c r="AW464" s="233"/>
      <c r="AX464" s="236"/>
      <c r="AY464" s="230"/>
      <c r="AZ464" s="233"/>
      <c r="BA464" s="236"/>
      <c r="BB464" s="230"/>
      <c r="BC464" s="233"/>
      <c r="BD464" s="298"/>
      <c r="BE464" s="301"/>
      <c r="BF464" s="301"/>
      <c r="BG464" s="304"/>
    </row>
    <row r="465" spans="2:60" ht="28.15" hidden="1" customHeight="1">
      <c r="B465" s="29"/>
      <c r="C465" s="265"/>
      <c r="D465" s="28"/>
      <c r="E465" s="27"/>
      <c r="F465" s="27"/>
      <c r="G465" s="26"/>
      <c r="H465" s="257"/>
      <c r="I465" s="261"/>
      <c r="J465" s="261"/>
      <c r="K465" s="261"/>
      <c r="L465" s="23" t="s">
        <v>62</v>
      </c>
      <c r="M465" s="22"/>
      <c r="N465" s="23" t="s">
        <v>61</v>
      </c>
      <c r="O465" s="22"/>
      <c r="P465" s="23" t="s">
        <v>60</v>
      </c>
      <c r="Q465" s="22"/>
      <c r="R465" s="23" t="s">
        <v>59</v>
      </c>
      <c r="S465" s="22"/>
      <c r="T465" s="23" t="s">
        <v>58</v>
      </c>
      <c r="U465" s="22"/>
      <c r="V465" s="23" t="s">
        <v>57</v>
      </c>
      <c r="W465" s="22"/>
      <c r="X465" s="23" t="s">
        <v>56</v>
      </c>
      <c r="Y465" s="22"/>
      <c r="Z465" s="23" t="s">
        <v>55</v>
      </c>
      <c r="AA465" s="22"/>
      <c r="AB465" s="25" t="s">
        <v>54</v>
      </c>
      <c r="AC465" s="24"/>
      <c r="AD465" s="23">
        <v>39</v>
      </c>
      <c r="AE465" s="22"/>
      <c r="AF465" s="21"/>
      <c r="AG465" s="22"/>
      <c r="AH465" s="21"/>
      <c r="AI465" s="20"/>
      <c r="AJ465" s="250"/>
      <c r="AK465" s="253"/>
      <c r="AL465" s="19"/>
      <c r="AM465" s="7"/>
      <c r="AN465" s="7"/>
      <c r="AO465" s="239"/>
      <c r="AP465" s="230"/>
      <c r="AQ465" s="233"/>
      <c r="AR465" s="236"/>
      <c r="AS465" s="230"/>
      <c r="AT465" s="233"/>
      <c r="AU465" s="236"/>
      <c r="AV465" s="230"/>
      <c r="AW465" s="233"/>
      <c r="AX465" s="236"/>
      <c r="AY465" s="230"/>
      <c r="AZ465" s="233"/>
      <c r="BA465" s="236"/>
      <c r="BB465" s="230"/>
      <c r="BC465" s="233"/>
      <c r="BD465" s="298"/>
      <c r="BE465" s="301"/>
      <c r="BF465" s="301"/>
      <c r="BG465" s="304"/>
    </row>
    <row r="466" spans="2:60" ht="28.15" hidden="1" customHeight="1" thickBot="1">
      <c r="B466" s="29"/>
      <c r="C466" s="266"/>
      <c r="D466" s="57"/>
      <c r="E466" s="56"/>
      <c r="F466" s="56"/>
      <c r="G466" s="55"/>
      <c r="H466" s="258"/>
      <c r="I466" s="262"/>
      <c r="J466" s="262"/>
      <c r="K466" s="262"/>
      <c r="L466" s="52" t="s">
        <v>53</v>
      </c>
      <c r="M466" s="51"/>
      <c r="N466" s="52" t="s">
        <v>52</v>
      </c>
      <c r="O466" s="51"/>
      <c r="P466" s="52" t="s">
        <v>51</v>
      </c>
      <c r="Q466" s="51"/>
      <c r="R466" s="52" t="s">
        <v>50</v>
      </c>
      <c r="S466" s="51"/>
      <c r="T466" s="52">
        <v>20</v>
      </c>
      <c r="U466" s="51"/>
      <c r="V466" s="52" t="s">
        <v>49</v>
      </c>
      <c r="W466" s="51"/>
      <c r="X466" s="52" t="s">
        <v>48</v>
      </c>
      <c r="Y466" s="51"/>
      <c r="Z466" s="52" t="s">
        <v>47</v>
      </c>
      <c r="AA466" s="51"/>
      <c r="AB466" s="54" t="s">
        <v>46</v>
      </c>
      <c r="AC466" s="53"/>
      <c r="AD466" s="52" t="s">
        <v>45</v>
      </c>
      <c r="AE466" s="51"/>
      <c r="AF466" s="50"/>
      <c r="AG466" s="51"/>
      <c r="AH466" s="50"/>
      <c r="AI466" s="49"/>
      <c r="AJ466" s="251"/>
      <c r="AK466" s="254"/>
      <c r="AL466" s="48"/>
      <c r="AM466" s="7"/>
      <c r="AN466" s="7"/>
      <c r="AO466" s="240"/>
      <c r="AP466" s="231"/>
      <c r="AQ466" s="234"/>
      <c r="AR466" s="237"/>
      <c r="AS466" s="231"/>
      <c r="AT466" s="234"/>
      <c r="AU466" s="237"/>
      <c r="AV466" s="231"/>
      <c r="AW466" s="234"/>
      <c r="AX466" s="237"/>
      <c r="AY466" s="231"/>
      <c r="AZ466" s="234"/>
      <c r="BA466" s="237"/>
      <c r="BB466" s="231"/>
      <c r="BC466" s="234"/>
      <c r="BD466" s="299"/>
      <c r="BE466" s="302"/>
      <c r="BF466" s="302"/>
      <c r="BG466" s="305"/>
    </row>
    <row r="467" spans="2:60" ht="28.15" hidden="1" customHeight="1">
      <c r="B467" s="29"/>
      <c r="C467" s="263">
        <v>3</v>
      </c>
      <c r="D467" s="47"/>
      <c r="E467" s="46"/>
      <c r="F467" s="46"/>
      <c r="G467" s="45"/>
      <c r="H467" s="255"/>
      <c r="I467" s="259"/>
      <c r="J467" s="259"/>
      <c r="K467" s="259"/>
      <c r="L467" s="42" t="s">
        <v>82</v>
      </c>
      <c r="M467" s="41"/>
      <c r="N467" s="42" t="s">
        <v>81</v>
      </c>
      <c r="O467" s="41"/>
      <c r="P467" s="42" t="s">
        <v>80</v>
      </c>
      <c r="Q467" s="41"/>
      <c r="R467" s="42" t="s">
        <v>79</v>
      </c>
      <c r="S467" s="41"/>
      <c r="T467" s="42" t="s">
        <v>78</v>
      </c>
      <c r="U467" s="41"/>
      <c r="V467" s="42" t="s">
        <v>77</v>
      </c>
      <c r="W467" s="41"/>
      <c r="X467" s="42" t="s">
        <v>76</v>
      </c>
      <c r="Y467" s="41"/>
      <c r="Z467" s="42" t="s">
        <v>75</v>
      </c>
      <c r="AA467" s="41"/>
      <c r="AB467" s="44" t="s">
        <v>74</v>
      </c>
      <c r="AC467" s="43"/>
      <c r="AD467" s="42" t="s">
        <v>73</v>
      </c>
      <c r="AE467" s="41"/>
      <c r="AF467" s="40"/>
      <c r="AG467" s="41"/>
      <c r="AH467" s="40"/>
      <c r="AI467" s="39"/>
      <c r="AJ467" s="245"/>
      <c r="AK467" s="245"/>
      <c r="AL467" s="38"/>
      <c r="AM467" s="7"/>
      <c r="AN467" s="7"/>
      <c r="AO467" s="238">
        <f>SUMPRODUCT(LEN($M467:$AE470)-LEN(SUBSTITUTE($M467:$AE470,"A", "")))</f>
        <v>0</v>
      </c>
      <c r="AP467" s="229">
        <f>SUMPRODUCT(LEN($AH467:$AH470)-LEN(SUBSTITUTE($AH467:$AH470,"A", "")))</f>
        <v>0</v>
      </c>
      <c r="AQ467" s="232">
        <f>SUMPRODUCT(LEN($AG467:$AG470)-LEN(SUBSTITUTE($AG467:$AG470,"A", "")))</f>
        <v>0</v>
      </c>
      <c r="AR467" s="235">
        <f>SUMPRODUCT(LEN($M467:$AE470)-LEN(SUBSTITUTE($M467:$AE470,"S", "")))</f>
        <v>0</v>
      </c>
      <c r="AS467" s="229">
        <f>SUMPRODUCT(LEN($AH467:$AH470)-LEN(SUBSTITUTE($AH467:$AH470,"S", "")))</f>
        <v>0</v>
      </c>
      <c r="AT467" s="232">
        <f>SUMPRODUCT(LEN($AG467:$AG470)-LEN(SUBSTITUTE($AG467:$AG470,"S", "")))</f>
        <v>0</v>
      </c>
      <c r="AU467" s="235">
        <f>SUMPRODUCT(LEN($M467:$AE470)-LEN(SUBSTITUTE($M467:$AE470,"F", "")))</f>
        <v>0</v>
      </c>
      <c r="AV467" s="229">
        <f>SUMPRODUCT(LEN($AH467:$AH470)-LEN(SUBSTITUTE($AH467:$AH470,"F", "")))</f>
        <v>0</v>
      </c>
      <c r="AW467" s="232">
        <f>SUMPRODUCT(LEN($AG467:$AG470)-LEN(SUBSTITUTE($AG467:$AG470,"F", "")))</f>
        <v>0</v>
      </c>
      <c r="AX467" s="235">
        <f>SUMPRODUCT(LEN($M467:$AE470)-LEN(SUBSTITUTE($M467:$AE470,"G", "")))</f>
        <v>0</v>
      </c>
      <c r="AY467" s="229">
        <f>SUMPRODUCT(LEN($AH467:$AH470)-LEN(SUBSTITUTE($AH467:$AH470,"G", "")))</f>
        <v>0</v>
      </c>
      <c r="AZ467" s="232">
        <f>SUMPRODUCT(LEN($AG467:$AG470)-LEN(SUBSTITUTE($AG467:$AG470,"G", "")))</f>
        <v>0</v>
      </c>
      <c r="BA467" s="235">
        <f>SUMPRODUCT(LEN($M467:$AE470)-LEN(SUBSTITUTE($M467:$AE470,"M", "")))</f>
        <v>0</v>
      </c>
      <c r="BB467" s="229">
        <f>SUMPRODUCT(LEN($AH467:$AH470)-LEN(SUBSTITUTE($AH467:$AH470,"M", "")))</f>
        <v>0</v>
      </c>
      <c r="BC467" s="232">
        <f>SUMPRODUCT(LEN($AG467:$AG470)-LEN(SUBSTITUTE($AG467:$AG470,"M", "")))</f>
        <v>0</v>
      </c>
      <c r="BD467" s="297">
        <f>SUMPRODUCT(LEN($AI467:$AI470)-LEN(SUBSTITUTE($AI467:$AI470,"S", "")))</f>
        <v>0</v>
      </c>
      <c r="BE467" s="300">
        <f>SUMPRODUCT(LEN($AI467:$AI470)-LEN(SUBSTITUTE($AI467:$AI470,"F", "")))</f>
        <v>0</v>
      </c>
      <c r="BF467" s="300">
        <f>SUMPRODUCT(LEN($AI467:$AI470)-LEN(SUBSTITUTE($AI467:$AI470,"G", "")))</f>
        <v>0</v>
      </c>
      <c r="BG467" s="303">
        <f>SUMPRODUCT(LEN($AI467:$AI470)-LEN(SUBSTITUTE($AI467:$AI470,"M", "")))</f>
        <v>0</v>
      </c>
    </row>
    <row r="468" spans="2:60" ht="28.15" hidden="1" customHeight="1" thickBot="1">
      <c r="B468" s="29"/>
      <c r="C468" s="264"/>
      <c r="D468" s="37"/>
      <c r="E468" s="36"/>
      <c r="F468" s="36"/>
      <c r="G468" s="35"/>
      <c r="H468" s="256"/>
      <c r="I468" s="260"/>
      <c r="J468" s="260"/>
      <c r="K468" s="260"/>
      <c r="L468" s="32" t="s">
        <v>72</v>
      </c>
      <c r="M468" s="31"/>
      <c r="N468" s="32" t="s">
        <v>71</v>
      </c>
      <c r="O468" s="31"/>
      <c r="P468" s="32" t="s">
        <v>70</v>
      </c>
      <c r="Q468" s="31"/>
      <c r="R468" s="32" t="s">
        <v>69</v>
      </c>
      <c r="S468" s="31"/>
      <c r="T468" s="32" t="s">
        <v>68</v>
      </c>
      <c r="U468" s="31"/>
      <c r="V468" s="32" t="s">
        <v>67</v>
      </c>
      <c r="W468" s="31"/>
      <c r="X468" s="32" t="s">
        <v>66</v>
      </c>
      <c r="Y468" s="31"/>
      <c r="Z468" s="32" t="s">
        <v>65</v>
      </c>
      <c r="AA468" s="31"/>
      <c r="AB468" s="34" t="s">
        <v>64</v>
      </c>
      <c r="AC468" s="33"/>
      <c r="AD468" s="32" t="s">
        <v>63</v>
      </c>
      <c r="AE468" s="31"/>
      <c r="AF468" s="30"/>
      <c r="AG468" s="31"/>
      <c r="AH468" s="30"/>
      <c r="AI468" s="20"/>
      <c r="AJ468" s="246"/>
      <c r="AK468" s="246"/>
      <c r="AL468" s="19"/>
      <c r="AM468" s="7"/>
      <c r="AN468" s="7"/>
      <c r="AO468" s="239"/>
      <c r="AP468" s="230"/>
      <c r="AQ468" s="233"/>
      <c r="AR468" s="236"/>
      <c r="AS468" s="230"/>
      <c r="AT468" s="233"/>
      <c r="AU468" s="236"/>
      <c r="AV468" s="230"/>
      <c r="AW468" s="233"/>
      <c r="AX468" s="236"/>
      <c r="AY468" s="230"/>
      <c r="AZ468" s="233"/>
      <c r="BA468" s="236"/>
      <c r="BB468" s="230"/>
      <c r="BC468" s="233"/>
      <c r="BD468" s="298"/>
      <c r="BE468" s="301"/>
      <c r="BF468" s="301"/>
      <c r="BG468" s="304"/>
    </row>
    <row r="469" spans="2:60" ht="28.15" hidden="1" customHeight="1">
      <c r="B469" s="29"/>
      <c r="C469" s="265"/>
      <c r="D469" s="28"/>
      <c r="E469" s="27"/>
      <c r="F469" s="27"/>
      <c r="G469" s="26"/>
      <c r="H469" s="257"/>
      <c r="I469" s="261"/>
      <c r="J469" s="261"/>
      <c r="K469" s="261"/>
      <c r="L469" s="23" t="s">
        <v>62</v>
      </c>
      <c r="M469" s="22"/>
      <c r="N469" s="23" t="s">
        <v>61</v>
      </c>
      <c r="O469" s="22"/>
      <c r="P469" s="23" t="s">
        <v>60</v>
      </c>
      <c r="Q469" s="22"/>
      <c r="R469" s="23" t="s">
        <v>59</v>
      </c>
      <c r="S469" s="22"/>
      <c r="T469" s="23" t="s">
        <v>58</v>
      </c>
      <c r="U469" s="22"/>
      <c r="V469" s="23" t="s">
        <v>57</v>
      </c>
      <c r="W469" s="22"/>
      <c r="X469" s="23" t="s">
        <v>56</v>
      </c>
      <c r="Y469" s="22"/>
      <c r="Z469" s="23" t="s">
        <v>55</v>
      </c>
      <c r="AA469" s="22"/>
      <c r="AB469" s="25" t="s">
        <v>54</v>
      </c>
      <c r="AC469" s="24"/>
      <c r="AD469" s="23">
        <v>39</v>
      </c>
      <c r="AE469" s="22"/>
      <c r="AF469" s="21"/>
      <c r="AG469" s="22"/>
      <c r="AH469" s="21"/>
      <c r="AI469" s="20"/>
      <c r="AJ469" s="246"/>
      <c r="AK469" s="246"/>
      <c r="AL469" s="19"/>
      <c r="AM469" s="7"/>
      <c r="AN469" s="7"/>
      <c r="AO469" s="239"/>
      <c r="AP469" s="230"/>
      <c r="AQ469" s="233"/>
      <c r="AR469" s="236"/>
      <c r="AS469" s="230"/>
      <c r="AT469" s="233"/>
      <c r="AU469" s="236"/>
      <c r="AV469" s="230"/>
      <c r="AW469" s="233"/>
      <c r="AX469" s="236"/>
      <c r="AY469" s="230"/>
      <c r="AZ469" s="233"/>
      <c r="BA469" s="236"/>
      <c r="BB469" s="230"/>
      <c r="BC469" s="233"/>
      <c r="BD469" s="298"/>
      <c r="BE469" s="301"/>
      <c r="BF469" s="301"/>
      <c r="BG469" s="304"/>
    </row>
    <row r="470" spans="2:60" ht="28.15" hidden="1" customHeight="1" thickBot="1">
      <c r="B470" s="18"/>
      <c r="C470" s="271"/>
      <c r="D470" s="17"/>
      <c r="E470" s="16"/>
      <c r="F470" s="16"/>
      <c r="G470" s="15"/>
      <c r="H470" s="258"/>
      <c r="I470" s="272"/>
      <c r="J470" s="272"/>
      <c r="K470" s="272"/>
      <c r="L470" s="12" t="s">
        <v>53</v>
      </c>
      <c r="M470" s="11"/>
      <c r="N470" s="12" t="s">
        <v>52</v>
      </c>
      <c r="O470" s="11"/>
      <c r="P470" s="12" t="s">
        <v>51</v>
      </c>
      <c r="Q470" s="11"/>
      <c r="R470" s="12" t="s">
        <v>50</v>
      </c>
      <c r="S470" s="11"/>
      <c r="T470" s="12">
        <v>20</v>
      </c>
      <c r="U470" s="11"/>
      <c r="V470" s="12" t="s">
        <v>49</v>
      </c>
      <c r="W470" s="11"/>
      <c r="X470" s="12" t="s">
        <v>48</v>
      </c>
      <c r="Y470" s="11"/>
      <c r="Z470" s="12" t="s">
        <v>47</v>
      </c>
      <c r="AA470" s="11"/>
      <c r="AB470" s="14" t="s">
        <v>46</v>
      </c>
      <c r="AC470" s="13"/>
      <c r="AD470" s="12" t="s">
        <v>45</v>
      </c>
      <c r="AE470" s="11"/>
      <c r="AF470" s="10"/>
      <c r="AG470" s="11"/>
      <c r="AH470" s="10"/>
      <c r="AI470" s="9"/>
      <c r="AJ470" s="247"/>
      <c r="AK470" s="247"/>
      <c r="AL470" s="8"/>
      <c r="AM470" s="7"/>
      <c r="AN470" s="7"/>
      <c r="AO470" s="240"/>
      <c r="AP470" s="231"/>
      <c r="AQ470" s="234"/>
      <c r="AR470" s="237"/>
      <c r="AS470" s="231"/>
      <c r="AT470" s="234"/>
      <c r="AU470" s="237"/>
      <c r="AV470" s="231"/>
      <c r="AW470" s="234"/>
      <c r="AX470" s="237"/>
      <c r="AY470" s="231"/>
      <c r="AZ470" s="234"/>
      <c r="BA470" s="237"/>
      <c r="BB470" s="231"/>
      <c r="BC470" s="234"/>
      <c r="BD470" s="299"/>
      <c r="BE470" s="302"/>
      <c r="BF470" s="302"/>
      <c r="BG470" s="305"/>
    </row>
    <row r="471" spans="2:60" ht="85.9" hidden="1" customHeight="1" thickBot="1">
      <c r="B471" s="94" t="s">
        <v>119</v>
      </c>
      <c r="C471" s="83" t="s">
        <v>118</v>
      </c>
      <c r="D471" s="88" t="s">
        <v>117</v>
      </c>
      <c r="E471" s="93" t="s">
        <v>116</v>
      </c>
      <c r="F471" s="92"/>
      <c r="G471" s="91"/>
      <c r="H471" s="90" t="s">
        <v>115</v>
      </c>
      <c r="I471" s="88" t="s">
        <v>43</v>
      </c>
      <c r="J471" s="88" t="s">
        <v>114</v>
      </c>
      <c r="K471" s="88" t="s">
        <v>44</v>
      </c>
      <c r="L471" s="227" t="s">
        <v>113</v>
      </c>
      <c r="M471" s="270"/>
      <c r="N471" s="227" t="s">
        <v>112</v>
      </c>
      <c r="O471" s="270"/>
      <c r="P471" s="227" t="s">
        <v>112</v>
      </c>
      <c r="Q471" s="228"/>
      <c r="R471" s="227" t="s">
        <v>112</v>
      </c>
      <c r="S471" s="228"/>
      <c r="T471" s="227" t="s">
        <v>112</v>
      </c>
      <c r="U471" s="228"/>
      <c r="V471" s="227" t="s">
        <v>112</v>
      </c>
      <c r="W471" s="228"/>
      <c r="X471" s="227" t="s">
        <v>112</v>
      </c>
      <c r="Y471" s="228"/>
      <c r="Z471" s="227" t="s">
        <v>112</v>
      </c>
      <c r="AA471" s="228"/>
      <c r="AB471" s="227" t="s">
        <v>112</v>
      </c>
      <c r="AC471" s="228"/>
      <c r="AD471" s="227" t="s">
        <v>112</v>
      </c>
      <c r="AE471" s="228"/>
      <c r="AF471" s="244" t="s">
        <v>111</v>
      </c>
      <c r="AG471" s="228"/>
      <c r="AH471" s="90" t="s">
        <v>110</v>
      </c>
      <c r="AI471" s="89" t="s">
        <v>109</v>
      </c>
      <c r="AJ471" s="88" t="s">
        <v>108</v>
      </c>
      <c r="AK471" s="88" t="s">
        <v>107</v>
      </c>
      <c r="AL471" s="87" t="s">
        <v>106</v>
      </c>
      <c r="AM471" s="86"/>
      <c r="AN471" s="86"/>
      <c r="AO471" s="84" t="s">
        <v>105</v>
      </c>
      <c r="AP471" s="83" t="s">
        <v>104</v>
      </c>
      <c r="AQ471" s="82" t="s">
        <v>103</v>
      </c>
      <c r="AR471" s="84" t="s">
        <v>102</v>
      </c>
      <c r="AS471" s="83" t="s">
        <v>101</v>
      </c>
      <c r="AT471" s="82" t="s">
        <v>100</v>
      </c>
      <c r="AU471" s="84" t="s">
        <v>99</v>
      </c>
      <c r="AV471" s="83" t="s">
        <v>98</v>
      </c>
      <c r="AW471" s="85" t="s">
        <v>97</v>
      </c>
      <c r="AX471" s="84" t="s">
        <v>96</v>
      </c>
      <c r="AY471" s="83" t="s">
        <v>95</v>
      </c>
      <c r="AZ471" s="82" t="s">
        <v>94</v>
      </c>
      <c r="BA471" s="84" t="s">
        <v>93</v>
      </c>
      <c r="BB471" s="83" t="s">
        <v>92</v>
      </c>
      <c r="BC471" s="82" t="s">
        <v>91</v>
      </c>
      <c r="BD471" s="81" t="s">
        <v>90</v>
      </c>
      <c r="BE471" s="80" t="s">
        <v>89</v>
      </c>
      <c r="BF471" s="80" t="s">
        <v>88</v>
      </c>
      <c r="BG471" s="79" t="s">
        <v>87</v>
      </c>
    </row>
    <row r="472" spans="2:60" ht="48" hidden="1" thickBot="1">
      <c r="B472" s="78" t="s">
        <v>149</v>
      </c>
      <c r="C472" s="77"/>
      <c r="D472" s="76"/>
      <c r="E472" s="267"/>
      <c r="F472" s="268"/>
      <c r="G472" s="269"/>
      <c r="H472" s="75" t="s">
        <v>85</v>
      </c>
      <c r="I472" s="74"/>
      <c r="J472" s="74"/>
      <c r="K472" s="73"/>
      <c r="L472" s="72"/>
      <c r="M472" s="68"/>
      <c r="N472" s="72"/>
      <c r="O472" s="68"/>
      <c r="P472" s="72"/>
      <c r="Q472" s="68"/>
      <c r="R472" s="72"/>
      <c r="S472" s="68"/>
      <c r="T472" s="72"/>
      <c r="U472" s="68"/>
      <c r="V472" s="72"/>
      <c r="W472" s="68"/>
      <c r="X472" s="72"/>
      <c r="Y472" s="68"/>
      <c r="Z472" s="72"/>
      <c r="AA472" s="71"/>
      <c r="AB472" s="70"/>
      <c r="AC472" s="70"/>
      <c r="AD472" s="70"/>
      <c r="AE472" s="70"/>
      <c r="AF472" s="69" t="s">
        <v>84</v>
      </c>
      <c r="AG472" s="68"/>
      <c r="AH472" s="68"/>
      <c r="AI472" s="68"/>
      <c r="AJ472" s="67"/>
      <c r="AK472" s="67"/>
      <c r="AL472" s="66"/>
      <c r="AM472" s="65"/>
      <c r="AN472" s="65"/>
      <c r="AO472" s="64">
        <f t="shared" ref="AO472:BG472" si="33">SUM(AO473:AO484)</f>
        <v>0</v>
      </c>
      <c r="AP472" s="63">
        <f t="shared" si="33"/>
        <v>0</v>
      </c>
      <c r="AQ472" s="62">
        <f t="shared" si="33"/>
        <v>0</v>
      </c>
      <c r="AR472" s="64">
        <f t="shared" si="33"/>
        <v>0</v>
      </c>
      <c r="AS472" s="63">
        <f t="shared" si="33"/>
        <v>0</v>
      </c>
      <c r="AT472" s="62">
        <f t="shared" si="33"/>
        <v>0</v>
      </c>
      <c r="AU472" s="64">
        <f t="shared" si="33"/>
        <v>0</v>
      </c>
      <c r="AV472" s="63">
        <f t="shared" si="33"/>
        <v>0</v>
      </c>
      <c r="AW472" s="62">
        <f t="shared" si="33"/>
        <v>0</v>
      </c>
      <c r="AX472" s="64">
        <f t="shared" si="33"/>
        <v>0</v>
      </c>
      <c r="AY472" s="63">
        <f t="shared" si="33"/>
        <v>0</v>
      </c>
      <c r="AZ472" s="62">
        <f t="shared" si="33"/>
        <v>0</v>
      </c>
      <c r="BA472" s="64">
        <f t="shared" si="33"/>
        <v>0</v>
      </c>
      <c r="BB472" s="63">
        <f t="shared" si="33"/>
        <v>0</v>
      </c>
      <c r="BC472" s="62">
        <f t="shared" si="33"/>
        <v>0</v>
      </c>
      <c r="BD472" s="61">
        <f t="shared" si="33"/>
        <v>0</v>
      </c>
      <c r="BE472" s="60">
        <f t="shared" si="33"/>
        <v>0</v>
      </c>
      <c r="BF472" s="60">
        <f t="shared" si="33"/>
        <v>0</v>
      </c>
      <c r="BG472" s="59">
        <f t="shared" si="33"/>
        <v>0</v>
      </c>
      <c r="BH472" s="58" t="s">
        <v>83</v>
      </c>
    </row>
    <row r="473" spans="2:60" ht="28.15" hidden="1" customHeight="1">
      <c r="B473" s="29"/>
      <c r="C473" s="263">
        <v>1</v>
      </c>
      <c r="D473" s="47"/>
      <c r="E473" s="46"/>
      <c r="F473" s="46"/>
      <c r="G473" s="45"/>
      <c r="H473" s="255"/>
      <c r="I473" s="259"/>
      <c r="J473" s="259"/>
      <c r="K473" s="259"/>
      <c r="L473" s="42" t="s">
        <v>82</v>
      </c>
      <c r="M473" s="41"/>
      <c r="N473" s="42" t="s">
        <v>81</v>
      </c>
      <c r="O473" s="41"/>
      <c r="P473" s="42" t="s">
        <v>80</v>
      </c>
      <c r="Q473" s="41"/>
      <c r="R473" s="42" t="s">
        <v>79</v>
      </c>
      <c r="S473" s="41"/>
      <c r="T473" s="42" t="s">
        <v>78</v>
      </c>
      <c r="U473" s="41"/>
      <c r="V473" s="42" t="s">
        <v>77</v>
      </c>
      <c r="W473" s="41"/>
      <c r="X473" s="42" t="s">
        <v>76</v>
      </c>
      <c r="Y473" s="41"/>
      <c r="Z473" s="42" t="s">
        <v>75</v>
      </c>
      <c r="AA473" s="41"/>
      <c r="AB473" s="44" t="s">
        <v>74</v>
      </c>
      <c r="AC473" s="43"/>
      <c r="AD473" s="42" t="s">
        <v>73</v>
      </c>
      <c r="AE473" s="41"/>
      <c r="AF473" s="40"/>
      <c r="AG473" s="41"/>
      <c r="AH473" s="40"/>
      <c r="AI473" s="39"/>
      <c r="AJ473" s="245"/>
      <c r="AK473" s="245"/>
      <c r="AL473" s="38"/>
      <c r="AM473" s="7"/>
      <c r="AN473" s="7"/>
      <c r="AO473" s="238">
        <f>SUMPRODUCT(LEN($M473:$AE476)-LEN(SUBSTITUTE($M473:$AE476,"A", "")))</f>
        <v>0</v>
      </c>
      <c r="AP473" s="229">
        <f>SUMPRODUCT(LEN($AH473:$AH476)-LEN(SUBSTITUTE($AH473:$AH476,"A", "")))</f>
        <v>0</v>
      </c>
      <c r="AQ473" s="232">
        <f>SUMPRODUCT(LEN($AG473:$AG476)-LEN(SUBSTITUTE($AG473:$AG476,"A", "")))</f>
        <v>0</v>
      </c>
      <c r="AR473" s="235">
        <f>SUMPRODUCT(LEN($M473:$AE476)-LEN(SUBSTITUTE($M473:$AE476,"S", "")))</f>
        <v>0</v>
      </c>
      <c r="AS473" s="229">
        <f>SUMPRODUCT(LEN($AH473:$AH476)-LEN(SUBSTITUTE($AH473:$AH476,"S", "")))</f>
        <v>0</v>
      </c>
      <c r="AT473" s="232">
        <f>SUMPRODUCT(LEN($AG473:$AG476)-LEN(SUBSTITUTE($AG473:$AG476,"S", "")))</f>
        <v>0</v>
      </c>
      <c r="AU473" s="235">
        <f>SUMPRODUCT(LEN($M473:$AE476)-LEN(SUBSTITUTE($M473:$AE476,"F", "")))</f>
        <v>0</v>
      </c>
      <c r="AV473" s="229">
        <f>SUMPRODUCT(LEN($AH473:$AH476)-LEN(SUBSTITUTE($AH473:$AH476,"F", "")))</f>
        <v>0</v>
      </c>
      <c r="AW473" s="232">
        <f>SUMPRODUCT(LEN($AG473:$AG476)-LEN(SUBSTITUTE($AG473:$AG476,"F", "")))</f>
        <v>0</v>
      </c>
      <c r="AX473" s="235">
        <f>SUMPRODUCT(LEN($M473:$AE476)-LEN(SUBSTITUTE($M473:$AE476,"G", "")))</f>
        <v>0</v>
      </c>
      <c r="AY473" s="229">
        <f>SUMPRODUCT(LEN($AH473:$AH476)-LEN(SUBSTITUTE($AH473:$AH476,"G", "")))</f>
        <v>0</v>
      </c>
      <c r="AZ473" s="232">
        <f>SUMPRODUCT(LEN($AG473:$AG476)-LEN(SUBSTITUTE($AG473:$AG476,"G", "")))</f>
        <v>0</v>
      </c>
      <c r="BA473" s="235">
        <f>SUMPRODUCT(LEN($M473:$AE476)-LEN(SUBSTITUTE($M473:$AE476,"M", "")))</f>
        <v>0</v>
      </c>
      <c r="BB473" s="229">
        <f>SUMPRODUCT(LEN($AH473:$AH476)-LEN(SUBSTITUTE($AH473:$AH476,"M", "")))</f>
        <v>0</v>
      </c>
      <c r="BC473" s="232">
        <f>SUMPRODUCT(LEN($AG473:$AG476)-LEN(SUBSTITUTE($AG473:$AG476,"M", "")))</f>
        <v>0</v>
      </c>
      <c r="BD473" s="297">
        <f>SUMPRODUCT(LEN($AI473:$AI476)-LEN(SUBSTITUTE($AI473:$AI476,"S", "")))</f>
        <v>0</v>
      </c>
      <c r="BE473" s="300">
        <f>SUMPRODUCT(LEN($AI473:$AI476)-LEN(SUBSTITUTE($AI473:$AI476,"F", "")))</f>
        <v>0</v>
      </c>
      <c r="BF473" s="300">
        <f>SUMPRODUCT(LEN($AI473:$AI476)-LEN(SUBSTITUTE($AI473:$AI476,"G", "")))</f>
        <v>0</v>
      </c>
      <c r="BG473" s="303">
        <f>SUMPRODUCT(LEN($AI473:$AI476)-LEN(SUBSTITUTE($AI473:$AI476,"M", "")))</f>
        <v>0</v>
      </c>
    </row>
    <row r="474" spans="2:60" ht="28.15" hidden="1" customHeight="1" thickBot="1">
      <c r="B474" s="29"/>
      <c r="C474" s="264"/>
      <c r="D474" s="37"/>
      <c r="E474" s="36"/>
      <c r="F474" s="36"/>
      <c r="G474" s="35"/>
      <c r="H474" s="256"/>
      <c r="I474" s="260"/>
      <c r="J474" s="260"/>
      <c r="K474" s="260"/>
      <c r="L474" s="32" t="s">
        <v>72</v>
      </c>
      <c r="M474" s="31"/>
      <c r="N474" s="32" t="s">
        <v>71</v>
      </c>
      <c r="O474" s="31"/>
      <c r="P474" s="32" t="s">
        <v>70</v>
      </c>
      <c r="Q474" s="31"/>
      <c r="R474" s="32" t="s">
        <v>69</v>
      </c>
      <c r="S474" s="31"/>
      <c r="T474" s="32" t="s">
        <v>68</v>
      </c>
      <c r="U474" s="31"/>
      <c r="V474" s="32" t="s">
        <v>67</v>
      </c>
      <c r="W474" s="31"/>
      <c r="X474" s="32" t="s">
        <v>66</v>
      </c>
      <c r="Y474" s="31"/>
      <c r="Z474" s="32" t="s">
        <v>65</v>
      </c>
      <c r="AA474" s="31"/>
      <c r="AB474" s="34" t="s">
        <v>64</v>
      </c>
      <c r="AC474" s="33"/>
      <c r="AD474" s="32" t="s">
        <v>63</v>
      </c>
      <c r="AE474" s="31"/>
      <c r="AF474" s="30"/>
      <c r="AG474" s="31"/>
      <c r="AH474" s="30"/>
      <c r="AI474" s="20"/>
      <c r="AJ474" s="246"/>
      <c r="AK474" s="246"/>
      <c r="AL474" s="19"/>
      <c r="AM474" s="7"/>
      <c r="AN474" s="7"/>
      <c r="AO474" s="239"/>
      <c r="AP474" s="230"/>
      <c r="AQ474" s="233"/>
      <c r="AR474" s="236"/>
      <c r="AS474" s="230"/>
      <c r="AT474" s="233"/>
      <c r="AU474" s="236"/>
      <c r="AV474" s="230"/>
      <c r="AW474" s="233"/>
      <c r="AX474" s="236"/>
      <c r="AY474" s="230"/>
      <c r="AZ474" s="233"/>
      <c r="BA474" s="236"/>
      <c r="BB474" s="230"/>
      <c r="BC474" s="233"/>
      <c r="BD474" s="298"/>
      <c r="BE474" s="301"/>
      <c r="BF474" s="301"/>
      <c r="BG474" s="304"/>
    </row>
    <row r="475" spans="2:60" ht="28.15" hidden="1" customHeight="1">
      <c r="B475" s="29"/>
      <c r="C475" s="265"/>
      <c r="D475" s="28"/>
      <c r="E475" s="27"/>
      <c r="F475" s="27"/>
      <c r="G475" s="26"/>
      <c r="H475" s="257"/>
      <c r="I475" s="261"/>
      <c r="J475" s="261"/>
      <c r="K475" s="261"/>
      <c r="L475" s="23" t="s">
        <v>62</v>
      </c>
      <c r="M475" s="22"/>
      <c r="N475" s="23" t="s">
        <v>61</v>
      </c>
      <c r="O475" s="22"/>
      <c r="P475" s="23" t="s">
        <v>60</v>
      </c>
      <c r="Q475" s="22"/>
      <c r="R475" s="23" t="s">
        <v>59</v>
      </c>
      <c r="S475" s="22"/>
      <c r="T475" s="23" t="s">
        <v>58</v>
      </c>
      <c r="U475" s="22"/>
      <c r="V475" s="23" t="s">
        <v>57</v>
      </c>
      <c r="W475" s="22"/>
      <c r="X475" s="23" t="s">
        <v>56</v>
      </c>
      <c r="Y475" s="22"/>
      <c r="Z475" s="23" t="s">
        <v>55</v>
      </c>
      <c r="AA475" s="22"/>
      <c r="AB475" s="25" t="s">
        <v>54</v>
      </c>
      <c r="AC475" s="24"/>
      <c r="AD475" s="23">
        <v>39</v>
      </c>
      <c r="AE475" s="22"/>
      <c r="AF475" s="21"/>
      <c r="AG475" s="22"/>
      <c r="AH475" s="21"/>
      <c r="AI475" s="20"/>
      <c r="AJ475" s="246"/>
      <c r="AK475" s="246"/>
      <c r="AL475" s="19"/>
      <c r="AM475" s="7"/>
      <c r="AN475" s="7"/>
      <c r="AO475" s="239"/>
      <c r="AP475" s="230"/>
      <c r="AQ475" s="233"/>
      <c r="AR475" s="236"/>
      <c r="AS475" s="230"/>
      <c r="AT475" s="233"/>
      <c r="AU475" s="236"/>
      <c r="AV475" s="230"/>
      <c r="AW475" s="233"/>
      <c r="AX475" s="236"/>
      <c r="AY475" s="230"/>
      <c r="AZ475" s="233"/>
      <c r="BA475" s="236"/>
      <c r="BB475" s="230"/>
      <c r="BC475" s="233"/>
      <c r="BD475" s="298"/>
      <c r="BE475" s="301"/>
      <c r="BF475" s="301"/>
      <c r="BG475" s="304"/>
    </row>
    <row r="476" spans="2:60" ht="28.15" hidden="1" customHeight="1" thickBot="1">
      <c r="B476" s="29"/>
      <c r="C476" s="266"/>
      <c r="D476" s="57"/>
      <c r="E476" s="56"/>
      <c r="F476" s="56"/>
      <c r="G476" s="55"/>
      <c r="H476" s="258"/>
      <c r="I476" s="262"/>
      <c r="J476" s="262"/>
      <c r="K476" s="262"/>
      <c r="L476" s="52" t="s">
        <v>53</v>
      </c>
      <c r="M476" s="51"/>
      <c r="N476" s="52" t="s">
        <v>52</v>
      </c>
      <c r="O476" s="51"/>
      <c r="P476" s="52" t="s">
        <v>51</v>
      </c>
      <c r="Q476" s="51"/>
      <c r="R476" s="52" t="s">
        <v>50</v>
      </c>
      <c r="S476" s="51"/>
      <c r="T476" s="52">
        <v>20</v>
      </c>
      <c r="U476" s="51"/>
      <c r="V476" s="52" t="s">
        <v>49</v>
      </c>
      <c r="W476" s="51"/>
      <c r="X476" s="52" t="s">
        <v>48</v>
      </c>
      <c r="Y476" s="51"/>
      <c r="Z476" s="52" t="s">
        <v>47</v>
      </c>
      <c r="AA476" s="51"/>
      <c r="AB476" s="54" t="s">
        <v>46</v>
      </c>
      <c r="AC476" s="53"/>
      <c r="AD476" s="52" t="s">
        <v>45</v>
      </c>
      <c r="AE476" s="51"/>
      <c r="AF476" s="50"/>
      <c r="AG476" s="51"/>
      <c r="AH476" s="50"/>
      <c r="AI476" s="49"/>
      <c r="AJ476" s="248"/>
      <c r="AK476" s="248"/>
      <c r="AL476" s="48"/>
      <c r="AM476" s="7"/>
      <c r="AN476" s="7"/>
      <c r="AO476" s="240"/>
      <c r="AP476" s="231"/>
      <c r="AQ476" s="234"/>
      <c r="AR476" s="237"/>
      <c r="AS476" s="231"/>
      <c r="AT476" s="234"/>
      <c r="AU476" s="237"/>
      <c r="AV476" s="231"/>
      <c r="AW476" s="234"/>
      <c r="AX476" s="237"/>
      <c r="AY476" s="231"/>
      <c r="AZ476" s="234"/>
      <c r="BA476" s="237"/>
      <c r="BB476" s="231"/>
      <c r="BC476" s="234"/>
      <c r="BD476" s="299"/>
      <c r="BE476" s="302"/>
      <c r="BF476" s="302"/>
      <c r="BG476" s="305"/>
    </row>
    <row r="477" spans="2:60" ht="28.15" hidden="1" customHeight="1">
      <c r="B477" s="29"/>
      <c r="C477" s="263">
        <v>2</v>
      </c>
      <c r="D477" s="47"/>
      <c r="E477" s="46"/>
      <c r="F477" s="46"/>
      <c r="G477" s="45"/>
      <c r="H477" s="255"/>
      <c r="I477" s="259"/>
      <c r="J477" s="259"/>
      <c r="K477" s="259"/>
      <c r="L477" s="42" t="s">
        <v>82</v>
      </c>
      <c r="M477" s="41"/>
      <c r="N477" s="42" t="s">
        <v>81</v>
      </c>
      <c r="O477" s="41"/>
      <c r="P477" s="42" t="s">
        <v>80</v>
      </c>
      <c r="Q477" s="41"/>
      <c r="R477" s="42" t="s">
        <v>79</v>
      </c>
      <c r="S477" s="41"/>
      <c r="T477" s="42" t="s">
        <v>78</v>
      </c>
      <c r="U477" s="41"/>
      <c r="V477" s="42" t="s">
        <v>77</v>
      </c>
      <c r="W477" s="41"/>
      <c r="X477" s="42" t="s">
        <v>76</v>
      </c>
      <c r="Y477" s="41"/>
      <c r="Z477" s="42" t="s">
        <v>75</v>
      </c>
      <c r="AA477" s="41"/>
      <c r="AB477" s="44" t="s">
        <v>74</v>
      </c>
      <c r="AC477" s="43"/>
      <c r="AD477" s="42" t="s">
        <v>73</v>
      </c>
      <c r="AE477" s="41"/>
      <c r="AF477" s="40"/>
      <c r="AG477" s="41"/>
      <c r="AH477" s="40"/>
      <c r="AI477" s="39"/>
      <c r="AJ477" s="249"/>
      <c r="AK477" s="252"/>
      <c r="AL477" s="38"/>
      <c r="AM477" s="7"/>
      <c r="AN477" s="7"/>
      <c r="AO477" s="238">
        <f>SUMPRODUCT(LEN($M477:$AE480)-LEN(SUBSTITUTE($M477:$AE480,"A", "")))</f>
        <v>0</v>
      </c>
      <c r="AP477" s="229">
        <f>SUMPRODUCT(LEN($AH477:$AH480)-LEN(SUBSTITUTE($AH477:$AH480,"A", "")))</f>
        <v>0</v>
      </c>
      <c r="AQ477" s="232">
        <f>SUMPRODUCT(LEN($AG477:$AG480)-LEN(SUBSTITUTE($AG477:$AG480,"A", "")))</f>
        <v>0</v>
      </c>
      <c r="AR477" s="235">
        <f>SUMPRODUCT(LEN($M477:$AE480)-LEN(SUBSTITUTE($M477:$AE480,"S", "")))</f>
        <v>0</v>
      </c>
      <c r="AS477" s="229">
        <f>SUMPRODUCT(LEN($AH477:$AH480)-LEN(SUBSTITUTE($AH477:$AH480,"S", "")))</f>
        <v>0</v>
      </c>
      <c r="AT477" s="232">
        <f>SUMPRODUCT(LEN($AG477:$AG480)-LEN(SUBSTITUTE($AG477:$AG480,"S", "")))</f>
        <v>0</v>
      </c>
      <c r="AU477" s="235">
        <f>SUMPRODUCT(LEN($M477:$AE480)-LEN(SUBSTITUTE($M477:$AE480,"F", "")))</f>
        <v>0</v>
      </c>
      <c r="AV477" s="229">
        <f>SUMPRODUCT(LEN($AH477:$AH480)-LEN(SUBSTITUTE($AH477:$AH480,"F", "")))</f>
        <v>0</v>
      </c>
      <c r="AW477" s="232">
        <f>SUMPRODUCT(LEN($AG477:$AG480)-LEN(SUBSTITUTE($AG477:$AG480,"F", "")))</f>
        <v>0</v>
      </c>
      <c r="AX477" s="235">
        <f>SUMPRODUCT(LEN($M477:$AE480)-LEN(SUBSTITUTE($M477:$AE480,"G", "")))</f>
        <v>0</v>
      </c>
      <c r="AY477" s="229">
        <f>SUMPRODUCT(LEN($AH477:$AH480)-LEN(SUBSTITUTE($AH477:$AH480,"G", "")))</f>
        <v>0</v>
      </c>
      <c r="AZ477" s="232">
        <f>SUMPRODUCT(LEN($AG477:$AG480)-LEN(SUBSTITUTE($AG477:$AG480,"G", "")))</f>
        <v>0</v>
      </c>
      <c r="BA477" s="235">
        <f>SUMPRODUCT(LEN($M477:$AE480)-LEN(SUBSTITUTE($M477:$AE480,"M", "")))</f>
        <v>0</v>
      </c>
      <c r="BB477" s="229">
        <f>SUMPRODUCT(LEN($AH477:$AH480)-LEN(SUBSTITUTE($AH477:$AH480,"M", "")))</f>
        <v>0</v>
      </c>
      <c r="BC477" s="232">
        <f>SUMPRODUCT(LEN($AG477:$AG480)-LEN(SUBSTITUTE($AG477:$AG480,"M", "")))</f>
        <v>0</v>
      </c>
      <c r="BD477" s="297">
        <f>SUMPRODUCT(LEN($AI477:$AI480)-LEN(SUBSTITUTE($AI477:$AI480,"S", "")))</f>
        <v>0</v>
      </c>
      <c r="BE477" s="300">
        <f>SUMPRODUCT(LEN($AI477:$AI480)-LEN(SUBSTITUTE($AI477:$AI480,"F", "")))</f>
        <v>0</v>
      </c>
      <c r="BF477" s="300">
        <f>SUMPRODUCT(LEN($AI477:$AI480)-LEN(SUBSTITUTE($AI477:$AI480,"G", "")))</f>
        <v>0</v>
      </c>
      <c r="BG477" s="303">
        <f>SUMPRODUCT(LEN($AI477:$AI480)-LEN(SUBSTITUTE($AI477:$AI480,"M", "")))</f>
        <v>0</v>
      </c>
    </row>
    <row r="478" spans="2:60" ht="28.15" hidden="1" customHeight="1" thickBot="1">
      <c r="B478" s="29"/>
      <c r="C478" s="264"/>
      <c r="D478" s="37"/>
      <c r="E478" s="36"/>
      <c r="F478" s="36"/>
      <c r="G478" s="35"/>
      <c r="H478" s="256"/>
      <c r="I478" s="260"/>
      <c r="J478" s="260"/>
      <c r="K478" s="260"/>
      <c r="L478" s="32" t="s">
        <v>72</v>
      </c>
      <c r="M478" s="31"/>
      <c r="N478" s="32" t="s">
        <v>71</v>
      </c>
      <c r="O478" s="31"/>
      <c r="P478" s="32" t="s">
        <v>70</v>
      </c>
      <c r="Q478" s="31"/>
      <c r="R478" s="32" t="s">
        <v>69</v>
      </c>
      <c r="S478" s="31"/>
      <c r="T478" s="32" t="s">
        <v>68</v>
      </c>
      <c r="U478" s="31"/>
      <c r="V478" s="32" t="s">
        <v>67</v>
      </c>
      <c r="W478" s="31"/>
      <c r="X478" s="32" t="s">
        <v>66</v>
      </c>
      <c r="Y478" s="31"/>
      <c r="Z478" s="32" t="s">
        <v>65</v>
      </c>
      <c r="AA478" s="31"/>
      <c r="AB478" s="34" t="s">
        <v>64</v>
      </c>
      <c r="AC478" s="33"/>
      <c r="AD478" s="32" t="s">
        <v>63</v>
      </c>
      <c r="AE478" s="31"/>
      <c r="AF478" s="30"/>
      <c r="AG478" s="31"/>
      <c r="AH478" s="30"/>
      <c r="AI478" s="20"/>
      <c r="AJ478" s="250"/>
      <c r="AK478" s="253"/>
      <c r="AL478" s="19"/>
      <c r="AM478" s="7"/>
      <c r="AN478" s="7"/>
      <c r="AO478" s="239"/>
      <c r="AP478" s="230"/>
      <c r="AQ478" s="233"/>
      <c r="AR478" s="236"/>
      <c r="AS478" s="230"/>
      <c r="AT478" s="233"/>
      <c r="AU478" s="236"/>
      <c r="AV478" s="230"/>
      <c r="AW478" s="233"/>
      <c r="AX478" s="236"/>
      <c r="AY478" s="230"/>
      <c r="AZ478" s="233"/>
      <c r="BA478" s="236"/>
      <c r="BB478" s="230"/>
      <c r="BC478" s="233"/>
      <c r="BD478" s="298"/>
      <c r="BE478" s="301"/>
      <c r="BF478" s="301"/>
      <c r="BG478" s="304"/>
    </row>
    <row r="479" spans="2:60" ht="28.15" hidden="1" customHeight="1">
      <c r="B479" s="29"/>
      <c r="C479" s="265"/>
      <c r="D479" s="28"/>
      <c r="E479" s="27"/>
      <c r="F479" s="27"/>
      <c r="G479" s="26"/>
      <c r="H479" s="257"/>
      <c r="I479" s="261"/>
      <c r="J479" s="261"/>
      <c r="K479" s="261"/>
      <c r="L479" s="23" t="s">
        <v>62</v>
      </c>
      <c r="M479" s="22"/>
      <c r="N479" s="23" t="s">
        <v>61</v>
      </c>
      <c r="O479" s="22"/>
      <c r="P479" s="23" t="s">
        <v>60</v>
      </c>
      <c r="Q479" s="22"/>
      <c r="R479" s="23" t="s">
        <v>59</v>
      </c>
      <c r="S479" s="22"/>
      <c r="T479" s="23" t="s">
        <v>58</v>
      </c>
      <c r="U479" s="22"/>
      <c r="V479" s="23" t="s">
        <v>57</v>
      </c>
      <c r="W479" s="22"/>
      <c r="X479" s="23" t="s">
        <v>56</v>
      </c>
      <c r="Y479" s="22"/>
      <c r="Z479" s="23" t="s">
        <v>55</v>
      </c>
      <c r="AA479" s="22"/>
      <c r="AB479" s="25" t="s">
        <v>54</v>
      </c>
      <c r="AC479" s="24"/>
      <c r="AD479" s="23">
        <v>39</v>
      </c>
      <c r="AE479" s="22"/>
      <c r="AF479" s="21"/>
      <c r="AG479" s="22"/>
      <c r="AH479" s="21"/>
      <c r="AI479" s="20"/>
      <c r="AJ479" s="250"/>
      <c r="AK479" s="253"/>
      <c r="AL479" s="19"/>
      <c r="AM479" s="7"/>
      <c r="AN479" s="7"/>
      <c r="AO479" s="239"/>
      <c r="AP479" s="230"/>
      <c r="AQ479" s="233"/>
      <c r="AR479" s="236"/>
      <c r="AS479" s="230"/>
      <c r="AT479" s="233"/>
      <c r="AU479" s="236"/>
      <c r="AV479" s="230"/>
      <c r="AW479" s="233"/>
      <c r="AX479" s="236"/>
      <c r="AY479" s="230"/>
      <c r="AZ479" s="233"/>
      <c r="BA479" s="236"/>
      <c r="BB479" s="230"/>
      <c r="BC479" s="233"/>
      <c r="BD479" s="298"/>
      <c r="BE479" s="301"/>
      <c r="BF479" s="301"/>
      <c r="BG479" s="304"/>
    </row>
    <row r="480" spans="2:60" ht="28.15" hidden="1" customHeight="1" thickBot="1">
      <c r="B480" s="29"/>
      <c r="C480" s="266"/>
      <c r="D480" s="57"/>
      <c r="E480" s="56"/>
      <c r="F480" s="56"/>
      <c r="G480" s="55"/>
      <c r="H480" s="258"/>
      <c r="I480" s="262"/>
      <c r="J480" s="262"/>
      <c r="K480" s="262"/>
      <c r="L480" s="52" t="s">
        <v>53</v>
      </c>
      <c r="M480" s="51"/>
      <c r="N480" s="52" t="s">
        <v>52</v>
      </c>
      <c r="O480" s="51"/>
      <c r="P480" s="52" t="s">
        <v>51</v>
      </c>
      <c r="Q480" s="51"/>
      <c r="R480" s="52" t="s">
        <v>50</v>
      </c>
      <c r="S480" s="51"/>
      <c r="T480" s="52">
        <v>20</v>
      </c>
      <c r="U480" s="51"/>
      <c r="V480" s="52" t="s">
        <v>49</v>
      </c>
      <c r="W480" s="51"/>
      <c r="X480" s="52" t="s">
        <v>48</v>
      </c>
      <c r="Y480" s="51"/>
      <c r="Z480" s="52" t="s">
        <v>47</v>
      </c>
      <c r="AA480" s="51"/>
      <c r="AB480" s="54" t="s">
        <v>46</v>
      </c>
      <c r="AC480" s="53"/>
      <c r="AD480" s="52" t="s">
        <v>45</v>
      </c>
      <c r="AE480" s="51"/>
      <c r="AF480" s="50"/>
      <c r="AG480" s="51"/>
      <c r="AH480" s="50"/>
      <c r="AI480" s="49"/>
      <c r="AJ480" s="251"/>
      <c r="AK480" s="254"/>
      <c r="AL480" s="48"/>
      <c r="AM480" s="7"/>
      <c r="AN480" s="7"/>
      <c r="AO480" s="240"/>
      <c r="AP480" s="231"/>
      <c r="AQ480" s="234"/>
      <c r="AR480" s="237"/>
      <c r="AS480" s="231"/>
      <c r="AT480" s="234"/>
      <c r="AU480" s="237"/>
      <c r="AV480" s="231"/>
      <c r="AW480" s="234"/>
      <c r="AX480" s="237"/>
      <c r="AY480" s="231"/>
      <c r="AZ480" s="234"/>
      <c r="BA480" s="237"/>
      <c r="BB480" s="231"/>
      <c r="BC480" s="234"/>
      <c r="BD480" s="299"/>
      <c r="BE480" s="302"/>
      <c r="BF480" s="302"/>
      <c r="BG480" s="305"/>
    </row>
    <row r="481" spans="2:60" ht="28.15" hidden="1" customHeight="1">
      <c r="B481" s="29"/>
      <c r="C481" s="263">
        <v>3</v>
      </c>
      <c r="D481" s="47"/>
      <c r="E481" s="46"/>
      <c r="F481" s="46"/>
      <c r="G481" s="45"/>
      <c r="H481" s="255"/>
      <c r="I481" s="259"/>
      <c r="J481" s="259"/>
      <c r="K481" s="259"/>
      <c r="L481" s="42" t="s">
        <v>82</v>
      </c>
      <c r="M481" s="41"/>
      <c r="N481" s="42" t="s">
        <v>81</v>
      </c>
      <c r="O481" s="41"/>
      <c r="P481" s="42" t="s">
        <v>80</v>
      </c>
      <c r="Q481" s="41"/>
      <c r="R481" s="42" t="s">
        <v>79</v>
      </c>
      <c r="S481" s="41"/>
      <c r="T481" s="42" t="s">
        <v>78</v>
      </c>
      <c r="U481" s="41"/>
      <c r="V481" s="42" t="s">
        <v>77</v>
      </c>
      <c r="W481" s="41"/>
      <c r="X481" s="42" t="s">
        <v>76</v>
      </c>
      <c r="Y481" s="41"/>
      <c r="Z481" s="42" t="s">
        <v>75</v>
      </c>
      <c r="AA481" s="41"/>
      <c r="AB481" s="44" t="s">
        <v>74</v>
      </c>
      <c r="AC481" s="43"/>
      <c r="AD481" s="42" t="s">
        <v>73</v>
      </c>
      <c r="AE481" s="41"/>
      <c r="AF481" s="40"/>
      <c r="AG481" s="41"/>
      <c r="AH481" s="40"/>
      <c r="AI481" s="39"/>
      <c r="AJ481" s="245"/>
      <c r="AK481" s="245"/>
      <c r="AL481" s="38"/>
      <c r="AM481" s="7"/>
      <c r="AN481" s="7"/>
      <c r="AO481" s="238">
        <f>SUMPRODUCT(LEN($M481:$AE484)-LEN(SUBSTITUTE($M481:$AE484,"A", "")))</f>
        <v>0</v>
      </c>
      <c r="AP481" s="229">
        <f>SUMPRODUCT(LEN($AH481:$AH484)-LEN(SUBSTITUTE($AH481:$AH484,"A", "")))</f>
        <v>0</v>
      </c>
      <c r="AQ481" s="232">
        <f>SUMPRODUCT(LEN($AG481:$AG484)-LEN(SUBSTITUTE($AG481:$AG484,"A", "")))</f>
        <v>0</v>
      </c>
      <c r="AR481" s="235">
        <f>SUMPRODUCT(LEN($M481:$AE484)-LEN(SUBSTITUTE($M481:$AE484,"S", "")))</f>
        <v>0</v>
      </c>
      <c r="AS481" s="229">
        <f>SUMPRODUCT(LEN($AH481:$AH484)-LEN(SUBSTITUTE($AH481:$AH484,"S", "")))</f>
        <v>0</v>
      </c>
      <c r="AT481" s="232">
        <f>SUMPRODUCT(LEN($AG481:$AG484)-LEN(SUBSTITUTE($AG481:$AG484,"S", "")))</f>
        <v>0</v>
      </c>
      <c r="AU481" s="235">
        <f>SUMPRODUCT(LEN($M481:$AE484)-LEN(SUBSTITUTE($M481:$AE484,"F", "")))</f>
        <v>0</v>
      </c>
      <c r="AV481" s="229">
        <f>SUMPRODUCT(LEN($AH481:$AH484)-LEN(SUBSTITUTE($AH481:$AH484,"F", "")))</f>
        <v>0</v>
      </c>
      <c r="AW481" s="232">
        <f>SUMPRODUCT(LEN($AG481:$AG484)-LEN(SUBSTITUTE($AG481:$AG484,"F", "")))</f>
        <v>0</v>
      </c>
      <c r="AX481" s="235">
        <f>SUMPRODUCT(LEN($M481:$AE484)-LEN(SUBSTITUTE($M481:$AE484,"G", "")))</f>
        <v>0</v>
      </c>
      <c r="AY481" s="229">
        <f>SUMPRODUCT(LEN($AH481:$AH484)-LEN(SUBSTITUTE($AH481:$AH484,"G", "")))</f>
        <v>0</v>
      </c>
      <c r="AZ481" s="232">
        <f>SUMPRODUCT(LEN($AG481:$AG484)-LEN(SUBSTITUTE($AG481:$AG484,"G", "")))</f>
        <v>0</v>
      </c>
      <c r="BA481" s="235">
        <f>SUMPRODUCT(LEN($M481:$AE484)-LEN(SUBSTITUTE($M481:$AE484,"M", "")))</f>
        <v>0</v>
      </c>
      <c r="BB481" s="229">
        <f>SUMPRODUCT(LEN($AH481:$AH484)-LEN(SUBSTITUTE($AH481:$AH484,"M", "")))</f>
        <v>0</v>
      </c>
      <c r="BC481" s="232">
        <f>SUMPRODUCT(LEN($AG481:$AG484)-LEN(SUBSTITUTE($AG481:$AG484,"M", "")))</f>
        <v>0</v>
      </c>
      <c r="BD481" s="297">
        <f>SUMPRODUCT(LEN($AI481:$AI484)-LEN(SUBSTITUTE($AI481:$AI484,"S", "")))</f>
        <v>0</v>
      </c>
      <c r="BE481" s="300">
        <f>SUMPRODUCT(LEN($AI481:$AI484)-LEN(SUBSTITUTE($AI481:$AI484,"F", "")))</f>
        <v>0</v>
      </c>
      <c r="BF481" s="300">
        <f>SUMPRODUCT(LEN($AI481:$AI484)-LEN(SUBSTITUTE($AI481:$AI484,"G", "")))</f>
        <v>0</v>
      </c>
      <c r="BG481" s="303">
        <f>SUMPRODUCT(LEN($AI481:$AI484)-LEN(SUBSTITUTE($AI481:$AI484,"M", "")))</f>
        <v>0</v>
      </c>
    </row>
    <row r="482" spans="2:60" ht="28.15" hidden="1" customHeight="1" thickBot="1">
      <c r="B482" s="29"/>
      <c r="C482" s="264"/>
      <c r="D482" s="37"/>
      <c r="E482" s="36"/>
      <c r="F482" s="36"/>
      <c r="G482" s="35"/>
      <c r="H482" s="256"/>
      <c r="I482" s="260"/>
      <c r="J482" s="260"/>
      <c r="K482" s="260"/>
      <c r="L482" s="32" t="s">
        <v>72</v>
      </c>
      <c r="M482" s="31"/>
      <c r="N482" s="32" t="s">
        <v>71</v>
      </c>
      <c r="O482" s="31"/>
      <c r="P482" s="32" t="s">
        <v>70</v>
      </c>
      <c r="Q482" s="31"/>
      <c r="R482" s="32" t="s">
        <v>69</v>
      </c>
      <c r="S482" s="31"/>
      <c r="T482" s="32" t="s">
        <v>68</v>
      </c>
      <c r="U482" s="31"/>
      <c r="V482" s="32" t="s">
        <v>67</v>
      </c>
      <c r="W482" s="31"/>
      <c r="X482" s="32" t="s">
        <v>66</v>
      </c>
      <c r="Y482" s="31"/>
      <c r="Z482" s="32" t="s">
        <v>65</v>
      </c>
      <c r="AA482" s="31"/>
      <c r="AB482" s="34" t="s">
        <v>64</v>
      </c>
      <c r="AC482" s="33"/>
      <c r="AD482" s="32" t="s">
        <v>63</v>
      </c>
      <c r="AE482" s="31"/>
      <c r="AF482" s="30"/>
      <c r="AG482" s="31"/>
      <c r="AH482" s="30"/>
      <c r="AI482" s="20"/>
      <c r="AJ482" s="246"/>
      <c r="AK482" s="246"/>
      <c r="AL482" s="19"/>
      <c r="AM482" s="7"/>
      <c r="AN482" s="7"/>
      <c r="AO482" s="239"/>
      <c r="AP482" s="230"/>
      <c r="AQ482" s="233"/>
      <c r="AR482" s="236"/>
      <c r="AS482" s="230"/>
      <c r="AT482" s="233"/>
      <c r="AU482" s="236"/>
      <c r="AV482" s="230"/>
      <c r="AW482" s="233"/>
      <c r="AX482" s="236"/>
      <c r="AY482" s="230"/>
      <c r="AZ482" s="233"/>
      <c r="BA482" s="236"/>
      <c r="BB482" s="230"/>
      <c r="BC482" s="233"/>
      <c r="BD482" s="298"/>
      <c r="BE482" s="301"/>
      <c r="BF482" s="301"/>
      <c r="BG482" s="304"/>
    </row>
    <row r="483" spans="2:60" ht="28.15" hidden="1" customHeight="1">
      <c r="B483" s="29"/>
      <c r="C483" s="265"/>
      <c r="D483" s="28"/>
      <c r="E483" s="27"/>
      <c r="F483" s="27"/>
      <c r="G483" s="26"/>
      <c r="H483" s="257"/>
      <c r="I483" s="261"/>
      <c r="J483" s="261"/>
      <c r="K483" s="261"/>
      <c r="L483" s="23" t="s">
        <v>62</v>
      </c>
      <c r="M483" s="22"/>
      <c r="N483" s="23" t="s">
        <v>61</v>
      </c>
      <c r="O483" s="22"/>
      <c r="P483" s="23" t="s">
        <v>60</v>
      </c>
      <c r="Q483" s="22"/>
      <c r="R483" s="23" t="s">
        <v>59</v>
      </c>
      <c r="S483" s="22"/>
      <c r="T483" s="23" t="s">
        <v>58</v>
      </c>
      <c r="U483" s="22"/>
      <c r="V483" s="23" t="s">
        <v>57</v>
      </c>
      <c r="W483" s="22"/>
      <c r="X483" s="23" t="s">
        <v>56</v>
      </c>
      <c r="Y483" s="22"/>
      <c r="Z483" s="23" t="s">
        <v>55</v>
      </c>
      <c r="AA483" s="22"/>
      <c r="AB483" s="25" t="s">
        <v>54</v>
      </c>
      <c r="AC483" s="24"/>
      <c r="AD483" s="23">
        <v>39</v>
      </c>
      <c r="AE483" s="22"/>
      <c r="AF483" s="21"/>
      <c r="AG483" s="22"/>
      <c r="AH483" s="21"/>
      <c r="AI483" s="20"/>
      <c r="AJ483" s="246"/>
      <c r="AK483" s="246"/>
      <c r="AL483" s="19"/>
      <c r="AM483" s="7"/>
      <c r="AN483" s="7"/>
      <c r="AO483" s="239"/>
      <c r="AP483" s="230"/>
      <c r="AQ483" s="233"/>
      <c r="AR483" s="236"/>
      <c r="AS483" s="230"/>
      <c r="AT483" s="233"/>
      <c r="AU483" s="236"/>
      <c r="AV483" s="230"/>
      <c r="AW483" s="233"/>
      <c r="AX483" s="236"/>
      <c r="AY483" s="230"/>
      <c r="AZ483" s="233"/>
      <c r="BA483" s="236"/>
      <c r="BB483" s="230"/>
      <c r="BC483" s="233"/>
      <c r="BD483" s="298"/>
      <c r="BE483" s="301"/>
      <c r="BF483" s="301"/>
      <c r="BG483" s="304"/>
    </row>
    <row r="484" spans="2:60" ht="28.15" hidden="1" customHeight="1" thickBot="1">
      <c r="B484" s="18"/>
      <c r="C484" s="271"/>
      <c r="D484" s="17"/>
      <c r="E484" s="16"/>
      <c r="F484" s="16"/>
      <c r="G484" s="15"/>
      <c r="H484" s="258"/>
      <c r="I484" s="272"/>
      <c r="J484" s="272"/>
      <c r="K484" s="272"/>
      <c r="L484" s="12" t="s">
        <v>53</v>
      </c>
      <c r="M484" s="11"/>
      <c r="N484" s="12" t="s">
        <v>52</v>
      </c>
      <c r="O484" s="11"/>
      <c r="P484" s="12" t="s">
        <v>51</v>
      </c>
      <c r="Q484" s="11"/>
      <c r="R484" s="12" t="s">
        <v>50</v>
      </c>
      <c r="S484" s="11"/>
      <c r="T484" s="12">
        <v>20</v>
      </c>
      <c r="U484" s="11"/>
      <c r="V484" s="12" t="s">
        <v>49</v>
      </c>
      <c r="W484" s="11"/>
      <c r="X484" s="12" t="s">
        <v>48</v>
      </c>
      <c r="Y484" s="11"/>
      <c r="Z484" s="12" t="s">
        <v>47</v>
      </c>
      <c r="AA484" s="11"/>
      <c r="AB484" s="14" t="s">
        <v>46</v>
      </c>
      <c r="AC484" s="13"/>
      <c r="AD484" s="12" t="s">
        <v>45</v>
      </c>
      <c r="AE484" s="11"/>
      <c r="AF484" s="10"/>
      <c r="AG484" s="11"/>
      <c r="AH484" s="10"/>
      <c r="AI484" s="9"/>
      <c r="AJ484" s="247"/>
      <c r="AK484" s="247"/>
      <c r="AL484" s="8"/>
      <c r="AM484" s="7"/>
      <c r="AN484" s="7"/>
      <c r="AO484" s="240"/>
      <c r="AP484" s="231"/>
      <c r="AQ484" s="234"/>
      <c r="AR484" s="237"/>
      <c r="AS484" s="231"/>
      <c r="AT484" s="234"/>
      <c r="AU484" s="237"/>
      <c r="AV484" s="231"/>
      <c r="AW484" s="234"/>
      <c r="AX484" s="237"/>
      <c r="AY484" s="231"/>
      <c r="AZ484" s="234"/>
      <c r="BA484" s="237"/>
      <c r="BB484" s="231"/>
      <c r="BC484" s="234"/>
      <c r="BD484" s="299"/>
      <c r="BE484" s="302"/>
      <c r="BF484" s="302"/>
      <c r="BG484" s="305"/>
    </row>
    <row r="485" spans="2:60" ht="85.9" hidden="1" customHeight="1" thickBot="1">
      <c r="B485" s="94" t="s">
        <v>119</v>
      </c>
      <c r="C485" s="83" t="s">
        <v>118</v>
      </c>
      <c r="D485" s="88" t="s">
        <v>117</v>
      </c>
      <c r="E485" s="93" t="s">
        <v>116</v>
      </c>
      <c r="F485" s="92"/>
      <c r="G485" s="91"/>
      <c r="H485" s="90" t="s">
        <v>115</v>
      </c>
      <c r="I485" s="88" t="s">
        <v>43</v>
      </c>
      <c r="J485" s="88" t="s">
        <v>114</v>
      </c>
      <c r="K485" s="88" t="s">
        <v>44</v>
      </c>
      <c r="L485" s="227" t="s">
        <v>113</v>
      </c>
      <c r="M485" s="270"/>
      <c r="N485" s="227" t="s">
        <v>112</v>
      </c>
      <c r="O485" s="270"/>
      <c r="P485" s="227" t="s">
        <v>112</v>
      </c>
      <c r="Q485" s="228"/>
      <c r="R485" s="227" t="s">
        <v>112</v>
      </c>
      <c r="S485" s="228"/>
      <c r="T485" s="227" t="s">
        <v>112</v>
      </c>
      <c r="U485" s="228"/>
      <c r="V485" s="227" t="s">
        <v>112</v>
      </c>
      <c r="W485" s="228"/>
      <c r="X485" s="227" t="s">
        <v>112</v>
      </c>
      <c r="Y485" s="228"/>
      <c r="Z485" s="227" t="s">
        <v>112</v>
      </c>
      <c r="AA485" s="228"/>
      <c r="AB485" s="227" t="s">
        <v>112</v>
      </c>
      <c r="AC485" s="228"/>
      <c r="AD485" s="227" t="s">
        <v>112</v>
      </c>
      <c r="AE485" s="228"/>
      <c r="AF485" s="244" t="s">
        <v>111</v>
      </c>
      <c r="AG485" s="228"/>
      <c r="AH485" s="90" t="s">
        <v>110</v>
      </c>
      <c r="AI485" s="89" t="s">
        <v>109</v>
      </c>
      <c r="AJ485" s="88" t="s">
        <v>108</v>
      </c>
      <c r="AK485" s="88" t="s">
        <v>107</v>
      </c>
      <c r="AL485" s="87" t="s">
        <v>106</v>
      </c>
      <c r="AM485" s="86"/>
      <c r="AN485" s="86"/>
      <c r="AO485" s="84" t="s">
        <v>105</v>
      </c>
      <c r="AP485" s="83" t="s">
        <v>104</v>
      </c>
      <c r="AQ485" s="82" t="s">
        <v>103</v>
      </c>
      <c r="AR485" s="84" t="s">
        <v>102</v>
      </c>
      <c r="AS485" s="83" t="s">
        <v>101</v>
      </c>
      <c r="AT485" s="82" t="s">
        <v>100</v>
      </c>
      <c r="AU485" s="84" t="s">
        <v>99</v>
      </c>
      <c r="AV485" s="83" t="s">
        <v>98</v>
      </c>
      <c r="AW485" s="85" t="s">
        <v>97</v>
      </c>
      <c r="AX485" s="84" t="s">
        <v>96</v>
      </c>
      <c r="AY485" s="83" t="s">
        <v>95</v>
      </c>
      <c r="AZ485" s="82" t="s">
        <v>94</v>
      </c>
      <c r="BA485" s="84" t="s">
        <v>93</v>
      </c>
      <c r="BB485" s="83" t="s">
        <v>92</v>
      </c>
      <c r="BC485" s="82" t="s">
        <v>91</v>
      </c>
      <c r="BD485" s="81" t="s">
        <v>90</v>
      </c>
      <c r="BE485" s="80" t="s">
        <v>89</v>
      </c>
      <c r="BF485" s="80" t="s">
        <v>88</v>
      </c>
      <c r="BG485" s="79" t="s">
        <v>87</v>
      </c>
    </row>
    <row r="486" spans="2:60" ht="48" hidden="1" thickBot="1">
      <c r="B486" s="78" t="s">
        <v>148</v>
      </c>
      <c r="C486" s="77"/>
      <c r="D486" s="76"/>
      <c r="E486" s="267"/>
      <c r="F486" s="268"/>
      <c r="G486" s="269"/>
      <c r="H486" s="75" t="s">
        <v>85</v>
      </c>
      <c r="I486" s="74"/>
      <c r="J486" s="74"/>
      <c r="K486" s="73"/>
      <c r="L486" s="72"/>
      <c r="M486" s="68"/>
      <c r="N486" s="72"/>
      <c r="O486" s="68"/>
      <c r="P486" s="72"/>
      <c r="Q486" s="68"/>
      <c r="R486" s="72"/>
      <c r="S486" s="68"/>
      <c r="T486" s="72"/>
      <c r="U486" s="68"/>
      <c r="V486" s="72"/>
      <c r="W486" s="68"/>
      <c r="X486" s="72"/>
      <c r="Y486" s="68"/>
      <c r="Z486" s="72"/>
      <c r="AA486" s="71"/>
      <c r="AB486" s="70"/>
      <c r="AC486" s="70"/>
      <c r="AD486" s="70"/>
      <c r="AE486" s="70"/>
      <c r="AF486" s="69" t="s">
        <v>84</v>
      </c>
      <c r="AG486" s="68"/>
      <c r="AH486" s="68"/>
      <c r="AI486" s="68"/>
      <c r="AJ486" s="67"/>
      <c r="AK486" s="67"/>
      <c r="AL486" s="66"/>
      <c r="AM486" s="65"/>
      <c r="AN486" s="65"/>
      <c r="AO486" s="64">
        <f t="shared" ref="AO486:BG486" si="34">SUM(AO487:AO498)</f>
        <v>0</v>
      </c>
      <c r="AP486" s="63">
        <f t="shared" si="34"/>
        <v>0</v>
      </c>
      <c r="AQ486" s="62">
        <f t="shared" si="34"/>
        <v>0</v>
      </c>
      <c r="AR486" s="64">
        <f t="shared" si="34"/>
        <v>0</v>
      </c>
      <c r="AS486" s="63">
        <f t="shared" si="34"/>
        <v>0</v>
      </c>
      <c r="AT486" s="62">
        <f t="shared" si="34"/>
        <v>0</v>
      </c>
      <c r="AU486" s="64">
        <f t="shared" si="34"/>
        <v>0</v>
      </c>
      <c r="AV486" s="63">
        <f t="shared" si="34"/>
        <v>0</v>
      </c>
      <c r="AW486" s="62">
        <f t="shared" si="34"/>
        <v>0</v>
      </c>
      <c r="AX486" s="64">
        <f t="shared" si="34"/>
        <v>0</v>
      </c>
      <c r="AY486" s="63">
        <f t="shared" si="34"/>
        <v>0</v>
      </c>
      <c r="AZ486" s="62">
        <f t="shared" si="34"/>
        <v>0</v>
      </c>
      <c r="BA486" s="64">
        <f t="shared" si="34"/>
        <v>0</v>
      </c>
      <c r="BB486" s="63">
        <f t="shared" si="34"/>
        <v>0</v>
      </c>
      <c r="BC486" s="62">
        <f t="shared" si="34"/>
        <v>0</v>
      </c>
      <c r="BD486" s="61">
        <f t="shared" si="34"/>
        <v>0</v>
      </c>
      <c r="BE486" s="60">
        <f t="shared" si="34"/>
        <v>0</v>
      </c>
      <c r="BF486" s="60">
        <f t="shared" si="34"/>
        <v>0</v>
      </c>
      <c r="BG486" s="59">
        <f t="shared" si="34"/>
        <v>0</v>
      </c>
      <c r="BH486" s="58" t="s">
        <v>83</v>
      </c>
    </row>
    <row r="487" spans="2:60" ht="28.15" hidden="1" customHeight="1">
      <c r="B487" s="29"/>
      <c r="C487" s="263">
        <v>1</v>
      </c>
      <c r="D487" s="47"/>
      <c r="E487" s="46"/>
      <c r="F487" s="46"/>
      <c r="G487" s="45"/>
      <c r="H487" s="255"/>
      <c r="I487" s="259"/>
      <c r="J487" s="259"/>
      <c r="K487" s="259"/>
      <c r="L487" s="42" t="s">
        <v>82</v>
      </c>
      <c r="M487" s="41"/>
      <c r="N487" s="42" t="s">
        <v>81</v>
      </c>
      <c r="O487" s="41"/>
      <c r="P487" s="42" t="s">
        <v>80</v>
      </c>
      <c r="Q487" s="41"/>
      <c r="R487" s="42" t="s">
        <v>79</v>
      </c>
      <c r="S487" s="41"/>
      <c r="T487" s="42" t="s">
        <v>78</v>
      </c>
      <c r="U487" s="41"/>
      <c r="V487" s="42" t="s">
        <v>77</v>
      </c>
      <c r="W487" s="41"/>
      <c r="X487" s="42" t="s">
        <v>76</v>
      </c>
      <c r="Y487" s="41"/>
      <c r="Z487" s="42" t="s">
        <v>75</v>
      </c>
      <c r="AA487" s="41"/>
      <c r="AB487" s="44" t="s">
        <v>74</v>
      </c>
      <c r="AC487" s="43"/>
      <c r="AD487" s="42" t="s">
        <v>73</v>
      </c>
      <c r="AE487" s="41"/>
      <c r="AF487" s="40"/>
      <c r="AG487" s="41"/>
      <c r="AH487" s="40"/>
      <c r="AI487" s="39"/>
      <c r="AJ487" s="245"/>
      <c r="AK487" s="245"/>
      <c r="AL487" s="38"/>
      <c r="AM487" s="7"/>
      <c r="AN487" s="7"/>
      <c r="AO487" s="238">
        <f>SUMPRODUCT(LEN($M487:$AE490)-LEN(SUBSTITUTE($M487:$AE490,"A", "")))</f>
        <v>0</v>
      </c>
      <c r="AP487" s="229">
        <f>SUMPRODUCT(LEN($AH487:$AH490)-LEN(SUBSTITUTE($AH487:$AH490,"A", "")))</f>
        <v>0</v>
      </c>
      <c r="AQ487" s="232">
        <f>SUMPRODUCT(LEN($AG487:$AG490)-LEN(SUBSTITUTE($AG487:$AG490,"A", "")))</f>
        <v>0</v>
      </c>
      <c r="AR487" s="235">
        <f>SUMPRODUCT(LEN($M487:$AE490)-LEN(SUBSTITUTE($M487:$AE490,"S", "")))</f>
        <v>0</v>
      </c>
      <c r="AS487" s="229">
        <f>SUMPRODUCT(LEN($AH487:$AH490)-LEN(SUBSTITUTE($AH487:$AH490,"S", "")))</f>
        <v>0</v>
      </c>
      <c r="AT487" s="232">
        <f>SUMPRODUCT(LEN($AG487:$AG490)-LEN(SUBSTITUTE($AG487:$AG490,"S", "")))</f>
        <v>0</v>
      </c>
      <c r="AU487" s="235">
        <f>SUMPRODUCT(LEN($M487:$AE490)-LEN(SUBSTITUTE($M487:$AE490,"F", "")))</f>
        <v>0</v>
      </c>
      <c r="AV487" s="229">
        <f>SUMPRODUCT(LEN($AH487:$AH490)-LEN(SUBSTITUTE($AH487:$AH490,"F", "")))</f>
        <v>0</v>
      </c>
      <c r="AW487" s="232">
        <f>SUMPRODUCT(LEN($AG487:$AG490)-LEN(SUBSTITUTE($AG487:$AG490,"F", "")))</f>
        <v>0</v>
      </c>
      <c r="AX487" s="235">
        <f>SUMPRODUCT(LEN($M487:$AE490)-LEN(SUBSTITUTE($M487:$AE490,"G", "")))</f>
        <v>0</v>
      </c>
      <c r="AY487" s="229">
        <f>SUMPRODUCT(LEN($AH487:$AH490)-LEN(SUBSTITUTE($AH487:$AH490,"G", "")))</f>
        <v>0</v>
      </c>
      <c r="AZ487" s="232">
        <f>SUMPRODUCT(LEN($AG487:$AG490)-LEN(SUBSTITUTE($AG487:$AG490,"G", "")))</f>
        <v>0</v>
      </c>
      <c r="BA487" s="235">
        <f>SUMPRODUCT(LEN($M487:$AE490)-LEN(SUBSTITUTE($M487:$AE490,"M", "")))</f>
        <v>0</v>
      </c>
      <c r="BB487" s="229">
        <f>SUMPRODUCT(LEN($AH487:$AH490)-LEN(SUBSTITUTE($AH487:$AH490,"M", "")))</f>
        <v>0</v>
      </c>
      <c r="BC487" s="232">
        <f>SUMPRODUCT(LEN($AG487:$AG490)-LEN(SUBSTITUTE($AG487:$AG490,"M", "")))</f>
        <v>0</v>
      </c>
      <c r="BD487" s="297">
        <f>SUMPRODUCT(LEN($AI487:$AI490)-LEN(SUBSTITUTE($AI487:$AI490,"S", "")))</f>
        <v>0</v>
      </c>
      <c r="BE487" s="300">
        <f>SUMPRODUCT(LEN($AI487:$AI490)-LEN(SUBSTITUTE($AI487:$AI490,"F", "")))</f>
        <v>0</v>
      </c>
      <c r="BF487" s="300">
        <f>SUMPRODUCT(LEN($AI487:$AI490)-LEN(SUBSTITUTE($AI487:$AI490,"G", "")))</f>
        <v>0</v>
      </c>
      <c r="BG487" s="303">
        <f>SUMPRODUCT(LEN($AI487:$AI490)-LEN(SUBSTITUTE($AI487:$AI490,"M", "")))</f>
        <v>0</v>
      </c>
    </row>
    <row r="488" spans="2:60" ht="28.15" hidden="1" customHeight="1" thickBot="1">
      <c r="B488" s="29"/>
      <c r="C488" s="264"/>
      <c r="D488" s="37"/>
      <c r="E488" s="36"/>
      <c r="F488" s="36"/>
      <c r="G488" s="35"/>
      <c r="H488" s="256"/>
      <c r="I488" s="260"/>
      <c r="J488" s="260"/>
      <c r="K488" s="260"/>
      <c r="L488" s="32" t="s">
        <v>72</v>
      </c>
      <c r="M488" s="31"/>
      <c r="N488" s="32" t="s">
        <v>71</v>
      </c>
      <c r="O488" s="31"/>
      <c r="P488" s="32" t="s">
        <v>70</v>
      </c>
      <c r="Q488" s="31"/>
      <c r="R488" s="32" t="s">
        <v>69</v>
      </c>
      <c r="S488" s="31"/>
      <c r="T488" s="32" t="s">
        <v>68</v>
      </c>
      <c r="U488" s="31"/>
      <c r="V488" s="32" t="s">
        <v>67</v>
      </c>
      <c r="W488" s="31"/>
      <c r="X488" s="32" t="s">
        <v>66</v>
      </c>
      <c r="Y488" s="31"/>
      <c r="Z488" s="32" t="s">
        <v>65</v>
      </c>
      <c r="AA488" s="31"/>
      <c r="AB488" s="34" t="s">
        <v>64</v>
      </c>
      <c r="AC488" s="33"/>
      <c r="AD488" s="32" t="s">
        <v>63</v>
      </c>
      <c r="AE488" s="31"/>
      <c r="AF488" s="30"/>
      <c r="AG488" s="31"/>
      <c r="AH488" s="30"/>
      <c r="AI488" s="20"/>
      <c r="AJ488" s="246"/>
      <c r="AK488" s="246"/>
      <c r="AL488" s="19"/>
      <c r="AM488" s="7"/>
      <c r="AN488" s="7"/>
      <c r="AO488" s="239"/>
      <c r="AP488" s="230"/>
      <c r="AQ488" s="233"/>
      <c r="AR488" s="236"/>
      <c r="AS488" s="230"/>
      <c r="AT488" s="233"/>
      <c r="AU488" s="236"/>
      <c r="AV488" s="230"/>
      <c r="AW488" s="233"/>
      <c r="AX488" s="236"/>
      <c r="AY488" s="230"/>
      <c r="AZ488" s="233"/>
      <c r="BA488" s="236"/>
      <c r="BB488" s="230"/>
      <c r="BC488" s="233"/>
      <c r="BD488" s="298"/>
      <c r="BE488" s="301"/>
      <c r="BF488" s="301"/>
      <c r="BG488" s="304"/>
    </row>
    <row r="489" spans="2:60" ht="28.15" hidden="1" customHeight="1">
      <c r="B489" s="29"/>
      <c r="C489" s="265"/>
      <c r="D489" s="28"/>
      <c r="E489" s="27"/>
      <c r="F489" s="27"/>
      <c r="G489" s="26"/>
      <c r="H489" s="257"/>
      <c r="I489" s="261"/>
      <c r="J489" s="261"/>
      <c r="K489" s="261"/>
      <c r="L489" s="23" t="s">
        <v>62</v>
      </c>
      <c r="M489" s="22"/>
      <c r="N489" s="23" t="s">
        <v>61</v>
      </c>
      <c r="O489" s="22"/>
      <c r="P489" s="23" t="s">
        <v>60</v>
      </c>
      <c r="Q489" s="22"/>
      <c r="R489" s="23" t="s">
        <v>59</v>
      </c>
      <c r="S489" s="22"/>
      <c r="T489" s="23" t="s">
        <v>58</v>
      </c>
      <c r="U489" s="22"/>
      <c r="V489" s="23" t="s">
        <v>57</v>
      </c>
      <c r="W489" s="22"/>
      <c r="X489" s="23" t="s">
        <v>56</v>
      </c>
      <c r="Y489" s="22"/>
      <c r="Z489" s="23" t="s">
        <v>55</v>
      </c>
      <c r="AA489" s="22"/>
      <c r="AB489" s="25" t="s">
        <v>54</v>
      </c>
      <c r="AC489" s="24"/>
      <c r="AD489" s="23">
        <v>39</v>
      </c>
      <c r="AE489" s="22"/>
      <c r="AF489" s="21"/>
      <c r="AG489" s="22"/>
      <c r="AH489" s="21"/>
      <c r="AI489" s="20"/>
      <c r="AJ489" s="246"/>
      <c r="AK489" s="246"/>
      <c r="AL489" s="19"/>
      <c r="AM489" s="7"/>
      <c r="AN489" s="7"/>
      <c r="AO489" s="239"/>
      <c r="AP489" s="230"/>
      <c r="AQ489" s="233"/>
      <c r="AR489" s="236"/>
      <c r="AS489" s="230"/>
      <c r="AT489" s="233"/>
      <c r="AU489" s="236"/>
      <c r="AV489" s="230"/>
      <c r="AW489" s="233"/>
      <c r="AX489" s="236"/>
      <c r="AY489" s="230"/>
      <c r="AZ489" s="233"/>
      <c r="BA489" s="236"/>
      <c r="BB489" s="230"/>
      <c r="BC489" s="233"/>
      <c r="BD489" s="298"/>
      <c r="BE489" s="301"/>
      <c r="BF489" s="301"/>
      <c r="BG489" s="304"/>
    </row>
    <row r="490" spans="2:60" ht="28.15" hidden="1" customHeight="1" thickBot="1">
      <c r="B490" s="29"/>
      <c r="C490" s="266"/>
      <c r="D490" s="57"/>
      <c r="E490" s="56"/>
      <c r="F490" s="56"/>
      <c r="G490" s="55"/>
      <c r="H490" s="258"/>
      <c r="I490" s="262"/>
      <c r="J490" s="262"/>
      <c r="K490" s="262"/>
      <c r="L490" s="52" t="s">
        <v>53</v>
      </c>
      <c r="M490" s="51"/>
      <c r="N490" s="52" t="s">
        <v>52</v>
      </c>
      <c r="O490" s="51"/>
      <c r="P490" s="52" t="s">
        <v>51</v>
      </c>
      <c r="Q490" s="51"/>
      <c r="R490" s="52" t="s">
        <v>50</v>
      </c>
      <c r="S490" s="51"/>
      <c r="T490" s="52">
        <v>20</v>
      </c>
      <c r="U490" s="51"/>
      <c r="V490" s="52" t="s">
        <v>49</v>
      </c>
      <c r="W490" s="51"/>
      <c r="X490" s="52" t="s">
        <v>48</v>
      </c>
      <c r="Y490" s="51"/>
      <c r="Z490" s="52" t="s">
        <v>47</v>
      </c>
      <c r="AA490" s="51"/>
      <c r="AB490" s="54" t="s">
        <v>46</v>
      </c>
      <c r="AC490" s="53"/>
      <c r="AD490" s="52" t="s">
        <v>45</v>
      </c>
      <c r="AE490" s="51"/>
      <c r="AF490" s="50"/>
      <c r="AG490" s="51"/>
      <c r="AH490" s="50"/>
      <c r="AI490" s="49"/>
      <c r="AJ490" s="248"/>
      <c r="AK490" s="248"/>
      <c r="AL490" s="48"/>
      <c r="AM490" s="7"/>
      <c r="AN490" s="7"/>
      <c r="AO490" s="240"/>
      <c r="AP490" s="231"/>
      <c r="AQ490" s="234"/>
      <c r="AR490" s="237"/>
      <c r="AS490" s="231"/>
      <c r="AT490" s="234"/>
      <c r="AU490" s="237"/>
      <c r="AV490" s="231"/>
      <c r="AW490" s="234"/>
      <c r="AX490" s="237"/>
      <c r="AY490" s="231"/>
      <c r="AZ490" s="234"/>
      <c r="BA490" s="237"/>
      <c r="BB490" s="231"/>
      <c r="BC490" s="234"/>
      <c r="BD490" s="299"/>
      <c r="BE490" s="302"/>
      <c r="BF490" s="302"/>
      <c r="BG490" s="305"/>
    </row>
    <row r="491" spans="2:60" ht="28.15" hidden="1" customHeight="1">
      <c r="B491" s="29"/>
      <c r="C491" s="263">
        <v>2</v>
      </c>
      <c r="D491" s="47"/>
      <c r="E491" s="46"/>
      <c r="F491" s="46"/>
      <c r="G491" s="45"/>
      <c r="H491" s="255"/>
      <c r="I491" s="259"/>
      <c r="J491" s="259"/>
      <c r="K491" s="259"/>
      <c r="L491" s="42" t="s">
        <v>82</v>
      </c>
      <c r="M491" s="41"/>
      <c r="N491" s="42" t="s">
        <v>81</v>
      </c>
      <c r="O491" s="41"/>
      <c r="P491" s="42" t="s">
        <v>80</v>
      </c>
      <c r="Q491" s="41"/>
      <c r="R491" s="42" t="s">
        <v>79</v>
      </c>
      <c r="S491" s="41"/>
      <c r="T491" s="42" t="s">
        <v>78</v>
      </c>
      <c r="U491" s="41"/>
      <c r="V491" s="42" t="s">
        <v>77</v>
      </c>
      <c r="W491" s="41"/>
      <c r="X491" s="42" t="s">
        <v>76</v>
      </c>
      <c r="Y491" s="41"/>
      <c r="Z491" s="42" t="s">
        <v>75</v>
      </c>
      <c r="AA491" s="41"/>
      <c r="AB491" s="44" t="s">
        <v>74</v>
      </c>
      <c r="AC491" s="43"/>
      <c r="AD491" s="42" t="s">
        <v>73</v>
      </c>
      <c r="AE491" s="41"/>
      <c r="AF491" s="40"/>
      <c r="AG491" s="41"/>
      <c r="AH491" s="40"/>
      <c r="AI491" s="39"/>
      <c r="AJ491" s="249"/>
      <c r="AK491" s="252"/>
      <c r="AL491" s="38"/>
      <c r="AM491" s="7"/>
      <c r="AN491" s="7"/>
      <c r="AO491" s="238">
        <f>SUMPRODUCT(LEN($M491:$AE494)-LEN(SUBSTITUTE($M491:$AE494,"A", "")))</f>
        <v>0</v>
      </c>
      <c r="AP491" s="229">
        <f>SUMPRODUCT(LEN($AH491:$AH494)-LEN(SUBSTITUTE($AH491:$AH494,"A", "")))</f>
        <v>0</v>
      </c>
      <c r="AQ491" s="232">
        <f>SUMPRODUCT(LEN($AG491:$AG494)-LEN(SUBSTITUTE($AG491:$AG494,"A", "")))</f>
        <v>0</v>
      </c>
      <c r="AR491" s="235">
        <f>SUMPRODUCT(LEN($M491:$AE494)-LEN(SUBSTITUTE($M491:$AE494,"S", "")))</f>
        <v>0</v>
      </c>
      <c r="AS491" s="229">
        <f>SUMPRODUCT(LEN($AH491:$AH494)-LEN(SUBSTITUTE($AH491:$AH494,"S", "")))</f>
        <v>0</v>
      </c>
      <c r="AT491" s="232">
        <f>SUMPRODUCT(LEN($AG491:$AG494)-LEN(SUBSTITUTE($AG491:$AG494,"S", "")))</f>
        <v>0</v>
      </c>
      <c r="AU491" s="235">
        <f>SUMPRODUCT(LEN($M491:$AE494)-LEN(SUBSTITUTE($M491:$AE494,"F", "")))</f>
        <v>0</v>
      </c>
      <c r="AV491" s="229">
        <f>SUMPRODUCT(LEN($AH491:$AH494)-LEN(SUBSTITUTE($AH491:$AH494,"F", "")))</f>
        <v>0</v>
      </c>
      <c r="AW491" s="232">
        <f>SUMPRODUCT(LEN($AG491:$AG494)-LEN(SUBSTITUTE($AG491:$AG494,"F", "")))</f>
        <v>0</v>
      </c>
      <c r="AX491" s="235">
        <f>SUMPRODUCT(LEN($M491:$AE494)-LEN(SUBSTITUTE($M491:$AE494,"G", "")))</f>
        <v>0</v>
      </c>
      <c r="AY491" s="229">
        <f>SUMPRODUCT(LEN($AH491:$AH494)-LEN(SUBSTITUTE($AH491:$AH494,"G", "")))</f>
        <v>0</v>
      </c>
      <c r="AZ491" s="232">
        <f>SUMPRODUCT(LEN($AG491:$AG494)-LEN(SUBSTITUTE($AG491:$AG494,"G", "")))</f>
        <v>0</v>
      </c>
      <c r="BA491" s="235">
        <f>SUMPRODUCT(LEN($M491:$AE494)-LEN(SUBSTITUTE($M491:$AE494,"M", "")))</f>
        <v>0</v>
      </c>
      <c r="BB491" s="229">
        <f>SUMPRODUCT(LEN($AH491:$AH494)-LEN(SUBSTITUTE($AH491:$AH494,"M", "")))</f>
        <v>0</v>
      </c>
      <c r="BC491" s="232">
        <f>SUMPRODUCT(LEN($AG491:$AG494)-LEN(SUBSTITUTE($AG491:$AG494,"M", "")))</f>
        <v>0</v>
      </c>
      <c r="BD491" s="297">
        <f>SUMPRODUCT(LEN($AI491:$AI494)-LEN(SUBSTITUTE($AI491:$AI494,"S", "")))</f>
        <v>0</v>
      </c>
      <c r="BE491" s="300">
        <f>SUMPRODUCT(LEN($AI491:$AI494)-LEN(SUBSTITUTE($AI491:$AI494,"F", "")))</f>
        <v>0</v>
      </c>
      <c r="BF491" s="300">
        <f>SUMPRODUCT(LEN($AI491:$AI494)-LEN(SUBSTITUTE($AI491:$AI494,"G", "")))</f>
        <v>0</v>
      </c>
      <c r="BG491" s="303">
        <f>SUMPRODUCT(LEN($AI491:$AI494)-LEN(SUBSTITUTE($AI491:$AI494,"M", "")))</f>
        <v>0</v>
      </c>
    </row>
    <row r="492" spans="2:60" ht="28.15" hidden="1" customHeight="1" thickBot="1">
      <c r="B492" s="29"/>
      <c r="C492" s="264"/>
      <c r="D492" s="37"/>
      <c r="E492" s="36"/>
      <c r="F492" s="36"/>
      <c r="G492" s="35"/>
      <c r="H492" s="256"/>
      <c r="I492" s="260"/>
      <c r="J492" s="260"/>
      <c r="K492" s="260"/>
      <c r="L492" s="32" t="s">
        <v>72</v>
      </c>
      <c r="M492" s="31"/>
      <c r="N492" s="32" t="s">
        <v>71</v>
      </c>
      <c r="O492" s="31"/>
      <c r="P492" s="32" t="s">
        <v>70</v>
      </c>
      <c r="Q492" s="31"/>
      <c r="R492" s="32" t="s">
        <v>69</v>
      </c>
      <c r="S492" s="31"/>
      <c r="T492" s="32" t="s">
        <v>68</v>
      </c>
      <c r="U492" s="31"/>
      <c r="V492" s="32" t="s">
        <v>67</v>
      </c>
      <c r="W492" s="31"/>
      <c r="X492" s="32" t="s">
        <v>66</v>
      </c>
      <c r="Y492" s="31"/>
      <c r="Z492" s="32" t="s">
        <v>65</v>
      </c>
      <c r="AA492" s="31"/>
      <c r="AB492" s="34" t="s">
        <v>64</v>
      </c>
      <c r="AC492" s="33"/>
      <c r="AD492" s="32" t="s">
        <v>63</v>
      </c>
      <c r="AE492" s="31"/>
      <c r="AF492" s="30"/>
      <c r="AG492" s="31"/>
      <c r="AH492" s="30"/>
      <c r="AI492" s="20"/>
      <c r="AJ492" s="250"/>
      <c r="AK492" s="253"/>
      <c r="AL492" s="19"/>
      <c r="AM492" s="7"/>
      <c r="AN492" s="7"/>
      <c r="AO492" s="239"/>
      <c r="AP492" s="230"/>
      <c r="AQ492" s="233"/>
      <c r="AR492" s="236"/>
      <c r="AS492" s="230"/>
      <c r="AT492" s="233"/>
      <c r="AU492" s="236"/>
      <c r="AV492" s="230"/>
      <c r="AW492" s="233"/>
      <c r="AX492" s="236"/>
      <c r="AY492" s="230"/>
      <c r="AZ492" s="233"/>
      <c r="BA492" s="236"/>
      <c r="BB492" s="230"/>
      <c r="BC492" s="233"/>
      <c r="BD492" s="298"/>
      <c r="BE492" s="301"/>
      <c r="BF492" s="301"/>
      <c r="BG492" s="304"/>
    </row>
    <row r="493" spans="2:60" ht="28.15" hidden="1" customHeight="1">
      <c r="B493" s="29"/>
      <c r="C493" s="265"/>
      <c r="D493" s="28"/>
      <c r="E493" s="27"/>
      <c r="F493" s="27"/>
      <c r="G493" s="26"/>
      <c r="H493" s="257"/>
      <c r="I493" s="261"/>
      <c r="J493" s="261"/>
      <c r="K493" s="261"/>
      <c r="L493" s="23" t="s">
        <v>62</v>
      </c>
      <c r="M493" s="22"/>
      <c r="N493" s="23" t="s">
        <v>61</v>
      </c>
      <c r="O493" s="22"/>
      <c r="P493" s="23" t="s">
        <v>60</v>
      </c>
      <c r="Q493" s="22"/>
      <c r="R493" s="23" t="s">
        <v>59</v>
      </c>
      <c r="S493" s="22"/>
      <c r="T493" s="23" t="s">
        <v>58</v>
      </c>
      <c r="U493" s="22"/>
      <c r="V493" s="23" t="s">
        <v>57</v>
      </c>
      <c r="W493" s="22"/>
      <c r="X493" s="23" t="s">
        <v>56</v>
      </c>
      <c r="Y493" s="22"/>
      <c r="Z493" s="23" t="s">
        <v>55</v>
      </c>
      <c r="AA493" s="22"/>
      <c r="AB493" s="25" t="s">
        <v>54</v>
      </c>
      <c r="AC493" s="24"/>
      <c r="AD493" s="23">
        <v>39</v>
      </c>
      <c r="AE493" s="22"/>
      <c r="AF493" s="21"/>
      <c r="AG493" s="22"/>
      <c r="AH493" s="21"/>
      <c r="AI493" s="20"/>
      <c r="AJ493" s="250"/>
      <c r="AK493" s="253"/>
      <c r="AL493" s="19"/>
      <c r="AM493" s="7"/>
      <c r="AN493" s="7"/>
      <c r="AO493" s="239"/>
      <c r="AP493" s="230"/>
      <c r="AQ493" s="233"/>
      <c r="AR493" s="236"/>
      <c r="AS493" s="230"/>
      <c r="AT493" s="233"/>
      <c r="AU493" s="236"/>
      <c r="AV493" s="230"/>
      <c r="AW493" s="233"/>
      <c r="AX493" s="236"/>
      <c r="AY493" s="230"/>
      <c r="AZ493" s="233"/>
      <c r="BA493" s="236"/>
      <c r="BB493" s="230"/>
      <c r="BC493" s="233"/>
      <c r="BD493" s="298"/>
      <c r="BE493" s="301"/>
      <c r="BF493" s="301"/>
      <c r="BG493" s="304"/>
    </row>
    <row r="494" spans="2:60" ht="28.15" hidden="1" customHeight="1" thickBot="1">
      <c r="B494" s="29"/>
      <c r="C494" s="266"/>
      <c r="D494" s="57"/>
      <c r="E494" s="56"/>
      <c r="F494" s="56"/>
      <c r="G494" s="55"/>
      <c r="H494" s="258"/>
      <c r="I494" s="262"/>
      <c r="J494" s="262"/>
      <c r="K494" s="262"/>
      <c r="L494" s="52" t="s">
        <v>53</v>
      </c>
      <c r="M494" s="51"/>
      <c r="N494" s="52" t="s">
        <v>52</v>
      </c>
      <c r="O494" s="51"/>
      <c r="P494" s="52" t="s">
        <v>51</v>
      </c>
      <c r="Q494" s="51"/>
      <c r="R494" s="52" t="s">
        <v>50</v>
      </c>
      <c r="S494" s="51"/>
      <c r="T494" s="52">
        <v>20</v>
      </c>
      <c r="U494" s="51"/>
      <c r="V494" s="52" t="s">
        <v>49</v>
      </c>
      <c r="W494" s="51"/>
      <c r="X494" s="52" t="s">
        <v>48</v>
      </c>
      <c r="Y494" s="51"/>
      <c r="Z494" s="52" t="s">
        <v>47</v>
      </c>
      <c r="AA494" s="51"/>
      <c r="AB494" s="54" t="s">
        <v>46</v>
      </c>
      <c r="AC494" s="53"/>
      <c r="AD494" s="52" t="s">
        <v>45</v>
      </c>
      <c r="AE494" s="51"/>
      <c r="AF494" s="50"/>
      <c r="AG494" s="51"/>
      <c r="AH494" s="50"/>
      <c r="AI494" s="49"/>
      <c r="AJ494" s="251"/>
      <c r="AK494" s="254"/>
      <c r="AL494" s="48"/>
      <c r="AM494" s="7"/>
      <c r="AN494" s="7"/>
      <c r="AO494" s="240"/>
      <c r="AP494" s="231"/>
      <c r="AQ494" s="234"/>
      <c r="AR494" s="237"/>
      <c r="AS494" s="231"/>
      <c r="AT494" s="234"/>
      <c r="AU494" s="237"/>
      <c r="AV494" s="231"/>
      <c r="AW494" s="234"/>
      <c r="AX494" s="237"/>
      <c r="AY494" s="231"/>
      <c r="AZ494" s="234"/>
      <c r="BA494" s="237"/>
      <c r="BB494" s="231"/>
      <c r="BC494" s="234"/>
      <c r="BD494" s="299"/>
      <c r="BE494" s="302"/>
      <c r="BF494" s="302"/>
      <c r="BG494" s="305"/>
    </row>
    <row r="495" spans="2:60" ht="28.15" hidden="1" customHeight="1">
      <c r="B495" s="29"/>
      <c r="C495" s="263">
        <v>3</v>
      </c>
      <c r="D495" s="47"/>
      <c r="E495" s="46"/>
      <c r="F495" s="46"/>
      <c r="G495" s="45"/>
      <c r="H495" s="255"/>
      <c r="I495" s="259"/>
      <c r="J495" s="259"/>
      <c r="K495" s="259"/>
      <c r="L495" s="42" t="s">
        <v>82</v>
      </c>
      <c r="M495" s="41"/>
      <c r="N495" s="42" t="s">
        <v>81</v>
      </c>
      <c r="O495" s="41"/>
      <c r="P495" s="42" t="s">
        <v>80</v>
      </c>
      <c r="Q495" s="41"/>
      <c r="R495" s="42" t="s">
        <v>79</v>
      </c>
      <c r="S495" s="41"/>
      <c r="T495" s="42" t="s">
        <v>78</v>
      </c>
      <c r="U495" s="41"/>
      <c r="V495" s="42" t="s">
        <v>77</v>
      </c>
      <c r="W495" s="41"/>
      <c r="X495" s="42" t="s">
        <v>76</v>
      </c>
      <c r="Y495" s="41"/>
      <c r="Z495" s="42" t="s">
        <v>75</v>
      </c>
      <c r="AA495" s="41"/>
      <c r="AB495" s="44" t="s">
        <v>74</v>
      </c>
      <c r="AC495" s="43"/>
      <c r="AD495" s="42" t="s">
        <v>73</v>
      </c>
      <c r="AE495" s="41"/>
      <c r="AF495" s="40"/>
      <c r="AG495" s="41"/>
      <c r="AH495" s="40"/>
      <c r="AI495" s="39"/>
      <c r="AJ495" s="245"/>
      <c r="AK495" s="245"/>
      <c r="AL495" s="38"/>
      <c r="AM495" s="7"/>
      <c r="AN495" s="7"/>
      <c r="AO495" s="238">
        <f>SUMPRODUCT(LEN($M495:$AE498)-LEN(SUBSTITUTE($M495:$AE498,"A", "")))</f>
        <v>0</v>
      </c>
      <c r="AP495" s="229">
        <f>SUMPRODUCT(LEN($AH495:$AH498)-LEN(SUBSTITUTE($AH495:$AH498,"A", "")))</f>
        <v>0</v>
      </c>
      <c r="AQ495" s="232">
        <f>SUMPRODUCT(LEN($AG495:$AG498)-LEN(SUBSTITUTE($AG495:$AG498,"A", "")))</f>
        <v>0</v>
      </c>
      <c r="AR495" s="235">
        <f>SUMPRODUCT(LEN($M495:$AE498)-LEN(SUBSTITUTE($M495:$AE498,"S", "")))</f>
        <v>0</v>
      </c>
      <c r="AS495" s="229">
        <f>SUMPRODUCT(LEN($AH495:$AH498)-LEN(SUBSTITUTE($AH495:$AH498,"S", "")))</f>
        <v>0</v>
      </c>
      <c r="AT495" s="232">
        <f>SUMPRODUCT(LEN($AG495:$AG498)-LEN(SUBSTITUTE($AG495:$AG498,"S", "")))</f>
        <v>0</v>
      </c>
      <c r="AU495" s="235">
        <f>SUMPRODUCT(LEN($M495:$AE498)-LEN(SUBSTITUTE($M495:$AE498,"F", "")))</f>
        <v>0</v>
      </c>
      <c r="AV495" s="229">
        <f>SUMPRODUCT(LEN($AH495:$AH498)-LEN(SUBSTITUTE($AH495:$AH498,"F", "")))</f>
        <v>0</v>
      </c>
      <c r="AW495" s="232">
        <f>SUMPRODUCT(LEN($AG495:$AG498)-LEN(SUBSTITUTE($AG495:$AG498,"F", "")))</f>
        <v>0</v>
      </c>
      <c r="AX495" s="235">
        <f>SUMPRODUCT(LEN($M495:$AE498)-LEN(SUBSTITUTE($M495:$AE498,"G", "")))</f>
        <v>0</v>
      </c>
      <c r="AY495" s="229">
        <f>SUMPRODUCT(LEN($AH495:$AH498)-LEN(SUBSTITUTE($AH495:$AH498,"G", "")))</f>
        <v>0</v>
      </c>
      <c r="AZ495" s="232">
        <f>SUMPRODUCT(LEN($AG495:$AG498)-LEN(SUBSTITUTE($AG495:$AG498,"G", "")))</f>
        <v>0</v>
      </c>
      <c r="BA495" s="235">
        <f>SUMPRODUCT(LEN($M495:$AE498)-LEN(SUBSTITUTE($M495:$AE498,"M", "")))</f>
        <v>0</v>
      </c>
      <c r="BB495" s="229">
        <f>SUMPRODUCT(LEN($AH495:$AH498)-LEN(SUBSTITUTE($AH495:$AH498,"M", "")))</f>
        <v>0</v>
      </c>
      <c r="BC495" s="232">
        <f>SUMPRODUCT(LEN($AG495:$AG498)-LEN(SUBSTITUTE($AG495:$AG498,"M", "")))</f>
        <v>0</v>
      </c>
      <c r="BD495" s="297">
        <f>SUMPRODUCT(LEN($AI495:$AI498)-LEN(SUBSTITUTE($AI495:$AI498,"S", "")))</f>
        <v>0</v>
      </c>
      <c r="BE495" s="300">
        <f>SUMPRODUCT(LEN($AI495:$AI498)-LEN(SUBSTITUTE($AI495:$AI498,"F", "")))</f>
        <v>0</v>
      </c>
      <c r="BF495" s="300">
        <f>SUMPRODUCT(LEN($AI495:$AI498)-LEN(SUBSTITUTE($AI495:$AI498,"G", "")))</f>
        <v>0</v>
      </c>
      <c r="BG495" s="303">
        <f>SUMPRODUCT(LEN($AI495:$AI498)-LEN(SUBSTITUTE($AI495:$AI498,"M", "")))</f>
        <v>0</v>
      </c>
    </row>
    <row r="496" spans="2:60" ht="28.15" hidden="1" customHeight="1" thickBot="1">
      <c r="B496" s="29"/>
      <c r="C496" s="264"/>
      <c r="D496" s="37"/>
      <c r="E496" s="36"/>
      <c r="F496" s="36"/>
      <c r="G496" s="35"/>
      <c r="H496" s="256"/>
      <c r="I496" s="260"/>
      <c r="J496" s="260"/>
      <c r="K496" s="260"/>
      <c r="L496" s="32" t="s">
        <v>72</v>
      </c>
      <c r="M496" s="31"/>
      <c r="N496" s="32" t="s">
        <v>71</v>
      </c>
      <c r="O496" s="31"/>
      <c r="P496" s="32" t="s">
        <v>70</v>
      </c>
      <c r="Q496" s="31"/>
      <c r="R496" s="32" t="s">
        <v>69</v>
      </c>
      <c r="S496" s="31"/>
      <c r="T496" s="32" t="s">
        <v>68</v>
      </c>
      <c r="U496" s="31"/>
      <c r="V496" s="32" t="s">
        <v>67</v>
      </c>
      <c r="W496" s="31"/>
      <c r="X496" s="32" t="s">
        <v>66</v>
      </c>
      <c r="Y496" s="31"/>
      <c r="Z496" s="32" t="s">
        <v>65</v>
      </c>
      <c r="AA496" s="31"/>
      <c r="AB496" s="34" t="s">
        <v>64</v>
      </c>
      <c r="AC496" s="33"/>
      <c r="AD496" s="32" t="s">
        <v>63</v>
      </c>
      <c r="AE496" s="31"/>
      <c r="AF496" s="30"/>
      <c r="AG496" s="31"/>
      <c r="AH496" s="30"/>
      <c r="AI496" s="20"/>
      <c r="AJ496" s="246"/>
      <c r="AK496" s="246"/>
      <c r="AL496" s="19"/>
      <c r="AM496" s="7"/>
      <c r="AN496" s="7"/>
      <c r="AO496" s="239"/>
      <c r="AP496" s="230"/>
      <c r="AQ496" s="233"/>
      <c r="AR496" s="236"/>
      <c r="AS496" s="230"/>
      <c r="AT496" s="233"/>
      <c r="AU496" s="236"/>
      <c r="AV496" s="230"/>
      <c r="AW496" s="233"/>
      <c r="AX496" s="236"/>
      <c r="AY496" s="230"/>
      <c r="AZ496" s="233"/>
      <c r="BA496" s="236"/>
      <c r="BB496" s="230"/>
      <c r="BC496" s="233"/>
      <c r="BD496" s="298"/>
      <c r="BE496" s="301"/>
      <c r="BF496" s="301"/>
      <c r="BG496" s="304"/>
    </row>
    <row r="497" spans="2:60" ht="28.15" hidden="1" customHeight="1">
      <c r="B497" s="29"/>
      <c r="C497" s="265"/>
      <c r="D497" s="28"/>
      <c r="E497" s="27"/>
      <c r="F497" s="27"/>
      <c r="G497" s="26"/>
      <c r="H497" s="257"/>
      <c r="I497" s="261"/>
      <c r="J497" s="261"/>
      <c r="K497" s="261"/>
      <c r="L497" s="23" t="s">
        <v>62</v>
      </c>
      <c r="M497" s="22"/>
      <c r="N497" s="23" t="s">
        <v>61</v>
      </c>
      <c r="O497" s="22"/>
      <c r="P497" s="23" t="s">
        <v>60</v>
      </c>
      <c r="Q497" s="22"/>
      <c r="R497" s="23" t="s">
        <v>59</v>
      </c>
      <c r="S497" s="22"/>
      <c r="T497" s="23" t="s">
        <v>58</v>
      </c>
      <c r="U497" s="22"/>
      <c r="V497" s="23" t="s">
        <v>57</v>
      </c>
      <c r="W497" s="22"/>
      <c r="X497" s="23" t="s">
        <v>56</v>
      </c>
      <c r="Y497" s="22"/>
      <c r="Z497" s="23" t="s">
        <v>55</v>
      </c>
      <c r="AA497" s="22"/>
      <c r="AB497" s="25" t="s">
        <v>54</v>
      </c>
      <c r="AC497" s="24"/>
      <c r="AD497" s="23">
        <v>39</v>
      </c>
      <c r="AE497" s="22"/>
      <c r="AF497" s="21"/>
      <c r="AG497" s="22"/>
      <c r="AH497" s="21"/>
      <c r="AI497" s="20"/>
      <c r="AJ497" s="246"/>
      <c r="AK497" s="246"/>
      <c r="AL497" s="19"/>
      <c r="AM497" s="7"/>
      <c r="AN497" s="7"/>
      <c r="AO497" s="239"/>
      <c r="AP497" s="230"/>
      <c r="AQ497" s="233"/>
      <c r="AR497" s="236"/>
      <c r="AS497" s="230"/>
      <c r="AT497" s="233"/>
      <c r="AU497" s="236"/>
      <c r="AV497" s="230"/>
      <c r="AW497" s="233"/>
      <c r="AX497" s="236"/>
      <c r="AY497" s="230"/>
      <c r="AZ497" s="233"/>
      <c r="BA497" s="236"/>
      <c r="BB497" s="230"/>
      <c r="BC497" s="233"/>
      <c r="BD497" s="298"/>
      <c r="BE497" s="301"/>
      <c r="BF497" s="301"/>
      <c r="BG497" s="304"/>
    </row>
    <row r="498" spans="2:60" ht="28.15" hidden="1" customHeight="1" thickBot="1">
      <c r="B498" s="18"/>
      <c r="C498" s="271"/>
      <c r="D498" s="17"/>
      <c r="E498" s="16"/>
      <c r="F498" s="16"/>
      <c r="G498" s="15"/>
      <c r="H498" s="258"/>
      <c r="I498" s="272"/>
      <c r="J498" s="272"/>
      <c r="K498" s="272"/>
      <c r="L498" s="12" t="s">
        <v>53</v>
      </c>
      <c r="M498" s="11"/>
      <c r="N498" s="12" t="s">
        <v>52</v>
      </c>
      <c r="O498" s="11"/>
      <c r="P498" s="12" t="s">
        <v>51</v>
      </c>
      <c r="Q498" s="11"/>
      <c r="R498" s="12" t="s">
        <v>50</v>
      </c>
      <c r="S498" s="11"/>
      <c r="T498" s="12">
        <v>20</v>
      </c>
      <c r="U498" s="11"/>
      <c r="V498" s="12" t="s">
        <v>49</v>
      </c>
      <c r="W498" s="11"/>
      <c r="X498" s="12" t="s">
        <v>48</v>
      </c>
      <c r="Y498" s="11"/>
      <c r="Z498" s="12" t="s">
        <v>47</v>
      </c>
      <c r="AA498" s="11"/>
      <c r="AB498" s="14" t="s">
        <v>46</v>
      </c>
      <c r="AC498" s="13"/>
      <c r="AD498" s="12" t="s">
        <v>45</v>
      </c>
      <c r="AE498" s="11"/>
      <c r="AF498" s="10"/>
      <c r="AG498" s="11"/>
      <c r="AH498" s="10"/>
      <c r="AI498" s="9"/>
      <c r="AJ498" s="247"/>
      <c r="AK498" s="247"/>
      <c r="AL498" s="8"/>
      <c r="AM498" s="7"/>
      <c r="AN498" s="7"/>
      <c r="AO498" s="240"/>
      <c r="AP498" s="231"/>
      <c r="AQ498" s="234"/>
      <c r="AR498" s="237"/>
      <c r="AS498" s="231"/>
      <c r="AT498" s="234"/>
      <c r="AU498" s="237"/>
      <c r="AV498" s="231"/>
      <c r="AW498" s="234"/>
      <c r="AX498" s="237"/>
      <c r="AY498" s="231"/>
      <c r="AZ498" s="234"/>
      <c r="BA498" s="237"/>
      <c r="BB498" s="231"/>
      <c r="BC498" s="234"/>
      <c r="BD498" s="299"/>
      <c r="BE498" s="302"/>
      <c r="BF498" s="302"/>
      <c r="BG498" s="305"/>
    </row>
    <row r="499" spans="2:60" ht="85.9" hidden="1" customHeight="1" thickBot="1">
      <c r="B499" s="94" t="s">
        <v>119</v>
      </c>
      <c r="C499" s="83" t="s">
        <v>118</v>
      </c>
      <c r="D499" s="88" t="s">
        <v>117</v>
      </c>
      <c r="E499" s="93" t="s">
        <v>116</v>
      </c>
      <c r="F499" s="92"/>
      <c r="G499" s="91"/>
      <c r="H499" s="90" t="s">
        <v>115</v>
      </c>
      <c r="I499" s="88" t="s">
        <v>43</v>
      </c>
      <c r="J499" s="88" t="s">
        <v>114</v>
      </c>
      <c r="K499" s="88" t="s">
        <v>44</v>
      </c>
      <c r="L499" s="227" t="s">
        <v>113</v>
      </c>
      <c r="M499" s="270"/>
      <c r="N499" s="227" t="s">
        <v>112</v>
      </c>
      <c r="O499" s="270"/>
      <c r="P499" s="227" t="s">
        <v>112</v>
      </c>
      <c r="Q499" s="228"/>
      <c r="R499" s="227" t="s">
        <v>112</v>
      </c>
      <c r="S499" s="228"/>
      <c r="T499" s="227" t="s">
        <v>112</v>
      </c>
      <c r="U499" s="228"/>
      <c r="V499" s="227" t="s">
        <v>112</v>
      </c>
      <c r="W499" s="228"/>
      <c r="X499" s="227" t="s">
        <v>112</v>
      </c>
      <c r="Y499" s="228"/>
      <c r="Z499" s="227" t="s">
        <v>112</v>
      </c>
      <c r="AA499" s="228"/>
      <c r="AB499" s="227" t="s">
        <v>112</v>
      </c>
      <c r="AC499" s="228"/>
      <c r="AD499" s="227" t="s">
        <v>112</v>
      </c>
      <c r="AE499" s="228"/>
      <c r="AF499" s="244" t="s">
        <v>111</v>
      </c>
      <c r="AG499" s="228"/>
      <c r="AH499" s="90" t="s">
        <v>110</v>
      </c>
      <c r="AI499" s="89" t="s">
        <v>109</v>
      </c>
      <c r="AJ499" s="88" t="s">
        <v>108</v>
      </c>
      <c r="AK499" s="88" t="s">
        <v>107</v>
      </c>
      <c r="AL499" s="87" t="s">
        <v>106</v>
      </c>
      <c r="AM499" s="86"/>
      <c r="AN499" s="86"/>
      <c r="AO499" s="84" t="s">
        <v>105</v>
      </c>
      <c r="AP499" s="83" t="s">
        <v>104</v>
      </c>
      <c r="AQ499" s="82" t="s">
        <v>103</v>
      </c>
      <c r="AR499" s="84" t="s">
        <v>102</v>
      </c>
      <c r="AS499" s="83" t="s">
        <v>101</v>
      </c>
      <c r="AT499" s="82" t="s">
        <v>100</v>
      </c>
      <c r="AU499" s="84" t="s">
        <v>99</v>
      </c>
      <c r="AV499" s="83" t="s">
        <v>98</v>
      </c>
      <c r="AW499" s="85" t="s">
        <v>97</v>
      </c>
      <c r="AX499" s="84" t="s">
        <v>96</v>
      </c>
      <c r="AY499" s="83" t="s">
        <v>95</v>
      </c>
      <c r="AZ499" s="82" t="s">
        <v>94</v>
      </c>
      <c r="BA499" s="84" t="s">
        <v>93</v>
      </c>
      <c r="BB499" s="83" t="s">
        <v>92</v>
      </c>
      <c r="BC499" s="82" t="s">
        <v>91</v>
      </c>
      <c r="BD499" s="81" t="s">
        <v>90</v>
      </c>
      <c r="BE499" s="80" t="s">
        <v>89</v>
      </c>
      <c r="BF499" s="80" t="s">
        <v>88</v>
      </c>
      <c r="BG499" s="79" t="s">
        <v>87</v>
      </c>
    </row>
    <row r="500" spans="2:60" ht="48" hidden="1" thickBot="1">
      <c r="B500" s="78" t="s">
        <v>147</v>
      </c>
      <c r="C500" s="77"/>
      <c r="D500" s="76"/>
      <c r="E500" s="267"/>
      <c r="F500" s="268"/>
      <c r="G500" s="269"/>
      <c r="H500" s="75" t="s">
        <v>85</v>
      </c>
      <c r="I500" s="74"/>
      <c r="J500" s="74"/>
      <c r="K500" s="73"/>
      <c r="L500" s="72"/>
      <c r="M500" s="68"/>
      <c r="N500" s="72"/>
      <c r="O500" s="68"/>
      <c r="P500" s="72"/>
      <c r="Q500" s="68"/>
      <c r="R500" s="72"/>
      <c r="S500" s="68"/>
      <c r="T500" s="72"/>
      <c r="U500" s="68"/>
      <c r="V500" s="72"/>
      <c r="W500" s="68"/>
      <c r="X500" s="72"/>
      <c r="Y500" s="68"/>
      <c r="Z500" s="72"/>
      <c r="AA500" s="71"/>
      <c r="AB500" s="70"/>
      <c r="AC500" s="70"/>
      <c r="AD500" s="70"/>
      <c r="AE500" s="70"/>
      <c r="AF500" s="69" t="s">
        <v>84</v>
      </c>
      <c r="AG500" s="68"/>
      <c r="AH500" s="68"/>
      <c r="AI500" s="68"/>
      <c r="AJ500" s="67"/>
      <c r="AK500" s="67"/>
      <c r="AL500" s="66"/>
      <c r="AM500" s="65"/>
      <c r="AN500" s="65"/>
      <c r="AO500" s="64">
        <f t="shared" ref="AO500:BG500" si="35">SUM(AO501:AO512)</f>
        <v>0</v>
      </c>
      <c r="AP500" s="63">
        <f t="shared" si="35"/>
        <v>0</v>
      </c>
      <c r="AQ500" s="62">
        <f t="shared" si="35"/>
        <v>0</v>
      </c>
      <c r="AR500" s="64">
        <f t="shared" si="35"/>
        <v>0</v>
      </c>
      <c r="AS500" s="63">
        <f t="shared" si="35"/>
        <v>0</v>
      </c>
      <c r="AT500" s="62">
        <f t="shared" si="35"/>
        <v>0</v>
      </c>
      <c r="AU500" s="64">
        <f t="shared" si="35"/>
        <v>0</v>
      </c>
      <c r="AV500" s="63">
        <f t="shared" si="35"/>
        <v>0</v>
      </c>
      <c r="AW500" s="62">
        <f t="shared" si="35"/>
        <v>0</v>
      </c>
      <c r="AX500" s="64">
        <f t="shared" si="35"/>
        <v>0</v>
      </c>
      <c r="AY500" s="63">
        <f t="shared" si="35"/>
        <v>0</v>
      </c>
      <c r="AZ500" s="62">
        <f t="shared" si="35"/>
        <v>0</v>
      </c>
      <c r="BA500" s="64">
        <f t="shared" si="35"/>
        <v>0</v>
      </c>
      <c r="BB500" s="63">
        <f t="shared" si="35"/>
        <v>0</v>
      </c>
      <c r="BC500" s="62">
        <f t="shared" si="35"/>
        <v>0</v>
      </c>
      <c r="BD500" s="61">
        <f t="shared" si="35"/>
        <v>0</v>
      </c>
      <c r="BE500" s="60">
        <f t="shared" si="35"/>
        <v>0</v>
      </c>
      <c r="BF500" s="60">
        <f t="shared" si="35"/>
        <v>0</v>
      </c>
      <c r="BG500" s="59">
        <f t="shared" si="35"/>
        <v>0</v>
      </c>
      <c r="BH500" s="58" t="s">
        <v>83</v>
      </c>
    </row>
    <row r="501" spans="2:60" ht="28.15" hidden="1" customHeight="1">
      <c r="B501" s="29"/>
      <c r="C501" s="263">
        <v>1</v>
      </c>
      <c r="D501" s="47"/>
      <c r="E501" s="46"/>
      <c r="F501" s="46"/>
      <c r="G501" s="45"/>
      <c r="H501" s="255"/>
      <c r="I501" s="259"/>
      <c r="J501" s="259"/>
      <c r="K501" s="259"/>
      <c r="L501" s="42" t="s">
        <v>82</v>
      </c>
      <c r="M501" s="41"/>
      <c r="N501" s="42" t="s">
        <v>81</v>
      </c>
      <c r="O501" s="41"/>
      <c r="P501" s="42" t="s">
        <v>80</v>
      </c>
      <c r="Q501" s="41"/>
      <c r="R501" s="42" t="s">
        <v>79</v>
      </c>
      <c r="S501" s="41"/>
      <c r="T501" s="42" t="s">
        <v>78</v>
      </c>
      <c r="U501" s="41"/>
      <c r="V501" s="42" t="s">
        <v>77</v>
      </c>
      <c r="W501" s="41"/>
      <c r="X501" s="42" t="s">
        <v>76</v>
      </c>
      <c r="Y501" s="41"/>
      <c r="Z501" s="42" t="s">
        <v>75</v>
      </c>
      <c r="AA501" s="41"/>
      <c r="AB501" s="44" t="s">
        <v>74</v>
      </c>
      <c r="AC501" s="43"/>
      <c r="AD501" s="42" t="s">
        <v>73</v>
      </c>
      <c r="AE501" s="41"/>
      <c r="AF501" s="40"/>
      <c r="AG501" s="41"/>
      <c r="AH501" s="40"/>
      <c r="AI501" s="39"/>
      <c r="AJ501" s="245"/>
      <c r="AK501" s="245"/>
      <c r="AL501" s="38"/>
      <c r="AM501" s="7"/>
      <c r="AN501" s="7"/>
      <c r="AO501" s="238">
        <f>SUMPRODUCT(LEN($M501:$AE504)-LEN(SUBSTITUTE($M501:$AE504,"A", "")))</f>
        <v>0</v>
      </c>
      <c r="AP501" s="229">
        <f>SUMPRODUCT(LEN($AH501:$AH504)-LEN(SUBSTITUTE($AH501:$AH504,"A", "")))</f>
        <v>0</v>
      </c>
      <c r="AQ501" s="232">
        <f>SUMPRODUCT(LEN($AG501:$AG504)-LEN(SUBSTITUTE($AG501:$AG504,"A", "")))</f>
        <v>0</v>
      </c>
      <c r="AR501" s="235">
        <f>SUMPRODUCT(LEN($M501:$AE504)-LEN(SUBSTITUTE($M501:$AE504,"S", "")))</f>
        <v>0</v>
      </c>
      <c r="AS501" s="229">
        <f>SUMPRODUCT(LEN($AH501:$AH504)-LEN(SUBSTITUTE($AH501:$AH504,"S", "")))</f>
        <v>0</v>
      </c>
      <c r="AT501" s="232">
        <f>SUMPRODUCT(LEN($AG501:$AG504)-LEN(SUBSTITUTE($AG501:$AG504,"S", "")))</f>
        <v>0</v>
      </c>
      <c r="AU501" s="235">
        <f>SUMPRODUCT(LEN($M501:$AE504)-LEN(SUBSTITUTE($M501:$AE504,"F", "")))</f>
        <v>0</v>
      </c>
      <c r="AV501" s="229">
        <f>SUMPRODUCT(LEN($AH501:$AH504)-LEN(SUBSTITUTE($AH501:$AH504,"F", "")))</f>
        <v>0</v>
      </c>
      <c r="AW501" s="232">
        <f>SUMPRODUCT(LEN($AG501:$AG504)-LEN(SUBSTITUTE($AG501:$AG504,"F", "")))</f>
        <v>0</v>
      </c>
      <c r="AX501" s="235">
        <f>SUMPRODUCT(LEN($M501:$AE504)-LEN(SUBSTITUTE($M501:$AE504,"G", "")))</f>
        <v>0</v>
      </c>
      <c r="AY501" s="229">
        <f>SUMPRODUCT(LEN($AH501:$AH504)-LEN(SUBSTITUTE($AH501:$AH504,"G", "")))</f>
        <v>0</v>
      </c>
      <c r="AZ501" s="232">
        <f>SUMPRODUCT(LEN($AG501:$AG504)-LEN(SUBSTITUTE($AG501:$AG504,"G", "")))</f>
        <v>0</v>
      </c>
      <c r="BA501" s="235">
        <f>SUMPRODUCT(LEN($M501:$AE504)-LEN(SUBSTITUTE($M501:$AE504,"M", "")))</f>
        <v>0</v>
      </c>
      <c r="BB501" s="229">
        <f>SUMPRODUCT(LEN($AH501:$AH504)-LEN(SUBSTITUTE($AH501:$AH504,"M", "")))</f>
        <v>0</v>
      </c>
      <c r="BC501" s="232">
        <f>SUMPRODUCT(LEN($AG501:$AG504)-LEN(SUBSTITUTE($AG501:$AG504,"M", "")))</f>
        <v>0</v>
      </c>
      <c r="BD501" s="297">
        <f>SUMPRODUCT(LEN($AI501:$AI504)-LEN(SUBSTITUTE($AI501:$AI504,"S", "")))</f>
        <v>0</v>
      </c>
      <c r="BE501" s="300">
        <f>SUMPRODUCT(LEN($AI501:$AI504)-LEN(SUBSTITUTE($AI501:$AI504,"F", "")))</f>
        <v>0</v>
      </c>
      <c r="BF501" s="300">
        <f>SUMPRODUCT(LEN($AI501:$AI504)-LEN(SUBSTITUTE($AI501:$AI504,"G", "")))</f>
        <v>0</v>
      </c>
      <c r="BG501" s="303">
        <f>SUMPRODUCT(LEN($AI501:$AI504)-LEN(SUBSTITUTE($AI501:$AI504,"M", "")))</f>
        <v>0</v>
      </c>
    </row>
    <row r="502" spans="2:60" ht="28.15" hidden="1" customHeight="1" thickBot="1">
      <c r="B502" s="29"/>
      <c r="C502" s="264"/>
      <c r="D502" s="37"/>
      <c r="E502" s="36"/>
      <c r="F502" s="36"/>
      <c r="G502" s="35"/>
      <c r="H502" s="256"/>
      <c r="I502" s="260"/>
      <c r="J502" s="260"/>
      <c r="K502" s="260"/>
      <c r="L502" s="32" t="s">
        <v>72</v>
      </c>
      <c r="M502" s="31"/>
      <c r="N502" s="32" t="s">
        <v>71</v>
      </c>
      <c r="O502" s="31"/>
      <c r="P502" s="32" t="s">
        <v>70</v>
      </c>
      <c r="Q502" s="31"/>
      <c r="R502" s="32" t="s">
        <v>69</v>
      </c>
      <c r="S502" s="31"/>
      <c r="T502" s="32" t="s">
        <v>68</v>
      </c>
      <c r="U502" s="31"/>
      <c r="V502" s="32" t="s">
        <v>67</v>
      </c>
      <c r="W502" s="31"/>
      <c r="X502" s="32" t="s">
        <v>66</v>
      </c>
      <c r="Y502" s="31"/>
      <c r="Z502" s="32" t="s">
        <v>65</v>
      </c>
      <c r="AA502" s="31"/>
      <c r="AB502" s="34" t="s">
        <v>64</v>
      </c>
      <c r="AC502" s="33"/>
      <c r="AD502" s="32" t="s">
        <v>63</v>
      </c>
      <c r="AE502" s="31"/>
      <c r="AF502" s="30"/>
      <c r="AG502" s="31"/>
      <c r="AH502" s="30"/>
      <c r="AI502" s="20"/>
      <c r="AJ502" s="246"/>
      <c r="AK502" s="246"/>
      <c r="AL502" s="19"/>
      <c r="AM502" s="7"/>
      <c r="AN502" s="7"/>
      <c r="AO502" s="239"/>
      <c r="AP502" s="230"/>
      <c r="AQ502" s="233"/>
      <c r="AR502" s="236"/>
      <c r="AS502" s="230"/>
      <c r="AT502" s="233"/>
      <c r="AU502" s="236"/>
      <c r="AV502" s="230"/>
      <c r="AW502" s="233"/>
      <c r="AX502" s="236"/>
      <c r="AY502" s="230"/>
      <c r="AZ502" s="233"/>
      <c r="BA502" s="236"/>
      <c r="BB502" s="230"/>
      <c r="BC502" s="233"/>
      <c r="BD502" s="298"/>
      <c r="BE502" s="301"/>
      <c r="BF502" s="301"/>
      <c r="BG502" s="304"/>
    </row>
    <row r="503" spans="2:60" ht="28.15" hidden="1" customHeight="1">
      <c r="B503" s="29"/>
      <c r="C503" s="265"/>
      <c r="D503" s="28"/>
      <c r="E503" s="27"/>
      <c r="F503" s="27"/>
      <c r="G503" s="26"/>
      <c r="H503" s="257"/>
      <c r="I503" s="261"/>
      <c r="J503" s="261"/>
      <c r="K503" s="261"/>
      <c r="L503" s="23" t="s">
        <v>62</v>
      </c>
      <c r="M503" s="22"/>
      <c r="N503" s="23" t="s">
        <v>61</v>
      </c>
      <c r="O503" s="22"/>
      <c r="P503" s="23" t="s">
        <v>60</v>
      </c>
      <c r="Q503" s="22"/>
      <c r="R503" s="23" t="s">
        <v>59</v>
      </c>
      <c r="S503" s="22"/>
      <c r="T503" s="23" t="s">
        <v>58</v>
      </c>
      <c r="U503" s="22"/>
      <c r="V503" s="23" t="s">
        <v>57</v>
      </c>
      <c r="W503" s="22"/>
      <c r="X503" s="23" t="s">
        <v>56</v>
      </c>
      <c r="Y503" s="22"/>
      <c r="Z503" s="23" t="s">
        <v>55</v>
      </c>
      <c r="AA503" s="22"/>
      <c r="AB503" s="25" t="s">
        <v>54</v>
      </c>
      <c r="AC503" s="24"/>
      <c r="AD503" s="23">
        <v>39</v>
      </c>
      <c r="AE503" s="22"/>
      <c r="AF503" s="21"/>
      <c r="AG503" s="22"/>
      <c r="AH503" s="21"/>
      <c r="AI503" s="20"/>
      <c r="AJ503" s="246"/>
      <c r="AK503" s="246"/>
      <c r="AL503" s="19"/>
      <c r="AM503" s="7"/>
      <c r="AN503" s="7"/>
      <c r="AO503" s="239"/>
      <c r="AP503" s="230"/>
      <c r="AQ503" s="233"/>
      <c r="AR503" s="236"/>
      <c r="AS503" s="230"/>
      <c r="AT503" s="233"/>
      <c r="AU503" s="236"/>
      <c r="AV503" s="230"/>
      <c r="AW503" s="233"/>
      <c r="AX503" s="236"/>
      <c r="AY503" s="230"/>
      <c r="AZ503" s="233"/>
      <c r="BA503" s="236"/>
      <c r="BB503" s="230"/>
      <c r="BC503" s="233"/>
      <c r="BD503" s="298"/>
      <c r="BE503" s="301"/>
      <c r="BF503" s="301"/>
      <c r="BG503" s="304"/>
    </row>
    <row r="504" spans="2:60" ht="28.15" hidden="1" customHeight="1" thickBot="1">
      <c r="B504" s="29"/>
      <c r="C504" s="266"/>
      <c r="D504" s="57"/>
      <c r="E504" s="56"/>
      <c r="F504" s="56"/>
      <c r="G504" s="55"/>
      <c r="H504" s="258"/>
      <c r="I504" s="262"/>
      <c r="J504" s="262"/>
      <c r="K504" s="262"/>
      <c r="L504" s="52" t="s">
        <v>53</v>
      </c>
      <c r="M504" s="51"/>
      <c r="N504" s="52" t="s">
        <v>52</v>
      </c>
      <c r="O504" s="51"/>
      <c r="P504" s="52" t="s">
        <v>51</v>
      </c>
      <c r="Q504" s="51"/>
      <c r="R504" s="52" t="s">
        <v>50</v>
      </c>
      <c r="S504" s="51"/>
      <c r="T504" s="52">
        <v>20</v>
      </c>
      <c r="U504" s="51"/>
      <c r="V504" s="52" t="s">
        <v>49</v>
      </c>
      <c r="W504" s="51"/>
      <c r="X504" s="52" t="s">
        <v>48</v>
      </c>
      <c r="Y504" s="51"/>
      <c r="Z504" s="52" t="s">
        <v>47</v>
      </c>
      <c r="AA504" s="51"/>
      <c r="AB504" s="54" t="s">
        <v>46</v>
      </c>
      <c r="AC504" s="53"/>
      <c r="AD504" s="52" t="s">
        <v>45</v>
      </c>
      <c r="AE504" s="51"/>
      <c r="AF504" s="50"/>
      <c r="AG504" s="51"/>
      <c r="AH504" s="50"/>
      <c r="AI504" s="49"/>
      <c r="AJ504" s="248"/>
      <c r="AK504" s="248"/>
      <c r="AL504" s="48"/>
      <c r="AM504" s="7"/>
      <c r="AN504" s="7"/>
      <c r="AO504" s="240"/>
      <c r="AP504" s="231"/>
      <c r="AQ504" s="234"/>
      <c r="AR504" s="237"/>
      <c r="AS504" s="231"/>
      <c r="AT504" s="234"/>
      <c r="AU504" s="237"/>
      <c r="AV504" s="231"/>
      <c r="AW504" s="234"/>
      <c r="AX504" s="237"/>
      <c r="AY504" s="231"/>
      <c r="AZ504" s="234"/>
      <c r="BA504" s="237"/>
      <c r="BB504" s="231"/>
      <c r="BC504" s="234"/>
      <c r="BD504" s="299"/>
      <c r="BE504" s="302"/>
      <c r="BF504" s="302"/>
      <c r="BG504" s="305"/>
    </row>
    <row r="505" spans="2:60" ht="28.15" hidden="1" customHeight="1">
      <c r="B505" s="29"/>
      <c r="C505" s="263">
        <v>2</v>
      </c>
      <c r="D505" s="47"/>
      <c r="E505" s="46"/>
      <c r="F505" s="46"/>
      <c r="G505" s="45"/>
      <c r="H505" s="255"/>
      <c r="I505" s="259"/>
      <c r="J505" s="259"/>
      <c r="K505" s="259"/>
      <c r="L505" s="42" t="s">
        <v>82</v>
      </c>
      <c r="M505" s="41"/>
      <c r="N505" s="42" t="s">
        <v>81</v>
      </c>
      <c r="O505" s="41"/>
      <c r="P505" s="42" t="s">
        <v>80</v>
      </c>
      <c r="Q505" s="41"/>
      <c r="R505" s="42" t="s">
        <v>79</v>
      </c>
      <c r="S505" s="41"/>
      <c r="T505" s="42" t="s">
        <v>78</v>
      </c>
      <c r="U505" s="41"/>
      <c r="V505" s="42" t="s">
        <v>77</v>
      </c>
      <c r="W505" s="41"/>
      <c r="X505" s="42" t="s">
        <v>76</v>
      </c>
      <c r="Y505" s="41"/>
      <c r="Z505" s="42" t="s">
        <v>75</v>
      </c>
      <c r="AA505" s="41"/>
      <c r="AB505" s="44" t="s">
        <v>74</v>
      </c>
      <c r="AC505" s="43"/>
      <c r="AD505" s="42" t="s">
        <v>73</v>
      </c>
      <c r="AE505" s="41"/>
      <c r="AF505" s="40"/>
      <c r="AG505" s="41"/>
      <c r="AH505" s="40"/>
      <c r="AI505" s="39"/>
      <c r="AJ505" s="249"/>
      <c r="AK505" s="252"/>
      <c r="AL505" s="38"/>
      <c r="AM505" s="7"/>
      <c r="AN505" s="7"/>
      <c r="AO505" s="238">
        <f>SUMPRODUCT(LEN($M505:$AE508)-LEN(SUBSTITUTE($M505:$AE508,"A", "")))</f>
        <v>0</v>
      </c>
      <c r="AP505" s="229">
        <f>SUMPRODUCT(LEN($AH505:$AH508)-LEN(SUBSTITUTE($AH505:$AH508,"A", "")))</f>
        <v>0</v>
      </c>
      <c r="AQ505" s="232">
        <f>SUMPRODUCT(LEN($AG505:$AG508)-LEN(SUBSTITUTE($AG505:$AG508,"A", "")))</f>
        <v>0</v>
      </c>
      <c r="AR505" s="235">
        <f>SUMPRODUCT(LEN($M505:$AE508)-LEN(SUBSTITUTE($M505:$AE508,"S", "")))</f>
        <v>0</v>
      </c>
      <c r="AS505" s="229">
        <f>SUMPRODUCT(LEN($AH505:$AH508)-LEN(SUBSTITUTE($AH505:$AH508,"S", "")))</f>
        <v>0</v>
      </c>
      <c r="AT505" s="232">
        <f>SUMPRODUCT(LEN($AG505:$AG508)-LEN(SUBSTITUTE($AG505:$AG508,"S", "")))</f>
        <v>0</v>
      </c>
      <c r="AU505" s="235">
        <f>SUMPRODUCT(LEN($M505:$AE508)-LEN(SUBSTITUTE($M505:$AE508,"F", "")))</f>
        <v>0</v>
      </c>
      <c r="AV505" s="229">
        <f>SUMPRODUCT(LEN($AH505:$AH508)-LEN(SUBSTITUTE($AH505:$AH508,"F", "")))</f>
        <v>0</v>
      </c>
      <c r="AW505" s="232">
        <f>SUMPRODUCT(LEN($AG505:$AG508)-LEN(SUBSTITUTE($AG505:$AG508,"F", "")))</f>
        <v>0</v>
      </c>
      <c r="AX505" s="235">
        <f>SUMPRODUCT(LEN($M505:$AE508)-LEN(SUBSTITUTE($M505:$AE508,"G", "")))</f>
        <v>0</v>
      </c>
      <c r="AY505" s="229">
        <f>SUMPRODUCT(LEN($AH505:$AH508)-LEN(SUBSTITUTE($AH505:$AH508,"G", "")))</f>
        <v>0</v>
      </c>
      <c r="AZ505" s="232">
        <f>SUMPRODUCT(LEN($AG505:$AG508)-LEN(SUBSTITUTE($AG505:$AG508,"G", "")))</f>
        <v>0</v>
      </c>
      <c r="BA505" s="235">
        <f>SUMPRODUCT(LEN($M505:$AE508)-LEN(SUBSTITUTE($M505:$AE508,"M", "")))</f>
        <v>0</v>
      </c>
      <c r="BB505" s="229">
        <f>SUMPRODUCT(LEN($AH505:$AH508)-LEN(SUBSTITUTE($AH505:$AH508,"M", "")))</f>
        <v>0</v>
      </c>
      <c r="BC505" s="232">
        <f>SUMPRODUCT(LEN($AG505:$AG508)-LEN(SUBSTITUTE($AG505:$AG508,"M", "")))</f>
        <v>0</v>
      </c>
      <c r="BD505" s="297">
        <f>SUMPRODUCT(LEN($AI505:$AI508)-LEN(SUBSTITUTE($AI505:$AI508,"S", "")))</f>
        <v>0</v>
      </c>
      <c r="BE505" s="300">
        <f>SUMPRODUCT(LEN($AI505:$AI508)-LEN(SUBSTITUTE($AI505:$AI508,"F", "")))</f>
        <v>0</v>
      </c>
      <c r="BF505" s="300">
        <f>SUMPRODUCT(LEN($AI505:$AI508)-LEN(SUBSTITUTE($AI505:$AI508,"G", "")))</f>
        <v>0</v>
      </c>
      <c r="BG505" s="303">
        <f>SUMPRODUCT(LEN($AI505:$AI508)-LEN(SUBSTITUTE($AI505:$AI508,"M", "")))</f>
        <v>0</v>
      </c>
    </row>
    <row r="506" spans="2:60" ht="28.15" hidden="1" customHeight="1" thickBot="1">
      <c r="B506" s="29"/>
      <c r="C506" s="264"/>
      <c r="D506" s="37"/>
      <c r="E506" s="36"/>
      <c r="F506" s="36"/>
      <c r="G506" s="35"/>
      <c r="H506" s="256"/>
      <c r="I506" s="260"/>
      <c r="J506" s="260"/>
      <c r="K506" s="260"/>
      <c r="L506" s="32" t="s">
        <v>72</v>
      </c>
      <c r="M506" s="31"/>
      <c r="N506" s="32" t="s">
        <v>71</v>
      </c>
      <c r="O506" s="31"/>
      <c r="P506" s="32" t="s">
        <v>70</v>
      </c>
      <c r="Q506" s="31"/>
      <c r="R506" s="32" t="s">
        <v>69</v>
      </c>
      <c r="S506" s="31"/>
      <c r="T506" s="32" t="s">
        <v>68</v>
      </c>
      <c r="U506" s="31"/>
      <c r="V506" s="32" t="s">
        <v>67</v>
      </c>
      <c r="W506" s="31"/>
      <c r="X506" s="32" t="s">
        <v>66</v>
      </c>
      <c r="Y506" s="31"/>
      <c r="Z506" s="32" t="s">
        <v>65</v>
      </c>
      <c r="AA506" s="31"/>
      <c r="AB506" s="34" t="s">
        <v>64</v>
      </c>
      <c r="AC506" s="33"/>
      <c r="AD506" s="32" t="s">
        <v>63</v>
      </c>
      <c r="AE506" s="31"/>
      <c r="AF506" s="30"/>
      <c r="AG506" s="31"/>
      <c r="AH506" s="30"/>
      <c r="AI506" s="20"/>
      <c r="AJ506" s="250"/>
      <c r="AK506" s="253"/>
      <c r="AL506" s="19"/>
      <c r="AM506" s="7"/>
      <c r="AN506" s="7"/>
      <c r="AO506" s="239"/>
      <c r="AP506" s="230"/>
      <c r="AQ506" s="233"/>
      <c r="AR506" s="236"/>
      <c r="AS506" s="230"/>
      <c r="AT506" s="233"/>
      <c r="AU506" s="236"/>
      <c r="AV506" s="230"/>
      <c r="AW506" s="233"/>
      <c r="AX506" s="236"/>
      <c r="AY506" s="230"/>
      <c r="AZ506" s="233"/>
      <c r="BA506" s="236"/>
      <c r="BB506" s="230"/>
      <c r="BC506" s="233"/>
      <c r="BD506" s="298"/>
      <c r="BE506" s="301"/>
      <c r="BF506" s="301"/>
      <c r="BG506" s="304"/>
    </row>
    <row r="507" spans="2:60" ht="28.15" hidden="1" customHeight="1">
      <c r="B507" s="29"/>
      <c r="C507" s="265"/>
      <c r="D507" s="28"/>
      <c r="E507" s="27"/>
      <c r="F507" s="27"/>
      <c r="G507" s="26"/>
      <c r="H507" s="257"/>
      <c r="I507" s="261"/>
      <c r="J507" s="261"/>
      <c r="K507" s="261"/>
      <c r="L507" s="23" t="s">
        <v>62</v>
      </c>
      <c r="M507" s="22"/>
      <c r="N507" s="23" t="s">
        <v>61</v>
      </c>
      <c r="O507" s="22"/>
      <c r="P507" s="23" t="s">
        <v>60</v>
      </c>
      <c r="Q507" s="22"/>
      <c r="R507" s="23" t="s">
        <v>59</v>
      </c>
      <c r="S507" s="22"/>
      <c r="T507" s="23" t="s">
        <v>58</v>
      </c>
      <c r="U507" s="22"/>
      <c r="V507" s="23" t="s">
        <v>57</v>
      </c>
      <c r="W507" s="22"/>
      <c r="X507" s="23" t="s">
        <v>56</v>
      </c>
      <c r="Y507" s="22"/>
      <c r="Z507" s="23" t="s">
        <v>55</v>
      </c>
      <c r="AA507" s="22"/>
      <c r="AB507" s="25" t="s">
        <v>54</v>
      </c>
      <c r="AC507" s="24"/>
      <c r="AD507" s="23">
        <v>39</v>
      </c>
      <c r="AE507" s="22"/>
      <c r="AF507" s="21"/>
      <c r="AG507" s="22"/>
      <c r="AH507" s="21"/>
      <c r="AI507" s="20"/>
      <c r="AJ507" s="250"/>
      <c r="AK507" s="253"/>
      <c r="AL507" s="19"/>
      <c r="AM507" s="7"/>
      <c r="AN507" s="7"/>
      <c r="AO507" s="239"/>
      <c r="AP507" s="230"/>
      <c r="AQ507" s="233"/>
      <c r="AR507" s="236"/>
      <c r="AS507" s="230"/>
      <c r="AT507" s="233"/>
      <c r="AU507" s="236"/>
      <c r="AV507" s="230"/>
      <c r="AW507" s="233"/>
      <c r="AX507" s="236"/>
      <c r="AY507" s="230"/>
      <c r="AZ507" s="233"/>
      <c r="BA507" s="236"/>
      <c r="BB507" s="230"/>
      <c r="BC507" s="233"/>
      <c r="BD507" s="298"/>
      <c r="BE507" s="301"/>
      <c r="BF507" s="301"/>
      <c r="BG507" s="304"/>
    </row>
    <row r="508" spans="2:60" ht="28.15" hidden="1" customHeight="1" thickBot="1">
      <c r="B508" s="29"/>
      <c r="C508" s="266"/>
      <c r="D508" s="57"/>
      <c r="E508" s="56"/>
      <c r="F508" s="56"/>
      <c r="G508" s="55"/>
      <c r="H508" s="258"/>
      <c r="I508" s="262"/>
      <c r="J508" s="262"/>
      <c r="K508" s="262"/>
      <c r="L508" s="52" t="s">
        <v>53</v>
      </c>
      <c r="M508" s="51"/>
      <c r="N508" s="52" t="s">
        <v>52</v>
      </c>
      <c r="O508" s="51"/>
      <c r="P508" s="52" t="s">
        <v>51</v>
      </c>
      <c r="Q508" s="51"/>
      <c r="R508" s="52" t="s">
        <v>50</v>
      </c>
      <c r="S508" s="51"/>
      <c r="T508" s="52">
        <v>20</v>
      </c>
      <c r="U508" s="51"/>
      <c r="V508" s="52" t="s">
        <v>49</v>
      </c>
      <c r="W508" s="51"/>
      <c r="X508" s="52" t="s">
        <v>48</v>
      </c>
      <c r="Y508" s="51"/>
      <c r="Z508" s="52" t="s">
        <v>47</v>
      </c>
      <c r="AA508" s="51"/>
      <c r="AB508" s="54" t="s">
        <v>46</v>
      </c>
      <c r="AC508" s="53"/>
      <c r="AD508" s="52" t="s">
        <v>45</v>
      </c>
      <c r="AE508" s="51"/>
      <c r="AF508" s="50"/>
      <c r="AG508" s="51"/>
      <c r="AH508" s="50"/>
      <c r="AI508" s="49"/>
      <c r="AJ508" s="251"/>
      <c r="AK508" s="254"/>
      <c r="AL508" s="48"/>
      <c r="AM508" s="7"/>
      <c r="AN508" s="7"/>
      <c r="AO508" s="240"/>
      <c r="AP508" s="231"/>
      <c r="AQ508" s="234"/>
      <c r="AR508" s="237"/>
      <c r="AS508" s="231"/>
      <c r="AT508" s="234"/>
      <c r="AU508" s="237"/>
      <c r="AV508" s="231"/>
      <c r="AW508" s="234"/>
      <c r="AX508" s="237"/>
      <c r="AY508" s="231"/>
      <c r="AZ508" s="234"/>
      <c r="BA508" s="237"/>
      <c r="BB508" s="231"/>
      <c r="BC508" s="234"/>
      <c r="BD508" s="299"/>
      <c r="BE508" s="302"/>
      <c r="BF508" s="302"/>
      <c r="BG508" s="305"/>
    </row>
    <row r="509" spans="2:60" ht="28.15" hidden="1" customHeight="1">
      <c r="B509" s="29"/>
      <c r="C509" s="263">
        <v>3</v>
      </c>
      <c r="D509" s="47"/>
      <c r="E509" s="46"/>
      <c r="F509" s="46"/>
      <c r="G509" s="45"/>
      <c r="H509" s="255"/>
      <c r="I509" s="259"/>
      <c r="J509" s="259"/>
      <c r="K509" s="259"/>
      <c r="L509" s="42" t="s">
        <v>82</v>
      </c>
      <c r="M509" s="41"/>
      <c r="N509" s="42" t="s">
        <v>81</v>
      </c>
      <c r="O509" s="41"/>
      <c r="P509" s="42" t="s">
        <v>80</v>
      </c>
      <c r="Q509" s="41"/>
      <c r="R509" s="42" t="s">
        <v>79</v>
      </c>
      <c r="S509" s="41"/>
      <c r="T509" s="42" t="s">
        <v>78</v>
      </c>
      <c r="U509" s="41"/>
      <c r="V509" s="42" t="s">
        <v>77</v>
      </c>
      <c r="W509" s="41"/>
      <c r="X509" s="42" t="s">
        <v>76</v>
      </c>
      <c r="Y509" s="41"/>
      <c r="Z509" s="42" t="s">
        <v>75</v>
      </c>
      <c r="AA509" s="41"/>
      <c r="AB509" s="44" t="s">
        <v>74</v>
      </c>
      <c r="AC509" s="43"/>
      <c r="AD509" s="42" t="s">
        <v>73</v>
      </c>
      <c r="AE509" s="41"/>
      <c r="AF509" s="40"/>
      <c r="AG509" s="41"/>
      <c r="AH509" s="40"/>
      <c r="AI509" s="39"/>
      <c r="AJ509" s="245"/>
      <c r="AK509" s="245"/>
      <c r="AL509" s="38"/>
      <c r="AM509" s="7"/>
      <c r="AN509" s="7"/>
      <c r="AO509" s="238">
        <f>SUMPRODUCT(LEN($M509:$AE512)-LEN(SUBSTITUTE($M509:$AE512,"A", "")))</f>
        <v>0</v>
      </c>
      <c r="AP509" s="229">
        <f>SUMPRODUCT(LEN($AH509:$AH512)-LEN(SUBSTITUTE($AH509:$AH512,"A", "")))</f>
        <v>0</v>
      </c>
      <c r="AQ509" s="232">
        <f>SUMPRODUCT(LEN($AG509:$AG512)-LEN(SUBSTITUTE($AG509:$AG512,"A", "")))</f>
        <v>0</v>
      </c>
      <c r="AR509" s="235">
        <f>SUMPRODUCT(LEN($M509:$AE512)-LEN(SUBSTITUTE($M509:$AE512,"S", "")))</f>
        <v>0</v>
      </c>
      <c r="AS509" s="229">
        <f>SUMPRODUCT(LEN($AH509:$AH512)-LEN(SUBSTITUTE($AH509:$AH512,"S", "")))</f>
        <v>0</v>
      </c>
      <c r="AT509" s="232">
        <f>SUMPRODUCT(LEN($AG509:$AG512)-LEN(SUBSTITUTE($AG509:$AG512,"S", "")))</f>
        <v>0</v>
      </c>
      <c r="AU509" s="235">
        <f>SUMPRODUCT(LEN($M509:$AE512)-LEN(SUBSTITUTE($M509:$AE512,"F", "")))</f>
        <v>0</v>
      </c>
      <c r="AV509" s="229">
        <f>SUMPRODUCT(LEN($AH509:$AH512)-LEN(SUBSTITUTE($AH509:$AH512,"F", "")))</f>
        <v>0</v>
      </c>
      <c r="AW509" s="232">
        <f>SUMPRODUCT(LEN($AG509:$AG512)-LEN(SUBSTITUTE($AG509:$AG512,"F", "")))</f>
        <v>0</v>
      </c>
      <c r="AX509" s="235">
        <f>SUMPRODUCT(LEN($M509:$AE512)-LEN(SUBSTITUTE($M509:$AE512,"G", "")))</f>
        <v>0</v>
      </c>
      <c r="AY509" s="229">
        <f>SUMPRODUCT(LEN($AH509:$AH512)-LEN(SUBSTITUTE($AH509:$AH512,"G", "")))</f>
        <v>0</v>
      </c>
      <c r="AZ509" s="232">
        <f>SUMPRODUCT(LEN($AG509:$AG512)-LEN(SUBSTITUTE($AG509:$AG512,"G", "")))</f>
        <v>0</v>
      </c>
      <c r="BA509" s="235">
        <f>SUMPRODUCT(LEN($M509:$AE512)-LEN(SUBSTITUTE($M509:$AE512,"M", "")))</f>
        <v>0</v>
      </c>
      <c r="BB509" s="229">
        <f>SUMPRODUCT(LEN($AH509:$AH512)-LEN(SUBSTITUTE($AH509:$AH512,"M", "")))</f>
        <v>0</v>
      </c>
      <c r="BC509" s="232">
        <f>SUMPRODUCT(LEN($AG509:$AG512)-LEN(SUBSTITUTE($AG509:$AG512,"M", "")))</f>
        <v>0</v>
      </c>
      <c r="BD509" s="297">
        <f>SUMPRODUCT(LEN($AI509:$AI512)-LEN(SUBSTITUTE($AI509:$AI512,"S", "")))</f>
        <v>0</v>
      </c>
      <c r="BE509" s="300">
        <f>SUMPRODUCT(LEN($AI509:$AI512)-LEN(SUBSTITUTE($AI509:$AI512,"F", "")))</f>
        <v>0</v>
      </c>
      <c r="BF509" s="300">
        <f>SUMPRODUCT(LEN($AI509:$AI512)-LEN(SUBSTITUTE($AI509:$AI512,"G", "")))</f>
        <v>0</v>
      </c>
      <c r="BG509" s="303">
        <f>SUMPRODUCT(LEN($AI509:$AI512)-LEN(SUBSTITUTE($AI509:$AI512,"M", "")))</f>
        <v>0</v>
      </c>
    </row>
    <row r="510" spans="2:60" ht="28.15" hidden="1" customHeight="1" thickBot="1">
      <c r="B510" s="29"/>
      <c r="C510" s="264"/>
      <c r="D510" s="37"/>
      <c r="E510" s="36"/>
      <c r="F510" s="36"/>
      <c r="G510" s="35"/>
      <c r="H510" s="256"/>
      <c r="I510" s="260"/>
      <c r="J510" s="260"/>
      <c r="K510" s="260"/>
      <c r="L510" s="32" t="s">
        <v>72</v>
      </c>
      <c r="M510" s="31"/>
      <c r="N510" s="32" t="s">
        <v>71</v>
      </c>
      <c r="O510" s="31"/>
      <c r="P510" s="32" t="s">
        <v>70</v>
      </c>
      <c r="Q510" s="31"/>
      <c r="R510" s="32" t="s">
        <v>69</v>
      </c>
      <c r="S510" s="31"/>
      <c r="T510" s="32" t="s">
        <v>68</v>
      </c>
      <c r="U510" s="31"/>
      <c r="V510" s="32" t="s">
        <v>67</v>
      </c>
      <c r="W510" s="31"/>
      <c r="X510" s="32" t="s">
        <v>66</v>
      </c>
      <c r="Y510" s="31"/>
      <c r="Z510" s="32" t="s">
        <v>65</v>
      </c>
      <c r="AA510" s="31"/>
      <c r="AB510" s="34" t="s">
        <v>64</v>
      </c>
      <c r="AC510" s="33"/>
      <c r="AD510" s="32" t="s">
        <v>63</v>
      </c>
      <c r="AE510" s="31"/>
      <c r="AF510" s="30"/>
      <c r="AG510" s="31"/>
      <c r="AH510" s="30"/>
      <c r="AI510" s="20"/>
      <c r="AJ510" s="246"/>
      <c r="AK510" s="246"/>
      <c r="AL510" s="19"/>
      <c r="AM510" s="7"/>
      <c r="AN510" s="7"/>
      <c r="AO510" s="239"/>
      <c r="AP510" s="230"/>
      <c r="AQ510" s="233"/>
      <c r="AR510" s="236"/>
      <c r="AS510" s="230"/>
      <c r="AT510" s="233"/>
      <c r="AU510" s="236"/>
      <c r="AV510" s="230"/>
      <c r="AW510" s="233"/>
      <c r="AX510" s="236"/>
      <c r="AY510" s="230"/>
      <c r="AZ510" s="233"/>
      <c r="BA510" s="236"/>
      <c r="BB510" s="230"/>
      <c r="BC510" s="233"/>
      <c r="BD510" s="298"/>
      <c r="BE510" s="301"/>
      <c r="BF510" s="301"/>
      <c r="BG510" s="304"/>
    </row>
    <row r="511" spans="2:60" ht="28.15" hidden="1" customHeight="1">
      <c r="B511" s="29"/>
      <c r="C511" s="265"/>
      <c r="D511" s="28"/>
      <c r="E511" s="27"/>
      <c r="F511" s="27"/>
      <c r="G511" s="26"/>
      <c r="H511" s="257"/>
      <c r="I511" s="261"/>
      <c r="J511" s="261"/>
      <c r="K511" s="261"/>
      <c r="L511" s="23" t="s">
        <v>62</v>
      </c>
      <c r="M511" s="22"/>
      <c r="N511" s="23" t="s">
        <v>61</v>
      </c>
      <c r="O511" s="22"/>
      <c r="P511" s="23" t="s">
        <v>60</v>
      </c>
      <c r="Q511" s="22"/>
      <c r="R511" s="23" t="s">
        <v>59</v>
      </c>
      <c r="S511" s="22"/>
      <c r="T511" s="23" t="s">
        <v>58</v>
      </c>
      <c r="U511" s="22"/>
      <c r="V511" s="23" t="s">
        <v>57</v>
      </c>
      <c r="W511" s="22"/>
      <c r="X511" s="23" t="s">
        <v>56</v>
      </c>
      <c r="Y511" s="22"/>
      <c r="Z511" s="23" t="s">
        <v>55</v>
      </c>
      <c r="AA511" s="22"/>
      <c r="AB511" s="25" t="s">
        <v>54</v>
      </c>
      <c r="AC511" s="24"/>
      <c r="AD511" s="23">
        <v>39</v>
      </c>
      <c r="AE511" s="22"/>
      <c r="AF511" s="21"/>
      <c r="AG511" s="22"/>
      <c r="AH511" s="21"/>
      <c r="AI511" s="20"/>
      <c r="AJ511" s="246"/>
      <c r="AK511" s="246"/>
      <c r="AL511" s="19"/>
      <c r="AM511" s="7"/>
      <c r="AN511" s="7"/>
      <c r="AO511" s="239"/>
      <c r="AP511" s="230"/>
      <c r="AQ511" s="233"/>
      <c r="AR511" s="236"/>
      <c r="AS511" s="230"/>
      <c r="AT511" s="233"/>
      <c r="AU511" s="236"/>
      <c r="AV511" s="230"/>
      <c r="AW511" s="233"/>
      <c r="AX511" s="236"/>
      <c r="AY511" s="230"/>
      <c r="AZ511" s="233"/>
      <c r="BA511" s="236"/>
      <c r="BB511" s="230"/>
      <c r="BC511" s="233"/>
      <c r="BD511" s="298"/>
      <c r="BE511" s="301"/>
      <c r="BF511" s="301"/>
      <c r="BG511" s="304"/>
    </row>
    <row r="512" spans="2:60" ht="28.15" hidden="1" customHeight="1" thickBot="1">
      <c r="B512" s="18"/>
      <c r="C512" s="271"/>
      <c r="D512" s="17"/>
      <c r="E512" s="16"/>
      <c r="F512" s="16"/>
      <c r="G512" s="15"/>
      <c r="H512" s="258"/>
      <c r="I512" s="272"/>
      <c r="J512" s="272"/>
      <c r="K512" s="272"/>
      <c r="L512" s="12" t="s">
        <v>53</v>
      </c>
      <c r="M512" s="11"/>
      <c r="N512" s="12" t="s">
        <v>52</v>
      </c>
      <c r="O512" s="11"/>
      <c r="P512" s="12" t="s">
        <v>51</v>
      </c>
      <c r="Q512" s="11"/>
      <c r="R512" s="12" t="s">
        <v>50</v>
      </c>
      <c r="S512" s="11"/>
      <c r="T512" s="12">
        <v>20</v>
      </c>
      <c r="U512" s="11"/>
      <c r="V512" s="12" t="s">
        <v>49</v>
      </c>
      <c r="W512" s="11"/>
      <c r="X512" s="12" t="s">
        <v>48</v>
      </c>
      <c r="Y512" s="11"/>
      <c r="Z512" s="12" t="s">
        <v>47</v>
      </c>
      <c r="AA512" s="11"/>
      <c r="AB512" s="14" t="s">
        <v>46</v>
      </c>
      <c r="AC512" s="13"/>
      <c r="AD512" s="12" t="s">
        <v>45</v>
      </c>
      <c r="AE512" s="11"/>
      <c r="AF512" s="10"/>
      <c r="AG512" s="11"/>
      <c r="AH512" s="10"/>
      <c r="AI512" s="9"/>
      <c r="AJ512" s="247"/>
      <c r="AK512" s="247"/>
      <c r="AL512" s="8"/>
      <c r="AM512" s="7"/>
      <c r="AN512" s="7"/>
      <c r="AO512" s="240"/>
      <c r="AP512" s="231"/>
      <c r="AQ512" s="234"/>
      <c r="AR512" s="237"/>
      <c r="AS512" s="231"/>
      <c r="AT512" s="234"/>
      <c r="AU512" s="237"/>
      <c r="AV512" s="231"/>
      <c r="AW512" s="234"/>
      <c r="AX512" s="237"/>
      <c r="AY512" s="231"/>
      <c r="AZ512" s="234"/>
      <c r="BA512" s="237"/>
      <c r="BB512" s="231"/>
      <c r="BC512" s="234"/>
      <c r="BD512" s="299"/>
      <c r="BE512" s="302"/>
      <c r="BF512" s="302"/>
      <c r="BG512" s="305"/>
    </row>
    <row r="513" spans="2:60" ht="85.9" hidden="1" customHeight="1" thickBot="1">
      <c r="B513" s="94" t="s">
        <v>119</v>
      </c>
      <c r="C513" s="83" t="s">
        <v>118</v>
      </c>
      <c r="D513" s="88" t="s">
        <v>117</v>
      </c>
      <c r="E513" s="93" t="s">
        <v>116</v>
      </c>
      <c r="F513" s="92"/>
      <c r="G513" s="91"/>
      <c r="H513" s="90" t="s">
        <v>115</v>
      </c>
      <c r="I513" s="88" t="s">
        <v>43</v>
      </c>
      <c r="J513" s="88" t="s">
        <v>114</v>
      </c>
      <c r="K513" s="88" t="s">
        <v>44</v>
      </c>
      <c r="L513" s="227" t="s">
        <v>113</v>
      </c>
      <c r="M513" s="270"/>
      <c r="N513" s="227" t="s">
        <v>112</v>
      </c>
      <c r="O513" s="270"/>
      <c r="P513" s="227" t="s">
        <v>112</v>
      </c>
      <c r="Q513" s="228"/>
      <c r="R513" s="227" t="s">
        <v>112</v>
      </c>
      <c r="S513" s="228"/>
      <c r="T513" s="227" t="s">
        <v>112</v>
      </c>
      <c r="U513" s="228"/>
      <c r="V513" s="227" t="s">
        <v>112</v>
      </c>
      <c r="W513" s="228"/>
      <c r="X513" s="227" t="s">
        <v>112</v>
      </c>
      <c r="Y513" s="228"/>
      <c r="Z513" s="227" t="s">
        <v>112</v>
      </c>
      <c r="AA513" s="228"/>
      <c r="AB513" s="227" t="s">
        <v>112</v>
      </c>
      <c r="AC513" s="228"/>
      <c r="AD513" s="227" t="s">
        <v>112</v>
      </c>
      <c r="AE513" s="228"/>
      <c r="AF513" s="244" t="s">
        <v>111</v>
      </c>
      <c r="AG513" s="228"/>
      <c r="AH513" s="90" t="s">
        <v>110</v>
      </c>
      <c r="AI513" s="89" t="s">
        <v>109</v>
      </c>
      <c r="AJ513" s="88" t="s">
        <v>108</v>
      </c>
      <c r="AK513" s="88" t="s">
        <v>107</v>
      </c>
      <c r="AL513" s="87" t="s">
        <v>106</v>
      </c>
      <c r="AM513" s="86"/>
      <c r="AN513" s="86"/>
      <c r="AO513" s="84" t="s">
        <v>105</v>
      </c>
      <c r="AP513" s="83" t="s">
        <v>104</v>
      </c>
      <c r="AQ513" s="82" t="s">
        <v>103</v>
      </c>
      <c r="AR513" s="84" t="s">
        <v>102</v>
      </c>
      <c r="AS513" s="83" t="s">
        <v>101</v>
      </c>
      <c r="AT513" s="82" t="s">
        <v>100</v>
      </c>
      <c r="AU513" s="84" t="s">
        <v>99</v>
      </c>
      <c r="AV513" s="83" t="s">
        <v>98</v>
      </c>
      <c r="AW513" s="85" t="s">
        <v>97</v>
      </c>
      <c r="AX513" s="84" t="s">
        <v>96</v>
      </c>
      <c r="AY513" s="83" t="s">
        <v>95</v>
      </c>
      <c r="AZ513" s="82" t="s">
        <v>94</v>
      </c>
      <c r="BA513" s="84" t="s">
        <v>93</v>
      </c>
      <c r="BB513" s="83" t="s">
        <v>92</v>
      </c>
      <c r="BC513" s="82" t="s">
        <v>91</v>
      </c>
      <c r="BD513" s="81" t="s">
        <v>90</v>
      </c>
      <c r="BE513" s="80" t="s">
        <v>89</v>
      </c>
      <c r="BF513" s="80" t="s">
        <v>88</v>
      </c>
      <c r="BG513" s="79" t="s">
        <v>87</v>
      </c>
    </row>
    <row r="514" spans="2:60" ht="48" hidden="1" thickBot="1">
      <c r="B514" s="78" t="s">
        <v>146</v>
      </c>
      <c r="C514" s="77"/>
      <c r="D514" s="76"/>
      <c r="E514" s="267"/>
      <c r="F514" s="268"/>
      <c r="G514" s="269"/>
      <c r="H514" s="75" t="s">
        <v>85</v>
      </c>
      <c r="I514" s="74"/>
      <c r="J514" s="74"/>
      <c r="K514" s="73"/>
      <c r="L514" s="72"/>
      <c r="M514" s="68"/>
      <c r="N514" s="72"/>
      <c r="O514" s="68"/>
      <c r="P514" s="72"/>
      <c r="Q514" s="68"/>
      <c r="R514" s="72"/>
      <c r="S514" s="68"/>
      <c r="T514" s="72"/>
      <c r="U514" s="68"/>
      <c r="V514" s="72"/>
      <c r="W514" s="68"/>
      <c r="X514" s="72"/>
      <c r="Y514" s="68"/>
      <c r="Z514" s="72"/>
      <c r="AA514" s="71"/>
      <c r="AB514" s="70"/>
      <c r="AC514" s="70"/>
      <c r="AD514" s="70"/>
      <c r="AE514" s="70"/>
      <c r="AF514" s="69" t="s">
        <v>84</v>
      </c>
      <c r="AG514" s="68"/>
      <c r="AH514" s="68"/>
      <c r="AI514" s="68"/>
      <c r="AJ514" s="67"/>
      <c r="AK514" s="67"/>
      <c r="AL514" s="66"/>
      <c r="AM514" s="65"/>
      <c r="AN514" s="65"/>
      <c r="AO514" s="64">
        <f t="shared" ref="AO514:BG514" si="36">SUM(AO515:AO526)</f>
        <v>0</v>
      </c>
      <c r="AP514" s="63">
        <f t="shared" si="36"/>
        <v>0</v>
      </c>
      <c r="AQ514" s="62">
        <f t="shared" si="36"/>
        <v>0</v>
      </c>
      <c r="AR514" s="64">
        <f t="shared" si="36"/>
        <v>0</v>
      </c>
      <c r="AS514" s="63">
        <f t="shared" si="36"/>
        <v>0</v>
      </c>
      <c r="AT514" s="62">
        <f t="shared" si="36"/>
        <v>0</v>
      </c>
      <c r="AU514" s="64">
        <f t="shared" si="36"/>
        <v>0</v>
      </c>
      <c r="AV514" s="63">
        <f t="shared" si="36"/>
        <v>0</v>
      </c>
      <c r="AW514" s="62">
        <f t="shared" si="36"/>
        <v>0</v>
      </c>
      <c r="AX514" s="64">
        <f t="shared" si="36"/>
        <v>0</v>
      </c>
      <c r="AY514" s="63">
        <f t="shared" si="36"/>
        <v>0</v>
      </c>
      <c r="AZ514" s="62">
        <f t="shared" si="36"/>
        <v>0</v>
      </c>
      <c r="BA514" s="64">
        <f t="shared" si="36"/>
        <v>0</v>
      </c>
      <c r="BB514" s="63">
        <f t="shared" si="36"/>
        <v>0</v>
      </c>
      <c r="BC514" s="62">
        <f t="shared" si="36"/>
        <v>0</v>
      </c>
      <c r="BD514" s="61">
        <f t="shared" si="36"/>
        <v>0</v>
      </c>
      <c r="BE514" s="60">
        <f t="shared" si="36"/>
        <v>0</v>
      </c>
      <c r="BF514" s="60">
        <f t="shared" si="36"/>
        <v>0</v>
      </c>
      <c r="BG514" s="59">
        <f t="shared" si="36"/>
        <v>0</v>
      </c>
      <c r="BH514" s="58" t="s">
        <v>83</v>
      </c>
    </row>
    <row r="515" spans="2:60" ht="28.15" hidden="1" customHeight="1">
      <c r="B515" s="29"/>
      <c r="C515" s="263">
        <v>1</v>
      </c>
      <c r="D515" s="47"/>
      <c r="E515" s="46"/>
      <c r="F515" s="46"/>
      <c r="G515" s="45"/>
      <c r="H515" s="255"/>
      <c r="I515" s="259"/>
      <c r="J515" s="259"/>
      <c r="K515" s="259"/>
      <c r="L515" s="42" t="s">
        <v>82</v>
      </c>
      <c r="M515" s="41"/>
      <c r="N515" s="42" t="s">
        <v>81</v>
      </c>
      <c r="O515" s="41"/>
      <c r="P515" s="42" t="s">
        <v>80</v>
      </c>
      <c r="Q515" s="41"/>
      <c r="R515" s="42" t="s">
        <v>79</v>
      </c>
      <c r="S515" s="41"/>
      <c r="T515" s="42" t="s">
        <v>78</v>
      </c>
      <c r="U515" s="41"/>
      <c r="V515" s="42" t="s">
        <v>77</v>
      </c>
      <c r="W515" s="41"/>
      <c r="X515" s="42" t="s">
        <v>76</v>
      </c>
      <c r="Y515" s="41"/>
      <c r="Z515" s="42" t="s">
        <v>75</v>
      </c>
      <c r="AA515" s="41"/>
      <c r="AB515" s="44" t="s">
        <v>74</v>
      </c>
      <c r="AC515" s="43"/>
      <c r="AD515" s="42" t="s">
        <v>73</v>
      </c>
      <c r="AE515" s="41"/>
      <c r="AF515" s="40"/>
      <c r="AG515" s="41"/>
      <c r="AH515" s="40"/>
      <c r="AI515" s="39"/>
      <c r="AJ515" s="245"/>
      <c r="AK515" s="245"/>
      <c r="AL515" s="38"/>
      <c r="AM515" s="7"/>
      <c r="AN515" s="7"/>
      <c r="AO515" s="238">
        <f>SUMPRODUCT(LEN($M515:$AE518)-LEN(SUBSTITUTE($M515:$AE518,"A", "")))</f>
        <v>0</v>
      </c>
      <c r="AP515" s="229">
        <f>SUMPRODUCT(LEN($AH515:$AH518)-LEN(SUBSTITUTE($AH515:$AH518,"A", "")))</f>
        <v>0</v>
      </c>
      <c r="AQ515" s="232">
        <f>SUMPRODUCT(LEN($AG515:$AG518)-LEN(SUBSTITUTE($AG515:$AG518,"A", "")))</f>
        <v>0</v>
      </c>
      <c r="AR515" s="235">
        <f>SUMPRODUCT(LEN($M515:$AE518)-LEN(SUBSTITUTE($M515:$AE518,"S", "")))</f>
        <v>0</v>
      </c>
      <c r="AS515" s="229">
        <f>SUMPRODUCT(LEN($AH515:$AH518)-LEN(SUBSTITUTE($AH515:$AH518,"S", "")))</f>
        <v>0</v>
      </c>
      <c r="AT515" s="232">
        <f>SUMPRODUCT(LEN($AG515:$AG518)-LEN(SUBSTITUTE($AG515:$AG518,"S", "")))</f>
        <v>0</v>
      </c>
      <c r="AU515" s="235">
        <f>SUMPRODUCT(LEN($M515:$AE518)-LEN(SUBSTITUTE($M515:$AE518,"F", "")))</f>
        <v>0</v>
      </c>
      <c r="AV515" s="229">
        <f>SUMPRODUCT(LEN($AH515:$AH518)-LEN(SUBSTITUTE($AH515:$AH518,"F", "")))</f>
        <v>0</v>
      </c>
      <c r="AW515" s="232">
        <f>SUMPRODUCT(LEN($AG515:$AG518)-LEN(SUBSTITUTE($AG515:$AG518,"F", "")))</f>
        <v>0</v>
      </c>
      <c r="AX515" s="235">
        <f>SUMPRODUCT(LEN($M515:$AE518)-LEN(SUBSTITUTE($M515:$AE518,"G", "")))</f>
        <v>0</v>
      </c>
      <c r="AY515" s="229">
        <f>SUMPRODUCT(LEN($AH515:$AH518)-LEN(SUBSTITUTE($AH515:$AH518,"G", "")))</f>
        <v>0</v>
      </c>
      <c r="AZ515" s="232">
        <f>SUMPRODUCT(LEN($AG515:$AG518)-LEN(SUBSTITUTE($AG515:$AG518,"G", "")))</f>
        <v>0</v>
      </c>
      <c r="BA515" s="235">
        <f>SUMPRODUCT(LEN($M515:$AE518)-LEN(SUBSTITUTE($M515:$AE518,"M", "")))</f>
        <v>0</v>
      </c>
      <c r="BB515" s="229">
        <f>SUMPRODUCT(LEN($AH515:$AH518)-LEN(SUBSTITUTE($AH515:$AH518,"M", "")))</f>
        <v>0</v>
      </c>
      <c r="BC515" s="232">
        <f>SUMPRODUCT(LEN($AG515:$AG518)-LEN(SUBSTITUTE($AG515:$AG518,"M", "")))</f>
        <v>0</v>
      </c>
      <c r="BD515" s="297">
        <f>SUMPRODUCT(LEN($AI515:$AI518)-LEN(SUBSTITUTE($AI515:$AI518,"S", "")))</f>
        <v>0</v>
      </c>
      <c r="BE515" s="300">
        <f>SUMPRODUCT(LEN($AI515:$AI518)-LEN(SUBSTITUTE($AI515:$AI518,"F", "")))</f>
        <v>0</v>
      </c>
      <c r="BF515" s="300">
        <f>SUMPRODUCT(LEN($AI515:$AI518)-LEN(SUBSTITUTE($AI515:$AI518,"G", "")))</f>
        <v>0</v>
      </c>
      <c r="BG515" s="303">
        <f>SUMPRODUCT(LEN($AI515:$AI518)-LEN(SUBSTITUTE($AI515:$AI518,"M", "")))</f>
        <v>0</v>
      </c>
    </row>
    <row r="516" spans="2:60" ht="28.15" hidden="1" customHeight="1" thickBot="1">
      <c r="B516" s="29"/>
      <c r="C516" s="264"/>
      <c r="D516" s="37"/>
      <c r="E516" s="36"/>
      <c r="F516" s="36"/>
      <c r="G516" s="35"/>
      <c r="H516" s="256"/>
      <c r="I516" s="260"/>
      <c r="J516" s="260"/>
      <c r="K516" s="260"/>
      <c r="L516" s="32" t="s">
        <v>72</v>
      </c>
      <c r="M516" s="31"/>
      <c r="N516" s="32" t="s">
        <v>71</v>
      </c>
      <c r="O516" s="31"/>
      <c r="P516" s="32" t="s">
        <v>70</v>
      </c>
      <c r="Q516" s="31"/>
      <c r="R516" s="32" t="s">
        <v>69</v>
      </c>
      <c r="S516" s="31"/>
      <c r="T516" s="32" t="s">
        <v>68</v>
      </c>
      <c r="U516" s="31"/>
      <c r="V516" s="32" t="s">
        <v>67</v>
      </c>
      <c r="W516" s="31"/>
      <c r="X516" s="32" t="s">
        <v>66</v>
      </c>
      <c r="Y516" s="31"/>
      <c r="Z516" s="32" t="s">
        <v>65</v>
      </c>
      <c r="AA516" s="31"/>
      <c r="AB516" s="34" t="s">
        <v>64</v>
      </c>
      <c r="AC516" s="33"/>
      <c r="AD516" s="32" t="s">
        <v>63</v>
      </c>
      <c r="AE516" s="31"/>
      <c r="AF516" s="30"/>
      <c r="AG516" s="31"/>
      <c r="AH516" s="30"/>
      <c r="AI516" s="20"/>
      <c r="AJ516" s="246"/>
      <c r="AK516" s="246"/>
      <c r="AL516" s="19"/>
      <c r="AM516" s="7"/>
      <c r="AN516" s="7"/>
      <c r="AO516" s="239"/>
      <c r="AP516" s="230"/>
      <c r="AQ516" s="233"/>
      <c r="AR516" s="236"/>
      <c r="AS516" s="230"/>
      <c r="AT516" s="233"/>
      <c r="AU516" s="236"/>
      <c r="AV516" s="230"/>
      <c r="AW516" s="233"/>
      <c r="AX516" s="236"/>
      <c r="AY516" s="230"/>
      <c r="AZ516" s="233"/>
      <c r="BA516" s="236"/>
      <c r="BB516" s="230"/>
      <c r="BC516" s="233"/>
      <c r="BD516" s="298"/>
      <c r="BE516" s="301"/>
      <c r="BF516" s="301"/>
      <c r="BG516" s="304"/>
    </row>
    <row r="517" spans="2:60" ht="28.15" hidden="1" customHeight="1">
      <c r="B517" s="29"/>
      <c r="C517" s="265"/>
      <c r="D517" s="28"/>
      <c r="E517" s="27"/>
      <c r="F517" s="27"/>
      <c r="G517" s="26"/>
      <c r="H517" s="257"/>
      <c r="I517" s="261"/>
      <c r="J517" s="261"/>
      <c r="K517" s="261"/>
      <c r="L517" s="23" t="s">
        <v>62</v>
      </c>
      <c r="M517" s="22"/>
      <c r="N517" s="23" t="s">
        <v>61</v>
      </c>
      <c r="O517" s="22"/>
      <c r="P517" s="23" t="s">
        <v>60</v>
      </c>
      <c r="Q517" s="22"/>
      <c r="R517" s="23" t="s">
        <v>59</v>
      </c>
      <c r="S517" s="22"/>
      <c r="T517" s="23" t="s">
        <v>58</v>
      </c>
      <c r="U517" s="22"/>
      <c r="V517" s="23" t="s">
        <v>57</v>
      </c>
      <c r="W517" s="22"/>
      <c r="X517" s="23" t="s">
        <v>56</v>
      </c>
      <c r="Y517" s="22"/>
      <c r="Z517" s="23" t="s">
        <v>55</v>
      </c>
      <c r="AA517" s="22"/>
      <c r="AB517" s="25" t="s">
        <v>54</v>
      </c>
      <c r="AC517" s="24"/>
      <c r="AD517" s="23">
        <v>39</v>
      </c>
      <c r="AE517" s="22"/>
      <c r="AF517" s="21"/>
      <c r="AG517" s="22"/>
      <c r="AH517" s="21"/>
      <c r="AI517" s="20"/>
      <c r="AJ517" s="246"/>
      <c r="AK517" s="246"/>
      <c r="AL517" s="19"/>
      <c r="AM517" s="7"/>
      <c r="AN517" s="7"/>
      <c r="AO517" s="239"/>
      <c r="AP517" s="230"/>
      <c r="AQ517" s="233"/>
      <c r="AR517" s="236"/>
      <c r="AS517" s="230"/>
      <c r="AT517" s="233"/>
      <c r="AU517" s="236"/>
      <c r="AV517" s="230"/>
      <c r="AW517" s="233"/>
      <c r="AX517" s="236"/>
      <c r="AY517" s="230"/>
      <c r="AZ517" s="233"/>
      <c r="BA517" s="236"/>
      <c r="BB517" s="230"/>
      <c r="BC517" s="233"/>
      <c r="BD517" s="298"/>
      <c r="BE517" s="301"/>
      <c r="BF517" s="301"/>
      <c r="BG517" s="304"/>
    </row>
    <row r="518" spans="2:60" ht="28.15" hidden="1" customHeight="1" thickBot="1">
      <c r="B518" s="29"/>
      <c r="C518" s="266"/>
      <c r="D518" s="57"/>
      <c r="E518" s="56"/>
      <c r="F518" s="56"/>
      <c r="G518" s="55"/>
      <c r="H518" s="258"/>
      <c r="I518" s="262"/>
      <c r="J518" s="262"/>
      <c r="K518" s="262"/>
      <c r="L518" s="52" t="s">
        <v>53</v>
      </c>
      <c r="M518" s="51"/>
      <c r="N518" s="52" t="s">
        <v>52</v>
      </c>
      <c r="O518" s="51"/>
      <c r="P518" s="52" t="s">
        <v>51</v>
      </c>
      <c r="Q518" s="51"/>
      <c r="R518" s="52" t="s">
        <v>50</v>
      </c>
      <c r="S518" s="51"/>
      <c r="T518" s="52">
        <v>20</v>
      </c>
      <c r="U518" s="51"/>
      <c r="V518" s="52" t="s">
        <v>49</v>
      </c>
      <c r="W518" s="51"/>
      <c r="X518" s="52" t="s">
        <v>48</v>
      </c>
      <c r="Y518" s="51"/>
      <c r="Z518" s="52" t="s">
        <v>47</v>
      </c>
      <c r="AA518" s="51"/>
      <c r="AB518" s="54" t="s">
        <v>46</v>
      </c>
      <c r="AC518" s="53"/>
      <c r="AD518" s="52" t="s">
        <v>45</v>
      </c>
      <c r="AE518" s="51"/>
      <c r="AF518" s="50"/>
      <c r="AG518" s="51"/>
      <c r="AH518" s="50"/>
      <c r="AI518" s="49"/>
      <c r="AJ518" s="248"/>
      <c r="AK518" s="248"/>
      <c r="AL518" s="48"/>
      <c r="AM518" s="7"/>
      <c r="AN518" s="7"/>
      <c r="AO518" s="240"/>
      <c r="AP518" s="231"/>
      <c r="AQ518" s="234"/>
      <c r="AR518" s="237"/>
      <c r="AS518" s="231"/>
      <c r="AT518" s="234"/>
      <c r="AU518" s="237"/>
      <c r="AV518" s="231"/>
      <c r="AW518" s="234"/>
      <c r="AX518" s="237"/>
      <c r="AY518" s="231"/>
      <c r="AZ518" s="234"/>
      <c r="BA518" s="237"/>
      <c r="BB518" s="231"/>
      <c r="BC518" s="234"/>
      <c r="BD518" s="299"/>
      <c r="BE518" s="302"/>
      <c r="BF518" s="302"/>
      <c r="BG518" s="305"/>
    </row>
    <row r="519" spans="2:60" ht="28.15" hidden="1" customHeight="1">
      <c r="B519" s="29"/>
      <c r="C519" s="263">
        <v>2</v>
      </c>
      <c r="D519" s="47"/>
      <c r="E519" s="46"/>
      <c r="F519" s="46"/>
      <c r="G519" s="45"/>
      <c r="H519" s="255"/>
      <c r="I519" s="259"/>
      <c r="J519" s="259"/>
      <c r="K519" s="259"/>
      <c r="L519" s="42" t="s">
        <v>82</v>
      </c>
      <c r="M519" s="41"/>
      <c r="N519" s="42" t="s">
        <v>81</v>
      </c>
      <c r="O519" s="41"/>
      <c r="P519" s="42" t="s">
        <v>80</v>
      </c>
      <c r="Q519" s="41"/>
      <c r="R519" s="42" t="s">
        <v>79</v>
      </c>
      <c r="S519" s="41"/>
      <c r="T519" s="42" t="s">
        <v>78</v>
      </c>
      <c r="U519" s="41"/>
      <c r="V519" s="42" t="s">
        <v>77</v>
      </c>
      <c r="W519" s="41"/>
      <c r="X519" s="42" t="s">
        <v>76</v>
      </c>
      <c r="Y519" s="41"/>
      <c r="Z519" s="42" t="s">
        <v>75</v>
      </c>
      <c r="AA519" s="41"/>
      <c r="AB519" s="44" t="s">
        <v>74</v>
      </c>
      <c r="AC519" s="43"/>
      <c r="AD519" s="42" t="s">
        <v>73</v>
      </c>
      <c r="AE519" s="41"/>
      <c r="AF519" s="40"/>
      <c r="AG519" s="41"/>
      <c r="AH519" s="40"/>
      <c r="AI519" s="39"/>
      <c r="AJ519" s="249"/>
      <c r="AK519" s="252"/>
      <c r="AL519" s="38"/>
      <c r="AM519" s="7"/>
      <c r="AN519" s="7"/>
      <c r="AO519" s="238">
        <f>SUMPRODUCT(LEN($M519:$AE522)-LEN(SUBSTITUTE($M519:$AE522,"A", "")))</f>
        <v>0</v>
      </c>
      <c r="AP519" s="229">
        <f>SUMPRODUCT(LEN($AH519:$AH522)-LEN(SUBSTITUTE($AH519:$AH522,"A", "")))</f>
        <v>0</v>
      </c>
      <c r="AQ519" s="232">
        <f>SUMPRODUCT(LEN($AG519:$AG522)-LEN(SUBSTITUTE($AG519:$AG522,"A", "")))</f>
        <v>0</v>
      </c>
      <c r="AR519" s="235">
        <f>SUMPRODUCT(LEN($M519:$AE522)-LEN(SUBSTITUTE($M519:$AE522,"S", "")))</f>
        <v>0</v>
      </c>
      <c r="AS519" s="229">
        <f>SUMPRODUCT(LEN($AH519:$AH522)-LEN(SUBSTITUTE($AH519:$AH522,"S", "")))</f>
        <v>0</v>
      </c>
      <c r="AT519" s="232">
        <f>SUMPRODUCT(LEN($AG519:$AG522)-LEN(SUBSTITUTE($AG519:$AG522,"S", "")))</f>
        <v>0</v>
      </c>
      <c r="AU519" s="235">
        <f>SUMPRODUCT(LEN($M519:$AE522)-LEN(SUBSTITUTE($M519:$AE522,"F", "")))</f>
        <v>0</v>
      </c>
      <c r="AV519" s="229">
        <f>SUMPRODUCT(LEN($AH519:$AH522)-LEN(SUBSTITUTE($AH519:$AH522,"F", "")))</f>
        <v>0</v>
      </c>
      <c r="AW519" s="232">
        <f>SUMPRODUCT(LEN($AG519:$AG522)-LEN(SUBSTITUTE($AG519:$AG522,"F", "")))</f>
        <v>0</v>
      </c>
      <c r="AX519" s="235">
        <f>SUMPRODUCT(LEN($M519:$AE522)-LEN(SUBSTITUTE($M519:$AE522,"G", "")))</f>
        <v>0</v>
      </c>
      <c r="AY519" s="229">
        <f>SUMPRODUCT(LEN($AH519:$AH522)-LEN(SUBSTITUTE($AH519:$AH522,"G", "")))</f>
        <v>0</v>
      </c>
      <c r="AZ519" s="232">
        <f>SUMPRODUCT(LEN($AG519:$AG522)-LEN(SUBSTITUTE($AG519:$AG522,"G", "")))</f>
        <v>0</v>
      </c>
      <c r="BA519" s="235">
        <f>SUMPRODUCT(LEN($M519:$AE522)-LEN(SUBSTITUTE($M519:$AE522,"M", "")))</f>
        <v>0</v>
      </c>
      <c r="BB519" s="229">
        <f>SUMPRODUCT(LEN($AH519:$AH522)-LEN(SUBSTITUTE($AH519:$AH522,"M", "")))</f>
        <v>0</v>
      </c>
      <c r="BC519" s="232">
        <f>SUMPRODUCT(LEN($AG519:$AG522)-LEN(SUBSTITUTE($AG519:$AG522,"M", "")))</f>
        <v>0</v>
      </c>
      <c r="BD519" s="297">
        <f>SUMPRODUCT(LEN($AI519:$AI522)-LEN(SUBSTITUTE($AI519:$AI522,"S", "")))</f>
        <v>0</v>
      </c>
      <c r="BE519" s="300">
        <f>SUMPRODUCT(LEN($AI519:$AI522)-LEN(SUBSTITUTE($AI519:$AI522,"F", "")))</f>
        <v>0</v>
      </c>
      <c r="BF519" s="300">
        <f>SUMPRODUCT(LEN($AI519:$AI522)-LEN(SUBSTITUTE($AI519:$AI522,"G", "")))</f>
        <v>0</v>
      </c>
      <c r="BG519" s="303">
        <f>SUMPRODUCT(LEN($AI519:$AI522)-LEN(SUBSTITUTE($AI519:$AI522,"M", "")))</f>
        <v>0</v>
      </c>
    </row>
    <row r="520" spans="2:60" ht="28.15" hidden="1" customHeight="1" thickBot="1">
      <c r="B520" s="29"/>
      <c r="C520" s="264"/>
      <c r="D520" s="37"/>
      <c r="E520" s="36"/>
      <c r="F520" s="36"/>
      <c r="G520" s="35"/>
      <c r="H520" s="256"/>
      <c r="I520" s="260"/>
      <c r="J520" s="260"/>
      <c r="K520" s="260"/>
      <c r="L520" s="32" t="s">
        <v>72</v>
      </c>
      <c r="M520" s="31"/>
      <c r="N520" s="32" t="s">
        <v>71</v>
      </c>
      <c r="O520" s="31"/>
      <c r="P520" s="32" t="s">
        <v>70</v>
      </c>
      <c r="Q520" s="31"/>
      <c r="R520" s="32" t="s">
        <v>69</v>
      </c>
      <c r="S520" s="31"/>
      <c r="T520" s="32" t="s">
        <v>68</v>
      </c>
      <c r="U520" s="31"/>
      <c r="V520" s="32" t="s">
        <v>67</v>
      </c>
      <c r="W520" s="31"/>
      <c r="X520" s="32" t="s">
        <v>66</v>
      </c>
      <c r="Y520" s="31"/>
      <c r="Z520" s="32" t="s">
        <v>65</v>
      </c>
      <c r="AA520" s="31"/>
      <c r="AB520" s="34" t="s">
        <v>64</v>
      </c>
      <c r="AC520" s="33"/>
      <c r="AD520" s="32" t="s">
        <v>63</v>
      </c>
      <c r="AE520" s="31"/>
      <c r="AF520" s="30"/>
      <c r="AG520" s="31"/>
      <c r="AH520" s="30"/>
      <c r="AI520" s="20"/>
      <c r="AJ520" s="250"/>
      <c r="AK520" s="253"/>
      <c r="AL520" s="19"/>
      <c r="AM520" s="7"/>
      <c r="AN520" s="7"/>
      <c r="AO520" s="239"/>
      <c r="AP520" s="230"/>
      <c r="AQ520" s="233"/>
      <c r="AR520" s="236"/>
      <c r="AS520" s="230"/>
      <c r="AT520" s="233"/>
      <c r="AU520" s="236"/>
      <c r="AV520" s="230"/>
      <c r="AW520" s="233"/>
      <c r="AX520" s="236"/>
      <c r="AY520" s="230"/>
      <c r="AZ520" s="233"/>
      <c r="BA520" s="236"/>
      <c r="BB520" s="230"/>
      <c r="BC520" s="233"/>
      <c r="BD520" s="298"/>
      <c r="BE520" s="301"/>
      <c r="BF520" s="301"/>
      <c r="BG520" s="304"/>
    </row>
    <row r="521" spans="2:60" ht="28.15" hidden="1" customHeight="1">
      <c r="B521" s="29"/>
      <c r="C521" s="265"/>
      <c r="D521" s="28"/>
      <c r="E521" s="27"/>
      <c r="F521" s="27"/>
      <c r="G521" s="26"/>
      <c r="H521" s="257"/>
      <c r="I521" s="261"/>
      <c r="J521" s="261"/>
      <c r="K521" s="261"/>
      <c r="L521" s="23" t="s">
        <v>62</v>
      </c>
      <c r="M521" s="22"/>
      <c r="N521" s="23" t="s">
        <v>61</v>
      </c>
      <c r="O521" s="22"/>
      <c r="P521" s="23" t="s">
        <v>60</v>
      </c>
      <c r="Q521" s="22"/>
      <c r="R521" s="23" t="s">
        <v>59</v>
      </c>
      <c r="S521" s="22"/>
      <c r="T521" s="23" t="s">
        <v>58</v>
      </c>
      <c r="U521" s="22"/>
      <c r="V521" s="23" t="s">
        <v>57</v>
      </c>
      <c r="W521" s="22"/>
      <c r="X521" s="23" t="s">
        <v>56</v>
      </c>
      <c r="Y521" s="22"/>
      <c r="Z521" s="23" t="s">
        <v>55</v>
      </c>
      <c r="AA521" s="22"/>
      <c r="AB521" s="25" t="s">
        <v>54</v>
      </c>
      <c r="AC521" s="24"/>
      <c r="AD521" s="23">
        <v>39</v>
      </c>
      <c r="AE521" s="22"/>
      <c r="AF521" s="21"/>
      <c r="AG521" s="22"/>
      <c r="AH521" s="21"/>
      <c r="AI521" s="20"/>
      <c r="AJ521" s="250"/>
      <c r="AK521" s="253"/>
      <c r="AL521" s="19"/>
      <c r="AM521" s="7"/>
      <c r="AN521" s="7"/>
      <c r="AO521" s="239"/>
      <c r="AP521" s="230"/>
      <c r="AQ521" s="233"/>
      <c r="AR521" s="236"/>
      <c r="AS521" s="230"/>
      <c r="AT521" s="233"/>
      <c r="AU521" s="236"/>
      <c r="AV521" s="230"/>
      <c r="AW521" s="233"/>
      <c r="AX521" s="236"/>
      <c r="AY521" s="230"/>
      <c r="AZ521" s="233"/>
      <c r="BA521" s="236"/>
      <c r="BB521" s="230"/>
      <c r="BC521" s="233"/>
      <c r="BD521" s="298"/>
      <c r="BE521" s="301"/>
      <c r="BF521" s="301"/>
      <c r="BG521" s="304"/>
    </row>
    <row r="522" spans="2:60" ht="28.15" hidden="1" customHeight="1" thickBot="1">
      <c r="B522" s="29"/>
      <c r="C522" s="266"/>
      <c r="D522" s="57"/>
      <c r="E522" s="56"/>
      <c r="F522" s="56"/>
      <c r="G522" s="55"/>
      <c r="H522" s="258"/>
      <c r="I522" s="262"/>
      <c r="J522" s="262"/>
      <c r="K522" s="262"/>
      <c r="L522" s="52" t="s">
        <v>53</v>
      </c>
      <c r="M522" s="51"/>
      <c r="N522" s="52" t="s">
        <v>52</v>
      </c>
      <c r="O522" s="51"/>
      <c r="P522" s="52" t="s">
        <v>51</v>
      </c>
      <c r="Q522" s="51"/>
      <c r="R522" s="52" t="s">
        <v>50</v>
      </c>
      <c r="S522" s="51"/>
      <c r="T522" s="52">
        <v>20</v>
      </c>
      <c r="U522" s="51"/>
      <c r="V522" s="52" t="s">
        <v>49</v>
      </c>
      <c r="W522" s="51"/>
      <c r="X522" s="52" t="s">
        <v>48</v>
      </c>
      <c r="Y522" s="51"/>
      <c r="Z522" s="52" t="s">
        <v>47</v>
      </c>
      <c r="AA522" s="51"/>
      <c r="AB522" s="54" t="s">
        <v>46</v>
      </c>
      <c r="AC522" s="53"/>
      <c r="AD522" s="52" t="s">
        <v>45</v>
      </c>
      <c r="AE522" s="51"/>
      <c r="AF522" s="50"/>
      <c r="AG522" s="51"/>
      <c r="AH522" s="50"/>
      <c r="AI522" s="49"/>
      <c r="AJ522" s="251"/>
      <c r="AK522" s="254"/>
      <c r="AL522" s="48"/>
      <c r="AM522" s="7"/>
      <c r="AN522" s="7"/>
      <c r="AO522" s="240"/>
      <c r="AP522" s="231"/>
      <c r="AQ522" s="234"/>
      <c r="AR522" s="237"/>
      <c r="AS522" s="231"/>
      <c r="AT522" s="234"/>
      <c r="AU522" s="237"/>
      <c r="AV522" s="231"/>
      <c r="AW522" s="234"/>
      <c r="AX522" s="237"/>
      <c r="AY522" s="231"/>
      <c r="AZ522" s="234"/>
      <c r="BA522" s="237"/>
      <c r="BB522" s="231"/>
      <c r="BC522" s="234"/>
      <c r="BD522" s="299"/>
      <c r="BE522" s="302"/>
      <c r="BF522" s="302"/>
      <c r="BG522" s="305"/>
    </row>
    <row r="523" spans="2:60" ht="28.15" hidden="1" customHeight="1">
      <c r="B523" s="29"/>
      <c r="C523" s="263">
        <v>3</v>
      </c>
      <c r="D523" s="47"/>
      <c r="E523" s="46"/>
      <c r="F523" s="46"/>
      <c r="G523" s="45"/>
      <c r="H523" s="255"/>
      <c r="I523" s="259"/>
      <c r="J523" s="259"/>
      <c r="K523" s="259"/>
      <c r="L523" s="42" t="s">
        <v>82</v>
      </c>
      <c r="M523" s="41"/>
      <c r="N523" s="42" t="s">
        <v>81</v>
      </c>
      <c r="O523" s="41"/>
      <c r="P523" s="42" t="s">
        <v>80</v>
      </c>
      <c r="Q523" s="41"/>
      <c r="R523" s="42" t="s">
        <v>79</v>
      </c>
      <c r="S523" s="41"/>
      <c r="T523" s="42" t="s">
        <v>78</v>
      </c>
      <c r="U523" s="41"/>
      <c r="V523" s="42" t="s">
        <v>77</v>
      </c>
      <c r="W523" s="41"/>
      <c r="X523" s="42" t="s">
        <v>76</v>
      </c>
      <c r="Y523" s="41"/>
      <c r="Z523" s="42" t="s">
        <v>75</v>
      </c>
      <c r="AA523" s="41"/>
      <c r="AB523" s="44" t="s">
        <v>74</v>
      </c>
      <c r="AC523" s="43"/>
      <c r="AD523" s="42" t="s">
        <v>73</v>
      </c>
      <c r="AE523" s="41"/>
      <c r="AF523" s="40"/>
      <c r="AG523" s="41"/>
      <c r="AH523" s="40"/>
      <c r="AI523" s="39"/>
      <c r="AJ523" s="245"/>
      <c r="AK523" s="245"/>
      <c r="AL523" s="38"/>
      <c r="AM523" s="7"/>
      <c r="AN523" s="7"/>
      <c r="AO523" s="238">
        <f>SUMPRODUCT(LEN($M523:$AE526)-LEN(SUBSTITUTE($M523:$AE526,"A", "")))</f>
        <v>0</v>
      </c>
      <c r="AP523" s="229">
        <f>SUMPRODUCT(LEN($AH523:$AH526)-LEN(SUBSTITUTE($AH523:$AH526,"A", "")))</f>
        <v>0</v>
      </c>
      <c r="AQ523" s="232">
        <f>SUMPRODUCT(LEN($AG523:$AG526)-LEN(SUBSTITUTE($AG523:$AG526,"A", "")))</f>
        <v>0</v>
      </c>
      <c r="AR523" s="235">
        <f>SUMPRODUCT(LEN($M523:$AE526)-LEN(SUBSTITUTE($M523:$AE526,"S", "")))</f>
        <v>0</v>
      </c>
      <c r="AS523" s="229">
        <f>SUMPRODUCT(LEN($AH523:$AH526)-LEN(SUBSTITUTE($AH523:$AH526,"S", "")))</f>
        <v>0</v>
      </c>
      <c r="AT523" s="232">
        <f>SUMPRODUCT(LEN($AG523:$AG526)-LEN(SUBSTITUTE($AG523:$AG526,"S", "")))</f>
        <v>0</v>
      </c>
      <c r="AU523" s="235">
        <f>SUMPRODUCT(LEN($M523:$AE526)-LEN(SUBSTITUTE($M523:$AE526,"F", "")))</f>
        <v>0</v>
      </c>
      <c r="AV523" s="229">
        <f>SUMPRODUCT(LEN($AH523:$AH526)-LEN(SUBSTITUTE($AH523:$AH526,"F", "")))</f>
        <v>0</v>
      </c>
      <c r="AW523" s="232">
        <f>SUMPRODUCT(LEN($AG523:$AG526)-LEN(SUBSTITUTE($AG523:$AG526,"F", "")))</f>
        <v>0</v>
      </c>
      <c r="AX523" s="235">
        <f>SUMPRODUCT(LEN($M523:$AE526)-LEN(SUBSTITUTE($M523:$AE526,"G", "")))</f>
        <v>0</v>
      </c>
      <c r="AY523" s="229">
        <f>SUMPRODUCT(LEN($AH523:$AH526)-LEN(SUBSTITUTE($AH523:$AH526,"G", "")))</f>
        <v>0</v>
      </c>
      <c r="AZ523" s="232">
        <f>SUMPRODUCT(LEN($AG523:$AG526)-LEN(SUBSTITUTE($AG523:$AG526,"G", "")))</f>
        <v>0</v>
      </c>
      <c r="BA523" s="235">
        <f>SUMPRODUCT(LEN($M523:$AE526)-LEN(SUBSTITUTE($M523:$AE526,"M", "")))</f>
        <v>0</v>
      </c>
      <c r="BB523" s="229">
        <f>SUMPRODUCT(LEN($AH523:$AH526)-LEN(SUBSTITUTE($AH523:$AH526,"M", "")))</f>
        <v>0</v>
      </c>
      <c r="BC523" s="232">
        <f>SUMPRODUCT(LEN($AG523:$AG526)-LEN(SUBSTITUTE($AG523:$AG526,"M", "")))</f>
        <v>0</v>
      </c>
      <c r="BD523" s="297">
        <f>SUMPRODUCT(LEN($AI523:$AI526)-LEN(SUBSTITUTE($AI523:$AI526,"S", "")))</f>
        <v>0</v>
      </c>
      <c r="BE523" s="300">
        <f>SUMPRODUCT(LEN($AI523:$AI526)-LEN(SUBSTITUTE($AI523:$AI526,"F", "")))</f>
        <v>0</v>
      </c>
      <c r="BF523" s="300">
        <f>SUMPRODUCT(LEN($AI523:$AI526)-LEN(SUBSTITUTE($AI523:$AI526,"G", "")))</f>
        <v>0</v>
      </c>
      <c r="BG523" s="303">
        <f>SUMPRODUCT(LEN($AI523:$AI526)-LEN(SUBSTITUTE($AI523:$AI526,"M", "")))</f>
        <v>0</v>
      </c>
    </row>
    <row r="524" spans="2:60" ht="28.15" hidden="1" customHeight="1" thickBot="1">
      <c r="B524" s="29"/>
      <c r="C524" s="264"/>
      <c r="D524" s="37"/>
      <c r="E524" s="36"/>
      <c r="F524" s="36"/>
      <c r="G524" s="35"/>
      <c r="H524" s="256"/>
      <c r="I524" s="260"/>
      <c r="J524" s="260"/>
      <c r="K524" s="260"/>
      <c r="L524" s="32" t="s">
        <v>72</v>
      </c>
      <c r="M524" s="31"/>
      <c r="N524" s="32" t="s">
        <v>71</v>
      </c>
      <c r="O524" s="31"/>
      <c r="P524" s="32" t="s">
        <v>70</v>
      </c>
      <c r="Q524" s="31"/>
      <c r="R524" s="32" t="s">
        <v>69</v>
      </c>
      <c r="S524" s="31"/>
      <c r="T524" s="32" t="s">
        <v>68</v>
      </c>
      <c r="U524" s="31"/>
      <c r="V524" s="32" t="s">
        <v>67</v>
      </c>
      <c r="W524" s="31"/>
      <c r="X524" s="32" t="s">
        <v>66</v>
      </c>
      <c r="Y524" s="31"/>
      <c r="Z524" s="32" t="s">
        <v>65</v>
      </c>
      <c r="AA524" s="31"/>
      <c r="AB524" s="34" t="s">
        <v>64</v>
      </c>
      <c r="AC524" s="33"/>
      <c r="AD524" s="32" t="s">
        <v>63</v>
      </c>
      <c r="AE524" s="31"/>
      <c r="AF524" s="30"/>
      <c r="AG524" s="31"/>
      <c r="AH524" s="30"/>
      <c r="AI524" s="20"/>
      <c r="AJ524" s="246"/>
      <c r="AK524" s="246"/>
      <c r="AL524" s="19"/>
      <c r="AM524" s="7"/>
      <c r="AN524" s="7"/>
      <c r="AO524" s="239"/>
      <c r="AP524" s="230"/>
      <c r="AQ524" s="233"/>
      <c r="AR524" s="236"/>
      <c r="AS524" s="230"/>
      <c r="AT524" s="233"/>
      <c r="AU524" s="236"/>
      <c r="AV524" s="230"/>
      <c r="AW524" s="233"/>
      <c r="AX524" s="236"/>
      <c r="AY524" s="230"/>
      <c r="AZ524" s="233"/>
      <c r="BA524" s="236"/>
      <c r="BB524" s="230"/>
      <c r="BC524" s="233"/>
      <c r="BD524" s="298"/>
      <c r="BE524" s="301"/>
      <c r="BF524" s="301"/>
      <c r="BG524" s="304"/>
    </row>
    <row r="525" spans="2:60" ht="28.15" hidden="1" customHeight="1">
      <c r="B525" s="29"/>
      <c r="C525" s="265"/>
      <c r="D525" s="28"/>
      <c r="E525" s="27"/>
      <c r="F525" s="27"/>
      <c r="G525" s="26"/>
      <c r="H525" s="257"/>
      <c r="I525" s="261"/>
      <c r="J525" s="261"/>
      <c r="K525" s="261"/>
      <c r="L525" s="23" t="s">
        <v>62</v>
      </c>
      <c r="M525" s="22"/>
      <c r="N525" s="23" t="s">
        <v>61</v>
      </c>
      <c r="O525" s="22"/>
      <c r="P525" s="23" t="s">
        <v>60</v>
      </c>
      <c r="Q525" s="22"/>
      <c r="R525" s="23" t="s">
        <v>59</v>
      </c>
      <c r="S525" s="22"/>
      <c r="T525" s="23" t="s">
        <v>58</v>
      </c>
      <c r="U525" s="22"/>
      <c r="V525" s="23" t="s">
        <v>57</v>
      </c>
      <c r="W525" s="22"/>
      <c r="X525" s="23" t="s">
        <v>56</v>
      </c>
      <c r="Y525" s="22"/>
      <c r="Z525" s="23" t="s">
        <v>55</v>
      </c>
      <c r="AA525" s="22"/>
      <c r="AB525" s="25" t="s">
        <v>54</v>
      </c>
      <c r="AC525" s="24"/>
      <c r="AD525" s="23">
        <v>39</v>
      </c>
      <c r="AE525" s="22"/>
      <c r="AF525" s="21"/>
      <c r="AG525" s="22"/>
      <c r="AH525" s="21"/>
      <c r="AI525" s="20"/>
      <c r="AJ525" s="246"/>
      <c r="AK525" s="246"/>
      <c r="AL525" s="19"/>
      <c r="AM525" s="7"/>
      <c r="AN525" s="7"/>
      <c r="AO525" s="239"/>
      <c r="AP525" s="230"/>
      <c r="AQ525" s="233"/>
      <c r="AR525" s="236"/>
      <c r="AS525" s="230"/>
      <c r="AT525" s="233"/>
      <c r="AU525" s="236"/>
      <c r="AV525" s="230"/>
      <c r="AW525" s="233"/>
      <c r="AX525" s="236"/>
      <c r="AY525" s="230"/>
      <c r="AZ525" s="233"/>
      <c r="BA525" s="236"/>
      <c r="BB525" s="230"/>
      <c r="BC525" s="233"/>
      <c r="BD525" s="298"/>
      <c r="BE525" s="301"/>
      <c r="BF525" s="301"/>
      <c r="BG525" s="304"/>
    </row>
    <row r="526" spans="2:60" ht="28.15" hidden="1" customHeight="1" thickBot="1">
      <c r="B526" s="18"/>
      <c r="C526" s="271"/>
      <c r="D526" s="17"/>
      <c r="E526" s="16"/>
      <c r="F526" s="16"/>
      <c r="G526" s="15"/>
      <c r="H526" s="258"/>
      <c r="I526" s="272"/>
      <c r="J526" s="272"/>
      <c r="K526" s="272"/>
      <c r="L526" s="12" t="s">
        <v>53</v>
      </c>
      <c r="M526" s="11"/>
      <c r="N526" s="12" t="s">
        <v>52</v>
      </c>
      <c r="O526" s="11"/>
      <c r="P526" s="12" t="s">
        <v>51</v>
      </c>
      <c r="Q526" s="11"/>
      <c r="R526" s="12" t="s">
        <v>50</v>
      </c>
      <c r="S526" s="11"/>
      <c r="T526" s="12">
        <v>20</v>
      </c>
      <c r="U526" s="11"/>
      <c r="V526" s="12" t="s">
        <v>49</v>
      </c>
      <c r="W526" s="11"/>
      <c r="X526" s="12" t="s">
        <v>48</v>
      </c>
      <c r="Y526" s="11"/>
      <c r="Z526" s="12" t="s">
        <v>47</v>
      </c>
      <c r="AA526" s="11"/>
      <c r="AB526" s="14" t="s">
        <v>46</v>
      </c>
      <c r="AC526" s="13"/>
      <c r="AD526" s="12" t="s">
        <v>45</v>
      </c>
      <c r="AE526" s="11"/>
      <c r="AF526" s="10"/>
      <c r="AG526" s="11"/>
      <c r="AH526" s="10"/>
      <c r="AI526" s="9"/>
      <c r="AJ526" s="247"/>
      <c r="AK526" s="247"/>
      <c r="AL526" s="8"/>
      <c r="AM526" s="7"/>
      <c r="AN526" s="7"/>
      <c r="AO526" s="240"/>
      <c r="AP526" s="231"/>
      <c r="AQ526" s="234"/>
      <c r="AR526" s="237"/>
      <c r="AS526" s="231"/>
      <c r="AT526" s="234"/>
      <c r="AU526" s="237"/>
      <c r="AV526" s="231"/>
      <c r="AW526" s="234"/>
      <c r="AX526" s="237"/>
      <c r="AY526" s="231"/>
      <c r="AZ526" s="234"/>
      <c r="BA526" s="237"/>
      <c r="BB526" s="231"/>
      <c r="BC526" s="234"/>
      <c r="BD526" s="299"/>
      <c r="BE526" s="302"/>
      <c r="BF526" s="302"/>
      <c r="BG526" s="305"/>
    </row>
    <row r="527" spans="2:60" ht="85.9" hidden="1" customHeight="1" thickBot="1">
      <c r="B527" s="94" t="s">
        <v>119</v>
      </c>
      <c r="C527" s="83" t="s">
        <v>118</v>
      </c>
      <c r="D527" s="88" t="s">
        <v>117</v>
      </c>
      <c r="E527" s="93" t="s">
        <v>116</v>
      </c>
      <c r="F527" s="92"/>
      <c r="G527" s="91"/>
      <c r="H527" s="90" t="s">
        <v>115</v>
      </c>
      <c r="I527" s="88" t="s">
        <v>43</v>
      </c>
      <c r="J527" s="88" t="s">
        <v>114</v>
      </c>
      <c r="K527" s="88" t="s">
        <v>44</v>
      </c>
      <c r="L527" s="227" t="s">
        <v>113</v>
      </c>
      <c r="M527" s="270"/>
      <c r="N527" s="227" t="s">
        <v>112</v>
      </c>
      <c r="O527" s="270"/>
      <c r="P527" s="227" t="s">
        <v>112</v>
      </c>
      <c r="Q527" s="228"/>
      <c r="R527" s="227" t="s">
        <v>112</v>
      </c>
      <c r="S527" s="228"/>
      <c r="T527" s="227" t="s">
        <v>112</v>
      </c>
      <c r="U527" s="228"/>
      <c r="V527" s="227" t="s">
        <v>112</v>
      </c>
      <c r="W527" s="228"/>
      <c r="X527" s="227" t="s">
        <v>112</v>
      </c>
      <c r="Y527" s="228"/>
      <c r="Z527" s="227" t="s">
        <v>112</v>
      </c>
      <c r="AA527" s="228"/>
      <c r="AB527" s="227" t="s">
        <v>112</v>
      </c>
      <c r="AC527" s="228"/>
      <c r="AD527" s="227" t="s">
        <v>112</v>
      </c>
      <c r="AE527" s="228"/>
      <c r="AF527" s="244" t="s">
        <v>111</v>
      </c>
      <c r="AG527" s="228"/>
      <c r="AH527" s="90" t="s">
        <v>110</v>
      </c>
      <c r="AI527" s="89" t="s">
        <v>109</v>
      </c>
      <c r="AJ527" s="88" t="s">
        <v>108</v>
      </c>
      <c r="AK527" s="88" t="s">
        <v>107</v>
      </c>
      <c r="AL527" s="87" t="s">
        <v>106</v>
      </c>
      <c r="AM527" s="86"/>
      <c r="AN527" s="86"/>
      <c r="AO527" s="84" t="s">
        <v>105</v>
      </c>
      <c r="AP527" s="83" t="s">
        <v>104</v>
      </c>
      <c r="AQ527" s="82" t="s">
        <v>103</v>
      </c>
      <c r="AR527" s="84" t="s">
        <v>102</v>
      </c>
      <c r="AS527" s="83" t="s">
        <v>101</v>
      </c>
      <c r="AT527" s="82" t="s">
        <v>100</v>
      </c>
      <c r="AU527" s="84" t="s">
        <v>99</v>
      </c>
      <c r="AV527" s="83" t="s">
        <v>98</v>
      </c>
      <c r="AW527" s="85" t="s">
        <v>97</v>
      </c>
      <c r="AX527" s="84" t="s">
        <v>96</v>
      </c>
      <c r="AY527" s="83" t="s">
        <v>95</v>
      </c>
      <c r="AZ527" s="82" t="s">
        <v>94</v>
      </c>
      <c r="BA527" s="84" t="s">
        <v>93</v>
      </c>
      <c r="BB527" s="83" t="s">
        <v>92</v>
      </c>
      <c r="BC527" s="82" t="s">
        <v>91</v>
      </c>
      <c r="BD527" s="81" t="s">
        <v>90</v>
      </c>
      <c r="BE527" s="80" t="s">
        <v>89</v>
      </c>
      <c r="BF527" s="80" t="s">
        <v>88</v>
      </c>
      <c r="BG527" s="79" t="s">
        <v>87</v>
      </c>
    </row>
    <row r="528" spans="2:60" ht="48" hidden="1" thickBot="1">
      <c r="B528" s="78" t="s">
        <v>145</v>
      </c>
      <c r="C528" s="77"/>
      <c r="D528" s="76"/>
      <c r="E528" s="267"/>
      <c r="F528" s="268"/>
      <c r="G528" s="269"/>
      <c r="H528" s="75" t="s">
        <v>85</v>
      </c>
      <c r="I528" s="74"/>
      <c r="J528" s="74"/>
      <c r="K528" s="73"/>
      <c r="L528" s="72"/>
      <c r="M528" s="68"/>
      <c r="N528" s="72"/>
      <c r="O528" s="68"/>
      <c r="P528" s="72"/>
      <c r="Q528" s="68"/>
      <c r="R528" s="72"/>
      <c r="S528" s="68"/>
      <c r="T528" s="72"/>
      <c r="U528" s="68"/>
      <c r="V528" s="72"/>
      <c r="W528" s="68"/>
      <c r="X528" s="72"/>
      <c r="Y528" s="68"/>
      <c r="Z528" s="72"/>
      <c r="AA528" s="71"/>
      <c r="AB528" s="70"/>
      <c r="AC528" s="70"/>
      <c r="AD528" s="70"/>
      <c r="AE528" s="70"/>
      <c r="AF528" s="69" t="s">
        <v>84</v>
      </c>
      <c r="AG528" s="68"/>
      <c r="AH528" s="68"/>
      <c r="AI528" s="68"/>
      <c r="AJ528" s="67"/>
      <c r="AK528" s="67"/>
      <c r="AL528" s="66"/>
      <c r="AM528" s="65"/>
      <c r="AN528" s="65"/>
      <c r="AO528" s="64">
        <f t="shared" ref="AO528:BG528" si="37">SUM(AO529:AO540)</f>
        <v>0</v>
      </c>
      <c r="AP528" s="63">
        <f t="shared" si="37"/>
        <v>0</v>
      </c>
      <c r="AQ528" s="62">
        <f t="shared" si="37"/>
        <v>0</v>
      </c>
      <c r="AR528" s="64">
        <f t="shared" si="37"/>
        <v>0</v>
      </c>
      <c r="AS528" s="63">
        <f t="shared" si="37"/>
        <v>0</v>
      </c>
      <c r="AT528" s="62">
        <f t="shared" si="37"/>
        <v>0</v>
      </c>
      <c r="AU528" s="64">
        <f t="shared" si="37"/>
        <v>0</v>
      </c>
      <c r="AV528" s="63">
        <f t="shared" si="37"/>
        <v>0</v>
      </c>
      <c r="AW528" s="62">
        <f t="shared" si="37"/>
        <v>0</v>
      </c>
      <c r="AX528" s="64">
        <f t="shared" si="37"/>
        <v>0</v>
      </c>
      <c r="AY528" s="63">
        <f t="shared" si="37"/>
        <v>0</v>
      </c>
      <c r="AZ528" s="62">
        <f t="shared" si="37"/>
        <v>0</v>
      </c>
      <c r="BA528" s="64">
        <f t="shared" si="37"/>
        <v>0</v>
      </c>
      <c r="BB528" s="63">
        <f t="shared" si="37"/>
        <v>0</v>
      </c>
      <c r="BC528" s="62">
        <f t="shared" si="37"/>
        <v>0</v>
      </c>
      <c r="BD528" s="61">
        <f t="shared" si="37"/>
        <v>0</v>
      </c>
      <c r="BE528" s="60">
        <f t="shared" si="37"/>
        <v>0</v>
      </c>
      <c r="BF528" s="60">
        <f t="shared" si="37"/>
        <v>0</v>
      </c>
      <c r="BG528" s="59">
        <f t="shared" si="37"/>
        <v>0</v>
      </c>
      <c r="BH528" s="58" t="s">
        <v>83</v>
      </c>
    </row>
    <row r="529" spans="2:60" ht="28.15" hidden="1" customHeight="1">
      <c r="B529" s="29"/>
      <c r="C529" s="263">
        <v>1</v>
      </c>
      <c r="D529" s="47"/>
      <c r="E529" s="46"/>
      <c r="F529" s="46"/>
      <c r="G529" s="45"/>
      <c r="H529" s="255"/>
      <c r="I529" s="259"/>
      <c r="J529" s="259"/>
      <c r="K529" s="259"/>
      <c r="L529" s="42" t="s">
        <v>82</v>
      </c>
      <c r="M529" s="41"/>
      <c r="N529" s="42" t="s">
        <v>81</v>
      </c>
      <c r="O529" s="41"/>
      <c r="P529" s="42" t="s">
        <v>80</v>
      </c>
      <c r="Q529" s="41"/>
      <c r="R529" s="42" t="s">
        <v>79</v>
      </c>
      <c r="S529" s="41"/>
      <c r="T529" s="42" t="s">
        <v>78</v>
      </c>
      <c r="U529" s="41"/>
      <c r="V529" s="42" t="s">
        <v>77</v>
      </c>
      <c r="W529" s="41"/>
      <c r="X529" s="42" t="s">
        <v>76</v>
      </c>
      <c r="Y529" s="41"/>
      <c r="Z529" s="42" t="s">
        <v>75</v>
      </c>
      <c r="AA529" s="41"/>
      <c r="AB529" s="44" t="s">
        <v>74</v>
      </c>
      <c r="AC529" s="43"/>
      <c r="AD529" s="42" t="s">
        <v>73</v>
      </c>
      <c r="AE529" s="41"/>
      <c r="AF529" s="40"/>
      <c r="AG529" s="41"/>
      <c r="AH529" s="40"/>
      <c r="AI529" s="39"/>
      <c r="AJ529" s="245"/>
      <c r="AK529" s="245"/>
      <c r="AL529" s="38"/>
      <c r="AM529" s="7"/>
      <c r="AN529" s="7"/>
      <c r="AO529" s="238">
        <f>SUMPRODUCT(LEN($M529:$AE532)-LEN(SUBSTITUTE($M529:$AE532,"A", "")))</f>
        <v>0</v>
      </c>
      <c r="AP529" s="229">
        <f>SUMPRODUCT(LEN($AH529:$AH532)-LEN(SUBSTITUTE($AH529:$AH532,"A", "")))</f>
        <v>0</v>
      </c>
      <c r="AQ529" s="232">
        <f>SUMPRODUCT(LEN($AG529:$AG532)-LEN(SUBSTITUTE($AG529:$AG532,"A", "")))</f>
        <v>0</v>
      </c>
      <c r="AR529" s="235">
        <f>SUMPRODUCT(LEN($M529:$AE532)-LEN(SUBSTITUTE($M529:$AE532,"S", "")))</f>
        <v>0</v>
      </c>
      <c r="AS529" s="229">
        <f>SUMPRODUCT(LEN($AH529:$AH532)-LEN(SUBSTITUTE($AH529:$AH532,"S", "")))</f>
        <v>0</v>
      </c>
      <c r="AT529" s="232">
        <f>SUMPRODUCT(LEN($AG529:$AG532)-LEN(SUBSTITUTE($AG529:$AG532,"S", "")))</f>
        <v>0</v>
      </c>
      <c r="AU529" s="235">
        <f>SUMPRODUCT(LEN($M529:$AE532)-LEN(SUBSTITUTE($M529:$AE532,"F", "")))</f>
        <v>0</v>
      </c>
      <c r="AV529" s="229">
        <f>SUMPRODUCT(LEN($AH529:$AH532)-LEN(SUBSTITUTE($AH529:$AH532,"F", "")))</f>
        <v>0</v>
      </c>
      <c r="AW529" s="232">
        <f>SUMPRODUCT(LEN($AG529:$AG532)-LEN(SUBSTITUTE($AG529:$AG532,"F", "")))</f>
        <v>0</v>
      </c>
      <c r="AX529" s="235">
        <f>SUMPRODUCT(LEN($M529:$AE532)-LEN(SUBSTITUTE($M529:$AE532,"G", "")))</f>
        <v>0</v>
      </c>
      <c r="AY529" s="229">
        <f>SUMPRODUCT(LEN($AH529:$AH532)-LEN(SUBSTITUTE($AH529:$AH532,"G", "")))</f>
        <v>0</v>
      </c>
      <c r="AZ529" s="232">
        <f>SUMPRODUCT(LEN($AG529:$AG532)-LEN(SUBSTITUTE($AG529:$AG532,"G", "")))</f>
        <v>0</v>
      </c>
      <c r="BA529" s="235">
        <f>SUMPRODUCT(LEN($M529:$AE532)-LEN(SUBSTITUTE($M529:$AE532,"M", "")))</f>
        <v>0</v>
      </c>
      <c r="BB529" s="229">
        <f>SUMPRODUCT(LEN($AH529:$AH532)-LEN(SUBSTITUTE($AH529:$AH532,"M", "")))</f>
        <v>0</v>
      </c>
      <c r="BC529" s="232">
        <f>SUMPRODUCT(LEN($AG529:$AG532)-LEN(SUBSTITUTE($AG529:$AG532,"M", "")))</f>
        <v>0</v>
      </c>
      <c r="BD529" s="297">
        <f>SUMPRODUCT(LEN($AI529:$AI532)-LEN(SUBSTITUTE($AI529:$AI532,"S", "")))</f>
        <v>0</v>
      </c>
      <c r="BE529" s="300">
        <f>SUMPRODUCT(LEN($AI529:$AI532)-LEN(SUBSTITUTE($AI529:$AI532,"F", "")))</f>
        <v>0</v>
      </c>
      <c r="BF529" s="300">
        <f>SUMPRODUCT(LEN($AI529:$AI532)-LEN(SUBSTITUTE($AI529:$AI532,"G", "")))</f>
        <v>0</v>
      </c>
      <c r="BG529" s="303">
        <f>SUMPRODUCT(LEN($AI529:$AI532)-LEN(SUBSTITUTE($AI529:$AI532,"M", "")))</f>
        <v>0</v>
      </c>
    </row>
    <row r="530" spans="2:60" ht="28.15" hidden="1" customHeight="1" thickBot="1">
      <c r="B530" s="29"/>
      <c r="C530" s="264"/>
      <c r="D530" s="37"/>
      <c r="E530" s="36"/>
      <c r="F530" s="36"/>
      <c r="G530" s="35"/>
      <c r="H530" s="256"/>
      <c r="I530" s="260"/>
      <c r="J530" s="260"/>
      <c r="K530" s="260"/>
      <c r="L530" s="32" t="s">
        <v>72</v>
      </c>
      <c r="M530" s="31"/>
      <c r="N530" s="32" t="s">
        <v>71</v>
      </c>
      <c r="O530" s="31"/>
      <c r="P530" s="32" t="s">
        <v>70</v>
      </c>
      <c r="Q530" s="31"/>
      <c r="R530" s="32" t="s">
        <v>69</v>
      </c>
      <c r="S530" s="31"/>
      <c r="T530" s="32" t="s">
        <v>68</v>
      </c>
      <c r="U530" s="31"/>
      <c r="V530" s="32" t="s">
        <v>67</v>
      </c>
      <c r="W530" s="31"/>
      <c r="X530" s="32" t="s">
        <v>66</v>
      </c>
      <c r="Y530" s="31"/>
      <c r="Z530" s="32" t="s">
        <v>65</v>
      </c>
      <c r="AA530" s="31"/>
      <c r="AB530" s="34" t="s">
        <v>64</v>
      </c>
      <c r="AC530" s="33"/>
      <c r="AD530" s="32" t="s">
        <v>63</v>
      </c>
      <c r="AE530" s="31"/>
      <c r="AF530" s="30"/>
      <c r="AG530" s="31"/>
      <c r="AH530" s="30"/>
      <c r="AI530" s="20"/>
      <c r="AJ530" s="246"/>
      <c r="AK530" s="246"/>
      <c r="AL530" s="19"/>
      <c r="AM530" s="7"/>
      <c r="AN530" s="7"/>
      <c r="AO530" s="239"/>
      <c r="AP530" s="230"/>
      <c r="AQ530" s="233"/>
      <c r="AR530" s="236"/>
      <c r="AS530" s="230"/>
      <c r="AT530" s="233"/>
      <c r="AU530" s="236"/>
      <c r="AV530" s="230"/>
      <c r="AW530" s="233"/>
      <c r="AX530" s="236"/>
      <c r="AY530" s="230"/>
      <c r="AZ530" s="233"/>
      <c r="BA530" s="236"/>
      <c r="BB530" s="230"/>
      <c r="BC530" s="233"/>
      <c r="BD530" s="298"/>
      <c r="BE530" s="301"/>
      <c r="BF530" s="301"/>
      <c r="BG530" s="304"/>
    </row>
    <row r="531" spans="2:60" ht="28.15" hidden="1" customHeight="1">
      <c r="B531" s="29"/>
      <c r="C531" s="265"/>
      <c r="D531" s="28"/>
      <c r="E531" s="27"/>
      <c r="F531" s="27"/>
      <c r="G531" s="26"/>
      <c r="H531" s="257"/>
      <c r="I531" s="261"/>
      <c r="J531" s="261"/>
      <c r="K531" s="261"/>
      <c r="L531" s="23" t="s">
        <v>62</v>
      </c>
      <c r="M531" s="22"/>
      <c r="N531" s="23" t="s">
        <v>61</v>
      </c>
      <c r="O531" s="22"/>
      <c r="P531" s="23" t="s">
        <v>60</v>
      </c>
      <c r="Q531" s="22"/>
      <c r="R531" s="23" t="s">
        <v>59</v>
      </c>
      <c r="S531" s="22"/>
      <c r="T531" s="23" t="s">
        <v>58</v>
      </c>
      <c r="U531" s="22"/>
      <c r="V531" s="23" t="s">
        <v>57</v>
      </c>
      <c r="W531" s="22"/>
      <c r="X531" s="23" t="s">
        <v>56</v>
      </c>
      <c r="Y531" s="22"/>
      <c r="Z531" s="23" t="s">
        <v>55</v>
      </c>
      <c r="AA531" s="22"/>
      <c r="AB531" s="25" t="s">
        <v>54</v>
      </c>
      <c r="AC531" s="24"/>
      <c r="AD531" s="23">
        <v>39</v>
      </c>
      <c r="AE531" s="22"/>
      <c r="AF531" s="21"/>
      <c r="AG531" s="22"/>
      <c r="AH531" s="21"/>
      <c r="AI531" s="20"/>
      <c r="AJ531" s="246"/>
      <c r="AK531" s="246"/>
      <c r="AL531" s="19"/>
      <c r="AM531" s="7"/>
      <c r="AN531" s="7"/>
      <c r="AO531" s="239"/>
      <c r="AP531" s="230"/>
      <c r="AQ531" s="233"/>
      <c r="AR531" s="236"/>
      <c r="AS531" s="230"/>
      <c r="AT531" s="233"/>
      <c r="AU531" s="236"/>
      <c r="AV531" s="230"/>
      <c r="AW531" s="233"/>
      <c r="AX531" s="236"/>
      <c r="AY531" s="230"/>
      <c r="AZ531" s="233"/>
      <c r="BA531" s="236"/>
      <c r="BB531" s="230"/>
      <c r="BC531" s="233"/>
      <c r="BD531" s="298"/>
      <c r="BE531" s="301"/>
      <c r="BF531" s="301"/>
      <c r="BG531" s="304"/>
    </row>
    <row r="532" spans="2:60" ht="28.15" hidden="1" customHeight="1" thickBot="1">
      <c r="B532" s="29"/>
      <c r="C532" s="266"/>
      <c r="D532" s="57"/>
      <c r="E532" s="56"/>
      <c r="F532" s="56"/>
      <c r="G532" s="55"/>
      <c r="H532" s="258"/>
      <c r="I532" s="262"/>
      <c r="J532" s="262"/>
      <c r="K532" s="262"/>
      <c r="L532" s="52" t="s">
        <v>53</v>
      </c>
      <c r="M532" s="51"/>
      <c r="N532" s="52" t="s">
        <v>52</v>
      </c>
      <c r="O532" s="51"/>
      <c r="P532" s="52" t="s">
        <v>51</v>
      </c>
      <c r="Q532" s="51"/>
      <c r="R532" s="52" t="s">
        <v>50</v>
      </c>
      <c r="S532" s="51"/>
      <c r="T532" s="52">
        <v>20</v>
      </c>
      <c r="U532" s="51"/>
      <c r="V532" s="52" t="s">
        <v>49</v>
      </c>
      <c r="W532" s="51"/>
      <c r="X532" s="52" t="s">
        <v>48</v>
      </c>
      <c r="Y532" s="51"/>
      <c r="Z532" s="52" t="s">
        <v>47</v>
      </c>
      <c r="AA532" s="51"/>
      <c r="AB532" s="54" t="s">
        <v>46</v>
      </c>
      <c r="AC532" s="53"/>
      <c r="AD532" s="52" t="s">
        <v>45</v>
      </c>
      <c r="AE532" s="51"/>
      <c r="AF532" s="50"/>
      <c r="AG532" s="51"/>
      <c r="AH532" s="50"/>
      <c r="AI532" s="49"/>
      <c r="AJ532" s="248"/>
      <c r="AK532" s="248"/>
      <c r="AL532" s="48"/>
      <c r="AM532" s="7"/>
      <c r="AN532" s="7"/>
      <c r="AO532" s="240"/>
      <c r="AP532" s="231"/>
      <c r="AQ532" s="234"/>
      <c r="AR532" s="237"/>
      <c r="AS532" s="231"/>
      <c r="AT532" s="234"/>
      <c r="AU532" s="237"/>
      <c r="AV532" s="231"/>
      <c r="AW532" s="234"/>
      <c r="AX532" s="237"/>
      <c r="AY532" s="231"/>
      <c r="AZ532" s="234"/>
      <c r="BA532" s="237"/>
      <c r="BB532" s="231"/>
      <c r="BC532" s="234"/>
      <c r="BD532" s="299"/>
      <c r="BE532" s="302"/>
      <c r="BF532" s="302"/>
      <c r="BG532" s="305"/>
    </row>
    <row r="533" spans="2:60" ht="28.15" hidden="1" customHeight="1">
      <c r="B533" s="29"/>
      <c r="C533" s="263">
        <v>2</v>
      </c>
      <c r="D533" s="47"/>
      <c r="E533" s="46"/>
      <c r="F533" s="46"/>
      <c r="G533" s="45"/>
      <c r="H533" s="255"/>
      <c r="I533" s="259"/>
      <c r="J533" s="259"/>
      <c r="K533" s="259"/>
      <c r="L533" s="42" t="s">
        <v>82</v>
      </c>
      <c r="M533" s="41"/>
      <c r="N533" s="42" t="s">
        <v>81</v>
      </c>
      <c r="O533" s="41"/>
      <c r="P533" s="42" t="s">
        <v>80</v>
      </c>
      <c r="Q533" s="41"/>
      <c r="R533" s="42" t="s">
        <v>79</v>
      </c>
      <c r="S533" s="41"/>
      <c r="T533" s="42" t="s">
        <v>78</v>
      </c>
      <c r="U533" s="41"/>
      <c r="V533" s="42" t="s">
        <v>77</v>
      </c>
      <c r="W533" s="41"/>
      <c r="X533" s="42" t="s">
        <v>76</v>
      </c>
      <c r="Y533" s="41"/>
      <c r="Z533" s="42" t="s">
        <v>75</v>
      </c>
      <c r="AA533" s="41"/>
      <c r="AB533" s="44" t="s">
        <v>74</v>
      </c>
      <c r="AC533" s="43"/>
      <c r="AD533" s="42" t="s">
        <v>73</v>
      </c>
      <c r="AE533" s="41"/>
      <c r="AF533" s="40"/>
      <c r="AG533" s="41"/>
      <c r="AH533" s="40"/>
      <c r="AI533" s="39"/>
      <c r="AJ533" s="249"/>
      <c r="AK533" s="252"/>
      <c r="AL533" s="38"/>
      <c r="AM533" s="7"/>
      <c r="AN533" s="7"/>
      <c r="AO533" s="238">
        <f>SUMPRODUCT(LEN($M533:$AE536)-LEN(SUBSTITUTE($M533:$AE536,"A", "")))</f>
        <v>0</v>
      </c>
      <c r="AP533" s="229">
        <f>SUMPRODUCT(LEN($AH533:$AH536)-LEN(SUBSTITUTE($AH533:$AH536,"A", "")))</f>
        <v>0</v>
      </c>
      <c r="AQ533" s="232">
        <f>SUMPRODUCT(LEN($AG533:$AG536)-LEN(SUBSTITUTE($AG533:$AG536,"A", "")))</f>
        <v>0</v>
      </c>
      <c r="AR533" s="235">
        <f>SUMPRODUCT(LEN($M533:$AE536)-LEN(SUBSTITUTE($M533:$AE536,"S", "")))</f>
        <v>0</v>
      </c>
      <c r="AS533" s="229">
        <f>SUMPRODUCT(LEN($AH533:$AH536)-LEN(SUBSTITUTE($AH533:$AH536,"S", "")))</f>
        <v>0</v>
      </c>
      <c r="AT533" s="232">
        <f>SUMPRODUCT(LEN($AG533:$AG536)-LEN(SUBSTITUTE($AG533:$AG536,"S", "")))</f>
        <v>0</v>
      </c>
      <c r="AU533" s="235">
        <f>SUMPRODUCT(LEN($M533:$AE536)-LEN(SUBSTITUTE($M533:$AE536,"F", "")))</f>
        <v>0</v>
      </c>
      <c r="AV533" s="229">
        <f>SUMPRODUCT(LEN($AH533:$AH536)-LEN(SUBSTITUTE($AH533:$AH536,"F", "")))</f>
        <v>0</v>
      </c>
      <c r="AW533" s="232">
        <f>SUMPRODUCT(LEN($AG533:$AG536)-LEN(SUBSTITUTE($AG533:$AG536,"F", "")))</f>
        <v>0</v>
      </c>
      <c r="AX533" s="235">
        <f>SUMPRODUCT(LEN($M533:$AE536)-LEN(SUBSTITUTE($M533:$AE536,"G", "")))</f>
        <v>0</v>
      </c>
      <c r="AY533" s="229">
        <f>SUMPRODUCT(LEN($AH533:$AH536)-LEN(SUBSTITUTE($AH533:$AH536,"G", "")))</f>
        <v>0</v>
      </c>
      <c r="AZ533" s="232">
        <f>SUMPRODUCT(LEN($AG533:$AG536)-LEN(SUBSTITUTE($AG533:$AG536,"G", "")))</f>
        <v>0</v>
      </c>
      <c r="BA533" s="235">
        <f>SUMPRODUCT(LEN($M533:$AE536)-LEN(SUBSTITUTE($M533:$AE536,"M", "")))</f>
        <v>0</v>
      </c>
      <c r="BB533" s="229">
        <f>SUMPRODUCT(LEN($AH533:$AH536)-LEN(SUBSTITUTE($AH533:$AH536,"M", "")))</f>
        <v>0</v>
      </c>
      <c r="BC533" s="232">
        <f>SUMPRODUCT(LEN($AG533:$AG536)-LEN(SUBSTITUTE($AG533:$AG536,"M", "")))</f>
        <v>0</v>
      </c>
      <c r="BD533" s="297">
        <f>SUMPRODUCT(LEN($AI533:$AI536)-LEN(SUBSTITUTE($AI533:$AI536,"S", "")))</f>
        <v>0</v>
      </c>
      <c r="BE533" s="300">
        <f>SUMPRODUCT(LEN($AI533:$AI536)-LEN(SUBSTITUTE($AI533:$AI536,"F", "")))</f>
        <v>0</v>
      </c>
      <c r="BF533" s="300">
        <f>SUMPRODUCT(LEN($AI533:$AI536)-LEN(SUBSTITUTE($AI533:$AI536,"G", "")))</f>
        <v>0</v>
      </c>
      <c r="BG533" s="303">
        <f>SUMPRODUCT(LEN($AI533:$AI536)-LEN(SUBSTITUTE($AI533:$AI536,"M", "")))</f>
        <v>0</v>
      </c>
    </row>
    <row r="534" spans="2:60" ht="28.15" hidden="1" customHeight="1" thickBot="1">
      <c r="B534" s="29"/>
      <c r="C534" s="264"/>
      <c r="D534" s="37"/>
      <c r="E534" s="36"/>
      <c r="F534" s="36"/>
      <c r="G534" s="35"/>
      <c r="H534" s="256"/>
      <c r="I534" s="260"/>
      <c r="J534" s="260"/>
      <c r="K534" s="260"/>
      <c r="L534" s="32" t="s">
        <v>72</v>
      </c>
      <c r="M534" s="31"/>
      <c r="N534" s="32" t="s">
        <v>71</v>
      </c>
      <c r="O534" s="31"/>
      <c r="P534" s="32" t="s">
        <v>70</v>
      </c>
      <c r="Q534" s="31"/>
      <c r="R534" s="32" t="s">
        <v>69</v>
      </c>
      <c r="S534" s="31"/>
      <c r="T534" s="32" t="s">
        <v>68</v>
      </c>
      <c r="U534" s="31"/>
      <c r="V534" s="32" t="s">
        <v>67</v>
      </c>
      <c r="W534" s="31"/>
      <c r="X534" s="32" t="s">
        <v>66</v>
      </c>
      <c r="Y534" s="31"/>
      <c r="Z534" s="32" t="s">
        <v>65</v>
      </c>
      <c r="AA534" s="31"/>
      <c r="AB534" s="34" t="s">
        <v>64</v>
      </c>
      <c r="AC534" s="33"/>
      <c r="AD534" s="32" t="s">
        <v>63</v>
      </c>
      <c r="AE534" s="31"/>
      <c r="AF534" s="30"/>
      <c r="AG534" s="31"/>
      <c r="AH534" s="30"/>
      <c r="AI534" s="20"/>
      <c r="AJ534" s="250"/>
      <c r="AK534" s="253"/>
      <c r="AL534" s="19"/>
      <c r="AM534" s="7"/>
      <c r="AN534" s="7"/>
      <c r="AO534" s="239"/>
      <c r="AP534" s="230"/>
      <c r="AQ534" s="233"/>
      <c r="AR534" s="236"/>
      <c r="AS534" s="230"/>
      <c r="AT534" s="233"/>
      <c r="AU534" s="236"/>
      <c r="AV534" s="230"/>
      <c r="AW534" s="233"/>
      <c r="AX534" s="236"/>
      <c r="AY534" s="230"/>
      <c r="AZ534" s="233"/>
      <c r="BA534" s="236"/>
      <c r="BB534" s="230"/>
      <c r="BC534" s="233"/>
      <c r="BD534" s="298"/>
      <c r="BE534" s="301"/>
      <c r="BF534" s="301"/>
      <c r="BG534" s="304"/>
    </row>
    <row r="535" spans="2:60" ht="28.15" hidden="1" customHeight="1">
      <c r="B535" s="29"/>
      <c r="C535" s="265"/>
      <c r="D535" s="28"/>
      <c r="E535" s="27"/>
      <c r="F535" s="27"/>
      <c r="G535" s="26"/>
      <c r="H535" s="257"/>
      <c r="I535" s="261"/>
      <c r="J535" s="261"/>
      <c r="K535" s="261"/>
      <c r="L535" s="23" t="s">
        <v>62</v>
      </c>
      <c r="M535" s="22"/>
      <c r="N535" s="23" t="s">
        <v>61</v>
      </c>
      <c r="O535" s="22"/>
      <c r="P535" s="23" t="s">
        <v>60</v>
      </c>
      <c r="Q535" s="22"/>
      <c r="R535" s="23" t="s">
        <v>59</v>
      </c>
      <c r="S535" s="22"/>
      <c r="T535" s="23" t="s">
        <v>58</v>
      </c>
      <c r="U535" s="22"/>
      <c r="V535" s="23" t="s">
        <v>57</v>
      </c>
      <c r="W535" s="22"/>
      <c r="X535" s="23" t="s">
        <v>56</v>
      </c>
      <c r="Y535" s="22"/>
      <c r="Z535" s="23" t="s">
        <v>55</v>
      </c>
      <c r="AA535" s="22"/>
      <c r="AB535" s="25" t="s">
        <v>54</v>
      </c>
      <c r="AC535" s="24"/>
      <c r="AD535" s="23">
        <v>39</v>
      </c>
      <c r="AE535" s="22"/>
      <c r="AF535" s="21"/>
      <c r="AG535" s="22"/>
      <c r="AH535" s="21"/>
      <c r="AI535" s="20"/>
      <c r="AJ535" s="250"/>
      <c r="AK535" s="253"/>
      <c r="AL535" s="19"/>
      <c r="AM535" s="7"/>
      <c r="AN535" s="7"/>
      <c r="AO535" s="239"/>
      <c r="AP535" s="230"/>
      <c r="AQ535" s="233"/>
      <c r="AR535" s="236"/>
      <c r="AS535" s="230"/>
      <c r="AT535" s="233"/>
      <c r="AU535" s="236"/>
      <c r="AV535" s="230"/>
      <c r="AW535" s="233"/>
      <c r="AX535" s="236"/>
      <c r="AY535" s="230"/>
      <c r="AZ535" s="233"/>
      <c r="BA535" s="236"/>
      <c r="BB535" s="230"/>
      <c r="BC535" s="233"/>
      <c r="BD535" s="298"/>
      <c r="BE535" s="301"/>
      <c r="BF535" s="301"/>
      <c r="BG535" s="304"/>
    </row>
    <row r="536" spans="2:60" ht="28.15" hidden="1" customHeight="1" thickBot="1">
      <c r="B536" s="29"/>
      <c r="C536" s="266"/>
      <c r="D536" s="57"/>
      <c r="E536" s="56"/>
      <c r="F536" s="56"/>
      <c r="G536" s="55"/>
      <c r="H536" s="258"/>
      <c r="I536" s="262"/>
      <c r="J536" s="262"/>
      <c r="K536" s="262"/>
      <c r="L536" s="52" t="s">
        <v>53</v>
      </c>
      <c r="M536" s="51"/>
      <c r="N536" s="52" t="s">
        <v>52</v>
      </c>
      <c r="O536" s="51"/>
      <c r="P536" s="52" t="s">
        <v>51</v>
      </c>
      <c r="Q536" s="51"/>
      <c r="R536" s="52" t="s">
        <v>50</v>
      </c>
      <c r="S536" s="51"/>
      <c r="T536" s="52">
        <v>20</v>
      </c>
      <c r="U536" s="51"/>
      <c r="V536" s="52" t="s">
        <v>49</v>
      </c>
      <c r="W536" s="51"/>
      <c r="X536" s="52" t="s">
        <v>48</v>
      </c>
      <c r="Y536" s="51"/>
      <c r="Z536" s="52" t="s">
        <v>47</v>
      </c>
      <c r="AA536" s="51"/>
      <c r="AB536" s="54" t="s">
        <v>46</v>
      </c>
      <c r="AC536" s="53"/>
      <c r="AD536" s="52" t="s">
        <v>45</v>
      </c>
      <c r="AE536" s="51"/>
      <c r="AF536" s="50"/>
      <c r="AG536" s="51"/>
      <c r="AH536" s="50"/>
      <c r="AI536" s="49"/>
      <c r="AJ536" s="251"/>
      <c r="AK536" s="254"/>
      <c r="AL536" s="48"/>
      <c r="AM536" s="7"/>
      <c r="AN536" s="7"/>
      <c r="AO536" s="240"/>
      <c r="AP536" s="231"/>
      <c r="AQ536" s="234"/>
      <c r="AR536" s="237"/>
      <c r="AS536" s="231"/>
      <c r="AT536" s="234"/>
      <c r="AU536" s="237"/>
      <c r="AV536" s="231"/>
      <c r="AW536" s="234"/>
      <c r="AX536" s="237"/>
      <c r="AY536" s="231"/>
      <c r="AZ536" s="234"/>
      <c r="BA536" s="237"/>
      <c r="BB536" s="231"/>
      <c r="BC536" s="234"/>
      <c r="BD536" s="299"/>
      <c r="BE536" s="302"/>
      <c r="BF536" s="302"/>
      <c r="BG536" s="305"/>
    </row>
    <row r="537" spans="2:60" ht="28.15" hidden="1" customHeight="1">
      <c r="B537" s="29"/>
      <c r="C537" s="263">
        <v>3</v>
      </c>
      <c r="D537" s="47"/>
      <c r="E537" s="46"/>
      <c r="F537" s="46"/>
      <c r="G537" s="45"/>
      <c r="H537" s="255"/>
      <c r="I537" s="259"/>
      <c r="J537" s="259"/>
      <c r="K537" s="259"/>
      <c r="L537" s="42" t="s">
        <v>82</v>
      </c>
      <c r="M537" s="41"/>
      <c r="N537" s="42" t="s">
        <v>81</v>
      </c>
      <c r="O537" s="41"/>
      <c r="P537" s="42" t="s">
        <v>80</v>
      </c>
      <c r="Q537" s="41"/>
      <c r="R537" s="42" t="s">
        <v>79</v>
      </c>
      <c r="S537" s="41"/>
      <c r="T537" s="42" t="s">
        <v>78</v>
      </c>
      <c r="U537" s="41"/>
      <c r="V537" s="42" t="s">
        <v>77</v>
      </c>
      <c r="W537" s="41"/>
      <c r="X537" s="42" t="s">
        <v>76</v>
      </c>
      <c r="Y537" s="41"/>
      <c r="Z537" s="42" t="s">
        <v>75</v>
      </c>
      <c r="AA537" s="41"/>
      <c r="AB537" s="44" t="s">
        <v>74</v>
      </c>
      <c r="AC537" s="43"/>
      <c r="AD537" s="42" t="s">
        <v>73</v>
      </c>
      <c r="AE537" s="41"/>
      <c r="AF537" s="40"/>
      <c r="AG537" s="41"/>
      <c r="AH537" s="40"/>
      <c r="AI537" s="39"/>
      <c r="AJ537" s="245"/>
      <c r="AK537" s="245"/>
      <c r="AL537" s="38"/>
      <c r="AM537" s="7"/>
      <c r="AN537" s="7"/>
      <c r="AO537" s="238">
        <f>SUMPRODUCT(LEN($M537:$AE540)-LEN(SUBSTITUTE($M537:$AE540,"A", "")))</f>
        <v>0</v>
      </c>
      <c r="AP537" s="229">
        <f>SUMPRODUCT(LEN($AH537:$AH540)-LEN(SUBSTITUTE($AH537:$AH540,"A", "")))</f>
        <v>0</v>
      </c>
      <c r="AQ537" s="232">
        <f>SUMPRODUCT(LEN($AG537:$AG540)-LEN(SUBSTITUTE($AG537:$AG540,"A", "")))</f>
        <v>0</v>
      </c>
      <c r="AR537" s="235">
        <f>SUMPRODUCT(LEN($M537:$AE540)-LEN(SUBSTITUTE($M537:$AE540,"S", "")))</f>
        <v>0</v>
      </c>
      <c r="AS537" s="229">
        <f>SUMPRODUCT(LEN($AH537:$AH540)-LEN(SUBSTITUTE($AH537:$AH540,"S", "")))</f>
        <v>0</v>
      </c>
      <c r="AT537" s="232">
        <f>SUMPRODUCT(LEN($AG537:$AG540)-LEN(SUBSTITUTE($AG537:$AG540,"S", "")))</f>
        <v>0</v>
      </c>
      <c r="AU537" s="235">
        <f>SUMPRODUCT(LEN($M537:$AE540)-LEN(SUBSTITUTE($M537:$AE540,"F", "")))</f>
        <v>0</v>
      </c>
      <c r="AV537" s="229">
        <f>SUMPRODUCT(LEN($AH537:$AH540)-LEN(SUBSTITUTE($AH537:$AH540,"F", "")))</f>
        <v>0</v>
      </c>
      <c r="AW537" s="232">
        <f>SUMPRODUCT(LEN($AG537:$AG540)-LEN(SUBSTITUTE($AG537:$AG540,"F", "")))</f>
        <v>0</v>
      </c>
      <c r="AX537" s="235">
        <f>SUMPRODUCT(LEN($M537:$AE540)-LEN(SUBSTITUTE($M537:$AE540,"G", "")))</f>
        <v>0</v>
      </c>
      <c r="AY537" s="229">
        <f>SUMPRODUCT(LEN($AH537:$AH540)-LEN(SUBSTITUTE($AH537:$AH540,"G", "")))</f>
        <v>0</v>
      </c>
      <c r="AZ537" s="232">
        <f>SUMPRODUCT(LEN($AG537:$AG540)-LEN(SUBSTITUTE($AG537:$AG540,"G", "")))</f>
        <v>0</v>
      </c>
      <c r="BA537" s="235">
        <f>SUMPRODUCT(LEN($M537:$AE540)-LEN(SUBSTITUTE($M537:$AE540,"M", "")))</f>
        <v>0</v>
      </c>
      <c r="BB537" s="229">
        <f>SUMPRODUCT(LEN($AH537:$AH540)-LEN(SUBSTITUTE($AH537:$AH540,"M", "")))</f>
        <v>0</v>
      </c>
      <c r="BC537" s="232">
        <f>SUMPRODUCT(LEN($AG537:$AG540)-LEN(SUBSTITUTE($AG537:$AG540,"M", "")))</f>
        <v>0</v>
      </c>
      <c r="BD537" s="297">
        <f>SUMPRODUCT(LEN($AI537:$AI540)-LEN(SUBSTITUTE($AI537:$AI540,"S", "")))</f>
        <v>0</v>
      </c>
      <c r="BE537" s="300">
        <f>SUMPRODUCT(LEN($AI537:$AI540)-LEN(SUBSTITUTE($AI537:$AI540,"F", "")))</f>
        <v>0</v>
      </c>
      <c r="BF537" s="300">
        <f>SUMPRODUCT(LEN($AI537:$AI540)-LEN(SUBSTITUTE($AI537:$AI540,"G", "")))</f>
        <v>0</v>
      </c>
      <c r="BG537" s="303">
        <f>SUMPRODUCT(LEN($AI537:$AI540)-LEN(SUBSTITUTE($AI537:$AI540,"M", "")))</f>
        <v>0</v>
      </c>
    </row>
    <row r="538" spans="2:60" ht="28.15" hidden="1" customHeight="1" thickBot="1">
      <c r="B538" s="29"/>
      <c r="C538" s="264"/>
      <c r="D538" s="37"/>
      <c r="E538" s="36"/>
      <c r="F538" s="36"/>
      <c r="G538" s="35"/>
      <c r="H538" s="256"/>
      <c r="I538" s="260"/>
      <c r="J538" s="260"/>
      <c r="K538" s="260"/>
      <c r="L538" s="32" t="s">
        <v>72</v>
      </c>
      <c r="M538" s="31"/>
      <c r="N538" s="32" t="s">
        <v>71</v>
      </c>
      <c r="O538" s="31"/>
      <c r="P538" s="32" t="s">
        <v>70</v>
      </c>
      <c r="Q538" s="31"/>
      <c r="R538" s="32" t="s">
        <v>69</v>
      </c>
      <c r="S538" s="31"/>
      <c r="T538" s="32" t="s">
        <v>68</v>
      </c>
      <c r="U538" s="31"/>
      <c r="V538" s="32" t="s">
        <v>67</v>
      </c>
      <c r="W538" s="31"/>
      <c r="X538" s="32" t="s">
        <v>66</v>
      </c>
      <c r="Y538" s="31"/>
      <c r="Z538" s="32" t="s">
        <v>65</v>
      </c>
      <c r="AA538" s="31"/>
      <c r="AB538" s="34" t="s">
        <v>64</v>
      </c>
      <c r="AC538" s="33"/>
      <c r="AD538" s="32" t="s">
        <v>63</v>
      </c>
      <c r="AE538" s="31"/>
      <c r="AF538" s="30"/>
      <c r="AG538" s="31"/>
      <c r="AH538" s="30"/>
      <c r="AI538" s="20"/>
      <c r="AJ538" s="246"/>
      <c r="AK538" s="246"/>
      <c r="AL538" s="19"/>
      <c r="AM538" s="7"/>
      <c r="AN538" s="7"/>
      <c r="AO538" s="239"/>
      <c r="AP538" s="230"/>
      <c r="AQ538" s="233"/>
      <c r="AR538" s="236"/>
      <c r="AS538" s="230"/>
      <c r="AT538" s="233"/>
      <c r="AU538" s="236"/>
      <c r="AV538" s="230"/>
      <c r="AW538" s="233"/>
      <c r="AX538" s="236"/>
      <c r="AY538" s="230"/>
      <c r="AZ538" s="233"/>
      <c r="BA538" s="236"/>
      <c r="BB538" s="230"/>
      <c r="BC538" s="233"/>
      <c r="BD538" s="298"/>
      <c r="BE538" s="301"/>
      <c r="BF538" s="301"/>
      <c r="BG538" s="304"/>
    </row>
    <row r="539" spans="2:60" ht="28.15" hidden="1" customHeight="1">
      <c r="B539" s="29"/>
      <c r="C539" s="265"/>
      <c r="D539" s="28"/>
      <c r="E539" s="27"/>
      <c r="F539" s="27"/>
      <c r="G539" s="26"/>
      <c r="H539" s="257"/>
      <c r="I539" s="261"/>
      <c r="J539" s="261"/>
      <c r="K539" s="261"/>
      <c r="L539" s="23" t="s">
        <v>62</v>
      </c>
      <c r="M539" s="22"/>
      <c r="N539" s="23" t="s">
        <v>61</v>
      </c>
      <c r="O539" s="22"/>
      <c r="P539" s="23" t="s">
        <v>60</v>
      </c>
      <c r="Q539" s="22"/>
      <c r="R539" s="23" t="s">
        <v>59</v>
      </c>
      <c r="S539" s="22"/>
      <c r="T539" s="23" t="s">
        <v>58</v>
      </c>
      <c r="U539" s="22"/>
      <c r="V539" s="23" t="s">
        <v>57</v>
      </c>
      <c r="W539" s="22"/>
      <c r="X539" s="23" t="s">
        <v>56</v>
      </c>
      <c r="Y539" s="22"/>
      <c r="Z539" s="23" t="s">
        <v>55</v>
      </c>
      <c r="AA539" s="22"/>
      <c r="AB539" s="25" t="s">
        <v>54</v>
      </c>
      <c r="AC539" s="24"/>
      <c r="AD539" s="23">
        <v>39</v>
      </c>
      <c r="AE539" s="22"/>
      <c r="AF539" s="21"/>
      <c r="AG539" s="22"/>
      <c r="AH539" s="21"/>
      <c r="AI539" s="20"/>
      <c r="AJ539" s="246"/>
      <c r="AK539" s="246"/>
      <c r="AL539" s="19"/>
      <c r="AM539" s="7"/>
      <c r="AN539" s="7"/>
      <c r="AO539" s="239"/>
      <c r="AP539" s="230"/>
      <c r="AQ539" s="233"/>
      <c r="AR539" s="236"/>
      <c r="AS539" s="230"/>
      <c r="AT539" s="233"/>
      <c r="AU539" s="236"/>
      <c r="AV539" s="230"/>
      <c r="AW539" s="233"/>
      <c r="AX539" s="236"/>
      <c r="AY539" s="230"/>
      <c r="AZ539" s="233"/>
      <c r="BA539" s="236"/>
      <c r="BB539" s="230"/>
      <c r="BC539" s="233"/>
      <c r="BD539" s="298"/>
      <c r="BE539" s="301"/>
      <c r="BF539" s="301"/>
      <c r="BG539" s="304"/>
    </row>
    <row r="540" spans="2:60" ht="28.15" hidden="1" customHeight="1" thickBot="1">
      <c r="B540" s="18"/>
      <c r="C540" s="271"/>
      <c r="D540" s="17"/>
      <c r="E540" s="16"/>
      <c r="F540" s="16"/>
      <c r="G540" s="15"/>
      <c r="H540" s="258"/>
      <c r="I540" s="272"/>
      <c r="J540" s="272"/>
      <c r="K540" s="272"/>
      <c r="L540" s="12" t="s">
        <v>53</v>
      </c>
      <c r="M540" s="11"/>
      <c r="N540" s="12" t="s">
        <v>52</v>
      </c>
      <c r="O540" s="11"/>
      <c r="P540" s="12" t="s">
        <v>51</v>
      </c>
      <c r="Q540" s="11"/>
      <c r="R540" s="12" t="s">
        <v>50</v>
      </c>
      <c r="S540" s="11"/>
      <c r="T540" s="12">
        <v>20</v>
      </c>
      <c r="U540" s="11"/>
      <c r="V540" s="12" t="s">
        <v>49</v>
      </c>
      <c r="W540" s="11"/>
      <c r="X540" s="12" t="s">
        <v>48</v>
      </c>
      <c r="Y540" s="11"/>
      <c r="Z540" s="12" t="s">
        <v>47</v>
      </c>
      <c r="AA540" s="11"/>
      <c r="AB540" s="14" t="s">
        <v>46</v>
      </c>
      <c r="AC540" s="13"/>
      <c r="AD540" s="12" t="s">
        <v>45</v>
      </c>
      <c r="AE540" s="11"/>
      <c r="AF540" s="10"/>
      <c r="AG540" s="11"/>
      <c r="AH540" s="10"/>
      <c r="AI540" s="9"/>
      <c r="AJ540" s="247"/>
      <c r="AK540" s="247"/>
      <c r="AL540" s="8"/>
      <c r="AM540" s="7"/>
      <c r="AN540" s="7"/>
      <c r="AO540" s="240"/>
      <c r="AP540" s="231"/>
      <c r="AQ540" s="234"/>
      <c r="AR540" s="237"/>
      <c r="AS540" s="231"/>
      <c r="AT540" s="234"/>
      <c r="AU540" s="237"/>
      <c r="AV540" s="231"/>
      <c r="AW540" s="234"/>
      <c r="AX540" s="237"/>
      <c r="AY540" s="231"/>
      <c r="AZ540" s="234"/>
      <c r="BA540" s="237"/>
      <c r="BB540" s="231"/>
      <c r="BC540" s="234"/>
      <c r="BD540" s="299"/>
      <c r="BE540" s="302"/>
      <c r="BF540" s="302"/>
      <c r="BG540" s="305"/>
    </row>
    <row r="541" spans="2:60" ht="85.9" hidden="1" customHeight="1" thickBot="1">
      <c r="B541" s="94" t="s">
        <v>119</v>
      </c>
      <c r="C541" s="83" t="s">
        <v>118</v>
      </c>
      <c r="D541" s="88" t="s">
        <v>117</v>
      </c>
      <c r="E541" s="93" t="s">
        <v>116</v>
      </c>
      <c r="F541" s="92"/>
      <c r="G541" s="91"/>
      <c r="H541" s="90" t="s">
        <v>115</v>
      </c>
      <c r="I541" s="88" t="s">
        <v>43</v>
      </c>
      <c r="J541" s="88" t="s">
        <v>114</v>
      </c>
      <c r="K541" s="88" t="s">
        <v>44</v>
      </c>
      <c r="L541" s="227" t="s">
        <v>113</v>
      </c>
      <c r="M541" s="270"/>
      <c r="N541" s="227" t="s">
        <v>112</v>
      </c>
      <c r="O541" s="270"/>
      <c r="P541" s="227" t="s">
        <v>112</v>
      </c>
      <c r="Q541" s="228"/>
      <c r="R541" s="227" t="s">
        <v>112</v>
      </c>
      <c r="S541" s="228"/>
      <c r="T541" s="227" t="s">
        <v>112</v>
      </c>
      <c r="U541" s="228"/>
      <c r="V541" s="227" t="s">
        <v>112</v>
      </c>
      <c r="W541" s="228"/>
      <c r="X541" s="227" t="s">
        <v>112</v>
      </c>
      <c r="Y541" s="228"/>
      <c r="Z541" s="227" t="s">
        <v>112</v>
      </c>
      <c r="AA541" s="228"/>
      <c r="AB541" s="227" t="s">
        <v>112</v>
      </c>
      <c r="AC541" s="228"/>
      <c r="AD541" s="227" t="s">
        <v>112</v>
      </c>
      <c r="AE541" s="228"/>
      <c r="AF541" s="244" t="s">
        <v>111</v>
      </c>
      <c r="AG541" s="228"/>
      <c r="AH541" s="90" t="s">
        <v>110</v>
      </c>
      <c r="AI541" s="89" t="s">
        <v>109</v>
      </c>
      <c r="AJ541" s="88" t="s">
        <v>108</v>
      </c>
      <c r="AK541" s="88" t="s">
        <v>107</v>
      </c>
      <c r="AL541" s="87" t="s">
        <v>106</v>
      </c>
      <c r="AM541" s="86"/>
      <c r="AN541" s="86"/>
      <c r="AO541" s="84" t="s">
        <v>105</v>
      </c>
      <c r="AP541" s="83" t="s">
        <v>104</v>
      </c>
      <c r="AQ541" s="82" t="s">
        <v>103</v>
      </c>
      <c r="AR541" s="84" t="s">
        <v>102</v>
      </c>
      <c r="AS541" s="83" t="s">
        <v>101</v>
      </c>
      <c r="AT541" s="82" t="s">
        <v>100</v>
      </c>
      <c r="AU541" s="84" t="s">
        <v>99</v>
      </c>
      <c r="AV541" s="83" t="s">
        <v>98</v>
      </c>
      <c r="AW541" s="85" t="s">
        <v>97</v>
      </c>
      <c r="AX541" s="84" t="s">
        <v>96</v>
      </c>
      <c r="AY541" s="83" t="s">
        <v>95</v>
      </c>
      <c r="AZ541" s="82" t="s">
        <v>94</v>
      </c>
      <c r="BA541" s="84" t="s">
        <v>93</v>
      </c>
      <c r="BB541" s="83" t="s">
        <v>92</v>
      </c>
      <c r="BC541" s="82" t="s">
        <v>91</v>
      </c>
      <c r="BD541" s="81" t="s">
        <v>90</v>
      </c>
      <c r="BE541" s="80" t="s">
        <v>89</v>
      </c>
      <c r="BF541" s="80" t="s">
        <v>88</v>
      </c>
      <c r="BG541" s="79" t="s">
        <v>87</v>
      </c>
    </row>
    <row r="542" spans="2:60" ht="48" hidden="1" thickBot="1">
      <c r="B542" s="78" t="s">
        <v>144</v>
      </c>
      <c r="C542" s="77"/>
      <c r="D542" s="76"/>
      <c r="E542" s="267"/>
      <c r="F542" s="268"/>
      <c r="G542" s="269"/>
      <c r="H542" s="75" t="s">
        <v>85</v>
      </c>
      <c r="I542" s="74"/>
      <c r="J542" s="74"/>
      <c r="K542" s="73"/>
      <c r="L542" s="72"/>
      <c r="M542" s="68"/>
      <c r="N542" s="72"/>
      <c r="O542" s="68"/>
      <c r="P542" s="72"/>
      <c r="Q542" s="68"/>
      <c r="R542" s="72"/>
      <c r="S542" s="68"/>
      <c r="T542" s="72"/>
      <c r="U542" s="68"/>
      <c r="V542" s="72"/>
      <c r="W542" s="68"/>
      <c r="X542" s="72"/>
      <c r="Y542" s="68"/>
      <c r="Z542" s="72"/>
      <c r="AA542" s="71"/>
      <c r="AB542" s="70"/>
      <c r="AC542" s="70"/>
      <c r="AD542" s="70"/>
      <c r="AE542" s="70"/>
      <c r="AF542" s="69" t="s">
        <v>84</v>
      </c>
      <c r="AG542" s="68"/>
      <c r="AH542" s="68"/>
      <c r="AI542" s="68"/>
      <c r="AJ542" s="67"/>
      <c r="AK542" s="67"/>
      <c r="AL542" s="66"/>
      <c r="AM542" s="65"/>
      <c r="AN542" s="65"/>
      <c r="AO542" s="64">
        <f t="shared" ref="AO542:BG542" si="38">SUM(AO543:AO554)</f>
        <v>0</v>
      </c>
      <c r="AP542" s="63">
        <f t="shared" si="38"/>
        <v>0</v>
      </c>
      <c r="AQ542" s="62">
        <f t="shared" si="38"/>
        <v>0</v>
      </c>
      <c r="AR542" s="64">
        <f t="shared" si="38"/>
        <v>0</v>
      </c>
      <c r="AS542" s="63">
        <f t="shared" si="38"/>
        <v>0</v>
      </c>
      <c r="AT542" s="62">
        <f t="shared" si="38"/>
        <v>0</v>
      </c>
      <c r="AU542" s="64">
        <f t="shared" si="38"/>
        <v>0</v>
      </c>
      <c r="AV542" s="63">
        <f t="shared" si="38"/>
        <v>0</v>
      </c>
      <c r="AW542" s="62">
        <f t="shared" si="38"/>
        <v>0</v>
      </c>
      <c r="AX542" s="64">
        <f t="shared" si="38"/>
        <v>0</v>
      </c>
      <c r="AY542" s="63">
        <f t="shared" si="38"/>
        <v>0</v>
      </c>
      <c r="AZ542" s="62">
        <f t="shared" si="38"/>
        <v>0</v>
      </c>
      <c r="BA542" s="64">
        <f t="shared" si="38"/>
        <v>0</v>
      </c>
      <c r="BB542" s="63">
        <f t="shared" si="38"/>
        <v>0</v>
      </c>
      <c r="BC542" s="62">
        <f t="shared" si="38"/>
        <v>0</v>
      </c>
      <c r="BD542" s="61">
        <f t="shared" si="38"/>
        <v>0</v>
      </c>
      <c r="BE542" s="60">
        <f t="shared" si="38"/>
        <v>0</v>
      </c>
      <c r="BF542" s="60">
        <f t="shared" si="38"/>
        <v>0</v>
      </c>
      <c r="BG542" s="59">
        <f t="shared" si="38"/>
        <v>0</v>
      </c>
      <c r="BH542" s="58" t="s">
        <v>83</v>
      </c>
    </row>
    <row r="543" spans="2:60" ht="28.15" hidden="1" customHeight="1">
      <c r="B543" s="29"/>
      <c r="C543" s="263">
        <v>1</v>
      </c>
      <c r="D543" s="47"/>
      <c r="E543" s="46"/>
      <c r="F543" s="46"/>
      <c r="G543" s="45"/>
      <c r="H543" s="255"/>
      <c r="I543" s="259"/>
      <c r="J543" s="259"/>
      <c r="K543" s="259"/>
      <c r="L543" s="42" t="s">
        <v>82</v>
      </c>
      <c r="M543" s="41"/>
      <c r="N543" s="42" t="s">
        <v>81</v>
      </c>
      <c r="O543" s="41"/>
      <c r="P543" s="42" t="s">
        <v>80</v>
      </c>
      <c r="Q543" s="41"/>
      <c r="R543" s="42" t="s">
        <v>79</v>
      </c>
      <c r="S543" s="41"/>
      <c r="T543" s="42" t="s">
        <v>78</v>
      </c>
      <c r="U543" s="41"/>
      <c r="V543" s="42" t="s">
        <v>77</v>
      </c>
      <c r="W543" s="41"/>
      <c r="X543" s="42" t="s">
        <v>76</v>
      </c>
      <c r="Y543" s="41"/>
      <c r="Z543" s="42" t="s">
        <v>75</v>
      </c>
      <c r="AA543" s="41"/>
      <c r="AB543" s="44" t="s">
        <v>74</v>
      </c>
      <c r="AC543" s="43"/>
      <c r="AD543" s="42" t="s">
        <v>73</v>
      </c>
      <c r="AE543" s="41"/>
      <c r="AF543" s="40"/>
      <c r="AG543" s="41"/>
      <c r="AH543" s="40"/>
      <c r="AI543" s="39"/>
      <c r="AJ543" s="245"/>
      <c r="AK543" s="245"/>
      <c r="AL543" s="38"/>
      <c r="AM543" s="7"/>
      <c r="AN543" s="7"/>
      <c r="AO543" s="238">
        <f>SUMPRODUCT(LEN($M543:$AE546)-LEN(SUBSTITUTE($M543:$AE546,"A", "")))</f>
        <v>0</v>
      </c>
      <c r="AP543" s="229">
        <f>SUMPRODUCT(LEN($AH543:$AH546)-LEN(SUBSTITUTE($AH543:$AH546,"A", "")))</f>
        <v>0</v>
      </c>
      <c r="AQ543" s="232">
        <f>SUMPRODUCT(LEN($AG543:$AG546)-LEN(SUBSTITUTE($AG543:$AG546,"A", "")))</f>
        <v>0</v>
      </c>
      <c r="AR543" s="235">
        <f>SUMPRODUCT(LEN($M543:$AE546)-LEN(SUBSTITUTE($M543:$AE546,"S", "")))</f>
        <v>0</v>
      </c>
      <c r="AS543" s="229">
        <f>SUMPRODUCT(LEN($AH543:$AH546)-LEN(SUBSTITUTE($AH543:$AH546,"S", "")))</f>
        <v>0</v>
      </c>
      <c r="AT543" s="232">
        <f>SUMPRODUCT(LEN($AG543:$AG546)-LEN(SUBSTITUTE($AG543:$AG546,"S", "")))</f>
        <v>0</v>
      </c>
      <c r="AU543" s="235">
        <f>SUMPRODUCT(LEN($M543:$AE546)-LEN(SUBSTITUTE($M543:$AE546,"F", "")))</f>
        <v>0</v>
      </c>
      <c r="AV543" s="229">
        <f>SUMPRODUCT(LEN($AH543:$AH546)-LEN(SUBSTITUTE($AH543:$AH546,"F", "")))</f>
        <v>0</v>
      </c>
      <c r="AW543" s="232">
        <f>SUMPRODUCT(LEN($AG543:$AG546)-LEN(SUBSTITUTE($AG543:$AG546,"F", "")))</f>
        <v>0</v>
      </c>
      <c r="AX543" s="235">
        <f>SUMPRODUCT(LEN($M543:$AE546)-LEN(SUBSTITUTE($M543:$AE546,"G", "")))</f>
        <v>0</v>
      </c>
      <c r="AY543" s="229">
        <f>SUMPRODUCT(LEN($AH543:$AH546)-LEN(SUBSTITUTE($AH543:$AH546,"G", "")))</f>
        <v>0</v>
      </c>
      <c r="AZ543" s="232">
        <f>SUMPRODUCT(LEN($AG543:$AG546)-LEN(SUBSTITUTE($AG543:$AG546,"G", "")))</f>
        <v>0</v>
      </c>
      <c r="BA543" s="235">
        <f>SUMPRODUCT(LEN($M543:$AE546)-LEN(SUBSTITUTE($M543:$AE546,"M", "")))</f>
        <v>0</v>
      </c>
      <c r="BB543" s="229">
        <f>SUMPRODUCT(LEN($AH543:$AH546)-LEN(SUBSTITUTE($AH543:$AH546,"M", "")))</f>
        <v>0</v>
      </c>
      <c r="BC543" s="232">
        <f>SUMPRODUCT(LEN($AG543:$AG546)-LEN(SUBSTITUTE($AG543:$AG546,"M", "")))</f>
        <v>0</v>
      </c>
      <c r="BD543" s="297">
        <f>SUMPRODUCT(LEN($AI543:$AI546)-LEN(SUBSTITUTE($AI543:$AI546,"S", "")))</f>
        <v>0</v>
      </c>
      <c r="BE543" s="300">
        <f>SUMPRODUCT(LEN($AI543:$AI546)-LEN(SUBSTITUTE($AI543:$AI546,"F", "")))</f>
        <v>0</v>
      </c>
      <c r="BF543" s="300">
        <f>SUMPRODUCT(LEN($AI543:$AI546)-LEN(SUBSTITUTE($AI543:$AI546,"G", "")))</f>
        <v>0</v>
      </c>
      <c r="BG543" s="303">
        <f>SUMPRODUCT(LEN($AI543:$AI546)-LEN(SUBSTITUTE($AI543:$AI546,"M", "")))</f>
        <v>0</v>
      </c>
    </row>
    <row r="544" spans="2:60" ht="28.15" hidden="1" customHeight="1" thickBot="1">
      <c r="B544" s="29"/>
      <c r="C544" s="264"/>
      <c r="D544" s="37"/>
      <c r="E544" s="36"/>
      <c r="F544" s="36"/>
      <c r="G544" s="35"/>
      <c r="H544" s="256"/>
      <c r="I544" s="260"/>
      <c r="J544" s="260"/>
      <c r="K544" s="260"/>
      <c r="L544" s="32" t="s">
        <v>72</v>
      </c>
      <c r="M544" s="31"/>
      <c r="N544" s="32" t="s">
        <v>71</v>
      </c>
      <c r="O544" s="31"/>
      <c r="P544" s="32" t="s">
        <v>70</v>
      </c>
      <c r="Q544" s="31"/>
      <c r="R544" s="32" t="s">
        <v>69</v>
      </c>
      <c r="S544" s="31"/>
      <c r="T544" s="32" t="s">
        <v>68</v>
      </c>
      <c r="U544" s="31"/>
      <c r="V544" s="32" t="s">
        <v>67</v>
      </c>
      <c r="W544" s="31"/>
      <c r="X544" s="32" t="s">
        <v>66</v>
      </c>
      <c r="Y544" s="31"/>
      <c r="Z544" s="32" t="s">
        <v>65</v>
      </c>
      <c r="AA544" s="31"/>
      <c r="AB544" s="34" t="s">
        <v>64</v>
      </c>
      <c r="AC544" s="33"/>
      <c r="AD544" s="32" t="s">
        <v>63</v>
      </c>
      <c r="AE544" s="31"/>
      <c r="AF544" s="30"/>
      <c r="AG544" s="31"/>
      <c r="AH544" s="30"/>
      <c r="AI544" s="20"/>
      <c r="AJ544" s="246"/>
      <c r="AK544" s="246"/>
      <c r="AL544" s="19"/>
      <c r="AM544" s="7"/>
      <c r="AN544" s="7"/>
      <c r="AO544" s="239"/>
      <c r="AP544" s="230"/>
      <c r="AQ544" s="233"/>
      <c r="AR544" s="236"/>
      <c r="AS544" s="230"/>
      <c r="AT544" s="233"/>
      <c r="AU544" s="236"/>
      <c r="AV544" s="230"/>
      <c r="AW544" s="233"/>
      <c r="AX544" s="236"/>
      <c r="AY544" s="230"/>
      <c r="AZ544" s="233"/>
      <c r="BA544" s="236"/>
      <c r="BB544" s="230"/>
      <c r="BC544" s="233"/>
      <c r="BD544" s="298"/>
      <c r="BE544" s="301"/>
      <c r="BF544" s="301"/>
      <c r="BG544" s="304"/>
    </row>
    <row r="545" spans="2:60" ht="28.15" hidden="1" customHeight="1">
      <c r="B545" s="29"/>
      <c r="C545" s="265"/>
      <c r="D545" s="28"/>
      <c r="E545" s="27"/>
      <c r="F545" s="27"/>
      <c r="G545" s="26"/>
      <c r="H545" s="257"/>
      <c r="I545" s="261"/>
      <c r="J545" s="261"/>
      <c r="K545" s="261"/>
      <c r="L545" s="23" t="s">
        <v>62</v>
      </c>
      <c r="M545" s="22"/>
      <c r="N545" s="23" t="s">
        <v>61</v>
      </c>
      <c r="O545" s="22"/>
      <c r="P545" s="23" t="s">
        <v>60</v>
      </c>
      <c r="Q545" s="22"/>
      <c r="R545" s="23" t="s">
        <v>59</v>
      </c>
      <c r="S545" s="22"/>
      <c r="T545" s="23" t="s">
        <v>58</v>
      </c>
      <c r="U545" s="22"/>
      <c r="V545" s="23" t="s">
        <v>57</v>
      </c>
      <c r="W545" s="22"/>
      <c r="X545" s="23" t="s">
        <v>56</v>
      </c>
      <c r="Y545" s="22"/>
      <c r="Z545" s="23" t="s">
        <v>55</v>
      </c>
      <c r="AA545" s="22"/>
      <c r="AB545" s="25" t="s">
        <v>54</v>
      </c>
      <c r="AC545" s="24"/>
      <c r="AD545" s="23">
        <v>39</v>
      </c>
      <c r="AE545" s="22"/>
      <c r="AF545" s="21"/>
      <c r="AG545" s="22"/>
      <c r="AH545" s="21"/>
      <c r="AI545" s="20"/>
      <c r="AJ545" s="246"/>
      <c r="AK545" s="246"/>
      <c r="AL545" s="19"/>
      <c r="AM545" s="7"/>
      <c r="AN545" s="7"/>
      <c r="AO545" s="239"/>
      <c r="AP545" s="230"/>
      <c r="AQ545" s="233"/>
      <c r="AR545" s="236"/>
      <c r="AS545" s="230"/>
      <c r="AT545" s="233"/>
      <c r="AU545" s="236"/>
      <c r="AV545" s="230"/>
      <c r="AW545" s="233"/>
      <c r="AX545" s="236"/>
      <c r="AY545" s="230"/>
      <c r="AZ545" s="233"/>
      <c r="BA545" s="236"/>
      <c r="BB545" s="230"/>
      <c r="BC545" s="233"/>
      <c r="BD545" s="298"/>
      <c r="BE545" s="301"/>
      <c r="BF545" s="301"/>
      <c r="BG545" s="304"/>
    </row>
    <row r="546" spans="2:60" ht="28.15" hidden="1" customHeight="1" thickBot="1">
      <c r="B546" s="29"/>
      <c r="C546" s="266"/>
      <c r="D546" s="57"/>
      <c r="E546" s="56"/>
      <c r="F546" s="56"/>
      <c r="G546" s="55"/>
      <c r="H546" s="258"/>
      <c r="I546" s="262"/>
      <c r="J546" s="262"/>
      <c r="K546" s="262"/>
      <c r="L546" s="52" t="s">
        <v>53</v>
      </c>
      <c r="M546" s="51"/>
      <c r="N546" s="52" t="s">
        <v>52</v>
      </c>
      <c r="O546" s="51"/>
      <c r="P546" s="52" t="s">
        <v>51</v>
      </c>
      <c r="Q546" s="51"/>
      <c r="R546" s="52" t="s">
        <v>50</v>
      </c>
      <c r="S546" s="51"/>
      <c r="T546" s="52">
        <v>20</v>
      </c>
      <c r="U546" s="51"/>
      <c r="V546" s="52" t="s">
        <v>49</v>
      </c>
      <c r="W546" s="51"/>
      <c r="X546" s="52" t="s">
        <v>48</v>
      </c>
      <c r="Y546" s="51"/>
      <c r="Z546" s="52" t="s">
        <v>47</v>
      </c>
      <c r="AA546" s="51"/>
      <c r="AB546" s="54" t="s">
        <v>46</v>
      </c>
      <c r="AC546" s="53"/>
      <c r="AD546" s="52" t="s">
        <v>45</v>
      </c>
      <c r="AE546" s="51"/>
      <c r="AF546" s="50"/>
      <c r="AG546" s="51"/>
      <c r="AH546" s="50"/>
      <c r="AI546" s="49"/>
      <c r="AJ546" s="248"/>
      <c r="AK546" s="248"/>
      <c r="AL546" s="48"/>
      <c r="AM546" s="7"/>
      <c r="AN546" s="7"/>
      <c r="AO546" s="240"/>
      <c r="AP546" s="231"/>
      <c r="AQ546" s="234"/>
      <c r="AR546" s="237"/>
      <c r="AS546" s="231"/>
      <c r="AT546" s="234"/>
      <c r="AU546" s="237"/>
      <c r="AV546" s="231"/>
      <c r="AW546" s="234"/>
      <c r="AX546" s="237"/>
      <c r="AY546" s="231"/>
      <c r="AZ546" s="234"/>
      <c r="BA546" s="237"/>
      <c r="BB546" s="231"/>
      <c r="BC546" s="234"/>
      <c r="BD546" s="299"/>
      <c r="BE546" s="302"/>
      <c r="BF546" s="302"/>
      <c r="BG546" s="305"/>
    </row>
    <row r="547" spans="2:60" ht="28.15" hidden="1" customHeight="1">
      <c r="B547" s="29"/>
      <c r="C547" s="263">
        <v>2</v>
      </c>
      <c r="D547" s="47"/>
      <c r="E547" s="46"/>
      <c r="F547" s="46"/>
      <c r="G547" s="45"/>
      <c r="H547" s="255"/>
      <c r="I547" s="259"/>
      <c r="J547" s="259"/>
      <c r="K547" s="259"/>
      <c r="L547" s="42" t="s">
        <v>82</v>
      </c>
      <c r="M547" s="41"/>
      <c r="N547" s="42" t="s">
        <v>81</v>
      </c>
      <c r="O547" s="41"/>
      <c r="P547" s="42" t="s">
        <v>80</v>
      </c>
      <c r="Q547" s="41"/>
      <c r="R547" s="42" t="s">
        <v>79</v>
      </c>
      <c r="S547" s="41"/>
      <c r="T547" s="42" t="s">
        <v>78</v>
      </c>
      <c r="U547" s="41"/>
      <c r="V547" s="42" t="s">
        <v>77</v>
      </c>
      <c r="W547" s="41"/>
      <c r="X547" s="42" t="s">
        <v>76</v>
      </c>
      <c r="Y547" s="41"/>
      <c r="Z547" s="42" t="s">
        <v>75</v>
      </c>
      <c r="AA547" s="41"/>
      <c r="AB547" s="44" t="s">
        <v>74</v>
      </c>
      <c r="AC547" s="43"/>
      <c r="AD547" s="42" t="s">
        <v>73</v>
      </c>
      <c r="AE547" s="41"/>
      <c r="AF547" s="40"/>
      <c r="AG547" s="41"/>
      <c r="AH547" s="40"/>
      <c r="AI547" s="39"/>
      <c r="AJ547" s="249"/>
      <c r="AK547" s="252"/>
      <c r="AL547" s="38"/>
      <c r="AM547" s="7"/>
      <c r="AN547" s="7"/>
      <c r="AO547" s="238">
        <f>SUMPRODUCT(LEN($M547:$AE550)-LEN(SUBSTITUTE($M547:$AE550,"A", "")))</f>
        <v>0</v>
      </c>
      <c r="AP547" s="229">
        <f>SUMPRODUCT(LEN($AH547:$AH550)-LEN(SUBSTITUTE($AH547:$AH550,"A", "")))</f>
        <v>0</v>
      </c>
      <c r="AQ547" s="232">
        <f>SUMPRODUCT(LEN($AG547:$AG550)-LEN(SUBSTITUTE($AG547:$AG550,"A", "")))</f>
        <v>0</v>
      </c>
      <c r="AR547" s="235">
        <f>SUMPRODUCT(LEN($M547:$AE550)-LEN(SUBSTITUTE($M547:$AE550,"S", "")))</f>
        <v>0</v>
      </c>
      <c r="AS547" s="229">
        <f>SUMPRODUCT(LEN($AH547:$AH550)-LEN(SUBSTITUTE($AH547:$AH550,"S", "")))</f>
        <v>0</v>
      </c>
      <c r="AT547" s="232">
        <f>SUMPRODUCT(LEN($AG547:$AG550)-LEN(SUBSTITUTE($AG547:$AG550,"S", "")))</f>
        <v>0</v>
      </c>
      <c r="AU547" s="235">
        <f>SUMPRODUCT(LEN($M547:$AE550)-LEN(SUBSTITUTE($M547:$AE550,"F", "")))</f>
        <v>0</v>
      </c>
      <c r="AV547" s="229">
        <f>SUMPRODUCT(LEN($AH547:$AH550)-LEN(SUBSTITUTE($AH547:$AH550,"F", "")))</f>
        <v>0</v>
      </c>
      <c r="AW547" s="232">
        <f>SUMPRODUCT(LEN($AG547:$AG550)-LEN(SUBSTITUTE($AG547:$AG550,"F", "")))</f>
        <v>0</v>
      </c>
      <c r="AX547" s="235">
        <f>SUMPRODUCT(LEN($M547:$AE550)-LEN(SUBSTITUTE($M547:$AE550,"G", "")))</f>
        <v>0</v>
      </c>
      <c r="AY547" s="229">
        <f>SUMPRODUCT(LEN($AH547:$AH550)-LEN(SUBSTITUTE($AH547:$AH550,"G", "")))</f>
        <v>0</v>
      </c>
      <c r="AZ547" s="232">
        <f>SUMPRODUCT(LEN($AG547:$AG550)-LEN(SUBSTITUTE($AG547:$AG550,"G", "")))</f>
        <v>0</v>
      </c>
      <c r="BA547" s="235">
        <f>SUMPRODUCT(LEN($M547:$AE550)-LEN(SUBSTITUTE($M547:$AE550,"M", "")))</f>
        <v>0</v>
      </c>
      <c r="BB547" s="229">
        <f>SUMPRODUCT(LEN($AH547:$AH550)-LEN(SUBSTITUTE($AH547:$AH550,"M", "")))</f>
        <v>0</v>
      </c>
      <c r="BC547" s="232">
        <f>SUMPRODUCT(LEN($AG547:$AG550)-LEN(SUBSTITUTE($AG547:$AG550,"M", "")))</f>
        <v>0</v>
      </c>
      <c r="BD547" s="297">
        <f>SUMPRODUCT(LEN($AI547:$AI550)-LEN(SUBSTITUTE($AI547:$AI550,"S", "")))</f>
        <v>0</v>
      </c>
      <c r="BE547" s="300">
        <f>SUMPRODUCT(LEN($AI547:$AI550)-LEN(SUBSTITUTE($AI547:$AI550,"F", "")))</f>
        <v>0</v>
      </c>
      <c r="BF547" s="300">
        <f>SUMPRODUCT(LEN($AI547:$AI550)-LEN(SUBSTITUTE($AI547:$AI550,"G", "")))</f>
        <v>0</v>
      </c>
      <c r="BG547" s="303">
        <f>SUMPRODUCT(LEN($AI547:$AI550)-LEN(SUBSTITUTE($AI547:$AI550,"M", "")))</f>
        <v>0</v>
      </c>
    </row>
    <row r="548" spans="2:60" ht="28.15" hidden="1" customHeight="1" thickBot="1">
      <c r="B548" s="29"/>
      <c r="C548" s="264"/>
      <c r="D548" s="37"/>
      <c r="E548" s="36"/>
      <c r="F548" s="36"/>
      <c r="G548" s="35"/>
      <c r="H548" s="256"/>
      <c r="I548" s="260"/>
      <c r="J548" s="260"/>
      <c r="K548" s="260"/>
      <c r="L548" s="32" t="s">
        <v>72</v>
      </c>
      <c r="M548" s="31"/>
      <c r="N548" s="32" t="s">
        <v>71</v>
      </c>
      <c r="O548" s="31"/>
      <c r="P548" s="32" t="s">
        <v>70</v>
      </c>
      <c r="Q548" s="31"/>
      <c r="R548" s="32" t="s">
        <v>69</v>
      </c>
      <c r="S548" s="31"/>
      <c r="T548" s="32" t="s">
        <v>68</v>
      </c>
      <c r="U548" s="31"/>
      <c r="V548" s="32" t="s">
        <v>67</v>
      </c>
      <c r="W548" s="31"/>
      <c r="X548" s="32" t="s">
        <v>66</v>
      </c>
      <c r="Y548" s="31"/>
      <c r="Z548" s="32" t="s">
        <v>65</v>
      </c>
      <c r="AA548" s="31"/>
      <c r="AB548" s="34" t="s">
        <v>64</v>
      </c>
      <c r="AC548" s="33"/>
      <c r="AD548" s="32" t="s">
        <v>63</v>
      </c>
      <c r="AE548" s="31"/>
      <c r="AF548" s="30"/>
      <c r="AG548" s="31"/>
      <c r="AH548" s="30"/>
      <c r="AI548" s="20"/>
      <c r="AJ548" s="250"/>
      <c r="AK548" s="253"/>
      <c r="AL548" s="19"/>
      <c r="AM548" s="7"/>
      <c r="AN548" s="7"/>
      <c r="AO548" s="239"/>
      <c r="AP548" s="230"/>
      <c r="AQ548" s="233"/>
      <c r="AR548" s="236"/>
      <c r="AS548" s="230"/>
      <c r="AT548" s="233"/>
      <c r="AU548" s="236"/>
      <c r="AV548" s="230"/>
      <c r="AW548" s="233"/>
      <c r="AX548" s="236"/>
      <c r="AY548" s="230"/>
      <c r="AZ548" s="233"/>
      <c r="BA548" s="236"/>
      <c r="BB548" s="230"/>
      <c r="BC548" s="233"/>
      <c r="BD548" s="298"/>
      <c r="BE548" s="301"/>
      <c r="BF548" s="301"/>
      <c r="BG548" s="304"/>
    </row>
    <row r="549" spans="2:60" ht="28.15" hidden="1" customHeight="1">
      <c r="B549" s="29"/>
      <c r="C549" s="265"/>
      <c r="D549" s="28"/>
      <c r="E549" s="27"/>
      <c r="F549" s="27"/>
      <c r="G549" s="26"/>
      <c r="H549" s="257"/>
      <c r="I549" s="261"/>
      <c r="J549" s="261"/>
      <c r="K549" s="261"/>
      <c r="L549" s="23" t="s">
        <v>62</v>
      </c>
      <c r="M549" s="22"/>
      <c r="N549" s="23" t="s">
        <v>61</v>
      </c>
      <c r="O549" s="22"/>
      <c r="P549" s="23" t="s">
        <v>60</v>
      </c>
      <c r="Q549" s="22"/>
      <c r="R549" s="23" t="s">
        <v>59</v>
      </c>
      <c r="S549" s="22"/>
      <c r="T549" s="23" t="s">
        <v>58</v>
      </c>
      <c r="U549" s="22"/>
      <c r="V549" s="23" t="s">
        <v>57</v>
      </c>
      <c r="W549" s="22"/>
      <c r="X549" s="23" t="s">
        <v>56</v>
      </c>
      <c r="Y549" s="22"/>
      <c r="Z549" s="23" t="s">
        <v>55</v>
      </c>
      <c r="AA549" s="22"/>
      <c r="AB549" s="25" t="s">
        <v>54</v>
      </c>
      <c r="AC549" s="24"/>
      <c r="AD549" s="23">
        <v>39</v>
      </c>
      <c r="AE549" s="22"/>
      <c r="AF549" s="21"/>
      <c r="AG549" s="22"/>
      <c r="AH549" s="21"/>
      <c r="AI549" s="20"/>
      <c r="AJ549" s="250"/>
      <c r="AK549" s="253"/>
      <c r="AL549" s="19"/>
      <c r="AM549" s="7"/>
      <c r="AN549" s="7"/>
      <c r="AO549" s="239"/>
      <c r="AP549" s="230"/>
      <c r="AQ549" s="233"/>
      <c r="AR549" s="236"/>
      <c r="AS549" s="230"/>
      <c r="AT549" s="233"/>
      <c r="AU549" s="236"/>
      <c r="AV549" s="230"/>
      <c r="AW549" s="233"/>
      <c r="AX549" s="236"/>
      <c r="AY549" s="230"/>
      <c r="AZ549" s="233"/>
      <c r="BA549" s="236"/>
      <c r="BB549" s="230"/>
      <c r="BC549" s="233"/>
      <c r="BD549" s="298"/>
      <c r="BE549" s="301"/>
      <c r="BF549" s="301"/>
      <c r="BG549" s="304"/>
    </row>
    <row r="550" spans="2:60" ht="28.15" hidden="1" customHeight="1" thickBot="1">
      <c r="B550" s="29"/>
      <c r="C550" s="266"/>
      <c r="D550" s="57"/>
      <c r="E550" s="56"/>
      <c r="F550" s="56"/>
      <c r="G550" s="55"/>
      <c r="H550" s="258"/>
      <c r="I550" s="262"/>
      <c r="J550" s="262"/>
      <c r="K550" s="262"/>
      <c r="L550" s="52" t="s">
        <v>53</v>
      </c>
      <c r="M550" s="51"/>
      <c r="N550" s="52" t="s">
        <v>52</v>
      </c>
      <c r="O550" s="51"/>
      <c r="P550" s="52" t="s">
        <v>51</v>
      </c>
      <c r="Q550" s="51"/>
      <c r="R550" s="52" t="s">
        <v>50</v>
      </c>
      <c r="S550" s="51"/>
      <c r="T550" s="52">
        <v>20</v>
      </c>
      <c r="U550" s="51"/>
      <c r="V550" s="52" t="s">
        <v>49</v>
      </c>
      <c r="W550" s="51"/>
      <c r="X550" s="52" t="s">
        <v>48</v>
      </c>
      <c r="Y550" s="51"/>
      <c r="Z550" s="52" t="s">
        <v>47</v>
      </c>
      <c r="AA550" s="51"/>
      <c r="AB550" s="54" t="s">
        <v>46</v>
      </c>
      <c r="AC550" s="53"/>
      <c r="AD550" s="52" t="s">
        <v>45</v>
      </c>
      <c r="AE550" s="51"/>
      <c r="AF550" s="50"/>
      <c r="AG550" s="51"/>
      <c r="AH550" s="50"/>
      <c r="AI550" s="49"/>
      <c r="AJ550" s="251"/>
      <c r="AK550" s="254"/>
      <c r="AL550" s="48"/>
      <c r="AM550" s="7"/>
      <c r="AN550" s="7"/>
      <c r="AO550" s="240"/>
      <c r="AP550" s="231"/>
      <c r="AQ550" s="234"/>
      <c r="AR550" s="237"/>
      <c r="AS550" s="231"/>
      <c r="AT550" s="234"/>
      <c r="AU550" s="237"/>
      <c r="AV550" s="231"/>
      <c r="AW550" s="234"/>
      <c r="AX550" s="237"/>
      <c r="AY550" s="231"/>
      <c r="AZ550" s="234"/>
      <c r="BA550" s="237"/>
      <c r="BB550" s="231"/>
      <c r="BC550" s="234"/>
      <c r="BD550" s="299"/>
      <c r="BE550" s="302"/>
      <c r="BF550" s="302"/>
      <c r="BG550" s="305"/>
    </row>
    <row r="551" spans="2:60" ht="28.15" hidden="1" customHeight="1">
      <c r="B551" s="29"/>
      <c r="C551" s="263">
        <v>3</v>
      </c>
      <c r="D551" s="47"/>
      <c r="E551" s="46"/>
      <c r="F551" s="46"/>
      <c r="G551" s="45"/>
      <c r="H551" s="255"/>
      <c r="I551" s="259"/>
      <c r="J551" s="259"/>
      <c r="K551" s="259"/>
      <c r="L551" s="42" t="s">
        <v>82</v>
      </c>
      <c r="M551" s="41"/>
      <c r="N551" s="42" t="s">
        <v>81</v>
      </c>
      <c r="O551" s="41"/>
      <c r="P551" s="42" t="s">
        <v>80</v>
      </c>
      <c r="Q551" s="41"/>
      <c r="R551" s="42" t="s">
        <v>79</v>
      </c>
      <c r="S551" s="41"/>
      <c r="T551" s="42" t="s">
        <v>78</v>
      </c>
      <c r="U551" s="41"/>
      <c r="V551" s="42" t="s">
        <v>77</v>
      </c>
      <c r="W551" s="41"/>
      <c r="X551" s="42" t="s">
        <v>76</v>
      </c>
      <c r="Y551" s="41"/>
      <c r="Z551" s="42" t="s">
        <v>75</v>
      </c>
      <c r="AA551" s="41"/>
      <c r="AB551" s="44" t="s">
        <v>74</v>
      </c>
      <c r="AC551" s="43"/>
      <c r="AD551" s="42" t="s">
        <v>73</v>
      </c>
      <c r="AE551" s="41"/>
      <c r="AF551" s="40"/>
      <c r="AG551" s="41"/>
      <c r="AH551" s="40"/>
      <c r="AI551" s="39"/>
      <c r="AJ551" s="245"/>
      <c r="AK551" s="245"/>
      <c r="AL551" s="38"/>
      <c r="AM551" s="7"/>
      <c r="AN551" s="7"/>
      <c r="AO551" s="238">
        <f>SUMPRODUCT(LEN($M551:$AE554)-LEN(SUBSTITUTE($M551:$AE554,"A", "")))</f>
        <v>0</v>
      </c>
      <c r="AP551" s="229">
        <f>SUMPRODUCT(LEN($AH551:$AH554)-LEN(SUBSTITUTE($AH551:$AH554,"A", "")))</f>
        <v>0</v>
      </c>
      <c r="AQ551" s="232">
        <f>SUMPRODUCT(LEN($AG551:$AG554)-LEN(SUBSTITUTE($AG551:$AG554,"A", "")))</f>
        <v>0</v>
      </c>
      <c r="AR551" s="235">
        <f>SUMPRODUCT(LEN($M551:$AE554)-LEN(SUBSTITUTE($M551:$AE554,"S", "")))</f>
        <v>0</v>
      </c>
      <c r="AS551" s="229">
        <f>SUMPRODUCT(LEN($AH551:$AH554)-LEN(SUBSTITUTE($AH551:$AH554,"S", "")))</f>
        <v>0</v>
      </c>
      <c r="AT551" s="232">
        <f>SUMPRODUCT(LEN($AG551:$AG554)-LEN(SUBSTITUTE($AG551:$AG554,"S", "")))</f>
        <v>0</v>
      </c>
      <c r="AU551" s="235">
        <f>SUMPRODUCT(LEN($M551:$AE554)-LEN(SUBSTITUTE($M551:$AE554,"F", "")))</f>
        <v>0</v>
      </c>
      <c r="AV551" s="229">
        <f>SUMPRODUCT(LEN($AH551:$AH554)-LEN(SUBSTITUTE($AH551:$AH554,"F", "")))</f>
        <v>0</v>
      </c>
      <c r="AW551" s="232">
        <f>SUMPRODUCT(LEN($AG551:$AG554)-LEN(SUBSTITUTE($AG551:$AG554,"F", "")))</f>
        <v>0</v>
      </c>
      <c r="AX551" s="235">
        <f>SUMPRODUCT(LEN($M551:$AE554)-LEN(SUBSTITUTE($M551:$AE554,"G", "")))</f>
        <v>0</v>
      </c>
      <c r="AY551" s="229">
        <f>SUMPRODUCT(LEN($AH551:$AH554)-LEN(SUBSTITUTE($AH551:$AH554,"G", "")))</f>
        <v>0</v>
      </c>
      <c r="AZ551" s="232">
        <f>SUMPRODUCT(LEN($AG551:$AG554)-LEN(SUBSTITUTE($AG551:$AG554,"G", "")))</f>
        <v>0</v>
      </c>
      <c r="BA551" s="235">
        <f>SUMPRODUCT(LEN($M551:$AE554)-LEN(SUBSTITUTE($M551:$AE554,"M", "")))</f>
        <v>0</v>
      </c>
      <c r="BB551" s="229">
        <f>SUMPRODUCT(LEN($AH551:$AH554)-LEN(SUBSTITUTE($AH551:$AH554,"M", "")))</f>
        <v>0</v>
      </c>
      <c r="BC551" s="232">
        <f>SUMPRODUCT(LEN($AG551:$AG554)-LEN(SUBSTITUTE($AG551:$AG554,"M", "")))</f>
        <v>0</v>
      </c>
      <c r="BD551" s="297">
        <f>SUMPRODUCT(LEN($AI551:$AI554)-LEN(SUBSTITUTE($AI551:$AI554,"S", "")))</f>
        <v>0</v>
      </c>
      <c r="BE551" s="300">
        <f>SUMPRODUCT(LEN($AI551:$AI554)-LEN(SUBSTITUTE($AI551:$AI554,"F", "")))</f>
        <v>0</v>
      </c>
      <c r="BF551" s="300">
        <f>SUMPRODUCT(LEN($AI551:$AI554)-LEN(SUBSTITUTE($AI551:$AI554,"G", "")))</f>
        <v>0</v>
      </c>
      <c r="BG551" s="303">
        <f>SUMPRODUCT(LEN($AI551:$AI554)-LEN(SUBSTITUTE($AI551:$AI554,"M", "")))</f>
        <v>0</v>
      </c>
    </row>
    <row r="552" spans="2:60" ht="28.15" hidden="1" customHeight="1" thickBot="1">
      <c r="B552" s="29"/>
      <c r="C552" s="264"/>
      <c r="D552" s="37"/>
      <c r="E552" s="36"/>
      <c r="F552" s="36"/>
      <c r="G552" s="35"/>
      <c r="H552" s="256"/>
      <c r="I552" s="260"/>
      <c r="J552" s="260"/>
      <c r="K552" s="260"/>
      <c r="L552" s="32" t="s">
        <v>72</v>
      </c>
      <c r="M552" s="31"/>
      <c r="N552" s="32" t="s">
        <v>71</v>
      </c>
      <c r="O552" s="31"/>
      <c r="P552" s="32" t="s">
        <v>70</v>
      </c>
      <c r="Q552" s="31"/>
      <c r="R552" s="32" t="s">
        <v>69</v>
      </c>
      <c r="S552" s="31"/>
      <c r="T552" s="32" t="s">
        <v>68</v>
      </c>
      <c r="U552" s="31"/>
      <c r="V552" s="32" t="s">
        <v>67</v>
      </c>
      <c r="W552" s="31"/>
      <c r="X552" s="32" t="s">
        <v>66</v>
      </c>
      <c r="Y552" s="31"/>
      <c r="Z552" s="32" t="s">
        <v>65</v>
      </c>
      <c r="AA552" s="31"/>
      <c r="AB552" s="34" t="s">
        <v>64</v>
      </c>
      <c r="AC552" s="33"/>
      <c r="AD552" s="32" t="s">
        <v>63</v>
      </c>
      <c r="AE552" s="31"/>
      <c r="AF552" s="30"/>
      <c r="AG552" s="31"/>
      <c r="AH552" s="30"/>
      <c r="AI552" s="20"/>
      <c r="AJ552" s="246"/>
      <c r="AK552" s="246"/>
      <c r="AL552" s="19"/>
      <c r="AM552" s="7"/>
      <c r="AN552" s="7"/>
      <c r="AO552" s="239"/>
      <c r="AP552" s="230"/>
      <c r="AQ552" s="233"/>
      <c r="AR552" s="236"/>
      <c r="AS552" s="230"/>
      <c r="AT552" s="233"/>
      <c r="AU552" s="236"/>
      <c r="AV552" s="230"/>
      <c r="AW552" s="233"/>
      <c r="AX552" s="236"/>
      <c r="AY552" s="230"/>
      <c r="AZ552" s="233"/>
      <c r="BA552" s="236"/>
      <c r="BB552" s="230"/>
      <c r="BC552" s="233"/>
      <c r="BD552" s="298"/>
      <c r="BE552" s="301"/>
      <c r="BF552" s="301"/>
      <c r="BG552" s="304"/>
    </row>
    <row r="553" spans="2:60" ht="28.15" hidden="1" customHeight="1">
      <c r="B553" s="29"/>
      <c r="C553" s="265"/>
      <c r="D553" s="28"/>
      <c r="E553" s="27"/>
      <c r="F553" s="27"/>
      <c r="G553" s="26"/>
      <c r="H553" s="257"/>
      <c r="I553" s="261"/>
      <c r="J553" s="261"/>
      <c r="K553" s="261"/>
      <c r="L553" s="23" t="s">
        <v>62</v>
      </c>
      <c r="M553" s="22"/>
      <c r="N553" s="23" t="s">
        <v>61</v>
      </c>
      <c r="O553" s="22"/>
      <c r="P553" s="23" t="s">
        <v>60</v>
      </c>
      <c r="Q553" s="22"/>
      <c r="R553" s="23" t="s">
        <v>59</v>
      </c>
      <c r="S553" s="22"/>
      <c r="T553" s="23" t="s">
        <v>58</v>
      </c>
      <c r="U553" s="22"/>
      <c r="V553" s="23" t="s">
        <v>57</v>
      </c>
      <c r="W553" s="22"/>
      <c r="X553" s="23" t="s">
        <v>56</v>
      </c>
      <c r="Y553" s="22"/>
      <c r="Z553" s="23" t="s">
        <v>55</v>
      </c>
      <c r="AA553" s="22"/>
      <c r="AB553" s="25" t="s">
        <v>54</v>
      </c>
      <c r="AC553" s="24"/>
      <c r="AD553" s="23">
        <v>39</v>
      </c>
      <c r="AE553" s="22"/>
      <c r="AF553" s="21"/>
      <c r="AG553" s="22"/>
      <c r="AH553" s="21"/>
      <c r="AI553" s="20"/>
      <c r="AJ553" s="246"/>
      <c r="AK553" s="246"/>
      <c r="AL553" s="19"/>
      <c r="AM553" s="7"/>
      <c r="AN553" s="7"/>
      <c r="AO553" s="239"/>
      <c r="AP553" s="230"/>
      <c r="AQ553" s="233"/>
      <c r="AR553" s="236"/>
      <c r="AS553" s="230"/>
      <c r="AT553" s="233"/>
      <c r="AU553" s="236"/>
      <c r="AV553" s="230"/>
      <c r="AW553" s="233"/>
      <c r="AX553" s="236"/>
      <c r="AY553" s="230"/>
      <c r="AZ553" s="233"/>
      <c r="BA553" s="236"/>
      <c r="BB553" s="230"/>
      <c r="BC553" s="233"/>
      <c r="BD553" s="298"/>
      <c r="BE553" s="301"/>
      <c r="BF553" s="301"/>
      <c r="BG553" s="304"/>
    </row>
    <row r="554" spans="2:60" ht="28.15" hidden="1" customHeight="1" thickBot="1">
      <c r="B554" s="18"/>
      <c r="C554" s="271"/>
      <c r="D554" s="17"/>
      <c r="E554" s="16"/>
      <c r="F554" s="16"/>
      <c r="G554" s="15"/>
      <c r="H554" s="258"/>
      <c r="I554" s="272"/>
      <c r="J554" s="272"/>
      <c r="K554" s="272"/>
      <c r="L554" s="12" t="s">
        <v>53</v>
      </c>
      <c r="M554" s="11"/>
      <c r="N554" s="12" t="s">
        <v>52</v>
      </c>
      <c r="O554" s="11"/>
      <c r="P554" s="12" t="s">
        <v>51</v>
      </c>
      <c r="Q554" s="11"/>
      <c r="R554" s="12" t="s">
        <v>50</v>
      </c>
      <c r="S554" s="11"/>
      <c r="T554" s="12">
        <v>20</v>
      </c>
      <c r="U554" s="11"/>
      <c r="V554" s="12" t="s">
        <v>49</v>
      </c>
      <c r="W554" s="11"/>
      <c r="X554" s="12" t="s">
        <v>48</v>
      </c>
      <c r="Y554" s="11"/>
      <c r="Z554" s="12" t="s">
        <v>47</v>
      </c>
      <c r="AA554" s="11"/>
      <c r="AB554" s="14" t="s">
        <v>46</v>
      </c>
      <c r="AC554" s="13"/>
      <c r="AD554" s="12" t="s">
        <v>45</v>
      </c>
      <c r="AE554" s="11"/>
      <c r="AF554" s="10"/>
      <c r="AG554" s="11"/>
      <c r="AH554" s="10"/>
      <c r="AI554" s="9"/>
      <c r="AJ554" s="247"/>
      <c r="AK554" s="247"/>
      <c r="AL554" s="8"/>
      <c r="AM554" s="7"/>
      <c r="AN554" s="7"/>
      <c r="AO554" s="240"/>
      <c r="AP554" s="231"/>
      <c r="AQ554" s="234"/>
      <c r="AR554" s="237"/>
      <c r="AS554" s="231"/>
      <c r="AT554" s="234"/>
      <c r="AU554" s="237"/>
      <c r="AV554" s="231"/>
      <c r="AW554" s="234"/>
      <c r="AX554" s="237"/>
      <c r="AY554" s="231"/>
      <c r="AZ554" s="234"/>
      <c r="BA554" s="237"/>
      <c r="BB554" s="231"/>
      <c r="BC554" s="234"/>
      <c r="BD554" s="299"/>
      <c r="BE554" s="302"/>
      <c r="BF554" s="302"/>
      <c r="BG554" s="305"/>
    </row>
    <row r="555" spans="2:60" ht="85.9" hidden="1" customHeight="1" thickBot="1">
      <c r="B555" s="94" t="s">
        <v>119</v>
      </c>
      <c r="C555" s="83" t="s">
        <v>118</v>
      </c>
      <c r="D555" s="88" t="s">
        <v>117</v>
      </c>
      <c r="E555" s="93" t="s">
        <v>116</v>
      </c>
      <c r="F555" s="92"/>
      <c r="G555" s="91"/>
      <c r="H555" s="90" t="s">
        <v>115</v>
      </c>
      <c r="I555" s="88" t="s">
        <v>43</v>
      </c>
      <c r="J555" s="88" t="s">
        <v>114</v>
      </c>
      <c r="K555" s="88" t="s">
        <v>44</v>
      </c>
      <c r="L555" s="227" t="s">
        <v>113</v>
      </c>
      <c r="M555" s="270"/>
      <c r="N555" s="227" t="s">
        <v>112</v>
      </c>
      <c r="O555" s="270"/>
      <c r="P555" s="227" t="s">
        <v>112</v>
      </c>
      <c r="Q555" s="228"/>
      <c r="R555" s="227" t="s">
        <v>112</v>
      </c>
      <c r="S555" s="228"/>
      <c r="T555" s="227" t="s">
        <v>112</v>
      </c>
      <c r="U555" s="228"/>
      <c r="V555" s="227" t="s">
        <v>112</v>
      </c>
      <c r="W555" s="228"/>
      <c r="X555" s="227" t="s">
        <v>112</v>
      </c>
      <c r="Y555" s="228"/>
      <c r="Z555" s="227" t="s">
        <v>112</v>
      </c>
      <c r="AA555" s="228"/>
      <c r="AB555" s="227" t="s">
        <v>112</v>
      </c>
      <c r="AC555" s="228"/>
      <c r="AD555" s="227" t="s">
        <v>112</v>
      </c>
      <c r="AE555" s="228"/>
      <c r="AF555" s="244" t="s">
        <v>111</v>
      </c>
      <c r="AG555" s="228"/>
      <c r="AH555" s="90" t="s">
        <v>110</v>
      </c>
      <c r="AI555" s="89" t="s">
        <v>109</v>
      </c>
      <c r="AJ555" s="88" t="s">
        <v>108</v>
      </c>
      <c r="AK555" s="88" t="s">
        <v>107</v>
      </c>
      <c r="AL555" s="87" t="s">
        <v>106</v>
      </c>
      <c r="AM555" s="86"/>
      <c r="AN555" s="86"/>
      <c r="AO555" s="84" t="s">
        <v>105</v>
      </c>
      <c r="AP555" s="83" t="s">
        <v>104</v>
      </c>
      <c r="AQ555" s="82" t="s">
        <v>103</v>
      </c>
      <c r="AR555" s="84" t="s">
        <v>102</v>
      </c>
      <c r="AS555" s="83" t="s">
        <v>101</v>
      </c>
      <c r="AT555" s="82" t="s">
        <v>100</v>
      </c>
      <c r="AU555" s="84" t="s">
        <v>99</v>
      </c>
      <c r="AV555" s="83" t="s">
        <v>98</v>
      </c>
      <c r="AW555" s="85" t="s">
        <v>97</v>
      </c>
      <c r="AX555" s="84" t="s">
        <v>96</v>
      </c>
      <c r="AY555" s="83" t="s">
        <v>95</v>
      </c>
      <c r="AZ555" s="82" t="s">
        <v>94</v>
      </c>
      <c r="BA555" s="84" t="s">
        <v>93</v>
      </c>
      <c r="BB555" s="83" t="s">
        <v>92</v>
      </c>
      <c r="BC555" s="82" t="s">
        <v>91</v>
      </c>
      <c r="BD555" s="81" t="s">
        <v>90</v>
      </c>
      <c r="BE555" s="80" t="s">
        <v>89</v>
      </c>
      <c r="BF555" s="80" t="s">
        <v>88</v>
      </c>
      <c r="BG555" s="79" t="s">
        <v>87</v>
      </c>
    </row>
    <row r="556" spans="2:60" ht="48" hidden="1" thickBot="1">
      <c r="B556" s="78" t="s">
        <v>143</v>
      </c>
      <c r="C556" s="77"/>
      <c r="D556" s="76"/>
      <c r="E556" s="267"/>
      <c r="F556" s="268"/>
      <c r="G556" s="269"/>
      <c r="H556" s="75" t="s">
        <v>85</v>
      </c>
      <c r="I556" s="74"/>
      <c r="J556" s="74"/>
      <c r="K556" s="73"/>
      <c r="L556" s="72"/>
      <c r="M556" s="68"/>
      <c r="N556" s="72"/>
      <c r="O556" s="68"/>
      <c r="P556" s="72"/>
      <c r="Q556" s="68"/>
      <c r="R556" s="72"/>
      <c r="S556" s="68"/>
      <c r="T556" s="72"/>
      <c r="U556" s="68"/>
      <c r="V556" s="72"/>
      <c r="W556" s="68"/>
      <c r="X556" s="72"/>
      <c r="Y556" s="68"/>
      <c r="Z556" s="72"/>
      <c r="AA556" s="71"/>
      <c r="AB556" s="70"/>
      <c r="AC556" s="70"/>
      <c r="AD556" s="70"/>
      <c r="AE556" s="70"/>
      <c r="AF556" s="69" t="s">
        <v>84</v>
      </c>
      <c r="AG556" s="68"/>
      <c r="AH556" s="68"/>
      <c r="AI556" s="68"/>
      <c r="AJ556" s="67"/>
      <c r="AK556" s="67"/>
      <c r="AL556" s="66"/>
      <c r="AM556" s="65"/>
      <c r="AN556" s="65"/>
      <c r="AO556" s="64">
        <f t="shared" ref="AO556:BG556" si="39">SUM(AO557:AO568)</f>
        <v>0</v>
      </c>
      <c r="AP556" s="63">
        <f t="shared" si="39"/>
        <v>0</v>
      </c>
      <c r="AQ556" s="62">
        <f t="shared" si="39"/>
        <v>0</v>
      </c>
      <c r="AR556" s="64">
        <f t="shared" si="39"/>
        <v>0</v>
      </c>
      <c r="AS556" s="63">
        <f t="shared" si="39"/>
        <v>0</v>
      </c>
      <c r="AT556" s="62">
        <f t="shared" si="39"/>
        <v>0</v>
      </c>
      <c r="AU556" s="64">
        <f t="shared" si="39"/>
        <v>0</v>
      </c>
      <c r="AV556" s="63">
        <f t="shared" si="39"/>
        <v>0</v>
      </c>
      <c r="AW556" s="62">
        <f t="shared" si="39"/>
        <v>0</v>
      </c>
      <c r="AX556" s="64">
        <f t="shared" si="39"/>
        <v>0</v>
      </c>
      <c r="AY556" s="63">
        <f t="shared" si="39"/>
        <v>0</v>
      </c>
      <c r="AZ556" s="62">
        <f t="shared" si="39"/>
        <v>0</v>
      </c>
      <c r="BA556" s="64">
        <f t="shared" si="39"/>
        <v>0</v>
      </c>
      <c r="BB556" s="63">
        <f t="shared" si="39"/>
        <v>0</v>
      </c>
      <c r="BC556" s="62">
        <f t="shared" si="39"/>
        <v>0</v>
      </c>
      <c r="BD556" s="61">
        <f t="shared" si="39"/>
        <v>0</v>
      </c>
      <c r="BE556" s="60">
        <f t="shared" si="39"/>
        <v>0</v>
      </c>
      <c r="BF556" s="60">
        <f t="shared" si="39"/>
        <v>0</v>
      </c>
      <c r="BG556" s="59">
        <f t="shared" si="39"/>
        <v>0</v>
      </c>
      <c r="BH556" s="58" t="s">
        <v>83</v>
      </c>
    </row>
    <row r="557" spans="2:60" ht="28.15" hidden="1" customHeight="1">
      <c r="B557" s="29"/>
      <c r="C557" s="263">
        <v>1</v>
      </c>
      <c r="D557" s="47"/>
      <c r="E557" s="46"/>
      <c r="F557" s="46"/>
      <c r="G557" s="45"/>
      <c r="H557" s="255"/>
      <c r="I557" s="259"/>
      <c r="J557" s="259"/>
      <c r="K557" s="259"/>
      <c r="L557" s="42" t="s">
        <v>82</v>
      </c>
      <c r="M557" s="41"/>
      <c r="N557" s="42" t="s">
        <v>81</v>
      </c>
      <c r="O557" s="41"/>
      <c r="P557" s="42" t="s">
        <v>80</v>
      </c>
      <c r="Q557" s="41"/>
      <c r="R557" s="42" t="s">
        <v>79</v>
      </c>
      <c r="S557" s="41"/>
      <c r="T557" s="42" t="s">
        <v>78</v>
      </c>
      <c r="U557" s="41"/>
      <c r="V557" s="42" t="s">
        <v>77</v>
      </c>
      <c r="W557" s="41"/>
      <c r="X557" s="42" t="s">
        <v>76</v>
      </c>
      <c r="Y557" s="41"/>
      <c r="Z557" s="42" t="s">
        <v>75</v>
      </c>
      <c r="AA557" s="41"/>
      <c r="AB557" s="44" t="s">
        <v>74</v>
      </c>
      <c r="AC557" s="43"/>
      <c r="AD557" s="42" t="s">
        <v>73</v>
      </c>
      <c r="AE557" s="41"/>
      <c r="AF557" s="40"/>
      <c r="AG557" s="41"/>
      <c r="AH557" s="40"/>
      <c r="AI557" s="39"/>
      <c r="AJ557" s="245"/>
      <c r="AK557" s="245"/>
      <c r="AL557" s="38"/>
      <c r="AM557" s="7"/>
      <c r="AN557" s="7"/>
      <c r="AO557" s="238">
        <f>SUMPRODUCT(LEN($M557:$AE560)-LEN(SUBSTITUTE($M557:$AE560,"A", "")))</f>
        <v>0</v>
      </c>
      <c r="AP557" s="229">
        <f>SUMPRODUCT(LEN($AH557:$AH560)-LEN(SUBSTITUTE($AH557:$AH560,"A", "")))</f>
        <v>0</v>
      </c>
      <c r="AQ557" s="232">
        <f>SUMPRODUCT(LEN($AG557:$AG560)-LEN(SUBSTITUTE($AG557:$AG560,"A", "")))</f>
        <v>0</v>
      </c>
      <c r="AR557" s="235">
        <f>SUMPRODUCT(LEN($M557:$AE560)-LEN(SUBSTITUTE($M557:$AE560,"S", "")))</f>
        <v>0</v>
      </c>
      <c r="AS557" s="229">
        <f>SUMPRODUCT(LEN($AH557:$AH560)-LEN(SUBSTITUTE($AH557:$AH560,"S", "")))</f>
        <v>0</v>
      </c>
      <c r="AT557" s="232">
        <f>SUMPRODUCT(LEN($AG557:$AG560)-LEN(SUBSTITUTE($AG557:$AG560,"S", "")))</f>
        <v>0</v>
      </c>
      <c r="AU557" s="235">
        <f>SUMPRODUCT(LEN($M557:$AE560)-LEN(SUBSTITUTE($M557:$AE560,"F", "")))</f>
        <v>0</v>
      </c>
      <c r="AV557" s="229">
        <f>SUMPRODUCT(LEN($AH557:$AH560)-LEN(SUBSTITUTE($AH557:$AH560,"F", "")))</f>
        <v>0</v>
      </c>
      <c r="AW557" s="232">
        <f>SUMPRODUCT(LEN($AG557:$AG560)-LEN(SUBSTITUTE($AG557:$AG560,"F", "")))</f>
        <v>0</v>
      </c>
      <c r="AX557" s="235">
        <f>SUMPRODUCT(LEN($M557:$AE560)-LEN(SUBSTITUTE($M557:$AE560,"G", "")))</f>
        <v>0</v>
      </c>
      <c r="AY557" s="229">
        <f>SUMPRODUCT(LEN($AH557:$AH560)-LEN(SUBSTITUTE($AH557:$AH560,"G", "")))</f>
        <v>0</v>
      </c>
      <c r="AZ557" s="232">
        <f>SUMPRODUCT(LEN($AG557:$AG560)-LEN(SUBSTITUTE($AG557:$AG560,"G", "")))</f>
        <v>0</v>
      </c>
      <c r="BA557" s="235">
        <f>SUMPRODUCT(LEN($M557:$AE560)-LEN(SUBSTITUTE($M557:$AE560,"M", "")))</f>
        <v>0</v>
      </c>
      <c r="BB557" s="229">
        <f>SUMPRODUCT(LEN($AH557:$AH560)-LEN(SUBSTITUTE($AH557:$AH560,"M", "")))</f>
        <v>0</v>
      </c>
      <c r="BC557" s="232">
        <f>SUMPRODUCT(LEN($AG557:$AG560)-LEN(SUBSTITUTE($AG557:$AG560,"M", "")))</f>
        <v>0</v>
      </c>
      <c r="BD557" s="297">
        <f>SUMPRODUCT(LEN($AI557:$AI560)-LEN(SUBSTITUTE($AI557:$AI560,"S", "")))</f>
        <v>0</v>
      </c>
      <c r="BE557" s="300">
        <f>SUMPRODUCT(LEN($AI557:$AI560)-LEN(SUBSTITUTE($AI557:$AI560,"F", "")))</f>
        <v>0</v>
      </c>
      <c r="BF557" s="300">
        <f>SUMPRODUCT(LEN($AI557:$AI560)-LEN(SUBSTITUTE($AI557:$AI560,"G", "")))</f>
        <v>0</v>
      </c>
      <c r="BG557" s="303">
        <f>SUMPRODUCT(LEN($AI557:$AI560)-LEN(SUBSTITUTE($AI557:$AI560,"M", "")))</f>
        <v>0</v>
      </c>
    </row>
    <row r="558" spans="2:60" ht="28.15" hidden="1" customHeight="1" thickBot="1">
      <c r="B558" s="29"/>
      <c r="C558" s="264"/>
      <c r="D558" s="37"/>
      <c r="E558" s="36"/>
      <c r="F558" s="36"/>
      <c r="G558" s="35"/>
      <c r="H558" s="256"/>
      <c r="I558" s="260"/>
      <c r="J558" s="260"/>
      <c r="K558" s="260"/>
      <c r="L558" s="32" t="s">
        <v>72</v>
      </c>
      <c r="M558" s="31"/>
      <c r="N558" s="32" t="s">
        <v>71</v>
      </c>
      <c r="O558" s="31"/>
      <c r="P558" s="32" t="s">
        <v>70</v>
      </c>
      <c r="Q558" s="31"/>
      <c r="R558" s="32" t="s">
        <v>69</v>
      </c>
      <c r="S558" s="31"/>
      <c r="T558" s="32" t="s">
        <v>68</v>
      </c>
      <c r="U558" s="31"/>
      <c r="V558" s="32" t="s">
        <v>67</v>
      </c>
      <c r="W558" s="31"/>
      <c r="X558" s="32" t="s">
        <v>66</v>
      </c>
      <c r="Y558" s="31"/>
      <c r="Z558" s="32" t="s">
        <v>65</v>
      </c>
      <c r="AA558" s="31"/>
      <c r="AB558" s="34" t="s">
        <v>64</v>
      </c>
      <c r="AC558" s="33"/>
      <c r="AD558" s="32" t="s">
        <v>63</v>
      </c>
      <c r="AE558" s="31"/>
      <c r="AF558" s="30"/>
      <c r="AG558" s="31"/>
      <c r="AH558" s="30"/>
      <c r="AI558" s="20"/>
      <c r="AJ558" s="246"/>
      <c r="AK558" s="246"/>
      <c r="AL558" s="19"/>
      <c r="AM558" s="7"/>
      <c r="AN558" s="7"/>
      <c r="AO558" s="239"/>
      <c r="AP558" s="230"/>
      <c r="AQ558" s="233"/>
      <c r="AR558" s="236"/>
      <c r="AS558" s="230"/>
      <c r="AT558" s="233"/>
      <c r="AU558" s="236"/>
      <c r="AV558" s="230"/>
      <c r="AW558" s="233"/>
      <c r="AX558" s="236"/>
      <c r="AY558" s="230"/>
      <c r="AZ558" s="233"/>
      <c r="BA558" s="236"/>
      <c r="BB558" s="230"/>
      <c r="BC558" s="233"/>
      <c r="BD558" s="298"/>
      <c r="BE558" s="301"/>
      <c r="BF558" s="301"/>
      <c r="BG558" s="304"/>
    </row>
    <row r="559" spans="2:60" ht="28.15" hidden="1" customHeight="1">
      <c r="B559" s="29"/>
      <c r="C559" s="265"/>
      <c r="D559" s="28"/>
      <c r="E559" s="27"/>
      <c r="F559" s="27"/>
      <c r="G559" s="26"/>
      <c r="H559" s="257"/>
      <c r="I559" s="261"/>
      <c r="J559" s="261"/>
      <c r="K559" s="261"/>
      <c r="L559" s="23" t="s">
        <v>62</v>
      </c>
      <c r="M559" s="22"/>
      <c r="N559" s="23" t="s">
        <v>61</v>
      </c>
      <c r="O559" s="22"/>
      <c r="P559" s="23" t="s">
        <v>60</v>
      </c>
      <c r="Q559" s="22"/>
      <c r="R559" s="23" t="s">
        <v>59</v>
      </c>
      <c r="S559" s="22"/>
      <c r="T559" s="23" t="s">
        <v>58</v>
      </c>
      <c r="U559" s="22"/>
      <c r="V559" s="23" t="s">
        <v>57</v>
      </c>
      <c r="W559" s="22"/>
      <c r="X559" s="23" t="s">
        <v>56</v>
      </c>
      <c r="Y559" s="22"/>
      <c r="Z559" s="23" t="s">
        <v>55</v>
      </c>
      <c r="AA559" s="22"/>
      <c r="AB559" s="25" t="s">
        <v>54</v>
      </c>
      <c r="AC559" s="24"/>
      <c r="AD559" s="23">
        <v>39</v>
      </c>
      <c r="AE559" s="22"/>
      <c r="AF559" s="21"/>
      <c r="AG559" s="22"/>
      <c r="AH559" s="21"/>
      <c r="AI559" s="20"/>
      <c r="AJ559" s="246"/>
      <c r="AK559" s="246"/>
      <c r="AL559" s="19"/>
      <c r="AM559" s="7"/>
      <c r="AN559" s="7"/>
      <c r="AO559" s="239"/>
      <c r="AP559" s="230"/>
      <c r="AQ559" s="233"/>
      <c r="AR559" s="236"/>
      <c r="AS559" s="230"/>
      <c r="AT559" s="233"/>
      <c r="AU559" s="236"/>
      <c r="AV559" s="230"/>
      <c r="AW559" s="233"/>
      <c r="AX559" s="236"/>
      <c r="AY559" s="230"/>
      <c r="AZ559" s="233"/>
      <c r="BA559" s="236"/>
      <c r="BB559" s="230"/>
      <c r="BC559" s="233"/>
      <c r="BD559" s="298"/>
      <c r="BE559" s="301"/>
      <c r="BF559" s="301"/>
      <c r="BG559" s="304"/>
    </row>
    <row r="560" spans="2:60" ht="28.15" hidden="1" customHeight="1" thickBot="1">
      <c r="B560" s="29"/>
      <c r="C560" s="266"/>
      <c r="D560" s="57"/>
      <c r="E560" s="56"/>
      <c r="F560" s="56"/>
      <c r="G560" s="55"/>
      <c r="H560" s="258"/>
      <c r="I560" s="262"/>
      <c r="J560" s="262"/>
      <c r="K560" s="262"/>
      <c r="L560" s="52" t="s">
        <v>53</v>
      </c>
      <c r="M560" s="51"/>
      <c r="N560" s="52" t="s">
        <v>52</v>
      </c>
      <c r="O560" s="51"/>
      <c r="P560" s="52" t="s">
        <v>51</v>
      </c>
      <c r="Q560" s="51"/>
      <c r="R560" s="52" t="s">
        <v>50</v>
      </c>
      <c r="S560" s="51"/>
      <c r="T560" s="52">
        <v>20</v>
      </c>
      <c r="U560" s="51"/>
      <c r="V560" s="52" t="s">
        <v>49</v>
      </c>
      <c r="W560" s="51"/>
      <c r="X560" s="52" t="s">
        <v>48</v>
      </c>
      <c r="Y560" s="51"/>
      <c r="Z560" s="52" t="s">
        <v>47</v>
      </c>
      <c r="AA560" s="51"/>
      <c r="AB560" s="54" t="s">
        <v>46</v>
      </c>
      <c r="AC560" s="53"/>
      <c r="AD560" s="52" t="s">
        <v>45</v>
      </c>
      <c r="AE560" s="51"/>
      <c r="AF560" s="50"/>
      <c r="AG560" s="51"/>
      <c r="AH560" s="50"/>
      <c r="AI560" s="49"/>
      <c r="AJ560" s="248"/>
      <c r="AK560" s="248"/>
      <c r="AL560" s="48"/>
      <c r="AM560" s="7"/>
      <c r="AN560" s="7"/>
      <c r="AO560" s="240"/>
      <c r="AP560" s="231"/>
      <c r="AQ560" s="234"/>
      <c r="AR560" s="237"/>
      <c r="AS560" s="231"/>
      <c r="AT560" s="234"/>
      <c r="AU560" s="237"/>
      <c r="AV560" s="231"/>
      <c r="AW560" s="234"/>
      <c r="AX560" s="237"/>
      <c r="AY560" s="231"/>
      <c r="AZ560" s="234"/>
      <c r="BA560" s="237"/>
      <c r="BB560" s="231"/>
      <c r="BC560" s="234"/>
      <c r="BD560" s="299"/>
      <c r="BE560" s="302"/>
      <c r="BF560" s="302"/>
      <c r="BG560" s="305"/>
    </row>
    <row r="561" spans="2:60" ht="28.15" hidden="1" customHeight="1">
      <c r="B561" s="29"/>
      <c r="C561" s="263">
        <v>2</v>
      </c>
      <c r="D561" s="47"/>
      <c r="E561" s="46"/>
      <c r="F561" s="46"/>
      <c r="G561" s="45"/>
      <c r="H561" s="255"/>
      <c r="I561" s="259"/>
      <c r="J561" s="259"/>
      <c r="K561" s="259"/>
      <c r="L561" s="42" t="s">
        <v>82</v>
      </c>
      <c r="M561" s="41"/>
      <c r="N561" s="42" t="s">
        <v>81</v>
      </c>
      <c r="O561" s="41"/>
      <c r="P561" s="42" t="s">
        <v>80</v>
      </c>
      <c r="Q561" s="41"/>
      <c r="R561" s="42" t="s">
        <v>79</v>
      </c>
      <c r="S561" s="41"/>
      <c r="T561" s="42" t="s">
        <v>78</v>
      </c>
      <c r="U561" s="41"/>
      <c r="V561" s="42" t="s">
        <v>77</v>
      </c>
      <c r="W561" s="41"/>
      <c r="X561" s="42" t="s">
        <v>76</v>
      </c>
      <c r="Y561" s="41"/>
      <c r="Z561" s="42" t="s">
        <v>75</v>
      </c>
      <c r="AA561" s="41"/>
      <c r="AB561" s="44" t="s">
        <v>74</v>
      </c>
      <c r="AC561" s="43"/>
      <c r="AD561" s="42" t="s">
        <v>73</v>
      </c>
      <c r="AE561" s="41"/>
      <c r="AF561" s="40"/>
      <c r="AG561" s="41"/>
      <c r="AH561" s="40"/>
      <c r="AI561" s="39"/>
      <c r="AJ561" s="249"/>
      <c r="AK561" s="252"/>
      <c r="AL561" s="38"/>
      <c r="AM561" s="7"/>
      <c r="AN561" s="7"/>
      <c r="AO561" s="238">
        <f>SUMPRODUCT(LEN($M561:$AE564)-LEN(SUBSTITUTE($M561:$AE564,"A", "")))</f>
        <v>0</v>
      </c>
      <c r="AP561" s="229">
        <f>SUMPRODUCT(LEN($AH561:$AH564)-LEN(SUBSTITUTE($AH561:$AH564,"A", "")))</f>
        <v>0</v>
      </c>
      <c r="AQ561" s="232">
        <f>SUMPRODUCT(LEN($AG561:$AG564)-LEN(SUBSTITUTE($AG561:$AG564,"A", "")))</f>
        <v>0</v>
      </c>
      <c r="AR561" s="235">
        <f>SUMPRODUCT(LEN($M561:$AE564)-LEN(SUBSTITUTE($M561:$AE564,"S", "")))</f>
        <v>0</v>
      </c>
      <c r="AS561" s="229">
        <f>SUMPRODUCT(LEN($AH561:$AH564)-LEN(SUBSTITUTE($AH561:$AH564,"S", "")))</f>
        <v>0</v>
      </c>
      <c r="AT561" s="232">
        <f>SUMPRODUCT(LEN($AG561:$AG564)-LEN(SUBSTITUTE($AG561:$AG564,"S", "")))</f>
        <v>0</v>
      </c>
      <c r="AU561" s="235">
        <f>SUMPRODUCT(LEN($M561:$AE564)-LEN(SUBSTITUTE($M561:$AE564,"F", "")))</f>
        <v>0</v>
      </c>
      <c r="AV561" s="229">
        <f>SUMPRODUCT(LEN($AH561:$AH564)-LEN(SUBSTITUTE($AH561:$AH564,"F", "")))</f>
        <v>0</v>
      </c>
      <c r="AW561" s="232">
        <f>SUMPRODUCT(LEN($AG561:$AG564)-LEN(SUBSTITUTE($AG561:$AG564,"F", "")))</f>
        <v>0</v>
      </c>
      <c r="AX561" s="235">
        <f>SUMPRODUCT(LEN($M561:$AE564)-LEN(SUBSTITUTE($M561:$AE564,"G", "")))</f>
        <v>0</v>
      </c>
      <c r="AY561" s="229">
        <f>SUMPRODUCT(LEN($AH561:$AH564)-LEN(SUBSTITUTE($AH561:$AH564,"G", "")))</f>
        <v>0</v>
      </c>
      <c r="AZ561" s="232">
        <f>SUMPRODUCT(LEN($AG561:$AG564)-LEN(SUBSTITUTE($AG561:$AG564,"G", "")))</f>
        <v>0</v>
      </c>
      <c r="BA561" s="235">
        <f>SUMPRODUCT(LEN($M561:$AE564)-LEN(SUBSTITUTE($M561:$AE564,"M", "")))</f>
        <v>0</v>
      </c>
      <c r="BB561" s="229">
        <f>SUMPRODUCT(LEN($AH561:$AH564)-LEN(SUBSTITUTE($AH561:$AH564,"M", "")))</f>
        <v>0</v>
      </c>
      <c r="BC561" s="232">
        <f>SUMPRODUCT(LEN($AG561:$AG564)-LEN(SUBSTITUTE($AG561:$AG564,"M", "")))</f>
        <v>0</v>
      </c>
      <c r="BD561" s="297">
        <f>SUMPRODUCT(LEN($AI561:$AI564)-LEN(SUBSTITUTE($AI561:$AI564,"S", "")))</f>
        <v>0</v>
      </c>
      <c r="BE561" s="300">
        <f>SUMPRODUCT(LEN($AI561:$AI564)-LEN(SUBSTITUTE($AI561:$AI564,"F", "")))</f>
        <v>0</v>
      </c>
      <c r="BF561" s="300">
        <f>SUMPRODUCT(LEN($AI561:$AI564)-LEN(SUBSTITUTE($AI561:$AI564,"G", "")))</f>
        <v>0</v>
      </c>
      <c r="BG561" s="303">
        <f>SUMPRODUCT(LEN($AI561:$AI564)-LEN(SUBSTITUTE($AI561:$AI564,"M", "")))</f>
        <v>0</v>
      </c>
    </row>
    <row r="562" spans="2:60" ht="28.15" hidden="1" customHeight="1" thickBot="1">
      <c r="B562" s="29"/>
      <c r="C562" s="264"/>
      <c r="D562" s="37"/>
      <c r="E562" s="36"/>
      <c r="F562" s="36"/>
      <c r="G562" s="35"/>
      <c r="H562" s="256"/>
      <c r="I562" s="260"/>
      <c r="J562" s="260"/>
      <c r="K562" s="260"/>
      <c r="L562" s="32" t="s">
        <v>72</v>
      </c>
      <c r="M562" s="31"/>
      <c r="N562" s="32" t="s">
        <v>71</v>
      </c>
      <c r="O562" s="31"/>
      <c r="P562" s="32" t="s">
        <v>70</v>
      </c>
      <c r="Q562" s="31"/>
      <c r="R562" s="32" t="s">
        <v>69</v>
      </c>
      <c r="S562" s="31"/>
      <c r="T562" s="32" t="s">
        <v>68</v>
      </c>
      <c r="U562" s="31"/>
      <c r="V562" s="32" t="s">
        <v>67</v>
      </c>
      <c r="W562" s="31"/>
      <c r="X562" s="32" t="s">
        <v>66</v>
      </c>
      <c r="Y562" s="31"/>
      <c r="Z562" s="32" t="s">
        <v>65</v>
      </c>
      <c r="AA562" s="31"/>
      <c r="AB562" s="34" t="s">
        <v>64</v>
      </c>
      <c r="AC562" s="33"/>
      <c r="AD562" s="32" t="s">
        <v>63</v>
      </c>
      <c r="AE562" s="31"/>
      <c r="AF562" s="30"/>
      <c r="AG562" s="31"/>
      <c r="AH562" s="30"/>
      <c r="AI562" s="20"/>
      <c r="AJ562" s="250"/>
      <c r="AK562" s="253"/>
      <c r="AL562" s="19"/>
      <c r="AM562" s="7"/>
      <c r="AN562" s="7"/>
      <c r="AO562" s="239"/>
      <c r="AP562" s="230"/>
      <c r="AQ562" s="233"/>
      <c r="AR562" s="236"/>
      <c r="AS562" s="230"/>
      <c r="AT562" s="233"/>
      <c r="AU562" s="236"/>
      <c r="AV562" s="230"/>
      <c r="AW562" s="233"/>
      <c r="AX562" s="236"/>
      <c r="AY562" s="230"/>
      <c r="AZ562" s="233"/>
      <c r="BA562" s="236"/>
      <c r="BB562" s="230"/>
      <c r="BC562" s="233"/>
      <c r="BD562" s="298"/>
      <c r="BE562" s="301"/>
      <c r="BF562" s="301"/>
      <c r="BG562" s="304"/>
    </row>
    <row r="563" spans="2:60" ht="28.15" hidden="1" customHeight="1">
      <c r="B563" s="29"/>
      <c r="C563" s="265"/>
      <c r="D563" s="28"/>
      <c r="E563" s="27"/>
      <c r="F563" s="27"/>
      <c r="G563" s="26"/>
      <c r="H563" s="257"/>
      <c r="I563" s="261"/>
      <c r="J563" s="261"/>
      <c r="K563" s="261"/>
      <c r="L563" s="23" t="s">
        <v>62</v>
      </c>
      <c r="M563" s="22"/>
      <c r="N563" s="23" t="s">
        <v>61</v>
      </c>
      <c r="O563" s="22"/>
      <c r="P563" s="23" t="s">
        <v>60</v>
      </c>
      <c r="Q563" s="22"/>
      <c r="R563" s="23" t="s">
        <v>59</v>
      </c>
      <c r="S563" s="22"/>
      <c r="T563" s="23" t="s">
        <v>58</v>
      </c>
      <c r="U563" s="22"/>
      <c r="V563" s="23" t="s">
        <v>57</v>
      </c>
      <c r="W563" s="22"/>
      <c r="X563" s="23" t="s">
        <v>56</v>
      </c>
      <c r="Y563" s="22"/>
      <c r="Z563" s="23" t="s">
        <v>55</v>
      </c>
      <c r="AA563" s="22"/>
      <c r="AB563" s="25" t="s">
        <v>54</v>
      </c>
      <c r="AC563" s="24"/>
      <c r="AD563" s="23">
        <v>39</v>
      </c>
      <c r="AE563" s="22"/>
      <c r="AF563" s="21"/>
      <c r="AG563" s="22"/>
      <c r="AH563" s="21"/>
      <c r="AI563" s="20"/>
      <c r="AJ563" s="250"/>
      <c r="AK563" s="253"/>
      <c r="AL563" s="19"/>
      <c r="AM563" s="7"/>
      <c r="AN563" s="7"/>
      <c r="AO563" s="239"/>
      <c r="AP563" s="230"/>
      <c r="AQ563" s="233"/>
      <c r="AR563" s="236"/>
      <c r="AS563" s="230"/>
      <c r="AT563" s="233"/>
      <c r="AU563" s="236"/>
      <c r="AV563" s="230"/>
      <c r="AW563" s="233"/>
      <c r="AX563" s="236"/>
      <c r="AY563" s="230"/>
      <c r="AZ563" s="233"/>
      <c r="BA563" s="236"/>
      <c r="BB563" s="230"/>
      <c r="BC563" s="233"/>
      <c r="BD563" s="298"/>
      <c r="BE563" s="301"/>
      <c r="BF563" s="301"/>
      <c r="BG563" s="304"/>
    </row>
    <row r="564" spans="2:60" ht="28.15" hidden="1" customHeight="1" thickBot="1">
      <c r="B564" s="29"/>
      <c r="C564" s="266"/>
      <c r="D564" s="57"/>
      <c r="E564" s="56"/>
      <c r="F564" s="56"/>
      <c r="G564" s="55"/>
      <c r="H564" s="258"/>
      <c r="I564" s="262"/>
      <c r="J564" s="262"/>
      <c r="K564" s="262"/>
      <c r="L564" s="52" t="s">
        <v>53</v>
      </c>
      <c r="M564" s="51"/>
      <c r="N564" s="52" t="s">
        <v>52</v>
      </c>
      <c r="O564" s="51"/>
      <c r="P564" s="52" t="s">
        <v>51</v>
      </c>
      <c r="Q564" s="51"/>
      <c r="R564" s="52" t="s">
        <v>50</v>
      </c>
      <c r="S564" s="51"/>
      <c r="T564" s="52">
        <v>20</v>
      </c>
      <c r="U564" s="51"/>
      <c r="V564" s="52" t="s">
        <v>49</v>
      </c>
      <c r="W564" s="51"/>
      <c r="X564" s="52" t="s">
        <v>48</v>
      </c>
      <c r="Y564" s="51"/>
      <c r="Z564" s="52" t="s">
        <v>47</v>
      </c>
      <c r="AA564" s="51"/>
      <c r="AB564" s="54" t="s">
        <v>46</v>
      </c>
      <c r="AC564" s="53"/>
      <c r="AD564" s="52" t="s">
        <v>45</v>
      </c>
      <c r="AE564" s="51"/>
      <c r="AF564" s="50"/>
      <c r="AG564" s="51"/>
      <c r="AH564" s="50"/>
      <c r="AI564" s="49"/>
      <c r="AJ564" s="251"/>
      <c r="AK564" s="254"/>
      <c r="AL564" s="48"/>
      <c r="AM564" s="7"/>
      <c r="AN564" s="7"/>
      <c r="AO564" s="240"/>
      <c r="AP564" s="231"/>
      <c r="AQ564" s="234"/>
      <c r="AR564" s="237"/>
      <c r="AS564" s="231"/>
      <c r="AT564" s="234"/>
      <c r="AU564" s="237"/>
      <c r="AV564" s="231"/>
      <c r="AW564" s="234"/>
      <c r="AX564" s="237"/>
      <c r="AY564" s="231"/>
      <c r="AZ564" s="234"/>
      <c r="BA564" s="237"/>
      <c r="BB564" s="231"/>
      <c r="BC564" s="234"/>
      <c r="BD564" s="299"/>
      <c r="BE564" s="302"/>
      <c r="BF564" s="302"/>
      <c r="BG564" s="305"/>
    </row>
    <row r="565" spans="2:60" ht="28.15" hidden="1" customHeight="1">
      <c r="B565" s="29"/>
      <c r="C565" s="263">
        <v>3</v>
      </c>
      <c r="D565" s="47"/>
      <c r="E565" s="46"/>
      <c r="F565" s="46"/>
      <c r="G565" s="45"/>
      <c r="H565" s="255"/>
      <c r="I565" s="259"/>
      <c r="J565" s="259"/>
      <c r="K565" s="259"/>
      <c r="L565" s="42" t="s">
        <v>82</v>
      </c>
      <c r="M565" s="41"/>
      <c r="N565" s="42" t="s">
        <v>81</v>
      </c>
      <c r="O565" s="41"/>
      <c r="P565" s="42" t="s">
        <v>80</v>
      </c>
      <c r="Q565" s="41"/>
      <c r="R565" s="42" t="s">
        <v>79</v>
      </c>
      <c r="S565" s="41"/>
      <c r="T565" s="42" t="s">
        <v>78</v>
      </c>
      <c r="U565" s="41"/>
      <c r="V565" s="42" t="s">
        <v>77</v>
      </c>
      <c r="W565" s="41"/>
      <c r="X565" s="42" t="s">
        <v>76</v>
      </c>
      <c r="Y565" s="41"/>
      <c r="Z565" s="42" t="s">
        <v>75</v>
      </c>
      <c r="AA565" s="41"/>
      <c r="AB565" s="44" t="s">
        <v>74</v>
      </c>
      <c r="AC565" s="43"/>
      <c r="AD565" s="42" t="s">
        <v>73</v>
      </c>
      <c r="AE565" s="41"/>
      <c r="AF565" s="40"/>
      <c r="AG565" s="41"/>
      <c r="AH565" s="40"/>
      <c r="AI565" s="39"/>
      <c r="AJ565" s="245"/>
      <c r="AK565" s="245"/>
      <c r="AL565" s="38"/>
      <c r="AM565" s="7"/>
      <c r="AN565" s="7"/>
      <c r="AO565" s="238">
        <f>SUMPRODUCT(LEN($M565:$AE568)-LEN(SUBSTITUTE($M565:$AE568,"A", "")))</f>
        <v>0</v>
      </c>
      <c r="AP565" s="229">
        <f>SUMPRODUCT(LEN($AH565:$AH568)-LEN(SUBSTITUTE($AH565:$AH568,"A", "")))</f>
        <v>0</v>
      </c>
      <c r="AQ565" s="232">
        <f>SUMPRODUCT(LEN($AG565:$AG568)-LEN(SUBSTITUTE($AG565:$AG568,"A", "")))</f>
        <v>0</v>
      </c>
      <c r="AR565" s="235">
        <f>SUMPRODUCT(LEN($M565:$AE568)-LEN(SUBSTITUTE($M565:$AE568,"S", "")))</f>
        <v>0</v>
      </c>
      <c r="AS565" s="229">
        <f>SUMPRODUCT(LEN($AH565:$AH568)-LEN(SUBSTITUTE($AH565:$AH568,"S", "")))</f>
        <v>0</v>
      </c>
      <c r="AT565" s="232">
        <f>SUMPRODUCT(LEN($AG565:$AG568)-LEN(SUBSTITUTE($AG565:$AG568,"S", "")))</f>
        <v>0</v>
      </c>
      <c r="AU565" s="235">
        <f>SUMPRODUCT(LEN($M565:$AE568)-LEN(SUBSTITUTE($M565:$AE568,"F", "")))</f>
        <v>0</v>
      </c>
      <c r="AV565" s="229">
        <f>SUMPRODUCT(LEN($AH565:$AH568)-LEN(SUBSTITUTE($AH565:$AH568,"F", "")))</f>
        <v>0</v>
      </c>
      <c r="AW565" s="232">
        <f>SUMPRODUCT(LEN($AG565:$AG568)-LEN(SUBSTITUTE($AG565:$AG568,"F", "")))</f>
        <v>0</v>
      </c>
      <c r="AX565" s="235">
        <f>SUMPRODUCT(LEN($M565:$AE568)-LEN(SUBSTITUTE($M565:$AE568,"G", "")))</f>
        <v>0</v>
      </c>
      <c r="AY565" s="229">
        <f>SUMPRODUCT(LEN($AH565:$AH568)-LEN(SUBSTITUTE($AH565:$AH568,"G", "")))</f>
        <v>0</v>
      </c>
      <c r="AZ565" s="232">
        <f>SUMPRODUCT(LEN($AG565:$AG568)-LEN(SUBSTITUTE($AG565:$AG568,"G", "")))</f>
        <v>0</v>
      </c>
      <c r="BA565" s="235">
        <f>SUMPRODUCT(LEN($M565:$AE568)-LEN(SUBSTITUTE($M565:$AE568,"M", "")))</f>
        <v>0</v>
      </c>
      <c r="BB565" s="229">
        <f>SUMPRODUCT(LEN($AH565:$AH568)-LEN(SUBSTITUTE($AH565:$AH568,"M", "")))</f>
        <v>0</v>
      </c>
      <c r="BC565" s="232">
        <f>SUMPRODUCT(LEN($AG565:$AG568)-LEN(SUBSTITUTE($AG565:$AG568,"M", "")))</f>
        <v>0</v>
      </c>
      <c r="BD565" s="297">
        <f>SUMPRODUCT(LEN($AI565:$AI568)-LEN(SUBSTITUTE($AI565:$AI568,"S", "")))</f>
        <v>0</v>
      </c>
      <c r="BE565" s="300">
        <f>SUMPRODUCT(LEN($AI565:$AI568)-LEN(SUBSTITUTE($AI565:$AI568,"F", "")))</f>
        <v>0</v>
      </c>
      <c r="BF565" s="300">
        <f>SUMPRODUCT(LEN($AI565:$AI568)-LEN(SUBSTITUTE($AI565:$AI568,"G", "")))</f>
        <v>0</v>
      </c>
      <c r="BG565" s="303">
        <f>SUMPRODUCT(LEN($AI565:$AI568)-LEN(SUBSTITUTE($AI565:$AI568,"M", "")))</f>
        <v>0</v>
      </c>
    </row>
    <row r="566" spans="2:60" ht="28.15" hidden="1" customHeight="1" thickBot="1">
      <c r="B566" s="29"/>
      <c r="C566" s="264"/>
      <c r="D566" s="37"/>
      <c r="E566" s="36"/>
      <c r="F566" s="36"/>
      <c r="G566" s="35"/>
      <c r="H566" s="256"/>
      <c r="I566" s="260"/>
      <c r="J566" s="260"/>
      <c r="K566" s="260"/>
      <c r="L566" s="32" t="s">
        <v>72</v>
      </c>
      <c r="M566" s="31"/>
      <c r="N566" s="32" t="s">
        <v>71</v>
      </c>
      <c r="O566" s="31"/>
      <c r="P566" s="32" t="s">
        <v>70</v>
      </c>
      <c r="Q566" s="31"/>
      <c r="R566" s="32" t="s">
        <v>69</v>
      </c>
      <c r="S566" s="31"/>
      <c r="T566" s="32" t="s">
        <v>68</v>
      </c>
      <c r="U566" s="31"/>
      <c r="V566" s="32" t="s">
        <v>67</v>
      </c>
      <c r="W566" s="31"/>
      <c r="X566" s="32" t="s">
        <v>66</v>
      </c>
      <c r="Y566" s="31"/>
      <c r="Z566" s="32" t="s">
        <v>65</v>
      </c>
      <c r="AA566" s="31"/>
      <c r="AB566" s="34" t="s">
        <v>64</v>
      </c>
      <c r="AC566" s="33"/>
      <c r="AD566" s="32" t="s">
        <v>63</v>
      </c>
      <c r="AE566" s="31"/>
      <c r="AF566" s="30"/>
      <c r="AG566" s="31"/>
      <c r="AH566" s="30"/>
      <c r="AI566" s="20"/>
      <c r="AJ566" s="246"/>
      <c r="AK566" s="246"/>
      <c r="AL566" s="19"/>
      <c r="AM566" s="7"/>
      <c r="AN566" s="7"/>
      <c r="AO566" s="239"/>
      <c r="AP566" s="230"/>
      <c r="AQ566" s="233"/>
      <c r="AR566" s="236"/>
      <c r="AS566" s="230"/>
      <c r="AT566" s="233"/>
      <c r="AU566" s="236"/>
      <c r="AV566" s="230"/>
      <c r="AW566" s="233"/>
      <c r="AX566" s="236"/>
      <c r="AY566" s="230"/>
      <c r="AZ566" s="233"/>
      <c r="BA566" s="236"/>
      <c r="BB566" s="230"/>
      <c r="BC566" s="233"/>
      <c r="BD566" s="298"/>
      <c r="BE566" s="301"/>
      <c r="BF566" s="301"/>
      <c r="BG566" s="304"/>
    </row>
    <row r="567" spans="2:60" ht="28.15" hidden="1" customHeight="1">
      <c r="B567" s="29"/>
      <c r="C567" s="265"/>
      <c r="D567" s="28"/>
      <c r="E567" s="27"/>
      <c r="F567" s="27"/>
      <c r="G567" s="26"/>
      <c r="H567" s="257"/>
      <c r="I567" s="261"/>
      <c r="J567" s="261"/>
      <c r="K567" s="261"/>
      <c r="L567" s="23" t="s">
        <v>62</v>
      </c>
      <c r="M567" s="22"/>
      <c r="N567" s="23" t="s">
        <v>61</v>
      </c>
      <c r="O567" s="22"/>
      <c r="P567" s="23" t="s">
        <v>60</v>
      </c>
      <c r="Q567" s="22"/>
      <c r="R567" s="23" t="s">
        <v>59</v>
      </c>
      <c r="S567" s="22"/>
      <c r="T567" s="23" t="s">
        <v>58</v>
      </c>
      <c r="U567" s="22"/>
      <c r="V567" s="23" t="s">
        <v>57</v>
      </c>
      <c r="W567" s="22"/>
      <c r="X567" s="23" t="s">
        <v>56</v>
      </c>
      <c r="Y567" s="22"/>
      <c r="Z567" s="23" t="s">
        <v>55</v>
      </c>
      <c r="AA567" s="22"/>
      <c r="AB567" s="25" t="s">
        <v>54</v>
      </c>
      <c r="AC567" s="24"/>
      <c r="AD567" s="23">
        <v>39</v>
      </c>
      <c r="AE567" s="22"/>
      <c r="AF567" s="21"/>
      <c r="AG567" s="22"/>
      <c r="AH567" s="21"/>
      <c r="AI567" s="20"/>
      <c r="AJ567" s="246"/>
      <c r="AK567" s="246"/>
      <c r="AL567" s="19"/>
      <c r="AM567" s="7"/>
      <c r="AN567" s="7"/>
      <c r="AO567" s="239"/>
      <c r="AP567" s="230"/>
      <c r="AQ567" s="233"/>
      <c r="AR567" s="236"/>
      <c r="AS567" s="230"/>
      <c r="AT567" s="233"/>
      <c r="AU567" s="236"/>
      <c r="AV567" s="230"/>
      <c r="AW567" s="233"/>
      <c r="AX567" s="236"/>
      <c r="AY567" s="230"/>
      <c r="AZ567" s="233"/>
      <c r="BA567" s="236"/>
      <c r="BB567" s="230"/>
      <c r="BC567" s="233"/>
      <c r="BD567" s="298"/>
      <c r="BE567" s="301"/>
      <c r="BF567" s="301"/>
      <c r="BG567" s="304"/>
    </row>
    <row r="568" spans="2:60" ht="28.15" hidden="1" customHeight="1" thickBot="1">
      <c r="B568" s="18"/>
      <c r="C568" s="271"/>
      <c r="D568" s="17"/>
      <c r="E568" s="16"/>
      <c r="F568" s="16"/>
      <c r="G568" s="15"/>
      <c r="H568" s="258"/>
      <c r="I568" s="272"/>
      <c r="J568" s="272"/>
      <c r="K568" s="272"/>
      <c r="L568" s="12" t="s">
        <v>53</v>
      </c>
      <c r="M568" s="11"/>
      <c r="N568" s="12" t="s">
        <v>52</v>
      </c>
      <c r="O568" s="11"/>
      <c r="P568" s="12" t="s">
        <v>51</v>
      </c>
      <c r="Q568" s="11"/>
      <c r="R568" s="12" t="s">
        <v>50</v>
      </c>
      <c r="S568" s="11"/>
      <c r="T568" s="12">
        <v>20</v>
      </c>
      <c r="U568" s="11"/>
      <c r="V568" s="12" t="s">
        <v>49</v>
      </c>
      <c r="W568" s="11"/>
      <c r="X568" s="12" t="s">
        <v>48</v>
      </c>
      <c r="Y568" s="11"/>
      <c r="Z568" s="12" t="s">
        <v>47</v>
      </c>
      <c r="AA568" s="11"/>
      <c r="AB568" s="14" t="s">
        <v>46</v>
      </c>
      <c r="AC568" s="13"/>
      <c r="AD568" s="12" t="s">
        <v>45</v>
      </c>
      <c r="AE568" s="11"/>
      <c r="AF568" s="10"/>
      <c r="AG568" s="11"/>
      <c r="AH568" s="10"/>
      <c r="AI568" s="9"/>
      <c r="AJ568" s="247"/>
      <c r="AK568" s="247"/>
      <c r="AL568" s="8"/>
      <c r="AM568" s="7"/>
      <c r="AN568" s="7"/>
      <c r="AO568" s="240"/>
      <c r="AP568" s="231"/>
      <c r="AQ568" s="234"/>
      <c r="AR568" s="237"/>
      <c r="AS568" s="231"/>
      <c r="AT568" s="234"/>
      <c r="AU568" s="237"/>
      <c r="AV568" s="231"/>
      <c r="AW568" s="234"/>
      <c r="AX568" s="237"/>
      <c r="AY568" s="231"/>
      <c r="AZ568" s="234"/>
      <c r="BA568" s="237"/>
      <c r="BB568" s="231"/>
      <c r="BC568" s="234"/>
      <c r="BD568" s="299"/>
      <c r="BE568" s="302"/>
      <c r="BF568" s="302"/>
      <c r="BG568" s="305"/>
    </row>
    <row r="569" spans="2:60" ht="85.9" hidden="1" customHeight="1" thickBot="1">
      <c r="B569" s="94" t="s">
        <v>119</v>
      </c>
      <c r="C569" s="83" t="s">
        <v>118</v>
      </c>
      <c r="D569" s="88" t="s">
        <v>117</v>
      </c>
      <c r="E569" s="93" t="s">
        <v>116</v>
      </c>
      <c r="F569" s="92"/>
      <c r="G569" s="91"/>
      <c r="H569" s="90" t="s">
        <v>115</v>
      </c>
      <c r="I569" s="88" t="s">
        <v>43</v>
      </c>
      <c r="J569" s="88" t="s">
        <v>114</v>
      </c>
      <c r="K569" s="88" t="s">
        <v>44</v>
      </c>
      <c r="L569" s="227" t="s">
        <v>113</v>
      </c>
      <c r="M569" s="270"/>
      <c r="N569" s="227" t="s">
        <v>112</v>
      </c>
      <c r="O569" s="270"/>
      <c r="P569" s="227" t="s">
        <v>112</v>
      </c>
      <c r="Q569" s="228"/>
      <c r="R569" s="227" t="s">
        <v>112</v>
      </c>
      <c r="S569" s="228"/>
      <c r="T569" s="227" t="s">
        <v>112</v>
      </c>
      <c r="U569" s="228"/>
      <c r="V569" s="227" t="s">
        <v>112</v>
      </c>
      <c r="W569" s="228"/>
      <c r="X569" s="227" t="s">
        <v>112</v>
      </c>
      <c r="Y569" s="228"/>
      <c r="Z569" s="227" t="s">
        <v>112</v>
      </c>
      <c r="AA569" s="228"/>
      <c r="AB569" s="227" t="s">
        <v>112</v>
      </c>
      <c r="AC569" s="228"/>
      <c r="AD569" s="227" t="s">
        <v>112</v>
      </c>
      <c r="AE569" s="228"/>
      <c r="AF569" s="244" t="s">
        <v>111</v>
      </c>
      <c r="AG569" s="228"/>
      <c r="AH569" s="90" t="s">
        <v>110</v>
      </c>
      <c r="AI569" s="89" t="s">
        <v>109</v>
      </c>
      <c r="AJ569" s="88" t="s">
        <v>108</v>
      </c>
      <c r="AK569" s="88" t="s">
        <v>107</v>
      </c>
      <c r="AL569" s="87" t="s">
        <v>106</v>
      </c>
      <c r="AM569" s="86"/>
      <c r="AN569" s="86"/>
      <c r="AO569" s="84" t="s">
        <v>105</v>
      </c>
      <c r="AP569" s="83" t="s">
        <v>104</v>
      </c>
      <c r="AQ569" s="82" t="s">
        <v>103</v>
      </c>
      <c r="AR569" s="84" t="s">
        <v>102</v>
      </c>
      <c r="AS569" s="83" t="s">
        <v>101</v>
      </c>
      <c r="AT569" s="82" t="s">
        <v>100</v>
      </c>
      <c r="AU569" s="84" t="s">
        <v>99</v>
      </c>
      <c r="AV569" s="83" t="s">
        <v>98</v>
      </c>
      <c r="AW569" s="85" t="s">
        <v>97</v>
      </c>
      <c r="AX569" s="84" t="s">
        <v>96</v>
      </c>
      <c r="AY569" s="83" t="s">
        <v>95</v>
      </c>
      <c r="AZ569" s="82" t="s">
        <v>94</v>
      </c>
      <c r="BA569" s="84" t="s">
        <v>93</v>
      </c>
      <c r="BB569" s="83" t="s">
        <v>92</v>
      </c>
      <c r="BC569" s="82" t="s">
        <v>91</v>
      </c>
      <c r="BD569" s="81" t="s">
        <v>90</v>
      </c>
      <c r="BE569" s="80" t="s">
        <v>89</v>
      </c>
      <c r="BF569" s="80" t="s">
        <v>88</v>
      </c>
      <c r="BG569" s="79" t="s">
        <v>87</v>
      </c>
    </row>
    <row r="570" spans="2:60" ht="48" hidden="1" thickBot="1">
      <c r="B570" s="78" t="s">
        <v>142</v>
      </c>
      <c r="C570" s="77"/>
      <c r="D570" s="76"/>
      <c r="E570" s="267"/>
      <c r="F570" s="268"/>
      <c r="G570" s="269"/>
      <c r="H570" s="75" t="s">
        <v>85</v>
      </c>
      <c r="I570" s="74"/>
      <c r="J570" s="74"/>
      <c r="K570" s="73"/>
      <c r="L570" s="72"/>
      <c r="M570" s="68"/>
      <c r="N570" s="72"/>
      <c r="O570" s="68"/>
      <c r="P570" s="72"/>
      <c r="Q570" s="68"/>
      <c r="R570" s="72"/>
      <c r="S570" s="68"/>
      <c r="T570" s="72"/>
      <c r="U570" s="68"/>
      <c r="V570" s="72"/>
      <c r="W570" s="68"/>
      <c r="X570" s="72"/>
      <c r="Y570" s="68"/>
      <c r="Z570" s="72"/>
      <c r="AA570" s="71"/>
      <c r="AB570" s="70"/>
      <c r="AC570" s="70"/>
      <c r="AD570" s="70"/>
      <c r="AE570" s="70"/>
      <c r="AF570" s="69" t="s">
        <v>84</v>
      </c>
      <c r="AG570" s="68"/>
      <c r="AH570" s="68"/>
      <c r="AI570" s="68"/>
      <c r="AJ570" s="67"/>
      <c r="AK570" s="67"/>
      <c r="AL570" s="66"/>
      <c r="AM570" s="65"/>
      <c r="AN570" s="65"/>
      <c r="AO570" s="64">
        <f t="shared" ref="AO570:BG570" si="40">SUM(AO571:AO582)</f>
        <v>0</v>
      </c>
      <c r="AP570" s="63">
        <f t="shared" si="40"/>
        <v>0</v>
      </c>
      <c r="AQ570" s="62">
        <f t="shared" si="40"/>
        <v>0</v>
      </c>
      <c r="AR570" s="64">
        <f t="shared" si="40"/>
        <v>0</v>
      </c>
      <c r="AS570" s="63">
        <f t="shared" si="40"/>
        <v>0</v>
      </c>
      <c r="AT570" s="62">
        <f t="shared" si="40"/>
        <v>0</v>
      </c>
      <c r="AU570" s="64">
        <f t="shared" si="40"/>
        <v>0</v>
      </c>
      <c r="AV570" s="63">
        <f t="shared" si="40"/>
        <v>0</v>
      </c>
      <c r="AW570" s="62">
        <f t="shared" si="40"/>
        <v>0</v>
      </c>
      <c r="AX570" s="64">
        <f t="shared" si="40"/>
        <v>0</v>
      </c>
      <c r="AY570" s="63">
        <f t="shared" si="40"/>
        <v>0</v>
      </c>
      <c r="AZ570" s="62">
        <f t="shared" si="40"/>
        <v>0</v>
      </c>
      <c r="BA570" s="64">
        <f t="shared" si="40"/>
        <v>0</v>
      </c>
      <c r="BB570" s="63">
        <f t="shared" si="40"/>
        <v>0</v>
      </c>
      <c r="BC570" s="62">
        <f t="shared" si="40"/>
        <v>0</v>
      </c>
      <c r="BD570" s="61">
        <f t="shared" si="40"/>
        <v>0</v>
      </c>
      <c r="BE570" s="60">
        <f t="shared" si="40"/>
        <v>0</v>
      </c>
      <c r="BF570" s="60">
        <f t="shared" si="40"/>
        <v>0</v>
      </c>
      <c r="BG570" s="59">
        <f t="shared" si="40"/>
        <v>0</v>
      </c>
      <c r="BH570" s="58" t="s">
        <v>83</v>
      </c>
    </row>
    <row r="571" spans="2:60" ht="28.15" hidden="1" customHeight="1">
      <c r="B571" s="29"/>
      <c r="C571" s="263">
        <v>1</v>
      </c>
      <c r="D571" s="47"/>
      <c r="E571" s="46"/>
      <c r="F571" s="46"/>
      <c r="G571" s="45"/>
      <c r="H571" s="255"/>
      <c r="I571" s="259"/>
      <c r="J571" s="259"/>
      <c r="K571" s="259"/>
      <c r="L571" s="42" t="s">
        <v>82</v>
      </c>
      <c r="M571" s="41"/>
      <c r="N571" s="42" t="s">
        <v>81</v>
      </c>
      <c r="O571" s="41"/>
      <c r="P571" s="42" t="s">
        <v>80</v>
      </c>
      <c r="Q571" s="41"/>
      <c r="R571" s="42" t="s">
        <v>79</v>
      </c>
      <c r="S571" s="41"/>
      <c r="T571" s="42" t="s">
        <v>78</v>
      </c>
      <c r="U571" s="41"/>
      <c r="V571" s="42" t="s">
        <v>77</v>
      </c>
      <c r="W571" s="41"/>
      <c r="X571" s="42" t="s">
        <v>76</v>
      </c>
      <c r="Y571" s="41"/>
      <c r="Z571" s="42" t="s">
        <v>75</v>
      </c>
      <c r="AA571" s="41"/>
      <c r="AB571" s="44" t="s">
        <v>74</v>
      </c>
      <c r="AC571" s="43"/>
      <c r="AD571" s="42" t="s">
        <v>73</v>
      </c>
      <c r="AE571" s="41"/>
      <c r="AF571" s="40"/>
      <c r="AG571" s="41"/>
      <c r="AH571" s="40"/>
      <c r="AI571" s="39"/>
      <c r="AJ571" s="245"/>
      <c r="AK571" s="245"/>
      <c r="AL571" s="38"/>
      <c r="AM571" s="7"/>
      <c r="AN571" s="7"/>
      <c r="AO571" s="238">
        <f>SUMPRODUCT(LEN($M571:$AE574)-LEN(SUBSTITUTE($M571:$AE574,"A", "")))</f>
        <v>0</v>
      </c>
      <c r="AP571" s="229">
        <f>SUMPRODUCT(LEN($AH571:$AH574)-LEN(SUBSTITUTE($AH571:$AH574,"A", "")))</f>
        <v>0</v>
      </c>
      <c r="AQ571" s="232">
        <f>SUMPRODUCT(LEN($AG571:$AG574)-LEN(SUBSTITUTE($AG571:$AG574,"A", "")))</f>
        <v>0</v>
      </c>
      <c r="AR571" s="235">
        <f>SUMPRODUCT(LEN($M571:$AE574)-LEN(SUBSTITUTE($M571:$AE574,"S", "")))</f>
        <v>0</v>
      </c>
      <c r="AS571" s="229">
        <f>SUMPRODUCT(LEN($AH571:$AH574)-LEN(SUBSTITUTE($AH571:$AH574,"S", "")))</f>
        <v>0</v>
      </c>
      <c r="AT571" s="232">
        <f>SUMPRODUCT(LEN($AG571:$AG574)-LEN(SUBSTITUTE($AG571:$AG574,"S", "")))</f>
        <v>0</v>
      </c>
      <c r="AU571" s="235">
        <f>SUMPRODUCT(LEN($M571:$AE574)-LEN(SUBSTITUTE($M571:$AE574,"F", "")))</f>
        <v>0</v>
      </c>
      <c r="AV571" s="229">
        <f>SUMPRODUCT(LEN($AH571:$AH574)-LEN(SUBSTITUTE($AH571:$AH574,"F", "")))</f>
        <v>0</v>
      </c>
      <c r="AW571" s="232">
        <f>SUMPRODUCT(LEN($AG571:$AG574)-LEN(SUBSTITUTE($AG571:$AG574,"F", "")))</f>
        <v>0</v>
      </c>
      <c r="AX571" s="235">
        <f>SUMPRODUCT(LEN($M571:$AE574)-LEN(SUBSTITUTE($M571:$AE574,"G", "")))</f>
        <v>0</v>
      </c>
      <c r="AY571" s="229">
        <f>SUMPRODUCT(LEN($AH571:$AH574)-LEN(SUBSTITUTE($AH571:$AH574,"G", "")))</f>
        <v>0</v>
      </c>
      <c r="AZ571" s="232">
        <f>SUMPRODUCT(LEN($AG571:$AG574)-LEN(SUBSTITUTE($AG571:$AG574,"G", "")))</f>
        <v>0</v>
      </c>
      <c r="BA571" s="235">
        <f>SUMPRODUCT(LEN($M571:$AE574)-LEN(SUBSTITUTE($M571:$AE574,"M", "")))</f>
        <v>0</v>
      </c>
      <c r="BB571" s="229">
        <f>SUMPRODUCT(LEN($AH571:$AH574)-LEN(SUBSTITUTE($AH571:$AH574,"M", "")))</f>
        <v>0</v>
      </c>
      <c r="BC571" s="232">
        <f>SUMPRODUCT(LEN($AG571:$AG574)-LEN(SUBSTITUTE($AG571:$AG574,"M", "")))</f>
        <v>0</v>
      </c>
      <c r="BD571" s="297">
        <f>SUMPRODUCT(LEN($AI571:$AI574)-LEN(SUBSTITUTE($AI571:$AI574,"S", "")))</f>
        <v>0</v>
      </c>
      <c r="BE571" s="300">
        <f>SUMPRODUCT(LEN($AI571:$AI574)-LEN(SUBSTITUTE($AI571:$AI574,"F", "")))</f>
        <v>0</v>
      </c>
      <c r="BF571" s="300">
        <f>SUMPRODUCT(LEN($AI571:$AI574)-LEN(SUBSTITUTE($AI571:$AI574,"G", "")))</f>
        <v>0</v>
      </c>
      <c r="BG571" s="303">
        <f>SUMPRODUCT(LEN($AI571:$AI574)-LEN(SUBSTITUTE($AI571:$AI574,"M", "")))</f>
        <v>0</v>
      </c>
    </row>
    <row r="572" spans="2:60" ht="28.15" hidden="1" customHeight="1" thickBot="1">
      <c r="B572" s="29"/>
      <c r="C572" s="264"/>
      <c r="D572" s="37"/>
      <c r="E572" s="36"/>
      <c r="F572" s="36"/>
      <c r="G572" s="35"/>
      <c r="H572" s="256"/>
      <c r="I572" s="260"/>
      <c r="J572" s="260"/>
      <c r="K572" s="260"/>
      <c r="L572" s="32" t="s">
        <v>72</v>
      </c>
      <c r="M572" s="31"/>
      <c r="N572" s="32" t="s">
        <v>71</v>
      </c>
      <c r="O572" s="31"/>
      <c r="P572" s="32" t="s">
        <v>70</v>
      </c>
      <c r="Q572" s="31"/>
      <c r="R572" s="32" t="s">
        <v>69</v>
      </c>
      <c r="S572" s="31"/>
      <c r="T572" s="32" t="s">
        <v>68</v>
      </c>
      <c r="U572" s="31"/>
      <c r="V572" s="32" t="s">
        <v>67</v>
      </c>
      <c r="W572" s="31"/>
      <c r="X572" s="32" t="s">
        <v>66</v>
      </c>
      <c r="Y572" s="31"/>
      <c r="Z572" s="32" t="s">
        <v>65</v>
      </c>
      <c r="AA572" s="31"/>
      <c r="AB572" s="34" t="s">
        <v>64</v>
      </c>
      <c r="AC572" s="33"/>
      <c r="AD572" s="32" t="s">
        <v>63</v>
      </c>
      <c r="AE572" s="31"/>
      <c r="AF572" s="30"/>
      <c r="AG572" s="31"/>
      <c r="AH572" s="30"/>
      <c r="AI572" s="20"/>
      <c r="AJ572" s="246"/>
      <c r="AK572" s="246"/>
      <c r="AL572" s="19"/>
      <c r="AM572" s="7"/>
      <c r="AN572" s="7"/>
      <c r="AO572" s="239"/>
      <c r="AP572" s="230"/>
      <c r="AQ572" s="233"/>
      <c r="AR572" s="236"/>
      <c r="AS572" s="230"/>
      <c r="AT572" s="233"/>
      <c r="AU572" s="236"/>
      <c r="AV572" s="230"/>
      <c r="AW572" s="233"/>
      <c r="AX572" s="236"/>
      <c r="AY572" s="230"/>
      <c r="AZ572" s="233"/>
      <c r="BA572" s="236"/>
      <c r="BB572" s="230"/>
      <c r="BC572" s="233"/>
      <c r="BD572" s="298"/>
      <c r="BE572" s="301"/>
      <c r="BF572" s="301"/>
      <c r="BG572" s="304"/>
    </row>
    <row r="573" spans="2:60" ht="28.15" hidden="1" customHeight="1">
      <c r="B573" s="29"/>
      <c r="C573" s="265"/>
      <c r="D573" s="28"/>
      <c r="E573" s="27"/>
      <c r="F573" s="27"/>
      <c r="G573" s="26"/>
      <c r="H573" s="257"/>
      <c r="I573" s="261"/>
      <c r="J573" s="261"/>
      <c r="K573" s="261"/>
      <c r="L573" s="23" t="s">
        <v>62</v>
      </c>
      <c r="M573" s="22"/>
      <c r="N573" s="23" t="s">
        <v>61</v>
      </c>
      <c r="O573" s="22"/>
      <c r="P573" s="23" t="s">
        <v>60</v>
      </c>
      <c r="Q573" s="22"/>
      <c r="R573" s="23" t="s">
        <v>59</v>
      </c>
      <c r="S573" s="22"/>
      <c r="T573" s="23" t="s">
        <v>58</v>
      </c>
      <c r="U573" s="22"/>
      <c r="V573" s="23" t="s">
        <v>57</v>
      </c>
      <c r="W573" s="22"/>
      <c r="X573" s="23" t="s">
        <v>56</v>
      </c>
      <c r="Y573" s="22"/>
      <c r="Z573" s="23" t="s">
        <v>55</v>
      </c>
      <c r="AA573" s="22"/>
      <c r="AB573" s="25" t="s">
        <v>54</v>
      </c>
      <c r="AC573" s="24"/>
      <c r="AD573" s="23">
        <v>39</v>
      </c>
      <c r="AE573" s="22"/>
      <c r="AF573" s="21"/>
      <c r="AG573" s="22"/>
      <c r="AH573" s="21"/>
      <c r="AI573" s="20"/>
      <c r="AJ573" s="246"/>
      <c r="AK573" s="246"/>
      <c r="AL573" s="19"/>
      <c r="AM573" s="7"/>
      <c r="AN573" s="7"/>
      <c r="AO573" s="239"/>
      <c r="AP573" s="230"/>
      <c r="AQ573" s="233"/>
      <c r="AR573" s="236"/>
      <c r="AS573" s="230"/>
      <c r="AT573" s="233"/>
      <c r="AU573" s="236"/>
      <c r="AV573" s="230"/>
      <c r="AW573" s="233"/>
      <c r="AX573" s="236"/>
      <c r="AY573" s="230"/>
      <c r="AZ573" s="233"/>
      <c r="BA573" s="236"/>
      <c r="BB573" s="230"/>
      <c r="BC573" s="233"/>
      <c r="BD573" s="298"/>
      <c r="BE573" s="301"/>
      <c r="BF573" s="301"/>
      <c r="BG573" s="304"/>
    </row>
    <row r="574" spans="2:60" ht="27.75" hidden="1" customHeight="1" thickBot="1">
      <c r="B574" s="29"/>
      <c r="C574" s="266"/>
      <c r="D574" s="57"/>
      <c r="E574" s="56"/>
      <c r="F574" s="56"/>
      <c r="G574" s="55"/>
      <c r="H574" s="258"/>
      <c r="I574" s="262"/>
      <c r="J574" s="262"/>
      <c r="K574" s="262"/>
      <c r="L574" s="52" t="s">
        <v>53</v>
      </c>
      <c r="M574" s="51"/>
      <c r="N574" s="52" t="s">
        <v>52</v>
      </c>
      <c r="O574" s="51"/>
      <c r="P574" s="52" t="s">
        <v>51</v>
      </c>
      <c r="Q574" s="51"/>
      <c r="R574" s="52" t="s">
        <v>50</v>
      </c>
      <c r="S574" s="51"/>
      <c r="T574" s="52">
        <v>20</v>
      </c>
      <c r="U574" s="51"/>
      <c r="V574" s="52" t="s">
        <v>49</v>
      </c>
      <c r="W574" s="51"/>
      <c r="X574" s="52" t="s">
        <v>48</v>
      </c>
      <c r="Y574" s="51"/>
      <c r="Z574" s="52" t="s">
        <v>47</v>
      </c>
      <c r="AA574" s="51"/>
      <c r="AB574" s="54" t="s">
        <v>46</v>
      </c>
      <c r="AC574" s="53"/>
      <c r="AD574" s="52" t="s">
        <v>45</v>
      </c>
      <c r="AE574" s="51"/>
      <c r="AF574" s="50"/>
      <c r="AG574" s="51"/>
      <c r="AH574" s="50"/>
      <c r="AI574" s="49"/>
      <c r="AJ574" s="248"/>
      <c r="AK574" s="248"/>
      <c r="AL574" s="48"/>
      <c r="AM574" s="7"/>
      <c r="AN574" s="7"/>
      <c r="AO574" s="240"/>
      <c r="AP574" s="231"/>
      <c r="AQ574" s="234"/>
      <c r="AR574" s="237"/>
      <c r="AS574" s="231"/>
      <c r="AT574" s="234"/>
      <c r="AU574" s="237"/>
      <c r="AV574" s="231"/>
      <c r="AW574" s="234"/>
      <c r="AX574" s="237"/>
      <c r="AY574" s="231"/>
      <c r="AZ574" s="234"/>
      <c r="BA574" s="237"/>
      <c r="BB574" s="231"/>
      <c r="BC574" s="234"/>
      <c r="BD574" s="299"/>
      <c r="BE574" s="302"/>
      <c r="BF574" s="302"/>
      <c r="BG574" s="305"/>
    </row>
    <row r="575" spans="2:60" ht="28.15" hidden="1" customHeight="1">
      <c r="B575" s="29"/>
      <c r="C575" s="263">
        <v>2</v>
      </c>
      <c r="D575" s="47"/>
      <c r="E575" s="46"/>
      <c r="F575" s="46"/>
      <c r="G575" s="45"/>
      <c r="H575" s="255"/>
      <c r="I575" s="259"/>
      <c r="J575" s="259"/>
      <c r="K575" s="259"/>
      <c r="L575" s="42" t="s">
        <v>82</v>
      </c>
      <c r="M575" s="41"/>
      <c r="N575" s="42" t="s">
        <v>81</v>
      </c>
      <c r="O575" s="41"/>
      <c r="P575" s="42" t="s">
        <v>80</v>
      </c>
      <c r="Q575" s="41"/>
      <c r="R575" s="42" t="s">
        <v>79</v>
      </c>
      <c r="S575" s="41"/>
      <c r="T575" s="42" t="s">
        <v>78</v>
      </c>
      <c r="U575" s="41"/>
      <c r="V575" s="42" t="s">
        <v>77</v>
      </c>
      <c r="W575" s="41"/>
      <c r="X575" s="42" t="s">
        <v>76</v>
      </c>
      <c r="Y575" s="41"/>
      <c r="Z575" s="42" t="s">
        <v>75</v>
      </c>
      <c r="AA575" s="41"/>
      <c r="AB575" s="44" t="s">
        <v>74</v>
      </c>
      <c r="AC575" s="43"/>
      <c r="AD575" s="42" t="s">
        <v>73</v>
      </c>
      <c r="AE575" s="41"/>
      <c r="AF575" s="40"/>
      <c r="AG575" s="41"/>
      <c r="AH575" s="40"/>
      <c r="AI575" s="39"/>
      <c r="AJ575" s="249"/>
      <c r="AK575" s="252"/>
      <c r="AL575" s="38"/>
      <c r="AM575" s="7"/>
      <c r="AN575" s="7"/>
      <c r="AO575" s="238">
        <f>SUMPRODUCT(LEN($M575:$AE578)-LEN(SUBSTITUTE($M575:$AE578,"A", "")))</f>
        <v>0</v>
      </c>
      <c r="AP575" s="229">
        <f>SUMPRODUCT(LEN($AH575:$AH578)-LEN(SUBSTITUTE($AH575:$AH578,"A", "")))</f>
        <v>0</v>
      </c>
      <c r="AQ575" s="232">
        <f>SUMPRODUCT(LEN($AG575:$AG578)-LEN(SUBSTITUTE($AG575:$AG578,"A", "")))</f>
        <v>0</v>
      </c>
      <c r="AR575" s="235">
        <f>SUMPRODUCT(LEN($M575:$AE578)-LEN(SUBSTITUTE($M575:$AE578,"S", "")))</f>
        <v>0</v>
      </c>
      <c r="AS575" s="229">
        <f>SUMPRODUCT(LEN($AH575:$AH578)-LEN(SUBSTITUTE($AH575:$AH578,"S", "")))</f>
        <v>0</v>
      </c>
      <c r="AT575" s="232">
        <f>SUMPRODUCT(LEN($AG575:$AG578)-LEN(SUBSTITUTE($AG575:$AG578,"S", "")))</f>
        <v>0</v>
      </c>
      <c r="AU575" s="235">
        <f>SUMPRODUCT(LEN($M575:$AE578)-LEN(SUBSTITUTE($M575:$AE578,"F", "")))</f>
        <v>0</v>
      </c>
      <c r="AV575" s="229">
        <f>SUMPRODUCT(LEN($AH575:$AH578)-LEN(SUBSTITUTE($AH575:$AH578,"F", "")))</f>
        <v>0</v>
      </c>
      <c r="AW575" s="232">
        <f>SUMPRODUCT(LEN($AG575:$AG578)-LEN(SUBSTITUTE($AG575:$AG578,"F", "")))</f>
        <v>0</v>
      </c>
      <c r="AX575" s="235">
        <f>SUMPRODUCT(LEN($M575:$AE578)-LEN(SUBSTITUTE($M575:$AE578,"G", "")))</f>
        <v>0</v>
      </c>
      <c r="AY575" s="229">
        <f>SUMPRODUCT(LEN($AH575:$AH578)-LEN(SUBSTITUTE($AH575:$AH578,"G", "")))</f>
        <v>0</v>
      </c>
      <c r="AZ575" s="232">
        <f>SUMPRODUCT(LEN($AG575:$AG578)-LEN(SUBSTITUTE($AG575:$AG578,"G", "")))</f>
        <v>0</v>
      </c>
      <c r="BA575" s="235">
        <f>SUMPRODUCT(LEN($M575:$AE578)-LEN(SUBSTITUTE($M575:$AE578,"M", "")))</f>
        <v>0</v>
      </c>
      <c r="BB575" s="229">
        <f>SUMPRODUCT(LEN($AH575:$AH578)-LEN(SUBSTITUTE($AH575:$AH578,"M", "")))</f>
        <v>0</v>
      </c>
      <c r="BC575" s="232">
        <f>SUMPRODUCT(LEN($AG575:$AG578)-LEN(SUBSTITUTE($AG575:$AG578,"M", "")))</f>
        <v>0</v>
      </c>
      <c r="BD575" s="297">
        <f>SUMPRODUCT(LEN($AI575:$AI578)-LEN(SUBSTITUTE($AI575:$AI578,"S", "")))</f>
        <v>0</v>
      </c>
      <c r="BE575" s="300">
        <f>SUMPRODUCT(LEN($AI575:$AI578)-LEN(SUBSTITUTE($AI575:$AI578,"F", "")))</f>
        <v>0</v>
      </c>
      <c r="BF575" s="300">
        <f>SUMPRODUCT(LEN($AI575:$AI578)-LEN(SUBSTITUTE($AI575:$AI578,"G", "")))</f>
        <v>0</v>
      </c>
      <c r="BG575" s="303">
        <f>SUMPRODUCT(LEN($AI575:$AI578)-LEN(SUBSTITUTE($AI575:$AI578,"M", "")))</f>
        <v>0</v>
      </c>
    </row>
    <row r="576" spans="2:60" ht="28.15" hidden="1" customHeight="1" thickBot="1">
      <c r="B576" s="29"/>
      <c r="C576" s="264"/>
      <c r="D576" s="37"/>
      <c r="E576" s="36"/>
      <c r="F576" s="36"/>
      <c r="G576" s="35"/>
      <c r="H576" s="256"/>
      <c r="I576" s="260"/>
      <c r="J576" s="260"/>
      <c r="K576" s="260"/>
      <c r="L576" s="32" t="s">
        <v>72</v>
      </c>
      <c r="M576" s="31"/>
      <c r="N576" s="32" t="s">
        <v>71</v>
      </c>
      <c r="O576" s="31"/>
      <c r="P576" s="32" t="s">
        <v>70</v>
      </c>
      <c r="Q576" s="31"/>
      <c r="R576" s="32" t="s">
        <v>69</v>
      </c>
      <c r="S576" s="31"/>
      <c r="T576" s="32" t="s">
        <v>68</v>
      </c>
      <c r="U576" s="31"/>
      <c r="V576" s="32" t="s">
        <v>67</v>
      </c>
      <c r="W576" s="31"/>
      <c r="X576" s="32" t="s">
        <v>66</v>
      </c>
      <c r="Y576" s="31"/>
      <c r="Z576" s="32" t="s">
        <v>65</v>
      </c>
      <c r="AA576" s="31"/>
      <c r="AB576" s="34" t="s">
        <v>64</v>
      </c>
      <c r="AC576" s="33"/>
      <c r="AD576" s="32" t="s">
        <v>63</v>
      </c>
      <c r="AE576" s="31"/>
      <c r="AF576" s="30"/>
      <c r="AG576" s="31"/>
      <c r="AH576" s="30"/>
      <c r="AI576" s="20"/>
      <c r="AJ576" s="250"/>
      <c r="AK576" s="253"/>
      <c r="AL576" s="19"/>
      <c r="AM576" s="7"/>
      <c r="AN576" s="7"/>
      <c r="AO576" s="239"/>
      <c r="AP576" s="230"/>
      <c r="AQ576" s="233"/>
      <c r="AR576" s="236"/>
      <c r="AS576" s="230"/>
      <c r="AT576" s="233"/>
      <c r="AU576" s="236"/>
      <c r="AV576" s="230"/>
      <c r="AW576" s="233"/>
      <c r="AX576" s="236"/>
      <c r="AY576" s="230"/>
      <c r="AZ576" s="233"/>
      <c r="BA576" s="236"/>
      <c r="BB576" s="230"/>
      <c r="BC576" s="233"/>
      <c r="BD576" s="298"/>
      <c r="BE576" s="301"/>
      <c r="BF576" s="301"/>
      <c r="BG576" s="304"/>
    </row>
    <row r="577" spans="2:60" ht="28.15" hidden="1" customHeight="1">
      <c r="B577" s="29"/>
      <c r="C577" s="265"/>
      <c r="D577" s="28"/>
      <c r="E577" s="27"/>
      <c r="F577" s="27"/>
      <c r="G577" s="26"/>
      <c r="H577" s="257"/>
      <c r="I577" s="261"/>
      <c r="J577" s="261"/>
      <c r="K577" s="261"/>
      <c r="L577" s="23" t="s">
        <v>62</v>
      </c>
      <c r="M577" s="22"/>
      <c r="N577" s="23" t="s">
        <v>61</v>
      </c>
      <c r="O577" s="22"/>
      <c r="P577" s="23" t="s">
        <v>60</v>
      </c>
      <c r="Q577" s="22"/>
      <c r="R577" s="23" t="s">
        <v>59</v>
      </c>
      <c r="S577" s="22"/>
      <c r="T577" s="23" t="s">
        <v>58</v>
      </c>
      <c r="U577" s="22"/>
      <c r="V577" s="23" t="s">
        <v>57</v>
      </c>
      <c r="W577" s="22"/>
      <c r="X577" s="23" t="s">
        <v>56</v>
      </c>
      <c r="Y577" s="22"/>
      <c r="Z577" s="23" t="s">
        <v>55</v>
      </c>
      <c r="AA577" s="22"/>
      <c r="AB577" s="25" t="s">
        <v>54</v>
      </c>
      <c r="AC577" s="24"/>
      <c r="AD577" s="23">
        <v>39</v>
      </c>
      <c r="AE577" s="22"/>
      <c r="AF577" s="21"/>
      <c r="AG577" s="22"/>
      <c r="AH577" s="21"/>
      <c r="AI577" s="20"/>
      <c r="AJ577" s="250"/>
      <c r="AK577" s="253"/>
      <c r="AL577" s="19"/>
      <c r="AM577" s="7"/>
      <c r="AN577" s="7"/>
      <c r="AO577" s="239"/>
      <c r="AP577" s="230"/>
      <c r="AQ577" s="233"/>
      <c r="AR577" s="236"/>
      <c r="AS577" s="230"/>
      <c r="AT577" s="233"/>
      <c r="AU577" s="236"/>
      <c r="AV577" s="230"/>
      <c r="AW577" s="233"/>
      <c r="AX577" s="236"/>
      <c r="AY577" s="230"/>
      <c r="AZ577" s="233"/>
      <c r="BA577" s="236"/>
      <c r="BB577" s="230"/>
      <c r="BC577" s="233"/>
      <c r="BD577" s="298"/>
      <c r="BE577" s="301"/>
      <c r="BF577" s="301"/>
      <c r="BG577" s="304"/>
    </row>
    <row r="578" spans="2:60" ht="28.15" hidden="1" customHeight="1" thickBot="1">
      <c r="B578" s="29"/>
      <c r="C578" s="266"/>
      <c r="D578" s="57"/>
      <c r="E578" s="56"/>
      <c r="F578" s="56"/>
      <c r="G578" s="55"/>
      <c r="H578" s="258"/>
      <c r="I578" s="262"/>
      <c r="J578" s="262"/>
      <c r="K578" s="262"/>
      <c r="L578" s="52" t="s">
        <v>53</v>
      </c>
      <c r="M578" s="51"/>
      <c r="N578" s="52" t="s">
        <v>52</v>
      </c>
      <c r="O578" s="51"/>
      <c r="P578" s="52" t="s">
        <v>51</v>
      </c>
      <c r="Q578" s="51"/>
      <c r="R578" s="52" t="s">
        <v>50</v>
      </c>
      <c r="S578" s="51"/>
      <c r="T578" s="52">
        <v>20</v>
      </c>
      <c r="U578" s="51"/>
      <c r="V578" s="52" t="s">
        <v>49</v>
      </c>
      <c r="W578" s="51"/>
      <c r="X578" s="52" t="s">
        <v>48</v>
      </c>
      <c r="Y578" s="51"/>
      <c r="Z578" s="52" t="s">
        <v>47</v>
      </c>
      <c r="AA578" s="51"/>
      <c r="AB578" s="54" t="s">
        <v>46</v>
      </c>
      <c r="AC578" s="53"/>
      <c r="AD578" s="52" t="s">
        <v>45</v>
      </c>
      <c r="AE578" s="51"/>
      <c r="AF578" s="50"/>
      <c r="AG578" s="51"/>
      <c r="AH578" s="50"/>
      <c r="AI578" s="49"/>
      <c r="AJ578" s="251"/>
      <c r="AK578" s="254"/>
      <c r="AL578" s="48"/>
      <c r="AM578" s="7"/>
      <c r="AN578" s="7"/>
      <c r="AO578" s="240"/>
      <c r="AP578" s="231"/>
      <c r="AQ578" s="234"/>
      <c r="AR578" s="237"/>
      <c r="AS578" s="231"/>
      <c r="AT578" s="234"/>
      <c r="AU578" s="237"/>
      <c r="AV578" s="231"/>
      <c r="AW578" s="234"/>
      <c r="AX578" s="237"/>
      <c r="AY578" s="231"/>
      <c r="AZ578" s="234"/>
      <c r="BA578" s="237"/>
      <c r="BB578" s="231"/>
      <c r="BC578" s="234"/>
      <c r="BD578" s="299"/>
      <c r="BE578" s="302"/>
      <c r="BF578" s="302"/>
      <c r="BG578" s="305"/>
    </row>
    <row r="579" spans="2:60" ht="28.15" hidden="1" customHeight="1">
      <c r="B579" s="29"/>
      <c r="C579" s="263">
        <v>3</v>
      </c>
      <c r="D579" s="47"/>
      <c r="E579" s="46"/>
      <c r="F579" s="46"/>
      <c r="G579" s="45"/>
      <c r="H579" s="255"/>
      <c r="I579" s="259"/>
      <c r="J579" s="259"/>
      <c r="K579" s="259"/>
      <c r="L579" s="42" t="s">
        <v>82</v>
      </c>
      <c r="M579" s="41"/>
      <c r="N579" s="42" t="s">
        <v>81</v>
      </c>
      <c r="O579" s="41"/>
      <c r="P579" s="42" t="s">
        <v>80</v>
      </c>
      <c r="Q579" s="41"/>
      <c r="R579" s="42" t="s">
        <v>79</v>
      </c>
      <c r="S579" s="41"/>
      <c r="T579" s="42" t="s">
        <v>78</v>
      </c>
      <c r="U579" s="41"/>
      <c r="V579" s="42" t="s">
        <v>77</v>
      </c>
      <c r="W579" s="41"/>
      <c r="X579" s="42" t="s">
        <v>76</v>
      </c>
      <c r="Y579" s="41"/>
      <c r="Z579" s="42" t="s">
        <v>75</v>
      </c>
      <c r="AA579" s="41"/>
      <c r="AB579" s="44" t="s">
        <v>74</v>
      </c>
      <c r="AC579" s="43"/>
      <c r="AD579" s="42" t="s">
        <v>73</v>
      </c>
      <c r="AE579" s="41"/>
      <c r="AF579" s="40"/>
      <c r="AG579" s="41"/>
      <c r="AH579" s="40"/>
      <c r="AI579" s="39"/>
      <c r="AJ579" s="245"/>
      <c r="AK579" s="245"/>
      <c r="AL579" s="38"/>
      <c r="AM579" s="7"/>
      <c r="AN579" s="7"/>
      <c r="AO579" s="238">
        <f>SUMPRODUCT(LEN($M579:$AE582)-LEN(SUBSTITUTE($M579:$AE582,"A", "")))</f>
        <v>0</v>
      </c>
      <c r="AP579" s="229">
        <f>SUMPRODUCT(LEN($AH579:$AH582)-LEN(SUBSTITUTE($AH579:$AH582,"A", "")))</f>
        <v>0</v>
      </c>
      <c r="AQ579" s="232">
        <f>SUMPRODUCT(LEN($AG579:$AG582)-LEN(SUBSTITUTE($AG579:$AG582,"A", "")))</f>
        <v>0</v>
      </c>
      <c r="AR579" s="235">
        <f>SUMPRODUCT(LEN($M579:$AE582)-LEN(SUBSTITUTE($M579:$AE582,"S", "")))</f>
        <v>0</v>
      </c>
      <c r="AS579" s="229">
        <f>SUMPRODUCT(LEN($AH579:$AH582)-LEN(SUBSTITUTE($AH579:$AH582,"S", "")))</f>
        <v>0</v>
      </c>
      <c r="AT579" s="232">
        <f>SUMPRODUCT(LEN($AG579:$AG582)-LEN(SUBSTITUTE($AG579:$AG582,"S", "")))</f>
        <v>0</v>
      </c>
      <c r="AU579" s="235">
        <f>SUMPRODUCT(LEN($M579:$AE582)-LEN(SUBSTITUTE($M579:$AE582,"F", "")))</f>
        <v>0</v>
      </c>
      <c r="AV579" s="229">
        <f>SUMPRODUCT(LEN($AH579:$AH582)-LEN(SUBSTITUTE($AH579:$AH582,"F", "")))</f>
        <v>0</v>
      </c>
      <c r="AW579" s="232">
        <f>SUMPRODUCT(LEN($AG579:$AG582)-LEN(SUBSTITUTE($AG579:$AG582,"F", "")))</f>
        <v>0</v>
      </c>
      <c r="AX579" s="235">
        <f>SUMPRODUCT(LEN($M579:$AE582)-LEN(SUBSTITUTE($M579:$AE582,"G", "")))</f>
        <v>0</v>
      </c>
      <c r="AY579" s="229">
        <f>SUMPRODUCT(LEN($AH579:$AH582)-LEN(SUBSTITUTE($AH579:$AH582,"G", "")))</f>
        <v>0</v>
      </c>
      <c r="AZ579" s="232">
        <f>SUMPRODUCT(LEN($AG579:$AG582)-LEN(SUBSTITUTE($AG579:$AG582,"G", "")))</f>
        <v>0</v>
      </c>
      <c r="BA579" s="235">
        <f>SUMPRODUCT(LEN($M579:$AE582)-LEN(SUBSTITUTE($M579:$AE582,"M", "")))</f>
        <v>0</v>
      </c>
      <c r="BB579" s="229">
        <f>SUMPRODUCT(LEN($AH579:$AH582)-LEN(SUBSTITUTE($AH579:$AH582,"M", "")))</f>
        <v>0</v>
      </c>
      <c r="BC579" s="232">
        <f>SUMPRODUCT(LEN($AG579:$AG582)-LEN(SUBSTITUTE($AG579:$AG582,"M", "")))</f>
        <v>0</v>
      </c>
      <c r="BD579" s="297">
        <f>SUMPRODUCT(LEN($AI579:$AI582)-LEN(SUBSTITUTE($AI579:$AI582,"S", "")))</f>
        <v>0</v>
      </c>
      <c r="BE579" s="300">
        <f>SUMPRODUCT(LEN($AI579:$AI582)-LEN(SUBSTITUTE($AI579:$AI582,"F", "")))</f>
        <v>0</v>
      </c>
      <c r="BF579" s="300">
        <f>SUMPRODUCT(LEN($AI579:$AI582)-LEN(SUBSTITUTE($AI579:$AI582,"G", "")))</f>
        <v>0</v>
      </c>
      <c r="BG579" s="303">
        <f>SUMPRODUCT(LEN($AI579:$AI582)-LEN(SUBSTITUTE($AI579:$AI582,"M", "")))</f>
        <v>0</v>
      </c>
    </row>
    <row r="580" spans="2:60" ht="28.15" hidden="1" customHeight="1" thickBot="1">
      <c r="B580" s="29"/>
      <c r="C580" s="264"/>
      <c r="D580" s="37"/>
      <c r="E580" s="36"/>
      <c r="F580" s="36"/>
      <c r="G580" s="35"/>
      <c r="H580" s="256"/>
      <c r="I580" s="260"/>
      <c r="J580" s="260"/>
      <c r="K580" s="260"/>
      <c r="L580" s="32" t="s">
        <v>72</v>
      </c>
      <c r="M580" s="31"/>
      <c r="N580" s="32" t="s">
        <v>71</v>
      </c>
      <c r="O580" s="31"/>
      <c r="P580" s="32" t="s">
        <v>70</v>
      </c>
      <c r="Q580" s="31"/>
      <c r="R580" s="32" t="s">
        <v>69</v>
      </c>
      <c r="S580" s="31"/>
      <c r="T580" s="32" t="s">
        <v>68</v>
      </c>
      <c r="U580" s="31"/>
      <c r="V580" s="32" t="s">
        <v>67</v>
      </c>
      <c r="W580" s="31"/>
      <c r="X580" s="32" t="s">
        <v>66</v>
      </c>
      <c r="Y580" s="31"/>
      <c r="Z580" s="32" t="s">
        <v>65</v>
      </c>
      <c r="AA580" s="31"/>
      <c r="AB580" s="34" t="s">
        <v>64</v>
      </c>
      <c r="AC580" s="33"/>
      <c r="AD580" s="32" t="s">
        <v>63</v>
      </c>
      <c r="AE580" s="31"/>
      <c r="AF580" s="30"/>
      <c r="AG580" s="31"/>
      <c r="AH580" s="30"/>
      <c r="AI580" s="20"/>
      <c r="AJ580" s="246"/>
      <c r="AK580" s="246"/>
      <c r="AL580" s="19"/>
      <c r="AM580" s="7"/>
      <c r="AN580" s="7"/>
      <c r="AO580" s="239"/>
      <c r="AP580" s="230"/>
      <c r="AQ580" s="233"/>
      <c r="AR580" s="236"/>
      <c r="AS580" s="230"/>
      <c r="AT580" s="233"/>
      <c r="AU580" s="236"/>
      <c r="AV580" s="230"/>
      <c r="AW580" s="233"/>
      <c r="AX580" s="236"/>
      <c r="AY580" s="230"/>
      <c r="AZ580" s="233"/>
      <c r="BA580" s="236"/>
      <c r="BB580" s="230"/>
      <c r="BC580" s="233"/>
      <c r="BD580" s="298"/>
      <c r="BE580" s="301"/>
      <c r="BF580" s="301"/>
      <c r="BG580" s="304"/>
    </row>
    <row r="581" spans="2:60" ht="28.15" hidden="1" customHeight="1">
      <c r="B581" s="29"/>
      <c r="C581" s="265"/>
      <c r="D581" s="28"/>
      <c r="E581" s="27"/>
      <c r="F581" s="27"/>
      <c r="G581" s="26"/>
      <c r="H581" s="257"/>
      <c r="I581" s="261"/>
      <c r="J581" s="261"/>
      <c r="K581" s="261"/>
      <c r="L581" s="23" t="s">
        <v>62</v>
      </c>
      <c r="M581" s="22"/>
      <c r="N581" s="23" t="s">
        <v>61</v>
      </c>
      <c r="O581" s="22"/>
      <c r="P581" s="23" t="s">
        <v>60</v>
      </c>
      <c r="Q581" s="22"/>
      <c r="R581" s="23" t="s">
        <v>59</v>
      </c>
      <c r="S581" s="22"/>
      <c r="T581" s="23" t="s">
        <v>58</v>
      </c>
      <c r="U581" s="22"/>
      <c r="V581" s="23" t="s">
        <v>57</v>
      </c>
      <c r="W581" s="22"/>
      <c r="X581" s="23" t="s">
        <v>56</v>
      </c>
      <c r="Y581" s="22"/>
      <c r="Z581" s="23" t="s">
        <v>55</v>
      </c>
      <c r="AA581" s="22"/>
      <c r="AB581" s="25" t="s">
        <v>54</v>
      </c>
      <c r="AC581" s="24"/>
      <c r="AD581" s="23">
        <v>39</v>
      </c>
      <c r="AE581" s="22"/>
      <c r="AF581" s="21"/>
      <c r="AG581" s="22"/>
      <c r="AH581" s="21"/>
      <c r="AI581" s="20"/>
      <c r="AJ581" s="246"/>
      <c r="AK581" s="246"/>
      <c r="AL581" s="19"/>
      <c r="AM581" s="7"/>
      <c r="AN581" s="7"/>
      <c r="AO581" s="239"/>
      <c r="AP581" s="230"/>
      <c r="AQ581" s="233"/>
      <c r="AR581" s="236"/>
      <c r="AS581" s="230"/>
      <c r="AT581" s="233"/>
      <c r="AU581" s="236"/>
      <c r="AV581" s="230"/>
      <c r="AW581" s="233"/>
      <c r="AX581" s="236"/>
      <c r="AY581" s="230"/>
      <c r="AZ581" s="233"/>
      <c r="BA581" s="236"/>
      <c r="BB581" s="230"/>
      <c r="BC581" s="233"/>
      <c r="BD581" s="298"/>
      <c r="BE581" s="301"/>
      <c r="BF581" s="301"/>
      <c r="BG581" s="304"/>
    </row>
    <row r="582" spans="2:60" ht="28.15" hidden="1" customHeight="1" thickBot="1">
      <c r="B582" s="18"/>
      <c r="C582" s="271"/>
      <c r="D582" s="17"/>
      <c r="E582" s="16"/>
      <c r="F582" s="16"/>
      <c r="G582" s="15"/>
      <c r="H582" s="258"/>
      <c r="I582" s="272"/>
      <c r="J582" s="272"/>
      <c r="K582" s="272"/>
      <c r="L582" s="12" t="s">
        <v>53</v>
      </c>
      <c r="M582" s="11"/>
      <c r="N582" s="12" t="s">
        <v>52</v>
      </c>
      <c r="O582" s="11"/>
      <c r="P582" s="12" t="s">
        <v>51</v>
      </c>
      <c r="Q582" s="11"/>
      <c r="R582" s="12" t="s">
        <v>50</v>
      </c>
      <c r="S582" s="11"/>
      <c r="T582" s="12">
        <v>20</v>
      </c>
      <c r="U582" s="11"/>
      <c r="V582" s="12" t="s">
        <v>49</v>
      </c>
      <c r="W582" s="11"/>
      <c r="X582" s="12" t="s">
        <v>48</v>
      </c>
      <c r="Y582" s="11"/>
      <c r="Z582" s="12" t="s">
        <v>47</v>
      </c>
      <c r="AA582" s="11"/>
      <c r="AB582" s="14" t="s">
        <v>46</v>
      </c>
      <c r="AC582" s="13"/>
      <c r="AD582" s="12" t="s">
        <v>45</v>
      </c>
      <c r="AE582" s="11"/>
      <c r="AF582" s="10"/>
      <c r="AG582" s="11"/>
      <c r="AH582" s="10"/>
      <c r="AI582" s="9"/>
      <c r="AJ582" s="247"/>
      <c r="AK582" s="247"/>
      <c r="AL582" s="8"/>
      <c r="AM582" s="7"/>
      <c r="AN582" s="7"/>
      <c r="AO582" s="240"/>
      <c r="AP582" s="231"/>
      <c r="AQ582" s="234"/>
      <c r="AR582" s="237"/>
      <c r="AS582" s="231"/>
      <c r="AT582" s="234"/>
      <c r="AU582" s="237"/>
      <c r="AV582" s="231"/>
      <c r="AW582" s="234"/>
      <c r="AX582" s="237"/>
      <c r="AY582" s="231"/>
      <c r="AZ582" s="234"/>
      <c r="BA582" s="237"/>
      <c r="BB582" s="231"/>
      <c r="BC582" s="234"/>
      <c r="BD582" s="299"/>
      <c r="BE582" s="302"/>
      <c r="BF582" s="302"/>
      <c r="BG582" s="305"/>
    </row>
    <row r="583" spans="2:60" ht="85.9" hidden="1" customHeight="1" thickBot="1">
      <c r="B583" s="94" t="s">
        <v>119</v>
      </c>
      <c r="C583" s="83" t="s">
        <v>118</v>
      </c>
      <c r="D583" s="88" t="s">
        <v>117</v>
      </c>
      <c r="E583" s="93" t="s">
        <v>116</v>
      </c>
      <c r="F583" s="92"/>
      <c r="G583" s="91"/>
      <c r="H583" s="90" t="s">
        <v>115</v>
      </c>
      <c r="I583" s="88" t="s">
        <v>43</v>
      </c>
      <c r="J583" s="88" t="s">
        <v>114</v>
      </c>
      <c r="K583" s="88" t="s">
        <v>44</v>
      </c>
      <c r="L583" s="227" t="s">
        <v>113</v>
      </c>
      <c r="M583" s="270"/>
      <c r="N583" s="227" t="s">
        <v>112</v>
      </c>
      <c r="O583" s="270"/>
      <c r="P583" s="227" t="s">
        <v>112</v>
      </c>
      <c r="Q583" s="228"/>
      <c r="R583" s="227" t="s">
        <v>112</v>
      </c>
      <c r="S583" s="228"/>
      <c r="T583" s="227" t="s">
        <v>112</v>
      </c>
      <c r="U583" s="228"/>
      <c r="V583" s="227" t="s">
        <v>112</v>
      </c>
      <c r="W583" s="228"/>
      <c r="X583" s="227" t="s">
        <v>112</v>
      </c>
      <c r="Y583" s="228"/>
      <c r="Z583" s="227" t="s">
        <v>112</v>
      </c>
      <c r="AA583" s="228"/>
      <c r="AB583" s="227" t="s">
        <v>112</v>
      </c>
      <c r="AC583" s="228"/>
      <c r="AD583" s="227" t="s">
        <v>112</v>
      </c>
      <c r="AE583" s="228"/>
      <c r="AF583" s="244" t="s">
        <v>111</v>
      </c>
      <c r="AG583" s="228"/>
      <c r="AH583" s="90" t="s">
        <v>110</v>
      </c>
      <c r="AI583" s="89" t="s">
        <v>109</v>
      </c>
      <c r="AJ583" s="88" t="s">
        <v>108</v>
      </c>
      <c r="AK583" s="88" t="s">
        <v>107</v>
      </c>
      <c r="AL583" s="87" t="s">
        <v>106</v>
      </c>
      <c r="AM583" s="86"/>
      <c r="AN583" s="86"/>
      <c r="AO583" s="84" t="s">
        <v>105</v>
      </c>
      <c r="AP583" s="83" t="s">
        <v>104</v>
      </c>
      <c r="AQ583" s="82" t="s">
        <v>103</v>
      </c>
      <c r="AR583" s="84" t="s">
        <v>102</v>
      </c>
      <c r="AS583" s="83" t="s">
        <v>101</v>
      </c>
      <c r="AT583" s="82" t="s">
        <v>100</v>
      </c>
      <c r="AU583" s="84" t="s">
        <v>99</v>
      </c>
      <c r="AV583" s="83" t="s">
        <v>98</v>
      </c>
      <c r="AW583" s="85" t="s">
        <v>97</v>
      </c>
      <c r="AX583" s="84" t="s">
        <v>96</v>
      </c>
      <c r="AY583" s="83" t="s">
        <v>95</v>
      </c>
      <c r="AZ583" s="82" t="s">
        <v>94</v>
      </c>
      <c r="BA583" s="84" t="s">
        <v>93</v>
      </c>
      <c r="BB583" s="83" t="s">
        <v>92</v>
      </c>
      <c r="BC583" s="82" t="s">
        <v>91</v>
      </c>
      <c r="BD583" s="81" t="s">
        <v>90</v>
      </c>
      <c r="BE583" s="80" t="s">
        <v>89</v>
      </c>
      <c r="BF583" s="80" t="s">
        <v>88</v>
      </c>
      <c r="BG583" s="79" t="s">
        <v>87</v>
      </c>
    </row>
    <row r="584" spans="2:60" ht="48" hidden="1" thickBot="1">
      <c r="B584" s="78" t="s">
        <v>141</v>
      </c>
      <c r="C584" s="77"/>
      <c r="D584" s="76"/>
      <c r="E584" s="267"/>
      <c r="F584" s="268"/>
      <c r="G584" s="269"/>
      <c r="H584" s="75" t="s">
        <v>85</v>
      </c>
      <c r="I584" s="74"/>
      <c r="J584" s="74"/>
      <c r="K584" s="73"/>
      <c r="L584" s="72"/>
      <c r="M584" s="68"/>
      <c r="N584" s="72"/>
      <c r="O584" s="68"/>
      <c r="P584" s="72"/>
      <c r="Q584" s="68"/>
      <c r="R584" s="72"/>
      <c r="S584" s="68"/>
      <c r="T584" s="72"/>
      <c r="U584" s="68"/>
      <c r="V584" s="72"/>
      <c r="W584" s="68"/>
      <c r="X584" s="72"/>
      <c r="Y584" s="68"/>
      <c r="Z584" s="72"/>
      <c r="AA584" s="71"/>
      <c r="AB584" s="70"/>
      <c r="AC584" s="70"/>
      <c r="AD584" s="70"/>
      <c r="AE584" s="70"/>
      <c r="AF584" s="69" t="s">
        <v>84</v>
      </c>
      <c r="AG584" s="68"/>
      <c r="AH584" s="68"/>
      <c r="AI584" s="68"/>
      <c r="AJ584" s="67"/>
      <c r="AK584" s="67"/>
      <c r="AL584" s="66"/>
      <c r="AM584" s="65"/>
      <c r="AN584" s="65"/>
      <c r="AO584" s="64">
        <f t="shared" ref="AO584:BG584" si="41">SUM(AO585:AO596)</f>
        <v>0</v>
      </c>
      <c r="AP584" s="63">
        <f t="shared" si="41"/>
        <v>0</v>
      </c>
      <c r="AQ584" s="62">
        <f t="shared" si="41"/>
        <v>0</v>
      </c>
      <c r="AR584" s="64">
        <f t="shared" si="41"/>
        <v>0</v>
      </c>
      <c r="AS584" s="63">
        <f t="shared" si="41"/>
        <v>0</v>
      </c>
      <c r="AT584" s="62">
        <f t="shared" si="41"/>
        <v>0</v>
      </c>
      <c r="AU584" s="64">
        <f t="shared" si="41"/>
        <v>0</v>
      </c>
      <c r="AV584" s="63">
        <f t="shared" si="41"/>
        <v>0</v>
      </c>
      <c r="AW584" s="62">
        <f t="shared" si="41"/>
        <v>0</v>
      </c>
      <c r="AX584" s="64">
        <f t="shared" si="41"/>
        <v>0</v>
      </c>
      <c r="AY584" s="63">
        <f t="shared" si="41"/>
        <v>0</v>
      </c>
      <c r="AZ584" s="62">
        <f t="shared" si="41"/>
        <v>0</v>
      </c>
      <c r="BA584" s="64">
        <f t="shared" si="41"/>
        <v>0</v>
      </c>
      <c r="BB584" s="63">
        <f t="shared" si="41"/>
        <v>0</v>
      </c>
      <c r="BC584" s="62">
        <f t="shared" si="41"/>
        <v>0</v>
      </c>
      <c r="BD584" s="61">
        <f t="shared" si="41"/>
        <v>0</v>
      </c>
      <c r="BE584" s="60">
        <f t="shared" si="41"/>
        <v>0</v>
      </c>
      <c r="BF584" s="60">
        <f t="shared" si="41"/>
        <v>0</v>
      </c>
      <c r="BG584" s="59">
        <f t="shared" si="41"/>
        <v>0</v>
      </c>
      <c r="BH584" s="58" t="s">
        <v>83</v>
      </c>
    </row>
    <row r="585" spans="2:60" ht="28.15" hidden="1" customHeight="1">
      <c r="B585" s="29"/>
      <c r="C585" s="263">
        <v>1</v>
      </c>
      <c r="D585" s="47"/>
      <c r="E585" s="46"/>
      <c r="F585" s="46"/>
      <c r="G585" s="45"/>
      <c r="H585" s="255"/>
      <c r="I585" s="259"/>
      <c r="J585" s="259"/>
      <c r="K585" s="259"/>
      <c r="L585" s="42" t="s">
        <v>82</v>
      </c>
      <c r="M585" s="41"/>
      <c r="N585" s="42" t="s">
        <v>81</v>
      </c>
      <c r="O585" s="41"/>
      <c r="P585" s="42" t="s">
        <v>80</v>
      </c>
      <c r="Q585" s="41"/>
      <c r="R585" s="42" t="s">
        <v>79</v>
      </c>
      <c r="S585" s="41"/>
      <c r="T585" s="42" t="s">
        <v>78</v>
      </c>
      <c r="U585" s="41"/>
      <c r="V585" s="42" t="s">
        <v>77</v>
      </c>
      <c r="W585" s="41"/>
      <c r="X585" s="42" t="s">
        <v>76</v>
      </c>
      <c r="Y585" s="41"/>
      <c r="Z585" s="42" t="s">
        <v>75</v>
      </c>
      <c r="AA585" s="41"/>
      <c r="AB585" s="44" t="s">
        <v>74</v>
      </c>
      <c r="AC585" s="43"/>
      <c r="AD585" s="42" t="s">
        <v>73</v>
      </c>
      <c r="AE585" s="41"/>
      <c r="AF585" s="40"/>
      <c r="AG585" s="41"/>
      <c r="AH585" s="40"/>
      <c r="AI585" s="39"/>
      <c r="AJ585" s="245"/>
      <c r="AK585" s="245"/>
      <c r="AL585" s="38"/>
      <c r="AM585" s="7"/>
      <c r="AN585" s="7"/>
      <c r="AO585" s="238">
        <f>SUMPRODUCT(LEN($M585:$AE588)-LEN(SUBSTITUTE($M585:$AE588,"A", "")))</f>
        <v>0</v>
      </c>
      <c r="AP585" s="229">
        <f>SUMPRODUCT(LEN($AH585:$AH588)-LEN(SUBSTITUTE($AH585:$AH588,"A", "")))</f>
        <v>0</v>
      </c>
      <c r="AQ585" s="232">
        <f>SUMPRODUCT(LEN($AG585:$AG588)-LEN(SUBSTITUTE($AG585:$AG588,"A", "")))</f>
        <v>0</v>
      </c>
      <c r="AR585" s="235">
        <f>SUMPRODUCT(LEN($M585:$AE588)-LEN(SUBSTITUTE($M585:$AE588,"S", "")))</f>
        <v>0</v>
      </c>
      <c r="AS585" s="229">
        <f>SUMPRODUCT(LEN($AH585:$AH588)-LEN(SUBSTITUTE($AH585:$AH588,"S", "")))</f>
        <v>0</v>
      </c>
      <c r="AT585" s="232">
        <f>SUMPRODUCT(LEN($AG585:$AG588)-LEN(SUBSTITUTE($AG585:$AG588,"S", "")))</f>
        <v>0</v>
      </c>
      <c r="AU585" s="235">
        <f>SUMPRODUCT(LEN($M585:$AE588)-LEN(SUBSTITUTE($M585:$AE588,"F", "")))</f>
        <v>0</v>
      </c>
      <c r="AV585" s="229">
        <f>SUMPRODUCT(LEN($AH585:$AH588)-LEN(SUBSTITUTE($AH585:$AH588,"F", "")))</f>
        <v>0</v>
      </c>
      <c r="AW585" s="232">
        <f>SUMPRODUCT(LEN($AG585:$AG588)-LEN(SUBSTITUTE($AG585:$AG588,"F", "")))</f>
        <v>0</v>
      </c>
      <c r="AX585" s="235">
        <f>SUMPRODUCT(LEN($M585:$AE588)-LEN(SUBSTITUTE($M585:$AE588,"G", "")))</f>
        <v>0</v>
      </c>
      <c r="AY585" s="229">
        <f>SUMPRODUCT(LEN($AH585:$AH588)-LEN(SUBSTITUTE($AH585:$AH588,"G", "")))</f>
        <v>0</v>
      </c>
      <c r="AZ585" s="232">
        <f>SUMPRODUCT(LEN($AG585:$AG588)-LEN(SUBSTITUTE($AG585:$AG588,"G", "")))</f>
        <v>0</v>
      </c>
      <c r="BA585" s="235">
        <f>SUMPRODUCT(LEN($M585:$AE588)-LEN(SUBSTITUTE($M585:$AE588,"M", "")))</f>
        <v>0</v>
      </c>
      <c r="BB585" s="229">
        <f>SUMPRODUCT(LEN($AH585:$AH588)-LEN(SUBSTITUTE($AH585:$AH588,"M", "")))</f>
        <v>0</v>
      </c>
      <c r="BC585" s="232">
        <f>SUMPRODUCT(LEN($AG585:$AG588)-LEN(SUBSTITUTE($AG585:$AG588,"M", "")))</f>
        <v>0</v>
      </c>
      <c r="BD585" s="297">
        <f>SUMPRODUCT(LEN($AI585:$AI588)-LEN(SUBSTITUTE($AI585:$AI588,"S", "")))</f>
        <v>0</v>
      </c>
      <c r="BE585" s="300">
        <f>SUMPRODUCT(LEN($AI585:$AI588)-LEN(SUBSTITUTE($AI585:$AI588,"F", "")))</f>
        <v>0</v>
      </c>
      <c r="BF585" s="300">
        <f>SUMPRODUCT(LEN($AI585:$AI588)-LEN(SUBSTITUTE($AI585:$AI588,"G", "")))</f>
        <v>0</v>
      </c>
      <c r="BG585" s="303">
        <f>SUMPRODUCT(LEN($AI585:$AI588)-LEN(SUBSTITUTE($AI585:$AI588,"M", "")))</f>
        <v>0</v>
      </c>
    </row>
    <row r="586" spans="2:60" ht="28.15" hidden="1" customHeight="1" thickBot="1">
      <c r="B586" s="29"/>
      <c r="C586" s="264"/>
      <c r="D586" s="37"/>
      <c r="E586" s="36"/>
      <c r="F586" s="36"/>
      <c r="G586" s="35"/>
      <c r="H586" s="256"/>
      <c r="I586" s="260"/>
      <c r="J586" s="260"/>
      <c r="K586" s="260"/>
      <c r="L586" s="32" t="s">
        <v>72</v>
      </c>
      <c r="M586" s="31"/>
      <c r="N586" s="32" t="s">
        <v>71</v>
      </c>
      <c r="O586" s="31"/>
      <c r="P586" s="32" t="s">
        <v>70</v>
      </c>
      <c r="Q586" s="31"/>
      <c r="R586" s="32" t="s">
        <v>69</v>
      </c>
      <c r="S586" s="31"/>
      <c r="T586" s="32" t="s">
        <v>68</v>
      </c>
      <c r="U586" s="31"/>
      <c r="V586" s="32" t="s">
        <v>67</v>
      </c>
      <c r="W586" s="31"/>
      <c r="X586" s="32" t="s">
        <v>66</v>
      </c>
      <c r="Y586" s="31"/>
      <c r="Z586" s="32" t="s">
        <v>65</v>
      </c>
      <c r="AA586" s="31"/>
      <c r="AB586" s="34" t="s">
        <v>64</v>
      </c>
      <c r="AC586" s="33"/>
      <c r="AD586" s="32" t="s">
        <v>63</v>
      </c>
      <c r="AE586" s="31"/>
      <c r="AF586" s="30"/>
      <c r="AG586" s="31"/>
      <c r="AH586" s="30"/>
      <c r="AI586" s="20"/>
      <c r="AJ586" s="246"/>
      <c r="AK586" s="246"/>
      <c r="AL586" s="19"/>
      <c r="AM586" s="7"/>
      <c r="AN586" s="7"/>
      <c r="AO586" s="239"/>
      <c r="AP586" s="230"/>
      <c r="AQ586" s="233"/>
      <c r="AR586" s="236"/>
      <c r="AS586" s="230"/>
      <c r="AT586" s="233"/>
      <c r="AU586" s="236"/>
      <c r="AV586" s="230"/>
      <c r="AW586" s="233"/>
      <c r="AX586" s="236"/>
      <c r="AY586" s="230"/>
      <c r="AZ586" s="233"/>
      <c r="BA586" s="236"/>
      <c r="BB586" s="230"/>
      <c r="BC586" s="233"/>
      <c r="BD586" s="298"/>
      <c r="BE586" s="301"/>
      <c r="BF586" s="301"/>
      <c r="BG586" s="304"/>
    </row>
    <row r="587" spans="2:60" ht="28.15" hidden="1" customHeight="1">
      <c r="B587" s="29"/>
      <c r="C587" s="265"/>
      <c r="D587" s="28"/>
      <c r="E587" s="27"/>
      <c r="F587" s="27"/>
      <c r="G587" s="26"/>
      <c r="H587" s="257"/>
      <c r="I587" s="261"/>
      <c r="J587" s="261"/>
      <c r="K587" s="261"/>
      <c r="L587" s="23" t="s">
        <v>62</v>
      </c>
      <c r="M587" s="22"/>
      <c r="N587" s="23" t="s">
        <v>61</v>
      </c>
      <c r="O587" s="22"/>
      <c r="P587" s="23" t="s">
        <v>60</v>
      </c>
      <c r="Q587" s="22"/>
      <c r="R587" s="23" t="s">
        <v>59</v>
      </c>
      <c r="S587" s="22"/>
      <c r="T587" s="23" t="s">
        <v>58</v>
      </c>
      <c r="U587" s="22"/>
      <c r="V587" s="23" t="s">
        <v>57</v>
      </c>
      <c r="W587" s="22"/>
      <c r="X587" s="23" t="s">
        <v>56</v>
      </c>
      <c r="Y587" s="22"/>
      <c r="Z587" s="23" t="s">
        <v>55</v>
      </c>
      <c r="AA587" s="22"/>
      <c r="AB587" s="25" t="s">
        <v>54</v>
      </c>
      <c r="AC587" s="24"/>
      <c r="AD587" s="23">
        <v>39</v>
      </c>
      <c r="AE587" s="22"/>
      <c r="AF587" s="21"/>
      <c r="AG587" s="22"/>
      <c r="AH587" s="21"/>
      <c r="AI587" s="20"/>
      <c r="AJ587" s="246"/>
      <c r="AK587" s="246"/>
      <c r="AL587" s="19"/>
      <c r="AM587" s="7"/>
      <c r="AN587" s="7"/>
      <c r="AO587" s="239"/>
      <c r="AP587" s="230"/>
      <c r="AQ587" s="233"/>
      <c r="AR587" s="236"/>
      <c r="AS587" s="230"/>
      <c r="AT587" s="233"/>
      <c r="AU587" s="236"/>
      <c r="AV587" s="230"/>
      <c r="AW587" s="233"/>
      <c r="AX587" s="236"/>
      <c r="AY587" s="230"/>
      <c r="AZ587" s="233"/>
      <c r="BA587" s="236"/>
      <c r="BB587" s="230"/>
      <c r="BC587" s="233"/>
      <c r="BD587" s="298"/>
      <c r="BE587" s="301"/>
      <c r="BF587" s="301"/>
      <c r="BG587" s="304"/>
    </row>
    <row r="588" spans="2:60" ht="28.15" hidden="1" customHeight="1" thickBot="1">
      <c r="B588" s="29"/>
      <c r="C588" s="266"/>
      <c r="D588" s="57"/>
      <c r="E588" s="56"/>
      <c r="F588" s="56"/>
      <c r="G588" s="55"/>
      <c r="H588" s="258"/>
      <c r="I588" s="262"/>
      <c r="J588" s="262"/>
      <c r="K588" s="262"/>
      <c r="L588" s="52" t="s">
        <v>53</v>
      </c>
      <c r="M588" s="51"/>
      <c r="N588" s="52" t="s">
        <v>52</v>
      </c>
      <c r="O588" s="51"/>
      <c r="P588" s="52" t="s">
        <v>51</v>
      </c>
      <c r="Q588" s="51"/>
      <c r="R588" s="52" t="s">
        <v>50</v>
      </c>
      <c r="S588" s="51"/>
      <c r="T588" s="52">
        <v>20</v>
      </c>
      <c r="U588" s="51"/>
      <c r="V588" s="52" t="s">
        <v>49</v>
      </c>
      <c r="W588" s="51"/>
      <c r="X588" s="52" t="s">
        <v>48</v>
      </c>
      <c r="Y588" s="51"/>
      <c r="Z588" s="52" t="s">
        <v>47</v>
      </c>
      <c r="AA588" s="51"/>
      <c r="AB588" s="54" t="s">
        <v>46</v>
      </c>
      <c r="AC588" s="53"/>
      <c r="AD588" s="52" t="s">
        <v>45</v>
      </c>
      <c r="AE588" s="51"/>
      <c r="AF588" s="50"/>
      <c r="AG588" s="51"/>
      <c r="AH588" s="50"/>
      <c r="AI588" s="49"/>
      <c r="AJ588" s="248"/>
      <c r="AK588" s="248"/>
      <c r="AL588" s="48"/>
      <c r="AM588" s="7"/>
      <c r="AN588" s="7"/>
      <c r="AO588" s="240"/>
      <c r="AP588" s="231"/>
      <c r="AQ588" s="234"/>
      <c r="AR588" s="237"/>
      <c r="AS588" s="231"/>
      <c r="AT588" s="234"/>
      <c r="AU588" s="237"/>
      <c r="AV588" s="231"/>
      <c r="AW588" s="234"/>
      <c r="AX588" s="237"/>
      <c r="AY588" s="231"/>
      <c r="AZ588" s="234"/>
      <c r="BA588" s="237"/>
      <c r="BB588" s="231"/>
      <c r="BC588" s="234"/>
      <c r="BD588" s="299"/>
      <c r="BE588" s="302"/>
      <c r="BF588" s="302"/>
      <c r="BG588" s="305"/>
    </row>
    <row r="589" spans="2:60" ht="28.15" hidden="1" customHeight="1">
      <c r="B589" s="29"/>
      <c r="C589" s="263">
        <v>2</v>
      </c>
      <c r="D589" s="47"/>
      <c r="E589" s="46"/>
      <c r="F589" s="46"/>
      <c r="G589" s="45"/>
      <c r="H589" s="255"/>
      <c r="I589" s="259"/>
      <c r="J589" s="259"/>
      <c r="K589" s="259"/>
      <c r="L589" s="42" t="s">
        <v>82</v>
      </c>
      <c r="M589" s="41"/>
      <c r="N589" s="42" t="s">
        <v>81</v>
      </c>
      <c r="O589" s="41"/>
      <c r="P589" s="42" t="s">
        <v>80</v>
      </c>
      <c r="Q589" s="41"/>
      <c r="R589" s="42" t="s">
        <v>79</v>
      </c>
      <c r="S589" s="41"/>
      <c r="T589" s="42" t="s">
        <v>78</v>
      </c>
      <c r="U589" s="41"/>
      <c r="V589" s="42" t="s">
        <v>77</v>
      </c>
      <c r="W589" s="41"/>
      <c r="X589" s="42" t="s">
        <v>76</v>
      </c>
      <c r="Y589" s="41"/>
      <c r="Z589" s="42" t="s">
        <v>75</v>
      </c>
      <c r="AA589" s="41"/>
      <c r="AB589" s="44" t="s">
        <v>74</v>
      </c>
      <c r="AC589" s="43"/>
      <c r="AD589" s="42" t="s">
        <v>73</v>
      </c>
      <c r="AE589" s="41"/>
      <c r="AF589" s="40"/>
      <c r="AG589" s="41"/>
      <c r="AH589" s="40"/>
      <c r="AI589" s="39"/>
      <c r="AJ589" s="249"/>
      <c r="AK589" s="252"/>
      <c r="AL589" s="38"/>
      <c r="AM589" s="7"/>
      <c r="AN589" s="7"/>
      <c r="AO589" s="238">
        <f>SUMPRODUCT(LEN($M589:$AE592)-LEN(SUBSTITUTE($M589:$AE592,"A", "")))</f>
        <v>0</v>
      </c>
      <c r="AP589" s="229">
        <f>SUMPRODUCT(LEN($AH589:$AH592)-LEN(SUBSTITUTE($AH589:$AH592,"A", "")))</f>
        <v>0</v>
      </c>
      <c r="AQ589" s="232">
        <f>SUMPRODUCT(LEN($AG589:$AG592)-LEN(SUBSTITUTE($AG589:$AG592,"A", "")))</f>
        <v>0</v>
      </c>
      <c r="AR589" s="235">
        <f>SUMPRODUCT(LEN($M589:$AE592)-LEN(SUBSTITUTE($M589:$AE592,"S", "")))</f>
        <v>0</v>
      </c>
      <c r="AS589" s="229">
        <f>SUMPRODUCT(LEN($AH589:$AH592)-LEN(SUBSTITUTE($AH589:$AH592,"S", "")))</f>
        <v>0</v>
      </c>
      <c r="AT589" s="232">
        <f>SUMPRODUCT(LEN($AG589:$AG592)-LEN(SUBSTITUTE($AG589:$AG592,"S", "")))</f>
        <v>0</v>
      </c>
      <c r="AU589" s="235">
        <f>SUMPRODUCT(LEN($M589:$AE592)-LEN(SUBSTITUTE($M589:$AE592,"F", "")))</f>
        <v>0</v>
      </c>
      <c r="AV589" s="229">
        <f>SUMPRODUCT(LEN($AH589:$AH592)-LEN(SUBSTITUTE($AH589:$AH592,"F", "")))</f>
        <v>0</v>
      </c>
      <c r="AW589" s="232">
        <f>SUMPRODUCT(LEN($AG589:$AG592)-LEN(SUBSTITUTE($AG589:$AG592,"F", "")))</f>
        <v>0</v>
      </c>
      <c r="AX589" s="235">
        <f>SUMPRODUCT(LEN($M589:$AE592)-LEN(SUBSTITUTE($M589:$AE592,"G", "")))</f>
        <v>0</v>
      </c>
      <c r="AY589" s="229">
        <f>SUMPRODUCT(LEN($AH589:$AH592)-LEN(SUBSTITUTE($AH589:$AH592,"G", "")))</f>
        <v>0</v>
      </c>
      <c r="AZ589" s="232">
        <f>SUMPRODUCT(LEN($AG589:$AG592)-LEN(SUBSTITUTE($AG589:$AG592,"G", "")))</f>
        <v>0</v>
      </c>
      <c r="BA589" s="235">
        <f>SUMPRODUCT(LEN($M589:$AE592)-LEN(SUBSTITUTE($M589:$AE592,"M", "")))</f>
        <v>0</v>
      </c>
      <c r="BB589" s="229">
        <f>SUMPRODUCT(LEN($AH589:$AH592)-LEN(SUBSTITUTE($AH589:$AH592,"M", "")))</f>
        <v>0</v>
      </c>
      <c r="BC589" s="232">
        <f>SUMPRODUCT(LEN($AG589:$AG592)-LEN(SUBSTITUTE($AG589:$AG592,"M", "")))</f>
        <v>0</v>
      </c>
      <c r="BD589" s="297">
        <f>SUMPRODUCT(LEN($AI589:$AI592)-LEN(SUBSTITUTE($AI589:$AI592,"S", "")))</f>
        <v>0</v>
      </c>
      <c r="BE589" s="300">
        <f>SUMPRODUCT(LEN($AI589:$AI592)-LEN(SUBSTITUTE($AI589:$AI592,"F", "")))</f>
        <v>0</v>
      </c>
      <c r="BF589" s="300">
        <f>SUMPRODUCT(LEN($AI589:$AI592)-LEN(SUBSTITUTE($AI589:$AI592,"G", "")))</f>
        <v>0</v>
      </c>
      <c r="BG589" s="303">
        <f>SUMPRODUCT(LEN($AI589:$AI592)-LEN(SUBSTITUTE($AI589:$AI592,"M", "")))</f>
        <v>0</v>
      </c>
    </row>
    <row r="590" spans="2:60" ht="28.15" hidden="1" customHeight="1" thickBot="1">
      <c r="B590" s="29"/>
      <c r="C590" s="264"/>
      <c r="D590" s="37"/>
      <c r="E590" s="36"/>
      <c r="F590" s="36"/>
      <c r="G590" s="35"/>
      <c r="H590" s="256"/>
      <c r="I590" s="260"/>
      <c r="J590" s="260"/>
      <c r="K590" s="260"/>
      <c r="L590" s="32" t="s">
        <v>72</v>
      </c>
      <c r="M590" s="31"/>
      <c r="N590" s="32" t="s">
        <v>71</v>
      </c>
      <c r="O590" s="31"/>
      <c r="P590" s="32" t="s">
        <v>70</v>
      </c>
      <c r="Q590" s="31"/>
      <c r="R590" s="32" t="s">
        <v>69</v>
      </c>
      <c r="S590" s="31"/>
      <c r="T590" s="32" t="s">
        <v>68</v>
      </c>
      <c r="U590" s="31"/>
      <c r="V590" s="32" t="s">
        <v>67</v>
      </c>
      <c r="W590" s="31"/>
      <c r="X590" s="32" t="s">
        <v>66</v>
      </c>
      <c r="Y590" s="31"/>
      <c r="Z590" s="32" t="s">
        <v>65</v>
      </c>
      <c r="AA590" s="31"/>
      <c r="AB590" s="34" t="s">
        <v>64</v>
      </c>
      <c r="AC590" s="33"/>
      <c r="AD590" s="32" t="s">
        <v>63</v>
      </c>
      <c r="AE590" s="31"/>
      <c r="AF590" s="30"/>
      <c r="AG590" s="31"/>
      <c r="AH590" s="30"/>
      <c r="AI590" s="20"/>
      <c r="AJ590" s="250"/>
      <c r="AK590" s="253"/>
      <c r="AL590" s="19"/>
      <c r="AM590" s="7"/>
      <c r="AN590" s="7"/>
      <c r="AO590" s="239"/>
      <c r="AP590" s="230"/>
      <c r="AQ590" s="233"/>
      <c r="AR590" s="236"/>
      <c r="AS590" s="230"/>
      <c r="AT590" s="233"/>
      <c r="AU590" s="236"/>
      <c r="AV590" s="230"/>
      <c r="AW590" s="233"/>
      <c r="AX590" s="236"/>
      <c r="AY590" s="230"/>
      <c r="AZ590" s="233"/>
      <c r="BA590" s="236"/>
      <c r="BB590" s="230"/>
      <c r="BC590" s="233"/>
      <c r="BD590" s="298"/>
      <c r="BE590" s="301"/>
      <c r="BF590" s="301"/>
      <c r="BG590" s="304"/>
    </row>
    <row r="591" spans="2:60" ht="28.15" hidden="1" customHeight="1">
      <c r="B591" s="29"/>
      <c r="C591" s="265"/>
      <c r="D591" s="28"/>
      <c r="E591" s="27"/>
      <c r="F591" s="27"/>
      <c r="G591" s="26"/>
      <c r="H591" s="257"/>
      <c r="I591" s="261"/>
      <c r="J591" s="261"/>
      <c r="K591" s="261"/>
      <c r="L591" s="23" t="s">
        <v>62</v>
      </c>
      <c r="M591" s="22"/>
      <c r="N591" s="23" t="s">
        <v>61</v>
      </c>
      <c r="O591" s="22"/>
      <c r="P591" s="23" t="s">
        <v>60</v>
      </c>
      <c r="Q591" s="22"/>
      <c r="R591" s="23" t="s">
        <v>59</v>
      </c>
      <c r="S591" s="22"/>
      <c r="T591" s="23" t="s">
        <v>58</v>
      </c>
      <c r="U591" s="22"/>
      <c r="V591" s="23" t="s">
        <v>57</v>
      </c>
      <c r="W591" s="22"/>
      <c r="X591" s="23" t="s">
        <v>56</v>
      </c>
      <c r="Y591" s="22"/>
      <c r="Z591" s="23" t="s">
        <v>55</v>
      </c>
      <c r="AA591" s="22"/>
      <c r="AB591" s="25" t="s">
        <v>54</v>
      </c>
      <c r="AC591" s="24"/>
      <c r="AD591" s="23">
        <v>39</v>
      </c>
      <c r="AE591" s="22"/>
      <c r="AF591" s="21"/>
      <c r="AG591" s="22"/>
      <c r="AH591" s="21"/>
      <c r="AI591" s="20"/>
      <c r="AJ591" s="250"/>
      <c r="AK591" s="253"/>
      <c r="AL591" s="19"/>
      <c r="AM591" s="7"/>
      <c r="AN591" s="7"/>
      <c r="AO591" s="239"/>
      <c r="AP591" s="230"/>
      <c r="AQ591" s="233"/>
      <c r="AR591" s="236"/>
      <c r="AS591" s="230"/>
      <c r="AT591" s="233"/>
      <c r="AU591" s="236"/>
      <c r="AV591" s="230"/>
      <c r="AW591" s="233"/>
      <c r="AX591" s="236"/>
      <c r="AY591" s="230"/>
      <c r="AZ591" s="233"/>
      <c r="BA591" s="236"/>
      <c r="BB591" s="230"/>
      <c r="BC591" s="233"/>
      <c r="BD591" s="298"/>
      <c r="BE591" s="301"/>
      <c r="BF591" s="301"/>
      <c r="BG591" s="304"/>
    </row>
    <row r="592" spans="2:60" ht="28.15" hidden="1" customHeight="1" thickBot="1">
      <c r="B592" s="29"/>
      <c r="C592" s="266"/>
      <c r="D592" s="57"/>
      <c r="E592" s="56"/>
      <c r="F592" s="56"/>
      <c r="G592" s="55"/>
      <c r="H592" s="258"/>
      <c r="I592" s="262"/>
      <c r="J592" s="262"/>
      <c r="K592" s="262"/>
      <c r="L592" s="52" t="s">
        <v>53</v>
      </c>
      <c r="M592" s="51"/>
      <c r="N592" s="52" t="s">
        <v>52</v>
      </c>
      <c r="O592" s="51"/>
      <c r="P592" s="52" t="s">
        <v>51</v>
      </c>
      <c r="Q592" s="51"/>
      <c r="R592" s="52" t="s">
        <v>50</v>
      </c>
      <c r="S592" s="51"/>
      <c r="T592" s="52">
        <v>20</v>
      </c>
      <c r="U592" s="51"/>
      <c r="V592" s="52" t="s">
        <v>49</v>
      </c>
      <c r="W592" s="51"/>
      <c r="X592" s="52" t="s">
        <v>48</v>
      </c>
      <c r="Y592" s="51"/>
      <c r="Z592" s="52" t="s">
        <v>47</v>
      </c>
      <c r="AA592" s="51"/>
      <c r="AB592" s="54" t="s">
        <v>46</v>
      </c>
      <c r="AC592" s="53"/>
      <c r="AD592" s="52" t="s">
        <v>45</v>
      </c>
      <c r="AE592" s="51"/>
      <c r="AF592" s="50"/>
      <c r="AG592" s="51"/>
      <c r="AH592" s="50"/>
      <c r="AI592" s="49"/>
      <c r="AJ592" s="251"/>
      <c r="AK592" s="254"/>
      <c r="AL592" s="48"/>
      <c r="AM592" s="7"/>
      <c r="AN592" s="7"/>
      <c r="AO592" s="240"/>
      <c r="AP592" s="231"/>
      <c r="AQ592" s="234"/>
      <c r="AR592" s="237"/>
      <c r="AS592" s="231"/>
      <c r="AT592" s="234"/>
      <c r="AU592" s="237"/>
      <c r="AV592" s="231"/>
      <c r="AW592" s="234"/>
      <c r="AX592" s="237"/>
      <c r="AY592" s="231"/>
      <c r="AZ592" s="234"/>
      <c r="BA592" s="237"/>
      <c r="BB592" s="231"/>
      <c r="BC592" s="234"/>
      <c r="BD592" s="299"/>
      <c r="BE592" s="302"/>
      <c r="BF592" s="302"/>
      <c r="BG592" s="305"/>
    </row>
    <row r="593" spans="2:60" ht="28.15" hidden="1" customHeight="1">
      <c r="B593" s="29"/>
      <c r="C593" s="263">
        <v>3</v>
      </c>
      <c r="D593" s="47"/>
      <c r="E593" s="46"/>
      <c r="F593" s="46"/>
      <c r="G593" s="45"/>
      <c r="H593" s="255"/>
      <c r="I593" s="259"/>
      <c r="J593" s="259"/>
      <c r="K593" s="259"/>
      <c r="L593" s="42" t="s">
        <v>82</v>
      </c>
      <c r="M593" s="41"/>
      <c r="N593" s="42" t="s">
        <v>81</v>
      </c>
      <c r="O593" s="41"/>
      <c r="P593" s="42" t="s">
        <v>80</v>
      </c>
      <c r="Q593" s="41"/>
      <c r="R593" s="42" t="s">
        <v>79</v>
      </c>
      <c r="S593" s="41"/>
      <c r="T593" s="42" t="s">
        <v>78</v>
      </c>
      <c r="U593" s="41"/>
      <c r="V593" s="42" t="s">
        <v>77</v>
      </c>
      <c r="W593" s="41"/>
      <c r="X593" s="42" t="s">
        <v>76</v>
      </c>
      <c r="Y593" s="41"/>
      <c r="Z593" s="42" t="s">
        <v>75</v>
      </c>
      <c r="AA593" s="41"/>
      <c r="AB593" s="44" t="s">
        <v>74</v>
      </c>
      <c r="AC593" s="43"/>
      <c r="AD593" s="42" t="s">
        <v>73</v>
      </c>
      <c r="AE593" s="41"/>
      <c r="AF593" s="40"/>
      <c r="AG593" s="41"/>
      <c r="AH593" s="40"/>
      <c r="AI593" s="39"/>
      <c r="AJ593" s="245"/>
      <c r="AK593" s="245"/>
      <c r="AL593" s="38"/>
      <c r="AM593" s="7"/>
      <c r="AN593" s="7"/>
      <c r="AO593" s="238">
        <f>SUMPRODUCT(LEN($M593:$AE596)-LEN(SUBSTITUTE($M593:$AE596,"A", "")))</f>
        <v>0</v>
      </c>
      <c r="AP593" s="229">
        <f>SUMPRODUCT(LEN($AH593:$AH596)-LEN(SUBSTITUTE($AH593:$AH596,"A", "")))</f>
        <v>0</v>
      </c>
      <c r="AQ593" s="232">
        <f>SUMPRODUCT(LEN($AG593:$AG596)-LEN(SUBSTITUTE($AG593:$AG596,"A", "")))</f>
        <v>0</v>
      </c>
      <c r="AR593" s="235">
        <f>SUMPRODUCT(LEN($M593:$AE596)-LEN(SUBSTITUTE($M593:$AE596,"S", "")))</f>
        <v>0</v>
      </c>
      <c r="AS593" s="229">
        <f>SUMPRODUCT(LEN($AH593:$AH596)-LEN(SUBSTITUTE($AH593:$AH596,"S", "")))</f>
        <v>0</v>
      </c>
      <c r="AT593" s="232">
        <f>SUMPRODUCT(LEN($AG593:$AG596)-LEN(SUBSTITUTE($AG593:$AG596,"S", "")))</f>
        <v>0</v>
      </c>
      <c r="AU593" s="235">
        <f>SUMPRODUCT(LEN($M593:$AE596)-LEN(SUBSTITUTE($M593:$AE596,"F", "")))</f>
        <v>0</v>
      </c>
      <c r="AV593" s="229">
        <f>SUMPRODUCT(LEN($AH593:$AH596)-LEN(SUBSTITUTE($AH593:$AH596,"F", "")))</f>
        <v>0</v>
      </c>
      <c r="AW593" s="232">
        <f>SUMPRODUCT(LEN($AG593:$AG596)-LEN(SUBSTITUTE($AG593:$AG596,"F", "")))</f>
        <v>0</v>
      </c>
      <c r="AX593" s="235">
        <f>SUMPRODUCT(LEN($M593:$AE596)-LEN(SUBSTITUTE($M593:$AE596,"G", "")))</f>
        <v>0</v>
      </c>
      <c r="AY593" s="229">
        <f>SUMPRODUCT(LEN($AH593:$AH596)-LEN(SUBSTITUTE($AH593:$AH596,"G", "")))</f>
        <v>0</v>
      </c>
      <c r="AZ593" s="232">
        <f>SUMPRODUCT(LEN($AG593:$AG596)-LEN(SUBSTITUTE($AG593:$AG596,"G", "")))</f>
        <v>0</v>
      </c>
      <c r="BA593" s="235">
        <f>SUMPRODUCT(LEN($M593:$AE596)-LEN(SUBSTITUTE($M593:$AE596,"M", "")))</f>
        <v>0</v>
      </c>
      <c r="BB593" s="229">
        <f>SUMPRODUCT(LEN($AH593:$AH596)-LEN(SUBSTITUTE($AH593:$AH596,"M", "")))</f>
        <v>0</v>
      </c>
      <c r="BC593" s="232">
        <f>SUMPRODUCT(LEN($AG593:$AG596)-LEN(SUBSTITUTE($AG593:$AG596,"M", "")))</f>
        <v>0</v>
      </c>
      <c r="BD593" s="297">
        <f>SUMPRODUCT(LEN($AI593:$AI596)-LEN(SUBSTITUTE($AI593:$AI596,"S", "")))</f>
        <v>0</v>
      </c>
      <c r="BE593" s="300">
        <f>SUMPRODUCT(LEN($AI593:$AI596)-LEN(SUBSTITUTE($AI593:$AI596,"F", "")))</f>
        <v>0</v>
      </c>
      <c r="BF593" s="300">
        <f>SUMPRODUCT(LEN($AI593:$AI596)-LEN(SUBSTITUTE($AI593:$AI596,"G", "")))</f>
        <v>0</v>
      </c>
      <c r="BG593" s="303">
        <f>SUMPRODUCT(LEN($AI593:$AI596)-LEN(SUBSTITUTE($AI593:$AI596,"M", "")))</f>
        <v>0</v>
      </c>
    </row>
    <row r="594" spans="2:60" ht="28.15" hidden="1" customHeight="1" thickBot="1">
      <c r="B594" s="29"/>
      <c r="C594" s="264"/>
      <c r="D594" s="37"/>
      <c r="E594" s="36"/>
      <c r="F594" s="36"/>
      <c r="G594" s="35"/>
      <c r="H594" s="256"/>
      <c r="I594" s="260"/>
      <c r="J594" s="260"/>
      <c r="K594" s="260"/>
      <c r="L594" s="32" t="s">
        <v>72</v>
      </c>
      <c r="M594" s="31"/>
      <c r="N594" s="32" t="s">
        <v>71</v>
      </c>
      <c r="O594" s="31"/>
      <c r="P594" s="32" t="s">
        <v>70</v>
      </c>
      <c r="Q594" s="31"/>
      <c r="R594" s="32" t="s">
        <v>69</v>
      </c>
      <c r="S594" s="31"/>
      <c r="T594" s="32" t="s">
        <v>68</v>
      </c>
      <c r="U594" s="31"/>
      <c r="V594" s="32" t="s">
        <v>67</v>
      </c>
      <c r="W594" s="31"/>
      <c r="X594" s="32" t="s">
        <v>66</v>
      </c>
      <c r="Y594" s="31"/>
      <c r="Z594" s="32" t="s">
        <v>65</v>
      </c>
      <c r="AA594" s="31"/>
      <c r="AB594" s="34" t="s">
        <v>64</v>
      </c>
      <c r="AC594" s="33"/>
      <c r="AD594" s="32" t="s">
        <v>63</v>
      </c>
      <c r="AE594" s="31"/>
      <c r="AF594" s="30"/>
      <c r="AG594" s="31"/>
      <c r="AH594" s="30"/>
      <c r="AI594" s="20"/>
      <c r="AJ594" s="246"/>
      <c r="AK594" s="246"/>
      <c r="AL594" s="19"/>
      <c r="AM594" s="7"/>
      <c r="AN594" s="7"/>
      <c r="AO594" s="239"/>
      <c r="AP594" s="230"/>
      <c r="AQ594" s="233"/>
      <c r="AR594" s="236"/>
      <c r="AS594" s="230"/>
      <c r="AT594" s="233"/>
      <c r="AU594" s="236"/>
      <c r="AV594" s="230"/>
      <c r="AW594" s="233"/>
      <c r="AX594" s="236"/>
      <c r="AY594" s="230"/>
      <c r="AZ594" s="233"/>
      <c r="BA594" s="236"/>
      <c r="BB594" s="230"/>
      <c r="BC594" s="233"/>
      <c r="BD594" s="298"/>
      <c r="BE594" s="301"/>
      <c r="BF594" s="301"/>
      <c r="BG594" s="304"/>
    </row>
    <row r="595" spans="2:60" ht="28.15" hidden="1" customHeight="1">
      <c r="B595" s="29"/>
      <c r="C595" s="265"/>
      <c r="D595" s="28"/>
      <c r="E595" s="27"/>
      <c r="F595" s="27"/>
      <c r="G595" s="26"/>
      <c r="H595" s="257"/>
      <c r="I595" s="261"/>
      <c r="J595" s="261"/>
      <c r="K595" s="261"/>
      <c r="L595" s="23" t="s">
        <v>62</v>
      </c>
      <c r="M595" s="22"/>
      <c r="N595" s="23" t="s">
        <v>61</v>
      </c>
      <c r="O595" s="22"/>
      <c r="P595" s="23" t="s">
        <v>60</v>
      </c>
      <c r="Q595" s="22"/>
      <c r="R595" s="23" t="s">
        <v>59</v>
      </c>
      <c r="S595" s="22"/>
      <c r="T595" s="23" t="s">
        <v>58</v>
      </c>
      <c r="U595" s="22"/>
      <c r="V595" s="23" t="s">
        <v>57</v>
      </c>
      <c r="W595" s="22"/>
      <c r="X595" s="23" t="s">
        <v>56</v>
      </c>
      <c r="Y595" s="22"/>
      <c r="Z595" s="23" t="s">
        <v>55</v>
      </c>
      <c r="AA595" s="22"/>
      <c r="AB595" s="25" t="s">
        <v>54</v>
      </c>
      <c r="AC595" s="24"/>
      <c r="AD595" s="23">
        <v>39</v>
      </c>
      <c r="AE595" s="22"/>
      <c r="AF595" s="21"/>
      <c r="AG595" s="22"/>
      <c r="AH595" s="21"/>
      <c r="AI595" s="20"/>
      <c r="AJ595" s="246"/>
      <c r="AK595" s="246"/>
      <c r="AL595" s="19"/>
      <c r="AM595" s="7"/>
      <c r="AN595" s="7"/>
      <c r="AO595" s="239"/>
      <c r="AP595" s="230"/>
      <c r="AQ595" s="233"/>
      <c r="AR595" s="236"/>
      <c r="AS595" s="230"/>
      <c r="AT595" s="233"/>
      <c r="AU595" s="236"/>
      <c r="AV595" s="230"/>
      <c r="AW595" s="233"/>
      <c r="AX595" s="236"/>
      <c r="AY595" s="230"/>
      <c r="AZ595" s="233"/>
      <c r="BA595" s="236"/>
      <c r="BB595" s="230"/>
      <c r="BC595" s="233"/>
      <c r="BD595" s="298"/>
      <c r="BE595" s="301"/>
      <c r="BF595" s="301"/>
      <c r="BG595" s="304"/>
    </row>
    <row r="596" spans="2:60" ht="28.15" hidden="1" customHeight="1" thickBot="1">
      <c r="B596" s="18"/>
      <c r="C596" s="271"/>
      <c r="D596" s="17"/>
      <c r="E596" s="16"/>
      <c r="F596" s="16"/>
      <c r="G596" s="15"/>
      <c r="H596" s="258"/>
      <c r="I596" s="272"/>
      <c r="J596" s="272"/>
      <c r="K596" s="272"/>
      <c r="L596" s="12" t="s">
        <v>53</v>
      </c>
      <c r="M596" s="11"/>
      <c r="N596" s="12" t="s">
        <v>52</v>
      </c>
      <c r="O596" s="11"/>
      <c r="P596" s="12" t="s">
        <v>51</v>
      </c>
      <c r="Q596" s="11"/>
      <c r="R596" s="12" t="s">
        <v>50</v>
      </c>
      <c r="S596" s="11"/>
      <c r="T596" s="12">
        <v>20</v>
      </c>
      <c r="U596" s="11"/>
      <c r="V596" s="12" t="s">
        <v>49</v>
      </c>
      <c r="W596" s="11"/>
      <c r="X596" s="12" t="s">
        <v>48</v>
      </c>
      <c r="Y596" s="11"/>
      <c r="Z596" s="12" t="s">
        <v>47</v>
      </c>
      <c r="AA596" s="11"/>
      <c r="AB596" s="14" t="s">
        <v>46</v>
      </c>
      <c r="AC596" s="13"/>
      <c r="AD596" s="12" t="s">
        <v>45</v>
      </c>
      <c r="AE596" s="11"/>
      <c r="AF596" s="10"/>
      <c r="AG596" s="11"/>
      <c r="AH596" s="10"/>
      <c r="AI596" s="9"/>
      <c r="AJ596" s="247"/>
      <c r="AK596" s="247"/>
      <c r="AL596" s="8"/>
      <c r="AM596" s="7"/>
      <c r="AN596" s="7"/>
      <c r="AO596" s="240"/>
      <c r="AP596" s="231"/>
      <c r="AQ596" s="234"/>
      <c r="AR596" s="237"/>
      <c r="AS596" s="231"/>
      <c r="AT596" s="234"/>
      <c r="AU596" s="237"/>
      <c r="AV596" s="231"/>
      <c r="AW596" s="234"/>
      <c r="AX596" s="237"/>
      <c r="AY596" s="231"/>
      <c r="AZ596" s="234"/>
      <c r="BA596" s="237"/>
      <c r="BB596" s="231"/>
      <c r="BC596" s="234"/>
      <c r="BD596" s="299"/>
      <c r="BE596" s="302"/>
      <c r="BF596" s="302"/>
      <c r="BG596" s="305"/>
    </row>
    <row r="597" spans="2:60" ht="85.9" hidden="1" customHeight="1" thickBot="1">
      <c r="B597" s="94" t="s">
        <v>119</v>
      </c>
      <c r="C597" s="83" t="s">
        <v>118</v>
      </c>
      <c r="D597" s="88" t="s">
        <v>117</v>
      </c>
      <c r="E597" s="93" t="s">
        <v>116</v>
      </c>
      <c r="F597" s="92"/>
      <c r="G597" s="91"/>
      <c r="H597" s="90" t="s">
        <v>115</v>
      </c>
      <c r="I597" s="88" t="s">
        <v>43</v>
      </c>
      <c r="J597" s="88" t="s">
        <v>114</v>
      </c>
      <c r="K597" s="88" t="s">
        <v>44</v>
      </c>
      <c r="L597" s="227" t="s">
        <v>113</v>
      </c>
      <c r="M597" s="270"/>
      <c r="N597" s="227" t="s">
        <v>112</v>
      </c>
      <c r="O597" s="270"/>
      <c r="P597" s="227" t="s">
        <v>112</v>
      </c>
      <c r="Q597" s="228"/>
      <c r="R597" s="227" t="s">
        <v>112</v>
      </c>
      <c r="S597" s="228"/>
      <c r="T597" s="227" t="s">
        <v>112</v>
      </c>
      <c r="U597" s="228"/>
      <c r="V597" s="227" t="s">
        <v>112</v>
      </c>
      <c r="W597" s="228"/>
      <c r="X597" s="227" t="s">
        <v>112</v>
      </c>
      <c r="Y597" s="228"/>
      <c r="Z597" s="227" t="s">
        <v>112</v>
      </c>
      <c r="AA597" s="228"/>
      <c r="AB597" s="227" t="s">
        <v>112</v>
      </c>
      <c r="AC597" s="228"/>
      <c r="AD597" s="227" t="s">
        <v>112</v>
      </c>
      <c r="AE597" s="228"/>
      <c r="AF597" s="244" t="s">
        <v>111</v>
      </c>
      <c r="AG597" s="228"/>
      <c r="AH597" s="90" t="s">
        <v>110</v>
      </c>
      <c r="AI597" s="89" t="s">
        <v>109</v>
      </c>
      <c r="AJ597" s="88" t="s">
        <v>108</v>
      </c>
      <c r="AK597" s="88" t="s">
        <v>107</v>
      </c>
      <c r="AL597" s="87" t="s">
        <v>106</v>
      </c>
      <c r="AM597" s="86"/>
      <c r="AN597" s="86"/>
      <c r="AO597" s="84" t="s">
        <v>105</v>
      </c>
      <c r="AP597" s="83" t="s">
        <v>104</v>
      </c>
      <c r="AQ597" s="82" t="s">
        <v>103</v>
      </c>
      <c r="AR597" s="84" t="s">
        <v>102</v>
      </c>
      <c r="AS597" s="83" t="s">
        <v>101</v>
      </c>
      <c r="AT597" s="82" t="s">
        <v>100</v>
      </c>
      <c r="AU597" s="84" t="s">
        <v>99</v>
      </c>
      <c r="AV597" s="83" t="s">
        <v>98</v>
      </c>
      <c r="AW597" s="85" t="s">
        <v>97</v>
      </c>
      <c r="AX597" s="84" t="s">
        <v>96</v>
      </c>
      <c r="AY597" s="83" t="s">
        <v>95</v>
      </c>
      <c r="AZ597" s="82" t="s">
        <v>94</v>
      </c>
      <c r="BA597" s="84" t="s">
        <v>93</v>
      </c>
      <c r="BB597" s="83" t="s">
        <v>92</v>
      </c>
      <c r="BC597" s="82" t="s">
        <v>91</v>
      </c>
      <c r="BD597" s="81" t="s">
        <v>90</v>
      </c>
      <c r="BE597" s="80" t="s">
        <v>89</v>
      </c>
      <c r="BF597" s="80" t="s">
        <v>88</v>
      </c>
      <c r="BG597" s="79" t="s">
        <v>87</v>
      </c>
    </row>
    <row r="598" spans="2:60" ht="48" hidden="1" thickBot="1">
      <c r="B598" s="78" t="s">
        <v>140</v>
      </c>
      <c r="C598" s="77"/>
      <c r="D598" s="76"/>
      <c r="E598" s="267"/>
      <c r="F598" s="268"/>
      <c r="G598" s="269"/>
      <c r="H598" s="75" t="s">
        <v>85</v>
      </c>
      <c r="I598" s="74"/>
      <c r="J598" s="74"/>
      <c r="K598" s="73"/>
      <c r="L598" s="72"/>
      <c r="M598" s="68"/>
      <c r="N598" s="72"/>
      <c r="O598" s="68"/>
      <c r="P598" s="72"/>
      <c r="Q598" s="68"/>
      <c r="R598" s="72"/>
      <c r="S598" s="68"/>
      <c r="T598" s="72"/>
      <c r="U598" s="68"/>
      <c r="V598" s="72"/>
      <c r="W598" s="68"/>
      <c r="X598" s="72"/>
      <c r="Y598" s="68"/>
      <c r="Z598" s="72"/>
      <c r="AA598" s="71"/>
      <c r="AB598" s="70"/>
      <c r="AC598" s="70"/>
      <c r="AD598" s="70"/>
      <c r="AE598" s="70"/>
      <c r="AF598" s="69" t="s">
        <v>84</v>
      </c>
      <c r="AG598" s="68"/>
      <c r="AH598" s="68"/>
      <c r="AI598" s="68"/>
      <c r="AJ598" s="67"/>
      <c r="AK598" s="67"/>
      <c r="AL598" s="66"/>
      <c r="AM598" s="65"/>
      <c r="AN598" s="65"/>
      <c r="AO598" s="64">
        <f t="shared" ref="AO598:BG598" si="42">SUM(AO599:AO610)</f>
        <v>0</v>
      </c>
      <c r="AP598" s="63">
        <f t="shared" si="42"/>
        <v>0</v>
      </c>
      <c r="AQ598" s="62">
        <f t="shared" si="42"/>
        <v>0</v>
      </c>
      <c r="AR598" s="64">
        <f t="shared" si="42"/>
        <v>0</v>
      </c>
      <c r="AS598" s="63">
        <f t="shared" si="42"/>
        <v>0</v>
      </c>
      <c r="AT598" s="62">
        <f t="shared" si="42"/>
        <v>0</v>
      </c>
      <c r="AU598" s="64">
        <f t="shared" si="42"/>
        <v>0</v>
      </c>
      <c r="AV598" s="63">
        <f t="shared" si="42"/>
        <v>0</v>
      </c>
      <c r="AW598" s="62">
        <f t="shared" si="42"/>
        <v>0</v>
      </c>
      <c r="AX598" s="64">
        <f t="shared" si="42"/>
        <v>0</v>
      </c>
      <c r="AY598" s="63">
        <f t="shared" si="42"/>
        <v>0</v>
      </c>
      <c r="AZ598" s="62">
        <f t="shared" si="42"/>
        <v>0</v>
      </c>
      <c r="BA598" s="64">
        <f t="shared" si="42"/>
        <v>0</v>
      </c>
      <c r="BB598" s="63">
        <f t="shared" si="42"/>
        <v>0</v>
      </c>
      <c r="BC598" s="62">
        <f t="shared" si="42"/>
        <v>0</v>
      </c>
      <c r="BD598" s="61">
        <f t="shared" si="42"/>
        <v>0</v>
      </c>
      <c r="BE598" s="60">
        <f t="shared" si="42"/>
        <v>0</v>
      </c>
      <c r="BF598" s="60">
        <f t="shared" si="42"/>
        <v>0</v>
      </c>
      <c r="BG598" s="59">
        <f t="shared" si="42"/>
        <v>0</v>
      </c>
      <c r="BH598" s="58" t="s">
        <v>83</v>
      </c>
    </row>
    <row r="599" spans="2:60" ht="28.15" hidden="1" customHeight="1">
      <c r="B599" s="29"/>
      <c r="C599" s="263">
        <v>1</v>
      </c>
      <c r="D599" s="47"/>
      <c r="E599" s="46"/>
      <c r="F599" s="46"/>
      <c r="G599" s="45"/>
      <c r="H599" s="255"/>
      <c r="I599" s="259"/>
      <c r="J599" s="259"/>
      <c r="K599" s="259"/>
      <c r="L599" s="42" t="s">
        <v>82</v>
      </c>
      <c r="M599" s="41"/>
      <c r="N599" s="42" t="s">
        <v>81</v>
      </c>
      <c r="O599" s="41"/>
      <c r="P599" s="42" t="s">
        <v>80</v>
      </c>
      <c r="Q599" s="41"/>
      <c r="R599" s="42" t="s">
        <v>79</v>
      </c>
      <c r="S599" s="41"/>
      <c r="T599" s="42" t="s">
        <v>78</v>
      </c>
      <c r="U599" s="41"/>
      <c r="V599" s="42" t="s">
        <v>77</v>
      </c>
      <c r="W599" s="41"/>
      <c r="X599" s="42" t="s">
        <v>76</v>
      </c>
      <c r="Y599" s="41"/>
      <c r="Z599" s="42" t="s">
        <v>75</v>
      </c>
      <c r="AA599" s="41"/>
      <c r="AB599" s="44" t="s">
        <v>74</v>
      </c>
      <c r="AC599" s="43"/>
      <c r="AD599" s="42" t="s">
        <v>73</v>
      </c>
      <c r="AE599" s="41"/>
      <c r="AF599" s="40"/>
      <c r="AG599" s="41"/>
      <c r="AH599" s="40"/>
      <c r="AI599" s="39"/>
      <c r="AJ599" s="245"/>
      <c r="AK599" s="245"/>
      <c r="AL599" s="38"/>
      <c r="AM599" s="7"/>
      <c r="AN599" s="7"/>
      <c r="AO599" s="238">
        <f>SUMPRODUCT(LEN($M599:$AE602)-LEN(SUBSTITUTE($M599:$AE602,"A", "")))</f>
        <v>0</v>
      </c>
      <c r="AP599" s="229">
        <f>SUMPRODUCT(LEN($AH599:$AH602)-LEN(SUBSTITUTE($AH599:$AH602,"A", "")))</f>
        <v>0</v>
      </c>
      <c r="AQ599" s="232">
        <f>SUMPRODUCT(LEN($AG599:$AG602)-LEN(SUBSTITUTE($AG599:$AG602,"A", "")))</f>
        <v>0</v>
      </c>
      <c r="AR599" s="235">
        <f>SUMPRODUCT(LEN($M599:$AE602)-LEN(SUBSTITUTE($M599:$AE602,"S", "")))</f>
        <v>0</v>
      </c>
      <c r="AS599" s="229">
        <f>SUMPRODUCT(LEN($AH599:$AH602)-LEN(SUBSTITUTE($AH599:$AH602,"S", "")))</f>
        <v>0</v>
      </c>
      <c r="AT599" s="232">
        <f>SUMPRODUCT(LEN($AG599:$AG602)-LEN(SUBSTITUTE($AG599:$AG602,"S", "")))</f>
        <v>0</v>
      </c>
      <c r="AU599" s="235">
        <f>SUMPRODUCT(LEN($M599:$AE602)-LEN(SUBSTITUTE($M599:$AE602,"F", "")))</f>
        <v>0</v>
      </c>
      <c r="AV599" s="229">
        <f>SUMPRODUCT(LEN($AH599:$AH602)-LEN(SUBSTITUTE($AH599:$AH602,"F", "")))</f>
        <v>0</v>
      </c>
      <c r="AW599" s="232">
        <f>SUMPRODUCT(LEN($AG599:$AG602)-LEN(SUBSTITUTE($AG599:$AG602,"F", "")))</f>
        <v>0</v>
      </c>
      <c r="AX599" s="235">
        <f>SUMPRODUCT(LEN($M599:$AE602)-LEN(SUBSTITUTE($M599:$AE602,"G", "")))</f>
        <v>0</v>
      </c>
      <c r="AY599" s="229">
        <f>SUMPRODUCT(LEN($AH599:$AH602)-LEN(SUBSTITUTE($AH599:$AH602,"G", "")))</f>
        <v>0</v>
      </c>
      <c r="AZ599" s="232">
        <f>SUMPRODUCT(LEN($AG599:$AG602)-LEN(SUBSTITUTE($AG599:$AG602,"G", "")))</f>
        <v>0</v>
      </c>
      <c r="BA599" s="235">
        <f>SUMPRODUCT(LEN($M599:$AE602)-LEN(SUBSTITUTE($M599:$AE602,"M", "")))</f>
        <v>0</v>
      </c>
      <c r="BB599" s="229">
        <f>SUMPRODUCT(LEN($AH599:$AH602)-LEN(SUBSTITUTE($AH599:$AH602,"M", "")))</f>
        <v>0</v>
      </c>
      <c r="BC599" s="232">
        <f>SUMPRODUCT(LEN($AG599:$AG602)-LEN(SUBSTITUTE($AG599:$AG602,"M", "")))</f>
        <v>0</v>
      </c>
      <c r="BD599" s="297">
        <f>SUMPRODUCT(LEN($AI599:$AI602)-LEN(SUBSTITUTE($AI599:$AI602,"S", "")))</f>
        <v>0</v>
      </c>
      <c r="BE599" s="300">
        <f>SUMPRODUCT(LEN($AI599:$AI602)-LEN(SUBSTITUTE($AI599:$AI602,"F", "")))</f>
        <v>0</v>
      </c>
      <c r="BF599" s="300">
        <f>SUMPRODUCT(LEN($AI599:$AI602)-LEN(SUBSTITUTE($AI599:$AI602,"G", "")))</f>
        <v>0</v>
      </c>
      <c r="BG599" s="303">
        <f>SUMPRODUCT(LEN($AI599:$AI602)-LEN(SUBSTITUTE($AI599:$AI602,"M", "")))</f>
        <v>0</v>
      </c>
    </row>
    <row r="600" spans="2:60" ht="28.15" hidden="1" customHeight="1" thickBot="1">
      <c r="B600" s="29"/>
      <c r="C600" s="264"/>
      <c r="D600" s="37"/>
      <c r="E600" s="36"/>
      <c r="F600" s="36"/>
      <c r="G600" s="35"/>
      <c r="H600" s="256"/>
      <c r="I600" s="260"/>
      <c r="J600" s="260"/>
      <c r="K600" s="260"/>
      <c r="L600" s="32" t="s">
        <v>72</v>
      </c>
      <c r="M600" s="31"/>
      <c r="N600" s="32" t="s">
        <v>71</v>
      </c>
      <c r="O600" s="31"/>
      <c r="P600" s="32" t="s">
        <v>70</v>
      </c>
      <c r="Q600" s="31"/>
      <c r="R600" s="32" t="s">
        <v>69</v>
      </c>
      <c r="S600" s="31"/>
      <c r="T600" s="32" t="s">
        <v>68</v>
      </c>
      <c r="U600" s="31"/>
      <c r="V600" s="32" t="s">
        <v>67</v>
      </c>
      <c r="W600" s="31"/>
      <c r="X600" s="32" t="s">
        <v>66</v>
      </c>
      <c r="Y600" s="31"/>
      <c r="Z600" s="32" t="s">
        <v>65</v>
      </c>
      <c r="AA600" s="31"/>
      <c r="AB600" s="34" t="s">
        <v>64</v>
      </c>
      <c r="AC600" s="33"/>
      <c r="AD600" s="32" t="s">
        <v>63</v>
      </c>
      <c r="AE600" s="31"/>
      <c r="AF600" s="30"/>
      <c r="AG600" s="31"/>
      <c r="AH600" s="30"/>
      <c r="AI600" s="20"/>
      <c r="AJ600" s="246"/>
      <c r="AK600" s="246"/>
      <c r="AL600" s="19"/>
      <c r="AM600" s="7"/>
      <c r="AN600" s="7"/>
      <c r="AO600" s="239"/>
      <c r="AP600" s="230"/>
      <c r="AQ600" s="233"/>
      <c r="AR600" s="236"/>
      <c r="AS600" s="230"/>
      <c r="AT600" s="233"/>
      <c r="AU600" s="236"/>
      <c r="AV600" s="230"/>
      <c r="AW600" s="233"/>
      <c r="AX600" s="236"/>
      <c r="AY600" s="230"/>
      <c r="AZ600" s="233"/>
      <c r="BA600" s="236"/>
      <c r="BB600" s="230"/>
      <c r="BC600" s="233"/>
      <c r="BD600" s="298"/>
      <c r="BE600" s="301"/>
      <c r="BF600" s="301"/>
      <c r="BG600" s="304"/>
    </row>
    <row r="601" spans="2:60" ht="28.15" hidden="1" customHeight="1">
      <c r="B601" s="29"/>
      <c r="C601" s="265"/>
      <c r="D601" s="28"/>
      <c r="E601" s="27"/>
      <c r="F601" s="27"/>
      <c r="G601" s="26"/>
      <c r="H601" s="257"/>
      <c r="I601" s="261"/>
      <c r="J601" s="261"/>
      <c r="K601" s="261"/>
      <c r="L601" s="23" t="s">
        <v>62</v>
      </c>
      <c r="M601" s="22"/>
      <c r="N601" s="23" t="s">
        <v>61</v>
      </c>
      <c r="O601" s="22"/>
      <c r="P601" s="23" t="s">
        <v>60</v>
      </c>
      <c r="Q601" s="22"/>
      <c r="R601" s="23" t="s">
        <v>59</v>
      </c>
      <c r="S601" s="22"/>
      <c r="T601" s="23" t="s">
        <v>58</v>
      </c>
      <c r="U601" s="22"/>
      <c r="V601" s="23" t="s">
        <v>57</v>
      </c>
      <c r="W601" s="22"/>
      <c r="X601" s="23" t="s">
        <v>56</v>
      </c>
      <c r="Y601" s="22"/>
      <c r="Z601" s="23" t="s">
        <v>55</v>
      </c>
      <c r="AA601" s="22"/>
      <c r="AB601" s="25" t="s">
        <v>54</v>
      </c>
      <c r="AC601" s="24"/>
      <c r="AD601" s="23">
        <v>39</v>
      </c>
      <c r="AE601" s="22"/>
      <c r="AF601" s="21"/>
      <c r="AG601" s="22"/>
      <c r="AH601" s="21"/>
      <c r="AI601" s="20"/>
      <c r="AJ601" s="246"/>
      <c r="AK601" s="246"/>
      <c r="AL601" s="19"/>
      <c r="AM601" s="7"/>
      <c r="AN601" s="7"/>
      <c r="AO601" s="239"/>
      <c r="AP601" s="230"/>
      <c r="AQ601" s="233"/>
      <c r="AR601" s="236"/>
      <c r="AS601" s="230"/>
      <c r="AT601" s="233"/>
      <c r="AU601" s="236"/>
      <c r="AV601" s="230"/>
      <c r="AW601" s="233"/>
      <c r="AX601" s="236"/>
      <c r="AY601" s="230"/>
      <c r="AZ601" s="233"/>
      <c r="BA601" s="236"/>
      <c r="BB601" s="230"/>
      <c r="BC601" s="233"/>
      <c r="BD601" s="298"/>
      <c r="BE601" s="301"/>
      <c r="BF601" s="301"/>
      <c r="BG601" s="304"/>
    </row>
    <row r="602" spans="2:60" ht="28.15" hidden="1" customHeight="1" thickBot="1">
      <c r="B602" s="29"/>
      <c r="C602" s="266"/>
      <c r="D602" s="57"/>
      <c r="E602" s="56"/>
      <c r="F602" s="56"/>
      <c r="G602" s="55"/>
      <c r="H602" s="258"/>
      <c r="I602" s="262"/>
      <c r="J602" s="262"/>
      <c r="K602" s="262"/>
      <c r="L602" s="52" t="s">
        <v>53</v>
      </c>
      <c r="M602" s="51"/>
      <c r="N602" s="52" t="s">
        <v>52</v>
      </c>
      <c r="O602" s="51"/>
      <c r="P602" s="52" t="s">
        <v>51</v>
      </c>
      <c r="Q602" s="51"/>
      <c r="R602" s="52" t="s">
        <v>50</v>
      </c>
      <c r="S602" s="51"/>
      <c r="T602" s="52">
        <v>20</v>
      </c>
      <c r="U602" s="51"/>
      <c r="V602" s="52" t="s">
        <v>49</v>
      </c>
      <c r="W602" s="51"/>
      <c r="X602" s="52" t="s">
        <v>48</v>
      </c>
      <c r="Y602" s="51"/>
      <c r="Z602" s="52" t="s">
        <v>47</v>
      </c>
      <c r="AA602" s="51"/>
      <c r="AB602" s="54" t="s">
        <v>46</v>
      </c>
      <c r="AC602" s="53"/>
      <c r="AD602" s="52" t="s">
        <v>45</v>
      </c>
      <c r="AE602" s="51"/>
      <c r="AF602" s="50"/>
      <c r="AG602" s="51"/>
      <c r="AH602" s="50"/>
      <c r="AI602" s="49"/>
      <c r="AJ602" s="248"/>
      <c r="AK602" s="248"/>
      <c r="AL602" s="48"/>
      <c r="AM602" s="7"/>
      <c r="AN602" s="7"/>
      <c r="AO602" s="240"/>
      <c r="AP602" s="231"/>
      <c r="AQ602" s="234"/>
      <c r="AR602" s="237"/>
      <c r="AS602" s="231"/>
      <c r="AT602" s="234"/>
      <c r="AU602" s="237"/>
      <c r="AV602" s="231"/>
      <c r="AW602" s="234"/>
      <c r="AX602" s="237"/>
      <c r="AY602" s="231"/>
      <c r="AZ602" s="234"/>
      <c r="BA602" s="237"/>
      <c r="BB602" s="231"/>
      <c r="BC602" s="234"/>
      <c r="BD602" s="299"/>
      <c r="BE602" s="302"/>
      <c r="BF602" s="302"/>
      <c r="BG602" s="305"/>
    </row>
    <row r="603" spans="2:60" ht="28.15" hidden="1" customHeight="1">
      <c r="B603" s="29"/>
      <c r="C603" s="263">
        <v>2</v>
      </c>
      <c r="D603" s="47"/>
      <c r="E603" s="46"/>
      <c r="F603" s="46"/>
      <c r="G603" s="45"/>
      <c r="H603" s="255"/>
      <c r="I603" s="259"/>
      <c r="J603" s="259"/>
      <c r="K603" s="259"/>
      <c r="L603" s="42" t="s">
        <v>82</v>
      </c>
      <c r="M603" s="41"/>
      <c r="N603" s="42" t="s">
        <v>81</v>
      </c>
      <c r="O603" s="41"/>
      <c r="P603" s="42" t="s">
        <v>80</v>
      </c>
      <c r="Q603" s="41"/>
      <c r="R603" s="42" t="s">
        <v>79</v>
      </c>
      <c r="S603" s="41"/>
      <c r="T603" s="42" t="s">
        <v>78</v>
      </c>
      <c r="U603" s="41"/>
      <c r="V603" s="42" t="s">
        <v>77</v>
      </c>
      <c r="W603" s="41"/>
      <c r="X603" s="42" t="s">
        <v>76</v>
      </c>
      <c r="Y603" s="41"/>
      <c r="Z603" s="42" t="s">
        <v>75</v>
      </c>
      <c r="AA603" s="41"/>
      <c r="AB603" s="44" t="s">
        <v>74</v>
      </c>
      <c r="AC603" s="43"/>
      <c r="AD603" s="42" t="s">
        <v>73</v>
      </c>
      <c r="AE603" s="41"/>
      <c r="AF603" s="40"/>
      <c r="AG603" s="41"/>
      <c r="AH603" s="40"/>
      <c r="AI603" s="39"/>
      <c r="AJ603" s="249"/>
      <c r="AK603" s="252"/>
      <c r="AL603" s="38"/>
      <c r="AM603" s="7"/>
      <c r="AN603" s="7"/>
      <c r="AO603" s="238">
        <f>SUMPRODUCT(LEN($M603:$AE606)-LEN(SUBSTITUTE($M603:$AE606,"A", "")))</f>
        <v>0</v>
      </c>
      <c r="AP603" s="229">
        <f>SUMPRODUCT(LEN($AH603:$AH606)-LEN(SUBSTITUTE($AH603:$AH606,"A", "")))</f>
        <v>0</v>
      </c>
      <c r="AQ603" s="232">
        <f>SUMPRODUCT(LEN($AG603:$AG606)-LEN(SUBSTITUTE($AG603:$AG606,"A", "")))</f>
        <v>0</v>
      </c>
      <c r="AR603" s="235">
        <f>SUMPRODUCT(LEN($M603:$AE606)-LEN(SUBSTITUTE($M603:$AE606,"S", "")))</f>
        <v>0</v>
      </c>
      <c r="AS603" s="229">
        <f>SUMPRODUCT(LEN($AH603:$AH606)-LEN(SUBSTITUTE($AH603:$AH606,"S", "")))</f>
        <v>0</v>
      </c>
      <c r="AT603" s="232">
        <f>SUMPRODUCT(LEN($AG603:$AG606)-LEN(SUBSTITUTE($AG603:$AG606,"S", "")))</f>
        <v>0</v>
      </c>
      <c r="AU603" s="235">
        <f>SUMPRODUCT(LEN($M603:$AE606)-LEN(SUBSTITUTE($M603:$AE606,"F", "")))</f>
        <v>0</v>
      </c>
      <c r="AV603" s="229">
        <f>SUMPRODUCT(LEN($AH603:$AH606)-LEN(SUBSTITUTE($AH603:$AH606,"F", "")))</f>
        <v>0</v>
      </c>
      <c r="AW603" s="232">
        <f>SUMPRODUCT(LEN($AG603:$AG606)-LEN(SUBSTITUTE($AG603:$AG606,"F", "")))</f>
        <v>0</v>
      </c>
      <c r="AX603" s="235">
        <f>SUMPRODUCT(LEN($M603:$AE606)-LEN(SUBSTITUTE($M603:$AE606,"G", "")))</f>
        <v>0</v>
      </c>
      <c r="AY603" s="229">
        <f>SUMPRODUCT(LEN($AH603:$AH606)-LEN(SUBSTITUTE($AH603:$AH606,"G", "")))</f>
        <v>0</v>
      </c>
      <c r="AZ603" s="232">
        <f>SUMPRODUCT(LEN($AG603:$AG606)-LEN(SUBSTITUTE($AG603:$AG606,"G", "")))</f>
        <v>0</v>
      </c>
      <c r="BA603" s="235">
        <f>SUMPRODUCT(LEN($M603:$AE606)-LEN(SUBSTITUTE($M603:$AE606,"M", "")))</f>
        <v>0</v>
      </c>
      <c r="BB603" s="229">
        <f>SUMPRODUCT(LEN($AH603:$AH606)-LEN(SUBSTITUTE($AH603:$AH606,"M", "")))</f>
        <v>0</v>
      </c>
      <c r="BC603" s="232">
        <f>SUMPRODUCT(LEN($AG603:$AG606)-LEN(SUBSTITUTE($AG603:$AG606,"M", "")))</f>
        <v>0</v>
      </c>
      <c r="BD603" s="297">
        <f>SUMPRODUCT(LEN($AI603:$AI606)-LEN(SUBSTITUTE($AI603:$AI606,"S", "")))</f>
        <v>0</v>
      </c>
      <c r="BE603" s="300">
        <f>SUMPRODUCT(LEN($AI603:$AI606)-LEN(SUBSTITUTE($AI603:$AI606,"F", "")))</f>
        <v>0</v>
      </c>
      <c r="BF603" s="300">
        <f>SUMPRODUCT(LEN($AI603:$AI606)-LEN(SUBSTITUTE($AI603:$AI606,"G", "")))</f>
        <v>0</v>
      </c>
      <c r="BG603" s="303">
        <f>SUMPRODUCT(LEN($AI603:$AI606)-LEN(SUBSTITUTE($AI603:$AI606,"M", "")))</f>
        <v>0</v>
      </c>
    </row>
    <row r="604" spans="2:60" ht="28.15" hidden="1" customHeight="1" thickBot="1">
      <c r="B604" s="29"/>
      <c r="C604" s="264"/>
      <c r="D604" s="37"/>
      <c r="E604" s="36"/>
      <c r="F604" s="36"/>
      <c r="G604" s="35"/>
      <c r="H604" s="256"/>
      <c r="I604" s="260"/>
      <c r="J604" s="260"/>
      <c r="K604" s="260"/>
      <c r="L604" s="32" t="s">
        <v>72</v>
      </c>
      <c r="M604" s="31"/>
      <c r="N604" s="32" t="s">
        <v>71</v>
      </c>
      <c r="O604" s="31"/>
      <c r="P604" s="32" t="s">
        <v>70</v>
      </c>
      <c r="Q604" s="31"/>
      <c r="R604" s="32" t="s">
        <v>69</v>
      </c>
      <c r="S604" s="31"/>
      <c r="T604" s="32" t="s">
        <v>68</v>
      </c>
      <c r="U604" s="31"/>
      <c r="V604" s="32" t="s">
        <v>67</v>
      </c>
      <c r="W604" s="31"/>
      <c r="X604" s="32" t="s">
        <v>66</v>
      </c>
      <c r="Y604" s="31"/>
      <c r="Z604" s="32" t="s">
        <v>65</v>
      </c>
      <c r="AA604" s="31"/>
      <c r="AB604" s="34" t="s">
        <v>64</v>
      </c>
      <c r="AC604" s="33"/>
      <c r="AD604" s="32" t="s">
        <v>63</v>
      </c>
      <c r="AE604" s="31"/>
      <c r="AF604" s="30"/>
      <c r="AG604" s="31"/>
      <c r="AH604" s="30"/>
      <c r="AI604" s="20"/>
      <c r="AJ604" s="250"/>
      <c r="AK604" s="253"/>
      <c r="AL604" s="19"/>
      <c r="AM604" s="7"/>
      <c r="AN604" s="7"/>
      <c r="AO604" s="239"/>
      <c r="AP604" s="230"/>
      <c r="AQ604" s="233"/>
      <c r="AR604" s="236"/>
      <c r="AS604" s="230"/>
      <c r="AT604" s="233"/>
      <c r="AU604" s="236"/>
      <c r="AV604" s="230"/>
      <c r="AW604" s="233"/>
      <c r="AX604" s="236"/>
      <c r="AY604" s="230"/>
      <c r="AZ604" s="233"/>
      <c r="BA604" s="236"/>
      <c r="BB604" s="230"/>
      <c r="BC604" s="233"/>
      <c r="BD604" s="298"/>
      <c r="BE604" s="301"/>
      <c r="BF604" s="301"/>
      <c r="BG604" s="304"/>
    </row>
    <row r="605" spans="2:60" ht="28.15" hidden="1" customHeight="1">
      <c r="B605" s="29"/>
      <c r="C605" s="265"/>
      <c r="D605" s="28"/>
      <c r="E605" s="27"/>
      <c r="F605" s="27"/>
      <c r="G605" s="26"/>
      <c r="H605" s="257"/>
      <c r="I605" s="261"/>
      <c r="J605" s="261"/>
      <c r="K605" s="261"/>
      <c r="L605" s="23" t="s">
        <v>62</v>
      </c>
      <c r="M605" s="22"/>
      <c r="N605" s="23" t="s">
        <v>61</v>
      </c>
      <c r="O605" s="22"/>
      <c r="P605" s="23" t="s">
        <v>60</v>
      </c>
      <c r="Q605" s="22"/>
      <c r="R605" s="23" t="s">
        <v>59</v>
      </c>
      <c r="S605" s="22"/>
      <c r="T605" s="23" t="s">
        <v>58</v>
      </c>
      <c r="U605" s="22"/>
      <c r="V605" s="23" t="s">
        <v>57</v>
      </c>
      <c r="W605" s="22"/>
      <c r="X605" s="23" t="s">
        <v>56</v>
      </c>
      <c r="Y605" s="22"/>
      <c r="Z605" s="23" t="s">
        <v>55</v>
      </c>
      <c r="AA605" s="22"/>
      <c r="AB605" s="25" t="s">
        <v>54</v>
      </c>
      <c r="AC605" s="24"/>
      <c r="AD605" s="23">
        <v>39</v>
      </c>
      <c r="AE605" s="22"/>
      <c r="AF605" s="21"/>
      <c r="AG605" s="22"/>
      <c r="AH605" s="21"/>
      <c r="AI605" s="20"/>
      <c r="AJ605" s="250"/>
      <c r="AK605" s="253"/>
      <c r="AL605" s="19"/>
      <c r="AM605" s="7"/>
      <c r="AN605" s="7"/>
      <c r="AO605" s="239"/>
      <c r="AP605" s="230"/>
      <c r="AQ605" s="233"/>
      <c r="AR605" s="236"/>
      <c r="AS605" s="230"/>
      <c r="AT605" s="233"/>
      <c r="AU605" s="236"/>
      <c r="AV605" s="230"/>
      <c r="AW605" s="233"/>
      <c r="AX605" s="236"/>
      <c r="AY605" s="230"/>
      <c r="AZ605" s="233"/>
      <c r="BA605" s="236"/>
      <c r="BB605" s="230"/>
      <c r="BC605" s="233"/>
      <c r="BD605" s="298"/>
      <c r="BE605" s="301"/>
      <c r="BF605" s="301"/>
      <c r="BG605" s="304"/>
    </row>
    <row r="606" spans="2:60" ht="28.15" hidden="1" customHeight="1" thickBot="1">
      <c r="B606" s="29"/>
      <c r="C606" s="266"/>
      <c r="D606" s="57"/>
      <c r="E606" s="56"/>
      <c r="F606" s="56"/>
      <c r="G606" s="55"/>
      <c r="H606" s="258"/>
      <c r="I606" s="262"/>
      <c r="J606" s="262"/>
      <c r="K606" s="262"/>
      <c r="L606" s="52" t="s">
        <v>53</v>
      </c>
      <c r="M606" s="51"/>
      <c r="N606" s="52" t="s">
        <v>52</v>
      </c>
      <c r="O606" s="51"/>
      <c r="P606" s="52" t="s">
        <v>51</v>
      </c>
      <c r="Q606" s="51"/>
      <c r="R606" s="52" t="s">
        <v>50</v>
      </c>
      <c r="S606" s="51"/>
      <c r="T606" s="52">
        <v>20</v>
      </c>
      <c r="U606" s="51"/>
      <c r="V606" s="52" t="s">
        <v>49</v>
      </c>
      <c r="W606" s="51"/>
      <c r="X606" s="52" t="s">
        <v>48</v>
      </c>
      <c r="Y606" s="51"/>
      <c r="Z606" s="52" t="s">
        <v>47</v>
      </c>
      <c r="AA606" s="51"/>
      <c r="AB606" s="54" t="s">
        <v>46</v>
      </c>
      <c r="AC606" s="53"/>
      <c r="AD606" s="52" t="s">
        <v>45</v>
      </c>
      <c r="AE606" s="51"/>
      <c r="AF606" s="50"/>
      <c r="AG606" s="51"/>
      <c r="AH606" s="50"/>
      <c r="AI606" s="49"/>
      <c r="AJ606" s="251"/>
      <c r="AK606" s="254"/>
      <c r="AL606" s="48"/>
      <c r="AM606" s="7"/>
      <c r="AN606" s="7"/>
      <c r="AO606" s="240"/>
      <c r="AP606" s="231"/>
      <c r="AQ606" s="234"/>
      <c r="AR606" s="237"/>
      <c r="AS606" s="231"/>
      <c r="AT606" s="234"/>
      <c r="AU606" s="237"/>
      <c r="AV606" s="231"/>
      <c r="AW606" s="234"/>
      <c r="AX606" s="237"/>
      <c r="AY606" s="231"/>
      <c r="AZ606" s="234"/>
      <c r="BA606" s="237"/>
      <c r="BB606" s="231"/>
      <c r="BC606" s="234"/>
      <c r="BD606" s="299"/>
      <c r="BE606" s="302"/>
      <c r="BF606" s="302"/>
      <c r="BG606" s="305"/>
    </row>
    <row r="607" spans="2:60" ht="28.15" hidden="1" customHeight="1">
      <c r="B607" s="29"/>
      <c r="C607" s="263">
        <v>3</v>
      </c>
      <c r="D607" s="47"/>
      <c r="E607" s="46"/>
      <c r="F607" s="46"/>
      <c r="G607" s="45"/>
      <c r="H607" s="255"/>
      <c r="I607" s="259"/>
      <c r="J607" s="259"/>
      <c r="K607" s="259"/>
      <c r="L607" s="42" t="s">
        <v>82</v>
      </c>
      <c r="M607" s="41"/>
      <c r="N607" s="42" t="s">
        <v>81</v>
      </c>
      <c r="O607" s="41"/>
      <c r="P607" s="42" t="s">
        <v>80</v>
      </c>
      <c r="Q607" s="41"/>
      <c r="R607" s="42" t="s">
        <v>79</v>
      </c>
      <c r="S607" s="41"/>
      <c r="T607" s="42" t="s">
        <v>78</v>
      </c>
      <c r="U607" s="41"/>
      <c r="V607" s="42" t="s">
        <v>77</v>
      </c>
      <c r="W607" s="41"/>
      <c r="X607" s="42" t="s">
        <v>76</v>
      </c>
      <c r="Y607" s="41"/>
      <c r="Z607" s="42" t="s">
        <v>75</v>
      </c>
      <c r="AA607" s="41"/>
      <c r="AB607" s="44" t="s">
        <v>74</v>
      </c>
      <c r="AC607" s="43"/>
      <c r="AD607" s="42" t="s">
        <v>73</v>
      </c>
      <c r="AE607" s="41"/>
      <c r="AF607" s="40"/>
      <c r="AG607" s="41"/>
      <c r="AH607" s="40"/>
      <c r="AI607" s="39"/>
      <c r="AJ607" s="245"/>
      <c r="AK607" s="245"/>
      <c r="AL607" s="38"/>
      <c r="AM607" s="7"/>
      <c r="AN607" s="7"/>
      <c r="AO607" s="238">
        <f>SUMPRODUCT(LEN($M607:$AE610)-LEN(SUBSTITUTE($M607:$AE610,"A", "")))</f>
        <v>0</v>
      </c>
      <c r="AP607" s="229">
        <f>SUMPRODUCT(LEN($AH607:$AH610)-LEN(SUBSTITUTE($AH607:$AH610,"A", "")))</f>
        <v>0</v>
      </c>
      <c r="AQ607" s="232">
        <f>SUMPRODUCT(LEN($AG607:$AG610)-LEN(SUBSTITUTE($AG607:$AG610,"A", "")))</f>
        <v>0</v>
      </c>
      <c r="AR607" s="235">
        <f>SUMPRODUCT(LEN($M607:$AE610)-LEN(SUBSTITUTE($M607:$AE610,"S", "")))</f>
        <v>0</v>
      </c>
      <c r="AS607" s="229">
        <f>SUMPRODUCT(LEN($AH607:$AH610)-LEN(SUBSTITUTE($AH607:$AH610,"S", "")))</f>
        <v>0</v>
      </c>
      <c r="AT607" s="232">
        <f>SUMPRODUCT(LEN($AG607:$AG610)-LEN(SUBSTITUTE($AG607:$AG610,"S", "")))</f>
        <v>0</v>
      </c>
      <c r="AU607" s="235">
        <f>SUMPRODUCT(LEN($M607:$AE610)-LEN(SUBSTITUTE($M607:$AE610,"F", "")))</f>
        <v>0</v>
      </c>
      <c r="AV607" s="229">
        <f>SUMPRODUCT(LEN($AH607:$AH610)-LEN(SUBSTITUTE($AH607:$AH610,"F", "")))</f>
        <v>0</v>
      </c>
      <c r="AW607" s="232">
        <f>SUMPRODUCT(LEN($AG607:$AG610)-LEN(SUBSTITUTE($AG607:$AG610,"F", "")))</f>
        <v>0</v>
      </c>
      <c r="AX607" s="235">
        <f>SUMPRODUCT(LEN($M607:$AE610)-LEN(SUBSTITUTE($M607:$AE610,"G", "")))</f>
        <v>0</v>
      </c>
      <c r="AY607" s="229">
        <f>SUMPRODUCT(LEN($AH607:$AH610)-LEN(SUBSTITUTE($AH607:$AH610,"G", "")))</f>
        <v>0</v>
      </c>
      <c r="AZ607" s="232">
        <f>SUMPRODUCT(LEN($AG607:$AG610)-LEN(SUBSTITUTE($AG607:$AG610,"G", "")))</f>
        <v>0</v>
      </c>
      <c r="BA607" s="235">
        <f>SUMPRODUCT(LEN($M607:$AE610)-LEN(SUBSTITUTE($M607:$AE610,"M", "")))</f>
        <v>0</v>
      </c>
      <c r="BB607" s="229">
        <f>SUMPRODUCT(LEN($AH607:$AH610)-LEN(SUBSTITUTE($AH607:$AH610,"M", "")))</f>
        <v>0</v>
      </c>
      <c r="BC607" s="232">
        <f>SUMPRODUCT(LEN($AG607:$AG610)-LEN(SUBSTITUTE($AG607:$AG610,"M", "")))</f>
        <v>0</v>
      </c>
      <c r="BD607" s="297">
        <f>SUMPRODUCT(LEN($AI607:$AI610)-LEN(SUBSTITUTE($AI607:$AI610,"S", "")))</f>
        <v>0</v>
      </c>
      <c r="BE607" s="300">
        <f>SUMPRODUCT(LEN($AI607:$AI610)-LEN(SUBSTITUTE($AI607:$AI610,"F", "")))</f>
        <v>0</v>
      </c>
      <c r="BF607" s="300">
        <f>SUMPRODUCT(LEN($AI607:$AI610)-LEN(SUBSTITUTE($AI607:$AI610,"G", "")))</f>
        <v>0</v>
      </c>
      <c r="BG607" s="303">
        <f>SUMPRODUCT(LEN($AI607:$AI610)-LEN(SUBSTITUTE($AI607:$AI610,"M", "")))</f>
        <v>0</v>
      </c>
    </row>
    <row r="608" spans="2:60" ht="28.15" hidden="1" customHeight="1" thickBot="1">
      <c r="B608" s="29"/>
      <c r="C608" s="264"/>
      <c r="D608" s="37"/>
      <c r="E608" s="36"/>
      <c r="F608" s="36"/>
      <c r="G608" s="35"/>
      <c r="H608" s="256"/>
      <c r="I608" s="260"/>
      <c r="J608" s="260"/>
      <c r="K608" s="260"/>
      <c r="L608" s="32" t="s">
        <v>72</v>
      </c>
      <c r="M608" s="31"/>
      <c r="N608" s="32" t="s">
        <v>71</v>
      </c>
      <c r="O608" s="31"/>
      <c r="P608" s="32" t="s">
        <v>70</v>
      </c>
      <c r="Q608" s="31"/>
      <c r="R608" s="32" t="s">
        <v>69</v>
      </c>
      <c r="S608" s="31"/>
      <c r="T608" s="32" t="s">
        <v>68</v>
      </c>
      <c r="U608" s="31"/>
      <c r="V608" s="32" t="s">
        <v>67</v>
      </c>
      <c r="W608" s="31"/>
      <c r="X608" s="32" t="s">
        <v>66</v>
      </c>
      <c r="Y608" s="31"/>
      <c r="Z608" s="32" t="s">
        <v>65</v>
      </c>
      <c r="AA608" s="31"/>
      <c r="AB608" s="34" t="s">
        <v>64</v>
      </c>
      <c r="AC608" s="33"/>
      <c r="AD608" s="32" t="s">
        <v>63</v>
      </c>
      <c r="AE608" s="31"/>
      <c r="AF608" s="30"/>
      <c r="AG608" s="31"/>
      <c r="AH608" s="30"/>
      <c r="AI608" s="20"/>
      <c r="AJ608" s="246"/>
      <c r="AK608" s="246"/>
      <c r="AL608" s="19"/>
      <c r="AM608" s="7"/>
      <c r="AN608" s="7"/>
      <c r="AO608" s="239"/>
      <c r="AP608" s="230"/>
      <c r="AQ608" s="233"/>
      <c r="AR608" s="236"/>
      <c r="AS608" s="230"/>
      <c r="AT608" s="233"/>
      <c r="AU608" s="236"/>
      <c r="AV608" s="230"/>
      <c r="AW608" s="233"/>
      <c r="AX608" s="236"/>
      <c r="AY608" s="230"/>
      <c r="AZ608" s="233"/>
      <c r="BA608" s="236"/>
      <c r="BB608" s="230"/>
      <c r="BC608" s="233"/>
      <c r="BD608" s="298"/>
      <c r="BE608" s="301"/>
      <c r="BF608" s="301"/>
      <c r="BG608" s="304"/>
    </row>
    <row r="609" spans="2:60" ht="28.15" hidden="1" customHeight="1">
      <c r="B609" s="29"/>
      <c r="C609" s="265"/>
      <c r="D609" s="28"/>
      <c r="E609" s="27"/>
      <c r="F609" s="27"/>
      <c r="G609" s="26"/>
      <c r="H609" s="257"/>
      <c r="I609" s="261"/>
      <c r="J609" s="261"/>
      <c r="K609" s="261"/>
      <c r="L609" s="23" t="s">
        <v>62</v>
      </c>
      <c r="M609" s="22"/>
      <c r="N609" s="23" t="s">
        <v>61</v>
      </c>
      <c r="O609" s="22"/>
      <c r="P609" s="23" t="s">
        <v>60</v>
      </c>
      <c r="Q609" s="22"/>
      <c r="R609" s="23" t="s">
        <v>59</v>
      </c>
      <c r="S609" s="22"/>
      <c r="T609" s="23" t="s">
        <v>58</v>
      </c>
      <c r="U609" s="22"/>
      <c r="V609" s="23" t="s">
        <v>57</v>
      </c>
      <c r="W609" s="22"/>
      <c r="X609" s="23" t="s">
        <v>56</v>
      </c>
      <c r="Y609" s="22"/>
      <c r="Z609" s="23" t="s">
        <v>55</v>
      </c>
      <c r="AA609" s="22"/>
      <c r="AB609" s="25" t="s">
        <v>54</v>
      </c>
      <c r="AC609" s="24"/>
      <c r="AD609" s="23">
        <v>39</v>
      </c>
      <c r="AE609" s="22"/>
      <c r="AF609" s="21"/>
      <c r="AG609" s="22"/>
      <c r="AH609" s="21"/>
      <c r="AI609" s="20"/>
      <c r="AJ609" s="246"/>
      <c r="AK609" s="246"/>
      <c r="AL609" s="19"/>
      <c r="AM609" s="7"/>
      <c r="AN609" s="7"/>
      <c r="AO609" s="239"/>
      <c r="AP609" s="230"/>
      <c r="AQ609" s="233"/>
      <c r="AR609" s="236"/>
      <c r="AS609" s="230"/>
      <c r="AT609" s="233"/>
      <c r="AU609" s="236"/>
      <c r="AV609" s="230"/>
      <c r="AW609" s="233"/>
      <c r="AX609" s="236"/>
      <c r="AY609" s="230"/>
      <c r="AZ609" s="233"/>
      <c r="BA609" s="236"/>
      <c r="BB609" s="230"/>
      <c r="BC609" s="233"/>
      <c r="BD609" s="298"/>
      <c r="BE609" s="301"/>
      <c r="BF609" s="301"/>
      <c r="BG609" s="304"/>
    </row>
    <row r="610" spans="2:60" ht="28.15" hidden="1" customHeight="1" thickBot="1">
      <c r="B610" s="18"/>
      <c r="C610" s="271"/>
      <c r="D610" s="17"/>
      <c r="E610" s="16"/>
      <c r="F610" s="16"/>
      <c r="G610" s="15"/>
      <c r="H610" s="258"/>
      <c r="I610" s="272"/>
      <c r="J610" s="272"/>
      <c r="K610" s="272"/>
      <c r="L610" s="12" t="s">
        <v>53</v>
      </c>
      <c r="M610" s="11"/>
      <c r="N610" s="12" t="s">
        <v>52</v>
      </c>
      <c r="O610" s="11"/>
      <c r="P610" s="12" t="s">
        <v>51</v>
      </c>
      <c r="Q610" s="11"/>
      <c r="R610" s="12" t="s">
        <v>50</v>
      </c>
      <c r="S610" s="11"/>
      <c r="T610" s="12">
        <v>20</v>
      </c>
      <c r="U610" s="11"/>
      <c r="V610" s="12" t="s">
        <v>49</v>
      </c>
      <c r="W610" s="11"/>
      <c r="X610" s="12" t="s">
        <v>48</v>
      </c>
      <c r="Y610" s="11"/>
      <c r="Z610" s="12" t="s">
        <v>47</v>
      </c>
      <c r="AA610" s="11"/>
      <c r="AB610" s="14" t="s">
        <v>46</v>
      </c>
      <c r="AC610" s="13"/>
      <c r="AD610" s="12" t="s">
        <v>45</v>
      </c>
      <c r="AE610" s="11"/>
      <c r="AF610" s="10"/>
      <c r="AG610" s="11"/>
      <c r="AH610" s="10"/>
      <c r="AI610" s="9"/>
      <c r="AJ610" s="247"/>
      <c r="AK610" s="247"/>
      <c r="AL610" s="8"/>
      <c r="AM610" s="7"/>
      <c r="AN610" s="7"/>
      <c r="AO610" s="240"/>
      <c r="AP610" s="231"/>
      <c r="AQ610" s="234"/>
      <c r="AR610" s="237"/>
      <c r="AS610" s="231"/>
      <c r="AT610" s="234"/>
      <c r="AU610" s="237"/>
      <c r="AV610" s="231"/>
      <c r="AW610" s="234"/>
      <c r="AX610" s="237"/>
      <c r="AY610" s="231"/>
      <c r="AZ610" s="234"/>
      <c r="BA610" s="237"/>
      <c r="BB610" s="231"/>
      <c r="BC610" s="234"/>
      <c r="BD610" s="299"/>
      <c r="BE610" s="302"/>
      <c r="BF610" s="302"/>
      <c r="BG610" s="305"/>
    </row>
    <row r="611" spans="2:60" ht="85.9" hidden="1" customHeight="1" thickBot="1">
      <c r="B611" s="94" t="s">
        <v>119</v>
      </c>
      <c r="C611" s="83" t="s">
        <v>118</v>
      </c>
      <c r="D611" s="88" t="s">
        <v>117</v>
      </c>
      <c r="E611" s="93" t="s">
        <v>116</v>
      </c>
      <c r="F611" s="92"/>
      <c r="G611" s="91"/>
      <c r="H611" s="90" t="s">
        <v>115</v>
      </c>
      <c r="I611" s="88" t="s">
        <v>43</v>
      </c>
      <c r="J611" s="88" t="s">
        <v>114</v>
      </c>
      <c r="K611" s="88" t="s">
        <v>44</v>
      </c>
      <c r="L611" s="227" t="s">
        <v>113</v>
      </c>
      <c r="M611" s="270"/>
      <c r="N611" s="227" t="s">
        <v>112</v>
      </c>
      <c r="O611" s="270"/>
      <c r="P611" s="227" t="s">
        <v>112</v>
      </c>
      <c r="Q611" s="228"/>
      <c r="R611" s="227" t="s">
        <v>112</v>
      </c>
      <c r="S611" s="228"/>
      <c r="T611" s="227" t="s">
        <v>112</v>
      </c>
      <c r="U611" s="228"/>
      <c r="V611" s="227" t="s">
        <v>112</v>
      </c>
      <c r="W611" s="228"/>
      <c r="X611" s="227" t="s">
        <v>112</v>
      </c>
      <c r="Y611" s="228"/>
      <c r="Z611" s="227" t="s">
        <v>112</v>
      </c>
      <c r="AA611" s="228"/>
      <c r="AB611" s="227" t="s">
        <v>112</v>
      </c>
      <c r="AC611" s="228"/>
      <c r="AD611" s="227" t="s">
        <v>112</v>
      </c>
      <c r="AE611" s="228"/>
      <c r="AF611" s="244" t="s">
        <v>111</v>
      </c>
      <c r="AG611" s="228"/>
      <c r="AH611" s="90" t="s">
        <v>110</v>
      </c>
      <c r="AI611" s="89" t="s">
        <v>109</v>
      </c>
      <c r="AJ611" s="88" t="s">
        <v>108</v>
      </c>
      <c r="AK611" s="88" t="s">
        <v>107</v>
      </c>
      <c r="AL611" s="87" t="s">
        <v>106</v>
      </c>
      <c r="AM611" s="86"/>
      <c r="AN611" s="86"/>
      <c r="AO611" s="84" t="s">
        <v>105</v>
      </c>
      <c r="AP611" s="83" t="s">
        <v>104</v>
      </c>
      <c r="AQ611" s="82" t="s">
        <v>103</v>
      </c>
      <c r="AR611" s="84" t="s">
        <v>102</v>
      </c>
      <c r="AS611" s="83" t="s">
        <v>101</v>
      </c>
      <c r="AT611" s="82" t="s">
        <v>100</v>
      </c>
      <c r="AU611" s="84" t="s">
        <v>99</v>
      </c>
      <c r="AV611" s="83" t="s">
        <v>98</v>
      </c>
      <c r="AW611" s="85" t="s">
        <v>97</v>
      </c>
      <c r="AX611" s="84" t="s">
        <v>96</v>
      </c>
      <c r="AY611" s="83" t="s">
        <v>95</v>
      </c>
      <c r="AZ611" s="82" t="s">
        <v>94</v>
      </c>
      <c r="BA611" s="84" t="s">
        <v>93</v>
      </c>
      <c r="BB611" s="83" t="s">
        <v>92</v>
      </c>
      <c r="BC611" s="82" t="s">
        <v>91</v>
      </c>
      <c r="BD611" s="81" t="s">
        <v>90</v>
      </c>
      <c r="BE611" s="80" t="s">
        <v>89</v>
      </c>
      <c r="BF611" s="80" t="s">
        <v>88</v>
      </c>
      <c r="BG611" s="79" t="s">
        <v>87</v>
      </c>
    </row>
    <row r="612" spans="2:60" ht="48" hidden="1" thickBot="1">
      <c r="B612" s="78" t="s">
        <v>139</v>
      </c>
      <c r="C612" s="77"/>
      <c r="D612" s="76"/>
      <c r="E612" s="267"/>
      <c r="F612" s="268"/>
      <c r="G612" s="269"/>
      <c r="H612" s="75" t="s">
        <v>85</v>
      </c>
      <c r="I612" s="74"/>
      <c r="J612" s="74"/>
      <c r="K612" s="73"/>
      <c r="L612" s="72"/>
      <c r="M612" s="68"/>
      <c r="N612" s="72"/>
      <c r="O612" s="68"/>
      <c r="P612" s="72"/>
      <c r="Q612" s="68"/>
      <c r="R612" s="72"/>
      <c r="S612" s="68"/>
      <c r="T612" s="72"/>
      <c r="U612" s="68"/>
      <c r="V612" s="72"/>
      <c r="W612" s="68"/>
      <c r="X612" s="72"/>
      <c r="Y612" s="68"/>
      <c r="Z612" s="72"/>
      <c r="AA612" s="71"/>
      <c r="AB612" s="70"/>
      <c r="AC612" s="70"/>
      <c r="AD612" s="70"/>
      <c r="AE612" s="70"/>
      <c r="AF612" s="69" t="s">
        <v>84</v>
      </c>
      <c r="AG612" s="68"/>
      <c r="AH612" s="68"/>
      <c r="AI612" s="68"/>
      <c r="AJ612" s="67"/>
      <c r="AK612" s="67"/>
      <c r="AL612" s="66"/>
      <c r="AM612" s="65"/>
      <c r="AN612" s="65"/>
      <c r="AO612" s="64">
        <f t="shared" ref="AO612:BG612" si="43">SUM(AO613:AO624)</f>
        <v>0</v>
      </c>
      <c r="AP612" s="63">
        <f t="shared" si="43"/>
        <v>0</v>
      </c>
      <c r="AQ612" s="62">
        <f t="shared" si="43"/>
        <v>0</v>
      </c>
      <c r="AR612" s="64">
        <f t="shared" si="43"/>
        <v>0</v>
      </c>
      <c r="AS612" s="63">
        <f t="shared" si="43"/>
        <v>0</v>
      </c>
      <c r="AT612" s="62">
        <f t="shared" si="43"/>
        <v>0</v>
      </c>
      <c r="AU612" s="64">
        <f t="shared" si="43"/>
        <v>0</v>
      </c>
      <c r="AV612" s="63">
        <f t="shared" si="43"/>
        <v>0</v>
      </c>
      <c r="AW612" s="62">
        <f t="shared" si="43"/>
        <v>0</v>
      </c>
      <c r="AX612" s="64">
        <f t="shared" si="43"/>
        <v>0</v>
      </c>
      <c r="AY612" s="63">
        <f t="shared" si="43"/>
        <v>0</v>
      </c>
      <c r="AZ612" s="62">
        <f t="shared" si="43"/>
        <v>0</v>
      </c>
      <c r="BA612" s="64">
        <f t="shared" si="43"/>
        <v>0</v>
      </c>
      <c r="BB612" s="63">
        <f t="shared" si="43"/>
        <v>0</v>
      </c>
      <c r="BC612" s="62">
        <f t="shared" si="43"/>
        <v>0</v>
      </c>
      <c r="BD612" s="61">
        <f t="shared" si="43"/>
        <v>0</v>
      </c>
      <c r="BE612" s="60">
        <f t="shared" si="43"/>
        <v>0</v>
      </c>
      <c r="BF612" s="60">
        <f t="shared" si="43"/>
        <v>0</v>
      </c>
      <c r="BG612" s="59">
        <f t="shared" si="43"/>
        <v>0</v>
      </c>
      <c r="BH612" s="58" t="s">
        <v>83</v>
      </c>
    </row>
    <row r="613" spans="2:60" ht="28.15" hidden="1" customHeight="1">
      <c r="B613" s="29"/>
      <c r="C613" s="263">
        <v>1</v>
      </c>
      <c r="D613" s="47"/>
      <c r="E613" s="46"/>
      <c r="F613" s="46"/>
      <c r="G613" s="45"/>
      <c r="H613" s="255"/>
      <c r="I613" s="259"/>
      <c r="J613" s="259"/>
      <c r="K613" s="259"/>
      <c r="L613" s="42" t="s">
        <v>82</v>
      </c>
      <c r="M613" s="41"/>
      <c r="N613" s="42" t="s">
        <v>81</v>
      </c>
      <c r="O613" s="41"/>
      <c r="P613" s="42" t="s">
        <v>80</v>
      </c>
      <c r="Q613" s="41"/>
      <c r="R613" s="42" t="s">
        <v>79</v>
      </c>
      <c r="S613" s="41"/>
      <c r="T613" s="42" t="s">
        <v>78</v>
      </c>
      <c r="U613" s="41"/>
      <c r="V613" s="42" t="s">
        <v>77</v>
      </c>
      <c r="W613" s="41"/>
      <c r="X613" s="42" t="s">
        <v>76</v>
      </c>
      <c r="Y613" s="41"/>
      <c r="Z613" s="42" t="s">
        <v>75</v>
      </c>
      <c r="AA613" s="41"/>
      <c r="AB613" s="44" t="s">
        <v>74</v>
      </c>
      <c r="AC613" s="43"/>
      <c r="AD613" s="42" t="s">
        <v>73</v>
      </c>
      <c r="AE613" s="41"/>
      <c r="AF613" s="40"/>
      <c r="AG613" s="41"/>
      <c r="AH613" s="40"/>
      <c r="AI613" s="39"/>
      <c r="AJ613" s="245"/>
      <c r="AK613" s="245"/>
      <c r="AL613" s="38"/>
      <c r="AM613" s="7"/>
      <c r="AN613" s="7"/>
      <c r="AO613" s="238">
        <f>SUMPRODUCT(LEN($M613:$AE616)-LEN(SUBSTITUTE($M613:$AE616,"A", "")))</f>
        <v>0</v>
      </c>
      <c r="AP613" s="229">
        <f>SUMPRODUCT(LEN($AH613:$AH616)-LEN(SUBSTITUTE($AH613:$AH616,"A", "")))</f>
        <v>0</v>
      </c>
      <c r="AQ613" s="232">
        <f>SUMPRODUCT(LEN($AG613:$AG616)-LEN(SUBSTITUTE($AG613:$AG616,"A", "")))</f>
        <v>0</v>
      </c>
      <c r="AR613" s="235">
        <f>SUMPRODUCT(LEN($M613:$AE616)-LEN(SUBSTITUTE($M613:$AE616,"S", "")))</f>
        <v>0</v>
      </c>
      <c r="AS613" s="229">
        <f>SUMPRODUCT(LEN($AH613:$AH616)-LEN(SUBSTITUTE($AH613:$AH616,"S", "")))</f>
        <v>0</v>
      </c>
      <c r="AT613" s="232">
        <f>SUMPRODUCT(LEN($AG613:$AG616)-LEN(SUBSTITUTE($AG613:$AG616,"S", "")))</f>
        <v>0</v>
      </c>
      <c r="AU613" s="235">
        <f>SUMPRODUCT(LEN($M613:$AE616)-LEN(SUBSTITUTE($M613:$AE616,"F", "")))</f>
        <v>0</v>
      </c>
      <c r="AV613" s="229">
        <f>SUMPRODUCT(LEN($AH613:$AH616)-LEN(SUBSTITUTE($AH613:$AH616,"F", "")))</f>
        <v>0</v>
      </c>
      <c r="AW613" s="232">
        <f>SUMPRODUCT(LEN($AG613:$AG616)-LEN(SUBSTITUTE($AG613:$AG616,"F", "")))</f>
        <v>0</v>
      </c>
      <c r="AX613" s="235">
        <f>SUMPRODUCT(LEN($M613:$AE616)-LEN(SUBSTITUTE($M613:$AE616,"G", "")))</f>
        <v>0</v>
      </c>
      <c r="AY613" s="229">
        <f>SUMPRODUCT(LEN($AH613:$AH616)-LEN(SUBSTITUTE($AH613:$AH616,"G", "")))</f>
        <v>0</v>
      </c>
      <c r="AZ613" s="232">
        <f>SUMPRODUCT(LEN($AG613:$AG616)-LEN(SUBSTITUTE($AG613:$AG616,"G", "")))</f>
        <v>0</v>
      </c>
      <c r="BA613" s="235">
        <f>SUMPRODUCT(LEN($M613:$AE616)-LEN(SUBSTITUTE($M613:$AE616,"M", "")))</f>
        <v>0</v>
      </c>
      <c r="BB613" s="229">
        <f>SUMPRODUCT(LEN($AH613:$AH616)-LEN(SUBSTITUTE($AH613:$AH616,"M", "")))</f>
        <v>0</v>
      </c>
      <c r="BC613" s="232">
        <f>SUMPRODUCT(LEN($AG613:$AG616)-LEN(SUBSTITUTE($AG613:$AG616,"M", "")))</f>
        <v>0</v>
      </c>
      <c r="BD613" s="297">
        <f>SUMPRODUCT(LEN($AI613:$AI616)-LEN(SUBSTITUTE($AI613:$AI616,"S", "")))</f>
        <v>0</v>
      </c>
      <c r="BE613" s="300">
        <f>SUMPRODUCT(LEN($AI613:$AI616)-LEN(SUBSTITUTE($AI613:$AI616,"F", "")))</f>
        <v>0</v>
      </c>
      <c r="BF613" s="300">
        <f>SUMPRODUCT(LEN($AI613:$AI616)-LEN(SUBSTITUTE($AI613:$AI616,"G", "")))</f>
        <v>0</v>
      </c>
      <c r="BG613" s="303">
        <f>SUMPRODUCT(LEN($AI613:$AI616)-LEN(SUBSTITUTE($AI613:$AI616,"M", "")))</f>
        <v>0</v>
      </c>
    </row>
    <row r="614" spans="2:60" ht="28.15" hidden="1" customHeight="1" thickBot="1">
      <c r="B614" s="29"/>
      <c r="C614" s="264"/>
      <c r="D614" s="37"/>
      <c r="E614" s="36"/>
      <c r="F614" s="36"/>
      <c r="G614" s="35"/>
      <c r="H614" s="256"/>
      <c r="I614" s="260"/>
      <c r="J614" s="260"/>
      <c r="K614" s="260"/>
      <c r="L614" s="32" t="s">
        <v>72</v>
      </c>
      <c r="M614" s="31"/>
      <c r="N614" s="32" t="s">
        <v>71</v>
      </c>
      <c r="O614" s="31"/>
      <c r="P614" s="32" t="s">
        <v>70</v>
      </c>
      <c r="Q614" s="31"/>
      <c r="R614" s="32" t="s">
        <v>69</v>
      </c>
      <c r="S614" s="31"/>
      <c r="T614" s="32" t="s">
        <v>68</v>
      </c>
      <c r="U614" s="31"/>
      <c r="V614" s="32" t="s">
        <v>67</v>
      </c>
      <c r="W614" s="31"/>
      <c r="X614" s="32" t="s">
        <v>66</v>
      </c>
      <c r="Y614" s="31"/>
      <c r="Z614" s="32" t="s">
        <v>65</v>
      </c>
      <c r="AA614" s="31"/>
      <c r="AB614" s="34" t="s">
        <v>64</v>
      </c>
      <c r="AC614" s="33"/>
      <c r="AD614" s="32" t="s">
        <v>63</v>
      </c>
      <c r="AE614" s="31"/>
      <c r="AF614" s="30"/>
      <c r="AG614" s="31"/>
      <c r="AH614" s="30"/>
      <c r="AI614" s="20"/>
      <c r="AJ614" s="246"/>
      <c r="AK614" s="246"/>
      <c r="AL614" s="19"/>
      <c r="AM614" s="7"/>
      <c r="AN614" s="7"/>
      <c r="AO614" s="239"/>
      <c r="AP614" s="230"/>
      <c r="AQ614" s="233"/>
      <c r="AR614" s="236"/>
      <c r="AS614" s="230"/>
      <c r="AT614" s="233"/>
      <c r="AU614" s="236"/>
      <c r="AV614" s="230"/>
      <c r="AW614" s="233"/>
      <c r="AX614" s="236"/>
      <c r="AY614" s="230"/>
      <c r="AZ614" s="233"/>
      <c r="BA614" s="236"/>
      <c r="BB614" s="230"/>
      <c r="BC614" s="233"/>
      <c r="BD614" s="298"/>
      <c r="BE614" s="301"/>
      <c r="BF614" s="301"/>
      <c r="BG614" s="304"/>
    </row>
    <row r="615" spans="2:60" ht="28.15" hidden="1" customHeight="1">
      <c r="B615" s="29"/>
      <c r="C615" s="265"/>
      <c r="D615" s="28"/>
      <c r="E615" s="27"/>
      <c r="F615" s="27"/>
      <c r="G615" s="26"/>
      <c r="H615" s="257"/>
      <c r="I615" s="261"/>
      <c r="J615" s="261"/>
      <c r="K615" s="261"/>
      <c r="L615" s="23" t="s">
        <v>62</v>
      </c>
      <c r="M615" s="22"/>
      <c r="N615" s="23" t="s">
        <v>61</v>
      </c>
      <c r="O615" s="22"/>
      <c r="P615" s="23" t="s">
        <v>60</v>
      </c>
      <c r="Q615" s="22"/>
      <c r="R615" s="23" t="s">
        <v>59</v>
      </c>
      <c r="S615" s="22"/>
      <c r="T615" s="23" t="s">
        <v>58</v>
      </c>
      <c r="U615" s="22"/>
      <c r="V615" s="23" t="s">
        <v>57</v>
      </c>
      <c r="W615" s="22"/>
      <c r="X615" s="23" t="s">
        <v>56</v>
      </c>
      <c r="Y615" s="22"/>
      <c r="Z615" s="23" t="s">
        <v>55</v>
      </c>
      <c r="AA615" s="22"/>
      <c r="AB615" s="25" t="s">
        <v>54</v>
      </c>
      <c r="AC615" s="24"/>
      <c r="AD615" s="23">
        <v>39</v>
      </c>
      <c r="AE615" s="22"/>
      <c r="AF615" s="21"/>
      <c r="AG615" s="22"/>
      <c r="AH615" s="21"/>
      <c r="AI615" s="20"/>
      <c r="AJ615" s="246"/>
      <c r="AK615" s="246"/>
      <c r="AL615" s="19"/>
      <c r="AM615" s="7"/>
      <c r="AN615" s="7"/>
      <c r="AO615" s="239"/>
      <c r="AP615" s="230"/>
      <c r="AQ615" s="233"/>
      <c r="AR615" s="236"/>
      <c r="AS615" s="230"/>
      <c r="AT615" s="233"/>
      <c r="AU615" s="236"/>
      <c r="AV615" s="230"/>
      <c r="AW615" s="233"/>
      <c r="AX615" s="236"/>
      <c r="AY615" s="230"/>
      <c r="AZ615" s="233"/>
      <c r="BA615" s="236"/>
      <c r="BB615" s="230"/>
      <c r="BC615" s="233"/>
      <c r="BD615" s="298"/>
      <c r="BE615" s="301"/>
      <c r="BF615" s="301"/>
      <c r="BG615" s="304"/>
    </row>
    <row r="616" spans="2:60" ht="28.15" hidden="1" customHeight="1" thickBot="1">
      <c r="B616" s="29"/>
      <c r="C616" s="266"/>
      <c r="D616" s="57"/>
      <c r="E616" s="56"/>
      <c r="F616" s="56"/>
      <c r="G616" s="55"/>
      <c r="H616" s="258"/>
      <c r="I616" s="262"/>
      <c r="J616" s="262"/>
      <c r="K616" s="262"/>
      <c r="L616" s="52" t="s">
        <v>53</v>
      </c>
      <c r="M616" s="51"/>
      <c r="N616" s="52" t="s">
        <v>52</v>
      </c>
      <c r="O616" s="51"/>
      <c r="P616" s="52" t="s">
        <v>51</v>
      </c>
      <c r="Q616" s="51"/>
      <c r="R616" s="52" t="s">
        <v>50</v>
      </c>
      <c r="S616" s="51"/>
      <c r="T616" s="52">
        <v>20</v>
      </c>
      <c r="U616" s="51"/>
      <c r="V616" s="52" t="s">
        <v>49</v>
      </c>
      <c r="W616" s="51"/>
      <c r="X616" s="52" t="s">
        <v>48</v>
      </c>
      <c r="Y616" s="51"/>
      <c r="Z616" s="52" t="s">
        <v>47</v>
      </c>
      <c r="AA616" s="51"/>
      <c r="AB616" s="54" t="s">
        <v>46</v>
      </c>
      <c r="AC616" s="53"/>
      <c r="AD616" s="52" t="s">
        <v>45</v>
      </c>
      <c r="AE616" s="51"/>
      <c r="AF616" s="50"/>
      <c r="AG616" s="51"/>
      <c r="AH616" s="50"/>
      <c r="AI616" s="49"/>
      <c r="AJ616" s="248"/>
      <c r="AK616" s="248"/>
      <c r="AL616" s="48"/>
      <c r="AM616" s="7"/>
      <c r="AN616" s="7"/>
      <c r="AO616" s="240"/>
      <c r="AP616" s="231"/>
      <c r="AQ616" s="234"/>
      <c r="AR616" s="237"/>
      <c r="AS616" s="231"/>
      <c r="AT616" s="234"/>
      <c r="AU616" s="237"/>
      <c r="AV616" s="231"/>
      <c r="AW616" s="234"/>
      <c r="AX616" s="237"/>
      <c r="AY616" s="231"/>
      <c r="AZ616" s="234"/>
      <c r="BA616" s="237"/>
      <c r="BB616" s="231"/>
      <c r="BC616" s="234"/>
      <c r="BD616" s="299"/>
      <c r="BE616" s="302"/>
      <c r="BF616" s="302"/>
      <c r="BG616" s="305"/>
    </row>
    <row r="617" spans="2:60" ht="28.15" hidden="1" customHeight="1">
      <c r="B617" s="29"/>
      <c r="C617" s="263">
        <v>2</v>
      </c>
      <c r="D617" s="47"/>
      <c r="E617" s="46"/>
      <c r="F617" s="46"/>
      <c r="G617" s="45"/>
      <c r="H617" s="255"/>
      <c r="I617" s="259"/>
      <c r="J617" s="259"/>
      <c r="K617" s="259"/>
      <c r="L617" s="42" t="s">
        <v>82</v>
      </c>
      <c r="M617" s="41"/>
      <c r="N617" s="42" t="s">
        <v>81</v>
      </c>
      <c r="O617" s="41"/>
      <c r="P617" s="42" t="s">
        <v>80</v>
      </c>
      <c r="Q617" s="41"/>
      <c r="R617" s="42" t="s">
        <v>79</v>
      </c>
      <c r="S617" s="41"/>
      <c r="T617" s="42" t="s">
        <v>78</v>
      </c>
      <c r="U617" s="41"/>
      <c r="V617" s="42" t="s">
        <v>77</v>
      </c>
      <c r="W617" s="41"/>
      <c r="X617" s="42" t="s">
        <v>76</v>
      </c>
      <c r="Y617" s="41"/>
      <c r="Z617" s="42" t="s">
        <v>75</v>
      </c>
      <c r="AA617" s="41"/>
      <c r="AB617" s="44" t="s">
        <v>74</v>
      </c>
      <c r="AC617" s="43"/>
      <c r="AD617" s="42" t="s">
        <v>73</v>
      </c>
      <c r="AE617" s="41"/>
      <c r="AF617" s="40"/>
      <c r="AG617" s="41"/>
      <c r="AH617" s="40"/>
      <c r="AI617" s="39"/>
      <c r="AJ617" s="249"/>
      <c r="AK617" s="252"/>
      <c r="AL617" s="38"/>
      <c r="AM617" s="7"/>
      <c r="AN617" s="7"/>
      <c r="AO617" s="238">
        <f>SUMPRODUCT(LEN($M617:$AE620)-LEN(SUBSTITUTE($M617:$AE620,"A", "")))</f>
        <v>0</v>
      </c>
      <c r="AP617" s="229">
        <f>SUMPRODUCT(LEN($AH617:$AH620)-LEN(SUBSTITUTE($AH617:$AH620,"A", "")))</f>
        <v>0</v>
      </c>
      <c r="AQ617" s="232">
        <f>SUMPRODUCT(LEN($AG617:$AG620)-LEN(SUBSTITUTE($AG617:$AG620,"A", "")))</f>
        <v>0</v>
      </c>
      <c r="AR617" s="235">
        <f>SUMPRODUCT(LEN($M617:$AE620)-LEN(SUBSTITUTE($M617:$AE620,"S", "")))</f>
        <v>0</v>
      </c>
      <c r="AS617" s="229">
        <f>SUMPRODUCT(LEN($AH617:$AH620)-LEN(SUBSTITUTE($AH617:$AH620,"S", "")))</f>
        <v>0</v>
      </c>
      <c r="AT617" s="232">
        <f>SUMPRODUCT(LEN($AG617:$AG620)-LEN(SUBSTITUTE($AG617:$AG620,"S", "")))</f>
        <v>0</v>
      </c>
      <c r="AU617" s="235">
        <f>SUMPRODUCT(LEN($M617:$AE620)-LEN(SUBSTITUTE($M617:$AE620,"F", "")))</f>
        <v>0</v>
      </c>
      <c r="AV617" s="229">
        <f>SUMPRODUCT(LEN($AH617:$AH620)-LEN(SUBSTITUTE($AH617:$AH620,"F", "")))</f>
        <v>0</v>
      </c>
      <c r="AW617" s="232">
        <f>SUMPRODUCT(LEN($AG617:$AG620)-LEN(SUBSTITUTE($AG617:$AG620,"F", "")))</f>
        <v>0</v>
      </c>
      <c r="AX617" s="235">
        <f>SUMPRODUCT(LEN($M617:$AE620)-LEN(SUBSTITUTE($M617:$AE620,"G", "")))</f>
        <v>0</v>
      </c>
      <c r="AY617" s="229">
        <f>SUMPRODUCT(LEN($AH617:$AH620)-LEN(SUBSTITUTE($AH617:$AH620,"G", "")))</f>
        <v>0</v>
      </c>
      <c r="AZ617" s="232">
        <f>SUMPRODUCT(LEN($AG617:$AG620)-LEN(SUBSTITUTE($AG617:$AG620,"G", "")))</f>
        <v>0</v>
      </c>
      <c r="BA617" s="235">
        <f>SUMPRODUCT(LEN($M617:$AE620)-LEN(SUBSTITUTE($M617:$AE620,"M", "")))</f>
        <v>0</v>
      </c>
      <c r="BB617" s="229">
        <f>SUMPRODUCT(LEN($AH617:$AH620)-LEN(SUBSTITUTE($AH617:$AH620,"M", "")))</f>
        <v>0</v>
      </c>
      <c r="BC617" s="232">
        <f>SUMPRODUCT(LEN($AG617:$AG620)-LEN(SUBSTITUTE($AG617:$AG620,"M", "")))</f>
        <v>0</v>
      </c>
      <c r="BD617" s="297">
        <f>SUMPRODUCT(LEN($AI617:$AI620)-LEN(SUBSTITUTE($AI617:$AI620,"S", "")))</f>
        <v>0</v>
      </c>
      <c r="BE617" s="300">
        <f>SUMPRODUCT(LEN($AI617:$AI620)-LEN(SUBSTITUTE($AI617:$AI620,"F", "")))</f>
        <v>0</v>
      </c>
      <c r="BF617" s="300">
        <f>SUMPRODUCT(LEN($AI617:$AI620)-LEN(SUBSTITUTE($AI617:$AI620,"G", "")))</f>
        <v>0</v>
      </c>
      <c r="BG617" s="303">
        <f>SUMPRODUCT(LEN($AI617:$AI620)-LEN(SUBSTITUTE($AI617:$AI620,"M", "")))</f>
        <v>0</v>
      </c>
    </row>
    <row r="618" spans="2:60" ht="28.15" hidden="1" customHeight="1" thickBot="1">
      <c r="B618" s="29"/>
      <c r="C618" s="264"/>
      <c r="D618" s="37"/>
      <c r="E618" s="36"/>
      <c r="F618" s="36"/>
      <c r="G618" s="35"/>
      <c r="H618" s="256"/>
      <c r="I618" s="260"/>
      <c r="J618" s="260"/>
      <c r="K618" s="260"/>
      <c r="L618" s="32" t="s">
        <v>72</v>
      </c>
      <c r="M618" s="31"/>
      <c r="N618" s="32" t="s">
        <v>71</v>
      </c>
      <c r="O618" s="31"/>
      <c r="P618" s="32" t="s">
        <v>70</v>
      </c>
      <c r="Q618" s="31"/>
      <c r="R618" s="32" t="s">
        <v>69</v>
      </c>
      <c r="S618" s="31"/>
      <c r="T618" s="32" t="s">
        <v>68</v>
      </c>
      <c r="U618" s="31"/>
      <c r="V618" s="32" t="s">
        <v>67</v>
      </c>
      <c r="W618" s="31"/>
      <c r="X618" s="32" t="s">
        <v>66</v>
      </c>
      <c r="Y618" s="31"/>
      <c r="Z618" s="32" t="s">
        <v>65</v>
      </c>
      <c r="AA618" s="31"/>
      <c r="AB618" s="34" t="s">
        <v>64</v>
      </c>
      <c r="AC618" s="33"/>
      <c r="AD618" s="32" t="s">
        <v>63</v>
      </c>
      <c r="AE618" s="31"/>
      <c r="AF618" s="30"/>
      <c r="AG618" s="31"/>
      <c r="AH618" s="30"/>
      <c r="AI618" s="20"/>
      <c r="AJ618" s="250"/>
      <c r="AK618" s="253"/>
      <c r="AL618" s="19"/>
      <c r="AM618" s="7"/>
      <c r="AN618" s="7"/>
      <c r="AO618" s="239"/>
      <c r="AP618" s="230"/>
      <c r="AQ618" s="233"/>
      <c r="AR618" s="236"/>
      <c r="AS618" s="230"/>
      <c r="AT618" s="233"/>
      <c r="AU618" s="236"/>
      <c r="AV618" s="230"/>
      <c r="AW618" s="233"/>
      <c r="AX618" s="236"/>
      <c r="AY618" s="230"/>
      <c r="AZ618" s="233"/>
      <c r="BA618" s="236"/>
      <c r="BB618" s="230"/>
      <c r="BC618" s="233"/>
      <c r="BD618" s="298"/>
      <c r="BE618" s="301"/>
      <c r="BF618" s="301"/>
      <c r="BG618" s="304"/>
    </row>
    <row r="619" spans="2:60" ht="28.15" hidden="1" customHeight="1">
      <c r="B619" s="29"/>
      <c r="C619" s="265"/>
      <c r="D619" s="28"/>
      <c r="E619" s="27"/>
      <c r="F619" s="27"/>
      <c r="G619" s="26"/>
      <c r="H619" s="257"/>
      <c r="I619" s="261"/>
      <c r="J619" s="261"/>
      <c r="K619" s="261"/>
      <c r="L619" s="23" t="s">
        <v>62</v>
      </c>
      <c r="M619" s="22"/>
      <c r="N619" s="23" t="s">
        <v>61</v>
      </c>
      <c r="O619" s="22"/>
      <c r="P619" s="23" t="s">
        <v>60</v>
      </c>
      <c r="Q619" s="22"/>
      <c r="R619" s="23" t="s">
        <v>59</v>
      </c>
      <c r="S619" s="22"/>
      <c r="T619" s="23" t="s">
        <v>58</v>
      </c>
      <c r="U619" s="22"/>
      <c r="V619" s="23" t="s">
        <v>57</v>
      </c>
      <c r="W619" s="22"/>
      <c r="X619" s="23" t="s">
        <v>56</v>
      </c>
      <c r="Y619" s="22"/>
      <c r="Z619" s="23" t="s">
        <v>55</v>
      </c>
      <c r="AA619" s="22"/>
      <c r="AB619" s="25" t="s">
        <v>54</v>
      </c>
      <c r="AC619" s="24"/>
      <c r="AD619" s="23">
        <v>39</v>
      </c>
      <c r="AE619" s="22"/>
      <c r="AF619" s="21"/>
      <c r="AG619" s="22"/>
      <c r="AH619" s="21"/>
      <c r="AI619" s="20"/>
      <c r="AJ619" s="250"/>
      <c r="AK619" s="253"/>
      <c r="AL619" s="19"/>
      <c r="AM619" s="7"/>
      <c r="AN619" s="7"/>
      <c r="AO619" s="239"/>
      <c r="AP619" s="230"/>
      <c r="AQ619" s="233"/>
      <c r="AR619" s="236"/>
      <c r="AS619" s="230"/>
      <c r="AT619" s="233"/>
      <c r="AU619" s="236"/>
      <c r="AV619" s="230"/>
      <c r="AW619" s="233"/>
      <c r="AX619" s="236"/>
      <c r="AY619" s="230"/>
      <c r="AZ619" s="233"/>
      <c r="BA619" s="236"/>
      <c r="BB619" s="230"/>
      <c r="BC619" s="233"/>
      <c r="BD619" s="298"/>
      <c r="BE619" s="301"/>
      <c r="BF619" s="301"/>
      <c r="BG619" s="304"/>
    </row>
    <row r="620" spans="2:60" ht="28.15" hidden="1" customHeight="1" thickBot="1">
      <c r="B620" s="29"/>
      <c r="C620" s="266"/>
      <c r="D620" s="57"/>
      <c r="E620" s="56"/>
      <c r="F620" s="56"/>
      <c r="G620" s="55"/>
      <c r="H620" s="258"/>
      <c r="I620" s="262"/>
      <c r="J620" s="262"/>
      <c r="K620" s="262"/>
      <c r="L620" s="52" t="s">
        <v>53</v>
      </c>
      <c r="M620" s="51"/>
      <c r="N620" s="52" t="s">
        <v>52</v>
      </c>
      <c r="O620" s="51"/>
      <c r="P620" s="52" t="s">
        <v>51</v>
      </c>
      <c r="Q620" s="51"/>
      <c r="R620" s="52" t="s">
        <v>50</v>
      </c>
      <c r="S620" s="51"/>
      <c r="T620" s="52">
        <v>20</v>
      </c>
      <c r="U620" s="51"/>
      <c r="V620" s="52" t="s">
        <v>49</v>
      </c>
      <c r="W620" s="51"/>
      <c r="X620" s="52" t="s">
        <v>48</v>
      </c>
      <c r="Y620" s="51"/>
      <c r="Z620" s="52" t="s">
        <v>47</v>
      </c>
      <c r="AA620" s="51"/>
      <c r="AB620" s="54" t="s">
        <v>46</v>
      </c>
      <c r="AC620" s="53"/>
      <c r="AD620" s="52" t="s">
        <v>45</v>
      </c>
      <c r="AE620" s="51"/>
      <c r="AF620" s="50"/>
      <c r="AG620" s="51"/>
      <c r="AH620" s="50"/>
      <c r="AI620" s="49"/>
      <c r="AJ620" s="251"/>
      <c r="AK620" s="254"/>
      <c r="AL620" s="48"/>
      <c r="AM620" s="7"/>
      <c r="AN620" s="7"/>
      <c r="AO620" s="240"/>
      <c r="AP620" s="231"/>
      <c r="AQ620" s="234"/>
      <c r="AR620" s="237"/>
      <c r="AS620" s="231"/>
      <c r="AT620" s="234"/>
      <c r="AU620" s="237"/>
      <c r="AV620" s="231"/>
      <c r="AW620" s="234"/>
      <c r="AX620" s="237"/>
      <c r="AY620" s="231"/>
      <c r="AZ620" s="234"/>
      <c r="BA620" s="237"/>
      <c r="BB620" s="231"/>
      <c r="BC620" s="234"/>
      <c r="BD620" s="299"/>
      <c r="BE620" s="302"/>
      <c r="BF620" s="302"/>
      <c r="BG620" s="305"/>
    </row>
    <row r="621" spans="2:60" ht="28.15" hidden="1" customHeight="1">
      <c r="B621" s="29"/>
      <c r="C621" s="263">
        <v>3</v>
      </c>
      <c r="D621" s="47"/>
      <c r="E621" s="46"/>
      <c r="F621" s="46"/>
      <c r="G621" s="45"/>
      <c r="H621" s="255"/>
      <c r="I621" s="259"/>
      <c r="J621" s="259"/>
      <c r="K621" s="259"/>
      <c r="L621" s="42" t="s">
        <v>82</v>
      </c>
      <c r="M621" s="41"/>
      <c r="N621" s="42" t="s">
        <v>81</v>
      </c>
      <c r="O621" s="41"/>
      <c r="P621" s="42" t="s">
        <v>80</v>
      </c>
      <c r="Q621" s="41"/>
      <c r="R621" s="42" t="s">
        <v>79</v>
      </c>
      <c r="S621" s="41"/>
      <c r="T621" s="42" t="s">
        <v>78</v>
      </c>
      <c r="U621" s="41"/>
      <c r="V621" s="42" t="s">
        <v>77</v>
      </c>
      <c r="W621" s="41"/>
      <c r="X621" s="42" t="s">
        <v>76</v>
      </c>
      <c r="Y621" s="41"/>
      <c r="Z621" s="42" t="s">
        <v>75</v>
      </c>
      <c r="AA621" s="41"/>
      <c r="AB621" s="44" t="s">
        <v>74</v>
      </c>
      <c r="AC621" s="43"/>
      <c r="AD621" s="42" t="s">
        <v>73</v>
      </c>
      <c r="AE621" s="41"/>
      <c r="AF621" s="40"/>
      <c r="AG621" s="41"/>
      <c r="AH621" s="40"/>
      <c r="AI621" s="39"/>
      <c r="AJ621" s="245"/>
      <c r="AK621" s="245"/>
      <c r="AL621" s="38"/>
      <c r="AM621" s="7"/>
      <c r="AN621" s="7"/>
      <c r="AO621" s="238">
        <f>SUMPRODUCT(LEN($M621:$AE624)-LEN(SUBSTITUTE($M621:$AE624,"A", "")))</f>
        <v>0</v>
      </c>
      <c r="AP621" s="229">
        <f>SUMPRODUCT(LEN($AH621:$AH624)-LEN(SUBSTITUTE($AH621:$AH624,"A", "")))</f>
        <v>0</v>
      </c>
      <c r="AQ621" s="232">
        <f>SUMPRODUCT(LEN($AG621:$AG624)-LEN(SUBSTITUTE($AG621:$AG624,"A", "")))</f>
        <v>0</v>
      </c>
      <c r="AR621" s="235">
        <f>SUMPRODUCT(LEN($M621:$AE624)-LEN(SUBSTITUTE($M621:$AE624,"S", "")))</f>
        <v>0</v>
      </c>
      <c r="AS621" s="229">
        <f>SUMPRODUCT(LEN($AH621:$AH624)-LEN(SUBSTITUTE($AH621:$AH624,"S", "")))</f>
        <v>0</v>
      </c>
      <c r="AT621" s="232">
        <f>SUMPRODUCT(LEN($AG621:$AG624)-LEN(SUBSTITUTE($AG621:$AG624,"S", "")))</f>
        <v>0</v>
      </c>
      <c r="AU621" s="235">
        <f>SUMPRODUCT(LEN($M621:$AE624)-LEN(SUBSTITUTE($M621:$AE624,"F", "")))</f>
        <v>0</v>
      </c>
      <c r="AV621" s="229">
        <f>SUMPRODUCT(LEN($AH621:$AH624)-LEN(SUBSTITUTE($AH621:$AH624,"F", "")))</f>
        <v>0</v>
      </c>
      <c r="AW621" s="232">
        <f>SUMPRODUCT(LEN($AG621:$AG624)-LEN(SUBSTITUTE($AG621:$AG624,"F", "")))</f>
        <v>0</v>
      </c>
      <c r="AX621" s="235">
        <f>SUMPRODUCT(LEN($M621:$AE624)-LEN(SUBSTITUTE($M621:$AE624,"G", "")))</f>
        <v>0</v>
      </c>
      <c r="AY621" s="229">
        <f>SUMPRODUCT(LEN($AH621:$AH624)-LEN(SUBSTITUTE($AH621:$AH624,"G", "")))</f>
        <v>0</v>
      </c>
      <c r="AZ621" s="232">
        <f>SUMPRODUCT(LEN($AG621:$AG624)-LEN(SUBSTITUTE($AG621:$AG624,"G", "")))</f>
        <v>0</v>
      </c>
      <c r="BA621" s="235">
        <f>SUMPRODUCT(LEN($M621:$AE624)-LEN(SUBSTITUTE($M621:$AE624,"M", "")))</f>
        <v>0</v>
      </c>
      <c r="BB621" s="229">
        <f>SUMPRODUCT(LEN($AH621:$AH624)-LEN(SUBSTITUTE($AH621:$AH624,"M", "")))</f>
        <v>0</v>
      </c>
      <c r="BC621" s="232">
        <f>SUMPRODUCT(LEN($AG621:$AG624)-LEN(SUBSTITUTE($AG621:$AG624,"M", "")))</f>
        <v>0</v>
      </c>
      <c r="BD621" s="297">
        <f>SUMPRODUCT(LEN($AI621:$AI624)-LEN(SUBSTITUTE($AI621:$AI624,"S", "")))</f>
        <v>0</v>
      </c>
      <c r="BE621" s="300">
        <f>SUMPRODUCT(LEN($AI621:$AI624)-LEN(SUBSTITUTE($AI621:$AI624,"F", "")))</f>
        <v>0</v>
      </c>
      <c r="BF621" s="300">
        <f>SUMPRODUCT(LEN($AI621:$AI624)-LEN(SUBSTITUTE($AI621:$AI624,"G", "")))</f>
        <v>0</v>
      </c>
      <c r="BG621" s="303">
        <f>SUMPRODUCT(LEN($AI621:$AI624)-LEN(SUBSTITUTE($AI621:$AI624,"M", "")))</f>
        <v>0</v>
      </c>
    </row>
    <row r="622" spans="2:60" ht="28.15" hidden="1" customHeight="1" thickBot="1">
      <c r="B622" s="29"/>
      <c r="C622" s="264"/>
      <c r="D622" s="37"/>
      <c r="E622" s="36"/>
      <c r="F622" s="36"/>
      <c r="G622" s="35"/>
      <c r="H622" s="256"/>
      <c r="I622" s="260"/>
      <c r="J622" s="260"/>
      <c r="K622" s="260"/>
      <c r="L622" s="32" t="s">
        <v>72</v>
      </c>
      <c r="M622" s="31"/>
      <c r="N622" s="32" t="s">
        <v>71</v>
      </c>
      <c r="O622" s="31"/>
      <c r="P622" s="32" t="s">
        <v>70</v>
      </c>
      <c r="Q622" s="31"/>
      <c r="R622" s="32" t="s">
        <v>69</v>
      </c>
      <c r="S622" s="31"/>
      <c r="T622" s="32" t="s">
        <v>68</v>
      </c>
      <c r="U622" s="31"/>
      <c r="V622" s="32" t="s">
        <v>67</v>
      </c>
      <c r="W622" s="31"/>
      <c r="X622" s="32" t="s">
        <v>66</v>
      </c>
      <c r="Y622" s="31"/>
      <c r="Z622" s="32" t="s">
        <v>65</v>
      </c>
      <c r="AA622" s="31"/>
      <c r="AB622" s="34" t="s">
        <v>64</v>
      </c>
      <c r="AC622" s="33"/>
      <c r="AD622" s="32" t="s">
        <v>63</v>
      </c>
      <c r="AE622" s="31"/>
      <c r="AF622" s="30"/>
      <c r="AG622" s="31"/>
      <c r="AH622" s="30"/>
      <c r="AI622" s="20"/>
      <c r="AJ622" s="246"/>
      <c r="AK622" s="246"/>
      <c r="AL622" s="19"/>
      <c r="AM622" s="7"/>
      <c r="AN622" s="7"/>
      <c r="AO622" s="239"/>
      <c r="AP622" s="230"/>
      <c r="AQ622" s="233"/>
      <c r="AR622" s="236"/>
      <c r="AS622" s="230"/>
      <c r="AT622" s="233"/>
      <c r="AU622" s="236"/>
      <c r="AV622" s="230"/>
      <c r="AW622" s="233"/>
      <c r="AX622" s="236"/>
      <c r="AY622" s="230"/>
      <c r="AZ622" s="233"/>
      <c r="BA622" s="236"/>
      <c r="BB622" s="230"/>
      <c r="BC622" s="233"/>
      <c r="BD622" s="298"/>
      <c r="BE622" s="301"/>
      <c r="BF622" s="301"/>
      <c r="BG622" s="304"/>
    </row>
    <row r="623" spans="2:60" ht="28.15" hidden="1" customHeight="1">
      <c r="B623" s="29"/>
      <c r="C623" s="265"/>
      <c r="D623" s="28"/>
      <c r="E623" s="27"/>
      <c r="F623" s="27"/>
      <c r="G623" s="26"/>
      <c r="H623" s="257"/>
      <c r="I623" s="261"/>
      <c r="J623" s="261"/>
      <c r="K623" s="261"/>
      <c r="L623" s="23" t="s">
        <v>62</v>
      </c>
      <c r="M623" s="22"/>
      <c r="N623" s="23" t="s">
        <v>61</v>
      </c>
      <c r="O623" s="22"/>
      <c r="P623" s="23" t="s">
        <v>60</v>
      </c>
      <c r="Q623" s="22"/>
      <c r="R623" s="23" t="s">
        <v>59</v>
      </c>
      <c r="S623" s="22"/>
      <c r="T623" s="23" t="s">
        <v>58</v>
      </c>
      <c r="U623" s="22"/>
      <c r="V623" s="23" t="s">
        <v>57</v>
      </c>
      <c r="W623" s="22"/>
      <c r="X623" s="23" t="s">
        <v>56</v>
      </c>
      <c r="Y623" s="22"/>
      <c r="Z623" s="23" t="s">
        <v>55</v>
      </c>
      <c r="AA623" s="22"/>
      <c r="AB623" s="25" t="s">
        <v>54</v>
      </c>
      <c r="AC623" s="24"/>
      <c r="AD623" s="23">
        <v>39</v>
      </c>
      <c r="AE623" s="22"/>
      <c r="AF623" s="21"/>
      <c r="AG623" s="22"/>
      <c r="AH623" s="21"/>
      <c r="AI623" s="20"/>
      <c r="AJ623" s="246"/>
      <c r="AK623" s="246"/>
      <c r="AL623" s="19"/>
      <c r="AM623" s="7"/>
      <c r="AN623" s="7"/>
      <c r="AO623" s="239"/>
      <c r="AP623" s="230"/>
      <c r="AQ623" s="233"/>
      <c r="AR623" s="236"/>
      <c r="AS623" s="230"/>
      <c r="AT623" s="233"/>
      <c r="AU623" s="236"/>
      <c r="AV623" s="230"/>
      <c r="AW623" s="233"/>
      <c r="AX623" s="236"/>
      <c r="AY623" s="230"/>
      <c r="AZ623" s="233"/>
      <c r="BA623" s="236"/>
      <c r="BB623" s="230"/>
      <c r="BC623" s="233"/>
      <c r="BD623" s="298"/>
      <c r="BE623" s="301"/>
      <c r="BF623" s="301"/>
      <c r="BG623" s="304"/>
    </row>
    <row r="624" spans="2:60" ht="28.15" hidden="1" customHeight="1" thickBot="1">
      <c r="B624" s="18"/>
      <c r="C624" s="271"/>
      <c r="D624" s="17"/>
      <c r="E624" s="16"/>
      <c r="F624" s="16"/>
      <c r="G624" s="15"/>
      <c r="H624" s="258"/>
      <c r="I624" s="272"/>
      <c r="J624" s="272"/>
      <c r="K624" s="272"/>
      <c r="L624" s="12" t="s">
        <v>53</v>
      </c>
      <c r="M624" s="11"/>
      <c r="N624" s="12" t="s">
        <v>52</v>
      </c>
      <c r="O624" s="11"/>
      <c r="P624" s="12" t="s">
        <v>51</v>
      </c>
      <c r="Q624" s="11"/>
      <c r="R624" s="12" t="s">
        <v>50</v>
      </c>
      <c r="S624" s="11"/>
      <c r="T624" s="12">
        <v>20</v>
      </c>
      <c r="U624" s="11"/>
      <c r="V624" s="12" t="s">
        <v>49</v>
      </c>
      <c r="W624" s="11"/>
      <c r="X624" s="12" t="s">
        <v>48</v>
      </c>
      <c r="Y624" s="11"/>
      <c r="Z624" s="12" t="s">
        <v>47</v>
      </c>
      <c r="AA624" s="11"/>
      <c r="AB624" s="14" t="s">
        <v>46</v>
      </c>
      <c r="AC624" s="13"/>
      <c r="AD624" s="12" t="s">
        <v>45</v>
      </c>
      <c r="AE624" s="11"/>
      <c r="AF624" s="10"/>
      <c r="AG624" s="11"/>
      <c r="AH624" s="10"/>
      <c r="AI624" s="9"/>
      <c r="AJ624" s="247"/>
      <c r="AK624" s="247"/>
      <c r="AL624" s="8"/>
      <c r="AM624" s="7"/>
      <c r="AN624" s="7"/>
      <c r="AO624" s="240"/>
      <c r="AP624" s="231"/>
      <c r="AQ624" s="234"/>
      <c r="AR624" s="237"/>
      <c r="AS624" s="231"/>
      <c r="AT624" s="234"/>
      <c r="AU624" s="237"/>
      <c r="AV624" s="231"/>
      <c r="AW624" s="234"/>
      <c r="AX624" s="237"/>
      <c r="AY624" s="231"/>
      <c r="AZ624" s="234"/>
      <c r="BA624" s="237"/>
      <c r="BB624" s="231"/>
      <c r="BC624" s="234"/>
      <c r="BD624" s="299"/>
      <c r="BE624" s="302"/>
      <c r="BF624" s="302"/>
      <c r="BG624" s="305"/>
    </row>
    <row r="625" spans="2:60" ht="85.9" hidden="1" customHeight="1" thickBot="1">
      <c r="B625" s="94" t="s">
        <v>119</v>
      </c>
      <c r="C625" s="83" t="s">
        <v>118</v>
      </c>
      <c r="D625" s="88" t="s">
        <v>117</v>
      </c>
      <c r="E625" s="93" t="s">
        <v>116</v>
      </c>
      <c r="F625" s="92"/>
      <c r="G625" s="91"/>
      <c r="H625" s="90" t="s">
        <v>115</v>
      </c>
      <c r="I625" s="88" t="s">
        <v>43</v>
      </c>
      <c r="J625" s="88" t="s">
        <v>114</v>
      </c>
      <c r="K625" s="88" t="s">
        <v>44</v>
      </c>
      <c r="L625" s="227" t="s">
        <v>113</v>
      </c>
      <c r="M625" s="270"/>
      <c r="N625" s="227" t="s">
        <v>112</v>
      </c>
      <c r="O625" s="270"/>
      <c r="P625" s="227" t="s">
        <v>112</v>
      </c>
      <c r="Q625" s="228"/>
      <c r="R625" s="227" t="s">
        <v>112</v>
      </c>
      <c r="S625" s="228"/>
      <c r="T625" s="227" t="s">
        <v>112</v>
      </c>
      <c r="U625" s="228"/>
      <c r="V625" s="227" t="s">
        <v>112</v>
      </c>
      <c r="W625" s="228"/>
      <c r="X625" s="227" t="s">
        <v>112</v>
      </c>
      <c r="Y625" s="228"/>
      <c r="Z625" s="227" t="s">
        <v>112</v>
      </c>
      <c r="AA625" s="228"/>
      <c r="AB625" s="227" t="s">
        <v>112</v>
      </c>
      <c r="AC625" s="228"/>
      <c r="AD625" s="227" t="s">
        <v>112</v>
      </c>
      <c r="AE625" s="228"/>
      <c r="AF625" s="244" t="s">
        <v>111</v>
      </c>
      <c r="AG625" s="228"/>
      <c r="AH625" s="90" t="s">
        <v>110</v>
      </c>
      <c r="AI625" s="89" t="s">
        <v>109</v>
      </c>
      <c r="AJ625" s="88" t="s">
        <v>108</v>
      </c>
      <c r="AK625" s="88" t="s">
        <v>107</v>
      </c>
      <c r="AL625" s="87" t="s">
        <v>106</v>
      </c>
      <c r="AM625" s="86"/>
      <c r="AN625" s="86"/>
      <c r="AO625" s="84" t="s">
        <v>105</v>
      </c>
      <c r="AP625" s="83" t="s">
        <v>104</v>
      </c>
      <c r="AQ625" s="82" t="s">
        <v>103</v>
      </c>
      <c r="AR625" s="84" t="s">
        <v>102</v>
      </c>
      <c r="AS625" s="83" t="s">
        <v>101</v>
      </c>
      <c r="AT625" s="82" t="s">
        <v>100</v>
      </c>
      <c r="AU625" s="84" t="s">
        <v>99</v>
      </c>
      <c r="AV625" s="83" t="s">
        <v>98</v>
      </c>
      <c r="AW625" s="85" t="s">
        <v>97</v>
      </c>
      <c r="AX625" s="84" t="s">
        <v>96</v>
      </c>
      <c r="AY625" s="83" t="s">
        <v>95</v>
      </c>
      <c r="AZ625" s="82" t="s">
        <v>94</v>
      </c>
      <c r="BA625" s="84" t="s">
        <v>93</v>
      </c>
      <c r="BB625" s="83" t="s">
        <v>92</v>
      </c>
      <c r="BC625" s="82" t="s">
        <v>91</v>
      </c>
      <c r="BD625" s="81" t="s">
        <v>90</v>
      </c>
      <c r="BE625" s="80" t="s">
        <v>89</v>
      </c>
      <c r="BF625" s="80" t="s">
        <v>88</v>
      </c>
      <c r="BG625" s="79" t="s">
        <v>87</v>
      </c>
    </row>
    <row r="626" spans="2:60" ht="48" hidden="1" thickBot="1">
      <c r="B626" s="78" t="s">
        <v>138</v>
      </c>
      <c r="C626" s="77"/>
      <c r="D626" s="76"/>
      <c r="E626" s="267"/>
      <c r="F626" s="268"/>
      <c r="G626" s="269"/>
      <c r="H626" s="75" t="s">
        <v>85</v>
      </c>
      <c r="I626" s="74"/>
      <c r="J626" s="74"/>
      <c r="K626" s="73"/>
      <c r="L626" s="72"/>
      <c r="M626" s="68"/>
      <c r="N626" s="72"/>
      <c r="O626" s="68"/>
      <c r="P626" s="72"/>
      <c r="Q626" s="68"/>
      <c r="R626" s="72"/>
      <c r="S626" s="68"/>
      <c r="T626" s="72"/>
      <c r="U626" s="68"/>
      <c r="V626" s="72"/>
      <c r="W626" s="68"/>
      <c r="X626" s="72"/>
      <c r="Y626" s="68"/>
      <c r="Z626" s="72"/>
      <c r="AA626" s="71"/>
      <c r="AB626" s="70"/>
      <c r="AC626" s="70"/>
      <c r="AD626" s="70"/>
      <c r="AE626" s="70"/>
      <c r="AF626" s="69" t="s">
        <v>84</v>
      </c>
      <c r="AG626" s="68"/>
      <c r="AH626" s="68"/>
      <c r="AI626" s="68"/>
      <c r="AJ626" s="67"/>
      <c r="AK626" s="67"/>
      <c r="AL626" s="66"/>
      <c r="AM626" s="65"/>
      <c r="AN626" s="65"/>
      <c r="AO626" s="64">
        <f t="shared" ref="AO626:BG626" si="44">SUM(AO627:AO638)</f>
        <v>0</v>
      </c>
      <c r="AP626" s="63">
        <f t="shared" si="44"/>
        <v>0</v>
      </c>
      <c r="AQ626" s="62">
        <f t="shared" si="44"/>
        <v>0</v>
      </c>
      <c r="AR626" s="64">
        <f t="shared" si="44"/>
        <v>0</v>
      </c>
      <c r="AS626" s="63">
        <f t="shared" si="44"/>
        <v>0</v>
      </c>
      <c r="AT626" s="62">
        <f t="shared" si="44"/>
        <v>0</v>
      </c>
      <c r="AU626" s="64">
        <f t="shared" si="44"/>
        <v>0</v>
      </c>
      <c r="AV626" s="63">
        <f t="shared" si="44"/>
        <v>0</v>
      </c>
      <c r="AW626" s="62">
        <f t="shared" si="44"/>
        <v>0</v>
      </c>
      <c r="AX626" s="64">
        <f t="shared" si="44"/>
        <v>0</v>
      </c>
      <c r="AY626" s="63">
        <f t="shared" si="44"/>
        <v>0</v>
      </c>
      <c r="AZ626" s="62">
        <f t="shared" si="44"/>
        <v>0</v>
      </c>
      <c r="BA626" s="64">
        <f t="shared" si="44"/>
        <v>0</v>
      </c>
      <c r="BB626" s="63">
        <f t="shared" si="44"/>
        <v>0</v>
      </c>
      <c r="BC626" s="62">
        <f t="shared" si="44"/>
        <v>0</v>
      </c>
      <c r="BD626" s="61">
        <f t="shared" si="44"/>
        <v>0</v>
      </c>
      <c r="BE626" s="60">
        <f t="shared" si="44"/>
        <v>0</v>
      </c>
      <c r="BF626" s="60">
        <f t="shared" si="44"/>
        <v>0</v>
      </c>
      <c r="BG626" s="59">
        <f t="shared" si="44"/>
        <v>0</v>
      </c>
      <c r="BH626" s="58" t="s">
        <v>83</v>
      </c>
    </row>
    <row r="627" spans="2:60" ht="28.15" hidden="1" customHeight="1">
      <c r="B627" s="29"/>
      <c r="C627" s="263">
        <v>1</v>
      </c>
      <c r="D627" s="47"/>
      <c r="E627" s="46"/>
      <c r="F627" s="46"/>
      <c r="G627" s="45"/>
      <c r="H627" s="255"/>
      <c r="I627" s="259"/>
      <c r="J627" s="259"/>
      <c r="K627" s="259"/>
      <c r="L627" s="42" t="s">
        <v>82</v>
      </c>
      <c r="M627" s="41"/>
      <c r="N627" s="42" t="s">
        <v>81</v>
      </c>
      <c r="O627" s="41"/>
      <c r="P627" s="42" t="s">
        <v>80</v>
      </c>
      <c r="Q627" s="41"/>
      <c r="R627" s="42" t="s">
        <v>79</v>
      </c>
      <c r="S627" s="41"/>
      <c r="T627" s="42" t="s">
        <v>78</v>
      </c>
      <c r="U627" s="41"/>
      <c r="V627" s="42" t="s">
        <v>77</v>
      </c>
      <c r="W627" s="41"/>
      <c r="X627" s="42" t="s">
        <v>76</v>
      </c>
      <c r="Y627" s="41"/>
      <c r="Z627" s="42" t="s">
        <v>75</v>
      </c>
      <c r="AA627" s="41"/>
      <c r="AB627" s="44" t="s">
        <v>74</v>
      </c>
      <c r="AC627" s="43"/>
      <c r="AD627" s="42" t="s">
        <v>73</v>
      </c>
      <c r="AE627" s="41"/>
      <c r="AF627" s="40"/>
      <c r="AG627" s="41"/>
      <c r="AH627" s="40"/>
      <c r="AI627" s="39"/>
      <c r="AJ627" s="245"/>
      <c r="AK627" s="245"/>
      <c r="AL627" s="38"/>
      <c r="AM627" s="7"/>
      <c r="AN627" s="7"/>
      <c r="AO627" s="238">
        <f>SUMPRODUCT(LEN($M627:$AE630)-LEN(SUBSTITUTE($M627:$AE630,"A", "")))</f>
        <v>0</v>
      </c>
      <c r="AP627" s="229">
        <f>SUMPRODUCT(LEN($AH627:$AH630)-LEN(SUBSTITUTE($AH627:$AH630,"A", "")))</f>
        <v>0</v>
      </c>
      <c r="AQ627" s="232">
        <f>SUMPRODUCT(LEN($AG627:$AG630)-LEN(SUBSTITUTE($AG627:$AG630,"A", "")))</f>
        <v>0</v>
      </c>
      <c r="AR627" s="235">
        <f>SUMPRODUCT(LEN($M627:$AE630)-LEN(SUBSTITUTE($M627:$AE630,"S", "")))</f>
        <v>0</v>
      </c>
      <c r="AS627" s="229">
        <f>SUMPRODUCT(LEN($AH627:$AH630)-LEN(SUBSTITUTE($AH627:$AH630,"S", "")))</f>
        <v>0</v>
      </c>
      <c r="AT627" s="232">
        <f>SUMPRODUCT(LEN($AG627:$AG630)-LEN(SUBSTITUTE($AG627:$AG630,"S", "")))</f>
        <v>0</v>
      </c>
      <c r="AU627" s="235">
        <f>SUMPRODUCT(LEN($M627:$AE630)-LEN(SUBSTITUTE($M627:$AE630,"F", "")))</f>
        <v>0</v>
      </c>
      <c r="AV627" s="229">
        <f>SUMPRODUCT(LEN($AH627:$AH630)-LEN(SUBSTITUTE($AH627:$AH630,"F", "")))</f>
        <v>0</v>
      </c>
      <c r="AW627" s="232">
        <f>SUMPRODUCT(LEN($AG627:$AG630)-LEN(SUBSTITUTE($AG627:$AG630,"F", "")))</f>
        <v>0</v>
      </c>
      <c r="AX627" s="235">
        <f>SUMPRODUCT(LEN($M627:$AE630)-LEN(SUBSTITUTE($M627:$AE630,"G", "")))</f>
        <v>0</v>
      </c>
      <c r="AY627" s="229">
        <f>SUMPRODUCT(LEN($AH627:$AH630)-LEN(SUBSTITUTE($AH627:$AH630,"G", "")))</f>
        <v>0</v>
      </c>
      <c r="AZ627" s="232">
        <f>SUMPRODUCT(LEN($AG627:$AG630)-LEN(SUBSTITUTE($AG627:$AG630,"G", "")))</f>
        <v>0</v>
      </c>
      <c r="BA627" s="235">
        <f>SUMPRODUCT(LEN($M627:$AE630)-LEN(SUBSTITUTE($M627:$AE630,"M", "")))</f>
        <v>0</v>
      </c>
      <c r="BB627" s="229">
        <f>SUMPRODUCT(LEN($AH627:$AH630)-LEN(SUBSTITUTE($AH627:$AH630,"M", "")))</f>
        <v>0</v>
      </c>
      <c r="BC627" s="232">
        <f>SUMPRODUCT(LEN($AG627:$AG630)-LEN(SUBSTITUTE($AG627:$AG630,"M", "")))</f>
        <v>0</v>
      </c>
      <c r="BD627" s="297">
        <f>SUMPRODUCT(LEN($AI627:$AI630)-LEN(SUBSTITUTE($AI627:$AI630,"S", "")))</f>
        <v>0</v>
      </c>
      <c r="BE627" s="300">
        <f>SUMPRODUCT(LEN($AI627:$AI630)-LEN(SUBSTITUTE($AI627:$AI630,"F", "")))</f>
        <v>0</v>
      </c>
      <c r="BF627" s="300">
        <f>SUMPRODUCT(LEN($AI627:$AI630)-LEN(SUBSTITUTE($AI627:$AI630,"G", "")))</f>
        <v>0</v>
      </c>
      <c r="BG627" s="303">
        <f>SUMPRODUCT(LEN($AI627:$AI630)-LEN(SUBSTITUTE($AI627:$AI630,"M", "")))</f>
        <v>0</v>
      </c>
    </row>
    <row r="628" spans="2:60" ht="28.15" hidden="1" customHeight="1" thickBot="1">
      <c r="B628" s="29"/>
      <c r="C628" s="264"/>
      <c r="D628" s="37"/>
      <c r="E628" s="36"/>
      <c r="F628" s="36"/>
      <c r="G628" s="35"/>
      <c r="H628" s="256"/>
      <c r="I628" s="260"/>
      <c r="J628" s="260"/>
      <c r="K628" s="260"/>
      <c r="L628" s="32" t="s">
        <v>72</v>
      </c>
      <c r="M628" s="31"/>
      <c r="N628" s="32" t="s">
        <v>71</v>
      </c>
      <c r="O628" s="31"/>
      <c r="P628" s="32" t="s">
        <v>70</v>
      </c>
      <c r="Q628" s="31"/>
      <c r="R628" s="32" t="s">
        <v>69</v>
      </c>
      <c r="S628" s="31"/>
      <c r="T628" s="32" t="s">
        <v>68</v>
      </c>
      <c r="U628" s="31"/>
      <c r="V628" s="32" t="s">
        <v>67</v>
      </c>
      <c r="W628" s="31"/>
      <c r="X628" s="32" t="s">
        <v>66</v>
      </c>
      <c r="Y628" s="31"/>
      <c r="Z628" s="32" t="s">
        <v>65</v>
      </c>
      <c r="AA628" s="31"/>
      <c r="AB628" s="34" t="s">
        <v>64</v>
      </c>
      <c r="AC628" s="33"/>
      <c r="AD628" s="32" t="s">
        <v>63</v>
      </c>
      <c r="AE628" s="31"/>
      <c r="AF628" s="30"/>
      <c r="AG628" s="31"/>
      <c r="AH628" s="30"/>
      <c r="AI628" s="20"/>
      <c r="AJ628" s="246"/>
      <c r="AK628" s="246"/>
      <c r="AL628" s="19"/>
      <c r="AM628" s="7"/>
      <c r="AN628" s="7"/>
      <c r="AO628" s="239"/>
      <c r="AP628" s="230"/>
      <c r="AQ628" s="233"/>
      <c r="AR628" s="236"/>
      <c r="AS628" s="230"/>
      <c r="AT628" s="233"/>
      <c r="AU628" s="236"/>
      <c r="AV628" s="230"/>
      <c r="AW628" s="233"/>
      <c r="AX628" s="236"/>
      <c r="AY628" s="230"/>
      <c r="AZ628" s="233"/>
      <c r="BA628" s="236"/>
      <c r="BB628" s="230"/>
      <c r="BC628" s="233"/>
      <c r="BD628" s="298"/>
      <c r="BE628" s="301"/>
      <c r="BF628" s="301"/>
      <c r="BG628" s="304"/>
    </row>
    <row r="629" spans="2:60" ht="28.15" hidden="1" customHeight="1">
      <c r="B629" s="29"/>
      <c r="C629" s="265"/>
      <c r="D629" s="28"/>
      <c r="E629" s="27"/>
      <c r="F629" s="27"/>
      <c r="G629" s="26"/>
      <c r="H629" s="257"/>
      <c r="I629" s="261"/>
      <c r="J629" s="261"/>
      <c r="K629" s="261"/>
      <c r="L629" s="23" t="s">
        <v>62</v>
      </c>
      <c r="M629" s="22"/>
      <c r="N629" s="23" t="s">
        <v>61</v>
      </c>
      <c r="O629" s="22"/>
      <c r="P629" s="23" t="s">
        <v>60</v>
      </c>
      <c r="Q629" s="22"/>
      <c r="R629" s="23" t="s">
        <v>59</v>
      </c>
      <c r="S629" s="22"/>
      <c r="T629" s="23" t="s">
        <v>58</v>
      </c>
      <c r="U629" s="22"/>
      <c r="V629" s="23" t="s">
        <v>57</v>
      </c>
      <c r="W629" s="22"/>
      <c r="X629" s="23" t="s">
        <v>56</v>
      </c>
      <c r="Y629" s="22"/>
      <c r="Z629" s="23" t="s">
        <v>55</v>
      </c>
      <c r="AA629" s="22"/>
      <c r="AB629" s="25" t="s">
        <v>54</v>
      </c>
      <c r="AC629" s="24"/>
      <c r="AD629" s="23">
        <v>39</v>
      </c>
      <c r="AE629" s="22"/>
      <c r="AF629" s="21"/>
      <c r="AG629" s="22"/>
      <c r="AH629" s="21"/>
      <c r="AI629" s="20"/>
      <c r="AJ629" s="246"/>
      <c r="AK629" s="246"/>
      <c r="AL629" s="19"/>
      <c r="AM629" s="7"/>
      <c r="AN629" s="7"/>
      <c r="AO629" s="239"/>
      <c r="AP629" s="230"/>
      <c r="AQ629" s="233"/>
      <c r="AR629" s="236"/>
      <c r="AS629" s="230"/>
      <c r="AT629" s="233"/>
      <c r="AU629" s="236"/>
      <c r="AV629" s="230"/>
      <c r="AW629" s="233"/>
      <c r="AX629" s="236"/>
      <c r="AY629" s="230"/>
      <c r="AZ629" s="233"/>
      <c r="BA629" s="236"/>
      <c r="BB629" s="230"/>
      <c r="BC629" s="233"/>
      <c r="BD629" s="298"/>
      <c r="BE629" s="301"/>
      <c r="BF629" s="301"/>
      <c r="BG629" s="304"/>
    </row>
    <row r="630" spans="2:60" ht="28.15" hidden="1" customHeight="1" thickBot="1">
      <c r="B630" s="29"/>
      <c r="C630" s="266"/>
      <c r="D630" s="57"/>
      <c r="E630" s="56"/>
      <c r="F630" s="56"/>
      <c r="G630" s="55"/>
      <c r="H630" s="258"/>
      <c r="I630" s="262"/>
      <c r="J630" s="262"/>
      <c r="K630" s="262"/>
      <c r="L630" s="52" t="s">
        <v>53</v>
      </c>
      <c r="M630" s="51"/>
      <c r="N630" s="52" t="s">
        <v>52</v>
      </c>
      <c r="O630" s="51"/>
      <c r="P630" s="52" t="s">
        <v>51</v>
      </c>
      <c r="Q630" s="51"/>
      <c r="R630" s="52" t="s">
        <v>50</v>
      </c>
      <c r="S630" s="51"/>
      <c r="T630" s="52">
        <v>20</v>
      </c>
      <c r="U630" s="51"/>
      <c r="V630" s="52" t="s">
        <v>49</v>
      </c>
      <c r="W630" s="51"/>
      <c r="X630" s="52" t="s">
        <v>48</v>
      </c>
      <c r="Y630" s="51"/>
      <c r="Z630" s="52" t="s">
        <v>47</v>
      </c>
      <c r="AA630" s="51"/>
      <c r="AB630" s="54" t="s">
        <v>46</v>
      </c>
      <c r="AC630" s="53"/>
      <c r="AD630" s="52" t="s">
        <v>45</v>
      </c>
      <c r="AE630" s="51"/>
      <c r="AF630" s="50"/>
      <c r="AG630" s="51"/>
      <c r="AH630" s="50"/>
      <c r="AI630" s="49"/>
      <c r="AJ630" s="248"/>
      <c r="AK630" s="248"/>
      <c r="AL630" s="48"/>
      <c r="AM630" s="7"/>
      <c r="AN630" s="7"/>
      <c r="AO630" s="240"/>
      <c r="AP630" s="231"/>
      <c r="AQ630" s="234"/>
      <c r="AR630" s="237"/>
      <c r="AS630" s="231"/>
      <c r="AT630" s="234"/>
      <c r="AU630" s="237"/>
      <c r="AV630" s="231"/>
      <c r="AW630" s="234"/>
      <c r="AX630" s="237"/>
      <c r="AY630" s="231"/>
      <c r="AZ630" s="234"/>
      <c r="BA630" s="237"/>
      <c r="BB630" s="231"/>
      <c r="BC630" s="234"/>
      <c r="BD630" s="299"/>
      <c r="BE630" s="302"/>
      <c r="BF630" s="302"/>
      <c r="BG630" s="305"/>
    </row>
    <row r="631" spans="2:60" ht="28.15" hidden="1" customHeight="1">
      <c r="B631" s="29"/>
      <c r="C631" s="263">
        <v>2</v>
      </c>
      <c r="D631" s="47"/>
      <c r="E631" s="46"/>
      <c r="F631" s="46"/>
      <c r="G631" s="45"/>
      <c r="H631" s="255"/>
      <c r="I631" s="259"/>
      <c r="J631" s="259"/>
      <c r="K631" s="259"/>
      <c r="L631" s="42" t="s">
        <v>82</v>
      </c>
      <c r="M631" s="41"/>
      <c r="N631" s="42" t="s">
        <v>81</v>
      </c>
      <c r="O631" s="41"/>
      <c r="P631" s="42" t="s">
        <v>80</v>
      </c>
      <c r="Q631" s="41"/>
      <c r="R631" s="42" t="s">
        <v>79</v>
      </c>
      <c r="S631" s="41"/>
      <c r="T631" s="42" t="s">
        <v>78</v>
      </c>
      <c r="U631" s="41"/>
      <c r="V631" s="42" t="s">
        <v>77</v>
      </c>
      <c r="W631" s="41"/>
      <c r="X631" s="42" t="s">
        <v>76</v>
      </c>
      <c r="Y631" s="41"/>
      <c r="Z631" s="42" t="s">
        <v>75</v>
      </c>
      <c r="AA631" s="41"/>
      <c r="AB631" s="44" t="s">
        <v>74</v>
      </c>
      <c r="AC631" s="43"/>
      <c r="AD631" s="42" t="s">
        <v>73</v>
      </c>
      <c r="AE631" s="41"/>
      <c r="AF631" s="40"/>
      <c r="AG631" s="41"/>
      <c r="AH631" s="40"/>
      <c r="AI631" s="39"/>
      <c r="AJ631" s="249"/>
      <c r="AK631" s="252"/>
      <c r="AL631" s="38"/>
      <c r="AM631" s="7"/>
      <c r="AN631" s="7"/>
      <c r="AO631" s="238">
        <f>SUMPRODUCT(LEN($M631:$AE634)-LEN(SUBSTITUTE($M631:$AE634,"A", "")))</f>
        <v>0</v>
      </c>
      <c r="AP631" s="229">
        <f>SUMPRODUCT(LEN($AH631:$AH634)-LEN(SUBSTITUTE($AH631:$AH634,"A", "")))</f>
        <v>0</v>
      </c>
      <c r="AQ631" s="232">
        <f>SUMPRODUCT(LEN($AG631:$AG634)-LEN(SUBSTITUTE($AG631:$AG634,"A", "")))</f>
        <v>0</v>
      </c>
      <c r="AR631" s="235">
        <f>SUMPRODUCT(LEN($M631:$AE634)-LEN(SUBSTITUTE($M631:$AE634,"S", "")))</f>
        <v>0</v>
      </c>
      <c r="AS631" s="229">
        <f>SUMPRODUCT(LEN($AH631:$AH634)-LEN(SUBSTITUTE($AH631:$AH634,"S", "")))</f>
        <v>0</v>
      </c>
      <c r="AT631" s="232">
        <f>SUMPRODUCT(LEN($AG631:$AG634)-LEN(SUBSTITUTE($AG631:$AG634,"S", "")))</f>
        <v>0</v>
      </c>
      <c r="AU631" s="235">
        <f>SUMPRODUCT(LEN($M631:$AE634)-LEN(SUBSTITUTE($M631:$AE634,"F", "")))</f>
        <v>0</v>
      </c>
      <c r="AV631" s="229">
        <f>SUMPRODUCT(LEN($AH631:$AH634)-LEN(SUBSTITUTE($AH631:$AH634,"F", "")))</f>
        <v>0</v>
      </c>
      <c r="AW631" s="232">
        <f>SUMPRODUCT(LEN($AG631:$AG634)-LEN(SUBSTITUTE($AG631:$AG634,"F", "")))</f>
        <v>0</v>
      </c>
      <c r="AX631" s="235">
        <f>SUMPRODUCT(LEN($M631:$AE634)-LEN(SUBSTITUTE($M631:$AE634,"G", "")))</f>
        <v>0</v>
      </c>
      <c r="AY631" s="229">
        <f>SUMPRODUCT(LEN($AH631:$AH634)-LEN(SUBSTITUTE($AH631:$AH634,"G", "")))</f>
        <v>0</v>
      </c>
      <c r="AZ631" s="232">
        <f>SUMPRODUCT(LEN($AG631:$AG634)-LEN(SUBSTITUTE($AG631:$AG634,"G", "")))</f>
        <v>0</v>
      </c>
      <c r="BA631" s="235">
        <f>SUMPRODUCT(LEN($M631:$AE634)-LEN(SUBSTITUTE($M631:$AE634,"M", "")))</f>
        <v>0</v>
      </c>
      <c r="BB631" s="229">
        <f>SUMPRODUCT(LEN($AH631:$AH634)-LEN(SUBSTITUTE($AH631:$AH634,"M", "")))</f>
        <v>0</v>
      </c>
      <c r="BC631" s="232">
        <f>SUMPRODUCT(LEN($AG631:$AG634)-LEN(SUBSTITUTE($AG631:$AG634,"M", "")))</f>
        <v>0</v>
      </c>
      <c r="BD631" s="297">
        <f>SUMPRODUCT(LEN($AI631:$AI634)-LEN(SUBSTITUTE($AI631:$AI634,"S", "")))</f>
        <v>0</v>
      </c>
      <c r="BE631" s="300">
        <f>SUMPRODUCT(LEN($AI631:$AI634)-LEN(SUBSTITUTE($AI631:$AI634,"F", "")))</f>
        <v>0</v>
      </c>
      <c r="BF631" s="300">
        <f>SUMPRODUCT(LEN($AI631:$AI634)-LEN(SUBSTITUTE($AI631:$AI634,"G", "")))</f>
        <v>0</v>
      </c>
      <c r="BG631" s="303">
        <f>SUMPRODUCT(LEN($AI631:$AI634)-LEN(SUBSTITUTE($AI631:$AI634,"M", "")))</f>
        <v>0</v>
      </c>
    </row>
    <row r="632" spans="2:60" ht="28.15" hidden="1" customHeight="1" thickBot="1">
      <c r="B632" s="29"/>
      <c r="C632" s="264"/>
      <c r="D632" s="37"/>
      <c r="E632" s="36"/>
      <c r="F632" s="36"/>
      <c r="G632" s="35"/>
      <c r="H632" s="256"/>
      <c r="I632" s="260"/>
      <c r="J632" s="260"/>
      <c r="K632" s="260"/>
      <c r="L632" s="32" t="s">
        <v>72</v>
      </c>
      <c r="M632" s="31"/>
      <c r="N632" s="32" t="s">
        <v>71</v>
      </c>
      <c r="O632" s="31"/>
      <c r="P632" s="32" t="s">
        <v>70</v>
      </c>
      <c r="Q632" s="31"/>
      <c r="R632" s="32" t="s">
        <v>69</v>
      </c>
      <c r="S632" s="31"/>
      <c r="T632" s="32" t="s">
        <v>68</v>
      </c>
      <c r="U632" s="31"/>
      <c r="V632" s="32" t="s">
        <v>67</v>
      </c>
      <c r="W632" s="31"/>
      <c r="X632" s="32" t="s">
        <v>66</v>
      </c>
      <c r="Y632" s="31"/>
      <c r="Z632" s="32" t="s">
        <v>65</v>
      </c>
      <c r="AA632" s="31"/>
      <c r="AB632" s="34" t="s">
        <v>64</v>
      </c>
      <c r="AC632" s="33"/>
      <c r="AD632" s="32" t="s">
        <v>63</v>
      </c>
      <c r="AE632" s="31"/>
      <c r="AF632" s="30"/>
      <c r="AG632" s="31"/>
      <c r="AH632" s="30"/>
      <c r="AI632" s="20"/>
      <c r="AJ632" s="250"/>
      <c r="AK632" s="253"/>
      <c r="AL632" s="19"/>
      <c r="AM632" s="7"/>
      <c r="AN632" s="7"/>
      <c r="AO632" s="239"/>
      <c r="AP632" s="230"/>
      <c r="AQ632" s="233"/>
      <c r="AR632" s="236"/>
      <c r="AS632" s="230"/>
      <c r="AT632" s="233"/>
      <c r="AU632" s="236"/>
      <c r="AV632" s="230"/>
      <c r="AW632" s="233"/>
      <c r="AX632" s="236"/>
      <c r="AY632" s="230"/>
      <c r="AZ632" s="233"/>
      <c r="BA632" s="236"/>
      <c r="BB632" s="230"/>
      <c r="BC632" s="233"/>
      <c r="BD632" s="298"/>
      <c r="BE632" s="301"/>
      <c r="BF632" s="301"/>
      <c r="BG632" s="304"/>
    </row>
    <row r="633" spans="2:60" ht="28.15" hidden="1" customHeight="1">
      <c r="B633" s="29"/>
      <c r="C633" s="265"/>
      <c r="D633" s="28"/>
      <c r="E633" s="27"/>
      <c r="F633" s="27"/>
      <c r="G633" s="26"/>
      <c r="H633" s="257"/>
      <c r="I633" s="261"/>
      <c r="J633" s="261"/>
      <c r="K633" s="261"/>
      <c r="L633" s="23" t="s">
        <v>62</v>
      </c>
      <c r="M633" s="22"/>
      <c r="N633" s="23" t="s">
        <v>61</v>
      </c>
      <c r="O633" s="22"/>
      <c r="P633" s="23" t="s">
        <v>60</v>
      </c>
      <c r="Q633" s="22"/>
      <c r="R633" s="23" t="s">
        <v>59</v>
      </c>
      <c r="S633" s="22"/>
      <c r="T633" s="23" t="s">
        <v>58</v>
      </c>
      <c r="U633" s="22"/>
      <c r="V633" s="23" t="s">
        <v>57</v>
      </c>
      <c r="W633" s="22"/>
      <c r="X633" s="23" t="s">
        <v>56</v>
      </c>
      <c r="Y633" s="22"/>
      <c r="Z633" s="23" t="s">
        <v>55</v>
      </c>
      <c r="AA633" s="22"/>
      <c r="AB633" s="25" t="s">
        <v>54</v>
      </c>
      <c r="AC633" s="24"/>
      <c r="AD633" s="23">
        <v>39</v>
      </c>
      <c r="AE633" s="22"/>
      <c r="AF633" s="21"/>
      <c r="AG633" s="22"/>
      <c r="AH633" s="21"/>
      <c r="AI633" s="20"/>
      <c r="AJ633" s="250"/>
      <c r="AK633" s="253"/>
      <c r="AL633" s="19"/>
      <c r="AM633" s="7"/>
      <c r="AN633" s="7"/>
      <c r="AO633" s="239"/>
      <c r="AP633" s="230"/>
      <c r="AQ633" s="233"/>
      <c r="AR633" s="236"/>
      <c r="AS633" s="230"/>
      <c r="AT633" s="233"/>
      <c r="AU633" s="236"/>
      <c r="AV633" s="230"/>
      <c r="AW633" s="233"/>
      <c r="AX633" s="236"/>
      <c r="AY633" s="230"/>
      <c r="AZ633" s="233"/>
      <c r="BA633" s="236"/>
      <c r="BB633" s="230"/>
      <c r="BC633" s="233"/>
      <c r="BD633" s="298"/>
      <c r="BE633" s="301"/>
      <c r="BF633" s="301"/>
      <c r="BG633" s="304"/>
    </row>
    <row r="634" spans="2:60" ht="28.15" hidden="1" customHeight="1" thickBot="1">
      <c r="B634" s="29"/>
      <c r="C634" s="266"/>
      <c r="D634" s="57"/>
      <c r="E634" s="56"/>
      <c r="F634" s="56"/>
      <c r="G634" s="55"/>
      <c r="H634" s="258"/>
      <c r="I634" s="262"/>
      <c r="J634" s="262"/>
      <c r="K634" s="262"/>
      <c r="L634" s="52" t="s">
        <v>53</v>
      </c>
      <c r="M634" s="51"/>
      <c r="N634" s="52" t="s">
        <v>52</v>
      </c>
      <c r="O634" s="51"/>
      <c r="P634" s="52" t="s">
        <v>51</v>
      </c>
      <c r="Q634" s="51"/>
      <c r="R634" s="52" t="s">
        <v>50</v>
      </c>
      <c r="S634" s="51"/>
      <c r="T634" s="52">
        <v>20</v>
      </c>
      <c r="U634" s="51"/>
      <c r="V634" s="52" t="s">
        <v>49</v>
      </c>
      <c r="W634" s="51"/>
      <c r="X634" s="52" t="s">
        <v>48</v>
      </c>
      <c r="Y634" s="51"/>
      <c r="Z634" s="52" t="s">
        <v>47</v>
      </c>
      <c r="AA634" s="51"/>
      <c r="AB634" s="54" t="s">
        <v>46</v>
      </c>
      <c r="AC634" s="53"/>
      <c r="AD634" s="52" t="s">
        <v>45</v>
      </c>
      <c r="AE634" s="51"/>
      <c r="AF634" s="50"/>
      <c r="AG634" s="51"/>
      <c r="AH634" s="50"/>
      <c r="AI634" s="49"/>
      <c r="AJ634" s="251"/>
      <c r="AK634" s="254"/>
      <c r="AL634" s="48"/>
      <c r="AM634" s="7"/>
      <c r="AN634" s="7"/>
      <c r="AO634" s="240"/>
      <c r="AP634" s="231"/>
      <c r="AQ634" s="234"/>
      <c r="AR634" s="237"/>
      <c r="AS634" s="231"/>
      <c r="AT634" s="234"/>
      <c r="AU634" s="237"/>
      <c r="AV634" s="231"/>
      <c r="AW634" s="234"/>
      <c r="AX634" s="237"/>
      <c r="AY634" s="231"/>
      <c r="AZ634" s="234"/>
      <c r="BA634" s="237"/>
      <c r="BB634" s="231"/>
      <c r="BC634" s="234"/>
      <c r="BD634" s="299"/>
      <c r="BE634" s="302"/>
      <c r="BF634" s="302"/>
      <c r="BG634" s="305"/>
    </row>
    <row r="635" spans="2:60" ht="28.15" hidden="1" customHeight="1">
      <c r="B635" s="29"/>
      <c r="C635" s="263">
        <v>3</v>
      </c>
      <c r="D635" s="47"/>
      <c r="E635" s="46"/>
      <c r="F635" s="46"/>
      <c r="G635" s="45"/>
      <c r="H635" s="255"/>
      <c r="I635" s="259"/>
      <c r="J635" s="259"/>
      <c r="K635" s="259"/>
      <c r="L635" s="42" t="s">
        <v>82</v>
      </c>
      <c r="M635" s="41"/>
      <c r="N635" s="42" t="s">
        <v>81</v>
      </c>
      <c r="O635" s="41"/>
      <c r="P635" s="42" t="s">
        <v>80</v>
      </c>
      <c r="Q635" s="41"/>
      <c r="R635" s="42" t="s">
        <v>79</v>
      </c>
      <c r="S635" s="41"/>
      <c r="T635" s="42" t="s">
        <v>78</v>
      </c>
      <c r="U635" s="41"/>
      <c r="V635" s="42" t="s">
        <v>77</v>
      </c>
      <c r="W635" s="41"/>
      <c r="X635" s="42" t="s">
        <v>76</v>
      </c>
      <c r="Y635" s="41"/>
      <c r="Z635" s="42" t="s">
        <v>75</v>
      </c>
      <c r="AA635" s="41"/>
      <c r="AB635" s="44" t="s">
        <v>74</v>
      </c>
      <c r="AC635" s="43"/>
      <c r="AD635" s="42" t="s">
        <v>73</v>
      </c>
      <c r="AE635" s="41"/>
      <c r="AF635" s="40"/>
      <c r="AG635" s="41"/>
      <c r="AH635" s="40"/>
      <c r="AI635" s="39"/>
      <c r="AJ635" s="245"/>
      <c r="AK635" s="245"/>
      <c r="AL635" s="38"/>
      <c r="AM635" s="7"/>
      <c r="AN635" s="7"/>
      <c r="AO635" s="238">
        <f>SUMPRODUCT(LEN($M635:$AE638)-LEN(SUBSTITUTE($M635:$AE638,"A", "")))</f>
        <v>0</v>
      </c>
      <c r="AP635" s="229">
        <f>SUMPRODUCT(LEN($AH635:$AH638)-LEN(SUBSTITUTE($AH635:$AH638,"A", "")))</f>
        <v>0</v>
      </c>
      <c r="AQ635" s="232">
        <f>SUMPRODUCT(LEN($AG635:$AG638)-LEN(SUBSTITUTE($AG635:$AG638,"A", "")))</f>
        <v>0</v>
      </c>
      <c r="AR635" s="235">
        <f>SUMPRODUCT(LEN($M635:$AE638)-LEN(SUBSTITUTE($M635:$AE638,"S", "")))</f>
        <v>0</v>
      </c>
      <c r="AS635" s="229">
        <f>SUMPRODUCT(LEN($AH635:$AH638)-LEN(SUBSTITUTE($AH635:$AH638,"S", "")))</f>
        <v>0</v>
      </c>
      <c r="AT635" s="232">
        <f>SUMPRODUCT(LEN($AG635:$AG638)-LEN(SUBSTITUTE($AG635:$AG638,"S", "")))</f>
        <v>0</v>
      </c>
      <c r="AU635" s="235">
        <f>SUMPRODUCT(LEN($M635:$AE638)-LEN(SUBSTITUTE($M635:$AE638,"F", "")))</f>
        <v>0</v>
      </c>
      <c r="AV635" s="229">
        <f>SUMPRODUCT(LEN($AH635:$AH638)-LEN(SUBSTITUTE($AH635:$AH638,"F", "")))</f>
        <v>0</v>
      </c>
      <c r="AW635" s="232">
        <f>SUMPRODUCT(LEN($AG635:$AG638)-LEN(SUBSTITUTE($AG635:$AG638,"F", "")))</f>
        <v>0</v>
      </c>
      <c r="AX635" s="235">
        <f>SUMPRODUCT(LEN($M635:$AE638)-LEN(SUBSTITUTE($M635:$AE638,"G", "")))</f>
        <v>0</v>
      </c>
      <c r="AY635" s="229">
        <f>SUMPRODUCT(LEN($AH635:$AH638)-LEN(SUBSTITUTE($AH635:$AH638,"G", "")))</f>
        <v>0</v>
      </c>
      <c r="AZ635" s="232">
        <f>SUMPRODUCT(LEN($AG635:$AG638)-LEN(SUBSTITUTE($AG635:$AG638,"G", "")))</f>
        <v>0</v>
      </c>
      <c r="BA635" s="235">
        <f>SUMPRODUCT(LEN($M635:$AE638)-LEN(SUBSTITUTE($M635:$AE638,"M", "")))</f>
        <v>0</v>
      </c>
      <c r="BB635" s="229">
        <f>SUMPRODUCT(LEN($AH635:$AH638)-LEN(SUBSTITUTE($AH635:$AH638,"M", "")))</f>
        <v>0</v>
      </c>
      <c r="BC635" s="232">
        <f>SUMPRODUCT(LEN($AG635:$AG638)-LEN(SUBSTITUTE($AG635:$AG638,"M", "")))</f>
        <v>0</v>
      </c>
      <c r="BD635" s="297">
        <f>SUMPRODUCT(LEN($AI635:$AI638)-LEN(SUBSTITUTE($AI635:$AI638,"S", "")))</f>
        <v>0</v>
      </c>
      <c r="BE635" s="300">
        <f>SUMPRODUCT(LEN($AI635:$AI638)-LEN(SUBSTITUTE($AI635:$AI638,"F", "")))</f>
        <v>0</v>
      </c>
      <c r="BF635" s="300">
        <f>SUMPRODUCT(LEN($AI635:$AI638)-LEN(SUBSTITUTE($AI635:$AI638,"G", "")))</f>
        <v>0</v>
      </c>
      <c r="BG635" s="303">
        <f>SUMPRODUCT(LEN($AI635:$AI638)-LEN(SUBSTITUTE($AI635:$AI638,"M", "")))</f>
        <v>0</v>
      </c>
    </row>
    <row r="636" spans="2:60" ht="28.15" hidden="1" customHeight="1" thickBot="1">
      <c r="B636" s="29"/>
      <c r="C636" s="264"/>
      <c r="D636" s="37"/>
      <c r="E636" s="36"/>
      <c r="F636" s="36"/>
      <c r="G636" s="35"/>
      <c r="H636" s="256"/>
      <c r="I636" s="260"/>
      <c r="J636" s="260"/>
      <c r="K636" s="260"/>
      <c r="L636" s="32" t="s">
        <v>72</v>
      </c>
      <c r="M636" s="31"/>
      <c r="N636" s="32" t="s">
        <v>71</v>
      </c>
      <c r="O636" s="31"/>
      <c r="P636" s="32" t="s">
        <v>70</v>
      </c>
      <c r="Q636" s="31"/>
      <c r="R636" s="32" t="s">
        <v>69</v>
      </c>
      <c r="S636" s="31"/>
      <c r="T636" s="32" t="s">
        <v>68</v>
      </c>
      <c r="U636" s="31"/>
      <c r="V636" s="32" t="s">
        <v>67</v>
      </c>
      <c r="W636" s="31"/>
      <c r="X636" s="32" t="s">
        <v>66</v>
      </c>
      <c r="Y636" s="31"/>
      <c r="Z636" s="32" t="s">
        <v>65</v>
      </c>
      <c r="AA636" s="31"/>
      <c r="AB636" s="34" t="s">
        <v>64</v>
      </c>
      <c r="AC636" s="33"/>
      <c r="AD636" s="32" t="s">
        <v>63</v>
      </c>
      <c r="AE636" s="31"/>
      <c r="AF636" s="30"/>
      <c r="AG636" s="31"/>
      <c r="AH636" s="30"/>
      <c r="AI636" s="20"/>
      <c r="AJ636" s="246"/>
      <c r="AK636" s="246"/>
      <c r="AL636" s="19"/>
      <c r="AM636" s="7"/>
      <c r="AN636" s="7"/>
      <c r="AO636" s="239"/>
      <c r="AP636" s="230"/>
      <c r="AQ636" s="233"/>
      <c r="AR636" s="236"/>
      <c r="AS636" s="230"/>
      <c r="AT636" s="233"/>
      <c r="AU636" s="236"/>
      <c r="AV636" s="230"/>
      <c r="AW636" s="233"/>
      <c r="AX636" s="236"/>
      <c r="AY636" s="230"/>
      <c r="AZ636" s="233"/>
      <c r="BA636" s="236"/>
      <c r="BB636" s="230"/>
      <c r="BC636" s="233"/>
      <c r="BD636" s="298"/>
      <c r="BE636" s="301"/>
      <c r="BF636" s="301"/>
      <c r="BG636" s="304"/>
    </row>
    <row r="637" spans="2:60" ht="28.15" hidden="1" customHeight="1">
      <c r="B637" s="29"/>
      <c r="C637" s="265"/>
      <c r="D637" s="28"/>
      <c r="E637" s="27"/>
      <c r="F637" s="27"/>
      <c r="G637" s="26"/>
      <c r="H637" s="257"/>
      <c r="I637" s="261"/>
      <c r="J637" s="261"/>
      <c r="K637" s="261"/>
      <c r="L637" s="23" t="s">
        <v>62</v>
      </c>
      <c r="M637" s="22"/>
      <c r="N637" s="23" t="s">
        <v>61</v>
      </c>
      <c r="O637" s="22"/>
      <c r="P637" s="23" t="s">
        <v>60</v>
      </c>
      <c r="Q637" s="22"/>
      <c r="R637" s="23" t="s">
        <v>59</v>
      </c>
      <c r="S637" s="22"/>
      <c r="T637" s="23" t="s">
        <v>58</v>
      </c>
      <c r="U637" s="22"/>
      <c r="V637" s="23" t="s">
        <v>57</v>
      </c>
      <c r="W637" s="22"/>
      <c r="X637" s="23" t="s">
        <v>56</v>
      </c>
      <c r="Y637" s="22"/>
      <c r="Z637" s="23" t="s">
        <v>55</v>
      </c>
      <c r="AA637" s="22"/>
      <c r="AB637" s="25" t="s">
        <v>54</v>
      </c>
      <c r="AC637" s="24"/>
      <c r="AD637" s="23">
        <v>39</v>
      </c>
      <c r="AE637" s="22"/>
      <c r="AF637" s="21"/>
      <c r="AG637" s="22"/>
      <c r="AH637" s="21"/>
      <c r="AI637" s="20"/>
      <c r="AJ637" s="246"/>
      <c r="AK637" s="246"/>
      <c r="AL637" s="19"/>
      <c r="AM637" s="7"/>
      <c r="AN637" s="7"/>
      <c r="AO637" s="239"/>
      <c r="AP637" s="230"/>
      <c r="AQ637" s="233"/>
      <c r="AR637" s="236"/>
      <c r="AS637" s="230"/>
      <c r="AT637" s="233"/>
      <c r="AU637" s="236"/>
      <c r="AV637" s="230"/>
      <c r="AW637" s="233"/>
      <c r="AX637" s="236"/>
      <c r="AY637" s="230"/>
      <c r="AZ637" s="233"/>
      <c r="BA637" s="236"/>
      <c r="BB637" s="230"/>
      <c r="BC637" s="233"/>
      <c r="BD637" s="298"/>
      <c r="BE637" s="301"/>
      <c r="BF637" s="301"/>
      <c r="BG637" s="304"/>
    </row>
    <row r="638" spans="2:60" ht="28.15" hidden="1" customHeight="1" thickBot="1">
      <c r="B638" s="18"/>
      <c r="C638" s="271"/>
      <c r="D638" s="17"/>
      <c r="E638" s="16"/>
      <c r="F638" s="16"/>
      <c r="G638" s="15"/>
      <c r="H638" s="258"/>
      <c r="I638" s="272"/>
      <c r="J638" s="272"/>
      <c r="K638" s="272"/>
      <c r="L638" s="12" t="s">
        <v>53</v>
      </c>
      <c r="M638" s="11"/>
      <c r="N638" s="12" t="s">
        <v>52</v>
      </c>
      <c r="O638" s="11"/>
      <c r="P638" s="12" t="s">
        <v>51</v>
      </c>
      <c r="Q638" s="11"/>
      <c r="R638" s="12" t="s">
        <v>50</v>
      </c>
      <c r="S638" s="11"/>
      <c r="T638" s="12">
        <v>20</v>
      </c>
      <c r="U638" s="11"/>
      <c r="V638" s="12" t="s">
        <v>49</v>
      </c>
      <c r="W638" s="11"/>
      <c r="X638" s="12" t="s">
        <v>48</v>
      </c>
      <c r="Y638" s="11"/>
      <c r="Z638" s="12" t="s">
        <v>47</v>
      </c>
      <c r="AA638" s="11"/>
      <c r="AB638" s="14" t="s">
        <v>46</v>
      </c>
      <c r="AC638" s="13"/>
      <c r="AD638" s="12" t="s">
        <v>45</v>
      </c>
      <c r="AE638" s="11"/>
      <c r="AF638" s="10"/>
      <c r="AG638" s="11"/>
      <c r="AH638" s="10"/>
      <c r="AI638" s="9"/>
      <c r="AJ638" s="247"/>
      <c r="AK638" s="247"/>
      <c r="AL638" s="8"/>
      <c r="AM638" s="7"/>
      <c r="AN638" s="7"/>
      <c r="AO638" s="240"/>
      <c r="AP638" s="231"/>
      <c r="AQ638" s="234"/>
      <c r="AR638" s="237"/>
      <c r="AS638" s="231"/>
      <c r="AT638" s="234"/>
      <c r="AU638" s="237"/>
      <c r="AV638" s="231"/>
      <c r="AW638" s="234"/>
      <c r="AX638" s="237"/>
      <c r="AY638" s="231"/>
      <c r="AZ638" s="234"/>
      <c r="BA638" s="237"/>
      <c r="BB638" s="231"/>
      <c r="BC638" s="234"/>
      <c r="BD638" s="299"/>
      <c r="BE638" s="302"/>
      <c r="BF638" s="302"/>
      <c r="BG638" s="305"/>
    </row>
    <row r="639" spans="2:60" ht="85.9" hidden="1" customHeight="1" thickBot="1">
      <c r="B639" s="94" t="s">
        <v>119</v>
      </c>
      <c r="C639" s="83" t="s">
        <v>118</v>
      </c>
      <c r="D639" s="88" t="s">
        <v>117</v>
      </c>
      <c r="E639" s="93" t="s">
        <v>116</v>
      </c>
      <c r="F639" s="92"/>
      <c r="G639" s="91"/>
      <c r="H639" s="90" t="s">
        <v>115</v>
      </c>
      <c r="I639" s="88" t="s">
        <v>43</v>
      </c>
      <c r="J639" s="88" t="s">
        <v>114</v>
      </c>
      <c r="K639" s="88" t="s">
        <v>44</v>
      </c>
      <c r="L639" s="227" t="s">
        <v>113</v>
      </c>
      <c r="M639" s="270"/>
      <c r="N639" s="227" t="s">
        <v>112</v>
      </c>
      <c r="O639" s="270"/>
      <c r="P639" s="227" t="s">
        <v>112</v>
      </c>
      <c r="Q639" s="228"/>
      <c r="R639" s="227" t="s">
        <v>112</v>
      </c>
      <c r="S639" s="228"/>
      <c r="T639" s="227" t="s">
        <v>112</v>
      </c>
      <c r="U639" s="228"/>
      <c r="V639" s="227" t="s">
        <v>112</v>
      </c>
      <c r="W639" s="228"/>
      <c r="X639" s="227" t="s">
        <v>112</v>
      </c>
      <c r="Y639" s="228"/>
      <c r="Z639" s="227" t="s">
        <v>112</v>
      </c>
      <c r="AA639" s="228"/>
      <c r="AB639" s="227" t="s">
        <v>112</v>
      </c>
      <c r="AC639" s="228"/>
      <c r="AD639" s="227" t="s">
        <v>112</v>
      </c>
      <c r="AE639" s="228"/>
      <c r="AF639" s="244" t="s">
        <v>111</v>
      </c>
      <c r="AG639" s="228"/>
      <c r="AH639" s="90" t="s">
        <v>110</v>
      </c>
      <c r="AI639" s="89" t="s">
        <v>109</v>
      </c>
      <c r="AJ639" s="88" t="s">
        <v>108</v>
      </c>
      <c r="AK639" s="88" t="s">
        <v>107</v>
      </c>
      <c r="AL639" s="87" t="s">
        <v>106</v>
      </c>
      <c r="AM639" s="86"/>
      <c r="AN639" s="86"/>
      <c r="AO639" s="84" t="s">
        <v>105</v>
      </c>
      <c r="AP639" s="83" t="s">
        <v>104</v>
      </c>
      <c r="AQ639" s="82" t="s">
        <v>103</v>
      </c>
      <c r="AR639" s="84" t="s">
        <v>102</v>
      </c>
      <c r="AS639" s="83" t="s">
        <v>101</v>
      </c>
      <c r="AT639" s="82" t="s">
        <v>100</v>
      </c>
      <c r="AU639" s="84" t="s">
        <v>99</v>
      </c>
      <c r="AV639" s="83" t="s">
        <v>98</v>
      </c>
      <c r="AW639" s="85" t="s">
        <v>97</v>
      </c>
      <c r="AX639" s="84" t="s">
        <v>96</v>
      </c>
      <c r="AY639" s="83" t="s">
        <v>95</v>
      </c>
      <c r="AZ639" s="82" t="s">
        <v>94</v>
      </c>
      <c r="BA639" s="84" t="s">
        <v>93</v>
      </c>
      <c r="BB639" s="83" t="s">
        <v>92</v>
      </c>
      <c r="BC639" s="82" t="s">
        <v>91</v>
      </c>
      <c r="BD639" s="81" t="s">
        <v>90</v>
      </c>
      <c r="BE639" s="80" t="s">
        <v>89</v>
      </c>
      <c r="BF639" s="80" t="s">
        <v>88</v>
      </c>
      <c r="BG639" s="79" t="s">
        <v>87</v>
      </c>
    </row>
    <row r="640" spans="2:60" ht="48" hidden="1" thickBot="1">
      <c r="B640" s="78" t="s">
        <v>137</v>
      </c>
      <c r="C640" s="77"/>
      <c r="D640" s="76"/>
      <c r="E640" s="267"/>
      <c r="F640" s="268"/>
      <c r="G640" s="269"/>
      <c r="H640" s="75" t="s">
        <v>85</v>
      </c>
      <c r="I640" s="74"/>
      <c r="J640" s="74"/>
      <c r="K640" s="73"/>
      <c r="L640" s="72"/>
      <c r="M640" s="68"/>
      <c r="N640" s="72"/>
      <c r="O640" s="68"/>
      <c r="P640" s="72"/>
      <c r="Q640" s="68"/>
      <c r="R640" s="72"/>
      <c r="S640" s="68"/>
      <c r="T640" s="72"/>
      <c r="U640" s="68"/>
      <c r="V640" s="72"/>
      <c r="W640" s="68"/>
      <c r="X640" s="72"/>
      <c r="Y640" s="68"/>
      <c r="Z640" s="72"/>
      <c r="AA640" s="71"/>
      <c r="AB640" s="70"/>
      <c r="AC640" s="70"/>
      <c r="AD640" s="70"/>
      <c r="AE640" s="70"/>
      <c r="AF640" s="69" t="s">
        <v>84</v>
      </c>
      <c r="AG640" s="68"/>
      <c r="AH640" s="68"/>
      <c r="AI640" s="68"/>
      <c r="AJ640" s="67"/>
      <c r="AK640" s="67"/>
      <c r="AL640" s="66"/>
      <c r="AM640" s="65"/>
      <c r="AN640" s="65"/>
      <c r="AO640" s="64">
        <f t="shared" ref="AO640:BG640" si="45">SUM(AO641:AO652)</f>
        <v>0</v>
      </c>
      <c r="AP640" s="63">
        <f t="shared" si="45"/>
        <v>0</v>
      </c>
      <c r="AQ640" s="62">
        <f t="shared" si="45"/>
        <v>0</v>
      </c>
      <c r="AR640" s="64">
        <f t="shared" si="45"/>
        <v>0</v>
      </c>
      <c r="AS640" s="63">
        <f t="shared" si="45"/>
        <v>0</v>
      </c>
      <c r="AT640" s="62">
        <f t="shared" si="45"/>
        <v>0</v>
      </c>
      <c r="AU640" s="64">
        <f t="shared" si="45"/>
        <v>0</v>
      </c>
      <c r="AV640" s="63">
        <f t="shared" si="45"/>
        <v>0</v>
      </c>
      <c r="AW640" s="62">
        <f t="shared" si="45"/>
        <v>0</v>
      </c>
      <c r="AX640" s="64">
        <f t="shared" si="45"/>
        <v>0</v>
      </c>
      <c r="AY640" s="63">
        <f t="shared" si="45"/>
        <v>0</v>
      </c>
      <c r="AZ640" s="62">
        <f t="shared" si="45"/>
        <v>0</v>
      </c>
      <c r="BA640" s="64">
        <f t="shared" si="45"/>
        <v>0</v>
      </c>
      <c r="BB640" s="63">
        <f t="shared" si="45"/>
        <v>0</v>
      </c>
      <c r="BC640" s="62">
        <f t="shared" si="45"/>
        <v>0</v>
      </c>
      <c r="BD640" s="61">
        <f t="shared" si="45"/>
        <v>0</v>
      </c>
      <c r="BE640" s="60">
        <f t="shared" si="45"/>
        <v>0</v>
      </c>
      <c r="BF640" s="60">
        <f t="shared" si="45"/>
        <v>0</v>
      </c>
      <c r="BG640" s="59">
        <f t="shared" si="45"/>
        <v>0</v>
      </c>
      <c r="BH640" s="58" t="s">
        <v>83</v>
      </c>
    </row>
    <row r="641" spans="2:60" ht="28.15" hidden="1" customHeight="1">
      <c r="B641" s="29"/>
      <c r="C641" s="263">
        <v>1</v>
      </c>
      <c r="D641" s="47"/>
      <c r="E641" s="46"/>
      <c r="F641" s="46"/>
      <c r="G641" s="45"/>
      <c r="H641" s="255"/>
      <c r="I641" s="259"/>
      <c r="J641" s="259"/>
      <c r="K641" s="259"/>
      <c r="L641" s="42" t="s">
        <v>82</v>
      </c>
      <c r="M641" s="41"/>
      <c r="N641" s="42" t="s">
        <v>81</v>
      </c>
      <c r="O641" s="41"/>
      <c r="P641" s="42" t="s">
        <v>80</v>
      </c>
      <c r="Q641" s="41"/>
      <c r="R641" s="42" t="s">
        <v>79</v>
      </c>
      <c r="S641" s="41"/>
      <c r="T641" s="42" t="s">
        <v>78</v>
      </c>
      <c r="U641" s="41"/>
      <c r="V641" s="42" t="s">
        <v>77</v>
      </c>
      <c r="W641" s="41"/>
      <c r="X641" s="42" t="s">
        <v>76</v>
      </c>
      <c r="Y641" s="41"/>
      <c r="Z641" s="42" t="s">
        <v>75</v>
      </c>
      <c r="AA641" s="41"/>
      <c r="AB641" s="44" t="s">
        <v>74</v>
      </c>
      <c r="AC641" s="43"/>
      <c r="AD641" s="42" t="s">
        <v>73</v>
      </c>
      <c r="AE641" s="41"/>
      <c r="AF641" s="40"/>
      <c r="AG641" s="41"/>
      <c r="AH641" s="40"/>
      <c r="AI641" s="39"/>
      <c r="AJ641" s="245"/>
      <c r="AK641" s="245"/>
      <c r="AL641" s="38"/>
      <c r="AM641" s="7"/>
      <c r="AN641" s="7"/>
      <c r="AO641" s="238">
        <f>SUMPRODUCT(LEN($M641:$AE644)-LEN(SUBSTITUTE($M641:$AE644,"A", "")))</f>
        <v>0</v>
      </c>
      <c r="AP641" s="229">
        <f>SUMPRODUCT(LEN($AH641:$AH644)-LEN(SUBSTITUTE($AH641:$AH644,"A", "")))</f>
        <v>0</v>
      </c>
      <c r="AQ641" s="232">
        <f>SUMPRODUCT(LEN($AG641:$AG644)-LEN(SUBSTITUTE($AG641:$AG644,"A", "")))</f>
        <v>0</v>
      </c>
      <c r="AR641" s="235">
        <f>SUMPRODUCT(LEN($M641:$AE644)-LEN(SUBSTITUTE($M641:$AE644,"S", "")))</f>
        <v>0</v>
      </c>
      <c r="AS641" s="229">
        <f>SUMPRODUCT(LEN($AH641:$AH644)-LEN(SUBSTITUTE($AH641:$AH644,"S", "")))</f>
        <v>0</v>
      </c>
      <c r="AT641" s="232">
        <f>SUMPRODUCT(LEN($AG641:$AG644)-LEN(SUBSTITUTE($AG641:$AG644,"S", "")))</f>
        <v>0</v>
      </c>
      <c r="AU641" s="235">
        <f>SUMPRODUCT(LEN($M641:$AE644)-LEN(SUBSTITUTE($M641:$AE644,"F", "")))</f>
        <v>0</v>
      </c>
      <c r="AV641" s="229">
        <f>SUMPRODUCT(LEN($AH641:$AH644)-LEN(SUBSTITUTE($AH641:$AH644,"F", "")))</f>
        <v>0</v>
      </c>
      <c r="AW641" s="232">
        <f>SUMPRODUCT(LEN($AG641:$AG644)-LEN(SUBSTITUTE($AG641:$AG644,"F", "")))</f>
        <v>0</v>
      </c>
      <c r="AX641" s="235">
        <f>SUMPRODUCT(LEN($M641:$AE644)-LEN(SUBSTITUTE($M641:$AE644,"G", "")))</f>
        <v>0</v>
      </c>
      <c r="AY641" s="229">
        <f>SUMPRODUCT(LEN($AH641:$AH644)-LEN(SUBSTITUTE($AH641:$AH644,"G", "")))</f>
        <v>0</v>
      </c>
      <c r="AZ641" s="232">
        <f>SUMPRODUCT(LEN($AG641:$AG644)-LEN(SUBSTITUTE($AG641:$AG644,"G", "")))</f>
        <v>0</v>
      </c>
      <c r="BA641" s="235">
        <f>SUMPRODUCT(LEN($M641:$AE644)-LEN(SUBSTITUTE($M641:$AE644,"M", "")))</f>
        <v>0</v>
      </c>
      <c r="BB641" s="229">
        <f>SUMPRODUCT(LEN($AH641:$AH644)-LEN(SUBSTITUTE($AH641:$AH644,"M", "")))</f>
        <v>0</v>
      </c>
      <c r="BC641" s="232">
        <f>SUMPRODUCT(LEN($AG641:$AG644)-LEN(SUBSTITUTE($AG641:$AG644,"M", "")))</f>
        <v>0</v>
      </c>
      <c r="BD641" s="297">
        <f>SUMPRODUCT(LEN($AI641:$AI644)-LEN(SUBSTITUTE($AI641:$AI644,"S", "")))</f>
        <v>0</v>
      </c>
      <c r="BE641" s="300">
        <f>SUMPRODUCT(LEN($AI641:$AI644)-LEN(SUBSTITUTE($AI641:$AI644,"F", "")))</f>
        <v>0</v>
      </c>
      <c r="BF641" s="300">
        <f>SUMPRODUCT(LEN($AI641:$AI644)-LEN(SUBSTITUTE($AI641:$AI644,"G", "")))</f>
        <v>0</v>
      </c>
      <c r="BG641" s="303">
        <f>SUMPRODUCT(LEN($AI641:$AI644)-LEN(SUBSTITUTE($AI641:$AI644,"M", "")))</f>
        <v>0</v>
      </c>
    </row>
    <row r="642" spans="2:60" ht="28.15" hidden="1" customHeight="1" thickBot="1">
      <c r="B642" s="29"/>
      <c r="C642" s="264"/>
      <c r="D642" s="37"/>
      <c r="E642" s="36"/>
      <c r="F642" s="36"/>
      <c r="G642" s="35"/>
      <c r="H642" s="256"/>
      <c r="I642" s="260"/>
      <c r="J642" s="260"/>
      <c r="K642" s="260"/>
      <c r="L642" s="32" t="s">
        <v>72</v>
      </c>
      <c r="M642" s="31"/>
      <c r="N642" s="32" t="s">
        <v>71</v>
      </c>
      <c r="O642" s="31"/>
      <c r="P642" s="32" t="s">
        <v>70</v>
      </c>
      <c r="Q642" s="31"/>
      <c r="R642" s="32" t="s">
        <v>69</v>
      </c>
      <c r="S642" s="31"/>
      <c r="T642" s="32" t="s">
        <v>68</v>
      </c>
      <c r="U642" s="31"/>
      <c r="V642" s="32" t="s">
        <v>67</v>
      </c>
      <c r="W642" s="31"/>
      <c r="X642" s="32" t="s">
        <v>66</v>
      </c>
      <c r="Y642" s="31"/>
      <c r="Z642" s="32" t="s">
        <v>65</v>
      </c>
      <c r="AA642" s="31"/>
      <c r="AB642" s="34" t="s">
        <v>64</v>
      </c>
      <c r="AC642" s="33"/>
      <c r="AD642" s="32" t="s">
        <v>63</v>
      </c>
      <c r="AE642" s="31"/>
      <c r="AF642" s="30"/>
      <c r="AG642" s="31"/>
      <c r="AH642" s="30"/>
      <c r="AI642" s="20"/>
      <c r="AJ642" s="246"/>
      <c r="AK642" s="246"/>
      <c r="AL642" s="19"/>
      <c r="AM642" s="7"/>
      <c r="AN642" s="7"/>
      <c r="AO642" s="239"/>
      <c r="AP642" s="230"/>
      <c r="AQ642" s="233"/>
      <c r="AR642" s="236"/>
      <c r="AS642" s="230"/>
      <c r="AT642" s="233"/>
      <c r="AU642" s="236"/>
      <c r="AV642" s="230"/>
      <c r="AW642" s="233"/>
      <c r="AX642" s="236"/>
      <c r="AY642" s="230"/>
      <c r="AZ642" s="233"/>
      <c r="BA642" s="236"/>
      <c r="BB642" s="230"/>
      <c r="BC642" s="233"/>
      <c r="BD642" s="298"/>
      <c r="BE642" s="301"/>
      <c r="BF642" s="301"/>
      <c r="BG642" s="304"/>
    </row>
    <row r="643" spans="2:60" ht="28.15" hidden="1" customHeight="1">
      <c r="B643" s="29"/>
      <c r="C643" s="265"/>
      <c r="D643" s="28"/>
      <c r="E643" s="27"/>
      <c r="F643" s="27"/>
      <c r="G643" s="26"/>
      <c r="H643" s="257"/>
      <c r="I643" s="261"/>
      <c r="J643" s="261"/>
      <c r="K643" s="261"/>
      <c r="L643" s="23" t="s">
        <v>62</v>
      </c>
      <c r="M643" s="22"/>
      <c r="N643" s="23" t="s">
        <v>61</v>
      </c>
      <c r="O643" s="22"/>
      <c r="P643" s="23" t="s">
        <v>60</v>
      </c>
      <c r="Q643" s="22"/>
      <c r="R643" s="23" t="s">
        <v>59</v>
      </c>
      <c r="S643" s="22"/>
      <c r="T643" s="23" t="s">
        <v>58</v>
      </c>
      <c r="U643" s="22"/>
      <c r="V643" s="23" t="s">
        <v>57</v>
      </c>
      <c r="W643" s="22"/>
      <c r="X643" s="23" t="s">
        <v>56</v>
      </c>
      <c r="Y643" s="22"/>
      <c r="Z643" s="23" t="s">
        <v>55</v>
      </c>
      <c r="AA643" s="22"/>
      <c r="AB643" s="25" t="s">
        <v>54</v>
      </c>
      <c r="AC643" s="24"/>
      <c r="AD643" s="23">
        <v>39</v>
      </c>
      <c r="AE643" s="22"/>
      <c r="AF643" s="21"/>
      <c r="AG643" s="22"/>
      <c r="AH643" s="21"/>
      <c r="AI643" s="20"/>
      <c r="AJ643" s="246"/>
      <c r="AK643" s="246"/>
      <c r="AL643" s="19"/>
      <c r="AM643" s="7"/>
      <c r="AN643" s="7"/>
      <c r="AO643" s="239"/>
      <c r="AP643" s="230"/>
      <c r="AQ643" s="233"/>
      <c r="AR643" s="236"/>
      <c r="AS643" s="230"/>
      <c r="AT643" s="233"/>
      <c r="AU643" s="236"/>
      <c r="AV643" s="230"/>
      <c r="AW643" s="233"/>
      <c r="AX643" s="236"/>
      <c r="AY643" s="230"/>
      <c r="AZ643" s="233"/>
      <c r="BA643" s="236"/>
      <c r="BB643" s="230"/>
      <c r="BC643" s="233"/>
      <c r="BD643" s="298"/>
      <c r="BE643" s="301"/>
      <c r="BF643" s="301"/>
      <c r="BG643" s="304"/>
    </row>
    <row r="644" spans="2:60" ht="28.15" hidden="1" customHeight="1" thickBot="1">
      <c r="B644" s="29"/>
      <c r="C644" s="266"/>
      <c r="D644" s="57"/>
      <c r="E644" s="56"/>
      <c r="F644" s="56"/>
      <c r="G644" s="55"/>
      <c r="H644" s="258"/>
      <c r="I644" s="262"/>
      <c r="J644" s="262"/>
      <c r="K644" s="262"/>
      <c r="L644" s="52" t="s">
        <v>53</v>
      </c>
      <c r="M644" s="51"/>
      <c r="N644" s="52" t="s">
        <v>52</v>
      </c>
      <c r="O644" s="51"/>
      <c r="P644" s="52" t="s">
        <v>51</v>
      </c>
      <c r="Q644" s="51"/>
      <c r="R644" s="52" t="s">
        <v>50</v>
      </c>
      <c r="S644" s="51"/>
      <c r="T644" s="52">
        <v>20</v>
      </c>
      <c r="U644" s="51"/>
      <c r="V644" s="52" t="s">
        <v>49</v>
      </c>
      <c r="W644" s="51"/>
      <c r="X644" s="52" t="s">
        <v>48</v>
      </c>
      <c r="Y644" s="51"/>
      <c r="Z644" s="52" t="s">
        <v>47</v>
      </c>
      <c r="AA644" s="51"/>
      <c r="AB644" s="54" t="s">
        <v>46</v>
      </c>
      <c r="AC644" s="53"/>
      <c r="AD644" s="52" t="s">
        <v>45</v>
      </c>
      <c r="AE644" s="51"/>
      <c r="AF644" s="50"/>
      <c r="AG644" s="51"/>
      <c r="AH644" s="50"/>
      <c r="AI644" s="49"/>
      <c r="AJ644" s="248"/>
      <c r="AK644" s="248"/>
      <c r="AL644" s="48"/>
      <c r="AM644" s="7"/>
      <c r="AN644" s="7"/>
      <c r="AO644" s="240"/>
      <c r="AP644" s="231"/>
      <c r="AQ644" s="234"/>
      <c r="AR644" s="237"/>
      <c r="AS644" s="231"/>
      <c r="AT644" s="234"/>
      <c r="AU644" s="237"/>
      <c r="AV644" s="231"/>
      <c r="AW644" s="234"/>
      <c r="AX644" s="237"/>
      <c r="AY644" s="231"/>
      <c r="AZ644" s="234"/>
      <c r="BA644" s="237"/>
      <c r="BB644" s="231"/>
      <c r="BC644" s="234"/>
      <c r="BD644" s="299"/>
      <c r="BE644" s="302"/>
      <c r="BF644" s="302"/>
      <c r="BG644" s="305"/>
    </row>
    <row r="645" spans="2:60" ht="28.15" hidden="1" customHeight="1">
      <c r="B645" s="29"/>
      <c r="C645" s="263">
        <v>2</v>
      </c>
      <c r="D645" s="47"/>
      <c r="E645" s="46"/>
      <c r="F645" s="46"/>
      <c r="G645" s="45"/>
      <c r="H645" s="255"/>
      <c r="I645" s="259"/>
      <c r="J645" s="259"/>
      <c r="K645" s="259"/>
      <c r="L645" s="42" t="s">
        <v>82</v>
      </c>
      <c r="M645" s="41"/>
      <c r="N645" s="42" t="s">
        <v>81</v>
      </c>
      <c r="O645" s="41"/>
      <c r="P645" s="42" t="s">
        <v>80</v>
      </c>
      <c r="Q645" s="41"/>
      <c r="R645" s="42" t="s">
        <v>79</v>
      </c>
      <c r="S645" s="41"/>
      <c r="T645" s="42" t="s">
        <v>78</v>
      </c>
      <c r="U645" s="41"/>
      <c r="V645" s="42" t="s">
        <v>77</v>
      </c>
      <c r="W645" s="41"/>
      <c r="X645" s="42" t="s">
        <v>76</v>
      </c>
      <c r="Y645" s="41"/>
      <c r="Z645" s="42" t="s">
        <v>75</v>
      </c>
      <c r="AA645" s="41"/>
      <c r="AB645" s="44" t="s">
        <v>74</v>
      </c>
      <c r="AC645" s="43"/>
      <c r="AD645" s="42" t="s">
        <v>73</v>
      </c>
      <c r="AE645" s="41"/>
      <c r="AF645" s="40"/>
      <c r="AG645" s="41"/>
      <c r="AH645" s="40"/>
      <c r="AI645" s="39"/>
      <c r="AJ645" s="249"/>
      <c r="AK645" s="252"/>
      <c r="AL645" s="38"/>
      <c r="AM645" s="7"/>
      <c r="AN645" s="7"/>
      <c r="AO645" s="238">
        <f>SUMPRODUCT(LEN($M645:$AE648)-LEN(SUBSTITUTE($M645:$AE648,"A", "")))</f>
        <v>0</v>
      </c>
      <c r="AP645" s="229">
        <f>SUMPRODUCT(LEN($AH645:$AH648)-LEN(SUBSTITUTE($AH645:$AH648,"A", "")))</f>
        <v>0</v>
      </c>
      <c r="AQ645" s="232">
        <f>SUMPRODUCT(LEN($AG645:$AG648)-LEN(SUBSTITUTE($AG645:$AG648,"A", "")))</f>
        <v>0</v>
      </c>
      <c r="AR645" s="235">
        <f>SUMPRODUCT(LEN($M645:$AE648)-LEN(SUBSTITUTE($M645:$AE648,"S", "")))</f>
        <v>0</v>
      </c>
      <c r="AS645" s="229">
        <f>SUMPRODUCT(LEN($AH645:$AH648)-LEN(SUBSTITUTE($AH645:$AH648,"S", "")))</f>
        <v>0</v>
      </c>
      <c r="AT645" s="232">
        <f>SUMPRODUCT(LEN($AG645:$AG648)-LEN(SUBSTITUTE($AG645:$AG648,"S", "")))</f>
        <v>0</v>
      </c>
      <c r="AU645" s="235">
        <f>SUMPRODUCT(LEN($M645:$AE648)-LEN(SUBSTITUTE($M645:$AE648,"F", "")))</f>
        <v>0</v>
      </c>
      <c r="AV645" s="229">
        <f>SUMPRODUCT(LEN($AH645:$AH648)-LEN(SUBSTITUTE($AH645:$AH648,"F", "")))</f>
        <v>0</v>
      </c>
      <c r="AW645" s="232">
        <f>SUMPRODUCT(LEN($AG645:$AG648)-LEN(SUBSTITUTE($AG645:$AG648,"F", "")))</f>
        <v>0</v>
      </c>
      <c r="AX645" s="235">
        <f>SUMPRODUCT(LEN($M645:$AE648)-LEN(SUBSTITUTE($M645:$AE648,"G", "")))</f>
        <v>0</v>
      </c>
      <c r="AY645" s="229">
        <f>SUMPRODUCT(LEN($AH645:$AH648)-LEN(SUBSTITUTE($AH645:$AH648,"G", "")))</f>
        <v>0</v>
      </c>
      <c r="AZ645" s="232">
        <f>SUMPRODUCT(LEN($AG645:$AG648)-LEN(SUBSTITUTE($AG645:$AG648,"G", "")))</f>
        <v>0</v>
      </c>
      <c r="BA645" s="235">
        <f>SUMPRODUCT(LEN($M645:$AE648)-LEN(SUBSTITUTE($M645:$AE648,"M", "")))</f>
        <v>0</v>
      </c>
      <c r="BB645" s="229">
        <f>SUMPRODUCT(LEN($AH645:$AH648)-LEN(SUBSTITUTE($AH645:$AH648,"M", "")))</f>
        <v>0</v>
      </c>
      <c r="BC645" s="232">
        <f>SUMPRODUCT(LEN($AG645:$AG648)-LEN(SUBSTITUTE($AG645:$AG648,"M", "")))</f>
        <v>0</v>
      </c>
      <c r="BD645" s="297">
        <f>SUMPRODUCT(LEN($AI645:$AI648)-LEN(SUBSTITUTE($AI645:$AI648,"S", "")))</f>
        <v>0</v>
      </c>
      <c r="BE645" s="300">
        <f>SUMPRODUCT(LEN($AI645:$AI648)-LEN(SUBSTITUTE($AI645:$AI648,"F", "")))</f>
        <v>0</v>
      </c>
      <c r="BF645" s="300">
        <f>SUMPRODUCT(LEN($AI645:$AI648)-LEN(SUBSTITUTE($AI645:$AI648,"G", "")))</f>
        <v>0</v>
      </c>
      <c r="BG645" s="303">
        <f>SUMPRODUCT(LEN($AI645:$AI648)-LEN(SUBSTITUTE($AI645:$AI648,"M", "")))</f>
        <v>0</v>
      </c>
    </row>
    <row r="646" spans="2:60" ht="28.15" hidden="1" customHeight="1" thickBot="1">
      <c r="B646" s="29"/>
      <c r="C646" s="264"/>
      <c r="D646" s="37"/>
      <c r="E646" s="36"/>
      <c r="F646" s="36"/>
      <c r="G646" s="35"/>
      <c r="H646" s="256"/>
      <c r="I646" s="260"/>
      <c r="J646" s="260"/>
      <c r="K646" s="260"/>
      <c r="L646" s="32" t="s">
        <v>72</v>
      </c>
      <c r="M646" s="31"/>
      <c r="N646" s="32" t="s">
        <v>71</v>
      </c>
      <c r="O646" s="31"/>
      <c r="P646" s="32" t="s">
        <v>70</v>
      </c>
      <c r="Q646" s="31"/>
      <c r="R646" s="32" t="s">
        <v>69</v>
      </c>
      <c r="S646" s="31"/>
      <c r="T646" s="32" t="s">
        <v>68</v>
      </c>
      <c r="U646" s="31"/>
      <c r="V646" s="32" t="s">
        <v>67</v>
      </c>
      <c r="W646" s="31"/>
      <c r="X646" s="32" t="s">
        <v>66</v>
      </c>
      <c r="Y646" s="31"/>
      <c r="Z646" s="32" t="s">
        <v>65</v>
      </c>
      <c r="AA646" s="31"/>
      <c r="AB646" s="34" t="s">
        <v>64</v>
      </c>
      <c r="AC646" s="33"/>
      <c r="AD646" s="32" t="s">
        <v>63</v>
      </c>
      <c r="AE646" s="31"/>
      <c r="AF646" s="30"/>
      <c r="AG646" s="31"/>
      <c r="AH646" s="30"/>
      <c r="AI646" s="20"/>
      <c r="AJ646" s="250"/>
      <c r="AK646" s="253"/>
      <c r="AL646" s="19"/>
      <c r="AM646" s="7"/>
      <c r="AN646" s="7"/>
      <c r="AO646" s="239"/>
      <c r="AP646" s="230"/>
      <c r="AQ646" s="233"/>
      <c r="AR646" s="236"/>
      <c r="AS646" s="230"/>
      <c r="AT646" s="233"/>
      <c r="AU646" s="236"/>
      <c r="AV646" s="230"/>
      <c r="AW646" s="233"/>
      <c r="AX646" s="236"/>
      <c r="AY646" s="230"/>
      <c r="AZ646" s="233"/>
      <c r="BA646" s="236"/>
      <c r="BB646" s="230"/>
      <c r="BC646" s="233"/>
      <c r="BD646" s="298"/>
      <c r="BE646" s="301"/>
      <c r="BF646" s="301"/>
      <c r="BG646" s="304"/>
    </row>
    <row r="647" spans="2:60" ht="28.15" hidden="1" customHeight="1">
      <c r="B647" s="29"/>
      <c r="C647" s="265"/>
      <c r="D647" s="28"/>
      <c r="E647" s="27"/>
      <c r="F647" s="27"/>
      <c r="G647" s="26"/>
      <c r="H647" s="257"/>
      <c r="I647" s="261"/>
      <c r="J647" s="261"/>
      <c r="K647" s="261"/>
      <c r="L647" s="23" t="s">
        <v>62</v>
      </c>
      <c r="M647" s="22"/>
      <c r="N647" s="23" t="s">
        <v>61</v>
      </c>
      <c r="O647" s="22"/>
      <c r="P647" s="23" t="s">
        <v>60</v>
      </c>
      <c r="Q647" s="22"/>
      <c r="R647" s="23" t="s">
        <v>59</v>
      </c>
      <c r="S647" s="22"/>
      <c r="T647" s="23" t="s">
        <v>58</v>
      </c>
      <c r="U647" s="22"/>
      <c r="V647" s="23" t="s">
        <v>57</v>
      </c>
      <c r="W647" s="22"/>
      <c r="X647" s="23" t="s">
        <v>56</v>
      </c>
      <c r="Y647" s="22"/>
      <c r="Z647" s="23" t="s">
        <v>55</v>
      </c>
      <c r="AA647" s="22"/>
      <c r="AB647" s="25" t="s">
        <v>54</v>
      </c>
      <c r="AC647" s="24"/>
      <c r="AD647" s="23">
        <v>39</v>
      </c>
      <c r="AE647" s="22"/>
      <c r="AF647" s="21"/>
      <c r="AG647" s="22"/>
      <c r="AH647" s="21"/>
      <c r="AI647" s="20"/>
      <c r="AJ647" s="250"/>
      <c r="AK647" s="253"/>
      <c r="AL647" s="19"/>
      <c r="AM647" s="7"/>
      <c r="AN647" s="7"/>
      <c r="AO647" s="239"/>
      <c r="AP647" s="230"/>
      <c r="AQ647" s="233"/>
      <c r="AR647" s="236"/>
      <c r="AS647" s="230"/>
      <c r="AT647" s="233"/>
      <c r="AU647" s="236"/>
      <c r="AV647" s="230"/>
      <c r="AW647" s="233"/>
      <c r="AX647" s="236"/>
      <c r="AY647" s="230"/>
      <c r="AZ647" s="233"/>
      <c r="BA647" s="236"/>
      <c r="BB647" s="230"/>
      <c r="BC647" s="233"/>
      <c r="BD647" s="298"/>
      <c r="BE647" s="301"/>
      <c r="BF647" s="301"/>
      <c r="BG647" s="304"/>
    </row>
    <row r="648" spans="2:60" ht="28.15" hidden="1" customHeight="1" thickBot="1">
      <c r="B648" s="29"/>
      <c r="C648" s="266"/>
      <c r="D648" s="57"/>
      <c r="E648" s="56"/>
      <c r="F648" s="56"/>
      <c r="G648" s="55"/>
      <c r="H648" s="258"/>
      <c r="I648" s="262"/>
      <c r="J648" s="262"/>
      <c r="K648" s="262"/>
      <c r="L648" s="52" t="s">
        <v>53</v>
      </c>
      <c r="M648" s="51"/>
      <c r="N648" s="52" t="s">
        <v>52</v>
      </c>
      <c r="O648" s="51"/>
      <c r="P648" s="52" t="s">
        <v>51</v>
      </c>
      <c r="Q648" s="51"/>
      <c r="R648" s="52" t="s">
        <v>50</v>
      </c>
      <c r="S648" s="51"/>
      <c r="T648" s="52">
        <v>20</v>
      </c>
      <c r="U648" s="51"/>
      <c r="V648" s="52" t="s">
        <v>49</v>
      </c>
      <c r="W648" s="51"/>
      <c r="X648" s="52" t="s">
        <v>48</v>
      </c>
      <c r="Y648" s="51"/>
      <c r="Z648" s="52" t="s">
        <v>47</v>
      </c>
      <c r="AA648" s="51"/>
      <c r="AB648" s="54" t="s">
        <v>46</v>
      </c>
      <c r="AC648" s="53"/>
      <c r="AD648" s="52" t="s">
        <v>45</v>
      </c>
      <c r="AE648" s="51"/>
      <c r="AF648" s="50"/>
      <c r="AG648" s="51"/>
      <c r="AH648" s="50"/>
      <c r="AI648" s="49"/>
      <c r="AJ648" s="251"/>
      <c r="AK648" s="254"/>
      <c r="AL648" s="48"/>
      <c r="AM648" s="7"/>
      <c r="AN648" s="7"/>
      <c r="AO648" s="240"/>
      <c r="AP648" s="231"/>
      <c r="AQ648" s="234"/>
      <c r="AR648" s="237"/>
      <c r="AS648" s="231"/>
      <c r="AT648" s="234"/>
      <c r="AU648" s="237"/>
      <c r="AV648" s="231"/>
      <c r="AW648" s="234"/>
      <c r="AX648" s="237"/>
      <c r="AY648" s="231"/>
      <c r="AZ648" s="234"/>
      <c r="BA648" s="237"/>
      <c r="BB648" s="231"/>
      <c r="BC648" s="234"/>
      <c r="BD648" s="299"/>
      <c r="BE648" s="302"/>
      <c r="BF648" s="302"/>
      <c r="BG648" s="305"/>
    </row>
    <row r="649" spans="2:60" ht="28.15" hidden="1" customHeight="1">
      <c r="B649" s="29"/>
      <c r="C649" s="263">
        <v>3</v>
      </c>
      <c r="D649" s="47"/>
      <c r="E649" s="46"/>
      <c r="F649" s="46"/>
      <c r="G649" s="45"/>
      <c r="H649" s="255"/>
      <c r="I649" s="259"/>
      <c r="J649" s="259"/>
      <c r="K649" s="259"/>
      <c r="L649" s="42" t="s">
        <v>82</v>
      </c>
      <c r="M649" s="41"/>
      <c r="N649" s="42" t="s">
        <v>81</v>
      </c>
      <c r="O649" s="41"/>
      <c r="P649" s="42" t="s">
        <v>80</v>
      </c>
      <c r="Q649" s="41"/>
      <c r="R649" s="42" t="s">
        <v>79</v>
      </c>
      <c r="S649" s="41"/>
      <c r="T649" s="42" t="s">
        <v>78</v>
      </c>
      <c r="U649" s="41"/>
      <c r="V649" s="42" t="s">
        <v>77</v>
      </c>
      <c r="W649" s="41"/>
      <c r="X649" s="42" t="s">
        <v>76</v>
      </c>
      <c r="Y649" s="41"/>
      <c r="Z649" s="42" t="s">
        <v>75</v>
      </c>
      <c r="AA649" s="41"/>
      <c r="AB649" s="44" t="s">
        <v>74</v>
      </c>
      <c r="AC649" s="43"/>
      <c r="AD649" s="42" t="s">
        <v>73</v>
      </c>
      <c r="AE649" s="41"/>
      <c r="AF649" s="40"/>
      <c r="AG649" s="41"/>
      <c r="AH649" s="40"/>
      <c r="AI649" s="39"/>
      <c r="AJ649" s="245"/>
      <c r="AK649" s="245"/>
      <c r="AL649" s="38"/>
      <c r="AM649" s="7"/>
      <c r="AN649" s="7"/>
      <c r="AO649" s="238">
        <f>SUMPRODUCT(LEN($M649:$AE652)-LEN(SUBSTITUTE($M649:$AE652,"A", "")))</f>
        <v>0</v>
      </c>
      <c r="AP649" s="229">
        <f>SUMPRODUCT(LEN($AH649:$AH652)-LEN(SUBSTITUTE($AH649:$AH652,"A", "")))</f>
        <v>0</v>
      </c>
      <c r="AQ649" s="232">
        <f>SUMPRODUCT(LEN($AG649:$AG652)-LEN(SUBSTITUTE($AG649:$AG652,"A", "")))</f>
        <v>0</v>
      </c>
      <c r="AR649" s="235">
        <f>SUMPRODUCT(LEN($M649:$AE652)-LEN(SUBSTITUTE($M649:$AE652,"S", "")))</f>
        <v>0</v>
      </c>
      <c r="AS649" s="229">
        <f>SUMPRODUCT(LEN($AH649:$AH652)-LEN(SUBSTITUTE($AH649:$AH652,"S", "")))</f>
        <v>0</v>
      </c>
      <c r="AT649" s="232">
        <f>SUMPRODUCT(LEN($AG649:$AG652)-LEN(SUBSTITUTE($AG649:$AG652,"S", "")))</f>
        <v>0</v>
      </c>
      <c r="AU649" s="235">
        <f>SUMPRODUCT(LEN($M649:$AE652)-LEN(SUBSTITUTE($M649:$AE652,"F", "")))</f>
        <v>0</v>
      </c>
      <c r="AV649" s="229">
        <f>SUMPRODUCT(LEN($AH649:$AH652)-LEN(SUBSTITUTE($AH649:$AH652,"F", "")))</f>
        <v>0</v>
      </c>
      <c r="AW649" s="232">
        <f>SUMPRODUCT(LEN($AG649:$AG652)-LEN(SUBSTITUTE($AG649:$AG652,"F", "")))</f>
        <v>0</v>
      </c>
      <c r="AX649" s="235">
        <f>SUMPRODUCT(LEN($M649:$AE652)-LEN(SUBSTITUTE($M649:$AE652,"G", "")))</f>
        <v>0</v>
      </c>
      <c r="AY649" s="229">
        <f>SUMPRODUCT(LEN($AH649:$AH652)-LEN(SUBSTITUTE($AH649:$AH652,"G", "")))</f>
        <v>0</v>
      </c>
      <c r="AZ649" s="232">
        <f>SUMPRODUCT(LEN($AG649:$AG652)-LEN(SUBSTITUTE($AG649:$AG652,"G", "")))</f>
        <v>0</v>
      </c>
      <c r="BA649" s="235">
        <f>SUMPRODUCT(LEN($M649:$AE652)-LEN(SUBSTITUTE($M649:$AE652,"M", "")))</f>
        <v>0</v>
      </c>
      <c r="BB649" s="229">
        <f>SUMPRODUCT(LEN($AH649:$AH652)-LEN(SUBSTITUTE($AH649:$AH652,"M", "")))</f>
        <v>0</v>
      </c>
      <c r="BC649" s="232">
        <f>SUMPRODUCT(LEN($AG649:$AG652)-LEN(SUBSTITUTE($AG649:$AG652,"M", "")))</f>
        <v>0</v>
      </c>
      <c r="BD649" s="297">
        <f>SUMPRODUCT(LEN($AI649:$AI652)-LEN(SUBSTITUTE($AI649:$AI652,"S", "")))</f>
        <v>0</v>
      </c>
      <c r="BE649" s="300">
        <f>SUMPRODUCT(LEN($AI649:$AI652)-LEN(SUBSTITUTE($AI649:$AI652,"F", "")))</f>
        <v>0</v>
      </c>
      <c r="BF649" s="300">
        <f>SUMPRODUCT(LEN($AI649:$AI652)-LEN(SUBSTITUTE($AI649:$AI652,"G", "")))</f>
        <v>0</v>
      </c>
      <c r="BG649" s="303">
        <f>SUMPRODUCT(LEN($AI649:$AI652)-LEN(SUBSTITUTE($AI649:$AI652,"M", "")))</f>
        <v>0</v>
      </c>
    </row>
    <row r="650" spans="2:60" ht="28.15" hidden="1" customHeight="1" thickBot="1">
      <c r="B650" s="29"/>
      <c r="C650" s="264"/>
      <c r="D650" s="37"/>
      <c r="E650" s="36"/>
      <c r="F650" s="36"/>
      <c r="G650" s="35"/>
      <c r="H650" s="256"/>
      <c r="I650" s="260"/>
      <c r="J650" s="260"/>
      <c r="K650" s="260"/>
      <c r="L650" s="32" t="s">
        <v>72</v>
      </c>
      <c r="M650" s="31"/>
      <c r="N650" s="32" t="s">
        <v>71</v>
      </c>
      <c r="O650" s="31"/>
      <c r="P650" s="32" t="s">
        <v>70</v>
      </c>
      <c r="Q650" s="31"/>
      <c r="R650" s="32" t="s">
        <v>69</v>
      </c>
      <c r="S650" s="31"/>
      <c r="T650" s="32" t="s">
        <v>68</v>
      </c>
      <c r="U650" s="31"/>
      <c r="V650" s="32" t="s">
        <v>67</v>
      </c>
      <c r="W650" s="31"/>
      <c r="X650" s="32" t="s">
        <v>66</v>
      </c>
      <c r="Y650" s="31"/>
      <c r="Z650" s="32" t="s">
        <v>65</v>
      </c>
      <c r="AA650" s="31"/>
      <c r="AB650" s="34" t="s">
        <v>64</v>
      </c>
      <c r="AC650" s="33"/>
      <c r="AD650" s="32" t="s">
        <v>63</v>
      </c>
      <c r="AE650" s="31"/>
      <c r="AF650" s="30"/>
      <c r="AG650" s="31"/>
      <c r="AH650" s="30"/>
      <c r="AI650" s="20"/>
      <c r="AJ650" s="246"/>
      <c r="AK650" s="246"/>
      <c r="AL650" s="19"/>
      <c r="AM650" s="7"/>
      <c r="AN650" s="7"/>
      <c r="AO650" s="239"/>
      <c r="AP650" s="230"/>
      <c r="AQ650" s="233"/>
      <c r="AR650" s="236"/>
      <c r="AS650" s="230"/>
      <c r="AT650" s="233"/>
      <c r="AU650" s="236"/>
      <c r="AV650" s="230"/>
      <c r="AW650" s="233"/>
      <c r="AX650" s="236"/>
      <c r="AY650" s="230"/>
      <c r="AZ650" s="233"/>
      <c r="BA650" s="236"/>
      <c r="BB650" s="230"/>
      <c r="BC650" s="233"/>
      <c r="BD650" s="298"/>
      <c r="BE650" s="301"/>
      <c r="BF650" s="301"/>
      <c r="BG650" s="304"/>
    </row>
    <row r="651" spans="2:60" ht="28.15" hidden="1" customHeight="1">
      <c r="B651" s="29"/>
      <c r="C651" s="265"/>
      <c r="D651" s="28"/>
      <c r="E651" s="27"/>
      <c r="F651" s="27"/>
      <c r="G651" s="26"/>
      <c r="H651" s="257"/>
      <c r="I651" s="261"/>
      <c r="J651" s="261"/>
      <c r="K651" s="261"/>
      <c r="L651" s="23" t="s">
        <v>62</v>
      </c>
      <c r="M651" s="22"/>
      <c r="N651" s="23" t="s">
        <v>61</v>
      </c>
      <c r="O651" s="22"/>
      <c r="P651" s="23" t="s">
        <v>60</v>
      </c>
      <c r="Q651" s="22"/>
      <c r="R651" s="23" t="s">
        <v>59</v>
      </c>
      <c r="S651" s="22"/>
      <c r="T651" s="23" t="s">
        <v>58</v>
      </c>
      <c r="U651" s="22"/>
      <c r="V651" s="23" t="s">
        <v>57</v>
      </c>
      <c r="W651" s="22"/>
      <c r="X651" s="23" t="s">
        <v>56</v>
      </c>
      <c r="Y651" s="22"/>
      <c r="Z651" s="23" t="s">
        <v>55</v>
      </c>
      <c r="AA651" s="22"/>
      <c r="AB651" s="25" t="s">
        <v>54</v>
      </c>
      <c r="AC651" s="24"/>
      <c r="AD651" s="23">
        <v>39</v>
      </c>
      <c r="AE651" s="22"/>
      <c r="AF651" s="21"/>
      <c r="AG651" s="22"/>
      <c r="AH651" s="21"/>
      <c r="AI651" s="20"/>
      <c r="AJ651" s="246"/>
      <c r="AK651" s="246"/>
      <c r="AL651" s="19"/>
      <c r="AM651" s="7"/>
      <c r="AN651" s="7"/>
      <c r="AO651" s="239"/>
      <c r="AP651" s="230"/>
      <c r="AQ651" s="233"/>
      <c r="AR651" s="236"/>
      <c r="AS651" s="230"/>
      <c r="AT651" s="233"/>
      <c r="AU651" s="236"/>
      <c r="AV651" s="230"/>
      <c r="AW651" s="233"/>
      <c r="AX651" s="236"/>
      <c r="AY651" s="230"/>
      <c r="AZ651" s="233"/>
      <c r="BA651" s="236"/>
      <c r="BB651" s="230"/>
      <c r="BC651" s="233"/>
      <c r="BD651" s="298"/>
      <c r="BE651" s="301"/>
      <c r="BF651" s="301"/>
      <c r="BG651" s="304"/>
    </row>
    <row r="652" spans="2:60" ht="28.15" hidden="1" customHeight="1" thickBot="1">
      <c r="B652" s="18"/>
      <c r="C652" s="271"/>
      <c r="D652" s="17"/>
      <c r="E652" s="16"/>
      <c r="F652" s="16"/>
      <c r="G652" s="15"/>
      <c r="H652" s="258"/>
      <c r="I652" s="272"/>
      <c r="J652" s="272"/>
      <c r="K652" s="272"/>
      <c r="L652" s="12" t="s">
        <v>53</v>
      </c>
      <c r="M652" s="11"/>
      <c r="N652" s="12" t="s">
        <v>52</v>
      </c>
      <c r="O652" s="11"/>
      <c r="P652" s="12" t="s">
        <v>51</v>
      </c>
      <c r="Q652" s="11"/>
      <c r="R652" s="12" t="s">
        <v>50</v>
      </c>
      <c r="S652" s="11"/>
      <c r="T652" s="12">
        <v>20</v>
      </c>
      <c r="U652" s="11"/>
      <c r="V652" s="12" t="s">
        <v>49</v>
      </c>
      <c r="W652" s="11"/>
      <c r="X652" s="12" t="s">
        <v>48</v>
      </c>
      <c r="Y652" s="11"/>
      <c r="Z652" s="12" t="s">
        <v>47</v>
      </c>
      <c r="AA652" s="11"/>
      <c r="AB652" s="14" t="s">
        <v>46</v>
      </c>
      <c r="AC652" s="13"/>
      <c r="AD652" s="12" t="s">
        <v>45</v>
      </c>
      <c r="AE652" s="11"/>
      <c r="AF652" s="10"/>
      <c r="AG652" s="11"/>
      <c r="AH652" s="10"/>
      <c r="AI652" s="9"/>
      <c r="AJ652" s="247"/>
      <c r="AK652" s="247"/>
      <c r="AL652" s="8"/>
      <c r="AM652" s="7"/>
      <c r="AN652" s="7"/>
      <c r="AO652" s="240"/>
      <c r="AP652" s="231"/>
      <c r="AQ652" s="234"/>
      <c r="AR652" s="237"/>
      <c r="AS652" s="231"/>
      <c r="AT652" s="234"/>
      <c r="AU652" s="237"/>
      <c r="AV652" s="231"/>
      <c r="AW652" s="234"/>
      <c r="AX652" s="237"/>
      <c r="AY652" s="231"/>
      <c r="AZ652" s="234"/>
      <c r="BA652" s="237"/>
      <c r="BB652" s="231"/>
      <c r="BC652" s="234"/>
      <c r="BD652" s="299"/>
      <c r="BE652" s="302"/>
      <c r="BF652" s="302"/>
      <c r="BG652" s="305"/>
    </row>
    <row r="653" spans="2:60" ht="85.9" hidden="1" customHeight="1" thickBot="1">
      <c r="B653" s="94" t="s">
        <v>119</v>
      </c>
      <c r="C653" s="83" t="s">
        <v>118</v>
      </c>
      <c r="D653" s="88" t="s">
        <v>117</v>
      </c>
      <c r="E653" s="93" t="s">
        <v>116</v>
      </c>
      <c r="F653" s="92"/>
      <c r="G653" s="91"/>
      <c r="H653" s="90" t="s">
        <v>115</v>
      </c>
      <c r="I653" s="88" t="s">
        <v>43</v>
      </c>
      <c r="J653" s="88" t="s">
        <v>114</v>
      </c>
      <c r="K653" s="88" t="s">
        <v>44</v>
      </c>
      <c r="L653" s="227" t="s">
        <v>113</v>
      </c>
      <c r="M653" s="270"/>
      <c r="N653" s="227" t="s">
        <v>112</v>
      </c>
      <c r="O653" s="270"/>
      <c r="P653" s="227" t="s">
        <v>112</v>
      </c>
      <c r="Q653" s="228"/>
      <c r="R653" s="227" t="s">
        <v>112</v>
      </c>
      <c r="S653" s="228"/>
      <c r="T653" s="227" t="s">
        <v>112</v>
      </c>
      <c r="U653" s="228"/>
      <c r="V653" s="227" t="s">
        <v>112</v>
      </c>
      <c r="W653" s="228"/>
      <c r="X653" s="227" t="s">
        <v>112</v>
      </c>
      <c r="Y653" s="228"/>
      <c r="Z653" s="227" t="s">
        <v>112</v>
      </c>
      <c r="AA653" s="228"/>
      <c r="AB653" s="227" t="s">
        <v>112</v>
      </c>
      <c r="AC653" s="228"/>
      <c r="AD653" s="227" t="s">
        <v>112</v>
      </c>
      <c r="AE653" s="228"/>
      <c r="AF653" s="244" t="s">
        <v>111</v>
      </c>
      <c r="AG653" s="228"/>
      <c r="AH653" s="90" t="s">
        <v>110</v>
      </c>
      <c r="AI653" s="89" t="s">
        <v>109</v>
      </c>
      <c r="AJ653" s="88" t="s">
        <v>108</v>
      </c>
      <c r="AK653" s="88" t="s">
        <v>107</v>
      </c>
      <c r="AL653" s="87" t="s">
        <v>106</v>
      </c>
      <c r="AM653" s="86"/>
      <c r="AN653" s="86"/>
      <c r="AO653" s="84" t="s">
        <v>105</v>
      </c>
      <c r="AP653" s="83" t="s">
        <v>104</v>
      </c>
      <c r="AQ653" s="82" t="s">
        <v>103</v>
      </c>
      <c r="AR653" s="84" t="s">
        <v>102</v>
      </c>
      <c r="AS653" s="83" t="s">
        <v>101</v>
      </c>
      <c r="AT653" s="82" t="s">
        <v>100</v>
      </c>
      <c r="AU653" s="84" t="s">
        <v>99</v>
      </c>
      <c r="AV653" s="83" t="s">
        <v>98</v>
      </c>
      <c r="AW653" s="85" t="s">
        <v>97</v>
      </c>
      <c r="AX653" s="84" t="s">
        <v>96</v>
      </c>
      <c r="AY653" s="83" t="s">
        <v>95</v>
      </c>
      <c r="AZ653" s="82" t="s">
        <v>94</v>
      </c>
      <c r="BA653" s="84" t="s">
        <v>93</v>
      </c>
      <c r="BB653" s="83" t="s">
        <v>92</v>
      </c>
      <c r="BC653" s="82" t="s">
        <v>91</v>
      </c>
      <c r="BD653" s="81" t="s">
        <v>90</v>
      </c>
      <c r="BE653" s="80" t="s">
        <v>89</v>
      </c>
      <c r="BF653" s="80" t="s">
        <v>88</v>
      </c>
      <c r="BG653" s="79" t="s">
        <v>87</v>
      </c>
    </row>
    <row r="654" spans="2:60" ht="48" hidden="1" thickBot="1">
      <c r="B654" s="78" t="s">
        <v>136</v>
      </c>
      <c r="C654" s="77"/>
      <c r="D654" s="76"/>
      <c r="E654" s="267"/>
      <c r="F654" s="268"/>
      <c r="G654" s="269"/>
      <c r="H654" s="75" t="s">
        <v>85</v>
      </c>
      <c r="I654" s="74"/>
      <c r="J654" s="74"/>
      <c r="K654" s="73"/>
      <c r="L654" s="72"/>
      <c r="M654" s="68"/>
      <c r="N654" s="72"/>
      <c r="O654" s="68"/>
      <c r="P654" s="72"/>
      <c r="Q654" s="68"/>
      <c r="R654" s="72"/>
      <c r="S654" s="68"/>
      <c r="T654" s="72"/>
      <c r="U654" s="68"/>
      <c r="V654" s="72"/>
      <c r="W654" s="68"/>
      <c r="X654" s="72"/>
      <c r="Y654" s="68"/>
      <c r="Z654" s="72"/>
      <c r="AA654" s="71"/>
      <c r="AB654" s="70"/>
      <c r="AC654" s="70"/>
      <c r="AD654" s="70"/>
      <c r="AE654" s="70"/>
      <c r="AF654" s="69" t="s">
        <v>84</v>
      </c>
      <c r="AG654" s="68"/>
      <c r="AH654" s="68"/>
      <c r="AI654" s="68"/>
      <c r="AJ654" s="67"/>
      <c r="AK654" s="67"/>
      <c r="AL654" s="66"/>
      <c r="AM654" s="65"/>
      <c r="AN654" s="65"/>
      <c r="AO654" s="64">
        <f t="shared" ref="AO654:BG654" si="46">SUM(AO655:AO666)</f>
        <v>0</v>
      </c>
      <c r="AP654" s="63">
        <f t="shared" si="46"/>
        <v>0</v>
      </c>
      <c r="AQ654" s="62">
        <f t="shared" si="46"/>
        <v>0</v>
      </c>
      <c r="AR654" s="64">
        <f t="shared" si="46"/>
        <v>0</v>
      </c>
      <c r="AS654" s="63">
        <f t="shared" si="46"/>
        <v>0</v>
      </c>
      <c r="AT654" s="62">
        <f t="shared" si="46"/>
        <v>0</v>
      </c>
      <c r="AU654" s="64">
        <f t="shared" si="46"/>
        <v>0</v>
      </c>
      <c r="AV654" s="63">
        <f t="shared" si="46"/>
        <v>0</v>
      </c>
      <c r="AW654" s="62">
        <f t="shared" si="46"/>
        <v>0</v>
      </c>
      <c r="AX654" s="64">
        <f t="shared" si="46"/>
        <v>0</v>
      </c>
      <c r="AY654" s="63">
        <f t="shared" si="46"/>
        <v>0</v>
      </c>
      <c r="AZ654" s="62">
        <f t="shared" si="46"/>
        <v>0</v>
      </c>
      <c r="BA654" s="64">
        <f t="shared" si="46"/>
        <v>0</v>
      </c>
      <c r="BB654" s="63">
        <f t="shared" si="46"/>
        <v>0</v>
      </c>
      <c r="BC654" s="62">
        <f t="shared" si="46"/>
        <v>0</v>
      </c>
      <c r="BD654" s="61">
        <f t="shared" si="46"/>
        <v>0</v>
      </c>
      <c r="BE654" s="60">
        <f t="shared" si="46"/>
        <v>0</v>
      </c>
      <c r="BF654" s="60">
        <f t="shared" si="46"/>
        <v>0</v>
      </c>
      <c r="BG654" s="59">
        <f t="shared" si="46"/>
        <v>0</v>
      </c>
      <c r="BH654" s="58" t="s">
        <v>83</v>
      </c>
    </row>
    <row r="655" spans="2:60" ht="28.15" hidden="1" customHeight="1">
      <c r="B655" s="29"/>
      <c r="C655" s="263">
        <v>1</v>
      </c>
      <c r="D655" s="47"/>
      <c r="E655" s="46"/>
      <c r="F655" s="46"/>
      <c r="G655" s="45"/>
      <c r="H655" s="255"/>
      <c r="I655" s="259"/>
      <c r="J655" s="259"/>
      <c r="K655" s="259"/>
      <c r="L655" s="42" t="s">
        <v>82</v>
      </c>
      <c r="M655" s="41"/>
      <c r="N655" s="42" t="s">
        <v>81</v>
      </c>
      <c r="O655" s="41"/>
      <c r="P655" s="42" t="s">
        <v>80</v>
      </c>
      <c r="Q655" s="41"/>
      <c r="R655" s="42" t="s">
        <v>79</v>
      </c>
      <c r="S655" s="41"/>
      <c r="T655" s="42" t="s">
        <v>78</v>
      </c>
      <c r="U655" s="41"/>
      <c r="V655" s="42" t="s">
        <v>77</v>
      </c>
      <c r="W655" s="41"/>
      <c r="X655" s="42" t="s">
        <v>76</v>
      </c>
      <c r="Y655" s="41"/>
      <c r="Z655" s="42" t="s">
        <v>75</v>
      </c>
      <c r="AA655" s="41"/>
      <c r="AB655" s="44" t="s">
        <v>74</v>
      </c>
      <c r="AC655" s="43"/>
      <c r="AD655" s="42" t="s">
        <v>73</v>
      </c>
      <c r="AE655" s="41"/>
      <c r="AF655" s="40"/>
      <c r="AG655" s="41"/>
      <c r="AH655" s="40"/>
      <c r="AI655" s="39"/>
      <c r="AJ655" s="245"/>
      <c r="AK655" s="245"/>
      <c r="AL655" s="38"/>
      <c r="AM655" s="7"/>
      <c r="AN655" s="7"/>
      <c r="AO655" s="238">
        <f>SUMPRODUCT(LEN($M655:$AE658)-LEN(SUBSTITUTE($M655:$AE658,"A", "")))</f>
        <v>0</v>
      </c>
      <c r="AP655" s="229">
        <f>SUMPRODUCT(LEN($AH655:$AH658)-LEN(SUBSTITUTE($AH655:$AH658,"A", "")))</f>
        <v>0</v>
      </c>
      <c r="AQ655" s="232">
        <f>SUMPRODUCT(LEN($AG655:$AG658)-LEN(SUBSTITUTE($AG655:$AG658,"A", "")))</f>
        <v>0</v>
      </c>
      <c r="AR655" s="235">
        <f>SUMPRODUCT(LEN($M655:$AE658)-LEN(SUBSTITUTE($M655:$AE658,"S", "")))</f>
        <v>0</v>
      </c>
      <c r="AS655" s="229">
        <f>SUMPRODUCT(LEN($AH655:$AH658)-LEN(SUBSTITUTE($AH655:$AH658,"S", "")))</f>
        <v>0</v>
      </c>
      <c r="AT655" s="232">
        <f>SUMPRODUCT(LEN($AG655:$AG658)-LEN(SUBSTITUTE($AG655:$AG658,"S", "")))</f>
        <v>0</v>
      </c>
      <c r="AU655" s="235">
        <f>SUMPRODUCT(LEN($M655:$AE658)-LEN(SUBSTITUTE($M655:$AE658,"F", "")))</f>
        <v>0</v>
      </c>
      <c r="AV655" s="229">
        <f>SUMPRODUCT(LEN($AH655:$AH658)-LEN(SUBSTITUTE($AH655:$AH658,"F", "")))</f>
        <v>0</v>
      </c>
      <c r="AW655" s="232">
        <f>SUMPRODUCT(LEN($AG655:$AG658)-LEN(SUBSTITUTE($AG655:$AG658,"F", "")))</f>
        <v>0</v>
      </c>
      <c r="AX655" s="235">
        <f>SUMPRODUCT(LEN($M655:$AE658)-LEN(SUBSTITUTE($M655:$AE658,"G", "")))</f>
        <v>0</v>
      </c>
      <c r="AY655" s="229">
        <f>SUMPRODUCT(LEN($AH655:$AH658)-LEN(SUBSTITUTE($AH655:$AH658,"G", "")))</f>
        <v>0</v>
      </c>
      <c r="AZ655" s="232">
        <f>SUMPRODUCT(LEN($AG655:$AG658)-LEN(SUBSTITUTE($AG655:$AG658,"G", "")))</f>
        <v>0</v>
      </c>
      <c r="BA655" s="235">
        <f>SUMPRODUCT(LEN($M655:$AE658)-LEN(SUBSTITUTE($M655:$AE658,"M", "")))</f>
        <v>0</v>
      </c>
      <c r="BB655" s="229">
        <f>SUMPRODUCT(LEN($AH655:$AH658)-LEN(SUBSTITUTE($AH655:$AH658,"M", "")))</f>
        <v>0</v>
      </c>
      <c r="BC655" s="232">
        <f>SUMPRODUCT(LEN($AG655:$AG658)-LEN(SUBSTITUTE($AG655:$AG658,"M", "")))</f>
        <v>0</v>
      </c>
      <c r="BD655" s="297">
        <f>SUMPRODUCT(LEN($AI655:$AI658)-LEN(SUBSTITUTE($AI655:$AI658,"S", "")))</f>
        <v>0</v>
      </c>
      <c r="BE655" s="300">
        <f>SUMPRODUCT(LEN($AI655:$AI658)-LEN(SUBSTITUTE($AI655:$AI658,"F", "")))</f>
        <v>0</v>
      </c>
      <c r="BF655" s="300">
        <f>SUMPRODUCT(LEN($AI655:$AI658)-LEN(SUBSTITUTE($AI655:$AI658,"G", "")))</f>
        <v>0</v>
      </c>
      <c r="BG655" s="303">
        <f>SUMPRODUCT(LEN($AI655:$AI658)-LEN(SUBSTITUTE($AI655:$AI658,"M", "")))</f>
        <v>0</v>
      </c>
    </row>
    <row r="656" spans="2:60" ht="28.15" hidden="1" customHeight="1" thickBot="1">
      <c r="B656" s="29"/>
      <c r="C656" s="264"/>
      <c r="D656" s="37"/>
      <c r="E656" s="36"/>
      <c r="F656" s="36"/>
      <c r="G656" s="35"/>
      <c r="H656" s="256"/>
      <c r="I656" s="260"/>
      <c r="J656" s="260"/>
      <c r="K656" s="260"/>
      <c r="L656" s="32" t="s">
        <v>72</v>
      </c>
      <c r="M656" s="31"/>
      <c r="N656" s="32" t="s">
        <v>71</v>
      </c>
      <c r="O656" s="31"/>
      <c r="P656" s="32" t="s">
        <v>70</v>
      </c>
      <c r="Q656" s="31"/>
      <c r="R656" s="32" t="s">
        <v>69</v>
      </c>
      <c r="S656" s="31"/>
      <c r="T656" s="32" t="s">
        <v>68</v>
      </c>
      <c r="U656" s="31"/>
      <c r="V656" s="32" t="s">
        <v>67</v>
      </c>
      <c r="W656" s="31"/>
      <c r="X656" s="32" t="s">
        <v>66</v>
      </c>
      <c r="Y656" s="31"/>
      <c r="Z656" s="32" t="s">
        <v>65</v>
      </c>
      <c r="AA656" s="31"/>
      <c r="AB656" s="34" t="s">
        <v>64</v>
      </c>
      <c r="AC656" s="33"/>
      <c r="AD656" s="32" t="s">
        <v>63</v>
      </c>
      <c r="AE656" s="31"/>
      <c r="AF656" s="30"/>
      <c r="AG656" s="31"/>
      <c r="AH656" s="30"/>
      <c r="AI656" s="20"/>
      <c r="AJ656" s="246"/>
      <c r="AK656" s="246"/>
      <c r="AL656" s="19"/>
      <c r="AM656" s="7"/>
      <c r="AN656" s="7"/>
      <c r="AO656" s="239"/>
      <c r="AP656" s="230"/>
      <c r="AQ656" s="233"/>
      <c r="AR656" s="236"/>
      <c r="AS656" s="230"/>
      <c r="AT656" s="233"/>
      <c r="AU656" s="236"/>
      <c r="AV656" s="230"/>
      <c r="AW656" s="233"/>
      <c r="AX656" s="236"/>
      <c r="AY656" s="230"/>
      <c r="AZ656" s="233"/>
      <c r="BA656" s="236"/>
      <c r="BB656" s="230"/>
      <c r="BC656" s="233"/>
      <c r="BD656" s="298"/>
      <c r="BE656" s="301"/>
      <c r="BF656" s="301"/>
      <c r="BG656" s="304"/>
    </row>
    <row r="657" spans="2:60" ht="28.15" hidden="1" customHeight="1">
      <c r="B657" s="29"/>
      <c r="C657" s="265"/>
      <c r="D657" s="28"/>
      <c r="E657" s="27"/>
      <c r="F657" s="27"/>
      <c r="G657" s="26"/>
      <c r="H657" s="257"/>
      <c r="I657" s="261"/>
      <c r="J657" s="261"/>
      <c r="K657" s="261"/>
      <c r="L657" s="23" t="s">
        <v>62</v>
      </c>
      <c r="M657" s="22"/>
      <c r="N657" s="23" t="s">
        <v>61</v>
      </c>
      <c r="O657" s="22"/>
      <c r="P657" s="23" t="s">
        <v>60</v>
      </c>
      <c r="Q657" s="22"/>
      <c r="R657" s="23" t="s">
        <v>59</v>
      </c>
      <c r="S657" s="22"/>
      <c r="T657" s="23" t="s">
        <v>58</v>
      </c>
      <c r="U657" s="22"/>
      <c r="V657" s="23" t="s">
        <v>57</v>
      </c>
      <c r="W657" s="22"/>
      <c r="X657" s="23" t="s">
        <v>56</v>
      </c>
      <c r="Y657" s="22"/>
      <c r="Z657" s="23" t="s">
        <v>55</v>
      </c>
      <c r="AA657" s="22"/>
      <c r="AB657" s="25" t="s">
        <v>54</v>
      </c>
      <c r="AC657" s="24"/>
      <c r="AD657" s="23">
        <v>39</v>
      </c>
      <c r="AE657" s="22"/>
      <c r="AF657" s="21"/>
      <c r="AG657" s="22"/>
      <c r="AH657" s="21"/>
      <c r="AI657" s="20"/>
      <c r="AJ657" s="246"/>
      <c r="AK657" s="246"/>
      <c r="AL657" s="19"/>
      <c r="AM657" s="7"/>
      <c r="AN657" s="7"/>
      <c r="AO657" s="239"/>
      <c r="AP657" s="230"/>
      <c r="AQ657" s="233"/>
      <c r="AR657" s="236"/>
      <c r="AS657" s="230"/>
      <c r="AT657" s="233"/>
      <c r="AU657" s="236"/>
      <c r="AV657" s="230"/>
      <c r="AW657" s="233"/>
      <c r="AX657" s="236"/>
      <c r="AY657" s="230"/>
      <c r="AZ657" s="233"/>
      <c r="BA657" s="236"/>
      <c r="BB657" s="230"/>
      <c r="BC657" s="233"/>
      <c r="BD657" s="298"/>
      <c r="BE657" s="301"/>
      <c r="BF657" s="301"/>
      <c r="BG657" s="304"/>
    </row>
    <row r="658" spans="2:60" ht="28.15" hidden="1" customHeight="1" thickBot="1">
      <c r="B658" s="29"/>
      <c r="C658" s="266"/>
      <c r="D658" s="57"/>
      <c r="E658" s="56"/>
      <c r="F658" s="56"/>
      <c r="G658" s="55"/>
      <c r="H658" s="258"/>
      <c r="I658" s="262"/>
      <c r="J658" s="262"/>
      <c r="K658" s="262"/>
      <c r="L658" s="52" t="s">
        <v>53</v>
      </c>
      <c r="M658" s="51"/>
      <c r="N658" s="52" t="s">
        <v>52</v>
      </c>
      <c r="O658" s="51"/>
      <c r="P658" s="52" t="s">
        <v>51</v>
      </c>
      <c r="Q658" s="51"/>
      <c r="R658" s="52" t="s">
        <v>50</v>
      </c>
      <c r="S658" s="51"/>
      <c r="T658" s="52">
        <v>20</v>
      </c>
      <c r="U658" s="51"/>
      <c r="V658" s="52" t="s">
        <v>49</v>
      </c>
      <c r="W658" s="51"/>
      <c r="X658" s="52" t="s">
        <v>48</v>
      </c>
      <c r="Y658" s="51"/>
      <c r="Z658" s="52" t="s">
        <v>47</v>
      </c>
      <c r="AA658" s="51"/>
      <c r="AB658" s="54" t="s">
        <v>46</v>
      </c>
      <c r="AC658" s="53"/>
      <c r="AD658" s="52" t="s">
        <v>45</v>
      </c>
      <c r="AE658" s="51"/>
      <c r="AF658" s="50"/>
      <c r="AG658" s="51"/>
      <c r="AH658" s="50"/>
      <c r="AI658" s="49"/>
      <c r="AJ658" s="248"/>
      <c r="AK658" s="248"/>
      <c r="AL658" s="48"/>
      <c r="AM658" s="7"/>
      <c r="AN658" s="7"/>
      <c r="AO658" s="240"/>
      <c r="AP658" s="231"/>
      <c r="AQ658" s="234"/>
      <c r="AR658" s="237"/>
      <c r="AS658" s="231"/>
      <c r="AT658" s="234"/>
      <c r="AU658" s="237"/>
      <c r="AV658" s="231"/>
      <c r="AW658" s="234"/>
      <c r="AX658" s="237"/>
      <c r="AY658" s="231"/>
      <c r="AZ658" s="234"/>
      <c r="BA658" s="237"/>
      <c r="BB658" s="231"/>
      <c r="BC658" s="234"/>
      <c r="BD658" s="299"/>
      <c r="BE658" s="302"/>
      <c r="BF658" s="302"/>
      <c r="BG658" s="305"/>
    </row>
    <row r="659" spans="2:60" ht="28.15" hidden="1" customHeight="1">
      <c r="B659" s="29"/>
      <c r="C659" s="263">
        <v>2</v>
      </c>
      <c r="D659" s="47"/>
      <c r="E659" s="46"/>
      <c r="F659" s="46"/>
      <c r="G659" s="45"/>
      <c r="H659" s="255"/>
      <c r="I659" s="259"/>
      <c r="J659" s="259"/>
      <c r="K659" s="259"/>
      <c r="L659" s="42" t="s">
        <v>82</v>
      </c>
      <c r="M659" s="41"/>
      <c r="N659" s="42" t="s">
        <v>81</v>
      </c>
      <c r="O659" s="41"/>
      <c r="P659" s="42" t="s">
        <v>80</v>
      </c>
      <c r="Q659" s="41"/>
      <c r="R659" s="42" t="s">
        <v>79</v>
      </c>
      <c r="S659" s="41"/>
      <c r="T659" s="42" t="s">
        <v>78</v>
      </c>
      <c r="U659" s="41"/>
      <c r="V659" s="42" t="s">
        <v>77</v>
      </c>
      <c r="W659" s="41"/>
      <c r="X659" s="42" t="s">
        <v>76</v>
      </c>
      <c r="Y659" s="41"/>
      <c r="Z659" s="42" t="s">
        <v>75</v>
      </c>
      <c r="AA659" s="41"/>
      <c r="AB659" s="44" t="s">
        <v>74</v>
      </c>
      <c r="AC659" s="43"/>
      <c r="AD659" s="42" t="s">
        <v>73</v>
      </c>
      <c r="AE659" s="41"/>
      <c r="AF659" s="40"/>
      <c r="AG659" s="41"/>
      <c r="AH659" s="40"/>
      <c r="AI659" s="39"/>
      <c r="AJ659" s="249"/>
      <c r="AK659" s="252"/>
      <c r="AL659" s="38"/>
      <c r="AM659" s="7"/>
      <c r="AN659" s="7"/>
      <c r="AO659" s="238">
        <f>SUMPRODUCT(LEN($M659:$AE662)-LEN(SUBSTITUTE($M659:$AE662,"A", "")))</f>
        <v>0</v>
      </c>
      <c r="AP659" s="229">
        <f>SUMPRODUCT(LEN($AH659:$AH662)-LEN(SUBSTITUTE($AH659:$AH662,"A", "")))</f>
        <v>0</v>
      </c>
      <c r="AQ659" s="232">
        <f>SUMPRODUCT(LEN($AG659:$AG662)-LEN(SUBSTITUTE($AG659:$AG662,"A", "")))</f>
        <v>0</v>
      </c>
      <c r="AR659" s="235">
        <f>SUMPRODUCT(LEN($M659:$AE662)-LEN(SUBSTITUTE($M659:$AE662,"S", "")))</f>
        <v>0</v>
      </c>
      <c r="AS659" s="229">
        <f>SUMPRODUCT(LEN($AH659:$AH662)-LEN(SUBSTITUTE($AH659:$AH662,"S", "")))</f>
        <v>0</v>
      </c>
      <c r="AT659" s="232">
        <f>SUMPRODUCT(LEN($AG659:$AG662)-LEN(SUBSTITUTE($AG659:$AG662,"S", "")))</f>
        <v>0</v>
      </c>
      <c r="AU659" s="235">
        <f>SUMPRODUCT(LEN($M659:$AE662)-LEN(SUBSTITUTE($M659:$AE662,"F", "")))</f>
        <v>0</v>
      </c>
      <c r="AV659" s="229">
        <f>SUMPRODUCT(LEN($AH659:$AH662)-LEN(SUBSTITUTE($AH659:$AH662,"F", "")))</f>
        <v>0</v>
      </c>
      <c r="AW659" s="232">
        <f>SUMPRODUCT(LEN($AG659:$AG662)-LEN(SUBSTITUTE($AG659:$AG662,"F", "")))</f>
        <v>0</v>
      </c>
      <c r="AX659" s="235">
        <f>SUMPRODUCT(LEN($M659:$AE662)-LEN(SUBSTITUTE($M659:$AE662,"G", "")))</f>
        <v>0</v>
      </c>
      <c r="AY659" s="229">
        <f>SUMPRODUCT(LEN($AH659:$AH662)-LEN(SUBSTITUTE($AH659:$AH662,"G", "")))</f>
        <v>0</v>
      </c>
      <c r="AZ659" s="232">
        <f>SUMPRODUCT(LEN($AG659:$AG662)-LEN(SUBSTITUTE($AG659:$AG662,"G", "")))</f>
        <v>0</v>
      </c>
      <c r="BA659" s="235">
        <f>SUMPRODUCT(LEN($M659:$AE662)-LEN(SUBSTITUTE($M659:$AE662,"M", "")))</f>
        <v>0</v>
      </c>
      <c r="BB659" s="229">
        <f>SUMPRODUCT(LEN($AH659:$AH662)-LEN(SUBSTITUTE($AH659:$AH662,"M", "")))</f>
        <v>0</v>
      </c>
      <c r="BC659" s="232">
        <f>SUMPRODUCT(LEN($AG659:$AG662)-LEN(SUBSTITUTE($AG659:$AG662,"M", "")))</f>
        <v>0</v>
      </c>
      <c r="BD659" s="297">
        <f>SUMPRODUCT(LEN($AI659:$AI662)-LEN(SUBSTITUTE($AI659:$AI662,"S", "")))</f>
        <v>0</v>
      </c>
      <c r="BE659" s="300">
        <f>SUMPRODUCT(LEN($AI659:$AI662)-LEN(SUBSTITUTE($AI659:$AI662,"F", "")))</f>
        <v>0</v>
      </c>
      <c r="BF659" s="300">
        <f>SUMPRODUCT(LEN($AI659:$AI662)-LEN(SUBSTITUTE($AI659:$AI662,"G", "")))</f>
        <v>0</v>
      </c>
      <c r="BG659" s="303">
        <f>SUMPRODUCT(LEN($AI659:$AI662)-LEN(SUBSTITUTE($AI659:$AI662,"M", "")))</f>
        <v>0</v>
      </c>
    </row>
    <row r="660" spans="2:60" ht="28.15" hidden="1" customHeight="1" thickBot="1">
      <c r="B660" s="29"/>
      <c r="C660" s="264"/>
      <c r="D660" s="37"/>
      <c r="E660" s="36"/>
      <c r="F660" s="36"/>
      <c r="G660" s="35"/>
      <c r="H660" s="256"/>
      <c r="I660" s="260"/>
      <c r="J660" s="260"/>
      <c r="K660" s="260"/>
      <c r="L660" s="32" t="s">
        <v>72</v>
      </c>
      <c r="M660" s="31"/>
      <c r="N660" s="32" t="s">
        <v>71</v>
      </c>
      <c r="O660" s="31"/>
      <c r="P660" s="32" t="s">
        <v>70</v>
      </c>
      <c r="Q660" s="31"/>
      <c r="R660" s="32" t="s">
        <v>69</v>
      </c>
      <c r="S660" s="31"/>
      <c r="T660" s="32" t="s">
        <v>68</v>
      </c>
      <c r="U660" s="31"/>
      <c r="V660" s="32" t="s">
        <v>67</v>
      </c>
      <c r="W660" s="31"/>
      <c r="X660" s="32" t="s">
        <v>66</v>
      </c>
      <c r="Y660" s="31"/>
      <c r="Z660" s="32" t="s">
        <v>65</v>
      </c>
      <c r="AA660" s="31"/>
      <c r="AB660" s="34" t="s">
        <v>64</v>
      </c>
      <c r="AC660" s="33"/>
      <c r="AD660" s="32" t="s">
        <v>63</v>
      </c>
      <c r="AE660" s="31"/>
      <c r="AF660" s="30"/>
      <c r="AG660" s="31"/>
      <c r="AH660" s="30"/>
      <c r="AI660" s="20"/>
      <c r="AJ660" s="250"/>
      <c r="AK660" s="253"/>
      <c r="AL660" s="19"/>
      <c r="AM660" s="7"/>
      <c r="AN660" s="7"/>
      <c r="AO660" s="239"/>
      <c r="AP660" s="230"/>
      <c r="AQ660" s="233"/>
      <c r="AR660" s="236"/>
      <c r="AS660" s="230"/>
      <c r="AT660" s="233"/>
      <c r="AU660" s="236"/>
      <c r="AV660" s="230"/>
      <c r="AW660" s="233"/>
      <c r="AX660" s="236"/>
      <c r="AY660" s="230"/>
      <c r="AZ660" s="233"/>
      <c r="BA660" s="236"/>
      <c r="BB660" s="230"/>
      <c r="BC660" s="233"/>
      <c r="BD660" s="298"/>
      <c r="BE660" s="301"/>
      <c r="BF660" s="301"/>
      <c r="BG660" s="304"/>
    </row>
    <row r="661" spans="2:60" ht="28.15" hidden="1" customHeight="1">
      <c r="B661" s="29"/>
      <c r="C661" s="265"/>
      <c r="D661" s="28"/>
      <c r="E661" s="27"/>
      <c r="F661" s="27"/>
      <c r="G661" s="26"/>
      <c r="H661" s="257"/>
      <c r="I661" s="261"/>
      <c r="J661" s="261"/>
      <c r="K661" s="261"/>
      <c r="L661" s="23" t="s">
        <v>62</v>
      </c>
      <c r="M661" s="22"/>
      <c r="N661" s="23" t="s">
        <v>61</v>
      </c>
      <c r="O661" s="22"/>
      <c r="P661" s="23" t="s">
        <v>60</v>
      </c>
      <c r="Q661" s="22"/>
      <c r="R661" s="23" t="s">
        <v>59</v>
      </c>
      <c r="S661" s="22"/>
      <c r="T661" s="23" t="s">
        <v>58</v>
      </c>
      <c r="U661" s="22"/>
      <c r="V661" s="23" t="s">
        <v>57</v>
      </c>
      <c r="W661" s="22"/>
      <c r="X661" s="23" t="s">
        <v>56</v>
      </c>
      <c r="Y661" s="22"/>
      <c r="Z661" s="23" t="s">
        <v>55</v>
      </c>
      <c r="AA661" s="22"/>
      <c r="AB661" s="25" t="s">
        <v>54</v>
      </c>
      <c r="AC661" s="24"/>
      <c r="AD661" s="23">
        <v>39</v>
      </c>
      <c r="AE661" s="22"/>
      <c r="AF661" s="21"/>
      <c r="AG661" s="22"/>
      <c r="AH661" s="21"/>
      <c r="AI661" s="20"/>
      <c r="AJ661" s="250"/>
      <c r="AK661" s="253"/>
      <c r="AL661" s="19"/>
      <c r="AM661" s="7"/>
      <c r="AN661" s="7"/>
      <c r="AO661" s="239"/>
      <c r="AP661" s="230"/>
      <c r="AQ661" s="233"/>
      <c r="AR661" s="236"/>
      <c r="AS661" s="230"/>
      <c r="AT661" s="233"/>
      <c r="AU661" s="236"/>
      <c r="AV661" s="230"/>
      <c r="AW661" s="233"/>
      <c r="AX661" s="236"/>
      <c r="AY661" s="230"/>
      <c r="AZ661" s="233"/>
      <c r="BA661" s="236"/>
      <c r="BB661" s="230"/>
      <c r="BC661" s="233"/>
      <c r="BD661" s="298"/>
      <c r="BE661" s="301"/>
      <c r="BF661" s="301"/>
      <c r="BG661" s="304"/>
    </row>
    <row r="662" spans="2:60" ht="28.15" hidden="1" customHeight="1" thickBot="1">
      <c r="B662" s="29"/>
      <c r="C662" s="266"/>
      <c r="D662" s="57"/>
      <c r="E662" s="56"/>
      <c r="F662" s="56"/>
      <c r="G662" s="55"/>
      <c r="H662" s="258"/>
      <c r="I662" s="262"/>
      <c r="J662" s="262"/>
      <c r="K662" s="262"/>
      <c r="L662" s="52" t="s">
        <v>53</v>
      </c>
      <c r="M662" s="51"/>
      <c r="N662" s="52" t="s">
        <v>52</v>
      </c>
      <c r="O662" s="51"/>
      <c r="P662" s="52" t="s">
        <v>51</v>
      </c>
      <c r="Q662" s="51"/>
      <c r="R662" s="52" t="s">
        <v>50</v>
      </c>
      <c r="S662" s="51"/>
      <c r="T662" s="52">
        <v>20</v>
      </c>
      <c r="U662" s="51"/>
      <c r="V662" s="52" t="s">
        <v>49</v>
      </c>
      <c r="W662" s="51"/>
      <c r="X662" s="52" t="s">
        <v>48</v>
      </c>
      <c r="Y662" s="51"/>
      <c r="Z662" s="52" t="s">
        <v>47</v>
      </c>
      <c r="AA662" s="51"/>
      <c r="AB662" s="54" t="s">
        <v>46</v>
      </c>
      <c r="AC662" s="53"/>
      <c r="AD662" s="52" t="s">
        <v>45</v>
      </c>
      <c r="AE662" s="51"/>
      <c r="AF662" s="50"/>
      <c r="AG662" s="51"/>
      <c r="AH662" s="50"/>
      <c r="AI662" s="49"/>
      <c r="AJ662" s="251"/>
      <c r="AK662" s="254"/>
      <c r="AL662" s="48"/>
      <c r="AM662" s="7"/>
      <c r="AN662" s="7"/>
      <c r="AO662" s="240"/>
      <c r="AP662" s="231"/>
      <c r="AQ662" s="234"/>
      <c r="AR662" s="237"/>
      <c r="AS662" s="231"/>
      <c r="AT662" s="234"/>
      <c r="AU662" s="237"/>
      <c r="AV662" s="231"/>
      <c r="AW662" s="234"/>
      <c r="AX662" s="237"/>
      <c r="AY662" s="231"/>
      <c r="AZ662" s="234"/>
      <c r="BA662" s="237"/>
      <c r="BB662" s="231"/>
      <c r="BC662" s="234"/>
      <c r="BD662" s="299"/>
      <c r="BE662" s="302"/>
      <c r="BF662" s="302"/>
      <c r="BG662" s="305"/>
    </row>
    <row r="663" spans="2:60" ht="28.15" hidden="1" customHeight="1">
      <c r="B663" s="29"/>
      <c r="C663" s="263">
        <v>3</v>
      </c>
      <c r="D663" s="47"/>
      <c r="E663" s="46"/>
      <c r="F663" s="46"/>
      <c r="G663" s="45"/>
      <c r="H663" s="255"/>
      <c r="I663" s="259"/>
      <c r="J663" s="259"/>
      <c r="K663" s="259"/>
      <c r="L663" s="42" t="s">
        <v>82</v>
      </c>
      <c r="M663" s="41"/>
      <c r="N663" s="42" t="s">
        <v>81</v>
      </c>
      <c r="O663" s="41"/>
      <c r="P663" s="42" t="s">
        <v>80</v>
      </c>
      <c r="Q663" s="41"/>
      <c r="R663" s="42" t="s">
        <v>79</v>
      </c>
      <c r="S663" s="41"/>
      <c r="T663" s="42" t="s">
        <v>78</v>
      </c>
      <c r="U663" s="41"/>
      <c r="V663" s="42" t="s">
        <v>77</v>
      </c>
      <c r="W663" s="41"/>
      <c r="X663" s="42" t="s">
        <v>76</v>
      </c>
      <c r="Y663" s="41"/>
      <c r="Z663" s="42" t="s">
        <v>75</v>
      </c>
      <c r="AA663" s="41"/>
      <c r="AB663" s="44" t="s">
        <v>74</v>
      </c>
      <c r="AC663" s="43"/>
      <c r="AD663" s="42" t="s">
        <v>73</v>
      </c>
      <c r="AE663" s="41"/>
      <c r="AF663" s="40"/>
      <c r="AG663" s="41"/>
      <c r="AH663" s="40"/>
      <c r="AI663" s="39"/>
      <c r="AJ663" s="245"/>
      <c r="AK663" s="245"/>
      <c r="AL663" s="38"/>
      <c r="AM663" s="7"/>
      <c r="AN663" s="7"/>
      <c r="AO663" s="238">
        <f>SUMPRODUCT(LEN($M663:$AE666)-LEN(SUBSTITUTE($M663:$AE666,"A", "")))</f>
        <v>0</v>
      </c>
      <c r="AP663" s="229">
        <f>SUMPRODUCT(LEN($AH663:$AH666)-LEN(SUBSTITUTE($AH663:$AH666,"A", "")))</f>
        <v>0</v>
      </c>
      <c r="AQ663" s="232">
        <f>SUMPRODUCT(LEN($AG663:$AG666)-LEN(SUBSTITUTE($AG663:$AG666,"A", "")))</f>
        <v>0</v>
      </c>
      <c r="AR663" s="235">
        <f>SUMPRODUCT(LEN($M663:$AE666)-LEN(SUBSTITUTE($M663:$AE666,"S", "")))</f>
        <v>0</v>
      </c>
      <c r="AS663" s="229">
        <f>SUMPRODUCT(LEN($AH663:$AH666)-LEN(SUBSTITUTE($AH663:$AH666,"S", "")))</f>
        <v>0</v>
      </c>
      <c r="AT663" s="232">
        <f>SUMPRODUCT(LEN($AG663:$AG666)-LEN(SUBSTITUTE($AG663:$AG666,"S", "")))</f>
        <v>0</v>
      </c>
      <c r="AU663" s="235">
        <f>SUMPRODUCT(LEN($M663:$AE666)-LEN(SUBSTITUTE($M663:$AE666,"F", "")))</f>
        <v>0</v>
      </c>
      <c r="AV663" s="229">
        <f>SUMPRODUCT(LEN($AH663:$AH666)-LEN(SUBSTITUTE($AH663:$AH666,"F", "")))</f>
        <v>0</v>
      </c>
      <c r="AW663" s="232">
        <f>SUMPRODUCT(LEN($AG663:$AG666)-LEN(SUBSTITUTE($AG663:$AG666,"F", "")))</f>
        <v>0</v>
      </c>
      <c r="AX663" s="235">
        <f>SUMPRODUCT(LEN($M663:$AE666)-LEN(SUBSTITUTE($M663:$AE666,"G", "")))</f>
        <v>0</v>
      </c>
      <c r="AY663" s="229">
        <f>SUMPRODUCT(LEN($AH663:$AH666)-LEN(SUBSTITUTE($AH663:$AH666,"G", "")))</f>
        <v>0</v>
      </c>
      <c r="AZ663" s="232">
        <f>SUMPRODUCT(LEN($AG663:$AG666)-LEN(SUBSTITUTE($AG663:$AG666,"G", "")))</f>
        <v>0</v>
      </c>
      <c r="BA663" s="235">
        <f>SUMPRODUCT(LEN($M663:$AE666)-LEN(SUBSTITUTE($M663:$AE666,"M", "")))</f>
        <v>0</v>
      </c>
      <c r="BB663" s="229">
        <f>SUMPRODUCT(LEN($AH663:$AH666)-LEN(SUBSTITUTE($AH663:$AH666,"M", "")))</f>
        <v>0</v>
      </c>
      <c r="BC663" s="232">
        <f>SUMPRODUCT(LEN($AG663:$AG666)-LEN(SUBSTITUTE($AG663:$AG666,"M", "")))</f>
        <v>0</v>
      </c>
      <c r="BD663" s="297">
        <f>SUMPRODUCT(LEN($AI663:$AI666)-LEN(SUBSTITUTE($AI663:$AI666,"S", "")))</f>
        <v>0</v>
      </c>
      <c r="BE663" s="300">
        <f>SUMPRODUCT(LEN($AI663:$AI666)-LEN(SUBSTITUTE($AI663:$AI666,"F", "")))</f>
        <v>0</v>
      </c>
      <c r="BF663" s="300">
        <f>SUMPRODUCT(LEN($AI663:$AI666)-LEN(SUBSTITUTE($AI663:$AI666,"G", "")))</f>
        <v>0</v>
      </c>
      <c r="BG663" s="303">
        <f>SUMPRODUCT(LEN($AI663:$AI666)-LEN(SUBSTITUTE($AI663:$AI666,"M", "")))</f>
        <v>0</v>
      </c>
    </row>
    <row r="664" spans="2:60" ht="28.15" hidden="1" customHeight="1" thickBot="1">
      <c r="B664" s="29"/>
      <c r="C664" s="264"/>
      <c r="D664" s="37"/>
      <c r="E664" s="36"/>
      <c r="F664" s="36"/>
      <c r="G664" s="35"/>
      <c r="H664" s="256"/>
      <c r="I664" s="260"/>
      <c r="J664" s="260"/>
      <c r="K664" s="260"/>
      <c r="L664" s="32" t="s">
        <v>72</v>
      </c>
      <c r="M664" s="31"/>
      <c r="N664" s="32" t="s">
        <v>71</v>
      </c>
      <c r="O664" s="31"/>
      <c r="P664" s="32" t="s">
        <v>70</v>
      </c>
      <c r="Q664" s="31"/>
      <c r="R664" s="32" t="s">
        <v>69</v>
      </c>
      <c r="S664" s="31"/>
      <c r="T664" s="32" t="s">
        <v>68</v>
      </c>
      <c r="U664" s="31"/>
      <c r="V664" s="32" t="s">
        <v>67</v>
      </c>
      <c r="W664" s="31"/>
      <c r="X664" s="32" t="s">
        <v>66</v>
      </c>
      <c r="Y664" s="31"/>
      <c r="Z664" s="32" t="s">
        <v>65</v>
      </c>
      <c r="AA664" s="31"/>
      <c r="AB664" s="34" t="s">
        <v>64</v>
      </c>
      <c r="AC664" s="33"/>
      <c r="AD664" s="32" t="s">
        <v>63</v>
      </c>
      <c r="AE664" s="31"/>
      <c r="AF664" s="30"/>
      <c r="AG664" s="31"/>
      <c r="AH664" s="30"/>
      <c r="AI664" s="20"/>
      <c r="AJ664" s="246"/>
      <c r="AK664" s="246"/>
      <c r="AL664" s="19"/>
      <c r="AM664" s="7"/>
      <c r="AN664" s="7"/>
      <c r="AO664" s="239"/>
      <c r="AP664" s="230"/>
      <c r="AQ664" s="233"/>
      <c r="AR664" s="236"/>
      <c r="AS664" s="230"/>
      <c r="AT664" s="233"/>
      <c r="AU664" s="236"/>
      <c r="AV664" s="230"/>
      <c r="AW664" s="233"/>
      <c r="AX664" s="236"/>
      <c r="AY664" s="230"/>
      <c r="AZ664" s="233"/>
      <c r="BA664" s="236"/>
      <c r="BB664" s="230"/>
      <c r="BC664" s="233"/>
      <c r="BD664" s="298"/>
      <c r="BE664" s="301"/>
      <c r="BF664" s="301"/>
      <c r="BG664" s="304"/>
    </row>
    <row r="665" spans="2:60" ht="28.15" hidden="1" customHeight="1">
      <c r="B665" s="29"/>
      <c r="C665" s="265"/>
      <c r="D665" s="28"/>
      <c r="E665" s="27"/>
      <c r="F665" s="27"/>
      <c r="G665" s="26"/>
      <c r="H665" s="257"/>
      <c r="I665" s="261"/>
      <c r="J665" s="261"/>
      <c r="K665" s="261"/>
      <c r="L665" s="23" t="s">
        <v>62</v>
      </c>
      <c r="M665" s="22"/>
      <c r="N665" s="23" t="s">
        <v>61</v>
      </c>
      <c r="O665" s="22"/>
      <c r="P665" s="23" t="s">
        <v>60</v>
      </c>
      <c r="Q665" s="22"/>
      <c r="R665" s="23" t="s">
        <v>59</v>
      </c>
      <c r="S665" s="22"/>
      <c r="T665" s="23" t="s">
        <v>58</v>
      </c>
      <c r="U665" s="22"/>
      <c r="V665" s="23" t="s">
        <v>57</v>
      </c>
      <c r="W665" s="22"/>
      <c r="X665" s="23" t="s">
        <v>56</v>
      </c>
      <c r="Y665" s="22"/>
      <c r="Z665" s="23" t="s">
        <v>55</v>
      </c>
      <c r="AA665" s="22"/>
      <c r="AB665" s="25" t="s">
        <v>54</v>
      </c>
      <c r="AC665" s="24"/>
      <c r="AD665" s="23">
        <v>39</v>
      </c>
      <c r="AE665" s="22"/>
      <c r="AF665" s="21"/>
      <c r="AG665" s="22"/>
      <c r="AH665" s="21"/>
      <c r="AI665" s="20"/>
      <c r="AJ665" s="246"/>
      <c r="AK665" s="246"/>
      <c r="AL665" s="19"/>
      <c r="AM665" s="7"/>
      <c r="AN665" s="7"/>
      <c r="AO665" s="239"/>
      <c r="AP665" s="230"/>
      <c r="AQ665" s="233"/>
      <c r="AR665" s="236"/>
      <c r="AS665" s="230"/>
      <c r="AT665" s="233"/>
      <c r="AU665" s="236"/>
      <c r="AV665" s="230"/>
      <c r="AW665" s="233"/>
      <c r="AX665" s="236"/>
      <c r="AY665" s="230"/>
      <c r="AZ665" s="233"/>
      <c r="BA665" s="236"/>
      <c r="BB665" s="230"/>
      <c r="BC665" s="233"/>
      <c r="BD665" s="298"/>
      <c r="BE665" s="301"/>
      <c r="BF665" s="301"/>
      <c r="BG665" s="304"/>
    </row>
    <row r="666" spans="2:60" ht="28.15" hidden="1" customHeight="1" thickBot="1">
      <c r="B666" s="18"/>
      <c r="C666" s="271"/>
      <c r="D666" s="17"/>
      <c r="E666" s="16"/>
      <c r="F666" s="16"/>
      <c r="G666" s="15"/>
      <c r="H666" s="258"/>
      <c r="I666" s="272"/>
      <c r="J666" s="272"/>
      <c r="K666" s="272"/>
      <c r="L666" s="12" t="s">
        <v>53</v>
      </c>
      <c r="M666" s="11"/>
      <c r="N666" s="12" t="s">
        <v>52</v>
      </c>
      <c r="O666" s="11"/>
      <c r="P666" s="12" t="s">
        <v>51</v>
      </c>
      <c r="Q666" s="11"/>
      <c r="R666" s="12" t="s">
        <v>50</v>
      </c>
      <c r="S666" s="11"/>
      <c r="T666" s="12">
        <v>20</v>
      </c>
      <c r="U666" s="11"/>
      <c r="V666" s="12" t="s">
        <v>49</v>
      </c>
      <c r="W666" s="11"/>
      <c r="X666" s="12" t="s">
        <v>48</v>
      </c>
      <c r="Y666" s="11"/>
      <c r="Z666" s="12" t="s">
        <v>47</v>
      </c>
      <c r="AA666" s="11"/>
      <c r="AB666" s="14" t="s">
        <v>46</v>
      </c>
      <c r="AC666" s="13"/>
      <c r="AD666" s="12" t="s">
        <v>45</v>
      </c>
      <c r="AE666" s="11"/>
      <c r="AF666" s="10"/>
      <c r="AG666" s="11"/>
      <c r="AH666" s="10"/>
      <c r="AI666" s="9"/>
      <c r="AJ666" s="247"/>
      <c r="AK666" s="247"/>
      <c r="AL666" s="8"/>
      <c r="AM666" s="7"/>
      <c r="AN666" s="7"/>
      <c r="AO666" s="240"/>
      <c r="AP666" s="231"/>
      <c r="AQ666" s="234"/>
      <c r="AR666" s="237"/>
      <c r="AS666" s="231"/>
      <c r="AT666" s="234"/>
      <c r="AU666" s="237"/>
      <c r="AV666" s="231"/>
      <c r="AW666" s="234"/>
      <c r="AX666" s="237"/>
      <c r="AY666" s="231"/>
      <c r="AZ666" s="234"/>
      <c r="BA666" s="237"/>
      <c r="BB666" s="231"/>
      <c r="BC666" s="234"/>
      <c r="BD666" s="299"/>
      <c r="BE666" s="302"/>
      <c r="BF666" s="302"/>
      <c r="BG666" s="305"/>
    </row>
    <row r="667" spans="2:60" ht="85.9" hidden="1" customHeight="1" thickBot="1">
      <c r="B667" s="94" t="s">
        <v>119</v>
      </c>
      <c r="C667" s="83" t="s">
        <v>118</v>
      </c>
      <c r="D667" s="88" t="s">
        <v>117</v>
      </c>
      <c r="E667" s="93" t="s">
        <v>116</v>
      </c>
      <c r="F667" s="92"/>
      <c r="G667" s="91"/>
      <c r="H667" s="90" t="s">
        <v>115</v>
      </c>
      <c r="I667" s="88" t="s">
        <v>43</v>
      </c>
      <c r="J667" s="88" t="s">
        <v>114</v>
      </c>
      <c r="K667" s="88" t="s">
        <v>44</v>
      </c>
      <c r="L667" s="227" t="s">
        <v>113</v>
      </c>
      <c r="M667" s="270"/>
      <c r="N667" s="227" t="s">
        <v>112</v>
      </c>
      <c r="O667" s="270"/>
      <c r="P667" s="227" t="s">
        <v>112</v>
      </c>
      <c r="Q667" s="228"/>
      <c r="R667" s="227" t="s">
        <v>112</v>
      </c>
      <c r="S667" s="228"/>
      <c r="T667" s="227" t="s">
        <v>112</v>
      </c>
      <c r="U667" s="228"/>
      <c r="V667" s="227" t="s">
        <v>112</v>
      </c>
      <c r="W667" s="228"/>
      <c r="X667" s="227" t="s">
        <v>112</v>
      </c>
      <c r="Y667" s="228"/>
      <c r="Z667" s="227" t="s">
        <v>112</v>
      </c>
      <c r="AA667" s="228"/>
      <c r="AB667" s="227" t="s">
        <v>112</v>
      </c>
      <c r="AC667" s="228"/>
      <c r="AD667" s="227" t="s">
        <v>112</v>
      </c>
      <c r="AE667" s="228"/>
      <c r="AF667" s="244" t="s">
        <v>111</v>
      </c>
      <c r="AG667" s="228"/>
      <c r="AH667" s="90" t="s">
        <v>110</v>
      </c>
      <c r="AI667" s="89" t="s">
        <v>109</v>
      </c>
      <c r="AJ667" s="88" t="s">
        <v>108</v>
      </c>
      <c r="AK667" s="88" t="s">
        <v>107</v>
      </c>
      <c r="AL667" s="87" t="s">
        <v>106</v>
      </c>
      <c r="AM667" s="86"/>
      <c r="AN667" s="86"/>
      <c r="AO667" s="84" t="s">
        <v>105</v>
      </c>
      <c r="AP667" s="83" t="s">
        <v>104</v>
      </c>
      <c r="AQ667" s="82" t="s">
        <v>103</v>
      </c>
      <c r="AR667" s="84" t="s">
        <v>102</v>
      </c>
      <c r="AS667" s="83" t="s">
        <v>101</v>
      </c>
      <c r="AT667" s="82" t="s">
        <v>100</v>
      </c>
      <c r="AU667" s="84" t="s">
        <v>99</v>
      </c>
      <c r="AV667" s="83" t="s">
        <v>98</v>
      </c>
      <c r="AW667" s="85" t="s">
        <v>97</v>
      </c>
      <c r="AX667" s="84" t="s">
        <v>96</v>
      </c>
      <c r="AY667" s="83" t="s">
        <v>95</v>
      </c>
      <c r="AZ667" s="82" t="s">
        <v>94</v>
      </c>
      <c r="BA667" s="84" t="s">
        <v>93</v>
      </c>
      <c r="BB667" s="83" t="s">
        <v>92</v>
      </c>
      <c r="BC667" s="82" t="s">
        <v>91</v>
      </c>
      <c r="BD667" s="81" t="s">
        <v>90</v>
      </c>
      <c r="BE667" s="80" t="s">
        <v>89</v>
      </c>
      <c r="BF667" s="80" t="s">
        <v>88</v>
      </c>
      <c r="BG667" s="79" t="s">
        <v>87</v>
      </c>
    </row>
    <row r="668" spans="2:60" ht="48" hidden="1" thickBot="1">
      <c r="B668" s="78" t="s">
        <v>135</v>
      </c>
      <c r="C668" s="77"/>
      <c r="D668" s="76"/>
      <c r="E668" s="267"/>
      <c r="F668" s="268"/>
      <c r="G668" s="269"/>
      <c r="H668" s="75" t="s">
        <v>85</v>
      </c>
      <c r="I668" s="74"/>
      <c r="J668" s="74"/>
      <c r="K668" s="73"/>
      <c r="L668" s="72"/>
      <c r="M668" s="68"/>
      <c r="N668" s="72"/>
      <c r="O668" s="68"/>
      <c r="P668" s="72"/>
      <c r="Q668" s="68"/>
      <c r="R668" s="72"/>
      <c r="S668" s="68"/>
      <c r="T668" s="72"/>
      <c r="U668" s="68"/>
      <c r="V668" s="72"/>
      <c r="W668" s="68"/>
      <c r="X668" s="72"/>
      <c r="Y668" s="68"/>
      <c r="Z668" s="72"/>
      <c r="AA668" s="71"/>
      <c r="AB668" s="70"/>
      <c r="AC668" s="70"/>
      <c r="AD668" s="70"/>
      <c r="AE668" s="70"/>
      <c r="AF668" s="69" t="s">
        <v>84</v>
      </c>
      <c r="AG668" s="68"/>
      <c r="AH668" s="68"/>
      <c r="AI668" s="68"/>
      <c r="AJ668" s="67"/>
      <c r="AK668" s="67"/>
      <c r="AL668" s="66"/>
      <c r="AM668" s="65"/>
      <c r="AN668" s="65"/>
      <c r="AO668" s="64">
        <f t="shared" ref="AO668:BG668" si="47">SUM(AO669:AO680)</f>
        <v>0</v>
      </c>
      <c r="AP668" s="63">
        <f t="shared" si="47"/>
        <v>0</v>
      </c>
      <c r="AQ668" s="62">
        <f t="shared" si="47"/>
        <v>0</v>
      </c>
      <c r="AR668" s="64">
        <f t="shared" si="47"/>
        <v>0</v>
      </c>
      <c r="AS668" s="63">
        <f t="shared" si="47"/>
        <v>0</v>
      </c>
      <c r="AT668" s="62">
        <f t="shared" si="47"/>
        <v>0</v>
      </c>
      <c r="AU668" s="64">
        <f t="shared" si="47"/>
        <v>0</v>
      </c>
      <c r="AV668" s="63">
        <f t="shared" si="47"/>
        <v>0</v>
      </c>
      <c r="AW668" s="62">
        <f t="shared" si="47"/>
        <v>0</v>
      </c>
      <c r="AX668" s="64">
        <f t="shared" si="47"/>
        <v>0</v>
      </c>
      <c r="AY668" s="63">
        <f t="shared" si="47"/>
        <v>0</v>
      </c>
      <c r="AZ668" s="62">
        <f t="shared" si="47"/>
        <v>0</v>
      </c>
      <c r="BA668" s="64">
        <f t="shared" si="47"/>
        <v>0</v>
      </c>
      <c r="BB668" s="63">
        <f t="shared" si="47"/>
        <v>0</v>
      </c>
      <c r="BC668" s="62">
        <f t="shared" si="47"/>
        <v>0</v>
      </c>
      <c r="BD668" s="61">
        <f t="shared" si="47"/>
        <v>0</v>
      </c>
      <c r="BE668" s="60">
        <f t="shared" si="47"/>
        <v>0</v>
      </c>
      <c r="BF668" s="60">
        <f t="shared" si="47"/>
        <v>0</v>
      </c>
      <c r="BG668" s="59">
        <f t="shared" si="47"/>
        <v>0</v>
      </c>
      <c r="BH668" s="58" t="s">
        <v>83</v>
      </c>
    </row>
    <row r="669" spans="2:60" ht="28.15" hidden="1" customHeight="1">
      <c r="B669" s="29"/>
      <c r="C669" s="263">
        <v>1</v>
      </c>
      <c r="D669" s="47"/>
      <c r="E669" s="46"/>
      <c r="F669" s="46"/>
      <c r="G669" s="45"/>
      <c r="H669" s="255"/>
      <c r="I669" s="259"/>
      <c r="J669" s="259"/>
      <c r="K669" s="259"/>
      <c r="L669" s="42" t="s">
        <v>82</v>
      </c>
      <c r="M669" s="41"/>
      <c r="N669" s="42" t="s">
        <v>81</v>
      </c>
      <c r="O669" s="41"/>
      <c r="P669" s="42" t="s">
        <v>80</v>
      </c>
      <c r="Q669" s="41"/>
      <c r="R669" s="42" t="s">
        <v>79</v>
      </c>
      <c r="S669" s="41"/>
      <c r="T669" s="42" t="s">
        <v>78</v>
      </c>
      <c r="U669" s="41"/>
      <c r="V669" s="42" t="s">
        <v>77</v>
      </c>
      <c r="W669" s="41"/>
      <c r="X669" s="42" t="s">
        <v>76</v>
      </c>
      <c r="Y669" s="41"/>
      <c r="Z669" s="42" t="s">
        <v>75</v>
      </c>
      <c r="AA669" s="41"/>
      <c r="AB669" s="44" t="s">
        <v>74</v>
      </c>
      <c r="AC669" s="43"/>
      <c r="AD669" s="42" t="s">
        <v>73</v>
      </c>
      <c r="AE669" s="41"/>
      <c r="AF669" s="40"/>
      <c r="AG669" s="41"/>
      <c r="AH669" s="40"/>
      <c r="AI669" s="39"/>
      <c r="AJ669" s="245"/>
      <c r="AK669" s="245"/>
      <c r="AL669" s="38"/>
      <c r="AM669" s="7"/>
      <c r="AN669" s="7"/>
      <c r="AO669" s="238">
        <f>SUMPRODUCT(LEN($M669:$AE672)-LEN(SUBSTITUTE($M669:$AE672,"A", "")))</f>
        <v>0</v>
      </c>
      <c r="AP669" s="229">
        <f>SUMPRODUCT(LEN($AH669:$AH672)-LEN(SUBSTITUTE($AH669:$AH672,"A", "")))</f>
        <v>0</v>
      </c>
      <c r="AQ669" s="232">
        <f>SUMPRODUCT(LEN($AG669:$AG672)-LEN(SUBSTITUTE($AG669:$AG672,"A", "")))</f>
        <v>0</v>
      </c>
      <c r="AR669" s="235">
        <f>SUMPRODUCT(LEN($M669:$AE672)-LEN(SUBSTITUTE($M669:$AE672,"S", "")))</f>
        <v>0</v>
      </c>
      <c r="AS669" s="229">
        <f>SUMPRODUCT(LEN($AH669:$AH672)-LEN(SUBSTITUTE($AH669:$AH672,"S", "")))</f>
        <v>0</v>
      </c>
      <c r="AT669" s="232">
        <f>SUMPRODUCT(LEN($AG669:$AG672)-LEN(SUBSTITUTE($AG669:$AG672,"S", "")))</f>
        <v>0</v>
      </c>
      <c r="AU669" s="235">
        <f>SUMPRODUCT(LEN($M669:$AE672)-LEN(SUBSTITUTE($M669:$AE672,"F", "")))</f>
        <v>0</v>
      </c>
      <c r="AV669" s="229">
        <f>SUMPRODUCT(LEN($AH669:$AH672)-LEN(SUBSTITUTE($AH669:$AH672,"F", "")))</f>
        <v>0</v>
      </c>
      <c r="AW669" s="232">
        <f>SUMPRODUCT(LEN($AG669:$AG672)-LEN(SUBSTITUTE($AG669:$AG672,"F", "")))</f>
        <v>0</v>
      </c>
      <c r="AX669" s="235">
        <f>SUMPRODUCT(LEN($M669:$AE672)-LEN(SUBSTITUTE($M669:$AE672,"G", "")))</f>
        <v>0</v>
      </c>
      <c r="AY669" s="229">
        <f>SUMPRODUCT(LEN($AH669:$AH672)-LEN(SUBSTITUTE($AH669:$AH672,"G", "")))</f>
        <v>0</v>
      </c>
      <c r="AZ669" s="232">
        <f>SUMPRODUCT(LEN($AG669:$AG672)-LEN(SUBSTITUTE($AG669:$AG672,"G", "")))</f>
        <v>0</v>
      </c>
      <c r="BA669" s="235">
        <f>SUMPRODUCT(LEN($M669:$AE672)-LEN(SUBSTITUTE($M669:$AE672,"M", "")))</f>
        <v>0</v>
      </c>
      <c r="BB669" s="229">
        <f>SUMPRODUCT(LEN($AH669:$AH672)-LEN(SUBSTITUTE($AH669:$AH672,"M", "")))</f>
        <v>0</v>
      </c>
      <c r="BC669" s="232">
        <f>SUMPRODUCT(LEN($AG669:$AG672)-LEN(SUBSTITUTE($AG669:$AG672,"M", "")))</f>
        <v>0</v>
      </c>
      <c r="BD669" s="297">
        <f>SUMPRODUCT(LEN($AI669:$AI672)-LEN(SUBSTITUTE($AI669:$AI672,"S", "")))</f>
        <v>0</v>
      </c>
      <c r="BE669" s="300">
        <f>SUMPRODUCT(LEN($AI669:$AI672)-LEN(SUBSTITUTE($AI669:$AI672,"F", "")))</f>
        <v>0</v>
      </c>
      <c r="BF669" s="300">
        <f>SUMPRODUCT(LEN($AI669:$AI672)-LEN(SUBSTITUTE($AI669:$AI672,"G", "")))</f>
        <v>0</v>
      </c>
      <c r="BG669" s="303">
        <f>SUMPRODUCT(LEN($AI669:$AI672)-LEN(SUBSTITUTE($AI669:$AI672,"M", "")))</f>
        <v>0</v>
      </c>
    </row>
    <row r="670" spans="2:60" ht="28.15" hidden="1" customHeight="1" thickBot="1">
      <c r="B670" s="29"/>
      <c r="C670" s="264"/>
      <c r="D670" s="37"/>
      <c r="E670" s="36"/>
      <c r="F670" s="36"/>
      <c r="G670" s="35"/>
      <c r="H670" s="256"/>
      <c r="I670" s="260"/>
      <c r="J670" s="260"/>
      <c r="K670" s="260"/>
      <c r="L670" s="32" t="s">
        <v>72</v>
      </c>
      <c r="M670" s="31"/>
      <c r="N670" s="32" t="s">
        <v>71</v>
      </c>
      <c r="O670" s="31"/>
      <c r="P670" s="32" t="s">
        <v>70</v>
      </c>
      <c r="Q670" s="31"/>
      <c r="R670" s="32" t="s">
        <v>69</v>
      </c>
      <c r="S670" s="31"/>
      <c r="T670" s="32" t="s">
        <v>68</v>
      </c>
      <c r="U670" s="31"/>
      <c r="V670" s="32" t="s">
        <v>67</v>
      </c>
      <c r="W670" s="31"/>
      <c r="X670" s="32" t="s">
        <v>66</v>
      </c>
      <c r="Y670" s="31"/>
      <c r="Z670" s="32" t="s">
        <v>65</v>
      </c>
      <c r="AA670" s="31"/>
      <c r="AB670" s="34" t="s">
        <v>64</v>
      </c>
      <c r="AC670" s="33"/>
      <c r="AD670" s="32" t="s">
        <v>63</v>
      </c>
      <c r="AE670" s="31"/>
      <c r="AF670" s="30"/>
      <c r="AG670" s="31"/>
      <c r="AH670" s="30"/>
      <c r="AI670" s="20"/>
      <c r="AJ670" s="246"/>
      <c r="AK670" s="246"/>
      <c r="AL670" s="19"/>
      <c r="AM670" s="7"/>
      <c r="AN670" s="7"/>
      <c r="AO670" s="239"/>
      <c r="AP670" s="230"/>
      <c r="AQ670" s="233"/>
      <c r="AR670" s="236"/>
      <c r="AS670" s="230"/>
      <c r="AT670" s="233"/>
      <c r="AU670" s="236"/>
      <c r="AV670" s="230"/>
      <c r="AW670" s="233"/>
      <c r="AX670" s="236"/>
      <c r="AY670" s="230"/>
      <c r="AZ670" s="233"/>
      <c r="BA670" s="236"/>
      <c r="BB670" s="230"/>
      <c r="BC670" s="233"/>
      <c r="BD670" s="298"/>
      <c r="BE670" s="301"/>
      <c r="BF670" s="301"/>
      <c r="BG670" s="304"/>
    </row>
    <row r="671" spans="2:60" ht="28.15" hidden="1" customHeight="1">
      <c r="B671" s="29"/>
      <c r="C671" s="265"/>
      <c r="D671" s="28"/>
      <c r="E671" s="27"/>
      <c r="F671" s="27"/>
      <c r="G671" s="26"/>
      <c r="H671" s="257"/>
      <c r="I671" s="261"/>
      <c r="J671" s="261"/>
      <c r="K671" s="261"/>
      <c r="L671" s="23" t="s">
        <v>62</v>
      </c>
      <c r="M671" s="22"/>
      <c r="N671" s="23" t="s">
        <v>61</v>
      </c>
      <c r="O671" s="22"/>
      <c r="P671" s="23" t="s">
        <v>60</v>
      </c>
      <c r="Q671" s="22"/>
      <c r="R671" s="23" t="s">
        <v>59</v>
      </c>
      <c r="S671" s="22"/>
      <c r="T671" s="23" t="s">
        <v>58</v>
      </c>
      <c r="U671" s="22"/>
      <c r="V671" s="23" t="s">
        <v>57</v>
      </c>
      <c r="W671" s="22"/>
      <c r="X671" s="23" t="s">
        <v>56</v>
      </c>
      <c r="Y671" s="22"/>
      <c r="Z671" s="23" t="s">
        <v>55</v>
      </c>
      <c r="AA671" s="22"/>
      <c r="AB671" s="25" t="s">
        <v>54</v>
      </c>
      <c r="AC671" s="24"/>
      <c r="AD671" s="23">
        <v>39</v>
      </c>
      <c r="AE671" s="22"/>
      <c r="AF671" s="21"/>
      <c r="AG671" s="22"/>
      <c r="AH671" s="21"/>
      <c r="AI671" s="20"/>
      <c r="AJ671" s="246"/>
      <c r="AK671" s="246"/>
      <c r="AL671" s="19"/>
      <c r="AM671" s="7"/>
      <c r="AN671" s="7"/>
      <c r="AO671" s="239"/>
      <c r="AP671" s="230"/>
      <c r="AQ671" s="233"/>
      <c r="AR671" s="236"/>
      <c r="AS671" s="230"/>
      <c r="AT671" s="233"/>
      <c r="AU671" s="236"/>
      <c r="AV671" s="230"/>
      <c r="AW671" s="233"/>
      <c r="AX671" s="236"/>
      <c r="AY671" s="230"/>
      <c r="AZ671" s="233"/>
      <c r="BA671" s="236"/>
      <c r="BB671" s="230"/>
      <c r="BC671" s="233"/>
      <c r="BD671" s="298"/>
      <c r="BE671" s="301"/>
      <c r="BF671" s="301"/>
      <c r="BG671" s="304"/>
    </row>
    <row r="672" spans="2:60" ht="28.15" hidden="1" customHeight="1" thickBot="1">
      <c r="B672" s="29"/>
      <c r="C672" s="266"/>
      <c r="D672" s="57"/>
      <c r="E672" s="56"/>
      <c r="F672" s="56"/>
      <c r="G672" s="55"/>
      <c r="H672" s="258"/>
      <c r="I672" s="262"/>
      <c r="J672" s="262"/>
      <c r="K672" s="262"/>
      <c r="L672" s="52" t="s">
        <v>53</v>
      </c>
      <c r="M672" s="51"/>
      <c r="N672" s="52" t="s">
        <v>52</v>
      </c>
      <c r="O672" s="51"/>
      <c r="P672" s="52" t="s">
        <v>51</v>
      </c>
      <c r="Q672" s="51"/>
      <c r="R672" s="52" t="s">
        <v>50</v>
      </c>
      <c r="S672" s="51"/>
      <c r="T672" s="52">
        <v>20</v>
      </c>
      <c r="U672" s="51"/>
      <c r="V672" s="52" t="s">
        <v>49</v>
      </c>
      <c r="W672" s="51"/>
      <c r="X672" s="52" t="s">
        <v>48</v>
      </c>
      <c r="Y672" s="51"/>
      <c r="Z672" s="52" t="s">
        <v>47</v>
      </c>
      <c r="AA672" s="51"/>
      <c r="AB672" s="54" t="s">
        <v>46</v>
      </c>
      <c r="AC672" s="53"/>
      <c r="AD672" s="52" t="s">
        <v>45</v>
      </c>
      <c r="AE672" s="51"/>
      <c r="AF672" s="50"/>
      <c r="AG672" s="51"/>
      <c r="AH672" s="50"/>
      <c r="AI672" s="49"/>
      <c r="AJ672" s="248"/>
      <c r="AK672" s="248"/>
      <c r="AL672" s="48"/>
      <c r="AM672" s="7"/>
      <c r="AN672" s="7"/>
      <c r="AO672" s="240"/>
      <c r="AP672" s="231"/>
      <c r="AQ672" s="234"/>
      <c r="AR672" s="237"/>
      <c r="AS672" s="231"/>
      <c r="AT672" s="234"/>
      <c r="AU672" s="237"/>
      <c r="AV672" s="231"/>
      <c r="AW672" s="234"/>
      <c r="AX672" s="237"/>
      <c r="AY672" s="231"/>
      <c r="AZ672" s="234"/>
      <c r="BA672" s="237"/>
      <c r="BB672" s="231"/>
      <c r="BC672" s="234"/>
      <c r="BD672" s="299"/>
      <c r="BE672" s="302"/>
      <c r="BF672" s="302"/>
      <c r="BG672" s="305"/>
    </row>
    <row r="673" spans="2:60" ht="28.15" hidden="1" customHeight="1">
      <c r="B673" s="29"/>
      <c r="C673" s="263">
        <v>2</v>
      </c>
      <c r="D673" s="47"/>
      <c r="E673" s="46"/>
      <c r="F673" s="46"/>
      <c r="G673" s="45"/>
      <c r="H673" s="255"/>
      <c r="I673" s="259"/>
      <c r="J673" s="259"/>
      <c r="K673" s="259"/>
      <c r="L673" s="42" t="s">
        <v>82</v>
      </c>
      <c r="M673" s="41"/>
      <c r="N673" s="42" t="s">
        <v>81</v>
      </c>
      <c r="O673" s="41"/>
      <c r="P673" s="42" t="s">
        <v>80</v>
      </c>
      <c r="Q673" s="41"/>
      <c r="R673" s="42" t="s">
        <v>79</v>
      </c>
      <c r="S673" s="41"/>
      <c r="T673" s="42" t="s">
        <v>78</v>
      </c>
      <c r="U673" s="41"/>
      <c r="V673" s="42" t="s">
        <v>77</v>
      </c>
      <c r="W673" s="41"/>
      <c r="X673" s="42" t="s">
        <v>76</v>
      </c>
      <c r="Y673" s="41"/>
      <c r="Z673" s="42" t="s">
        <v>75</v>
      </c>
      <c r="AA673" s="41"/>
      <c r="AB673" s="44" t="s">
        <v>74</v>
      </c>
      <c r="AC673" s="43"/>
      <c r="AD673" s="42" t="s">
        <v>73</v>
      </c>
      <c r="AE673" s="41"/>
      <c r="AF673" s="40"/>
      <c r="AG673" s="41"/>
      <c r="AH673" s="40"/>
      <c r="AI673" s="39"/>
      <c r="AJ673" s="249"/>
      <c r="AK673" s="252"/>
      <c r="AL673" s="38"/>
      <c r="AM673" s="7"/>
      <c r="AN673" s="7"/>
      <c r="AO673" s="238">
        <f>SUMPRODUCT(LEN($M673:$AE676)-LEN(SUBSTITUTE($M673:$AE676,"A", "")))</f>
        <v>0</v>
      </c>
      <c r="AP673" s="229">
        <f>SUMPRODUCT(LEN($AH673:$AH676)-LEN(SUBSTITUTE($AH673:$AH676,"A", "")))</f>
        <v>0</v>
      </c>
      <c r="AQ673" s="232">
        <f>SUMPRODUCT(LEN($AG673:$AG676)-LEN(SUBSTITUTE($AG673:$AG676,"A", "")))</f>
        <v>0</v>
      </c>
      <c r="AR673" s="235">
        <f>SUMPRODUCT(LEN($M673:$AE676)-LEN(SUBSTITUTE($M673:$AE676,"S", "")))</f>
        <v>0</v>
      </c>
      <c r="AS673" s="229">
        <f>SUMPRODUCT(LEN($AH673:$AH676)-LEN(SUBSTITUTE($AH673:$AH676,"S", "")))</f>
        <v>0</v>
      </c>
      <c r="AT673" s="232">
        <f>SUMPRODUCT(LEN($AG673:$AG676)-LEN(SUBSTITUTE($AG673:$AG676,"S", "")))</f>
        <v>0</v>
      </c>
      <c r="AU673" s="235">
        <f>SUMPRODUCT(LEN($M673:$AE676)-LEN(SUBSTITUTE($M673:$AE676,"F", "")))</f>
        <v>0</v>
      </c>
      <c r="AV673" s="229">
        <f>SUMPRODUCT(LEN($AH673:$AH676)-LEN(SUBSTITUTE($AH673:$AH676,"F", "")))</f>
        <v>0</v>
      </c>
      <c r="AW673" s="232">
        <f>SUMPRODUCT(LEN($AG673:$AG676)-LEN(SUBSTITUTE($AG673:$AG676,"F", "")))</f>
        <v>0</v>
      </c>
      <c r="AX673" s="235">
        <f>SUMPRODUCT(LEN($M673:$AE676)-LEN(SUBSTITUTE($M673:$AE676,"G", "")))</f>
        <v>0</v>
      </c>
      <c r="AY673" s="229">
        <f>SUMPRODUCT(LEN($AH673:$AH676)-LEN(SUBSTITUTE($AH673:$AH676,"G", "")))</f>
        <v>0</v>
      </c>
      <c r="AZ673" s="232">
        <f>SUMPRODUCT(LEN($AG673:$AG676)-LEN(SUBSTITUTE($AG673:$AG676,"G", "")))</f>
        <v>0</v>
      </c>
      <c r="BA673" s="235">
        <f>SUMPRODUCT(LEN($M673:$AE676)-LEN(SUBSTITUTE($M673:$AE676,"M", "")))</f>
        <v>0</v>
      </c>
      <c r="BB673" s="229">
        <f>SUMPRODUCT(LEN($AH673:$AH676)-LEN(SUBSTITUTE($AH673:$AH676,"M", "")))</f>
        <v>0</v>
      </c>
      <c r="BC673" s="232">
        <f>SUMPRODUCT(LEN($AG673:$AG676)-LEN(SUBSTITUTE($AG673:$AG676,"M", "")))</f>
        <v>0</v>
      </c>
      <c r="BD673" s="297">
        <f>SUMPRODUCT(LEN($AI673:$AI676)-LEN(SUBSTITUTE($AI673:$AI676,"S", "")))</f>
        <v>0</v>
      </c>
      <c r="BE673" s="300">
        <f>SUMPRODUCT(LEN($AI673:$AI676)-LEN(SUBSTITUTE($AI673:$AI676,"F", "")))</f>
        <v>0</v>
      </c>
      <c r="BF673" s="300">
        <f>SUMPRODUCT(LEN($AI673:$AI676)-LEN(SUBSTITUTE($AI673:$AI676,"G", "")))</f>
        <v>0</v>
      </c>
      <c r="BG673" s="303">
        <f>SUMPRODUCT(LEN($AI673:$AI676)-LEN(SUBSTITUTE($AI673:$AI676,"M", "")))</f>
        <v>0</v>
      </c>
    </row>
    <row r="674" spans="2:60" ht="28.15" hidden="1" customHeight="1" thickBot="1">
      <c r="B674" s="29"/>
      <c r="C674" s="264"/>
      <c r="D674" s="37"/>
      <c r="E674" s="36"/>
      <c r="F674" s="36"/>
      <c r="G674" s="35"/>
      <c r="H674" s="256"/>
      <c r="I674" s="260"/>
      <c r="J674" s="260"/>
      <c r="K674" s="260"/>
      <c r="L674" s="32" t="s">
        <v>72</v>
      </c>
      <c r="M674" s="31"/>
      <c r="N674" s="32" t="s">
        <v>71</v>
      </c>
      <c r="O674" s="31"/>
      <c r="P674" s="32" t="s">
        <v>70</v>
      </c>
      <c r="Q674" s="31"/>
      <c r="R674" s="32" t="s">
        <v>69</v>
      </c>
      <c r="S674" s="31"/>
      <c r="T674" s="32" t="s">
        <v>68</v>
      </c>
      <c r="U674" s="31"/>
      <c r="V674" s="32" t="s">
        <v>67</v>
      </c>
      <c r="W674" s="31"/>
      <c r="X674" s="32" t="s">
        <v>66</v>
      </c>
      <c r="Y674" s="31"/>
      <c r="Z674" s="32" t="s">
        <v>65</v>
      </c>
      <c r="AA674" s="31"/>
      <c r="AB674" s="34" t="s">
        <v>64</v>
      </c>
      <c r="AC674" s="33"/>
      <c r="AD674" s="32" t="s">
        <v>63</v>
      </c>
      <c r="AE674" s="31"/>
      <c r="AF674" s="30"/>
      <c r="AG674" s="31"/>
      <c r="AH674" s="30"/>
      <c r="AI674" s="20"/>
      <c r="AJ674" s="250"/>
      <c r="AK674" s="253"/>
      <c r="AL674" s="19"/>
      <c r="AM674" s="7"/>
      <c r="AN674" s="7"/>
      <c r="AO674" s="239"/>
      <c r="AP674" s="230"/>
      <c r="AQ674" s="233"/>
      <c r="AR674" s="236"/>
      <c r="AS674" s="230"/>
      <c r="AT674" s="233"/>
      <c r="AU674" s="236"/>
      <c r="AV674" s="230"/>
      <c r="AW674" s="233"/>
      <c r="AX674" s="236"/>
      <c r="AY674" s="230"/>
      <c r="AZ674" s="233"/>
      <c r="BA674" s="236"/>
      <c r="BB674" s="230"/>
      <c r="BC674" s="233"/>
      <c r="BD674" s="298"/>
      <c r="BE674" s="301"/>
      <c r="BF674" s="301"/>
      <c r="BG674" s="304"/>
    </row>
    <row r="675" spans="2:60" ht="28.15" hidden="1" customHeight="1">
      <c r="B675" s="29"/>
      <c r="C675" s="265"/>
      <c r="D675" s="28"/>
      <c r="E675" s="27"/>
      <c r="F675" s="27"/>
      <c r="G675" s="26"/>
      <c r="H675" s="257"/>
      <c r="I675" s="261"/>
      <c r="J675" s="261"/>
      <c r="K675" s="261"/>
      <c r="L675" s="23" t="s">
        <v>62</v>
      </c>
      <c r="M675" s="22"/>
      <c r="N675" s="23" t="s">
        <v>61</v>
      </c>
      <c r="O675" s="22"/>
      <c r="P675" s="23" t="s">
        <v>60</v>
      </c>
      <c r="Q675" s="22"/>
      <c r="R675" s="23" t="s">
        <v>59</v>
      </c>
      <c r="S675" s="22"/>
      <c r="T675" s="23" t="s">
        <v>58</v>
      </c>
      <c r="U675" s="22"/>
      <c r="V675" s="23" t="s">
        <v>57</v>
      </c>
      <c r="W675" s="22"/>
      <c r="X675" s="23" t="s">
        <v>56</v>
      </c>
      <c r="Y675" s="22"/>
      <c r="Z675" s="23" t="s">
        <v>55</v>
      </c>
      <c r="AA675" s="22"/>
      <c r="AB675" s="25" t="s">
        <v>54</v>
      </c>
      <c r="AC675" s="24"/>
      <c r="AD675" s="23">
        <v>39</v>
      </c>
      <c r="AE675" s="22"/>
      <c r="AF675" s="21"/>
      <c r="AG675" s="22"/>
      <c r="AH675" s="21"/>
      <c r="AI675" s="20"/>
      <c r="AJ675" s="250"/>
      <c r="AK675" s="253"/>
      <c r="AL675" s="19"/>
      <c r="AM675" s="7"/>
      <c r="AN675" s="7"/>
      <c r="AO675" s="239"/>
      <c r="AP675" s="230"/>
      <c r="AQ675" s="233"/>
      <c r="AR675" s="236"/>
      <c r="AS675" s="230"/>
      <c r="AT675" s="233"/>
      <c r="AU675" s="236"/>
      <c r="AV675" s="230"/>
      <c r="AW675" s="233"/>
      <c r="AX675" s="236"/>
      <c r="AY675" s="230"/>
      <c r="AZ675" s="233"/>
      <c r="BA675" s="236"/>
      <c r="BB675" s="230"/>
      <c r="BC675" s="233"/>
      <c r="BD675" s="298"/>
      <c r="BE675" s="301"/>
      <c r="BF675" s="301"/>
      <c r="BG675" s="304"/>
    </row>
    <row r="676" spans="2:60" ht="28.15" hidden="1" customHeight="1" thickBot="1">
      <c r="B676" s="29"/>
      <c r="C676" s="266"/>
      <c r="D676" s="57"/>
      <c r="E676" s="56"/>
      <c r="F676" s="56"/>
      <c r="G676" s="55"/>
      <c r="H676" s="258"/>
      <c r="I676" s="262"/>
      <c r="J676" s="262"/>
      <c r="K676" s="262"/>
      <c r="L676" s="52" t="s">
        <v>53</v>
      </c>
      <c r="M676" s="51"/>
      <c r="N676" s="52" t="s">
        <v>52</v>
      </c>
      <c r="O676" s="51"/>
      <c r="P676" s="52" t="s">
        <v>51</v>
      </c>
      <c r="Q676" s="51"/>
      <c r="R676" s="52" t="s">
        <v>50</v>
      </c>
      <c r="S676" s="51"/>
      <c r="T676" s="52">
        <v>20</v>
      </c>
      <c r="U676" s="51"/>
      <c r="V676" s="52" t="s">
        <v>49</v>
      </c>
      <c r="W676" s="51"/>
      <c r="X676" s="52" t="s">
        <v>48</v>
      </c>
      <c r="Y676" s="51"/>
      <c r="Z676" s="52" t="s">
        <v>47</v>
      </c>
      <c r="AA676" s="51"/>
      <c r="AB676" s="54" t="s">
        <v>46</v>
      </c>
      <c r="AC676" s="53"/>
      <c r="AD676" s="52" t="s">
        <v>45</v>
      </c>
      <c r="AE676" s="51"/>
      <c r="AF676" s="50"/>
      <c r="AG676" s="51"/>
      <c r="AH676" s="50"/>
      <c r="AI676" s="49"/>
      <c r="AJ676" s="251"/>
      <c r="AK676" s="254"/>
      <c r="AL676" s="48"/>
      <c r="AM676" s="7"/>
      <c r="AN676" s="7"/>
      <c r="AO676" s="240"/>
      <c r="AP676" s="231"/>
      <c r="AQ676" s="234"/>
      <c r="AR676" s="237"/>
      <c r="AS676" s="231"/>
      <c r="AT676" s="234"/>
      <c r="AU676" s="237"/>
      <c r="AV676" s="231"/>
      <c r="AW676" s="234"/>
      <c r="AX676" s="237"/>
      <c r="AY676" s="231"/>
      <c r="AZ676" s="234"/>
      <c r="BA676" s="237"/>
      <c r="BB676" s="231"/>
      <c r="BC676" s="234"/>
      <c r="BD676" s="299"/>
      <c r="BE676" s="302"/>
      <c r="BF676" s="302"/>
      <c r="BG676" s="305"/>
    </row>
    <row r="677" spans="2:60" ht="28.15" hidden="1" customHeight="1">
      <c r="B677" s="29"/>
      <c r="C677" s="263">
        <v>3</v>
      </c>
      <c r="D677" s="47"/>
      <c r="E677" s="46"/>
      <c r="F677" s="46"/>
      <c r="G677" s="45"/>
      <c r="H677" s="255"/>
      <c r="I677" s="259"/>
      <c r="J677" s="259"/>
      <c r="K677" s="259"/>
      <c r="L677" s="42" t="s">
        <v>82</v>
      </c>
      <c r="M677" s="41"/>
      <c r="N677" s="42" t="s">
        <v>81</v>
      </c>
      <c r="O677" s="41"/>
      <c r="P677" s="42" t="s">
        <v>80</v>
      </c>
      <c r="Q677" s="41"/>
      <c r="R677" s="42" t="s">
        <v>79</v>
      </c>
      <c r="S677" s="41"/>
      <c r="T677" s="42" t="s">
        <v>78</v>
      </c>
      <c r="U677" s="41"/>
      <c r="V677" s="42" t="s">
        <v>77</v>
      </c>
      <c r="W677" s="41"/>
      <c r="X677" s="42" t="s">
        <v>76</v>
      </c>
      <c r="Y677" s="41"/>
      <c r="Z677" s="42" t="s">
        <v>75</v>
      </c>
      <c r="AA677" s="41"/>
      <c r="AB677" s="44" t="s">
        <v>74</v>
      </c>
      <c r="AC677" s="43"/>
      <c r="AD677" s="42" t="s">
        <v>73</v>
      </c>
      <c r="AE677" s="41"/>
      <c r="AF677" s="40"/>
      <c r="AG677" s="41"/>
      <c r="AH677" s="40"/>
      <c r="AI677" s="39"/>
      <c r="AJ677" s="245"/>
      <c r="AK677" s="245"/>
      <c r="AL677" s="38"/>
      <c r="AM677" s="7"/>
      <c r="AN677" s="7"/>
      <c r="AO677" s="238">
        <f>SUMPRODUCT(LEN($M677:$AE680)-LEN(SUBSTITUTE($M677:$AE680,"A", "")))</f>
        <v>0</v>
      </c>
      <c r="AP677" s="229">
        <f>SUMPRODUCT(LEN($AH677:$AH680)-LEN(SUBSTITUTE($AH677:$AH680,"A", "")))</f>
        <v>0</v>
      </c>
      <c r="AQ677" s="232">
        <f>SUMPRODUCT(LEN($AG677:$AG680)-LEN(SUBSTITUTE($AG677:$AG680,"A", "")))</f>
        <v>0</v>
      </c>
      <c r="AR677" s="235">
        <f>SUMPRODUCT(LEN($M677:$AE680)-LEN(SUBSTITUTE($M677:$AE680,"S", "")))</f>
        <v>0</v>
      </c>
      <c r="AS677" s="229">
        <f>SUMPRODUCT(LEN($AH677:$AH680)-LEN(SUBSTITUTE($AH677:$AH680,"S", "")))</f>
        <v>0</v>
      </c>
      <c r="AT677" s="232">
        <f>SUMPRODUCT(LEN($AG677:$AG680)-LEN(SUBSTITUTE($AG677:$AG680,"S", "")))</f>
        <v>0</v>
      </c>
      <c r="AU677" s="235">
        <f>SUMPRODUCT(LEN($M677:$AE680)-LEN(SUBSTITUTE($M677:$AE680,"F", "")))</f>
        <v>0</v>
      </c>
      <c r="AV677" s="229">
        <f>SUMPRODUCT(LEN($AH677:$AH680)-LEN(SUBSTITUTE($AH677:$AH680,"F", "")))</f>
        <v>0</v>
      </c>
      <c r="AW677" s="232">
        <f>SUMPRODUCT(LEN($AG677:$AG680)-LEN(SUBSTITUTE($AG677:$AG680,"F", "")))</f>
        <v>0</v>
      </c>
      <c r="AX677" s="235">
        <f>SUMPRODUCT(LEN($M677:$AE680)-LEN(SUBSTITUTE($M677:$AE680,"G", "")))</f>
        <v>0</v>
      </c>
      <c r="AY677" s="229">
        <f>SUMPRODUCT(LEN($AH677:$AH680)-LEN(SUBSTITUTE($AH677:$AH680,"G", "")))</f>
        <v>0</v>
      </c>
      <c r="AZ677" s="232">
        <f>SUMPRODUCT(LEN($AG677:$AG680)-LEN(SUBSTITUTE($AG677:$AG680,"G", "")))</f>
        <v>0</v>
      </c>
      <c r="BA677" s="235">
        <f>SUMPRODUCT(LEN($M677:$AE680)-LEN(SUBSTITUTE($M677:$AE680,"M", "")))</f>
        <v>0</v>
      </c>
      <c r="BB677" s="229">
        <f>SUMPRODUCT(LEN($AH677:$AH680)-LEN(SUBSTITUTE($AH677:$AH680,"M", "")))</f>
        <v>0</v>
      </c>
      <c r="BC677" s="232">
        <f>SUMPRODUCT(LEN($AG677:$AG680)-LEN(SUBSTITUTE($AG677:$AG680,"M", "")))</f>
        <v>0</v>
      </c>
      <c r="BD677" s="297">
        <f>SUMPRODUCT(LEN($AI677:$AI680)-LEN(SUBSTITUTE($AI677:$AI680,"S", "")))</f>
        <v>0</v>
      </c>
      <c r="BE677" s="300">
        <f>SUMPRODUCT(LEN($AI677:$AI680)-LEN(SUBSTITUTE($AI677:$AI680,"F", "")))</f>
        <v>0</v>
      </c>
      <c r="BF677" s="300">
        <f>SUMPRODUCT(LEN($AI677:$AI680)-LEN(SUBSTITUTE($AI677:$AI680,"G", "")))</f>
        <v>0</v>
      </c>
      <c r="BG677" s="303">
        <f>SUMPRODUCT(LEN($AI677:$AI680)-LEN(SUBSTITUTE($AI677:$AI680,"M", "")))</f>
        <v>0</v>
      </c>
    </row>
    <row r="678" spans="2:60" ht="28.15" hidden="1" customHeight="1" thickBot="1">
      <c r="B678" s="29"/>
      <c r="C678" s="264"/>
      <c r="D678" s="37"/>
      <c r="E678" s="36"/>
      <c r="F678" s="36"/>
      <c r="G678" s="35"/>
      <c r="H678" s="256"/>
      <c r="I678" s="260"/>
      <c r="J678" s="260"/>
      <c r="K678" s="260"/>
      <c r="L678" s="32" t="s">
        <v>72</v>
      </c>
      <c r="M678" s="31"/>
      <c r="N678" s="32" t="s">
        <v>71</v>
      </c>
      <c r="O678" s="31"/>
      <c r="P678" s="32" t="s">
        <v>70</v>
      </c>
      <c r="Q678" s="31"/>
      <c r="R678" s="32" t="s">
        <v>69</v>
      </c>
      <c r="S678" s="31"/>
      <c r="T678" s="32" t="s">
        <v>68</v>
      </c>
      <c r="U678" s="31"/>
      <c r="V678" s="32" t="s">
        <v>67</v>
      </c>
      <c r="W678" s="31"/>
      <c r="X678" s="32" t="s">
        <v>66</v>
      </c>
      <c r="Y678" s="31"/>
      <c r="Z678" s="32" t="s">
        <v>65</v>
      </c>
      <c r="AA678" s="31"/>
      <c r="AB678" s="34" t="s">
        <v>64</v>
      </c>
      <c r="AC678" s="33"/>
      <c r="AD678" s="32" t="s">
        <v>63</v>
      </c>
      <c r="AE678" s="31"/>
      <c r="AF678" s="30"/>
      <c r="AG678" s="31"/>
      <c r="AH678" s="30"/>
      <c r="AI678" s="20"/>
      <c r="AJ678" s="246"/>
      <c r="AK678" s="246"/>
      <c r="AL678" s="19"/>
      <c r="AM678" s="7"/>
      <c r="AN678" s="7"/>
      <c r="AO678" s="239"/>
      <c r="AP678" s="230"/>
      <c r="AQ678" s="233"/>
      <c r="AR678" s="236"/>
      <c r="AS678" s="230"/>
      <c r="AT678" s="233"/>
      <c r="AU678" s="236"/>
      <c r="AV678" s="230"/>
      <c r="AW678" s="233"/>
      <c r="AX678" s="236"/>
      <c r="AY678" s="230"/>
      <c r="AZ678" s="233"/>
      <c r="BA678" s="236"/>
      <c r="BB678" s="230"/>
      <c r="BC678" s="233"/>
      <c r="BD678" s="298"/>
      <c r="BE678" s="301"/>
      <c r="BF678" s="301"/>
      <c r="BG678" s="304"/>
    </row>
    <row r="679" spans="2:60" ht="28.15" hidden="1" customHeight="1">
      <c r="B679" s="29"/>
      <c r="C679" s="265"/>
      <c r="D679" s="28"/>
      <c r="E679" s="27"/>
      <c r="F679" s="27"/>
      <c r="G679" s="26"/>
      <c r="H679" s="257"/>
      <c r="I679" s="261"/>
      <c r="J679" s="261"/>
      <c r="K679" s="261"/>
      <c r="L679" s="23" t="s">
        <v>62</v>
      </c>
      <c r="M679" s="22"/>
      <c r="N679" s="23" t="s">
        <v>61</v>
      </c>
      <c r="O679" s="22"/>
      <c r="P679" s="23" t="s">
        <v>60</v>
      </c>
      <c r="Q679" s="22"/>
      <c r="R679" s="23" t="s">
        <v>59</v>
      </c>
      <c r="S679" s="22"/>
      <c r="T679" s="23" t="s">
        <v>58</v>
      </c>
      <c r="U679" s="22"/>
      <c r="V679" s="23" t="s">
        <v>57</v>
      </c>
      <c r="W679" s="22"/>
      <c r="X679" s="23" t="s">
        <v>56</v>
      </c>
      <c r="Y679" s="22"/>
      <c r="Z679" s="23" t="s">
        <v>55</v>
      </c>
      <c r="AA679" s="22"/>
      <c r="AB679" s="25" t="s">
        <v>54</v>
      </c>
      <c r="AC679" s="24"/>
      <c r="AD679" s="23">
        <v>39</v>
      </c>
      <c r="AE679" s="22"/>
      <c r="AF679" s="21"/>
      <c r="AG679" s="22"/>
      <c r="AH679" s="21"/>
      <c r="AI679" s="20"/>
      <c r="AJ679" s="246"/>
      <c r="AK679" s="246"/>
      <c r="AL679" s="19"/>
      <c r="AM679" s="7"/>
      <c r="AN679" s="7"/>
      <c r="AO679" s="239"/>
      <c r="AP679" s="230"/>
      <c r="AQ679" s="233"/>
      <c r="AR679" s="236"/>
      <c r="AS679" s="230"/>
      <c r="AT679" s="233"/>
      <c r="AU679" s="236"/>
      <c r="AV679" s="230"/>
      <c r="AW679" s="233"/>
      <c r="AX679" s="236"/>
      <c r="AY679" s="230"/>
      <c r="AZ679" s="233"/>
      <c r="BA679" s="236"/>
      <c r="BB679" s="230"/>
      <c r="BC679" s="233"/>
      <c r="BD679" s="298"/>
      <c r="BE679" s="301"/>
      <c r="BF679" s="301"/>
      <c r="BG679" s="304"/>
    </row>
    <row r="680" spans="2:60" ht="28.15" hidden="1" customHeight="1" thickBot="1">
      <c r="B680" s="18"/>
      <c r="C680" s="271"/>
      <c r="D680" s="17"/>
      <c r="E680" s="16"/>
      <c r="F680" s="16"/>
      <c r="G680" s="15"/>
      <c r="H680" s="258"/>
      <c r="I680" s="272"/>
      <c r="J680" s="272"/>
      <c r="K680" s="272"/>
      <c r="L680" s="12" t="s">
        <v>53</v>
      </c>
      <c r="M680" s="11"/>
      <c r="N680" s="12" t="s">
        <v>52</v>
      </c>
      <c r="O680" s="11"/>
      <c r="P680" s="12" t="s">
        <v>51</v>
      </c>
      <c r="Q680" s="11"/>
      <c r="R680" s="12" t="s">
        <v>50</v>
      </c>
      <c r="S680" s="11"/>
      <c r="T680" s="12">
        <v>20</v>
      </c>
      <c r="U680" s="11"/>
      <c r="V680" s="12" t="s">
        <v>49</v>
      </c>
      <c r="W680" s="11"/>
      <c r="X680" s="12" t="s">
        <v>48</v>
      </c>
      <c r="Y680" s="11"/>
      <c r="Z680" s="12" t="s">
        <v>47</v>
      </c>
      <c r="AA680" s="11"/>
      <c r="AB680" s="14" t="s">
        <v>46</v>
      </c>
      <c r="AC680" s="13"/>
      <c r="AD680" s="12" t="s">
        <v>45</v>
      </c>
      <c r="AE680" s="11"/>
      <c r="AF680" s="10"/>
      <c r="AG680" s="11"/>
      <c r="AH680" s="10"/>
      <c r="AI680" s="9"/>
      <c r="AJ680" s="247"/>
      <c r="AK680" s="247"/>
      <c r="AL680" s="8"/>
      <c r="AM680" s="7"/>
      <c r="AN680" s="7"/>
      <c r="AO680" s="240"/>
      <c r="AP680" s="231"/>
      <c r="AQ680" s="234"/>
      <c r="AR680" s="237"/>
      <c r="AS680" s="231"/>
      <c r="AT680" s="234"/>
      <c r="AU680" s="237"/>
      <c r="AV680" s="231"/>
      <c r="AW680" s="234"/>
      <c r="AX680" s="237"/>
      <c r="AY680" s="231"/>
      <c r="AZ680" s="234"/>
      <c r="BA680" s="237"/>
      <c r="BB680" s="231"/>
      <c r="BC680" s="234"/>
      <c r="BD680" s="299"/>
      <c r="BE680" s="302"/>
      <c r="BF680" s="302"/>
      <c r="BG680" s="305"/>
    </row>
    <row r="681" spans="2:60" ht="85.9" hidden="1" customHeight="1" thickBot="1">
      <c r="B681" s="94" t="s">
        <v>119</v>
      </c>
      <c r="C681" s="83" t="s">
        <v>118</v>
      </c>
      <c r="D681" s="88" t="s">
        <v>117</v>
      </c>
      <c r="E681" s="93" t="s">
        <v>116</v>
      </c>
      <c r="F681" s="92"/>
      <c r="G681" s="91"/>
      <c r="H681" s="90" t="s">
        <v>115</v>
      </c>
      <c r="I681" s="88" t="s">
        <v>43</v>
      </c>
      <c r="J681" s="88" t="s">
        <v>114</v>
      </c>
      <c r="K681" s="88" t="s">
        <v>44</v>
      </c>
      <c r="L681" s="227" t="s">
        <v>113</v>
      </c>
      <c r="M681" s="270"/>
      <c r="N681" s="227" t="s">
        <v>112</v>
      </c>
      <c r="O681" s="270"/>
      <c r="P681" s="227" t="s">
        <v>112</v>
      </c>
      <c r="Q681" s="228"/>
      <c r="R681" s="227" t="s">
        <v>112</v>
      </c>
      <c r="S681" s="228"/>
      <c r="T681" s="227" t="s">
        <v>112</v>
      </c>
      <c r="U681" s="228"/>
      <c r="V681" s="227" t="s">
        <v>112</v>
      </c>
      <c r="W681" s="228"/>
      <c r="X681" s="227" t="s">
        <v>112</v>
      </c>
      <c r="Y681" s="228"/>
      <c r="Z681" s="227" t="s">
        <v>112</v>
      </c>
      <c r="AA681" s="228"/>
      <c r="AB681" s="227" t="s">
        <v>112</v>
      </c>
      <c r="AC681" s="228"/>
      <c r="AD681" s="227" t="s">
        <v>112</v>
      </c>
      <c r="AE681" s="228"/>
      <c r="AF681" s="244" t="s">
        <v>111</v>
      </c>
      <c r="AG681" s="228"/>
      <c r="AH681" s="90" t="s">
        <v>110</v>
      </c>
      <c r="AI681" s="89" t="s">
        <v>109</v>
      </c>
      <c r="AJ681" s="88" t="s">
        <v>108</v>
      </c>
      <c r="AK681" s="88" t="s">
        <v>107</v>
      </c>
      <c r="AL681" s="87" t="s">
        <v>106</v>
      </c>
      <c r="AM681" s="86"/>
      <c r="AN681" s="86"/>
      <c r="AO681" s="84" t="s">
        <v>105</v>
      </c>
      <c r="AP681" s="83" t="s">
        <v>104</v>
      </c>
      <c r="AQ681" s="82" t="s">
        <v>103</v>
      </c>
      <c r="AR681" s="84" t="s">
        <v>102</v>
      </c>
      <c r="AS681" s="83" t="s">
        <v>101</v>
      </c>
      <c r="AT681" s="82" t="s">
        <v>100</v>
      </c>
      <c r="AU681" s="84" t="s">
        <v>99</v>
      </c>
      <c r="AV681" s="83" t="s">
        <v>98</v>
      </c>
      <c r="AW681" s="85" t="s">
        <v>97</v>
      </c>
      <c r="AX681" s="84" t="s">
        <v>96</v>
      </c>
      <c r="AY681" s="83" t="s">
        <v>95</v>
      </c>
      <c r="AZ681" s="82" t="s">
        <v>94</v>
      </c>
      <c r="BA681" s="84" t="s">
        <v>93</v>
      </c>
      <c r="BB681" s="83" t="s">
        <v>92</v>
      </c>
      <c r="BC681" s="82" t="s">
        <v>91</v>
      </c>
      <c r="BD681" s="81" t="s">
        <v>90</v>
      </c>
      <c r="BE681" s="80" t="s">
        <v>89</v>
      </c>
      <c r="BF681" s="80" t="s">
        <v>88</v>
      </c>
      <c r="BG681" s="79" t="s">
        <v>87</v>
      </c>
    </row>
    <row r="682" spans="2:60" ht="48" hidden="1" thickBot="1">
      <c r="B682" s="78" t="s">
        <v>134</v>
      </c>
      <c r="C682" s="77"/>
      <c r="D682" s="76"/>
      <c r="E682" s="267"/>
      <c r="F682" s="268"/>
      <c r="G682" s="269"/>
      <c r="H682" s="75" t="s">
        <v>85</v>
      </c>
      <c r="I682" s="74"/>
      <c r="J682" s="74"/>
      <c r="K682" s="73"/>
      <c r="L682" s="72"/>
      <c r="M682" s="68"/>
      <c r="N682" s="72"/>
      <c r="O682" s="68"/>
      <c r="P682" s="72"/>
      <c r="Q682" s="68"/>
      <c r="R682" s="72"/>
      <c r="S682" s="68"/>
      <c r="T682" s="72"/>
      <c r="U682" s="68"/>
      <c r="V682" s="72"/>
      <c r="W682" s="68"/>
      <c r="X682" s="72"/>
      <c r="Y682" s="68"/>
      <c r="Z682" s="72"/>
      <c r="AA682" s="71"/>
      <c r="AB682" s="70"/>
      <c r="AC682" s="70"/>
      <c r="AD682" s="70"/>
      <c r="AE682" s="70"/>
      <c r="AF682" s="69" t="s">
        <v>84</v>
      </c>
      <c r="AG682" s="68"/>
      <c r="AH682" s="68"/>
      <c r="AI682" s="68"/>
      <c r="AJ682" s="67"/>
      <c r="AK682" s="67"/>
      <c r="AL682" s="66"/>
      <c r="AM682" s="65"/>
      <c r="AN682" s="65"/>
      <c r="AO682" s="64">
        <f t="shared" ref="AO682:BG682" si="48">SUM(AO683:AO694)</f>
        <v>0</v>
      </c>
      <c r="AP682" s="63">
        <f t="shared" si="48"/>
        <v>0</v>
      </c>
      <c r="AQ682" s="62">
        <f t="shared" si="48"/>
        <v>0</v>
      </c>
      <c r="AR682" s="64">
        <f t="shared" si="48"/>
        <v>0</v>
      </c>
      <c r="AS682" s="63">
        <f t="shared" si="48"/>
        <v>0</v>
      </c>
      <c r="AT682" s="62">
        <f t="shared" si="48"/>
        <v>0</v>
      </c>
      <c r="AU682" s="64">
        <f t="shared" si="48"/>
        <v>0</v>
      </c>
      <c r="AV682" s="63">
        <f t="shared" si="48"/>
        <v>0</v>
      </c>
      <c r="AW682" s="62">
        <f t="shared" si="48"/>
        <v>0</v>
      </c>
      <c r="AX682" s="64">
        <f t="shared" si="48"/>
        <v>0</v>
      </c>
      <c r="AY682" s="63">
        <f t="shared" si="48"/>
        <v>0</v>
      </c>
      <c r="AZ682" s="62">
        <f t="shared" si="48"/>
        <v>0</v>
      </c>
      <c r="BA682" s="64">
        <f t="shared" si="48"/>
        <v>0</v>
      </c>
      <c r="BB682" s="63">
        <f t="shared" si="48"/>
        <v>0</v>
      </c>
      <c r="BC682" s="62">
        <f t="shared" si="48"/>
        <v>0</v>
      </c>
      <c r="BD682" s="61">
        <f t="shared" si="48"/>
        <v>0</v>
      </c>
      <c r="BE682" s="60">
        <f t="shared" si="48"/>
        <v>0</v>
      </c>
      <c r="BF682" s="60">
        <f t="shared" si="48"/>
        <v>0</v>
      </c>
      <c r="BG682" s="59">
        <f t="shared" si="48"/>
        <v>0</v>
      </c>
      <c r="BH682" s="58" t="s">
        <v>83</v>
      </c>
    </row>
    <row r="683" spans="2:60" ht="28.15" hidden="1" customHeight="1">
      <c r="B683" s="29"/>
      <c r="C683" s="263">
        <v>1</v>
      </c>
      <c r="D683" s="47"/>
      <c r="E683" s="46"/>
      <c r="F683" s="46"/>
      <c r="G683" s="45"/>
      <c r="H683" s="255"/>
      <c r="I683" s="259"/>
      <c r="J683" s="259"/>
      <c r="K683" s="259"/>
      <c r="L683" s="42" t="s">
        <v>82</v>
      </c>
      <c r="M683" s="41"/>
      <c r="N683" s="42" t="s">
        <v>81</v>
      </c>
      <c r="O683" s="41"/>
      <c r="P683" s="42" t="s">
        <v>80</v>
      </c>
      <c r="Q683" s="41"/>
      <c r="R683" s="42" t="s">
        <v>79</v>
      </c>
      <c r="S683" s="41"/>
      <c r="T683" s="42" t="s">
        <v>78</v>
      </c>
      <c r="U683" s="41"/>
      <c r="V683" s="42" t="s">
        <v>77</v>
      </c>
      <c r="W683" s="41"/>
      <c r="X683" s="42" t="s">
        <v>76</v>
      </c>
      <c r="Y683" s="41"/>
      <c r="Z683" s="42" t="s">
        <v>75</v>
      </c>
      <c r="AA683" s="41"/>
      <c r="AB683" s="44" t="s">
        <v>74</v>
      </c>
      <c r="AC683" s="43"/>
      <c r="AD683" s="42" t="s">
        <v>73</v>
      </c>
      <c r="AE683" s="41"/>
      <c r="AF683" s="40"/>
      <c r="AG683" s="41"/>
      <c r="AH683" s="40"/>
      <c r="AI683" s="39"/>
      <c r="AJ683" s="245"/>
      <c r="AK683" s="245"/>
      <c r="AL683" s="38"/>
      <c r="AM683" s="7"/>
      <c r="AN683" s="7"/>
      <c r="AO683" s="238">
        <f>SUMPRODUCT(LEN($M683:$AE686)-LEN(SUBSTITUTE($M683:$AE686,"A", "")))</f>
        <v>0</v>
      </c>
      <c r="AP683" s="229">
        <f>SUMPRODUCT(LEN($AH683:$AH686)-LEN(SUBSTITUTE($AH683:$AH686,"A", "")))</f>
        <v>0</v>
      </c>
      <c r="AQ683" s="232">
        <f>SUMPRODUCT(LEN($AG683:$AG686)-LEN(SUBSTITUTE($AG683:$AG686,"A", "")))</f>
        <v>0</v>
      </c>
      <c r="AR683" s="235">
        <f>SUMPRODUCT(LEN($M683:$AE686)-LEN(SUBSTITUTE($M683:$AE686,"S", "")))</f>
        <v>0</v>
      </c>
      <c r="AS683" s="229">
        <f>SUMPRODUCT(LEN($AH683:$AH686)-LEN(SUBSTITUTE($AH683:$AH686,"S", "")))</f>
        <v>0</v>
      </c>
      <c r="AT683" s="232">
        <f>SUMPRODUCT(LEN($AG683:$AG686)-LEN(SUBSTITUTE($AG683:$AG686,"S", "")))</f>
        <v>0</v>
      </c>
      <c r="AU683" s="235">
        <f>SUMPRODUCT(LEN($M683:$AE686)-LEN(SUBSTITUTE($M683:$AE686,"F", "")))</f>
        <v>0</v>
      </c>
      <c r="AV683" s="229">
        <f>SUMPRODUCT(LEN($AH683:$AH686)-LEN(SUBSTITUTE($AH683:$AH686,"F", "")))</f>
        <v>0</v>
      </c>
      <c r="AW683" s="232">
        <f>SUMPRODUCT(LEN($AG683:$AG686)-LEN(SUBSTITUTE($AG683:$AG686,"F", "")))</f>
        <v>0</v>
      </c>
      <c r="AX683" s="235">
        <f>SUMPRODUCT(LEN($M683:$AE686)-LEN(SUBSTITUTE($M683:$AE686,"G", "")))</f>
        <v>0</v>
      </c>
      <c r="AY683" s="229">
        <f>SUMPRODUCT(LEN($AH683:$AH686)-LEN(SUBSTITUTE($AH683:$AH686,"G", "")))</f>
        <v>0</v>
      </c>
      <c r="AZ683" s="232">
        <f>SUMPRODUCT(LEN($AG683:$AG686)-LEN(SUBSTITUTE($AG683:$AG686,"G", "")))</f>
        <v>0</v>
      </c>
      <c r="BA683" s="235">
        <f>SUMPRODUCT(LEN($M683:$AE686)-LEN(SUBSTITUTE($M683:$AE686,"M", "")))</f>
        <v>0</v>
      </c>
      <c r="BB683" s="229">
        <f>SUMPRODUCT(LEN($AH683:$AH686)-LEN(SUBSTITUTE($AH683:$AH686,"M", "")))</f>
        <v>0</v>
      </c>
      <c r="BC683" s="232">
        <f>SUMPRODUCT(LEN($AG683:$AG686)-LEN(SUBSTITUTE($AG683:$AG686,"M", "")))</f>
        <v>0</v>
      </c>
      <c r="BD683" s="297">
        <f>SUMPRODUCT(LEN($AI683:$AI686)-LEN(SUBSTITUTE($AI683:$AI686,"S", "")))</f>
        <v>0</v>
      </c>
      <c r="BE683" s="300">
        <f>SUMPRODUCT(LEN($AI683:$AI686)-LEN(SUBSTITUTE($AI683:$AI686,"F", "")))</f>
        <v>0</v>
      </c>
      <c r="BF683" s="300">
        <f>SUMPRODUCT(LEN($AI683:$AI686)-LEN(SUBSTITUTE($AI683:$AI686,"G", "")))</f>
        <v>0</v>
      </c>
      <c r="BG683" s="303">
        <f>SUMPRODUCT(LEN($AI683:$AI686)-LEN(SUBSTITUTE($AI683:$AI686,"M", "")))</f>
        <v>0</v>
      </c>
    </row>
    <row r="684" spans="2:60" ht="28.15" hidden="1" customHeight="1" thickBot="1">
      <c r="B684" s="29"/>
      <c r="C684" s="264"/>
      <c r="D684" s="37"/>
      <c r="E684" s="36"/>
      <c r="F684" s="36"/>
      <c r="G684" s="35"/>
      <c r="H684" s="256"/>
      <c r="I684" s="260"/>
      <c r="J684" s="260"/>
      <c r="K684" s="260"/>
      <c r="L684" s="32" t="s">
        <v>72</v>
      </c>
      <c r="M684" s="31"/>
      <c r="N684" s="32" t="s">
        <v>71</v>
      </c>
      <c r="O684" s="31"/>
      <c r="P684" s="32" t="s">
        <v>70</v>
      </c>
      <c r="Q684" s="31"/>
      <c r="R684" s="32" t="s">
        <v>69</v>
      </c>
      <c r="S684" s="31"/>
      <c r="T684" s="32" t="s">
        <v>68</v>
      </c>
      <c r="U684" s="31"/>
      <c r="V684" s="32" t="s">
        <v>67</v>
      </c>
      <c r="W684" s="31"/>
      <c r="X684" s="32" t="s">
        <v>66</v>
      </c>
      <c r="Y684" s="31"/>
      <c r="Z684" s="32" t="s">
        <v>65</v>
      </c>
      <c r="AA684" s="31"/>
      <c r="AB684" s="34" t="s">
        <v>64</v>
      </c>
      <c r="AC684" s="33"/>
      <c r="AD684" s="32" t="s">
        <v>63</v>
      </c>
      <c r="AE684" s="31"/>
      <c r="AF684" s="30"/>
      <c r="AG684" s="31"/>
      <c r="AH684" s="30"/>
      <c r="AI684" s="20"/>
      <c r="AJ684" s="246"/>
      <c r="AK684" s="246"/>
      <c r="AL684" s="19"/>
      <c r="AM684" s="7"/>
      <c r="AN684" s="7"/>
      <c r="AO684" s="239"/>
      <c r="AP684" s="230"/>
      <c r="AQ684" s="233"/>
      <c r="AR684" s="236"/>
      <c r="AS684" s="230"/>
      <c r="AT684" s="233"/>
      <c r="AU684" s="236"/>
      <c r="AV684" s="230"/>
      <c r="AW684" s="233"/>
      <c r="AX684" s="236"/>
      <c r="AY684" s="230"/>
      <c r="AZ684" s="233"/>
      <c r="BA684" s="236"/>
      <c r="BB684" s="230"/>
      <c r="BC684" s="233"/>
      <c r="BD684" s="298"/>
      <c r="BE684" s="301"/>
      <c r="BF684" s="301"/>
      <c r="BG684" s="304"/>
    </row>
    <row r="685" spans="2:60" ht="28.15" hidden="1" customHeight="1">
      <c r="B685" s="29"/>
      <c r="C685" s="265"/>
      <c r="D685" s="28"/>
      <c r="E685" s="27"/>
      <c r="F685" s="27"/>
      <c r="G685" s="26"/>
      <c r="H685" s="257"/>
      <c r="I685" s="261"/>
      <c r="J685" s="261"/>
      <c r="K685" s="261"/>
      <c r="L685" s="23" t="s">
        <v>62</v>
      </c>
      <c r="M685" s="22"/>
      <c r="N685" s="23" t="s">
        <v>61</v>
      </c>
      <c r="O685" s="22"/>
      <c r="P685" s="23" t="s">
        <v>60</v>
      </c>
      <c r="Q685" s="22"/>
      <c r="R685" s="23" t="s">
        <v>59</v>
      </c>
      <c r="S685" s="22"/>
      <c r="T685" s="23" t="s">
        <v>58</v>
      </c>
      <c r="U685" s="22"/>
      <c r="V685" s="23" t="s">
        <v>57</v>
      </c>
      <c r="W685" s="22"/>
      <c r="X685" s="23" t="s">
        <v>56</v>
      </c>
      <c r="Y685" s="22"/>
      <c r="Z685" s="23" t="s">
        <v>55</v>
      </c>
      <c r="AA685" s="22"/>
      <c r="AB685" s="25" t="s">
        <v>54</v>
      </c>
      <c r="AC685" s="24"/>
      <c r="AD685" s="23">
        <v>39</v>
      </c>
      <c r="AE685" s="22"/>
      <c r="AF685" s="21"/>
      <c r="AG685" s="22"/>
      <c r="AH685" s="21"/>
      <c r="AI685" s="20"/>
      <c r="AJ685" s="246"/>
      <c r="AK685" s="246"/>
      <c r="AL685" s="19"/>
      <c r="AM685" s="7"/>
      <c r="AN685" s="7"/>
      <c r="AO685" s="239"/>
      <c r="AP685" s="230"/>
      <c r="AQ685" s="233"/>
      <c r="AR685" s="236"/>
      <c r="AS685" s="230"/>
      <c r="AT685" s="233"/>
      <c r="AU685" s="236"/>
      <c r="AV685" s="230"/>
      <c r="AW685" s="233"/>
      <c r="AX685" s="236"/>
      <c r="AY685" s="230"/>
      <c r="AZ685" s="233"/>
      <c r="BA685" s="236"/>
      <c r="BB685" s="230"/>
      <c r="BC685" s="233"/>
      <c r="BD685" s="298"/>
      <c r="BE685" s="301"/>
      <c r="BF685" s="301"/>
      <c r="BG685" s="304"/>
    </row>
    <row r="686" spans="2:60" ht="28.15" hidden="1" customHeight="1" thickBot="1">
      <c r="B686" s="29"/>
      <c r="C686" s="266"/>
      <c r="D686" s="57"/>
      <c r="E686" s="56"/>
      <c r="F686" s="56"/>
      <c r="G686" s="55"/>
      <c r="H686" s="258"/>
      <c r="I686" s="262"/>
      <c r="J686" s="262"/>
      <c r="K686" s="262"/>
      <c r="L686" s="52" t="s">
        <v>53</v>
      </c>
      <c r="M686" s="51"/>
      <c r="N686" s="52" t="s">
        <v>52</v>
      </c>
      <c r="O686" s="51"/>
      <c r="P686" s="52" t="s">
        <v>51</v>
      </c>
      <c r="Q686" s="51"/>
      <c r="R686" s="52" t="s">
        <v>50</v>
      </c>
      <c r="S686" s="51"/>
      <c r="T686" s="52">
        <v>20</v>
      </c>
      <c r="U686" s="51"/>
      <c r="V686" s="52" t="s">
        <v>49</v>
      </c>
      <c r="W686" s="51"/>
      <c r="X686" s="52" t="s">
        <v>48</v>
      </c>
      <c r="Y686" s="51"/>
      <c r="Z686" s="52" t="s">
        <v>47</v>
      </c>
      <c r="AA686" s="51"/>
      <c r="AB686" s="54" t="s">
        <v>46</v>
      </c>
      <c r="AC686" s="53"/>
      <c r="AD686" s="52" t="s">
        <v>45</v>
      </c>
      <c r="AE686" s="51"/>
      <c r="AF686" s="50"/>
      <c r="AG686" s="51"/>
      <c r="AH686" s="50"/>
      <c r="AI686" s="49"/>
      <c r="AJ686" s="248"/>
      <c r="AK686" s="248"/>
      <c r="AL686" s="48"/>
      <c r="AM686" s="7"/>
      <c r="AN686" s="7"/>
      <c r="AO686" s="240"/>
      <c r="AP686" s="231"/>
      <c r="AQ686" s="234"/>
      <c r="AR686" s="237"/>
      <c r="AS686" s="231"/>
      <c r="AT686" s="234"/>
      <c r="AU686" s="237"/>
      <c r="AV686" s="231"/>
      <c r="AW686" s="234"/>
      <c r="AX686" s="237"/>
      <c r="AY686" s="231"/>
      <c r="AZ686" s="234"/>
      <c r="BA686" s="237"/>
      <c r="BB686" s="231"/>
      <c r="BC686" s="234"/>
      <c r="BD686" s="299"/>
      <c r="BE686" s="302"/>
      <c r="BF686" s="302"/>
      <c r="BG686" s="305"/>
    </row>
    <row r="687" spans="2:60" ht="28.15" hidden="1" customHeight="1">
      <c r="B687" s="29"/>
      <c r="C687" s="263">
        <v>2</v>
      </c>
      <c r="D687" s="47"/>
      <c r="E687" s="46"/>
      <c r="F687" s="46"/>
      <c r="G687" s="45"/>
      <c r="H687" s="255"/>
      <c r="I687" s="259"/>
      <c r="J687" s="259"/>
      <c r="K687" s="259"/>
      <c r="L687" s="42" t="s">
        <v>82</v>
      </c>
      <c r="M687" s="41"/>
      <c r="N687" s="42" t="s">
        <v>81</v>
      </c>
      <c r="O687" s="41"/>
      <c r="P687" s="42" t="s">
        <v>80</v>
      </c>
      <c r="Q687" s="41"/>
      <c r="R687" s="42" t="s">
        <v>79</v>
      </c>
      <c r="S687" s="41"/>
      <c r="T687" s="42" t="s">
        <v>78</v>
      </c>
      <c r="U687" s="41"/>
      <c r="V687" s="42" t="s">
        <v>77</v>
      </c>
      <c r="W687" s="41"/>
      <c r="X687" s="42" t="s">
        <v>76</v>
      </c>
      <c r="Y687" s="41"/>
      <c r="Z687" s="42" t="s">
        <v>75</v>
      </c>
      <c r="AA687" s="41"/>
      <c r="AB687" s="44" t="s">
        <v>74</v>
      </c>
      <c r="AC687" s="43"/>
      <c r="AD687" s="42" t="s">
        <v>73</v>
      </c>
      <c r="AE687" s="41"/>
      <c r="AF687" s="40"/>
      <c r="AG687" s="41"/>
      <c r="AH687" s="40"/>
      <c r="AI687" s="39"/>
      <c r="AJ687" s="249"/>
      <c r="AK687" s="252"/>
      <c r="AL687" s="38"/>
      <c r="AM687" s="7"/>
      <c r="AN687" s="7"/>
      <c r="AO687" s="238">
        <f>SUMPRODUCT(LEN($M687:$AE690)-LEN(SUBSTITUTE($M687:$AE690,"A", "")))</f>
        <v>0</v>
      </c>
      <c r="AP687" s="229">
        <f>SUMPRODUCT(LEN($AH687:$AH690)-LEN(SUBSTITUTE($AH687:$AH690,"A", "")))</f>
        <v>0</v>
      </c>
      <c r="AQ687" s="232">
        <f>SUMPRODUCT(LEN($AG687:$AG690)-LEN(SUBSTITUTE($AG687:$AG690,"A", "")))</f>
        <v>0</v>
      </c>
      <c r="AR687" s="235">
        <f>SUMPRODUCT(LEN($M687:$AE690)-LEN(SUBSTITUTE($M687:$AE690,"S", "")))</f>
        <v>0</v>
      </c>
      <c r="AS687" s="229">
        <f>SUMPRODUCT(LEN($AH687:$AH690)-LEN(SUBSTITUTE($AH687:$AH690,"S", "")))</f>
        <v>0</v>
      </c>
      <c r="AT687" s="232">
        <f>SUMPRODUCT(LEN($AG687:$AG690)-LEN(SUBSTITUTE($AG687:$AG690,"S", "")))</f>
        <v>0</v>
      </c>
      <c r="AU687" s="235">
        <f>SUMPRODUCT(LEN($M687:$AE690)-LEN(SUBSTITUTE($M687:$AE690,"F", "")))</f>
        <v>0</v>
      </c>
      <c r="AV687" s="229">
        <f>SUMPRODUCT(LEN($AH687:$AH690)-LEN(SUBSTITUTE($AH687:$AH690,"F", "")))</f>
        <v>0</v>
      </c>
      <c r="AW687" s="232">
        <f>SUMPRODUCT(LEN($AG687:$AG690)-LEN(SUBSTITUTE($AG687:$AG690,"F", "")))</f>
        <v>0</v>
      </c>
      <c r="AX687" s="235">
        <f>SUMPRODUCT(LEN($M687:$AE690)-LEN(SUBSTITUTE($M687:$AE690,"G", "")))</f>
        <v>0</v>
      </c>
      <c r="AY687" s="229">
        <f>SUMPRODUCT(LEN($AH687:$AH690)-LEN(SUBSTITUTE($AH687:$AH690,"G", "")))</f>
        <v>0</v>
      </c>
      <c r="AZ687" s="232">
        <f>SUMPRODUCT(LEN($AG687:$AG690)-LEN(SUBSTITUTE($AG687:$AG690,"G", "")))</f>
        <v>0</v>
      </c>
      <c r="BA687" s="235">
        <f>SUMPRODUCT(LEN($M687:$AE690)-LEN(SUBSTITUTE($M687:$AE690,"M", "")))</f>
        <v>0</v>
      </c>
      <c r="BB687" s="229">
        <f>SUMPRODUCT(LEN($AH687:$AH690)-LEN(SUBSTITUTE($AH687:$AH690,"M", "")))</f>
        <v>0</v>
      </c>
      <c r="BC687" s="232">
        <f>SUMPRODUCT(LEN($AG687:$AG690)-LEN(SUBSTITUTE($AG687:$AG690,"M", "")))</f>
        <v>0</v>
      </c>
      <c r="BD687" s="297">
        <f>SUMPRODUCT(LEN($AI687:$AI690)-LEN(SUBSTITUTE($AI687:$AI690,"S", "")))</f>
        <v>0</v>
      </c>
      <c r="BE687" s="300">
        <f>SUMPRODUCT(LEN($AI687:$AI690)-LEN(SUBSTITUTE($AI687:$AI690,"F", "")))</f>
        <v>0</v>
      </c>
      <c r="BF687" s="300">
        <f>SUMPRODUCT(LEN($AI687:$AI690)-LEN(SUBSTITUTE($AI687:$AI690,"G", "")))</f>
        <v>0</v>
      </c>
      <c r="BG687" s="303">
        <f>SUMPRODUCT(LEN($AI687:$AI690)-LEN(SUBSTITUTE($AI687:$AI690,"M", "")))</f>
        <v>0</v>
      </c>
    </row>
    <row r="688" spans="2:60" ht="28.15" hidden="1" customHeight="1" thickBot="1">
      <c r="B688" s="29"/>
      <c r="C688" s="264"/>
      <c r="D688" s="37"/>
      <c r="E688" s="36"/>
      <c r="F688" s="36"/>
      <c r="G688" s="35"/>
      <c r="H688" s="256"/>
      <c r="I688" s="260"/>
      <c r="J688" s="260"/>
      <c r="K688" s="260"/>
      <c r="L688" s="32" t="s">
        <v>72</v>
      </c>
      <c r="M688" s="31"/>
      <c r="N688" s="32" t="s">
        <v>71</v>
      </c>
      <c r="O688" s="31"/>
      <c r="P688" s="32" t="s">
        <v>70</v>
      </c>
      <c r="Q688" s="31"/>
      <c r="R688" s="32" t="s">
        <v>69</v>
      </c>
      <c r="S688" s="31"/>
      <c r="T688" s="32" t="s">
        <v>68</v>
      </c>
      <c r="U688" s="31"/>
      <c r="V688" s="32" t="s">
        <v>67</v>
      </c>
      <c r="W688" s="31"/>
      <c r="X688" s="32" t="s">
        <v>66</v>
      </c>
      <c r="Y688" s="31"/>
      <c r="Z688" s="32" t="s">
        <v>65</v>
      </c>
      <c r="AA688" s="31"/>
      <c r="AB688" s="34" t="s">
        <v>64</v>
      </c>
      <c r="AC688" s="33"/>
      <c r="AD688" s="32" t="s">
        <v>63</v>
      </c>
      <c r="AE688" s="31"/>
      <c r="AF688" s="30"/>
      <c r="AG688" s="31"/>
      <c r="AH688" s="30"/>
      <c r="AI688" s="20"/>
      <c r="AJ688" s="250"/>
      <c r="AK688" s="253"/>
      <c r="AL688" s="19"/>
      <c r="AM688" s="7"/>
      <c r="AN688" s="7"/>
      <c r="AO688" s="239"/>
      <c r="AP688" s="230"/>
      <c r="AQ688" s="233"/>
      <c r="AR688" s="236"/>
      <c r="AS688" s="230"/>
      <c r="AT688" s="233"/>
      <c r="AU688" s="236"/>
      <c r="AV688" s="230"/>
      <c r="AW688" s="233"/>
      <c r="AX688" s="236"/>
      <c r="AY688" s="230"/>
      <c r="AZ688" s="233"/>
      <c r="BA688" s="236"/>
      <c r="BB688" s="230"/>
      <c r="BC688" s="233"/>
      <c r="BD688" s="298"/>
      <c r="BE688" s="301"/>
      <c r="BF688" s="301"/>
      <c r="BG688" s="304"/>
    </row>
    <row r="689" spans="2:60" ht="28.15" hidden="1" customHeight="1">
      <c r="B689" s="29"/>
      <c r="C689" s="265"/>
      <c r="D689" s="28"/>
      <c r="E689" s="27"/>
      <c r="F689" s="27"/>
      <c r="G689" s="26"/>
      <c r="H689" s="257"/>
      <c r="I689" s="261"/>
      <c r="J689" s="261"/>
      <c r="K689" s="261"/>
      <c r="L689" s="23" t="s">
        <v>62</v>
      </c>
      <c r="M689" s="22"/>
      <c r="N689" s="23" t="s">
        <v>61</v>
      </c>
      <c r="O689" s="22"/>
      <c r="P689" s="23" t="s">
        <v>60</v>
      </c>
      <c r="Q689" s="22"/>
      <c r="R689" s="23" t="s">
        <v>59</v>
      </c>
      <c r="S689" s="22"/>
      <c r="T689" s="23" t="s">
        <v>58</v>
      </c>
      <c r="U689" s="22"/>
      <c r="V689" s="23" t="s">
        <v>57</v>
      </c>
      <c r="W689" s="22"/>
      <c r="X689" s="23" t="s">
        <v>56</v>
      </c>
      <c r="Y689" s="22"/>
      <c r="Z689" s="23" t="s">
        <v>55</v>
      </c>
      <c r="AA689" s="22"/>
      <c r="AB689" s="25" t="s">
        <v>54</v>
      </c>
      <c r="AC689" s="24"/>
      <c r="AD689" s="23">
        <v>39</v>
      </c>
      <c r="AE689" s="22"/>
      <c r="AF689" s="21"/>
      <c r="AG689" s="22"/>
      <c r="AH689" s="21"/>
      <c r="AI689" s="20"/>
      <c r="AJ689" s="250"/>
      <c r="AK689" s="253"/>
      <c r="AL689" s="19"/>
      <c r="AM689" s="7"/>
      <c r="AN689" s="7"/>
      <c r="AO689" s="239"/>
      <c r="AP689" s="230"/>
      <c r="AQ689" s="233"/>
      <c r="AR689" s="236"/>
      <c r="AS689" s="230"/>
      <c r="AT689" s="233"/>
      <c r="AU689" s="236"/>
      <c r="AV689" s="230"/>
      <c r="AW689" s="233"/>
      <c r="AX689" s="236"/>
      <c r="AY689" s="230"/>
      <c r="AZ689" s="233"/>
      <c r="BA689" s="236"/>
      <c r="BB689" s="230"/>
      <c r="BC689" s="233"/>
      <c r="BD689" s="298"/>
      <c r="BE689" s="301"/>
      <c r="BF689" s="301"/>
      <c r="BG689" s="304"/>
    </row>
    <row r="690" spans="2:60" ht="28.15" hidden="1" customHeight="1" thickBot="1">
      <c r="B690" s="29"/>
      <c r="C690" s="266"/>
      <c r="D690" s="57"/>
      <c r="E690" s="56"/>
      <c r="F690" s="56"/>
      <c r="G690" s="55"/>
      <c r="H690" s="258"/>
      <c r="I690" s="262"/>
      <c r="J690" s="262"/>
      <c r="K690" s="262"/>
      <c r="L690" s="52" t="s">
        <v>53</v>
      </c>
      <c r="M690" s="51"/>
      <c r="N690" s="52" t="s">
        <v>52</v>
      </c>
      <c r="O690" s="51"/>
      <c r="P690" s="52" t="s">
        <v>51</v>
      </c>
      <c r="Q690" s="51"/>
      <c r="R690" s="52" t="s">
        <v>50</v>
      </c>
      <c r="S690" s="51"/>
      <c r="T690" s="52">
        <v>20</v>
      </c>
      <c r="U690" s="51"/>
      <c r="V690" s="52" t="s">
        <v>49</v>
      </c>
      <c r="W690" s="51"/>
      <c r="X690" s="52" t="s">
        <v>48</v>
      </c>
      <c r="Y690" s="51"/>
      <c r="Z690" s="52" t="s">
        <v>47</v>
      </c>
      <c r="AA690" s="51"/>
      <c r="AB690" s="54" t="s">
        <v>46</v>
      </c>
      <c r="AC690" s="53"/>
      <c r="AD690" s="52" t="s">
        <v>45</v>
      </c>
      <c r="AE690" s="51"/>
      <c r="AF690" s="50"/>
      <c r="AG690" s="51"/>
      <c r="AH690" s="50"/>
      <c r="AI690" s="49"/>
      <c r="AJ690" s="251"/>
      <c r="AK690" s="254"/>
      <c r="AL690" s="48"/>
      <c r="AM690" s="7"/>
      <c r="AN690" s="7"/>
      <c r="AO690" s="240"/>
      <c r="AP690" s="231"/>
      <c r="AQ690" s="234"/>
      <c r="AR690" s="237"/>
      <c r="AS690" s="231"/>
      <c r="AT690" s="234"/>
      <c r="AU690" s="237"/>
      <c r="AV690" s="231"/>
      <c r="AW690" s="234"/>
      <c r="AX690" s="237"/>
      <c r="AY690" s="231"/>
      <c r="AZ690" s="234"/>
      <c r="BA690" s="237"/>
      <c r="BB690" s="231"/>
      <c r="BC690" s="234"/>
      <c r="BD690" s="299"/>
      <c r="BE690" s="302"/>
      <c r="BF690" s="302"/>
      <c r="BG690" s="305"/>
    </row>
    <row r="691" spans="2:60" ht="28.15" hidden="1" customHeight="1">
      <c r="B691" s="29"/>
      <c r="C691" s="263">
        <v>3</v>
      </c>
      <c r="D691" s="47"/>
      <c r="E691" s="46"/>
      <c r="F691" s="46"/>
      <c r="G691" s="45"/>
      <c r="H691" s="255"/>
      <c r="I691" s="259"/>
      <c r="J691" s="259"/>
      <c r="K691" s="259"/>
      <c r="L691" s="42" t="s">
        <v>82</v>
      </c>
      <c r="M691" s="41"/>
      <c r="N691" s="42" t="s">
        <v>81</v>
      </c>
      <c r="O691" s="41"/>
      <c r="P691" s="42" t="s">
        <v>80</v>
      </c>
      <c r="Q691" s="41"/>
      <c r="R691" s="42" t="s">
        <v>79</v>
      </c>
      <c r="S691" s="41"/>
      <c r="T691" s="42" t="s">
        <v>78</v>
      </c>
      <c r="U691" s="41"/>
      <c r="V691" s="42" t="s">
        <v>77</v>
      </c>
      <c r="W691" s="41"/>
      <c r="X691" s="42" t="s">
        <v>76</v>
      </c>
      <c r="Y691" s="41"/>
      <c r="Z691" s="42" t="s">
        <v>75</v>
      </c>
      <c r="AA691" s="41"/>
      <c r="AB691" s="44" t="s">
        <v>74</v>
      </c>
      <c r="AC691" s="43"/>
      <c r="AD691" s="42" t="s">
        <v>73</v>
      </c>
      <c r="AE691" s="41"/>
      <c r="AF691" s="40"/>
      <c r="AG691" s="41"/>
      <c r="AH691" s="40"/>
      <c r="AI691" s="39"/>
      <c r="AJ691" s="245"/>
      <c r="AK691" s="245"/>
      <c r="AL691" s="38"/>
      <c r="AM691" s="7"/>
      <c r="AN691" s="7"/>
      <c r="AO691" s="238">
        <f>SUMPRODUCT(LEN($M691:$AE694)-LEN(SUBSTITUTE($M691:$AE694,"A", "")))</f>
        <v>0</v>
      </c>
      <c r="AP691" s="229">
        <f>SUMPRODUCT(LEN($AH691:$AH694)-LEN(SUBSTITUTE($AH691:$AH694,"A", "")))</f>
        <v>0</v>
      </c>
      <c r="AQ691" s="232">
        <f>SUMPRODUCT(LEN($AG691:$AG694)-LEN(SUBSTITUTE($AG691:$AG694,"A", "")))</f>
        <v>0</v>
      </c>
      <c r="AR691" s="235">
        <f>SUMPRODUCT(LEN($M691:$AE694)-LEN(SUBSTITUTE($M691:$AE694,"S", "")))</f>
        <v>0</v>
      </c>
      <c r="AS691" s="229">
        <f>SUMPRODUCT(LEN($AH691:$AH694)-LEN(SUBSTITUTE($AH691:$AH694,"S", "")))</f>
        <v>0</v>
      </c>
      <c r="AT691" s="232">
        <f>SUMPRODUCT(LEN($AG691:$AG694)-LEN(SUBSTITUTE($AG691:$AG694,"S", "")))</f>
        <v>0</v>
      </c>
      <c r="AU691" s="235">
        <f>SUMPRODUCT(LEN($M691:$AE694)-LEN(SUBSTITUTE($M691:$AE694,"F", "")))</f>
        <v>0</v>
      </c>
      <c r="AV691" s="229">
        <f>SUMPRODUCT(LEN($AH691:$AH694)-LEN(SUBSTITUTE($AH691:$AH694,"F", "")))</f>
        <v>0</v>
      </c>
      <c r="AW691" s="232">
        <f>SUMPRODUCT(LEN($AG691:$AG694)-LEN(SUBSTITUTE($AG691:$AG694,"F", "")))</f>
        <v>0</v>
      </c>
      <c r="AX691" s="235">
        <f>SUMPRODUCT(LEN($M691:$AE694)-LEN(SUBSTITUTE($M691:$AE694,"G", "")))</f>
        <v>0</v>
      </c>
      <c r="AY691" s="229">
        <f>SUMPRODUCT(LEN($AH691:$AH694)-LEN(SUBSTITUTE($AH691:$AH694,"G", "")))</f>
        <v>0</v>
      </c>
      <c r="AZ691" s="232">
        <f>SUMPRODUCT(LEN($AG691:$AG694)-LEN(SUBSTITUTE($AG691:$AG694,"G", "")))</f>
        <v>0</v>
      </c>
      <c r="BA691" s="235">
        <f>SUMPRODUCT(LEN($M691:$AE694)-LEN(SUBSTITUTE($M691:$AE694,"M", "")))</f>
        <v>0</v>
      </c>
      <c r="BB691" s="229">
        <f>SUMPRODUCT(LEN($AH691:$AH694)-LEN(SUBSTITUTE($AH691:$AH694,"M", "")))</f>
        <v>0</v>
      </c>
      <c r="BC691" s="232">
        <f>SUMPRODUCT(LEN($AG691:$AG694)-LEN(SUBSTITUTE($AG691:$AG694,"M", "")))</f>
        <v>0</v>
      </c>
      <c r="BD691" s="297">
        <f>SUMPRODUCT(LEN($AI691:$AI694)-LEN(SUBSTITUTE($AI691:$AI694,"S", "")))</f>
        <v>0</v>
      </c>
      <c r="BE691" s="300">
        <f>SUMPRODUCT(LEN($AI691:$AI694)-LEN(SUBSTITUTE($AI691:$AI694,"F", "")))</f>
        <v>0</v>
      </c>
      <c r="BF691" s="300">
        <f>SUMPRODUCT(LEN($AI691:$AI694)-LEN(SUBSTITUTE($AI691:$AI694,"G", "")))</f>
        <v>0</v>
      </c>
      <c r="BG691" s="303">
        <f>SUMPRODUCT(LEN($AI691:$AI694)-LEN(SUBSTITUTE($AI691:$AI694,"M", "")))</f>
        <v>0</v>
      </c>
    </row>
    <row r="692" spans="2:60" ht="28.15" hidden="1" customHeight="1" thickBot="1">
      <c r="B692" s="29"/>
      <c r="C692" s="264"/>
      <c r="D692" s="37"/>
      <c r="E692" s="36"/>
      <c r="F692" s="36"/>
      <c r="G692" s="35"/>
      <c r="H692" s="256"/>
      <c r="I692" s="260"/>
      <c r="J692" s="260"/>
      <c r="K692" s="260"/>
      <c r="L692" s="32" t="s">
        <v>72</v>
      </c>
      <c r="M692" s="31"/>
      <c r="N692" s="32" t="s">
        <v>71</v>
      </c>
      <c r="O692" s="31"/>
      <c r="P692" s="32" t="s">
        <v>70</v>
      </c>
      <c r="Q692" s="31"/>
      <c r="R692" s="32" t="s">
        <v>69</v>
      </c>
      <c r="S692" s="31"/>
      <c r="T692" s="32" t="s">
        <v>68</v>
      </c>
      <c r="U692" s="31"/>
      <c r="V692" s="32" t="s">
        <v>67</v>
      </c>
      <c r="W692" s="31"/>
      <c r="X692" s="32" t="s">
        <v>66</v>
      </c>
      <c r="Y692" s="31"/>
      <c r="Z692" s="32" t="s">
        <v>65</v>
      </c>
      <c r="AA692" s="31"/>
      <c r="AB692" s="34" t="s">
        <v>64</v>
      </c>
      <c r="AC692" s="33"/>
      <c r="AD692" s="32" t="s">
        <v>63</v>
      </c>
      <c r="AE692" s="31"/>
      <c r="AF692" s="30"/>
      <c r="AG692" s="31"/>
      <c r="AH692" s="30"/>
      <c r="AI692" s="20"/>
      <c r="AJ692" s="246"/>
      <c r="AK692" s="246"/>
      <c r="AL692" s="19"/>
      <c r="AM692" s="7"/>
      <c r="AN692" s="7"/>
      <c r="AO692" s="239"/>
      <c r="AP692" s="230"/>
      <c r="AQ692" s="233"/>
      <c r="AR692" s="236"/>
      <c r="AS692" s="230"/>
      <c r="AT692" s="233"/>
      <c r="AU692" s="236"/>
      <c r="AV692" s="230"/>
      <c r="AW692" s="233"/>
      <c r="AX692" s="236"/>
      <c r="AY692" s="230"/>
      <c r="AZ692" s="233"/>
      <c r="BA692" s="236"/>
      <c r="BB692" s="230"/>
      <c r="BC692" s="233"/>
      <c r="BD692" s="298"/>
      <c r="BE692" s="301"/>
      <c r="BF692" s="301"/>
      <c r="BG692" s="304"/>
    </row>
    <row r="693" spans="2:60" ht="28.15" hidden="1" customHeight="1">
      <c r="B693" s="29"/>
      <c r="C693" s="265"/>
      <c r="D693" s="28"/>
      <c r="E693" s="27"/>
      <c r="F693" s="27"/>
      <c r="G693" s="26"/>
      <c r="H693" s="257"/>
      <c r="I693" s="261"/>
      <c r="J693" s="261"/>
      <c r="K693" s="261"/>
      <c r="L693" s="23" t="s">
        <v>62</v>
      </c>
      <c r="M693" s="22"/>
      <c r="N693" s="23" t="s">
        <v>61</v>
      </c>
      <c r="O693" s="22"/>
      <c r="P693" s="23" t="s">
        <v>60</v>
      </c>
      <c r="Q693" s="22"/>
      <c r="R693" s="23" t="s">
        <v>59</v>
      </c>
      <c r="S693" s="22"/>
      <c r="T693" s="23" t="s">
        <v>58</v>
      </c>
      <c r="U693" s="22"/>
      <c r="V693" s="23" t="s">
        <v>57</v>
      </c>
      <c r="W693" s="22"/>
      <c r="X693" s="23" t="s">
        <v>56</v>
      </c>
      <c r="Y693" s="22"/>
      <c r="Z693" s="23" t="s">
        <v>55</v>
      </c>
      <c r="AA693" s="22"/>
      <c r="AB693" s="25" t="s">
        <v>54</v>
      </c>
      <c r="AC693" s="24"/>
      <c r="AD693" s="23">
        <v>39</v>
      </c>
      <c r="AE693" s="22"/>
      <c r="AF693" s="21"/>
      <c r="AG693" s="22"/>
      <c r="AH693" s="21"/>
      <c r="AI693" s="20"/>
      <c r="AJ693" s="246"/>
      <c r="AK693" s="246"/>
      <c r="AL693" s="19"/>
      <c r="AM693" s="7"/>
      <c r="AN693" s="7"/>
      <c r="AO693" s="239"/>
      <c r="AP693" s="230"/>
      <c r="AQ693" s="233"/>
      <c r="AR693" s="236"/>
      <c r="AS693" s="230"/>
      <c r="AT693" s="233"/>
      <c r="AU693" s="236"/>
      <c r="AV693" s="230"/>
      <c r="AW693" s="233"/>
      <c r="AX693" s="236"/>
      <c r="AY693" s="230"/>
      <c r="AZ693" s="233"/>
      <c r="BA693" s="236"/>
      <c r="BB693" s="230"/>
      <c r="BC693" s="233"/>
      <c r="BD693" s="298"/>
      <c r="BE693" s="301"/>
      <c r="BF693" s="301"/>
      <c r="BG693" s="304"/>
    </row>
    <row r="694" spans="2:60" ht="28.15" hidden="1" customHeight="1" thickBot="1">
      <c r="B694" s="18"/>
      <c r="C694" s="271"/>
      <c r="D694" s="17"/>
      <c r="E694" s="16"/>
      <c r="F694" s="16"/>
      <c r="G694" s="15"/>
      <c r="H694" s="258"/>
      <c r="I694" s="272"/>
      <c r="J694" s="272"/>
      <c r="K694" s="272"/>
      <c r="L694" s="12" t="s">
        <v>53</v>
      </c>
      <c r="M694" s="11"/>
      <c r="N694" s="12" t="s">
        <v>52</v>
      </c>
      <c r="O694" s="11"/>
      <c r="P694" s="12" t="s">
        <v>51</v>
      </c>
      <c r="Q694" s="11"/>
      <c r="R694" s="12" t="s">
        <v>50</v>
      </c>
      <c r="S694" s="11"/>
      <c r="T694" s="12">
        <v>20</v>
      </c>
      <c r="U694" s="11"/>
      <c r="V694" s="12" t="s">
        <v>49</v>
      </c>
      <c r="W694" s="11"/>
      <c r="X694" s="12" t="s">
        <v>48</v>
      </c>
      <c r="Y694" s="11"/>
      <c r="Z694" s="12" t="s">
        <v>47</v>
      </c>
      <c r="AA694" s="11"/>
      <c r="AB694" s="14" t="s">
        <v>46</v>
      </c>
      <c r="AC694" s="13"/>
      <c r="AD694" s="12" t="s">
        <v>45</v>
      </c>
      <c r="AE694" s="11"/>
      <c r="AF694" s="10"/>
      <c r="AG694" s="11"/>
      <c r="AH694" s="10"/>
      <c r="AI694" s="9"/>
      <c r="AJ694" s="247"/>
      <c r="AK694" s="247"/>
      <c r="AL694" s="8"/>
      <c r="AM694" s="7"/>
      <c r="AN694" s="7"/>
      <c r="AO694" s="240"/>
      <c r="AP694" s="231"/>
      <c r="AQ694" s="234"/>
      <c r="AR694" s="237"/>
      <c r="AS694" s="231"/>
      <c r="AT694" s="234"/>
      <c r="AU694" s="237"/>
      <c r="AV694" s="231"/>
      <c r="AW694" s="234"/>
      <c r="AX694" s="237"/>
      <c r="AY694" s="231"/>
      <c r="AZ694" s="234"/>
      <c r="BA694" s="237"/>
      <c r="BB694" s="231"/>
      <c r="BC694" s="234"/>
      <c r="BD694" s="299"/>
      <c r="BE694" s="302"/>
      <c r="BF694" s="302"/>
      <c r="BG694" s="305"/>
    </row>
    <row r="695" spans="2:60" ht="85.9" hidden="1" customHeight="1" thickBot="1">
      <c r="B695" s="94" t="s">
        <v>119</v>
      </c>
      <c r="C695" s="83" t="s">
        <v>118</v>
      </c>
      <c r="D695" s="88" t="s">
        <v>117</v>
      </c>
      <c r="E695" s="93" t="s">
        <v>116</v>
      </c>
      <c r="F695" s="92"/>
      <c r="G695" s="91"/>
      <c r="H695" s="90" t="s">
        <v>115</v>
      </c>
      <c r="I695" s="88" t="s">
        <v>43</v>
      </c>
      <c r="J695" s="88" t="s">
        <v>114</v>
      </c>
      <c r="K695" s="88" t="s">
        <v>44</v>
      </c>
      <c r="L695" s="227" t="s">
        <v>113</v>
      </c>
      <c r="M695" s="270"/>
      <c r="N695" s="227" t="s">
        <v>112</v>
      </c>
      <c r="O695" s="270"/>
      <c r="P695" s="227" t="s">
        <v>112</v>
      </c>
      <c r="Q695" s="228"/>
      <c r="R695" s="227" t="s">
        <v>112</v>
      </c>
      <c r="S695" s="228"/>
      <c r="T695" s="227" t="s">
        <v>112</v>
      </c>
      <c r="U695" s="228"/>
      <c r="V695" s="227" t="s">
        <v>112</v>
      </c>
      <c r="W695" s="228"/>
      <c r="X695" s="227" t="s">
        <v>112</v>
      </c>
      <c r="Y695" s="228"/>
      <c r="Z695" s="227" t="s">
        <v>112</v>
      </c>
      <c r="AA695" s="228"/>
      <c r="AB695" s="227" t="s">
        <v>112</v>
      </c>
      <c r="AC695" s="228"/>
      <c r="AD695" s="227" t="s">
        <v>112</v>
      </c>
      <c r="AE695" s="228"/>
      <c r="AF695" s="244" t="s">
        <v>111</v>
      </c>
      <c r="AG695" s="228"/>
      <c r="AH695" s="90" t="s">
        <v>110</v>
      </c>
      <c r="AI695" s="89" t="s">
        <v>109</v>
      </c>
      <c r="AJ695" s="88" t="s">
        <v>108</v>
      </c>
      <c r="AK695" s="88" t="s">
        <v>107</v>
      </c>
      <c r="AL695" s="87" t="s">
        <v>106</v>
      </c>
      <c r="AM695" s="86"/>
      <c r="AN695" s="86"/>
      <c r="AO695" s="84" t="s">
        <v>105</v>
      </c>
      <c r="AP695" s="83" t="s">
        <v>104</v>
      </c>
      <c r="AQ695" s="82" t="s">
        <v>103</v>
      </c>
      <c r="AR695" s="84" t="s">
        <v>102</v>
      </c>
      <c r="AS695" s="83" t="s">
        <v>101</v>
      </c>
      <c r="AT695" s="82" t="s">
        <v>100</v>
      </c>
      <c r="AU695" s="84" t="s">
        <v>99</v>
      </c>
      <c r="AV695" s="83" t="s">
        <v>98</v>
      </c>
      <c r="AW695" s="85" t="s">
        <v>97</v>
      </c>
      <c r="AX695" s="84" t="s">
        <v>96</v>
      </c>
      <c r="AY695" s="83" t="s">
        <v>95</v>
      </c>
      <c r="AZ695" s="82" t="s">
        <v>94</v>
      </c>
      <c r="BA695" s="84" t="s">
        <v>93</v>
      </c>
      <c r="BB695" s="83" t="s">
        <v>92</v>
      </c>
      <c r="BC695" s="82" t="s">
        <v>91</v>
      </c>
      <c r="BD695" s="81" t="s">
        <v>90</v>
      </c>
      <c r="BE695" s="80" t="s">
        <v>89</v>
      </c>
      <c r="BF695" s="80" t="s">
        <v>88</v>
      </c>
      <c r="BG695" s="79" t="s">
        <v>87</v>
      </c>
    </row>
    <row r="696" spans="2:60" ht="48" hidden="1" thickBot="1">
      <c r="B696" s="78" t="s">
        <v>133</v>
      </c>
      <c r="C696" s="77"/>
      <c r="D696" s="76"/>
      <c r="E696" s="267"/>
      <c r="F696" s="268"/>
      <c r="G696" s="269"/>
      <c r="H696" s="75" t="s">
        <v>85</v>
      </c>
      <c r="I696" s="74"/>
      <c r="J696" s="74"/>
      <c r="K696" s="73"/>
      <c r="L696" s="72"/>
      <c r="M696" s="68"/>
      <c r="N696" s="72"/>
      <c r="O696" s="68"/>
      <c r="P696" s="72"/>
      <c r="Q696" s="68"/>
      <c r="R696" s="72"/>
      <c r="S696" s="68"/>
      <c r="T696" s="72"/>
      <c r="U696" s="68"/>
      <c r="V696" s="72"/>
      <c r="W696" s="68"/>
      <c r="X696" s="72"/>
      <c r="Y696" s="68"/>
      <c r="Z696" s="72"/>
      <c r="AA696" s="71"/>
      <c r="AB696" s="70"/>
      <c r="AC696" s="70"/>
      <c r="AD696" s="70"/>
      <c r="AE696" s="70"/>
      <c r="AF696" s="69" t="s">
        <v>84</v>
      </c>
      <c r="AG696" s="68"/>
      <c r="AH696" s="68"/>
      <c r="AI696" s="68"/>
      <c r="AJ696" s="67"/>
      <c r="AK696" s="67"/>
      <c r="AL696" s="66"/>
      <c r="AM696" s="65"/>
      <c r="AN696" s="65"/>
      <c r="AO696" s="64">
        <f t="shared" ref="AO696:BG696" si="49">SUM(AO697:AO708)</f>
        <v>0</v>
      </c>
      <c r="AP696" s="63">
        <f t="shared" si="49"/>
        <v>0</v>
      </c>
      <c r="AQ696" s="62">
        <f t="shared" si="49"/>
        <v>0</v>
      </c>
      <c r="AR696" s="64">
        <f t="shared" si="49"/>
        <v>0</v>
      </c>
      <c r="AS696" s="63">
        <f t="shared" si="49"/>
        <v>0</v>
      </c>
      <c r="AT696" s="62">
        <f t="shared" si="49"/>
        <v>0</v>
      </c>
      <c r="AU696" s="64">
        <f t="shared" si="49"/>
        <v>0</v>
      </c>
      <c r="AV696" s="63">
        <f t="shared" si="49"/>
        <v>0</v>
      </c>
      <c r="AW696" s="62">
        <f t="shared" si="49"/>
        <v>0</v>
      </c>
      <c r="AX696" s="64">
        <f t="shared" si="49"/>
        <v>0</v>
      </c>
      <c r="AY696" s="63">
        <f t="shared" si="49"/>
        <v>0</v>
      </c>
      <c r="AZ696" s="62">
        <f t="shared" si="49"/>
        <v>0</v>
      </c>
      <c r="BA696" s="64">
        <f t="shared" si="49"/>
        <v>0</v>
      </c>
      <c r="BB696" s="63">
        <f t="shared" si="49"/>
        <v>0</v>
      </c>
      <c r="BC696" s="62">
        <f t="shared" si="49"/>
        <v>0</v>
      </c>
      <c r="BD696" s="61">
        <f t="shared" si="49"/>
        <v>0</v>
      </c>
      <c r="BE696" s="60">
        <f t="shared" si="49"/>
        <v>0</v>
      </c>
      <c r="BF696" s="60">
        <f t="shared" si="49"/>
        <v>0</v>
      </c>
      <c r="BG696" s="59">
        <f t="shared" si="49"/>
        <v>0</v>
      </c>
      <c r="BH696" s="58" t="s">
        <v>83</v>
      </c>
    </row>
    <row r="697" spans="2:60" ht="28.15" hidden="1" customHeight="1">
      <c r="B697" s="29"/>
      <c r="C697" s="263">
        <v>1</v>
      </c>
      <c r="D697" s="47"/>
      <c r="E697" s="46"/>
      <c r="F697" s="46"/>
      <c r="G697" s="45"/>
      <c r="H697" s="255"/>
      <c r="I697" s="259"/>
      <c r="J697" s="259"/>
      <c r="K697" s="259"/>
      <c r="L697" s="42" t="s">
        <v>82</v>
      </c>
      <c r="M697" s="41"/>
      <c r="N697" s="42" t="s">
        <v>81</v>
      </c>
      <c r="O697" s="41"/>
      <c r="P697" s="42" t="s">
        <v>80</v>
      </c>
      <c r="Q697" s="41"/>
      <c r="R697" s="42" t="s">
        <v>79</v>
      </c>
      <c r="S697" s="41"/>
      <c r="T697" s="42" t="s">
        <v>78</v>
      </c>
      <c r="U697" s="41"/>
      <c r="V697" s="42" t="s">
        <v>77</v>
      </c>
      <c r="W697" s="41"/>
      <c r="X697" s="42" t="s">
        <v>76</v>
      </c>
      <c r="Y697" s="41"/>
      <c r="Z697" s="42" t="s">
        <v>75</v>
      </c>
      <c r="AA697" s="41"/>
      <c r="AB697" s="44" t="s">
        <v>74</v>
      </c>
      <c r="AC697" s="43"/>
      <c r="AD697" s="42" t="s">
        <v>73</v>
      </c>
      <c r="AE697" s="41"/>
      <c r="AF697" s="40"/>
      <c r="AG697" s="41"/>
      <c r="AH697" s="40"/>
      <c r="AI697" s="39"/>
      <c r="AJ697" s="245"/>
      <c r="AK697" s="245"/>
      <c r="AL697" s="38"/>
      <c r="AM697" s="7"/>
      <c r="AN697" s="7"/>
      <c r="AO697" s="238">
        <f>SUMPRODUCT(LEN($M697:$AE700)-LEN(SUBSTITUTE($M697:$AE700,"A", "")))</f>
        <v>0</v>
      </c>
      <c r="AP697" s="229">
        <f>SUMPRODUCT(LEN($AH697:$AH700)-LEN(SUBSTITUTE($AH697:$AH700,"A", "")))</f>
        <v>0</v>
      </c>
      <c r="AQ697" s="232">
        <f>SUMPRODUCT(LEN($AG697:$AG700)-LEN(SUBSTITUTE($AG697:$AG700,"A", "")))</f>
        <v>0</v>
      </c>
      <c r="AR697" s="235">
        <f>SUMPRODUCT(LEN($M697:$AE700)-LEN(SUBSTITUTE($M697:$AE700,"S", "")))</f>
        <v>0</v>
      </c>
      <c r="AS697" s="229">
        <f>SUMPRODUCT(LEN($AH697:$AH700)-LEN(SUBSTITUTE($AH697:$AH700,"S", "")))</f>
        <v>0</v>
      </c>
      <c r="AT697" s="232">
        <f>SUMPRODUCT(LEN($AG697:$AG700)-LEN(SUBSTITUTE($AG697:$AG700,"S", "")))</f>
        <v>0</v>
      </c>
      <c r="AU697" s="235">
        <f>SUMPRODUCT(LEN($M697:$AE700)-LEN(SUBSTITUTE($M697:$AE700,"F", "")))</f>
        <v>0</v>
      </c>
      <c r="AV697" s="229">
        <f>SUMPRODUCT(LEN($AH697:$AH700)-LEN(SUBSTITUTE($AH697:$AH700,"F", "")))</f>
        <v>0</v>
      </c>
      <c r="AW697" s="232">
        <f>SUMPRODUCT(LEN($AG697:$AG700)-LEN(SUBSTITUTE($AG697:$AG700,"F", "")))</f>
        <v>0</v>
      </c>
      <c r="AX697" s="235">
        <f>SUMPRODUCT(LEN($M697:$AE700)-LEN(SUBSTITUTE($M697:$AE700,"G", "")))</f>
        <v>0</v>
      </c>
      <c r="AY697" s="229">
        <f>SUMPRODUCT(LEN($AH697:$AH700)-LEN(SUBSTITUTE($AH697:$AH700,"G", "")))</f>
        <v>0</v>
      </c>
      <c r="AZ697" s="232">
        <f>SUMPRODUCT(LEN($AG697:$AG700)-LEN(SUBSTITUTE($AG697:$AG700,"G", "")))</f>
        <v>0</v>
      </c>
      <c r="BA697" s="235">
        <f>SUMPRODUCT(LEN($M697:$AE700)-LEN(SUBSTITUTE($M697:$AE700,"M", "")))</f>
        <v>0</v>
      </c>
      <c r="BB697" s="229">
        <f>SUMPRODUCT(LEN($AH697:$AH700)-LEN(SUBSTITUTE($AH697:$AH700,"M", "")))</f>
        <v>0</v>
      </c>
      <c r="BC697" s="232">
        <f>SUMPRODUCT(LEN($AG697:$AG700)-LEN(SUBSTITUTE($AG697:$AG700,"M", "")))</f>
        <v>0</v>
      </c>
      <c r="BD697" s="297">
        <f>SUMPRODUCT(LEN($AI697:$AI700)-LEN(SUBSTITUTE($AI697:$AI700,"S", "")))</f>
        <v>0</v>
      </c>
      <c r="BE697" s="300">
        <f>SUMPRODUCT(LEN($AI697:$AI700)-LEN(SUBSTITUTE($AI697:$AI700,"F", "")))</f>
        <v>0</v>
      </c>
      <c r="BF697" s="300">
        <f>SUMPRODUCT(LEN($AI697:$AI700)-LEN(SUBSTITUTE($AI697:$AI700,"G", "")))</f>
        <v>0</v>
      </c>
      <c r="BG697" s="303">
        <f>SUMPRODUCT(LEN($AI697:$AI700)-LEN(SUBSTITUTE($AI697:$AI700,"M", "")))</f>
        <v>0</v>
      </c>
    </row>
    <row r="698" spans="2:60" ht="28.15" hidden="1" customHeight="1" thickBot="1">
      <c r="B698" s="29"/>
      <c r="C698" s="264"/>
      <c r="D698" s="37"/>
      <c r="E698" s="36"/>
      <c r="F698" s="36"/>
      <c r="G698" s="35"/>
      <c r="H698" s="256"/>
      <c r="I698" s="260"/>
      <c r="J698" s="260"/>
      <c r="K698" s="260"/>
      <c r="L698" s="32" t="s">
        <v>72</v>
      </c>
      <c r="M698" s="31"/>
      <c r="N698" s="32" t="s">
        <v>71</v>
      </c>
      <c r="O698" s="31"/>
      <c r="P698" s="32" t="s">
        <v>70</v>
      </c>
      <c r="Q698" s="31"/>
      <c r="R698" s="32" t="s">
        <v>69</v>
      </c>
      <c r="S698" s="31"/>
      <c r="T698" s="32" t="s">
        <v>68</v>
      </c>
      <c r="U698" s="31"/>
      <c r="V698" s="32" t="s">
        <v>67</v>
      </c>
      <c r="W698" s="31"/>
      <c r="X698" s="32" t="s">
        <v>66</v>
      </c>
      <c r="Y698" s="31"/>
      <c r="Z698" s="32" t="s">
        <v>65</v>
      </c>
      <c r="AA698" s="31"/>
      <c r="AB698" s="34" t="s">
        <v>64</v>
      </c>
      <c r="AC698" s="33"/>
      <c r="AD698" s="32" t="s">
        <v>63</v>
      </c>
      <c r="AE698" s="31"/>
      <c r="AF698" s="30"/>
      <c r="AG698" s="31"/>
      <c r="AH698" s="30"/>
      <c r="AI698" s="20"/>
      <c r="AJ698" s="246"/>
      <c r="AK698" s="246"/>
      <c r="AL698" s="19"/>
      <c r="AM698" s="7"/>
      <c r="AN698" s="7"/>
      <c r="AO698" s="239"/>
      <c r="AP698" s="230"/>
      <c r="AQ698" s="233"/>
      <c r="AR698" s="236"/>
      <c r="AS698" s="230"/>
      <c r="AT698" s="233"/>
      <c r="AU698" s="236"/>
      <c r="AV698" s="230"/>
      <c r="AW698" s="233"/>
      <c r="AX698" s="236"/>
      <c r="AY698" s="230"/>
      <c r="AZ698" s="233"/>
      <c r="BA698" s="236"/>
      <c r="BB698" s="230"/>
      <c r="BC698" s="233"/>
      <c r="BD698" s="298"/>
      <c r="BE698" s="301"/>
      <c r="BF698" s="301"/>
      <c r="BG698" s="304"/>
    </row>
    <row r="699" spans="2:60" ht="28.15" hidden="1" customHeight="1">
      <c r="B699" s="29"/>
      <c r="C699" s="265"/>
      <c r="D699" s="28"/>
      <c r="E699" s="27"/>
      <c r="F699" s="27"/>
      <c r="G699" s="26"/>
      <c r="H699" s="257"/>
      <c r="I699" s="261"/>
      <c r="J699" s="261"/>
      <c r="K699" s="261"/>
      <c r="L699" s="23" t="s">
        <v>62</v>
      </c>
      <c r="M699" s="22"/>
      <c r="N699" s="23" t="s">
        <v>61</v>
      </c>
      <c r="O699" s="22"/>
      <c r="P699" s="23" t="s">
        <v>60</v>
      </c>
      <c r="Q699" s="22"/>
      <c r="R699" s="23" t="s">
        <v>59</v>
      </c>
      <c r="S699" s="22"/>
      <c r="T699" s="23" t="s">
        <v>58</v>
      </c>
      <c r="U699" s="22"/>
      <c r="V699" s="23" t="s">
        <v>57</v>
      </c>
      <c r="W699" s="22"/>
      <c r="X699" s="23" t="s">
        <v>56</v>
      </c>
      <c r="Y699" s="22"/>
      <c r="Z699" s="23" t="s">
        <v>55</v>
      </c>
      <c r="AA699" s="22"/>
      <c r="AB699" s="25" t="s">
        <v>54</v>
      </c>
      <c r="AC699" s="24"/>
      <c r="AD699" s="23">
        <v>39</v>
      </c>
      <c r="AE699" s="22"/>
      <c r="AF699" s="21"/>
      <c r="AG699" s="22"/>
      <c r="AH699" s="21"/>
      <c r="AI699" s="20"/>
      <c r="AJ699" s="246"/>
      <c r="AK699" s="246"/>
      <c r="AL699" s="19"/>
      <c r="AM699" s="7"/>
      <c r="AN699" s="7"/>
      <c r="AO699" s="239"/>
      <c r="AP699" s="230"/>
      <c r="AQ699" s="233"/>
      <c r="AR699" s="236"/>
      <c r="AS699" s="230"/>
      <c r="AT699" s="233"/>
      <c r="AU699" s="236"/>
      <c r="AV699" s="230"/>
      <c r="AW699" s="233"/>
      <c r="AX699" s="236"/>
      <c r="AY699" s="230"/>
      <c r="AZ699" s="233"/>
      <c r="BA699" s="236"/>
      <c r="BB699" s="230"/>
      <c r="BC699" s="233"/>
      <c r="BD699" s="298"/>
      <c r="BE699" s="301"/>
      <c r="BF699" s="301"/>
      <c r="BG699" s="304"/>
    </row>
    <row r="700" spans="2:60" ht="28.15" hidden="1" customHeight="1" thickBot="1">
      <c r="B700" s="29"/>
      <c r="C700" s="266"/>
      <c r="D700" s="57"/>
      <c r="E700" s="56"/>
      <c r="F700" s="56"/>
      <c r="G700" s="55"/>
      <c r="H700" s="258"/>
      <c r="I700" s="262"/>
      <c r="J700" s="262"/>
      <c r="K700" s="262"/>
      <c r="L700" s="52" t="s">
        <v>53</v>
      </c>
      <c r="M700" s="51"/>
      <c r="N700" s="52" t="s">
        <v>52</v>
      </c>
      <c r="O700" s="51"/>
      <c r="P700" s="52" t="s">
        <v>51</v>
      </c>
      <c r="Q700" s="51"/>
      <c r="R700" s="52" t="s">
        <v>50</v>
      </c>
      <c r="S700" s="51"/>
      <c r="T700" s="52">
        <v>20</v>
      </c>
      <c r="U700" s="51"/>
      <c r="V700" s="52" t="s">
        <v>49</v>
      </c>
      <c r="W700" s="51"/>
      <c r="X700" s="52" t="s">
        <v>48</v>
      </c>
      <c r="Y700" s="51"/>
      <c r="Z700" s="52" t="s">
        <v>47</v>
      </c>
      <c r="AA700" s="51"/>
      <c r="AB700" s="54" t="s">
        <v>46</v>
      </c>
      <c r="AC700" s="53"/>
      <c r="AD700" s="52" t="s">
        <v>45</v>
      </c>
      <c r="AE700" s="51"/>
      <c r="AF700" s="50"/>
      <c r="AG700" s="51"/>
      <c r="AH700" s="50"/>
      <c r="AI700" s="49"/>
      <c r="AJ700" s="248"/>
      <c r="AK700" s="248"/>
      <c r="AL700" s="48"/>
      <c r="AM700" s="7"/>
      <c r="AN700" s="7"/>
      <c r="AO700" s="240"/>
      <c r="AP700" s="231"/>
      <c r="AQ700" s="234"/>
      <c r="AR700" s="237"/>
      <c r="AS700" s="231"/>
      <c r="AT700" s="234"/>
      <c r="AU700" s="237"/>
      <c r="AV700" s="231"/>
      <c r="AW700" s="234"/>
      <c r="AX700" s="237"/>
      <c r="AY700" s="231"/>
      <c r="AZ700" s="234"/>
      <c r="BA700" s="237"/>
      <c r="BB700" s="231"/>
      <c r="BC700" s="234"/>
      <c r="BD700" s="299"/>
      <c r="BE700" s="302"/>
      <c r="BF700" s="302"/>
      <c r="BG700" s="305"/>
    </row>
    <row r="701" spans="2:60" ht="28.15" hidden="1" customHeight="1">
      <c r="B701" s="29"/>
      <c r="C701" s="263">
        <v>2</v>
      </c>
      <c r="D701" s="47"/>
      <c r="E701" s="46"/>
      <c r="F701" s="46"/>
      <c r="G701" s="45"/>
      <c r="H701" s="255"/>
      <c r="I701" s="259"/>
      <c r="J701" s="259"/>
      <c r="K701" s="259"/>
      <c r="L701" s="42" t="s">
        <v>82</v>
      </c>
      <c r="M701" s="41"/>
      <c r="N701" s="42" t="s">
        <v>81</v>
      </c>
      <c r="O701" s="41"/>
      <c r="P701" s="42" t="s">
        <v>80</v>
      </c>
      <c r="Q701" s="41"/>
      <c r="R701" s="42" t="s">
        <v>79</v>
      </c>
      <c r="S701" s="41"/>
      <c r="T701" s="42" t="s">
        <v>78</v>
      </c>
      <c r="U701" s="41"/>
      <c r="V701" s="42" t="s">
        <v>77</v>
      </c>
      <c r="W701" s="41"/>
      <c r="X701" s="42" t="s">
        <v>76</v>
      </c>
      <c r="Y701" s="41"/>
      <c r="Z701" s="42" t="s">
        <v>75</v>
      </c>
      <c r="AA701" s="41"/>
      <c r="AB701" s="44" t="s">
        <v>74</v>
      </c>
      <c r="AC701" s="43"/>
      <c r="AD701" s="42" t="s">
        <v>73</v>
      </c>
      <c r="AE701" s="41"/>
      <c r="AF701" s="40"/>
      <c r="AG701" s="41"/>
      <c r="AH701" s="40"/>
      <c r="AI701" s="39"/>
      <c r="AJ701" s="249"/>
      <c r="AK701" s="252"/>
      <c r="AL701" s="38"/>
      <c r="AM701" s="7"/>
      <c r="AN701" s="7"/>
      <c r="AO701" s="238">
        <f>SUMPRODUCT(LEN($M701:$AE704)-LEN(SUBSTITUTE($M701:$AE704,"A", "")))</f>
        <v>0</v>
      </c>
      <c r="AP701" s="229">
        <f>SUMPRODUCT(LEN($AH701:$AH704)-LEN(SUBSTITUTE($AH701:$AH704,"A", "")))</f>
        <v>0</v>
      </c>
      <c r="AQ701" s="232">
        <f>SUMPRODUCT(LEN($AG701:$AG704)-LEN(SUBSTITUTE($AG701:$AG704,"A", "")))</f>
        <v>0</v>
      </c>
      <c r="AR701" s="235">
        <f>SUMPRODUCT(LEN($M701:$AE704)-LEN(SUBSTITUTE($M701:$AE704,"S", "")))</f>
        <v>0</v>
      </c>
      <c r="AS701" s="229">
        <f>SUMPRODUCT(LEN($AH701:$AH704)-LEN(SUBSTITUTE($AH701:$AH704,"S", "")))</f>
        <v>0</v>
      </c>
      <c r="AT701" s="232">
        <f>SUMPRODUCT(LEN($AG701:$AG704)-LEN(SUBSTITUTE($AG701:$AG704,"S", "")))</f>
        <v>0</v>
      </c>
      <c r="AU701" s="235">
        <f>SUMPRODUCT(LEN($M701:$AE704)-LEN(SUBSTITUTE($M701:$AE704,"F", "")))</f>
        <v>0</v>
      </c>
      <c r="AV701" s="229">
        <f>SUMPRODUCT(LEN($AH701:$AH704)-LEN(SUBSTITUTE($AH701:$AH704,"F", "")))</f>
        <v>0</v>
      </c>
      <c r="AW701" s="232">
        <f>SUMPRODUCT(LEN($AG701:$AG704)-LEN(SUBSTITUTE($AG701:$AG704,"F", "")))</f>
        <v>0</v>
      </c>
      <c r="AX701" s="235">
        <f>SUMPRODUCT(LEN($M701:$AE704)-LEN(SUBSTITUTE($M701:$AE704,"G", "")))</f>
        <v>0</v>
      </c>
      <c r="AY701" s="229">
        <f>SUMPRODUCT(LEN($AH701:$AH704)-LEN(SUBSTITUTE($AH701:$AH704,"G", "")))</f>
        <v>0</v>
      </c>
      <c r="AZ701" s="232">
        <f>SUMPRODUCT(LEN($AG701:$AG704)-LEN(SUBSTITUTE($AG701:$AG704,"G", "")))</f>
        <v>0</v>
      </c>
      <c r="BA701" s="235">
        <f>SUMPRODUCT(LEN($M701:$AE704)-LEN(SUBSTITUTE($M701:$AE704,"M", "")))</f>
        <v>0</v>
      </c>
      <c r="BB701" s="229">
        <f>SUMPRODUCT(LEN($AH701:$AH704)-LEN(SUBSTITUTE($AH701:$AH704,"M", "")))</f>
        <v>0</v>
      </c>
      <c r="BC701" s="232">
        <f>SUMPRODUCT(LEN($AG701:$AG704)-LEN(SUBSTITUTE($AG701:$AG704,"M", "")))</f>
        <v>0</v>
      </c>
      <c r="BD701" s="297">
        <f>SUMPRODUCT(LEN($AI701:$AI704)-LEN(SUBSTITUTE($AI701:$AI704,"S", "")))</f>
        <v>0</v>
      </c>
      <c r="BE701" s="300">
        <f>SUMPRODUCT(LEN($AI701:$AI704)-LEN(SUBSTITUTE($AI701:$AI704,"F", "")))</f>
        <v>0</v>
      </c>
      <c r="BF701" s="300">
        <f>SUMPRODUCT(LEN($AI701:$AI704)-LEN(SUBSTITUTE($AI701:$AI704,"G", "")))</f>
        <v>0</v>
      </c>
      <c r="BG701" s="303">
        <f>SUMPRODUCT(LEN($AI701:$AI704)-LEN(SUBSTITUTE($AI701:$AI704,"M", "")))</f>
        <v>0</v>
      </c>
    </row>
    <row r="702" spans="2:60" ht="28.15" hidden="1" customHeight="1" thickBot="1">
      <c r="B702" s="29"/>
      <c r="C702" s="264"/>
      <c r="D702" s="37"/>
      <c r="E702" s="36"/>
      <c r="F702" s="36"/>
      <c r="G702" s="35"/>
      <c r="H702" s="256"/>
      <c r="I702" s="260"/>
      <c r="J702" s="260"/>
      <c r="K702" s="260"/>
      <c r="L702" s="32" t="s">
        <v>72</v>
      </c>
      <c r="M702" s="31"/>
      <c r="N702" s="32" t="s">
        <v>71</v>
      </c>
      <c r="O702" s="31"/>
      <c r="P702" s="32" t="s">
        <v>70</v>
      </c>
      <c r="Q702" s="31"/>
      <c r="R702" s="32" t="s">
        <v>69</v>
      </c>
      <c r="S702" s="31"/>
      <c r="T702" s="32" t="s">
        <v>68</v>
      </c>
      <c r="U702" s="31"/>
      <c r="V702" s="32" t="s">
        <v>67</v>
      </c>
      <c r="W702" s="31"/>
      <c r="X702" s="32" t="s">
        <v>66</v>
      </c>
      <c r="Y702" s="31"/>
      <c r="Z702" s="32" t="s">
        <v>65</v>
      </c>
      <c r="AA702" s="31"/>
      <c r="AB702" s="34" t="s">
        <v>64</v>
      </c>
      <c r="AC702" s="33"/>
      <c r="AD702" s="32" t="s">
        <v>63</v>
      </c>
      <c r="AE702" s="31"/>
      <c r="AF702" s="30"/>
      <c r="AG702" s="31"/>
      <c r="AH702" s="30"/>
      <c r="AI702" s="20"/>
      <c r="AJ702" s="250"/>
      <c r="AK702" s="253"/>
      <c r="AL702" s="19"/>
      <c r="AM702" s="7"/>
      <c r="AN702" s="7"/>
      <c r="AO702" s="239"/>
      <c r="AP702" s="230"/>
      <c r="AQ702" s="233"/>
      <c r="AR702" s="236"/>
      <c r="AS702" s="230"/>
      <c r="AT702" s="233"/>
      <c r="AU702" s="236"/>
      <c r="AV702" s="230"/>
      <c r="AW702" s="233"/>
      <c r="AX702" s="236"/>
      <c r="AY702" s="230"/>
      <c r="AZ702" s="233"/>
      <c r="BA702" s="236"/>
      <c r="BB702" s="230"/>
      <c r="BC702" s="233"/>
      <c r="BD702" s="298"/>
      <c r="BE702" s="301"/>
      <c r="BF702" s="301"/>
      <c r="BG702" s="304"/>
    </row>
    <row r="703" spans="2:60" ht="28.15" hidden="1" customHeight="1">
      <c r="B703" s="29"/>
      <c r="C703" s="265"/>
      <c r="D703" s="28"/>
      <c r="E703" s="27"/>
      <c r="F703" s="27"/>
      <c r="G703" s="26"/>
      <c r="H703" s="257"/>
      <c r="I703" s="261"/>
      <c r="J703" s="261"/>
      <c r="K703" s="261"/>
      <c r="L703" s="23" t="s">
        <v>62</v>
      </c>
      <c r="M703" s="22"/>
      <c r="N703" s="23" t="s">
        <v>61</v>
      </c>
      <c r="O703" s="22"/>
      <c r="P703" s="23" t="s">
        <v>60</v>
      </c>
      <c r="Q703" s="22"/>
      <c r="R703" s="23" t="s">
        <v>59</v>
      </c>
      <c r="S703" s="22"/>
      <c r="T703" s="23" t="s">
        <v>58</v>
      </c>
      <c r="U703" s="22"/>
      <c r="V703" s="23" t="s">
        <v>57</v>
      </c>
      <c r="W703" s="22"/>
      <c r="X703" s="23" t="s">
        <v>56</v>
      </c>
      <c r="Y703" s="22"/>
      <c r="Z703" s="23" t="s">
        <v>55</v>
      </c>
      <c r="AA703" s="22"/>
      <c r="AB703" s="25" t="s">
        <v>54</v>
      </c>
      <c r="AC703" s="24"/>
      <c r="AD703" s="23">
        <v>39</v>
      </c>
      <c r="AE703" s="22"/>
      <c r="AF703" s="21"/>
      <c r="AG703" s="22"/>
      <c r="AH703" s="21"/>
      <c r="AI703" s="20"/>
      <c r="AJ703" s="250"/>
      <c r="AK703" s="253"/>
      <c r="AL703" s="19"/>
      <c r="AM703" s="7"/>
      <c r="AN703" s="7"/>
      <c r="AO703" s="239"/>
      <c r="AP703" s="230"/>
      <c r="AQ703" s="233"/>
      <c r="AR703" s="236"/>
      <c r="AS703" s="230"/>
      <c r="AT703" s="233"/>
      <c r="AU703" s="236"/>
      <c r="AV703" s="230"/>
      <c r="AW703" s="233"/>
      <c r="AX703" s="236"/>
      <c r="AY703" s="230"/>
      <c r="AZ703" s="233"/>
      <c r="BA703" s="236"/>
      <c r="BB703" s="230"/>
      <c r="BC703" s="233"/>
      <c r="BD703" s="298"/>
      <c r="BE703" s="301"/>
      <c r="BF703" s="301"/>
      <c r="BG703" s="304"/>
    </row>
    <row r="704" spans="2:60" ht="28.15" hidden="1" customHeight="1" thickBot="1">
      <c r="B704" s="29"/>
      <c r="C704" s="266"/>
      <c r="D704" s="57"/>
      <c r="E704" s="56"/>
      <c r="F704" s="56"/>
      <c r="G704" s="55"/>
      <c r="H704" s="258"/>
      <c r="I704" s="262"/>
      <c r="J704" s="262"/>
      <c r="K704" s="262"/>
      <c r="L704" s="52" t="s">
        <v>53</v>
      </c>
      <c r="M704" s="51"/>
      <c r="N704" s="52" t="s">
        <v>52</v>
      </c>
      <c r="O704" s="51"/>
      <c r="P704" s="52" t="s">
        <v>51</v>
      </c>
      <c r="Q704" s="51"/>
      <c r="R704" s="52" t="s">
        <v>50</v>
      </c>
      <c r="S704" s="51"/>
      <c r="T704" s="52">
        <v>20</v>
      </c>
      <c r="U704" s="51"/>
      <c r="V704" s="52" t="s">
        <v>49</v>
      </c>
      <c r="W704" s="51"/>
      <c r="X704" s="52" t="s">
        <v>48</v>
      </c>
      <c r="Y704" s="51"/>
      <c r="Z704" s="52" t="s">
        <v>47</v>
      </c>
      <c r="AA704" s="51"/>
      <c r="AB704" s="54" t="s">
        <v>46</v>
      </c>
      <c r="AC704" s="53"/>
      <c r="AD704" s="52" t="s">
        <v>45</v>
      </c>
      <c r="AE704" s="51"/>
      <c r="AF704" s="50"/>
      <c r="AG704" s="51"/>
      <c r="AH704" s="50"/>
      <c r="AI704" s="49"/>
      <c r="AJ704" s="251"/>
      <c r="AK704" s="254"/>
      <c r="AL704" s="48"/>
      <c r="AM704" s="7"/>
      <c r="AN704" s="7"/>
      <c r="AO704" s="240"/>
      <c r="AP704" s="231"/>
      <c r="AQ704" s="234"/>
      <c r="AR704" s="237"/>
      <c r="AS704" s="231"/>
      <c r="AT704" s="234"/>
      <c r="AU704" s="237"/>
      <c r="AV704" s="231"/>
      <c r="AW704" s="234"/>
      <c r="AX704" s="237"/>
      <c r="AY704" s="231"/>
      <c r="AZ704" s="234"/>
      <c r="BA704" s="237"/>
      <c r="BB704" s="231"/>
      <c r="BC704" s="234"/>
      <c r="BD704" s="299"/>
      <c r="BE704" s="302"/>
      <c r="BF704" s="302"/>
      <c r="BG704" s="305"/>
    </row>
    <row r="705" spans="2:60" ht="28.15" hidden="1" customHeight="1">
      <c r="B705" s="29"/>
      <c r="C705" s="263">
        <v>3</v>
      </c>
      <c r="D705" s="47"/>
      <c r="E705" s="46"/>
      <c r="F705" s="46"/>
      <c r="G705" s="45"/>
      <c r="H705" s="255"/>
      <c r="I705" s="259"/>
      <c r="J705" s="259"/>
      <c r="K705" s="259"/>
      <c r="L705" s="42" t="s">
        <v>82</v>
      </c>
      <c r="M705" s="41"/>
      <c r="N705" s="42" t="s">
        <v>81</v>
      </c>
      <c r="O705" s="41"/>
      <c r="P705" s="42" t="s">
        <v>80</v>
      </c>
      <c r="Q705" s="41"/>
      <c r="R705" s="42" t="s">
        <v>79</v>
      </c>
      <c r="S705" s="41"/>
      <c r="T705" s="42" t="s">
        <v>78</v>
      </c>
      <c r="U705" s="41"/>
      <c r="V705" s="42" t="s">
        <v>77</v>
      </c>
      <c r="W705" s="41"/>
      <c r="X705" s="42" t="s">
        <v>76</v>
      </c>
      <c r="Y705" s="41"/>
      <c r="Z705" s="42" t="s">
        <v>75</v>
      </c>
      <c r="AA705" s="41"/>
      <c r="AB705" s="44" t="s">
        <v>74</v>
      </c>
      <c r="AC705" s="43"/>
      <c r="AD705" s="42" t="s">
        <v>73</v>
      </c>
      <c r="AE705" s="41"/>
      <c r="AF705" s="40"/>
      <c r="AG705" s="41"/>
      <c r="AH705" s="40"/>
      <c r="AI705" s="39"/>
      <c r="AJ705" s="245"/>
      <c r="AK705" s="245"/>
      <c r="AL705" s="38"/>
      <c r="AM705" s="7"/>
      <c r="AN705" s="7"/>
      <c r="AO705" s="238">
        <f>SUMPRODUCT(LEN($M705:$AE708)-LEN(SUBSTITUTE($M705:$AE708,"A", "")))</f>
        <v>0</v>
      </c>
      <c r="AP705" s="229">
        <f>SUMPRODUCT(LEN($AH705:$AH708)-LEN(SUBSTITUTE($AH705:$AH708,"A", "")))</f>
        <v>0</v>
      </c>
      <c r="AQ705" s="232">
        <f>SUMPRODUCT(LEN($AG705:$AG708)-LEN(SUBSTITUTE($AG705:$AG708,"A", "")))</f>
        <v>0</v>
      </c>
      <c r="AR705" s="235">
        <f>SUMPRODUCT(LEN($M705:$AE708)-LEN(SUBSTITUTE($M705:$AE708,"S", "")))</f>
        <v>0</v>
      </c>
      <c r="AS705" s="229">
        <f>SUMPRODUCT(LEN($AH705:$AH708)-LEN(SUBSTITUTE($AH705:$AH708,"S", "")))</f>
        <v>0</v>
      </c>
      <c r="AT705" s="232">
        <f>SUMPRODUCT(LEN($AG705:$AG708)-LEN(SUBSTITUTE($AG705:$AG708,"S", "")))</f>
        <v>0</v>
      </c>
      <c r="AU705" s="235">
        <f>SUMPRODUCT(LEN($M705:$AE708)-LEN(SUBSTITUTE($M705:$AE708,"F", "")))</f>
        <v>0</v>
      </c>
      <c r="AV705" s="229">
        <f>SUMPRODUCT(LEN($AH705:$AH708)-LEN(SUBSTITUTE($AH705:$AH708,"F", "")))</f>
        <v>0</v>
      </c>
      <c r="AW705" s="232">
        <f>SUMPRODUCT(LEN($AG705:$AG708)-LEN(SUBSTITUTE($AG705:$AG708,"F", "")))</f>
        <v>0</v>
      </c>
      <c r="AX705" s="235">
        <f>SUMPRODUCT(LEN($M705:$AE708)-LEN(SUBSTITUTE($M705:$AE708,"G", "")))</f>
        <v>0</v>
      </c>
      <c r="AY705" s="229">
        <f>SUMPRODUCT(LEN($AH705:$AH708)-LEN(SUBSTITUTE($AH705:$AH708,"G", "")))</f>
        <v>0</v>
      </c>
      <c r="AZ705" s="232">
        <f>SUMPRODUCT(LEN($AG705:$AG708)-LEN(SUBSTITUTE($AG705:$AG708,"G", "")))</f>
        <v>0</v>
      </c>
      <c r="BA705" s="235">
        <f>SUMPRODUCT(LEN($M705:$AE708)-LEN(SUBSTITUTE($M705:$AE708,"M", "")))</f>
        <v>0</v>
      </c>
      <c r="BB705" s="229">
        <f>SUMPRODUCT(LEN($AH705:$AH708)-LEN(SUBSTITUTE($AH705:$AH708,"M", "")))</f>
        <v>0</v>
      </c>
      <c r="BC705" s="232">
        <f>SUMPRODUCT(LEN($AG705:$AG708)-LEN(SUBSTITUTE($AG705:$AG708,"M", "")))</f>
        <v>0</v>
      </c>
      <c r="BD705" s="297">
        <f>SUMPRODUCT(LEN($AI705:$AI708)-LEN(SUBSTITUTE($AI705:$AI708,"S", "")))</f>
        <v>0</v>
      </c>
      <c r="BE705" s="300">
        <f>SUMPRODUCT(LEN($AI705:$AI708)-LEN(SUBSTITUTE($AI705:$AI708,"F", "")))</f>
        <v>0</v>
      </c>
      <c r="BF705" s="300">
        <f>SUMPRODUCT(LEN($AI705:$AI708)-LEN(SUBSTITUTE($AI705:$AI708,"G", "")))</f>
        <v>0</v>
      </c>
      <c r="BG705" s="303">
        <f>SUMPRODUCT(LEN($AI705:$AI708)-LEN(SUBSTITUTE($AI705:$AI708,"M", "")))</f>
        <v>0</v>
      </c>
    </row>
    <row r="706" spans="2:60" ht="28.15" hidden="1" customHeight="1" thickBot="1">
      <c r="B706" s="29"/>
      <c r="C706" s="264"/>
      <c r="D706" s="37"/>
      <c r="E706" s="36"/>
      <c r="F706" s="36"/>
      <c r="G706" s="35"/>
      <c r="H706" s="256"/>
      <c r="I706" s="260"/>
      <c r="J706" s="260"/>
      <c r="K706" s="260"/>
      <c r="L706" s="32" t="s">
        <v>72</v>
      </c>
      <c r="M706" s="31"/>
      <c r="N706" s="32" t="s">
        <v>71</v>
      </c>
      <c r="O706" s="31"/>
      <c r="P706" s="32" t="s">
        <v>70</v>
      </c>
      <c r="Q706" s="31"/>
      <c r="R706" s="32" t="s">
        <v>69</v>
      </c>
      <c r="S706" s="31"/>
      <c r="T706" s="32" t="s">
        <v>68</v>
      </c>
      <c r="U706" s="31"/>
      <c r="V706" s="32" t="s">
        <v>67</v>
      </c>
      <c r="W706" s="31"/>
      <c r="X706" s="32" t="s">
        <v>66</v>
      </c>
      <c r="Y706" s="31"/>
      <c r="Z706" s="32" t="s">
        <v>65</v>
      </c>
      <c r="AA706" s="31"/>
      <c r="AB706" s="34" t="s">
        <v>64</v>
      </c>
      <c r="AC706" s="33"/>
      <c r="AD706" s="32" t="s">
        <v>63</v>
      </c>
      <c r="AE706" s="31"/>
      <c r="AF706" s="30"/>
      <c r="AG706" s="31"/>
      <c r="AH706" s="30"/>
      <c r="AI706" s="20"/>
      <c r="AJ706" s="246"/>
      <c r="AK706" s="246"/>
      <c r="AL706" s="19"/>
      <c r="AM706" s="7"/>
      <c r="AN706" s="7"/>
      <c r="AO706" s="239"/>
      <c r="AP706" s="230"/>
      <c r="AQ706" s="233"/>
      <c r="AR706" s="236"/>
      <c r="AS706" s="230"/>
      <c r="AT706" s="233"/>
      <c r="AU706" s="236"/>
      <c r="AV706" s="230"/>
      <c r="AW706" s="233"/>
      <c r="AX706" s="236"/>
      <c r="AY706" s="230"/>
      <c r="AZ706" s="233"/>
      <c r="BA706" s="236"/>
      <c r="BB706" s="230"/>
      <c r="BC706" s="233"/>
      <c r="BD706" s="298"/>
      <c r="BE706" s="301"/>
      <c r="BF706" s="301"/>
      <c r="BG706" s="304"/>
    </row>
    <row r="707" spans="2:60" ht="28.15" hidden="1" customHeight="1">
      <c r="B707" s="29"/>
      <c r="C707" s="265"/>
      <c r="D707" s="28"/>
      <c r="E707" s="27"/>
      <c r="F707" s="27"/>
      <c r="G707" s="26"/>
      <c r="H707" s="257"/>
      <c r="I707" s="261"/>
      <c r="J707" s="261"/>
      <c r="K707" s="261"/>
      <c r="L707" s="23" t="s">
        <v>62</v>
      </c>
      <c r="M707" s="22"/>
      <c r="N707" s="23" t="s">
        <v>61</v>
      </c>
      <c r="O707" s="22"/>
      <c r="P707" s="23" t="s">
        <v>60</v>
      </c>
      <c r="Q707" s="22"/>
      <c r="R707" s="23" t="s">
        <v>59</v>
      </c>
      <c r="S707" s="22"/>
      <c r="T707" s="23" t="s">
        <v>58</v>
      </c>
      <c r="U707" s="22"/>
      <c r="V707" s="23" t="s">
        <v>57</v>
      </c>
      <c r="W707" s="22"/>
      <c r="X707" s="23" t="s">
        <v>56</v>
      </c>
      <c r="Y707" s="22"/>
      <c r="Z707" s="23" t="s">
        <v>55</v>
      </c>
      <c r="AA707" s="22"/>
      <c r="AB707" s="25" t="s">
        <v>54</v>
      </c>
      <c r="AC707" s="24"/>
      <c r="AD707" s="23">
        <v>39</v>
      </c>
      <c r="AE707" s="22"/>
      <c r="AF707" s="21"/>
      <c r="AG707" s="22"/>
      <c r="AH707" s="21"/>
      <c r="AI707" s="20"/>
      <c r="AJ707" s="246"/>
      <c r="AK707" s="246"/>
      <c r="AL707" s="19"/>
      <c r="AM707" s="7"/>
      <c r="AN707" s="7"/>
      <c r="AO707" s="239"/>
      <c r="AP707" s="230"/>
      <c r="AQ707" s="233"/>
      <c r="AR707" s="236"/>
      <c r="AS707" s="230"/>
      <c r="AT707" s="233"/>
      <c r="AU707" s="236"/>
      <c r="AV707" s="230"/>
      <c r="AW707" s="233"/>
      <c r="AX707" s="236"/>
      <c r="AY707" s="230"/>
      <c r="AZ707" s="233"/>
      <c r="BA707" s="236"/>
      <c r="BB707" s="230"/>
      <c r="BC707" s="233"/>
      <c r="BD707" s="298"/>
      <c r="BE707" s="301"/>
      <c r="BF707" s="301"/>
      <c r="BG707" s="304"/>
    </row>
    <row r="708" spans="2:60" ht="28.15" hidden="1" customHeight="1" thickBot="1">
      <c r="B708" s="18"/>
      <c r="C708" s="271"/>
      <c r="D708" s="17"/>
      <c r="E708" s="16"/>
      <c r="F708" s="16"/>
      <c r="G708" s="15"/>
      <c r="H708" s="258"/>
      <c r="I708" s="272"/>
      <c r="J708" s="272"/>
      <c r="K708" s="272"/>
      <c r="L708" s="12" t="s">
        <v>53</v>
      </c>
      <c r="M708" s="11"/>
      <c r="N708" s="12" t="s">
        <v>52</v>
      </c>
      <c r="O708" s="11"/>
      <c r="P708" s="12" t="s">
        <v>51</v>
      </c>
      <c r="Q708" s="11"/>
      <c r="R708" s="12" t="s">
        <v>50</v>
      </c>
      <c r="S708" s="11"/>
      <c r="T708" s="12">
        <v>20</v>
      </c>
      <c r="U708" s="11"/>
      <c r="V708" s="12" t="s">
        <v>49</v>
      </c>
      <c r="W708" s="11"/>
      <c r="X708" s="12" t="s">
        <v>48</v>
      </c>
      <c r="Y708" s="11"/>
      <c r="Z708" s="12" t="s">
        <v>47</v>
      </c>
      <c r="AA708" s="11"/>
      <c r="AB708" s="14" t="s">
        <v>46</v>
      </c>
      <c r="AC708" s="13"/>
      <c r="AD708" s="12" t="s">
        <v>45</v>
      </c>
      <c r="AE708" s="11"/>
      <c r="AF708" s="10"/>
      <c r="AG708" s="11"/>
      <c r="AH708" s="10"/>
      <c r="AI708" s="9"/>
      <c r="AJ708" s="247"/>
      <c r="AK708" s="247"/>
      <c r="AL708" s="8"/>
      <c r="AM708" s="7"/>
      <c r="AN708" s="7"/>
      <c r="AO708" s="240"/>
      <c r="AP708" s="231"/>
      <c r="AQ708" s="234"/>
      <c r="AR708" s="237"/>
      <c r="AS708" s="231"/>
      <c r="AT708" s="234"/>
      <c r="AU708" s="237"/>
      <c r="AV708" s="231"/>
      <c r="AW708" s="234"/>
      <c r="AX708" s="237"/>
      <c r="AY708" s="231"/>
      <c r="AZ708" s="234"/>
      <c r="BA708" s="237"/>
      <c r="BB708" s="231"/>
      <c r="BC708" s="234"/>
      <c r="BD708" s="299"/>
      <c r="BE708" s="302"/>
      <c r="BF708" s="302"/>
      <c r="BG708" s="305"/>
    </row>
    <row r="709" spans="2:60" ht="85.9" hidden="1" customHeight="1" thickBot="1">
      <c r="B709" s="94" t="s">
        <v>119</v>
      </c>
      <c r="C709" s="83" t="s">
        <v>118</v>
      </c>
      <c r="D709" s="88" t="s">
        <v>117</v>
      </c>
      <c r="E709" s="93" t="s">
        <v>116</v>
      </c>
      <c r="F709" s="92"/>
      <c r="G709" s="91"/>
      <c r="H709" s="90" t="s">
        <v>115</v>
      </c>
      <c r="I709" s="88" t="s">
        <v>43</v>
      </c>
      <c r="J709" s="88" t="s">
        <v>114</v>
      </c>
      <c r="K709" s="88" t="s">
        <v>44</v>
      </c>
      <c r="L709" s="227" t="s">
        <v>113</v>
      </c>
      <c r="M709" s="270"/>
      <c r="N709" s="227" t="s">
        <v>112</v>
      </c>
      <c r="O709" s="270"/>
      <c r="P709" s="227" t="s">
        <v>112</v>
      </c>
      <c r="Q709" s="228"/>
      <c r="R709" s="227" t="s">
        <v>112</v>
      </c>
      <c r="S709" s="228"/>
      <c r="T709" s="227" t="s">
        <v>112</v>
      </c>
      <c r="U709" s="228"/>
      <c r="V709" s="227" t="s">
        <v>112</v>
      </c>
      <c r="W709" s="228"/>
      <c r="X709" s="227" t="s">
        <v>112</v>
      </c>
      <c r="Y709" s="228"/>
      <c r="Z709" s="227" t="s">
        <v>112</v>
      </c>
      <c r="AA709" s="228"/>
      <c r="AB709" s="227" t="s">
        <v>112</v>
      </c>
      <c r="AC709" s="228"/>
      <c r="AD709" s="227" t="s">
        <v>112</v>
      </c>
      <c r="AE709" s="228"/>
      <c r="AF709" s="244" t="s">
        <v>111</v>
      </c>
      <c r="AG709" s="228"/>
      <c r="AH709" s="90" t="s">
        <v>110</v>
      </c>
      <c r="AI709" s="89" t="s">
        <v>109</v>
      </c>
      <c r="AJ709" s="88" t="s">
        <v>108</v>
      </c>
      <c r="AK709" s="88" t="s">
        <v>107</v>
      </c>
      <c r="AL709" s="87" t="s">
        <v>106</v>
      </c>
      <c r="AM709" s="86"/>
      <c r="AN709" s="86"/>
      <c r="AO709" s="84" t="s">
        <v>105</v>
      </c>
      <c r="AP709" s="83" t="s">
        <v>104</v>
      </c>
      <c r="AQ709" s="82" t="s">
        <v>103</v>
      </c>
      <c r="AR709" s="84" t="s">
        <v>102</v>
      </c>
      <c r="AS709" s="83" t="s">
        <v>101</v>
      </c>
      <c r="AT709" s="82" t="s">
        <v>100</v>
      </c>
      <c r="AU709" s="84" t="s">
        <v>99</v>
      </c>
      <c r="AV709" s="83" t="s">
        <v>98</v>
      </c>
      <c r="AW709" s="85" t="s">
        <v>97</v>
      </c>
      <c r="AX709" s="84" t="s">
        <v>96</v>
      </c>
      <c r="AY709" s="83" t="s">
        <v>95</v>
      </c>
      <c r="AZ709" s="82" t="s">
        <v>94</v>
      </c>
      <c r="BA709" s="84" t="s">
        <v>93</v>
      </c>
      <c r="BB709" s="83" t="s">
        <v>92</v>
      </c>
      <c r="BC709" s="82" t="s">
        <v>91</v>
      </c>
      <c r="BD709" s="81" t="s">
        <v>90</v>
      </c>
      <c r="BE709" s="80" t="s">
        <v>89</v>
      </c>
      <c r="BF709" s="80" t="s">
        <v>88</v>
      </c>
      <c r="BG709" s="79" t="s">
        <v>87</v>
      </c>
    </row>
    <row r="710" spans="2:60" ht="48" hidden="1" thickBot="1">
      <c r="B710" s="78" t="s">
        <v>132</v>
      </c>
      <c r="C710" s="77"/>
      <c r="D710" s="76"/>
      <c r="E710" s="267"/>
      <c r="F710" s="268"/>
      <c r="G710" s="269"/>
      <c r="H710" s="75" t="s">
        <v>85</v>
      </c>
      <c r="I710" s="74"/>
      <c r="J710" s="74"/>
      <c r="K710" s="73"/>
      <c r="L710" s="72"/>
      <c r="M710" s="68"/>
      <c r="N710" s="72"/>
      <c r="O710" s="68"/>
      <c r="P710" s="72"/>
      <c r="Q710" s="68"/>
      <c r="R710" s="72"/>
      <c r="S710" s="68"/>
      <c r="T710" s="72"/>
      <c r="U710" s="68"/>
      <c r="V710" s="72"/>
      <c r="W710" s="68"/>
      <c r="X710" s="72"/>
      <c r="Y710" s="68"/>
      <c r="Z710" s="72"/>
      <c r="AA710" s="71"/>
      <c r="AB710" s="70"/>
      <c r="AC710" s="70"/>
      <c r="AD710" s="70"/>
      <c r="AE710" s="70"/>
      <c r="AF710" s="69" t="s">
        <v>84</v>
      </c>
      <c r="AG710" s="68"/>
      <c r="AH710" s="68"/>
      <c r="AI710" s="68"/>
      <c r="AJ710" s="67"/>
      <c r="AK710" s="67"/>
      <c r="AL710" s="66"/>
      <c r="AM710" s="65"/>
      <c r="AN710" s="65"/>
      <c r="AO710" s="64">
        <f t="shared" ref="AO710:BG710" si="50">SUM(AO711:AO722)</f>
        <v>0</v>
      </c>
      <c r="AP710" s="63">
        <f t="shared" si="50"/>
        <v>0</v>
      </c>
      <c r="AQ710" s="62">
        <f t="shared" si="50"/>
        <v>0</v>
      </c>
      <c r="AR710" s="64">
        <f t="shared" si="50"/>
        <v>0</v>
      </c>
      <c r="AS710" s="63">
        <f t="shared" si="50"/>
        <v>0</v>
      </c>
      <c r="AT710" s="62">
        <f t="shared" si="50"/>
        <v>0</v>
      </c>
      <c r="AU710" s="64">
        <f t="shared" si="50"/>
        <v>0</v>
      </c>
      <c r="AV710" s="63">
        <f t="shared" si="50"/>
        <v>0</v>
      </c>
      <c r="AW710" s="62">
        <f t="shared" si="50"/>
        <v>0</v>
      </c>
      <c r="AX710" s="64">
        <f t="shared" si="50"/>
        <v>0</v>
      </c>
      <c r="AY710" s="63">
        <f t="shared" si="50"/>
        <v>0</v>
      </c>
      <c r="AZ710" s="62">
        <f t="shared" si="50"/>
        <v>0</v>
      </c>
      <c r="BA710" s="64">
        <f t="shared" si="50"/>
        <v>0</v>
      </c>
      <c r="BB710" s="63">
        <f t="shared" si="50"/>
        <v>0</v>
      </c>
      <c r="BC710" s="62">
        <f t="shared" si="50"/>
        <v>0</v>
      </c>
      <c r="BD710" s="61">
        <f t="shared" si="50"/>
        <v>0</v>
      </c>
      <c r="BE710" s="60">
        <f t="shared" si="50"/>
        <v>0</v>
      </c>
      <c r="BF710" s="60">
        <f t="shared" si="50"/>
        <v>0</v>
      </c>
      <c r="BG710" s="59">
        <f t="shared" si="50"/>
        <v>0</v>
      </c>
      <c r="BH710" s="58" t="s">
        <v>83</v>
      </c>
    </row>
    <row r="711" spans="2:60" ht="28.15" hidden="1" customHeight="1">
      <c r="B711" s="29"/>
      <c r="C711" s="263">
        <v>1</v>
      </c>
      <c r="D711" s="47"/>
      <c r="E711" s="46"/>
      <c r="F711" s="46"/>
      <c r="G711" s="45"/>
      <c r="H711" s="255"/>
      <c r="I711" s="259"/>
      <c r="J711" s="259"/>
      <c r="K711" s="259"/>
      <c r="L711" s="42" t="s">
        <v>82</v>
      </c>
      <c r="M711" s="41"/>
      <c r="N711" s="42" t="s">
        <v>81</v>
      </c>
      <c r="O711" s="41"/>
      <c r="P711" s="42" t="s">
        <v>80</v>
      </c>
      <c r="Q711" s="41"/>
      <c r="R711" s="42" t="s">
        <v>79</v>
      </c>
      <c r="S711" s="41"/>
      <c r="T711" s="42" t="s">
        <v>78</v>
      </c>
      <c r="U711" s="41"/>
      <c r="V711" s="42" t="s">
        <v>77</v>
      </c>
      <c r="W711" s="41"/>
      <c r="X711" s="42" t="s">
        <v>76</v>
      </c>
      <c r="Y711" s="41"/>
      <c r="Z711" s="42" t="s">
        <v>75</v>
      </c>
      <c r="AA711" s="41"/>
      <c r="AB711" s="44" t="s">
        <v>74</v>
      </c>
      <c r="AC711" s="43"/>
      <c r="AD711" s="42" t="s">
        <v>73</v>
      </c>
      <c r="AE711" s="41"/>
      <c r="AF711" s="40"/>
      <c r="AG711" s="41"/>
      <c r="AH711" s="40"/>
      <c r="AI711" s="39"/>
      <c r="AJ711" s="245"/>
      <c r="AK711" s="245"/>
      <c r="AL711" s="38"/>
      <c r="AM711" s="7"/>
      <c r="AN711" s="7"/>
      <c r="AO711" s="238">
        <f>SUMPRODUCT(LEN($M711:$AE714)-LEN(SUBSTITUTE($M711:$AE714,"A", "")))</f>
        <v>0</v>
      </c>
      <c r="AP711" s="229">
        <f>SUMPRODUCT(LEN($AH711:$AH714)-LEN(SUBSTITUTE($AH711:$AH714,"A", "")))</f>
        <v>0</v>
      </c>
      <c r="AQ711" s="232">
        <f>SUMPRODUCT(LEN($AG711:$AG714)-LEN(SUBSTITUTE($AG711:$AG714,"A", "")))</f>
        <v>0</v>
      </c>
      <c r="AR711" s="235">
        <f>SUMPRODUCT(LEN($M711:$AE714)-LEN(SUBSTITUTE($M711:$AE714,"S", "")))</f>
        <v>0</v>
      </c>
      <c r="AS711" s="229">
        <f>SUMPRODUCT(LEN($AH711:$AH714)-LEN(SUBSTITUTE($AH711:$AH714,"S", "")))</f>
        <v>0</v>
      </c>
      <c r="AT711" s="232">
        <f>SUMPRODUCT(LEN($AG711:$AG714)-LEN(SUBSTITUTE($AG711:$AG714,"S", "")))</f>
        <v>0</v>
      </c>
      <c r="AU711" s="235">
        <f>SUMPRODUCT(LEN($M711:$AE714)-LEN(SUBSTITUTE($M711:$AE714,"F", "")))</f>
        <v>0</v>
      </c>
      <c r="AV711" s="229">
        <f>SUMPRODUCT(LEN($AH711:$AH714)-LEN(SUBSTITUTE($AH711:$AH714,"F", "")))</f>
        <v>0</v>
      </c>
      <c r="AW711" s="232">
        <f>SUMPRODUCT(LEN($AG711:$AG714)-LEN(SUBSTITUTE($AG711:$AG714,"F", "")))</f>
        <v>0</v>
      </c>
      <c r="AX711" s="235">
        <f>SUMPRODUCT(LEN($M711:$AE714)-LEN(SUBSTITUTE($M711:$AE714,"G", "")))</f>
        <v>0</v>
      </c>
      <c r="AY711" s="229">
        <f>SUMPRODUCT(LEN($AH711:$AH714)-LEN(SUBSTITUTE($AH711:$AH714,"G", "")))</f>
        <v>0</v>
      </c>
      <c r="AZ711" s="232">
        <f>SUMPRODUCT(LEN($AG711:$AG714)-LEN(SUBSTITUTE($AG711:$AG714,"G", "")))</f>
        <v>0</v>
      </c>
      <c r="BA711" s="235">
        <f>SUMPRODUCT(LEN($M711:$AE714)-LEN(SUBSTITUTE($M711:$AE714,"M", "")))</f>
        <v>0</v>
      </c>
      <c r="BB711" s="229">
        <f>SUMPRODUCT(LEN($AH711:$AH714)-LEN(SUBSTITUTE($AH711:$AH714,"M", "")))</f>
        <v>0</v>
      </c>
      <c r="BC711" s="232">
        <f>SUMPRODUCT(LEN($AG711:$AG714)-LEN(SUBSTITUTE($AG711:$AG714,"M", "")))</f>
        <v>0</v>
      </c>
      <c r="BD711" s="297">
        <f>SUMPRODUCT(LEN($AI711:$AI714)-LEN(SUBSTITUTE($AI711:$AI714,"S", "")))</f>
        <v>0</v>
      </c>
      <c r="BE711" s="300">
        <f>SUMPRODUCT(LEN($AI711:$AI714)-LEN(SUBSTITUTE($AI711:$AI714,"F", "")))</f>
        <v>0</v>
      </c>
      <c r="BF711" s="300">
        <f>SUMPRODUCT(LEN($AI711:$AI714)-LEN(SUBSTITUTE($AI711:$AI714,"G", "")))</f>
        <v>0</v>
      </c>
      <c r="BG711" s="303">
        <f>SUMPRODUCT(LEN($AI711:$AI714)-LEN(SUBSTITUTE($AI711:$AI714,"M", "")))</f>
        <v>0</v>
      </c>
    </row>
    <row r="712" spans="2:60" ht="28.15" hidden="1" customHeight="1" thickBot="1">
      <c r="B712" s="29"/>
      <c r="C712" s="264"/>
      <c r="D712" s="37"/>
      <c r="E712" s="36"/>
      <c r="F712" s="36"/>
      <c r="G712" s="35"/>
      <c r="H712" s="256"/>
      <c r="I712" s="260"/>
      <c r="J712" s="260"/>
      <c r="K712" s="260"/>
      <c r="L712" s="32" t="s">
        <v>72</v>
      </c>
      <c r="M712" s="31"/>
      <c r="N712" s="32" t="s">
        <v>71</v>
      </c>
      <c r="O712" s="31"/>
      <c r="P712" s="32" t="s">
        <v>70</v>
      </c>
      <c r="Q712" s="31"/>
      <c r="R712" s="32" t="s">
        <v>69</v>
      </c>
      <c r="S712" s="31"/>
      <c r="T712" s="32" t="s">
        <v>68</v>
      </c>
      <c r="U712" s="31"/>
      <c r="V712" s="32" t="s">
        <v>67</v>
      </c>
      <c r="W712" s="31"/>
      <c r="X712" s="32" t="s">
        <v>66</v>
      </c>
      <c r="Y712" s="31"/>
      <c r="Z712" s="32" t="s">
        <v>65</v>
      </c>
      <c r="AA712" s="31"/>
      <c r="AB712" s="34" t="s">
        <v>64</v>
      </c>
      <c r="AC712" s="33"/>
      <c r="AD712" s="32" t="s">
        <v>63</v>
      </c>
      <c r="AE712" s="31"/>
      <c r="AF712" s="30"/>
      <c r="AG712" s="31"/>
      <c r="AH712" s="30"/>
      <c r="AI712" s="20"/>
      <c r="AJ712" s="246"/>
      <c r="AK712" s="246"/>
      <c r="AL712" s="19"/>
      <c r="AM712" s="7"/>
      <c r="AN712" s="7"/>
      <c r="AO712" s="239"/>
      <c r="AP712" s="230"/>
      <c r="AQ712" s="233"/>
      <c r="AR712" s="236"/>
      <c r="AS712" s="230"/>
      <c r="AT712" s="233"/>
      <c r="AU712" s="236"/>
      <c r="AV712" s="230"/>
      <c r="AW712" s="233"/>
      <c r="AX712" s="236"/>
      <c r="AY712" s="230"/>
      <c r="AZ712" s="233"/>
      <c r="BA712" s="236"/>
      <c r="BB712" s="230"/>
      <c r="BC712" s="233"/>
      <c r="BD712" s="298"/>
      <c r="BE712" s="301"/>
      <c r="BF712" s="301"/>
      <c r="BG712" s="304"/>
    </row>
    <row r="713" spans="2:60" ht="28.15" hidden="1" customHeight="1">
      <c r="B713" s="29"/>
      <c r="C713" s="265"/>
      <c r="D713" s="28"/>
      <c r="E713" s="27"/>
      <c r="F713" s="27"/>
      <c r="G713" s="26"/>
      <c r="H713" s="257"/>
      <c r="I713" s="261"/>
      <c r="J713" s="261"/>
      <c r="K713" s="261"/>
      <c r="L713" s="23" t="s">
        <v>62</v>
      </c>
      <c r="M713" s="22"/>
      <c r="N713" s="23" t="s">
        <v>61</v>
      </c>
      <c r="O713" s="22"/>
      <c r="P713" s="23" t="s">
        <v>60</v>
      </c>
      <c r="Q713" s="22"/>
      <c r="R713" s="23" t="s">
        <v>59</v>
      </c>
      <c r="S713" s="22"/>
      <c r="T713" s="23" t="s">
        <v>58</v>
      </c>
      <c r="U713" s="22"/>
      <c r="V713" s="23" t="s">
        <v>57</v>
      </c>
      <c r="W713" s="22"/>
      <c r="X713" s="23" t="s">
        <v>56</v>
      </c>
      <c r="Y713" s="22"/>
      <c r="Z713" s="23" t="s">
        <v>55</v>
      </c>
      <c r="AA713" s="22"/>
      <c r="AB713" s="25" t="s">
        <v>54</v>
      </c>
      <c r="AC713" s="24"/>
      <c r="AD713" s="23">
        <v>39</v>
      </c>
      <c r="AE713" s="22"/>
      <c r="AF713" s="21"/>
      <c r="AG713" s="22"/>
      <c r="AH713" s="21"/>
      <c r="AI713" s="20"/>
      <c r="AJ713" s="246"/>
      <c r="AK713" s="246"/>
      <c r="AL713" s="19"/>
      <c r="AM713" s="7"/>
      <c r="AN713" s="7"/>
      <c r="AO713" s="239"/>
      <c r="AP713" s="230"/>
      <c r="AQ713" s="233"/>
      <c r="AR713" s="236"/>
      <c r="AS713" s="230"/>
      <c r="AT713" s="233"/>
      <c r="AU713" s="236"/>
      <c r="AV713" s="230"/>
      <c r="AW713" s="233"/>
      <c r="AX713" s="236"/>
      <c r="AY713" s="230"/>
      <c r="AZ713" s="233"/>
      <c r="BA713" s="236"/>
      <c r="BB713" s="230"/>
      <c r="BC713" s="233"/>
      <c r="BD713" s="298"/>
      <c r="BE713" s="301"/>
      <c r="BF713" s="301"/>
      <c r="BG713" s="304"/>
    </row>
    <row r="714" spans="2:60" ht="28.15" hidden="1" customHeight="1" thickBot="1">
      <c r="B714" s="29"/>
      <c r="C714" s="266"/>
      <c r="D714" s="57"/>
      <c r="E714" s="56"/>
      <c r="F714" s="56"/>
      <c r="G714" s="55"/>
      <c r="H714" s="258"/>
      <c r="I714" s="262"/>
      <c r="J714" s="262"/>
      <c r="K714" s="262"/>
      <c r="L714" s="52" t="s">
        <v>53</v>
      </c>
      <c r="M714" s="51"/>
      <c r="N714" s="52" t="s">
        <v>52</v>
      </c>
      <c r="O714" s="51"/>
      <c r="P714" s="52" t="s">
        <v>51</v>
      </c>
      <c r="Q714" s="51"/>
      <c r="R714" s="52" t="s">
        <v>50</v>
      </c>
      <c r="S714" s="51"/>
      <c r="T714" s="52">
        <v>20</v>
      </c>
      <c r="U714" s="51"/>
      <c r="V714" s="52" t="s">
        <v>49</v>
      </c>
      <c r="W714" s="51"/>
      <c r="X714" s="52" t="s">
        <v>48</v>
      </c>
      <c r="Y714" s="51"/>
      <c r="Z714" s="52" t="s">
        <v>47</v>
      </c>
      <c r="AA714" s="51"/>
      <c r="AB714" s="54" t="s">
        <v>46</v>
      </c>
      <c r="AC714" s="53"/>
      <c r="AD714" s="52" t="s">
        <v>45</v>
      </c>
      <c r="AE714" s="51"/>
      <c r="AF714" s="50"/>
      <c r="AG714" s="51"/>
      <c r="AH714" s="50"/>
      <c r="AI714" s="49"/>
      <c r="AJ714" s="248"/>
      <c r="AK714" s="248"/>
      <c r="AL714" s="48"/>
      <c r="AM714" s="7"/>
      <c r="AN714" s="7"/>
      <c r="AO714" s="240"/>
      <c r="AP714" s="231"/>
      <c r="AQ714" s="234"/>
      <c r="AR714" s="237"/>
      <c r="AS714" s="231"/>
      <c r="AT714" s="234"/>
      <c r="AU714" s="237"/>
      <c r="AV714" s="231"/>
      <c r="AW714" s="234"/>
      <c r="AX714" s="237"/>
      <c r="AY714" s="231"/>
      <c r="AZ714" s="234"/>
      <c r="BA714" s="237"/>
      <c r="BB714" s="231"/>
      <c r="BC714" s="234"/>
      <c r="BD714" s="299"/>
      <c r="BE714" s="302"/>
      <c r="BF714" s="302"/>
      <c r="BG714" s="305"/>
    </row>
    <row r="715" spans="2:60" ht="28.15" hidden="1" customHeight="1">
      <c r="B715" s="29"/>
      <c r="C715" s="263">
        <v>2</v>
      </c>
      <c r="D715" s="47"/>
      <c r="E715" s="46"/>
      <c r="F715" s="46"/>
      <c r="G715" s="45"/>
      <c r="H715" s="255"/>
      <c r="I715" s="259"/>
      <c r="J715" s="259"/>
      <c r="K715" s="259"/>
      <c r="L715" s="42" t="s">
        <v>82</v>
      </c>
      <c r="M715" s="41"/>
      <c r="N715" s="42" t="s">
        <v>81</v>
      </c>
      <c r="O715" s="41"/>
      <c r="P715" s="42" t="s">
        <v>80</v>
      </c>
      <c r="Q715" s="41"/>
      <c r="R715" s="42" t="s">
        <v>79</v>
      </c>
      <c r="S715" s="41"/>
      <c r="T715" s="42" t="s">
        <v>78</v>
      </c>
      <c r="U715" s="41"/>
      <c r="V715" s="42" t="s">
        <v>77</v>
      </c>
      <c r="W715" s="41"/>
      <c r="X715" s="42" t="s">
        <v>76</v>
      </c>
      <c r="Y715" s="41"/>
      <c r="Z715" s="42" t="s">
        <v>75</v>
      </c>
      <c r="AA715" s="41"/>
      <c r="AB715" s="44" t="s">
        <v>74</v>
      </c>
      <c r="AC715" s="43"/>
      <c r="AD715" s="42" t="s">
        <v>73</v>
      </c>
      <c r="AE715" s="41"/>
      <c r="AF715" s="40"/>
      <c r="AG715" s="41"/>
      <c r="AH715" s="40"/>
      <c r="AI715" s="39"/>
      <c r="AJ715" s="249"/>
      <c r="AK715" s="252"/>
      <c r="AL715" s="38"/>
      <c r="AM715" s="7"/>
      <c r="AN715" s="7"/>
      <c r="AO715" s="238">
        <f>SUMPRODUCT(LEN($M715:$AE718)-LEN(SUBSTITUTE($M715:$AE718,"A", "")))</f>
        <v>0</v>
      </c>
      <c r="AP715" s="229">
        <f>SUMPRODUCT(LEN($AH715:$AH718)-LEN(SUBSTITUTE($AH715:$AH718,"A", "")))</f>
        <v>0</v>
      </c>
      <c r="AQ715" s="232">
        <f>SUMPRODUCT(LEN($AG715:$AG718)-LEN(SUBSTITUTE($AG715:$AG718,"A", "")))</f>
        <v>0</v>
      </c>
      <c r="AR715" s="235">
        <f>SUMPRODUCT(LEN($M715:$AE718)-LEN(SUBSTITUTE($M715:$AE718,"S", "")))</f>
        <v>0</v>
      </c>
      <c r="AS715" s="229">
        <f>SUMPRODUCT(LEN($AH715:$AH718)-LEN(SUBSTITUTE($AH715:$AH718,"S", "")))</f>
        <v>0</v>
      </c>
      <c r="AT715" s="232">
        <f>SUMPRODUCT(LEN($AG715:$AG718)-LEN(SUBSTITUTE($AG715:$AG718,"S", "")))</f>
        <v>0</v>
      </c>
      <c r="AU715" s="235">
        <f>SUMPRODUCT(LEN($M715:$AE718)-LEN(SUBSTITUTE($M715:$AE718,"F", "")))</f>
        <v>0</v>
      </c>
      <c r="AV715" s="229">
        <f>SUMPRODUCT(LEN($AH715:$AH718)-LEN(SUBSTITUTE($AH715:$AH718,"F", "")))</f>
        <v>0</v>
      </c>
      <c r="AW715" s="232">
        <f>SUMPRODUCT(LEN($AG715:$AG718)-LEN(SUBSTITUTE($AG715:$AG718,"F", "")))</f>
        <v>0</v>
      </c>
      <c r="AX715" s="235">
        <f>SUMPRODUCT(LEN($M715:$AE718)-LEN(SUBSTITUTE($M715:$AE718,"G", "")))</f>
        <v>0</v>
      </c>
      <c r="AY715" s="229">
        <f>SUMPRODUCT(LEN($AH715:$AH718)-LEN(SUBSTITUTE($AH715:$AH718,"G", "")))</f>
        <v>0</v>
      </c>
      <c r="AZ715" s="232">
        <f>SUMPRODUCT(LEN($AG715:$AG718)-LEN(SUBSTITUTE($AG715:$AG718,"G", "")))</f>
        <v>0</v>
      </c>
      <c r="BA715" s="235">
        <f>SUMPRODUCT(LEN($M715:$AE718)-LEN(SUBSTITUTE($M715:$AE718,"M", "")))</f>
        <v>0</v>
      </c>
      <c r="BB715" s="229">
        <f>SUMPRODUCT(LEN($AH715:$AH718)-LEN(SUBSTITUTE($AH715:$AH718,"M", "")))</f>
        <v>0</v>
      </c>
      <c r="BC715" s="232">
        <f>SUMPRODUCT(LEN($AG715:$AG718)-LEN(SUBSTITUTE($AG715:$AG718,"M", "")))</f>
        <v>0</v>
      </c>
      <c r="BD715" s="297">
        <f>SUMPRODUCT(LEN($AI715:$AI718)-LEN(SUBSTITUTE($AI715:$AI718,"S", "")))</f>
        <v>0</v>
      </c>
      <c r="BE715" s="300">
        <f>SUMPRODUCT(LEN($AI715:$AI718)-LEN(SUBSTITUTE($AI715:$AI718,"F", "")))</f>
        <v>0</v>
      </c>
      <c r="BF715" s="300">
        <f>SUMPRODUCT(LEN($AI715:$AI718)-LEN(SUBSTITUTE($AI715:$AI718,"G", "")))</f>
        <v>0</v>
      </c>
      <c r="BG715" s="303">
        <f>SUMPRODUCT(LEN($AI715:$AI718)-LEN(SUBSTITUTE($AI715:$AI718,"M", "")))</f>
        <v>0</v>
      </c>
    </row>
    <row r="716" spans="2:60" ht="28.15" hidden="1" customHeight="1" thickBot="1">
      <c r="B716" s="29"/>
      <c r="C716" s="264"/>
      <c r="D716" s="37"/>
      <c r="E716" s="36"/>
      <c r="F716" s="36"/>
      <c r="G716" s="35"/>
      <c r="H716" s="256"/>
      <c r="I716" s="260"/>
      <c r="J716" s="260"/>
      <c r="K716" s="260"/>
      <c r="L716" s="32" t="s">
        <v>72</v>
      </c>
      <c r="M716" s="31"/>
      <c r="N716" s="32" t="s">
        <v>71</v>
      </c>
      <c r="O716" s="31"/>
      <c r="P716" s="32" t="s">
        <v>70</v>
      </c>
      <c r="Q716" s="31"/>
      <c r="R716" s="32" t="s">
        <v>69</v>
      </c>
      <c r="S716" s="31"/>
      <c r="T716" s="32" t="s">
        <v>68</v>
      </c>
      <c r="U716" s="31"/>
      <c r="V716" s="32" t="s">
        <v>67</v>
      </c>
      <c r="W716" s="31"/>
      <c r="X716" s="32" t="s">
        <v>66</v>
      </c>
      <c r="Y716" s="31"/>
      <c r="Z716" s="32" t="s">
        <v>65</v>
      </c>
      <c r="AA716" s="31"/>
      <c r="AB716" s="34" t="s">
        <v>64</v>
      </c>
      <c r="AC716" s="33"/>
      <c r="AD716" s="32" t="s">
        <v>63</v>
      </c>
      <c r="AE716" s="31"/>
      <c r="AF716" s="30"/>
      <c r="AG716" s="31"/>
      <c r="AH716" s="30"/>
      <c r="AI716" s="20"/>
      <c r="AJ716" s="250"/>
      <c r="AK716" s="253"/>
      <c r="AL716" s="19"/>
      <c r="AM716" s="7"/>
      <c r="AN716" s="7"/>
      <c r="AO716" s="239"/>
      <c r="AP716" s="230"/>
      <c r="AQ716" s="233"/>
      <c r="AR716" s="236"/>
      <c r="AS716" s="230"/>
      <c r="AT716" s="233"/>
      <c r="AU716" s="236"/>
      <c r="AV716" s="230"/>
      <c r="AW716" s="233"/>
      <c r="AX716" s="236"/>
      <c r="AY716" s="230"/>
      <c r="AZ716" s="233"/>
      <c r="BA716" s="236"/>
      <c r="BB716" s="230"/>
      <c r="BC716" s="233"/>
      <c r="BD716" s="298"/>
      <c r="BE716" s="301"/>
      <c r="BF716" s="301"/>
      <c r="BG716" s="304"/>
    </row>
    <row r="717" spans="2:60" ht="28.15" hidden="1" customHeight="1">
      <c r="B717" s="29"/>
      <c r="C717" s="265"/>
      <c r="D717" s="28"/>
      <c r="E717" s="27"/>
      <c r="F717" s="27"/>
      <c r="G717" s="26"/>
      <c r="H717" s="257"/>
      <c r="I717" s="261"/>
      <c r="J717" s="261"/>
      <c r="K717" s="261"/>
      <c r="L717" s="23" t="s">
        <v>62</v>
      </c>
      <c r="M717" s="22"/>
      <c r="N717" s="23" t="s">
        <v>61</v>
      </c>
      <c r="O717" s="22"/>
      <c r="P717" s="23" t="s">
        <v>60</v>
      </c>
      <c r="Q717" s="22"/>
      <c r="R717" s="23" t="s">
        <v>59</v>
      </c>
      <c r="S717" s="22"/>
      <c r="T717" s="23" t="s">
        <v>58</v>
      </c>
      <c r="U717" s="22"/>
      <c r="V717" s="23" t="s">
        <v>57</v>
      </c>
      <c r="W717" s="22"/>
      <c r="X717" s="23" t="s">
        <v>56</v>
      </c>
      <c r="Y717" s="22"/>
      <c r="Z717" s="23" t="s">
        <v>55</v>
      </c>
      <c r="AA717" s="22"/>
      <c r="AB717" s="25" t="s">
        <v>54</v>
      </c>
      <c r="AC717" s="24"/>
      <c r="AD717" s="23">
        <v>39</v>
      </c>
      <c r="AE717" s="22"/>
      <c r="AF717" s="21"/>
      <c r="AG717" s="22"/>
      <c r="AH717" s="21"/>
      <c r="AI717" s="20"/>
      <c r="AJ717" s="250"/>
      <c r="AK717" s="253"/>
      <c r="AL717" s="19"/>
      <c r="AM717" s="7"/>
      <c r="AN717" s="7"/>
      <c r="AO717" s="239"/>
      <c r="AP717" s="230"/>
      <c r="AQ717" s="233"/>
      <c r="AR717" s="236"/>
      <c r="AS717" s="230"/>
      <c r="AT717" s="233"/>
      <c r="AU717" s="236"/>
      <c r="AV717" s="230"/>
      <c r="AW717" s="233"/>
      <c r="AX717" s="236"/>
      <c r="AY717" s="230"/>
      <c r="AZ717" s="233"/>
      <c r="BA717" s="236"/>
      <c r="BB717" s="230"/>
      <c r="BC717" s="233"/>
      <c r="BD717" s="298"/>
      <c r="BE717" s="301"/>
      <c r="BF717" s="301"/>
      <c r="BG717" s="304"/>
    </row>
    <row r="718" spans="2:60" ht="28.15" hidden="1" customHeight="1" thickBot="1">
      <c r="B718" s="29"/>
      <c r="C718" s="266"/>
      <c r="D718" s="57"/>
      <c r="E718" s="56"/>
      <c r="F718" s="56"/>
      <c r="G718" s="55"/>
      <c r="H718" s="258"/>
      <c r="I718" s="262"/>
      <c r="J718" s="262"/>
      <c r="K718" s="262"/>
      <c r="L718" s="52" t="s">
        <v>53</v>
      </c>
      <c r="M718" s="51"/>
      <c r="N718" s="52" t="s">
        <v>52</v>
      </c>
      <c r="O718" s="51"/>
      <c r="P718" s="52" t="s">
        <v>51</v>
      </c>
      <c r="Q718" s="51"/>
      <c r="R718" s="52" t="s">
        <v>50</v>
      </c>
      <c r="S718" s="51"/>
      <c r="T718" s="52">
        <v>20</v>
      </c>
      <c r="U718" s="51"/>
      <c r="V718" s="52" t="s">
        <v>49</v>
      </c>
      <c r="W718" s="51"/>
      <c r="X718" s="52" t="s">
        <v>48</v>
      </c>
      <c r="Y718" s="51"/>
      <c r="Z718" s="52" t="s">
        <v>47</v>
      </c>
      <c r="AA718" s="51"/>
      <c r="AB718" s="54" t="s">
        <v>46</v>
      </c>
      <c r="AC718" s="53"/>
      <c r="AD718" s="52" t="s">
        <v>45</v>
      </c>
      <c r="AE718" s="51"/>
      <c r="AF718" s="50"/>
      <c r="AG718" s="51"/>
      <c r="AH718" s="50"/>
      <c r="AI718" s="49"/>
      <c r="AJ718" s="251"/>
      <c r="AK718" s="254"/>
      <c r="AL718" s="48"/>
      <c r="AM718" s="7"/>
      <c r="AN718" s="7"/>
      <c r="AO718" s="240"/>
      <c r="AP718" s="231"/>
      <c r="AQ718" s="234"/>
      <c r="AR718" s="237"/>
      <c r="AS718" s="231"/>
      <c r="AT718" s="234"/>
      <c r="AU718" s="237"/>
      <c r="AV718" s="231"/>
      <c r="AW718" s="234"/>
      <c r="AX718" s="237"/>
      <c r="AY718" s="231"/>
      <c r="AZ718" s="234"/>
      <c r="BA718" s="237"/>
      <c r="BB718" s="231"/>
      <c r="BC718" s="234"/>
      <c r="BD718" s="299"/>
      <c r="BE718" s="302"/>
      <c r="BF718" s="302"/>
      <c r="BG718" s="305"/>
    </row>
    <row r="719" spans="2:60" ht="28.15" hidden="1" customHeight="1">
      <c r="B719" s="29"/>
      <c r="C719" s="263">
        <v>3</v>
      </c>
      <c r="D719" s="47"/>
      <c r="E719" s="46"/>
      <c r="F719" s="46"/>
      <c r="G719" s="45"/>
      <c r="H719" s="255"/>
      <c r="I719" s="259"/>
      <c r="J719" s="259"/>
      <c r="K719" s="259"/>
      <c r="L719" s="42" t="s">
        <v>82</v>
      </c>
      <c r="M719" s="41"/>
      <c r="N719" s="42" t="s">
        <v>81</v>
      </c>
      <c r="O719" s="41"/>
      <c r="P719" s="42" t="s">
        <v>80</v>
      </c>
      <c r="Q719" s="41"/>
      <c r="R719" s="42" t="s">
        <v>79</v>
      </c>
      <c r="S719" s="41"/>
      <c r="T719" s="42" t="s">
        <v>78</v>
      </c>
      <c r="U719" s="41"/>
      <c r="V719" s="42" t="s">
        <v>77</v>
      </c>
      <c r="W719" s="41"/>
      <c r="X719" s="42" t="s">
        <v>76</v>
      </c>
      <c r="Y719" s="41"/>
      <c r="Z719" s="42" t="s">
        <v>75</v>
      </c>
      <c r="AA719" s="41"/>
      <c r="AB719" s="44" t="s">
        <v>74</v>
      </c>
      <c r="AC719" s="43"/>
      <c r="AD719" s="42" t="s">
        <v>73</v>
      </c>
      <c r="AE719" s="41"/>
      <c r="AF719" s="40"/>
      <c r="AG719" s="41"/>
      <c r="AH719" s="40"/>
      <c r="AI719" s="39"/>
      <c r="AJ719" s="245"/>
      <c r="AK719" s="245"/>
      <c r="AL719" s="38"/>
      <c r="AM719" s="7"/>
      <c r="AN719" s="7"/>
      <c r="AO719" s="238">
        <f>SUMPRODUCT(LEN($M719:$AE722)-LEN(SUBSTITUTE($M719:$AE722,"A", "")))</f>
        <v>0</v>
      </c>
      <c r="AP719" s="229">
        <f>SUMPRODUCT(LEN($AH719:$AH722)-LEN(SUBSTITUTE($AH719:$AH722,"A", "")))</f>
        <v>0</v>
      </c>
      <c r="AQ719" s="232">
        <f>SUMPRODUCT(LEN($AG719:$AG722)-LEN(SUBSTITUTE($AG719:$AG722,"A", "")))</f>
        <v>0</v>
      </c>
      <c r="AR719" s="235">
        <f>SUMPRODUCT(LEN($M719:$AE722)-LEN(SUBSTITUTE($M719:$AE722,"S", "")))</f>
        <v>0</v>
      </c>
      <c r="AS719" s="229">
        <f>SUMPRODUCT(LEN($AH719:$AH722)-LEN(SUBSTITUTE($AH719:$AH722,"S", "")))</f>
        <v>0</v>
      </c>
      <c r="AT719" s="232">
        <f>SUMPRODUCT(LEN($AG719:$AG722)-LEN(SUBSTITUTE($AG719:$AG722,"S", "")))</f>
        <v>0</v>
      </c>
      <c r="AU719" s="235">
        <f>SUMPRODUCT(LEN($M719:$AE722)-LEN(SUBSTITUTE($M719:$AE722,"F", "")))</f>
        <v>0</v>
      </c>
      <c r="AV719" s="229">
        <f>SUMPRODUCT(LEN($AH719:$AH722)-LEN(SUBSTITUTE($AH719:$AH722,"F", "")))</f>
        <v>0</v>
      </c>
      <c r="AW719" s="232">
        <f>SUMPRODUCT(LEN($AG719:$AG722)-LEN(SUBSTITUTE($AG719:$AG722,"F", "")))</f>
        <v>0</v>
      </c>
      <c r="AX719" s="235">
        <f>SUMPRODUCT(LEN($M719:$AE722)-LEN(SUBSTITUTE($M719:$AE722,"G", "")))</f>
        <v>0</v>
      </c>
      <c r="AY719" s="229">
        <f>SUMPRODUCT(LEN($AH719:$AH722)-LEN(SUBSTITUTE($AH719:$AH722,"G", "")))</f>
        <v>0</v>
      </c>
      <c r="AZ719" s="232">
        <f>SUMPRODUCT(LEN($AG719:$AG722)-LEN(SUBSTITUTE($AG719:$AG722,"G", "")))</f>
        <v>0</v>
      </c>
      <c r="BA719" s="235">
        <f>SUMPRODUCT(LEN($M719:$AE722)-LEN(SUBSTITUTE($M719:$AE722,"M", "")))</f>
        <v>0</v>
      </c>
      <c r="BB719" s="229">
        <f>SUMPRODUCT(LEN($AH719:$AH722)-LEN(SUBSTITUTE($AH719:$AH722,"M", "")))</f>
        <v>0</v>
      </c>
      <c r="BC719" s="232">
        <f>SUMPRODUCT(LEN($AG719:$AG722)-LEN(SUBSTITUTE($AG719:$AG722,"M", "")))</f>
        <v>0</v>
      </c>
      <c r="BD719" s="297">
        <f>SUMPRODUCT(LEN($AI719:$AI722)-LEN(SUBSTITUTE($AI719:$AI722,"S", "")))</f>
        <v>0</v>
      </c>
      <c r="BE719" s="300">
        <f>SUMPRODUCT(LEN($AI719:$AI722)-LEN(SUBSTITUTE($AI719:$AI722,"F", "")))</f>
        <v>0</v>
      </c>
      <c r="BF719" s="300">
        <f>SUMPRODUCT(LEN($AI719:$AI722)-LEN(SUBSTITUTE($AI719:$AI722,"G", "")))</f>
        <v>0</v>
      </c>
      <c r="BG719" s="303">
        <f>SUMPRODUCT(LEN($AI719:$AI722)-LEN(SUBSTITUTE($AI719:$AI722,"M", "")))</f>
        <v>0</v>
      </c>
    </row>
    <row r="720" spans="2:60" ht="28.15" hidden="1" customHeight="1" thickBot="1">
      <c r="B720" s="29"/>
      <c r="C720" s="264"/>
      <c r="D720" s="37"/>
      <c r="E720" s="36"/>
      <c r="F720" s="36"/>
      <c r="G720" s="35"/>
      <c r="H720" s="256"/>
      <c r="I720" s="260"/>
      <c r="J720" s="260"/>
      <c r="K720" s="260"/>
      <c r="L720" s="32" t="s">
        <v>72</v>
      </c>
      <c r="M720" s="31"/>
      <c r="N720" s="32" t="s">
        <v>71</v>
      </c>
      <c r="O720" s="31"/>
      <c r="P720" s="32" t="s">
        <v>70</v>
      </c>
      <c r="Q720" s="31"/>
      <c r="R720" s="32" t="s">
        <v>69</v>
      </c>
      <c r="S720" s="31"/>
      <c r="T720" s="32" t="s">
        <v>68</v>
      </c>
      <c r="U720" s="31"/>
      <c r="V720" s="32" t="s">
        <v>67</v>
      </c>
      <c r="W720" s="31"/>
      <c r="X720" s="32" t="s">
        <v>66</v>
      </c>
      <c r="Y720" s="31"/>
      <c r="Z720" s="32" t="s">
        <v>65</v>
      </c>
      <c r="AA720" s="31"/>
      <c r="AB720" s="34" t="s">
        <v>64</v>
      </c>
      <c r="AC720" s="33"/>
      <c r="AD720" s="32" t="s">
        <v>63</v>
      </c>
      <c r="AE720" s="31"/>
      <c r="AF720" s="30"/>
      <c r="AG720" s="31"/>
      <c r="AH720" s="30"/>
      <c r="AI720" s="20"/>
      <c r="AJ720" s="246"/>
      <c r="AK720" s="246"/>
      <c r="AL720" s="19"/>
      <c r="AM720" s="7"/>
      <c r="AN720" s="7"/>
      <c r="AO720" s="239"/>
      <c r="AP720" s="230"/>
      <c r="AQ720" s="233"/>
      <c r="AR720" s="236"/>
      <c r="AS720" s="230"/>
      <c r="AT720" s="233"/>
      <c r="AU720" s="236"/>
      <c r="AV720" s="230"/>
      <c r="AW720" s="233"/>
      <c r="AX720" s="236"/>
      <c r="AY720" s="230"/>
      <c r="AZ720" s="233"/>
      <c r="BA720" s="236"/>
      <c r="BB720" s="230"/>
      <c r="BC720" s="233"/>
      <c r="BD720" s="298"/>
      <c r="BE720" s="301"/>
      <c r="BF720" s="301"/>
      <c r="BG720" s="304"/>
    </row>
    <row r="721" spans="2:60" ht="28.15" hidden="1" customHeight="1">
      <c r="B721" s="29"/>
      <c r="C721" s="265"/>
      <c r="D721" s="28"/>
      <c r="E721" s="27"/>
      <c r="F721" s="27"/>
      <c r="G721" s="26"/>
      <c r="H721" s="257"/>
      <c r="I721" s="261"/>
      <c r="J721" s="261"/>
      <c r="K721" s="261"/>
      <c r="L721" s="23" t="s">
        <v>62</v>
      </c>
      <c r="M721" s="22"/>
      <c r="N721" s="23" t="s">
        <v>61</v>
      </c>
      <c r="O721" s="22"/>
      <c r="P721" s="23" t="s">
        <v>60</v>
      </c>
      <c r="Q721" s="22"/>
      <c r="R721" s="23" t="s">
        <v>59</v>
      </c>
      <c r="S721" s="22"/>
      <c r="T721" s="23" t="s">
        <v>58</v>
      </c>
      <c r="U721" s="22"/>
      <c r="V721" s="23" t="s">
        <v>57</v>
      </c>
      <c r="W721" s="22"/>
      <c r="X721" s="23" t="s">
        <v>56</v>
      </c>
      <c r="Y721" s="22"/>
      <c r="Z721" s="23" t="s">
        <v>55</v>
      </c>
      <c r="AA721" s="22"/>
      <c r="AB721" s="25" t="s">
        <v>54</v>
      </c>
      <c r="AC721" s="24"/>
      <c r="AD721" s="23">
        <v>39</v>
      </c>
      <c r="AE721" s="22"/>
      <c r="AF721" s="21"/>
      <c r="AG721" s="22"/>
      <c r="AH721" s="21"/>
      <c r="AI721" s="20"/>
      <c r="AJ721" s="246"/>
      <c r="AK721" s="246"/>
      <c r="AL721" s="19"/>
      <c r="AM721" s="7"/>
      <c r="AN721" s="7"/>
      <c r="AO721" s="239"/>
      <c r="AP721" s="230"/>
      <c r="AQ721" s="233"/>
      <c r="AR721" s="236"/>
      <c r="AS721" s="230"/>
      <c r="AT721" s="233"/>
      <c r="AU721" s="236"/>
      <c r="AV721" s="230"/>
      <c r="AW721" s="233"/>
      <c r="AX721" s="236"/>
      <c r="AY721" s="230"/>
      <c r="AZ721" s="233"/>
      <c r="BA721" s="236"/>
      <c r="BB721" s="230"/>
      <c r="BC721" s="233"/>
      <c r="BD721" s="298"/>
      <c r="BE721" s="301"/>
      <c r="BF721" s="301"/>
      <c r="BG721" s="304"/>
    </row>
    <row r="722" spans="2:60" ht="28.15" hidden="1" customHeight="1" thickBot="1">
      <c r="B722" s="18"/>
      <c r="C722" s="271"/>
      <c r="D722" s="17"/>
      <c r="E722" s="16"/>
      <c r="F722" s="16"/>
      <c r="G722" s="15"/>
      <c r="H722" s="258"/>
      <c r="I722" s="272"/>
      <c r="J722" s="272"/>
      <c r="K722" s="272"/>
      <c r="L722" s="12" t="s">
        <v>53</v>
      </c>
      <c r="M722" s="11"/>
      <c r="N722" s="12" t="s">
        <v>52</v>
      </c>
      <c r="O722" s="11"/>
      <c r="P722" s="12" t="s">
        <v>51</v>
      </c>
      <c r="Q722" s="11"/>
      <c r="R722" s="12" t="s">
        <v>50</v>
      </c>
      <c r="S722" s="11"/>
      <c r="T722" s="12">
        <v>20</v>
      </c>
      <c r="U722" s="11"/>
      <c r="V722" s="12" t="s">
        <v>49</v>
      </c>
      <c r="W722" s="11"/>
      <c r="X722" s="12" t="s">
        <v>48</v>
      </c>
      <c r="Y722" s="11"/>
      <c r="Z722" s="12" t="s">
        <v>47</v>
      </c>
      <c r="AA722" s="11"/>
      <c r="AB722" s="14" t="s">
        <v>46</v>
      </c>
      <c r="AC722" s="13"/>
      <c r="AD722" s="12" t="s">
        <v>45</v>
      </c>
      <c r="AE722" s="11"/>
      <c r="AF722" s="10"/>
      <c r="AG722" s="11"/>
      <c r="AH722" s="10"/>
      <c r="AI722" s="9"/>
      <c r="AJ722" s="247"/>
      <c r="AK722" s="247"/>
      <c r="AL722" s="8"/>
      <c r="AM722" s="7"/>
      <c r="AN722" s="7"/>
      <c r="AO722" s="240"/>
      <c r="AP722" s="231"/>
      <c r="AQ722" s="234"/>
      <c r="AR722" s="237"/>
      <c r="AS722" s="231"/>
      <c r="AT722" s="234"/>
      <c r="AU722" s="237"/>
      <c r="AV722" s="231"/>
      <c r="AW722" s="234"/>
      <c r="AX722" s="237"/>
      <c r="AY722" s="231"/>
      <c r="AZ722" s="234"/>
      <c r="BA722" s="237"/>
      <c r="BB722" s="231"/>
      <c r="BC722" s="234"/>
      <c r="BD722" s="299"/>
      <c r="BE722" s="302"/>
      <c r="BF722" s="302"/>
      <c r="BG722" s="305"/>
    </row>
    <row r="723" spans="2:60" ht="85.9" hidden="1" customHeight="1" thickBot="1">
      <c r="B723" s="94" t="s">
        <v>119</v>
      </c>
      <c r="C723" s="83" t="s">
        <v>118</v>
      </c>
      <c r="D723" s="88" t="s">
        <v>117</v>
      </c>
      <c r="E723" s="93" t="s">
        <v>116</v>
      </c>
      <c r="F723" s="92"/>
      <c r="G723" s="91"/>
      <c r="H723" s="90" t="s">
        <v>115</v>
      </c>
      <c r="I723" s="88" t="s">
        <v>43</v>
      </c>
      <c r="J723" s="88" t="s">
        <v>114</v>
      </c>
      <c r="K723" s="88" t="s">
        <v>44</v>
      </c>
      <c r="L723" s="227" t="s">
        <v>113</v>
      </c>
      <c r="M723" s="270"/>
      <c r="N723" s="227" t="s">
        <v>112</v>
      </c>
      <c r="O723" s="270"/>
      <c r="P723" s="227" t="s">
        <v>112</v>
      </c>
      <c r="Q723" s="228"/>
      <c r="R723" s="227" t="s">
        <v>112</v>
      </c>
      <c r="S723" s="228"/>
      <c r="T723" s="227" t="s">
        <v>112</v>
      </c>
      <c r="U723" s="228"/>
      <c r="V723" s="227" t="s">
        <v>112</v>
      </c>
      <c r="W723" s="228"/>
      <c r="X723" s="227" t="s">
        <v>112</v>
      </c>
      <c r="Y723" s="228"/>
      <c r="Z723" s="227" t="s">
        <v>112</v>
      </c>
      <c r="AA723" s="228"/>
      <c r="AB723" s="227" t="s">
        <v>112</v>
      </c>
      <c r="AC723" s="228"/>
      <c r="AD723" s="227" t="s">
        <v>112</v>
      </c>
      <c r="AE723" s="228"/>
      <c r="AF723" s="244" t="s">
        <v>111</v>
      </c>
      <c r="AG723" s="228"/>
      <c r="AH723" s="90" t="s">
        <v>110</v>
      </c>
      <c r="AI723" s="89" t="s">
        <v>109</v>
      </c>
      <c r="AJ723" s="88" t="s">
        <v>108</v>
      </c>
      <c r="AK723" s="88" t="s">
        <v>107</v>
      </c>
      <c r="AL723" s="87" t="s">
        <v>106</v>
      </c>
      <c r="AM723" s="86"/>
      <c r="AN723" s="86"/>
      <c r="AO723" s="84" t="s">
        <v>105</v>
      </c>
      <c r="AP723" s="83" t="s">
        <v>104</v>
      </c>
      <c r="AQ723" s="82" t="s">
        <v>103</v>
      </c>
      <c r="AR723" s="84" t="s">
        <v>102</v>
      </c>
      <c r="AS723" s="83" t="s">
        <v>101</v>
      </c>
      <c r="AT723" s="82" t="s">
        <v>100</v>
      </c>
      <c r="AU723" s="84" t="s">
        <v>99</v>
      </c>
      <c r="AV723" s="83" t="s">
        <v>98</v>
      </c>
      <c r="AW723" s="85" t="s">
        <v>97</v>
      </c>
      <c r="AX723" s="84" t="s">
        <v>96</v>
      </c>
      <c r="AY723" s="83" t="s">
        <v>95</v>
      </c>
      <c r="AZ723" s="82" t="s">
        <v>94</v>
      </c>
      <c r="BA723" s="84" t="s">
        <v>93</v>
      </c>
      <c r="BB723" s="83" t="s">
        <v>92</v>
      </c>
      <c r="BC723" s="82" t="s">
        <v>91</v>
      </c>
      <c r="BD723" s="81" t="s">
        <v>90</v>
      </c>
      <c r="BE723" s="80" t="s">
        <v>89</v>
      </c>
      <c r="BF723" s="80" t="s">
        <v>88</v>
      </c>
      <c r="BG723" s="79" t="s">
        <v>87</v>
      </c>
    </row>
    <row r="724" spans="2:60" ht="48" hidden="1" thickBot="1">
      <c r="B724" s="78" t="s">
        <v>131</v>
      </c>
      <c r="C724" s="77"/>
      <c r="D724" s="76"/>
      <c r="E724" s="267"/>
      <c r="F724" s="268"/>
      <c r="G724" s="269"/>
      <c r="H724" s="75" t="s">
        <v>85</v>
      </c>
      <c r="I724" s="74"/>
      <c r="J724" s="74"/>
      <c r="K724" s="73"/>
      <c r="L724" s="72"/>
      <c r="M724" s="68"/>
      <c r="N724" s="72"/>
      <c r="O724" s="68"/>
      <c r="P724" s="72"/>
      <c r="Q724" s="68"/>
      <c r="R724" s="72"/>
      <c r="S724" s="68"/>
      <c r="T724" s="72"/>
      <c r="U724" s="68"/>
      <c r="V724" s="72"/>
      <c r="W724" s="68"/>
      <c r="X724" s="72"/>
      <c r="Y724" s="68"/>
      <c r="Z724" s="72"/>
      <c r="AA724" s="71"/>
      <c r="AB724" s="70"/>
      <c r="AC724" s="70"/>
      <c r="AD724" s="70"/>
      <c r="AE724" s="70"/>
      <c r="AF724" s="69" t="s">
        <v>84</v>
      </c>
      <c r="AG724" s="68"/>
      <c r="AH724" s="68"/>
      <c r="AI724" s="68"/>
      <c r="AJ724" s="67"/>
      <c r="AK724" s="67"/>
      <c r="AL724" s="66"/>
      <c r="AM724" s="65"/>
      <c r="AN724" s="65"/>
      <c r="AO724" s="64">
        <f t="shared" ref="AO724:BG724" si="51">SUM(AO725:AO736)</f>
        <v>0</v>
      </c>
      <c r="AP724" s="63">
        <f t="shared" si="51"/>
        <v>0</v>
      </c>
      <c r="AQ724" s="62">
        <f t="shared" si="51"/>
        <v>0</v>
      </c>
      <c r="AR724" s="64">
        <f t="shared" si="51"/>
        <v>0</v>
      </c>
      <c r="AS724" s="63">
        <f t="shared" si="51"/>
        <v>0</v>
      </c>
      <c r="AT724" s="62">
        <f t="shared" si="51"/>
        <v>0</v>
      </c>
      <c r="AU724" s="64">
        <f t="shared" si="51"/>
        <v>0</v>
      </c>
      <c r="AV724" s="63">
        <f t="shared" si="51"/>
        <v>0</v>
      </c>
      <c r="AW724" s="62">
        <f t="shared" si="51"/>
        <v>0</v>
      </c>
      <c r="AX724" s="64">
        <f t="shared" si="51"/>
        <v>0</v>
      </c>
      <c r="AY724" s="63">
        <f t="shared" si="51"/>
        <v>0</v>
      </c>
      <c r="AZ724" s="62">
        <f t="shared" si="51"/>
        <v>0</v>
      </c>
      <c r="BA724" s="64">
        <f t="shared" si="51"/>
        <v>0</v>
      </c>
      <c r="BB724" s="63">
        <f t="shared" si="51"/>
        <v>0</v>
      </c>
      <c r="BC724" s="62">
        <f t="shared" si="51"/>
        <v>0</v>
      </c>
      <c r="BD724" s="61">
        <f t="shared" si="51"/>
        <v>0</v>
      </c>
      <c r="BE724" s="60">
        <f t="shared" si="51"/>
        <v>0</v>
      </c>
      <c r="BF724" s="60">
        <f t="shared" si="51"/>
        <v>0</v>
      </c>
      <c r="BG724" s="59">
        <f t="shared" si="51"/>
        <v>0</v>
      </c>
      <c r="BH724" s="58" t="s">
        <v>83</v>
      </c>
    </row>
    <row r="725" spans="2:60" ht="28.15" hidden="1" customHeight="1">
      <c r="B725" s="29"/>
      <c r="C725" s="263">
        <v>1</v>
      </c>
      <c r="D725" s="47"/>
      <c r="E725" s="46"/>
      <c r="F725" s="46"/>
      <c r="G725" s="45"/>
      <c r="H725" s="255"/>
      <c r="I725" s="259"/>
      <c r="J725" s="259"/>
      <c r="K725" s="259"/>
      <c r="L725" s="42" t="s">
        <v>82</v>
      </c>
      <c r="M725" s="41"/>
      <c r="N725" s="42" t="s">
        <v>81</v>
      </c>
      <c r="O725" s="41"/>
      <c r="P725" s="42" t="s">
        <v>80</v>
      </c>
      <c r="Q725" s="41"/>
      <c r="R725" s="42" t="s">
        <v>79</v>
      </c>
      <c r="S725" s="41"/>
      <c r="T725" s="42" t="s">
        <v>78</v>
      </c>
      <c r="U725" s="41"/>
      <c r="V725" s="42" t="s">
        <v>77</v>
      </c>
      <c r="W725" s="41"/>
      <c r="X725" s="42" t="s">
        <v>76</v>
      </c>
      <c r="Y725" s="41"/>
      <c r="Z725" s="42" t="s">
        <v>75</v>
      </c>
      <c r="AA725" s="41"/>
      <c r="AB725" s="44" t="s">
        <v>74</v>
      </c>
      <c r="AC725" s="43"/>
      <c r="AD725" s="42" t="s">
        <v>73</v>
      </c>
      <c r="AE725" s="41"/>
      <c r="AF725" s="40"/>
      <c r="AG725" s="41"/>
      <c r="AH725" s="40"/>
      <c r="AI725" s="39"/>
      <c r="AJ725" s="245"/>
      <c r="AK725" s="245"/>
      <c r="AL725" s="38"/>
      <c r="AM725" s="7"/>
      <c r="AN725" s="7"/>
      <c r="AO725" s="238">
        <f>SUMPRODUCT(LEN($M725:$AE728)-LEN(SUBSTITUTE($M725:$AE728,"A", "")))</f>
        <v>0</v>
      </c>
      <c r="AP725" s="229">
        <f>SUMPRODUCT(LEN($AH725:$AH728)-LEN(SUBSTITUTE($AH725:$AH728,"A", "")))</f>
        <v>0</v>
      </c>
      <c r="AQ725" s="232">
        <f>SUMPRODUCT(LEN($AG725:$AG728)-LEN(SUBSTITUTE($AG725:$AG728,"A", "")))</f>
        <v>0</v>
      </c>
      <c r="AR725" s="235">
        <f>SUMPRODUCT(LEN($M725:$AE728)-LEN(SUBSTITUTE($M725:$AE728,"S", "")))</f>
        <v>0</v>
      </c>
      <c r="AS725" s="229">
        <f>SUMPRODUCT(LEN($AH725:$AH728)-LEN(SUBSTITUTE($AH725:$AH728,"S", "")))</f>
        <v>0</v>
      </c>
      <c r="AT725" s="232">
        <f>SUMPRODUCT(LEN($AG725:$AG728)-LEN(SUBSTITUTE($AG725:$AG728,"S", "")))</f>
        <v>0</v>
      </c>
      <c r="AU725" s="235">
        <f>SUMPRODUCT(LEN($M725:$AE728)-LEN(SUBSTITUTE($M725:$AE728,"F", "")))</f>
        <v>0</v>
      </c>
      <c r="AV725" s="229">
        <f>SUMPRODUCT(LEN($AH725:$AH728)-LEN(SUBSTITUTE($AH725:$AH728,"F", "")))</f>
        <v>0</v>
      </c>
      <c r="AW725" s="232">
        <f>SUMPRODUCT(LEN($AG725:$AG728)-LEN(SUBSTITUTE($AG725:$AG728,"F", "")))</f>
        <v>0</v>
      </c>
      <c r="AX725" s="235">
        <f>SUMPRODUCT(LEN($M725:$AE728)-LEN(SUBSTITUTE($M725:$AE728,"G", "")))</f>
        <v>0</v>
      </c>
      <c r="AY725" s="229">
        <f>SUMPRODUCT(LEN($AH725:$AH728)-LEN(SUBSTITUTE($AH725:$AH728,"G", "")))</f>
        <v>0</v>
      </c>
      <c r="AZ725" s="232">
        <f>SUMPRODUCT(LEN($AG725:$AG728)-LEN(SUBSTITUTE($AG725:$AG728,"G", "")))</f>
        <v>0</v>
      </c>
      <c r="BA725" s="235">
        <f>SUMPRODUCT(LEN($M725:$AE728)-LEN(SUBSTITUTE($M725:$AE728,"M", "")))</f>
        <v>0</v>
      </c>
      <c r="BB725" s="229">
        <f>SUMPRODUCT(LEN($AH725:$AH728)-LEN(SUBSTITUTE($AH725:$AH728,"M", "")))</f>
        <v>0</v>
      </c>
      <c r="BC725" s="232">
        <f>SUMPRODUCT(LEN($AG725:$AG728)-LEN(SUBSTITUTE($AG725:$AG728,"M", "")))</f>
        <v>0</v>
      </c>
      <c r="BD725" s="297">
        <f>SUMPRODUCT(LEN($AI725:$AI728)-LEN(SUBSTITUTE($AI725:$AI728,"S", "")))</f>
        <v>0</v>
      </c>
      <c r="BE725" s="300">
        <f>SUMPRODUCT(LEN($AI725:$AI728)-LEN(SUBSTITUTE($AI725:$AI728,"F", "")))</f>
        <v>0</v>
      </c>
      <c r="BF725" s="300">
        <f>SUMPRODUCT(LEN($AI725:$AI728)-LEN(SUBSTITUTE($AI725:$AI728,"G", "")))</f>
        <v>0</v>
      </c>
      <c r="BG725" s="303">
        <f>SUMPRODUCT(LEN($AI725:$AI728)-LEN(SUBSTITUTE($AI725:$AI728,"M", "")))</f>
        <v>0</v>
      </c>
    </row>
    <row r="726" spans="2:60" ht="28.15" hidden="1" customHeight="1" thickBot="1">
      <c r="B726" s="29"/>
      <c r="C726" s="264"/>
      <c r="D726" s="37"/>
      <c r="E726" s="36"/>
      <c r="F726" s="36"/>
      <c r="G726" s="35"/>
      <c r="H726" s="256"/>
      <c r="I726" s="260"/>
      <c r="J726" s="260"/>
      <c r="K726" s="260"/>
      <c r="L726" s="32" t="s">
        <v>72</v>
      </c>
      <c r="M726" s="31"/>
      <c r="N726" s="32" t="s">
        <v>71</v>
      </c>
      <c r="O726" s="31"/>
      <c r="P726" s="32" t="s">
        <v>70</v>
      </c>
      <c r="Q726" s="31"/>
      <c r="R726" s="32" t="s">
        <v>69</v>
      </c>
      <c r="S726" s="31"/>
      <c r="T726" s="32" t="s">
        <v>68</v>
      </c>
      <c r="U726" s="31"/>
      <c r="V726" s="32" t="s">
        <v>67</v>
      </c>
      <c r="W726" s="31"/>
      <c r="X726" s="32" t="s">
        <v>66</v>
      </c>
      <c r="Y726" s="31"/>
      <c r="Z726" s="32" t="s">
        <v>65</v>
      </c>
      <c r="AA726" s="31"/>
      <c r="AB726" s="34" t="s">
        <v>64</v>
      </c>
      <c r="AC726" s="33"/>
      <c r="AD726" s="32" t="s">
        <v>63</v>
      </c>
      <c r="AE726" s="31"/>
      <c r="AF726" s="30"/>
      <c r="AG726" s="31"/>
      <c r="AH726" s="30"/>
      <c r="AI726" s="20"/>
      <c r="AJ726" s="246"/>
      <c r="AK726" s="246"/>
      <c r="AL726" s="19"/>
      <c r="AM726" s="7"/>
      <c r="AN726" s="7"/>
      <c r="AO726" s="239"/>
      <c r="AP726" s="230"/>
      <c r="AQ726" s="233"/>
      <c r="AR726" s="236"/>
      <c r="AS726" s="230"/>
      <c r="AT726" s="233"/>
      <c r="AU726" s="236"/>
      <c r="AV726" s="230"/>
      <c r="AW726" s="233"/>
      <c r="AX726" s="236"/>
      <c r="AY726" s="230"/>
      <c r="AZ726" s="233"/>
      <c r="BA726" s="236"/>
      <c r="BB726" s="230"/>
      <c r="BC726" s="233"/>
      <c r="BD726" s="298"/>
      <c r="BE726" s="301"/>
      <c r="BF726" s="301"/>
      <c r="BG726" s="304"/>
    </row>
    <row r="727" spans="2:60" ht="28.15" hidden="1" customHeight="1">
      <c r="B727" s="29"/>
      <c r="C727" s="265"/>
      <c r="D727" s="28"/>
      <c r="E727" s="27"/>
      <c r="F727" s="27"/>
      <c r="G727" s="26"/>
      <c r="H727" s="257"/>
      <c r="I727" s="261"/>
      <c r="J727" s="261"/>
      <c r="K727" s="261"/>
      <c r="L727" s="23" t="s">
        <v>62</v>
      </c>
      <c r="M727" s="22"/>
      <c r="N727" s="23" t="s">
        <v>61</v>
      </c>
      <c r="O727" s="22"/>
      <c r="P727" s="23" t="s">
        <v>60</v>
      </c>
      <c r="Q727" s="22"/>
      <c r="R727" s="23" t="s">
        <v>59</v>
      </c>
      <c r="S727" s="22"/>
      <c r="T727" s="23" t="s">
        <v>58</v>
      </c>
      <c r="U727" s="22"/>
      <c r="V727" s="23" t="s">
        <v>57</v>
      </c>
      <c r="W727" s="22"/>
      <c r="X727" s="23" t="s">
        <v>56</v>
      </c>
      <c r="Y727" s="22"/>
      <c r="Z727" s="23" t="s">
        <v>55</v>
      </c>
      <c r="AA727" s="22"/>
      <c r="AB727" s="25" t="s">
        <v>54</v>
      </c>
      <c r="AC727" s="24"/>
      <c r="AD727" s="23">
        <v>39</v>
      </c>
      <c r="AE727" s="22"/>
      <c r="AF727" s="21"/>
      <c r="AG727" s="22"/>
      <c r="AH727" s="21"/>
      <c r="AI727" s="20"/>
      <c r="AJ727" s="246"/>
      <c r="AK727" s="246"/>
      <c r="AL727" s="19"/>
      <c r="AM727" s="7"/>
      <c r="AN727" s="7"/>
      <c r="AO727" s="239"/>
      <c r="AP727" s="230"/>
      <c r="AQ727" s="233"/>
      <c r="AR727" s="236"/>
      <c r="AS727" s="230"/>
      <c r="AT727" s="233"/>
      <c r="AU727" s="236"/>
      <c r="AV727" s="230"/>
      <c r="AW727" s="233"/>
      <c r="AX727" s="236"/>
      <c r="AY727" s="230"/>
      <c r="AZ727" s="233"/>
      <c r="BA727" s="236"/>
      <c r="BB727" s="230"/>
      <c r="BC727" s="233"/>
      <c r="BD727" s="298"/>
      <c r="BE727" s="301"/>
      <c r="BF727" s="301"/>
      <c r="BG727" s="304"/>
    </row>
    <row r="728" spans="2:60" ht="28.15" hidden="1" customHeight="1" thickBot="1">
      <c r="B728" s="29"/>
      <c r="C728" s="266"/>
      <c r="D728" s="57"/>
      <c r="E728" s="56"/>
      <c r="F728" s="56"/>
      <c r="G728" s="55"/>
      <c r="H728" s="258"/>
      <c r="I728" s="262"/>
      <c r="J728" s="262"/>
      <c r="K728" s="262"/>
      <c r="L728" s="52" t="s">
        <v>53</v>
      </c>
      <c r="M728" s="51"/>
      <c r="N728" s="52" t="s">
        <v>52</v>
      </c>
      <c r="O728" s="51"/>
      <c r="P728" s="52" t="s">
        <v>51</v>
      </c>
      <c r="Q728" s="51"/>
      <c r="R728" s="52" t="s">
        <v>50</v>
      </c>
      <c r="S728" s="51"/>
      <c r="T728" s="52">
        <v>20</v>
      </c>
      <c r="U728" s="51"/>
      <c r="V728" s="52" t="s">
        <v>49</v>
      </c>
      <c r="W728" s="51"/>
      <c r="X728" s="52" t="s">
        <v>48</v>
      </c>
      <c r="Y728" s="51"/>
      <c r="Z728" s="52" t="s">
        <v>47</v>
      </c>
      <c r="AA728" s="51"/>
      <c r="AB728" s="54" t="s">
        <v>46</v>
      </c>
      <c r="AC728" s="53"/>
      <c r="AD728" s="52" t="s">
        <v>45</v>
      </c>
      <c r="AE728" s="51"/>
      <c r="AF728" s="50"/>
      <c r="AG728" s="51"/>
      <c r="AH728" s="50"/>
      <c r="AI728" s="49"/>
      <c r="AJ728" s="248"/>
      <c r="AK728" s="248"/>
      <c r="AL728" s="48"/>
      <c r="AM728" s="7"/>
      <c r="AN728" s="7"/>
      <c r="AO728" s="240"/>
      <c r="AP728" s="231"/>
      <c r="AQ728" s="234"/>
      <c r="AR728" s="237"/>
      <c r="AS728" s="231"/>
      <c r="AT728" s="234"/>
      <c r="AU728" s="237"/>
      <c r="AV728" s="231"/>
      <c r="AW728" s="234"/>
      <c r="AX728" s="237"/>
      <c r="AY728" s="231"/>
      <c r="AZ728" s="234"/>
      <c r="BA728" s="237"/>
      <c r="BB728" s="231"/>
      <c r="BC728" s="234"/>
      <c r="BD728" s="299"/>
      <c r="BE728" s="302"/>
      <c r="BF728" s="302"/>
      <c r="BG728" s="305"/>
    </row>
    <row r="729" spans="2:60" ht="28.15" hidden="1" customHeight="1">
      <c r="B729" s="29"/>
      <c r="C729" s="263">
        <v>2</v>
      </c>
      <c r="D729" s="47"/>
      <c r="E729" s="46"/>
      <c r="F729" s="46"/>
      <c r="G729" s="45"/>
      <c r="H729" s="255"/>
      <c r="I729" s="259"/>
      <c r="J729" s="259"/>
      <c r="K729" s="259"/>
      <c r="L729" s="42" t="s">
        <v>82</v>
      </c>
      <c r="M729" s="41"/>
      <c r="N729" s="42" t="s">
        <v>81</v>
      </c>
      <c r="O729" s="41"/>
      <c r="P729" s="42" t="s">
        <v>80</v>
      </c>
      <c r="Q729" s="41"/>
      <c r="R729" s="42" t="s">
        <v>79</v>
      </c>
      <c r="S729" s="41"/>
      <c r="T729" s="42" t="s">
        <v>78</v>
      </c>
      <c r="U729" s="41"/>
      <c r="V729" s="42" t="s">
        <v>77</v>
      </c>
      <c r="W729" s="41"/>
      <c r="X729" s="42" t="s">
        <v>76</v>
      </c>
      <c r="Y729" s="41"/>
      <c r="Z729" s="42" t="s">
        <v>75</v>
      </c>
      <c r="AA729" s="41"/>
      <c r="AB729" s="44" t="s">
        <v>74</v>
      </c>
      <c r="AC729" s="43"/>
      <c r="AD729" s="42" t="s">
        <v>73</v>
      </c>
      <c r="AE729" s="41"/>
      <c r="AF729" s="40"/>
      <c r="AG729" s="41"/>
      <c r="AH729" s="40"/>
      <c r="AI729" s="39"/>
      <c r="AJ729" s="249"/>
      <c r="AK729" s="252"/>
      <c r="AL729" s="38"/>
      <c r="AM729" s="7"/>
      <c r="AN729" s="7"/>
      <c r="AO729" s="238">
        <f>SUMPRODUCT(LEN($M729:$AE732)-LEN(SUBSTITUTE($M729:$AE732,"A", "")))</f>
        <v>0</v>
      </c>
      <c r="AP729" s="229">
        <f>SUMPRODUCT(LEN($AH729:$AH732)-LEN(SUBSTITUTE($AH729:$AH732,"A", "")))</f>
        <v>0</v>
      </c>
      <c r="AQ729" s="232">
        <f>SUMPRODUCT(LEN($AG729:$AG732)-LEN(SUBSTITUTE($AG729:$AG732,"A", "")))</f>
        <v>0</v>
      </c>
      <c r="AR729" s="235">
        <f>SUMPRODUCT(LEN($M729:$AE732)-LEN(SUBSTITUTE($M729:$AE732,"S", "")))</f>
        <v>0</v>
      </c>
      <c r="AS729" s="229">
        <f>SUMPRODUCT(LEN($AH729:$AH732)-LEN(SUBSTITUTE($AH729:$AH732,"S", "")))</f>
        <v>0</v>
      </c>
      <c r="AT729" s="232">
        <f>SUMPRODUCT(LEN($AG729:$AG732)-LEN(SUBSTITUTE($AG729:$AG732,"S", "")))</f>
        <v>0</v>
      </c>
      <c r="AU729" s="235">
        <f>SUMPRODUCT(LEN($M729:$AE732)-LEN(SUBSTITUTE($M729:$AE732,"F", "")))</f>
        <v>0</v>
      </c>
      <c r="AV729" s="229">
        <f>SUMPRODUCT(LEN($AH729:$AH732)-LEN(SUBSTITUTE($AH729:$AH732,"F", "")))</f>
        <v>0</v>
      </c>
      <c r="AW729" s="232">
        <f>SUMPRODUCT(LEN($AG729:$AG732)-LEN(SUBSTITUTE($AG729:$AG732,"F", "")))</f>
        <v>0</v>
      </c>
      <c r="AX729" s="235">
        <f>SUMPRODUCT(LEN($M729:$AE732)-LEN(SUBSTITUTE($M729:$AE732,"G", "")))</f>
        <v>0</v>
      </c>
      <c r="AY729" s="229">
        <f>SUMPRODUCT(LEN($AH729:$AH732)-LEN(SUBSTITUTE($AH729:$AH732,"G", "")))</f>
        <v>0</v>
      </c>
      <c r="AZ729" s="232">
        <f>SUMPRODUCT(LEN($AG729:$AG732)-LEN(SUBSTITUTE($AG729:$AG732,"G", "")))</f>
        <v>0</v>
      </c>
      <c r="BA729" s="235">
        <f>SUMPRODUCT(LEN($M729:$AE732)-LEN(SUBSTITUTE($M729:$AE732,"M", "")))</f>
        <v>0</v>
      </c>
      <c r="BB729" s="229">
        <f>SUMPRODUCT(LEN($AH729:$AH732)-LEN(SUBSTITUTE($AH729:$AH732,"M", "")))</f>
        <v>0</v>
      </c>
      <c r="BC729" s="232">
        <f>SUMPRODUCT(LEN($AG729:$AG732)-LEN(SUBSTITUTE($AG729:$AG732,"M", "")))</f>
        <v>0</v>
      </c>
      <c r="BD729" s="297">
        <f>SUMPRODUCT(LEN($AI729:$AI732)-LEN(SUBSTITUTE($AI729:$AI732,"S", "")))</f>
        <v>0</v>
      </c>
      <c r="BE729" s="300">
        <f>SUMPRODUCT(LEN($AI729:$AI732)-LEN(SUBSTITUTE($AI729:$AI732,"F", "")))</f>
        <v>0</v>
      </c>
      <c r="BF729" s="300">
        <f>SUMPRODUCT(LEN($AI729:$AI732)-LEN(SUBSTITUTE($AI729:$AI732,"G", "")))</f>
        <v>0</v>
      </c>
      <c r="BG729" s="303">
        <f>SUMPRODUCT(LEN($AI729:$AI732)-LEN(SUBSTITUTE($AI729:$AI732,"M", "")))</f>
        <v>0</v>
      </c>
    </row>
    <row r="730" spans="2:60" ht="28.15" hidden="1" customHeight="1" thickBot="1">
      <c r="B730" s="29"/>
      <c r="C730" s="264"/>
      <c r="D730" s="37"/>
      <c r="E730" s="36"/>
      <c r="F730" s="36"/>
      <c r="G730" s="35"/>
      <c r="H730" s="256"/>
      <c r="I730" s="260"/>
      <c r="J730" s="260"/>
      <c r="K730" s="260"/>
      <c r="L730" s="32" t="s">
        <v>72</v>
      </c>
      <c r="M730" s="31"/>
      <c r="N730" s="32" t="s">
        <v>71</v>
      </c>
      <c r="O730" s="31"/>
      <c r="P730" s="32" t="s">
        <v>70</v>
      </c>
      <c r="Q730" s="31"/>
      <c r="R730" s="32" t="s">
        <v>69</v>
      </c>
      <c r="S730" s="31"/>
      <c r="T730" s="32" t="s">
        <v>68</v>
      </c>
      <c r="U730" s="31"/>
      <c r="V730" s="32" t="s">
        <v>67</v>
      </c>
      <c r="W730" s="31"/>
      <c r="X730" s="32" t="s">
        <v>66</v>
      </c>
      <c r="Y730" s="31"/>
      <c r="Z730" s="32" t="s">
        <v>65</v>
      </c>
      <c r="AA730" s="31"/>
      <c r="AB730" s="34" t="s">
        <v>64</v>
      </c>
      <c r="AC730" s="33"/>
      <c r="AD730" s="32" t="s">
        <v>63</v>
      </c>
      <c r="AE730" s="31"/>
      <c r="AF730" s="30"/>
      <c r="AG730" s="31"/>
      <c r="AH730" s="30"/>
      <c r="AI730" s="20"/>
      <c r="AJ730" s="250"/>
      <c r="AK730" s="253"/>
      <c r="AL730" s="19"/>
      <c r="AM730" s="7"/>
      <c r="AN730" s="7"/>
      <c r="AO730" s="239"/>
      <c r="AP730" s="230"/>
      <c r="AQ730" s="233"/>
      <c r="AR730" s="236"/>
      <c r="AS730" s="230"/>
      <c r="AT730" s="233"/>
      <c r="AU730" s="236"/>
      <c r="AV730" s="230"/>
      <c r="AW730" s="233"/>
      <c r="AX730" s="236"/>
      <c r="AY730" s="230"/>
      <c r="AZ730" s="233"/>
      <c r="BA730" s="236"/>
      <c r="BB730" s="230"/>
      <c r="BC730" s="233"/>
      <c r="BD730" s="298"/>
      <c r="BE730" s="301"/>
      <c r="BF730" s="301"/>
      <c r="BG730" s="304"/>
    </row>
    <row r="731" spans="2:60" ht="28.15" hidden="1" customHeight="1">
      <c r="B731" s="29"/>
      <c r="C731" s="265"/>
      <c r="D731" s="28"/>
      <c r="E731" s="27"/>
      <c r="F731" s="27"/>
      <c r="G731" s="26"/>
      <c r="H731" s="257"/>
      <c r="I731" s="261"/>
      <c r="J731" s="261"/>
      <c r="K731" s="261"/>
      <c r="L731" s="23" t="s">
        <v>62</v>
      </c>
      <c r="M731" s="22"/>
      <c r="N731" s="23" t="s">
        <v>61</v>
      </c>
      <c r="O731" s="22"/>
      <c r="P731" s="23" t="s">
        <v>60</v>
      </c>
      <c r="Q731" s="22"/>
      <c r="R731" s="23" t="s">
        <v>59</v>
      </c>
      <c r="S731" s="22"/>
      <c r="T731" s="23" t="s">
        <v>58</v>
      </c>
      <c r="U731" s="22"/>
      <c r="V731" s="23" t="s">
        <v>57</v>
      </c>
      <c r="W731" s="22"/>
      <c r="X731" s="23" t="s">
        <v>56</v>
      </c>
      <c r="Y731" s="22"/>
      <c r="Z731" s="23" t="s">
        <v>55</v>
      </c>
      <c r="AA731" s="22"/>
      <c r="AB731" s="25" t="s">
        <v>54</v>
      </c>
      <c r="AC731" s="24"/>
      <c r="AD731" s="23">
        <v>39</v>
      </c>
      <c r="AE731" s="22"/>
      <c r="AF731" s="21"/>
      <c r="AG731" s="22"/>
      <c r="AH731" s="21"/>
      <c r="AI731" s="20"/>
      <c r="AJ731" s="250"/>
      <c r="AK731" s="253"/>
      <c r="AL731" s="19"/>
      <c r="AM731" s="7"/>
      <c r="AN731" s="7"/>
      <c r="AO731" s="239"/>
      <c r="AP731" s="230"/>
      <c r="AQ731" s="233"/>
      <c r="AR731" s="236"/>
      <c r="AS731" s="230"/>
      <c r="AT731" s="233"/>
      <c r="AU731" s="236"/>
      <c r="AV731" s="230"/>
      <c r="AW731" s="233"/>
      <c r="AX731" s="236"/>
      <c r="AY731" s="230"/>
      <c r="AZ731" s="233"/>
      <c r="BA731" s="236"/>
      <c r="BB731" s="230"/>
      <c r="BC731" s="233"/>
      <c r="BD731" s="298"/>
      <c r="BE731" s="301"/>
      <c r="BF731" s="301"/>
      <c r="BG731" s="304"/>
    </row>
    <row r="732" spans="2:60" ht="28.15" hidden="1" customHeight="1" thickBot="1">
      <c r="B732" s="29"/>
      <c r="C732" s="266"/>
      <c r="D732" s="57"/>
      <c r="E732" s="56"/>
      <c r="F732" s="56"/>
      <c r="G732" s="55"/>
      <c r="H732" s="258"/>
      <c r="I732" s="262"/>
      <c r="J732" s="262"/>
      <c r="K732" s="262"/>
      <c r="L732" s="52" t="s">
        <v>53</v>
      </c>
      <c r="M732" s="51"/>
      <c r="N732" s="52" t="s">
        <v>52</v>
      </c>
      <c r="O732" s="51"/>
      <c r="P732" s="52" t="s">
        <v>51</v>
      </c>
      <c r="Q732" s="51"/>
      <c r="R732" s="52" t="s">
        <v>50</v>
      </c>
      <c r="S732" s="51"/>
      <c r="T732" s="52">
        <v>20</v>
      </c>
      <c r="U732" s="51"/>
      <c r="V732" s="52" t="s">
        <v>49</v>
      </c>
      <c r="W732" s="51"/>
      <c r="X732" s="52" t="s">
        <v>48</v>
      </c>
      <c r="Y732" s="51"/>
      <c r="Z732" s="52" t="s">
        <v>47</v>
      </c>
      <c r="AA732" s="51"/>
      <c r="AB732" s="54" t="s">
        <v>46</v>
      </c>
      <c r="AC732" s="53"/>
      <c r="AD732" s="52" t="s">
        <v>45</v>
      </c>
      <c r="AE732" s="51"/>
      <c r="AF732" s="50"/>
      <c r="AG732" s="51"/>
      <c r="AH732" s="50"/>
      <c r="AI732" s="49"/>
      <c r="AJ732" s="251"/>
      <c r="AK732" s="254"/>
      <c r="AL732" s="48"/>
      <c r="AM732" s="7"/>
      <c r="AN732" s="7"/>
      <c r="AO732" s="240"/>
      <c r="AP732" s="231"/>
      <c r="AQ732" s="234"/>
      <c r="AR732" s="237"/>
      <c r="AS732" s="231"/>
      <c r="AT732" s="234"/>
      <c r="AU732" s="237"/>
      <c r="AV732" s="231"/>
      <c r="AW732" s="234"/>
      <c r="AX732" s="237"/>
      <c r="AY732" s="231"/>
      <c r="AZ732" s="234"/>
      <c r="BA732" s="237"/>
      <c r="BB732" s="231"/>
      <c r="BC732" s="234"/>
      <c r="BD732" s="299"/>
      <c r="BE732" s="302"/>
      <c r="BF732" s="302"/>
      <c r="BG732" s="305"/>
    </row>
    <row r="733" spans="2:60" ht="28.15" hidden="1" customHeight="1">
      <c r="B733" s="29"/>
      <c r="C733" s="263">
        <v>3</v>
      </c>
      <c r="D733" s="47"/>
      <c r="E733" s="46"/>
      <c r="F733" s="46"/>
      <c r="G733" s="45"/>
      <c r="H733" s="255"/>
      <c r="I733" s="259"/>
      <c r="J733" s="259"/>
      <c r="K733" s="259"/>
      <c r="L733" s="42" t="s">
        <v>82</v>
      </c>
      <c r="M733" s="41"/>
      <c r="N733" s="42" t="s">
        <v>81</v>
      </c>
      <c r="O733" s="41"/>
      <c r="P733" s="42" t="s">
        <v>80</v>
      </c>
      <c r="Q733" s="41"/>
      <c r="R733" s="42" t="s">
        <v>79</v>
      </c>
      <c r="S733" s="41"/>
      <c r="T733" s="42" t="s">
        <v>78</v>
      </c>
      <c r="U733" s="41"/>
      <c r="V733" s="42" t="s">
        <v>77</v>
      </c>
      <c r="W733" s="41"/>
      <c r="X733" s="42" t="s">
        <v>76</v>
      </c>
      <c r="Y733" s="41"/>
      <c r="Z733" s="42" t="s">
        <v>75</v>
      </c>
      <c r="AA733" s="41"/>
      <c r="AB733" s="44" t="s">
        <v>74</v>
      </c>
      <c r="AC733" s="43"/>
      <c r="AD733" s="42" t="s">
        <v>73</v>
      </c>
      <c r="AE733" s="41"/>
      <c r="AF733" s="40"/>
      <c r="AG733" s="41"/>
      <c r="AH733" s="40"/>
      <c r="AI733" s="39"/>
      <c r="AJ733" s="245"/>
      <c r="AK733" s="245"/>
      <c r="AL733" s="38"/>
      <c r="AM733" s="7"/>
      <c r="AN733" s="7"/>
      <c r="AO733" s="238">
        <f>SUMPRODUCT(LEN($M733:$AE736)-LEN(SUBSTITUTE($M733:$AE736,"A", "")))</f>
        <v>0</v>
      </c>
      <c r="AP733" s="229">
        <f>SUMPRODUCT(LEN($AH733:$AH736)-LEN(SUBSTITUTE($AH733:$AH736,"A", "")))</f>
        <v>0</v>
      </c>
      <c r="AQ733" s="232">
        <f>SUMPRODUCT(LEN($AG733:$AG736)-LEN(SUBSTITUTE($AG733:$AG736,"A", "")))</f>
        <v>0</v>
      </c>
      <c r="AR733" s="235">
        <f>SUMPRODUCT(LEN($M733:$AE736)-LEN(SUBSTITUTE($M733:$AE736,"S", "")))</f>
        <v>0</v>
      </c>
      <c r="AS733" s="229">
        <f>SUMPRODUCT(LEN($AH733:$AH736)-LEN(SUBSTITUTE($AH733:$AH736,"S", "")))</f>
        <v>0</v>
      </c>
      <c r="AT733" s="232">
        <f>SUMPRODUCT(LEN($AG733:$AG736)-LEN(SUBSTITUTE($AG733:$AG736,"S", "")))</f>
        <v>0</v>
      </c>
      <c r="AU733" s="235">
        <f>SUMPRODUCT(LEN($M733:$AE736)-LEN(SUBSTITUTE($M733:$AE736,"F", "")))</f>
        <v>0</v>
      </c>
      <c r="AV733" s="229">
        <f>SUMPRODUCT(LEN($AH733:$AH736)-LEN(SUBSTITUTE($AH733:$AH736,"F", "")))</f>
        <v>0</v>
      </c>
      <c r="AW733" s="232">
        <f>SUMPRODUCT(LEN($AG733:$AG736)-LEN(SUBSTITUTE($AG733:$AG736,"F", "")))</f>
        <v>0</v>
      </c>
      <c r="AX733" s="235">
        <f>SUMPRODUCT(LEN($M733:$AE736)-LEN(SUBSTITUTE($M733:$AE736,"G", "")))</f>
        <v>0</v>
      </c>
      <c r="AY733" s="229">
        <f>SUMPRODUCT(LEN($AH733:$AH736)-LEN(SUBSTITUTE($AH733:$AH736,"G", "")))</f>
        <v>0</v>
      </c>
      <c r="AZ733" s="232">
        <f>SUMPRODUCT(LEN($AG733:$AG736)-LEN(SUBSTITUTE($AG733:$AG736,"G", "")))</f>
        <v>0</v>
      </c>
      <c r="BA733" s="235">
        <f>SUMPRODUCT(LEN($M733:$AE736)-LEN(SUBSTITUTE($M733:$AE736,"M", "")))</f>
        <v>0</v>
      </c>
      <c r="BB733" s="229">
        <f>SUMPRODUCT(LEN($AH733:$AH736)-LEN(SUBSTITUTE($AH733:$AH736,"M", "")))</f>
        <v>0</v>
      </c>
      <c r="BC733" s="232">
        <f>SUMPRODUCT(LEN($AG733:$AG736)-LEN(SUBSTITUTE($AG733:$AG736,"M", "")))</f>
        <v>0</v>
      </c>
      <c r="BD733" s="297">
        <f>SUMPRODUCT(LEN($AI733:$AI736)-LEN(SUBSTITUTE($AI733:$AI736,"S", "")))</f>
        <v>0</v>
      </c>
      <c r="BE733" s="300">
        <f>SUMPRODUCT(LEN($AI733:$AI736)-LEN(SUBSTITUTE($AI733:$AI736,"F", "")))</f>
        <v>0</v>
      </c>
      <c r="BF733" s="300">
        <f>SUMPRODUCT(LEN($AI733:$AI736)-LEN(SUBSTITUTE($AI733:$AI736,"G", "")))</f>
        <v>0</v>
      </c>
      <c r="BG733" s="303">
        <f>SUMPRODUCT(LEN($AI733:$AI736)-LEN(SUBSTITUTE($AI733:$AI736,"M", "")))</f>
        <v>0</v>
      </c>
    </row>
    <row r="734" spans="2:60" ht="28.15" hidden="1" customHeight="1" thickBot="1">
      <c r="B734" s="29"/>
      <c r="C734" s="264"/>
      <c r="D734" s="37"/>
      <c r="E734" s="36"/>
      <c r="F734" s="36"/>
      <c r="G734" s="35"/>
      <c r="H734" s="256"/>
      <c r="I734" s="260"/>
      <c r="J734" s="260"/>
      <c r="K734" s="260"/>
      <c r="L734" s="32" t="s">
        <v>72</v>
      </c>
      <c r="M734" s="31"/>
      <c r="N734" s="32" t="s">
        <v>71</v>
      </c>
      <c r="O734" s="31"/>
      <c r="P734" s="32" t="s">
        <v>70</v>
      </c>
      <c r="Q734" s="31"/>
      <c r="R734" s="32" t="s">
        <v>69</v>
      </c>
      <c r="S734" s="31"/>
      <c r="T734" s="32" t="s">
        <v>68</v>
      </c>
      <c r="U734" s="31"/>
      <c r="V734" s="32" t="s">
        <v>67</v>
      </c>
      <c r="W734" s="31"/>
      <c r="X734" s="32" t="s">
        <v>66</v>
      </c>
      <c r="Y734" s="31"/>
      <c r="Z734" s="32" t="s">
        <v>65</v>
      </c>
      <c r="AA734" s="31"/>
      <c r="AB734" s="34" t="s">
        <v>64</v>
      </c>
      <c r="AC734" s="33"/>
      <c r="AD734" s="32" t="s">
        <v>63</v>
      </c>
      <c r="AE734" s="31"/>
      <c r="AF734" s="30"/>
      <c r="AG734" s="31"/>
      <c r="AH734" s="30"/>
      <c r="AI734" s="20"/>
      <c r="AJ734" s="246"/>
      <c r="AK734" s="246"/>
      <c r="AL734" s="19"/>
      <c r="AM734" s="7"/>
      <c r="AN734" s="7"/>
      <c r="AO734" s="239"/>
      <c r="AP734" s="230"/>
      <c r="AQ734" s="233"/>
      <c r="AR734" s="236"/>
      <c r="AS734" s="230"/>
      <c r="AT734" s="233"/>
      <c r="AU734" s="236"/>
      <c r="AV734" s="230"/>
      <c r="AW734" s="233"/>
      <c r="AX734" s="236"/>
      <c r="AY734" s="230"/>
      <c r="AZ734" s="233"/>
      <c r="BA734" s="236"/>
      <c r="BB734" s="230"/>
      <c r="BC734" s="233"/>
      <c r="BD734" s="298"/>
      <c r="BE734" s="301"/>
      <c r="BF734" s="301"/>
      <c r="BG734" s="304"/>
    </row>
    <row r="735" spans="2:60" ht="28.15" hidden="1" customHeight="1">
      <c r="B735" s="29"/>
      <c r="C735" s="265"/>
      <c r="D735" s="28"/>
      <c r="E735" s="27"/>
      <c r="F735" s="27"/>
      <c r="G735" s="26"/>
      <c r="H735" s="257"/>
      <c r="I735" s="261"/>
      <c r="J735" s="261"/>
      <c r="K735" s="261"/>
      <c r="L735" s="23" t="s">
        <v>62</v>
      </c>
      <c r="M735" s="22"/>
      <c r="N735" s="23" t="s">
        <v>61</v>
      </c>
      <c r="O735" s="22"/>
      <c r="P735" s="23" t="s">
        <v>60</v>
      </c>
      <c r="Q735" s="22"/>
      <c r="R735" s="23" t="s">
        <v>59</v>
      </c>
      <c r="S735" s="22"/>
      <c r="T735" s="23" t="s">
        <v>58</v>
      </c>
      <c r="U735" s="22"/>
      <c r="V735" s="23" t="s">
        <v>57</v>
      </c>
      <c r="W735" s="22"/>
      <c r="X735" s="23" t="s">
        <v>56</v>
      </c>
      <c r="Y735" s="22"/>
      <c r="Z735" s="23" t="s">
        <v>55</v>
      </c>
      <c r="AA735" s="22"/>
      <c r="AB735" s="25" t="s">
        <v>54</v>
      </c>
      <c r="AC735" s="24"/>
      <c r="AD735" s="23">
        <v>39</v>
      </c>
      <c r="AE735" s="22"/>
      <c r="AF735" s="21"/>
      <c r="AG735" s="22"/>
      <c r="AH735" s="21"/>
      <c r="AI735" s="20"/>
      <c r="AJ735" s="246"/>
      <c r="AK735" s="246"/>
      <c r="AL735" s="19"/>
      <c r="AM735" s="7"/>
      <c r="AN735" s="7"/>
      <c r="AO735" s="239"/>
      <c r="AP735" s="230"/>
      <c r="AQ735" s="233"/>
      <c r="AR735" s="236"/>
      <c r="AS735" s="230"/>
      <c r="AT735" s="233"/>
      <c r="AU735" s="236"/>
      <c r="AV735" s="230"/>
      <c r="AW735" s="233"/>
      <c r="AX735" s="236"/>
      <c r="AY735" s="230"/>
      <c r="AZ735" s="233"/>
      <c r="BA735" s="236"/>
      <c r="BB735" s="230"/>
      <c r="BC735" s="233"/>
      <c r="BD735" s="298"/>
      <c r="BE735" s="301"/>
      <c r="BF735" s="301"/>
      <c r="BG735" s="304"/>
    </row>
    <row r="736" spans="2:60" ht="28.15" hidden="1" customHeight="1" thickBot="1">
      <c r="B736" s="18"/>
      <c r="C736" s="271"/>
      <c r="D736" s="17"/>
      <c r="E736" s="16"/>
      <c r="F736" s="16"/>
      <c r="G736" s="15"/>
      <c r="H736" s="258"/>
      <c r="I736" s="272"/>
      <c r="J736" s="272"/>
      <c r="K736" s="272"/>
      <c r="L736" s="12" t="s">
        <v>53</v>
      </c>
      <c r="M736" s="11"/>
      <c r="N736" s="12" t="s">
        <v>52</v>
      </c>
      <c r="O736" s="11"/>
      <c r="P736" s="12" t="s">
        <v>51</v>
      </c>
      <c r="Q736" s="11"/>
      <c r="R736" s="12" t="s">
        <v>50</v>
      </c>
      <c r="S736" s="11"/>
      <c r="T736" s="12">
        <v>20</v>
      </c>
      <c r="U736" s="11"/>
      <c r="V736" s="12" t="s">
        <v>49</v>
      </c>
      <c r="W736" s="11"/>
      <c r="X736" s="12" t="s">
        <v>48</v>
      </c>
      <c r="Y736" s="11"/>
      <c r="Z736" s="12" t="s">
        <v>47</v>
      </c>
      <c r="AA736" s="11"/>
      <c r="AB736" s="14" t="s">
        <v>46</v>
      </c>
      <c r="AC736" s="13"/>
      <c r="AD736" s="12" t="s">
        <v>45</v>
      </c>
      <c r="AE736" s="11"/>
      <c r="AF736" s="10"/>
      <c r="AG736" s="11"/>
      <c r="AH736" s="10"/>
      <c r="AI736" s="9"/>
      <c r="AJ736" s="247"/>
      <c r="AK736" s="247"/>
      <c r="AL736" s="8"/>
      <c r="AM736" s="7"/>
      <c r="AN736" s="7"/>
      <c r="AO736" s="240"/>
      <c r="AP736" s="231"/>
      <c r="AQ736" s="234"/>
      <c r="AR736" s="237"/>
      <c r="AS736" s="231"/>
      <c r="AT736" s="234"/>
      <c r="AU736" s="237"/>
      <c r="AV736" s="231"/>
      <c r="AW736" s="234"/>
      <c r="AX736" s="237"/>
      <c r="AY736" s="231"/>
      <c r="AZ736" s="234"/>
      <c r="BA736" s="237"/>
      <c r="BB736" s="231"/>
      <c r="BC736" s="234"/>
      <c r="BD736" s="299"/>
      <c r="BE736" s="302"/>
      <c r="BF736" s="302"/>
      <c r="BG736" s="305"/>
    </row>
    <row r="737" spans="2:60" ht="85.9" hidden="1" customHeight="1" thickBot="1">
      <c r="B737" s="94" t="s">
        <v>119</v>
      </c>
      <c r="C737" s="83" t="s">
        <v>118</v>
      </c>
      <c r="D737" s="88" t="s">
        <v>117</v>
      </c>
      <c r="E737" s="93" t="s">
        <v>116</v>
      </c>
      <c r="F737" s="92"/>
      <c r="G737" s="91"/>
      <c r="H737" s="90" t="s">
        <v>115</v>
      </c>
      <c r="I737" s="88" t="s">
        <v>43</v>
      </c>
      <c r="J737" s="88" t="s">
        <v>114</v>
      </c>
      <c r="K737" s="88" t="s">
        <v>44</v>
      </c>
      <c r="L737" s="227" t="s">
        <v>113</v>
      </c>
      <c r="M737" s="270"/>
      <c r="N737" s="227" t="s">
        <v>112</v>
      </c>
      <c r="O737" s="270"/>
      <c r="P737" s="227" t="s">
        <v>112</v>
      </c>
      <c r="Q737" s="228"/>
      <c r="R737" s="227" t="s">
        <v>112</v>
      </c>
      <c r="S737" s="228"/>
      <c r="T737" s="227" t="s">
        <v>112</v>
      </c>
      <c r="U737" s="228"/>
      <c r="V737" s="227" t="s">
        <v>112</v>
      </c>
      <c r="W737" s="228"/>
      <c r="X737" s="227" t="s">
        <v>112</v>
      </c>
      <c r="Y737" s="228"/>
      <c r="Z737" s="227" t="s">
        <v>112</v>
      </c>
      <c r="AA737" s="228"/>
      <c r="AB737" s="227" t="s">
        <v>112</v>
      </c>
      <c r="AC737" s="228"/>
      <c r="AD737" s="227" t="s">
        <v>112</v>
      </c>
      <c r="AE737" s="228"/>
      <c r="AF737" s="244" t="s">
        <v>111</v>
      </c>
      <c r="AG737" s="228"/>
      <c r="AH737" s="90" t="s">
        <v>110</v>
      </c>
      <c r="AI737" s="89" t="s">
        <v>109</v>
      </c>
      <c r="AJ737" s="88" t="s">
        <v>108</v>
      </c>
      <c r="AK737" s="88" t="s">
        <v>107</v>
      </c>
      <c r="AL737" s="87" t="s">
        <v>106</v>
      </c>
      <c r="AM737" s="86"/>
      <c r="AN737" s="86"/>
      <c r="AO737" s="84" t="s">
        <v>105</v>
      </c>
      <c r="AP737" s="83" t="s">
        <v>104</v>
      </c>
      <c r="AQ737" s="82" t="s">
        <v>103</v>
      </c>
      <c r="AR737" s="84" t="s">
        <v>102</v>
      </c>
      <c r="AS737" s="83" t="s">
        <v>101</v>
      </c>
      <c r="AT737" s="82" t="s">
        <v>100</v>
      </c>
      <c r="AU737" s="84" t="s">
        <v>99</v>
      </c>
      <c r="AV737" s="83" t="s">
        <v>98</v>
      </c>
      <c r="AW737" s="85" t="s">
        <v>97</v>
      </c>
      <c r="AX737" s="84" t="s">
        <v>96</v>
      </c>
      <c r="AY737" s="83" t="s">
        <v>95</v>
      </c>
      <c r="AZ737" s="82" t="s">
        <v>94</v>
      </c>
      <c r="BA737" s="84" t="s">
        <v>93</v>
      </c>
      <c r="BB737" s="83" t="s">
        <v>92</v>
      </c>
      <c r="BC737" s="82" t="s">
        <v>91</v>
      </c>
      <c r="BD737" s="81" t="s">
        <v>90</v>
      </c>
      <c r="BE737" s="80" t="s">
        <v>89</v>
      </c>
      <c r="BF737" s="80" t="s">
        <v>88</v>
      </c>
      <c r="BG737" s="79" t="s">
        <v>87</v>
      </c>
    </row>
    <row r="738" spans="2:60" ht="48" hidden="1" thickBot="1">
      <c r="B738" s="78" t="s">
        <v>130</v>
      </c>
      <c r="C738" s="77"/>
      <c r="D738" s="76"/>
      <c r="E738" s="267"/>
      <c r="F738" s="268"/>
      <c r="G738" s="269"/>
      <c r="H738" s="75" t="s">
        <v>85</v>
      </c>
      <c r="I738" s="74"/>
      <c r="J738" s="74"/>
      <c r="K738" s="73"/>
      <c r="L738" s="72"/>
      <c r="M738" s="68"/>
      <c r="N738" s="72"/>
      <c r="O738" s="68"/>
      <c r="P738" s="72"/>
      <c r="Q738" s="68"/>
      <c r="R738" s="72"/>
      <c r="S738" s="68"/>
      <c r="T738" s="72"/>
      <c r="U738" s="68"/>
      <c r="V738" s="72"/>
      <c r="W738" s="68"/>
      <c r="X738" s="72"/>
      <c r="Y738" s="68"/>
      <c r="Z738" s="72"/>
      <c r="AA738" s="71"/>
      <c r="AB738" s="70"/>
      <c r="AC738" s="70"/>
      <c r="AD738" s="70"/>
      <c r="AE738" s="70"/>
      <c r="AF738" s="69" t="s">
        <v>84</v>
      </c>
      <c r="AG738" s="68"/>
      <c r="AH738" s="68"/>
      <c r="AI738" s="68"/>
      <c r="AJ738" s="67"/>
      <c r="AK738" s="67"/>
      <c r="AL738" s="66"/>
      <c r="AM738" s="65"/>
      <c r="AN738" s="65"/>
      <c r="AO738" s="64">
        <f t="shared" ref="AO738:BG738" si="52">SUM(AO739:AO750)</f>
        <v>0</v>
      </c>
      <c r="AP738" s="63">
        <f t="shared" si="52"/>
        <v>0</v>
      </c>
      <c r="AQ738" s="62">
        <f t="shared" si="52"/>
        <v>0</v>
      </c>
      <c r="AR738" s="64">
        <f t="shared" si="52"/>
        <v>0</v>
      </c>
      <c r="AS738" s="63">
        <f t="shared" si="52"/>
        <v>0</v>
      </c>
      <c r="AT738" s="62">
        <f t="shared" si="52"/>
        <v>0</v>
      </c>
      <c r="AU738" s="64">
        <f t="shared" si="52"/>
        <v>0</v>
      </c>
      <c r="AV738" s="63">
        <f t="shared" si="52"/>
        <v>0</v>
      </c>
      <c r="AW738" s="62">
        <f t="shared" si="52"/>
        <v>0</v>
      </c>
      <c r="AX738" s="64">
        <f t="shared" si="52"/>
        <v>0</v>
      </c>
      <c r="AY738" s="63">
        <f t="shared" si="52"/>
        <v>0</v>
      </c>
      <c r="AZ738" s="62">
        <f t="shared" si="52"/>
        <v>0</v>
      </c>
      <c r="BA738" s="64">
        <f t="shared" si="52"/>
        <v>0</v>
      </c>
      <c r="BB738" s="63">
        <f t="shared" si="52"/>
        <v>0</v>
      </c>
      <c r="BC738" s="62">
        <f t="shared" si="52"/>
        <v>0</v>
      </c>
      <c r="BD738" s="61">
        <f t="shared" si="52"/>
        <v>0</v>
      </c>
      <c r="BE738" s="60">
        <f t="shared" si="52"/>
        <v>0</v>
      </c>
      <c r="BF738" s="60">
        <f t="shared" si="52"/>
        <v>0</v>
      </c>
      <c r="BG738" s="59">
        <f t="shared" si="52"/>
        <v>0</v>
      </c>
      <c r="BH738" s="58" t="s">
        <v>83</v>
      </c>
    </row>
    <row r="739" spans="2:60" ht="28.15" hidden="1" customHeight="1">
      <c r="B739" s="29"/>
      <c r="C739" s="263">
        <v>1</v>
      </c>
      <c r="D739" s="47"/>
      <c r="E739" s="46"/>
      <c r="F739" s="46"/>
      <c r="G739" s="45"/>
      <c r="H739" s="255"/>
      <c r="I739" s="259"/>
      <c r="J739" s="259"/>
      <c r="K739" s="259"/>
      <c r="L739" s="42" t="s">
        <v>82</v>
      </c>
      <c r="M739" s="41"/>
      <c r="N739" s="42" t="s">
        <v>81</v>
      </c>
      <c r="O739" s="41"/>
      <c r="P739" s="42" t="s">
        <v>80</v>
      </c>
      <c r="Q739" s="41"/>
      <c r="R739" s="42" t="s">
        <v>79</v>
      </c>
      <c r="S739" s="41"/>
      <c r="T739" s="42" t="s">
        <v>78</v>
      </c>
      <c r="U739" s="41"/>
      <c r="V739" s="42" t="s">
        <v>77</v>
      </c>
      <c r="W739" s="41"/>
      <c r="X739" s="42" t="s">
        <v>76</v>
      </c>
      <c r="Y739" s="41"/>
      <c r="Z739" s="42" t="s">
        <v>75</v>
      </c>
      <c r="AA739" s="41"/>
      <c r="AB739" s="44" t="s">
        <v>74</v>
      </c>
      <c r="AC739" s="43"/>
      <c r="AD739" s="42" t="s">
        <v>73</v>
      </c>
      <c r="AE739" s="41"/>
      <c r="AF739" s="40"/>
      <c r="AG739" s="41"/>
      <c r="AH739" s="40"/>
      <c r="AI739" s="39"/>
      <c r="AJ739" s="245"/>
      <c r="AK739" s="245"/>
      <c r="AL739" s="38"/>
      <c r="AM739" s="7"/>
      <c r="AN739" s="7"/>
      <c r="AO739" s="238">
        <f>SUMPRODUCT(LEN($M739:$AE742)-LEN(SUBSTITUTE($M739:$AE742,"A", "")))</f>
        <v>0</v>
      </c>
      <c r="AP739" s="229">
        <f>SUMPRODUCT(LEN($AH739:$AH742)-LEN(SUBSTITUTE($AH739:$AH742,"A", "")))</f>
        <v>0</v>
      </c>
      <c r="AQ739" s="232">
        <f>SUMPRODUCT(LEN($AG739:$AG742)-LEN(SUBSTITUTE($AG739:$AG742,"A", "")))</f>
        <v>0</v>
      </c>
      <c r="AR739" s="235">
        <f>SUMPRODUCT(LEN($M739:$AE742)-LEN(SUBSTITUTE($M739:$AE742,"S", "")))</f>
        <v>0</v>
      </c>
      <c r="AS739" s="229">
        <f>SUMPRODUCT(LEN($AH739:$AH742)-LEN(SUBSTITUTE($AH739:$AH742,"S", "")))</f>
        <v>0</v>
      </c>
      <c r="AT739" s="232">
        <f>SUMPRODUCT(LEN($AG739:$AG742)-LEN(SUBSTITUTE($AG739:$AG742,"S", "")))</f>
        <v>0</v>
      </c>
      <c r="AU739" s="235">
        <f>SUMPRODUCT(LEN($M739:$AE742)-LEN(SUBSTITUTE($M739:$AE742,"F", "")))</f>
        <v>0</v>
      </c>
      <c r="AV739" s="229">
        <f>SUMPRODUCT(LEN($AH739:$AH742)-LEN(SUBSTITUTE($AH739:$AH742,"F", "")))</f>
        <v>0</v>
      </c>
      <c r="AW739" s="232">
        <f>SUMPRODUCT(LEN($AG739:$AG742)-LEN(SUBSTITUTE($AG739:$AG742,"F", "")))</f>
        <v>0</v>
      </c>
      <c r="AX739" s="235">
        <f>SUMPRODUCT(LEN($M739:$AE742)-LEN(SUBSTITUTE($M739:$AE742,"G", "")))</f>
        <v>0</v>
      </c>
      <c r="AY739" s="229">
        <f>SUMPRODUCT(LEN($AH739:$AH742)-LEN(SUBSTITUTE($AH739:$AH742,"G", "")))</f>
        <v>0</v>
      </c>
      <c r="AZ739" s="232">
        <f>SUMPRODUCT(LEN($AG739:$AG742)-LEN(SUBSTITUTE($AG739:$AG742,"G", "")))</f>
        <v>0</v>
      </c>
      <c r="BA739" s="235">
        <f>SUMPRODUCT(LEN($M739:$AE742)-LEN(SUBSTITUTE($M739:$AE742,"M", "")))</f>
        <v>0</v>
      </c>
      <c r="BB739" s="229">
        <f>SUMPRODUCT(LEN($AH739:$AH742)-LEN(SUBSTITUTE($AH739:$AH742,"M", "")))</f>
        <v>0</v>
      </c>
      <c r="BC739" s="232">
        <f>SUMPRODUCT(LEN($AG739:$AG742)-LEN(SUBSTITUTE($AG739:$AG742,"M", "")))</f>
        <v>0</v>
      </c>
      <c r="BD739" s="297">
        <f>SUMPRODUCT(LEN($AI739:$AI742)-LEN(SUBSTITUTE($AI739:$AI742,"S", "")))</f>
        <v>0</v>
      </c>
      <c r="BE739" s="300">
        <f>SUMPRODUCT(LEN($AI739:$AI742)-LEN(SUBSTITUTE($AI739:$AI742,"F", "")))</f>
        <v>0</v>
      </c>
      <c r="BF739" s="300">
        <f>SUMPRODUCT(LEN($AI739:$AI742)-LEN(SUBSTITUTE($AI739:$AI742,"G", "")))</f>
        <v>0</v>
      </c>
      <c r="BG739" s="303">
        <f>SUMPRODUCT(LEN($AI739:$AI742)-LEN(SUBSTITUTE($AI739:$AI742,"M", "")))</f>
        <v>0</v>
      </c>
    </row>
    <row r="740" spans="2:60" ht="28.15" hidden="1" customHeight="1" thickBot="1">
      <c r="B740" s="29"/>
      <c r="C740" s="264"/>
      <c r="D740" s="37"/>
      <c r="E740" s="36"/>
      <c r="F740" s="36"/>
      <c r="G740" s="35"/>
      <c r="H740" s="256"/>
      <c r="I740" s="260"/>
      <c r="J740" s="260"/>
      <c r="K740" s="260"/>
      <c r="L740" s="32" t="s">
        <v>72</v>
      </c>
      <c r="M740" s="31"/>
      <c r="N740" s="32" t="s">
        <v>71</v>
      </c>
      <c r="O740" s="31"/>
      <c r="P740" s="32" t="s">
        <v>70</v>
      </c>
      <c r="Q740" s="31"/>
      <c r="R740" s="32" t="s">
        <v>69</v>
      </c>
      <c r="S740" s="31"/>
      <c r="T740" s="32" t="s">
        <v>68</v>
      </c>
      <c r="U740" s="31"/>
      <c r="V740" s="32" t="s">
        <v>67</v>
      </c>
      <c r="W740" s="31"/>
      <c r="X740" s="32" t="s">
        <v>66</v>
      </c>
      <c r="Y740" s="31"/>
      <c r="Z740" s="32" t="s">
        <v>65</v>
      </c>
      <c r="AA740" s="31"/>
      <c r="AB740" s="34" t="s">
        <v>64</v>
      </c>
      <c r="AC740" s="33"/>
      <c r="AD740" s="32" t="s">
        <v>63</v>
      </c>
      <c r="AE740" s="31"/>
      <c r="AF740" s="30"/>
      <c r="AG740" s="31"/>
      <c r="AH740" s="30"/>
      <c r="AI740" s="20"/>
      <c r="AJ740" s="246"/>
      <c r="AK740" s="246"/>
      <c r="AL740" s="19"/>
      <c r="AM740" s="7"/>
      <c r="AN740" s="7"/>
      <c r="AO740" s="239"/>
      <c r="AP740" s="230"/>
      <c r="AQ740" s="233"/>
      <c r="AR740" s="236"/>
      <c r="AS740" s="230"/>
      <c r="AT740" s="233"/>
      <c r="AU740" s="236"/>
      <c r="AV740" s="230"/>
      <c r="AW740" s="233"/>
      <c r="AX740" s="236"/>
      <c r="AY740" s="230"/>
      <c r="AZ740" s="233"/>
      <c r="BA740" s="236"/>
      <c r="BB740" s="230"/>
      <c r="BC740" s="233"/>
      <c r="BD740" s="298"/>
      <c r="BE740" s="301"/>
      <c r="BF740" s="301"/>
      <c r="BG740" s="304"/>
    </row>
    <row r="741" spans="2:60" ht="28.15" hidden="1" customHeight="1">
      <c r="B741" s="29"/>
      <c r="C741" s="265"/>
      <c r="D741" s="28"/>
      <c r="E741" s="27"/>
      <c r="F741" s="27"/>
      <c r="G741" s="26"/>
      <c r="H741" s="257"/>
      <c r="I741" s="261"/>
      <c r="J741" s="261"/>
      <c r="K741" s="261"/>
      <c r="L741" s="23" t="s">
        <v>62</v>
      </c>
      <c r="M741" s="22"/>
      <c r="N741" s="23" t="s">
        <v>61</v>
      </c>
      <c r="O741" s="22"/>
      <c r="P741" s="23" t="s">
        <v>60</v>
      </c>
      <c r="Q741" s="22"/>
      <c r="R741" s="23" t="s">
        <v>59</v>
      </c>
      <c r="S741" s="22"/>
      <c r="T741" s="23" t="s">
        <v>58</v>
      </c>
      <c r="U741" s="22"/>
      <c r="V741" s="23" t="s">
        <v>57</v>
      </c>
      <c r="W741" s="22"/>
      <c r="X741" s="23" t="s">
        <v>56</v>
      </c>
      <c r="Y741" s="22"/>
      <c r="Z741" s="23" t="s">
        <v>55</v>
      </c>
      <c r="AA741" s="22"/>
      <c r="AB741" s="25" t="s">
        <v>54</v>
      </c>
      <c r="AC741" s="24"/>
      <c r="AD741" s="23">
        <v>39</v>
      </c>
      <c r="AE741" s="22"/>
      <c r="AF741" s="21"/>
      <c r="AG741" s="22"/>
      <c r="AH741" s="21"/>
      <c r="AI741" s="20"/>
      <c r="AJ741" s="246"/>
      <c r="AK741" s="246"/>
      <c r="AL741" s="19"/>
      <c r="AM741" s="7"/>
      <c r="AN741" s="7"/>
      <c r="AO741" s="239"/>
      <c r="AP741" s="230"/>
      <c r="AQ741" s="233"/>
      <c r="AR741" s="236"/>
      <c r="AS741" s="230"/>
      <c r="AT741" s="233"/>
      <c r="AU741" s="236"/>
      <c r="AV741" s="230"/>
      <c r="AW741" s="233"/>
      <c r="AX741" s="236"/>
      <c r="AY741" s="230"/>
      <c r="AZ741" s="233"/>
      <c r="BA741" s="236"/>
      <c r="BB741" s="230"/>
      <c r="BC741" s="233"/>
      <c r="BD741" s="298"/>
      <c r="BE741" s="301"/>
      <c r="BF741" s="301"/>
      <c r="BG741" s="304"/>
    </row>
    <row r="742" spans="2:60" ht="28.15" hidden="1" customHeight="1" thickBot="1">
      <c r="B742" s="29"/>
      <c r="C742" s="266"/>
      <c r="D742" s="57"/>
      <c r="E742" s="56"/>
      <c r="F742" s="56"/>
      <c r="G742" s="55"/>
      <c r="H742" s="258"/>
      <c r="I742" s="262"/>
      <c r="J742" s="262"/>
      <c r="K742" s="262"/>
      <c r="L742" s="52" t="s">
        <v>53</v>
      </c>
      <c r="M742" s="51"/>
      <c r="N742" s="52" t="s">
        <v>52</v>
      </c>
      <c r="O742" s="51"/>
      <c r="P742" s="52" t="s">
        <v>51</v>
      </c>
      <c r="Q742" s="51"/>
      <c r="R742" s="52" t="s">
        <v>50</v>
      </c>
      <c r="S742" s="51"/>
      <c r="T742" s="52">
        <v>20</v>
      </c>
      <c r="U742" s="51"/>
      <c r="V742" s="52" t="s">
        <v>49</v>
      </c>
      <c r="W742" s="51"/>
      <c r="X742" s="52" t="s">
        <v>48</v>
      </c>
      <c r="Y742" s="51"/>
      <c r="Z742" s="52" t="s">
        <v>47</v>
      </c>
      <c r="AA742" s="51"/>
      <c r="AB742" s="54" t="s">
        <v>46</v>
      </c>
      <c r="AC742" s="53"/>
      <c r="AD742" s="52" t="s">
        <v>45</v>
      </c>
      <c r="AE742" s="51"/>
      <c r="AF742" s="50"/>
      <c r="AG742" s="51"/>
      <c r="AH742" s="50"/>
      <c r="AI742" s="49"/>
      <c r="AJ742" s="248"/>
      <c r="AK742" s="248"/>
      <c r="AL742" s="48"/>
      <c r="AM742" s="7"/>
      <c r="AN742" s="7"/>
      <c r="AO742" s="240"/>
      <c r="AP742" s="231"/>
      <c r="AQ742" s="234"/>
      <c r="AR742" s="237"/>
      <c r="AS742" s="231"/>
      <c r="AT742" s="234"/>
      <c r="AU742" s="237"/>
      <c r="AV742" s="231"/>
      <c r="AW742" s="234"/>
      <c r="AX742" s="237"/>
      <c r="AY742" s="231"/>
      <c r="AZ742" s="234"/>
      <c r="BA742" s="237"/>
      <c r="BB742" s="231"/>
      <c r="BC742" s="234"/>
      <c r="BD742" s="299"/>
      <c r="BE742" s="302"/>
      <c r="BF742" s="302"/>
      <c r="BG742" s="305"/>
    </row>
    <row r="743" spans="2:60" ht="28.15" hidden="1" customHeight="1">
      <c r="B743" s="29"/>
      <c r="C743" s="263">
        <v>2</v>
      </c>
      <c r="D743" s="47"/>
      <c r="E743" s="46"/>
      <c r="F743" s="46"/>
      <c r="G743" s="45"/>
      <c r="H743" s="255"/>
      <c r="I743" s="259"/>
      <c r="J743" s="259"/>
      <c r="K743" s="259"/>
      <c r="L743" s="42" t="s">
        <v>82</v>
      </c>
      <c r="M743" s="41"/>
      <c r="N743" s="42" t="s">
        <v>81</v>
      </c>
      <c r="O743" s="41"/>
      <c r="P743" s="42" t="s">
        <v>80</v>
      </c>
      <c r="Q743" s="41"/>
      <c r="R743" s="42" t="s">
        <v>79</v>
      </c>
      <c r="S743" s="41"/>
      <c r="T743" s="42" t="s">
        <v>78</v>
      </c>
      <c r="U743" s="41"/>
      <c r="V743" s="42" t="s">
        <v>77</v>
      </c>
      <c r="W743" s="41"/>
      <c r="X743" s="42" t="s">
        <v>76</v>
      </c>
      <c r="Y743" s="41"/>
      <c r="Z743" s="42" t="s">
        <v>75</v>
      </c>
      <c r="AA743" s="41"/>
      <c r="AB743" s="44" t="s">
        <v>74</v>
      </c>
      <c r="AC743" s="43"/>
      <c r="AD743" s="42" t="s">
        <v>73</v>
      </c>
      <c r="AE743" s="41"/>
      <c r="AF743" s="40"/>
      <c r="AG743" s="41"/>
      <c r="AH743" s="40"/>
      <c r="AI743" s="39"/>
      <c r="AJ743" s="249"/>
      <c r="AK743" s="252"/>
      <c r="AL743" s="38"/>
      <c r="AM743" s="7"/>
      <c r="AN743" s="7"/>
      <c r="AO743" s="238">
        <f>SUMPRODUCT(LEN($M743:$AE746)-LEN(SUBSTITUTE($M743:$AE746,"A", "")))</f>
        <v>0</v>
      </c>
      <c r="AP743" s="229">
        <f>SUMPRODUCT(LEN($AH743:$AH746)-LEN(SUBSTITUTE($AH743:$AH746,"A", "")))</f>
        <v>0</v>
      </c>
      <c r="AQ743" s="232">
        <f>SUMPRODUCT(LEN($AG743:$AG746)-LEN(SUBSTITUTE($AG743:$AG746,"A", "")))</f>
        <v>0</v>
      </c>
      <c r="AR743" s="235">
        <f>SUMPRODUCT(LEN($M743:$AE746)-LEN(SUBSTITUTE($M743:$AE746,"S", "")))</f>
        <v>0</v>
      </c>
      <c r="AS743" s="229">
        <f>SUMPRODUCT(LEN($AH743:$AH746)-LEN(SUBSTITUTE($AH743:$AH746,"S", "")))</f>
        <v>0</v>
      </c>
      <c r="AT743" s="232">
        <f>SUMPRODUCT(LEN($AG743:$AG746)-LEN(SUBSTITUTE($AG743:$AG746,"S", "")))</f>
        <v>0</v>
      </c>
      <c r="AU743" s="235">
        <f>SUMPRODUCT(LEN($M743:$AE746)-LEN(SUBSTITUTE($M743:$AE746,"F", "")))</f>
        <v>0</v>
      </c>
      <c r="AV743" s="229">
        <f>SUMPRODUCT(LEN($AH743:$AH746)-LEN(SUBSTITUTE($AH743:$AH746,"F", "")))</f>
        <v>0</v>
      </c>
      <c r="AW743" s="232">
        <f>SUMPRODUCT(LEN($AG743:$AG746)-LEN(SUBSTITUTE($AG743:$AG746,"F", "")))</f>
        <v>0</v>
      </c>
      <c r="AX743" s="235">
        <f>SUMPRODUCT(LEN($M743:$AE746)-LEN(SUBSTITUTE($M743:$AE746,"G", "")))</f>
        <v>0</v>
      </c>
      <c r="AY743" s="229">
        <f>SUMPRODUCT(LEN($AH743:$AH746)-LEN(SUBSTITUTE($AH743:$AH746,"G", "")))</f>
        <v>0</v>
      </c>
      <c r="AZ743" s="232">
        <f>SUMPRODUCT(LEN($AG743:$AG746)-LEN(SUBSTITUTE($AG743:$AG746,"G", "")))</f>
        <v>0</v>
      </c>
      <c r="BA743" s="235">
        <f>SUMPRODUCT(LEN($M743:$AE746)-LEN(SUBSTITUTE($M743:$AE746,"M", "")))</f>
        <v>0</v>
      </c>
      <c r="BB743" s="229">
        <f>SUMPRODUCT(LEN($AH743:$AH746)-LEN(SUBSTITUTE($AH743:$AH746,"M", "")))</f>
        <v>0</v>
      </c>
      <c r="BC743" s="232">
        <f>SUMPRODUCT(LEN($AG743:$AG746)-LEN(SUBSTITUTE($AG743:$AG746,"M", "")))</f>
        <v>0</v>
      </c>
      <c r="BD743" s="297">
        <f>SUMPRODUCT(LEN($AI743:$AI746)-LEN(SUBSTITUTE($AI743:$AI746,"S", "")))</f>
        <v>0</v>
      </c>
      <c r="BE743" s="300">
        <f>SUMPRODUCT(LEN($AI743:$AI746)-LEN(SUBSTITUTE($AI743:$AI746,"F", "")))</f>
        <v>0</v>
      </c>
      <c r="BF743" s="300">
        <f>SUMPRODUCT(LEN($AI743:$AI746)-LEN(SUBSTITUTE($AI743:$AI746,"G", "")))</f>
        <v>0</v>
      </c>
      <c r="BG743" s="303">
        <f>SUMPRODUCT(LEN($AI743:$AI746)-LEN(SUBSTITUTE($AI743:$AI746,"M", "")))</f>
        <v>0</v>
      </c>
    </row>
    <row r="744" spans="2:60" ht="28.15" hidden="1" customHeight="1" thickBot="1">
      <c r="B744" s="29"/>
      <c r="C744" s="264"/>
      <c r="D744" s="37"/>
      <c r="E744" s="36"/>
      <c r="F744" s="36"/>
      <c r="G744" s="35"/>
      <c r="H744" s="256"/>
      <c r="I744" s="260"/>
      <c r="J744" s="260"/>
      <c r="K744" s="260"/>
      <c r="L744" s="32" t="s">
        <v>72</v>
      </c>
      <c r="M744" s="31"/>
      <c r="N744" s="32" t="s">
        <v>71</v>
      </c>
      <c r="O744" s="31"/>
      <c r="P744" s="32" t="s">
        <v>70</v>
      </c>
      <c r="Q744" s="31"/>
      <c r="R744" s="32" t="s">
        <v>69</v>
      </c>
      <c r="S744" s="31"/>
      <c r="T744" s="32" t="s">
        <v>68</v>
      </c>
      <c r="U744" s="31"/>
      <c r="V744" s="32" t="s">
        <v>67</v>
      </c>
      <c r="W744" s="31"/>
      <c r="X744" s="32" t="s">
        <v>66</v>
      </c>
      <c r="Y744" s="31"/>
      <c r="Z744" s="32" t="s">
        <v>65</v>
      </c>
      <c r="AA744" s="31"/>
      <c r="AB744" s="34" t="s">
        <v>64</v>
      </c>
      <c r="AC744" s="33"/>
      <c r="AD744" s="32" t="s">
        <v>63</v>
      </c>
      <c r="AE744" s="31"/>
      <c r="AF744" s="30"/>
      <c r="AG744" s="31"/>
      <c r="AH744" s="30"/>
      <c r="AI744" s="20"/>
      <c r="AJ744" s="250"/>
      <c r="AK744" s="253"/>
      <c r="AL744" s="19"/>
      <c r="AM744" s="7"/>
      <c r="AN744" s="7"/>
      <c r="AO744" s="239"/>
      <c r="AP744" s="230"/>
      <c r="AQ744" s="233"/>
      <c r="AR744" s="236"/>
      <c r="AS744" s="230"/>
      <c r="AT744" s="233"/>
      <c r="AU744" s="236"/>
      <c r="AV744" s="230"/>
      <c r="AW744" s="233"/>
      <c r="AX744" s="236"/>
      <c r="AY744" s="230"/>
      <c r="AZ744" s="233"/>
      <c r="BA744" s="236"/>
      <c r="BB744" s="230"/>
      <c r="BC744" s="233"/>
      <c r="BD744" s="298"/>
      <c r="BE744" s="301"/>
      <c r="BF744" s="301"/>
      <c r="BG744" s="304"/>
    </row>
    <row r="745" spans="2:60" ht="28.15" hidden="1" customHeight="1">
      <c r="B745" s="29"/>
      <c r="C745" s="265"/>
      <c r="D745" s="28"/>
      <c r="E745" s="27"/>
      <c r="F745" s="27"/>
      <c r="G745" s="26"/>
      <c r="H745" s="257"/>
      <c r="I745" s="261"/>
      <c r="J745" s="261"/>
      <c r="K745" s="261"/>
      <c r="L745" s="23" t="s">
        <v>62</v>
      </c>
      <c r="M745" s="22"/>
      <c r="N745" s="23" t="s">
        <v>61</v>
      </c>
      <c r="O745" s="22"/>
      <c r="P745" s="23" t="s">
        <v>60</v>
      </c>
      <c r="Q745" s="22"/>
      <c r="R745" s="23" t="s">
        <v>59</v>
      </c>
      <c r="S745" s="22"/>
      <c r="T745" s="23" t="s">
        <v>58</v>
      </c>
      <c r="U745" s="22"/>
      <c r="V745" s="23" t="s">
        <v>57</v>
      </c>
      <c r="W745" s="22"/>
      <c r="X745" s="23" t="s">
        <v>56</v>
      </c>
      <c r="Y745" s="22"/>
      <c r="Z745" s="23" t="s">
        <v>55</v>
      </c>
      <c r="AA745" s="22"/>
      <c r="AB745" s="25" t="s">
        <v>54</v>
      </c>
      <c r="AC745" s="24"/>
      <c r="AD745" s="23">
        <v>39</v>
      </c>
      <c r="AE745" s="22"/>
      <c r="AF745" s="21"/>
      <c r="AG745" s="22"/>
      <c r="AH745" s="21"/>
      <c r="AI745" s="20"/>
      <c r="AJ745" s="250"/>
      <c r="AK745" s="253"/>
      <c r="AL745" s="19"/>
      <c r="AM745" s="7"/>
      <c r="AN745" s="7"/>
      <c r="AO745" s="239"/>
      <c r="AP745" s="230"/>
      <c r="AQ745" s="233"/>
      <c r="AR745" s="236"/>
      <c r="AS745" s="230"/>
      <c r="AT745" s="233"/>
      <c r="AU745" s="236"/>
      <c r="AV745" s="230"/>
      <c r="AW745" s="233"/>
      <c r="AX745" s="236"/>
      <c r="AY745" s="230"/>
      <c r="AZ745" s="233"/>
      <c r="BA745" s="236"/>
      <c r="BB745" s="230"/>
      <c r="BC745" s="233"/>
      <c r="BD745" s="298"/>
      <c r="BE745" s="301"/>
      <c r="BF745" s="301"/>
      <c r="BG745" s="304"/>
    </row>
    <row r="746" spans="2:60" ht="28.15" hidden="1" customHeight="1" thickBot="1">
      <c r="B746" s="29"/>
      <c r="C746" s="266"/>
      <c r="D746" s="57"/>
      <c r="E746" s="56"/>
      <c r="F746" s="56"/>
      <c r="G746" s="55"/>
      <c r="H746" s="258"/>
      <c r="I746" s="262"/>
      <c r="J746" s="262"/>
      <c r="K746" s="262"/>
      <c r="L746" s="52" t="s">
        <v>53</v>
      </c>
      <c r="M746" s="51"/>
      <c r="N746" s="52" t="s">
        <v>52</v>
      </c>
      <c r="O746" s="51"/>
      <c r="P746" s="52" t="s">
        <v>51</v>
      </c>
      <c r="Q746" s="51"/>
      <c r="R746" s="52" t="s">
        <v>50</v>
      </c>
      <c r="S746" s="51"/>
      <c r="T746" s="52">
        <v>20</v>
      </c>
      <c r="U746" s="51"/>
      <c r="V746" s="52" t="s">
        <v>49</v>
      </c>
      <c r="W746" s="51"/>
      <c r="X746" s="52" t="s">
        <v>48</v>
      </c>
      <c r="Y746" s="51"/>
      <c r="Z746" s="52" t="s">
        <v>47</v>
      </c>
      <c r="AA746" s="51"/>
      <c r="AB746" s="54" t="s">
        <v>46</v>
      </c>
      <c r="AC746" s="53"/>
      <c r="AD746" s="52" t="s">
        <v>45</v>
      </c>
      <c r="AE746" s="51"/>
      <c r="AF746" s="50"/>
      <c r="AG746" s="51"/>
      <c r="AH746" s="50"/>
      <c r="AI746" s="49"/>
      <c r="AJ746" s="251"/>
      <c r="AK746" s="254"/>
      <c r="AL746" s="48"/>
      <c r="AM746" s="7"/>
      <c r="AN746" s="7"/>
      <c r="AO746" s="240"/>
      <c r="AP746" s="231"/>
      <c r="AQ746" s="234"/>
      <c r="AR746" s="237"/>
      <c r="AS746" s="231"/>
      <c r="AT746" s="234"/>
      <c r="AU746" s="237"/>
      <c r="AV746" s="231"/>
      <c r="AW746" s="234"/>
      <c r="AX746" s="237"/>
      <c r="AY746" s="231"/>
      <c r="AZ746" s="234"/>
      <c r="BA746" s="237"/>
      <c r="BB746" s="231"/>
      <c r="BC746" s="234"/>
      <c r="BD746" s="299"/>
      <c r="BE746" s="302"/>
      <c r="BF746" s="302"/>
      <c r="BG746" s="305"/>
    </row>
    <row r="747" spans="2:60" ht="28.15" hidden="1" customHeight="1">
      <c r="B747" s="29"/>
      <c r="C747" s="263">
        <v>3</v>
      </c>
      <c r="D747" s="47"/>
      <c r="E747" s="46"/>
      <c r="F747" s="46"/>
      <c r="G747" s="45"/>
      <c r="H747" s="255"/>
      <c r="I747" s="259"/>
      <c r="J747" s="259"/>
      <c r="K747" s="259"/>
      <c r="L747" s="42" t="s">
        <v>82</v>
      </c>
      <c r="M747" s="41"/>
      <c r="N747" s="42" t="s">
        <v>81</v>
      </c>
      <c r="O747" s="41"/>
      <c r="P747" s="42" t="s">
        <v>80</v>
      </c>
      <c r="Q747" s="41"/>
      <c r="R747" s="42" t="s">
        <v>79</v>
      </c>
      <c r="S747" s="41"/>
      <c r="T747" s="42" t="s">
        <v>78</v>
      </c>
      <c r="U747" s="41"/>
      <c r="V747" s="42" t="s">
        <v>77</v>
      </c>
      <c r="W747" s="41"/>
      <c r="X747" s="42" t="s">
        <v>76</v>
      </c>
      <c r="Y747" s="41"/>
      <c r="Z747" s="42" t="s">
        <v>75</v>
      </c>
      <c r="AA747" s="41"/>
      <c r="AB747" s="44" t="s">
        <v>74</v>
      </c>
      <c r="AC747" s="43"/>
      <c r="AD747" s="42" t="s">
        <v>73</v>
      </c>
      <c r="AE747" s="41"/>
      <c r="AF747" s="40"/>
      <c r="AG747" s="41"/>
      <c r="AH747" s="40"/>
      <c r="AI747" s="39"/>
      <c r="AJ747" s="245"/>
      <c r="AK747" s="245"/>
      <c r="AL747" s="38"/>
      <c r="AM747" s="7"/>
      <c r="AN747" s="7"/>
      <c r="AO747" s="238">
        <f>SUMPRODUCT(LEN($M747:$AE750)-LEN(SUBSTITUTE($M747:$AE750,"A", "")))</f>
        <v>0</v>
      </c>
      <c r="AP747" s="229">
        <f>SUMPRODUCT(LEN($AH747:$AH750)-LEN(SUBSTITUTE($AH747:$AH750,"A", "")))</f>
        <v>0</v>
      </c>
      <c r="AQ747" s="232">
        <f>SUMPRODUCT(LEN($AG747:$AG750)-LEN(SUBSTITUTE($AG747:$AG750,"A", "")))</f>
        <v>0</v>
      </c>
      <c r="AR747" s="235">
        <f>SUMPRODUCT(LEN($M747:$AE750)-LEN(SUBSTITUTE($M747:$AE750,"S", "")))</f>
        <v>0</v>
      </c>
      <c r="AS747" s="229">
        <f>SUMPRODUCT(LEN($AH747:$AH750)-LEN(SUBSTITUTE($AH747:$AH750,"S", "")))</f>
        <v>0</v>
      </c>
      <c r="AT747" s="232">
        <f>SUMPRODUCT(LEN($AG747:$AG750)-LEN(SUBSTITUTE($AG747:$AG750,"S", "")))</f>
        <v>0</v>
      </c>
      <c r="AU747" s="235">
        <f>SUMPRODUCT(LEN($M747:$AE750)-LEN(SUBSTITUTE($M747:$AE750,"F", "")))</f>
        <v>0</v>
      </c>
      <c r="AV747" s="229">
        <f>SUMPRODUCT(LEN($AH747:$AH750)-LEN(SUBSTITUTE($AH747:$AH750,"F", "")))</f>
        <v>0</v>
      </c>
      <c r="AW747" s="232">
        <f>SUMPRODUCT(LEN($AG747:$AG750)-LEN(SUBSTITUTE($AG747:$AG750,"F", "")))</f>
        <v>0</v>
      </c>
      <c r="AX747" s="235">
        <f>SUMPRODUCT(LEN($M747:$AE750)-LEN(SUBSTITUTE($M747:$AE750,"G", "")))</f>
        <v>0</v>
      </c>
      <c r="AY747" s="229">
        <f>SUMPRODUCT(LEN($AH747:$AH750)-LEN(SUBSTITUTE($AH747:$AH750,"G", "")))</f>
        <v>0</v>
      </c>
      <c r="AZ747" s="232">
        <f>SUMPRODUCT(LEN($AG747:$AG750)-LEN(SUBSTITUTE($AG747:$AG750,"G", "")))</f>
        <v>0</v>
      </c>
      <c r="BA747" s="235">
        <f>SUMPRODUCT(LEN($M747:$AE750)-LEN(SUBSTITUTE($M747:$AE750,"M", "")))</f>
        <v>0</v>
      </c>
      <c r="BB747" s="229">
        <f>SUMPRODUCT(LEN($AH747:$AH750)-LEN(SUBSTITUTE($AH747:$AH750,"M", "")))</f>
        <v>0</v>
      </c>
      <c r="BC747" s="232">
        <f>SUMPRODUCT(LEN($AG747:$AG750)-LEN(SUBSTITUTE($AG747:$AG750,"M", "")))</f>
        <v>0</v>
      </c>
      <c r="BD747" s="297">
        <f>SUMPRODUCT(LEN($AI747:$AI750)-LEN(SUBSTITUTE($AI747:$AI750,"S", "")))</f>
        <v>0</v>
      </c>
      <c r="BE747" s="300">
        <f>SUMPRODUCT(LEN($AI747:$AI750)-LEN(SUBSTITUTE($AI747:$AI750,"F", "")))</f>
        <v>0</v>
      </c>
      <c r="BF747" s="300">
        <f>SUMPRODUCT(LEN($AI747:$AI750)-LEN(SUBSTITUTE($AI747:$AI750,"G", "")))</f>
        <v>0</v>
      </c>
      <c r="BG747" s="303">
        <f>SUMPRODUCT(LEN($AI747:$AI750)-LEN(SUBSTITUTE($AI747:$AI750,"M", "")))</f>
        <v>0</v>
      </c>
    </row>
    <row r="748" spans="2:60" ht="28.15" hidden="1" customHeight="1" thickBot="1">
      <c r="B748" s="29"/>
      <c r="C748" s="264"/>
      <c r="D748" s="37"/>
      <c r="E748" s="36"/>
      <c r="F748" s="36"/>
      <c r="G748" s="35"/>
      <c r="H748" s="256"/>
      <c r="I748" s="260"/>
      <c r="J748" s="260"/>
      <c r="K748" s="260"/>
      <c r="L748" s="32" t="s">
        <v>72</v>
      </c>
      <c r="M748" s="31"/>
      <c r="N748" s="32" t="s">
        <v>71</v>
      </c>
      <c r="O748" s="31"/>
      <c r="P748" s="32" t="s">
        <v>70</v>
      </c>
      <c r="Q748" s="31"/>
      <c r="R748" s="32" t="s">
        <v>69</v>
      </c>
      <c r="S748" s="31"/>
      <c r="T748" s="32" t="s">
        <v>68</v>
      </c>
      <c r="U748" s="31"/>
      <c r="V748" s="32" t="s">
        <v>67</v>
      </c>
      <c r="W748" s="31"/>
      <c r="X748" s="32" t="s">
        <v>66</v>
      </c>
      <c r="Y748" s="31"/>
      <c r="Z748" s="32" t="s">
        <v>65</v>
      </c>
      <c r="AA748" s="31"/>
      <c r="AB748" s="34" t="s">
        <v>64</v>
      </c>
      <c r="AC748" s="33"/>
      <c r="AD748" s="32" t="s">
        <v>63</v>
      </c>
      <c r="AE748" s="31"/>
      <c r="AF748" s="30"/>
      <c r="AG748" s="31"/>
      <c r="AH748" s="30"/>
      <c r="AI748" s="20"/>
      <c r="AJ748" s="246"/>
      <c r="AK748" s="246"/>
      <c r="AL748" s="19"/>
      <c r="AM748" s="7"/>
      <c r="AN748" s="7"/>
      <c r="AO748" s="239"/>
      <c r="AP748" s="230"/>
      <c r="AQ748" s="233"/>
      <c r="AR748" s="236"/>
      <c r="AS748" s="230"/>
      <c r="AT748" s="233"/>
      <c r="AU748" s="236"/>
      <c r="AV748" s="230"/>
      <c r="AW748" s="233"/>
      <c r="AX748" s="236"/>
      <c r="AY748" s="230"/>
      <c r="AZ748" s="233"/>
      <c r="BA748" s="236"/>
      <c r="BB748" s="230"/>
      <c r="BC748" s="233"/>
      <c r="BD748" s="298"/>
      <c r="BE748" s="301"/>
      <c r="BF748" s="301"/>
      <c r="BG748" s="304"/>
    </row>
    <row r="749" spans="2:60" ht="28.15" hidden="1" customHeight="1">
      <c r="B749" s="29"/>
      <c r="C749" s="265"/>
      <c r="D749" s="28"/>
      <c r="E749" s="27"/>
      <c r="F749" s="27"/>
      <c r="G749" s="26"/>
      <c r="H749" s="257"/>
      <c r="I749" s="261"/>
      <c r="J749" s="261"/>
      <c r="K749" s="261"/>
      <c r="L749" s="23" t="s">
        <v>62</v>
      </c>
      <c r="M749" s="22"/>
      <c r="N749" s="23" t="s">
        <v>61</v>
      </c>
      <c r="O749" s="22"/>
      <c r="P749" s="23" t="s">
        <v>60</v>
      </c>
      <c r="Q749" s="22"/>
      <c r="R749" s="23" t="s">
        <v>59</v>
      </c>
      <c r="S749" s="22"/>
      <c r="T749" s="23" t="s">
        <v>58</v>
      </c>
      <c r="U749" s="22"/>
      <c r="V749" s="23" t="s">
        <v>57</v>
      </c>
      <c r="W749" s="22"/>
      <c r="X749" s="23" t="s">
        <v>56</v>
      </c>
      <c r="Y749" s="22"/>
      <c r="Z749" s="23" t="s">
        <v>55</v>
      </c>
      <c r="AA749" s="22"/>
      <c r="AB749" s="25" t="s">
        <v>54</v>
      </c>
      <c r="AC749" s="24"/>
      <c r="AD749" s="23">
        <v>39</v>
      </c>
      <c r="AE749" s="22"/>
      <c r="AF749" s="21"/>
      <c r="AG749" s="22"/>
      <c r="AH749" s="21"/>
      <c r="AI749" s="20"/>
      <c r="AJ749" s="246"/>
      <c r="AK749" s="246"/>
      <c r="AL749" s="19"/>
      <c r="AM749" s="7"/>
      <c r="AN749" s="7"/>
      <c r="AO749" s="239"/>
      <c r="AP749" s="230"/>
      <c r="AQ749" s="233"/>
      <c r="AR749" s="236"/>
      <c r="AS749" s="230"/>
      <c r="AT749" s="233"/>
      <c r="AU749" s="236"/>
      <c r="AV749" s="230"/>
      <c r="AW749" s="233"/>
      <c r="AX749" s="236"/>
      <c r="AY749" s="230"/>
      <c r="AZ749" s="233"/>
      <c r="BA749" s="236"/>
      <c r="BB749" s="230"/>
      <c r="BC749" s="233"/>
      <c r="BD749" s="298"/>
      <c r="BE749" s="301"/>
      <c r="BF749" s="301"/>
      <c r="BG749" s="304"/>
    </row>
    <row r="750" spans="2:60" ht="28.15" hidden="1" customHeight="1" thickBot="1">
      <c r="B750" s="18"/>
      <c r="C750" s="271"/>
      <c r="D750" s="17"/>
      <c r="E750" s="16"/>
      <c r="F750" s="16"/>
      <c r="G750" s="15"/>
      <c r="H750" s="258"/>
      <c r="I750" s="272"/>
      <c r="J750" s="272"/>
      <c r="K750" s="272"/>
      <c r="L750" s="12" t="s">
        <v>53</v>
      </c>
      <c r="M750" s="11"/>
      <c r="N750" s="12" t="s">
        <v>52</v>
      </c>
      <c r="O750" s="11"/>
      <c r="P750" s="12" t="s">
        <v>51</v>
      </c>
      <c r="Q750" s="11"/>
      <c r="R750" s="12" t="s">
        <v>50</v>
      </c>
      <c r="S750" s="11"/>
      <c r="T750" s="12">
        <v>20</v>
      </c>
      <c r="U750" s="11"/>
      <c r="V750" s="12" t="s">
        <v>49</v>
      </c>
      <c r="W750" s="11"/>
      <c r="X750" s="12" t="s">
        <v>48</v>
      </c>
      <c r="Y750" s="11"/>
      <c r="Z750" s="12" t="s">
        <v>47</v>
      </c>
      <c r="AA750" s="11"/>
      <c r="AB750" s="14" t="s">
        <v>46</v>
      </c>
      <c r="AC750" s="13"/>
      <c r="AD750" s="12" t="s">
        <v>45</v>
      </c>
      <c r="AE750" s="11"/>
      <c r="AF750" s="10"/>
      <c r="AG750" s="11"/>
      <c r="AH750" s="10"/>
      <c r="AI750" s="9"/>
      <c r="AJ750" s="247"/>
      <c r="AK750" s="247"/>
      <c r="AL750" s="8"/>
      <c r="AM750" s="7"/>
      <c r="AN750" s="7"/>
      <c r="AO750" s="240"/>
      <c r="AP750" s="231"/>
      <c r="AQ750" s="234"/>
      <c r="AR750" s="237"/>
      <c r="AS750" s="231"/>
      <c r="AT750" s="234"/>
      <c r="AU750" s="237"/>
      <c r="AV750" s="231"/>
      <c r="AW750" s="234"/>
      <c r="AX750" s="237"/>
      <c r="AY750" s="231"/>
      <c r="AZ750" s="234"/>
      <c r="BA750" s="237"/>
      <c r="BB750" s="231"/>
      <c r="BC750" s="234"/>
      <c r="BD750" s="299"/>
      <c r="BE750" s="302"/>
      <c r="BF750" s="302"/>
      <c r="BG750" s="305"/>
    </row>
    <row r="751" spans="2:60" ht="85.9" hidden="1" customHeight="1" thickBot="1">
      <c r="B751" s="94" t="s">
        <v>119</v>
      </c>
      <c r="C751" s="83" t="s">
        <v>118</v>
      </c>
      <c r="D751" s="88" t="s">
        <v>117</v>
      </c>
      <c r="E751" s="93" t="s">
        <v>116</v>
      </c>
      <c r="F751" s="92"/>
      <c r="G751" s="91"/>
      <c r="H751" s="90" t="s">
        <v>115</v>
      </c>
      <c r="I751" s="88" t="s">
        <v>43</v>
      </c>
      <c r="J751" s="88" t="s">
        <v>114</v>
      </c>
      <c r="K751" s="88" t="s">
        <v>44</v>
      </c>
      <c r="L751" s="227" t="s">
        <v>113</v>
      </c>
      <c r="M751" s="270"/>
      <c r="N751" s="227" t="s">
        <v>112</v>
      </c>
      <c r="O751" s="270"/>
      <c r="P751" s="227" t="s">
        <v>112</v>
      </c>
      <c r="Q751" s="228"/>
      <c r="R751" s="227" t="s">
        <v>112</v>
      </c>
      <c r="S751" s="228"/>
      <c r="T751" s="227" t="s">
        <v>112</v>
      </c>
      <c r="U751" s="228"/>
      <c r="V751" s="227" t="s">
        <v>112</v>
      </c>
      <c r="W751" s="228"/>
      <c r="X751" s="227" t="s">
        <v>112</v>
      </c>
      <c r="Y751" s="228"/>
      <c r="Z751" s="227" t="s">
        <v>112</v>
      </c>
      <c r="AA751" s="228"/>
      <c r="AB751" s="227" t="s">
        <v>112</v>
      </c>
      <c r="AC751" s="228"/>
      <c r="AD751" s="227" t="s">
        <v>112</v>
      </c>
      <c r="AE751" s="228"/>
      <c r="AF751" s="244" t="s">
        <v>111</v>
      </c>
      <c r="AG751" s="228"/>
      <c r="AH751" s="90" t="s">
        <v>110</v>
      </c>
      <c r="AI751" s="89" t="s">
        <v>109</v>
      </c>
      <c r="AJ751" s="88" t="s">
        <v>108</v>
      </c>
      <c r="AK751" s="88" t="s">
        <v>107</v>
      </c>
      <c r="AL751" s="87" t="s">
        <v>106</v>
      </c>
      <c r="AM751" s="86"/>
      <c r="AN751" s="86"/>
      <c r="AO751" s="84" t="s">
        <v>105</v>
      </c>
      <c r="AP751" s="83" t="s">
        <v>104</v>
      </c>
      <c r="AQ751" s="82" t="s">
        <v>103</v>
      </c>
      <c r="AR751" s="84" t="s">
        <v>102</v>
      </c>
      <c r="AS751" s="83" t="s">
        <v>101</v>
      </c>
      <c r="AT751" s="82" t="s">
        <v>100</v>
      </c>
      <c r="AU751" s="84" t="s">
        <v>99</v>
      </c>
      <c r="AV751" s="83" t="s">
        <v>98</v>
      </c>
      <c r="AW751" s="85" t="s">
        <v>97</v>
      </c>
      <c r="AX751" s="84" t="s">
        <v>96</v>
      </c>
      <c r="AY751" s="83" t="s">
        <v>95</v>
      </c>
      <c r="AZ751" s="82" t="s">
        <v>94</v>
      </c>
      <c r="BA751" s="84" t="s">
        <v>93</v>
      </c>
      <c r="BB751" s="83" t="s">
        <v>92</v>
      </c>
      <c r="BC751" s="82" t="s">
        <v>91</v>
      </c>
      <c r="BD751" s="81" t="s">
        <v>90</v>
      </c>
      <c r="BE751" s="80" t="s">
        <v>89</v>
      </c>
      <c r="BF751" s="80" t="s">
        <v>88</v>
      </c>
      <c r="BG751" s="79" t="s">
        <v>87</v>
      </c>
    </row>
    <row r="752" spans="2:60" ht="48" hidden="1" thickBot="1">
      <c r="B752" s="78" t="s">
        <v>129</v>
      </c>
      <c r="C752" s="77"/>
      <c r="D752" s="76"/>
      <c r="E752" s="267"/>
      <c r="F752" s="268"/>
      <c r="G752" s="269"/>
      <c r="H752" s="75" t="s">
        <v>85</v>
      </c>
      <c r="I752" s="74"/>
      <c r="J752" s="74"/>
      <c r="K752" s="73"/>
      <c r="L752" s="72"/>
      <c r="M752" s="68"/>
      <c r="N752" s="72"/>
      <c r="O752" s="68"/>
      <c r="P752" s="72"/>
      <c r="Q752" s="68"/>
      <c r="R752" s="72"/>
      <c r="S752" s="68"/>
      <c r="T752" s="72"/>
      <c r="U752" s="68"/>
      <c r="V752" s="72"/>
      <c r="W752" s="68"/>
      <c r="X752" s="72"/>
      <c r="Y752" s="68"/>
      <c r="Z752" s="72"/>
      <c r="AA752" s="71"/>
      <c r="AB752" s="70"/>
      <c r="AC752" s="70"/>
      <c r="AD752" s="70"/>
      <c r="AE752" s="70"/>
      <c r="AF752" s="69" t="s">
        <v>84</v>
      </c>
      <c r="AG752" s="68"/>
      <c r="AH752" s="68"/>
      <c r="AI752" s="68"/>
      <c r="AJ752" s="67"/>
      <c r="AK752" s="67"/>
      <c r="AL752" s="66"/>
      <c r="AM752" s="65"/>
      <c r="AN752" s="65"/>
      <c r="AO752" s="64">
        <f t="shared" ref="AO752:BG752" si="53">SUM(AO753:AO764)</f>
        <v>0</v>
      </c>
      <c r="AP752" s="63">
        <f t="shared" si="53"/>
        <v>0</v>
      </c>
      <c r="AQ752" s="62">
        <f t="shared" si="53"/>
        <v>0</v>
      </c>
      <c r="AR752" s="64">
        <f t="shared" si="53"/>
        <v>0</v>
      </c>
      <c r="AS752" s="63">
        <f t="shared" si="53"/>
        <v>0</v>
      </c>
      <c r="AT752" s="62">
        <f t="shared" si="53"/>
        <v>0</v>
      </c>
      <c r="AU752" s="64">
        <f t="shared" si="53"/>
        <v>0</v>
      </c>
      <c r="AV752" s="63">
        <f t="shared" si="53"/>
        <v>0</v>
      </c>
      <c r="AW752" s="62">
        <f t="shared" si="53"/>
        <v>0</v>
      </c>
      <c r="AX752" s="64">
        <f t="shared" si="53"/>
        <v>0</v>
      </c>
      <c r="AY752" s="63">
        <f t="shared" si="53"/>
        <v>0</v>
      </c>
      <c r="AZ752" s="62">
        <f t="shared" si="53"/>
        <v>0</v>
      </c>
      <c r="BA752" s="64">
        <f t="shared" si="53"/>
        <v>0</v>
      </c>
      <c r="BB752" s="63">
        <f t="shared" si="53"/>
        <v>0</v>
      </c>
      <c r="BC752" s="62">
        <f t="shared" si="53"/>
        <v>0</v>
      </c>
      <c r="BD752" s="61">
        <f t="shared" si="53"/>
        <v>0</v>
      </c>
      <c r="BE752" s="60">
        <f t="shared" si="53"/>
        <v>0</v>
      </c>
      <c r="BF752" s="60">
        <f t="shared" si="53"/>
        <v>0</v>
      </c>
      <c r="BG752" s="59">
        <f t="shared" si="53"/>
        <v>0</v>
      </c>
      <c r="BH752" s="58" t="s">
        <v>83</v>
      </c>
    </row>
    <row r="753" spans="2:60" ht="28.15" hidden="1" customHeight="1">
      <c r="B753" s="29"/>
      <c r="C753" s="263">
        <v>1</v>
      </c>
      <c r="D753" s="47"/>
      <c r="E753" s="46"/>
      <c r="F753" s="46"/>
      <c r="G753" s="45"/>
      <c r="H753" s="255"/>
      <c r="I753" s="259"/>
      <c r="J753" s="259"/>
      <c r="K753" s="259"/>
      <c r="L753" s="42" t="s">
        <v>82</v>
      </c>
      <c r="M753" s="41"/>
      <c r="N753" s="42" t="s">
        <v>81</v>
      </c>
      <c r="O753" s="41"/>
      <c r="P753" s="42" t="s">
        <v>80</v>
      </c>
      <c r="Q753" s="41"/>
      <c r="R753" s="42" t="s">
        <v>79</v>
      </c>
      <c r="S753" s="41"/>
      <c r="T753" s="42" t="s">
        <v>78</v>
      </c>
      <c r="U753" s="41"/>
      <c r="V753" s="42" t="s">
        <v>77</v>
      </c>
      <c r="W753" s="41"/>
      <c r="X753" s="42" t="s">
        <v>76</v>
      </c>
      <c r="Y753" s="41"/>
      <c r="Z753" s="42" t="s">
        <v>75</v>
      </c>
      <c r="AA753" s="41"/>
      <c r="AB753" s="44" t="s">
        <v>74</v>
      </c>
      <c r="AC753" s="43"/>
      <c r="AD753" s="42" t="s">
        <v>73</v>
      </c>
      <c r="AE753" s="41"/>
      <c r="AF753" s="40"/>
      <c r="AG753" s="41"/>
      <c r="AH753" s="40"/>
      <c r="AI753" s="39"/>
      <c r="AJ753" s="245"/>
      <c r="AK753" s="245"/>
      <c r="AL753" s="38"/>
      <c r="AM753" s="7"/>
      <c r="AN753" s="7"/>
      <c r="AO753" s="238">
        <f>SUMPRODUCT(LEN($M753:$AE756)-LEN(SUBSTITUTE($M753:$AE756,"A", "")))</f>
        <v>0</v>
      </c>
      <c r="AP753" s="229">
        <f>SUMPRODUCT(LEN($AH753:$AH756)-LEN(SUBSTITUTE($AH753:$AH756,"A", "")))</f>
        <v>0</v>
      </c>
      <c r="AQ753" s="232">
        <f>SUMPRODUCT(LEN($AG753:$AG756)-LEN(SUBSTITUTE($AG753:$AG756,"A", "")))</f>
        <v>0</v>
      </c>
      <c r="AR753" s="235">
        <f>SUMPRODUCT(LEN($M753:$AE756)-LEN(SUBSTITUTE($M753:$AE756,"S", "")))</f>
        <v>0</v>
      </c>
      <c r="AS753" s="229">
        <f>SUMPRODUCT(LEN($AH753:$AH756)-LEN(SUBSTITUTE($AH753:$AH756,"S", "")))</f>
        <v>0</v>
      </c>
      <c r="AT753" s="232">
        <f>SUMPRODUCT(LEN($AG753:$AG756)-LEN(SUBSTITUTE($AG753:$AG756,"S", "")))</f>
        <v>0</v>
      </c>
      <c r="AU753" s="235">
        <f>SUMPRODUCT(LEN($M753:$AE756)-LEN(SUBSTITUTE($M753:$AE756,"F", "")))</f>
        <v>0</v>
      </c>
      <c r="AV753" s="229">
        <f>SUMPRODUCT(LEN($AH753:$AH756)-LEN(SUBSTITUTE($AH753:$AH756,"F", "")))</f>
        <v>0</v>
      </c>
      <c r="AW753" s="232">
        <f>SUMPRODUCT(LEN($AG753:$AG756)-LEN(SUBSTITUTE($AG753:$AG756,"F", "")))</f>
        <v>0</v>
      </c>
      <c r="AX753" s="235">
        <f>SUMPRODUCT(LEN($M753:$AE756)-LEN(SUBSTITUTE($M753:$AE756,"G", "")))</f>
        <v>0</v>
      </c>
      <c r="AY753" s="229">
        <f>SUMPRODUCT(LEN($AH753:$AH756)-LEN(SUBSTITUTE($AH753:$AH756,"G", "")))</f>
        <v>0</v>
      </c>
      <c r="AZ753" s="232">
        <f>SUMPRODUCT(LEN($AG753:$AG756)-LEN(SUBSTITUTE($AG753:$AG756,"G", "")))</f>
        <v>0</v>
      </c>
      <c r="BA753" s="235">
        <f>SUMPRODUCT(LEN($M753:$AE756)-LEN(SUBSTITUTE($M753:$AE756,"M", "")))</f>
        <v>0</v>
      </c>
      <c r="BB753" s="229">
        <f>SUMPRODUCT(LEN($AH753:$AH756)-LEN(SUBSTITUTE($AH753:$AH756,"M", "")))</f>
        <v>0</v>
      </c>
      <c r="BC753" s="232">
        <f>SUMPRODUCT(LEN($AG753:$AG756)-LEN(SUBSTITUTE($AG753:$AG756,"M", "")))</f>
        <v>0</v>
      </c>
      <c r="BD753" s="297">
        <f>SUMPRODUCT(LEN($AI753:$AI756)-LEN(SUBSTITUTE($AI753:$AI756,"S", "")))</f>
        <v>0</v>
      </c>
      <c r="BE753" s="300">
        <f>SUMPRODUCT(LEN($AI753:$AI756)-LEN(SUBSTITUTE($AI753:$AI756,"F", "")))</f>
        <v>0</v>
      </c>
      <c r="BF753" s="300">
        <f>SUMPRODUCT(LEN($AI753:$AI756)-LEN(SUBSTITUTE($AI753:$AI756,"G", "")))</f>
        <v>0</v>
      </c>
      <c r="BG753" s="303">
        <f>SUMPRODUCT(LEN($AI753:$AI756)-LEN(SUBSTITUTE($AI753:$AI756,"M", "")))</f>
        <v>0</v>
      </c>
    </row>
    <row r="754" spans="2:60" ht="28.15" hidden="1" customHeight="1" thickBot="1">
      <c r="B754" s="29"/>
      <c r="C754" s="264"/>
      <c r="D754" s="37"/>
      <c r="E754" s="36"/>
      <c r="F754" s="36"/>
      <c r="G754" s="35"/>
      <c r="H754" s="256"/>
      <c r="I754" s="260"/>
      <c r="J754" s="260"/>
      <c r="K754" s="260"/>
      <c r="L754" s="32" t="s">
        <v>72</v>
      </c>
      <c r="M754" s="31"/>
      <c r="N754" s="32" t="s">
        <v>71</v>
      </c>
      <c r="O754" s="31"/>
      <c r="P754" s="32" t="s">
        <v>70</v>
      </c>
      <c r="Q754" s="31"/>
      <c r="R754" s="32" t="s">
        <v>69</v>
      </c>
      <c r="S754" s="31"/>
      <c r="T754" s="32" t="s">
        <v>68</v>
      </c>
      <c r="U754" s="31"/>
      <c r="V754" s="32" t="s">
        <v>67</v>
      </c>
      <c r="W754" s="31"/>
      <c r="X754" s="32" t="s">
        <v>66</v>
      </c>
      <c r="Y754" s="31"/>
      <c r="Z754" s="32" t="s">
        <v>65</v>
      </c>
      <c r="AA754" s="31"/>
      <c r="AB754" s="34" t="s">
        <v>64</v>
      </c>
      <c r="AC754" s="33"/>
      <c r="AD754" s="32" t="s">
        <v>63</v>
      </c>
      <c r="AE754" s="31"/>
      <c r="AF754" s="30"/>
      <c r="AG754" s="31"/>
      <c r="AH754" s="30"/>
      <c r="AI754" s="20"/>
      <c r="AJ754" s="246"/>
      <c r="AK754" s="246"/>
      <c r="AL754" s="19"/>
      <c r="AM754" s="7"/>
      <c r="AN754" s="7"/>
      <c r="AO754" s="239"/>
      <c r="AP754" s="230"/>
      <c r="AQ754" s="233"/>
      <c r="AR754" s="236"/>
      <c r="AS754" s="230"/>
      <c r="AT754" s="233"/>
      <c r="AU754" s="236"/>
      <c r="AV754" s="230"/>
      <c r="AW754" s="233"/>
      <c r="AX754" s="236"/>
      <c r="AY754" s="230"/>
      <c r="AZ754" s="233"/>
      <c r="BA754" s="236"/>
      <c r="BB754" s="230"/>
      <c r="BC754" s="233"/>
      <c r="BD754" s="298"/>
      <c r="BE754" s="301"/>
      <c r="BF754" s="301"/>
      <c r="BG754" s="304"/>
    </row>
    <row r="755" spans="2:60" ht="28.15" hidden="1" customHeight="1">
      <c r="B755" s="29"/>
      <c r="C755" s="265"/>
      <c r="D755" s="28"/>
      <c r="E755" s="27"/>
      <c r="F755" s="27"/>
      <c r="G755" s="26"/>
      <c r="H755" s="257"/>
      <c r="I755" s="261"/>
      <c r="J755" s="261"/>
      <c r="K755" s="261"/>
      <c r="L755" s="23" t="s">
        <v>62</v>
      </c>
      <c r="M755" s="22"/>
      <c r="N755" s="23" t="s">
        <v>61</v>
      </c>
      <c r="O755" s="22"/>
      <c r="P755" s="23" t="s">
        <v>60</v>
      </c>
      <c r="Q755" s="22"/>
      <c r="R755" s="23" t="s">
        <v>59</v>
      </c>
      <c r="S755" s="22"/>
      <c r="T755" s="23" t="s">
        <v>58</v>
      </c>
      <c r="U755" s="22"/>
      <c r="V755" s="23" t="s">
        <v>57</v>
      </c>
      <c r="W755" s="22"/>
      <c r="X755" s="23" t="s">
        <v>56</v>
      </c>
      <c r="Y755" s="22"/>
      <c r="Z755" s="23" t="s">
        <v>55</v>
      </c>
      <c r="AA755" s="22"/>
      <c r="AB755" s="25" t="s">
        <v>54</v>
      </c>
      <c r="AC755" s="24"/>
      <c r="AD755" s="23">
        <v>39</v>
      </c>
      <c r="AE755" s="22"/>
      <c r="AF755" s="21"/>
      <c r="AG755" s="22"/>
      <c r="AH755" s="21"/>
      <c r="AI755" s="20"/>
      <c r="AJ755" s="246"/>
      <c r="AK755" s="246"/>
      <c r="AL755" s="19"/>
      <c r="AM755" s="7"/>
      <c r="AN755" s="7"/>
      <c r="AO755" s="239"/>
      <c r="AP755" s="230"/>
      <c r="AQ755" s="233"/>
      <c r="AR755" s="236"/>
      <c r="AS755" s="230"/>
      <c r="AT755" s="233"/>
      <c r="AU755" s="236"/>
      <c r="AV755" s="230"/>
      <c r="AW755" s="233"/>
      <c r="AX755" s="236"/>
      <c r="AY755" s="230"/>
      <c r="AZ755" s="233"/>
      <c r="BA755" s="236"/>
      <c r="BB755" s="230"/>
      <c r="BC755" s="233"/>
      <c r="BD755" s="298"/>
      <c r="BE755" s="301"/>
      <c r="BF755" s="301"/>
      <c r="BG755" s="304"/>
    </row>
    <row r="756" spans="2:60" ht="28.15" hidden="1" customHeight="1" thickBot="1">
      <c r="B756" s="29"/>
      <c r="C756" s="266"/>
      <c r="D756" s="57"/>
      <c r="E756" s="56"/>
      <c r="F756" s="56"/>
      <c r="G756" s="55"/>
      <c r="H756" s="258"/>
      <c r="I756" s="262"/>
      <c r="J756" s="262"/>
      <c r="K756" s="262"/>
      <c r="L756" s="52" t="s">
        <v>53</v>
      </c>
      <c r="M756" s="51"/>
      <c r="N756" s="52" t="s">
        <v>52</v>
      </c>
      <c r="O756" s="51"/>
      <c r="P756" s="52" t="s">
        <v>51</v>
      </c>
      <c r="Q756" s="51"/>
      <c r="R756" s="52" t="s">
        <v>50</v>
      </c>
      <c r="S756" s="51"/>
      <c r="T756" s="52">
        <v>20</v>
      </c>
      <c r="U756" s="51"/>
      <c r="V756" s="52" t="s">
        <v>49</v>
      </c>
      <c r="W756" s="51"/>
      <c r="X756" s="52" t="s">
        <v>48</v>
      </c>
      <c r="Y756" s="51"/>
      <c r="Z756" s="52" t="s">
        <v>47</v>
      </c>
      <c r="AA756" s="51"/>
      <c r="AB756" s="54" t="s">
        <v>46</v>
      </c>
      <c r="AC756" s="53"/>
      <c r="AD756" s="52" t="s">
        <v>45</v>
      </c>
      <c r="AE756" s="51"/>
      <c r="AF756" s="50"/>
      <c r="AG756" s="51"/>
      <c r="AH756" s="50"/>
      <c r="AI756" s="49"/>
      <c r="AJ756" s="248"/>
      <c r="AK756" s="248"/>
      <c r="AL756" s="48"/>
      <c r="AM756" s="7"/>
      <c r="AN756" s="7"/>
      <c r="AO756" s="240"/>
      <c r="AP756" s="231"/>
      <c r="AQ756" s="234"/>
      <c r="AR756" s="237"/>
      <c r="AS756" s="231"/>
      <c r="AT756" s="234"/>
      <c r="AU756" s="237"/>
      <c r="AV756" s="231"/>
      <c r="AW756" s="234"/>
      <c r="AX756" s="237"/>
      <c r="AY756" s="231"/>
      <c r="AZ756" s="234"/>
      <c r="BA756" s="237"/>
      <c r="BB756" s="231"/>
      <c r="BC756" s="234"/>
      <c r="BD756" s="299"/>
      <c r="BE756" s="302"/>
      <c r="BF756" s="302"/>
      <c r="BG756" s="305"/>
    </row>
    <row r="757" spans="2:60" ht="28.15" hidden="1" customHeight="1">
      <c r="B757" s="29"/>
      <c r="C757" s="263">
        <v>2</v>
      </c>
      <c r="D757" s="47"/>
      <c r="E757" s="46"/>
      <c r="F757" s="46"/>
      <c r="G757" s="45"/>
      <c r="H757" s="255"/>
      <c r="I757" s="259"/>
      <c r="J757" s="259"/>
      <c r="K757" s="259"/>
      <c r="L757" s="42" t="s">
        <v>82</v>
      </c>
      <c r="M757" s="41"/>
      <c r="N757" s="42" t="s">
        <v>81</v>
      </c>
      <c r="O757" s="41"/>
      <c r="P757" s="42" t="s">
        <v>80</v>
      </c>
      <c r="Q757" s="41"/>
      <c r="R757" s="42" t="s">
        <v>79</v>
      </c>
      <c r="S757" s="41"/>
      <c r="T757" s="42" t="s">
        <v>78</v>
      </c>
      <c r="U757" s="41"/>
      <c r="V757" s="42" t="s">
        <v>77</v>
      </c>
      <c r="W757" s="41"/>
      <c r="X757" s="42" t="s">
        <v>76</v>
      </c>
      <c r="Y757" s="41"/>
      <c r="Z757" s="42" t="s">
        <v>75</v>
      </c>
      <c r="AA757" s="41"/>
      <c r="AB757" s="44" t="s">
        <v>74</v>
      </c>
      <c r="AC757" s="43"/>
      <c r="AD757" s="42" t="s">
        <v>73</v>
      </c>
      <c r="AE757" s="41"/>
      <c r="AF757" s="40"/>
      <c r="AG757" s="41"/>
      <c r="AH757" s="40"/>
      <c r="AI757" s="39"/>
      <c r="AJ757" s="249"/>
      <c r="AK757" s="252"/>
      <c r="AL757" s="38"/>
      <c r="AM757" s="7"/>
      <c r="AN757" s="7"/>
      <c r="AO757" s="238">
        <f>SUMPRODUCT(LEN($M757:$AE760)-LEN(SUBSTITUTE($M757:$AE760,"A", "")))</f>
        <v>0</v>
      </c>
      <c r="AP757" s="229">
        <f>SUMPRODUCT(LEN($AH757:$AH760)-LEN(SUBSTITUTE($AH757:$AH760,"A", "")))</f>
        <v>0</v>
      </c>
      <c r="AQ757" s="232">
        <f>SUMPRODUCT(LEN($AG757:$AG760)-LEN(SUBSTITUTE($AG757:$AG760,"A", "")))</f>
        <v>0</v>
      </c>
      <c r="AR757" s="235">
        <f>SUMPRODUCT(LEN($M757:$AE760)-LEN(SUBSTITUTE($M757:$AE760,"S", "")))</f>
        <v>0</v>
      </c>
      <c r="AS757" s="229">
        <f>SUMPRODUCT(LEN($AH757:$AH760)-LEN(SUBSTITUTE($AH757:$AH760,"S", "")))</f>
        <v>0</v>
      </c>
      <c r="AT757" s="232">
        <f>SUMPRODUCT(LEN($AG757:$AG760)-LEN(SUBSTITUTE($AG757:$AG760,"S", "")))</f>
        <v>0</v>
      </c>
      <c r="AU757" s="235">
        <f>SUMPRODUCT(LEN($M757:$AE760)-LEN(SUBSTITUTE($M757:$AE760,"F", "")))</f>
        <v>0</v>
      </c>
      <c r="AV757" s="229">
        <f>SUMPRODUCT(LEN($AH757:$AH760)-LEN(SUBSTITUTE($AH757:$AH760,"F", "")))</f>
        <v>0</v>
      </c>
      <c r="AW757" s="232">
        <f>SUMPRODUCT(LEN($AG757:$AG760)-LEN(SUBSTITUTE($AG757:$AG760,"F", "")))</f>
        <v>0</v>
      </c>
      <c r="AX757" s="235">
        <f>SUMPRODUCT(LEN($M757:$AE760)-LEN(SUBSTITUTE($M757:$AE760,"G", "")))</f>
        <v>0</v>
      </c>
      <c r="AY757" s="229">
        <f>SUMPRODUCT(LEN($AH757:$AH760)-LEN(SUBSTITUTE($AH757:$AH760,"G", "")))</f>
        <v>0</v>
      </c>
      <c r="AZ757" s="232">
        <f>SUMPRODUCT(LEN($AG757:$AG760)-LEN(SUBSTITUTE($AG757:$AG760,"G", "")))</f>
        <v>0</v>
      </c>
      <c r="BA757" s="235">
        <f>SUMPRODUCT(LEN($M757:$AE760)-LEN(SUBSTITUTE($M757:$AE760,"M", "")))</f>
        <v>0</v>
      </c>
      <c r="BB757" s="229">
        <f>SUMPRODUCT(LEN($AH757:$AH760)-LEN(SUBSTITUTE($AH757:$AH760,"M", "")))</f>
        <v>0</v>
      </c>
      <c r="BC757" s="232">
        <f>SUMPRODUCT(LEN($AG757:$AG760)-LEN(SUBSTITUTE($AG757:$AG760,"M", "")))</f>
        <v>0</v>
      </c>
      <c r="BD757" s="297">
        <f>SUMPRODUCT(LEN($AI757:$AI760)-LEN(SUBSTITUTE($AI757:$AI760,"S", "")))</f>
        <v>0</v>
      </c>
      <c r="BE757" s="300">
        <f>SUMPRODUCT(LEN($AI757:$AI760)-LEN(SUBSTITUTE($AI757:$AI760,"F", "")))</f>
        <v>0</v>
      </c>
      <c r="BF757" s="300">
        <f>SUMPRODUCT(LEN($AI757:$AI760)-LEN(SUBSTITUTE($AI757:$AI760,"G", "")))</f>
        <v>0</v>
      </c>
      <c r="BG757" s="303">
        <f>SUMPRODUCT(LEN($AI757:$AI760)-LEN(SUBSTITUTE($AI757:$AI760,"M", "")))</f>
        <v>0</v>
      </c>
    </row>
    <row r="758" spans="2:60" ht="28.15" hidden="1" customHeight="1" thickBot="1">
      <c r="B758" s="29"/>
      <c r="C758" s="264"/>
      <c r="D758" s="37"/>
      <c r="E758" s="36"/>
      <c r="F758" s="36"/>
      <c r="G758" s="35"/>
      <c r="H758" s="256"/>
      <c r="I758" s="260"/>
      <c r="J758" s="260"/>
      <c r="K758" s="260"/>
      <c r="L758" s="32" t="s">
        <v>72</v>
      </c>
      <c r="M758" s="31"/>
      <c r="N758" s="32" t="s">
        <v>71</v>
      </c>
      <c r="O758" s="31"/>
      <c r="P758" s="32" t="s">
        <v>70</v>
      </c>
      <c r="Q758" s="31"/>
      <c r="R758" s="32" t="s">
        <v>69</v>
      </c>
      <c r="S758" s="31"/>
      <c r="T758" s="32" t="s">
        <v>68</v>
      </c>
      <c r="U758" s="31"/>
      <c r="V758" s="32" t="s">
        <v>67</v>
      </c>
      <c r="W758" s="31"/>
      <c r="X758" s="32" t="s">
        <v>66</v>
      </c>
      <c r="Y758" s="31"/>
      <c r="Z758" s="32" t="s">
        <v>65</v>
      </c>
      <c r="AA758" s="31"/>
      <c r="AB758" s="34" t="s">
        <v>64</v>
      </c>
      <c r="AC758" s="33"/>
      <c r="AD758" s="32" t="s">
        <v>63</v>
      </c>
      <c r="AE758" s="31"/>
      <c r="AF758" s="30"/>
      <c r="AG758" s="31"/>
      <c r="AH758" s="30"/>
      <c r="AI758" s="20"/>
      <c r="AJ758" s="250"/>
      <c r="AK758" s="253"/>
      <c r="AL758" s="19"/>
      <c r="AM758" s="7"/>
      <c r="AN758" s="7"/>
      <c r="AO758" s="239"/>
      <c r="AP758" s="230"/>
      <c r="AQ758" s="233"/>
      <c r="AR758" s="236"/>
      <c r="AS758" s="230"/>
      <c r="AT758" s="233"/>
      <c r="AU758" s="236"/>
      <c r="AV758" s="230"/>
      <c r="AW758" s="233"/>
      <c r="AX758" s="236"/>
      <c r="AY758" s="230"/>
      <c r="AZ758" s="233"/>
      <c r="BA758" s="236"/>
      <c r="BB758" s="230"/>
      <c r="BC758" s="233"/>
      <c r="BD758" s="298"/>
      <c r="BE758" s="301"/>
      <c r="BF758" s="301"/>
      <c r="BG758" s="304"/>
    </row>
    <row r="759" spans="2:60" ht="28.15" hidden="1" customHeight="1">
      <c r="B759" s="29"/>
      <c r="C759" s="265"/>
      <c r="D759" s="28"/>
      <c r="E759" s="27"/>
      <c r="F759" s="27"/>
      <c r="G759" s="26"/>
      <c r="H759" s="257"/>
      <c r="I759" s="261"/>
      <c r="J759" s="261"/>
      <c r="K759" s="261"/>
      <c r="L759" s="23" t="s">
        <v>62</v>
      </c>
      <c r="M759" s="22"/>
      <c r="N759" s="23" t="s">
        <v>61</v>
      </c>
      <c r="O759" s="22"/>
      <c r="P759" s="23" t="s">
        <v>60</v>
      </c>
      <c r="Q759" s="22"/>
      <c r="R759" s="23" t="s">
        <v>59</v>
      </c>
      <c r="S759" s="22"/>
      <c r="T759" s="23" t="s">
        <v>58</v>
      </c>
      <c r="U759" s="22"/>
      <c r="V759" s="23" t="s">
        <v>57</v>
      </c>
      <c r="W759" s="22"/>
      <c r="X759" s="23" t="s">
        <v>56</v>
      </c>
      <c r="Y759" s="22"/>
      <c r="Z759" s="23" t="s">
        <v>55</v>
      </c>
      <c r="AA759" s="22"/>
      <c r="AB759" s="25" t="s">
        <v>54</v>
      </c>
      <c r="AC759" s="24"/>
      <c r="AD759" s="23">
        <v>39</v>
      </c>
      <c r="AE759" s="22"/>
      <c r="AF759" s="21"/>
      <c r="AG759" s="22"/>
      <c r="AH759" s="21"/>
      <c r="AI759" s="20"/>
      <c r="AJ759" s="250"/>
      <c r="AK759" s="253"/>
      <c r="AL759" s="19"/>
      <c r="AM759" s="7"/>
      <c r="AN759" s="7"/>
      <c r="AO759" s="239"/>
      <c r="AP759" s="230"/>
      <c r="AQ759" s="233"/>
      <c r="AR759" s="236"/>
      <c r="AS759" s="230"/>
      <c r="AT759" s="233"/>
      <c r="AU759" s="236"/>
      <c r="AV759" s="230"/>
      <c r="AW759" s="233"/>
      <c r="AX759" s="236"/>
      <c r="AY759" s="230"/>
      <c r="AZ759" s="233"/>
      <c r="BA759" s="236"/>
      <c r="BB759" s="230"/>
      <c r="BC759" s="233"/>
      <c r="BD759" s="298"/>
      <c r="BE759" s="301"/>
      <c r="BF759" s="301"/>
      <c r="BG759" s="304"/>
    </row>
    <row r="760" spans="2:60" ht="28.15" hidden="1" customHeight="1" thickBot="1">
      <c r="B760" s="29"/>
      <c r="C760" s="266"/>
      <c r="D760" s="57"/>
      <c r="E760" s="56"/>
      <c r="F760" s="56"/>
      <c r="G760" s="55"/>
      <c r="H760" s="258"/>
      <c r="I760" s="262"/>
      <c r="J760" s="262"/>
      <c r="K760" s="262"/>
      <c r="L760" s="52" t="s">
        <v>53</v>
      </c>
      <c r="M760" s="51"/>
      <c r="N760" s="52" t="s">
        <v>52</v>
      </c>
      <c r="O760" s="51"/>
      <c r="P760" s="52" t="s">
        <v>51</v>
      </c>
      <c r="Q760" s="51"/>
      <c r="R760" s="52" t="s">
        <v>50</v>
      </c>
      <c r="S760" s="51"/>
      <c r="T760" s="52">
        <v>20</v>
      </c>
      <c r="U760" s="51"/>
      <c r="V760" s="52" t="s">
        <v>49</v>
      </c>
      <c r="W760" s="51"/>
      <c r="X760" s="52" t="s">
        <v>48</v>
      </c>
      <c r="Y760" s="51"/>
      <c r="Z760" s="52" t="s">
        <v>47</v>
      </c>
      <c r="AA760" s="51"/>
      <c r="AB760" s="54" t="s">
        <v>46</v>
      </c>
      <c r="AC760" s="53"/>
      <c r="AD760" s="52" t="s">
        <v>45</v>
      </c>
      <c r="AE760" s="51"/>
      <c r="AF760" s="50"/>
      <c r="AG760" s="51"/>
      <c r="AH760" s="50"/>
      <c r="AI760" s="49"/>
      <c r="AJ760" s="251"/>
      <c r="AK760" s="254"/>
      <c r="AL760" s="48"/>
      <c r="AM760" s="7"/>
      <c r="AN760" s="7"/>
      <c r="AO760" s="240"/>
      <c r="AP760" s="231"/>
      <c r="AQ760" s="234"/>
      <c r="AR760" s="237"/>
      <c r="AS760" s="231"/>
      <c r="AT760" s="234"/>
      <c r="AU760" s="237"/>
      <c r="AV760" s="231"/>
      <c r="AW760" s="234"/>
      <c r="AX760" s="237"/>
      <c r="AY760" s="231"/>
      <c r="AZ760" s="234"/>
      <c r="BA760" s="237"/>
      <c r="BB760" s="231"/>
      <c r="BC760" s="234"/>
      <c r="BD760" s="299"/>
      <c r="BE760" s="302"/>
      <c r="BF760" s="302"/>
      <c r="BG760" s="305"/>
    </row>
    <row r="761" spans="2:60" ht="28.15" hidden="1" customHeight="1">
      <c r="B761" s="29"/>
      <c r="C761" s="263">
        <v>3</v>
      </c>
      <c r="D761" s="47"/>
      <c r="E761" s="46"/>
      <c r="F761" s="46"/>
      <c r="G761" s="45"/>
      <c r="H761" s="255"/>
      <c r="I761" s="259"/>
      <c r="J761" s="259"/>
      <c r="K761" s="259"/>
      <c r="L761" s="42" t="s">
        <v>82</v>
      </c>
      <c r="M761" s="41"/>
      <c r="N761" s="42" t="s">
        <v>81</v>
      </c>
      <c r="O761" s="41"/>
      <c r="P761" s="42" t="s">
        <v>80</v>
      </c>
      <c r="Q761" s="41"/>
      <c r="R761" s="42" t="s">
        <v>79</v>
      </c>
      <c r="S761" s="41"/>
      <c r="T761" s="42" t="s">
        <v>78</v>
      </c>
      <c r="U761" s="41"/>
      <c r="V761" s="42" t="s">
        <v>77</v>
      </c>
      <c r="W761" s="41"/>
      <c r="X761" s="42" t="s">
        <v>76</v>
      </c>
      <c r="Y761" s="41"/>
      <c r="Z761" s="42" t="s">
        <v>75</v>
      </c>
      <c r="AA761" s="41"/>
      <c r="AB761" s="44" t="s">
        <v>74</v>
      </c>
      <c r="AC761" s="43"/>
      <c r="AD761" s="42" t="s">
        <v>73</v>
      </c>
      <c r="AE761" s="41"/>
      <c r="AF761" s="40"/>
      <c r="AG761" s="41"/>
      <c r="AH761" s="40"/>
      <c r="AI761" s="39"/>
      <c r="AJ761" s="245"/>
      <c r="AK761" s="245"/>
      <c r="AL761" s="38"/>
      <c r="AM761" s="7"/>
      <c r="AN761" s="7"/>
      <c r="AO761" s="238">
        <f>SUMPRODUCT(LEN($M761:$AE764)-LEN(SUBSTITUTE($M761:$AE764,"A", "")))</f>
        <v>0</v>
      </c>
      <c r="AP761" s="229">
        <f>SUMPRODUCT(LEN($AH761:$AH764)-LEN(SUBSTITUTE($AH761:$AH764,"A", "")))</f>
        <v>0</v>
      </c>
      <c r="AQ761" s="232">
        <f>SUMPRODUCT(LEN($AG761:$AG764)-LEN(SUBSTITUTE($AG761:$AG764,"A", "")))</f>
        <v>0</v>
      </c>
      <c r="AR761" s="235">
        <f>SUMPRODUCT(LEN($M761:$AE764)-LEN(SUBSTITUTE($M761:$AE764,"S", "")))</f>
        <v>0</v>
      </c>
      <c r="AS761" s="229">
        <f>SUMPRODUCT(LEN($AH761:$AH764)-LEN(SUBSTITUTE($AH761:$AH764,"S", "")))</f>
        <v>0</v>
      </c>
      <c r="AT761" s="232">
        <f>SUMPRODUCT(LEN($AG761:$AG764)-LEN(SUBSTITUTE($AG761:$AG764,"S", "")))</f>
        <v>0</v>
      </c>
      <c r="AU761" s="235">
        <f>SUMPRODUCT(LEN($M761:$AE764)-LEN(SUBSTITUTE($M761:$AE764,"F", "")))</f>
        <v>0</v>
      </c>
      <c r="AV761" s="229">
        <f>SUMPRODUCT(LEN($AH761:$AH764)-LEN(SUBSTITUTE($AH761:$AH764,"F", "")))</f>
        <v>0</v>
      </c>
      <c r="AW761" s="232">
        <f>SUMPRODUCT(LEN($AG761:$AG764)-LEN(SUBSTITUTE($AG761:$AG764,"F", "")))</f>
        <v>0</v>
      </c>
      <c r="AX761" s="235">
        <f>SUMPRODUCT(LEN($M761:$AE764)-LEN(SUBSTITUTE($M761:$AE764,"G", "")))</f>
        <v>0</v>
      </c>
      <c r="AY761" s="229">
        <f>SUMPRODUCT(LEN($AH761:$AH764)-LEN(SUBSTITUTE($AH761:$AH764,"G", "")))</f>
        <v>0</v>
      </c>
      <c r="AZ761" s="232">
        <f>SUMPRODUCT(LEN($AG761:$AG764)-LEN(SUBSTITUTE($AG761:$AG764,"G", "")))</f>
        <v>0</v>
      </c>
      <c r="BA761" s="235">
        <f>SUMPRODUCT(LEN($M761:$AE764)-LEN(SUBSTITUTE($M761:$AE764,"M", "")))</f>
        <v>0</v>
      </c>
      <c r="BB761" s="229">
        <f>SUMPRODUCT(LEN($AH761:$AH764)-LEN(SUBSTITUTE($AH761:$AH764,"M", "")))</f>
        <v>0</v>
      </c>
      <c r="BC761" s="232">
        <f>SUMPRODUCT(LEN($AG761:$AG764)-LEN(SUBSTITUTE($AG761:$AG764,"M", "")))</f>
        <v>0</v>
      </c>
      <c r="BD761" s="297">
        <f>SUMPRODUCT(LEN($AI761:$AI764)-LEN(SUBSTITUTE($AI761:$AI764,"S", "")))</f>
        <v>0</v>
      </c>
      <c r="BE761" s="300">
        <f>SUMPRODUCT(LEN($AI761:$AI764)-LEN(SUBSTITUTE($AI761:$AI764,"F", "")))</f>
        <v>0</v>
      </c>
      <c r="BF761" s="300">
        <f>SUMPRODUCT(LEN($AI761:$AI764)-LEN(SUBSTITUTE($AI761:$AI764,"G", "")))</f>
        <v>0</v>
      </c>
      <c r="BG761" s="303">
        <f>SUMPRODUCT(LEN($AI761:$AI764)-LEN(SUBSTITUTE($AI761:$AI764,"M", "")))</f>
        <v>0</v>
      </c>
    </row>
    <row r="762" spans="2:60" ht="28.15" hidden="1" customHeight="1" thickBot="1">
      <c r="B762" s="29"/>
      <c r="C762" s="264"/>
      <c r="D762" s="37"/>
      <c r="E762" s="36"/>
      <c r="F762" s="36"/>
      <c r="G762" s="35"/>
      <c r="H762" s="256"/>
      <c r="I762" s="260"/>
      <c r="J762" s="260"/>
      <c r="K762" s="260"/>
      <c r="L762" s="32" t="s">
        <v>72</v>
      </c>
      <c r="M762" s="31"/>
      <c r="N762" s="32" t="s">
        <v>71</v>
      </c>
      <c r="O762" s="31"/>
      <c r="P762" s="32" t="s">
        <v>70</v>
      </c>
      <c r="Q762" s="31"/>
      <c r="R762" s="32" t="s">
        <v>69</v>
      </c>
      <c r="S762" s="31"/>
      <c r="T762" s="32" t="s">
        <v>68</v>
      </c>
      <c r="U762" s="31"/>
      <c r="V762" s="32" t="s">
        <v>67</v>
      </c>
      <c r="W762" s="31"/>
      <c r="X762" s="32" t="s">
        <v>66</v>
      </c>
      <c r="Y762" s="31"/>
      <c r="Z762" s="32" t="s">
        <v>65</v>
      </c>
      <c r="AA762" s="31"/>
      <c r="AB762" s="34" t="s">
        <v>64</v>
      </c>
      <c r="AC762" s="33"/>
      <c r="AD762" s="32" t="s">
        <v>63</v>
      </c>
      <c r="AE762" s="31"/>
      <c r="AF762" s="30"/>
      <c r="AG762" s="31"/>
      <c r="AH762" s="30"/>
      <c r="AI762" s="20"/>
      <c r="AJ762" s="246"/>
      <c r="AK762" s="246"/>
      <c r="AL762" s="19"/>
      <c r="AM762" s="7"/>
      <c r="AN762" s="7"/>
      <c r="AO762" s="239"/>
      <c r="AP762" s="230"/>
      <c r="AQ762" s="233"/>
      <c r="AR762" s="236"/>
      <c r="AS762" s="230"/>
      <c r="AT762" s="233"/>
      <c r="AU762" s="236"/>
      <c r="AV762" s="230"/>
      <c r="AW762" s="233"/>
      <c r="AX762" s="236"/>
      <c r="AY762" s="230"/>
      <c r="AZ762" s="233"/>
      <c r="BA762" s="236"/>
      <c r="BB762" s="230"/>
      <c r="BC762" s="233"/>
      <c r="BD762" s="298"/>
      <c r="BE762" s="301"/>
      <c r="BF762" s="301"/>
      <c r="BG762" s="304"/>
    </row>
    <row r="763" spans="2:60" ht="28.15" hidden="1" customHeight="1">
      <c r="B763" s="29"/>
      <c r="C763" s="265"/>
      <c r="D763" s="28"/>
      <c r="E763" s="27"/>
      <c r="F763" s="27"/>
      <c r="G763" s="26"/>
      <c r="H763" s="257"/>
      <c r="I763" s="261"/>
      <c r="J763" s="261"/>
      <c r="K763" s="261"/>
      <c r="L763" s="23" t="s">
        <v>62</v>
      </c>
      <c r="M763" s="22"/>
      <c r="N763" s="23" t="s">
        <v>61</v>
      </c>
      <c r="O763" s="22"/>
      <c r="P763" s="23" t="s">
        <v>60</v>
      </c>
      <c r="Q763" s="22"/>
      <c r="R763" s="23" t="s">
        <v>59</v>
      </c>
      <c r="S763" s="22"/>
      <c r="T763" s="23" t="s">
        <v>58</v>
      </c>
      <c r="U763" s="22"/>
      <c r="V763" s="23" t="s">
        <v>57</v>
      </c>
      <c r="W763" s="22"/>
      <c r="X763" s="23" t="s">
        <v>56</v>
      </c>
      <c r="Y763" s="22"/>
      <c r="Z763" s="23" t="s">
        <v>55</v>
      </c>
      <c r="AA763" s="22"/>
      <c r="AB763" s="25" t="s">
        <v>54</v>
      </c>
      <c r="AC763" s="24"/>
      <c r="AD763" s="23">
        <v>39</v>
      </c>
      <c r="AE763" s="22"/>
      <c r="AF763" s="21"/>
      <c r="AG763" s="22"/>
      <c r="AH763" s="21"/>
      <c r="AI763" s="20"/>
      <c r="AJ763" s="246"/>
      <c r="AK763" s="246"/>
      <c r="AL763" s="19"/>
      <c r="AM763" s="7"/>
      <c r="AN763" s="7"/>
      <c r="AO763" s="239"/>
      <c r="AP763" s="230"/>
      <c r="AQ763" s="233"/>
      <c r="AR763" s="236"/>
      <c r="AS763" s="230"/>
      <c r="AT763" s="233"/>
      <c r="AU763" s="236"/>
      <c r="AV763" s="230"/>
      <c r="AW763" s="233"/>
      <c r="AX763" s="236"/>
      <c r="AY763" s="230"/>
      <c r="AZ763" s="233"/>
      <c r="BA763" s="236"/>
      <c r="BB763" s="230"/>
      <c r="BC763" s="233"/>
      <c r="BD763" s="298"/>
      <c r="BE763" s="301"/>
      <c r="BF763" s="301"/>
      <c r="BG763" s="304"/>
    </row>
    <row r="764" spans="2:60" ht="28.15" hidden="1" customHeight="1" thickBot="1">
      <c r="B764" s="18"/>
      <c r="C764" s="271"/>
      <c r="D764" s="17"/>
      <c r="E764" s="16"/>
      <c r="F764" s="16"/>
      <c r="G764" s="15"/>
      <c r="H764" s="258"/>
      <c r="I764" s="272"/>
      <c r="J764" s="272"/>
      <c r="K764" s="272"/>
      <c r="L764" s="12" t="s">
        <v>53</v>
      </c>
      <c r="M764" s="11"/>
      <c r="N764" s="12" t="s">
        <v>52</v>
      </c>
      <c r="O764" s="11"/>
      <c r="P764" s="12" t="s">
        <v>51</v>
      </c>
      <c r="Q764" s="11"/>
      <c r="R764" s="12" t="s">
        <v>50</v>
      </c>
      <c r="S764" s="11"/>
      <c r="T764" s="12">
        <v>20</v>
      </c>
      <c r="U764" s="11"/>
      <c r="V764" s="12" t="s">
        <v>49</v>
      </c>
      <c r="W764" s="11"/>
      <c r="X764" s="12" t="s">
        <v>48</v>
      </c>
      <c r="Y764" s="11"/>
      <c r="Z764" s="12" t="s">
        <v>47</v>
      </c>
      <c r="AA764" s="11"/>
      <c r="AB764" s="14" t="s">
        <v>46</v>
      </c>
      <c r="AC764" s="13"/>
      <c r="AD764" s="12" t="s">
        <v>45</v>
      </c>
      <c r="AE764" s="11"/>
      <c r="AF764" s="10"/>
      <c r="AG764" s="11"/>
      <c r="AH764" s="10"/>
      <c r="AI764" s="9"/>
      <c r="AJ764" s="247"/>
      <c r="AK764" s="247"/>
      <c r="AL764" s="8"/>
      <c r="AM764" s="7"/>
      <c r="AN764" s="7"/>
      <c r="AO764" s="240"/>
      <c r="AP764" s="231"/>
      <c r="AQ764" s="234"/>
      <c r="AR764" s="237"/>
      <c r="AS764" s="231"/>
      <c r="AT764" s="234"/>
      <c r="AU764" s="237"/>
      <c r="AV764" s="231"/>
      <c r="AW764" s="234"/>
      <c r="AX764" s="237"/>
      <c r="AY764" s="231"/>
      <c r="AZ764" s="234"/>
      <c r="BA764" s="237"/>
      <c r="BB764" s="231"/>
      <c r="BC764" s="234"/>
      <c r="BD764" s="299"/>
      <c r="BE764" s="302"/>
      <c r="BF764" s="302"/>
      <c r="BG764" s="305"/>
    </row>
    <row r="765" spans="2:60" ht="85.9" hidden="1" customHeight="1" thickBot="1">
      <c r="B765" s="94" t="s">
        <v>119</v>
      </c>
      <c r="C765" s="83" t="s">
        <v>118</v>
      </c>
      <c r="D765" s="88" t="s">
        <v>117</v>
      </c>
      <c r="E765" s="93" t="s">
        <v>116</v>
      </c>
      <c r="F765" s="92"/>
      <c r="G765" s="91"/>
      <c r="H765" s="90" t="s">
        <v>115</v>
      </c>
      <c r="I765" s="88" t="s">
        <v>43</v>
      </c>
      <c r="J765" s="88" t="s">
        <v>114</v>
      </c>
      <c r="K765" s="88" t="s">
        <v>44</v>
      </c>
      <c r="L765" s="227" t="s">
        <v>113</v>
      </c>
      <c r="M765" s="270"/>
      <c r="N765" s="227" t="s">
        <v>112</v>
      </c>
      <c r="O765" s="270"/>
      <c r="P765" s="227" t="s">
        <v>112</v>
      </c>
      <c r="Q765" s="228"/>
      <c r="R765" s="227" t="s">
        <v>112</v>
      </c>
      <c r="S765" s="228"/>
      <c r="T765" s="227" t="s">
        <v>112</v>
      </c>
      <c r="U765" s="228"/>
      <c r="V765" s="227" t="s">
        <v>112</v>
      </c>
      <c r="W765" s="228"/>
      <c r="X765" s="227" t="s">
        <v>112</v>
      </c>
      <c r="Y765" s="228"/>
      <c r="Z765" s="227" t="s">
        <v>112</v>
      </c>
      <c r="AA765" s="228"/>
      <c r="AB765" s="227" t="s">
        <v>112</v>
      </c>
      <c r="AC765" s="228"/>
      <c r="AD765" s="227" t="s">
        <v>112</v>
      </c>
      <c r="AE765" s="228"/>
      <c r="AF765" s="244" t="s">
        <v>111</v>
      </c>
      <c r="AG765" s="228"/>
      <c r="AH765" s="90" t="s">
        <v>110</v>
      </c>
      <c r="AI765" s="89" t="s">
        <v>109</v>
      </c>
      <c r="AJ765" s="88" t="s">
        <v>108</v>
      </c>
      <c r="AK765" s="88" t="s">
        <v>107</v>
      </c>
      <c r="AL765" s="87" t="s">
        <v>106</v>
      </c>
      <c r="AM765" s="86"/>
      <c r="AN765" s="86"/>
      <c r="AO765" s="84" t="s">
        <v>105</v>
      </c>
      <c r="AP765" s="83" t="s">
        <v>104</v>
      </c>
      <c r="AQ765" s="82" t="s">
        <v>103</v>
      </c>
      <c r="AR765" s="84" t="s">
        <v>102</v>
      </c>
      <c r="AS765" s="83" t="s">
        <v>101</v>
      </c>
      <c r="AT765" s="82" t="s">
        <v>100</v>
      </c>
      <c r="AU765" s="84" t="s">
        <v>99</v>
      </c>
      <c r="AV765" s="83" t="s">
        <v>98</v>
      </c>
      <c r="AW765" s="85" t="s">
        <v>97</v>
      </c>
      <c r="AX765" s="84" t="s">
        <v>96</v>
      </c>
      <c r="AY765" s="83" t="s">
        <v>95</v>
      </c>
      <c r="AZ765" s="82" t="s">
        <v>94</v>
      </c>
      <c r="BA765" s="84" t="s">
        <v>93</v>
      </c>
      <c r="BB765" s="83" t="s">
        <v>92</v>
      </c>
      <c r="BC765" s="82" t="s">
        <v>91</v>
      </c>
      <c r="BD765" s="81" t="s">
        <v>90</v>
      </c>
      <c r="BE765" s="80" t="s">
        <v>89</v>
      </c>
      <c r="BF765" s="80" t="s">
        <v>88</v>
      </c>
      <c r="BG765" s="79" t="s">
        <v>87</v>
      </c>
    </row>
    <row r="766" spans="2:60" ht="48" hidden="1" thickBot="1">
      <c r="B766" s="78" t="s">
        <v>128</v>
      </c>
      <c r="C766" s="77"/>
      <c r="D766" s="76"/>
      <c r="E766" s="267"/>
      <c r="F766" s="268"/>
      <c r="G766" s="269"/>
      <c r="H766" s="75" t="s">
        <v>85</v>
      </c>
      <c r="I766" s="74"/>
      <c r="J766" s="74"/>
      <c r="K766" s="73"/>
      <c r="L766" s="72"/>
      <c r="M766" s="68"/>
      <c r="N766" s="72"/>
      <c r="O766" s="68"/>
      <c r="P766" s="72"/>
      <c r="Q766" s="68"/>
      <c r="R766" s="72"/>
      <c r="S766" s="68"/>
      <c r="T766" s="72"/>
      <c r="U766" s="68"/>
      <c r="V766" s="72"/>
      <c r="W766" s="68"/>
      <c r="X766" s="72"/>
      <c r="Y766" s="68"/>
      <c r="Z766" s="72"/>
      <c r="AA766" s="71"/>
      <c r="AB766" s="70"/>
      <c r="AC766" s="70"/>
      <c r="AD766" s="70"/>
      <c r="AE766" s="70"/>
      <c r="AF766" s="69" t="s">
        <v>84</v>
      </c>
      <c r="AG766" s="68"/>
      <c r="AH766" s="68"/>
      <c r="AI766" s="68"/>
      <c r="AJ766" s="67"/>
      <c r="AK766" s="67"/>
      <c r="AL766" s="66"/>
      <c r="AM766" s="65"/>
      <c r="AN766" s="65"/>
      <c r="AO766" s="64">
        <f t="shared" ref="AO766:BG766" si="54">SUM(AO767:AO778)</f>
        <v>0</v>
      </c>
      <c r="AP766" s="63">
        <f t="shared" si="54"/>
        <v>0</v>
      </c>
      <c r="AQ766" s="62">
        <f t="shared" si="54"/>
        <v>0</v>
      </c>
      <c r="AR766" s="64">
        <f t="shared" si="54"/>
        <v>0</v>
      </c>
      <c r="AS766" s="63">
        <f t="shared" si="54"/>
        <v>0</v>
      </c>
      <c r="AT766" s="62">
        <f t="shared" si="54"/>
        <v>0</v>
      </c>
      <c r="AU766" s="64">
        <f t="shared" si="54"/>
        <v>0</v>
      </c>
      <c r="AV766" s="63">
        <f t="shared" si="54"/>
        <v>0</v>
      </c>
      <c r="AW766" s="62">
        <f t="shared" si="54"/>
        <v>0</v>
      </c>
      <c r="AX766" s="64">
        <f t="shared" si="54"/>
        <v>0</v>
      </c>
      <c r="AY766" s="63">
        <f t="shared" si="54"/>
        <v>0</v>
      </c>
      <c r="AZ766" s="62">
        <f t="shared" si="54"/>
        <v>0</v>
      </c>
      <c r="BA766" s="64">
        <f t="shared" si="54"/>
        <v>0</v>
      </c>
      <c r="BB766" s="63">
        <f t="shared" si="54"/>
        <v>0</v>
      </c>
      <c r="BC766" s="62">
        <f t="shared" si="54"/>
        <v>0</v>
      </c>
      <c r="BD766" s="61">
        <f t="shared" si="54"/>
        <v>0</v>
      </c>
      <c r="BE766" s="60">
        <f t="shared" si="54"/>
        <v>0</v>
      </c>
      <c r="BF766" s="60">
        <f t="shared" si="54"/>
        <v>0</v>
      </c>
      <c r="BG766" s="59">
        <f t="shared" si="54"/>
        <v>0</v>
      </c>
      <c r="BH766" s="58" t="s">
        <v>83</v>
      </c>
    </row>
    <row r="767" spans="2:60" ht="28.15" hidden="1" customHeight="1">
      <c r="B767" s="29"/>
      <c r="C767" s="263">
        <v>1</v>
      </c>
      <c r="D767" s="47"/>
      <c r="E767" s="46"/>
      <c r="F767" s="46"/>
      <c r="G767" s="45"/>
      <c r="H767" s="255"/>
      <c r="I767" s="259"/>
      <c r="J767" s="259"/>
      <c r="K767" s="259"/>
      <c r="L767" s="42" t="s">
        <v>82</v>
      </c>
      <c r="M767" s="41"/>
      <c r="N767" s="42" t="s">
        <v>81</v>
      </c>
      <c r="O767" s="41"/>
      <c r="P767" s="42" t="s">
        <v>80</v>
      </c>
      <c r="Q767" s="41"/>
      <c r="R767" s="42" t="s">
        <v>79</v>
      </c>
      <c r="S767" s="41"/>
      <c r="T767" s="42" t="s">
        <v>78</v>
      </c>
      <c r="U767" s="41"/>
      <c r="V767" s="42" t="s">
        <v>77</v>
      </c>
      <c r="W767" s="41"/>
      <c r="X767" s="42" t="s">
        <v>76</v>
      </c>
      <c r="Y767" s="41"/>
      <c r="Z767" s="42" t="s">
        <v>75</v>
      </c>
      <c r="AA767" s="41"/>
      <c r="AB767" s="44" t="s">
        <v>74</v>
      </c>
      <c r="AC767" s="43"/>
      <c r="AD767" s="42" t="s">
        <v>73</v>
      </c>
      <c r="AE767" s="41"/>
      <c r="AF767" s="40"/>
      <c r="AG767" s="41"/>
      <c r="AH767" s="40"/>
      <c r="AI767" s="39"/>
      <c r="AJ767" s="245"/>
      <c r="AK767" s="245"/>
      <c r="AL767" s="38"/>
      <c r="AM767" s="7"/>
      <c r="AN767" s="7"/>
      <c r="AO767" s="238">
        <f>SUMPRODUCT(LEN($M767:$AE770)-LEN(SUBSTITUTE($M767:$AE770,"A", "")))</f>
        <v>0</v>
      </c>
      <c r="AP767" s="229">
        <f>SUMPRODUCT(LEN($AH767:$AH770)-LEN(SUBSTITUTE($AH767:$AH770,"A", "")))</f>
        <v>0</v>
      </c>
      <c r="AQ767" s="232">
        <f>SUMPRODUCT(LEN($AG767:$AG770)-LEN(SUBSTITUTE($AG767:$AG770,"A", "")))</f>
        <v>0</v>
      </c>
      <c r="AR767" s="235">
        <f>SUMPRODUCT(LEN($M767:$AE770)-LEN(SUBSTITUTE($M767:$AE770,"S", "")))</f>
        <v>0</v>
      </c>
      <c r="AS767" s="229">
        <f>SUMPRODUCT(LEN($AH767:$AH770)-LEN(SUBSTITUTE($AH767:$AH770,"S", "")))</f>
        <v>0</v>
      </c>
      <c r="AT767" s="232">
        <f>SUMPRODUCT(LEN($AG767:$AG770)-LEN(SUBSTITUTE($AG767:$AG770,"S", "")))</f>
        <v>0</v>
      </c>
      <c r="AU767" s="235">
        <f>SUMPRODUCT(LEN($M767:$AE770)-LEN(SUBSTITUTE($M767:$AE770,"F", "")))</f>
        <v>0</v>
      </c>
      <c r="AV767" s="229">
        <f>SUMPRODUCT(LEN($AH767:$AH770)-LEN(SUBSTITUTE($AH767:$AH770,"F", "")))</f>
        <v>0</v>
      </c>
      <c r="AW767" s="232">
        <f>SUMPRODUCT(LEN($AG767:$AG770)-LEN(SUBSTITUTE($AG767:$AG770,"F", "")))</f>
        <v>0</v>
      </c>
      <c r="AX767" s="235">
        <f>SUMPRODUCT(LEN($M767:$AE770)-LEN(SUBSTITUTE($M767:$AE770,"G", "")))</f>
        <v>0</v>
      </c>
      <c r="AY767" s="229">
        <f>SUMPRODUCT(LEN($AH767:$AH770)-LEN(SUBSTITUTE($AH767:$AH770,"G", "")))</f>
        <v>0</v>
      </c>
      <c r="AZ767" s="232">
        <f>SUMPRODUCT(LEN($AG767:$AG770)-LEN(SUBSTITUTE($AG767:$AG770,"G", "")))</f>
        <v>0</v>
      </c>
      <c r="BA767" s="235">
        <f>SUMPRODUCT(LEN($M767:$AE770)-LEN(SUBSTITUTE($M767:$AE770,"M", "")))</f>
        <v>0</v>
      </c>
      <c r="BB767" s="229">
        <f>SUMPRODUCT(LEN($AH767:$AH770)-LEN(SUBSTITUTE($AH767:$AH770,"M", "")))</f>
        <v>0</v>
      </c>
      <c r="BC767" s="232">
        <f>SUMPRODUCT(LEN($AG767:$AG770)-LEN(SUBSTITUTE($AG767:$AG770,"M", "")))</f>
        <v>0</v>
      </c>
      <c r="BD767" s="297">
        <f>SUMPRODUCT(LEN($AI767:$AI770)-LEN(SUBSTITUTE($AI767:$AI770,"S", "")))</f>
        <v>0</v>
      </c>
      <c r="BE767" s="300">
        <f>SUMPRODUCT(LEN($AI767:$AI770)-LEN(SUBSTITUTE($AI767:$AI770,"F", "")))</f>
        <v>0</v>
      </c>
      <c r="BF767" s="300">
        <f>SUMPRODUCT(LEN($AI767:$AI770)-LEN(SUBSTITUTE($AI767:$AI770,"G", "")))</f>
        <v>0</v>
      </c>
      <c r="BG767" s="303">
        <f>SUMPRODUCT(LEN($AI767:$AI770)-LEN(SUBSTITUTE($AI767:$AI770,"M", "")))</f>
        <v>0</v>
      </c>
    </row>
    <row r="768" spans="2:60" ht="28.15" hidden="1" customHeight="1" thickBot="1">
      <c r="B768" s="29"/>
      <c r="C768" s="264"/>
      <c r="D768" s="37"/>
      <c r="E768" s="36"/>
      <c r="F768" s="36"/>
      <c r="G768" s="35"/>
      <c r="H768" s="256"/>
      <c r="I768" s="260"/>
      <c r="J768" s="260"/>
      <c r="K768" s="260"/>
      <c r="L768" s="32" t="s">
        <v>72</v>
      </c>
      <c r="M768" s="31"/>
      <c r="N768" s="32" t="s">
        <v>71</v>
      </c>
      <c r="O768" s="31"/>
      <c r="P768" s="32" t="s">
        <v>70</v>
      </c>
      <c r="Q768" s="31"/>
      <c r="R768" s="32" t="s">
        <v>69</v>
      </c>
      <c r="S768" s="31"/>
      <c r="T768" s="32" t="s">
        <v>68</v>
      </c>
      <c r="U768" s="31"/>
      <c r="V768" s="32" t="s">
        <v>67</v>
      </c>
      <c r="W768" s="31"/>
      <c r="X768" s="32" t="s">
        <v>66</v>
      </c>
      <c r="Y768" s="31"/>
      <c r="Z768" s="32" t="s">
        <v>65</v>
      </c>
      <c r="AA768" s="31"/>
      <c r="AB768" s="34" t="s">
        <v>64</v>
      </c>
      <c r="AC768" s="33"/>
      <c r="AD768" s="32" t="s">
        <v>63</v>
      </c>
      <c r="AE768" s="31"/>
      <c r="AF768" s="30"/>
      <c r="AG768" s="31"/>
      <c r="AH768" s="30"/>
      <c r="AI768" s="20"/>
      <c r="AJ768" s="246"/>
      <c r="AK768" s="246"/>
      <c r="AL768" s="19"/>
      <c r="AM768" s="7"/>
      <c r="AN768" s="7"/>
      <c r="AO768" s="239"/>
      <c r="AP768" s="230"/>
      <c r="AQ768" s="233"/>
      <c r="AR768" s="236"/>
      <c r="AS768" s="230"/>
      <c r="AT768" s="233"/>
      <c r="AU768" s="236"/>
      <c r="AV768" s="230"/>
      <c r="AW768" s="233"/>
      <c r="AX768" s="236"/>
      <c r="AY768" s="230"/>
      <c r="AZ768" s="233"/>
      <c r="BA768" s="236"/>
      <c r="BB768" s="230"/>
      <c r="BC768" s="233"/>
      <c r="BD768" s="298"/>
      <c r="BE768" s="301"/>
      <c r="BF768" s="301"/>
      <c r="BG768" s="304"/>
    </row>
    <row r="769" spans="2:60" ht="28.15" hidden="1" customHeight="1">
      <c r="B769" s="29"/>
      <c r="C769" s="265"/>
      <c r="D769" s="28"/>
      <c r="E769" s="27"/>
      <c r="F769" s="27"/>
      <c r="G769" s="26"/>
      <c r="H769" s="257"/>
      <c r="I769" s="261"/>
      <c r="J769" s="261"/>
      <c r="K769" s="261"/>
      <c r="L769" s="23" t="s">
        <v>62</v>
      </c>
      <c r="M769" s="22"/>
      <c r="N769" s="23" t="s">
        <v>61</v>
      </c>
      <c r="O769" s="22"/>
      <c r="P769" s="23" t="s">
        <v>60</v>
      </c>
      <c r="Q769" s="22"/>
      <c r="R769" s="23" t="s">
        <v>59</v>
      </c>
      <c r="S769" s="22"/>
      <c r="T769" s="23" t="s">
        <v>58</v>
      </c>
      <c r="U769" s="22"/>
      <c r="V769" s="23" t="s">
        <v>57</v>
      </c>
      <c r="W769" s="22"/>
      <c r="X769" s="23" t="s">
        <v>56</v>
      </c>
      <c r="Y769" s="22"/>
      <c r="Z769" s="23" t="s">
        <v>55</v>
      </c>
      <c r="AA769" s="22"/>
      <c r="AB769" s="25" t="s">
        <v>54</v>
      </c>
      <c r="AC769" s="24"/>
      <c r="AD769" s="23">
        <v>39</v>
      </c>
      <c r="AE769" s="22"/>
      <c r="AF769" s="21"/>
      <c r="AG769" s="22"/>
      <c r="AH769" s="21"/>
      <c r="AI769" s="20"/>
      <c r="AJ769" s="246"/>
      <c r="AK769" s="246"/>
      <c r="AL769" s="19"/>
      <c r="AM769" s="7"/>
      <c r="AN769" s="7"/>
      <c r="AO769" s="239"/>
      <c r="AP769" s="230"/>
      <c r="AQ769" s="233"/>
      <c r="AR769" s="236"/>
      <c r="AS769" s="230"/>
      <c r="AT769" s="233"/>
      <c r="AU769" s="236"/>
      <c r="AV769" s="230"/>
      <c r="AW769" s="233"/>
      <c r="AX769" s="236"/>
      <c r="AY769" s="230"/>
      <c r="AZ769" s="233"/>
      <c r="BA769" s="236"/>
      <c r="BB769" s="230"/>
      <c r="BC769" s="233"/>
      <c r="BD769" s="298"/>
      <c r="BE769" s="301"/>
      <c r="BF769" s="301"/>
      <c r="BG769" s="304"/>
    </row>
    <row r="770" spans="2:60" ht="28.15" hidden="1" customHeight="1" thickBot="1">
      <c r="B770" s="29"/>
      <c r="C770" s="266"/>
      <c r="D770" s="57"/>
      <c r="E770" s="56"/>
      <c r="F770" s="56"/>
      <c r="G770" s="55"/>
      <c r="H770" s="258"/>
      <c r="I770" s="262"/>
      <c r="J770" s="262"/>
      <c r="K770" s="262"/>
      <c r="L770" s="52" t="s">
        <v>53</v>
      </c>
      <c r="M770" s="51"/>
      <c r="N770" s="52" t="s">
        <v>52</v>
      </c>
      <c r="O770" s="51"/>
      <c r="P770" s="52" t="s">
        <v>51</v>
      </c>
      <c r="Q770" s="51"/>
      <c r="R770" s="52" t="s">
        <v>50</v>
      </c>
      <c r="S770" s="51"/>
      <c r="T770" s="52">
        <v>20</v>
      </c>
      <c r="U770" s="51"/>
      <c r="V770" s="52" t="s">
        <v>49</v>
      </c>
      <c r="W770" s="51"/>
      <c r="X770" s="52" t="s">
        <v>48</v>
      </c>
      <c r="Y770" s="51"/>
      <c r="Z770" s="52" t="s">
        <v>47</v>
      </c>
      <c r="AA770" s="51"/>
      <c r="AB770" s="54" t="s">
        <v>46</v>
      </c>
      <c r="AC770" s="53"/>
      <c r="AD770" s="52" t="s">
        <v>45</v>
      </c>
      <c r="AE770" s="51"/>
      <c r="AF770" s="50"/>
      <c r="AG770" s="51"/>
      <c r="AH770" s="50"/>
      <c r="AI770" s="49"/>
      <c r="AJ770" s="248"/>
      <c r="AK770" s="248"/>
      <c r="AL770" s="48"/>
      <c r="AM770" s="7"/>
      <c r="AN770" s="7"/>
      <c r="AO770" s="240"/>
      <c r="AP770" s="231"/>
      <c r="AQ770" s="234"/>
      <c r="AR770" s="237"/>
      <c r="AS770" s="231"/>
      <c r="AT770" s="234"/>
      <c r="AU770" s="237"/>
      <c r="AV770" s="231"/>
      <c r="AW770" s="234"/>
      <c r="AX770" s="237"/>
      <c r="AY770" s="231"/>
      <c r="AZ770" s="234"/>
      <c r="BA770" s="237"/>
      <c r="BB770" s="231"/>
      <c r="BC770" s="234"/>
      <c r="BD770" s="299"/>
      <c r="BE770" s="302"/>
      <c r="BF770" s="302"/>
      <c r="BG770" s="305"/>
    </row>
    <row r="771" spans="2:60" ht="28.15" hidden="1" customHeight="1">
      <c r="B771" s="29"/>
      <c r="C771" s="263">
        <v>2</v>
      </c>
      <c r="D771" s="47"/>
      <c r="E771" s="46"/>
      <c r="F771" s="46"/>
      <c r="G771" s="45"/>
      <c r="H771" s="255"/>
      <c r="I771" s="259"/>
      <c r="J771" s="259"/>
      <c r="K771" s="259"/>
      <c r="L771" s="42" t="s">
        <v>82</v>
      </c>
      <c r="M771" s="41"/>
      <c r="N771" s="42" t="s">
        <v>81</v>
      </c>
      <c r="O771" s="41"/>
      <c r="P771" s="42" t="s">
        <v>80</v>
      </c>
      <c r="Q771" s="41"/>
      <c r="R771" s="42" t="s">
        <v>79</v>
      </c>
      <c r="S771" s="41"/>
      <c r="T771" s="42" t="s">
        <v>78</v>
      </c>
      <c r="U771" s="41"/>
      <c r="V771" s="42" t="s">
        <v>77</v>
      </c>
      <c r="W771" s="41"/>
      <c r="X771" s="42" t="s">
        <v>76</v>
      </c>
      <c r="Y771" s="41"/>
      <c r="Z771" s="42" t="s">
        <v>75</v>
      </c>
      <c r="AA771" s="41"/>
      <c r="AB771" s="44" t="s">
        <v>74</v>
      </c>
      <c r="AC771" s="43"/>
      <c r="AD771" s="42" t="s">
        <v>73</v>
      </c>
      <c r="AE771" s="41"/>
      <c r="AF771" s="40"/>
      <c r="AG771" s="41"/>
      <c r="AH771" s="40"/>
      <c r="AI771" s="39"/>
      <c r="AJ771" s="249"/>
      <c r="AK771" s="252"/>
      <c r="AL771" s="38"/>
      <c r="AM771" s="7"/>
      <c r="AN771" s="7"/>
      <c r="AO771" s="238">
        <f>SUMPRODUCT(LEN($M771:$AE774)-LEN(SUBSTITUTE($M771:$AE774,"A", "")))</f>
        <v>0</v>
      </c>
      <c r="AP771" s="229">
        <f>SUMPRODUCT(LEN($AH771:$AH774)-LEN(SUBSTITUTE($AH771:$AH774,"A", "")))</f>
        <v>0</v>
      </c>
      <c r="AQ771" s="232">
        <f>SUMPRODUCT(LEN($AG771:$AG774)-LEN(SUBSTITUTE($AG771:$AG774,"A", "")))</f>
        <v>0</v>
      </c>
      <c r="AR771" s="235">
        <f>SUMPRODUCT(LEN($M771:$AE774)-LEN(SUBSTITUTE($M771:$AE774,"S", "")))</f>
        <v>0</v>
      </c>
      <c r="AS771" s="229">
        <f>SUMPRODUCT(LEN($AH771:$AH774)-LEN(SUBSTITUTE($AH771:$AH774,"S", "")))</f>
        <v>0</v>
      </c>
      <c r="AT771" s="232">
        <f>SUMPRODUCT(LEN($AG771:$AG774)-LEN(SUBSTITUTE($AG771:$AG774,"S", "")))</f>
        <v>0</v>
      </c>
      <c r="AU771" s="235">
        <f>SUMPRODUCT(LEN($M771:$AE774)-LEN(SUBSTITUTE($M771:$AE774,"F", "")))</f>
        <v>0</v>
      </c>
      <c r="AV771" s="229">
        <f>SUMPRODUCT(LEN($AH771:$AH774)-LEN(SUBSTITUTE($AH771:$AH774,"F", "")))</f>
        <v>0</v>
      </c>
      <c r="AW771" s="232">
        <f>SUMPRODUCT(LEN($AG771:$AG774)-LEN(SUBSTITUTE($AG771:$AG774,"F", "")))</f>
        <v>0</v>
      </c>
      <c r="AX771" s="235">
        <f>SUMPRODUCT(LEN($M771:$AE774)-LEN(SUBSTITUTE($M771:$AE774,"G", "")))</f>
        <v>0</v>
      </c>
      <c r="AY771" s="229">
        <f>SUMPRODUCT(LEN($AH771:$AH774)-LEN(SUBSTITUTE($AH771:$AH774,"G", "")))</f>
        <v>0</v>
      </c>
      <c r="AZ771" s="232">
        <f>SUMPRODUCT(LEN($AG771:$AG774)-LEN(SUBSTITUTE($AG771:$AG774,"G", "")))</f>
        <v>0</v>
      </c>
      <c r="BA771" s="235">
        <f>SUMPRODUCT(LEN($M771:$AE774)-LEN(SUBSTITUTE($M771:$AE774,"M", "")))</f>
        <v>0</v>
      </c>
      <c r="BB771" s="229">
        <f>SUMPRODUCT(LEN($AH771:$AH774)-LEN(SUBSTITUTE($AH771:$AH774,"M", "")))</f>
        <v>0</v>
      </c>
      <c r="BC771" s="232">
        <f>SUMPRODUCT(LEN($AG771:$AG774)-LEN(SUBSTITUTE($AG771:$AG774,"M", "")))</f>
        <v>0</v>
      </c>
      <c r="BD771" s="297">
        <f>SUMPRODUCT(LEN($AI771:$AI774)-LEN(SUBSTITUTE($AI771:$AI774,"S", "")))</f>
        <v>0</v>
      </c>
      <c r="BE771" s="300">
        <f>SUMPRODUCT(LEN($AI771:$AI774)-LEN(SUBSTITUTE($AI771:$AI774,"F", "")))</f>
        <v>0</v>
      </c>
      <c r="BF771" s="300">
        <f>SUMPRODUCT(LEN($AI771:$AI774)-LEN(SUBSTITUTE($AI771:$AI774,"G", "")))</f>
        <v>0</v>
      </c>
      <c r="BG771" s="303">
        <f>SUMPRODUCT(LEN($AI771:$AI774)-LEN(SUBSTITUTE($AI771:$AI774,"M", "")))</f>
        <v>0</v>
      </c>
    </row>
    <row r="772" spans="2:60" ht="28.15" hidden="1" customHeight="1" thickBot="1">
      <c r="B772" s="29"/>
      <c r="C772" s="264"/>
      <c r="D772" s="37"/>
      <c r="E772" s="36"/>
      <c r="F772" s="36"/>
      <c r="G772" s="35"/>
      <c r="H772" s="256"/>
      <c r="I772" s="260"/>
      <c r="J772" s="260"/>
      <c r="K772" s="260"/>
      <c r="L772" s="32" t="s">
        <v>72</v>
      </c>
      <c r="M772" s="31"/>
      <c r="N772" s="32" t="s">
        <v>71</v>
      </c>
      <c r="O772" s="31"/>
      <c r="P772" s="32" t="s">
        <v>70</v>
      </c>
      <c r="Q772" s="31"/>
      <c r="R772" s="32" t="s">
        <v>69</v>
      </c>
      <c r="S772" s="31"/>
      <c r="T772" s="32" t="s">
        <v>68</v>
      </c>
      <c r="U772" s="31"/>
      <c r="V772" s="32" t="s">
        <v>67</v>
      </c>
      <c r="W772" s="31"/>
      <c r="X772" s="32" t="s">
        <v>66</v>
      </c>
      <c r="Y772" s="31"/>
      <c r="Z772" s="32" t="s">
        <v>65</v>
      </c>
      <c r="AA772" s="31"/>
      <c r="AB772" s="34" t="s">
        <v>64</v>
      </c>
      <c r="AC772" s="33"/>
      <c r="AD772" s="32" t="s">
        <v>63</v>
      </c>
      <c r="AE772" s="31"/>
      <c r="AF772" s="30"/>
      <c r="AG772" s="31"/>
      <c r="AH772" s="30"/>
      <c r="AI772" s="20"/>
      <c r="AJ772" s="250"/>
      <c r="AK772" s="253"/>
      <c r="AL772" s="19"/>
      <c r="AM772" s="7"/>
      <c r="AN772" s="7"/>
      <c r="AO772" s="239"/>
      <c r="AP772" s="230"/>
      <c r="AQ772" s="233"/>
      <c r="AR772" s="236"/>
      <c r="AS772" s="230"/>
      <c r="AT772" s="233"/>
      <c r="AU772" s="236"/>
      <c r="AV772" s="230"/>
      <c r="AW772" s="233"/>
      <c r="AX772" s="236"/>
      <c r="AY772" s="230"/>
      <c r="AZ772" s="233"/>
      <c r="BA772" s="236"/>
      <c r="BB772" s="230"/>
      <c r="BC772" s="233"/>
      <c r="BD772" s="298"/>
      <c r="BE772" s="301"/>
      <c r="BF772" s="301"/>
      <c r="BG772" s="304"/>
    </row>
    <row r="773" spans="2:60" ht="28.15" hidden="1" customHeight="1">
      <c r="B773" s="29"/>
      <c r="C773" s="265"/>
      <c r="D773" s="28"/>
      <c r="E773" s="27"/>
      <c r="F773" s="27"/>
      <c r="G773" s="26"/>
      <c r="H773" s="257"/>
      <c r="I773" s="261"/>
      <c r="J773" s="261"/>
      <c r="K773" s="261"/>
      <c r="L773" s="23" t="s">
        <v>62</v>
      </c>
      <c r="M773" s="22"/>
      <c r="N773" s="23" t="s">
        <v>61</v>
      </c>
      <c r="O773" s="22"/>
      <c r="P773" s="23" t="s">
        <v>60</v>
      </c>
      <c r="Q773" s="22"/>
      <c r="R773" s="23" t="s">
        <v>59</v>
      </c>
      <c r="S773" s="22"/>
      <c r="T773" s="23" t="s">
        <v>58</v>
      </c>
      <c r="U773" s="22"/>
      <c r="V773" s="23" t="s">
        <v>57</v>
      </c>
      <c r="W773" s="22"/>
      <c r="X773" s="23" t="s">
        <v>56</v>
      </c>
      <c r="Y773" s="22"/>
      <c r="Z773" s="23" t="s">
        <v>55</v>
      </c>
      <c r="AA773" s="22"/>
      <c r="AB773" s="25" t="s">
        <v>54</v>
      </c>
      <c r="AC773" s="24"/>
      <c r="AD773" s="23">
        <v>39</v>
      </c>
      <c r="AE773" s="22"/>
      <c r="AF773" s="21"/>
      <c r="AG773" s="22"/>
      <c r="AH773" s="21"/>
      <c r="AI773" s="20"/>
      <c r="AJ773" s="250"/>
      <c r="AK773" s="253"/>
      <c r="AL773" s="19"/>
      <c r="AM773" s="7"/>
      <c r="AN773" s="7"/>
      <c r="AO773" s="239"/>
      <c r="AP773" s="230"/>
      <c r="AQ773" s="233"/>
      <c r="AR773" s="236"/>
      <c r="AS773" s="230"/>
      <c r="AT773" s="233"/>
      <c r="AU773" s="236"/>
      <c r="AV773" s="230"/>
      <c r="AW773" s="233"/>
      <c r="AX773" s="236"/>
      <c r="AY773" s="230"/>
      <c r="AZ773" s="233"/>
      <c r="BA773" s="236"/>
      <c r="BB773" s="230"/>
      <c r="BC773" s="233"/>
      <c r="BD773" s="298"/>
      <c r="BE773" s="301"/>
      <c r="BF773" s="301"/>
      <c r="BG773" s="304"/>
    </row>
    <row r="774" spans="2:60" ht="28.15" hidden="1" customHeight="1" thickBot="1">
      <c r="B774" s="29"/>
      <c r="C774" s="266"/>
      <c r="D774" s="57"/>
      <c r="E774" s="56"/>
      <c r="F774" s="56"/>
      <c r="G774" s="55"/>
      <c r="H774" s="258"/>
      <c r="I774" s="262"/>
      <c r="J774" s="262"/>
      <c r="K774" s="262"/>
      <c r="L774" s="52" t="s">
        <v>53</v>
      </c>
      <c r="M774" s="51"/>
      <c r="N774" s="52" t="s">
        <v>52</v>
      </c>
      <c r="O774" s="51"/>
      <c r="P774" s="52" t="s">
        <v>51</v>
      </c>
      <c r="Q774" s="51"/>
      <c r="R774" s="52" t="s">
        <v>50</v>
      </c>
      <c r="S774" s="51"/>
      <c r="T774" s="52">
        <v>20</v>
      </c>
      <c r="U774" s="51"/>
      <c r="V774" s="52" t="s">
        <v>49</v>
      </c>
      <c r="W774" s="51"/>
      <c r="X774" s="52" t="s">
        <v>48</v>
      </c>
      <c r="Y774" s="51"/>
      <c r="Z774" s="52" t="s">
        <v>47</v>
      </c>
      <c r="AA774" s="51"/>
      <c r="AB774" s="54" t="s">
        <v>46</v>
      </c>
      <c r="AC774" s="53"/>
      <c r="AD774" s="52" t="s">
        <v>45</v>
      </c>
      <c r="AE774" s="51"/>
      <c r="AF774" s="50"/>
      <c r="AG774" s="51"/>
      <c r="AH774" s="50"/>
      <c r="AI774" s="49"/>
      <c r="AJ774" s="251"/>
      <c r="AK774" s="254"/>
      <c r="AL774" s="48"/>
      <c r="AM774" s="7"/>
      <c r="AN774" s="7"/>
      <c r="AO774" s="240"/>
      <c r="AP774" s="231"/>
      <c r="AQ774" s="234"/>
      <c r="AR774" s="237"/>
      <c r="AS774" s="231"/>
      <c r="AT774" s="234"/>
      <c r="AU774" s="237"/>
      <c r="AV774" s="231"/>
      <c r="AW774" s="234"/>
      <c r="AX774" s="237"/>
      <c r="AY774" s="231"/>
      <c r="AZ774" s="234"/>
      <c r="BA774" s="237"/>
      <c r="BB774" s="231"/>
      <c r="BC774" s="234"/>
      <c r="BD774" s="299"/>
      <c r="BE774" s="302"/>
      <c r="BF774" s="302"/>
      <c r="BG774" s="305"/>
    </row>
    <row r="775" spans="2:60" ht="28.15" hidden="1" customHeight="1">
      <c r="B775" s="29"/>
      <c r="C775" s="263">
        <v>3</v>
      </c>
      <c r="D775" s="47"/>
      <c r="E775" s="46"/>
      <c r="F775" s="46"/>
      <c r="G775" s="45"/>
      <c r="H775" s="255"/>
      <c r="I775" s="259"/>
      <c r="J775" s="259"/>
      <c r="K775" s="259"/>
      <c r="L775" s="42" t="s">
        <v>82</v>
      </c>
      <c r="M775" s="41"/>
      <c r="N775" s="42" t="s">
        <v>81</v>
      </c>
      <c r="O775" s="41"/>
      <c r="P775" s="42" t="s">
        <v>80</v>
      </c>
      <c r="Q775" s="41"/>
      <c r="R775" s="42" t="s">
        <v>79</v>
      </c>
      <c r="S775" s="41"/>
      <c r="T775" s="42" t="s">
        <v>78</v>
      </c>
      <c r="U775" s="41"/>
      <c r="V775" s="42" t="s">
        <v>77</v>
      </c>
      <c r="W775" s="41"/>
      <c r="X775" s="42" t="s">
        <v>76</v>
      </c>
      <c r="Y775" s="41"/>
      <c r="Z775" s="42" t="s">
        <v>75</v>
      </c>
      <c r="AA775" s="41"/>
      <c r="AB775" s="44" t="s">
        <v>74</v>
      </c>
      <c r="AC775" s="43"/>
      <c r="AD775" s="42" t="s">
        <v>73</v>
      </c>
      <c r="AE775" s="41"/>
      <c r="AF775" s="40"/>
      <c r="AG775" s="41"/>
      <c r="AH775" s="40"/>
      <c r="AI775" s="39"/>
      <c r="AJ775" s="245"/>
      <c r="AK775" s="245"/>
      <c r="AL775" s="38"/>
      <c r="AM775" s="7"/>
      <c r="AN775" s="7"/>
      <c r="AO775" s="238">
        <f>SUMPRODUCT(LEN($M775:$AE778)-LEN(SUBSTITUTE($M775:$AE778,"A", "")))</f>
        <v>0</v>
      </c>
      <c r="AP775" s="229">
        <f>SUMPRODUCT(LEN($AH775:$AH778)-LEN(SUBSTITUTE($AH775:$AH778,"A", "")))</f>
        <v>0</v>
      </c>
      <c r="AQ775" s="232">
        <f>SUMPRODUCT(LEN($AG775:$AG778)-LEN(SUBSTITUTE($AG775:$AG778,"A", "")))</f>
        <v>0</v>
      </c>
      <c r="AR775" s="235">
        <f>SUMPRODUCT(LEN($M775:$AE778)-LEN(SUBSTITUTE($M775:$AE778,"S", "")))</f>
        <v>0</v>
      </c>
      <c r="AS775" s="229">
        <f>SUMPRODUCT(LEN($AH775:$AH778)-LEN(SUBSTITUTE($AH775:$AH778,"S", "")))</f>
        <v>0</v>
      </c>
      <c r="AT775" s="232">
        <f>SUMPRODUCT(LEN($AG775:$AG778)-LEN(SUBSTITUTE($AG775:$AG778,"S", "")))</f>
        <v>0</v>
      </c>
      <c r="AU775" s="235">
        <f>SUMPRODUCT(LEN($M775:$AE778)-LEN(SUBSTITUTE($M775:$AE778,"F", "")))</f>
        <v>0</v>
      </c>
      <c r="AV775" s="229">
        <f>SUMPRODUCT(LEN($AH775:$AH778)-LEN(SUBSTITUTE($AH775:$AH778,"F", "")))</f>
        <v>0</v>
      </c>
      <c r="AW775" s="232">
        <f>SUMPRODUCT(LEN($AG775:$AG778)-LEN(SUBSTITUTE($AG775:$AG778,"F", "")))</f>
        <v>0</v>
      </c>
      <c r="AX775" s="235">
        <f>SUMPRODUCT(LEN($M775:$AE778)-LEN(SUBSTITUTE($M775:$AE778,"G", "")))</f>
        <v>0</v>
      </c>
      <c r="AY775" s="229">
        <f>SUMPRODUCT(LEN($AH775:$AH778)-LEN(SUBSTITUTE($AH775:$AH778,"G", "")))</f>
        <v>0</v>
      </c>
      <c r="AZ775" s="232">
        <f>SUMPRODUCT(LEN($AG775:$AG778)-LEN(SUBSTITUTE($AG775:$AG778,"G", "")))</f>
        <v>0</v>
      </c>
      <c r="BA775" s="235">
        <f>SUMPRODUCT(LEN($M775:$AE778)-LEN(SUBSTITUTE($M775:$AE778,"M", "")))</f>
        <v>0</v>
      </c>
      <c r="BB775" s="229">
        <f>SUMPRODUCT(LEN($AH775:$AH778)-LEN(SUBSTITUTE($AH775:$AH778,"M", "")))</f>
        <v>0</v>
      </c>
      <c r="BC775" s="232">
        <f>SUMPRODUCT(LEN($AG775:$AG778)-LEN(SUBSTITUTE($AG775:$AG778,"M", "")))</f>
        <v>0</v>
      </c>
      <c r="BD775" s="297">
        <f>SUMPRODUCT(LEN($AI775:$AI778)-LEN(SUBSTITUTE($AI775:$AI778,"S", "")))</f>
        <v>0</v>
      </c>
      <c r="BE775" s="300">
        <f>SUMPRODUCT(LEN($AI775:$AI778)-LEN(SUBSTITUTE($AI775:$AI778,"F", "")))</f>
        <v>0</v>
      </c>
      <c r="BF775" s="300">
        <f>SUMPRODUCT(LEN($AI775:$AI778)-LEN(SUBSTITUTE($AI775:$AI778,"G", "")))</f>
        <v>0</v>
      </c>
      <c r="BG775" s="303">
        <f>SUMPRODUCT(LEN($AI775:$AI778)-LEN(SUBSTITUTE($AI775:$AI778,"M", "")))</f>
        <v>0</v>
      </c>
    </row>
    <row r="776" spans="2:60" ht="28.15" hidden="1" customHeight="1" thickBot="1">
      <c r="B776" s="29"/>
      <c r="C776" s="264"/>
      <c r="D776" s="37"/>
      <c r="E776" s="36"/>
      <c r="F776" s="36"/>
      <c r="G776" s="35"/>
      <c r="H776" s="256"/>
      <c r="I776" s="260"/>
      <c r="J776" s="260"/>
      <c r="K776" s="260"/>
      <c r="L776" s="32" t="s">
        <v>72</v>
      </c>
      <c r="M776" s="31"/>
      <c r="N776" s="32" t="s">
        <v>71</v>
      </c>
      <c r="O776" s="31"/>
      <c r="P776" s="32" t="s">
        <v>70</v>
      </c>
      <c r="Q776" s="31"/>
      <c r="R776" s="32" t="s">
        <v>69</v>
      </c>
      <c r="S776" s="31"/>
      <c r="T776" s="32" t="s">
        <v>68</v>
      </c>
      <c r="U776" s="31"/>
      <c r="V776" s="32" t="s">
        <v>67</v>
      </c>
      <c r="W776" s="31"/>
      <c r="X776" s="32" t="s">
        <v>66</v>
      </c>
      <c r="Y776" s="31"/>
      <c r="Z776" s="32" t="s">
        <v>65</v>
      </c>
      <c r="AA776" s="31"/>
      <c r="AB776" s="34" t="s">
        <v>64</v>
      </c>
      <c r="AC776" s="33"/>
      <c r="AD776" s="32" t="s">
        <v>63</v>
      </c>
      <c r="AE776" s="31"/>
      <c r="AF776" s="30"/>
      <c r="AG776" s="31"/>
      <c r="AH776" s="30"/>
      <c r="AI776" s="20"/>
      <c r="AJ776" s="246"/>
      <c r="AK776" s="246"/>
      <c r="AL776" s="19"/>
      <c r="AM776" s="7"/>
      <c r="AN776" s="7"/>
      <c r="AO776" s="239"/>
      <c r="AP776" s="230"/>
      <c r="AQ776" s="233"/>
      <c r="AR776" s="236"/>
      <c r="AS776" s="230"/>
      <c r="AT776" s="233"/>
      <c r="AU776" s="236"/>
      <c r="AV776" s="230"/>
      <c r="AW776" s="233"/>
      <c r="AX776" s="236"/>
      <c r="AY776" s="230"/>
      <c r="AZ776" s="233"/>
      <c r="BA776" s="236"/>
      <c r="BB776" s="230"/>
      <c r="BC776" s="233"/>
      <c r="BD776" s="298"/>
      <c r="BE776" s="301"/>
      <c r="BF776" s="301"/>
      <c r="BG776" s="304"/>
    </row>
    <row r="777" spans="2:60" ht="28.15" hidden="1" customHeight="1">
      <c r="B777" s="29"/>
      <c r="C777" s="265"/>
      <c r="D777" s="28"/>
      <c r="E777" s="27"/>
      <c r="F777" s="27"/>
      <c r="G777" s="26"/>
      <c r="H777" s="257"/>
      <c r="I777" s="261"/>
      <c r="J777" s="261"/>
      <c r="K777" s="261"/>
      <c r="L777" s="23" t="s">
        <v>62</v>
      </c>
      <c r="M777" s="22"/>
      <c r="N777" s="23" t="s">
        <v>61</v>
      </c>
      <c r="O777" s="22"/>
      <c r="P777" s="23" t="s">
        <v>60</v>
      </c>
      <c r="Q777" s="22"/>
      <c r="R777" s="23" t="s">
        <v>59</v>
      </c>
      <c r="S777" s="22"/>
      <c r="T777" s="23" t="s">
        <v>58</v>
      </c>
      <c r="U777" s="22"/>
      <c r="V777" s="23" t="s">
        <v>57</v>
      </c>
      <c r="W777" s="22"/>
      <c r="X777" s="23" t="s">
        <v>56</v>
      </c>
      <c r="Y777" s="22"/>
      <c r="Z777" s="23" t="s">
        <v>55</v>
      </c>
      <c r="AA777" s="22"/>
      <c r="AB777" s="25" t="s">
        <v>54</v>
      </c>
      <c r="AC777" s="24"/>
      <c r="AD777" s="23">
        <v>39</v>
      </c>
      <c r="AE777" s="22"/>
      <c r="AF777" s="21"/>
      <c r="AG777" s="22"/>
      <c r="AH777" s="21"/>
      <c r="AI777" s="20"/>
      <c r="AJ777" s="246"/>
      <c r="AK777" s="246"/>
      <c r="AL777" s="19"/>
      <c r="AM777" s="7"/>
      <c r="AN777" s="7"/>
      <c r="AO777" s="239"/>
      <c r="AP777" s="230"/>
      <c r="AQ777" s="233"/>
      <c r="AR777" s="236"/>
      <c r="AS777" s="230"/>
      <c r="AT777" s="233"/>
      <c r="AU777" s="236"/>
      <c r="AV777" s="230"/>
      <c r="AW777" s="233"/>
      <c r="AX777" s="236"/>
      <c r="AY777" s="230"/>
      <c r="AZ777" s="233"/>
      <c r="BA777" s="236"/>
      <c r="BB777" s="230"/>
      <c r="BC777" s="233"/>
      <c r="BD777" s="298"/>
      <c r="BE777" s="301"/>
      <c r="BF777" s="301"/>
      <c r="BG777" s="304"/>
    </row>
    <row r="778" spans="2:60" ht="28.15" hidden="1" customHeight="1" thickBot="1">
      <c r="B778" s="18"/>
      <c r="C778" s="271"/>
      <c r="D778" s="17"/>
      <c r="E778" s="16"/>
      <c r="F778" s="16"/>
      <c r="G778" s="15"/>
      <c r="H778" s="258"/>
      <c r="I778" s="272"/>
      <c r="J778" s="272"/>
      <c r="K778" s="272"/>
      <c r="L778" s="12" t="s">
        <v>53</v>
      </c>
      <c r="M778" s="11"/>
      <c r="N778" s="12" t="s">
        <v>52</v>
      </c>
      <c r="O778" s="11"/>
      <c r="P778" s="12" t="s">
        <v>51</v>
      </c>
      <c r="Q778" s="11"/>
      <c r="R778" s="12" t="s">
        <v>50</v>
      </c>
      <c r="S778" s="11"/>
      <c r="T778" s="12">
        <v>20</v>
      </c>
      <c r="U778" s="11"/>
      <c r="V778" s="12" t="s">
        <v>49</v>
      </c>
      <c r="W778" s="11"/>
      <c r="X778" s="12" t="s">
        <v>48</v>
      </c>
      <c r="Y778" s="11"/>
      <c r="Z778" s="12" t="s">
        <v>47</v>
      </c>
      <c r="AA778" s="11"/>
      <c r="AB778" s="14" t="s">
        <v>46</v>
      </c>
      <c r="AC778" s="13"/>
      <c r="AD778" s="12" t="s">
        <v>45</v>
      </c>
      <c r="AE778" s="11"/>
      <c r="AF778" s="10"/>
      <c r="AG778" s="11"/>
      <c r="AH778" s="10"/>
      <c r="AI778" s="9"/>
      <c r="AJ778" s="247"/>
      <c r="AK778" s="247"/>
      <c r="AL778" s="8"/>
      <c r="AM778" s="7"/>
      <c r="AN778" s="7"/>
      <c r="AO778" s="240"/>
      <c r="AP778" s="231"/>
      <c r="AQ778" s="234"/>
      <c r="AR778" s="237"/>
      <c r="AS778" s="231"/>
      <c r="AT778" s="234"/>
      <c r="AU778" s="237"/>
      <c r="AV778" s="231"/>
      <c r="AW778" s="234"/>
      <c r="AX778" s="237"/>
      <c r="AY778" s="231"/>
      <c r="AZ778" s="234"/>
      <c r="BA778" s="237"/>
      <c r="BB778" s="231"/>
      <c r="BC778" s="234"/>
      <c r="BD778" s="299"/>
      <c r="BE778" s="302"/>
      <c r="BF778" s="302"/>
      <c r="BG778" s="305"/>
    </row>
    <row r="779" spans="2:60" ht="85.9" hidden="1" customHeight="1" thickBot="1">
      <c r="B779" s="94" t="s">
        <v>119</v>
      </c>
      <c r="C779" s="83" t="s">
        <v>118</v>
      </c>
      <c r="D779" s="88" t="s">
        <v>117</v>
      </c>
      <c r="E779" s="93" t="s">
        <v>116</v>
      </c>
      <c r="F779" s="92"/>
      <c r="G779" s="91"/>
      <c r="H779" s="90" t="s">
        <v>115</v>
      </c>
      <c r="I779" s="88" t="s">
        <v>43</v>
      </c>
      <c r="J779" s="88" t="s">
        <v>114</v>
      </c>
      <c r="K779" s="88" t="s">
        <v>44</v>
      </c>
      <c r="L779" s="227" t="s">
        <v>113</v>
      </c>
      <c r="M779" s="270"/>
      <c r="N779" s="227" t="s">
        <v>112</v>
      </c>
      <c r="O779" s="270"/>
      <c r="P779" s="227" t="s">
        <v>112</v>
      </c>
      <c r="Q779" s="228"/>
      <c r="R779" s="227" t="s">
        <v>112</v>
      </c>
      <c r="S779" s="228"/>
      <c r="T779" s="227" t="s">
        <v>112</v>
      </c>
      <c r="U779" s="228"/>
      <c r="V779" s="227" t="s">
        <v>112</v>
      </c>
      <c r="W779" s="228"/>
      <c r="X779" s="227" t="s">
        <v>112</v>
      </c>
      <c r="Y779" s="228"/>
      <c r="Z779" s="227" t="s">
        <v>112</v>
      </c>
      <c r="AA779" s="228"/>
      <c r="AB779" s="227" t="s">
        <v>112</v>
      </c>
      <c r="AC779" s="228"/>
      <c r="AD779" s="227" t="s">
        <v>112</v>
      </c>
      <c r="AE779" s="228"/>
      <c r="AF779" s="244" t="s">
        <v>111</v>
      </c>
      <c r="AG779" s="228"/>
      <c r="AH779" s="90" t="s">
        <v>110</v>
      </c>
      <c r="AI779" s="89" t="s">
        <v>109</v>
      </c>
      <c r="AJ779" s="88" t="s">
        <v>108</v>
      </c>
      <c r="AK779" s="88" t="s">
        <v>107</v>
      </c>
      <c r="AL779" s="87" t="s">
        <v>106</v>
      </c>
      <c r="AM779" s="86"/>
      <c r="AN779" s="86"/>
      <c r="AO779" s="84" t="s">
        <v>105</v>
      </c>
      <c r="AP779" s="83" t="s">
        <v>104</v>
      </c>
      <c r="AQ779" s="82" t="s">
        <v>103</v>
      </c>
      <c r="AR779" s="84" t="s">
        <v>102</v>
      </c>
      <c r="AS779" s="83" t="s">
        <v>101</v>
      </c>
      <c r="AT779" s="82" t="s">
        <v>100</v>
      </c>
      <c r="AU779" s="84" t="s">
        <v>99</v>
      </c>
      <c r="AV779" s="83" t="s">
        <v>98</v>
      </c>
      <c r="AW779" s="85" t="s">
        <v>97</v>
      </c>
      <c r="AX779" s="84" t="s">
        <v>96</v>
      </c>
      <c r="AY779" s="83" t="s">
        <v>95</v>
      </c>
      <c r="AZ779" s="82" t="s">
        <v>94</v>
      </c>
      <c r="BA779" s="84" t="s">
        <v>93</v>
      </c>
      <c r="BB779" s="83" t="s">
        <v>92</v>
      </c>
      <c r="BC779" s="82" t="s">
        <v>91</v>
      </c>
      <c r="BD779" s="81" t="s">
        <v>90</v>
      </c>
      <c r="BE779" s="80" t="s">
        <v>89</v>
      </c>
      <c r="BF779" s="80" t="s">
        <v>88</v>
      </c>
      <c r="BG779" s="79" t="s">
        <v>87</v>
      </c>
    </row>
    <row r="780" spans="2:60" ht="48" hidden="1" thickBot="1">
      <c r="B780" s="78" t="s">
        <v>127</v>
      </c>
      <c r="C780" s="77"/>
      <c r="D780" s="76"/>
      <c r="E780" s="267"/>
      <c r="F780" s="268"/>
      <c r="G780" s="269"/>
      <c r="H780" s="75" t="s">
        <v>85</v>
      </c>
      <c r="I780" s="74"/>
      <c r="J780" s="74"/>
      <c r="K780" s="73"/>
      <c r="L780" s="72"/>
      <c r="M780" s="68"/>
      <c r="N780" s="72"/>
      <c r="O780" s="68"/>
      <c r="P780" s="72"/>
      <c r="Q780" s="68"/>
      <c r="R780" s="72"/>
      <c r="S780" s="68"/>
      <c r="T780" s="72"/>
      <c r="U780" s="68"/>
      <c r="V780" s="72"/>
      <c r="W780" s="68"/>
      <c r="X780" s="72"/>
      <c r="Y780" s="68"/>
      <c r="Z780" s="72"/>
      <c r="AA780" s="71"/>
      <c r="AB780" s="70"/>
      <c r="AC780" s="70"/>
      <c r="AD780" s="70"/>
      <c r="AE780" s="70"/>
      <c r="AF780" s="69" t="s">
        <v>84</v>
      </c>
      <c r="AG780" s="68"/>
      <c r="AH780" s="68"/>
      <c r="AI780" s="68"/>
      <c r="AJ780" s="67"/>
      <c r="AK780" s="67"/>
      <c r="AL780" s="66"/>
      <c r="AM780" s="65"/>
      <c r="AN780" s="65"/>
      <c r="AO780" s="64">
        <f t="shared" ref="AO780:BG780" si="55">SUM(AO781:AO792)</f>
        <v>0</v>
      </c>
      <c r="AP780" s="63">
        <f t="shared" si="55"/>
        <v>0</v>
      </c>
      <c r="AQ780" s="62">
        <f t="shared" si="55"/>
        <v>0</v>
      </c>
      <c r="AR780" s="64">
        <f t="shared" si="55"/>
        <v>0</v>
      </c>
      <c r="AS780" s="63">
        <f t="shared" si="55"/>
        <v>0</v>
      </c>
      <c r="AT780" s="62">
        <f t="shared" si="55"/>
        <v>0</v>
      </c>
      <c r="AU780" s="64">
        <f t="shared" si="55"/>
        <v>0</v>
      </c>
      <c r="AV780" s="63">
        <f t="shared" si="55"/>
        <v>0</v>
      </c>
      <c r="AW780" s="62">
        <f t="shared" si="55"/>
        <v>0</v>
      </c>
      <c r="AX780" s="64">
        <f t="shared" si="55"/>
        <v>0</v>
      </c>
      <c r="AY780" s="63">
        <f t="shared" si="55"/>
        <v>0</v>
      </c>
      <c r="AZ780" s="62">
        <f t="shared" si="55"/>
        <v>0</v>
      </c>
      <c r="BA780" s="64">
        <f t="shared" si="55"/>
        <v>0</v>
      </c>
      <c r="BB780" s="63">
        <f t="shared" si="55"/>
        <v>0</v>
      </c>
      <c r="BC780" s="62">
        <f t="shared" si="55"/>
        <v>0</v>
      </c>
      <c r="BD780" s="61">
        <f t="shared" si="55"/>
        <v>0</v>
      </c>
      <c r="BE780" s="60">
        <f t="shared" si="55"/>
        <v>0</v>
      </c>
      <c r="BF780" s="60">
        <f t="shared" si="55"/>
        <v>0</v>
      </c>
      <c r="BG780" s="59">
        <f t="shared" si="55"/>
        <v>0</v>
      </c>
      <c r="BH780" s="58" t="s">
        <v>83</v>
      </c>
    </row>
    <row r="781" spans="2:60" ht="28.15" hidden="1" customHeight="1">
      <c r="B781" s="29"/>
      <c r="C781" s="263">
        <v>1</v>
      </c>
      <c r="D781" s="47"/>
      <c r="E781" s="46"/>
      <c r="F781" s="46"/>
      <c r="G781" s="45"/>
      <c r="H781" s="255"/>
      <c r="I781" s="259"/>
      <c r="J781" s="259"/>
      <c r="K781" s="259"/>
      <c r="L781" s="42" t="s">
        <v>82</v>
      </c>
      <c r="M781" s="41"/>
      <c r="N781" s="42" t="s">
        <v>81</v>
      </c>
      <c r="O781" s="41"/>
      <c r="P781" s="42" t="s">
        <v>80</v>
      </c>
      <c r="Q781" s="41"/>
      <c r="R781" s="42" t="s">
        <v>79</v>
      </c>
      <c r="S781" s="41"/>
      <c r="T781" s="42" t="s">
        <v>78</v>
      </c>
      <c r="U781" s="41"/>
      <c r="V781" s="42" t="s">
        <v>77</v>
      </c>
      <c r="W781" s="41"/>
      <c r="X781" s="42" t="s">
        <v>76</v>
      </c>
      <c r="Y781" s="41"/>
      <c r="Z781" s="42" t="s">
        <v>75</v>
      </c>
      <c r="AA781" s="41"/>
      <c r="AB781" s="44" t="s">
        <v>74</v>
      </c>
      <c r="AC781" s="43"/>
      <c r="AD781" s="42" t="s">
        <v>73</v>
      </c>
      <c r="AE781" s="41"/>
      <c r="AF781" s="40"/>
      <c r="AG781" s="41"/>
      <c r="AH781" s="40"/>
      <c r="AI781" s="39"/>
      <c r="AJ781" s="245"/>
      <c r="AK781" s="245"/>
      <c r="AL781" s="38"/>
      <c r="AM781" s="7"/>
      <c r="AN781" s="7"/>
      <c r="AO781" s="238">
        <f>SUMPRODUCT(LEN($M781:$AE784)-LEN(SUBSTITUTE($M781:$AE784,"A", "")))</f>
        <v>0</v>
      </c>
      <c r="AP781" s="229">
        <f>SUMPRODUCT(LEN($AH781:$AH784)-LEN(SUBSTITUTE($AH781:$AH784,"A", "")))</f>
        <v>0</v>
      </c>
      <c r="AQ781" s="232">
        <f>SUMPRODUCT(LEN($AG781:$AG784)-LEN(SUBSTITUTE($AG781:$AG784,"A", "")))</f>
        <v>0</v>
      </c>
      <c r="AR781" s="235">
        <f>SUMPRODUCT(LEN($M781:$AE784)-LEN(SUBSTITUTE($M781:$AE784,"S", "")))</f>
        <v>0</v>
      </c>
      <c r="AS781" s="229">
        <f>SUMPRODUCT(LEN($AH781:$AH784)-LEN(SUBSTITUTE($AH781:$AH784,"S", "")))</f>
        <v>0</v>
      </c>
      <c r="AT781" s="232">
        <f>SUMPRODUCT(LEN($AG781:$AG784)-LEN(SUBSTITUTE($AG781:$AG784,"S", "")))</f>
        <v>0</v>
      </c>
      <c r="AU781" s="235">
        <f>SUMPRODUCT(LEN($M781:$AE784)-LEN(SUBSTITUTE($M781:$AE784,"F", "")))</f>
        <v>0</v>
      </c>
      <c r="AV781" s="229">
        <f>SUMPRODUCT(LEN($AH781:$AH784)-LEN(SUBSTITUTE($AH781:$AH784,"F", "")))</f>
        <v>0</v>
      </c>
      <c r="AW781" s="232">
        <f>SUMPRODUCT(LEN($AG781:$AG784)-LEN(SUBSTITUTE($AG781:$AG784,"F", "")))</f>
        <v>0</v>
      </c>
      <c r="AX781" s="235">
        <f>SUMPRODUCT(LEN($M781:$AE784)-LEN(SUBSTITUTE($M781:$AE784,"G", "")))</f>
        <v>0</v>
      </c>
      <c r="AY781" s="229">
        <f>SUMPRODUCT(LEN($AH781:$AH784)-LEN(SUBSTITUTE($AH781:$AH784,"G", "")))</f>
        <v>0</v>
      </c>
      <c r="AZ781" s="232">
        <f>SUMPRODUCT(LEN($AG781:$AG784)-LEN(SUBSTITUTE($AG781:$AG784,"G", "")))</f>
        <v>0</v>
      </c>
      <c r="BA781" s="235">
        <f>SUMPRODUCT(LEN($M781:$AE784)-LEN(SUBSTITUTE($M781:$AE784,"M", "")))</f>
        <v>0</v>
      </c>
      <c r="BB781" s="229">
        <f>SUMPRODUCT(LEN($AH781:$AH784)-LEN(SUBSTITUTE($AH781:$AH784,"M", "")))</f>
        <v>0</v>
      </c>
      <c r="BC781" s="232">
        <f>SUMPRODUCT(LEN($AG781:$AG784)-LEN(SUBSTITUTE($AG781:$AG784,"M", "")))</f>
        <v>0</v>
      </c>
      <c r="BD781" s="297">
        <f>SUMPRODUCT(LEN($AI781:$AI784)-LEN(SUBSTITUTE($AI781:$AI784,"S", "")))</f>
        <v>0</v>
      </c>
      <c r="BE781" s="300">
        <f>SUMPRODUCT(LEN($AI781:$AI784)-LEN(SUBSTITUTE($AI781:$AI784,"F", "")))</f>
        <v>0</v>
      </c>
      <c r="BF781" s="300">
        <f>SUMPRODUCT(LEN($AI781:$AI784)-LEN(SUBSTITUTE($AI781:$AI784,"G", "")))</f>
        <v>0</v>
      </c>
      <c r="BG781" s="303">
        <f>SUMPRODUCT(LEN($AI781:$AI784)-LEN(SUBSTITUTE($AI781:$AI784,"M", "")))</f>
        <v>0</v>
      </c>
    </row>
    <row r="782" spans="2:60" ht="28.15" hidden="1" customHeight="1" thickBot="1">
      <c r="B782" s="29"/>
      <c r="C782" s="264"/>
      <c r="D782" s="37"/>
      <c r="E782" s="36"/>
      <c r="F782" s="36"/>
      <c r="G782" s="35"/>
      <c r="H782" s="256"/>
      <c r="I782" s="260"/>
      <c r="J782" s="260"/>
      <c r="K782" s="260"/>
      <c r="L782" s="32" t="s">
        <v>72</v>
      </c>
      <c r="M782" s="31"/>
      <c r="N782" s="32" t="s">
        <v>71</v>
      </c>
      <c r="O782" s="31"/>
      <c r="P782" s="32" t="s">
        <v>70</v>
      </c>
      <c r="Q782" s="31"/>
      <c r="R782" s="32" t="s">
        <v>69</v>
      </c>
      <c r="S782" s="31"/>
      <c r="T782" s="32" t="s">
        <v>68</v>
      </c>
      <c r="U782" s="31"/>
      <c r="V782" s="32" t="s">
        <v>67</v>
      </c>
      <c r="W782" s="31"/>
      <c r="X782" s="32" t="s">
        <v>66</v>
      </c>
      <c r="Y782" s="31"/>
      <c r="Z782" s="32" t="s">
        <v>65</v>
      </c>
      <c r="AA782" s="31"/>
      <c r="AB782" s="34" t="s">
        <v>64</v>
      </c>
      <c r="AC782" s="33"/>
      <c r="AD782" s="32" t="s">
        <v>63</v>
      </c>
      <c r="AE782" s="31"/>
      <c r="AF782" s="30"/>
      <c r="AG782" s="31"/>
      <c r="AH782" s="30"/>
      <c r="AI782" s="20"/>
      <c r="AJ782" s="246"/>
      <c r="AK782" s="246"/>
      <c r="AL782" s="19"/>
      <c r="AM782" s="7"/>
      <c r="AN782" s="7"/>
      <c r="AO782" s="239"/>
      <c r="AP782" s="230"/>
      <c r="AQ782" s="233"/>
      <c r="AR782" s="236"/>
      <c r="AS782" s="230"/>
      <c r="AT782" s="233"/>
      <c r="AU782" s="236"/>
      <c r="AV782" s="230"/>
      <c r="AW782" s="233"/>
      <c r="AX782" s="236"/>
      <c r="AY782" s="230"/>
      <c r="AZ782" s="233"/>
      <c r="BA782" s="236"/>
      <c r="BB782" s="230"/>
      <c r="BC782" s="233"/>
      <c r="BD782" s="298"/>
      <c r="BE782" s="301"/>
      <c r="BF782" s="301"/>
      <c r="BG782" s="304"/>
    </row>
    <row r="783" spans="2:60" ht="28.15" hidden="1" customHeight="1">
      <c r="B783" s="29"/>
      <c r="C783" s="265"/>
      <c r="D783" s="28"/>
      <c r="E783" s="27"/>
      <c r="F783" s="27"/>
      <c r="G783" s="26"/>
      <c r="H783" s="257"/>
      <c r="I783" s="261"/>
      <c r="J783" s="261"/>
      <c r="K783" s="261"/>
      <c r="L783" s="23" t="s">
        <v>62</v>
      </c>
      <c r="M783" s="22"/>
      <c r="N783" s="23" t="s">
        <v>61</v>
      </c>
      <c r="O783" s="22"/>
      <c r="P783" s="23" t="s">
        <v>60</v>
      </c>
      <c r="Q783" s="22"/>
      <c r="R783" s="23" t="s">
        <v>59</v>
      </c>
      <c r="S783" s="22"/>
      <c r="T783" s="23" t="s">
        <v>58</v>
      </c>
      <c r="U783" s="22"/>
      <c r="V783" s="23" t="s">
        <v>57</v>
      </c>
      <c r="W783" s="22"/>
      <c r="X783" s="23" t="s">
        <v>56</v>
      </c>
      <c r="Y783" s="22"/>
      <c r="Z783" s="23" t="s">
        <v>55</v>
      </c>
      <c r="AA783" s="22"/>
      <c r="AB783" s="25" t="s">
        <v>54</v>
      </c>
      <c r="AC783" s="24"/>
      <c r="AD783" s="23">
        <v>39</v>
      </c>
      <c r="AE783" s="22"/>
      <c r="AF783" s="21"/>
      <c r="AG783" s="22"/>
      <c r="AH783" s="21"/>
      <c r="AI783" s="20"/>
      <c r="AJ783" s="246"/>
      <c r="AK783" s="246"/>
      <c r="AL783" s="19"/>
      <c r="AM783" s="7"/>
      <c r="AN783" s="7"/>
      <c r="AO783" s="239"/>
      <c r="AP783" s="230"/>
      <c r="AQ783" s="233"/>
      <c r="AR783" s="236"/>
      <c r="AS783" s="230"/>
      <c r="AT783" s="233"/>
      <c r="AU783" s="236"/>
      <c r="AV783" s="230"/>
      <c r="AW783" s="233"/>
      <c r="AX783" s="236"/>
      <c r="AY783" s="230"/>
      <c r="AZ783" s="233"/>
      <c r="BA783" s="236"/>
      <c r="BB783" s="230"/>
      <c r="BC783" s="233"/>
      <c r="BD783" s="298"/>
      <c r="BE783" s="301"/>
      <c r="BF783" s="301"/>
      <c r="BG783" s="304"/>
    </row>
    <row r="784" spans="2:60" ht="28.15" hidden="1" customHeight="1" thickBot="1">
      <c r="B784" s="29"/>
      <c r="C784" s="266"/>
      <c r="D784" s="57"/>
      <c r="E784" s="56"/>
      <c r="F784" s="56"/>
      <c r="G784" s="55"/>
      <c r="H784" s="258"/>
      <c r="I784" s="262"/>
      <c r="J784" s="262"/>
      <c r="K784" s="262"/>
      <c r="L784" s="52" t="s">
        <v>53</v>
      </c>
      <c r="M784" s="51"/>
      <c r="N784" s="52" t="s">
        <v>52</v>
      </c>
      <c r="O784" s="51"/>
      <c r="P784" s="52" t="s">
        <v>51</v>
      </c>
      <c r="Q784" s="51"/>
      <c r="R784" s="52" t="s">
        <v>50</v>
      </c>
      <c r="S784" s="51"/>
      <c r="T784" s="52">
        <v>20</v>
      </c>
      <c r="U784" s="51"/>
      <c r="V784" s="52" t="s">
        <v>49</v>
      </c>
      <c r="W784" s="51"/>
      <c r="X784" s="52" t="s">
        <v>48</v>
      </c>
      <c r="Y784" s="51"/>
      <c r="Z784" s="52" t="s">
        <v>47</v>
      </c>
      <c r="AA784" s="51"/>
      <c r="AB784" s="54" t="s">
        <v>46</v>
      </c>
      <c r="AC784" s="53"/>
      <c r="AD784" s="52" t="s">
        <v>45</v>
      </c>
      <c r="AE784" s="51"/>
      <c r="AF784" s="50"/>
      <c r="AG784" s="51"/>
      <c r="AH784" s="50"/>
      <c r="AI784" s="49"/>
      <c r="AJ784" s="248"/>
      <c r="AK784" s="248"/>
      <c r="AL784" s="48"/>
      <c r="AM784" s="7"/>
      <c r="AN784" s="7"/>
      <c r="AO784" s="240"/>
      <c r="AP784" s="231"/>
      <c r="AQ784" s="234"/>
      <c r="AR784" s="237"/>
      <c r="AS784" s="231"/>
      <c r="AT784" s="234"/>
      <c r="AU784" s="237"/>
      <c r="AV784" s="231"/>
      <c r="AW784" s="234"/>
      <c r="AX784" s="237"/>
      <c r="AY784" s="231"/>
      <c r="AZ784" s="234"/>
      <c r="BA784" s="237"/>
      <c r="BB784" s="231"/>
      <c r="BC784" s="234"/>
      <c r="BD784" s="299"/>
      <c r="BE784" s="302"/>
      <c r="BF784" s="302"/>
      <c r="BG784" s="305"/>
    </row>
    <row r="785" spans="2:60" ht="28.15" hidden="1" customHeight="1">
      <c r="B785" s="29"/>
      <c r="C785" s="263">
        <v>2</v>
      </c>
      <c r="D785" s="47"/>
      <c r="E785" s="46"/>
      <c r="F785" s="46"/>
      <c r="G785" s="45"/>
      <c r="H785" s="255"/>
      <c r="I785" s="259"/>
      <c r="J785" s="259"/>
      <c r="K785" s="259"/>
      <c r="L785" s="42" t="s">
        <v>82</v>
      </c>
      <c r="M785" s="41"/>
      <c r="N785" s="42" t="s">
        <v>81</v>
      </c>
      <c r="O785" s="41"/>
      <c r="P785" s="42" t="s">
        <v>80</v>
      </c>
      <c r="Q785" s="41"/>
      <c r="R785" s="42" t="s">
        <v>79</v>
      </c>
      <c r="S785" s="41"/>
      <c r="T785" s="42" t="s">
        <v>78</v>
      </c>
      <c r="U785" s="41"/>
      <c r="V785" s="42" t="s">
        <v>77</v>
      </c>
      <c r="W785" s="41"/>
      <c r="X785" s="42" t="s">
        <v>76</v>
      </c>
      <c r="Y785" s="41"/>
      <c r="Z785" s="42" t="s">
        <v>75</v>
      </c>
      <c r="AA785" s="41"/>
      <c r="AB785" s="44" t="s">
        <v>74</v>
      </c>
      <c r="AC785" s="43"/>
      <c r="AD785" s="42" t="s">
        <v>73</v>
      </c>
      <c r="AE785" s="41"/>
      <c r="AF785" s="40"/>
      <c r="AG785" s="41"/>
      <c r="AH785" s="40"/>
      <c r="AI785" s="39"/>
      <c r="AJ785" s="249"/>
      <c r="AK785" s="252"/>
      <c r="AL785" s="38"/>
      <c r="AM785" s="7"/>
      <c r="AN785" s="7"/>
      <c r="AO785" s="238">
        <f>SUMPRODUCT(LEN($M785:$AE788)-LEN(SUBSTITUTE($M785:$AE788,"A", "")))</f>
        <v>0</v>
      </c>
      <c r="AP785" s="229">
        <f>SUMPRODUCT(LEN($AH785:$AH788)-LEN(SUBSTITUTE($AH785:$AH788,"A", "")))</f>
        <v>0</v>
      </c>
      <c r="AQ785" s="232">
        <f>SUMPRODUCT(LEN($AG785:$AG788)-LEN(SUBSTITUTE($AG785:$AG788,"A", "")))</f>
        <v>0</v>
      </c>
      <c r="AR785" s="235">
        <f>SUMPRODUCT(LEN($M785:$AE788)-LEN(SUBSTITUTE($M785:$AE788,"S", "")))</f>
        <v>0</v>
      </c>
      <c r="AS785" s="229">
        <f>SUMPRODUCT(LEN($AH785:$AH788)-LEN(SUBSTITUTE($AH785:$AH788,"S", "")))</f>
        <v>0</v>
      </c>
      <c r="AT785" s="232">
        <f>SUMPRODUCT(LEN($AG785:$AG788)-LEN(SUBSTITUTE($AG785:$AG788,"S", "")))</f>
        <v>0</v>
      </c>
      <c r="AU785" s="235">
        <f>SUMPRODUCT(LEN($M785:$AE788)-LEN(SUBSTITUTE($M785:$AE788,"F", "")))</f>
        <v>0</v>
      </c>
      <c r="AV785" s="229">
        <f>SUMPRODUCT(LEN($AH785:$AH788)-LEN(SUBSTITUTE($AH785:$AH788,"F", "")))</f>
        <v>0</v>
      </c>
      <c r="AW785" s="232">
        <f>SUMPRODUCT(LEN($AG785:$AG788)-LEN(SUBSTITUTE($AG785:$AG788,"F", "")))</f>
        <v>0</v>
      </c>
      <c r="AX785" s="235">
        <f>SUMPRODUCT(LEN($M785:$AE788)-LEN(SUBSTITUTE($M785:$AE788,"G", "")))</f>
        <v>0</v>
      </c>
      <c r="AY785" s="229">
        <f>SUMPRODUCT(LEN($AH785:$AH788)-LEN(SUBSTITUTE($AH785:$AH788,"G", "")))</f>
        <v>0</v>
      </c>
      <c r="AZ785" s="232">
        <f>SUMPRODUCT(LEN($AG785:$AG788)-LEN(SUBSTITUTE($AG785:$AG788,"G", "")))</f>
        <v>0</v>
      </c>
      <c r="BA785" s="235">
        <f>SUMPRODUCT(LEN($M785:$AE788)-LEN(SUBSTITUTE($M785:$AE788,"M", "")))</f>
        <v>0</v>
      </c>
      <c r="BB785" s="229">
        <f>SUMPRODUCT(LEN($AH785:$AH788)-LEN(SUBSTITUTE($AH785:$AH788,"M", "")))</f>
        <v>0</v>
      </c>
      <c r="BC785" s="232">
        <f>SUMPRODUCT(LEN($AG785:$AG788)-LEN(SUBSTITUTE($AG785:$AG788,"M", "")))</f>
        <v>0</v>
      </c>
      <c r="BD785" s="297">
        <f>SUMPRODUCT(LEN($AI785:$AI788)-LEN(SUBSTITUTE($AI785:$AI788,"S", "")))</f>
        <v>0</v>
      </c>
      <c r="BE785" s="300">
        <f>SUMPRODUCT(LEN($AI785:$AI788)-LEN(SUBSTITUTE($AI785:$AI788,"F", "")))</f>
        <v>0</v>
      </c>
      <c r="BF785" s="300">
        <f>SUMPRODUCT(LEN($AI785:$AI788)-LEN(SUBSTITUTE($AI785:$AI788,"G", "")))</f>
        <v>0</v>
      </c>
      <c r="BG785" s="303">
        <f>SUMPRODUCT(LEN($AI785:$AI788)-LEN(SUBSTITUTE($AI785:$AI788,"M", "")))</f>
        <v>0</v>
      </c>
    </row>
    <row r="786" spans="2:60" ht="28.15" hidden="1" customHeight="1" thickBot="1">
      <c r="B786" s="29"/>
      <c r="C786" s="264"/>
      <c r="D786" s="37"/>
      <c r="E786" s="36"/>
      <c r="F786" s="36"/>
      <c r="G786" s="35"/>
      <c r="H786" s="256"/>
      <c r="I786" s="260"/>
      <c r="J786" s="260"/>
      <c r="K786" s="260"/>
      <c r="L786" s="32" t="s">
        <v>72</v>
      </c>
      <c r="M786" s="31"/>
      <c r="N786" s="32" t="s">
        <v>71</v>
      </c>
      <c r="O786" s="31"/>
      <c r="P786" s="32" t="s">
        <v>70</v>
      </c>
      <c r="Q786" s="31"/>
      <c r="R786" s="32" t="s">
        <v>69</v>
      </c>
      <c r="S786" s="31"/>
      <c r="T786" s="32" t="s">
        <v>68</v>
      </c>
      <c r="U786" s="31"/>
      <c r="V786" s="32" t="s">
        <v>67</v>
      </c>
      <c r="W786" s="31"/>
      <c r="X786" s="32" t="s">
        <v>66</v>
      </c>
      <c r="Y786" s="31"/>
      <c r="Z786" s="32" t="s">
        <v>65</v>
      </c>
      <c r="AA786" s="31"/>
      <c r="AB786" s="34" t="s">
        <v>64</v>
      </c>
      <c r="AC786" s="33"/>
      <c r="AD786" s="32" t="s">
        <v>63</v>
      </c>
      <c r="AE786" s="31"/>
      <c r="AF786" s="30"/>
      <c r="AG786" s="31"/>
      <c r="AH786" s="30"/>
      <c r="AI786" s="20"/>
      <c r="AJ786" s="250"/>
      <c r="AK786" s="253"/>
      <c r="AL786" s="19"/>
      <c r="AM786" s="7"/>
      <c r="AN786" s="7"/>
      <c r="AO786" s="239"/>
      <c r="AP786" s="230"/>
      <c r="AQ786" s="233"/>
      <c r="AR786" s="236"/>
      <c r="AS786" s="230"/>
      <c r="AT786" s="233"/>
      <c r="AU786" s="236"/>
      <c r="AV786" s="230"/>
      <c r="AW786" s="233"/>
      <c r="AX786" s="236"/>
      <c r="AY786" s="230"/>
      <c r="AZ786" s="233"/>
      <c r="BA786" s="236"/>
      <c r="BB786" s="230"/>
      <c r="BC786" s="233"/>
      <c r="BD786" s="298"/>
      <c r="BE786" s="301"/>
      <c r="BF786" s="301"/>
      <c r="BG786" s="304"/>
    </row>
    <row r="787" spans="2:60" ht="28.15" hidden="1" customHeight="1">
      <c r="B787" s="29"/>
      <c r="C787" s="265"/>
      <c r="D787" s="28"/>
      <c r="E787" s="27"/>
      <c r="F787" s="27"/>
      <c r="G787" s="26"/>
      <c r="H787" s="257"/>
      <c r="I787" s="261"/>
      <c r="J787" s="261"/>
      <c r="K787" s="261"/>
      <c r="L787" s="23" t="s">
        <v>62</v>
      </c>
      <c r="M787" s="22"/>
      <c r="N787" s="23" t="s">
        <v>61</v>
      </c>
      <c r="O787" s="22"/>
      <c r="P787" s="23" t="s">
        <v>60</v>
      </c>
      <c r="Q787" s="22"/>
      <c r="R787" s="23" t="s">
        <v>59</v>
      </c>
      <c r="S787" s="22"/>
      <c r="T787" s="23" t="s">
        <v>58</v>
      </c>
      <c r="U787" s="22"/>
      <c r="V787" s="23" t="s">
        <v>57</v>
      </c>
      <c r="W787" s="22"/>
      <c r="X787" s="23" t="s">
        <v>56</v>
      </c>
      <c r="Y787" s="22"/>
      <c r="Z787" s="23" t="s">
        <v>55</v>
      </c>
      <c r="AA787" s="22"/>
      <c r="AB787" s="25" t="s">
        <v>54</v>
      </c>
      <c r="AC787" s="24"/>
      <c r="AD787" s="23">
        <v>39</v>
      </c>
      <c r="AE787" s="22"/>
      <c r="AF787" s="21"/>
      <c r="AG787" s="22"/>
      <c r="AH787" s="21"/>
      <c r="AI787" s="20"/>
      <c r="AJ787" s="250"/>
      <c r="AK787" s="253"/>
      <c r="AL787" s="19"/>
      <c r="AM787" s="7"/>
      <c r="AN787" s="7"/>
      <c r="AO787" s="239"/>
      <c r="AP787" s="230"/>
      <c r="AQ787" s="233"/>
      <c r="AR787" s="236"/>
      <c r="AS787" s="230"/>
      <c r="AT787" s="233"/>
      <c r="AU787" s="236"/>
      <c r="AV787" s="230"/>
      <c r="AW787" s="233"/>
      <c r="AX787" s="236"/>
      <c r="AY787" s="230"/>
      <c r="AZ787" s="233"/>
      <c r="BA787" s="236"/>
      <c r="BB787" s="230"/>
      <c r="BC787" s="233"/>
      <c r="BD787" s="298"/>
      <c r="BE787" s="301"/>
      <c r="BF787" s="301"/>
      <c r="BG787" s="304"/>
    </row>
    <row r="788" spans="2:60" ht="28.15" hidden="1" customHeight="1" thickBot="1">
      <c r="B788" s="29"/>
      <c r="C788" s="266"/>
      <c r="D788" s="57"/>
      <c r="E788" s="56"/>
      <c r="F788" s="56"/>
      <c r="G788" s="55"/>
      <c r="H788" s="258"/>
      <c r="I788" s="262"/>
      <c r="J788" s="262"/>
      <c r="K788" s="262"/>
      <c r="L788" s="52" t="s">
        <v>53</v>
      </c>
      <c r="M788" s="51"/>
      <c r="N788" s="52" t="s">
        <v>52</v>
      </c>
      <c r="O788" s="51"/>
      <c r="P788" s="52" t="s">
        <v>51</v>
      </c>
      <c r="Q788" s="51"/>
      <c r="R788" s="52" t="s">
        <v>50</v>
      </c>
      <c r="S788" s="51"/>
      <c r="T788" s="52">
        <v>20</v>
      </c>
      <c r="U788" s="51"/>
      <c r="V788" s="52" t="s">
        <v>49</v>
      </c>
      <c r="W788" s="51"/>
      <c r="X788" s="52" t="s">
        <v>48</v>
      </c>
      <c r="Y788" s="51"/>
      <c r="Z788" s="52" t="s">
        <v>47</v>
      </c>
      <c r="AA788" s="51"/>
      <c r="AB788" s="54" t="s">
        <v>46</v>
      </c>
      <c r="AC788" s="53"/>
      <c r="AD788" s="52" t="s">
        <v>45</v>
      </c>
      <c r="AE788" s="51"/>
      <c r="AF788" s="50"/>
      <c r="AG788" s="51"/>
      <c r="AH788" s="50"/>
      <c r="AI788" s="49"/>
      <c r="AJ788" s="251"/>
      <c r="AK788" s="254"/>
      <c r="AL788" s="48"/>
      <c r="AM788" s="7"/>
      <c r="AN788" s="7"/>
      <c r="AO788" s="240"/>
      <c r="AP788" s="231"/>
      <c r="AQ788" s="234"/>
      <c r="AR788" s="237"/>
      <c r="AS788" s="231"/>
      <c r="AT788" s="234"/>
      <c r="AU788" s="237"/>
      <c r="AV788" s="231"/>
      <c r="AW788" s="234"/>
      <c r="AX788" s="237"/>
      <c r="AY788" s="231"/>
      <c r="AZ788" s="234"/>
      <c r="BA788" s="237"/>
      <c r="BB788" s="231"/>
      <c r="BC788" s="234"/>
      <c r="BD788" s="299"/>
      <c r="BE788" s="302"/>
      <c r="BF788" s="302"/>
      <c r="BG788" s="305"/>
    </row>
    <row r="789" spans="2:60" ht="28.15" hidden="1" customHeight="1">
      <c r="B789" s="29"/>
      <c r="C789" s="263">
        <v>3</v>
      </c>
      <c r="D789" s="47"/>
      <c r="E789" s="46"/>
      <c r="F789" s="46"/>
      <c r="G789" s="45"/>
      <c r="H789" s="255"/>
      <c r="I789" s="259"/>
      <c r="J789" s="259"/>
      <c r="K789" s="259"/>
      <c r="L789" s="42" t="s">
        <v>82</v>
      </c>
      <c r="M789" s="41"/>
      <c r="N789" s="42" t="s">
        <v>81</v>
      </c>
      <c r="O789" s="41"/>
      <c r="P789" s="42" t="s">
        <v>80</v>
      </c>
      <c r="Q789" s="41"/>
      <c r="R789" s="42" t="s">
        <v>79</v>
      </c>
      <c r="S789" s="41"/>
      <c r="T789" s="42" t="s">
        <v>78</v>
      </c>
      <c r="U789" s="41"/>
      <c r="V789" s="42" t="s">
        <v>77</v>
      </c>
      <c r="W789" s="41"/>
      <c r="X789" s="42" t="s">
        <v>76</v>
      </c>
      <c r="Y789" s="41"/>
      <c r="Z789" s="42" t="s">
        <v>75</v>
      </c>
      <c r="AA789" s="41"/>
      <c r="AB789" s="44" t="s">
        <v>74</v>
      </c>
      <c r="AC789" s="43"/>
      <c r="AD789" s="42" t="s">
        <v>73</v>
      </c>
      <c r="AE789" s="41"/>
      <c r="AF789" s="40"/>
      <c r="AG789" s="41"/>
      <c r="AH789" s="40"/>
      <c r="AI789" s="39"/>
      <c r="AJ789" s="245"/>
      <c r="AK789" s="245"/>
      <c r="AL789" s="38"/>
      <c r="AM789" s="7"/>
      <c r="AN789" s="7"/>
      <c r="AO789" s="238">
        <f>SUMPRODUCT(LEN($M789:$AE792)-LEN(SUBSTITUTE($M789:$AE792,"A", "")))</f>
        <v>0</v>
      </c>
      <c r="AP789" s="229">
        <f>SUMPRODUCT(LEN($AH789:$AH792)-LEN(SUBSTITUTE($AH789:$AH792,"A", "")))</f>
        <v>0</v>
      </c>
      <c r="AQ789" s="232">
        <f>SUMPRODUCT(LEN($AG789:$AG792)-LEN(SUBSTITUTE($AG789:$AG792,"A", "")))</f>
        <v>0</v>
      </c>
      <c r="AR789" s="235">
        <f>SUMPRODUCT(LEN($M789:$AE792)-LEN(SUBSTITUTE($M789:$AE792,"S", "")))</f>
        <v>0</v>
      </c>
      <c r="AS789" s="229">
        <f>SUMPRODUCT(LEN($AH789:$AH792)-LEN(SUBSTITUTE($AH789:$AH792,"S", "")))</f>
        <v>0</v>
      </c>
      <c r="AT789" s="232">
        <f>SUMPRODUCT(LEN($AG789:$AG792)-LEN(SUBSTITUTE($AG789:$AG792,"S", "")))</f>
        <v>0</v>
      </c>
      <c r="AU789" s="235">
        <f>SUMPRODUCT(LEN($M789:$AE792)-LEN(SUBSTITUTE($M789:$AE792,"F", "")))</f>
        <v>0</v>
      </c>
      <c r="AV789" s="229">
        <f>SUMPRODUCT(LEN($AH789:$AH792)-LEN(SUBSTITUTE($AH789:$AH792,"F", "")))</f>
        <v>0</v>
      </c>
      <c r="AW789" s="232">
        <f>SUMPRODUCT(LEN($AG789:$AG792)-LEN(SUBSTITUTE($AG789:$AG792,"F", "")))</f>
        <v>0</v>
      </c>
      <c r="AX789" s="235">
        <f>SUMPRODUCT(LEN($M789:$AE792)-LEN(SUBSTITUTE($M789:$AE792,"G", "")))</f>
        <v>0</v>
      </c>
      <c r="AY789" s="229">
        <f>SUMPRODUCT(LEN($AH789:$AH792)-LEN(SUBSTITUTE($AH789:$AH792,"G", "")))</f>
        <v>0</v>
      </c>
      <c r="AZ789" s="232">
        <f>SUMPRODUCT(LEN($AG789:$AG792)-LEN(SUBSTITUTE($AG789:$AG792,"G", "")))</f>
        <v>0</v>
      </c>
      <c r="BA789" s="235">
        <f>SUMPRODUCT(LEN($M789:$AE792)-LEN(SUBSTITUTE($M789:$AE792,"M", "")))</f>
        <v>0</v>
      </c>
      <c r="BB789" s="229">
        <f>SUMPRODUCT(LEN($AH789:$AH792)-LEN(SUBSTITUTE($AH789:$AH792,"M", "")))</f>
        <v>0</v>
      </c>
      <c r="BC789" s="232">
        <f>SUMPRODUCT(LEN($AG789:$AG792)-LEN(SUBSTITUTE($AG789:$AG792,"M", "")))</f>
        <v>0</v>
      </c>
      <c r="BD789" s="297">
        <f>SUMPRODUCT(LEN($AI789:$AI792)-LEN(SUBSTITUTE($AI789:$AI792,"S", "")))</f>
        <v>0</v>
      </c>
      <c r="BE789" s="300">
        <f>SUMPRODUCT(LEN($AI789:$AI792)-LEN(SUBSTITUTE($AI789:$AI792,"F", "")))</f>
        <v>0</v>
      </c>
      <c r="BF789" s="300">
        <f>SUMPRODUCT(LEN($AI789:$AI792)-LEN(SUBSTITUTE($AI789:$AI792,"G", "")))</f>
        <v>0</v>
      </c>
      <c r="BG789" s="303">
        <f>SUMPRODUCT(LEN($AI789:$AI792)-LEN(SUBSTITUTE($AI789:$AI792,"M", "")))</f>
        <v>0</v>
      </c>
    </row>
    <row r="790" spans="2:60" ht="28.15" hidden="1" customHeight="1" thickBot="1">
      <c r="B790" s="29"/>
      <c r="C790" s="264"/>
      <c r="D790" s="37"/>
      <c r="E790" s="36"/>
      <c r="F790" s="36"/>
      <c r="G790" s="35"/>
      <c r="H790" s="256"/>
      <c r="I790" s="260"/>
      <c r="J790" s="260"/>
      <c r="K790" s="260"/>
      <c r="L790" s="32" t="s">
        <v>72</v>
      </c>
      <c r="M790" s="31"/>
      <c r="N790" s="32" t="s">
        <v>71</v>
      </c>
      <c r="O790" s="31"/>
      <c r="P790" s="32" t="s">
        <v>70</v>
      </c>
      <c r="Q790" s="31"/>
      <c r="R790" s="32" t="s">
        <v>69</v>
      </c>
      <c r="S790" s="31"/>
      <c r="T790" s="32" t="s">
        <v>68</v>
      </c>
      <c r="U790" s="31"/>
      <c r="V790" s="32" t="s">
        <v>67</v>
      </c>
      <c r="W790" s="31"/>
      <c r="X790" s="32" t="s">
        <v>66</v>
      </c>
      <c r="Y790" s="31"/>
      <c r="Z790" s="32" t="s">
        <v>65</v>
      </c>
      <c r="AA790" s="31"/>
      <c r="AB790" s="34" t="s">
        <v>64</v>
      </c>
      <c r="AC790" s="33"/>
      <c r="AD790" s="32" t="s">
        <v>63</v>
      </c>
      <c r="AE790" s="31"/>
      <c r="AF790" s="30"/>
      <c r="AG790" s="31"/>
      <c r="AH790" s="30"/>
      <c r="AI790" s="20"/>
      <c r="AJ790" s="246"/>
      <c r="AK790" s="246"/>
      <c r="AL790" s="19"/>
      <c r="AM790" s="7"/>
      <c r="AN790" s="7"/>
      <c r="AO790" s="239"/>
      <c r="AP790" s="230"/>
      <c r="AQ790" s="233"/>
      <c r="AR790" s="236"/>
      <c r="AS790" s="230"/>
      <c r="AT790" s="233"/>
      <c r="AU790" s="236"/>
      <c r="AV790" s="230"/>
      <c r="AW790" s="233"/>
      <c r="AX790" s="236"/>
      <c r="AY790" s="230"/>
      <c r="AZ790" s="233"/>
      <c r="BA790" s="236"/>
      <c r="BB790" s="230"/>
      <c r="BC790" s="233"/>
      <c r="BD790" s="298"/>
      <c r="BE790" s="301"/>
      <c r="BF790" s="301"/>
      <c r="BG790" s="304"/>
    </row>
    <row r="791" spans="2:60" ht="28.15" hidden="1" customHeight="1">
      <c r="B791" s="29"/>
      <c r="C791" s="265"/>
      <c r="D791" s="28"/>
      <c r="E791" s="27"/>
      <c r="F791" s="27"/>
      <c r="G791" s="26"/>
      <c r="H791" s="257"/>
      <c r="I791" s="261"/>
      <c r="J791" s="261"/>
      <c r="K791" s="261"/>
      <c r="L791" s="23" t="s">
        <v>62</v>
      </c>
      <c r="M791" s="22"/>
      <c r="N791" s="23" t="s">
        <v>61</v>
      </c>
      <c r="O791" s="22"/>
      <c r="P791" s="23" t="s">
        <v>60</v>
      </c>
      <c r="Q791" s="22"/>
      <c r="R791" s="23" t="s">
        <v>59</v>
      </c>
      <c r="S791" s="22"/>
      <c r="T791" s="23" t="s">
        <v>58</v>
      </c>
      <c r="U791" s="22"/>
      <c r="V791" s="23" t="s">
        <v>57</v>
      </c>
      <c r="W791" s="22"/>
      <c r="X791" s="23" t="s">
        <v>56</v>
      </c>
      <c r="Y791" s="22"/>
      <c r="Z791" s="23" t="s">
        <v>55</v>
      </c>
      <c r="AA791" s="22"/>
      <c r="AB791" s="25" t="s">
        <v>54</v>
      </c>
      <c r="AC791" s="24"/>
      <c r="AD791" s="23">
        <v>39</v>
      </c>
      <c r="AE791" s="22"/>
      <c r="AF791" s="21"/>
      <c r="AG791" s="22"/>
      <c r="AH791" s="21"/>
      <c r="AI791" s="20"/>
      <c r="AJ791" s="246"/>
      <c r="AK791" s="246"/>
      <c r="AL791" s="19"/>
      <c r="AM791" s="7"/>
      <c r="AN791" s="7"/>
      <c r="AO791" s="239"/>
      <c r="AP791" s="230"/>
      <c r="AQ791" s="233"/>
      <c r="AR791" s="236"/>
      <c r="AS791" s="230"/>
      <c r="AT791" s="233"/>
      <c r="AU791" s="236"/>
      <c r="AV791" s="230"/>
      <c r="AW791" s="233"/>
      <c r="AX791" s="236"/>
      <c r="AY791" s="230"/>
      <c r="AZ791" s="233"/>
      <c r="BA791" s="236"/>
      <c r="BB791" s="230"/>
      <c r="BC791" s="233"/>
      <c r="BD791" s="298"/>
      <c r="BE791" s="301"/>
      <c r="BF791" s="301"/>
      <c r="BG791" s="304"/>
    </row>
    <row r="792" spans="2:60" ht="28.15" hidden="1" customHeight="1" thickBot="1">
      <c r="B792" s="18"/>
      <c r="C792" s="271"/>
      <c r="D792" s="17"/>
      <c r="E792" s="16"/>
      <c r="F792" s="16"/>
      <c r="G792" s="15"/>
      <c r="H792" s="258"/>
      <c r="I792" s="272"/>
      <c r="J792" s="272"/>
      <c r="K792" s="272"/>
      <c r="L792" s="12" t="s">
        <v>53</v>
      </c>
      <c r="M792" s="11"/>
      <c r="N792" s="12" t="s">
        <v>52</v>
      </c>
      <c r="O792" s="11"/>
      <c r="P792" s="12" t="s">
        <v>51</v>
      </c>
      <c r="Q792" s="11"/>
      <c r="R792" s="12" t="s">
        <v>50</v>
      </c>
      <c r="S792" s="11"/>
      <c r="T792" s="12">
        <v>20</v>
      </c>
      <c r="U792" s="11"/>
      <c r="V792" s="12" t="s">
        <v>49</v>
      </c>
      <c r="W792" s="11"/>
      <c r="X792" s="12" t="s">
        <v>48</v>
      </c>
      <c r="Y792" s="11"/>
      <c r="Z792" s="12" t="s">
        <v>47</v>
      </c>
      <c r="AA792" s="11"/>
      <c r="AB792" s="14" t="s">
        <v>46</v>
      </c>
      <c r="AC792" s="13"/>
      <c r="AD792" s="12" t="s">
        <v>45</v>
      </c>
      <c r="AE792" s="11"/>
      <c r="AF792" s="10"/>
      <c r="AG792" s="11"/>
      <c r="AH792" s="10"/>
      <c r="AI792" s="9"/>
      <c r="AJ792" s="247"/>
      <c r="AK792" s="247"/>
      <c r="AL792" s="8"/>
      <c r="AM792" s="7"/>
      <c r="AN792" s="7"/>
      <c r="AO792" s="240"/>
      <c r="AP792" s="231"/>
      <c r="AQ792" s="234"/>
      <c r="AR792" s="237"/>
      <c r="AS792" s="231"/>
      <c r="AT792" s="234"/>
      <c r="AU792" s="237"/>
      <c r="AV792" s="231"/>
      <c r="AW792" s="234"/>
      <c r="AX792" s="237"/>
      <c r="AY792" s="231"/>
      <c r="AZ792" s="234"/>
      <c r="BA792" s="237"/>
      <c r="BB792" s="231"/>
      <c r="BC792" s="234"/>
      <c r="BD792" s="299"/>
      <c r="BE792" s="302"/>
      <c r="BF792" s="302"/>
      <c r="BG792" s="305"/>
    </row>
    <row r="793" spans="2:60" ht="85.9" hidden="1" customHeight="1" thickBot="1">
      <c r="B793" s="94" t="s">
        <v>119</v>
      </c>
      <c r="C793" s="83" t="s">
        <v>118</v>
      </c>
      <c r="D793" s="88" t="s">
        <v>117</v>
      </c>
      <c r="E793" s="93" t="s">
        <v>116</v>
      </c>
      <c r="F793" s="92"/>
      <c r="G793" s="91"/>
      <c r="H793" s="90" t="s">
        <v>115</v>
      </c>
      <c r="I793" s="88" t="s">
        <v>43</v>
      </c>
      <c r="J793" s="88" t="s">
        <v>114</v>
      </c>
      <c r="K793" s="88" t="s">
        <v>44</v>
      </c>
      <c r="L793" s="227" t="s">
        <v>113</v>
      </c>
      <c r="M793" s="270"/>
      <c r="N793" s="227" t="s">
        <v>112</v>
      </c>
      <c r="O793" s="270"/>
      <c r="P793" s="227" t="s">
        <v>112</v>
      </c>
      <c r="Q793" s="228"/>
      <c r="R793" s="227" t="s">
        <v>112</v>
      </c>
      <c r="S793" s="228"/>
      <c r="T793" s="227" t="s">
        <v>112</v>
      </c>
      <c r="U793" s="228"/>
      <c r="V793" s="227" t="s">
        <v>112</v>
      </c>
      <c r="W793" s="228"/>
      <c r="X793" s="227" t="s">
        <v>112</v>
      </c>
      <c r="Y793" s="228"/>
      <c r="Z793" s="227" t="s">
        <v>112</v>
      </c>
      <c r="AA793" s="228"/>
      <c r="AB793" s="227" t="s">
        <v>112</v>
      </c>
      <c r="AC793" s="228"/>
      <c r="AD793" s="227" t="s">
        <v>112</v>
      </c>
      <c r="AE793" s="228"/>
      <c r="AF793" s="244" t="s">
        <v>111</v>
      </c>
      <c r="AG793" s="228"/>
      <c r="AH793" s="90" t="s">
        <v>110</v>
      </c>
      <c r="AI793" s="89" t="s">
        <v>109</v>
      </c>
      <c r="AJ793" s="88" t="s">
        <v>108</v>
      </c>
      <c r="AK793" s="88" t="s">
        <v>107</v>
      </c>
      <c r="AL793" s="87" t="s">
        <v>106</v>
      </c>
      <c r="AM793" s="86"/>
      <c r="AN793" s="86"/>
      <c r="AO793" s="84" t="s">
        <v>105</v>
      </c>
      <c r="AP793" s="83" t="s">
        <v>104</v>
      </c>
      <c r="AQ793" s="82" t="s">
        <v>103</v>
      </c>
      <c r="AR793" s="84" t="s">
        <v>102</v>
      </c>
      <c r="AS793" s="83" t="s">
        <v>101</v>
      </c>
      <c r="AT793" s="82" t="s">
        <v>100</v>
      </c>
      <c r="AU793" s="84" t="s">
        <v>99</v>
      </c>
      <c r="AV793" s="83" t="s">
        <v>98</v>
      </c>
      <c r="AW793" s="85" t="s">
        <v>97</v>
      </c>
      <c r="AX793" s="84" t="s">
        <v>96</v>
      </c>
      <c r="AY793" s="83" t="s">
        <v>95</v>
      </c>
      <c r="AZ793" s="82" t="s">
        <v>94</v>
      </c>
      <c r="BA793" s="84" t="s">
        <v>93</v>
      </c>
      <c r="BB793" s="83" t="s">
        <v>92</v>
      </c>
      <c r="BC793" s="82" t="s">
        <v>91</v>
      </c>
      <c r="BD793" s="81" t="s">
        <v>90</v>
      </c>
      <c r="BE793" s="80" t="s">
        <v>89</v>
      </c>
      <c r="BF793" s="80" t="s">
        <v>88</v>
      </c>
      <c r="BG793" s="79" t="s">
        <v>87</v>
      </c>
    </row>
    <row r="794" spans="2:60" ht="48" hidden="1" thickBot="1">
      <c r="B794" s="78" t="s">
        <v>126</v>
      </c>
      <c r="C794" s="77"/>
      <c r="D794" s="76"/>
      <c r="E794" s="267"/>
      <c r="F794" s="268"/>
      <c r="G794" s="269"/>
      <c r="H794" s="75" t="s">
        <v>85</v>
      </c>
      <c r="I794" s="74"/>
      <c r="J794" s="74"/>
      <c r="K794" s="73"/>
      <c r="L794" s="72"/>
      <c r="M794" s="68"/>
      <c r="N794" s="72"/>
      <c r="O794" s="68"/>
      <c r="P794" s="72"/>
      <c r="Q794" s="68"/>
      <c r="R794" s="72"/>
      <c r="S794" s="68"/>
      <c r="T794" s="72"/>
      <c r="U794" s="68"/>
      <c r="V794" s="72"/>
      <c r="W794" s="68"/>
      <c r="X794" s="72"/>
      <c r="Y794" s="68"/>
      <c r="Z794" s="72"/>
      <c r="AA794" s="71"/>
      <c r="AB794" s="70"/>
      <c r="AC794" s="70"/>
      <c r="AD794" s="70"/>
      <c r="AE794" s="70"/>
      <c r="AF794" s="69" t="s">
        <v>84</v>
      </c>
      <c r="AG794" s="68"/>
      <c r="AH794" s="68"/>
      <c r="AI794" s="68"/>
      <c r="AJ794" s="67"/>
      <c r="AK794" s="67"/>
      <c r="AL794" s="66"/>
      <c r="AM794" s="65"/>
      <c r="AN794" s="65"/>
      <c r="AO794" s="64">
        <f t="shared" ref="AO794:BG794" si="56">SUM(AO795:AO806)</f>
        <v>0</v>
      </c>
      <c r="AP794" s="63">
        <f t="shared" si="56"/>
        <v>0</v>
      </c>
      <c r="AQ794" s="62">
        <f t="shared" si="56"/>
        <v>0</v>
      </c>
      <c r="AR794" s="64">
        <f t="shared" si="56"/>
        <v>0</v>
      </c>
      <c r="AS794" s="63">
        <f t="shared" si="56"/>
        <v>0</v>
      </c>
      <c r="AT794" s="62">
        <f t="shared" si="56"/>
        <v>0</v>
      </c>
      <c r="AU794" s="64">
        <f t="shared" si="56"/>
        <v>0</v>
      </c>
      <c r="AV794" s="63">
        <f t="shared" si="56"/>
        <v>0</v>
      </c>
      <c r="AW794" s="62">
        <f t="shared" si="56"/>
        <v>0</v>
      </c>
      <c r="AX794" s="64">
        <f t="shared" si="56"/>
        <v>0</v>
      </c>
      <c r="AY794" s="63">
        <f t="shared" si="56"/>
        <v>0</v>
      </c>
      <c r="AZ794" s="62">
        <f t="shared" si="56"/>
        <v>0</v>
      </c>
      <c r="BA794" s="64">
        <f t="shared" si="56"/>
        <v>0</v>
      </c>
      <c r="BB794" s="63">
        <f t="shared" si="56"/>
        <v>0</v>
      </c>
      <c r="BC794" s="62">
        <f t="shared" si="56"/>
        <v>0</v>
      </c>
      <c r="BD794" s="61">
        <f t="shared" si="56"/>
        <v>0</v>
      </c>
      <c r="BE794" s="60">
        <f t="shared" si="56"/>
        <v>0</v>
      </c>
      <c r="BF794" s="60">
        <f t="shared" si="56"/>
        <v>0</v>
      </c>
      <c r="BG794" s="59">
        <f t="shared" si="56"/>
        <v>0</v>
      </c>
      <c r="BH794" s="58" t="s">
        <v>83</v>
      </c>
    </row>
    <row r="795" spans="2:60" ht="28.15" hidden="1" customHeight="1">
      <c r="B795" s="29"/>
      <c r="C795" s="263">
        <v>1</v>
      </c>
      <c r="D795" s="47"/>
      <c r="E795" s="46"/>
      <c r="F795" s="46"/>
      <c r="G795" s="45"/>
      <c r="H795" s="255"/>
      <c r="I795" s="259"/>
      <c r="J795" s="259"/>
      <c r="K795" s="259"/>
      <c r="L795" s="42" t="s">
        <v>82</v>
      </c>
      <c r="M795" s="41"/>
      <c r="N795" s="42" t="s">
        <v>81</v>
      </c>
      <c r="O795" s="41"/>
      <c r="P795" s="42" t="s">
        <v>80</v>
      </c>
      <c r="Q795" s="41"/>
      <c r="R795" s="42" t="s">
        <v>79</v>
      </c>
      <c r="S795" s="41"/>
      <c r="T795" s="42" t="s">
        <v>78</v>
      </c>
      <c r="U795" s="41"/>
      <c r="V795" s="42" t="s">
        <v>77</v>
      </c>
      <c r="W795" s="41"/>
      <c r="X795" s="42" t="s">
        <v>76</v>
      </c>
      <c r="Y795" s="41"/>
      <c r="Z795" s="42" t="s">
        <v>75</v>
      </c>
      <c r="AA795" s="41"/>
      <c r="AB795" s="44" t="s">
        <v>74</v>
      </c>
      <c r="AC795" s="43"/>
      <c r="AD795" s="42" t="s">
        <v>73</v>
      </c>
      <c r="AE795" s="41"/>
      <c r="AF795" s="40"/>
      <c r="AG795" s="41"/>
      <c r="AH795" s="40"/>
      <c r="AI795" s="39"/>
      <c r="AJ795" s="245"/>
      <c r="AK795" s="245"/>
      <c r="AL795" s="38"/>
      <c r="AM795" s="7"/>
      <c r="AN795" s="7"/>
      <c r="AO795" s="238">
        <f>SUMPRODUCT(LEN($M795:$AE798)-LEN(SUBSTITUTE($M795:$AE798,"A", "")))</f>
        <v>0</v>
      </c>
      <c r="AP795" s="229">
        <f>SUMPRODUCT(LEN($AH795:$AH798)-LEN(SUBSTITUTE($AH795:$AH798,"A", "")))</f>
        <v>0</v>
      </c>
      <c r="AQ795" s="232">
        <f>SUMPRODUCT(LEN($AG795:$AG798)-LEN(SUBSTITUTE($AG795:$AG798,"A", "")))</f>
        <v>0</v>
      </c>
      <c r="AR795" s="235">
        <f>SUMPRODUCT(LEN($M795:$AE798)-LEN(SUBSTITUTE($M795:$AE798,"S", "")))</f>
        <v>0</v>
      </c>
      <c r="AS795" s="229">
        <f>SUMPRODUCT(LEN($AH795:$AH798)-LEN(SUBSTITUTE($AH795:$AH798,"S", "")))</f>
        <v>0</v>
      </c>
      <c r="AT795" s="232">
        <f>SUMPRODUCT(LEN($AG795:$AG798)-LEN(SUBSTITUTE($AG795:$AG798,"S", "")))</f>
        <v>0</v>
      </c>
      <c r="AU795" s="235">
        <f>SUMPRODUCT(LEN($M795:$AE798)-LEN(SUBSTITUTE($M795:$AE798,"F", "")))</f>
        <v>0</v>
      </c>
      <c r="AV795" s="229">
        <f>SUMPRODUCT(LEN($AH795:$AH798)-LEN(SUBSTITUTE($AH795:$AH798,"F", "")))</f>
        <v>0</v>
      </c>
      <c r="AW795" s="232">
        <f>SUMPRODUCT(LEN($AG795:$AG798)-LEN(SUBSTITUTE($AG795:$AG798,"F", "")))</f>
        <v>0</v>
      </c>
      <c r="AX795" s="235">
        <f>SUMPRODUCT(LEN($M795:$AE798)-LEN(SUBSTITUTE($M795:$AE798,"G", "")))</f>
        <v>0</v>
      </c>
      <c r="AY795" s="229">
        <f>SUMPRODUCT(LEN($AH795:$AH798)-LEN(SUBSTITUTE($AH795:$AH798,"G", "")))</f>
        <v>0</v>
      </c>
      <c r="AZ795" s="232">
        <f>SUMPRODUCT(LEN($AG795:$AG798)-LEN(SUBSTITUTE($AG795:$AG798,"G", "")))</f>
        <v>0</v>
      </c>
      <c r="BA795" s="235">
        <f>SUMPRODUCT(LEN($M795:$AE798)-LEN(SUBSTITUTE($M795:$AE798,"M", "")))</f>
        <v>0</v>
      </c>
      <c r="BB795" s="229">
        <f>SUMPRODUCT(LEN($AH795:$AH798)-LEN(SUBSTITUTE($AH795:$AH798,"M", "")))</f>
        <v>0</v>
      </c>
      <c r="BC795" s="232">
        <f>SUMPRODUCT(LEN($AG795:$AG798)-LEN(SUBSTITUTE($AG795:$AG798,"M", "")))</f>
        <v>0</v>
      </c>
      <c r="BD795" s="297">
        <f>SUMPRODUCT(LEN($AI795:$AI798)-LEN(SUBSTITUTE($AI795:$AI798,"S", "")))</f>
        <v>0</v>
      </c>
      <c r="BE795" s="300">
        <f>SUMPRODUCT(LEN($AI795:$AI798)-LEN(SUBSTITUTE($AI795:$AI798,"F", "")))</f>
        <v>0</v>
      </c>
      <c r="BF795" s="300">
        <f>SUMPRODUCT(LEN($AI795:$AI798)-LEN(SUBSTITUTE($AI795:$AI798,"G", "")))</f>
        <v>0</v>
      </c>
      <c r="BG795" s="303">
        <f>SUMPRODUCT(LEN($AI795:$AI798)-LEN(SUBSTITUTE($AI795:$AI798,"M", "")))</f>
        <v>0</v>
      </c>
    </row>
    <row r="796" spans="2:60" ht="28.15" hidden="1" customHeight="1" thickBot="1">
      <c r="B796" s="29"/>
      <c r="C796" s="264"/>
      <c r="D796" s="37"/>
      <c r="E796" s="36"/>
      <c r="F796" s="36"/>
      <c r="G796" s="35"/>
      <c r="H796" s="256"/>
      <c r="I796" s="260"/>
      <c r="J796" s="260"/>
      <c r="K796" s="260"/>
      <c r="L796" s="32" t="s">
        <v>72</v>
      </c>
      <c r="M796" s="31"/>
      <c r="N796" s="32" t="s">
        <v>71</v>
      </c>
      <c r="O796" s="31"/>
      <c r="P796" s="32" t="s">
        <v>70</v>
      </c>
      <c r="Q796" s="31"/>
      <c r="R796" s="32" t="s">
        <v>69</v>
      </c>
      <c r="S796" s="31"/>
      <c r="T796" s="32" t="s">
        <v>68</v>
      </c>
      <c r="U796" s="31"/>
      <c r="V796" s="32" t="s">
        <v>67</v>
      </c>
      <c r="W796" s="31"/>
      <c r="X796" s="32" t="s">
        <v>66</v>
      </c>
      <c r="Y796" s="31"/>
      <c r="Z796" s="32" t="s">
        <v>65</v>
      </c>
      <c r="AA796" s="31"/>
      <c r="AB796" s="34" t="s">
        <v>64</v>
      </c>
      <c r="AC796" s="33"/>
      <c r="AD796" s="32" t="s">
        <v>63</v>
      </c>
      <c r="AE796" s="31"/>
      <c r="AF796" s="30"/>
      <c r="AG796" s="31"/>
      <c r="AH796" s="30"/>
      <c r="AI796" s="20"/>
      <c r="AJ796" s="246"/>
      <c r="AK796" s="246"/>
      <c r="AL796" s="19"/>
      <c r="AM796" s="7"/>
      <c r="AN796" s="7"/>
      <c r="AO796" s="239"/>
      <c r="AP796" s="230"/>
      <c r="AQ796" s="233"/>
      <c r="AR796" s="236"/>
      <c r="AS796" s="230"/>
      <c r="AT796" s="233"/>
      <c r="AU796" s="236"/>
      <c r="AV796" s="230"/>
      <c r="AW796" s="233"/>
      <c r="AX796" s="236"/>
      <c r="AY796" s="230"/>
      <c r="AZ796" s="233"/>
      <c r="BA796" s="236"/>
      <c r="BB796" s="230"/>
      <c r="BC796" s="233"/>
      <c r="BD796" s="298"/>
      <c r="BE796" s="301"/>
      <c r="BF796" s="301"/>
      <c r="BG796" s="304"/>
    </row>
    <row r="797" spans="2:60" ht="28.15" hidden="1" customHeight="1">
      <c r="B797" s="29"/>
      <c r="C797" s="265"/>
      <c r="D797" s="28"/>
      <c r="E797" s="27"/>
      <c r="F797" s="27"/>
      <c r="G797" s="26"/>
      <c r="H797" s="257"/>
      <c r="I797" s="261"/>
      <c r="J797" s="261"/>
      <c r="K797" s="261"/>
      <c r="L797" s="23" t="s">
        <v>62</v>
      </c>
      <c r="M797" s="22"/>
      <c r="N797" s="23" t="s">
        <v>61</v>
      </c>
      <c r="O797" s="22"/>
      <c r="P797" s="23" t="s">
        <v>60</v>
      </c>
      <c r="Q797" s="22"/>
      <c r="R797" s="23" t="s">
        <v>59</v>
      </c>
      <c r="S797" s="22"/>
      <c r="T797" s="23" t="s">
        <v>58</v>
      </c>
      <c r="U797" s="22"/>
      <c r="V797" s="23" t="s">
        <v>57</v>
      </c>
      <c r="W797" s="22"/>
      <c r="X797" s="23" t="s">
        <v>56</v>
      </c>
      <c r="Y797" s="22"/>
      <c r="Z797" s="23" t="s">
        <v>55</v>
      </c>
      <c r="AA797" s="22"/>
      <c r="AB797" s="25" t="s">
        <v>54</v>
      </c>
      <c r="AC797" s="24"/>
      <c r="AD797" s="23">
        <v>39</v>
      </c>
      <c r="AE797" s="22"/>
      <c r="AF797" s="21"/>
      <c r="AG797" s="22"/>
      <c r="AH797" s="21"/>
      <c r="AI797" s="20"/>
      <c r="AJ797" s="246"/>
      <c r="AK797" s="246"/>
      <c r="AL797" s="19"/>
      <c r="AM797" s="7"/>
      <c r="AN797" s="7"/>
      <c r="AO797" s="239"/>
      <c r="AP797" s="230"/>
      <c r="AQ797" s="233"/>
      <c r="AR797" s="236"/>
      <c r="AS797" s="230"/>
      <c r="AT797" s="233"/>
      <c r="AU797" s="236"/>
      <c r="AV797" s="230"/>
      <c r="AW797" s="233"/>
      <c r="AX797" s="236"/>
      <c r="AY797" s="230"/>
      <c r="AZ797" s="233"/>
      <c r="BA797" s="236"/>
      <c r="BB797" s="230"/>
      <c r="BC797" s="233"/>
      <c r="BD797" s="298"/>
      <c r="BE797" s="301"/>
      <c r="BF797" s="301"/>
      <c r="BG797" s="304"/>
    </row>
    <row r="798" spans="2:60" ht="28.15" hidden="1" customHeight="1" thickBot="1">
      <c r="B798" s="29"/>
      <c r="C798" s="266"/>
      <c r="D798" s="57"/>
      <c r="E798" s="56"/>
      <c r="F798" s="56"/>
      <c r="G798" s="55"/>
      <c r="H798" s="258"/>
      <c r="I798" s="262"/>
      <c r="J798" s="262"/>
      <c r="K798" s="262"/>
      <c r="L798" s="52" t="s">
        <v>53</v>
      </c>
      <c r="M798" s="51"/>
      <c r="N798" s="52" t="s">
        <v>52</v>
      </c>
      <c r="O798" s="51"/>
      <c r="P798" s="52" t="s">
        <v>51</v>
      </c>
      <c r="Q798" s="51"/>
      <c r="R798" s="52" t="s">
        <v>50</v>
      </c>
      <c r="S798" s="51"/>
      <c r="T798" s="52">
        <v>20</v>
      </c>
      <c r="U798" s="51"/>
      <c r="V798" s="52" t="s">
        <v>49</v>
      </c>
      <c r="W798" s="51"/>
      <c r="X798" s="52" t="s">
        <v>48</v>
      </c>
      <c r="Y798" s="51"/>
      <c r="Z798" s="52" t="s">
        <v>47</v>
      </c>
      <c r="AA798" s="51"/>
      <c r="AB798" s="54" t="s">
        <v>46</v>
      </c>
      <c r="AC798" s="53"/>
      <c r="AD798" s="52" t="s">
        <v>45</v>
      </c>
      <c r="AE798" s="51"/>
      <c r="AF798" s="50"/>
      <c r="AG798" s="51"/>
      <c r="AH798" s="50"/>
      <c r="AI798" s="49"/>
      <c r="AJ798" s="248"/>
      <c r="AK798" s="248"/>
      <c r="AL798" s="48"/>
      <c r="AM798" s="7"/>
      <c r="AN798" s="7"/>
      <c r="AO798" s="240"/>
      <c r="AP798" s="231"/>
      <c r="AQ798" s="234"/>
      <c r="AR798" s="237"/>
      <c r="AS798" s="231"/>
      <c r="AT798" s="234"/>
      <c r="AU798" s="237"/>
      <c r="AV798" s="231"/>
      <c r="AW798" s="234"/>
      <c r="AX798" s="237"/>
      <c r="AY798" s="231"/>
      <c r="AZ798" s="234"/>
      <c r="BA798" s="237"/>
      <c r="BB798" s="231"/>
      <c r="BC798" s="234"/>
      <c r="BD798" s="299"/>
      <c r="BE798" s="302"/>
      <c r="BF798" s="302"/>
      <c r="BG798" s="305"/>
    </row>
    <row r="799" spans="2:60" ht="28.15" hidden="1" customHeight="1">
      <c r="B799" s="29"/>
      <c r="C799" s="263">
        <v>2</v>
      </c>
      <c r="D799" s="47"/>
      <c r="E799" s="46"/>
      <c r="F799" s="46"/>
      <c r="G799" s="45"/>
      <c r="H799" s="255"/>
      <c r="I799" s="259"/>
      <c r="J799" s="259"/>
      <c r="K799" s="259"/>
      <c r="L799" s="42" t="s">
        <v>82</v>
      </c>
      <c r="M799" s="41"/>
      <c r="N799" s="42" t="s">
        <v>81</v>
      </c>
      <c r="O799" s="41"/>
      <c r="P799" s="42" t="s">
        <v>80</v>
      </c>
      <c r="Q799" s="41"/>
      <c r="R799" s="42" t="s">
        <v>79</v>
      </c>
      <c r="S799" s="41"/>
      <c r="T799" s="42" t="s">
        <v>78</v>
      </c>
      <c r="U799" s="41"/>
      <c r="V799" s="42" t="s">
        <v>77</v>
      </c>
      <c r="W799" s="41"/>
      <c r="X799" s="42" t="s">
        <v>76</v>
      </c>
      <c r="Y799" s="41"/>
      <c r="Z799" s="42" t="s">
        <v>75</v>
      </c>
      <c r="AA799" s="41"/>
      <c r="AB799" s="44" t="s">
        <v>74</v>
      </c>
      <c r="AC799" s="43"/>
      <c r="AD799" s="42" t="s">
        <v>73</v>
      </c>
      <c r="AE799" s="41"/>
      <c r="AF799" s="40"/>
      <c r="AG799" s="41"/>
      <c r="AH799" s="40"/>
      <c r="AI799" s="39"/>
      <c r="AJ799" s="249"/>
      <c r="AK799" s="252"/>
      <c r="AL799" s="38"/>
      <c r="AM799" s="7"/>
      <c r="AN799" s="7"/>
      <c r="AO799" s="238">
        <f>SUMPRODUCT(LEN($M799:$AE802)-LEN(SUBSTITUTE($M799:$AE802,"A", "")))</f>
        <v>0</v>
      </c>
      <c r="AP799" s="229">
        <f>SUMPRODUCT(LEN($AH799:$AH802)-LEN(SUBSTITUTE($AH799:$AH802,"A", "")))</f>
        <v>0</v>
      </c>
      <c r="AQ799" s="232">
        <f>SUMPRODUCT(LEN($AG799:$AG802)-LEN(SUBSTITUTE($AG799:$AG802,"A", "")))</f>
        <v>0</v>
      </c>
      <c r="AR799" s="235">
        <f>SUMPRODUCT(LEN($M799:$AE802)-LEN(SUBSTITUTE($M799:$AE802,"S", "")))</f>
        <v>0</v>
      </c>
      <c r="AS799" s="229">
        <f>SUMPRODUCT(LEN($AH799:$AH802)-LEN(SUBSTITUTE($AH799:$AH802,"S", "")))</f>
        <v>0</v>
      </c>
      <c r="AT799" s="232">
        <f>SUMPRODUCT(LEN($AG799:$AG802)-LEN(SUBSTITUTE($AG799:$AG802,"S", "")))</f>
        <v>0</v>
      </c>
      <c r="AU799" s="235">
        <f>SUMPRODUCT(LEN($M799:$AE802)-LEN(SUBSTITUTE($M799:$AE802,"F", "")))</f>
        <v>0</v>
      </c>
      <c r="AV799" s="229">
        <f>SUMPRODUCT(LEN($AH799:$AH802)-LEN(SUBSTITUTE($AH799:$AH802,"F", "")))</f>
        <v>0</v>
      </c>
      <c r="AW799" s="232">
        <f>SUMPRODUCT(LEN($AG799:$AG802)-LEN(SUBSTITUTE($AG799:$AG802,"F", "")))</f>
        <v>0</v>
      </c>
      <c r="AX799" s="235">
        <f>SUMPRODUCT(LEN($M799:$AE802)-LEN(SUBSTITUTE($M799:$AE802,"G", "")))</f>
        <v>0</v>
      </c>
      <c r="AY799" s="229">
        <f>SUMPRODUCT(LEN($AH799:$AH802)-LEN(SUBSTITUTE($AH799:$AH802,"G", "")))</f>
        <v>0</v>
      </c>
      <c r="AZ799" s="232">
        <f>SUMPRODUCT(LEN($AG799:$AG802)-LEN(SUBSTITUTE($AG799:$AG802,"G", "")))</f>
        <v>0</v>
      </c>
      <c r="BA799" s="235">
        <f>SUMPRODUCT(LEN($M799:$AE802)-LEN(SUBSTITUTE($M799:$AE802,"M", "")))</f>
        <v>0</v>
      </c>
      <c r="BB799" s="229">
        <f>SUMPRODUCT(LEN($AH799:$AH802)-LEN(SUBSTITUTE($AH799:$AH802,"M", "")))</f>
        <v>0</v>
      </c>
      <c r="BC799" s="232">
        <f>SUMPRODUCT(LEN($AG799:$AG802)-LEN(SUBSTITUTE($AG799:$AG802,"M", "")))</f>
        <v>0</v>
      </c>
      <c r="BD799" s="297">
        <f>SUMPRODUCT(LEN($AI799:$AI802)-LEN(SUBSTITUTE($AI799:$AI802,"S", "")))</f>
        <v>0</v>
      </c>
      <c r="BE799" s="300">
        <f>SUMPRODUCT(LEN($AI799:$AI802)-LEN(SUBSTITUTE($AI799:$AI802,"F", "")))</f>
        <v>0</v>
      </c>
      <c r="BF799" s="300">
        <f>SUMPRODUCT(LEN($AI799:$AI802)-LEN(SUBSTITUTE($AI799:$AI802,"G", "")))</f>
        <v>0</v>
      </c>
      <c r="BG799" s="303">
        <f>SUMPRODUCT(LEN($AI799:$AI802)-LEN(SUBSTITUTE($AI799:$AI802,"M", "")))</f>
        <v>0</v>
      </c>
    </row>
    <row r="800" spans="2:60" ht="28.15" hidden="1" customHeight="1" thickBot="1">
      <c r="B800" s="29"/>
      <c r="C800" s="264"/>
      <c r="D800" s="37"/>
      <c r="E800" s="36"/>
      <c r="F800" s="36"/>
      <c r="G800" s="35"/>
      <c r="H800" s="256"/>
      <c r="I800" s="260"/>
      <c r="J800" s="260"/>
      <c r="K800" s="260"/>
      <c r="L800" s="32" t="s">
        <v>72</v>
      </c>
      <c r="M800" s="31"/>
      <c r="N800" s="32" t="s">
        <v>71</v>
      </c>
      <c r="O800" s="31"/>
      <c r="P800" s="32" t="s">
        <v>70</v>
      </c>
      <c r="Q800" s="31"/>
      <c r="R800" s="32" t="s">
        <v>69</v>
      </c>
      <c r="S800" s="31"/>
      <c r="T800" s="32" t="s">
        <v>68</v>
      </c>
      <c r="U800" s="31"/>
      <c r="V800" s="32" t="s">
        <v>67</v>
      </c>
      <c r="W800" s="31"/>
      <c r="X800" s="32" t="s">
        <v>66</v>
      </c>
      <c r="Y800" s="31"/>
      <c r="Z800" s="32" t="s">
        <v>65</v>
      </c>
      <c r="AA800" s="31"/>
      <c r="AB800" s="34" t="s">
        <v>64</v>
      </c>
      <c r="AC800" s="33"/>
      <c r="AD800" s="32" t="s">
        <v>63</v>
      </c>
      <c r="AE800" s="31"/>
      <c r="AF800" s="30"/>
      <c r="AG800" s="31"/>
      <c r="AH800" s="30"/>
      <c r="AI800" s="20"/>
      <c r="AJ800" s="250"/>
      <c r="AK800" s="253"/>
      <c r="AL800" s="19"/>
      <c r="AM800" s="7"/>
      <c r="AN800" s="7"/>
      <c r="AO800" s="239"/>
      <c r="AP800" s="230"/>
      <c r="AQ800" s="233"/>
      <c r="AR800" s="236"/>
      <c r="AS800" s="230"/>
      <c r="AT800" s="233"/>
      <c r="AU800" s="236"/>
      <c r="AV800" s="230"/>
      <c r="AW800" s="233"/>
      <c r="AX800" s="236"/>
      <c r="AY800" s="230"/>
      <c r="AZ800" s="233"/>
      <c r="BA800" s="236"/>
      <c r="BB800" s="230"/>
      <c r="BC800" s="233"/>
      <c r="BD800" s="298"/>
      <c r="BE800" s="301"/>
      <c r="BF800" s="301"/>
      <c r="BG800" s="304"/>
    </row>
    <row r="801" spans="2:60" ht="28.15" hidden="1" customHeight="1">
      <c r="B801" s="29"/>
      <c r="C801" s="265"/>
      <c r="D801" s="28"/>
      <c r="E801" s="27"/>
      <c r="F801" s="27"/>
      <c r="G801" s="26"/>
      <c r="H801" s="257"/>
      <c r="I801" s="261"/>
      <c r="J801" s="261"/>
      <c r="K801" s="261"/>
      <c r="L801" s="23" t="s">
        <v>62</v>
      </c>
      <c r="M801" s="22"/>
      <c r="N801" s="23" t="s">
        <v>61</v>
      </c>
      <c r="O801" s="22"/>
      <c r="P801" s="23" t="s">
        <v>60</v>
      </c>
      <c r="Q801" s="22"/>
      <c r="R801" s="23" t="s">
        <v>59</v>
      </c>
      <c r="S801" s="22"/>
      <c r="T801" s="23" t="s">
        <v>58</v>
      </c>
      <c r="U801" s="22"/>
      <c r="V801" s="23" t="s">
        <v>57</v>
      </c>
      <c r="W801" s="22"/>
      <c r="X801" s="23" t="s">
        <v>56</v>
      </c>
      <c r="Y801" s="22"/>
      <c r="Z801" s="23" t="s">
        <v>55</v>
      </c>
      <c r="AA801" s="22"/>
      <c r="AB801" s="25" t="s">
        <v>54</v>
      </c>
      <c r="AC801" s="24"/>
      <c r="AD801" s="23">
        <v>39</v>
      </c>
      <c r="AE801" s="22"/>
      <c r="AF801" s="21"/>
      <c r="AG801" s="22"/>
      <c r="AH801" s="21"/>
      <c r="AI801" s="20"/>
      <c r="AJ801" s="250"/>
      <c r="AK801" s="253"/>
      <c r="AL801" s="19"/>
      <c r="AM801" s="7"/>
      <c r="AN801" s="7"/>
      <c r="AO801" s="239"/>
      <c r="AP801" s="230"/>
      <c r="AQ801" s="233"/>
      <c r="AR801" s="236"/>
      <c r="AS801" s="230"/>
      <c r="AT801" s="233"/>
      <c r="AU801" s="236"/>
      <c r="AV801" s="230"/>
      <c r="AW801" s="233"/>
      <c r="AX801" s="236"/>
      <c r="AY801" s="230"/>
      <c r="AZ801" s="233"/>
      <c r="BA801" s="236"/>
      <c r="BB801" s="230"/>
      <c r="BC801" s="233"/>
      <c r="BD801" s="298"/>
      <c r="BE801" s="301"/>
      <c r="BF801" s="301"/>
      <c r="BG801" s="304"/>
    </row>
    <row r="802" spans="2:60" ht="28.15" hidden="1" customHeight="1" thickBot="1">
      <c r="B802" s="29"/>
      <c r="C802" s="266"/>
      <c r="D802" s="57"/>
      <c r="E802" s="56"/>
      <c r="F802" s="56"/>
      <c r="G802" s="55"/>
      <c r="H802" s="258"/>
      <c r="I802" s="262"/>
      <c r="J802" s="262"/>
      <c r="K802" s="262"/>
      <c r="L802" s="52" t="s">
        <v>53</v>
      </c>
      <c r="M802" s="51"/>
      <c r="N802" s="52" t="s">
        <v>52</v>
      </c>
      <c r="O802" s="51"/>
      <c r="P802" s="52" t="s">
        <v>51</v>
      </c>
      <c r="Q802" s="51"/>
      <c r="R802" s="52" t="s">
        <v>50</v>
      </c>
      <c r="S802" s="51"/>
      <c r="T802" s="52">
        <v>20</v>
      </c>
      <c r="U802" s="51"/>
      <c r="V802" s="52" t="s">
        <v>49</v>
      </c>
      <c r="W802" s="51"/>
      <c r="X802" s="52" t="s">
        <v>48</v>
      </c>
      <c r="Y802" s="51"/>
      <c r="Z802" s="52" t="s">
        <v>47</v>
      </c>
      <c r="AA802" s="51"/>
      <c r="AB802" s="54" t="s">
        <v>46</v>
      </c>
      <c r="AC802" s="53"/>
      <c r="AD802" s="52" t="s">
        <v>45</v>
      </c>
      <c r="AE802" s="51"/>
      <c r="AF802" s="50"/>
      <c r="AG802" s="51"/>
      <c r="AH802" s="50"/>
      <c r="AI802" s="49"/>
      <c r="AJ802" s="251"/>
      <c r="AK802" s="254"/>
      <c r="AL802" s="48"/>
      <c r="AM802" s="7"/>
      <c r="AN802" s="7"/>
      <c r="AO802" s="240"/>
      <c r="AP802" s="231"/>
      <c r="AQ802" s="234"/>
      <c r="AR802" s="237"/>
      <c r="AS802" s="231"/>
      <c r="AT802" s="234"/>
      <c r="AU802" s="237"/>
      <c r="AV802" s="231"/>
      <c r="AW802" s="234"/>
      <c r="AX802" s="237"/>
      <c r="AY802" s="231"/>
      <c r="AZ802" s="234"/>
      <c r="BA802" s="237"/>
      <c r="BB802" s="231"/>
      <c r="BC802" s="234"/>
      <c r="BD802" s="299"/>
      <c r="BE802" s="302"/>
      <c r="BF802" s="302"/>
      <c r="BG802" s="305"/>
    </row>
    <row r="803" spans="2:60" ht="28.15" hidden="1" customHeight="1">
      <c r="B803" s="29"/>
      <c r="C803" s="263">
        <v>3</v>
      </c>
      <c r="D803" s="47"/>
      <c r="E803" s="46"/>
      <c r="F803" s="46"/>
      <c r="G803" s="45"/>
      <c r="H803" s="255"/>
      <c r="I803" s="259"/>
      <c r="J803" s="259"/>
      <c r="K803" s="259"/>
      <c r="L803" s="42" t="s">
        <v>82</v>
      </c>
      <c r="M803" s="41"/>
      <c r="N803" s="42" t="s">
        <v>81</v>
      </c>
      <c r="O803" s="41"/>
      <c r="P803" s="42" t="s">
        <v>80</v>
      </c>
      <c r="Q803" s="41"/>
      <c r="R803" s="42" t="s">
        <v>79</v>
      </c>
      <c r="S803" s="41"/>
      <c r="T803" s="42" t="s">
        <v>78</v>
      </c>
      <c r="U803" s="41"/>
      <c r="V803" s="42" t="s">
        <v>77</v>
      </c>
      <c r="W803" s="41"/>
      <c r="X803" s="42" t="s">
        <v>76</v>
      </c>
      <c r="Y803" s="41"/>
      <c r="Z803" s="42" t="s">
        <v>75</v>
      </c>
      <c r="AA803" s="41"/>
      <c r="AB803" s="44" t="s">
        <v>74</v>
      </c>
      <c r="AC803" s="43"/>
      <c r="AD803" s="42" t="s">
        <v>73</v>
      </c>
      <c r="AE803" s="41"/>
      <c r="AF803" s="40"/>
      <c r="AG803" s="41"/>
      <c r="AH803" s="40"/>
      <c r="AI803" s="39"/>
      <c r="AJ803" s="245"/>
      <c r="AK803" s="245"/>
      <c r="AL803" s="38"/>
      <c r="AM803" s="7"/>
      <c r="AN803" s="7"/>
      <c r="AO803" s="238">
        <f>SUMPRODUCT(LEN($M803:$AE806)-LEN(SUBSTITUTE($M803:$AE806,"A", "")))</f>
        <v>0</v>
      </c>
      <c r="AP803" s="229">
        <f>SUMPRODUCT(LEN($AH803:$AH806)-LEN(SUBSTITUTE($AH803:$AH806,"A", "")))</f>
        <v>0</v>
      </c>
      <c r="AQ803" s="232">
        <f>SUMPRODUCT(LEN($AG803:$AG806)-LEN(SUBSTITUTE($AG803:$AG806,"A", "")))</f>
        <v>0</v>
      </c>
      <c r="AR803" s="235">
        <f>SUMPRODUCT(LEN($M803:$AE806)-LEN(SUBSTITUTE($M803:$AE806,"S", "")))</f>
        <v>0</v>
      </c>
      <c r="AS803" s="229">
        <f>SUMPRODUCT(LEN($AH803:$AH806)-LEN(SUBSTITUTE($AH803:$AH806,"S", "")))</f>
        <v>0</v>
      </c>
      <c r="AT803" s="232">
        <f>SUMPRODUCT(LEN($AG803:$AG806)-LEN(SUBSTITUTE($AG803:$AG806,"S", "")))</f>
        <v>0</v>
      </c>
      <c r="AU803" s="235">
        <f>SUMPRODUCT(LEN($M803:$AE806)-LEN(SUBSTITUTE($M803:$AE806,"F", "")))</f>
        <v>0</v>
      </c>
      <c r="AV803" s="229">
        <f>SUMPRODUCT(LEN($AH803:$AH806)-LEN(SUBSTITUTE($AH803:$AH806,"F", "")))</f>
        <v>0</v>
      </c>
      <c r="AW803" s="232">
        <f>SUMPRODUCT(LEN($AG803:$AG806)-LEN(SUBSTITUTE($AG803:$AG806,"F", "")))</f>
        <v>0</v>
      </c>
      <c r="AX803" s="235">
        <f>SUMPRODUCT(LEN($M803:$AE806)-LEN(SUBSTITUTE($M803:$AE806,"G", "")))</f>
        <v>0</v>
      </c>
      <c r="AY803" s="229">
        <f>SUMPRODUCT(LEN($AH803:$AH806)-LEN(SUBSTITUTE($AH803:$AH806,"G", "")))</f>
        <v>0</v>
      </c>
      <c r="AZ803" s="232">
        <f>SUMPRODUCT(LEN($AG803:$AG806)-LEN(SUBSTITUTE($AG803:$AG806,"G", "")))</f>
        <v>0</v>
      </c>
      <c r="BA803" s="235">
        <f>SUMPRODUCT(LEN($M803:$AE806)-LEN(SUBSTITUTE($M803:$AE806,"M", "")))</f>
        <v>0</v>
      </c>
      <c r="BB803" s="229">
        <f>SUMPRODUCT(LEN($AH803:$AH806)-LEN(SUBSTITUTE($AH803:$AH806,"M", "")))</f>
        <v>0</v>
      </c>
      <c r="BC803" s="232">
        <f>SUMPRODUCT(LEN($AG803:$AG806)-LEN(SUBSTITUTE($AG803:$AG806,"M", "")))</f>
        <v>0</v>
      </c>
      <c r="BD803" s="297">
        <f>SUMPRODUCT(LEN($AI803:$AI806)-LEN(SUBSTITUTE($AI803:$AI806,"S", "")))</f>
        <v>0</v>
      </c>
      <c r="BE803" s="300">
        <f>SUMPRODUCT(LEN($AI803:$AI806)-LEN(SUBSTITUTE($AI803:$AI806,"F", "")))</f>
        <v>0</v>
      </c>
      <c r="BF803" s="300">
        <f>SUMPRODUCT(LEN($AI803:$AI806)-LEN(SUBSTITUTE($AI803:$AI806,"G", "")))</f>
        <v>0</v>
      </c>
      <c r="BG803" s="303">
        <f>SUMPRODUCT(LEN($AI803:$AI806)-LEN(SUBSTITUTE($AI803:$AI806,"M", "")))</f>
        <v>0</v>
      </c>
    </row>
    <row r="804" spans="2:60" ht="28.15" hidden="1" customHeight="1" thickBot="1">
      <c r="B804" s="29"/>
      <c r="C804" s="264"/>
      <c r="D804" s="37"/>
      <c r="E804" s="36"/>
      <c r="F804" s="36"/>
      <c r="G804" s="35"/>
      <c r="H804" s="256"/>
      <c r="I804" s="260"/>
      <c r="J804" s="260"/>
      <c r="K804" s="260"/>
      <c r="L804" s="32" t="s">
        <v>72</v>
      </c>
      <c r="M804" s="31"/>
      <c r="N804" s="32" t="s">
        <v>71</v>
      </c>
      <c r="O804" s="31"/>
      <c r="P804" s="32" t="s">
        <v>70</v>
      </c>
      <c r="Q804" s="31"/>
      <c r="R804" s="32" t="s">
        <v>69</v>
      </c>
      <c r="S804" s="31"/>
      <c r="T804" s="32" t="s">
        <v>68</v>
      </c>
      <c r="U804" s="31"/>
      <c r="V804" s="32" t="s">
        <v>67</v>
      </c>
      <c r="W804" s="31"/>
      <c r="X804" s="32" t="s">
        <v>66</v>
      </c>
      <c r="Y804" s="31"/>
      <c r="Z804" s="32" t="s">
        <v>65</v>
      </c>
      <c r="AA804" s="31"/>
      <c r="AB804" s="34" t="s">
        <v>64</v>
      </c>
      <c r="AC804" s="33"/>
      <c r="AD804" s="32" t="s">
        <v>63</v>
      </c>
      <c r="AE804" s="31"/>
      <c r="AF804" s="30"/>
      <c r="AG804" s="31"/>
      <c r="AH804" s="30"/>
      <c r="AI804" s="20"/>
      <c r="AJ804" s="246"/>
      <c r="AK804" s="246"/>
      <c r="AL804" s="19"/>
      <c r="AM804" s="7"/>
      <c r="AN804" s="7"/>
      <c r="AO804" s="239"/>
      <c r="AP804" s="230"/>
      <c r="AQ804" s="233"/>
      <c r="AR804" s="236"/>
      <c r="AS804" s="230"/>
      <c r="AT804" s="233"/>
      <c r="AU804" s="236"/>
      <c r="AV804" s="230"/>
      <c r="AW804" s="233"/>
      <c r="AX804" s="236"/>
      <c r="AY804" s="230"/>
      <c r="AZ804" s="233"/>
      <c r="BA804" s="236"/>
      <c r="BB804" s="230"/>
      <c r="BC804" s="233"/>
      <c r="BD804" s="298"/>
      <c r="BE804" s="301"/>
      <c r="BF804" s="301"/>
      <c r="BG804" s="304"/>
    </row>
    <row r="805" spans="2:60" ht="28.15" hidden="1" customHeight="1">
      <c r="B805" s="29"/>
      <c r="C805" s="265"/>
      <c r="D805" s="28"/>
      <c r="E805" s="27"/>
      <c r="F805" s="27"/>
      <c r="G805" s="26"/>
      <c r="H805" s="257"/>
      <c r="I805" s="261"/>
      <c r="J805" s="261"/>
      <c r="K805" s="261"/>
      <c r="L805" s="23" t="s">
        <v>62</v>
      </c>
      <c r="M805" s="22"/>
      <c r="N805" s="23" t="s">
        <v>61</v>
      </c>
      <c r="O805" s="22"/>
      <c r="P805" s="23" t="s">
        <v>60</v>
      </c>
      <c r="Q805" s="22"/>
      <c r="R805" s="23" t="s">
        <v>59</v>
      </c>
      <c r="S805" s="22"/>
      <c r="T805" s="23" t="s">
        <v>58</v>
      </c>
      <c r="U805" s="22"/>
      <c r="V805" s="23" t="s">
        <v>57</v>
      </c>
      <c r="W805" s="22"/>
      <c r="X805" s="23" t="s">
        <v>56</v>
      </c>
      <c r="Y805" s="22"/>
      <c r="Z805" s="23" t="s">
        <v>55</v>
      </c>
      <c r="AA805" s="22"/>
      <c r="AB805" s="25" t="s">
        <v>54</v>
      </c>
      <c r="AC805" s="24"/>
      <c r="AD805" s="23">
        <v>39</v>
      </c>
      <c r="AE805" s="22"/>
      <c r="AF805" s="21"/>
      <c r="AG805" s="22"/>
      <c r="AH805" s="21"/>
      <c r="AI805" s="20"/>
      <c r="AJ805" s="246"/>
      <c r="AK805" s="246"/>
      <c r="AL805" s="19"/>
      <c r="AM805" s="7"/>
      <c r="AN805" s="7"/>
      <c r="AO805" s="239"/>
      <c r="AP805" s="230"/>
      <c r="AQ805" s="233"/>
      <c r="AR805" s="236"/>
      <c r="AS805" s="230"/>
      <c r="AT805" s="233"/>
      <c r="AU805" s="236"/>
      <c r="AV805" s="230"/>
      <c r="AW805" s="233"/>
      <c r="AX805" s="236"/>
      <c r="AY805" s="230"/>
      <c r="AZ805" s="233"/>
      <c r="BA805" s="236"/>
      <c r="BB805" s="230"/>
      <c r="BC805" s="233"/>
      <c r="BD805" s="298"/>
      <c r="BE805" s="301"/>
      <c r="BF805" s="301"/>
      <c r="BG805" s="304"/>
    </row>
    <row r="806" spans="2:60" ht="28.15" hidden="1" customHeight="1" thickBot="1">
      <c r="B806" s="18"/>
      <c r="C806" s="271"/>
      <c r="D806" s="17"/>
      <c r="E806" s="16"/>
      <c r="F806" s="16"/>
      <c r="G806" s="15"/>
      <c r="H806" s="258"/>
      <c r="I806" s="272"/>
      <c r="J806" s="272"/>
      <c r="K806" s="272"/>
      <c r="L806" s="12" t="s">
        <v>53</v>
      </c>
      <c r="M806" s="11"/>
      <c r="N806" s="12" t="s">
        <v>52</v>
      </c>
      <c r="O806" s="11"/>
      <c r="P806" s="12" t="s">
        <v>51</v>
      </c>
      <c r="Q806" s="11"/>
      <c r="R806" s="12" t="s">
        <v>50</v>
      </c>
      <c r="S806" s="11"/>
      <c r="T806" s="12">
        <v>20</v>
      </c>
      <c r="U806" s="11"/>
      <c r="V806" s="12" t="s">
        <v>49</v>
      </c>
      <c r="W806" s="11"/>
      <c r="X806" s="12" t="s">
        <v>48</v>
      </c>
      <c r="Y806" s="11"/>
      <c r="Z806" s="12" t="s">
        <v>47</v>
      </c>
      <c r="AA806" s="11"/>
      <c r="AB806" s="14" t="s">
        <v>46</v>
      </c>
      <c r="AC806" s="13"/>
      <c r="AD806" s="12" t="s">
        <v>45</v>
      </c>
      <c r="AE806" s="11"/>
      <c r="AF806" s="10"/>
      <c r="AG806" s="11"/>
      <c r="AH806" s="10"/>
      <c r="AI806" s="9"/>
      <c r="AJ806" s="247"/>
      <c r="AK806" s="247"/>
      <c r="AL806" s="8"/>
      <c r="AM806" s="7"/>
      <c r="AN806" s="7"/>
      <c r="AO806" s="240"/>
      <c r="AP806" s="231"/>
      <c r="AQ806" s="234"/>
      <c r="AR806" s="237"/>
      <c r="AS806" s="231"/>
      <c r="AT806" s="234"/>
      <c r="AU806" s="237"/>
      <c r="AV806" s="231"/>
      <c r="AW806" s="234"/>
      <c r="AX806" s="237"/>
      <c r="AY806" s="231"/>
      <c r="AZ806" s="234"/>
      <c r="BA806" s="237"/>
      <c r="BB806" s="231"/>
      <c r="BC806" s="234"/>
      <c r="BD806" s="299"/>
      <c r="BE806" s="302"/>
      <c r="BF806" s="302"/>
      <c r="BG806" s="305"/>
    </row>
    <row r="807" spans="2:60" ht="85.9" hidden="1" customHeight="1" thickBot="1">
      <c r="B807" s="94" t="s">
        <v>119</v>
      </c>
      <c r="C807" s="83" t="s">
        <v>118</v>
      </c>
      <c r="D807" s="88" t="s">
        <v>117</v>
      </c>
      <c r="E807" s="93" t="s">
        <v>116</v>
      </c>
      <c r="F807" s="92"/>
      <c r="G807" s="91"/>
      <c r="H807" s="90" t="s">
        <v>115</v>
      </c>
      <c r="I807" s="88" t="s">
        <v>43</v>
      </c>
      <c r="J807" s="88" t="s">
        <v>114</v>
      </c>
      <c r="K807" s="88" t="s">
        <v>44</v>
      </c>
      <c r="L807" s="227" t="s">
        <v>113</v>
      </c>
      <c r="M807" s="270"/>
      <c r="N807" s="227" t="s">
        <v>112</v>
      </c>
      <c r="O807" s="270"/>
      <c r="P807" s="227" t="s">
        <v>112</v>
      </c>
      <c r="Q807" s="228"/>
      <c r="R807" s="227" t="s">
        <v>112</v>
      </c>
      <c r="S807" s="228"/>
      <c r="T807" s="227" t="s">
        <v>112</v>
      </c>
      <c r="U807" s="228"/>
      <c r="V807" s="227" t="s">
        <v>112</v>
      </c>
      <c r="W807" s="228"/>
      <c r="X807" s="227" t="s">
        <v>112</v>
      </c>
      <c r="Y807" s="228"/>
      <c r="Z807" s="227" t="s">
        <v>112</v>
      </c>
      <c r="AA807" s="228"/>
      <c r="AB807" s="227" t="s">
        <v>112</v>
      </c>
      <c r="AC807" s="228"/>
      <c r="AD807" s="227" t="s">
        <v>112</v>
      </c>
      <c r="AE807" s="228"/>
      <c r="AF807" s="244" t="s">
        <v>111</v>
      </c>
      <c r="AG807" s="228"/>
      <c r="AH807" s="90" t="s">
        <v>110</v>
      </c>
      <c r="AI807" s="89" t="s">
        <v>109</v>
      </c>
      <c r="AJ807" s="88" t="s">
        <v>108</v>
      </c>
      <c r="AK807" s="88" t="s">
        <v>107</v>
      </c>
      <c r="AL807" s="87" t="s">
        <v>106</v>
      </c>
      <c r="AM807" s="86"/>
      <c r="AN807" s="86"/>
      <c r="AO807" s="84" t="s">
        <v>105</v>
      </c>
      <c r="AP807" s="83" t="s">
        <v>104</v>
      </c>
      <c r="AQ807" s="82" t="s">
        <v>103</v>
      </c>
      <c r="AR807" s="84" t="s">
        <v>102</v>
      </c>
      <c r="AS807" s="83" t="s">
        <v>101</v>
      </c>
      <c r="AT807" s="82" t="s">
        <v>100</v>
      </c>
      <c r="AU807" s="84" t="s">
        <v>99</v>
      </c>
      <c r="AV807" s="83" t="s">
        <v>98</v>
      </c>
      <c r="AW807" s="85" t="s">
        <v>97</v>
      </c>
      <c r="AX807" s="84" t="s">
        <v>96</v>
      </c>
      <c r="AY807" s="83" t="s">
        <v>95</v>
      </c>
      <c r="AZ807" s="82" t="s">
        <v>94</v>
      </c>
      <c r="BA807" s="84" t="s">
        <v>93</v>
      </c>
      <c r="BB807" s="83" t="s">
        <v>92</v>
      </c>
      <c r="BC807" s="82" t="s">
        <v>91</v>
      </c>
      <c r="BD807" s="81" t="s">
        <v>90</v>
      </c>
      <c r="BE807" s="80" t="s">
        <v>89</v>
      </c>
      <c r="BF807" s="80" t="s">
        <v>88</v>
      </c>
      <c r="BG807" s="79" t="s">
        <v>87</v>
      </c>
    </row>
    <row r="808" spans="2:60" ht="48" hidden="1" thickBot="1">
      <c r="B808" s="78" t="s">
        <v>125</v>
      </c>
      <c r="C808" s="77"/>
      <c r="D808" s="76"/>
      <c r="E808" s="267"/>
      <c r="F808" s="268"/>
      <c r="G808" s="269"/>
      <c r="H808" s="75" t="s">
        <v>85</v>
      </c>
      <c r="I808" s="74"/>
      <c r="J808" s="74"/>
      <c r="K808" s="73"/>
      <c r="L808" s="72"/>
      <c r="M808" s="68"/>
      <c r="N808" s="72"/>
      <c r="O808" s="68"/>
      <c r="P808" s="72"/>
      <c r="Q808" s="68"/>
      <c r="R808" s="72"/>
      <c r="S808" s="68"/>
      <c r="T808" s="72"/>
      <c r="U808" s="68"/>
      <c r="V808" s="72"/>
      <c r="W808" s="68"/>
      <c r="X808" s="72"/>
      <c r="Y808" s="68"/>
      <c r="Z808" s="72"/>
      <c r="AA808" s="71"/>
      <c r="AB808" s="70"/>
      <c r="AC808" s="70"/>
      <c r="AD808" s="70"/>
      <c r="AE808" s="70"/>
      <c r="AF808" s="69" t="s">
        <v>84</v>
      </c>
      <c r="AG808" s="68"/>
      <c r="AH808" s="68"/>
      <c r="AI808" s="68"/>
      <c r="AJ808" s="67"/>
      <c r="AK808" s="67"/>
      <c r="AL808" s="66"/>
      <c r="AM808" s="65"/>
      <c r="AN808" s="65"/>
      <c r="AO808" s="64">
        <f t="shared" ref="AO808:BG808" si="57">SUM(AO809:AO820)</f>
        <v>0</v>
      </c>
      <c r="AP808" s="63">
        <f t="shared" si="57"/>
        <v>0</v>
      </c>
      <c r="AQ808" s="62">
        <f t="shared" si="57"/>
        <v>0</v>
      </c>
      <c r="AR808" s="64">
        <f t="shared" si="57"/>
        <v>0</v>
      </c>
      <c r="AS808" s="63">
        <f t="shared" si="57"/>
        <v>0</v>
      </c>
      <c r="AT808" s="62">
        <f t="shared" si="57"/>
        <v>0</v>
      </c>
      <c r="AU808" s="64">
        <f t="shared" si="57"/>
        <v>0</v>
      </c>
      <c r="AV808" s="63">
        <f t="shared" si="57"/>
        <v>0</v>
      </c>
      <c r="AW808" s="62">
        <f t="shared" si="57"/>
        <v>0</v>
      </c>
      <c r="AX808" s="64">
        <f t="shared" si="57"/>
        <v>0</v>
      </c>
      <c r="AY808" s="63">
        <f t="shared" si="57"/>
        <v>0</v>
      </c>
      <c r="AZ808" s="62">
        <f t="shared" si="57"/>
        <v>0</v>
      </c>
      <c r="BA808" s="64">
        <f t="shared" si="57"/>
        <v>0</v>
      </c>
      <c r="BB808" s="63">
        <f t="shared" si="57"/>
        <v>0</v>
      </c>
      <c r="BC808" s="62">
        <f t="shared" si="57"/>
        <v>0</v>
      </c>
      <c r="BD808" s="61">
        <f t="shared" si="57"/>
        <v>0</v>
      </c>
      <c r="BE808" s="60">
        <f t="shared" si="57"/>
        <v>0</v>
      </c>
      <c r="BF808" s="60">
        <f t="shared" si="57"/>
        <v>0</v>
      </c>
      <c r="BG808" s="59">
        <f t="shared" si="57"/>
        <v>0</v>
      </c>
      <c r="BH808" s="58" t="s">
        <v>83</v>
      </c>
    </row>
    <row r="809" spans="2:60" ht="28.15" hidden="1" customHeight="1">
      <c r="B809" s="29"/>
      <c r="C809" s="263">
        <v>1</v>
      </c>
      <c r="D809" s="47"/>
      <c r="E809" s="46"/>
      <c r="F809" s="46"/>
      <c r="G809" s="45"/>
      <c r="H809" s="255"/>
      <c r="I809" s="259"/>
      <c r="J809" s="259"/>
      <c r="K809" s="259"/>
      <c r="L809" s="42" t="s">
        <v>82</v>
      </c>
      <c r="M809" s="41"/>
      <c r="N809" s="42" t="s">
        <v>81</v>
      </c>
      <c r="O809" s="41"/>
      <c r="P809" s="42" t="s">
        <v>80</v>
      </c>
      <c r="Q809" s="41"/>
      <c r="R809" s="42" t="s">
        <v>79</v>
      </c>
      <c r="S809" s="41"/>
      <c r="T809" s="42" t="s">
        <v>78</v>
      </c>
      <c r="U809" s="41"/>
      <c r="V809" s="42" t="s">
        <v>77</v>
      </c>
      <c r="W809" s="41"/>
      <c r="X809" s="42" t="s">
        <v>76</v>
      </c>
      <c r="Y809" s="41"/>
      <c r="Z809" s="42" t="s">
        <v>75</v>
      </c>
      <c r="AA809" s="41"/>
      <c r="AB809" s="44" t="s">
        <v>74</v>
      </c>
      <c r="AC809" s="43"/>
      <c r="AD809" s="42" t="s">
        <v>73</v>
      </c>
      <c r="AE809" s="41"/>
      <c r="AF809" s="40"/>
      <c r="AG809" s="41"/>
      <c r="AH809" s="40"/>
      <c r="AI809" s="39"/>
      <c r="AJ809" s="245"/>
      <c r="AK809" s="245"/>
      <c r="AL809" s="38"/>
      <c r="AM809" s="7"/>
      <c r="AN809" s="7"/>
      <c r="AO809" s="238">
        <f>SUMPRODUCT(LEN($M809:$AE812)-LEN(SUBSTITUTE($M809:$AE812,"A", "")))</f>
        <v>0</v>
      </c>
      <c r="AP809" s="229">
        <f>SUMPRODUCT(LEN($AH809:$AH812)-LEN(SUBSTITUTE($AH809:$AH812,"A", "")))</f>
        <v>0</v>
      </c>
      <c r="AQ809" s="232">
        <f>SUMPRODUCT(LEN($AG809:$AG812)-LEN(SUBSTITUTE($AG809:$AG812,"A", "")))</f>
        <v>0</v>
      </c>
      <c r="AR809" s="235">
        <f>SUMPRODUCT(LEN($M809:$AE812)-LEN(SUBSTITUTE($M809:$AE812,"S", "")))</f>
        <v>0</v>
      </c>
      <c r="AS809" s="229">
        <f>SUMPRODUCT(LEN($AH809:$AH812)-LEN(SUBSTITUTE($AH809:$AH812,"S", "")))</f>
        <v>0</v>
      </c>
      <c r="AT809" s="232">
        <f>SUMPRODUCT(LEN($AG809:$AG812)-LEN(SUBSTITUTE($AG809:$AG812,"S", "")))</f>
        <v>0</v>
      </c>
      <c r="AU809" s="235">
        <f>SUMPRODUCT(LEN($M809:$AE812)-LEN(SUBSTITUTE($M809:$AE812,"F", "")))</f>
        <v>0</v>
      </c>
      <c r="AV809" s="229">
        <f>SUMPRODUCT(LEN($AH809:$AH812)-LEN(SUBSTITUTE($AH809:$AH812,"F", "")))</f>
        <v>0</v>
      </c>
      <c r="AW809" s="232">
        <f>SUMPRODUCT(LEN($AG809:$AG812)-LEN(SUBSTITUTE($AG809:$AG812,"F", "")))</f>
        <v>0</v>
      </c>
      <c r="AX809" s="235">
        <f>SUMPRODUCT(LEN($M809:$AE812)-LEN(SUBSTITUTE($M809:$AE812,"G", "")))</f>
        <v>0</v>
      </c>
      <c r="AY809" s="229">
        <f>SUMPRODUCT(LEN($AH809:$AH812)-LEN(SUBSTITUTE($AH809:$AH812,"G", "")))</f>
        <v>0</v>
      </c>
      <c r="AZ809" s="232">
        <f>SUMPRODUCT(LEN($AG809:$AG812)-LEN(SUBSTITUTE($AG809:$AG812,"G", "")))</f>
        <v>0</v>
      </c>
      <c r="BA809" s="235">
        <f>SUMPRODUCT(LEN($M809:$AE812)-LEN(SUBSTITUTE($M809:$AE812,"M", "")))</f>
        <v>0</v>
      </c>
      <c r="BB809" s="229">
        <f>SUMPRODUCT(LEN($AH809:$AH812)-LEN(SUBSTITUTE($AH809:$AH812,"M", "")))</f>
        <v>0</v>
      </c>
      <c r="BC809" s="232">
        <f>SUMPRODUCT(LEN($AG809:$AG812)-LEN(SUBSTITUTE($AG809:$AG812,"M", "")))</f>
        <v>0</v>
      </c>
      <c r="BD809" s="297">
        <f>SUMPRODUCT(LEN($AI809:$AI812)-LEN(SUBSTITUTE($AI809:$AI812,"S", "")))</f>
        <v>0</v>
      </c>
      <c r="BE809" s="300">
        <f>SUMPRODUCT(LEN($AI809:$AI812)-LEN(SUBSTITUTE($AI809:$AI812,"F", "")))</f>
        <v>0</v>
      </c>
      <c r="BF809" s="300">
        <f>SUMPRODUCT(LEN($AI809:$AI812)-LEN(SUBSTITUTE($AI809:$AI812,"G", "")))</f>
        <v>0</v>
      </c>
      <c r="BG809" s="303">
        <f>SUMPRODUCT(LEN($AI809:$AI812)-LEN(SUBSTITUTE($AI809:$AI812,"M", "")))</f>
        <v>0</v>
      </c>
    </row>
    <row r="810" spans="2:60" ht="28.15" hidden="1" customHeight="1" thickBot="1">
      <c r="B810" s="29"/>
      <c r="C810" s="264"/>
      <c r="D810" s="37"/>
      <c r="E810" s="36"/>
      <c r="F810" s="36"/>
      <c r="G810" s="35"/>
      <c r="H810" s="256"/>
      <c r="I810" s="260"/>
      <c r="J810" s="260"/>
      <c r="K810" s="260"/>
      <c r="L810" s="32" t="s">
        <v>72</v>
      </c>
      <c r="M810" s="31"/>
      <c r="N810" s="32" t="s">
        <v>71</v>
      </c>
      <c r="O810" s="31"/>
      <c r="P810" s="32" t="s">
        <v>70</v>
      </c>
      <c r="Q810" s="31"/>
      <c r="R810" s="32" t="s">
        <v>69</v>
      </c>
      <c r="S810" s="31"/>
      <c r="T810" s="32" t="s">
        <v>68</v>
      </c>
      <c r="U810" s="31"/>
      <c r="V810" s="32" t="s">
        <v>67</v>
      </c>
      <c r="W810" s="31"/>
      <c r="X810" s="32" t="s">
        <v>66</v>
      </c>
      <c r="Y810" s="31"/>
      <c r="Z810" s="32" t="s">
        <v>65</v>
      </c>
      <c r="AA810" s="31"/>
      <c r="AB810" s="34" t="s">
        <v>64</v>
      </c>
      <c r="AC810" s="33"/>
      <c r="AD810" s="32" t="s">
        <v>63</v>
      </c>
      <c r="AE810" s="31"/>
      <c r="AF810" s="30"/>
      <c r="AG810" s="31"/>
      <c r="AH810" s="30"/>
      <c r="AI810" s="20"/>
      <c r="AJ810" s="246"/>
      <c r="AK810" s="246"/>
      <c r="AL810" s="19"/>
      <c r="AM810" s="7"/>
      <c r="AN810" s="7"/>
      <c r="AO810" s="239"/>
      <c r="AP810" s="230"/>
      <c r="AQ810" s="233"/>
      <c r="AR810" s="236"/>
      <c r="AS810" s="230"/>
      <c r="AT810" s="233"/>
      <c r="AU810" s="236"/>
      <c r="AV810" s="230"/>
      <c r="AW810" s="233"/>
      <c r="AX810" s="236"/>
      <c r="AY810" s="230"/>
      <c r="AZ810" s="233"/>
      <c r="BA810" s="236"/>
      <c r="BB810" s="230"/>
      <c r="BC810" s="233"/>
      <c r="BD810" s="298"/>
      <c r="BE810" s="301"/>
      <c r="BF810" s="301"/>
      <c r="BG810" s="304"/>
    </row>
    <row r="811" spans="2:60" ht="28.15" hidden="1" customHeight="1">
      <c r="B811" s="29"/>
      <c r="C811" s="265"/>
      <c r="D811" s="28"/>
      <c r="E811" s="27"/>
      <c r="F811" s="27"/>
      <c r="G811" s="26"/>
      <c r="H811" s="257"/>
      <c r="I811" s="261"/>
      <c r="J811" s="261"/>
      <c r="K811" s="261"/>
      <c r="L811" s="23" t="s">
        <v>62</v>
      </c>
      <c r="M811" s="22"/>
      <c r="N811" s="23" t="s">
        <v>61</v>
      </c>
      <c r="O811" s="22"/>
      <c r="P811" s="23" t="s">
        <v>60</v>
      </c>
      <c r="Q811" s="22"/>
      <c r="R811" s="23" t="s">
        <v>59</v>
      </c>
      <c r="S811" s="22"/>
      <c r="T811" s="23" t="s">
        <v>58</v>
      </c>
      <c r="U811" s="22"/>
      <c r="V811" s="23" t="s">
        <v>57</v>
      </c>
      <c r="W811" s="22"/>
      <c r="X811" s="23" t="s">
        <v>56</v>
      </c>
      <c r="Y811" s="22"/>
      <c r="Z811" s="23" t="s">
        <v>55</v>
      </c>
      <c r="AA811" s="22"/>
      <c r="AB811" s="25" t="s">
        <v>54</v>
      </c>
      <c r="AC811" s="24"/>
      <c r="AD811" s="23">
        <v>39</v>
      </c>
      <c r="AE811" s="22"/>
      <c r="AF811" s="21"/>
      <c r="AG811" s="22"/>
      <c r="AH811" s="21"/>
      <c r="AI811" s="20"/>
      <c r="AJ811" s="246"/>
      <c r="AK811" s="246"/>
      <c r="AL811" s="19"/>
      <c r="AM811" s="7"/>
      <c r="AN811" s="7"/>
      <c r="AO811" s="239"/>
      <c r="AP811" s="230"/>
      <c r="AQ811" s="233"/>
      <c r="AR811" s="236"/>
      <c r="AS811" s="230"/>
      <c r="AT811" s="233"/>
      <c r="AU811" s="236"/>
      <c r="AV811" s="230"/>
      <c r="AW811" s="233"/>
      <c r="AX811" s="236"/>
      <c r="AY811" s="230"/>
      <c r="AZ811" s="233"/>
      <c r="BA811" s="236"/>
      <c r="BB811" s="230"/>
      <c r="BC811" s="233"/>
      <c r="BD811" s="298"/>
      <c r="BE811" s="301"/>
      <c r="BF811" s="301"/>
      <c r="BG811" s="304"/>
    </row>
    <row r="812" spans="2:60" ht="28.15" hidden="1" customHeight="1" thickBot="1">
      <c r="B812" s="29"/>
      <c r="C812" s="266"/>
      <c r="D812" s="57"/>
      <c r="E812" s="56"/>
      <c r="F812" s="56"/>
      <c r="G812" s="55"/>
      <c r="H812" s="258"/>
      <c r="I812" s="262"/>
      <c r="J812" s="262"/>
      <c r="K812" s="262"/>
      <c r="L812" s="52" t="s">
        <v>53</v>
      </c>
      <c r="M812" s="51"/>
      <c r="N812" s="52" t="s">
        <v>52</v>
      </c>
      <c r="O812" s="51"/>
      <c r="P812" s="52" t="s">
        <v>51</v>
      </c>
      <c r="Q812" s="51"/>
      <c r="R812" s="52" t="s">
        <v>50</v>
      </c>
      <c r="S812" s="51"/>
      <c r="T812" s="52">
        <v>20</v>
      </c>
      <c r="U812" s="51"/>
      <c r="V812" s="52" t="s">
        <v>49</v>
      </c>
      <c r="W812" s="51"/>
      <c r="X812" s="52" t="s">
        <v>48</v>
      </c>
      <c r="Y812" s="51"/>
      <c r="Z812" s="52" t="s">
        <v>47</v>
      </c>
      <c r="AA812" s="51"/>
      <c r="AB812" s="54" t="s">
        <v>46</v>
      </c>
      <c r="AC812" s="53"/>
      <c r="AD812" s="52" t="s">
        <v>45</v>
      </c>
      <c r="AE812" s="51"/>
      <c r="AF812" s="50"/>
      <c r="AG812" s="51"/>
      <c r="AH812" s="50"/>
      <c r="AI812" s="49"/>
      <c r="AJ812" s="248"/>
      <c r="AK812" s="248"/>
      <c r="AL812" s="48"/>
      <c r="AM812" s="7"/>
      <c r="AN812" s="7"/>
      <c r="AO812" s="240"/>
      <c r="AP812" s="231"/>
      <c r="AQ812" s="234"/>
      <c r="AR812" s="237"/>
      <c r="AS812" s="231"/>
      <c r="AT812" s="234"/>
      <c r="AU812" s="237"/>
      <c r="AV812" s="231"/>
      <c r="AW812" s="234"/>
      <c r="AX812" s="237"/>
      <c r="AY812" s="231"/>
      <c r="AZ812" s="234"/>
      <c r="BA812" s="237"/>
      <c r="BB812" s="231"/>
      <c r="BC812" s="234"/>
      <c r="BD812" s="299"/>
      <c r="BE812" s="302"/>
      <c r="BF812" s="302"/>
      <c r="BG812" s="305"/>
    </row>
    <row r="813" spans="2:60" ht="28.15" hidden="1" customHeight="1">
      <c r="B813" s="29"/>
      <c r="C813" s="263">
        <v>2</v>
      </c>
      <c r="D813" s="47"/>
      <c r="E813" s="46"/>
      <c r="F813" s="46"/>
      <c r="G813" s="45"/>
      <c r="H813" s="255"/>
      <c r="I813" s="259"/>
      <c r="J813" s="259"/>
      <c r="K813" s="259"/>
      <c r="L813" s="42" t="s">
        <v>82</v>
      </c>
      <c r="M813" s="41"/>
      <c r="N813" s="42" t="s">
        <v>81</v>
      </c>
      <c r="O813" s="41"/>
      <c r="P813" s="42" t="s">
        <v>80</v>
      </c>
      <c r="Q813" s="41"/>
      <c r="R813" s="42" t="s">
        <v>79</v>
      </c>
      <c r="S813" s="41"/>
      <c r="T813" s="42" t="s">
        <v>78</v>
      </c>
      <c r="U813" s="41"/>
      <c r="V813" s="42" t="s">
        <v>77</v>
      </c>
      <c r="W813" s="41"/>
      <c r="X813" s="42" t="s">
        <v>76</v>
      </c>
      <c r="Y813" s="41"/>
      <c r="Z813" s="42" t="s">
        <v>75</v>
      </c>
      <c r="AA813" s="41"/>
      <c r="AB813" s="44" t="s">
        <v>74</v>
      </c>
      <c r="AC813" s="43"/>
      <c r="AD813" s="42" t="s">
        <v>73</v>
      </c>
      <c r="AE813" s="41"/>
      <c r="AF813" s="40"/>
      <c r="AG813" s="41"/>
      <c r="AH813" s="40"/>
      <c r="AI813" s="39"/>
      <c r="AJ813" s="249"/>
      <c r="AK813" s="252"/>
      <c r="AL813" s="38"/>
      <c r="AM813" s="7"/>
      <c r="AN813" s="7"/>
      <c r="AO813" s="238">
        <f>SUMPRODUCT(LEN($M813:$AE816)-LEN(SUBSTITUTE($M813:$AE816,"A", "")))</f>
        <v>0</v>
      </c>
      <c r="AP813" s="229">
        <f>SUMPRODUCT(LEN($AH813:$AH816)-LEN(SUBSTITUTE($AH813:$AH816,"A", "")))</f>
        <v>0</v>
      </c>
      <c r="AQ813" s="232">
        <f>SUMPRODUCT(LEN($AG813:$AG816)-LEN(SUBSTITUTE($AG813:$AG816,"A", "")))</f>
        <v>0</v>
      </c>
      <c r="AR813" s="235">
        <f>SUMPRODUCT(LEN($M813:$AE816)-LEN(SUBSTITUTE($M813:$AE816,"S", "")))</f>
        <v>0</v>
      </c>
      <c r="AS813" s="229">
        <f>SUMPRODUCT(LEN($AH813:$AH816)-LEN(SUBSTITUTE($AH813:$AH816,"S", "")))</f>
        <v>0</v>
      </c>
      <c r="AT813" s="232">
        <f>SUMPRODUCT(LEN($AG813:$AG816)-LEN(SUBSTITUTE($AG813:$AG816,"S", "")))</f>
        <v>0</v>
      </c>
      <c r="AU813" s="235">
        <f>SUMPRODUCT(LEN($M813:$AE816)-LEN(SUBSTITUTE($M813:$AE816,"F", "")))</f>
        <v>0</v>
      </c>
      <c r="AV813" s="229">
        <f>SUMPRODUCT(LEN($AH813:$AH816)-LEN(SUBSTITUTE($AH813:$AH816,"F", "")))</f>
        <v>0</v>
      </c>
      <c r="AW813" s="232">
        <f>SUMPRODUCT(LEN($AG813:$AG816)-LEN(SUBSTITUTE($AG813:$AG816,"F", "")))</f>
        <v>0</v>
      </c>
      <c r="AX813" s="235">
        <f>SUMPRODUCT(LEN($M813:$AE816)-LEN(SUBSTITUTE($M813:$AE816,"G", "")))</f>
        <v>0</v>
      </c>
      <c r="AY813" s="229">
        <f>SUMPRODUCT(LEN($AH813:$AH816)-LEN(SUBSTITUTE($AH813:$AH816,"G", "")))</f>
        <v>0</v>
      </c>
      <c r="AZ813" s="232">
        <f>SUMPRODUCT(LEN($AG813:$AG816)-LEN(SUBSTITUTE($AG813:$AG816,"G", "")))</f>
        <v>0</v>
      </c>
      <c r="BA813" s="235">
        <f>SUMPRODUCT(LEN($M813:$AE816)-LEN(SUBSTITUTE($M813:$AE816,"M", "")))</f>
        <v>0</v>
      </c>
      <c r="BB813" s="229">
        <f>SUMPRODUCT(LEN($AH813:$AH816)-LEN(SUBSTITUTE($AH813:$AH816,"M", "")))</f>
        <v>0</v>
      </c>
      <c r="BC813" s="232">
        <f>SUMPRODUCT(LEN($AG813:$AG816)-LEN(SUBSTITUTE($AG813:$AG816,"M", "")))</f>
        <v>0</v>
      </c>
      <c r="BD813" s="297">
        <f>SUMPRODUCT(LEN($AI813:$AI816)-LEN(SUBSTITUTE($AI813:$AI816,"S", "")))</f>
        <v>0</v>
      </c>
      <c r="BE813" s="300">
        <f>SUMPRODUCT(LEN($AI813:$AI816)-LEN(SUBSTITUTE($AI813:$AI816,"F", "")))</f>
        <v>0</v>
      </c>
      <c r="BF813" s="300">
        <f>SUMPRODUCT(LEN($AI813:$AI816)-LEN(SUBSTITUTE($AI813:$AI816,"G", "")))</f>
        <v>0</v>
      </c>
      <c r="BG813" s="303">
        <f>SUMPRODUCT(LEN($AI813:$AI816)-LEN(SUBSTITUTE($AI813:$AI816,"M", "")))</f>
        <v>0</v>
      </c>
    </row>
    <row r="814" spans="2:60" ht="28.15" hidden="1" customHeight="1" thickBot="1">
      <c r="B814" s="29"/>
      <c r="C814" s="264"/>
      <c r="D814" s="37"/>
      <c r="E814" s="36"/>
      <c r="F814" s="36"/>
      <c r="G814" s="35"/>
      <c r="H814" s="256"/>
      <c r="I814" s="260"/>
      <c r="J814" s="260"/>
      <c r="K814" s="260"/>
      <c r="L814" s="32" t="s">
        <v>72</v>
      </c>
      <c r="M814" s="31"/>
      <c r="N814" s="32" t="s">
        <v>71</v>
      </c>
      <c r="O814" s="31"/>
      <c r="P814" s="32" t="s">
        <v>70</v>
      </c>
      <c r="Q814" s="31"/>
      <c r="R814" s="32" t="s">
        <v>69</v>
      </c>
      <c r="S814" s="31"/>
      <c r="T814" s="32" t="s">
        <v>68</v>
      </c>
      <c r="U814" s="31"/>
      <c r="V814" s="32" t="s">
        <v>67</v>
      </c>
      <c r="W814" s="31"/>
      <c r="X814" s="32" t="s">
        <v>66</v>
      </c>
      <c r="Y814" s="31"/>
      <c r="Z814" s="32" t="s">
        <v>65</v>
      </c>
      <c r="AA814" s="31"/>
      <c r="AB814" s="34" t="s">
        <v>64</v>
      </c>
      <c r="AC814" s="33"/>
      <c r="AD814" s="32" t="s">
        <v>63</v>
      </c>
      <c r="AE814" s="31"/>
      <c r="AF814" s="30"/>
      <c r="AG814" s="31"/>
      <c r="AH814" s="30"/>
      <c r="AI814" s="20"/>
      <c r="AJ814" s="250"/>
      <c r="AK814" s="253"/>
      <c r="AL814" s="19"/>
      <c r="AM814" s="7"/>
      <c r="AN814" s="7"/>
      <c r="AO814" s="239"/>
      <c r="AP814" s="230"/>
      <c r="AQ814" s="233"/>
      <c r="AR814" s="236"/>
      <c r="AS814" s="230"/>
      <c r="AT814" s="233"/>
      <c r="AU814" s="236"/>
      <c r="AV814" s="230"/>
      <c r="AW814" s="233"/>
      <c r="AX814" s="236"/>
      <c r="AY814" s="230"/>
      <c r="AZ814" s="233"/>
      <c r="BA814" s="236"/>
      <c r="BB814" s="230"/>
      <c r="BC814" s="233"/>
      <c r="BD814" s="298"/>
      <c r="BE814" s="301"/>
      <c r="BF814" s="301"/>
      <c r="BG814" s="304"/>
    </row>
    <row r="815" spans="2:60" ht="28.15" hidden="1" customHeight="1">
      <c r="B815" s="29"/>
      <c r="C815" s="265"/>
      <c r="D815" s="28"/>
      <c r="E815" s="27"/>
      <c r="F815" s="27"/>
      <c r="G815" s="26"/>
      <c r="H815" s="257"/>
      <c r="I815" s="261"/>
      <c r="J815" s="261"/>
      <c r="K815" s="261"/>
      <c r="L815" s="23" t="s">
        <v>62</v>
      </c>
      <c r="M815" s="22"/>
      <c r="N815" s="23" t="s">
        <v>61</v>
      </c>
      <c r="O815" s="22"/>
      <c r="P815" s="23" t="s">
        <v>60</v>
      </c>
      <c r="Q815" s="22"/>
      <c r="R815" s="23" t="s">
        <v>59</v>
      </c>
      <c r="S815" s="22"/>
      <c r="T815" s="23" t="s">
        <v>58</v>
      </c>
      <c r="U815" s="22"/>
      <c r="V815" s="23" t="s">
        <v>57</v>
      </c>
      <c r="W815" s="22"/>
      <c r="X815" s="23" t="s">
        <v>56</v>
      </c>
      <c r="Y815" s="22"/>
      <c r="Z815" s="23" t="s">
        <v>55</v>
      </c>
      <c r="AA815" s="22"/>
      <c r="AB815" s="25" t="s">
        <v>54</v>
      </c>
      <c r="AC815" s="24"/>
      <c r="AD815" s="23">
        <v>39</v>
      </c>
      <c r="AE815" s="22"/>
      <c r="AF815" s="21"/>
      <c r="AG815" s="22"/>
      <c r="AH815" s="21"/>
      <c r="AI815" s="20"/>
      <c r="AJ815" s="250"/>
      <c r="AK815" s="253"/>
      <c r="AL815" s="19"/>
      <c r="AM815" s="7"/>
      <c r="AN815" s="7"/>
      <c r="AO815" s="239"/>
      <c r="AP815" s="230"/>
      <c r="AQ815" s="233"/>
      <c r="AR815" s="236"/>
      <c r="AS815" s="230"/>
      <c r="AT815" s="233"/>
      <c r="AU815" s="236"/>
      <c r="AV815" s="230"/>
      <c r="AW815" s="233"/>
      <c r="AX815" s="236"/>
      <c r="AY815" s="230"/>
      <c r="AZ815" s="233"/>
      <c r="BA815" s="236"/>
      <c r="BB815" s="230"/>
      <c r="BC815" s="233"/>
      <c r="BD815" s="298"/>
      <c r="BE815" s="301"/>
      <c r="BF815" s="301"/>
      <c r="BG815" s="304"/>
    </row>
    <row r="816" spans="2:60" ht="28.15" hidden="1" customHeight="1" thickBot="1">
      <c r="B816" s="29"/>
      <c r="C816" s="266"/>
      <c r="D816" s="57"/>
      <c r="E816" s="56"/>
      <c r="F816" s="56"/>
      <c r="G816" s="55"/>
      <c r="H816" s="258"/>
      <c r="I816" s="262"/>
      <c r="J816" s="262"/>
      <c r="K816" s="262"/>
      <c r="L816" s="52" t="s">
        <v>53</v>
      </c>
      <c r="M816" s="51"/>
      <c r="N816" s="52" t="s">
        <v>52</v>
      </c>
      <c r="O816" s="51"/>
      <c r="P816" s="52" t="s">
        <v>51</v>
      </c>
      <c r="Q816" s="51"/>
      <c r="R816" s="52" t="s">
        <v>50</v>
      </c>
      <c r="S816" s="51"/>
      <c r="T816" s="52">
        <v>20</v>
      </c>
      <c r="U816" s="51"/>
      <c r="V816" s="52" t="s">
        <v>49</v>
      </c>
      <c r="W816" s="51"/>
      <c r="X816" s="52" t="s">
        <v>48</v>
      </c>
      <c r="Y816" s="51"/>
      <c r="Z816" s="52" t="s">
        <v>47</v>
      </c>
      <c r="AA816" s="51"/>
      <c r="AB816" s="54" t="s">
        <v>46</v>
      </c>
      <c r="AC816" s="53"/>
      <c r="AD816" s="52" t="s">
        <v>45</v>
      </c>
      <c r="AE816" s="51"/>
      <c r="AF816" s="50"/>
      <c r="AG816" s="51"/>
      <c r="AH816" s="50"/>
      <c r="AI816" s="49"/>
      <c r="AJ816" s="251"/>
      <c r="AK816" s="254"/>
      <c r="AL816" s="48"/>
      <c r="AM816" s="7"/>
      <c r="AN816" s="7"/>
      <c r="AO816" s="240"/>
      <c r="AP816" s="231"/>
      <c r="AQ816" s="234"/>
      <c r="AR816" s="237"/>
      <c r="AS816" s="231"/>
      <c r="AT816" s="234"/>
      <c r="AU816" s="237"/>
      <c r="AV816" s="231"/>
      <c r="AW816" s="234"/>
      <c r="AX816" s="237"/>
      <c r="AY816" s="231"/>
      <c r="AZ816" s="234"/>
      <c r="BA816" s="237"/>
      <c r="BB816" s="231"/>
      <c r="BC816" s="234"/>
      <c r="BD816" s="299"/>
      <c r="BE816" s="302"/>
      <c r="BF816" s="302"/>
      <c r="BG816" s="305"/>
    </row>
    <row r="817" spans="2:60" ht="28.15" hidden="1" customHeight="1">
      <c r="B817" s="29"/>
      <c r="C817" s="263">
        <v>3</v>
      </c>
      <c r="D817" s="47"/>
      <c r="E817" s="46"/>
      <c r="F817" s="46"/>
      <c r="G817" s="45"/>
      <c r="H817" s="255"/>
      <c r="I817" s="259"/>
      <c r="J817" s="259"/>
      <c r="K817" s="259"/>
      <c r="L817" s="42" t="s">
        <v>82</v>
      </c>
      <c r="M817" s="41"/>
      <c r="N817" s="42" t="s">
        <v>81</v>
      </c>
      <c r="O817" s="41"/>
      <c r="P817" s="42" t="s">
        <v>80</v>
      </c>
      <c r="Q817" s="41"/>
      <c r="R817" s="42" t="s">
        <v>79</v>
      </c>
      <c r="S817" s="41"/>
      <c r="T817" s="42" t="s">
        <v>78</v>
      </c>
      <c r="U817" s="41"/>
      <c r="V817" s="42" t="s">
        <v>77</v>
      </c>
      <c r="W817" s="41"/>
      <c r="X817" s="42" t="s">
        <v>76</v>
      </c>
      <c r="Y817" s="41"/>
      <c r="Z817" s="42" t="s">
        <v>75</v>
      </c>
      <c r="AA817" s="41"/>
      <c r="AB817" s="44" t="s">
        <v>74</v>
      </c>
      <c r="AC817" s="43"/>
      <c r="AD817" s="42" t="s">
        <v>73</v>
      </c>
      <c r="AE817" s="41"/>
      <c r="AF817" s="40"/>
      <c r="AG817" s="41"/>
      <c r="AH817" s="40"/>
      <c r="AI817" s="39"/>
      <c r="AJ817" s="245"/>
      <c r="AK817" s="245"/>
      <c r="AL817" s="38"/>
      <c r="AM817" s="7"/>
      <c r="AN817" s="7"/>
      <c r="AO817" s="238">
        <f>SUMPRODUCT(LEN($M817:$AE820)-LEN(SUBSTITUTE($M817:$AE820,"A", "")))</f>
        <v>0</v>
      </c>
      <c r="AP817" s="229">
        <f>SUMPRODUCT(LEN($AH817:$AH820)-LEN(SUBSTITUTE($AH817:$AH820,"A", "")))</f>
        <v>0</v>
      </c>
      <c r="AQ817" s="232">
        <f>SUMPRODUCT(LEN($AG817:$AG820)-LEN(SUBSTITUTE($AG817:$AG820,"A", "")))</f>
        <v>0</v>
      </c>
      <c r="AR817" s="235">
        <f>SUMPRODUCT(LEN($M817:$AE820)-LEN(SUBSTITUTE($M817:$AE820,"S", "")))</f>
        <v>0</v>
      </c>
      <c r="AS817" s="229">
        <f>SUMPRODUCT(LEN($AH817:$AH820)-LEN(SUBSTITUTE($AH817:$AH820,"S", "")))</f>
        <v>0</v>
      </c>
      <c r="AT817" s="232">
        <f>SUMPRODUCT(LEN($AG817:$AG820)-LEN(SUBSTITUTE($AG817:$AG820,"S", "")))</f>
        <v>0</v>
      </c>
      <c r="AU817" s="235">
        <f>SUMPRODUCT(LEN($M817:$AE820)-LEN(SUBSTITUTE($M817:$AE820,"F", "")))</f>
        <v>0</v>
      </c>
      <c r="AV817" s="229">
        <f>SUMPRODUCT(LEN($AH817:$AH820)-LEN(SUBSTITUTE($AH817:$AH820,"F", "")))</f>
        <v>0</v>
      </c>
      <c r="AW817" s="232">
        <f>SUMPRODUCT(LEN($AG817:$AG820)-LEN(SUBSTITUTE($AG817:$AG820,"F", "")))</f>
        <v>0</v>
      </c>
      <c r="AX817" s="235">
        <f>SUMPRODUCT(LEN($M817:$AE820)-LEN(SUBSTITUTE($M817:$AE820,"G", "")))</f>
        <v>0</v>
      </c>
      <c r="AY817" s="229">
        <f>SUMPRODUCT(LEN($AH817:$AH820)-LEN(SUBSTITUTE($AH817:$AH820,"G", "")))</f>
        <v>0</v>
      </c>
      <c r="AZ817" s="232">
        <f>SUMPRODUCT(LEN($AG817:$AG820)-LEN(SUBSTITUTE($AG817:$AG820,"G", "")))</f>
        <v>0</v>
      </c>
      <c r="BA817" s="235">
        <f>SUMPRODUCT(LEN($M817:$AE820)-LEN(SUBSTITUTE($M817:$AE820,"M", "")))</f>
        <v>0</v>
      </c>
      <c r="BB817" s="229">
        <f>SUMPRODUCT(LEN($AH817:$AH820)-LEN(SUBSTITUTE($AH817:$AH820,"M", "")))</f>
        <v>0</v>
      </c>
      <c r="BC817" s="232">
        <f>SUMPRODUCT(LEN($AG817:$AG820)-LEN(SUBSTITUTE($AG817:$AG820,"M", "")))</f>
        <v>0</v>
      </c>
      <c r="BD817" s="297">
        <f>SUMPRODUCT(LEN($AI817:$AI820)-LEN(SUBSTITUTE($AI817:$AI820,"S", "")))</f>
        <v>0</v>
      </c>
      <c r="BE817" s="300">
        <f>SUMPRODUCT(LEN($AI817:$AI820)-LEN(SUBSTITUTE($AI817:$AI820,"F", "")))</f>
        <v>0</v>
      </c>
      <c r="BF817" s="300">
        <f>SUMPRODUCT(LEN($AI817:$AI820)-LEN(SUBSTITUTE($AI817:$AI820,"G", "")))</f>
        <v>0</v>
      </c>
      <c r="BG817" s="303">
        <f>SUMPRODUCT(LEN($AI817:$AI820)-LEN(SUBSTITUTE($AI817:$AI820,"M", "")))</f>
        <v>0</v>
      </c>
    </row>
    <row r="818" spans="2:60" ht="28.15" hidden="1" customHeight="1" thickBot="1">
      <c r="B818" s="29"/>
      <c r="C818" s="264"/>
      <c r="D818" s="37"/>
      <c r="E818" s="36"/>
      <c r="F818" s="36"/>
      <c r="G818" s="35"/>
      <c r="H818" s="256"/>
      <c r="I818" s="260"/>
      <c r="J818" s="260"/>
      <c r="K818" s="260"/>
      <c r="L818" s="32" t="s">
        <v>72</v>
      </c>
      <c r="M818" s="31"/>
      <c r="N818" s="32" t="s">
        <v>71</v>
      </c>
      <c r="O818" s="31"/>
      <c r="P818" s="32" t="s">
        <v>70</v>
      </c>
      <c r="Q818" s="31"/>
      <c r="R818" s="32" t="s">
        <v>69</v>
      </c>
      <c r="S818" s="31"/>
      <c r="T818" s="32" t="s">
        <v>68</v>
      </c>
      <c r="U818" s="31"/>
      <c r="V818" s="32" t="s">
        <v>67</v>
      </c>
      <c r="W818" s="31"/>
      <c r="X818" s="32" t="s">
        <v>66</v>
      </c>
      <c r="Y818" s="31"/>
      <c r="Z818" s="32" t="s">
        <v>65</v>
      </c>
      <c r="AA818" s="31"/>
      <c r="AB818" s="34" t="s">
        <v>64</v>
      </c>
      <c r="AC818" s="33"/>
      <c r="AD818" s="32" t="s">
        <v>63</v>
      </c>
      <c r="AE818" s="31"/>
      <c r="AF818" s="30"/>
      <c r="AG818" s="31"/>
      <c r="AH818" s="30"/>
      <c r="AI818" s="20"/>
      <c r="AJ818" s="246"/>
      <c r="AK818" s="246"/>
      <c r="AL818" s="19"/>
      <c r="AM818" s="7"/>
      <c r="AN818" s="7"/>
      <c r="AO818" s="239"/>
      <c r="AP818" s="230"/>
      <c r="AQ818" s="233"/>
      <c r="AR818" s="236"/>
      <c r="AS818" s="230"/>
      <c r="AT818" s="233"/>
      <c r="AU818" s="236"/>
      <c r="AV818" s="230"/>
      <c r="AW818" s="233"/>
      <c r="AX818" s="236"/>
      <c r="AY818" s="230"/>
      <c r="AZ818" s="233"/>
      <c r="BA818" s="236"/>
      <c r="BB818" s="230"/>
      <c r="BC818" s="233"/>
      <c r="BD818" s="298"/>
      <c r="BE818" s="301"/>
      <c r="BF818" s="301"/>
      <c r="BG818" s="304"/>
    </row>
    <row r="819" spans="2:60" ht="28.15" hidden="1" customHeight="1">
      <c r="B819" s="29"/>
      <c r="C819" s="265"/>
      <c r="D819" s="28"/>
      <c r="E819" s="27"/>
      <c r="F819" s="27"/>
      <c r="G819" s="26"/>
      <c r="H819" s="257"/>
      <c r="I819" s="261"/>
      <c r="J819" s="261"/>
      <c r="K819" s="261"/>
      <c r="L819" s="23" t="s">
        <v>62</v>
      </c>
      <c r="M819" s="22"/>
      <c r="N819" s="23" t="s">
        <v>61</v>
      </c>
      <c r="O819" s="22"/>
      <c r="P819" s="23" t="s">
        <v>60</v>
      </c>
      <c r="Q819" s="22"/>
      <c r="R819" s="23" t="s">
        <v>59</v>
      </c>
      <c r="S819" s="22"/>
      <c r="T819" s="23" t="s">
        <v>58</v>
      </c>
      <c r="U819" s="22"/>
      <c r="V819" s="23" t="s">
        <v>57</v>
      </c>
      <c r="W819" s="22"/>
      <c r="X819" s="23" t="s">
        <v>56</v>
      </c>
      <c r="Y819" s="22"/>
      <c r="Z819" s="23" t="s">
        <v>55</v>
      </c>
      <c r="AA819" s="22"/>
      <c r="AB819" s="25" t="s">
        <v>54</v>
      </c>
      <c r="AC819" s="24"/>
      <c r="AD819" s="23">
        <v>39</v>
      </c>
      <c r="AE819" s="22"/>
      <c r="AF819" s="21"/>
      <c r="AG819" s="22"/>
      <c r="AH819" s="21"/>
      <c r="AI819" s="20"/>
      <c r="AJ819" s="246"/>
      <c r="AK819" s="246"/>
      <c r="AL819" s="19"/>
      <c r="AM819" s="7"/>
      <c r="AN819" s="7"/>
      <c r="AO819" s="239"/>
      <c r="AP819" s="230"/>
      <c r="AQ819" s="233"/>
      <c r="AR819" s="236"/>
      <c r="AS819" s="230"/>
      <c r="AT819" s="233"/>
      <c r="AU819" s="236"/>
      <c r="AV819" s="230"/>
      <c r="AW819" s="233"/>
      <c r="AX819" s="236"/>
      <c r="AY819" s="230"/>
      <c r="AZ819" s="233"/>
      <c r="BA819" s="236"/>
      <c r="BB819" s="230"/>
      <c r="BC819" s="233"/>
      <c r="BD819" s="298"/>
      <c r="BE819" s="301"/>
      <c r="BF819" s="301"/>
      <c r="BG819" s="304"/>
    </row>
    <row r="820" spans="2:60" ht="28.15" hidden="1" customHeight="1" thickBot="1">
      <c r="B820" s="18"/>
      <c r="C820" s="271"/>
      <c r="D820" s="17"/>
      <c r="E820" s="16"/>
      <c r="F820" s="16"/>
      <c r="G820" s="15"/>
      <c r="H820" s="258"/>
      <c r="I820" s="272"/>
      <c r="J820" s="272"/>
      <c r="K820" s="272"/>
      <c r="L820" s="12" t="s">
        <v>53</v>
      </c>
      <c r="M820" s="11"/>
      <c r="N820" s="12" t="s">
        <v>52</v>
      </c>
      <c r="O820" s="11"/>
      <c r="P820" s="12" t="s">
        <v>51</v>
      </c>
      <c r="Q820" s="11"/>
      <c r="R820" s="12" t="s">
        <v>50</v>
      </c>
      <c r="S820" s="11"/>
      <c r="T820" s="12">
        <v>20</v>
      </c>
      <c r="U820" s="11"/>
      <c r="V820" s="12" t="s">
        <v>49</v>
      </c>
      <c r="W820" s="11"/>
      <c r="X820" s="12" t="s">
        <v>48</v>
      </c>
      <c r="Y820" s="11"/>
      <c r="Z820" s="12" t="s">
        <v>47</v>
      </c>
      <c r="AA820" s="11"/>
      <c r="AB820" s="14" t="s">
        <v>46</v>
      </c>
      <c r="AC820" s="13"/>
      <c r="AD820" s="12" t="s">
        <v>45</v>
      </c>
      <c r="AE820" s="11"/>
      <c r="AF820" s="10"/>
      <c r="AG820" s="11"/>
      <c r="AH820" s="10"/>
      <c r="AI820" s="9"/>
      <c r="AJ820" s="247"/>
      <c r="AK820" s="247"/>
      <c r="AL820" s="8"/>
      <c r="AM820" s="7"/>
      <c r="AN820" s="7"/>
      <c r="AO820" s="240"/>
      <c r="AP820" s="231"/>
      <c r="AQ820" s="234"/>
      <c r="AR820" s="237"/>
      <c r="AS820" s="231"/>
      <c r="AT820" s="234"/>
      <c r="AU820" s="237"/>
      <c r="AV820" s="231"/>
      <c r="AW820" s="234"/>
      <c r="AX820" s="237"/>
      <c r="AY820" s="231"/>
      <c r="AZ820" s="234"/>
      <c r="BA820" s="237"/>
      <c r="BB820" s="231"/>
      <c r="BC820" s="234"/>
      <c r="BD820" s="299"/>
      <c r="BE820" s="302"/>
      <c r="BF820" s="302"/>
      <c r="BG820" s="305"/>
    </row>
    <row r="821" spans="2:60" ht="85.9" hidden="1" customHeight="1" thickBot="1">
      <c r="B821" s="94" t="s">
        <v>119</v>
      </c>
      <c r="C821" s="83" t="s">
        <v>118</v>
      </c>
      <c r="D821" s="88" t="s">
        <v>117</v>
      </c>
      <c r="E821" s="93" t="s">
        <v>116</v>
      </c>
      <c r="F821" s="92"/>
      <c r="G821" s="91"/>
      <c r="H821" s="90" t="s">
        <v>115</v>
      </c>
      <c r="I821" s="88" t="s">
        <v>43</v>
      </c>
      <c r="J821" s="88" t="s">
        <v>114</v>
      </c>
      <c r="K821" s="88" t="s">
        <v>44</v>
      </c>
      <c r="L821" s="227" t="s">
        <v>113</v>
      </c>
      <c r="M821" s="270"/>
      <c r="N821" s="227" t="s">
        <v>112</v>
      </c>
      <c r="O821" s="270"/>
      <c r="P821" s="227" t="s">
        <v>112</v>
      </c>
      <c r="Q821" s="228"/>
      <c r="R821" s="227" t="s">
        <v>112</v>
      </c>
      <c r="S821" s="228"/>
      <c r="T821" s="227" t="s">
        <v>112</v>
      </c>
      <c r="U821" s="228"/>
      <c r="V821" s="227" t="s">
        <v>112</v>
      </c>
      <c r="W821" s="228"/>
      <c r="X821" s="227" t="s">
        <v>112</v>
      </c>
      <c r="Y821" s="228"/>
      <c r="Z821" s="227" t="s">
        <v>112</v>
      </c>
      <c r="AA821" s="228"/>
      <c r="AB821" s="227" t="s">
        <v>112</v>
      </c>
      <c r="AC821" s="228"/>
      <c r="AD821" s="227" t="s">
        <v>112</v>
      </c>
      <c r="AE821" s="228"/>
      <c r="AF821" s="244" t="s">
        <v>111</v>
      </c>
      <c r="AG821" s="228"/>
      <c r="AH821" s="90" t="s">
        <v>110</v>
      </c>
      <c r="AI821" s="89" t="s">
        <v>109</v>
      </c>
      <c r="AJ821" s="88" t="s">
        <v>108</v>
      </c>
      <c r="AK821" s="88" t="s">
        <v>107</v>
      </c>
      <c r="AL821" s="87" t="s">
        <v>106</v>
      </c>
      <c r="AM821" s="86"/>
      <c r="AN821" s="86"/>
      <c r="AO821" s="84" t="s">
        <v>105</v>
      </c>
      <c r="AP821" s="83" t="s">
        <v>104</v>
      </c>
      <c r="AQ821" s="82" t="s">
        <v>103</v>
      </c>
      <c r="AR821" s="84" t="s">
        <v>102</v>
      </c>
      <c r="AS821" s="83" t="s">
        <v>101</v>
      </c>
      <c r="AT821" s="82" t="s">
        <v>100</v>
      </c>
      <c r="AU821" s="84" t="s">
        <v>99</v>
      </c>
      <c r="AV821" s="83" t="s">
        <v>98</v>
      </c>
      <c r="AW821" s="85" t="s">
        <v>97</v>
      </c>
      <c r="AX821" s="84" t="s">
        <v>96</v>
      </c>
      <c r="AY821" s="83" t="s">
        <v>95</v>
      </c>
      <c r="AZ821" s="82" t="s">
        <v>94</v>
      </c>
      <c r="BA821" s="84" t="s">
        <v>93</v>
      </c>
      <c r="BB821" s="83" t="s">
        <v>92</v>
      </c>
      <c r="BC821" s="82" t="s">
        <v>91</v>
      </c>
      <c r="BD821" s="81" t="s">
        <v>90</v>
      </c>
      <c r="BE821" s="80" t="s">
        <v>89</v>
      </c>
      <c r="BF821" s="80" t="s">
        <v>88</v>
      </c>
      <c r="BG821" s="79" t="s">
        <v>87</v>
      </c>
    </row>
    <row r="822" spans="2:60" ht="48" hidden="1" thickBot="1">
      <c r="B822" s="78" t="s">
        <v>124</v>
      </c>
      <c r="C822" s="77"/>
      <c r="D822" s="76"/>
      <c r="E822" s="267"/>
      <c r="F822" s="268"/>
      <c r="G822" s="269"/>
      <c r="H822" s="75" t="s">
        <v>85</v>
      </c>
      <c r="I822" s="74"/>
      <c r="J822" s="74"/>
      <c r="K822" s="73"/>
      <c r="L822" s="72"/>
      <c r="M822" s="68"/>
      <c r="N822" s="72"/>
      <c r="O822" s="68"/>
      <c r="P822" s="72"/>
      <c r="Q822" s="68"/>
      <c r="R822" s="72"/>
      <c r="S822" s="68"/>
      <c r="T822" s="72"/>
      <c r="U822" s="68"/>
      <c r="V822" s="72"/>
      <c r="W822" s="68"/>
      <c r="X822" s="72"/>
      <c r="Y822" s="68"/>
      <c r="Z822" s="72"/>
      <c r="AA822" s="71"/>
      <c r="AB822" s="70"/>
      <c r="AC822" s="70"/>
      <c r="AD822" s="70"/>
      <c r="AE822" s="70"/>
      <c r="AF822" s="69" t="s">
        <v>84</v>
      </c>
      <c r="AG822" s="68"/>
      <c r="AH822" s="68"/>
      <c r="AI822" s="68"/>
      <c r="AJ822" s="67"/>
      <c r="AK822" s="67"/>
      <c r="AL822" s="66"/>
      <c r="AM822" s="65"/>
      <c r="AN822" s="65"/>
      <c r="AO822" s="64">
        <f t="shared" ref="AO822:BG822" si="58">SUM(AO823:AO834)</f>
        <v>0</v>
      </c>
      <c r="AP822" s="63">
        <f t="shared" si="58"/>
        <v>0</v>
      </c>
      <c r="AQ822" s="62">
        <f t="shared" si="58"/>
        <v>0</v>
      </c>
      <c r="AR822" s="64">
        <f t="shared" si="58"/>
        <v>0</v>
      </c>
      <c r="AS822" s="63">
        <f t="shared" si="58"/>
        <v>0</v>
      </c>
      <c r="AT822" s="62">
        <f t="shared" si="58"/>
        <v>0</v>
      </c>
      <c r="AU822" s="64">
        <f t="shared" si="58"/>
        <v>0</v>
      </c>
      <c r="AV822" s="63">
        <f t="shared" si="58"/>
        <v>0</v>
      </c>
      <c r="AW822" s="62">
        <f t="shared" si="58"/>
        <v>0</v>
      </c>
      <c r="AX822" s="64">
        <f t="shared" si="58"/>
        <v>0</v>
      </c>
      <c r="AY822" s="63">
        <f t="shared" si="58"/>
        <v>0</v>
      </c>
      <c r="AZ822" s="62">
        <f t="shared" si="58"/>
        <v>0</v>
      </c>
      <c r="BA822" s="64">
        <f t="shared" si="58"/>
        <v>0</v>
      </c>
      <c r="BB822" s="63">
        <f t="shared" si="58"/>
        <v>0</v>
      </c>
      <c r="BC822" s="62">
        <f t="shared" si="58"/>
        <v>0</v>
      </c>
      <c r="BD822" s="61">
        <f t="shared" si="58"/>
        <v>0</v>
      </c>
      <c r="BE822" s="60">
        <f t="shared" si="58"/>
        <v>0</v>
      </c>
      <c r="BF822" s="60">
        <f t="shared" si="58"/>
        <v>0</v>
      </c>
      <c r="BG822" s="59">
        <f t="shared" si="58"/>
        <v>0</v>
      </c>
      <c r="BH822" s="58" t="s">
        <v>83</v>
      </c>
    </row>
    <row r="823" spans="2:60" ht="28.15" hidden="1" customHeight="1">
      <c r="B823" s="29"/>
      <c r="C823" s="263">
        <v>1</v>
      </c>
      <c r="D823" s="47"/>
      <c r="E823" s="46"/>
      <c r="F823" s="46"/>
      <c r="G823" s="45"/>
      <c r="H823" s="255"/>
      <c r="I823" s="259"/>
      <c r="J823" s="259"/>
      <c r="K823" s="259"/>
      <c r="L823" s="42" t="s">
        <v>82</v>
      </c>
      <c r="M823" s="41"/>
      <c r="N823" s="42" t="s">
        <v>81</v>
      </c>
      <c r="O823" s="41"/>
      <c r="P823" s="42" t="s">
        <v>80</v>
      </c>
      <c r="Q823" s="41"/>
      <c r="R823" s="42" t="s">
        <v>79</v>
      </c>
      <c r="S823" s="41"/>
      <c r="T823" s="42" t="s">
        <v>78</v>
      </c>
      <c r="U823" s="41"/>
      <c r="V823" s="42" t="s">
        <v>77</v>
      </c>
      <c r="W823" s="41"/>
      <c r="X823" s="42" t="s">
        <v>76</v>
      </c>
      <c r="Y823" s="41"/>
      <c r="Z823" s="42" t="s">
        <v>75</v>
      </c>
      <c r="AA823" s="41"/>
      <c r="AB823" s="44" t="s">
        <v>74</v>
      </c>
      <c r="AC823" s="43"/>
      <c r="AD823" s="42" t="s">
        <v>73</v>
      </c>
      <c r="AE823" s="41"/>
      <c r="AF823" s="40"/>
      <c r="AG823" s="41"/>
      <c r="AH823" s="40"/>
      <c r="AI823" s="39"/>
      <c r="AJ823" s="245"/>
      <c r="AK823" s="245"/>
      <c r="AL823" s="38"/>
      <c r="AM823" s="7"/>
      <c r="AN823" s="7"/>
      <c r="AO823" s="238">
        <f>SUMPRODUCT(LEN($M823:$AE826)-LEN(SUBSTITUTE($M823:$AE826,"A", "")))</f>
        <v>0</v>
      </c>
      <c r="AP823" s="229">
        <f>SUMPRODUCT(LEN($AH823:$AH826)-LEN(SUBSTITUTE($AH823:$AH826,"A", "")))</f>
        <v>0</v>
      </c>
      <c r="AQ823" s="232">
        <f>SUMPRODUCT(LEN($AG823:$AG826)-LEN(SUBSTITUTE($AG823:$AG826,"A", "")))</f>
        <v>0</v>
      </c>
      <c r="AR823" s="235">
        <f>SUMPRODUCT(LEN($M823:$AE826)-LEN(SUBSTITUTE($M823:$AE826,"S", "")))</f>
        <v>0</v>
      </c>
      <c r="AS823" s="229">
        <f>SUMPRODUCT(LEN($AH823:$AH826)-LEN(SUBSTITUTE($AH823:$AH826,"S", "")))</f>
        <v>0</v>
      </c>
      <c r="AT823" s="232">
        <f>SUMPRODUCT(LEN($AG823:$AG826)-LEN(SUBSTITUTE($AG823:$AG826,"S", "")))</f>
        <v>0</v>
      </c>
      <c r="AU823" s="235">
        <f>SUMPRODUCT(LEN($M823:$AE826)-LEN(SUBSTITUTE($M823:$AE826,"F", "")))</f>
        <v>0</v>
      </c>
      <c r="AV823" s="229">
        <f>SUMPRODUCT(LEN($AH823:$AH826)-LEN(SUBSTITUTE($AH823:$AH826,"F", "")))</f>
        <v>0</v>
      </c>
      <c r="AW823" s="232">
        <f>SUMPRODUCT(LEN($AG823:$AG826)-LEN(SUBSTITUTE($AG823:$AG826,"F", "")))</f>
        <v>0</v>
      </c>
      <c r="AX823" s="235">
        <f>SUMPRODUCT(LEN($M823:$AE826)-LEN(SUBSTITUTE($M823:$AE826,"G", "")))</f>
        <v>0</v>
      </c>
      <c r="AY823" s="229">
        <f>SUMPRODUCT(LEN($AH823:$AH826)-LEN(SUBSTITUTE($AH823:$AH826,"G", "")))</f>
        <v>0</v>
      </c>
      <c r="AZ823" s="232">
        <f>SUMPRODUCT(LEN($AG823:$AG826)-LEN(SUBSTITUTE($AG823:$AG826,"G", "")))</f>
        <v>0</v>
      </c>
      <c r="BA823" s="235">
        <f>SUMPRODUCT(LEN($M823:$AE826)-LEN(SUBSTITUTE($M823:$AE826,"M", "")))</f>
        <v>0</v>
      </c>
      <c r="BB823" s="229">
        <f>SUMPRODUCT(LEN($AH823:$AH826)-LEN(SUBSTITUTE($AH823:$AH826,"M", "")))</f>
        <v>0</v>
      </c>
      <c r="BC823" s="232">
        <f>SUMPRODUCT(LEN($AG823:$AG826)-LEN(SUBSTITUTE($AG823:$AG826,"M", "")))</f>
        <v>0</v>
      </c>
      <c r="BD823" s="297">
        <f>SUMPRODUCT(LEN($AI823:$AI826)-LEN(SUBSTITUTE($AI823:$AI826,"S", "")))</f>
        <v>0</v>
      </c>
      <c r="BE823" s="300">
        <f>SUMPRODUCT(LEN($AI823:$AI826)-LEN(SUBSTITUTE($AI823:$AI826,"F", "")))</f>
        <v>0</v>
      </c>
      <c r="BF823" s="300">
        <f>SUMPRODUCT(LEN($AI823:$AI826)-LEN(SUBSTITUTE($AI823:$AI826,"G", "")))</f>
        <v>0</v>
      </c>
      <c r="BG823" s="303">
        <f>SUMPRODUCT(LEN($AI823:$AI826)-LEN(SUBSTITUTE($AI823:$AI826,"M", "")))</f>
        <v>0</v>
      </c>
    </row>
    <row r="824" spans="2:60" ht="28.15" hidden="1" customHeight="1" thickBot="1">
      <c r="B824" s="29"/>
      <c r="C824" s="264"/>
      <c r="D824" s="37"/>
      <c r="E824" s="36"/>
      <c r="F824" s="36"/>
      <c r="G824" s="35"/>
      <c r="H824" s="256"/>
      <c r="I824" s="260"/>
      <c r="J824" s="260"/>
      <c r="K824" s="260"/>
      <c r="L824" s="32" t="s">
        <v>72</v>
      </c>
      <c r="M824" s="31"/>
      <c r="N824" s="32" t="s">
        <v>71</v>
      </c>
      <c r="O824" s="31"/>
      <c r="P824" s="32" t="s">
        <v>70</v>
      </c>
      <c r="Q824" s="31"/>
      <c r="R824" s="32" t="s">
        <v>69</v>
      </c>
      <c r="S824" s="31"/>
      <c r="T824" s="32" t="s">
        <v>68</v>
      </c>
      <c r="U824" s="31"/>
      <c r="V824" s="32" t="s">
        <v>67</v>
      </c>
      <c r="W824" s="31"/>
      <c r="X824" s="32" t="s">
        <v>66</v>
      </c>
      <c r="Y824" s="31"/>
      <c r="Z824" s="32" t="s">
        <v>65</v>
      </c>
      <c r="AA824" s="31"/>
      <c r="AB824" s="34" t="s">
        <v>64</v>
      </c>
      <c r="AC824" s="33"/>
      <c r="AD824" s="32" t="s">
        <v>63</v>
      </c>
      <c r="AE824" s="31"/>
      <c r="AF824" s="30"/>
      <c r="AG824" s="31"/>
      <c r="AH824" s="30"/>
      <c r="AI824" s="20"/>
      <c r="AJ824" s="246"/>
      <c r="AK824" s="246"/>
      <c r="AL824" s="19"/>
      <c r="AM824" s="7"/>
      <c r="AN824" s="7"/>
      <c r="AO824" s="239"/>
      <c r="AP824" s="230"/>
      <c r="AQ824" s="233"/>
      <c r="AR824" s="236"/>
      <c r="AS824" s="230"/>
      <c r="AT824" s="233"/>
      <c r="AU824" s="236"/>
      <c r="AV824" s="230"/>
      <c r="AW824" s="233"/>
      <c r="AX824" s="236"/>
      <c r="AY824" s="230"/>
      <c r="AZ824" s="233"/>
      <c r="BA824" s="236"/>
      <c r="BB824" s="230"/>
      <c r="BC824" s="233"/>
      <c r="BD824" s="298"/>
      <c r="BE824" s="301"/>
      <c r="BF824" s="301"/>
      <c r="BG824" s="304"/>
    </row>
    <row r="825" spans="2:60" ht="28.15" hidden="1" customHeight="1">
      <c r="B825" s="29"/>
      <c r="C825" s="265"/>
      <c r="D825" s="28"/>
      <c r="E825" s="27"/>
      <c r="F825" s="27"/>
      <c r="G825" s="26"/>
      <c r="H825" s="257"/>
      <c r="I825" s="261"/>
      <c r="J825" s="261"/>
      <c r="K825" s="261"/>
      <c r="L825" s="23" t="s">
        <v>62</v>
      </c>
      <c r="M825" s="22"/>
      <c r="N825" s="23" t="s">
        <v>61</v>
      </c>
      <c r="O825" s="22"/>
      <c r="P825" s="23" t="s">
        <v>60</v>
      </c>
      <c r="Q825" s="22"/>
      <c r="R825" s="23" t="s">
        <v>59</v>
      </c>
      <c r="S825" s="22"/>
      <c r="T825" s="23" t="s">
        <v>58</v>
      </c>
      <c r="U825" s="22"/>
      <c r="V825" s="23" t="s">
        <v>57</v>
      </c>
      <c r="W825" s="22"/>
      <c r="X825" s="23" t="s">
        <v>56</v>
      </c>
      <c r="Y825" s="22"/>
      <c r="Z825" s="23" t="s">
        <v>55</v>
      </c>
      <c r="AA825" s="22"/>
      <c r="AB825" s="25" t="s">
        <v>54</v>
      </c>
      <c r="AC825" s="24"/>
      <c r="AD825" s="23">
        <v>39</v>
      </c>
      <c r="AE825" s="22"/>
      <c r="AF825" s="21"/>
      <c r="AG825" s="22"/>
      <c r="AH825" s="21"/>
      <c r="AI825" s="20"/>
      <c r="AJ825" s="246"/>
      <c r="AK825" s="246"/>
      <c r="AL825" s="19"/>
      <c r="AM825" s="7"/>
      <c r="AN825" s="7"/>
      <c r="AO825" s="239"/>
      <c r="AP825" s="230"/>
      <c r="AQ825" s="233"/>
      <c r="AR825" s="236"/>
      <c r="AS825" s="230"/>
      <c r="AT825" s="233"/>
      <c r="AU825" s="236"/>
      <c r="AV825" s="230"/>
      <c r="AW825" s="233"/>
      <c r="AX825" s="236"/>
      <c r="AY825" s="230"/>
      <c r="AZ825" s="233"/>
      <c r="BA825" s="236"/>
      <c r="BB825" s="230"/>
      <c r="BC825" s="233"/>
      <c r="BD825" s="298"/>
      <c r="BE825" s="301"/>
      <c r="BF825" s="301"/>
      <c r="BG825" s="304"/>
    </row>
    <row r="826" spans="2:60" ht="28.15" hidden="1" customHeight="1" thickBot="1">
      <c r="B826" s="29"/>
      <c r="C826" s="266"/>
      <c r="D826" s="57"/>
      <c r="E826" s="56"/>
      <c r="F826" s="56"/>
      <c r="G826" s="55"/>
      <c r="H826" s="258"/>
      <c r="I826" s="262"/>
      <c r="J826" s="262"/>
      <c r="K826" s="262"/>
      <c r="L826" s="52" t="s">
        <v>53</v>
      </c>
      <c r="M826" s="51"/>
      <c r="N826" s="52" t="s">
        <v>52</v>
      </c>
      <c r="O826" s="51"/>
      <c r="P826" s="52" t="s">
        <v>51</v>
      </c>
      <c r="Q826" s="51"/>
      <c r="R826" s="52" t="s">
        <v>50</v>
      </c>
      <c r="S826" s="51"/>
      <c r="T826" s="52">
        <v>20</v>
      </c>
      <c r="U826" s="51"/>
      <c r="V826" s="52" t="s">
        <v>49</v>
      </c>
      <c r="W826" s="51"/>
      <c r="X826" s="52" t="s">
        <v>48</v>
      </c>
      <c r="Y826" s="51"/>
      <c r="Z826" s="52" t="s">
        <v>47</v>
      </c>
      <c r="AA826" s="51"/>
      <c r="AB826" s="54" t="s">
        <v>46</v>
      </c>
      <c r="AC826" s="53"/>
      <c r="AD826" s="52" t="s">
        <v>45</v>
      </c>
      <c r="AE826" s="51"/>
      <c r="AF826" s="50"/>
      <c r="AG826" s="51"/>
      <c r="AH826" s="50"/>
      <c r="AI826" s="49"/>
      <c r="AJ826" s="248"/>
      <c r="AK826" s="248"/>
      <c r="AL826" s="48"/>
      <c r="AM826" s="7"/>
      <c r="AN826" s="7"/>
      <c r="AO826" s="240"/>
      <c r="AP826" s="231"/>
      <c r="AQ826" s="234"/>
      <c r="AR826" s="237"/>
      <c r="AS826" s="231"/>
      <c r="AT826" s="234"/>
      <c r="AU826" s="237"/>
      <c r="AV826" s="231"/>
      <c r="AW826" s="234"/>
      <c r="AX826" s="237"/>
      <c r="AY826" s="231"/>
      <c r="AZ826" s="234"/>
      <c r="BA826" s="237"/>
      <c r="BB826" s="231"/>
      <c r="BC826" s="234"/>
      <c r="BD826" s="299"/>
      <c r="BE826" s="302"/>
      <c r="BF826" s="302"/>
      <c r="BG826" s="305"/>
    </row>
    <row r="827" spans="2:60" ht="28.15" hidden="1" customHeight="1">
      <c r="B827" s="29"/>
      <c r="C827" s="263">
        <v>2</v>
      </c>
      <c r="D827" s="47"/>
      <c r="E827" s="46"/>
      <c r="F827" s="46"/>
      <c r="G827" s="45"/>
      <c r="H827" s="255"/>
      <c r="I827" s="259"/>
      <c r="J827" s="259"/>
      <c r="K827" s="259"/>
      <c r="L827" s="42" t="s">
        <v>82</v>
      </c>
      <c r="M827" s="41"/>
      <c r="N827" s="42" t="s">
        <v>81</v>
      </c>
      <c r="O827" s="41"/>
      <c r="P827" s="42" t="s">
        <v>80</v>
      </c>
      <c r="Q827" s="41"/>
      <c r="R827" s="42" t="s">
        <v>79</v>
      </c>
      <c r="S827" s="41"/>
      <c r="T827" s="42" t="s">
        <v>78</v>
      </c>
      <c r="U827" s="41"/>
      <c r="V827" s="42" t="s">
        <v>77</v>
      </c>
      <c r="W827" s="41"/>
      <c r="X827" s="42" t="s">
        <v>76</v>
      </c>
      <c r="Y827" s="41"/>
      <c r="Z827" s="42" t="s">
        <v>75</v>
      </c>
      <c r="AA827" s="41"/>
      <c r="AB827" s="44" t="s">
        <v>74</v>
      </c>
      <c r="AC827" s="43"/>
      <c r="AD827" s="42" t="s">
        <v>73</v>
      </c>
      <c r="AE827" s="41"/>
      <c r="AF827" s="40"/>
      <c r="AG827" s="41"/>
      <c r="AH827" s="40"/>
      <c r="AI827" s="39"/>
      <c r="AJ827" s="249"/>
      <c r="AK827" s="252"/>
      <c r="AL827" s="38"/>
      <c r="AM827" s="7"/>
      <c r="AN827" s="7"/>
      <c r="AO827" s="238">
        <f>SUMPRODUCT(LEN($M827:$AE830)-LEN(SUBSTITUTE($M827:$AE830,"A", "")))</f>
        <v>0</v>
      </c>
      <c r="AP827" s="229">
        <f>SUMPRODUCT(LEN($AH827:$AH830)-LEN(SUBSTITUTE($AH827:$AH830,"A", "")))</f>
        <v>0</v>
      </c>
      <c r="AQ827" s="232">
        <f>SUMPRODUCT(LEN($AG827:$AG830)-LEN(SUBSTITUTE($AG827:$AG830,"A", "")))</f>
        <v>0</v>
      </c>
      <c r="AR827" s="235">
        <f>SUMPRODUCT(LEN($M827:$AE830)-LEN(SUBSTITUTE($M827:$AE830,"S", "")))</f>
        <v>0</v>
      </c>
      <c r="AS827" s="229">
        <f>SUMPRODUCT(LEN($AH827:$AH830)-LEN(SUBSTITUTE($AH827:$AH830,"S", "")))</f>
        <v>0</v>
      </c>
      <c r="AT827" s="232">
        <f>SUMPRODUCT(LEN($AG827:$AG830)-LEN(SUBSTITUTE($AG827:$AG830,"S", "")))</f>
        <v>0</v>
      </c>
      <c r="AU827" s="235">
        <f>SUMPRODUCT(LEN($M827:$AE830)-LEN(SUBSTITUTE($M827:$AE830,"F", "")))</f>
        <v>0</v>
      </c>
      <c r="AV827" s="229">
        <f>SUMPRODUCT(LEN($AH827:$AH830)-LEN(SUBSTITUTE($AH827:$AH830,"F", "")))</f>
        <v>0</v>
      </c>
      <c r="AW827" s="232">
        <f>SUMPRODUCT(LEN($AG827:$AG830)-LEN(SUBSTITUTE($AG827:$AG830,"F", "")))</f>
        <v>0</v>
      </c>
      <c r="AX827" s="235">
        <f>SUMPRODUCT(LEN($M827:$AE830)-LEN(SUBSTITUTE($M827:$AE830,"G", "")))</f>
        <v>0</v>
      </c>
      <c r="AY827" s="229">
        <f>SUMPRODUCT(LEN($AH827:$AH830)-LEN(SUBSTITUTE($AH827:$AH830,"G", "")))</f>
        <v>0</v>
      </c>
      <c r="AZ827" s="232">
        <f>SUMPRODUCT(LEN($AG827:$AG830)-LEN(SUBSTITUTE($AG827:$AG830,"G", "")))</f>
        <v>0</v>
      </c>
      <c r="BA827" s="235">
        <f>SUMPRODUCT(LEN($M827:$AE830)-LEN(SUBSTITUTE($M827:$AE830,"M", "")))</f>
        <v>0</v>
      </c>
      <c r="BB827" s="229">
        <f>SUMPRODUCT(LEN($AH827:$AH830)-LEN(SUBSTITUTE($AH827:$AH830,"M", "")))</f>
        <v>0</v>
      </c>
      <c r="BC827" s="232">
        <f>SUMPRODUCT(LEN($AG827:$AG830)-LEN(SUBSTITUTE($AG827:$AG830,"M", "")))</f>
        <v>0</v>
      </c>
      <c r="BD827" s="297">
        <f>SUMPRODUCT(LEN($AI827:$AI830)-LEN(SUBSTITUTE($AI827:$AI830,"S", "")))</f>
        <v>0</v>
      </c>
      <c r="BE827" s="300">
        <f>SUMPRODUCT(LEN($AI827:$AI830)-LEN(SUBSTITUTE($AI827:$AI830,"F", "")))</f>
        <v>0</v>
      </c>
      <c r="BF827" s="300">
        <f>SUMPRODUCT(LEN($AI827:$AI830)-LEN(SUBSTITUTE($AI827:$AI830,"G", "")))</f>
        <v>0</v>
      </c>
      <c r="BG827" s="303">
        <f>SUMPRODUCT(LEN($AI827:$AI830)-LEN(SUBSTITUTE($AI827:$AI830,"M", "")))</f>
        <v>0</v>
      </c>
    </row>
    <row r="828" spans="2:60" ht="28.15" hidden="1" customHeight="1" thickBot="1">
      <c r="B828" s="29"/>
      <c r="C828" s="264"/>
      <c r="D828" s="37"/>
      <c r="E828" s="36"/>
      <c r="F828" s="36"/>
      <c r="G828" s="35"/>
      <c r="H828" s="256"/>
      <c r="I828" s="260"/>
      <c r="J828" s="260"/>
      <c r="K828" s="260"/>
      <c r="L828" s="32" t="s">
        <v>72</v>
      </c>
      <c r="M828" s="31"/>
      <c r="N828" s="32" t="s">
        <v>71</v>
      </c>
      <c r="O828" s="31"/>
      <c r="P828" s="32" t="s">
        <v>70</v>
      </c>
      <c r="Q828" s="31"/>
      <c r="R828" s="32" t="s">
        <v>69</v>
      </c>
      <c r="S828" s="31"/>
      <c r="T828" s="32" t="s">
        <v>68</v>
      </c>
      <c r="U828" s="31"/>
      <c r="V828" s="32" t="s">
        <v>67</v>
      </c>
      <c r="W828" s="31"/>
      <c r="X828" s="32" t="s">
        <v>66</v>
      </c>
      <c r="Y828" s="31"/>
      <c r="Z828" s="32" t="s">
        <v>65</v>
      </c>
      <c r="AA828" s="31"/>
      <c r="AB828" s="34" t="s">
        <v>64</v>
      </c>
      <c r="AC828" s="33"/>
      <c r="AD828" s="32" t="s">
        <v>63</v>
      </c>
      <c r="AE828" s="31"/>
      <c r="AF828" s="30"/>
      <c r="AG828" s="31"/>
      <c r="AH828" s="30"/>
      <c r="AI828" s="20"/>
      <c r="AJ828" s="250"/>
      <c r="AK828" s="253"/>
      <c r="AL828" s="19"/>
      <c r="AM828" s="7"/>
      <c r="AN828" s="7"/>
      <c r="AO828" s="239"/>
      <c r="AP828" s="230"/>
      <c r="AQ828" s="233"/>
      <c r="AR828" s="236"/>
      <c r="AS828" s="230"/>
      <c r="AT828" s="233"/>
      <c r="AU828" s="236"/>
      <c r="AV828" s="230"/>
      <c r="AW828" s="233"/>
      <c r="AX828" s="236"/>
      <c r="AY828" s="230"/>
      <c r="AZ828" s="233"/>
      <c r="BA828" s="236"/>
      <c r="BB828" s="230"/>
      <c r="BC828" s="233"/>
      <c r="BD828" s="298"/>
      <c r="BE828" s="301"/>
      <c r="BF828" s="301"/>
      <c r="BG828" s="304"/>
    </row>
    <row r="829" spans="2:60" ht="28.15" hidden="1" customHeight="1">
      <c r="B829" s="29"/>
      <c r="C829" s="265"/>
      <c r="D829" s="28"/>
      <c r="E829" s="27"/>
      <c r="F829" s="27"/>
      <c r="G829" s="26"/>
      <c r="H829" s="257"/>
      <c r="I829" s="261"/>
      <c r="J829" s="261"/>
      <c r="K829" s="261"/>
      <c r="L829" s="23" t="s">
        <v>62</v>
      </c>
      <c r="M829" s="22"/>
      <c r="N829" s="23" t="s">
        <v>61</v>
      </c>
      <c r="O829" s="22"/>
      <c r="P829" s="23" t="s">
        <v>60</v>
      </c>
      <c r="Q829" s="22"/>
      <c r="R829" s="23" t="s">
        <v>59</v>
      </c>
      <c r="S829" s="22"/>
      <c r="T829" s="23" t="s">
        <v>58</v>
      </c>
      <c r="U829" s="22"/>
      <c r="V829" s="23" t="s">
        <v>57</v>
      </c>
      <c r="W829" s="22"/>
      <c r="X829" s="23" t="s">
        <v>56</v>
      </c>
      <c r="Y829" s="22"/>
      <c r="Z829" s="23" t="s">
        <v>55</v>
      </c>
      <c r="AA829" s="22"/>
      <c r="AB829" s="25" t="s">
        <v>54</v>
      </c>
      <c r="AC829" s="24"/>
      <c r="AD829" s="23">
        <v>39</v>
      </c>
      <c r="AE829" s="22"/>
      <c r="AF829" s="21"/>
      <c r="AG829" s="22"/>
      <c r="AH829" s="21"/>
      <c r="AI829" s="20"/>
      <c r="AJ829" s="250"/>
      <c r="AK829" s="253"/>
      <c r="AL829" s="19"/>
      <c r="AM829" s="7"/>
      <c r="AN829" s="7"/>
      <c r="AO829" s="239"/>
      <c r="AP829" s="230"/>
      <c r="AQ829" s="233"/>
      <c r="AR829" s="236"/>
      <c r="AS829" s="230"/>
      <c r="AT829" s="233"/>
      <c r="AU829" s="236"/>
      <c r="AV829" s="230"/>
      <c r="AW829" s="233"/>
      <c r="AX829" s="236"/>
      <c r="AY829" s="230"/>
      <c r="AZ829" s="233"/>
      <c r="BA829" s="236"/>
      <c r="BB829" s="230"/>
      <c r="BC829" s="233"/>
      <c r="BD829" s="298"/>
      <c r="BE829" s="301"/>
      <c r="BF829" s="301"/>
      <c r="BG829" s="304"/>
    </row>
    <row r="830" spans="2:60" ht="28.15" hidden="1" customHeight="1" thickBot="1">
      <c r="B830" s="29"/>
      <c r="C830" s="266"/>
      <c r="D830" s="57"/>
      <c r="E830" s="56"/>
      <c r="F830" s="56"/>
      <c r="G830" s="55"/>
      <c r="H830" s="258"/>
      <c r="I830" s="262"/>
      <c r="J830" s="262"/>
      <c r="K830" s="262"/>
      <c r="L830" s="52" t="s">
        <v>53</v>
      </c>
      <c r="M830" s="51"/>
      <c r="N830" s="52" t="s">
        <v>52</v>
      </c>
      <c r="O830" s="51"/>
      <c r="P830" s="52" t="s">
        <v>51</v>
      </c>
      <c r="Q830" s="51"/>
      <c r="R830" s="52" t="s">
        <v>50</v>
      </c>
      <c r="S830" s="51"/>
      <c r="T830" s="52">
        <v>20</v>
      </c>
      <c r="U830" s="51"/>
      <c r="V830" s="52" t="s">
        <v>49</v>
      </c>
      <c r="W830" s="51"/>
      <c r="X830" s="52" t="s">
        <v>48</v>
      </c>
      <c r="Y830" s="51"/>
      <c r="Z830" s="52" t="s">
        <v>47</v>
      </c>
      <c r="AA830" s="51"/>
      <c r="AB830" s="54" t="s">
        <v>46</v>
      </c>
      <c r="AC830" s="53"/>
      <c r="AD830" s="52" t="s">
        <v>45</v>
      </c>
      <c r="AE830" s="51"/>
      <c r="AF830" s="50"/>
      <c r="AG830" s="51"/>
      <c r="AH830" s="50"/>
      <c r="AI830" s="49"/>
      <c r="AJ830" s="251"/>
      <c r="AK830" s="254"/>
      <c r="AL830" s="48"/>
      <c r="AM830" s="7"/>
      <c r="AN830" s="7"/>
      <c r="AO830" s="240"/>
      <c r="AP830" s="231"/>
      <c r="AQ830" s="234"/>
      <c r="AR830" s="237"/>
      <c r="AS830" s="231"/>
      <c r="AT830" s="234"/>
      <c r="AU830" s="237"/>
      <c r="AV830" s="231"/>
      <c r="AW830" s="234"/>
      <c r="AX830" s="237"/>
      <c r="AY830" s="231"/>
      <c r="AZ830" s="234"/>
      <c r="BA830" s="237"/>
      <c r="BB830" s="231"/>
      <c r="BC830" s="234"/>
      <c r="BD830" s="299"/>
      <c r="BE830" s="302"/>
      <c r="BF830" s="302"/>
      <c r="BG830" s="305"/>
    </row>
    <row r="831" spans="2:60" ht="28.15" hidden="1" customHeight="1">
      <c r="B831" s="29"/>
      <c r="C831" s="263">
        <v>3</v>
      </c>
      <c r="D831" s="47"/>
      <c r="E831" s="46"/>
      <c r="F831" s="46"/>
      <c r="G831" s="45"/>
      <c r="H831" s="255"/>
      <c r="I831" s="259"/>
      <c r="J831" s="259"/>
      <c r="K831" s="259"/>
      <c r="L831" s="42" t="s">
        <v>82</v>
      </c>
      <c r="M831" s="41"/>
      <c r="N831" s="42" t="s">
        <v>81</v>
      </c>
      <c r="O831" s="41"/>
      <c r="P831" s="42" t="s">
        <v>80</v>
      </c>
      <c r="Q831" s="41"/>
      <c r="R831" s="42" t="s">
        <v>79</v>
      </c>
      <c r="S831" s="41"/>
      <c r="T831" s="42" t="s">
        <v>78</v>
      </c>
      <c r="U831" s="41"/>
      <c r="V831" s="42" t="s">
        <v>77</v>
      </c>
      <c r="W831" s="41"/>
      <c r="X831" s="42" t="s">
        <v>76</v>
      </c>
      <c r="Y831" s="41"/>
      <c r="Z831" s="42" t="s">
        <v>75</v>
      </c>
      <c r="AA831" s="41"/>
      <c r="AB831" s="44" t="s">
        <v>74</v>
      </c>
      <c r="AC831" s="43"/>
      <c r="AD831" s="42" t="s">
        <v>73</v>
      </c>
      <c r="AE831" s="41"/>
      <c r="AF831" s="40"/>
      <c r="AG831" s="41"/>
      <c r="AH831" s="40"/>
      <c r="AI831" s="39"/>
      <c r="AJ831" s="245"/>
      <c r="AK831" s="245"/>
      <c r="AL831" s="38"/>
      <c r="AM831" s="7"/>
      <c r="AN831" s="7"/>
      <c r="AO831" s="238">
        <f>SUMPRODUCT(LEN($M831:$AE834)-LEN(SUBSTITUTE($M831:$AE834,"A", "")))</f>
        <v>0</v>
      </c>
      <c r="AP831" s="229">
        <f>SUMPRODUCT(LEN($AH831:$AH834)-LEN(SUBSTITUTE($AH831:$AH834,"A", "")))</f>
        <v>0</v>
      </c>
      <c r="AQ831" s="232">
        <f>SUMPRODUCT(LEN($AG831:$AG834)-LEN(SUBSTITUTE($AG831:$AG834,"A", "")))</f>
        <v>0</v>
      </c>
      <c r="AR831" s="235">
        <f>SUMPRODUCT(LEN($M831:$AE834)-LEN(SUBSTITUTE($M831:$AE834,"S", "")))</f>
        <v>0</v>
      </c>
      <c r="AS831" s="229">
        <f>SUMPRODUCT(LEN($AH831:$AH834)-LEN(SUBSTITUTE($AH831:$AH834,"S", "")))</f>
        <v>0</v>
      </c>
      <c r="AT831" s="232">
        <f>SUMPRODUCT(LEN($AG831:$AG834)-LEN(SUBSTITUTE($AG831:$AG834,"S", "")))</f>
        <v>0</v>
      </c>
      <c r="AU831" s="235">
        <f>SUMPRODUCT(LEN($M831:$AE834)-LEN(SUBSTITUTE($M831:$AE834,"F", "")))</f>
        <v>0</v>
      </c>
      <c r="AV831" s="229">
        <f>SUMPRODUCT(LEN($AH831:$AH834)-LEN(SUBSTITUTE($AH831:$AH834,"F", "")))</f>
        <v>0</v>
      </c>
      <c r="AW831" s="232">
        <f>SUMPRODUCT(LEN($AG831:$AG834)-LEN(SUBSTITUTE($AG831:$AG834,"F", "")))</f>
        <v>0</v>
      </c>
      <c r="AX831" s="235">
        <f>SUMPRODUCT(LEN($M831:$AE834)-LEN(SUBSTITUTE($M831:$AE834,"G", "")))</f>
        <v>0</v>
      </c>
      <c r="AY831" s="229">
        <f>SUMPRODUCT(LEN($AH831:$AH834)-LEN(SUBSTITUTE($AH831:$AH834,"G", "")))</f>
        <v>0</v>
      </c>
      <c r="AZ831" s="232">
        <f>SUMPRODUCT(LEN($AG831:$AG834)-LEN(SUBSTITUTE($AG831:$AG834,"G", "")))</f>
        <v>0</v>
      </c>
      <c r="BA831" s="235">
        <f>SUMPRODUCT(LEN($M831:$AE834)-LEN(SUBSTITUTE($M831:$AE834,"M", "")))</f>
        <v>0</v>
      </c>
      <c r="BB831" s="229">
        <f>SUMPRODUCT(LEN($AH831:$AH834)-LEN(SUBSTITUTE($AH831:$AH834,"M", "")))</f>
        <v>0</v>
      </c>
      <c r="BC831" s="232">
        <f>SUMPRODUCT(LEN($AG831:$AG834)-LEN(SUBSTITUTE($AG831:$AG834,"M", "")))</f>
        <v>0</v>
      </c>
      <c r="BD831" s="297">
        <f>SUMPRODUCT(LEN($AI831:$AI834)-LEN(SUBSTITUTE($AI831:$AI834,"S", "")))</f>
        <v>0</v>
      </c>
      <c r="BE831" s="300">
        <f>SUMPRODUCT(LEN($AI831:$AI834)-LEN(SUBSTITUTE($AI831:$AI834,"F", "")))</f>
        <v>0</v>
      </c>
      <c r="BF831" s="300">
        <f>SUMPRODUCT(LEN($AI831:$AI834)-LEN(SUBSTITUTE($AI831:$AI834,"G", "")))</f>
        <v>0</v>
      </c>
      <c r="BG831" s="303">
        <f>SUMPRODUCT(LEN($AI831:$AI834)-LEN(SUBSTITUTE($AI831:$AI834,"M", "")))</f>
        <v>0</v>
      </c>
    </row>
    <row r="832" spans="2:60" ht="28.15" hidden="1" customHeight="1" thickBot="1">
      <c r="B832" s="29"/>
      <c r="C832" s="264"/>
      <c r="D832" s="37"/>
      <c r="E832" s="36"/>
      <c r="F832" s="36"/>
      <c r="G832" s="35"/>
      <c r="H832" s="256"/>
      <c r="I832" s="260"/>
      <c r="J832" s="260"/>
      <c r="K832" s="260"/>
      <c r="L832" s="32" t="s">
        <v>72</v>
      </c>
      <c r="M832" s="31"/>
      <c r="N832" s="32" t="s">
        <v>71</v>
      </c>
      <c r="O832" s="31"/>
      <c r="P832" s="32" t="s">
        <v>70</v>
      </c>
      <c r="Q832" s="31"/>
      <c r="R832" s="32" t="s">
        <v>69</v>
      </c>
      <c r="S832" s="31"/>
      <c r="T832" s="32" t="s">
        <v>68</v>
      </c>
      <c r="U832" s="31"/>
      <c r="V832" s="32" t="s">
        <v>67</v>
      </c>
      <c r="W832" s="31"/>
      <c r="X832" s="32" t="s">
        <v>66</v>
      </c>
      <c r="Y832" s="31"/>
      <c r="Z832" s="32" t="s">
        <v>65</v>
      </c>
      <c r="AA832" s="31"/>
      <c r="AB832" s="34" t="s">
        <v>64</v>
      </c>
      <c r="AC832" s="33"/>
      <c r="AD832" s="32" t="s">
        <v>63</v>
      </c>
      <c r="AE832" s="31"/>
      <c r="AF832" s="30"/>
      <c r="AG832" s="31"/>
      <c r="AH832" s="30"/>
      <c r="AI832" s="20"/>
      <c r="AJ832" s="246"/>
      <c r="AK832" s="246"/>
      <c r="AL832" s="19"/>
      <c r="AM832" s="7"/>
      <c r="AN832" s="7"/>
      <c r="AO832" s="239"/>
      <c r="AP832" s="230"/>
      <c r="AQ832" s="233"/>
      <c r="AR832" s="236"/>
      <c r="AS832" s="230"/>
      <c r="AT832" s="233"/>
      <c r="AU832" s="236"/>
      <c r="AV832" s="230"/>
      <c r="AW832" s="233"/>
      <c r="AX832" s="236"/>
      <c r="AY832" s="230"/>
      <c r="AZ832" s="233"/>
      <c r="BA832" s="236"/>
      <c r="BB832" s="230"/>
      <c r="BC832" s="233"/>
      <c r="BD832" s="298"/>
      <c r="BE832" s="301"/>
      <c r="BF832" s="301"/>
      <c r="BG832" s="304"/>
    </row>
    <row r="833" spans="2:60" ht="28.15" hidden="1" customHeight="1">
      <c r="B833" s="29"/>
      <c r="C833" s="265"/>
      <c r="D833" s="28"/>
      <c r="E833" s="27"/>
      <c r="F833" s="27"/>
      <c r="G833" s="26"/>
      <c r="H833" s="257"/>
      <c r="I833" s="261"/>
      <c r="J833" s="261"/>
      <c r="K833" s="261"/>
      <c r="L833" s="23" t="s">
        <v>62</v>
      </c>
      <c r="M833" s="22"/>
      <c r="N833" s="23" t="s">
        <v>61</v>
      </c>
      <c r="O833" s="22"/>
      <c r="P833" s="23" t="s">
        <v>60</v>
      </c>
      <c r="Q833" s="22"/>
      <c r="R833" s="23" t="s">
        <v>59</v>
      </c>
      <c r="S833" s="22"/>
      <c r="T833" s="23" t="s">
        <v>58</v>
      </c>
      <c r="U833" s="22"/>
      <c r="V833" s="23" t="s">
        <v>57</v>
      </c>
      <c r="W833" s="22"/>
      <c r="X833" s="23" t="s">
        <v>56</v>
      </c>
      <c r="Y833" s="22"/>
      <c r="Z833" s="23" t="s">
        <v>55</v>
      </c>
      <c r="AA833" s="22"/>
      <c r="AB833" s="25" t="s">
        <v>54</v>
      </c>
      <c r="AC833" s="24"/>
      <c r="AD833" s="23">
        <v>39</v>
      </c>
      <c r="AE833" s="22"/>
      <c r="AF833" s="21"/>
      <c r="AG833" s="22"/>
      <c r="AH833" s="21"/>
      <c r="AI833" s="20"/>
      <c r="AJ833" s="246"/>
      <c r="AK833" s="246"/>
      <c r="AL833" s="19"/>
      <c r="AM833" s="7"/>
      <c r="AN833" s="7"/>
      <c r="AO833" s="239"/>
      <c r="AP833" s="230"/>
      <c r="AQ833" s="233"/>
      <c r="AR833" s="236"/>
      <c r="AS833" s="230"/>
      <c r="AT833" s="233"/>
      <c r="AU833" s="236"/>
      <c r="AV833" s="230"/>
      <c r="AW833" s="233"/>
      <c r="AX833" s="236"/>
      <c r="AY833" s="230"/>
      <c r="AZ833" s="233"/>
      <c r="BA833" s="236"/>
      <c r="BB833" s="230"/>
      <c r="BC833" s="233"/>
      <c r="BD833" s="298"/>
      <c r="BE833" s="301"/>
      <c r="BF833" s="301"/>
      <c r="BG833" s="304"/>
    </row>
    <row r="834" spans="2:60" ht="28.15" hidden="1" customHeight="1" thickBot="1">
      <c r="B834" s="18"/>
      <c r="C834" s="271"/>
      <c r="D834" s="17"/>
      <c r="E834" s="16"/>
      <c r="F834" s="16"/>
      <c r="G834" s="15"/>
      <c r="H834" s="258"/>
      <c r="I834" s="272"/>
      <c r="J834" s="272"/>
      <c r="K834" s="272"/>
      <c r="L834" s="12" t="s">
        <v>53</v>
      </c>
      <c r="M834" s="11"/>
      <c r="N834" s="12" t="s">
        <v>52</v>
      </c>
      <c r="O834" s="11"/>
      <c r="P834" s="12" t="s">
        <v>51</v>
      </c>
      <c r="Q834" s="11"/>
      <c r="R834" s="12" t="s">
        <v>50</v>
      </c>
      <c r="S834" s="11"/>
      <c r="T834" s="12">
        <v>20</v>
      </c>
      <c r="U834" s="11"/>
      <c r="V834" s="12" t="s">
        <v>49</v>
      </c>
      <c r="W834" s="11"/>
      <c r="X834" s="12" t="s">
        <v>48</v>
      </c>
      <c r="Y834" s="11"/>
      <c r="Z834" s="12" t="s">
        <v>47</v>
      </c>
      <c r="AA834" s="11"/>
      <c r="AB834" s="14" t="s">
        <v>46</v>
      </c>
      <c r="AC834" s="13"/>
      <c r="AD834" s="12" t="s">
        <v>45</v>
      </c>
      <c r="AE834" s="11"/>
      <c r="AF834" s="10"/>
      <c r="AG834" s="11"/>
      <c r="AH834" s="10"/>
      <c r="AI834" s="9"/>
      <c r="AJ834" s="247"/>
      <c r="AK834" s="247"/>
      <c r="AL834" s="8"/>
      <c r="AM834" s="7"/>
      <c r="AN834" s="7"/>
      <c r="AO834" s="240"/>
      <c r="AP834" s="231"/>
      <c r="AQ834" s="234"/>
      <c r="AR834" s="237"/>
      <c r="AS834" s="231"/>
      <c r="AT834" s="234"/>
      <c r="AU834" s="237"/>
      <c r="AV834" s="231"/>
      <c r="AW834" s="234"/>
      <c r="AX834" s="237"/>
      <c r="AY834" s="231"/>
      <c r="AZ834" s="234"/>
      <c r="BA834" s="237"/>
      <c r="BB834" s="231"/>
      <c r="BC834" s="234"/>
      <c r="BD834" s="299"/>
      <c r="BE834" s="302"/>
      <c r="BF834" s="302"/>
      <c r="BG834" s="305"/>
    </row>
    <row r="835" spans="2:60" ht="85.9" hidden="1" customHeight="1" thickBot="1">
      <c r="B835" s="94" t="s">
        <v>119</v>
      </c>
      <c r="C835" s="83" t="s">
        <v>118</v>
      </c>
      <c r="D835" s="88" t="s">
        <v>117</v>
      </c>
      <c r="E835" s="93" t="s">
        <v>116</v>
      </c>
      <c r="F835" s="92"/>
      <c r="G835" s="91"/>
      <c r="H835" s="90" t="s">
        <v>115</v>
      </c>
      <c r="I835" s="88" t="s">
        <v>43</v>
      </c>
      <c r="J835" s="88" t="s">
        <v>114</v>
      </c>
      <c r="K835" s="88" t="s">
        <v>44</v>
      </c>
      <c r="L835" s="227" t="s">
        <v>113</v>
      </c>
      <c r="M835" s="270"/>
      <c r="N835" s="227" t="s">
        <v>112</v>
      </c>
      <c r="O835" s="270"/>
      <c r="P835" s="227" t="s">
        <v>112</v>
      </c>
      <c r="Q835" s="228"/>
      <c r="R835" s="227" t="s">
        <v>112</v>
      </c>
      <c r="S835" s="228"/>
      <c r="T835" s="227" t="s">
        <v>112</v>
      </c>
      <c r="U835" s="228"/>
      <c r="V835" s="227" t="s">
        <v>112</v>
      </c>
      <c r="W835" s="228"/>
      <c r="X835" s="227" t="s">
        <v>112</v>
      </c>
      <c r="Y835" s="228"/>
      <c r="Z835" s="227" t="s">
        <v>112</v>
      </c>
      <c r="AA835" s="228"/>
      <c r="AB835" s="227" t="s">
        <v>112</v>
      </c>
      <c r="AC835" s="228"/>
      <c r="AD835" s="227" t="s">
        <v>112</v>
      </c>
      <c r="AE835" s="228"/>
      <c r="AF835" s="244" t="s">
        <v>111</v>
      </c>
      <c r="AG835" s="228"/>
      <c r="AH835" s="90" t="s">
        <v>110</v>
      </c>
      <c r="AI835" s="89" t="s">
        <v>109</v>
      </c>
      <c r="AJ835" s="88" t="s">
        <v>108</v>
      </c>
      <c r="AK835" s="88" t="s">
        <v>107</v>
      </c>
      <c r="AL835" s="87" t="s">
        <v>106</v>
      </c>
      <c r="AM835" s="86"/>
      <c r="AN835" s="86"/>
      <c r="AO835" s="84" t="s">
        <v>105</v>
      </c>
      <c r="AP835" s="83" t="s">
        <v>104</v>
      </c>
      <c r="AQ835" s="82" t="s">
        <v>103</v>
      </c>
      <c r="AR835" s="84" t="s">
        <v>102</v>
      </c>
      <c r="AS835" s="83" t="s">
        <v>101</v>
      </c>
      <c r="AT835" s="82" t="s">
        <v>100</v>
      </c>
      <c r="AU835" s="84" t="s">
        <v>99</v>
      </c>
      <c r="AV835" s="83" t="s">
        <v>98</v>
      </c>
      <c r="AW835" s="85" t="s">
        <v>97</v>
      </c>
      <c r="AX835" s="84" t="s">
        <v>96</v>
      </c>
      <c r="AY835" s="83" t="s">
        <v>95</v>
      </c>
      <c r="AZ835" s="82" t="s">
        <v>94</v>
      </c>
      <c r="BA835" s="84" t="s">
        <v>93</v>
      </c>
      <c r="BB835" s="83" t="s">
        <v>92</v>
      </c>
      <c r="BC835" s="82" t="s">
        <v>91</v>
      </c>
      <c r="BD835" s="81" t="s">
        <v>90</v>
      </c>
      <c r="BE835" s="80" t="s">
        <v>89</v>
      </c>
      <c r="BF835" s="80" t="s">
        <v>88</v>
      </c>
      <c r="BG835" s="79" t="s">
        <v>87</v>
      </c>
    </row>
    <row r="836" spans="2:60" ht="48" hidden="1" thickBot="1">
      <c r="B836" s="78" t="s">
        <v>123</v>
      </c>
      <c r="C836" s="77"/>
      <c r="D836" s="76"/>
      <c r="E836" s="267"/>
      <c r="F836" s="268"/>
      <c r="G836" s="269"/>
      <c r="H836" s="75" t="s">
        <v>85</v>
      </c>
      <c r="I836" s="74"/>
      <c r="J836" s="74"/>
      <c r="K836" s="73"/>
      <c r="L836" s="72"/>
      <c r="M836" s="68"/>
      <c r="N836" s="72"/>
      <c r="O836" s="68"/>
      <c r="P836" s="72"/>
      <c r="Q836" s="68"/>
      <c r="R836" s="72"/>
      <c r="S836" s="68"/>
      <c r="T836" s="72"/>
      <c r="U836" s="68"/>
      <c r="V836" s="72"/>
      <c r="W836" s="68"/>
      <c r="X836" s="72"/>
      <c r="Y836" s="68"/>
      <c r="Z836" s="72"/>
      <c r="AA836" s="71"/>
      <c r="AB836" s="70"/>
      <c r="AC836" s="70"/>
      <c r="AD836" s="70"/>
      <c r="AE836" s="70"/>
      <c r="AF836" s="69" t="s">
        <v>84</v>
      </c>
      <c r="AG836" s="68"/>
      <c r="AH836" s="68"/>
      <c r="AI836" s="68"/>
      <c r="AJ836" s="67"/>
      <c r="AK836" s="67"/>
      <c r="AL836" s="66"/>
      <c r="AM836" s="65"/>
      <c r="AN836" s="65"/>
      <c r="AO836" s="64">
        <f t="shared" ref="AO836:BG836" si="59">SUM(AO837:AO848)</f>
        <v>0</v>
      </c>
      <c r="AP836" s="63">
        <f t="shared" si="59"/>
        <v>0</v>
      </c>
      <c r="AQ836" s="62">
        <f t="shared" si="59"/>
        <v>0</v>
      </c>
      <c r="AR836" s="64">
        <f t="shared" si="59"/>
        <v>0</v>
      </c>
      <c r="AS836" s="63">
        <f t="shared" si="59"/>
        <v>0</v>
      </c>
      <c r="AT836" s="62">
        <f t="shared" si="59"/>
        <v>0</v>
      </c>
      <c r="AU836" s="64">
        <f t="shared" si="59"/>
        <v>0</v>
      </c>
      <c r="AV836" s="63">
        <f t="shared" si="59"/>
        <v>0</v>
      </c>
      <c r="AW836" s="62">
        <f t="shared" si="59"/>
        <v>0</v>
      </c>
      <c r="AX836" s="64">
        <f t="shared" si="59"/>
        <v>0</v>
      </c>
      <c r="AY836" s="63">
        <f t="shared" si="59"/>
        <v>0</v>
      </c>
      <c r="AZ836" s="62">
        <f t="shared" si="59"/>
        <v>0</v>
      </c>
      <c r="BA836" s="64">
        <f t="shared" si="59"/>
        <v>0</v>
      </c>
      <c r="BB836" s="63">
        <f t="shared" si="59"/>
        <v>0</v>
      </c>
      <c r="BC836" s="62">
        <f t="shared" si="59"/>
        <v>0</v>
      </c>
      <c r="BD836" s="61">
        <f t="shared" si="59"/>
        <v>0</v>
      </c>
      <c r="BE836" s="60">
        <f t="shared" si="59"/>
        <v>0</v>
      </c>
      <c r="BF836" s="60">
        <f t="shared" si="59"/>
        <v>0</v>
      </c>
      <c r="BG836" s="59">
        <f t="shared" si="59"/>
        <v>0</v>
      </c>
      <c r="BH836" s="58" t="s">
        <v>83</v>
      </c>
    </row>
    <row r="837" spans="2:60" ht="28.15" hidden="1" customHeight="1">
      <c r="B837" s="29"/>
      <c r="C837" s="263">
        <v>1</v>
      </c>
      <c r="D837" s="47"/>
      <c r="E837" s="46"/>
      <c r="F837" s="46"/>
      <c r="G837" s="45"/>
      <c r="H837" s="255"/>
      <c r="I837" s="259"/>
      <c r="J837" s="259"/>
      <c r="K837" s="259"/>
      <c r="L837" s="42" t="s">
        <v>82</v>
      </c>
      <c r="M837" s="41"/>
      <c r="N837" s="42" t="s">
        <v>81</v>
      </c>
      <c r="O837" s="41"/>
      <c r="P837" s="42" t="s">
        <v>80</v>
      </c>
      <c r="Q837" s="41"/>
      <c r="R837" s="42" t="s">
        <v>79</v>
      </c>
      <c r="S837" s="41"/>
      <c r="T837" s="42" t="s">
        <v>78</v>
      </c>
      <c r="U837" s="41"/>
      <c r="V837" s="42" t="s">
        <v>77</v>
      </c>
      <c r="W837" s="41"/>
      <c r="X837" s="42" t="s">
        <v>76</v>
      </c>
      <c r="Y837" s="41"/>
      <c r="Z837" s="42" t="s">
        <v>75</v>
      </c>
      <c r="AA837" s="41"/>
      <c r="AB837" s="44" t="s">
        <v>74</v>
      </c>
      <c r="AC837" s="43"/>
      <c r="AD837" s="42" t="s">
        <v>73</v>
      </c>
      <c r="AE837" s="41"/>
      <c r="AF837" s="40"/>
      <c r="AG837" s="41"/>
      <c r="AH837" s="40"/>
      <c r="AI837" s="39"/>
      <c r="AJ837" s="245"/>
      <c r="AK837" s="245"/>
      <c r="AL837" s="38"/>
      <c r="AM837" s="7"/>
      <c r="AN837" s="7"/>
      <c r="AO837" s="238">
        <f>SUMPRODUCT(LEN($M837:$AE840)-LEN(SUBSTITUTE($M837:$AE840,"A", "")))</f>
        <v>0</v>
      </c>
      <c r="AP837" s="229">
        <f>SUMPRODUCT(LEN($AH837:$AH840)-LEN(SUBSTITUTE($AH837:$AH840,"A", "")))</f>
        <v>0</v>
      </c>
      <c r="AQ837" s="232">
        <f>SUMPRODUCT(LEN($AG837:$AG840)-LEN(SUBSTITUTE($AG837:$AG840,"A", "")))</f>
        <v>0</v>
      </c>
      <c r="AR837" s="235">
        <f>SUMPRODUCT(LEN($M837:$AE840)-LEN(SUBSTITUTE($M837:$AE840,"S", "")))</f>
        <v>0</v>
      </c>
      <c r="AS837" s="229">
        <f>SUMPRODUCT(LEN($AH837:$AH840)-LEN(SUBSTITUTE($AH837:$AH840,"S", "")))</f>
        <v>0</v>
      </c>
      <c r="AT837" s="232">
        <f>SUMPRODUCT(LEN($AG837:$AG840)-LEN(SUBSTITUTE($AG837:$AG840,"S", "")))</f>
        <v>0</v>
      </c>
      <c r="AU837" s="235">
        <f>SUMPRODUCT(LEN($M837:$AE840)-LEN(SUBSTITUTE($M837:$AE840,"F", "")))</f>
        <v>0</v>
      </c>
      <c r="AV837" s="229">
        <f>SUMPRODUCT(LEN($AH837:$AH840)-LEN(SUBSTITUTE($AH837:$AH840,"F", "")))</f>
        <v>0</v>
      </c>
      <c r="AW837" s="232">
        <f>SUMPRODUCT(LEN($AG837:$AG840)-LEN(SUBSTITUTE($AG837:$AG840,"F", "")))</f>
        <v>0</v>
      </c>
      <c r="AX837" s="235">
        <f>SUMPRODUCT(LEN($M837:$AE840)-LEN(SUBSTITUTE($M837:$AE840,"G", "")))</f>
        <v>0</v>
      </c>
      <c r="AY837" s="229">
        <f>SUMPRODUCT(LEN($AH837:$AH840)-LEN(SUBSTITUTE($AH837:$AH840,"G", "")))</f>
        <v>0</v>
      </c>
      <c r="AZ837" s="232">
        <f>SUMPRODUCT(LEN($AG837:$AG840)-LEN(SUBSTITUTE($AG837:$AG840,"G", "")))</f>
        <v>0</v>
      </c>
      <c r="BA837" s="235">
        <f>SUMPRODUCT(LEN($M837:$AE840)-LEN(SUBSTITUTE($M837:$AE840,"M", "")))</f>
        <v>0</v>
      </c>
      <c r="BB837" s="229">
        <f>SUMPRODUCT(LEN($AH837:$AH840)-LEN(SUBSTITUTE($AH837:$AH840,"M", "")))</f>
        <v>0</v>
      </c>
      <c r="BC837" s="232">
        <f>SUMPRODUCT(LEN($AG837:$AG840)-LEN(SUBSTITUTE($AG837:$AG840,"M", "")))</f>
        <v>0</v>
      </c>
      <c r="BD837" s="297">
        <f>SUMPRODUCT(LEN($AI837:$AI840)-LEN(SUBSTITUTE($AI837:$AI840,"S", "")))</f>
        <v>0</v>
      </c>
      <c r="BE837" s="300">
        <f>SUMPRODUCT(LEN($AI837:$AI840)-LEN(SUBSTITUTE($AI837:$AI840,"F", "")))</f>
        <v>0</v>
      </c>
      <c r="BF837" s="300">
        <f>SUMPRODUCT(LEN($AI837:$AI840)-LEN(SUBSTITUTE($AI837:$AI840,"G", "")))</f>
        <v>0</v>
      </c>
      <c r="BG837" s="303">
        <f>SUMPRODUCT(LEN($AI837:$AI840)-LEN(SUBSTITUTE($AI837:$AI840,"M", "")))</f>
        <v>0</v>
      </c>
    </row>
    <row r="838" spans="2:60" ht="28.15" hidden="1" customHeight="1" thickBot="1">
      <c r="B838" s="29"/>
      <c r="C838" s="264"/>
      <c r="D838" s="37"/>
      <c r="E838" s="36"/>
      <c r="F838" s="36"/>
      <c r="G838" s="35"/>
      <c r="H838" s="256"/>
      <c r="I838" s="260"/>
      <c r="J838" s="260"/>
      <c r="K838" s="260"/>
      <c r="L838" s="32" t="s">
        <v>72</v>
      </c>
      <c r="M838" s="31"/>
      <c r="N838" s="32" t="s">
        <v>71</v>
      </c>
      <c r="O838" s="31"/>
      <c r="P838" s="32" t="s">
        <v>70</v>
      </c>
      <c r="Q838" s="31"/>
      <c r="R838" s="32" t="s">
        <v>69</v>
      </c>
      <c r="S838" s="31"/>
      <c r="T838" s="32" t="s">
        <v>68</v>
      </c>
      <c r="U838" s="31"/>
      <c r="V838" s="32" t="s">
        <v>67</v>
      </c>
      <c r="W838" s="31"/>
      <c r="X838" s="32" t="s">
        <v>66</v>
      </c>
      <c r="Y838" s="31"/>
      <c r="Z838" s="32" t="s">
        <v>65</v>
      </c>
      <c r="AA838" s="31"/>
      <c r="AB838" s="34" t="s">
        <v>64</v>
      </c>
      <c r="AC838" s="33"/>
      <c r="AD838" s="32" t="s">
        <v>63</v>
      </c>
      <c r="AE838" s="31"/>
      <c r="AF838" s="30"/>
      <c r="AG838" s="31"/>
      <c r="AH838" s="30"/>
      <c r="AI838" s="20"/>
      <c r="AJ838" s="246"/>
      <c r="AK838" s="246"/>
      <c r="AL838" s="19"/>
      <c r="AM838" s="7"/>
      <c r="AN838" s="7"/>
      <c r="AO838" s="239"/>
      <c r="AP838" s="230"/>
      <c r="AQ838" s="233"/>
      <c r="AR838" s="236"/>
      <c r="AS838" s="230"/>
      <c r="AT838" s="233"/>
      <c r="AU838" s="236"/>
      <c r="AV838" s="230"/>
      <c r="AW838" s="233"/>
      <c r="AX838" s="236"/>
      <c r="AY838" s="230"/>
      <c r="AZ838" s="233"/>
      <c r="BA838" s="236"/>
      <c r="BB838" s="230"/>
      <c r="BC838" s="233"/>
      <c r="BD838" s="298"/>
      <c r="BE838" s="301"/>
      <c r="BF838" s="301"/>
      <c r="BG838" s="304"/>
    </row>
    <row r="839" spans="2:60" ht="28.15" hidden="1" customHeight="1">
      <c r="B839" s="29"/>
      <c r="C839" s="265"/>
      <c r="D839" s="28"/>
      <c r="E839" s="27"/>
      <c r="F839" s="27"/>
      <c r="G839" s="26"/>
      <c r="H839" s="257"/>
      <c r="I839" s="261"/>
      <c r="J839" s="261"/>
      <c r="K839" s="261"/>
      <c r="L839" s="23" t="s">
        <v>62</v>
      </c>
      <c r="M839" s="22"/>
      <c r="N839" s="23" t="s">
        <v>61</v>
      </c>
      <c r="O839" s="22"/>
      <c r="P839" s="23" t="s">
        <v>60</v>
      </c>
      <c r="Q839" s="22"/>
      <c r="R839" s="23" t="s">
        <v>59</v>
      </c>
      <c r="S839" s="22"/>
      <c r="T839" s="23" t="s">
        <v>58</v>
      </c>
      <c r="U839" s="22"/>
      <c r="V839" s="23" t="s">
        <v>57</v>
      </c>
      <c r="W839" s="22"/>
      <c r="X839" s="23" t="s">
        <v>56</v>
      </c>
      <c r="Y839" s="22"/>
      <c r="Z839" s="23" t="s">
        <v>55</v>
      </c>
      <c r="AA839" s="22"/>
      <c r="AB839" s="25" t="s">
        <v>54</v>
      </c>
      <c r="AC839" s="24"/>
      <c r="AD839" s="23">
        <v>39</v>
      </c>
      <c r="AE839" s="22"/>
      <c r="AF839" s="21"/>
      <c r="AG839" s="22"/>
      <c r="AH839" s="21"/>
      <c r="AI839" s="20"/>
      <c r="AJ839" s="246"/>
      <c r="AK839" s="246"/>
      <c r="AL839" s="19"/>
      <c r="AM839" s="7"/>
      <c r="AN839" s="7"/>
      <c r="AO839" s="239"/>
      <c r="AP839" s="230"/>
      <c r="AQ839" s="233"/>
      <c r="AR839" s="236"/>
      <c r="AS839" s="230"/>
      <c r="AT839" s="233"/>
      <c r="AU839" s="236"/>
      <c r="AV839" s="230"/>
      <c r="AW839" s="233"/>
      <c r="AX839" s="236"/>
      <c r="AY839" s="230"/>
      <c r="AZ839" s="233"/>
      <c r="BA839" s="236"/>
      <c r="BB839" s="230"/>
      <c r="BC839" s="233"/>
      <c r="BD839" s="298"/>
      <c r="BE839" s="301"/>
      <c r="BF839" s="301"/>
      <c r="BG839" s="304"/>
    </row>
    <row r="840" spans="2:60" ht="28.15" hidden="1" customHeight="1" thickBot="1">
      <c r="B840" s="29"/>
      <c r="C840" s="266"/>
      <c r="D840" s="57"/>
      <c r="E840" s="56"/>
      <c r="F840" s="56"/>
      <c r="G840" s="55"/>
      <c r="H840" s="258"/>
      <c r="I840" s="262"/>
      <c r="J840" s="262"/>
      <c r="K840" s="262"/>
      <c r="L840" s="52" t="s">
        <v>53</v>
      </c>
      <c r="M840" s="51"/>
      <c r="N840" s="52" t="s">
        <v>52</v>
      </c>
      <c r="O840" s="51"/>
      <c r="P840" s="52" t="s">
        <v>51</v>
      </c>
      <c r="Q840" s="51"/>
      <c r="R840" s="52" t="s">
        <v>50</v>
      </c>
      <c r="S840" s="51"/>
      <c r="T840" s="52">
        <v>20</v>
      </c>
      <c r="U840" s="51"/>
      <c r="V840" s="52" t="s">
        <v>49</v>
      </c>
      <c r="W840" s="51"/>
      <c r="X840" s="52" t="s">
        <v>48</v>
      </c>
      <c r="Y840" s="51"/>
      <c r="Z840" s="52" t="s">
        <v>47</v>
      </c>
      <c r="AA840" s="51"/>
      <c r="AB840" s="54" t="s">
        <v>46</v>
      </c>
      <c r="AC840" s="53"/>
      <c r="AD840" s="52" t="s">
        <v>45</v>
      </c>
      <c r="AE840" s="51"/>
      <c r="AF840" s="50"/>
      <c r="AG840" s="51"/>
      <c r="AH840" s="50"/>
      <c r="AI840" s="49"/>
      <c r="AJ840" s="248"/>
      <c r="AK840" s="248"/>
      <c r="AL840" s="48"/>
      <c r="AM840" s="7"/>
      <c r="AN840" s="7"/>
      <c r="AO840" s="240"/>
      <c r="AP840" s="231"/>
      <c r="AQ840" s="234"/>
      <c r="AR840" s="237"/>
      <c r="AS840" s="231"/>
      <c r="AT840" s="234"/>
      <c r="AU840" s="237"/>
      <c r="AV840" s="231"/>
      <c r="AW840" s="234"/>
      <c r="AX840" s="237"/>
      <c r="AY840" s="231"/>
      <c r="AZ840" s="234"/>
      <c r="BA840" s="237"/>
      <c r="BB840" s="231"/>
      <c r="BC840" s="234"/>
      <c r="BD840" s="299"/>
      <c r="BE840" s="302"/>
      <c r="BF840" s="302"/>
      <c r="BG840" s="305"/>
    </row>
    <row r="841" spans="2:60" ht="28.15" hidden="1" customHeight="1">
      <c r="B841" s="29"/>
      <c r="C841" s="263">
        <v>2</v>
      </c>
      <c r="D841" s="47"/>
      <c r="E841" s="46"/>
      <c r="F841" s="46"/>
      <c r="G841" s="45"/>
      <c r="H841" s="255"/>
      <c r="I841" s="259"/>
      <c r="J841" s="259"/>
      <c r="K841" s="259"/>
      <c r="L841" s="42" t="s">
        <v>82</v>
      </c>
      <c r="M841" s="41"/>
      <c r="N841" s="42" t="s">
        <v>81</v>
      </c>
      <c r="O841" s="41"/>
      <c r="P841" s="42" t="s">
        <v>80</v>
      </c>
      <c r="Q841" s="41"/>
      <c r="R841" s="42" t="s">
        <v>79</v>
      </c>
      <c r="S841" s="41"/>
      <c r="T841" s="42" t="s">
        <v>78</v>
      </c>
      <c r="U841" s="41"/>
      <c r="V841" s="42" t="s">
        <v>77</v>
      </c>
      <c r="W841" s="41"/>
      <c r="X841" s="42" t="s">
        <v>76</v>
      </c>
      <c r="Y841" s="41"/>
      <c r="Z841" s="42" t="s">
        <v>75</v>
      </c>
      <c r="AA841" s="41"/>
      <c r="AB841" s="44" t="s">
        <v>74</v>
      </c>
      <c r="AC841" s="43"/>
      <c r="AD841" s="42" t="s">
        <v>73</v>
      </c>
      <c r="AE841" s="41"/>
      <c r="AF841" s="40"/>
      <c r="AG841" s="41"/>
      <c r="AH841" s="40"/>
      <c r="AI841" s="39"/>
      <c r="AJ841" s="249"/>
      <c r="AK841" s="252"/>
      <c r="AL841" s="38"/>
      <c r="AM841" s="7"/>
      <c r="AN841" s="7"/>
      <c r="AO841" s="238">
        <f>SUMPRODUCT(LEN($M841:$AE844)-LEN(SUBSTITUTE($M841:$AE844,"A", "")))</f>
        <v>0</v>
      </c>
      <c r="AP841" s="229">
        <f>SUMPRODUCT(LEN($AH841:$AH844)-LEN(SUBSTITUTE($AH841:$AH844,"A", "")))</f>
        <v>0</v>
      </c>
      <c r="AQ841" s="232">
        <f>SUMPRODUCT(LEN($AG841:$AG844)-LEN(SUBSTITUTE($AG841:$AG844,"A", "")))</f>
        <v>0</v>
      </c>
      <c r="AR841" s="235">
        <f>SUMPRODUCT(LEN($M841:$AE844)-LEN(SUBSTITUTE($M841:$AE844,"S", "")))</f>
        <v>0</v>
      </c>
      <c r="AS841" s="229">
        <f>SUMPRODUCT(LEN($AH841:$AH844)-LEN(SUBSTITUTE($AH841:$AH844,"S", "")))</f>
        <v>0</v>
      </c>
      <c r="AT841" s="232">
        <f>SUMPRODUCT(LEN($AG841:$AG844)-LEN(SUBSTITUTE($AG841:$AG844,"S", "")))</f>
        <v>0</v>
      </c>
      <c r="AU841" s="235">
        <f>SUMPRODUCT(LEN($M841:$AE844)-LEN(SUBSTITUTE($M841:$AE844,"F", "")))</f>
        <v>0</v>
      </c>
      <c r="AV841" s="229">
        <f>SUMPRODUCT(LEN($AH841:$AH844)-LEN(SUBSTITUTE($AH841:$AH844,"F", "")))</f>
        <v>0</v>
      </c>
      <c r="AW841" s="232">
        <f>SUMPRODUCT(LEN($AG841:$AG844)-LEN(SUBSTITUTE($AG841:$AG844,"F", "")))</f>
        <v>0</v>
      </c>
      <c r="AX841" s="235">
        <f>SUMPRODUCT(LEN($M841:$AE844)-LEN(SUBSTITUTE($M841:$AE844,"G", "")))</f>
        <v>0</v>
      </c>
      <c r="AY841" s="229">
        <f>SUMPRODUCT(LEN($AH841:$AH844)-LEN(SUBSTITUTE($AH841:$AH844,"G", "")))</f>
        <v>0</v>
      </c>
      <c r="AZ841" s="232">
        <f>SUMPRODUCT(LEN($AG841:$AG844)-LEN(SUBSTITUTE($AG841:$AG844,"G", "")))</f>
        <v>0</v>
      </c>
      <c r="BA841" s="235">
        <f>SUMPRODUCT(LEN($M841:$AE844)-LEN(SUBSTITUTE($M841:$AE844,"M", "")))</f>
        <v>0</v>
      </c>
      <c r="BB841" s="229">
        <f>SUMPRODUCT(LEN($AH841:$AH844)-LEN(SUBSTITUTE($AH841:$AH844,"M", "")))</f>
        <v>0</v>
      </c>
      <c r="BC841" s="232">
        <f>SUMPRODUCT(LEN($AG841:$AG844)-LEN(SUBSTITUTE($AG841:$AG844,"M", "")))</f>
        <v>0</v>
      </c>
      <c r="BD841" s="297">
        <f>SUMPRODUCT(LEN($AI841:$AI844)-LEN(SUBSTITUTE($AI841:$AI844,"S", "")))</f>
        <v>0</v>
      </c>
      <c r="BE841" s="300">
        <f>SUMPRODUCT(LEN($AI841:$AI844)-LEN(SUBSTITUTE($AI841:$AI844,"F", "")))</f>
        <v>0</v>
      </c>
      <c r="BF841" s="300">
        <f>SUMPRODUCT(LEN($AI841:$AI844)-LEN(SUBSTITUTE($AI841:$AI844,"G", "")))</f>
        <v>0</v>
      </c>
      <c r="BG841" s="303">
        <f>SUMPRODUCT(LEN($AI841:$AI844)-LEN(SUBSTITUTE($AI841:$AI844,"M", "")))</f>
        <v>0</v>
      </c>
    </row>
    <row r="842" spans="2:60" ht="28.15" hidden="1" customHeight="1" thickBot="1">
      <c r="B842" s="29"/>
      <c r="C842" s="264"/>
      <c r="D842" s="37"/>
      <c r="E842" s="36"/>
      <c r="F842" s="36"/>
      <c r="G842" s="35"/>
      <c r="H842" s="256"/>
      <c r="I842" s="260"/>
      <c r="J842" s="260"/>
      <c r="K842" s="260"/>
      <c r="L842" s="32" t="s">
        <v>72</v>
      </c>
      <c r="M842" s="31"/>
      <c r="N842" s="32" t="s">
        <v>71</v>
      </c>
      <c r="O842" s="31"/>
      <c r="P842" s="32" t="s">
        <v>70</v>
      </c>
      <c r="Q842" s="31"/>
      <c r="R842" s="32" t="s">
        <v>69</v>
      </c>
      <c r="S842" s="31"/>
      <c r="T842" s="32" t="s">
        <v>68</v>
      </c>
      <c r="U842" s="31"/>
      <c r="V842" s="32" t="s">
        <v>67</v>
      </c>
      <c r="W842" s="31"/>
      <c r="X842" s="32" t="s">
        <v>66</v>
      </c>
      <c r="Y842" s="31"/>
      <c r="Z842" s="32" t="s">
        <v>65</v>
      </c>
      <c r="AA842" s="31"/>
      <c r="AB842" s="34" t="s">
        <v>64</v>
      </c>
      <c r="AC842" s="33"/>
      <c r="AD842" s="32" t="s">
        <v>63</v>
      </c>
      <c r="AE842" s="31"/>
      <c r="AF842" s="30"/>
      <c r="AG842" s="31"/>
      <c r="AH842" s="30"/>
      <c r="AI842" s="20"/>
      <c r="AJ842" s="250"/>
      <c r="AK842" s="253"/>
      <c r="AL842" s="19"/>
      <c r="AM842" s="7"/>
      <c r="AN842" s="7"/>
      <c r="AO842" s="239"/>
      <c r="AP842" s="230"/>
      <c r="AQ842" s="233"/>
      <c r="AR842" s="236"/>
      <c r="AS842" s="230"/>
      <c r="AT842" s="233"/>
      <c r="AU842" s="236"/>
      <c r="AV842" s="230"/>
      <c r="AW842" s="233"/>
      <c r="AX842" s="236"/>
      <c r="AY842" s="230"/>
      <c r="AZ842" s="233"/>
      <c r="BA842" s="236"/>
      <c r="BB842" s="230"/>
      <c r="BC842" s="233"/>
      <c r="BD842" s="298"/>
      <c r="BE842" s="301"/>
      <c r="BF842" s="301"/>
      <c r="BG842" s="304"/>
    </row>
    <row r="843" spans="2:60" ht="28.15" hidden="1" customHeight="1">
      <c r="B843" s="29"/>
      <c r="C843" s="265"/>
      <c r="D843" s="28"/>
      <c r="E843" s="27"/>
      <c r="F843" s="27"/>
      <c r="G843" s="26"/>
      <c r="H843" s="257"/>
      <c r="I843" s="261"/>
      <c r="J843" s="261"/>
      <c r="K843" s="261"/>
      <c r="L843" s="23" t="s">
        <v>62</v>
      </c>
      <c r="M843" s="22"/>
      <c r="N843" s="23" t="s">
        <v>61</v>
      </c>
      <c r="O843" s="22"/>
      <c r="P843" s="23" t="s">
        <v>60</v>
      </c>
      <c r="Q843" s="22"/>
      <c r="R843" s="23" t="s">
        <v>59</v>
      </c>
      <c r="S843" s="22"/>
      <c r="T843" s="23" t="s">
        <v>58</v>
      </c>
      <c r="U843" s="22"/>
      <c r="V843" s="23" t="s">
        <v>57</v>
      </c>
      <c r="W843" s="22"/>
      <c r="X843" s="23" t="s">
        <v>56</v>
      </c>
      <c r="Y843" s="22"/>
      <c r="Z843" s="23" t="s">
        <v>55</v>
      </c>
      <c r="AA843" s="22"/>
      <c r="AB843" s="25" t="s">
        <v>54</v>
      </c>
      <c r="AC843" s="24"/>
      <c r="AD843" s="23">
        <v>39</v>
      </c>
      <c r="AE843" s="22"/>
      <c r="AF843" s="21"/>
      <c r="AG843" s="22"/>
      <c r="AH843" s="21"/>
      <c r="AI843" s="20"/>
      <c r="AJ843" s="250"/>
      <c r="AK843" s="253"/>
      <c r="AL843" s="19"/>
      <c r="AM843" s="7"/>
      <c r="AN843" s="7"/>
      <c r="AO843" s="239"/>
      <c r="AP843" s="230"/>
      <c r="AQ843" s="233"/>
      <c r="AR843" s="236"/>
      <c r="AS843" s="230"/>
      <c r="AT843" s="233"/>
      <c r="AU843" s="236"/>
      <c r="AV843" s="230"/>
      <c r="AW843" s="233"/>
      <c r="AX843" s="236"/>
      <c r="AY843" s="230"/>
      <c r="AZ843" s="233"/>
      <c r="BA843" s="236"/>
      <c r="BB843" s="230"/>
      <c r="BC843" s="233"/>
      <c r="BD843" s="298"/>
      <c r="BE843" s="301"/>
      <c r="BF843" s="301"/>
      <c r="BG843" s="304"/>
    </row>
    <row r="844" spans="2:60" ht="28.15" hidden="1" customHeight="1" thickBot="1">
      <c r="B844" s="29"/>
      <c r="C844" s="266"/>
      <c r="D844" s="57"/>
      <c r="E844" s="56"/>
      <c r="F844" s="56"/>
      <c r="G844" s="55"/>
      <c r="H844" s="258"/>
      <c r="I844" s="262"/>
      <c r="J844" s="262"/>
      <c r="K844" s="262"/>
      <c r="L844" s="52" t="s">
        <v>53</v>
      </c>
      <c r="M844" s="51"/>
      <c r="N844" s="52" t="s">
        <v>52</v>
      </c>
      <c r="O844" s="51"/>
      <c r="P844" s="52" t="s">
        <v>51</v>
      </c>
      <c r="Q844" s="51"/>
      <c r="R844" s="52" t="s">
        <v>50</v>
      </c>
      <c r="S844" s="51"/>
      <c r="T844" s="52">
        <v>20</v>
      </c>
      <c r="U844" s="51"/>
      <c r="V844" s="52" t="s">
        <v>49</v>
      </c>
      <c r="W844" s="51"/>
      <c r="X844" s="52" t="s">
        <v>48</v>
      </c>
      <c r="Y844" s="51"/>
      <c r="Z844" s="52" t="s">
        <v>47</v>
      </c>
      <c r="AA844" s="51"/>
      <c r="AB844" s="54" t="s">
        <v>46</v>
      </c>
      <c r="AC844" s="53"/>
      <c r="AD844" s="52" t="s">
        <v>45</v>
      </c>
      <c r="AE844" s="51"/>
      <c r="AF844" s="50"/>
      <c r="AG844" s="51"/>
      <c r="AH844" s="50"/>
      <c r="AI844" s="49"/>
      <c r="AJ844" s="251"/>
      <c r="AK844" s="254"/>
      <c r="AL844" s="48"/>
      <c r="AM844" s="7"/>
      <c r="AN844" s="7"/>
      <c r="AO844" s="240"/>
      <c r="AP844" s="231"/>
      <c r="AQ844" s="234"/>
      <c r="AR844" s="237"/>
      <c r="AS844" s="231"/>
      <c r="AT844" s="234"/>
      <c r="AU844" s="237"/>
      <c r="AV844" s="231"/>
      <c r="AW844" s="234"/>
      <c r="AX844" s="237"/>
      <c r="AY844" s="231"/>
      <c r="AZ844" s="234"/>
      <c r="BA844" s="237"/>
      <c r="BB844" s="231"/>
      <c r="BC844" s="234"/>
      <c r="BD844" s="299"/>
      <c r="BE844" s="302"/>
      <c r="BF844" s="302"/>
      <c r="BG844" s="305"/>
    </row>
    <row r="845" spans="2:60" ht="28.15" hidden="1" customHeight="1">
      <c r="B845" s="29"/>
      <c r="C845" s="263">
        <v>3</v>
      </c>
      <c r="D845" s="47"/>
      <c r="E845" s="46"/>
      <c r="F845" s="46"/>
      <c r="G845" s="45"/>
      <c r="H845" s="255"/>
      <c r="I845" s="259"/>
      <c r="J845" s="259"/>
      <c r="K845" s="259"/>
      <c r="L845" s="42" t="s">
        <v>82</v>
      </c>
      <c r="M845" s="41"/>
      <c r="N845" s="42" t="s">
        <v>81</v>
      </c>
      <c r="O845" s="41"/>
      <c r="P845" s="42" t="s">
        <v>80</v>
      </c>
      <c r="Q845" s="41"/>
      <c r="R845" s="42" t="s">
        <v>79</v>
      </c>
      <c r="S845" s="41"/>
      <c r="T845" s="42" t="s">
        <v>78</v>
      </c>
      <c r="U845" s="41"/>
      <c r="V845" s="42" t="s">
        <v>77</v>
      </c>
      <c r="W845" s="41"/>
      <c r="X845" s="42" t="s">
        <v>76</v>
      </c>
      <c r="Y845" s="41"/>
      <c r="Z845" s="42" t="s">
        <v>75</v>
      </c>
      <c r="AA845" s="41"/>
      <c r="AB845" s="44" t="s">
        <v>74</v>
      </c>
      <c r="AC845" s="43"/>
      <c r="AD845" s="42" t="s">
        <v>73</v>
      </c>
      <c r="AE845" s="41"/>
      <c r="AF845" s="40"/>
      <c r="AG845" s="41"/>
      <c r="AH845" s="40"/>
      <c r="AI845" s="39"/>
      <c r="AJ845" s="245"/>
      <c r="AK845" s="245"/>
      <c r="AL845" s="38"/>
      <c r="AM845" s="7"/>
      <c r="AN845" s="7"/>
      <c r="AO845" s="238">
        <f>SUMPRODUCT(LEN($M845:$AE848)-LEN(SUBSTITUTE($M845:$AE848,"A", "")))</f>
        <v>0</v>
      </c>
      <c r="AP845" s="229">
        <f>SUMPRODUCT(LEN($AH845:$AH848)-LEN(SUBSTITUTE($AH845:$AH848,"A", "")))</f>
        <v>0</v>
      </c>
      <c r="AQ845" s="232">
        <f>SUMPRODUCT(LEN($AG845:$AG848)-LEN(SUBSTITUTE($AG845:$AG848,"A", "")))</f>
        <v>0</v>
      </c>
      <c r="AR845" s="235">
        <f>SUMPRODUCT(LEN($M845:$AE848)-LEN(SUBSTITUTE($M845:$AE848,"S", "")))</f>
        <v>0</v>
      </c>
      <c r="AS845" s="229">
        <f>SUMPRODUCT(LEN($AH845:$AH848)-LEN(SUBSTITUTE($AH845:$AH848,"S", "")))</f>
        <v>0</v>
      </c>
      <c r="AT845" s="232">
        <f>SUMPRODUCT(LEN($AG845:$AG848)-LEN(SUBSTITUTE($AG845:$AG848,"S", "")))</f>
        <v>0</v>
      </c>
      <c r="AU845" s="235">
        <f>SUMPRODUCT(LEN($M845:$AE848)-LEN(SUBSTITUTE($M845:$AE848,"F", "")))</f>
        <v>0</v>
      </c>
      <c r="AV845" s="229">
        <f>SUMPRODUCT(LEN($AH845:$AH848)-LEN(SUBSTITUTE($AH845:$AH848,"F", "")))</f>
        <v>0</v>
      </c>
      <c r="AW845" s="232">
        <f>SUMPRODUCT(LEN($AG845:$AG848)-LEN(SUBSTITUTE($AG845:$AG848,"F", "")))</f>
        <v>0</v>
      </c>
      <c r="AX845" s="235">
        <f>SUMPRODUCT(LEN($M845:$AE848)-LEN(SUBSTITUTE($M845:$AE848,"G", "")))</f>
        <v>0</v>
      </c>
      <c r="AY845" s="229">
        <f>SUMPRODUCT(LEN($AH845:$AH848)-LEN(SUBSTITUTE($AH845:$AH848,"G", "")))</f>
        <v>0</v>
      </c>
      <c r="AZ845" s="232">
        <f>SUMPRODUCT(LEN($AG845:$AG848)-LEN(SUBSTITUTE($AG845:$AG848,"G", "")))</f>
        <v>0</v>
      </c>
      <c r="BA845" s="235">
        <f>SUMPRODUCT(LEN($M845:$AE848)-LEN(SUBSTITUTE($M845:$AE848,"M", "")))</f>
        <v>0</v>
      </c>
      <c r="BB845" s="229">
        <f>SUMPRODUCT(LEN($AH845:$AH848)-LEN(SUBSTITUTE($AH845:$AH848,"M", "")))</f>
        <v>0</v>
      </c>
      <c r="BC845" s="232">
        <f>SUMPRODUCT(LEN($AG845:$AG848)-LEN(SUBSTITUTE($AG845:$AG848,"M", "")))</f>
        <v>0</v>
      </c>
      <c r="BD845" s="297">
        <f>SUMPRODUCT(LEN($AI845:$AI848)-LEN(SUBSTITUTE($AI845:$AI848,"S", "")))</f>
        <v>0</v>
      </c>
      <c r="BE845" s="300">
        <f>SUMPRODUCT(LEN($AI845:$AI848)-LEN(SUBSTITUTE($AI845:$AI848,"F", "")))</f>
        <v>0</v>
      </c>
      <c r="BF845" s="300">
        <f>SUMPRODUCT(LEN($AI845:$AI848)-LEN(SUBSTITUTE($AI845:$AI848,"G", "")))</f>
        <v>0</v>
      </c>
      <c r="BG845" s="303">
        <f>SUMPRODUCT(LEN($AI845:$AI848)-LEN(SUBSTITUTE($AI845:$AI848,"M", "")))</f>
        <v>0</v>
      </c>
    </row>
    <row r="846" spans="2:60" ht="28.15" hidden="1" customHeight="1" thickBot="1">
      <c r="B846" s="29"/>
      <c r="C846" s="264"/>
      <c r="D846" s="37"/>
      <c r="E846" s="36"/>
      <c r="F846" s="36"/>
      <c r="G846" s="35"/>
      <c r="H846" s="256"/>
      <c r="I846" s="260"/>
      <c r="J846" s="260"/>
      <c r="K846" s="260"/>
      <c r="L846" s="32" t="s">
        <v>72</v>
      </c>
      <c r="M846" s="31"/>
      <c r="N846" s="32" t="s">
        <v>71</v>
      </c>
      <c r="O846" s="31"/>
      <c r="P846" s="32" t="s">
        <v>70</v>
      </c>
      <c r="Q846" s="31"/>
      <c r="R846" s="32" t="s">
        <v>69</v>
      </c>
      <c r="S846" s="31"/>
      <c r="T846" s="32" t="s">
        <v>68</v>
      </c>
      <c r="U846" s="31"/>
      <c r="V846" s="32" t="s">
        <v>67</v>
      </c>
      <c r="W846" s="31"/>
      <c r="X846" s="32" t="s">
        <v>66</v>
      </c>
      <c r="Y846" s="31"/>
      <c r="Z846" s="32" t="s">
        <v>65</v>
      </c>
      <c r="AA846" s="31"/>
      <c r="AB846" s="34" t="s">
        <v>64</v>
      </c>
      <c r="AC846" s="33"/>
      <c r="AD846" s="32" t="s">
        <v>63</v>
      </c>
      <c r="AE846" s="31"/>
      <c r="AF846" s="30"/>
      <c r="AG846" s="31"/>
      <c r="AH846" s="30"/>
      <c r="AI846" s="20"/>
      <c r="AJ846" s="246"/>
      <c r="AK846" s="246"/>
      <c r="AL846" s="19"/>
      <c r="AM846" s="7"/>
      <c r="AN846" s="7"/>
      <c r="AO846" s="239"/>
      <c r="AP846" s="230"/>
      <c r="AQ846" s="233"/>
      <c r="AR846" s="236"/>
      <c r="AS846" s="230"/>
      <c r="AT846" s="233"/>
      <c r="AU846" s="236"/>
      <c r="AV846" s="230"/>
      <c r="AW846" s="233"/>
      <c r="AX846" s="236"/>
      <c r="AY846" s="230"/>
      <c r="AZ846" s="233"/>
      <c r="BA846" s="236"/>
      <c r="BB846" s="230"/>
      <c r="BC846" s="233"/>
      <c r="BD846" s="298"/>
      <c r="BE846" s="301"/>
      <c r="BF846" s="301"/>
      <c r="BG846" s="304"/>
    </row>
    <row r="847" spans="2:60" ht="28.15" hidden="1" customHeight="1">
      <c r="B847" s="29"/>
      <c r="C847" s="265"/>
      <c r="D847" s="28"/>
      <c r="E847" s="27"/>
      <c r="F847" s="27"/>
      <c r="G847" s="26"/>
      <c r="H847" s="257"/>
      <c r="I847" s="261"/>
      <c r="J847" s="261"/>
      <c r="K847" s="261"/>
      <c r="L847" s="23" t="s">
        <v>62</v>
      </c>
      <c r="M847" s="22"/>
      <c r="N847" s="23" t="s">
        <v>61</v>
      </c>
      <c r="O847" s="22"/>
      <c r="P847" s="23" t="s">
        <v>60</v>
      </c>
      <c r="Q847" s="22"/>
      <c r="R847" s="23" t="s">
        <v>59</v>
      </c>
      <c r="S847" s="22"/>
      <c r="T847" s="23" t="s">
        <v>58</v>
      </c>
      <c r="U847" s="22"/>
      <c r="V847" s="23" t="s">
        <v>57</v>
      </c>
      <c r="W847" s="22"/>
      <c r="X847" s="23" t="s">
        <v>56</v>
      </c>
      <c r="Y847" s="22"/>
      <c r="Z847" s="23" t="s">
        <v>55</v>
      </c>
      <c r="AA847" s="22"/>
      <c r="AB847" s="25" t="s">
        <v>54</v>
      </c>
      <c r="AC847" s="24"/>
      <c r="AD847" s="23">
        <v>39</v>
      </c>
      <c r="AE847" s="22"/>
      <c r="AF847" s="21"/>
      <c r="AG847" s="22"/>
      <c r="AH847" s="21"/>
      <c r="AI847" s="20"/>
      <c r="AJ847" s="246"/>
      <c r="AK847" s="246"/>
      <c r="AL847" s="19"/>
      <c r="AM847" s="7"/>
      <c r="AN847" s="7"/>
      <c r="AO847" s="239"/>
      <c r="AP847" s="230"/>
      <c r="AQ847" s="233"/>
      <c r="AR847" s="236"/>
      <c r="AS847" s="230"/>
      <c r="AT847" s="233"/>
      <c r="AU847" s="236"/>
      <c r="AV847" s="230"/>
      <c r="AW847" s="233"/>
      <c r="AX847" s="236"/>
      <c r="AY847" s="230"/>
      <c r="AZ847" s="233"/>
      <c r="BA847" s="236"/>
      <c r="BB847" s="230"/>
      <c r="BC847" s="233"/>
      <c r="BD847" s="298"/>
      <c r="BE847" s="301"/>
      <c r="BF847" s="301"/>
      <c r="BG847" s="304"/>
    </row>
    <row r="848" spans="2:60" ht="28.15" hidden="1" customHeight="1" thickBot="1">
      <c r="B848" s="18"/>
      <c r="C848" s="271"/>
      <c r="D848" s="17"/>
      <c r="E848" s="16"/>
      <c r="F848" s="16"/>
      <c r="G848" s="15"/>
      <c r="H848" s="258"/>
      <c r="I848" s="272"/>
      <c r="J848" s="272"/>
      <c r="K848" s="272"/>
      <c r="L848" s="12" t="s">
        <v>53</v>
      </c>
      <c r="M848" s="11"/>
      <c r="N848" s="12" t="s">
        <v>52</v>
      </c>
      <c r="O848" s="11"/>
      <c r="P848" s="12" t="s">
        <v>51</v>
      </c>
      <c r="Q848" s="11"/>
      <c r="R848" s="12" t="s">
        <v>50</v>
      </c>
      <c r="S848" s="11"/>
      <c r="T848" s="12">
        <v>20</v>
      </c>
      <c r="U848" s="11"/>
      <c r="V848" s="12" t="s">
        <v>49</v>
      </c>
      <c r="W848" s="11"/>
      <c r="X848" s="12" t="s">
        <v>48</v>
      </c>
      <c r="Y848" s="11"/>
      <c r="Z848" s="12" t="s">
        <v>47</v>
      </c>
      <c r="AA848" s="11"/>
      <c r="AB848" s="14" t="s">
        <v>46</v>
      </c>
      <c r="AC848" s="13"/>
      <c r="AD848" s="12" t="s">
        <v>45</v>
      </c>
      <c r="AE848" s="11"/>
      <c r="AF848" s="10"/>
      <c r="AG848" s="11"/>
      <c r="AH848" s="10"/>
      <c r="AI848" s="9"/>
      <c r="AJ848" s="247"/>
      <c r="AK848" s="247"/>
      <c r="AL848" s="8"/>
      <c r="AM848" s="7"/>
      <c r="AN848" s="7"/>
      <c r="AO848" s="240"/>
      <c r="AP848" s="231"/>
      <c r="AQ848" s="234"/>
      <c r="AR848" s="237"/>
      <c r="AS848" s="231"/>
      <c r="AT848" s="234"/>
      <c r="AU848" s="237"/>
      <c r="AV848" s="231"/>
      <c r="AW848" s="234"/>
      <c r="AX848" s="237"/>
      <c r="AY848" s="231"/>
      <c r="AZ848" s="234"/>
      <c r="BA848" s="237"/>
      <c r="BB848" s="231"/>
      <c r="BC848" s="234"/>
      <c r="BD848" s="299"/>
      <c r="BE848" s="302"/>
      <c r="BF848" s="302"/>
      <c r="BG848" s="305"/>
    </row>
    <row r="849" spans="2:60" ht="85.9" hidden="1" customHeight="1" thickBot="1">
      <c r="B849" s="94" t="s">
        <v>119</v>
      </c>
      <c r="C849" s="83" t="s">
        <v>118</v>
      </c>
      <c r="D849" s="88" t="s">
        <v>117</v>
      </c>
      <c r="E849" s="93" t="s">
        <v>116</v>
      </c>
      <c r="F849" s="92"/>
      <c r="G849" s="91"/>
      <c r="H849" s="90" t="s">
        <v>115</v>
      </c>
      <c r="I849" s="88" t="s">
        <v>43</v>
      </c>
      <c r="J849" s="88" t="s">
        <v>114</v>
      </c>
      <c r="K849" s="88" t="s">
        <v>44</v>
      </c>
      <c r="L849" s="227" t="s">
        <v>113</v>
      </c>
      <c r="M849" s="270"/>
      <c r="N849" s="227" t="s">
        <v>112</v>
      </c>
      <c r="O849" s="270"/>
      <c r="P849" s="227" t="s">
        <v>112</v>
      </c>
      <c r="Q849" s="228"/>
      <c r="R849" s="227" t="s">
        <v>112</v>
      </c>
      <c r="S849" s="228"/>
      <c r="T849" s="227" t="s">
        <v>112</v>
      </c>
      <c r="U849" s="228"/>
      <c r="V849" s="227" t="s">
        <v>112</v>
      </c>
      <c r="W849" s="228"/>
      <c r="X849" s="227" t="s">
        <v>112</v>
      </c>
      <c r="Y849" s="228"/>
      <c r="Z849" s="227" t="s">
        <v>112</v>
      </c>
      <c r="AA849" s="228"/>
      <c r="AB849" s="227" t="s">
        <v>112</v>
      </c>
      <c r="AC849" s="228"/>
      <c r="AD849" s="227" t="s">
        <v>112</v>
      </c>
      <c r="AE849" s="228"/>
      <c r="AF849" s="244" t="s">
        <v>111</v>
      </c>
      <c r="AG849" s="228"/>
      <c r="AH849" s="90" t="s">
        <v>110</v>
      </c>
      <c r="AI849" s="89" t="s">
        <v>109</v>
      </c>
      <c r="AJ849" s="88" t="s">
        <v>108</v>
      </c>
      <c r="AK849" s="88" t="s">
        <v>107</v>
      </c>
      <c r="AL849" s="87" t="s">
        <v>106</v>
      </c>
      <c r="AM849" s="86"/>
      <c r="AN849" s="86"/>
      <c r="AO849" s="84" t="s">
        <v>105</v>
      </c>
      <c r="AP849" s="83" t="s">
        <v>104</v>
      </c>
      <c r="AQ849" s="82" t="s">
        <v>103</v>
      </c>
      <c r="AR849" s="84" t="s">
        <v>102</v>
      </c>
      <c r="AS849" s="83" t="s">
        <v>101</v>
      </c>
      <c r="AT849" s="82" t="s">
        <v>100</v>
      </c>
      <c r="AU849" s="84" t="s">
        <v>99</v>
      </c>
      <c r="AV849" s="83" t="s">
        <v>98</v>
      </c>
      <c r="AW849" s="85" t="s">
        <v>97</v>
      </c>
      <c r="AX849" s="84" t="s">
        <v>96</v>
      </c>
      <c r="AY849" s="83" t="s">
        <v>95</v>
      </c>
      <c r="AZ849" s="82" t="s">
        <v>94</v>
      </c>
      <c r="BA849" s="84" t="s">
        <v>93</v>
      </c>
      <c r="BB849" s="83" t="s">
        <v>92</v>
      </c>
      <c r="BC849" s="82" t="s">
        <v>91</v>
      </c>
      <c r="BD849" s="81" t="s">
        <v>90</v>
      </c>
      <c r="BE849" s="80" t="s">
        <v>89</v>
      </c>
      <c r="BF849" s="80" t="s">
        <v>88</v>
      </c>
      <c r="BG849" s="79" t="s">
        <v>87</v>
      </c>
    </row>
    <row r="850" spans="2:60" ht="48" hidden="1" thickBot="1">
      <c r="B850" s="78" t="s">
        <v>122</v>
      </c>
      <c r="C850" s="77"/>
      <c r="D850" s="76"/>
      <c r="E850" s="267"/>
      <c r="F850" s="268"/>
      <c r="G850" s="269"/>
      <c r="H850" s="75" t="s">
        <v>85</v>
      </c>
      <c r="I850" s="74"/>
      <c r="J850" s="74"/>
      <c r="K850" s="73"/>
      <c r="L850" s="72"/>
      <c r="M850" s="68"/>
      <c r="N850" s="72"/>
      <c r="O850" s="68"/>
      <c r="P850" s="72"/>
      <c r="Q850" s="68"/>
      <c r="R850" s="72"/>
      <c r="S850" s="68"/>
      <c r="T850" s="72"/>
      <c r="U850" s="68"/>
      <c r="V850" s="72"/>
      <c r="W850" s="68"/>
      <c r="X850" s="72"/>
      <c r="Y850" s="68"/>
      <c r="Z850" s="72"/>
      <c r="AA850" s="71"/>
      <c r="AB850" s="70"/>
      <c r="AC850" s="70"/>
      <c r="AD850" s="70"/>
      <c r="AE850" s="70"/>
      <c r="AF850" s="69" t="s">
        <v>84</v>
      </c>
      <c r="AG850" s="68"/>
      <c r="AH850" s="68"/>
      <c r="AI850" s="68"/>
      <c r="AJ850" s="67"/>
      <c r="AK850" s="67"/>
      <c r="AL850" s="66"/>
      <c r="AM850" s="65"/>
      <c r="AN850" s="65"/>
      <c r="AO850" s="64">
        <f t="shared" ref="AO850:BG850" si="60">SUM(AO851:AO862)</f>
        <v>0</v>
      </c>
      <c r="AP850" s="63">
        <f t="shared" si="60"/>
        <v>0</v>
      </c>
      <c r="AQ850" s="62">
        <f t="shared" si="60"/>
        <v>0</v>
      </c>
      <c r="AR850" s="64">
        <f t="shared" si="60"/>
        <v>0</v>
      </c>
      <c r="AS850" s="63">
        <f t="shared" si="60"/>
        <v>0</v>
      </c>
      <c r="AT850" s="62">
        <f t="shared" si="60"/>
        <v>0</v>
      </c>
      <c r="AU850" s="64">
        <f t="shared" si="60"/>
        <v>0</v>
      </c>
      <c r="AV850" s="63">
        <f t="shared" si="60"/>
        <v>0</v>
      </c>
      <c r="AW850" s="62">
        <f t="shared" si="60"/>
        <v>0</v>
      </c>
      <c r="AX850" s="64">
        <f t="shared" si="60"/>
        <v>0</v>
      </c>
      <c r="AY850" s="63">
        <f t="shared" si="60"/>
        <v>0</v>
      </c>
      <c r="AZ850" s="62">
        <f t="shared" si="60"/>
        <v>0</v>
      </c>
      <c r="BA850" s="64">
        <f t="shared" si="60"/>
        <v>0</v>
      </c>
      <c r="BB850" s="63">
        <f t="shared" si="60"/>
        <v>0</v>
      </c>
      <c r="BC850" s="62">
        <f t="shared" si="60"/>
        <v>0</v>
      </c>
      <c r="BD850" s="61">
        <f t="shared" si="60"/>
        <v>0</v>
      </c>
      <c r="BE850" s="60">
        <f t="shared" si="60"/>
        <v>0</v>
      </c>
      <c r="BF850" s="60">
        <f t="shared" si="60"/>
        <v>0</v>
      </c>
      <c r="BG850" s="59">
        <f t="shared" si="60"/>
        <v>0</v>
      </c>
      <c r="BH850" s="58" t="s">
        <v>83</v>
      </c>
    </row>
    <row r="851" spans="2:60" ht="28.15" hidden="1" customHeight="1">
      <c r="B851" s="29"/>
      <c r="C851" s="263">
        <v>1</v>
      </c>
      <c r="D851" s="47"/>
      <c r="E851" s="46"/>
      <c r="F851" s="46"/>
      <c r="G851" s="45"/>
      <c r="H851" s="255"/>
      <c r="I851" s="259"/>
      <c r="J851" s="259"/>
      <c r="K851" s="259"/>
      <c r="L851" s="42" t="s">
        <v>82</v>
      </c>
      <c r="M851" s="41"/>
      <c r="N851" s="42" t="s">
        <v>81</v>
      </c>
      <c r="O851" s="41"/>
      <c r="P851" s="42" t="s">
        <v>80</v>
      </c>
      <c r="Q851" s="41"/>
      <c r="R851" s="42" t="s">
        <v>79</v>
      </c>
      <c r="S851" s="41"/>
      <c r="T851" s="42" t="s">
        <v>78</v>
      </c>
      <c r="U851" s="41"/>
      <c r="V851" s="42" t="s">
        <v>77</v>
      </c>
      <c r="W851" s="41"/>
      <c r="X851" s="42" t="s">
        <v>76</v>
      </c>
      <c r="Y851" s="41"/>
      <c r="Z851" s="42" t="s">
        <v>75</v>
      </c>
      <c r="AA851" s="41"/>
      <c r="AB851" s="44" t="s">
        <v>74</v>
      </c>
      <c r="AC851" s="43"/>
      <c r="AD851" s="42" t="s">
        <v>73</v>
      </c>
      <c r="AE851" s="41"/>
      <c r="AF851" s="40"/>
      <c r="AG851" s="41"/>
      <c r="AH851" s="40"/>
      <c r="AI851" s="39"/>
      <c r="AJ851" s="245"/>
      <c r="AK851" s="245"/>
      <c r="AL851" s="38"/>
      <c r="AM851" s="7"/>
      <c r="AN851" s="7"/>
      <c r="AO851" s="238">
        <f>SUMPRODUCT(LEN($M851:$AE854)-LEN(SUBSTITUTE($M851:$AE854,"A", "")))</f>
        <v>0</v>
      </c>
      <c r="AP851" s="229">
        <f>SUMPRODUCT(LEN($AH851:$AH854)-LEN(SUBSTITUTE($AH851:$AH854,"A", "")))</f>
        <v>0</v>
      </c>
      <c r="AQ851" s="232">
        <f>SUMPRODUCT(LEN($AG851:$AG854)-LEN(SUBSTITUTE($AG851:$AG854,"A", "")))</f>
        <v>0</v>
      </c>
      <c r="AR851" s="235">
        <f>SUMPRODUCT(LEN($M851:$AE854)-LEN(SUBSTITUTE($M851:$AE854,"S", "")))</f>
        <v>0</v>
      </c>
      <c r="AS851" s="229">
        <f>SUMPRODUCT(LEN($AH851:$AH854)-LEN(SUBSTITUTE($AH851:$AH854,"S", "")))</f>
        <v>0</v>
      </c>
      <c r="AT851" s="232">
        <f>SUMPRODUCT(LEN($AG851:$AG854)-LEN(SUBSTITUTE($AG851:$AG854,"S", "")))</f>
        <v>0</v>
      </c>
      <c r="AU851" s="235">
        <f>SUMPRODUCT(LEN($M851:$AE854)-LEN(SUBSTITUTE($M851:$AE854,"F", "")))</f>
        <v>0</v>
      </c>
      <c r="AV851" s="229">
        <f>SUMPRODUCT(LEN($AH851:$AH854)-LEN(SUBSTITUTE($AH851:$AH854,"F", "")))</f>
        <v>0</v>
      </c>
      <c r="AW851" s="232">
        <f>SUMPRODUCT(LEN($AG851:$AG854)-LEN(SUBSTITUTE($AG851:$AG854,"F", "")))</f>
        <v>0</v>
      </c>
      <c r="AX851" s="235">
        <f>SUMPRODUCT(LEN($M851:$AE854)-LEN(SUBSTITUTE($M851:$AE854,"G", "")))</f>
        <v>0</v>
      </c>
      <c r="AY851" s="229">
        <f>SUMPRODUCT(LEN($AH851:$AH854)-LEN(SUBSTITUTE($AH851:$AH854,"G", "")))</f>
        <v>0</v>
      </c>
      <c r="AZ851" s="232">
        <f>SUMPRODUCT(LEN($AG851:$AG854)-LEN(SUBSTITUTE($AG851:$AG854,"G", "")))</f>
        <v>0</v>
      </c>
      <c r="BA851" s="235">
        <f>SUMPRODUCT(LEN($M851:$AE854)-LEN(SUBSTITUTE($M851:$AE854,"M", "")))</f>
        <v>0</v>
      </c>
      <c r="BB851" s="229">
        <f>SUMPRODUCT(LEN($AH851:$AH854)-LEN(SUBSTITUTE($AH851:$AH854,"M", "")))</f>
        <v>0</v>
      </c>
      <c r="BC851" s="232">
        <f>SUMPRODUCT(LEN($AG851:$AG854)-LEN(SUBSTITUTE($AG851:$AG854,"M", "")))</f>
        <v>0</v>
      </c>
      <c r="BD851" s="297">
        <f>SUMPRODUCT(LEN($AI851:$AI854)-LEN(SUBSTITUTE($AI851:$AI854,"S", "")))</f>
        <v>0</v>
      </c>
      <c r="BE851" s="300">
        <f>SUMPRODUCT(LEN($AI851:$AI854)-LEN(SUBSTITUTE($AI851:$AI854,"F", "")))</f>
        <v>0</v>
      </c>
      <c r="BF851" s="300">
        <f>SUMPRODUCT(LEN($AI851:$AI854)-LEN(SUBSTITUTE($AI851:$AI854,"G", "")))</f>
        <v>0</v>
      </c>
      <c r="BG851" s="303">
        <f>SUMPRODUCT(LEN($AI851:$AI854)-LEN(SUBSTITUTE($AI851:$AI854,"M", "")))</f>
        <v>0</v>
      </c>
    </row>
    <row r="852" spans="2:60" ht="28.15" hidden="1" customHeight="1" thickBot="1">
      <c r="B852" s="29"/>
      <c r="C852" s="264"/>
      <c r="D852" s="37"/>
      <c r="E852" s="36"/>
      <c r="F852" s="36"/>
      <c r="G852" s="35"/>
      <c r="H852" s="256"/>
      <c r="I852" s="260"/>
      <c r="J852" s="260"/>
      <c r="K852" s="260"/>
      <c r="L852" s="32" t="s">
        <v>72</v>
      </c>
      <c r="M852" s="31"/>
      <c r="N852" s="32" t="s">
        <v>71</v>
      </c>
      <c r="O852" s="31"/>
      <c r="P852" s="32" t="s">
        <v>70</v>
      </c>
      <c r="Q852" s="31"/>
      <c r="R852" s="32" t="s">
        <v>69</v>
      </c>
      <c r="S852" s="31"/>
      <c r="T852" s="32" t="s">
        <v>68</v>
      </c>
      <c r="U852" s="31"/>
      <c r="V852" s="32" t="s">
        <v>67</v>
      </c>
      <c r="W852" s="31"/>
      <c r="X852" s="32" t="s">
        <v>66</v>
      </c>
      <c r="Y852" s="31"/>
      <c r="Z852" s="32" t="s">
        <v>65</v>
      </c>
      <c r="AA852" s="31"/>
      <c r="AB852" s="34" t="s">
        <v>64</v>
      </c>
      <c r="AC852" s="33"/>
      <c r="AD852" s="32" t="s">
        <v>63</v>
      </c>
      <c r="AE852" s="31"/>
      <c r="AF852" s="30"/>
      <c r="AG852" s="31"/>
      <c r="AH852" s="30"/>
      <c r="AI852" s="20"/>
      <c r="AJ852" s="246"/>
      <c r="AK852" s="246"/>
      <c r="AL852" s="19"/>
      <c r="AM852" s="7"/>
      <c r="AN852" s="7"/>
      <c r="AO852" s="239"/>
      <c r="AP852" s="230"/>
      <c r="AQ852" s="233"/>
      <c r="AR852" s="236"/>
      <c r="AS852" s="230"/>
      <c r="AT852" s="233"/>
      <c r="AU852" s="236"/>
      <c r="AV852" s="230"/>
      <c r="AW852" s="233"/>
      <c r="AX852" s="236"/>
      <c r="AY852" s="230"/>
      <c r="AZ852" s="233"/>
      <c r="BA852" s="236"/>
      <c r="BB852" s="230"/>
      <c r="BC852" s="233"/>
      <c r="BD852" s="298"/>
      <c r="BE852" s="301"/>
      <c r="BF852" s="301"/>
      <c r="BG852" s="304"/>
    </row>
    <row r="853" spans="2:60" ht="28.15" hidden="1" customHeight="1">
      <c r="B853" s="29"/>
      <c r="C853" s="265"/>
      <c r="D853" s="28"/>
      <c r="E853" s="27"/>
      <c r="F853" s="27"/>
      <c r="G853" s="26"/>
      <c r="H853" s="257"/>
      <c r="I853" s="261"/>
      <c r="J853" s="261"/>
      <c r="K853" s="261"/>
      <c r="L853" s="23" t="s">
        <v>62</v>
      </c>
      <c r="M853" s="22"/>
      <c r="N853" s="23" t="s">
        <v>61</v>
      </c>
      <c r="O853" s="22"/>
      <c r="P853" s="23" t="s">
        <v>60</v>
      </c>
      <c r="Q853" s="22"/>
      <c r="R853" s="23" t="s">
        <v>59</v>
      </c>
      <c r="S853" s="22"/>
      <c r="T853" s="23" t="s">
        <v>58</v>
      </c>
      <c r="U853" s="22"/>
      <c r="V853" s="23" t="s">
        <v>57</v>
      </c>
      <c r="W853" s="22"/>
      <c r="X853" s="23" t="s">
        <v>56</v>
      </c>
      <c r="Y853" s="22"/>
      <c r="Z853" s="23" t="s">
        <v>55</v>
      </c>
      <c r="AA853" s="22"/>
      <c r="AB853" s="25" t="s">
        <v>54</v>
      </c>
      <c r="AC853" s="24"/>
      <c r="AD853" s="23">
        <v>39</v>
      </c>
      <c r="AE853" s="22"/>
      <c r="AF853" s="21"/>
      <c r="AG853" s="22"/>
      <c r="AH853" s="21"/>
      <c r="AI853" s="20"/>
      <c r="AJ853" s="246"/>
      <c r="AK853" s="246"/>
      <c r="AL853" s="19"/>
      <c r="AM853" s="7"/>
      <c r="AN853" s="7"/>
      <c r="AO853" s="239"/>
      <c r="AP853" s="230"/>
      <c r="AQ853" s="233"/>
      <c r="AR853" s="236"/>
      <c r="AS853" s="230"/>
      <c r="AT853" s="233"/>
      <c r="AU853" s="236"/>
      <c r="AV853" s="230"/>
      <c r="AW853" s="233"/>
      <c r="AX853" s="236"/>
      <c r="AY853" s="230"/>
      <c r="AZ853" s="233"/>
      <c r="BA853" s="236"/>
      <c r="BB853" s="230"/>
      <c r="BC853" s="233"/>
      <c r="BD853" s="298"/>
      <c r="BE853" s="301"/>
      <c r="BF853" s="301"/>
      <c r="BG853" s="304"/>
    </row>
    <row r="854" spans="2:60" ht="28.15" hidden="1" customHeight="1" thickBot="1">
      <c r="B854" s="29"/>
      <c r="C854" s="266"/>
      <c r="D854" s="57"/>
      <c r="E854" s="56"/>
      <c r="F854" s="56"/>
      <c r="G854" s="55"/>
      <c r="H854" s="258"/>
      <c r="I854" s="262"/>
      <c r="J854" s="262"/>
      <c r="K854" s="262"/>
      <c r="L854" s="52" t="s">
        <v>53</v>
      </c>
      <c r="M854" s="51"/>
      <c r="N854" s="52" t="s">
        <v>52</v>
      </c>
      <c r="O854" s="51"/>
      <c r="P854" s="52" t="s">
        <v>51</v>
      </c>
      <c r="Q854" s="51"/>
      <c r="R854" s="52" t="s">
        <v>50</v>
      </c>
      <c r="S854" s="51"/>
      <c r="T854" s="52">
        <v>20</v>
      </c>
      <c r="U854" s="51"/>
      <c r="V854" s="52" t="s">
        <v>49</v>
      </c>
      <c r="W854" s="51"/>
      <c r="X854" s="52" t="s">
        <v>48</v>
      </c>
      <c r="Y854" s="51"/>
      <c r="Z854" s="52" t="s">
        <v>47</v>
      </c>
      <c r="AA854" s="51"/>
      <c r="AB854" s="54" t="s">
        <v>46</v>
      </c>
      <c r="AC854" s="53"/>
      <c r="AD854" s="52" t="s">
        <v>45</v>
      </c>
      <c r="AE854" s="51"/>
      <c r="AF854" s="50"/>
      <c r="AG854" s="51"/>
      <c r="AH854" s="50"/>
      <c r="AI854" s="49"/>
      <c r="AJ854" s="248"/>
      <c r="AK854" s="248"/>
      <c r="AL854" s="48"/>
      <c r="AM854" s="7"/>
      <c r="AN854" s="7"/>
      <c r="AO854" s="240"/>
      <c r="AP854" s="231"/>
      <c r="AQ854" s="234"/>
      <c r="AR854" s="237"/>
      <c r="AS854" s="231"/>
      <c r="AT854" s="234"/>
      <c r="AU854" s="237"/>
      <c r="AV854" s="231"/>
      <c r="AW854" s="234"/>
      <c r="AX854" s="237"/>
      <c r="AY854" s="231"/>
      <c r="AZ854" s="234"/>
      <c r="BA854" s="237"/>
      <c r="BB854" s="231"/>
      <c r="BC854" s="234"/>
      <c r="BD854" s="299"/>
      <c r="BE854" s="302"/>
      <c r="BF854" s="302"/>
      <c r="BG854" s="305"/>
    </row>
    <row r="855" spans="2:60" ht="28.15" hidden="1" customHeight="1">
      <c r="B855" s="29"/>
      <c r="C855" s="263">
        <v>2</v>
      </c>
      <c r="D855" s="47"/>
      <c r="E855" s="46"/>
      <c r="F855" s="46"/>
      <c r="G855" s="45"/>
      <c r="H855" s="255"/>
      <c r="I855" s="259"/>
      <c r="J855" s="259"/>
      <c r="K855" s="259"/>
      <c r="L855" s="42" t="s">
        <v>82</v>
      </c>
      <c r="M855" s="41"/>
      <c r="N855" s="42" t="s">
        <v>81</v>
      </c>
      <c r="O855" s="41"/>
      <c r="P855" s="42" t="s">
        <v>80</v>
      </c>
      <c r="Q855" s="41"/>
      <c r="R855" s="42" t="s">
        <v>79</v>
      </c>
      <c r="S855" s="41"/>
      <c r="T855" s="42" t="s">
        <v>78</v>
      </c>
      <c r="U855" s="41"/>
      <c r="V855" s="42" t="s">
        <v>77</v>
      </c>
      <c r="W855" s="41"/>
      <c r="X855" s="42" t="s">
        <v>76</v>
      </c>
      <c r="Y855" s="41"/>
      <c r="Z855" s="42" t="s">
        <v>75</v>
      </c>
      <c r="AA855" s="41"/>
      <c r="AB855" s="44" t="s">
        <v>74</v>
      </c>
      <c r="AC855" s="43"/>
      <c r="AD855" s="42" t="s">
        <v>73</v>
      </c>
      <c r="AE855" s="41"/>
      <c r="AF855" s="40"/>
      <c r="AG855" s="41"/>
      <c r="AH855" s="40"/>
      <c r="AI855" s="39"/>
      <c r="AJ855" s="249"/>
      <c r="AK855" s="252"/>
      <c r="AL855" s="38"/>
      <c r="AM855" s="7"/>
      <c r="AN855" s="7"/>
      <c r="AO855" s="238">
        <f>SUMPRODUCT(LEN($M855:$AE858)-LEN(SUBSTITUTE($M855:$AE858,"A", "")))</f>
        <v>0</v>
      </c>
      <c r="AP855" s="229">
        <f>SUMPRODUCT(LEN($AH855:$AH858)-LEN(SUBSTITUTE($AH855:$AH858,"A", "")))</f>
        <v>0</v>
      </c>
      <c r="AQ855" s="232">
        <f>SUMPRODUCT(LEN($AG855:$AG858)-LEN(SUBSTITUTE($AG855:$AG858,"A", "")))</f>
        <v>0</v>
      </c>
      <c r="AR855" s="235">
        <f>SUMPRODUCT(LEN($M855:$AE858)-LEN(SUBSTITUTE($M855:$AE858,"S", "")))</f>
        <v>0</v>
      </c>
      <c r="AS855" s="229">
        <f>SUMPRODUCT(LEN($AH855:$AH858)-LEN(SUBSTITUTE($AH855:$AH858,"S", "")))</f>
        <v>0</v>
      </c>
      <c r="AT855" s="232">
        <f>SUMPRODUCT(LEN($AG855:$AG858)-LEN(SUBSTITUTE($AG855:$AG858,"S", "")))</f>
        <v>0</v>
      </c>
      <c r="AU855" s="235">
        <f>SUMPRODUCT(LEN($M855:$AE858)-LEN(SUBSTITUTE($M855:$AE858,"F", "")))</f>
        <v>0</v>
      </c>
      <c r="AV855" s="229">
        <f>SUMPRODUCT(LEN($AH855:$AH858)-LEN(SUBSTITUTE($AH855:$AH858,"F", "")))</f>
        <v>0</v>
      </c>
      <c r="AW855" s="232">
        <f>SUMPRODUCT(LEN($AG855:$AG858)-LEN(SUBSTITUTE($AG855:$AG858,"F", "")))</f>
        <v>0</v>
      </c>
      <c r="AX855" s="235">
        <f>SUMPRODUCT(LEN($M855:$AE858)-LEN(SUBSTITUTE($M855:$AE858,"G", "")))</f>
        <v>0</v>
      </c>
      <c r="AY855" s="229">
        <f>SUMPRODUCT(LEN($AH855:$AH858)-LEN(SUBSTITUTE($AH855:$AH858,"G", "")))</f>
        <v>0</v>
      </c>
      <c r="AZ855" s="232">
        <f>SUMPRODUCT(LEN($AG855:$AG858)-LEN(SUBSTITUTE($AG855:$AG858,"G", "")))</f>
        <v>0</v>
      </c>
      <c r="BA855" s="235">
        <f>SUMPRODUCT(LEN($M855:$AE858)-LEN(SUBSTITUTE($M855:$AE858,"M", "")))</f>
        <v>0</v>
      </c>
      <c r="BB855" s="229">
        <f>SUMPRODUCT(LEN($AH855:$AH858)-LEN(SUBSTITUTE($AH855:$AH858,"M", "")))</f>
        <v>0</v>
      </c>
      <c r="BC855" s="232">
        <f>SUMPRODUCT(LEN($AG855:$AG858)-LEN(SUBSTITUTE($AG855:$AG858,"M", "")))</f>
        <v>0</v>
      </c>
      <c r="BD855" s="297">
        <f>SUMPRODUCT(LEN($AI855:$AI858)-LEN(SUBSTITUTE($AI855:$AI858,"S", "")))</f>
        <v>0</v>
      </c>
      <c r="BE855" s="300">
        <f>SUMPRODUCT(LEN($AI855:$AI858)-LEN(SUBSTITUTE($AI855:$AI858,"F", "")))</f>
        <v>0</v>
      </c>
      <c r="BF855" s="300">
        <f>SUMPRODUCT(LEN($AI855:$AI858)-LEN(SUBSTITUTE($AI855:$AI858,"G", "")))</f>
        <v>0</v>
      </c>
      <c r="BG855" s="303">
        <f>SUMPRODUCT(LEN($AI855:$AI858)-LEN(SUBSTITUTE($AI855:$AI858,"M", "")))</f>
        <v>0</v>
      </c>
    </row>
    <row r="856" spans="2:60" ht="28.15" hidden="1" customHeight="1" thickBot="1">
      <c r="B856" s="29"/>
      <c r="C856" s="264"/>
      <c r="D856" s="37"/>
      <c r="E856" s="36"/>
      <c r="F856" s="36"/>
      <c r="G856" s="35"/>
      <c r="H856" s="256"/>
      <c r="I856" s="260"/>
      <c r="J856" s="260"/>
      <c r="K856" s="260"/>
      <c r="L856" s="32" t="s">
        <v>72</v>
      </c>
      <c r="M856" s="31"/>
      <c r="N856" s="32" t="s">
        <v>71</v>
      </c>
      <c r="O856" s="31"/>
      <c r="P856" s="32" t="s">
        <v>70</v>
      </c>
      <c r="Q856" s="31"/>
      <c r="R856" s="32" t="s">
        <v>69</v>
      </c>
      <c r="S856" s="31"/>
      <c r="T856" s="32" t="s">
        <v>68</v>
      </c>
      <c r="U856" s="31"/>
      <c r="V856" s="32" t="s">
        <v>67</v>
      </c>
      <c r="W856" s="31"/>
      <c r="X856" s="32" t="s">
        <v>66</v>
      </c>
      <c r="Y856" s="31"/>
      <c r="Z856" s="32" t="s">
        <v>65</v>
      </c>
      <c r="AA856" s="31"/>
      <c r="AB856" s="34" t="s">
        <v>64</v>
      </c>
      <c r="AC856" s="33"/>
      <c r="AD856" s="32" t="s">
        <v>63</v>
      </c>
      <c r="AE856" s="31"/>
      <c r="AF856" s="30"/>
      <c r="AG856" s="31"/>
      <c r="AH856" s="30"/>
      <c r="AI856" s="20"/>
      <c r="AJ856" s="250"/>
      <c r="AK856" s="253"/>
      <c r="AL856" s="19"/>
      <c r="AM856" s="7"/>
      <c r="AN856" s="7"/>
      <c r="AO856" s="239"/>
      <c r="AP856" s="230"/>
      <c r="AQ856" s="233"/>
      <c r="AR856" s="236"/>
      <c r="AS856" s="230"/>
      <c r="AT856" s="233"/>
      <c r="AU856" s="236"/>
      <c r="AV856" s="230"/>
      <c r="AW856" s="233"/>
      <c r="AX856" s="236"/>
      <c r="AY856" s="230"/>
      <c r="AZ856" s="233"/>
      <c r="BA856" s="236"/>
      <c r="BB856" s="230"/>
      <c r="BC856" s="233"/>
      <c r="BD856" s="298"/>
      <c r="BE856" s="301"/>
      <c r="BF856" s="301"/>
      <c r="BG856" s="304"/>
    </row>
    <row r="857" spans="2:60" ht="28.15" hidden="1" customHeight="1">
      <c r="B857" s="29"/>
      <c r="C857" s="265"/>
      <c r="D857" s="28"/>
      <c r="E857" s="27"/>
      <c r="F857" s="27"/>
      <c r="G857" s="26"/>
      <c r="H857" s="257"/>
      <c r="I857" s="261"/>
      <c r="J857" s="261"/>
      <c r="K857" s="261"/>
      <c r="L857" s="23" t="s">
        <v>62</v>
      </c>
      <c r="M857" s="22"/>
      <c r="N857" s="23" t="s">
        <v>61</v>
      </c>
      <c r="O857" s="22"/>
      <c r="P857" s="23" t="s">
        <v>60</v>
      </c>
      <c r="Q857" s="22"/>
      <c r="R857" s="23" t="s">
        <v>59</v>
      </c>
      <c r="S857" s="22"/>
      <c r="T857" s="23" t="s">
        <v>58</v>
      </c>
      <c r="U857" s="22"/>
      <c r="V857" s="23" t="s">
        <v>57</v>
      </c>
      <c r="W857" s="22"/>
      <c r="X857" s="23" t="s">
        <v>56</v>
      </c>
      <c r="Y857" s="22"/>
      <c r="Z857" s="23" t="s">
        <v>55</v>
      </c>
      <c r="AA857" s="22"/>
      <c r="AB857" s="25" t="s">
        <v>54</v>
      </c>
      <c r="AC857" s="24"/>
      <c r="AD857" s="23">
        <v>39</v>
      </c>
      <c r="AE857" s="22"/>
      <c r="AF857" s="21"/>
      <c r="AG857" s="22"/>
      <c r="AH857" s="21"/>
      <c r="AI857" s="20"/>
      <c r="AJ857" s="250"/>
      <c r="AK857" s="253"/>
      <c r="AL857" s="19"/>
      <c r="AM857" s="7"/>
      <c r="AN857" s="7"/>
      <c r="AO857" s="239"/>
      <c r="AP857" s="230"/>
      <c r="AQ857" s="233"/>
      <c r="AR857" s="236"/>
      <c r="AS857" s="230"/>
      <c r="AT857" s="233"/>
      <c r="AU857" s="236"/>
      <c r="AV857" s="230"/>
      <c r="AW857" s="233"/>
      <c r="AX857" s="236"/>
      <c r="AY857" s="230"/>
      <c r="AZ857" s="233"/>
      <c r="BA857" s="236"/>
      <c r="BB857" s="230"/>
      <c r="BC857" s="233"/>
      <c r="BD857" s="298"/>
      <c r="BE857" s="301"/>
      <c r="BF857" s="301"/>
      <c r="BG857" s="304"/>
    </row>
    <row r="858" spans="2:60" ht="28.15" hidden="1" customHeight="1" thickBot="1">
      <c r="B858" s="29"/>
      <c r="C858" s="266"/>
      <c r="D858" s="57"/>
      <c r="E858" s="56"/>
      <c r="F858" s="56"/>
      <c r="G858" s="55"/>
      <c r="H858" s="258"/>
      <c r="I858" s="262"/>
      <c r="J858" s="262"/>
      <c r="K858" s="262"/>
      <c r="L858" s="52" t="s">
        <v>53</v>
      </c>
      <c r="M858" s="51"/>
      <c r="N858" s="52" t="s">
        <v>52</v>
      </c>
      <c r="O858" s="51"/>
      <c r="P858" s="52" t="s">
        <v>51</v>
      </c>
      <c r="Q858" s="51"/>
      <c r="R858" s="52" t="s">
        <v>50</v>
      </c>
      <c r="S858" s="51"/>
      <c r="T858" s="52">
        <v>20</v>
      </c>
      <c r="U858" s="51"/>
      <c r="V858" s="52" t="s">
        <v>49</v>
      </c>
      <c r="W858" s="51"/>
      <c r="X858" s="52" t="s">
        <v>48</v>
      </c>
      <c r="Y858" s="51"/>
      <c r="Z858" s="52" t="s">
        <v>47</v>
      </c>
      <c r="AA858" s="51"/>
      <c r="AB858" s="54" t="s">
        <v>46</v>
      </c>
      <c r="AC858" s="53"/>
      <c r="AD858" s="52" t="s">
        <v>45</v>
      </c>
      <c r="AE858" s="51"/>
      <c r="AF858" s="50"/>
      <c r="AG858" s="51"/>
      <c r="AH858" s="50"/>
      <c r="AI858" s="49"/>
      <c r="AJ858" s="251"/>
      <c r="AK858" s="254"/>
      <c r="AL858" s="48"/>
      <c r="AM858" s="7"/>
      <c r="AN858" s="7"/>
      <c r="AO858" s="240"/>
      <c r="AP858" s="231"/>
      <c r="AQ858" s="234"/>
      <c r="AR858" s="237"/>
      <c r="AS858" s="231"/>
      <c r="AT858" s="234"/>
      <c r="AU858" s="237"/>
      <c r="AV858" s="231"/>
      <c r="AW858" s="234"/>
      <c r="AX858" s="237"/>
      <c r="AY858" s="231"/>
      <c r="AZ858" s="234"/>
      <c r="BA858" s="237"/>
      <c r="BB858" s="231"/>
      <c r="BC858" s="234"/>
      <c r="BD858" s="299"/>
      <c r="BE858" s="302"/>
      <c r="BF858" s="302"/>
      <c r="BG858" s="305"/>
    </row>
    <row r="859" spans="2:60" ht="28.15" hidden="1" customHeight="1">
      <c r="B859" s="29"/>
      <c r="C859" s="263">
        <v>3</v>
      </c>
      <c r="D859" s="47"/>
      <c r="E859" s="46"/>
      <c r="F859" s="46"/>
      <c r="G859" s="45"/>
      <c r="H859" s="255"/>
      <c r="I859" s="259"/>
      <c r="J859" s="259"/>
      <c r="K859" s="259"/>
      <c r="L859" s="42" t="s">
        <v>82</v>
      </c>
      <c r="M859" s="41"/>
      <c r="N859" s="42" t="s">
        <v>81</v>
      </c>
      <c r="O859" s="41"/>
      <c r="P859" s="42" t="s">
        <v>80</v>
      </c>
      <c r="Q859" s="41"/>
      <c r="R859" s="42" t="s">
        <v>79</v>
      </c>
      <c r="S859" s="41"/>
      <c r="T859" s="42" t="s">
        <v>78</v>
      </c>
      <c r="U859" s="41"/>
      <c r="V859" s="42" t="s">
        <v>77</v>
      </c>
      <c r="W859" s="41"/>
      <c r="X859" s="42" t="s">
        <v>76</v>
      </c>
      <c r="Y859" s="41"/>
      <c r="Z859" s="42" t="s">
        <v>75</v>
      </c>
      <c r="AA859" s="41"/>
      <c r="AB859" s="44" t="s">
        <v>74</v>
      </c>
      <c r="AC859" s="43"/>
      <c r="AD859" s="42" t="s">
        <v>73</v>
      </c>
      <c r="AE859" s="41"/>
      <c r="AF859" s="40"/>
      <c r="AG859" s="41"/>
      <c r="AH859" s="40"/>
      <c r="AI859" s="39"/>
      <c r="AJ859" s="245"/>
      <c r="AK859" s="245"/>
      <c r="AL859" s="38"/>
      <c r="AM859" s="7"/>
      <c r="AN859" s="7"/>
      <c r="AO859" s="238">
        <f>SUMPRODUCT(LEN($M859:$AE862)-LEN(SUBSTITUTE($M859:$AE862,"A", "")))</f>
        <v>0</v>
      </c>
      <c r="AP859" s="229">
        <f>SUMPRODUCT(LEN($AH859:$AH862)-LEN(SUBSTITUTE($AH859:$AH862,"A", "")))</f>
        <v>0</v>
      </c>
      <c r="AQ859" s="232">
        <f>SUMPRODUCT(LEN($AG859:$AG862)-LEN(SUBSTITUTE($AG859:$AG862,"A", "")))</f>
        <v>0</v>
      </c>
      <c r="AR859" s="235">
        <f>SUMPRODUCT(LEN($M859:$AE862)-LEN(SUBSTITUTE($M859:$AE862,"S", "")))</f>
        <v>0</v>
      </c>
      <c r="AS859" s="229">
        <f>SUMPRODUCT(LEN($AH859:$AH862)-LEN(SUBSTITUTE($AH859:$AH862,"S", "")))</f>
        <v>0</v>
      </c>
      <c r="AT859" s="232">
        <f>SUMPRODUCT(LEN($AG859:$AG862)-LEN(SUBSTITUTE($AG859:$AG862,"S", "")))</f>
        <v>0</v>
      </c>
      <c r="AU859" s="235">
        <f>SUMPRODUCT(LEN($M859:$AE862)-LEN(SUBSTITUTE($M859:$AE862,"F", "")))</f>
        <v>0</v>
      </c>
      <c r="AV859" s="229">
        <f>SUMPRODUCT(LEN($AH859:$AH862)-LEN(SUBSTITUTE($AH859:$AH862,"F", "")))</f>
        <v>0</v>
      </c>
      <c r="AW859" s="232">
        <f>SUMPRODUCT(LEN($AG859:$AG862)-LEN(SUBSTITUTE($AG859:$AG862,"F", "")))</f>
        <v>0</v>
      </c>
      <c r="AX859" s="235">
        <f>SUMPRODUCT(LEN($M859:$AE862)-LEN(SUBSTITUTE($M859:$AE862,"G", "")))</f>
        <v>0</v>
      </c>
      <c r="AY859" s="229">
        <f>SUMPRODUCT(LEN($AH859:$AH862)-LEN(SUBSTITUTE($AH859:$AH862,"G", "")))</f>
        <v>0</v>
      </c>
      <c r="AZ859" s="232">
        <f>SUMPRODUCT(LEN($AG859:$AG862)-LEN(SUBSTITUTE($AG859:$AG862,"G", "")))</f>
        <v>0</v>
      </c>
      <c r="BA859" s="235">
        <f>SUMPRODUCT(LEN($M859:$AE862)-LEN(SUBSTITUTE($M859:$AE862,"M", "")))</f>
        <v>0</v>
      </c>
      <c r="BB859" s="229">
        <f>SUMPRODUCT(LEN($AH859:$AH862)-LEN(SUBSTITUTE($AH859:$AH862,"M", "")))</f>
        <v>0</v>
      </c>
      <c r="BC859" s="232">
        <f>SUMPRODUCT(LEN($AG859:$AG862)-LEN(SUBSTITUTE($AG859:$AG862,"M", "")))</f>
        <v>0</v>
      </c>
      <c r="BD859" s="297">
        <f>SUMPRODUCT(LEN($AI859:$AI862)-LEN(SUBSTITUTE($AI859:$AI862,"S", "")))</f>
        <v>0</v>
      </c>
      <c r="BE859" s="300">
        <f>SUMPRODUCT(LEN($AI859:$AI862)-LEN(SUBSTITUTE($AI859:$AI862,"F", "")))</f>
        <v>0</v>
      </c>
      <c r="BF859" s="300">
        <f>SUMPRODUCT(LEN($AI859:$AI862)-LEN(SUBSTITUTE($AI859:$AI862,"G", "")))</f>
        <v>0</v>
      </c>
      <c r="BG859" s="303">
        <f>SUMPRODUCT(LEN($AI859:$AI862)-LEN(SUBSTITUTE($AI859:$AI862,"M", "")))</f>
        <v>0</v>
      </c>
    </row>
    <row r="860" spans="2:60" ht="28.15" hidden="1" customHeight="1" thickBot="1">
      <c r="B860" s="29"/>
      <c r="C860" s="264"/>
      <c r="D860" s="37"/>
      <c r="E860" s="36"/>
      <c r="F860" s="36"/>
      <c r="G860" s="35"/>
      <c r="H860" s="256"/>
      <c r="I860" s="260"/>
      <c r="J860" s="260"/>
      <c r="K860" s="260"/>
      <c r="L860" s="32" t="s">
        <v>72</v>
      </c>
      <c r="M860" s="31"/>
      <c r="N860" s="32" t="s">
        <v>71</v>
      </c>
      <c r="O860" s="31"/>
      <c r="P860" s="32" t="s">
        <v>70</v>
      </c>
      <c r="Q860" s="31"/>
      <c r="R860" s="32" t="s">
        <v>69</v>
      </c>
      <c r="S860" s="31"/>
      <c r="T860" s="32" t="s">
        <v>68</v>
      </c>
      <c r="U860" s="31"/>
      <c r="V860" s="32" t="s">
        <v>67</v>
      </c>
      <c r="W860" s="31"/>
      <c r="X860" s="32" t="s">
        <v>66</v>
      </c>
      <c r="Y860" s="31"/>
      <c r="Z860" s="32" t="s">
        <v>65</v>
      </c>
      <c r="AA860" s="31"/>
      <c r="AB860" s="34" t="s">
        <v>64</v>
      </c>
      <c r="AC860" s="33"/>
      <c r="AD860" s="32" t="s">
        <v>63</v>
      </c>
      <c r="AE860" s="31"/>
      <c r="AF860" s="30"/>
      <c r="AG860" s="31"/>
      <c r="AH860" s="30"/>
      <c r="AI860" s="20"/>
      <c r="AJ860" s="246"/>
      <c r="AK860" s="246"/>
      <c r="AL860" s="19"/>
      <c r="AM860" s="7"/>
      <c r="AN860" s="7"/>
      <c r="AO860" s="239"/>
      <c r="AP860" s="230"/>
      <c r="AQ860" s="233"/>
      <c r="AR860" s="236"/>
      <c r="AS860" s="230"/>
      <c r="AT860" s="233"/>
      <c r="AU860" s="236"/>
      <c r="AV860" s="230"/>
      <c r="AW860" s="233"/>
      <c r="AX860" s="236"/>
      <c r="AY860" s="230"/>
      <c r="AZ860" s="233"/>
      <c r="BA860" s="236"/>
      <c r="BB860" s="230"/>
      <c r="BC860" s="233"/>
      <c r="BD860" s="298"/>
      <c r="BE860" s="301"/>
      <c r="BF860" s="301"/>
      <c r="BG860" s="304"/>
    </row>
    <row r="861" spans="2:60" ht="28.15" hidden="1" customHeight="1">
      <c r="B861" s="29"/>
      <c r="C861" s="265"/>
      <c r="D861" s="28"/>
      <c r="E861" s="27"/>
      <c r="F861" s="27"/>
      <c r="G861" s="26"/>
      <c r="H861" s="257"/>
      <c r="I861" s="261"/>
      <c r="J861" s="261"/>
      <c r="K861" s="261"/>
      <c r="L861" s="23" t="s">
        <v>62</v>
      </c>
      <c r="M861" s="22"/>
      <c r="N861" s="23" t="s">
        <v>61</v>
      </c>
      <c r="O861" s="22"/>
      <c r="P861" s="23" t="s">
        <v>60</v>
      </c>
      <c r="Q861" s="22"/>
      <c r="R861" s="23" t="s">
        <v>59</v>
      </c>
      <c r="S861" s="22"/>
      <c r="T861" s="23" t="s">
        <v>58</v>
      </c>
      <c r="U861" s="22"/>
      <c r="V861" s="23" t="s">
        <v>57</v>
      </c>
      <c r="W861" s="22"/>
      <c r="X861" s="23" t="s">
        <v>56</v>
      </c>
      <c r="Y861" s="22"/>
      <c r="Z861" s="23" t="s">
        <v>55</v>
      </c>
      <c r="AA861" s="22"/>
      <c r="AB861" s="25" t="s">
        <v>54</v>
      </c>
      <c r="AC861" s="24"/>
      <c r="AD861" s="23">
        <v>39</v>
      </c>
      <c r="AE861" s="22"/>
      <c r="AF861" s="21"/>
      <c r="AG861" s="22"/>
      <c r="AH861" s="21"/>
      <c r="AI861" s="20"/>
      <c r="AJ861" s="246"/>
      <c r="AK861" s="246"/>
      <c r="AL861" s="19"/>
      <c r="AM861" s="7"/>
      <c r="AN861" s="7"/>
      <c r="AO861" s="239"/>
      <c r="AP861" s="230"/>
      <c r="AQ861" s="233"/>
      <c r="AR861" s="236"/>
      <c r="AS861" s="230"/>
      <c r="AT861" s="233"/>
      <c r="AU861" s="236"/>
      <c r="AV861" s="230"/>
      <c r="AW861" s="233"/>
      <c r="AX861" s="236"/>
      <c r="AY861" s="230"/>
      <c r="AZ861" s="233"/>
      <c r="BA861" s="236"/>
      <c r="BB861" s="230"/>
      <c r="BC861" s="233"/>
      <c r="BD861" s="298"/>
      <c r="BE861" s="301"/>
      <c r="BF861" s="301"/>
      <c r="BG861" s="304"/>
    </row>
    <row r="862" spans="2:60" ht="28.15" hidden="1" customHeight="1" thickBot="1">
      <c r="B862" s="18"/>
      <c r="C862" s="271"/>
      <c r="D862" s="17"/>
      <c r="E862" s="16"/>
      <c r="F862" s="16"/>
      <c r="G862" s="15"/>
      <c r="H862" s="258"/>
      <c r="I862" s="272"/>
      <c r="J862" s="272"/>
      <c r="K862" s="272"/>
      <c r="L862" s="12" t="s">
        <v>53</v>
      </c>
      <c r="M862" s="11"/>
      <c r="N862" s="12" t="s">
        <v>52</v>
      </c>
      <c r="O862" s="11"/>
      <c r="P862" s="12" t="s">
        <v>51</v>
      </c>
      <c r="Q862" s="11"/>
      <c r="R862" s="12" t="s">
        <v>50</v>
      </c>
      <c r="S862" s="11"/>
      <c r="T862" s="12">
        <v>20</v>
      </c>
      <c r="U862" s="11"/>
      <c r="V862" s="12" t="s">
        <v>49</v>
      </c>
      <c r="W862" s="11"/>
      <c r="X862" s="12" t="s">
        <v>48</v>
      </c>
      <c r="Y862" s="11"/>
      <c r="Z862" s="12" t="s">
        <v>47</v>
      </c>
      <c r="AA862" s="11"/>
      <c r="AB862" s="14" t="s">
        <v>46</v>
      </c>
      <c r="AC862" s="13"/>
      <c r="AD862" s="12" t="s">
        <v>45</v>
      </c>
      <c r="AE862" s="11"/>
      <c r="AF862" s="10"/>
      <c r="AG862" s="11"/>
      <c r="AH862" s="10"/>
      <c r="AI862" s="9"/>
      <c r="AJ862" s="247"/>
      <c r="AK862" s="247"/>
      <c r="AL862" s="8"/>
      <c r="AM862" s="7"/>
      <c r="AN862" s="7"/>
      <c r="AO862" s="240"/>
      <c r="AP862" s="231"/>
      <c r="AQ862" s="234"/>
      <c r="AR862" s="237"/>
      <c r="AS862" s="231"/>
      <c r="AT862" s="234"/>
      <c r="AU862" s="237"/>
      <c r="AV862" s="231"/>
      <c r="AW862" s="234"/>
      <c r="AX862" s="237"/>
      <c r="AY862" s="231"/>
      <c r="AZ862" s="234"/>
      <c r="BA862" s="237"/>
      <c r="BB862" s="231"/>
      <c r="BC862" s="234"/>
      <c r="BD862" s="299"/>
      <c r="BE862" s="302"/>
      <c r="BF862" s="302"/>
      <c r="BG862" s="305"/>
    </row>
    <row r="863" spans="2:60" ht="85.9" hidden="1" customHeight="1" thickBot="1">
      <c r="B863" s="94" t="s">
        <v>119</v>
      </c>
      <c r="C863" s="83" t="s">
        <v>118</v>
      </c>
      <c r="D863" s="88" t="s">
        <v>117</v>
      </c>
      <c r="E863" s="93" t="s">
        <v>116</v>
      </c>
      <c r="F863" s="92"/>
      <c r="G863" s="91"/>
      <c r="H863" s="90" t="s">
        <v>115</v>
      </c>
      <c r="I863" s="88" t="s">
        <v>43</v>
      </c>
      <c r="J863" s="88" t="s">
        <v>114</v>
      </c>
      <c r="K863" s="88" t="s">
        <v>44</v>
      </c>
      <c r="L863" s="227" t="s">
        <v>113</v>
      </c>
      <c r="M863" s="270"/>
      <c r="N863" s="227" t="s">
        <v>112</v>
      </c>
      <c r="O863" s="270"/>
      <c r="P863" s="227" t="s">
        <v>112</v>
      </c>
      <c r="Q863" s="228"/>
      <c r="R863" s="227" t="s">
        <v>112</v>
      </c>
      <c r="S863" s="228"/>
      <c r="T863" s="227" t="s">
        <v>112</v>
      </c>
      <c r="U863" s="228"/>
      <c r="V863" s="227" t="s">
        <v>112</v>
      </c>
      <c r="W863" s="228"/>
      <c r="X863" s="227" t="s">
        <v>112</v>
      </c>
      <c r="Y863" s="228"/>
      <c r="Z863" s="227" t="s">
        <v>112</v>
      </c>
      <c r="AA863" s="228"/>
      <c r="AB863" s="227" t="s">
        <v>112</v>
      </c>
      <c r="AC863" s="228"/>
      <c r="AD863" s="227" t="s">
        <v>112</v>
      </c>
      <c r="AE863" s="228"/>
      <c r="AF863" s="244" t="s">
        <v>111</v>
      </c>
      <c r="AG863" s="228"/>
      <c r="AH863" s="90" t="s">
        <v>110</v>
      </c>
      <c r="AI863" s="89" t="s">
        <v>109</v>
      </c>
      <c r="AJ863" s="88" t="s">
        <v>108</v>
      </c>
      <c r="AK863" s="88" t="s">
        <v>107</v>
      </c>
      <c r="AL863" s="87" t="s">
        <v>106</v>
      </c>
      <c r="AM863" s="86"/>
      <c r="AN863" s="86"/>
      <c r="AO863" s="84" t="s">
        <v>105</v>
      </c>
      <c r="AP863" s="83" t="s">
        <v>104</v>
      </c>
      <c r="AQ863" s="82" t="s">
        <v>103</v>
      </c>
      <c r="AR863" s="84" t="s">
        <v>102</v>
      </c>
      <c r="AS863" s="83" t="s">
        <v>101</v>
      </c>
      <c r="AT863" s="82" t="s">
        <v>100</v>
      </c>
      <c r="AU863" s="84" t="s">
        <v>99</v>
      </c>
      <c r="AV863" s="83" t="s">
        <v>98</v>
      </c>
      <c r="AW863" s="85" t="s">
        <v>97</v>
      </c>
      <c r="AX863" s="84" t="s">
        <v>96</v>
      </c>
      <c r="AY863" s="83" t="s">
        <v>95</v>
      </c>
      <c r="AZ863" s="82" t="s">
        <v>94</v>
      </c>
      <c r="BA863" s="84" t="s">
        <v>93</v>
      </c>
      <c r="BB863" s="83" t="s">
        <v>92</v>
      </c>
      <c r="BC863" s="82" t="s">
        <v>91</v>
      </c>
      <c r="BD863" s="81" t="s">
        <v>90</v>
      </c>
      <c r="BE863" s="80" t="s">
        <v>89</v>
      </c>
      <c r="BF863" s="80" t="s">
        <v>88</v>
      </c>
      <c r="BG863" s="79" t="s">
        <v>87</v>
      </c>
    </row>
    <row r="864" spans="2:60" ht="48" hidden="1" thickBot="1">
      <c r="B864" s="78" t="s">
        <v>121</v>
      </c>
      <c r="C864" s="77"/>
      <c r="D864" s="76"/>
      <c r="E864" s="267"/>
      <c r="F864" s="268"/>
      <c r="G864" s="269"/>
      <c r="H864" s="75" t="s">
        <v>85</v>
      </c>
      <c r="I864" s="74"/>
      <c r="J864" s="74"/>
      <c r="K864" s="73"/>
      <c r="L864" s="72"/>
      <c r="M864" s="68"/>
      <c r="N864" s="72"/>
      <c r="O864" s="68"/>
      <c r="P864" s="72"/>
      <c r="Q864" s="68"/>
      <c r="R864" s="72"/>
      <c r="S864" s="68"/>
      <c r="T864" s="72"/>
      <c r="U864" s="68"/>
      <c r="V864" s="72"/>
      <c r="W864" s="68"/>
      <c r="X864" s="72"/>
      <c r="Y864" s="68"/>
      <c r="Z864" s="72"/>
      <c r="AA864" s="71"/>
      <c r="AB864" s="70"/>
      <c r="AC864" s="70"/>
      <c r="AD864" s="70"/>
      <c r="AE864" s="70"/>
      <c r="AF864" s="69" t="s">
        <v>84</v>
      </c>
      <c r="AG864" s="68"/>
      <c r="AH864" s="68"/>
      <c r="AI864" s="68"/>
      <c r="AJ864" s="67"/>
      <c r="AK864" s="67"/>
      <c r="AL864" s="66"/>
      <c r="AM864" s="65"/>
      <c r="AN864" s="65"/>
      <c r="AO864" s="64">
        <f t="shared" ref="AO864:BG864" si="61">SUM(AO865:AO876)</f>
        <v>0</v>
      </c>
      <c r="AP864" s="63">
        <f t="shared" si="61"/>
        <v>0</v>
      </c>
      <c r="AQ864" s="62">
        <f t="shared" si="61"/>
        <v>0</v>
      </c>
      <c r="AR864" s="64">
        <f t="shared" si="61"/>
        <v>0</v>
      </c>
      <c r="AS864" s="63">
        <f t="shared" si="61"/>
        <v>0</v>
      </c>
      <c r="AT864" s="62">
        <f t="shared" si="61"/>
        <v>0</v>
      </c>
      <c r="AU864" s="64">
        <f t="shared" si="61"/>
        <v>0</v>
      </c>
      <c r="AV864" s="63">
        <f t="shared" si="61"/>
        <v>0</v>
      </c>
      <c r="AW864" s="62">
        <f t="shared" si="61"/>
        <v>0</v>
      </c>
      <c r="AX864" s="64">
        <f t="shared" si="61"/>
        <v>0</v>
      </c>
      <c r="AY864" s="63">
        <f t="shared" si="61"/>
        <v>0</v>
      </c>
      <c r="AZ864" s="62">
        <f t="shared" si="61"/>
        <v>0</v>
      </c>
      <c r="BA864" s="64">
        <f t="shared" si="61"/>
        <v>0</v>
      </c>
      <c r="BB864" s="63">
        <f t="shared" si="61"/>
        <v>0</v>
      </c>
      <c r="BC864" s="62">
        <f t="shared" si="61"/>
        <v>0</v>
      </c>
      <c r="BD864" s="61">
        <f t="shared" si="61"/>
        <v>0</v>
      </c>
      <c r="BE864" s="60">
        <f t="shared" si="61"/>
        <v>0</v>
      </c>
      <c r="BF864" s="60">
        <f t="shared" si="61"/>
        <v>0</v>
      </c>
      <c r="BG864" s="59">
        <f t="shared" si="61"/>
        <v>0</v>
      </c>
      <c r="BH864" s="58" t="s">
        <v>83</v>
      </c>
    </row>
    <row r="865" spans="2:60" ht="28.15" hidden="1" customHeight="1">
      <c r="B865" s="29"/>
      <c r="C865" s="263">
        <v>1</v>
      </c>
      <c r="D865" s="47"/>
      <c r="E865" s="46"/>
      <c r="F865" s="46"/>
      <c r="G865" s="45"/>
      <c r="H865" s="255"/>
      <c r="I865" s="259"/>
      <c r="J865" s="259"/>
      <c r="K865" s="259"/>
      <c r="L865" s="42" t="s">
        <v>82</v>
      </c>
      <c r="M865" s="41"/>
      <c r="N865" s="42" t="s">
        <v>81</v>
      </c>
      <c r="O865" s="41"/>
      <c r="P865" s="42" t="s">
        <v>80</v>
      </c>
      <c r="Q865" s="41"/>
      <c r="R865" s="42" t="s">
        <v>79</v>
      </c>
      <c r="S865" s="41"/>
      <c r="T865" s="42" t="s">
        <v>78</v>
      </c>
      <c r="U865" s="41"/>
      <c r="V865" s="42" t="s">
        <v>77</v>
      </c>
      <c r="W865" s="41"/>
      <c r="X865" s="42" t="s">
        <v>76</v>
      </c>
      <c r="Y865" s="41"/>
      <c r="Z865" s="42" t="s">
        <v>75</v>
      </c>
      <c r="AA865" s="41"/>
      <c r="AB865" s="44" t="s">
        <v>74</v>
      </c>
      <c r="AC865" s="43"/>
      <c r="AD865" s="42" t="s">
        <v>73</v>
      </c>
      <c r="AE865" s="41"/>
      <c r="AF865" s="40"/>
      <c r="AG865" s="41"/>
      <c r="AH865" s="40"/>
      <c r="AI865" s="39"/>
      <c r="AJ865" s="245"/>
      <c r="AK865" s="245"/>
      <c r="AL865" s="38"/>
      <c r="AM865" s="7"/>
      <c r="AN865" s="7"/>
      <c r="AO865" s="238">
        <f>SUMPRODUCT(LEN($M865:$AE868)-LEN(SUBSTITUTE($M865:$AE868,"A", "")))</f>
        <v>0</v>
      </c>
      <c r="AP865" s="229">
        <f>SUMPRODUCT(LEN($AH865:$AH868)-LEN(SUBSTITUTE($AH865:$AH868,"A", "")))</f>
        <v>0</v>
      </c>
      <c r="AQ865" s="232">
        <f>SUMPRODUCT(LEN($AG865:$AG868)-LEN(SUBSTITUTE($AG865:$AG868,"A", "")))</f>
        <v>0</v>
      </c>
      <c r="AR865" s="235">
        <f>SUMPRODUCT(LEN($M865:$AE868)-LEN(SUBSTITUTE($M865:$AE868,"S", "")))</f>
        <v>0</v>
      </c>
      <c r="AS865" s="229">
        <f>SUMPRODUCT(LEN($AH865:$AH868)-LEN(SUBSTITUTE($AH865:$AH868,"S", "")))</f>
        <v>0</v>
      </c>
      <c r="AT865" s="232">
        <f>SUMPRODUCT(LEN($AG865:$AG868)-LEN(SUBSTITUTE($AG865:$AG868,"S", "")))</f>
        <v>0</v>
      </c>
      <c r="AU865" s="235">
        <f>SUMPRODUCT(LEN($M865:$AE868)-LEN(SUBSTITUTE($M865:$AE868,"F", "")))</f>
        <v>0</v>
      </c>
      <c r="AV865" s="229">
        <f>SUMPRODUCT(LEN($AH865:$AH868)-LEN(SUBSTITUTE($AH865:$AH868,"F", "")))</f>
        <v>0</v>
      </c>
      <c r="AW865" s="232">
        <f>SUMPRODUCT(LEN($AG865:$AG868)-LEN(SUBSTITUTE($AG865:$AG868,"F", "")))</f>
        <v>0</v>
      </c>
      <c r="AX865" s="235">
        <f>SUMPRODUCT(LEN($M865:$AE868)-LEN(SUBSTITUTE($M865:$AE868,"G", "")))</f>
        <v>0</v>
      </c>
      <c r="AY865" s="229">
        <f>SUMPRODUCT(LEN($AH865:$AH868)-LEN(SUBSTITUTE($AH865:$AH868,"G", "")))</f>
        <v>0</v>
      </c>
      <c r="AZ865" s="232">
        <f>SUMPRODUCT(LEN($AG865:$AG868)-LEN(SUBSTITUTE($AG865:$AG868,"G", "")))</f>
        <v>0</v>
      </c>
      <c r="BA865" s="235">
        <f>SUMPRODUCT(LEN($M865:$AE868)-LEN(SUBSTITUTE($M865:$AE868,"M", "")))</f>
        <v>0</v>
      </c>
      <c r="BB865" s="229">
        <f>SUMPRODUCT(LEN($AH865:$AH868)-LEN(SUBSTITUTE($AH865:$AH868,"M", "")))</f>
        <v>0</v>
      </c>
      <c r="BC865" s="232">
        <f>SUMPRODUCT(LEN($AG865:$AG868)-LEN(SUBSTITUTE($AG865:$AG868,"M", "")))</f>
        <v>0</v>
      </c>
      <c r="BD865" s="297">
        <f>SUMPRODUCT(LEN($AI865:$AI868)-LEN(SUBSTITUTE($AI865:$AI868,"S", "")))</f>
        <v>0</v>
      </c>
      <c r="BE865" s="300">
        <f>SUMPRODUCT(LEN($AI865:$AI868)-LEN(SUBSTITUTE($AI865:$AI868,"F", "")))</f>
        <v>0</v>
      </c>
      <c r="BF865" s="300">
        <f>SUMPRODUCT(LEN($AI865:$AI868)-LEN(SUBSTITUTE($AI865:$AI868,"G", "")))</f>
        <v>0</v>
      </c>
      <c r="BG865" s="303">
        <f>SUMPRODUCT(LEN($AI865:$AI868)-LEN(SUBSTITUTE($AI865:$AI868,"M", "")))</f>
        <v>0</v>
      </c>
    </row>
    <row r="866" spans="2:60" ht="28.15" hidden="1" customHeight="1" thickBot="1">
      <c r="B866" s="29"/>
      <c r="C866" s="264"/>
      <c r="D866" s="37"/>
      <c r="E866" s="36"/>
      <c r="F866" s="36"/>
      <c r="G866" s="35"/>
      <c r="H866" s="256"/>
      <c r="I866" s="260"/>
      <c r="J866" s="260"/>
      <c r="K866" s="260"/>
      <c r="L866" s="32" t="s">
        <v>72</v>
      </c>
      <c r="M866" s="31"/>
      <c r="N866" s="32" t="s">
        <v>71</v>
      </c>
      <c r="O866" s="31"/>
      <c r="P866" s="32" t="s">
        <v>70</v>
      </c>
      <c r="Q866" s="31"/>
      <c r="R866" s="32" t="s">
        <v>69</v>
      </c>
      <c r="S866" s="31"/>
      <c r="T866" s="32" t="s">
        <v>68</v>
      </c>
      <c r="U866" s="31"/>
      <c r="V866" s="32" t="s">
        <v>67</v>
      </c>
      <c r="W866" s="31"/>
      <c r="X866" s="32" t="s">
        <v>66</v>
      </c>
      <c r="Y866" s="31"/>
      <c r="Z866" s="32" t="s">
        <v>65</v>
      </c>
      <c r="AA866" s="31"/>
      <c r="AB866" s="34" t="s">
        <v>64</v>
      </c>
      <c r="AC866" s="33"/>
      <c r="AD866" s="32" t="s">
        <v>63</v>
      </c>
      <c r="AE866" s="31"/>
      <c r="AF866" s="30"/>
      <c r="AG866" s="31"/>
      <c r="AH866" s="30"/>
      <c r="AI866" s="20"/>
      <c r="AJ866" s="246"/>
      <c r="AK866" s="246"/>
      <c r="AL866" s="19"/>
      <c r="AM866" s="7"/>
      <c r="AN866" s="7"/>
      <c r="AO866" s="239"/>
      <c r="AP866" s="230"/>
      <c r="AQ866" s="233"/>
      <c r="AR866" s="236"/>
      <c r="AS866" s="230"/>
      <c r="AT866" s="233"/>
      <c r="AU866" s="236"/>
      <c r="AV866" s="230"/>
      <c r="AW866" s="233"/>
      <c r="AX866" s="236"/>
      <c r="AY866" s="230"/>
      <c r="AZ866" s="233"/>
      <c r="BA866" s="236"/>
      <c r="BB866" s="230"/>
      <c r="BC866" s="233"/>
      <c r="BD866" s="298"/>
      <c r="BE866" s="301"/>
      <c r="BF866" s="301"/>
      <c r="BG866" s="304"/>
    </row>
    <row r="867" spans="2:60" ht="28.15" hidden="1" customHeight="1">
      <c r="B867" s="29"/>
      <c r="C867" s="265"/>
      <c r="D867" s="28"/>
      <c r="E867" s="27"/>
      <c r="F867" s="27"/>
      <c r="G867" s="26"/>
      <c r="H867" s="257"/>
      <c r="I867" s="261"/>
      <c r="J867" s="261"/>
      <c r="K867" s="261"/>
      <c r="L867" s="23" t="s">
        <v>62</v>
      </c>
      <c r="M867" s="22"/>
      <c r="N867" s="23" t="s">
        <v>61</v>
      </c>
      <c r="O867" s="22"/>
      <c r="P867" s="23" t="s">
        <v>60</v>
      </c>
      <c r="Q867" s="22"/>
      <c r="R867" s="23" t="s">
        <v>59</v>
      </c>
      <c r="S867" s="22"/>
      <c r="T867" s="23" t="s">
        <v>58</v>
      </c>
      <c r="U867" s="22"/>
      <c r="V867" s="23" t="s">
        <v>57</v>
      </c>
      <c r="W867" s="22"/>
      <c r="X867" s="23" t="s">
        <v>56</v>
      </c>
      <c r="Y867" s="22"/>
      <c r="Z867" s="23" t="s">
        <v>55</v>
      </c>
      <c r="AA867" s="22"/>
      <c r="AB867" s="25" t="s">
        <v>54</v>
      </c>
      <c r="AC867" s="24"/>
      <c r="AD867" s="23">
        <v>39</v>
      </c>
      <c r="AE867" s="22"/>
      <c r="AF867" s="21"/>
      <c r="AG867" s="22"/>
      <c r="AH867" s="21"/>
      <c r="AI867" s="20"/>
      <c r="AJ867" s="246"/>
      <c r="AK867" s="246"/>
      <c r="AL867" s="19"/>
      <c r="AM867" s="7"/>
      <c r="AN867" s="7"/>
      <c r="AO867" s="239"/>
      <c r="AP867" s="230"/>
      <c r="AQ867" s="233"/>
      <c r="AR867" s="236"/>
      <c r="AS867" s="230"/>
      <c r="AT867" s="233"/>
      <c r="AU867" s="236"/>
      <c r="AV867" s="230"/>
      <c r="AW867" s="233"/>
      <c r="AX867" s="236"/>
      <c r="AY867" s="230"/>
      <c r="AZ867" s="233"/>
      <c r="BA867" s="236"/>
      <c r="BB867" s="230"/>
      <c r="BC867" s="233"/>
      <c r="BD867" s="298"/>
      <c r="BE867" s="301"/>
      <c r="BF867" s="301"/>
      <c r="BG867" s="304"/>
    </row>
    <row r="868" spans="2:60" ht="28.15" hidden="1" customHeight="1" thickBot="1">
      <c r="B868" s="29"/>
      <c r="C868" s="266"/>
      <c r="D868" s="57"/>
      <c r="E868" s="56"/>
      <c r="F868" s="56"/>
      <c r="G868" s="55"/>
      <c r="H868" s="258"/>
      <c r="I868" s="262"/>
      <c r="J868" s="262"/>
      <c r="K868" s="262"/>
      <c r="L868" s="52" t="s">
        <v>53</v>
      </c>
      <c r="M868" s="51"/>
      <c r="N868" s="52" t="s">
        <v>52</v>
      </c>
      <c r="O868" s="51"/>
      <c r="P868" s="52" t="s">
        <v>51</v>
      </c>
      <c r="Q868" s="51"/>
      <c r="R868" s="52" t="s">
        <v>50</v>
      </c>
      <c r="S868" s="51"/>
      <c r="T868" s="52">
        <v>20</v>
      </c>
      <c r="U868" s="51"/>
      <c r="V868" s="52" t="s">
        <v>49</v>
      </c>
      <c r="W868" s="51"/>
      <c r="X868" s="52" t="s">
        <v>48</v>
      </c>
      <c r="Y868" s="51"/>
      <c r="Z868" s="52" t="s">
        <v>47</v>
      </c>
      <c r="AA868" s="51"/>
      <c r="AB868" s="54" t="s">
        <v>46</v>
      </c>
      <c r="AC868" s="53"/>
      <c r="AD868" s="52" t="s">
        <v>45</v>
      </c>
      <c r="AE868" s="51"/>
      <c r="AF868" s="50"/>
      <c r="AG868" s="51"/>
      <c r="AH868" s="50"/>
      <c r="AI868" s="49"/>
      <c r="AJ868" s="248"/>
      <c r="AK868" s="248"/>
      <c r="AL868" s="48"/>
      <c r="AM868" s="7"/>
      <c r="AN868" s="7"/>
      <c r="AO868" s="240"/>
      <c r="AP868" s="231"/>
      <c r="AQ868" s="234"/>
      <c r="AR868" s="237"/>
      <c r="AS868" s="231"/>
      <c r="AT868" s="234"/>
      <c r="AU868" s="237"/>
      <c r="AV868" s="231"/>
      <c r="AW868" s="234"/>
      <c r="AX868" s="237"/>
      <c r="AY868" s="231"/>
      <c r="AZ868" s="234"/>
      <c r="BA868" s="237"/>
      <c r="BB868" s="231"/>
      <c r="BC868" s="234"/>
      <c r="BD868" s="299"/>
      <c r="BE868" s="302"/>
      <c r="BF868" s="302"/>
      <c r="BG868" s="305"/>
    </row>
    <row r="869" spans="2:60" ht="28.15" hidden="1" customHeight="1">
      <c r="B869" s="29"/>
      <c r="C869" s="263">
        <v>2</v>
      </c>
      <c r="D869" s="47"/>
      <c r="E869" s="46"/>
      <c r="F869" s="46"/>
      <c r="G869" s="45"/>
      <c r="H869" s="255"/>
      <c r="I869" s="259"/>
      <c r="J869" s="259"/>
      <c r="K869" s="259"/>
      <c r="L869" s="42" t="s">
        <v>82</v>
      </c>
      <c r="M869" s="41"/>
      <c r="N869" s="42" t="s">
        <v>81</v>
      </c>
      <c r="O869" s="41"/>
      <c r="P869" s="42" t="s">
        <v>80</v>
      </c>
      <c r="Q869" s="41"/>
      <c r="R869" s="42" t="s">
        <v>79</v>
      </c>
      <c r="S869" s="41"/>
      <c r="T869" s="42" t="s">
        <v>78</v>
      </c>
      <c r="U869" s="41"/>
      <c r="V869" s="42" t="s">
        <v>77</v>
      </c>
      <c r="W869" s="41"/>
      <c r="X869" s="42" t="s">
        <v>76</v>
      </c>
      <c r="Y869" s="41"/>
      <c r="Z869" s="42" t="s">
        <v>75</v>
      </c>
      <c r="AA869" s="41"/>
      <c r="AB869" s="44" t="s">
        <v>74</v>
      </c>
      <c r="AC869" s="43"/>
      <c r="AD869" s="42" t="s">
        <v>73</v>
      </c>
      <c r="AE869" s="41"/>
      <c r="AF869" s="40"/>
      <c r="AG869" s="41"/>
      <c r="AH869" s="40"/>
      <c r="AI869" s="39"/>
      <c r="AJ869" s="249"/>
      <c r="AK869" s="252"/>
      <c r="AL869" s="38"/>
      <c r="AM869" s="7"/>
      <c r="AN869" s="7"/>
      <c r="AO869" s="238">
        <f>SUMPRODUCT(LEN($M869:$AE872)-LEN(SUBSTITUTE($M869:$AE872,"A", "")))</f>
        <v>0</v>
      </c>
      <c r="AP869" s="229">
        <f>SUMPRODUCT(LEN($AH869:$AH872)-LEN(SUBSTITUTE($AH869:$AH872,"A", "")))</f>
        <v>0</v>
      </c>
      <c r="AQ869" s="232">
        <f>SUMPRODUCT(LEN($AG869:$AG872)-LEN(SUBSTITUTE($AG869:$AG872,"A", "")))</f>
        <v>0</v>
      </c>
      <c r="AR869" s="235">
        <f>SUMPRODUCT(LEN($M869:$AE872)-LEN(SUBSTITUTE($M869:$AE872,"S", "")))</f>
        <v>0</v>
      </c>
      <c r="AS869" s="229">
        <f>SUMPRODUCT(LEN($AH869:$AH872)-LEN(SUBSTITUTE($AH869:$AH872,"S", "")))</f>
        <v>0</v>
      </c>
      <c r="AT869" s="232">
        <f>SUMPRODUCT(LEN($AG869:$AG872)-LEN(SUBSTITUTE($AG869:$AG872,"S", "")))</f>
        <v>0</v>
      </c>
      <c r="AU869" s="235">
        <f>SUMPRODUCT(LEN($M869:$AE872)-LEN(SUBSTITUTE($M869:$AE872,"F", "")))</f>
        <v>0</v>
      </c>
      <c r="AV869" s="229">
        <f>SUMPRODUCT(LEN($AH869:$AH872)-LEN(SUBSTITUTE($AH869:$AH872,"F", "")))</f>
        <v>0</v>
      </c>
      <c r="AW869" s="232">
        <f>SUMPRODUCT(LEN($AG869:$AG872)-LEN(SUBSTITUTE($AG869:$AG872,"F", "")))</f>
        <v>0</v>
      </c>
      <c r="AX869" s="235">
        <f>SUMPRODUCT(LEN($M869:$AE872)-LEN(SUBSTITUTE($M869:$AE872,"G", "")))</f>
        <v>0</v>
      </c>
      <c r="AY869" s="229">
        <f>SUMPRODUCT(LEN($AH869:$AH872)-LEN(SUBSTITUTE($AH869:$AH872,"G", "")))</f>
        <v>0</v>
      </c>
      <c r="AZ869" s="232">
        <f>SUMPRODUCT(LEN($AG869:$AG872)-LEN(SUBSTITUTE($AG869:$AG872,"G", "")))</f>
        <v>0</v>
      </c>
      <c r="BA869" s="235">
        <f>SUMPRODUCT(LEN($M869:$AE872)-LEN(SUBSTITUTE($M869:$AE872,"M", "")))</f>
        <v>0</v>
      </c>
      <c r="BB869" s="229">
        <f>SUMPRODUCT(LEN($AH869:$AH872)-LEN(SUBSTITUTE($AH869:$AH872,"M", "")))</f>
        <v>0</v>
      </c>
      <c r="BC869" s="232">
        <f>SUMPRODUCT(LEN($AG869:$AG872)-LEN(SUBSTITUTE($AG869:$AG872,"M", "")))</f>
        <v>0</v>
      </c>
      <c r="BD869" s="297">
        <f>SUMPRODUCT(LEN($AI869:$AI872)-LEN(SUBSTITUTE($AI869:$AI872,"S", "")))</f>
        <v>0</v>
      </c>
      <c r="BE869" s="300">
        <f>SUMPRODUCT(LEN($AI869:$AI872)-LEN(SUBSTITUTE($AI869:$AI872,"F", "")))</f>
        <v>0</v>
      </c>
      <c r="BF869" s="300">
        <f>SUMPRODUCT(LEN($AI869:$AI872)-LEN(SUBSTITUTE($AI869:$AI872,"G", "")))</f>
        <v>0</v>
      </c>
      <c r="BG869" s="303">
        <f>SUMPRODUCT(LEN($AI869:$AI872)-LEN(SUBSTITUTE($AI869:$AI872,"M", "")))</f>
        <v>0</v>
      </c>
    </row>
    <row r="870" spans="2:60" ht="28.15" hidden="1" customHeight="1" thickBot="1">
      <c r="B870" s="29"/>
      <c r="C870" s="264"/>
      <c r="D870" s="37"/>
      <c r="E870" s="36"/>
      <c r="F870" s="36"/>
      <c r="G870" s="35"/>
      <c r="H870" s="256"/>
      <c r="I870" s="260"/>
      <c r="J870" s="260"/>
      <c r="K870" s="260"/>
      <c r="L870" s="32" t="s">
        <v>72</v>
      </c>
      <c r="M870" s="31"/>
      <c r="N870" s="32" t="s">
        <v>71</v>
      </c>
      <c r="O870" s="31"/>
      <c r="P870" s="32" t="s">
        <v>70</v>
      </c>
      <c r="Q870" s="31"/>
      <c r="R870" s="32" t="s">
        <v>69</v>
      </c>
      <c r="S870" s="31"/>
      <c r="T870" s="32" t="s">
        <v>68</v>
      </c>
      <c r="U870" s="31"/>
      <c r="V870" s="32" t="s">
        <v>67</v>
      </c>
      <c r="W870" s="31"/>
      <c r="X870" s="32" t="s">
        <v>66</v>
      </c>
      <c r="Y870" s="31"/>
      <c r="Z870" s="32" t="s">
        <v>65</v>
      </c>
      <c r="AA870" s="31"/>
      <c r="AB870" s="34" t="s">
        <v>64</v>
      </c>
      <c r="AC870" s="33"/>
      <c r="AD870" s="32" t="s">
        <v>63</v>
      </c>
      <c r="AE870" s="31"/>
      <c r="AF870" s="30"/>
      <c r="AG870" s="31"/>
      <c r="AH870" s="30"/>
      <c r="AI870" s="20"/>
      <c r="AJ870" s="250"/>
      <c r="AK870" s="253"/>
      <c r="AL870" s="19"/>
      <c r="AM870" s="7"/>
      <c r="AN870" s="7"/>
      <c r="AO870" s="239"/>
      <c r="AP870" s="230"/>
      <c r="AQ870" s="233"/>
      <c r="AR870" s="236"/>
      <c r="AS870" s="230"/>
      <c r="AT870" s="233"/>
      <c r="AU870" s="236"/>
      <c r="AV870" s="230"/>
      <c r="AW870" s="233"/>
      <c r="AX870" s="236"/>
      <c r="AY870" s="230"/>
      <c r="AZ870" s="233"/>
      <c r="BA870" s="236"/>
      <c r="BB870" s="230"/>
      <c r="BC870" s="233"/>
      <c r="BD870" s="298"/>
      <c r="BE870" s="301"/>
      <c r="BF870" s="301"/>
      <c r="BG870" s="304"/>
    </row>
    <row r="871" spans="2:60" ht="28.15" hidden="1" customHeight="1">
      <c r="B871" s="29"/>
      <c r="C871" s="265"/>
      <c r="D871" s="28"/>
      <c r="E871" s="27"/>
      <c r="F871" s="27"/>
      <c r="G871" s="26"/>
      <c r="H871" s="257"/>
      <c r="I871" s="261"/>
      <c r="J871" s="261"/>
      <c r="K871" s="261"/>
      <c r="L871" s="23" t="s">
        <v>62</v>
      </c>
      <c r="M871" s="22"/>
      <c r="N871" s="23" t="s">
        <v>61</v>
      </c>
      <c r="O871" s="22"/>
      <c r="P871" s="23" t="s">
        <v>60</v>
      </c>
      <c r="Q871" s="22"/>
      <c r="R871" s="23" t="s">
        <v>59</v>
      </c>
      <c r="S871" s="22"/>
      <c r="T871" s="23" t="s">
        <v>58</v>
      </c>
      <c r="U871" s="22"/>
      <c r="V871" s="23" t="s">
        <v>57</v>
      </c>
      <c r="W871" s="22"/>
      <c r="X871" s="23" t="s">
        <v>56</v>
      </c>
      <c r="Y871" s="22"/>
      <c r="Z871" s="23" t="s">
        <v>55</v>
      </c>
      <c r="AA871" s="22"/>
      <c r="AB871" s="25" t="s">
        <v>54</v>
      </c>
      <c r="AC871" s="24"/>
      <c r="AD871" s="23">
        <v>39</v>
      </c>
      <c r="AE871" s="22"/>
      <c r="AF871" s="21"/>
      <c r="AG871" s="22"/>
      <c r="AH871" s="21"/>
      <c r="AI871" s="20"/>
      <c r="AJ871" s="250"/>
      <c r="AK871" s="253"/>
      <c r="AL871" s="19"/>
      <c r="AM871" s="7"/>
      <c r="AN871" s="7"/>
      <c r="AO871" s="239"/>
      <c r="AP871" s="230"/>
      <c r="AQ871" s="233"/>
      <c r="AR871" s="236"/>
      <c r="AS871" s="230"/>
      <c r="AT871" s="233"/>
      <c r="AU871" s="236"/>
      <c r="AV871" s="230"/>
      <c r="AW871" s="233"/>
      <c r="AX871" s="236"/>
      <c r="AY871" s="230"/>
      <c r="AZ871" s="233"/>
      <c r="BA871" s="236"/>
      <c r="BB871" s="230"/>
      <c r="BC871" s="233"/>
      <c r="BD871" s="298"/>
      <c r="BE871" s="301"/>
      <c r="BF871" s="301"/>
      <c r="BG871" s="304"/>
    </row>
    <row r="872" spans="2:60" ht="28.15" hidden="1" customHeight="1" thickBot="1">
      <c r="B872" s="29"/>
      <c r="C872" s="266"/>
      <c r="D872" s="57"/>
      <c r="E872" s="56"/>
      <c r="F872" s="56"/>
      <c r="G872" s="55"/>
      <c r="H872" s="258"/>
      <c r="I872" s="262"/>
      <c r="J872" s="262"/>
      <c r="K872" s="262"/>
      <c r="L872" s="52" t="s">
        <v>53</v>
      </c>
      <c r="M872" s="51"/>
      <c r="N872" s="52" t="s">
        <v>52</v>
      </c>
      <c r="O872" s="51"/>
      <c r="P872" s="52" t="s">
        <v>51</v>
      </c>
      <c r="Q872" s="51"/>
      <c r="R872" s="52" t="s">
        <v>50</v>
      </c>
      <c r="S872" s="51"/>
      <c r="T872" s="52">
        <v>20</v>
      </c>
      <c r="U872" s="51"/>
      <c r="V872" s="52" t="s">
        <v>49</v>
      </c>
      <c r="W872" s="51"/>
      <c r="X872" s="52" t="s">
        <v>48</v>
      </c>
      <c r="Y872" s="51"/>
      <c r="Z872" s="52" t="s">
        <v>47</v>
      </c>
      <c r="AA872" s="51"/>
      <c r="AB872" s="54" t="s">
        <v>46</v>
      </c>
      <c r="AC872" s="53"/>
      <c r="AD872" s="52" t="s">
        <v>45</v>
      </c>
      <c r="AE872" s="51"/>
      <c r="AF872" s="50"/>
      <c r="AG872" s="51"/>
      <c r="AH872" s="50"/>
      <c r="AI872" s="49"/>
      <c r="AJ872" s="251"/>
      <c r="AK872" s="254"/>
      <c r="AL872" s="48"/>
      <c r="AM872" s="7"/>
      <c r="AN872" s="7"/>
      <c r="AO872" s="240"/>
      <c r="AP872" s="231"/>
      <c r="AQ872" s="234"/>
      <c r="AR872" s="237"/>
      <c r="AS872" s="231"/>
      <c r="AT872" s="234"/>
      <c r="AU872" s="237"/>
      <c r="AV872" s="231"/>
      <c r="AW872" s="234"/>
      <c r="AX872" s="237"/>
      <c r="AY872" s="231"/>
      <c r="AZ872" s="234"/>
      <c r="BA872" s="237"/>
      <c r="BB872" s="231"/>
      <c r="BC872" s="234"/>
      <c r="BD872" s="299"/>
      <c r="BE872" s="302"/>
      <c r="BF872" s="302"/>
      <c r="BG872" s="305"/>
    </row>
    <row r="873" spans="2:60" ht="28.15" hidden="1" customHeight="1">
      <c r="B873" s="29"/>
      <c r="C873" s="263">
        <v>3</v>
      </c>
      <c r="D873" s="47"/>
      <c r="E873" s="46"/>
      <c r="F873" s="46"/>
      <c r="G873" s="45"/>
      <c r="H873" s="255"/>
      <c r="I873" s="259"/>
      <c r="J873" s="259"/>
      <c r="K873" s="259"/>
      <c r="L873" s="42" t="s">
        <v>82</v>
      </c>
      <c r="M873" s="41"/>
      <c r="N873" s="42" t="s">
        <v>81</v>
      </c>
      <c r="O873" s="41"/>
      <c r="P873" s="42" t="s">
        <v>80</v>
      </c>
      <c r="Q873" s="41"/>
      <c r="R873" s="42" t="s">
        <v>79</v>
      </c>
      <c r="S873" s="41"/>
      <c r="T873" s="42" t="s">
        <v>78</v>
      </c>
      <c r="U873" s="41"/>
      <c r="V873" s="42" t="s">
        <v>77</v>
      </c>
      <c r="W873" s="41"/>
      <c r="X873" s="42" t="s">
        <v>76</v>
      </c>
      <c r="Y873" s="41"/>
      <c r="Z873" s="42" t="s">
        <v>75</v>
      </c>
      <c r="AA873" s="41"/>
      <c r="AB873" s="44" t="s">
        <v>74</v>
      </c>
      <c r="AC873" s="43"/>
      <c r="AD873" s="42" t="s">
        <v>73</v>
      </c>
      <c r="AE873" s="41"/>
      <c r="AF873" s="40"/>
      <c r="AG873" s="41"/>
      <c r="AH873" s="40"/>
      <c r="AI873" s="39"/>
      <c r="AJ873" s="245"/>
      <c r="AK873" s="245"/>
      <c r="AL873" s="38"/>
      <c r="AM873" s="7"/>
      <c r="AN873" s="7"/>
      <c r="AO873" s="238">
        <f>SUMPRODUCT(LEN($M873:$AE876)-LEN(SUBSTITUTE($M873:$AE876,"A", "")))</f>
        <v>0</v>
      </c>
      <c r="AP873" s="229">
        <f>SUMPRODUCT(LEN($AH873:$AH876)-LEN(SUBSTITUTE($AH873:$AH876,"A", "")))</f>
        <v>0</v>
      </c>
      <c r="AQ873" s="232">
        <f>SUMPRODUCT(LEN($AG873:$AG876)-LEN(SUBSTITUTE($AG873:$AG876,"A", "")))</f>
        <v>0</v>
      </c>
      <c r="AR873" s="235">
        <f>SUMPRODUCT(LEN($M873:$AE876)-LEN(SUBSTITUTE($M873:$AE876,"S", "")))</f>
        <v>0</v>
      </c>
      <c r="AS873" s="229">
        <f>SUMPRODUCT(LEN($AH873:$AH876)-LEN(SUBSTITUTE($AH873:$AH876,"S", "")))</f>
        <v>0</v>
      </c>
      <c r="AT873" s="232">
        <f>SUMPRODUCT(LEN($AG873:$AG876)-LEN(SUBSTITUTE($AG873:$AG876,"S", "")))</f>
        <v>0</v>
      </c>
      <c r="AU873" s="235">
        <f>SUMPRODUCT(LEN($M873:$AE876)-LEN(SUBSTITUTE($M873:$AE876,"F", "")))</f>
        <v>0</v>
      </c>
      <c r="AV873" s="229">
        <f>SUMPRODUCT(LEN($AH873:$AH876)-LEN(SUBSTITUTE($AH873:$AH876,"F", "")))</f>
        <v>0</v>
      </c>
      <c r="AW873" s="232">
        <f>SUMPRODUCT(LEN($AG873:$AG876)-LEN(SUBSTITUTE($AG873:$AG876,"F", "")))</f>
        <v>0</v>
      </c>
      <c r="AX873" s="235">
        <f>SUMPRODUCT(LEN($M873:$AE876)-LEN(SUBSTITUTE($M873:$AE876,"G", "")))</f>
        <v>0</v>
      </c>
      <c r="AY873" s="229">
        <f>SUMPRODUCT(LEN($AH873:$AH876)-LEN(SUBSTITUTE($AH873:$AH876,"G", "")))</f>
        <v>0</v>
      </c>
      <c r="AZ873" s="232">
        <f>SUMPRODUCT(LEN($AG873:$AG876)-LEN(SUBSTITUTE($AG873:$AG876,"G", "")))</f>
        <v>0</v>
      </c>
      <c r="BA873" s="235">
        <f>SUMPRODUCT(LEN($M873:$AE876)-LEN(SUBSTITUTE($M873:$AE876,"M", "")))</f>
        <v>0</v>
      </c>
      <c r="BB873" s="229">
        <f>SUMPRODUCT(LEN($AH873:$AH876)-LEN(SUBSTITUTE($AH873:$AH876,"M", "")))</f>
        <v>0</v>
      </c>
      <c r="BC873" s="232">
        <f>SUMPRODUCT(LEN($AG873:$AG876)-LEN(SUBSTITUTE($AG873:$AG876,"M", "")))</f>
        <v>0</v>
      </c>
      <c r="BD873" s="297">
        <f>SUMPRODUCT(LEN($AI873:$AI876)-LEN(SUBSTITUTE($AI873:$AI876,"S", "")))</f>
        <v>0</v>
      </c>
      <c r="BE873" s="300">
        <f>SUMPRODUCT(LEN($AI873:$AI876)-LEN(SUBSTITUTE($AI873:$AI876,"F", "")))</f>
        <v>0</v>
      </c>
      <c r="BF873" s="300">
        <f>SUMPRODUCT(LEN($AI873:$AI876)-LEN(SUBSTITUTE($AI873:$AI876,"G", "")))</f>
        <v>0</v>
      </c>
      <c r="BG873" s="303">
        <f>SUMPRODUCT(LEN($AI873:$AI876)-LEN(SUBSTITUTE($AI873:$AI876,"M", "")))</f>
        <v>0</v>
      </c>
    </row>
    <row r="874" spans="2:60" ht="28.15" hidden="1" customHeight="1" thickBot="1">
      <c r="B874" s="29"/>
      <c r="C874" s="264"/>
      <c r="D874" s="37"/>
      <c r="E874" s="36"/>
      <c r="F874" s="36"/>
      <c r="G874" s="35"/>
      <c r="H874" s="256"/>
      <c r="I874" s="260"/>
      <c r="J874" s="260"/>
      <c r="K874" s="260"/>
      <c r="L874" s="32" t="s">
        <v>72</v>
      </c>
      <c r="M874" s="31"/>
      <c r="N874" s="32" t="s">
        <v>71</v>
      </c>
      <c r="O874" s="31"/>
      <c r="P874" s="32" t="s">
        <v>70</v>
      </c>
      <c r="Q874" s="31"/>
      <c r="R874" s="32" t="s">
        <v>69</v>
      </c>
      <c r="S874" s="31"/>
      <c r="T874" s="32" t="s">
        <v>68</v>
      </c>
      <c r="U874" s="31"/>
      <c r="V874" s="32" t="s">
        <v>67</v>
      </c>
      <c r="W874" s="31"/>
      <c r="X874" s="32" t="s">
        <v>66</v>
      </c>
      <c r="Y874" s="31"/>
      <c r="Z874" s="32" t="s">
        <v>65</v>
      </c>
      <c r="AA874" s="31"/>
      <c r="AB874" s="34" t="s">
        <v>64</v>
      </c>
      <c r="AC874" s="33"/>
      <c r="AD874" s="32" t="s">
        <v>63</v>
      </c>
      <c r="AE874" s="31"/>
      <c r="AF874" s="30"/>
      <c r="AG874" s="31"/>
      <c r="AH874" s="30"/>
      <c r="AI874" s="20"/>
      <c r="AJ874" s="246"/>
      <c r="AK874" s="246"/>
      <c r="AL874" s="19"/>
      <c r="AM874" s="7"/>
      <c r="AN874" s="7"/>
      <c r="AO874" s="239"/>
      <c r="AP874" s="230"/>
      <c r="AQ874" s="233"/>
      <c r="AR874" s="236"/>
      <c r="AS874" s="230"/>
      <c r="AT874" s="233"/>
      <c r="AU874" s="236"/>
      <c r="AV874" s="230"/>
      <c r="AW874" s="233"/>
      <c r="AX874" s="236"/>
      <c r="AY874" s="230"/>
      <c r="AZ874" s="233"/>
      <c r="BA874" s="236"/>
      <c r="BB874" s="230"/>
      <c r="BC874" s="233"/>
      <c r="BD874" s="298"/>
      <c r="BE874" s="301"/>
      <c r="BF874" s="301"/>
      <c r="BG874" s="304"/>
    </row>
    <row r="875" spans="2:60" ht="28.15" hidden="1" customHeight="1">
      <c r="B875" s="29"/>
      <c r="C875" s="265"/>
      <c r="D875" s="28"/>
      <c r="E875" s="27"/>
      <c r="F875" s="27"/>
      <c r="G875" s="26"/>
      <c r="H875" s="257"/>
      <c r="I875" s="261"/>
      <c r="J875" s="261"/>
      <c r="K875" s="261"/>
      <c r="L875" s="23" t="s">
        <v>62</v>
      </c>
      <c r="M875" s="22"/>
      <c r="N875" s="23" t="s">
        <v>61</v>
      </c>
      <c r="O875" s="22"/>
      <c r="P875" s="23" t="s">
        <v>60</v>
      </c>
      <c r="Q875" s="22"/>
      <c r="R875" s="23" t="s">
        <v>59</v>
      </c>
      <c r="S875" s="22"/>
      <c r="T875" s="23" t="s">
        <v>58</v>
      </c>
      <c r="U875" s="22"/>
      <c r="V875" s="23" t="s">
        <v>57</v>
      </c>
      <c r="W875" s="22"/>
      <c r="X875" s="23" t="s">
        <v>56</v>
      </c>
      <c r="Y875" s="22"/>
      <c r="Z875" s="23" t="s">
        <v>55</v>
      </c>
      <c r="AA875" s="22"/>
      <c r="AB875" s="25" t="s">
        <v>54</v>
      </c>
      <c r="AC875" s="24"/>
      <c r="AD875" s="23">
        <v>39</v>
      </c>
      <c r="AE875" s="22"/>
      <c r="AF875" s="21"/>
      <c r="AG875" s="22"/>
      <c r="AH875" s="21"/>
      <c r="AI875" s="20"/>
      <c r="AJ875" s="246"/>
      <c r="AK875" s="246"/>
      <c r="AL875" s="19"/>
      <c r="AM875" s="7"/>
      <c r="AN875" s="7"/>
      <c r="AO875" s="239"/>
      <c r="AP875" s="230"/>
      <c r="AQ875" s="233"/>
      <c r="AR875" s="236"/>
      <c r="AS875" s="230"/>
      <c r="AT875" s="233"/>
      <c r="AU875" s="236"/>
      <c r="AV875" s="230"/>
      <c r="AW875" s="233"/>
      <c r="AX875" s="236"/>
      <c r="AY875" s="230"/>
      <c r="AZ875" s="233"/>
      <c r="BA875" s="236"/>
      <c r="BB875" s="230"/>
      <c r="BC875" s="233"/>
      <c r="BD875" s="298"/>
      <c r="BE875" s="301"/>
      <c r="BF875" s="301"/>
      <c r="BG875" s="304"/>
    </row>
    <row r="876" spans="2:60" ht="28.15" hidden="1" customHeight="1" thickBot="1">
      <c r="B876" s="18"/>
      <c r="C876" s="271"/>
      <c r="D876" s="17"/>
      <c r="E876" s="16"/>
      <c r="F876" s="16"/>
      <c r="G876" s="15"/>
      <c r="H876" s="258"/>
      <c r="I876" s="272"/>
      <c r="J876" s="272"/>
      <c r="K876" s="272"/>
      <c r="L876" s="12" t="s">
        <v>53</v>
      </c>
      <c r="M876" s="11"/>
      <c r="N876" s="12" t="s">
        <v>52</v>
      </c>
      <c r="O876" s="11"/>
      <c r="P876" s="12" t="s">
        <v>51</v>
      </c>
      <c r="Q876" s="11"/>
      <c r="R876" s="12" t="s">
        <v>50</v>
      </c>
      <c r="S876" s="11"/>
      <c r="T876" s="12">
        <v>20</v>
      </c>
      <c r="U876" s="11"/>
      <c r="V876" s="12" t="s">
        <v>49</v>
      </c>
      <c r="W876" s="11"/>
      <c r="X876" s="12" t="s">
        <v>48</v>
      </c>
      <c r="Y876" s="11"/>
      <c r="Z876" s="12" t="s">
        <v>47</v>
      </c>
      <c r="AA876" s="11"/>
      <c r="AB876" s="14" t="s">
        <v>46</v>
      </c>
      <c r="AC876" s="13"/>
      <c r="AD876" s="12" t="s">
        <v>45</v>
      </c>
      <c r="AE876" s="11"/>
      <c r="AF876" s="10"/>
      <c r="AG876" s="11"/>
      <c r="AH876" s="10"/>
      <c r="AI876" s="9"/>
      <c r="AJ876" s="247"/>
      <c r="AK876" s="247"/>
      <c r="AL876" s="8"/>
      <c r="AM876" s="7"/>
      <c r="AN876" s="7"/>
      <c r="AO876" s="240"/>
      <c r="AP876" s="231"/>
      <c r="AQ876" s="234"/>
      <c r="AR876" s="237"/>
      <c r="AS876" s="231"/>
      <c r="AT876" s="234"/>
      <c r="AU876" s="237"/>
      <c r="AV876" s="231"/>
      <c r="AW876" s="234"/>
      <c r="AX876" s="237"/>
      <c r="AY876" s="231"/>
      <c r="AZ876" s="234"/>
      <c r="BA876" s="237"/>
      <c r="BB876" s="231"/>
      <c r="BC876" s="234"/>
      <c r="BD876" s="299"/>
      <c r="BE876" s="302"/>
      <c r="BF876" s="302"/>
      <c r="BG876" s="305"/>
    </row>
    <row r="877" spans="2:60" ht="85.9" hidden="1" customHeight="1" thickBot="1">
      <c r="B877" s="94" t="s">
        <v>119</v>
      </c>
      <c r="C877" s="83" t="s">
        <v>118</v>
      </c>
      <c r="D877" s="88" t="s">
        <v>117</v>
      </c>
      <c r="E877" s="93" t="s">
        <v>116</v>
      </c>
      <c r="F877" s="92"/>
      <c r="G877" s="91"/>
      <c r="H877" s="90" t="s">
        <v>115</v>
      </c>
      <c r="I877" s="88" t="s">
        <v>43</v>
      </c>
      <c r="J877" s="88" t="s">
        <v>114</v>
      </c>
      <c r="K877" s="88" t="s">
        <v>44</v>
      </c>
      <c r="L877" s="227" t="s">
        <v>113</v>
      </c>
      <c r="M877" s="270"/>
      <c r="N877" s="227" t="s">
        <v>112</v>
      </c>
      <c r="O877" s="270"/>
      <c r="P877" s="227" t="s">
        <v>112</v>
      </c>
      <c r="Q877" s="228"/>
      <c r="R877" s="227" t="s">
        <v>112</v>
      </c>
      <c r="S877" s="228"/>
      <c r="T877" s="227" t="s">
        <v>112</v>
      </c>
      <c r="U877" s="228"/>
      <c r="V877" s="227" t="s">
        <v>112</v>
      </c>
      <c r="W877" s="228"/>
      <c r="X877" s="227" t="s">
        <v>112</v>
      </c>
      <c r="Y877" s="228"/>
      <c r="Z877" s="227" t="s">
        <v>112</v>
      </c>
      <c r="AA877" s="228"/>
      <c r="AB877" s="227" t="s">
        <v>112</v>
      </c>
      <c r="AC877" s="228"/>
      <c r="AD877" s="227" t="s">
        <v>112</v>
      </c>
      <c r="AE877" s="228"/>
      <c r="AF877" s="244" t="s">
        <v>111</v>
      </c>
      <c r="AG877" s="228"/>
      <c r="AH877" s="90" t="s">
        <v>110</v>
      </c>
      <c r="AI877" s="89" t="s">
        <v>109</v>
      </c>
      <c r="AJ877" s="88" t="s">
        <v>108</v>
      </c>
      <c r="AK877" s="88" t="s">
        <v>107</v>
      </c>
      <c r="AL877" s="87" t="s">
        <v>106</v>
      </c>
      <c r="AM877" s="86"/>
      <c r="AN877" s="86"/>
      <c r="AO877" s="84" t="s">
        <v>105</v>
      </c>
      <c r="AP877" s="83" t="s">
        <v>104</v>
      </c>
      <c r="AQ877" s="82" t="s">
        <v>103</v>
      </c>
      <c r="AR877" s="84" t="s">
        <v>102</v>
      </c>
      <c r="AS877" s="83" t="s">
        <v>101</v>
      </c>
      <c r="AT877" s="82" t="s">
        <v>100</v>
      </c>
      <c r="AU877" s="84" t="s">
        <v>99</v>
      </c>
      <c r="AV877" s="83" t="s">
        <v>98</v>
      </c>
      <c r="AW877" s="85" t="s">
        <v>97</v>
      </c>
      <c r="AX877" s="84" t="s">
        <v>96</v>
      </c>
      <c r="AY877" s="83" t="s">
        <v>95</v>
      </c>
      <c r="AZ877" s="82" t="s">
        <v>94</v>
      </c>
      <c r="BA877" s="84" t="s">
        <v>93</v>
      </c>
      <c r="BB877" s="83" t="s">
        <v>92</v>
      </c>
      <c r="BC877" s="82" t="s">
        <v>91</v>
      </c>
      <c r="BD877" s="81" t="s">
        <v>90</v>
      </c>
      <c r="BE877" s="80" t="s">
        <v>89</v>
      </c>
      <c r="BF877" s="80" t="s">
        <v>88</v>
      </c>
      <c r="BG877" s="79" t="s">
        <v>87</v>
      </c>
    </row>
    <row r="878" spans="2:60" ht="48" hidden="1" thickBot="1">
      <c r="B878" s="78" t="s">
        <v>120</v>
      </c>
      <c r="C878" s="77"/>
      <c r="D878" s="76"/>
      <c r="E878" s="267"/>
      <c r="F878" s="268"/>
      <c r="G878" s="269"/>
      <c r="H878" s="75" t="s">
        <v>85</v>
      </c>
      <c r="I878" s="74"/>
      <c r="J878" s="74"/>
      <c r="K878" s="73"/>
      <c r="L878" s="72"/>
      <c r="M878" s="68"/>
      <c r="N878" s="72"/>
      <c r="O878" s="68"/>
      <c r="P878" s="72"/>
      <c r="Q878" s="68"/>
      <c r="R878" s="72"/>
      <c r="S878" s="68"/>
      <c r="T878" s="72"/>
      <c r="U878" s="68"/>
      <c r="V878" s="72"/>
      <c r="W878" s="68"/>
      <c r="X878" s="72"/>
      <c r="Y878" s="68"/>
      <c r="Z878" s="72"/>
      <c r="AA878" s="71"/>
      <c r="AB878" s="70"/>
      <c r="AC878" s="70"/>
      <c r="AD878" s="70"/>
      <c r="AE878" s="70"/>
      <c r="AF878" s="69" t="s">
        <v>84</v>
      </c>
      <c r="AG878" s="68"/>
      <c r="AH878" s="68"/>
      <c r="AI878" s="68"/>
      <c r="AJ878" s="67"/>
      <c r="AK878" s="67"/>
      <c r="AL878" s="66"/>
      <c r="AM878" s="65"/>
      <c r="AN878" s="65"/>
      <c r="AO878" s="64">
        <f t="shared" ref="AO878:BG878" si="62">SUM(AO879:AO890)</f>
        <v>0</v>
      </c>
      <c r="AP878" s="63">
        <f t="shared" si="62"/>
        <v>0</v>
      </c>
      <c r="AQ878" s="62">
        <f t="shared" si="62"/>
        <v>0</v>
      </c>
      <c r="AR878" s="64">
        <f t="shared" si="62"/>
        <v>0</v>
      </c>
      <c r="AS878" s="63">
        <f t="shared" si="62"/>
        <v>0</v>
      </c>
      <c r="AT878" s="62">
        <f t="shared" si="62"/>
        <v>0</v>
      </c>
      <c r="AU878" s="64">
        <f t="shared" si="62"/>
        <v>0</v>
      </c>
      <c r="AV878" s="63">
        <f t="shared" si="62"/>
        <v>0</v>
      </c>
      <c r="AW878" s="62">
        <f t="shared" si="62"/>
        <v>0</v>
      </c>
      <c r="AX878" s="64">
        <f t="shared" si="62"/>
        <v>0</v>
      </c>
      <c r="AY878" s="63">
        <f t="shared" si="62"/>
        <v>0</v>
      </c>
      <c r="AZ878" s="62">
        <f t="shared" si="62"/>
        <v>0</v>
      </c>
      <c r="BA878" s="64">
        <f t="shared" si="62"/>
        <v>0</v>
      </c>
      <c r="BB878" s="63">
        <f t="shared" si="62"/>
        <v>0</v>
      </c>
      <c r="BC878" s="62">
        <f t="shared" si="62"/>
        <v>0</v>
      </c>
      <c r="BD878" s="61">
        <f t="shared" si="62"/>
        <v>0</v>
      </c>
      <c r="BE878" s="60">
        <f t="shared" si="62"/>
        <v>0</v>
      </c>
      <c r="BF878" s="60">
        <f t="shared" si="62"/>
        <v>0</v>
      </c>
      <c r="BG878" s="59">
        <f t="shared" si="62"/>
        <v>0</v>
      </c>
      <c r="BH878" s="58" t="s">
        <v>83</v>
      </c>
    </row>
    <row r="879" spans="2:60" ht="28.15" hidden="1" customHeight="1">
      <c r="B879" s="29"/>
      <c r="C879" s="263">
        <v>1</v>
      </c>
      <c r="D879" s="47"/>
      <c r="E879" s="46"/>
      <c r="F879" s="46"/>
      <c r="G879" s="45"/>
      <c r="H879" s="255"/>
      <c r="I879" s="259"/>
      <c r="J879" s="259"/>
      <c r="K879" s="259"/>
      <c r="L879" s="42" t="s">
        <v>82</v>
      </c>
      <c r="M879" s="41"/>
      <c r="N879" s="42" t="s">
        <v>81</v>
      </c>
      <c r="O879" s="41"/>
      <c r="P879" s="42" t="s">
        <v>80</v>
      </c>
      <c r="Q879" s="41"/>
      <c r="R879" s="42" t="s">
        <v>79</v>
      </c>
      <c r="S879" s="41"/>
      <c r="T879" s="42" t="s">
        <v>78</v>
      </c>
      <c r="U879" s="41"/>
      <c r="V879" s="42" t="s">
        <v>77</v>
      </c>
      <c r="W879" s="41"/>
      <c r="X879" s="42" t="s">
        <v>76</v>
      </c>
      <c r="Y879" s="41"/>
      <c r="Z879" s="42" t="s">
        <v>75</v>
      </c>
      <c r="AA879" s="41"/>
      <c r="AB879" s="44" t="s">
        <v>74</v>
      </c>
      <c r="AC879" s="43"/>
      <c r="AD879" s="42" t="s">
        <v>73</v>
      </c>
      <c r="AE879" s="41"/>
      <c r="AF879" s="40"/>
      <c r="AG879" s="41"/>
      <c r="AH879" s="40"/>
      <c r="AI879" s="39"/>
      <c r="AJ879" s="245"/>
      <c r="AK879" s="245"/>
      <c r="AL879" s="38"/>
      <c r="AM879" s="7"/>
      <c r="AN879" s="7"/>
      <c r="AO879" s="238">
        <f>SUMPRODUCT(LEN($M879:$AE882)-LEN(SUBSTITUTE($M879:$AE882,"A", "")))</f>
        <v>0</v>
      </c>
      <c r="AP879" s="229">
        <f>SUMPRODUCT(LEN($AH879:$AH882)-LEN(SUBSTITUTE($AH879:$AH882,"A", "")))</f>
        <v>0</v>
      </c>
      <c r="AQ879" s="232">
        <f>SUMPRODUCT(LEN($AG879:$AG882)-LEN(SUBSTITUTE($AG879:$AG882,"A", "")))</f>
        <v>0</v>
      </c>
      <c r="AR879" s="235">
        <f>SUMPRODUCT(LEN($M879:$AE882)-LEN(SUBSTITUTE($M879:$AE882,"S", "")))</f>
        <v>0</v>
      </c>
      <c r="AS879" s="229">
        <f>SUMPRODUCT(LEN($AH879:$AH882)-LEN(SUBSTITUTE($AH879:$AH882,"S", "")))</f>
        <v>0</v>
      </c>
      <c r="AT879" s="232">
        <f>SUMPRODUCT(LEN($AG879:$AG882)-LEN(SUBSTITUTE($AG879:$AG882,"S", "")))</f>
        <v>0</v>
      </c>
      <c r="AU879" s="235">
        <f>SUMPRODUCT(LEN($M879:$AE882)-LEN(SUBSTITUTE($M879:$AE882,"F", "")))</f>
        <v>0</v>
      </c>
      <c r="AV879" s="229">
        <f>SUMPRODUCT(LEN($AH879:$AH882)-LEN(SUBSTITUTE($AH879:$AH882,"F", "")))</f>
        <v>0</v>
      </c>
      <c r="AW879" s="232">
        <f>SUMPRODUCT(LEN($AG879:$AG882)-LEN(SUBSTITUTE($AG879:$AG882,"F", "")))</f>
        <v>0</v>
      </c>
      <c r="AX879" s="235">
        <f>SUMPRODUCT(LEN($M879:$AE882)-LEN(SUBSTITUTE($M879:$AE882,"G", "")))</f>
        <v>0</v>
      </c>
      <c r="AY879" s="229">
        <f>SUMPRODUCT(LEN($AH879:$AH882)-LEN(SUBSTITUTE($AH879:$AH882,"G", "")))</f>
        <v>0</v>
      </c>
      <c r="AZ879" s="232">
        <f>SUMPRODUCT(LEN($AG879:$AG882)-LEN(SUBSTITUTE($AG879:$AG882,"G", "")))</f>
        <v>0</v>
      </c>
      <c r="BA879" s="235">
        <f>SUMPRODUCT(LEN($M879:$AE882)-LEN(SUBSTITUTE($M879:$AE882,"M", "")))</f>
        <v>0</v>
      </c>
      <c r="BB879" s="229">
        <f>SUMPRODUCT(LEN($AH879:$AH882)-LEN(SUBSTITUTE($AH879:$AH882,"M", "")))</f>
        <v>0</v>
      </c>
      <c r="BC879" s="232">
        <f>SUMPRODUCT(LEN($AG879:$AG882)-LEN(SUBSTITUTE($AG879:$AG882,"M", "")))</f>
        <v>0</v>
      </c>
      <c r="BD879" s="297">
        <f>SUMPRODUCT(LEN($AI879:$AI882)-LEN(SUBSTITUTE($AI879:$AI882,"S", "")))</f>
        <v>0</v>
      </c>
      <c r="BE879" s="300">
        <f>SUMPRODUCT(LEN($AI879:$AI882)-LEN(SUBSTITUTE($AI879:$AI882,"F", "")))</f>
        <v>0</v>
      </c>
      <c r="BF879" s="300">
        <f>SUMPRODUCT(LEN($AI879:$AI882)-LEN(SUBSTITUTE($AI879:$AI882,"G", "")))</f>
        <v>0</v>
      </c>
      <c r="BG879" s="303">
        <f>SUMPRODUCT(LEN($AI879:$AI882)-LEN(SUBSTITUTE($AI879:$AI882,"M", "")))</f>
        <v>0</v>
      </c>
    </row>
    <row r="880" spans="2:60" ht="28.15" hidden="1" customHeight="1" thickBot="1">
      <c r="B880" s="29"/>
      <c r="C880" s="264"/>
      <c r="D880" s="37"/>
      <c r="E880" s="36"/>
      <c r="F880" s="36"/>
      <c r="G880" s="35"/>
      <c r="H880" s="256"/>
      <c r="I880" s="260"/>
      <c r="J880" s="260"/>
      <c r="K880" s="260"/>
      <c r="L880" s="32" t="s">
        <v>72</v>
      </c>
      <c r="M880" s="31"/>
      <c r="N880" s="32" t="s">
        <v>71</v>
      </c>
      <c r="O880" s="31"/>
      <c r="P880" s="32" t="s">
        <v>70</v>
      </c>
      <c r="Q880" s="31"/>
      <c r="R880" s="32" t="s">
        <v>69</v>
      </c>
      <c r="S880" s="31"/>
      <c r="T880" s="32" t="s">
        <v>68</v>
      </c>
      <c r="U880" s="31"/>
      <c r="V880" s="32" t="s">
        <v>67</v>
      </c>
      <c r="W880" s="31"/>
      <c r="X880" s="32" t="s">
        <v>66</v>
      </c>
      <c r="Y880" s="31"/>
      <c r="Z880" s="32" t="s">
        <v>65</v>
      </c>
      <c r="AA880" s="31"/>
      <c r="AB880" s="34" t="s">
        <v>64</v>
      </c>
      <c r="AC880" s="33"/>
      <c r="AD880" s="32" t="s">
        <v>63</v>
      </c>
      <c r="AE880" s="31"/>
      <c r="AF880" s="30"/>
      <c r="AG880" s="31"/>
      <c r="AH880" s="30"/>
      <c r="AI880" s="20"/>
      <c r="AJ880" s="246"/>
      <c r="AK880" s="246"/>
      <c r="AL880" s="19"/>
      <c r="AM880" s="7"/>
      <c r="AN880" s="7"/>
      <c r="AO880" s="239"/>
      <c r="AP880" s="230"/>
      <c r="AQ880" s="233"/>
      <c r="AR880" s="236"/>
      <c r="AS880" s="230"/>
      <c r="AT880" s="233"/>
      <c r="AU880" s="236"/>
      <c r="AV880" s="230"/>
      <c r="AW880" s="233"/>
      <c r="AX880" s="236"/>
      <c r="AY880" s="230"/>
      <c r="AZ880" s="233"/>
      <c r="BA880" s="236"/>
      <c r="BB880" s="230"/>
      <c r="BC880" s="233"/>
      <c r="BD880" s="298"/>
      <c r="BE880" s="301"/>
      <c r="BF880" s="301"/>
      <c r="BG880" s="304"/>
    </row>
    <row r="881" spans="2:60" ht="28.15" hidden="1" customHeight="1">
      <c r="B881" s="29"/>
      <c r="C881" s="265"/>
      <c r="D881" s="28"/>
      <c r="E881" s="27"/>
      <c r="F881" s="27"/>
      <c r="G881" s="26"/>
      <c r="H881" s="257"/>
      <c r="I881" s="261"/>
      <c r="J881" s="261"/>
      <c r="K881" s="261"/>
      <c r="L881" s="23" t="s">
        <v>62</v>
      </c>
      <c r="M881" s="22"/>
      <c r="N881" s="23" t="s">
        <v>61</v>
      </c>
      <c r="O881" s="22"/>
      <c r="P881" s="23" t="s">
        <v>60</v>
      </c>
      <c r="Q881" s="22"/>
      <c r="R881" s="23" t="s">
        <v>59</v>
      </c>
      <c r="S881" s="22"/>
      <c r="T881" s="23" t="s">
        <v>58</v>
      </c>
      <c r="U881" s="22"/>
      <c r="V881" s="23" t="s">
        <v>57</v>
      </c>
      <c r="W881" s="22"/>
      <c r="X881" s="23" t="s">
        <v>56</v>
      </c>
      <c r="Y881" s="22"/>
      <c r="Z881" s="23" t="s">
        <v>55</v>
      </c>
      <c r="AA881" s="22"/>
      <c r="AB881" s="25" t="s">
        <v>54</v>
      </c>
      <c r="AC881" s="24"/>
      <c r="AD881" s="23">
        <v>39</v>
      </c>
      <c r="AE881" s="22"/>
      <c r="AF881" s="21"/>
      <c r="AG881" s="22"/>
      <c r="AH881" s="21"/>
      <c r="AI881" s="20"/>
      <c r="AJ881" s="246"/>
      <c r="AK881" s="246"/>
      <c r="AL881" s="19"/>
      <c r="AM881" s="7"/>
      <c r="AN881" s="7"/>
      <c r="AO881" s="239"/>
      <c r="AP881" s="230"/>
      <c r="AQ881" s="233"/>
      <c r="AR881" s="236"/>
      <c r="AS881" s="230"/>
      <c r="AT881" s="233"/>
      <c r="AU881" s="236"/>
      <c r="AV881" s="230"/>
      <c r="AW881" s="233"/>
      <c r="AX881" s="236"/>
      <c r="AY881" s="230"/>
      <c r="AZ881" s="233"/>
      <c r="BA881" s="236"/>
      <c r="BB881" s="230"/>
      <c r="BC881" s="233"/>
      <c r="BD881" s="298"/>
      <c r="BE881" s="301"/>
      <c r="BF881" s="301"/>
      <c r="BG881" s="304"/>
    </row>
    <row r="882" spans="2:60" ht="28.15" hidden="1" customHeight="1" thickBot="1">
      <c r="B882" s="29"/>
      <c r="C882" s="266"/>
      <c r="D882" s="57"/>
      <c r="E882" s="56"/>
      <c r="F882" s="56"/>
      <c r="G882" s="55"/>
      <c r="H882" s="258"/>
      <c r="I882" s="262"/>
      <c r="J882" s="262"/>
      <c r="K882" s="262"/>
      <c r="L882" s="52" t="s">
        <v>53</v>
      </c>
      <c r="M882" s="51"/>
      <c r="N882" s="52" t="s">
        <v>52</v>
      </c>
      <c r="O882" s="51"/>
      <c r="P882" s="52" t="s">
        <v>51</v>
      </c>
      <c r="Q882" s="51"/>
      <c r="R882" s="52" t="s">
        <v>50</v>
      </c>
      <c r="S882" s="51"/>
      <c r="T882" s="52">
        <v>20</v>
      </c>
      <c r="U882" s="51"/>
      <c r="V882" s="52" t="s">
        <v>49</v>
      </c>
      <c r="W882" s="51"/>
      <c r="X882" s="52" t="s">
        <v>48</v>
      </c>
      <c r="Y882" s="51"/>
      <c r="Z882" s="52" t="s">
        <v>47</v>
      </c>
      <c r="AA882" s="51"/>
      <c r="AB882" s="54" t="s">
        <v>46</v>
      </c>
      <c r="AC882" s="53"/>
      <c r="AD882" s="52" t="s">
        <v>45</v>
      </c>
      <c r="AE882" s="51"/>
      <c r="AF882" s="50"/>
      <c r="AG882" s="51"/>
      <c r="AH882" s="50"/>
      <c r="AI882" s="49"/>
      <c r="AJ882" s="248"/>
      <c r="AK882" s="248"/>
      <c r="AL882" s="48"/>
      <c r="AM882" s="7"/>
      <c r="AN882" s="7"/>
      <c r="AO882" s="240"/>
      <c r="AP882" s="231"/>
      <c r="AQ882" s="234"/>
      <c r="AR882" s="237"/>
      <c r="AS882" s="231"/>
      <c r="AT882" s="234"/>
      <c r="AU882" s="237"/>
      <c r="AV882" s="231"/>
      <c r="AW882" s="234"/>
      <c r="AX882" s="237"/>
      <c r="AY882" s="231"/>
      <c r="AZ882" s="234"/>
      <c r="BA882" s="237"/>
      <c r="BB882" s="231"/>
      <c r="BC882" s="234"/>
      <c r="BD882" s="299"/>
      <c r="BE882" s="302"/>
      <c r="BF882" s="302"/>
      <c r="BG882" s="305"/>
    </row>
    <row r="883" spans="2:60" ht="28.15" hidden="1" customHeight="1">
      <c r="B883" s="29"/>
      <c r="C883" s="263">
        <v>2</v>
      </c>
      <c r="D883" s="47"/>
      <c r="E883" s="46"/>
      <c r="F883" s="46"/>
      <c r="G883" s="45"/>
      <c r="H883" s="255"/>
      <c r="I883" s="259"/>
      <c r="J883" s="259"/>
      <c r="K883" s="259"/>
      <c r="L883" s="42" t="s">
        <v>82</v>
      </c>
      <c r="M883" s="41"/>
      <c r="N883" s="42" t="s">
        <v>81</v>
      </c>
      <c r="O883" s="41"/>
      <c r="P883" s="42" t="s">
        <v>80</v>
      </c>
      <c r="Q883" s="41"/>
      <c r="R883" s="42" t="s">
        <v>79</v>
      </c>
      <c r="S883" s="41"/>
      <c r="T883" s="42" t="s">
        <v>78</v>
      </c>
      <c r="U883" s="41"/>
      <c r="V883" s="42" t="s">
        <v>77</v>
      </c>
      <c r="W883" s="41"/>
      <c r="X883" s="42" t="s">
        <v>76</v>
      </c>
      <c r="Y883" s="41"/>
      <c r="Z883" s="42" t="s">
        <v>75</v>
      </c>
      <c r="AA883" s="41"/>
      <c r="AB883" s="44" t="s">
        <v>74</v>
      </c>
      <c r="AC883" s="43"/>
      <c r="AD883" s="42" t="s">
        <v>73</v>
      </c>
      <c r="AE883" s="41"/>
      <c r="AF883" s="40"/>
      <c r="AG883" s="41"/>
      <c r="AH883" s="40"/>
      <c r="AI883" s="39"/>
      <c r="AJ883" s="249"/>
      <c r="AK883" s="252"/>
      <c r="AL883" s="38"/>
      <c r="AM883" s="7"/>
      <c r="AN883" s="7"/>
      <c r="AO883" s="238">
        <f>SUMPRODUCT(LEN($M883:$AE886)-LEN(SUBSTITUTE($M883:$AE886,"A", "")))</f>
        <v>0</v>
      </c>
      <c r="AP883" s="229">
        <f>SUMPRODUCT(LEN($AH883:$AH886)-LEN(SUBSTITUTE($AH883:$AH886,"A", "")))</f>
        <v>0</v>
      </c>
      <c r="AQ883" s="232">
        <f>SUMPRODUCT(LEN($AG883:$AG886)-LEN(SUBSTITUTE($AG883:$AG886,"A", "")))</f>
        <v>0</v>
      </c>
      <c r="AR883" s="235">
        <f>SUMPRODUCT(LEN($M883:$AE886)-LEN(SUBSTITUTE($M883:$AE886,"S", "")))</f>
        <v>0</v>
      </c>
      <c r="AS883" s="229">
        <f>SUMPRODUCT(LEN($AH883:$AH886)-LEN(SUBSTITUTE($AH883:$AH886,"S", "")))</f>
        <v>0</v>
      </c>
      <c r="AT883" s="232">
        <f>SUMPRODUCT(LEN($AG883:$AG886)-LEN(SUBSTITUTE($AG883:$AG886,"S", "")))</f>
        <v>0</v>
      </c>
      <c r="AU883" s="235">
        <f>SUMPRODUCT(LEN($M883:$AE886)-LEN(SUBSTITUTE($M883:$AE886,"F", "")))</f>
        <v>0</v>
      </c>
      <c r="AV883" s="229">
        <f>SUMPRODUCT(LEN($AH883:$AH886)-LEN(SUBSTITUTE($AH883:$AH886,"F", "")))</f>
        <v>0</v>
      </c>
      <c r="AW883" s="232">
        <f>SUMPRODUCT(LEN($AG883:$AG886)-LEN(SUBSTITUTE($AG883:$AG886,"F", "")))</f>
        <v>0</v>
      </c>
      <c r="AX883" s="235">
        <f>SUMPRODUCT(LEN($M883:$AE886)-LEN(SUBSTITUTE($M883:$AE886,"G", "")))</f>
        <v>0</v>
      </c>
      <c r="AY883" s="229">
        <f>SUMPRODUCT(LEN($AH883:$AH886)-LEN(SUBSTITUTE($AH883:$AH886,"G", "")))</f>
        <v>0</v>
      </c>
      <c r="AZ883" s="232">
        <f>SUMPRODUCT(LEN($AG883:$AG886)-LEN(SUBSTITUTE($AG883:$AG886,"G", "")))</f>
        <v>0</v>
      </c>
      <c r="BA883" s="235">
        <f>SUMPRODUCT(LEN($M883:$AE886)-LEN(SUBSTITUTE($M883:$AE886,"M", "")))</f>
        <v>0</v>
      </c>
      <c r="BB883" s="229">
        <f>SUMPRODUCT(LEN($AH883:$AH886)-LEN(SUBSTITUTE($AH883:$AH886,"M", "")))</f>
        <v>0</v>
      </c>
      <c r="BC883" s="232">
        <f>SUMPRODUCT(LEN($AG883:$AG886)-LEN(SUBSTITUTE($AG883:$AG886,"M", "")))</f>
        <v>0</v>
      </c>
      <c r="BD883" s="297">
        <f>SUMPRODUCT(LEN($AI883:$AI886)-LEN(SUBSTITUTE($AI883:$AI886,"S", "")))</f>
        <v>0</v>
      </c>
      <c r="BE883" s="300">
        <f>SUMPRODUCT(LEN($AI883:$AI886)-LEN(SUBSTITUTE($AI883:$AI886,"F", "")))</f>
        <v>0</v>
      </c>
      <c r="BF883" s="300">
        <f>SUMPRODUCT(LEN($AI883:$AI886)-LEN(SUBSTITUTE($AI883:$AI886,"G", "")))</f>
        <v>0</v>
      </c>
      <c r="BG883" s="303">
        <f>SUMPRODUCT(LEN($AI883:$AI886)-LEN(SUBSTITUTE($AI883:$AI886,"M", "")))</f>
        <v>0</v>
      </c>
    </row>
    <row r="884" spans="2:60" ht="28.15" hidden="1" customHeight="1" thickBot="1">
      <c r="B884" s="29"/>
      <c r="C884" s="264"/>
      <c r="D884" s="37"/>
      <c r="E884" s="36"/>
      <c r="F884" s="36"/>
      <c r="G884" s="35"/>
      <c r="H884" s="256"/>
      <c r="I884" s="260"/>
      <c r="J884" s="260"/>
      <c r="K884" s="260"/>
      <c r="L884" s="32" t="s">
        <v>72</v>
      </c>
      <c r="M884" s="31"/>
      <c r="N884" s="32" t="s">
        <v>71</v>
      </c>
      <c r="O884" s="31"/>
      <c r="P884" s="32" t="s">
        <v>70</v>
      </c>
      <c r="Q884" s="31"/>
      <c r="R884" s="32" t="s">
        <v>69</v>
      </c>
      <c r="S884" s="31"/>
      <c r="T884" s="32" t="s">
        <v>68</v>
      </c>
      <c r="U884" s="31"/>
      <c r="V884" s="32" t="s">
        <v>67</v>
      </c>
      <c r="W884" s="31"/>
      <c r="X884" s="32" t="s">
        <v>66</v>
      </c>
      <c r="Y884" s="31"/>
      <c r="Z884" s="32" t="s">
        <v>65</v>
      </c>
      <c r="AA884" s="31"/>
      <c r="AB884" s="34" t="s">
        <v>64</v>
      </c>
      <c r="AC884" s="33"/>
      <c r="AD884" s="32" t="s">
        <v>63</v>
      </c>
      <c r="AE884" s="31"/>
      <c r="AF884" s="30"/>
      <c r="AG884" s="31"/>
      <c r="AH884" s="30"/>
      <c r="AI884" s="20"/>
      <c r="AJ884" s="250"/>
      <c r="AK884" s="253"/>
      <c r="AL884" s="19"/>
      <c r="AM884" s="7"/>
      <c r="AN884" s="7"/>
      <c r="AO884" s="239"/>
      <c r="AP884" s="230"/>
      <c r="AQ884" s="233"/>
      <c r="AR884" s="236"/>
      <c r="AS884" s="230"/>
      <c r="AT884" s="233"/>
      <c r="AU884" s="236"/>
      <c r="AV884" s="230"/>
      <c r="AW884" s="233"/>
      <c r="AX884" s="236"/>
      <c r="AY884" s="230"/>
      <c r="AZ884" s="233"/>
      <c r="BA884" s="236"/>
      <c r="BB884" s="230"/>
      <c r="BC884" s="233"/>
      <c r="BD884" s="298"/>
      <c r="BE884" s="301"/>
      <c r="BF884" s="301"/>
      <c r="BG884" s="304"/>
    </row>
    <row r="885" spans="2:60" ht="28.15" hidden="1" customHeight="1">
      <c r="B885" s="29"/>
      <c r="C885" s="265"/>
      <c r="D885" s="28"/>
      <c r="E885" s="27"/>
      <c r="F885" s="27"/>
      <c r="G885" s="26"/>
      <c r="H885" s="257"/>
      <c r="I885" s="261"/>
      <c r="J885" s="261"/>
      <c r="K885" s="261"/>
      <c r="L885" s="23" t="s">
        <v>62</v>
      </c>
      <c r="M885" s="22"/>
      <c r="N885" s="23" t="s">
        <v>61</v>
      </c>
      <c r="O885" s="22"/>
      <c r="P885" s="23" t="s">
        <v>60</v>
      </c>
      <c r="Q885" s="22"/>
      <c r="R885" s="23" t="s">
        <v>59</v>
      </c>
      <c r="S885" s="22"/>
      <c r="T885" s="23" t="s">
        <v>58</v>
      </c>
      <c r="U885" s="22"/>
      <c r="V885" s="23" t="s">
        <v>57</v>
      </c>
      <c r="W885" s="22"/>
      <c r="X885" s="23" t="s">
        <v>56</v>
      </c>
      <c r="Y885" s="22"/>
      <c r="Z885" s="23" t="s">
        <v>55</v>
      </c>
      <c r="AA885" s="22"/>
      <c r="AB885" s="25" t="s">
        <v>54</v>
      </c>
      <c r="AC885" s="24"/>
      <c r="AD885" s="23">
        <v>39</v>
      </c>
      <c r="AE885" s="22"/>
      <c r="AF885" s="21"/>
      <c r="AG885" s="22"/>
      <c r="AH885" s="21"/>
      <c r="AI885" s="20"/>
      <c r="AJ885" s="250"/>
      <c r="AK885" s="253"/>
      <c r="AL885" s="19"/>
      <c r="AM885" s="7"/>
      <c r="AN885" s="7"/>
      <c r="AO885" s="239"/>
      <c r="AP885" s="230"/>
      <c r="AQ885" s="233"/>
      <c r="AR885" s="236"/>
      <c r="AS885" s="230"/>
      <c r="AT885" s="233"/>
      <c r="AU885" s="236"/>
      <c r="AV885" s="230"/>
      <c r="AW885" s="233"/>
      <c r="AX885" s="236"/>
      <c r="AY885" s="230"/>
      <c r="AZ885" s="233"/>
      <c r="BA885" s="236"/>
      <c r="BB885" s="230"/>
      <c r="BC885" s="233"/>
      <c r="BD885" s="298"/>
      <c r="BE885" s="301"/>
      <c r="BF885" s="301"/>
      <c r="BG885" s="304"/>
    </row>
    <row r="886" spans="2:60" ht="28.15" hidden="1" customHeight="1" thickBot="1">
      <c r="B886" s="29"/>
      <c r="C886" s="266"/>
      <c r="D886" s="57"/>
      <c r="E886" s="56"/>
      <c r="F886" s="56"/>
      <c r="G886" s="55"/>
      <c r="H886" s="258"/>
      <c r="I886" s="262"/>
      <c r="J886" s="262"/>
      <c r="K886" s="262"/>
      <c r="L886" s="52" t="s">
        <v>53</v>
      </c>
      <c r="M886" s="51"/>
      <c r="N886" s="52" t="s">
        <v>52</v>
      </c>
      <c r="O886" s="51"/>
      <c r="P886" s="52" t="s">
        <v>51</v>
      </c>
      <c r="Q886" s="51"/>
      <c r="R886" s="52" t="s">
        <v>50</v>
      </c>
      <c r="S886" s="51"/>
      <c r="T886" s="52">
        <v>20</v>
      </c>
      <c r="U886" s="51"/>
      <c r="V886" s="52" t="s">
        <v>49</v>
      </c>
      <c r="W886" s="51"/>
      <c r="X886" s="52" t="s">
        <v>48</v>
      </c>
      <c r="Y886" s="51"/>
      <c r="Z886" s="52" t="s">
        <v>47</v>
      </c>
      <c r="AA886" s="51"/>
      <c r="AB886" s="54" t="s">
        <v>46</v>
      </c>
      <c r="AC886" s="53"/>
      <c r="AD886" s="52" t="s">
        <v>45</v>
      </c>
      <c r="AE886" s="51"/>
      <c r="AF886" s="50"/>
      <c r="AG886" s="51"/>
      <c r="AH886" s="50"/>
      <c r="AI886" s="49"/>
      <c r="AJ886" s="251"/>
      <c r="AK886" s="254"/>
      <c r="AL886" s="48"/>
      <c r="AM886" s="7"/>
      <c r="AN886" s="7"/>
      <c r="AO886" s="240"/>
      <c r="AP886" s="231"/>
      <c r="AQ886" s="234"/>
      <c r="AR886" s="237"/>
      <c r="AS886" s="231"/>
      <c r="AT886" s="234"/>
      <c r="AU886" s="237"/>
      <c r="AV886" s="231"/>
      <c r="AW886" s="234"/>
      <c r="AX886" s="237"/>
      <c r="AY886" s="231"/>
      <c r="AZ886" s="234"/>
      <c r="BA886" s="237"/>
      <c r="BB886" s="231"/>
      <c r="BC886" s="234"/>
      <c r="BD886" s="299"/>
      <c r="BE886" s="302"/>
      <c r="BF886" s="302"/>
      <c r="BG886" s="305"/>
    </row>
    <row r="887" spans="2:60" ht="28.15" hidden="1" customHeight="1">
      <c r="B887" s="29"/>
      <c r="C887" s="263">
        <v>3</v>
      </c>
      <c r="D887" s="47"/>
      <c r="E887" s="46"/>
      <c r="F887" s="46"/>
      <c r="G887" s="45"/>
      <c r="H887" s="255"/>
      <c r="I887" s="259"/>
      <c r="J887" s="259"/>
      <c r="K887" s="259"/>
      <c r="L887" s="42" t="s">
        <v>82</v>
      </c>
      <c r="M887" s="41"/>
      <c r="N887" s="42" t="s">
        <v>81</v>
      </c>
      <c r="O887" s="41"/>
      <c r="P887" s="42" t="s">
        <v>80</v>
      </c>
      <c r="Q887" s="41"/>
      <c r="R887" s="42" t="s">
        <v>79</v>
      </c>
      <c r="S887" s="41"/>
      <c r="T887" s="42" t="s">
        <v>78</v>
      </c>
      <c r="U887" s="41"/>
      <c r="V887" s="42" t="s">
        <v>77</v>
      </c>
      <c r="W887" s="41"/>
      <c r="X887" s="42" t="s">
        <v>76</v>
      </c>
      <c r="Y887" s="41"/>
      <c r="Z887" s="42" t="s">
        <v>75</v>
      </c>
      <c r="AA887" s="41"/>
      <c r="AB887" s="44" t="s">
        <v>74</v>
      </c>
      <c r="AC887" s="43"/>
      <c r="AD887" s="42" t="s">
        <v>73</v>
      </c>
      <c r="AE887" s="41"/>
      <c r="AF887" s="40"/>
      <c r="AG887" s="41"/>
      <c r="AH887" s="40"/>
      <c r="AI887" s="39"/>
      <c r="AJ887" s="245"/>
      <c r="AK887" s="245"/>
      <c r="AL887" s="38"/>
      <c r="AM887" s="7"/>
      <c r="AN887" s="7"/>
      <c r="AO887" s="238">
        <f>SUMPRODUCT(LEN($M887:$AE890)-LEN(SUBSTITUTE($M887:$AE890,"A", "")))</f>
        <v>0</v>
      </c>
      <c r="AP887" s="229">
        <f>SUMPRODUCT(LEN($AH887:$AH890)-LEN(SUBSTITUTE($AH887:$AH890,"A", "")))</f>
        <v>0</v>
      </c>
      <c r="AQ887" s="232">
        <f>SUMPRODUCT(LEN($AG887:$AG890)-LEN(SUBSTITUTE($AG887:$AG890,"A", "")))</f>
        <v>0</v>
      </c>
      <c r="AR887" s="235">
        <f>SUMPRODUCT(LEN($M887:$AE890)-LEN(SUBSTITUTE($M887:$AE890,"S", "")))</f>
        <v>0</v>
      </c>
      <c r="AS887" s="229">
        <f>SUMPRODUCT(LEN($AH887:$AH890)-LEN(SUBSTITUTE($AH887:$AH890,"S", "")))</f>
        <v>0</v>
      </c>
      <c r="AT887" s="232">
        <f>SUMPRODUCT(LEN($AG887:$AG890)-LEN(SUBSTITUTE($AG887:$AG890,"S", "")))</f>
        <v>0</v>
      </c>
      <c r="AU887" s="235">
        <f>SUMPRODUCT(LEN($M887:$AE890)-LEN(SUBSTITUTE($M887:$AE890,"F", "")))</f>
        <v>0</v>
      </c>
      <c r="AV887" s="229">
        <f>SUMPRODUCT(LEN($AH887:$AH890)-LEN(SUBSTITUTE($AH887:$AH890,"F", "")))</f>
        <v>0</v>
      </c>
      <c r="AW887" s="232">
        <f>SUMPRODUCT(LEN($AG887:$AG890)-LEN(SUBSTITUTE($AG887:$AG890,"F", "")))</f>
        <v>0</v>
      </c>
      <c r="AX887" s="235">
        <f>SUMPRODUCT(LEN($M887:$AE890)-LEN(SUBSTITUTE($M887:$AE890,"G", "")))</f>
        <v>0</v>
      </c>
      <c r="AY887" s="229">
        <f>SUMPRODUCT(LEN($AH887:$AH890)-LEN(SUBSTITUTE($AH887:$AH890,"G", "")))</f>
        <v>0</v>
      </c>
      <c r="AZ887" s="232">
        <f>SUMPRODUCT(LEN($AG887:$AG890)-LEN(SUBSTITUTE($AG887:$AG890,"G", "")))</f>
        <v>0</v>
      </c>
      <c r="BA887" s="235">
        <f>SUMPRODUCT(LEN($M887:$AE890)-LEN(SUBSTITUTE($M887:$AE890,"M", "")))</f>
        <v>0</v>
      </c>
      <c r="BB887" s="229">
        <f>SUMPRODUCT(LEN($AH887:$AH890)-LEN(SUBSTITUTE($AH887:$AH890,"M", "")))</f>
        <v>0</v>
      </c>
      <c r="BC887" s="232">
        <f>SUMPRODUCT(LEN($AG887:$AG890)-LEN(SUBSTITUTE($AG887:$AG890,"M", "")))</f>
        <v>0</v>
      </c>
      <c r="BD887" s="297">
        <f>SUMPRODUCT(LEN($AI887:$AI890)-LEN(SUBSTITUTE($AI887:$AI890,"S", "")))</f>
        <v>0</v>
      </c>
      <c r="BE887" s="300">
        <f>SUMPRODUCT(LEN($AI887:$AI890)-LEN(SUBSTITUTE($AI887:$AI890,"F", "")))</f>
        <v>0</v>
      </c>
      <c r="BF887" s="300">
        <f>SUMPRODUCT(LEN($AI887:$AI890)-LEN(SUBSTITUTE($AI887:$AI890,"G", "")))</f>
        <v>0</v>
      </c>
      <c r="BG887" s="303">
        <f>SUMPRODUCT(LEN($AI887:$AI890)-LEN(SUBSTITUTE($AI887:$AI890,"M", "")))</f>
        <v>0</v>
      </c>
    </row>
    <row r="888" spans="2:60" ht="28.15" hidden="1" customHeight="1" thickBot="1">
      <c r="B888" s="29"/>
      <c r="C888" s="264"/>
      <c r="D888" s="37"/>
      <c r="E888" s="36"/>
      <c r="F888" s="36"/>
      <c r="G888" s="35"/>
      <c r="H888" s="256"/>
      <c r="I888" s="260"/>
      <c r="J888" s="260"/>
      <c r="K888" s="260"/>
      <c r="L888" s="32" t="s">
        <v>72</v>
      </c>
      <c r="M888" s="31"/>
      <c r="N888" s="32" t="s">
        <v>71</v>
      </c>
      <c r="O888" s="31"/>
      <c r="P888" s="32" t="s">
        <v>70</v>
      </c>
      <c r="Q888" s="31"/>
      <c r="R888" s="32" t="s">
        <v>69</v>
      </c>
      <c r="S888" s="31"/>
      <c r="T888" s="32" t="s">
        <v>68</v>
      </c>
      <c r="U888" s="31"/>
      <c r="V888" s="32" t="s">
        <v>67</v>
      </c>
      <c r="W888" s="31"/>
      <c r="X888" s="32" t="s">
        <v>66</v>
      </c>
      <c r="Y888" s="31"/>
      <c r="Z888" s="32" t="s">
        <v>65</v>
      </c>
      <c r="AA888" s="31"/>
      <c r="AB888" s="34" t="s">
        <v>64</v>
      </c>
      <c r="AC888" s="33"/>
      <c r="AD888" s="32" t="s">
        <v>63</v>
      </c>
      <c r="AE888" s="31"/>
      <c r="AF888" s="30"/>
      <c r="AG888" s="31"/>
      <c r="AH888" s="30"/>
      <c r="AI888" s="20"/>
      <c r="AJ888" s="246"/>
      <c r="AK888" s="246"/>
      <c r="AL888" s="19"/>
      <c r="AM888" s="7"/>
      <c r="AN888" s="7"/>
      <c r="AO888" s="239"/>
      <c r="AP888" s="230"/>
      <c r="AQ888" s="233"/>
      <c r="AR888" s="236"/>
      <c r="AS888" s="230"/>
      <c r="AT888" s="233"/>
      <c r="AU888" s="236"/>
      <c r="AV888" s="230"/>
      <c r="AW888" s="233"/>
      <c r="AX888" s="236"/>
      <c r="AY888" s="230"/>
      <c r="AZ888" s="233"/>
      <c r="BA888" s="236"/>
      <c r="BB888" s="230"/>
      <c r="BC888" s="233"/>
      <c r="BD888" s="298"/>
      <c r="BE888" s="301"/>
      <c r="BF888" s="301"/>
      <c r="BG888" s="304"/>
    </row>
    <row r="889" spans="2:60" ht="28.15" hidden="1" customHeight="1">
      <c r="B889" s="29"/>
      <c r="C889" s="265"/>
      <c r="D889" s="28"/>
      <c r="E889" s="27"/>
      <c r="F889" s="27"/>
      <c r="G889" s="26"/>
      <c r="H889" s="257"/>
      <c r="I889" s="261"/>
      <c r="J889" s="261"/>
      <c r="K889" s="261"/>
      <c r="L889" s="23" t="s">
        <v>62</v>
      </c>
      <c r="M889" s="22"/>
      <c r="N889" s="23" t="s">
        <v>61</v>
      </c>
      <c r="O889" s="22"/>
      <c r="P889" s="23" t="s">
        <v>60</v>
      </c>
      <c r="Q889" s="22"/>
      <c r="R889" s="23" t="s">
        <v>59</v>
      </c>
      <c r="S889" s="22"/>
      <c r="T889" s="23" t="s">
        <v>58</v>
      </c>
      <c r="U889" s="22"/>
      <c r="V889" s="23" t="s">
        <v>57</v>
      </c>
      <c r="W889" s="22"/>
      <c r="X889" s="23" t="s">
        <v>56</v>
      </c>
      <c r="Y889" s="22"/>
      <c r="Z889" s="23" t="s">
        <v>55</v>
      </c>
      <c r="AA889" s="22"/>
      <c r="AB889" s="25" t="s">
        <v>54</v>
      </c>
      <c r="AC889" s="24"/>
      <c r="AD889" s="23">
        <v>39</v>
      </c>
      <c r="AE889" s="22"/>
      <c r="AF889" s="21"/>
      <c r="AG889" s="22"/>
      <c r="AH889" s="21"/>
      <c r="AI889" s="20"/>
      <c r="AJ889" s="246"/>
      <c r="AK889" s="246"/>
      <c r="AL889" s="19"/>
      <c r="AM889" s="7"/>
      <c r="AN889" s="7"/>
      <c r="AO889" s="239"/>
      <c r="AP889" s="230"/>
      <c r="AQ889" s="233"/>
      <c r="AR889" s="236"/>
      <c r="AS889" s="230"/>
      <c r="AT889" s="233"/>
      <c r="AU889" s="236"/>
      <c r="AV889" s="230"/>
      <c r="AW889" s="233"/>
      <c r="AX889" s="236"/>
      <c r="AY889" s="230"/>
      <c r="AZ889" s="233"/>
      <c r="BA889" s="236"/>
      <c r="BB889" s="230"/>
      <c r="BC889" s="233"/>
      <c r="BD889" s="298"/>
      <c r="BE889" s="301"/>
      <c r="BF889" s="301"/>
      <c r="BG889" s="304"/>
    </row>
    <row r="890" spans="2:60" ht="28.15" hidden="1" customHeight="1" thickBot="1">
      <c r="B890" s="18"/>
      <c r="C890" s="271"/>
      <c r="D890" s="17"/>
      <c r="E890" s="16"/>
      <c r="F890" s="16"/>
      <c r="G890" s="15"/>
      <c r="H890" s="258"/>
      <c r="I890" s="272"/>
      <c r="J890" s="272"/>
      <c r="K890" s="272"/>
      <c r="L890" s="12" t="s">
        <v>53</v>
      </c>
      <c r="M890" s="11"/>
      <c r="N890" s="12" t="s">
        <v>52</v>
      </c>
      <c r="O890" s="11"/>
      <c r="P890" s="12" t="s">
        <v>51</v>
      </c>
      <c r="Q890" s="11"/>
      <c r="R890" s="12" t="s">
        <v>50</v>
      </c>
      <c r="S890" s="11"/>
      <c r="T890" s="12">
        <v>20</v>
      </c>
      <c r="U890" s="11"/>
      <c r="V890" s="12" t="s">
        <v>49</v>
      </c>
      <c r="W890" s="11"/>
      <c r="X890" s="12" t="s">
        <v>48</v>
      </c>
      <c r="Y890" s="11"/>
      <c r="Z890" s="12" t="s">
        <v>47</v>
      </c>
      <c r="AA890" s="11"/>
      <c r="AB890" s="14" t="s">
        <v>46</v>
      </c>
      <c r="AC890" s="13"/>
      <c r="AD890" s="12" t="s">
        <v>45</v>
      </c>
      <c r="AE890" s="11"/>
      <c r="AF890" s="10"/>
      <c r="AG890" s="11"/>
      <c r="AH890" s="10"/>
      <c r="AI890" s="9"/>
      <c r="AJ890" s="247"/>
      <c r="AK890" s="247"/>
      <c r="AL890" s="8"/>
      <c r="AM890" s="7"/>
      <c r="AN890" s="7"/>
      <c r="AO890" s="240"/>
      <c r="AP890" s="231"/>
      <c r="AQ890" s="234"/>
      <c r="AR890" s="237"/>
      <c r="AS890" s="231"/>
      <c r="AT890" s="234"/>
      <c r="AU890" s="237"/>
      <c r="AV890" s="231"/>
      <c r="AW890" s="234"/>
      <c r="AX890" s="237"/>
      <c r="AY890" s="231"/>
      <c r="AZ890" s="234"/>
      <c r="BA890" s="237"/>
      <c r="BB890" s="231"/>
      <c r="BC890" s="234"/>
      <c r="BD890" s="299"/>
      <c r="BE890" s="302"/>
      <c r="BF890" s="302"/>
      <c r="BG890" s="305"/>
    </row>
    <row r="891" spans="2:60" ht="85.9" hidden="1" customHeight="1" thickBot="1">
      <c r="B891" s="94" t="s">
        <v>119</v>
      </c>
      <c r="C891" s="83" t="s">
        <v>118</v>
      </c>
      <c r="D891" s="88" t="s">
        <v>117</v>
      </c>
      <c r="E891" s="93" t="s">
        <v>116</v>
      </c>
      <c r="F891" s="92"/>
      <c r="G891" s="91"/>
      <c r="H891" s="90" t="s">
        <v>115</v>
      </c>
      <c r="I891" s="88" t="s">
        <v>43</v>
      </c>
      <c r="J891" s="88" t="s">
        <v>114</v>
      </c>
      <c r="K891" s="88" t="s">
        <v>44</v>
      </c>
      <c r="L891" s="227" t="s">
        <v>113</v>
      </c>
      <c r="M891" s="270"/>
      <c r="N891" s="227" t="s">
        <v>112</v>
      </c>
      <c r="O891" s="270"/>
      <c r="P891" s="227" t="s">
        <v>112</v>
      </c>
      <c r="Q891" s="228"/>
      <c r="R891" s="227" t="s">
        <v>112</v>
      </c>
      <c r="S891" s="228"/>
      <c r="T891" s="227" t="s">
        <v>112</v>
      </c>
      <c r="U891" s="228"/>
      <c r="V891" s="227" t="s">
        <v>112</v>
      </c>
      <c r="W891" s="228"/>
      <c r="X891" s="227" t="s">
        <v>112</v>
      </c>
      <c r="Y891" s="228"/>
      <c r="Z891" s="227" t="s">
        <v>112</v>
      </c>
      <c r="AA891" s="228"/>
      <c r="AB891" s="227" t="s">
        <v>112</v>
      </c>
      <c r="AC891" s="228"/>
      <c r="AD891" s="227" t="s">
        <v>112</v>
      </c>
      <c r="AE891" s="228"/>
      <c r="AF891" s="244" t="s">
        <v>111</v>
      </c>
      <c r="AG891" s="228"/>
      <c r="AH891" s="90" t="s">
        <v>110</v>
      </c>
      <c r="AI891" s="89" t="s">
        <v>109</v>
      </c>
      <c r="AJ891" s="88" t="s">
        <v>108</v>
      </c>
      <c r="AK891" s="88" t="s">
        <v>107</v>
      </c>
      <c r="AL891" s="87" t="s">
        <v>106</v>
      </c>
      <c r="AM891" s="86"/>
      <c r="AN891" s="86"/>
      <c r="AO891" s="84" t="s">
        <v>105</v>
      </c>
      <c r="AP891" s="83" t="s">
        <v>104</v>
      </c>
      <c r="AQ891" s="82" t="s">
        <v>103</v>
      </c>
      <c r="AR891" s="84" t="s">
        <v>102</v>
      </c>
      <c r="AS891" s="83" t="s">
        <v>101</v>
      </c>
      <c r="AT891" s="82" t="s">
        <v>100</v>
      </c>
      <c r="AU891" s="84" t="s">
        <v>99</v>
      </c>
      <c r="AV891" s="83" t="s">
        <v>98</v>
      </c>
      <c r="AW891" s="85" t="s">
        <v>97</v>
      </c>
      <c r="AX891" s="84" t="s">
        <v>96</v>
      </c>
      <c r="AY891" s="83" t="s">
        <v>95</v>
      </c>
      <c r="AZ891" s="82" t="s">
        <v>94</v>
      </c>
      <c r="BA891" s="84" t="s">
        <v>93</v>
      </c>
      <c r="BB891" s="83" t="s">
        <v>92</v>
      </c>
      <c r="BC891" s="82" t="s">
        <v>91</v>
      </c>
      <c r="BD891" s="81" t="s">
        <v>90</v>
      </c>
      <c r="BE891" s="80" t="s">
        <v>89</v>
      </c>
      <c r="BF891" s="80" t="s">
        <v>88</v>
      </c>
      <c r="BG891" s="79" t="s">
        <v>87</v>
      </c>
    </row>
    <row r="892" spans="2:60" ht="48" hidden="1" thickBot="1">
      <c r="B892" s="78" t="s">
        <v>86</v>
      </c>
      <c r="C892" s="77"/>
      <c r="D892" s="76"/>
      <c r="E892" s="267"/>
      <c r="F892" s="268"/>
      <c r="G892" s="269"/>
      <c r="H892" s="75" t="s">
        <v>85</v>
      </c>
      <c r="I892" s="74"/>
      <c r="J892" s="74"/>
      <c r="K892" s="73"/>
      <c r="L892" s="72"/>
      <c r="M892" s="68"/>
      <c r="N892" s="72"/>
      <c r="O892" s="68"/>
      <c r="P892" s="72"/>
      <c r="Q892" s="68"/>
      <c r="R892" s="72"/>
      <c r="S892" s="68"/>
      <c r="T892" s="72"/>
      <c r="U892" s="68"/>
      <c r="V892" s="72"/>
      <c r="W892" s="68"/>
      <c r="X892" s="72"/>
      <c r="Y892" s="68"/>
      <c r="Z892" s="72"/>
      <c r="AA892" s="71"/>
      <c r="AB892" s="70"/>
      <c r="AC892" s="70"/>
      <c r="AD892" s="70"/>
      <c r="AE892" s="70"/>
      <c r="AF892" s="69" t="s">
        <v>84</v>
      </c>
      <c r="AG892" s="68"/>
      <c r="AH892" s="68"/>
      <c r="AI892" s="68"/>
      <c r="AJ892" s="67"/>
      <c r="AK892" s="67"/>
      <c r="AL892" s="66"/>
      <c r="AM892" s="65"/>
      <c r="AN892" s="65"/>
      <c r="AO892" s="64">
        <f t="shared" ref="AO892:BG892" si="63">SUM(AO893:AO904)</f>
        <v>0</v>
      </c>
      <c r="AP892" s="63">
        <f t="shared" si="63"/>
        <v>0</v>
      </c>
      <c r="AQ892" s="62">
        <f t="shared" si="63"/>
        <v>0</v>
      </c>
      <c r="AR892" s="64">
        <f t="shared" si="63"/>
        <v>0</v>
      </c>
      <c r="AS892" s="63">
        <f t="shared" si="63"/>
        <v>0</v>
      </c>
      <c r="AT892" s="62">
        <f t="shared" si="63"/>
        <v>0</v>
      </c>
      <c r="AU892" s="64">
        <f t="shared" si="63"/>
        <v>0</v>
      </c>
      <c r="AV892" s="63">
        <f t="shared" si="63"/>
        <v>0</v>
      </c>
      <c r="AW892" s="62">
        <f t="shared" si="63"/>
        <v>0</v>
      </c>
      <c r="AX892" s="64">
        <f t="shared" si="63"/>
        <v>0</v>
      </c>
      <c r="AY892" s="63">
        <f t="shared" si="63"/>
        <v>0</v>
      </c>
      <c r="AZ892" s="62">
        <f t="shared" si="63"/>
        <v>0</v>
      </c>
      <c r="BA892" s="64">
        <f t="shared" si="63"/>
        <v>0</v>
      </c>
      <c r="BB892" s="63">
        <f t="shared" si="63"/>
        <v>0</v>
      </c>
      <c r="BC892" s="62">
        <f t="shared" si="63"/>
        <v>0</v>
      </c>
      <c r="BD892" s="61">
        <f t="shared" si="63"/>
        <v>0</v>
      </c>
      <c r="BE892" s="60">
        <f t="shared" si="63"/>
        <v>0</v>
      </c>
      <c r="BF892" s="60">
        <f t="shared" si="63"/>
        <v>0</v>
      </c>
      <c r="BG892" s="59">
        <f t="shared" si="63"/>
        <v>0</v>
      </c>
      <c r="BH892" s="58" t="s">
        <v>83</v>
      </c>
    </row>
    <row r="893" spans="2:60" ht="28.15" hidden="1" customHeight="1">
      <c r="B893" s="29"/>
      <c r="C893" s="263">
        <v>1</v>
      </c>
      <c r="D893" s="47"/>
      <c r="E893" s="46"/>
      <c r="F893" s="46"/>
      <c r="G893" s="45"/>
      <c r="H893" s="255"/>
      <c r="I893" s="259"/>
      <c r="J893" s="259"/>
      <c r="K893" s="259"/>
      <c r="L893" s="42" t="s">
        <v>82</v>
      </c>
      <c r="M893" s="41"/>
      <c r="N893" s="42" t="s">
        <v>81</v>
      </c>
      <c r="O893" s="41"/>
      <c r="P893" s="42" t="s">
        <v>80</v>
      </c>
      <c r="Q893" s="41"/>
      <c r="R893" s="42" t="s">
        <v>79</v>
      </c>
      <c r="S893" s="41"/>
      <c r="T893" s="42" t="s">
        <v>78</v>
      </c>
      <c r="U893" s="41"/>
      <c r="V893" s="42" t="s">
        <v>77</v>
      </c>
      <c r="W893" s="41"/>
      <c r="X893" s="42" t="s">
        <v>76</v>
      </c>
      <c r="Y893" s="41"/>
      <c r="Z893" s="42" t="s">
        <v>75</v>
      </c>
      <c r="AA893" s="41"/>
      <c r="AB893" s="44" t="s">
        <v>74</v>
      </c>
      <c r="AC893" s="43"/>
      <c r="AD893" s="42" t="s">
        <v>73</v>
      </c>
      <c r="AE893" s="41"/>
      <c r="AF893" s="40"/>
      <c r="AG893" s="41"/>
      <c r="AH893" s="40"/>
      <c r="AI893" s="39"/>
      <c r="AJ893" s="245"/>
      <c r="AK893" s="245"/>
      <c r="AL893" s="38"/>
      <c r="AM893" s="7"/>
      <c r="AN893" s="7"/>
      <c r="AO893" s="238">
        <f>SUMPRODUCT(LEN($M893:$AE896)-LEN(SUBSTITUTE($M893:$AE896,"A", "")))</f>
        <v>0</v>
      </c>
      <c r="AP893" s="229">
        <f>SUMPRODUCT(LEN($AH893:$AH896)-LEN(SUBSTITUTE($AH893:$AH896,"A", "")))</f>
        <v>0</v>
      </c>
      <c r="AQ893" s="232">
        <f>SUMPRODUCT(LEN($AG893:$AG896)-LEN(SUBSTITUTE($AG893:$AG896,"A", "")))</f>
        <v>0</v>
      </c>
      <c r="AR893" s="235">
        <f>SUMPRODUCT(LEN($M893:$AE896)-LEN(SUBSTITUTE($M893:$AE896,"S", "")))</f>
        <v>0</v>
      </c>
      <c r="AS893" s="229">
        <f>SUMPRODUCT(LEN($AH893:$AH896)-LEN(SUBSTITUTE($AH893:$AH896,"S", "")))</f>
        <v>0</v>
      </c>
      <c r="AT893" s="232">
        <f>SUMPRODUCT(LEN($AG893:$AG896)-LEN(SUBSTITUTE($AG893:$AG896,"S", "")))</f>
        <v>0</v>
      </c>
      <c r="AU893" s="235">
        <f>SUMPRODUCT(LEN($M893:$AE896)-LEN(SUBSTITUTE($M893:$AE896,"F", "")))</f>
        <v>0</v>
      </c>
      <c r="AV893" s="229">
        <f>SUMPRODUCT(LEN($AH893:$AH896)-LEN(SUBSTITUTE($AH893:$AH896,"F", "")))</f>
        <v>0</v>
      </c>
      <c r="AW893" s="232">
        <f>SUMPRODUCT(LEN($AG893:$AG896)-LEN(SUBSTITUTE($AG893:$AG896,"F", "")))</f>
        <v>0</v>
      </c>
      <c r="AX893" s="235">
        <f>SUMPRODUCT(LEN($M893:$AE896)-LEN(SUBSTITUTE($M893:$AE896,"G", "")))</f>
        <v>0</v>
      </c>
      <c r="AY893" s="229">
        <f>SUMPRODUCT(LEN($AH893:$AH896)-LEN(SUBSTITUTE($AH893:$AH896,"G", "")))</f>
        <v>0</v>
      </c>
      <c r="AZ893" s="232">
        <f>SUMPRODUCT(LEN($AG893:$AG896)-LEN(SUBSTITUTE($AG893:$AG896,"G", "")))</f>
        <v>0</v>
      </c>
      <c r="BA893" s="235">
        <f>SUMPRODUCT(LEN($M893:$AE896)-LEN(SUBSTITUTE($M893:$AE896,"M", "")))</f>
        <v>0</v>
      </c>
      <c r="BB893" s="229">
        <f>SUMPRODUCT(LEN($AH893:$AH896)-LEN(SUBSTITUTE($AH893:$AH896,"M", "")))</f>
        <v>0</v>
      </c>
      <c r="BC893" s="232">
        <f>SUMPRODUCT(LEN($AG893:$AG896)-LEN(SUBSTITUTE($AG893:$AG896,"M", "")))</f>
        <v>0</v>
      </c>
      <c r="BD893" s="297">
        <f>SUMPRODUCT(LEN($AI893:$AI896)-LEN(SUBSTITUTE($AI893:$AI896,"S", "")))</f>
        <v>0</v>
      </c>
      <c r="BE893" s="300">
        <f>SUMPRODUCT(LEN($AI893:$AI896)-LEN(SUBSTITUTE($AI893:$AI896,"F", "")))</f>
        <v>0</v>
      </c>
      <c r="BF893" s="300">
        <f>SUMPRODUCT(LEN($AI893:$AI896)-LEN(SUBSTITUTE($AI893:$AI896,"G", "")))</f>
        <v>0</v>
      </c>
      <c r="BG893" s="303">
        <f>SUMPRODUCT(LEN($AI893:$AI896)-LEN(SUBSTITUTE($AI893:$AI896,"M", "")))</f>
        <v>0</v>
      </c>
    </row>
    <row r="894" spans="2:60" ht="28.15" hidden="1" customHeight="1" thickBot="1">
      <c r="B894" s="29"/>
      <c r="C894" s="264"/>
      <c r="D894" s="37"/>
      <c r="E894" s="36"/>
      <c r="F894" s="36"/>
      <c r="G894" s="35"/>
      <c r="H894" s="256"/>
      <c r="I894" s="260"/>
      <c r="J894" s="260"/>
      <c r="K894" s="260"/>
      <c r="L894" s="32" t="s">
        <v>72</v>
      </c>
      <c r="M894" s="31"/>
      <c r="N894" s="32" t="s">
        <v>71</v>
      </c>
      <c r="O894" s="31"/>
      <c r="P894" s="32" t="s">
        <v>70</v>
      </c>
      <c r="Q894" s="31"/>
      <c r="R894" s="32" t="s">
        <v>69</v>
      </c>
      <c r="S894" s="31"/>
      <c r="T894" s="32" t="s">
        <v>68</v>
      </c>
      <c r="U894" s="31"/>
      <c r="V894" s="32" t="s">
        <v>67</v>
      </c>
      <c r="W894" s="31"/>
      <c r="X894" s="32" t="s">
        <v>66</v>
      </c>
      <c r="Y894" s="31"/>
      <c r="Z894" s="32" t="s">
        <v>65</v>
      </c>
      <c r="AA894" s="31"/>
      <c r="AB894" s="34" t="s">
        <v>64</v>
      </c>
      <c r="AC894" s="33"/>
      <c r="AD894" s="32" t="s">
        <v>63</v>
      </c>
      <c r="AE894" s="31"/>
      <c r="AF894" s="30"/>
      <c r="AG894" s="31"/>
      <c r="AH894" s="30"/>
      <c r="AI894" s="20"/>
      <c r="AJ894" s="246"/>
      <c r="AK894" s="246"/>
      <c r="AL894" s="19"/>
      <c r="AM894" s="7"/>
      <c r="AN894" s="7"/>
      <c r="AO894" s="239"/>
      <c r="AP894" s="230"/>
      <c r="AQ894" s="233"/>
      <c r="AR894" s="236"/>
      <c r="AS894" s="230"/>
      <c r="AT894" s="233"/>
      <c r="AU894" s="236"/>
      <c r="AV894" s="230"/>
      <c r="AW894" s="233"/>
      <c r="AX894" s="236"/>
      <c r="AY894" s="230"/>
      <c r="AZ894" s="233"/>
      <c r="BA894" s="236"/>
      <c r="BB894" s="230"/>
      <c r="BC894" s="233"/>
      <c r="BD894" s="298"/>
      <c r="BE894" s="301"/>
      <c r="BF894" s="301"/>
      <c r="BG894" s="304"/>
    </row>
    <row r="895" spans="2:60" ht="28.15" hidden="1" customHeight="1">
      <c r="B895" s="29"/>
      <c r="C895" s="265"/>
      <c r="D895" s="28"/>
      <c r="E895" s="27"/>
      <c r="F895" s="27"/>
      <c r="G895" s="26"/>
      <c r="H895" s="257"/>
      <c r="I895" s="261"/>
      <c r="J895" s="261"/>
      <c r="K895" s="261"/>
      <c r="L895" s="23" t="s">
        <v>62</v>
      </c>
      <c r="M895" s="22"/>
      <c r="N895" s="23" t="s">
        <v>61</v>
      </c>
      <c r="O895" s="22"/>
      <c r="P895" s="23" t="s">
        <v>60</v>
      </c>
      <c r="Q895" s="22"/>
      <c r="R895" s="23" t="s">
        <v>59</v>
      </c>
      <c r="S895" s="22"/>
      <c r="T895" s="23" t="s">
        <v>58</v>
      </c>
      <c r="U895" s="22"/>
      <c r="V895" s="23" t="s">
        <v>57</v>
      </c>
      <c r="W895" s="22"/>
      <c r="X895" s="23" t="s">
        <v>56</v>
      </c>
      <c r="Y895" s="22"/>
      <c r="Z895" s="23" t="s">
        <v>55</v>
      </c>
      <c r="AA895" s="22"/>
      <c r="AB895" s="25" t="s">
        <v>54</v>
      </c>
      <c r="AC895" s="24"/>
      <c r="AD895" s="23">
        <v>39</v>
      </c>
      <c r="AE895" s="22"/>
      <c r="AF895" s="21"/>
      <c r="AG895" s="22"/>
      <c r="AH895" s="21"/>
      <c r="AI895" s="20"/>
      <c r="AJ895" s="246"/>
      <c r="AK895" s="246"/>
      <c r="AL895" s="19"/>
      <c r="AM895" s="7"/>
      <c r="AN895" s="7"/>
      <c r="AO895" s="239"/>
      <c r="AP895" s="230"/>
      <c r="AQ895" s="233"/>
      <c r="AR895" s="236"/>
      <c r="AS895" s="230"/>
      <c r="AT895" s="233"/>
      <c r="AU895" s="236"/>
      <c r="AV895" s="230"/>
      <c r="AW895" s="233"/>
      <c r="AX895" s="236"/>
      <c r="AY895" s="230"/>
      <c r="AZ895" s="233"/>
      <c r="BA895" s="236"/>
      <c r="BB895" s="230"/>
      <c r="BC895" s="233"/>
      <c r="BD895" s="298"/>
      <c r="BE895" s="301"/>
      <c r="BF895" s="301"/>
      <c r="BG895" s="304"/>
    </row>
    <row r="896" spans="2:60" ht="28.15" hidden="1" customHeight="1" thickBot="1">
      <c r="B896" s="29"/>
      <c r="C896" s="266"/>
      <c r="D896" s="57"/>
      <c r="E896" s="56"/>
      <c r="F896" s="56"/>
      <c r="G896" s="55"/>
      <c r="H896" s="258"/>
      <c r="I896" s="262"/>
      <c r="J896" s="262"/>
      <c r="K896" s="262"/>
      <c r="L896" s="52" t="s">
        <v>53</v>
      </c>
      <c r="M896" s="51"/>
      <c r="N896" s="52" t="s">
        <v>52</v>
      </c>
      <c r="O896" s="51"/>
      <c r="P896" s="52" t="s">
        <v>51</v>
      </c>
      <c r="Q896" s="51"/>
      <c r="R896" s="52" t="s">
        <v>50</v>
      </c>
      <c r="S896" s="51"/>
      <c r="T896" s="52">
        <v>20</v>
      </c>
      <c r="U896" s="51"/>
      <c r="V896" s="52" t="s">
        <v>49</v>
      </c>
      <c r="W896" s="51"/>
      <c r="X896" s="52" t="s">
        <v>48</v>
      </c>
      <c r="Y896" s="51"/>
      <c r="Z896" s="52" t="s">
        <v>47</v>
      </c>
      <c r="AA896" s="51"/>
      <c r="AB896" s="54" t="s">
        <v>46</v>
      </c>
      <c r="AC896" s="53"/>
      <c r="AD896" s="52" t="s">
        <v>45</v>
      </c>
      <c r="AE896" s="51"/>
      <c r="AF896" s="50"/>
      <c r="AG896" s="51"/>
      <c r="AH896" s="50"/>
      <c r="AI896" s="49"/>
      <c r="AJ896" s="248"/>
      <c r="AK896" s="248"/>
      <c r="AL896" s="48"/>
      <c r="AM896" s="7"/>
      <c r="AN896" s="7"/>
      <c r="AO896" s="240"/>
      <c r="AP896" s="231"/>
      <c r="AQ896" s="234"/>
      <c r="AR896" s="237"/>
      <c r="AS896" s="231"/>
      <c r="AT896" s="234"/>
      <c r="AU896" s="237"/>
      <c r="AV896" s="231"/>
      <c r="AW896" s="234"/>
      <c r="AX896" s="237"/>
      <c r="AY896" s="231"/>
      <c r="AZ896" s="234"/>
      <c r="BA896" s="237"/>
      <c r="BB896" s="231"/>
      <c r="BC896" s="234"/>
      <c r="BD896" s="299"/>
      <c r="BE896" s="302"/>
      <c r="BF896" s="302"/>
      <c r="BG896" s="305"/>
    </row>
    <row r="897" spans="2:59" ht="28.15" hidden="1" customHeight="1">
      <c r="B897" s="29"/>
      <c r="C897" s="263">
        <v>2</v>
      </c>
      <c r="D897" s="47"/>
      <c r="E897" s="46"/>
      <c r="F897" s="46"/>
      <c r="G897" s="45"/>
      <c r="H897" s="255"/>
      <c r="I897" s="259"/>
      <c r="J897" s="259"/>
      <c r="K897" s="259"/>
      <c r="L897" s="42" t="s">
        <v>82</v>
      </c>
      <c r="M897" s="41"/>
      <c r="N897" s="42" t="s">
        <v>81</v>
      </c>
      <c r="O897" s="41"/>
      <c r="P897" s="42" t="s">
        <v>80</v>
      </c>
      <c r="Q897" s="41"/>
      <c r="R897" s="42" t="s">
        <v>79</v>
      </c>
      <c r="S897" s="41"/>
      <c r="T897" s="42" t="s">
        <v>78</v>
      </c>
      <c r="U897" s="41"/>
      <c r="V897" s="42" t="s">
        <v>77</v>
      </c>
      <c r="W897" s="41"/>
      <c r="X897" s="42" t="s">
        <v>76</v>
      </c>
      <c r="Y897" s="41"/>
      <c r="Z897" s="42" t="s">
        <v>75</v>
      </c>
      <c r="AA897" s="41"/>
      <c r="AB897" s="44" t="s">
        <v>74</v>
      </c>
      <c r="AC897" s="43"/>
      <c r="AD897" s="42" t="s">
        <v>73</v>
      </c>
      <c r="AE897" s="41"/>
      <c r="AF897" s="40"/>
      <c r="AG897" s="41"/>
      <c r="AH897" s="40"/>
      <c r="AI897" s="39"/>
      <c r="AJ897" s="249"/>
      <c r="AK897" s="252"/>
      <c r="AL897" s="38"/>
      <c r="AM897" s="7"/>
      <c r="AN897" s="7"/>
      <c r="AO897" s="238">
        <f>SUMPRODUCT(LEN($M897:$AE900)-LEN(SUBSTITUTE($M897:$AE900,"A", "")))</f>
        <v>0</v>
      </c>
      <c r="AP897" s="229">
        <f>SUMPRODUCT(LEN($AH897:$AH900)-LEN(SUBSTITUTE($AH897:$AH900,"A", "")))</f>
        <v>0</v>
      </c>
      <c r="AQ897" s="232">
        <f>SUMPRODUCT(LEN($AG897:$AG900)-LEN(SUBSTITUTE($AG897:$AG900,"A", "")))</f>
        <v>0</v>
      </c>
      <c r="AR897" s="235">
        <f>SUMPRODUCT(LEN($M897:$AE900)-LEN(SUBSTITUTE($M897:$AE900,"S", "")))</f>
        <v>0</v>
      </c>
      <c r="AS897" s="229">
        <f>SUMPRODUCT(LEN($AH897:$AH900)-LEN(SUBSTITUTE($AH897:$AH900,"S", "")))</f>
        <v>0</v>
      </c>
      <c r="AT897" s="232">
        <f>SUMPRODUCT(LEN($AG897:$AG900)-LEN(SUBSTITUTE($AG897:$AG900,"S", "")))</f>
        <v>0</v>
      </c>
      <c r="AU897" s="235">
        <f>SUMPRODUCT(LEN($M897:$AE900)-LEN(SUBSTITUTE($M897:$AE900,"F", "")))</f>
        <v>0</v>
      </c>
      <c r="AV897" s="229">
        <f>SUMPRODUCT(LEN($AH897:$AH900)-LEN(SUBSTITUTE($AH897:$AH900,"F", "")))</f>
        <v>0</v>
      </c>
      <c r="AW897" s="232">
        <f>SUMPRODUCT(LEN($AG897:$AG900)-LEN(SUBSTITUTE($AG897:$AG900,"F", "")))</f>
        <v>0</v>
      </c>
      <c r="AX897" s="235">
        <f>SUMPRODUCT(LEN($M897:$AE900)-LEN(SUBSTITUTE($M897:$AE900,"G", "")))</f>
        <v>0</v>
      </c>
      <c r="AY897" s="229">
        <f>SUMPRODUCT(LEN($AH897:$AH900)-LEN(SUBSTITUTE($AH897:$AH900,"G", "")))</f>
        <v>0</v>
      </c>
      <c r="AZ897" s="232">
        <f>SUMPRODUCT(LEN($AG897:$AG900)-LEN(SUBSTITUTE($AG897:$AG900,"G", "")))</f>
        <v>0</v>
      </c>
      <c r="BA897" s="235">
        <f>SUMPRODUCT(LEN($M897:$AE900)-LEN(SUBSTITUTE($M897:$AE900,"M", "")))</f>
        <v>0</v>
      </c>
      <c r="BB897" s="229">
        <f>SUMPRODUCT(LEN($AH897:$AH900)-LEN(SUBSTITUTE($AH897:$AH900,"M", "")))</f>
        <v>0</v>
      </c>
      <c r="BC897" s="232">
        <f>SUMPRODUCT(LEN($AG897:$AG900)-LEN(SUBSTITUTE($AG897:$AG900,"M", "")))</f>
        <v>0</v>
      </c>
      <c r="BD897" s="297">
        <f>SUMPRODUCT(LEN($AI897:$AI900)-LEN(SUBSTITUTE($AI897:$AI900,"S", "")))</f>
        <v>0</v>
      </c>
      <c r="BE897" s="300">
        <f>SUMPRODUCT(LEN($AI897:$AI900)-LEN(SUBSTITUTE($AI897:$AI900,"F", "")))</f>
        <v>0</v>
      </c>
      <c r="BF897" s="300">
        <f>SUMPRODUCT(LEN($AI897:$AI900)-LEN(SUBSTITUTE($AI897:$AI900,"G", "")))</f>
        <v>0</v>
      </c>
      <c r="BG897" s="303">
        <f>SUMPRODUCT(LEN($AI897:$AI900)-LEN(SUBSTITUTE($AI897:$AI900,"M", "")))</f>
        <v>0</v>
      </c>
    </row>
    <row r="898" spans="2:59" ht="28.15" hidden="1" customHeight="1" thickBot="1">
      <c r="B898" s="29"/>
      <c r="C898" s="264"/>
      <c r="D898" s="37"/>
      <c r="E898" s="36"/>
      <c r="F898" s="36"/>
      <c r="G898" s="35"/>
      <c r="H898" s="256"/>
      <c r="I898" s="260"/>
      <c r="J898" s="260"/>
      <c r="K898" s="260"/>
      <c r="L898" s="32" t="s">
        <v>72</v>
      </c>
      <c r="M898" s="31"/>
      <c r="N898" s="32" t="s">
        <v>71</v>
      </c>
      <c r="O898" s="31"/>
      <c r="P898" s="32" t="s">
        <v>70</v>
      </c>
      <c r="Q898" s="31"/>
      <c r="R898" s="32" t="s">
        <v>69</v>
      </c>
      <c r="S898" s="31"/>
      <c r="T898" s="32" t="s">
        <v>68</v>
      </c>
      <c r="U898" s="31"/>
      <c r="V898" s="32" t="s">
        <v>67</v>
      </c>
      <c r="W898" s="31"/>
      <c r="X898" s="32" t="s">
        <v>66</v>
      </c>
      <c r="Y898" s="31"/>
      <c r="Z898" s="32" t="s">
        <v>65</v>
      </c>
      <c r="AA898" s="31"/>
      <c r="AB898" s="34" t="s">
        <v>64</v>
      </c>
      <c r="AC898" s="33"/>
      <c r="AD898" s="32" t="s">
        <v>63</v>
      </c>
      <c r="AE898" s="31"/>
      <c r="AF898" s="30"/>
      <c r="AG898" s="31"/>
      <c r="AH898" s="30"/>
      <c r="AI898" s="20"/>
      <c r="AJ898" s="250"/>
      <c r="AK898" s="253"/>
      <c r="AL898" s="19"/>
      <c r="AM898" s="7"/>
      <c r="AN898" s="7"/>
      <c r="AO898" s="239"/>
      <c r="AP898" s="230"/>
      <c r="AQ898" s="233"/>
      <c r="AR898" s="236"/>
      <c r="AS898" s="230"/>
      <c r="AT898" s="233"/>
      <c r="AU898" s="236"/>
      <c r="AV898" s="230"/>
      <c r="AW898" s="233"/>
      <c r="AX898" s="236"/>
      <c r="AY898" s="230"/>
      <c r="AZ898" s="233"/>
      <c r="BA898" s="236"/>
      <c r="BB898" s="230"/>
      <c r="BC898" s="233"/>
      <c r="BD898" s="298"/>
      <c r="BE898" s="301"/>
      <c r="BF898" s="301"/>
      <c r="BG898" s="304"/>
    </row>
    <row r="899" spans="2:59" ht="28.15" hidden="1" customHeight="1">
      <c r="B899" s="29"/>
      <c r="C899" s="265"/>
      <c r="D899" s="28"/>
      <c r="E899" s="27"/>
      <c r="F899" s="27"/>
      <c r="G899" s="26"/>
      <c r="H899" s="257"/>
      <c r="I899" s="261"/>
      <c r="J899" s="261"/>
      <c r="K899" s="261"/>
      <c r="L899" s="23" t="s">
        <v>62</v>
      </c>
      <c r="M899" s="22"/>
      <c r="N899" s="23" t="s">
        <v>61</v>
      </c>
      <c r="O899" s="22"/>
      <c r="P899" s="23" t="s">
        <v>60</v>
      </c>
      <c r="Q899" s="22"/>
      <c r="R899" s="23" t="s">
        <v>59</v>
      </c>
      <c r="S899" s="22"/>
      <c r="T899" s="23" t="s">
        <v>58</v>
      </c>
      <c r="U899" s="22"/>
      <c r="V899" s="23" t="s">
        <v>57</v>
      </c>
      <c r="W899" s="22"/>
      <c r="X899" s="23" t="s">
        <v>56</v>
      </c>
      <c r="Y899" s="22"/>
      <c r="Z899" s="23" t="s">
        <v>55</v>
      </c>
      <c r="AA899" s="22"/>
      <c r="AB899" s="25" t="s">
        <v>54</v>
      </c>
      <c r="AC899" s="24"/>
      <c r="AD899" s="23">
        <v>39</v>
      </c>
      <c r="AE899" s="22"/>
      <c r="AF899" s="21"/>
      <c r="AG899" s="22"/>
      <c r="AH899" s="21"/>
      <c r="AI899" s="20"/>
      <c r="AJ899" s="250"/>
      <c r="AK899" s="253"/>
      <c r="AL899" s="19"/>
      <c r="AM899" s="7"/>
      <c r="AN899" s="7"/>
      <c r="AO899" s="239"/>
      <c r="AP899" s="230"/>
      <c r="AQ899" s="233"/>
      <c r="AR899" s="236"/>
      <c r="AS899" s="230"/>
      <c r="AT899" s="233"/>
      <c r="AU899" s="236"/>
      <c r="AV899" s="230"/>
      <c r="AW899" s="233"/>
      <c r="AX899" s="236"/>
      <c r="AY899" s="230"/>
      <c r="AZ899" s="233"/>
      <c r="BA899" s="236"/>
      <c r="BB899" s="230"/>
      <c r="BC899" s="233"/>
      <c r="BD899" s="298"/>
      <c r="BE899" s="301"/>
      <c r="BF899" s="301"/>
      <c r="BG899" s="304"/>
    </row>
    <row r="900" spans="2:59" ht="28.15" hidden="1" customHeight="1" thickBot="1">
      <c r="B900" s="29"/>
      <c r="C900" s="266"/>
      <c r="D900" s="57"/>
      <c r="E900" s="56"/>
      <c r="F900" s="56"/>
      <c r="G900" s="55"/>
      <c r="H900" s="258"/>
      <c r="I900" s="262"/>
      <c r="J900" s="262"/>
      <c r="K900" s="262"/>
      <c r="L900" s="52" t="s">
        <v>53</v>
      </c>
      <c r="M900" s="51"/>
      <c r="N900" s="52" t="s">
        <v>52</v>
      </c>
      <c r="O900" s="51"/>
      <c r="P900" s="52" t="s">
        <v>51</v>
      </c>
      <c r="Q900" s="51"/>
      <c r="R900" s="52" t="s">
        <v>50</v>
      </c>
      <c r="S900" s="51"/>
      <c r="T900" s="52">
        <v>20</v>
      </c>
      <c r="U900" s="51"/>
      <c r="V900" s="52" t="s">
        <v>49</v>
      </c>
      <c r="W900" s="51"/>
      <c r="X900" s="52" t="s">
        <v>48</v>
      </c>
      <c r="Y900" s="51"/>
      <c r="Z900" s="52" t="s">
        <v>47</v>
      </c>
      <c r="AA900" s="51"/>
      <c r="AB900" s="54" t="s">
        <v>46</v>
      </c>
      <c r="AC900" s="53"/>
      <c r="AD900" s="52" t="s">
        <v>45</v>
      </c>
      <c r="AE900" s="51"/>
      <c r="AF900" s="50"/>
      <c r="AG900" s="51"/>
      <c r="AH900" s="50"/>
      <c r="AI900" s="49"/>
      <c r="AJ900" s="251"/>
      <c r="AK900" s="254"/>
      <c r="AL900" s="48"/>
      <c r="AM900" s="7"/>
      <c r="AN900" s="7"/>
      <c r="AO900" s="240"/>
      <c r="AP900" s="231"/>
      <c r="AQ900" s="234"/>
      <c r="AR900" s="237"/>
      <c r="AS900" s="231"/>
      <c r="AT900" s="234"/>
      <c r="AU900" s="237"/>
      <c r="AV900" s="231"/>
      <c r="AW900" s="234"/>
      <c r="AX900" s="237"/>
      <c r="AY900" s="231"/>
      <c r="AZ900" s="234"/>
      <c r="BA900" s="237"/>
      <c r="BB900" s="231"/>
      <c r="BC900" s="234"/>
      <c r="BD900" s="299"/>
      <c r="BE900" s="302"/>
      <c r="BF900" s="302"/>
      <c r="BG900" s="305"/>
    </row>
    <row r="901" spans="2:59" ht="28.15" hidden="1" customHeight="1">
      <c r="B901" s="29"/>
      <c r="C901" s="263">
        <v>3</v>
      </c>
      <c r="D901" s="47"/>
      <c r="E901" s="46"/>
      <c r="F901" s="46"/>
      <c r="G901" s="45"/>
      <c r="H901" s="255"/>
      <c r="I901" s="259"/>
      <c r="J901" s="259"/>
      <c r="K901" s="259"/>
      <c r="L901" s="42" t="s">
        <v>82</v>
      </c>
      <c r="M901" s="41"/>
      <c r="N901" s="42" t="s">
        <v>81</v>
      </c>
      <c r="O901" s="41"/>
      <c r="P901" s="42" t="s">
        <v>80</v>
      </c>
      <c r="Q901" s="41"/>
      <c r="R901" s="42" t="s">
        <v>79</v>
      </c>
      <c r="S901" s="41"/>
      <c r="T901" s="42" t="s">
        <v>78</v>
      </c>
      <c r="U901" s="41"/>
      <c r="V901" s="42" t="s">
        <v>77</v>
      </c>
      <c r="W901" s="41"/>
      <c r="X901" s="42" t="s">
        <v>76</v>
      </c>
      <c r="Y901" s="41"/>
      <c r="Z901" s="42" t="s">
        <v>75</v>
      </c>
      <c r="AA901" s="41"/>
      <c r="AB901" s="44" t="s">
        <v>74</v>
      </c>
      <c r="AC901" s="43"/>
      <c r="AD901" s="42" t="s">
        <v>73</v>
      </c>
      <c r="AE901" s="41"/>
      <c r="AF901" s="40"/>
      <c r="AG901" s="41"/>
      <c r="AH901" s="40"/>
      <c r="AI901" s="39"/>
      <c r="AJ901" s="245"/>
      <c r="AK901" s="245"/>
      <c r="AL901" s="38"/>
      <c r="AM901" s="7"/>
      <c r="AN901" s="7"/>
      <c r="AO901" s="238">
        <f>SUMPRODUCT(LEN($M901:$AE904)-LEN(SUBSTITUTE($M901:$AE904,"A", "")))</f>
        <v>0</v>
      </c>
      <c r="AP901" s="229">
        <f>SUMPRODUCT(LEN($AH901:$AH904)-LEN(SUBSTITUTE($AH901:$AH904,"A", "")))</f>
        <v>0</v>
      </c>
      <c r="AQ901" s="232">
        <f>SUMPRODUCT(LEN($AG901:$AG904)-LEN(SUBSTITUTE($AG901:$AG904,"A", "")))</f>
        <v>0</v>
      </c>
      <c r="AR901" s="235">
        <f>SUMPRODUCT(LEN($M901:$AE904)-LEN(SUBSTITUTE($M901:$AE904,"S", "")))</f>
        <v>0</v>
      </c>
      <c r="AS901" s="229">
        <f>SUMPRODUCT(LEN($AH901:$AH904)-LEN(SUBSTITUTE($AH901:$AH904,"S", "")))</f>
        <v>0</v>
      </c>
      <c r="AT901" s="232">
        <f>SUMPRODUCT(LEN($AG901:$AG904)-LEN(SUBSTITUTE($AG901:$AG904,"S", "")))</f>
        <v>0</v>
      </c>
      <c r="AU901" s="235">
        <f>SUMPRODUCT(LEN($M901:$AE904)-LEN(SUBSTITUTE($M901:$AE904,"F", "")))</f>
        <v>0</v>
      </c>
      <c r="AV901" s="229">
        <f>SUMPRODUCT(LEN($AH901:$AH904)-LEN(SUBSTITUTE($AH901:$AH904,"F", "")))</f>
        <v>0</v>
      </c>
      <c r="AW901" s="232">
        <f>SUMPRODUCT(LEN($AG901:$AG904)-LEN(SUBSTITUTE($AG901:$AG904,"F", "")))</f>
        <v>0</v>
      </c>
      <c r="AX901" s="235">
        <f>SUMPRODUCT(LEN($M901:$AE904)-LEN(SUBSTITUTE($M901:$AE904,"G", "")))</f>
        <v>0</v>
      </c>
      <c r="AY901" s="229">
        <f>SUMPRODUCT(LEN($AH901:$AH904)-LEN(SUBSTITUTE($AH901:$AH904,"G", "")))</f>
        <v>0</v>
      </c>
      <c r="AZ901" s="232">
        <f>SUMPRODUCT(LEN($AG901:$AG904)-LEN(SUBSTITUTE($AG901:$AG904,"G", "")))</f>
        <v>0</v>
      </c>
      <c r="BA901" s="235">
        <f>SUMPRODUCT(LEN($M901:$AE904)-LEN(SUBSTITUTE($M901:$AE904,"M", "")))</f>
        <v>0</v>
      </c>
      <c r="BB901" s="229">
        <f>SUMPRODUCT(LEN($AH901:$AH904)-LEN(SUBSTITUTE($AH901:$AH904,"M", "")))</f>
        <v>0</v>
      </c>
      <c r="BC901" s="232">
        <f>SUMPRODUCT(LEN($AG901:$AG904)-LEN(SUBSTITUTE($AG901:$AG904,"M", "")))</f>
        <v>0</v>
      </c>
      <c r="BD901" s="297">
        <f>SUMPRODUCT(LEN($AI901:$AI904)-LEN(SUBSTITUTE($AI901:$AI904,"S", "")))</f>
        <v>0</v>
      </c>
      <c r="BE901" s="300">
        <f>SUMPRODUCT(LEN($AI901:$AI904)-LEN(SUBSTITUTE($AI901:$AI904,"F", "")))</f>
        <v>0</v>
      </c>
      <c r="BF901" s="300">
        <f>SUMPRODUCT(LEN($AI901:$AI904)-LEN(SUBSTITUTE($AI901:$AI904,"G", "")))</f>
        <v>0</v>
      </c>
      <c r="BG901" s="303">
        <f>SUMPRODUCT(LEN($AI901:$AI904)-LEN(SUBSTITUTE($AI901:$AI904,"M", "")))</f>
        <v>0</v>
      </c>
    </row>
    <row r="902" spans="2:59" ht="28.15" hidden="1" customHeight="1" thickBot="1">
      <c r="B902" s="29"/>
      <c r="C902" s="264"/>
      <c r="D902" s="37"/>
      <c r="E902" s="36"/>
      <c r="F902" s="36"/>
      <c r="G902" s="35"/>
      <c r="H902" s="256"/>
      <c r="I902" s="260"/>
      <c r="J902" s="260"/>
      <c r="K902" s="260"/>
      <c r="L902" s="32" t="s">
        <v>72</v>
      </c>
      <c r="M902" s="31"/>
      <c r="N902" s="32" t="s">
        <v>71</v>
      </c>
      <c r="O902" s="31"/>
      <c r="P902" s="32" t="s">
        <v>70</v>
      </c>
      <c r="Q902" s="31"/>
      <c r="R902" s="32" t="s">
        <v>69</v>
      </c>
      <c r="S902" s="31"/>
      <c r="T902" s="32" t="s">
        <v>68</v>
      </c>
      <c r="U902" s="31"/>
      <c r="V902" s="32" t="s">
        <v>67</v>
      </c>
      <c r="W902" s="31"/>
      <c r="X902" s="32" t="s">
        <v>66</v>
      </c>
      <c r="Y902" s="31"/>
      <c r="Z902" s="32" t="s">
        <v>65</v>
      </c>
      <c r="AA902" s="31"/>
      <c r="AB902" s="34" t="s">
        <v>64</v>
      </c>
      <c r="AC902" s="33"/>
      <c r="AD902" s="32" t="s">
        <v>63</v>
      </c>
      <c r="AE902" s="31"/>
      <c r="AF902" s="30"/>
      <c r="AG902" s="31"/>
      <c r="AH902" s="30"/>
      <c r="AI902" s="20"/>
      <c r="AJ902" s="246"/>
      <c r="AK902" s="246"/>
      <c r="AL902" s="19"/>
      <c r="AM902" s="7"/>
      <c r="AN902" s="7"/>
      <c r="AO902" s="239"/>
      <c r="AP902" s="230"/>
      <c r="AQ902" s="233"/>
      <c r="AR902" s="236"/>
      <c r="AS902" s="230"/>
      <c r="AT902" s="233"/>
      <c r="AU902" s="236"/>
      <c r="AV902" s="230"/>
      <c r="AW902" s="233"/>
      <c r="AX902" s="236"/>
      <c r="AY902" s="230"/>
      <c r="AZ902" s="233"/>
      <c r="BA902" s="236"/>
      <c r="BB902" s="230"/>
      <c r="BC902" s="233"/>
      <c r="BD902" s="298"/>
      <c r="BE902" s="301"/>
      <c r="BF902" s="301"/>
      <c r="BG902" s="304"/>
    </row>
    <row r="903" spans="2:59" ht="28.15" hidden="1" customHeight="1">
      <c r="B903" s="29"/>
      <c r="C903" s="265"/>
      <c r="D903" s="28"/>
      <c r="E903" s="27"/>
      <c r="F903" s="27"/>
      <c r="G903" s="26"/>
      <c r="H903" s="257"/>
      <c r="I903" s="261"/>
      <c r="J903" s="261"/>
      <c r="K903" s="261"/>
      <c r="L903" s="23" t="s">
        <v>62</v>
      </c>
      <c r="M903" s="22"/>
      <c r="N903" s="23" t="s">
        <v>61</v>
      </c>
      <c r="O903" s="22"/>
      <c r="P903" s="23" t="s">
        <v>60</v>
      </c>
      <c r="Q903" s="22"/>
      <c r="R903" s="23" t="s">
        <v>59</v>
      </c>
      <c r="S903" s="22"/>
      <c r="T903" s="23" t="s">
        <v>58</v>
      </c>
      <c r="U903" s="22"/>
      <c r="V903" s="23" t="s">
        <v>57</v>
      </c>
      <c r="W903" s="22"/>
      <c r="X903" s="23" t="s">
        <v>56</v>
      </c>
      <c r="Y903" s="22"/>
      <c r="Z903" s="23" t="s">
        <v>55</v>
      </c>
      <c r="AA903" s="22"/>
      <c r="AB903" s="25" t="s">
        <v>54</v>
      </c>
      <c r="AC903" s="24"/>
      <c r="AD903" s="23">
        <v>39</v>
      </c>
      <c r="AE903" s="22"/>
      <c r="AF903" s="21"/>
      <c r="AG903" s="22"/>
      <c r="AH903" s="21"/>
      <c r="AI903" s="20"/>
      <c r="AJ903" s="246"/>
      <c r="AK903" s="246"/>
      <c r="AL903" s="19"/>
      <c r="AM903" s="7"/>
      <c r="AN903" s="7"/>
      <c r="AO903" s="239"/>
      <c r="AP903" s="230"/>
      <c r="AQ903" s="233"/>
      <c r="AR903" s="236"/>
      <c r="AS903" s="230"/>
      <c r="AT903" s="233"/>
      <c r="AU903" s="236"/>
      <c r="AV903" s="230"/>
      <c r="AW903" s="233"/>
      <c r="AX903" s="236"/>
      <c r="AY903" s="230"/>
      <c r="AZ903" s="233"/>
      <c r="BA903" s="236"/>
      <c r="BB903" s="230"/>
      <c r="BC903" s="233"/>
      <c r="BD903" s="298"/>
      <c r="BE903" s="301"/>
      <c r="BF903" s="301"/>
      <c r="BG903" s="304"/>
    </row>
    <row r="904" spans="2:59" ht="28.15" hidden="1" customHeight="1" thickBot="1">
      <c r="B904" s="18"/>
      <c r="C904" s="271"/>
      <c r="D904" s="17"/>
      <c r="E904" s="16"/>
      <c r="F904" s="16"/>
      <c r="G904" s="15"/>
      <c r="H904" s="258"/>
      <c r="I904" s="272"/>
      <c r="J904" s="272"/>
      <c r="K904" s="272"/>
      <c r="L904" s="12" t="s">
        <v>53</v>
      </c>
      <c r="M904" s="11"/>
      <c r="N904" s="12" t="s">
        <v>52</v>
      </c>
      <c r="O904" s="11"/>
      <c r="P904" s="12" t="s">
        <v>51</v>
      </c>
      <c r="Q904" s="11"/>
      <c r="R904" s="12" t="s">
        <v>50</v>
      </c>
      <c r="S904" s="11"/>
      <c r="T904" s="12">
        <v>20</v>
      </c>
      <c r="U904" s="11"/>
      <c r="V904" s="12" t="s">
        <v>49</v>
      </c>
      <c r="W904" s="11"/>
      <c r="X904" s="12" t="s">
        <v>48</v>
      </c>
      <c r="Y904" s="11"/>
      <c r="Z904" s="12" t="s">
        <v>47</v>
      </c>
      <c r="AA904" s="11"/>
      <c r="AB904" s="14" t="s">
        <v>46</v>
      </c>
      <c r="AC904" s="13"/>
      <c r="AD904" s="12" t="s">
        <v>45</v>
      </c>
      <c r="AE904" s="11"/>
      <c r="AF904" s="10"/>
      <c r="AG904" s="11"/>
      <c r="AH904" s="10"/>
      <c r="AI904" s="9"/>
      <c r="AJ904" s="247"/>
      <c r="AK904" s="247"/>
      <c r="AL904" s="8"/>
      <c r="AM904" s="7"/>
      <c r="AN904" s="7"/>
      <c r="AO904" s="240"/>
      <c r="AP904" s="231"/>
      <c r="AQ904" s="234"/>
      <c r="AR904" s="237"/>
      <c r="AS904" s="231"/>
      <c r="AT904" s="234"/>
      <c r="AU904" s="237"/>
      <c r="AV904" s="231"/>
      <c r="AW904" s="234"/>
      <c r="AX904" s="237"/>
      <c r="AY904" s="231"/>
      <c r="AZ904" s="234"/>
      <c r="BA904" s="237"/>
      <c r="BB904" s="231"/>
      <c r="BC904" s="234"/>
      <c r="BD904" s="299"/>
      <c r="BE904" s="302"/>
      <c r="BF904" s="302"/>
      <c r="BG904" s="305"/>
    </row>
  </sheetData>
  <mergeCells count="6011">
    <mergeCell ref="BD901:BD904"/>
    <mergeCell ref="BE901:BE904"/>
    <mergeCell ref="BF901:BF904"/>
    <mergeCell ref="BG901:BG904"/>
    <mergeCell ref="BD873:BD876"/>
    <mergeCell ref="BE873:BE876"/>
    <mergeCell ref="BF873:BF876"/>
    <mergeCell ref="BG873:BG876"/>
    <mergeCell ref="BD879:BD882"/>
    <mergeCell ref="BE879:BE882"/>
    <mergeCell ref="BE851:BE854"/>
    <mergeCell ref="BF851:BF854"/>
    <mergeCell ref="BD897:BD900"/>
    <mergeCell ref="BE897:BE900"/>
    <mergeCell ref="BF897:BF900"/>
    <mergeCell ref="BG897:BG900"/>
    <mergeCell ref="BF879:BF882"/>
    <mergeCell ref="BG879:BG882"/>
    <mergeCell ref="BD883:BD886"/>
    <mergeCell ref="BE883:BE886"/>
    <mergeCell ref="BD865:BD868"/>
    <mergeCell ref="BE865:BE868"/>
    <mergeCell ref="BF865:BF868"/>
    <mergeCell ref="BG865:BG868"/>
    <mergeCell ref="BD869:BD872"/>
    <mergeCell ref="BE869:BE872"/>
    <mergeCell ref="BF869:BF872"/>
    <mergeCell ref="BG869:BG872"/>
    <mergeCell ref="BG851:BG854"/>
    <mergeCell ref="BD855:BD858"/>
    <mergeCell ref="BE855:BE858"/>
    <mergeCell ref="BF855:BF858"/>
    <mergeCell ref="BG855:BG858"/>
    <mergeCell ref="BD859:BD862"/>
    <mergeCell ref="BE859:BE862"/>
    <mergeCell ref="BF859:BF862"/>
    <mergeCell ref="BG859:BG862"/>
    <mergeCell ref="BD851:BD854"/>
    <mergeCell ref="BD893:BD896"/>
    <mergeCell ref="BE893:BE896"/>
    <mergeCell ref="BF893:BF896"/>
    <mergeCell ref="BG893:BG896"/>
    <mergeCell ref="BD841:BD844"/>
    <mergeCell ref="BE841:BE844"/>
    <mergeCell ref="BF841:BF844"/>
    <mergeCell ref="BG841:BG844"/>
    <mergeCell ref="BD845:BD848"/>
    <mergeCell ref="BE845:BE848"/>
    <mergeCell ref="BF845:BF848"/>
    <mergeCell ref="BG845:BG848"/>
    <mergeCell ref="BF883:BF886"/>
    <mergeCell ref="BG883:BG886"/>
    <mergeCell ref="BD887:BD890"/>
    <mergeCell ref="BE887:BE890"/>
    <mergeCell ref="BF887:BF890"/>
    <mergeCell ref="BG887:BG890"/>
    <mergeCell ref="BD831:BD834"/>
    <mergeCell ref="BE831:BE834"/>
    <mergeCell ref="BF831:BF834"/>
    <mergeCell ref="BG831:BG834"/>
    <mergeCell ref="BD837:BD840"/>
    <mergeCell ref="BE837:BE840"/>
    <mergeCell ref="BF837:BF840"/>
    <mergeCell ref="BG837:BG840"/>
    <mergeCell ref="BD823:BD826"/>
    <mergeCell ref="BE823:BE826"/>
    <mergeCell ref="BF823:BF826"/>
    <mergeCell ref="BG823:BG826"/>
    <mergeCell ref="BD827:BD830"/>
    <mergeCell ref="BE827:BE830"/>
    <mergeCell ref="BF827:BF830"/>
    <mergeCell ref="BG827:BG830"/>
    <mergeCell ref="BD813:BD816"/>
    <mergeCell ref="BE813:BE816"/>
    <mergeCell ref="BF813:BF816"/>
    <mergeCell ref="BG813:BG816"/>
    <mergeCell ref="BD817:BD820"/>
    <mergeCell ref="BE817:BE820"/>
    <mergeCell ref="BF817:BF820"/>
    <mergeCell ref="BG817:BG820"/>
    <mergeCell ref="BD803:BD806"/>
    <mergeCell ref="BE803:BE806"/>
    <mergeCell ref="BF803:BF806"/>
    <mergeCell ref="BG803:BG806"/>
    <mergeCell ref="BD809:BD812"/>
    <mergeCell ref="BE809:BE812"/>
    <mergeCell ref="BF809:BF812"/>
    <mergeCell ref="BG809:BG812"/>
    <mergeCell ref="BD795:BD798"/>
    <mergeCell ref="BE795:BE798"/>
    <mergeCell ref="BF795:BF798"/>
    <mergeCell ref="BG795:BG798"/>
    <mergeCell ref="BD799:BD802"/>
    <mergeCell ref="BE799:BE802"/>
    <mergeCell ref="BF799:BF802"/>
    <mergeCell ref="BG799:BG802"/>
    <mergeCell ref="BD785:BD788"/>
    <mergeCell ref="BE785:BE788"/>
    <mergeCell ref="BF785:BF788"/>
    <mergeCell ref="BG785:BG788"/>
    <mergeCell ref="BD789:BD792"/>
    <mergeCell ref="BE789:BE792"/>
    <mergeCell ref="BF789:BF792"/>
    <mergeCell ref="BG789:BG792"/>
    <mergeCell ref="BD775:BD778"/>
    <mergeCell ref="BE775:BE778"/>
    <mergeCell ref="BF775:BF778"/>
    <mergeCell ref="BG775:BG778"/>
    <mergeCell ref="BD781:BD784"/>
    <mergeCell ref="BE781:BE784"/>
    <mergeCell ref="BF781:BF784"/>
    <mergeCell ref="BG781:BG784"/>
    <mergeCell ref="BD767:BD770"/>
    <mergeCell ref="BE767:BE770"/>
    <mergeCell ref="BF767:BF770"/>
    <mergeCell ref="BG767:BG770"/>
    <mergeCell ref="BD771:BD774"/>
    <mergeCell ref="BE771:BE774"/>
    <mergeCell ref="BF771:BF774"/>
    <mergeCell ref="BG771:BG774"/>
    <mergeCell ref="BD757:BD760"/>
    <mergeCell ref="BE757:BE760"/>
    <mergeCell ref="BF757:BF760"/>
    <mergeCell ref="BG757:BG760"/>
    <mergeCell ref="BD761:BD764"/>
    <mergeCell ref="BE761:BE764"/>
    <mergeCell ref="BF761:BF764"/>
    <mergeCell ref="BG761:BG764"/>
    <mergeCell ref="BD747:BD750"/>
    <mergeCell ref="BE747:BE750"/>
    <mergeCell ref="BF747:BF750"/>
    <mergeCell ref="BG747:BG750"/>
    <mergeCell ref="BD753:BD756"/>
    <mergeCell ref="BE753:BE756"/>
    <mergeCell ref="BF753:BF756"/>
    <mergeCell ref="BG753:BG756"/>
    <mergeCell ref="BD739:BD742"/>
    <mergeCell ref="BE739:BE742"/>
    <mergeCell ref="BF739:BF742"/>
    <mergeCell ref="BG739:BG742"/>
    <mergeCell ref="BD743:BD746"/>
    <mergeCell ref="BE743:BE746"/>
    <mergeCell ref="BF743:BF746"/>
    <mergeCell ref="BG743:BG746"/>
    <mergeCell ref="BD729:BD732"/>
    <mergeCell ref="BE729:BE732"/>
    <mergeCell ref="BF729:BF732"/>
    <mergeCell ref="BG729:BG732"/>
    <mergeCell ref="BD733:BD736"/>
    <mergeCell ref="BE733:BE736"/>
    <mergeCell ref="BF733:BF736"/>
    <mergeCell ref="BG733:BG736"/>
    <mergeCell ref="BD719:BD722"/>
    <mergeCell ref="BE719:BE722"/>
    <mergeCell ref="BF719:BF722"/>
    <mergeCell ref="BG719:BG722"/>
    <mergeCell ref="BD725:BD728"/>
    <mergeCell ref="BE725:BE728"/>
    <mergeCell ref="BF725:BF728"/>
    <mergeCell ref="BG725:BG728"/>
    <mergeCell ref="BD711:BD714"/>
    <mergeCell ref="BE711:BE714"/>
    <mergeCell ref="BF711:BF714"/>
    <mergeCell ref="BG711:BG714"/>
    <mergeCell ref="BD715:BD718"/>
    <mergeCell ref="BE715:BE718"/>
    <mergeCell ref="BF715:BF718"/>
    <mergeCell ref="BG715:BG718"/>
    <mergeCell ref="BD701:BD704"/>
    <mergeCell ref="BE701:BE704"/>
    <mergeCell ref="BF701:BF704"/>
    <mergeCell ref="BG701:BG704"/>
    <mergeCell ref="BD705:BD708"/>
    <mergeCell ref="BE705:BE708"/>
    <mergeCell ref="BF705:BF708"/>
    <mergeCell ref="BG705:BG708"/>
    <mergeCell ref="BD691:BD694"/>
    <mergeCell ref="BE691:BE694"/>
    <mergeCell ref="BF691:BF694"/>
    <mergeCell ref="BG691:BG694"/>
    <mergeCell ref="BD697:BD700"/>
    <mergeCell ref="BE697:BE700"/>
    <mergeCell ref="BF697:BF700"/>
    <mergeCell ref="BG697:BG700"/>
    <mergeCell ref="BD683:BD686"/>
    <mergeCell ref="BE683:BE686"/>
    <mergeCell ref="BF683:BF686"/>
    <mergeCell ref="BG683:BG686"/>
    <mergeCell ref="BD687:BD690"/>
    <mergeCell ref="BE687:BE690"/>
    <mergeCell ref="BF687:BF690"/>
    <mergeCell ref="BG687:BG690"/>
    <mergeCell ref="BD673:BD676"/>
    <mergeCell ref="BE673:BE676"/>
    <mergeCell ref="BF673:BF676"/>
    <mergeCell ref="BG673:BG676"/>
    <mergeCell ref="BD677:BD680"/>
    <mergeCell ref="BE677:BE680"/>
    <mergeCell ref="BF677:BF680"/>
    <mergeCell ref="BG677:BG680"/>
    <mergeCell ref="BD663:BD666"/>
    <mergeCell ref="BE663:BE666"/>
    <mergeCell ref="BF663:BF666"/>
    <mergeCell ref="BG663:BG666"/>
    <mergeCell ref="BD669:BD672"/>
    <mergeCell ref="BE669:BE672"/>
    <mergeCell ref="BF669:BF672"/>
    <mergeCell ref="BG669:BG672"/>
    <mergeCell ref="BD655:BD658"/>
    <mergeCell ref="BE655:BE658"/>
    <mergeCell ref="BF655:BF658"/>
    <mergeCell ref="BG655:BG658"/>
    <mergeCell ref="BD659:BD662"/>
    <mergeCell ref="BE659:BE662"/>
    <mergeCell ref="BF659:BF662"/>
    <mergeCell ref="BG659:BG662"/>
    <mergeCell ref="BD645:BD648"/>
    <mergeCell ref="BE645:BE648"/>
    <mergeCell ref="BF645:BF648"/>
    <mergeCell ref="BG645:BG648"/>
    <mergeCell ref="BD649:BD652"/>
    <mergeCell ref="BE649:BE652"/>
    <mergeCell ref="BF649:BF652"/>
    <mergeCell ref="BG649:BG652"/>
    <mergeCell ref="BD635:BD638"/>
    <mergeCell ref="BE635:BE638"/>
    <mergeCell ref="BF635:BF638"/>
    <mergeCell ref="BG635:BG638"/>
    <mergeCell ref="BD641:BD644"/>
    <mergeCell ref="BE641:BE644"/>
    <mergeCell ref="BF641:BF644"/>
    <mergeCell ref="BG641:BG644"/>
    <mergeCell ref="BD627:BD630"/>
    <mergeCell ref="BE627:BE630"/>
    <mergeCell ref="BF627:BF630"/>
    <mergeCell ref="BG627:BG630"/>
    <mergeCell ref="BD631:BD634"/>
    <mergeCell ref="BE631:BE634"/>
    <mergeCell ref="BF631:BF634"/>
    <mergeCell ref="BG631:BG634"/>
    <mergeCell ref="BD617:BD620"/>
    <mergeCell ref="BE617:BE620"/>
    <mergeCell ref="BF617:BF620"/>
    <mergeCell ref="BG617:BG620"/>
    <mergeCell ref="BD621:BD624"/>
    <mergeCell ref="BE621:BE624"/>
    <mergeCell ref="BF621:BF624"/>
    <mergeCell ref="BG621:BG624"/>
    <mergeCell ref="BD607:BD610"/>
    <mergeCell ref="BE607:BE610"/>
    <mergeCell ref="BF607:BF610"/>
    <mergeCell ref="BG607:BG610"/>
    <mergeCell ref="BD613:BD616"/>
    <mergeCell ref="BE613:BE616"/>
    <mergeCell ref="BF613:BF616"/>
    <mergeCell ref="BG613:BG616"/>
    <mergeCell ref="BD599:BD602"/>
    <mergeCell ref="BE599:BE602"/>
    <mergeCell ref="BF599:BF602"/>
    <mergeCell ref="BG599:BG602"/>
    <mergeCell ref="BD603:BD606"/>
    <mergeCell ref="BE603:BE606"/>
    <mergeCell ref="BF603:BF606"/>
    <mergeCell ref="BG603:BG606"/>
    <mergeCell ref="BD589:BD592"/>
    <mergeCell ref="BE589:BE592"/>
    <mergeCell ref="BF589:BF592"/>
    <mergeCell ref="BG589:BG592"/>
    <mergeCell ref="BD593:BD596"/>
    <mergeCell ref="BE593:BE596"/>
    <mergeCell ref="BF593:BF596"/>
    <mergeCell ref="BG593:BG596"/>
    <mergeCell ref="BD579:BD582"/>
    <mergeCell ref="BE579:BE582"/>
    <mergeCell ref="BF579:BF582"/>
    <mergeCell ref="BG579:BG582"/>
    <mergeCell ref="BD585:BD588"/>
    <mergeCell ref="BE585:BE588"/>
    <mergeCell ref="BF585:BF588"/>
    <mergeCell ref="BG585:BG588"/>
    <mergeCell ref="BD571:BD574"/>
    <mergeCell ref="BE571:BE574"/>
    <mergeCell ref="BF571:BF574"/>
    <mergeCell ref="BG571:BG574"/>
    <mergeCell ref="BD575:BD578"/>
    <mergeCell ref="BE575:BE578"/>
    <mergeCell ref="BF575:BF578"/>
    <mergeCell ref="BG575:BG578"/>
    <mergeCell ref="BD561:BD564"/>
    <mergeCell ref="BE561:BE564"/>
    <mergeCell ref="BF561:BF564"/>
    <mergeCell ref="BG561:BG564"/>
    <mergeCell ref="BD565:BD568"/>
    <mergeCell ref="BE565:BE568"/>
    <mergeCell ref="BF565:BF568"/>
    <mergeCell ref="BG565:BG568"/>
    <mergeCell ref="BD551:BD554"/>
    <mergeCell ref="BE551:BE554"/>
    <mergeCell ref="BF551:BF554"/>
    <mergeCell ref="BG551:BG554"/>
    <mergeCell ref="BD557:BD560"/>
    <mergeCell ref="BE557:BE560"/>
    <mergeCell ref="BF557:BF560"/>
    <mergeCell ref="BG557:BG560"/>
    <mergeCell ref="BD543:BD546"/>
    <mergeCell ref="BE543:BE546"/>
    <mergeCell ref="BF543:BF546"/>
    <mergeCell ref="BG543:BG546"/>
    <mergeCell ref="BD547:BD550"/>
    <mergeCell ref="BE547:BE550"/>
    <mergeCell ref="BF547:BF550"/>
    <mergeCell ref="BG547:BG550"/>
    <mergeCell ref="BD533:BD536"/>
    <mergeCell ref="BE533:BE536"/>
    <mergeCell ref="BF533:BF536"/>
    <mergeCell ref="BG533:BG536"/>
    <mergeCell ref="BD537:BD540"/>
    <mergeCell ref="BE537:BE540"/>
    <mergeCell ref="BF537:BF540"/>
    <mergeCell ref="BG537:BG540"/>
    <mergeCell ref="BD523:BD526"/>
    <mergeCell ref="BE523:BE526"/>
    <mergeCell ref="BF523:BF526"/>
    <mergeCell ref="BG523:BG526"/>
    <mergeCell ref="BD529:BD532"/>
    <mergeCell ref="BE529:BE532"/>
    <mergeCell ref="BF529:BF532"/>
    <mergeCell ref="BG529:BG532"/>
    <mergeCell ref="BD515:BD518"/>
    <mergeCell ref="BE515:BE518"/>
    <mergeCell ref="BF515:BF518"/>
    <mergeCell ref="BG515:BG518"/>
    <mergeCell ref="BD519:BD522"/>
    <mergeCell ref="BE519:BE522"/>
    <mergeCell ref="BF519:BF522"/>
    <mergeCell ref="BG519:BG522"/>
    <mergeCell ref="BD505:BD508"/>
    <mergeCell ref="BE505:BE508"/>
    <mergeCell ref="BF505:BF508"/>
    <mergeCell ref="BG505:BG508"/>
    <mergeCell ref="BD509:BD512"/>
    <mergeCell ref="BE509:BE512"/>
    <mergeCell ref="BF509:BF512"/>
    <mergeCell ref="BG509:BG512"/>
    <mergeCell ref="BD495:BD498"/>
    <mergeCell ref="BE495:BE498"/>
    <mergeCell ref="BF495:BF498"/>
    <mergeCell ref="BG495:BG498"/>
    <mergeCell ref="BD501:BD504"/>
    <mergeCell ref="BE501:BE504"/>
    <mergeCell ref="BF501:BF504"/>
    <mergeCell ref="BG501:BG504"/>
    <mergeCell ref="BD487:BD490"/>
    <mergeCell ref="BE487:BE490"/>
    <mergeCell ref="BF487:BF490"/>
    <mergeCell ref="BG487:BG490"/>
    <mergeCell ref="BD491:BD494"/>
    <mergeCell ref="BE491:BE494"/>
    <mergeCell ref="BF491:BF494"/>
    <mergeCell ref="BG491:BG494"/>
    <mergeCell ref="BD477:BD480"/>
    <mergeCell ref="BE477:BE480"/>
    <mergeCell ref="BF477:BF480"/>
    <mergeCell ref="BG477:BG480"/>
    <mergeCell ref="BD481:BD484"/>
    <mergeCell ref="BE481:BE484"/>
    <mergeCell ref="BF481:BF484"/>
    <mergeCell ref="BG481:BG484"/>
    <mergeCell ref="BD467:BD470"/>
    <mergeCell ref="BE467:BE470"/>
    <mergeCell ref="BF467:BF470"/>
    <mergeCell ref="BG467:BG470"/>
    <mergeCell ref="BD473:BD476"/>
    <mergeCell ref="BE473:BE476"/>
    <mergeCell ref="BF473:BF476"/>
    <mergeCell ref="BG473:BG476"/>
    <mergeCell ref="BD459:BD462"/>
    <mergeCell ref="BE459:BE462"/>
    <mergeCell ref="BF459:BF462"/>
    <mergeCell ref="BG459:BG462"/>
    <mergeCell ref="BD463:BD466"/>
    <mergeCell ref="BE463:BE466"/>
    <mergeCell ref="BF463:BF466"/>
    <mergeCell ref="BG463:BG466"/>
    <mergeCell ref="BD449:BD452"/>
    <mergeCell ref="BE449:BE452"/>
    <mergeCell ref="BF449:BF452"/>
    <mergeCell ref="BG449:BG452"/>
    <mergeCell ref="BD453:BD456"/>
    <mergeCell ref="BE453:BE456"/>
    <mergeCell ref="BF453:BF456"/>
    <mergeCell ref="BG453:BG456"/>
    <mergeCell ref="BD439:BD442"/>
    <mergeCell ref="BE439:BE442"/>
    <mergeCell ref="BF439:BF442"/>
    <mergeCell ref="BG439:BG442"/>
    <mergeCell ref="BD445:BD448"/>
    <mergeCell ref="BE445:BE448"/>
    <mergeCell ref="BF445:BF448"/>
    <mergeCell ref="BG445:BG448"/>
    <mergeCell ref="BD431:BD434"/>
    <mergeCell ref="BE431:BE434"/>
    <mergeCell ref="BF431:BF434"/>
    <mergeCell ref="BG431:BG434"/>
    <mergeCell ref="BD435:BD438"/>
    <mergeCell ref="BE435:BE438"/>
    <mergeCell ref="BF435:BF438"/>
    <mergeCell ref="BG435:BG438"/>
    <mergeCell ref="BD421:BD424"/>
    <mergeCell ref="BE421:BE424"/>
    <mergeCell ref="BF421:BF424"/>
    <mergeCell ref="BG421:BG424"/>
    <mergeCell ref="BD425:BD428"/>
    <mergeCell ref="BE425:BE428"/>
    <mergeCell ref="BF425:BF428"/>
    <mergeCell ref="BG425:BG428"/>
    <mergeCell ref="BD411:BD414"/>
    <mergeCell ref="BE411:BE414"/>
    <mergeCell ref="BF411:BF414"/>
    <mergeCell ref="BG411:BG414"/>
    <mergeCell ref="BD417:BD420"/>
    <mergeCell ref="BE417:BE420"/>
    <mergeCell ref="BF417:BF420"/>
    <mergeCell ref="BG417:BG420"/>
    <mergeCell ref="BD403:BD406"/>
    <mergeCell ref="BE403:BE406"/>
    <mergeCell ref="BF403:BF406"/>
    <mergeCell ref="BG403:BG406"/>
    <mergeCell ref="BD407:BD410"/>
    <mergeCell ref="BE407:BE410"/>
    <mergeCell ref="BF407:BF410"/>
    <mergeCell ref="BG407:BG410"/>
    <mergeCell ref="BD393:BD396"/>
    <mergeCell ref="BE393:BE396"/>
    <mergeCell ref="BF393:BF396"/>
    <mergeCell ref="BG393:BG396"/>
    <mergeCell ref="BD397:BD400"/>
    <mergeCell ref="BE397:BE400"/>
    <mergeCell ref="BF397:BF400"/>
    <mergeCell ref="BG397:BG400"/>
    <mergeCell ref="BD383:BD386"/>
    <mergeCell ref="BE383:BE386"/>
    <mergeCell ref="BF383:BF386"/>
    <mergeCell ref="BG383:BG386"/>
    <mergeCell ref="BD389:BD392"/>
    <mergeCell ref="BE389:BE392"/>
    <mergeCell ref="BF389:BF392"/>
    <mergeCell ref="BG389:BG392"/>
    <mergeCell ref="BD375:BD378"/>
    <mergeCell ref="BE375:BE378"/>
    <mergeCell ref="BF375:BF378"/>
    <mergeCell ref="BG375:BG378"/>
    <mergeCell ref="BD379:BD382"/>
    <mergeCell ref="BE379:BE382"/>
    <mergeCell ref="BF379:BF382"/>
    <mergeCell ref="BG379:BG382"/>
    <mergeCell ref="BD365:BD368"/>
    <mergeCell ref="BE365:BE368"/>
    <mergeCell ref="BF365:BF368"/>
    <mergeCell ref="BG365:BG368"/>
    <mergeCell ref="BD369:BD372"/>
    <mergeCell ref="BE369:BE372"/>
    <mergeCell ref="BF369:BF372"/>
    <mergeCell ref="BG369:BG372"/>
    <mergeCell ref="BD355:BD358"/>
    <mergeCell ref="BE355:BE358"/>
    <mergeCell ref="BF355:BF358"/>
    <mergeCell ref="BG355:BG358"/>
    <mergeCell ref="BD361:BD364"/>
    <mergeCell ref="BE361:BE364"/>
    <mergeCell ref="BF361:BF364"/>
    <mergeCell ref="BG361:BG364"/>
    <mergeCell ref="BD347:BD350"/>
    <mergeCell ref="BE347:BE350"/>
    <mergeCell ref="BF347:BF350"/>
    <mergeCell ref="BG347:BG350"/>
    <mergeCell ref="BD351:BD354"/>
    <mergeCell ref="BE351:BE354"/>
    <mergeCell ref="BF351:BF354"/>
    <mergeCell ref="BG351:BG354"/>
    <mergeCell ref="BD337:BD340"/>
    <mergeCell ref="BE337:BE340"/>
    <mergeCell ref="BF337:BF340"/>
    <mergeCell ref="BG337:BG340"/>
    <mergeCell ref="BD341:BD344"/>
    <mergeCell ref="BE341:BE344"/>
    <mergeCell ref="BF341:BF344"/>
    <mergeCell ref="BG341:BG344"/>
    <mergeCell ref="BD327:BD330"/>
    <mergeCell ref="BE327:BE330"/>
    <mergeCell ref="BF327:BF330"/>
    <mergeCell ref="BG327:BG330"/>
    <mergeCell ref="BD333:BD336"/>
    <mergeCell ref="BE333:BE336"/>
    <mergeCell ref="BF333:BF336"/>
    <mergeCell ref="BG333:BG336"/>
    <mergeCell ref="BD319:BD322"/>
    <mergeCell ref="BE319:BE322"/>
    <mergeCell ref="BF319:BF322"/>
    <mergeCell ref="BG319:BG322"/>
    <mergeCell ref="BD323:BD326"/>
    <mergeCell ref="BE323:BE326"/>
    <mergeCell ref="BF323:BF326"/>
    <mergeCell ref="BG323:BG326"/>
    <mergeCell ref="BD309:BD312"/>
    <mergeCell ref="BE309:BE312"/>
    <mergeCell ref="BF309:BF312"/>
    <mergeCell ref="BG309:BG312"/>
    <mergeCell ref="BD313:BD316"/>
    <mergeCell ref="BE313:BE316"/>
    <mergeCell ref="BF313:BF316"/>
    <mergeCell ref="BG313:BG316"/>
    <mergeCell ref="BD299:BD302"/>
    <mergeCell ref="BE299:BE302"/>
    <mergeCell ref="BF299:BF302"/>
    <mergeCell ref="BG299:BG302"/>
    <mergeCell ref="BD305:BD308"/>
    <mergeCell ref="BE305:BE308"/>
    <mergeCell ref="BF305:BF308"/>
    <mergeCell ref="BG305:BG308"/>
    <mergeCell ref="BD291:BD294"/>
    <mergeCell ref="BE291:BE294"/>
    <mergeCell ref="BF291:BF294"/>
    <mergeCell ref="BG291:BG294"/>
    <mergeCell ref="BD295:BD298"/>
    <mergeCell ref="BE295:BE298"/>
    <mergeCell ref="BF295:BF298"/>
    <mergeCell ref="BG295:BG298"/>
    <mergeCell ref="BD281:BD284"/>
    <mergeCell ref="BE281:BE284"/>
    <mergeCell ref="BF281:BF284"/>
    <mergeCell ref="BG281:BG284"/>
    <mergeCell ref="BD285:BD288"/>
    <mergeCell ref="BE285:BE288"/>
    <mergeCell ref="BF285:BF288"/>
    <mergeCell ref="BG285:BG288"/>
    <mergeCell ref="BD271:BD274"/>
    <mergeCell ref="BE271:BE274"/>
    <mergeCell ref="BF271:BF274"/>
    <mergeCell ref="BG271:BG274"/>
    <mergeCell ref="BD277:BD280"/>
    <mergeCell ref="BE277:BE280"/>
    <mergeCell ref="BF277:BF280"/>
    <mergeCell ref="BG277:BG280"/>
    <mergeCell ref="BD263:BD266"/>
    <mergeCell ref="BE263:BE266"/>
    <mergeCell ref="BF263:BF266"/>
    <mergeCell ref="BG263:BG266"/>
    <mergeCell ref="BD267:BD270"/>
    <mergeCell ref="BE267:BE270"/>
    <mergeCell ref="BF267:BF270"/>
    <mergeCell ref="BG267:BG270"/>
    <mergeCell ref="BD253:BD256"/>
    <mergeCell ref="BE253:BE256"/>
    <mergeCell ref="BF253:BF256"/>
    <mergeCell ref="BG253:BG256"/>
    <mergeCell ref="BD257:BD260"/>
    <mergeCell ref="BE257:BE260"/>
    <mergeCell ref="BF257:BF260"/>
    <mergeCell ref="BG257:BG260"/>
    <mergeCell ref="BD243:BD246"/>
    <mergeCell ref="BE243:BE246"/>
    <mergeCell ref="BF243:BF246"/>
    <mergeCell ref="BG243:BG246"/>
    <mergeCell ref="BD249:BD252"/>
    <mergeCell ref="BE249:BE252"/>
    <mergeCell ref="BF249:BF252"/>
    <mergeCell ref="BG249:BG252"/>
    <mergeCell ref="BD235:BD238"/>
    <mergeCell ref="BE235:BE238"/>
    <mergeCell ref="BF235:BF238"/>
    <mergeCell ref="BG235:BG238"/>
    <mergeCell ref="BD239:BD242"/>
    <mergeCell ref="BE239:BE242"/>
    <mergeCell ref="BF239:BF242"/>
    <mergeCell ref="BG239:BG242"/>
    <mergeCell ref="BD225:BD228"/>
    <mergeCell ref="BE225:BE228"/>
    <mergeCell ref="BF225:BF228"/>
    <mergeCell ref="BG225:BG228"/>
    <mergeCell ref="BD229:BD232"/>
    <mergeCell ref="BE229:BE232"/>
    <mergeCell ref="BF229:BF232"/>
    <mergeCell ref="BG229:BG232"/>
    <mergeCell ref="BD215:BD218"/>
    <mergeCell ref="BE215:BE218"/>
    <mergeCell ref="BF215:BF218"/>
    <mergeCell ref="BG215:BG218"/>
    <mergeCell ref="BD221:BD224"/>
    <mergeCell ref="BE221:BE224"/>
    <mergeCell ref="BF221:BF224"/>
    <mergeCell ref="BG221:BG224"/>
    <mergeCell ref="BD207:BD210"/>
    <mergeCell ref="BE207:BE210"/>
    <mergeCell ref="BF207:BF210"/>
    <mergeCell ref="BG207:BG210"/>
    <mergeCell ref="BD211:BD214"/>
    <mergeCell ref="BE211:BE214"/>
    <mergeCell ref="BF211:BF214"/>
    <mergeCell ref="BG211:BG214"/>
    <mergeCell ref="BD197:BD200"/>
    <mergeCell ref="BE197:BE200"/>
    <mergeCell ref="BF197:BF200"/>
    <mergeCell ref="BG197:BG200"/>
    <mergeCell ref="BD201:BD204"/>
    <mergeCell ref="BE201:BE204"/>
    <mergeCell ref="BF201:BF204"/>
    <mergeCell ref="BG201:BG204"/>
    <mergeCell ref="BD187:BD190"/>
    <mergeCell ref="BE187:BE190"/>
    <mergeCell ref="BF187:BF190"/>
    <mergeCell ref="BG187:BG190"/>
    <mergeCell ref="BD193:BD196"/>
    <mergeCell ref="BE193:BE196"/>
    <mergeCell ref="BF193:BF196"/>
    <mergeCell ref="BG193:BG196"/>
    <mergeCell ref="BD179:BD182"/>
    <mergeCell ref="BE179:BE182"/>
    <mergeCell ref="BF179:BF182"/>
    <mergeCell ref="BG179:BG182"/>
    <mergeCell ref="BD183:BD186"/>
    <mergeCell ref="BE183:BE186"/>
    <mergeCell ref="BF183:BF186"/>
    <mergeCell ref="BG183:BG186"/>
    <mergeCell ref="BD169:BD172"/>
    <mergeCell ref="BE169:BE172"/>
    <mergeCell ref="BF169:BF172"/>
    <mergeCell ref="BG169:BG172"/>
    <mergeCell ref="BD173:BD176"/>
    <mergeCell ref="BE173:BE176"/>
    <mergeCell ref="BF173:BF176"/>
    <mergeCell ref="BG173:BG176"/>
    <mergeCell ref="BD159:BD162"/>
    <mergeCell ref="BE159:BE162"/>
    <mergeCell ref="BF159:BF162"/>
    <mergeCell ref="BG159:BG162"/>
    <mergeCell ref="BD165:BD168"/>
    <mergeCell ref="BE165:BE168"/>
    <mergeCell ref="BF165:BF168"/>
    <mergeCell ref="BG165:BG168"/>
    <mergeCell ref="BD151:BD154"/>
    <mergeCell ref="BE151:BE154"/>
    <mergeCell ref="BF151:BF154"/>
    <mergeCell ref="BG151:BG154"/>
    <mergeCell ref="BD155:BD158"/>
    <mergeCell ref="BE155:BE158"/>
    <mergeCell ref="BF155:BF158"/>
    <mergeCell ref="BG155:BG158"/>
    <mergeCell ref="BD141:BD144"/>
    <mergeCell ref="BE141:BE144"/>
    <mergeCell ref="BF141:BF144"/>
    <mergeCell ref="BG141:BG144"/>
    <mergeCell ref="BD145:BD148"/>
    <mergeCell ref="BE145:BE148"/>
    <mergeCell ref="BF145:BF148"/>
    <mergeCell ref="BG145:BG148"/>
    <mergeCell ref="BD131:BD134"/>
    <mergeCell ref="BE131:BE134"/>
    <mergeCell ref="BF131:BF134"/>
    <mergeCell ref="BG131:BG134"/>
    <mergeCell ref="BD137:BD140"/>
    <mergeCell ref="BE137:BE140"/>
    <mergeCell ref="BF137:BF140"/>
    <mergeCell ref="BG137:BG140"/>
    <mergeCell ref="BD123:BD126"/>
    <mergeCell ref="BE123:BE126"/>
    <mergeCell ref="BF123:BF126"/>
    <mergeCell ref="BG123:BG126"/>
    <mergeCell ref="BD127:BD130"/>
    <mergeCell ref="BE127:BE130"/>
    <mergeCell ref="BF127:BF130"/>
    <mergeCell ref="BG127:BG130"/>
    <mergeCell ref="BD113:BD116"/>
    <mergeCell ref="BE113:BE116"/>
    <mergeCell ref="BF113:BF116"/>
    <mergeCell ref="BG113:BG116"/>
    <mergeCell ref="BD117:BD120"/>
    <mergeCell ref="BE117:BE120"/>
    <mergeCell ref="BF117:BF120"/>
    <mergeCell ref="BG117:BG120"/>
    <mergeCell ref="BD103:BD106"/>
    <mergeCell ref="BE103:BE106"/>
    <mergeCell ref="BF103:BF106"/>
    <mergeCell ref="BG103:BG106"/>
    <mergeCell ref="BD109:BD112"/>
    <mergeCell ref="BE109:BE112"/>
    <mergeCell ref="BF109:BF112"/>
    <mergeCell ref="BG109:BG112"/>
    <mergeCell ref="BD95:BD98"/>
    <mergeCell ref="BE95:BE98"/>
    <mergeCell ref="BF95:BF98"/>
    <mergeCell ref="BG95:BG98"/>
    <mergeCell ref="BD99:BD102"/>
    <mergeCell ref="BE99:BE102"/>
    <mergeCell ref="BF99:BF102"/>
    <mergeCell ref="BG99:BG102"/>
    <mergeCell ref="BD85:BD88"/>
    <mergeCell ref="BE85:BE88"/>
    <mergeCell ref="BF85:BF88"/>
    <mergeCell ref="BG85:BG88"/>
    <mergeCell ref="BD89:BD92"/>
    <mergeCell ref="BE89:BE92"/>
    <mergeCell ref="BF89:BF92"/>
    <mergeCell ref="BG89:BG92"/>
    <mergeCell ref="BD75:BD78"/>
    <mergeCell ref="BE75:BE78"/>
    <mergeCell ref="BF75:BF78"/>
    <mergeCell ref="BG75:BG78"/>
    <mergeCell ref="BD81:BD84"/>
    <mergeCell ref="BE81:BE84"/>
    <mergeCell ref="BF81:BF84"/>
    <mergeCell ref="BG81:BG84"/>
    <mergeCell ref="BD67:BD70"/>
    <mergeCell ref="BE67:BE70"/>
    <mergeCell ref="BF67:BF70"/>
    <mergeCell ref="BG67:BG70"/>
    <mergeCell ref="BD71:BD74"/>
    <mergeCell ref="BE71:BE74"/>
    <mergeCell ref="BF71:BF74"/>
    <mergeCell ref="BG71:BG74"/>
    <mergeCell ref="BD57:BD60"/>
    <mergeCell ref="BE57:BE60"/>
    <mergeCell ref="BF57:BF60"/>
    <mergeCell ref="BG57:BG60"/>
    <mergeCell ref="BD61:BD64"/>
    <mergeCell ref="BE61:BE64"/>
    <mergeCell ref="BF61:BF64"/>
    <mergeCell ref="BG61:BG64"/>
    <mergeCell ref="BD47:BD50"/>
    <mergeCell ref="BE47:BE50"/>
    <mergeCell ref="BF47:BF50"/>
    <mergeCell ref="BG47:BG50"/>
    <mergeCell ref="BD53:BD56"/>
    <mergeCell ref="BE53:BE56"/>
    <mergeCell ref="BF53:BF56"/>
    <mergeCell ref="BG53:BG56"/>
    <mergeCell ref="BD39:BD42"/>
    <mergeCell ref="BE39:BE42"/>
    <mergeCell ref="BF39:BF42"/>
    <mergeCell ref="BG39:BG42"/>
    <mergeCell ref="BD43:BD46"/>
    <mergeCell ref="BE43:BE46"/>
    <mergeCell ref="BF43:BF46"/>
    <mergeCell ref="BG43:BG46"/>
    <mergeCell ref="BD29:BD32"/>
    <mergeCell ref="BE29:BE32"/>
    <mergeCell ref="BF29:BF32"/>
    <mergeCell ref="BG29:BG32"/>
    <mergeCell ref="BD33:BD36"/>
    <mergeCell ref="BE33:BE36"/>
    <mergeCell ref="BF33:BF36"/>
    <mergeCell ref="BG33:BG36"/>
    <mergeCell ref="BD19:BD22"/>
    <mergeCell ref="BE19:BE22"/>
    <mergeCell ref="BF19:BF22"/>
    <mergeCell ref="BG19:BG22"/>
    <mergeCell ref="BD25:BD28"/>
    <mergeCell ref="BE25:BE28"/>
    <mergeCell ref="BF25:BF28"/>
    <mergeCell ref="BG25:BG28"/>
    <mergeCell ref="BD11:BD14"/>
    <mergeCell ref="BE11:BE14"/>
    <mergeCell ref="BF11:BF14"/>
    <mergeCell ref="BG11:BG14"/>
    <mergeCell ref="BD15:BD18"/>
    <mergeCell ref="BE15:BE18"/>
    <mergeCell ref="BF15:BF18"/>
    <mergeCell ref="BG15:BG18"/>
    <mergeCell ref="E710:G710"/>
    <mergeCell ref="E234:G234"/>
    <mergeCell ref="E248:G248"/>
    <mergeCell ref="E262:G262"/>
    <mergeCell ref="E290:G290"/>
    <mergeCell ref="E304:G304"/>
    <mergeCell ref="E318:G318"/>
    <mergeCell ref="AB709:AC709"/>
    <mergeCell ref="AU705:AU708"/>
    <mergeCell ref="AJ701:AJ704"/>
    <mergeCell ref="AK701:AK704"/>
    <mergeCell ref="AS697:AS700"/>
    <mergeCell ref="AT697:AT700"/>
    <mergeCell ref="AU697:AU700"/>
    <mergeCell ref="AU701:AU704"/>
    <mergeCell ref="AQ705:AQ708"/>
    <mergeCell ref="E752:G752"/>
    <mergeCell ref="E766:G766"/>
    <mergeCell ref="V877:W877"/>
    <mergeCell ref="I855:I858"/>
    <mergeCell ref="E878:G878"/>
    <mergeCell ref="E892:G892"/>
    <mergeCell ref="E528:G528"/>
    <mergeCell ref="E542:G542"/>
    <mergeCell ref="E556:G556"/>
    <mergeCell ref="E570:G570"/>
    <mergeCell ref="E584:G584"/>
    <mergeCell ref="E598:G598"/>
    <mergeCell ref="E612:G612"/>
    <mergeCell ref="E626:G626"/>
    <mergeCell ref="K883:K886"/>
    <mergeCell ref="R877:S877"/>
    <mergeCell ref="T877:U877"/>
    <mergeCell ref="L877:M877"/>
    <mergeCell ref="N877:O877"/>
    <mergeCell ref="P877:Q877"/>
    <mergeCell ref="T555:U555"/>
    <mergeCell ref="L555:M555"/>
    <mergeCell ref="N555:O555"/>
    <mergeCell ref="P555:Q555"/>
    <mergeCell ref="R555:S555"/>
    <mergeCell ref="I565:I568"/>
    <mergeCell ref="J565:J568"/>
    <mergeCell ref="K565:K568"/>
    <mergeCell ref="H701:H702"/>
    <mergeCell ref="H881:H882"/>
    <mergeCell ref="Z863:AA863"/>
    <mergeCell ref="H855:H856"/>
    <mergeCell ref="E430:G430"/>
    <mergeCell ref="E458:G458"/>
    <mergeCell ref="E472:G472"/>
    <mergeCell ref="E486:G486"/>
    <mergeCell ref="E500:G500"/>
    <mergeCell ref="E514:G514"/>
    <mergeCell ref="E780:G780"/>
    <mergeCell ref="E640:G640"/>
    <mergeCell ref="E360:G360"/>
    <mergeCell ref="E374:G374"/>
    <mergeCell ref="E402:G402"/>
    <mergeCell ref="E332:G332"/>
    <mergeCell ref="E346:G346"/>
    <mergeCell ref="X863:Y863"/>
    <mergeCell ref="E654:G654"/>
    <mergeCell ref="E668:G668"/>
    <mergeCell ref="E682:G682"/>
    <mergeCell ref="E696:G696"/>
    <mergeCell ref="K859:K862"/>
    <mergeCell ref="K701:K704"/>
    <mergeCell ref="L695:M695"/>
    <mergeCell ref="N695:O695"/>
    <mergeCell ref="P695:Q695"/>
    <mergeCell ref="R695:S695"/>
    <mergeCell ref="T695:U695"/>
    <mergeCell ref="T709:U709"/>
    <mergeCell ref="K691:K694"/>
    <mergeCell ref="K473:K476"/>
    <mergeCell ref="I369:I372"/>
    <mergeCell ref="J369:J372"/>
    <mergeCell ref="H883:H884"/>
    <mergeCell ref="H885:H886"/>
    <mergeCell ref="E122:G122"/>
    <mergeCell ref="E136:G136"/>
    <mergeCell ref="E150:G150"/>
    <mergeCell ref="E164:G164"/>
    <mergeCell ref="E178:G178"/>
    <mergeCell ref="E192:G192"/>
    <mergeCell ref="E206:G206"/>
    <mergeCell ref="J883:J886"/>
    <mergeCell ref="J859:J862"/>
    <mergeCell ref="E864:G864"/>
    <mergeCell ref="H857:H858"/>
    <mergeCell ref="H859:H860"/>
    <mergeCell ref="H861:H862"/>
    <mergeCell ref="H803:H804"/>
    <mergeCell ref="H805:H806"/>
    <mergeCell ref="H697:H698"/>
    <mergeCell ref="H699:H700"/>
    <mergeCell ref="H689:H690"/>
    <mergeCell ref="H691:H692"/>
    <mergeCell ref="H693:H694"/>
    <mergeCell ref="H501:H502"/>
    <mergeCell ref="H503:H504"/>
    <mergeCell ref="J473:J476"/>
    <mergeCell ref="J837:J840"/>
    <mergeCell ref="H799:H800"/>
    <mergeCell ref="H801:H802"/>
    <mergeCell ref="I761:I764"/>
    <mergeCell ref="J761:J764"/>
    <mergeCell ref="J711:J714"/>
    <mergeCell ref="I677:I680"/>
    <mergeCell ref="AK879:AK882"/>
    <mergeCell ref="AO879:AO882"/>
    <mergeCell ref="AP879:AP882"/>
    <mergeCell ref="C879:C882"/>
    <mergeCell ref="I879:I882"/>
    <mergeCell ref="J879:J882"/>
    <mergeCell ref="K879:K882"/>
    <mergeCell ref="H879:H880"/>
    <mergeCell ref="V863:W863"/>
    <mergeCell ref="C887:C890"/>
    <mergeCell ref="I887:I890"/>
    <mergeCell ref="J887:J890"/>
    <mergeCell ref="K887:K890"/>
    <mergeCell ref="AJ887:AJ890"/>
    <mergeCell ref="H889:H890"/>
    <mergeCell ref="H887:H888"/>
    <mergeCell ref="C883:C886"/>
    <mergeCell ref="I883:I886"/>
    <mergeCell ref="H873:H874"/>
    <mergeCell ref="H875:H876"/>
    <mergeCell ref="I873:I876"/>
    <mergeCell ref="J873:J876"/>
    <mergeCell ref="K873:K876"/>
    <mergeCell ref="C873:C876"/>
    <mergeCell ref="X877:Y877"/>
    <mergeCell ref="Z877:AA877"/>
    <mergeCell ref="C869:C872"/>
    <mergeCell ref="I869:I872"/>
    <mergeCell ref="J869:J872"/>
    <mergeCell ref="K869:K872"/>
    <mergeCell ref="H869:H870"/>
    <mergeCell ref="H871:H872"/>
    <mergeCell ref="C859:C862"/>
    <mergeCell ref="I859:I862"/>
    <mergeCell ref="C865:C868"/>
    <mergeCell ref="I865:I868"/>
    <mergeCell ref="J865:J868"/>
    <mergeCell ref="K865:K868"/>
    <mergeCell ref="H865:H866"/>
    <mergeCell ref="H867:H868"/>
    <mergeCell ref="AR873:AR876"/>
    <mergeCell ref="AS873:AS876"/>
    <mergeCell ref="AT873:AT876"/>
    <mergeCell ref="AJ873:AJ876"/>
    <mergeCell ref="AK873:AK876"/>
    <mergeCell ref="AR859:AR862"/>
    <mergeCell ref="AJ869:AJ872"/>
    <mergeCell ref="AK869:AK872"/>
    <mergeCell ref="AO869:AO872"/>
    <mergeCell ref="AP869:AP872"/>
    <mergeCell ref="AQ869:AQ872"/>
    <mergeCell ref="AR869:AR872"/>
    <mergeCell ref="L863:M863"/>
    <mergeCell ref="N863:O863"/>
    <mergeCell ref="P863:Q863"/>
    <mergeCell ref="R863:S863"/>
    <mergeCell ref="T863:U863"/>
    <mergeCell ref="AQ859:AQ862"/>
    <mergeCell ref="AS859:AS862"/>
    <mergeCell ref="AT859:AT862"/>
    <mergeCell ref="AJ859:AJ862"/>
    <mergeCell ref="AK859:AK862"/>
    <mergeCell ref="AO859:AO862"/>
    <mergeCell ref="AP859:AP862"/>
    <mergeCell ref="AO855:AO858"/>
    <mergeCell ref="AP855:AP858"/>
    <mergeCell ref="AQ855:AQ858"/>
    <mergeCell ref="AR855:AR858"/>
    <mergeCell ref="AS855:AS858"/>
    <mergeCell ref="AU855:AU858"/>
    <mergeCell ref="AT855:AT858"/>
    <mergeCell ref="K841:K844"/>
    <mergeCell ref="AJ841:AJ844"/>
    <mergeCell ref="AK841:AK844"/>
    <mergeCell ref="AO841:AO844"/>
    <mergeCell ref="AP841:AP844"/>
    <mergeCell ref="AQ841:AQ844"/>
    <mergeCell ref="C845:C848"/>
    <mergeCell ref="I845:I848"/>
    <mergeCell ref="J845:J848"/>
    <mergeCell ref="K845:K848"/>
    <mergeCell ref="AT845:AT848"/>
    <mergeCell ref="AU845:AU848"/>
    <mergeCell ref="AT851:AT854"/>
    <mergeCell ref="AU851:AU854"/>
    <mergeCell ref="AK851:AK854"/>
    <mergeCell ref="C841:C844"/>
    <mergeCell ref="I841:I844"/>
    <mergeCell ref="J841:J844"/>
    <mergeCell ref="Z849:AA849"/>
    <mergeCell ref="AP851:AP854"/>
    <mergeCell ref="AQ851:AQ854"/>
    <mergeCell ref="AD849:AE849"/>
    <mergeCell ref="AR827:AR830"/>
    <mergeCell ref="AS827:AS830"/>
    <mergeCell ref="K837:K840"/>
    <mergeCell ref="H837:H838"/>
    <mergeCell ref="H839:H840"/>
    <mergeCell ref="E836:G836"/>
    <mergeCell ref="AJ837:AJ840"/>
    <mergeCell ref="C827:C830"/>
    <mergeCell ref="I827:I830"/>
    <mergeCell ref="J827:J830"/>
    <mergeCell ref="K827:K830"/>
    <mergeCell ref="AJ827:AJ830"/>
    <mergeCell ref="AK827:AK830"/>
    <mergeCell ref="L835:M835"/>
    <mergeCell ref="N835:O835"/>
    <mergeCell ref="P835:Q835"/>
    <mergeCell ref="R835:S835"/>
    <mergeCell ref="T835:U835"/>
    <mergeCell ref="AS831:AS834"/>
    <mergeCell ref="AO831:AO834"/>
    <mergeCell ref="AP831:AP834"/>
    <mergeCell ref="AQ831:AQ834"/>
    <mergeCell ref="AQ827:AQ830"/>
    <mergeCell ref="V835:W835"/>
    <mergeCell ref="X835:Y835"/>
    <mergeCell ref="Z835:AA835"/>
    <mergeCell ref="AF835:AG835"/>
    <mergeCell ref="AD835:AE835"/>
    <mergeCell ref="H827:H828"/>
    <mergeCell ref="AT831:AT834"/>
    <mergeCell ref="AU831:AU834"/>
    <mergeCell ref="H829:H830"/>
    <mergeCell ref="H831:H832"/>
    <mergeCell ref="H833:H834"/>
    <mergeCell ref="AT827:AT830"/>
    <mergeCell ref="AO827:AO830"/>
    <mergeCell ref="AP827:AP830"/>
    <mergeCell ref="AR851:AR854"/>
    <mergeCell ref="AS851:AS854"/>
    <mergeCell ref="C855:C858"/>
    <mergeCell ref="AU827:AU830"/>
    <mergeCell ref="C831:C834"/>
    <mergeCell ref="I831:I834"/>
    <mergeCell ref="J831:J834"/>
    <mergeCell ref="K831:K834"/>
    <mergeCell ref="AJ831:AJ834"/>
    <mergeCell ref="AK831:AK834"/>
    <mergeCell ref="AQ845:AQ848"/>
    <mergeCell ref="L849:M849"/>
    <mergeCell ref="N849:O849"/>
    <mergeCell ref="P849:Q849"/>
    <mergeCell ref="R849:S849"/>
    <mergeCell ref="T849:U849"/>
    <mergeCell ref="AU841:AU844"/>
    <mergeCell ref="AO851:AO854"/>
    <mergeCell ref="AF849:AG849"/>
    <mergeCell ref="AR845:AR848"/>
    <mergeCell ref="AS845:AS848"/>
    <mergeCell ref="C837:C840"/>
    <mergeCell ref="I837:I840"/>
    <mergeCell ref="X849:Y849"/>
    <mergeCell ref="AS823:AS826"/>
    <mergeCell ref="AT823:AT826"/>
    <mergeCell ref="AU823:AU826"/>
    <mergeCell ref="C813:C816"/>
    <mergeCell ref="I813:I816"/>
    <mergeCell ref="J813:J816"/>
    <mergeCell ref="AJ813:AJ816"/>
    <mergeCell ref="AK813:AK816"/>
    <mergeCell ref="AO813:AO816"/>
    <mergeCell ref="AP813:AP816"/>
    <mergeCell ref="AJ823:AJ826"/>
    <mergeCell ref="AK823:AK826"/>
    <mergeCell ref="AO823:AO826"/>
    <mergeCell ref="AP823:AP826"/>
    <mergeCell ref="AQ823:AQ826"/>
    <mergeCell ref="AR823:AR826"/>
    <mergeCell ref="C823:C826"/>
    <mergeCell ref="I823:I826"/>
    <mergeCell ref="J823:J826"/>
    <mergeCell ref="K823:K826"/>
    <mergeCell ref="E822:G822"/>
    <mergeCell ref="AT813:AT816"/>
    <mergeCell ref="AO817:AO820"/>
    <mergeCell ref="AP817:AP820"/>
    <mergeCell ref="Z821:AA821"/>
    <mergeCell ref="AF821:AG821"/>
    <mergeCell ref="H817:H818"/>
    <mergeCell ref="H819:H820"/>
    <mergeCell ref="H823:H824"/>
    <mergeCell ref="H825:H826"/>
    <mergeCell ref="V821:W821"/>
    <mergeCell ref="AU837:AU840"/>
    <mergeCell ref="AR831:AR834"/>
    <mergeCell ref="C817:C820"/>
    <mergeCell ref="I817:I820"/>
    <mergeCell ref="J817:J820"/>
    <mergeCell ref="K817:K820"/>
    <mergeCell ref="AT809:AT812"/>
    <mergeCell ref="AU809:AU812"/>
    <mergeCell ref="AR813:AR816"/>
    <mergeCell ref="AS813:AS816"/>
    <mergeCell ref="L807:M807"/>
    <mergeCell ref="N807:O807"/>
    <mergeCell ref="P807:Q807"/>
    <mergeCell ref="R807:S807"/>
    <mergeCell ref="T807:U807"/>
    <mergeCell ref="AU813:AU816"/>
    <mergeCell ref="AS817:AS820"/>
    <mergeCell ref="AT817:AT820"/>
    <mergeCell ref="AU817:AU820"/>
    <mergeCell ref="AJ809:AJ812"/>
    <mergeCell ref="AK809:AK812"/>
    <mergeCell ref="AO809:AO812"/>
    <mergeCell ref="AP809:AP812"/>
    <mergeCell ref="AQ809:AQ812"/>
    <mergeCell ref="AR809:AR812"/>
    <mergeCell ref="AS809:AS812"/>
    <mergeCell ref="H809:H810"/>
    <mergeCell ref="H811:H812"/>
    <mergeCell ref="AQ817:AQ820"/>
    <mergeCell ref="AR817:AR820"/>
    <mergeCell ref="AJ817:AJ820"/>
    <mergeCell ref="AK817:AK820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C799:C802"/>
    <mergeCell ref="C809:C812"/>
    <mergeCell ref="I809:I812"/>
    <mergeCell ref="J809:J812"/>
    <mergeCell ref="K809:K812"/>
    <mergeCell ref="E808:G808"/>
    <mergeCell ref="AT799:AT802"/>
    <mergeCell ref="I799:I802"/>
    <mergeCell ref="J799:J802"/>
    <mergeCell ref="K799:K802"/>
    <mergeCell ref="AJ799:AJ802"/>
    <mergeCell ref="AR761:AR764"/>
    <mergeCell ref="AT757:AT760"/>
    <mergeCell ref="AR753:AR756"/>
    <mergeCell ref="AK753:AK756"/>
    <mergeCell ref="AP761:AP764"/>
    <mergeCell ref="AQ761:AQ764"/>
    <mergeCell ref="AQ771:AQ774"/>
    <mergeCell ref="T779:U779"/>
    <mergeCell ref="H775:H776"/>
    <mergeCell ref="H777:H778"/>
    <mergeCell ref="H769:H770"/>
    <mergeCell ref="H755:H756"/>
    <mergeCell ref="AK785:AK788"/>
    <mergeCell ref="AO785:AO788"/>
    <mergeCell ref="AP785:AP788"/>
    <mergeCell ref="AQ785:AQ788"/>
    <mergeCell ref="AK781:AK784"/>
    <mergeCell ref="AO781:AO784"/>
    <mergeCell ref="AP781:AP784"/>
    <mergeCell ref="AS785:AS788"/>
    <mergeCell ref="AT771:AT774"/>
    <mergeCell ref="AQ775:AQ778"/>
    <mergeCell ref="AS767:AS770"/>
    <mergeCell ref="AT767:AT770"/>
    <mergeCell ref="AR771:AR774"/>
    <mergeCell ref="AS771:AS774"/>
    <mergeCell ref="AR781:AR784"/>
    <mergeCell ref="AS781:AS784"/>
    <mergeCell ref="AT781:AT784"/>
    <mergeCell ref="AR775:AR778"/>
    <mergeCell ref="AS775:AS778"/>
    <mergeCell ref="AT775:AT778"/>
    <mergeCell ref="C767:C770"/>
    <mergeCell ref="I767:I770"/>
    <mergeCell ref="AS753:AS756"/>
    <mergeCell ref="AT753:AT756"/>
    <mergeCell ref="C771:C774"/>
    <mergeCell ref="I771:I774"/>
    <mergeCell ref="J771:J774"/>
    <mergeCell ref="K771:K774"/>
    <mergeCell ref="AJ771:AJ774"/>
    <mergeCell ref="AK771:AK774"/>
    <mergeCell ref="AO771:AO774"/>
    <mergeCell ref="AP771:AP774"/>
    <mergeCell ref="AJ757:AJ760"/>
    <mergeCell ref="AK757:AK760"/>
    <mergeCell ref="AO757:AO760"/>
    <mergeCell ref="AP757:AP760"/>
    <mergeCell ref="AQ757:AQ760"/>
    <mergeCell ref="L765:M765"/>
    <mergeCell ref="N765:O765"/>
    <mergeCell ref="H771:H772"/>
    <mergeCell ref="H757:H758"/>
    <mergeCell ref="H759:H760"/>
    <mergeCell ref="H761:H762"/>
    <mergeCell ref="H763:H764"/>
    <mergeCell ref="H767:H768"/>
    <mergeCell ref="AJ767:AJ770"/>
    <mergeCell ref="AJ753:AJ756"/>
    <mergeCell ref="AP753:AP756"/>
    <mergeCell ref="AK767:AK770"/>
    <mergeCell ref="AO767:AO770"/>
    <mergeCell ref="AP767:AP770"/>
    <mergeCell ref="AQ767:AQ770"/>
    <mergeCell ref="AQ753:AQ756"/>
    <mergeCell ref="AJ743:AJ746"/>
    <mergeCell ref="AK743:AK746"/>
    <mergeCell ref="AO743:AO746"/>
    <mergeCell ref="AP743:AP746"/>
    <mergeCell ref="AQ743:AQ746"/>
    <mergeCell ref="AO753:AO756"/>
    <mergeCell ref="Z765:AA765"/>
    <mergeCell ref="AF765:AG765"/>
    <mergeCell ref="C753:C756"/>
    <mergeCell ref="I753:I756"/>
    <mergeCell ref="J753:J756"/>
    <mergeCell ref="K753:K756"/>
    <mergeCell ref="H753:H754"/>
    <mergeCell ref="K757:K760"/>
    <mergeCell ref="L751:M751"/>
    <mergeCell ref="N751:O751"/>
    <mergeCell ref="P751:Q751"/>
    <mergeCell ref="R751:S751"/>
    <mergeCell ref="V765:W765"/>
    <mergeCell ref="X765:Y765"/>
    <mergeCell ref="T751:U751"/>
    <mergeCell ref="AB765:AC765"/>
    <mergeCell ref="P765:Q765"/>
    <mergeCell ref="R765:S765"/>
    <mergeCell ref="T765:U765"/>
    <mergeCell ref="C757:C760"/>
    <mergeCell ref="I757:I760"/>
    <mergeCell ref="J757:J760"/>
    <mergeCell ref="C761:C764"/>
    <mergeCell ref="AD751:AE751"/>
    <mergeCell ref="K761:K764"/>
    <mergeCell ref="C729:C732"/>
    <mergeCell ref="I729:I732"/>
    <mergeCell ref="K733:K736"/>
    <mergeCell ref="AJ747:AJ750"/>
    <mergeCell ref="AK747:AK750"/>
    <mergeCell ref="AO747:AO750"/>
    <mergeCell ref="C743:C746"/>
    <mergeCell ref="H749:H750"/>
    <mergeCell ref="I743:I746"/>
    <mergeCell ref="J743:J746"/>
    <mergeCell ref="C747:C750"/>
    <mergeCell ref="I747:I750"/>
    <mergeCell ref="J747:J750"/>
    <mergeCell ref="K747:K750"/>
    <mergeCell ref="L737:M737"/>
    <mergeCell ref="N737:O737"/>
    <mergeCell ref="K743:K746"/>
    <mergeCell ref="H733:H734"/>
    <mergeCell ref="H735:H736"/>
    <mergeCell ref="H739:H740"/>
    <mergeCell ref="H743:H744"/>
    <mergeCell ref="H741:H742"/>
    <mergeCell ref="C733:C736"/>
    <mergeCell ref="I733:I736"/>
    <mergeCell ref="H745:H746"/>
    <mergeCell ref="H747:H748"/>
    <mergeCell ref="C739:C742"/>
    <mergeCell ref="I739:I742"/>
    <mergeCell ref="H729:H730"/>
    <mergeCell ref="H731:H732"/>
    <mergeCell ref="E738:G738"/>
    <mergeCell ref="P737:Q737"/>
    <mergeCell ref="R737:S737"/>
    <mergeCell ref="T737:U737"/>
    <mergeCell ref="J739:J742"/>
    <mergeCell ref="K739:K742"/>
    <mergeCell ref="AJ739:AJ742"/>
    <mergeCell ref="AK739:AK742"/>
    <mergeCell ref="AO739:AO742"/>
    <mergeCell ref="AP739:AP742"/>
    <mergeCell ref="AQ719:AQ722"/>
    <mergeCell ref="AJ729:AJ732"/>
    <mergeCell ref="AK729:AK732"/>
    <mergeCell ref="AO729:AO732"/>
    <mergeCell ref="AP729:AP732"/>
    <mergeCell ref="AF737:AG737"/>
    <mergeCell ref="V723:W723"/>
    <mergeCell ref="X723:Y723"/>
    <mergeCell ref="J733:J736"/>
    <mergeCell ref="J729:J732"/>
    <mergeCell ref="K729:K732"/>
    <mergeCell ref="AS719:AS722"/>
    <mergeCell ref="AT719:AT722"/>
    <mergeCell ref="AO711:AO714"/>
    <mergeCell ref="C711:C714"/>
    <mergeCell ref="I711:I714"/>
    <mergeCell ref="AS715:AS718"/>
    <mergeCell ref="AT715:AT718"/>
    <mergeCell ref="AU715:AU718"/>
    <mergeCell ref="AJ711:AJ714"/>
    <mergeCell ref="AK711:AK714"/>
    <mergeCell ref="K719:K722"/>
    <mergeCell ref="AJ719:AJ722"/>
    <mergeCell ref="AK719:AK722"/>
    <mergeCell ref="AO719:AO722"/>
    <mergeCell ref="AP719:AP722"/>
    <mergeCell ref="C715:C718"/>
    <mergeCell ref="I715:I718"/>
    <mergeCell ref="J715:J718"/>
    <mergeCell ref="K715:K718"/>
    <mergeCell ref="AJ715:AJ718"/>
    <mergeCell ref="AK715:AK718"/>
    <mergeCell ref="AP711:AP714"/>
    <mergeCell ref="AQ711:AQ714"/>
    <mergeCell ref="AR711:AR714"/>
    <mergeCell ref="AS711:AS714"/>
    <mergeCell ref="AT711:AT714"/>
    <mergeCell ref="H717:H718"/>
    <mergeCell ref="AO715:AO718"/>
    <mergeCell ref="AP715:AP718"/>
    <mergeCell ref="AQ715:AQ718"/>
    <mergeCell ref="AR715:AR718"/>
    <mergeCell ref="K711:K714"/>
    <mergeCell ref="AP705:AP708"/>
    <mergeCell ref="C719:C722"/>
    <mergeCell ref="I719:I722"/>
    <mergeCell ref="J719:J722"/>
    <mergeCell ref="H721:H722"/>
    <mergeCell ref="H725:H726"/>
    <mergeCell ref="C705:C708"/>
    <mergeCell ref="I705:I708"/>
    <mergeCell ref="J705:J708"/>
    <mergeCell ref="K705:K708"/>
    <mergeCell ref="AJ705:AJ708"/>
    <mergeCell ref="AK705:AK708"/>
    <mergeCell ref="H707:H708"/>
    <mergeCell ref="H705:H706"/>
    <mergeCell ref="L709:M709"/>
    <mergeCell ref="N709:O709"/>
    <mergeCell ref="P709:Q709"/>
    <mergeCell ref="R709:S709"/>
    <mergeCell ref="AP725:AP728"/>
    <mergeCell ref="L723:M723"/>
    <mergeCell ref="AO705:AO708"/>
    <mergeCell ref="AD723:AE723"/>
    <mergeCell ref="H711:H712"/>
    <mergeCell ref="H713:H714"/>
    <mergeCell ref="H727:H728"/>
    <mergeCell ref="H719:H720"/>
    <mergeCell ref="N723:O723"/>
    <mergeCell ref="P723:Q723"/>
    <mergeCell ref="R723:S723"/>
    <mergeCell ref="T723:U723"/>
    <mergeCell ref="E724:G724"/>
    <mergeCell ref="AP677:AP680"/>
    <mergeCell ref="AR697:AR700"/>
    <mergeCell ref="AP701:AP704"/>
    <mergeCell ref="AQ701:AQ704"/>
    <mergeCell ref="AR701:AR704"/>
    <mergeCell ref="AS701:AS704"/>
    <mergeCell ref="AT701:AT704"/>
    <mergeCell ref="V709:W709"/>
    <mergeCell ref="X709:Y709"/>
    <mergeCell ref="Z709:AA709"/>
    <mergeCell ref="AF709:AG709"/>
    <mergeCell ref="AR705:AR708"/>
    <mergeCell ref="AO701:AO704"/>
    <mergeCell ref="AQ697:AQ700"/>
    <mergeCell ref="AS705:AS708"/>
    <mergeCell ref="AT705:AT708"/>
    <mergeCell ref="C687:C690"/>
    <mergeCell ref="I687:I690"/>
    <mergeCell ref="J687:J690"/>
    <mergeCell ref="K687:K690"/>
    <mergeCell ref="AJ687:AJ690"/>
    <mergeCell ref="AK687:AK690"/>
    <mergeCell ref="AO687:AO690"/>
    <mergeCell ref="AD709:AE709"/>
    <mergeCell ref="AJ697:AJ700"/>
    <mergeCell ref="AK697:AK700"/>
    <mergeCell ref="AD695:AE695"/>
    <mergeCell ref="AB695:AC695"/>
    <mergeCell ref="AR691:AR694"/>
    <mergeCell ref="AS691:AS694"/>
    <mergeCell ref="AT691:AT694"/>
    <mergeCell ref="T681:U681"/>
    <mergeCell ref="C673:C676"/>
    <mergeCell ref="X667:Y667"/>
    <mergeCell ref="AB667:AC667"/>
    <mergeCell ref="H665:H666"/>
    <mergeCell ref="Z667:AA667"/>
    <mergeCell ref="AF667:AG667"/>
    <mergeCell ref="AJ673:AJ676"/>
    <mergeCell ref="I673:I676"/>
    <mergeCell ref="J673:J676"/>
    <mergeCell ref="J677:J680"/>
    <mergeCell ref="K677:K680"/>
    <mergeCell ref="AJ677:AJ680"/>
    <mergeCell ref="AK677:AK680"/>
    <mergeCell ref="C677:C680"/>
    <mergeCell ref="C669:C672"/>
    <mergeCell ref="I669:I672"/>
    <mergeCell ref="J669:J672"/>
    <mergeCell ref="K669:K672"/>
    <mergeCell ref="AJ669:AJ672"/>
    <mergeCell ref="AK669:AK672"/>
    <mergeCell ref="R667:S667"/>
    <mergeCell ref="T667:U667"/>
    <mergeCell ref="N667:O667"/>
    <mergeCell ref="P667:Q667"/>
    <mergeCell ref="K673:K676"/>
    <mergeCell ref="L667:M667"/>
    <mergeCell ref="K663:K666"/>
    <mergeCell ref="AJ663:AJ666"/>
    <mergeCell ref="AK663:AK666"/>
    <mergeCell ref="AR655:AR658"/>
    <mergeCell ref="AS655:AS658"/>
    <mergeCell ref="AJ659:AJ662"/>
    <mergeCell ref="AK659:AK662"/>
    <mergeCell ref="AO669:AO672"/>
    <mergeCell ref="AP669:AP672"/>
    <mergeCell ref="AQ669:AQ672"/>
    <mergeCell ref="AO663:AO666"/>
    <mergeCell ref="AP663:AP666"/>
    <mergeCell ref="AK673:AK676"/>
    <mergeCell ref="AO673:AO676"/>
    <mergeCell ref="AO659:AO662"/>
    <mergeCell ref="AP659:AP662"/>
    <mergeCell ref="AQ659:AQ662"/>
    <mergeCell ref="AR659:AR662"/>
    <mergeCell ref="AQ663:AQ666"/>
    <mergeCell ref="AP673:AP676"/>
    <mergeCell ref="AO655:AO658"/>
    <mergeCell ref="AP655:AP658"/>
    <mergeCell ref="AQ655:AQ658"/>
    <mergeCell ref="AQ673:AQ676"/>
    <mergeCell ref="AR673:AR676"/>
    <mergeCell ref="AP635:AP638"/>
    <mergeCell ref="AQ635:AQ638"/>
    <mergeCell ref="AS635:AS638"/>
    <mergeCell ref="AT635:AT638"/>
    <mergeCell ref="AU635:AU638"/>
    <mergeCell ref="AU659:AU662"/>
    <mergeCell ref="AS659:AS662"/>
    <mergeCell ref="AT659:AT662"/>
    <mergeCell ref="AP645:AP648"/>
    <mergeCell ref="AQ645:AQ648"/>
    <mergeCell ref="V667:W667"/>
    <mergeCell ref="H669:H670"/>
    <mergeCell ref="H671:H672"/>
    <mergeCell ref="H673:H674"/>
    <mergeCell ref="H675:H676"/>
    <mergeCell ref="AS641:AS644"/>
    <mergeCell ref="AU649:AU652"/>
    <mergeCell ref="AO649:AO652"/>
    <mergeCell ref="AP649:AP652"/>
    <mergeCell ref="AQ649:AQ652"/>
    <mergeCell ref="AR649:AR652"/>
    <mergeCell ref="AT663:AT666"/>
    <mergeCell ref="AU663:AU666"/>
    <mergeCell ref="AT673:AT676"/>
    <mergeCell ref="AS649:AS652"/>
    <mergeCell ref="AT649:AT652"/>
    <mergeCell ref="V653:W653"/>
    <mergeCell ref="X653:Y653"/>
    <mergeCell ref="Z653:AA653"/>
    <mergeCell ref="AF653:AG653"/>
    <mergeCell ref="AJ649:AJ652"/>
    <mergeCell ref="AK649:AK652"/>
    <mergeCell ref="AU627:AU630"/>
    <mergeCell ref="H661:H662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T627:AT630"/>
    <mergeCell ref="AJ613:AJ616"/>
    <mergeCell ref="AJ627:AJ630"/>
    <mergeCell ref="AK627:AK630"/>
    <mergeCell ref="AO627:AO630"/>
    <mergeCell ref="AP627:AP630"/>
    <mergeCell ref="AQ627:AQ630"/>
    <mergeCell ref="H643:H644"/>
    <mergeCell ref="H645:H646"/>
    <mergeCell ref="H647:H648"/>
    <mergeCell ref="L653:M653"/>
    <mergeCell ref="N653:O653"/>
    <mergeCell ref="P653:Q653"/>
    <mergeCell ref="R653:S653"/>
    <mergeCell ref="T653:U653"/>
    <mergeCell ref="J659:J662"/>
    <mergeCell ref="X639:Y639"/>
    <mergeCell ref="Z639:AA639"/>
    <mergeCell ref="AR635:AR638"/>
    <mergeCell ref="H621:H622"/>
    <mergeCell ref="H623:H624"/>
    <mergeCell ref="H659:H660"/>
    <mergeCell ref="C631:C634"/>
    <mergeCell ref="I631:I634"/>
    <mergeCell ref="AJ617:AJ620"/>
    <mergeCell ref="AK617:AK620"/>
    <mergeCell ref="AO617:AO620"/>
    <mergeCell ref="AR627:AR630"/>
    <mergeCell ref="AS617:AS620"/>
    <mergeCell ref="AT617:AT620"/>
    <mergeCell ref="AU617:AU620"/>
    <mergeCell ref="H617:H618"/>
    <mergeCell ref="H619:H620"/>
    <mergeCell ref="AU621:AU624"/>
    <mergeCell ref="I621:I624"/>
    <mergeCell ref="AT607:AT610"/>
    <mergeCell ref="AU607:AU610"/>
    <mergeCell ref="R639:S639"/>
    <mergeCell ref="T639:U639"/>
    <mergeCell ref="AT621:AT624"/>
    <mergeCell ref="AP621:AP624"/>
    <mergeCell ref="AQ621:AQ624"/>
    <mergeCell ref="C617:C620"/>
    <mergeCell ref="I617:I620"/>
    <mergeCell ref="J617:J620"/>
    <mergeCell ref="K617:K620"/>
    <mergeCell ref="J621:J624"/>
    <mergeCell ref="AR621:AR624"/>
    <mergeCell ref="AQ617:AQ620"/>
    <mergeCell ref="AR617:AR620"/>
    <mergeCell ref="C621:C624"/>
    <mergeCell ref="C635:C638"/>
    <mergeCell ref="I635:I638"/>
    <mergeCell ref="V639:W639"/>
    <mergeCell ref="C641:C644"/>
    <mergeCell ref="I641:I644"/>
    <mergeCell ref="J641:J644"/>
    <mergeCell ref="K641:K644"/>
    <mergeCell ref="AJ641:AJ644"/>
    <mergeCell ref="AP617:AP620"/>
    <mergeCell ref="AP603:AP606"/>
    <mergeCell ref="AQ603:AQ606"/>
    <mergeCell ref="AR603:AR606"/>
    <mergeCell ref="AU603:AU606"/>
    <mergeCell ref="C607:C610"/>
    <mergeCell ref="I607:I610"/>
    <mergeCell ref="J607:J610"/>
    <mergeCell ref="K607:K610"/>
    <mergeCell ref="AJ607:AJ610"/>
    <mergeCell ref="AK607:AK610"/>
    <mergeCell ref="K627:K630"/>
    <mergeCell ref="AR613:AR616"/>
    <mergeCell ref="AS613:AS616"/>
    <mergeCell ref="C603:C606"/>
    <mergeCell ref="I603:I606"/>
    <mergeCell ref="J603:J606"/>
    <mergeCell ref="K603:K606"/>
    <mergeCell ref="AJ603:AJ606"/>
    <mergeCell ref="AK603:AK606"/>
    <mergeCell ref="AO603:AO606"/>
    <mergeCell ref="AT613:AT616"/>
    <mergeCell ref="AU613:AU616"/>
    <mergeCell ref="AK613:AK616"/>
    <mergeCell ref="AO613:AO616"/>
    <mergeCell ref="AO607:AO610"/>
    <mergeCell ref="AS621:AS624"/>
    <mergeCell ref="J599:J602"/>
    <mergeCell ref="K599:K602"/>
    <mergeCell ref="C593:C596"/>
    <mergeCell ref="I593:I596"/>
    <mergeCell ref="J593:J596"/>
    <mergeCell ref="K593:K596"/>
    <mergeCell ref="H593:H594"/>
    <mergeCell ref="H595:H596"/>
    <mergeCell ref="T583:U583"/>
    <mergeCell ref="AR585:AR588"/>
    <mergeCell ref="AS585:AS588"/>
    <mergeCell ref="AT585:AT588"/>
    <mergeCell ref="AU585:AU588"/>
    <mergeCell ref="V583:W583"/>
    <mergeCell ref="X583:Y583"/>
    <mergeCell ref="Z583:AA583"/>
    <mergeCell ref="AJ599:AJ602"/>
    <mergeCell ref="AK599:AK602"/>
    <mergeCell ref="AO599:AO602"/>
    <mergeCell ref="AP599:AP602"/>
    <mergeCell ref="AQ599:AQ602"/>
    <mergeCell ref="AR599:AR602"/>
    <mergeCell ref="AS599:AS602"/>
    <mergeCell ref="AT599:AT602"/>
    <mergeCell ref="AU599:AU602"/>
    <mergeCell ref="J589:J592"/>
    <mergeCell ref="K589:K592"/>
    <mergeCell ref="L597:M597"/>
    <mergeCell ref="N597:O597"/>
    <mergeCell ref="P597:Q597"/>
    <mergeCell ref="R597:S597"/>
    <mergeCell ref="AU593:AU596"/>
    <mergeCell ref="AS579:AS582"/>
    <mergeCell ref="AT579:AT582"/>
    <mergeCell ref="AU579:AU582"/>
    <mergeCell ref="I585:I588"/>
    <mergeCell ref="J585:J588"/>
    <mergeCell ref="K585:K588"/>
    <mergeCell ref="AJ585:AJ588"/>
    <mergeCell ref="AK585:AK588"/>
    <mergeCell ref="AU575:AU578"/>
    <mergeCell ref="AJ571:AJ574"/>
    <mergeCell ref="AK571:AK574"/>
    <mergeCell ref="AO571:AO574"/>
    <mergeCell ref="C571:C574"/>
    <mergeCell ref="I571:I574"/>
    <mergeCell ref="J571:J574"/>
    <mergeCell ref="K571:K574"/>
    <mergeCell ref="AP571:AP574"/>
    <mergeCell ref="AQ571:AQ574"/>
    <mergeCell ref="AO575:AO578"/>
    <mergeCell ref="AP575:AP578"/>
    <mergeCell ref="AQ575:AQ578"/>
    <mergeCell ref="AR575:AR578"/>
    <mergeCell ref="AS575:AS578"/>
    <mergeCell ref="AT575:AT578"/>
    <mergeCell ref="C575:C578"/>
    <mergeCell ref="I575:I578"/>
    <mergeCell ref="J575:J578"/>
    <mergeCell ref="K575:K578"/>
    <mergeCell ref="AJ575:AJ578"/>
    <mergeCell ref="AK575:AK578"/>
    <mergeCell ref="AR579:AR582"/>
    <mergeCell ref="H571:H572"/>
    <mergeCell ref="AK547:AK550"/>
    <mergeCell ref="AO547:AO550"/>
    <mergeCell ref="AP547:AP550"/>
    <mergeCell ref="AQ547:AQ550"/>
    <mergeCell ref="C547:C550"/>
    <mergeCell ref="K557:K560"/>
    <mergeCell ref="H551:H552"/>
    <mergeCell ref="H553:H554"/>
    <mergeCell ref="I547:I550"/>
    <mergeCell ref="J547:J550"/>
    <mergeCell ref="K547:K550"/>
    <mergeCell ref="AJ547:AJ550"/>
    <mergeCell ref="AT537:AT540"/>
    <mergeCell ref="C551:C554"/>
    <mergeCell ref="I551:I554"/>
    <mergeCell ref="J551:J554"/>
    <mergeCell ref="K551:K554"/>
    <mergeCell ref="AJ551:AJ554"/>
    <mergeCell ref="AK551:AK554"/>
    <mergeCell ref="AO551:AO554"/>
    <mergeCell ref="AP551:AP554"/>
    <mergeCell ref="AQ551:AQ554"/>
    <mergeCell ref="AO543:AO546"/>
    <mergeCell ref="AP543:AP546"/>
    <mergeCell ref="AQ543:AQ546"/>
    <mergeCell ref="H545:H546"/>
    <mergeCell ref="H543:H544"/>
    <mergeCell ref="C537:C540"/>
    <mergeCell ref="I537:I540"/>
    <mergeCell ref="J537:J540"/>
    <mergeCell ref="Z541:AA541"/>
    <mergeCell ref="AF541:AG541"/>
    <mergeCell ref="C543:C546"/>
    <mergeCell ref="I543:I546"/>
    <mergeCell ref="J543:J546"/>
    <mergeCell ref="K543:K546"/>
    <mergeCell ref="K537:K540"/>
    <mergeCell ref="H537:H538"/>
    <mergeCell ref="H539:H540"/>
    <mergeCell ref="AR543:AR546"/>
    <mergeCell ref="AS543:AS546"/>
    <mergeCell ref="AT543:AT546"/>
    <mergeCell ref="R541:S541"/>
    <mergeCell ref="T541:U541"/>
    <mergeCell ref="V541:W541"/>
    <mergeCell ref="X541:Y541"/>
    <mergeCell ref="AO533:AO536"/>
    <mergeCell ref="AP533:AP536"/>
    <mergeCell ref="AQ533:AQ536"/>
    <mergeCell ref="AR533:AR536"/>
    <mergeCell ref="AS533:AS536"/>
    <mergeCell ref="AT533:AT536"/>
    <mergeCell ref="C533:C536"/>
    <mergeCell ref="I533:I536"/>
    <mergeCell ref="J533:J536"/>
    <mergeCell ref="K533:K536"/>
    <mergeCell ref="AJ533:AJ536"/>
    <mergeCell ref="AK533:AK536"/>
    <mergeCell ref="H533:H534"/>
    <mergeCell ref="AQ537:AQ540"/>
    <mergeCell ref="AR537:AR540"/>
    <mergeCell ref="AS537:AS540"/>
    <mergeCell ref="AS529:AS532"/>
    <mergeCell ref="C523:C526"/>
    <mergeCell ref="I523:I526"/>
    <mergeCell ref="J523:J526"/>
    <mergeCell ref="K523:K526"/>
    <mergeCell ref="H529:H530"/>
    <mergeCell ref="C529:C532"/>
    <mergeCell ref="I529:I532"/>
    <mergeCell ref="J529:J532"/>
    <mergeCell ref="K529:K532"/>
    <mergeCell ref="AJ529:AJ532"/>
    <mergeCell ref="AK529:AK532"/>
    <mergeCell ref="H531:H532"/>
    <mergeCell ref="L527:M527"/>
    <mergeCell ref="N527:O527"/>
    <mergeCell ref="P527:Q527"/>
    <mergeCell ref="R527:S527"/>
    <mergeCell ref="T527:U527"/>
    <mergeCell ref="AS523:AS526"/>
    <mergeCell ref="AU519:AU522"/>
    <mergeCell ref="C509:C512"/>
    <mergeCell ref="K505:K508"/>
    <mergeCell ref="AJ505:AJ508"/>
    <mergeCell ref="AK505:AK508"/>
    <mergeCell ref="C519:C522"/>
    <mergeCell ref="I519:I522"/>
    <mergeCell ref="J519:J522"/>
    <mergeCell ref="K519:K522"/>
    <mergeCell ref="AJ519:AJ522"/>
    <mergeCell ref="AK519:AK522"/>
    <mergeCell ref="K509:K512"/>
    <mergeCell ref="AJ509:AJ512"/>
    <mergeCell ref="AK509:AK512"/>
    <mergeCell ref="H505:H506"/>
    <mergeCell ref="H507:H508"/>
    <mergeCell ref="AP505:AP508"/>
    <mergeCell ref="AT509:AT512"/>
    <mergeCell ref="AU509:AU512"/>
    <mergeCell ref="C515:C518"/>
    <mergeCell ref="I515:I518"/>
    <mergeCell ref="J515:J518"/>
    <mergeCell ref="K515:K518"/>
    <mergeCell ref="H515:H516"/>
    <mergeCell ref="H517:H518"/>
    <mergeCell ref="I509:I512"/>
    <mergeCell ref="J509:J512"/>
    <mergeCell ref="AK495:AK498"/>
    <mergeCell ref="K487:K490"/>
    <mergeCell ref="AT495:AT498"/>
    <mergeCell ref="C505:C508"/>
    <mergeCell ref="I505:I508"/>
    <mergeCell ref="J505:J508"/>
    <mergeCell ref="C501:C504"/>
    <mergeCell ref="I501:I504"/>
    <mergeCell ref="J501:J504"/>
    <mergeCell ref="K501:K504"/>
    <mergeCell ref="AP501:AP504"/>
    <mergeCell ref="AQ501:AQ504"/>
    <mergeCell ref="L499:M499"/>
    <mergeCell ref="N499:O499"/>
    <mergeCell ref="P499:Q499"/>
    <mergeCell ref="R499:S499"/>
    <mergeCell ref="T499:U499"/>
    <mergeCell ref="AO505:AO508"/>
    <mergeCell ref="V499:W499"/>
    <mergeCell ref="X499:Y499"/>
    <mergeCell ref="Z499:AA499"/>
    <mergeCell ref="AF499:AG499"/>
    <mergeCell ref="AU495:AU498"/>
    <mergeCell ref="C487:C490"/>
    <mergeCell ref="I487:I490"/>
    <mergeCell ref="J487:J490"/>
    <mergeCell ref="H495:H496"/>
    <mergeCell ref="H497:H498"/>
    <mergeCell ref="AJ487:AJ490"/>
    <mergeCell ref="AK487:AK490"/>
    <mergeCell ref="C495:C498"/>
    <mergeCell ref="AO487:AO490"/>
    <mergeCell ref="AO495:AO498"/>
    <mergeCell ref="AP495:AP498"/>
    <mergeCell ref="AQ495:AQ498"/>
    <mergeCell ref="AR495:AR498"/>
    <mergeCell ref="AS495:AS498"/>
    <mergeCell ref="AR487:AR490"/>
    <mergeCell ref="AS487:AS490"/>
    <mergeCell ref="AT487:AT490"/>
    <mergeCell ref="AU487:AU490"/>
    <mergeCell ref="AR491:AR494"/>
    <mergeCell ref="AS491:AS494"/>
    <mergeCell ref="AT491:AT494"/>
    <mergeCell ref="AU491:AU494"/>
    <mergeCell ref="AQ491:AQ494"/>
    <mergeCell ref="AP487:AP490"/>
    <mergeCell ref="AQ487:AQ490"/>
    <mergeCell ref="C491:C494"/>
    <mergeCell ref="I491:I494"/>
    <mergeCell ref="I495:I498"/>
    <mergeCell ref="J495:J498"/>
    <mergeCell ref="K495:K498"/>
    <mergeCell ref="AJ495:AJ498"/>
    <mergeCell ref="J491:J494"/>
    <mergeCell ref="K491:K494"/>
    <mergeCell ref="AJ491:AJ494"/>
    <mergeCell ref="AK491:AK494"/>
    <mergeCell ref="AO491:AO494"/>
    <mergeCell ref="AP491:AP494"/>
    <mergeCell ref="AO459:AO462"/>
    <mergeCell ref="AP459:AP462"/>
    <mergeCell ref="AQ459:AQ462"/>
    <mergeCell ref="L471:M471"/>
    <mergeCell ref="N471:O471"/>
    <mergeCell ref="P471:Q471"/>
    <mergeCell ref="R471:S471"/>
    <mergeCell ref="T471:U471"/>
    <mergeCell ref="AP467:AP470"/>
    <mergeCell ref="AQ467:AQ470"/>
    <mergeCell ref="L485:M485"/>
    <mergeCell ref="N485:O485"/>
    <mergeCell ref="P485:Q485"/>
    <mergeCell ref="R485:S485"/>
    <mergeCell ref="T485:U485"/>
    <mergeCell ref="AO477:AO480"/>
    <mergeCell ref="AJ481:AJ484"/>
    <mergeCell ref="AJ477:AJ480"/>
    <mergeCell ref="AK477:AK480"/>
    <mergeCell ref="K467:K470"/>
    <mergeCell ref="C459:C462"/>
    <mergeCell ref="I459:I462"/>
    <mergeCell ref="J459:J462"/>
    <mergeCell ref="K459:K462"/>
    <mergeCell ref="AJ459:AJ462"/>
    <mergeCell ref="AK459:AK462"/>
    <mergeCell ref="AJ463:AJ466"/>
    <mergeCell ref="AK463:AK466"/>
    <mergeCell ref="AO463:AO466"/>
    <mergeCell ref="AP463:AP466"/>
    <mergeCell ref="AQ463:AQ466"/>
    <mergeCell ref="AS463:AS466"/>
    <mergeCell ref="I477:I480"/>
    <mergeCell ref="J477:J480"/>
    <mergeCell ref="I481:I484"/>
    <mergeCell ref="J481:J484"/>
    <mergeCell ref="AJ473:AJ476"/>
    <mergeCell ref="AK473:AK476"/>
    <mergeCell ref="AO473:AO476"/>
    <mergeCell ref="AP473:AP476"/>
    <mergeCell ref="K477:K480"/>
    <mergeCell ref="AR467:AR470"/>
    <mergeCell ref="AS467:AS470"/>
    <mergeCell ref="AT467:AT470"/>
    <mergeCell ref="AT459:AT462"/>
    <mergeCell ref="C463:C466"/>
    <mergeCell ref="I463:I466"/>
    <mergeCell ref="J463:J466"/>
    <mergeCell ref="K463:K466"/>
    <mergeCell ref="C431:C434"/>
    <mergeCell ref="I431:I434"/>
    <mergeCell ref="J431:J434"/>
    <mergeCell ref="K431:K434"/>
    <mergeCell ref="AJ431:AJ434"/>
    <mergeCell ref="AK431:AK434"/>
    <mergeCell ref="I449:I452"/>
    <mergeCell ref="J449:J452"/>
    <mergeCell ref="H445:H446"/>
    <mergeCell ref="H447:H448"/>
    <mergeCell ref="K445:K448"/>
    <mergeCell ref="AJ445:AJ448"/>
    <mergeCell ref="L457:M457"/>
    <mergeCell ref="N457:O457"/>
    <mergeCell ref="P457:Q457"/>
    <mergeCell ref="R457:S457"/>
    <mergeCell ref="T457:U457"/>
    <mergeCell ref="AQ439:AQ442"/>
    <mergeCell ref="AK445:AK448"/>
    <mergeCell ref="AO445:AO448"/>
    <mergeCell ref="AP449:AP452"/>
    <mergeCell ref="AQ449:AQ452"/>
    <mergeCell ref="AT463:AT466"/>
    <mergeCell ref="H467:H468"/>
    <mergeCell ref="AT439:AT442"/>
    <mergeCell ref="AU439:AU442"/>
    <mergeCell ref="AT435:AT438"/>
    <mergeCell ref="AQ435:AQ438"/>
    <mergeCell ref="AR435:AR438"/>
    <mergeCell ref="AS435:AS438"/>
    <mergeCell ref="AT431:AT434"/>
    <mergeCell ref="AU431:AU434"/>
    <mergeCell ref="AD429:AE429"/>
    <mergeCell ref="AB429:AC429"/>
    <mergeCell ref="I435:I438"/>
    <mergeCell ref="J435:J438"/>
    <mergeCell ref="K435:K438"/>
    <mergeCell ref="AJ435:AJ438"/>
    <mergeCell ref="AK435:AK438"/>
    <mergeCell ref="AU435:AU438"/>
    <mergeCell ref="C449:C452"/>
    <mergeCell ref="K439:K442"/>
    <mergeCell ref="C411:C414"/>
    <mergeCell ref="C407:C410"/>
    <mergeCell ref="T401:U401"/>
    <mergeCell ref="AK403:AK406"/>
    <mergeCell ref="AO403:AO406"/>
    <mergeCell ref="L429:M429"/>
    <mergeCell ref="AU421:AU424"/>
    <mergeCell ref="H421:H422"/>
    <mergeCell ref="AK417:AK420"/>
    <mergeCell ref="AT411:AT414"/>
    <mergeCell ref="E416:G416"/>
    <mergeCell ref="AU411:AU414"/>
    <mergeCell ref="AO421:AO424"/>
    <mergeCell ref="AP421:AP424"/>
    <mergeCell ref="AQ421:AQ424"/>
    <mergeCell ref="AR421:AR424"/>
    <mergeCell ref="AS421:AS424"/>
    <mergeCell ref="AT421:AT424"/>
    <mergeCell ref="AR417:AR420"/>
    <mergeCell ref="AS417:AS420"/>
    <mergeCell ref="AT417:AT420"/>
    <mergeCell ref="AU417:AU420"/>
    <mergeCell ref="V429:W429"/>
    <mergeCell ref="X429:Y429"/>
    <mergeCell ref="Z429:AA429"/>
    <mergeCell ref="AF429:AG429"/>
    <mergeCell ref="AP425:AP428"/>
    <mergeCell ref="AQ425:AQ428"/>
    <mergeCell ref="H425:H426"/>
    <mergeCell ref="H427:H428"/>
    <mergeCell ref="J425:J428"/>
    <mergeCell ref="K425:K428"/>
    <mergeCell ref="I379:I382"/>
    <mergeCell ref="J379:J382"/>
    <mergeCell ref="K379:K382"/>
    <mergeCell ref="AJ379:AJ382"/>
    <mergeCell ref="AK379:AK382"/>
    <mergeCell ref="K421:K424"/>
    <mergeCell ref="AJ421:AJ424"/>
    <mergeCell ref="AK421:AK424"/>
    <mergeCell ref="AJ411:AJ414"/>
    <mergeCell ref="AK411:AK414"/>
    <mergeCell ref="AO411:AO414"/>
    <mergeCell ref="AP417:AP420"/>
    <mergeCell ref="AQ417:AQ420"/>
    <mergeCell ref="AQ411:AQ414"/>
    <mergeCell ref="AD415:AE415"/>
    <mergeCell ref="AB401:AC401"/>
    <mergeCell ref="AB415:AC415"/>
    <mergeCell ref="I411:I414"/>
    <mergeCell ref="J411:J414"/>
    <mergeCell ref="K411:K414"/>
    <mergeCell ref="T415:U415"/>
    <mergeCell ref="N387:O387"/>
    <mergeCell ref="K383:K386"/>
    <mergeCell ref="AQ393:AQ396"/>
    <mergeCell ref="J407:J410"/>
    <mergeCell ref="L415:M415"/>
    <mergeCell ref="N415:O415"/>
    <mergeCell ref="P415:Q415"/>
    <mergeCell ref="K417:K420"/>
    <mergeCell ref="AS393:AS396"/>
    <mergeCell ref="AT393:AT396"/>
    <mergeCell ref="P387:Q387"/>
    <mergeCell ref="C403:C406"/>
    <mergeCell ref="I403:I406"/>
    <mergeCell ref="J403:J406"/>
    <mergeCell ref="K403:K406"/>
    <mergeCell ref="AJ403:AJ406"/>
    <mergeCell ref="AJ393:AJ396"/>
    <mergeCell ref="AK393:AK396"/>
    <mergeCell ref="AO393:AO396"/>
    <mergeCell ref="AS411:AS414"/>
    <mergeCell ref="AU379:AU382"/>
    <mergeCell ref="E388:G388"/>
    <mergeCell ref="K407:K410"/>
    <mergeCell ref="AJ407:AJ410"/>
    <mergeCell ref="AK407:AK410"/>
    <mergeCell ref="T387:U387"/>
    <mergeCell ref="AU389:AU392"/>
    <mergeCell ref="AU393:AU396"/>
    <mergeCell ref="AT389:AT392"/>
    <mergeCell ref="AP393:AP396"/>
    <mergeCell ref="AO379:AO382"/>
    <mergeCell ref="AP379:AP382"/>
    <mergeCell ref="AQ379:AQ382"/>
    <mergeCell ref="AR379:AR382"/>
    <mergeCell ref="AS379:AS382"/>
    <mergeCell ref="AT379:AT382"/>
    <mergeCell ref="H411:H412"/>
    <mergeCell ref="H413:H414"/>
    <mergeCell ref="I407:I410"/>
    <mergeCell ref="AB387:AC387"/>
    <mergeCell ref="AR393:AR396"/>
    <mergeCell ref="K389:K392"/>
    <mergeCell ref="AD401:AE401"/>
    <mergeCell ref="C383:C386"/>
    <mergeCell ref="I383:I386"/>
    <mergeCell ref="I393:I396"/>
    <mergeCell ref="J393:J396"/>
    <mergeCell ref="C397:C400"/>
    <mergeCell ref="I397:I400"/>
    <mergeCell ref="H383:H384"/>
    <mergeCell ref="H385:H386"/>
    <mergeCell ref="H389:H390"/>
    <mergeCell ref="AQ403:AQ406"/>
    <mergeCell ref="AR403:AR406"/>
    <mergeCell ref="N401:O401"/>
    <mergeCell ref="P401:Q401"/>
    <mergeCell ref="R401:S401"/>
    <mergeCell ref="AQ383:AQ386"/>
    <mergeCell ref="AR383:AR386"/>
    <mergeCell ref="J397:J400"/>
    <mergeCell ref="J383:J386"/>
    <mergeCell ref="K393:K396"/>
    <mergeCell ref="R387:S387"/>
    <mergeCell ref="H393:H394"/>
    <mergeCell ref="H395:H396"/>
    <mergeCell ref="H397:H398"/>
    <mergeCell ref="H399:H400"/>
    <mergeCell ref="N373:O373"/>
    <mergeCell ref="P373:Q373"/>
    <mergeCell ref="R373:S373"/>
    <mergeCell ref="T373:U373"/>
    <mergeCell ref="AR365:AR368"/>
    <mergeCell ref="AO365:AO368"/>
    <mergeCell ref="AP365:AP368"/>
    <mergeCell ref="AQ365:AQ368"/>
    <mergeCell ref="AU369:AU372"/>
    <mergeCell ref="H365:H366"/>
    <mergeCell ref="H367:H368"/>
    <mergeCell ref="H369:H370"/>
    <mergeCell ref="H371:H372"/>
    <mergeCell ref="AS365:AS368"/>
    <mergeCell ref="AT365:AT368"/>
    <mergeCell ref="C365:C368"/>
    <mergeCell ref="I365:I368"/>
    <mergeCell ref="J365:J368"/>
    <mergeCell ref="K365:K368"/>
    <mergeCell ref="AJ365:AJ368"/>
    <mergeCell ref="AK365:AK368"/>
    <mergeCell ref="K369:K372"/>
    <mergeCell ref="AK369:AK372"/>
    <mergeCell ref="C379:C382"/>
    <mergeCell ref="AT355:AT358"/>
    <mergeCell ref="AU355:AU358"/>
    <mergeCell ref="AS361:AS364"/>
    <mergeCell ref="AB359:AC359"/>
    <mergeCell ref="C375:C378"/>
    <mergeCell ref="I375:I378"/>
    <mergeCell ref="J375:J378"/>
    <mergeCell ref="K375:K378"/>
    <mergeCell ref="AR375:AR378"/>
    <mergeCell ref="AS375:AS378"/>
    <mergeCell ref="AJ355:AJ358"/>
    <mergeCell ref="AK355:AK358"/>
    <mergeCell ref="AO355:AO358"/>
    <mergeCell ref="AP355:AP358"/>
    <mergeCell ref="AQ355:AQ358"/>
    <mergeCell ref="AR355:AR358"/>
    <mergeCell ref="C361:C364"/>
    <mergeCell ref="I361:I364"/>
    <mergeCell ref="J361:J364"/>
    <mergeCell ref="K361:K364"/>
    <mergeCell ref="AR361:AR364"/>
    <mergeCell ref="AP361:AP364"/>
    <mergeCell ref="AQ361:AQ364"/>
    <mergeCell ref="AS355:AS358"/>
    <mergeCell ref="AD373:AE373"/>
    <mergeCell ref="AB373:AC373"/>
    <mergeCell ref="AK361:AK364"/>
    <mergeCell ref="AO361:AO364"/>
    <mergeCell ref="AU365:AU368"/>
    <mergeCell ref="AJ369:AJ372"/>
    <mergeCell ref="L373:M373"/>
    <mergeCell ref="AT351:AT354"/>
    <mergeCell ref="AU351:AU354"/>
    <mergeCell ref="C355:C358"/>
    <mergeCell ref="I355:I358"/>
    <mergeCell ref="J355:J358"/>
    <mergeCell ref="K355:K358"/>
    <mergeCell ref="AS333:AS336"/>
    <mergeCell ref="AT333:AT336"/>
    <mergeCell ref="AR337:AR340"/>
    <mergeCell ref="AS337:AS340"/>
    <mergeCell ref="L359:M359"/>
    <mergeCell ref="N359:O359"/>
    <mergeCell ref="AJ351:AJ354"/>
    <mergeCell ref="AK351:AK354"/>
    <mergeCell ref="AO351:AO354"/>
    <mergeCell ref="AP351:AP354"/>
    <mergeCell ref="T359:U359"/>
    <mergeCell ref="V359:W359"/>
    <mergeCell ref="X359:Y359"/>
    <mergeCell ref="Z359:AA359"/>
    <mergeCell ref="AF359:AG359"/>
    <mergeCell ref="T345:U345"/>
    <mergeCell ref="R359:S359"/>
    <mergeCell ref="AJ347:AJ350"/>
    <mergeCell ref="AK347:AK350"/>
    <mergeCell ref="AO347:AO350"/>
    <mergeCell ref="Z345:AA345"/>
    <mergeCell ref="AR341:AR344"/>
    <mergeCell ref="AS341:AS344"/>
    <mergeCell ref="AR347:AR350"/>
    <mergeCell ref="AS347:AS350"/>
    <mergeCell ref="AT347:AT350"/>
    <mergeCell ref="AR323:AR326"/>
    <mergeCell ref="AS323:AS326"/>
    <mergeCell ref="AQ333:AQ336"/>
    <mergeCell ref="AJ337:AJ340"/>
    <mergeCell ref="AK337:AK340"/>
    <mergeCell ref="T331:U331"/>
    <mergeCell ref="H341:H342"/>
    <mergeCell ref="H343:H344"/>
    <mergeCell ref="L345:M345"/>
    <mergeCell ref="N345:O345"/>
    <mergeCell ref="P345:Q345"/>
    <mergeCell ref="R345:S345"/>
    <mergeCell ref="C337:C340"/>
    <mergeCell ref="I337:I340"/>
    <mergeCell ref="J337:J340"/>
    <mergeCell ref="K337:K340"/>
    <mergeCell ref="H335:H336"/>
    <mergeCell ref="H337:H338"/>
    <mergeCell ref="H339:H340"/>
    <mergeCell ref="H327:H328"/>
    <mergeCell ref="H329:H330"/>
    <mergeCell ref="H333:H334"/>
    <mergeCell ref="L331:M331"/>
    <mergeCell ref="N331:O331"/>
    <mergeCell ref="P331:Q331"/>
    <mergeCell ref="C333:C336"/>
    <mergeCell ref="AB345:AC345"/>
    <mergeCell ref="V345:W345"/>
    <mergeCell ref="X345:Y345"/>
    <mergeCell ref="C323:C326"/>
    <mergeCell ref="I323:I326"/>
    <mergeCell ref="C327:C330"/>
    <mergeCell ref="AP319:AP322"/>
    <mergeCell ref="AQ319:AQ322"/>
    <mergeCell ref="AP333:AP336"/>
    <mergeCell ref="K341:K344"/>
    <mergeCell ref="AJ341:AJ344"/>
    <mergeCell ref="AK341:AK344"/>
    <mergeCell ref="AO341:AO344"/>
    <mergeCell ref="AP341:AP344"/>
    <mergeCell ref="AQ341:AQ344"/>
    <mergeCell ref="R331:S331"/>
    <mergeCell ref="I319:I322"/>
    <mergeCell ref="J319:J322"/>
    <mergeCell ref="K319:K322"/>
    <mergeCell ref="AJ319:AJ322"/>
    <mergeCell ref="AK319:AK322"/>
    <mergeCell ref="AO319:AO322"/>
    <mergeCell ref="AQ313:AQ316"/>
    <mergeCell ref="K323:K326"/>
    <mergeCell ref="AJ323:AJ326"/>
    <mergeCell ref="AK323:AK326"/>
    <mergeCell ref="I333:I336"/>
    <mergeCell ref="J333:J336"/>
    <mergeCell ref="K333:K336"/>
    <mergeCell ref="AJ333:AJ336"/>
    <mergeCell ref="AK333:AK336"/>
    <mergeCell ref="AO333:AO336"/>
    <mergeCell ref="AP337:AP340"/>
    <mergeCell ref="AQ337:AQ340"/>
    <mergeCell ref="AN319:AN322"/>
    <mergeCell ref="AO323:AO326"/>
    <mergeCell ref="AP323:AP326"/>
    <mergeCell ref="AQ323:AQ326"/>
    <mergeCell ref="AU309:AU312"/>
    <mergeCell ref="L317:M317"/>
    <mergeCell ref="N317:O317"/>
    <mergeCell ref="P317:Q317"/>
    <mergeCell ref="R317:S317"/>
    <mergeCell ref="T317:U317"/>
    <mergeCell ref="AO313:AO316"/>
    <mergeCell ref="AB317:AC317"/>
    <mergeCell ref="C309:C312"/>
    <mergeCell ref="I309:I312"/>
    <mergeCell ref="J309:J312"/>
    <mergeCell ref="K309:K312"/>
    <mergeCell ref="AJ309:AJ312"/>
    <mergeCell ref="AK309:AK312"/>
    <mergeCell ref="AS313:AS316"/>
    <mergeCell ref="AT313:AT316"/>
    <mergeCell ref="AU313:AU316"/>
    <mergeCell ref="V303:W303"/>
    <mergeCell ref="X303:Y303"/>
    <mergeCell ref="H319:H320"/>
    <mergeCell ref="H321:H322"/>
    <mergeCell ref="H323:H324"/>
    <mergeCell ref="H325:H326"/>
    <mergeCell ref="AJ313:AJ316"/>
    <mergeCell ref="AK313:AK316"/>
    <mergeCell ref="K327:K330"/>
    <mergeCell ref="AJ327:AJ330"/>
    <mergeCell ref="AK327:AK330"/>
    <mergeCell ref="AO327:AO330"/>
    <mergeCell ref="AP327:AP330"/>
    <mergeCell ref="AQ327:AQ330"/>
    <mergeCell ref="AO305:AO308"/>
    <mergeCell ref="AP305:AP308"/>
    <mergeCell ref="AQ305:AQ308"/>
    <mergeCell ref="K313:K316"/>
    <mergeCell ref="AO309:AO312"/>
    <mergeCell ref="AP309:AP312"/>
    <mergeCell ref="AQ309:AQ312"/>
    <mergeCell ref="AP313:AP316"/>
    <mergeCell ref="V317:W317"/>
    <mergeCell ref="X317:Y317"/>
    <mergeCell ref="Z317:AA317"/>
    <mergeCell ref="AF317:AG317"/>
    <mergeCell ref="H313:H314"/>
    <mergeCell ref="H311:H312"/>
    <mergeCell ref="H315:H316"/>
    <mergeCell ref="AM305:AM308"/>
    <mergeCell ref="AN305:AN308"/>
    <mergeCell ref="AM319:AM322"/>
    <mergeCell ref="T303:U303"/>
    <mergeCell ref="R303:S303"/>
    <mergeCell ref="C285:C288"/>
    <mergeCell ref="C295:C298"/>
    <mergeCell ref="L303:M303"/>
    <mergeCell ref="N303:O303"/>
    <mergeCell ref="H301:H302"/>
    <mergeCell ref="H299:H300"/>
    <mergeCell ref="J285:J288"/>
    <mergeCell ref="L289:M289"/>
    <mergeCell ref="N289:O289"/>
    <mergeCell ref="P289:Q289"/>
    <mergeCell ref="R289:S289"/>
    <mergeCell ref="AK281:AK284"/>
    <mergeCell ref="AO281:AO284"/>
    <mergeCell ref="AP281:AP284"/>
    <mergeCell ref="I295:I298"/>
    <mergeCell ref="H287:H288"/>
    <mergeCell ref="H291:H292"/>
    <mergeCell ref="H293:H294"/>
    <mergeCell ref="I285:I288"/>
    <mergeCell ref="AB289:AC289"/>
    <mergeCell ref="V289:W289"/>
    <mergeCell ref="X289:Y289"/>
    <mergeCell ref="AB303:AC303"/>
    <mergeCell ref="K295:K298"/>
    <mergeCell ref="I281:I284"/>
    <mergeCell ref="J281:J284"/>
    <mergeCell ref="K281:K284"/>
    <mergeCell ref="AJ281:AJ284"/>
    <mergeCell ref="AO291:AO294"/>
    <mergeCell ref="H285:H286"/>
    <mergeCell ref="V275:W275"/>
    <mergeCell ref="X275:Y275"/>
    <mergeCell ref="AR295:AR298"/>
    <mergeCell ref="AQ295:AQ298"/>
    <mergeCell ref="C267:C270"/>
    <mergeCell ref="I267:I270"/>
    <mergeCell ref="J267:J270"/>
    <mergeCell ref="K267:K270"/>
    <mergeCell ref="AJ267:AJ270"/>
    <mergeCell ref="AK267:AK270"/>
    <mergeCell ref="C271:C274"/>
    <mergeCell ref="I271:I274"/>
    <mergeCell ref="J271:J274"/>
    <mergeCell ref="K271:K274"/>
    <mergeCell ref="AR277:AR280"/>
    <mergeCell ref="K299:K302"/>
    <mergeCell ref="AJ299:AJ302"/>
    <mergeCell ref="AK299:AK302"/>
    <mergeCell ref="T289:U289"/>
    <mergeCell ref="K285:K288"/>
    <mergeCell ref="AK285:AK288"/>
    <mergeCell ref="AJ291:AJ294"/>
    <mergeCell ref="AK291:AK294"/>
    <mergeCell ref="K291:K294"/>
    <mergeCell ref="AU263:AU266"/>
    <mergeCell ref="H263:H264"/>
    <mergeCell ref="H265:H266"/>
    <mergeCell ref="AR267:AR270"/>
    <mergeCell ref="AS267:AS270"/>
    <mergeCell ref="AT267:AT270"/>
    <mergeCell ref="AU267:AU270"/>
    <mergeCell ref="AO267:AO270"/>
    <mergeCell ref="AP267:AP270"/>
    <mergeCell ref="AQ267:AQ270"/>
    <mergeCell ref="H267:H268"/>
    <mergeCell ref="H269:H270"/>
    <mergeCell ref="H271:H272"/>
    <mergeCell ref="AR271:AR274"/>
    <mergeCell ref="AS271:AS274"/>
    <mergeCell ref="AT271:AT274"/>
    <mergeCell ref="AU271:AU274"/>
    <mergeCell ref="AJ271:AJ274"/>
    <mergeCell ref="AK271:AK274"/>
    <mergeCell ref="AO271:AO274"/>
    <mergeCell ref="AP271:AP274"/>
    <mergeCell ref="AQ271:AQ274"/>
    <mergeCell ref="AQ263:AQ266"/>
    <mergeCell ref="AR263:AR266"/>
    <mergeCell ref="AS263:AS266"/>
    <mergeCell ref="AT263:AT266"/>
    <mergeCell ref="L261:M261"/>
    <mergeCell ref="N261:O261"/>
    <mergeCell ref="P261:Q261"/>
    <mergeCell ref="AP263:AP266"/>
    <mergeCell ref="AK253:AK256"/>
    <mergeCell ref="AO253:AO256"/>
    <mergeCell ref="AP253:AP256"/>
    <mergeCell ref="AK263:AK266"/>
    <mergeCell ref="AO263:AO266"/>
    <mergeCell ref="AJ263:AJ266"/>
    <mergeCell ref="AM263:AM266"/>
    <mergeCell ref="AN263:AN266"/>
    <mergeCell ref="C263:C266"/>
    <mergeCell ref="I263:I266"/>
    <mergeCell ref="J263:J266"/>
    <mergeCell ref="K263:K266"/>
    <mergeCell ref="K249:K252"/>
    <mergeCell ref="H249:H250"/>
    <mergeCell ref="H251:H252"/>
    <mergeCell ref="H253:H254"/>
    <mergeCell ref="C243:C246"/>
    <mergeCell ref="I243:I246"/>
    <mergeCell ref="C253:C256"/>
    <mergeCell ref="I253:I256"/>
    <mergeCell ref="J253:J256"/>
    <mergeCell ref="K253:K256"/>
    <mergeCell ref="AR243:AR246"/>
    <mergeCell ref="AS243:AS246"/>
    <mergeCell ref="AU243:AU246"/>
    <mergeCell ref="AT243:AT246"/>
    <mergeCell ref="R261:S261"/>
    <mergeCell ref="T261:U261"/>
    <mergeCell ref="C257:C260"/>
    <mergeCell ref="I257:I260"/>
    <mergeCell ref="J257:J260"/>
    <mergeCell ref="K257:K260"/>
    <mergeCell ref="AJ257:AJ260"/>
    <mergeCell ref="AR239:AR242"/>
    <mergeCell ref="H245:H246"/>
    <mergeCell ref="T247:U247"/>
    <mergeCell ref="AS239:AS242"/>
    <mergeCell ref="AT239:AT242"/>
    <mergeCell ref="AU239:AU242"/>
    <mergeCell ref="J243:J246"/>
    <mergeCell ref="K243:K246"/>
    <mergeCell ref="AJ243:AJ246"/>
    <mergeCell ref="AK243:AK246"/>
    <mergeCell ref="AO243:AO246"/>
    <mergeCell ref="C239:C242"/>
    <mergeCell ref="I239:I242"/>
    <mergeCell ref="J239:J242"/>
    <mergeCell ref="K239:K242"/>
    <mergeCell ref="AJ239:AJ242"/>
    <mergeCell ref="AK239:AK242"/>
    <mergeCell ref="H239:H240"/>
    <mergeCell ref="H241:H242"/>
    <mergeCell ref="AQ243:AQ246"/>
    <mergeCell ref="L247:M247"/>
    <mergeCell ref="N247:O247"/>
    <mergeCell ref="P247:Q247"/>
    <mergeCell ref="R247:S247"/>
    <mergeCell ref="AP243:AP246"/>
    <mergeCell ref="AK221:AK224"/>
    <mergeCell ref="AJ235:AJ238"/>
    <mergeCell ref="AD219:AE219"/>
    <mergeCell ref="P219:Q219"/>
    <mergeCell ref="R219:S219"/>
    <mergeCell ref="C229:C232"/>
    <mergeCell ref="K229:K232"/>
    <mergeCell ref="T219:U219"/>
    <mergeCell ref="C221:C224"/>
    <mergeCell ref="K221:K224"/>
    <mergeCell ref="E220:G220"/>
    <mergeCell ref="AQ215:AQ218"/>
    <mergeCell ref="AJ215:AJ218"/>
    <mergeCell ref="AK215:AK218"/>
    <mergeCell ref="AO215:AO218"/>
    <mergeCell ref="L233:M233"/>
    <mergeCell ref="N233:O233"/>
    <mergeCell ref="P233:Q233"/>
    <mergeCell ref="R233:S233"/>
    <mergeCell ref="L219:M219"/>
    <mergeCell ref="N219:O219"/>
    <mergeCell ref="V219:W219"/>
    <mergeCell ref="X219:Y219"/>
    <mergeCell ref="Z219:AA219"/>
    <mergeCell ref="AF219:AG219"/>
    <mergeCell ref="AO221:AO224"/>
    <mergeCell ref="AJ229:AJ232"/>
    <mergeCell ref="AK229:AK232"/>
    <mergeCell ref="AP235:AP238"/>
    <mergeCell ref="AQ235:AQ238"/>
    <mergeCell ref="AT215:AT218"/>
    <mergeCell ref="AU215:AU218"/>
    <mergeCell ref="AR211:AR214"/>
    <mergeCell ref="AS211:AS214"/>
    <mergeCell ref="AT211:AT214"/>
    <mergeCell ref="AU211:AU214"/>
    <mergeCell ref="AP215:AP218"/>
    <mergeCell ref="AR215:AR218"/>
    <mergeCell ref="AS215:AS218"/>
    <mergeCell ref="AT207:AT210"/>
    <mergeCell ref="AU207:AU210"/>
    <mergeCell ref="C211:C214"/>
    <mergeCell ref="I211:I214"/>
    <mergeCell ref="J211:J214"/>
    <mergeCell ref="K211:K214"/>
    <mergeCell ref="AJ211:AJ214"/>
    <mergeCell ref="AK211:AK214"/>
    <mergeCell ref="H213:H214"/>
    <mergeCell ref="C207:C210"/>
    <mergeCell ref="I207:I210"/>
    <mergeCell ref="J207:J210"/>
    <mergeCell ref="K207:K210"/>
    <mergeCell ref="C215:C218"/>
    <mergeCell ref="I215:I218"/>
    <mergeCell ref="J215:J218"/>
    <mergeCell ref="K215:K218"/>
    <mergeCell ref="AO211:AO214"/>
    <mergeCell ref="AP211:AP214"/>
    <mergeCell ref="AQ211:AQ214"/>
    <mergeCell ref="K197:K200"/>
    <mergeCell ref="AJ197:AJ200"/>
    <mergeCell ref="AK197:AK200"/>
    <mergeCell ref="AO197:AO200"/>
    <mergeCell ref="AP197:AP200"/>
    <mergeCell ref="AT197:AT200"/>
    <mergeCell ref="AO207:AO210"/>
    <mergeCell ref="AP207:AP210"/>
    <mergeCell ref="AQ207:AQ210"/>
    <mergeCell ref="AR207:AR210"/>
    <mergeCell ref="AS207:AS210"/>
    <mergeCell ref="P205:Q205"/>
    <mergeCell ref="R205:S205"/>
    <mergeCell ref="T205:U205"/>
    <mergeCell ref="AJ207:AJ210"/>
    <mergeCell ref="AK207:AK210"/>
    <mergeCell ref="AS197:AS200"/>
    <mergeCell ref="K201:K204"/>
    <mergeCell ref="L205:M205"/>
    <mergeCell ref="N205:O205"/>
    <mergeCell ref="AT183:AT186"/>
    <mergeCell ref="AU183:AU186"/>
    <mergeCell ref="C193:C196"/>
    <mergeCell ref="I193:I196"/>
    <mergeCell ref="J193:J196"/>
    <mergeCell ref="K193:K196"/>
    <mergeCell ref="AP193:AP196"/>
    <mergeCell ref="AQ193:AQ196"/>
    <mergeCell ref="L191:M191"/>
    <mergeCell ref="N191:O191"/>
    <mergeCell ref="P191:Q191"/>
    <mergeCell ref="R191:S191"/>
    <mergeCell ref="T191:U191"/>
    <mergeCell ref="AO183:AO186"/>
    <mergeCell ref="AP187:AP190"/>
    <mergeCell ref="AQ187:AQ190"/>
    <mergeCell ref="K183:K186"/>
    <mergeCell ref="AJ183:AJ186"/>
    <mergeCell ref="AK183:AK186"/>
    <mergeCell ref="V191:W191"/>
    <mergeCell ref="X191:Y191"/>
    <mergeCell ref="Z191:AA191"/>
    <mergeCell ref="AF191:AG191"/>
    <mergeCell ref="AO193:AO196"/>
    <mergeCell ref="AK187:AK190"/>
    <mergeCell ref="AO187:AO190"/>
    <mergeCell ref="AJ193:AJ196"/>
    <mergeCell ref="AK193:AK196"/>
    <mergeCell ref="C187:C190"/>
    <mergeCell ref="J187:J190"/>
    <mergeCell ref="K187:K190"/>
    <mergeCell ref="AJ187:AJ190"/>
    <mergeCell ref="AP183:AP186"/>
    <mergeCell ref="AQ183:AQ186"/>
    <mergeCell ref="AK165:AK168"/>
    <mergeCell ref="I169:I172"/>
    <mergeCell ref="J169:J172"/>
    <mergeCell ref="C165:C168"/>
    <mergeCell ref="I165:I168"/>
    <mergeCell ref="J165:J168"/>
    <mergeCell ref="K165:K168"/>
    <mergeCell ref="AJ165:AJ168"/>
    <mergeCell ref="H165:H166"/>
    <mergeCell ref="AR169:AR172"/>
    <mergeCell ref="AS169:AS172"/>
    <mergeCell ref="C179:C182"/>
    <mergeCell ref="I179:I182"/>
    <mergeCell ref="J179:J182"/>
    <mergeCell ref="K179:K182"/>
    <mergeCell ref="AJ179:AJ182"/>
    <mergeCell ref="AK179:AK182"/>
    <mergeCell ref="AO179:AO182"/>
    <mergeCell ref="AP179:AP182"/>
    <mergeCell ref="K169:K172"/>
    <mergeCell ref="AJ169:AJ172"/>
    <mergeCell ref="AK169:AK172"/>
    <mergeCell ref="AO169:AO172"/>
    <mergeCell ref="AP169:AP172"/>
    <mergeCell ref="AQ169:AQ172"/>
    <mergeCell ref="C183:C186"/>
    <mergeCell ref="I183:I186"/>
    <mergeCell ref="J183:J186"/>
    <mergeCell ref="AR183:AR186"/>
    <mergeCell ref="AS183:AS186"/>
    <mergeCell ref="AS159:AS162"/>
    <mergeCell ref="AT159:AT162"/>
    <mergeCell ref="AU159:AU162"/>
    <mergeCell ref="AT179:AT182"/>
    <mergeCell ref="AU179:AU182"/>
    <mergeCell ref="AT165:AT168"/>
    <mergeCell ref="AU165:AU168"/>
    <mergeCell ref="AU169:AU172"/>
    <mergeCell ref="AU173:AU176"/>
    <mergeCell ref="AR155:AR158"/>
    <mergeCell ref="AS155:AS158"/>
    <mergeCell ref="AT155:AT158"/>
    <mergeCell ref="AU155:AU158"/>
    <mergeCell ref="K159:K162"/>
    <mergeCell ref="AJ159:AJ162"/>
    <mergeCell ref="AK159:AK162"/>
    <mergeCell ref="AO159:AO162"/>
    <mergeCell ref="AP159:AP162"/>
    <mergeCell ref="AQ159:AQ162"/>
    <mergeCell ref="V163:W163"/>
    <mergeCell ref="X163:Y163"/>
    <mergeCell ref="Z163:AA163"/>
    <mergeCell ref="AF163:AG163"/>
    <mergeCell ref="AS173:AS176"/>
    <mergeCell ref="AT173:AT176"/>
    <mergeCell ref="AS179:AS182"/>
    <mergeCell ref="AT169:AT172"/>
    <mergeCell ref="P177:Q177"/>
    <mergeCell ref="R177:S177"/>
    <mergeCell ref="T177:U177"/>
    <mergeCell ref="AR179:AR182"/>
    <mergeCell ref="L177:M177"/>
    <mergeCell ref="N177:O177"/>
    <mergeCell ref="AU151:AU154"/>
    <mergeCell ref="C155:C158"/>
    <mergeCell ref="I155:I158"/>
    <mergeCell ref="J155:J158"/>
    <mergeCell ref="K155:K158"/>
    <mergeCell ref="AJ155:AJ158"/>
    <mergeCell ref="AK155:AK158"/>
    <mergeCell ref="AO155:AO158"/>
    <mergeCell ref="AP155:AP158"/>
    <mergeCell ref="AQ155:AQ158"/>
    <mergeCell ref="K137:K140"/>
    <mergeCell ref="AJ137:AJ140"/>
    <mergeCell ref="AK137:AK140"/>
    <mergeCell ref="AO137:AO140"/>
    <mergeCell ref="AP137:AP140"/>
    <mergeCell ref="AT151:AT154"/>
    <mergeCell ref="AR145:AR148"/>
    <mergeCell ref="AS145:AS148"/>
    <mergeCell ref="AT145:AT148"/>
    <mergeCell ref="V149:W149"/>
    <mergeCell ref="X149:Y149"/>
    <mergeCell ref="Z149:AA149"/>
    <mergeCell ref="AF149:AG149"/>
    <mergeCell ref="AR141:AR144"/>
    <mergeCell ref="AS141:AS144"/>
    <mergeCell ref="AT141:AT144"/>
    <mergeCell ref="AQ141:AQ144"/>
    <mergeCell ref="K145:K148"/>
    <mergeCell ref="AJ145:AJ148"/>
    <mergeCell ref="AR159:AR162"/>
    <mergeCell ref="AK145:AK148"/>
    <mergeCell ref="AO145:AO148"/>
    <mergeCell ref="AP145:AP148"/>
    <mergeCell ref="AU141:AU144"/>
    <mergeCell ref="AU145:AU148"/>
    <mergeCell ref="L149:M149"/>
    <mergeCell ref="N149:O149"/>
    <mergeCell ref="P149:Q149"/>
    <mergeCell ref="R149:S149"/>
    <mergeCell ref="T149:U149"/>
    <mergeCell ref="AO141:AO144"/>
    <mergeCell ref="AP141:AP144"/>
    <mergeCell ref="K141:K144"/>
    <mergeCell ref="AJ141:AJ144"/>
    <mergeCell ref="AK141:AK144"/>
    <mergeCell ref="L135:M135"/>
    <mergeCell ref="N135:O135"/>
    <mergeCell ref="P135:Q135"/>
    <mergeCell ref="R135:S135"/>
    <mergeCell ref="T135:U135"/>
    <mergeCell ref="K109:K112"/>
    <mergeCell ref="AT109:AT112"/>
    <mergeCell ref="AU109:AU112"/>
    <mergeCell ref="K113:K116"/>
    <mergeCell ref="AJ113:AJ116"/>
    <mergeCell ref="AK113:AK116"/>
    <mergeCell ref="AO113:AO116"/>
    <mergeCell ref="AP113:AP116"/>
    <mergeCell ref="AQ113:AQ116"/>
    <mergeCell ref="AR113:AR116"/>
    <mergeCell ref="AU103:AU106"/>
    <mergeCell ref="AF107:AG107"/>
    <mergeCell ref="L121:M121"/>
    <mergeCell ref="N121:O121"/>
    <mergeCell ref="P121:Q121"/>
    <mergeCell ref="R121:S121"/>
    <mergeCell ref="T121:U121"/>
    <mergeCell ref="AQ103:AQ106"/>
    <mergeCell ref="AR103:AR106"/>
    <mergeCell ref="AS103:AS106"/>
    <mergeCell ref="AT103:AT106"/>
    <mergeCell ref="P107:Q107"/>
    <mergeCell ref="R107:S107"/>
    <mergeCell ref="T107:U107"/>
    <mergeCell ref="V107:W107"/>
    <mergeCell ref="X107:Y107"/>
    <mergeCell ref="Z107:AA107"/>
    <mergeCell ref="AT117:AT120"/>
    <mergeCell ref="AU117:AU120"/>
    <mergeCell ref="AR99:AR102"/>
    <mergeCell ref="AS99:AS102"/>
    <mergeCell ref="AT99:AT102"/>
    <mergeCell ref="AU99:AU102"/>
    <mergeCell ref="L107:M107"/>
    <mergeCell ref="N107:O107"/>
    <mergeCell ref="AJ103:AJ106"/>
    <mergeCell ref="AK103:AK106"/>
    <mergeCell ref="AO103:AO106"/>
    <mergeCell ref="AP103:AP106"/>
    <mergeCell ref="K99:K102"/>
    <mergeCell ref="AJ99:AJ102"/>
    <mergeCell ref="AK99:AK102"/>
    <mergeCell ref="AO99:AO102"/>
    <mergeCell ref="AP99:AP102"/>
    <mergeCell ref="AQ99:AQ102"/>
    <mergeCell ref="AS95:AS98"/>
    <mergeCell ref="AT95:AT98"/>
    <mergeCell ref="AU95:AU98"/>
    <mergeCell ref="AO95:AO98"/>
    <mergeCell ref="AP95:AP98"/>
    <mergeCell ref="AQ95:AQ98"/>
    <mergeCell ref="AR95:AR98"/>
    <mergeCell ref="C95:C98"/>
    <mergeCell ref="I95:I98"/>
    <mergeCell ref="J95:J98"/>
    <mergeCell ref="K95:K98"/>
    <mergeCell ref="AJ95:AJ98"/>
    <mergeCell ref="AK95:AK98"/>
    <mergeCell ref="AQ89:AQ92"/>
    <mergeCell ref="AM95:AM98"/>
    <mergeCell ref="AN95:AN98"/>
    <mergeCell ref="AU85:AU88"/>
    <mergeCell ref="AR89:AR92"/>
    <mergeCell ref="AS89:AS92"/>
    <mergeCell ref="AT89:AT92"/>
    <mergeCell ref="AU89:AU92"/>
    <mergeCell ref="L93:M93"/>
    <mergeCell ref="N93:O93"/>
    <mergeCell ref="P93:Q93"/>
    <mergeCell ref="R93:S93"/>
    <mergeCell ref="T93:U93"/>
    <mergeCell ref="AJ89:AJ92"/>
    <mergeCell ref="AK89:AK92"/>
    <mergeCell ref="AO89:AO92"/>
    <mergeCell ref="AP89:AP92"/>
    <mergeCell ref="E80:G80"/>
    <mergeCell ref="H83:H84"/>
    <mergeCell ref="AT85:AT88"/>
    <mergeCell ref="H81:H82"/>
    <mergeCell ref="AK81:AK84"/>
    <mergeCell ref="AO81:AO84"/>
    <mergeCell ref="AP81:AP84"/>
    <mergeCell ref="AQ81:AQ84"/>
    <mergeCell ref="AR85:AR88"/>
    <mergeCell ref="AS85:AS88"/>
    <mergeCell ref="AJ85:AJ88"/>
    <mergeCell ref="AK85:AK88"/>
    <mergeCell ref="AO85:AO88"/>
    <mergeCell ref="AP85:AP88"/>
    <mergeCell ref="AQ85:AQ88"/>
    <mergeCell ref="H91:H92"/>
    <mergeCell ref="C89:C92"/>
    <mergeCell ref="I89:I92"/>
    <mergeCell ref="J89:J92"/>
    <mergeCell ref="K89:K92"/>
    <mergeCell ref="K75:K78"/>
    <mergeCell ref="AK75:AK78"/>
    <mergeCell ref="AO75:AO78"/>
    <mergeCell ref="AP75:AP78"/>
    <mergeCell ref="AQ75:AQ78"/>
    <mergeCell ref="H71:H72"/>
    <mergeCell ref="H73:H74"/>
    <mergeCell ref="H75:H76"/>
    <mergeCell ref="H77:H78"/>
    <mergeCell ref="K81:K84"/>
    <mergeCell ref="AJ81:AJ84"/>
    <mergeCell ref="I71:I74"/>
    <mergeCell ref="J71:J74"/>
    <mergeCell ref="K71:K74"/>
    <mergeCell ref="AP61:AP64"/>
    <mergeCell ref="AQ61:AQ64"/>
    <mergeCell ref="H55:H56"/>
    <mergeCell ref="H57:H58"/>
    <mergeCell ref="H59:H60"/>
    <mergeCell ref="H61:H62"/>
    <mergeCell ref="H63:H64"/>
    <mergeCell ref="L79:M79"/>
    <mergeCell ref="N79:O79"/>
    <mergeCell ref="P79:Q79"/>
    <mergeCell ref="R79:S79"/>
    <mergeCell ref="T79:U79"/>
    <mergeCell ref="K67:K70"/>
    <mergeCell ref="C71:C74"/>
    <mergeCell ref="AP67:AP70"/>
    <mergeCell ref="AQ67:AQ70"/>
    <mergeCell ref="E52:G52"/>
    <mergeCell ref="E66:G66"/>
    <mergeCell ref="V65:W65"/>
    <mergeCell ref="X65:Y65"/>
    <mergeCell ref="H67:H68"/>
    <mergeCell ref="H69:H70"/>
    <mergeCell ref="AP43:AP46"/>
    <mergeCell ref="AQ43:AQ46"/>
    <mergeCell ref="K43:K46"/>
    <mergeCell ref="AJ43:AJ46"/>
    <mergeCell ref="AK43:AK46"/>
    <mergeCell ref="H53:H54"/>
    <mergeCell ref="AM53:AM56"/>
    <mergeCell ref="AN53:AN56"/>
    <mergeCell ref="AO53:AO56"/>
    <mergeCell ref="C57:C60"/>
    <mergeCell ref="I57:I60"/>
    <mergeCell ref="J57:J60"/>
    <mergeCell ref="AJ53:AJ56"/>
    <mergeCell ref="AK53:AK56"/>
    <mergeCell ref="AP53:AP56"/>
    <mergeCell ref="AQ53:AQ56"/>
    <mergeCell ref="AM67:AM70"/>
    <mergeCell ref="AN67:AN70"/>
    <mergeCell ref="V51:W51"/>
    <mergeCell ref="X51:Y51"/>
    <mergeCell ref="Z51:AA51"/>
    <mergeCell ref="AF51:AG51"/>
    <mergeCell ref="C39:C42"/>
    <mergeCell ref="I39:I42"/>
    <mergeCell ref="J39:J42"/>
    <mergeCell ref="K39:K42"/>
    <mergeCell ref="AJ39:AJ42"/>
    <mergeCell ref="AK39:AK42"/>
    <mergeCell ref="AO39:AO42"/>
    <mergeCell ref="AO43:AO46"/>
    <mergeCell ref="C47:C50"/>
    <mergeCell ref="I47:I50"/>
    <mergeCell ref="J47:J50"/>
    <mergeCell ref="K47:K50"/>
    <mergeCell ref="AJ47:AJ50"/>
    <mergeCell ref="AK47:AK50"/>
    <mergeCell ref="H49:H50"/>
    <mergeCell ref="AT39:AT42"/>
    <mergeCell ref="AU39:AU42"/>
    <mergeCell ref="AN39:AN42"/>
    <mergeCell ref="AS39:AS42"/>
    <mergeCell ref="AT47:AT50"/>
    <mergeCell ref="AU47:AU50"/>
    <mergeCell ref="AU43:AU46"/>
    <mergeCell ref="AR43:AR46"/>
    <mergeCell ref="AS43:AS46"/>
    <mergeCell ref="AT43:AT46"/>
    <mergeCell ref="AR47:AR50"/>
    <mergeCell ref="AS47:AS50"/>
    <mergeCell ref="AP47:AP50"/>
    <mergeCell ref="AQ47:AQ50"/>
    <mergeCell ref="K29:K32"/>
    <mergeCell ref="AJ29:AJ32"/>
    <mergeCell ref="L51:M51"/>
    <mergeCell ref="N51:O51"/>
    <mergeCell ref="P51:Q51"/>
    <mergeCell ref="R51:S51"/>
    <mergeCell ref="T51:U51"/>
    <mergeCell ref="AO47:AO50"/>
    <mergeCell ref="L37:M37"/>
    <mergeCell ref="N37:O37"/>
    <mergeCell ref="P37:Q37"/>
    <mergeCell ref="R37:S37"/>
    <mergeCell ref="T37:U37"/>
    <mergeCell ref="AR39:AR42"/>
    <mergeCell ref="AP39:AP42"/>
    <mergeCell ref="AQ39:AQ42"/>
    <mergeCell ref="V9:W9"/>
    <mergeCell ref="X9:Y9"/>
    <mergeCell ref="Z9:AA9"/>
    <mergeCell ref="AF9:AG9"/>
    <mergeCell ref="V23:W23"/>
    <mergeCell ref="K33:K36"/>
    <mergeCell ref="N9:O9"/>
    <mergeCell ref="P9:Q9"/>
    <mergeCell ref="R9:S9"/>
    <mergeCell ref="AO19:AO22"/>
    <mergeCell ref="AR19:AR22"/>
    <mergeCell ref="AO33:AO36"/>
    <mergeCell ref="AP33:AP36"/>
    <mergeCell ref="AQ33:AQ36"/>
    <mergeCell ref="AR33:AR36"/>
    <mergeCell ref="AM39:AM42"/>
    <mergeCell ref="E10:G10"/>
    <mergeCell ref="K11:K14"/>
    <mergeCell ref="L23:M23"/>
    <mergeCell ref="N23:O23"/>
    <mergeCell ref="P23:Q23"/>
    <mergeCell ref="H5:M5"/>
    <mergeCell ref="H6:M6"/>
    <mergeCell ref="H7:M7"/>
    <mergeCell ref="J15:J18"/>
    <mergeCell ref="K15:K18"/>
    <mergeCell ref="L9:M9"/>
    <mergeCell ref="AK15:AK18"/>
    <mergeCell ref="R23:S23"/>
    <mergeCell ref="T23:U23"/>
    <mergeCell ref="C25:C28"/>
    <mergeCell ref="I25:I28"/>
    <mergeCell ref="J25:J28"/>
    <mergeCell ref="K25:K28"/>
    <mergeCell ref="E24:G24"/>
    <mergeCell ref="AJ19:AJ22"/>
    <mergeCell ref="AF23:AG23"/>
    <mergeCell ref="N4:O5"/>
    <mergeCell ref="Q4:S7"/>
    <mergeCell ref="N6:O7"/>
    <mergeCell ref="T4:AE7"/>
    <mergeCell ref="AH4:AH5"/>
    <mergeCell ref="AH6:AH7"/>
    <mergeCell ref="AF6:AG6"/>
    <mergeCell ref="T9:U9"/>
    <mergeCell ref="H25:H26"/>
    <mergeCell ref="H27:H28"/>
    <mergeCell ref="AD9:AE9"/>
    <mergeCell ref="AT19:AT22"/>
    <mergeCell ref="C11:C14"/>
    <mergeCell ref="I11:I14"/>
    <mergeCell ref="J11:J14"/>
    <mergeCell ref="C15:C18"/>
    <mergeCell ref="I15:I18"/>
    <mergeCell ref="H11:H12"/>
    <mergeCell ref="AO11:AO14"/>
    <mergeCell ref="AJ11:AJ14"/>
    <mergeCell ref="AJ15:AJ18"/>
    <mergeCell ref="AO15:AO18"/>
    <mergeCell ref="AR15:AR18"/>
    <mergeCell ref="AT15:AT18"/>
    <mergeCell ref="AK11:AK14"/>
    <mergeCell ref="AP11:AP14"/>
    <mergeCell ref="AQ11:AQ14"/>
    <mergeCell ref="AS11:AS14"/>
    <mergeCell ref="AP19:AP22"/>
    <mergeCell ref="AQ19:AQ22"/>
    <mergeCell ref="AS19:AS22"/>
    <mergeCell ref="AM11:AM14"/>
    <mergeCell ref="AN11:AN14"/>
    <mergeCell ref="H19:H20"/>
    <mergeCell ref="H21:H22"/>
    <mergeCell ref="AU19:AU22"/>
    <mergeCell ref="AT11:AT14"/>
    <mergeCell ref="AR11:AR14"/>
    <mergeCell ref="J99:J102"/>
    <mergeCell ref="E108:G108"/>
    <mergeCell ref="AP15:AP18"/>
    <mergeCell ref="AQ15:AQ18"/>
    <mergeCell ref="AS15:AS18"/>
    <mergeCell ref="AU15:AU18"/>
    <mergeCell ref="I19:I22"/>
    <mergeCell ref="J19:J22"/>
    <mergeCell ref="K19:K22"/>
    <mergeCell ref="AK19:AK22"/>
    <mergeCell ref="C113:C116"/>
    <mergeCell ref="I113:I116"/>
    <mergeCell ref="J113:J116"/>
    <mergeCell ref="C169:C172"/>
    <mergeCell ref="I61:I64"/>
    <mergeCell ref="J61:J64"/>
    <mergeCell ref="C81:C84"/>
    <mergeCell ref="I81:I84"/>
    <mergeCell ref="J81:J84"/>
    <mergeCell ref="C99:C102"/>
    <mergeCell ref="C29:C32"/>
    <mergeCell ref="I29:I32"/>
    <mergeCell ref="J29:J32"/>
    <mergeCell ref="C127:C130"/>
    <mergeCell ref="I127:I130"/>
    <mergeCell ref="J127:J130"/>
    <mergeCell ref="C53:C56"/>
    <mergeCell ref="I53:I56"/>
    <mergeCell ref="J53:J56"/>
    <mergeCell ref="J141:J144"/>
    <mergeCell ref="C159:C162"/>
    <mergeCell ref="I159:I162"/>
    <mergeCell ref="J159:J162"/>
    <mergeCell ref="J145:J148"/>
    <mergeCell ref="C61:C64"/>
    <mergeCell ref="C123:C126"/>
    <mergeCell ref="I123:I126"/>
    <mergeCell ref="J123:J126"/>
    <mergeCell ref="C131:C134"/>
    <mergeCell ref="I131:I134"/>
    <mergeCell ref="J131:J134"/>
    <mergeCell ref="C109:C112"/>
    <mergeCell ref="I109:I112"/>
    <mergeCell ref="J109:J112"/>
    <mergeCell ref="C75:C78"/>
    <mergeCell ref="C85:C88"/>
    <mergeCell ref="I85:I88"/>
    <mergeCell ref="J85:J88"/>
    <mergeCell ref="C103:C106"/>
    <mergeCell ref="I103:I106"/>
    <mergeCell ref="J103:J106"/>
    <mergeCell ref="I75:I78"/>
    <mergeCell ref="J75:J78"/>
    <mergeCell ref="I99:I102"/>
    <mergeCell ref="C67:C70"/>
    <mergeCell ref="I67:I70"/>
    <mergeCell ref="J67:J70"/>
    <mergeCell ref="E94:G94"/>
    <mergeCell ref="H85:H86"/>
    <mergeCell ref="H87:H88"/>
    <mergeCell ref="H89:H90"/>
    <mergeCell ref="C145:C148"/>
    <mergeCell ref="C151:C154"/>
    <mergeCell ref="C4:D4"/>
    <mergeCell ref="C33:C36"/>
    <mergeCell ref="I33:I36"/>
    <mergeCell ref="J33:J36"/>
    <mergeCell ref="C43:C46"/>
    <mergeCell ref="I43:I46"/>
    <mergeCell ref="J43:J46"/>
    <mergeCell ref="E38:G38"/>
    <mergeCell ref="C19:C22"/>
    <mergeCell ref="H13:H14"/>
    <mergeCell ref="C313:C316"/>
    <mergeCell ref="I313:I316"/>
    <mergeCell ref="J313:J316"/>
    <mergeCell ref="H133:H134"/>
    <mergeCell ref="H137:H138"/>
    <mergeCell ref="H139:H140"/>
    <mergeCell ref="C137:C140"/>
    <mergeCell ref="C117:C120"/>
    <mergeCell ref="H31:H32"/>
    <mergeCell ref="H33:H34"/>
    <mergeCell ref="H35:H36"/>
    <mergeCell ref="H39:H40"/>
    <mergeCell ref="H41:H42"/>
    <mergeCell ref="H43:H44"/>
    <mergeCell ref="H215:H216"/>
    <mergeCell ref="H217:H218"/>
    <mergeCell ref="H15:H16"/>
    <mergeCell ref="H17:H18"/>
    <mergeCell ref="C141:C144"/>
    <mergeCell ref="I141:I144"/>
    <mergeCell ref="I229:I232"/>
    <mergeCell ref="J229:J232"/>
    <mergeCell ref="I221:I224"/>
    <mergeCell ref="J221:J224"/>
    <mergeCell ref="C225:C228"/>
    <mergeCell ref="I291:I294"/>
    <mergeCell ref="I299:I302"/>
    <mergeCell ref="J299:J302"/>
    <mergeCell ref="J323:J326"/>
    <mergeCell ref="C281:C284"/>
    <mergeCell ref="C291:C294"/>
    <mergeCell ref="J291:J294"/>
    <mergeCell ref="C299:C302"/>
    <mergeCell ref="H283:H284"/>
    <mergeCell ref="J295:J298"/>
    <mergeCell ref="H173:H174"/>
    <mergeCell ref="H243:H244"/>
    <mergeCell ref="J173:J176"/>
    <mergeCell ref="C173:C176"/>
    <mergeCell ref="I173:I176"/>
    <mergeCell ref="C197:C200"/>
    <mergeCell ref="I197:I200"/>
    <mergeCell ref="J197:J200"/>
    <mergeCell ref="C201:C204"/>
    <mergeCell ref="I201:I204"/>
    <mergeCell ref="J201:J204"/>
    <mergeCell ref="I187:I190"/>
    <mergeCell ref="C249:C252"/>
    <mergeCell ref="I249:I252"/>
    <mergeCell ref="J249:J252"/>
    <mergeCell ref="H273:H274"/>
    <mergeCell ref="C305:C308"/>
    <mergeCell ref="C445:C448"/>
    <mergeCell ref="I445:I448"/>
    <mergeCell ref="J445:J448"/>
    <mergeCell ref="H419:H420"/>
    <mergeCell ref="C467:C470"/>
    <mergeCell ref="I467:I470"/>
    <mergeCell ref="J467:J470"/>
    <mergeCell ref="C477:C480"/>
    <mergeCell ref="C473:C476"/>
    <mergeCell ref="I473:I476"/>
    <mergeCell ref="C417:C420"/>
    <mergeCell ref="I417:I420"/>
    <mergeCell ref="J417:J420"/>
    <mergeCell ref="C425:C428"/>
    <mergeCell ref="I425:I428"/>
    <mergeCell ref="H439:H440"/>
    <mergeCell ref="H441:H442"/>
    <mergeCell ref="E444:G444"/>
    <mergeCell ref="H417:H418"/>
    <mergeCell ref="H449:H450"/>
    <mergeCell ref="H451:H452"/>
    <mergeCell ref="H453:H454"/>
    <mergeCell ref="H455:H456"/>
    <mergeCell ref="C453:C456"/>
    <mergeCell ref="I453:I456"/>
    <mergeCell ref="J453:J456"/>
    <mergeCell ref="H423:H424"/>
    <mergeCell ref="C421:C424"/>
    <mergeCell ref="I421:I424"/>
    <mergeCell ref="J421:J424"/>
    <mergeCell ref="C435:C438"/>
    <mergeCell ref="H437:H438"/>
    <mergeCell ref="AT57:AT60"/>
    <mergeCell ref="L275:M275"/>
    <mergeCell ref="N275:O275"/>
    <mergeCell ref="H141:H142"/>
    <mergeCell ref="AU57:AU60"/>
    <mergeCell ref="AJ61:AJ64"/>
    <mergeCell ref="AK61:AK64"/>
    <mergeCell ref="AO61:AO64"/>
    <mergeCell ref="P275:Q275"/>
    <mergeCell ref="R275:S275"/>
    <mergeCell ref="C565:C568"/>
    <mergeCell ref="C439:C442"/>
    <mergeCell ref="I439:I442"/>
    <mergeCell ref="J439:J442"/>
    <mergeCell ref="C481:C484"/>
    <mergeCell ref="AP57:AP60"/>
    <mergeCell ref="C389:C392"/>
    <mergeCell ref="I389:I392"/>
    <mergeCell ref="J389:J392"/>
    <mergeCell ref="C393:C396"/>
    <mergeCell ref="AJ57:AJ60"/>
    <mergeCell ref="AK57:AK60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AU11:AU14"/>
    <mergeCell ref="AJ25:AJ28"/>
    <mergeCell ref="AK25:AK28"/>
    <mergeCell ref="AO25:AO28"/>
    <mergeCell ref="AJ67:AJ70"/>
    <mergeCell ref="AK67:AK70"/>
    <mergeCell ref="AO67:AO70"/>
    <mergeCell ref="AQ57:AQ60"/>
    <mergeCell ref="AR57:AR60"/>
    <mergeCell ref="AS57:AS60"/>
    <mergeCell ref="L65:M65"/>
    <mergeCell ref="N65:O65"/>
    <mergeCell ref="P65:Q65"/>
    <mergeCell ref="R65:S65"/>
    <mergeCell ref="T65:U65"/>
    <mergeCell ref="C579:C582"/>
    <mergeCell ref="I579:I582"/>
    <mergeCell ref="C557:C560"/>
    <mergeCell ref="I557:I560"/>
    <mergeCell ref="J557:J560"/>
    <mergeCell ref="AT53:AT56"/>
    <mergeCell ref="AU53:AU56"/>
    <mergeCell ref="K85:K88"/>
    <mergeCell ref="K103:K106"/>
    <mergeCell ref="K53:K56"/>
    <mergeCell ref="K57:K60"/>
    <mergeCell ref="K61:K64"/>
    <mergeCell ref="AJ71:AJ74"/>
    <mergeCell ref="AK71:AK74"/>
    <mergeCell ref="AO71:AO74"/>
    <mergeCell ref="AU61:AU64"/>
    <mergeCell ref="AO57:AO60"/>
    <mergeCell ref="AR53:AR56"/>
    <mergeCell ref="AS53:AS56"/>
    <mergeCell ref="H155:H156"/>
    <mergeCell ref="H157:H158"/>
    <mergeCell ref="H159:H160"/>
    <mergeCell ref="AR61:AR64"/>
    <mergeCell ref="AS61:AS64"/>
    <mergeCell ref="AT61:AT64"/>
    <mergeCell ref="Z65:AA65"/>
    <mergeCell ref="AF65:AG65"/>
    <mergeCell ref="AP71:AP74"/>
    <mergeCell ref="AQ71:AQ74"/>
    <mergeCell ref="AP151:AP154"/>
    <mergeCell ref="AQ151:AQ154"/>
    <mergeCell ref="AR151:AR154"/>
    <mergeCell ref="AS151:AS154"/>
    <mergeCell ref="H151:H152"/>
    <mergeCell ref="H153:H154"/>
    <mergeCell ref="AJ151:AJ154"/>
    <mergeCell ref="AK151:AK154"/>
    <mergeCell ref="AO151:AO154"/>
    <mergeCell ref="I145:I148"/>
    <mergeCell ref="I151:I154"/>
    <mergeCell ref="J151:J154"/>
    <mergeCell ref="K151:K154"/>
    <mergeCell ref="K123:K126"/>
    <mergeCell ref="AJ123:AJ126"/>
    <mergeCell ref="AK123:AK126"/>
    <mergeCell ref="K131:K134"/>
    <mergeCell ref="AJ131:AJ134"/>
    <mergeCell ref="AK131:AK134"/>
    <mergeCell ref="K127:K130"/>
    <mergeCell ref="AU131:AU134"/>
    <mergeCell ref="AU127:AU130"/>
    <mergeCell ref="X135:Y135"/>
    <mergeCell ref="Z135:AA135"/>
    <mergeCell ref="AF135:AG135"/>
    <mergeCell ref="AO131:AO134"/>
    <mergeCell ref="AP131:AP134"/>
    <mergeCell ref="I137:I140"/>
    <mergeCell ref="J137:J140"/>
    <mergeCell ref="H127:H128"/>
    <mergeCell ref="H129:H130"/>
    <mergeCell ref="I117:I120"/>
    <mergeCell ref="J117:J120"/>
    <mergeCell ref="K117:K120"/>
    <mergeCell ref="AJ117:AJ120"/>
    <mergeCell ref="AK117:AK120"/>
    <mergeCell ref="AS137:AS140"/>
    <mergeCell ref="AT137:AT140"/>
    <mergeCell ref="AU137:AU140"/>
    <mergeCell ref="K225:K228"/>
    <mergeCell ref="AT221:AT224"/>
    <mergeCell ref="H235:H236"/>
    <mergeCell ref="AQ179:AQ182"/>
    <mergeCell ref="V177:W177"/>
    <mergeCell ref="X177:Y177"/>
    <mergeCell ref="Z177:AA177"/>
    <mergeCell ref="AF177:AG177"/>
    <mergeCell ref="AQ173:AQ176"/>
    <mergeCell ref="AR173:AR176"/>
    <mergeCell ref="K173:K176"/>
    <mergeCell ref="AJ173:AJ176"/>
    <mergeCell ref="AK173:AK176"/>
    <mergeCell ref="AO173:AO176"/>
    <mergeCell ref="AP173:AP176"/>
    <mergeCell ref="AQ131:AQ134"/>
    <mergeCell ref="AR131:AR134"/>
    <mergeCell ref="V135:W135"/>
    <mergeCell ref="AQ137:AQ140"/>
    <mergeCell ref="AR137:AR140"/>
    <mergeCell ref="AQ145:AQ148"/>
    <mergeCell ref="AS131:AS134"/>
    <mergeCell ref="AT131:AT134"/>
    <mergeCell ref="H179:H180"/>
    <mergeCell ref="H181:H182"/>
    <mergeCell ref="H183:H184"/>
    <mergeCell ref="H185:H186"/>
    <mergeCell ref="H187:H188"/>
    <mergeCell ref="H189:H190"/>
    <mergeCell ref="H161:H162"/>
    <mergeCell ref="H169:H170"/>
    <mergeCell ref="H171:H172"/>
    <mergeCell ref="AP239:AP242"/>
    <mergeCell ref="K235:K238"/>
    <mergeCell ref="AQ239:AQ242"/>
    <mergeCell ref="AS225:AS228"/>
    <mergeCell ref="AT225:AT228"/>
    <mergeCell ref="AU225:AU228"/>
    <mergeCell ref="H221:H222"/>
    <mergeCell ref="H223:H224"/>
    <mergeCell ref="H225:H226"/>
    <mergeCell ref="H227:H228"/>
    <mergeCell ref="AQ221:AQ224"/>
    <mergeCell ref="AR221:AR224"/>
    <mergeCell ref="AS221:AS224"/>
    <mergeCell ref="AJ225:AJ228"/>
    <mergeCell ref="AK225:AK228"/>
    <mergeCell ref="AO225:AO228"/>
    <mergeCell ref="AP225:AP228"/>
    <mergeCell ref="AQ225:AQ228"/>
    <mergeCell ref="AR225:AR228"/>
    <mergeCell ref="AK235:AK238"/>
    <mergeCell ref="AO235:AO238"/>
    <mergeCell ref="AU221:AU224"/>
    <mergeCell ref="AT235:AT238"/>
    <mergeCell ref="AU235:AU238"/>
    <mergeCell ref="AM235:AM238"/>
    <mergeCell ref="AN235:AN238"/>
    <mergeCell ref="AM221:AM224"/>
    <mergeCell ref="AN221:AN224"/>
    <mergeCell ref="AJ221:AJ224"/>
    <mergeCell ref="AP221:AP224"/>
    <mergeCell ref="I225:I228"/>
    <mergeCell ref="J225:J228"/>
    <mergeCell ref="AT319:AT322"/>
    <mergeCell ref="AU319:AU322"/>
    <mergeCell ref="AF345:AG345"/>
    <mergeCell ref="AT341:AT344"/>
    <mergeCell ref="AO337:AO340"/>
    <mergeCell ref="AR313:AR316"/>
    <mergeCell ref="AT337:AT340"/>
    <mergeCell ref="AU337:AU340"/>
    <mergeCell ref="AR235:AR238"/>
    <mergeCell ref="AR229:AR232"/>
    <mergeCell ref="AS229:AS232"/>
    <mergeCell ref="T275:U275"/>
    <mergeCell ref="C277:C280"/>
    <mergeCell ref="I277:I280"/>
    <mergeCell ref="J277:J280"/>
    <mergeCell ref="K277:K280"/>
    <mergeCell ref="AJ277:AJ280"/>
    <mergeCell ref="E276:G276"/>
    <mergeCell ref="AP277:AP280"/>
    <mergeCell ref="T233:U233"/>
    <mergeCell ref="C235:C238"/>
    <mergeCell ref="I235:I238"/>
    <mergeCell ref="J235:J238"/>
    <mergeCell ref="H277:H278"/>
    <mergeCell ref="H279:H280"/>
    <mergeCell ref="AB247:AC247"/>
    <mergeCell ref="AS235:AS238"/>
    <mergeCell ref="H229:H230"/>
    <mergeCell ref="AO277:AO280"/>
    <mergeCell ref="AD233:AE233"/>
    <mergeCell ref="H237:H238"/>
    <mergeCell ref="AO239:AO242"/>
    <mergeCell ref="AJ295:AJ298"/>
    <mergeCell ref="AK295:AK298"/>
    <mergeCell ref="C347:C350"/>
    <mergeCell ref="I347:I350"/>
    <mergeCell ref="J347:J350"/>
    <mergeCell ref="K347:K350"/>
    <mergeCell ref="AP347:AP350"/>
    <mergeCell ref="AT305:AT308"/>
    <mergeCell ref="AU305:AU308"/>
    <mergeCell ref="AJ361:AJ364"/>
    <mergeCell ref="AU347:AU350"/>
    <mergeCell ref="AQ351:AQ354"/>
    <mergeCell ref="AR351:AR354"/>
    <mergeCell ref="AD317:AE317"/>
    <mergeCell ref="AD359:AE359"/>
    <mergeCell ref="AS397:AS400"/>
    <mergeCell ref="AU341:AU344"/>
    <mergeCell ref="AJ389:AJ392"/>
    <mergeCell ref="AK389:AK392"/>
    <mergeCell ref="AO389:AO392"/>
    <mergeCell ref="AP389:AP392"/>
    <mergeCell ref="AQ389:AQ392"/>
    <mergeCell ref="AR389:AR392"/>
    <mergeCell ref="AS389:AS392"/>
    <mergeCell ref="AS351:AS354"/>
    <mergeCell ref="AQ397:AQ400"/>
    <mergeCell ref="AR397:AR400"/>
    <mergeCell ref="AT397:AT400"/>
    <mergeCell ref="AQ347:AQ350"/>
    <mergeCell ref="AU397:AU400"/>
    <mergeCell ref="AR319:AR322"/>
    <mergeCell ref="AS319:AS322"/>
    <mergeCell ref="C369:C372"/>
    <mergeCell ref="C351:C354"/>
    <mergeCell ref="I351:I354"/>
    <mergeCell ref="J351:J354"/>
    <mergeCell ref="K351:K354"/>
    <mergeCell ref="P303:Q303"/>
    <mergeCell ref="P359:Q359"/>
    <mergeCell ref="H305:H306"/>
    <mergeCell ref="H307:H308"/>
    <mergeCell ref="H309:H310"/>
    <mergeCell ref="H357:H358"/>
    <mergeCell ref="H361:H362"/>
    <mergeCell ref="H363:H364"/>
    <mergeCell ref="H347:H348"/>
    <mergeCell ref="H349:H350"/>
    <mergeCell ref="H351:H352"/>
    <mergeCell ref="H353:H354"/>
    <mergeCell ref="H355:H356"/>
    <mergeCell ref="I327:I330"/>
    <mergeCell ref="J327:J330"/>
    <mergeCell ref="C319:C322"/>
    <mergeCell ref="C341:C344"/>
    <mergeCell ref="I341:I344"/>
    <mergeCell ref="J341:J344"/>
    <mergeCell ref="I305:I308"/>
    <mergeCell ref="J305:J308"/>
    <mergeCell ref="K305:K308"/>
    <mergeCell ref="V401:W401"/>
    <mergeCell ref="X401:Y401"/>
    <mergeCell ref="Z401:AA401"/>
    <mergeCell ref="AF401:AG401"/>
    <mergeCell ref="V415:W415"/>
    <mergeCell ref="X415:Y415"/>
    <mergeCell ref="K397:K400"/>
    <mergeCell ref="AJ397:AJ400"/>
    <mergeCell ref="AK397:AK400"/>
    <mergeCell ref="AO397:AO400"/>
    <mergeCell ref="AP397:AP400"/>
    <mergeCell ref="AO417:AO420"/>
    <mergeCell ref="Z415:AA415"/>
    <mergeCell ref="AF415:AG415"/>
    <mergeCell ref="AP403:AP406"/>
    <mergeCell ref="R415:S415"/>
    <mergeCell ref="L443:M443"/>
    <mergeCell ref="N443:O443"/>
    <mergeCell ref="P443:Q443"/>
    <mergeCell ref="R443:S443"/>
    <mergeCell ref="T443:U443"/>
    <mergeCell ref="L401:M401"/>
    <mergeCell ref="AJ425:AJ428"/>
    <mergeCell ref="AK425:AK428"/>
    <mergeCell ref="AO425:AO428"/>
    <mergeCell ref="N429:O429"/>
    <mergeCell ref="P429:Q429"/>
    <mergeCell ref="R429:S429"/>
    <mergeCell ref="T429:U429"/>
    <mergeCell ref="AO431:AO434"/>
    <mergeCell ref="AP431:AP434"/>
    <mergeCell ref="AO435:AO438"/>
    <mergeCell ref="AU449:AU452"/>
    <mergeCell ref="AO449:AO452"/>
    <mergeCell ref="AR411:AR414"/>
    <mergeCell ref="AJ439:AJ442"/>
    <mergeCell ref="AK439:AK442"/>
    <mergeCell ref="AO439:AO442"/>
    <mergeCell ref="AP439:AP442"/>
    <mergeCell ref="AJ417:AJ420"/>
    <mergeCell ref="AR449:AR452"/>
    <mergeCell ref="AP411:AP414"/>
    <mergeCell ref="AS445:AS448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U407:AU410"/>
    <mergeCell ref="AT425:AT428"/>
    <mergeCell ref="AU425:AU428"/>
    <mergeCell ref="AP445:AP448"/>
    <mergeCell ref="AQ445:AQ448"/>
    <mergeCell ref="AR431:AR434"/>
    <mergeCell ref="AS431:AS434"/>
    <mergeCell ref="AQ431:AQ434"/>
    <mergeCell ref="AR425:AR428"/>
    <mergeCell ref="AS425:AS428"/>
    <mergeCell ref="AP435:AP438"/>
    <mergeCell ref="AR439:AR442"/>
    <mergeCell ref="AS439:AS442"/>
    <mergeCell ref="AS403:AS406"/>
    <mergeCell ref="AT403:AT406"/>
    <mergeCell ref="AU403:AU406"/>
    <mergeCell ref="L387:M387"/>
    <mergeCell ref="AQ453:AQ456"/>
    <mergeCell ref="AR453:AR456"/>
    <mergeCell ref="AS453:AS456"/>
    <mergeCell ref="AT453:AT456"/>
    <mergeCell ref="H489:H490"/>
    <mergeCell ref="H491:H492"/>
    <mergeCell ref="H459:H460"/>
    <mergeCell ref="H461:H462"/>
    <mergeCell ref="H463:H464"/>
    <mergeCell ref="H465:H466"/>
    <mergeCell ref="AK453:AK456"/>
    <mergeCell ref="AO453:AO456"/>
    <mergeCell ref="AP453:AP456"/>
    <mergeCell ref="V457:W457"/>
    <mergeCell ref="X443:Y443"/>
    <mergeCell ref="Z443:AA443"/>
    <mergeCell ref="AF443:AG443"/>
    <mergeCell ref="K449:K452"/>
    <mergeCell ref="AJ449:AJ452"/>
    <mergeCell ref="AK449:AK452"/>
    <mergeCell ref="K453:K456"/>
    <mergeCell ref="AJ453:AJ456"/>
    <mergeCell ref="V471:W471"/>
    <mergeCell ref="V443:W443"/>
    <mergeCell ref="AR477:AR480"/>
    <mergeCell ref="AS477:AS480"/>
    <mergeCell ref="AT477:AT480"/>
    <mergeCell ref="K481:K484"/>
    <mergeCell ref="AT529:AT532"/>
    <mergeCell ref="AU537:AU540"/>
    <mergeCell ref="AS547:AS550"/>
    <mergeCell ref="AT547:AT550"/>
    <mergeCell ref="AR547:AR550"/>
    <mergeCell ref="AU529:AU532"/>
    <mergeCell ref="AU533:AU536"/>
    <mergeCell ref="AT515:AT518"/>
    <mergeCell ref="AU515:AU518"/>
    <mergeCell ref="L513:M513"/>
    <mergeCell ref="N513:O513"/>
    <mergeCell ref="P513:Q513"/>
    <mergeCell ref="R513:S513"/>
    <mergeCell ref="T513:U513"/>
    <mergeCell ref="AJ515:AJ518"/>
    <mergeCell ref="AK515:AK518"/>
    <mergeCell ref="L541:M541"/>
    <mergeCell ref="N541:O541"/>
    <mergeCell ref="P541:Q541"/>
    <mergeCell ref="AR515:AR518"/>
    <mergeCell ref="AS515:AS518"/>
    <mergeCell ref="AJ537:AJ540"/>
    <mergeCell ref="AK537:AK540"/>
    <mergeCell ref="AO537:AO540"/>
    <mergeCell ref="AP537:AP540"/>
    <mergeCell ref="AJ523:AJ526"/>
    <mergeCell ref="AK523:AK526"/>
    <mergeCell ref="AO523:AO526"/>
    <mergeCell ref="AT523:AT526"/>
    <mergeCell ref="AU523:AU526"/>
    <mergeCell ref="AS519:AS522"/>
    <mergeCell ref="AT519:AT522"/>
    <mergeCell ref="AO519:AO522"/>
    <mergeCell ref="AP519:AP522"/>
    <mergeCell ref="AR519:AR522"/>
    <mergeCell ref="L569:M569"/>
    <mergeCell ref="N569:O569"/>
    <mergeCell ref="P569:Q569"/>
    <mergeCell ref="R569:S569"/>
    <mergeCell ref="T569:U569"/>
    <mergeCell ref="AF583:AG583"/>
    <mergeCell ref="L583:M583"/>
    <mergeCell ref="N583:O583"/>
    <mergeCell ref="P583:Q583"/>
    <mergeCell ref="R583:S583"/>
    <mergeCell ref="AK593:AK596"/>
    <mergeCell ref="AO593:AO596"/>
    <mergeCell ref="AQ579:AQ582"/>
    <mergeCell ref="AJ593:AJ596"/>
    <mergeCell ref="AP593:AP596"/>
    <mergeCell ref="AQ593:AQ596"/>
    <mergeCell ref="AJ589:AJ592"/>
    <mergeCell ref="AK589:AK592"/>
    <mergeCell ref="AO589:AO592"/>
    <mergeCell ref="AP589:AP592"/>
    <mergeCell ref="AQ589:AQ592"/>
    <mergeCell ref="AQ585:AQ588"/>
    <mergeCell ref="AR557:AR560"/>
    <mergeCell ref="AR593:AR596"/>
    <mergeCell ref="AP523:AP526"/>
    <mergeCell ref="AO529:AO532"/>
    <mergeCell ref="AP529:AP532"/>
    <mergeCell ref="AQ529:AQ532"/>
    <mergeCell ref="AR529:AR532"/>
    <mergeCell ref="AP613:AP616"/>
    <mergeCell ref="AQ613:AQ616"/>
    <mergeCell ref="H585:H586"/>
    <mergeCell ref="C585:C588"/>
    <mergeCell ref="J579:J582"/>
    <mergeCell ref="K579:K582"/>
    <mergeCell ref="AJ579:AJ582"/>
    <mergeCell ref="AK579:AK582"/>
    <mergeCell ref="AO579:AO582"/>
    <mergeCell ref="AP579:AP582"/>
    <mergeCell ref="T611:U611"/>
    <mergeCell ref="C613:C616"/>
    <mergeCell ref="I613:I616"/>
    <mergeCell ref="J613:J616"/>
    <mergeCell ref="K613:K616"/>
    <mergeCell ref="H605:H606"/>
    <mergeCell ref="H607:H608"/>
    <mergeCell ref="H613:H614"/>
    <mergeCell ref="H615:H616"/>
    <mergeCell ref="C589:C592"/>
    <mergeCell ref="I589:I592"/>
    <mergeCell ref="C599:C602"/>
    <mergeCell ref="V611:W611"/>
    <mergeCell ref="X611:Y611"/>
    <mergeCell ref="Z611:AA611"/>
    <mergeCell ref="AF611:AG611"/>
    <mergeCell ref="AP607:AP610"/>
    <mergeCell ref="AQ607:AQ610"/>
    <mergeCell ref="T597:U597"/>
    <mergeCell ref="AO585:AO588"/>
    <mergeCell ref="AP585:AP588"/>
    <mergeCell ref="I599:I602"/>
    <mergeCell ref="C627:C630"/>
    <mergeCell ref="I627:I630"/>
    <mergeCell ref="J627:J630"/>
    <mergeCell ref="AP631:AP634"/>
    <mergeCell ref="AQ631:AQ634"/>
    <mergeCell ref="C561:C564"/>
    <mergeCell ref="I561:I564"/>
    <mergeCell ref="J561:J564"/>
    <mergeCell ref="K561:K564"/>
    <mergeCell ref="L611:M611"/>
    <mergeCell ref="N611:O611"/>
    <mergeCell ref="P611:Q611"/>
    <mergeCell ref="R611:S611"/>
    <mergeCell ref="AF639:AG639"/>
    <mergeCell ref="J631:J634"/>
    <mergeCell ref="K631:K634"/>
    <mergeCell ref="AJ631:AJ634"/>
    <mergeCell ref="AK631:AK634"/>
    <mergeCell ref="AO631:AO634"/>
    <mergeCell ref="AO635:AO638"/>
    <mergeCell ref="P625:Q625"/>
    <mergeCell ref="R625:S625"/>
    <mergeCell ref="T625:U625"/>
    <mergeCell ref="X625:Y625"/>
    <mergeCell ref="Z625:AA625"/>
    <mergeCell ref="AF625:AG625"/>
    <mergeCell ref="K621:K624"/>
    <mergeCell ref="AJ621:AJ624"/>
    <mergeCell ref="AK621:AK624"/>
    <mergeCell ref="AO621:AO624"/>
    <mergeCell ref="AJ565:AJ568"/>
    <mergeCell ref="AK565:AK568"/>
    <mergeCell ref="K649:K652"/>
    <mergeCell ref="C649:C652"/>
    <mergeCell ref="I649:I652"/>
    <mergeCell ref="J649:J652"/>
    <mergeCell ref="C655:C658"/>
    <mergeCell ref="I655:I658"/>
    <mergeCell ref="J655:J658"/>
    <mergeCell ref="K655:K658"/>
    <mergeCell ref="AJ655:AJ658"/>
    <mergeCell ref="AK655:AK658"/>
    <mergeCell ref="C691:C694"/>
    <mergeCell ref="I691:I694"/>
    <mergeCell ref="J691:J694"/>
    <mergeCell ref="C701:C704"/>
    <mergeCell ref="I701:I704"/>
    <mergeCell ref="J701:J704"/>
    <mergeCell ref="H703:H704"/>
    <mergeCell ref="C697:C700"/>
    <mergeCell ref="I697:I700"/>
    <mergeCell ref="J697:J700"/>
    <mergeCell ref="K697:K700"/>
    <mergeCell ref="C659:C662"/>
    <mergeCell ref="I659:I662"/>
    <mergeCell ref="K659:K662"/>
    <mergeCell ref="H663:H664"/>
    <mergeCell ref="C663:C666"/>
    <mergeCell ref="I663:I666"/>
    <mergeCell ref="J663:J666"/>
    <mergeCell ref="L681:M681"/>
    <mergeCell ref="N681:O681"/>
    <mergeCell ref="P681:Q681"/>
    <mergeCell ref="R681:S681"/>
    <mergeCell ref="C645:C648"/>
    <mergeCell ref="I645:I648"/>
    <mergeCell ref="J645:J648"/>
    <mergeCell ref="K645:K648"/>
    <mergeCell ref="AJ645:AJ648"/>
    <mergeCell ref="AK645:AK648"/>
    <mergeCell ref="V625:W625"/>
    <mergeCell ref="H641:H642"/>
    <mergeCell ref="AR669:AR672"/>
    <mergeCell ref="L625:M625"/>
    <mergeCell ref="N625:O625"/>
    <mergeCell ref="AR631:AR634"/>
    <mergeCell ref="AO645:AO648"/>
    <mergeCell ref="L639:M639"/>
    <mergeCell ref="N639:O639"/>
    <mergeCell ref="P639:Q639"/>
    <mergeCell ref="C683:C686"/>
    <mergeCell ref="I683:I686"/>
    <mergeCell ref="J683:J686"/>
    <mergeCell ref="K683:K686"/>
    <mergeCell ref="AP683:AP686"/>
    <mergeCell ref="AQ683:AQ686"/>
    <mergeCell ref="AJ683:AJ686"/>
    <mergeCell ref="AK683:AK686"/>
    <mergeCell ref="AO683:AO686"/>
    <mergeCell ref="H683:H684"/>
    <mergeCell ref="H677:H678"/>
    <mergeCell ref="H679:H680"/>
    <mergeCell ref="H627:H628"/>
    <mergeCell ref="H629:H630"/>
    <mergeCell ref="H631:H632"/>
    <mergeCell ref="H657:H658"/>
    <mergeCell ref="AP687:AP690"/>
    <mergeCell ref="AQ687:AQ690"/>
    <mergeCell ref="AO697:AO700"/>
    <mergeCell ref="AP697:AP700"/>
    <mergeCell ref="AR757:AR760"/>
    <mergeCell ref="AS757:AS760"/>
    <mergeCell ref="AB737:AC737"/>
    <mergeCell ref="AU757:AU760"/>
    <mergeCell ref="V681:W681"/>
    <mergeCell ref="X681:Y681"/>
    <mergeCell ref="Z681:AA681"/>
    <mergeCell ref="AF681:AG681"/>
    <mergeCell ref="AB681:AC681"/>
    <mergeCell ref="AT739:AT742"/>
    <mergeCell ref="AU739:AU742"/>
    <mergeCell ref="AR733:AR736"/>
    <mergeCell ref="AS733:AS736"/>
    <mergeCell ref="V737:W737"/>
    <mergeCell ref="X737:Y737"/>
    <mergeCell ref="Z737:AA737"/>
    <mergeCell ref="AJ691:AJ694"/>
    <mergeCell ref="AK691:AK694"/>
    <mergeCell ref="AR687:AR690"/>
    <mergeCell ref="AS687:AS690"/>
    <mergeCell ref="AT687:AT690"/>
    <mergeCell ref="AU687:AU690"/>
    <mergeCell ref="AR719:AR722"/>
    <mergeCell ref="AO691:AO694"/>
    <mergeCell ref="AT729:AT732"/>
    <mergeCell ref="AU729:AU732"/>
    <mergeCell ref="AT725:AT728"/>
    <mergeCell ref="AR747:AR750"/>
    <mergeCell ref="AT761:AT764"/>
    <mergeCell ref="AU761:AU764"/>
    <mergeCell ref="AQ725:AQ728"/>
    <mergeCell ref="AR725:AR728"/>
    <mergeCell ref="Z723:AA723"/>
    <mergeCell ref="AF723:AG723"/>
    <mergeCell ref="AR729:AR732"/>
    <mergeCell ref="AB723:AC723"/>
    <mergeCell ref="H813:H814"/>
    <mergeCell ref="AD821:AE821"/>
    <mergeCell ref="AQ729:AQ732"/>
    <mergeCell ref="C725:C728"/>
    <mergeCell ref="I725:I728"/>
    <mergeCell ref="J725:J728"/>
    <mergeCell ref="K725:K728"/>
    <mergeCell ref="AJ725:AJ728"/>
    <mergeCell ref="AK725:AK728"/>
    <mergeCell ref="AO725:AO728"/>
    <mergeCell ref="K813:K816"/>
    <mergeCell ref="L821:M821"/>
    <mergeCell ref="N821:O821"/>
    <mergeCell ref="P821:Q821"/>
    <mergeCell ref="R821:S821"/>
    <mergeCell ref="T821:U821"/>
    <mergeCell ref="X821:Y821"/>
    <mergeCell ref="AS729:AS732"/>
    <mergeCell ref="AS725:AS728"/>
    <mergeCell ref="C775:C778"/>
    <mergeCell ref="I775:I778"/>
    <mergeCell ref="J775:J778"/>
    <mergeCell ref="K775:K778"/>
    <mergeCell ref="AU753:AU756"/>
    <mergeCell ref="AD779:AE779"/>
    <mergeCell ref="AD793:AE793"/>
    <mergeCell ref="L779:M779"/>
    <mergeCell ref="N779:O779"/>
    <mergeCell ref="P779:Q779"/>
    <mergeCell ref="R779:S779"/>
    <mergeCell ref="V779:W779"/>
    <mergeCell ref="X779:Y779"/>
    <mergeCell ref="Z779:AA779"/>
    <mergeCell ref="AF779:AG779"/>
    <mergeCell ref="H815:H816"/>
    <mergeCell ref="AD807:AE807"/>
    <mergeCell ref="I785:I788"/>
    <mergeCell ref="J785:J788"/>
    <mergeCell ref="K785:K788"/>
    <mergeCell ref="H785:H786"/>
    <mergeCell ref="AS761:AS764"/>
    <mergeCell ref="AJ775:AJ778"/>
    <mergeCell ref="AK775:AK778"/>
    <mergeCell ref="AO775:AO778"/>
    <mergeCell ref="AP775:AP778"/>
    <mergeCell ref="AJ761:AJ764"/>
    <mergeCell ref="AK761:AK764"/>
    <mergeCell ref="AO761:AO764"/>
    <mergeCell ref="J767:J770"/>
    <mergeCell ref="K767:K770"/>
    <mergeCell ref="H773:H774"/>
    <mergeCell ref="AP795:AP798"/>
    <mergeCell ref="AQ795:AQ798"/>
    <mergeCell ref="AR795:AR798"/>
    <mergeCell ref="AR767:AR770"/>
    <mergeCell ref="AR785:AR788"/>
    <mergeCell ref="C781:C784"/>
    <mergeCell ref="I781:I784"/>
    <mergeCell ref="J781:J784"/>
    <mergeCell ref="K781:K784"/>
    <mergeCell ref="L793:M793"/>
    <mergeCell ref="N793:O793"/>
    <mergeCell ref="P793:Q793"/>
    <mergeCell ref="R793:S793"/>
    <mergeCell ref="T793:U793"/>
    <mergeCell ref="C795:C798"/>
    <mergeCell ref="I795:I798"/>
    <mergeCell ref="H795:H796"/>
    <mergeCell ref="H797:H798"/>
    <mergeCell ref="J789:J792"/>
    <mergeCell ref="K789:K792"/>
    <mergeCell ref="AJ789:AJ792"/>
    <mergeCell ref="H789:H790"/>
    <mergeCell ref="H791:H792"/>
    <mergeCell ref="AJ785:AJ788"/>
    <mergeCell ref="C789:C792"/>
    <mergeCell ref="I789:I792"/>
    <mergeCell ref="AJ795:AJ798"/>
    <mergeCell ref="V793:W793"/>
    <mergeCell ref="X793:Y793"/>
    <mergeCell ref="Z793:AA793"/>
    <mergeCell ref="AF793:AG793"/>
    <mergeCell ref="C785:C788"/>
    <mergeCell ref="H787:H788"/>
    <mergeCell ref="AJ781:AJ784"/>
    <mergeCell ref="H781:H782"/>
    <mergeCell ref="H783:H784"/>
    <mergeCell ref="H895:H896"/>
    <mergeCell ref="AJ845:AJ848"/>
    <mergeCell ref="AK845:AK848"/>
    <mergeCell ref="AO845:AO848"/>
    <mergeCell ref="AP845:AP848"/>
    <mergeCell ref="J855:J858"/>
    <mergeCell ref="K855:K858"/>
    <mergeCell ref="AJ855:AJ858"/>
    <mergeCell ref="AK855:AK858"/>
    <mergeCell ref="AT837:AT840"/>
    <mergeCell ref="N891:O891"/>
    <mergeCell ref="P891:Q891"/>
    <mergeCell ref="R891:S891"/>
    <mergeCell ref="T891:U891"/>
    <mergeCell ref="C893:C896"/>
    <mergeCell ref="I893:I896"/>
    <mergeCell ref="J893:J896"/>
    <mergeCell ref="K893:K896"/>
    <mergeCell ref="AJ893:AJ896"/>
    <mergeCell ref="AR841:AR844"/>
    <mergeCell ref="AS841:AS844"/>
    <mergeCell ref="AT841:AT844"/>
    <mergeCell ref="AK837:AK840"/>
    <mergeCell ref="AO837:AO840"/>
    <mergeCell ref="AP837:AP840"/>
    <mergeCell ref="AQ837:AQ840"/>
    <mergeCell ref="AR837:AR840"/>
    <mergeCell ref="AS837:AS840"/>
    <mergeCell ref="H843:H844"/>
    <mergeCell ref="H845:H846"/>
    <mergeCell ref="H847:H848"/>
    <mergeCell ref="V849:W849"/>
    <mergeCell ref="AO893:AO896"/>
    <mergeCell ref="AP893:AP896"/>
    <mergeCell ref="AQ893:AQ896"/>
    <mergeCell ref="L891:M891"/>
    <mergeCell ref="H281:H282"/>
    <mergeCell ref="J795:J798"/>
    <mergeCell ref="K795:K798"/>
    <mergeCell ref="J851:J854"/>
    <mergeCell ref="K851:K854"/>
    <mergeCell ref="H851:H852"/>
    <mergeCell ref="H853:H854"/>
    <mergeCell ref="E850:G850"/>
    <mergeCell ref="AJ851:AJ854"/>
    <mergeCell ref="C901:C904"/>
    <mergeCell ref="I901:I904"/>
    <mergeCell ref="J901:J904"/>
    <mergeCell ref="K901:K904"/>
    <mergeCell ref="H901:H902"/>
    <mergeCell ref="H903:H904"/>
    <mergeCell ref="AQ897:AQ900"/>
    <mergeCell ref="H479:H480"/>
    <mergeCell ref="H473:H474"/>
    <mergeCell ref="H475:H476"/>
    <mergeCell ref="H391:H392"/>
    <mergeCell ref="H633:H634"/>
    <mergeCell ref="H635:H636"/>
    <mergeCell ref="H637:H638"/>
    <mergeCell ref="H715:H716"/>
    <mergeCell ref="H575:H576"/>
    <mergeCell ref="H577:H578"/>
    <mergeCell ref="H685:H686"/>
    <mergeCell ref="H893:H894"/>
    <mergeCell ref="AS897:AS900"/>
    <mergeCell ref="AT897:AT900"/>
    <mergeCell ref="AU897:AU900"/>
    <mergeCell ref="H897:H898"/>
    <mergeCell ref="H899:H900"/>
    <mergeCell ref="J897:J900"/>
    <mergeCell ref="K897:K900"/>
    <mergeCell ref="AJ897:AJ900"/>
    <mergeCell ref="AK897:AK900"/>
    <mergeCell ref="AO897:AO900"/>
    <mergeCell ref="AP897:AP900"/>
    <mergeCell ref="H45:H46"/>
    <mergeCell ref="H47:H48"/>
    <mergeCell ref="H95:H96"/>
    <mergeCell ref="H97:H98"/>
    <mergeCell ref="C897:C900"/>
    <mergeCell ref="I897:I900"/>
    <mergeCell ref="C851:C854"/>
    <mergeCell ref="I851:I854"/>
    <mergeCell ref="E794:G794"/>
    <mergeCell ref="H841:H842"/>
    <mergeCell ref="H487:H488"/>
    <mergeCell ref="H509:H510"/>
    <mergeCell ref="H511:H512"/>
    <mergeCell ref="H523:H524"/>
    <mergeCell ref="H525:H526"/>
    <mergeCell ref="H377:H378"/>
    <mergeCell ref="H375:H376"/>
    <mergeCell ref="H379:H380"/>
    <mergeCell ref="H381:H382"/>
    <mergeCell ref="H477:H478"/>
    <mergeCell ref="H105:H106"/>
    <mergeCell ref="H29:H30"/>
    <mergeCell ref="H259:H260"/>
    <mergeCell ref="H193:H194"/>
    <mergeCell ref="H195:H196"/>
    <mergeCell ref="H197:H198"/>
    <mergeCell ref="H199:H200"/>
    <mergeCell ref="H201:H202"/>
    <mergeCell ref="H203:H204"/>
    <mergeCell ref="H207:H208"/>
    <mergeCell ref="H209:H210"/>
    <mergeCell ref="H211:H212"/>
    <mergeCell ref="H99:H100"/>
    <mergeCell ref="H101:H102"/>
    <mergeCell ref="H103:H104"/>
    <mergeCell ref="H255:H256"/>
    <mergeCell ref="H257:H258"/>
    <mergeCell ref="H131:H132"/>
    <mergeCell ref="H231:H232"/>
    <mergeCell ref="H175:H176"/>
    <mergeCell ref="H145:H146"/>
    <mergeCell ref="H147:H148"/>
    <mergeCell ref="H167:H168"/>
    <mergeCell ref="H119:H120"/>
    <mergeCell ref="H573:H574"/>
    <mergeCell ref="H407:H408"/>
    <mergeCell ref="H409:H410"/>
    <mergeCell ref="H481:H482"/>
    <mergeCell ref="H483:H484"/>
    <mergeCell ref="H557:H558"/>
    <mergeCell ref="H535:H536"/>
    <mergeCell ref="H403:H404"/>
    <mergeCell ref="H405:H406"/>
    <mergeCell ref="H547:H548"/>
    <mergeCell ref="H549:H550"/>
    <mergeCell ref="H599:H600"/>
    <mergeCell ref="H601:H602"/>
    <mergeCell ref="H603:H604"/>
    <mergeCell ref="H587:H588"/>
    <mergeCell ref="H589:H590"/>
    <mergeCell ref="H591:H592"/>
    <mergeCell ref="H579:H580"/>
    <mergeCell ref="H581:H582"/>
    <mergeCell ref="H565:H566"/>
    <mergeCell ref="H431:H432"/>
    <mergeCell ref="H433:H434"/>
    <mergeCell ref="H435:H436"/>
    <mergeCell ref="H469:H470"/>
    <mergeCell ref="H609:H610"/>
    <mergeCell ref="H649:H650"/>
    <mergeCell ref="H651:H652"/>
    <mergeCell ref="H655:H656"/>
    <mergeCell ref="H519:H520"/>
    <mergeCell ref="H521:H522"/>
    <mergeCell ref="H687:H688"/>
    <mergeCell ref="BB15:BB18"/>
    <mergeCell ref="BC15:BC18"/>
    <mergeCell ref="AV19:AV22"/>
    <mergeCell ref="AW19:AW22"/>
    <mergeCell ref="AX19:AX22"/>
    <mergeCell ref="AY19:AY22"/>
    <mergeCell ref="AZ19:AZ22"/>
    <mergeCell ref="BA19:BA22"/>
    <mergeCell ref="BB19:BB22"/>
    <mergeCell ref="BC19:BC22"/>
    <mergeCell ref="H567:H568"/>
    <mergeCell ref="H493:H494"/>
    <mergeCell ref="AS25:AS28"/>
    <mergeCell ref="AM25:AM28"/>
    <mergeCell ref="AN25:AN28"/>
    <mergeCell ref="V37:W37"/>
    <mergeCell ref="X37:Y37"/>
    <mergeCell ref="Z37:AA37"/>
    <mergeCell ref="AF37:AG37"/>
    <mergeCell ref="AJ33:AJ36"/>
    <mergeCell ref="BC29:BC32"/>
    <mergeCell ref="AU25:AU28"/>
    <mergeCell ref="H559:H560"/>
    <mergeCell ref="H561:H562"/>
    <mergeCell ref="H563:H564"/>
    <mergeCell ref="AZ11:AZ14"/>
    <mergeCell ref="BA11:BA14"/>
    <mergeCell ref="BB11:BB14"/>
    <mergeCell ref="BC11:BC14"/>
    <mergeCell ref="AV15:AV18"/>
    <mergeCell ref="AW15:AW18"/>
    <mergeCell ref="AX15:AX18"/>
    <mergeCell ref="AY15:AY18"/>
    <mergeCell ref="AZ15:AZ18"/>
    <mergeCell ref="BA15:BA18"/>
    <mergeCell ref="H295:H296"/>
    <mergeCell ref="H297:H298"/>
    <mergeCell ref="AV11:AV14"/>
    <mergeCell ref="AW11:AW14"/>
    <mergeCell ref="AX11:AX14"/>
    <mergeCell ref="AY11:AY14"/>
    <mergeCell ref="X23:Y23"/>
    <mergeCell ref="Z23:AA23"/>
    <mergeCell ref="H109:H110"/>
    <mergeCell ref="H111:H112"/>
    <mergeCell ref="H113:H114"/>
    <mergeCell ref="H115:H116"/>
    <mergeCell ref="H117:H118"/>
    <mergeCell ref="H123:H124"/>
    <mergeCell ref="H125:H126"/>
    <mergeCell ref="H143:H144"/>
    <mergeCell ref="AR29:AR32"/>
    <mergeCell ref="AS29:AS32"/>
    <mergeCell ref="AT29:AT32"/>
    <mergeCell ref="AP25:AP28"/>
    <mergeCell ref="AQ25:AQ28"/>
    <mergeCell ref="AR25:AR28"/>
    <mergeCell ref="BA25:BA28"/>
    <mergeCell ref="BB25:BB28"/>
    <mergeCell ref="BC25:BC28"/>
    <mergeCell ref="AV29:AV32"/>
    <mergeCell ref="AW29:AW32"/>
    <mergeCell ref="AX29:AX32"/>
    <mergeCell ref="AY29:AY32"/>
    <mergeCell ref="AZ29:AZ32"/>
    <mergeCell ref="BA29:BA32"/>
    <mergeCell ref="BB29:BB32"/>
    <mergeCell ref="AU29:AU32"/>
    <mergeCell ref="AK33:AK36"/>
    <mergeCell ref="AV25:AV28"/>
    <mergeCell ref="AW25:AW28"/>
    <mergeCell ref="AX25:AX28"/>
    <mergeCell ref="AY25:AY28"/>
    <mergeCell ref="AZ25:AZ28"/>
    <mergeCell ref="AT25:AT28"/>
    <mergeCell ref="AK29:AK32"/>
    <mergeCell ref="AO29:AO32"/>
    <mergeCell ref="AP29:AP32"/>
    <mergeCell ref="AQ29:AQ32"/>
    <mergeCell ref="AS33:AS36"/>
    <mergeCell ref="AT33:AT36"/>
    <mergeCell ref="AU33:AU36"/>
    <mergeCell ref="BB39:BB42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V39:AV42"/>
    <mergeCell ref="AW39:AW42"/>
    <mergeCell ref="AX39:AX42"/>
    <mergeCell ref="AY39:AY42"/>
    <mergeCell ref="AZ39:AZ42"/>
    <mergeCell ref="BA39:BA42"/>
    <mergeCell ref="BA33:BA36"/>
    <mergeCell ref="BB33:BB36"/>
    <mergeCell ref="BC33:BC36"/>
    <mergeCell ref="AX33:AX36"/>
    <mergeCell ref="AY33:AY36"/>
    <mergeCell ref="AZ33:AZ36"/>
    <mergeCell ref="AV33:AV36"/>
    <mergeCell ref="AW33:AW36"/>
    <mergeCell ref="BB61:BB64"/>
    <mergeCell ref="BC61:BC64"/>
    <mergeCell ref="AV47:AV50"/>
    <mergeCell ref="AW47:AW50"/>
    <mergeCell ref="AX47:AX50"/>
    <mergeCell ref="AY47:AY50"/>
    <mergeCell ref="AZ47:AZ50"/>
    <mergeCell ref="BA47:BA50"/>
    <mergeCell ref="BB47:BB50"/>
    <mergeCell ref="BC47:BC50"/>
    <mergeCell ref="AV61:AV64"/>
    <mergeCell ref="AW61:AW64"/>
    <mergeCell ref="AX61:AX64"/>
    <mergeCell ref="AY61:AY64"/>
    <mergeCell ref="AZ61:AZ64"/>
    <mergeCell ref="BA61:BA64"/>
    <mergeCell ref="BB53:BB56"/>
    <mergeCell ref="BC53:BC56"/>
    <mergeCell ref="AV57:AV60"/>
    <mergeCell ref="AW57:AW60"/>
    <mergeCell ref="AX57:AX60"/>
    <mergeCell ref="AY57:AY60"/>
    <mergeCell ref="AZ57:AZ60"/>
    <mergeCell ref="BA57:BA60"/>
    <mergeCell ref="BB57:BB60"/>
    <mergeCell ref="BC57:BC60"/>
    <mergeCell ref="AV53:AV56"/>
    <mergeCell ref="AW53:AW56"/>
    <mergeCell ref="AX53:AX56"/>
    <mergeCell ref="AY53:AY56"/>
    <mergeCell ref="AZ53:AZ56"/>
    <mergeCell ref="BA53:BA56"/>
    <mergeCell ref="AR71:AR74"/>
    <mergeCell ref="AS71:AS74"/>
    <mergeCell ref="AT71:AT74"/>
    <mergeCell ref="AU71:AU74"/>
    <mergeCell ref="AR67:AR70"/>
    <mergeCell ref="AS67:AS70"/>
    <mergeCell ref="AT67:AT70"/>
    <mergeCell ref="AU67:AU70"/>
    <mergeCell ref="BB67:BB70"/>
    <mergeCell ref="BC67:BC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AZ81:AZ84"/>
    <mergeCell ref="BA81:BA84"/>
    <mergeCell ref="BB81:BB84"/>
    <mergeCell ref="BC81:BC84"/>
    <mergeCell ref="AJ75:AJ78"/>
    <mergeCell ref="AR75:AR78"/>
    <mergeCell ref="AS75:AS78"/>
    <mergeCell ref="AT75:AT78"/>
    <mergeCell ref="AU75:AU78"/>
    <mergeCell ref="AU81:AU84"/>
    <mergeCell ref="AZ75:AZ78"/>
    <mergeCell ref="BA75:BA78"/>
    <mergeCell ref="BB75:BB78"/>
    <mergeCell ref="BC75:BC78"/>
    <mergeCell ref="V79:W79"/>
    <mergeCell ref="X79:Y79"/>
    <mergeCell ref="Z79:AA79"/>
    <mergeCell ref="AF79:AG79"/>
    <mergeCell ref="AV75:AV78"/>
    <mergeCell ref="AW75:AW78"/>
    <mergeCell ref="AX75:AX78"/>
    <mergeCell ref="AY75:AY78"/>
    <mergeCell ref="AV81:AV84"/>
    <mergeCell ref="AW81:AW84"/>
    <mergeCell ref="AX81:AX84"/>
    <mergeCell ref="AY81:AY84"/>
    <mergeCell ref="AM81:AM84"/>
    <mergeCell ref="AN81:AN84"/>
    <mergeCell ref="AR81:AR84"/>
    <mergeCell ref="AS81:AS84"/>
    <mergeCell ref="AT81:AT84"/>
    <mergeCell ref="BB89:BB92"/>
    <mergeCell ref="BC89:BC92"/>
    <mergeCell ref="V93:W93"/>
    <mergeCell ref="X93:Y93"/>
    <mergeCell ref="Z93:AA93"/>
    <mergeCell ref="AF93:AG93"/>
    <mergeCell ref="AV89:AV92"/>
    <mergeCell ref="AW89:AW92"/>
    <mergeCell ref="AX89:AX92"/>
    <mergeCell ref="AY89:AY92"/>
    <mergeCell ref="AZ89:AZ92"/>
    <mergeCell ref="BA89:BA92"/>
    <mergeCell ref="BB103:BB106"/>
    <mergeCell ref="BC103:BC106"/>
    <mergeCell ref="AV85:AV88"/>
    <mergeCell ref="AW85:AW88"/>
    <mergeCell ref="AX85:AX88"/>
    <mergeCell ref="AY85:AY88"/>
    <mergeCell ref="AZ85:AZ88"/>
    <mergeCell ref="BA85:BA88"/>
    <mergeCell ref="BB85:BB88"/>
    <mergeCell ref="BC85:BC88"/>
    <mergeCell ref="AV103:AV106"/>
    <mergeCell ref="AW103:AW106"/>
    <mergeCell ref="AX103:AX106"/>
    <mergeCell ref="AY103:AY106"/>
    <mergeCell ref="AZ103:AZ106"/>
    <mergeCell ref="BA103:BA106"/>
    <mergeCell ref="BB95:BB98"/>
    <mergeCell ref="BC95:BC98"/>
    <mergeCell ref="AV99:AV102"/>
    <mergeCell ref="AW99:AW102"/>
    <mergeCell ref="AX99:AX102"/>
    <mergeCell ref="AY99:AY102"/>
    <mergeCell ref="AZ99:AZ102"/>
    <mergeCell ref="BA99:BA102"/>
    <mergeCell ref="BB99:BB102"/>
    <mergeCell ref="BC99:BC102"/>
    <mergeCell ref="BB113:BB116"/>
    <mergeCell ref="BC113:BC116"/>
    <mergeCell ref="AT113:AT116"/>
    <mergeCell ref="AU113:AU116"/>
    <mergeCell ref="AV95:AV98"/>
    <mergeCell ref="AW95:AW98"/>
    <mergeCell ref="AX95:AX98"/>
    <mergeCell ref="AY95:AY98"/>
    <mergeCell ref="AZ95:AZ98"/>
    <mergeCell ref="BA95:BA98"/>
    <mergeCell ref="AZ109:AZ112"/>
    <mergeCell ref="BA109:BA112"/>
    <mergeCell ref="BB109:BB112"/>
    <mergeCell ref="BC109:BC112"/>
    <mergeCell ref="AV113:AV116"/>
    <mergeCell ref="AW113:AW116"/>
    <mergeCell ref="AX113:AX116"/>
    <mergeCell ref="AY113:AY116"/>
    <mergeCell ref="AZ113:AZ116"/>
    <mergeCell ref="BA113:BA116"/>
    <mergeCell ref="AV123:AV126"/>
    <mergeCell ref="AV127:AV130"/>
    <mergeCell ref="BA117:BA120"/>
    <mergeCell ref="BB117:BB120"/>
    <mergeCell ref="BC117:BC120"/>
    <mergeCell ref="V121:W121"/>
    <mergeCell ref="X121:Y121"/>
    <mergeCell ref="Z121:AA121"/>
    <mergeCell ref="AF121:AG121"/>
    <mergeCell ref="AO117:AO120"/>
    <mergeCell ref="AP117:AP120"/>
    <mergeCell ref="AQ117:AQ120"/>
    <mergeCell ref="AS109:AS112"/>
    <mergeCell ref="AV117:AV120"/>
    <mergeCell ref="AW117:AW120"/>
    <mergeCell ref="AX117:AX120"/>
    <mergeCell ref="AY117:AY120"/>
    <mergeCell ref="AZ117:AZ120"/>
    <mergeCell ref="AV109:AV112"/>
    <mergeCell ref="AW109:AW112"/>
    <mergeCell ref="AX109:AX112"/>
    <mergeCell ref="AY109:AY112"/>
    <mergeCell ref="AM109:AM112"/>
    <mergeCell ref="AN109:AN112"/>
    <mergeCell ref="AJ127:AJ130"/>
    <mergeCell ref="AK127:AK130"/>
    <mergeCell ref="AS127:AS130"/>
    <mergeCell ref="AT127:AT130"/>
    <mergeCell ref="AO127:AO130"/>
    <mergeCell ref="AP127:AP130"/>
    <mergeCell ref="AR117:AR120"/>
    <mergeCell ref="AS117:AS120"/>
    <mergeCell ref="AZ137:AZ140"/>
    <mergeCell ref="BA137:BA140"/>
    <mergeCell ref="BC127:BC130"/>
    <mergeCell ref="AQ127:AQ130"/>
    <mergeCell ref="AR127:AR130"/>
    <mergeCell ref="AS113:AS116"/>
    <mergeCell ref="AJ109:AJ112"/>
    <mergeCell ref="AK109:AK112"/>
    <mergeCell ref="AO109:AO112"/>
    <mergeCell ref="AP109:AP112"/>
    <mergeCell ref="AQ109:AQ112"/>
    <mergeCell ref="AR109:AR112"/>
    <mergeCell ref="AW127:AW130"/>
    <mergeCell ref="AX127:AX130"/>
    <mergeCell ref="AY127:AY130"/>
    <mergeCell ref="AZ127:AZ130"/>
    <mergeCell ref="BA127:BA130"/>
    <mergeCell ref="BB127:BB130"/>
    <mergeCell ref="BC123:BC126"/>
    <mergeCell ref="AO123:AO126"/>
    <mergeCell ref="AP123:AP126"/>
    <mergeCell ref="AQ123:AQ126"/>
    <mergeCell ref="AR123:AR126"/>
    <mergeCell ref="AS123:AS126"/>
    <mergeCell ref="AT123:AT126"/>
    <mergeCell ref="AU123:AU126"/>
    <mergeCell ref="AW123:AW126"/>
    <mergeCell ref="AX123:AX126"/>
    <mergeCell ref="AY123:AY126"/>
    <mergeCell ref="AZ123:AZ126"/>
    <mergeCell ref="BA123:BA126"/>
    <mergeCell ref="BB123:BB126"/>
    <mergeCell ref="BB173:BB176"/>
    <mergeCell ref="BC173:BC176"/>
    <mergeCell ref="BB145:BB148"/>
    <mergeCell ref="BC145:BC148"/>
    <mergeCell ref="AV131:AV134"/>
    <mergeCell ref="AW131:AW134"/>
    <mergeCell ref="AX131:AX134"/>
    <mergeCell ref="AY131:AY134"/>
    <mergeCell ref="AZ131:AZ134"/>
    <mergeCell ref="BA131:BA134"/>
    <mergeCell ref="BB131:BB134"/>
    <mergeCell ref="BC131:BC134"/>
    <mergeCell ref="AV145:AV148"/>
    <mergeCell ref="AW145:AW148"/>
    <mergeCell ref="AX145:AX148"/>
    <mergeCell ref="AY145:AY148"/>
    <mergeCell ref="AZ145:AZ148"/>
    <mergeCell ref="BA145:BA148"/>
    <mergeCell ref="BB137:BB140"/>
    <mergeCell ref="BC137:BC140"/>
    <mergeCell ref="AV141:AV144"/>
    <mergeCell ref="AW141:AW144"/>
    <mergeCell ref="AX141:AX144"/>
    <mergeCell ref="AY141:AY144"/>
    <mergeCell ref="AZ141:AZ144"/>
    <mergeCell ref="BA141:BA144"/>
    <mergeCell ref="BB141:BB144"/>
    <mergeCell ref="BC141:BC144"/>
    <mergeCell ref="AV137:AV140"/>
    <mergeCell ref="AW137:AW140"/>
    <mergeCell ref="AX137:AX140"/>
    <mergeCell ref="AY137:AY140"/>
    <mergeCell ref="AY165:AY168"/>
    <mergeCell ref="AZ165:AZ168"/>
    <mergeCell ref="BA165:BA168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AX183:AX186"/>
    <mergeCell ref="AY183:AY186"/>
    <mergeCell ref="AZ183:AZ186"/>
    <mergeCell ref="BA183:BA186"/>
    <mergeCell ref="BB183:BB186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AW165:AW168"/>
    <mergeCell ref="AX165:AX168"/>
    <mergeCell ref="BA197:BA200"/>
    <mergeCell ref="BB197:BB200"/>
    <mergeCell ref="BC197:BC200"/>
    <mergeCell ref="AV179:AV182"/>
    <mergeCell ref="AW179:AW182"/>
    <mergeCell ref="AX179:AX182"/>
    <mergeCell ref="AY179:AY182"/>
    <mergeCell ref="AZ179:AZ182"/>
    <mergeCell ref="AY193:AY196"/>
    <mergeCell ref="AZ193:AZ196"/>
    <mergeCell ref="BA193:BA196"/>
    <mergeCell ref="BB193:BB196"/>
    <mergeCell ref="BC193:BC196"/>
    <mergeCell ref="AR187:AR190"/>
    <mergeCell ref="AS187:AS190"/>
    <mergeCell ref="AT187:AT190"/>
    <mergeCell ref="AU187:AU190"/>
    <mergeCell ref="AR193:AR196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BA179:BA182"/>
    <mergeCell ref="BB179:BB182"/>
    <mergeCell ref="BC179:BC182"/>
    <mergeCell ref="AV183:AV186"/>
    <mergeCell ref="AW183:AW186"/>
    <mergeCell ref="AV193:AV196"/>
    <mergeCell ref="AW193:AW196"/>
    <mergeCell ref="AX193:AX196"/>
    <mergeCell ref="AV197:AV200"/>
    <mergeCell ref="AW197:AW200"/>
    <mergeCell ref="AX197:AX200"/>
    <mergeCell ref="AS193:AS196"/>
    <mergeCell ref="AJ201:AJ204"/>
    <mergeCell ref="AK201:AK204"/>
    <mergeCell ref="AO201:AO204"/>
    <mergeCell ref="AP201:AP204"/>
    <mergeCell ref="AQ201:AQ204"/>
    <mergeCell ref="AR201:AR204"/>
    <mergeCell ref="AX207:AX210"/>
    <mergeCell ref="AY207:AY210"/>
    <mergeCell ref="AZ207:AZ210"/>
    <mergeCell ref="AM193:AM196"/>
    <mergeCell ref="AN193:AN196"/>
    <mergeCell ref="AM207:AM210"/>
    <mergeCell ref="AN207:AN210"/>
    <mergeCell ref="AY197:AY200"/>
    <mergeCell ref="AZ197:AZ200"/>
    <mergeCell ref="AU197:AU200"/>
    <mergeCell ref="AR197:AR200"/>
    <mergeCell ref="AS201:AS204"/>
    <mergeCell ref="AT201:AT204"/>
    <mergeCell ref="AQ197:AQ200"/>
    <mergeCell ref="AT193:AT196"/>
    <mergeCell ref="AU193:AU196"/>
    <mergeCell ref="AU201:AU204"/>
    <mergeCell ref="BA207:BA210"/>
    <mergeCell ref="BB207:BB210"/>
    <mergeCell ref="BC207:BC210"/>
    <mergeCell ref="V205:W205"/>
    <mergeCell ref="X205:Y205"/>
    <mergeCell ref="Z205:AA205"/>
    <mergeCell ref="AF205:AG205"/>
    <mergeCell ref="AV207:AV210"/>
    <mergeCell ref="AW207:AW210"/>
    <mergeCell ref="BB221:BB224"/>
    <mergeCell ref="BC221:BC224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221:AV224"/>
    <mergeCell ref="AW221:AW224"/>
    <mergeCell ref="AX221:AX224"/>
    <mergeCell ref="AY221:AY224"/>
    <mergeCell ref="AZ221:AZ224"/>
    <mergeCell ref="BA221:BA22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BC215:BC218"/>
    <mergeCell ref="AV211:AV214"/>
    <mergeCell ref="AW211:AW214"/>
    <mergeCell ref="AX211:AX214"/>
    <mergeCell ref="AY211:AY214"/>
    <mergeCell ref="AZ211:AZ214"/>
    <mergeCell ref="BA211:BA214"/>
    <mergeCell ref="V233:W233"/>
    <mergeCell ref="X233:Y233"/>
    <mergeCell ref="Z233:AA233"/>
    <mergeCell ref="AF233:AG233"/>
    <mergeCell ref="AT229:AT232"/>
    <mergeCell ref="AU229:AU232"/>
    <mergeCell ref="AO229:AO232"/>
    <mergeCell ref="AB233:AC233"/>
    <mergeCell ref="AP229:AP232"/>
    <mergeCell ref="AQ229:AQ232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BC239:BC242"/>
    <mergeCell ref="AV243:AV246"/>
    <mergeCell ref="AW243:AW246"/>
    <mergeCell ref="AX243:AX246"/>
    <mergeCell ref="AY243:AY246"/>
    <mergeCell ref="AZ243:AZ246"/>
    <mergeCell ref="BA243:BA246"/>
    <mergeCell ref="BB243:BB246"/>
    <mergeCell ref="BC243:BC246"/>
    <mergeCell ref="BA235:BA238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AV235:AV238"/>
    <mergeCell ref="AW235:AW238"/>
    <mergeCell ref="AX235:AX238"/>
    <mergeCell ref="AY235:AY238"/>
    <mergeCell ref="AZ235:AZ238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U253:AU256"/>
    <mergeCell ref="AU257:AU260"/>
    <mergeCell ref="AD261:AE261"/>
    <mergeCell ref="AB261:AC261"/>
    <mergeCell ref="V247:W247"/>
    <mergeCell ref="X247:Y247"/>
    <mergeCell ref="Z247:AA247"/>
    <mergeCell ref="AF247:AG247"/>
    <mergeCell ref="AU249:AU252"/>
    <mergeCell ref="AD247:AE247"/>
    <mergeCell ref="AJ253:AJ256"/>
    <mergeCell ref="AQ253:AQ256"/>
    <mergeCell ref="AR257:AR260"/>
    <mergeCell ref="AS257:AS260"/>
    <mergeCell ref="AT257:AT260"/>
    <mergeCell ref="AR253:AR256"/>
    <mergeCell ref="AS253:AS256"/>
    <mergeCell ref="AT253:AT256"/>
    <mergeCell ref="AP257:AP260"/>
    <mergeCell ref="AQ257:AQ260"/>
    <mergeCell ref="AM249:AM252"/>
    <mergeCell ref="AN249:AN252"/>
    <mergeCell ref="BB257:BB260"/>
    <mergeCell ref="BC257:BC260"/>
    <mergeCell ref="V261:W261"/>
    <mergeCell ref="X261:Y261"/>
    <mergeCell ref="Z261:AA261"/>
    <mergeCell ref="AF261:AG261"/>
    <mergeCell ref="AK257:AK260"/>
    <mergeCell ref="AO257:AO260"/>
    <mergeCell ref="AV257:AV260"/>
    <mergeCell ref="AW257:AW260"/>
    <mergeCell ref="AX257:AX260"/>
    <mergeCell ref="AY257:AY260"/>
    <mergeCell ref="AZ257:AZ260"/>
    <mergeCell ref="BA257:BA260"/>
    <mergeCell ref="BB271:BB274"/>
    <mergeCell ref="BC271:BC274"/>
    <mergeCell ref="AV253:AV256"/>
    <mergeCell ref="AW253:AW256"/>
    <mergeCell ref="AX253:AX256"/>
    <mergeCell ref="AY253:AY256"/>
    <mergeCell ref="AZ253:AZ256"/>
    <mergeCell ref="BA253:BA256"/>
    <mergeCell ref="BB253:BB256"/>
    <mergeCell ref="BC253:BC256"/>
    <mergeCell ref="AV271:AV274"/>
    <mergeCell ref="AW271:AW274"/>
    <mergeCell ref="AX271:AX274"/>
    <mergeCell ref="AY271:AY274"/>
    <mergeCell ref="AZ271:AZ274"/>
    <mergeCell ref="BA271:BA274"/>
    <mergeCell ref="BB263:BB266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V263:AV266"/>
    <mergeCell ref="AW263:AW266"/>
    <mergeCell ref="AX263:AX266"/>
    <mergeCell ref="AY263:AY266"/>
    <mergeCell ref="AZ263:AZ266"/>
    <mergeCell ref="BA263:BA266"/>
    <mergeCell ref="BA281:BA284"/>
    <mergeCell ref="BB281:BB284"/>
    <mergeCell ref="BC281:BC284"/>
    <mergeCell ref="AR281:AR284"/>
    <mergeCell ref="AS281:AS284"/>
    <mergeCell ref="AT281:AT284"/>
    <mergeCell ref="AU281:AU284"/>
    <mergeCell ref="AT277:AT280"/>
    <mergeCell ref="AU277:AU280"/>
    <mergeCell ref="AY277:AY280"/>
    <mergeCell ref="AZ277:AZ280"/>
    <mergeCell ref="BA277:BA280"/>
    <mergeCell ref="BB277:BB280"/>
    <mergeCell ref="BC277:BC280"/>
    <mergeCell ref="AV281:AV284"/>
    <mergeCell ref="AW281:AW284"/>
    <mergeCell ref="AX281:AX284"/>
    <mergeCell ref="AY281:AY284"/>
    <mergeCell ref="AZ281:AZ284"/>
    <mergeCell ref="Z275:AA275"/>
    <mergeCell ref="AF275:AG275"/>
    <mergeCell ref="AV277:AV280"/>
    <mergeCell ref="AW277:AW280"/>
    <mergeCell ref="AX277:AX280"/>
    <mergeCell ref="AD275:AE275"/>
    <mergeCell ref="AB275:AC275"/>
    <mergeCell ref="AQ281:AQ284"/>
    <mergeCell ref="AQ277:AQ280"/>
    <mergeCell ref="AS277:AS280"/>
    <mergeCell ref="AK277:AK280"/>
    <mergeCell ref="AU285:AU288"/>
    <mergeCell ref="AJ285:AJ288"/>
    <mergeCell ref="AO285:AO288"/>
    <mergeCell ref="AP285:AP288"/>
    <mergeCell ref="AQ285:AQ288"/>
    <mergeCell ref="AR285:AR288"/>
    <mergeCell ref="BA285:BA288"/>
    <mergeCell ref="BB285:BB288"/>
    <mergeCell ref="BC285:BC288"/>
    <mergeCell ref="Z289:AA289"/>
    <mergeCell ref="AF289:AG289"/>
    <mergeCell ref="AS285:AS288"/>
    <mergeCell ref="AT285:AT288"/>
    <mergeCell ref="AD289:AE289"/>
    <mergeCell ref="AV285:AV288"/>
    <mergeCell ref="AW285:AW288"/>
    <mergeCell ref="AX285:AX288"/>
    <mergeCell ref="AY285:AY288"/>
    <mergeCell ref="AZ285:AZ288"/>
    <mergeCell ref="AM291:AM294"/>
    <mergeCell ref="AN291:AN294"/>
    <mergeCell ref="AR291:AR294"/>
    <mergeCell ref="AO295:AO298"/>
    <mergeCell ref="AP295:AP298"/>
    <mergeCell ref="AS295:AS298"/>
    <mergeCell ref="AT295:AT298"/>
    <mergeCell ref="AU295:AU298"/>
    <mergeCell ref="AV295:AV298"/>
    <mergeCell ref="AW295:AW298"/>
    <mergeCell ref="AX295:AX298"/>
    <mergeCell ref="AY295:AY298"/>
    <mergeCell ref="AZ295:AZ298"/>
    <mergeCell ref="BA295:BA298"/>
    <mergeCell ref="BB295:BB298"/>
    <mergeCell ref="AV299:AV302"/>
    <mergeCell ref="BC295:BC298"/>
    <mergeCell ref="AZ291:AZ294"/>
    <mergeCell ref="BA291:BA294"/>
    <mergeCell ref="BB291:BB294"/>
    <mergeCell ref="BC291:BC294"/>
    <mergeCell ref="AV291:AV294"/>
    <mergeCell ref="AW291:AW294"/>
    <mergeCell ref="AX291:AX294"/>
    <mergeCell ref="AY291:AY294"/>
    <mergeCell ref="AP291:AP294"/>
    <mergeCell ref="AQ291:AQ294"/>
    <mergeCell ref="AS291:AS294"/>
    <mergeCell ref="AT291:AT294"/>
    <mergeCell ref="AU291:AU294"/>
    <mergeCell ref="AO299:AO302"/>
    <mergeCell ref="AP299:AP302"/>
    <mergeCell ref="BB309:BB312"/>
    <mergeCell ref="BC309:BC312"/>
    <mergeCell ref="AW305:AW308"/>
    <mergeCell ref="AX305:AX308"/>
    <mergeCell ref="AY305:AY308"/>
    <mergeCell ref="AZ305:AZ308"/>
    <mergeCell ref="BA305:BA308"/>
    <mergeCell ref="BB305:BB308"/>
    <mergeCell ref="AV305:AV308"/>
    <mergeCell ref="AV313:AV316"/>
    <mergeCell ref="BC313:BC316"/>
    <mergeCell ref="Z303:AA303"/>
    <mergeCell ref="AF303:AG303"/>
    <mergeCell ref="AR299:AR302"/>
    <mergeCell ref="AS299:AS302"/>
    <mergeCell ref="AT299:AT302"/>
    <mergeCell ref="AU299:AU302"/>
    <mergeCell ref="AD303:AE303"/>
    <mergeCell ref="AW299:AW302"/>
    <mergeCell ref="AX299:AX302"/>
    <mergeCell ref="AY299:AY302"/>
    <mergeCell ref="AZ299:AZ302"/>
    <mergeCell ref="BA299:BA302"/>
    <mergeCell ref="BB299:BB302"/>
    <mergeCell ref="AQ299:AQ302"/>
    <mergeCell ref="AJ305:AJ308"/>
    <mergeCell ref="AK305:AK308"/>
    <mergeCell ref="AR305:AR308"/>
    <mergeCell ref="AS305:AS308"/>
    <mergeCell ref="AR309:AR312"/>
    <mergeCell ref="AS309:AS312"/>
    <mergeCell ref="AT309:AT312"/>
    <mergeCell ref="BC299:BC302"/>
    <mergeCell ref="AT323:AT326"/>
    <mergeCell ref="BB319:BB322"/>
    <mergeCell ref="BC319:BC322"/>
    <mergeCell ref="AV323:AV326"/>
    <mergeCell ref="AW323:AW326"/>
    <mergeCell ref="AX323:AX326"/>
    <mergeCell ref="AY323:AY326"/>
    <mergeCell ref="AZ323:AZ326"/>
    <mergeCell ref="BA323:BA326"/>
    <mergeCell ref="BB323:BB326"/>
    <mergeCell ref="BC323:BC326"/>
    <mergeCell ref="AV319:AV322"/>
    <mergeCell ref="AW319:AW322"/>
    <mergeCell ref="AX319:AX322"/>
    <mergeCell ref="AY319:AY322"/>
    <mergeCell ref="AZ319:AZ322"/>
    <mergeCell ref="BA319:BA322"/>
    <mergeCell ref="AU323:AU326"/>
    <mergeCell ref="AW313:AW316"/>
    <mergeCell ref="AX313:AX316"/>
    <mergeCell ref="AY313:AY316"/>
    <mergeCell ref="AZ313:AZ316"/>
    <mergeCell ref="BA313:BA316"/>
    <mergeCell ref="BB313:BB316"/>
    <mergeCell ref="BC305:BC308"/>
    <mergeCell ref="AV309:AV312"/>
    <mergeCell ref="AW309:AW312"/>
    <mergeCell ref="AX309:AX312"/>
    <mergeCell ref="AY309:AY312"/>
    <mergeCell ref="AZ309:AZ312"/>
    <mergeCell ref="BA309:BA312"/>
    <mergeCell ref="AZ333:AZ336"/>
    <mergeCell ref="BA333:BA336"/>
    <mergeCell ref="BB333:BB336"/>
    <mergeCell ref="BC333:BC336"/>
    <mergeCell ref="AR327:AR330"/>
    <mergeCell ref="AS327:AS330"/>
    <mergeCell ref="AT327:AT330"/>
    <mergeCell ref="AU327:AU330"/>
    <mergeCell ref="AU333:AU336"/>
    <mergeCell ref="AR333:AR336"/>
    <mergeCell ref="AZ327:AZ330"/>
    <mergeCell ref="BA327:BA330"/>
    <mergeCell ref="BB327:BB330"/>
    <mergeCell ref="BC327:BC330"/>
    <mergeCell ref="V331:W331"/>
    <mergeCell ref="X331:Y331"/>
    <mergeCell ref="Z331:AA331"/>
    <mergeCell ref="AF331:AG331"/>
    <mergeCell ref="AD331:AE331"/>
    <mergeCell ref="AB331:AC331"/>
    <mergeCell ref="AV327:AV330"/>
    <mergeCell ref="AW327:AW330"/>
    <mergeCell ref="AX327:AX330"/>
    <mergeCell ref="AY327:AY330"/>
    <mergeCell ref="AV333:AV336"/>
    <mergeCell ref="AW333:AW336"/>
    <mergeCell ref="AX333:AX336"/>
    <mergeCell ref="AY333:AY336"/>
    <mergeCell ref="AM333:AM336"/>
    <mergeCell ref="AN333:AN336"/>
    <mergeCell ref="BB337:BB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BB351:BB354"/>
    <mergeCell ref="BC351:BC354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AZ347:AZ350"/>
    <mergeCell ref="BA347:BA350"/>
    <mergeCell ref="BB347:BB350"/>
    <mergeCell ref="BC347:BC350"/>
    <mergeCell ref="AV351:AV354"/>
    <mergeCell ref="AW351:AW354"/>
    <mergeCell ref="AX351:AX354"/>
    <mergeCell ref="AY351:AY354"/>
    <mergeCell ref="AZ351:AZ354"/>
    <mergeCell ref="BA351:BA354"/>
    <mergeCell ref="AV347:AV350"/>
    <mergeCell ref="AW347:AW350"/>
    <mergeCell ref="AX347:AX350"/>
    <mergeCell ref="AY347:AY350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W361:AW364"/>
    <mergeCell ref="AX361:AX364"/>
    <mergeCell ref="AY361:AY364"/>
    <mergeCell ref="AZ361:AZ364"/>
    <mergeCell ref="BA361:BA364"/>
    <mergeCell ref="BB361:BB364"/>
    <mergeCell ref="AT369:AT372"/>
    <mergeCell ref="AR369:AR372"/>
    <mergeCell ref="AS369:AS372"/>
    <mergeCell ref="AV361:AV364"/>
    <mergeCell ref="AT361:AT364"/>
    <mergeCell ref="AU361:AU364"/>
    <mergeCell ref="AZ375:AZ378"/>
    <mergeCell ref="BA375:BA378"/>
    <mergeCell ref="BB375:BB378"/>
    <mergeCell ref="BC375:BC378"/>
    <mergeCell ref="AJ375:AJ378"/>
    <mergeCell ref="AK375:AK378"/>
    <mergeCell ref="AO375:AO378"/>
    <mergeCell ref="AQ375:AQ378"/>
    <mergeCell ref="AP375:AP378"/>
    <mergeCell ref="AT375:AT378"/>
    <mergeCell ref="BA369:BA372"/>
    <mergeCell ref="BB369:BB372"/>
    <mergeCell ref="BC369:BC372"/>
    <mergeCell ref="V373:W373"/>
    <mergeCell ref="X373:Y373"/>
    <mergeCell ref="Z373:AA373"/>
    <mergeCell ref="AF373:AG373"/>
    <mergeCell ref="AO369:AO372"/>
    <mergeCell ref="AP369:AP372"/>
    <mergeCell ref="AQ369:AQ372"/>
    <mergeCell ref="AV369:AV372"/>
    <mergeCell ref="AW369:AW372"/>
    <mergeCell ref="AX369:AX372"/>
    <mergeCell ref="AY369:AY372"/>
    <mergeCell ref="AZ369:AZ372"/>
    <mergeCell ref="AV375:AV378"/>
    <mergeCell ref="AW375:AW378"/>
    <mergeCell ref="AX375:AX378"/>
    <mergeCell ref="AY375:AY378"/>
    <mergeCell ref="AU375:AU378"/>
    <mergeCell ref="AT383:AT386"/>
    <mergeCell ref="AU383:AU386"/>
    <mergeCell ref="AD387:AE387"/>
    <mergeCell ref="BB383:BB386"/>
    <mergeCell ref="BC383:BC386"/>
    <mergeCell ref="V387:W387"/>
    <mergeCell ref="X387:Y387"/>
    <mergeCell ref="Z387:AA387"/>
    <mergeCell ref="AF387:AG387"/>
    <mergeCell ref="AJ383:AJ386"/>
    <mergeCell ref="AK383:AK386"/>
    <mergeCell ref="AO383:AO386"/>
    <mergeCell ref="AP383:AP386"/>
    <mergeCell ref="AV383:AV386"/>
    <mergeCell ref="AW383:AW386"/>
    <mergeCell ref="AX383:AX386"/>
    <mergeCell ref="AY383:AY386"/>
    <mergeCell ref="AZ383:AZ386"/>
    <mergeCell ref="BA383:BA386"/>
    <mergeCell ref="AS383:AS386"/>
    <mergeCell ref="AV379:AV382"/>
    <mergeCell ref="AW379:AW382"/>
    <mergeCell ref="AX379:AX382"/>
    <mergeCell ref="AY379:AY382"/>
    <mergeCell ref="AZ379:AZ382"/>
    <mergeCell ref="BA379:BA382"/>
    <mergeCell ref="BB379:BB382"/>
    <mergeCell ref="BC379:BC382"/>
    <mergeCell ref="AV397:AV400"/>
    <mergeCell ref="AW397:AW400"/>
    <mergeCell ref="AX397:AX400"/>
    <mergeCell ref="AY397:AY400"/>
    <mergeCell ref="AZ397:AZ400"/>
    <mergeCell ref="BA397:BA400"/>
    <mergeCell ref="BB389:BB392"/>
    <mergeCell ref="BC389:BC392"/>
    <mergeCell ref="AV393:AV396"/>
    <mergeCell ref="AW393:AW396"/>
    <mergeCell ref="AX393:AX396"/>
    <mergeCell ref="AY393:AY396"/>
    <mergeCell ref="AZ393:AZ396"/>
    <mergeCell ref="BA393:BA396"/>
    <mergeCell ref="BB393:BB396"/>
    <mergeCell ref="BC393:BC396"/>
    <mergeCell ref="AV389:AV392"/>
    <mergeCell ref="AW389:AW392"/>
    <mergeCell ref="AX389:AX392"/>
    <mergeCell ref="AY389:AY392"/>
    <mergeCell ref="AZ389:AZ392"/>
    <mergeCell ref="BA389:BA392"/>
    <mergeCell ref="BB425:BB428"/>
    <mergeCell ref="BC425:BC428"/>
    <mergeCell ref="BB397:BB400"/>
    <mergeCell ref="BC397:BC400"/>
    <mergeCell ref="AV403:AV406"/>
    <mergeCell ref="AW403:AW406"/>
    <mergeCell ref="AX403:AX406"/>
    <mergeCell ref="AY403:AY406"/>
    <mergeCell ref="AZ403:AZ406"/>
    <mergeCell ref="BA403:BA406"/>
    <mergeCell ref="BB403:BB406"/>
    <mergeCell ref="BC403:BC406"/>
    <mergeCell ref="AV425:AV428"/>
    <mergeCell ref="AW425:AW428"/>
    <mergeCell ref="AX425:AX428"/>
    <mergeCell ref="AY425:AY428"/>
    <mergeCell ref="AZ425:AZ428"/>
    <mergeCell ref="BA425:BA428"/>
    <mergeCell ref="BB417:BB420"/>
    <mergeCell ref="BC417:BC420"/>
    <mergeCell ref="AV421:AV424"/>
    <mergeCell ref="AW421:AW424"/>
    <mergeCell ref="AX421:AX424"/>
    <mergeCell ref="AY421:AY424"/>
    <mergeCell ref="AZ421:AZ424"/>
    <mergeCell ref="BA421:BA424"/>
    <mergeCell ref="BB421:BB424"/>
    <mergeCell ref="BC421:BC424"/>
    <mergeCell ref="AV417:AV420"/>
    <mergeCell ref="AW417:AW420"/>
    <mergeCell ref="AX417:AX420"/>
    <mergeCell ref="AY417:AY420"/>
    <mergeCell ref="AZ417:AZ420"/>
    <mergeCell ref="BA417:BA420"/>
    <mergeCell ref="BB407:BB410"/>
    <mergeCell ref="BC407:BC410"/>
    <mergeCell ref="AV411:AV414"/>
    <mergeCell ref="AW411:AW414"/>
    <mergeCell ref="AX411:AX414"/>
    <mergeCell ref="AY411:AY414"/>
    <mergeCell ref="AZ411:AZ414"/>
    <mergeCell ref="BA411:BA414"/>
    <mergeCell ref="BB411:BB414"/>
    <mergeCell ref="BC411:BC414"/>
    <mergeCell ref="AV407:AV410"/>
    <mergeCell ref="AW407:AW410"/>
    <mergeCell ref="AX407:AX410"/>
    <mergeCell ref="AY407:AY410"/>
    <mergeCell ref="AZ407:AZ410"/>
    <mergeCell ref="BA407:BA410"/>
    <mergeCell ref="BC435:BC438"/>
    <mergeCell ref="AV439:AV442"/>
    <mergeCell ref="AW439:AW442"/>
    <mergeCell ref="AX439:AX442"/>
    <mergeCell ref="AY439:AY442"/>
    <mergeCell ref="AZ439:AZ442"/>
    <mergeCell ref="BA439:BA442"/>
    <mergeCell ref="BB439:BB442"/>
    <mergeCell ref="BC439:BC442"/>
    <mergeCell ref="AW435:AW438"/>
    <mergeCell ref="AX435:AX438"/>
    <mergeCell ref="AY435:AY438"/>
    <mergeCell ref="AZ435:AZ438"/>
    <mergeCell ref="BA435:BA438"/>
    <mergeCell ref="BB435:BB438"/>
    <mergeCell ref="BC453:BC456"/>
    <mergeCell ref="AV431:AV434"/>
    <mergeCell ref="AW431:AW434"/>
    <mergeCell ref="AX431:AX434"/>
    <mergeCell ref="AY431:AY434"/>
    <mergeCell ref="AZ431:AZ434"/>
    <mergeCell ref="BA431:BA434"/>
    <mergeCell ref="BB431:BB434"/>
    <mergeCell ref="BC431:BC434"/>
    <mergeCell ref="AV435:AV438"/>
    <mergeCell ref="BA449:BA452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AY445:AY448"/>
    <mergeCell ref="AZ445:AZ448"/>
    <mergeCell ref="BA445:BA448"/>
    <mergeCell ref="BB445:BB448"/>
    <mergeCell ref="BC445:BC448"/>
    <mergeCell ref="AV449:AV452"/>
    <mergeCell ref="AW449:AW452"/>
    <mergeCell ref="AX449:AX452"/>
    <mergeCell ref="AY449:AY452"/>
    <mergeCell ref="AZ449:AZ452"/>
    <mergeCell ref="AU459:AU462"/>
    <mergeCell ref="AU463:AU466"/>
    <mergeCell ref="AR463:AR466"/>
    <mergeCell ref="AV445:AV448"/>
    <mergeCell ref="AW445:AW448"/>
    <mergeCell ref="AX445:AX448"/>
    <mergeCell ref="AU453:AU456"/>
    <mergeCell ref="AS449:AS452"/>
    <mergeCell ref="AT449:AT452"/>
    <mergeCell ref="AR445:AR448"/>
    <mergeCell ref="AX463:AX466"/>
    <mergeCell ref="AY463:AY466"/>
    <mergeCell ref="AZ463:AZ466"/>
    <mergeCell ref="BA463:BA466"/>
    <mergeCell ref="BB463:BB466"/>
    <mergeCell ref="BC463:BC466"/>
    <mergeCell ref="AX459:AX462"/>
    <mergeCell ref="AY459:AY462"/>
    <mergeCell ref="AZ459:AZ462"/>
    <mergeCell ref="BA459:BA462"/>
    <mergeCell ref="BB459:BB462"/>
    <mergeCell ref="BC459:BC462"/>
    <mergeCell ref="AK467:AK470"/>
    <mergeCell ref="X457:Y457"/>
    <mergeCell ref="Z457:AA457"/>
    <mergeCell ref="AF457:AG457"/>
    <mergeCell ref="AV459:AV462"/>
    <mergeCell ref="AW459:AW462"/>
    <mergeCell ref="AV463:AV466"/>
    <mergeCell ref="AW463:AW466"/>
    <mergeCell ref="AR459:AR462"/>
    <mergeCell ref="AS459:AS462"/>
    <mergeCell ref="AZ473:AZ476"/>
    <mergeCell ref="BA473:BA476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Z467:AZ470"/>
    <mergeCell ref="BA467:BA470"/>
    <mergeCell ref="BB467:BB470"/>
    <mergeCell ref="BC467:BC470"/>
    <mergeCell ref="X471:Y471"/>
    <mergeCell ref="Z471:AA471"/>
    <mergeCell ref="AF471:AG471"/>
    <mergeCell ref="AU467:AU470"/>
    <mergeCell ref="AJ467:AJ470"/>
    <mergeCell ref="V485:W485"/>
    <mergeCell ref="X485:Y485"/>
    <mergeCell ref="Z485:AA485"/>
    <mergeCell ref="AF485:AG485"/>
    <mergeCell ref="AK481:AK484"/>
    <mergeCell ref="AO481:AO484"/>
    <mergeCell ref="AP481:AP484"/>
    <mergeCell ref="AQ481:AQ484"/>
    <mergeCell ref="AV481:AV484"/>
    <mergeCell ref="AW481:AW484"/>
    <mergeCell ref="AX481:AX484"/>
    <mergeCell ref="AY481:AY484"/>
    <mergeCell ref="AZ481:AZ484"/>
    <mergeCell ref="BA481:BA484"/>
    <mergeCell ref="AD471:AE471"/>
    <mergeCell ref="AD485:AE485"/>
    <mergeCell ref="AQ477:AQ480"/>
    <mergeCell ref="AR481:AR484"/>
    <mergeCell ref="AS481:AS484"/>
    <mergeCell ref="AT481:AT484"/>
    <mergeCell ref="AP477:AP480"/>
    <mergeCell ref="BC491:BC494"/>
    <mergeCell ref="AV487:AV490"/>
    <mergeCell ref="AW487:AW490"/>
    <mergeCell ref="AX487:AX490"/>
    <mergeCell ref="AY487:AY490"/>
    <mergeCell ref="AZ487:AZ490"/>
    <mergeCell ref="BA487:BA490"/>
    <mergeCell ref="AU477:AU480"/>
    <mergeCell ref="AU481:AU484"/>
    <mergeCell ref="AV467:AV470"/>
    <mergeCell ref="AW467:AW470"/>
    <mergeCell ref="AX467:AX470"/>
    <mergeCell ref="AY467:AY470"/>
    <mergeCell ref="AV473:AV476"/>
    <mergeCell ref="AW473:AW476"/>
    <mergeCell ref="AX473:AX476"/>
    <mergeCell ref="AY473:AY476"/>
    <mergeCell ref="BB481:BB484"/>
    <mergeCell ref="BC481:BC484"/>
    <mergeCell ref="BC501:BC504"/>
    <mergeCell ref="AV501:AV504"/>
    <mergeCell ref="AW501:AW504"/>
    <mergeCell ref="AR501:AR504"/>
    <mergeCell ref="AS501:AS504"/>
    <mergeCell ref="AT501:AT504"/>
    <mergeCell ref="AU501:AU504"/>
    <mergeCell ref="BB495:BB498"/>
    <mergeCell ref="BC495:BC498"/>
    <mergeCell ref="AV477:AV480"/>
    <mergeCell ref="AW477:AW480"/>
    <mergeCell ref="AX477:AX480"/>
    <mergeCell ref="AY477:AY480"/>
    <mergeCell ref="AZ477:AZ480"/>
    <mergeCell ref="BA477:BA480"/>
    <mergeCell ref="BB477:BB480"/>
    <mergeCell ref="BC477:BC480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AQ509:AQ512"/>
    <mergeCell ref="AR509:AR512"/>
    <mergeCell ref="AS509:AS512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BB505:BB508"/>
    <mergeCell ref="BC505:BC508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V505:AV508"/>
    <mergeCell ref="AW505:AW508"/>
    <mergeCell ref="AX505:AX508"/>
    <mergeCell ref="AY505:AY508"/>
    <mergeCell ref="AZ505:AZ508"/>
    <mergeCell ref="BA505:BA508"/>
    <mergeCell ref="AX501:AX504"/>
    <mergeCell ref="AY501:AY504"/>
    <mergeCell ref="AZ501:AZ504"/>
    <mergeCell ref="BA501:BA504"/>
    <mergeCell ref="BB501:BB504"/>
    <mergeCell ref="V513:W513"/>
    <mergeCell ref="X513:Y513"/>
    <mergeCell ref="Z513:AA513"/>
    <mergeCell ref="AF513:AG513"/>
    <mergeCell ref="AV509:AV512"/>
    <mergeCell ref="AW509:AW512"/>
    <mergeCell ref="AX509:AX512"/>
    <mergeCell ref="AY509:AY512"/>
    <mergeCell ref="AZ509:AZ512"/>
    <mergeCell ref="BA509:BA512"/>
    <mergeCell ref="BB523:BB526"/>
    <mergeCell ref="BC523:BC526"/>
    <mergeCell ref="V527:W527"/>
    <mergeCell ref="X527:Y527"/>
    <mergeCell ref="Z527:AA527"/>
    <mergeCell ref="AF527:AG527"/>
    <mergeCell ref="AQ523:AQ526"/>
    <mergeCell ref="AR523:AR526"/>
    <mergeCell ref="AV523:AV526"/>
    <mergeCell ref="AW523:AW526"/>
    <mergeCell ref="AX523:AX526"/>
    <mergeCell ref="AY523:AY526"/>
    <mergeCell ref="AZ523:AZ526"/>
    <mergeCell ref="BA523:BA526"/>
    <mergeCell ref="AQ519:AQ522"/>
    <mergeCell ref="BB515:BB518"/>
    <mergeCell ref="BC515:BC518"/>
    <mergeCell ref="AO515:AO518"/>
    <mergeCell ref="AP515:AP518"/>
    <mergeCell ref="AQ515:AQ518"/>
    <mergeCell ref="AO509:AO512"/>
    <mergeCell ref="AP509:AP512"/>
    <mergeCell ref="BB537:BB540"/>
    <mergeCell ref="BC537:BC540"/>
    <mergeCell ref="AV519:AV522"/>
    <mergeCell ref="AW519:AW522"/>
    <mergeCell ref="AX519:AX522"/>
    <mergeCell ref="AY519:AY522"/>
    <mergeCell ref="AZ519:AZ522"/>
    <mergeCell ref="BA519:BA522"/>
    <mergeCell ref="BB519:BB522"/>
    <mergeCell ref="BC519:BC522"/>
    <mergeCell ref="AV537:AV540"/>
    <mergeCell ref="AW537:AW540"/>
    <mergeCell ref="AX537:AX540"/>
    <mergeCell ref="AY537:AY540"/>
    <mergeCell ref="AZ537:AZ540"/>
    <mergeCell ref="BA537:BA540"/>
    <mergeCell ref="BB529:BB532"/>
    <mergeCell ref="BC529:BC532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V529:AV532"/>
    <mergeCell ref="AW529:AW532"/>
    <mergeCell ref="AX529:AX532"/>
    <mergeCell ref="AY529:AY532"/>
    <mergeCell ref="AZ529:AZ532"/>
    <mergeCell ref="BA529:BA532"/>
    <mergeCell ref="BC543:BC546"/>
    <mergeCell ref="AV547:AV550"/>
    <mergeCell ref="AW547:AW550"/>
    <mergeCell ref="AX547:AX550"/>
    <mergeCell ref="AY547:AY550"/>
    <mergeCell ref="AZ547:AZ550"/>
    <mergeCell ref="BA547:BA550"/>
    <mergeCell ref="BB547:BB550"/>
    <mergeCell ref="BC547:BC550"/>
    <mergeCell ref="AW543:AW546"/>
    <mergeCell ref="AX543:AX546"/>
    <mergeCell ref="AY543:AY546"/>
    <mergeCell ref="AZ543:AZ546"/>
    <mergeCell ref="BA543:BA546"/>
    <mergeCell ref="BB543:BB546"/>
    <mergeCell ref="AJ557:AJ560"/>
    <mergeCell ref="AK557:AK560"/>
    <mergeCell ref="AO557:AO560"/>
    <mergeCell ref="AP557:AP560"/>
    <mergeCell ref="AQ557:AQ560"/>
    <mergeCell ref="AV543:AV546"/>
    <mergeCell ref="AU547:AU550"/>
    <mergeCell ref="AU543:AU546"/>
    <mergeCell ref="AJ543:AJ546"/>
    <mergeCell ref="AK543:AK546"/>
    <mergeCell ref="BB557:BB560"/>
    <mergeCell ref="BC557:BC560"/>
    <mergeCell ref="AR551:AR554"/>
    <mergeCell ref="AS551:AS554"/>
    <mergeCell ref="AT551:AT554"/>
    <mergeCell ref="AU551:AU554"/>
    <mergeCell ref="AU557:AU560"/>
    <mergeCell ref="AS557:AS560"/>
    <mergeCell ref="AT557:AT560"/>
    <mergeCell ref="AV557:AV560"/>
    <mergeCell ref="AW557:AW560"/>
    <mergeCell ref="AX557:AX560"/>
    <mergeCell ref="AY557:AY560"/>
    <mergeCell ref="AZ557:AZ560"/>
    <mergeCell ref="BA557:BA560"/>
    <mergeCell ref="BB551:BB554"/>
    <mergeCell ref="BC551:BC554"/>
    <mergeCell ref="V555:W555"/>
    <mergeCell ref="X555:Y555"/>
    <mergeCell ref="Z555:AA555"/>
    <mergeCell ref="AF555:AG555"/>
    <mergeCell ref="AV551:AV554"/>
    <mergeCell ref="AW551:AW554"/>
    <mergeCell ref="AX551:AX554"/>
    <mergeCell ref="AY551:AY554"/>
    <mergeCell ref="AZ551:AZ554"/>
    <mergeCell ref="BA551:BA554"/>
    <mergeCell ref="AU565:AU568"/>
    <mergeCell ref="AR561:AR564"/>
    <mergeCell ref="AU561:AU564"/>
    <mergeCell ref="AP561:AP564"/>
    <mergeCell ref="AQ561:AQ564"/>
    <mergeCell ref="AJ561:AJ564"/>
    <mergeCell ref="AK561:AK564"/>
    <mergeCell ref="AO561:AO564"/>
    <mergeCell ref="AP565:AP568"/>
    <mergeCell ref="AQ565:AQ568"/>
    <mergeCell ref="V569:W569"/>
    <mergeCell ref="X569:Y569"/>
    <mergeCell ref="Z569:AA569"/>
    <mergeCell ref="AF569:AG569"/>
    <mergeCell ref="AS565:AS568"/>
    <mergeCell ref="AT565:AT568"/>
    <mergeCell ref="AD569:AE569"/>
    <mergeCell ref="AR565:AR568"/>
    <mergeCell ref="AO565:AO568"/>
    <mergeCell ref="AS561:AS564"/>
    <mergeCell ref="AT561:AT564"/>
    <mergeCell ref="BB561:BB564"/>
    <mergeCell ref="BC561:BC564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V561:AV564"/>
    <mergeCell ref="AW561:AW564"/>
    <mergeCell ref="AX561:AX564"/>
    <mergeCell ref="AY561:AY564"/>
    <mergeCell ref="AZ561:AZ564"/>
    <mergeCell ref="BA561:BA564"/>
    <mergeCell ref="AX579:AX582"/>
    <mergeCell ref="AY579:AY582"/>
    <mergeCell ref="AZ579:AZ582"/>
    <mergeCell ref="BA579:BA582"/>
    <mergeCell ref="BB579:BB582"/>
    <mergeCell ref="BC579:BC582"/>
    <mergeCell ref="AX575:AX578"/>
    <mergeCell ref="AY575:AY578"/>
    <mergeCell ref="AZ575:AZ578"/>
    <mergeCell ref="BA575:BA578"/>
    <mergeCell ref="BB575:BB578"/>
    <mergeCell ref="BC575:BC578"/>
    <mergeCell ref="AX571:AX574"/>
    <mergeCell ref="AY571:AY574"/>
    <mergeCell ref="AZ571:AZ574"/>
    <mergeCell ref="BA571:BA574"/>
    <mergeCell ref="BB571:BB574"/>
    <mergeCell ref="BC571:BC574"/>
    <mergeCell ref="AR589:AR592"/>
    <mergeCell ref="AS589:AS592"/>
    <mergeCell ref="AT589:AT592"/>
    <mergeCell ref="AU589:AU592"/>
    <mergeCell ref="AV571:AV574"/>
    <mergeCell ref="AW571:AW574"/>
    <mergeCell ref="AV575:AV578"/>
    <mergeCell ref="AW575:AW578"/>
    <mergeCell ref="AV579:AV582"/>
    <mergeCell ref="AW579:AW582"/>
    <mergeCell ref="BB585:BB588"/>
    <mergeCell ref="BC585:BC588"/>
    <mergeCell ref="AV589:AV592"/>
    <mergeCell ref="AW589:AW592"/>
    <mergeCell ref="AX589:AX592"/>
    <mergeCell ref="AY589:AY592"/>
    <mergeCell ref="AZ589:AZ592"/>
    <mergeCell ref="BA589:BA592"/>
    <mergeCell ref="BB589:BB592"/>
    <mergeCell ref="BC589:BC592"/>
    <mergeCell ref="AV585:AV588"/>
    <mergeCell ref="AW585:AW588"/>
    <mergeCell ref="AX585:AX588"/>
    <mergeCell ref="AY585:AY588"/>
    <mergeCell ref="AZ585:AZ588"/>
    <mergeCell ref="BA585:BA588"/>
    <mergeCell ref="AR571:AR574"/>
    <mergeCell ref="AS571:AS574"/>
    <mergeCell ref="AT571:AT574"/>
    <mergeCell ref="AU571:AU574"/>
    <mergeCell ref="AS593:AS596"/>
    <mergeCell ref="AT593:AT596"/>
    <mergeCell ref="AZ593:AZ596"/>
    <mergeCell ref="BA593:BA596"/>
    <mergeCell ref="BB593:BB596"/>
    <mergeCell ref="BC593:BC596"/>
    <mergeCell ref="V597:W597"/>
    <mergeCell ref="X597:Y597"/>
    <mergeCell ref="Z597:AA597"/>
    <mergeCell ref="AF597:AG597"/>
    <mergeCell ref="AS603:AS606"/>
    <mergeCell ref="AT603:AT606"/>
    <mergeCell ref="AV593:AV596"/>
    <mergeCell ref="AW593:AW596"/>
    <mergeCell ref="AX593:AX596"/>
    <mergeCell ref="AY593:AY596"/>
    <mergeCell ref="AV599:AV602"/>
    <mergeCell ref="AW599:AW602"/>
    <mergeCell ref="AX599:AX602"/>
    <mergeCell ref="AY599:AY602"/>
    <mergeCell ref="AV603:AV606"/>
    <mergeCell ref="AW603:AW606"/>
    <mergeCell ref="AX603:AX606"/>
    <mergeCell ref="AY603:AY606"/>
    <mergeCell ref="AZ603:AZ606"/>
    <mergeCell ref="BA603:BA606"/>
    <mergeCell ref="AR607:AR610"/>
    <mergeCell ref="AS607:AS610"/>
    <mergeCell ref="AV607:AV610"/>
    <mergeCell ref="AW607:AW610"/>
    <mergeCell ref="AX607:AX610"/>
    <mergeCell ref="AY607:AY610"/>
    <mergeCell ref="AZ607:AZ610"/>
    <mergeCell ref="BA607:BA610"/>
    <mergeCell ref="BB621:BB624"/>
    <mergeCell ref="BC621:BC624"/>
    <mergeCell ref="AZ599:AZ602"/>
    <mergeCell ref="BA599:BA602"/>
    <mergeCell ref="BB599:BB602"/>
    <mergeCell ref="BC599:BC602"/>
    <mergeCell ref="BB603:BB606"/>
    <mergeCell ref="BC603:BC606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BA617:BA620"/>
    <mergeCell ref="BB617:BB620"/>
    <mergeCell ref="BC617:BC620"/>
    <mergeCell ref="AV613:AV616"/>
    <mergeCell ref="AW613:AW616"/>
    <mergeCell ref="AX613:AX616"/>
    <mergeCell ref="AY613:AY616"/>
    <mergeCell ref="AZ613:AZ616"/>
    <mergeCell ref="BA613:BA616"/>
    <mergeCell ref="BB607:BB610"/>
    <mergeCell ref="BC607:BC610"/>
    <mergeCell ref="AV635:AV638"/>
    <mergeCell ref="AW635:AW638"/>
    <mergeCell ref="AX635:AX638"/>
    <mergeCell ref="AY635:AY638"/>
    <mergeCell ref="AZ635:AZ638"/>
    <mergeCell ref="BA635:BA638"/>
    <mergeCell ref="BB635:BB638"/>
    <mergeCell ref="BC635:BC638"/>
    <mergeCell ref="BA627:BA630"/>
    <mergeCell ref="BB627:BB630"/>
    <mergeCell ref="BC627:BC630"/>
    <mergeCell ref="AV631:AV634"/>
    <mergeCell ref="AW631:AW634"/>
    <mergeCell ref="AX631:AX634"/>
    <mergeCell ref="AY631:AY634"/>
    <mergeCell ref="AZ631:AZ634"/>
    <mergeCell ref="BA631:BA634"/>
    <mergeCell ref="BB631:BB634"/>
    <mergeCell ref="AV627:AV630"/>
    <mergeCell ref="AW627:AW630"/>
    <mergeCell ref="AX627:AX630"/>
    <mergeCell ref="AY627:AY630"/>
    <mergeCell ref="AZ627:AZ630"/>
    <mergeCell ref="AS631:AS634"/>
    <mergeCell ref="AT631:AT634"/>
    <mergeCell ref="AU631:AU634"/>
    <mergeCell ref="AS627:AS630"/>
    <mergeCell ref="AZ645:AZ648"/>
    <mergeCell ref="BA645:BA648"/>
    <mergeCell ref="BB645:BB648"/>
    <mergeCell ref="BC645:BC648"/>
    <mergeCell ref="AR645:AR648"/>
    <mergeCell ref="AS645:AS648"/>
    <mergeCell ref="AT645:AT648"/>
    <mergeCell ref="AU645:AU648"/>
    <mergeCell ref="BA641:BA644"/>
    <mergeCell ref="BB641:BB644"/>
    <mergeCell ref="BC641:BC644"/>
    <mergeCell ref="AK641:AK644"/>
    <mergeCell ref="AT641:AT644"/>
    <mergeCell ref="AU641:AU644"/>
    <mergeCell ref="AO641:AO644"/>
    <mergeCell ref="AP641:AP644"/>
    <mergeCell ref="AQ641:AQ644"/>
    <mergeCell ref="AR641:AR644"/>
    <mergeCell ref="AV641:AV644"/>
    <mergeCell ref="AW641:AW644"/>
    <mergeCell ref="AX641:AX644"/>
    <mergeCell ref="AY641:AY644"/>
    <mergeCell ref="AZ641:AZ644"/>
    <mergeCell ref="AV645:AV648"/>
    <mergeCell ref="AW645:AW648"/>
    <mergeCell ref="AX645:AX648"/>
    <mergeCell ref="AY645:AY648"/>
    <mergeCell ref="BC631:BC634"/>
    <mergeCell ref="AV649:AV652"/>
    <mergeCell ref="AW649:AW652"/>
    <mergeCell ref="AX649:AX652"/>
    <mergeCell ref="AY649:AY652"/>
    <mergeCell ref="AZ649:AZ652"/>
    <mergeCell ref="BA649:BA652"/>
    <mergeCell ref="BB649:BB652"/>
    <mergeCell ref="BC649:BC65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AW659:AW662"/>
    <mergeCell ref="AX659:AX662"/>
    <mergeCell ref="AY659:AY662"/>
    <mergeCell ref="AZ659:AZ662"/>
    <mergeCell ref="BA659:BA662"/>
    <mergeCell ref="BB659:BB662"/>
    <mergeCell ref="BC659:BC662"/>
    <mergeCell ref="BB673:BB676"/>
    <mergeCell ref="BC673:BC676"/>
    <mergeCell ref="AT669:AT672"/>
    <mergeCell ref="AU669:AU672"/>
    <mergeCell ref="AV655:AV658"/>
    <mergeCell ref="AW655:AW658"/>
    <mergeCell ref="AX655:AX658"/>
    <mergeCell ref="AY655:AY658"/>
    <mergeCell ref="AZ655:AZ658"/>
    <mergeCell ref="BA655:BA658"/>
    <mergeCell ref="AZ669:AZ672"/>
    <mergeCell ref="BA669:BA672"/>
    <mergeCell ref="BB669:BB672"/>
    <mergeCell ref="BC669:BC672"/>
    <mergeCell ref="AV673:AV676"/>
    <mergeCell ref="AW673:AW676"/>
    <mergeCell ref="AX673:AX676"/>
    <mergeCell ref="AY673:AY676"/>
    <mergeCell ref="AZ673:AZ676"/>
    <mergeCell ref="BA673:BA676"/>
    <mergeCell ref="AU673:AU676"/>
    <mergeCell ref="AV669:AV672"/>
    <mergeCell ref="AW669:AW672"/>
    <mergeCell ref="AX669:AX672"/>
    <mergeCell ref="AY669:AY672"/>
    <mergeCell ref="BB663:BB666"/>
    <mergeCell ref="BC663:BC666"/>
    <mergeCell ref="AO677:AO680"/>
    <mergeCell ref="BB691:BB694"/>
    <mergeCell ref="BC691:BC694"/>
    <mergeCell ref="V695:W695"/>
    <mergeCell ref="X695:Y695"/>
    <mergeCell ref="Z695:AA695"/>
    <mergeCell ref="AF695:AG695"/>
    <mergeCell ref="AP691:AP694"/>
    <mergeCell ref="AQ691:AQ694"/>
    <mergeCell ref="AV691:AV694"/>
    <mergeCell ref="AW691:AW694"/>
    <mergeCell ref="AX691:AX694"/>
    <mergeCell ref="AY691:AY694"/>
    <mergeCell ref="AZ691:AZ694"/>
    <mergeCell ref="BA691:BA694"/>
    <mergeCell ref="AS669:AS672"/>
    <mergeCell ref="AS673:AS676"/>
    <mergeCell ref="AS677:AS680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BB677:BB680"/>
    <mergeCell ref="AD681:AE681"/>
    <mergeCell ref="AY701:AY704"/>
    <mergeCell ref="AZ701:AZ704"/>
    <mergeCell ref="BA701:BA704"/>
    <mergeCell ref="BB701:BB704"/>
    <mergeCell ref="BC701:BC704"/>
    <mergeCell ref="AV697:AV700"/>
    <mergeCell ref="AW697:AW700"/>
    <mergeCell ref="AX697:AX700"/>
    <mergeCell ref="AY697:AY700"/>
    <mergeCell ref="AZ697:AZ700"/>
    <mergeCell ref="BA697:BA700"/>
    <mergeCell ref="AU691:AU694"/>
    <mergeCell ref="AQ677:AQ680"/>
    <mergeCell ref="AR677:AR680"/>
    <mergeCell ref="BC677:BC680"/>
    <mergeCell ref="AT677:AT680"/>
    <mergeCell ref="AU677:AU680"/>
    <mergeCell ref="AV677:AV680"/>
    <mergeCell ref="AW677:AW680"/>
    <mergeCell ref="AX677:AX680"/>
    <mergeCell ref="AY677:AY680"/>
    <mergeCell ref="AZ677:AZ680"/>
    <mergeCell ref="BA677:BA680"/>
    <mergeCell ref="BC719:BC722"/>
    <mergeCell ref="AZ711:AZ714"/>
    <mergeCell ref="BA711:BA714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BB705:BB708"/>
    <mergeCell ref="BC705:BC708"/>
    <mergeCell ref="AV687:AV690"/>
    <mergeCell ref="AW687:AW690"/>
    <mergeCell ref="AX687:AX690"/>
    <mergeCell ref="AY687:AY690"/>
    <mergeCell ref="AZ687:AZ690"/>
    <mergeCell ref="BA687:BA690"/>
    <mergeCell ref="BB687:BB690"/>
    <mergeCell ref="BC687:BC690"/>
    <mergeCell ref="AV705:AV708"/>
    <mergeCell ref="AW705:AW708"/>
    <mergeCell ref="AX705:AX708"/>
    <mergeCell ref="AY705:AY708"/>
    <mergeCell ref="AZ705:AZ708"/>
    <mergeCell ref="BA705:BA708"/>
    <mergeCell ref="BB697:BB700"/>
    <mergeCell ref="BC697:BC700"/>
    <mergeCell ref="AV701:AV704"/>
    <mergeCell ref="AW701:AW704"/>
    <mergeCell ref="AX701:AX704"/>
    <mergeCell ref="AV711:AV714"/>
    <mergeCell ref="AW711:AW714"/>
    <mergeCell ref="AX711:AX714"/>
    <mergeCell ref="AY711:AY714"/>
    <mergeCell ref="AU719:AU722"/>
    <mergeCell ref="AU711:AU714"/>
    <mergeCell ref="AX729:AX732"/>
    <mergeCell ref="AY729:AY732"/>
    <mergeCell ref="AZ729:AZ732"/>
    <mergeCell ref="BA729:BA732"/>
    <mergeCell ref="BB729:BB732"/>
    <mergeCell ref="BC729:BC732"/>
    <mergeCell ref="AX725:AX728"/>
    <mergeCell ref="AY725:AY728"/>
    <mergeCell ref="AZ725:AZ728"/>
    <mergeCell ref="BA725:BA728"/>
    <mergeCell ref="BB725:BB728"/>
    <mergeCell ref="BC725:BC728"/>
    <mergeCell ref="AV725:AV728"/>
    <mergeCell ref="AW725:AW728"/>
    <mergeCell ref="AV729:AV732"/>
    <mergeCell ref="AW729:AW732"/>
    <mergeCell ref="AU725:AU728"/>
    <mergeCell ref="BB715:BB718"/>
    <mergeCell ref="BC715:BC718"/>
    <mergeCell ref="AV719:AV722"/>
    <mergeCell ref="AW719:AW722"/>
    <mergeCell ref="AX719:AX722"/>
    <mergeCell ref="AY719:AY722"/>
    <mergeCell ref="AZ719:AZ722"/>
    <mergeCell ref="BA719:BA722"/>
    <mergeCell ref="BB719:BB722"/>
    <mergeCell ref="BB739:BB742"/>
    <mergeCell ref="BC739:BC742"/>
    <mergeCell ref="AU733:AU73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AT733:AT736"/>
    <mergeCell ref="AV733:AV736"/>
    <mergeCell ref="AW733:AW736"/>
    <mergeCell ref="AX733:AX736"/>
    <mergeCell ref="AY733:AY736"/>
    <mergeCell ref="AZ733:AZ736"/>
    <mergeCell ref="BA733:BA736"/>
    <mergeCell ref="AQ739:AQ742"/>
    <mergeCell ref="AS747:AS750"/>
    <mergeCell ref="AT747:AT750"/>
    <mergeCell ref="AU747:AU750"/>
    <mergeCell ref="AR743:AR746"/>
    <mergeCell ref="AP747:AP750"/>
    <mergeCell ref="V751:W751"/>
    <mergeCell ref="X751:Y751"/>
    <mergeCell ref="Z751:AA751"/>
    <mergeCell ref="AF751:AG751"/>
    <mergeCell ref="AS743:AS746"/>
    <mergeCell ref="AT743:AT746"/>
    <mergeCell ref="AB751:AC751"/>
    <mergeCell ref="BB743:BB746"/>
    <mergeCell ref="BC743:BC746"/>
    <mergeCell ref="AV747:AV750"/>
    <mergeCell ref="AW747:AW750"/>
    <mergeCell ref="AX747:AX750"/>
    <mergeCell ref="AY747:AY750"/>
    <mergeCell ref="AZ747:AZ750"/>
    <mergeCell ref="BA747:BA750"/>
    <mergeCell ref="BB747:BB750"/>
    <mergeCell ref="BC747:BC750"/>
    <mergeCell ref="AV743:AV746"/>
    <mergeCell ref="AW743:AW746"/>
    <mergeCell ref="AX743:AX746"/>
    <mergeCell ref="AY743:AY746"/>
    <mergeCell ref="AZ743:AZ746"/>
    <mergeCell ref="BA743:BA746"/>
    <mergeCell ref="AQ747:AQ750"/>
    <mergeCell ref="BB775:BB778"/>
    <mergeCell ref="BC775:BC778"/>
    <mergeCell ref="AU743:AU746"/>
    <mergeCell ref="AV753:AV756"/>
    <mergeCell ref="AW753:AW756"/>
    <mergeCell ref="AX753:AX756"/>
    <mergeCell ref="AY753:AY756"/>
    <mergeCell ref="AZ753:AZ756"/>
    <mergeCell ref="BA753:BA756"/>
    <mergeCell ref="BB753:BB756"/>
    <mergeCell ref="BC753:BC756"/>
    <mergeCell ref="AV775:AV778"/>
    <mergeCell ref="AW775:AW778"/>
    <mergeCell ref="AX775:AX778"/>
    <mergeCell ref="AY775:AY778"/>
    <mergeCell ref="AZ775:AZ778"/>
    <mergeCell ref="BA775:BA778"/>
    <mergeCell ref="BB767:BB770"/>
    <mergeCell ref="AU771:AU774"/>
    <mergeCell ref="AU767:AU770"/>
    <mergeCell ref="AU775:AU778"/>
    <mergeCell ref="BC767:BC770"/>
    <mergeCell ref="AV771:AV774"/>
    <mergeCell ref="AW771:AW774"/>
    <mergeCell ref="AX771:AX774"/>
    <mergeCell ref="AY771:AY774"/>
    <mergeCell ref="AZ771:AZ774"/>
    <mergeCell ref="BA771:BA774"/>
    <mergeCell ref="BB771:BB774"/>
    <mergeCell ref="BC771:BC774"/>
    <mergeCell ref="AV767:AV770"/>
    <mergeCell ref="AW767:AW770"/>
    <mergeCell ref="AX767:AX770"/>
    <mergeCell ref="AY767:AY770"/>
    <mergeCell ref="AZ767:AZ770"/>
    <mergeCell ref="BA767:BA770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BC761:BC764"/>
    <mergeCell ref="AV757:AV760"/>
    <mergeCell ref="AW757:AW760"/>
    <mergeCell ref="AX757:AX760"/>
    <mergeCell ref="AY757:AY760"/>
    <mergeCell ref="AZ757:AZ760"/>
    <mergeCell ref="BA757:BA760"/>
    <mergeCell ref="BB781:BB784"/>
    <mergeCell ref="BC781:BC784"/>
    <mergeCell ref="AV785:AV788"/>
    <mergeCell ref="AW785:AW788"/>
    <mergeCell ref="AX785:AX788"/>
    <mergeCell ref="AY785:AY788"/>
    <mergeCell ref="AZ785:AZ788"/>
    <mergeCell ref="BA785:BA788"/>
    <mergeCell ref="BB785:BB788"/>
    <mergeCell ref="BC785:BC788"/>
    <mergeCell ref="AV781:AV784"/>
    <mergeCell ref="AW781:AW784"/>
    <mergeCell ref="AX781:AX784"/>
    <mergeCell ref="AY781:AY784"/>
    <mergeCell ref="AZ781:AZ784"/>
    <mergeCell ref="BA781:BA784"/>
    <mergeCell ref="AP789:AP792"/>
    <mergeCell ref="AQ789:AQ792"/>
    <mergeCell ref="AT785:AT788"/>
    <mergeCell ref="AU785:AU788"/>
    <mergeCell ref="AR789:AR792"/>
    <mergeCell ref="AS789:AS792"/>
    <mergeCell ref="AT789:AT792"/>
    <mergeCell ref="AU789:AU792"/>
    <mergeCell ref="AY789:AY792"/>
    <mergeCell ref="AZ789:AZ792"/>
    <mergeCell ref="BA789:BA792"/>
    <mergeCell ref="BB789:BB792"/>
    <mergeCell ref="BC789:BC792"/>
    <mergeCell ref="AU781:AU784"/>
    <mergeCell ref="AQ781:AQ784"/>
    <mergeCell ref="AZ817:AZ820"/>
    <mergeCell ref="BA817:BA820"/>
    <mergeCell ref="AK789:AK792"/>
    <mergeCell ref="AV789:AV792"/>
    <mergeCell ref="AW789:AW792"/>
    <mergeCell ref="AX789:AX792"/>
    <mergeCell ref="AV795:AV798"/>
    <mergeCell ref="AW795:AW798"/>
    <mergeCell ref="AX795:AX798"/>
    <mergeCell ref="AO789:AO792"/>
    <mergeCell ref="V807:W807"/>
    <mergeCell ref="X807:Y807"/>
    <mergeCell ref="Z807:AA807"/>
    <mergeCell ref="AF807:AG807"/>
    <mergeCell ref="AQ803:AQ806"/>
    <mergeCell ref="AR803:AR806"/>
    <mergeCell ref="AS803:AS806"/>
    <mergeCell ref="AT803:AT806"/>
    <mergeCell ref="AV803:AV806"/>
    <mergeCell ref="AW803:AW806"/>
    <mergeCell ref="AX803:AX806"/>
    <mergeCell ref="AR799:AR802"/>
    <mergeCell ref="AU795:AU798"/>
    <mergeCell ref="AS799:AS802"/>
    <mergeCell ref="AQ799:AQ802"/>
    <mergeCell ref="AU799:AU802"/>
    <mergeCell ref="AU803:AU806"/>
    <mergeCell ref="BB803:BB806"/>
    <mergeCell ref="BC803:BC806"/>
    <mergeCell ref="AY803:AY806"/>
    <mergeCell ref="AZ803:AZ806"/>
    <mergeCell ref="BA803:BA806"/>
    <mergeCell ref="BB817:BB820"/>
    <mergeCell ref="BC817:BC820"/>
    <mergeCell ref="AK795:AK798"/>
    <mergeCell ref="AO795:AO798"/>
    <mergeCell ref="AS795:AS798"/>
    <mergeCell ref="AT795:AT798"/>
    <mergeCell ref="AY795:AY798"/>
    <mergeCell ref="AZ795:AZ798"/>
    <mergeCell ref="BA795:BA798"/>
    <mergeCell ref="BB795:BB798"/>
    <mergeCell ref="BC795:BC798"/>
    <mergeCell ref="AK799:AK802"/>
    <mergeCell ref="AO799:AO802"/>
    <mergeCell ref="AP799:AP802"/>
    <mergeCell ref="AQ813:AQ816"/>
    <mergeCell ref="AV799:AV802"/>
    <mergeCell ref="AW799:AW802"/>
    <mergeCell ref="AX799:AX802"/>
    <mergeCell ref="AY799:AY802"/>
    <mergeCell ref="AZ799:AZ802"/>
    <mergeCell ref="BA799:BA802"/>
    <mergeCell ref="BB799:BB802"/>
    <mergeCell ref="BC799:BC802"/>
    <mergeCell ref="AV817:AV820"/>
    <mergeCell ref="AW817:AW820"/>
    <mergeCell ref="AX817:AX820"/>
    <mergeCell ref="AY817:AY820"/>
    <mergeCell ref="AV823:AV826"/>
    <mergeCell ref="AW823:AW826"/>
    <mergeCell ref="AX823:AX826"/>
    <mergeCell ref="AY823:AY826"/>
    <mergeCell ref="AZ823:AZ826"/>
    <mergeCell ref="BA823:BA826"/>
    <mergeCell ref="BB823:BB826"/>
    <mergeCell ref="BC823:BC826"/>
    <mergeCell ref="AV827:AV830"/>
    <mergeCell ref="AW845:AW848"/>
    <mergeCell ref="AX845:AX848"/>
    <mergeCell ref="AY845:AY848"/>
    <mergeCell ref="AZ845:AZ848"/>
    <mergeCell ref="BA845:BA848"/>
    <mergeCell ref="BB845:BB848"/>
    <mergeCell ref="BB837:BB840"/>
    <mergeCell ref="BB809:BB812"/>
    <mergeCell ref="BC809:BC812"/>
    <mergeCell ref="AV813:AV816"/>
    <mergeCell ref="AW813:AW816"/>
    <mergeCell ref="AX813:AX816"/>
    <mergeCell ref="AY813:AY816"/>
    <mergeCell ref="AZ813:AZ816"/>
    <mergeCell ref="BA813:BA816"/>
    <mergeCell ref="BB813:BB816"/>
    <mergeCell ref="BC813:BC816"/>
    <mergeCell ref="AV809:AV812"/>
    <mergeCell ref="AW809:AW812"/>
    <mergeCell ref="AX809:AX812"/>
    <mergeCell ref="AY809:AY812"/>
    <mergeCell ref="AZ809:AZ812"/>
    <mergeCell ref="BA809:BA812"/>
    <mergeCell ref="AX855:AX858"/>
    <mergeCell ref="AY855:AY858"/>
    <mergeCell ref="AZ855:AZ858"/>
    <mergeCell ref="BA855:BA858"/>
    <mergeCell ref="BB855:BB858"/>
    <mergeCell ref="BC855:BC858"/>
    <mergeCell ref="AW851:AW854"/>
    <mergeCell ref="AX851:AX854"/>
    <mergeCell ref="AY851:AY854"/>
    <mergeCell ref="AZ851:AZ854"/>
    <mergeCell ref="BA851:BA854"/>
    <mergeCell ref="BB851:BB854"/>
    <mergeCell ref="AV851:AV854"/>
    <mergeCell ref="AV845:AV848"/>
    <mergeCell ref="BC827:BC830"/>
    <mergeCell ref="AV831:AV834"/>
    <mergeCell ref="AW831:AW834"/>
    <mergeCell ref="AX831:AX834"/>
    <mergeCell ref="AY831:AY834"/>
    <mergeCell ref="AZ831:AZ834"/>
    <mergeCell ref="BA831:BA834"/>
    <mergeCell ref="BB831:BB834"/>
    <mergeCell ref="BC831:BC834"/>
    <mergeCell ref="AW827:AW830"/>
    <mergeCell ref="AX827:AX830"/>
    <mergeCell ref="AY827:AY830"/>
    <mergeCell ref="AZ827:AZ830"/>
    <mergeCell ref="BA827:BA830"/>
    <mergeCell ref="BB827:BB830"/>
    <mergeCell ref="BC845:BC848"/>
    <mergeCell ref="AQ865:AQ868"/>
    <mergeCell ref="AR865:AR868"/>
    <mergeCell ref="AS865:AS868"/>
    <mergeCell ref="AT865:AT868"/>
    <mergeCell ref="BC859:BC862"/>
    <mergeCell ref="AF863:AG863"/>
    <mergeCell ref="AU859:AU862"/>
    <mergeCell ref="AV865:AV868"/>
    <mergeCell ref="AW865:AW868"/>
    <mergeCell ref="AX865:AX868"/>
    <mergeCell ref="AY865:AY868"/>
    <mergeCell ref="AZ865:AZ868"/>
    <mergeCell ref="BA865:BA868"/>
    <mergeCell ref="BB865:BB868"/>
    <mergeCell ref="BC837:BC840"/>
    <mergeCell ref="AV841:AV844"/>
    <mergeCell ref="AW841:AW844"/>
    <mergeCell ref="AX841:AX844"/>
    <mergeCell ref="AY841:AY844"/>
    <mergeCell ref="AZ841:AZ844"/>
    <mergeCell ref="BA841:BA844"/>
    <mergeCell ref="BB841:BB844"/>
    <mergeCell ref="BC841:BC844"/>
    <mergeCell ref="AV837:AV840"/>
    <mergeCell ref="AW837:AW840"/>
    <mergeCell ref="AX837:AX840"/>
    <mergeCell ref="AY837:AY840"/>
    <mergeCell ref="AZ837:AZ840"/>
    <mergeCell ref="BA837:BA840"/>
    <mergeCell ref="BC851:BC854"/>
    <mergeCell ref="AV855:AV858"/>
    <mergeCell ref="AW855:AW858"/>
    <mergeCell ref="BC879:BC882"/>
    <mergeCell ref="AJ879:AJ882"/>
    <mergeCell ref="AU879:AU882"/>
    <mergeCell ref="AU873:AU876"/>
    <mergeCell ref="AQ873:AQ876"/>
    <mergeCell ref="AV883:AV886"/>
    <mergeCell ref="AW883:AW886"/>
    <mergeCell ref="AX883:AX886"/>
    <mergeCell ref="BA873:BA876"/>
    <mergeCell ref="BB873:BB876"/>
    <mergeCell ref="BC873:BC876"/>
    <mergeCell ref="AV859:AV862"/>
    <mergeCell ref="AW859:AW862"/>
    <mergeCell ref="AX859:AX862"/>
    <mergeCell ref="AY859:AY862"/>
    <mergeCell ref="AZ859:AZ862"/>
    <mergeCell ref="BA859:BA862"/>
    <mergeCell ref="BB859:BB862"/>
    <mergeCell ref="BA869:BA872"/>
    <mergeCell ref="BB869:BB872"/>
    <mergeCell ref="BC869:BC872"/>
    <mergeCell ref="AU865:AU868"/>
    <mergeCell ref="AU869:AU872"/>
    <mergeCell ref="AV873:AV876"/>
    <mergeCell ref="AW873:AW876"/>
    <mergeCell ref="AX873:AX876"/>
    <mergeCell ref="AY873:AY876"/>
    <mergeCell ref="AZ873:AZ876"/>
    <mergeCell ref="BC865:BC868"/>
    <mergeCell ref="AJ865:AJ868"/>
    <mergeCell ref="AK865:AK868"/>
    <mergeCell ref="AO865:AO868"/>
    <mergeCell ref="BC901:BC904"/>
    <mergeCell ref="AV887:AV890"/>
    <mergeCell ref="AW887:AW890"/>
    <mergeCell ref="AX887:AX890"/>
    <mergeCell ref="AY887:AY890"/>
    <mergeCell ref="AZ887:AZ890"/>
    <mergeCell ref="BA887:BA890"/>
    <mergeCell ref="BB887:BB890"/>
    <mergeCell ref="BC887:BC890"/>
    <mergeCell ref="AZ893:AZ896"/>
    <mergeCell ref="BA893:BA896"/>
    <mergeCell ref="BA901:BA904"/>
    <mergeCell ref="AY883:AY886"/>
    <mergeCell ref="AZ883:AZ886"/>
    <mergeCell ref="AR901:AR904"/>
    <mergeCell ref="AS901:AS904"/>
    <mergeCell ref="AT893:AT896"/>
    <mergeCell ref="AU893:AU896"/>
    <mergeCell ref="BB893:BB896"/>
    <mergeCell ref="BC893:BC896"/>
    <mergeCell ref="AR893:AR896"/>
    <mergeCell ref="AS893:AS896"/>
    <mergeCell ref="AT887:AT890"/>
    <mergeCell ref="AU887:AU890"/>
    <mergeCell ref="AT901:AT904"/>
    <mergeCell ref="AU901:AU904"/>
    <mergeCell ref="AS883:AS886"/>
    <mergeCell ref="BA883:BA886"/>
    <mergeCell ref="BB883:BB886"/>
    <mergeCell ref="BC883:BC886"/>
    <mergeCell ref="AT883:AT886"/>
    <mergeCell ref="AR897:AR900"/>
    <mergeCell ref="BB879:BB882"/>
    <mergeCell ref="AV901:AV904"/>
    <mergeCell ref="AW901:AW904"/>
    <mergeCell ref="AX901:AX904"/>
    <mergeCell ref="AY901:AY904"/>
    <mergeCell ref="AZ901:AZ904"/>
    <mergeCell ref="AV893:AV896"/>
    <mergeCell ref="AW893:AW896"/>
    <mergeCell ref="AX893:AX896"/>
    <mergeCell ref="AY893:AY896"/>
    <mergeCell ref="V891:W891"/>
    <mergeCell ref="X891:Y891"/>
    <mergeCell ref="Z891:AA891"/>
    <mergeCell ref="AF891:AG891"/>
    <mergeCell ref="AR887:AR890"/>
    <mergeCell ref="AS887:AS890"/>
    <mergeCell ref="AK887:AK890"/>
    <mergeCell ref="AO887:AO890"/>
    <mergeCell ref="AP887:AP890"/>
    <mergeCell ref="AQ887:AQ890"/>
    <mergeCell ref="BB901:BB904"/>
    <mergeCell ref="AJ901:AJ904"/>
    <mergeCell ref="AK901:AK904"/>
    <mergeCell ref="AO901:AO904"/>
    <mergeCell ref="AP901:AP904"/>
    <mergeCell ref="AQ901:AQ904"/>
    <mergeCell ref="AK893:AK896"/>
    <mergeCell ref="AJ883:AJ886"/>
    <mergeCell ref="AK883:AK886"/>
    <mergeCell ref="AO883:AO886"/>
    <mergeCell ref="AP883:AP886"/>
    <mergeCell ref="AQ879:AQ882"/>
    <mergeCell ref="AD877:AE877"/>
    <mergeCell ref="AD863:AE863"/>
    <mergeCell ref="AD765:AE765"/>
    <mergeCell ref="AD737:AE737"/>
    <mergeCell ref="AD555:AE555"/>
    <mergeCell ref="AD583:AE583"/>
    <mergeCell ref="AD597:AE597"/>
    <mergeCell ref="AD611:AE611"/>
    <mergeCell ref="AD625:AE625"/>
    <mergeCell ref="AD639:AE639"/>
    <mergeCell ref="BA879:BA882"/>
    <mergeCell ref="AV897:AV900"/>
    <mergeCell ref="AW897:AW900"/>
    <mergeCell ref="AX897:AX900"/>
    <mergeCell ref="AY897:AY900"/>
    <mergeCell ref="AZ897:AZ900"/>
    <mergeCell ref="BA897:BA900"/>
    <mergeCell ref="AV869:AV872"/>
    <mergeCell ref="AW869:AW872"/>
    <mergeCell ref="AX869:AX872"/>
    <mergeCell ref="AY869:AY872"/>
    <mergeCell ref="AZ869:AZ872"/>
    <mergeCell ref="AS869:AS872"/>
    <mergeCell ref="AT869:AT872"/>
    <mergeCell ref="AO873:AO876"/>
    <mergeCell ref="AP873:AP876"/>
    <mergeCell ref="AR879:AR882"/>
    <mergeCell ref="AS879:AS882"/>
    <mergeCell ref="AT879:AT882"/>
    <mergeCell ref="AQ883:AQ886"/>
    <mergeCell ref="AR883:AR886"/>
    <mergeCell ref="AP865:AP868"/>
    <mergeCell ref="BB897:BB900"/>
    <mergeCell ref="BC897:BC900"/>
    <mergeCell ref="AU883:AU886"/>
    <mergeCell ref="AD891:AE891"/>
    <mergeCell ref="AD443:AE443"/>
    <mergeCell ref="AD457:AE457"/>
    <mergeCell ref="AD121:AE121"/>
    <mergeCell ref="AD135:AE135"/>
    <mergeCell ref="AD149:AE149"/>
    <mergeCell ref="AD163:AE163"/>
    <mergeCell ref="AD177:AE177"/>
    <mergeCell ref="AD191:AE191"/>
    <mergeCell ref="AM151:AM154"/>
    <mergeCell ref="AN151:AN154"/>
    <mergeCell ref="AM165:AM168"/>
    <mergeCell ref="AN165:AN168"/>
    <mergeCell ref="AM179:AM182"/>
    <mergeCell ref="AN179:AN182"/>
    <mergeCell ref="AM123:AM126"/>
    <mergeCell ref="AN123:AN126"/>
    <mergeCell ref="AM137:AM140"/>
    <mergeCell ref="AN137:AN140"/>
    <mergeCell ref="AM277:AM280"/>
    <mergeCell ref="AN277:AN280"/>
    <mergeCell ref="AF877:AG877"/>
    <mergeCell ref="AV879:AV882"/>
    <mergeCell ref="AW879:AW882"/>
    <mergeCell ref="AX879:AX882"/>
    <mergeCell ref="AY879:AY882"/>
    <mergeCell ref="AZ879:AZ882"/>
    <mergeCell ref="AD653:AE653"/>
    <mergeCell ref="AD667:AE667"/>
    <mergeCell ref="AD23:AE23"/>
    <mergeCell ref="AD37:AE37"/>
    <mergeCell ref="AD51:AE51"/>
    <mergeCell ref="AD65:AE65"/>
    <mergeCell ref="AD79:AE79"/>
    <mergeCell ref="AD93:AE93"/>
    <mergeCell ref="AD107:AE107"/>
    <mergeCell ref="AB583:AC583"/>
    <mergeCell ref="AB597:AC597"/>
    <mergeCell ref="AB611:AC611"/>
    <mergeCell ref="AB625:AC625"/>
    <mergeCell ref="AB639:AC639"/>
    <mergeCell ref="AB653:AC653"/>
    <mergeCell ref="AB499:AC499"/>
    <mergeCell ref="AB513:AC513"/>
    <mergeCell ref="AB527:AC527"/>
    <mergeCell ref="AB541:AC541"/>
    <mergeCell ref="AB555:AC555"/>
    <mergeCell ref="AB569:AC569"/>
    <mergeCell ref="AB177:AC177"/>
    <mergeCell ref="AB191:AC191"/>
    <mergeCell ref="AB205:AC205"/>
    <mergeCell ref="AD499:AE499"/>
    <mergeCell ref="AD513:AE513"/>
    <mergeCell ref="AD527:AE527"/>
    <mergeCell ref="AD541:AE541"/>
    <mergeCell ref="AD205:AE205"/>
    <mergeCell ref="AD345:AE345"/>
    <mergeCell ref="AB863:AC863"/>
    <mergeCell ref="AB877:AC877"/>
    <mergeCell ref="AB891:AC891"/>
    <mergeCell ref="AB443:AC443"/>
    <mergeCell ref="AB457:AC457"/>
    <mergeCell ref="AB471:AC471"/>
    <mergeCell ref="AB485:AC485"/>
    <mergeCell ref="AB835:AC835"/>
    <mergeCell ref="AB849:AC849"/>
    <mergeCell ref="AB9:AC9"/>
    <mergeCell ref="AB23:AC23"/>
    <mergeCell ref="AB37:AC37"/>
    <mergeCell ref="AB51:AC51"/>
    <mergeCell ref="AB65:AC65"/>
    <mergeCell ref="AB79:AC79"/>
    <mergeCell ref="AB93:AC93"/>
    <mergeCell ref="AB107:AC107"/>
    <mergeCell ref="AB779:AC779"/>
    <mergeCell ref="AB793:AC793"/>
    <mergeCell ref="AB807:AC807"/>
    <mergeCell ref="AB821:AC821"/>
    <mergeCell ref="AB121:AC121"/>
    <mergeCell ref="AB135:AC135"/>
    <mergeCell ref="AB149:AC149"/>
    <mergeCell ref="AB163:AC163"/>
    <mergeCell ref="AB219:AC219"/>
  </mergeCells>
  <conditionalFormatting sqref="L11:Z14">
    <cfRule type="beginsWith" dxfId="2253" priority="216" operator="beginsWith" text="F">
      <formula>LEFT(L11,LEN("F"))="F"</formula>
    </cfRule>
  </conditionalFormatting>
  <conditionalFormatting sqref="L333:Z336">
    <cfRule type="beginsWith" dxfId="2252" priority="8" operator="beginsWith" text="F">
      <formula>LEFT(L333,LEN("F"))="F"</formula>
    </cfRule>
  </conditionalFormatting>
  <conditionalFormatting sqref="L11:AE22">
    <cfRule type="beginsWith" dxfId="2251" priority="209" operator="beginsWith" text="Fruit">
      <formula>LEFT(L11,LEN("Fruit"))="Fruit"</formula>
    </cfRule>
  </conditionalFormatting>
  <conditionalFormatting sqref="L15:AE22">
    <cfRule type="beginsWith" dxfId="2250" priority="300" operator="beginsWith" text="F">
      <formula>LEFT(L15,LEN("F"))="F"</formula>
    </cfRule>
  </conditionalFormatting>
  <conditionalFormatting sqref="L25:AE36">
    <cfRule type="beginsWith" dxfId="2249" priority="202" operator="beginsWith" text="F">
      <formula>LEFT(L25,LEN("F"))="F"</formula>
    </cfRule>
    <cfRule type="beginsWith" dxfId="2248" priority="200" operator="beginsWith" text="Fruit">
      <formula>LEFT(L25,LEN("Fruit"))="Fruit"</formula>
    </cfRule>
  </conditionalFormatting>
  <conditionalFormatting sqref="L39:AE50">
    <cfRule type="beginsWith" dxfId="2247" priority="193" operator="beginsWith" text="F">
      <formula>LEFT(L39,LEN("F"))="F"</formula>
    </cfRule>
    <cfRule type="beginsWith" dxfId="2246" priority="191" operator="beginsWith" text="Fruit">
      <formula>LEFT(L39,LEN("Fruit"))="Fruit"</formula>
    </cfRule>
  </conditionalFormatting>
  <conditionalFormatting sqref="L53:AE64">
    <cfRule type="beginsWith" dxfId="2245" priority="184" operator="beginsWith" text="F">
      <formula>LEFT(L53,LEN("F"))="F"</formula>
    </cfRule>
    <cfRule type="beginsWith" dxfId="2244" priority="182" operator="beginsWith" text="Fruit">
      <formula>LEFT(L53,LEN("Fruit"))="Fruit"</formula>
    </cfRule>
  </conditionalFormatting>
  <conditionalFormatting sqref="L67:AE78">
    <cfRule type="beginsWith" dxfId="2243" priority="173" operator="beginsWith" text="Fruit">
      <formula>LEFT(L67,LEN("Fruit"))="Fruit"</formula>
    </cfRule>
    <cfRule type="beginsWith" dxfId="2242" priority="175" operator="beginsWith" text="F">
      <formula>LEFT(L67,LEN("F"))="F"</formula>
    </cfRule>
  </conditionalFormatting>
  <conditionalFormatting sqref="L81:AE92">
    <cfRule type="beginsWith" dxfId="2241" priority="166" operator="beginsWith" text="F">
      <formula>LEFT(L81,LEN("F"))="F"</formula>
    </cfRule>
    <cfRule type="beginsWith" dxfId="2240" priority="164" operator="beginsWith" text="Fruit">
      <formula>LEFT(L81,LEN("Fruit"))="Fruit"</formula>
    </cfRule>
  </conditionalFormatting>
  <conditionalFormatting sqref="L95:AE106">
    <cfRule type="beginsWith" dxfId="2239" priority="155" operator="beginsWith" text="Fruit">
      <formula>LEFT(L95,LEN("Fruit"))="Fruit"</formula>
    </cfRule>
    <cfRule type="beginsWith" dxfId="2238" priority="157" operator="beginsWith" text="F">
      <formula>LEFT(L95,LEN("F"))="F"</formula>
    </cfRule>
  </conditionalFormatting>
  <conditionalFormatting sqref="L109:AE120">
    <cfRule type="beginsWith" dxfId="2237" priority="146" operator="beginsWith" text="Fruit">
      <formula>LEFT(L109,LEN("Fruit"))="Fruit"</formula>
    </cfRule>
    <cfRule type="beginsWith" dxfId="2236" priority="148" operator="beginsWith" text="F">
      <formula>LEFT(L109,LEN("F"))="F"</formula>
    </cfRule>
  </conditionalFormatting>
  <conditionalFormatting sqref="L123:AE134">
    <cfRule type="beginsWith" dxfId="2235" priority="139" operator="beginsWith" text="F">
      <formula>LEFT(L123,LEN("F"))="F"</formula>
    </cfRule>
    <cfRule type="beginsWith" dxfId="2234" priority="137" operator="beginsWith" text="Fruit">
      <formula>LEFT(L123,LEN("Fruit"))="Fruit"</formula>
    </cfRule>
  </conditionalFormatting>
  <conditionalFormatting sqref="L137:AE148">
    <cfRule type="beginsWith" dxfId="2233" priority="130" operator="beginsWith" text="F">
      <formula>LEFT(L137,LEN("F"))="F"</formula>
    </cfRule>
    <cfRule type="beginsWith" dxfId="2232" priority="128" operator="beginsWith" text="Fruit">
      <formula>LEFT(L137,LEN("Fruit"))="Fruit"</formula>
    </cfRule>
  </conditionalFormatting>
  <conditionalFormatting sqref="L151:AE162">
    <cfRule type="beginsWith" dxfId="2231" priority="121" operator="beginsWith" text="F">
      <formula>LEFT(L151,LEN("F"))="F"</formula>
    </cfRule>
    <cfRule type="beginsWith" dxfId="2230" priority="119" operator="beginsWith" text="Fruit">
      <formula>LEFT(L151,LEN("Fruit"))="Fruit"</formula>
    </cfRule>
  </conditionalFormatting>
  <conditionalFormatting sqref="L165:AE176">
    <cfRule type="beginsWith" dxfId="2229" priority="112" operator="beginsWith" text="F">
      <formula>LEFT(L165,LEN("F"))="F"</formula>
    </cfRule>
    <cfRule type="beginsWith" dxfId="2228" priority="110" operator="beginsWith" text="Fruit">
      <formula>LEFT(L165,LEN("Fruit"))="Fruit"</formula>
    </cfRule>
  </conditionalFormatting>
  <conditionalFormatting sqref="L179:AE190">
    <cfRule type="beginsWith" dxfId="2227" priority="101" operator="beginsWith" text="Fruit">
      <formula>LEFT(L179,LEN("Fruit"))="Fruit"</formula>
    </cfRule>
    <cfRule type="beginsWith" dxfId="2226" priority="103" operator="beginsWith" text="F">
      <formula>LEFT(L179,LEN("F"))="F"</formula>
    </cfRule>
  </conditionalFormatting>
  <conditionalFormatting sqref="L193:AE204">
    <cfRule type="beginsWith" dxfId="2225" priority="94" operator="beginsWith" text="F">
      <formula>LEFT(L193,LEN("F"))="F"</formula>
    </cfRule>
    <cfRule type="beginsWith" dxfId="2224" priority="92" operator="beginsWith" text="Fruit">
      <formula>LEFT(L193,LEN("Fruit"))="Fruit"</formula>
    </cfRule>
  </conditionalFormatting>
  <conditionalFormatting sqref="L207:AE218">
    <cfRule type="beginsWith" dxfId="2223" priority="85" operator="beginsWith" text="F">
      <formula>LEFT(L207,LEN("F"))="F"</formula>
    </cfRule>
    <cfRule type="beginsWith" dxfId="2222" priority="83" operator="beginsWith" text="Fruit">
      <formula>LEFT(L207,LEN("Fruit"))="Fruit"</formula>
    </cfRule>
  </conditionalFormatting>
  <conditionalFormatting sqref="L221:AE232">
    <cfRule type="beginsWith" dxfId="2221" priority="76" operator="beginsWith" text="F">
      <formula>LEFT(L221,LEN("F"))="F"</formula>
    </cfRule>
    <cfRule type="beginsWith" dxfId="2220" priority="74" operator="beginsWith" text="Fruit">
      <formula>LEFT(L221,LEN("Fruit"))="Fruit"</formula>
    </cfRule>
  </conditionalFormatting>
  <conditionalFormatting sqref="L235:AE246">
    <cfRule type="beginsWith" dxfId="2219" priority="65" operator="beginsWith" text="Fruit">
      <formula>LEFT(L235,LEN("Fruit"))="Fruit"</formula>
    </cfRule>
    <cfRule type="beginsWith" dxfId="2218" priority="67" operator="beginsWith" text="F">
      <formula>LEFT(L235,LEN("F"))="F"</formula>
    </cfRule>
  </conditionalFormatting>
  <conditionalFormatting sqref="L249:AE260">
    <cfRule type="beginsWith" dxfId="2217" priority="58" operator="beginsWith" text="F">
      <formula>LEFT(L249,LEN("F"))="F"</formula>
    </cfRule>
    <cfRule type="beginsWith" dxfId="2216" priority="56" operator="beginsWith" text="Fruit">
      <formula>LEFT(L249,LEN("Fruit"))="Fruit"</formula>
    </cfRule>
  </conditionalFormatting>
  <conditionalFormatting sqref="L263:AE274">
    <cfRule type="beginsWith" dxfId="2215" priority="47" operator="beginsWith" text="Fruit">
      <formula>LEFT(L263,LEN("Fruit"))="Fruit"</formula>
    </cfRule>
    <cfRule type="beginsWith" dxfId="2214" priority="49" operator="beginsWith" text="F">
      <formula>LEFT(L263,LEN("F"))="F"</formula>
    </cfRule>
  </conditionalFormatting>
  <conditionalFormatting sqref="L277:AE288">
    <cfRule type="beginsWith" dxfId="2213" priority="38" operator="beginsWith" text="Fruit">
      <formula>LEFT(L277,LEN("Fruit"))="Fruit"</formula>
    </cfRule>
    <cfRule type="beginsWith" dxfId="2212" priority="40" operator="beginsWith" text="F">
      <formula>LEFT(L277,LEN("F"))="F"</formula>
    </cfRule>
  </conditionalFormatting>
  <conditionalFormatting sqref="L291:AE302">
    <cfRule type="beginsWith" dxfId="2211" priority="29" operator="beginsWith" text="Fruit">
      <formula>LEFT(L291,LEN("Fruit"))="Fruit"</formula>
    </cfRule>
    <cfRule type="beginsWith" dxfId="2210" priority="31" operator="beginsWith" text="F">
      <formula>LEFT(L291,LEN("F"))="F"</formula>
    </cfRule>
  </conditionalFormatting>
  <conditionalFormatting sqref="L305:AE316">
    <cfRule type="beginsWith" dxfId="2209" priority="20" operator="beginsWith" text="Fruit">
      <formula>LEFT(L305,LEN("Fruit"))="Fruit"</formula>
    </cfRule>
    <cfRule type="beginsWith" dxfId="2208" priority="22" operator="beginsWith" text="F">
      <formula>LEFT(L305,LEN("F"))="F"</formula>
    </cfRule>
  </conditionalFormatting>
  <conditionalFormatting sqref="L319:AE330">
    <cfRule type="beginsWith" dxfId="2207" priority="13" operator="beginsWith" text="F">
      <formula>LEFT(L319,LEN("F"))="F"</formula>
    </cfRule>
    <cfRule type="beginsWith" dxfId="2206" priority="11" operator="beginsWith" text="Fruit">
      <formula>LEFT(L319,LEN("Fruit"))="Fruit"</formula>
    </cfRule>
  </conditionalFormatting>
  <conditionalFormatting sqref="L333:AE344">
    <cfRule type="beginsWith" dxfId="2205" priority="1" operator="beginsWith" text="Fruit">
      <formula>LEFT(L333,LEN("Fruit"))="Fruit"</formula>
    </cfRule>
  </conditionalFormatting>
  <conditionalFormatting sqref="L337:AE344">
    <cfRule type="beginsWith" dxfId="2204" priority="299" operator="beginsWith" text="F">
      <formula>LEFT(L337,LEN("F"))="F"</formula>
    </cfRule>
  </conditionalFormatting>
  <conditionalFormatting sqref="L347:AE358">
    <cfRule type="beginsWith" dxfId="2203" priority="298" operator="beginsWith" text="F">
      <formula>LEFT(L347,LEN("F"))="F"</formula>
    </cfRule>
    <cfRule type="beginsWith" dxfId="2202" priority="297" operator="beginsWith" text="Fruit">
      <formula>LEFT(L347,LEN("Fruit"))="Fruit"</formula>
    </cfRule>
  </conditionalFormatting>
  <conditionalFormatting sqref="L361:AE372">
    <cfRule type="beginsWith" dxfId="2201" priority="295" operator="beginsWith" text="Fruit">
      <formula>LEFT(L361,LEN("Fruit"))="Fruit"</formula>
    </cfRule>
    <cfRule type="beginsWith" dxfId="2200" priority="296" operator="beginsWith" text="F">
      <formula>LEFT(L361,LEN("F"))="F"</formula>
    </cfRule>
  </conditionalFormatting>
  <conditionalFormatting sqref="L375:AE386">
    <cfRule type="beginsWith" dxfId="2199" priority="293" operator="beginsWith" text="Fruit">
      <formula>LEFT(L375,LEN("Fruit"))="Fruit"</formula>
    </cfRule>
    <cfRule type="beginsWith" dxfId="2198" priority="294" operator="beginsWith" text="F">
      <formula>LEFT(L375,LEN("F"))="F"</formula>
    </cfRule>
  </conditionalFormatting>
  <conditionalFormatting sqref="L389:AE400">
    <cfRule type="beginsWith" dxfId="2197" priority="292" operator="beginsWith" text="F">
      <formula>LEFT(L389,LEN("F"))="F"</formula>
    </cfRule>
    <cfRule type="beginsWith" dxfId="2196" priority="291" operator="beginsWith" text="Fruit">
      <formula>LEFT(L389,LEN("Fruit"))="Fruit"</formula>
    </cfRule>
  </conditionalFormatting>
  <conditionalFormatting sqref="L403:AE414">
    <cfRule type="beginsWith" dxfId="2195" priority="290" operator="beginsWith" text="F">
      <formula>LEFT(L403,LEN("F"))="F"</formula>
    </cfRule>
    <cfRule type="beginsWith" dxfId="2194" priority="289" operator="beginsWith" text="Fruit">
      <formula>LEFT(L403,LEN("Fruit"))="Fruit"</formula>
    </cfRule>
  </conditionalFormatting>
  <conditionalFormatting sqref="L417:AE428">
    <cfRule type="beginsWith" dxfId="2193" priority="287" operator="beginsWith" text="Fruit">
      <formula>LEFT(L417,LEN("Fruit"))="Fruit"</formula>
    </cfRule>
    <cfRule type="beginsWith" dxfId="2192" priority="288" operator="beginsWith" text="F">
      <formula>LEFT(L417,LEN("F"))="F"</formula>
    </cfRule>
  </conditionalFormatting>
  <conditionalFormatting sqref="L431:AE442">
    <cfRule type="beginsWith" dxfId="2191" priority="286" operator="beginsWith" text="F">
      <formula>LEFT(L431,LEN("F"))="F"</formula>
    </cfRule>
    <cfRule type="beginsWith" dxfId="2190" priority="285" operator="beginsWith" text="Fruit">
      <formula>LEFT(L431,LEN("Fruit"))="Fruit"</formula>
    </cfRule>
  </conditionalFormatting>
  <conditionalFormatting sqref="L445:AE456">
    <cfRule type="beginsWith" dxfId="2189" priority="283" operator="beginsWith" text="Fruit">
      <formula>LEFT(L445,LEN("Fruit"))="Fruit"</formula>
    </cfRule>
    <cfRule type="beginsWith" dxfId="2188" priority="284" operator="beginsWith" text="F">
      <formula>LEFT(L445,LEN("F"))="F"</formula>
    </cfRule>
  </conditionalFormatting>
  <conditionalFormatting sqref="L459:AE470">
    <cfRule type="beginsWith" dxfId="2187" priority="281" operator="beginsWith" text="Fruit">
      <formula>LEFT(L459,LEN("Fruit"))="Fruit"</formula>
    </cfRule>
    <cfRule type="beginsWith" dxfId="2186" priority="282" operator="beginsWith" text="F">
      <formula>LEFT(L459,LEN("F"))="F"</formula>
    </cfRule>
  </conditionalFormatting>
  <conditionalFormatting sqref="L473:AE484">
    <cfRule type="beginsWith" dxfId="2185" priority="280" operator="beginsWith" text="F">
      <formula>LEFT(L473,LEN("F"))="F"</formula>
    </cfRule>
    <cfRule type="beginsWith" dxfId="2184" priority="279" operator="beginsWith" text="Fruit">
      <formula>LEFT(L473,LEN("Fruit"))="Fruit"</formula>
    </cfRule>
  </conditionalFormatting>
  <conditionalFormatting sqref="L487:AE498">
    <cfRule type="beginsWith" dxfId="2183" priority="277" operator="beginsWith" text="Fruit">
      <formula>LEFT(L487,LEN("Fruit"))="Fruit"</formula>
    </cfRule>
    <cfRule type="beginsWith" dxfId="2182" priority="278" operator="beginsWith" text="F">
      <formula>LEFT(L487,LEN("F"))="F"</formula>
    </cfRule>
  </conditionalFormatting>
  <conditionalFormatting sqref="L501:AE512">
    <cfRule type="beginsWith" dxfId="2181" priority="275" operator="beginsWith" text="Fruit">
      <formula>LEFT(L501,LEN("Fruit"))="Fruit"</formula>
    </cfRule>
    <cfRule type="beginsWith" dxfId="2180" priority="276" operator="beginsWith" text="F">
      <formula>LEFT(L501,LEN("F"))="F"</formula>
    </cfRule>
  </conditionalFormatting>
  <conditionalFormatting sqref="L515:AE526">
    <cfRule type="beginsWith" dxfId="2179" priority="274" operator="beginsWith" text="F">
      <formula>LEFT(L515,LEN("F"))="F"</formula>
    </cfRule>
    <cfRule type="beginsWith" dxfId="2178" priority="273" operator="beginsWith" text="Fruit">
      <formula>LEFT(L515,LEN("Fruit"))="Fruit"</formula>
    </cfRule>
  </conditionalFormatting>
  <conditionalFormatting sqref="L529:AE540">
    <cfRule type="beginsWith" dxfId="2177" priority="272" operator="beginsWith" text="F">
      <formula>LEFT(L529,LEN("F"))="F"</formula>
    </cfRule>
    <cfRule type="beginsWith" dxfId="2176" priority="271" operator="beginsWith" text="Fruit">
      <formula>LEFT(L529,LEN("Fruit"))="Fruit"</formula>
    </cfRule>
  </conditionalFormatting>
  <conditionalFormatting sqref="L543:AE554">
    <cfRule type="beginsWith" dxfId="2175" priority="269" operator="beginsWith" text="Fruit">
      <formula>LEFT(L543,LEN("Fruit"))="Fruit"</formula>
    </cfRule>
    <cfRule type="beginsWith" dxfId="2174" priority="270" operator="beginsWith" text="F">
      <formula>LEFT(L543,LEN("F"))="F"</formula>
    </cfRule>
  </conditionalFormatting>
  <conditionalFormatting sqref="L557:AE568">
    <cfRule type="beginsWith" dxfId="2173" priority="268" operator="beginsWith" text="F">
      <formula>LEFT(L557,LEN("F"))="F"</formula>
    </cfRule>
    <cfRule type="beginsWith" dxfId="2172" priority="267" operator="beginsWith" text="Fruit">
      <formula>LEFT(L557,LEN("Fruit"))="Fruit"</formula>
    </cfRule>
  </conditionalFormatting>
  <conditionalFormatting sqref="L571:AE582">
    <cfRule type="beginsWith" dxfId="2171" priority="266" operator="beginsWith" text="F">
      <formula>LEFT(L571,LEN("F"))="F"</formula>
    </cfRule>
    <cfRule type="beginsWith" dxfId="2170" priority="265" operator="beginsWith" text="Fruit">
      <formula>LEFT(L571,LEN("Fruit"))="Fruit"</formula>
    </cfRule>
  </conditionalFormatting>
  <conditionalFormatting sqref="L585:AE596">
    <cfRule type="beginsWith" dxfId="2169" priority="263" operator="beginsWith" text="Fruit">
      <formula>LEFT(L585,LEN("Fruit"))="Fruit"</formula>
    </cfRule>
    <cfRule type="beginsWith" dxfId="2168" priority="264" operator="beginsWith" text="F">
      <formula>LEFT(L585,LEN("F"))="F"</formula>
    </cfRule>
  </conditionalFormatting>
  <conditionalFormatting sqref="L599:AE610">
    <cfRule type="beginsWith" dxfId="2167" priority="261" operator="beginsWith" text="Fruit">
      <formula>LEFT(L599,LEN("Fruit"))="Fruit"</formula>
    </cfRule>
    <cfRule type="beginsWith" dxfId="2166" priority="262" operator="beginsWith" text="F">
      <formula>LEFT(L599,LEN("F"))="F"</formula>
    </cfRule>
  </conditionalFormatting>
  <conditionalFormatting sqref="L613:AE624">
    <cfRule type="beginsWith" dxfId="2165" priority="260" operator="beginsWith" text="F">
      <formula>LEFT(L613,LEN("F"))="F"</formula>
    </cfRule>
    <cfRule type="beginsWith" dxfId="2164" priority="259" operator="beginsWith" text="Fruit">
      <formula>LEFT(L613,LEN("Fruit"))="Fruit"</formula>
    </cfRule>
  </conditionalFormatting>
  <conditionalFormatting sqref="L627:AE638">
    <cfRule type="beginsWith" dxfId="2163" priority="257" operator="beginsWith" text="Fruit">
      <formula>LEFT(L627,LEN("Fruit"))="Fruit"</formula>
    </cfRule>
    <cfRule type="beginsWith" dxfId="2162" priority="258" operator="beginsWith" text="F">
      <formula>LEFT(L627,LEN("F"))="F"</formula>
    </cfRule>
  </conditionalFormatting>
  <conditionalFormatting sqref="L641:AE652">
    <cfRule type="beginsWith" dxfId="2161" priority="256" operator="beginsWith" text="F">
      <formula>LEFT(L641,LEN("F"))="F"</formula>
    </cfRule>
    <cfRule type="beginsWith" dxfId="2160" priority="255" operator="beginsWith" text="Fruit">
      <formula>LEFT(L641,LEN("Fruit"))="Fruit"</formula>
    </cfRule>
  </conditionalFormatting>
  <conditionalFormatting sqref="L655:AE666">
    <cfRule type="beginsWith" dxfId="2159" priority="253" operator="beginsWith" text="Fruit">
      <formula>LEFT(L655,LEN("Fruit"))="Fruit"</formula>
    </cfRule>
    <cfRule type="beginsWith" dxfId="2158" priority="254" operator="beginsWith" text="F">
      <formula>LEFT(L655,LEN("F"))="F"</formula>
    </cfRule>
  </conditionalFormatting>
  <conditionalFormatting sqref="L669:AE680">
    <cfRule type="beginsWith" dxfId="2157" priority="252" operator="beginsWith" text="F">
      <formula>LEFT(L669,LEN("F"))="F"</formula>
    </cfRule>
    <cfRule type="beginsWith" dxfId="2156" priority="251" operator="beginsWith" text="Fruit">
      <formula>LEFT(L669,LEN("Fruit"))="Fruit"</formula>
    </cfRule>
  </conditionalFormatting>
  <conditionalFormatting sqref="L683:AE694">
    <cfRule type="beginsWith" dxfId="2155" priority="250" operator="beginsWith" text="F">
      <formula>LEFT(L683,LEN("F"))="F"</formula>
    </cfRule>
    <cfRule type="beginsWith" dxfId="2154" priority="249" operator="beginsWith" text="Fruit">
      <formula>LEFT(L683,LEN("Fruit"))="Fruit"</formula>
    </cfRule>
  </conditionalFormatting>
  <conditionalFormatting sqref="L697:AE708">
    <cfRule type="beginsWith" dxfId="2153" priority="248" operator="beginsWith" text="F">
      <formula>LEFT(L697,LEN("F"))="F"</formula>
    </cfRule>
    <cfRule type="beginsWith" dxfId="2152" priority="247" operator="beginsWith" text="Fruit">
      <formula>LEFT(L697,LEN("Fruit"))="Fruit"</formula>
    </cfRule>
  </conditionalFormatting>
  <conditionalFormatting sqref="L711:AE722">
    <cfRule type="beginsWith" dxfId="2151" priority="246" operator="beginsWith" text="F">
      <formula>LEFT(L711,LEN("F"))="F"</formula>
    </cfRule>
    <cfRule type="beginsWith" dxfId="2150" priority="245" operator="beginsWith" text="Fruit">
      <formula>LEFT(L711,LEN("Fruit"))="Fruit"</formula>
    </cfRule>
  </conditionalFormatting>
  <conditionalFormatting sqref="L725:AE736">
    <cfRule type="beginsWith" dxfId="2149" priority="244" operator="beginsWith" text="F">
      <formula>LEFT(L725,LEN("F"))="F"</formula>
    </cfRule>
    <cfRule type="beginsWith" dxfId="2148" priority="243" operator="beginsWith" text="Fruit">
      <formula>LEFT(L725,LEN("Fruit"))="Fruit"</formula>
    </cfRule>
  </conditionalFormatting>
  <conditionalFormatting sqref="L739:AE750">
    <cfRule type="beginsWith" dxfId="2147" priority="241" operator="beginsWith" text="Fruit">
      <formula>LEFT(L739,LEN("Fruit"))="Fruit"</formula>
    </cfRule>
    <cfRule type="beginsWith" dxfId="2146" priority="242" operator="beginsWith" text="F">
      <formula>LEFT(L739,LEN("F"))="F"</formula>
    </cfRule>
  </conditionalFormatting>
  <conditionalFormatting sqref="L753:AE764">
    <cfRule type="beginsWith" dxfId="2145" priority="240" operator="beginsWith" text="F">
      <formula>LEFT(L753,LEN("F"))="F"</formula>
    </cfRule>
    <cfRule type="beginsWith" dxfId="2144" priority="239" operator="beginsWith" text="Fruit">
      <formula>LEFT(L753,LEN("Fruit"))="Fruit"</formula>
    </cfRule>
  </conditionalFormatting>
  <conditionalFormatting sqref="L767:AE778">
    <cfRule type="beginsWith" dxfId="2143" priority="238" operator="beginsWith" text="F">
      <formula>LEFT(L767,LEN("F"))="F"</formula>
    </cfRule>
    <cfRule type="beginsWith" dxfId="2142" priority="237" operator="beginsWith" text="Fruit">
      <formula>LEFT(L767,LEN("Fruit"))="Fruit"</formula>
    </cfRule>
  </conditionalFormatting>
  <conditionalFormatting sqref="L781:AE792">
    <cfRule type="beginsWith" dxfId="2141" priority="236" operator="beginsWith" text="F">
      <formula>LEFT(L781,LEN("F"))="F"</formula>
    </cfRule>
    <cfRule type="beginsWith" dxfId="2140" priority="235" operator="beginsWith" text="Fruit">
      <formula>LEFT(L781,LEN("Fruit"))="Fruit"</formula>
    </cfRule>
  </conditionalFormatting>
  <conditionalFormatting sqref="L795:AE806">
    <cfRule type="beginsWith" dxfId="2139" priority="233" operator="beginsWith" text="Fruit">
      <formula>LEFT(L795,LEN("Fruit"))="Fruit"</formula>
    </cfRule>
    <cfRule type="beginsWith" dxfId="2138" priority="234" operator="beginsWith" text="F">
      <formula>LEFT(L795,LEN("F"))="F"</formula>
    </cfRule>
  </conditionalFormatting>
  <conditionalFormatting sqref="L809:AE820">
    <cfRule type="beginsWith" dxfId="2137" priority="232" operator="beginsWith" text="F">
      <formula>LEFT(L809,LEN("F"))="F"</formula>
    </cfRule>
    <cfRule type="beginsWith" dxfId="2136" priority="231" operator="beginsWith" text="Fruit">
      <formula>LEFT(L809,LEN("Fruit"))="Fruit"</formula>
    </cfRule>
  </conditionalFormatting>
  <conditionalFormatting sqref="L823:AE834">
    <cfRule type="beginsWith" dxfId="2135" priority="230" operator="beginsWith" text="F">
      <formula>LEFT(L823,LEN("F"))="F"</formula>
    </cfRule>
    <cfRule type="beginsWith" dxfId="2134" priority="229" operator="beginsWith" text="Fruit">
      <formula>LEFT(L823,LEN("Fruit"))="Fruit"</formula>
    </cfRule>
  </conditionalFormatting>
  <conditionalFormatting sqref="L837:AE848">
    <cfRule type="beginsWith" dxfId="2133" priority="228" operator="beginsWith" text="F">
      <formula>LEFT(L837,LEN("F"))="F"</formula>
    </cfRule>
    <cfRule type="beginsWith" dxfId="2132" priority="227" operator="beginsWith" text="Fruit">
      <formula>LEFT(L837,LEN("Fruit"))="Fruit"</formula>
    </cfRule>
  </conditionalFormatting>
  <conditionalFormatting sqref="L851:AE862">
    <cfRule type="beginsWith" dxfId="2131" priority="226" operator="beginsWith" text="F">
      <formula>LEFT(L851,LEN("F"))="F"</formula>
    </cfRule>
    <cfRule type="beginsWith" dxfId="2130" priority="225" operator="beginsWith" text="Fruit">
      <formula>LEFT(L851,LEN("Fruit"))="Fruit"</formula>
    </cfRule>
  </conditionalFormatting>
  <conditionalFormatting sqref="L865:AE876">
    <cfRule type="beginsWith" dxfId="2129" priority="224" operator="beginsWith" text="F">
      <formula>LEFT(L865,LEN("F"))="F"</formula>
    </cfRule>
    <cfRule type="beginsWith" dxfId="2128" priority="223" operator="beginsWith" text="Fruit">
      <formula>LEFT(L865,LEN("Fruit"))="Fruit"</formula>
    </cfRule>
  </conditionalFormatting>
  <conditionalFormatting sqref="L879:AE890">
    <cfRule type="beginsWith" dxfId="2127" priority="222" operator="beginsWith" text="F">
      <formula>LEFT(L879,LEN("F"))="F"</formula>
    </cfRule>
    <cfRule type="beginsWith" dxfId="2126" priority="221" operator="beginsWith" text="Fruit">
      <formula>LEFT(L879,LEN("Fruit"))="Fruit"</formula>
    </cfRule>
  </conditionalFormatting>
  <conditionalFormatting sqref="L893:AE904">
    <cfRule type="beginsWith" dxfId="2125" priority="220" operator="beginsWith" text="F">
      <formula>LEFT(L893,LEN("F"))="F"</formula>
    </cfRule>
    <cfRule type="beginsWith" dxfId="2124" priority="219" operator="beginsWith" text="Fruit">
      <formula>LEFT(L893,LEN("Fruit"))="Fruit"</formula>
    </cfRule>
  </conditionalFormatting>
  <conditionalFormatting sqref="M11:M14 O11:O14 Q11:Q14 S11:S14 U11:U14 W11:W14 Y11:Y14">
    <cfRule type="containsText" dxfId="2122" priority="217" operator="containsText" text="/">
      <formula>NOT(ISERROR(SEARCH("/",M11)))</formula>
    </cfRule>
  </conditionalFormatting>
  <conditionalFormatting sqref="M25:M28 O25:O28 Q25:Q28 S25:S28 U25:U28 W25:W28 Y25:Y28">
    <cfRule type="containsText" dxfId="2120" priority="207" operator="containsText" text="/">
      <formula>NOT(ISERROR(SEARCH("/",M25)))</formula>
    </cfRule>
  </conditionalFormatting>
  <conditionalFormatting sqref="M39:M42 O39:O42 Q39:Q42 S39:S42 U39:U42 W39:W42 Y39:Y42">
    <cfRule type="containsText" dxfId="2119" priority="198" operator="containsText" text="/">
      <formula>NOT(ISERROR(SEARCH("/",M39)))</formula>
    </cfRule>
  </conditionalFormatting>
  <conditionalFormatting sqref="M53:M56 O53:O56 Q53:Q56 S53:S56 U53:U56 W53:W56 Y53:Y56">
    <cfRule type="containsText" dxfId="2117" priority="189" operator="containsText" text="/">
      <formula>NOT(ISERROR(SEARCH("/",M53)))</formula>
    </cfRule>
  </conditionalFormatting>
  <conditionalFormatting sqref="M67:M70 O67:O70 Q67:Q70 S67:S70 U67:U70 W67:W70 Y67:Y70">
    <cfRule type="containsText" dxfId="2114" priority="180" operator="containsText" text="/">
      <formula>NOT(ISERROR(SEARCH("/",M67)))</formula>
    </cfRule>
  </conditionalFormatting>
  <conditionalFormatting sqref="M81:M84 O81:O84 Q81:Q84 S81:S84 U81:U84 W81:W84 Y81:Y84">
    <cfRule type="containsText" dxfId="2113" priority="171" operator="containsText" text="/">
      <formula>NOT(ISERROR(SEARCH("/",M81)))</formula>
    </cfRule>
  </conditionalFormatting>
  <conditionalFormatting sqref="M95:M98 O95:O98 Q95:Q98 S95:S98 U95:U98 W95:W98 Y95:Y98">
    <cfRule type="containsText" dxfId="2110" priority="162" operator="containsText" text="/">
      <formula>NOT(ISERROR(SEARCH("/",M95)))</formula>
    </cfRule>
  </conditionalFormatting>
  <conditionalFormatting sqref="M109:M112 O109:O112 Q109:Q112 S109:S112 U109:U112 W109:W112 Y109:Y112">
    <cfRule type="containsText" dxfId="2108" priority="153" operator="containsText" text="/">
      <formula>NOT(ISERROR(SEARCH("/",M109)))</formula>
    </cfRule>
  </conditionalFormatting>
  <conditionalFormatting sqref="M123:M126 O123:O126 Q123:Q126 S123:S126 U123:U126 W123:W126 Y123:Y126">
    <cfRule type="containsText" dxfId="2106" priority="144" operator="containsText" text="/">
      <formula>NOT(ISERROR(SEARCH("/",M123)))</formula>
    </cfRule>
  </conditionalFormatting>
  <conditionalFormatting sqref="M137:M140 O137:O140 Q137:Q140 S137:S140 U137:U140 W137:W140 Y137:Y140">
    <cfRule type="containsText" dxfId="2104" priority="135" operator="containsText" text="/">
      <formula>NOT(ISERROR(SEARCH("/",M137)))</formula>
    </cfRule>
  </conditionalFormatting>
  <conditionalFormatting sqref="M151:M154 O151:O154 Q151:Q154 S151:S154 U151:U154 W151:W154 Y151:Y154">
    <cfRule type="containsText" dxfId="2103" priority="126" operator="containsText" text="/">
      <formula>NOT(ISERROR(SEARCH("/",M151)))</formula>
    </cfRule>
  </conditionalFormatting>
  <conditionalFormatting sqref="M165:M168 O165:O168 Q165:Q168 S165:S168 U165:U168 W165:W168 Y165:Y168">
    <cfRule type="containsText" dxfId="2100" priority="117" operator="containsText" text="/">
      <formula>NOT(ISERROR(SEARCH("/",M165)))</formula>
    </cfRule>
  </conditionalFormatting>
  <conditionalFormatting sqref="M179:M182 O179:O182 Q179:Q182 S179:S182 U179:U182 W179:W182 Y179:Y182">
    <cfRule type="containsText" dxfId="2099" priority="108" operator="containsText" text="/">
      <formula>NOT(ISERROR(SEARCH("/",M179)))</formula>
    </cfRule>
  </conditionalFormatting>
  <conditionalFormatting sqref="M193:M196 O193:O196 Q193:Q196 S193:S196 U193:U196 W193:W196 Y193:Y196">
    <cfRule type="containsText" dxfId="2097" priority="99" operator="containsText" text="/">
      <formula>NOT(ISERROR(SEARCH("/",M193)))</formula>
    </cfRule>
  </conditionalFormatting>
  <conditionalFormatting sqref="M207:M210 O207:O210 Q207:Q210 S207:S210 U207:U210 W207:W210 Y207:Y210">
    <cfRule type="containsText" dxfId="2094" priority="90" operator="containsText" text="/">
      <formula>NOT(ISERROR(SEARCH("/",M207)))</formula>
    </cfRule>
  </conditionalFormatting>
  <conditionalFormatting sqref="M221:M224 O221:O224 Q221:Q224 S221:S224 U221:U224 W221:W224 Y221:Y224">
    <cfRule type="containsText" dxfId="2093" priority="81" operator="containsText" text="/">
      <formula>NOT(ISERROR(SEARCH("/",M221)))</formula>
    </cfRule>
  </conditionalFormatting>
  <conditionalFormatting sqref="M235:M238 O235:O238 Q235:Q238 S235:S238 U235:U238 W235:W238 Y235:Y238">
    <cfRule type="containsText" dxfId="2090" priority="72" operator="containsText" text="/">
      <formula>NOT(ISERROR(SEARCH("/",M235)))</formula>
    </cfRule>
  </conditionalFormatting>
  <conditionalFormatting sqref="M249:M252 O249:O252 Q249:Q252 S249:S252 U249:U252 W249:W252 Y249:Y252">
    <cfRule type="containsText" dxfId="2089" priority="63" operator="containsText" text="/">
      <formula>NOT(ISERROR(SEARCH("/",M249)))</formula>
    </cfRule>
  </conditionalFormatting>
  <conditionalFormatting sqref="M263:M266 O263:O266 Q263:Q266 S263:S266 U263:U266 W263:W266 Y263:Y266">
    <cfRule type="containsText" dxfId="2086" priority="54" operator="containsText" text="/">
      <formula>NOT(ISERROR(SEARCH("/",M263)))</formula>
    </cfRule>
  </conditionalFormatting>
  <conditionalFormatting sqref="M277:M280 O277:O280 Q277:Q280 S277:S280 U277:U280 W277:W280 Y277:Y280">
    <cfRule type="containsText" dxfId="2084" priority="45" operator="containsText" text="/">
      <formula>NOT(ISERROR(SEARCH("/",M277)))</formula>
    </cfRule>
  </conditionalFormatting>
  <conditionalFormatting sqref="M291:M294 O291:O294 Q291:Q294 S291:S294 U291:U294 W291:W294 Y291:Y294">
    <cfRule type="containsText" dxfId="2082" priority="36" operator="containsText" text="/">
      <formula>NOT(ISERROR(SEARCH("/",M291)))</formula>
    </cfRule>
  </conditionalFormatting>
  <conditionalFormatting sqref="M305:M308 O305:O308 Q305:Q308 S305:S308 U305:U308 W305:W308 Y305:Y308">
    <cfRule type="containsText" dxfId="2080" priority="27" operator="containsText" text="/">
      <formula>NOT(ISERROR(SEARCH("/",M305)))</formula>
    </cfRule>
  </conditionalFormatting>
  <conditionalFormatting sqref="M319:M322 O319:O322 Q319:Q322 S319:S322 U319:U322 W319:W322 Y319:Y322">
    <cfRule type="containsText" dxfId="2079" priority="18" operator="containsText" text="/">
      <formula>NOT(ISERROR(SEARCH("/",M319)))</formula>
    </cfRule>
  </conditionalFormatting>
  <conditionalFormatting sqref="M333:M336 O333:O336 Q333:Q336 S333:S336 U333:U336 W333:W336 Y333:Y336">
    <cfRule type="containsText" dxfId="2077" priority="9" operator="containsText" text="/">
      <formula>NOT(ISERROR(SEARCH("/",M333)))</formula>
    </cfRule>
  </conditionalFormatting>
  <conditionalFormatting sqref="AA25:AA28">
    <cfRule type="containsText" dxfId="2074" priority="201" operator="containsText" text="/">
      <formula>NOT(ISERROR(SEARCH("/",AA25)))</formula>
    </cfRule>
  </conditionalFormatting>
  <conditionalFormatting sqref="AA39:AA42">
    <cfRule type="containsText" dxfId="2072" priority="192" operator="containsText" text="/">
      <formula>NOT(ISERROR(SEARCH("/",AA39)))</formula>
    </cfRule>
  </conditionalFormatting>
  <conditionalFormatting sqref="AA53:AA56">
    <cfRule type="containsText" dxfId="2069" priority="183" operator="containsText" text="/">
      <formula>NOT(ISERROR(SEARCH("/",AA53)))</formula>
    </cfRule>
  </conditionalFormatting>
  <conditionalFormatting sqref="AA67:AA70">
    <cfRule type="containsText" dxfId="2067" priority="174" operator="containsText" text="/">
      <formula>NOT(ISERROR(SEARCH("/",AA67)))</formula>
    </cfRule>
  </conditionalFormatting>
  <conditionalFormatting sqref="AA81:AA84">
    <cfRule type="containsText" dxfId="2066" priority="165" operator="containsText" text="/">
      <formula>NOT(ISERROR(SEARCH("/",AA81)))</formula>
    </cfRule>
  </conditionalFormatting>
  <conditionalFormatting sqref="AA95:AA98">
    <cfRule type="containsText" dxfId="2063" priority="156" operator="containsText" text="/">
      <formula>NOT(ISERROR(SEARCH("/",AA95)))</formula>
    </cfRule>
  </conditionalFormatting>
  <conditionalFormatting sqref="AA109:AA112">
    <cfRule type="containsText" dxfId="2061" priority="147" operator="containsText" text="/">
      <formula>NOT(ISERROR(SEARCH("/",AA109)))</formula>
    </cfRule>
  </conditionalFormatting>
  <conditionalFormatting sqref="AA123:AA126">
    <cfRule type="containsText" dxfId="2059" priority="138" operator="containsText" text="/">
      <formula>NOT(ISERROR(SEARCH("/",AA123)))</formula>
    </cfRule>
  </conditionalFormatting>
  <conditionalFormatting sqref="AA137:AA140">
    <cfRule type="containsText" dxfId="2057" priority="129" operator="containsText" text="/">
      <formula>NOT(ISERROR(SEARCH("/",AA137)))</formula>
    </cfRule>
  </conditionalFormatting>
  <conditionalFormatting sqref="AA151:AA154">
    <cfRule type="containsText" dxfId="2055" priority="120" operator="containsText" text="/">
      <formula>NOT(ISERROR(SEARCH("/",AA151)))</formula>
    </cfRule>
  </conditionalFormatting>
  <conditionalFormatting sqref="AA165:AA168">
    <cfRule type="containsText" dxfId="2053" priority="111" operator="containsText" text="/">
      <formula>NOT(ISERROR(SEARCH("/",AA165)))</formula>
    </cfRule>
  </conditionalFormatting>
  <conditionalFormatting sqref="AA179:AA182">
    <cfRule type="containsText" dxfId="2051" priority="102" operator="containsText" text="/">
      <formula>NOT(ISERROR(SEARCH("/",AA179)))</formula>
    </cfRule>
  </conditionalFormatting>
  <conditionalFormatting sqref="AA193:AA196">
    <cfRule type="containsText" dxfId="2049" priority="93" operator="containsText" text="/">
      <formula>NOT(ISERROR(SEARCH("/",AA193)))</formula>
    </cfRule>
  </conditionalFormatting>
  <conditionalFormatting sqref="AA207:AA210">
    <cfRule type="containsText" dxfId="2047" priority="84" operator="containsText" text="/">
      <formula>NOT(ISERROR(SEARCH("/",AA207)))</formula>
    </cfRule>
  </conditionalFormatting>
  <conditionalFormatting sqref="AA221:AA224">
    <cfRule type="containsText" dxfId="2045" priority="75" operator="containsText" text="/">
      <formula>NOT(ISERROR(SEARCH("/",AA221)))</formula>
    </cfRule>
  </conditionalFormatting>
  <conditionalFormatting sqref="AA235:AA238">
    <cfRule type="containsText" dxfId="2043" priority="66" operator="containsText" text="/">
      <formula>NOT(ISERROR(SEARCH("/",AA235)))</formula>
    </cfRule>
  </conditionalFormatting>
  <conditionalFormatting sqref="AA249:AA252">
    <cfRule type="containsText" dxfId="2041" priority="57" operator="containsText" text="/">
      <formula>NOT(ISERROR(SEARCH("/",AA249)))</formula>
    </cfRule>
  </conditionalFormatting>
  <conditionalFormatting sqref="AA263:AA266">
    <cfRule type="containsText" dxfId="2039" priority="48" operator="containsText" text="/">
      <formula>NOT(ISERROR(SEARCH("/",AA263)))</formula>
    </cfRule>
  </conditionalFormatting>
  <conditionalFormatting sqref="AA277:AA280">
    <cfRule type="containsText" dxfId="2037" priority="39" operator="containsText" text="/">
      <formula>NOT(ISERROR(SEARCH("/",AA277)))</formula>
    </cfRule>
  </conditionalFormatting>
  <conditionalFormatting sqref="AA291:AA294">
    <cfRule type="containsText" dxfId="2036" priority="30" operator="containsText" text="/">
      <formula>NOT(ISERROR(SEARCH("/",AA291)))</formula>
    </cfRule>
  </conditionalFormatting>
  <conditionalFormatting sqref="AA305:AA308">
    <cfRule type="containsText" dxfId="2033" priority="21" operator="containsText" text="/">
      <formula>NOT(ISERROR(SEARCH("/",AA305)))</formula>
    </cfRule>
  </conditionalFormatting>
  <conditionalFormatting sqref="AA319:AA322">
    <cfRule type="containsText" dxfId="2032" priority="12" operator="containsText" text="/">
      <formula>NOT(ISERROR(SEARCH("/",AA319)))</formula>
    </cfRule>
  </conditionalFormatting>
  <conditionalFormatting sqref="AA333:AA336">
    <cfRule type="containsText" dxfId="2030" priority="2" operator="containsText" text="/">
      <formula>NOT(ISERROR(SEARCH("/",AA333)))</formula>
    </cfRule>
  </conditionalFormatting>
  <conditionalFormatting sqref="AB11:AE14">
    <cfRule type="beginsWith" dxfId="2029" priority="211" operator="beginsWith" text="F">
      <formula>LEFT(AB11,LEN("F"))="F"</formula>
    </cfRule>
  </conditionalFormatting>
  <conditionalFormatting sqref="AB333:AE336">
    <cfRule type="beginsWith" dxfId="2028" priority="3" operator="beginsWith" text="F">
      <formula>LEFT(AB333,LEN("F"))="F"</formula>
    </cfRule>
  </conditionalFormatting>
  <conditionalFormatting sqref="AC11:AC14">
    <cfRule type="containsText" dxfId="2026" priority="212" operator="containsText" text="/">
      <formula>NOT(ISERROR(SEARCH("/",AC11)))</formula>
    </cfRule>
  </conditionalFormatting>
  <conditionalFormatting sqref="AC25:AC28">
    <cfRule type="containsText" dxfId="2024" priority="203" operator="containsText" text="/">
      <formula>NOT(ISERROR(SEARCH("/",AC25)))</formula>
    </cfRule>
  </conditionalFormatting>
  <conditionalFormatting sqref="AC39:AC42">
    <cfRule type="containsText" dxfId="2023" priority="194" operator="containsText" text="/">
      <formula>NOT(ISERROR(SEARCH("/",AC39)))</formula>
    </cfRule>
  </conditionalFormatting>
  <conditionalFormatting sqref="AC53:AC56">
    <cfRule type="containsText" dxfId="2021" priority="185" operator="containsText" text="/">
      <formula>NOT(ISERROR(SEARCH("/",AC53)))</formula>
    </cfRule>
  </conditionalFormatting>
  <conditionalFormatting sqref="AC67:AC70">
    <cfRule type="containsText" dxfId="2018" priority="176" operator="containsText" text="/">
      <formula>NOT(ISERROR(SEARCH("/",AC67)))</formula>
    </cfRule>
  </conditionalFormatting>
  <conditionalFormatting sqref="AC81:AC84">
    <cfRule type="containsText" dxfId="2017" priority="167" operator="containsText" text="/">
      <formula>NOT(ISERROR(SEARCH("/",AC81)))</formula>
    </cfRule>
  </conditionalFormatting>
  <conditionalFormatting sqref="AC95:AC98">
    <cfRule type="containsText" dxfId="2014" priority="158" operator="containsText" text="/">
      <formula>NOT(ISERROR(SEARCH("/",AC95)))</formula>
    </cfRule>
  </conditionalFormatting>
  <conditionalFormatting sqref="AC109:AC112">
    <cfRule type="containsText" dxfId="2012" priority="149" operator="containsText" text="/">
      <formula>NOT(ISERROR(SEARCH("/",AC109)))</formula>
    </cfRule>
  </conditionalFormatting>
  <conditionalFormatting sqref="AC123:AC126">
    <cfRule type="containsText" dxfId="2011" priority="140" operator="containsText" text="/">
      <formula>NOT(ISERROR(SEARCH("/",AC123)))</formula>
    </cfRule>
  </conditionalFormatting>
  <conditionalFormatting sqref="AC137:AC140">
    <cfRule type="containsText" dxfId="2009" priority="131" operator="containsText" text="/">
      <formula>NOT(ISERROR(SEARCH("/",AC137)))</formula>
    </cfRule>
  </conditionalFormatting>
  <conditionalFormatting sqref="AC151:AC154">
    <cfRule type="containsText" dxfId="2007" priority="122" operator="containsText" text="/">
      <formula>NOT(ISERROR(SEARCH("/",AC151)))</formula>
    </cfRule>
  </conditionalFormatting>
  <conditionalFormatting sqref="AC165:AC168">
    <cfRule type="containsText" dxfId="2005" priority="113" operator="containsText" text="/">
      <formula>NOT(ISERROR(SEARCH("/",AC165)))</formula>
    </cfRule>
  </conditionalFormatting>
  <conditionalFormatting sqref="AC179:AC182">
    <cfRule type="containsText" dxfId="2002" priority="104" operator="containsText" text="/">
      <formula>NOT(ISERROR(SEARCH("/",AC179)))</formula>
    </cfRule>
  </conditionalFormatting>
  <conditionalFormatting sqref="AC193:AC196">
    <cfRule type="containsText" dxfId="2000" priority="95" operator="containsText" text="/">
      <formula>NOT(ISERROR(SEARCH("/",AC193)))</formula>
    </cfRule>
  </conditionalFormatting>
  <conditionalFormatting sqref="AC207:AC210">
    <cfRule type="containsText" dxfId="1998" priority="86" operator="containsText" text="/">
      <formula>NOT(ISERROR(SEARCH("/",AC207)))</formula>
    </cfRule>
  </conditionalFormatting>
  <conditionalFormatting sqref="AC221:AC224">
    <cfRule type="containsText" dxfId="1997" priority="77" operator="containsText" text="/">
      <formula>NOT(ISERROR(SEARCH("/",AC221)))</formula>
    </cfRule>
  </conditionalFormatting>
  <conditionalFormatting sqref="AC235:AC238">
    <cfRule type="containsText" dxfId="1995" priority="68" operator="containsText" text="/">
      <formula>NOT(ISERROR(SEARCH("/",AC235)))</formula>
    </cfRule>
  </conditionalFormatting>
  <conditionalFormatting sqref="AC249:AC252">
    <cfRule type="containsText" dxfId="1993" priority="59" operator="containsText" text="/">
      <formula>NOT(ISERROR(SEARCH("/",AC249)))</formula>
    </cfRule>
  </conditionalFormatting>
  <conditionalFormatting sqref="AC263:AC266">
    <cfRule type="containsText" dxfId="1990" priority="50" operator="containsText" text="/">
      <formula>NOT(ISERROR(SEARCH("/",AC263)))</formula>
    </cfRule>
  </conditionalFormatting>
  <conditionalFormatting sqref="AC277:AC280">
    <cfRule type="containsText" dxfId="1989" priority="41" operator="containsText" text="/">
      <formula>NOT(ISERROR(SEARCH("/",AC277)))</formula>
    </cfRule>
  </conditionalFormatting>
  <conditionalFormatting sqref="AC291:AC294">
    <cfRule type="containsText" dxfId="1987" priority="32" operator="containsText" text="/">
      <formula>NOT(ISERROR(SEARCH("/",AC291)))</formula>
    </cfRule>
  </conditionalFormatting>
  <conditionalFormatting sqref="AC305:AC308">
    <cfRule type="containsText" dxfId="1985" priority="23" operator="containsText" text="/">
      <formula>NOT(ISERROR(SEARCH("/",AC305)))</formula>
    </cfRule>
  </conditionalFormatting>
  <conditionalFormatting sqref="AC319:AC322">
    <cfRule type="containsText" dxfId="1983" priority="14" operator="containsText" text="/">
      <formula>NOT(ISERROR(SEARCH("/",AC319)))</formula>
    </cfRule>
  </conditionalFormatting>
  <conditionalFormatting sqref="AC333:AC336">
    <cfRule type="containsText" dxfId="1980" priority="4" operator="containsText" text="/">
      <formula>NOT(ISERROR(SEARCH("/",AC333)))</formula>
    </cfRule>
  </conditionalFormatting>
  <conditionalFormatting sqref="AE11:AE14">
    <cfRule type="containsText" dxfId="1978" priority="214" operator="containsText" text="/">
      <formula>NOT(ISERROR(SEARCH("/",AE11)))</formula>
    </cfRule>
  </conditionalFormatting>
  <conditionalFormatting sqref="AE25:AE28">
    <cfRule type="containsText" dxfId="1976" priority="205" operator="containsText" text="/">
      <formula>NOT(ISERROR(SEARCH("/",AE25)))</formula>
    </cfRule>
  </conditionalFormatting>
  <conditionalFormatting sqref="AE39:AE42">
    <cfRule type="containsText" dxfId="1975" priority="196" operator="containsText" text="/">
      <formula>NOT(ISERROR(SEARCH("/",AE39)))</formula>
    </cfRule>
  </conditionalFormatting>
  <conditionalFormatting sqref="AE53:AE56">
    <cfRule type="containsText" dxfId="1973" priority="187" operator="containsText" text="/">
      <formula>NOT(ISERROR(SEARCH("/",AE53)))</formula>
    </cfRule>
  </conditionalFormatting>
  <conditionalFormatting sqref="AE67:AE70">
    <cfRule type="containsText" dxfId="1971" priority="178" operator="containsText" text="/">
      <formula>NOT(ISERROR(SEARCH("/",AE67)))</formula>
    </cfRule>
  </conditionalFormatting>
  <conditionalFormatting sqref="AE81:AE84">
    <cfRule type="containsText" dxfId="1969" priority="169" operator="containsText" text="/">
      <formula>NOT(ISERROR(SEARCH("/",AE81)))</formula>
    </cfRule>
  </conditionalFormatting>
  <conditionalFormatting sqref="AE95:AE98">
    <cfRule type="containsText" dxfId="1966" priority="160" operator="containsText" text="/">
      <formula>NOT(ISERROR(SEARCH("/",AE95)))</formula>
    </cfRule>
  </conditionalFormatting>
  <conditionalFormatting sqref="AE109:AE112">
    <cfRule type="containsText" dxfId="1964" priority="151" operator="containsText" text="/">
      <formula>NOT(ISERROR(SEARCH("/",AE109)))</formula>
    </cfRule>
  </conditionalFormatting>
  <conditionalFormatting sqref="AE123:AE126">
    <cfRule type="containsText" dxfId="1962" priority="142" operator="containsText" text="/">
      <formula>NOT(ISERROR(SEARCH("/",AE123)))</formula>
    </cfRule>
  </conditionalFormatting>
  <conditionalFormatting sqref="AE137:AE140">
    <cfRule type="containsText" dxfId="1960" priority="133" operator="containsText" text="/">
      <formula>NOT(ISERROR(SEARCH("/",AE137)))</formula>
    </cfRule>
  </conditionalFormatting>
  <conditionalFormatting sqref="AE151:AE154">
    <cfRule type="containsText" dxfId="1958" priority="124" operator="containsText" text="/">
      <formula>NOT(ISERROR(SEARCH("/",AE151)))</formula>
    </cfRule>
  </conditionalFormatting>
  <conditionalFormatting sqref="AE165:AE168">
    <cfRule type="containsText" dxfId="1956" priority="115" operator="containsText" text="/">
      <formula>NOT(ISERROR(SEARCH("/",AE165)))</formula>
    </cfRule>
  </conditionalFormatting>
  <conditionalFormatting sqref="AE179:AE182">
    <cfRule type="containsText" dxfId="1955" priority="106" operator="containsText" text="/">
      <formula>NOT(ISERROR(SEARCH("/",AE179)))</formula>
    </cfRule>
  </conditionalFormatting>
  <conditionalFormatting sqref="AE193:AE196">
    <cfRule type="containsText" dxfId="1953" priority="97" operator="containsText" text="/">
      <formula>NOT(ISERROR(SEARCH("/",AE193)))</formula>
    </cfRule>
  </conditionalFormatting>
  <conditionalFormatting sqref="AE207:AE210">
    <cfRule type="containsText" dxfId="1951" priority="88" operator="containsText" text="/">
      <formula>NOT(ISERROR(SEARCH("/",AE207)))</formula>
    </cfRule>
  </conditionalFormatting>
  <conditionalFormatting sqref="AE221:AE224">
    <cfRule type="containsText" dxfId="1949" priority="79" operator="containsText" text="/">
      <formula>NOT(ISERROR(SEARCH("/",AE221)))</formula>
    </cfRule>
  </conditionalFormatting>
  <conditionalFormatting sqref="AE235:AE238">
    <cfRule type="containsText" dxfId="1947" priority="70" operator="containsText" text="/">
      <formula>NOT(ISERROR(SEARCH("/",AE235)))</formula>
    </cfRule>
  </conditionalFormatting>
  <conditionalFormatting sqref="AE249:AE252">
    <cfRule type="containsText" dxfId="1945" priority="61" operator="containsText" text="/">
      <formula>NOT(ISERROR(SEARCH("/",AE249)))</formula>
    </cfRule>
  </conditionalFormatting>
  <conditionalFormatting sqref="AE263:AE266">
    <cfRule type="containsText" dxfId="1943" priority="52" operator="containsText" text="/">
      <formula>NOT(ISERROR(SEARCH("/",AE263)))</formula>
    </cfRule>
  </conditionalFormatting>
  <conditionalFormatting sqref="AE277:AE280">
    <cfRule type="containsText" dxfId="1940" priority="43" operator="containsText" text="/">
      <formula>NOT(ISERROR(SEARCH("/",AE277)))</formula>
    </cfRule>
  </conditionalFormatting>
  <conditionalFormatting sqref="AE291:AE294">
    <cfRule type="containsText" dxfId="1938" priority="34" operator="containsText" text="/">
      <formula>NOT(ISERROR(SEARCH("/",AE291)))</formula>
    </cfRule>
  </conditionalFormatting>
  <conditionalFormatting sqref="AE305:AE308">
    <cfRule type="containsText" dxfId="1937" priority="25" operator="containsText" text="/">
      <formula>NOT(ISERROR(SEARCH("/",AE305)))</formula>
    </cfRule>
  </conditionalFormatting>
  <conditionalFormatting sqref="AE319:AE322">
    <cfRule type="containsText" dxfId="1934" priority="16" operator="containsText" text="/">
      <formula>NOT(ISERROR(SEARCH("/",AE319)))</formula>
    </cfRule>
  </conditionalFormatting>
  <conditionalFormatting sqref="AE333:AE336">
    <cfRule type="containsText" dxfId="1932" priority="6" operator="containsText" text="/">
      <formula>NOT(ISERROR(SEARCH("/",AE333)))</formula>
    </cfRule>
  </conditionalFormatting>
  <printOptions verticalCentered="1"/>
  <pageMargins left="0" right="0.1" top="0.25" bottom="0.25" header="0" footer="0.17"/>
  <pageSetup scale="43" fitToHeight="0" orientation="landscape" r:id="rId1"/>
  <headerFooter alignWithMargins="0">
    <oddFooter>&amp;R&amp;Z&amp;F    page &amp;P &amp; of &amp;N</oddFooter>
  </headerFooter>
  <rowBreaks count="15" manualBreakCount="15">
    <brk id="64" max="34" man="1"/>
    <brk id="116" max="34" man="1"/>
    <brk id="176" max="34" man="1"/>
    <brk id="228" max="34" man="1"/>
    <brk id="288" max="34" man="1"/>
    <brk id="344" max="35" man="1"/>
    <brk id="396" max="35" man="1"/>
    <brk id="452" max="35" man="1"/>
    <brk id="508" max="35" man="1"/>
    <brk id="568" max="35" man="1"/>
    <brk id="624" max="35" man="1"/>
    <brk id="680" max="35" man="1"/>
    <brk id="732" max="35" man="1"/>
    <brk id="788" max="35" man="1"/>
    <brk id="844" max="35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8" operator="containsText" id="{AD756D3B-1B67-4FF8-AC69-1075F1972D68}">
            <xm:f>NOT(ISERROR(SEARCH("-",M11)))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M11:M14 O11:O14 Q11:Q14 S11:S14 U11:U14 W11:W14 Y11:Y14</xm:sqref>
        </x14:conditionalFormatting>
        <x14:conditionalFormatting xmlns:xm="http://schemas.microsoft.com/office/excel/2006/main">
          <x14:cfRule type="containsText" priority="208" operator="containsText" id="{BA9963C3-3CA6-42FB-8910-33FA9B5443CA}">
            <xm:f>NOT(ISERROR(SEARCH("-",M25)))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M25:M28 O25:O28 Q25:Q28 S25:S28 U25:U28 W25:W28 Y25:Y28</xm:sqref>
        </x14:conditionalFormatting>
        <x14:conditionalFormatting xmlns:xm="http://schemas.microsoft.com/office/excel/2006/main">
          <x14:cfRule type="containsText" priority="199" operator="containsText" id="{23F1FBDA-BE8C-42B2-8934-99C6DA5E1497}">
            <xm:f>NOT(ISERROR(SEARCH("-",M39)))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M39:M42 O39:O42 Q39:Q42 S39:S42 U39:U42 W39:W42 Y39:Y42</xm:sqref>
        </x14:conditionalFormatting>
        <x14:conditionalFormatting xmlns:xm="http://schemas.microsoft.com/office/excel/2006/main">
          <x14:cfRule type="containsText" priority="190" operator="containsText" id="{7B55098A-7CB5-4FF7-BCC2-7BD87E7762F5}">
            <xm:f>NOT(ISERROR(SEARCH("-",M53)))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M53:M56 O53:O56 Q53:Q56 S53:S56 U53:U56 W53:W56 Y53:Y56</xm:sqref>
        </x14:conditionalFormatting>
        <x14:conditionalFormatting xmlns:xm="http://schemas.microsoft.com/office/excel/2006/main">
          <x14:cfRule type="containsText" priority="181" operator="containsText" id="{CE05FAC0-5A13-4EEA-9734-B418BCF9E6A6}">
            <xm:f>NOT(ISERROR(SEARCH("-",M67)))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M67:M70 O67:O70 Q67:Q70 S67:S70 U67:U70 W67:W70 Y67:Y70</xm:sqref>
        </x14:conditionalFormatting>
        <x14:conditionalFormatting xmlns:xm="http://schemas.microsoft.com/office/excel/2006/main">
          <x14:cfRule type="containsText" priority="172" operator="containsText" id="{8246BEC6-D5D0-4CB2-AD00-94F020F74492}">
            <xm:f>NOT(ISERROR(SEARCH("-",M81)))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M81:M84 O81:O84 Q81:Q84 S81:S84 U81:U84 W81:W84 Y81:Y84</xm:sqref>
        </x14:conditionalFormatting>
        <x14:conditionalFormatting xmlns:xm="http://schemas.microsoft.com/office/excel/2006/main">
          <x14:cfRule type="containsText" priority="163" operator="containsText" id="{8D14F301-2363-41B4-A8CF-1FE775D05E83}">
            <xm:f>NOT(ISERROR(SEARCH("-",M95)))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M95:M98 O95:O98 Q95:Q98 S95:S98 U95:U98 W95:W98 Y95:Y98</xm:sqref>
        </x14:conditionalFormatting>
        <x14:conditionalFormatting xmlns:xm="http://schemas.microsoft.com/office/excel/2006/main">
          <x14:cfRule type="containsText" priority="154" operator="containsText" id="{C495C081-1A6F-4D49-A4C9-BCC1F0512680}">
            <xm:f>NOT(ISERROR(SEARCH("-",M109)))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M109:M112 O109:O112 Q109:Q112 S109:S112 U109:U112 W109:W112 Y109:Y112</xm:sqref>
        </x14:conditionalFormatting>
        <x14:conditionalFormatting xmlns:xm="http://schemas.microsoft.com/office/excel/2006/main">
          <x14:cfRule type="containsText" priority="145" operator="containsText" id="{4168F26D-65DA-43AF-BCC2-1748381A873B}">
            <xm:f>NOT(ISERROR(SEARCH("-",M123)))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M123:M126 O123:O126 Q123:Q126 S123:S126 U123:U126 W123:W126 Y123:Y126</xm:sqref>
        </x14:conditionalFormatting>
        <x14:conditionalFormatting xmlns:xm="http://schemas.microsoft.com/office/excel/2006/main">
          <x14:cfRule type="containsText" priority="136" operator="containsText" id="{A23AE640-0C24-436A-95C1-A378DD8F88BE}">
            <xm:f>NOT(ISERROR(SEARCH("-",M137)))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M137:M140 O137:O140 Q137:Q140 S137:S140 U137:U140 W137:W140 Y137:Y140</xm:sqref>
        </x14:conditionalFormatting>
        <x14:conditionalFormatting xmlns:xm="http://schemas.microsoft.com/office/excel/2006/main">
          <x14:cfRule type="containsText" priority="127" operator="containsText" id="{41795756-EB49-49C4-9462-B48CB88D1069}">
            <xm:f>NOT(ISERROR(SEARCH("-",M151)))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M151:M154 O151:O154 Q151:Q154 S151:S154 U151:U154 W151:W154 Y151:Y154</xm:sqref>
        </x14:conditionalFormatting>
        <x14:conditionalFormatting xmlns:xm="http://schemas.microsoft.com/office/excel/2006/main">
          <x14:cfRule type="containsText" priority="118" operator="containsText" id="{E877F3D2-AC16-4BC0-99E0-5751C8A78117}">
            <xm:f>NOT(ISERROR(SEARCH("-",M165)))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M165:M168 O165:O168 Q165:Q168 S165:S168 U165:U168 W165:W168 Y165:Y168</xm:sqref>
        </x14:conditionalFormatting>
        <x14:conditionalFormatting xmlns:xm="http://schemas.microsoft.com/office/excel/2006/main">
          <x14:cfRule type="containsText" priority="109" operator="containsText" id="{4B57D4D7-F079-4CD1-A0CA-D6BCA897EB4F}">
            <xm:f>NOT(ISERROR(SEARCH("-",M179)))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M179:M182 O179:O182 Q179:Q182 S179:S182 U179:U182 W179:W182 Y179:Y182</xm:sqref>
        </x14:conditionalFormatting>
        <x14:conditionalFormatting xmlns:xm="http://schemas.microsoft.com/office/excel/2006/main">
          <x14:cfRule type="containsText" priority="100" operator="containsText" id="{B928C42A-E444-40ED-BD67-7AEFD7AF94AC}">
            <xm:f>NOT(ISERROR(SEARCH("-",M193)))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M193:M196 O193:O196 Q193:Q196 S193:S196 U193:U196 W193:W196 Y193:Y196</xm:sqref>
        </x14:conditionalFormatting>
        <x14:conditionalFormatting xmlns:xm="http://schemas.microsoft.com/office/excel/2006/main">
          <x14:cfRule type="containsText" priority="91" operator="containsText" id="{59F9F19A-10D3-4C8A-A3EC-5F7DF7B5238D}">
            <xm:f>NOT(ISERROR(SEARCH("-",M207)))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M207:M210 O207:O210 Q207:Q210 S207:S210 U207:U210 W207:W210 Y207:Y210</xm:sqref>
        </x14:conditionalFormatting>
        <x14:conditionalFormatting xmlns:xm="http://schemas.microsoft.com/office/excel/2006/main">
          <x14:cfRule type="containsText" priority="82" operator="containsText" id="{F5A0A33F-C0E6-4E97-86FE-DF419D84A136}">
            <xm:f>NOT(ISERROR(SEARCH("-",M221)))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M221:M224 O221:O224 Q221:Q224 S221:S224 U221:U224 W221:W224 Y221:Y224</xm:sqref>
        </x14:conditionalFormatting>
        <x14:conditionalFormatting xmlns:xm="http://schemas.microsoft.com/office/excel/2006/main">
          <x14:cfRule type="containsText" priority="73" operator="containsText" id="{F457C73C-EC03-4193-BB58-FB15E9B5EA35}">
            <xm:f>NOT(ISERROR(SEARCH("-",M235)))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M235:M238 O235:O238 Q235:Q238 S235:S238 U235:U238 W235:W238 Y235:Y238</xm:sqref>
        </x14:conditionalFormatting>
        <x14:conditionalFormatting xmlns:xm="http://schemas.microsoft.com/office/excel/2006/main">
          <x14:cfRule type="containsText" priority="64" operator="containsText" id="{A833B70B-2F4D-4D85-8088-02CEBC2E17CF}">
            <xm:f>NOT(ISERROR(SEARCH("-",M249)))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M249:M252 O249:O252 Q249:Q252 S249:S252 U249:U252 W249:W252 Y249:Y252</xm:sqref>
        </x14:conditionalFormatting>
        <x14:conditionalFormatting xmlns:xm="http://schemas.microsoft.com/office/excel/2006/main">
          <x14:cfRule type="containsText" priority="55" operator="containsText" id="{76457B12-ADAE-4A9C-8A1A-9AD3A7338641}">
            <xm:f>NOT(ISERROR(SEARCH("-",M263)))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M263:M266 O263:O266 Q263:Q266 S263:S266 U263:U266 W263:W266 Y263:Y266</xm:sqref>
        </x14:conditionalFormatting>
        <x14:conditionalFormatting xmlns:xm="http://schemas.microsoft.com/office/excel/2006/main">
          <x14:cfRule type="containsText" priority="46" operator="containsText" id="{2277EAC5-8589-4F37-BE68-6D4412642C9B}">
            <xm:f>NOT(ISERROR(SEARCH("-",M277)))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M277:M280 O277:O280 Q277:Q280 S277:S280 U277:U280 W277:W280 Y277:Y280</xm:sqref>
        </x14:conditionalFormatting>
        <x14:conditionalFormatting xmlns:xm="http://schemas.microsoft.com/office/excel/2006/main">
          <x14:cfRule type="containsText" priority="37" operator="containsText" id="{1EE42E3F-FCFF-44C0-965E-D6F6E90F972C}">
            <xm:f>NOT(ISERROR(SEARCH("-",M291)))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M291:M294 O291:O294 Q291:Q294 S291:S294 U291:U294 W291:W294 Y291:Y294</xm:sqref>
        </x14:conditionalFormatting>
        <x14:conditionalFormatting xmlns:xm="http://schemas.microsoft.com/office/excel/2006/main">
          <x14:cfRule type="containsText" priority="28" operator="containsText" id="{E1C5A223-CEA7-4FEE-89DF-A824265F3129}">
            <xm:f>NOT(ISERROR(SEARCH("-",M305)))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M305:M308 O305:O308 Q305:Q308 S305:S308 U305:U308 W305:W308 Y305:Y308</xm:sqref>
        </x14:conditionalFormatting>
        <x14:conditionalFormatting xmlns:xm="http://schemas.microsoft.com/office/excel/2006/main">
          <x14:cfRule type="containsText" priority="19" operator="containsText" id="{F16F8FF6-E47C-4072-9CCA-35A3BB9DBDAD}">
            <xm:f>NOT(ISERROR(SEARCH("-",M319)))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M319:M322 O319:O322 Q319:Q322 S319:S322 U319:U322 W319:W322 Y319:Y322</xm:sqref>
        </x14:conditionalFormatting>
        <x14:conditionalFormatting xmlns:xm="http://schemas.microsoft.com/office/excel/2006/main">
          <x14:cfRule type="containsText" priority="10" operator="containsText" id="{5B6F3D6A-D47F-4C44-B7F8-F4E9C12ED591}">
            <xm:f>NOT(ISERROR(SEARCH("-",M333)))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M333:M336 O333:O336 Q333:Q336 S333:S336 U333:U336 W333:W336 Y333:Y336</xm:sqref>
        </x14:conditionalFormatting>
        <x14:conditionalFormatting xmlns:xm="http://schemas.microsoft.com/office/excel/2006/main">
          <x14:cfRule type="containsText" priority="210" operator="containsText" id="{62D09478-0253-4D31-8D7E-1335A0BEA56A}">
            <xm:f>NOT(ISERROR(SEARCH("-",AA11)))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AA11:AA14</xm:sqref>
        </x14:conditionalFormatting>
        <x14:conditionalFormatting xmlns:xm="http://schemas.microsoft.com/office/excel/2006/main">
          <x14:cfRule type="containsText" priority="301" operator="containsText" id="{88242D22-F18F-4E28-ABB3-4803320FB177}">
            <xm:f>NOT(ISERROR(SEARCH("-",AA25)))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AA25:AA28</xm:sqref>
        </x14:conditionalFormatting>
        <x14:conditionalFormatting xmlns:xm="http://schemas.microsoft.com/office/excel/2006/main">
          <x14:cfRule type="containsText" priority="302" operator="containsText" id="{854A725B-98F1-4041-8DB8-9C0329B56BF3}">
            <xm:f>NOT(ISERROR(SEARCH("-",AA39)))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AA39:AA42</xm:sqref>
        </x14:conditionalFormatting>
        <x14:conditionalFormatting xmlns:xm="http://schemas.microsoft.com/office/excel/2006/main">
          <x14:cfRule type="containsText" priority="303" operator="containsText" id="{6EB3C0B0-D93A-46E0-9DE7-EABD6CB95AA8}">
            <xm:f>NOT(ISERROR(SEARCH("-",AA53)))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AA53:AA56</xm:sqref>
        </x14:conditionalFormatting>
        <x14:conditionalFormatting xmlns:xm="http://schemas.microsoft.com/office/excel/2006/main">
          <x14:cfRule type="containsText" priority="304" operator="containsText" id="{4C6E6CDB-D84F-40F7-8A27-A0FD0E6BD094}">
            <xm:f>NOT(ISERROR(SEARCH("-",AA67)))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AA67:AA70</xm:sqref>
        </x14:conditionalFormatting>
        <x14:conditionalFormatting xmlns:xm="http://schemas.microsoft.com/office/excel/2006/main">
          <x14:cfRule type="containsText" priority="305" operator="containsText" id="{9EDB8F0F-63BD-4CCA-8948-1DE1B69A562E}">
            <xm:f>NOT(ISERROR(SEARCH("-",AA81)))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AA81:AA84</xm:sqref>
        </x14:conditionalFormatting>
        <x14:conditionalFormatting xmlns:xm="http://schemas.microsoft.com/office/excel/2006/main">
          <x14:cfRule type="containsText" priority="306" operator="containsText" id="{3FE85F3C-A714-4661-9B9A-433352B7CFF9}">
            <xm:f>NOT(ISERROR(SEARCH("-",AA95)))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AA95:AA98</xm:sqref>
        </x14:conditionalFormatting>
        <x14:conditionalFormatting xmlns:xm="http://schemas.microsoft.com/office/excel/2006/main">
          <x14:cfRule type="containsText" priority="307" operator="containsText" id="{A634DE77-2E89-4882-8DE2-731A4992F9E2}">
            <xm:f>NOT(ISERROR(SEARCH("-",AA109)))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AA109:AA112</xm:sqref>
        </x14:conditionalFormatting>
        <x14:conditionalFormatting xmlns:xm="http://schemas.microsoft.com/office/excel/2006/main">
          <x14:cfRule type="containsText" priority="308" operator="containsText" id="{4FB37658-61FE-4E46-88D7-F1BF77363E58}">
            <xm:f>NOT(ISERROR(SEARCH("-",AA123)))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AA123:AA126</xm:sqref>
        </x14:conditionalFormatting>
        <x14:conditionalFormatting xmlns:xm="http://schemas.microsoft.com/office/excel/2006/main">
          <x14:cfRule type="containsText" priority="309" operator="containsText" id="{1A441A7A-A7BA-4BB3-B360-059C9E09A4EF}">
            <xm:f>NOT(ISERROR(SEARCH("-",AA137)))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AA137:AA140</xm:sqref>
        </x14:conditionalFormatting>
        <x14:conditionalFormatting xmlns:xm="http://schemas.microsoft.com/office/excel/2006/main">
          <x14:cfRule type="containsText" priority="310" operator="containsText" id="{499AA5C4-455C-4513-AA28-04B1065C70E5}">
            <xm:f>NOT(ISERROR(SEARCH("-",AA151)))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AA151:AA154</xm:sqref>
        </x14:conditionalFormatting>
        <x14:conditionalFormatting xmlns:xm="http://schemas.microsoft.com/office/excel/2006/main">
          <x14:cfRule type="containsText" priority="311" operator="containsText" id="{9C49D43A-CF90-4DEC-B8B9-40BBB4D68286}">
            <xm:f>NOT(ISERROR(SEARCH("-",AA165)))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AA165:AA168</xm:sqref>
        </x14:conditionalFormatting>
        <x14:conditionalFormatting xmlns:xm="http://schemas.microsoft.com/office/excel/2006/main">
          <x14:cfRule type="containsText" priority="312" operator="containsText" id="{076322DF-3AC5-4EB0-8411-4C8250A3C37F}">
            <xm:f>NOT(ISERROR(SEARCH("-",AA179)))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AA179:AA182</xm:sqref>
        </x14:conditionalFormatting>
        <x14:conditionalFormatting xmlns:xm="http://schemas.microsoft.com/office/excel/2006/main">
          <x14:cfRule type="containsText" priority="313" operator="containsText" id="{035578DB-0B36-406F-B1FB-DD1BB88D583D}">
            <xm:f>NOT(ISERROR(SEARCH("-",AA193)))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AA193:AA196</xm:sqref>
        </x14:conditionalFormatting>
        <x14:conditionalFormatting xmlns:xm="http://schemas.microsoft.com/office/excel/2006/main">
          <x14:cfRule type="containsText" priority="314" operator="containsText" id="{9261C6BA-3AE5-4885-8B00-5C4403F2211C}">
            <xm:f>NOT(ISERROR(SEARCH("-",AA207)))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AA207:AA210</xm:sqref>
        </x14:conditionalFormatting>
        <x14:conditionalFormatting xmlns:xm="http://schemas.microsoft.com/office/excel/2006/main">
          <x14:cfRule type="containsText" priority="315" operator="containsText" id="{BDAD411E-BE8E-4851-ACDC-31F30B85B798}">
            <xm:f>NOT(ISERROR(SEARCH("-",AA221)))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AA221:AA224</xm:sqref>
        </x14:conditionalFormatting>
        <x14:conditionalFormatting xmlns:xm="http://schemas.microsoft.com/office/excel/2006/main">
          <x14:cfRule type="containsText" priority="316" operator="containsText" id="{1B0E7E0E-A5A2-42BF-B254-E41CBE87178D}">
            <xm:f>NOT(ISERROR(SEARCH("-",AA235)))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AA235:AA238</xm:sqref>
        </x14:conditionalFormatting>
        <x14:conditionalFormatting xmlns:xm="http://schemas.microsoft.com/office/excel/2006/main">
          <x14:cfRule type="containsText" priority="317" operator="containsText" id="{76026B7A-E741-454B-B3F3-D3AF95CCAA1B}">
            <xm:f>NOT(ISERROR(SEARCH("-",AA249)))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AA249:AA252</xm:sqref>
        </x14:conditionalFormatting>
        <x14:conditionalFormatting xmlns:xm="http://schemas.microsoft.com/office/excel/2006/main">
          <x14:cfRule type="containsText" priority="318" operator="containsText" id="{A6BF62BA-D3CE-409D-8DE8-A06346E80DD6}">
            <xm:f>NOT(ISERROR(SEARCH("-",AA263)))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AA263:AA266</xm:sqref>
        </x14:conditionalFormatting>
        <x14:conditionalFormatting xmlns:xm="http://schemas.microsoft.com/office/excel/2006/main">
          <x14:cfRule type="containsText" priority="319" operator="containsText" id="{7E7E6F42-C0C9-4B2A-A2A3-B12F0B629978}">
            <xm:f>NOT(ISERROR(SEARCH("-",AA277)))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AA277:AA280</xm:sqref>
        </x14:conditionalFormatting>
        <x14:conditionalFormatting xmlns:xm="http://schemas.microsoft.com/office/excel/2006/main">
          <x14:cfRule type="containsText" priority="320" operator="containsText" id="{7C430F47-F77C-4D47-8886-07235738B307}">
            <xm:f>NOT(ISERROR(SEARCH("-",AA291)))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AA291:AA294</xm:sqref>
        </x14:conditionalFormatting>
        <x14:conditionalFormatting xmlns:xm="http://schemas.microsoft.com/office/excel/2006/main">
          <x14:cfRule type="containsText" priority="321" operator="containsText" id="{E47047DC-B567-4AED-A249-4FFB5D8DE4B7}">
            <xm:f>NOT(ISERROR(SEARCH("-",AA305)))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AA305:AA308</xm:sqref>
        </x14:conditionalFormatting>
        <x14:conditionalFormatting xmlns:xm="http://schemas.microsoft.com/office/excel/2006/main">
          <x14:cfRule type="containsText" priority="322" operator="containsText" id="{B2E3F880-29DC-4CA0-81D3-E02B0BA737A0}">
            <xm:f>NOT(ISERROR(SEARCH("-",AA319)))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AA319:AA322</xm:sqref>
        </x14:conditionalFormatting>
        <x14:conditionalFormatting xmlns:xm="http://schemas.microsoft.com/office/excel/2006/main">
          <x14:cfRule type="containsText" priority="213" operator="containsText" id="{08ED0ABD-0A48-4F72-9E9B-5795F46D29D4}">
            <xm:f>NOT(ISERROR(SEARCH("-",AC11)))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AC11:AC14</xm:sqref>
        </x14:conditionalFormatting>
        <x14:conditionalFormatting xmlns:xm="http://schemas.microsoft.com/office/excel/2006/main">
          <x14:cfRule type="containsText" priority="204" operator="containsText" id="{F0D02604-DB38-4856-866C-265C0F4E6495}">
            <xm:f>NOT(ISERROR(SEARCH("-",AC25)))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AC25:AC28</xm:sqref>
        </x14:conditionalFormatting>
        <x14:conditionalFormatting xmlns:xm="http://schemas.microsoft.com/office/excel/2006/main">
          <x14:cfRule type="containsText" priority="195" operator="containsText" id="{A3E38975-07C7-4488-B25B-F7AACEBD4F3D}">
            <xm:f>NOT(ISERROR(SEARCH("-",AC39)))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AC39:AC42</xm:sqref>
        </x14:conditionalFormatting>
        <x14:conditionalFormatting xmlns:xm="http://schemas.microsoft.com/office/excel/2006/main">
          <x14:cfRule type="containsText" priority="186" operator="containsText" id="{9B828C5F-C119-4E1A-96DA-A264BC232B88}">
            <xm:f>NOT(ISERROR(SEARCH("-",AC53)))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AC53:AC56</xm:sqref>
        </x14:conditionalFormatting>
        <x14:conditionalFormatting xmlns:xm="http://schemas.microsoft.com/office/excel/2006/main">
          <x14:cfRule type="containsText" priority="177" operator="containsText" id="{A686A762-EA4D-4467-B456-A6AA03E04565}">
            <xm:f>NOT(ISERROR(SEARCH("-",AC67)))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AC67:AC70</xm:sqref>
        </x14:conditionalFormatting>
        <x14:conditionalFormatting xmlns:xm="http://schemas.microsoft.com/office/excel/2006/main">
          <x14:cfRule type="containsText" priority="168" operator="containsText" id="{FA54A27D-A99A-4B0C-9487-CBDEE0E5CDCB}">
            <xm:f>NOT(ISERROR(SEARCH("-",AC81)))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AC81:AC84</xm:sqref>
        </x14:conditionalFormatting>
        <x14:conditionalFormatting xmlns:xm="http://schemas.microsoft.com/office/excel/2006/main">
          <x14:cfRule type="containsText" priority="159" operator="containsText" id="{45FCDF6C-23E3-4903-8660-C15D051F405F}">
            <xm:f>NOT(ISERROR(SEARCH("-",AC95)))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AC95:AC98</xm:sqref>
        </x14:conditionalFormatting>
        <x14:conditionalFormatting xmlns:xm="http://schemas.microsoft.com/office/excel/2006/main">
          <x14:cfRule type="containsText" priority="150" operator="containsText" id="{4D0A479A-D485-4154-B16B-2E62FCC6C589}">
            <xm:f>NOT(ISERROR(SEARCH("-",AC109)))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AC109:AC112</xm:sqref>
        </x14:conditionalFormatting>
        <x14:conditionalFormatting xmlns:xm="http://schemas.microsoft.com/office/excel/2006/main">
          <x14:cfRule type="containsText" priority="141" operator="containsText" id="{96817041-A889-424D-8CED-5C13A403FB4C}">
            <xm:f>NOT(ISERROR(SEARCH("-",AC123)))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AC123:AC126</xm:sqref>
        </x14:conditionalFormatting>
        <x14:conditionalFormatting xmlns:xm="http://schemas.microsoft.com/office/excel/2006/main">
          <x14:cfRule type="containsText" priority="132" operator="containsText" id="{5F912641-9ED2-407C-A462-41A7B18B2E7A}">
            <xm:f>NOT(ISERROR(SEARCH("-",AC137)))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AC137:AC140</xm:sqref>
        </x14:conditionalFormatting>
        <x14:conditionalFormatting xmlns:xm="http://schemas.microsoft.com/office/excel/2006/main">
          <x14:cfRule type="containsText" priority="123" operator="containsText" id="{33D2CB61-97C9-4A0D-99FC-8C739D69A1C8}">
            <xm:f>NOT(ISERROR(SEARCH("-",AC151)))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AC151:AC154</xm:sqref>
        </x14:conditionalFormatting>
        <x14:conditionalFormatting xmlns:xm="http://schemas.microsoft.com/office/excel/2006/main">
          <x14:cfRule type="containsText" priority="114" operator="containsText" id="{DD2AE238-02AB-4B38-A7D5-5838BDD85C1E}">
            <xm:f>NOT(ISERROR(SEARCH("-",AC165)))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AC165:AC168</xm:sqref>
        </x14:conditionalFormatting>
        <x14:conditionalFormatting xmlns:xm="http://schemas.microsoft.com/office/excel/2006/main">
          <x14:cfRule type="containsText" priority="105" operator="containsText" id="{725297D9-DF41-4608-890D-14C264411287}">
            <xm:f>NOT(ISERROR(SEARCH("-",AC179)))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AC179:AC182</xm:sqref>
        </x14:conditionalFormatting>
        <x14:conditionalFormatting xmlns:xm="http://schemas.microsoft.com/office/excel/2006/main">
          <x14:cfRule type="containsText" priority="96" operator="containsText" id="{29AC0BD2-D8DD-4046-8345-070A24587CAC}">
            <xm:f>NOT(ISERROR(SEARCH("-",AC193)))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AC193:AC196</xm:sqref>
        </x14:conditionalFormatting>
        <x14:conditionalFormatting xmlns:xm="http://schemas.microsoft.com/office/excel/2006/main">
          <x14:cfRule type="containsText" priority="87" operator="containsText" id="{B20BD8B7-3198-4E2F-8E69-CAE337A11D5C}">
            <xm:f>NOT(ISERROR(SEARCH("-",AC207)))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AC207:AC210</xm:sqref>
        </x14:conditionalFormatting>
        <x14:conditionalFormatting xmlns:xm="http://schemas.microsoft.com/office/excel/2006/main">
          <x14:cfRule type="containsText" priority="78" operator="containsText" id="{752515B9-5439-463C-A4DB-A61D14347DBF}">
            <xm:f>NOT(ISERROR(SEARCH("-",AC221)))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AC221:AC224</xm:sqref>
        </x14:conditionalFormatting>
        <x14:conditionalFormatting xmlns:xm="http://schemas.microsoft.com/office/excel/2006/main">
          <x14:cfRule type="containsText" priority="69" operator="containsText" id="{32A4927E-C4DA-478E-8E0B-0B5D23616AF2}">
            <xm:f>NOT(ISERROR(SEARCH("-",AC235)))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AC235:AC238</xm:sqref>
        </x14:conditionalFormatting>
        <x14:conditionalFormatting xmlns:xm="http://schemas.microsoft.com/office/excel/2006/main">
          <x14:cfRule type="containsText" priority="60" operator="containsText" id="{9037AE54-BC9B-4BBB-B0A0-17FB0F8DC946}">
            <xm:f>NOT(ISERROR(SEARCH("-",AC249)))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AC249:AC252</xm:sqref>
        </x14:conditionalFormatting>
        <x14:conditionalFormatting xmlns:xm="http://schemas.microsoft.com/office/excel/2006/main">
          <x14:cfRule type="containsText" priority="51" operator="containsText" id="{7BA162EA-C7E2-4774-9CCF-2844F443FDB1}">
            <xm:f>NOT(ISERROR(SEARCH("-",AC263)))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AC263:AC266</xm:sqref>
        </x14:conditionalFormatting>
        <x14:conditionalFormatting xmlns:xm="http://schemas.microsoft.com/office/excel/2006/main">
          <x14:cfRule type="containsText" priority="42" operator="containsText" id="{508E272C-32F2-44E5-95F8-2C7D6C7C8C4A}">
            <xm:f>NOT(ISERROR(SEARCH("-",AC277)))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AC277:AC280</xm:sqref>
        </x14:conditionalFormatting>
        <x14:conditionalFormatting xmlns:xm="http://schemas.microsoft.com/office/excel/2006/main">
          <x14:cfRule type="containsText" priority="33" operator="containsText" id="{EB649DEF-F040-4FE6-9FFB-D7FBB7DA1E32}">
            <xm:f>NOT(ISERROR(SEARCH("-",AC291)))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AC291:AC294</xm:sqref>
        </x14:conditionalFormatting>
        <x14:conditionalFormatting xmlns:xm="http://schemas.microsoft.com/office/excel/2006/main">
          <x14:cfRule type="containsText" priority="24" operator="containsText" id="{4E90675E-16A8-4D91-BED8-2561ED68BF00}">
            <xm:f>NOT(ISERROR(SEARCH("-",AC305)))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AC305:AC308</xm:sqref>
        </x14:conditionalFormatting>
        <x14:conditionalFormatting xmlns:xm="http://schemas.microsoft.com/office/excel/2006/main">
          <x14:cfRule type="containsText" priority="15" operator="containsText" id="{7862E051-9041-4D7E-8220-9B8B0BE28A33}">
            <xm:f>NOT(ISERROR(SEARCH("-",AC319)))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AC319:AC322</xm:sqref>
        </x14:conditionalFormatting>
        <x14:conditionalFormatting xmlns:xm="http://schemas.microsoft.com/office/excel/2006/main">
          <x14:cfRule type="containsText" priority="5" operator="containsText" id="{91DB76D5-1044-4AA3-8E4D-E0D2B36477D1}">
            <xm:f>NOT(ISERROR(SEARCH("-",AC333)))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AC333:AC336</xm:sqref>
        </x14:conditionalFormatting>
        <x14:conditionalFormatting xmlns:xm="http://schemas.microsoft.com/office/excel/2006/main">
          <x14:cfRule type="containsText" priority="215" operator="containsText" id="{A11539D4-7972-4EB3-9D9A-58043D6F34B1}">
            <xm:f>NOT(ISERROR(SEARCH("-",AE11)))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AE11:AE14</xm:sqref>
        </x14:conditionalFormatting>
        <x14:conditionalFormatting xmlns:xm="http://schemas.microsoft.com/office/excel/2006/main">
          <x14:cfRule type="containsText" priority="206" operator="containsText" id="{23AA72DB-CACD-4426-ABFA-BF62076BA1C5}">
            <xm:f>NOT(ISERROR(SEARCH("-",AE25)))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AE25:AE28</xm:sqref>
        </x14:conditionalFormatting>
        <x14:conditionalFormatting xmlns:xm="http://schemas.microsoft.com/office/excel/2006/main">
          <x14:cfRule type="containsText" priority="197" operator="containsText" id="{F491352F-F117-4871-8C9B-9FE67B64A5C0}">
            <xm:f>NOT(ISERROR(SEARCH("-",AE39)))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AE39:AE42</xm:sqref>
        </x14:conditionalFormatting>
        <x14:conditionalFormatting xmlns:xm="http://schemas.microsoft.com/office/excel/2006/main">
          <x14:cfRule type="containsText" priority="188" operator="containsText" id="{C86FB86D-699B-4B4D-9547-EB31C041E46F}">
            <xm:f>NOT(ISERROR(SEARCH("-",AE53)))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AE53:AE56</xm:sqref>
        </x14:conditionalFormatting>
        <x14:conditionalFormatting xmlns:xm="http://schemas.microsoft.com/office/excel/2006/main">
          <x14:cfRule type="containsText" priority="179" operator="containsText" id="{081C8997-D8DB-4134-BF05-BC894F6D2295}">
            <xm:f>NOT(ISERROR(SEARCH("-",AE67)))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AE67:AE70</xm:sqref>
        </x14:conditionalFormatting>
        <x14:conditionalFormatting xmlns:xm="http://schemas.microsoft.com/office/excel/2006/main">
          <x14:cfRule type="containsText" priority="170" operator="containsText" id="{A8293A1E-6F72-4E74-9E57-CD66C936F42B}">
            <xm:f>NOT(ISERROR(SEARCH("-",AE81)))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AE81:AE84</xm:sqref>
        </x14:conditionalFormatting>
        <x14:conditionalFormatting xmlns:xm="http://schemas.microsoft.com/office/excel/2006/main">
          <x14:cfRule type="containsText" priority="161" operator="containsText" id="{E3918404-3CC6-4D8A-9513-62D6145E914A}">
            <xm:f>NOT(ISERROR(SEARCH("-",AE95)))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AE95:AE98</xm:sqref>
        </x14:conditionalFormatting>
        <x14:conditionalFormatting xmlns:xm="http://schemas.microsoft.com/office/excel/2006/main">
          <x14:cfRule type="containsText" priority="152" operator="containsText" id="{1603ADFC-6922-4993-9B66-AF73237BEDFC}">
            <xm:f>NOT(ISERROR(SEARCH("-",AE109)))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AE109:AE112</xm:sqref>
        </x14:conditionalFormatting>
        <x14:conditionalFormatting xmlns:xm="http://schemas.microsoft.com/office/excel/2006/main">
          <x14:cfRule type="containsText" priority="143" operator="containsText" id="{941EA67D-3C51-42C1-B3EF-49649528B916}">
            <xm:f>NOT(ISERROR(SEARCH("-",AE123)))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AE123:AE126</xm:sqref>
        </x14:conditionalFormatting>
        <x14:conditionalFormatting xmlns:xm="http://schemas.microsoft.com/office/excel/2006/main">
          <x14:cfRule type="containsText" priority="134" operator="containsText" id="{F903D565-F63D-401B-BFD2-F8BA1E8625D2}">
            <xm:f>NOT(ISERROR(SEARCH("-",AE137)))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AE137:AE140</xm:sqref>
        </x14:conditionalFormatting>
        <x14:conditionalFormatting xmlns:xm="http://schemas.microsoft.com/office/excel/2006/main">
          <x14:cfRule type="containsText" priority="125" operator="containsText" id="{E721BCE5-5245-42A2-B0F5-4EFEABC0958E}">
            <xm:f>NOT(ISERROR(SEARCH("-",AE151)))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AE151:AE154</xm:sqref>
        </x14:conditionalFormatting>
        <x14:conditionalFormatting xmlns:xm="http://schemas.microsoft.com/office/excel/2006/main">
          <x14:cfRule type="containsText" priority="116" operator="containsText" id="{2699115D-C207-4EAB-9924-A69020AE93E5}">
            <xm:f>NOT(ISERROR(SEARCH("-",AE165)))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AE165:AE168</xm:sqref>
        </x14:conditionalFormatting>
        <x14:conditionalFormatting xmlns:xm="http://schemas.microsoft.com/office/excel/2006/main">
          <x14:cfRule type="containsText" priority="107" operator="containsText" id="{C38E477B-0481-4FB2-90B4-F2F2A1914FB6}">
            <xm:f>NOT(ISERROR(SEARCH("-",AE179)))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AE179:AE182</xm:sqref>
        </x14:conditionalFormatting>
        <x14:conditionalFormatting xmlns:xm="http://schemas.microsoft.com/office/excel/2006/main">
          <x14:cfRule type="containsText" priority="98" operator="containsText" id="{92AEB76E-0546-4690-B609-E2B35856C58B}">
            <xm:f>NOT(ISERROR(SEARCH("-",AE193)))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AE193:AE196</xm:sqref>
        </x14:conditionalFormatting>
        <x14:conditionalFormatting xmlns:xm="http://schemas.microsoft.com/office/excel/2006/main">
          <x14:cfRule type="containsText" priority="89" operator="containsText" id="{A26D8568-49AF-4EDD-95B3-34F1BF8B42E7}">
            <xm:f>NOT(ISERROR(SEARCH("-",AE207)))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AE207:AE210</xm:sqref>
        </x14:conditionalFormatting>
        <x14:conditionalFormatting xmlns:xm="http://schemas.microsoft.com/office/excel/2006/main">
          <x14:cfRule type="containsText" priority="80" operator="containsText" id="{62E13B51-009A-41F2-B0A0-4DE89F62D7C6}">
            <xm:f>NOT(ISERROR(SEARCH("-",AE221)))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AE221:AE224</xm:sqref>
        </x14:conditionalFormatting>
        <x14:conditionalFormatting xmlns:xm="http://schemas.microsoft.com/office/excel/2006/main">
          <x14:cfRule type="containsText" priority="71" operator="containsText" id="{6A7CA17B-9E27-43B8-A608-C5ECF61FB3C3}">
            <xm:f>NOT(ISERROR(SEARCH("-",AE235)))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AE235:AE238</xm:sqref>
        </x14:conditionalFormatting>
        <x14:conditionalFormatting xmlns:xm="http://schemas.microsoft.com/office/excel/2006/main">
          <x14:cfRule type="containsText" priority="62" operator="containsText" id="{7EC5A922-B672-412A-A740-7F9EED84332A}">
            <xm:f>NOT(ISERROR(SEARCH("-",AE249)))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AE249:AE252</xm:sqref>
        </x14:conditionalFormatting>
        <x14:conditionalFormatting xmlns:xm="http://schemas.microsoft.com/office/excel/2006/main">
          <x14:cfRule type="containsText" priority="53" operator="containsText" id="{F1CA433B-BFA9-4FF6-8274-E7278ED2DE37}">
            <xm:f>NOT(ISERROR(SEARCH("-",AE263)))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AE263:AE266</xm:sqref>
        </x14:conditionalFormatting>
        <x14:conditionalFormatting xmlns:xm="http://schemas.microsoft.com/office/excel/2006/main">
          <x14:cfRule type="containsText" priority="44" operator="containsText" id="{AA38ABFD-00ED-4C32-A726-C3E5644DDFA2}">
            <xm:f>NOT(ISERROR(SEARCH("-",AE277)))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AE277:AE280</xm:sqref>
        </x14:conditionalFormatting>
        <x14:conditionalFormatting xmlns:xm="http://schemas.microsoft.com/office/excel/2006/main">
          <x14:cfRule type="containsText" priority="35" operator="containsText" id="{0BD87799-6391-4961-8223-EA9CD0C8C889}">
            <xm:f>NOT(ISERROR(SEARCH("-",AE291)))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AE291:AE294</xm:sqref>
        </x14:conditionalFormatting>
        <x14:conditionalFormatting xmlns:xm="http://schemas.microsoft.com/office/excel/2006/main">
          <x14:cfRule type="containsText" priority="26" operator="containsText" id="{6ECDEE55-25B3-480B-B2BE-90F19A373916}">
            <xm:f>NOT(ISERROR(SEARCH("-",AE305)))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AE305:AE308</xm:sqref>
        </x14:conditionalFormatting>
        <x14:conditionalFormatting xmlns:xm="http://schemas.microsoft.com/office/excel/2006/main">
          <x14:cfRule type="containsText" priority="17" operator="containsText" id="{F38E0D14-66F5-4DAB-9AE9-1A799DDC64F0}">
            <xm:f>NOT(ISERROR(SEARCH("-",AE319)))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AE319:AE322</xm:sqref>
        </x14:conditionalFormatting>
        <x14:conditionalFormatting xmlns:xm="http://schemas.microsoft.com/office/excel/2006/main">
          <x14:cfRule type="containsText" priority="7" operator="containsText" id="{A5035A20-9AC4-475D-AA29-DD18026D7423}">
            <xm:f>NOT(ISERROR(SEARCH("-",AE333)))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AE333:AE336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41F2-2FD1-48B8-86F5-EE07EF9C560C}">
  <dimension ref="A1:R220"/>
  <sheetViews>
    <sheetView zoomScaleNormal="100" zoomScaleSheetLayoutView="55" workbookViewId="0">
      <selection activeCell="M8" sqref="M8:M32"/>
    </sheetView>
  </sheetViews>
  <sheetFormatPr defaultRowHeight="15"/>
  <cols>
    <col min="1" max="1" width="6.28515625" style="162" bestFit="1" customWidth="1"/>
    <col min="2" max="2" width="8" style="3" customWidth="1"/>
    <col min="3" max="3" width="8.85546875" style="1" customWidth="1"/>
    <col min="4" max="4" width="8.85546875" style="1" hidden="1" customWidth="1"/>
    <col min="5" max="5" width="9.7109375" style="1" bestFit="1" customWidth="1"/>
    <col min="6" max="6" width="6" style="1" customWidth="1"/>
    <col min="7" max="7" width="9.28515625" style="1" bestFit="1" customWidth="1"/>
    <col min="8" max="8" width="9.28515625" style="1" customWidth="1"/>
    <col min="9" max="9" width="9.28515625" style="1" hidden="1" customWidth="1"/>
    <col min="10" max="10" width="10.7109375" style="1" customWidth="1"/>
    <col min="11" max="11" width="28.7109375" style="1" customWidth="1"/>
    <col min="12" max="16384" width="9.140625" style="1"/>
  </cols>
  <sheetData>
    <row r="1" spans="1:18" ht="20.25">
      <c r="A1" s="212">
        <v>2020</v>
      </c>
      <c r="B1" s="212" t="s">
        <v>213</v>
      </c>
      <c r="C1" s="211" t="s">
        <v>212</v>
      </c>
      <c r="D1" s="210"/>
      <c r="J1" s="209" t="s">
        <v>211</v>
      </c>
    </row>
    <row r="2" spans="1:18" ht="15.75">
      <c r="B2" s="208" t="s">
        <v>210</v>
      </c>
      <c r="M2" s="1" t="s">
        <v>246</v>
      </c>
    </row>
    <row r="3" spans="1:18">
      <c r="G3" s="204"/>
      <c r="M3" s="1" t="s">
        <v>245</v>
      </c>
      <c r="N3" s="166">
        <v>10</v>
      </c>
      <c r="O3" s="1" t="s">
        <v>244</v>
      </c>
    </row>
    <row r="4" spans="1:18" ht="13.5" thickBot="1">
      <c r="B4" s="204" t="s">
        <v>207</v>
      </c>
      <c r="C4" s="204"/>
      <c r="D4" s="206"/>
      <c r="E4" s="214">
        <v>43990</v>
      </c>
      <c r="G4" s="204" t="s">
        <v>242</v>
      </c>
      <c r="H4" s="206">
        <v>44362</v>
      </c>
      <c r="I4" s="206"/>
      <c r="J4" s="201"/>
    </row>
    <row r="5" spans="1:18" ht="13.5" thickBot="1">
      <c r="B5" s="204" t="s">
        <v>200</v>
      </c>
      <c r="C5" s="204"/>
      <c r="D5" s="203"/>
      <c r="E5" s="205">
        <v>160</v>
      </c>
      <c r="F5" s="204"/>
      <c r="G5" s="204" t="s">
        <v>241</v>
      </c>
      <c r="H5" s="203" t="s">
        <v>191</v>
      </c>
      <c r="I5" s="203"/>
      <c r="J5" s="203"/>
    </row>
    <row r="6" spans="1:18" ht="25.15" customHeight="1" thickBot="1">
      <c r="B6" s="138" t="s">
        <v>240</v>
      </c>
      <c r="C6" s="138"/>
      <c r="D6" s="201" t="s">
        <v>239</v>
      </c>
      <c r="E6" s="201"/>
      <c r="F6" s="201"/>
      <c r="G6" s="201"/>
      <c r="H6" s="202"/>
      <c r="I6" s="201"/>
      <c r="J6" s="201"/>
    </row>
    <row r="7" spans="1:18" ht="15.6" customHeight="1" thickBot="1">
      <c r="C7" s="200"/>
      <c r="D7" s="200"/>
    </row>
    <row r="8" spans="1:18" ht="57" customHeight="1" thickBot="1">
      <c r="B8" s="199" t="s">
        <v>119</v>
      </c>
      <c r="C8" s="198" t="s">
        <v>238</v>
      </c>
      <c r="D8" s="198" t="s">
        <v>237</v>
      </c>
      <c r="E8" s="198" t="s">
        <v>236</v>
      </c>
      <c r="F8" s="198" t="s">
        <v>235</v>
      </c>
      <c r="G8" s="198" t="s">
        <v>234</v>
      </c>
      <c r="H8" s="197" t="s">
        <v>233</v>
      </c>
      <c r="I8" s="197" t="s">
        <v>232</v>
      </c>
      <c r="J8" s="197" t="s">
        <v>231</v>
      </c>
      <c r="K8" s="196" t="s">
        <v>230</v>
      </c>
      <c r="M8" s="1" t="s">
        <v>932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18</v>
      </c>
    </row>
    <row r="9" spans="1:18" ht="31.9" customHeight="1">
      <c r="A9" s="164"/>
      <c r="B9" s="188" t="s">
        <v>189</v>
      </c>
      <c r="C9" s="193"/>
      <c r="D9" s="184"/>
      <c r="E9" s="183">
        <v>3.1</v>
      </c>
      <c r="F9" s="183"/>
      <c r="G9" s="183">
        <v>1.69</v>
      </c>
      <c r="H9" s="182">
        <v>0.01</v>
      </c>
      <c r="I9" s="182"/>
      <c r="J9" s="181"/>
      <c r="K9" s="180">
        <f>d160Mapping!$E$10</f>
        <v>432.94</v>
      </c>
      <c r="M9" s="4">
        <f>SUM(E9,G9,H9,J9)</f>
        <v>4.8</v>
      </c>
      <c r="N9" s="166">
        <f t="shared" ref="N9:N40" si="0">E9/1000*$N$3*10000</f>
        <v>310</v>
      </c>
      <c r="O9" s="166">
        <f t="shared" ref="O9:O32" si="1">G9/1000*$N$3*10000</f>
        <v>168.99999999999997</v>
      </c>
      <c r="P9" s="166">
        <f t="shared" ref="P9:P32" si="2">J9/1000*$N$3*10000</f>
        <v>0</v>
      </c>
      <c r="Q9" s="166">
        <f t="shared" ref="Q9:Q32" si="3">(H9+J9)/1000*$N$3*10000</f>
        <v>1</v>
      </c>
      <c r="R9" s="191">
        <f t="shared" ref="R9:R32" si="4">K9/(100*100)*$N$3</f>
        <v>0.43293999999999999</v>
      </c>
    </row>
    <row r="10" spans="1:18" ht="31.9" customHeight="1" thickBot="1">
      <c r="A10" s="164"/>
      <c r="B10" s="187" t="s">
        <v>185</v>
      </c>
      <c r="C10" s="192"/>
      <c r="D10" s="177"/>
      <c r="E10" s="176">
        <v>3.59</v>
      </c>
      <c r="F10" s="176"/>
      <c r="G10" s="176">
        <v>2.2999999999999998</v>
      </c>
      <c r="H10" s="175">
        <v>7.0000000000000007E-2</v>
      </c>
      <c r="I10" s="175"/>
      <c r="J10" s="174"/>
      <c r="K10" s="173">
        <f>d160Mapping!$E$24</f>
        <v>512.78</v>
      </c>
      <c r="M10" s="4">
        <f t="shared" ref="M10:M32" si="5">SUM(E10,G10,H10,J10)</f>
        <v>5.96</v>
      </c>
      <c r="N10" s="166">
        <f t="shared" si="0"/>
        <v>359</v>
      </c>
      <c r="O10" s="166">
        <f t="shared" si="1"/>
        <v>230</v>
      </c>
      <c r="P10" s="166">
        <f t="shared" si="2"/>
        <v>0</v>
      </c>
      <c r="Q10" s="166">
        <f t="shared" si="3"/>
        <v>7.0000000000000009</v>
      </c>
      <c r="R10" s="191">
        <f t="shared" si="4"/>
        <v>0.51278000000000001</v>
      </c>
    </row>
    <row r="11" spans="1:18" ht="31.9" customHeight="1">
      <c r="A11" s="164"/>
      <c r="B11" s="187" t="s">
        <v>184</v>
      </c>
      <c r="C11" s="193"/>
      <c r="D11" s="177"/>
      <c r="E11" s="176">
        <v>2.85</v>
      </c>
      <c r="F11" s="176"/>
      <c r="G11" s="195">
        <v>1.74</v>
      </c>
      <c r="H11" s="175">
        <v>0.16</v>
      </c>
      <c r="I11" s="175"/>
      <c r="J11" s="174"/>
      <c r="K11" s="173">
        <f>d160Mapping!$E$38</f>
        <v>397.76</v>
      </c>
      <c r="M11" s="4">
        <f t="shared" si="5"/>
        <v>4.75</v>
      </c>
      <c r="N11" s="166">
        <f t="shared" si="0"/>
        <v>285</v>
      </c>
      <c r="O11" s="166">
        <f t="shared" si="1"/>
        <v>174</v>
      </c>
      <c r="P11" s="166">
        <f t="shared" si="2"/>
        <v>0</v>
      </c>
      <c r="Q11" s="166">
        <f t="shared" si="3"/>
        <v>16</v>
      </c>
      <c r="R11" s="191">
        <f t="shared" si="4"/>
        <v>0.39776</v>
      </c>
    </row>
    <row r="12" spans="1:18" ht="31.9" customHeight="1" thickBot="1">
      <c r="A12" s="164"/>
      <c r="B12" s="186" t="s">
        <v>183</v>
      </c>
      <c r="C12" s="192"/>
      <c r="D12" s="171"/>
      <c r="E12" s="170">
        <v>2.74</v>
      </c>
      <c r="F12" s="170"/>
      <c r="G12" s="170">
        <v>1.68</v>
      </c>
      <c r="H12" s="169">
        <v>0.01</v>
      </c>
      <c r="I12" s="169"/>
      <c r="J12" s="168"/>
      <c r="K12" s="167">
        <f>d160Mapping!$E$52</f>
        <v>435.27</v>
      </c>
      <c r="M12" s="4">
        <f t="shared" si="5"/>
        <v>4.43</v>
      </c>
      <c r="N12" s="166">
        <f t="shared" si="0"/>
        <v>274</v>
      </c>
      <c r="O12" s="166">
        <f t="shared" si="1"/>
        <v>168</v>
      </c>
      <c r="P12" s="166">
        <f t="shared" si="2"/>
        <v>0</v>
      </c>
      <c r="Q12" s="166">
        <f t="shared" si="3"/>
        <v>1</v>
      </c>
      <c r="R12" s="191">
        <f t="shared" si="4"/>
        <v>0.43526999999999993</v>
      </c>
    </row>
    <row r="13" spans="1:18" ht="31.9" customHeight="1">
      <c r="A13" s="164"/>
      <c r="B13" s="185" t="s">
        <v>182</v>
      </c>
      <c r="C13" s="193"/>
      <c r="D13" s="184"/>
      <c r="E13" s="183">
        <v>3.35</v>
      </c>
      <c r="F13" s="183"/>
      <c r="G13" s="194">
        <v>2.2400000000000002</v>
      </c>
      <c r="H13" s="182">
        <v>0.09</v>
      </c>
      <c r="I13" s="182"/>
      <c r="J13" s="181"/>
      <c r="K13" s="180">
        <f>d160Mapping!$E$66</f>
        <v>449.82</v>
      </c>
      <c r="M13" s="4">
        <f t="shared" si="5"/>
        <v>5.68</v>
      </c>
      <c r="N13" s="166">
        <f t="shared" si="0"/>
        <v>335</v>
      </c>
      <c r="O13" s="166">
        <f t="shared" si="1"/>
        <v>224.00000000000003</v>
      </c>
      <c r="P13" s="166">
        <f t="shared" si="2"/>
        <v>0</v>
      </c>
      <c r="Q13" s="166">
        <f t="shared" si="3"/>
        <v>9</v>
      </c>
      <c r="R13" s="191">
        <f t="shared" si="4"/>
        <v>0.44982</v>
      </c>
    </row>
    <row r="14" spans="1:18" ht="31.9" customHeight="1" thickBot="1">
      <c r="A14" s="164"/>
      <c r="B14" s="190" t="s">
        <v>181</v>
      </c>
      <c r="C14" s="192"/>
      <c r="D14" s="177"/>
      <c r="E14" s="176">
        <v>2.68</v>
      </c>
      <c r="F14" s="176"/>
      <c r="G14" s="176">
        <v>1.69</v>
      </c>
      <c r="H14" s="175">
        <v>0.04</v>
      </c>
      <c r="I14" s="175"/>
      <c r="J14" s="174"/>
      <c r="K14" s="173">
        <f>d160Mapping!$E$80</f>
        <v>416.1</v>
      </c>
      <c r="M14" s="4">
        <f t="shared" si="5"/>
        <v>4.41</v>
      </c>
      <c r="N14" s="166">
        <f t="shared" si="0"/>
        <v>268</v>
      </c>
      <c r="O14" s="166">
        <f t="shared" si="1"/>
        <v>168.99999999999997</v>
      </c>
      <c r="P14" s="166">
        <f t="shared" si="2"/>
        <v>0</v>
      </c>
      <c r="Q14" s="166">
        <f t="shared" si="3"/>
        <v>4</v>
      </c>
      <c r="R14" s="191">
        <f t="shared" si="4"/>
        <v>0.41610000000000003</v>
      </c>
    </row>
    <row r="15" spans="1:18" ht="31.9" customHeight="1">
      <c r="A15" s="164"/>
      <c r="B15" s="190" t="s">
        <v>180</v>
      </c>
      <c r="C15" s="193"/>
      <c r="D15" s="177"/>
      <c r="E15" s="176">
        <v>2.58</v>
      </c>
      <c r="F15" s="176"/>
      <c r="G15" s="176">
        <v>1.74</v>
      </c>
      <c r="H15" s="175">
        <v>0.12</v>
      </c>
      <c r="I15" s="175"/>
      <c r="J15" s="174"/>
      <c r="K15" s="173">
        <f>d160Mapping!$E$94</f>
        <v>376.16</v>
      </c>
      <c r="M15" s="4">
        <f t="shared" si="5"/>
        <v>4.4400000000000004</v>
      </c>
      <c r="N15" s="166">
        <f t="shared" si="0"/>
        <v>258.00000000000006</v>
      </c>
      <c r="O15" s="166">
        <f t="shared" si="1"/>
        <v>174</v>
      </c>
      <c r="P15" s="166">
        <f t="shared" si="2"/>
        <v>0</v>
      </c>
      <c r="Q15" s="166">
        <f t="shared" si="3"/>
        <v>11.999999999999998</v>
      </c>
      <c r="R15" s="191">
        <f t="shared" si="4"/>
        <v>0.37616000000000005</v>
      </c>
    </row>
    <row r="16" spans="1:18" ht="31.9" customHeight="1" thickBot="1">
      <c r="A16" s="164"/>
      <c r="B16" s="189" t="s">
        <v>179</v>
      </c>
      <c r="C16" s="192"/>
      <c r="D16" s="171"/>
      <c r="E16" s="170">
        <v>3.19</v>
      </c>
      <c r="F16" s="170"/>
      <c r="G16" s="170">
        <v>2.19</v>
      </c>
      <c r="H16" s="169">
        <v>0.13</v>
      </c>
      <c r="I16" s="169"/>
      <c r="J16" s="168"/>
      <c r="K16" s="167">
        <f>d160Mapping!$E$108</f>
        <v>506.63</v>
      </c>
      <c r="M16" s="4">
        <f t="shared" si="5"/>
        <v>5.51</v>
      </c>
      <c r="N16" s="166">
        <f t="shared" si="0"/>
        <v>319</v>
      </c>
      <c r="O16" s="166">
        <f t="shared" si="1"/>
        <v>219.00000000000003</v>
      </c>
      <c r="P16" s="166">
        <f t="shared" si="2"/>
        <v>0</v>
      </c>
      <c r="Q16" s="166">
        <f t="shared" si="3"/>
        <v>13.000000000000002</v>
      </c>
      <c r="R16" s="191">
        <f t="shared" si="4"/>
        <v>0.50663000000000002</v>
      </c>
    </row>
    <row r="17" spans="1:18" ht="31.9" customHeight="1">
      <c r="A17" s="164"/>
      <c r="B17" s="188" t="s">
        <v>178</v>
      </c>
      <c r="C17" s="193"/>
      <c r="D17" s="184"/>
      <c r="E17" s="183">
        <v>1.93</v>
      </c>
      <c r="F17" s="183"/>
      <c r="G17" s="183">
        <v>1.27</v>
      </c>
      <c r="H17" s="182">
        <v>0.01</v>
      </c>
      <c r="I17" s="182"/>
      <c r="J17" s="181"/>
      <c r="K17" s="180">
        <f>d160Mapping!$E$122</f>
        <v>296</v>
      </c>
      <c r="M17" s="4">
        <f t="shared" si="5"/>
        <v>3.21</v>
      </c>
      <c r="N17" s="166">
        <f t="shared" si="0"/>
        <v>192.99999999999997</v>
      </c>
      <c r="O17" s="166">
        <f t="shared" si="1"/>
        <v>127.00000000000001</v>
      </c>
      <c r="P17" s="166">
        <f t="shared" si="2"/>
        <v>0</v>
      </c>
      <c r="Q17" s="166">
        <f t="shared" si="3"/>
        <v>1</v>
      </c>
      <c r="R17" s="191">
        <f t="shared" si="4"/>
        <v>0.29600000000000004</v>
      </c>
    </row>
    <row r="18" spans="1:18" ht="31.9" customHeight="1" thickBot="1">
      <c r="A18" s="164"/>
      <c r="B18" s="187" t="s">
        <v>177</v>
      </c>
      <c r="C18" s="192"/>
      <c r="D18" s="177"/>
      <c r="E18" s="176">
        <v>3.41</v>
      </c>
      <c r="F18" s="176"/>
      <c r="G18" s="176">
        <v>2.21</v>
      </c>
      <c r="H18" s="175">
        <v>0.03</v>
      </c>
      <c r="I18" s="175"/>
      <c r="J18" s="174"/>
      <c r="K18" s="173">
        <f>d160Mapping!$E$136</f>
        <v>497.29</v>
      </c>
      <c r="M18" s="4">
        <f t="shared" si="5"/>
        <v>5.65</v>
      </c>
      <c r="N18" s="166">
        <f t="shared" si="0"/>
        <v>341.00000000000006</v>
      </c>
      <c r="O18" s="166">
        <f t="shared" si="1"/>
        <v>221.00000000000003</v>
      </c>
      <c r="P18" s="166">
        <f t="shared" si="2"/>
        <v>0</v>
      </c>
      <c r="Q18" s="166">
        <f t="shared" si="3"/>
        <v>2.9999999999999996</v>
      </c>
      <c r="R18" s="191">
        <f t="shared" si="4"/>
        <v>0.49729000000000001</v>
      </c>
    </row>
    <row r="19" spans="1:18" ht="31.9" customHeight="1">
      <c r="A19" s="164"/>
      <c r="B19" s="187" t="s">
        <v>176</v>
      </c>
      <c r="C19" s="193"/>
      <c r="D19" s="177"/>
      <c r="E19" s="176">
        <v>3.65</v>
      </c>
      <c r="F19" s="176"/>
      <c r="G19" s="176">
        <v>2.38</v>
      </c>
      <c r="H19" s="175">
        <v>0.09</v>
      </c>
      <c r="I19" s="175"/>
      <c r="J19" s="174"/>
      <c r="K19" s="173">
        <f>d160Mapping!$E$150</f>
        <v>520.26</v>
      </c>
      <c r="M19" s="4">
        <f t="shared" si="5"/>
        <v>6.1199999999999992</v>
      </c>
      <c r="N19" s="166">
        <f t="shared" si="0"/>
        <v>365</v>
      </c>
      <c r="O19" s="166">
        <f t="shared" si="1"/>
        <v>237.99999999999997</v>
      </c>
      <c r="P19" s="166">
        <f t="shared" si="2"/>
        <v>0</v>
      </c>
      <c r="Q19" s="166">
        <f t="shared" si="3"/>
        <v>9</v>
      </c>
      <c r="R19" s="191">
        <f t="shared" si="4"/>
        <v>0.52025999999999994</v>
      </c>
    </row>
    <row r="20" spans="1:18" ht="31.9" customHeight="1" thickBot="1">
      <c r="A20" s="164"/>
      <c r="B20" s="186" t="s">
        <v>175</v>
      </c>
      <c r="C20" s="192"/>
      <c r="D20" s="171"/>
      <c r="E20" s="170">
        <v>2.72</v>
      </c>
      <c r="F20" s="170"/>
      <c r="G20" s="170">
        <v>1.71</v>
      </c>
      <c r="H20" s="169">
        <v>0.08</v>
      </c>
      <c r="I20" s="169"/>
      <c r="J20" s="168"/>
      <c r="K20" s="167">
        <f>d160Mapping!$E$164</f>
        <v>389.53</v>
      </c>
      <c r="M20" s="4">
        <f t="shared" si="5"/>
        <v>4.51</v>
      </c>
      <c r="N20" s="166">
        <f t="shared" si="0"/>
        <v>272</v>
      </c>
      <c r="O20" s="166">
        <f t="shared" si="1"/>
        <v>171</v>
      </c>
      <c r="P20" s="166">
        <f t="shared" si="2"/>
        <v>0</v>
      </c>
      <c r="Q20" s="166">
        <f t="shared" si="3"/>
        <v>8</v>
      </c>
      <c r="R20" s="191">
        <f t="shared" si="4"/>
        <v>0.38952999999999993</v>
      </c>
    </row>
    <row r="21" spans="1:18" ht="31.9" customHeight="1">
      <c r="A21" s="164"/>
      <c r="B21" s="185" t="s">
        <v>174</v>
      </c>
      <c r="C21" s="193"/>
      <c r="D21" s="184"/>
      <c r="E21" s="183">
        <v>2.9</v>
      </c>
      <c r="F21" s="183"/>
      <c r="G21" s="183">
        <v>2.09</v>
      </c>
      <c r="H21" s="182">
        <v>0.1</v>
      </c>
      <c r="I21" s="182"/>
      <c r="J21" s="181"/>
      <c r="K21" s="180">
        <f>d160Mapping!$E$178</f>
        <v>410.15</v>
      </c>
      <c r="M21" s="4">
        <f t="shared" si="5"/>
        <v>5.09</v>
      </c>
      <c r="N21" s="166">
        <f t="shared" si="0"/>
        <v>290</v>
      </c>
      <c r="O21" s="166">
        <f t="shared" si="1"/>
        <v>208.99999999999997</v>
      </c>
      <c r="P21" s="166">
        <f t="shared" si="2"/>
        <v>0</v>
      </c>
      <c r="Q21" s="166">
        <f t="shared" si="3"/>
        <v>10</v>
      </c>
      <c r="R21" s="191">
        <f t="shared" si="4"/>
        <v>0.41014999999999996</v>
      </c>
    </row>
    <row r="22" spans="1:18" ht="31.9" customHeight="1" thickBot="1">
      <c r="A22" s="164"/>
      <c r="B22" s="179" t="s">
        <v>173</v>
      </c>
      <c r="C22" s="192"/>
      <c r="D22" s="177"/>
      <c r="E22" s="176">
        <v>2.87</v>
      </c>
      <c r="F22" s="176"/>
      <c r="G22" s="176">
        <v>2.04</v>
      </c>
      <c r="H22" s="175">
        <v>0.11</v>
      </c>
      <c r="I22" s="175"/>
      <c r="J22" s="174"/>
      <c r="K22" s="173">
        <f>d160Mapping!$E$192</f>
        <v>410.09</v>
      </c>
      <c r="M22" s="4">
        <f t="shared" si="5"/>
        <v>5.0200000000000005</v>
      </c>
      <c r="N22" s="166">
        <f t="shared" si="0"/>
        <v>287.00000000000006</v>
      </c>
      <c r="O22" s="166">
        <f t="shared" si="1"/>
        <v>204.00000000000003</v>
      </c>
      <c r="P22" s="166">
        <f t="shared" si="2"/>
        <v>0</v>
      </c>
      <c r="Q22" s="166">
        <f t="shared" si="3"/>
        <v>11</v>
      </c>
      <c r="R22" s="191">
        <f t="shared" si="4"/>
        <v>0.41008999999999995</v>
      </c>
    </row>
    <row r="23" spans="1:18" ht="31.9" customHeight="1">
      <c r="A23" s="164"/>
      <c r="B23" s="178" t="s">
        <v>172</v>
      </c>
      <c r="C23" s="193"/>
      <c r="D23" s="177"/>
      <c r="E23" s="176">
        <v>3.52</v>
      </c>
      <c r="F23" s="176"/>
      <c r="G23" s="176">
        <v>2.44</v>
      </c>
      <c r="H23" s="175">
        <v>0.05</v>
      </c>
      <c r="I23" s="175"/>
      <c r="J23" s="174"/>
      <c r="K23" s="173">
        <f>d160Mapping!$E$206</f>
        <v>488.7</v>
      </c>
      <c r="M23" s="4">
        <f t="shared" si="5"/>
        <v>6.01</v>
      </c>
      <c r="N23" s="166">
        <f t="shared" si="0"/>
        <v>352</v>
      </c>
      <c r="O23" s="166">
        <f t="shared" si="1"/>
        <v>243.99999999999997</v>
      </c>
      <c r="P23" s="166">
        <f t="shared" si="2"/>
        <v>0</v>
      </c>
      <c r="Q23" s="166">
        <f t="shared" si="3"/>
        <v>5</v>
      </c>
      <c r="R23" s="191">
        <f t="shared" si="4"/>
        <v>0.48869999999999997</v>
      </c>
    </row>
    <row r="24" spans="1:18" ht="31.9" customHeight="1" thickBot="1">
      <c r="A24" s="164"/>
      <c r="B24" s="172" t="s">
        <v>169</v>
      </c>
      <c r="C24" s="192"/>
      <c r="D24" s="171"/>
      <c r="E24" s="170">
        <v>2.36</v>
      </c>
      <c r="F24" s="170"/>
      <c r="G24" s="170">
        <v>1.51</v>
      </c>
      <c r="H24" s="169">
        <v>0.05</v>
      </c>
      <c r="I24" s="169"/>
      <c r="J24" s="168"/>
      <c r="K24" s="167">
        <f>d160Mapping!$E$220</f>
        <v>350.99</v>
      </c>
      <c r="M24" s="4">
        <f t="shared" si="5"/>
        <v>3.92</v>
      </c>
      <c r="N24" s="166">
        <f t="shared" si="0"/>
        <v>235.99999999999997</v>
      </c>
      <c r="O24" s="166">
        <f t="shared" si="1"/>
        <v>151</v>
      </c>
      <c r="P24" s="166">
        <f t="shared" si="2"/>
        <v>0</v>
      </c>
      <c r="Q24" s="166">
        <f t="shared" si="3"/>
        <v>5</v>
      </c>
      <c r="R24" s="191">
        <f t="shared" si="4"/>
        <v>0.35098999999999997</v>
      </c>
    </row>
    <row r="25" spans="1:18" ht="31.9" customHeight="1">
      <c r="A25" s="164"/>
      <c r="B25" s="188" t="s">
        <v>168</v>
      </c>
      <c r="C25" s="193"/>
      <c r="D25" s="184"/>
      <c r="E25" s="183">
        <v>3.51</v>
      </c>
      <c r="F25" s="183"/>
      <c r="G25" s="183">
        <v>2.7</v>
      </c>
      <c r="H25" s="182">
        <v>0.12</v>
      </c>
      <c r="I25" s="182"/>
      <c r="J25" s="181"/>
      <c r="K25" s="180">
        <f>d160Mapping!$E$234</f>
        <v>556.52</v>
      </c>
      <c r="M25" s="4">
        <f t="shared" si="5"/>
        <v>6.33</v>
      </c>
      <c r="N25" s="166">
        <f t="shared" si="0"/>
        <v>351</v>
      </c>
      <c r="O25" s="166">
        <f t="shared" si="1"/>
        <v>270.00000000000006</v>
      </c>
      <c r="P25" s="166">
        <f t="shared" si="2"/>
        <v>0</v>
      </c>
      <c r="Q25" s="166">
        <f t="shared" si="3"/>
        <v>11.999999999999998</v>
      </c>
      <c r="R25" s="191">
        <f t="shared" si="4"/>
        <v>0.55652000000000001</v>
      </c>
    </row>
    <row r="26" spans="1:18" ht="31.9" customHeight="1" thickBot="1">
      <c r="A26" s="164"/>
      <c r="B26" s="187" t="s">
        <v>167</v>
      </c>
      <c r="C26" s="192"/>
      <c r="D26" s="177"/>
      <c r="E26" s="176">
        <v>2.5499999999999998</v>
      </c>
      <c r="F26" s="176"/>
      <c r="G26" s="176">
        <v>1.74</v>
      </c>
      <c r="H26" s="175">
        <v>0.06</v>
      </c>
      <c r="I26" s="175"/>
      <c r="J26" s="174"/>
      <c r="K26" s="173">
        <f>d160Mapping!$E$248</f>
        <v>383.79</v>
      </c>
      <c r="M26" s="4">
        <f t="shared" si="5"/>
        <v>4.3499999999999996</v>
      </c>
      <c r="N26" s="166">
        <f t="shared" si="0"/>
        <v>254.99999999999997</v>
      </c>
      <c r="O26" s="166">
        <f t="shared" si="1"/>
        <v>174</v>
      </c>
      <c r="P26" s="166">
        <f t="shared" si="2"/>
        <v>0</v>
      </c>
      <c r="Q26" s="166">
        <f t="shared" si="3"/>
        <v>5.9999999999999991</v>
      </c>
      <c r="R26" s="191">
        <f t="shared" si="4"/>
        <v>0.38379000000000002</v>
      </c>
    </row>
    <row r="27" spans="1:18" ht="31.9" customHeight="1">
      <c r="A27" s="164"/>
      <c r="B27" s="187" t="s">
        <v>166</v>
      </c>
      <c r="C27" s="193"/>
      <c r="D27" s="177"/>
      <c r="E27" s="176">
        <v>2.13</v>
      </c>
      <c r="F27" s="176"/>
      <c r="G27" s="176">
        <v>1.46</v>
      </c>
      <c r="H27" s="175">
        <v>0.04</v>
      </c>
      <c r="I27" s="175"/>
      <c r="J27" s="174"/>
      <c r="K27" s="173">
        <f>d160Mapping!$E$262</f>
        <v>330.38</v>
      </c>
      <c r="M27" s="4">
        <f t="shared" si="5"/>
        <v>3.63</v>
      </c>
      <c r="N27" s="166">
        <f t="shared" si="0"/>
        <v>213</v>
      </c>
      <c r="O27" s="166">
        <f t="shared" si="1"/>
        <v>145.99999999999997</v>
      </c>
      <c r="P27" s="166">
        <f t="shared" si="2"/>
        <v>0</v>
      </c>
      <c r="Q27" s="166">
        <f t="shared" si="3"/>
        <v>4</v>
      </c>
      <c r="R27" s="191">
        <f t="shared" si="4"/>
        <v>0.33038000000000001</v>
      </c>
    </row>
    <row r="28" spans="1:18" ht="31.9" customHeight="1" thickBot="1">
      <c r="A28" s="164"/>
      <c r="B28" s="186" t="s">
        <v>165</v>
      </c>
      <c r="C28" s="192"/>
      <c r="D28" s="171"/>
      <c r="E28" s="170">
        <v>1.83</v>
      </c>
      <c r="F28" s="170"/>
      <c r="G28" s="170">
        <v>1.1100000000000001</v>
      </c>
      <c r="H28" s="169">
        <v>0.03</v>
      </c>
      <c r="I28" s="169"/>
      <c r="J28" s="168"/>
      <c r="K28" s="167">
        <f>d160Mapping!$E$276</f>
        <v>290.74</v>
      </c>
      <c r="M28" s="4">
        <f t="shared" si="5"/>
        <v>2.97</v>
      </c>
      <c r="N28" s="166">
        <f t="shared" si="0"/>
        <v>183</v>
      </c>
      <c r="O28" s="166">
        <f t="shared" si="1"/>
        <v>111</v>
      </c>
      <c r="P28" s="166">
        <f t="shared" si="2"/>
        <v>0</v>
      </c>
      <c r="Q28" s="166">
        <f t="shared" si="3"/>
        <v>2.9999999999999996</v>
      </c>
      <c r="R28" s="191">
        <f t="shared" si="4"/>
        <v>0.29074</v>
      </c>
    </row>
    <row r="29" spans="1:18" ht="31.9" customHeight="1">
      <c r="A29" s="164"/>
      <c r="B29" s="185" t="s">
        <v>164</v>
      </c>
      <c r="C29" s="193"/>
      <c r="D29" s="184"/>
      <c r="E29" s="183">
        <v>1.98</v>
      </c>
      <c r="F29" s="183"/>
      <c r="G29" s="183">
        <v>1.29</v>
      </c>
      <c r="H29" s="182">
        <v>0.06</v>
      </c>
      <c r="I29" s="182"/>
      <c r="J29" s="181"/>
      <c r="K29" s="180">
        <f>d160Mapping!$E$290</f>
        <v>298.17</v>
      </c>
      <c r="M29" s="4">
        <f t="shared" si="5"/>
        <v>3.33</v>
      </c>
      <c r="N29" s="166">
        <f t="shared" si="0"/>
        <v>197.99999999999997</v>
      </c>
      <c r="O29" s="166">
        <f t="shared" si="1"/>
        <v>129.00000000000003</v>
      </c>
      <c r="P29" s="166">
        <f t="shared" si="2"/>
        <v>0</v>
      </c>
      <c r="Q29" s="166">
        <f t="shared" si="3"/>
        <v>5.9999999999999991</v>
      </c>
      <c r="R29" s="191">
        <f t="shared" si="4"/>
        <v>0.29817000000000005</v>
      </c>
    </row>
    <row r="30" spans="1:18" ht="31.9" customHeight="1" thickBot="1">
      <c r="A30" s="164"/>
      <c r="B30" s="190" t="s">
        <v>163</v>
      </c>
      <c r="C30" s="192"/>
      <c r="D30" s="177"/>
      <c r="E30" s="176">
        <v>1.62</v>
      </c>
      <c r="F30" s="176"/>
      <c r="G30" s="176">
        <v>0.96</v>
      </c>
      <c r="H30" s="175">
        <v>0.01</v>
      </c>
      <c r="I30" s="175"/>
      <c r="J30" s="174"/>
      <c r="K30" s="173">
        <f>d160Mapping!$E$304</f>
        <v>255.11</v>
      </c>
      <c r="M30" s="4">
        <f t="shared" si="5"/>
        <v>2.59</v>
      </c>
      <c r="N30" s="166">
        <f t="shared" si="0"/>
        <v>162.00000000000003</v>
      </c>
      <c r="O30" s="166">
        <f t="shared" si="1"/>
        <v>95.999999999999986</v>
      </c>
      <c r="P30" s="166">
        <f t="shared" si="2"/>
        <v>0</v>
      </c>
      <c r="Q30" s="166">
        <f t="shared" si="3"/>
        <v>1</v>
      </c>
      <c r="R30" s="191">
        <f t="shared" si="4"/>
        <v>0.25511</v>
      </c>
    </row>
    <row r="31" spans="1:18" ht="31.9" customHeight="1">
      <c r="A31" s="164"/>
      <c r="B31" s="190" t="s">
        <v>162</v>
      </c>
      <c r="C31" s="193"/>
      <c r="D31" s="177"/>
      <c r="E31" s="176">
        <v>3.52</v>
      </c>
      <c r="F31" s="176"/>
      <c r="G31" s="176">
        <v>2.4900000000000002</v>
      </c>
      <c r="H31" s="175">
        <v>0.13</v>
      </c>
      <c r="I31" s="175"/>
      <c r="J31" s="174"/>
      <c r="K31" s="173">
        <f>d160Mapping!$E$318</f>
        <v>505.1</v>
      </c>
      <c r="M31" s="4">
        <f t="shared" si="5"/>
        <v>6.14</v>
      </c>
      <c r="N31" s="166">
        <f t="shared" si="0"/>
        <v>352</v>
      </c>
      <c r="O31" s="166">
        <f t="shared" si="1"/>
        <v>248.99999999999997</v>
      </c>
      <c r="P31" s="166">
        <f t="shared" si="2"/>
        <v>0</v>
      </c>
      <c r="Q31" s="166">
        <f t="shared" si="3"/>
        <v>13.000000000000002</v>
      </c>
      <c r="R31" s="191">
        <f t="shared" si="4"/>
        <v>0.50509999999999999</v>
      </c>
    </row>
    <row r="32" spans="1:18" ht="31.9" customHeight="1" thickBot="1">
      <c r="A32" s="164"/>
      <c r="B32" s="189" t="s">
        <v>159</v>
      </c>
      <c r="C32" s="192"/>
      <c r="D32" s="171"/>
      <c r="E32" s="170">
        <v>1.67</v>
      </c>
      <c r="F32" s="170"/>
      <c r="G32" s="170">
        <v>1</v>
      </c>
      <c r="H32" s="169">
        <v>0.03</v>
      </c>
      <c r="I32" s="169"/>
      <c r="J32" s="168"/>
      <c r="K32" s="167">
        <f>d160Mapping!$E$332</f>
        <v>235.36</v>
      </c>
      <c r="M32" s="4">
        <f t="shared" si="5"/>
        <v>2.6999999999999997</v>
      </c>
      <c r="N32" s="166">
        <f t="shared" si="0"/>
        <v>167</v>
      </c>
      <c r="O32" s="166">
        <f t="shared" si="1"/>
        <v>100</v>
      </c>
      <c r="P32" s="166">
        <f t="shared" si="2"/>
        <v>0</v>
      </c>
      <c r="Q32" s="166">
        <f t="shared" si="3"/>
        <v>2.9999999999999996</v>
      </c>
      <c r="R32" s="191">
        <f t="shared" si="4"/>
        <v>0.23536000000000001</v>
      </c>
    </row>
    <row r="33" spans="1:18" ht="31.9" hidden="1" customHeight="1">
      <c r="A33" s="164"/>
      <c r="B33" s="188" t="s">
        <v>158</v>
      </c>
      <c r="C33" s="184" t="s">
        <v>219</v>
      </c>
      <c r="D33" s="184"/>
      <c r="E33" s="183"/>
      <c r="F33" s="183"/>
      <c r="G33" s="183"/>
      <c r="H33" s="182"/>
      <c r="I33" s="182"/>
      <c r="J33" s="181"/>
      <c r="K33" s="180"/>
      <c r="N33" s="166">
        <f t="shared" si="0"/>
        <v>0</v>
      </c>
      <c r="O33" s="166"/>
      <c r="P33" s="166">
        <f t="shared" ref="P33:P52" si="6">G33/1000*$N$3*10000</f>
        <v>0</v>
      </c>
      <c r="Q33" s="166">
        <f t="shared" ref="Q33:Q52" si="7">J33/1000*$N$3*10000</f>
        <v>0</v>
      </c>
      <c r="R33" s="166">
        <f t="shared" ref="R33:R52" si="8">(H33+J33)/1000*$N$3*10000</f>
        <v>0</v>
      </c>
    </row>
    <row r="34" spans="1:18" ht="31.9" hidden="1" customHeight="1">
      <c r="A34" s="164"/>
      <c r="B34" s="187" t="s">
        <v>157</v>
      </c>
      <c r="C34" s="177" t="s">
        <v>222</v>
      </c>
      <c r="D34" s="177"/>
      <c r="E34" s="176"/>
      <c r="F34" s="176"/>
      <c r="G34" s="176"/>
      <c r="H34" s="175"/>
      <c r="I34" s="175"/>
      <c r="J34" s="174"/>
      <c r="K34" s="173"/>
      <c r="N34" s="166">
        <f t="shared" si="0"/>
        <v>0</v>
      </c>
      <c r="O34" s="166"/>
      <c r="P34" s="166">
        <f t="shared" si="6"/>
        <v>0</v>
      </c>
      <c r="Q34" s="166">
        <f t="shared" si="7"/>
        <v>0</v>
      </c>
      <c r="R34" s="166">
        <f t="shared" si="8"/>
        <v>0</v>
      </c>
    </row>
    <row r="35" spans="1:18" ht="31.9" hidden="1" customHeight="1">
      <c r="A35" s="164"/>
      <c r="B35" s="187" t="s">
        <v>156</v>
      </c>
      <c r="C35" s="177" t="s">
        <v>217</v>
      </c>
      <c r="D35" s="177"/>
      <c r="E35" s="176"/>
      <c r="F35" s="176"/>
      <c r="G35" s="176"/>
      <c r="H35" s="175"/>
      <c r="I35" s="175"/>
      <c r="J35" s="174"/>
      <c r="K35" s="173"/>
      <c r="N35" s="166">
        <f t="shared" si="0"/>
        <v>0</v>
      </c>
      <c r="O35" s="166"/>
      <c r="P35" s="166">
        <f t="shared" si="6"/>
        <v>0</v>
      </c>
      <c r="Q35" s="166">
        <f t="shared" si="7"/>
        <v>0</v>
      </c>
      <c r="R35" s="166">
        <f t="shared" si="8"/>
        <v>0</v>
      </c>
    </row>
    <row r="36" spans="1:18" ht="31.9" hidden="1" customHeight="1" thickBot="1">
      <c r="A36" s="164"/>
      <c r="B36" s="186" t="s">
        <v>155</v>
      </c>
      <c r="C36" s="171" t="s">
        <v>228</v>
      </c>
      <c r="D36" s="171"/>
      <c r="E36" s="170"/>
      <c r="F36" s="170"/>
      <c r="G36" s="170"/>
      <c r="H36" s="169"/>
      <c r="I36" s="169"/>
      <c r="J36" s="168"/>
      <c r="K36" s="167"/>
      <c r="N36" s="166">
        <f t="shared" si="0"/>
        <v>0</v>
      </c>
      <c r="O36" s="166"/>
      <c r="P36" s="166">
        <f t="shared" si="6"/>
        <v>0</v>
      </c>
      <c r="Q36" s="166">
        <f t="shared" si="7"/>
        <v>0</v>
      </c>
      <c r="R36" s="166">
        <f t="shared" si="8"/>
        <v>0</v>
      </c>
    </row>
    <row r="37" spans="1:18" ht="31.9" hidden="1" customHeight="1">
      <c r="A37" s="164"/>
      <c r="B37" s="185" t="s">
        <v>154</v>
      </c>
      <c r="C37" s="184" t="s">
        <v>215</v>
      </c>
      <c r="D37" s="184"/>
      <c r="E37" s="183"/>
      <c r="F37" s="183"/>
      <c r="G37" s="183"/>
      <c r="H37" s="182"/>
      <c r="I37" s="182"/>
      <c r="J37" s="181"/>
      <c r="K37" s="180"/>
      <c r="N37" s="166">
        <f t="shared" si="0"/>
        <v>0</v>
      </c>
      <c r="O37" s="166"/>
      <c r="P37" s="166">
        <f t="shared" si="6"/>
        <v>0</v>
      </c>
      <c r="Q37" s="166">
        <f t="shared" si="7"/>
        <v>0</v>
      </c>
      <c r="R37" s="166">
        <f t="shared" si="8"/>
        <v>0</v>
      </c>
    </row>
    <row r="38" spans="1:18" ht="31.9" hidden="1" customHeight="1">
      <c r="A38" s="164"/>
      <c r="B38" s="179" t="s">
        <v>153</v>
      </c>
      <c r="C38" s="177" t="s">
        <v>216</v>
      </c>
      <c r="D38" s="177"/>
      <c r="E38" s="176"/>
      <c r="F38" s="176"/>
      <c r="G38" s="176"/>
      <c r="H38" s="175"/>
      <c r="I38" s="175"/>
      <c r="J38" s="174"/>
      <c r="K38" s="173"/>
      <c r="N38" s="166">
        <f t="shared" si="0"/>
        <v>0</v>
      </c>
      <c r="O38" s="166"/>
      <c r="P38" s="166">
        <f t="shared" si="6"/>
        <v>0</v>
      </c>
      <c r="Q38" s="166">
        <f t="shared" si="7"/>
        <v>0</v>
      </c>
      <c r="R38" s="166">
        <f t="shared" si="8"/>
        <v>0</v>
      </c>
    </row>
    <row r="39" spans="1:18" ht="31.9" hidden="1" customHeight="1">
      <c r="A39" s="164"/>
      <c r="B39" s="178" t="s">
        <v>152</v>
      </c>
      <c r="C39" s="177" t="s">
        <v>218</v>
      </c>
      <c r="D39" s="177"/>
      <c r="E39" s="176"/>
      <c r="F39" s="176"/>
      <c r="G39" s="176"/>
      <c r="H39" s="175"/>
      <c r="I39" s="175"/>
      <c r="J39" s="174"/>
      <c r="K39" s="173"/>
      <c r="N39" s="166">
        <f t="shared" si="0"/>
        <v>0</v>
      </c>
      <c r="O39" s="166"/>
      <c r="P39" s="166">
        <f t="shared" si="6"/>
        <v>0</v>
      </c>
      <c r="Q39" s="166">
        <f t="shared" si="7"/>
        <v>0</v>
      </c>
      <c r="R39" s="166">
        <f t="shared" si="8"/>
        <v>0</v>
      </c>
    </row>
    <row r="40" spans="1:18" ht="31.9" hidden="1" customHeight="1" thickBot="1">
      <c r="A40" s="164"/>
      <c r="B40" s="172" t="s">
        <v>151</v>
      </c>
      <c r="C40" s="171" t="s">
        <v>229</v>
      </c>
      <c r="D40" s="171"/>
      <c r="E40" s="170"/>
      <c r="F40" s="170"/>
      <c r="G40" s="170"/>
      <c r="H40" s="169"/>
      <c r="I40" s="169"/>
      <c r="J40" s="168"/>
      <c r="K40" s="167"/>
      <c r="N40" s="166">
        <f t="shared" si="0"/>
        <v>0</v>
      </c>
      <c r="O40" s="166"/>
      <c r="P40" s="166">
        <f t="shared" si="6"/>
        <v>0</v>
      </c>
      <c r="Q40" s="166">
        <f t="shared" si="7"/>
        <v>0</v>
      </c>
      <c r="R40" s="166">
        <f t="shared" si="8"/>
        <v>0</v>
      </c>
    </row>
    <row r="41" spans="1:18" ht="31.9" hidden="1" customHeight="1">
      <c r="A41" s="164"/>
      <c r="B41" s="188" t="s">
        <v>150</v>
      </c>
      <c r="C41" s="184" t="s">
        <v>228</v>
      </c>
      <c r="D41" s="184"/>
      <c r="E41" s="183"/>
      <c r="F41" s="183"/>
      <c r="G41" s="183"/>
      <c r="H41" s="182"/>
      <c r="I41" s="182"/>
      <c r="J41" s="181"/>
      <c r="K41" s="180"/>
      <c r="N41" s="166">
        <f t="shared" ref="N41:N72" si="9">E41/1000*$N$3*10000</f>
        <v>0</v>
      </c>
      <c r="O41" s="166"/>
      <c r="P41" s="166">
        <f t="shared" si="6"/>
        <v>0</v>
      </c>
      <c r="Q41" s="166">
        <f t="shared" si="7"/>
        <v>0</v>
      </c>
      <c r="R41" s="166">
        <f t="shared" si="8"/>
        <v>0</v>
      </c>
    </row>
    <row r="42" spans="1:18" ht="31.9" hidden="1" customHeight="1">
      <c r="A42" s="164"/>
      <c r="B42" s="187" t="s">
        <v>149</v>
      </c>
      <c r="C42" s="177" t="s">
        <v>217</v>
      </c>
      <c r="D42" s="177"/>
      <c r="E42" s="176"/>
      <c r="F42" s="176"/>
      <c r="G42" s="176"/>
      <c r="H42" s="175"/>
      <c r="I42" s="175"/>
      <c r="J42" s="174"/>
      <c r="K42" s="173"/>
      <c r="N42" s="166">
        <f t="shared" si="9"/>
        <v>0</v>
      </c>
      <c r="O42" s="166"/>
      <c r="P42" s="166">
        <f t="shared" si="6"/>
        <v>0</v>
      </c>
      <c r="Q42" s="166">
        <f t="shared" si="7"/>
        <v>0</v>
      </c>
      <c r="R42" s="166">
        <f t="shared" si="8"/>
        <v>0</v>
      </c>
    </row>
    <row r="43" spans="1:18" ht="31.9" hidden="1" customHeight="1">
      <c r="A43" s="164"/>
      <c r="B43" s="187" t="s">
        <v>148</v>
      </c>
      <c r="C43" s="177" t="s">
        <v>222</v>
      </c>
      <c r="D43" s="177"/>
      <c r="E43" s="176"/>
      <c r="F43" s="176"/>
      <c r="G43" s="176"/>
      <c r="H43" s="175"/>
      <c r="I43" s="175"/>
      <c r="J43" s="174"/>
      <c r="K43" s="173"/>
      <c r="N43" s="166">
        <f t="shared" si="9"/>
        <v>0</v>
      </c>
      <c r="O43" s="166"/>
      <c r="P43" s="166">
        <f t="shared" si="6"/>
        <v>0</v>
      </c>
      <c r="Q43" s="166">
        <f t="shared" si="7"/>
        <v>0</v>
      </c>
      <c r="R43" s="166">
        <f t="shared" si="8"/>
        <v>0</v>
      </c>
    </row>
    <row r="44" spans="1:18" ht="31.9" hidden="1" customHeight="1" thickBot="1">
      <c r="A44" s="164"/>
      <c r="B44" s="186" t="s">
        <v>147</v>
      </c>
      <c r="C44" s="171" t="s">
        <v>221</v>
      </c>
      <c r="D44" s="171"/>
      <c r="E44" s="170"/>
      <c r="F44" s="170"/>
      <c r="G44" s="170"/>
      <c r="H44" s="169"/>
      <c r="I44" s="169"/>
      <c r="J44" s="168"/>
      <c r="K44" s="167"/>
      <c r="N44" s="166">
        <f t="shared" si="9"/>
        <v>0</v>
      </c>
      <c r="O44" s="166"/>
      <c r="P44" s="166">
        <f t="shared" si="6"/>
        <v>0</v>
      </c>
      <c r="Q44" s="166">
        <f t="shared" si="7"/>
        <v>0</v>
      </c>
      <c r="R44" s="166">
        <f t="shared" si="8"/>
        <v>0</v>
      </c>
    </row>
    <row r="45" spans="1:18" ht="31.9" hidden="1" customHeight="1">
      <c r="A45" s="164"/>
      <c r="B45" s="185" t="s">
        <v>146</v>
      </c>
      <c r="C45" s="184" t="s">
        <v>218</v>
      </c>
      <c r="D45" s="184"/>
      <c r="E45" s="183"/>
      <c r="F45" s="183"/>
      <c r="G45" s="183"/>
      <c r="H45" s="182"/>
      <c r="I45" s="182"/>
      <c r="J45" s="181"/>
      <c r="K45" s="180"/>
      <c r="N45" s="166">
        <f t="shared" si="9"/>
        <v>0</v>
      </c>
      <c r="O45" s="166"/>
      <c r="P45" s="166">
        <f t="shared" si="6"/>
        <v>0</v>
      </c>
      <c r="Q45" s="166">
        <f t="shared" si="7"/>
        <v>0</v>
      </c>
      <c r="R45" s="166">
        <f t="shared" si="8"/>
        <v>0</v>
      </c>
    </row>
    <row r="46" spans="1:18" ht="31.9" hidden="1" customHeight="1">
      <c r="A46" s="164"/>
      <c r="B46" s="190" t="s">
        <v>145</v>
      </c>
      <c r="C46" s="177" t="s">
        <v>225</v>
      </c>
      <c r="D46" s="177"/>
      <c r="E46" s="176"/>
      <c r="F46" s="176"/>
      <c r="G46" s="176"/>
      <c r="H46" s="175"/>
      <c r="I46" s="175"/>
      <c r="J46" s="174"/>
      <c r="K46" s="173"/>
      <c r="N46" s="166">
        <f t="shared" si="9"/>
        <v>0</v>
      </c>
      <c r="O46" s="166"/>
      <c r="P46" s="166">
        <f t="shared" si="6"/>
        <v>0</v>
      </c>
      <c r="Q46" s="166">
        <f t="shared" si="7"/>
        <v>0</v>
      </c>
      <c r="R46" s="166">
        <f t="shared" si="8"/>
        <v>0</v>
      </c>
    </row>
    <row r="47" spans="1:18" ht="31.9" hidden="1" customHeight="1">
      <c r="A47" s="164"/>
      <c r="B47" s="190" t="s">
        <v>144</v>
      </c>
      <c r="C47" s="177" t="s">
        <v>220</v>
      </c>
      <c r="D47" s="177"/>
      <c r="E47" s="176"/>
      <c r="F47" s="176"/>
      <c r="G47" s="176"/>
      <c r="H47" s="175"/>
      <c r="I47" s="175"/>
      <c r="J47" s="174"/>
      <c r="K47" s="173"/>
      <c r="N47" s="166">
        <f t="shared" si="9"/>
        <v>0</v>
      </c>
      <c r="O47" s="166"/>
      <c r="P47" s="166">
        <f t="shared" si="6"/>
        <v>0</v>
      </c>
      <c r="Q47" s="166">
        <f t="shared" si="7"/>
        <v>0</v>
      </c>
      <c r="R47" s="166">
        <f t="shared" si="8"/>
        <v>0</v>
      </c>
    </row>
    <row r="48" spans="1:18" ht="31.9" hidden="1" customHeight="1" thickBot="1">
      <c r="A48" s="164"/>
      <c r="B48" s="189" t="s">
        <v>143</v>
      </c>
      <c r="C48" s="171" t="s">
        <v>227</v>
      </c>
      <c r="D48" s="171"/>
      <c r="E48" s="170"/>
      <c r="F48" s="170"/>
      <c r="G48" s="170"/>
      <c r="H48" s="169"/>
      <c r="I48" s="169"/>
      <c r="J48" s="168"/>
      <c r="K48" s="167"/>
      <c r="N48" s="166">
        <f t="shared" si="9"/>
        <v>0</v>
      </c>
      <c r="O48" s="166"/>
      <c r="P48" s="166">
        <f t="shared" si="6"/>
        <v>0</v>
      </c>
      <c r="Q48" s="166">
        <f t="shared" si="7"/>
        <v>0</v>
      </c>
      <c r="R48" s="166">
        <f t="shared" si="8"/>
        <v>0</v>
      </c>
    </row>
    <row r="49" spans="1:18" ht="31.9" hidden="1" customHeight="1">
      <c r="A49" s="164"/>
      <c r="B49" s="188" t="s">
        <v>142</v>
      </c>
      <c r="C49" s="184" t="s">
        <v>223</v>
      </c>
      <c r="D49" s="184"/>
      <c r="E49" s="183"/>
      <c r="F49" s="183"/>
      <c r="G49" s="183"/>
      <c r="H49" s="182"/>
      <c r="I49" s="182"/>
      <c r="J49" s="181"/>
      <c r="K49" s="180"/>
      <c r="N49" s="166">
        <f t="shared" si="9"/>
        <v>0</v>
      </c>
      <c r="O49" s="166"/>
      <c r="P49" s="166">
        <f t="shared" si="6"/>
        <v>0</v>
      </c>
      <c r="Q49" s="166">
        <f t="shared" si="7"/>
        <v>0</v>
      </c>
      <c r="R49" s="166">
        <f t="shared" si="8"/>
        <v>0</v>
      </c>
    </row>
    <row r="50" spans="1:18" ht="31.9" hidden="1" customHeight="1">
      <c r="A50" s="164"/>
      <c r="B50" s="187" t="s">
        <v>141</v>
      </c>
      <c r="C50" s="177" t="s">
        <v>215</v>
      </c>
      <c r="D50" s="177"/>
      <c r="E50" s="176"/>
      <c r="F50" s="176"/>
      <c r="G50" s="176"/>
      <c r="H50" s="175"/>
      <c r="I50" s="175"/>
      <c r="J50" s="174"/>
      <c r="K50" s="173"/>
      <c r="N50" s="166">
        <f t="shared" si="9"/>
        <v>0</v>
      </c>
      <c r="O50" s="166"/>
      <c r="P50" s="166">
        <f t="shared" si="6"/>
        <v>0</v>
      </c>
      <c r="Q50" s="166">
        <f t="shared" si="7"/>
        <v>0</v>
      </c>
      <c r="R50" s="166">
        <f t="shared" si="8"/>
        <v>0</v>
      </c>
    </row>
    <row r="51" spans="1:18" ht="31.9" hidden="1" customHeight="1">
      <c r="A51" s="164"/>
      <c r="B51" s="187" t="s">
        <v>140</v>
      </c>
      <c r="C51" s="177" t="s">
        <v>229</v>
      </c>
      <c r="D51" s="177"/>
      <c r="E51" s="176"/>
      <c r="F51" s="176"/>
      <c r="G51" s="176"/>
      <c r="H51" s="175"/>
      <c r="I51" s="175"/>
      <c r="J51" s="174"/>
      <c r="K51" s="173"/>
      <c r="N51" s="166">
        <f t="shared" si="9"/>
        <v>0</v>
      </c>
      <c r="O51" s="166"/>
      <c r="P51" s="166">
        <f t="shared" si="6"/>
        <v>0</v>
      </c>
      <c r="Q51" s="166">
        <f t="shared" si="7"/>
        <v>0</v>
      </c>
      <c r="R51" s="166">
        <f t="shared" si="8"/>
        <v>0</v>
      </c>
    </row>
    <row r="52" spans="1:18" ht="31.9" hidden="1" customHeight="1" thickBot="1">
      <c r="A52" s="164"/>
      <c r="B52" s="186" t="s">
        <v>139</v>
      </c>
      <c r="C52" s="171" t="s">
        <v>219</v>
      </c>
      <c r="D52" s="171"/>
      <c r="E52" s="170"/>
      <c r="F52" s="170"/>
      <c r="G52" s="170"/>
      <c r="H52" s="169"/>
      <c r="I52" s="169"/>
      <c r="J52" s="168"/>
      <c r="K52" s="167"/>
      <c r="N52" s="166">
        <f t="shared" si="9"/>
        <v>0</v>
      </c>
      <c r="O52" s="166"/>
      <c r="P52" s="166">
        <f t="shared" si="6"/>
        <v>0</v>
      </c>
      <c r="Q52" s="166">
        <f t="shared" si="7"/>
        <v>0</v>
      </c>
      <c r="R52" s="166">
        <f t="shared" si="8"/>
        <v>0</v>
      </c>
    </row>
    <row r="53" spans="1:18" ht="31.9" hidden="1" customHeight="1">
      <c r="A53" s="164"/>
      <c r="B53" s="185" t="s">
        <v>138</v>
      </c>
      <c r="C53" s="184" t="s">
        <v>216</v>
      </c>
      <c r="D53" s="184"/>
      <c r="E53" s="183"/>
      <c r="F53" s="183"/>
      <c r="G53" s="183"/>
      <c r="H53" s="182"/>
      <c r="I53" s="182"/>
      <c r="J53" s="181"/>
      <c r="K53" s="180"/>
      <c r="N53" s="166">
        <f t="shared" si="9"/>
        <v>0</v>
      </c>
    </row>
    <row r="54" spans="1:18" ht="31.9" hidden="1" customHeight="1">
      <c r="A54" s="164"/>
      <c r="B54" s="179" t="s">
        <v>137</v>
      </c>
      <c r="C54" s="177" t="s">
        <v>214</v>
      </c>
      <c r="D54" s="177"/>
      <c r="E54" s="176"/>
      <c r="F54" s="176"/>
      <c r="G54" s="176"/>
      <c r="H54" s="175"/>
      <c r="I54" s="175"/>
      <c r="J54" s="174"/>
      <c r="K54" s="173"/>
      <c r="N54" s="166">
        <f t="shared" si="9"/>
        <v>0</v>
      </c>
    </row>
    <row r="55" spans="1:18" ht="31.9" hidden="1" customHeight="1">
      <c r="A55" s="164"/>
      <c r="B55" s="178" t="s">
        <v>136</v>
      </c>
      <c r="C55" s="177" t="s">
        <v>226</v>
      </c>
      <c r="D55" s="177"/>
      <c r="E55" s="176"/>
      <c r="F55" s="176"/>
      <c r="G55" s="176"/>
      <c r="H55" s="175"/>
      <c r="I55" s="175"/>
      <c r="J55" s="174"/>
      <c r="K55" s="173"/>
      <c r="N55" s="166">
        <f t="shared" si="9"/>
        <v>0</v>
      </c>
    </row>
    <row r="56" spans="1:18" ht="31.9" hidden="1" customHeight="1" thickBot="1">
      <c r="A56" s="164"/>
      <c r="B56" s="172" t="s">
        <v>135</v>
      </c>
      <c r="C56" s="171" t="s">
        <v>224</v>
      </c>
      <c r="D56" s="171"/>
      <c r="E56" s="170"/>
      <c r="F56" s="170"/>
      <c r="G56" s="170"/>
      <c r="H56" s="169"/>
      <c r="I56" s="169"/>
      <c r="J56" s="168"/>
      <c r="K56" s="167"/>
      <c r="N56" s="166">
        <f t="shared" si="9"/>
        <v>0</v>
      </c>
    </row>
    <row r="57" spans="1:18" ht="31.9" hidden="1" customHeight="1">
      <c r="A57" s="164"/>
      <c r="B57" s="188" t="s">
        <v>134</v>
      </c>
      <c r="C57" s="184" t="s">
        <v>229</v>
      </c>
      <c r="D57" s="184"/>
      <c r="E57" s="183"/>
      <c r="F57" s="183"/>
      <c r="G57" s="183"/>
      <c r="H57" s="182"/>
      <c r="I57" s="182"/>
      <c r="J57" s="181"/>
      <c r="K57" s="180"/>
      <c r="N57" s="166">
        <f t="shared" si="9"/>
        <v>0</v>
      </c>
    </row>
    <row r="58" spans="1:18" ht="31.9" hidden="1" customHeight="1">
      <c r="A58" s="164"/>
      <c r="B58" s="187" t="s">
        <v>133</v>
      </c>
      <c r="C58" s="177" t="s">
        <v>228</v>
      </c>
      <c r="D58" s="177"/>
      <c r="E58" s="176"/>
      <c r="F58" s="176"/>
      <c r="G58" s="176"/>
      <c r="H58" s="175"/>
      <c r="I58" s="175"/>
      <c r="J58" s="174"/>
      <c r="K58" s="173"/>
      <c r="N58" s="166">
        <f t="shared" si="9"/>
        <v>0</v>
      </c>
    </row>
    <row r="59" spans="1:18" ht="31.9" hidden="1" customHeight="1">
      <c r="A59" s="164"/>
      <c r="B59" s="187" t="s">
        <v>132</v>
      </c>
      <c r="C59" s="177" t="s">
        <v>227</v>
      </c>
      <c r="D59" s="177"/>
      <c r="E59" s="176"/>
      <c r="F59" s="176"/>
      <c r="G59" s="176"/>
      <c r="H59" s="175"/>
      <c r="I59" s="175"/>
      <c r="J59" s="174"/>
      <c r="K59" s="173"/>
      <c r="N59" s="166">
        <f t="shared" si="9"/>
        <v>0</v>
      </c>
    </row>
    <row r="60" spans="1:18" ht="31.9" hidden="1" customHeight="1" thickBot="1">
      <c r="A60" s="164"/>
      <c r="B60" s="186" t="s">
        <v>131</v>
      </c>
      <c r="C60" s="171" t="s">
        <v>226</v>
      </c>
      <c r="D60" s="171"/>
      <c r="E60" s="170"/>
      <c r="F60" s="170"/>
      <c r="G60" s="170"/>
      <c r="H60" s="169"/>
      <c r="I60" s="169"/>
      <c r="J60" s="168"/>
      <c r="K60" s="167"/>
      <c r="N60" s="166">
        <f t="shared" si="9"/>
        <v>0</v>
      </c>
    </row>
    <row r="61" spans="1:18" ht="31.9" hidden="1" customHeight="1">
      <c r="A61" s="164"/>
      <c r="B61" s="185" t="s">
        <v>130</v>
      </c>
      <c r="C61" s="184" t="s">
        <v>225</v>
      </c>
      <c r="D61" s="184"/>
      <c r="E61" s="183"/>
      <c r="F61" s="183"/>
      <c r="G61" s="183"/>
      <c r="H61" s="182"/>
      <c r="I61" s="182"/>
      <c r="J61" s="181"/>
      <c r="K61" s="180"/>
      <c r="N61" s="166">
        <f t="shared" si="9"/>
        <v>0</v>
      </c>
    </row>
    <row r="62" spans="1:18" ht="31.9" hidden="1" customHeight="1">
      <c r="A62" s="164"/>
      <c r="B62" s="190" t="s">
        <v>129</v>
      </c>
      <c r="C62" s="177" t="s">
        <v>224</v>
      </c>
      <c r="D62" s="177"/>
      <c r="E62" s="176"/>
      <c r="F62" s="176"/>
      <c r="G62" s="176"/>
      <c r="H62" s="175"/>
      <c r="I62" s="175"/>
      <c r="J62" s="174"/>
      <c r="K62" s="173"/>
      <c r="N62" s="166">
        <f t="shared" si="9"/>
        <v>0</v>
      </c>
    </row>
    <row r="63" spans="1:18" ht="31.9" hidden="1" customHeight="1">
      <c r="A63" s="164"/>
      <c r="B63" s="190" t="s">
        <v>128</v>
      </c>
      <c r="C63" s="177" t="s">
        <v>223</v>
      </c>
      <c r="D63" s="177"/>
      <c r="E63" s="176"/>
      <c r="F63" s="176"/>
      <c r="G63" s="176"/>
      <c r="H63" s="175"/>
      <c r="I63" s="175"/>
      <c r="J63" s="174"/>
      <c r="K63" s="173"/>
      <c r="N63" s="166">
        <f t="shared" si="9"/>
        <v>0</v>
      </c>
    </row>
    <row r="64" spans="1:18" ht="31.9" hidden="1" customHeight="1" thickBot="1">
      <c r="A64" s="164"/>
      <c r="B64" s="189" t="s">
        <v>127</v>
      </c>
      <c r="C64" s="171" t="s">
        <v>222</v>
      </c>
      <c r="D64" s="171"/>
      <c r="E64" s="170"/>
      <c r="F64" s="170"/>
      <c r="G64" s="170"/>
      <c r="H64" s="169"/>
      <c r="I64" s="169"/>
      <c r="J64" s="168"/>
      <c r="K64" s="167"/>
      <c r="N64" s="166">
        <f t="shared" si="9"/>
        <v>0</v>
      </c>
    </row>
    <row r="65" spans="1:14" ht="31.9" hidden="1" customHeight="1">
      <c r="A65" s="164"/>
      <c r="B65" s="188" t="s">
        <v>126</v>
      </c>
      <c r="C65" s="184" t="s">
        <v>221</v>
      </c>
      <c r="D65" s="184"/>
      <c r="E65" s="183"/>
      <c r="F65" s="183"/>
      <c r="G65" s="183"/>
      <c r="H65" s="182"/>
      <c r="I65" s="182"/>
      <c r="J65" s="181"/>
      <c r="K65" s="180"/>
      <c r="N65" s="166">
        <f t="shared" si="9"/>
        <v>0</v>
      </c>
    </row>
    <row r="66" spans="1:14" ht="31.9" hidden="1" customHeight="1">
      <c r="A66" s="164"/>
      <c r="B66" s="187" t="s">
        <v>125</v>
      </c>
      <c r="C66" s="177" t="s">
        <v>220</v>
      </c>
      <c r="D66" s="177"/>
      <c r="E66" s="176"/>
      <c r="F66" s="176"/>
      <c r="G66" s="176"/>
      <c r="H66" s="175"/>
      <c r="I66" s="175"/>
      <c r="J66" s="174"/>
      <c r="K66" s="173"/>
      <c r="N66" s="166">
        <f t="shared" si="9"/>
        <v>0</v>
      </c>
    </row>
    <row r="67" spans="1:14" ht="31.9" hidden="1" customHeight="1">
      <c r="A67" s="164"/>
      <c r="B67" s="187" t="s">
        <v>124</v>
      </c>
      <c r="C67" s="177" t="s">
        <v>219</v>
      </c>
      <c r="D67" s="177"/>
      <c r="E67" s="176"/>
      <c r="F67" s="176"/>
      <c r="G67" s="176"/>
      <c r="H67" s="175"/>
      <c r="I67" s="175"/>
      <c r="J67" s="174"/>
      <c r="K67" s="173"/>
      <c r="N67" s="166">
        <f t="shared" si="9"/>
        <v>0</v>
      </c>
    </row>
    <row r="68" spans="1:14" ht="31.9" hidden="1" customHeight="1" thickBot="1">
      <c r="A68" s="164"/>
      <c r="B68" s="186" t="s">
        <v>123</v>
      </c>
      <c r="C68" s="171" t="s">
        <v>218</v>
      </c>
      <c r="D68" s="171"/>
      <c r="E68" s="170"/>
      <c r="F68" s="170"/>
      <c r="G68" s="170"/>
      <c r="H68" s="169"/>
      <c r="I68" s="169"/>
      <c r="J68" s="168"/>
      <c r="K68" s="167"/>
      <c r="N68" s="166">
        <f t="shared" si="9"/>
        <v>0</v>
      </c>
    </row>
    <row r="69" spans="1:14" ht="31.9" hidden="1" customHeight="1">
      <c r="A69" s="164"/>
      <c r="B69" s="185" t="s">
        <v>122</v>
      </c>
      <c r="C69" s="184" t="s">
        <v>217</v>
      </c>
      <c r="D69" s="184"/>
      <c r="E69" s="183"/>
      <c r="F69" s="183"/>
      <c r="G69" s="183"/>
      <c r="H69" s="182"/>
      <c r="I69" s="182"/>
      <c r="J69" s="181"/>
      <c r="K69" s="180"/>
      <c r="N69" s="166">
        <f t="shared" si="9"/>
        <v>0</v>
      </c>
    </row>
    <row r="70" spans="1:14" ht="31.9" hidden="1" customHeight="1">
      <c r="A70" s="164"/>
      <c r="B70" s="179" t="s">
        <v>121</v>
      </c>
      <c r="C70" s="177" t="s">
        <v>216</v>
      </c>
      <c r="D70" s="177"/>
      <c r="E70" s="176"/>
      <c r="F70" s="176"/>
      <c r="G70" s="176"/>
      <c r="H70" s="175"/>
      <c r="I70" s="175"/>
      <c r="J70" s="174"/>
      <c r="K70" s="173"/>
      <c r="N70" s="166">
        <f t="shared" si="9"/>
        <v>0</v>
      </c>
    </row>
    <row r="71" spans="1:14" ht="31.9" hidden="1" customHeight="1">
      <c r="A71" s="164"/>
      <c r="B71" s="178" t="s">
        <v>120</v>
      </c>
      <c r="C71" s="177" t="s">
        <v>215</v>
      </c>
      <c r="D71" s="177"/>
      <c r="E71" s="176"/>
      <c r="F71" s="176"/>
      <c r="G71" s="176"/>
      <c r="H71" s="175"/>
      <c r="I71" s="175"/>
      <c r="J71" s="174"/>
      <c r="K71" s="173"/>
      <c r="N71" s="166">
        <f t="shared" si="9"/>
        <v>0</v>
      </c>
    </row>
    <row r="72" spans="1:14" ht="31.9" hidden="1" customHeight="1" thickBot="1">
      <c r="A72" s="164"/>
      <c r="B72" s="172" t="s">
        <v>86</v>
      </c>
      <c r="C72" s="171" t="s">
        <v>214</v>
      </c>
      <c r="D72" s="171"/>
      <c r="E72" s="170"/>
      <c r="F72" s="170"/>
      <c r="G72" s="170"/>
      <c r="H72" s="169"/>
      <c r="I72" s="169"/>
      <c r="J72" s="168"/>
      <c r="K72" s="167"/>
      <c r="N72" s="166">
        <f t="shared" si="9"/>
        <v>0</v>
      </c>
    </row>
    <row r="73" spans="1:14">
      <c r="A73" s="164"/>
      <c r="B73" s="165"/>
    </row>
    <row r="74" spans="1:14">
      <c r="A74" s="164"/>
      <c r="B74" s="165"/>
    </row>
    <row r="75" spans="1:14">
      <c r="A75" s="164"/>
      <c r="B75" s="165"/>
    </row>
    <row r="76" spans="1:14">
      <c r="A76" s="164"/>
      <c r="B76" s="165"/>
    </row>
    <row r="77" spans="1:14">
      <c r="A77" s="164"/>
      <c r="B77" s="165"/>
    </row>
    <row r="78" spans="1:14">
      <c r="A78" s="164"/>
      <c r="B78" s="165"/>
    </row>
    <row r="79" spans="1:14">
      <c r="A79" s="164"/>
      <c r="B79" s="165"/>
    </row>
    <row r="80" spans="1:14">
      <c r="A80" s="164"/>
      <c r="B80" s="165"/>
    </row>
    <row r="81" spans="1:2">
      <c r="A81" s="164"/>
      <c r="B81" s="165"/>
    </row>
    <row r="82" spans="1:2">
      <c r="A82" s="164"/>
      <c r="B82" s="165"/>
    </row>
    <row r="83" spans="1:2">
      <c r="A83" s="164"/>
      <c r="B83" s="165"/>
    </row>
    <row r="84" spans="1:2">
      <c r="A84" s="164"/>
      <c r="B84" s="165"/>
    </row>
    <row r="85" spans="1:2">
      <c r="A85" s="164"/>
      <c r="B85" s="165"/>
    </row>
    <row r="86" spans="1:2">
      <c r="A86" s="164"/>
      <c r="B86" s="165"/>
    </row>
    <row r="87" spans="1:2">
      <c r="A87" s="164"/>
      <c r="B87" s="165"/>
    </row>
    <row r="88" spans="1:2">
      <c r="A88" s="164"/>
      <c r="B88" s="165"/>
    </row>
    <row r="89" spans="1:2">
      <c r="A89" s="164"/>
      <c r="B89" s="165"/>
    </row>
    <row r="90" spans="1:2">
      <c r="A90" s="164"/>
      <c r="B90" s="165"/>
    </row>
    <row r="91" spans="1:2">
      <c r="A91" s="164"/>
      <c r="B91" s="165"/>
    </row>
    <row r="92" spans="1:2">
      <c r="A92" s="164"/>
      <c r="B92" s="165"/>
    </row>
    <row r="93" spans="1:2">
      <c r="A93" s="164"/>
      <c r="B93" s="165"/>
    </row>
    <row r="94" spans="1:2">
      <c r="A94" s="164"/>
      <c r="B94" s="165"/>
    </row>
    <row r="95" spans="1:2">
      <c r="A95" s="164"/>
      <c r="B95" s="165"/>
    </row>
    <row r="96" spans="1:2">
      <c r="A96" s="164"/>
      <c r="B96" s="165"/>
    </row>
    <row r="97" spans="1:2">
      <c r="A97" s="164"/>
      <c r="B97" s="165"/>
    </row>
    <row r="98" spans="1:2">
      <c r="A98" s="164"/>
      <c r="B98" s="165"/>
    </row>
    <row r="99" spans="1:2">
      <c r="A99" s="164"/>
      <c r="B99" s="165"/>
    </row>
    <row r="100" spans="1:2">
      <c r="A100" s="164"/>
      <c r="B100" s="165"/>
    </row>
    <row r="101" spans="1:2">
      <c r="A101" s="164"/>
      <c r="B101" s="165"/>
    </row>
    <row r="102" spans="1:2">
      <c r="A102" s="164"/>
      <c r="B102" s="165"/>
    </row>
    <row r="103" spans="1:2">
      <c r="A103" s="164"/>
      <c r="B103" s="165"/>
    </row>
    <row r="104" spans="1:2">
      <c r="A104" s="164"/>
      <c r="B104" s="165"/>
    </row>
    <row r="105" spans="1:2">
      <c r="A105" s="164"/>
      <c r="B105" s="165"/>
    </row>
    <row r="106" spans="1:2">
      <c r="A106" s="164"/>
      <c r="B106" s="165"/>
    </row>
    <row r="107" spans="1:2">
      <c r="A107" s="164"/>
      <c r="B107" s="165"/>
    </row>
    <row r="108" spans="1:2">
      <c r="A108" s="164"/>
      <c r="B108" s="165"/>
    </row>
    <row r="109" spans="1:2">
      <c r="A109" s="164"/>
      <c r="B109" s="165"/>
    </row>
    <row r="110" spans="1:2">
      <c r="A110" s="164"/>
      <c r="B110" s="165"/>
    </row>
    <row r="111" spans="1:2">
      <c r="A111" s="164"/>
      <c r="B111" s="165"/>
    </row>
    <row r="112" spans="1:2">
      <c r="A112" s="164"/>
      <c r="B112" s="165"/>
    </row>
    <row r="113" spans="1:2">
      <c r="A113" s="164"/>
      <c r="B113" s="165"/>
    </row>
    <row r="114" spans="1:2">
      <c r="A114" s="164"/>
      <c r="B114" s="165"/>
    </row>
    <row r="115" spans="1:2">
      <c r="A115" s="164"/>
      <c r="B115" s="165"/>
    </row>
    <row r="116" spans="1:2">
      <c r="A116" s="164"/>
      <c r="B116" s="165"/>
    </row>
    <row r="117" spans="1:2">
      <c r="A117" s="164"/>
      <c r="B117" s="165"/>
    </row>
    <row r="118" spans="1:2">
      <c r="A118" s="164"/>
      <c r="B118" s="165"/>
    </row>
    <row r="119" spans="1:2">
      <c r="A119" s="164"/>
      <c r="B119" s="165"/>
    </row>
    <row r="120" spans="1:2">
      <c r="A120" s="164"/>
      <c r="B120" s="165"/>
    </row>
    <row r="121" spans="1:2">
      <c r="A121" s="164"/>
      <c r="B121" s="165"/>
    </row>
    <row r="122" spans="1:2">
      <c r="A122" s="164"/>
      <c r="B122" s="165"/>
    </row>
    <row r="123" spans="1:2">
      <c r="A123" s="164"/>
      <c r="B123" s="165"/>
    </row>
    <row r="124" spans="1:2">
      <c r="A124" s="164"/>
      <c r="B124" s="165"/>
    </row>
    <row r="125" spans="1:2">
      <c r="A125" s="164"/>
      <c r="B125" s="165"/>
    </row>
    <row r="126" spans="1:2">
      <c r="A126" s="164"/>
      <c r="B126" s="165"/>
    </row>
    <row r="127" spans="1:2">
      <c r="A127" s="164"/>
      <c r="B127" s="165"/>
    </row>
    <row r="128" spans="1:2">
      <c r="A128" s="164"/>
      <c r="B128" s="165"/>
    </row>
    <row r="129" spans="1:2">
      <c r="A129" s="164"/>
      <c r="B129" s="165"/>
    </row>
    <row r="130" spans="1:2">
      <c r="A130" s="164"/>
      <c r="B130" s="165"/>
    </row>
    <row r="131" spans="1:2">
      <c r="A131" s="164"/>
      <c r="B131" s="165"/>
    </row>
    <row r="132" spans="1:2">
      <c r="A132" s="164"/>
      <c r="B132" s="165"/>
    </row>
    <row r="133" spans="1:2">
      <c r="A133" s="164"/>
      <c r="B133" s="165"/>
    </row>
    <row r="134" spans="1:2">
      <c r="A134" s="164"/>
      <c r="B134" s="165"/>
    </row>
    <row r="135" spans="1:2">
      <c r="A135" s="164"/>
      <c r="B135" s="165"/>
    </row>
    <row r="136" spans="1:2">
      <c r="A136" s="164"/>
      <c r="B136" s="165"/>
    </row>
    <row r="137" spans="1:2">
      <c r="A137" s="164"/>
      <c r="B137" s="165"/>
    </row>
    <row r="138" spans="1:2">
      <c r="A138" s="164"/>
      <c r="B138" s="165"/>
    </row>
    <row r="139" spans="1:2">
      <c r="A139" s="164"/>
      <c r="B139" s="165"/>
    </row>
    <row r="140" spans="1:2">
      <c r="A140" s="164"/>
      <c r="B140" s="165"/>
    </row>
    <row r="141" spans="1:2">
      <c r="A141" s="164"/>
      <c r="B141" s="165"/>
    </row>
    <row r="142" spans="1:2">
      <c r="A142" s="164"/>
      <c r="B142" s="165"/>
    </row>
    <row r="143" spans="1:2">
      <c r="A143" s="164"/>
      <c r="B143" s="165"/>
    </row>
    <row r="144" spans="1:2">
      <c r="A144" s="164"/>
      <c r="B144" s="165"/>
    </row>
    <row r="145" spans="1:2">
      <c r="A145" s="164"/>
      <c r="B145" s="165"/>
    </row>
    <row r="146" spans="1:2">
      <c r="A146" s="164"/>
      <c r="B146" s="165"/>
    </row>
    <row r="147" spans="1:2">
      <c r="A147" s="164"/>
      <c r="B147" s="165"/>
    </row>
    <row r="148" spans="1:2">
      <c r="A148" s="164"/>
      <c r="B148" s="165"/>
    </row>
    <row r="149" spans="1:2">
      <c r="A149" s="164"/>
      <c r="B149" s="165"/>
    </row>
    <row r="150" spans="1:2">
      <c r="A150" s="164"/>
      <c r="B150" s="165"/>
    </row>
    <row r="151" spans="1:2">
      <c r="A151" s="164"/>
    </row>
    <row r="152" spans="1:2">
      <c r="A152" s="164"/>
    </row>
    <row r="153" spans="1:2">
      <c r="A153" s="164"/>
    </row>
    <row r="154" spans="1:2">
      <c r="A154" s="164"/>
    </row>
    <row r="155" spans="1:2">
      <c r="A155" s="164"/>
    </row>
    <row r="156" spans="1:2">
      <c r="A156" s="164"/>
    </row>
    <row r="157" spans="1:2">
      <c r="A157" s="164"/>
    </row>
    <row r="158" spans="1:2">
      <c r="A158" s="164"/>
    </row>
    <row r="159" spans="1:2">
      <c r="A159" s="164"/>
    </row>
    <row r="160" spans="1:2">
      <c r="A160" s="164"/>
    </row>
    <row r="161" spans="1:1">
      <c r="A161" s="164"/>
    </row>
    <row r="162" spans="1:1">
      <c r="A162" s="164"/>
    </row>
    <row r="163" spans="1:1">
      <c r="A163" s="164"/>
    </row>
    <row r="164" spans="1:1">
      <c r="A164" s="164"/>
    </row>
    <row r="165" spans="1:1">
      <c r="A165" s="164"/>
    </row>
    <row r="166" spans="1:1">
      <c r="A166" s="164"/>
    </row>
    <row r="167" spans="1:1">
      <c r="A167" s="164"/>
    </row>
    <row r="168" spans="1:1">
      <c r="A168" s="164"/>
    </row>
    <row r="169" spans="1:1">
      <c r="A169" s="164"/>
    </row>
    <row r="170" spans="1:1">
      <c r="A170" s="164"/>
    </row>
    <row r="171" spans="1:1">
      <c r="A171" s="164"/>
    </row>
    <row r="172" spans="1:1">
      <c r="A172" s="164"/>
    </row>
    <row r="173" spans="1:1">
      <c r="A173" s="164"/>
    </row>
    <row r="174" spans="1:1">
      <c r="A174" s="164"/>
    </row>
    <row r="175" spans="1:1">
      <c r="A175" s="164"/>
    </row>
    <row r="176" spans="1:1">
      <c r="A176" s="164"/>
    </row>
    <row r="177" spans="1:1">
      <c r="A177" s="164"/>
    </row>
    <row r="178" spans="1:1">
      <c r="A178" s="164"/>
    </row>
    <row r="179" spans="1:1">
      <c r="A179" s="164"/>
    </row>
    <row r="180" spans="1:1">
      <c r="A180" s="164"/>
    </row>
    <row r="181" spans="1:1">
      <c r="A181" s="164"/>
    </row>
    <row r="182" spans="1:1">
      <c r="A182" s="164"/>
    </row>
    <row r="183" spans="1:1">
      <c r="A183" s="164"/>
    </row>
    <row r="184" spans="1:1">
      <c r="A184" s="164"/>
    </row>
    <row r="185" spans="1:1">
      <c r="A185" s="164"/>
    </row>
    <row r="186" spans="1:1">
      <c r="A186" s="164"/>
    </row>
    <row r="187" spans="1:1">
      <c r="A187" s="164"/>
    </row>
    <row r="188" spans="1:1">
      <c r="A188" s="164"/>
    </row>
    <row r="189" spans="1:1">
      <c r="A189" s="164"/>
    </row>
    <row r="190" spans="1:1">
      <c r="A190" s="164"/>
    </row>
    <row r="191" spans="1:1">
      <c r="A191" s="164"/>
    </row>
    <row r="192" spans="1:1">
      <c r="A192" s="164"/>
    </row>
    <row r="193" spans="1:1">
      <c r="A193" s="164"/>
    </row>
    <row r="194" spans="1:1">
      <c r="A194" s="164"/>
    </row>
    <row r="195" spans="1:1">
      <c r="A195" s="164"/>
    </row>
    <row r="196" spans="1:1">
      <c r="A196" s="164"/>
    </row>
    <row r="197" spans="1:1">
      <c r="A197" s="164"/>
    </row>
    <row r="198" spans="1:1">
      <c r="A198" s="164"/>
    </row>
    <row r="199" spans="1:1">
      <c r="A199" s="164"/>
    </row>
    <row r="200" spans="1:1">
      <c r="A200" s="164"/>
    </row>
    <row r="201" spans="1:1">
      <c r="A201" s="164"/>
    </row>
    <row r="202" spans="1:1">
      <c r="A202" s="164"/>
    </row>
    <row r="203" spans="1:1">
      <c r="A203" s="164"/>
    </row>
    <row r="204" spans="1:1">
      <c r="A204" s="163"/>
    </row>
    <row r="205" spans="1:1">
      <c r="A205" s="163"/>
    </row>
    <row r="206" spans="1:1">
      <c r="A206" s="163"/>
    </row>
    <row r="207" spans="1:1">
      <c r="A207" s="163"/>
    </row>
    <row r="208" spans="1:1">
      <c r="A208" s="163"/>
    </row>
    <row r="209" spans="1:1">
      <c r="A209" s="163"/>
    </row>
    <row r="210" spans="1:1">
      <c r="A210" s="163"/>
    </row>
    <row r="211" spans="1:1">
      <c r="A211" s="163"/>
    </row>
    <row r="212" spans="1:1">
      <c r="A212" s="163"/>
    </row>
    <row r="213" spans="1:1">
      <c r="A213" s="163"/>
    </row>
    <row r="214" spans="1:1">
      <c r="A214" s="163"/>
    </row>
    <row r="215" spans="1:1">
      <c r="A215" s="163"/>
    </row>
    <row r="216" spans="1:1">
      <c r="A216" s="163"/>
    </row>
    <row r="217" spans="1:1">
      <c r="A217" s="163"/>
    </row>
    <row r="218" spans="1:1">
      <c r="A218" s="163"/>
    </row>
    <row r="219" spans="1:1">
      <c r="A219" s="163"/>
    </row>
    <row r="220" spans="1:1">
      <c r="A220" s="163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A31E-CFEF-4B80-87EC-273ED392DB9F}">
  <sheetPr>
    <pageSetUpPr fitToPage="1"/>
  </sheetPr>
  <dimension ref="A1:BO904"/>
  <sheetViews>
    <sheetView topLeftCell="AU1" zoomScale="63" zoomScaleNormal="63" zoomScaleSheetLayoutView="25" workbookViewId="0">
      <selection activeCell="BO10" sqref="BO10"/>
    </sheetView>
  </sheetViews>
  <sheetFormatPr defaultRowHeight="15"/>
  <cols>
    <col min="1" max="1" width="6.140625" style="1" customWidth="1"/>
    <col min="2" max="2" width="16.42578125" style="6" customWidth="1"/>
    <col min="3" max="3" width="9" style="1" customWidth="1"/>
    <col min="4" max="4" width="12.7109375" style="5" customWidth="1"/>
    <col min="5" max="7" width="12.7109375" style="4" customWidth="1"/>
    <col min="8" max="8" width="11.7109375" style="3" customWidth="1"/>
    <col min="9" max="11" width="15.7109375" style="1" customWidth="1"/>
    <col min="12" max="12" width="4.28515625" style="1" customWidth="1"/>
    <col min="13" max="13" width="28.7109375" style="2" customWidth="1"/>
    <col min="14" max="14" width="4.28515625" style="1" customWidth="1"/>
    <col min="15" max="15" width="28.7109375" style="2" customWidth="1"/>
    <col min="16" max="16" width="4.28515625" style="1" customWidth="1"/>
    <col min="17" max="17" width="28.7109375" style="2" customWidth="1"/>
    <col min="18" max="18" width="4.28515625" style="1" hidden="1" customWidth="1"/>
    <col min="19" max="19" width="22.7109375" style="2" hidden="1" customWidth="1"/>
    <col min="20" max="20" width="4.28515625" style="1" hidden="1" customWidth="1"/>
    <col min="21" max="21" width="22.7109375" style="2" hidden="1" customWidth="1"/>
    <col min="22" max="22" width="4.28515625" style="2" hidden="1" customWidth="1"/>
    <col min="23" max="23" width="20.7109375" style="2" hidden="1" customWidth="1"/>
    <col min="24" max="24" width="4.28515625" style="1" hidden="1" customWidth="1"/>
    <col min="25" max="25" width="18.28515625" style="1" hidden="1" customWidth="1"/>
    <col min="26" max="26" width="4.28515625" style="1" hidden="1" customWidth="1"/>
    <col min="27" max="27" width="13.7109375" style="1" hidden="1" customWidth="1"/>
    <col min="28" max="28" width="5.5703125" style="1" hidden="1" customWidth="1"/>
    <col min="29" max="29" width="10.7109375" style="1" hidden="1" customWidth="1"/>
    <col min="30" max="30" width="5.5703125" style="1" hidden="1" customWidth="1"/>
    <col min="31" max="31" width="9.42578125" style="1" hidden="1" customWidth="1"/>
    <col min="32" max="33" width="8" style="1" customWidth="1"/>
    <col min="34" max="34" width="38" style="1" customWidth="1"/>
    <col min="35" max="36" width="13.7109375" style="1" customWidth="1"/>
    <col min="37" max="38" width="13.7109375" style="1" hidden="1" customWidth="1"/>
    <col min="39" max="59" width="13.7109375" style="1" customWidth="1"/>
    <col min="60" max="16384" width="9.140625" style="1"/>
  </cols>
  <sheetData>
    <row r="1" spans="1:67" ht="31.9" customHeight="1">
      <c r="B1" s="161">
        <v>2020</v>
      </c>
      <c r="C1" s="161" t="s">
        <v>213</v>
      </c>
      <c r="D1" s="161"/>
      <c r="E1" s="160" t="s">
        <v>212</v>
      </c>
      <c r="F1" s="159"/>
      <c r="G1" s="158" t="s">
        <v>211</v>
      </c>
      <c r="H1" s="4"/>
      <c r="I1" s="4"/>
      <c r="J1" s="3"/>
      <c r="M1" s="1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2"/>
      <c r="AI1" s="2"/>
      <c r="AJ1" s="2"/>
      <c r="AK1" s="2"/>
    </row>
    <row r="2" spans="1:67" ht="22.15" customHeight="1">
      <c r="B2" s="157" t="s">
        <v>210</v>
      </c>
      <c r="G2" s="156" t="s">
        <v>209</v>
      </c>
      <c r="H2" s="155" t="s">
        <v>327</v>
      </c>
      <c r="I2" s="153"/>
      <c r="J2" s="153"/>
      <c r="K2" s="153"/>
      <c r="L2" s="153"/>
      <c r="M2" s="154"/>
      <c r="N2" s="153"/>
      <c r="O2" s="154"/>
      <c r="P2" s="153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G2" s="2"/>
      <c r="AH2" s="2"/>
      <c r="AI2" s="2"/>
    </row>
    <row r="3" spans="1:67" ht="6.6" customHeight="1" thickBot="1">
      <c r="B3" s="5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G3" s="2"/>
      <c r="AH3" s="129"/>
      <c r="AI3" s="129"/>
      <c r="AJ3" s="152"/>
      <c r="AK3" s="129"/>
      <c r="AL3" s="129"/>
      <c r="AM3" s="129"/>
      <c r="AN3" s="129"/>
      <c r="AO3" s="129"/>
    </row>
    <row r="4" spans="1:67" ht="25.9" customHeight="1" thickTop="1">
      <c r="B4" s="138" t="s">
        <v>207</v>
      </c>
      <c r="C4" s="273">
        <v>44004</v>
      </c>
      <c r="D4" s="274"/>
      <c r="G4" s="143"/>
      <c r="H4" s="151"/>
      <c r="I4" s="150"/>
      <c r="J4" s="150"/>
      <c r="K4" s="150"/>
      <c r="L4" s="150"/>
      <c r="M4" s="149"/>
      <c r="N4" s="279" t="s">
        <v>205</v>
      </c>
      <c r="O4" s="280"/>
      <c r="P4" s="148"/>
      <c r="Q4" s="282" t="s">
        <v>204</v>
      </c>
      <c r="R4" s="282"/>
      <c r="S4" s="282"/>
      <c r="T4" s="288" t="s">
        <v>203</v>
      </c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147"/>
      <c r="AG4" s="146" t="s">
        <v>202</v>
      </c>
      <c r="AH4" s="292" t="s">
        <v>201</v>
      </c>
      <c r="AI4" s="2"/>
      <c r="AJ4" s="2"/>
    </row>
    <row r="5" spans="1:67" ht="25.9" customHeight="1">
      <c r="B5" s="138" t="s">
        <v>200</v>
      </c>
      <c r="C5" s="145">
        <v>174</v>
      </c>
      <c r="D5" s="144"/>
      <c r="E5" s="143"/>
      <c r="F5" s="143"/>
      <c r="G5" s="143"/>
      <c r="H5" s="275" t="s">
        <v>199</v>
      </c>
      <c r="I5" s="276"/>
      <c r="J5" s="276"/>
      <c r="K5" s="276"/>
      <c r="L5" s="276"/>
      <c r="M5" s="276"/>
      <c r="N5" s="281"/>
      <c r="O5" s="281"/>
      <c r="P5" s="142"/>
      <c r="Q5" s="283"/>
      <c r="R5" s="283"/>
      <c r="S5" s="283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140"/>
      <c r="AG5" s="140"/>
      <c r="AH5" s="293"/>
      <c r="AI5" s="131"/>
      <c r="AJ5" s="131"/>
      <c r="AS5" s="139"/>
      <c r="AT5" s="139"/>
    </row>
    <row r="6" spans="1:67" ht="25.9" customHeight="1">
      <c r="B6" s="138" t="s">
        <v>198</v>
      </c>
      <c r="C6" s="3" t="s">
        <v>326</v>
      </c>
      <c r="H6" s="275" t="s">
        <v>196</v>
      </c>
      <c r="I6" s="276"/>
      <c r="J6" s="276"/>
      <c r="K6" s="276"/>
      <c r="L6" s="276"/>
      <c r="M6" s="276"/>
      <c r="N6" s="285" t="s">
        <v>195</v>
      </c>
      <c r="O6" s="286"/>
      <c r="P6" s="141"/>
      <c r="Q6" s="283"/>
      <c r="R6" s="283"/>
      <c r="S6" s="283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6" t="s">
        <v>194</v>
      </c>
      <c r="AG6" s="296"/>
      <c r="AH6" s="294" t="s">
        <v>193</v>
      </c>
      <c r="AI6" s="131"/>
      <c r="AJ6" s="131"/>
      <c r="AS6" s="139"/>
      <c r="AT6" s="139"/>
    </row>
    <row r="7" spans="1:67" ht="25.9" customHeight="1" thickBot="1">
      <c r="B7" s="138" t="s">
        <v>192</v>
      </c>
      <c r="C7" s="137" t="s">
        <v>191</v>
      </c>
      <c r="D7" s="136"/>
      <c r="E7" s="135"/>
      <c r="F7" s="135"/>
      <c r="H7" s="277" t="s">
        <v>190</v>
      </c>
      <c r="I7" s="278"/>
      <c r="J7" s="278"/>
      <c r="K7" s="278"/>
      <c r="L7" s="278"/>
      <c r="M7" s="278"/>
      <c r="N7" s="287"/>
      <c r="O7" s="287"/>
      <c r="P7" s="134"/>
      <c r="Q7" s="284"/>
      <c r="R7" s="284"/>
      <c r="S7" s="284"/>
      <c r="T7" s="291"/>
      <c r="U7" s="291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133"/>
      <c r="AG7" s="132"/>
      <c r="AH7" s="295"/>
      <c r="AI7" s="131"/>
      <c r="AJ7" s="131"/>
      <c r="AP7" s="130"/>
      <c r="AQ7" s="130"/>
      <c r="AR7" s="130"/>
      <c r="AS7" s="130"/>
      <c r="AT7" s="130"/>
      <c r="AU7" s="130"/>
      <c r="AV7" s="130"/>
      <c r="AW7" s="130"/>
      <c r="AX7" s="130"/>
    </row>
    <row r="8" spans="1:67" ht="11.45" customHeight="1" thickTop="1" thickBot="1">
      <c r="B8" s="129"/>
      <c r="V8" s="1"/>
      <c r="Y8" s="2"/>
      <c r="AA8" s="2"/>
      <c r="AB8" s="2"/>
      <c r="AC8" s="2"/>
      <c r="AD8" s="2"/>
      <c r="AE8" s="2"/>
      <c r="AG8" s="2"/>
      <c r="AH8" s="2"/>
      <c r="AI8" s="2"/>
      <c r="AO8" s="128"/>
      <c r="AP8" s="128"/>
      <c r="AQ8" s="128"/>
      <c r="AR8" s="128"/>
      <c r="AS8" s="128"/>
      <c r="AT8" s="128"/>
      <c r="AU8" s="128"/>
      <c r="AV8" s="128"/>
      <c r="AW8" s="128"/>
    </row>
    <row r="9" spans="1:67" ht="90.6" customHeight="1" thickBot="1">
      <c r="B9" s="94" t="s">
        <v>119</v>
      </c>
      <c r="C9" s="83" t="s">
        <v>118</v>
      </c>
      <c r="D9" s="88" t="s">
        <v>117</v>
      </c>
      <c r="E9" s="93" t="s">
        <v>116</v>
      </c>
      <c r="F9" s="92"/>
      <c r="G9" s="91"/>
      <c r="H9" s="90" t="s">
        <v>115</v>
      </c>
      <c r="I9" s="88" t="s">
        <v>43</v>
      </c>
      <c r="J9" s="88" t="s">
        <v>114</v>
      </c>
      <c r="K9" s="88" t="s">
        <v>44</v>
      </c>
      <c r="L9" s="227" t="s">
        <v>113</v>
      </c>
      <c r="M9" s="270"/>
      <c r="N9" s="227" t="s">
        <v>112</v>
      </c>
      <c r="O9" s="270"/>
      <c r="P9" s="227" t="s">
        <v>112</v>
      </c>
      <c r="Q9" s="228"/>
      <c r="R9" s="227" t="s">
        <v>112</v>
      </c>
      <c r="S9" s="228"/>
      <c r="T9" s="227" t="s">
        <v>112</v>
      </c>
      <c r="U9" s="228"/>
      <c r="V9" s="227" t="s">
        <v>112</v>
      </c>
      <c r="W9" s="228"/>
      <c r="X9" s="227" t="s">
        <v>112</v>
      </c>
      <c r="Y9" s="228"/>
      <c r="Z9" s="227" t="s">
        <v>112</v>
      </c>
      <c r="AA9" s="228"/>
      <c r="AB9" s="227" t="s">
        <v>112</v>
      </c>
      <c r="AC9" s="228"/>
      <c r="AD9" s="227" t="s">
        <v>112</v>
      </c>
      <c r="AE9" s="228"/>
      <c r="AF9" s="244" t="s">
        <v>111</v>
      </c>
      <c r="AG9" s="228"/>
      <c r="AH9" s="90" t="s">
        <v>110</v>
      </c>
      <c r="AI9" s="89" t="s">
        <v>109</v>
      </c>
      <c r="AJ9" s="88" t="s">
        <v>108</v>
      </c>
      <c r="AK9" s="88" t="s">
        <v>107</v>
      </c>
      <c r="AL9" s="87" t="s">
        <v>106</v>
      </c>
      <c r="AM9" s="105" t="s">
        <v>161</v>
      </c>
      <c r="AN9" s="104" t="s">
        <v>160</v>
      </c>
      <c r="AO9" s="84" t="s">
        <v>105</v>
      </c>
      <c r="AP9" s="83" t="s">
        <v>104</v>
      </c>
      <c r="AQ9" s="82" t="s">
        <v>103</v>
      </c>
      <c r="AR9" s="84" t="s">
        <v>102</v>
      </c>
      <c r="AS9" s="83" t="s">
        <v>101</v>
      </c>
      <c r="AT9" s="82" t="s">
        <v>100</v>
      </c>
      <c r="AU9" s="84" t="s">
        <v>99</v>
      </c>
      <c r="AV9" s="83" t="s">
        <v>98</v>
      </c>
      <c r="AW9" s="85" t="s">
        <v>97</v>
      </c>
      <c r="AX9" s="84" t="s">
        <v>96</v>
      </c>
      <c r="AY9" s="83" t="s">
        <v>95</v>
      </c>
      <c r="AZ9" s="82" t="s">
        <v>94</v>
      </c>
      <c r="BA9" s="84" t="s">
        <v>93</v>
      </c>
      <c r="BB9" s="83" t="s">
        <v>92</v>
      </c>
      <c r="BC9" s="82" t="s">
        <v>91</v>
      </c>
      <c r="BD9" s="81" t="s">
        <v>90</v>
      </c>
      <c r="BE9" s="80" t="s">
        <v>89</v>
      </c>
      <c r="BF9" s="80" t="s">
        <v>88</v>
      </c>
      <c r="BG9" s="79" t="s">
        <v>87</v>
      </c>
    </row>
    <row r="10" spans="1:67" ht="47.45" customHeight="1" thickBot="1">
      <c r="B10" s="78" t="s">
        <v>189</v>
      </c>
      <c r="C10" s="77"/>
      <c r="D10" s="213">
        <v>174</v>
      </c>
      <c r="E10" s="267">
        <v>1207.24</v>
      </c>
      <c r="F10" s="268"/>
      <c r="G10" s="269"/>
      <c r="H10" s="75" t="s">
        <v>85</v>
      </c>
      <c r="I10" s="74"/>
      <c r="J10" s="74"/>
      <c r="K10" s="73"/>
      <c r="L10" s="72"/>
      <c r="M10" s="68"/>
      <c r="N10" s="72"/>
      <c r="O10" s="68"/>
      <c r="P10" s="72"/>
      <c r="Q10" s="68"/>
      <c r="R10" s="72"/>
      <c r="S10" s="68"/>
      <c r="T10" s="72"/>
      <c r="U10" s="68"/>
      <c r="V10" s="72"/>
      <c r="W10" s="68"/>
      <c r="X10" s="72"/>
      <c r="Y10" s="68"/>
      <c r="Z10" s="72"/>
      <c r="AA10" s="71"/>
      <c r="AB10" s="70"/>
      <c r="AC10" s="70"/>
      <c r="AD10" s="70"/>
      <c r="AE10" s="70"/>
      <c r="AF10" s="69" t="s">
        <v>84</v>
      </c>
      <c r="AG10" s="68"/>
      <c r="AH10" s="68"/>
      <c r="AI10" s="68"/>
      <c r="AJ10" s="67"/>
      <c r="AK10" s="67"/>
      <c r="AL10" s="66"/>
      <c r="AM10" s="103"/>
      <c r="AN10" s="103"/>
      <c r="AO10" s="101">
        <f t="shared" ref="AO10:BG10" si="0">SUM(AO11:AO22)</f>
        <v>6</v>
      </c>
      <c r="AP10" s="100">
        <f t="shared" si="0"/>
        <v>1</v>
      </c>
      <c r="AQ10" s="99">
        <f t="shared" si="0"/>
        <v>0</v>
      </c>
      <c r="AR10" s="101">
        <f t="shared" si="0"/>
        <v>11</v>
      </c>
      <c r="AS10" s="100">
        <f t="shared" si="0"/>
        <v>4</v>
      </c>
      <c r="AT10" s="99">
        <f t="shared" si="0"/>
        <v>0</v>
      </c>
      <c r="AU10" s="101">
        <f t="shared" si="0"/>
        <v>0</v>
      </c>
      <c r="AV10" s="100">
        <f t="shared" si="0"/>
        <v>0</v>
      </c>
      <c r="AW10" s="99">
        <f t="shared" si="0"/>
        <v>0</v>
      </c>
      <c r="AX10" s="101">
        <f t="shared" si="0"/>
        <v>0</v>
      </c>
      <c r="AY10" s="100">
        <f t="shared" si="0"/>
        <v>0</v>
      </c>
      <c r="AZ10" s="99">
        <f t="shared" si="0"/>
        <v>0</v>
      </c>
      <c r="BA10" s="101">
        <f t="shared" si="0"/>
        <v>0</v>
      </c>
      <c r="BB10" s="100">
        <f t="shared" si="0"/>
        <v>0</v>
      </c>
      <c r="BC10" s="99">
        <f t="shared" si="0"/>
        <v>0</v>
      </c>
      <c r="BD10" s="108">
        <f t="shared" si="0"/>
        <v>0</v>
      </c>
      <c r="BE10" s="107">
        <f t="shared" si="0"/>
        <v>0</v>
      </c>
      <c r="BF10" s="107">
        <f t="shared" si="0"/>
        <v>0</v>
      </c>
      <c r="BG10" s="106">
        <f t="shared" si="0"/>
        <v>0</v>
      </c>
      <c r="BH10" s="98" t="s">
        <v>83</v>
      </c>
      <c r="BK10" s="1">
        <f>SUM(AO10:AQ10)</f>
        <v>7</v>
      </c>
      <c r="BL10" s="1">
        <f>SUM(AR10:AT10,BD10)</f>
        <v>15</v>
      </c>
      <c r="BM10" s="1">
        <f>SUM(AU10:AW10,BE10)</f>
        <v>0</v>
      </c>
      <c r="BN10" s="1">
        <f>SUM(AX10:AZ10,BF10)</f>
        <v>0</v>
      </c>
      <c r="BO10" s="1">
        <f>SUM(BA10:BC10,BG10)</f>
        <v>0</v>
      </c>
    </row>
    <row r="11" spans="1:67" ht="28.15" customHeight="1">
      <c r="A11" s="127"/>
      <c r="B11" s="29"/>
      <c r="C11" s="263">
        <v>1</v>
      </c>
      <c r="D11" s="126"/>
      <c r="E11" s="125"/>
      <c r="F11" s="125"/>
      <c r="G11" s="124"/>
      <c r="H11" s="255" t="s">
        <v>191</v>
      </c>
      <c r="I11" s="259">
        <v>56</v>
      </c>
      <c r="J11" s="259">
        <v>15</v>
      </c>
      <c r="K11" s="259">
        <v>6</v>
      </c>
      <c r="L11" s="42">
        <v>1</v>
      </c>
      <c r="M11" s="41" t="s">
        <v>275</v>
      </c>
      <c r="N11" s="42">
        <v>5</v>
      </c>
      <c r="O11" s="41" t="s">
        <v>304</v>
      </c>
      <c r="P11" s="42">
        <v>9</v>
      </c>
      <c r="Q11" s="97" t="s">
        <v>271</v>
      </c>
      <c r="R11" s="42">
        <v>13</v>
      </c>
      <c r="S11" s="41"/>
      <c r="T11" s="42">
        <v>17</v>
      </c>
      <c r="U11" s="41"/>
      <c r="V11" s="42">
        <v>21</v>
      </c>
      <c r="W11" s="41"/>
      <c r="X11" s="42">
        <v>25</v>
      </c>
      <c r="Y11" s="41"/>
      <c r="Z11" s="42">
        <v>29</v>
      </c>
      <c r="AA11" s="41"/>
      <c r="AB11" s="44">
        <v>33</v>
      </c>
      <c r="AC11" s="41"/>
      <c r="AD11" s="42">
        <v>37</v>
      </c>
      <c r="AE11" s="41"/>
      <c r="AF11" s="40"/>
      <c r="AG11" s="41"/>
      <c r="AH11" s="40" t="s">
        <v>271</v>
      </c>
      <c r="AI11" s="39"/>
      <c r="AJ11" s="245"/>
      <c r="AK11" s="245"/>
      <c r="AL11" s="38"/>
      <c r="AM11" s="238">
        <f>SUMPRODUCT(LEN($M11:$AE14)-LEN(SUBSTITUTE($M11:$AE14,"/", "")))/2</f>
        <v>0</v>
      </c>
      <c r="AN11" s="241">
        <f>SUMPRODUCT(LEN($M11:$AE14)-LEN(SUBSTITUTE($M11:$AE14,"-", "")))</f>
        <v>0</v>
      </c>
      <c r="AO11" s="235">
        <f>SUMPRODUCT(LEN($M11:$AE14)-LEN(SUBSTITUTE($M11:$AE14,"A", "")))</f>
        <v>6</v>
      </c>
      <c r="AP11" s="229">
        <f>SUMPRODUCT(LEN($AH11:$AH14)-LEN(SUBSTITUTE($AH11:$AH14,"A", "")))</f>
        <v>1</v>
      </c>
      <c r="AQ11" s="232">
        <f>SUMPRODUCT(LEN($AG11:$AG14)-LEN(SUBSTITUTE($AG11:$AG14,"A", "")))</f>
        <v>0</v>
      </c>
      <c r="AR11" s="235">
        <f>SUMPRODUCT(LEN($M11:$AE14)-LEN(SUBSTITUTE($M11:$AE14,"S", "")))</f>
        <v>11</v>
      </c>
      <c r="AS11" s="229">
        <f>SUMPRODUCT(LEN($AH11:$AH14)-LEN(SUBSTITUTE($AH11:$AH14,"S", "")))</f>
        <v>4</v>
      </c>
      <c r="AT11" s="232">
        <f>SUMPRODUCT(LEN($AG11:$AG14)-LEN(SUBSTITUTE($AG11:$AG14,"S", "")))</f>
        <v>0</v>
      </c>
      <c r="AU11" s="235">
        <f>SUMPRODUCT(LEN($M11:$AE14)-LEN(SUBSTITUTE($M11:$AE14,"F", "")))</f>
        <v>0</v>
      </c>
      <c r="AV11" s="229">
        <f>SUMPRODUCT(LEN($AH11:$AH14)-LEN(SUBSTITUTE($AH11:$AH14,"F", "")))</f>
        <v>0</v>
      </c>
      <c r="AW11" s="232">
        <f>SUMPRODUCT(LEN($AG11:$AG14)-LEN(SUBSTITUTE($AG11:$AG14,"F", "")))</f>
        <v>0</v>
      </c>
      <c r="AX11" s="235">
        <f>SUMPRODUCT(LEN($M11:$AE14)-LEN(SUBSTITUTE($M11:$AE14,"G", "")))</f>
        <v>0</v>
      </c>
      <c r="AY11" s="229">
        <f>SUMPRODUCT(LEN($AH11:$AH14)-LEN(SUBSTITUTE($AH11:$AH14,"G", "")))</f>
        <v>0</v>
      </c>
      <c r="AZ11" s="232">
        <f>SUMPRODUCT(LEN($AG11:$AG14)-LEN(SUBSTITUTE($AG11:$AG14,"G", "")))</f>
        <v>0</v>
      </c>
      <c r="BA11" s="235">
        <f>SUMPRODUCT(LEN($M11:$AE14)-LEN(SUBSTITUTE($M11:$AE14,"M", "")))</f>
        <v>0</v>
      </c>
      <c r="BB11" s="229">
        <f>SUMPRODUCT(LEN($AH11:$AH14)-LEN(SUBSTITUTE($AH11:$AH14,"M", "")))</f>
        <v>0</v>
      </c>
      <c r="BC11" s="232">
        <f>SUMPRODUCT(LEN($AG11:$AG14)-LEN(SUBSTITUTE($AG11:$AG14,"M", "")))</f>
        <v>0</v>
      </c>
      <c r="BD11" s="297">
        <f>SUMPRODUCT(LEN($AI11:$AI14)-LEN(SUBSTITUTE($AI11:$AI14,"S", "")))</f>
        <v>0</v>
      </c>
      <c r="BE11" s="300">
        <f>SUMPRODUCT(LEN($AI11:$AI14)-LEN(SUBSTITUTE($AI11:$AI14,"F", "")))</f>
        <v>0</v>
      </c>
      <c r="BF11" s="300">
        <f>SUMPRODUCT(LEN($AI11:$AI14)-LEN(SUBSTITUTE($AI11:$AI14,"G", "")))</f>
        <v>0</v>
      </c>
      <c r="BG11" s="303">
        <f>SUMPRODUCT(LEN($AI11:$AI14)-LEN(SUBSTITUTE($AI11:$AI14,"M", "")))</f>
        <v>0</v>
      </c>
    </row>
    <row r="12" spans="1:67" ht="28.15" customHeight="1" thickBot="1">
      <c r="B12" s="29"/>
      <c r="C12" s="264"/>
      <c r="D12" s="37"/>
      <c r="E12" s="112"/>
      <c r="F12" s="112"/>
      <c r="G12" s="111"/>
      <c r="H12" s="256"/>
      <c r="I12" s="260"/>
      <c r="J12" s="260"/>
      <c r="K12" s="260"/>
      <c r="L12" s="32">
        <v>2</v>
      </c>
      <c r="M12" s="31" t="s">
        <v>275</v>
      </c>
      <c r="N12" s="32">
        <v>6</v>
      </c>
      <c r="O12" s="31" t="s">
        <v>305</v>
      </c>
      <c r="P12" s="96">
        <v>10</v>
      </c>
      <c r="Q12" s="31"/>
      <c r="R12" s="32">
        <v>14</v>
      </c>
      <c r="S12" s="31"/>
      <c r="T12" s="32">
        <v>18</v>
      </c>
      <c r="U12" s="95"/>
      <c r="V12" s="32">
        <v>22</v>
      </c>
      <c r="W12" s="31"/>
      <c r="X12" s="32">
        <v>26</v>
      </c>
      <c r="Y12" s="31"/>
      <c r="Z12" s="32">
        <v>30</v>
      </c>
      <c r="AA12" s="31"/>
      <c r="AB12" s="34">
        <v>34</v>
      </c>
      <c r="AC12" s="31"/>
      <c r="AD12" s="32">
        <v>38</v>
      </c>
      <c r="AE12" s="31"/>
      <c r="AF12" s="30"/>
      <c r="AG12" s="31"/>
      <c r="AH12" s="30" t="s">
        <v>274</v>
      </c>
      <c r="AI12" s="20"/>
      <c r="AJ12" s="246"/>
      <c r="AK12" s="246"/>
      <c r="AL12" s="19"/>
      <c r="AM12" s="239"/>
      <c r="AN12" s="242"/>
      <c r="AO12" s="236"/>
      <c r="AP12" s="230"/>
      <c r="AQ12" s="233"/>
      <c r="AR12" s="236"/>
      <c r="AS12" s="230"/>
      <c r="AT12" s="233"/>
      <c r="AU12" s="236"/>
      <c r="AV12" s="230"/>
      <c r="AW12" s="233"/>
      <c r="AX12" s="236"/>
      <c r="AY12" s="230"/>
      <c r="AZ12" s="233"/>
      <c r="BA12" s="236"/>
      <c r="BB12" s="230"/>
      <c r="BC12" s="233"/>
      <c r="BD12" s="298"/>
      <c r="BE12" s="301"/>
      <c r="BF12" s="301"/>
      <c r="BG12" s="304"/>
    </row>
    <row r="13" spans="1:67" ht="28.15" customHeight="1">
      <c r="B13" s="29"/>
      <c r="C13" s="265"/>
      <c r="D13" s="28"/>
      <c r="E13" s="110"/>
      <c r="F13" s="110"/>
      <c r="G13" s="109"/>
      <c r="H13" s="257">
        <v>175</v>
      </c>
      <c r="I13" s="261"/>
      <c r="J13" s="261"/>
      <c r="K13" s="261"/>
      <c r="L13" s="23">
        <v>3</v>
      </c>
      <c r="M13" s="22" t="s">
        <v>308</v>
      </c>
      <c r="N13" s="23">
        <v>7</v>
      </c>
      <c r="O13" s="22" t="s">
        <v>271</v>
      </c>
      <c r="P13" s="23">
        <v>11</v>
      </c>
      <c r="Q13" s="22"/>
      <c r="R13" s="23">
        <v>15</v>
      </c>
      <c r="S13" s="22"/>
      <c r="T13" s="23">
        <v>19</v>
      </c>
      <c r="U13" s="22"/>
      <c r="V13" s="23">
        <v>23</v>
      </c>
      <c r="W13" s="22"/>
      <c r="X13" s="23">
        <v>27</v>
      </c>
      <c r="Y13" s="22"/>
      <c r="Z13" s="23">
        <v>31</v>
      </c>
      <c r="AA13" s="22"/>
      <c r="AB13" s="25">
        <v>35</v>
      </c>
      <c r="AC13" s="22"/>
      <c r="AD13" s="23">
        <v>39</v>
      </c>
      <c r="AE13" s="22"/>
      <c r="AF13" s="21"/>
      <c r="AG13" s="22"/>
      <c r="AH13" s="21" t="s">
        <v>304</v>
      </c>
      <c r="AI13" s="20"/>
      <c r="AJ13" s="246"/>
      <c r="AK13" s="246"/>
      <c r="AL13" s="19"/>
      <c r="AM13" s="239"/>
      <c r="AN13" s="242"/>
      <c r="AO13" s="236"/>
      <c r="AP13" s="230"/>
      <c r="AQ13" s="233"/>
      <c r="AR13" s="236"/>
      <c r="AS13" s="230"/>
      <c r="AT13" s="233"/>
      <c r="AU13" s="236"/>
      <c r="AV13" s="230"/>
      <c r="AW13" s="233"/>
      <c r="AX13" s="236"/>
      <c r="AY13" s="230"/>
      <c r="AZ13" s="233"/>
      <c r="BA13" s="236"/>
      <c r="BB13" s="230"/>
      <c r="BC13" s="233"/>
      <c r="BD13" s="298"/>
      <c r="BE13" s="301"/>
      <c r="BF13" s="301"/>
      <c r="BG13" s="304"/>
    </row>
    <row r="14" spans="1:67" ht="28.15" customHeight="1" thickBot="1">
      <c r="B14" s="29"/>
      <c r="C14" s="266"/>
      <c r="D14" s="57"/>
      <c r="E14" s="116"/>
      <c r="F14" s="116"/>
      <c r="G14" s="115"/>
      <c r="H14" s="258"/>
      <c r="I14" s="262"/>
      <c r="J14" s="262"/>
      <c r="K14" s="262"/>
      <c r="L14" s="52">
        <v>4</v>
      </c>
      <c r="M14" s="51" t="s">
        <v>273</v>
      </c>
      <c r="N14" s="52">
        <v>8</v>
      </c>
      <c r="O14" s="51" t="s">
        <v>271</v>
      </c>
      <c r="P14" s="52">
        <v>12</v>
      </c>
      <c r="Q14" s="51"/>
      <c r="R14" s="52">
        <v>16</v>
      </c>
      <c r="S14" s="51"/>
      <c r="T14" s="52">
        <v>20</v>
      </c>
      <c r="U14" s="51"/>
      <c r="V14" s="52">
        <v>24</v>
      </c>
      <c r="W14" s="51"/>
      <c r="X14" s="52">
        <v>28</v>
      </c>
      <c r="Y14" s="51"/>
      <c r="Z14" s="52">
        <v>32</v>
      </c>
      <c r="AA14" s="51"/>
      <c r="AB14" s="54">
        <v>36</v>
      </c>
      <c r="AC14" s="51"/>
      <c r="AD14" s="52">
        <v>40</v>
      </c>
      <c r="AE14" s="51"/>
      <c r="AF14" s="50"/>
      <c r="AG14" s="51"/>
      <c r="AH14" s="50"/>
      <c r="AI14" s="49"/>
      <c r="AJ14" s="248"/>
      <c r="AK14" s="248"/>
      <c r="AL14" s="48"/>
      <c r="AM14" s="240"/>
      <c r="AN14" s="243"/>
      <c r="AO14" s="237"/>
      <c r="AP14" s="231"/>
      <c r="AQ14" s="234"/>
      <c r="AR14" s="237"/>
      <c r="AS14" s="231"/>
      <c r="AT14" s="234"/>
      <c r="AU14" s="237"/>
      <c r="AV14" s="231"/>
      <c r="AW14" s="234"/>
      <c r="AX14" s="237"/>
      <c r="AY14" s="231"/>
      <c r="AZ14" s="234"/>
      <c r="BA14" s="237"/>
      <c r="BB14" s="231"/>
      <c r="BC14" s="234"/>
      <c r="BD14" s="299"/>
      <c r="BE14" s="302"/>
      <c r="BF14" s="302"/>
      <c r="BG14" s="305"/>
    </row>
    <row r="15" spans="1:67" ht="28.15" hidden="1" customHeight="1">
      <c r="B15" s="29"/>
      <c r="C15" s="263">
        <v>2</v>
      </c>
      <c r="D15" s="47"/>
      <c r="E15" s="114"/>
      <c r="F15" s="123"/>
      <c r="G15" s="113"/>
      <c r="H15" s="255"/>
      <c r="I15" s="259"/>
      <c r="J15" s="259"/>
      <c r="K15" s="259"/>
      <c r="L15" s="42" t="s">
        <v>82</v>
      </c>
      <c r="M15" s="41"/>
      <c r="N15" s="42" t="s">
        <v>81</v>
      </c>
      <c r="O15" s="41"/>
      <c r="P15" s="42" t="s">
        <v>80</v>
      </c>
      <c r="Q15" s="41"/>
      <c r="R15" s="42" t="s">
        <v>79</v>
      </c>
      <c r="S15" s="41"/>
      <c r="T15" s="42" t="s">
        <v>78</v>
      </c>
      <c r="U15" s="41"/>
      <c r="V15" s="42" t="s">
        <v>77</v>
      </c>
      <c r="W15" s="41"/>
      <c r="X15" s="42" t="s">
        <v>76</v>
      </c>
      <c r="Y15" s="41"/>
      <c r="Z15" s="42" t="s">
        <v>75</v>
      </c>
      <c r="AA15" s="41"/>
      <c r="AB15" s="44" t="s">
        <v>74</v>
      </c>
      <c r="AC15" s="43"/>
      <c r="AD15" s="42" t="s">
        <v>73</v>
      </c>
      <c r="AE15" s="41"/>
      <c r="AF15" s="40"/>
      <c r="AG15" s="41"/>
      <c r="AH15" s="40"/>
      <c r="AI15" s="39"/>
      <c r="AJ15" s="249"/>
      <c r="AK15" s="252"/>
      <c r="AL15" s="38"/>
      <c r="AM15" s="7"/>
      <c r="AN15" s="7"/>
      <c r="AO15" s="235">
        <f>SUMPRODUCT(LEN($M15:$AE18)-LEN(SUBSTITUTE($M15:$AE18,"A", "")))</f>
        <v>0</v>
      </c>
      <c r="AP15" s="229">
        <f>SUMPRODUCT(LEN($AH15:$AH18)-LEN(SUBSTITUTE($AH15:$AH18,"A", "")))</f>
        <v>0</v>
      </c>
      <c r="AQ15" s="232">
        <f>SUMPRODUCT(LEN($AG15:$AG18)-LEN(SUBSTITUTE($AG15:$AG18,"A", "")))</f>
        <v>0</v>
      </c>
      <c r="AR15" s="235">
        <f>SUMPRODUCT(LEN($M15:$AE18)-LEN(SUBSTITUTE($M15:$AE18,"S", "")))</f>
        <v>0</v>
      </c>
      <c r="AS15" s="229">
        <f>SUMPRODUCT(LEN($AH15:$AH18)-LEN(SUBSTITUTE($AH15:$AH18,"S", "")))</f>
        <v>0</v>
      </c>
      <c r="AT15" s="232">
        <f>SUMPRODUCT(LEN($AG15:$AG18)-LEN(SUBSTITUTE($AG15:$AG18,"S", "")))</f>
        <v>0</v>
      </c>
      <c r="AU15" s="235">
        <f>SUMPRODUCT(LEN($M15:$AE18)-LEN(SUBSTITUTE($M15:$AE18,"F", "")))</f>
        <v>0</v>
      </c>
      <c r="AV15" s="229">
        <f>SUMPRODUCT(LEN($AH15:$AH18)-LEN(SUBSTITUTE($AH15:$AH18,"F", "")))</f>
        <v>0</v>
      </c>
      <c r="AW15" s="232">
        <f>SUMPRODUCT(LEN($AG15:$AG18)-LEN(SUBSTITUTE($AG15:$AG18,"F", "")))</f>
        <v>0</v>
      </c>
      <c r="AX15" s="235">
        <f>SUMPRODUCT(LEN($M15:$AE18)-LEN(SUBSTITUTE($M15:$AE18,"G", "")))</f>
        <v>0</v>
      </c>
      <c r="AY15" s="229">
        <f>SUMPRODUCT(LEN($AH15:$AH18)-LEN(SUBSTITUTE($AH15:$AH18,"G", "")))</f>
        <v>0</v>
      </c>
      <c r="AZ15" s="232">
        <f>SUMPRODUCT(LEN($AG15:$AG18)-LEN(SUBSTITUTE($AG15:$AG18,"G", "")))</f>
        <v>0</v>
      </c>
      <c r="BA15" s="235">
        <f>SUMPRODUCT(LEN($M15:$AE18)-LEN(SUBSTITUTE($M15:$AE18,"M", "")))</f>
        <v>0</v>
      </c>
      <c r="BB15" s="229">
        <f>SUMPRODUCT(LEN($AH15:$AH18)-LEN(SUBSTITUTE($AH15:$AH18,"M", "")))</f>
        <v>0</v>
      </c>
      <c r="BC15" s="232">
        <f>SUMPRODUCT(LEN($AG15:$AG18)-LEN(SUBSTITUTE($AG15:$AG18,"M", "")))</f>
        <v>0</v>
      </c>
      <c r="BD15" s="297">
        <f>SUMPRODUCT(LEN($AI15:$AI18)-LEN(SUBSTITUTE($AI15:$AI18,"S", "")))</f>
        <v>0</v>
      </c>
      <c r="BE15" s="300">
        <f>SUMPRODUCT(LEN($AI15:$AI18)-LEN(SUBSTITUTE($AI15:$AI18,"F", "")))</f>
        <v>0</v>
      </c>
      <c r="BF15" s="300">
        <f>SUMPRODUCT(LEN($AI15:$AI18)-LEN(SUBSTITUTE($AI15:$AI18,"G", "")))</f>
        <v>0</v>
      </c>
      <c r="BG15" s="303">
        <f>SUMPRODUCT(LEN($AI15:$AI18)-LEN(SUBSTITUTE($AI15:$AI18,"M", "")))</f>
        <v>0</v>
      </c>
    </row>
    <row r="16" spans="1:67" ht="28.15" hidden="1" customHeight="1" thickBot="1">
      <c r="B16" s="29"/>
      <c r="C16" s="264"/>
      <c r="D16" s="37"/>
      <c r="E16" s="112"/>
      <c r="F16" s="122"/>
      <c r="G16" s="121" t="s">
        <v>187</v>
      </c>
      <c r="H16" s="256"/>
      <c r="I16" s="260"/>
      <c r="J16" s="260"/>
      <c r="K16" s="260"/>
      <c r="L16" s="32" t="s">
        <v>72</v>
      </c>
      <c r="M16" s="31"/>
      <c r="N16" s="32" t="s">
        <v>71</v>
      </c>
      <c r="O16" s="31"/>
      <c r="P16" s="32" t="s">
        <v>70</v>
      </c>
      <c r="Q16" s="31"/>
      <c r="R16" s="32" t="s">
        <v>69</v>
      </c>
      <c r="S16" s="31"/>
      <c r="T16" s="32" t="s">
        <v>68</v>
      </c>
      <c r="U16" s="31"/>
      <c r="V16" s="32" t="s">
        <v>67</v>
      </c>
      <c r="W16" s="31"/>
      <c r="X16" s="32" t="s">
        <v>66</v>
      </c>
      <c r="Y16" s="31"/>
      <c r="Z16" s="32" t="s">
        <v>65</v>
      </c>
      <c r="AA16" s="31"/>
      <c r="AB16" s="34" t="s">
        <v>64</v>
      </c>
      <c r="AC16" s="33"/>
      <c r="AD16" s="32" t="s">
        <v>63</v>
      </c>
      <c r="AE16" s="31"/>
      <c r="AF16" s="30"/>
      <c r="AG16" s="31"/>
      <c r="AH16" s="30"/>
      <c r="AI16" s="20"/>
      <c r="AJ16" s="250"/>
      <c r="AK16" s="253"/>
      <c r="AL16" s="19"/>
      <c r="AM16" s="7"/>
      <c r="AN16" s="7"/>
      <c r="AO16" s="236"/>
      <c r="AP16" s="230"/>
      <c r="AQ16" s="233"/>
      <c r="AR16" s="236"/>
      <c r="AS16" s="230"/>
      <c r="AT16" s="233"/>
      <c r="AU16" s="236"/>
      <c r="AV16" s="230"/>
      <c r="AW16" s="233"/>
      <c r="AX16" s="236"/>
      <c r="AY16" s="230"/>
      <c r="AZ16" s="233"/>
      <c r="BA16" s="236"/>
      <c r="BB16" s="230"/>
      <c r="BC16" s="233"/>
      <c r="BD16" s="298"/>
      <c r="BE16" s="301"/>
      <c r="BF16" s="301"/>
      <c r="BG16" s="304"/>
    </row>
    <row r="17" spans="2:67" ht="28.15" hidden="1" customHeight="1">
      <c r="B17" s="29"/>
      <c r="C17" s="265"/>
      <c r="D17" s="28"/>
      <c r="E17" s="110"/>
      <c r="F17" s="120"/>
      <c r="G17" s="119" t="s">
        <v>186</v>
      </c>
      <c r="H17" s="257"/>
      <c r="I17" s="261"/>
      <c r="J17" s="261"/>
      <c r="K17" s="261"/>
      <c r="L17" s="23" t="s">
        <v>62</v>
      </c>
      <c r="M17" s="22"/>
      <c r="N17" s="23" t="s">
        <v>61</v>
      </c>
      <c r="O17" s="22"/>
      <c r="P17" s="23" t="s">
        <v>60</v>
      </c>
      <c r="Q17" s="22"/>
      <c r="R17" s="23" t="s">
        <v>59</v>
      </c>
      <c r="S17" s="22"/>
      <c r="T17" s="23" t="s">
        <v>58</v>
      </c>
      <c r="U17" s="22"/>
      <c r="V17" s="23" t="s">
        <v>57</v>
      </c>
      <c r="W17" s="22"/>
      <c r="X17" s="23" t="s">
        <v>56</v>
      </c>
      <c r="Y17" s="22"/>
      <c r="Z17" s="23" t="s">
        <v>55</v>
      </c>
      <c r="AA17" s="22"/>
      <c r="AB17" s="25" t="s">
        <v>54</v>
      </c>
      <c r="AC17" s="24"/>
      <c r="AD17" s="23">
        <v>39</v>
      </c>
      <c r="AE17" s="22"/>
      <c r="AF17" s="21"/>
      <c r="AG17" s="22"/>
      <c r="AH17" s="21"/>
      <c r="AI17" s="20"/>
      <c r="AJ17" s="250"/>
      <c r="AK17" s="253"/>
      <c r="AL17" s="19"/>
      <c r="AM17" s="7"/>
      <c r="AN17" s="7"/>
      <c r="AO17" s="236"/>
      <c r="AP17" s="230"/>
      <c r="AQ17" s="233"/>
      <c r="AR17" s="236"/>
      <c r="AS17" s="230"/>
      <c r="AT17" s="233"/>
      <c r="AU17" s="236"/>
      <c r="AV17" s="230"/>
      <c r="AW17" s="233"/>
      <c r="AX17" s="236"/>
      <c r="AY17" s="230"/>
      <c r="AZ17" s="233"/>
      <c r="BA17" s="236"/>
      <c r="BB17" s="230"/>
      <c r="BC17" s="233"/>
      <c r="BD17" s="298"/>
      <c r="BE17" s="301"/>
      <c r="BF17" s="301"/>
      <c r="BG17" s="304"/>
    </row>
    <row r="18" spans="2:67" ht="28.15" hidden="1" customHeight="1" thickBot="1">
      <c r="B18" s="29"/>
      <c r="C18" s="266"/>
      <c r="D18" s="57"/>
      <c r="E18" s="116"/>
      <c r="F18" s="116"/>
      <c r="G18" s="115"/>
      <c r="H18" s="258"/>
      <c r="I18" s="262"/>
      <c r="J18" s="262"/>
      <c r="K18" s="262"/>
      <c r="L18" s="52" t="s">
        <v>53</v>
      </c>
      <c r="M18" s="51"/>
      <c r="N18" s="52" t="s">
        <v>52</v>
      </c>
      <c r="O18" s="51"/>
      <c r="P18" s="52" t="s">
        <v>51</v>
      </c>
      <c r="Q18" s="51"/>
      <c r="R18" s="52" t="s">
        <v>50</v>
      </c>
      <c r="S18" s="51"/>
      <c r="T18" s="52">
        <v>20</v>
      </c>
      <c r="U18" s="51"/>
      <c r="V18" s="52" t="s">
        <v>49</v>
      </c>
      <c r="W18" s="51"/>
      <c r="X18" s="52" t="s">
        <v>48</v>
      </c>
      <c r="Y18" s="51"/>
      <c r="Z18" s="52" t="s">
        <v>47</v>
      </c>
      <c r="AA18" s="51"/>
      <c r="AB18" s="54" t="s">
        <v>46</v>
      </c>
      <c r="AC18" s="53"/>
      <c r="AD18" s="52" t="s">
        <v>45</v>
      </c>
      <c r="AE18" s="51"/>
      <c r="AF18" s="50"/>
      <c r="AG18" s="51"/>
      <c r="AH18" s="50"/>
      <c r="AI18" s="49"/>
      <c r="AJ18" s="251"/>
      <c r="AK18" s="254"/>
      <c r="AL18" s="48"/>
      <c r="AM18" s="7"/>
      <c r="AN18" s="7"/>
      <c r="AO18" s="237"/>
      <c r="AP18" s="231"/>
      <c r="AQ18" s="234"/>
      <c r="AR18" s="237"/>
      <c r="AS18" s="231"/>
      <c r="AT18" s="234"/>
      <c r="AU18" s="237"/>
      <c r="AV18" s="231"/>
      <c r="AW18" s="234"/>
      <c r="AX18" s="237"/>
      <c r="AY18" s="231"/>
      <c r="AZ18" s="234"/>
      <c r="BA18" s="237"/>
      <c r="BB18" s="231"/>
      <c r="BC18" s="234"/>
      <c r="BD18" s="299"/>
      <c r="BE18" s="302"/>
      <c r="BF18" s="302"/>
      <c r="BG18" s="305"/>
    </row>
    <row r="19" spans="2:67" ht="28.15" hidden="1" customHeight="1">
      <c r="B19" s="29"/>
      <c r="C19" s="263">
        <v>3</v>
      </c>
      <c r="D19" s="47"/>
      <c r="E19" s="114"/>
      <c r="F19" s="114"/>
      <c r="G19" s="113"/>
      <c r="H19" s="255"/>
      <c r="I19" s="259"/>
      <c r="J19" s="259"/>
      <c r="K19" s="259"/>
      <c r="L19" s="42" t="s">
        <v>82</v>
      </c>
      <c r="M19" s="41"/>
      <c r="N19" s="42" t="s">
        <v>81</v>
      </c>
      <c r="O19" s="41"/>
      <c r="P19" s="42" t="s">
        <v>80</v>
      </c>
      <c r="Q19" s="41"/>
      <c r="R19" s="42" t="s">
        <v>79</v>
      </c>
      <c r="S19" s="41"/>
      <c r="T19" s="42" t="s">
        <v>78</v>
      </c>
      <c r="U19" s="41"/>
      <c r="V19" s="42" t="s">
        <v>77</v>
      </c>
      <c r="W19" s="41"/>
      <c r="X19" s="42" t="s">
        <v>76</v>
      </c>
      <c r="Y19" s="41"/>
      <c r="Z19" s="42" t="s">
        <v>75</v>
      </c>
      <c r="AA19" s="41"/>
      <c r="AB19" s="44" t="s">
        <v>74</v>
      </c>
      <c r="AC19" s="43"/>
      <c r="AD19" s="42" t="s">
        <v>73</v>
      </c>
      <c r="AE19" s="41"/>
      <c r="AF19" s="40"/>
      <c r="AG19" s="41"/>
      <c r="AH19" s="40"/>
      <c r="AI19" s="39"/>
      <c r="AJ19" s="245"/>
      <c r="AK19" s="245"/>
      <c r="AL19" s="38"/>
      <c r="AM19" s="7"/>
      <c r="AN19" s="7"/>
      <c r="AO19" s="235">
        <f>SUMPRODUCT(LEN($M19:$AE22)-LEN(SUBSTITUTE($M19:$AE22,"A", "")))</f>
        <v>0</v>
      </c>
      <c r="AP19" s="229">
        <f>SUMPRODUCT(LEN($AH19:$AH22)-LEN(SUBSTITUTE($AH19:$AH22,"A", "")))</f>
        <v>0</v>
      </c>
      <c r="AQ19" s="232">
        <f>SUMPRODUCT(LEN($AG19:$AG22)-LEN(SUBSTITUTE($AG19:$AG22,"A", "")))</f>
        <v>0</v>
      </c>
      <c r="AR19" s="235">
        <f>SUMPRODUCT(LEN($M19:$AE22)-LEN(SUBSTITUTE($M19:$AE22,"S", "")))</f>
        <v>0</v>
      </c>
      <c r="AS19" s="229">
        <f>SUMPRODUCT(LEN($AH19:$AH22)-LEN(SUBSTITUTE($AH19:$AH22,"S", "")))</f>
        <v>0</v>
      </c>
      <c r="AT19" s="232">
        <f>SUMPRODUCT(LEN($AG19:$AG22)-LEN(SUBSTITUTE($AG19:$AG22,"S", "")))</f>
        <v>0</v>
      </c>
      <c r="AU19" s="235">
        <f>SUMPRODUCT(LEN($M19:$AE22)-LEN(SUBSTITUTE($M19:$AE22,"F", "")))</f>
        <v>0</v>
      </c>
      <c r="AV19" s="229">
        <f>SUMPRODUCT(LEN($AH19:$AH22)-LEN(SUBSTITUTE($AH19:$AH22,"F", "")))</f>
        <v>0</v>
      </c>
      <c r="AW19" s="232">
        <f>SUMPRODUCT(LEN($AG19:$AG22)-LEN(SUBSTITUTE($AG19:$AG22,"F", "")))</f>
        <v>0</v>
      </c>
      <c r="AX19" s="235">
        <f>SUMPRODUCT(LEN($M19:$AE22)-LEN(SUBSTITUTE($M19:$AE22,"G", "")))</f>
        <v>0</v>
      </c>
      <c r="AY19" s="229">
        <f>SUMPRODUCT(LEN($AH19:$AH22)-LEN(SUBSTITUTE($AH19:$AH22,"G", "")))</f>
        <v>0</v>
      </c>
      <c r="AZ19" s="232">
        <f>SUMPRODUCT(LEN($AG19:$AG22)-LEN(SUBSTITUTE($AG19:$AG22,"G", "")))</f>
        <v>0</v>
      </c>
      <c r="BA19" s="235">
        <f>SUMPRODUCT(LEN($M19:$AE22)-LEN(SUBSTITUTE($M19:$AE22,"M", "")))</f>
        <v>0</v>
      </c>
      <c r="BB19" s="229">
        <f>SUMPRODUCT(LEN($AH19:$AH22)-LEN(SUBSTITUTE($AH19:$AH22,"M", "")))</f>
        <v>0</v>
      </c>
      <c r="BC19" s="232">
        <f>SUMPRODUCT(LEN($AG19:$AG22)-LEN(SUBSTITUTE($AG19:$AG22,"M", "")))</f>
        <v>0</v>
      </c>
      <c r="BD19" s="297">
        <f>SUMPRODUCT(LEN($AI19:$AI22)-LEN(SUBSTITUTE($AI19:$AI22,"S", "")))</f>
        <v>0</v>
      </c>
      <c r="BE19" s="300">
        <f>SUMPRODUCT(LEN($AI19:$AI22)-LEN(SUBSTITUTE($AI19:$AI22,"F", "")))</f>
        <v>0</v>
      </c>
      <c r="BF19" s="300">
        <f>SUMPRODUCT(LEN($AI19:$AI22)-LEN(SUBSTITUTE($AI19:$AI22,"G", "")))</f>
        <v>0</v>
      </c>
      <c r="BG19" s="303">
        <f>SUMPRODUCT(LEN($AI19:$AI22)-LEN(SUBSTITUTE($AI19:$AI22,"M", "")))</f>
        <v>0</v>
      </c>
    </row>
    <row r="20" spans="2:67" ht="28.15" hidden="1" customHeight="1" thickBot="1">
      <c r="B20" s="29"/>
      <c r="C20" s="264"/>
      <c r="D20" s="37"/>
      <c r="E20" s="112"/>
      <c r="F20" s="112"/>
      <c r="G20" s="111"/>
      <c r="H20" s="256"/>
      <c r="I20" s="260"/>
      <c r="J20" s="260"/>
      <c r="K20" s="260"/>
      <c r="L20" s="32" t="s">
        <v>72</v>
      </c>
      <c r="M20" s="31"/>
      <c r="N20" s="32" t="s">
        <v>71</v>
      </c>
      <c r="O20" s="31"/>
      <c r="P20" s="32" t="s">
        <v>70</v>
      </c>
      <c r="Q20" s="31"/>
      <c r="R20" s="32" t="s">
        <v>69</v>
      </c>
      <c r="S20" s="31"/>
      <c r="T20" s="32" t="s">
        <v>68</v>
      </c>
      <c r="U20" s="31"/>
      <c r="V20" s="32" t="s">
        <v>67</v>
      </c>
      <c r="W20" s="31"/>
      <c r="X20" s="32" t="s">
        <v>66</v>
      </c>
      <c r="Y20" s="31"/>
      <c r="Z20" s="32" t="s">
        <v>65</v>
      </c>
      <c r="AA20" s="31"/>
      <c r="AB20" s="34" t="s">
        <v>64</v>
      </c>
      <c r="AC20" s="33"/>
      <c r="AD20" s="32" t="s">
        <v>63</v>
      </c>
      <c r="AE20" s="31"/>
      <c r="AF20" s="30"/>
      <c r="AG20" s="31"/>
      <c r="AH20" s="30"/>
      <c r="AI20" s="20"/>
      <c r="AJ20" s="246"/>
      <c r="AK20" s="246"/>
      <c r="AL20" s="19"/>
      <c r="AM20" s="7"/>
      <c r="AN20" s="7"/>
      <c r="AO20" s="236"/>
      <c r="AP20" s="230"/>
      <c r="AQ20" s="233"/>
      <c r="AR20" s="236"/>
      <c r="AS20" s="230"/>
      <c r="AT20" s="233"/>
      <c r="AU20" s="236"/>
      <c r="AV20" s="230"/>
      <c r="AW20" s="233"/>
      <c r="AX20" s="236"/>
      <c r="AY20" s="230"/>
      <c r="AZ20" s="233"/>
      <c r="BA20" s="236"/>
      <c r="BB20" s="230"/>
      <c r="BC20" s="233"/>
      <c r="BD20" s="298"/>
      <c r="BE20" s="301"/>
      <c r="BF20" s="301"/>
      <c r="BG20" s="304"/>
    </row>
    <row r="21" spans="2:67" ht="28.15" hidden="1" customHeight="1">
      <c r="B21" s="29"/>
      <c r="C21" s="265"/>
      <c r="D21" s="28"/>
      <c r="E21" s="110"/>
      <c r="F21" s="110"/>
      <c r="G21" s="109"/>
      <c r="H21" s="257"/>
      <c r="I21" s="261"/>
      <c r="J21" s="261"/>
      <c r="K21" s="261"/>
      <c r="L21" s="23" t="s">
        <v>62</v>
      </c>
      <c r="M21" s="22"/>
      <c r="N21" s="23" t="s">
        <v>61</v>
      </c>
      <c r="O21" s="22"/>
      <c r="P21" s="23" t="s">
        <v>60</v>
      </c>
      <c r="Q21" s="22"/>
      <c r="R21" s="23" t="s">
        <v>59</v>
      </c>
      <c r="S21" s="22"/>
      <c r="T21" s="23" t="s">
        <v>58</v>
      </c>
      <c r="U21" s="22"/>
      <c r="V21" s="23" t="s">
        <v>57</v>
      </c>
      <c r="W21" s="22"/>
      <c r="X21" s="23" t="s">
        <v>56</v>
      </c>
      <c r="Y21" s="22"/>
      <c r="Z21" s="23" t="s">
        <v>55</v>
      </c>
      <c r="AA21" s="22"/>
      <c r="AB21" s="25" t="s">
        <v>54</v>
      </c>
      <c r="AC21" s="24"/>
      <c r="AD21" s="23">
        <v>39</v>
      </c>
      <c r="AE21" s="22"/>
      <c r="AF21" s="21"/>
      <c r="AG21" s="22"/>
      <c r="AH21" s="21"/>
      <c r="AI21" s="20"/>
      <c r="AJ21" s="246"/>
      <c r="AK21" s="246"/>
      <c r="AL21" s="19"/>
      <c r="AM21" s="7"/>
      <c r="AN21" s="7"/>
      <c r="AO21" s="236"/>
      <c r="AP21" s="230"/>
      <c r="AQ21" s="233"/>
      <c r="AR21" s="236"/>
      <c r="AS21" s="230"/>
      <c r="AT21" s="233"/>
      <c r="AU21" s="236"/>
      <c r="AV21" s="230"/>
      <c r="AW21" s="233"/>
      <c r="AX21" s="236"/>
      <c r="AY21" s="230"/>
      <c r="AZ21" s="233"/>
      <c r="BA21" s="236"/>
      <c r="BB21" s="230"/>
      <c r="BC21" s="233"/>
      <c r="BD21" s="298"/>
      <c r="BE21" s="301"/>
      <c r="BF21" s="301"/>
      <c r="BG21" s="304"/>
    </row>
    <row r="22" spans="2:67" ht="28.15" hidden="1" customHeight="1" thickBot="1">
      <c r="B22" s="18"/>
      <c r="C22" s="271"/>
      <c r="D22" s="17"/>
      <c r="E22" s="16"/>
      <c r="F22" s="16"/>
      <c r="G22" s="15"/>
      <c r="H22" s="258"/>
      <c r="I22" s="272"/>
      <c r="J22" s="272"/>
      <c r="K22" s="272"/>
      <c r="L22" s="12" t="s">
        <v>53</v>
      </c>
      <c r="M22" s="11"/>
      <c r="N22" s="12" t="s">
        <v>52</v>
      </c>
      <c r="O22" s="11"/>
      <c r="P22" s="12" t="s">
        <v>51</v>
      </c>
      <c r="Q22" s="11"/>
      <c r="R22" s="12" t="s">
        <v>50</v>
      </c>
      <c r="S22" s="11"/>
      <c r="T22" s="12">
        <v>20</v>
      </c>
      <c r="U22" s="11"/>
      <c r="V22" s="12" t="s">
        <v>49</v>
      </c>
      <c r="W22" s="11"/>
      <c r="X22" s="12" t="s">
        <v>48</v>
      </c>
      <c r="Y22" s="11"/>
      <c r="Z22" s="12" t="s">
        <v>47</v>
      </c>
      <c r="AA22" s="11"/>
      <c r="AB22" s="14" t="s">
        <v>46</v>
      </c>
      <c r="AC22" s="13"/>
      <c r="AD22" s="12" t="s">
        <v>45</v>
      </c>
      <c r="AE22" s="11"/>
      <c r="AF22" s="10"/>
      <c r="AG22" s="11"/>
      <c r="AH22" s="10"/>
      <c r="AI22" s="9"/>
      <c r="AJ22" s="247"/>
      <c r="AK22" s="247"/>
      <c r="AL22" s="8"/>
      <c r="AM22" s="7"/>
      <c r="AN22" s="7"/>
      <c r="AO22" s="237"/>
      <c r="AP22" s="231"/>
      <c r="AQ22" s="234"/>
      <c r="AR22" s="237"/>
      <c r="AS22" s="231"/>
      <c r="AT22" s="234"/>
      <c r="AU22" s="237"/>
      <c r="AV22" s="231"/>
      <c r="AW22" s="234"/>
      <c r="AX22" s="237"/>
      <c r="AY22" s="231"/>
      <c r="AZ22" s="234"/>
      <c r="BA22" s="237"/>
      <c r="BB22" s="231"/>
      <c r="BC22" s="234"/>
      <c r="BD22" s="299"/>
      <c r="BE22" s="302"/>
      <c r="BF22" s="302"/>
      <c r="BG22" s="305"/>
    </row>
    <row r="23" spans="2:67" ht="85.9" customHeight="1" thickBot="1">
      <c r="B23" s="94" t="s">
        <v>119</v>
      </c>
      <c r="C23" s="83" t="s">
        <v>118</v>
      </c>
      <c r="D23" s="88" t="s">
        <v>117</v>
      </c>
      <c r="E23" s="93" t="s">
        <v>116</v>
      </c>
      <c r="F23" s="92"/>
      <c r="G23" s="91"/>
      <c r="H23" s="90" t="s">
        <v>115</v>
      </c>
      <c r="I23" s="88" t="s">
        <v>43</v>
      </c>
      <c r="J23" s="88" t="s">
        <v>114</v>
      </c>
      <c r="K23" s="88" t="s">
        <v>44</v>
      </c>
      <c r="L23" s="227" t="s">
        <v>113</v>
      </c>
      <c r="M23" s="270"/>
      <c r="N23" s="227" t="s">
        <v>112</v>
      </c>
      <c r="O23" s="270"/>
      <c r="P23" s="227" t="s">
        <v>112</v>
      </c>
      <c r="Q23" s="228"/>
      <c r="R23" s="227" t="s">
        <v>112</v>
      </c>
      <c r="S23" s="228"/>
      <c r="T23" s="227" t="s">
        <v>112</v>
      </c>
      <c r="U23" s="228"/>
      <c r="V23" s="227" t="s">
        <v>112</v>
      </c>
      <c r="W23" s="228"/>
      <c r="X23" s="227" t="s">
        <v>112</v>
      </c>
      <c r="Y23" s="228"/>
      <c r="Z23" s="227" t="s">
        <v>112</v>
      </c>
      <c r="AA23" s="228"/>
      <c r="AB23" s="227" t="s">
        <v>112</v>
      </c>
      <c r="AC23" s="228"/>
      <c r="AD23" s="227" t="s">
        <v>112</v>
      </c>
      <c r="AE23" s="228"/>
      <c r="AF23" s="244" t="s">
        <v>111</v>
      </c>
      <c r="AG23" s="228"/>
      <c r="AH23" s="90" t="s">
        <v>110</v>
      </c>
      <c r="AI23" s="89" t="s">
        <v>109</v>
      </c>
      <c r="AJ23" s="88" t="s">
        <v>108</v>
      </c>
      <c r="AK23" s="88" t="s">
        <v>107</v>
      </c>
      <c r="AL23" s="87" t="s">
        <v>106</v>
      </c>
      <c r="AM23" s="105" t="s">
        <v>161</v>
      </c>
      <c r="AN23" s="104" t="s">
        <v>160</v>
      </c>
      <c r="AO23" s="84" t="s">
        <v>105</v>
      </c>
      <c r="AP23" s="83" t="s">
        <v>104</v>
      </c>
      <c r="AQ23" s="82" t="s">
        <v>103</v>
      </c>
      <c r="AR23" s="84" t="s">
        <v>102</v>
      </c>
      <c r="AS23" s="83" t="s">
        <v>101</v>
      </c>
      <c r="AT23" s="82" t="s">
        <v>100</v>
      </c>
      <c r="AU23" s="84" t="s">
        <v>99</v>
      </c>
      <c r="AV23" s="83" t="s">
        <v>98</v>
      </c>
      <c r="AW23" s="85" t="s">
        <v>97</v>
      </c>
      <c r="AX23" s="84" t="s">
        <v>96</v>
      </c>
      <c r="AY23" s="83" t="s">
        <v>95</v>
      </c>
      <c r="AZ23" s="82" t="s">
        <v>94</v>
      </c>
      <c r="BA23" s="84" t="s">
        <v>93</v>
      </c>
      <c r="BB23" s="83" t="s">
        <v>92</v>
      </c>
      <c r="BC23" s="82" t="s">
        <v>91</v>
      </c>
      <c r="BD23" s="81" t="s">
        <v>90</v>
      </c>
      <c r="BE23" s="80" t="s">
        <v>89</v>
      </c>
      <c r="BF23" s="80" t="s">
        <v>88</v>
      </c>
      <c r="BG23" s="79" t="s">
        <v>87</v>
      </c>
    </row>
    <row r="24" spans="2:67" ht="47.45" customHeight="1" thickBot="1">
      <c r="B24" s="78" t="s">
        <v>185</v>
      </c>
      <c r="C24" s="77"/>
      <c r="D24" s="76">
        <v>174</v>
      </c>
      <c r="E24" s="267">
        <v>1494.94</v>
      </c>
      <c r="F24" s="268"/>
      <c r="G24" s="269"/>
      <c r="H24" s="75" t="s">
        <v>85</v>
      </c>
      <c r="I24" s="74"/>
      <c r="J24" s="74"/>
      <c r="K24" s="73"/>
      <c r="L24" s="72"/>
      <c r="M24" s="68"/>
      <c r="N24" s="72"/>
      <c r="O24" s="68"/>
      <c r="P24" s="72"/>
      <c r="Q24" s="68"/>
      <c r="R24" s="72"/>
      <c r="S24" s="68"/>
      <c r="T24" s="72"/>
      <c r="U24" s="68"/>
      <c r="V24" s="72"/>
      <c r="W24" s="68"/>
      <c r="X24" s="72"/>
      <c r="Y24" s="68"/>
      <c r="Z24" s="72"/>
      <c r="AA24" s="71"/>
      <c r="AB24" s="70"/>
      <c r="AC24" s="70"/>
      <c r="AD24" s="70"/>
      <c r="AE24" s="70"/>
      <c r="AF24" s="69" t="s">
        <v>84</v>
      </c>
      <c r="AG24" s="68"/>
      <c r="AH24" s="68"/>
      <c r="AI24" s="68"/>
      <c r="AJ24" s="67"/>
      <c r="AK24" s="67"/>
      <c r="AL24" s="66"/>
      <c r="AM24" s="103"/>
      <c r="AN24" s="103"/>
      <c r="AO24" s="101">
        <f t="shared" ref="AO24:BG24" si="1">SUM(AO25:AO36)</f>
        <v>20</v>
      </c>
      <c r="AP24" s="100">
        <f t="shared" si="1"/>
        <v>0</v>
      </c>
      <c r="AQ24" s="99">
        <f t="shared" si="1"/>
        <v>0</v>
      </c>
      <c r="AR24" s="101">
        <f t="shared" si="1"/>
        <v>7</v>
      </c>
      <c r="AS24" s="100">
        <f t="shared" si="1"/>
        <v>3</v>
      </c>
      <c r="AT24" s="99">
        <f t="shared" si="1"/>
        <v>0</v>
      </c>
      <c r="AU24" s="101">
        <f t="shared" si="1"/>
        <v>0</v>
      </c>
      <c r="AV24" s="100">
        <f t="shared" si="1"/>
        <v>0</v>
      </c>
      <c r="AW24" s="99">
        <f t="shared" si="1"/>
        <v>0</v>
      </c>
      <c r="AX24" s="101">
        <f t="shared" si="1"/>
        <v>1</v>
      </c>
      <c r="AY24" s="100">
        <f t="shared" si="1"/>
        <v>0</v>
      </c>
      <c r="AZ24" s="99">
        <f t="shared" si="1"/>
        <v>0</v>
      </c>
      <c r="BA24" s="101">
        <f t="shared" si="1"/>
        <v>0</v>
      </c>
      <c r="BB24" s="100">
        <f t="shared" si="1"/>
        <v>0</v>
      </c>
      <c r="BC24" s="99">
        <f t="shared" si="1"/>
        <v>0</v>
      </c>
      <c r="BD24" s="108">
        <f t="shared" si="1"/>
        <v>0</v>
      </c>
      <c r="BE24" s="107">
        <f t="shared" si="1"/>
        <v>0</v>
      </c>
      <c r="BF24" s="107">
        <f t="shared" si="1"/>
        <v>0</v>
      </c>
      <c r="BG24" s="106">
        <f t="shared" si="1"/>
        <v>0</v>
      </c>
      <c r="BH24" s="98" t="s">
        <v>83</v>
      </c>
      <c r="BK24" s="1">
        <f>SUM(AO24:AQ24)</f>
        <v>20</v>
      </c>
      <c r="BL24" s="1">
        <f>SUM(AR24:AT24,BD24)</f>
        <v>10</v>
      </c>
      <c r="BM24" s="1">
        <f>SUM(AU24:AW24,BE24)</f>
        <v>0</v>
      </c>
      <c r="BN24" s="1">
        <f>SUM(AX24:AZ24,BF24)</f>
        <v>1</v>
      </c>
      <c r="BO24" s="1">
        <f>SUM(BA24:BC24,BG24)</f>
        <v>0</v>
      </c>
    </row>
    <row r="25" spans="2:67" ht="28.15" customHeight="1">
      <c r="B25" s="29"/>
      <c r="C25" s="263">
        <v>1</v>
      </c>
      <c r="D25" s="47"/>
      <c r="E25" s="114"/>
      <c r="F25" s="114"/>
      <c r="G25" s="113"/>
      <c r="H25" s="255"/>
      <c r="I25" s="259">
        <v>62</v>
      </c>
      <c r="J25" s="259">
        <v>16</v>
      </c>
      <c r="K25" s="259">
        <v>5</v>
      </c>
      <c r="L25" s="42">
        <v>1</v>
      </c>
      <c r="M25" s="41" t="s">
        <v>317</v>
      </c>
      <c r="N25" s="42">
        <v>5</v>
      </c>
      <c r="O25" s="41" t="s">
        <v>316</v>
      </c>
      <c r="P25" s="42">
        <v>9</v>
      </c>
      <c r="Q25" s="97" t="s">
        <v>274</v>
      </c>
      <c r="R25" s="42">
        <v>13</v>
      </c>
      <c r="S25" s="41"/>
      <c r="T25" s="42">
        <v>17</v>
      </c>
      <c r="U25" s="41"/>
      <c r="V25" s="42">
        <v>21</v>
      </c>
      <c r="W25" s="41"/>
      <c r="X25" s="42">
        <v>25</v>
      </c>
      <c r="Y25" s="41"/>
      <c r="Z25" s="42">
        <v>29</v>
      </c>
      <c r="AA25" s="41"/>
      <c r="AB25" s="44">
        <v>33</v>
      </c>
      <c r="AC25" s="41"/>
      <c r="AD25" s="42">
        <v>37</v>
      </c>
      <c r="AE25" s="41"/>
      <c r="AF25" s="40"/>
      <c r="AG25" s="41"/>
      <c r="AH25" s="40" t="s">
        <v>304</v>
      </c>
      <c r="AI25" s="39"/>
      <c r="AJ25" s="245"/>
      <c r="AK25" s="245"/>
      <c r="AL25" s="38"/>
      <c r="AM25" s="238">
        <f>SUMPRODUCT(LEN($M25:$AE28)-LEN(SUBSTITUTE($M25:$AE28,"/", "")))/2</f>
        <v>0</v>
      </c>
      <c r="AN25" s="241">
        <f>SUMPRODUCT(LEN($M25:$AE28)-LEN(SUBSTITUTE($M25:$AE28,"-", "")))</f>
        <v>0</v>
      </c>
      <c r="AO25" s="235">
        <f>SUMPRODUCT(LEN($M25:$AE28)-LEN(SUBSTITUTE($M25:$AE28,"A", "")))</f>
        <v>20</v>
      </c>
      <c r="AP25" s="229">
        <f>SUMPRODUCT(LEN($AH25:$AH28)-LEN(SUBSTITUTE($AH25:$AH28,"A", "")))</f>
        <v>0</v>
      </c>
      <c r="AQ25" s="232">
        <f>SUMPRODUCT(LEN($AG25:$AG28)-LEN(SUBSTITUTE($AG25:$AG28,"A", "")))</f>
        <v>0</v>
      </c>
      <c r="AR25" s="235">
        <f>SUMPRODUCT(LEN($M25:$AE28)-LEN(SUBSTITUTE($M25:$AE28,"S", "")))</f>
        <v>7</v>
      </c>
      <c r="AS25" s="229">
        <f>SUMPRODUCT(LEN($AH25:$AH28)-LEN(SUBSTITUTE($AH25:$AH28,"S", "")))</f>
        <v>3</v>
      </c>
      <c r="AT25" s="232">
        <f>SUMPRODUCT(LEN($AG25:$AG28)-LEN(SUBSTITUTE($AG25:$AG28,"S", "")))</f>
        <v>0</v>
      </c>
      <c r="AU25" s="235">
        <f>SUMPRODUCT(LEN($M25:$AE28)-LEN(SUBSTITUTE($M25:$AE28,"F", "")))</f>
        <v>0</v>
      </c>
      <c r="AV25" s="229">
        <f>SUMPRODUCT(LEN($AH25:$AH28)-LEN(SUBSTITUTE($AH25:$AH28,"F", "")))</f>
        <v>0</v>
      </c>
      <c r="AW25" s="232">
        <f>SUMPRODUCT(LEN($AG25:$AG28)-LEN(SUBSTITUTE($AG25:$AG28,"F", "")))</f>
        <v>0</v>
      </c>
      <c r="AX25" s="235">
        <f>SUMPRODUCT(LEN($M25:$AE28)-LEN(SUBSTITUTE($M25:$AE28,"G", "")))</f>
        <v>1</v>
      </c>
      <c r="AY25" s="229">
        <f>SUMPRODUCT(LEN($AH25:$AH28)-LEN(SUBSTITUTE($AH25:$AH28,"G", "")))</f>
        <v>0</v>
      </c>
      <c r="AZ25" s="232">
        <f>SUMPRODUCT(LEN($AG25:$AG28)-LEN(SUBSTITUTE($AG25:$AG28,"G", "")))</f>
        <v>0</v>
      </c>
      <c r="BA25" s="235">
        <f>SUMPRODUCT(LEN($M25:$AE28)-LEN(SUBSTITUTE($M25:$AE28,"M", "")))</f>
        <v>0</v>
      </c>
      <c r="BB25" s="229">
        <f>SUMPRODUCT(LEN($AH25:$AH28)-LEN(SUBSTITUTE($AH25:$AH28,"M", "")))</f>
        <v>0</v>
      </c>
      <c r="BC25" s="232">
        <f>SUMPRODUCT(LEN($AG25:$AG28)-LEN(SUBSTITUTE($AG25:$AG28,"M", "")))</f>
        <v>0</v>
      </c>
      <c r="BD25" s="297">
        <f>SUMPRODUCT(LEN($AI25:$AI28)-LEN(SUBSTITUTE($AI25:$AI28,"S", "")))</f>
        <v>0</v>
      </c>
      <c r="BE25" s="300">
        <f>SUMPRODUCT(LEN($AI25:$AI28)-LEN(SUBSTITUTE($AI25:$AI28,"F", "")))</f>
        <v>0</v>
      </c>
      <c r="BF25" s="300">
        <f>SUMPRODUCT(LEN($AI25:$AI28)-LEN(SUBSTITUTE($AI25:$AI28,"G", "")))</f>
        <v>0</v>
      </c>
      <c r="BG25" s="303">
        <f>SUMPRODUCT(LEN($AI25:$AI28)-LEN(SUBSTITUTE($AI25:$AI28,"M", "")))</f>
        <v>0</v>
      </c>
    </row>
    <row r="26" spans="2:67" ht="28.15" customHeight="1" thickBot="1">
      <c r="B26" s="29"/>
      <c r="C26" s="264"/>
      <c r="D26" s="37"/>
      <c r="E26" s="112"/>
      <c r="F26" s="112"/>
      <c r="G26" s="111"/>
      <c r="H26" s="256"/>
      <c r="I26" s="260"/>
      <c r="J26" s="260"/>
      <c r="K26" s="260"/>
      <c r="L26" s="32">
        <v>2</v>
      </c>
      <c r="M26" s="31" t="s">
        <v>325</v>
      </c>
      <c r="N26" s="32">
        <v>6</v>
      </c>
      <c r="O26" s="31" t="s">
        <v>316</v>
      </c>
      <c r="P26" s="96">
        <v>10</v>
      </c>
      <c r="Q26" s="31" t="s">
        <v>271</v>
      </c>
      <c r="R26" s="32">
        <v>14</v>
      </c>
      <c r="S26" s="31"/>
      <c r="T26" s="32">
        <v>18</v>
      </c>
      <c r="U26" s="95"/>
      <c r="V26" s="32">
        <v>22</v>
      </c>
      <c r="W26" s="31"/>
      <c r="X26" s="32">
        <v>26</v>
      </c>
      <c r="Y26" s="31"/>
      <c r="Z26" s="32">
        <v>30</v>
      </c>
      <c r="AA26" s="31"/>
      <c r="AB26" s="34">
        <v>34</v>
      </c>
      <c r="AC26" s="31"/>
      <c r="AD26" s="32">
        <v>38</v>
      </c>
      <c r="AE26" s="31"/>
      <c r="AF26" s="30"/>
      <c r="AG26" s="31"/>
      <c r="AH26" s="30"/>
      <c r="AI26" s="20"/>
      <c r="AJ26" s="246"/>
      <c r="AK26" s="246"/>
      <c r="AL26" s="19"/>
      <c r="AM26" s="239"/>
      <c r="AN26" s="242"/>
      <c r="AO26" s="236"/>
      <c r="AP26" s="230"/>
      <c r="AQ26" s="233"/>
      <c r="AR26" s="236"/>
      <c r="AS26" s="230"/>
      <c r="AT26" s="233"/>
      <c r="AU26" s="236"/>
      <c r="AV26" s="230"/>
      <c r="AW26" s="233"/>
      <c r="AX26" s="236"/>
      <c r="AY26" s="230"/>
      <c r="AZ26" s="233"/>
      <c r="BA26" s="236"/>
      <c r="BB26" s="230"/>
      <c r="BC26" s="233"/>
      <c r="BD26" s="298"/>
      <c r="BE26" s="301"/>
      <c r="BF26" s="301"/>
      <c r="BG26" s="304"/>
    </row>
    <row r="27" spans="2:67" ht="28.15" customHeight="1">
      <c r="B27" s="29"/>
      <c r="C27" s="265"/>
      <c r="D27" s="28"/>
      <c r="E27" s="110"/>
      <c r="F27" s="110"/>
      <c r="G27" s="109"/>
      <c r="H27" s="257">
        <v>175</v>
      </c>
      <c r="I27" s="261"/>
      <c r="J27" s="261"/>
      <c r="K27" s="261"/>
      <c r="L27" s="23">
        <v>3</v>
      </c>
      <c r="M27" s="22" t="s">
        <v>324</v>
      </c>
      <c r="N27" s="23">
        <v>7</v>
      </c>
      <c r="O27" s="22" t="s">
        <v>316</v>
      </c>
      <c r="P27" s="23">
        <v>11</v>
      </c>
      <c r="Q27" s="22" t="s">
        <v>271</v>
      </c>
      <c r="R27" s="23">
        <v>15</v>
      </c>
      <c r="S27" s="22"/>
      <c r="T27" s="23">
        <v>19</v>
      </c>
      <c r="U27" s="22"/>
      <c r="V27" s="23">
        <v>23</v>
      </c>
      <c r="W27" s="22"/>
      <c r="X27" s="23">
        <v>27</v>
      </c>
      <c r="Y27" s="22"/>
      <c r="Z27" s="23">
        <v>31</v>
      </c>
      <c r="AA27" s="22"/>
      <c r="AB27" s="25">
        <v>35</v>
      </c>
      <c r="AC27" s="22"/>
      <c r="AD27" s="23">
        <v>39</v>
      </c>
      <c r="AE27" s="22"/>
      <c r="AF27" s="21"/>
      <c r="AG27" s="22"/>
      <c r="AH27" s="21"/>
      <c r="AI27" s="20"/>
      <c r="AJ27" s="246"/>
      <c r="AK27" s="246"/>
      <c r="AL27" s="19"/>
      <c r="AM27" s="239"/>
      <c r="AN27" s="242"/>
      <c r="AO27" s="236"/>
      <c r="AP27" s="230"/>
      <c r="AQ27" s="233"/>
      <c r="AR27" s="236"/>
      <c r="AS27" s="230"/>
      <c r="AT27" s="233"/>
      <c r="AU27" s="236"/>
      <c r="AV27" s="230"/>
      <c r="AW27" s="233"/>
      <c r="AX27" s="236"/>
      <c r="AY27" s="230"/>
      <c r="AZ27" s="233"/>
      <c r="BA27" s="236"/>
      <c r="BB27" s="230"/>
      <c r="BC27" s="233"/>
      <c r="BD27" s="298"/>
      <c r="BE27" s="301"/>
      <c r="BF27" s="301"/>
      <c r="BG27" s="304"/>
    </row>
    <row r="28" spans="2:67" ht="28.15" customHeight="1" thickBot="1">
      <c r="B28" s="29"/>
      <c r="C28" s="266"/>
      <c r="D28" s="57"/>
      <c r="E28" s="116"/>
      <c r="F28" s="116"/>
      <c r="G28" s="115"/>
      <c r="H28" s="258"/>
      <c r="I28" s="262"/>
      <c r="J28" s="262"/>
      <c r="K28" s="262"/>
      <c r="L28" s="52">
        <v>4</v>
      </c>
      <c r="M28" s="51" t="s">
        <v>305</v>
      </c>
      <c r="N28" s="52">
        <v>8</v>
      </c>
      <c r="O28" s="51" t="s">
        <v>273</v>
      </c>
      <c r="P28" s="52">
        <v>12</v>
      </c>
      <c r="Q28" s="51"/>
      <c r="R28" s="52">
        <v>16</v>
      </c>
      <c r="S28" s="51"/>
      <c r="T28" s="52">
        <v>20</v>
      </c>
      <c r="U28" s="51"/>
      <c r="V28" s="52">
        <v>24</v>
      </c>
      <c r="W28" s="51"/>
      <c r="X28" s="52">
        <v>28</v>
      </c>
      <c r="Y28" s="51"/>
      <c r="Z28" s="52">
        <v>32</v>
      </c>
      <c r="AA28" s="51"/>
      <c r="AB28" s="54">
        <v>36</v>
      </c>
      <c r="AC28" s="51"/>
      <c r="AD28" s="52">
        <v>40</v>
      </c>
      <c r="AE28" s="51"/>
      <c r="AF28" s="50"/>
      <c r="AG28" s="51"/>
      <c r="AH28" s="50"/>
      <c r="AI28" s="49"/>
      <c r="AJ28" s="248"/>
      <c r="AK28" s="248"/>
      <c r="AL28" s="48"/>
      <c r="AM28" s="240"/>
      <c r="AN28" s="243"/>
      <c r="AO28" s="237"/>
      <c r="AP28" s="231"/>
      <c r="AQ28" s="234"/>
      <c r="AR28" s="237"/>
      <c r="AS28" s="231"/>
      <c r="AT28" s="234"/>
      <c r="AU28" s="237"/>
      <c r="AV28" s="231"/>
      <c r="AW28" s="234"/>
      <c r="AX28" s="237"/>
      <c r="AY28" s="231"/>
      <c r="AZ28" s="234"/>
      <c r="BA28" s="237"/>
      <c r="BB28" s="231"/>
      <c r="BC28" s="234"/>
      <c r="BD28" s="299"/>
      <c r="BE28" s="302"/>
      <c r="BF28" s="302"/>
      <c r="BG28" s="305"/>
    </row>
    <row r="29" spans="2:67" ht="28.15" hidden="1" customHeight="1">
      <c r="B29" s="29"/>
      <c r="C29" s="263">
        <v>2</v>
      </c>
      <c r="D29" s="47"/>
      <c r="E29" s="114"/>
      <c r="F29" s="114"/>
      <c r="G29" s="113"/>
      <c r="H29" s="255"/>
      <c r="I29" s="259"/>
      <c r="J29" s="259"/>
      <c r="K29" s="259"/>
      <c r="L29" s="42" t="s">
        <v>82</v>
      </c>
      <c r="M29" s="41"/>
      <c r="N29" s="42" t="s">
        <v>81</v>
      </c>
      <c r="O29" s="41"/>
      <c r="P29" s="42" t="s">
        <v>80</v>
      </c>
      <c r="Q29" s="41"/>
      <c r="R29" s="42" t="s">
        <v>79</v>
      </c>
      <c r="S29" s="41"/>
      <c r="T29" s="42" t="s">
        <v>78</v>
      </c>
      <c r="U29" s="41"/>
      <c r="V29" s="42" t="s">
        <v>77</v>
      </c>
      <c r="W29" s="41"/>
      <c r="X29" s="42" t="s">
        <v>76</v>
      </c>
      <c r="Y29" s="41"/>
      <c r="Z29" s="42" t="s">
        <v>75</v>
      </c>
      <c r="AA29" s="41"/>
      <c r="AB29" s="44" t="s">
        <v>74</v>
      </c>
      <c r="AC29" s="43"/>
      <c r="AD29" s="42" t="s">
        <v>73</v>
      </c>
      <c r="AE29" s="41"/>
      <c r="AF29" s="40"/>
      <c r="AG29" s="41"/>
      <c r="AH29" s="40"/>
      <c r="AI29" s="39"/>
      <c r="AJ29" s="249"/>
      <c r="AK29" s="252"/>
      <c r="AL29" s="38"/>
      <c r="AM29" s="7"/>
      <c r="AN29" s="7"/>
      <c r="AO29" s="235">
        <f>SUMPRODUCT(LEN($M29:$AE32)-LEN(SUBSTITUTE($M29:$AE32,"A", "")))</f>
        <v>0</v>
      </c>
      <c r="AP29" s="229">
        <f>SUMPRODUCT(LEN($AH29:$AH32)-LEN(SUBSTITUTE($AH29:$AH32,"A", "")))</f>
        <v>0</v>
      </c>
      <c r="AQ29" s="232">
        <f>SUMPRODUCT(LEN($AG29:$AG32)-LEN(SUBSTITUTE($AG29:$AG32,"A", "")))</f>
        <v>0</v>
      </c>
      <c r="AR29" s="235">
        <f>SUMPRODUCT(LEN($M29:$AE32)-LEN(SUBSTITUTE($M29:$AE32,"S", "")))</f>
        <v>0</v>
      </c>
      <c r="AS29" s="229">
        <f>SUMPRODUCT(LEN($AH29:$AH32)-LEN(SUBSTITUTE($AH29:$AH32,"S", "")))</f>
        <v>0</v>
      </c>
      <c r="AT29" s="232">
        <f>SUMPRODUCT(LEN($AG29:$AG32)-LEN(SUBSTITUTE($AG29:$AG32,"S", "")))</f>
        <v>0</v>
      </c>
      <c r="AU29" s="235">
        <f>SUMPRODUCT(LEN($M29:$AE32)-LEN(SUBSTITUTE($M29:$AE32,"F", "")))</f>
        <v>0</v>
      </c>
      <c r="AV29" s="229">
        <f>SUMPRODUCT(LEN($AH29:$AH32)-LEN(SUBSTITUTE($AH29:$AH32,"F", "")))</f>
        <v>0</v>
      </c>
      <c r="AW29" s="232">
        <f>SUMPRODUCT(LEN($AG29:$AG32)-LEN(SUBSTITUTE($AG29:$AG32,"F", "")))</f>
        <v>0</v>
      </c>
      <c r="AX29" s="235">
        <f>SUMPRODUCT(LEN($M29:$AE32)-LEN(SUBSTITUTE($M29:$AE32,"G", "")))</f>
        <v>0</v>
      </c>
      <c r="AY29" s="229">
        <f>SUMPRODUCT(LEN($AH29:$AH32)-LEN(SUBSTITUTE($AH29:$AH32,"G", "")))</f>
        <v>0</v>
      </c>
      <c r="AZ29" s="232">
        <f>SUMPRODUCT(LEN($AG29:$AG32)-LEN(SUBSTITUTE($AG29:$AG32,"G", "")))</f>
        <v>0</v>
      </c>
      <c r="BA29" s="235">
        <f>SUMPRODUCT(LEN($M29:$AE32)-LEN(SUBSTITUTE($M29:$AE32,"M", "")))</f>
        <v>0</v>
      </c>
      <c r="BB29" s="229">
        <f>SUMPRODUCT(LEN($AH29:$AH32)-LEN(SUBSTITUTE($AH29:$AH32,"M", "")))</f>
        <v>0</v>
      </c>
      <c r="BC29" s="232">
        <f>SUMPRODUCT(LEN($AG29:$AG32)-LEN(SUBSTITUTE($AG29:$AG32,"M", "")))</f>
        <v>0</v>
      </c>
      <c r="BD29" s="297">
        <f>SUMPRODUCT(LEN($AI29:$AI32)-LEN(SUBSTITUTE($AI29:$AI32,"S", "")))</f>
        <v>0</v>
      </c>
      <c r="BE29" s="300">
        <f>SUMPRODUCT(LEN($AI29:$AI32)-LEN(SUBSTITUTE($AI29:$AI32,"F", "")))</f>
        <v>0</v>
      </c>
      <c r="BF29" s="300">
        <f>SUMPRODUCT(LEN($AI29:$AI32)-LEN(SUBSTITUTE($AI29:$AI32,"G", "")))</f>
        <v>0</v>
      </c>
      <c r="BG29" s="303">
        <f>SUMPRODUCT(LEN($AI29:$AI32)-LEN(SUBSTITUTE($AI29:$AI32,"M", "")))</f>
        <v>0</v>
      </c>
    </row>
    <row r="30" spans="2:67" ht="28.15" hidden="1" customHeight="1" thickBot="1">
      <c r="B30" s="29"/>
      <c r="C30" s="264"/>
      <c r="D30" s="37"/>
      <c r="E30" s="112"/>
      <c r="F30" s="112"/>
      <c r="G30" s="111"/>
      <c r="H30" s="256"/>
      <c r="I30" s="260"/>
      <c r="J30" s="260"/>
      <c r="K30" s="260"/>
      <c r="L30" s="32" t="s">
        <v>72</v>
      </c>
      <c r="M30" s="31"/>
      <c r="N30" s="32" t="s">
        <v>71</v>
      </c>
      <c r="O30" s="31"/>
      <c r="P30" s="32" t="s">
        <v>70</v>
      </c>
      <c r="Q30" s="31"/>
      <c r="R30" s="32" t="s">
        <v>69</v>
      </c>
      <c r="S30" s="31"/>
      <c r="T30" s="32" t="s">
        <v>68</v>
      </c>
      <c r="U30" s="31"/>
      <c r="V30" s="32" t="s">
        <v>67</v>
      </c>
      <c r="W30" s="31"/>
      <c r="X30" s="32" t="s">
        <v>66</v>
      </c>
      <c r="Y30" s="31"/>
      <c r="Z30" s="32" t="s">
        <v>65</v>
      </c>
      <c r="AA30" s="31"/>
      <c r="AB30" s="34" t="s">
        <v>64</v>
      </c>
      <c r="AC30" s="33"/>
      <c r="AD30" s="32" t="s">
        <v>63</v>
      </c>
      <c r="AE30" s="31"/>
      <c r="AF30" s="30"/>
      <c r="AG30" s="31"/>
      <c r="AH30" s="30"/>
      <c r="AI30" s="20"/>
      <c r="AJ30" s="250"/>
      <c r="AK30" s="253"/>
      <c r="AL30" s="19"/>
      <c r="AM30" s="7"/>
      <c r="AN30" s="7"/>
      <c r="AO30" s="236"/>
      <c r="AP30" s="230"/>
      <c r="AQ30" s="233"/>
      <c r="AR30" s="236"/>
      <c r="AS30" s="230"/>
      <c r="AT30" s="233"/>
      <c r="AU30" s="236"/>
      <c r="AV30" s="230"/>
      <c r="AW30" s="233"/>
      <c r="AX30" s="236"/>
      <c r="AY30" s="230"/>
      <c r="AZ30" s="233"/>
      <c r="BA30" s="236"/>
      <c r="BB30" s="230"/>
      <c r="BC30" s="233"/>
      <c r="BD30" s="298"/>
      <c r="BE30" s="301"/>
      <c r="BF30" s="301"/>
      <c r="BG30" s="304"/>
    </row>
    <row r="31" spans="2:67" ht="28.15" hidden="1" customHeight="1">
      <c r="B31" s="29"/>
      <c r="C31" s="265"/>
      <c r="D31" s="28"/>
      <c r="E31" s="110"/>
      <c r="F31" s="110"/>
      <c r="G31" s="109"/>
      <c r="H31" s="257"/>
      <c r="I31" s="261"/>
      <c r="J31" s="261"/>
      <c r="K31" s="261"/>
      <c r="L31" s="23" t="s">
        <v>62</v>
      </c>
      <c r="M31" s="22"/>
      <c r="N31" s="23" t="s">
        <v>61</v>
      </c>
      <c r="O31" s="22"/>
      <c r="P31" s="23" t="s">
        <v>60</v>
      </c>
      <c r="Q31" s="22"/>
      <c r="R31" s="23" t="s">
        <v>59</v>
      </c>
      <c r="S31" s="22"/>
      <c r="T31" s="23" t="s">
        <v>58</v>
      </c>
      <c r="U31" s="22"/>
      <c r="V31" s="23" t="s">
        <v>57</v>
      </c>
      <c r="W31" s="22"/>
      <c r="X31" s="23" t="s">
        <v>56</v>
      </c>
      <c r="Y31" s="22"/>
      <c r="Z31" s="23" t="s">
        <v>55</v>
      </c>
      <c r="AA31" s="22"/>
      <c r="AB31" s="25" t="s">
        <v>54</v>
      </c>
      <c r="AC31" s="24"/>
      <c r="AD31" s="23">
        <v>39</v>
      </c>
      <c r="AE31" s="22"/>
      <c r="AF31" s="21"/>
      <c r="AG31" s="22"/>
      <c r="AH31" s="21"/>
      <c r="AI31" s="20"/>
      <c r="AJ31" s="250"/>
      <c r="AK31" s="253"/>
      <c r="AL31" s="19"/>
      <c r="AM31" s="7"/>
      <c r="AN31" s="7"/>
      <c r="AO31" s="236"/>
      <c r="AP31" s="230"/>
      <c r="AQ31" s="233"/>
      <c r="AR31" s="236"/>
      <c r="AS31" s="230"/>
      <c r="AT31" s="233"/>
      <c r="AU31" s="236"/>
      <c r="AV31" s="230"/>
      <c r="AW31" s="233"/>
      <c r="AX31" s="236"/>
      <c r="AY31" s="230"/>
      <c r="AZ31" s="233"/>
      <c r="BA31" s="236"/>
      <c r="BB31" s="230"/>
      <c r="BC31" s="233"/>
      <c r="BD31" s="298"/>
      <c r="BE31" s="301"/>
      <c r="BF31" s="301"/>
      <c r="BG31" s="304"/>
    </row>
    <row r="32" spans="2:67" ht="28.15" hidden="1" customHeight="1" thickBot="1">
      <c r="B32" s="29"/>
      <c r="C32" s="266"/>
      <c r="D32" s="57"/>
      <c r="E32" s="116"/>
      <c r="F32" s="116"/>
      <c r="G32" s="115"/>
      <c r="H32" s="258"/>
      <c r="I32" s="262"/>
      <c r="J32" s="262"/>
      <c r="K32" s="262"/>
      <c r="L32" s="52" t="s">
        <v>53</v>
      </c>
      <c r="M32" s="51"/>
      <c r="N32" s="52" t="s">
        <v>52</v>
      </c>
      <c r="O32" s="51"/>
      <c r="P32" s="52" t="s">
        <v>51</v>
      </c>
      <c r="Q32" s="51"/>
      <c r="R32" s="52" t="s">
        <v>50</v>
      </c>
      <c r="S32" s="51"/>
      <c r="T32" s="52">
        <v>20</v>
      </c>
      <c r="U32" s="51"/>
      <c r="V32" s="52" t="s">
        <v>49</v>
      </c>
      <c r="W32" s="51"/>
      <c r="X32" s="52" t="s">
        <v>48</v>
      </c>
      <c r="Y32" s="51"/>
      <c r="Z32" s="52" t="s">
        <v>47</v>
      </c>
      <c r="AA32" s="51"/>
      <c r="AB32" s="54" t="s">
        <v>46</v>
      </c>
      <c r="AC32" s="53"/>
      <c r="AD32" s="52" t="s">
        <v>45</v>
      </c>
      <c r="AE32" s="51"/>
      <c r="AF32" s="50"/>
      <c r="AG32" s="51"/>
      <c r="AH32" s="50"/>
      <c r="AI32" s="49"/>
      <c r="AJ32" s="251"/>
      <c r="AK32" s="254"/>
      <c r="AL32" s="48"/>
      <c r="AM32" s="7"/>
      <c r="AN32" s="7"/>
      <c r="AO32" s="237"/>
      <c r="AP32" s="231"/>
      <c r="AQ32" s="234"/>
      <c r="AR32" s="237"/>
      <c r="AS32" s="231"/>
      <c r="AT32" s="234"/>
      <c r="AU32" s="237"/>
      <c r="AV32" s="231"/>
      <c r="AW32" s="234"/>
      <c r="AX32" s="237"/>
      <c r="AY32" s="231"/>
      <c r="AZ32" s="234"/>
      <c r="BA32" s="237"/>
      <c r="BB32" s="231"/>
      <c r="BC32" s="234"/>
      <c r="BD32" s="299"/>
      <c r="BE32" s="302"/>
      <c r="BF32" s="302"/>
      <c r="BG32" s="305"/>
    </row>
    <row r="33" spans="2:67" ht="28.15" hidden="1" customHeight="1">
      <c r="B33" s="29"/>
      <c r="C33" s="263">
        <v>3</v>
      </c>
      <c r="D33" s="47"/>
      <c r="E33" s="114"/>
      <c r="F33" s="114"/>
      <c r="G33" s="113"/>
      <c r="H33" s="255"/>
      <c r="I33" s="259"/>
      <c r="J33" s="259"/>
      <c r="K33" s="259"/>
      <c r="L33" s="42" t="s">
        <v>82</v>
      </c>
      <c r="M33" s="41"/>
      <c r="N33" s="42" t="s">
        <v>81</v>
      </c>
      <c r="O33" s="41"/>
      <c r="P33" s="42" t="s">
        <v>80</v>
      </c>
      <c r="Q33" s="41"/>
      <c r="R33" s="42" t="s">
        <v>79</v>
      </c>
      <c r="S33" s="41"/>
      <c r="T33" s="42" t="s">
        <v>78</v>
      </c>
      <c r="U33" s="41"/>
      <c r="V33" s="42" t="s">
        <v>77</v>
      </c>
      <c r="W33" s="41"/>
      <c r="X33" s="42" t="s">
        <v>76</v>
      </c>
      <c r="Y33" s="41"/>
      <c r="Z33" s="42" t="s">
        <v>75</v>
      </c>
      <c r="AA33" s="41"/>
      <c r="AB33" s="44" t="s">
        <v>74</v>
      </c>
      <c r="AC33" s="43"/>
      <c r="AD33" s="42" t="s">
        <v>73</v>
      </c>
      <c r="AE33" s="41"/>
      <c r="AF33" s="40"/>
      <c r="AG33" s="41"/>
      <c r="AH33" s="40"/>
      <c r="AI33" s="39"/>
      <c r="AJ33" s="245"/>
      <c r="AK33" s="245"/>
      <c r="AL33" s="38"/>
      <c r="AM33" s="7"/>
      <c r="AN33" s="7"/>
      <c r="AO33" s="235">
        <f>SUMPRODUCT(LEN($M33:$AE36)-LEN(SUBSTITUTE($M33:$AE36,"A", "")))</f>
        <v>0</v>
      </c>
      <c r="AP33" s="229">
        <f>SUMPRODUCT(LEN($AH33:$AH36)-LEN(SUBSTITUTE($AH33:$AH36,"A", "")))</f>
        <v>0</v>
      </c>
      <c r="AQ33" s="232">
        <f>SUMPRODUCT(LEN($AG33:$AG36)-LEN(SUBSTITUTE($AG33:$AG36,"A", "")))</f>
        <v>0</v>
      </c>
      <c r="AR33" s="235">
        <f>SUMPRODUCT(LEN($M33:$AE36)-LEN(SUBSTITUTE($M33:$AE36,"S", "")))</f>
        <v>0</v>
      </c>
      <c r="AS33" s="229">
        <f>SUMPRODUCT(LEN($AH33:$AH36)-LEN(SUBSTITUTE($AH33:$AH36,"S", "")))</f>
        <v>0</v>
      </c>
      <c r="AT33" s="232">
        <f>SUMPRODUCT(LEN($AG33:$AG36)-LEN(SUBSTITUTE($AG33:$AG36,"S", "")))</f>
        <v>0</v>
      </c>
      <c r="AU33" s="235">
        <f>SUMPRODUCT(LEN($M33:$AE36)-LEN(SUBSTITUTE($M33:$AE36,"F", "")))</f>
        <v>0</v>
      </c>
      <c r="AV33" s="229">
        <f>SUMPRODUCT(LEN($AH33:$AH36)-LEN(SUBSTITUTE($AH33:$AH36,"F", "")))</f>
        <v>0</v>
      </c>
      <c r="AW33" s="232">
        <f>SUMPRODUCT(LEN($AG33:$AG36)-LEN(SUBSTITUTE($AG33:$AG36,"F", "")))</f>
        <v>0</v>
      </c>
      <c r="AX33" s="235">
        <f>SUMPRODUCT(LEN($M33:$AE36)-LEN(SUBSTITUTE($M33:$AE36,"G", "")))</f>
        <v>0</v>
      </c>
      <c r="AY33" s="229">
        <f>SUMPRODUCT(LEN($AH33:$AH36)-LEN(SUBSTITUTE($AH33:$AH36,"G", "")))</f>
        <v>0</v>
      </c>
      <c r="AZ33" s="232">
        <f>SUMPRODUCT(LEN($AG33:$AG36)-LEN(SUBSTITUTE($AG33:$AG36,"G", "")))</f>
        <v>0</v>
      </c>
      <c r="BA33" s="235">
        <f>SUMPRODUCT(LEN($M33:$AE36)-LEN(SUBSTITUTE($M33:$AE36,"M", "")))</f>
        <v>0</v>
      </c>
      <c r="BB33" s="229">
        <f>SUMPRODUCT(LEN($AH33:$AH36)-LEN(SUBSTITUTE($AH33:$AH36,"M", "")))</f>
        <v>0</v>
      </c>
      <c r="BC33" s="232">
        <f>SUMPRODUCT(LEN($AG33:$AG36)-LEN(SUBSTITUTE($AG33:$AG36,"M", "")))</f>
        <v>0</v>
      </c>
      <c r="BD33" s="297">
        <f>SUMPRODUCT(LEN($AI33:$AI36)-LEN(SUBSTITUTE($AI33:$AI36,"S", "")))</f>
        <v>0</v>
      </c>
      <c r="BE33" s="300">
        <f>SUMPRODUCT(LEN($AI33:$AI36)-LEN(SUBSTITUTE($AI33:$AI36,"F", "")))</f>
        <v>0</v>
      </c>
      <c r="BF33" s="300">
        <f>SUMPRODUCT(LEN($AI33:$AI36)-LEN(SUBSTITUTE($AI33:$AI36,"G", "")))</f>
        <v>0</v>
      </c>
      <c r="BG33" s="303">
        <f>SUMPRODUCT(LEN($AI33:$AI36)-LEN(SUBSTITUTE($AI33:$AI36,"M", "")))</f>
        <v>0</v>
      </c>
    </row>
    <row r="34" spans="2:67" ht="28.15" hidden="1" customHeight="1" thickBot="1">
      <c r="B34" s="29"/>
      <c r="C34" s="264"/>
      <c r="D34" s="37"/>
      <c r="E34" s="112"/>
      <c r="F34" s="112"/>
      <c r="G34" s="111"/>
      <c r="H34" s="256"/>
      <c r="I34" s="260"/>
      <c r="J34" s="260"/>
      <c r="K34" s="260"/>
      <c r="L34" s="32" t="s">
        <v>72</v>
      </c>
      <c r="M34" s="31"/>
      <c r="N34" s="32" t="s">
        <v>71</v>
      </c>
      <c r="O34" s="31"/>
      <c r="P34" s="32" t="s">
        <v>70</v>
      </c>
      <c r="Q34" s="31"/>
      <c r="R34" s="32" t="s">
        <v>69</v>
      </c>
      <c r="S34" s="31"/>
      <c r="T34" s="32" t="s">
        <v>68</v>
      </c>
      <c r="U34" s="31"/>
      <c r="V34" s="32" t="s">
        <v>67</v>
      </c>
      <c r="W34" s="31"/>
      <c r="X34" s="32" t="s">
        <v>66</v>
      </c>
      <c r="Y34" s="31"/>
      <c r="Z34" s="32" t="s">
        <v>65</v>
      </c>
      <c r="AA34" s="31"/>
      <c r="AB34" s="34" t="s">
        <v>64</v>
      </c>
      <c r="AC34" s="33"/>
      <c r="AD34" s="32" t="s">
        <v>63</v>
      </c>
      <c r="AE34" s="31"/>
      <c r="AF34" s="30"/>
      <c r="AG34" s="31"/>
      <c r="AH34" s="30"/>
      <c r="AI34" s="20"/>
      <c r="AJ34" s="246"/>
      <c r="AK34" s="246"/>
      <c r="AL34" s="19"/>
      <c r="AM34" s="7"/>
      <c r="AN34" s="7"/>
      <c r="AO34" s="236"/>
      <c r="AP34" s="230"/>
      <c r="AQ34" s="233"/>
      <c r="AR34" s="236"/>
      <c r="AS34" s="230"/>
      <c r="AT34" s="233"/>
      <c r="AU34" s="236"/>
      <c r="AV34" s="230"/>
      <c r="AW34" s="233"/>
      <c r="AX34" s="236"/>
      <c r="AY34" s="230"/>
      <c r="AZ34" s="233"/>
      <c r="BA34" s="236"/>
      <c r="BB34" s="230"/>
      <c r="BC34" s="233"/>
      <c r="BD34" s="298"/>
      <c r="BE34" s="301"/>
      <c r="BF34" s="301"/>
      <c r="BG34" s="304"/>
    </row>
    <row r="35" spans="2:67" ht="28.15" hidden="1" customHeight="1">
      <c r="B35" s="29"/>
      <c r="C35" s="265"/>
      <c r="D35" s="28"/>
      <c r="E35" s="110"/>
      <c r="F35" s="110"/>
      <c r="G35" s="109"/>
      <c r="H35" s="257"/>
      <c r="I35" s="261"/>
      <c r="J35" s="261"/>
      <c r="K35" s="261"/>
      <c r="L35" s="23" t="s">
        <v>62</v>
      </c>
      <c r="M35" s="22"/>
      <c r="N35" s="23" t="s">
        <v>61</v>
      </c>
      <c r="O35" s="22"/>
      <c r="P35" s="23" t="s">
        <v>60</v>
      </c>
      <c r="Q35" s="22"/>
      <c r="R35" s="23" t="s">
        <v>59</v>
      </c>
      <c r="S35" s="22"/>
      <c r="T35" s="23" t="s">
        <v>58</v>
      </c>
      <c r="U35" s="22"/>
      <c r="V35" s="23" t="s">
        <v>57</v>
      </c>
      <c r="W35" s="22"/>
      <c r="X35" s="23" t="s">
        <v>56</v>
      </c>
      <c r="Y35" s="22"/>
      <c r="Z35" s="23" t="s">
        <v>55</v>
      </c>
      <c r="AA35" s="22"/>
      <c r="AB35" s="25" t="s">
        <v>54</v>
      </c>
      <c r="AC35" s="24"/>
      <c r="AD35" s="23">
        <v>39</v>
      </c>
      <c r="AE35" s="22"/>
      <c r="AF35" s="21"/>
      <c r="AG35" s="22"/>
      <c r="AH35" s="21"/>
      <c r="AI35" s="20"/>
      <c r="AJ35" s="246"/>
      <c r="AK35" s="246"/>
      <c r="AL35" s="19"/>
      <c r="AM35" s="7"/>
      <c r="AN35" s="7"/>
      <c r="AO35" s="236"/>
      <c r="AP35" s="230"/>
      <c r="AQ35" s="233"/>
      <c r="AR35" s="236"/>
      <c r="AS35" s="230"/>
      <c r="AT35" s="233"/>
      <c r="AU35" s="236"/>
      <c r="AV35" s="230"/>
      <c r="AW35" s="233"/>
      <c r="AX35" s="236"/>
      <c r="AY35" s="230"/>
      <c r="AZ35" s="233"/>
      <c r="BA35" s="236"/>
      <c r="BB35" s="230"/>
      <c r="BC35" s="233"/>
      <c r="BD35" s="298"/>
      <c r="BE35" s="301"/>
      <c r="BF35" s="301"/>
      <c r="BG35" s="304"/>
    </row>
    <row r="36" spans="2:67" ht="28.15" hidden="1" customHeight="1" thickBot="1">
      <c r="B36" s="18"/>
      <c r="C36" s="271"/>
      <c r="D36" s="17"/>
      <c r="E36" s="118"/>
      <c r="F36" s="118"/>
      <c r="G36" s="117"/>
      <c r="H36" s="258"/>
      <c r="I36" s="272"/>
      <c r="J36" s="272"/>
      <c r="K36" s="272"/>
      <c r="L36" s="12" t="s">
        <v>53</v>
      </c>
      <c r="M36" s="11"/>
      <c r="N36" s="12" t="s">
        <v>52</v>
      </c>
      <c r="O36" s="11"/>
      <c r="P36" s="12" t="s">
        <v>51</v>
      </c>
      <c r="Q36" s="11"/>
      <c r="R36" s="12" t="s">
        <v>50</v>
      </c>
      <c r="S36" s="11"/>
      <c r="T36" s="12">
        <v>20</v>
      </c>
      <c r="U36" s="11"/>
      <c r="V36" s="12" t="s">
        <v>49</v>
      </c>
      <c r="W36" s="11"/>
      <c r="X36" s="12" t="s">
        <v>48</v>
      </c>
      <c r="Y36" s="11"/>
      <c r="Z36" s="12" t="s">
        <v>47</v>
      </c>
      <c r="AA36" s="11"/>
      <c r="AB36" s="14" t="s">
        <v>46</v>
      </c>
      <c r="AC36" s="13"/>
      <c r="AD36" s="12" t="s">
        <v>45</v>
      </c>
      <c r="AE36" s="11"/>
      <c r="AF36" s="10"/>
      <c r="AG36" s="11"/>
      <c r="AH36" s="10"/>
      <c r="AI36" s="9"/>
      <c r="AJ36" s="247"/>
      <c r="AK36" s="247"/>
      <c r="AL36" s="8"/>
      <c r="AM36" s="7"/>
      <c r="AN36" s="7"/>
      <c r="AO36" s="237"/>
      <c r="AP36" s="231"/>
      <c r="AQ36" s="234"/>
      <c r="AR36" s="237"/>
      <c r="AS36" s="231"/>
      <c r="AT36" s="234"/>
      <c r="AU36" s="237"/>
      <c r="AV36" s="231"/>
      <c r="AW36" s="234"/>
      <c r="AX36" s="237"/>
      <c r="AY36" s="231"/>
      <c r="AZ36" s="234"/>
      <c r="BA36" s="237"/>
      <c r="BB36" s="231"/>
      <c r="BC36" s="234"/>
      <c r="BD36" s="299"/>
      <c r="BE36" s="302"/>
      <c r="BF36" s="302"/>
      <c r="BG36" s="305"/>
    </row>
    <row r="37" spans="2:67" ht="85.9" customHeight="1" thickBot="1">
      <c r="B37" s="94" t="s">
        <v>119</v>
      </c>
      <c r="C37" s="83" t="s">
        <v>118</v>
      </c>
      <c r="D37" s="88" t="s">
        <v>117</v>
      </c>
      <c r="E37" s="93" t="s">
        <v>116</v>
      </c>
      <c r="F37" s="92"/>
      <c r="G37" s="91"/>
      <c r="H37" s="90" t="s">
        <v>115</v>
      </c>
      <c r="I37" s="88" t="s">
        <v>43</v>
      </c>
      <c r="J37" s="88" t="s">
        <v>114</v>
      </c>
      <c r="K37" s="88" t="s">
        <v>44</v>
      </c>
      <c r="L37" s="227" t="s">
        <v>113</v>
      </c>
      <c r="M37" s="270"/>
      <c r="N37" s="227" t="s">
        <v>112</v>
      </c>
      <c r="O37" s="270"/>
      <c r="P37" s="227" t="s">
        <v>112</v>
      </c>
      <c r="Q37" s="228"/>
      <c r="R37" s="227" t="s">
        <v>112</v>
      </c>
      <c r="S37" s="228"/>
      <c r="T37" s="227" t="s">
        <v>112</v>
      </c>
      <c r="U37" s="228"/>
      <c r="V37" s="227" t="s">
        <v>112</v>
      </c>
      <c r="W37" s="228"/>
      <c r="X37" s="227" t="s">
        <v>112</v>
      </c>
      <c r="Y37" s="228"/>
      <c r="Z37" s="227" t="s">
        <v>112</v>
      </c>
      <c r="AA37" s="228"/>
      <c r="AB37" s="227" t="s">
        <v>112</v>
      </c>
      <c r="AC37" s="228"/>
      <c r="AD37" s="227" t="s">
        <v>112</v>
      </c>
      <c r="AE37" s="228"/>
      <c r="AF37" s="244" t="s">
        <v>111</v>
      </c>
      <c r="AG37" s="228"/>
      <c r="AH37" s="90" t="s">
        <v>110</v>
      </c>
      <c r="AI37" s="89" t="s">
        <v>109</v>
      </c>
      <c r="AJ37" s="88" t="s">
        <v>108</v>
      </c>
      <c r="AK37" s="88" t="s">
        <v>107</v>
      </c>
      <c r="AL37" s="87" t="s">
        <v>106</v>
      </c>
      <c r="AM37" s="105" t="s">
        <v>161</v>
      </c>
      <c r="AN37" s="104" t="s">
        <v>160</v>
      </c>
      <c r="AO37" s="84" t="s">
        <v>105</v>
      </c>
      <c r="AP37" s="83" t="s">
        <v>104</v>
      </c>
      <c r="AQ37" s="82" t="s">
        <v>103</v>
      </c>
      <c r="AR37" s="84" t="s">
        <v>102</v>
      </c>
      <c r="AS37" s="83" t="s">
        <v>101</v>
      </c>
      <c r="AT37" s="82" t="s">
        <v>100</v>
      </c>
      <c r="AU37" s="84" t="s">
        <v>99</v>
      </c>
      <c r="AV37" s="83" t="s">
        <v>98</v>
      </c>
      <c r="AW37" s="85" t="s">
        <v>97</v>
      </c>
      <c r="AX37" s="84" t="s">
        <v>96</v>
      </c>
      <c r="AY37" s="83" t="s">
        <v>95</v>
      </c>
      <c r="AZ37" s="82" t="s">
        <v>94</v>
      </c>
      <c r="BA37" s="84" t="s">
        <v>93</v>
      </c>
      <c r="BB37" s="83" t="s">
        <v>92</v>
      </c>
      <c r="BC37" s="82" t="s">
        <v>91</v>
      </c>
      <c r="BD37" s="81" t="s">
        <v>90</v>
      </c>
      <c r="BE37" s="80" t="s">
        <v>89</v>
      </c>
      <c r="BF37" s="80" t="s">
        <v>88</v>
      </c>
      <c r="BG37" s="79" t="s">
        <v>87</v>
      </c>
    </row>
    <row r="38" spans="2:67" ht="48" thickBot="1">
      <c r="B38" s="78" t="s">
        <v>184</v>
      </c>
      <c r="C38" s="77"/>
      <c r="D38" s="76"/>
      <c r="E38" s="267">
        <v>1150.2</v>
      </c>
      <c r="F38" s="268"/>
      <c r="G38" s="269"/>
      <c r="H38" s="75" t="s">
        <v>85</v>
      </c>
      <c r="I38" s="74"/>
      <c r="J38" s="74"/>
      <c r="K38" s="73"/>
      <c r="L38" s="72"/>
      <c r="M38" s="68"/>
      <c r="N38" s="72"/>
      <c r="O38" s="68"/>
      <c r="P38" s="72"/>
      <c r="Q38" s="68"/>
      <c r="R38" s="72"/>
      <c r="S38" s="68"/>
      <c r="T38" s="72"/>
      <c r="U38" s="68"/>
      <c r="V38" s="72"/>
      <c r="W38" s="68"/>
      <c r="X38" s="72"/>
      <c r="Y38" s="68"/>
      <c r="Z38" s="72"/>
      <c r="AA38" s="71"/>
      <c r="AB38" s="70"/>
      <c r="AC38" s="70"/>
      <c r="AD38" s="70"/>
      <c r="AE38" s="70"/>
      <c r="AF38" s="69" t="s">
        <v>84</v>
      </c>
      <c r="AG38" s="68"/>
      <c r="AH38" s="68"/>
      <c r="AI38" s="68"/>
      <c r="AJ38" s="67"/>
      <c r="AK38" s="67"/>
      <c r="AL38" s="66"/>
      <c r="AM38" s="103"/>
      <c r="AN38" s="103"/>
      <c r="AO38" s="101">
        <f t="shared" ref="AO38:BG38" si="2">SUM(AO39:AO50)</f>
        <v>10</v>
      </c>
      <c r="AP38" s="100">
        <f t="shared" si="2"/>
        <v>0</v>
      </c>
      <c r="AQ38" s="99">
        <f t="shared" si="2"/>
        <v>0</v>
      </c>
      <c r="AR38" s="101">
        <f t="shared" si="2"/>
        <v>9</v>
      </c>
      <c r="AS38" s="100">
        <f t="shared" si="2"/>
        <v>5</v>
      </c>
      <c r="AT38" s="99">
        <f t="shared" si="2"/>
        <v>0</v>
      </c>
      <c r="AU38" s="101">
        <f t="shared" si="2"/>
        <v>0</v>
      </c>
      <c r="AV38" s="100">
        <f t="shared" si="2"/>
        <v>0</v>
      </c>
      <c r="AW38" s="99">
        <f t="shared" si="2"/>
        <v>0</v>
      </c>
      <c r="AX38" s="101">
        <f t="shared" si="2"/>
        <v>0</v>
      </c>
      <c r="AY38" s="100">
        <f t="shared" si="2"/>
        <v>0</v>
      </c>
      <c r="AZ38" s="99">
        <f t="shared" si="2"/>
        <v>0</v>
      </c>
      <c r="BA38" s="101">
        <f t="shared" si="2"/>
        <v>0</v>
      </c>
      <c r="BB38" s="100">
        <f t="shared" si="2"/>
        <v>0</v>
      </c>
      <c r="BC38" s="99">
        <f t="shared" si="2"/>
        <v>0</v>
      </c>
      <c r="BD38" s="101">
        <f t="shared" si="2"/>
        <v>1</v>
      </c>
      <c r="BE38" s="100">
        <f t="shared" si="2"/>
        <v>0</v>
      </c>
      <c r="BF38" s="100">
        <f t="shared" si="2"/>
        <v>0</v>
      </c>
      <c r="BG38" s="99">
        <f t="shared" si="2"/>
        <v>0</v>
      </c>
      <c r="BH38" s="98" t="s">
        <v>83</v>
      </c>
      <c r="BK38" s="1">
        <f>SUM(AO38:AQ38)</f>
        <v>10</v>
      </c>
      <c r="BL38" s="1">
        <f>SUM(AR38:AT38,BD38)</f>
        <v>15</v>
      </c>
      <c r="BM38" s="1">
        <f>SUM(AU38:AW38,BE38)</f>
        <v>0</v>
      </c>
      <c r="BN38" s="1">
        <f>SUM(AX38:AZ38,BF38)</f>
        <v>0</v>
      </c>
      <c r="BO38" s="1">
        <f>SUM(BA38:BC38,BG38)</f>
        <v>0</v>
      </c>
    </row>
    <row r="39" spans="2:67" ht="28.15" customHeight="1">
      <c r="B39" s="29"/>
      <c r="C39" s="263">
        <v>1</v>
      </c>
      <c r="D39" s="47"/>
      <c r="E39" s="114"/>
      <c r="F39" s="114"/>
      <c r="G39" s="113"/>
      <c r="H39" s="255"/>
      <c r="I39" s="259">
        <v>53</v>
      </c>
      <c r="J39" s="259">
        <v>15</v>
      </c>
      <c r="K39" s="259">
        <v>6</v>
      </c>
      <c r="L39" s="42">
        <v>1</v>
      </c>
      <c r="M39" s="41" t="s">
        <v>305</v>
      </c>
      <c r="N39" s="42">
        <v>5</v>
      </c>
      <c r="O39" s="41" t="s">
        <v>305</v>
      </c>
      <c r="P39" s="42">
        <v>9</v>
      </c>
      <c r="Q39" s="97" t="s">
        <v>271</v>
      </c>
      <c r="R39" s="42">
        <v>13</v>
      </c>
      <c r="S39" s="41"/>
      <c r="T39" s="42">
        <v>17</v>
      </c>
      <c r="U39" s="41"/>
      <c r="V39" s="42">
        <v>21</v>
      </c>
      <c r="W39" s="41"/>
      <c r="X39" s="42">
        <v>25</v>
      </c>
      <c r="Y39" s="41"/>
      <c r="Z39" s="42">
        <v>29</v>
      </c>
      <c r="AA39" s="41"/>
      <c r="AB39" s="44">
        <v>33</v>
      </c>
      <c r="AC39" s="41"/>
      <c r="AD39" s="42">
        <v>37</v>
      </c>
      <c r="AE39" s="41"/>
      <c r="AF39" s="40"/>
      <c r="AG39" s="41"/>
      <c r="AH39" s="40" t="s">
        <v>272</v>
      </c>
      <c r="AI39" s="39" t="s">
        <v>271</v>
      </c>
      <c r="AJ39" s="245"/>
      <c r="AK39" s="245"/>
      <c r="AL39" s="38"/>
      <c r="AM39" s="238">
        <f>SUMPRODUCT(LEN($M39:$AE42)-LEN(SUBSTITUTE($M39:$AE42,"/", "")))/2</f>
        <v>0</v>
      </c>
      <c r="AN39" s="241">
        <f>SUMPRODUCT(LEN($M39:$AE42)-LEN(SUBSTITUTE($M39:$AE42,"-", "")))</f>
        <v>0</v>
      </c>
      <c r="AO39" s="235">
        <f>SUMPRODUCT(LEN($M39:$AE42)-LEN(SUBSTITUTE($M39:$AE42,"A", "")))</f>
        <v>10</v>
      </c>
      <c r="AP39" s="229">
        <f>SUMPRODUCT(LEN($AH39:$AH42)-LEN(SUBSTITUTE($AH39:$AH42,"A", "")))</f>
        <v>0</v>
      </c>
      <c r="AQ39" s="232">
        <f>SUMPRODUCT(LEN($AG39:$AG42)-LEN(SUBSTITUTE($AG39:$AG42,"A", "")))</f>
        <v>0</v>
      </c>
      <c r="AR39" s="235">
        <f>SUMPRODUCT(LEN($M39:$AE42)-LEN(SUBSTITUTE($M39:$AE42,"S", "")))</f>
        <v>9</v>
      </c>
      <c r="AS39" s="229">
        <f>SUMPRODUCT(LEN($AH39:$AH42)-LEN(SUBSTITUTE($AH39:$AH42,"S", "")))</f>
        <v>5</v>
      </c>
      <c r="AT39" s="232">
        <f>SUMPRODUCT(LEN($AG39:$AG42)-LEN(SUBSTITUTE($AG39:$AG42,"S", "")))</f>
        <v>0</v>
      </c>
      <c r="AU39" s="235">
        <f>SUMPRODUCT(LEN($M39:$AE42)-LEN(SUBSTITUTE($M39:$AE42,"F", "")))</f>
        <v>0</v>
      </c>
      <c r="AV39" s="229">
        <f>SUMPRODUCT(LEN($AH39:$AH42)-LEN(SUBSTITUTE($AH39:$AH42,"F", "")))</f>
        <v>0</v>
      </c>
      <c r="AW39" s="232">
        <f>SUMPRODUCT(LEN($AG39:$AG42)-LEN(SUBSTITUTE($AG39:$AG42,"F", "")))</f>
        <v>0</v>
      </c>
      <c r="AX39" s="235">
        <f>SUMPRODUCT(LEN($M39:$AE42)-LEN(SUBSTITUTE($M39:$AE42,"G", "")))</f>
        <v>0</v>
      </c>
      <c r="AY39" s="229">
        <f>SUMPRODUCT(LEN($AH39:$AH42)-LEN(SUBSTITUTE($AH39:$AH42,"G", "")))</f>
        <v>0</v>
      </c>
      <c r="AZ39" s="232">
        <f>SUMPRODUCT(LEN($AG39:$AG42)-LEN(SUBSTITUTE($AG39:$AG42,"G", "")))</f>
        <v>0</v>
      </c>
      <c r="BA39" s="235">
        <f>SUMPRODUCT(LEN($M39:$AE42)-LEN(SUBSTITUTE($M39:$AE42,"M", "")))</f>
        <v>0</v>
      </c>
      <c r="BB39" s="229">
        <f>SUMPRODUCT(LEN($AH39:$AH42)-LEN(SUBSTITUTE($AH39:$AH42,"M", "")))</f>
        <v>0</v>
      </c>
      <c r="BC39" s="232">
        <f>SUMPRODUCT(LEN($AG39:$AG42)-LEN(SUBSTITUTE($AG39:$AG42,"M", "")))</f>
        <v>0</v>
      </c>
      <c r="BD39" s="297">
        <f>SUMPRODUCT(LEN($AI39:$AI42)-LEN(SUBSTITUTE($AI39:$AI42,"S", "")))</f>
        <v>1</v>
      </c>
      <c r="BE39" s="300">
        <f>SUMPRODUCT(LEN($AI39:$AI42)-LEN(SUBSTITUTE($AI39:$AI42,"F", "")))</f>
        <v>0</v>
      </c>
      <c r="BF39" s="300">
        <f>SUMPRODUCT(LEN($AI39:$AI42)-LEN(SUBSTITUTE($AI39:$AI42,"G", "")))</f>
        <v>0</v>
      </c>
      <c r="BG39" s="303">
        <f>SUMPRODUCT(LEN($AI39:$AI42)-LEN(SUBSTITUTE($AI39:$AI42,"M", "")))</f>
        <v>0</v>
      </c>
    </row>
    <row r="40" spans="2:67" ht="28.15" customHeight="1" thickBot="1">
      <c r="B40" s="29"/>
      <c r="C40" s="264"/>
      <c r="D40" s="37"/>
      <c r="E40" s="112"/>
      <c r="F40" s="112"/>
      <c r="G40" s="111"/>
      <c r="H40" s="256"/>
      <c r="I40" s="260"/>
      <c r="J40" s="260"/>
      <c r="K40" s="260"/>
      <c r="L40" s="32">
        <v>2</v>
      </c>
      <c r="M40" s="31" t="s">
        <v>302</v>
      </c>
      <c r="N40" s="32">
        <v>6</v>
      </c>
      <c r="O40" s="31" t="s">
        <v>305</v>
      </c>
      <c r="P40" s="96">
        <v>10</v>
      </c>
      <c r="Q40" s="31"/>
      <c r="R40" s="32">
        <v>14</v>
      </c>
      <c r="S40" s="31"/>
      <c r="T40" s="32">
        <v>18</v>
      </c>
      <c r="U40" s="95"/>
      <c r="V40" s="32">
        <v>22</v>
      </c>
      <c r="W40" s="31"/>
      <c r="X40" s="32">
        <v>26</v>
      </c>
      <c r="Y40" s="31"/>
      <c r="Z40" s="32">
        <v>30</v>
      </c>
      <c r="AA40" s="31"/>
      <c r="AB40" s="34">
        <v>34</v>
      </c>
      <c r="AC40" s="31"/>
      <c r="AD40" s="32">
        <v>38</v>
      </c>
      <c r="AE40" s="31"/>
      <c r="AF40" s="30"/>
      <c r="AG40" s="31"/>
      <c r="AH40" s="30" t="s">
        <v>304</v>
      </c>
      <c r="AI40" s="20"/>
      <c r="AJ40" s="246"/>
      <c r="AK40" s="246"/>
      <c r="AL40" s="19"/>
      <c r="AM40" s="239"/>
      <c r="AN40" s="242"/>
      <c r="AO40" s="236"/>
      <c r="AP40" s="230"/>
      <c r="AQ40" s="233"/>
      <c r="AR40" s="236"/>
      <c r="AS40" s="230"/>
      <c r="AT40" s="233"/>
      <c r="AU40" s="236"/>
      <c r="AV40" s="230"/>
      <c r="AW40" s="233"/>
      <c r="AX40" s="236"/>
      <c r="AY40" s="230"/>
      <c r="AZ40" s="233"/>
      <c r="BA40" s="236"/>
      <c r="BB40" s="230"/>
      <c r="BC40" s="233"/>
      <c r="BD40" s="298"/>
      <c r="BE40" s="301"/>
      <c r="BF40" s="301"/>
      <c r="BG40" s="304"/>
    </row>
    <row r="41" spans="2:67" ht="28.15" customHeight="1">
      <c r="B41" s="29"/>
      <c r="C41" s="265"/>
      <c r="D41" s="28"/>
      <c r="E41" s="110"/>
      <c r="F41" s="110"/>
      <c r="G41" s="109"/>
      <c r="H41" s="257"/>
      <c r="I41" s="261"/>
      <c r="J41" s="261"/>
      <c r="K41" s="261"/>
      <c r="L41" s="23">
        <v>3</v>
      </c>
      <c r="M41" s="22" t="s">
        <v>308</v>
      </c>
      <c r="N41" s="23">
        <v>7</v>
      </c>
      <c r="O41" s="22" t="s">
        <v>273</v>
      </c>
      <c r="P41" s="23">
        <v>11</v>
      </c>
      <c r="Q41" s="22"/>
      <c r="R41" s="23">
        <v>15</v>
      </c>
      <c r="S41" s="22"/>
      <c r="T41" s="23">
        <v>19</v>
      </c>
      <c r="U41" s="22"/>
      <c r="V41" s="23">
        <v>23</v>
      </c>
      <c r="W41" s="22"/>
      <c r="X41" s="23">
        <v>27</v>
      </c>
      <c r="Y41" s="22"/>
      <c r="Z41" s="23">
        <v>31</v>
      </c>
      <c r="AA41" s="22"/>
      <c r="AB41" s="25">
        <v>35</v>
      </c>
      <c r="AC41" s="22"/>
      <c r="AD41" s="23">
        <v>39</v>
      </c>
      <c r="AE41" s="22"/>
      <c r="AF41" s="21"/>
      <c r="AG41" s="22"/>
      <c r="AH41" s="21"/>
      <c r="AI41" s="20"/>
      <c r="AJ41" s="246"/>
      <c r="AK41" s="246"/>
      <c r="AL41" s="19"/>
      <c r="AM41" s="239"/>
      <c r="AN41" s="242"/>
      <c r="AO41" s="236"/>
      <c r="AP41" s="230"/>
      <c r="AQ41" s="233"/>
      <c r="AR41" s="236"/>
      <c r="AS41" s="230"/>
      <c r="AT41" s="233"/>
      <c r="AU41" s="236"/>
      <c r="AV41" s="230"/>
      <c r="AW41" s="233"/>
      <c r="AX41" s="236"/>
      <c r="AY41" s="230"/>
      <c r="AZ41" s="233"/>
      <c r="BA41" s="236"/>
      <c r="BB41" s="230"/>
      <c r="BC41" s="233"/>
      <c r="BD41" s="298"/>
      <c r="BE41" s="301"/>
      <c r="BF41" s="301"/>
      <c r="BG41" s="304"/>
    </row>
    <row r="42" spans="2:67" ht="28.15" customHeight="1" thickBot="1">
      <c r="B42" s="29"/>
      <c r="C42" s="266"/>
      <c r="D42" s="57"/>
      <c r="E42" s="116"/>
      <c r="F42" s="116"/>
      <c r="G42" s="115"/>
      <c r="H42" s="258"/>
      <c r="I42" s="262"/>
      <c r="J42" s="262"/>
      <c r="K42" s="262"/>
      <c r="L42" s="52">
        <v>4</v>
      </c>
      <c r="M42" s="51" t="s">
        <v>304</v>
      </c>
      <c r="N42" s="52">
        <v>8</v>
      </c>
      <c r="O42" s="51" t="s">
        <v>274</v>
      </c>
      <c r="P42" s="52">
        <v>12</v>
      </c>
      <c r="Q42" s="51"/>
      <c r="R42" s="52">
        <v>16</v>
      </c>
      <c r="S42" s="51"/>
      <c r="T42" s="52">
        <v>20</v>
      </c>
      <c r="U42" s="51"/>
      <c r="V42" s="52">
        <v>24</v>
      </c>
      <c r="W42" s="51"/>
      <c r="X42" s="52">
        <v>28</v>
      </c>
      <c r="Y42" s="51"/>
      <c r="Z42" s="52">
        <v>32</v>
      </c>
      <c r="AA42" s="51"/>
      <c r="AB42" s="54">
        <v>36</v>
      </c>
      <c r="AC42" s="51"/>
      <c r="AD42" s="52">
        <v>40</v>
      </c>
      <c r="AE42" s="51"/>
      <c r="AF42" s="50"/>
      <c r="AG42" s="51"/>
      <c r="AH42" s="50"/>
      <c r="AI42" s="49"/>
      <c r="AJ42" s="248"/>
      <c r="AK42" s="248"/>
      <c r="AL42" s="48"/>
      <c r="AM42" s="240"/>
      <c r="AN42" s="243"/>
      <c r="AO42" s="237"/>
      <c r="AP42" s="231"/>
      <c r="AQ42" s="234"/>
      <c r="AR42" s="237"/>
      <c r="AS42" s="231"/>
      <c r="AT42" s="234"/>
      <c r="AU42" s="237"/>
      <c r="AV42" s="231"/>
      <c r="AW42" s="234"/>
      <c r="AX42" s="237"/>
      <c r="AY42" s="231"/>
      <c r="AZ42" s="234"/>
      <c r="BA42" s="237"/>
      <c r="BB42" s="231"/>
      <c r="BC42" s="234"/>
      <c r="BD42" s="299"/>
      <c r="BE42" s="302"/>
      <c r="BF42" s="302"/>
      <c r="BG42" s="305"/>
    </row>
    <row r="43" spans="2:67" ht="28.15" hidden="1" customHeight="1">
      <c r="B43" s="29"/>
      <c r="C43" s="263">
        <v>2</v>
      </c>
      <c r="D43" s="47"/>
      <c r="E43" s="114"/>
      <c r="F43" s="114"/>
      <c r="G43" s="113"/>
      <c r="H43" s="255"/>
      <c r="I43" s="259"/>
      <c r="J43" s="259"/>
      <c r="K43" s="259"/>
      <c r="L43" s="42" t="s">
        <v>82</v>
      </c>
      <c r="M43" s="41"/>
      <c r="N43" s="42" t="s">
        <v>81</v>
      </c>
      <c r="O43" s="41"/>
      <c r="P43" s="42" t="s">
        <v>80</v>
      </c>
      <c r="Q43" s="41"/>
      <c r="R43" s="42" t="s">
        <v>79</v>
      </c>
      <c r="S43" s="41"/>
      <c r="T43" s="42" t="s">
        <v>78</v>
      </c>
      <c r="U43" s="41"/>
      <c r="V43" s="42" t="s">
        <v>77</v>
      </c>
      <c r="W43" s="41"/>
      <c r="X43" s="42" t="s">
        <v>76</v>
      </c>
      <c r="Y43" s="41"/>
      <c r="Z43" s="42" t="s">
        <v>75</v>
      </c>
      <c r="AA43" s="41"/>
      <c r="AB43" s="44" t="s">
        <v>74</v>
      </c>
      <c r="AC43" s="43"/>
      <c r="AD43" s="42" t="s">
        <v>73</v>
      </c>
      <c r="AE43" s="41"/>
      <c r="AF43" s="40"/>
      <c r="AG43" s="41"/>
      <c r="AH43" s="40"/>
      <c r="AI43" s="39"/>
      <c r="AJ43" s="249"/>
      <c r="AK43" s="252"/>
      <c r="AL43" s="38"/>
      <c r="AM43" s="7"/>
      <c r="AN43" s="7"/>
      <c r="AO43" s="235">
        <f>SUMPRODUCT(LEN($M43:$AE46)-LEN(SUBSTITUTE($M43:$AE46,"A", "")))</f>
        <v>0</v>
      </c>
      <c r="AP43" s="229">
        <f>SUMPRODUCT(LEN($AH43:$AH46)-LEN(SUBSTITUTE($AH43:$AH46,"A", "")))</f>
        <v>0</v>
      </c>
      <c r="AQ43" s="232">
        <f>SUMPRODUCT(LEN($AG43:$AG46)-LEN(SUBSTITUTE($AG43:$AG46,"A", "")))</f>
        <v>0</v>
      </c>
      <c r="AR43" s="235">
        <f>SUMPRODUCT(LEN($M43:$AE46)-LEN(SUBSTITUTE($M43:$AE46,"S", "")))</f>
        <v>0</v>
      </c>
      <c r="AS43" s="229">
        <f>SUMPRODUCT(LEN($AH43:$AH46)-LEN(SUBSTITUTE($AH43:$AH46,"S", "")))</f>
        <v>0</v>
      </c>
      <c r="AT43" s="232">
        <f>SUMPRODUCT(LEN($AG43:$AG46)-LEN(SUBSTITUTE($AG43:$AG46,"S", "")))</f>
        <v>0</v>
      </c>
      <c r="AU43" s="235">
        <f>SUMPRODUCT(LEN($M43:$AE46)-LEN(SUBSTITUTE($M43:$AE46,"F", "")))</f>
        <v>0</v>
      </c>
      <c r="AV43" s="229">
        <f>SUMPRODUCT(LEN($AH43:$AH46)-LEN(SUBSTITUTE($AH43:$AH46,"F", "")))</f>
        <v>0</v>
      </c>
      <c r="AW43" s="232">
        <f>SUMPRODUCT(LEN($AG43:$AG46)-LEN(SUBSTITUTE($AG43:$AG46,"F", "")))</f>
        <v>0</v>
      </c>
      <c r="AX43" s="235">
        <f>SUMPRODUCT(LEN($M43:$AE46)-LEN(SUBSTITUTE($M43:$AE46,"G", "")))</f>
        <v>0</v>
      </c>
      <c r="AY43" s="229">
        <f>SUMPRODUCT(LEN($AH43:$AH46)-LEN(SUBSTITUTE($AH43:$AH46,"G", "")))</f>
        <v>0</v>
      </c>
      <c r="AZ43" s="232">
        <f>SUMPRODUCT(LEN($AG43:$AG46)-LEN(SUBSTITUTE($AG43:$AG46,"G", "")))</f>
        <v>0</v>
      </c>
      <c r="BA43" s="235">
        <f>SUMPRODUCT(LEN($M43:$AE46)-LEN(SUBSTITUTE($M43:$AE46,"M", "")))</f>
        <v>0</v>
      </c>
      <c r="BB43" s="229">
        <f>SUMPRODUCT(LEN($AH43:$AH46)-LEN(SUBSTITUTE($AH43:$AH46,"M", "")))</f>
        <v>0</v>
      </c>
      <c r="BC43" s="232">
        <f>SUMPRODUCT(LEN($AG43:$AG46)-LEN(SUBSTITUTE($AG43:$AG46,"M", "")))</f>
        <v>0</v>
      </c>
      <c r="BD43" s="297">
        <f>SUMPRODUCT(LEN($AI43:$AI46)-LEN(SUBSTITUTE($AI43:$AI46,"S", "")))</f>
        <v>0</v>
      </c>
      <c r="BE43" s="300">
        <f>SUMPRODUCT(LEN($AI43:$AI46)-LEN(SUBSTITUTE($AI43:$AI46,"F", "")))</f>
        <v>0</v>
      </c>
      <c r="BF43" s="300">
        <f>SUMPRODUCT(LEN($AI43:$AI46)-LEN(SUBSTITUTE($AI43:$AI46,"G", "")))</f>
        <v>0</v>
      </c>
      <c r="BG43" s="303">
        <f>SUMPRODUCT(LEN($AI43:$AI46)-LEN(SUBSTITUTE($AI43:$AI46,"M", "")))</f>
        <v>0</v>
      </c>
    </row>
    <row r="44" spans="2:67" ht="28.15" hidden="1" customHeight="1" thickBot="1">
      <c r="B44" s="29"/>
      <c r="C44" s="264"/>
      <c r="D44" s="37"/>
      <c r="E44" s="112"/>
      <c r="F44" s="112"/>
      <c r="G44" s="111"/>
      <c r="H44" s="256"/>
      <c r="I44" s="260"/>
      <c r="J44" s="260"/>
      <c r="K44" s="260"/>
      <c r="L44" s="32" t="s">
        <v>72</v>
      </c>
      <c r="M44" s="31"/>
      <c r="N44" s="32" t="s">
        <v>71</v>
      </c>
      <c r="O44" s="31"/>
      <c r="P44" s="32" t="s">
        <v>70</v>
      </c>
      <c r="Q44" s="31"/>
      <c r="R44" s="32" t="s">
        <v>69</v>
      </c>
      <c r="S44" s="31"/>
      <c r="T44" s="32" t="s">
        <v>68</v>
      </c>
      <c r="U44" s="31"/>
      <c r="V44" s="32" t="s">
        <v>67</v>
      </c>
      <c r="W44" s="31"/>
      <c r="X44" s="32" t="s">
        <v>66</v>
      </c>
      <c r="Y44" s="31"/>
      <c r="Z44" s="32" t="s">
        <v>65</v>
      </c>
      <c r="AA44" s="31"/>
      <c r="AB44" s="34" t="s">
        <v>64</v>
      </c>
      <c r="AC44" s="33"/>
      <c r="AD44" s="32" t="s">
        <v>63</v>
      </c>
      <c r="AE44" s="31"/>
      <c r="AF44" s="30"/>
      <c r="AG44" s="31"/>
      <c r="AH44" s="30"/>
      <c r="AI44" s="20"/>
      <c r="AJ44" s="250"/>
      <c r="AK44" s="253"/>
      <c r="AL44" s="19"/>
      <c r="AM44" s="7"/>
      <c r="AN44" s="7"/>
      <c r="AO44" s="236"/>
      <c r="AP44" s="230"/>
      <c r="AQ44" s="233"/>
      <c r="AR44" s="236"/>
      <c r="AS44" s="230"/>
      <c r="AT44" s="233"/>
      <c r="AU44" s="236"/>
      <c r="AV44" s="230"/>
      <c r="AW44" s="233"/>
      <c r="AX44" s="236"/>
      <c r="AY44" s="230"/>
      <c r="AZ44" s="233"/>
      <c r="BA44" s="236"/>
      <c r="BB44" s="230"/>
      <c r="BC44" s="233"/>
      <c r="BD44" s="298"/>
      <c r="BE44" s="301"/>
      <c r="BF44" s="301"/>
      <c r="BG44" s="304"/>
    </row>
    <row r="45" spans="2:67" ht="28.15" hidden="1" customHeight="1">
      <c r="B45" s="29"/>
      <c r="C45" s="265"/>
      <c r="D45" s="28"/>
      <c r="E45" s="110"/>
      <c r="F45" s="110"/>
      <c r="G45" s="109"/>
      <c r="H45" s="257"/>
      <c r="I45" s="261"/>
      <c r="J45" s="261"/>
      <c r="K45" s="261"/>
      <c r="L45" s="23" t="s">
        <v>62</v>
      </c>
      <c r="M45" s="22"/>
      <c r="N45" s="23" t="s">
        <v>61</v>
      </c>
      <c r="O45" s="22"/>
      <c r="P45" s="23" t="s">
        <v>60</v>
      </c>
      <c r="Q45" s="22"/>
      <c r="R45" s="23" t="s">
        <v>59</v>
      </c>
      <c r="S45" s="22"/>
      <c r="T45" s="23" t="s">
        <v>58</v>
      </c>
      <c r="U45" s="22"/>
      <c r="V45" s="23" t="s">
        <v>57</v>
      </c>
      <c r="W45" s="22"/>
      <c r="X45" s="23" t="s">
        <v>56</v>
      </c>
      <c r="Y45" s="22"/>
      <c r="Z45" s="23" t="s">
        <v>55</v>
      </c>
      <c r="AA45" s="22"/>
      <c r="AB45" s="25" t="s">
        <v>54</v>
      </c>
      <c r="AC45" s="24"/>
      <c r="AD45" s="23">
        <v>39</v>
      </c>
      <c r="AE45" s="22"/>
      <c r="AF45" s="21"/>
      <c r="AG45" s="22"/>
      <c r="AH45" s="21"/>
      <c r="AI45" s="20"/>
      <c r="AJ45" s="250"/>
      <c r="AK45" s="253"/>
      <c r="AL45" s="19"/>
      <c r="AM45" s="7"/>
      <c r="AN45" s="7"/>
      <c r="AO45" s="236"/>
      <c r="AP45" s="230"/>
      <c r="AQ45" s="233"/>
      <c r="AR45" s="236"/>
      <c r="AS45" s="230"/>
      <c r="AT45" s="233"/>
      <c r="AU45" s="236"/>
      <c r="AV45" s="230"/>
      <c r="AW45" s="233"/>
      <c r="AX45" s="236"/>
      <c r="AY45" s="230"/>
      <c r="AZ45" s="233"/>
      <c r="BA45" s="236"/>
      <c r="BB45" s="230"/>
      <c r="BC45" s="233"/>
      <c r="BD45" s="298"/>
      <c r="BE45" s="301"/>
      <c r="BF45" s="301"/>
      <c r="BG45" s="304"/>
    </row>
    <row r="46" spans="2:67" ht="28.15" hidden="1" customHeight="1" thickBot="1">
      <c r="B46" s="29"/>
      <c r="C46" s="266"/>
      <c r="D46" s="57"/>
      <c r="E46" s="116"/>
      <c r="F46" s="116"/>
      <c r="G46" s="115"/>
      <c r="H46" s="258"/>
      <c r="I46" s="262"/>
      <c r="J46" s="262"/>
      <c r="K46" s="262"/>
      <c r="L46" s="52" t="s">
        <v>53</v>
      </c>
      <c r="M46" s="51"/>
      <c r="N46" s="52" t="s">
        <v>52</v>
      </c>
      <c r="O46" s="51"/>
      <c r="P46" s="52" t="s">
        <v>51</v>
      </c>
      <c r="Q46" s="51"/>
      <c r="R46" s="52" t="s">
        <v>50</v>
      </c>
      <c r="S46" s="51"/>
      <c r="T46" s="52">
        <v>20</v>
      </c>
      <c r="U46" s="51"/>
      <c r="V46" s="52" t="s">
        <v>49</v>
      </c>
      <c r="W46" s="51"/>
      <c r="X46" s="52" t="s">
        <v>48</v>
      </c>
      <c r="Y46" s="51"/>
      <c r="Z46" s="52" t="s">
        <v>47</v>
      </c>
      <c r="AA46" s="51"/>
      <c r="AB46" s="54" t="s">
        <v>46</v>
      </c>
      <c r="AC46" s="53"/>
      <c r="AD46" s="52" t="s">
        <v>45</v>
      </c>
      <c r="AE46" s="51"/>
      <c r="AF46" s="50"/>
      <c r="AG46" s="51"/>
      <c r="AH46" s="50"/>
      <c r="AI46" s="49"/>
      <c r="AJ46" s="251"/>
      <c r="AK46" s="254"/>
      <c r="AL46" s="48"/>
      <c r="AM46" s="7"/>
      <c r="AN46" s="7"/>
      <c r="AO46" s="237"/>
      <c r="AP46" s="231"/>
      <c r="AQ46" s="234"/>
      <c r="AR46" s="237"/>
      <c r="AS46" s="231"/>
      <c r="AT46" s="234"/>
      <c r="AU46" s="237"/>
      <c r="AV46" s="231"/>
      <c r="AW46" s="234"/>
      <c r="AX46" s="237"/>
      <c r="AY46" s="231"/>
      <c r="AZ46" s="234"/>
      <c r="BA46" s="237"/>
      <c r="BB46" s="231"/>
      <c r="BC46" s="234"/>
      <c r="BD46" s="299"/>
      <c r="BE46" s="302"/>
      <c r="BF46" s="302"/>
      <c r="BG46" s="305"/>
    </row>
    <row r="47" spans="2:67" ht="28.15" hidden="1" customHeight="1">
      <c r="B47" s="29"/>
      <c r="C47" s="263">
        <v>3</v>
      </c>
      <c r="D47" s="47"/>
      <c r="E47" s="114"/>
      <c r="F47" s="114"/>
      <c r="G47" s="113"/>
      <c r="H47" s="255"/>
      <c r="I47" s="259"/>
      <c r="J47" s="259"/>
      <c r="K47" s="259"/>
      <c r="L47" s="42" t="s">
        <v>82</v>
      </c>
      <c r="M47" s="41"/>
      <c r="N47" s="42" t="s">
        <v>81</v>
      </c>
      <c r="O47" s="41"/>
      <c r="P47" s="42" t="s">
        <v>80</v>
      </c>
      <c r="Q47" s="41"/>
      <c r="R47" s="42" t="s">
        <v>79</v>
      </c>
      <c r="S47" s="41"/>
      <c r="T47" s="42" t="s">
        <v>78</v>
      </c>
      <c r="U47" s="41"/>
      <c r="V47" s="42" t="s">
        <v>77</v>
      </c>
      <c r="W47" s="41"/>
      <c r="X47" s="42" t="s">
        <v>76</v>
      </c>
      <c r="Y47" s="41"/>
      <c r="Z47" s="42" t="s">
        <v>75</v>
      </c>
      <c r="AA47" s="41"/>
      <c r="AB47" s="44" t="s">
        <v>74</v>
      </c>
      <c r="AC47" s="43"/>
      <c r="AD47" s="42" t="s">
        <v>73</v>
      </c>
      <c r="AE47" s="41"/>
      <c r="AF47" s="40"/>
      <c r="AG47" s="41"/>
      <c r="AH47" s="40"/>
      <c r="AI47" s="39"/>
      <c r="AJ47" s="245"/>
      <c r="AK47" s="245"/>
      <c r="AL47" s="38"/>
      <c r="AM47" s="7"/>
      <c r="AN47" s="7"/>
      <c r="AO47" s="235">
        <f>SUMPRODUCT(LEN($M47:$AE50)-LEN(SUBSTITUTE($M47:$AE50,"A", "")))</f>
        <v>0</v>
      </c>
      <c r="AP47" s="229">
        <f>SUMPRODUCT(LEN($AH47:$AH50)-LEN(SUBSTITUTE($AH47:$AH50,"A", "")))</f>
        <v>0</v>
      </c>
      <c r="AQ47" s="232">
        <f>SUMPRODUCT(LEN($AG47:$AG50)-LEN(SUBSTITUTE($AG47:$AG50,"A", "")))</f>
        <v>0</v>
      </c>
      <c r="AR47" s="235">
        <f>SUMPRODUCT(LEN($M47:$AE50)-LEN(SUBSTITUTE($M47:$AE50,"S", "")))</f>
        <v>0</v>
      </c>
      <c r="AS47" s="229">
        <f>SUMPRODUCT(LEN($AH47:$AH50)-LEN(SUBSTITUTE($AH47:$AH50,"S", "")))</f>
        <v>0</v>
      </c>
      <c r="AT47" s="232">
        <f>SUMPRODUCT(LEN($AG47:$AG50)-LEN(SUBSTITUTE($AG47:$AG50,"S", "")))</f>
        <v>0</v>
      </c>
      <c r="AU47" s="235">
        <f>SUMPRODUCT(LEN($M47:$AE50)-LEN(SUBSTITUTE($M47:$AE50,"F", "")))</f>
        <v>0</v>
      </c>
      <c r="AV47" s="229">
        <f>SUMPRODUCT(LEN($AH47:$AH50)-LEN(SUBSTITUTE($AH47:$AH50,"F", "")))</f>
        <v>0</v>
      </c>
      <c r="AW47" s="232">
        <f>SUMPRODUCT(LEN($AG47:$AG50)-LEN(SUBSTITUTE($AG47:$AG50,"F", "")))</f>
        <v>0</v>
      </c>
      <c r="AX47" s="235">
        <f>SUMPRODUCT(LEN($M47:$AE50)-LEN(SUBSTITUTE($M47:$AE50,"G", "")))</f>
        <v>0</v>
      </c>
      <c r="AY47" s="229">
        <f>SUMPRODUCT(LEN($AH47:$AH50)-LEN(SUBSTITUTE($AH47:$AH50,"G", "")))</f>
        <v>0</v>
      </c>
      <c r="AZ47" s="232">
        <f>SUMPRODUCT(LEN($AG47:$AG50)-LEN(SUBSTITUTE($AG47:$AG50,"G", "")))</f>
        <v>0</v>
      </c>
      <c r="BA47" s="235">
        <f>SUMPRODUCT(LEN($M47:$AE50)-LEN(SUBSTITUTE($M47:$AE50,"M", "")))</f>
        <v>0</v>
      </c>
      <c r="BB47" s="229">
        <f>SUMPRODUCT(LEN($AH47:$AH50)-LEN(SUBSTITUTE($AH47:$AH50,"M", "")))</f>
        <v>0</v>
      </c>
      <c r="BC47" s="232">
        <f>SUMPRODUCT(LEN($AG47:$AG50)-LEN(SUBSTITUTE($AG47:$AG50,"M", "")))</f>
        <v>0</v>
      </c>
      <c r="BD47" s="297">
        <f>SUMPRODUCT(LEN($AI47:$AI50)-LEN(SUBSTITUTE($AI47:$AI50,"S", "")))</f>
        <v>0</v>
      </c>
      <c r="BE47" s="300">
        <f>SUMPRODUCT(LEN($AI47:$AI50)-LEN(SUBSTITUTE($AI47:$AI50,"F", "")))</f>
        <v>0</v>
      </c>
      <c r="BF47" s="300">
        <f>SUMPRODUCT(LEN($AI47:$AI50)-LEN(SUBSTITUTE($AI47:$AI50,"G", "")))</f>
        <v>0</v>
      </c>
      <c r="BG47" s="303">
        <f>SUMPRODUCT(LEN($AI47:$AI50)-LEN(SUBSTITUTE($AI47:$AI50,"M", "")))</f>
        <v>0</v>
      </c>
    </row>
    <row r="48" spans="2:67" ht="28.15" hidden="1" customHeight="1" thickBot="1">
      <c r="B48" s="29"/>
      <c r="C48" s="264"/>
      <c r="D48" s="37"/>
      <c r="E48" s="112"/>
      <c r="F48" s="112"/>
      <c r="G48" s="111"/>
      <c r="H48" s="256"/>
      <c r="I48" s="260"/>
      <c r="J48" s="260"/>
      <c r="K48" s="260"/>
      <c r="L48" s="32" t="s">
        <v>72</v>
      </c>
      <c r="M48" s="31"/>
      <c r="N48" s="32" t="s">
        <v>71</v>
      </c>
      <c r="O48" s="31"/>
      <c r="P48" s="32" t="s">
        <v>70</v>
      </c>
      <c r="Q48" s="31"/>
      <c r="R48" s="32" t="s">
        <v>69</v>
      </c>
      <c r="S48" s="31"/>
      <c r="T48" s="32" t="s">
        <v>68</v>
      </c>
      <c r="U48" s="31"/>
      <c r="V48" s="32" t="s">
        <v>67</v>
      </c>
      <c r="W48" s="31"/>
      <c r="X48" s="32" t="s">
        <v>66</v>
      </c>
      <c r="Y48" s="31"/>
      <c r="Z48" s="32" t="s">
        <v>65</v>
      </c>
      <c r="AA48" s="31"/>
      <c r="AB48" s="34" t="s">
        <v>64</v>
      </c>
      <c r="AC48" s="33"/>
      <c r="AD48" s="32" t="s">
        <v>63</v>
      </c>
      <c r="AE48" s="31"/>
      <c r="AF48" s="30"/>
      <c r="AG48" s="31"/>
      <c r="AH48" s="30"/>
      <c r="AI48" s="20"/>
      <c r="AJ48" s="246"/>
      <c r="AK48" s="246"/>
      <c r="AL48" s="19"/>
      <c r="AM48" s="7"/>
      <c r="AN48" s="7"/>
      <c r="AO48" s="236"/>
      <c r="AP48" s="230"/>
      <c r="AQ48" s="233"/>
      <c r="AR48" s="236"/>
      <c r="AS48" s="230"/>
      <c r="AT48" s="233"/>
      <c r="AU48" s="236"/>
      <c r="AV48" s="230"/>
      <c r="AW48" s="233"/>
      <c r="AX48" s="236"/>
      <c r="AY48" s="230"/>
      <c r="AZ48" s="233"/>
      <c r="BA48" s="236"/>
      <c r="BB48" s="230"/>
      <c r="BC48" s="233"/>
      <c r="BD48" s="298"/>
      <c r="BE48" s="301"/>
      <c r="BF48" s="301"/>
      <c r="BG48" s="304"/>
    </row>
    <row r="49" spans="2:67" ht="28.15" hidden="1" customHeight="1">
      <c r="B49" s="29"/>
      <c r="C49" s="265"/>
      <c r="D49" s="28"/>
      <c r="E49" s="110"/>
      <c r="F49" s="110"/>
      <c r="G49" s="109"/>
      <c r="H49" s="257"/>
      <c r="I49" s="261"/>
      <c r="J49" s="261"/>
      <c r="K49" s="261"/>
      <c r="L49" s="23" t="s">
        <v>62</v>
      </c>
      <c r="M49" s="22"/>
      <c r="N49" s="23" t="s">
        <v>61</v>
      </c>
      <c r="O49" s="22"/>
      <c r="P49" s="23" t="s">
        <v>60</v>
      </c>
      <c r="Q49" s="22"/>
      <c r="R49" s="23" t="s">
        <v>59</v>
      </c>
      <c r="S49" s="22"/>
      <c r="T49" s="23" t="s">
        <v>58</v>
      </c>
      <c r="U49" s="22"/>
      <c r="V49" s="23" t="s">
        <v>57</v>
      </c>
      <c r="W49" s="22"/>
      <c r="X49" s="23" t="s">
        <v>56</v>
      </c>
      <c r="Y49" s="22"/>
      <c r="Z49" s="23" t="s">
        <v>55</v>
      </c>
      <c r="AA49" s="22"/>
      <c r="AB49" s="25" t="s">
        <v>54</v>
      </c>
      <c r="AC49" s="24"/>
      <c r="AD49" s="23">
        <v>39</v>
      </c>
      <c r="AE49" s="22"/>
      <c r="AF49" s="21"/>
      <c r="AG49" s="22"/>
      <c r="AH49" s="21"/>
      <c r="AI49" s="20"/>
      <c r="AJ49" s="246"/>
      <c r="AK49" s="246"/>
      <c r="AL49" s="19"/>
      <c r="AM49" s="7"/>
      <c r="AN49" s="7"/>
      <c r="AO49" s="236"/>
      <c r="AP49" s="230"/>
      <c r="AQ49" s="233"/>
      <c r="AR49" s="236"/>
      <c r="AS49" s="230"/>
      <c r="AT49" s="233"/>
      <c r="AU49" s="236"/>
      <c r="AV49" s="230"/>
      <c r="AW49" s="233"/>
      <c r="AX49" s="236"/>
      <c r="AY49" s="230"/>
      <c r="AZ49" s="233"/>
      <c r="BA49" s="236"/>
      <c r="BB49" s="230"/>
      <c r="BC49" s="233"/>
      <c r="BD49" s="298"/>
      <c r="BE49" s="301"/>
      <c r="BF49" s="301"/>
      <c r="BG49" s="304"/>
    </row>
    <row r="50" spans="2:67" ht="28.15" hidden="1" customHeight="1" thickBot="1">
      <c r="B50" s="18"/>
      <c r="C50" s="271"/>
      <c r="D50" s="17"/>
      <c r="E50" s="118"/>
      <c r="F50" s="118"/>
      <c r="G50" s="117"/>
      <c r="H50" s="258"/>
      <c r="I50" s="272"/>
      <c r="J50" s="272"/>
      <c r="K50" s="272"/>
      <c r="L50" s="12" t="s">
        <v>53</v>
      </c>
      <c r="M50" s="11"/>
      <c r="N50" s="12" t="s">
        <v>52</v>
      </c>
      <c r="O50" s="11"/>
      <c r="P50" s="12" t="s">
        <v>51</v>
      </c>
      <c r="Q50" s="11"/>
      <c r="R50" s="12" t="s">
        <v>50</v>
      </c>
      <c r="S50" s="11"/>
      <c r="T50" s="12">
        <v>20</v>
      </c>
      <c r="U50" s="11"/>
      <c r="V50" s="12" t="s">
        <v>49</v>
      </c>
      <c r="W50" s="11"/>
      <c r="X50" s="12" t="s">
        <v>48</v>
      </c>
      <c r="Y50" s="11"/>
      <c r="Z50" s="12" t="s">
        <v>47</v>
      </c>
      <c r="AA50" s="11"/>
      <c r="AB50" s="14" t="s">
        <v>46</v>
      </c>
      <c r="AC50" s="13"/>
      <c r="AD50" s="12" t="s">
        <v>45</v>
      </c>
      <c r="AE50" s="11"/>
      <c r="AF50" s="10"/>
      <c r="AG50" s="11"/>
      <c r="AH50" s="10"/>
      <c r="AI50" s="9"/>
      <c r="AJ50" s="247"/>
      <c r="AK50" s="247"/>
      <c r="AL50" s="8"/>
      <c r="AM50" s="7"/>
      <c r="AN50" s="7"/>
      <c r="AO50" s="237"/>
      <c r="AP50" s="231"/>
      <c r="AQ50" s="234"/>
      <c r="AR50" s="237"/>
      <c r="AS50" s="231"/>
      <c r="AT50" s="234"/>
      <c r="AU50" s="237"/>
      <c r="AV50" s="231"/>
      <c r="AW50" s="234"/>
      <c r="AX50" s="237"/>
      <c r="AY50" s="231"/>
      <c r="AZ50" s="234"/>
      <c r="BA50" s="237"/>
      <c r="BB50" s="231"/>
      <c r="BC50" s="234"/>
      <c r="BD50" s="299"/>
      <c r="BE50" s="302"/>
      <c r="BF50" s="302"/>
      <c r="BG50" s="305"/>
    </row>
    <row r="51" spans="2:67" ht="85.9" customHeight="1" thickBot="1">
      <c r="B51" s="94" t="s">
        <v>119</v>
      </c>
      <c r="C51" s="83" t="s">
        <v>118</v>
      </c>
      <c r="D51" s="88" t="s">
        <v>117</v>
      </c>
      <c r="E51" s="93" t="s">
        <v>116</v>
      </c>
      <c r="F51" s="92"/>
      <c r="G51" s="91"/>
      <c r="H51" s="90" t="s">
        <v>115</v>
      </c>
      <c r="I51" s="88" t="s">
        <v>43</v>
      </c>
      <c r="J51" s="88" t="s">
        <v>114</v>
      </c>
      <c r="K51" s="88" t="s">
        <v>44</v>
      </c>
      <c r="L51" s="227" t="s">
        <v>113</v>
      </c>
      <c r="M51" s="270"/>
      <c r="N51" s="227" t="s">
        <v>112</v>
      </c>
      <c r="O51" s="270"/>
      <c r="P51" s="227" t="s">
        <v>112</v>
      </c>
      <c r="Q51" s="228"/>
      <c r="R51" s="227" t="s">
        <v>112</v>
      </c>
      <c r="S51" s="228"/>
      <c r="T51" s="227" t="s">
        <v>112</v>
      </c>
      <c r="U51" s="228"/>
      <c r="V51" s="227" t="s">
        <v>112</v>
      </c>
      <c r="W51" s="228"/>
      <c r="X51" s="227" t="s">
        <v>112</v>
      </c>
      <c r="Y51" s="228"/>
      <c r="Z51" s="227" t="s">
        <v>112</v>
      </c>
      <c r="AA51" s="228"/>
      <c r="AB51" s="227" t="s">
        <v>112</v>
      </c>
      <c r="AC51" s="228"/>
      <c r="AD51" s="227" t="s">
        <v>112</v>
      </c>
      <c r="AE51" s="228"/>
      <c r="AF51" s="244" t="s">
        <v>111</v>
      </c>
      <c r="AG51" s="228"/>
      <c r="AH51" s="90" t="s">
        <v>110</v>
      </c>
      <c r="AI51" s="89" t="s">
        <v>109</v>
      </c>
      <c r="AJ51" s="88" t="s">
        <v>108</v>
      </c>
      <c r="AK51" s="88" t="s">
        <v>107</v>
      </c>
      <c r="AL51" s="87" t="s">
        <v>106</v>
      </c>
      <c r="AM51" s="105" t="s">
        <v>161</v>
      </c>
      <c r="AN51" s="104" t="s">
        <v>160</v>
      </c>
      <c r="AO51" s="84" t="s">
        <v>105</v>
      </c>
      <c r="AP51" s="83" t="s">
        <v>104</v>
      </c>
      <c r="AQ51" s="82" t="s">
        <v>103</v>
      </c>
      <c r="AR51" s="84" t="s">
        <v>102</v>
      </c>
      <c r="AS51" s="83" t="s">
        <v>101</v>
      </c>
      <c r="AT51" s="82" t="s">
        <v>100</v>
      </c>
      <c r="AU51" s="84" t="s">
        <v>99</v>
      </c>
      <c r="AV51" s="83" t="s">
        <v>98</v>
      </c>
      <c r="AW51" s="85" t="s">
        <v>97</v>
      </c>
      <c r="AX51" s="84" t="s">
        <v>96</v>
      </c>
      <c r="AY51" s="83" t="s">
        <v>95</v>
      </c>
      <c r="AZ51" s="82" t="s">
        <v>94</v>
      </c>
      <c r="BA51" s="84" t="s">
        <v>93</v>
      </c>
      <c r="BB51" s="83" t="s">
        <v>92</v>
      </c>
      <c r="BC51" s="82" t="s">
        <v>91</v>
      </c>
      <c r="BD51" s="81" t="s">
        <v>90</v>
      </c>
      <c r="BE51" s="80" t="s">
        <v>89</v>
      </c>
      <c r="BF51" s="80" t="s">
        <v>88</v>
      </c>
      <c r="BG51" s="79" t="s">
        <v>87</v>
      </c>
    </row>
    <row r="52" spans="2:67" ht="48" thickBot="1">
      <c r="B52" s="78" t="s">
        <v>183</v>
      </c>
      <c r="C52" s="77"/>
      <c r="D52" s="76"/>
      <c r="E52" s="267">
        <v>1574.24</v>
      </c>
      <c r="F52" s="268"/>
      <c r="G52" s="269"/>
      <c r="H52" s="75" t="s">
        <v>85</v>
      </c>
      <c r="I52" s="74"/>
      <c r="J52" s="74"/>
      <c r="K52" s="73"/>
      <c r="L52" s="72"/>
      <c r="M52" s="68"/>
      <c r="N52" s="72"/>
      <c r="O52" s="68"/>
      <c r="P52" s="72"/>
      <c r="Q52" s="68"/>
      <c r="R52" s="72"/>
      <c r="S52" s="68"/>
      <c r="T52" s="72"/>
      <c r="U52" s="68"/>
      <c r="V52" s="72"/>
      <c r="W52" s="68"/>
      <c r="X52" s="72"/>
      <c r="Y52" s="68"/>
      <c r="Z52" s="72"/>
      <c r="AA52" s="71"/>
      <c r="AB52" s="70"/>
      <c r="AC52" s="70"/>
      <c r="AD52" s="70"/>
      <c r="AE52" s="70"/>
      <c r="AF52" s="69" t="s">
        <v>84</v>
      </c>
      <c r="AG52" s="68"/>
      <c r="AH52" s="68"/>
      <c r="AI52" s="68"/>
      <c r="AJ52" s="67"/>
      <c r="AK52" s="67"/>
      <c r="AL52" s="66"/>
      <c r="AM52" s="103"/>
      <c r="AN52" s="103"/>
      <c r="AO52" s="101">
        <f t="shared" ref="AO52:BG52" si="3">SUM(AO53:AO64)</f>
        <v>10</v>
      </c>
      <c r="AP52" s="100">
        <f t="shared" si="3"/>
        <v>2</v>
      </c>
      <c r="AQ52" s="99">
        <f t="shared" si="3"/>
        <v>0</v>
      </c>
      <c r="AR52" s="101">
        <f t="shared" si="3"/>
        <v>10</v>
      </c>
      <c r="AS52" s="100">
        <f t="shared" si="3"/>
        <v>3</v>
      </c>
      <c r="AT52" s="99">
        <f t="shared" si="3"/>
        <v>0</v>
      </c>
      <c r="AU52" s="101">
        <f t="shared" si="3"/>
        <v>0</v>
      </c>
      <c r="AV52" s="100">
        <f t="shared" si="3"/>
        <v>0</v>
      </c>
      <c r="AW52" s="99">
        <f t="shared" si="3"/>
        <v>0</v>
      </c>
      <c r="AX52" s="101">
        <f t="shared" si="3"/>
        <v>0</v>
      </c>
      <c r="AY52" s="100">
        <f t="shared" si="3"/>
        <v>0</v>
      </c>
      <c r="AZ52" s="99">
        <f t="shared" si="3"/>
        <v>0</v>
      </c>
      <c r="BA52" s="101">
        <f t="shared" si="3"/>
        <v>0</v>
      </c>
      <c r="BB52" s="100">
        <f t="shared" si="3"/>
        <v>0</v>
      </c>
      <c r="BC52" s="99">
        <f t="shared" si="3"/>
        <v>0</v>
      </c>
      <c r="BD52" s="101">
        <f t="shared" si="3"/>
        <v>0</v>
      </c>
      <c r="BE52" s="100">
        <f t="shared" si="3"/>
        <v>0</v>
      </c>
      <c r="BF52" s="100">
        <f t="shared" si="3"/>
        <v>0</v>
      </c>
      <c r="BG52" s="99">
        <f t="shared" si="3"/>
        <v>0</v>
      </c>
      <c r="BH52" s="98" t="s">
        <v>83</v>
      </c>
      <c r="BK52" s="1">
        <f>SUM(AO52:AQ52)</f>
        <v>12</v>
      </c>
      <c r="BL52" s="1">
        <f>SUM(AR52:AT52,BD52)</f>
        <v>13</v>
      </c>
      <c r="BM52" s="1">
        <f>SUM(AU52:AW52,BE52)</f>
        <v>0</v>
      </c>
      <c r="BN52" s="1">
        <f>SUM(AX52:AZ52,BF52)</f>
        <v>0</v>
      </c>
      <c r="BO52" s="1">
        <f>SUM(BA52:BC52,BG52)</f>
        <v>0</v>
      </c>
    </row>
    <row r="53" spans="2:67" ht="28.15" customHeight="1">
      <c r="B53" s="29"/>
      <c r="C53" s="263">
        <v>1</v>
      </c>
      <c r="D53" s="47"/>
      <c r="E53" s="114"/>
      <c r="F53" s="114"/>
      <c r="G53" s="113"/>
      <c r="H53" s="255"/>
      <c r="I53" s="259">
        <v>60</v>
      </c>
      <c r="J53" s="259">
        <v>15</v>
      </c>
      <c r="K53" s="259">
        <v>6</v>
      </c>
      <c r="L53" s="42">
        <v>1</v>
      </c>
      <c r="M53" s="41" t="s">
        <v>273</v>
      </c>
      <c r="N53" s="42">
        <v>5</v>
      </c>
      <c r="O53" s="41" t="s">
        <v>310</v>
      </c>
      <c r="P53" s="42">
        <v>9</v>
      </c>
      <c r="Q53" s="97" t="s">
        <v>271</v>
      </c>
      <c r="R53" s="42">
        <v>13</v>
      </c>
      <c r="S53" s="41"/>
      <c r="T53" s="42">
        <v>17</v>
      </c>
      <c r="U53" s="41"/>
      <c r="V53" s="42">
        <v>21</v>
      </c>
      <c r="W53" s="41"/>
      <c r="X53" s="42">
        <v>25</v>
      </c>
      <c r="Y53" s="41"/>
      <c r="Z53" s="42">
        <v>29</v>
      </c>
      <c r="AA53" s="41"/>
      <c r="AB53" s="44">
        <v>33</v>
      </c>
      <c r="AC53" s="41"/>
      <c r="AD53" s="42">
        <v>37</v>
      </c>
      <c r="AE53" s="41"/>
      <c r="AF53" s="40"/>
      <c r="AG53" s="41"/>
      <c r="AH53" s="40" t="s">
        <v>271</v>
      </c>
      <c r="AI53" s="39"/>
      <c r="AJ53" s="245"/>
      <c r="AK53" s="245"/>
      <c r="AL53" s="38"/>
      <c r="AM53" s="238">
        <f>SUMPRODUCT(LEN($M53:$AE56)-LEN(SUBSTITUTE($M53:$AE56,"/", "")))/2</f>
        <v>0</v>
      </c>
      <c r="AN53" s="241">
        <f>SUMPRODUCT(LEN($M53:$AE56)-LEN(SUBSTITUTE($M53:$AE56,"-", "")))</f>
        <v>0</v>
      </c>
      <c r="AO53" s="235">
        <f>SUMPRODUCT(LEN($M53:$AE56)-LEN(SUBSTITUTE($M53:$AE56,"A", "")))</f>
        <v>10</v>
      </c>
      <c r="AP53" s="229">
        <f>SUMPRODUCT(LEN($AH53:$AH56)-LEN(SUBSTITUTE($AH53:$AH56,"A", "")))</f>
        <v>2</v>
      </c>
      <c r="AQ53" s="232">
        <f>SUMPRODUCT(LEN($AG53:$AG56)-LEN(SUBSTITUTE($AG53:$AG56,"A", "")))</f>
        <v>0</v>
      </c>
      <c r="AR53" s="235">
        <f>SUMPRODUCT(LEN($M53:$AE56)-LEN(SUBSTITUTE($M53:$AE56,"S", "")))</f>
        <v>10</v>
      </c>
      <c r="AS53" s="229">
        <f>SUMPRODUCT(LEN($AH53:$AH56)-LEN(SUBSTITUTE($AH53:$AH56,"S", "")))</f>
        <v>3</v>
      </c>
      <c r="AT53" s="232">
        <f>SUMPRODUCT(LEN($AG53:$AG56)-LEN(SUBSTITUTE($AG53:$AG56,"S", "")))</f>
        <v>0</v>
      </c>
      <c r="AU53" s="235">
        <f>SUMPRODUCT(LEN($M53:$AE56)-LEN(SUBSTITUTE($M53:$AE56,"F", "")))</f>
        <v>0</v>
      </c>
      <c r="AV53" s="229">
        <f>SUMPRODUCT(LEN($AH53:$AH56)-LEN(SUBSTITUTE($AH53:$AH56,"F", "")))</f>
        <v>0</v>
      </c>
      <c r="AW53" s="232">
        <f>SUMPRODUCT(LEN($AG53:$AG56)-LEN(SUBSTITUTE($AG53:$AG56,"F", "")))</f>
        <v>0</v>
      </c>
      <c r="AX53" s="235">
        <f>SUMPRODUCT(LEN($M53:$AE56)-LEN(SUBSTITUTE($M53:$AE56,"G", "")))</f>
        <v>0</v>
      </c>
      <c r="AY53" s="229">
        <f>SUMPRODUCT(LEN($AH53:$AH56)-LEN(SUBSTITUTE($AH53:$AH56,"G", "")))</f>
        <v>0</v>
      </c>
      <c r="AZ53" s="232">
        <f>SUMPRODUCT(LEN($AG53:$AG56)-LEN(SUBSTITUTE($AG53:$AG56,"G", "")))</f>
        <v>0</v>
      </c>
      <c r="BA53" s="235">
        <f>SUMPRODUCT(LEN($M53:$AE56)-LEN(SUBSTITUTE($M53:$AE56,"M", "")))</f>
        <v>0</v>
      </c>
      <c r="BB53" s="229">
        <f>SUMPRODUCT(LEN($AH53:$AH56)-LEN(SUBSTITUTE($AH53:$AH56,"M", "")))</f>
        <v>0</v>
      </c>
      <c r="BC53" s="232">
        <f>SUMPRODUCT(LEN($AG53:$AG56)-LEN(SUBSTITUTE($AG53:$AG56,"M", "")))</f>
        <v>0</v>
      </c>
      <c r="BD53" s="297">
        <f>SUMPRODUCT(LEN($AI53:$AI56)-LEN(SUBSTITUTE($AI53:$AI56,"S", "")))</f>
        <v>0</v>
      </c>
      <c r="BE53" s="300">
        <f>SUMPRODUCT(LEN($AI53:$AI56)-LEN(SUBSTITUTE($AI53:$AI56,"F", "")))</f>
        <v>0</v>
      </c>
      <c r="BF53" s="300">
        <f>SUMPRODUCT(LEN($AI53:$AI56)-LEN(SUBSTITUTE($AI53:$AI56,"G", "")))</f>
        <v>0</v>
      </c>
      <c r="BG53" s="303">
        <f>SUMPRODUCT(LEN($AI53:$AI56)-LEN(SUBSTITUTE($AI53:$AI56,"M", "")))</f>
        <v>0</v>
      </c>
    </row>
    <row r="54" spans="2:67" ht="28.15" customHeight="1" thickBot="1">
      <c r="B54" s="29"/>
      <c r="C54" s="264"/>
      <c r="D54" s="37"/>
      <c r="E54" s="112"/>
      <c r="F54" s="112"/>
      <c r="G54" s="111"/>
      <c r="H54" s="256"/>
      <c r="I54" s="260"/>
      <c r="J54" s="260"/>
      <c r="K54" s="260"/>
      <c r="L54" s="32">
        <v>2</v>
      </c>
      <c r="M54" s="31" t="s">
        <v>303</v>
      </c>
      <c r="N54" s="32">
        <v>6</v>
      </c>
      <c r="O54" s="31" t="s">
        <v>272</v>
      </c>
      <c r="P54" s="96">
        <v>10</v>
      </c>
      <c r="Q54" s="31"/>
      <c r="R54" s="32">
        <v>14</v>
      </c>
      <c r="S54" s="31"/>
      <c r="T54" s="32">
        <v>18</v>
      </c>
      <c r="U54" s="95"/>
      <c r="V54" s="32">
        <v>22</v>
      </c>
      <c r="W54" s="31"/>
      <c r="X54" s="32">
        <v>26</v>
      </c>
      <c r="Y54" s="31"/>
      <c r="Z54" s="32">
        <v>30</v>
      </c>
      <c r="AA54" s="31"/>
      <c r="AB54" s="34">
        <v>34</v>
      </c>
      <c r="AC54" s="31"/>
      <c r="AD54" s="32">
        <v>38</v>
      </c>
      <c r="AE54" s="31"/>
      <c r="AF54" s="30"/>
      <c r="AG54" s="31"/>
      <c r="AH54" s="30" t="s">
        <v>272</v>
      </c>
      <c r="AI54" s="20"/>
      <c r="AJ54" s="246"/>
      <c r="AK54" s="246"/>
      <c r="AL54" s="19"/>
      <c r="AM54" s="239"/>
      <c r="AN54" s="242"/>
      <c r="AO54" s="236"/>
      <c r="AP54" s="230"/>
      <c r="AQ54" s="233"/>
      <c r="AR54" s="236"/>
      <c r="AS54" s="230"/>
      <c r="AT54" s="233"/>
      <c r="AU54" s="236"/>
      <c r="AV54" s="230"/>
      <c r="AW54" s="233"/>
      <c r="AX54" s="236"/>
      <c r="AY54" s="230"/>
      <c r="AZ54" s="233"/>
      <c r="BA54" s="236"/>
      <c r="BB54" s="230"/>
      <c r="BC54" s="233"/>
      <c r="BD54" s="298"/>
      <c r="BE54" s="301"/>
      <c r="BF54" s="301"/>
      <c r="BG54" s="304"/>
    </row>
    <row r="55" spans="2:67" ht="28.15" customHeight="1">
      <c r="B55" s="29"/>
      <c r="C55" s="265"/>
      <c r="D55" s="28"/>
      <c r="E55" s="110"/>
      <c r="F55" s="110"/>
      <c r="G55" s="109"/>
      <c r="H55" s="257"/>
      <c r="I55" s="261"/>
      <c r="J55" s="261"/>
      <c r="K55" s="261"/>
      <c r="L55" s="23">
        <v>3</v>
      </c>
      <c r="M55" s="22" t="s">
        <v>308</v>
      </c>
      <c r="N55" s="23">
        <v>7</v>
      </c>
      <c r="O55" s="22" t="s">
        <v>272</v>
      </c>
      <c r="P55" s="23">
        <v>11</v>
      </c>
      <c r="Q55" s="22"/>
      <c r="R55" s="23">
        <v>15</v>
      </c>
      <c r="S55" s="22"/>
      <c r="T55" s="23">
        <v>19</v>
      </c>
      <c r="U55" s="22"/>
      <c r="V55" s="23">
        <v>23</v>
      </c>
      <c r="W55" s="22"/>
      <c r="X55" s="23">
        <v>27</v>
      </c>
      <c r="Y55" s="22"/>
      <c r="Z55" s="23">
        <v>31</v>
      </c>
      <c r="AA55" s="22"/>
      <c r="AB55" s="25">
        <v>35</v>
      </c>
      <c r="AC55" s="22"/>
      <c r="AD55" s="23">
        <v>39</v>
      </c>
      <c r="AE55" s="22"/>
      <c r="AF55" s="21"/>
      <c r="AG55" s="22"/>
      <c r="AH55" s="21" t="s">
        <v>305</v>
      </c>
      <c r="AI55" s="20"/>
      <c r="AJ55" s="246"/>
      <c r="AK55" s="246"/>
      <c r="AL55" s="19"/>
      <c r="AM55" s="239"/>
      <c r="AN55" s="242"/>
      <c r="AO55" s="236"/>
      <c r="AP55" s="230"/>
      <c r="AQ55" s="233"/>
      <c r="AR55" s="236"/>
      <c r="AS55" s="230"/>
      <c r="AT55" s="233"/>
      <c r="AU55" s="236"/>
      <c r="AV55" s="230"/>
      <c r="AW55" s="233"/>
      <c r="AX55" s="236"/>
      <c r="AY55" s="230"/>
      <c r="AZ55" s="233"/>
      <c r="BA55" s="236"/>
      <c r="BB55" s="230"/>
      <c r="BC55" s="233"/>
      <c r="BD55" s="298"/>
      <c r="BE55" s="301"/>
      <c r="BF55" s="301"/>
      <c r="BG55" s="304"/>
    </row>
    <row r="56" spans="2:67" ht="28.15" customHeight="1" thickBot="1">
      <c r="B56" s="29"/>
      <c r="C56" s="266"/>
      <c r="D56" s="57"/>
      <c r="E56" s="116"/>
      <c r="F56" s="116"/>
      <c r="G56" s="115"/>
      <c r="H56" s="258"/>
      <c r="I56" s="262"/>
      <c r="J56" s="262"/>
      <c r="K56" s="262"/>
      <c r="L56" s="52">
        <v>4</v>
      </c>
      <c r="M56" s="51" t="s">
        <v>316</v>
      </c>
      <c r="N56" s="52">
        <v>8</v>
      </c>
      <c r="O56" s="51" t="s">
        <v>274</v>
      </c>
      <c r="P56" s="52">
        <v>12</v>
      </c>
      <c r="Q56" s="51"/>
      <c r="R56" s="52">
        <v>16</v>
      </c>
      <c r="S56" s="51"/>
      <c r="T56" s="52">
        <v>20</v>
      </c>
      <c r="U56" s="51"/>
      <c r="V56" s="52">
        <v>24</v>
      </c>
      <c r="W56" s="51"/>
      <c r="X56" s="52">
        <v>28</v>
      </c>
      <c r="Y56" s="51"/>
      <c r="Z56" s="52">
        <v>32</v>
      </c>
      <c r="AA56" s="51"/>
      <c r="AB56" s="54">
        <v>36</v>
      </c>
      <c r="AC56" s="51"/>
      <c r="AD56" s="52">
        <v>40</v>
      </c>
      <c r="AE56" s="51"/>
      <c r="AF56" s="50"/>
      <c r="AG56" s="51"/>
      <c r="AH56" s="50"/>
      <c r="AI56" s="49"/>
      <c r="AJ56" s="248"/>
      <c r="AK56" s="248"/>
      <c r="AL56" s="48"/>
      <c r="AM56" s="240"/>
      <c r="AN56" s="243"/>
      <c r="AO56" s="237"/>
      <c r="AP56" s="231"/>
      <c r="AQ56" s="234"/>
      <c r="AR56" s="237"/>
      <c r="AS56" s="231"/>
      <c r="AT56" s="234"/>
      <c r="AU56" s="237"/>
      <c r="AV56" s="231"/>
      <c r="AW56" s="234"/>
      <c r="AX56" s="237"/>
      <c r="AY56" s="231"/>
      <c r="AZ56" s="234"/>
      <c r="BA56" s="237"/>
      <c r="BB56" s="231"/>
      <c r="BC56" s="234"/>
      <c r="BD56" s="299"/>
      <c r="BE56" s="302"/>
      <c r="BF56" s="302"/>
      <c r="BG56" s="305"/>
    </row>
    <row r="57" spans="2:67" ht="28.15" hidden="1" customHeight="1">
      <c r="B57" s="29"/>
      <c r="C57" s="263">
        <v>2</v>
      </c>
      <c r="D57" s="47"/>
      <c r="E57" s="114"/>
      <c r="F57" s="114"/>
      <c r="G57" s="113"/>
      <c r="H57" s="255"/>
      <c r="I57" s="259"/>
      <c r="J57" s="259"/>
      <c r="K57" s="259"/>
      <c r="L57" s="42" t="s">
        <v>82</v>
      </c>
      <c r="M57" s="41"/>
      <c r="N57" s="42" t="s">
        <v>81</v>
      </c>
      <c r="O57" s="41"/>
      <c r="P57" s="42" t="s">
        <v>80</v>
      </c>
      <c r="Q57" s="41"/>
      <c r="R57" s="42" t="s">
        <v>79</v>
      </c>
      <c r="S57" s="41"/>
      <c r="T57" s="42" t="s">
        <v>78</v>
      </c>
      <c r="U57" s="41"/>
      <c r="V57" s="42" t="s">
        <v>77</v>
      </c>
      <c r="W57" s="41"/>
      <c r="X57" s="42" t="s">
        <v>76</v>
      </c>
      <c r="Y57" s="41"/>
      <c r="Z57" s="42" t="s">
        <v>75</v>
      </c>
      <c r="AA57" s="41"/>
      <c r="AB57" s="44" t="s">
        <v>74</v>
      </c>
      <c r="AC57" s="43"/>
      <c r="AD57" s="42" t="s">
        <v>73</v>
      </c>
      <c r="AE57" s="41"/>
      <c r="AF57" s="40"/>
      <c r="AG57" s="41"/>
      <c r="AH57" s="40"/>
      <c r="AI57" s="39"/>
      <c r="AJ57" s="249"/>
      <c r="AK57" s="252"/>
      <c r="AL57" s="38"/>
      <c r="AM57" s="7"/>
      <c r="AN57" s="7"/>
      <c r="AO57" s="235">
        <f>SUMPRODUCT(LEN($M57:$AE60)-LEN(SUBSTITUTE($M57:$AE60,"A", "")))</f>
        <v>0</v>
      </c>
      <c r="AP57" s="229">
        <f>SUMPRODUCT(LEN($AH57:$AH60)-LEN(SUBSTITUTE($AH57:$AH60,"A", "")))</f>
        <v>0</v>
      </c>
      <c r="AQ57" s="232">
        <f>SUMPRODUCT(LEN($AG57:$AG60)-LEN(SUBSTITUTE($AG57:$AG60,"A", "")))</f>
        <v>0</v>
      </c>
      <c r="AR57" s="235">
        <f>SUMPRODUCT(LEN($M57:$AE60)-LEN(SUBSTITUTE($M57:$AE60,"S", "")))</f>
        <v>0</v>
      </c>
      <c r="AS57" s="229">
        <f>SUMPRODUCT(LEN($AH57:$AH60)-LEN(SUBSTITUTE($AH57:$AH60,"S", "")))</f>
        <v>0</v>
      </c>
      <c r="AT57" s="232">
        <f>SUMPRODUCT(LEN($AG57:$AG60)-LEN(SUBSTITUTE($AG57:$AG60,"S", "")))</f>
        <v>0</v>
      </c>
      <c r="AU57" s="235">
        <f>SUMPRODUCT(LEN($M57:$AE60)-LEN(SUBSTITUTE($M57:$AE60,"F", "")))</f>
        <v>0</v>
      </c>
      <c r="AV57" s="229">
        <f>SUMPRODUCT(LEN($AH57:$AH60)-LEN(SUBSTITUTE($AH57:$AH60,"F", "")))</f>
        <v>0</v>
      </c>
      <c r="AW57" s="232">
        <f>SUMPRODUCT(LEN($AG57:$AG60)-LEN(SUBSTITUTE($AG57:$AG60,"F", "")))</f>
        <v>0</v>
      </c>
      <c r="AX57" s="235">
        <f>SUMPRODUCT(LEN($M57:$AE60)-LEN(SUBSTITUTE($M57:$AE60,"G", "")))</f>
        <v>0</v>
      </c>
      <c r="AY57" s="229">
        <f>SUMPRODUCT(LEN($AH57:$AH60)-LEN(SUBSTITUTE($AH57:$AH60,"G", "")))</f>
        <v>0</v>
      </c>
      <c r="AZ57" s="232">
        <f>SUMPRODUCT(LEN($AG57:$AG60)-LEN(SUBSTITUTE($AG57:$AG60,"G", "")))</f>
        <v>0</v>
      </c>
      <c r="BA57" s="235">
        <f>SUMPRODUCT(LEN($M57:$AE60)-LEN(SUBSTITUTE($M57:$AE60,"M", "")))</f>
        <v>0</v>
      </c>
      <c r="BB57" s="229">
        <f>SUMPRODUCT(LEN($AH57:$AH60)-LEN(SUBSTITUTE($AH57:$AH60,"M", "")))</f>
        <v>0</v>
      </c>
      <c r="BC57" s="232">
        <f>SUMPRODUCT(LEN($AG57:$AG60)-LEN(SUBSTITUTE($AG57:$AG60,"M", "")))</f>
        <v>0</v>
      </c>
      <c r="BD57" s="297">
        <f>SUMPRODUCT(LEN($AI57:$AI60)-LEN(SUBSTITUTE($AI57:$AI60,"S", "")))</f>
        <v>0</v>
      </c>
      <c r="BE57" s="300">
        <f>SUMPRODUCT(LEN($AI57:$AI60)-LEN(SUBSTITUTE($AI57:$AI60,"F", "")))</f>
        <v>0</v>
      </c>
      <c r="BF57" s="300">
        <f>SUMPRODUCT(LEN($AI57:$AI60)-LEN(SUBSTITUTE($AI57:$AI60,"G", "")))</f>
        <v>0</v>
      </c>
      <c r="BG57" s="303">
        <f>SUMPRODUCT(LEN($AI57:$AI60)-LEN(SUBSTITUTE($AI57:$AI60,"M", "")))</f>
        <v>0</v>
      </c>
    </row>
    <row r="58" spans="2:67" ht="28.15" hidden="1" customHeight="1" thickBot="1">
      <c r="B58" s="29"/>
      <c r="C58" s="264"/>
      <c r="D58" s="37"/>
      <c r="E58" s="112"/>
      <c r="F58" s="112"/>
      <c r="G58" s="111"/>
      <c r="H58" s="256"/>
      <c r="I58" s="260"/>
      <c r="J58" s="260"/>
      <c r="K58" s="260"/>
      <c r="L58" s="32" t="s">
        <v>72</v>
      </c>
      <c r="M58" s="31"/>
      <c r="N58" s="32" t="s">
        <v>71</v>
      </c>
      <c r="O58" s="31"/>
      <c r="P58" s="32" t="s">
        <v>70</v>
      </c>
      <c r="Q58" s="31"/>
      <c r="R58" s="32" t="s">
        <v>69</v>
      </c>
      <c r="S58" s="31"/>
      <c r="T58" s="32" t="s">
        <v>68</v>
      </c>
      <c r="U58" s="31"/>
      <c r="V58" s="32" t="s">
        <v>67</v>
      </c>
      <c r="W58" s="31"/>
      <c r="X58" s="32" t="s">
        <v>66</v>
      </c>
      <c r="Y58" s="31"/>
      <c r="Z58" s="32" t="s">
        <v>65</v>
      </c>
      <c r="AA58" s="31"/>
      <c r="AB58" s="34" t="s">
        <v>64</v>
      </c>
      <c r="AC58" s="33"/>
      <c r="AD58" s="32" t="s">
        <v>63</v>
      </c>
      <c r="AE58" s="31"/>
      <c r="AF58" s="30"/>
      <c r="AG58" s="31"/>
      <c r="AH58" s="30"/>
      <c r="AI58" s="20"/>
      <c r="AJ58" s="250"/>
      <c r="AK58" s="253"/>
      <c r="AL58" s="19"/>
      <c r="AM58" s="7"/>
      <c r="AN58" s="7"/>
      <c r="AO58" s="236"/>
      <c r="AP58" s="230"/>
      <c r="AQ58" s="233"/>
      <c r="AR58" s="236"/>
      <c r="AS58" s="230"/>
      <c r="AT58" s="233"/>
      <c r="AU58" s="236"/>
      <c r="AV58" s="230"/>
      <c r="AW58" s="233"/>
      <c r="AX58" s="236"/>
      <c r="AY58" s="230"/>
      <c r="AZ58" s="233"/>
      <c r="BA58" s="236"/>
      <c r="BB58" s="230"/>
      <c r="BC58" s="233"/>
      <c r="BD58" s="298"/>
      <c r="BE58" s="301"/>
      <c r="BF58" s="301"/>
      <c r="BG58" s="304"/>
    </row>
    <row r="59" spans="2:67" ht="28.15" hidden="1" customHeight="1">
      <c r="B59" s="29"/>
      <c r="C59" s="265"/>
      <c r="D59" s="28"/>
      <c r="E59" s="110"/>
      <c r="F59" s="110"/>
      <c r="G59" s="109"/>
      <c r="H59" s="257"/>
      <c r="I59" s="261"/>
      <c r="J59" s="261"/>
      <c r="K59" s="261"/>
      <c r="L59" s="23" t="s">
        <v>62</v>
      </c>
      <c r="M59" s="22"/>
      <c r="N59" s="23" t="s">
        <v>61</v>
      </c>
      <c r="O59" s="22"/>
      <c r="P59" s="23" t="s">
        <v>60</v>
      </c>
      <c r="Q59" s="22"/>
      <c r="R59" s="23" t="s">
        <v>59</v>
      </c>
      <c r="S59" s="22"/>
      <c r="T59" s="23" t="s">
        <v>58</v>
      </c>
      <c r="U59" s="22"/>
      <c r="V59" s="23" t="s">
        <v>57</v>
      </c>
      <c r="W59" s="22"/>
      <c r="X59" s="23" t="s">
        <v>56</v>
      </c>
      <c r="Y59" s="22"/>
      <c r="Z59" s="23" t="s">
        <v>55</v>
      </c>
      <c r="AA59" s="22"/>
      <c r="AB59" s="25" t="s">
        <v>54</v>
      </c>
      <c r="AC59" s="24"/>
      <c r="AD59" s="23">
        <v>39</v>
      </c>
      <c r="AE59" s="22"/>
      <c r="AF59" s="21"/>
      <c r="AG59" s="22"/>
      <c r="AH59" s="21"/>
      <c r="AI59" s="20"/>
      <c r="AJ59" s="250"/>
      <c r="AK59" s="253"/>
      <c r="AL59" s="19"/>
      <c r="AM59" s="7"/>
      <c r="AN59" s="7"/>
      <c r="AO59" s="236"/>
      <c r="AP59" s="230"/>
      <c r="AQ59" s="233"/>
      <c r="AR59" s="236"/>
      <c r="AS59" s="230"/>
      <c r="AT59" s="233"/>
      <c r="AU59" s="236"/>
      <c r="AV59" s="230"/>
      <c r="AW59" s="233"/>
      <c r="AX59" s="236"/>
      <c r="AY59" s="230"/>
      <c r="AZ59" s="233"/>
      <c r="BA59" s="236"/>
      <c r="BB59" s="230"/>
      <c r="BC59" s="233"/>
      <c r="BD59" s="298"/>
      <c r="BE59" s="301"/>
      <c r="BF59" s="301"/>
      <c r="BG59" s="304"/>
    </row>
    <row r="60" spans="2:67" ht="28.15" hidden="1" customHeight="1" thickBot="1">
      <c r="B60" s="29"/>
      <c r="C60" s="266"/>
      <c r="D60" s="57"/>
      <c r="E60" s="116"/>
      <c r="F60" s="116"/>
      <c r="G60" s="115"/>
      <c r="H60" s="258"/>
      <c r="I60" s="262"/>
      <c r="J60" s="262"/>
      <c r="K60" s="262"/>
      <c r="L60" s="52" t="s">
        <v>53</v>
      </c>
      <c r="M60" s="51"/>
      <c r="N60" s="52" t="s">
        <v>52</v>
      </c>
      <c r="O60" s="51"/>
      <c r="P60" s="52" t="s">
        <v>51</v>
      </c>
      <c r="Q60" s="51"/>
      <c r="R60" s="52" t="s">
        <v>50</v>
      </c>
      <c r="S60" s="51"/>
      <c r="T60" s="52">
        <v>20</v>
      </c>
      <c r="U60" s="51"/>
      <c r="V60" s="52" t="s">
        <v>49</v>
      </c>
      <c r="W60" s="51"/>
      <c r="X60" s="52" t="s">
        <v>48</v>
      </c>
      <c r="Y60" s="51"/>
      <c r="Z60" s="52" t="s">
        <v>47</v>
      </c>
      <c r="AA60" s="51"/>
      <c r="AB60" s="54" t="s">
        <v>46</v>
      </c>
      <c r="AC60" s="53"/>
      <c r="AD60" s="52" t="s">
        <v>45</v>
      </c>
      <c r="AE60" s="51"/>
      <c r="AF60" s="50"/>
      <c r="AG60" s="51"/>
      <c r="AH60" s="50"/>
      <c r="AI60" s="49"/>
      <c r="AJ60" s="251"/>
      <c r="AK60" s="254"/>
      <c r="AL60" s="48"/>
      <c r="AM60" s="7"/>
      <c r="AN60" s="7"/>
      <c r="AO60" s="237"/>
      <c r="AP60" s="231"/>
      <c r="AQ60" s="234"/>
      <c r="AR60" s="237"/>
      <c r="AS60" s="231"/>
      <c r="AT60" s="234"/>
      <c r="AU60" s="237"/>
      <c r="AV60" s="231"/>
      <c r="AW60" s="234"/>
      <c r="AX60" s="237"/>
      <c r="AY60" s="231"/>
      <c r="AZ60" s="234"/>
      <c r="BA60" s="237"/>
      <c r="BB60" s="231"/>
      <c r="BC60" s="234"/>
      <c r="BD60" s="299"/>
      <c r="BE60" s="302"/>
      <c r="BF60" s="302"/>
      <c r="BG60" s="305"/>
    </row>
    <row r="61" spans="2:67" ht="28.15" hidden="1" customHeight="1">
      <c r="B61" s="29"/>
      <c r="C61" s="263">
        <v>3</v>
      </c>
      <c r="D61" s="47"/>
      <c r="E61" s="114"/>
      <c r="F61" s="114"/>
      <c r="G61" s="113"/>
      <c r="H61" s="255"/>
      <c r="I61" s="259"/>
      <c r="J61" s="259"/>
      <c r="K61" s="259"/>
      <c r="L61" s="42" t="s">
        <v>82</v>
      </c>
      <c r="M61" s="41"/>
      <c r="N61" s="42" t="s">
        <v>81</v>
      </c>
      <c r="O61" s="41"/>
      <c r="P61" s="42" t="s">
        <v>80</v>
      </c>
      <c r="Q61" s="41"/>
      <c r="R61" s="42" t="s">
        <v>79</v>
      </c>
      <c r="S61" s="41"/>
      <c r="T61" s="42" t="s">
        <v>78</v>
      </c>
      <c r="U61" s="41"/>
      <c r="V61" s="42" t="s">
        <v>77</v>
      </c>
      <c r="W61" s="41"/>
      <c r="X61" s="42" t="s">
        <v>76</v>
      </c>
      <c r="Y61" s="41"/>
      <c r="Z61" s="42" t="s">
        <v>75</v>
      </c>
      <c r="AA61" s="41"/>
      <c r="AB61" s="44" t="s">
        <v>74</v>
      </c>
      <c r="AC61" s="43"/>
      <c r="AD61" s="42" t="s">
        <v>73</v>
      </c>
      <c r="AE61" s="41"/>
      <c r="AF61" s="40"/>
      <c r="AG61" s="41"/>
      <c r="AH61" s="40"/>
      <c r="AI61" s="39"/>
      <c r="AJ61" s="245"/>
      <c r="AK61" s="245"/>
      <c r="AL61" s="38"/>
      <c r="AM61" s="7"/>
      <c r="AN61" s="7"/>
      <c r="AO61" s="235">
        <f>SUMPRODUCT(LEN($M61:$AE64)-LEN(SUBSTITUTE($M61:$AE64,"A", "")))</f>
        <v>0</v>
      </c>
      <c r="AP61" s="229">
        <f>SUMPRODUCT(LEN($AH61:$AH64)-LEN(SUBSTITUTE($AH61:$AH64,"A", "")))</f>
        <v>0</v>
      </c>
      <c r="AQ61" s="232">
        <f>SUMPRODUCT(LEN($AG61:$AG64)-LEN(SUBSTITUTE($AG61:$AG64,"A", "")))</f>
        <v>0</v>
      </c>
      <c r="AR61" s="235">
        <f>SUMPRODUCT(LEN($M61:$AE64)-LEN(SUBSTITUTE($M61:$AE64,"S", "")))</f>
        <v>0</v>
      </c>
      <c r="AS61" s="229">
        <f>SUMPRODUCT(LEN($AH61:$AH64)-LEN(SUBSTITUTE($AH61:$AH64,"S", "")))</f>
        <v>0</v>
      </c>
      <c r="AT61" s="232">
        <f>SUMPRODUCT(LEN($AG61:$AG64)-LEN(SUBSTITUTE($AG61:$AG64,"S", "")))</f>
        <v>0</v>
      </c>
      <c r="AU61" s="235">
        <f>SUMPRODUCT(LEN($M61:$AE64)-LEN(SUBSTITUTE($M61:$AE64,"F", "")))</f>
        <v>0</v>
      </c>
      <c r="AV61" s="229">
        <f>SUMPRODUCT(LEN($AH61:$AH64)-LEN(SUBSTITUTE($AH61:$AH64,"F", "")))</f>
        <v>0</v>
      </c>
      <c r="AW61" s="232">
        <f>SUMPRODUCT(LEN($AG61:$AG64)-LEN(SUBSTITUTE($AG61:$AG64,"F", "")))</f>
        <v>0</v>
      </c>
      <c r="AX61" s="235">
        <f>SUMPRODUCT(LEN($M61:$AE64)-LEN(SUBSTITUTE($M61:$AE64,"G", "")))</f>
        <v>0</v>
      </c>
      <c r="AY61" s="229">
        <f>SUMPRODUCT(LEN($AH61:$AH64)-LEN(SUBSTITUTE($AH61:$AH64,"G", "")))</f>
        <v>0</v>
      </c>
      <c r="AZ61" s="232">
        <f>SUMPRODUCT(LEN($AG61:$AG64)-LEN(SUBSTITUTE($AG61:$AG64,"G", "")))</f>
        <v>0</v>
      </c>
      <c r="BA61" s="235">
        <f>SUMPRODUCT(LEN($M61:$AE64)-LEN(SUBSTITUTE($M61:$AE64,"M", "")))</f>
        <v>0</v>
      </c>
      <c r="BB61" s="229">
        <f>SUMPRODUCT(LEN($AH61:$AH64)-LEN(SUBSTITUTE($AH61:$AH64,"M", "")))</f>
        <v>0</v>
      </c>
      <c r="BC61" s="232">
        <f>SUMPRODUCT(LEN($AG61:$AG64)-LEN(SUBSTITUTE($AG61:$AG64,"M", "")))</f>
        <v>0</v>
      </c>
      <c r="BD61" s="297">
        <f>SUMPRODUCT(LEN($AI61:$AI64)-LEN(SUBSTITUTE($AI61:$AI64,"S", "")))</f>
        <v>0</v>
      </c>
      <c r="BE61" s="300">
        <f>SUMPRODUCT(LEN($AI61:$AI64)-LEN(SUBSTITUTE($AI61:$AI64,"F", "")))</f>
        <v>0</v>
      </c>
      <c r="BF61" s="300">
        <f>SUMPRODUCT(LEN($AI61:$AI64)-LEN(SUBSTITUTE($AI61:$AI64,"G", "")))</f>
        <v>0</v>
      </c>
      <c r="BG61" s="303">
        <f>SUMPRODUCT(LEN($AI61:$AI64)-LEN(SUBSTITUTE($AI61:$AI64,"M", "")))</f>
        <v>0</v>
      </c>
    </row>
    <row r="62" spans="2:67" ht="28.15" hidden="1" customHeight="1" thickBot="1">
      <c r="B62" s="29"/>
      <c r="C62" s="264"/>
      <c r="D62" s="37"/>
      <c r="E62" s="112"/>
      <c r="F62" s="112"/>
      <c r="G62" s="111"/>
      <c r="H62" s="256"/>
      <c r="I62" s="260"/>
      <c r="J62" s="260"/>
      <c r="K62" s="260"/>
      <c r="L62" s="32" t="s">
        <v>72</v>
      </c>
      <c r="M62" s="31"/>
      <c r="N62" s="32" t="s">
        <v>71</v>
      </c>
      <c r="O62" s="31"/>
      <c r="P62" s="32" t="s">
        <v>70</v>
      </c>
      <c r="Q62" s="31"/>
      <c r="R62" s="32" t="s">
        <v>69</v>
      </c>
      <c r="S62" s="31"/>
      <c r="T62" s="32" t="s">
        <v>68</v>
      </c>
      <c r="U62" s="31"/>
      <c r="V62" s="32" t="s">
        <v>67</v>
      </c>
      <c r="W62" s="31"/>
      <c r="X62" s="32" t="s">
        <v>66</v>
      </c>
      <c r="Y62" s="31"/>
      <c r="Z62" s="32" t="s">
        <v>65</v>
      </c>
      <c r="AA62" s="31"/>
      <c r="AB62" s="34" t="s">
        <v>64</v>
      </c>
      <c r="AC62" s="33"/>
      <c r="AD62" s="32" t="s">
        <v>63</v>
      </c>
      <c r="AE62" s="31"/>
      <c r="AF62" s="30"/>
      <c r="AG62" s="31"/>
      <c r="AH62" s="30"/>
      <c r="AI62" s="20"/>
      <c r="AJ62" s="246"/>
      <c r="AK62" s="246"/>
      <c r="AL62" s="19"/>
      <c r="AM62" s="7"/>
      <c r="AN62" s="7"/>
      <c r="AO62" s="236"/>
      <c r="AP62" s="230"/>
      <c r="AQ62" s="233"/>
      <c r="AR62" s="236"/>
      <c r="AS62" s="230"/>
      <c r="AT62" s="233"/>
      <c r="AU62" s="236"/>
      <c r="AV62" s="230"/>
      <c r="AW62" s="233"/>
      <c r="AX62" s="236"/>
      <c r="AY62" s="230"/>
      <c r="AZ62" s="233"/>
      <c r="BA62" s="236"/>
      <c r="BB62" s="230"/>
      <c r="BC62" s="233"/>
      <c r="BD62" s="298"/>
      <c r="BE62" s="301"/>
      <c r="BF62" s="301"/>
      <c r="BG62" s="304"/>
    </row>
    <row r="63" spans="2:67" ht="28.15" hidden="1" customHeight="1">
      <c r="B63" s="29"/>
      <c r="C63" s="265"/>
      <c r="D63" s="28"/>
      <c r="E63" s="110"/>
      <c r="F63" s="110"/>
      <c r="G63" s="109"/>
      <c r="H63" s="257"/>
      <c r="I63" s="261"/>
      <c r="J63" s="261"/>
      <c r="K63" s="261"/>
      <c r="L63" s="23" t="s">
        <v>62</v>
      </c>
      <c r="M63" s="22"/>
      <c r="N63" s="23" t="s">
        <v>61</v>
      </c>
      <c r="O63" s="22"/>
      <c r="P63" s="23" t="s">
        <v>60</v>
      </c>
      <c r="Q63" s="22"/>
      <c r="R63" s="23" t="s">
        <v>59</v>
      </c>
      <c r="S63" s="22"/>
      <c r="T63" s="23" t="s">
        <v>58</v>
      </c>
      <c r="U63" s="22"/>
      <c r="V63" s="23" t="s">
        <v>57</v>
      </c>
      <c r="W63" s="22"/>
      <c r="X63" s="23" t="s">
        <v>56</v>
      </c>
      <c r="Y63" s="22"/>
      <c r="Z63" s="23" t="s">
        <v>55</v>
      </c>
      <c r="AA63" s="22"/>
      <c r="AB63" s="25" t="s">
        <v>54</v>
      </c>
      <c r="AC63" s="24"/>
      <c r="AD63" s="23">
        <v>39</v>
      </c>
      <c r="AE63" s="22"/>
      <c r="AF63" s="21"/>
      <c r="AG63" s="22"/>
      <c r="AH63" s="21"/>
      <c r="AI63" s="20"/>
      <c r="AJ63" s="246"/>
      <c r="AK63" s="246"/>
      <c r="AL63" s="19"/>
      <c r="AM63" s="7"/>
      <c r="AN63" s="7"/>
      <c r="AO63" s="236"/>
      <c r="AP63" s="230"/>
      <c r="AQ63" s="233"/>
      <c r="AR63" s="236"/>
      <c r="AS63" s="230"/>
      <c r="AT63" s="233"/>
      <c r="AU63" s="236"/>
      <c r="AV63" s="230"/>
      <c r="AW63" s="233"/>
      <c r="AX63" s="236"/>
      <c r="AY63" s="230"/>
      <c r="AZ63" s="233"/>
      <c r="BA63" s="236"/>
      <c r="BB63" s="230"/>
      <c r="BC63" s="233"/>
      <c r="BD63" s="298"/>
      <c r="BE63" s="301"/>
      <c r="BF63" s="301"/>
      <c r="BG63" s="304"/>
    </row>
    <row r="64" spans="2:67" ht="28.15" hidden="1" customHeight="1" thickBot="1">
      <c r="B64" s="18"/>
      <c r="C64" s="271"/>
      <c r="D64" s="17"/>
      <c r="E64" s="118"/>
      <c r="F64" s="118"/>
      <c r="G64" s="117"/>
      <c r="H64" s="258"/>
      <c r="I64" s="272"/>
      <c r="J64" s="272"/>
      <c r="K64" s="272"/>
      <c r="L64" s="12" t="s">
        <v>53</v>
      </c>
      <c r="M64" s="11"/>
      <c r="N64" s="12" t="s">
        <v>52</v>
      </c>
      <c r="O64" s="11"/>
      <c r="P64" s="12" t="s">
        <v>51</v>
      </c>
      <c r="Q64" s="11"/>
      <c r="R64" s="12" t="s">
        <v>50</v>
      </c>
      <c r="S64" s="11"/>
      <c r="T64" s="12">
        <v>20</v>
      </c>
      <c r="U64" s="11"/>
      <c r="V64" s="12" t="s">
        <v>49</v>
      </c>
      <c r="W64" s="11"/>
      <c r="X64" s="12" t="s">
        <v>48</v>
      </c>
      <c r="Y64" s="11"/>
      <c r="Z64" s="12" t="s">
        <v>47</v>
      </c>
      <c r="AA64" s="11"/>
      <c r="AB64" s="14" t="s">
        <v>46</v>
      </c>
      <c r="AC64" s="13"/>
      <c r="AD64" s="12" t="s">
        <v>45</v>
      </c>
      <c r="AE64" s="11"/>
      <c r="AF64" s="10"/>
      <c r="AG64" s="11"/>
      <c r="AH64" s="10"/>
      <c r="AI64" s="9"/>
      <c r="AJ64" s="247"/>
      <c r="AK64" s="247"/>
      <c r="AL64" s="8"/>
      <c r="AM64" s="7"/>
      <c r="AN64" s="7"/>
      <c r="AO64" s="237"/>
      <c r="AP64" s="231"/>
      <c r="AQ64" s="234"/>
      <c r="AR64" s="237"/>
      <c r="AS64" s="231"/>
      <c r="AT64" s="234"/>
      <c r="AU64" s="237"/>
      <c r="AV64" s="231"/>
      <c r="AW64" s="234"/>
      <c r="AX64" s="237"/>
      <c r="AY64" s="231"/>
      <c r="AZ64" s="234"/>
      <c r="BA64" s="237"/>
      <c r="BB64" s="231"/>
      <c r="BC64" s="234"/>
      <c r="BD64" s="299"/>
      <c r="BE64" s="302"/>
      <c r="BF64" s="302"/>
      <c r="BG64" s="305"/>
    </row>
    <row r="65" spans="2:67" ht="85.9" customHeight="1" thickBot="1">
      <c r="B65" s="94" t="s">
        <v>119</v>
      </c>
      <c r="C65" s="83" t="s">
        <v>118</v>
      </c>
      <c r="D65" s="88" t="s">
        <v>117</v>
      </c>
      <c r="E65" s="93" t="s">
        <v>116</v>
      </c>
      <c r="F65" s="92"/>
      <c r="G65" s="91"/>
      <c r="H65" s="90" t="s">
        <v>115</v>
      </c>
      <c r="I65" s="88" t="s">
        <v>43</v>
      </c>
      <c r="J65" s="88" t="s">
        <v>114</v>
      </c>
      <c r="K65" s="88" t="s">
        <v>44</v>
      </c>
      <c r="L65" s="227" t="s">
        <v>113</v>
      </c>
      <c r="M65" s="270"/>
      <c r="N65" s="227" t="s">
        <v>112</v>
      </c>
      <c r="O65" s="270"/>
      <c r="P65" s="227" t="s">
        <v>112</v>
      </c>
      <c r="Q65" s="228"/>
      <c r="R65" s="227" t="s">
        <v>112</v>
      </c>
      <c r="S65" s="228"/>
      <c r="T65" s="227" t="s">
        <v>112</v>
      </c>
      <c r="U65" s="228"/>
      <c r="V65" s="227" t="s">
        <v>112</v>
      </c>
      <c r="W65" s="228"/>
      <c r="X65" s="227" t="s">
        <v>112</v>
      </c>
      <c r="Y65" s="228"/>
      <c r="Z65" s="227" t="s">
        <v>112</v>
      </c>
      <c r="AA65" s="228"/>
      <c r="AB65" s="227" t="s">
        <v>112</v>
      </c>
      <c r="AC65" s="228"/>
      <c r="AD65" s="227" t="s">
        <v>112</v>
      </c>
      <c r="AE65" s="228"/>
      <c r="AF65" s="244" t="s">
        <v>111</v>
      </c>
      <c r="AG65" s="228"/>
      <c r="AH65" s="90" t="s">
        <v>110</v>
      </c>
      <c r="AI65" s="89" t="s">
        <v>109</v>
      </c>
      <c r="AJ65" s="88" t="s">
        <v>108</v>
      </c>
      <c r="AK65" s="88" t="s">
        <v>107</v>
      </c>
      <c r="AL65" s="87" t="s">
        <v>106</v>
      </c>
      <c r="AM65" s="105" t="s">
        <v>161</v>
      </c>
      <c r="AN65" s="104" t="s">
        <v>160</v>
      </c>
      <c r="AO65" s="84" t="s">
        <v>105</v>
      </c>
      <c r="AP65" s="83" t="s">
        <v>104</v>
      </c>
      <c r="AQ65" s="82" t="s">
        <v>103</v>
      </c>
      <c r="AR65" s="84" t="s">
        <v>102</v>
      </c>
      <c r="AS65" s="83" t="s">
        <v>101</v>
      </c>
      <c r="AT65" s="82" t="s">
        <v>100</v>
      </c>
      <c r="AU65" s="84" t="s">
        <v>99</v>
      </c>
      <c r="AV65" s="83" t="s">
        <v>98</v>
      </c>
      <c r="AW65" s="85" t="s">
        <v>97</v>
      </c>
      <c r="AX65" s="84" t="s">
        <v>96</v>
      </c>
      <c r="AY65" s="83" t="s">
        <v>95</v>
      </c>
      <c r="AZ65" s="82" t="s">
        <v>94</v>
      </c>
      <c r="BA65" s="84" t="s">
        <v>93</v>
      </c>
      <c r="BB65" s="83" t="s">
        <v>92</v>
      </c>
      <c r="BC65" s="82" t="s">
        <v>91</v>
      </c>
      <c r="BD65" s="81" t="s">
        <v>90</v>
      </c>
      <c r="BE65" s="80" t="s">
        <v>89</v>
      </c>
      <c r="BF65" s="80" t="s">
        <v>88</v>
      </c>
      <c r="BG65" s="79" t="s">
        <v>87</v>
      </c>
    </row>
    <row r="66" spans="2:67" ht="48" thickBot="1">
      <c r="B66" s="78" t="s">
        <v>182</v>
      </c>
      <c r="C66" s="77"/>
      <c r="D66" s="76"/>
      <c r="E66" s="267">
        <v>1324.96</v>
      </c>
      <c r="F66" s="268"/>
      <c r="G66" s="269"/>
      <c r="H66" s="75" t="s">
        <v>85</v>
      </c>
      <c r="I66" s="74"/>
      <c r="J66" s="74"/>
      <c r="K66" s="73"/>
      <c r="L66" s="72"/>
      <c r="M66" s="68"/>
      <c r="N66" s="72"/>
      <c r="O66" s="68"/>
      <c r="P66" s="72"/>
      <c r="Q66" s="68"/>
      <c r="R66" s="72"/>
      <c r="S66" s="68"/>
      <c r="T66" s="72"/>
      <c r="U66" s="68"/>
      <c r="V66" s="72"/>
      <c r="W66" s="68"/>
      <c r="X66" s="72"/>
      <c r="Y66" s="68"/>
      <c r="Z66" s="72"/>
      <c r="AA66" s="71"/>
      <c r="AB66" s="70"/>
      <c r="AC66" s="70"/>
      <c r="AD66" s="70"/>
      <c r="AE66" s="70"/>
      <c r="AF66" s="69" t="s">
        <v>84</v>
      </c>
      <c r="AG66" s="68"/>
      <c r="AH66" s="68"/>
      <c r="AI66" s="68"/>
      <c r="AJ66" s="67"/>
      <c r="AK66" s="67"/>
      <c r="AL66" s="66"/>
      <c r="AM66" s="103"/>
      <c r="AN66" s="103"/>
      <c r="AO66" s="101">
        <f t="shared" ref="AO66:BG66" si="4">SUM(AO67:AO78)</f>
        <v>8</v>
      </c>
      <c r="AP66" s="100">
        <f t="shared" si="4"/>
        <v>1</v>
      </c>
      <c r="AQ66" s="99">
        <f t="shared" si="4"/>
        <v>0</v>
      </c>
      <c r="AR66" s="101">
        <f t="shared" si="4"/>
        <v>16</v>
      </c>
      <c r="AS66" s="100">
        <f t="shared" si="4"/>
        <v>1</v>
      </c>
      <c r="AT66" s="99">
        <f t="shared" si="4"/>
        <v>0</v>
      </c>
      <c r="AU66" s="101">
        <f t="shared" si="4"/>
        <v>1</v>
      </c>
      <c r="AV66" s="100">
        <f t="shared" si="4"/>
        <v>0</v>
      </c>
      <c r="AW66" s="99">
        <f t="shared" si="4"/>
        <v>0</v>
      </c>
      <c r="AX66" s="101">
        <f t="shared" si="4"/>
        <v>1</v>
      </c>
      <c r="AY66" s="100">
        <f t="shared" si="4"/>
        <v>0</v>
      </c>
      <c r="AZ66" s="99">
        <f t="shared" si="4"/>
        <v>0</v>
      </c>
      <c r="BA66" s="101">
        <f t="shared" si="4"/>
        <v>0</v>
      </c>
      <c r="BB66" s="100">
        <f t="shared" si="4"/>
        <v>0</v>
      </c>
      <c r="BC66" s="99">
        <f t="shared" si="4"/>
        <v>0</v>
      </c>
      <c r="BD66" s="101">
        <f t="shared" si="4"/>
        <v>0</v>
      </c>
      <c r="BE66" s="100">
        <f t="shared" si="4"/>
        <v>0</v>
      </c>
      <c r="BF66" s="100">
        <f t="shared" si="4"/>
        <v>0</v>
      </c>
      <c r="BG66" s="99">
        <f t="shared" si="4"/>
        <v>0</v>
      </c>
      <c r="BH66" s="98" t="s">
        <v>83</v>
      </c>
      <c r="BK66" s="1">
        <f>SUM(AO66:AQ66)</f>
        <v>9</v>
      </c>
      <c r="BL66" s="1">
        <f>SUM(AR66:AT66,BD66)</f>
        <v>17</v>
      </c>
      <c r="BM66" s="1">
        <f>SUM(AU66:AW66,BE66)</f>
        <v>1</v>
      </c>
      <c r="BN66" s="1">
        <f>SUM(AX66:AZ66,BF66)</f>
        <v>1</v>
      </c>
      <c r="BO66" s="1">
        <f>SUM(BA66:BC66,BG66)</f>
        <v>0</v>
      </c>
    </row>
    <row r="67" spans="2:67" ht="28.15" customHeight="1">
      <c r="B67" s="29"/>
      <c r="C67" s="263">
        <v>1</v>
      </c>
      <c r="D67" s="47"/>
      <c r="E67" s="114"/>
      <c r="F67" s="114"/>
      <c r="G67" s="113"/>
      <c r="H67" s="255"/>
      <c r="I67" s="259">
        <v>62</v>
      </c>
      <c r="J67" s="259">
        <v>16</v>
      </c>
      <c r="K67" s="259">
        <v>5</v>
      </c>
      <c r="L67" s="42">
        <v>1</v>
      </c>
      <c r="M67" s="41" t="s">
        <v>311</v>
      </c>
      <c r="N67" s="42">
        <v>5</v>
      </c>
      <c r="O67" s="41" t="s">
        <v>308</v>
      </c>
      <c r="P67" s="42">
        <v>9</v>
      </c>
      <c r="Q67" s="97" t="s">
        <v>271</v>
      </c>
      <c r="R67" s="42">
        <v>13</v>
      </c>
      <c r="S67" s="41"/>
      <c r="T67" s="42">
        <v>17</v>
      </c>
      <c r="U67" s="41"/>
      <c r="V67" s="42">
        <v>21</v>
      </c>
      <c r="W67" s="41"/>
      <c r="X67" s="42">
        <v>25</v>
      </c>
      <c r="Y67" s="41"/>
      <c r="Z67" s="42">
        <v>29</v>
      </c>
      <c r="AA67" s="41"/>
      <c r="AB67" s="44">
        <v>33</v>
      </c>
      <c r="AC67" s="41"/>
      <c r="AD67" s="42">
        <v>37</v>
      </c>
      <c r="AE67" s="41"/>
      <c r="AF67" s="40"/>
      <c r="AG67" s="41"/>
      <c r="AH67" s="40" t="s">
        <v>273</v>
      </c>
      <c r="AI67" s="39"/>
      <c r="AJ67" s="245">
        <v>9</v>
      </c>
      <c r="AK67" s="245"/>
      <c r="AL67" s="38"/>
      <c r="AM67" s="238">
        <f>SUMPRODUCT(LEN($M67:$AE70)-LEN(SUBSTITUTE($M67:$AE70,"/", "")))/2</f>
        <v>0</v>
      </c>
      <c r="AN67" s="241">
        <f>SUMPRODUCT(LEN($M67:$AE70)-LEN(SUBSTITUTE($M67:$AE70,"-", "")))</f>
        <v>0</v>
      </c>
      <c r="AO67" s="235">
        <f>SUMPRODUCT(LEN($M67:$AE70)-LEN(SUBSTITUTE($M67:$AE70,"A", "")))</f>
        <v>8</v>
      </c>
      <c r="AP67" s="229">
        <f>SUMPRODUCT(LEN($AH67:$AH70)-LEN(SUBSTITUTE($AH67:$AH70,"A", "")))</f>
        <v>1</v>
      </c>
      <c r="AQ67" s="232">
        <f>SUMPRODUCT(LEN($AG67:$AG70)-LEN(SUBSTITUTE($AG67:$AG70,"A", "")))</f>
        <v>0</v>
      </c>
      <c r="AR67" s="235">
        <f>SUMPRODUCT(LEN($M67:$AE70)-LEN(SUBSTITUTE($M67:$AE70,"S", "")))</f>
        <v>16</v>
      </c>
      <c r="AS67" s="229">
        <f>SUMPRODUCT(LEN($AH67:$AH70)-LEN(SUBSTITUTE($AH67:$AH70,"S", "")))</f>
        <v>1</v>
      </c>
      <c r="AT67" s="232">
        <f>SUMPRODUCT(LEN($AG67:$AG70)-LEN(SUBSTITUTE($AG67:$AG70,"S", "")))</f>
        <v>0</v>
      </c>
      <c r="AU67" s="235">
        <f>SUMPRODUCT(LEN($M67:$AE70)-LEN(SUBSTITUTE($M67:$AE70,"F", "")))</f>
        <v>1</v>
      </c>
      <c r="AV67" s="229">
        <f>SUMPRODUCT(LEN($AH67:$AH70)-LEN(SUBSTITUTE($AH67:$AH70,"F", "")))</f>
        <v>0</v>
      </c>
      <c r="AW67" s="232">
        <f>SUMPRODUCT(LEN($AG67:$AG70)-LEN(SUBSTITUTE($AG67:$AG70,"F", "")))</f>
        <v>0</v>
      </c>
      <c r="AX67" s="235">
        <f>SUMPRODUCT(LEN($M67:$AE70)-LEN(SUBSTITUTE($M67:$AE70,"G", "")))</f>
        <v>1</v>
      </c>
      <c r="AY67" s="229">
        <f>SUMPRODUCT(LEN($AH67:$AH70)-LEN(SUBSTITUTE($AH67:$AH70,"G", "")))</f>
        <v>0</v>
      </c>
      <c r="AZ67" s="232">
        <f>SUMPRODUCT(LEN($AG67:$AG70)-LEN(SUBSTITUTE($AG67:$AG70,"G", "")))</f>
        <v>0</v>
      </c>
      <c r="BA67" s="235">
        <f>SUMPRODUCT(LEN($M67:$AE70)-LEN(SUBSTITUTE($M67:$AE70,"M", "")))</f>
        <v>0</v>
      </c>
      <c r="BB67" s="229">
        <f>SUMPRODUCT(LEN($AH67:$AH70)-LEN(SUBSTITUTE($AH67:$AH70,"M", "")))</f>
        <v>0</v>
      </c>
      <c r="BC67" s="232">
        <f>SUMPRODUCT(LEN($AG67:$AG70)-LEN(SUBSTITUTE($AG67:$AG70,"M", "")))</f>
        <v>0</v>
      </c>
      <c r="BD67" s="297">
        <f>SUMPRODUCT(LEN($AI67:$AI70)-LEN(SUBSTITUTE($AI67:$AI70,"S", "")))</f>
        <v>0</v>
      </c>
      <c r="BE67" s="300">
        <f>SUMPRODUCT(LEN($AI67:$AI70)-LEN(SUBSTITUTE($AI67:$AI70,"F", "")))</f>
        <v>0</v>
      </c>
      <c r="BF67" s="300">
        <f>SUMPRODUCT(LEN($AI67:$AI70)-LEN(SUBSTITUTE($AI67:$AI70,"G", "")))</f>
        <v>0</v>
      </c>
      <c r="BG67" s="303">
        <f>SUMPRODUCT(LEN($AI67:$AI70)-LEN(SUBSTITUTE($AI67:$AI70,"M", "")))</f>
        <v>0</v>
      </c>
    </row>
    <row r="68" spans="2:67" ht="28.15" customHeight="1" thickBot="1">
      <c r="B68" s="29"/>
      <c r="C68" s="264"/>
      <c r="D68" s="37"/>
      <c r="E68" s="112"/>
      <c r="F68" s="112"/>
      <c r="G68" s="111"/>
      <c r="H68" s="256"/>
      <c r="I68" s="260"/>
      <c r="J68" s="260"/>
      <c r="K68" s="260"/>
      <c r="L68" s="32">
        <v>2</v>
      </c>
      <c r="M68" s="31" t="s">
        <v>323</v>
      </c>
      <c r="N68" s="32">
        <v>6</v>
      </c>
      <c r="O68" s="31" t="s">
        <v>310</v>
      </c>
      <c r="P68" s="96">
        <v>10</v>
      </c>
      <c r="Q68" s="31" t="s">
        <v>271</v>
      </c>
      <c r="R68" s="32">
        <v>14</v>
      </c>
      <c r="S68" s="31"/>
      <c r="T68" s="32">
        <v>18</v>
      </c>
      <c r="U68" s="95"/>
      <c r="V68" s="32">
        <v>22</v>
      </c>
      <c r="W68" s="31"/>
      <c r="X68" s="32">
        <v>26</v>
      </c>
      <c r="Y68" s="31"/>
      <c r="Z68" s="32">
        <v>30</v>
      </c>
      <c r="AA68" s="31"/>
      <c r="AB68" s="34">
        <v>34</v>
      </c>
      <c r="AC68" s="31"/>
      <c r="AD68" s="32">
        <v>38</v>
      </c>
      <c r="AE68" s="31"/>
      <c r="AF68" s="30"/>
      <c r="AG68" s="31"/>
      <c r="AH68" s="30"/>
      <c r="AI68" s="20"/>
      <c r="AJ68" s="246"/>
      <c r="AK68" s="246"/>
      <c r="AL68" s="19"/>
      <c r="AM68" s="239"/>
      <c r="AN68" s="242"/>
      <c r="AO68" s="236"/>
      <c r="AP68" s="230"/>
      <c r="AQ68" s="233"/>
      <c r="AR68" s="236"/>
      <c r="AS68" s="230"/>
      <c r="AT68" s="233"/>
      <c r="AU68" s="236"/>
      <c r="AV68" s="230"/>
      <c r="AW68" s="233"/>
      <c r="AX68" s="236"/>
      <c r="AY68" s="230"/>
      <c r="AZ68" s="233"/>
      <c r="BA68" s="236"/>
      <c r="BB68" s="230"/>
      <c r="BC68" s="233"/>
      <c r="BD68" s="298"/>
      <c r="BE68" s="301"/>
      <c r="BF68" s="301"/>
      <c r="BG68" s="304"/>
    </row>
    <row r="69" spans="2:67" ht="28.15" customHeight="1">
      <c r="B69" s="29"/>
      <c r="C69" s="265"/>
      <c r="D69" s="28"/>
      <c r="E69" s="110"/>
      <c r="F69" s="110"/>
      <c r="G69" s="109"/>
      <c r="H69" s="257"/>
      <c r="I69" s="261"/>
      <c r="J69" s="261"/>
      <c r="K69" s="261"/>
      <c r="L69" s="23">
        <v>3</v>
      </c>
      <c r="M69" s="22" t="s">
        <v>322</v>
      </c>
      <c r="N69" s="23">
        <v>7</v>
      </c>
      <c r="O69" s="22" t="s">
        <v>305</v>
      </c>
      <c r="P69" s="23">
        <v>11</v>
      </c>
      <c r="Q69" s="22" t="s">
        <v>271</v>
      </c>
      <c r="R69" s="23">
        <v>15</v>
      </c>
      <c r="S69" s="22"/>
      <c r="T69" s="23">
        <v>19</v>
      </c>
      <c r="U69" s="22"/>
      <c r="V69" s="23">
        <v>23</v>
      </c>
      <c r="W69" s="22"/>
      <c r="X69" s="23">
        <v>27</v>
      </c>
      <c r="Y69" s="22"/>
      <c r="Z69" s="23">
        <v>31</v>
      </c>
      <c r="AA69" s="22"/>
      <c r="AB69" s="25">
        <v>35</v>
      </c>
      <c r="AC69" s="22"/>
      <c r="AD69" s="23">
        <v>39</v>
      </c>
      <c r="AE69" s="22"/>
      <c r="AF69" s="21"/>
      <c r="AG69" s="22"/>
      <c r="AH69" s="21"/>
      <c r="AI69" s="20"/>
      <c r="AJ69" s="246"/>
      <c r="AK69" s="246"/>
      <c r="AL69" s="19"/>
      <c r="AM69" s="239"/>
      <c r="AN69" s="242"/>
      <c r="AO69" s="236"/>
      <c r="AP69" s="230"/>
      <c r="AQ69" s="233"/>
      <c r="AR69" s="236"/>
      <c r="AS69" s="230"/>
      <c r="AT69" s="233"/>
      <c r="AU69" s="236"/>
      <c r="AV69" s="230"/>
      <c r="AW69" s="233"/>
      <c r="AX69" s="236"/>
      <c r="AY69" s="230"/>
      <c r="AZ69" s="233"/>
      <c r="BA69" s="236"/>
      <c r="BB69" s="230"/>
      <c r="BC69" s="233"/>
      <c r="BD69" s="298"/>
      <c r="BE69" s="301"/>
      <c r="BF69" s="301"/>
      <c r="BG69" s="304"/>
    </row>
    <row r="70" spans="2:67" ht="28.15" customHeight="1" thickBot="1">
      <c r="B70" s="29"/>
      <c r="C70" s="266"/>
      <c r="D70" s="57"/>
      <c r="E70" s="116"/>
      <c r="F70" s="116"/>
      <c r="G70" s="115"/>
      <c r="H70" s="258"/>
      <c r="I70" s="262"/>
      <c r="J70" s="262"/>
      <c r="K70" s="262"/>
      <c r="L70" s="52">
        <v>4</v>
      </c>
      <c r="M70" s="51" t="s">
        <v>304</v>
      </c>
      <c r="N70" s="52">
        <v>8</v>
      </c>
      <c r="O70" s="51" t="s">
        <v>273</v>
      </c>
      <c r="P70" s="52">
        <v>12</v>
      </c>
      <c r="Q70" s="51"/>
      <c r="R70" s="52">
        <v>16</v>
      </c>
      <c r="S70" s="51"/>
      <c r="T70" s="52">
        <v>20</v>
      </c>
      <c r="U70" s="51"/>
      <c r="V70" s="52">
        <v>24</v>
      </c>
      <c r="W70" s="51"/>
      <c r="X70" s="52">
        <v>28</v>
      </c>
      <c r="Y70" s="51"/>
      <c r="Z70" s="52">
        <v>32</v>
      </c>
      <c r="AA70" s="51"/>
      <c r="AB70" s="54">
        <v>36</v>
      </c>
      <c r="AC70" s="51"/>
      <c r="AD70" s="52">
        <v>40</v>
      </c>
      <c r="AE70" s="51"/>
      <c r="AF70" s="50"/>
      <c r="AG70" s="51"/>
      <c r="AH70" s="50"/>
      <c r="AI70" s="49"/>
      <c r="AJ70" s="248"/>
      <c r="AK70" s="248"/>
      <c r="AL70" s="48"/>
      <c r="AM70" s="240"/>
      <c r="AN70" s="243"/>
      <c r="AO70" s="237"/>
      <c r="AP70" s="231"/>
      <c r="AQ70" s="234"/>
      <c r="AR70" s="237"/>
      <c r="AS70" s="231"/>
      <c r="AT70" s="234"/>
      <c r="AU70" s="237"/>
      <c r="AV70" s="231"/>
      <c r="AW70" s="234"/>
      <c r="AX70" s="237"/>
      <c r="AY70" s="231"/>
      <c r="AZ70" s="234"/>
      <c r="BA70" s="237"/>
      <c r="BB70" s="231"/>
      <c r="BC70" s="234"/>
      <c r="BD70" s="299"/>
      <c r="BE70" s="302"/>
      <c r="BF70" s="302"/>
      <c r="BG70" s="305"/>
    </row>
    <row r="71" spans="2:67" ht="28.15" hidden="1" customHeight="1">
      <c r="B71" s="29"/>
      <c r="C71" s="263">
        <v>2</v>
      </c>
      <c r="D71" s="47"/>
      <c r="E71" s="114"/>
      <c r="F71" s="114"/>
      <c r="G71" s="113"/>
      <c r="H71" s="255"/>
      <c r="I71" s="259"/>
      <c r="J71" s="259"/>
      <c r="K71" s="259"/>
      <c r="L71" s="42" t="s">
        <v>82</v>
      </c>
      <c r="M71" s="41"/>
      <c r="N71" s="42" t="s">
        <v>81</v>
      </c>
      <c r="O71" s="41"/>
      <c r="P71" s="42" t="s">
        <v>80</v>
      </c>
      <c r="Q71" s="41"/>
      <c r="R71" s="42" t="s">
        <v>79</v>
      </c>
      <c r="S71" s="41"/>
      <c r="T71" s="42" t="s">
        <v>78</v>
      </c>
      <c r="U71" s="41"/>
      <c r="V71" s="42" t="s">
        <v>77</v>
      </c>
      <c r="W71" s="41"/>
      <c r="X71" s="42" t="s">
        <v>76</v>
      </c>
      <c r="Y71" s="41"/>
      <c r="Z71" s="42" t="s">
        <v>75</v>
      </c>
      <c r="AA71" s="41"/>
      <c r="AB71" s="44" t="s">
        <v>74</v>
      </c>
      <c r="AC71" s="43"/>
      <c r="AD71" s="42" t="s">
        <v>73</v>
      </c>
      <c r="AE71" s="41"/>
      <c r="AF71" s="40"/>
      <c r="AG71" s="41"/>
      <c r="AH71" s="40"/>
      <c r="AI71" s="39"/>
      <c r="AJ71" s="249"/>
      <c r="AK71" s="252"/>
      <c r="AL71" s="38"/>
      <c r="AM71" s="7"/>
      <c r="AN71" s="7"/>
      <c r="AO71" s="235">
        <f>SUMPRODUCT(LEN($M71:$AE74)-LEN(SUBSTITUTE($M71:$AE74,"A", "")))</f>
        <v>0</v>
      </c>
      <c r="AP71" s="229">
        <f>SUMPRODUCT(LEN($AH71:$AH74)-LEN(SUBSTITUTE($AH71:$AH74,"A", "")))</f>
        <v>0</v>
      </c>
      <c r="AQ71" s="232">
        <f>SUMPRODUCT(LEN($AG71:$AG74)-LEN(SUBSTITUTE($AG71:$AG74,"A", "")))</f>
        <v>0</v>
      </c>
      <c r="AR71" s="235">
        <f>SUMPRODUCT(LEN($M71:$AE74)-LEN(SUBSTITUTE($M71:$AE74,"S", "")))</f>
        <v>0</v>
      </c>
      <c r="AS71" s="229">
        <f>SUMPRODUCT(LEN($AH71:$AH74)-LEN(SUBSTITUTE($AH71:$AH74,"S", "")))</f>
        <v>0</v>
      </c>
      <c r="AT71" s="232">
        <f>SUMPRODUCT(LEN($AG71:$AG74)-LEN(SUBSTITUTE($AG71:$AG74,"S", "")))</f>
        <v>0</v>
      </c>
      <c r="AU71" s="235">
        <f>SUMPRODUCT(LEN($M71:$AE74)-LEN(SUBSTITUTE($M71:$AE74,"F", "")))</f>
        <v>0</v>
      </c>
      <c r="AV71" s="229">
        <f>SUMPRODUCT(LEN($AH71:$AH74)-LEN(SUBSTITUTE($AH71:$AH74,"F", "")))</f>
        <v>0</v>
      </c>
      <c r="AW71" s="232">
        <f>SUMPRODUCT(LEN($AG71:$AG74)-LEN(SUBSTITUTE($AG71:$AG74,"F", "")))</f>
        <v>0</v>
      </c>
      <c r="AX71" s="235">
        <f>SUMPRODUCT(LEN($M71:$AE74)-LEN(SUBSTITUTE($M71:$AE74,"G", "")))</f>
        <v>0</v>
      </c>
      <c r="AY71" s="229">
        <f>SUMPRODUCT(LEN($AH71:$AH74)-LEN(SUBSTITUTE($AH71:$AH74,"G", "")))</f>
        <v>0</v>
      </c>
      <c r="AZ71" s="232">
        <f>SUMPRODUCT(LEN($AG71:$AG74)-LEN(SUBSTITUTE($AG71:$AG74,"G", "")))</f>
        <v>0</v>
      </c>
      <c r="BA71" s="235">
        <f>SUMPRODUCT(LEN($M71:$AE74)-LEN(SUBSTITUTE($M71:$AE74,"M", "")))</f>
        <v>0</v>
      </c>
      <c r="BB71" s="229">
        <f>SUMPRODUCT(LEN($AH71:$AH74)-LEN(SUBSTITUTE($AH71:$AH74,"M", "")))</f>
        <v>0</v>
      </c>
      <c r="BC71" s="232">
        <f>SUMPRODUCT(LEN($AG71:$AG74)-LEN(SUBSTITUTE($AG71:$AG74,"M", "")))</f>
        <v>0</v>
      </c>
      <c r="BD71" s="297">
        <f>SUMPRODUCT(LEN($AI71:$AI74)-LEN(SUBSTITUTE($AI71:$AI74,"S", "")))</f>
        <v>0</v>
      </c>
      <c r="BE71" s="300">
        <f>SUMPRODUCT(LEN($AI71:$AI74)-LEN(SUBSTITUTE($AI71:$AI74,"F", "")))</f>
        <v>0</v>
      </c>
      <c r="BF71" s="300">
        <f>SUMPRODUCT(LEN($AI71:$AI74)-LEN(SUBSTITUTE($AI71:$AI74,"G", "")))</f>
        <v>0</v>
      </c>
      <c r="BG71" s="303">
        <f>SUMPRODUCT(LEN($AI71:$AI74)-LEN(SUBSTITUTE($AI71:$AI74,"M", "")))</f>
        <v>0</v>
      </c>
    </row>
    <row r="72" spans="2:67" ht="28.15" hidden="1" customHeight="1" thickBot="1">
      <c r="B72" s="29"/>
      <c r="C72" s="264"/>
      <c r="D72" s="37"/>
      <c r="E72" s="112"/>
      <c r="F72" s="112"/>
      <c r="G72" s="111"/>
      <c r="H72" s="256"/>
      <c r="I72" s="260"/>
      <c r="J72" s="260"/>
      <c r="K72" s="260"/>
      <c r="L72" s="32" t="s">
        <v>72</v>
      </c>
      <c r="M72" s="31"/>
      <c r="N72" s="32" t="s">
        <v>71</v>
      </c>
      <c r="O72" s="31"/>
      <c r="P72" s="32" t="s">
        <v>70</v>
      </c>
      <c r="Q72" s="31"/>
      <c r="R72" s="32" t="s">
        <v>69</v>
      </c>
      <c r="S72" s="31"/>
      <c r="T72" s="32" t="s">
        <v>68</v>
      </c>
      <c r="U72" s="31"/>
      <c r="V72" s="32" t="s">
        <v>67</v>
      </c>
      <c r="W72" s="31"/>
      <c r="X72" s="32" t="s">
        <v>66</v>
      </c>
      <c r="Y72" s="31"/>
      <c r="Z72" s="32" t="s">
        <v>65</v>
      </c>
      <c r="AA72" s="31"/>
      <c r="AB72" s="34" t="s">
        <v>64</v>
      </c>
      <c r="AC72" s="33"/>
      <c r="AD72" s="32" t="s">
        <v>63</v>
      </c>
      <c r="AE72" s="31"/>
      <c r="AF72" s="30"/>
      <c r="AG72" s="31"/>
      <c r="AH72" s="30"/>
      <c r="AI72" s="20"/>
      <c r="AJ72" s="250"/>
      <c r="AK72" s="253"/>
      <c r="AL72" s="19"/>
      <c r="AM72" s="7"/>
      <c r="AN72" s="7"/>
      <c r="AO72" s="236"/>
      <c r="AP72" s="230"/>
      <c r="AQ72" s="233"/>
      <c r="AR72" s="236"/>
      <c r="AS72" s="230"/>
      <c r="AT72" s="233"/>
      <c r="AU72" s="236"/>
      <c r="AV72" s="230"/>
      <c r="AW72" s="233"/>
      <c r="AX72" s="236"/>
      <c r="AY72" s="230"/>
      <c r="AZ72" s="233"/>
      <c r="BA72" s="236"/>
      <c r="BB72" s="230"/>
      <c r="BC72" s="233"/>
      <c r="BD72" s="298"/>
      <c r="BE72" s="301"/>
      <c r="BF72" s="301"/>
      <c r="BG72" s="304"/>
    </row>
    <row r="73" spans="2:67" ht="28.15" hidden="1" customHeight="1">
      <c r="B73" s="29"/>
      <c r="C73" s="265"/>
      <c r="D73" s="28"/>
      <c r="E73" s="110"/>
      <c r="F73" s="110"/>
      <c r="G73" s="109"/>
      <c r="H73" s="257"/>
      <c r="I73" s="261"/>
      <c r="J73" s="261"/>
      <c r="K73" s="261"/>
      <c r="L73" s="23" t="s">
        <v>62</v>
      </c>
      <c r="M73" s="22"/>
      <c r="N73" s="23" t="s">
        <v>61</v>
      </c>
      <c r="O73" s="22"/>
      <c r="P73" s="23" t="s">
        <v>60</v>
      </c>
      <c r="Q73" s="22"/>
      <c r="R73" s="23" t="s">
        <v>59</v>
      </c>
      <c r="S73" s="22"/>
      <c r="T73" s="23" t="s">
        <v>58</v>
      </c>
      <c r="U73" s="22"/>
      <c r="V73" s="23" t="s">
        <v>57</v>
      </c>
      <c r="W73" s="22"/>
      <c r="X73" s="23" t="s">
        <v>56</v>
      </c>
      <c r="Y73" s="22"/>
      <c r="Z73" s="23" t="s">
        <v>55</v>
      </c>
      <c r="AA73" s="22"/>
      <c r="AB73" s="25" t="s">
        <v>54</v>
      </c>
      <c r="AC73" s="24"/>
      <c r="AD73" s="23">
        <v>39</v>
      </c>
      <c r="AE73" s="22"/>
      <c r="AF73" s="21"/>
      <c r="AG73" s="22"/>
      <c r="AH73" s="21"/>
      <c r="AI73" s="20"/>
      <c r="AJ73" s="250"/>
      <c r="AK73" s="253"/>
      <c r="AL73" s="19"/>
      <c r="AM73" s="7"/>
      <c r="AN73" s="7"/>
      <c r="AO73" s="236"/>
      <c r="AP73" s="230"/>
      <c r="AQ73" s="233"/>
      <c r="AR73" s="236"/>
      <c r="AS73" s="230"/>
      <c r="AT73" s="233"/>
      <c r="AU73" s="236"/>
      <c r="AV73" s="230"/>
      <c r="AW73" s="233"/>
      <c r="AX73" s="236"/>
      <c r="AY73" s="230"/>
      <c r="AZ73" s="233"/>
      <c r="BA73" s="236"/>
      <c r="BB73" s="230"/>
      <c r="BC73" s="233"/>
      <c r="BD73" s="298"/>
      <c r="BE73" s="301"/>
      <c r="BF73" s="301"/>
      <c r="BG73" s="304"/>
    </row>
    <row r="74" spans="2:67" ht="28.15" hidden="1" customHeight="1" thickBot="1">
      <c r="B74" s="29"/>
      <c r="C74" s="266"/>
      <c r="D74" s="57"/>
      <c r="E74" s="116"/>
      <c r="F74" s="116"/>
      <c r="G74" s="115"/>
      <c r="H74" s="258"/>
      <c r="I74" s="262"/>
      <c r="J74" s="262"/>
      <c r="K74" s="262"/>
      <c r="L74" s="52" t="s">
        <v>53</v>
      </c>
      <c r="M74" s="51"/>
      <c r="N74" s="52" t="s">
        <v>52</v>
      </c>
      <c r="O74" s="51"/>
      <c r="P74" s="52" t="s">
        <v>51</v>
      </c>
      <c r="Q74" s="51"/>
      <c r="R74" s="52" t="s">
        <v>50</v>
      </c>
      <c r="S74" s="51"/>
      <c r="T74" s="52">
        <v>20</v>
      </c>
      <c r="U74" s="51"/>
      <c r="V74" s="52" t="s">
        <v>49</v>
      </c>
      <c r="W74" s="51"/>
      <c r="X74" s="52" t="s">
        <v>48</v>
      </c>
      <c r="Y74" s="51"/>
      <c r="Z74" s="52" t="s">
        <v>47</v>
      </c>
      <c r="AA74" s="51"/>
      <c r="AB74" s="54" t="s">
        <v>46</v>
      </c>
      <c r="AC74" s="53"/>
      <c r="AD74" s="52" t="s">
        <v>45</v>
      </c>
      <c r="AE74" s="51"/>
      <c r="AF74" s="50"/>
      <c r="AG74" s="51"/>
      <c r="AH74" s="50"/>
      <c r="AI74" s="49"/>
      <c r="AJ74" s="251"/>
      <c r="AK74" s="254"/>
      <c r="AL74" s="48"/>
      <c r="AM74" s="7"/>
      <c r="AN74" s="7"/>
      <c r="AO74" s="237"/>
      <c r="AP74" s="231"/>
      <c r="AQ74" s="234"/>
      <c r="AR74" s="237"/>
      <c r="AS74" s="231"/>
      <c r="AT74" s="234"/>
      <c r="AU74" s="237"/>
      <c r="AV74" s="231"/>
      <c r="AW74" s="234"/>
      <c r="AX74" s="237"/>
      <c r="AY74" s="231"/>
      <c r="AZ74" s="234"/>
      <c r="BA74" s="237"/>
      <c r="BB74" s="231"/>
      <c r="BC74" s="234"/>
      <c r="BD74" s="299"/>
      <c r="BE74" s="302"/>
      <c r="BF74" s="302"/>
      <c r="BG74" s="305"/>
    </row>
    <row r="75" spans="2:67" ht="28.15" hidden="1" customHeight="1">
      <c r="B75" s="29"/>
      <c r="C75" s="263">
        <v>3</v>
      </c>
      <c r="D75" s="47"/>
      <c r="E75" s="114"/>
      <c r="F75" s="114"/>
      <c r="G75" s="113"/>
      <c r="H75" s="255"/>
      <c r="I75" s="259"/>
      <c r="J75" s="259"/>
      <c r="K75" s="259"/>
      <c r="L75" s="42" t="s">
        <v>82</v>
      </c>
      <c r="M75" s="41"/>
      <c r="N75" s="42" t="s">
        <v>81</v>
      </c>
      <c r="O75" s="41"/>
      <c r="P75" s="42" t="s">
        <v>80</v>
      </c>
      <c r="Q75" s="41"/>
      <c r="R75" s="42" t="s">
        <v>79</v>
      </c>
      <c r="S75" s="41"/>
      <c r="T75" s="42" t="s">
        <v>78</v>
      </c>
      <c r="U75" s="41"/>
      <c r="V75" s="42" t="s">
        <v>77</v>
      </c>
      <c r="W75" s="41"/>
      <c r="X75" s="42" t="s">
        <v>76</v>
      </c>
      <c r="Y75" s="41"/>
      <c r="Z75" s="42" t="s">
        <v>75</v>
      </c>
      <c r="AA75" s="41"/>
      <c r="AB75" s="44" t="s">
        <v>74</v>
      </c>
      <c r="AC75" s="43"/>
      <c r="AD75" s="42" t="s">
        <v>73</v>
      </c>
      <c r="AE75" s="41"/>
      <c r="AF75" s="40"/>
      <c r="AG75" s="41"/>
      <c r="AH75" s="40"/>
      <c r="AI75" s="39"/>
      <c r="AJ75" s="245"/>
      <c r="AK75" s="245"/>
      <c r="AL75" s="38"/>
      <c r="AM75" s="7"/>
      <c r="AN75" s="7"/>
      <c r="AO75" s="235">
        <f>SUMPRODUCT(LEN($M75:$AE78)-LEN(SUBSTITUTE($M75:$AE78,"A", "")))</f>
        <v>0</v>
      </c>
      <c r="AP75" s="229">
        <f>SUMPRODUCT(LEN($AH75:$AH78)-LEN(SUBSTITUTE($AH75:$AH78,"A", "")))</f>
        <v>0</v>
      </c>
      <c r="AQ75" s="232">
        <f>SUMPRODUCT(LEN($AG75:$AG78)-LEN(SUBSTITUTE($AG75:$AG78,"A", "")))</f>
        <v>0</v>
      </c>
      <c r="AR75" s="235">
        <f>SUMPRODUCT(LEN($M75:$AE78)-LEN(SUBSTITUTE($M75:$AE78,"S", "")))</f>
        <v>0</v>
      </c>
      <c r="AS75" s="229">
        <f>SUMPRODUCT(LEN($AH75:$AH78)-LEN(SUBSTITUTE($AH75:$AH78,"S", "")))</f>
        <v>0</v>
      </c>
      <c r="AT75" s="232">
        <f>SUMPRODUCT(LEN($AG75:$AG78)-LEN(SUBSTITUTE($AG75:$AG78,"S", "")))</f>
        <v>0</v>
      </c>
      <c r="AU75" s="235">
        <f>SUMPRODUCT(LEN($M75:$AE78)-LEN(SUBSTITUTE($M75:$AE78,"F", "")))</f>
        <v>0</v>
      </c>
      <c r="AV75" s="229">
        <f>SUMPRODUCT(LEN($AH75:$AH78)-LEN(SUBSTITUTE($AH75:$AH78,"F", "")))</f>
        <v>0</v>
      </c>
      <c r="AW75" s="232">
        <f>SUMPRODUCT(LEN($AG75:$AG78)-LEN(SUBSTITUTE($AG75:$AG78,"F", "")))</f>
        <v>0</v>
      </c>
      <c r="AX75" s="235">
        <f>SUMPRODUCT(LEN($M75:$AE78)-LEN(SUBSTITUTE($M75:$AE78,"G", "")))</f>
        <v>0</v>
      </c>
      <c r="AY75" s="229">
        <f>SUMPRODUCT(LEN($AH75:$AH78)-LEN(SUBSTITUTE($AH75:$AH78,"G", "")))</f>
        <v>0</v>
      </c>
      <c r="AZ75" s="232">
        <f>SUMPRODUCT(LEN($AG75:$AG78)-LEN(SUBSTITUTE($AG75:$AG78,"G", "")))</f>
        <v>0</v>
      </c>
      <c r="BA75" s="235">
        <f>SUMPRODUCT(LEN($M75:$AE78)-LEN(SUBSTITUTE($M75:$AE78,"M", "")))</f>
        <v>0</v>
      </c>
      <c r="BB75" s="229">
        <f>SUMPRODUCT(LEN($AH75:$AH78)-LEN(SUBSTITUTE($AH75:$AH78,"M", "")))</f>
        <v>0</v>
      </c>
      <c r="BC75" s="232">
        <f>SUMPRODUCT(LEN($AG75:$AG78)-LEN(SUBSTITUTE($AG75:$AG78,"M", "")))</f>
        <v>0</v>
      </c>
      <c r="BD75" s="297">
        <f>SUMPRODUCT(LEN($AI75:$AI78)-LEN(SUBSTITUTE($AI75:$AI78,"S", "")))</f>
        <v>0</v>
      </c>
      <c r="BE75" s="300">
        <f>SUMPRODUCT(LEN($AI75:$AI78)-LEN(SUBSTITUTE($AI75:$AI78,"F", "")))</f>
        <v>0</v>
      </c>
      <c r="BF75" s="300">
        <f>SUMPRODUCT(LEN($AI75:$AI78)-LEN(SUBSTITUTE($AI75:$AI78,"G", "")))</f>
        <v>0</v>
      </c>
      <c r="BG75" s="303">
        <f>SUMPRODUCT(LEN($AI75:$AI78)-LEN(SUBSTITUTE($AI75:$AI78,"M", "")))</f>
        <v>0</v>
      </c>
    </row>
    <row r="76" spans="2:67" ht="28.15" hidden="1" customHeight="1" thickBot="1">
      <c r="B76" s="29"/>
      <c r="C76" s="264"/>
      <c r="D76" s="37"/>
      <c r="E76" s="112"/>
      <c r="F76" s="112"/>
      <c r="G76" s="111"/>
      <c r="H76" s="256"/>
      <c r="I76" s="260"/>
      <c r="J76" s="260"/>
      <c r="K76" s="260"/>
      <c r="L76" s="32" t="s">
        <v>72</v>
      </c>
      <c r="M76" s="31"/>
      <c r="N76" s="32" t="s">
        <v>71</v>
      </c>
      <c r="O76" s="31"/>
      <c r="P76" s="32" t="s">
        <v>70</v>
      </c>
      <c r="Q76" s="31"/>
      <c r="R76" s="32" t="s">
        <v>69</v>
      </c>
      <c r="S76" s="31"/>
      <c r="T76" s="32" t="s">
        <v>68</v>
      </c>
      <c r="U76" s="31"/>
      <c r="V76" s="32" t="s">
        <v>67</v>
      </c>
      <c r="W76" s="31"/>
      <c r="X76" s="32" t="s">
        <v>66</v>
      </c>
      <c r="Y76" s="31"/>
      <c r="Z76" s="32" t="s">
        <v>65</v>
      </c>
      <c r="AA76" s="31"/>
      <c r="AB76" s="34" t="s">
        <v>64</v>
      </c>
      <c r="AC76" s="33"/>
      <c r="AD76" s="32" t="s">
        <v>63</v>
      </c>
      <c r="AE76" s="31"/>
      <c r="AF76" s="30"/>
      <c r="AG76" s="31"/>
      <c r="AH76" s="30"/>
      <c r="AI76" s="20"/>
      <c r="AJ76" s="246"/>
      <c r="AK76" s="246"/>
      <c r="AL76" s="19"/>
      <c r="AM76" s="7"/>
      <c r="AN76" s="7"/>
      <c r="AO76" s="236"/>
      <c r="AP76" s="230"/>
      <c r="AQ76" s="233"/>
      <c r="AR76" s="236"/>
      <c r="AS76" s="230"/>
      <c r="AT76" s="233"/>
      <c r="AU76" s="236"/>
      <c r="AV76" s="230"/>
      <c r="AW76" s="233"/>
      <c r="AX76" s="236"/>
      <c r="AY76" s="230"/>
      <c r="AZ76" s="233"/>
      <c r="BA76" s="236"/>
      <c r="BB76" s="230"/>
      <c r="BC76" s="233"/>
      <c r="BD76" s="298"/>
      <c r="BE76" s="301"/>
      <c r="BF76" s="301"/>
      <c r="BG76" s="304"/>
    </row>
    <row r="77" spans="2:67" ht="28.15" hidden="1" customHeight="1">
      <c r="B77" s="29"/>
      <c r="C77" s="265"/>
      <c r="D77" s="28"/>
      <c r="E77" s="110"/>
      <c r="F77" s="110"/>
      <c r="G77" s="109"/>
      <c r="H77" s="257"/>
      <c r="I77" s="261"/>
      <c r="J77" s="261"/>
      <c r="K77" s="261"/>
      <c r="L77" s="23" t="s">
        <v>62</v>
      </c>
      <c r="M77" s="22"/>
      <c r="N77" s="23" t="s">
        <v>61</v>
      </c>
      <c r="O77" s="22"/>
      <c r="P77" s="23" t="s">
        <v>60</v>
      </c>
      <c r="Q77" s="22"/>
      <c r="R77" s="23" t="s">
        <v>59</v>
      </c>
      <c r="S77" s="22"/>
      <c r="T77" s="23" t="s">
        <v>58</v>
      </c>
      <c r="U77" s="22"/>
      <c r="V77" s="23" t="s">
        <v>57</v>
      </c>
      <c r="W77" s="22"/>
      <c r="X77" s="23" t="s">
        <v>56</v>
      </c>
      <c r="Y77" s="22"/>
      <c r="Z77" s="23" t="s">
        <v>55</v>
      </c>
      <c r="AA77" s="22"/>
      <c r="AB77" s="25" t="s">
        <v>54</v>
      </c>
      <c r="AC77" s="24"/>
      <c r="AD77" s="23">
        <v>39</v>
      </c>
      <c r="AE77" s="22"/>
      <c r="AF77" s="21"/>
      <c r="AG77" s="22"/>
      <c r="AH77" s="21"/>
      <c r="AI77" s="20"/>
      <c r="AJ77" s="246"/>
      <c r="AK77" s="246"/>
      <c r="AL77" s="19"/>
      <c r="AM77" s="7"/>
      <c r="AN77" s="7"/>
      <c r="AO77" s="236"/>
      <c r="AP77" s="230"/>
      <c r="AQ77" s="233"/>
      <c r="AR77" s="236"/>
      <c r="AS77" s="230"/>
      <c r="AT77" s="233"/>
      <c r="AU77" s="236"/>
      <c r="AV77" s="230"/>
      <c r="AW77" s="233"/>
      <c r="AX77" s="236"/>
      <c r="AY77" s="230"/>
      <c r="AZ77" s="233"/>
      <c r="BA77" s="236"/>
      <c r="BB77" s="230"/>
      <c r="BC77" s="233"/>
      <c r="BD77" s="298"/>
      <c r="BE77" s="301"/>
      <c r="BF77" s="301"/>
      <c r="BG77" s="304"/>
    </row>
    <row r="78" spans="2:67" ht="28.15" hidden="1" customHeight="1" thickBot="1">
      <c r="B78" s="18"/>
      <c r="C78" s="271"/>
      <c r="D78" s="17"/>
      <c r="E78" s="118"/>
      <c r="F78" s="118"/>
      <c r="G78" s="117"/>
      <c r="H78" s="258"/>
      <c r="I78" s="272"/>
      <c r="J78" s="272"/>
      <c r="K78" s="272"/>
      <c r="L78" s="12" t="s">
        <v>53</v>
      </c>
      <c r="M78" s="11"/>
      <c r="N78" s="12" t="s">
        <v>52</v>
      </c>
      <c r="O78" s="11"/>
      <c r="P78" s="12" t="s">
        <v>51</v>
      </c>
      <c r="Q78" s="11"/>
      <c r="R78" s="12" t="s">
        <v>50</v>
      </c>
      <c r="S78" s="11"/>
      <c r="T78" s="12">
        <v>20</v>
      </c>
      <c r="U78" s="11"/>
      <c r="V78" s="12" t="s">
        <v>49</v>
      </c>
      <c r="W78" s="11"/>
      <c r="X78" s="12" t="s">
        <v>48</v>
      </c>
      <c r="Y78" s="11"/>
      <c r="Z78" s="12" t="s">
        <v>47</v>
      </c>
      <c r="AA78" s="11"/>
      <c r="AB78" s="14" t="s">
        <v>46</v>
      </c>
      <c r="AC78" s="13"/>
      <c r="AD78" s="12" t="s">
        <v>45</v>
      </c>
      <c r="AE78" s="11"/>
      <c r="AF78" s="10"/>
      <c r="AG78" s="11"/>
      <c r="AH78" s="10"/>
      <c r="AI78" s="9"/>
      <c r="AJ78" s="247"/>
      <c r="AK78" s="247"/>
      <c r="AL78" s="8"/>
      <c r="AM78" s="7"/>
      <c r="AN78" s="7"/>
      <c r="AO78" s="237"/>
      <c r="AP78" s="231"/>
      <c r="AQ78" s="234"/>
      <c r="AR78" s="237"/>
      <c r="AS78" s="231"/>
      <c r="AT78" s="234"/>
      <c r="AU78" s="237"/>
      <c r="AV78" s="231"/>
      <c r="AW78" s="234"/>
      <c r="AX78" s="237"/>
      <c r="AY78" s="231"/>
      <c r="AZ78" s="234"/>
      <c r="BA78" s="237"/>
      <c r="BB78" s="231"/>
      <c r="BC78" s="234"/>
      <c r="BD78" s="299"/>
      <c r="BE78" s="302"/>
      <c r="BF78" s="302"/>
      <c r="BG78" s="305"/>
    </row>
    <row r="79" spans="2:67" ht="85.9" customHeight="1" thickBot="1">
      <c r="B79" s="94" t="s">
        <v>119</v>
      </c>
      <c r="C79" s="83" t="s">
        <v>118</v>
      </c>
      <c r="D79" s="88" t="s">
        <v>117</v>
      </c>
      <c r="E79" s="93" t="s">
        <v>116</v>
      </c>
      <c r="F79" s="92"/>
      <c r="G79" s="91"/>
      <c r="H79" s="90" t="s">
        <v>115</v>
      </c>
      <c r="I79" s="88" t="s">
        <v>43</v>
      </c>
      <c r="J79" s="88" t="s">
        <v>114</v>
      </c>
      <c r="K79" s="88" t="s">
        <v>44</v>
      </c>
      <c r="L79" s="227" t="s">
        <v>113</v>
      </c>
      <c r="M79" s="270"/>
      <c r="N79" s="227" t="s">
        <v>112</v>
      </c>
      <c r="O79" s="270"/>
      <c r="P79" s="227" t="s">
        <v>112</v>
      </c>
      <c r="Q79" s="228"/>
      <c r="R79" s="227" t="s">
        <v>112</v>
      </c>
      <c r="S79" s="228"/>
      <c r="T79" s="227" t="s">
        <v>112</v>
      </c>
      <c r="U79" s="228"/>
      <c r="V79" s="227" t="s">
        <v>112</v>
      </c>
      <c r="W79" s="228"/>
      <c r="X79" s="227" t="s">
        <v>112</v>
      </c>
      <c r="Y79" s="228"/>
      <c r="Z79" s="227" t="s">
        <v>112</v>
      </c>
      <c r="AA79" s="228"/>
      <c r="AB79" s="227" t="s">
        <v>112</v>
      </c>
      <c r="AC79" s="228"/>
      <c r="AD79" s="227" t="s">
        <v>112</v>
      </c>
      <c r="AE79" s="228"/>
      <c r="AF79" s="244" t="s">
        <v>111</v>
      </c>
      <c r="AG79" s="228"/>
      <c r="AH79" s="90" t="s">
        <v>110</v>
      </c>
      <c r="AI79" s="89" t="s">
        <v>109</v>
      </c>
      <c r="AJ79" s="88" t="s">
        <v>108</v>
      </c>
      <c r="AK79" s="88" t="s">
        <v>107</v>
      </c>
      <c r="AL79" s="87" t="s">
        <v>106</v>
      </c>
      <c r="AM79" s="105" t="s">
        <v>161</v>
      </c>
      <c r="AN79" s="104" t="s">
        <v>160</v>
      </c>
      <c r="AO79" s="84" t="s">
        <v>105</v>
      </c>
      <c r="AP79" s="83" t="s">
        <v>104</v>
      </c>
      <c r="AQ79" s="82" t="s">
        <v>103</v>
      </c>
      <c r="AR79" s="84" t="s">
        <v>102</v>
      </c>
      <c r="AS79" s="83" t="s">
        <v>101</v>
      </c>
      <c r="AT79" s="82" t="s">
        <v>100</v>
      </c>
      <c r="AU79" s="84" t="s">
        <v>99</v>
      </c>
      <c r="AV79" s="83" t="s">
        <v>98</v>
      </c>
      <c r="AW79" s="85" t="s">
        <v>97</v>
      </c>
      <c r="AX79" s="84" t="s">
        <v>96</v>
      </c>
      <c r="AY79" s="83" t="s">
        <v>95</v>
      </c>
      <c r="AZ79" s="82" t="s">
        <v>94</v>
      </c>
      <c r="BA79" s="84" t="s">
        <v>93</v>
      </c>
      <c r="BB79" s="83" t="s">
        <v>92</v>
      </c>
      <c r="BC79" s="82" t="s">
        <v>91</v>
      </c>
      <c r="BD79" s="81" t="s">
        <v>90</v>
      </c>
      <c r="BE79" s="80" t="s">
        <v>89</v>
      </c>
      <c r="BF79" s="80" t="s">
        <v>88</v>
      </c>
      <c r="BG79" s="79" t="s">
        <v>87</v>
      </c>
    </row>
    <row r="80" spans="2:67" ht="48" customHeight="1" thickBot="1">
      <c r="B80" s="78" t="s">
        <v>181</v>
      </c>
      <c r="C80" s="77"/>
      <c r="D80" s="76"/>
      <c r="E80" s="267">
        <v>1117.3399999999999</v>
      </c>
      <c r="F80" s="268"/>
      <c r="G80" s="269"/>
      <c r="H80" s="75" t="s">
        <v>85</v>
      </c>
      <c r="I80" s="74"/>
      <c r="J80" s="74"/>
      <c r="K80" s="73"/>
      <c r="L80" s="72"/>
      <c r="M80" s="68"/>
      <c r="N80" s="72"/>
      <c r="O80" s="68"/>
      <c r="P80" s="72"/>
      <c r="Q80" s="68"/>
      <c r="R80" s="72"/>
      <c r="S80" s="68"/>
      <c r="T80" s="72"/>
      <c r="U80" s="68"/>
      <c r="V80" s="72"/>
      <c r="W80" s="68"/>
      <c r="X80" s="72"/>
      <c r="Y80" s="68"/>
      <c r="Z80" s="72"/>
      <c r="AA80" s="71"/>
      <c r="AB80" s="70"/>
      <c r="AC80" s="70"/>
      <c r="AD80" s="70"/>
      <c r="AE80" s="70"/>
      <c r="AF80" s="69" t="s">
        <v>84</v>
      </c>
      <c r="AG80" s="68"/>
      <c r="AH80" s="68"/>
      <c r="AI80" s="68"/>
      <c r="AJ80" s="67"/>
      <c r="AK80" s="67"/>
      <c r="AL80" s="66"/>
      <c r="AM80" s="103"/>
      <c r="AN80" s="103"/>
      <c r="AO80" s="101">
        <f t="shared" ref="AO80:BG80" si="5">SUM(AO81:AO92)</f>
        <v>9</v>
      </c>
      <c r="AP80" s="100">
        <f t="shared" si="5"/>
        <v>1</v>
      </c>
      <c r="AQ80" s="99">
        <f t="shared" si="5"/>
        <v>0</v>
      </c>
      <c r="AR80" s="101">
        <f t="shared" si="5"/>
        <v>12</v>
      </c>
      <c r="AS80" s="100">
        <f t="shared" si="5"/>
        <v>2</v>
      </c>
      <c r="AT80" s="99">
        <f t="shared" si="5"/>
        <v>0</v>
      </c>
      <c r="AU80" s="101">
        <f t="shared" si="5"/>
        <v>0</v>
      </c>
      <c r="AV80" s="100">
        <f t="shared" si="5"/>
        <v>0</v>
      </c>
      <c r="AW80" s="99">
        <f t="shared" si="5"/>
        <v>0</v>
      </c>
      <c r="AX80" s="101">
        <f t="shared" si="5"/>
        <v>1</v>
      </c>
      <c r="AY80" s="100">
        <f t="shared" si="5"/>
        <v>0</v>
      </c>
      <c r="AZ80" s="99">
        <f t="shared" si="5"/>
        <v>0</v>
      </c>
      <c r="BA80" s="101">
        <f t="shared" si="5"/>
        <v>0</v>
      </c>
      <c r="BB80" s="100">
        <f t="shared" si="5"/>
        <v>0</v>
      </c>
      <c r="BC80" s="99">
        <f t="shared" si="5"/>
        <v>0</v>
      </c>
      <c r="BD80" s="101">
        <f t="shared" si="5"/>
        <v>0</v>
      </c>
      <c r="BE80" s="100">
        <f t="shared" si="5"/>
        <v>0</v>
      </c>
      <c r="BF80" s="100">
        <f t="shared" si="5"/>
        <v>0</v>
      </c>
      <c r="BG80" s="99">
        <f t="shared" si="5"/>
        <v>0</v>
      </c>
      <c r="BH80" s="98" t="s">
        <v>83</v>
      </c>
      <c r="BK80" s="1">
        <f>SUM(AO80:AQ80)</f>
        <v>10</v>
      </c>
      <c r="BL80" s="1">
        <f>SUM(AR80:AT80,BD80)</f>
        <v>14</v>
      </c>
      <c r="BM80" s="1">
        <f>SUM(AU80:AW80,BE80)</f>
        <v>0</v>
      </c>
      <c r="BN80" s="1">
        <f>SUM(AX80:AZ80,BF80)</f>
        <v>1</v>
      </c>
      <c r="BO80" s="1">
        <f>SUM(BA80:BC80,BG80)</f>
        <v>0</v>
      </c>
    </row>
    <row r="81" spans="2:67" ht="28.15" customHeight="1">
      <c r="B81" s="29"/>
      <c r="C81" s="263">
        <v>1</v>
      </c>
      <c r="D81" s="47"/>
      <c r="E81" s="114"/>
      <c r="F81" s="114"/>
      <c r="G81" s="113"/>
      <c r="H81" s="255"/>
      <c r="I81" s="259">
        <v>55</v>
      </c>
      <c r="J81" s="259">
        <v>15</v>
      </c>
      <c r="K81" s="259">
        <v>6</v>
      </c>
      <c r="L81" s="42">
        <v>1</v>
      </c>
      <c r="M81" s="41" t="s">
        <v>314</v>
      </c>
      <c r="N81" s="42">
        <v>5</v>
      </c>
      <c r="O81" s="41" t="s">
        <v>307</v>
      </c>
      <c r="P81" s="42">
        <v>9</v>
      </c>
      <c r="Q81" s="97" t="s">
        <v>274</v>
      </c>
      <c r="R81" s="42">
        <v>13</v>
      </c>
      <c r="S81" s="41"/>
      <c r="T81" s="42">
        <v>17</v>
      </c>
      <c r="U81" s="41"/>
      <c r="V81" s="42">
        <v>21</v>
      </c>
      <c r="W81" s="41"/>
      <c r="X81" s="42">
        <v>25</v>
      </c>
      <c r="Y81" s="41"/>
      <c r="Z81" s="42">
        <v>29</v>
      </c>
      <c r="AA81" s="41"/>
      <c r="AB81" s="44">
        <v>33</v>
      </c>
      <c r="AC81" s="41"/>
      <c r="AD81" s="42">
        <v>37</v>
      </c>
      <c r="AE81" s="41"/>
      <c r="AF81" s="40"/>
      <c r="AG81" s="41"/>
      <c r="AH81" s="40" t="s">
        <v>271</v>
      </c>
      <c r="AI81" s="39"/>
      <c r="AJ81" s="245"/>
      <c r="AK81" s="245"/>
      <c r="AL81" s="38"/>
      <c r="AM81" s="238">
        <f>SUMPRODUCT(LEN($M81:$AE84)-LEN(SUBSTITUTE($M81:$AE84,"/", "")))/2</f>
        <v>0</v>
      </c>
      <c r="AN81" s="241">
        <f>SUMPRODUCT(LEN($M81:$AE84)-LEN(SUBSTITUTE($M81:$AE84,"-", "")))</f>
        <v>0</v>
      </c>
      <c r="AO81" s="235">
        <f>SUMPRODUCT(LEN($M81:$AE84)-LEN(SUBSTITUTE($M81:$AE84,"A", "")))</f>
        <v>9</v>
      </c>
      <c r="AP81" s="229">
        <f>SUMPRODUCT(LEN($AH81:$AH84)-LEN(SUBSTITUTE($AH81:$AH84,"A", "")))</f>
        <v>1</v>
      </c>
      <c r="AQ81" s="232">
        <f>SUMPRODUCT(LEN($AG81:$AG84)-LEN(SUBSTITUTE($AG81:$AG84,"A", "")))</f>
        <v>0</v>
      </c>
      <c r="AR81" s="235">
        <f>SUMPRODUCT(LEN($M81:$AE84)-LEN(SUBSTITUTE($M81:$AE84,"S", "")))</f>
        <v>12</v>
      </c>
      <c r="AS81" s="229">
        <f>SUMPRODUCT(LEN($AH81:$AH84)-LEN(SUBSTITUTE($AH81:$AH84,"S", "")))</f>
        <v>2</v>
      </c>
      <c r="AT81" s="232">
        <f>SUMPRODUCT(LEN($AG81:$AG84)-LEN(SUBSTITUTE($AG81:$AG84,"S", "")))</f>
        <v>0</v>
      </c>
      <c r="AU81" s="235">
        <f>SUMPRODUCT(LEN($M81:$AE84)-LEN(SUBSTITUTE($M81:$AE84,"F", "")))</f>
        <v>0</v>
      </c>
      <c r="AV81" s="229">
        <f>SUMPRODUCT(LEN($AH81:$AH84)-LEN(SUBSTITUTE($AH81:$AH84,"F", "")))</f>
        <v>0</v>
      </c>
      <c r="AW81" s="232">
        <f>SUMPRODUCT(LEN($AG81:$AG84)-LEN(SUBSTITUTE($AG81:$AG84,"F", "")))</f>
        <v>0</v>
      </c>
      <c r="AX81" s="235">
        <f>SUMPRODUCT(LEN($M81:$AE84)-LEN(SUBSTITUTE($M81:$AE84,"G", "")))</f>
        <v>1</v>
      </c>
      <c r="AY81" s="229">
        <f>SUMPRODUCT(LEN($AH81:$AH84)-LEN(SUBSTITUTE($AH81:$AH84,"G", "")))</f>
        <v>0</v>
      </c>
      <c r="AZ81" s="232">
        <f>SUMPRODUCT(LEN($AG81:$AG84)-LEN(SUBSTITUTE($AG81:$AG84,"G", "")))</f>
        <v>0</v>
      </c>
      <c r="BA81" s="235">
        <f>SUMPRODUCT(LEN($M81:$AE84)-LEN(SUBSTITUTE($M81:$AE84,"M", "")))</f>
        <v>0</v>
      </c>
      <c r="BB81" s="229">
        <f>SUMPRODUCT(LEN($AH81:$AH84)-LEN(SUBSTITUTE($AH81:$AH84,"M", "")))</f>
        <v>0</v>
      </c>
      <c r="BC81" s="232">
        <f>SUMPRODUCT(LEN($AG81:$AG84)-LEN(SUBSTITUTE($AG81:$AG84,"M", "")))</f>
        <v>0</v>
      </c>
      <c r="BD81" s="297">
        <f>SUMPRODUCT(LEN($AI81:$AI84)-LEN(SUBSTITUTE($AI81:$AI84,"S", "")))</f>
        <v>0</v>
      </c>
      <c r="BE81" s="300">
        <f>SUMPRODUCT(LEN($AI81:$AI84)-LEN(SUBSTITUTE($AI81:$AI84,"F", "")))</f>
        <v>0</v>
      </c>
      <c r="BF81" s="300">
        <f>SUMPRODUCT(LEN($AI81:$AI84)-LEN(SUBSTITUTE($AI81:$AI84,"G", "")))</f>
        <v>0</v>
      </c>
      <c r="BG81" s="303">
        <f>SUMPRODUCT(LEN($AI81:$AI84)-LEN(SUBSTITUTE($AI81:$AI84,"M", "")))</f>
        <v>0</v>
      </c>
    </row>
    <row r="82" spans="2:67" ht="28.15" customHeight="1" thickBot="1">
      <c r="B82" s="29"/>
      <c r="C82" s="264"/>
      <c r="D82" s="37"/>
      <c r="E82" s="112"/>
      <c r="F82" s="112"/>
      <c r="G82" s="111"/>
      <c r="H82" s="256"/>
      <c r="I82" s="260"/>
      <c r="J82" s="260"/>
      <c r="K82" s="260"/>
      <c r="L82" s="32">
        <v>2</v>
      </c>
      <c r="M82" s="31" t="s">
        <v>317</v>
      </c>
      <c r="N82" s="32">
        <v>6</v>
      </c>
      <c r="O82" s="31" t="s">
        <v>273</v>
      </c>
      <c r="P82" s="96">
        <v>10</v>
      </c>
      <c r="Q82" s="31"/>
      <c r="R82" s="32">
        <v>14</v>
      </c>
      <c r="S82" s="31"/>
      <c r="T82" s="32">
        <v>18</v>
      </c>
      <c r="U82" s="95"/>
      <c r="V82" s="32">
        <v>22</v>
      </c>
      <c r="W82" s="31"/>
      <c r="X82" s="32">
        <v>26</v>
      </c>
      <c r="Y82" s="31"/>
      <c r="Z82" s="32">
        <v>30</v>
      </c>
      <c r="AA82" s="31"/>
      <c r="AB82" s="34">
        <v>34</v>
      </c>
      <c r="AC82" s="31"/>
      <c r="AD82" s="32">
        <v>38</v>
      </c>
      <c r="AE82" s="31"/>
      <c r="AF82" s="30"/>
      <c r="AG82" s="31"/>
      <c r="AH82" s="30" t="s">
        <v>275</v>
      </c>
      <c r="AI82" s="20"/>
      <c r="AJ82" s="246"/>
      <c r="AK82" s="246"/>
      <c r="AL82" s="19"/>
      <c r="AM82" s="239"/>
      <c r="AN82" s="242"/>
      <c r="AO82" s="236"/>
      <c r="AP82" s="230"/>
      <c r="AQ82" s="233"/>
      <c r="AR82" s="236"/>
      <c r="AS82" s="230"/>
      <c r="AT82" s="233"/>
      <c r="AU82" s="236"/>
      <c r="AV82" s="230"/>
      <c r="AW82" s="233"/>
      <c r="AX82" s="236"/>
      <c r="AY82" s="230"/>
      <c r="AZ82" s="233"/>
      <c r="BA82" s="236"/>
      <c r="BB82" s="230"/>
      <c r="BC82" s="233"/>
      <c r="BD82" s="298"/>
      <c r="BE82" s="301"/>
      <c r="BF82" s="301"/>
      <c r="BG82" s="304"/>
    </row>
    <row r="83" spans="2:67" ht="28.15" customHeight="1">
      <c r="B83" s="29"/>
      <c r="C83" s="265"/>
      <c r="D83" s="28"/>
      <c r="E83" s="110"/>
      <c r="F83" s="110"/>
      <c r="G83" s="109"/>
      <c r="H83" s="257"/>
      <c r="I83" s="261"/>
      <c r="J83" s="261"/>
      <c r="K83" s="261"/>
      <c r="L83" s="23">
        <v>3</v>
      </c>
      <c r="M83" s="22" t="s">
        <v>304</v>
      </c>
      <c r="N83" s="23">
        <v>7</v>
      </c>
      <c r="O83" s="22" t="s">
        <v>273</v>
      </c>
      <c r="P83" s="23">
        <v>11</v>
      </c>
      <c r="Q83" s="22"/>
      <c r="R83" s="23">
        <v>15</v>
      </c>
      <c r="S83" s="22"/>
      <c r="T83" s="23">
        <v>19</v>
      </c>
      <c r="U83" s="22"/>
      <c r="V83" s="23">
        <v>23</v>
      </c>
      <c r="W83" s="22"/>
      <c r="X83" s="23">
        <v>27</v>
      </c>
      <c r="Y83" s="22"/>
      <c r="Z83" s="23">
        <v>31</v>
      </c>
      <c r="AA83" s="22"/>
      <c r="AB83" s="25">
        <v>35</v>
      </c>
      <c r="AC83" s="22"/>
      <c r="AD83" s="23">
        <v>39</v>
      </c>
      <c r="AE83" s="22"/>
      <c r="AF83" s="21"/>
      <c r="AG83" s="22"/>
      <c r="AH83" s="21"/>
      <c r="AI83" s="20"/>
      <c r="AJ83" s="246"/>
      <c r="AK83" s="246"/>
      <c r="AL83" s="19"/>
      <c r="AM83" s="239"/>
      <c r="AN83" s="242"/>
      <c r="AO83" s="236"/>
      <c r="AP83" s="230"/>
      <c r="AQ83" s="233"/>
      <c r="AR83" s="236"/>
      <c r="AS83" s="230"/>
      <c r="AT83" s="233"/>
      <c r="AU83" s="236"/>
      <c r="AV83" s="230"/>
      <c r="AW83" s="233"/>
      <c r="AX83" s="236"/>
      <c r="AY83" s="230"/>
      <c r="AZ83" s="233"/>
      <c r="BA83" s="236"/>
      <c r="BB83" s="230"/>
      <c r="BC83" s="233"/>
      <c r="BD83" s="298"/>
      <c r="BE83" s="301"/>
      <c r="BF83" s="301"/>
      <c r="BG83" s="304"/>
    </row>
    <row r="84" spans="2:67" ht="28.15" customHeight="1" thickBot="1">
      <c r="B84" s="29"/>
      <c r="C84" s="266"/>
      <c r="D84" s="57"/>
      <c r="E84" s="116"/>
      <c r="F84" s="116"/>
      <c r="G84" s="115"/>
      <c r="H84" s="258"/>
      <c r="I84" s="262"/>
      <c r="J84" s="262"/>
      <c r="K84" s="262"/>
      <c r="L84" s="52">
        <v>4</v>
      </c>
      <c r="M84" s="51" t="s">
        <v>307</v>
      </c>
      <c r="N84" s="52">
        <v>8</v>
      </c>
      <c r="O84" s="51" t="s">
        <v>274</v>
      </c>
      <c r="P84" s="52">
        <v>12</v>
      </c>
      <c r="Q84" s="51"/>
      <c r="R84" s="52">
        <v>16</v>
      </c>
      <c r="S84" s="51"/>
      <c r="T84" s="52">
        <v>20</v>
      </c>
      <c r="U84" s="51"/>
      <c r="V84" s="52">
        <v>24</v>
      </c>
      <c r="W84" s="51"/>
      <c r="X84" s="52">
        <v>28</v>
      </c>
      <c r="Y84" s="51"/>
      <c r="Z84" s="52">
        <v>32</v>
      </c>
      <c r="AA84" s="51"/>
      <c r="AB84" s="54">
        <v>36</v>
      </c>
      <c r="AC84" s="51"/>
      <c r="AD84" s="52">
        <v>40</v>
      </c>
      <c r="AE84" s="51"/>
      <c r="AF84" s="50"/>
      <c r="AG84" s="51"/>
      <c r="AH84" s="50"/>
      <c r="AI84" s="49"/>
      <c r="AJ84" s="248"/>
      <c r="AK84" s="248"/>
      <c r="AL84" s="48"/>
      <c r="AM84" s="240"/>
      <c r="AN84" s="243"/>
      <c r="AO84" s="237"/>
      <c r="AP84" s="231"/>
      <c r="AQ84" s="234"/>
      <c r="AR84" s="237"/>
      <c r="AS84" s="231"/>
      <c r="AT84" s="234"/>
      <c r="AU84" s="237"/>
      <c r="AV84" s="231"/>
      <c r="AW84" s="234"/>
      <c r="AX84" s="237"/>
      <c r="AY84" s="231"/>
      <c r="AZ84" s="234"/>
      <c r="BA84" s="237"/>
      <c r="BB84" s="231"/>
      <c r="BC84" s="234"/>
      <c r="BD84" s="299"/>
      <c r="BE84" s="302"/>
      <c r="BF84" s="302"/>
      <c r="BG84" s="305"/>
    </row>
    <row r="85" spans="2:67" ht="28.15" hidden="1" customHeight="1">
      <c r="B85" s="29"/>
      <c r="C85" s="263">
        <v>2</v>
      </c>
      <c r="D85" s="47"/>
      <c r="E85" s="114"/>
      <c r="F85" s="114"/>
      <c r="G85" s="113"/>
      <c r="H85" s="255"/>
      <c r="I85" s="259"/>
      <c r="J85" s="259"/>
      <c r="K85" s="259"/>
      <c r="L85" s="42" t="s">
        <v>82</v>
      </c>
      <c r="M85" s="41"/>
      <c r="N85" s="42" t="s">
        <v>81</v>
      </c>
      <c r="O85" s="41"/>
      <c r="P85" s="42" t="s">
        <v>80</v>
      </c>
      <c r="Q85" s="41"/>
      <c r="R85" s="42" t="s">
        <v>79</v>
      </c>
      <c r="S85" s="41"/>
      <c r="T85" s="42" t="s">
        <v>78</v>
      </c>
      <c r="U85" s="41"/>
      <c r="V85" s="42" t="s">
        <v>77</v>
      </c>
      <c r="W85" s="41"/>
      <c r="X85" s="42" t="s">
        <v>76</v>
      </c>
      <c r="Y85" s="41"/>
      <c r="Z85" s="42" t="s">
        <v>75</v>
      </c>
      <c r="AA85" s="41"/>
      <c r="AB85" s="44" t="s">
        <v>74</v>
      </c>
      <c r="AC85" s="43"/>
      <c r="AD85" s="42" t="s">
        <v>73</v>
      </c>
      <c r="AE85" s="41"/>
      <c r="AF85" s="40"/>
      <c r="AG85" s="41"/>
      <c r="AH85" s="40"/>
      <c r="AI85" s="39"/>
      <c r="AJ85" s="249"/>
      <c r="AK85" s="252"/>
      <c r="AL85" s="38"/>
      <c r="AM85" s="7"/>
      <c r="AN85" s="7"/>
      <c r="AO85" s="235">
        <f>SUMPRODUCT(LEN($M85:$AE88)-LEN(SUBSTITUTE($M85:$AE88,"A", "")))</f>
        <v>0</v>
      </c>
      <c r="AP85" s="229">
        <f>SUMPRODUCT(LEN($AH85:$AH88)-LEN(SUBSTITUTE($AH85:$AH88,"A", "")))</f>
        <v>0</v>
      </c>
      <c r="AQ85" s="232">
        <f>SUMPRODUCT(LEN($AG85:$AG88)-LEN(SUBSTITUTE($AG85:$AG88,"A", "")))</f>
        <v>0</v>
      </c>
      <c r="AR85" s="235">
        <f>SUMPRODUCT(LEN($M85:$AE88)-LEN(SUBSTITUTE($M85:$AE88,"S", "")))</f>
        <v>0</v>
      </c>
      <c r="AS85" s="229">
        <f>SUMPRODUCT(LEN($AH85:$AH88)-LEN(SUBSTITUTE($AH85:$AH88,"S", "")))</f>
        <v>0</v>
      </c>
      <c r="AT85" s="232">
        <f>SUMPRODUCT(LEN($AG85:$AG88)-LEN(SUBSTITUTE($AG85:$AG88,"S", "")))</f>
        <v>0</v>
      </c>
      <c r="AU85" s="235">
        <f>SUMPRODUCT(LEN($M85:$AE88)-LEN(SUBSTITUTE($M85:$AE88,"F", "")))</f>
        <v>0</v>
      </c>
      <c r="AV85" s="229">
        <f>SUMPRODUCT(LEN($AH85:$AH88)-LEN(SUBSTITUTE($AH85:$AH88,"F", "")))</f>
        <v>0</v>
      </c>
      <c r="AW85" s="232">
        <f>SUMPRODUCT(LEN($AG85:$AG88)-LEN(SUBSTITUTE($AG85:$AG88,"F", "")))</f>
        <v>0</v>
      </c>
      <c r="AX85" s="235">
        <f>SUMPRODUCT(LEN($M85:$AE88)-LEN(SUBSTITUTE($M85:$AE88,"G", "")))</f>
        <v>0</v>
      </c>
      <c r="AY85" s="229">
        <f>SUMPRODUCT(LEN($AH85:$AH88)-LEN(SUBSTITUTE($AH85:$AH88,"G", "")))</f>
        <v>0</v>
      </c>
      <c r="AZ85" s="232">
        <f>SUMPRODUCT(LEN($AG85:$AG88)-LEN(SUBSTITUTE($AG85:$AG88,"G", "")))</f>
        <v>0</v>
      </c>
      <c r="BA85" s="235">
        <f>SUMPRODUCT(LEN($M85:$AE88)-LEN(SUBSTITUTE($M85:$AE88,"M", "")))</f>
        <v>0</v>
      </c>
      <c r="BB85" s="229">
        <f>SUMPRODUCT(LEN($AH85:$AH88)-LEN(SUBSTITUTE($AH85:$AH88,"M", "")))</f>
        <v>0</v>
      </c>
      <c r="BC85" s="232">
        <f>SUMPRODUCT(LEN($AG85:$AG88)-LEN(SUBSTITUTE($AG85:$AG88,"M", "")))</f>
        <v>0</v>
      </c>
      <c r="BD85" s="297">
        <f>SUMPRODUCT(LEN($AI85:$AI88)-LEN(SUBSTITUTE($AI85:$AI88,"S", "")))</f>
        <v>0</v>
      </c>
      <c r="BE85" s="300">
        <f>SUMPRODUCT(LEN($AI85:$AI88)-LEN(SUBSTITUTE($AI85:$AI88,"F", "")))</f>
        <v>0</v>
      </c>
      <c r="BF85" s="300">
        <f>SUMPRODUCT(LEN($AI85:$AI88)-LEN(SUBSTITUTE($AI85:$AI88,"G", "")))</f>
        <v>0</v>
      </c>
      <c r="BG85" s="303">
        <f>SUMPRODUCT(LEN($AI85:$AI88)-LEN(SUBSTITUTE($AI85:$AI88,"M", "")))</f>
        <v>0</v>
      </c>
    </row>
    <row r="86" spans="2:67" ht="28.15" hidden="1" customHeight="1" thickBot="1">
      <c r="B86" s="29"/>
      <c r="C86" s="264"/>
      <c r="D86" s="37"/>
      <c r="E86" s="112"/>
      <c r="F86" s="112"/>
      <c r="G86" s="111"/>
      <c r="H86" s="256"/>
      <c r="I86" s="260"/>
      <c r="J86" s="260"/>
      <c r="K86" s="260"/>
      <c r="L86" s="32" t="s">
        <v>72</v>
      </c>
      <c r="M86" s="31"/>
      <c r="N86" s="32" t="s">
        <v>71</v>
      </c>
      <c r="O86" s="31"/>
      <c r="P86" s="32" t="s">
        <v>70</v>
      </c>
      <c r="Q86" s="31"/>
      <c r="R86" s="32" t="s">
        <v>69</v>
      </c>
      <c r="S86" s="31"/>
      <c r="T86" s="32" t="s">
        <v>68</v>
      </c>
      <c r="U86" s="31"/>
      <c r="V86" s="32" t="s">
        <v>67</v>
      </c>
      <c r="W86" s="31"/>
      <c r="X86" s="32" t="s">
        <v>66</v>
      </c>
      <c r="Y86" s="31"/>
      <c r="Z86" s="32" t="s">
        <v>65</v>
      </c>
      <c r="AA86" s="31"/>
      <c r="AB86" s="34" t="s">
        <v>64</v>
      </c>
      <c r="AC86" s="33"/>
      <c r="AD86" s="32" t="s">
        <v>63</v>
      </c>
      <c r="AE86" s="31"/>
      <c r="AF86" s="30"/>
      <c r="AG86" s="31"/>
      <c r="AH86" s="30"/>
      <c r="AI86" s="20"/>
      <c r="AJ86" s="250"/>
      <c r="AK86" s="253"/>
      <c r="AL86" s="19"/>
      <c r="AM86" s="7"/>
      <c r="AN86" s="7"/>
      <c r="AO86" s="236"/>
      <c r="AP86" s="230"/>
      <c r="AQ86" s="233"/>
      <c r="AR86" s="236"/>
      <c r="AS86" s="230"/>
      <c r="AT86" s="233"/>
      <c r="AU86" s="236"/>
      <c r="AV86" s="230"/>
      <c r="AW86" s="233"/>
      <c r="AX86" s="236"/>
      <c r="AY86" s="230"/>
      <c r="AZ86" s="233"/>
      <c r="BA86" s="236"/>
      <c r="BB86" s="230"/>
      <c r="BC86" s="233"/>
      <c r="BD86" s="298"/>
      <c r="BE86" s="301"/>
      <c r="BF86" s="301"/>
      <c r="BG86" s="304"/>
    </row>
    <row r="87" spans="2:67" ht="28.15" hidden="1" customHeight="1">
      <c r="B87" s="29"/>
      <c r="C87" s="265"/>
      <c r="D87" s="28"/>
      <c r="E87" s="110"/>
      <c r="F87" s="110"/>
      <c r="G87" s="109"/>
      <c r="H87" s="257"/>
      <c r="I87" s="261"/>
      <c r="J87" s="261"/>
      <c r="K87" s="261"/>
      <c r="L87" s="23" t="s">
        <v>62</v>
      </c>
      <c r="M87" s="22"/>
      <c r="N87" s="23" t="s">
        <v>61</v>
      </c>
      <c r="O87" s="22"/>
      <c r="P87" s="23" t="s">
        <v>60</v>
      </c>
      <c r="Q87" s="22"/>
      <c r="R87" s="23" t="s">
        <v>59</v>
      </c>
      <c r="S87" s="22"/>
      <c r="T87" s="23" t="s">
        <v>58</v>
      </c>
      <c r="U87" s="22"/>
      <c r="V87" s="23" t="s">
        <v>57</v>
      </c>
      <c r="W87" s="22"/>
      <c r="X87" s="23" t="s">
        <v>56</v>
      </c>
      <c r="Y87" s="22"/>
      <c r="Z87" s="23" t="s">
        <v>55</v>
      </c>
      <c r="AA87" s="22"/>
      <c r="AB87" s="25" t="s">
        <v>54</v>
      </c>
      <c r="AC87" s="24"/>
      <c r="AD87" s="23">
        <v>39</v>
      </c>
      <c r="AE87" s="22"/>
      <c r="AF87" s="21"/>
      <c r="AG87" s="22"/>
      <c r="AH87" s="21"/>
      <c r="AI87" s="20"/>
      <c r="AJ87" s="250"/>
      <c r="AK87" s="253"/>
      <c r="AL87" s="19"/>
      <c r="AM87" s="7"/>
      <c r="AN87" s="7"/>
      <c r="AO87" s="236"/>
      <c r="AP87" s="230"/>
      <c r="AQ87" s="233"/>
      <c r="AR87" s="236"/>
      <c r="AS87" s="230"/>
      <c r="AT87" s="233"/>
      <c r="AU87" s="236"/>
      <c r="AV87" s="230"/>
      <c r="AW87" s="233"/>
      <c r="AX87" s="236"/>
      <c r="AY87" s="230"/>
      <c r="AZ87" s="233"/>
      <c r="BA87" s="236"/>
      <c r="BB87" s="230"/>
      <c r="BC87" s="233"/>
      <c r="BD87" s="298"/>
      <c r="BE87" s="301"/>
      <c r="BF87" s="301"/>
      <c r="BG87" s="304"/>
    </row>
    <row r="88" spans="2:67" ht="28.15" hidden="1" customHeight="1" thickBot="1">
      <c r="B88" s="29"/>
      <c r="C88" s="266"/>
      <c r="D88" s="57"/>
      <c r="E88" s="116"/>
      <c r="F88" s="116"/>
      <c r="G88" s="115"/>
      <c r="H88" s="258"/>
      <c r="I88" s="262"/>
      <c r="J88" s="262"/>
      <c r="K88" s="262"/>
      <c r="L88" s="52" t="s">
        <v>53</v>
      </c>
      <c r="M88" s="51"/>
      <c r="N88" s="52" t="s">
        <v>52</v>
      </c>
      <c r="O88" s="51"/>
      <c r="P88" s="52" t="s">
        <v>51</v>
      </c>
      <c r="Q88" s="51"/>
      <c r="R88" s="52" t="s">
        <v>50</v>
      </c>
      <c r="S88" s="51"/>
      <c r="T88" s="52">
        <v>20</v>
      </c>
      <c r="U88" s="51"/>
      <c r="V88" s="52" t="s">
        <v>49</v>
      </c>
      <c r="W88" s="51"/>
      <c r="X88" s="52" t="s">
        <v>48</v>
      </c>
      <c r="Y88" s="51"/>
      <c r="Z88" s="52" t="s">
        <v>47</v>
      </c>
      <c r="AA88" s="51"/>
      <c r="AB88" s="54" t="s">
        <v>46</v>
      </c>
      <c r="AC88" s="53"/>
      <c r="AD88" s="52" t="s">
        <v>45</v>
      </c>
      <c r="AE88" s="51"/>
      <c r="AF88" s="50"/>
      <c r="AG88" s="51"/>
      <c r="AH88" s="50"/>
      <c r="AI88" s="49"/>
      <c r="AJ88" s="251"/>
      <c r="AK88" s="254"/>
      <c r="AL88" s="48"/>
      <c r="AM88" s="7"/>
      <c r="AN88" s="7"/>
      <c r="AO88" s="237"/>
      <c r="AP88" s="231"/>
      <c r="AQ88" s="234"/>
      <c r="AR88" s="237"/>
      <c r="AS88" s="231"/>
      <c r="AT88" s="234"/>
      <c r="AU88" s="237"/>
      <c r="AV88" s="231"/>
      <c r="AW88" s="234"/>
      <c r="AX88" s="237"/>
      <c r="AY88" s="231"/>
      <c r="AZ88" s="234"/>
      <c r="BA88" s="237"/>
      <c r="BB88" s="231"/>
      <c r="BC88" s="234"/>
      <c r="BD88" s="299"/>
      <c r="BE88" s="302"/>
      <c r="BF88" s="302"/>
      <c r="BG88" s="305"/>
    </row>
    <row r="89" spans="2:67" ht="28.15" hidden="1" customHeight="1">
      <c r="B89" s="29"/>
      <c r="C89" s="263">
        <v>3</v>
      </c>
      <c r="D89" s="47"/>
      <c r="E89" s="114"/>
      <c r="F89" s="114"/>
      <c r="G89" s="113"/>
      <c r="H89" s="255"/>
      <c r="I89" s="259"/>
      <c r="J89" s="259"/>
      <c r="K89" s="259"/>
      <c r="L89" s="42" t="s">
        <v>82</v>
      </c>
      <c r="M89" s="41"/>
      <c r="N89" s="42" t="s">
        <v>81</v>
      </c>
      <c r="O89" s="41"/>
      <c r="P89" s="42" t="s">
        <v>80</v>
      </c>
      <c r="Q89" s="41"/>
      <c r="R89" s="42" t="s">
        <v>79</v>
      </c>
      <c r="S89" s="41"/>
      <c r="T89" s="42" t="s">
        <v>78</v>
      </c>
      <c r="U89" s="41"/>
      <c r="V89" s="42" t="s">
        <v>77</v>
      </c>
      <c r="W89" s="41"/>
      <c r="X89" s="42" t="s">
        <v>76</v>
      </c>
      <c r="Y89" s="41"/>
      <c r="Z89" s="42" t="s">
        <v>75</v>
      </c>
      <c r="AA89" s="41"/>
      <c r="AB89" s="44" t="s">
        <v>74</v>
      </c>
      <c r="AC89" s="43"/>
      <c r="AD89" s="42" t="s">
        <v>73</v>
      </c>
      <c r="AE89" s="41"/>
      <c r="AF89" s="40"/>
      <c r="AG89" s="41"/>
      <c r="AH89" s="40"/>
      <c r="AI89" s="39"/>
      <c r="AJ89" s="245"/>
      <c r="AK89" s="245"/>
      <c r="AL89" s="38"/>
      <c r="AM89" s="7"/>
      <c r="AN89" s="7"/>
      <c r="AO89" s="235">
        <f>SUMPRODUCT(LEN($M89:$AE92)-LEN(SUBSTITUTE($M89:$AE92,"A", "")))</f>
        <v>0</v>
      </c>
      <c r="AP89" s="229">
        <f>SUMPRODUCT(LEN($AH89:$AH92)-LEN(SUBSTITUTE($AH89:$AH92,"A", "")))</f>
        <v>0</v>
      </c>
      <c r="AQ89" s="232">
        <f>SUMPRODUCT(LEN($AG89:$AG92)-LEN(SUBSTITUTE($AG89:$AG92,"A", "")))</f>
        <v>0</v>
      </c>
      <c r="AR89" s="235">
        <f>SUMPRODUCT(LEN($M89:$AE92)-LEN(SUBSTITUTE($M89:$AE92,"S", "")))</f>
        <v>0</v>
      </c>
      <c r="AS89" s="229">
        <f>SUMPRODUCT(LEN($AH89:$AH92)-LEN(SUBSTITUTE($AH89:$AH92,"S", "")))</f>
        <v>0</v>
      </c>
      <c r="AT89" s="232">
        <f>SUMPRODUCT(LEN($AG89:$AG92)-LEN(SUBSTITUTE($AG89:$AG92,"S", "")))</f>
        <v>0</v>
      </c>
      <c r="AU89" s="235">
        <f>SUMPRODUCT(LEN($M89:$AE92)-LEN(SUBSTITUTE($M89:$AE92,"F", "")))</f>
        <v>0</v>
      </c>
      <c r="AV89" s="229">
        <f>SUMPRODUCT(LEN($AH89:$AH92)-LEN(SUBSTITUTE($AH89:$AH92,"F", "")))</f>
        <v>0</v>
      </c>
      <c r="AW89" s="232">
        <f>SUMPRODUCT(LEN($AG89:$AG92)-LEN(SUBSTITUTE($AG89:$AG92,"F", "")))</f>
        <v>0</v>
      </c>
      <c r="AX89" s="235">
        <f>SUMPRODUCT(LEN($M89:$AE92)-LEN(SUBSTITUTE($M89:$AE92,"G", "")))</f>
        <v>0</v>
      </c>
      <c r="AY89" s="229">
        <f>SUMPRODUCT(LEN($AH89:$AH92)-LEN(SUBSTITUTE($AH89:$AH92,"G", "")))</f>
        <v>0</v>
      </c>
      <c r="AZ89" s="232">
        <f>SUMPRODUCT(LEN($AG89:$AG92)-LEN(SUBSTITUTE($AG89:$AG92,"G", "")))</f>
        <v>0</v>
      </c>
      <c r="BA89" s="235">
        <f>SUMPRODUCT(LEN($M89:$AE92)-LEN(SUBSTITUTE($M89:$AE92,"M", "")))</f>
        <v>0</v>
      </c>
      <c r="BB89" s="229">
        <f>SUMPRODUCT(LEN($AH89:$AH92)-LEN(SUBSTITUTE($AH89:$AH92,"M", "")))</f>
        <v>0</v>
      </c>
      <c r="BC89" s="232">
        <f>SUMPRODUCT(LEN($AG89:$AG92)-LEN(SUBSTITUTE($AG89:$AG92,"M", "")))</f>
        <v>0</v>
      </c>
      <c r="BD89" s="297">
        <f>SUMPRODUCT(LEN($AI89:$AI92)-LEN(SUBSTITUTE($AI89:$AI92,"S", "")))</f>
        <v>0</v>
      </c>
      <c r="BE89" s="300">
        <f>SUMPRODUCT(LEN($AI89:$AI92)-LEN(SUBSTITUTE($AI89:$AI92,"F", "")))</f>
        <v>0</v>
      </c>
      <c r="BF89" s="300">
        <f>SUMPRODUCT(LEN($AI89:$AI92)-LEN(SUBSTITUTE($AI89:$AI92,"G", "")))</f>
        <v>0</v>
      </c>
      <c r="BG89" s="303">
        <f>SUMPRODUCT(LEN($AI89:$AI92)-LEN(SUBSTITUTE($AI89:$AI92,"M", "")))</f>
        <v>0</v>
      </c>
    </row>
    <row r="90" spans="2:67" ht="28.15" hidden="1" customHeight="1" thickBot="1">
      <c r="B90" s="29"/>
      <c r="C90" s="264"/>
      <c r="D90" s="37"/>
      <c r="E90" s="112"/>
      <c r="F90" s="112"/>
      <c r="G90" s="111"/>
      <c r="H90" s="256"/>
      <c r="I90" s="260"/>
      <c r="J90" s="260"/>
      <c r="K90" s="260"/>
      <c r="L90" s="32" t="s">
        <v>72</v>
      </c>
      <c r="M90" s="31"/>
      <c r="N90" s="32" t="s">
        <v>71</v>
      </c>
      <c r="O90" s="31"/>
      <c r="P90" s="32" t="s">
        <v>70</v>
      </c>
      <c r="Q90" s="31"/>
      <c r="R90" s="32" t="s">
        <v>69</v>
      </c>
      <c r="S90" s="31"/>
      <c r="T90" s="32" t="s">
        <v>68</v>
      </c>
      <c r="U90" s="31"/>
      <c r="V90" s="32" t="s">
        <v>67</v>
      </c>
      <c r="W90" s="31"/>
      <c r="X90" s="32" t="s">
        <v>66</v>
      </c>
      <c r="Y90" s="31"/>
      <c r="Z90" s="32" t="s">
        <v>65</v>
      </c>
      <c r="AA90" s="31"/>
      <c r="AB90" s="34" t="s">
        <v>64</v>
      </c>
      <c r="AC90" s="33"/>
      <c r="AD90" s="32" t="s">
        <v>63</v>
      </c>
      <c r="AE90" s="31"/>
      <c r="AF90" s="30"/>
      <c r="AG90" s="31"/>
      <c r="AH90" s="30"/>
      <c r="AI90" s="20"/>
      <c r="AJ90" s="246"/>
      <c r="AK90" s="246"/>
      <c r="AL90" s="19"/>
      <c r="AM90" s="7"/>
      <c r="AN90" s="7"/>
      <c r="AO90" s="236"/>
      <c r="AP90" s="230"/>
      <c r="AQ90" s="233"/>
      <c r="AR90" s="236"/>
      <c r="AS90" s="230"/>
      <c r="AT90" s="233"/>
      <c r="AU90" s="236"/>
      <c r="AV90" s="230"/>
      <c r="AW90" s="233"/>
      <c r="AX90" s="236"/>
      <c r="AY90" s="230"/>
      <c r="AZ90" s="233"/>
      <c r="BA90" s="236"/>
      <c r="BB90" s="230"/>
      <c r="BC90" s="233"/>
      <c r="BD90" s="298"/>
      <c r="BE90" s="301"/>
      <c r="BF90" s="301"/>
      <c r="BG90" s="304"/>
    </row>
    <row r="91" spans="2:67" ht="28.15" hidden="1" customHeight="1">
      <c r="B91" s="29"/>
      <c r="C91" s="265"/>
      <c r="D91" s="28"/>
      <c r="E91" s="110"/>
      <c r="F91" s="110"/>
      <c r="G91" s="109"/>
      <c r="H91" s="257"/>
      <c r="I91" s="261"/>
      <c r="J91" s="261"/>
      <c r="K91" s="261"/>
      <c r="L91" s="23" t="s">
        <v>62</v>
      </c>
      <c r="M91" s="22"/>
      <c r="N91" s="23" t="s">
        <v>61</v>
      </c>
      <c r="O91" s="22"/>
      <c r="P91" s="23" t="s">
        <v>60</v>
      </c>
      <c r="Q91" s="22"/>
      <c r="R91" s="23" t="s">
        <v>59</v>
      </c>
      <c r="S91" s="22"/>
      <c r="T91" s="23" t="s">
        <v>58</v>
      </c>
      <c r="U91" s="22"/>
      <c r="V91" s="23" t="s">
        <v>57</v>
      </c>
      <c r="W91" s="22"/>
      <c r="X91" s="23" t="s">
        <v>56</v>
      </c>
      <c r="Y91" s="22"/>
      <c r="Z91" s="23" t="s">
        <v>55</v>
      </c>
      <c r="AA91" s="22"/>
      <c r="AB91" s="25" t="s">
        <v>54</v>
      </c>
      <c r="AC91" s="24"/>
      <c r="AD91" s="23">
        <v>39</v>
      </c>
      <c r="AE91" s="22"/>
      <c r="AF91" s="21"/>
      <c r="AG91" s="22"/>
      <c r="AH91" s="21"/>
      <c r="AI91" s="20"/>
      <c r="AJ91" s="246"/>
      <c r="AK91" s="246"/>
      <c r="AL91" s="19"/>
      <c r="AM91" s="7"/>
      <c r="AN91" s="7"/>
      <c r="AO91" s="236"/>
      <c r="AP91" s="230"/>
      <c r="AQ91" s="233"/>
      <c r="AR91" s="236"/>
      <c r="AS91" s="230"/>
      <c r="AT91" s="233"/>
      <c r="AU91" s="236"/>
      <c r="AV91" s="230"/>
      <c r="AW91" s="233"/>
      <c r="AX91" s="236"/>
      <c r="AY91" s="230"/>
      <c r="AZ91" s="233"/>
      <c r="BA91" s="236"/>
      <c r="BB91" s="230"/>
      <c r="BC91" s="233"/>
      <c r="BD91" s="298"/>
      <c r="BE91" s="301"/>
      <c r="BF91" s="301"/>
      <c r="BG91" s="304"/>
    </row>
    <row r="92" spans="2:67" ht="28.15" hidden="1" customHeight="1" thickBot="1">
      <c r="B92" s="18"/>
      <c r="C92" s="271"/>
      <c r="D92" s="17"/>
      <c r="E92" s="118"/>
      <c r="F92" s="118"/>
      <c r="G92" s="117"/>
      <c r="H92" s="258"/>
      <c r="I92" s="272"/>
      <c r="J92" s="272"/>
      <c r="K92" s="272"/>
      <c r="L92" s="12" t="s">
        <v>53</v>
      </c>
      <c r="M92" s="11"/>
      <c r="N92" s="12" t="s">
        <v>52</v>
      </c>
      <c r="O92" s="11"/>
      <c r="P92" s="12" t="s">
        <v>51</v>
      </c>
      <c r="Q92" s="11"/>
      <c r="R92" s="12" t="s">
        <v>50</v>
      </c>
      <c r="S92" s="11"/>
      <c r="T92" s="12">
        <v>20</v>
      </c>
      <c r="U92" s="11"/>
      <c r="V92" s="12" t="s">
        <v>49</v>
      </c>
      <c r="W92" s="11"/>
      <c r="X92" s="12" t="s">
        <v>48</v>
      </c>
      <c r="Y92" s="11"/>
      <c r="Z92" s="12" t="s">
        <v>47</v>
      </c>
      <c r="AA92" s="11"/>
      <c r="AB92" s="14" t="s">
        <v>46</v>
      </c>
      <c r="AC92" s="13"/>
      <c r="AD92" s="12" t="s">
        <v>45</v>
      </c>
      <c r="AE92" s="11"/>
      <c r="AF92" s="10"/>
      <c r="AG92" s="11"/>
      <c r="AH92" s="10"/>
      <c r="AI92" s="9"/>
      <c r="AJ92" s="247"/>
      <c r="AK92" s="247"/>
      <c r="AL92" s="8"/>
      <c r="AM92" s="7"/>
      <c r="AN92" s="7"/>
      <c r="AO92" s="237"/>
      <c r="AP92" s="231"/>
      <c r="AQ92" s="234"/>
      <c r="AR92" s="237"/>
      <c r="AS92" s="231"/>
      <c r="AT92" s="234"/>
      <c r="AU92" s="237"/>
      <c r="AV92" s="231"/>
      <c r="AW92" s="234"/>
      <c r="AX92" s="237"/>
      <c r="AY92" s="231"/>
      <c r="AZ92" s="234"/>
      <c r="BA92" s="237"/>
      <c r="BB92" s="231"/>
      <c r="BC92" s="234"/>
      <c r="BD92" s="299"/>
      <c r="BE92" s="302"/>
      <c r="BF92" s="302"/>
      <c r="BG92" s="305"/>
    </row>
    <row r="93" spans="2:67" ht="85.9" customHeight="1" thickBot="1">
      <c r="B93" s="94" t="s">
        <v>119</v>
      </c>
      <c r="C93" s="83" t="s">
        <v>118</v>
      </c>
      <c r="D93" s="88" t="s">
        <v>117</v>
      </c>
      <c r="E93" s="93" t="s">
        <v>116</v>
      </c>
      <c r="F93" s="92"/>
      <c r="G93" s="91"/>
      <c r="H93" s="90" t="s">
        <v>115</v>
      </c>
      <c r="I93" s="88" t="s">
        <v>43</v>
      </c>
      <c r="J93" s="88" t="s">
        <v>114</v>
      </c>
      <c r="K93" s="88" t="s">
        <v>44</v>
      </c>
      <c r="L93" s="227" t="s">
        <v>113</v>
      </c>
      <c r="M93" s="270"/>
      <c r="N93" s="227" t="s">
        <v>112</v>
      </c>
      <c r="O93" s="270"/>
      <c r="P93" s="227" t="s">
        <v>112</v>
      </c>
      <c r="Q93" s="228"/>
      <c r="R93" s="227" t="s">
        <v>112</v>
      </c>
      <c r="S93" s="228"/>
      <c r="T93" s="227" t="s">
        <v>112</v>
      </c>
      <c r="U93" s="228"/>
      <c r="V93" s="227" t="s">
        <v>112</v>
      </c>
      <c r="W93" s="228"/>
      <c r="X93" s="227" t="s">
        <v>112</v>
      </c>
      <c r="Y93" s="228"/>
      <c r="Z93" s="227" t="s">
        <v>112</v>
      </c>
      <c r="AA93" s="228"/>
      <c r="AB93" s="227" t="s">
        <v>112</v>
      </c>
      <c r="AC93" s="228"/>
      <c r="AD93" s="227" t="s">
        <v>112</v>
      </c>
      <c r="AE93" s="228"/>
      <c r="AF93" s="244" t="s">
        <v>111</v>
      </c>
      <c r="AG93" s="228"/>
      <c r="AH93" s="90" t="s">
        <v>110</v>
      </c>
      <c r="AI93" s="89" t="s">
        <v>109</v>
      </c>
      <c r="AJ93" s="88" t="s">
        <v>108</v>
      </c>
      <c r="AK93" s="88" t="s">
        <v>107</v>
      </c>
      <c r="AL93" s="87" t="s">
        <v>106</v>
      </c>
      <c r="AM93" s="105" t="s">
        <v>161</v>
      </c>
      <c r="AN93" s="104" t="s">
        <v>160</v>
      </c>
      <c r="AO93" s="84" t="s">
        <v>105</v>
      </c>
      <c r="AP93" s="83" t="s">
        <v>104</v>
      </c>
      <c r="AQ93" s="82" t="s">
        <v>103</v>
      </c>
      <c r="AR93" s="84" t="s">
        <v>102</v>
      </c>
      <c r="AS93" s="83" t="s">
        <v>101</v>
      </c>
      <c r="AT93" s="82" t="s">
        <v>100</v>
      </c>
      <c r="AU93" s="84" t="s">
        <v>99</v>
      </c>
      <c r="AV93" s="83" t="s">
        <v>98</v>
      </c>
      <c r="AW93" s="85" t="s">
        <v>97</v>
      </c>
      <c r="AX93" s="84" t="s">
        <v>96</v>
      </c>
      <c r="AY93" s="83" t="s">
        <v>95</v>
      </c>
      <c r="AZ93" s="82" t="s">
        <v>94</v>
      </c>
      <c r="BA93" s="84" t="s">
        <v>93</v>
      </c>
      <c r="BB93" s="83" t="s">
        <v>92</v>
      </c>
      <c r="BC93" s="82" t="s">
        <v>91</v>
      </c>
      <c r="BD93" s="81" t="s">
        <v>90</v>
      </c>
      <c r="BE93" s="80" t="s">
        <v>89</v>
      </c>
      <c r="BF93" s="80" t="s">
        <v>88</v>
      </c>
      <c r="BG93" s="79" t="s">
        <v>87</v>
      </c>
    </row>
    <row r="94" spans="2:67" ht="48" thickBot="1">
      <c r="B94" s="78" t="s">
        <v>180</v>
      </c>
      <c r="C94" s="77"/>
      <c r="D94" s="76"/>
      <c r="E94" s="267">
        <v>1463.07</v>
      </c>
      <c r="F94" s="268"/>
      <c r="G94" s="269"/>
      <c r="H94" s="75" t="s">
        <v>85</v>
      </c>
      <c r="I94" s="74"/>
      <c r="J94" s="74"/>
      <c r="K94" s="73"/>
      <c r="L94" s="72"/>
      <c r="M94" s="68"/>
      <c r="N94" s="72"/>
      <c r="O94" s="68"/>
      <c r="P94" s="72"/>
      <c r="Q94" s="68"/>
      <c r="R94" s="72"/>
      <c r="S94" s="68"/>
      <c r="T94" s="72"/>
      <c r="U94" s="68"/>
      <c r="V94" s="72"/>
      <c r="W94" s="68"/>
      <c r="X94" s="72"/>
      <c r="Y94" s="68"/>
      <c r="Z94" s="72"/>
      <c r="AA94" s="71"/>
      <c r="AB94" s="70"/>
      <c r="AC94" s="70"/>
      <c r="AD94" s="70"/>
      <c r="AE94" s="70"/>
      <c r="AF94" s="69" t="s">
        <v>84</v>
      </c>
      <c r="AG94" s="68"/>
      <c r="AH94" s="68"/>
      <c r="AI94" s="68"/>
      <c r="AJ94" s="67"/>
      <c r="AK94" s="67"/>
      <c r="AL94" s="66"/>
      <c r="AM94" s="103"/>
      <c r="AN94" s="103"/>
      <c r="AO94" s="101">
        <f t="shared" ref="AO94:BG94" si="6">SUM(AO95:AO106)</f>
        <v>7</v>
      </c>
      <c r="AP94" s="100">
        <f t="shared" si="6"/>
        <v>0</v>
      </c>
      <c r="AQ94" s="99">
        <f t="shared" si="6"/>
        <v>0</v>
      </c>
      <c r="AR94" s="101">
        <f t="shared" si="6"/>
        <v>18</v>
      </c>
      <c r="AS94" s="100">
        <f t="shared" si="6"/>
        <v>1</v>
      </c>
      <c r="AT94" s="99">
        <f t="shared" si="6"/>
        <v>0</v>
      </c>
      <c r="AU94" s="101">
        <f t="shared" si="6"/>
        <v>1</v>
      </c>
      <c r="AV94" s="100">
        <f t="shared" si="6"/>
        <v>0</v>
      </c>
      <c r="AW94" s="99">
        <f t="shared" si="6"/>
        <v>0</v>
      </c>
      <c r="AX94" s="101">
        <f t="shared" si="6"/>
        <v>1</v>
      </c>
      <c r="AY94" s="100">
        <f t="shared" si="6"/>
        <v>0</v>
      </c>
      <c r="AZ94" s="99">
        <f t="shared" si="6"/>
        <v>0</v>
      </c>
      <c r="BA94" s="101">
        <f t="shared" si="6"/>
        <v>0</v>
      </c>
      <c r="BB94" s="100">
        <f t="shared" si="6"/>
        <v>0</v>
      </c>
      <c r="BC94" s="99">
        <f t="shared" si="6"/>
        <v>0</v>
      </c>
      <c r="BD94" s="101">
        <f t="shared" si="6"/>
        <v>0</v>
      </c>
      <c r="BE94" s="100">
        <f t="shared" si="6"/>
        <v>0</v>
      </c>
      <c r="BF94" s="100">
        <f t="shared" si="6"/>
        <v>0</v>
      </c>
      <c r="BG94" s="99">
        <f t="shared" si="6"/>
        <v>0</v>
      </c>
      <c r="BH94" s="98" t="s">
        <v>83</v>
      </c>
      <c r="BK94" s="1">
        <f>SUM(AO94:AQ94)</f>
        <v>7</v>
      </c>
      <c r="BL94" s="1">
        <f>SUM(AR94:AT94,BD94)</f>
        <v>19</v>
      </c>
      <c r="BM94" s="1">
        <f>SUM(AU94:AW94,BE94)</f>
        <v>1</v>
      </c>
      <c r="BN94" s="1">
        <f>SUM(AX94:AZ94,BF94)</f>
        <v>1</v>
      </c>
      <c r="BO94" s="1">
        <f>SUM(BA94:BC94,BG94)</f>
        <v>0</v>
      </c>
    </row>
    <row r="95" spans="2:67" ht="28.15" customHeight="1">
      <c r="B95" s="29"/>
      <c r="C95" s="263">
        <v>1</v>
      </c>
      <c r="D95" s="47"/>
      <c r="E95" s="114"/>
      <c r="F95" s="114"/>
      <c r="G95" s="113"/>
      <c r="H95" s="255"/>
      <c r="I95" s="259">
        <v>62</v>
      </c>
      <c r="J95" s="259">
        <v>16</v>
      </c>
      <c r="K95" s="259">
        <v>5</v>
      </c>
      <c r="L95" s="42">
        <v>1</v>
      </c>
      <c r="M95" s="41" t="s">
        <v>307</v>
      </c>
      <c r="N95" s="42">
        <v>5</v>
      </c>
      <c r="O95" s="41" t="s">
        <v>304</v>
      </c>
      <c r="P95" s="42">
        <v>9</v>
      </c>
      <c r="Q95" s="97" t="s">
        <v>272</v>
      </c>
      <c r="R95" s="42">
        <v>13</v>
      </c>
      <c r="S95" s="41"/>
      <c r="T95" s="42">
        <v>17</v>
      </c>
      <c r="U95" s="41"/>
      <c r="V95" s="42">
        <v>21</v>
      </c>
      <c r="W95" s="41"/>
      <c r="X95" s="42">
        <v>25</v>
      </c>
      <c r="Y95" s="41"/>
      <c r="Z95" s="42">
        <v>29</v>
      </c>
      <c r="AA95" s="41"/>
      <c r="AB95" s="44">
        <v>33</v>
      </c>
      <c r="AC95" s="41"/>
      <c r="AD95" s="42">
        <v>37</v>
      </c>
      <c r="AE95" s="41"/>
      <c r="AF95" s="40"/>
      <c r="AG95" s="41"/>
      <c r="AH95" s="40" t="s">
        <v>271</v>
      </c>
      <c r="AI95" s="39"/>
      <c r="AJ95" s="245">
        <v>8</v>
      </c>
      <c r="AK95" s="245"/>
      <c r="AL95" s="38"/>
      <c r="AM95" s="238">
        <f>SUMPRODUCT(LEN($M95:$AE98)-LEN(SUBSTITUTE($M95:$AE98,"/", "")))/2</f>
        <v>0</v>
      </c>
      <c r="AN95" s="241">
        <f>SUMPRODUCT(LEN($M95:$AE98)-LEN(SUBSTITUTE($M95:$AE98,"-", "")))</f>
        <v>0</v>
      </c>
      <c r="AO95" s="235">
        <f>SUMPRODUCT(LEN($M95:$AE98)-LEN(SUBSTITUTE($M95:$AE98,"A", "")))</f>
        <v>7</v>
      </c>
      <c r="AP95" s="229">
        <f>SUMPRODUCT(LEN($AH95:$AH98)-LEN(SUBSTITUTE($AH95:$AH98,"A", "")))</f>
        <v>0</v>
      </c>
      <c r="AQ95" s="232">
        <f>SUMPRODUCT(LEN($AG95:$AG98)-LEN(SUBSTITUTE($AG95:$AG98,"A", "")))</f>
        <v>0</v>
      </c>
      <c r="AR95" s="235">
        <f>SUMPRODUCT(LEN($M95:$AE98)-LEN(SUBSTITUTE($M95:$AE98,"S", "")))</f>
        <v>18</v>
      </c>
      <c r="AS95" s="229">
        <f>SUMPRODUCT(LEN($AH95:$AH98)-LEN(SUBSTITUTE($AH95:$AH98,"S", "")))</f>
        <v>1</v>
      </c>
      <c r="AT95" s="232">
        <f>SUMPRODUCT(LEN($AG95:$AG98)-LEN(SUBSTITUTE($AG95:$AG98,"S", "")))</f>
        <v>0</v>
      </c>
      <c r="AU95" s="235">
        <f>SUMPRODUCT(LEN($M95:$AE98)-LEN(SUBSTITUTE($M95:$AE98,"F", "")))</f>
        <v>1</v>
      </c>
      <c r="AV95" s="229">
        <f>SUMPRODUCT(LEN($AH95:$AH98)-LEN(SUBSTITUTE($AH95:$AH98,"F", "")))</f>
        <v>0</v>
      </c>
      <c r="AW95" s="232">
        <f>SUMPRODUCT(LEN($AG95:$AG98)-LEN(SUBSTITUTE($AG95:$AG98,"F", "")))</f>
        <v>0</v>
      </c>
      <c r="AX95" s="235">
        <f>SUMPRODUCT(LEN($M95:$AE98)-LEN(SUBSTITUTE($M95:$AE98,"G", "")))</f>
        <v>1</v>
      </c>
      <c r="AY95" s="229">
        <f>SUMPRODUCT(LEN($AH95:$AH98)-LEN(SUBSTITUTE($AH95:$AH98,"G", "")))</f>
        <v>0</v>
      </c>
      <c r="AZ95" s="232">
        <f>SUMPRODUCT(LEN($AG95:$AG98)-LEN(SUBSTITUTE($AG95:$AG98,"G", "")))</f>
        <v>0</v>
      </c>
      <c r="BA95" s="235">
        <f>SUMPRODUCT(LEN($M95:$AE98)-LEN(SUBSTITUTE($M95:$AE98,"M", "")))</f>
        <v>0</v>
      </c>
      <c r="BB95" s="229">
        <f>SUMPRODUCT(LEN($AH95:$AH98)-LEN(SUBSTITUTE($AH95:$AH98,"M", "")))</f>
        <v>0</v>
      </c>
      <c r="BC95" s="232">
        <f>SUMPRODUCT(LEN($AG95:$AG98)-LEN(SUBSTITUTE($AG95:$AG98,"M", "")))</f>
        <v>0</v>
      </c>
      <c r="BD95" s="297">
        <f>SUMPRODUCT(LEN($AI95:$AI98)-LEN(SUBSTITUTE($AI95:$AI98,"S", "")))</f>
        <v>0</v>
      </c>
      <c r="BE95" s="300">
        <f>SUMPRODUCT(LEN($AI95:$AI98)-LEN(SUBSTITUTE($AI95:$AI98,"F", "")))</f>
        <v>0</v>
      </c>
      <c r="BF95" s="300">
        <f>SUMPRODUCT(LEN($AI95:$AI98)-LEN(SUBSTITUTE($AI95:$AI98,"G", "")))</f>
        <v>0</v>
      </c>
      <c r="BG95" s="303">
        <f>SUMPRODUCT(LEN($AI95:$AI98)-LEN(SUBSTITUTE($AI95:$AI98,"M", "")))</f>
        <v>0</v>
      </c>
    </row>
    <row r="96" spans="2:67" ht="28.15" customHeight="1" thickBot="1">
      <c r="B96" s="29"/>
      <c r="C96" s="264"/>
      <c r="D96" s="37"/>
      <c r="E96" s="112"/>
      <c r="F96" s="112"/>
      <c r="G96" s="111"/>
      <c r="H96" s="256"/>
      <c r="I96" s="260"/>
      <c r="J96" s="260"/>
      <c r="K96" s="260"/>
      <c r="L96" s="32">
        <v>2</v>
      </c>
      <c r="M96" s="31" t="s">
        <v>321</v>
      </c>
      <c r="N96" s="32">
        <v>6</v>
      </c>
      <c r="O96" s="31" t="s">
        <v>318</v>
      </c>
      <c r="P96" s="96">
        <v>10</v>
      </c>
      <c r="Q96" s="31" t="s">
        <v>271</v>
      </c>
      <c r="R96" s="32">
        <v>14</v>
      </c>
      <c r="S96" s="31"/>
      <c r="T96" s="32">
        <v>18</v>
      </c>
      <c r="U96" s="95"/>
      <c r="V96" s="32">
        <v>22</v>
      </c>
      <c r="W96" s="31"/>
      <c r="X96" s="32">
        <v>26</v>
      </c>
      <c r="Y96" s="31"/>
      <c r="Z96" s="32">
        <v>30</v>
      </c>
      <c r="AA96" s="31"/>
      <c r="AB96" s="34">
        <v>34</v>
      </c>
      <c r="AC96" s="31"/>
      <c r="AD96" s="32">
        <v>38</v>
      </c>
      <c r="AE96" s="31"/>
      <c r="AF96" s="30"/>
      <c r="AG96" s="31"/>
      <c r="AH96" s="30"/>
      <c r="AI96" s="20"/>
      <c r="AJ96" s="246"/>
      <c r="AK96" s="246"/>
      <c r="AL96" s="19"/>
      <c r="AM96" s="239"/>
      <c r="AN96" s="242"/>
      <c r="AO96" s="236"/>
      <c r="AP96" s="230"/>
      <c r="AQ96" s="233"/>
      <c r="AR96" s="236"/>
      <c r="AS96" s="230"/>
      <c r="AT96" s="233"/>
      <c r="AU96" s="236"/>
      <c r="AV96" s="230"/>
      <c r="AW96" s="233"/>
      <c r="AX96" s="236"/>
      <c r="AY96" s="230"/>
      <c r="AZ96" s="233"/>
      <c r="BA96" s="236"/>
      <c r="BB96" s="230"/>
      <c r="BC96" s="233"/>
      <c r="BD96" s="298"/>
      <c r="BE96" s="301"/>
      <c r="BF96" s="301"/>
      <c r="BG96" s="304"/>
    </row>
    <row r="97" spans="2:67" ht="28.15" customHeight="1">
      <c r="B97" s="29"/>
      <c r="C97" s="265"/>
      <c r="D97" s="28"/>
      <c r="E97" s="110"/>
      <c r="F97" s="110"/>
      <c r="G97" s="109"/>
      <c r="H97" s="257"/>
      <c r="I97" s="261"/>
      <c r="J97" s="261"/>
      <c r="K97" s="261"/>
      <c r="L97" s="23">
        <v>3</v>
      </c>
      <c r="M97" s="22" t="s">
        <v>320</v>
      </c>
      <c r="N97" s="23">
        <v>7</v>
      </c>
      <c r="O97" s="22" t="s">
        <v>304</v>
      </c>
      <c r="P97" s="23">
        <v>11</v>
      </c>
      <c r="Q97" s="22" t="s">
        <v>271</v>
      </c>
      <c r="R97" s="23">
        <v>15</v>
      </c>
      <c r="S97" s="22"/>
      <c r="T97" s="23">
        <v>19</v>
      </c>
      <c r="U97" s="22"/>
      <c r="V97" s="23">
        <v>23</v>
      </c>
      <c r="W97" s="22"/>
      <c r="X97" s="23">
        <v>27</v>
      </c>
      <c r="Y97" s="22"/>
      <c r="Z97" s="23">
        <v>31</v>
      </c>
      <c r="AA97" s="22"/>
      <c r="AB97" s="25">
        <v>35</v>
      </c>
      <c r="AC97" s="22"/>
      <c r="AD97" s="23">
        <v>39</v>
      </c>
      <c r="AE97" s="22"/>
      <c r="AF97" s="21"/>
      <c r="AG97" s="22"/>
      <c r="AH97" s="21"/>
      <c r="AI97" s="20"/>
      <c r="AJ97" s="246"/>
      <c r="AK97" s="246"/>
      <c r="AL97" s="19"/>
      <c r="AM97" s="239"/>
      <c r="AN97" s="242"/>
      <c r="AO97" s="236"/>
      <c r="AP97" s="230"/>
      <c r="AQ97" s="233"/>
      <c r="AR97" s="236"/>
      <c r="AS97" s="230"/>
      <c r="AT97" s="233"/>
      <c r="AU97" s="236"/>
      <c r="AV97" s="230"/>
      <c r="AW97" s="233"/>
      <c r="AX97" s="236"/>
      <c r="AY97" s="230"/>
      <c r="AZ97" s="233"/>
      <c r="BA97" s="236"/>
      <c r="BB97" s="230"/>
      <c r="BC97" s="233"/>
      <c r="BD97" s="298"/>
      <c r="BE97" s="301"/>
      <c r="BF97" s="301"/>
      <c r="BG97" s="304"/>
    </row>
    <row r="98" spans="2:67" ht="28.15" customHeight="1" thickBot="1">
      <c r="B98" s="29"/>
      <c r="C98" s="266"/>
      <c r="D98" s="57"/>
      <c r="E98" s="116"/>
      <c r="F98" s="116"/>
      <c r="G98" s="115"/>
      <c r="H98" s="258"/>
      <c r="I98" s="262"/>
      <c r="J98" s="262"/>
      <c r="K98" s="262"/>
      <c r="L98" s="52">
        <v>4</v>
      </c>
      <c r="M98" s="51" t="s">
        <v>319</v>
      </c>
      <c r="N98" s="52">
        <v>8</v>
      </c>
      <c r="O98" s="51" t="s">
        <v>275</v>
      </c>
      <c r="P98" s="52">
        <v>12</v>
      </c>
      <c r="Q98" s="51"/>
      <c r="R98" s="52">
        <v>16</v>
      </c>
      <c r="S98" s="51"/>
      <c r="T98" s="52">
        <v>20</v>
      </c>
      <c r="U98" s="51"/>
      <c r="V98" s="52">
        <v>24</v>
      </c>
      <c r="W98" s="51"/>
      <c r="X98" s="52">
        <v>28</v>
      </c>
      <c r="Y98" s="51"/>
      <c r="Z98" s="52">
        <v>32</v>
      </c>
      <c r="AA98" s="51"/>
      <c r="AB98" s="54">
        <v>36</v>
      </c>
      <c r="AC98" s="51"/>
      <c r="AD98" s="52">
        <v>40</v>
      </c>
      <c r="AE98" s="51"/>
      <c r="AF98" s="50"/>
      <c r="AG98" s="51"/>
      <c r="AH98" s="50"/>
      <c r="AI98" s="49"/>
      <c r="AJ98" s="248"/>
      <c r="AK98" s="248"/>
      <c r="AL98" s="48"/>
      <c r="AM98" s="240"/>
      <c r="AN98" s="243"/>
      <c r="AO98" s="237"/>
      <c r="AP98" s="231"/>
      <c r="AQ98" s="234"/>
      <c r="AR98" s="237"/>
      <c r="AS98" s="231"/>
      <c r="AT98" s="234"/>
      <c r="AU98" s="237"/>
      <c r="AV98" s="231"/>
      <c r="AW98" s="234"/>
      <c r="AX98" s="237"/>
      <c r="AY98" s="231"/>
      <c r="AZ98" s="234"/>
      <c r="BA98" s="237"/>
      <c r="BB98" s="231"/>
      <c r="BC98" s="234"/>
      <c r="BD98" s="299"/>
      <c r="BE98" s="302"/>
      <c r="BF98" s="302"/>
      <c r="BG98" s="305"/>
    </row>
    <row r="99" spans="2:67" ht="28.15" hidden="1" customHeight="1">
      <c r="B99" s="29"/>
      <c r="C99" s="263">
        <v>2</v>
      </c>
      <c r="D99" s="47"/>
      <c r="E99" s="114"/>
      <c r="F99" s="114"/>
      <c r="G99" s="113"/>
      <c r="H99" s="255"/>
      <c r="I99" s="259"/>
      <c r="J99" s="259"/>
      <c r="K99" s="259"/>
      <c r="L99" s="42" t="s">
        <v>82</v>
      </c>
      <c r="M99" s="41"/>
      <c r="N99" s="42" t="s">
        <v>81</v>
      </c>
      <c r="O99" s="41"/>
      <c r="P99" s="42" t="s">
        <v>80</v>
      </c>
      <c r="Q99" s="41"/>
      <c r="R99" s="42" t="s">
        <v>79</v>
      </c>
      <c r="S99" s="41"/>
      <c r="T99" s="42" t="s">
        <v>78</v>
      </c>
      <c r="U99" s="41"/>
      <c r="V99" s="42" t="s">
        <v>77</v>
      </c>
      <c r="W99" s="41"/>
      <c r="X99" s="42" t="s">
        <v>76</v>
      </c>
      <c r="Y99" s="41"/>
      <c r="Z99" s="42" t="s">
        <v>75</v>
      </c>
      <c r="AA99" s="41"/>
      <c r="AB99" s="44" t="s">
        <v>74</v>
      </c>
      <c r="AC99" s="43"/>
      <c r="AD99" s="42" t="s">
        <v>73</v>
      </c>
      <c r="AE99" s="41"/>
      <c r="AF99" s="40"/>
      <c r="AG99" s="41"/>
      <c r="AH99" s="40"/>
      <c r="AI99" s="39"/>
      <c r="AJ99" s="249"/>
      <c r="AK99" s="252"/>
      <c r="AL99" s="38"/>
      <c r="AM99" s="7"/>
      <c r="AN99" s="7"/>
      <c r="AO99" s="235">
        <f>SUMPRODUCT(LEN($M99:$AE102)-LEN(SUBSTITUTE($M99:$AE102,"A", "")))</f>
        <v>0</v>
      </c>
      <c r="AP99" s="229">
        <f>SUMPRODUCT(LEN($AH99:$AH102)-LEN(SUBSTITUTE($AH99:$AH102,"A", "")))</f>
        <v>0</v>
      </c>
      <c r="AQ99" s="232">
        <f>SUMPRODUCT(LEN($AG99:$AG102)-LEN(SUBSTITUTE($AG99:$AG102,"A", "")))</f>
        <v>0</v>
      </c>
      <c r="AR99" s="235">
        <f>SUMPRODUCT(LEN($M99:$AE102)-LEN(SUBSTITUTE($M99:$AE102,"S", "")))</f>
        <v>0</v>
      </c>
      <c r="AS99" s="229">
        <f>SUMPRODUCT(LEN($AH99:$AH102)-LEN(SUBSTITUTE($AH99:$AH102,"S", "")))</f>
        <v>0</v>
      </c>
      <c r="AT99" s="232">
        <f>SUMPRODUCT(LEN($AG99:$AG102)-LEN(SUBSTITUTE($AG99:$AG102,"S", "")))</f>
        <v>0</v>
      </c>
      <c r="AU99" s="235">
        <f>SUMPRODUCT(LEN($M99:$AE102)-LEN(SUBSTITUTE($M99:$AE102,"F", "")))</f>
        <v>0</v>
      </c>
      <c r="AV99" s="229">
        <f>SUMPRODUCT(LEN($AH99:$AH102)-LEN(SUBSTITUTE($AH99:$AH102,"F", "")))</f>
        <v>0</v>
      </c>
      <c r="AW99" s="232">
        <f>SUMPRODUCT(LEN($AG99:$AG102)-LEN(SUBSTITUTE($AG99:$AG102,"F", "")))</f>
        <v>0</v>
      </c>
      <c r="AX99" s="235">
        <f>SUMPRODUCT(LEN($M99:$AE102)-LEN(SUBSTITUTE($M99:$AE102,"G", "")))</f>
        <v>0</v>
      </c>
      <c r="AY99" s="229">
        <f>SUMPRODUCT(LEN($AH99:$AH102)-LEN(SUBSTITUTE($AH99:$AH102,"G", "")))</f>
        <v>0</v>
      </c>
      <c r="AZ99" s="232">
        <f>SUMPRODUCT(LEN($AG99:$AG102)-LEN(SUBSTITUTE($AG99:$AG102,"G", "")))</f>
        <v>0</v>
      </c>
      <c r="BA99" s="235">
        <f>SUMPRODUCT(LEN($M99:$AE102)-LEN(SUBSTITUTE($M99:$AE102,"M", "")))</f>
        <v>0</v>
      </c>
      <c r="BB99" s="229">
        <f>SUMPRODUCT(LEN($AH99:$AH102)-LEN(SUBSTITUTE($AH99:$AH102,"M", "")))</f>
        <v>0</v>
      </c>
      <c r="BC99" s="232">
        <f>SUMPRODUCT(LEN($AG99:$AG102)-LEN(SUBSTITUTE($AG99:$AG102,"M", "")))</f>
        <v>0</v>
      </c>
      <c r="BD99" s="297">
        <f>SUMPRODUCT(LEN($AI99:$AI102)-LEN(SUBSTITUTE($AI99:$AI102,"S", "")))</f>
        <v>0</v>
      </c>
      <c r="BE99" s="300">
        <f>SUMPRODUCT(LEN($AI99:$AI102)-LEN(SUBSTITUTE($AI99:$AI102,"F", "")))</f>
        <v>0</v>
      </c>
      <c r="BF99" s="300">
        <f>SUMPRODUCT(LEN($AI99:$AI102)-LEN(SUBSTITUTE($AI99:$AI102,"G", "")))</f>
        <v>0</v>
      </c>
      <c r="BG99" s="303">
        <f>SUMPRODUCT(LEN($AI99:$AI102)-LEN(SUBSTITUTE($AI99:$AI102,"M", "")))</f>
        <v>0</v>
      </c>
    </row>
    <row r="100" spans="2:67" ht="28.15" hidden="1" customHeight="1" thickBot="1">
      <c r="B100" s="29"/>
      <c r="C100" s="264"/>
      <c r="D100" s="37"/>
      <c r="E100" s="112"/>
      <c r="F100" s="112"/>
      <c r="G100" s="111"/>
      <c r="H100" s="256"/>
      <c r="I100" s="260"/>
      <c r="J100" s="260"/>
      <c r="K100" s="260"/>
      <c r="L100" s="32" t="s">
        <v>72</v>
      </c>
      <c r="M100" s="31"/>
      <c r="N100" s="32" t="s">
        <v>71</v>
      </c>
      <c r="O100" s="31"/>
      <c r="P100" s="32" t="s">
        <v>70</v>
      </c>
      <c r="Q100" s="31"/>
      <c r="R100" s="32" t="s">
        <v>69</v>
      </c>
      <c r="S100" s="31"/>
      <c r="T100" s="32" t="s">
        <v>68</v>
      </c>
      <c r="U100" s="31"/>
      <c r="V100" s="32" t="s">
        <v>67</v>
      </c>
      <c r="W100" s="31"/>
      <c r="X100" s="32" t="s">
        <v>66</v>
      </c>
      <c r="Y100" s="31"/>
      <c r="Z100" s="32" t="s">
        <v>65</v>
      </c>
      <c r="AA100" s="31"/>
      <c r="AB100" s="34" t="s">
        <v>64</v>
      </c>
      <c r="AC100" s="33"/>
      <c r="AD100" s="32" t="s">
        <v>63</v>
      </c>
      <c r="AE100" s="31"/>
      <c r="AF100" s="30"/>
      <c r="AG100" s="31"/>
      <c r="AH100" s="30"/>
      <c r="AI100" s="20"/>
      <c r="AJ100" s="250"/>
      <c r="AK100" s="253"/>
      <c r="AL100" s="19"/>
      <c r="AM100" s="7"/>
      <c r="AN100" s="7"/>
      <c r="AO100" s="236"/>
      <c r="AP100" s="230"/>
      <c r="AQ100" s="233"/>
      <c r="AR100" s="236"/>
      <c r="AS100" s="230"/>
      <c r="AT100" s="233"/>
      <c r="AU100" s="236"/>
      <c r="AV100" s="230"/>
      <c r="AW100" s="233"/>
      <c r="AX100" s="236"/>
      <c r="AY100" s="230"/>
      <c r="AZ100" s="233"/>
      <c r="BA100" s="236"/>
      <c r="BB100" s="230"/>
      <c r="BC100" s="233"/>
      <c r="BD100" s="298"/>
      <c r="BE100" s="301"/>
      <c r="BF100" s="301"/>
      <c r="BG100" s="304"/>
    </row>
    <row r="101" spans="2:67" ht="28.15" hidden="1" customHeight="1">
      <c r="B101" s="29"/>
      <c r="C101" s="265"/>
      <c r="D101" s="28"/>
      <c r="E101" s="110"/>
      <c r="F101" s="110"/>
      <c r="G101" s="109"/>
      <c r="H101" s="257"/>
      <c r="I101" s="261"/>
      <c r="J101" s="261"/>
      <c r="K101" s="261"/>
      <c r="L101" s="23" t="s">
        <v>62</v>
      </c>
      <c r="M101" s="22"/>
      <c r="N101" s="23" t="s">
        <v>61</v>
      </c>
      <c r="O101" s="22"/>
      <c r="P101" s="23" t="s">
        <v>60</v>
      </c>
      <c r="Q101" s="22"/>
      <c r="R101" s="23" t="s">
        <v>59</v>
      </c>
      <c r="S101" s="22"/>
      <c r="T101" s="23" t="s">
        <v>58</v>
      </c>
      <c r="U101" s="22"/>
      <c r="V101" s="23" t="s">
        <v>57</v>
      </c>
      <c r="W101" s="22"/>
      <c r="X101" s="23" t="s">
        <v>56</v>
      </c>
      <c r="Y101" s="22"/>
      <c r="Z101" s="23" t="s">
        <v>55</v>
      </c>
      <c r="AA101" s="22"/>
      <c r="AB101" s="25" t="s">
        <v>54</v>
      </c>
      <c r="AC101" s="24"/>
      <c r="AD101" s="23">
        <v>39</v>
      </c>
      <c r="AE101" s="22"/>
      <c r="AF101" s="21"/>
      <c r="AG101" s="22"/>
      <c r="AH101" s="21"/>
      <c r="AI101" s="20"/>
      <c r="AJ101" s="250"/>
      <c r="AK101" s="253"/>
      <c r="AL101" s="19"/>
      <c r="AM101" s="7"/>
      <c r="AN101" s="7"/>
      <c r="AO101" s="236"/>
      <c r="AP101" s="230"/>
      <c r="AQ101" s="233"/>
      <c r="AR101" s="236"/>
      <c r="AS101" s="230"/>
      <c r="AT101" s="233"/>
      <c r="AU101" s="236"/>
      <c r="AV101" s="230"/>
      <c r="AW101" s="233"/>
      <c r="AX101" s="236"/>
      <c r="AY101" s="230"/>
      <c r="AZ101" s="233"/>
      <c r="BA101" s="236"/>
      <c r="BB101" s="230"/>
      <c r="BC101" s="233"/>
      <c r="BD101" s="298"/>
      <c r="BE101" s="301"/>
      <c r="BF101" s="301"/>
      <c r="BG101" s="304"/>
    </row>
    <row r="102" spans="2:67" ht="28.15" hidden="1" customHeight="1" thickBot="1">
      <c r="B102" s="29"/>
      <c r="C102" s="266"/>
      <c r="D102" s="57"/>
      <c r="E102" s="116"/>
      <c r="F102" s="116"/>
      <c r="G102" s="115"/>
      <c r="H102" s="258"/>
      <c r="I102" s="262"/>
      <c r="J102" s="262"/>
      <c r="K102" s="262"/>
      <c r="L102" s="52" t="s">
        <v>53</v>
      </c>
      <c r="M102" s="51"/>
      <c r="N102" s="52" t="s">
        <v>52</v>
      </c>
      <c r="O102" s="51"/>
      <c r="P102" s="52" t="s">
        <v>51</v>
      </c>
      <c r="Q102" s="51"/>
      <c r="R102" s="52" t="s">
        <v>50</v>
      </c>
      <c r="S102" s="51"/>
      <c r="T102" s="52">
        <v>20</v>
      </c>
      <c r="U102" s="51"/>
      <c r="V102" s="52" t="s">
        <v>49</v>
      </c>
      <c r="W102" s="51"/>
      <c r="X102" s="52" t="s">
        <v>48</v>
      </c>
      <c r="Y102" s="51"/>
      <c r="Z102" s="52" t="s">
        <v>47</v>
      </c>
      <c r="AA102" s="51"/>
      <c r="AB102" s="54" t="s">
        <v>46</v>
      </c>
      <c r="AC102" s="53"/>
      <c r="AD102" s="52" t="s">
        <v>45</v>
      </c>
      <c r="AE102" s="51"/>
      <c r="AF102" s="50"/>
      <c r="AG102" s="51"/>
      <c r="AH102" s="50"/>
      <c r="AI102" s="49"/>
      <c r="AJ102" s="251"/>
      <c r="AK102" s="254"/>
      <c r="AL102" s="48"/>
      <c r="AM102" s="7"/>
      <c r="AN102" s="7"/>
      <c r="AO102" s="237"/>
      <c r="AP102" s="231"/>
      <c r="AQ102" s="234"/>
      <c r="AR102" s="237"/>
      <c r="AS102" s="231"/>
      <c r="AT102" s="234"/>
      <c r="AU102" s="237"/>
      <c r="AV102" s="231"/>
      <c r="AW102" s="234"/>
      <c r="AX102" s="237"/>
      <c r="AY102" s="231"/>
      <c r="AZ102" s="234"/>
      <c r="BA102" s="237"/>
      <c r="BB102" s="231"/>
      <c r="BC102" s="234"/>
      <c r="BD102" s="299"/>
      <c r="BE102" s="302"/>
      <c r="BF102" s="302"/>
      <c r="BG102" s="305"/>
    </row>
    <row r="103" spans="2:67" ht="28.15" hidden="1" customHeight="1">
      <c r="B103" s="29"/>
      <c r="C103" s="263">
        <v>3</v>
      </c>
      <c r="D103" s="47"/>
      <c r="E103" s="114"/>
      <c r="F103" s="114"/>
      <c r="G103" s="113"/>
      <c r="H103" s="255"/>
      <c r="I103" s="259"/>
      <c r="J103" s="259"/>
      <c r="K103" s="259"/>
      <c r="L103" s="42" t="s">
        <v>82</v>
      </c>
      <c r="M103" s="41"/>
      <c r="N103" s="42" t="s">
        <v>81</v>
      </c>
      <c r="O103" s="41"/>
      <c r="P103" s="42" t="s">
        <v>80</v>
      </c>
      <c r="Q103" s="41"/>
      <c r="R103" s="42" t="s">
        <v>79</v>
      </c>
      <c r="S103" s="41"/>
      <c r="T103" s="42" t="s">
        <v>78</v>
      </c>
      <c r="U103" s="41"/>
      <c r="V103" s="42" t="s">
        <v>77</v>
      </c>
      <c r="W103" s="41"/>
      <c r="X103" s="42" t="s">
        <v>76</v>
      </c>
      <c r="Y103" s="41"/>
      <c r="Z103" s="42" t="s">
        <v>75</v>
      </c>
      <c r="AA103" s="41"/>
      <c r="AB103" s="44" t="s">
        <v>74</v>
      </c>
      <c r="AC103" s="43"/>
      <c r="AD103" s="42" t="s">
        <v>73</v>
      </c>
      <c r="AE103" s="41"/>
      <c r="AF103" s="40"/>
      <c r="AG103" s="41"/>
      <c r="AH103" s="40"/>
      <c r="AI103" s="39"/>
      <c r="AJ103" s="245"/>
      <c r="AK103" s="245"/>
      <c r="AL103" s="38"/>
      <c r="AM103" s="7"/>
      <c r="AN103" s="7"/>
      <c r="AO103" s="235">
        <f>SUMPRODUCT(LEN($M103:$AE106)-LEN(SUBSTITUTE($M103:$AE106,"A", "")))</f>
        <v>0</v>
      </c>
      <c r="AP103" s="229">
        <f>SUMPRODUCT(LEN($AH103:$AH106)-LEN(SUBSTITUTE($AH103:$AH106,"A", "")))</f>
        <v>0</v>
      </c>
      <c r="AQ103" s="232">
        <f>SUMPRODUCT(LEN($AG103:$AG106)-LEN(SUBSTITUTE($AG103:$AG106,"A", "")))</f>
        <v>0</v>
      </c>
      <c r="AR103" s="235">
        <f>SUMPRODUCT(LEN($M103:$AE106)-LEN(SUBSTITUTE($M103:$AE106,"S", "")))</f>
        <v>0</v>
      </c>
      <c r="AS103" s="229">
        <f>SUMPRODUCT(LEN($AH103:$AH106)-LEN(SUBSTITUTE($AH103:$AH106,"S", "")))</f>
        <v>0</v>
      </c>
      <c r="AT103" s="232">
        <f>SUMPRODUCT(LEN($AG103:$AG106)-LEN(SUBSTITUTE($AG103:$AG106,"S", "")))</f>
        <v>0</v>
      </c>
      <c r="AU103" s="235">
        <f>SUMPRODUCT(LEN($M103:$AE106)-LEN(SUBSTITUTE($M103:$AE106,"F", "")))</f>
        <v>0</v>
      </c>
      <c r="AV103" s="229">
        <f>SUMPRODUCT(LEN($AH103:$AH106)-LEN(SUBSTITUTE($AH103:$AH106,"F", "")))</f>
        <v>0</v>
      </c>
      <c r="AW103" s="232">
        <f>SUMPRODUCT(LEN($AG103:$AG106)-LEN(SUBSTITUTE($AG103:$AG106,"F", "")))</f>
        <v>0</v>
      </c>
      <c r="AX103" s="235">
        <f>SUMPRODUCT(LEN($M103:$AE106)-LEN(SUBSTITUTE($M103:$AE106,"G", "")))</f>
        <v>0</v>
      </c>
      <c r="AY103" s="229">
        <f>SUMPRODUCT(LEN($AH103:$AH106)-LEN(SUBSTITUTE($AH103:$AH106,"G", "")))</f>
        <v>0</v>
      </c>
      <c r="AZ103" s="232">
        <f>SUMPRODUCT(LEN($AG103:$AG106)-LEN(SUBSTITUTE($AG103:$AG106,"G", "")))</f>
        <v>0</v>
      </c>
      <c r="BA103" s="235">
        <f>SUMPRODUCT(LEN($M103:$AE106)-LEN(SUBSTITUTE($M103:$AE106,"M", "")))</f>
        <v>0</v>
      </c>
      <c r="BB103" s="229">
        <f>SUMPRODUCT(LEN($AH103:$AH106)-LEN(SUBSTITUTE($AH103:$AH106,"M", "")))</f>
        <v>0</v>
      </c>
      <c r="BC103" s="232">
        <f>SUMPRODUCT(LEN($AG103:$AG106)-LEN(SUBSTITUTE($AG103:$AG106,"M", "")))</f>
        <v>0</v>
      </c>
      <c r="BD103" s="297">
        <f>SUMPRODUCT(LEN($AI103:$AI106)-LEN(SUBSTITUTE($AI103:$AI106,"S", "")))</f>
        <v>0</v>
      </c>
      <c r="BE103" s="300">
        <f>SUMPRODUCT(LEN($AI103:$AI106)-LEN(SUBSTITUTE($AI103:$AI106,"F", "")))</f>
        <v>0</v>
      </c>
      <c r="BF103" s="300">
        <f>SUMPRODUCT(LEN($AI103:$AI106)-LEN(SUBSTITUTE($AI103:$AI106,"G", "")))</f>
        <v>0</v>
      </c>
      <c r="BG103" s="303">
        <f>SUMPRODUCT(LEN($AI103:$AI106)-LEN(SUBSTITUTE($AI103:$AI106,"M", "")))</f>
        <v>0</v>
      </c>
    </row>
    <row r="104" spans="2:67" ht="28.15" hidden="1" customHeight="1" thickBot="1">
      <c r="B104" s="29"/>
      <c r="C104" s="264"/>
      <c r="D104" s="37"/>
      <c r="E104" s="112"/>
      <c r="F104" s="112"/>
      <c r="G104" s="111"/>
      <c r="H104" s="256"/>
      <c r="I104" s="260"/>
      <c r="J104" s="260"/>
      <c r="K104" s="260"/>
      <c r="L104" s="32" t="s">
        <v>72</v>
      </c>
      <c r="M104" s="31"/>
      <c r="N104" s="32" t="s">
        <v>71</v>
      </c>
      <c r="O104" s="31"/>
      <c r="P104" s="32" t="s">
        <v>70</v>
      </c>
      <c r="Q104" s="31"/>
      <c r="R104" s="32" t="s">
        <v>69</v>
      </c>
      <c r="S104" s="31"/>
      <c r="T104" s="32" t="s">
        <v>68</v>
      </c>
      <c r="U104" s="31"/>
      <c r="V104" s="32" t="s">
        <v>67</v>
      </c>
      <c r="W104" s="31"/>
      <c r="X104" s="32" t="s">
        <v>66</v>
      </c>
      <c r="Y104" s="31"/>
      <c r="Z104" s="32" t="s">
        <v>65</v>
      </c>
      <c r="AA104" s="31"/>
      <c r="AB104" s="34" t="s">
        <v>64</v>
      </c>
      <c r="AC104" s="33"/>
      <c r="AD104" s="32" t="s">
        <v>63</v>
      </c>
      <c r="AE104" s="31"/>
      <c r="AF104" s="30"/>
      <c r="AG104" s="31"/>
      <c r="AH104" s="30"/>
      <c r="AI104" s="20"/>
      <c r="AJ104" s="246"/>
      <c r="AK104" s="246"/>
      <c r="AL104" s="19"/>
      <c r="AM104" s="7"/>
      <c r="AN104" s="7"/>
      <c r="AO104" s="236"/>
      <c r="AP104" s="230"/>
      <c r="AQ104" s="233"/>
      <c r="AR104" s="236"/>
      <c r="AS104" s="230"/>
      <c r="AT104" s="233"/>
      <c r="AU104" s="236"/>
      <c r="AV104" s="230"/>
      <c r="AW104" s="233"/>
      <c r="AX104" s="236"/>
      <c r="AY104" s="230"/>
      <c r="AZ104" s="233"/>
      <c r="BA104" s="236"/>
      <c r="BB104" s="230"/>
      <c r="BC104" s="233"/>
      <c r="BD104" s="298"/>
      <c r="BE104" s="301"/>
      <c r="BF104" s="301"/>
      <c r="BG104" s="304"/>
    </row>
    <row r="105" spans="2:67" ht="28.15" hidden="1" customHeight="1">
      <c r="B105" s="29"/>
      <c r="C105" s="265"/>
      <c r="D105" s="28"/>
      <c r="E105" s="110"/>
      <c r="F105" s="110"/>
      <c r="G105" s="109"/>
      <c r="H105" s="257"/>
      <c r="I105" s="261"/>
      <c r="J105" s="261"/>
      <c r="K105" s="261"/>
      <c r="L105" s="23" t="s">
        <v>62</v>
      </c>
      <c r="M105" s="22"/>
      <c r="N105" s="23" t="s">
        <v>61</v>
      </c>
      <c r="O105" s="22"/>
      <c r="P105" s="23" t="s">
        <v>60</v>
      </c>
      <c r="Q105" s="22"/>
      <c r="R105" s="23" t="s">
        <v>59</v>
      </c>
      <c r="S105" s="22"/>
      <c r="T105" s="23" t="s">
        <v>58</v>
      </c>
      <c r="U105" s="22"/>
      <c r="V105" s="23" t="s">
        <v>57</v>
      </c>
      <c r="W105" s="22"/>
      <c r="X105" s="23" t="s">
        <v>56</v>
      </c>
      <c r="Y105" s="22"/>
      <c r="Z105" s="23" t="s">
        <v>55</v>
      </c>
      <c r="AA105" s="22"/>
      <c r="AB105" s="25" t="s">
        <v>54</v>
      </c>
      <c r="AC105" s="24"/>
      <c r="AD105" s="23">
        <v>39</v>
      </c>
      <c r="AE105" s="22"/>
      <c r="AF105" s="21"/>
      <c r="AG105" s="22"/>
      <c r="AH105" s="21"/>
      <c r="AI105" s="20"/>
      <c r="AJ105" s="246"/>
      <c r="AK105" s="246"/>
      <c r="AL105" s="19"/>
      <c r="AM105" s="7"/>
      <c r="AN105" s="7"/>
      <c r="AO105" s="236"/>
      <c r="AP105" s="230"/>
      <c r="AQ105" s="233"/>
      <c r="AR105" s="236"/>
      <c r="AS105" s="230"/>
      <c r="AT105" s="233"/>
      <c r="AU105" s="236"/>
      <c r="AV105" s="230"/>
      <c r="AW105" s="233"/>
      <c r="AX105" s="236"/>
      <c r="AY105" s="230"/>
      <c r="AZ105" s="233"/>
      <c r="BA105" s="236"/>
      <c r="BB105" s="230"/>
      <c r="BC105" s="233"/>
      <c r="BD105" s="298"/>
      <c r="BE105" s="301"/>
      <c r="BF105" s="301"/>
      <c r="BG105" s="304"/>
    </row>
    <row r="106" spans="2:67" ht="28.15" hidden="1" customHeight="1" thickBot="1">
      <c r="B106" s="18"/>
      <c r="C106" s="271"/>
      <c r="D106" s="17"/>
      <c r="E106" s="118"/>
      <c r="F106" s="118"/>
      <c r="G106" s="117"/>
      <c r="H106" s="258"/>
      <c r="I106" s="272"/>
      <c r="J106" s="272"/>
      <c r="K106" s="272"/>
      <c r="L106" s="12" t="s">
        <v>53</v>
      </c>
      <c r="M106" s="11"/>
      <c r="N106" s="12" t="s">
        <v>52</v>
      </c>
      <c r="O106" s="11"/>
      <c r="P106" s="12" t="s">
        <v>51</v>
      </c>
      <c r="Q106" s="11"/>
      <c r="R106" s="12" t="s">
        <v>50</v>
      </c>
      <c r="S106" s="11"/>
      <c r="T106" s="12">
        <v>20</v>
      </c>
      <c r="U106" s="11"/>
      <c r="V106" s="12" t="s">
        <v>49</v>
      </c>
      <c r="W106" s="11"/>
      <c r="X106" s="12" t="s">
        <v>48</v>
      </c>
      <c r="Y106" s="11"/>
      <c r="Z106" s="12" t="s">
        <v>47</v>
      </c>
      <c r="AA106" s="11"/>
      <c r="AB106" s="14" t="s">
        <v>46</v>
      </c>
      <c r="AC106" s="13"/>
      <c r="AD106" s="12" t="s">
        <v>45</v>
      </c>
      <c r="AE106" s="11"/>
      <c r="AF106" s="10"/>
      <c r="AG106" s="11"/>
      <c r="AH106" s="10"/>
      <c r="AI106" s="9"/>
      <c r="AJ106" s="247"/>
      <c r="AK106" s="247"/>
      <c r="AL106" s="8"/>
      <c r="AM106" s="7"/>
      <c r="AN106" s="7"/>
      <c r="AO106" s="237"/>
      <c r="AP106" s="231"/>
      <c r="AQ106" s="234"/>
      <c r="AR106" s="237"/>
      <c r="AS106" s="231"/>
      <c r="AT106" s="234"/>
      <c r="AU106" s="237"/>
      <c r="AV106" s="231"/>
      <c r="AW106" s="234"/>
      <c r="AX106" s="237"/>
      <c r="AY106" s="231"/>
      <c r="AZ106" s="234"/>
      <c r="BA106" s="237"/>
      <c r="BB106" s="231"/>
      <c r="BC106" s="234"/>
      <c r="BD106" s="299"/>
      <c r="BE106" s="302"/>
      <c r="BF106" s="302"/>
      <c r="BG106" s="305"/>
    </row>
    <row r="107" spans="2:67" ht="85.9" customHeight="1" thickBot="1">
      <c r="B107" s="94" t="s">
        <v>119</v>
      </c>
      <c r="C107" s="83" t="s">
        <v>118</v>
      </c>
      <c r="D107" s="88" t="s">
        <v>117</v>
      </c>
      <c r="E107" s="93" t="s">
        <v>116</v>
      </c>
      <c r="F107" s="92"/>
      <c r="G107" s="91"/>
      <c r="H107" s="90" t="s">
        <v>115</v>
      </c>
      <c r="I107" s="88" t="s">
        <v>43</v>
      </c>
      <c r="J107" s="88" t="s">
        <v>114</v>
      </c>
      <c r="K107" s="88" t="s">
        <v>44</v>
      </c>
      <c r="L107" s="227" t="s">
        <v>113</v>
      </c>
      <c r="M107" s="270"/>
      <c r="N107" s="227" t="s">
        <v>112</v>
      </c>
      <c r="O107" s="270"/>
      <c r="P107" s="227" t="s">
        <v>112</v>
      </c>
      <c r="Q107" s="228"/>
      <c r="R107" s="227" t="s">
        <v>112</v>
      </c>
      <c r="S107" s="228"/>
      <c r="T107" s="227" t="s">
        <v>112</v>
      </c>
      <c r="U107" s="228"/>
      <c r="V107" s="227" t="s">
        <v>112</v>
      </c>
      <c r="W107" s="228"/>
      <c r="X107" s="227" t="s">
        <v>112</v>
      </c>
      <c r="Y107" s="228"/>
      <c r="Z107" s="227" t="s">
        <v>112</v>
      </c>
      <c r="AA107" s="228"/>
      <c r="AB107" s="227" t="s">
        <v>112</v>
      </c>
      <c r="AC107" s="228"/>
      <c r="AD107" s="227" t="s">
        <v>112</v>
      </c>
      <c r="AE107" s="228"/>
      <c r="AF107" s="244" t="s">
        <v>111</v>
      </c>
      <c r="AG107" s="228"/>
      <c r="AH107" s="90" t="s">
        <v>110</v>
      </c>
      <c r="AI107" s="89" t="s">
        <v>109</v>
      </c>
      <c r="AJ107" s="88" t="s">
        <v>108</v>
      </c>
      <c r="AK107" s="88" t="s">
        <v>107</v>
      </c>
      <c r="AL107" s="87" t="s">
        <v>106</v>
      </c>
      <c r="AM107" s="105" t="s">
        <v>161</v>
      </c>
      <c r="AN107" s="104" t="s">
        <v>160</v>
      </c>
      <c r="AO107" s="84" t="s">
        <v>105</v>
      </c>
      <c r="AP107" s="83" t="s">
        <v>104</v>
      </c>
      <c r="AQ107" s="82" t="s">
        <v>103</v>
      </c>
      <c r="AR107" s="84" t="s">
        <v>102</v>
      </c>
      <c r="AS107" s="83" t="s">
        <v>101</v>
      </c>
      <c r="AT107" s="82" t="s">
        <v>100</v>
      </c>
      <c r="AU107" s="84" t="s">
        <v>99</v>
      </c>
      <c r="AV107" s="83" t="s">
        <v>98</v>
      </c>
      <c r="AW107" s="85" t="s">
        <v>97</v>
      </c>
      <c r="AX107" s="84" t="s">
        <v>96</v>
      </c>
      <c r="AY107" s="83" t="s">
        <v>95</v>
      </c>
      <c r="AZ107" s="82" t="s">
        <v>94</v>
      </c>
      <c r="BA107" s="84" t="s">
        <v>93</v>
      </c>
      <c r="BB107" s="83" t="s">
        <v>92</v>
      </c>
      <c r="BC107" s="82" t="s">
        <v>91</v>
      </c>
      <c r="BD107" s="81" t="s">
        <v>90</v>
      </c>
      <c r="BE107" s="80" t="s">
        <v>89</v>
      </c>
      <c r="BF107" s="80" t="s">
        <v>88</v>
      </c>
      <c r="BG107" s="79" t="s">
        <v>87</v>
      </c>
    </row>
    <row r="108" spans="2:67" ht="48" thickBot="1">
      <c r="B108" s="78" t="s">
        <v>179</v>
      </c>
      <c r="C108" s="77"/>
      <c r="D108" s="76"/>
      <c r="E108" s="267">
        <v>892.93</v>
      </c>
      <c r="F108" s="268"/>
      <c r="G108" s="269"/>
      <c r="H108" s="75" t="s">
        <v>85</v>
      </c>
      <c r="I108" s="74"/>
      <c r="J108" s="74"/>
      <c r="K108" s="73"/>
      <c r="L108" s="72"/>
      <c r="M108" s="68"/>
      <c r="N108" s="72"/>
      <c r="O108" s="68"/>
      <c r="P108" s="72"/>
      <c r="Q108" s="68"/>
      <c r="R108" s="72"/>
      <c r="S108" s="68"/>
      <c r="T108" s="72"/>
      <c r="U108" s="68"/>
      <c r="V108" s="72"/>
      <c r="W108" s="68"/>
      <c r="X108" s="72"/>
      <c r="Y108" s="68"/>
      <c r="Z108" s="72"/>
      <c r="AA108" s="71"/>
      <c r="AB108" s="70"/>
      <c r="AC108" s="70"/>
      <c r="AD108" s="70"/>
      <c r="AE108" s="70"/>
      <c r="AF108" s="69" t="s">
        <v>84</v>
      </c>
      <c r="AG108" s="68"/>
      <c r="AH108" s="68"/>
      <c r="AI108" s="68"/>
      <c r="AJ108" s="67"/>
      <c r="AK108" s="67"/>
      <c r="AL108" s="66"/>
      <c r="AM108" s="103"/>
      <c r="AN108" s="103"/>
      <c r="AO108" s="101">
        <f t="shared" ref="AO108:BG108" si="7">SUM(AO109:AO120)</f>
        <v>8</v>
      </c>
      <c r="AP108" s="100">
        <f t="shared" si="7"/>
        <v>0</v>
      </c>
      <c r="AQ108" s="99">
        <f t="shared" si="7"/>
        <v>0</v>
      </c>
      <c r="AR108" s="101">
        <f t="shared" si="7"/>
        <v>4</v>
      </c>
      <c r="AS108" s="100">
        <f t="shared" si="7"/>
        <v>1</v>
      </c>
      <c r="AT108" s="99">
        <f t="shared" si="7"/>
        <v>0</v>
      </c>
      <c r="AU108" s="101">
        <f t="shared" si="7"/>
        <v>0</v>
      </c>
      <c r="AV108" s="100">
        <f t="shared" si="7"/>
        <v>0</v>
      </c>
      <c r="AW108" s="99">
        <f t="shared" si="7"/>
        <v>0</v>
      </c>
      <c r="AX108" s="101">
        <f t="shared" si="7"/>
        <v>0</v>
      </c>
      <c r="AY108" s="100">
        <f t="shared" si="7"/>
        <v>0</v>
      </c>
      <c r="AZ108" s="99">
        <f t="shared" si="7"/>
        <v>0</v>
      </c>
      <c r="BA108" s="101">
        <f t="shared" si="7"/>
        <v>0</v>
      </c>
      <c r="BB108" s="100">
        <f t="shared" si="7"/>
        <v>0</v>
      </c>
      <c r="BC108" s="99">
        <f t="shared" si="7"/>
        <v>0</v>
      </c>
      <c r="BD108" s="101">
        <f t="shared" si="7"/>
        <v>0</v>
      </c>
      <c r="BE108" s="100">
        <f t="shared" si="7"/>
        <v>0</v>
      </c>
      <c r="BF108" s="100">
        <f t="shared" si="7"/>
        <v>0</v>
      </c>
      <c r="BG108" s="99">
        <f t="shared" si="7"/>
        <v>0</v>
      </c>
      <c r="BH108" s="98" t="s">
        <v>83</v>
      </c>
      <c r="BK108" s="1">
        <f>SUM(AO108:AQ108)</f>
        <v>8</v>
      </c>
      <c r="BL108" s="1">
        <f>SUM(AR108:AT108,BD108)</f>
        <v>5</v>
      </c>
      <c r="BM108" s="1">
        <f>SUM(AU108:AW108,BE108)</f>
        <v>0</v>
      </c>
      <c r="BN108" s="1">
        <f>SUM(AX108:AZ108,BF108)</f>
        <v>0</v>
      </c>
      <c r="BO108" s="1">
        <f>SUM(BA108:BC108,BG108)</f>
        <v>0</v>
      </c>
    </row>
    <row r="109" spans="2:67" ht="28.15" customHeight="1">
      <c r="B109" s="29"/>
      <c r="C109" s="263">
        <v>1</v>
      </c>
      <c r="D109" s="47"/>
      <c r="E109" s="114"/>
      <c r="F109" s="114"/>
      <c r="G109" s="113"/>
      <c r="H109" s="255"/>
      <c r="I109" s="259">
        <v>52</v>
      </c>
      <c r="J109" s="259">
        <v>14</v>
      </c>
      <c r="K109" s="259">
        <v>7</v>
      </c>
      <c r="L109" s="42">
        <v>1</v>
      </c>
      <c r="M109" s="41" t="s">
        <v>275</v>
      </c>
      <c r="N109" s="42">
        <v>5</v>
      </c>
      <c r="O109" s="41" t="s">
        <v>275</v>
      </c>
      <c r="P109" s="42">
        <v>9</v>
      </c>
      <c r="Q109" s="97"/>
      <c r="R109" s="42">
        <v>13</v>
      </c>
      <c r="S109" s="41"/>
      <c r="T109" s="42">
        <v>17</v>
      </c>
      <c r="U109" s="41"/>
      <c r="V109" s="42">
        <v>21</v>
      </c>
      <c r="W109" s="41"/>
      <c r="X109" s="42">
        <v>25</v>
      </c>
      <c r="Y109" s="41"/>
      <c r="Z109" s="42">
        <v>29</v>
      </c>
      <c r="AA109" s="41"/>
      <c r="AB109" s="44">
        <v>33</v>
      </c>
      <c r="AC109" s="41"/>
      <c r="AD109" s="42">
        <v>37</v>
      </c>
      <c r="AE109" s="41"/>
      <c r="AF109" s="40"/>
      <c r="AG109" s="41"/>
      <c r="AH109" s="40" t="s">
        <v>271</v>
      </c>
      <c r="AI109" s="39"/>
      <c r="AJ109" s="245"/>
      <c r="AK109" s="245"/>
      <c r="AL109" s="38"/>
      <c r="AM109" s="238">
        <f>SUMPRODUCT(LEN($M109:$AE112)-LEN(SUBSTITUTE($M109:$AE112,"/", "")))/2</f>
        <v>0</v>
      </c>
      <c r="AN109" s="241">
        <f>SUMPRODUCT(LEN($M109:$AE112)-LEN(SUBSTITUTE($M109:$AE112,"-", "")))</f>
        <v>0</v>
      </c>
      <c r="AO109" s="235">
        <f>SUMPRODUCT(LEN($M109:$AE112)-LEN(SUBSTITUTE($M109:$AE112,"A", "")))</f>
        <v>8</v>
      </c>
      <c r="AP109" s="229">
        <f>SUMPRODUCT(LEN($AH109:$AH112)-LEN(SUBSTITUTE($AH109:$AH112,"A", "")))</f>
        <v>0</v>
      </c>
      <c r="AQ109" s="232">
        <f>SUMPRODUCT(LEN($AG109:$AG112)-LEN(SUBSTITUTE($AG109:$AG112,"A", "")))</f>
        <v>0</v>
      </c>
      <c r="AR109" s="235">
        <f>SUMPRODUCT(LEN($M109:$AE112)-LEN(SUBSTITUTE($M109:$AE112,"S", "")))</f>
        <v>4</v>
      </c>
      <c r="AS109" s="229">
        <f>SUMPRODUCT(LEN($AH109:$AH112)-LEN(SUBSTITUTE($AH109:$AH112,"S", "")))</f>
        <v>1</v>
      </c>
      <c r="AT109" s="232">
        <f>SUMPRODUCT(LEN($AG109:$AG112)-LEN(SUBSTITUTE($AG109:$AG112,"S", "")))</f>
        <v>0</v>
      </c>
      <c r="AU109" s="235">
        <f>SUMPRODUCT(LEN($M109:$AE112)-LEN(SUBSTITUTE($M109:$AE112,"F", "")))</f>
        <v>0</v>
      </c>
      <c r="AV109" s="229">
        <f>SUMPRODUCT(LEN($AH109:$AH112)-LEN(SUBSTITUTE($AH109:$AH112,"F", "")))</f>
        <v>0</v>
      </c>
      <c r="AW109" s="232">
        <f>SUMPRODUCT(LEN($AG109:$AG112)-LEN(SUBSTITUTE($AG109:$AG112,"F", "")))</f>
        <v>0</v>
      </c>
      <c r="AX109" s="235">
        <f>SUMPRODUCT(LEN($M109:$AE112)-LEN(SUBSTITUTE($M109:$AE112,"G", "")))</f>
        <v>0</v>
      </c>
      <c r="AY109" s="229">
        <f>SUMPRODUCT(LEN($AH109:$AH112)-LEN(SUBSTITUTE($AH109:$AH112,"G", "")))</f>
        <v>0</v>
      </c>
      <c r="AZ109" s="232">
        <f>SUMPRODUCT(LEN($AG109:$AG112)-LEN(SUBSTITUTE($AG109:$AG112,"G", "")))</f>
        <v>0</v>
      </c>
      <c r="BA109" s="235">
        <f>SUMPRODUCT(LEN($M109:$AE112)-LEN(SUBSTITUTE($M109:$AE112,"M", "")))</f>
        <v>0</v>
      </c>
      <c r="BB109" s="229">
        <f>SUMPRODUCT(LEN($AH109:$AH112)-LEN(SUBSTITUTE($AH109:$AH112,"M", "")))</f>
        <v>0</v>
      </c>
      <c r="BC109" s="232">
        <f>SUMPRODUCT(LEN($AG109:$AG112)-LEN(SUBSTITUTE($AG109:$AG112,"M", "")))</f>
        <v>0</v>
      </c>
      <c r="BD109" s="297">
        <f>SUMPRODUCT(LEN($AI109:$AI112)-LEN(SUBSTITUTE($AI109:$AI112,"S", "")))</f>
        <v>0</v>
      </c>
      <c r="BE109" s="300">
        <f>SUMPRODUCT(LEN($AI109:$AI112)-LEN(SUBSTITUTE($AI109:$AI112,"F", "")))</f>
        <v>0</v>
      </c>
      <c r="BF109" s="300">
        <f>SUMPRODUCT(LEN($AI109:$AI112)-LEN(SUBSTITUTE($AI109:$AI112,"G", "")))</f>
        <v>0</v>
      </c>
      <c r="BG109" s="303">
        <f>SUMPRODUCT(LEN($AI109:$AI112)-LEN(SUBSTITUTE($AI109:$AI112,"M", "")))</f>
        <v>0</v>
      </c>
    </row>
    <row r="110" spans="2:67" ht="28.15" customHeight="1" thickBot="1">
      <c r="B110" s="29"/>
      <c r="C110" s="264"/>
      <c r="D110" s="37"/>
      <c r="E110" s="112"/>
      <c r="F110" s="112"/>
      <c r="G110" s="111"/>
      <c r="H110" s="256"/>
      <c r="I110" s="260"/>
      <c r="J110" s="260"/>
      <c r="K110" s="260"/>
      <c r="L110" s="32">
        <v>2</v>
      </c>
      <c r="M110" s="31" t="s">
        <v>273</v>
      </c>
      <c r="N110" s="32">
        <v>6</v>
      </c>
      <c r="O110" s="31" t="s">
        <v>274</v>
      </c>
      <c r="P110" s="96">
        <v>10</v>
      </c>
      <c r="Q110" s="31"/>
      <c r="R110" s="32">
        <v>14</v>
      </c>
      <c r="S110" s="31"/>
      <c r="T110" s="32">
        <v>18</v>
      </c>
      <c r="U110" s="95"/>
      <c r="V110" s="32">
        <v>22</v>
      </c>
      <c r="W110" s="31"/>
      <c r="X110" s="32">
        <v>26</v>
      </c>
      <c r="Y110" s="31"/>
      <c r="Z110" s="32">
        <v>30</v>
      </c>
      <c r="AA110" s="31"/>
      <c r="AB110" s="34">
        <v>34</v>
      </c>
      <c r="AC110" s="31"/>
      <c r="AD110" s="32">
        <v>38</v>
      </c>
      <c r="AE110" s="31"/>
      <c r="AF110" s="30"/>
      <c r="AG110" s="31"/>
      <c r="AH110" s="30"/>
      <c r="AI110" s="20"/>
      <c r="AJ110" s="246"/>
      <c r="AK110" s="246"/>
      <c r="AL110" s="19"/>
      <c r="AM110" s="239"/>
      <c r="AN110" s="242"/>
      <c r="AO110" s="236"/>
      <c r="AP110" s="230"/>
      <c r="AQ110" s="233"/>
      <c r="AR110" s="236"/>
      <c r="AS110" s="230"/>
      <c r="AT110" s="233"/>
      <c r="AU110" s="236"/>
      <c r="AV110" s="230"/>
      <c r="AW110" s="233"/>
      <c r="AX110" s="236"/>
      <c r="AY110" s="230"/>
      <c r="AZ110" s="233"/>
      <c r="BA110" s="236"/>
      <c r="BB110" s="230"/>
      <c r="BC110" s="233"/>
      <c r="BD110" s="298"/>
      <c r="BE110" s="301"/>
      <c r="BF110" s="301"/>
      <c r="BG110" s="304"/>
    </row>
    <row r="111" spans="2:67" ht="28.15" customHeight="1">
      <c r="B111" s="29"/>
      <c r="C111" s="265"/>
      <c r="D111" s="28"/>
      <c r="E111" s="110"/>
      <c r="F111" s="110"/>
      <c r="G111" s="109"/>
      <c r="H111" s="257"/>
      <c r="I111" s="261"/>
      <c r="J111" s="261"/>
      <c r="K111" s="261"/>
      <c r="L111" s="23">
        <v>3</v>
      </c>
      <c r="M111" s="22" t="s">
        <v>305</v>
      </c>
      <c r="N111" s="23">
        <v>7</v>
      </c>
      <c r="O111" s="22" t="s">
        <v>271</v>
      </c>
      <c r="P111" s="23">
        <v>11</v>
      </c>
      <c r="Q111" s="22"/>
      <c r="R111" s="23">
        <v>15</v>
      </c>
      <c r="S111" s="22"/>
      <c r="T111" s="23">
        <v>19</v>
      </c>
      <c r="U111" s="22"/>
      <c r="V111" s="23">
        <v>23</v>
      </c>
      <c r="W111" s="22"/>
      <c r="X111" s="23">
        <v>27</v>
      </c>
      <c r="Y111" s="22"/>
      <c r="Z111" s="23">
        <v>31</v>
      </c>
      <c r="AA111" s="22"/>
      <c r="AB111" s="25">
        <v>35</v>
      </c>
      <c r="AC111" s="22"/>
      <c r="AD111" s="23">
        <v>39</v>
      </c>
      <c r="AE111" s="22"/>
      <c r="AF111" s="21"/>
      <c r="AG111" s="22"/>
      <c r="AH111" s="21"/>
      <c r="AI111" s="20"/>
      <c r="AJ111" s="246"/>
      <c r="AK111" s="246"/>
      <c r="AL111" s="19"/>
      <c r="AM111" s="239"/>
      <c r="AN111" s="242"/>
      <c r="AO111" s="236"/>
      <c r="AP111" s="230"/>
      <c r="AQ111" s="233"/>
      <c r="AR111" s="236"/>
      <c r="AS111" s="230"/>
      <c r="AT111" s="233"/>
      <c r="AU111" s="236"/>
      <c r="AV111" s="230"/>
      <c r="AW111" s="233"/>
      <c r="AX111" s="236"/>
      <c r="AY111" s="230"/>
      <c r="AZ111" s="233"/>
      <c r="BA111" s="236"/>
      <c r="BB111" s="230"/>
      <c r="BC111" s="233"/>
      <c r="BD111" s="298"/>
      <c r="BE111" s="301"/>
      <c r="BF111" s="301"/>
      <c r="BG111" s="304"/>
    </row>
    <row r="112" spans="2:67" ht="28.15" customHeight="1" thickBot="1">
      <c r="B112" s="29"/>
      <c r="C112" s="266"/>
      <c r="D112" s="57"/>
      <c r="E112" s="116"/>
      <c r="F112" s="116"/>
      <c r="G112" s="115"/>
      <c r="H112" s="258"/>
      <c r="I112" s="262"/>
      <c r="J112" s="262"/>
      <c r="K112" s="262"/>
      <c r="L112" s="52">
        <v>4</v>
      </c>
      <c r="M112" s="51" t="s">
        <v>305</v>
      </c>
      <c r="N112" s="52">
        <v>8</v>
      </c>
      <c r="O112" s="51"/>
      <c r="P112" s="52">
        <v>12</v>
      </c>
      <c r="Q112" s="51"/>
      <c r="R112" s="52">
        <v>16</v>
      </c>
      <c r="S112" s="51"/>
      <c r="T112" s="52">
        <v>20</v>
      </c>
      <c r="U112" s="51"/>
      <c r="V112" s="52">
        <v>24</v>
      </c>
      <c r="W112" s="51"/>
      <c r="X112" s="52">
        <v>28</v>
      </c>
      <c r="Y112" s="51"/>
      <c r="Z112" s="52">
        <v>32</v>
      </c>
      <c r="AA112" s="51"/>
      <c r="AB112" s="54">
        <v>36</v>
      </c>
      <c r="AC112" s="51"/>
      <c r="AD112" s="52">
        <v>40</v>
      </c>
      <c r="AE112" s="51"/>
      <c r="AF112" s="50"/>
      <c r="AG112" s="51"/>
      <c r="AH112" s="50"/>
      <c r="AI112" s="49"/>
      <c r="AJ112" s="248"/>
      <c r="AK112" s="248"/>
      <c r="AL112" s="48"/>
      <c r="AM112" s="240"/>
      <c r="AN112" s="243"/>
      <c r="AO112" s="237"/>
      <c r="AP112" s="231"/>
      <c r="AQ112" s="234"/>
      <c r="AR112" s="237"/>
      <c r="AS112" s="231"/>
      <c r="AT112" s="234"/>
      <c r="AU112" s="237"/>
      <c r="AV112" s="231"/>
      <c r="AW112" s="234"/>
      <c r="AX112" s="237"/>
      <c r="AY112" s="231"/>
      <c r="AZ112" s="234"/>
      <c r="BA112" s="237"/>
      <c r="BB112" s="231"/>
      <c r="BC112" s="234"/>
      <c r="BD112" s="299"/>
      <c r="BE112" s="302"/>
      <c r="BF112" s="302"/>
      <c r="BG112" s="305"/>
    </row>
    <row r="113" spans="2:67" ht="28.15" hidden="1" customHeight="1">
      <c r="B113" s="29"/>
      <c r="C113" s="263">
        <v>2</v>
      </c>
      <c r="D113" s="47"/>
      <c r="E113" s="114"/>
      <c r="F113" s="114"/>
      <c r="G113" s="113"/>
      <c r="H113" s="255"/>
      <c r="I113" s="259"/>
      <c r="J113" s="259"/>
      <c r="K113" s="259"/>
      <c r="L113" s="42" t="s">
        <v>82</v>
      </c>
      <c r="M113" s="41"/>
      <c r="N113" s="42" t="s">
        <v>81</v>
      </c>
      <c r="O113" s="41"/>
      <c r="P113" s="42" t="s">
        <v>80</v>
      </c>
      <c r="Q113" s="41"/>
      <c r="R113" s="42" t="s">
        <v>79</v>
      </c>
      <c r="S113" s="41"/>
      <c r="T113" s="42" t="s">
        <v>78</v>
      </c>
      <c r="U113" s="41"/>
      <c r="V113" s="42" t="s">
        <v>77</v>
      </c>
      <c r="W113" s="41"/>
      <c r="X113" s="42" t="s">
        <v>76</v>
      </c>
      <c r="Y113" s="41"/>
      <c r="Z113" s="42" t="s">
        <v>75</v>
      </c>
      <c r="AA113" s="41"/>
      <c r="AB113" s="44" t="s">
        <v>74</v>
      </c>
      <c r="AC113" s="43"/>
      <c r="AD113" s="42" t="s">
        <v>73</v>
      </c>
      <c r="AE113" s="41"/>
      <c r="AF113" s="40"/>
      <c r="AG113" s="41"/>
      <c r="AH113" s="40"/>
      <c r="AI113" s="39"/>
      <c r="AJ113" s="249"/>
      <c r="AK113" s="252"/>
      <c r="AL113" s="38"/>
      <c r="AM113" s="7"/>
      <c r="AN113" s="7"/>
      <c r="AO113" s="235">
        <f>SUMPRODUCT(LEN($M113:$AE116)-LEN(SUBSTITUTE($M113:$AE116,"A", "")))</f>
        <v>0</v>
      </c>
      <c r="AP113" s="229">
        <f>SUMPRODUCT(LEN($AH113:$AH116)-LEN(SUBSTITUTE($AH113:$AH116,"A", "")))</f>
        <v>0</v>
      </c>
      <c r="AQ113" s="232">
        <f>SUMPRODUCT(LEN($AG113:$AG116)-LEN(SUBSTITUTE($AG113:$AG116,"A", "")))</f>
        <v>0</v>
      </c>
      <c r="AR113" s="235">
        <f>SUMPRODUCT(LEN($M113:$AE116)-LEN(SUBSTITUTE($M113:$AE116,"S", "")))</f>
        <v>0</v>
      </c>
      <c r="AS113" s="229">
        <f>SUMPRODUCT(LEN($AH113:$AH116)-LEN(SUBSTITUTE($AH113:$AH116,"S", "")))</f>
        <v>0</v>
      </c>
      <c r="AT113" s="232">
        <f>SUMPRODUCT(LEN($AG113:$AG116)-LEN(SUBSTITUTE($AG113:$AG116,"S", "")))</f>
        <v>0</v>
      </c>
      <c r="AU113" s="235">
        <f>SUMPRODUCT(LEN($M113:$AE116)-LEN(SUBSTITUTE($M113:$AE116,"F", "")))</f>
        <v>0</v>
      </c>
      <c r="AV113" s="229">
        <f>SUMPRODUCT(LEN($AH113:$AH116)-LEN(SUBSTITUTE($AH113:$AH116,"F", "")))</f>
        <v>0</v>
      </c>
      <c r="AW113" s="232">
        <f>SUMPRODUCT(LEN($AG113:$AG116)-LEN(SUBSTITUTE($AG113:$AG116,"F", "")))</f>
        <v>0</v>
      </c>
      <c r="AX113" s="235">
        <f>SUMPRODUCT(LEN($M113:$AE116)-LEN(SUBSTITUTE($M113:$AE116,"G", "")))</f>
        <v>0</v>
      </c>
      <c r="AY113" s="229">
        <f>SUMPRODUCT(LEN($AH113:$AH116)-LEN(SUBSTITUTE($AH113:$AH116,"G", "")))</f>
        <v>0</v>
      </c>
      <c r="AZ113" s="232">
        <f>SUMPRODUCT(LEN($AG113:$AG116)-LEN(SUBSTITUTE($AG113:$AG116,"G", "")))</f>
        <v>0</v>
      </c>
      <c r="BA113" s="235">
        <f>SUMPRODUCT(LEN($M113:$AE116)-LEN(SUBSTITUTE($M113:$AE116,"M", "")))</f>
        <v>0</v>
      </c>
      <c r="BB113" s="229">
        <f>SUMPRODUCT(LEN($AH113:$AH116)-LEN(SUBSTITUTE($AH113:$AH116,"M", "")))</f>
        <v>0</v>
      </c>
      <c r="BC113" s="232">
        <f>SUMPRODUCT(LEN($AG113:$AG116)-LEN(SUBSTITUTE($AG113:$AG116,"M", "")))</f>
        <v>0</v>
      </c>
      <c r="BD113" s="297">
        <f>SUMPRODUCT(LEN($AI113:$AI116)-LEN(SUBSTITUTE($AI113:$AI116,"S", "")))</f>
        <v>0</v>
      </c>
      <c r="BE113" s="300">
        <f>SUMPRODUCT(LEN($AI113:$AI116)-LEN(SUBSTITUTE($AI113:$AI116,"F", "")))</f>
        <v>0</v>
      </c>
      <c r="BF113" s="300">
        <f>SUMPRODUCT(LEN($AI113:$AI116)-LEN(SUBSTITUTE($AI113:$AI116,"G", "")))</f>
        <v>0</v>
      </c>
      <c r="BG113" s="303">
        <f>SUMPRODUCT(LEN($AI113:$AI116)-LEN(SUBSTITUTE($AI113:$AI116,"M", "")))</f>
        <v>0</v>
      </c>
    </row>
    <row r="114" spans="2:67" ht="28.15" hidden="1" customHeight="1" thickBot="1">
      <c r="B114" s="29"/>
      <c r="C114" s="264"/>
      <c r="D114" s="37"/>
      <c r="E114" s="112"/>
      <c r="F114" s="112"/>
      <c r="G114" s="111"/>
      <c r="H114" s="256"/>
      <c r="I114" s="260"/>
      <c r="J114" s="260"/>
      <c r="K114" s="260"/>
      <c r="L114" s="32" t="s">
        <v>72</v>
      </c>
      <c r="M114" s="31"/>
      <c r="N114" s="32" t="s">
        <v>71</v>
      </c>
      <c r="O114" s="31"/>
      <c r="P114" s="32" t="s">
        <v>70</v>
      </c>
      <c r="Q114" s="31"/>
      <c r="R114" s="32" t="s">
        <v>69</v>
      </c>
      <c r="S114" s="31"/>
      <c r="T114" s="32" t="s">
        <v>68</v>
      </c>
      <c r="U114" s="31"/>
      <c r="V114" s="32" t="s">
        <v>67</v>
      </c>
      <c r="W114" s="31"/>
      <c r="X114" s="32" t="s">
        <v>66</v>
      </c>
      <c r="Y114" s="31"/>
      <c r="Z114" s="32" t="s">
        <v>65</v>
      </c>
      <c r="AA114" s="31"/>
      <c r="AB114" s="34" t="s">
        <v>64</v>
      </c>
      <c r="AC114" s="33"/>
      <c r="AD114" s="32" t="s">
        <v>63</v>
      </c>
      <c r="AE114" s="31"/>
      <c r="AF114" s="30"/>
      <c r="AG114" s="31"/>
      <c r="AH114" s="30"/>
      <c r="AI114" s="20"/>
      <c r="AJ114" s="250"/>
      <c r="AK114" s="253"/>
      <c r="AL114" s="19"/>
      <c r="AM114" s="7"/>
      <c r="AN114" s="7"/>
      <c r="AO114" s="236"/>
      <c r="AP114" s="230"/>
      <c r="AQ114" s="233"/>
      <c r="AR114" s="236"/>
      <c r="AS114" s="230"/>
      <c r="AT114" s="233"/>
      <c r="AU114" s="236"/>
      <c r="AV114" s="230"/>
      <c r="AW114" s="233"/>
      <c r="AX114" s="236"/>
      <c r="AY114" s="230"/>
      <c r="AZ114" s="233"/>
      <c r="BA114" s="236"/>
      <c r="BB114" s="230"/>
      <c r="BC114" s="233"/>
      <c r="BD114" s="298"/>
      <c r="BE114" s="301"/>
      <c r="BF114" s="301"/>
      <c r="BG114" s="304"/>
    </row>
    <row r="115" spans="2:67" ht="28.15" hidden="1" customHeight="1">
      <c r="B115" s="29"/>
      <c r="C115" s="265"/>
      <c r="D115" s="28"/>
      <c r="E115" s="110"/>
      <c r="F115" s="110"/>
      <c r="G115" s="109"/>
      <c r="H115" s="257"/>
      <c r="I115" s="261"/>
      <c r="J115" s="261"/>
      <c r="K115" s="261"/>
      <c r="L115" s="23" t="s">
        <v>62</v>
      </c>
      <c r="M115" s="22"/>
      <c r="N115" s="23" t="s">
        <v>61</v>
      </c>
      <c r="O115" s="22"/>
      <c r="P115" s="23" t="s">
        <v>60</v>
      </c>
      <c r="Q115" s="22"/>
      <c r="R115" s="23" t="s">
        <v>59</v>
      </c>
      <c r="S115" s="22"/>
      <c r="T115" s="23" t="s">
        <v>58</v>
      </c>
      <c r="U115" s="22"/>
      <c r="V115" s="23" t="s">
        <v>57</v>
      </c>
      <c r="W115" s="22"/>
      <c r="X115" s="23" t="s">
        <v>56</v>
      </c>
      <c r="Y115" s="22"/>
      <c r="Z115" s="23" t="s">
        <v>55</v>
      </c>
      <c r="AA115" s="22"/>
      <c r="AB115" s="25" t="s">
        <v>54</v>
      </c>
      <c r="AC115" s="24"/>
      <c r="AD115" s="23">
        <v>39</v>
      </c>
      <c r="AE115" s="22"/>
      <c r="AF115" s="21"/>
      <c r="AG115" s="22"/>
      <c r="AH115" s="21"/>
      <c r="AI115" s="20"/>
      <c r="AJ115" s="250"/>
      <c r="AK115" s="253"/>
      <c r="AL115" s="19"/>
      <c r="AM115" s="7"/>
      <c r="AN115" s="7"/>
      <c r="AO115" s="236"/>
      <c r="AP115" s="230"/>
      <c r="AQ115" s="233"/>
      <c r="AR115" s="236"/>
      <c r="AS115" s="230"/>
      <c r="AT115" s="233"/>
      <c r="AU115" s="236"/>
      <c r="AV115" s="230"/>
      <c r="AW115" s="233"/>
      <c r="AX115" s="236"/>
      <c r="AY115" s="230"/>
      <c r="AZ115" s="233"/>
      <c r="BA115" s="236"/>
      <c r="BB115" s="230"/>
      <c r="BC115" s="233"/>
      <c r="BD115" s="298"/>
      <c r="BE115" s="301"/>
      <c r="BF115" s="301"/>
      <c r="BG115" s="304"/>
    </row>
    <row r="116" spans="2:67" ht="28.15" hidden="1" customHeight="1" thickBot="1">
      <c r="B116" s="29"/>
      <c r="C116" s="266"/>
      <c r="D116" s="57"/>
      <c r="E116" s="116"/>
      <c r="F116" s="116"/>
      <c r="G116" s="115"/>
      <c r="H116" s="258"/>
      <c r="I116" s="262"/>
      <c r="J116" s="262"/>
      <c r="K116" s="262"/>
      <c r="L116" s="52" t="s">
        <v>53</v>
      </c>
      <c r="M116" s="51"/>
      <c r="N116" s="52" t="s">
        <v>52</v>
      </c>
      <c r="O116" s="51"/>
      <c r="P116" s="52" t="s">
        <v>51</v>
      </c>
      <c r="Q116" s="51"/>
      <c r="R116" s="52" t="s">
        <v>50</v>
      </c>
      <c r="S116" s="51"/>
      <c r="T116" s="52">
        <v>20</v>
      </c>
      <c r="U116" s="51"/>
      <c r="V116" s="52" t="s">
        <v>49</v>
      </c>
      <c r="W116" s="51"/>
      <c r="X116" s="52" t="s">
        <v>48</v>
      </c>
      <c r="Y116" s="51"/>
      <c r="Z116" s="52" t="s">
        <v>47</v>
      </c>
      <c r="AA116" s="51"/>
      <c r="AB116" s="54" t="s">
        <v>46</v>
      </c>
      <c r="AC116" s="53"/>
      <c r="AD116" s="52" t="s">
        <v>45</v>
      </c>
      <c r="AE116" s="51"/>
      <c r="AF116" s="50"/>
      <c r="AG116" s="51"/>
      <c r="AH116" s="50"/>
      <c r="AI116" s="49"/>
      <c r="AJ116" s="251"/>
      <c r="AK116" s="254"/>
      <c r="AL116" s="48"/>
      <c r="AM116" s="7"/>
      <c r="AN116" s="7"/>
      <c r="AO116" s="237"/>
      <c r="AP116" s="231"/>
      <c r="AQ116" s="234"/>
      <c r="AR116" s="237"/>
      <c r="AS116" s="231"/>
      <c r="AT116" s="234"/>
      <c r="AU116" s="237"/>
      <c r="AV116" s="231"/>
      <c r="AW116" s="234"/>
      <c r="AX116" s="237"/>
      <c r="AY116" s="231"/>
      <c r="AZ116" s="234"/>
      <c r="BA116" s="237"/>
      <c r="BB116" s="231"/>
      <c r="BC116" s="234"/>
      <c r="BD116" s="299"/>
      <c r="BE116" s="302"/>
      <c r="BF116" s="302"/>
      <c r="BG116" s="305"/>
    </row>
    <row r="117" spans="2:67" ht="28.15" hidden="1" customHeight="1">
      <c r="B117" s="29"/>
      <c r="C117" s="263">
        <v>3</v>
      </c>
      <c r="D117" s="47"/>
      <c r="E117" s="114"/>
      <c r="F117" s="114"/>
      <c r="G117" s="113"/>
      <c r="H117" s="255"/>
      <c r="I117" s="259"/>
      <c r="J117" s="259"/>
      <c r="K117" s="259"/>
      <c r="L117" s="42" t="s">
        <v>82</v>
      </c>
      <c r="M117" s="41"/>
      <c r="N117" s="42" t="s">
        <v>81</v>
      </c>
      <c r="O117" s="41"/>
      <c r="P117" s="42" t="s">
        <v>80</v>
      </c>
      <c r="Q117" s="41"/>
      <c r="R117" s="42" t="s">
        <v>79</v>
      </c>
      <c r="S117" s="41"/>
      <c r="T117" s="42" t="s">
        <v>78</v>
      </c>
      <c r="U117" s="41"/>
      <c r="V117" s="42" t="s">
        <v>77</v>
      </c>
      <c r="W117" s="41"/>
      <c r="X117" s="42" t="s">
        <v>76</v>
      </c>
      <c r="Y117" s="41"/>
      <c r="Z117" s="42" t="s">
        <v>75</v>
      </c>
      <c r="AA117" s="41"/>
      <c r="AB117" s="44" t="s">
        <v>74</v>
      </c>
      <c r="AC117" s="43"/>
      <c r="AD117" s="42" t="s">
        <v>73</v>
      </c>
      <c r="AE117" s="41"/>
      <c r="AF117" s="40"/>
      <c r="AG117" s="41"/>
      <c r="AH117" s="40"/>
      <c r="AI117" s="39"/>
      <c r="AJ117" s="245"/>
      <c r="AK117" s="245"/>
      <c r="AL117" s="38"/>
      <c r="AM117" s="7"/>
      <c r="AN117" s="7"/>
      <c r="AO117" s="235">
        <f>SUMPRODUCT(LEN($M117:$AE120)-LEN(SUBSTITUTE($M117:$AE120,"A", "")))</f>
        <v>0</v>
      </c>
      <c r="AP117" s="229">
        <f>SUMPRODUCT(LEN($AH117:$AH120)-LEN(SUBSTITUTE($AH117:$AH120,"A", "")))</f>
        <v>0</v>
      </c>
      <c r="AQ117" s="232">
        <f>SUMPRODUCT(LEN($AG117:$AG120)-LEN(SUBSTITUTE($AG117:$AG120,"A", "")))</f>
        <v>0</v>
      </c>
      <c r="AR117" s="235">
        <f>SUMPRODUCT(LEN($M117:$AE120)-LEN(SUBSTITUTE($M117:$AE120,"S", "")))</f>
        <v>0</v>
      </c>
      <c r="AS117" s="229">
        <f>SUMPRODUCT(LEN($AH117:$AH120)-LEN(SUBSTITUTE($AH117:$AH120,"S", "")))</f>
        <v>0</v>
      </c>
      <c r="AT117" s="232">
        <f>SUMPRODUCT(LEN($AG117:$AG120)-LEN(SUBSTITUTE($AG117:$AG120,"S", "")))</f>
        <v>0</v>
      </c>
      <c r="AU117" s="235">
        <f>SUMPRODUCT(LEN($M117:$AE120)-LEN(SUBSTITUTE($M117:$AE120,"F", "")))</f>
        <v>0</v>
      </c>
      <c r="AV117" s="229">
        <f>SUMPRODUCT(LEN($AH117:$AH120)-LEN(SUBSTITUTE($AH117:$AH120,"F", "")))</f>
        <v>0</v>
      </c>
      <c r="AW117" s="232">
        <f>SUMPRODUCT(LEN($AG117:$AG120)-LEN(SUBSTITUTE($AG117:$AG120,"F", "")))</f>
        <v>0</v>
      </c>
      <c r="AX117" s="235">
        <f>SUMPRODUCT(LEN($M117:$AE120)-LEN(SUBSTITUTE($M117:$AE120,"G", "")))</f>
        <v>0</v>
      </c>
      <c r="AY117" s="229">
        <f>SUMPRODUCT(LEN($AH117:$AH120)-LEN(SUBSTITUTE($AH117:$AH120,"G", "")))</f>
        <v>0</v>
      </c>
      <c r="AZ117" s="232">
        <f>SUMPRODUCT(LEN($AG117:$AG120)-LEN(SUBSTITUTE($AG117:$AG120,"G", "")))</f>
        <v>0</v>
      </c>
      <c r="BA117" s="235">
        <f>SUMPRODUCT(LEN($M117:$AE120)-LEN(SUBSTITUTE($M117:$AE120,"M", "")))</f>
        <v>0</v>
      </c>
      <c r="BB117" s="229">
        <f>SUMPRODUCT(LEN($AH117:$AH120)-LEN(SUBSTITUTE($AH117:$AH120,"M", "")))</f>
        <v>0</v>
      </c>
      <c r="BC117" s="232">
        <f>SUMPRODUCT(LEN($AG117:$AG120)-LEN(SUBSTITUTE($AG117:$AG120,"M", "")))</f>
        <v>0</v>
      </c>
      <c r="BD117" s="297">
        <f>SUMPRODUCT(LEN($AI117:$AI120)-LEN(SUBSTITUTE($AI117:$AI120,"S", "")))</f>
        <v>0</v>
      </c>
      <c r="BE117" s="300">
        <f>SUMPRODUCT(LEN($AI117:$AI120)-LEN(SUBSTITUTE($AI117:$AI120,"F", "")))</f>
        <v>0</v>
      </c>
      <c r="BF117" s="300">
        <f>SUMPRODUCT(LEN($AI117:$AI120)-LEN(SUBSTITUTE($AI117:$AI120,"G", "")))</f>
        <v>0</v>
      </c>
      <c r="BG117" s="303">
        <f>SUMPRODUCT(LEN($AI117:$AI120)-LEN(SUBSTITUTE($AI117:$AI120,"M", "")))</f>
        <v>0</v>
      </c>
    </row>
    <row r="118" spans="2:67" ht="28.15" hidden="1" customHeight="1" thickBot="1">
      <c r="B118" s="29"/>
      <c r="C118" s="264"/>
      <c r="D118" s="37"/>
      <c r="E118" s="112"/>
      <c r="F118" s="112"/>
      <c r="G118" s="111"/>
      <c r="H118" s="256"/>
      <c r="I118" s="260"/>
      <c r="J118" s="260"/>
      <c r="K118" s="260"/>
      <c r="L118" s="32" t="s">
        <v>72</v>
      </c>
      <c r="M118" s="31"/>
      <c r="N118" s="32" t="s">
        <v>71</v>
      </c>
      <c r="O118" s="31"/>
      <c r="P118" s="32" t="s">
        <v>70</v>
      </c>
      <c r="Q118" s="31"/>
      <c r="R118" s="32" t="s">
        <v>69</v>
      </c>
      <c r="S118" s="31"/>
      <c r="T118" s="32" t="s">
        <v>68</v>
      </c>
      <c r="U118" s="31"/>
      <c r="V118" s="32" t="s">
        <v>67</v>
      </c>
      <c r="W118" s="31"/>
      <c r="X118" s="32" t="s">
        <v>66</v>
      </c>
      <c r="Y118" s="31"/>
      <c r="Z118" s="32" t="s">
        <v>65</v>
      </c>
      <c r="AA118" s="31"/>
      <c r="AB118" s="34" t="s">
        <v>64</v>
      </c>
      <c r="AC118" s="33"/>
      <c r="AD118" s="32" t="s">
        <v>63</v>
      </c>
      <c r="AE118" s="31"/>
      <c r="AF118" s="30"/>
      <c r="AG118" s="31"/>
      <c r="AH118" s="30"/>
      <c r="AI118" s="20"/>
      <c r="AJ118" s="246"/>
      <c r="AK118" s="246"/>
      <c r="AL118" s="19"/>
      <c r="AM118" s="7"/>
      <c r="AN118" s="7"/>
      <c r="AO118" s="236"/>
      <c r="AP118" s="230"/>
      <c r="AQ118" s="233"/>
      <c r="AR118" s="236"/>
      <c r="AS118" s="230"/>
      <c r="AT118" s="233"/>
      <c r="AU118" s="236"/>
      <c r="AV118" s="230"/>
      <c r="AW118" s="233"/>
      <c r="AX118" s="236"/>
      <c r="AY118" s="230"/>
      <c r="AZ118" s="233"/>
      <c r="BA118" s="236"/>
      <c r="BB118" s="230"/>
      <c r="BC118" s="233"/>
      <c r="BD118" s="298"/>
      <c r="BE118" s="301"/>
      <c r="BF118" s="301"/>
      <c r="BG118" s="304"/>
    </row>
    <row r="119" spans="2:67" ht="28.15" hidden="1" customHeight="1">
      <c r="B119" s="29"/>
      <c r="C119" s="265"/>
      <c r="D119" s="28"/>
      <c r="E119" s="110"/>
      <c r="F119" s="110"/>
      <c r="G119" s="109"/>
      <c r="H119" s="257"/>
      <c r="I119" s="261"/>
      <c r="J119" s="261"/>
      <c r="K119" s="261"/>
      <c r="L119" s="23" t="s">
        <v>62</v>
      </c>
      <c r="M119" s="22"/>
      <c r="N119" s="23" t="s">
        <v>61</v>
      </c>
      <c r="O119" s="22"/>
      <c r="P119" s="23" t="s">
        <v>60</v>
      </c>
      <c r="Q119" s="22"/>
      <c r="R119" s="23" t="s">
        <v>59</v>
      </c>
      <c r="S119" s="22"/>
      <c r="T119" s="23" t="s">
        <v>58</v>
      </c>
      <c r="U119" s="22"/>
      <c r="V119" s="23" t="s">
        <v>57</v>
      </c>
      <c r="W119" s="22"/>
      <c r="X119" s="23" t="s">
        <v>56</v>
      </c>
      <c r="Y119" s="22"/>
      <c r="Z119" s="23" t="s">
        <v>55</v>
      </c>
      <c r="AA119" s="22"/>
      <c r="AB119" s="25" t="s">
        <v>54</v>
      </c>
      <c r="AC119" s="24"/>
      <c r="AD119" s="23">
        <v>39</v>
      </c>
      <c r="AE119" s="22"/>
      <c r="AF119" s="21"/>
      <c r="AG119" s="22"/>
      <c r="AH119" s="21"/>
      <c r="AI119" s="20"/>
      <c r="AJ119" s="246"/>
      <c r="AK119" s="246"/>
      <c r="AL119" s="19"/>
      <c r="AM119" s="7"/>
      <c r="AN119" s="7"/>
      <c r="AO119" s="236"/>
      <c r="AP119" s="230"/>
      <c r="AQ119" s="233"/>
      <c r="AR119" s="236"/>
      <c r="AS119" s="230"/>
      <c r="AT119" s="233"/>
      <c r="AU119" s="236"/>
      <c r="AV119" s="230"/>
      <c r="AW119" s="233"/>
      <c r="AX119" s="236"/>
      <c r="AY119" s="230"/>
      <c r="AZ119" s="233"/>
      <c r="BA119" s="236"/>
      <c r="BB119" s="230"/>
      <c r="BC119" s="233"/>
      <c r="BD119" s="298"/>
      <c r="BE119" s="301"/>
      <c r="BF119" s="301"/>
      <c r="BG119" s="304"/>
    </row>
    <row r="120" spans="2:67" ht="28.15" hidden="1" customHeight="1" thickBot="1">
      <c r="B120" s="18"/>
      <c r="C120" s="271"/>
      <c r="D120" s="17"/>
      <c r="E120" s="118"/>
      <c r="F120" s="118"/>
      <c r="G120" s="117"/>
      <c r="H120" s="258"/>
      <c r="I120" s="272"/>
      <c r="J120" s="272"/>
      <c r="K120" s="272"/>
      <c r="L120" s="12" t="s">
        <v>53</v>
      </c>
      <c r="M120" s="11"/>
      <c r="N120" s="12" t="s">
        <v>52</v>
      </c>
      <c r="O120" s="11"/>
      <c r="P120" s="12" t="s">
        <v>51</v>
      </c>
      <c r="Q120" s="11"/>
      <c r="R120" s="12" t="s">
        <v>50</v>
      </c>
      <c r="S120" s="11"/>
      <c r="T120" s="12">
        <v>20</v>
      </c>
      <c r="U120" s="11"/>
      <c r="V120" s="12" t="s">
        <v>49</v>
      </c>
      <c r="W120" s="11"/>
      <c r="X120" s="12" t="s">
        <v>48</v>
      </c>
      <c r="Y120" s="11"/>
      <c r="Z120" s="12" t="s">
        <v>47</v>
      </c>
      <c r="AA120" s="11"/>
      <c r="AB120" s="14" t="s">
        <v>46</v>
      </c>
      <c r="AC120" s="13"/>
      <c r="AD120" s="12" t="s">
        <v>45</v>
      </c>
      <c r="AE120" s="11"/>
      <c r="AF120" s="10"/>
      <c r="AG120" s="11"/>
      <c r="AH120" s="10"/>
      <c r="AI120" s="9"/>
      <c r="AJ120" s="247"/>
      <c r="AK120" s="247"/>
      <c r="AL120" s="8"/>
      <c r="AM120" s="7"/>
      <c r="AN120" s="7"/>
      <c r="AO120" s="237"/>
      <c r="AP120" s="231"/>
      <c r="AQ120" s="234"/>
      <c r="AR120" s="237"/>
      <c r="AS120" s="231"/>
      <c r="AT120" s="234"/>
      <c r="AU120" s="237"/>
      <c r="AV120" s="231"/>
      <c r="AW120" s="234"/>
      <c r="AX120" s="237"/>
      <c r="AY120" s="231"/>
      <c r="AZ120" s="234"/>
      <c r="BA120" s="237"/>
      <c r="BB120" s="231"/>
      <c r="BC120" s="234"/>
      <c r="BD120" s="299"/>
      <c r="BE120" s="302"/>
      <c r="BF120" s="302"/>
      <c r="BG120" s="305"/>
    </row>
    <row r="121" spans="2:67" ht="85.9" customHeight="1" thickBot="1">
      <c r="B121" s="94" t="s">
        <v>119</v>
      </c>
      <c r="C121" s="83" t="s">
        <v>118</v>
      </c>
      <c r="D121" s="88" t="s">
        <v>117</v>
      </c>
      <c r="E121" s="93" t="s">
        <v>116</v>
      </c>
      <c r="F121" s="92"/>
      <c r="G121" s="91"/>
      <c r="H121" s="90" t="s">
        <v>115</v>
      </c>
      <c r="I121" s="88" t="s">
        <v>43</v>
      </c>
      <c r="J121" s="88" t="s">
        <v>114</v>
      </c>
      <c r="K121" s="88" t="s">
        <v>44</v>
      </c>
      <c r="L121" s="227" t="s">
        <v>113</v>
      </c>
      <c r="M121" s="270"/>
      <c r="N121" s="227" t="s">
        <v>112</v>
      </c>
      <c r="O121" s="270"/>
      <c r="P121" s="227" t="s">
        <v>112</v>
      </c>
      <c r="Q121" s="228"/>
      <c r="R121" s="227" t="s">
        <v>112</v>
      </c>
      <c r="S121" s="228"/>
      <c r="T121" s="227" t="s">
        <v>112</v>
      </c>
      <c r="U121" s="228"/>
      <c r="V121" s="227" t="s">
        <v>112</v>
      </c>
      <c r="W121" s="228"/>
      <c r="X121" s="227" t="s">
        <v>112</v>
      </c>
      <c r="Y121" s="228"/>
      <c r="Z121" s="227" t="s">
        <v>112</v>
      </c>
      <c r="AA121" s="228"/>
      <c r="AB121" s="227" t="s">
        <v>112</v>
      </c>
      <c r="AC121" s="228"/>
      <c r="AD121" s="227" t="s">
        <v>112</v>
      </c>
      <c r="AE121" s="228"/>
      <c r="AF121" s="244" t="s">
        <v>111</v>
      </c>
      <c r="AG121" s="228"/>
      <c r="AH121" s="90" t="s">
        <v>110</v>
      </c>
      <c r="AI121" s="89" t="s">
        <v>109</v>
      </c>
      <c r="AJ121" s="88" t="s">
        <v>108</v>
      </c>
      <c r="AK121" s="88" t="s">
        <v>107</v>
      </c>
      <c r="AL121" s="87" t="s">
        <v>106</v>
      </c>
      <c r="AM121" s="105" t="s">
        <v>161</v>
      </c>
      <c r="AN121" s="104" t="s">
        <v>160</v>
      </c>
      <c r="AO121" s="84" t="s">
        <v>105</v>
      </c>
      <c r="AP121" s="83" t="s">
        <v>104</v>
      </c>
      <c r="AQ121" s="82" t="s">
        <v>103</v>
      </c>
      <c r="AR121" s="84" t="s">
        <v>102</v>
      </c>
      <c r="AS121" s="83" t="s">
        <v>101</v>
      </c>
      <c r="AT121" s="82" t="s">
        <v>100</v>
      </c>
      <c r="AU121" s="84" t="s">
        <v>99</v>
      </c>
      <c r="AV121" s="83" t="s">
        <v>98</v>
      </c>
      <c r="AW121" s="85" t="s">
        <v>97</v>
      </c>
      <c r="AX121" s="84" t="s">
        <v>96</v>
      </c>
      <c r="AY121" s="83" t="s">
        <v>95</v>
      </c>
      <c r="AZ121" s="82" t="s">
        <v>94</v>
      </c>
      <c r="BA121" s="84" t="s">
        <v>93</v>
      </c>
      <c r="BB121" s="83" t="s">
        <v>92</v>
      </c>
      <c r="BC121" s="82" t="s">
        <v>91</v>
      </c>
      <c r="BD121" s="81" t="s">
        <v>90</v>
      </c>
      <c r="BE121" s="80" t="s">
        <v>89</v>
      </c>
      <c r="BF121" s="80" t="s">
        <v>88</v>
      </c>
      <c r="BG121" s="79" t="s">
        <v>87</v>
      </c>
    </row>
    <row r="122" spans="2:67" ht="48" thickBot="1">
      <c r="B122" s="78" t="s">
        <v>178</v>
      </c>
      <c r="C122" s="77"/>
      <c r="D122" s="76"/>
      <c r="E122" s="267">
        <v>1207.4000000000001</v>
      </c>
      <c r="F122" s="268"/>
      <c r="G122" s="269"/>
      <c r="H122" s="75" t="s">
        <v>85</v>
      </c>
      <c r="I122" s="74"/>
      <c r="J122" s="74"/>
      <c r="K122" s="73"/>
      <c r="L122" s="72"/>
      <c r="M122" s="68"/>
      <c r="N122" s="72"/>
      <c r="O122" s="68"/>
      <c r="P122" s="72"/>
      <c r="Q122" s="68"/>
      <c r="R122" s="72"/>
      <c r="S122" s="68"/>
      <c r="T122" s="72"/>
      <c r="U122" s="68"/>
      <c r="V122" s="72"/>
      <c r="W122" s="68"/>
      <c r="X122" s="72"/>
      <c r="Y122" s="68"/>
      <c r="Z122" s="72"/>
      <c r="AA122" s="71"/>
      <c r="AB122" s="70"/>
      <c r="AC122" s="70"/>
      <c r="AD122" s="70"/>
      <c r="AE122" s="70"/>
      <c r="AF122" s="69" t="s">
        <v>84</v>
      </c>
      <c r="AG122" s="68"/>
      <c r="AH122" s="68"/>
      <c r="AI122" s="68"/>
      <c r="AJ122" s="67"/>
      <c r="AK122" s="67"/>
      <c r="AL122" s="66"/>
      <c r="AM122" s="103"/>
      <c r="AN122" s="103"/>
      <c r="AO122" s="101">
        <f t="shared" ref="AO122:BG122" si="8">SUM(AO123:AO134)</f>
        <v>7</v>
      </c>
      <c r="AP122" s="100">
        <f t="shared" si="8"/>
        <v>0</v>
      </c>
      <c r="AQ122" s="99">
        <f t="shared" si="8"/>
        <v>0</v>
      </c>
      <c r="AR122" s="101">
        <f t="shared" si="8"/>
        <v>12</v>
      </c>
      <c r="AS122" s="100">
        <f t="shared" si="8"/>
        <v>3</v>
      </c>
      <c r="AT122" s="99">
        <f t="shared" si="8"/>
        <v>0</v>
      </c>
      <c r="AU122" s="101">
        <f t="shared" si="8"/>
        <v>0</v>
      </c>
      <c r="AV122" s="100">
        <f t="shared" si="8"/>
        <v>0</v>
      </c>
      <c r="AW122" s="99">
        <f t="shared" si="8"/>
        <v>0</v>
      </c>
      <c r="AX122" s="101">
        <f t="shared" si="8"/>
        <v>0</v>
      </c>
      <c r="AY122" s="100">
        <f t="shared" si="8"/>
        <v>0</v>
      </c>
      <c r="AZ122" s="99">
        <f t="shared" si="8"/>
        <v>0</v>
      </c>
      <c r="BA122" s="101">
        <f t="shared" si="8"/>
        <v>0</v>
      </c>
      <c r="BB122" s="100">
        <f t="shared" si="8"/>
        <v>0</v>
      </c>
      <c r="BC122" s="99">
        <f t="shared" si="8"/>
        <v>0</v>
      </c>
      <c r="BD122" s="101">
        <f t="shared" si="8"/>
        <v>1</v>
      </c>
      <c r="BE122" s="100">
        <f t="shared" si="8"/>
        <v>0</v>
      </c>
      <c r="BF122" s="100">
        <f t="shared" si="8"/>
        <v>0</v>
      </c>
      <c r="BG122" s="99">
        <f t="shared" si="8"/>
        <v>0</v>
      </c>
      <c r="BH122" s="98" t="s">
        <v>83</v>
      </c>
      <c r="BK122" s="1">
        <f>SUM(AO122:AQ122)</f>
        <v>7</v>
      </c>
      <c r="BL122" s="1">
        <f>SUM(AR122:AT122,BD122)</f>
        <v>16</v>
      </c>
      <c r="BM122" s="1">
        <f>SUM(AU122:AW122,BE122)</f>
        <v>0</v>
      </c>
      <c r="BN122" s="1">
        <f>SUM(AX122:AZ122,BF122)</f>
        <v>0</v>
      </c>
      <c r="BO122" s="1">
        <f>SUM(BA122:BC122,BG122)</f>
        <v>0</v>
      </c>
    </row>
    <row r="123" spans="2:67" ht="28.15" customHeight="1">
      <c r="B123" s="29"/>
      <c r="C123" s="263">
        <v>1</v>
      </c>
      <c r="D123" s="47"/>
      <c r="E123" s="114"/>
      <c r="F123" s="114"/>
      <c r="G123" s="113"/>
      <c r="H123" s="255"/>
      <c r="I123" s="259">
        <v>53</v>
      </c>
      <c r="J123" s="259">
        <v>15</v>
      </c>
      <c r="K123" s="259">
        <v>6</v>
      </c>
      <c r="L123" s="42">
        <v>1</v>
      </c>
      <c r="M123" s="41" t="s">
        <v>273</v>
      </c>
      <c r="N123" s="42">
        <v>5</v>
      </c>
      <c r="O123" s="41" t="s">
        <v>305</v>
      </c>
      <c r="P123" s="42">
        <v>9</v>
      </c>
      <c r="Q123" s="97" t="s">
        <v>271</v>
      </c>
      <c r="R123" s="42">
        <v>13</v>
      </c>
      <c r="S123" s="41"/>
      <c r="T123" s="42">
        <v>17</v>
      </c>
      <c r="U123" s="41"/>
      <c r="V123" s="42">
        <v>21</v>
      </c>
      <c r="W123" s="41"/>
      <c r="X123" s="42">
        <v>25</v>
      </c>
      <c r="Y123" s="41"/>
      <c r="Z123" s="42">
        <v>29</v>
      </c>
      <c r="AA123" s="41"/>
      <c r="AB123" s="44">
        <v>33</v>
      </c>
      <c r="AC123" s="41"/>
      <c r="AD123" s="42">
        <v>37</v>
      </c>
      <c r="AE123" s="41"/>
      <c r="AF123" s="40"/>
      <c r="AG123" s="41"/>
      <c r="AH123" s="40" t="s">
        <v>271</v>
      </c>
      <c r="AI123" s="39" t="s">
        <v>271</v>
      </c>
      <c r="AJ123" s="245"/>
      <c r="AK123" s="245"/>
      <c r="AL123" s="38"/>
      <c r="AM123" s="238">
        <f>SUMPRODUCT(LEN($M123:$AE126)-LEN(SUBSTITUTE($M123:$AE126,"/", "")))/2</f>
        <v>0</v>
      </c>
      <c r="AN123" s="241">
        <f>SUMPRODUCT(LEN($M123:$AE126)-LEN(SUBSTITUTE($M123:$AE126,"-", "")))</f>
        <v>0</v>
      </c>
      <c r="AO123" s="235">
        <f>SUMPRODUCT(LEN($M123:$AE126)-LEN(SUBSTITUTE($M123:$AE126,"A", "")))</f>
        <v>7</v>
      </c>
      <c r="AP123" s="229">
        <f>SUMPRODUCT(LEN($AH123:$AH126)-LEN(SUBSTITUTE($AH123:$AH126,"A", "")))</f>
        <v>0</v>
      </c>
      <c r="AQ123" s="232">
        <f>SUMPRODUCT(LEN($AG123:$AG126)-LEN(SUBSTITUTE($AG123:$AG126,"A", "")))</f>
        <v>0</v>
      </c>
      <c r="AR123" s="235">
        <f>SUMPRODUCT(LEN($M123:$AE126)-LEN(SUBSTITUTE($M123:$AE126,"S", "")))</f>
        <v>12</v>
      </c>
      <c r="AS123" s="229">
        <f>SUMPRODUCT(LEN($AH123:$AH126)-LEN(SUBSTITUTE($AH123:$AH126,"S", "")))</f>
        <v>3</v>
      </c>
      <c r="AT123" s="232">
        <f>SUMPRODUCT(LEN($AG123:$AG126)-LEN(SUBSTITUTE($AG123:$AG126,"S", "")))</f>
        <v>0</v>
      </c>
      <c r="AU123" s="235">
        <f>SUMPRODUCT(LEN($M123:$AE126)-LEN(SUBSTITUTE($M123:$AE126,"F", "")))</f>
        <v>0</v>
      </c>
      <c r="AV123" s="229">
        <f>SUMPRODUCT(LEN($AH123:$AH126)-LEN(SUBSTITUTE($AH123:$AH126,"F", "")))</f>
        <v>0</v>
      </c>
      <c r="AW123" s="232">
        <f>SUMPRODUCT(LEN($AG123:$AG126)-LEN(SUBSTITUTE($AG123:$AG126,"F", "")))</f>
        <v>0</v>
      </c>
      <c r="AX123" s="235">
        <f>SUMPRODUCT(LEN($M123:$AE126)-LEN(SUBSTITUTE($M123:$AE126,"G", "")))</f>
        <v>0</v>
      </c>
      <c r="AY123" s="229">
        <f>SUMPRODUCT(LEN($AH123:$AH126)-LEN(SUBSTITUTE($AH123:$AH126,"G", "")))</f>
        <v>0</v>
      </c>
      <c r="AZ123" s="232">
        <f>SUMPRODUCT(LEN($AG123:$AG126)-LEN(SUBSTITUTE($AG123:$AG126,"G", "")))</f>
        <v>0</v>
      </c>
      <c r="BA123" s="235">
        <f>SUMPRODUCT(LEN($M123:$AE126)-LEN(SUBSTITUTE($M123:$AE126,"M", "")))</f>
        <v>0</v>
      </c>
      <c r="BB123" s="229">
        <f>SUMPRODUCT(LEN($AH123:$AH126)-LEN(SUBSTITUTE($AH123:$AH126,"M", "")))</f>
        <v>0</v>
      </c>
      <c r="BC123" s="232">
        <f>SUMPRODUCT(LEN($AG123:$AG126)-LEN(SUBSTITUTE($AG123:$AG126,"M", "")))</f>
        <v>0</v>
      </c>
      <c r="BD123" s="297">
        <f>SUMPRODUCT(LEN($AI123:$AI126)-LEN(SUBSTITUTE($AI123:$AI126,"S", "")))</f>
        <v>1</v>
      </c>
      <c r="BE123" s="300">
        <f>SUMPRODUCT(LEN($AI123:$AI126)-LEN(SUBSTITUTE($AI123:$AI126,"F", "")))</f>
        <v>0</v>
      </c>
      <c r="BF123" s="300">
        <f>SUMPRODUCT(LEN($AI123:$AI126)-LEN(SUBSTITUTE($AI123:$AI126,"G", "")))</f>
        <v>0</v>
      </c>
      <c r="BG123" s="303">
        <f>SUMPRODUCT(LEN($AI123:$AI126)-LEN(SUBSTITUTE($AI123:$AI126,"M", "")))</f>
        <v>0</v>
      </c>
    </row>
    <row r="124" spans="2:67" ht="28.15" customHeight="1" thickBot="1">
      <c r="B124" s="29"/>
      <c r="C124" s="264"/>
      <c r="D124" s="37"/>
      <c r="E124" s="112"/>
      <c r="F124" s="112"/>
      <c r="G124" s="111"/>
      <c r="H124" s="256"/>
      <c r="I124" s="260"/>
      <c r="J124" s="260"/>
      <c r="K124" s="260"/>
      <c r="L124" s="32">
        <v>2</v>
      </c>
      <c r="M124" s="31" t="s">
        <v>318</v>
      </c>
      <c r="N124" s="32">
        <v>6</v>
      </c>
      <c r="O124" s="31" t="s">
        <v>275</v>
      </c>
      <c r="P124" s="96">
        <v>10</v>
      </c>
      <c r="Q124" s="31"/>
      <c r="R124" s="32">
        <v>14</v>
      </c>
      <c r="S124" s="31"/>
      <c r="T124" s="32">
        <v>18</v>
      </c>
      <c r="U124" s="95"/>
      <c r="V124" s="32">
        <v>22</v>
      </c>
      <c r="W124" s="31"/>
      <c r="X124" s="32">
        <v>26</v>
      </c>
      <c r="Y124" s="31"/>
      <c r="Z124" s="32">
        <v>30</v>
      </c>
      <c r="AA124" s="31"/>
      <c r="AB124" s="34">
        <v>34</v>
      </c>
      <c r="AC124" s="31"/>
      <c r="AD124" s="32">
        <v>38</v>
      </c>
      <c r="AE124" s="31"/>
      <c r="AF124" s="30"/>
      <c r="AG124" s="31"/>
      <c r="AH124" s="30" t="s">
        <v>271</v>
      </c>
      <c r="AI124" s="20"/>
      <c r="AJ124" s="246"/>
      <c r="AK124" s="246"/>
      <c r="AL124" s="19"/>
      <c r="AM124" s="239"/>
      <c r="AN124" s="242"/>
      <c r="AO124" s="236"/>
      <c r="AP124" s="230"/>
      <c r="AQ124" s="233"/>
      <c r="AR124" s="236"/>
      <c r="AS124" s="230"/>
      <c r="AT124" s="233"/>
      <c r="AU124" s="236"/>
      <c r="AV124" s="230"/>
      <c r="AW124" s="233"/>
      <c r="AX124" s="236"/>
      <c r="AY124" s="230"/>
      <c r="AZ124" s="233"/>
      <c r="BA124" s="236"/>
      <c r="BB124" s="230"/>
      <c r="BC124" s="233"/>
      <c r="BD124" s="298"/>
      <c r="BE124" s="301"/>
      <c r="BF124" s="301"/>
      <c r="BG124" s="304"/>
    </row>
    <row r="125" spans="2:67" ht="28.15" customHeight="1">
      <c r="B125" s="29"/>
      <c r="C125" s="265"/>
      <c r="D125" s="28"/>
      <c r="E125" s="110"/>
      <c r="F125" s="110"/>
      <c r="G125" s="109"/>
      <c r="H125" s="257"/>
      <c r="I125" s="261"/>
      <c r="J125" s="261"/>
      <c r="K125" s="261"/>
      <c r="L125" s="23">
        <v>3</v>
      </c>
      <c r="M125" s="22" t="s">
        <v>307</v>
      </c>
      <c r="N125" s="23">
        <v>7</v>
      </c>
      <c r="O125" s="22" t="s">
        <v>272</v>
      </c>
      <c r="P125" s="23">
        <v>11</v>
      </c>
      <c r="Q125" s="22"/>
      <c r="R125" s="23">
        <v>15</v>
      </c>
      <c r="S125" s="22"/>
      <c r="T125" s="23">
        <v>19</v>
      </c>
      <c r="U125" s="22"/>
      <c r="V125" s="23">
        <v>23</v>
      </c>
      <c r="W125" s="22"/>
      <c r="X125" s="23">
        <v>27</v>
      </c>
      <c r="Y125" s="22"/>
      <c r="Z125" s="23">
        <v>31</v>
      </c>
      <c r="AA125" s="22"/>
      <c r="AB125" s="25">
        <v>35</v>
      </c>
      <c r="AC125" s="22"/>
      <c r="AD125" s="23">
        <v>39</v>
      </c>
      <c r="AE125" s="22"/>
      <c r="AF125" s="21"/>
      <c r="AG125" s="22"/>
      <c r="AH125" s="21" t="s">
        <v>271</v>
      </c>
      <c r="AI125" s="20"/>
      <c r="AJ125" s="246"/>
      <c r="AK125" s="246"/>
      <c r="AL125" s="19"/>
      <c r="AM125" s="239"/>
      <c r="AN125" s="242"/>
      <c r="AO125" s="236"/>
      <c r="AP125" s="230"/>
      <c r="AQ125" s="233"/>
      <c r="AR125" s="236"/>
      <c r="AS125" s="230"/>
      <c r="AT125" s="233"/>
      <c r="AU125" s="236"/>
      <c r="AV125" s="230"/>
      <c r="AW125" s="233"/>
      <c r="AX125" s="236"/>
      <c r="AY125" s="230"/>
      <c r="AZ125" s="233"/>
      <c r="BA125" s="236"/>
      <c r="BB125" s="230"/>
      <c r="BC125" s="233"/>
      <c r="BD125" s="298"/>
      <c r="BE125" s="301"/>
      <c r="BF125" s="301"/>
      <c r="BG125" s="304"/>
    </row>
    <row r="126" spans="2:67" ht="28.15" customHeight="1" thickBot="1">
      <c r="B126" s="29"/>
      <c r="C126" s="266"/>
      <c r="D126" s="57"/>
      <c r="E126" s="116"/>
      <c r="F126" s="116"/>
      <c r="G126" s="115"/>
      <c r="H126" s="258"/>
      <c r="I126" s="262"/>
      <c r="J126" s="262"/>
      <c r="K126" s="262"/>
      <c r="L126" s="52">
        <v>4</v>
      </c>
      <c r="M126" s="51" t="s">
        <v>304</v>
      </c>
      <c r="N126" s="52">
        <v>8</v>
      </c>
      <c r="O126" s="51" t="s">
        <v>271</v>
      </c>
      <c r="P126" s="52">
        <v>12</v>
      </c>
      <c r="Q126" s="51"/>
      <c r="R126" s="52">
        <v>16</v>
      </c>
      <c r="S126" s="51"/>
      <c r="T126" s="52">
        <v>20</v>
      </c>
      <c r="U126" s="51"/>
      <c r="V126" s="52">
        <v>24</v>
      </c>
      <c r="W126" s="51"/>
      <c r="X126" s="52">
        <v>28</v>
      </c>
      <c r="Y126" s="51"/>
      <c r="Z126" s="52">
        <v>32</v>
      </c>
      <c r="AA126" s="51"/>
      <c r="AB126" s="54">
        <v>36</v>
      </c>
      <c r="AC126" s="51"/>
      <c r="AD126" s="52">
        <v>40</v>
      </c>
      <c r="AE126" s="51"/>
      <c r="AF126" s="50"/>
      <c r="AG126" s="51"/>
      <c r="AH126" s="50"/>
      <c r="AI126" s="49"/>
      <c r="AJ126" s="248"/>
      <c r="AK126" s="248"/>
      <c r="AL126" s="48"/>
      <c r="AM126" s="240"/>
      <c r="AN126" s="243"/>
      <c r="AO126" s="237"/>
      <c r="AP126" s="231"/>
      <c r="AQ126" s="234"/>
      <c r="AR126" s="237"/>
      <c r="AS126" s="231"/>
      <c r="AT126" s="234"/>
      <c r="AU126" s="237"/>
      <c r="AV126" s="231"/>
      <c r="AW126" s="234"/>
      <c r="AX126" s="237"/>
      <c r="AY126" s="231"/>
      <c r="AZ126" s="234"/>
      <c r="BA126" s="237"/>
      <c r="BB126" s="231"/>
      <c r="BC126" s="234"/>
      <c r="BD126" s="299"/>
      <c r="BE126" s="302"/>
      <c r="BF126" s="302"/>
      <c r="BG126" s="305"/>
    </row>
    <row r="127" spans="2:67" ht="28.15" hidden="1" customHeight="1">
      <c r="B127" s="29"/>
      <c r="C127" s="263">
        <v>2</v>
      </c>
      <c r="D127" s="47"/>
      <c r="E127" s="114"/>
      <c r="F127" s="114"/>
      <c r="G127" s="113"/>
      <c r="H127" s="255"/>
      <c r="I127" s="259"/>
      <c r="J127" s="259"/>
      <c r="K127" s="259"/>
      <c r="L127" s="42" t="s">
        <v>82</v>
      </c>
      <c r="M127" s="41"/>
      <c r="N127" s="42" t="s">
        <v>81</v>
      </c>
      <c r="O127" s="41"/>
      <c r="P127" s="42" t="s">
        <v>80</v>
      </c>
      <c r="Q127" s="41"/>
      <c r="R127" s="42" t="s">
        <v>79</v>
      </c>
      <c r="S127" s="41"/>
      <c r="T127" s="42" t="s">
        <v>78</v>
      </c>
      <c r="U127" s="41"/>
      <c r="V127" s="42" t="s">
        <v>77</v>
      </c>
      <c r="W127" s="41"/>
      <c r="X127" s="42" t="s">
        <v>76</v>
      </c>
      <c r="Y127" s="41"/>
      <c r="Z127" s="42" t="s">
        <v>75</v>
      </c>
      <c r="AA127" s="41"/>
      <c r="AB127" s="44" t="s">
        <v>74</v>
      </c>
      <c r="AC127" s="43"/>
      <c r="AD127" s="42" t="s">
        <v>73</v>
      </c>
      <c r="AE127" s="41"/>
      <c r="AF127" s="40"/>
      <c r="AG127" s="41"/>
      <c r="AH127" s="40"/>
      <c r="AI127" s="39"/>
      <c r="AJ127" s="249"/>
      <c r="AK127" s="252"/>
      <c r="AL127" s="38"/>
      <c r="AM127" s="7"/>
      <c r="AN127" s="7"/>
      <c r="AO127" s="235">
        <f>SUMPRODUCT(LEN($M127:$AE130)-LEN(SUBSTITUTE($M127:$AE130,"A", "")))</f>
        <v>0</v>
      </c>
      <c r="AP127" s="229">
        <f>SUMPRODUCT(LEN($AH127:$AH130)-LEN(SUBSTITUTE($AH127:$AH130,"A", "")))</f>
        <v>0</v>
      </c>
      <c r="AQ127" s="232">
        <f>SUMPRODUCT(LEN($AG127:$AG130)-LEN(SUBSTITUTE($AG127:$AG130,"A", "")))</f>
        <v>0</v>
      </c>
      <c r="AR127" s="235">
        <f>SUMPRODUCT(LEN($M127:$AE130)-LEN(SUBSTITUTE($M127:$AE130,"S", "")))</f>
        <v>0</v>
      </c>
      <c r="AS127" s="229">
        <f>SUMPRODUCT(LEN($AH127:$AH130)-LEN(SUBSTITUTE($AH127:$AH130,"S", "")))</f>
        <v>0</v>
      </c>
      <c r="AT127" s="232">
        <f>SUMPRODUCT(LEN($AG127:$AG130)-LEN(SUBSTITUTE($AG127:$AG130,"S", "")))</f>
        <v>0</v>
      </c>
      <c r="AU127" s="235">
        <f>SUMPRODUCT(LEN($M127:$AE130)-LEN(SUBSTITUTE($M127:$AE130,"F", "")))</f>
        <v>0</v>
      </c>
      <c r="AV127" s="229">
        <f>SUMPRODUCT(LEN($AH127:$AH130)-LEN(SUBSTITUTE($AH127:$AH130,"F", "")))</f>
        <v>0</v>
      </c>
      <c r="AW127" s="232">
        <f>SUMPRODUCT(LEN($AG127:$AG130)-LEN(SUBSTITUTE($AG127:$AG130,"F", "")))</f>
        <v>0</v>
      </c>
      <c r="AX127" s="235">
        <f>SUMPRODUCT(LEN($M127:$AE130)-LEN(SUBSTITUTE($M127:$AE130,"G", "")))</f>
        <v>0</v>
      </c>
      <c r="AY127" s="229">
        <f>SUMPRODUCT(LEN($AH127:$AH130)-LEN(SUBSTITUTE($AH127:$AH130,"G", "")))</f>
        <v>0</v>
      </c>
      <c r="AZ127" s="232">
        <f>SUMPRODUCT(LEN($AG127:$AG130)-LEN(SUBSTITUTE($AG127:$AG130,"G", "")))</f>
        <v>0</v>
      </c>
      <c r="BA127" s="235">
        <f>SUMPRODUCT(LEN($M127:$AE130)-LEN(SUBSTITUTE($M127:$AE130,"M", "")))</f>
        <v>0</v>
      </c>
      <c r="BB127" s="229">
        <f>SUMPRODUCT(LEN($AH127:$AH130)-LEN(SUBSTITUTE($AH127:$AH130,"M", "")))</f>
        <v>0</v>
      </c>
      <c r="BC127" s="232">
        <f>SUMPRODUCT(LEN($AG127:$AG130)-LEN(SUBSTITUTE($AG127:$AG130,"M", "")))</f>
        <v>0</v>
      </c>
      <c r="BD127" s="297">
        <f>SUMPRODUCT(LEN($AI127:$AI130)-LEN(SUBSTITUTE($AI127:$AI130,"S", "")))</f>
        <v>0</v>
      </c>
      <c r="BE127" s="300">
        <f>SUMPRODUCT(LEN($AI127:$AI130)-LEN(SUBSTITUTE($AI127:$AI130,"F", "")))</f>
        <v>0</v>
      </c>
      <c r="BF127" s="300">
        <f>SUMPRODUCT(LEN($AI127:$AI130)-LEN(SUBSTITUTE($AI127:$AI130,"G", "")))</f>
        <v>0</v>
      </c>
      <c r="BG127" s="303">
        <f>SUMPRODUCT(LEN($AI127:$AI130)-LEN(SUBSTITUTE($AI127:$AI130,"M", "")))</f>
        <v>0</v>
      </c>
    </row>
    <row r="128" spans="2:67" ht="28.15" hidden="1" customHeight="1" thickBot="1">
      <c r="B128" s="29"/>
      <c r="C128" s="264"/>
      <c r="D128" s="37"/>
      <c r="E128" s="112"/>
      <c r="F128" s="112"/>
      <c r="G128" s="111"/>
      <c r="H128" s="256"/>
      <c r="I128" s="260"/>
      <c r="J128" s="260"/>
      <c r="K128" s="260"/>
      <c r="L128" s="32" t="s">
        <v>72</v>
      </c>
      <c r="M128" s="31"/>
      <c r="N128" s="32" t="s">
        <v>71</v>
      </c>
      <c r="O128" s="31"/>
      <c r="P128" s="32" t="s">
        <v>70</v>
      </c>
      <c r="Q128" s="31"/>
      <c r="R128" s="32" t="s">
        <v>69</v>
      </c>
      <c r="S128" s="31"/>
      <c r="T128" s="32" t="s">
        <v>68</v>
      </c>
      <c r="U128" s="31"/>
      <c r="V128" s="32" t="s">
        <v>67</v>
      </c>
      <c r="W128" s="31"/>
      <c r="X128" s="32" t="s">
        <v>66</v>
      </c>
      <c r="Y128" s="31"/>
      <c r="Z128" s="32" t="s">
        <v>65</v>
      </c>
      <c r="AA128" s="31"/>
      <c r="AB128" s="34" t="s">
        <v>64</v>
      </c>
      <c r="AC128" s="33"/>
      <c r="AD128" s="32" t="s">
        <v>63</v>
      </c>
      <c r="AE128" s="31"/>
      <c r="AF128" s="30"/>
      <c r="AG128" s="31"/>
      <c r="AH128" s="30"/>
      <c r="AI128" s="20"/>
      <c r="AJ128" s="250"/>
      <c r="AK128" s="253"/>
      <c r="AL128" s="19"/>
      <c r="AM128" s="7"/>
      <c r="AN128" s="7"/>
      <c r="AO128" s="236"/>
      <c r="AP128" s="230"/>
      <c r="AQ128" s="233"/>
      <c r="AR128" s="236"/>
      <c r="AS128" s="230"/>
      <c r="AT128" s="233"/>
      <c r="AU128" s="236"/>
      <c r="AV128" s="230"/>
      <c r="AW128" s="233"/>
      <c r="AX128" s="236"/>
      <c r="AY128" s="230"/>
      <c r="AZ128" s="233"/>
      <c r="BA128" s="236"/>
      <c r="BB128" s="230"/>
      <c r="BC128" s="233"/>
      <c r="BD128" s="298"/>
      <c r="BE128" s="301"/>
      <c r="BF128" s="301"/>
      <c r="BG128" s="304"/>
    </row>
    <row r="129" spans="2:67" ht="28.15" hidden="1" customHeight="1">
      <c r="B129" s="29"/>
      <c r="C129" s="265"/>
      <c r="D129" s="28"/>
      <c r="E129" s="110"/>
      <c r="F129" s="110"/>
      <c r="G129" s="109"/>
      <c r="H129" s="257"/>
      <c r="I129" s="261"/>
      <c r="J129" s="261"/>
      <c r="K129" s="261"/>
      <c r="L129" s="23" t="s">
        <v>62</v>
      </c>
      <c r="M129" s="22"/>
      <c r="N129" s="23" t="s">
        <v>61</v>
      </c>
      <c r="O129" s="22"/>
      <c r="P129" s="23" t="s">
        <v>60</v>
      </c>
      <c r="Q129" s="22"/>
      <c r="R129" s="23" t="s">
        <v>59</v>
      </c>
      <c r="S129" s="22"/>
      <c r="T129" s="23" t="s">
        <v>58</v>
      </c>
      <c r="U129" s="22"/>
      <c r="V129" s="23" t="s">
        <v>57</v>
      </c>
      <c r="W129" s="22"/>
      <c r="X129" s="23" t="s">
        <v>56</v>
      </c>
      <c r="Y129" s="22"/>
      <c r="Z129" s="23" t="s">
        <v>55</v>
      </c>
      <c r="AA129" s="22"/>
      <c r="AB129" s="25" t="s">
        <v>54</v>
      </c>
      <c r="AC129" s="24"/>
      <c r="AD129" s="23">
        <v>39</v>
      </c>
      <c r="AE129" s="22"/>
      <c r="AF129" s="21"/>
      <c r="AG129" s="22"/>
      <c r="AH129" s="21"/>
      <c r="AI129" s="20"/>
      <c r="AJ129" s="250"/>
      <c r="AK129" s="253"/>
      <c r="AL129" s="19"/>
      <c r="AM129" s="7"/>
      <c r="AN129" s="7"/>
      <c r="AO129" s="236"/>
      <c r="AP129" s="230"/>
      <c r="AQ129" s="233"/>
      <c r="AR129" s="236"/>
      <c r="AS129" s="230"/>
      <c r="AT129" s="233"/>
      <c r="AU129" s="236"/>
      <c r="AV129" s="230"/>
      <c r="AW129" s="233"/>
      <c r="AX129" s="236"/>
      <c r="AY129" s="230"/>
      <c r="AZ129" s="233"/>
      <c r="BA129" s="236"/>
      <c r="BB129" s="230"/>
      <c r="BC129" s="233"/>
      <c r="BD129" s="298"/>
      <c r="BE129" s="301"/>
      <c r="BF129" s="301"/>
      <c r="BG129" s="304"/>
    </row>
    <row r="130" spans="2:67" ht="28.15" hidden="1" customHeight="1" thickBot="1">
      <c r="B130" s="29"/>
      <c r="C130" s="266"/>
      <c r="D130" s="57"/>
      <c r="E130" s="116"/>
      <c r="F130" s="116"/>
      <c r="G130" s="115"/>
      <c r="H130" s="258"/>
      <c r="I130" s="262"/>
      <c r="J130" s="262"/>
      <c r="K130" s="262"/>
      <c r="L130" s="52" t="s">
        <v>53</v>
      </c>
      <c r="M130" s="51"/>
      <c r="N130" s="52" t="s">
        <v>52</v>
      </c>
      <c r="O130" s="51"/>
      <c r="P130" s="52" t="s">
        <v>51</v>
      </c>
      <c r="Q130" s="51"/>
      <c r="R130" s="52" t="s">
        <v>50</v>
      </c>
      <c r="S130" s="51"/>
      <c r="T130" s="52">
        <v>20</v>
      </c>
      <c r="U130" s="51"/>
      <c r="V130" s="52" t="s">
        <v>49</v>
      </c>
      <c r="W130" s="51"/>
      <c r="X130" s="52" t="s">
        <v>48</v>
      </c>
      <c r="Y130" s="51"/>
      <c r="Z130" s="52" t="s">
        <v>47</v>
      </c>
      <c r="AA130" s="51"/>
      <c r="AB130" s="54" t="s">
        <v>46</v>
      </c>
      <c r="AC130" s="53"/>
      <c r="AD130" s="52" t="s">
        <v>45</v>
      </c>
      <c r="AE130" s="51"/>
      <c r="AF130" s="50"/>
      <c r="AG130" s="51"/>
      <c r="AH130" s="50"/>
      <c r="AI130" s="49"/>
      <c r="AJ130" s="251"/>
      <c r="AK130" s="254"/>
      <c r="AL130" s="48"/>
      <c r="AM130" s="7"/>
      <c r="AN130" s="7"/>
      <c r="AO130" s="237"/>
      <c r="AP130" s="231"/>
      <c r="AQ130" s="234"/>
      <c r="AR130" s="237"/>
      <c r="AS130" s="231"/>
      <c r="AT130" s="234"/>
      <c r="AU130" s="237"/>
      <c r="AV130" s="231"/>
      <c r="AW130" s="234"/>
      <c r="AX130" s="237"/>
      <c r="AY130" s="231"/>
      <c r="AZ130" s="234"/>
      <c r="BA130" s="237"/>
      <c r="BB130" s="231"/>
      <c r="BC130" s="234"/>
      <c r="BD130" s="299"/>
      <c r="BE130" s="302"/>
      <c r="BF130" s="302"/>
      <c r="BG130" s="305"/>
    </row>
    <row r="131" spans="2:67" ht="28.15" hidden="1" customHeight="1">
      <c r="B131" s="29"/>
      <c r="C131" s="263">
        <v>3</v>
      </c>
      <c r="D131" s="47"/>
      <c r="E131" s="114"/>
      <c r="F131" s="114"/>
      <c r="G131" s="113"/>
      <c r="H131" s="255"/>
      <c r="I131" s="259"/>
      <c r="J131" s="259"/>
      <c r="K131" s="259"/>
      <c r="L131" s="42" t="s">
        <v>82</v>
      </c>
      <c r="M131" s="41"/>
      <c r="N131" s="42" t="s">
        <v>81</v>
      </c>
      <c r="O131" s="41"/>
      <c r="P131" s="42" t="s">
        <v>80</v>
      </c>
      <c r="Q131" s="41"/>
      <c r="R131" s="42" t="s">
        <v>79</v>
      </c>
      <c r="S131" s="41"/>
      <c r="T131" s="42" t="s">
        <v>78</v>
      </c>
      <c r="U131" s="41"/>
      <c r="V131" s="42" t="s">
        <v>77</v>
      </c>
      <c r="W131" s="41"/>
      <c r="X131" s="42" t="s">
        <v>76</v>
      </c>
      <c r="Y131" s="41"/>
      <c r="Z131" s="42" t="s">
        <v>75</v>
      </c>
      <c r="AA131" s="41"/>
      <c r="AB131" s="44" t="s">
        <v>74</v>
      </c>
      <c r="AC131" s="43"/>
      <c r="AD131" s="42" t="s">
        <v>73</v>
      </c>
      <c r="AE131" s="41"/>
      <c r="AF131" s="40"/>
      <c r="AG131" s="41"/>
      <c r="AH131" s="40"/>
      <c r="AI131" s="39"/>
      <c r="AJ131" s="245"/>
      <c r="AK131" s="245"/>
      <c r="AL131" s="38"/>
      <c r="AM131" s="7"/>
      <c r="AN131" s="7"/>
      <c r="AO131" s="235">
        <f>SUMPRODUCT(LEN($M131:$AE134)-LEN(SUBSTITUTE($M131:$AE134,"A", "")))</f>
        <v>0</v>
      </c>
      <c r="AP131" s="229">
        <f>SUMPRODUCT(LEN($AH131:$AH134)-LEN(SUBSTITUTE($AH131:$AH134,"A", "")))</f>
        <v>0</v>
      </c>
      <c r="AQ131" s="232">
        <f>SUMPRODUCT(LEN($AG131:$AG134)-LEN(SUBSTITUTE($AG131:$AG134,"A", "")))</f>
        <v>0</v>
      </c>
      <c r="AR131" s="235">
        <f>SUMPRODUCT(LEN($M131:$AE134)-LEN(SUBSTITUTE($M131:$AE134,"S", "")))</f>
        <v>0</v>
      </c>
      <c r="AS131" s="229">
        <f>SUMPRODUCT(LEN($AH131:$AH134)-LEN(SUBSTITUTE($AH131:$AH134,"S", "")))</f>
        <v>0</v>
      </c>
      <c r="AT131" s="232">
        <f>SUMPRODUCT(LEN($AG131:$AG134)-LEN(SUBSTITUTE($AG131:$AG134,"S", "")))</f>
        <v>0</v>
      </c>
      <c r="AU131" s="235">
        <f>SUMPRODUCT(LEN($M131:$AE134)-LEN(SUBSTITUTE($M131:$AE134,"F", "")))</f>
        <v>0</v>
      </c>
      <c r="AV131" s="229">
        <f>SUMPRODUCT(LEN($AH131:$AH134)-LEN(SUBSTITUTE($AH131:$AH134,"F", "")))</f>
        <v>0</v>
      </c>
      <c r="AW131" s="232">
        <f>SUMPRODUCT(LEN($AG131:$AG134)-LEN(SUBSTITUTE($AG131:$AG134,"F", "")))</f>
        <v>0</v>
      </c>
      <c r="AX131" s="235">
        <f>SUMPRODUCT(LEN($M131:$AE134)-LEN(SUBSTITUTE($M131:$AE134,"G", "")))</f>
        <v>0</v>
      </c>
      <c r="AY131" s="229">
        <f>SUMPRODUCT(LEN($AH131:$AH134)-LEN(SUBSTITUTE($AH131:$AH134,"G", "")))</f>
        <v>0</v>
      </c>
      <c r="AZ131" s="232">
        <f>SUMPRODUCT(LEN($AG131:$AG134)-LEN(SUBSTITUTE($AG131:$AG134,"G", "")))</f>
        <v>0</v>
      </c>
      <c r="BA131" s="235">
        <f>SUMPRODUCT(LEN($M131:$AE134)-LEN(SUBSTITUTE($M131:$AE134,"M", "")))</f>
        <v>0</v>
      </c>
      <c r="BB131" s="229">
        <f>SUMPRODUCT(LEN($AH131:$AH134)-LEN(SUBSTITUTE($AH131:$AH134,"M", "")))</f>
        <v>0</v>
      </c>
      <c r="BC131" s="232">
        <f>SUMPRODUCT(LEN($AG131:$AG134)-LEN(SUBSTITUTE($AG131:$AG134,"M", "")))</f>
        <v>0</v>
      </c>
      <c r="BD131" s="297">
        <f>SUMPRODUCT(LEN($AI131:$AI134)-LEN(SUBSTITUTE($AI131:$AI134,"S", "")))</f>
        <v>0</v>
      </c>
      <c r="BE131" s="300">
        <f>SUMPRODUCT(LEN($AI131:$AI134)-LEN(SUBSTITUTE($AI131:$AI134,"F", "")))</f>
        <v>0</v>
      </c>
      <c r="BF131" s="300">
        <f>SUMPRODUCT(LEN($AI131:$AI134)-LEN(SUBSTITUTE($AI131:$AI134,"G", "")))</f>
        <v>0</v>
      </c>
      <c r="BG131" s="303">
        <f>SUMPRODUCT(LEN($AI131:$AI134)-LEN(SUBSTITUTE($AI131:$AI134,"M", "")))</f>
        <v>0</v>
      </c>
    </row>
    <row r="132" spans="2:67" ht="28.15" hidden="1" customHeight="1" thickBot="1">
      <c r="B132" s="29"/>
      <c r="C132" s="264"/>
      <c r="D132" s="37"/>
      <c r="E132" s="112"/>
      <c r="F132" s="112"/>
      <c r="G132" s="111"/>
      <c r="H132" s="256"/>
      <c r="I132" s="260"/>
      <c r="J132" s="260"/>
      <c r="K132" s="260"/>
      <c r="L132" s="32" t="s">
        <v>72</v>
      </c>
      <c r="M132" s="31"/>
      <c r="N132" s="32" t="s">
        <v>71</v>
      </c>
      <c r="O132" s="31"/>
      <c r="P132" s="32" t="s">
        <v>70</v>
      </c>
      <c r="Q132" s="31"/>
      <c r="R132" s="32" t="s">
        <v>69</v>
      </c>
      <c r="S132" s="31"/>
      <c r="T132" s="32" t="s">
        <v>68</v>
      </c>
      <c r="U132" s="31"/>
      <c r="V132" s="32" t="s">
        <v>67</v>
      </c>
      <c r="W132" s="31"/>
      <c r="X132" s="32" t="s">
        <v>66</v>
      </c>
      <c r="Y132" s="31"/>
      <c r="Z132" s="32" t="s">
        <v>65</v>
      </c>
      <c r="AA132" s="31"/>
      <c r="AB132" s="34" t="s">
        <v>64</v>
      </c>
      <c r="AC132" s="33"/>
      <c r="AD132" s="32" t="s">
        <v>63</v>
      </c>
      <c r="AE132" s="31"/>
      <c r="AF132" s="30"/>
      <c r="AG132" s="31"/>
      <c r="AH132" s="30"/>
      <c r="AI132" s="20"/>
      <c r="AJ132" s="246"/>
      <c r="AK132" s="246"/>
      <c r="AL132" s="19"/>
      <c r="AM132" s="7"/>
      <c r="AN132" s="7"/>
      <c r="AO132" s="236"/>
      <c r="AP132" s="230"/>
      <c r="AQ132" s="233"/>
      <c r="AR132" s="236"/>
      <c r="AS132" s="230"/>
      <c r="AT132" s="233"/>
      <c r="AU132" s="236"/>
      <c r="AV132" s="230"/>
      <c r="AW132" s="233"/>
      <c r="AX132" s="236"/>
      <c r="AY132" s="230"/>
      <c r="AZ132" s="233"/>
      <c r="BA132" s="236"/>
      <c r="BB132" s="230"/>
      <c r="BC132" s="233"/>
      <c r="BD132" s="298"/>
      <c r="BE132" s="301"/>
      <c r="BF132" s="301"/>
      <c r="BG132" s="304"/>
    </row>
    <row r="133" spans="2:67" ht="28.15" hidden="1" customHeight="1">
      <c r="B133" s="29"/>
      <c r="C133" s="265"/>
      <c r="D133" s="28"/>
      <c r="E133" s="110"/>
      <c r="F133" s="110"/>
      <c r="G133" s="109"/>
      <c r="H133" s="257"/>
      <c r="I133" s="261"/>
      <c r="J133" s="261"/>
      <c r="K133" s="261"/>
      <c r="L133" s="23" t="s">
        <v>62</v>
      </c>
      <c r="M133" s="22"/>
      <c r="N133" s="23" t="s">
        <v>61</v>
      </c>
      <c r="O133" s="22"/>
      <c r="P133" s="23" t="s">
        <v>60</v>
      </c>
      <c r="Q133" s="22"/>
      <c r="R133" s="23" t="s">
        <v>59</v>
      </c>
      <c r="S133" s="22"/>
      <c r="T133" s="23" t="s">
        <v>58</v>
      </c>
      <c r="U133" s="22"/>
      <c r="V133" s="23" t="s">
        <v>57</v>
      </c>
      <c r="W133" s="22"/>
      <c r="X133" s="23" t="s">
        <v>56</v>
      </c>
      <c r="Y133" s="22"/>
      <c r="Z133" s="23" t="s">
        <v>55</v>
      </c>
      <c r="AA133" s="22"/>
      <c r="AB133" s="25" t="s">
        <v>54</v>
      </c>
      <c r="AC133" s="24"/>
      <c r="AD133" s="23">
        <v>39</v>
      </c>
      <c r="AE133" s="22"/>
      <c r="AF133" s="21"/>
      <c r="AG133" s="22"/>
      <c r="AH133" s="21"/>
      <c r="AI133" s="20"/>
      <c r="AJ133" s="246"/>
      <c r="AK133" s="246"/>
      <c r="AL133" s="19"/>
      <c r="AM133" s="7"/>
      <c r="AN133" s="7"/>
      <c r="AO133" s="236"/>
      <c r="AP133" s="230"/>
      <c r="AQ133" s="233"/>
      <c r="AR133" s="236"/>
      <c r="AS133" s="230"/>
      <c r="AT133" s="233"/>
      <c r="AU133" s="236"/>
      <c r="AV133" s="230"/>
      <c r="AW133" s="233"/>
      <c r="AX133" s="236"/>
      <c r="AY133" s="230"/>
      <c r="AZ133" s="233"/>
      <c r="BA133" s="236"/>
      <c r="BB133" s="230"/>
      <c r="BC133" s="233"/>
      <c r="BD133" s="298"/>
      <c r="BE133" s="301"/>
      <c r="BF133" s="301"/>
      <c r="BG133" s="304"/>
    </row>
    <row r="134" spans="2:67" ht="28.15" hidden="1" customHeight="1" thickBot="1">
      <c r="B134" s="18"/>
      <c r="C134" s="271"/>
      <c r="D134" s="17"/>
      <c r="E134" s="118"/>
      <c r="F134" s="118"/>
      <c r="G134" s="117"/>
      <c r="H134" s="258"/>
      <c r="I134" s="272"/>
      <c r="J134" s="272"/>
      <c r="K134" s="272"/>
      <c r="L134" s="12" t="s">
        <v>53</v>
      </c>
      <c r="M134" s="11"/>
      <c r="N134" s="12" t="s">
        <v>52</v>
      </c>
      <c r="O134" s="11"/>
      <c r="P134" s="12" t="s">
        <v>51</v>
      </c>
      <c r="Q134" s="11"/>
      <c r="R134" s="12" t="s">
        <v>50</v>
      </c>
      <c r="S134" s="11"/>
      <c r="T134" s="12">
        <v>20</v>
      </c>
      <c r="U134" s="11"/>
      <c r="V134" s="12" t="s">
        <v>49</v>
      </c>
      <c r="W134" s="11"/>
      <c r="X134" s="12" t="s">
        <v>48</v>
      </c>
      <c r="Y134" s="11"/>
      <c r="Z134" s="12" t="s">
        <v>47</v>
      </c>
      <c r="AA134" s="11"/>
      <c r="AB134" s="14" t="s">
        <v>46</v>
      </c>
      <c r="AC134" s="13"/>
      <c r="AD134" s="12" t="s">
        <v>45</v>
      </c>
      <c r="AE134" s="11"/>
      <c r="AF134" s="10"/>
      <c r="AG134" s="11"/>
      <c r="AH134" s="10"/>
      <c r="AI134" s="9"/>
      <c r="AJ134" s="247"/>
      <c r="AK134" s="247"/>
      <c r="AL134" s="8"/>
      <c r="AM134" s="7"/>
      <c r="AN134" s="7"/>
      <c r="AO134" s="237"/>
      <c r="AP134" s="231"/>
      <c r="AQ134" s="234"/>
      <c r="AR134" s="237"/>
      <c r="AS134" s="231"/>
      <c r="AT134" s="234"/>
      <c r="AU134" s="237"/>
      <c r="AV134" s="231"/>
      <c r="AW134" s="234"/>
      <c r="AX134" s="237"/>
      <c r="AY134" s="231"/>
      <c r="AZ134" s="234"/>
      <c r="BA134" s="237"/>
      <c r="BB134" s="231"/>
      <c r="BC134" s="234"/>
      <c r="BD134" s="299"/>
      <c r="BE134" s="302"/>
      <c r="BF134" s="302"/>
      <c r="BG134" s="305"/>
    </row>
    <row r="135" spans="2:67" ht="85.9" customHeight="1" thickBot="1">
      <c r="B135" s="94" t="s">
        <v>119</v>
      </c>
      <c r="C135" s="83" t="s">
        <v>118</v>
      </c>
      <c r="D135" s="88" t="s">
        <v>117</v>
      </c>
      <c r="E135" s="93" t="s">
        <v>116</v>
      </c>
      <c r="F135" s="92"/>
      <c r="G135" s="91"/>
      <c r="H135" s="90" t="s">
        <v>115</v>
      </c>
      <c r="I135" s="88" t="s">
        <v>43</v>
      </c>
      <c r="J135" s="88" t="s">
        <v>114</v>
      </c>
      <c r="K135" s="88" t="s">
        <v>44</v>
      </c>
      <c r="L135" s="227" t="s">
        <v>113</v>
      </c>
      <c r="M135" s="270"/>
      <c r="N135" s="227" t="s">
        <v>112</v>
      </c>
      <c r="O135" s="270"/>
      <c r="P135" s="227" t="s">
        <v>112</v>
      </c>
      <c r="Q135" s="228"/>
      <c r="R135" s="227" t="s">
        <v>112</v>
      </c>
      <c r="S135" s="228"/>
      <c r="T135" s="227" t="s">
        <v>112</v>
      </c>
      <c r="U135" s="228"/>
      <c r="V135" s="227" t="s">
        <v>112</v>
      </c>
      <c r="W135" s="228"/>
      <c r="X135" s="227" t="s">
        <v>112</v>
      </c>
      <c r="Y135" s="228"/>
      <c r="Z135" s="227" t="s">
        <v>112</v>
      </c>
      <c r="AA135" s="228"/>
      <c r="AB135" s="227" t="s">
        <v>112</v>
      </c>
      <c r="AC135" s="228"/>
      <c r="AD135" s="227" t="s">
        <v>112</v>
      </c>
      <c r="AE135" s="228"/>
      <c r="AF135" s="244" t="s">
        <v>111</v>
      </c>
      <c r="AG135" s="228"/>
      <c r="AH135" s="90" t="s">
        <v>110</v>
      </c>
      <c r="AI135" s="89" t="s">
        <v>109</v>
      </c>
      <c r="AJ135" s="88" t="s">
        <v>108</v>
      </c>
      <c r="AK135" s="88" t="s">
        <v>107</v>
      </c>
      <c r="AL135" s="87" t="s">
        <v>106</v>
      </c>
      <c r="AM135" s="105" t="s">
        <v>161</v>
      </c>
      <c r="AN135" s="104" t="s">
        <v>160</v>
      </c>
      <c r="AO135" s="84" t="s">
        <v>105</v>
      </c>
      <c r="AP135" s="83" t="s">
        <v>104</v>
      </c>
      <c r="AQ135" s="82" t="s">
        <v>103</v>
      </c>
      <c r="AR135" s="84" t="s">
        <v>102</v>
      </c>
      <c r="AS135" s="83" t="s">
        <v>101</v>
      </c>
      <c r="AT135" s="82" t="s">
        <v>100</v>
      </c>
      <c r="AU135" s="84" t="s">
        <v>99</v>
      </c>
      <c r="AV135" s="83" t="s">
        <v>98</v>
      </c>
      <c r="AW135" s="85" t="s">
        <v>97</v>
      </c>
      <c r="AX135" s="84" t="s">
        <v>96</v>
      </c>
      <c r="AY135" s="83" t="s">
        <v>95</v>
      </c>
      <c r="AZ135" s="82" t="s">
        <v>94</v>
      </c>
      <c r="BA135" s="84" t="s">
        <v>93</v>
      </c>
      <c r="BB135" s="83" t="s">
        <v>92</v>
      </c>
      <c r="BC135" s="82" t="s">
        <v>91</v>
      </c>
      <c r="BD135" s="81" t="s">
        <v>90</v>
      </c>
      <c r="BE135" s="80" t="s">
        <v>89</v>
      </c>
      <c r="BF135" s="80" t="s">
        <v>88</v>
      </c>
      <c r="BG135" s="79" t="s">
        <v>87</v>
      </c>
    </row>
    <row r="136" spans="2:67" ht="48" thickBot="1">
      <c r="B136" s="78" t="s">
        <v>177</v>
      </c>
      <c r="C136" s="77"/>
      <c r="D136" s="76"/>
      <c r="E136" s="267">
        <v>1252.58</v>
      </c>
      <c r="F136" s="268"/>
      <c r="G136" s="269"/>
      <c r="H136" s="75" t="s">
        <v>85</v>
      </c>
      <c r="I136" s="74"/>
      <c r="J136" s="74"/>
      <c r="K136" s="73"/>
      <c r="L136" s="72"/>
      <c r="M136" s="68"/>
      <c r="N136" s="72"/>
      <c r="O136" s="68"/>
      <c r="P136" s="72"/>
      <c r="Q136" s="68"/>
      <c r="R136" s="72"/>
      <c r="S136" s="68"/>
      <c r="T136" s="72"/>
      <c r="U136" s="68"/>
      <c r="V136" s="72"/>
      <c r="W136" s="68"/>
      <c r="X136" s="72"/>
      <c r="Y136" s="68"/>
      <c r="Z136" s="72"/>
      <c r="AA136" s="71"/>
      <c r="AB136" s="70"/>
      <c r="AC136" s="70"/>
      <c r="AD136" s="70"/>
      <c r="AE136" s="70"/>
      <c r="AF136" s="69" t="s">
        <v>84</v>
      </c>
      <c r="AG136" s="68"/>
      <c r="AH136" s="68"/>
      <c r="AI136" s="68"/>
      <c r="AJ136" s="67"/>
      <c r="AK136" s="67"/>
      <c r="AL136" s="66"/>
      <c r="AM136" s="103"/>
      <c r="AN136" s="103"/>
      <c r="AO136" s="101">
        <f t="shared" ref="AO136:BG136" si="9">SUM(AO137:AO148)</f>
        <v>10</v>
      </c>
      <c r="AP136" s="100">
        <f t="shared" si="9"/>
        <v>0</v>
      </c>
      <c r="AQ136" s="99">
        <f t="shared" si="9"/>
        <v>0</v>
      </c>
      <c r="AR136" s="101">
        <f t="shared" si="9"/>
        <v>13</v>
      </c>
      <c r="AS136" s="100">
        <f t="shared" si="9"/>
        <v>2</v>
      </c>
      <c r="AT136" s="99">
        <f t="shared" si="9"/>
        <v>0</v>
      </c>
      <c r="AU136" s="101">
        <f t="shared" si="9"/>
        <v>0</v>
      </c>
      <c r="AV136" s="100">
        <f t="shared" si="9"/>
        <v>0</v>
      </c>
      <c r="AW136" s="99">
        <f t="shared" si="9"/>
        <v>0</v>
      </c>
      <c r="AX136" s="101">
        <f t="shared" si="9"/>
        <v>1</v>
      </c>
      <c r="AY136" s="100">
        <f t="shared" si="9"/>
        <v>0</v>
      </c>
      <c r="AZ136" s="99">
        <f t="shared" si="9"/>
        <v>0</v>
      </c>
      <c r="BA136" s="101">
        <f t="shared" si="9"/>
        <v>0</v>
      </c>
      <c r="BB136" s="100">
        <f t="shared" si="9"/>
        <v>0</v>
      </c>
      <c r="BC136" s="99">
        <f t="shared" si="9"/>
        <v>0</v>
      </c>
      <c r="BD136" s="101">
        <f t="shared" si="9"/>
        <v>0</v>
      </c>
      <c r="BE136" s="100">
        <f t="shared" si="9"/>
        <v>0</v>
      </c>
      <c r="BF136" s="100">
        <f t="shared" si="9"/>
        <v>0</v>
      </c>
      <c r="BG136" s="99">
        <f t="shared" si="9"/>
        <v>0</v>
      </c>
      <c r="BH136" s="98" t="s">
        <v>83</v>
      </c>
      <c r="BK136" s="1">
        <f>SUM(AO136:AQ136)</f>
        <v>10</v>
      </c>
      <c r="BL136" s="1">
        <f>SUM(AR136:AT136,BD136)</f>
        <v>15</v>
      </c>
      <c r="BM136" s="1">
        <f>SUM(AU136:AW136,BE136)</f>
        <v>0</v>
      </c>
      <c r="BN136" s="1">
        <f>SUM(AX136:AZ136,BF136)</f>
        <v>1</v>
      </c>
      <c r="BO136" s="1">
        <f>SUM(BA136:BC136,BG136)</f>
        <v>0</v>
      </c>
    </row>
    <row r="137" spans="2:67" ht="28.15" customHeight="1">
      <c r="B137" s="29"/>
      <c r="C137" s="263">
        <v>1</v>
      </c>
      <c r="D137" s="47"/>
      <c r="E137" s="114"/>
      <c r="F137" s="114"/>
      <c r="G137" s="113"/>
      <c r="H137" s="255"/>
      <c r="I137" s="259">
        <v>60</v>
      </c>
      <c r="J137" s="259">
        <v>15</v>
      </c>
      <c r="K137" s="259">
        <v>4</v>
      </c>
      <c r="L137" s="42">
        <v>1</v>
      </c>
      <c r="M137" s="41" t="s">
        <v>274</v>
      </c>
      <c r="N137" s="42">
        <v>5</v>
      </c>
      <c r="O137" s="41" t="s">
        <v>302</v>
      </c>
      <c r="P137" s="42">
        <v>9</v>
      </c>
      <c r="Q137" s="97" t="s">
        <v>271</v>
      </c>
      <c r="R137" s="42">
        <v>13</v>
      </c>
      <c r="S137" s="41"/>
      <c r="T137" s="42">
        <v>17</v>
      </c>
      <c r="U137" s="41"/>
      <c r="V137" s="42">
        <v>21</v>
      </c>
      <c r="W137" s="41"/>
      <c r="X137" s="42">
        <v>25</v>
      </c>
      <c r="Y137" s="41"/>
      <c r="Z137" s="42">
        <v>29</v>
      </c>
      <c r="AA137" s="41"/>
      <c r="AB137" s="44">
        <v>33</v>
      </c>
      <c r="AC137" s="41"/>
      <c r="AD137" s="42">
        <v>37</v>
      </c>
      <c r="AE137" s="41"/>
      <c r="AF137" s="40"/>
      <c r="AG137" s="41"/>
      <c r="AH137" s="40" t="s">
        <v>272</v>
      </c>
      <c r="AI137" s="39"/>
      <c r="AJ137" s="245"/>
      <c r="AK137" s="245"/>
      <c r="AL137" s="38"/>
      <c r="AM137" s="238">
        <f>SUMPRODUCT(LEN($M137:$AE140)-LEN(SUBSTITUTE($M137:$AE140,"/", "")))/2</f>
        <v>0</v>
      </c>
      <c r="AN137" s="241">
        <f>SUMPRODUCT(LEN($M137:$AE140)-LEN(SUBSTITUTE($M137:$AE140,"-", "")))</f>
        <v>0</v>
      </c>
      <c r="AO137" s="235">
        <f>SUMPRODUCT(LEN($M137:$AE140)-LEN(SUBSTITUTE($M137:$AE140,"A", "")))</f>
        <v>10</v>
      </c>
      <c r="AP137" s="229">
        <f>SUMPRODUCT(LEN($AH137:$AH140)-LEN(SUBSTITUTE($AH137:$AH140,"A", "")))</f>
        <v>0</v>
      </c>
      <c r="AQ137" s="232">
        <f>SUMPRODUCT(LEN($AG137:$AG140)-LEN(SUBSTITUTE($AG137:$AG140,"A", "")))</f>
        <v>0</v>
      </c>
      <c r="AR137" s="235">
        <f>SUMPRODUCT(LEN($M137:$AE140)-LEN(SUBSTITUTE($M137:$AE140,"S", "")))</f>
        <v>13</v>
      </c>
      <c r="AS137" s="229">
        <f>SUMPRODUCT(LEN($AH137:$AH140)-LEN(SUBSTITUTE($AH137:$AH140,"S", "")))</f>
        <v>2</v>
      </c>
      <c r="AT137" s="232">
        <f>SUMPRODUCT(LEN($AG137:$AG140)-LEN(SUBSTITUTE($AG137:$AG140,"S", "")))</f>
        <v>0</v>
      </c>
      <c r="AU137" s="235">
        <f>SUMPRODUCT(LEN($M137:$AE140)-LEN(SUBSTITUTE($M137:$AE140,"F", "")))</f>
        <v>0</v>
      </c>
      <c r="AV137" s="229">
        <f>SUMPRODUCT(LEN($AH137:$AH140)-LEN(SUBSTITUTE($AH137:$AH140,"F", "")))</f>
        <v>0</v>
      </c>
      <c r="AW137" s="232">
        <f>SUMPRODUCT(LEN($AG137:$AG140)-LEN(SUBSTITUTE($AG137:$AG140,"F", "")))</f>
        <v>0</v>
      </c>
      <c r="AX137" s="235">
        <f>SUMPRODUCT(LEN($M137:$AE140)-LEN(SUBSTITUTE($M137:$AE140,"G", "")))</f>
        <v>1</v>
      </c>
      <c r="AY137" s="229">
        <f>SUMPRODUCT(LEN($AH137:$AH140)-LEN(SUBSTITUTE($AH137:$AH140,"G", "")))</f>
        <v>0</v>
      </c>
      <c r="AZ137" s="232">
        <f>SUMPRODUCT(LEN($AG137:$AG140)-LEN(SUBSTITUTE($AG137:$AG140,"G", "")))</f>
        <v>0</v>
      </c>
      <c r="BA137" s="235">
        <f>SUMPRODUCT(LEN($M137:$AE140)-LEN(SUBSTITUTE($M137:$AE140,"M", "")))</f>
        <v>0</v>
      </c>
      <c r="BB137" s="229">
        <f>SUMPRODUCT(LEN($AH137:$AH140)-LEN(SUBSTITUTE($AH137:$AH140,"M", "")))</f>
        <v>0</v>
      </c>
      <c r="BC137" s="232">
        <f>SUMPRODUCT(LEN($AG137:$AG140)-LEN(SUBSTITUTE($AG137:$AG140,"M", "")))</f>
        <v>0</v>
      </c>
      <c r="BD137" s="297">
        <f>SUMPRODUCT(LEN($AI137:$AI140)-LEN(SUBSTITUTE($AI137:$AI140,"S", "")))</f>
        <v>0</v>
      </c>
      <c r="BE137" s="300">
        <f>SUMPRODUCT(LEN($AI137:$AI140)-LEN(SUBSTITUTE($AI137:$AI140,"F", "")))</f>
        <v>0</v>
      </c>
      <c r="BF137" s="300">
        <f>SUMPRODUCT(LEN($AI137:$AI140)-LEN(SUBSTITUTE($AI137:$AI140,"G", "")))</f>
        <v>0</v>
      </c>
      <c r="BG137" s="303">
        <f>SUMPRODUCT(LEN($AI137:$AI140)-LEN(SUBSTITUTE($AI137:$AI140,"M", "")))</f>
        <v>0</v>
      </c>
    </row>
    <row r="138" spans="2:67" ht="28.15" customHeight="1" thickBot="1">
      <c r="B138" s="29"/>
      <c r="C138" s="264"/>
      <c r="D138" s="37"/>
      <c r="E138" s="112"/>
      <c r="F138" s="112"/>
      <c r="G138" s="111"/>
      <c r="H138" s="256"/>
      <c r="I138" s="260"/>
      <c r="J138" s="260"/>
      <c r="K138" s="260"/>
      <c r="L138" s="32">
        <v>2</v>
      </c>
      <c r="M138" s="31" t="s">
        <v>317</v>
      </c>
      <c r="N138" s="32">
        <v>6</v>
      </c>
      <c r="O138" s="31" t="s">
        <v>272</v>
      </c>
      <c r="P138" s="96">
        <v>10</v>
      </c>
      <c r="Q138" s="31" t="s">
        <v>271</v>
      </c>
      <c r="R138" s="32">
        <v>14</v>
      </c>
      <c r="S138" s="31"/>
      <c r="T138" s="32">
        <v>18</v>
      </c>
      <c r="U138" s="95"/>
      <c r="V138" s="32">
        <v>22</v>
      </c>
      <c r="W138" s="31"/>
      <c r="X138" s="32">
        <v>26</v>
      </c>
      <c r="Y138" s="31"/>
      <c r="Z138" s="32">
        <v>30</v>
      </c>
      <c r="AA138" s="31"/>
      <c r="AB138" s="34">
        <v>34</v>
      </c>
      <c r="AC138" s="31"/>
      <c r="AD138" s="32">
        <v>38</v>
      </c>
      <c r="AE138" s="31"/>
      <c r="AF138" s="30"/>
      <c r="AG138" s="31"/>
      <c r="AH138" s="30"/>
      <c r="AI138" s="20"/>
      <c r="AJ138" s="246"/>
      <c r="AK138" s="246"/>
      <c r="AL138" s="19"/>
      <c r="AM138" s="239"/>
      <c r="AN138" s="242"/>
      <c r="AO138" s="236"/>
      <c r="AP138" s="230"/>
      <c r="AQ138" s="233"/>
      <c r="AR138" s="236"/>
      <c r="AS138" s="230"/>
      <c r="AT138" s="233"/>
      <c r="AU138" s="236"/>
      <c r="AV138" s="230"/>
      <c r="AW138" s="233"/>
      <c r="AX138" s="236"/>
      <c r="AY138" s="230"/>
      <c r="AZ138" s="233"/>
      <c r="BA138" s="236"/>
      <c r="BB138" s="230"/>
      <c r="BC138" s="233"/>
      <c r="BD138" s="298"/>
      <c r="BE138" s="301"/>
      <c r="BF138" s="301"/>
      <c r="BG138" s="304"/>
    </row>
    <row r="139" spans="2:67" ht="28.15" customHeight="1">
      <c r="B139" s="29"/>
      <c r="C139" s="265"/>
      <c r="D139" s="28"/>
      <c r="E139" s="110"/>
      <c r="F139" s="110"/>
      <c r="G139" s="109"/>
      <c r="H139" s="257"/>
      <c r="I139" s="261"/>
      <c r="J139" s="261"/>
      <c r="K139" s="261"/>
      <c r="L139" s="23">
        <v>3</v>
      </c>
      <c r="M139" s="22" t="s">
        <v>313</v>
      </c>
      <c r="N139" s="23">
        <v>7</v>
      </c>
      <c r="O139" s="22" t="s">
        <v>275</v>
      </c>
      <c r="P139" s="23">
        <v>11</v>
      </c>
      <c r="Q139" s="22" t="s">
        <v>271</v>
      </c>
      <c r="R139" s="23">
        <v>15</v>
      </c>
      <c r="S139" s="22"/>
      <c r="T139" s="23">
        <v>19</v>
      </c>
      <c r="U139" s="22"/>
      <c r="V139" s="23">
        <v>23</v>
      </c>
      <c r="W139" s="22"/>
      <c r="X139" s="23">
        <v>27</v>
      </c>
      <c r="Y139" s="22"/>
      <c r="Z139" s="23">
        <v>31</v>
      </c>
      <c r="AA139" s="22"/>
      <c r="AB139" s="25">
        <v>35</v>
      </c>
      <c r="AC139" s="22"/>
      <c r="AD139" s="23">
        <v>39</v>
      </c>
      <c r="AE139" s="22"/>
      <c r="AF139" s="21"/>
      <c r="AG139" s="22"/>
      <c r="AH139" s="21"/>
      <c r="AI139" s="20"/>
      <c r="AJ139" s="246"/>
      <c r="AK139" s="246"/>
      <c r="AL139" s="19"/>
      <c r="AM139" s="239"/>
      <c r="AN139" s="242"/>
      <c r="AO139" s="236"/>
      <c r="AP139" s="230"/>
      <c r="AQ139" s="233"/>
      <c r="AR139" s="236"/>
      <c r="AS139" s="230"/>
      <c r="AT139" s="233"/>
      <c r="AU139" s="236"/>
      <c r="AV139" s="230"/>
      <c r="AW139" s="233"/>
      <c r="AX139" s="236"/>
      <c r="AY139" s="230"/>
      <c r="AZ139" s="233"/>
      <c r="BA139" s="236"/>
      <c r="BB139" s="230"/>
      <c r="BC139" s="233"/>
      <c r="BD139" s="298"/>
      <c r="BE139" s="301"/>
      <c r="BF139" s="301"/>
      <c r="BG139" s="304"/>
    </row>
    <row r="140" spans="2:67" ht="28.15" customHeight="1" thickBot="1">
      <c r="B140" s="29"/>
      <c r="C140" s="266"/>
      <c r="D140" s="57"/>
      <c r="E140" s="116"/>
      <c r="F140" s="116"/>
      <c r="G140" s="115"/>
      <c r="H140" s="258"/>
      <c r="I140" s="262"/>
      <c r="J140" s="262"/>
      <c r="K140" s="262"/>
      <c r="L140" s="52">
        <v>4</v>
      </c>
      <c r="M140" s="51" t="s">
        <v>316</v>
      </c>
      <c r="N140" s="52">
        <v>8</v>
      </c>
      <c r="O140" s="51" t="s">
        <v>275</v>
      </c>
      <c r="P140" s="52">
        <v>12</v>
      </c>
      <c r="Q140" s="51"/>
      <c r="R140" s="52">
        <v>16</v>
      </c>
      <c r="S140" s="51"/>
      <c r="T140" s="52">
        <v>20</v>
      </c>
      <c r="U140" s="51"/>
      <c r="V140" s="52">
        <v>24</v>
      </c>
      <c r="W140" s="51"/>
      <c r="X140" s="52">
        <v>28</v>
      </c>
      <c r="Y140" s="51"/>
      <c r="Z140" s="52">
        <v>32</v>
      </c>
      <c r="AA140" s="51"/>
      <c r="AB140" s="54">
        <v>36</v>
      </c>
      <c r="AC140" s="51"/>
      <c r="AD140" s="52">
        <v>40</v>
      </c>
      <c r="AE140" s="51"/>
      <c r="AF140" s="50"/>
      <c r="AG140" s="51"/>
      <c r="AH140" s="50"/>
      <c r="AI140" s="49"/>
      <c r="AJ140" s="248"/>
      <c r="AK140" s="248"/>
      <c r="AL140" s="48"/>
      <c r="AM140" s="240"/>
      <c r="AN140" s="243"/>
      <c r="AO140" s="237"/>
      <c r="AP140" s="231"/>
      <c r="AQ140" s="234"/>
      <c r="AR140" s="237"/>
      <c r="AS140" s="231"/>
      <c r="AT140" s="234"/>
      <c r="AU140" s="237"/>
      <c r="AV140" s="231"/>
      <c r="AW140" s="234"/>
      <c r="AX140" s="237"/>
      <c r="AY140" s="231"/>
      <c r="AZ140" s="234"/>
      <c r="BA140" s="237"/>
      <c r="BB140" s="231"/>
      <c r="BC140" s="234"/>
      <c r="BD140" s="299"/>
      <c r="BE140" s="302"/>
      <c r="BF140" s="302"/>
      <c r="BG140" s="305"/>
    </row>
    <row r="141" spans="2:67" ht="28.15" hidden="1" customHeight="1">
      <c r="B141" s="29"/>
      <c r="C141" s="263">
        <v>2</v>
      </c>
      <c r="D141" s="47"/>
      <c r="E141" s="114"/>
      <c r="F141" s="114"/>
      <c r="G141" s="113"/>
      <c r="H141" s="255"/>
      <c r="I141" s="259"/>
      <c r="J141" s="259"/>
      <c r="K141" s="259"/>
      <c r="L141" s="42" t="s">
        <v>82</v>
      </c>
      <c r="M141" s="41"/>
      <c r="N141" s="42" t="s">
        <v>81</v>
      </c>
      <c r="O141" s="41"/>
      <c r="P141" s="42" t="s">
        <v>80</v>
      </c>
      <c r="Q141" s="41"/>
      <c r="R141" s="42" t="s">
        <v>79</v>
      </c>
      <c r="S141" s="41"/>
      <c r="T141" s="42" t="s">
        <v>78</v>
      </c>
      <c r="U141" s="41"/>
      <c r="V141" s="42" t="s">
        <v>77</v>
      </c>
      <c r="W141" s="41"/>
      <c r="X141" s="42" t="s">
        <v>76</v>
      </c>
      <c r="Y141" s="41"/>
      <c r="Z141" s="42" t="s">
        <v>75</v>
      </c>
      <c r="AA141" s="41"/>
      <c r="AB141" s="44" t="s">
        <v>74</v>
      </c>
      <c r="AC141" s="43"/>
      <c r="AD141" s="42" t="s">
        <v>73</v>
      </c>
      <c r="AE141" s="41"/>
      <c r="AF141" s="40"/>
      <c r="AG141" s="41"/>
      <c r="AH141" s="40"/>
      <c r="AI141" s="39"/>
      <c r="AJ141" s="249"/>
      <c r="AK141" s="252"/>
      <c r="AL141" s="38"/>
      <c r="AM141" s="7"/>
      <c r="AN141" s="7"/>
      <c r="AO141" s="235">
        <f>SUMPRODUCT(LEN($M141:$AE144)-LEN(SUBSTITUTE($M141:$AE144,"A", "")))</f>
        <v>0</v>
      </c>
      <c r="AP141" s="229">
        <f>SUMPRODUCT(LEN($AH141:$AH144)-LEN(SUBSTITUTE($AH141:$AH144,"A", "")))</f>
        <v>0</v>
      </c>
      <c r="AQ141" s="232">
        <f>SUMPRODUCT(LEN($AG141:$AG144)-LEN(SUBSTITUTE($AG141:$AG144,"A", "")))</f>
        <v>0</v>
      </c>
      <c r="AR141" s="235">
        <f>SUMPRODUCT(LEN($M141:$AE144)-LEN(SUBSTITUTE($M141:$AE144,"S", "")))</f>
        <v>0</v>
      </c>
      <c r="AS141" s="229">
        <f>SUMPRODUCT(LEN($AH141:$AH144)-LEN(SUBSTITUTE($AH141:$AH144,"S", "")))</f>
        <v>0</v>
      </c>
      <c r="AT141" s="232">
        <f>SUMPRODUCT(LEN($AG141:$AG144)-LEN(SUBSTITUTE($AG141:$AG144,"S", "")))</f>
        <v>0</v>
      </c>
      <c r="AU141" s="235">
        <f>SUMPRODUCT(LEN($M141:$AE144)-LEN(SUBSTITUTE($M141:$AE144,"F", "")))</f>
        <v>0</v>
      </c>
      <c r="AV141" s="229">
        <f>SUMPRODUCT(LEN($AH141:$AH144)-LEN(SUBSTITUTE($AH141:$AH144,"F", "")))</f>
        <v>0</v>
      </c>
      <c r="AW141" s="232">
        <f>SUMPRODUCT(LEN($AG141:$AG144)-LEN(SUBSTITUTE($AG141:$AG144,"F", "")))</f>
        <v>0</v>
      </c>
      <c r="AX141" s="235">
        <f>SUMPRODUCT(LEN($M141:$AE144)-LEN(SUBSTITUTE($M141:$AE144,"G", "")))</f>
        <v>0</v>
      </c>
      <c r="AY141" s="229">
        <f>SUMPRODUCT(LEN($AH141:$AH144)-LEN(SUBSTITUTE($AH141:$AH144,"G", "")))</f>
        <v>0</v>
      </c>
      <c r="AZ141" s="232">
        <f>SUMPRODUCT(LEN($AG141:$AG144)-LEN(SUBSTITUTE($AG141:$AG144,"G", "")))</f>
        <v>0</v>
      </c>
      <c r="BA141" s="235">
        <f>SUMPRODUCT(LEN($M141:$AE144)-LEN(SUBSTITUTE($M141:$AE144,"M", "")))</f>
        <v>0</v>
      </c>
      <c r="BB141" s="229">
        <f>SUMPRODUCT(LEN($AH141:$AH144)-LEN(SUBSTITUTE($AH141:$AH144,"M", "")))</f>
        <v>0</v>
      </c>
      <c r="BC141" s="232">
        <f>SUMPRODUCT(LEN($AG141:$AG144)-LEN(SUBSTITUTE($AG141:$AG144,"M", "")))</f>
        <v>0</v>
      </c>
      <c r="BD141" s="297">
        <f>SUMPRODUCT(LEN($AI141:$AI144)-LEN(SUBSTITUTE($AI141:$AI144,"S", "")))</f>
        <v>0</v>
      </c>
      <c r="BE141" s="300">
        <f>SUMPRODUCT(LEN($AI141:$AI144)-LEN(SUBSTITUTE($AI141:$AI144,"F", "")))</f>
        <v>0</v>
      </c>
      <c r="BF141" s="300">
        <f>SUMPRODUCT(LEN($AI141:$AI144)-LEN(SUBSTITUTE($AI141:$AI144,"G", "")))</f>
        <v>0</v>
      </c>
      <c r="BG141" s="303">
        <f>SUMPRODUCT(LEN($AI141:$AI144)-LEN(SUBSTITUTE($AI141:$AI144,"M", "")))</f>
        <v>0</v>
      </c>
    </row>
    <row r="142" spans="2:67" ht="28.15" hidden="1" customHeight="1" thickBot="1">
      <c r="B142" s="29"/>
      <c r="C142" s="264"/>
      <c r="D142" s="37"/>
      <c r="E142" s="112"/>
      <c r="F142" s="112"/>
      <c r="G142" s="111"/>
      <c r="H142" s="256"/>
      <c r="I142" s="260"/>
      <c r="J142" s="260"/>
      <c r="K142" s="260"/>
      <c r="L142" s="32" t="s">
        <v>72</v>
      </c>
      <c r="M142" s="31"/>
      <c r="N142" s="32" t="s">
        <v>71</v>
      </c>
      <c r="O142" s="31"/>
      <c r="P142" s="32" t="s">
        <v>70</v>
      </c>
      <c r="Q142" s="31"/>
      <c r="R142" s="32" t="s">
        <v>69</v>
      </c>
      <c r="S142" s="31"/>
      <c r="T142" s="32" t="s">
        <v>68</v>
      </c>
      <c r="U142" s="31"/>
      <c r="V142" s="32" t="s">
        <v>67</v>
      </c>
      <c r="W142" s="31"/>
      <c r="X142" s="32" t="s">
        <v>66</v>
      </c>
      <c r="Y142" s="31"/>
      <c r="Z142" s="32" t="s">
        <v>65</v>
      </c>
      <c r="AA142" s="31"/>
      <c r="AB142" s="34" t="s">
        <v>64</v>
      </c>
      <c r="AC142" s="33"/>
      <c r="AD142" s="32" t="s">
        <v>63</v>
      </c>
      <c r="AE142" s="31"/>
      <c r="AF142" s="30"/>
      <c r="AG142" s="31"/>
      <c r="AH142" s="30"/>
      <c r="AI142" s="20"/>
      <c r="AJ142" s="250"/>
      <c r="AK142" s="253"/>
      <c r="AL142" s="19"/>
      <c r="AM142" s="7"/>
      <c r="AN142" s="7"/>
      <c r="AO142" s="236"/>
      <c r="AP142" s="230"/>
      <c r="AQ142" s="233"/>
      <c r="AR142" s="236"/>
      <c r="AS142" s="230"/>
      <c r="AT142" s="233"/>
      <c r="AU142" s="236"/>
      <c r="AV142" s="230"/>
      <c r="AW142" s="233"/>
      <c r="AX142" s="236"/>
      <c r="AY142" s="230"/>
      <c r="AZ142" s="233"/>
      <c r="BA142" s="236"/>
      <c r="BB142" s="230"/>
      <c r="BC142" s="233"/>
      <c r="BD142" s="298"/>
      <c r="BE142" s="301"/>
      <c r="BF142" s="301"/>
      <c r="BG142" s="304"/>
    </row>
    <row r="143" spans="2:67" ht="28.15" hidden="1" customHeight="1">
      <c r="B143" s="29"/>
      <c r="C143" s="265"/>
      <c r="D143" s="28"/>
      <c r="E143" s="110"/>
      <c r="F143" s="110"/>
      <c r="G143" s="109"/>
      <c r="H143" s="257"/>
      <c r="I143" s="261"/>
      <c r="J143" s="261"/>
      <c r="K143" s="261"/>
      <c r="L143" s="23" t="s">
        <v>62</v>
      </c>
      <c r="M143" s="22"/>
      <c r="N143" s="23" t="s">
        <v>61</v>
      </c>
      <c r="O143" s="22"/>
      <c r="P143" s="23" t="s">
        <v>60</v>
      </c>
      <c r="Q143" s="22"/>
      <c r="R143" s="23" t="s">
        <v>59</v>
      </c>
      <c r="S143" s="22"/>
      <c r="T143" s="23" t="s">
        <v>58</v>
      </c>
      <c r="U143" s="22"/>
      <c r="V143" s="23" t="s">
        <v>57</v>
      </c>
      <c r="W143" s="22"/>
      <c r="X143" s="23" t="s">
        <v>56</v>
      </c>
      <c r="Y143" s="22"/>
      <c r="Z143" s="23" t="s">
        <v>55</v>
      </c>
      <c r="AA143" s="22"/>
      <c r="AB143" s="25" t="s">
        <v>54</v>
      </c>
      <c r="AC143" s="24"/>
      <c r="AD143" s="23">
        <v>39</v>
      </c>
      <c r="AE143" s="22"/>
      <c r="AF143" s="21"/>
      <c r="AG143" s="22"/>
      <c r="AH143" s="21"/>
      <c r="AI143" s="20"/>
      <c r="AJ143" s="250"/>
      <c r="AK143" s="253"/>
      <c r="AL143" s="19"/>
      <c r="AM143" s="7"/>
      <c r="AN143" s="7"/>
      <c r="AO143" s="236"/>
      <c r="AP143" s="230"/>
      <c r="AQ143" s="233"/>
      <c r="AR143" s="236"/>
      <c r="AS143" s="230"/>
      <c r="AT143" s="233"/>
      <c r="AU143" s="236"/>
      <c r="AV143" s="230"/>
      <c r="AW143" s="233"/>
      <c r="AX143" s="236"/>
      <c r="AY143" s="230"/>
      <c r="AZ143" s="233"/>
      <c r="BA143" s="236"/>
      <c r="BB143" s="230"/>
      <c r="BC143" s="233"/>
      <c r="BD143" s="298"/>
      <c r="BE143" s="301"/>
      <c r="BF143" s="301"/>
      <c r="BG143" s="304"/>
    </row>
    <row r="144" spans="2:67" ht="28.15" hidden="1" customHeight="1" thickBot="1">
      <c r="B144" s="29"/>
      <c r="C144" s="266"/>
      <c r="D144" s="57"/>
      <c r="E144" s="116"/>
      <c r="F144" s="116"/>
      <c r="G144" s="115"/>
      <c r="H144" s="258"/>
      <c r="I144" s="262"/>
      <c r="J144" s="262"/>
      <c r="K144" s="262"/>
      <c r="L144" s="52" t="s">
        <v>53</v>
      </c>
      <c r="M144" s="51"/>
      <c r="N144" s="52" t="s">
        <v>52</v>
      </c>
      <c r="O144" s="51"/>
      <c r="P144" s="52" t="s">
        <v>51</v>
      </c>
      <c r="Q144" s="51"/>
      <c r="R144" s="52" t="s">
        <v>50</v>
      </c>
      <c r="S144" s="51"/>
      <c r="T144" s="52">
        <v>20</v>
      </c>
      <c r="U144" s="51"/>
      <c r="V144" s="52" t="s">
        <v>49</v>
      </c>
      <c r="W144" s="51"/>
      <c r="X144" s="52" t="s">
        <v>48</v>
      </c>
      <c r="Y144" s="51"/>
      <c r="Z144" s="52" t="s">
        <v>47</v>
      </c>
      <c r="AA144" s="51"/>
      <c r="AB144" s="54" t="s">
        <v>46</v>
      </c>
      <c r="AC144" s="53"/>
      <c r="AD144" s="52" t="s">
        <v>45</v>
      </c>
      <c r="AE144" s="51"/>
      <c r="AF144" s="50"/>
      <c r="AG144" s="51"/>
      <c r="AH144" s="50"/>
      <c r="AI144" s="49"/>
      <c r="AJ144" s="251"/>
      <c r="AK144" s="254"/>
      <c r="AL144" s="48"/>
      <c r="AM144" s="7"/>
      <c r="AN144" s="7"/>
      <c r="AO144" s="237"/>
      <c r="AP144" s="231"/>
      <c r="AQ144" s="234"/>
      <c r="AR144" s="237"/>
      <c r="AS144" s="231"/>
      <c r="AT144" s="234"/>
      <c r="AU144" s="237"/>
      <c r="AV144" s="231"/>
      <c r="AW144" s="234"/>
      <c r="AX144" s="237"/>
      <c r="AY144" s="231"/>
      <c r="AZ144" s="234"/>
      <c r="BA144" s="237"/>
      <c r="BB144" s="231"/>
      <c r="BC144" s="234"/>
      <c r="BD144" s="299"/>
      <c r="BE144" s="302"/>
      <c r="BF144" s="302"/>
      <c r="BG144" s="305"/>
    </row>
    <row r="145" spans="2:67" ht="28.15" hidden="1" customHeight="1">
      <c r="B145" s="29"/>
      <c r="C145" s="263">
        <v>3</v>
      </c>
      <c r="D145" s="47"/>
      <c r="E145" s="114"/>
      <c r="F145" s="114"/>
      <c r="G145" s="113"/>
      <c r="H145" s="255"/>
      <c r="I145" s="259"/>
      <c r="J145" s="259"/>
      <c r="K145" s="259"/>
      <c r="L145" s="42" t="s">
        <v>82</v>
      </c>
      <c r="M145" s="41"/>
      <c r="N145" s="42" t="s">
        <v>81</v>
      </c>
      <c r="O145" s="41"/>
      <c r="P145" s="42" t="s">
        <v>80</v>
      </c>
      <c r="Q145" s="41"/>
      <c r="R145" s="42" t="s">
        <v>79</v>
      </c>
      <c r="S145" s="41"/>
      <c r="T145" s="42" t="s">
        <v>78</v>
      </c>
      <c r="U145" s="41"/>
      <c r="V145" s="42" t="s">
        <v>77</v>
      </c>
      <c r="W145" s="41"/>
      <c r="X145" s="42" t="s">
        <v>76</v>
      </c>
      <c r="Y145" s="41"/>
      <c r="Z145" s="42" t="s">
        <v>75</v>
      </c>
      <c r="AA145" s="41"/>
      <c r="AB145" s="44" t="s">
        <v>74</v>
      </c>
      <c r="AC145" s="43"/>
      <c r="AD145" s="42" t="s">
        <v>73</v>
      </c>
      <c r="AE145" s="41"/>
      <c r="AF145" s="40"/>
      <c r="AG145" s="41"/>
      <c r="AH145" s="40"/>
      <c r="AI145" s="39"/>
      <c r="AJ145" s="245"/>
      <c r="AK145" s="245"/>
      <c r="AL145" s="38"/>
      <c r="AM145" s="7"/>
      <c r="AN145" s="7"/>
      <c r="AO145" s="235">
        <f>SUMPRODUCT(LEN($M145:$AE148)-LEN(SUBSTITUTE($M145:$AE148,"A", "")))</f>
        <v>0</v>
      </c>
      <c r="AP145" s="229">
        <f>SUMPRODUCT(LEN($AH145:$AH148)-LEN(SUBSTITUTE($AH145:$AH148,"A", "")))</f>
        <v>0</v>
      </c>
      <c r="AQ145" s="232">
        <f>SUMPRODUCT(LEN($AG145:$AG148)-LEN(SUBSTITUTE($AG145:$AG148,"A", "")))</f>
        <v>0</v>
      </c>
      <c r="AR145" s="235">
        <f>SUMPRODUCT(LEN($M145:$AE148)-LEN(SUBSTITUTE($M145:$AE148,"S", "")))</f>
        <v>0</v>
      </c>
      <c r="AS145" s="229">
        <f>SUMPRODUCT(LEN($AH145:$AH148)-LEN(SUBSTITUTE($AH145:$AH148,"S", "")))</f>
        <v>0</v>
      </c>
      <c r="AT145" s="232">
        <f>SUMPRODUCT(LEN($AG145:$AG148)-LEN(SUBSTITUTE($AG145:$AG148,"S", "")))</f>
        <v>0</v>
      </c>
      <c r="AU145" s="235">
        <f>SUMPRODUCT(LEN($M145:$AE148)-LEN(SUBSTITUTE($M145:$AE148,"F", "")))</f>
        <v>0</v>
      </c>
      <c r="AV145" s="229">
        <f>SUMPRODUCT(LEN($AH145:$AH148)-LEN(SUBSTITUTE($AH145:$AH148,"F", "")))</f>
        <v>0</v>
      </c>
      <c r="AW145" s="232">
        <f>SUMPRODUCT(LEN($AG145:$AG148)-LEN(SUBSTITUTE($AG145:$AG148,"F", "")))</f>
        <v>0</v>
      </c>
      <c r="AX145" s="235">
        <f>SUMPRODUCT(LEN($M145:$AE148)-LEN(SUBSTITUTE($M145:$AE148,"G", "")))</f>
        <v>0</v>
      </c>
      <c r="AY145" s="229">
        <f>SUMPRODUCT(LEN($AH145:$AH148)-LEN(SUBSTITUTE($AH145:$AH148,"G", "")))</f>
        <v>0</v>
      </c>
      <c r="AZ145" s="232">
        <f>SUMPRODUCT(LEN($AG145:$AG148)-LEN(SUBSTITUTE($AG145:$AG148,"G", "")))</f>
        <v>0</v>
      </c>
      <c r="BA145" s="235">
        <f>SUMPRODUCT(LEN($M145:$AE148)-LEN(SUBSTITUTE($M145:$AE148,"M", "")))</f>
        <v>0</v>
      </c>
      <c r="BB145" s="229">
        <f>SUMPRODUCT(LEN($AH145:$AH148)-LEN(SUBSTITUTE($AH145:$AH148,"M", "")))</f>
        <v>0</v>
      </c>
      <c r="BC145" s="232">
        <f>SUMPRODUCT(LEN($AG145:$AG148)-LEN(SUBSTITUTE($AG145:$AG148,"M", "")))</f>
        <v>0</v>
      </c>
      <c r="BD145" s="297">
        <f>SUMPRODUCT(LEN($AI145:$AI148)-LEN(SUBSTITUTE($AI145:$AI148,"S", "")))</f>
        <v>0</v>
      </c>
      <c r="BE145" s="300">
        <f>SUMPRODUCT(LEN($AI145:$AI148)-LEN(SUBSTITUTE($AI145:$AI148,"F", "")))</f>
        <v>0</v>
      </c>
      <c r="BF145" s="300">
        <f>SUMPRODUCT(LEN($AI145:$AI148)-LEN(SUBSTITUTE($AI145:$AI148,"G", "")))</f>
        <v>0</v>
      </c>
      <c r="BG145" s="303">
        <f>SUMPRODUCT(LEN($AI145:$AI148)-LEN(SUBSTITUTE($AI145:$AI148,"M", "")))</f>
        <v>0</v>
      </c>
    </row>
    <row r="146" spans="2:67" ht="28.15" hidden="1" customHeight="1" thickBot="1">
      <c r="B146" s="29"/>
      <c r="C146" s="264"/>
      <c r="D146" s="37"/>
      <c r="E146" s="112"/>
      <c r="F146" s="112"/>
      <c r="G146" s="111"/>
      <c r="H146" s="256"/>
      <c r="I146" s="260"/>
      <c r="J146" s="260"/>
      <c r="K146" s="260"/>
      <c r="L146" s="32" t="s">
        <v>72</v>
      </c>
      <c r="M146" s="31"/>
      <c r="N146" s="32" t="s">
        <v>71</v>
      </c>
      <c r="O146" s="31"/>
      <c r="P146" s="32" t="s">
        <v>70</v>
      </c>
      <c r="Q146" s="31"/>
      <c r="R146" s="32" t="s">
        <v>69</v>
      </c>
      <c r="S146" s="31"/>
      <c r="T146" s="32" t="s">
        <v>68</v>
      </c>
      <c r="U146" s="31"/>
      <c r="V146" s="32" t="s">
        <v>67</v>
      </c>
      <c r="W146" s="31"/>
      <c r="X146" s="32" t="s">
        <v>66</v>
      </c>
      <c r="Y146" s="31"/>
      <c r="Z146" s="32" t="s">
        <v>65</v>
      </c>
      <c r="AA146" s="31"/>
      <c r="AB146" s="34" t="s">
        <v>64</v>
      </c>
      <c r="AC146" s="33"/>
      <c r="AD146" s="32" t="s">
        <v>63</v>
      </c>
      <c r="AE146" s="31"/>
      <c r="AF146" s="30"/>
      <c r="AG146" s="31"/>
      <c r="AH146" s="30"/>
      <c r="AI146" s="20"/>
      <c r="AJ146" s="246"/>
      <c r="AK146" s="246"/>
      <c r="AL146" s="19"/>
      <c r="AM146" s="7"/>
      <c r="AN146" s="7"/>
      <c r="AO146" s="236"/>
      <c r="AP146" s="230"/>
      <c r="AQ146" s="233"/>
      <c r="AR146" s="236"/>
      <c r="AS146" s="230"/>
      <c r="AT146" s="233"/>
      <c r="AU146" s="236"/>
      <c r="AV146" s="230"/>
      <c r="AW146" s="233"/>
      <c r="AX146" s="236"/>
      <c r="AY146" s="230"/>
      <c r="AZ146" s="233"/>
      <c r="BA146" s="236"/>
      <c r="BB146" s="230"/>
      <c r="BC146" s="233"/>
      <c r="BD146" s="298"/>
      <c r="BE146" s="301"/>
      <c r="BF146" s="301"/>
      <c r="BG146" s="304"/>
    </row>
    <row r="147" spans="2:67" ht="28.15" hidden="1" customHeight="1">
      <c r="B147" s="29"/>
      <c r="C147" s="265"/>
      <c r="D147" s="28"/>
      <c r="E147" s="110"/>
      <c r="F147" s="110"/>
      <c r="G147" s="109"/>
      <c r="H147" s="257"/>
      <c r="I147" s="261"/>
      <c r="J147" s="261"/>
      <c r="K147" s="261"/>
      <c r="L147" s="23" t="s">
        <v>62</v>
      </c>
      <c r="M147" s="22"/>
      <c r="N147" s="23" t="s">
        <v>61</v>
      </c>
      <c r="O147" s="22"/>
      <c r="P147" s="23" t="s">
        <v>60</v>
      </c>
      <c r="Q147" s="22"/>
      <c r="R147" s="23" t="s">
        <v>59</v>
      </c>
      <c r="S147" s="22"/>
      <c r="T147" s="23" t="s">
        <v>58</v>
      </c>
      <c r="U147" s="22"/>
      <c r="V147" s="23" t="s">
        <v>57</v>
      </c>
      <c r="W147" s="22"/>
      <c r="X147" s="23" t="s">
        <v>56</v>
      </c>
      <c r="Y147" s="22"/>
      <c r="Z147" s="23" t="s">
        <v>55</v>
      </c>
      <c r="AA147" s="22"/>
      <c r="AB147" s="25" t="s">
        <v>54</v>
      </c>
      <c r="AC147" s="24"/>
      <c r="AD147" s="23">
        <v>39</v>
      </c>
      <c r="AE147" s="22"/>
      <c r="AF147" s="21"/>
      <c r="AG147" s="22"/>
      <c r="AH147" s="21"/>
      <c r="AI147" s="20"/>
      <c r="AJ147" s="246"/>
      <c r="AK147" s="246"/>
      <c r="AL147" s="19"/>
      <c r="AM147" s="7"/>
      <c r="AN147" s="7"/>
      <c r="AO147" s="236"/>
      <c r="AP147" s="230"/>
      <c r="AQ147" s="233"/>
      <c r="AR147" s="236"/>
      <c r="AS147" s="230"/>
      <c r="AT147" s="233"/>
      <c r="AU147" s="236"/>
      <c r="AV147" s="230"/>
      <c r="AW147" s="233"/>
      <c r="AX147" s="236"/>
      <c r="AY147" s="230"/>
      <c r="AZ147" s="233"/>
      <c r="BA147" s="236"/>
      <c r="BB147" s="230"/>
      <c r="BC147" s="233"/>
      <c r="BD147" s="298"/>
      <c r="BE147" s="301"/>
      <c r="BF147" s="301"/>
      <c r="BG147" s="304"/>
    </row>
    <row r="148" spans="2:67" ht="28.15" hidden="1" customHeight="1" thickBot="1">
      <c r="B148" s="18"/>
      <c r="C148" s="271"/>
      <c r="D148" s="17"/>
      <c r="E148" s="118"/>
      <c r="F148" s="118"/>
      <c r="G148" s="117"/>
      <c r="H148" s="258"/>
      <c r="I148" s="272"/>
      <c r="J148" s="272"/>
      <c r="K148" s="272"/>
      <c r="L148" s="12" t="s">
        <v>53</v>
      </c>
      <c r="M148" s="11"/>
      <c r="N148" s="12" t="s">
        <v>52</v>
      </c>
      <c r="O148" s="11"/>
      <c r="P148" s="12" t="s">
        <v>51</v>
      </c>
      <c r="Q148" s="11"/>
      <c r="R148" s="12" t="s">
        <v>50</v>
      </c>
      <c r="S148" s="11"/>
      <c r="T148" s="12">
        <v>20</v>
      </c>
      <c r="U148" s="11"/>
      <c r="V148" s="12" t="s">
        <v>49</v>
      </c>
      <c r="W148" s="11"/>
      <c r="X148" s="12" t="s">
        <v>48</v>
      </c>
      <c r="Y148" s="11"/>
      <c r="Z148" s="12" t="s">
        <v>47</v>
      </c>
      <c r="AA148" s="11"/>
      <c r="AB148" s="14" t="s">
        <v>46</v>
      </c>
      <c r="AC148" s="13"/>
      <c r="AD148" s="12" t="s">
        <v>45</v>
      </c>
      <c r="AE148" s="11"/>
      <c r="AF148" s="10"/>
      <c r="AG148" s="11"/>
      <c r="AH148" s="10"/>
      <c r="AI148" s="9"/>
      <c r="AJ148" s="247"/>
      <c r="AK148" s="247"/>
      <c r="AL148" s="8"/>
      <c r="AM148" s="7"/>
      <c r="AN148" s="7"/>
      <c r="AO148" s="237"/>
      <c r="AP148" s="231"/>
      <c r="AQ148" s="234"/>
      <c r="AR148" s="237"/>
      <c r="AS148" s="231"/>
      <c r="AT148" s="234"/>
      <c r="AU148" s="237"/>
      <c r="AV148" s="231"/>
      <c r="AW148" s="234"/>
      <c r="AX148" s="237"/>
      <c r="AY148" s="231"/>
      <c r="AZ148" s="234"/>
      <c r="BA148" s="237"/>
      <c r="BB148" s="231"/>
      <c r="BC148" s="234"/>
      <c r="BD148" s="299"/>
      <c r="BE148" s="302"/>
      <c r="BF148" s="302"/>
      <c r="BG148" s="305"/>
    </row>
    <row r="149" spans="2:67" ht="85.9" customHeight="1" thickBot="1">
      <c r="B149" s="94" t="s">
        <v>119</v>
      </c>
      <c r="C149" s="83" t="s">
        <v>118</v>
      </c>
      <c r="D149" s="88" t="s">
        <v>117</v>
      </c>
      <c r="E149" s="93" t="s">
        <v>116</v>
      </c>
      <c r="F149" s="92"/>
      <c r="G149" s="91"/>
      <c r="H149" s="90" t="s">
        <v>115</v>
      </c>
      <c r="I149" s="88" t="s">
        <v>43</v>
      </c>
      <c r="J149" s="88" t="s">
        <v>114</v>
      </c>
      <c r="K149" s="88" t="s">
        <v>44</v>
      </c>
      <c r="L149" s="227" t="s">
        <v>113</v>
      </c>
      <c r="M149" s="270"/>
      <c r="N149" s="227" t="s">
        <v>112</v>
      </c>
      <c r="O149" s="270"/>
      <c r="P149" s="227" t="s">
        <v>112</v>
      </c>
      <c r="Q149" s="228"/>
      <c r="R149" s="227" t="s">
        <v>112</v>
      </c>
      <c r="S149" s="228"/>
      <c r="T149" s="227" t="s">
        <v>112</v>
      </c>
      <c r="U149" s="228"/>
      <c r="V149" s="227" t="s">
        <v>112</v>
      </c>
      <c r="W149" s="228"/>
      <c r="X149" s="227" t="s">
        <v>112</v>
      </c>
      <c r="Y149" s="228"/>
      <c r="Z149" s="227" t="s">
        <v>112</v>
      </c>
      <c r="AA149" s="228"/>
      <c r="AB149" s="227" t="s">
        <v>112</v>
      </c>
      <c r="AC149" s="228"/>
      <c r="AD149" s="227" t="s">
        <v>112</v>
      </c>
      <c r="AE149" s="228"/>
      <c r="AF149" s="244" t="s">
        <v>111</v>
      </c>
      <c r="AG149" s="228"/>
      <c r="AH149" s="90" t="s">
        <v>110</v>
      </c>
      <c r="AI149" s="89" t="s">
        <v>109</v>
      </c>
      <c r="AJ149" s="88" t="s">
        <v>108</v>
      </c>
      <c r="AK149" s="88" t="s">
        <v>107</v>
      </c>
      <c r="AL149" s="87" t="s">
        <v>106</v>
      </c>
      <c r="AM149" s="105" t="s">
        <v>161</v>
      </c>
      <c r="AN149" s="104" t="s">
        <v>160</v>
      </c>
      <c r="AO149" s="84" t="s">
        <v>105</v>
      </c>
      <c r="AP149" s="83" t="s">
        <v>104</v>
      </c>
      <c r="AQ149" s="82" t="s">
        <v>103</v>
      </c>
      <c r="AR149" s="84" t="s">
        <v>102</v>
      </c>
      <c r="AS149" s="83" t="s">
        <v>101</v>
      </c>
      <c r="AT149" s="82" t="s">
        <v>100</v>
      </c>
      <c r="AU149" s="84" t="s">
        <v>99</v>
      </c>
      <c r="AV149" s="83" t="s">
        <v>98</v>
      </c>
      <c r="AW149" s="85" t="s">
        <v>97</v>
      </c>
      <c r="AX149" s="84" t="s">
        <v>96</v>
      </c>
      <c r="AY149" s="83" t="s">
        <v>95</v>
      </c>
      <c r="AZ149" s="82" t="s">
        <v>94</v>
      </c>
      <c r="BA149" s="84" t="s">
        <v>93</v>
      </c>
      <c r="BB149" s="83" t="s">
        <v>92</v>
      </c>
      <c r="BC149" s="82" t="s">
        <v>91</v>
      </c>
      <c r="BD149" s="81" t="s">
        <v>90</v>
      </c>
      <c r="BE149" s="80" t="s">
        <v>89</v>
      </c>
      <c r="BF149" s="80" t="s">
        <v>88</v>
      </c>
      <c r="BG149" s="79" t="s">
        <v>87</v>
      </c>
    </row>
    <row r="150" spans="2:67" ht="48" thickBot="1">
      <c r="B150" s="78" t="s">
        <v>176</v>
      </c>
      <c r="C150" s="77"/>
      <c r="D150" s="76"/>
      <c r="E150" s="267">
        <v>1035.71</v>
      </c>
      <c r="F150" s="268"/>
      <c r="G150" s="269"/>
      <c r="H150" s="75" t="s">
        <v>85</v>
      </c>
      <c r="I150" s="74"/>
      <c r="J150" s="74"/>
      <c r="K150" s="73"/>
      <c r="L150" s="72"/>
      <c r="M150" s="68"/>
      <c r="N150" s="72"/>
      <c r="O150" s="68"/>
      <c r="P150" s="72"/>
      <c r="Q150" s="68"/>
      <c r="R150" s="72"/>
      <c r="S150" s="68"/>
      <c r="T150" s="72"/>
      <c r="U150" s="68"/>
      <c r="V150" s="72"/>
      <c r="W150" s="68"/>
      <c r="X150" s="72"/>
      <c r="Y150" s="68"/>
      <c r="Z150" s="72"/>
      <c r="AA150" s="71"/>
      <c r="AB150" s="70"/>
      <c r="AC150" s="70"/>
      <c r="AD150" s="70"/>
      <c r="AE150" s="70"/>
      <c r="AF150" s="69" t="s">
        <v>84</v>
      </c>
      <c r="AG150" s="68"/>
      <c r="AH150" s="68"/>
      <c r="AI150" s="68"/>
      <c r="AJ150" s="67"/>
      <c r="AK150" s="67"/>
      <c r="AL150" s="66"/>
      <c r="AM150" s="103"/>
      <c r="AN150" s="103"/>
      <c r="AO150" s="101">
        <f t="shared" ref="AO150:BG150" si="10">SUM(AO151:AO162)</f>
        <v>2</v>
      </c>
      <c r="AP150" s="100">
        <f t="shared" si="10"/>
        <v>1</v>
      </c>
      <c r="AQ150" s="99">
        <f t="shared" si="10"/>
        <v>0</v>
      </c>
      <c r="AR150" s="101">
        <f t="shared" si="10"/>
        <v>17</v>
      </c>
      <c r="AS150" s="100">
        <f t="shared" si="10"/>
        <v>4</v>
      </c>
      <c r="AT150" s="99">
        <f t="shared" si="10"/>
        <v>0</v>
      </c>
      <c r="AU150" s="101">
        <f t="shared" si="10"/>
        <v>0</v>
      </c>
      <c r="AV150" s="100">
        <f t="shared" si="10"/>
        <v>0</v>
      </c>
      <c r="AW150" s="99">
        <f t="shared" si="10"/>
        <v>0</v>
      </c>
      <c r="AX150" s="101">
        <f t="shared" si="10"/>
        <v>0</v>
      </c>
      <c r="AY150" s="100">
        <f t="shared" si="10"/>
        <v>0</v>
      </c>
      <c r="AZ150" s="99">
        <f t="shared" si="10"/>
        <v>0</v>
      </c>
      <c r="BA150" s="101">
        <f t="shared" si="10"/>
        <v>0</v>
      </c>
      <c r="BB150" s="100">
        <f t="shared" si="10"/>
        <v>0</v>
      </c>
      <c r="BC150" s="99">
        <f t="shared" si="10"/>
        <v>0</v>
      </c>
      <c r="BD150" s="101">
        <f t="shared" si="10"/>
        <v>0</v>
      </c>
      <c r="BE150" s="100">
        <f t="shared" si="10"/>
        <v>0</v>
      </c>
      <c r="BF150" s="100">
        <f t="shared" si="10"/>
        <v>0</v>
      </c>
      <c r="BG150" s="99">
        <f t="shared" si="10"/>
        <v>0</v>
      </c>
      <c r="BH150" s="98" t="s">
        <v>83</v>
      </c>
      <c r="BK150" s="1">
        <f>SUM(AO150:AQ150)</f>
        <v>3</v>
      </c>
      <c r="BL150" s="1">
        <f>SUM(AR150:AT150,BD150)</f>
        <v>21</v>
      </c>
      <c r="BM150" s="1">
        <f>SUM(AU150:AW150,BE150)</f>
        <v>0</v>
      </c>
      <c r="BN150" s="1">
        <f>SUM(AX150:AZ150,BF150)</f>
        <v>0</v>
      </c>
      <c r="BO150" s="1">
        <f>SUM(BA150:BC150,BG150)</f>
        <v>0</v>
      </c>
    </row>
    <row r="151" spans="2:67" ht="28.15" customHeight="1">
      <c r="B151" s="29"/>
      <c r="C151" s="263">
        <v>1</v>
      </c>
      <c r="D151" s="47"/>
      <c r="E151" s="114"/>
      <c r="F151" s="114"/>
      <c r="G151" s="113"/>
      <c r="H151" s="255"/>
      <c r="I151" s="259">
        <v>55</v>
      </c>
      <c r="J151" s="259">
        <v>15</v>
      </c>
      <c r="K151" s="259">
        <v>6</v>
      </c>
      <c r="L151" s="42">
        <v>1</v>
      </c>
      <c r="M151" s="41" t="s">
        <v>273</v>
      </c>
      <c r="N151" s="42">
        <v>5</v>
      </c>
      <c r="O151" s="41" t="s">
        <v>304</v>
      </c>
      <c r="P151" s="42">
        <v>9</v>
      </c>
      <c r="Q151" s="97" t="s">
        <v>271</v>
      </c>
      <c r="R151" s="42">
        <v>13</v>
      </c>
      <c r="S151" s="41"/>
      <c r="T151" s="42">
        <v>17</v>
      </c>
      <c r="U151" s="41"/>
      <c r="V151" s="42">
        <v>21</v>
      </c>
      <c r="W151" s="41"/>
      <c r="X151" s="42">
        <v>25</v>
      </c>
      <c r="Y151" s="41"/>
      <c r="Z151" s="42">
        <v>29</v>
      </c>
      <c r="AA151" s="41"/>
      <c r="AB151" s="44">
        <v>33</v>
      </c>
      <c r="AC151" s="41"/>
      <c r="AD151" s="42">
        <v>37</v>
      </c>
      <c r="AE151" s="41"/>
      <c r="AF151" s="40"/>
      <c r="AG151" s="41"/>
      <c r="AH151" s="40" t="s">
        <v>271</v>
      </c>
      <c r="AI151" s="39"/>
      <c r="AJ151" s="245"/>
      <c r="AK151" s="245"/>
      <c r="AL151" s="38"/>
      <c r="AM151" s="238">
        <f>SUMPRODUCT(LEN($M151:$AE154)-LEN(SUBSTITUTE($M151:$AE154,"/", "")))/2</f>
        <v>0</v>
      </c>
      <c r="AN151" s="241">
        <f>SUMPRODUCT(LEN($M151:$AE154)-LEN(SUBSTITUTE($M151:$AE154,"-", "")))</f>
        <v>0</v>
      </c>
      <c r="AO151" s="235">
        <f>SUMPRODUCT(LEN($M151:$AE154)-LEN(SUBSTITUTE($M151:$AE154,"A", "")))</f>
        <v>2</v>
      </c>
      <c r="AP151" s="229">
        <f>SUMPRODUCT(LEN($AH151:$AH154)-LEN(SUBSTITUTE($AH151:$AH154,"A", "")))</f>
        <v>1</v>
      </c>
      <c r="AQ151" s="232">
        <f>SUMPRODUCT(LEN($AG151:$AG154)-LEN(SUBSTITUTE($AG151:$AG154,"A", "")))</f>
        <v>0</v>
      </c>
      <c r="AR151" s="235">
        <f>SUMPRODUCT(LEN($M151:$AE154)-LEN(SUBSTITUTE($M151:$AE154,"S", "")))</f>
        <v>17</v>
      </c>
      <c r="AS151" s="229">
        <f>SUMPRODUCT(LEN($AH151:$AH154)-LEN(SUBSTITUTE($AH151:$AH154,"S", "")))</f>
        <v>4</v>
      </c>
      <c r="AT151" s="232">
        <f>SUMPRODUCT(LEN($AG151:$AG154)-LEN(SUBSTITUTE($AG151:$AG154,"S", "")))</f>
        <v>0</v>
      </c>
      <c r="AU151" s="235">
        <f>SUMPRODUCT(LEN($M151:$AE154)-LEN(SUBSTITUTE($M151:$AE154,"F", "")))</f>
        <v>0</v>
      </c>
      <c r="AV151" s="229">
        <f>SUMPRODUCT(LEN($AH151:$AH154)-LEN(SUBSTITUTE($AH151:$AH154,"F", "")))</f>
        <v>0</v>
      </c>
      <c r="AW151" s="232">
        <f>SUMPRODUCT(LEN($AG151:$AG154)-LEN(SUBSTITUTE($AG151:$AG154,"F", "")))</f>
        <v>0</v>
      </c>
      <c r="AX151" s="235">
        <f>SUMPRODUCT(LEN($M151:$AE154)-LEN(SUBSTITUTE($M151:$AE154,"G", "")))</f>
        <v>0</v>
      </c>
      <c r="AY151" s="229">
        <f>SUMPRODUCT(LEN($AH151:$AH154)-LEN(SUBSTITUTE($AH151:$AH154,"G", "")))</f>
        <v>0</v>
      </c>
      <c r="AZ151" s="232">
        <f>SUMPRODUCT(LEN($AG151:$AG154)-LEN(SUBSTITUTE($AG151:$AG154,"G", "")))</f>
        <v>0</v>
      </c>
      <c r="BA151" s="235">
        <f>SUMPRODUCT(LEN($M151:$AE154)-LEN(SUBSTITUTE($M151:$AE154,"M", "")))</f>
        <v>0</v>
      </c>
      <c r="BB151" s="229">
        <f>SUMPRODUCT(LEN($AH151:$AH154)-LEN(SUBSTITUTE($AH151:$AH154,"M", "")))</f>
        <v>0</v>
      </c>
      <c r="BC151" s="232">
        <f>SUMPRODUCT(LEN($AG151:$AG154)-LEN(SUBSTITUTE($AG151:$AG154,"M", "")))</f>
        <v>0</v>
      </c>
      <c r="BD151" s="297">
        <f>SUMPRODUCT(LEN($AI151:$AI154)-LEN(SUBSTITUTE($AI151:$AI154,"S", "")))</f>
        <v>0</v>
      </c>
      <c r="BE151" s="300">
        <f>SUMPRODUCT(LEN($AI151:$AI154)-LEN(SUBSTITUTE($AI151:$AI154,"F", "")))</f>
        <v>0</v>
      </c>
      <c r="BF151" s="300">
        <f>SUMPRODUCT(LEN($AI151:$AI154)-LEN(SUBSTITUTE($AI151:$AI154,"G", "")))</f>
        <v>0</v>
      </c>
      <c r="BG151" s="303">
        <f>SUMPRODUCT(LEN($AI151:$AI154)-LEN(SUBSTITUTE($AI151:$AI154,"M", "")))</f>
        <v>0</v>
      </c>
    </row>
    <row r="152" spans="2:67" ht="28.15" customHeight="1" thickBot="1">
      <c r="B152" s="29"/>
      <c r="C152" s="264"/>
      <c r="D152" s="37"/>
      <c r="E152" s="112"/>
      <c r="F152" s="112"/>
      <c r="G152" s="111"/>
      <c r="H152" s="256"/>
      <c r="I152" s="260"/>
      <c r="J152" s="260"/>
      <c r="K152" s="260"/>
      <c r="L152" s="32">
        <v>2</v>
      </c>
      <c r="M152" s="31" t="s">
        <v>272</v>
      </c>
      <c r="N152" s="32">
        <v>6</v>
      </c>
      <c r="O152" s="31" t="s">
        <v>275</v>
      </c>
      <c r="P152" s="96">
        <v>10</v>
      </c>
      <c r="Q152" s="31"/>
      <c r="R152" s="32">
        <v>14</v>
      </c>
      <c r="S152" s="31"/>
      <c r="T152" s="32">
        <v>18</v>
      </c>
      <c r="U152" s="95"/>
      <c r="V152" s="32">
        <v>22</v>
      </c>
      <c r="W152" s="31"/>
      <c r="X152" s="32">
        <v>26</v>
      </c>
      <c r="Y152" s="31"/>
      <c r="Z152" s="32">
        <v>30</v>
      </c>
      <c r="AA152" s="31"/>
      <c r="AB152" s="34">
        <v>34</v>
      </c>
      <c r="AC152" s="31"/>
      <c r="AD152" s="32">
        <v>38</v>
      </c>
      <c r="AE152" s="31"/>
      <c r="AF152" s="30"/>
      <c r="AG152" s="31"/>
      <c r="AH152" s="30" t="s">
        <v>315</v>
      </c>
      <c r="AI152" s="20"/>
      <c r="AJ152" s="246"/>
      <c r="AK152" s="246"/>
      <c r="AL152" s="19"/>
      <c r="AM152" s="239"/>
      <c r="AN152" s="242"/>
      <c r="AO152" s="236"/>
      <c r="AP152" s="230"/>
      <c r="AQ152" s="233"/>
      <c r="AR152" s="236"/>
      <c r="AS152" s="230"/>
      <c r="AT152" s="233"/>
      <c r="AU152" s="236"/>
      <c r="AV152" s="230"/>
      <c r="AW152" s="233"/>
      <c r="AX152" s="236"/>
      <c r="AY152" s="230"/>
      <c r="AZ152" s="233"/>
      <c r="BA152" s="236"/>
      <c r="BB152" s="230"/>
      <c r="BC152" s="233"/>
      <c r="BD152" s="298"/>
      <c r="BE152" s="301"/>
      <c r="BF152" s="301"/>
      <c r="BG152" s="304"/>
    </row>
    <row r="153" spans="2:67" ht="28.15" customHeight="1">
      <c r="B153" s="29"/>
      <c r="C153" s="265"/>
      <c r="D153" s="28"/>
      <c r="E153" s="110"/>
      <c r="F153" s="110"/>
      <c r="G153" s="109"/>
      <c r="H153" s="257"/>
      <c r="I153" s="261"/>
      <c r="J153" s="261"/>
      <c r="K153" s="261"/>
      <c r="L153" s="23">
        <v>3</v>
      </c>
      <c r="M153" s="22" t="s">
        <v>304</v>
      </c>
      <c r="N153" s="23">
        <v>7</v>
      </c>
      <c r="O153" s="22" t="s">
        <v>272</v>
      </c>
      <c r="P153" s="23">
        <v>11</v>
      </c>
      <c r="Q153" s="22"/>
      <c r="R153" s="23">
        <v>15</v>
      </c>
      <c r="S153" s="22"/>
      <c r="T153" s="23">
        <v>19</v>
      </c>
      <c r="U153" s="22"/>
      <c r="V153" s="23">
        <v>23</v>
      </c>
      <c r="W153" s="22"/>
      <c r="X153" s="23">
        <v>27</v>
      </c>
      <c r="Y153" s="22"/>
      <c r="Z153" s="23">
        <v>31</v>
      </c>
      <c r="AA153" s="22"/>
      <c r="AB153" s="25">
        <v>35</v>
      </c>
      <c r="AC153" s="22"/>
      <c r="AD153" s="23">
        <v>39</v>
      </c>
      <c r="AE153" s="22"/>
      <c r="AF153" s="21"/>
      <c r="AG153" s="22"/>
      <c r="AH153" s="21"/>
      <c r="AI153" s="20"/>
      <c r="AJ153" s="246"/>
      <c r="AK153" s="246"/>
      <c r="AL153" s="19"/>
      <c r="AM153" s="239"/>
      <c r="AN153" s="242"/>
      <c r="AO153" s="236"/>
      <c r="AP153" s="230"/>
      <c r="AQ153" s="233"/>
      <c r="AR153" s="236"/>
      <c r="AS153" s="230"/>
      <c r="AT153" s="233"/>
      <c r="AU153" s="236"/>
      <c r="AV153" s="230"/>
      <c r="AW153" s="233"/>
      <c r="AX153" s="236"/>
      <c r="AY153" s="230"/>
      <c r="AZ153" s="233"/>
      <c r="BA153" s="236"/>
      <c r="BB153" s="230"/>
      <c r="BC153" s="233"/>
      <c r="BD153" s="298"/>
      <c r="BE153" s="301"/>
      <c r="BF153" s="301"/>
      <c r="BG153" s="304"/>
    </row>
    <row r="154" spans="2:67" ht="28.15" customHeight="1" thickBot="1">
      <c r="B154" s="29"/>
      <c r="C154" s="266"/>
      <c r="D154" s="57"/>
      <c r="E154" s="116"/>
      <c r="F154" s="116"/>
      <c r="G154" s="115"/>
      <c r="H154" s="258"/>
      <c r="I154" s="262"/>
      <c r="J154" s="262"/>
      <c r="K154" s="262"/>
      <c r="L154" s="52">
        <v>4</v>
      </c>
      <c r="M154" s="51" t="s">
        <v>304</v>
      </c>
      <c r="N154" s="52">
        <v>8</v>
      </c>
      <c r="O154" s="51" t="s">
        <v>271</v>
      </c>
      <c r="P154" s="52">
        <v>12</v>
      </c>
      <c r="Q154" s="51"/>
      <c r="R154" s="52">
        <v>16</v>
      </c>
      <c r="S154" s="51"/>
      <c r="T154" s="52">
        <v>20</v>
      </c>
      <c r="U154" s="51"/>
      <c r="V154" s="52">
        <v>24</v>
      </c>
      <c r="W154" s="51"/>
      <c r="X154" s="52">
        <v>28</v>
      </c>
      <c r="Y154" s="51"/>
      <c r="Z154" s="52">
        <v>32</v>
      </c>
      <c r="AA154" s="51"/>
      <c r="AB154" s="54">
        <v>36</v>
      </c>
      <c r="AC154" s="51"/>
      <c r="AD154" s="52">
        <v>40</v>
      </c>
      <c r="AE154" s="51"/>
      <c r="AF154" s="50"/>
      <c r="AG154" s="51"/>
      <c r="AH154" s="50"/>
      <c r="AI154" s="49"/>
      <c r="AJ154" s="248"/>
      <c r="AK154" s="248"/>
      <c r="AL154" s="48"/>
      <c r="AM154" s="240"/>
      <c r="AN154" s="243"/>
      <c r="AO154" s="237"/>
      <c r="AP154" s="231"/>
      <c r="AQ154" s="234"/>
      <c r="AR154" s="237"/>
      <c r="AS154" s="231"/>
      <c r="AT154" s="234"/>
      <c r="AU154" s="237"/>
      <c r="AV154" s="231"/>
      <c r="AW154" s="234"/>
      <c r="AX154" s="237"/>
      <c r="AY154" s="231"/>
      <c r="AZ154" s="234"/>
      <c r="BA154" s="237"/>
      <c r="BB154" s="231"/>
      <c r="BC154" s="234"/>
      <c r="BD154" s="299"/>
      <c r="BE154" s="302"/>
      <c r="BF154" s="302"/>
      <c r="BG154" s="305"/>
    </row>
    <row r="155" spans="2:67" ht="28.15" hidden="1" customHeight="1">
      <c r="B155" s="29"/>
      <c r="C155" s="263">
        <v>2</v>
      </c>
      <c r="D155" s="47"/>
      <c r="E155" s="114"/>
      <c r="F155" s="114"/>
      <c r="G155" s="113"/>
      <c r="H155" s="255"/>
      <c r="I155" s="259"/>
      <c r="J155" s="259"/>
      <c r="K155" s="259"/>
      <c r="L155" s="42" t="s">
        <v>82</v>
      </c>
      <c r="M155" s="41"/>
      <c r="N155" s="42" t="s">
        <v>81</v>
      </c>
      <c r="O155" s="41"/>
      <c r="P155" s="42" t="s">
        <v>80</v>
      </c>
      <c r="Q155" s="41"/>
      <c r="R155" s="42" t="s">
        <v>79</v>
      </c>
      <c r="S155" s="41"/>
      <c r="T155" s="42" t="s">
        <v>78</v>
      </c>
      <c r="U155" s="41"/>
      <c r="V155" s="42" t="s">
        <v>77</v>
      </c>
      <c r="W155" s="41"/>
      <c r="X155" s="42" t="s">
        <v>76</v>
      </c>
      <c r="Y155" s="41"/>
      <c r="Z155" s="42" t="s">
        <v>75</v>
      </c>
      <c r="AA155" s="41"/>
      <c r="AB155" s="44" t="s">
        <v>74</v>
      </c>
      <c r="AC155" s="43"/>
      <c r="AD155" s="42" t="s">
        <v>73</v>
      </c>
      <c r="AE155" s="41"/>
      <c r="AF155" s="40"/>
      <c r="AG155" s="41"/>
      <c r="AH155" s="40"/>
      <c r="AI155" s="39"/>
      <c r="AJ155" s="249"/>
      <c r="AK155" s="252"/>
      <c r="AL155" s="38"/>
      <c r="AM155" s="7"/>
      <c r="AN155" s="7"/>
      <c r="AO155" s="235">
        <f>SUMPRODUCT(LEN($M155:$AE158)-LEN(SUBSTITUTE($M155:$AE158,"A", "")))</f>
        <v>0</v>
      </c>
      <c r="AP155" s="229">
        <f>SUMPRODUCT(LEN($AH155:$AH158)-LEN(SUBSTITUTE($AH155:$AH158,"A", "")))</f>
        <v>0</v>
      </c>
      <c r="AQ155" s="232">
        <f>SUMPRODUCT(LEN($AG155:$AG158)-LEN(SUBSTITUTE($AG155:$AG158,"A", "")))</f>
        <v>0</v>
      </c>
      <c r="AR155" s="235">
        <f>SUMPRODUCT(LEN($M155:$AE158)-LEN(SUBSTITUTE($M155:$AE158,"S", "")))</f>
        <v>0</v>
      </c>
      <c r="AS155" s="229">
        <f>SUMPRODUCT(LEN($AH155:$AH158)-LEN(SUBSTITUTE($AH155:$AH158,"S", "")))</f>
        <v>0</v>
      </c>
      <c r="AT155" s="232">
        <f>SUMPRODUCT(LEN($AG155:$AG158)-LEN(SUBSTITUTE($AG155:$AG158,"S", "")))</f>
        <v>0</v>
      </c>
      <c r="AU155" s="235">
        <f>SUMPRODUCT(LEN($M155:$AE158)-LEN(SUBSTITUTE($M155:$AE158,"F", "")))</f>
        <v>0</v>
      </c>
      <c r="AV155" s="229">
        <f>SUMPRODUCT(LEN($AH155:$AH158)-LEN(SUBSTITUTE($AH155:$AH158,"F", "")))</f>
        <v>0</v>
      </c>
      <c r="AW155" s="232">
        <f>SUMPRODUCT(LEN($AG155:$AG158)-LEN(SUBSTITUTE($AG155:$AG158,"F", "")))</f>
        <v>0</v>
      </c>
      <c r="AX155" s="235">
        <f>SUMPRODUCT(LEN($M155:$AE158)-LEN(SUBSTITUTE($M155:$AE158,"G", "")))</f>
        <v>0</v>
      </c>
      <c r="AY155" s="229">
        <f>SUMPRODUCT(LEN($AH155:$AH158)-LEN(SUBSTITUTE($AH155:$AH158,"G", "")))</f>
        <v>0</v>
      </c>
      <c r="AZ155" s="232">
        <f>SUMPRODUCT(LEN($AG155:$AG158)-LEN(SUBSTITUTE($AG155:$AG158,"G", "")))</f>
        <v>0</v>
      </c>
      <c r="BA155" s="235">
        <f>SUMPRODUCT(LEN($M155:$AE158)-LEN(SUBSTITUTE($M155:$AE158,"M", "")))</f>
        <v>0</v>
      </c>
      <c r="BB155" s="229">
        <f>SUMPRODUCT(LEN($AH155:$AH158)-LEN(SUBSTITUTE($AH155:$AH158,"M", "")))</f>
        <v>0</v>
      </c>
      <c r="BC155" s="232">
        <f>SUMPRODUCT(LEN($AG155:$AG158)-LEN(SUBSTITUTE($AG155:$AG158,"M", "")))</f>
        <v>0</v>
      </c>
      <c r="BD155" s="297">
        <f>SUMPRODUCT(LEN($AI155:$AI158)-LEN(SUBSTITUTE($AI155:$AI158,"S", "")))</f>
        <v>0</v>
      </c>
      <c r="BE155" s="300">
        <f>SUMPRODUCT(LEN($AI155:$AI158)-LEN(SUBSTITUTE($AI155:$AI158,"F", "")))</f>
        <v>0</v>
      </c>
      <c r="BF155" s="300">
        <f>SUMPRODUCT(LEN($AI155:$AI158)-LEN(SUBSTITUTE($AI155:$AI158,"G", "")))</f>
        <v>0</v>
      </c>
      <c r="BG155" s="303">
        <f>SUMPRODUCT(LEN($AI155:$AI158)-LEN(SUBSTITUTE($AI155:$AI158,"M", "")))</f>
        <v>0</v>
      </c>
    </row>
    <row r="156" spans="2:67" ht="28.15" hidden="1" customHeight="1" thickBot="1">
      <c r="B156" s="29"/>
      <c r="C156" s="264"/>
      <c r="D156" s="37"/>
      <c r="E156" s="112"/>
      <c r="F156" s="112"/>
      <c r="G156" s="111"/>
      <c r="H156" s="256"/>
      <c r="I156" s="260"/>
      <c r="J156" s="260"/>
      <c r="K156" s="260"/>
      <c r="L156" s="32" t="s">
        <v>72</v>
      </c>
      <c r="M156" s="31"/>
      <c r="N156" s="32" t="s">
        <v>71</v>
      </c>
      <c r="O156" s="31"/>
      <c r="P156" s="32" t="s">
        <v>70</v>
      </c>
      <c r="Q156" s="31"/>
      <c r="R156" s="32" t="s">
        <v>69</v>
      </c>
      <c r="S156" s="31"/>
      <c r="T156" s="32" t="s">
        <v>68</v>
      </c>
      <c r="U156" s="31"/>
      <c r="V156" s="32" t="s">
        <v>67</v>
      </c>
      <c r="W156" s="31"/>
      <c r="X156" s="32" t="s">
        <v>66</v>
      </c>
      <c r="Y156" s="31"/>
      <c r="Z156" s="32" t="s">
        <v>65</v>
      </c>
      <c r="AA156" s="31"/>
      <c r="AB156" s="34" t="s">
        <v>64</v>
      </c>
      <c r="AC156" s="33"/>
      <c r="AD156" s="32" t="s">
        <v>63</v>
      </c>
      <c r="AE156" s="31"/>
      <c r="AF156" s="30"/>
      <c r="AG156" s="31"/>
      <c r="AH156" s="30"/>
      <c r="AI156" s="20"/>
      <c r="AJ156" s="250"/>
      <c r="AK156" s="253"/>
      <c r="AL156" s="19"/>
      <c r="AM156" s="7"/>
      <c r="AN156" s="7"/>
      <c r="AO156" s="236"/>
      <c r="AP156" s="230"/>
      <c r="AQ156" s="233"/>
      <c r="AR156" s="236"/>
      <c r="AS156" s="230"/>
      <c r="AT156" s="233"/>
      <c r="AU156" s="236"/>
      <c r="AV156" s="230"/>
      <c r="AW156" s="233"/>
      <c r="AX156" s="236"/>
      <c r="AY156" s="230"/>
      <c r="AZ156" s="233"/>
      <c r="BA156" s="236"/>
      <c r="BB156" s="230"/>
      <c r="BC156" s="233"/>
      <c r="BD156" s="298"/>
      <c r="BE156" s="301"/>
      <c r="BF156" s="301"/>
      <c r="BG156" s="304"/>
    </row>
    <row r="157" spans="2:67" ht="28.15" hidden="1" customHeight="1">
      <c r="B157" s="29"/>
      <c r="C157" s="265"/>
      <c r="D157" s="28"/>
      <c r="E157" s="110"/>
      <c r="F157" s="110"/>
      <c r="G157" s="109"/>
      <c r="H157" s="257"/>
      <c r="I157" s="261"/>
      <c r="J157" s="261"/>
      <c r="K157" s="261"/>
      <c r="L157" s="23" t="s">
        <v>62</v>
      </c>
      <c r="M157" s="22"/>
      <c r="N157" s="23" t="s">
        <v>61</v>
      </c>
      <c r="O157" s="22"/>
      <c r="P157" s="23" t="s">
        <v>60</v>
      </c>
      <c r="Q157" s="22"/>
      <c r="R157" s="23" t="s">
        <v>59</v>
      </c>
      <c r="S157" s="22"/>
      <c r="T157" s="23" t="s">
        <v>58</v>
      </c>
      <c r="U157" s="22"/>
      <c r="V157" s="23" t="s">
        <v>57</v>
      </c>
      <c r="W157" s="22"/>
      <c r="X157" s="23" t="s">
        <v>56</v>
      </c>
      <c r="Y157" s="22"/>
      <c r="Z157" s="23" t="s">
        <v>55</v>
      </c>
      <c r="AA157" s="22"/>
      <c r="AB157" s="25" t="s">
        <v>54</v>
      </c>
      <c r="AC157" s="24"/>
      <c r="AD157" s="23">
        <v>39</v>
      </c>
      <c r="AE157" s="22"/>
      <c r="AF157" s="21"/>
      <c r="AG157" s="22"/>
      <c r="AH157" s="21"/>
      <c r="AI157" s="20"/>
      <c r="AJ157" s="250"/>
      <c r="AK157" s="253"/>
      <c r="AL157" s="19"/>
      <c r="AM157" s="7"/>
      <c r="AN157" s="7"/>
      <c r="AO157" s="236"/>
      <c r="AP157" s="230"/>
      <c r="AQ157" s="233"/>
      <c r="AR157" s="236"/>
      <c r="AS157" s="230"/>
      <c r="AT157" s="233"/>
      <c r="AU157" s="236"/>
      <c r="AV157" s="230"/>
      <c r="AW157" s="233"/>
      <c r="AX157" s="236"/>
      <c r="AY157" s="230"/>
      <c r="AZ157" s="233"/>
      <c r="BA157" s="236"/>
      <c r="BB157" s="230"/>
      <c r="BC157" s="233"/>
      <c r="BD157" s="298"/>
      <c r="BE157" s="301"/>
      <c r="BF157" s="301"/>
      <c r="BG157" s="304"/>
    </row>
    <row r="158" spans="2:67" ht="28.15" hidden="1" customHeight="1" thickBot="1">
      <c r="B158" s="29"/>
      <c r="C158" s="266"/>
      <c r="D158" s="57"/>
      <c r="E158" s="116"/>
      <c r="F158" s="116"/>
      <c r="G158" s="115"/>
      <c r="H158" s="258"/>
      <c r="I158" s="262"/>
      <c r="J158" s="262"/>
      <c r="K158" s="262"/>
      <c r="L158" s="52" t="s">
        <v>53</v>
      </c>
      <c r="M158" s="51"/>
      <c r="N158" s="52" t="s">
        <v>52</v>
      </c>
      <c r="O158" s="51"/>
      <c r="P158" s="52" t="s">
        <v>51</v>
      </c>
      <c r="Q158" s="51"/>
      <c r="R158" s="52" t="s">
        <v>50</v>
      </c>
      <c r="S158" s="51"/>
      <c r="T158" s="52">
        <v>20</v>
      </c>
      <c r="U158" s="51"/>
      <c r="V158" s="52" t="s">
        <v>49</v>
      </c>
      <c r="W158" s="51"/>
      <c r="X158" s="52" t="s">
        <v>48</v>
      </c>
      <c r="Y158" s="51"/>
      <c r="Z158" s="52" t="s">
        <v>47</v>
      </c>
      <c r="AA158" s="51"/>
      <c r="AB158" s="54" t="s">
        <v>46</v>
      </c>
      <c r="AC158" s="53"/>
      <c r="AD158" s="52" t="s">
        <v>45</v>
      </c>
      <c r="AE158" s="51"/>
      <c r="AF158" s="50"/>
      <c r="AG158" s="51"/>
      <c r="AH158" s="50"/>
      <c r="AI158" s="49"/>
      <c r="AJ158" s="251"/>
      <c r="AK158" s="254"/>
      <c r="AL158" s="48"/>
      <c r="AM158" s="7"/>
      <c r="AN158" s="7"/>
      <c r="AO158" s="237"/>
      <c r="AP158" s="231"/>
      <c r="AQ158" s="234"/>
      <c r="AR158" s="237"/>
      <c r="AS158" s="231"/>
      <c r="AT158" s="234"/>
      <c r="AU158" s="237"/>
      <c r="AV158" s="231"/>
      <c r="AW158" s="234"/>
      <c r="AX158" s="237"/>
      <c r="AY158" s="231"/>
      <c r="AZ158" s="234"/>
      <c r="BA158" s="237"/>
      <c r="BB158" s="231"/>
      <c r="BC158" s="234"/>
      <c r="BD158" s="299"/>
      <c r="BE158" s="302"/>
      <c r="BF158" s="302"/>
      <c r="BG158" s="305"/>
    </row>
    <row r="159" spans="2:67" ht="28.15" hidden="1" customHeight="1">
      <c r="B159" s="29"/>
      <c r="C159" s="263">
        <v>3</v>
      </c>
      <c r="D159" s="47"/>
      <c r="E159" s="114"/>
      <c r="F159" s="114"/>
      <c r="G159" s="113"/>
      <c r="H159" s="255"/>
      <c r="I159" s="259"/>
      <c r="J159" s="259"/>
      <c r="K159" s="259"/>
      <c r="L159" s="42" t="s">
        <v>82</v>
      </c>
      <c r="M159" s="41"/>
      <c r="N159" s="42" t="s">
        <v>81</v>
      </c>
      <c r="O159" s="41"/>
      <c r="P159" s="42" t="s">
        <v>80</v>
      </c>
      <c r="Q159" s="41"/>
      <c r="R159" s="42" t="s">
        <v>79</v>
      </c>
      <c r="S159" s="41"/>
      <c r="T159" s="42" t="s">
        <v>78</v>
      </c>
      <c r="U159" s="41"/>
      <c r="V159" s="42" t="s">
        <v>77</v>
      </c>
      <c r="W159" s="41"/>
      <c r="X159" s="42" t="s">
        <v>76</v>
      </c>
      <c r="Y159" s="41"/>
      <c r="Z159" s="42" t="s">
        <v>75</v>
      </c>
      <c r="AA159" s="41"/>
      <c r="AB159" s="44" t="s">
        <v>74</v>
      </c>
      <c r="AC159" s="43"/>
      <c r="AD159" s="42" t="s">
        <v>73</v>
      </c>
      <c r="AE159" s="41"/>
      <c r="AF159" s="40"/>
      <c r="AG159" s="41"/>
      <c r="AH159" s="40"/>
      <c r="AI159" s="39"/>
      <c r="AJ159" s="245"/>
      <c r="AK159" s="245"/>
      <c r="AL159" s="38"/>
      <c r="AM159" s="7"/>
      <c r="AN159" s="7"/>
      <c r="AO159" s="235">
        <f>SUMPRODUCT(LEN($M159:$AE162)-LEN(SUBSTITUTE($M159:$AE162,"A", "")))</f>
        <v>0</v>
      </c>
      <c r="AP159" s="229">
        <f>SUMPRODUCT(LEN($AH159:$AH162)-LEN(SUBSTITUTE($AH159:$AH162,"A", "")))</f>
        <v>0</v>
      </c>
      <c r="AQ159" s="232">
        <f>SUMPRODUCT(LEN($AG159:$AG162)-LEN(SUBSTITUTE($AG159:$AG162,"A", "")))</f>
        <v>0</v>
      </c>
      <c r="AR159" s="235">
        <f>SUMPRODUCT(LEN($M159:$AE162)-LEN(SUBSTITUTE($M159:$AE162,"S", "")))</f>
        <v>0</v>
      </c>
      <c r="AS159" s="229">
        <f>SUMPRODUCT(LEN($AH159:$AH162)-LEN(SUBSTITUTE($AH159:$AH162,"S", "")))</f>
        <v>0</v>
      </c>
      <c r="AT159" s="232">
        <f>SUMPRODUCT(LEN($AG159:$AG162)-LEN(SUBSTITUTE($AG159:$AG162,"S", "")))</f>
        <v>0</v>
      </c>
      <c r="AU159" s="235">
        <f>SUMPRODUCT(LEN($M159:$AE162)-LEN(SUBSTITUTE($M159:$AE162,"F", "")))</f>
        <v>0</v>
      </c>
      <c r="AV159" s="229">
        <f>SUMPRODUCT(LEN($AH159:$AH162)-LEN(SUBSTITUTE($AH159:$AH162,"F", "")))</f>
        <v>0</v>
      </c>
      <c r="AW159" s="232">
        <f>SUMPRODUCT(LEN($AG159:$AG162)-LEN(SUBSTITUTE($AG159:$AG162,"F", "")))</f>
        <v>0</v>
      </c>
      <c r="AX159" s="235">
        <f>SUMPRODUCT(LEN($M159:$AE162)-LEN(SUBSTITUTE($M159:$AE162,"G", "")))</f>
        <v>0</v>
      </c>
      <c r="AY159" s="229">
        <f>SUMPRODUCT(LEN($AH159:$AH162)-LEN(SUBSTITUTE($AH159:$AH162,"G", "")))</f>
        <v>0</v>
      </c>
      <c r="AZ159" s="232">
        <f>SUMPRODUCT(LEN($AG159:$AG162)-LEN(SUBSTITUTE($AG159:$AG162,"G", "")))</f>
        <v>0</v>
      </c>
      <c r="BA159" s="235">
        <f>SUMPRODUCT(LEN($M159:$AE162)-LEN(SUBSTITUTE($M159:$AE162,"M", "")))</f>
        <v>0</v>
      </c>
      <c r="BB159" s="229">
        <f>SUMPRODUCT(LEN($AH159:$AH162)-LEN(SUBSTITUTE($AH159:$AH162,"M", "")))</f>
        <v>0</v>
      </c>
      <c r="BC159" s="232">
        <f>SUMPRODUCT(LEN($AG159:$AG162)-LEN(SUBSTITUTE($AG159:$AG162,"M", "")))</f>
        <v>0</v>
      </c>
      <c r="BD159" s="297">
        <f>SUMPRODUCT(LEN($AI159:$AI162)-LEN(SUBSTITUTE($AI159:$AI162,"S", "")))</f>
        <v>0</v>
      </c>
      <c r="BE159" s="300">
        <f>SUMPRODUCT(LEN($AI159:$AI162)-LEN(SUBSTITUTE($AI159:$AI162,"F", "")))</f>
        <v>0</v>
      </c>
      <c r="BF159" s="300">
        <f>SUMPRODUCT(LEN($AI159:$AI162)-LEN(SUBSTITUTE($AI159:$AI162,"G", "")))</f>
        <v>0</v>
      </c>
      <c r="BG159" s="303">
        <f>SUMPRODUCT(LEN($AI159:$AI162)-LEN(SUBSTITUTE($AI159:$AI162,"M", "")))</f>
        <v>0</v>
      </c>
    </row>
    <row r="160" spans="2:67" ht="28.15" hidden="1" customHeight="1" thickBot="1">
      <c r="B160" s="29"/>
      <c r="C160" s="264"/>
      <c r="D160" s="37"/>
      <c r="E160" s="112"/>
      <c r="F160" s="112"/>
      <c r="G160" s="111"/>
      <c r="H160" s="256"/>
      <c r="I160" s="260"/>
      <c r="J160" s="260"/>
      <c r="K160" s="260"/>
      <c r="L160" s="32" t="s">
        <v>72</v>
      </c>
      <c r="M160" s="31"/>
      <c r="N160" s="32" t="s">
        <v>71</v>
      </c>
      <c r="O160" s="31"/>
      <c r="P160" s="32" t="s">
        <v>70</v>
      </c>
      <c r="Q160" s="31"/>
      <c r="R160" s="32" t="s">
        <v>69</v>
      </c>
      <c r="S160" s="31"/>
      <c r="T160" s="32" t="s">
        <v>68</v>
      </c>
      <c r="U160" s="31"/>
      <c r="V160" s="32" t="s">
        <v>67</v>
      </c>
      <c r="W160" s="31"/>
      <c r="X160" s="32" t="s">
        <v>66</v>
      </c>
      <c r="Y160" s="31"/>
      <c r="Z160" s="32" t="s">
        <v>65</v>
      </c>
      <c r="AA160" s="31"/>
      <c r="AB160" s="34" t="s">
        <v>64</v>
      </c>
      <c r="AC160" s="33"/>
      <c r="AD160" s="32" t="s">
        <v>63</v>
      </c>
      <c r="AE160" s="31"/>
      <c r="AF160" s="30"/>
      <c r="AG160" s="31"/>
      <c r="AH160" s="30"/>
      <c r="AI160" s="20"/>
      <c r="AJ160" s="246"/>
      <c r="AK160" s="246"/>
      <c r="AL160" s="19"/>
      <c r="AM160" s="7"/>
      <c r="AN160" s="7"/>
      <c r="AO160" s="236"/>
      <c r="AP160" s="230"/>
      <c r="AQ160" s="233"/>
      <c r="AR160" s="236"/>
      <c r="AS160" s="230"/>
      <c r="AT160" s="233"/>
      <c r="AU160" s="236"/>
      <c r="AV160" s="230"/>
      <c r="AW160" s="233"/>
      <c r="AX160" s="236"/>
      <c r="AY160" s="230"/>
      <c r="AZ160" s="233"/>
      <c r="BA160" s="236"/>
      <c r="BB160" s="230"/>
      <c r="BC160" s="233"/>
      <c r="BD160" s="298"/>
      <c r="BE160" s="301"/>
      <c r="BF160" s="301"/>
      <c r="BG160" s="304"/>
    </row>
    <row r="161" spans="2:67" ht="28.15" hidden="1" customHeight="1">
      <c r="B161" s="29"/>
      <c r="C161" s="265"/>
      <c r="D161" s="28"/>
      <c r="E161" s="110"/>
      <c r="F161" s="110"/>
      <c r="G161" s="109"/>
      <c r="H161" s="257"/>
      <c r="I161" s="261"/>
      <c r="J161" s="261"/>
      <c r="K161" s="261"/>
      <c r="L161" s="23" t="s">
        <v>62</v>
      </c>
      <c r="M161" s="22"/>
      <c r="N161" s="23" t="s">
        <v>61</v>
      </c>
      <c r="O161" s="22"/>
      <c r="P161" s="23" t="s">
        <v>60</v>
      </c>
      <c r="Q161" s="22"/>
      <c r="R161" s="23" t="s">
        <v>59</v>
      </c>
      <c r="S161" s="22"/>
      <c r="T161" s="23" t="s">
        <v>58</v>
      </c>
      <c r="U161" s="22"/>
      <c r="V161" s="23" t="s">
        <v>57</v>
      </c>
      <c r="W161" s="22"/>
      <c r="X161" s="23" t="s">
        <v>56</v>
      </c>
      <c r="Y161" s="22"/>
      <c r="Z161" s="23" t="s">
        <v>55</v>
      </c>
      <c r="AA161" s="22"/>
      <c r="AB161" s="25" t="s">
        <v>54</v>
      </c>
      <c r="AC161" s="24"/>
      <c r="AD161" s="23">
        <v>39</v>
      </c>
      <c r="AE161" s="22"/>
      <c r="AF161" s="21"/>
      <c r="AG161" s="22"/>
      <c r="AH161" s="21"/>
      <c r="AI161" s="20"/>
      <c r="AJ161" s="246"/>
      <c r="AK161" s="246"/>
      <c r="AL161" s="19"/>
      <c r="AM161" s="7"/>
      <c r="AN161" s="7"/>
      <c r="AO161" s="236"/>
      <c r="AP161" s="230"/>
      <c r="AQ161" s="233"/>
      <c r="AR161" s="236"/>
      <c r="AS161" s="230"/>
      <c r="AT161" s="233"/>
      <c r="AU161" s="236"/>
      <c r="AV161" s="230"/>
      <c r="AW161" s="233"/>
      <c r="AX161" s="236"/>
      <c r="AY161" s="230"/>
      <c r="AZ161" s="233"/>
      <c r="BA161" s="236"/>
      <c r="BB161" s="230"/>
      <c r="BC161" s="233"/>
      <c r="BD161" s="298"/>
      <c r="BE161" s="301"/>
      <c r="BF161" s="301"/>
      <c r="BG161" s="304"/>
    </row>
    <row r="162" spans="2:67" ht="28.15" hidden="1" customHeight="1" thickBot="1">
      <c r="B162" s="18"/>
      <c r="C162" s="271"/>
      <c r="D162" s="17"/>
      <c r="E162" s="118"/>
      <c r="F162" s="118"/>
      <c r="G162" s="117"/>
      <c r="H162" s="258"/>
      <c r="I162" s="272"/>
      <c r="J162" s="272"/>
      <c r="K162" s="272"/>
      <c r="L162" s="12" t="s">
        <v>53</v>
      </c>
      <c r="M162" s="11"/>
      <c r="N162" s="12" t="s">
        <v>52</v>
      </c>
      <c r="O162" s="11"/>
      <c r="P162" s="12" t="s">
        <v>51</v>
      </c>
      <c r="Q162" s="11"/>
      <c r="R162" s="12" t="s">
        <v>50</v>
      </c>
      <c r="S162" s="11"/>
      <c r="T162" s="12">
        <v>20</v>
      </c>
      <c r="U162" s="11"/>
      <c r="V162" s="12" t="s">
        <v>49</v>
      </c>
      <c r="W162" s="11"/>
      <c r="X162" s="12" t="s">
        <v>48</v>
      </c>
      <c r="Y162" s="11"/>
      <c r="Z162" s="12" t="s">
        <v>47</v>
      </c>
      <c r="AA162" s="11"/>
      <c r="AB162" s="14" t="s">
        <v>46</v>
      </c>
      <c r="AC162" s="13"/>
      <c r="AD162" s="12" t="s">
        <v>45</v>
      </c>
      <c r="AE162" s="11"/>
      <c r="AF162" s="10"/>
      <c r="AG162" s="11"/>
      <c r="AH162" s="10"/>
      <c r="AI162" s="9"/>
      <c r="AJ162" s="247"/>
      <c r="AK162" s="247"/>
      <c r="AL162" s="8"/>
      <c r="AM162" s="7"/>
      <c r="AN162" s="7"/>
      <c r="AO162" s="237"/>
      <c r="AP162" s="231"/>
      <c r="AQ162" s="234"/>
      <c r="AR162" s="237"/>
      <c r="AS162" s="231"/>
      <c r="AT162" s="234"/>
      <c r="AU162" s="237"/>
      <c r="AV162" s="231"/>
      <c r="AW162" s="234"/>
      <c r="AX162" s="237"/>
      <c r="AY162" s="231"/>
      <c r="AZ162" s="234"/>
      <c r="BA162" s="237"/>
      <c r="BB162" s="231"/>
      <c r="BC162" s="234"/>
      <c r="BD162" s="299"/>
      <c r="BE162" s="302"/>
      <c r="BF162" s="302"/>
      <c r="BG162" s="305"/>
    </row>
    <row r="163" spans="2:67" ht="85.9" customHeight="1" thickBot="1">
      <c r="B163" s="94" t="s">
        <v>119</v>
      </c>
      <c r="C163" s="83" t="s">
        <v>118</v>
      </c>
      <c r="D163" s="88" t="s">
        <v>117</v>
      </c>
      <c r="E163" s="93" t="s">
        <v>116</v>
      </c>
      <c r="F163" s="92"/>
      <c r="G163" s="91"/>
      <c r="H163" s="90" t="s">
        <v>115</v>
      </c>
      <c r="I163" s="88" t="s">
        <v>43</v>
      </c>
      <c r="J163" s="88" t="s">
        <v>114</v>
      </c>
      <c r="K163" s="88" t="s">
        <v>44</v>
      </c>
      <c r="L163" s="227" t="s">
        <v>113</v>
      </c>
      <c r="M163" s="270"/>
      <c r="N163" s="227" t="s">
        <v>112</v>
      </c>
      <c r="O163" s="270"/>
      <c r="P163" s="227" t="s">
        <v>112</v>
      </c>
      <c r="Q163" s="228"/>
      <c r="R163" s="227" t="s">
        <v>112</v>
      </c>
      <c r="S163" s="228"/>
      <c r="T163" s="227" t="s">
        <v>112</v>
      </c>
      <c r="U163" s="228"/>
      <c r="V163" s="227" t="s">
        <v>112</v>
      </c>
      <c r="W163" s="228"/>
      <c r="X163" s="227" t="s">
        <v>112</v>
      </c>
      <c r="Y163" s="228"/>
      <c r="Z163" s="227" t="s">
        <v>112</v>
      </c>
      <c r="AA163" s="228"/>
      <c r="AB163" s="227" t="s">
        <v>112</v>
      </c>
      <c r="AC163" s="228"/>
      <c r="AD163" s="227" t="s">
        <v>112</v>
      </c>
      <c r="AE163" s="228"/>
      <c r="AF163" s="244" t="s">
        <v>111</v>
      </c>
      <c r="AG163" s="228"/>
      <c r="AH163" s="90" t="s">
        <v>110</v>
      </c>
      <c r="AI163" s="89" t="s">
        <v>109</v>
      </c>
      <c r="AJ163" s="88" t="s">
        <v>108</v>
      </c>
      <c r="AK163" s="88" t="s">
        <v>107</v>
      </c>
      <c r="AL163" s="87" t="s">
        <v>106</v>
      </c>
      <c r="AM163" s="105" t="s">
        <v>161</v>
      </c>
      <c r="AN163" s="104" t="s">
        <v>160</v>
      </c>
      <c r="AO163" s="84" t="s">
        <v>105</v>
      </c>
      <c r="AP163" s="83" t="s">
        <v>104</v>
      </c>
      <c r="AQ163" s="82" t="s">
        <v>103</v>
      </c>
      <c r="AR163" s="84" t="s">
        <v>102</v>
      </c>
      <c r="AS163" s="83" t="s">
        <v>101</v>
      </c>
      <c r="AT163" s="82" t="s">
        <v>100</v>
      </c>
      <c r="AU163" s="84" t="s">
        <v>99</v>
      </c>
      <c r="AV163" s="83" t="s">
        <v>98</v>
      </c>
      <c r="AW163" s="85" t="s">
        <v>97</v>
      </c>
      <c r="AX163" s="84" t="s">
        <v>96</v>
      </c>
      <c r="AY163" s="83" t="s">
        <v>95</v>
      </c>
      <c r="AZ163" s="82" t="s">
        <v>94</v>
      </c>
      <c r="BA163" s="84" t="s">
        <v>93</v>
      </c>
      <c r="BB163" s="83" t="s">
        <v>92</v>
      </c>
      <c r="BC163" s="82" t="s">
        <v>91</v>
      </c>
      <c r="BD163" s="81" t="s">
        <v>90</v>
      </c>
      <c r="BE163" s="80" t="s">
        <v>89</v>
      </c>
      <c r="BF163" s="80" t="s">
        <v>88</v>
      </c>
      <c r="BG163" s="79" t="s">
        <v>87</v>
      </c>
    </row>
    <row r="164" spans="2:67" ht="48" thickBot="1">
      <c r="B164" s="78" t="s">
        <v>175</v>
      </c>
      <c r="C164" s="77"/>
      <c r="D164" s="76"/>
      <c r="E164" s="267">
        <v>1263.22</v>
      </c>
      <c r="F164" s="268"/>
      <c r="G164" s="269"/>
      <c r="H164" s="75" t="s">
        <v>85</v>
      </c>
      <c r="I164" s="74"/>
      <c r="J164" s="74"/>
      <c r="K164" s="73"/>
      <c r="L164" s="72"/>
      <c r="M164" s="68"/>
      <c r="N164" s="72"/>
      <c r="O164" s="68"/>
      <c r="P164" s="72"/>
      <c r="Q164" s="68"/>
      <c r="R164" s="72"/>
      <c r="S164" s="68"/>
      <c r="T164" s="72"/>
      <c r="U164" s="68"/>
      <c r="V164" s="72"/>
      <c r="W164" s="68"/>
      <c r="X164" s="72"/>
      <c r="Y164" s="68"/>
      <c r="Z164" s="72"/>
      <c r="AA164" s="71"/>
      <c r="AB164" s="70"/>
      <c r="AC164" s="70"/>
      <c r="AD164" s="70"/>
      <c r="AE164" s="70"/>
      <c r="AF164" s="69" t="s">
        <v>84</v>
      </c>
      <c r="AG164" s="68"/>
      <c r="AH164" s="68"/>
      <c r="AI164" s="68"/>
      <c r="AJ164" s="67"/>
      <c r="AK164" s="67"/>
      <c r="AL164" s="66"/>
      <c r="AM164" s="103"/>
      <c r="AN164" s="103"/>
      <c r="AO164" s="101">
        <f t="shared" ref="AO164:BG164" si="11">SUM(AO165:AO176)</f>
        <v>6</v>
      </c>
      <c r="AP164" s="100">
        <f t="shared" si="11"/>
        <v>0</v>
      </c>
      <c r="AQ164" s="99">
        <f t="shared" si="11"/>
        <v>0</v>
      </c>
      <c r="AR164" s="101">
        <f t="shared" si="11"/>
        <v>16</v>
      </c>
      <c r="AS164" s="100">
        <f t="shared" si="11"/>
        <v>2</v>
      </c>
      <c r="AT164" s="99">
        <f t="shared" si="11"/>
        <v>0</v>
      </c>
      <c r="AU164" s="101">
        <f t="shared" si="11"/>
        <v>0</v>
      </c>
      <c r="AV164" s="100">
        <f t="shared" si="11"/>
        <v>0</v>
      </c>
      <c r="AW164" s="99">
        <f t="shared" si="11"/>
        <v>0</v>
      </c>
      <c r="AX164" s="101">
        <f t="shared" si="11"/>
        <v>2</v>
      </c>
      <c r="AY164" s="100">
        <f t="shared" si="11"/>
        <v>0</v>
      </c>
      <c r="AZ164" s="99">
        <f t="shared" si="11"/>
        <v>0</v>
      </c>
      <c r="BA164" s="101">
        <f t="shared" si="11"/>
        <v>0</v>
      </c>
      <c r="BB164" s="100">
        <f t="shared" si="11"/>
        <v>0</v>
      </c>
      <c r="BC164" s="99">
        <f t="shared" si="11"/>
        <v>0</v>
      </c>
      <c r="BD164" s="101">
        <f t="shared" si="11"/>
        <v>0</v>
      </c>
      <c r="BE164" s="100">
        <f t="shared" si="11"/>
        <v>0</v>
      </c>
      <c r="BF164" s="100">
        <f t="shared" si="11"/>
        <v>0</v>
      </c>
      <c r="BG164" s="99">
        <f t="shared" si="11"/>
        <v>0</v>
      </c>
      <c r="BH164" s="98" t="s">
        <v>83</v>
      </c>
      <c r="BK164" s="1">
        <f>SUM(AO164:AQ164)</f>
        <v>6</v>
      </c>
      <c r="BL164" s="1">
        <f>SUM(AR164:AT164,BD164)</f>
        <v>18</v>
      </c>
      <c r="BM164" s="1">
        <f>SUM(AU164:AW164,BE164)</f>
        <v>0</v>
      </c>
      <c r="BN164" s="1">
        <f>SUM(AX164:AZ164,BF164)</f>
        <v>2</v>
      </c>
      <c r="BO164" s="1">
        <f>SUM(BA164:BC164,BG164)</f>
        <v>0</v>
      </c>
    </row>
    <row r="165" spans="2:67" ht="28.15" customHeight="1">
      <c r="B165" s="29"/>
      <c r="C165" s="263">
        <v>1</v>
      </c>
      <c r="D165" s="47"/>
      <c r="E165" s="114"/>
      <c r="F165" s="114"/>
      <c r="G165" s="113"/>
      <c r="H165" s="255"/>
      <c r="I165" s="259">
        <v>62</v>
      </c>
      <c r="J165" s="259">
        <v>15</v>
      </c>
      <c r="K165" s="259">
        <v>5</v>
      </c>
      <c r="L165" s="42">
        <v>1</v>
      </c>
      <c r="M165" s="41" t="s">
        <v>314</v>
      </c>
      <c r="N165" s="42">
        <v>5</v>
      </c>
      <c r="O165" s="41" t="s">
        <v>304</v>
      </c>
      <c r="P165" s="42">
        <v>9</v>
      </c>
      <c r="Q165" s="97" t="s">
        <v>274</v>
      </c>
      <c r="R165" s="42">
        <v>13</v>
      </c>
      <c r="S165" s="41"/>
      <c r="T165" s="42">
        <v>17</v>
      </c>
      <c r="U165" s="41"/>
      <c r="V165" s="42">
        <v>21</v>
      </c>
      <c r="W165" s="41"/>
      <c r="X165" s="42">
        <v>25</v>
      </c>
      <c r="Y165" s="41"/>
      <c r="Z165" s="42">
        <v>29</v>
      </c>
      <c r="AA165" s="41"/>
      <c r="AB165" s="44">
        <v>33</v>
      </c>
      <c r="AC165" s="41"/>
      <c r="AD165" s="42">
        <v>37</v>
      </c>
      <c r="AE165" s="41"/>
      <c r="AF165" s="40"/>
      <c r="AG165" s="41"/>
      <c r="AH165" s="40" t="s">
        <v>272</v>
      </c>
      <c r="AI165" s="39"/>
      <c r="AJ165" s="245"/>
      <c r="AK165" s="245"/>
      <c r="AL165" s="38"/>
      <c r="AM165" s="238">
        <f>SUMPRODUCT(LEN($M165:$AE168)-LEN(SUBSTITUTE($M165:$AE168,"/", "")))/2</f>
        <v>0</v>
      </c>
      <c r="AN165" s="241">
        <f>SUMPRODUCT(LEN($M165:$AE168)-LEN(SUBSTITUTE($M165:$AE168,"-", "")))</f>
        <v>0</v>
      </c>
      <c r="AO165" s="235">
        <f>SUMPRODUCT(LEN($M165:$AE168)-LEN(SUBSTITUTE($M165:$AE168,"A", "")))</f>
        <v>6</v>
      </c>
      <c r="AP165" s="229">
        <f>SUMPRODUCT(LEN($AH165:$AH168)-LEN(SUBSTITUTE($AH165:$AH168,"A", "")))</f>
        <v>0</v>
      </c>
      <c r="AQ165" s="232">
        <f>SUMPRODUCT(LEN($AG165:$AG168)-LEN(SUBSTITUTE($AG165:$AG168,"A", "")))</f>
        <v>0</v>
      </c>
      <c r="AR165" s="235">
        <f>SUMPRODUCT(LEN($M165:$AE168)-LEN(SUBSTITUTE($M165:$AE168,"S", "")))</f>
        <v>16</v>
      </c>
      <c r="AS165" s="229">
        <f>SUMPRODUCT(LEN($AH165:$AH168)-LEN(SUBSTITUTE($AH165:$AH168,"S", "")))</f>
        <v>2</v>
      </c>
      <c r="AT165" s="232">
        <f>SUMPRODUCT(LEN($AG165:$AG168)-LEN(SUBSTITUTE($AG165:$AG168,"S", "")))</f>
        <v>0</v>
      </c>
      <c r="AU165" s="235">
        <f>SUMPRODUCT(LEN($M165:$AE168)-LEN(SUBSTITUTE($M165:$AE168,"F", "")))</f>
        <v>0</v>
      </c>
      <c r="AV165" s="229">
        <f>SUMPRODUCT(LEN($AH165:$AH168)-LEN(SUBSTITUTE($AH165:$AH168,"F", "")))</f>
        <v>0</v>
      </c>
      <c r="AW165" s="232">
        <f>SUMPRODUCT(LEN($AG165:$AG168)-LEN(SUBSTITUTE($AG165:$AG168,"F", "")))</f>
        <v>0</v>
      </c>
      <c r="AX165" s="235">
        <f>SUMPRODUCT(LEN($M165:$AE168)-LEN(SUBSTITUTE($M165:$AE168,"G", "")))</f>
        <v>2</v>
      </c>
      <c r="AY165" s="229">
        <f>SUMPRODUCT(LEN($AH165:$AH168)-LEN(SUBSTITUTE($AH165:$AH168,"G", "")))</f>
        <v>0</v>
      </c>
      <c r="AZ165" s="232">
        <f>SUMPRODUCT(LEN($AG165:$AG168)-LEN(SUBSTITUTE($AG165:$AG168,"G", "")))</f>
        <v>0</v>
      </c>
      <c r="BA165" s="235">
        <f>SUMPRODUCT(LEN($M165:$AE168)-LEN(SUBSTITUTE($M165:$AE168,"M", "")))</f>
        <v>0</v>
      </c>
      <c r="BB165" s="229">
        <f>SUMPRODUCT(LEN($AH165:$AH168)-LEN(SUBSTITUTE($AH165:$AH168,"M", "")))</f>
        <v>0</v>
      </c>
      <c r="BC165" s="232">
        <f>SUMPRODUCT(LEN($AG165:$AG168)-LEN(SUBSTITUTE($AG165:$AG168,"M", "")))</f>
        <v>0</v>
      </c>
      <c r="BD165" s="297">
        <f>SUMPRODUCT(LEN($AI165:$AI168)-LEN(SUBSTITUTE($AI165:$AI168,"S", "")))</f>
        <v>0</v>
      </c>
      <c r="BE165" s="300">
        <f>SUMPRODUCT(LEN($AI165:$AI168)-LEN(SUBSTITUTE($AI165:$AI168,"F", "")))</f>
        <v>0</v>
      </c>
      <c r="BF165" s="300">
        <f>SUMPRODUCT(LEN($AI165:$AI168)-LEN(SUBSTITUTE($AI165:$AI168,"G", "")))</f>
        <v>0</v>
      </c>
      <c r="BG165" s="303">
        <f>SUMPRODUCT(LEN($AI165:$AI168)-LEN(SUBSTITUTE($AI165:$AI168,"M", "")))</f>
        <v>0</v>
      </c>
    </row>
    <row r="166" spans="2:67" ht="28.15" customHeight="1" thickBot="1">
      <c r="B166" s="29"/>
      <c r="C166" s="264"/>
      <c r="D166" s="37"/>
      <c r="E166" s="112"/>
      <c r="F166" s="112"/>
      <c r="G166" s="111"/>
      <c r="H166" s="256"/>
      <c r="I166" s="260"/>
      <c r="J166" s="260"/>
      <c r="K166" s="260"/>
      <c r="L166" s="32">
        <v>2</v>
      </c>
      <c r="M166" s="31" t="s">
        <v>313</v>
      </c>
      <c r="N166" s="32">
        <v>6</v>
      </c>
      <c r="O166" s="31" t="s">
        <v>272</v>
      </c>
      <c r="P166" s="96">
        <v>10</v>
      </c>
      <c r="Q166" s="31" t="s">
        <v>271</v>
      </c>
      <c r="R166" s="32">
        <v>14</v>
      </c>
      <c r="S166" s="31"/>
      <c r="T166" s="32">
        <v>18</v>
      </c>
      <c r="U166" s="95"/>
      <c r="V166" s="32">
        <v>22</v>
      </c>
      <c r="W166" s="31"/>
      <c r="X166" s="32">
        <v>26</v>
      </c>
      <c r="Y166" s="31"/>
      <c r="Z166" s="32">
        <v>30</v>
      </c>
      <c r="AA166" s="31"/>
      <c r="AB166" s="34">
        <v>34</v>
      </c>
      <c r="AC166" s="31"/>
      <c r="AD166" s="32">
        <v>38</v>
      </c>
      <c r="AE166" s="31"/>
      <c r="AF166" s="30"/>
      <c r="AG166" s="31"/>
      <c r="AH166" s="30"/>
      <c r="AI166" s="20"/>
      <c r="AJ166" s="246"/>
      <c r="AK166" s="246"/>
      <c r="AL166" s="19"/>
      <c r="AM166" s="239"/>
      <c r="AN166" s="242"/>
      <c r="AO166" s="236"/>
      <c r="AP166" s="230"/>
      <c r="AQ166" s="233"/>
      <c r="AR166" s="236"/>
      <c r="AS166" s="230"/>
      <c r="AT166" s="233"/>
      <c r="AU166" s="236"/>
      <c r="AV166" s="230"/>
      <c r="AW166" s="233"/>
      <c r="AX166" s="236"/>
      <c r="AY166" s="230"/>
      <c r="AZ166" s="233"/>
      <c r="BA166" s="236"/>
      <c r="BB166" s="230"/>
      <c r="BC166" s="233"/>
      <c r="BD166" s="298"/>
      <c r="BE166" s="301"/>
      <c r="BF166" s="301"/>
      <c r="BG166" s="304"/>
    </row>
    <row r="167" spans="2:67" ht="28.15" customHeight="1">
      <c r="B167" s="29"/>
      <c r="C167" s="265"/>
      <c r="D167" s="28"/>
      <c r="E167" s="110"/>
      <c r="F167" s="110"/>
      <c r="G167" s="109"/>
      <c r="H167" s="257"/>
      <c r="I167" s="261"/>
      <c r="J167" s="261"/>
      <c r="K167" s="261"/>
      <c r="L167" s="23">
        <v>3</v>
      </c>
      <c r="M167" s="22" t="s">
        <v>308</v>
      </c>
      <c r="N167" s="23">
        <v>7</v>
      </c>
      <c r="O167" s="22" t="s">
        <v>275</v>
      </c>
      <c r="P167" s="23">
        <v>11</v>
      </c>
      <c r="Q167" s="22"/>
      <c r="R167" s="23">
        <v>15</v>
      </c>
      <c r="S167" s="22"/>
      <c r="T167" s="23">
        <v>19</v>
      </c>
      <c r="U167" s="22"/>
      <c r="V167" s="23">
        <v>23</v>
      </c>
      <c r="W167" s="22"/>
      <c r="X167" s="23">
        <v>27</v>
      </c>
      <c r="Y167" s="22"/>
      <c r="Z167" s="23">
        <v>31</v>
      </c>
      <c r="AA167" s="22"/>
      <c r="AB167" s="25">
        <v>35</v>
      </c>
      <c r="AC167" s="22"/>
      <c r="AD167" s="23">
        <v>39</v>
      </c>
      <c r="AE167" s="22"/>
      <c r="AF167" s="21"/>
      <c r="AG167" s="22"/>
      <c r="AH167" s="21"/>
      <c r="AI167" s="20"/>
      <c r="AJ167" s="246"/>
      <c r="AK167" s="246"/>
      <c r="AL167" s="19"/>
      <c r="AM167" s="239"/>
      <c r="AN167" s="242"/>
      <c r="AO167" s="236"/>
      <c r="AP167" s="230"/>
      <c r="AQ167" s="233"/>
      <c r="AR167" s="236"/>
      <c r="AS167" s="230"/>
      <c r="AT167" s="233"/>
      <c r="AU167" s="236"/>
      <c r="AV167" s="230"/>
      <c r="AW167" s="233"/>
      <c r="AX167" s="236"/>
      <c r="AY167" s="230"/>
      <c r="AZ167" s="233"/>
      <c r="BA167" s="236"/>
      <c r="BB167" s="230"/>
      <c r="BC167" s="233"/>
      <c r="BD167" s="298"/>
      <c r="BE167" s="301"/>
      <c r="BF167" s="301"/>
      <c r="BG167" s="304"/>
    </row>
    <row r="168" spans="2:67" ht="28.15" customHeight="1" thickBot="1">
      <c r="B168" s="29"/>
      <c r="C168" s="266"/>
      <c r="D168" s="57"/>
      <c r="E168" s="116"/>
      <c r="F168" s="116"/>
      <c r="G168" s="115"/>
      <c r="H168" s="258"/>
      <c r="I168" s="262"/>
      <c r="J168" s="262"/>
      <c r="K168" s="262"/>
      <c r="L168" s="52">
        <v>4</v>
      </c>
      <c r="M168" s="51" t="s">
        <v>302</v>
      </c>
      <c r="N168" s="52">
        <v>8</v>
      </c>
      <c r="O168" s="51" t="s">
        <v>272</v>
      </c>
      <c r="P168" s="52">
        <v>12</v>
      </c>
      <c r="Q168" s="51"/>
      <c r="R168" s="52">
        <v>16</v>
      </c>
      <c r="S168" s="51"/>
      <c r="T168" s="52">
        <v>20</v>
      </c>
      <c r="U168" s="51"/>
      <c r="V168" s="52">
        <v>24</v>
      </c>
      <c r="W168" s="51"/>
      <c r="X168" s="52">
        <v>28</v>
      </c>
      <c r="Y168" s="51"/>
      <c r="Z168" s="52">
        <v>32</v>
      </c>
      <c r="AA168" s="51"/>
      <c r="AB168" s="54">
        <v>36</v>
      </c>
      <c r="AC168" s="51"/>
      <c r="AD168" s="52">
        <v>40</v>
      </c>
      <c r="AE168" s="51"/>
      <c r="AF168" s="50"/>
      <c r="AG168" s="51"/>
      <c r="AH168" s="50"/>
      <c r="AI168" s="49"/>
      <c r="AJ168" s="248"/>
      <c r="AK168" s="248"/>
      <c r="AL168" s="48"/>
      <c r="AM168" s="240"/>
      <c r="AN168" s="243"/>
      <c r="AO168" s="237"/>
      <c r="AP168" s="231"/>
      <c r="AQ168" s="234"/>
      <c r="AR168" s="237"/>
      <c r="AS168" s="231"/>
      <c r="AT168" s="234"/>
      <c r="AU168" s="237"/>
      <c r="AV168" s="231"/>
      <c r="AW168" s="234"/>
      <c r="AX168" s="237"/>
      <c r="AY168" s="231"/>
      <c r="AZ168" s="234"/>
      <c r="BA168" s="237"/>
      <c r="BB168" s="231"/>
      <c r="BC168" s="234"/>
      <c r="BD168" s="299"/>
      <c r="BE168" s="302"/>
      <c r="BF168" s="302"/>
      <c r="BG168" s="305"/>
    </row>
    <row r="169" spans="2:67" ht="28.15" hidden="1" customHeight="1">
      <c r="B169" s="29"/>
      <c r="C169" s="263">
        <v>2</v>
      </c>
      <c r="D169" s="47"/>
      <c r="E169" s="114"/>
      <c r="F169" s="114"/>
      <c r="G169" s="113"/>
      <c r="H169" s="255"/>
      <c r="I169" s="259"/>
      <c r="J169" s="259"/>
      <c r="K169" s="259"/>
      <c r="L169" s="42" t="s">
        <v>82</v>
      </c>
      <c r="M169" s="41"/>
      <c r="N169" s="42" t="s">
        <v>81</v>
      </c>
      <c r="O169" s="41"/>
      <c r="P169" s="42" t="s">
        <v>80</v>
      </c>
      <c r="Q169" s="41"/>
      <c r="R169" s="42" t="s">
        <v>79</v>
      </c>
      <c r="S169" s="41"/>
      <c r="T169" s="42" t="s">
        <v>78</v>
      </c>
      <c r="U169" s="41"/>
      <c r="V169" s="42" t="s">
        <v>77</v>
      </c>
      <c r="W169" s="41"/>
      <c r="X169" s="42" t="s">
        <v>76</v>
      </c>
      <c r="Y169" s="41"/>
      <c r="Z169" s="42" t="s">
        <v>75</v>
      </c>
      <c r="AA169" s="41"/>
      <c r="AB169" s="44" t="s">
        <v>74</v>
      </c>
      <c r="AC169" s="43"/>
      <c r="AD169" s="42" t="s">
        <v>73</v>
      </c>
      <c r="AE169" s="41"/>
      <c r="AF169" s="40"/>
      <c r="AG169" s="41"/>
      <c r="AH169" s="40"/>
      <c r="AI169" s="39"/>
      <c r="AJ169" s="249"/>
      <c r="AK169" s="252"/>
      <c r="AL169" s="38"/>
      <c r="AM169" s="7"/>
      <c r="AN169" s="7"/>
      <c r="AO169" s="235">
        <f>SUMPRODUCT(LEN($M169:$AE172)-LEN(SUBSTITUTE($M169:$AE172,"A", "")))</f>
        <v>0</v>
      </c>
      <c r="AP169" s="229">
        <f>SUMPRODUCT(LEN($AH169:$AH172)-LEN(SUBSTITUTE($AH169:$AH172,"A", "")))</f>
        <v>0</v>
      </c>
      <c r="AQ169" s="232">
        <f>SUMPRODUCT(LEN($AG169:$AG172)-LEN(SUBSTITUTE($AG169:$AG172,"A", "")))</f>
        <v>0</v>
      </c>
      <c r="AR169" s="235">
        <f>SUMPRODUCT(LEN($M169:$AE172)-LEN(SUBSTITUTE($M169:$AE172,"S", "")))</f>
        <v>0</v>
      </c>
      <c r="AS169" s="229">
        <f>SUMPRODUCT(LEN($AH169:$AH172)-LEN(SUBSTITUTE($AH169:$AH172,"S", "")))</f>
        <v>0</v>
      </c>
      <c r="AT169" s="232">
        <f>SUMPRODUCT(LEN($AG169:$AG172)-LEN(SUBSTITUTE($AG169:$AG172,"S", "")))</f>
        <v>0</v>
      </c>
      <c r="AU169" s="235">
        <f>SUMPRODUCT(LEN($M169:$AE172)-LEN(SUBSTITUTE($M169:$AE172,"F", "")))</f>
        <v>0</v>
      </c>
      <c r="AV169" s="229">
        <f>SUMPRODUCT(LEN($AH169:$AH172)-LEN(SUBSTITUTE($AH169:$AH172,"F", "")))</f>
        <v>0</v>
      </c>
      <c r="AW169" s="232">
        <f>SUMPRODUCT(LEN($AG169:$AG172)-LEN(SUBSTITUTE($AG169:$AG172,"F", "")))</f>
        <v>0</v>
      </c>
      <c r="AX169" s="235">
        <f>SUMPRODUCT(LEN($M169:$AE172)-LEN(SUBSTITUTE($M169:$AE172,"G", "")))</f>
        <v>0</v>
      </c>
      <c r="AY169" s="229">
        <f>SUMPRODUCT(LEN($AH169:$AH172)-LEN(SUBSTITUTE($AH169:$AH172,"G", "")))</f>
        <v>0</v>
      </c>
      <c r="AZ169" s="232">
        <f>SUMPRODUCT(LEN($AG169:$AG172)-LEN(SUBSTITUTE($AG169:$AG172,"G", "")))</f>
        <v>0</v>
      </c>
      <c r="BA169" s="235">
        <f>SUMPRODUCT(LEN($M169:$AE172)-LEN(SUBSTITUTE($M169:$AE172,"M", "")))</f>
        <v>0</v>
      </c>
      <c r="BB169" s="229">
        <f>SUMPRODUCT(LEN($AH169:$AH172)-LEN(SUBSTITUTE($AH169:$AH172,"M", "")))</f>
        <v>0</v>
      </c>
      <c r="BC169" s="232">
        <f>SUMPRODUCT(LEN($AG169:$AG172)-LEN(SUBSTITUTE($AG169:$AG172,"M", "")))</f>
        <v>0</v>
      </c>
      <c r="BD169" s="297">
        <f>SUMPRODUCT(LEN($AI169:$AI172)-LEN(SUBSTITUTE($AI169:$AI172,"S", "")))</f>
        <v>0</v>
      </c>
      <c r="BE169" s="300">
        <f>SUMPRODUCT(LEN($AI169:$AI172)-LEN(SUBSTITUTE($AI169:$AI172,"F", "")))</f>
        <v>0</v>
      </c>
      <c r="BF169" s="300">
        <f>SUMPRODUCT(LEN($AI169:$AI172)-LEN(SUBSTITUTE($AI169:$AI172,"G", "")))</f>
        <v>0</v>
      </c>
      <c r="BG169" s="303">
        <f>SUMPRODUCT(LEN($AI169:$AI172)-LEN(SUBSTITUTE($AI169:$AI172,"M", "")))</f>
        <v>0</v>
      </c>
    </row>
    <row r="170" spans="2:67" ht="28.15" hidden="1" customHeight="1" thickBot="1">
      <c r="B170" s="29"/>
      <c r="C170" s="264"/>
      <c r="D170" s="37"/>
      <c r="E170" s="112"/>
      <c r="F170" s="112"/>
      <c r="G170" s="111"/>
      <c r="H170" s="256"/>
      <c r="I170" s="260"/>
      <c r="J170" s="260"/>
      <c r="K170" s="260"/>
      <c r="L170" s="32" t="s">
        <v>72</v>
      </c>
      <c r="M170" s="31"/>
      <c r="N170" s="32" t="s">
        <v>71</v>
      </c>
      <c r="O170" s="31"/>
      <c r="P170" s="32" t="s">
        <v>70</v>
      </c>
      <c r="Q170" s="31"/>
      <c r="R170" s="32" t="s">
        <v>69</v>
      </c>
      <c r="S170" s="31"/>
      <c r="T170" s="32" t="s">
        <v>68</v>
      </c>
      <c r="U170" s="31"/>
      <c r="V170" s="32" t="s">
        <v>67</v>
      </c>
      <c r="W170" s="31"/>
      <c r="X170" s="32" t="s">
        <v>66</v>
      </c>
      <c r="Y170" s="31"/>
      <c r="Z170" s="32" t="s">
        <v>65</v>
      </c>
      <c r="AA170" s="31"/>
      <c r="AB170" s="34" t="s">
        <v>64</v>
      </c>
      <c r="AC170" s="33"/>
      <c r="AD170" s="32" t="s">
        <v>63</v>
      </c>
      <c r="AE170" s="31"/>
      <c r="AF170" s="30"/>
      <c r="AG170" s="31"/>
      <c r="AH170" s="30"/>
      <c r="AI170" s="20"/>
      <c r="AJ170" s="250"/>
      <c r="AK170" s="253"/>
      <c r="AL170" s="19"/>
      <c r="AM170" s="7"/>
      <c r="AN170" s="7"/>
      <c r="AO170" s="236"/>
      <c r="AP170" s="230"/>
      <c r="AQ170" s="233"/>
      <c r="AR170" s="236"/>
      <c r="AS170" s="230"/>
      <c r="AT170" s="233"/>
      <c r="AU170" s="236"/>
      <c r="AV170" s="230"/>
      <c r="AW170" s="233"/>
      <c r="AX170" s="236"/>
      <c r="AY170" s="230"/>
      <c r="AZ170" s="233"/>
      <c r="BA170" s="236"/>
      <c r="BB170" s="230"/>
      <c r="BC170" s="233"/>
      <c r="BD170" s="298"/>
      <c r="BE170" s="301"/>
      <c r="BF170" s="301"/>
      <c r="BG170" s="304"/>
    </row>
    <row r="171" spans="2:67" ht="28.15" hidden="1" customHeight="1">
      <c r="B171" s="29"/>
      <c r="C171" s="265"/>
      <c r="D171" s="28"/>
      <c r="E171" s="110"/>
      <c r="F171" s="110"/>
      <c r="G171" s="109"/>
      <c r="H171" s="257"/>
      <c r="I171" s="261"/>
      <c r="J171" s="261"/>
      <c r="K171" s="261"/>
      <c r="L171" s="23" t="s">
        <v>62</v>
      </c>
      <c r="M171" s="22"/>
      <c r="N171" s="23" t="s">
        <v>61</v>
      </c>
      <c r="O171" s="22"/>
      <c r="P171" s="23" t="s">
        <v>60</v>
      </c>
      <c r="Q171" s="22"/>
      <c r="R171" s="23" t="s">
        <v>59</v>
      </c>
      <c r="S171" s="22"/>
      <c r="T171" s="23" t="s">
        <v>58</v>
      </c>
      <c r="U171" s="22"/>
      <c r="V171" s="23" t="s">
        <v>57</v>
      </c>
      <c r="W171" s="22"/>
      <c r="X171" s="23" t="s">
        <v>56</v>
      </c>
      <c r="Y171" s="22"/>
      <c r="Z171" s="23" t="s">
        <v>55</v>
      </c>
      <c r="AA171" s="22"/>
      <c r="AB171" s="25" t="s">
        <v>54</v>
      </c>
      <c r="AC171" s="24"/>
      <c r="AD171" s="23">
        <v>39</v>
      </c>
      <c r="AE171" s="22"/>
      <c r="AF171" s="21"/>
      <c r="AG171" s="22"/>
      <c r="AH171" s="21"/>
      <c r="AI171" s="20"/>
      <c r="AJ171" s="250"/>
      <c r="AK171" s="253"/>
      <c r="AL171" s="19"/>
      <c r="AM171" s="7"/>
      <c r="AN171" s="7"/>
      <c r="AO171" s="236"/>
      <c r="AP171" s="230"/>
      <c r="AQ171" s="233"/>
      <c r="AR171" s="236"/>
      <c r="AS171" s="230"/>
      <c r="AT171" s="233"/>
      <c r="AU171" s="236"/>
      <c r="AV171" s="230"/>
      <c r="AW171" s="233"/>
      <c r="AX171" s="236"/>
      <c r="AY171" s="230"/>
      <c r="AZ171" s="233"/>
      <c r="BA171" s="236"/>
      <c r="BB171" s="230"/>
      <c r="BC171" s="233"/>
      <c r="BD171" s="298"/>
      <c r="BE171" s="301"/>
      <c r="BF171" s="301"/>
      <c r="BG171" s="304"/>
    </row>
    <row r="172" spans="2:67" ht="28.15" hidden="1" customHeight="1" thickBot="1">
      <c r="B172" s="29"/>
      <c r="C172" s="266"/>
      <c r="D172" s="57"/>
      <c r="E172" s="116"/>
      <c r="F172" s="116"/>
      <c r="G172" s="115"/>
      <c r="H172" s="258"/>
      <c r="I172" s="262"/>
      <c r="J172" s="262"/>
      <c r="K172" s="262"/>
      <c r="L172" s="52" t="s">
        <v>53</v>
      </c>
      <c r="M172" s="51"/>
      <c r="N172" s="52" t="s">
        <v>52</v>
      </c>
      <c r="O172" s="51"/>
      <c r="P172" s="52" t="s">
        <v>51</v>
      </c>
      <c r="Q172" s="51"/>
      <c r="R172" s="52" t="s">
        <v>50</v>
      </c>
      <c r="S172" s="51"/>
      <c r="T172" s="52">
        <v>20</v>
      </c>
      <c r="U172" s="51"/>
      <c r="V172" s="52" t="s">
        <v>49</v>
      </c>
      <c r="W172" s="51"/>
      <c r="X172" s="52" t="s">
        <v>48</v>
      </c>
      <c r="Y172" s="51"/>
      <c r="Z172" s="52" t="s">
        <v>47</v>
      </c>
      <c r="AA172" s="51"/>
      <c r="AB172" s="54" t="s">
        <v>46</v>
      </c>
      <c r="AC172" s="53"/>
      <c r="AD172" s="52" t="s">
        <v>45</v>
      </c>
      <c r="AE172" s="51"/>
      <c r="AF172" s="50"/>
      <c r="AG172" s="51"/>
      <c r="AH172" s="50"/>
      <c r="AI172" s="49"/>
      <c r="AJ172" s="251"/>
      <c r="AK172" s="254"/>
      <c r="AL172" s="48"/>
      <c r="AM172" s="7"/>
      <c r="AN172" s="7"/>
      <c r="AO172" s="237"/>
      <c r="AP172" s="231"/>
      <c r="AQ172" s="234"/>
      <c r="AR172" s="237"/>
      <c r="AS172" s="231"/>
      <c r="AT172" s="234"/>
      <c r="AU172" s="237"/>
      <c r="AV172" s="231"/>
      <c r="AW172" s="234"/>
      <c r="AX172" s="237"/>
      <c r="AY172" s="231"/>
      <c r="AZ172" s="234"/>
      <c r="BA172" s="237"/>
      <c r="BB172" s="231"/>
      <c r="BC172" s="234"/>
      <c r="BD172" s="299"/>
      <c r="BE172" s="302"/>
      <c r="BF172" s="302"/>
      <c r="BG172" s="305"/>
    </row>
    <row r="173" spans="2:67" ht="28.15" hidden="1" customHeight="1">
      <c r="B173" s="29"/>
      <c r="C173" s="263">
        <v>3</v>
      </c>
      <c r="D173" s="47"/>
      <c r="E173" s="114"/>
      <c r="F173" s="114"/>
      <c r="G173" s="113"/>
      <c r="H173" s="255"/>
      <c r="I173" s="259"/>
      <c r="J173" s="259"/>
      <c r="K173" s="259"/>
      <c r="L173" s="42" t="s">
        <v>82</v>
      </c>
      <c r="M173" s="41"/>
      <c r="N173" s="42" t="s">
        <v>81</v>
      </c>
      <c r="O173" s="41"/>
      <c r="P173" s="42" t="s">
        <v>80</v>
      </c>
      <c r="Q173" s="41"/>
      <c r="R173" s="42" t="s">
        <v>79</v>
      </c>
      <c r="S173" s="41"/>
      <c r="T173" s="42" t="s">
        <v>78</v>
      </c>
      <c r="U173" s="41"/>
      <c r="V173" s="42" t="s">
        <v>77</v>
      </c>
      <c r="W173" s="41"/>
      <c r="X173" s="42" t="s">
        <v>76</v>
      </c>
      <c r="Y173" s="41"/>
      <c r="Z173" s="42" t="s">
        <v>75</v>
      </c>
      <c r="AA173" s="41"/>
      <c r="AB173" s="44" t="s">
        <v>74</v>
      </c>
      <c r="AC173" s="43"/>
      <c r="AD173" s="42" t="s">
        <v>73</v>
      </c>
      <c r="AE173" s="41"/>
      <c r="AF173" s="40"/>
      <c r="AG173" s="41"/>
      <c r="AH173" s="40"/>
      <c r="AI173" s="39"/>
      <c r="AJ173" s="245"/>
      <c r="AK173" s="245"/>
      <c r="AL173" s="38"/>
      <c r="AM173" s="7"/>
      <c r="AN173" s="7"/>
      <c r="AO173" s="235">
        <f>SUMPRODUCT(LEN($M173:$AE176)-LEN(SUBSTITUTE($M173:$AE176,"A", "")))</f>
        <v>0</v>
      </c>
      <c r="AP173" s="229">
        <f>SUMPRODUCT(LEN($AH173:$AH176)-LEN(SUBSTITUTE($AH173:$AH176,"A", "")))</f>
        <v>0</v>
      </c>
      <c r="AQ173" s="232">
        <f>SUMPRODUCT(LEN($AG173:$AG176)-LEN(SUBSTITUTE($AG173:$AG176,"A", "")))</f>
        <v>0</v>
      </c>
      <c r="AR173" s="235">
        <f>SUMPRODUCT(LEN($M173:$AE176)-LEN(SUBSTITUTE($M173:$AE176,"S", "")))</f>
        <v>0</v>
      </c>
      <c r="AS173" s="229">
        <f>SUMPRODUCT(LEN($AH173:$AH176)-LEN(SUBSTITUTE($AH173:$AH176,"S", "")))</f>
        <v>0</v>
      </c>
      <c r="AT173" s="232">
        <f>SUMPRODUCT(LEN($AG173:$AG176)-LEN(SUBSTITUTE($AG173:$AG176,"S", "")))</f>
        <v>0</v>
      </c>
      <c r="AU173" s="235">
        <f>SUMPRODUCT(LEN($M173:$AE176)-LEN(SUBSTITUTE($M173:$AE176,"F", "")))</f>
        <v>0</v>
      </c>
      <c r="AV173" s="229">
        <f>SUMPRODUCT(LEN($AH173:$AH176)-LEN(SUBSTITUTE($AH173:$AH176,"F", "")))</f>
        <v>0</v>
      </c>
      <c r="AW173" s="232">
        <f>SUMPRODUCT(LEN($AG173:$AG176)-LEN(SUBSTITUTE($AG173:$AG176,"F", "")))</f>
        <v>0</v>
      </c>
      <c r="AX173" s="235">
        <f>SUMPRODUCT(LEN($M173:$AE176)-LEN(SUBSTITUTE($M173:$AE176,"G", "")))</f>
        <v>0</v>
      </c>
      <c r="AY173" s="229">
        <f>SUMPRODUCT(LEN($AH173:$AH176)-LEN(SUBSTITUTE($AH173:$AH176,"G", "")))</f>
        <v>0</v>
      </c>
      <c r="AZ173" s="232">
        <f>SUMPRODUCT(LEN($AG173:$AG176)-LEN(SUBSTITUTE($AG173:$AG176,"G", "")))</f>
        <v>0</v>
      </c>
      <c r="BA173" s="235">
        <f>SUMPRODUCT(LEN($M173:$AE176)-LEN(SUBSTITUTE($M173:$AE176,"M", "")))</f>
        <v>0</v>
      </c>
      <c r="BB173" s="229">
        <f>SUMPRODUCT(LEN($AH173:$AH176)-LEN(SUBSTITUTE($AH173:$AH176,"M", "")))</f>
        <v>0</v>
      </c>
      <c r="BC173" s="232">
        <f>SUMPRODUCT(LEN($AG173:$AG176)-LEN(SUBSTITUTE($AG173:$AG176,"M", "")))</f>
        <v>0</v>
      </c>
      <c r="BD173" s="297">
        <f>SUMPRODUCT(LEN($AI173:$AI176)-LEN(SUBSTITUTE($AI173:$AI176,"S", "")))</f>
        <v>0</v>
      </c>
      <c r="BE173" s="300">
        <f>SUMPRODUCT(LEN($AI173:$AI176)-LEN(SUBSTITUTE($AI173:$AI176,"F", "")))</f>
        <v>0</v>
      </c>
      <c r="BF173" s="300">
        <f>SUMPRODUCT(LEN($AI173:$AI176)-LEN(SUBSTITUTE($AI173:$AI176,"G", "")))</f>
        <v>0</v>
      </c>
      <c r="BG173" s="303">
        <f>SUMPRODUCT(LEN($AI173:$AI176)-LEN(SUBSTITUTE($AI173:$AI176,"M", "")))</f>
        <v>0</v>
      </c>
    </row>
    <row r="174" spans="2:67" ht="28.15" hidden="1" customHeight="1" thickBot="1">
      <c r="B174" s="29"/>
      <c r="C174" s="264"/>
      <c r="D174" s="37"/>
      <c r="E174" s="112"/>
      <c r="F174" s="112"/>
      <c r="G174" s="111"/>
      <c r="H174" s="256"/>
      <c r="I174" s="260"/>
      <c r="J174" s="260"/>
      <c r="K174" s="260"/>
      <c r="L174" s="32" t="s">
        <v>72</v>
      </c>
      <c r="M174" s="31"/>
      <c r="N174" s="32" t="s">
        <v>71</v>
      </c>
      <c r="O174" s="31"/>
      <c r="P174" s="32" t="s">
        <v>70</v>
      </c>
      <c r="Q174" s="31"/>
      <c r="R174" s="32" t="s">
        <v>69</v>
      </c>
      <c r="S174" s="31"/>
      <c r="T174" s="32" t="s">
        <v>68</v>
      </c>
      <c r="U174" s="31"/>
      <c r="V174" s="32" t="s">
        <v>67</v>
      </c>
      <c r="W174" s="31"/>
      <c r="X174" s="32" t="s">
        <v>66</v>
      </c>
      <c r="Y174" s="31"/>
      <c r="Z174" s="32" t="s">
        <v>65</v>
      </c>
      <c r="AA174" s="31"/>
      <c r="AB174" s="34" t="s">
        <v>64</v>
      </c>
      <c r="AC174" s="33"/>
      <c r="AD174" s="32" t="s">
        <v>63</v>
      </c>
      <c r="AE174" s="31"/>
      <c r="AF174" s="30"/>
      <c r="AG174" s="31"/>
      <c r="AH174" s="30"/>
      <c r="AI174" s="20"/>
      <c r="AJ174" s="246"/>
      <c r="AK174" s="246"/>
      <c r="AL174" s="19"/>
      <c r="AM174" s="7"/>
      <c r="AN174" s="7"/>
      <c r="AO174" s="236"/>
      <c r="AP174" s="230"/>
      <c r="AQ174" s="233"/>
      <c r="AR174" s="236"/>
      <c r="AS174" s="230"/>
      <c r="AT174" s="233"/>
      <c r="AU174" s="236"/>
      <c r="AV174" s="230"/>
      <c r="AW174" s="233"/>
      <c r="AX174" s="236"/>
      <c r="AY174" s="230"/>
      <c r="AZ174" s="233"/>
      <c r="BA174" s="236"/>
      <c r="BB174" s="230"/>
      <c r="BC174" s="233"/>
      <c r="BD174" s="298"/>
      <c r="BE174" s="301"/>
      <c r="BF174" s="301"/>
      <c r="BG174" s="304"/>
    </row>
    <row r="175" spans="2:67" ht="28.15" hidden="1" customHeight="1">
      <c r="B175" s="29"/>
      <c r="C175" s="265"/>
      <c r="D175" s="28"/>
      <c r="E175" s="110"/>
      <c r="F175" s="110"/>
      <c r="G175" s="109"/>
      <c r="H175" s="257"/>
      <c r="I175" s="261"/>
      <c r="J175" s="261"/>
      <c r="K175" s="261"/>
      <c r="L175" s="23" t="s">
        <v>62</v>
      </c>
      <c r="M175" s="22"/>
      <c r="N175" s="23" t="s">
        <v>61</v>
      </c>
      <c r="O175" s="22"/>
      <c r="P175" s="23" t="s">
        <v>60</v>
      </c>
      <c r="Q175" s="22"/>
      <c r="R175" s="23" t="s">
        <v>59</v>
      </c>
      <c r="S175" s="22"/>
      <c r="T175" s="23" t="s">
        <v>58</v>
      </c>
      <c r="U175" s="22"/>
      <c r="V175" s="23" t="s">
        <v>57</v>
      </c>
      <c r="W175" s="22"/>
      <c r="X175" s="23" t="s">
        <v>56</v>
      </c>
      <c r="Y175" s="22"/>
      <c r="Z175" s="23" t="s">
        <v>55</v>
      </c>
      <c r="AA175" s="22"/>
      <c r="AB175" s="25" t="s">
        <v>54</v>
      </c>
      <c r="AC175" s="24"/>
      <c r="AD175" s="23">
        <v>39</v>
      </c>
      <c r="AE175" s="22"/>
      <c r="AF175" s="21"/>
      <c r="AG175" s="22"/>
      <c r="AH175" s="21"/>
      <c r="AI175" s="20"/>
      <c r="AJ175" s="246"/>
      <c r="AK175" s="246"/>
      <c r="AL175" s="19"/>
      <c r="AM175" s="7"/>
      <c r="AN175" s="7"/>
      <c r="AO175" s="236"/>
      <c r="AP175" s="230"/>
      <c r="AQ175" s="233"/>
      <c r="AR175" s="236"/>
      <c r="AS175" s="230"/>
      <c r="AT175" s="233"/>
      <c r="AU175" s="236"/>
      <c r="AV175" s="230"/>
      <c r="AW175" s="233"/>
      <c r="AX175" s="236"/>
      <c r="AY175" s="230"/>
      <c r="AZ175" s="233"/>
      <c r="BA175" s="236"/>
      <c r="BB175" s="230"/>
      <c r="BC175" s="233"/>
      <c r="BD175" s="298"/>
      <c r="BE175" s="301"/>
      <c r="BF175" s="301"/>
      <c r="BG175" s="304"/>
    </row>
    <row r="176" spans="2:67" ht="28.15" hidden="1" customHeight="1" thickBot="1">
      <c r="B176" s="18"/>
      <c r="C176" s="271"/>
      <c r="D176" s="17"/>
      <c r="E176" s="118"/>
      <c r="F176" s="118"/>
      <c r="G176" s="117"/>
      <c r="H176" s="258"/>
      <c r="I176" s="272"/>
      <c r="J176" s="272"/>
      <c r="K176" s="272"/>
      <c r="L176" s="12" t="s">
        <v>53</v>
      </c>
      <c r="M176" s="11"/>
      <c r="N176" s="12" t="s">
        <v>52</v>
      </c>
      <c r="O176" s="11"/>
      <c r="P176" s="12" t="s">
        <v>51</v>
      </c>
      <c r="Q176" s="11"/>
      <c r="R176" s="12" t="s">
        <v>50</v>
      </c>
      <c r="S176" s="11"/>
      <c r="T176" s="12">
        <v>20</v>
      </c>
      <c r="U176" s="11"/>
      <c r="V176" s="12" t="s">
        <v>49</v>
      </c>
      <c r="W176" s="11"/>
      <c r="X176" s="12" t="s">
        <v>48</v>
      </c>
      <c r="Y176" s="11"/>
      <c r="Z176" s="12" t="s">
        <v>47</v>
      </c>
      <c r="AA176" s="11"/>
      <c r="AB176" s="14" t="s">
        <v>46</v>
      </c>
      <c r="AC176" s="13"/>
      <c r="AD176" s="12" t="s">
        <v>45</v>
      </c>
      <c r="AE176" s="11"/>
      <c r="AF176" s="10"/>
      <c r="AG176" s="11"/>
      <c r="AH176" s="10"/>
      <c r="AI176" s="9"/>
      <c r="AJ176" s="247"/>
      <c r="AK176" s="247"/>
      <c r="AL176" s="8"/>
      <c r="AM176" s="7"/>
      <c r="AN176" s="7"/>
      <c r="AO176" s="237"/>
      <c r="AP176" s="231"/>
      <c r="AQ176" s="234"/>
      <c r="AR176" s="237"/>
      <c r="AS176" s="231"/>
      <c r="AT176" s="234"/>
      <c r="AU176" s="237"/>
      <c r="AV176" s="231"/>
      <c r="AW176" s="234"/>
      <c r="AX176" s="237"/>
      <c r="AY176" s="231"/>
      <c r="AZ176" s="234"/>
      <c r="BA176" s="237"/>
      <c r="BB176" s="231"/>
      <c r="BC176" s="234"/>
      <c r="BD176" s="299"/>
      <c r="BE176" s="302"/>
      <c r="BF176" s="302"/>
      <c r="BG176" s="305"/>
    </row>
    <row r="177" spans="2:67" ht="85.9" customHeight="1" thickBot="1">
      <c r="B177" s="94" t="s">
        <v>119</v>
      </c>
      <c r="C177" s="83" t="s">
        <v>118</v>
      </c>
      <c r="D177" s="88" t="s">
        <v>117</v>
      </c>
      <c r="E177" s="93" t="s">
        <v>116</v>
      </c>
      <c r="F177" s="92"/>
      <c r="G177" s="91"/>
      <c r="H177" s="90" t="s">
        <v>115</v>
      </c>
      <c r="I177" s="88" t="s">
        <v>43</v>
      </c>
      <c r="J177" s="88" t="s">
        <v>114</v>
      </c>
      <c r="K177" s="88" t="s">
        <v>44</v>
      </c>
      <c r="L177" s="227" t="s">
        <v>113</v>
      </c>
      <c r="M177" s="270"/>
      <c r="N177" s="227" t="s">
        <v>112</v>
      </c>
      <c r="O177" s="270"/>
      <c r="P177" s="227" t="s">
        <v>112</v>
      </c>
      <c r="Q177" s="228"/>
      <c r="R177" s="227" t="s">
        <v>112</v>
      </c>
      <c r="S177" s="228"/>
      <c r="T177" s="227" t="s">
        <v>112</v>
      </c>
      <c r="U177" s="228"/>
      <c r="V177" s="227" t="s">
        <v>112</v>
      </c>
      <c r="W177" s="228"/>
      <c r="X177" s="227" t="s">
        <v>112</v>
      </c>
      <c r="Y177" s="228"/>
      <c r="Z177" s="227" t="s">
        <v>112</v>
      </c>
      <c r="AA177" s="228"/>
      <c r="AB177" s="227" t="s">
        <v>112</v>
      </c>
      <c r="AC177" s="228"/>
      <c r="AD177" s="227" t="s">
        <v>112</v>
      </c>
      <c r="AE177" s="228"/>
      <c r="AF177" s="244" t="s">
        <v>111</v>
      </c>
      <c r="AG177" s="228"/>
      <c r="AH177" s="90" t="s">
        <v>110</v>
      </c>
      <c r="AI177" s="89" t="s">
        <v>109</v>
      </c>
      <c r="AJ177" s="88" t="s">
        <v>108</v>
      </c>
      <c r="AK177" s="88" t="s">
        <v>107</v>
      </c>
      <c r="AL177" s="87" t="s">
        <v>106</v>
      </c>
      <c r="AM177" s="105" t="s">
        <v>161</v>
      </c>
      <c r="AN177" s="104" t="s">
        <v>160</v>
      </c>
      <c r="AO177" s="84" t="s">
        <v>105</v>
      </c>
      <c r="AP177" s="83" t="s">
        <v>104</v>
      </c>
      <c r="AQ177" s="82" t="s">
        <v>103</v>
      </c>
      <c r="AR177" s="84" t="s">
        <v>102</v>
      </c>
      <c r="AS177" s="83" t="s">
        <v>101</v>
      </c>
      <c r="AT177" s="82" t="s">
        <v>100</v>
      </c>
      <c r="AU177" s="84" t="s">
        <v>99</v>
      </c>
      <c r="AV177" s="83" t="s">
        <v>98</v>
      </c>
      <c r="AW177" s="85" t="s">
        <v>97</v>
      </c>
      <c r="AX177" s="84" t="s">
        <v>96</v>
      </c>
      <c r="AY177" s="83" t="s">
        <v>95</v>
      </c>
      <c r="AZ177" s="82" t="s">
        <v>94</v>
      </c>
      <c r="BA177" s="84" t="s">
        <v>93</v>
      </c>
      <c r="BB177" s="83" t="s">
        <v>92</v>
      </c>
      <c r="BC177" s="82" t="s">
        <v>91</v>
      </c>
      <c r="BD177" s="81" t="s">
        <v>90</v>
      </c>
      <c r="BE177" s="80" t="s">
        <v>89</v>
      </c>
      <c r="BF177" s="80" t="s">
        <v>88</v>
      </c>
      <c r="BG177" s="79" t="s">
        <v>87</v>
      </c>
    </row>
    <row r="178" spans="2:67" ht="48" thickBot="1">
      <c r="B178" s="78" t="s">
        <v>174</v>
      </c>
      <c r="C178" s="77"/>
      <c r="D178" s="76"/>
      <c r="E178" s="267">
        <v>1557.05</v>
      </c>
      <c r="F178" s="268"/>
      <c r="G178" s="269"/>
      <c r="H178" s="75" t="s">
        <v>85</v>
      </c>
      <c r="I178" s="74"/>
      <c r="J178" s="74"/>
      <c r="K178" s="73"/>
      <c r="L178" s="72"/>
      <c r="M178" s="68"/>
      <c r="N178" s="72"/>
      <c r="O178" s="68"/>
      <c r="P178" s="72"/>
      <c r="Q178" s="68"/>
      <c r="R178" s="72"/>
      <c r="S178" s="68"/>
      <c r="T178" s="72"/>
      <c r="U178" s="68"/>
      <c r="V178" s="72"/>
      <c r="W178" s="68"/>
      <c r="X178" s="72"/>
      <c r="Y178" s="68"/>
      <c r="Z178" s="72"/>
      <c r="AA178" s="71"/>
      <c r="AB178" s="70"/>
      <c r="AC178" s="70"/>
      <c r="AD178" s="70"/>
      <c r="AE178" s="70"/>
      <c r="AF178" s="69" t="s">
        <v>84</v>
      </c>
      <c r="AG178" s="68"/>
      <c r="AH178" s="68"/>
      <c r="AI178" s="68"/>
      <c r="AJ178" s="67"/>
      <c r="AK178" s="67"/>
      <c r="AL178" s="66"/>
      <c r="AM178" s="103"/>
      <c r="AN178" s="103"/>
      <c r="AO178" s="101">
        <f t="shared" ref="AO178:BG178" si="12">SUM(AO179:AO190)</f>
        <v>8</v>
      </c>
      <c r="AP178" s="100">
        <f t="shared" si="12"/>
        <v>0</v>
      </c>
      <c r="AQ178" s="99">
        <f t="shared" si="12"/>
        <v>0</v>
      </c>
      <c r="AR178" s="101">
        <f t="shared" si="12"/>
        <v>13</v>
      </c>
      <c r="AS178" s="100">
        <f t="shared" si="12"/>
        <v>6</v>
      </c>
      <c r="AT178" s="99">
        <f t="shared" si="12"/>
        <v>0</v>
      </c>
      <c r="AU178" s="101">
        <f t="shared" si="12"/>
        <v>1</v>
      </c>
      <c r="AV178" s="100">
        <f t="shared" si="12"/>
        <v>0</v>
      </c>
      <c r="AW178" s="99">
        <f t="shared" si="12"/>
        <v>0</v>
      </c>
      <c r="AX178" s="101">
        <f t="shared" si="12"/>
        <v>0</v>
      </c>
      <c r="AY178" s="100">
        <f t="shared" si="12"/>
        <v>0</v>
      </c>
      <c r="AZ178" s="99">
        <f t="shared" si="12"/>
        <v>0</v>
      </c>
      <c r="BA178" s="101">
        <f t="shared" si="12"/>
        <v>0</v>
      </c>
      <c r="BB178" s="100">
        <f t="shared" si="12"/>
        <v>0</v>
      </c>
      <c r="BC178" s="99">
        <f t="shared" si="12"/>
        <v>0</v>
      </c>
      <c r="BD178" s="101">
        <f t="shared" si="12"/>
        <v>0</v>
      </c>
      <c r="BE178" s="100">
        <f t="shared" si="12"/>
        <v>0</v>
      </c>
      <c r="BF178" s="100">
        <f t="shared" si="12"/>
        <v>0</v>
      </c>
      <c r="BG178" s="99">
        <f t="shared" si="12"/>
        <v>0</v>
      </c>
      <c r="BH178" s="98" t="s">
        <v>83</v>
      </c>
      <c r="BK178" s="1">
        <f>SUM(AO178:AQ178)</f>
        <v>8</v>
      </c>
      <c r="BL178" s="1">
        <f>SUM(AR178:AT178,BD178)</f>
        <v>19</v>
      </c>
      <c r="BM178" s="1">
        <f>SUM(AU178:AW178,BE178)</f>
        <v>1</v>
      </c>
      <c r="BN178" s="1">
        <f>SUM(AX178:AZ178,BF178)</f>
        <v>0</v>
      </c>
      <c r="BO178" s="1">
        <f>SUM(BA178:BC178,BG178)</f>
        <v>0</v>
      </c>
    </row>
    <row r="179" spans="2:67" ht="28.15" customHeight="1">
      <c r="B179" s="29"/>
      <c r="C179" s="263">
        <v>1</v>
      </c>
      <c r="D179" s="47"/>
      <c r="E179" s="114"/>
      <c r="F179" s="114"/>
      <c r="G179" s="113"/>
      <c r="H179" s="255"/>
      <c r="I179" s="259">
        <v>64</v>
      </c>
      <c r="J179" s="259">
        <v>16</v>
      </c>
      <c r="K179" s="259">
        <v>6</v>
      </c>
      <c r="L179" s="42">
        <v>1</v>
      </c>
      <c r="M179" s="41" t="s">
        <v>312</v>
      </c>
      <c r="N179" s="42">
        <v>5</v>
      </c>
      <c r="O179" s="41" t="s">
        <v>303</v>
      </c>
      <c r="P179" s="42">
        <v>9</v>
      </c>
      <c r="Q179" s="97" t="s">
        <v>271</v>
      </c>
      <c r="R179" s="42">
        <v>13</v>
      </c>
      <c r="S179" s="41"/>
      <c r="T179" s="42">
        <v>17</v>
      </c>
      <c r="U179" s="41"/>
      <c r="V179" s="42">
        <v>21</v>
      </c>
      <c r="W179" s="41"/>
      <c r="X179" s="42">
        <v>25</v>
      </c>
      <c r="Y179" s="41"/>
      <c r="Z179" s="42">
        <v>29</v>
      </c>
      <c r="AA179" s="41"/>
      <c r="AB179" s="44">
        <v>33</v>
      </c>
      <c r="AC179" s="41"/>
      <c r="AD179" s="42">
        <v>37</v>
      </c>
      <c r="AE179" s="41"/>
      <c r="AF179" s="40"/>
      <c r="AG179" s="41"/>
      <c r="AH179" s="40" t="s">
        <v>271</v>
      </c>
      <c r="AI179" s="39"/>
      <c r="AJ179" s="245">
        <v>9</v>
      </c>
      <c r="AK179" s="245"/>
      <c r="AL179" s="38"/>
      <c r="AM179" s="238">
        <f>SUMPRODUCT(LEN($M179:$AE182)-LEN(SUBSTITUTE($M179:$AE182,"/", "")))/2</f>
        <v>0</v>
      </c>
      <c r="AN179" s="241">
        <f>SUMPRODUCT(LEN($M179:$AE182)-LEN(SUBSTITUTE($M179:$AE182,"-", "")))</f>
        <v>0</v>
      </c>
      <c r="AO179" s="235">
        <f>SUMPRODUCT(LEN($M179:$AE182)-LEN(SUBSTITUTE($M179:$AE182,"A", "")))</f>
        <v>8</v>
      </c>
      <c r="AP179" s="229">
        <f>SUMPRODUCT(LEN($AH179:$AH182)-LEN(SUBSTITUTE($AH179:$AH182,"A", "")))</f>
        <v>0</v>
      </c>
      <c r="AQ179" s="232">
        <f>SUMPRODUCT(LEN($AG179:$AG182)-LEN(SUBSTITUTE($AG179:$AG182,"A", "")))</f>
        <v>0</v>
      </c>
      <c r="AR179" s="235">
        <f>SUMPRODUCT(LEN($M179:$AE182)-LEN(SUBSTITUTE($M179:$AE182,"S", "")))</f>
        <v>13</v>
      </c>
      <c r="AS179" s="229">
        <f>SUMPRODUCT(LEN($AH179:$AH182)-LEN(SUBSTITUTE($AH179:$AH182,"S", "")))</f>
        <v>6</v>
      </c>
      <c r="AT179" s="232">
        <f>SUMPRODUCT(LEN($AG179:$AG182)-LEN(SUBSTITUTE($AG179:$AG182,"S", "")))</f>
        <v>0</v>
      </c>
      <c r="AU179" s="235">
        <f>SUMPRODUCT(LEN($M179:$AE182)-LEN(SUBSTITUTE($M179:$AE182,"F", "")))</f>
        <v>1</v>
      </c>
      <c r="AV179" s="229">
        <f>SUMPRODUCT(LEN($AH179:$AH182)-LEN(SUBSTITUTE($AH179:$AH182,"F", "")))</f>
        <v>0</v>
      </c>
      <c r="AW179" s="232">
        <f>SUMPRODUCT(LEN($AG179:$AG182)-LEN(SUBSTITUTE($AG179:$AG182,"F", "")))</f>
        <v>0</v>
      </c>
      <c r="AX179" s="235">
        <f>SUMPRODUCT(LEN($M179:$AE182)-LEN(SUBSTITUTE($M179:$AE182,"G", "")))</f>
        <v>0</v>
      </c>
      <c r="AY179" s="229">
        <f>SUMPRODUCT(LEN($AH179:$AH182)-LEN(SUBSTITUTE($AH179:$AH182,"G", "")))</f>
        <v>0</v>
      </c>
      <c r="AZ179" s="232">
        <f>SUMPRODUCT(LEN($AG179:$AG182)-LEN(SUBSTITUTE($AG179:$AG182,"G", "")))</f>
        <v>0</v>
      </c>
      <c r="BA179" s="235">
        <f>SUMPRODUCT(LEN($M179:$AE182)-LEN(SUBSTITUTE($M179:$AE182,"M", "")))</f>
        <v>0</v>
      </c>
      <c r="BB179" s="229">
        <f>SUMPRODUCT(LEN($AH179:$AH182)-LEN(SUBSTITUTE($AH179:$AH182,"M", "")))</f>
        <v>0</v>
      </c>
      <c r="BC179" s="232">
        <f>SUMPRODUCT(LEN($AG179:$AG182)-LEN(SUBSTITUTE($AG179:$AG182,"M", "")))</f>
        <v>0</v>
      </c>
      <c r="BD179" s="297">
        <f>SUMPRODUCT(LEN($AI179:$AI182)-LEN(SUBSTITUTE($AI179:$AI182,"S", "")))</f>
        <v>0</v>
      </c>
      <c r="BE179" s="300">
        <f>SUMPRODUCT(LEN($AI179:$AI182)-LEN(SUBSTITUTE($AI179:$AI182,"F", "")))</f>
        <v>0</v>
      </c>
      <c r="BF179" s="300">
        <f>SUMPRODUCT(LEN($AI179:$AI182)-LEN(SUBSTITUTE($AI179:$AI182,"G", "")))</f>
        <v>0</v>
      </c>
      <c r="BG179" s="303">
        <f>SUMPRODUCT(LEN($AI179:$AI182)-LEN(SUBSTITUTE($AI179:$AI182,"M", "")))</f>
        <v>0</v>
      </c>
    </row>
    <row r="180" spans="2:67" ht="28.15" customHeight="1" thickBot="1">
      <c r="B180" s="29"/>
      <c r="C180" s="264"/>
      <c r="D180" s="37"/>
      <c r="E180" s="112"/>
      <c r="F180" s="112"/>
      <c r="G180" s="111"/>
      <c r="H180" s="256"/>
      <c r="I180" s="260"/>
      <c r="J180" s="260"/>
      <c r="K180" s="260"/>
      <c r="L180" s="32">
        <v>2</v>
      </c>
      <c r="M180" s="31" t="s">
        <v>310</v>
      </c>
      <c r="N180" s="32">
        <v>6</v>
      </c>
      <c r="O180" s="31" t="s">
        <v>273</v>
      </c>
      <c r="P180" s="96">
        <v>10</v>
      </c>
      <c r="Q180" s="31" t="s">
        <v>271</v>
      </c>
      <c r="R180" s="32">
        <v>14</v>
      </c>
      <c r="S180" s="31"/>
      <c r="T180" s="32">
        <v>18</v>
      </c>
      <c r="U180" s="95"/>
      <c r="V180" s="32">
        <v>22</v>
      </c>
      <c r="W180" s="31"/>
      <c r="X180" s="32">
        <v>26</v>
      </c>
      <c r="Y180" s="31"/>
      <c r="Z180" s="32">
        <v>30</v>
      </c>
      <c r="AA180" s="31"/>
      <c r="AB180" s="34">
        <v>34</v>
      </c>
      <c r="AC180" s="31"/>
      <c r="AD180" s="32">
        <v>38</v>
      </c>
      <c r="AE180" s="31"/>
      <c r="AF180" s="30"/>
      <c r="AG180" s="31"/>
      <c r="AH180" s="30" t="s">
        <v>304</v>
      </c>
      <c r="AI180" s="20"/>
      <c r="AJ180" s="246"/>
      <c r="AK180" s="246"/>
      <c r="AL180" s="19"/>
      <c r="AM180" s="239"/>
      <c r="AN180" s="242"/>
      <c r="AO180" s="236"/>
      <c r="AP180" s="230"/>
      <c r="AQ180" s="233"/>
      <c r="AR180" s="236"/>
      <c r="AS180" s="230"/>
      <c r="AT180" s="233"/>
      <c r="AU180" s="236"/>
      <c r="AV180" s="230"/>
      <c r="AW180" s="233"/>
      <c r="AX180" s="236"/>
      <c r="AY180" s="230"/>
      <c r="AZ180" s="233"/>
      <c r="BA180" s="236"/>
      <c r="BB180" s="230"/>
      <c r="BC180" s="233"/>
      <c r="BD180" s="298"/>
      <c r="BE180" s="301"/>
      <c r="BF180" s="301"/>
      <c r="BG180" s="304"/>
    </row>
    <row r="181" spans="2:67" ht="28.15" customHeight="1">
      <c r="B181" s="29"/>
      <c r="C181" s="265"/>
      <c r="D181" s="28"/>
      <c r="E181" s="110"/>
      <c r="F181" s="110"/>
      <c r="G181" s="109"/>
      <c r="H181" s="257"/>
      <c r="I181" s="261"/>
      <c r="J181" s="261"/>
      <c r="K181" s="261"/>
      <c r="L181" s="23">
        <v>3</v>
      </c>
      <c r="M181" s="22" t="s">
        <v>302</v>
      </c>
      <c r="N181" s="23">
        <v>7</v>
      </c>
      <c r="O181" s="22" t="s">
        <v>272</v>
      </c>
      <c r="P181" s="23">
        <v>11</v>
      </c>
      <c r="Q181" s="22"/>
      <c r="R181" s="23">
        <v>15</v>
      </c>
      <c r="S181" s="22"/>
      <c r="T181" s="23">
        <v>19</v>
      </c>
      <c r="U181" s="22"/>
      <c r="V181" s="23">
        <v>23</v>
      </c>
      <c r="W181" s="22"/>
      <c r="X181" s="23">
        <v>27</v>
      </c>
      <c r="Y181" s="22"/>
      <c r="Z181" s="23">
        <v>31</v>
      </c>
      <c r="AA181" s="22"/>
      <c r="AB181" s="25">
        <v>35</v>
      </c>
      <c r="AC181" s="22"/>
      <c r="AD181" s="23">
        <v>39</v>
      </c>
      <c r="AE181" s="22"/>
      <c r="AF181" s="21"/>
      <c r="AG181" s="22"/>
      <c r="AH181" s="21" t="s">
        <v>272</v>
      </c>
      <c r="AI181" s="20"/>
      <c r="AJ181" s="246"/>
      <c r="AK181" s="246"/>
      <c r="AL181" s="19"/>
      <c r="AM181" s="239"/>
      <c r="AN181" s="242"/>
      <c r="AO181" s="236"/>
      <c r="AP181" s="230"/>
      <c r="AQ181" s="233"/>
      <c r="AR181" s="236"/>
      <c r="AS181" s="230"/>
      <c r="AT181" s="233"/>
      <c r="AU181" s="236"/>
      <c r="AV181" s="230"/>
      <c r="AW181" s="233"/>
      <c r="AX181" s="236"/>
      <c r="AY181" s="230"/>
      <c r="AZ181" s="233"/>
      <c r="BA181" s="236"/>
      <c r="BB181" s="230"/>
      <c r="BC181" s="233"/>
      <c r="BD181" s="298"/>
      <c r="BE181" s="301"/>
      <c r="BF181" s="301"/>
      <c r="BG181" s="304"/>
    </row>
    <row r="182" spans="2:67" ht="28.15" customHeight="1" thickBot="1">
      <c r="B182" s="29"/>
      <c r="C182" s="266"/>
      <c r="D182" s="57"/>
      <c r="E182" s="116"/>
      <c r="F182" s="116"/>
      <c r="G182" s="115"/>
      <c r="H182" s="258"/>
      <c r="I182" s="262"/>
      <c r="J182" s="262"/>
      <c r="K182" s="262"/>
      <c r="L182" s="52">
        <v>4</v>
      </c>
      <c r="M182" s="51" t="s">
        <v>302</v>
      </c>
      <c r="N182" s="52">
        <v>8</v>
      </c>
      <c r="O182" s="51" t="s">
        <v>272</v>
      </c>
      <c r="P182" s="52">
        <v>12</v>
      </c>
      <c r="Q182" s="51"/>
      <c r="R182" s="52">
        <v>16</v>
      </c>
      <c r="S182" s="51"/>
      <c r="T182" s="52">
        <v>20</v>
      </c>
      <c r="U182" s="51"/>
      <c r="V182" s="52">
        <v>24</v>
      </c>
      <c r="W182" s="51"/>
      <c r="X182" s="52">
        <v>28</v>
      </c>
      <c r="Y182" s="51"/>
      <c r="Z182" s="52">
        <v>32</v>
      </c>
      <c r="AA182" s="51"/>
      <c r="AB182" s="54">
        <v>36</v>
      </c>
      <c r="AC182" s="51"/>
      <c r="AD182" s="52">
        <v>40</v>
      </c>
      <c r="AE182" s="51"/>
      <c r="AF182" s="50"/>
      <c r="AG182" s="51"/>
      <c r="AH182" s="50"/>
      <c r="AI182" s="49"/>
      <c r="AJ182" s="248"/>
      <c r="AK182" s="248"/>
      <c r="AL182" s="48"/>
      <c r="AM182" s="240"/>
      <c r="AN182" s="243"/>
      <c r="AO182" s="237"/>
      <c r="AP182" s="231"/>
      <c r="AQ182" s="234"/>
      <c r="AR182" s="237"/>
      <c r="AS182" s="231"/>
      <c r="AT182" s="234"/>
      <c r="AU182" s="237"/>
      <c r="AV182" s="231"/>
      <c r="AW182" s="234"/>
      <c r="AX182" s="237"/>
      <c r="AY182" s="231"/>
      <c r="AZ182" s="234"/>
      <c r="BA182" s="237"/>
      <c r="BB182" s="231"/>
      <c r="BC182" s="234"/>
      <c r="BD182" s="299"/>
      <c r="BE182" s="302"/>
      <c r="BF182" s="302"/>
      <c r="BG182" s="305"/>
    </row>
    <row r="183" spans="2:67" ht="28.15" hidden="1" customHeight="1">
      <c r="B183" s="29"/>
      <c r="C183" s="263">
        <v>2</v>
      </c>
      <c r="D183" s="47"/>
      <c r="E183" s="114"/>
      <c r="F183" s="114"/>
      <c r="G183" s="113"/>
      <c r="H183" s="255"/>
      <c r="I183" s="259"/>
      <c r="J183" s="259"/>
      <c r="K183" s="259"/>
      <c r="L183" s="42" t="s">
        <v>82</v>
      </c>
      <c r="M183" s="41"/>
      <c r="N183" s="42" t="s">
        <v>81</v>
      </c>
      <c r="O183" s="41"/>
      <c r="P183" s="42" t="s">
        <v>80</v>
      </c>
      <c r="Q183" s="41"/>
      <c r="R183" s="42" t="s">
        <v>79</v>
      </c>
      <c r="S183" s="41"/>
      <c r="T183" s="42" t="s">
        <v>78</v>
      </c>
      <c r="U183" s="41"/>
      <c r="V183" s="42" t="s">
        <v>77</v>
      </c>
      <c r="W183" s="41"/>
      <c r="X183" s="42" t="s">
        <v>76</v>
      </c>
      <c r="Y183" s="41"/>
      <c r="Z183" s="42" t="s">
        <v>75</v>
      </c>
      <c r="AA183" s="41"/>
      <c r="AB183" s="44" t="s">
        <v>74</v>
      </c>
      <c r="AC183" s="43"/>
      <c r="AD183" s="42" t="s">
        <v>73</v>
      </c>
      <c r="AE183" s="41"/>
      <c r="AF183" s="40"/>
      <c r="AG183" s="41"/>
      <c r="AH183" s="40"/>
      <c r="AI183" s="39"/>
      <c r="AJ183" s="249"/>
      <c r="AK183" s="252"/>
      <c r="AL183" s="38"/>
      <c r="AM183" s="7"/>
      <c r="AN183" s="7"/>
      <c r="AO183" s="235">
        <f>SUMPRODUCT(LEN($M183:$AE186)-LEN(SUBSTITUTE($M183:$AE186,"A", "")))</f>
        <v>0</v>
      </c>
      <c r="AP183" s="229">
        <f>SUMPRODUCT(LEN($AH183:$AH186)-LEN(SUBSTITUTE($AH183:$AH186,"A", "")))</f>
        <v>0</v>
      </c>
      <c r="AQ183" s="232">
        <f>SUMPRODUCT(LEN($AG183:$AG186)-LEN(SUBSTITUTE($AG183:$AG186,"A", "")))</f>
        <v>0</v>
      </c>
      <c r="AR183" s="235">
        <f>SUMPRODUCT(LEN($M183:$AE186)-LEN(SUBSTITUTE($M183:$AE186,"S", "")))</f>
        <v>0</v>
      </c>
      <c r="AS183" s="229">
        <f>SUMPRODUCT(LEN($AH183:$AH186)-LEN(SUBSTITUTE($AH183:$AH186,"S", "")))</f>
        <v>0</v>
      </c>
      <c r="AT183" s="232">
        <f>SUMPRODUCT(LEN($AG183:$AG186)-LEN(SUBSTITUTE($AG183:$AG186,"S", "")))</f>
        <v>0</v>
      </c>
      <c r="AU183" s="235">
        <f>SUMPRODUCT(LEN($M183:$AE186)-LEN(SUBSTITUTE($M183:$AE186,"F", "")))</f>
        <v>0</v>
      </c>
      <c r="AV183" s="229">
        <f>SUMPRODUCT(LEN($AH183:$AH186)-LEN(SUBSTITUTE($AH183:$AH186,"F", "")))</f>
        <v>0</v>
      </c>
      <c r="AW183" s="232">
        <f>SUMPRODUCT(LEN($AG183:$AG186)-LEN(SUBSTITUTE($AG183:$AG186,"F", "")))</f>
        <v>0</v>
      </c>
      <c r="AX183" s="235">
        <f>SUMPRODUCT(LEN($M183:$AE186)-LEN(SUBSTITUTE($M183:$AE186,"G", "")))</f>
        <v>0</v>
      </c>
      <c r="AY183" s="229">
        <f>SUMPRODUCT(LEN($AH183:$AH186)-LEN(SUBSTITUTE($AH183:$AH186,"G", "")))</f>
        <v>0</v>
      </c>
      <c r="AZ183" s="232">
        <f>SUMPRODUCT(LEN($AG183:$AG186)-LEN(SUBSTITUTE($AG183:$AG186,"G", "")))</f>
        <v>0</v>
      </c>
      <c r="BA183" s="235">
        <f>SUMPRODUCT(LEN($M183:$AE186)-LEN(SUBSTITUTE($M183:$AE186,"M", "")))</f>
        <v>0</v>
      </c>
      <c r="BB183" s="229">
        <f>SUMPRODUCT(LEN($AH183:$AH186)-LEN(SUBSTITUTE($AH183:$AH186,"M", "")))</f>
        <v>0</v>
      </c>
      <c r="BC183" s="232">
        <f>SUMPRODUCT(LEN($AG183:$AG186)-LEN(SUBSTITUTE($AG183:$AG186,"M", "")))</f>
        <v>0</v>
      </c>
      <c r="BD183" s="297">
        <f>SUMPRODUCT(LEN($AI183:$AI186)-LEN(SUBSTITUTE($AI183:$AI186,"S", "")))</f>
        <v>0</v>
      </c>
      <c r="BE183" s="300">
        <f>SUMPRODUCT(LEN($AI183:$AI186)-LEN(SUBSTITUTE($AI183:$AI186,"F", "")))</f>
        <v>0</v>
      </c>
      <c r="BF183" s="300">
        <f>SUMPRODUCT(LEN($AI183:$AI186)-LEN(SUBSTITUTE($AI183:$AI186,"G", "")))</f>
        <v>0</v>
      </c>
      <c r="BG183" s="303">
        <f>SUMPRODUCT(LEN($AI183:$AI186)-LEN(SUBSTITUTE($AI183:$AI186,"M", "")))</f>
        <v>0</v>
      </c>
    </row>
    <row r="184" spans="2:67" ht="28.15" hidden="1" customHeight="1" thickBot="1">
      <c r="B184" s="29"/>
      <c r="C184" s="264"/>
      <c r="D184" s="37"/>
      <c r="E184" s="112"/>
      <c r="F184" s="112"/>
      <c r="G184" s="111"/>
      <c r="H184" s="256"/>
      <c r="I184" s="260"/>
      <c r="J184" s="260"/>
      <c r="K184" s="260"/>
      <c r="L184" s="32" t="s">
        <v>72</v>
      </c>
      <c r="M184" s="31"/>
      <c r="N184" s="32" t="s">
        <v>71</v>
      </c>
      <c r="O184" s="31"/>
      <c r="P184" s="32" t="s">
        <v>70</v>
      </c>
      <c r="Q184" s="31"/>
      <c r="R184" s="32" t="s">
        <v>69</v>
      </c>
      <c r="S184" s="31"/>
      <c r="T184" s="32" t="s">
        <v>68</v>
      </c>
      <c r="U184" s="31"/>
      <c r="V184" s="32" t="s">
        <v>67</v>
      </c>
      <c r="W184" s="31"/>
      <c r="X184" s="32" t="s">
        <v>66</v>
      </c>
      <c r="Y184" s="31"/>
      <c r="Z184" s="32" t="s">
        <v>65</v>
      </c>
      <c r="AA184" s="31"/>
      <c r="AB184" s="34" t="s">
        <v>64</v>
      </c>
      <c r="AC184" s="33"/>
      <c r="AD184" s="32" t="s">
        <v>63</v>
      </c>
      <c r="AE184" s="31"/>
      <c r="AF184" s="30"/>
      <c r="AG184" s="31"/>
      <c r="AH184" s="30"/>
      <c r="AI184" s="20"/>
      <c r="AJ184" s="250"/>
      <c r="AK184" s="253"/>
      <c r="AL184" s="19"/>
      <c r="AM184" s="7"/>
      <c r="AN184" s="7"/>
      <c r="AO184" s="236"/>
      <c r="AP184" s="230"/>
      <c r="AQ184" s="233"/>
      <c r="AR184" s="236"/>
      <c r="AS184" s="230"/>
      <c r="AT184" s="233"/>
      <c r="AU184" s="236"/>
      <c r="AV184" s="230"/>
      <c r="AW184" s="233"/>
      <c r="AX184" s="236"/>
      <c r="AY184" s="230"/>
      <c r="AZ184" s="233"/>
      <c r="BA184" s="236"/>
      <c r="BB184" s="230"/>
      <c r="BC184" s="233"/>
      <c r="BD184" s="298"/>
      <c r="BE184" s="301"/>
      <c r="BF184" s="301"/>
      <c r="BG184" s="304"/>
    </row>
    <row r="185" spans="2:67" ht="28.15" hidden="1" customHeight="1">
      <c r="B185" s="29"/>
      <c r="C185" s="265"/>
      <c r="D185" s="28"/>
      <c r="E185" s="110"/>
      <c r="F185" s="110"/>
      <c r="G185" s="109"/>
      <c r="H185" s="257"/>
      <c r="I185" s="261"/>
      <c r="J185" s="261"/>
      <c r="K185" s="261"/>
      <c r="L185" s="23" t="s">
        <v>62</v>
      </c>
      <c r="M185" s="22"/>
      <c r="N185" s="23" t="s">
        <v>61</v>
      </c>
      <c r="O185" s="22"/>
      <c r="P185" s="23" t="s">
        <v>60</v>
      </c>
      <c r="Q185" s="22"/>
      <c r="R185" s="23" t="s">
        <v>59</v>
      </c>
      <c r="S185" s="22"/>
      <c r="T185" s="23" t="s">
        <v>58</v>
      </c>
      <c r="U185" s="22"/>
      <c r="V185" s="23" t="s">
        <v>57</v>
      </c>
      <c r="W185" s="22"/>
      <c r="X185" s="23" t="s">
        <v>56</v>
      </c>
      <c r="Y185" s="22"/>
      <c r="Z185" s="23" t="s">
        <v>55</v>
      </c>
      <c r="AA185" s="22"/>
      <c r="AB185" s="25" t="s">
        <v>54</v>
      </c>
      <c r="AC185" s="24"/>
      <c r="AD185" s="23">
        <v>39</v>
      </c>
      <c r="AE185" s="22"/>
      <c r="AF185" s="21"/>
      <c r="AG185" s="22"/>
      <c r="AH185" s="21"/>
      <c r="AI185" s="20"/>
      <c r="AJ185" s="250"/>
      <c r="AK185" s="253"/>
      <c r="AL185" s="19"/>
      <c r="AM185" s="7"/>
      <c r="AN185" s="7"/>
      <c r="AO185" s="236"/>
      <c r="AP185" s="230"/>
      <c r="AQ185" s="233"/>
      <c r="AR185" s="236"/>
      <c r="AS185" s="230"/>
      <c r="AT185" s="233"/>
      <c r="AU185" s="236"/>
      <c r="AV185" s="230"/>
      <c r="AW185" s="233"/>
      <c r="AX185" s="236"/>
      <c r="AY185" s="230"/>
      <c r="AZ185" s="233"/>
      <c r="BA185" s="236"/>
      <c r="BB185" s="230"/>
      <c r="BC185" s="233"/>
      <c r="BD185" s="298"/>
      <c r="BE185" s="301"/>
      <c r="BF185" s="301"/>
      <c r="BG185" s="304"/>
    </row>
    <row r="186" spans="2:67" ht="28.15" hidden="1" customHeight="1" thickBot="1">
      <c r="B186" s="29"/>
      <c r="C186" s="266"/>
      <c r="D186" s="57"/>
      <c r="E186" s="116"/>
      <c r="F186" s="116"/>
      <c r="G186" s="115"/>
      <c r="H186" s="258"/>
      <c r="I186" s="262"/>
      <c r="J186" s="262"/>
      <c r="K186" s="262"/>
      <c r="L186" s="52" t="s">
        <v>53</v>
      </c>
      <c r="M186" s="51"/>
      <c r="N186" s="52" t="s">
        <v>52</v>
      </c>
      <c r="O186" s="51"/>
      <c r="P186" s="52" t="s">
        <v>51</v>
      </c>
      <c r="Q186" s="51"/>
      <c r="R186" s="52" t="s">
        <v>50</v>
      </c>
      <c r="S186" s="51"/>
      <c r="T186" s="52">
        <v>20</v>
      </c>
      <c r="U186" s="51"/>
      <c r="V186" s="52" t="s">
        <v>49</v>
      </c>
      <c r="W186" s="51"/>
      <c r="X186" s="52" t="s">
        <v>48</v>
      </c>
      <c r="Y186" s="51"/>
      <c r="Z186" s="52" t="s">
        <v>47</v>
      </c>
      <c r="AA186" s="51"/>
      <c r="AB186" s="54" t="s">
        <v>46</v>
      </c>
      <c r="AC186" s="53"/>
      <c r="AD186" s="52" t="s">
        <v>45</v>
      </c>
      <c r="AE186" s="51"/>
      <c r="AF186" s="50"/>
      <c r="AG186" s="51"/>
      <c r="AH186" s="50"/>
      <c r="AI186" s="49"/>
      <c r="AJ186" s="251"/>
      <c r="AK186" s="254"/>
      <c r="AL186" s="48"/>
      <c r="AM186" s="7"/>
      <c r="AN186" s="7"/>
      <c r="AO186" s="237"/>
      <c r="AP186" s="231"/>
      <c r="AQ186" s="234"/>
      <c r="AR186" s="237"/>
      <c r="AS186" s="231"/>
      <c r="AT186" s="234"/>
      <c r="AU186" s="237"/>
      <c r="AV186" s="231"/>
      <c r="AW186" s="234"/>
      <c r="AX186" s="237"/>
      <c r="AY186" s="231"/>
      <c r="AZ186" s="234"/>
      <c r="BA186" s="237"/>
      <c r="BB186" s="231"/>
      <c r="BC186" s="234"/>
      <c r="BD186" s="299"/>
      <c r="BE186" s="302"/>
      <c r="BF186" s="302"/>
      <c r="BG186" s="305"/>
    </row>
    <row r="187" spans="2:67" ht="28.15" hidden="1" customHeight="1">
      <c r="B187" s="29"/>
      <c r="C187" s="263">
        <v>3</v>
      </c>
      <c r="D187" s="47"/>
      <c r="E187" s="114"/>
      <c r="F187" s="114"/>
      <c r="G187" s="113"/>
      <c r="H187" s="255"/>
      <c r="I187" s="259"/>
      <c r="J187" s="259"/>
      <c r="K187" s="259"/>
      <c r="L187" s="42" t="s">
        <v>82</v>
      </c>
      <c r="M187" s="41"/>
      <c r="N187" s="42" t="s">
        <v>81</v>
      </c>
      <c r="O187" s="41"/>
      <c r="P187" s="42" t="s">
        <v>80</v>
      </c>
      <c r="Q187" s="41"/>
      <c r="R187" s="42" t="s">
        <v>79</v>
      </c>
      <c r="S187" s="41"/>
      <c r="T187" s="42" t="s">
        <v>78</v>
      </c>
      <c r="U187" s="41"/>
      <c r="V187" s="42" t="s">
        <v>77</v>
      </c>
      <c r="W187" s="41"/>
      <c r="X187" s="42" t="s">
        <v>76</v>
      </c>
      <c r="Y187" s="41"/>
      <c r="Z187" s="42" t="s">
        <v>75</v>
      </c>
      <c r="AA187" s="41"/>
      <c r="AB187" s="44" t="s">
        <v>74</v>
      </c>
      <c r="AC187" s="43"/>
      <c r="AD187" s="42" t="s">
        <v>73</v>
      </c>
      <c r="AE187" s="41"/>
      <c r="AF187" s="40"/>
      <c r="AG187" s="41"/>
      <c r="AH187" s="40"/>
      <c r="AI187" s="39"/>
      <c r="AJ187" s="245"/>
      <c r="AK187" s="245"/>
      <c r="AL187" s="38"/>
      <c r="AM187" s="7"/>
      <c r="AN187" s="7"/>
      <c r="AO187" s="235">
        <f>SUMPRODUCT(LEN($M187:$AE190)-LEN(SUBSTITUTE($M187:$AE190,"A", "")))</f>
        <v>0</v>
      </c>
      <c r="AP187" s="229">
        <f>SUMPRODUCT(LEN($AH187:$AH190)-LEN(SUBSTITUTE($AH187:$AH190,"A", "")))</f>
        <v>0</v>
      </c>
      <c r="AQ187" s="232">
        <f>SUMPRODUCT(LEN($AG187:$AG190)-LEN(SUBSTITUTE($AG187:$AG190,"A", "")))</f>
        <v>0</v>
      </c>
      <c r="AR187" s="235">
        <f>SUMPRODUCT(LEN($M187:$AE190)-LEN(SUBSTITUTE($M187:$AE190,"S", "")))</f>
        <v>0</v>
      </c>
      <c r="AS187" s="229">
        <f>SUMPRODUCT(LEN($AH187:$AH190)-LEN(SUBSTITUTE($AH187:$AH190,"S", "")))</f>
        <v>0</v>
      </c>
      <c r="AT187" s="232">
        <f>SUMPRODUCT(LEN($AG187:$AG190)-LEN(SUBSTITUTE($AG187:$AG190,"S", "")))</f>
        <v>0</v>
      </c>
      <c r="AU187" s="235">
        <f>SUMPRODUCT(LEN($M187:$AE190)-LEN(SUBSTITUTE($M187:$AE190,"F", "")))</f>
        <v>0</v>
      </c>
      <c r="AV187" s="229">
        <f>SUMPRODUCT(LEN($AH187:$AH190)-LEN(SUBSTITUTE($AH187:$AH190,"F", "")))</f>
        <v>0</v>
      </c>
      <c r="AW187" s="232">
        <f>SUMPRODUCT(LEN($AG187:$AG190)-LEN(SUBSTITUTE($AG187:$AG190,"F", "")))</f>
        <v>0</v>
      </c>
      <c r="AX187" s="235">
        <f>SUMPRODUCT(LEN($M187:$AE190)-LEN(SUBSTITUTE($M187:$AE190,"G", "")))</f>
        <v>0</v>
      </c>
      <c r="AY187" s="229">
        <f>SUMPRODUCT(LEN($AH187:$AH190)-LEN(SUBSTITUTE($AH187:$AH190,"G", "")))</f>
        <v>0</v>
      </c>
      <c r="AZ187" s="232">
        <f>SUMPRODUCT(LEN($AG187:$AG190)-LEN(SUBSTITUTE($AG187:$AG190,"G", "")))</f>
        <v>0</v>
      </c>
      <c r="BA187" s="235">
        <f>SUMPRODUCT(LEN($M187:$AE190)-LEN(SUBSTITUTE($M187:$AE190,"M", "")))</f>
        <v>0</v>
      </c>
      <c r="BB187" s="229">
        <f>SUMPRODUCT(LEN($AH187:$AH190)-LEN(SUBSTITUTE($AH187:$AH190,"M", "")))</f>
        <v>0</v>
      </c>
      <c r="BC187" s="232">
        <f>SUMPRODUCT(LEN($AG187:$AG190)-LEN(SUBSTITUTE($AG187:$AG190,"M", "")))</f>
        <v>0</v>
      </c>
      <c r="BD187" s="297">
        <f>SUMPRODUCT(LEN($AI187:$AI190)-LEN(SUBSTITUTE($AI187:$AI190,"S", "")))</f>
        <v>0</v>
      </c>
      <c r="BE187" s="300">
        <f>SUMPRODUCT(LEN($AI187:$AI190)-LEN(SUBSTITUTE($AI187:$AI190,"F", "")))</f>
        <v>0</v>
      </c>
      <c r="BF187" s="300">
        <f>SUMPRODUCT(LEN($AI187:$AI190)-LEN(SUBSTITUTE($AI187:$AI190,"G", "")))</f>
        <v>0</v>
      </c>
      <c r="BG187" s="303">
        <f>SUMPRODUCT(LEN($AI187:$AI190)-LEN(SUBSTITUTE($AI187:$AI190,"M", "")))</f>
        <v>0</v>
      </c>
    </row>
    <row r="188" spans="2:67" ht="28.15" hidden="1" customHeight="1" thickBot="1">
      <c r="B188" s="29"/>
      <c r="C188" s="264"/>
      <c r="D188" s="37"/>
      <c r="E188" s="112"/>
      <c r="F188" s="112"/>
      <c r="G188" s="111"/>
      <c r="H188" s="256"/>
      <c r="I188" s="260"/>
      <c r="J188" s="260"/>
      <c r="K188" s="260"/>
      <c r="L188" s="32" t="s">
        <v>72</v>
      </c>
      <c r="M188" s="31"/>
      <c r="N188" s="32" t="s">
        <v>71</v>
      </c>
      <c r="O188" s="31"/>
      <c r="P188" s="32" t="s">
        <v>70</v>
      </c>
      <c r="Q188" s="31"/>
      <c r="R188" s="32" t="s">
        <v>69</v>
      </c>
      <c r="S188" s="31"/>
      <c r="T188" s="32" t="s">
        <v>68</v>
      </c>
      <c r="U188" s="31"/>
      <c r="V188" s="32" t="s">
        <v>67</v>
      </c>
      <c r="W188" s="31"/>
      <c r="X188" s="32" t="s">
        <v>66</v>
      </c>
      <c r="Y188" s="31"/>
      <c r="Z188" s="32" t="s">
        <v>65</v>
      </c>
      <c r="AA188" s="31"/>
      <c r="AB188" s="34" t="s">
        <v>64</v>
      </c>
      <c r="AC188" s="33"/>
      <c r="AD188" s="32" t="s">
        <v>63</v>
      </c>
      <c r="AE188" s="31"/>
      <c r="AF188" s="30"/>
      <c r="AG188" s="31"/>
      <c r="AH188" s="30"/>
      <c r="AI188" s="20"/>
      <c r="AJ188" s="246"/>
      <c r="AK188" s="246"/>
      <c r="AL188" s="19"/>
      <c r="AM188" s="7"/>
      <c r="AN188" s="7"/>
      <c r="AO188" s="236"/>
      <c r="AP188" s="230"/>
      <c r="AQ188" s="233"/>
      <c r="AR188" s="236"/>
      <c r="AS188" s="230"/>
      <c r="AT188" s="233"/>
      <c r="AU188" s="236"/>
      <c r="AV188" s="230"/>
      <c r="AW188" s="233"/>
      <c r="AX188" s="236"/>
      <c r="AY188" s="230"/>
      <c r="AZ188" s="233"/>
      <c r="BA188" s="236"/>
      <c r="BB188" s="230"/>
      <c r="BC188" s="233"/>
      <c r="BD188" s="298"/>
      <c r="BE188" s="301"/>
      <c r="BF188" s="301"/>
      <c r="BG188" s="304"/>
    </row>
    <row r="189" spans="2:67" ht="28.15" hidden="1" customHeight="1">
      <c r="B189" s="29"/>
      <c r="C189" s="265"/>
      <c r="D189" s="28"/>
      <c r="E189" s="110"/>
      <c r="F189" s="110"/>
      <c r="G189" s="109"/>
      <c r="H189" s="257"/>
      <c r="I189" s="261"/>
      <c r="J189" s="261"/>
      <c r="K189" s="261"/>
      <c r="L189" s="23" t="s">
        <v>62</v>
      </c>
      <c r="M189" s="22"/>
      <c r="N189" s="23" t="s">
        <v>61</v>
      </c>
      <c r="O189" s="22"/>
      <c r="P189" s="23" t="s">
        <v>60</v>
      </c>
      <c r="Q189" s="22"/>
      <c r="R189" s="23" t="s">
        <v>59</v>
      </c>
      <c r="S189" s="22"/>
      <c r="T189" s="23" t="s">
        <v>58</v>
      </c>
      <c r="U189" s="22"/>
      <c r="V189" s="23" t="s">
        <v>57</v>
      </c>
      <c r="W189" s="22"/>
      <c r="X189" s="23" t="s">
        <v>56</v>
      </c>
      <c r="Y189" s="22"/>
      <c r="Z189" s="23" t="s">
        <v>55</v>
      </c>
      <c r="AA189" s="22"/>
      <c r="AB189" s="25" t="s">
        <v>54</v>
      </c>
      <c r="AC189" s="24"/>
      <c r="AD189" s="23">
        <v>39</v>
      </c>
      <c r="AE189" s="22"/>
      <c r="AF189" s="21"/>
      <c r="AG189" s="22"/>
      <c r="AH189" s="21"/>
      <c r="AI189" s="20"/>
      <c r="AJ189" s="246"/>
      <c r="AK189" s="246"/>
      <c r="AL189" s="19"/>
      <c r="AM189" s="7"/>
      <c r="AN189" s="7"/>
      <c r="AO189" s="236"/>
      <c r="AP189" s="230"/>
      <c r="AQ189" s="233"/>
      <c r="AR189" s="236"/>
      <c r="AS189" s="230"/>
      <c r="AT189" s="233"/>
      <c r="AU189" s="236"/>
      <c r="AV189" s="230"/>
      <c r="AW189" s="233"/>
      <c r="AX189" s="236"/>
      <c r="AY189" s="230"/>
      <c r="AZ189" s="233"/>
      <c r="BA189" s="236"/>
      <c r="BB189" s="230"/>
      <c r="BC189" s="233"/>
      <c r="BD189" s="298"/>
      <c r="BE189" s="301"/>
      <c r="BF189" s="301"/>
      <c r="BG189" s="304"/>
    </row>
    <row r="190" spans="2:67" ht="28.15" hidden="1" customHeight="1" thickBot="1">
      <c r="B190" s="18"/>
      <c r="C190" s="271"/>
      <c r="D190" s="17"/>
      <c r="E190" s="118"/>
      <c r="F190" s="118"/>
      <c r="G190" s="117"/>
      <c r="H190" s="258"/>
      <c r="I190" s="272"/>
      <c r="J190" s="272"/>
      <c r="K190" s="272"/>
      <c r="L190" s="12" t="s">
        <v>53</v>
      </c>
      <c r="M190" s="11"/>
      <c r="N190" s="12" t="s">
        <v>52</v>
      </c>
      <c r="O190" s="11"/>
      <c r="P190" s="12" t="s">
        <v>51</v>
      </c>
      <c r="Q190" s="11"/>
      <c r="R190" s="12" t="s">
        <v>50</v>
      </c>
      <c r="S190" s="11"/>
      <c r="T190" s="12">
        <v>20</v>
      </c>
      <c r="U190" s="11"/>
      <c r="V190" s="12" t="s">
        <v>49</v>
      </c>
      <c r="W190" s="11"/>
      <c r="X190" s="12" t="s">
        <v>48</v>
      </c>
      <c r="Y190" s="11"/>
      <c r="Z190" s="12" t="s">
        <v>47</v>
      </c>
      <c r="AA190" s="11"/>
      <c r="AB190" s="14" t="s">
        <v>46</v>
      </c>
      <c r="AC190" s="13"/>
      <c r="AD190" s="12" t="s">
        <v>45</v>
      </c>
      <c r="AE190" s="11"/>
      <c r="AF190" s="10"/>
      <c r="AG190" s="11"/>
      <c r="AH190" s="10"/>
      <c r="AI190" s="9"/>
      <c r="AJ190" s="247"/>
      <c r="AK190" s="247"/>
      <c r="AL190" s="8"/>
      <c r="AM190" s="7"/>
      <c r="AN190" s="7"/>
      <c r="AO190" s="237"/>
      <c r="AP190" s="231"/>
      <c r="AQ190" s="234"/>
      <c r="AR190" s="237"/>
      <c r="AS190" s="231"/>
      <c r="AT190" s="234"/>
      <c r="AU190" s="237"/>
      <c r="AV190" s="231"/>
      <c r="AW190" s="234"/>
      <c r="AX190" s="237"/>
      <c r="AY190" s="231"/>
      <c r="AZ190" s="234"/>
      <c r="BA190" s="237"/>
      <c r="BB190" s="231"/>
      <c r="BC190" s="234"/>
      <c r="BD190" s="299"/>
      <c r="BE190" s="302"/>
      <c r="BF190" s="302"/>
      <c r="BG190" s="305"/>
    </row>
    <row r="191" spans="2:67" ht="85.9" customHeight="1" thickBot="1">
      <c r="B191" s="94" t="s">
        <v>119</v>
      </c>
      <c r="C191" s="83" t="s">
        <v>118</v>
      </c>
      <c r="D191" s="88" t="s">
        <v>117</v>
      </c>
      <c r="E191" s="93" t="s">
        <v>116</v>
      </c>
      <c r="F191" s="92"/>
      <c r="G191" s="91"/>
      <c r="H191" s="90" t="s">
        <v>115</v>
      </c>
      <c r="I191" s="88" t="s">
        <v>43</v>
      </c>
      <c r="J191" s="88" t="s">
        <v>114</v>
      </c>
      <c r="K191" s="88" t="s">
        <v>44</v>
      </c>
      <c r="L191" s="227" t="s">
        <v>113</v>
      </c>
      <c r="M191" s="270"/>
      <c r="N191" s="227" t="s">
        <v>112</v>
      </c>
      <c r="O191" s="270"/>
      <c r="P191" s="227" t="s">
        <v>112</v>
      </c>
      <c r="Q191" s="228"/>
      <c r="R191" s="227" t="s">
        <v>112</v>
      </c>
      <c r="S191" s="228"/>
      <c r="T191" s="227" t="s">
        <v>112</v>
      </c>
      <c r="U191" s="228"/>
      <c r="V191" s="227" t="s">
        <v>112</v>
      </c>
      <c r="W191" s="228"/>
      <c r="X191" s="227" t="s">
        <v>112</v>
      </c>
      <c r="Y191" s="228"/>
      <c r="Z191" s="227" t="s">
        <v>112</v>
      </c>
      <c r="AA191" s="228"/>
      <c r="AB191" s="227" t="s">
        <v>112</v>
      </c>
      <c r="AC191" s="228"/>
      <c r="AD191" s="227" t="s">
        <v>112</v>
      </c>
      <c r="AE191" s="228"/>
      <c r="AF191" s="244" t="s">
        <v>111</v>
      </c>
      <c r="AG191" s="228"/>
      <c r="AH191" s="90" t="s">
        <v>110</v>
      </c>
      <c r="AI191" s="89" t="s">
        <v>109</v>
      </c>
      <c r="AJ191" s="88" t="s">
        <v>108</v>
      </c>
      <c r="AK191" s="88" t="s">
        <v>107</v>
      </c>
      <c r="AL191" s="87" t="s">
        <v>106</v>
      </c>
      <c r="AM191" s="105" t="s">
        <v>161</v>
      </c>
      <c r="AN191" s="104" t="s">
        <v>160</v>
      </c>
      <c r="AO191" s="84" t="s">
        <v>105</v>
      </c>
      <c r="AP191" s="83" t="s">
        <v>104</v>
      </c>
      <c r="AQ191" s="82" t="s">
        <v>103</v>
      </c>
      <c r="AR191" s="84" t="s">
        <v>102</v>
      </c>
      <c r="AS191" s="83" t="s">
        <v>101</v>
      </c>
      <c r="AT191" s="82" t="s">
        <v>100</v>
      </c>
      <c r="AU191" s="84" t="s">
        <v>99</v>
      </c>
      <c r="AV191" s="83" t="s">
        <v>98</v>
      </c>
      <c r="AW191" s="85" t="s">
        <v>97</v>
      </c>
      <c r="AX191" s="84" t="s">
        <v>96</v>
      </c>
      <c r="AY191" s="83" t="s">
        <v>95</v>
      </c>
      <c r="AZ191" s="82" t="s">
        <v>94</v>
      </c>
      <c r="BA191" s="84" t="s">
        <v>93</v>
      </c>
      <c r="BB191" s="83" t="s">
        <v>92</v>
      </c>
      <c r="BC191" s="82" t="s">
        <v>91</v>
      </c>
      <c r="BD191" s="81" t="s">
        <v>90</v>
      </c>
      <c r="BE191" s="80" t="s">
        <v>89</v>
      </c>
      <c r="BF191" s="80" t="s">
        <v>88</v>
      </c>
      <c r="BG191" s="79" t="s">
        <v>87</v>
      </c>
    </row>
    <row r="192" spans="2:67" ht="48" thickBot="1">
      <c r="B192" s="78" t="s">
        <v>173</v>
      </c>
      <c r="C192" s="77"/>
      <c r="D192" s="76"/>
      <c r="E192" s="267">
        <v>1095.97</v>
      </c>
      <c r="F192" s="268"/>
      <c r="G192" s="269"/>
      <c r="H192" s="75" t="s">
        <v>85</v>
      </c>
      <c r="I192" s="74"/>
      <c r="J192" s="74"/>
      <c r="K192" s="73"/>
      <c r="L192" s="72"/>
      <c r="M192" s="68"/>
      <c r="N192" s="72"/>
      <c r="O192" s="68"/>
      <c r="P192" s="72"/>
      <c r="Q192" s="68"/>
      <c r="R192" s="72"/>
      <c r="S192" s="68"/>
      <c r="T192" s="72"/>
      <c r="U192" s="68"/>
      <c r="V192" s="72"/>
      <c r="W192" s="68"/>
      <c r="X192" s="72"/>
      <c r="Y192" s="68"/>
      <c r="Z192" s="72"/>
      <c r="AA192" s="71"/>
      <c r="AB192" s="70"/>
      <c r="AC192" s="70"/>
      <c r="AD192" s="70"/>
      <c r="AE192" s="70"/>
      <c r="AF192" s="69" t="s">
        <v>84</v>
      </c>
      <c r="AG192" s="68"/>
      <c r="AH192" s="68"/>
      <c r="AI192" s="68"/>
      <c r="AJ192" s="67"/>
      <c r="AK192" s="67"/>
      <c r="AL192" s="66"/>
      <c r="AM192" s="103"/>
      <c r="AN192" s="103"/>
      <c r="AO192" s="101">
        <f t="shared" ref="AO192:BG192" si="13">SUM(AO193:AO204)</f>
        <v>3</v>
      </c>
      <c r="AP192" s="100">
        <f t="shared" si="13"/>
        <v>0</v>
      </c>
      <c r="AQ192" s="99">
        <f t="shared" si="13"/>
        <v>0</v>
      </c>
      <c r="AR192" s="101">
        <f t="shared" si="13"/>
        <v>17</v>
      </c>
      <c r="AS192" s="100">
        <f t="shared" si="13"/>
        <v>2</v>
      </c>
      <c r="AT192" s="99">
        <f t="shared" si="13"/>
        <v>0</v>
      </c>
      <c r="AU192" s="101">
        <f t="shared" si="13"/>
        <v>0</v>
      </c>
      <c r="AV192" s="100">
        <f t="shared" si="13"/>
        <v>0</v>
      </c>
      <c r="AW192" s="99">
        <f t="shared" si="13"/>
        <v>0</v>
      </c>
      <c r="AX192" s="101">
        <f t="shared" si="13"/>
        <v>2</v>
      </c>
      <c r="AY192" s="100">
        <f t="shared" si="13"/>
        <v>0</v>
      </c>
      <c r="AZ192" s="99">
        <f t="shared" si="13"/>
        <v>0</v>
      </c>
      <c r="BA192" s="101">
        <f t="shared" si="13"/>
        <v>0</v>
      </c>
      <c r="BB192" s="100">
        <f t="shared" si="13"/>
        <v>0</v>
      </c>
      <c r="BC192" s="99">
        <f t="shared" si="13"/>
        <v>0</v>
      </c>
      <c r="BD192" s="101">
        <f t="shared" si="13"/>
        <v>0</v>
      </c>
      <c r="BE192" s="100">
        <f t="shared" si="13"/>
        <v>0</v>
      </c>
      <c r="BF192" s="100">
        <f t="shared" si="13"/>
        <v>0</v>
      </c>
      <c r="BG192" s="99">
        <f t="shared" si="13"/>
        <v>0</v>
      </c>
      <c r="BH192" s="98" t="s">
        <v>83</v>
      </c>
      <c r="BK192" s="1">
        <f>SUM(AO192:AQ192)</f>
        <v>3</v>
      </c>
      <c r="BL192" s="1">
        <f>SUM(AR192:AT192,BD192)</f>
        <v>19</v>
      </c>
      <c r="BM192" s="1">
        <f>SUM(AU192:AW192,BE192)</f>
        <v>0</v>
      </c>
      <c r="BN192" s="1">
        <f>SUM(AX192:AZ192,BF192)</f>
        <v>2</v>
      </c>
      <c r="BO192" s="1">
        <f>SUM(BA192:BC192,BG192)</f>
        <v>0</v>
      </c>
    </row>
    <row r="193" spans="2:67" ht="28.15" customHeight="1">
      <c r="B193" s="29"/>
      <c r="C193" s="263">
        <v>1</v>
      </c>
      <c r="D193" s="47"/>
      <c r="E193" s="114"/>
      <c r="F193" s="114"/>
      <c r="G193" s="113"/>
      <c r="H193" s="255"/>
      <c r="I193" s="259">
        <v>58</v>
      </c>
      <c r="J193" s="259">
        <v>15</v>
      </c>
      <c r="K193" s="259">
        <v>5</v>
      </c>
      <c r="L193" s="42">
        <v>1</v>
      </c>
      <c r="M193" s="41" t="s">
        <v>311</v>
      </c>
      <c r="N193" s="42">
        <v>5</v>
      </c>
      <c r="O193" s="41" t="s">
        <v>304</v>
      </c>
      <c r="P193" s="42">
        <v>9</v>
      </c>
      <c r="Q193" s="97" t="s">
        <v>271</v>
      </c>
      <c r="R193" s="42">
        <v>13</v>
      </c>
      <c r="S193" s="41"/>
      <c r="T193" s="42">
        <v>17</v>
      </c>
      <c r="U193" s="41"/>
      <c r="V193" s="42">
        <v>21</v>
      </c>
      <c r="W193" s="41"/>
      <c r="X193" s="42">
        <v>25</v>
      </c>
      <c r="Y193" s="41"/>
      <c r="Z193" s="42">
        <v>29</v>
      </c>
      <c r="AA193" s="41"/>
      <c r="AB193" s="44">
        <v>33</v>
      </c>
      <c r="AC193" s="41"/>
      <c r="AD193" s="42">
        <v>37</v>
      </c>
      <c r="AE193" s="41"/>
      <c r="AF193" s="40"/>
      <c r="AG193" s="41"/>
      <c r="AH193" s="40" t="s">
        <v>272</v>
      </c>
      <c r="AI193" s="39"/>
      <c r="AJ193" s="245"/>
      <c r="AK193" s="245"/>
      <c r="AL193" s="38"/>
      <c r="AM193" s="238">
        <f>SUMPRODUCT(LEN($M193:$AE196)-LEN(SUBSTITUTE($M193:$AE196,"/", "")))/2</f>
        <v>0</v>
      </c>
      <c r="AN193" s="241">
        <f>SUMPRODUCT(LEN($M193:$AE196)-LEN(SUBSTITUTE($M193:$AE196,"-", "")))</f>
        <v>0</v>
      </c>
      <c r="AO193" s="235">
        <f>SUMPRODUCT(LEN($M193:$AE196)-LEN(SUBSTITUTE($M193:$AE196,"A", "")))</f>
        <v>3</v>
      </c>
      <c r="AP193" s="229">
        <f>SUMPRODUCT(LEN($AH193:$AH196)-LEN(SUBSTITUTE($AH193:$AH196,"A", "")))</f>
        <v>0</v>
      </c>
      <c r="AQ193" s="232">
        <f>SUMPRODUCT(LEN($AG193:$AG196)-LEN(SUBSTITUTE($AG193:$AG196,"A", "")))</f>
        <v>0</v>
      </c>
      <c r="AR193" s="235">
        <f>SUMPRODUCT(LEN($M193:$AE196)-LEN(SUBSTITUTE($M193:$AE196,"S", "")))</f>
        <v>17</v>
      </c>
      <c r="AS193" s="229">
        <f>SUMPRODUCT(LEN($AH193:$AH196)-LEN(SUBSTITUTE($AH193:$AH196,"S", "")))</f>
        <v>2</v>
      </c>
      <c r="AT193" s="232">
        <f>SUMPRODUCT(LEN($AG193:$AG196)-LEN(SUBSTITUTE($AG193:$AG196,"S", "")))</f>
        <v>0</v>
      </c>
      <c r="AU193" s="235">
        <f>SUMPRODUCT(LEN($M193:$AE196)-LEN(SUBSTITUTE($M193:$AE196,"F", "")))</f>
        <v>0</v>
      </c>
      <c r="AV193" s="229">
        <f>SUMPRODUCT(LEN($AH193:$AH196)-LEN(SUBSTITUTE($AH193:$AH196,"F", "")))</f>
        <v>0</v>
      </c>
      <c r="AW193" s="232">
        <f>SUMPRODUCT(LEN($AG193:$AG196)-LEN(SUBSTITUTE($AG193:$AG196,"F", "")))</f>
        <v>0</v>
      </c>
      <c r="AX193" s="235">
        <f>SUMPRODUCT(LEN($M193:$AE196)-LEN(SUBSTITUTE($M193:$AE196,"G", "")))</f>
        <v>2</v>
      </c>
      <c r="AY193" s="229">
        <f>SUMPRODUCT(LEN($AH193:$AH196)-LEN(SUBSTITUTE($AH193:$AH196,"G", "")))</f>
        <v>0</v>
      </c>
      <c r="AZ193" s="232">
        <f>SUMPRODUCT(LEN($AG193:$AG196)-LEN(SUBSTITUTE($AG193:$AG196,"G", "")))</f>
        <v>0</v>
      </c>
      <c r="BA193" s="235">
        <f>SUMPRODUCT(LEN($M193:$AE196)-LEN(SUBSTITUTE($M193:$AE196,"M", "")))</f>
        <v>0</v>
      </c>
      <c r="BB193" s="229">
        <f>SUMPRODUCT(LEN($AH193:$AH196)-LEN(SUBSTITUTE($AH193:$AH196,"M", "")))</f>
        <v>0</v>
      </c>
      <c r="BC193" s="232">
        <f>SUMPRODUCT(LEN($AG193:$AG196)-LEN(SUBSTITUTE($AG193:$AG196,"M", "")))</f>
        <v>0</v>
      </c>
      <c r="BD193" s="297">
        <f>SUMPRODUCT(LEN($AI193:$AI196)-LEN(SUBSTITUTE($AI193:$AI196,"S", "")))</f>
        <v>0</v>
      </c>
      <c r="BE193" s="300">
        <f>SUMPRODUCT(LEN($AI193:$AI196)-LEN(SUBSTITUTE($AI193:$AI196,"F", "")))</f>
        <v>0</v>
      </c>
      <c r="BF193" s="300">
        <f>SUMPRODUCT(LEN($AI193:$AI196)-LEN(SUBSTITUTE($AI193:$AI196,"G", "")))</f>
        <v>0</v>
      </c>
      <c r="BG193" s="303">
        <f>SUMPRODUCT(LEN($AI193:$AI196)-LEN(SUBSTITUTE($AI193:$AI196,"M", "")))</f>
        <v>0</v>
      </c>
    </row>
    <row r="194" spans="2:67" ht="28.15" customHeight="1" thickBot="1">
      <c r="B194" s="29"/>
      <c r="C194" s="264"/>
      <c r="D194" s="37"/>
      <c r="E194" s="112"/>
      <c r="F194" s="112"/>
      <c r="G194" s="111"/>
      <c r="H194" s="256"/>
      <c r="I194" s="260"/>
      <c r="J194" s="260"/>
      <c r="K194" s="260"/>
      <c r="L194" s="32">
        <v>2</v>
      </c>
      <c r="M194" s="31" t="s">
        <v>311</v>
      </c>
      <c r="N194" s="32">
        <v>6</v>
      </c>
      <c r="O194" s="31" t="s">
        <v>307</v>
      </c>
      <c r="P194" s="96">
        <v>10</v>
      </c>
      <c r="Q194" s="31" t="s">
        <v>271</v>
      </c>
      <c r="R194" s="32">
        <v>14</v>
      </c>
      <c r="S194" s="31"/>
      <c r="T194" s="32">
        <v>18</v>
      </c>
      <c r="U194" s="95"/>
      <c r="V194" s="32">
        <v>22</v>
      </c>
      <c r="W194" s="31"/>
      <c r="X194" s="32">
        <v>26</v>
      </c>
      <c r="Y194" s="31"/>
      <c r="Z194" s="32">
        <v>30</v>
      </c>
      <c r="AA194" s="31"/>
      <c r="AB194" s="34">
        <v>34</v>
      </c>
      <c r="AC194" s="31"/>
      <c r="AD194" s="32">
        <v>38</v>
      </c>
      <c r="AE194" s="31"/>
      <c r="AF194" s="30"/>
      <c r="AG194" s="31"/>
      <c r="AH194" s="30"/>
      <c r="AI194" s="20"/>
      <c r="AJ194" s="246"/>
      <c r="AK194" s="246"/>
      <c r="AL194" s="19"/>
      <c r="AM194" s="239"/>
      <c r="AN194" s="242"/>
      <c r="AO194" s="236"/>
      <c r="AP194" s="230"/>
      <c r="AQ194" s="233"/>
      <c r="AR194" s="236"/>
      <c r="AS194" s="230"/>
      <c r="AT194" s="233"/>
      <c r="AU194" s="236"/>
      <c r="AV194" s="230"/>
      <c r="AW194" s="233"/>
      <c r="AX194" s="236"/>
      <c r="AY194" s="230"/>
      <c r="AZ194" s="233"/>
      <c r="BA194" s="236"/>
      <c r="BB194" s="230"/>
      <c r="BC194" s="233"/>
      <c r="BD194" s="298"/>
      <c r="BE194" s="301"/>
      <c r="BF194" s="301"/>
      <c r="BG194" s="304"/>
    </row>
    <row r="195" spans="2:67" ht="28.15" customHeight="1">
      <c r="B195" s="29"/>
      <c r="C195" s="265"/>
      <c r="D195" s="28"/>
      <c r="E195" s="110"/>
      <c r="F195" s="110"/>
      <c r="G195" s="109"/>
      <c r="H195" s="257"/>
      <c r="I195" s="261"/>
      <c r="J195" s="261"/>
      <c r="K195" s="261"/>
      <c r="L195" s="23">
        <v>3</v>
      </c>
      <c r="M195" s="22" t="s">
        <v>304</v>
      </c>
      <c r="N195" s="23">
        <v>7</v>
      </c>
      <c r="O195" s="22" t="s">
        <v>272</v>
      </c>
      <c r="P195" s="23">
        <v>11</v>
      </c>
      <c r="Q195" s="22"/>
      <c r="R195" s="23">
        <v>15</v>
      </c>
      <c r="S195" s="22"/>
      <c r="T195" s="23">
        <v>19</v>
      </c>
      <c r="U195" s="22"/>
      <c r="V195" s="23">
        <v>23</v>
      </c>
      <c r="W195" s="22"/>
      <c r="X195" s="23">
        <v>27</v>
      </c>
      <c r="Y195" s="22"/>
      <c r="Z195" s="23">
        <v>31</v>
      </c>
      <c r="AA195" s="22"/>
      <c r="AB195" s="25">
        <v>35</v>
      </c>
      <c r="AC195" s="22"/>
      <c r="AD195" s="23">
        <v>39</v>
      </c>
      <c r="AE195" s="22"/>
      <c r="AF195" s="21"/>
      <c r="AG195" s="22"/>
      <c r="AH195" s="21"/>
      <c r="AI195" s="20"/>
      <c r="AJ195" s="246"/>
      <c r="AK195" s="246"/>
      <c r="AL195" s="19"/>
      <c r="AM195" s="239"/>
      <c r="AN195" s="242"/>
      <c r="AO195" s="236"/>
      <c r="AP195" s="230"/>
      <c r="AQ195" s="233"/>
      <c r="AR195" s="236"/>
      <c r="AS195" s="230"/>
      <c r="AT195" s="233"/>
      <c r="AU195" s="236"/>
      <c r="AV195" s="230"/>
      <c r="AW195" s="233"/>
      <c r="AX195" s="236"/>
      <c r="AY195" s="230"/>
      <c r="AZ195" s="233"/>
      <c r="BA195" s="236"/>
      <c r="BB195" s="230"/>
      <c r="BC195" s="233"/>
      <c r="BD195" s="298"/>
      <c r="BE195" s="301"/>
      <c r="BF195" s="301"/>
      <c r="BG195" s="304"/>
    </row>
    <row r="196" spans="2:67" ht="28.15" customHeight="1" thickBot="1">
      <c r="B196" s="29"/>
      <c r="C196" s="266"/>
      <c r="D196" s="57"/>
      <c r="E196" s="116"/>
      <c r="F196" s="116"/>
      <c r="G196" s="115"/>
      <c r="H196" s="258"/>
      <c r="I196" s="262"/>
      <c r="J196" s="262"/>
      <c r="K196" s="262"/>
      <c r="L196" s="52">
        <v>4</v>
      </c>
      <c r="M196" s="51" t="s">
        <v>303</v>
      </c>
      <c r="N196" s="52">
        <v>8</v>
      </c>
      <c r="O196" s="51" t="s">
        <v>272</v>
      </c>
      <c r="P196" s="52">
        <v>12</v>
      </c>
      <c r="Q196" s="51"/>
      <c r="R196" s="52">
        <v>16</v>
      </c>
      <c r="S196" s="51"/>
      <c r="T196" s="52">
        <v>20</v>
      </c>
      <c r="U196" s="51"/>
      <c r="V196" s="52">
        <v>24</v>
      </c>
      <c r="W196" s="51"/>
      <c r="X196" s="52">
        <v>28</v>
      </c>
      <c r="Y196" s="51"/>
      <c r="Z196" s="52">
        <v>32</v>
      </c>
      <c r="AA196" s="51"/>
      <c r="AB196" s="54">
        <v>36</v>
      </c>
      <c r="AC196" s="51"/>
      <c r="AD196" s="52">
        <v>40</v>
      </c>
      <c r="AE196" s="51"/>
      <c r="AF196" s="50"/>
      <c r="AG196" s="51"/>
      <c r="AH196" s="50"/>
      <c r="AI196" s="49"/>
      <c r="AJ196" s="248"/>
      <c r="AK196" s="248"/>
      <c r="AL196" s="48"/>
      <c r="AM196" s="240"/>
      <c r="AN196" s="243"/>
      <c r="AO196" s="237"/>
      <c r="AP196" s="231"/>
      <c r="AQ196" s="234"/>
      <c r="AR196" s="237"/>
      <c r="AS196" s="231"/>
      <c r="AT196" s="234"/>
      <c r="AU196" s="237"/>
      <c r="AV196" s="231"/>
      <c r="AW196" s="234"/>
      <c r="AX196" s="237"/>
      <c r="AY196" s="231"/>
      <c r="AZ196" s="234"/>
      <c r="BA196" s="237"/>
      <c r="BB196" s="231"/>
      <c r="BC196" s="234"/>
      <c r="BD196" s="299"/>
      <c r="BE196" s="302"/>
      <c r="BF196" s="302"/>
      <c r="BG196" s="305"/>
    </row>
    <row r="197" spans="2:67" ht="28.15" hidden="1" customHeight="1">
      <c r="B197" s="29"/>
      <c r="C197" s="263">
        <v>2</v>
      </c>
      <c r="D197" s="47"/>
      <c r="E197" s="114"/>
      <c r="F197" s="114"/>
      <c r="G197" s="113"/>
      <c r="H197" s="255"/>
      <c r="I197" s="259"/>
      <c r="J197" s="259"/>
      <c r="K197" s="259"/>
      <c r="L197" s="42" t="s">
        <v>82</v>
      </c>
      <c r="M197" s="41"/>
      <c r="N197" s="42" t="s">
        <v>81</v>
      </c>
      <c r="O197" s="41"/>
      <c r="P197" s="42" t="s">
        <v>80</v>
      </c>
      <c r="Q197" s="41"/>
      <c r="R197" s="42" t="s">
        <v>79</v>
      </c>
      <c r="S197" s="41"/>
      <c r="T197" s="42" t="s">
        <v>78</v>
      </c>
      <c r="U197" s="41"/>
      <c r="V197" s="42" t="s">
        <v>77</v>
      </c>
      <c r="W197" s="41"/>
      <c r="X197" s="42" t="s">
        <v>76</v>
      </c>
      <c r="Y197" s="41"/>
      <c r="Z197" s="42" t="s">
        <v>75</v>
      </c>
      <c r="AA197" s="41"/>
      <c r="AB197" s="44" t="s">
        <v>74</v>
      </c>
      <c r="AC197" s="43"/>
      <c r="AD197" s="42" t="s">
        <v>73</v>
      </c>
      <c r="AE197" s="41"/>
      <c r="AF197" s="40"/>
      <c r="AG197" s="41"/>
      <c r="AH197" s="40"/>
      <c r="AI197" s="39"/>
      <c r="AJ197" s="249"/>
      <c r="AK197" s="252"/>
      <c r="AL197" s="38"/>
      <c r="AM197" s="7"/>
      <c r="AN197" s="7"/>
      <c r="AO197" s="235">
        <f>SUMPRODUCT(LEN($M197:$AE200)-LEN(SUBSTITUTE($M197:$AE200,"A", "")))</f>
        <v>0</v>
      </c>
      <c r="AP197" s="229">
        <f>SUMPRODUCT(LEN($AH197:$AH200)-LEN(SUBSTITUTE($AH197:$AH200,"A", "")))</f>
        <v>0</v>
      </c>
      <c r="AQ197" s="232">
        <f>SUMPRODUCT(LEN($AG197:$AG200)-LEN(SUBSTITUTE($AG197:$AG200,"A", "")))</f>
        <v>0</v>
      </c>
      <c r="AR197" s="235">
        <f>SUMPRODUCT(LEN($M197:$AE200)-LEN(SUBSTITUTE($M197:$AE200,"S", "")))</f>
        <v>0</v>
      </c>
      <c r="AS197" s="229">
        <f>SUMPRODUCT(LEN($AH197:$AH200)-LEN(SUBSTITUTE($AH197:$AH200,"S", "")))</f>
        <v>0</v>
      </c>
      <c r="AT197" s="232">
        <f>SUMPRODUCT(LEN($AG197:$AG200)-LEN(SUBSTITUTE($AG197:$AG200,"S", "")))</f>
        <v>0</v>
      </c>
      <c r="AU197" s="235">
        <f>SUMPRODUCT(LEN($M197:$AE200)-LEN(SUBSTITUTE($M197:$AE200,"F", "")))</f>
        <v>0</v>
      </c>
      <c r="AV197" s="229">
        <f>SUMPRODUCT(LEN($AH197:$AH200)-LEN(SUBSTITUTE($AH197:$AH200,"F", "")))</f>
        <v>0</v>
      </c>
      <c r="AW197" s="232">
        <f>SUMPRODUCT(LEN($AG197:$AG200)-LEN(SUBSTITUTE($AG197:$AG200,"F", "")))</f>
        <v>0</v>
      </c>
      <c r="AX197" s="235">
        <f>SUMPRODUCT(LEN($M197:$AE200)-LEN(SUBSTITUTE($M197:$AE200,"G", "")))</f>
        <v>0</v>
      </c>
      <c r="AY197" s="229">
        <f>SUMPRODUCT(LEN($AH197:$AH200)-LEN(SUBSTITUTE($AH197:$AH200,"G", "")))</f>
        <v>0</v>
      </c>
      <c r="AZ197" s="232">
        <f>SUMPRODUCT(LEN($AG197:$AG200)-LEN(SUBSTITUTE($AG197:$AG200,"G", "")))</f>
        <v>0</v>
      </c>
      <c r="BA197" s="235">
        <f>SUMPRODUCT(LEN($M197:$AE200)-LEN(SUBSTITUTE($M197:$AE200,"M", "")))</f>
        <v>0</v>
      </c>
      <c r="BB197" s="229">
        <f>SUMPRODUCT(LEN($AH197:$AH200)-LEN(SUBSTITUTE($AH197:$AH200,"M", "")))</f>
        <v>0</v>
      </c>
      <c r="BC197" s="232">
        <f>SUMPRODUCT(LEN($AG197:$AG200)-LEN(SUBSTITUTE($AG197:$AG200,"M", "")))</f>
        <v>0</v>
      </c>
      <c r="BD197" s="297">
        <f>SUMPRODUCT(LEN($AI197:$AI200)-LEN(SUBSTITUTE($AI197:$AI200,"S", "")))</f>
        <v>0</v>
      </c>
      <c r="BE197" s="300">
        <f>SUMPRODUCT(LEN($AI197:$AI200)-LEN(SUBSTITUTE($AI197:$AI200,"F", "")))</f>
        <v>0</v>
      </c>
      <c r="BF197" s="300">
        <f>SUMPRODUCT(LEN($AI197:$AI200)-LEN(SUBSTITUTE($AI197:$AI200,"G", "")))</f>
        <v>0</v>
      </c>
      <c r="BG197" s="303">
        <f>SUMPRODUCT(LEN($AI197:$AI200)-LEN(SUBSTITUTE($AI197:$AI200,"M", "")))</f>
        <v>0</v>
      </c>
    </row>
    <row r="198" spans="2:67" ht="28.15" hidden="1" customHeight="1" thickBot="1">
      <c r="B198" s="29"/>
      <c r="C198" s="264"/>
      <c r="D198" s="37"/>
      <c r="E198" s="112"/>
      <c r="F198" s="112"/>
      <c r="G198" s="111"/>
      <c r="H198" s="256"/>
      <c r="I198" s="260"/>
      <c r="J198" s="260"/>
      <c r="K198" s="260"/>
      <c r="L198" s="32" t="s">
        <v>72</v>
      </c>
      <c r="M198" s="31"/>
      <c r="N198" s="32" t="s">
        <v>71</v>
      </c>
      <c r="O198" s="31"/>
      <c r="P198" s="32" t="s">
        <v>70</v>
      </c>
      <c r="Q198" s="31"/>
      <c r="R198" s="32" t="s">
        <v>69</v>
      </c>
      <c r="S198" s="31"/>
      <c r="T198" s="32" t="s">
        <v>68</v>
      </c>
      <c r="U198" s="31"/>
      <c r="V198" s="32" t="s">
        <v>67</v>
      </c>
      <c r="W198" s="31"/>
      <c r="X198" s="32" t="s">
        <v>66</v>
      </c>
      <c r="Y198" s="31"/>
      <c r="Z198" s="32" t="s">
        <v>65</v>
      </c>
      <c r="AA198" s="31"/>
      <c r="AB198" s="34" t="s">
        <v>64</v>
      </c>
      <c r="AC198" s="33"/>
      <c r="AD198" s="32" t="s">
        <v>63</v>
      </c>
      <c r="AE198" s="31"/>
      <c r="AF198" s="30"/>
      <c r="AG198" s="31"/>
      <c r="AH198" s="30"/>
      <c r="AI198" s="20"/>
      <c r="AJ198" s="250"/>
      <c r="AK198" s="253"/>
      <c r="AL198" s="19"/>
      <c r="AM198" s="7"/>
      <c r="AN198" s="7"/>
      <c r="AO198" s="236"/>
      <c r="AP198" s="230"/>
      <c r="AQ198" s="233"/>
      <c r="AR198" s="236"/>
      <c r="AS198" s="230"/>
      <c r="AT198" s="233"/>
      <c r="AU198" s="236"/>
      <c r="AV198" s="230"/>
      <c r="AW198" s="233"/>
      <c r="AX198" s="236"/>
      <c r="AY198" s="230"/>
      <c r="AZ198" s="233"/>
      <c r="BA198" s="236"/>
      <c r="BB198" s="230"/>
      <c r="BC198" s="233"/>
      <c r="BD198" s="298"/>
      <c r="BE198" s="301"/>
      <c r="BF198" s="301"/>
      <c r="BG198" s="304"/>
    </row>
    <row r="199" spans="2:67" ht="28.15" hidden="1" customHeight="1">
      <c r="B199" s="29"/>
      <c r="C199" s="265"/>
      <c r="D199" s="28"/>
      <c r="E199" s="110"/>
      <c r="F199" s="110"/>
      <c r="G199" s="109"/>
      <c r="H199" s="257"/>
      <c r="I199" s="261"/>
      <c r="J199" s="261"/>
      <c r="K199" s="261"/>
      <c r="L199" s="23" t="s">
        <v>62</v>
      </c>
      <c r="M199" s="22"/>
      <c r="N199" s="23" t="s">
        <v>61</v>
      </c>
      <c r="O199" s="22"/>
      <c r="P199" s="23" t="s">
        <v>60</v>
      </c>
      <c r="Q199" s="22"/>
      <c r="R199" s="23" t="s">
        <v>59</v>
      </c>
      <c r="S199" s="22"/>
      <c r="T199" s="23" t="s">
        <v>58</v>
      </c>
      <c r="U199" s="22"/>
      <c r="V199" s="23" t="s">
        <v>57</v>
      </c>
      <c r="W199" s="22"/>
      <c r="X199" s="23" t="s">
        <v>56</v>
      </c>
      <c r="Y199" s="22"/>
      <c r="Z199" s="23" t="s">
        <v>55</v>
      </c>
      <c r="AA199" s="22"/>
      <c r="AB199" s="25" t="s">
        <v>54</v>
      </c>
      <c r="AC199" s="24"/>
      <c r="AD199" s="23">
        <v>39</v>
      </c>
      <c r="AE199" s="22"/>
      <c r="AF199" s="21"/>
      <c r="AG199" s="22"/>
      <c r="AH199" s="21"/>
      <c r="AI199" s="20"/>
      <c r="AJ199" s="250"/>
      <c r="AK199" s="253"/>
      <c r="AL199" s="19"/>
      <c r="AM199" s="7"/>
      <c r="AN199" s="7"/>
      <c r="AO199" s="236"/>
      <c r="AP199" s="230"/>
      <c r="AQ199" s="233"/>
      <c r="AR199" s="236"/>
      <c r="AS199" s="230"/>
      <c r="AT199" s="233"/>
      <c r="AU199" s="236"/>
      <c r="AV199" s="230"/>
      <c r="AW199" s="233"/>
      <c r="AX199" s="236"/>
      <c r="AY199" s="230"/>
      <c r="AZ199" s="233"/>
      <c r="BA199" s="236"/>
      <c r="BB199" s="230"/>
      <c r="BC199" s="233"/>
      <c r="BD199" s="298"/>
      <c r="BE199" s="301"/>
      <c r="BF199" s="301"/>
      <c r="BG199" s="304"/>
    </row>
    <row r="200" spans="2:67" ht="28.15" hidden="1" customHeight="1" thickBot="1">
      <c r="B200" s="29"/>
      <c r="C200" s="266"/>
      <c r="D200" s="57"/>
      <c r="E200" s="116"/>
      <c r="F200" s="116"/>
      <c r="G200" s="115"/>
      <c r="H200" s="258"/>
      <c r="I200" s="262"/>
      <c r="J200" s="262"/>
      <c r="K200" s="262"/>
      <c r="L200" s="52" t="s">
        <v>53</v>
      </c>
      <c r="M200" s="51"/>
      <c r="N200" s="52" t="s">
        <v>52</v>
      </c>
      <c r="O200" s="51"/>
      <c r="P200" s="52" t="s">
        <v>51</v>
      </c>
      <c r="Q200" s="51"/>
      <c r="R200" s="52" t="s">
        <v>50</v>
      </c>
      <c r="S200" s="51"/>
      <c r="T200" s="52">
        <v>20</v>
      </c>
      <c r="U200" s="51"/>
      <c r="V200" s="52" t="s">
        <v>49</v>
      </c>
      <c r="W200" s="51"/>
      <c r="X200" s="52" t="s">
        <v>48</v>
      </c>
      <c r="Y200" s="51"/>
      <c r="Z200" s="52" t="s">
        <v>47</v>
      </c>
      <c r="AA200" s="51"/>
      <c r="AB200" s="54" t="s">
        <v>46</v>
      </c>
      <c r="AC200" s="53"/>
      <c r="AD200" s="52" t="s">
        <v>45</v>
      </c>
      <c r="AE200" s="51"/>
      <c r="AF200" s="50"/>
      <c r="AG200" s="51"/>
      <c r="AH200" s="50"/>
      <c r="AI200" s="49"/>
      <c r="AJ200" s="251"/>
      <c r="AK200" s="254"/>
      <c r="AL200" s="48"/>
      <c r="AM200" s="7"/>
      <c r="AN200" s="7"/>
      <c r="AO200" s="237"/>
      <c r="AP200" s="231"/>
      <c r="AQ200" s="234"/>
      <c r="AR200" s="237"/>
      <c r="AS200" s="231"/>
      <c r="AT200" s="234"/>
      <c r="AU200" s="237"/>
      <c r="AV200" s="231"/>
      <c r="AW200" s="234"/>
      <c r="AX200" s="237"/>
      <c r="AY200" s="231"/>
      <c r="AZ200" s="234"/>
      <c r="BA200" s="237"/>
      <c r="BB200" s="231"/>
      <c r="BC200" s="234"/>
      <c r="BD200" s="299"/>
      <c r="BE200" s="302"/>
      <c r="BF200" s="302"/>
      <c r="BG200" s="305"/>
    </row>
    <row r="201" spans="2:67" ht="28.15" hidden="1" customHeight="1">
      <c r="B201" s="29"/>
      <c r="C201" s="263">
        <v>3</v>
      </c>
      <c r="D201" s="47"/>
      <c r="E201" s="114"/>
      <c r="F201" s="114"/>
      <c r="G201" s="113"/>
      <c r="H201" s="255"/>
      <c r="I201" s="259"/>
      <c r="J201" s="259"/>
      <c r="K201" s="259"/>
      <c r="L201" s="42" t="s">
        <v>82</v>
      </c>
      <c r="M201" s="41"/>
      <c r="N201" s="42" t="s">
        <v>81</v>
      </c>
      <c r="O201" s="41"/>
      <c r="P201" s="42" t="s">
        <v>80</v>
      </c>
      <c r="Q201" s="41"/>
      <c r="R201" s="42" t="s">
        <v>79</v>
      </c>
      <c r="S201" s="41"/>
      <c r="T201" s="42" t="s">
        <v>78</v>
      </c>
      <c r="U201" s="41"/>
      <c r="V201" s="42" t="s">
        <v>77</v>
      </c>
      <c r="W201" s="41"/>
      <c r="X201" s="42" t="s">
        <v>76</v>
      </c>
      <c r="Y201" s="41"/>
      <c r="Z201" s="42" t="s">
        <v>75</v>
      </c>
      <c r="AA201" s="41"/>
      <c r="AB201" s="44" t="s">
        <v>74</v>
      </c>
      <c r="AC201" s="43"/>
      <c r="AD201" s="42" t="s">
        <v>73</v>
      </c>
      <c r="AE201" s="41"/>
      <c r="AF201" s="40"/>
      <c r="AG201" s="41"/>
      <c r="AH201" s="40"/>
      <c r="AI201" s="39"/>
      <c r="AJ201" s="245"/>
      <c r="AK201" s="245"/>
      <c r="AL201" s="38"/>
      <c r="AM201" s="7"/>
      <c r="AN201" s="7"/>
      <c r="AO201" s="235">
        <f>SUMPRODUCT(LEN($M201:$AE204)-LEN(SUBSTITUTE($M201:$AE204,"A", "")))</f>
        <v>0</v>
      </c>
      <c r="AP201" s="229">
        <f>SUMPRODUCT(LEN($AH201:$AH204)-LEN(SUBSTITUTE($AH201:$AH204,"A", "")))</f>
        <v>0</v>
      </c>
      <c r="AQ201" s="232">
        <f>SUMPRODUCT(LEN($AG201:$AG204)-LEN(SUBSTITUTE($AG201:$AG204,"A", "")))</f>
        <v>0</v>
      </c>
      <c r="AR201" s="235">
        <f>SUMPRODUCT(LEN($M201:$AE204)-LEN(SUBSTITUTE($M201:$AE204,"S", "")))</f>
        <v>0</v>
      </c>
      <c r="AS201" s="229">
        <f>SUMPRODUCT(LEN($AH201:$AH204)-LEN(SUBSTITUTE($AH201:$AH204,"S", "")))</f>
        <v>0</v>
      </c>
      <c r="AT201" s="232">
        <f>SUMPRODUCT(LEN($AG201:$AG204)-LEN(SUBSTITUTE($AG201:$AG204,"S", "")))</f>
        <v>0</v>
      </c>
      <c r="AU201" s="235">
        <f>SUMPRODUCT(LEN($M201:$AE204)-LEN(SUBSTITUTE($M201:$AE204,"F", "")))</f>
        <v>0</v>
      </c>
      <c r="AV201" s="229">
        <f>SUMPRODUCT(LEN($AH201:$AH204)-LEN(SUBSTITUTE($AH201:$AH204,"F", "")))</f>
        <v>0</v>
      </c>
      <c r="AW201" s="232">
        <f>SUMPRODUCT(LEN($AG201:$AG204)-LEN(SUBSTITUTE($AG201:$AG204,"F", "")))</f>
        <v>0</v>
      </c>
      <c r="AX201" s="235">
        <f>SUMPRODUCT(LEN($M201:$AE204)-LEN(SUBSTITUTE($M201:$AE204,"G", "")))</f>
        <v>0</v>
      </c>
      <c r="AY201" s="229">
        <f>SUMPRODUCT(LEN($AH201:$AH204)-LEN(SUBSTITUTE($AH201:$AH204,"G", "")))</f>
        <v>0</v>
      </c>
      <c r="AZ201" s="232">
        <f>SUMPRODUCT(LEN($AG201:$AG204)-LEN(SUBSTITUTE($AG201:$AG204,"G", "")))</f>
        <v>0</v>
      </c>
      <c r="BA201" s="235">
        <f>SUMPRODUCT(LEN($M201:$AE204)-LEN(SUBSTITUTE($M201:$AE204,"M", "")))</f>
        <v>0</v>
      </c>
      <c r="BB201" s="229">
        <f>SUMPRODUCT(LEN($AH201:$AH204)-LEN(SUBSTITUTE($AH201:$AH204,"M", "")))</f>
        <v>0</v>
      </c>
      <c r="BC201" s="232">
        <f>SUMPRODUCT(LEN($AG201:$AG204)-LEN(SUBSTITUTE($AG201:$AG204,"M", "")))</f>
        <v>0</v>
      </c>
      <c r="BD201" s="297">
        <f>SUMPRODUCT(LEN($AI201:$AI204)-LEN(SUBSTITUTE($AI201:$AI204,"S", "")))</f>
        <v>0</v>
      </c>
      <c r="BE201" s="300">
        <f>SUMPRODUCT(LEN($AI201:$AI204)-LEN(SUBSTITUTE($AI201:$AI204,"F", "")))</f>
        <v>0</v>
      </c>
      <c r="BF201" s="300">
        <f>SUMPRODUCT(LEN($AI201:$AI204)-LEN(SUBSTITUTE($AI201:$AI204,"G", "")))</f>
        <v>0</v>
      </c>
      <c r="BG201" s="303">
        <f>SUMPRODUCT(LEN($AI201:$AI204)-LEN(SUBSTITUTE($AI201:$AI204,"M", "")))</f>
        <v>0</v>
      </c>
    </row>
    <row r="202" spans="2:67" ht="28.15" hidden="1" customHeight="1" thickBot="1">
      <c r="B202" s="29"/>
      <c r="C202" s="264"/>
      <c r="D202" s="37"/>
      <c r="E202" s="112"/>
      <c r="F202" s="112"/>
      <c r="G202" s="111"/>
      <c r="H202" s="256"/>
      <c r="I202" s="260"/>
      <c r="J202" s="260"/>
      <c r="K202" s="260"/>
      <c r="L202" s="32" t="s">
        <v>72</v>
      </c>
      <c r="M202" s="31"/>
      <c r="N202" s="32" t="s">
        <v>71</v>
      </c>
      <c r="O202" s="31"/>
      <c r="P202" s="32" t="s">
        <v>70</v>
      </c>
      <c r="Q202" s="31"/>
      <c r="R202" s="32" t="s">
        <v>69</v>
      </c>
      <c r="S202" s="31"/>
      <c r="T202" s="32" t="s">
        <v>68</v>
      </c>
      <c r="U202" s="31"/>
      <c r="V202" s="32" t="s">
        <v>67</v>
      </c>
      <c r="W202" s="31"/>
      <c r="X202" s="32" t="s">
        <v>66</v>
      </c>
      <c r="Y202" s="31"/>
      <c r="Z202" s="32" t="s">
        <v>65</v>
      </c>
      <c r="AA202" s="31"/>
      <c r="AB202" s="34" t="s">
        <v>64</v>
      </c>
      <c r="AC202" s="33"/>
      <c r="AD202" s="32" t="s">
        <v>63</v>
      </c>
      <c r="AE202" s="31"/>
      <c r="AF202" s="30"/>
      <c r="AG202" s="31"/>
      <c r="AH202" s="30"/>
      <c r="AI202" s="20"/>
      <c r="AJ202" s="246"/>
      <c r="AK202" s="246"/>
      <c r="AL202" s="19"/>
      <c r="AM202" s="7"/>
      <c r="AN202" s="7"/>
      <c r="AO202" s="236"/>
      <c r="AP202" s="230"/>
      <c r="AQ202" s="233"/>
      <c r="AR202" s="236"/>
      <c r="AS202" s="230"/>
      <c r="AT202" s="233"/>
      <c r="AU202" s="236"/>
      <c r="AV202" s="230"/>
      <c r="AW202" s="233"/>
      <c r="AX202" s="236"/>
      <c r="AY202" s="230"/>
      <c r="AZ202" s="233"/>
      <c r="BA202" s="236"/>
      <c r="BB202" s="230"/>
      <c r="BC202" s="233"/>
      <c r="BD202" s="298"/>
      <c r="BE202" s="301"/>
      <c r="BF202" s="301"/>
      <c r="BG202" s="304"/>
    </row>
    <row r="203" spans="2:67" ht="28.15" hidden="1" customHeight="1">
      <c r="B203" s="29"/>
      <c r="C203" s="265"/>
      <c r="D203" s="28"/>
      <c r="E203" s="110"/>
      <c r="F203" s="110"/>
      <c r="G203" s="109"/>
      <c r="H203" s="257"/>
      <c r="I203" s="261"/>
      <c r="J203" s="261"/>
      <c r="K203" s="261"/>
      <c r="L203" s="23" t="s">
        <v>62</v>
      </c>
      <c r="M203" s="22"/>
      <c r="N203" s="23" t="s">
        <v>61</v>
      </c>
      <c r="O203" s="22"/>
      <c r="P203" s="23" t="s">
        <v>60</v>
      </c>
      <c r="Q203" s="22"/>
      <c r="R203" s="23" t="s">
        <v>59</v>
      </c>
      <c r="S203" s="22"/>
      <c r="T203" s="23" t="s">
        <v>58</v>
      </c>
      <c r="U203" s="22"/>
      <c r="V203" s="23" t="s">
        <v>57</v>
      </c>
      <c r="W203" s="22"/>
      <c r="X203" s="23" t="s">
        <v>56</v>
      </c>
      <c r="Y203" s="22"/>
      <c r="Z203" s="23" t="s">
        <v>55</v>
      </c>
      <c r="AA203" s="22"/>
      <c r="AB203" s="25" t="s">
        <v>54</v>
      </c>
      <c r="AC203" s="24"/>
      <c r="AD203" s="23">
        <v>39</v>
      </c>
      <c r="AE203" s="22"/>
      <c r="AF203" s="21"/>
      <c r="AG203" s="22"/>
      <c r="AH203" s="21"/>
      <c r="AI203" s="20"/>
      <c r="AJ203" s="246"/>
      <c r="AK203" s="246"/>
      <c r="AL203" s="19"/>
      <c r="AM203" s="7"/>
      <c r="AN203" s="7"/>
      <c r="AO203" s="236"/>
      <c r="AP203" s="230"/>
      <c r="AQ203" s="233"/>
      <c r="AR203" s="236"/>
      <c r="AS203" s="230"/>
      <c r="AT203" s="233"/>
      <c r="AU203" s="236"/>
      <c r="AV203" s="230"/>
      <c r="AW203" s="233"/>
      <c r="AX203" s="236"/>
      <c r="AY203" s="230"/>
      <c r="AZ203" s="233"/>
      <c r="BA203" s="236"/>
      <c r="BB203" s="230"/>
      <c r="BC203" s="233"/>
      <c r="BD203" s="298"/>
      <c r="BE203" s="301"/>
      <c r="BF203" s="301"/>
      <c r="BG203" s="304"/>
    </row>
    <row r="204" spans="2:67" ht="28.15" hidden="1" customHeight="1" thickBot="1">
      <c r="B204" s="18"/>
      <c r="C204" s="271"/>
      <c r="D204" s="17"/>
      <c r="E204" s="16"/>
      <c r="F204" s="16"/>
      <c r="G204" s="15"/>
      <c r="H204" s="258"/>
      <c r="I204" s="272"/>
      <c r="J204" s="272"/>
      <c r="K204" s="272"/>
      <c r="L204" s="12" t="s">
        <v>53</v>
      </c>
      <c r="M204" s="11"/>
      <c r="N204" s="12" t="s">
        <v>52</v>
      </c>
      <c r="O204" s="11"/>
      <c r="P204" s="12" t="s">
        <v>51</v>
      </c>
      <c r="Q204" s="11"/>
      <c r="R204" s="12" t="s">
        <v>50</v>
      </c>
      <c r="S204" s="11"/>
      <c r="T204" s="12">
        <v>20</v>
      </c>
      <c r="U204" s="11"/>
      <c r="V204" s="12" t="s">
        <v>49</v>
      </c>
      <c r="W204" s="11"/>
      <c r="X204" s="12" t="s">
        <v>48</v>
      </c>
      <c r="Y204" s="11"/>
      <c r="Z204" s="12" t="s">
        <v>47</v>
      </c>
      <c r="AA204" s="11"/>
      <c r="AB204" s="14" t="s">
        <v>46</v>
      </c>
      <c r="AC204" s="13"/>
      <c r="AD204" s="12" t="s">
        <v>45</v>
      </c>
      <c r="AE204" s="11"/>
      <c r="AF204" s="10"/>
      <c r="AG204" s="11"/>
      <c r="AH204" s="10"/>
      <c r="AI204" s="9"/>
      <c r="AJ204" s="247"/>
      <c r="AK204" s="247"/>
      <c r="AL204" s="8"/>
      <c r="AM204" s="7"/>
      <c r="AN204" s="7"/>
      <c r="AO204" s="237"/>
      <c r="AP204" s="231"/>
      <c r="AQ204" s="234"/>
      <c r="AR204" s="237"/>
      <c r="AS204" s="231"/>
      <c r="AT204" s="234"/>
      <c r="AU204" s="237"/>
      <c r="AV204" s="231"/>
      <c r="AW204" s="234"/>
      <c r="AX204" s="237"/>
      <c r="AY204" s="231"/>
      <c r="AZ204" s="234"/>
      <c r="BA204" s="237"/>
      <c r="BB204" s="231"/>
      <c r="BC204" s="234"/>
      <c r="BD204" s="299"/>
      <c r="BE204" s="302"/>
      <c r="BF204" s="302"/>
      <c r="BG204" s="305"/>
    </row>
    <row r="205" spans="2:67" ht="85.9" customHeight="1" thickBot="1">
      <c r="B205" s="94" t="s">
        <v>119</v>
      </c>
      <c r="C205" s="83" t="s">
        <v>118</v>
      </c>
      <c r="D205" s="88" t="s">
        <v>117</v>
      </c>
      <c r="E205" s="93" t="s">
        <v>116</v>
      </c>
      <c r="F205" s="92"/>
      <c r="G205" s="91"/>
      <c r="H205" s="90" t="s">
        <v>115</v>
      </c>
      <c r="I205" s="88" t="s">
        <v>43</v>
      </c>
      <c r="J205" s="88" t="s">
        <v>114</v>
      </c>
      <c r="K205" s="88" t="s">
        <v>44</v>
      </c>
      <c r="L205" s="227" t="s">
        <v>113</v>
      </c>
      <c r="M205" s="270"/>
      <c r="N205" s="227" t="s">
        <v>112</v>
      </c>
      <c r="O205" s="270"/>
      <c r="P205" s="227" t="s">
        <v>112</v>
      </c>
      <c r="Q205" s="228"/>
      <c r="R205" s="227" t="s">
        <v>112</v>
      </c>
      <c r="S205" s="228"/>
      <c r="T205" s="227" t="s">
        <v>112</v>
      </c>
      <c r="U205" s="228"/>
      <c r="V205" s="227" t="s">
        <v>112</v>
      </c>
      <c r="W205" s="228"/>
      <c r="X205" s="227" t="s">
        <v>112</v>
      </c>
      <c r="Y205" s="228"/>
      <c r="Z205" s="227" t="s">
        <v>112</v>
      </c>
      <c r="AA205" s="228"/>
      <c r="AB205" s="227" t="s">
        <v>112</v>
      </c>
      <c r="AC205" s="228"/>
      <c r="AD205" s="227" t="s">
        <v>112</v>
      </c>
      <c r="AE205" s="228"/>
      <c r="AF205" s="244" t="s">
        <v>111</v>
      </c>
      <c r="AG205" s="228"/>
      <c r="AH205" s="90" t="s">
        <v>110</v>
      </c>
      <c r="AI205" s="89" t="s">
        <v>109</v>
      </c>
      <c r="AJ205" s="88" t="s">
        <v>108</v>
      </c>
      <c r="AK205" s="88" t="s">
        <v>107</v>
      </c>
      <c r="AL205" s="87" t="s">
        <v>106</v>
      </c>
      <c r="AM205" s="105" t="s">
        <v>161</v>
      </c>
      <c r="AN205" s="104" t="s">
        <v>160</v>
      </c>
      <c r="AO205" s="84" t="s">
        <v>105</v>
      </c>
      <c r="AP205" s="83" t="s">
        <v>104</v>
      </c>
      <c r="AQ205" s="82" t="s">
        <v>103</v>
      </c>
      <c r="AR205" s="84" t="s">
        <v>102</v>
      </c>
      <c r="AS205" s="83" t="s">
        <v>101</v>
      </c>
      <c r="AT205" s="82" t="s">
        <v>100</v>
      </c>
      <c r="AU205" s="84" t="s">
        <v>99</v>
      </c>
      <c r="AV205" s="83" t="s">
        <v>98</v>
      </c>
      <c r="AW205" s="85" t="s">
        <v>97</v>
      </c>
      <c r="AX205" s="84" t="s">
        <v>96</v>
      </c>
      <c r="AY205" s="83" t="s">
        <v>95</v>
      </c>
      <c r="AZ205" s="82" t="s">
        <v>94</v>
      </c>
      <c r="BA205" s="84" t="s">
        <v>93</v>
      </c>
      <c r="BB205" s="83" t="s">
        <v>92</v>
      </c>
      <c r="BC205" s="82" t="s">
        <v>91</v>
      </c>
      <c r="BD205" s="81" t="s">
        <v>90</v>
      </c>
      <c r="BE205" s="80" t="s">
        <v>89</v>
      </c>
      <c r="BF205" s="80" t="s">
        <v>88</v>
      </c>
      <c r="BG205" s="79" t="s">
        <v>87</v>
      </c>
    </row>
    <row r="206" spans="2:67" ht="48" thickBot="1">
      <c r="B206" s="78" t="s">
        <v>172</v>
      </c>
      <c r="C206" s="77"/>
      <c r="D206" s="76"/>
      <c r="E206" s="267">
        <v>806.17</v>
      </c>
      <c r="F206" s="268"/>
      <c r="G206" s="269"/>
      <c r="H206" s="75" t="s">
        <v>85</v>
      </c>
      <c r="I206" s="74"/>
      <c r="J206" s="74"/>
      <c r="K206" s="73"/>
      <c r="L206" s="72"/>
      <c r="M206" s="68"/>
      <c r="N206" s="72"/>
      <c r="O206" s="68"/>
      <c r="P206" s="72"/>
      <c r="Q206" s="68"/>
      <c r="R206" s="72"/>
      <c r="S206" s="68"/>
      <c r="T206" s="72"/>
      <c r="U206" s="68"/>
      <c r="V206" s="72"/>
      <c r="W206" s="68"/>
      <c r="X206" s="72"/>
      <c r="Y206" s="68"/>
      <c r="Z206" s="72"/>
      <c r="AA206" s="71"/>
      <c r="AB206" s="70"/>
      <c r="AC206" s="70"/>
      <c r="AD206" s="70"/>
      <c r="AE206" s="70"/>
      <c r="AF206" s="69" t="s">
        <v>84</v>
      </c>
      <c r="AG206" s="68"/>
      <c r="AH206" s="68"/>
      <c r="AI206" s="68"/>
      <c r="AJ206" s="67"/>
      <c r="AK206" s="67"/>
      <c r="AL206" s="66"/>
      <c r="AM206" s="103"/>
      <c r="AN206" s="103"/>
      <c r="AO206" s="101">
        <f t="shared" ref="AO206:BG206" si="14">SUM(AO207:AO218)</f>
        <v>4</v>
      </c>
      <c r="AP206" s="100">
        <f t="shared" si="14"/>
        <v>0</v>
      </c>
      <c r="AQ206" s="99">
        <f t="shared" si="14"/>
        <v>0</v>
      </c>
      <c r="AR206" s="101">
        <f t="shared" si="14"/>
        <v>10</v>
      </c>
      <c r="AS206" s="100">
        <f t="shared" si="14"/>
        <v>3</v>
      </c>
      <c r="AT206" s="99">
        <f t="shared" si="14"/>
        <v>0</v>
      </c>
      <c r="AU206" s="101">
        <f t="shared" si="14"/>
        <v>0</v>
      </c>
      <c r="AV206" s="100">
        <f t="shared" si="14"/>
        <v>0</v>
      </c>
      <c r="AW206" s="99">
        <f t="shared" si="14"/>
        <v>0</v>
      </c>
      <c r="AX206" s="101">
        <f t="shared" si="14"/>
        <v>0</v>
      </c>
      <c r="AY206" s="100">
        <f t="shared" si="14"/>
        <v>0</v>
      </c>
      <c r="AZ206" s="99">
        <f t="shared" si="14"/>
        <v>0</v>
      </c>
      <c r="BA206" s="101">
        <f t="shared" si="14"/>
        <v>0</v>
      </c>
      <c r="BB206" s="100">
        <f t="shared" si="14"/>
        <v>0</v>
      </c>
      <c r="BC206" s="99">
        <f t="shared" si="14"/>
        <v>0</v>
      </c>
      <c r="BD206" s="101">
        <f t="shared" si="14"/>
        <v>1</v>
      </c>
      <c r="BE206" s="100">
        <f t="shared" si="14"/>
        <v>0</v>
      </c>
      <c r="BF206" s="100">
        <f t="shared" si="14"/>
        <v>0</v>
      </c>
      <c r="BG206" s="99">
        <f t="shared" si="14"/>
        <v>0</v>
      </c>
      <c r="BH206" s="98" t="s">
        <v>83</v>
      </c>
      <c r="BK206" s="1">
        <f>SUM(AO206:AQ206)</f>
        <v>4</v>
      </c>
      <c r="BL206" s="1">
        <f>SUM(AR206:AT206,BD206)</f>
        <v>14</v>
      </c>
      <c r="BM206" s="1">
        <f>SUM(AU206:AW206,BE206)</f>
        <v>0</v>
      </c>
      <c r="BN206" s="1">
        <f>SUM(AX206:AZ206,BF206)</f>
        <v>0</v>
      </c>
      <c r="BO206" s="1">
        <f>SUM(BA206:BC206,BG206)</f>
        <v>0</v>
      </c>
    </row>
    <row r="207" spans="2:67" ht="28.15" customHeight="1">
      <c r="B207" s="29"/>
      <c r="C207" s="263">
        <v>1</v>
      </c>
      <c r="D207" s="47"/>
      <c r="E207" s="46"/>
      <c r="F207" s="46"/>
      <c r="G207" s="45"/>
      <c r="H207" s="255"/>
      <c r="I207" s="259">
        <v>48</v>
      </c>
      <c r="J207" s="259">
        <v>13</v>
      </c>
      <c r="K207" s="259">
        <v>6</v>
      </c>
      <c r="L207" s="42">
        <v>1</v>
      </c>
      <c r="M207" s="41" t="s">
        <v>307</v>
      </c>
      <c r="N207" s="42">
        <v>5</v>
      </c>
      <c r="O207" s="41" t="s">
        <v>273</v>
      </c>
      <c r="P207" s="42">
        <v>9</v>
      </c>
      <c r="Q207" s="97"/>
      <c r="R207" s="42">
        <v>13</v>
      </c>
      <c r="S207" s="41"/>
      <c r="T207" s="42">
        <v>17</v>
      </c>
      <c r="U207" s="41"/>
      <c r="V207" s="42">
        <v>21</v>
      </c>
      <c r="W207" s="41"/>
      <c r="X207" s="42">
        <v>25</v>
      </c>
      <c r="Y207" s="41"/>
      <c r="Z207" s="42">
        <v>29</v>
      </c>
      <c r="AA207" s="41"/>
      <c r="AB207" s="44">
        <v>33</v>
      </c>
      <c r="AC207" s="41"/>
      <c r="AD207" s="42">
        <v>37</v>
      </c>
      <c r="AE207" s="41"/>
      <c r="AF207" s="40"/>
      <c r="AG207" s="41"/>
      <c r="AH207" s="40" t="s">
        <v>271</v>
      </c>
      <c r="AI207" s="39" t="s">
        <v>271</v>
      </c>
      <c r="AJ207" s="245"/>
      <c r="AK207" s="245"/>
      <c r="AL207" s="38"/>
      <c r="AM207" s="238">
        <f>SUMPRODUCT(LEN($M207:$AE210)-LEN(SUBSTITUTE($M207:$AE210,"/", "")))/2</f>
        <v>0</v>
      </c>
      <c r="AN207" s="241">
        <f>SUMPRODUCT(LEN($M207:$AE210)-LEN(SUBSTITUTE($M207:$AE210,"-", "")))</f>
        <v>0</v>
      </c>
      <c r="AO207" s="235">
        <f>SUMPRODUCT(LEN($M207:$AE210)-LEN(SUBSTITUTE($M207:$AE210,"A", "")))</f>
        <v>4</v>
      </c>
      <c r="AP207" s="229">
        <f>SUMPRODUCT(LEN($AH207:$AH210)-LEN(SUBSTITUTE($AH207:$AH210,"A", "")))</f>
        <v>0</v>
      </c>
      <c r="AQ207" s="232">
        <f>SUMPRODUCT(LEN($AG207:$AG210)-LEN(SUBSTITUTE($AG207:$AG210,"A", "")))</f>
        <v>0</v>
      </c>
      <c r="AR207" s="235">
        <f>SUMPRODUCT(LEN($M207:$AE210)-LEN(SUBSTITUTE($M207:$AE210,"S", "")))</f>
        <v>10</v>
      </c>
      <c r="AS207" s="229">
        <f>SUMPRODUCT(LEN($AH207:$AH210)-LEN(SUBSTITUTE($AH207:$AH210,"S", "")))</f>
        <v>3</v>
      </c>
      <c r="AT207" s="232">
        <f>SUMPRODUCT(LEN($AG207:$AG210)-LEN(SUBSTITUTE($AG207:$AG210,"S", "")))</f>
        <v>0</v>
      </c>
      <c r="AU207" s="235">
        <f>SUMPRODUCT(LEN($M207:$AE210)-LEN(SUBSTITUTE($M207:$AE210,"F", "")))</f>
        <v>0</v>
      </c>
      <c r="AV207" s="229">
        <f>SUMPRODUCT(LEN($AH207:$AH210)-LEN(SUBSTITUTE($AH207:$AH210,"F", "")))</f>
        <v>0</v>
      </c>
      <c r="AW207" s="232">
        <f>SUMPRODUCT(LEN($AG207:$AG210)-LEN(SUBSTITUTE($AG207:$AG210,"F", "")))</f>
        <v>0</v>
      </c>
      <c r="AX207" s="235">
        <f>SUMPRODUCT(LEN($M207:$AE210)-LEN(SUBSTITUTE($M207:$AE210,"G", "")))</f>
        <v>0</v>
      </c>
      <c r="AY207" s="229">
        <f>SUMPRODUCT(LEN($AH207:$AH210)-LEN(SUBSTITUTE($AH207:$AH210,"G", "")))</f>
        <v>0</v>
      </c>
      <c r="AZ207" s="232">
        <f>SUMPRODUCT(LEN($AG207:$AG210)-LEN(SUBSTITUTE($AG207:$AG210,"G", "")))</f>
        <v>0</v>
      </c>
      <c r="BA207" s="235">
        <f>SUMPRODUCT(LEN($M207:$AE210)-LEN(SUBSTITUTE($M207:$AE210,"M", "")))</f>
        <v>0</v>
      </c>
      <c r="BB207" s="229">
        <f>SUMPRODUCT(LEN($AH207:$AH210)-LEN(SUBSTITUTE($AH207:$AH210,"M", "")))</f>
        <v>0</v>
      </c>
      <c r="BC207" s="232">
        <f>SUMPRODUCT(LEN($AG207:$AG210)-LEN(SUBSTITUTE($AG207:$AG210,"M", "")))</f>
        <v>0</v>
      </c>
      <c r="BD207" s="297">
        <f>SUMPRODUCT(LEN($AI207:$AI210)-LEN(SUBSTITUTE($AI207:$AI210,"S", "")))</f>
        <v>1</v>
      </c>
      <c r="BE207" s="300">
        <f>SUMPRODUCT(LEN($AI207:$AI210)-LEN(SUBSTITUTE($AI207:$AI210,"F", "")))</f>
        <v>0</v>
      </c>
      <c r="BF207" s="300">
        <f>SUMPRODUCT(LEN($AI207:$AI210)-LEN(SUBSTITUTE($AI207:$AI210,"G", "")))</f>
        <v>0</v>
      </c>
      <c r="BG207" s="303">
        <f>SUMPRODUCT(LEN($AI207:$AI210)-LEN(SUBSTITUTE($AI207:$AI210,"M", "")))</f>
        <v>0</v>
      </c>
    </row>
    <row r="208" spans="2:67" ht="28.15" customHeight="1" thickBot="1">
      <c r="B208" s="29"/>
      <c r="C208" s="264"/>
      <c r="D208" s="37"/>
      <c r="E208" s="36"/>
      <c r="F208" s="36"/>
      <c r="G208" s="35"/>
      <c r="H208" s="256"/>
      <c r="I208" s="260"/>
      <c r="J208" s="260"/>
      <c r="K208" s="260"/>
      <c r="L208" s="32">
        <v>2</v>
      </c>
      <c r="M208" s="31" t="s">
        <v>272</v>
      </c>
      <c r="N208" s="32">
        <v>6</v>
      </c>
      <c r="O208" s="31" t="s">
        <v>271</v>
      </c>
      <c r="P208" s="96">
        <v>10</v>
      </c>
      <c r="Q208" s="31"/>
      <c r="R208" s="32">
        <v>14</v>
      </c>
      <c r="S208" s="31"/>
      <c r="T208" s="32">
        <v>18</v>
      </c>
      <c r="U208" s="95"/>
      <c r="V208" s="32">
        <v>22</v>
      </c>
      <c r="W208" s="31"/>
      <c r="X208" s="32">
        <v>26</v>
      </c>
      <c r="Y208" s="31"/>
      <c r="Z208" s="32">
        <v>30</v>
      </c>
      <c r="AA208" s="31"/>
      <c r="AB208" s="34">
        <v>34</v>
      </c>
      <c r="AC208" s="31"/>
      <c r="AD208" s="32">
        <v>38</v>
      </c>
      <c r="AE208" s="31"/>
      <c r="AF208" s="30"/>
      <c r="AG208" s="31"/>
      <c r="AH208" s="30" t="s">
        <v>272</v>
      </c>
      <c r="AI208" s="20"/>
      <c r="AJ208" s="246"/>
      <c r="AK208" s="246"/>
      <c r="AL208" s="19"/>
      <c r="AM208" s="239"/>
      <c r="AN208" s="242"/>
      <c r="AO208" s="236"/>
      <c r="AP208" s="230"/>
      <c r="AQ208" s="233"/>
      <c r="AR208" s="236"/>
      <c r="AS208" s="230"/>
      <c r="AT208" s="233"/>
      <c r="AU208" s="236"/>
      <c r="AV208" s="230"/>
      <c r="AW208" s="233"/>
      <c r="AX208" s="236"/>
      <c r="AY208" s="230"/>
      <c r="AZ208" s="233"/>
      <c r="BA208" s="236"/>
      <c r="BB208" s="230"/>
      <c r="BC208" s="233"/>
      <c r="BD208" s="298"/>
      <c r="BE208" s="301"/>
      <c r="BF208" s="301"/>
      <c r="BG208" s="304"/>
    </row>
    <row r="209" spans="2:67" ht="28.15" customHeight="1">
      <c r="B209" s="29"/>
      <c r="C209" s="265"/>
      <c r="D209" s="28"/>
      <c r="E209" s="27"/>
      <c r="F209" s="27"/>
      <c r="G209" s="26"/>
      <c r="H209" s="257"/>
      <c r="I209" s="261"/>
      <c r="J209" s="261"/>
      <c r="K209" s="261"/>
      <c r="L209" s="23">
        <v>3</v>
      </c>
      <c r="M209" s="22" t="s">
        <v>304</v>
      </c>
      <c r="N209" s="23">
        <v>7</v>
      </c>
      <c r="O209" s="22" t="s">
        <v>274</v>
      </c>
      <c r="P209" s="23">
        <v>11</v>
      </c>
      <c r="Q209" s="22"/>
      <c r="R209" s="23">
        <v>15</v>
      </c>
      <c r="S209" s="22"/>
      <c r="T209" s="23">
        <v>19</v>
      </c>
      <c r="U209" s="22"/>
      <c r="V209" s="23">
        <v>23</v>
      </c>
      <c r="W209" s="22"/>
      <c r="X209" s="23">
        <v>27</v>
      </c>
      <c r="Y209" s="22"/>
      <c r="Z209" s="23">
        <v>31</v>
      </c>
      <c r="AA209" s="22"/>
      <c r="AB209" s="25">
        <v>35</v>
      </c>
      <c r="AC209" s="22"/>
      <c r="AD209" s="23">
        <v>39</v>
      </c>
      <c r="AE209" s="22"/>
      <c r="AF209" s="21"/>
      <c r="AG209" s="22"/>
      <c r="AH209" s="21"/>
      <c r="AI209" s="20"/>
      <c r="AJ209" s="246"/>
      <c r="AK209" s="246"/>
      <c r="AL209" s="19"/>
      <c r="AM209" s="239"/>
      <c r="AN209" s="242"/>
      <c r="AO209" s="236"/>
      <c r="AP209" s="230"/>
      <c r="AQ209" s="233"/>
      <c r="AR209" s="236"/>
      <c r="AS209" s="230"/>
      <c r="AT209" s="233"/>
      <c r="AU209" s="236"/>
      <c r="AV209" s="230"/>
      <c r="AW209" s="233"/>
      <c r="AX209" s="236"/>
      <c r="AY209" s="230"/>
      <c r="AZ209" s="233"/>
      <c r="BA209" s="236"/>
      <c r="BB209" s="230"/>
      <c r="BC209" s="233"/>
      <c r="BD209" s="298"/>
      <c r="BE209" s="301"/>
      <c r="BF209" s="301"/>
      <c r="BG209" s="304"/>
    </row>
    <row r="210" spans="2:67" ht="28.15" customHeight="1" thickBot="1">
      <c r="B210" s="29"/>
      <c r="C210" s="266"/>
      <c r="D210" s="57"/>
      <c r="E210" s="56"/>
      <c r="F210" s="56"/>
      <c r="G210" s="55"/>
      <c r="H210" s="258"/>
      <c r="I210" s="262"/>
      <c r="J210" s="262"/>
      <c r="K210" s="262"/>
      <c r="L210" s="52">
        <v>4</v>
      </c>
      <c r="M210" s="51" t="s">
        <v>273</v>
      </c>
      <c r="N210" s="52">
        <v>8</v>
      </c>
      <c r="O210" s="51"/>
      <c r="P210" s="52">
        <v>12</v>
      </c>
      <c r="Q210" s="51"/>
      <c r="R210" s="52">
        <v>16</v>
      </c>
      <c r="S210" s="51"/>
      <c r="T210" s="52">
        <v>20</v>
      </c>
      <c r="U210" s="51"/>
      <c r="V210" s="52">
        <v>24</v>
      </c>
      <c r="W210" s="51"/>
      <c r="X210" s="52">
        <v>28</v>
      </c>
      <c r="Y210" s="51"/>
      <c r="Z210" s="52">
        <v>32</v>
      </c>
      <c r="AA210" s="51"/>
      <c r="AB210" s="54">
        <v>36</v>
      </c>
      <c r="AC210" s="51"/>
      <c r="AD210" s="52">
        <v>40</v>
      </c>
      <c r="AE210" s="51"/>
      <c r="AF210" s="50"/>
      <c r="AG210" s="51"/>
      <c r="AH210" s="50"/>
      <c r="AI210" s="49"/>
      <c r="AJ210" s="248"/>
      <c r="AK210" s="248"/>
      <c r="AL210" s="48"/>
      <c r="AM210" s="240"/>
      <c r="AN210" s="243"/>
      <c r="AO210" s="237"/>
      <c r="AP210" s="231"/>
      <c r="AQ210" s="234"/>
      <c r="AR210" s="237"/>
      <c r="AS210" s="231"/>
      <c r="AT210" s="234"/>
      <c r="AU210" s="237"/>
      <c r="AV210" s="231"/>
      <c r="AW210" s="234"/>
      <c r="AX210" s="237"/>
      <c r="AY210" s="231"/>
      <c r="AZ210" s="234"/>
      <c r="BA210" s="237"/>
      <c r="BB210" s="231"/>
      <c r="BC210" s="234"/>
      <c r="BD210" s="299"/>
      <c r="BE210" s="302"/>
      <c r="BF210" s="302"/>
      <c r="BG210" s="305"/>
    </row>
    <row r="211" spans="2:67" ht="28.15" hidden="1" customHeight="1">
      <c r="B211" s="29"/>
      <c r="C211" s="263">
        <v>2</v>
      </c>
      <c r="D211" s="47"/>
      <c r="E211" s="46"/>
      <c r="F211" s="46"/>
      <c r="G211" s="45"/>
      <c r="H211" s="255"/>
      <c r="I211" s="259"/>
      <c r="J211" s="259"/>
      <c r="K211" s="259"/>
      <c r="L211" s="42" t="s">
        <v>82</v>
      </c>
      <c r="M211" s="41"/>
      <c r="N211" s="42" t="s">
        <v>81</v>
      </c>
      <c r="O211" s="41"/>
      <c r="P211" s="42" t="s">
        <v>80</v>
      </c>
      <c r="Q211" s="41"/>
      <c r="R211" s="42" t="s">
        <v>79</v>
      </c>
      <c r="S211" s="41"/>
      <c r="T211" s="42" t="s">
        <v>78</v>
      </c>
      <c r="U211" s="41"/>
      <c r="V211" s="42" t="s">
        <v>77</v>
      </c>
      <c r="W211" s="41"/>
      <c r="X211" s="42" t="s">
        <v>76</v>
      </c>
      <c r="Y211" s="41"/>
      <c r="Z211" s="42" t="s">
        <v>75</v>
      </c>
      <c r="AA211" s="41"/>
      <c r="AB211" s="44" t="s">
        <v>74</v>
      </c>
      <c r="AC211" s="43"/>
      <c r="AD211" s="42" t="s">
        <v>73</v>
      </c>
      <c r="AE211" s="41"/>
      <c r="AF211" s="40"/>
      <c r="AG211" s="41"/>
      <c r="AH211" s="40"/>
      <c r="AI211" s="39"/>
      <c r="AJ211" s="249"/>
      <c r="AK211" s="252"/>
      <c r="AL211" s="38"/>
      <c r="AM211" s="7"/>
      <c r="AN211" s="7"/>
      <c r="AO211" s="235">
        <f>SUMPRODUCT(LEN($M211:$AE214)-LEN(SUBSTITUTE($M211:$AE214,"A", "")))</f>
        <v>0</v>
      </c>
      <c r="AP211" s="229">
        <f>SUMPRODUCT(LEN($AH211:$AH214)-LEN(SUBSTITUTE($AH211:$AH214,"A", "")))</f>
        <v>0</v>
      </c>
      <c r="AQ211" s="232">
        <f>SUMPRODUCT(LEN($AG211:$AG214)-LEN(SUBSTITUTE($AG211:$AG214,"A", "")))</f>
        <v>0</v>
      </c>
      <c r="AR211" s="235">
        <f>SUMPRODUCT(LEN($M211:$AE214)-LEN(SUBSTITUTE($M211:$AE214,"S", "")))</f>
        <v>0</v>
      </c>
      <c r="AS211" s="229">
        <f>SUMPRODUCT(LEN($AH211:$AH214)-LEN(SUBSTITUTE($AH211:$AH214,"S", "")))</f>
        <v>0</v>
      </c>
      <c r="AT211" s="232">
        <f>SUMPRODUCT(LEN($AG211:$AG214)-LEN(SUBSTITUTE($AG211:$AG214,"S", "")))</f>
        <v>0</v>
      </c>
      <c r="AU211" s="235">
        <f>SUMPRODUCT(LEN($M211:$AE214)-LEN(SUBSTITUTE($M211:$AE214,"F", "")))</f>
        <v>0</v>
      </c>
      <c r="AV211" s="229">
        <f>SUMPRODUCT(LEN($AH211:$AH214)-LEN(SUBSTITUTE($AH211:$AH214,"F", "")))</f>
        <v>0</v>
      </c>
      <c r="AW211" s="232">
        <f>SUMPRODUCT(LEN($AG211:$AG214)-LEN(SUBSTITUTE($AG211:$AG214,"F", "")))</f>
        <v>0</v>
      </c>
      <c r="AX211" s="235">
        <f>SUMPRODUCT(LEN($M211:$AE214)-LEN(SUBSTITUTE($M211:$AE214,"G", "")))</f>
        <v>0</v>
      </c>
      <c r="AY211" s="229">
        <f>SUMPRODUCT(LEN($AH211:$AH214)-LEN(SUBSTITUTE($AH211:$AH214,"G", "")))</f>
        <v>0</v>
      </c>
      <c r="AZ211" s="232">
        <f>SUMPRODUCT(LEN($AG211:$AG214)-LEN(SUBSTITUTE($AG211:$AG214,"G", "")))</f>
        <v>0</v>
      </c>
      <c r="BA211" s="235">
        <f>SUMPRODUCT(LEN($M211:$AE214)-LEN(SUBSTITUTE($M211:$AE214,"M", "")))</f>
        <v>0</v>
      </c>
      <c r="BB211" s="229">
        <f>SUMPRODUCT(LEN($AH211:$AH214)-LEN(SUBSTITUTE($AH211:$AH214,"M", "")))</f>
        <v>0</v>
      </c>
      <c r="BC211" s="232">
        <f>SUMPRODUCT(LEN($AG211:$AG214)-LEN(SUBSTITUTE($AG211:$AG214,"M", "")))</f>
        <v>0</v>
      </c>
      <c r="BD211" s="297">
        <f>SUMPRODUCT(LEN($AI211:$AI214)-LEN(SUBSTITUTE($AI211:$AI214,"S", "")))</f>
        <v>0</v>
      </c>
      <c r="BE211" s="300">
        <f>SUMPRODUCT(LEN($AI211:$AI214)-LEN(SUBSTITUTE($AI211:$AI214,"F", "")))</f>
        <v>0</v>
      </c>
      <c r="BF211" s="300">
        <f>SUMPRODUCT(LEN($AI211:$AI214)-LEN(SUBSTITUTE($AI211:$AI214,"G", "")))</f>
        <v>0</v>
      </c>
      <c r="BG211" s="303">
        <f>SUMPRODUCT(LEN($AI211:$AI214)-LEN(SUBSTITUTE($AI211:$AI214,"M", "")))</f>
        <v>0</v>
      </c>
    </row>
    <row r="212" spans="2:67" ht="28.15" hidden="1" customHeight="1" thickBot="1">
      <c r="B212" s="29"/>
      <c r="C212" s="264"/>
      <c r="D212" s="37"/>
      <c r="E212" s="36"/>
      <c r="F212" s="36"/>
      <c r="G212" s="35"/>
      <c r="H212" s="256"/>
      <c r="I212" s="260"/>
      <c r="J212" s="260"/>
      <c r="K212" s="260"/>
      <c r="L212" s="32" t="s">
        <v>72</v>
      </c>
      <c r="M212" s="31"/>
      <c r="N212" s="32" t="s">
        <v>71</v>
      </c>
      <c r="O212" s="31"/>
      <c r="P212" s="32" t="s">
        <v>70</v>
      </c>
      <c r="Q212" s="31"/>
      <c r="R212" s="32" t="s">
        <v>69</v>
      </c>
      <c r="S212" s="31"/>
      <c r="T212" s="32" t="s">
        <v>68</v>
      </c>
      <c r="U212" s="31"/>
      <c r="V212" s="32" t="s">
        <v>67</v>
      </c>
      <c r="W212" s="31"/>
      <c r="X212" s="32" t="s">
        <v>66</v>
      </c>
      <c r="Y212" s="31"/>
      <c r="Z212" s="32" t="s">
        <v>65</v>
      </c>
      <c r="AA212" s="31"/>
      <c r="AB212" s="34" t="s">
        <v>64</v>
      </c>
      <c r="AC212" s="33"/>
      <c r="AD212" s="32" t="s">
        <v>63</v>
      </c>
      <c r="AE212" s="31"/>
      <c r="AF212" s="30"/>
      <c r="AG212" s="31"/>
      <c r="AH212" s="30"/>
      <c r="AI212" s="20"/>
      <c r="AJ212" s="250"/>
      <c r="AK212" s="253"/>
      <c r="AL212" s="19"/>
      <c r="AM212" s="7"/>
      <c r="AN212" s="7"/>
      <c r="AO212" s="236"/>
      <c r="AP212" s="230"/>
      <c r="AQ212" s="233"/>
      <c r="AR212" s="236"/>
      <c r="AS212" s="230"/>
      <c r="AT212" s="233"/>
      <c r="AU212" s="236"/>
      <c r="AV212" s="230"/>
      <c r="AW212" s="233"/>
      <c r="AX212" s="236"/>
      <c r="AY212" s="230"/>
      <c r="AZ212" s="233"/>
      <c r="BA212" s="236"/>
      <c r="BB212" s="230"/>
      <c r="BC212" s="233"/>
      <c r="BD212" s="298"/>
      <c r="BE212" s="301"/>
      <c r="BF212" s="301"/>
      <c r="BG212" s="304"/>
    </row>
    <row r="213" spans="2:67" ht="28.15" hidden="1" customHeight="1">
      <c r="B213" s="29"/>
      <c r="C213" s="265"/>
      <c r="D213" s="28"/>
      <c r="E213" s="27"/>
      <c r="F213" s="27"/>
      <c r="G213" s="26"/>
      <c r="H213" s="257"/>
      <c r="I213" s="261"/>
      <c r="J213" s="261"/>
      <c r="K213" s="261"/>
      <c r="L213" s="23" t="s">
        <v>62</v>
      </c>
      <c r="M213" s="22"/>
      <c r="N213" s="23" t="s">
        <v>61</v>
      </c>
      <c r="O213" s="22"/>
      <c r="P213" s="23" t="s">
        <v>60</v>
      </c>
      <c r="Q213" s="22"/>
      <c r="R213" s="23" t="s">
        <v>59</v>
      </c>
      <c r="S213" s="22"/>
      <c r="T213" s="23" t="s">
        <v>58</v>
      </c>
      <c r="U213" s="22"/>
      <c r="V213" s="23" t="s">
        <v>57</v>
      </c>
      <c r="W213" s="22"/>
      <c r="X213" s="23" t="s">
        <v>56</v>
      </c>
      <c r="Y213" s="22"/>
      <c r="Z213" s="23" t="s">
        <v>55</v>
      </c>
      <c r="AA213" s="22"/>
      <c r="AB213" s="25" t="s">
        <v>54</v>
      </c>
      <c r="AC213" s="24"/>
      <c r="AD213" s="23">
        <v>39</v>
      </c>
      <c r="AE213" s="22"/>
      <c r="AF213" s="21"/>
      <c r="AG213" s="22"/>
      <c r="AH213" s="21"/>
      <c r="AI213" s="20"/>
      <c r="AJ213" s="250"/>
      <c r="AK213" s="253"/>
      <c r="AL213" s="19"/>
      <c r="AM213" s="7"/>
      <c r="AN213" s="7"/>
      <c r="AO213" s="236"/>
      <c r="AP213" s="230"/>
      <c r="AQ213" s="233"/>
      <c r="AR213" s="236"/>
      <c r="AS213" s="230"/>
      <c r="AT213" s="233"/>
      <c r="AU213" s="236"/>
      <c r="AV213" s="230"/>
      <c r="AW213" s="233"/>
      <c r="AX213" s="236"/>
      <c r="AY213" s="230"/>
      <c r="AZ213" s="233"/>
      <c r="BA213" s="236"/>
      <c r="BB213" s="230"/>
      <c r="BC213" s="233"/>
      <c r="BD213" s="298"/>
      <c r="BE213" s="301"/>
      <c r="BF213" s="301"/>
      <c r="BG213" s="304"/>
    </row>
    <row r="214" spans="2:67" ht="28.15" hidden="1" customHeight="1" thickBot="1">
      <c r="B214" s="29"/>
      <c r="C214" s="266"/>
      <c r="D214" s="57"/>
      <c r="E214" s="56"/>
      <c r="F214" s="56"/>
      <c r="G214" s="55"/>
      <c r="H214" s="258"/>
      <c r="I214" s="262"/>
      <c r="J214" s="262"/>
      <c r="K214" s="262"/>
      <c r="L214" s="52" t="s">
        <v>53</v>
      </c>
      <c r="M214" s="51"/>
      <c r="N214" s="52" t="s">
        <v>52</v>
      </c>
      <c r="O214" s="51"/>
      <c r="P214" s="52" t="s">
        <v>51</v>
      </c>
      <c r="Q214" s="51"/>
      <c r="R214" s="52" t="s">
        <v>50</v>
      </c>
      <c r="S214" s="51"/>
      <c r="T214" s="52">
        <v>20</v>
      </c>
      <c r="U214" s="51"/>
      <c r="V214" s="52" t="s">
        <v>49</v>
      </c>
      <c r="W214" s="51"/>
      <c r="X214" s="52" t="s">
        <v>48</v>
      </c>
      <c r="Y214" s="51"/>
      <c r="Z214" s="52" t="s">
        <v>47</v>
      </c>
      <c r="AA214" s="51"/>
      <c r="AB214" s="54" t="s">
        <v>46</v>
      </c>
      <c r="AC214" s="53"/>
      <c r="AD214" s="52" t="s">
        <v>45</v>
      </c>
      <c r="AE214" s="51"/>
      <c r="AF214" s="50"/>
      <c r="AG214" s="51"/>
      <c r="AH214" s="50"/>
      <c r="AI214" s="49"/>
      <c r="AJ214" s="251"/>
      <c r="AK214" s="254"/>
      <c r="AL214" s="48"/>
      <c r="AM214" s="7"/>
      <c r="AN214" s="7"/>
      <c r="AO214" s="237"/>
      <c r="AP214" s="231"/>
      <c r="AQ214" s="234"/>
      <c r="AR214" s="237"/>
      <c r="AS214" s="231"/>
      <c r="AT214" s="234"/>
      <c r="AU214" s="237"/>
      <c r="AV214" s="231"/>
      <c r="AW214" s="234"/>
      <c r="AX214" s="237"/>
      <c r="AY214" s="231"/>
      <c r="AZ214" s="234"/>
      <c r="BA214" s="237"/>
      <c r="BB214" s="231"/>
      <c r="BC214" s="234"/>
      <c r="BD214" s="299"/>
      <c r="BE214" s="302"/>
      <c r="BF214" s="302"/>
      <c r="BG214" s="305"/>
    </row>
    <row r="215" spans="2:67" ht="28.15" hidden="1" customHeight="1">
      <c r="B215" s="29"/>
      <c r="C215" s="263">
        <v>3</v>
      </c>
      <c r="D215" s="47"/>
      <c r="E215" s="46"/>
      <c r="F215" s="46"/>
      <c r="G215" s="45"/>
      <c r="H215" s="255"/>
      <c r="I215" s="259"/>
      <c r="J215" s="259"/>
      <c r="K215" s="259"/>
      <c r="L215" s="42" t="s">
        <v>82</v>
      </c>
      <c r="M215" s="41"/>
      <c r="N215" s="42" t="s">
        <v>81</v>
      </c>
      <c r="O215" s="41"/>
      <c r="P215" s="42" t="s">
        <v>80</v>
      </c>
      <c r="Q215" s="41"/>
      <c r="R215" s="42" t="s">
        <v>79</v>
      </c>
      <c r="S215" s="41"/>
      <c r="T215" s="42" t="s">
        <v>78</v>
      </c>
      <c r="U215" s="41"/>
      <c r="V215" s="42" t="s">
        <v>77</v>
      </c>
      <c r="W215" s="41"/>
      <c r="X215" s="42" t="s">
        <v>76</v>
      </c>
      <c r="Y215" s="41"/>
      <c r="Z215" s="42" t="s">
        <v>75</v>
      </c>
      <c r="AA215" s="41"/>
      <c r="AB215" s="44" t="s">
        <v>74</v>
      </c>
      <c r="AC215" s="43"/>
      <c r="AD215" s="42" t="s">
        <v>73</v>
      </c>
      <c r="AE215" s="41"/>
      <c r="AF215" s="40"/>
      <c r="AG215" s="41"/>
      <c r="AH215" s="40"/>
      <c r="AI215" s="39"/>
      <c r="AJ215" s="245"/>
      <c r="AK215" s="245"/>
      <c r="AL215" s="38"/>
      <c r="AM215" s="7"/>
      <c r="AN215" s="7"/>
      <c r="AO215" s="235">
        <f>SUMPRODUCT(LEN($M215:$AE218)-LEN(SUBSTITUTE($M215:$AE218,"A", "")))</f>
        <v>0</v>
      </c>
      <c r="AP215" s="229">
        <f>SUMPRODUCT(LEN($AH215:$AH218)-LEN(SUBSTITUTE($AH215:$AH218,"A", "")))</f>
        <v>0</v>
      </c>
      <c r="AQ215" s="232">
        <f>SUMPRODUCT(LEN($AG215:$AG218)-LEN(SUBSTITUTE($AG215:$AG218,"A", "")))</f>
        <v>0</v>
      </c>
      <c r="AR215" s="235">
        <f>SUMPRODUCT(LEN($M215:$AE218)-LEN(SUBSTITUTE($M215:$AE218,"S", "")))</f>
        <v>0</v>
      </c>
      <c r="AS215" s="229">
        <f>SUMPRODUCT(LEN($AH215:$AH218)-LEN(SUBSTITUTE($AH215:$AH218,"S", "")))</f>
        <v>0</v>
      </c>
      <c r="AT215" s="232">
        <f>SUMPRODUCT(LEN($AG215:$AG218)-LEN(SUBSTITUTE($AG215:$AG218,"S", "")))</f>
        <v>0</v>
      </c>
      <c r="AU215" s="235">
        <f>SUMPRODUCT(LEN($M215:$AE218)-LEN(SUBSTITUTE($M215:$AE218,"F", "")))</f>
        <v>0</v>
      </c>
      <c r="AV215" s="229">
        <f>SUMPRODUCT(LEN($AH215:$AH218)-LEN(SUBSTITUTE($AH215:$AH218,"F", "")))</f>
        <v>0</v>
      </c>
      <c r="AW215" s="232">
        <f>SUMPRODUCT(LEN($AG215:$AG218)-LEN(SUBSTITUTE($AG215:$AG218,"F", "")))</f>
        <v>0</v>
      </c>
      <c r="AX215" s="235">
        <f>SUMPRODUCT(LEN($M215:$AE218)-LEN(SUBSTITUTE($M215:$AE218,"G", "")))</f>
        <v>0</v>
      </c>
      <c r="AY215" s="229">
        <f>SUMPRODUCT(LEN($AH215:$AH218)-LEN(SUBSTITUTE($AH215:$AH218,"G", "")))</f>
        <v>0</v>
      </c>
      <c r="AZ215" s="232">
        <f>SUMPRODUCT(LEN($AG215:$AG218)-LEN(SUBSTITUTE($AG215:$AG218,"G", "")))</f>
        <v>0</v>
      </c>
      <c r="BA215" s="235">
        <f>SUMPRODUCT(LEN($M215:$AE218)-LEN(SUBSTITUTE($M215:$AE218,"M", "")))</f>
        <v>0</v>
      </c>
      <c r="BB215" s="229">
        <f>SUMPRODUCT(LEN($AH215:$AH218)-LEN(SUBSTITUTE($AH215:$AH218,"M", "")))</f>
        <v>0</v>
      </c>
      <c r="BC215" s="232">
        <f>SUMPRODUCT(LEN($AG215:$AG218)-LEN(SUBSTITUTE($AG215:$AG218,"M", "")))</f>
        <v>0</v>
      </c>
      <c r="BD215" s="297">
        <f>SUMPRODUCT(LEN($AI215:$AI218)-LEN(SUBSTITUTE($AI215:$AI218,"S", "")))</f>
        <v>0</v>
      </c>
      <c r="BE215" s="300">
        <f>SUMPRODUCT(LEN($AI215:$AI218)-LEN(SUBSTITUTE($AI215:$AI218,"F", "")))</f>
        <v>0</v>
      </c>
      <c r="BF215" s="300">
        <f>SUMPRODUCT(LEN($AI215:$AI218)-LEN(SUBSTITUTE($AI215:$AI218,"G", "")))</f>
        <v>0</v>
      </c>
      <c r="BG215" s="303">
        <f>SUMPRODUCT(LEN($AI215:$AI218)-LEN(SUBSTITUTE($AI215:$AI218,"M", "")))</f>
        <v>0</v>
      </c>
    </row>
    <row r="216" spans="2:67" ht="28.15" hidden="1" customHeight="1" thickBot="1">
      <c r="B216" s="29"/>
      <c r="C216" s="264"/>
      <c r="D216" s="37"/>
      <c r="E216" s="36"/>
      <c r="F216" s="36"/>
      <c r="G216" s="35"/>
      <c r="H216" s="256"/>
      <c r="I216" s="260"/>
      <c r="J216" s="260"/>
      <c r="K216" s="260"/>
      <c r="L216" s="32" t="s">
        <v>72</v>
      </c>
      <c r="M216" s="31"/>
      <c r="N216" s="32" t="s">
        <v>71</v>
      </c>
      <c r="O216" s="31"/>
      <c r="P216" s="32" t="s">
        <v>70</v>
      </c>
      <c r="Q216" s="31"/>
      <c r="R216" s="32" t="s">
        <v>69</v>
      </c>
      <c r="S216" s="31"/>
      <c r="T216" s="32" t="s">
        <v>68</v>
      </c>
      <c r="U216" s="31"/>
      <c r="V216" s="32" t="s">
        <v>67</v>
      </c>
      <c r="W216" s="31"/>
      <c r="X216" s="32" t="s">
        <v>66</v>
      </c>
      <c r="Y216" s="31"/>
      <c r="Z216" s="32" t="s">
        <v>65</v>
      </c>
      <c r="AA216" s="31"/>
      <c r="AB216" s="34" t="s">
        <v>64</v>
      </c>
      <c r="AC216" s="33"/>
      <c r="AD216" s="32" t="s">
        <v>63</v>
      </c>
      <c r="AE216" s="31"/>
      <c r="AF216" s="30"/>
      <c r="AG216" s="31"/>
      <c r="AH216" s="30"/>
      <c r="AI216" s="20"/>
      <c r="AJ216" s="246"/>
      <c r="AK216" s="246"/>
      <c r="AL216" s="19"/>
      <c r="AM216" s="7"/>
      <c r="AN216" s="7"/>
      <c r="AO216" s="236"/>
      <c r="AP216" s="230"/>
      <c r="AQ216" s="233"/>
      <c r="AR216" s="236"/>
      <c r="AS216" s="230"/>
      <c r="AT216" s="233"/>
      <c r="AU216" s="236"/>
      <c r="AV216" s="230"/>
      <c r="AW216" s="233"/>
      <c r="AX216" s="236"/>
      <c r="AY216" s="230"/>
      <c r="AZ216" s="233"/>
      <c r="BA216" s="236"/>
      <c r="BB216" s="230"/>
      <c r="BC216" s="233"/>
      <c r="BD216" s="298"/>
      <c r="BE216" s="301"/>
      <c r="BF216" s="301"/>
      <c r="BG216" s="304"/>
    </row>
    <row r="217" spans="2:67" ht="28.15" hidden="1" customHeight="1">
      <c r="B217" s="29"/>
      <c r="C217" s="265"/>
      <c r="D217" s="28"/>
      <c r="E217" s="27"/>
      <c r="F217" s="27"/>
      <c r="G217" s="26"/>
      <c r="H217" s="257"/>
      <c r="I217" s="261"/>
      <c r="J217" s="261"/>
      <c r="K217" s="261"/>
      <c r="L217" s="23" t="s">
        <v>62</v>
      </c>
      <c r="M217" s="22"/>
      <c r="N217" s="23" t="s">
        <v>61</v>
      </c>
      <c r="O217" s="22"/>
      <c r="P217" s="23" t="s">
        <v>60</v>
      </c>
      <c r="Q217" s="22"/>
      <c r="R217" s="23" t="s">
        <v>59</v>
      </c>
      <c r="S217" s="22"/>
      <c r="T217" s="23" t="s">
        <v>58</v>
      </c>
      <c r="U217" s="22"/>
      <c r="V217" s="23" t="s">
        <v>57</v>
      </c>
      <c r="W217" s="22"/>
      <c r="X217" s="23" t="s">
        <v>56</v>
      </c>
      <c r="Y217" s="22"/>
      <c r="Z217" s="23" t="s">
        <v>55</v>
      </c>
      <c r="AA217" s="22"/>
      <c r="AB217" s="25" t="s">
        <v>54</v>
      </c>
      <c r="AC217" s="24"/>
      <c r="AD217" s="23">
        <v>39</v>
      </c>
      <c r="AE217" s="22"/>
      <c r="AF217" s="21"/>
      <c r="AG217" s="22"/>
      <c r="AH217" s="21"/>
      <c r="AI217" s="20"/>
      <c r="AJ217" s="246"/>
      <c r="AK217" s="246"/>
      <c r="AL217" s="19"/>
      <c r="AM217" s="7"/>
      <c r="AN217" s="7"/>
      <c r="AO217" s="236"/>
      <c r="AP217" s="230"/>
      <c r="AQ217" s="233"/>
      <c r="AR217" s="236"/>
      <c r="AS217" s="230"/>
      <c r="AT217" s="233"/>
      <c r="AU217" s="236"/>
      <c r="AV217" s="230"/>
      <c r="AW217" s="233"/>
      <c r="AX217" s="236"/>
      <c r="AY217" s="230"/>
      <c r="AZ217" s="233"/>
      <c r="BA217" s="236"/>
      <c r="BB217" s="230"/>
      <c r="BC217" s="233"/>
      <c r="BD217" s="298"/>
      <c r="BE217" s="301"/>
      <c r="BF217" s="301"/>
      <c r="BG217" s="304"/>
    </row>
    <row r="218" spans="2:67" ht="28.15" hidden="1" customHeight="1" thickBot="1">
      <c r="B218" s="18"/>
      <c r="C218" s="271"/>
      <c r="D218" s="17"/>
      <c r="E218" s="16"/>
      <c r="F218" s="16"/>
      <c r="G218" s="15"/>
      <c r="H218" s="258"/>
      <c r="I218" s="272"/>
      <c r="J218" s="272"/>
      <c r="K218" s="272"/>
      <c r="L218" s="12" t="s">
        <v>53</v>
      </c>
      <c r="M218" s="11"/>
      <c r="N218" s="12" t="s">
        <v>52</v>
      </c>
      <c r="O218" s="11"/>
      <c r="P218" s="12" t="s">
        <v>51</v>
      </c>
      <c r="Q218" s="11"/>
      <c r="R218" s="12" t="s">
        <v>50</v>
      </c>
      <c r="S218" s="11"/>
      <c r="T218" s="12">
        <v>20</v>
      </c>
      <c r="U218" s="11"/>
      <c r="V218" s="12" t="s">
        <v>49</v>
      </c>
      <c r="W218" s="11"/>
      <c r="X218" s="12" t="s">
        <v>48</v>
      </c>
      <c r="Y218" s="11"/>
      <c r="Z218" s="12" t="s">
        <v>47</v>
      </c>
      <c r="AA218" s="11"/>
      <c r="AB218" s="14" t="s">
        <v>46</v>
      </c>
      <c r="AC218" s="13"/>
      <c r="AD218" s="12" t="s">
        <v>45</v>
      </c>
      <c r="AE218" s="11"/>
      <c r="AF218" s="10"/>
      <c r="AG218" s="11"/>
      <c r="AH218" s="10"/>
      <c r="AI218" s="9"/>
      <c r="AJ218" s="247"/>
      <c r="AK218" s="247"/>
      <c r="AL218" s="8"/>
      <c r="AM218" s="7"/>
      <c r="AN218" s="7"/>
      <c r="AO218" s="237"/>
      <c r="AP218" s="231"/>
      <c r="AQ218" s="234"/>
      <c r="AR218" s="237"/>
      <c r="AS218" s="231"/>
      <c r="AT218" s="234"/>
      <c r="AU218" s="237"/>
      <c r="AV218" s="231"/>
      <c r="AW218" s="234"/>
      <c r="AX218" s="237"/>
      <c r="AY218" s="231"/>
      <c r="AZ218" s="234"/>
      <c r="BA218" s="237"/>
      <c r="BB218" s="231"/>
      <c r="BC218" s="234"/>
      <c r="BD218" s="299"/>
      <c r="BE218" s="302"/>
      <c r="BF218" s="302"/>
      <c r="BG218" s="305"/>
    </row>
    <row r="219" spans="2:67" ht="85.9" customHeight="1" thickBot="1">
      <c r="B219" s="94" t="s">
        <v>119</v>
      </c>
      <c r="C219" s="83" t="s">
        <v>118</v>
      </c>
      <c r="D219" s="88" t="s">
        <v>117</v>
      </c>
      <c r="E219" s="93" t="s">
        <v>116</v>
      </c>
      <c r="F219" s="92"/>
      <c r="G219" s="91"/>
      <c r="H219" s="90" t="s">
        <v>115</v>
      </c>
      <c r="I219" s="88" t="s">
        <v>43</v>
      </c>
      <c r="J219" s="88" t="s">
        <v>114</v>
      </c>
      <c r="K219" s="88" t="s">
        <v>44</v>
      </c>
      <c r="L219" s="227" t="s">
        <v>113</v>
      </c>
      <c r="M219" s="270"/>
      <c r="N219" s="227" t="s">
        <v>112</v>
      </c>
      <c r="O219" s="270"/>
      <c r="P219" s="227" t="s">
        <v>112</v>
      </c>
      <c r="Q219" s="228"/>
      <c r="R219" s="227" t="s">
        <v>112</v>
      </c>
      <c r="S219" s="228"/>
      <c r="T219" s="227" t="s">
        <v>112</v>
      </c>
      <c r="U219" s="228"/>
      <c r="V219" s="227" t="s">
        <v>112</v>
      </c>
      <c r="W219" s="228"/>
      <c r="X219" s="227" t="s">
        <v>112</v>
      </c>
      <c r="Y219" s="228"/>
      <c r="Z219" s="227" t="s">
        <v>112</v>
      </c>
      <c r="AA219" s="228"/>
      <c r="AB219" s="227" t="s">
        <v>112</v>
      </c>
      <c r="AC219" s="228"/>
      <c r="AD219" s="227" t="s">
        <v>112</v>
      </c>
      <c r="AE219" s="228"/>
      <c r="AF219" s="244" t="s">
        <v>111</v>
      </c>
      <c r="AG219" s="228"/>
      <c r="AH219" s="90" t="s">
        <v>110</v>
      </c>
      <c r="AI219" s="89" t="s">
        <v>109</v>
      </c>
      <c r="AJ219" s="88" t="s">
        <v>108</v>
      </c>
      <c r="AK219" s="88" t="s">
        <v>107</v>
      </c>
      <c r="AL219" s="87" t="s">
        <v>106</v>
      </c>
      <c r="AM219" s="105" t="s">
        <v>161</v>
      </c>
      <c r="AN219" s="104" t="s">
        <v>160</v>
      </c>
      <c r="AO219" s="84" t="s">
        <v>105</v>
      </c>
      <c r="AP219" s="83" t="s">
        <v>104</v>
      </c>
      <c r="AQ219" s="82" t="s">
        <v>103</v>
      </c>
      <c r="AR219" s="84" t="s">
        <v>102</v>
      </c>
      <c r="AS219" s="83" t="s">
        <v>101</v>
      </c>
      <c r="AT219" s="82" t="s">
        <v>100</v>
      </c>
      <c r="AU219" s="84" t="s">
        <v>99</v>
      </c>
      <c r="AV219" s="83" t="s">
        <v>98</v>
      </c>
      <c r="AW219" s="85" t="s">
        <v>97</v>
      </c>
      <c r="AX219" s="84" t="s">
        <v>96</v>
      </c>
      <c r="AY219" s="83" t="s">
        <v>95</v>
      </c>
      <c r="AZ219" s="82" t="s">
        <v>94</v>
      </c>
      <c r="BA219" s="84" t="s">
        <v>93</v>
      </c>
      <c r="BB219" s="83" t="s">
        <v>92</v>
      </c>
      <c r="BC219" s="82" t="s">
        <v>91</v>
      </c>
      <c r="BD219" s="81" t="s">
        <v>90</v>
      </c>
      <c r="BE219" s="80" t="s">
        <v>89</v>
      </c>
      <c r="BF219" s="80" t="s">
        <v>88</v>
      </c>
      <c r="BG219" s="79" t="s">
        <v>87</v>
      </c>
    </row>
    <row r="220" spans="2:67" ht="48" thickBot="1">
      <c r="B220" s="78" t="s">
        <v>169</v>
      </c>
      <c r="C220" s="77"/>
      <c r="D220" s="76"/>
      <c r="E220" s="267">
        <v>978.43</v>
      </c>
      <c r="F220" s="268"/>
      <c r="G220" s="269"/>
      <c r="H220" s="75" t="s">
        <v>85</v>
      </c>
      <c r="I220" s="74"/>
      <c r="J220" s="74"/>
      <c r="K220" s="73"/>
      <c r="L220" s="72"/>
      <c r="M220" s="68"/>
      <c r="N220" s="72"/>
      <c r="O220" s="68"/>
      <c r="P220" s="72"/>
      <c r="Q220" s="68"/>
      <c r="R220" s="72"/>
      <c r="S220" s="68"/>
      <c r="T220" s="72"/>
      <c r="U220" s="68"/>
      <c r="V220" s="72"/>
      <c r="W220" s="68"/>
      <c r="X220" s="72"/>
      <c r="Y220" s="68"/>
      <c r="Z220" s="72"/>
      <c r="AA220" s="71"/>
      <c r="AB220" s="70"/>
      <c r="AC220" s="70"/>
      <c r="AD220" s="70"/>
      <c r="AE220" s="70"/>
      <c r="AF220" s="69" t="s">
        <v>84</v>
      </c>
      <c r="AG220" s="68"/>
      <c r="AH220" s="68"/>
      <c r="AI220" s="68"/>
      <c r="AJ220" s="67"/>
      <c r="AK220" s="67"/>
      <c r="AL220" s="66"/>
      <c r="AM220" s="103"/>
      <c r="AN220" s="103"/>
      <c r="AO220" s="101">
        <f t="shared" ref="AO220:BG220" si="15">SUM(AO221:AO232)</f>
        <v>0</v>
      </c>
      <c r="AP220" s="100">
        <f t="shared" si="15"/>
        <v>0</v>
      </c>
      <c r="AQ220" s="99">
        <f t="shared" si="15"/>
        <v>0</v>
      </c>
      <c r="AR220" s="101">
        <f t="shared" si="15"/>
        <v>17</v>
      </c>
      <c r="AS220" s="100">
        <f t="shared" si="15"/>
        <v>1</v>
      </c>
      <c r="AT220" s="99">
        <f t="shared" si="15"/>
        <v>0</v>
      </c>
      <c r="AU220" s="101">
        <f t="shared" si="15"/>
        <v>0</v>
      </c>
      <c r="AV220" s="100">
        <f t="shared" si="15"/>
        <v>0</v>
      </c>
      <c r="AW220" s="99">
        <f t="shared" si="15"/>
        <v>0</v>
      </c>
      <c r="AX220" s="101">
        <f t="shared" si="15"/>
        <v>1</v>
      </c>
      <c r="AY220" s="100">
        <f t="shared" si="15"/>
        <v>0</v>
      </c>
      <c r="AZ220" s="99">
        <f t="shared" si="15"/>
        <v>0</v>
      </c>
      <c r="BA220" s="101">
        <f t="shared" si="15"/>
        <v>0</v>
      </c>
      <c r="BB220" s="100">
        <f t="shared" si="15"/>
        <v>0</v>
      </c>
      <c r="BC220" s="99">
        <f t="shared" si="15"/>
        <v>0</v>
      </c>
      <c r="BD220" s="101">
        <f t="shared" si="15"/>
        <v>0</v>
      </c>
      <c r="BE220" s="100">
        <f t="shared" si="15"/>
        <v>0</v>
      </c>
      <c r="BF220" s="100">
        <f t="shared" si="15"/>
        <v>0</v>
      </c>
      <c r="BG220" s="99">
        <f t="shared" si="15"/>
        <v>0</v>
      </c>
      <c r="BH220" s="98" t="s">
        <v>83</v>
      </c>
      <c r="BK220" s="1">
        <f>SUM(AO220:AQ220)</f>
        <v>0</v>
      </c>
      <c r="BL220" s="1">
        <f>SUM(AR220:AT220,BD220)</f>
        <v>18</v>
      </c>
      <c r="BM220" s="1">
        <f>SUM(AU220:AW220,BE220)</f>
        <v>0</v>
      </c>
      <c r="BN220" s="1">
        <f>SUM(AX220:AZ220,BF220)</f>
        <v>1</v>
      </c>
      <c r="BO220" s="1">
        <f>SUM(BA220:BC220,BG220)</f>
        <v>0</v>
      </c>
    </row>
    <row r="221" spans="2:67" ht="28.15" customHeight="1">
      <c r="B221" s="29"/>
      <c r="C221" s="263">
        <v>1</v>
      </c>
      <c r="D221" s="47"/>
      <c r="E221" s="46"/>
      <c r="F221" s="46"/>
      <c r="G221" s="45"/>
      <c r="H221" s="255"/>
      <c r="I221" s="259">
        <v>58</v>
      </c>
      <c r="J221" s="259">
        <v>14</v>
      </c>
      <c r="K221" s="259">
        <v>5</v>
      </c>
      <c r="L221" s="42">
        <v>1</v>
      </c>
      <c r="M221" s="41" t="s">
        <v>311</v>
      </c>
      <c r="N221" s="42">
        <v>5</v>
      </c>
      <c r="O221" s="41" t="s">
        <v>272</v>
      </c>
      <c r="P221" s="42">
        <v>9</v>
      </c>
      <c r="Q221" s="97" t="s">
        <v>271</v>
      </c>
      <c r="R221" s="42">
        <v>13</v>
      </c>
      <c r="S221" s="41"/>
      <c r="T221" s="42">
        <v>17</v>
      </c>
      <c r="U221" s="41"/>
      <c r="V221" s="42">
        <v>21</v>
      </c>
      <c r="W221" s="41"/>
      <c r="X221" s="42">
        <v>25</v>
      </c>
      <c r="Y221" s="41"/>
      <c r="Z221" s="42">
        <v>29</v>
      </c>
      <c r="AA221" s="41"/>
      <c r="AB221" s="44">
        <v>33</v>
      </c>
      <c r="AC221" s="41"/>
      <c r="AD221" s="42">
        <v>37</v>
      </c>
      <c r="AE221" s="41"/>
      <c r="AF221" s="40"/>
      <c r="AG221" s="41"/>
      <c r="AH221" s="40" t="s">
        <v>271</v>
      </c>
      <c r="AI221" s="39"/>
      <c r="AJ221" s="245"/>
      <c r="AK221" s="245"/>
      <c r="AL221" s="38"/>
      <c r="AM221" s="238">
        <f>SUMPRODUCT(LEN($M221:$AE224)-LEN(SUBSTITUTE($M221:$AE224,"/", "")))/2</f>
        <v>0</v>
      </c>
      <c r="AN221" s="241">
        <f>SUMPRODUCT(LEN($M221:$AE224)-LEN(SUBSTITUTE($M221:$AE224,"-", "")))</f>
        <v>0</v>
      </c>
      <c r="AO221" s="235">
        <f>SUMPRODUCT(LEN($M221:$AE224)-LEN(SUBSTITUTE($M221:$AE224,"A", "")))</f>
        <v>0</v>
      </c>
      <c r="AP221" s="229">
        <f>SUMPRODUCT(LEN($AH221:$AH224)-LEN(SUBSTITUTE($AH221:$AH224,"A", "")))</f>
        <v>0</v>
      </c>
      <c r="AQ221" s="232">
        <f>SUMPRODUCT(LEN($AG221:$AG224)-LEN(SUBSTITUTE($AG221:$AG224,"A", "")))</f>
        <v>0</v>
      </c>
      <c r="AR221" s="235">
        <f>SUMPRODUCT(LEN($M221:$AE224)-LEN(SUBSTITUTE($M221:$AE224,"S", "")))</f>
        <v>17</v>
      </c>
      <c r="AS221" s="229">
        <f>SUMPRODUCT(LEN($AH221:$AH224)-LEN(SUBSTITUTE($AH221:$AH224,"S", "")))</f>
        <v>1</v>
      </c>
      <c r="AT221" s="232">
        <f>SUMPRODUCT(LEN($AG221:$AG224)-LEN(SUBSTITUTE($AG221:$AG224,"S", "")))</f>
        <v>0</v>
      </c>
      <c r="AU221" s="235">
        <f>SUMPRODUCT(LEN($M221:$AE224)-LEN(SUBSTITUTE($M221:$AE224,"F", "")))</f>
        <v>0</v>
      </c>
      <c r="AV221" s="229">
        <f>SUMPRODUCT(LEN($AH221:$AH224)-LEN(SUBSTITUTE($AH221:$AH224,"F", "")))</f>
        <v>0</v>
      </c>
      <c r="AW221" s="232">
        <f>SUMPRODUCT(LEN($AG221:$AG224)-LEN(SUBSTITUTE($AG221:$AG224,"F", "")))</f>
        <v>0</v>
      </c>
      <c r="AX221" s="235">
        <f>SUMPRODUCT(LEN($M221:$AE224)-LEN(SUBSTITUTE($M221:$AE224,"G", "")))</f>
        <v>1</v>
      </c>
      <c r="AY221" s="229">
        <f>SUMPRODUCT(LEN($AH221:$AH224)-LEN(SUBSTITUTE($AH221:$AH224,"G", "")))</f>
        <v>0</v>
      </c>
      <c r="AZ221" s="232">
        <f>SUMPRODUCT(LEN($AG221:$AG224)-LEN(SUBSTITUTE($AG221:$AG224,"G", "")))</f>
        <v>0</v>
      </c>
      <c r="BA221" s="235">
        <f>SUMPRODUCT(LEN($M221:$AE224)-LEN(SUBSTITUTE($M221:$AE224,"M", "")))</f>
        <v>0</v>
      </c>
      <c r="BB221" s="229">
        <f>SUMPRODUCT(LEN($AH221:$AH224)-LEN(SUBSTITUTE($AH221:$AH224,"M", "")))</f>
        <v>0</v>
      </c>
      <c r="BC221" s="232">
        <f>SUMPRODUCT(LEN($AG221:$AG224)-LEN(SUBSTITUTE($AG221:$AG224,"M", "")))</f>
        <v>0</v>
      </c>
      <c r="BD221" s="297">
        <f>SUMPRODUCT(LEN($AI221:$AI224)-LEN(SUBSTITUTE($AI221:$AI224,"S", "")))</f>
        <v>0</v>
      </c>
      <c r="BE221" s="300">
        <f>SUMPRODUCT(LEN($AI221:$AI224)-LEN(SUBSTITUTE($AI221:$AI224,"F", "")))</f>
        <v>0</v>
      </c>
      <c r="BF221" s="300">
        <f>SUMPRODUCT(LEN($AI221:$AI224)-LEN(SUBSTITUTE($AI221:$AI224,"G", "")))</f>
        <v>0</v>
      </c>
      <c r="BG221" s="303">
        <f>SUMPRODUCT(LEN($AI221:$AI224)-LEN(SUBSTITUTE($AI221:$AI224,"M", "")))</f>
        <v>0</v>
      </c>
    </row>
    <row r="222" spans="2:67" ht="28.15" customHeight="1" thickBot="1">
      <c r="B222" s="29"/>
      <c r="C222" s="264"/>
      <c r="D222" s="37"/>
      <c r="E222" s="36"/>
      <c r="F222" s="36"/>
      <c r="G222" s="35"/>
      <c r="H222" s="256"/>
      <c r="I222" s="260"/>
      <c r="J222" s="260"/>
      <c r="K222" s="260"/>
      <c r="L222" s="32">
        <v>2</v>
      </c>
      <c r="M222" s="31" t="s">
        <v>304</v>
      </c>
      <c r="N222" s="32">
        <v>6</v>
      </c>
      <c r="O222" s="31" t="s">
        <v>272</v>
      </c>
      <c r="P222" s="96">
        <v>10</v>
      </c>
      <c r="Q222" s="31"/>
      <c r="R222" s="32">
        <v>14</v>
      </c>
      <c r="S222" s="31"/>
      <c r="T222" s="32">
        <v>18</v>
      </c>
      <c r="U222" s="95"/>
      <c r="V222" s="32">
        <v>22</v>
      </c>
      <c r="W222" s="31"/>
      <c r="X222" s="32">
        <v>26</v>
      </c>
      <c r="Y222" s="31"/>
      <c r="Z222" s="32">
        <v>30</v>
      </c>
      <c r="AA222" s="31"/>
      <c r="AB222" s="34">
        <v>34</v>
      </c>
      <c r="AC222" s="31"/>
      <c r="AD222" s="32">
        <v>38</v>
      </c>
      <c r="AE222" s="31"/>
      <c r="AF222" s="30"/>
      <c r="AG222" s="31"/>
      <c r="AH222" s="30"/>
      <c r="AI222" s="20"/>
      <c r="AJ222" s="246"/>
      <c r="AK222" s="246"/>
      <c r="AL222" s="19"/>
      <c r="AM222" s="239"/>
      <c r="AN222" s="242"/>
      <c r="AO222" s="236"/>
      <c r="AP222" s="230"/>
      <c r="AQ222" s="233"/>
      <c r="AR222" s="236"/>
      <c r="AS222" s="230"/>
      <c r="AT222" s="233"/>
      <c r="AU222" s="236"/>
      <c r="AV222" s="230"/>
      <c r="AW222" s="233"/>
      <c r="AX222" s="236"/>
      <c r="AY222" s="230"/>
      <c r="AZ222" s="233"/>
      <c r="BA222" s="236"/>
      <c r="BB222" s="230"/>
      <c r="BC222" s="233"/>
      <c r="BD222" s="298"/>
      <c r="BE222" s="301"/>
      <c r="BF222" s="301"/>
      <c r="BG222" s="304"/>
    </row>
    <row r="223" spans="2:67" ht="28.15" customHeight="1">
      <c r="B223" s="29"/>
      <c r="C223" s="265"/>
      <c r="D223" s="28"/>
      <c r="E223" s="27"/>
      <c r="F223" s="27"/>
      <c r="G223" s="26"/>
      <c r="H223" s="257"/>
      <c r="I223" s="261"/>
      <c r="J223" s="261"/>
      <c r="K223" s="261"/>
      <c r="L223" s="23">
        <v>3</v>
      </c>
      <c r="M223" s="22" t="s">
        <v>304</v>
      </c>
      <c r="N223" s="23">
        <v>7</v>
      </c>
      <c r="O223" s="22" t="s">
        <v>271</v>
      </c>
      <c r="P223" s="23">
        <v>11</v>
      </c>
      <c r="Q223" s="22"/>
      <c r="R223" s="23">
        <v>15</v>
      </c>
      <c r="S223" s="22"/>
      <c r="T223" s="23">
        <v>19</v>
      </c>
      <c r="U223" s="22"/>
      <c r="V223" s="23">
        <v>23</v>
      </c>
      <c r="W223" s="22"/>
      <c r="X223" s="23">
        <v>27</v>
      </c>
      <c r="Y223" s="22"/>
      <c r="Z223" s="23">
        <v>31</v>
      </c>
      <c r="AA223" s="22"/>
      <c r="AB223" s="25">
        <v>35</v>
      </c>
      <c r="AC223" s="22"/>
      <c r="AD223" s="23">
        <v>39</v>
      </c>
      <c r="AE223" s="22"/>
      <c r="AF223" s="21"/>
      <c r="AG223" s="22"/>
      <c r="AH223" s="21"/>
      <c r="AI223" s="20"/>
      <c r="AJ223" s="246"/>
      <c r="AK223" s="246"/>
      <c r="AL223" s="19"/>
      <c r="AM223" s="239"/>
      <c r="AN223" s="242"/>
      <c r="AO223" s="236"/>
      <c r="AP223" s="230"/>
      <c r="AQ223" s="233"/>
      <c r="AR223" s="236"/>
      <c r="AS223" s="230"/>
      <c r="AT223" s="233"/>
      <c r="AU223" s="236"/>
      <c r="AV223" s="230"/>
      <c r="AW223" s="233"/>
      <c r="AX223" s="236"/>
      <c r="AY223" s="230"/>
      <c r="AZ223" s="233"/>
      <c r="BA223" s="236"/>
      <c r="BB223" s="230"/>
      <c r="BC223" s="233"/>
      <c r="BD223" s="298"/>
      <c r="BE223" s="301"/>
      <c r="BF223" s="301"/>
      <c r="BG223" s="304"/>
    </row>
    <row r="224" spans="2:67" ht="28.15" customHeight="1" thickBot="1">
      <c r="B224" s="29"/>
      <c r="C224" s="266"/>
      <c r="D224" s="57"/>
      <c r="E224" s="56"/>
      <c r="F224" s="56"/>
      <c r="G224" s="55"/>
      <c r="H224" s="258"/>
      <c r="I224" s="262"/>
      <c r="J224" s="262"/>
      <c r="K224" s="262"/>
      <c r="L224" s="52">
        <v>4</v>
      </c>
      <c r="M224" s="51" t="s">
        <v>304</v>
      </c>
      <c r="N224" s="52">
        <v>8</v>
      </c>
      <c r="O224" s="51" t="s">
        <v>271</v>
      </c>
      <c r="P224" s="52">
        <v>12</v>
      </c>
      <c r="Q224" s="51"/>
      <c r="R224" s="52">
        <v>16</v>
      </c>
      <c r="S224" s="51"/>
      <c r="T224" s="52">
        <v>20</v>
      </c>
      <c r="U224" s="51"/>
      <c r="V224" s="52">
        <v>24</v>
      </c>
      <c r="W224" s="51"/>
      <c r="X224" s="52">
        <v>28</v>
      </c>
      <c r="Y224" s="51"/>
      <c r="Z224" s="52">
        <v>32</v>
      </c>
      <c r="AA224" s="51"/>
      <c r="AB224" s="54">
        <v>36</v>
      </c>
      <c r="AC224" s="51"/>
      <c r="AD224" s="52">
        <v>40</v>
      </c>
      <c r="AE224" s="51"/>
      <c r="AF224" s="50"/>
      <c r="AG224" s="51"/>
      <c r="AH224" s="50"/>
      <c r="AI224" s="49"/>
      <c r="AJ224" s="248"/>
      <c r="AK224" s="248"/>
      <c r="AL224" s="48"/>
      <c r="AM224" s="240"/>
      <c r="AN224" s="243"/>
      <c r="AO224" s="237"/>
      <c r="AP224" s="231"/>
      <c r="AQ224" s="234"/>
      <c r="AR224" s="237"/>
      <c r="AS224" s="231"/>
      <c r="AT224" s="234"/>
      <c r="AU224" s="237"/>
      <c r="AV224" s="231"/>
      <c r="AW224" s="234"/>
      <c r="AX224" s="237"/>
      <c r="AY224" s="231"/>
      <c r="AZ224" s="234"/>
      <c r="BA224" s="237"/>
      <c r="BB224" s="231"/>
      <c r="BC224" s="234"/>
      <c r="BD224" s="299"/>
      <c r="BE224" s="302"/>
      <c r="BF224" s="302"/>
      <c r="BG224" s="305"/>
    </row>
    <row r="225" spans="2:67" ht="28.15" hidden="1" customHeight="1">
      <c r="B225" s="29"/>
      <c r="C225" s="263">
        <v>2</v>
      </c>
      <c r="D225" s="47"/>
      <c r="E225" s="46"/>
      <c r="F225" s="46"/>
      <c r="G225" s="45"/>
      <c r="H225" s="255"/>
      <c r="I225" s="259"/>
      <c r="J225" s="259"/>
      <c r="K225" s="259"/>
      <c r="L225" s="42" t="s">
        <v>82</v>
      </c>
      <c r="M225" s="41"/>
      <c r="N225" s="42" t="s">
        <v>81</v>
      </c>
      <c r="O225" s="41"/>
      <c r="P225" s="42" t="s">
        <v>80</v>
      </c>
      <c r="Q225" s="41"/>
      <c r="R225" s="42" t="s">
        <v>79</v>
      </c>
      <c r="S225" s="41"/>
      <c r="T225" s="42" t="s">
        <v>78</v>
      </c>
      <c r="U225" s="41"/>
      <c r="V225" s="42" t="s">
        <v>77</v>
      </c>
      <c r="W225" s="41"/>
      <c r="X225" s="42" t="s">
        <v>76</v>
      </c>
      <c r="Y225" s="41"/>
      <c r="Z225" s="42" t="s">
        <v>75</v>
      </c>
      <c r="AA225" s="41"/>
      <c r="AB225" s="44" t="s">
        <v>74</v>
      </c>
      <c r="AC225" s="43"/>
      <c r="AD225" s="42" t="s">
        <v>73</v>
      </c>
      <c r="AE225" s="41"/>
      <c r="AF225" s="40"/>
      <c r="AG225" s="41"/>
      <c r="AH225" s="40"/>
      <c r="AI225" s="39"/>
      <c r="AJ225" s="249"/>
      <c r="AK225" s="252"/>
      <c r="AL225" s="38"/>
      <c r="AM225" s="7"/>
      <c r="AN225" s="7"/>
      <c r="AO225" s="235">
        <f>SUMPRODUCT(LEN($M225:$AE228)-LEN(SUBSTITUTE($M225:$AE228,"A", "")))</f>
        <v>0</v>
      </c>
      <c r="AP225" s="229">
        <f>SUMPRODUCT(LEN($AH225:$AH228)-LEN(SUBSTITUTE($AH225:$AH228,"A", "")))</f>
        <v>0</v>
      </c>
      <c r="AQ225" s="232">
        <f>SUMPRODUCT(LEN($AG225:$AG228)-LEN(SUBSTITUTE($AG225:$AG228,"A", "")))</f>
        <v>0</v>
      </c>
      <c r="AR225" s="235">
        <f>SUMPRODUCT(LEN($M225:$AE228)-LEN(SUBSTITUTE($M225:$AE228,"S", "")))</f>
        <v>0</v>
      </c>
      <c r="AS225" s="229">
        <f>SUMPRODUCT(LEN($AH225:$AH228)-LEN(SUBSTITUTE($AH225:$AH228,"S", "")))</f>
        <v>0</v>
      </c>
      <c r="AT225" s="232">
        <f>SUMPRODUCT(LEN($AG225:$AG228)-LEN(SUBSTITUTE($AG225:$AG228,"S", "")))</f>
        <v>0</v>
      </c>
      <c r="AU225" s="235">
        <f>SUMPRODUCT(LEN($M225:$AE228)-LEN(SUBSTITUTE($M225:$AE228,"F", "")))</f>
        <v>0</v>
      </c>
      <c r="AV225" s="229">
        <f>SUMPRODUCT(LEN($AH225:$AH228)-LEN(SUBSTITUTE($AH225:$AH228,"F", "")))</f>
        <v>0</v>
      </c>
      <c r="AW225" s="232">
        <f>SUMPRODUCT(LEN($AG225:$AG228)-LEN(SUBSTITUTE($AG225:$AG228,"F", "")))</f>
        <v>0</v>
      </c>
      <c r="AX225" s="235">
        <f>SUMPRODUCT(LEN($M225:$AE228)-LEN(SUBSTITUTE($M225:$AE228,"G", "")))</f>
        <v>0</v>
      </c>
      <c r="AY225" s="229">
        <f>SUMPRODUCT(LEN($AH225:$AH228)-LEN(SUBSTITUTE($AH225:$AH228,"G", "")))</f>
        <v>0</v>
      </c>
      <c r="AZ225" s="232">
        <f>SUMPRODUCT(LEN($AG225:$AG228)-LEN(SUBSTITUTE($AG225:$AG228,"G", "")))</f>
        <v>0</v>
      </c>
      <c r="BA225" s="235">
        <f>SUMPRODUCT(LEN($M225:$AE228)-LEN(SUBSTITUTE($M225:$AE228,"M", "")))</f>
        <v>0</v>
      </c>
      <c r="BB225" s="229">
        <f>SUMPRODUCT(LEN($AH225:$AH228)-LEN(SUBSTITUTE($AH225:$AH228,"M", "")))</f>
        <v>0</v>
      </c>
      <c r="BC225" s="232">
        <f>SUMPRODUCT(LEN($AG225:$AG228)-LEN(SUBSTITUTE($AG225:$AG228,"M", "")))</f>
        <v>0</v>
      </c>
      <c r="BD225" s="297">
        <f>SUMPRODUCT(LEN($AI225:$AI228)-LEN(SUBSTITUTE($AI225:$AI228,"S", "")))</f>
        <v>0</v>
      </c>
      <c r="BE225" s="300">
        <f>SUMPRODUCT(LEN($AI225:$AI228)-LEN(SUBSTITUTE($AI225:$AI228,"F", "")))</f>
        <v>0</v>
      </c>
      <c r="BF225" s="300">
        <f>SUMPRODUCT(LEN($AI225:$AI228)-LEN(SUBSTITUTE($AI225:$AI228,"G", "")))</f>
        <v>0</v>
      </c>
      <c r="BG225" s="303">
        <f>SUMPRODUCT(LEN($AI225:$AI228)-LEN(SUBSTITUTE($AI225:$AI228,"M", "")))</f>
        <v>0</v>
      </c>
    </row>
    <row r="226" spans="2:67" ht="28.15" hidden="1" customHeight="1" thickBot="1">
      <c r="B226" s="29"/>
      <c r="C226" s="264"/>
      <c r="D226" s="37"/>
      <c r="E226" s="36"/>
      <c r="F226" s="36"/>
      <c r="G226" s="35"/>
      <c r="H226" s="256"/>
      <c r="I226" s="260"/>
      <c r="J226" s="260"/>
      <c r="K226" s="260"/>
      <c r="L226" s="32" t="s">
        <v>72</v>
      </c>
      <c r="M226" s="31"/>
      <c r="N226" s="32" t="s">
        <v>71</v>
      </c>
      <c r="O226" s="31"/>
      <c r="P226" s="32" t="s">
        <v>70</v>
      </c>
      <c r="Q226" s="31"/>
      <c r="R226" s="32" t="s">
        <v>69</v>
      </c>
      <c r="S226" s="31"/>
      <c r="T226" s="32" t="s">
        <v>68</v>
      </c>
      <c r="U226" s="31"/>
      <c r="V226" s="32" t="s">
        <v>67</v>
      </c>
      <c r="W226" s="31"/>
      <c r="X226" s="32" t="s">
        <v>66</v>
      </c>
      <c r="Y226" s="31"/>
      <c r="Z226" s="32" t="s">
        <v>65</v>
      </c>
      <c r="AA226" s="31"/>
      <c r="AB226" s="34" t="s">
        <v>64</v>
      </c>
      <c r="AC226" s="33"/>
      <c r="AD226" s="32" t="s">
        <v>63</v>
      </c>
      <c r="AE226" s="31"/>
      <c r="AF226" s="30"/>
      <c r="AG226" s="31"/>
      <c r="AH226" s="30"/>
      <c r="AI226" s="20"/>
      <c r="AJ226" s="250"/>
      <c r="AK226" s="253"/>
      <c r="AL226" s="19"/>
      <c r="AM226" s="7"/>
      <c r="AN226" s="7"/>
      <c r="AO226" s="236"/>
      <c r="AP226" s="230"/>
      <c r="AQ226" s="233"/>
      <c r="AR226" s="236"/>
      <c r="AS226" s="230"/>
      <c r="AT226" s="233"/>
      <c r="AU226" s="236"/>
      <c r="AV226" s="230"/>
      <c r="AW226" s="233"/>
      <c r="AX226" s="236"/>
      <c r="AY226" s="230"/>
      <c r="AZ226" s="233"/>
      <c r="BA226" s="236"/>
      <c r="BB226" s="230"/>
      <c r="BC226" s="233"/>
      <c r="BD226" s="298"/>
      <c r="BE226" s="301"/>
      <c r="BF226" s="301"/>
      <c r="BG226" s="304"/>
    </row>
    <row r="227" spans="2:67" ht="28.15" hidden="1" customHeight="1">
      <c r="B227" s="29"/>
      <c r="C227" s="265"/>
      <c r="D227" s="28"/>
      <c r="E227" s="27"/>
      <c r="F227" s="27"/>
      <c r="G227" s="26"/>
      <c r="H227" s="257"/>
      <c r="I227" s="261"/>
      <c r="J227" s="261"/>
      <c r="K227" s="261"/>
      <c r="L227" s="23" t="s">
        <v>62</v>
      </c>
      <c r="M227" s="22"/>
      <c r="N227" s="23" t="s">
        <v>61</v>
      </c>
      <c r="O227" s="22"/>
      <c r="P227" s="23" t="s">
        <v>60</v>
      </c>
      <c r="Q227" s="22"/>
      <c r="R227" s="23" t="s">
        <v>59</v>
      </c>
      <c r="S227" s="22"/>
      <c r="T227" s="23" t="s">
        <v>58</v>
      </c>
      <c r="U227" s="22"/>
      <c r="V227" s="23" t="s">
        <v>57</v>
      </c>
      <c r="W227" s="22"/>
      <c r="X227" s="23" t="s">
        <v>56</v>
      </c>
      <c r="Y227" s="22"/>
      <c r="Z227" s="23" t="s">
        <v>55</v>
      </c>
      <c r="AA227" s="22"/>
      <c r="AB227" s="25" t="s">
        <v>54</v>
      </c>
      <c r="AC227" s="24"/>
      <c r="AD227" s="23">
        <v>39</v>
      </c>
      <c r="AE227" s="22"/>
      <c r="AF227" s="21"/>
      <c r="AG227" s="22"/>
      <c r="AH227" s="21"/>
      <c r="AI227" s="20"/>
      <c r="AJ227" s="250"/>
      <c r="AK227" s="253"/>
      <c r="AL227" s="19"/>
      <c r="AM227" s="7"/>
      <c r="AN227" s="7"/>
      <c r="AO227" s="236"/>
      <c r="AP227" s="230"/>
      <c r="AQ227" s="233"/>
      <c r="AR227" s="236"/>
      <c r="AS227" s="230"/>
      <c r="AT227" s="233"/>
      <c r="AU227" s="236"/>
      <c r="AV227" s="230"/>
      <c r="AW227" s="233"/>
      <c r="AX227" s="236"/>
      <c r="AY227" s="230"/>
      <c r="AZ227" s="233"/>
      <c r="BA227" s="236"/>
      <c r="BB227" s="230"/>
      <c r="BC227" s="233"/>
      <c r="BD227" s="298"/>
      <c r="BE227" s="301"/>
      <c r="BF227" s="301"/>
      <c r="BG227" s="304"/>
    </row>
    <row r="228" spans="2:67" ht="28.15" hidden="1" customHeight="1" thickBot="1">
      <c r="B228" s="29"/>
      <c r="C228" s="266"/>
      <c r="D228" s="57"/>
      <c r="E228" s="56"/>
      <c r="F228" s="56"/>
      <c r="G228" s="55"/>
      <c r="H228" s="258"/>
      <c r="I228" s="262"/>
      <c r="J228" s="262"/>
      <c r="K228" s="262"/>
      <c r="L228" s="52" t="s">
        <v>53</v>
      </c>
      <c r="M228" s="51"/>
      <c r="N228" s="52" t="s">
        <v>52</v>
      </c>
      <c r="O228" s="51"/>
      <c r="P228" s="52" t="s">
        <v>51</v>
      </c>
      <c r="Q228" s="51"/>
      <c r="R228" s="52" t="s">
        <v>50</v>
      </c>
      <c r="S228" s="51"/>
      <c r="T228" s="52">
        <v>20</v>
      </c>
      <c r="U228" s="51"/>
      <c r="V228" s="52" t="s">
        <v>49</v>
      </c>
      <c r="W228" s="51"/>
      <c r="X228" s="52" t="s">
        <v>48</v>
      </c>
      <c r="Y228" s="51"/>
      <c r="Z228" s="52" t="s">
        <v>47</v>
      </c>
      <c r="AA228" s="51"/>
      <c r="AB228" s="54" t="s">
        <v>46</v>
      </c>
      <c r="AC228" s="53"/>
      <c r="AD228" s="52" t="s">
        <v>45</v>
      </c>
      <c r="AE228" s="51"/>
      <c r="AF228" s="50"/>
      <c r="AG228" s="51"/>
      <c r="AH228" s="50"/>
      <c r="AI228" s="49"/>
      <c r="AJ228" s="251"/>
      <c r="AK228" s="254"/>
      <c r="AL228" s="48"/>
      <c r="AM228" s="7"/>
      <c r="AN228" s="7"/>
      <c r="AO228" s="237"/>
      <c r="AP228" s="231"/>
      <c r="AQ228" s="234"/>
      <c r="AR228" s="237"/>
      <c r="AS228" s="231"/>
      <c r="AT228" s="234"/>
      <c r="AU228" s="237"/>
      <c r="AV228" s="231"/>
      <c r="AW228" s="234"/>
      <c r="AX228" s="237"/>
      <c r="AY228" s="231"/>
      <c r="AZ228" s="234"/>
      <c r="BA228" s="237"/>
      <c r="BB228" s="231"/>
      <c r="BC228" s="234"/>
      <c r="BD228" s="299"/>
      <c r="BE228" s="302"/>
      <c r="BF228" s="302"/>
      <c r="BG228" s="305"/>
    </row>
    <row r="229" spans="2:67" ht="28.15" hidden="1" customHeight="1">
      <c r="B229" s="29"/>
      <c r="C229" s="263">
        <v>3</v>
      </c>
      <c r="D229" s="47"/>
      <c r="E229" s="46"/>
      <c r="F229" s="46"/>
      <c r="G229" s="45"/>
      <c r="H229" s="255"/>
      <c r="I229" s="259"/>
      <c r="J229" s="259"/>
      <c r="K229" s="259"/>
      <c r="L229" s="42" t="s">
        <v>82</v>
      </c>
      <c r="M229" s="41"/>
      <c r="N229" s="42" t="s">
        <v>81</v>
      </c>
      <c r="O229" s="41"/>
      <c r="P229" s="42" t="s">
        <v>80</v>
      </c>
      <c r="Q229" s="41"/>
      <c r="R229" s="42" t="s">
        <v>79</v>
      </c>
      <c r="S229" s="41"/>
      <c r="T229" s="42" t="s">
        <v>78</v>
      </c>
      <c r="U229" s="41"/>
      <c r="V229" s="42" t="s">
        <v>77</v>
      </c>
      <c r="W229" s="41"/>
      <c r="X229" s="42" t="s">
        <v>76</v>
      </c>
      <c r="Y229" s="41"/>
      <c r="Z229" s="42" t="s">
        <v>75</v>
      </c>
      <c r="AA229" s="41"/>
      <c r="AB229" s="44" t="s">
        <v>74</v>
      </c>
      <c r="AC229" s="43"/>
      <c r="AD229" s="42" t="s">
        <v>73</v>
      </c>
      <c r="AE229" s="41"/>
      <c r="AF229" s="40"/>
      <c r="AG229" s="41"/>
      <c r="AH229" s="40"/>
      <c r="AI229" s="39"/>
      <c r="AJ229" s="245"/>
      <c r="AK229" s="245"/>
      <c r="AL229" s="38"/>
      <c r="AM229" s="7"/>
      <c r="AN229" s="7"/>
      <c r="AO229" s="235">
        <f>SUMPRODUCT(LEN($M229:$AE232)-LEN(SUBSTITUTE($M229:$AE232,"A", "")))</f>
        <v>0</v>
      </c>
      <c r="AP229" s="229">
        <f>SUMPRODUCT(LEN($AH229:$AH232)-LEN(SUBSTITUTE($AH229:$AH232,"A", "")))</f>
        <v>0</v>
      </c>
      <c r="AQ229" s="232">
        <f>SUMPRODUCT(LEN($AG229:$AG232)-LEN(SUBSTITUTE($AG229:$AG232,"A", "")))</f>
        <v>0</v>
      </c>
      <c r="AR229" s="235">
        <f>SUMPRODUCT(LEN($M229:$AE232)-LEN(SUBSTITUTE($M229:$AE232,"S", "")))</f>
        <v>0</v>
      </c>
      <c r="AS229" s="229">
        <f>SUMPRODUCT(LEN($AH229:$AH232)-LEN(SUBSTITUTE($AH229:$AH232,"S", "")))</f>
        <v>0</v>
      </c>
      <c r="AT229" s="232">
        <f>SUMPRODUCT(LEN($AG229:$AG232)-LEN(SUBSTITUTE($AG229:$AG232,"S", "")))</f>
        <v>0</v>
      </c>
      <c r="AU229" s="235">
        <f>SUMPRODUCT(LEN($M229:$AE232)-LEN(SUBSTITUTE($M229:$AE232,"F", "")))</f>
        <v>0</v>
      </c>
      <c r="AV229" s="229">
        <f>SUMPRODUCT(LEN($AH229:$AH232)-LEN(SUBSTITUTE($AH229:$AH232,"F", "")))</f>
        <v>0</v>
      </c>
      <c r="AW229" s="232">
        <f>SUMPRODUCT(LEN($AG229:$AG232)-LEN(SUBSTITUTE($AG229:$AG232,"F", "")))</f>
        <v>0</v>
      </c>
      <c r="AX229" s="235">
        <f>SUMPRODUCT(LEN($M229:$AE232)-LEN(SUBSTITUTE($M229:$AE232,"G", "")))</f>
        <v>0</v>
      </c>
      <c r="AY229" s="229">
        <f>SUMPRODUCT(LEN($AH229:$AH232)-LEN(SUBSTITUTE($AH229:$AH232,"G", "")))</f>
        <v>0</v>
      </c>
      <c r="AZ229" s="232">
        <f>SUMPRODUCT(LEN($AG229:$AG232)-LEN(SUBSTITUTE($AG229:$AG232,"G", "")))</f>
        <v>0</v>
      </c>
      <c r="BA229" s="235">
        <f>SUMPRODUCT(LEN($M229:$AE232)-LEN(SUBSTITUTE($M229:$AE232,"M", "")))</f>
        <v>0</v>
      </c>
      <c r="BB229" s="229">
        <f>SUMPRODUCT(LEN($AH229:$AH232)-LEN(SUBSTITUTE($AH229:$AH232,"M", "")))</f>
        <v>0</v>
      </c>
      <c r="BC229" s="232">
        <f>SUMPRODUCT(LEN($AG229:$AG232)-LEN(SUBSTITUTE($AG229:$AG232,"M", "")))</f>
        <v>0</v>
      </c>
      <c r="BD229" s="297">
        <f>SUMPRODUCT(LEN($AI229:$AI232)-LEN(SUBSTITUTE($AI229:$AI232,"S", "")))</f>
        <v>0</v>
      </c>
      <c r="BE229" s="300">
        <f>SUMPRODUCT(LEN($AI229:$AI232)-LEN(SUBSTITUTE($AI229:$AI232,"F", "")))</f>
        <v>0</v>
      </c>
      <c r="BF229" s="300">
        <f>SUMPRODUCT(LEN($AI229:$AI232)-LEN(SUBSTITUTE($AI229:$AI232,"G", "")))</f>
        <v>0</v>
      </c>
      <c r="BG229" s="303">
        <f>SUMPRODUCT(LEN($AI229:$AI232)-LEN(SUBSTITUTE($AI229:$AI232,"M", "")))</f>
        <v>0</v>
      </c>
    </row>
    <row r="230" spans="2:67" ht="28.15" hidden="1" customHeight="1" thickBot="1">
      <c r="B230" s="29"/>
      <c r="C230" s="264"/>
      <c r="D230" s="37"/>
      <c r="E230" s="36"/>
      <c r="F230" s="36"/>
      <c r="G230" s="35"/>
      <c r="H230" s="256"/>
      <c r="I230" s="260"/>
      <c r="J230" s="260"/>
      <c r="K230" s="260"/>
      <c r="L230" s="32" t="s">
        <v>72</v>
      </c>
      <c r="M230" s="31"/>
      <c r="N230" s="32" t="s">
        <v>71</v>
      </c>
      <c r="O230" s="31"/>
      <c r="P230" s="32" t="s">
        <v>70</v>
      </c>
      <c r="Q230" s="31"/>
      <c r="R230" s="32" t="s">
        <v>69</v>
      </c>
      <c r="S230" s="31"/>
      <c r="T230" s="32" t="s">
        <v>68</v>
      </c>
      <c r="U230" s="31"/>
      <c r="V230" s="32" t="s">
        <v>67</v>
      </c>
      <c r="W230" s="31"/>
      <c r="X230" s="32" t="s">
        <v>66</v>
      </c>
      <c r="Y230" s="31"/>
      <c r="Z230" s="32" t="s">
        <v>65</v>
      </c>
      <c r="AA230" s="31"/>
      <c r="AB230" s="34" t="s">
        <v>64</v>
      </c>
      <c r="AC230" s="33"/>
      <c r="AD230" s="32" t="s">
        <v>63</v>
      </c>
      <c r="AE230" s="31"/>
      <c r="AF230" s="30"/>
      <c r="AG230" s="31"/>
      <c r="AH230" s="30"/>
      <c r="AI230" s="20"/>
      <c r="AJ230" s="246"/>
      <c r="AK230" s="246"/>
      <c r="AL230" s="19"/>
      <c r="AM230" s="7"/>
      <c r="AN230" s="7"/>
      <c r="AO230" s="236"/>
      <c r="AP230" s="230"/>
      <c r="AQ230" s="233"/>
      <c r="AR230" s="236"/>
      <c r="AS230" s="230"/>
      <c r="AT230" s="233"/>
      <c r="AU230" s="236"/>
      <c r="AV230" s="230"/>
      <c r="AW230" s="233"/>
      <c r="AX230" s="236"/>
      <c r="AY230" s="230"/>
      <c r="AZ230" s="233"/>
      <c r="BA230" s="236"/>
      <c r="BB230" s="230"/>
      <c r="BC230" s="233"/>
      <c r="BD230" s="298"/>
      <c r="BE230" s="301"/>
      <c r="BF230" s="301"/>
      <c r="BG230" s="304"/>
    </row>
    <row r="231" spans="2:67" ht="28.15" hidden="1" customHeight="1">
      <c r="B231" s="29"/>
      <c r="C231" s="265"/>
      <c r="D231" s="28"/>
      <c r="E231" s="27"/>
      <c r="F231" s="27"/>
      <c r="G231" s="26"/>
      <c r="H231" s="257"/>
      <c r="I231" s="261"/>
      <c r="J231" s="261"/>
      <c r="K231" s="261"/>
      <c r="L231" s="23" t="s">
        <v>62</v>
      </c>
      <c r="M231" s="22"/>
      <c r="N231" s="23" t="s">
        <v>61</v>
      </c>
      <c r="O231" s="22"/>
      <c r="P231" s="23" t="s">
        <v>60</v>
      </c>
      <c r="Q231" s="22"/>
      <c r="R231" s="23" t="s">
        <v>59</v>
      </c>
      <c r="S231" s="22"/>
      <c r="T231" s="23" t="s">
        <v>58</v>
      </c>
      <c r="U231" s="22"/>
      <c r="V231" s="23" t="s">
        <v>57</v>
      </c>
      <c r="W231" s="22"/>
      <c r="X231" s="23" t="s">
        <v>56</v>
      </c>
      <c r="Y231" s="22"/>
      <c r="Z231" s="23" t="s">
        <v>55</v>
      </c>
      <c r="AA231" s="22"/>
      <c r="AB231" s="25" t="s">
        <v>54</v>
      </c>
      <c r="AC231" s="24"/>
      <c r="AD231" s="23">
        <v>39</v>
      </c>
      <c r="AE231" s="22"/>
      <c r="AF231" s="21"/>
      <c r="AG231" s="22"/>
      <c r="AH231" s="21"/>
      <c r="AI231" s="20"/>
      <c r="AJ231" s="246"/>
      <c r="AK231" s="246"/>
      <c r="AL231" s="19"/>
      <c r="AM231" s="7"/>
      <c r="AN231" s="7"/>
      <c r="AO231" s="236"/>
      <c r="AP231" s="230"/>
      <c r="AQ231" s="233"/>
      <c r="AR231" s="236"/>
      <c r="AS231" s="230"/>
      <c r="AT231" s="233"/>
      <c r="AU231" s="236"/>
      <c r="AV231" s="230"/>
      <c r="AW231" s="233"/>
      <c r="AX231" s="236"/>
      <c r="AY231" s="230"/>
      <c r="AZ231" s="233"/>
      <c r="BA231" s="236"/>
      <c r="BB231" s="230"/>
      <c r="BC231" s="233"/>
      <c r="BD231" s="298"/>
      <c r="BE231" s="301"/>
      <c r="BF231" s="301"/>
      <c r="BG231" s="304"/>
    </row>
    <row r="232" spans="2:67" ht="28.15" hidden="1" customHeight="1" thickBot="1">
      <c r="B232" s="18"/>
      <c r="C232" s="271"/>
      <c r="D232" s="17"/>
      <c r="E232" s="16"/>
      <c r="F232" s="16"/>
      <c r="G232" s="15"/>
      <c r="H232" s="258"/>
      <c r="I232" s="272"/>
      <c r="J232" s="272"/>
      <c r="K232" s="272"/>
      <c r="L232" s="12" t="s">
        <v>53</v>
      </c>
      <c r="M232" s="11"/>
      <c r="N232" s="12" t="s">
        <v>52</v>
      </c>
      <c r="O232" s="11"/>
      <c r="P232" s="12" t="s">
        <v>51</v>
      </c>
      <c r="Q232" s="11"/>
      <c r="R232" s="12" t="s">
        <v>50</v>
      </c>
      <c r="S232" s="11"/>
      <c r="T232" s="12">
        <v>20</v>
      </c>
      <c r="U232" s="11"/>
      <c r="V232" s="12" t="s">
        <v>49</v>
      </c>
      <c r="W232" s="11"/>
      <c r="X232" s="12" t="s">
        <v>48</v>
      </c>
      <c r="Y232" s="11"/>
      <c r="Z232" s="12" t="s">
        <v>47</v>
      </c>
      <c r="AA232" s="11"/>
      <c r="AB232" s="14" t="s">
        <v>46</v>
      </c>
      <c r="AC232" s="13"/>
      <c r="AD232" s="12" t="s">
        <v>45</v>
      </c>
      <c r="AE232" s="11"/>
      <c r="AF232" s="10"/>
      <c r="AG232" s="11"/>
      <c r="AH232" s="10"/>
      <c r="AI232" s="9"/>
      <c r="AJ232" s="247"/>
      <c r="AK232" s="247"/>
      <c r="AL232" s="8"/>
      <c r="AM232" s="7"/>
      <c r="AN232" s="7"/>
      <c r="AO232" s="237"/>
      <c r="AP232" s="231"/>
      <c r="AQ232" s="234"/>
      <c r="AR232" s="237"/>
      <c r="AS232" s="231"/>
      <c r="AT232" s="234"/>
      <c r="AU232" s="237"/>
      <c r="AV232" s="231"/>
      <c r="AW232" s="234"/>
      <c r="AX232" s="237"/>
      <c r="AY232" s="231"/>
      <c r="AZ232" s="234"/>
      <c r="BA232" s="237"/>
      <c r="BB232" s="231"/>
      <c r="BC232" s="234"/>
      <c r="BD232" s="299"/>
      <c r="BE232" s="302"/>
      <c r="BF232" s="302"/>
      <c r="BG232" s="305"/>
    </row>
    <row r="233" spans="2:67" ht="85.9" customHeight="1" thickBot="1">
      <c r="B233" s="94" t="s">
        <v>119</v>
      </c>
      <c r="C233" s="83" t="s">
        <v>118</v>
      </c>
      <c r="D233" s="88" t="s">
        <v>117</v>
      </c>
      <c r="E233" s="93" t="s">
        <v>116</v>
      </c>
      <c r="F233" s="92"/>
      <c r="G233" s="91"/>
      <c r="H233" s="90" t="s">
        <v>115</v>
      </c>
      <c r="I233" s="88" t="s">
        <v>43</v>
      </c>
      <c r="J233" s="88" t="s">
        <v>114</v>
      </c>
      <c r="K233" s="88" t="s">
        <v>44</v>
      </c>
      <c r="L233" s="227" t="s">
        <v>113</v>
      </c>
      <c r="M233" s="270"/>
      <c r="N233" s="227" t="s">
        <v>112</v>
      </c>
      <c r="O233" s="270"/>
      <c r="P233" s="227" t="s">
        <v>112</v>
      </c>
      <c r="Q233" s="228"/>
      <c r="R233" s="227" t="s">
        <v>112</v>
      </c>
      <c r="S233" s="228"/>
      <c r="T233" s="227" t="s">
        <v>112</v>
      </c>
      <c r="U233" s="228"/>
      <c r="V233" s="227" t="s">
        <v>112</v>
      </c>
      <c r="W233" s="228"/>
      <c r="X233" s="227" t="s">
        <v>112</v>
      </c>
      <c r="Y233" s="228"/>
      <c r="Z233" s="227" t="s">
        <v>112</v>
      </c>
      <c r="AA233" s="228"/>
      <c r="AB233" s="227" t="s">
        <v>112</v>
      </c>
      <c r="AC233" s="228"/>
      <c r="AD233" s="227" t="s">
        <v>112</v>
      </c>
      <c r="AE233" s="228"/>
      <c r="AF233" s="244" t="s">
        <v>111</v>
      </c>
      <c r="AG233" s="228"/>
      <c r="AH233" s="90" t="s">
        <v>110</v>
      </c>
      <c r="AI233" s="89" t="s">
        <v>109</v>
      </c>
      <c r="AJ233" s="88" t="s">
        <v>108</v>
      </c>
      <c r="AK233" s="88" t="s">
        <v>107</v>
      </c>
      <c r="AL233" s="87" t="s">
        <v>106</v>
      </c>
      <c r="AM233" s="105" t="s">
        <v>161</v>
      </c>
      <c r="AN233" s="104" t="s">
        <v>160</v>
      </c>
      <c r="AO233" s="84" t="s">
        <v>105</v>
      </c>
      <c r="AP233" s="83" t="s">
        <v>104</v>
      </c>
      <c r="AQ233" s="82" t="s">
        <v>103</v>
      </c>
      <c r="AR233" s="84" t="s">
        <v>102</v>
      </c>
      <c r="AS233" s="83" t="s">
        <v>101</v>
      </c>
      <c r="AT233" s="82" t="s">
        <v>100</v>
      </c>
      <c r="AU233" s="84" t="s">
        <v>99</v>
      </c>
      <c r="AV233" s="83" t="s">
        <v>98</v>
      </c>
      <c r="AW233" s="85" t="s">
        <v>97</v>
      </c>
      <c r="AX233" s="84" t="s">
        <v>96</v>
      </c>
      <c r="AY233" s="83" t="s">
        <v>95</v>
      </c>
      <c r="AZ233" s="82" t="s">
        <v>94</v>
      </c>
      <c r="BA233" s="84" t="s">
        <v>93</v>
      </c>
      <c r="BB233" s="83" t="s">
        <v>92</v>
      </c>
      <c r="BC233" s="82" t="s">
        <v>91</v>
      </c>
      <c r="BD233" s="81" t="s">
        <v>90</v>
      </c>
      <c r="BE233" s="80" t="s">
        <v>89</v>
      </c>
      <c r="BF233" s="80" t="s">
        <v>88</v>
      </c>
      <c r="BG233" s="79" t="s">
        <v>87</v>
      </c>
    </row>
    <row r="234" spans="2:67" ht="48" thickBot="1">
      <c r="B234" s="78" t="s">
        <v>168</v>
      </c>
      <c r="C234" s="77"/>
      <c r="D234" s="76"/>
      <c r="E234" s="267">
        <v>1274.6400000000001</v>
      </c>
      <c r="F234" s="268"/>
      <c r="G234" s="269"/>
      <c r="H234" s="75" t="s">
        <v>85</v>
      </c>
      <c r="I234" s="74"/>
      <c r="J234" s="74"/>
      <c r="K234" s="73"/>
      <c r="L234" s="72"/>
      <c r="M234" s="68"/>
      <c r="N234" s="72"/>
      <c r="O234" s="68"/>
      <c r="P234" s="72"/>
      <c r="Q234" s="68"/>
      <c r="R234" s="72"/>
      <c r="S234" s="68"/>
      <c r="T234" s="72"/>
      <c r="U234" s="68"/>
      <c r="V234" s="72"/>
      <c r="W234" s="68"/>
      <c r="X234" s="72"/>
      <c r="Y234" s="68"/>
      <c r="Z234" s="72"/>
      <c r="AA234" s="71"/>
      <c r="AB234" s="70"/>
      <c r="AC234" s="70"/>
      <c r="AD234" s="70"/>
      <c r="AE234" s="70"/>
      <c r="AF234" s="69" t="s">
        <v>84</v>
      </c>
      <c r="AG234" s="68"/>
      <c r="AH234" s="68"/>
      <c r="AI234" s="68"/>
      <c r="AJ234" s="67"/>
      <c r="AK234" s="67"/>
      <c r="AL234" s="66"/>
      <c r="AM234" s="103"/>
      <c r="AN234" s="103"/>
      <c r="AO234" s="101">
        <f t="shared" ref="AO234:BG234" si="16">SUM(AO235:AO246)</f>
        <v>11</v>
      </c>
      <c r="AP234" s="100">
        <f t="shared" si="16"/>
        <v>1</v>
      </c>
      <c r="AQ234" s="99">
        <f t="shared" si="16"/>
        <v>0</v>
      </c>
      <c r="AR234" s="101">
        <f t="shared" si="16"/>
        <v>13</v>
      </c>
      <c r="AS234" s="100">
        <f t="shared" si="16"/>
        <v>2</v>
      </c>
      <c r="AT234" s="99">
        <f t="shared" si="16"/>
        <v>0</v>
      </c>
      <c r="AU234" s="101">
        <f t="shared" si="16"/>
        <v>0</v>
      </c>
      <c r="AV234" s="100">
        <f t="shared" si="16"/>
        <v>0</v>
      </c>
      <c r="AW234" s="99">
        <f t="shared" si="16"/>
        <v>0</v>
      </c>
      <c r="AX234" s="101">
        <f t="shared" si="16"/>
        <v>0</v>
      </c>
      <c r="AY234" s="100">
        <f t="shared" si="16"/>
        <v>0</v>
      </c>
      <c r="AZ234" s="99">
        <f t="shared" si="16"/>
        <v>0</v>
      </c>
      <c r="BA234" s="101">
        <f t="shared" si="16"/>
        <v>0</v>
      </c>
      <c r="BB234" s="100">
        <f t="shared" si="16"/>
        <v>0</v>
      </c>
      <c r="BC234" s="99">
        <f t="shared" si="16"/>
        <v>0</v>
      </c>
      <c r="BD234" s="101">
        <f t="shared" si="16"/>
        <v>0</v>
      </c>
      <c r="BE234" s="100">
        <f t="shared" si="16"/>
        <v>0</v>
      </c>
      <c r="BF234" s="100">
        <f t="shared" si="16"/>
        <v>0</v>
      </c>
      <c r="BG234" s="99">
        <f t="shared" si="16"/>
        <v>0</v>
      </c>
      <c r="BH234" s="98" t="s">
        <v>83</v>
      </c>
      <c r="BK234" s="1">
        <f>SUM(AO234:AQ234)</f>
        <v>12</v>
      </c>
      <c r="BL234" s="1">
        <f>SUM(AR234:AT234,BD234)</f>
        <v>15</v>
      </c>
      <c r="BM234" s="1">
        <f>SUM(AU234:AW234,BE234)</f>
        <v>0</v>
      </c>
      <c r="BN234" s="1">
        <f>SUM(AX234:AZ234,BF234)</f>
        <v>0</v>
      </c>
      <c r="BO234" s="1">
        <f>SUM(BA234:BC234,BG234)</f>
        <v>0</v>
      </c>
    </row>
    <row r="235" spans="2:67" ht="28.15" customHeight="1">
      <c r="B235" s="29"/>
      <c r="C235" s="263">
        <v>1</v>
      </c>
      <c r="D235" s="47"/>
      <c r="E235" s="46"/>
      <c r="F235" s="46"/>
      <c r="G235" s="45"/>
      <c r="H235" s="255"/>
      <c r="I235" s="259">
        <v>66</v>
      </c>
      <c r="J235" s="259">
        <v>16</v>
      </c>
      <c r="K235" s="259">
        <v>5</v>
      </c>
      <c r="L235" s="42">
        <v>1</v>
      </c>
      <c r="M235" s="41" t="s">
        <v>305</v>
      </c>
      <c r="N235" s="42">
        <v>5</v>
      </c>
      <c r="O235" s="41" t="s">
        <v>308</v>
      </c>
      <c r="P235" s="42">
        <v>9</v>
      </c>
      <c r="Q235" s="97" t="s">
        <v>271</v>
      </c>
      <c r="R235" s="42">
        <v>13</v>
      </c>
      <c r="S235" s="41"/>
      <c r="T235" s="42">
        <v>17</v>
      </c>
      <c r="U235" s="41"/>
      <c r="V235" s="42">
        <v>21</v>
      </c>
      <c r="W235" s="41"/>
      <c r="X235" s="42">
        <v>25</v>
      </c>
      <c r="Y235" s="41"/>
      <c r="Z235" s="42">
        <v>29</v>
      </c>
      <c r="AA235" s="41"/>
      <c r="AB235" s="44">
        <v>33</v>
      </c>
      <c r="AC235" s="41"/>
      <c r="AD235" s="42">
        <v>37</v>
      </c>
      <c r="AE235" s="41"/>
      <c r="AF235" s="40"/>
      <c r="AG235" s="41"/>
      <c r="AH235" s="40" t="s">
        <v>307</v>
      </c>
      <c r="AI235" s="39"/>
      <c r="AJ235" s="245"/>
      <c r="AK235" s="245"/>
      <c r="AL235" s="38"/>
      <c r="AM235" s="238">
        <f>SUMPRODUCT(LEN($M235:$AE238)-LEN(SUBSTITUTE($M235:$AE238,"/", "")))/2</f>
        <v>0</v>
      </c>
      <c r="AN235" s="241">
        <f>SUMPRODUCT(LEN($M235:$AE238)-LEN(SUBSTITUTE($M235:$AE238,"-", "")))</f>
        <v>0</v>
      </c>
      <c r="AO235" s="235">
        <f>SUMPRODUCT(LEN($M235:$AE238)-LEN(SUBSTITUTE($M235:$AE238,"A", "")))</f>
        <v>11</v>
      </c>
      <c r="AP235" s="229">
        <f>SUMPRODUCT(LEN($AH235:$AH238)-LEN(SUBSTITUTE($AH235:$AH238,"A", "")))</f>
        <v>1</v>
      </c>
      <c r="AQ235" s="232">
        <f>SUMPRODUCT(LEN($AG235:$AG238)-LEN(SUBSTITUTE($AG235:$AG238,"A", "")))</f>
        <v>0</v>
      </c>
      <c r="AR235" s="235">
        <f>SUMPRODUCT(LEN($M235:$AE238)-LEN(SUBSTITUTE($M235:$AE238,"S", "")))</f>
        <v>13</v>
      </c>
      <c r="AS235" s="229">
        <f>SUMPRODUCT(LEN($AH235:$AH238)-LEN(SUBSTITUTE($AH235:$AH238,"S", "")))</f>
        <v>2</v>
      </c>
      <c r="AT235" s="232">
        <f>SUMPRODUCT(LEN($AG235:$AG238)-LEN(SUBSTITUTE($AG235:$AG238,"S", "")))</f>
        <v>0</v>
      </c>
      <c r="AU235" s="235">
        <f>SUMPRODUCT(LEN($M235:$AE238)-LEN(SUBSTITUTE($M235:$AE238,"F", "")))</f>
        <v>0</v>
      </c>
      <c r="AV235" s="229">
        <f>SUMPRODUCT(LEN($AH235:$AH238)-LEN(SUBSTITUTE($AH235:$AH238,"F", "")))</f>
        <v>0</v>
      </c>
      <c r="AW235" s="232">
        <f>SUMPRODUCT(LEN($AG235:$AG238)-LEN(SUBSTITUTE($AG235:$AG238,"F", "")))</f>
        <v>0</v>
      </c>
      <c r="AX235" s="235">
        <f>SUMPRODUCT(LEN($M235:$AE238)-LEN(SUBSTITUTE($M235:$AE238,"G", "")))</f>
        <v>0</v>
      </c>
      <c r="AY235" s="229">
        <f>SUMPRODUCT(LEN($AH235:$AH238)-LEN(SUBSTITUTE($AH235:$AH238,"G", "")))</f>
        <v>0</v>
      </c>
      <c r="AZ235" s="232">
        <f>SUMPRODUCT(LEN($AG235:$AG238)-LEN(SUBSTITUTE($AG235:$AG238,"G", "")))</f>
        <v>0</v>
      </c>
      <c r="BA235" s="235">
        <f>SUMPRODUCT(LEN($M235:$AE238)-LEN(SUBSTITUTE($M235:$AE238,"M", "")))</f>
        <v>0</v>
      </c>
      <c r="BB235" s="229">
        <f>SUMPRODUCT(LEN($AH235:$AH238)-LEN(SUBSTITUTE($AH235:$AH238,"M", "")))</f>
        <v>0</v>
      </c>
      <c r="BC235" s="232">
        <f>SUMPRODUCT(LEN($AG235:$AG238)-LEN(SUBSTITUTE($AG235:$AG238,"M", "")))</f>
        <v>0</v>
      </c>
      <c r="BD235" s="297">
        <f>SUMPRODUCT(LEN($AI235:$AI238)-LEN(SUBSTITUTE($AI235:$AI238,"S", "")))</f>
        <v>0</v>
      </c>
      <c r="BE235" s="300">
        <f>SUMPRODUCT(LEN($AI235:$AI238)-LEN(SUBSTITUTE($AI235:$AI238,"F", "")))</f>
        <v>0</v>
      </c>
      <c r="BF235" s="300">
        <f>SUMPRODUCT(LEN($AI235:$AI238)-LEN(SUBSTITUTE($AI235:$AI238,"G", "")))</f>
        <v>0</v>
      </c>
      <c r="BG235" s="303">
        <f>SUMPRODUCT(LEN($AI235:$AI238)-LEN(SUBSTITUTE($AI235:$AI238,"M", "")))</f>
        <v>0</v>
      </c>
    </row>
    <row r="236" spans="2:67" ht="28.15" customHeight="1" thickBot="1">
      <c r="B236" s="29"/>
      <c r="C236" s="264"/>
      <c r="D236" s="37"/>
      <c r="E236" s="36"/>
      <c r="F236" s="36"/>
      <c r="G236" s="35"/>
      <c r="H236" s="256"/>
      <c r="I236" s="260"/>
      <c r="J236" s="260"/>
      <c r="K236" s="260"/>
      <c r="L236" s="32">
        <v>2</v>
      </c>
      <c r="M236" s="31" t="s">
        <v>310</v>
      </c>
      <c r="N236" s="32">
        <v>6</v>
      </c>
      <c r="O236" s="31" t="s">
        <v>275</v>
      </c>
      <c r="P236" s="96">
        <v>10</v>
      </c>
      <c r="Q236" s="31" t="s">
        <v>271</v>
      </c>
      <c r="R236" s="32">
        <v>14</v>
      </c>
      <c r="S236" s="31"/>
      <c r="T236" s="32">
        <v>18</v>
      </c>
      <c r="U236" s="95"/>
      <c r="V236" s="32">
        <v>22</v>
      </c>
      <c r="W236" s="31"/>
      <c r="X236" s="32">
        <v>26</v>
      </c>
      <c r="Y236" s="31"/>
      <c r="Z236" s="32">
        <v>30</v>
      </c>
      <c r="AA236" s="31"/>
      <c r="AB236" s="34">
        <v>34</v>
      </c>
      <c r="AC236" s="31"/>
      <c r="AD236" s="32">
        <v>38</v>
      </c>
      <c r="AE236" s="31"/>
      <c r="AF236" s="30"/>
      <c r="AG236" s="31"/>
      <c r="AH236" s="30"/>
      <c r="AI236" s="20"/>
      <c r="AJ236" s="246"/>
      <c r="AK236" s="246"/>
      <c r="AL236" s="19"/>
      <c r="AM236" s="239"/>
      <c r="AN236" s="242"/>
      <c r="AO236" s="236"/>
      <c r="AP236" s="230"/>
      <c r="AQ236" s="233"/>
      <c r="AR236" s="236"/>
      <c r="AS236" s="230"/>
      <c r="AT236" s="233"/>
      <c r="AU236" s="236"/>
      <c r="AV236" s="230"/>
      <c r="AW236" s="233"/>
      <c r="AX236" s="236"/>
      <c r="AY236" s="230"/>
      <c r="AZ236" s="233"/>
      <c r="BA236" s="236"/>
      <c r="BB236" s="230"/>
      <c r="BC236" s="233"/>
      <c r="BD236" s="298"/>
      <c r="BE236" s="301"/>
      <c r="BF236" s="301"/>
      <c r="BG236" s="304"/>
    </row>
    <row r="237" spans="2:67" ht="28.15" customHeight="1">
      <c r="B237" s="29"/>
      <c r="C237" s="265"/>
      <c r="D237" s="28"/>
      <c r="E237" s="27"/>
      <c r="F237" s="27"/>
      <c r="G237" s="26"/>
      <c r="H237" s="257"/>
      <c r="I237" s="261"/>
      <c r="J237" s="261"/>
      <c r="K237" s="261"/>
      <c r="L237" s="23">
        <v>3</v>
      </c>
      <c r="M237" s="22" t="s">
        <v>309</v>
      </c>
      <c r="N237" s="23">
        <v>7</v>
      </c>
      <c r="O237" s="22" t="s">
        <v>308</v>
      </c>
      <c r="P237" s="23">
        <v>11</v>
      </c>
      <c r="Q237" s="22" t="s">
        <v>271</v>
      </c>
      <c r="R237" s="23">
        <v>15</v>
      </c>
      <c r="S237" s="22"/>
      <c r="T237" s="23">
        <v>19</v>
      </c>
      <c r="U237" s="22"/>
      <c r="V237" s="23">
        <v>23</v>
      </c>
      <c r="W237" s="22"/>
      <c r="X237" s="23">
        <v>27</v>
      </c>
      <c r="Y237" s="22"/>
      <c r="Z237" s="23">
        <v>31</v>
      </c>
      <c r="AA237" s="22"/>
      <c r="AB237" s="25">
        <v>35</v>
      </c>
      <c r="AC237" s="22"/>
      <c r="AD237" s="23">
        <v>39</v>
      </c>
      <c r="AE237" s="22"/>
      <c r="AF237" s="21"/>
      <c r="AG237" s="22"/>
      <c r="AH237" s="21"/>
      <c r="AI237" s="20"/>
      <c r="AJ237" s="246"/>
      <c r="AK237" s="246"/>
      <c r="AL237" s="19"/>
      <c r="AM237" s="239"/>
      <c r="AN237" s="242"/>
      <c r="AO237" s="236"/>
      <c r="AP237" s="230"/>
      <c r="AQ237" s="233"/>
      <c r="AR237" s="236"/>
      <c r="AS237" s="230"/>
      <c r="AT237" s="233"/>
      <c r="AU237" s="236"/>
      <c r="AV237" s="230"/>
      <c r="AW237" s="233"/>
      <c r="AX237" s="236"/>
      <c r="AY237" s="230"/>
      <c r="AZ237" s="233"/>
      <c r="BA237" s="236"/>
      <c r="BB237" s="230"/>
      <c r="BC237" s="233"/>
      <c r="BD237" s="298"/>
      <c r="BE237" s="301"/>
      <c r="BF237" s="301"/>
      <c r="BG237" s="304"/>
    </row>
    <row r="238" spans="2:67" ht="28.15" customHeight="1" thickBot="1">
      <c r="B238" s="29"/>
      <c r="C238" s="266"/>
      <c r="D238" s="57"/>
      <c r="E238" s="56"/>
      <c r="F238" s="56"/>
      <c r="G238" s="55"/>
      <c r="H238" s="258"/>
      <c r="I238" s="262"/>
      <c r="J238" s="262"/>
      <c r="K238" s="262"/>
      <c r="L238" s="52">
        <v>4</v>
      </c>
      <c r="M238" s="51" t="s">
        <v>305</v>
      </c>
      <c r="N238" s="52">
        <v>8</v>
      </c>
      <c r="O238" s="51" t="s">
        <v>272</v>
      </c>
      <c r="P238" s="52">
        <v>12</v>
      </c>
      <c r="Q238" s="51"/>
      <c r="R238" s="52">
        <v>16</v>
      </c>
      <c r="S238" s="51"/>
      <c r="T238" s="52">
        <v>20</v>
      </c>
      <c r="U238" s="51"/>
      <c r="V238" s="52">
        <v>24</v>
      </c>
      <c r="W238" s="51"/>
      <c r="X238" s="52">
        <v>28</v>
      </c>
      <c r="Y238" s="51"/>
      <c r="Z238" s="52">
        <v>32</v>
      </c>
      <c r="AA238" s="51"/>
      <c r="AB238" s="54">
        <v>36</v>
      </c>
      <c r="AC238" s="51"/>
      <c r="AD238" s="52">
        <v>40</v>
      </c>
      <c r="AE238" s="51"/>
      <c r="AF238" s="50"/>
      <c r="AG238" s="51"/>
      <c r="AH238" s="50"/>
      <c r="AI238" s="49"/>
      <c r="AJ238" s="248"/>
      <c r="AK238" s="248"/>
      <c r="AL238" s="48"/>
      <c r="AM238" s="240"/>
      <c r="AN238" s="243"/>
      <c r="AO238" s="237"/>
      <c r="AP238" s="231"/>
      <c r="AQ238" s="234"/>
      <c r="AR238" s="237"/>
      <c r="AS238" s="231"/>
      <c r="AT238" s="234"/>
      <c r="AU238" s="237"/>
      <c r="AV238" s="231"/>
      <c r="AW238" s="234"/>
      <c r="AX238" s="237"/>
      <c r="AY238" s="231"/>
      <c r="AZ238" s="234"/>
      <c r="BA238" s="237"/>
      <c r="BB238" s="231"/>
      <c r="BC238" s="234"/>
      <c r="BD238" s="299"/>
      <c r="BE238" s="302"/>
      <c r="BF238" s="302"/>
      <c r="BG238" s="305"/>
    </row>
    <row r="239" spans="2:67" ht="28.15" hidden="1" customHeight="1">
      <c r="B239" s="29"/>
      <c r="C239" s="263">
        <v>2</v>
      </c>
      <c r="D239" s="47"/>
      <c r="E239" s="46"/>
      <c r="F239" s="46"/>
      <c r="G239" s="45"/>
      <c r="H239" s="255"/>
      <c r="I239" s="259"/>
      <c r="J239" s="259"/>
      <c r="K239" s="259"/>
      <c r="L239" s="42" t="s">
        <v>82</v>
      </c>
      <c r="M239" s="41"/>
      <c r="N239" s="42" t="s">
        <v>81</v>
      </c>
      <c r="O239" s="41"/>
      <c r="P239" s="42" t="s">
        <v>80</v>
      </c>
      <c r="Q239" s="41"/>
      <c r="R239" s="42" t="s">
        <v>79</v>
      </c>
      <c r="S239" s="41"/>
      <c r="T239" s="42" t="s">
        <v>78</v>
      </c>
      <c r="U239" s="41"/>
      <c r="V239" s="42" t="s">
        <v>77</v>
      </c>
      <c r="W239" s="41"/>
      <c r="X239" s="42" t="s">
        <v>76</v>
      </c>
      <c r="Y239" s="41"/>
      <c r="Z239" s="42" t="s">
        <v>75</v>
      </c>
      <c r="AA239" s="41"/>
      <c r="AB239" s="44" t="s">
        <v>74</v>
      </c>
      <c r="AC239" s="43"/>
      <c r="AD239" s="42" t="s">
        <v>73</v>
      </c>
      <c r="AE239" s="41"/>
      <c r="AF239" s="40"/>
      <c r="AG239" s="41"/>
      <c r="AH239" s="40"/>
      <c r="AI239" s="39"/>
      <c r="AJ239" s="249"/>
      <c r="AK239" s="252"/>
      <c r="AL239" s="38"/>
      <c r="AM239" s="7"/>
      <c r="AN239" s="7"/>
      <c r="AO239" s="235">
        <f>SUMPRODUCT(LEN($M239:$AE242)-LEN(SUBSTITUTE($M239:$AE242,"A", "")))</f>
        <v>0</v>
      </c>
      <c r="AP239" s="229">
        <f>SUMPRODUCT(LEN($AH239:$AH242)-LEN(SUBSTITUTE($AH239:$AH242,"A", "")))</f>
        <v>0</v>
      </c>
      <c r="AQ239" s="232">
        <f>SUMPRODUCT(LEN($AG239:$AG242)-LEN(SUBSTITUTE($AG239:$AG242,"A", "")))</f>
        <v>0</v>
      </c>
      <c r="AR239" s="235">
        <f>SUMPRODUCT(LEN($M239:$AE242)-LEN(SUBSTITUTE($M239:$AE242,"S", "")))</f>
        <v>0</v>
      </c>
      <c r="AS239" s="229">
        <f>SUMPRODUCT(LEN($AH239:$AH242)-LEN(SUBSTITUTE($AH239:$AH242,"S", "")))</f>
        <v>0</v>
      </c>
      <c r="AT239" s="232">
        <f>SUMPRODUCT(LEN($AG239:$AG242)-LEN(SUBSTITUTE($AG239:$AG242,"S", "")))</f>
        <v>0</v>
      </c>
      <c r="AU239" s="235">
        <f>SUMPRODUCT(LEN($M239:$AE242)-LEN(SUBSTITUTE($M239:$AE242,"F", "")))</f>
        <v>0</v>
      </c>
      <c r="AV239" s="229">
        <f>SUMPRODUCT(LEN($AH239:$AH242)-LEN(SUBSTITUTE($AH239:$AH242,"F", "")))</f>
        <v>0</v>
      </c>
      <c r="AW239" s="232">
        <f>SUMPRODUCT(LEN($AG239:$AG242)-LEN(SUBSTITUTE($AG239:$AG242,"F", "")))</f>
        <v>0</v>
      </c>
      <c r="AX239" s="235">
        <f>SUMPRODUCT(LEN($M239:$AE242)-LEN(SUBSTITUTE($M239:$AE242,"G", "")))</f>
        <v>0</v>
      </c>
      <c r="AY239" s="229">
        <f>SUMPRODUCT(LEN($AH239:$AH242)-LEN(SUBSTITUTE($AH239:$AH242,"G", "")))</f>
        <v>0</v>
      </c>
      <c r="AZ239" s="232">
        <f>SUMPRODUCT(LEN($AG239:$AG242)-LEN(SUBSTITUTE($AG239:$AG242,"G", "")))</f>
        <v>0</v>
      </c>
      <c r="BA239" s="235">
        <f>SUMPRODUCT(LEN($M239:$AE242)-LEN(SUBSTITUTE($M239:$AE242,"M", "")))</f>
        <v>0</v>
      </c>
      <c r="BB239" s="229">
        <f>SUMPRODUCT(LEN($AH239:$AH242)-LEN(SUBSTITUTE($AH239:$AH242,"M", "")))</f>
        <v>0</v>
      </c>
      <c r="BC239" s="232">
        <f>SUMPRODUCT(LEN($AG239:$AG242)-LEN(SUBSTITUTE($AG239:$AG242,"M", "")))</f>
        <v>0</v>
      </c>
      <c r="BD239" s="297">
        <f>SUMPRODUCT(LEN($AI239:$AI242)-LEN(SUBSTITUTE($AI239:$AI242,"S", "")))</f>
        <v>0</v>
      </c>
      <c r="BE239" s="300">
        <f>SUMPRODUCT(LEN($AI239:$AI242)-LEN(SUBSTITUTE($AI239:$AI242,"F", "")))</f>
        <v>0</v>
      </c>
      <c r="BF239" s="300">
        <f>SUMPRODUCT(LEN($AI239:$AI242)-LEN(SUBSTITUTE($AI239:$AI242,"G", "")))</f>
        <v>0</v>
      </c>
      <c r="BG239" s="303">
        <f>SUMPRODUCT(LEN($AI239:$AI242)-LEN(SUBSTITUTE($AI239:$AI242,"M", "")))</f>
        <v>0</v>
      </c>
    </row>
    <row r="240" spans="2:67" ht="28.15" hidden="1" customHeight="1" thickBot="1">
      <c r="B240" s="29"/>
      <c r="C240" s="264"/>
      <c r="D240" s="37"/>
      <c r="E240" s="36"/>
      <c r="F240" s="36"/>
      <c r="G240" s="35"/>
      <c r="H240" s="256"/>
      <c r="I240" s="260"/>
      <c r="J240" s="260"/>
      <c r="K240" s="260"/>
      <c r="L240" s="32" t="s">
        <v>72</v>
      </c>
      <c r="M240" s="31"/>
      <c r="N240" s="32" t="s">
        <v>71</v>
      </c>
      <c r="O240" s="31"/>
      <c r="P240" s="32" t="s">
        <v>70</v>
      </c>
      <c r="Q240" s="31"/>
      <c r="R240" s="32" t="s">
        <v>69</v>
      </c>
      <c r="S240" s="31"/>
      <c r="T240" s="32" t="s">
        <v>68</v>
      </c>
      <c r="U240" s="31"/>
      <c r="V240" s="32" t="s">
        <v>67</v>
      </c>
      <c r="W240" s="31"/>
      <c r="X240" s="32" t="s">
        <v>66</v>
      </c>
      <c r="Y240" s="31"/>
      <c r="Z240" s="32" t="s">
        <v>65</v>
      </c>
      <c r="AA240" s="31"/>
      <c r="AB240" s="34" t="s">
        <v>64</v>
      </c>
      <c r="AC240" s="33"/>
      <c r="AD240" s="32" t="s">
        <v>63</v>
      </c>
      <c r="AE240" s="31"/>
      <c r="AF240" s="30"/>
      <c r="AG240" s="31"/>
      <c r="AH240" s="30"/>
      <c r="AI240" s="20"/>
      <c r="AJ240" s="250"/>
      <c r="AK240" s="253"/>
      <c r="AL240" s="19"/>
      <c r="AM240" s="7"/>
      <c r="AN240" s="7"/>
      <c r="AO240" s="236"/>
      <c r="AP240" s="230"/>
      <c r="AQ240" s="233"/>
      <c r="AR240" s="236"/>
      <c r="AS240" s="230"/>
      <c r="AT240" s="233"/>
      <c r="AU240" s="236"/>
      <c r="AV240" s="230"/>
      <c r="AW240" s="233"/>
      <c r="AX240" s="236"/>
      <c r="AY240" s="230"/>
      <c r="AZ240" s="233"/>
      <c r="BA240" s="236"/>
      <c r="BB240" s="230"/>
      <c r="BC240" s="233"/>
      <c r="BD240" s="298"/>
      <c r="BE240" s="301"/>
      <c r="BF240" s="301"/>
      <c r="BG240" s="304"/>
    </row>
    <row r="241" spans="2:67" ht="28.15" hidden="1" customHeight="1">
      <c r="B241" s="29"/>
      <c r="C241" s="265"/>
      <c r="D241" s="28"/>
      <c r="E241" s="27"/>
      <c r="F241" s="27"/>
      <c r="G241" s="26"/>
      <c r="H241" s="257"/>
      <c r="I241" s="261"/>
      <c r="J241" s="261"/>
      <c r="K241" s="261"/>
      <c r="L241" s="23" t="s">
        <v>62</v>
      </c>
      <c r="M241" s="22"/>
      <c r="N241" s="23" t="s">
        <v>61</v>
      </c>
      <c r="O241" s="22"/>
      <c r="P241" s="23" t="s">
        <v>60</v>
      </c>
      <c r="Q241" s="22"/>
      <c r="R241" s="23" t="s">
        <v>59</v>
      </c>
      <c r="S241" s="22"/>
      <c r="T241" s="23" t="s">
        <v>58</v>
      </c>
      <c r="U241" s="22"/>
      <c r="V241" s="23" t="s">
        <v>57</v>
      </c>
      <c r="W241" s="22"/>
      <c r="X241" s="23" t="s">
        <v>56</v>
      </c>
      <c r="Y241" s="22"/>
      <c r="Z241" s="23" t="s">
        <v>55</v>
      </c>
      <c r="AA241" s="22"/>
      <c r="AB241" s="25" t="s">
        <v>54</v>
      </c>
      <c r="AC241" s="24"/>
      <c r="AD241" s="23">
        <v>39</v>
      </c>
      <c r="AE241" s="22"/>
      <c r="AF241" s="21"/>
      <c r="AG241" s="22"/>
      <c r="AH241" s="21"/>
      <c r="AI241" s="20"/>
      <c r="AJ241" s="250"/>
      <c r="AK241" s="253"/>
      <c r="AL241" s="19"/>
      <c r="AM241" s="7"/>
      <c r="AN241" s="7"/>
      <c r="AO241" s="236"/>
      <c r="AP241" s="230"/>
      <c r="AQ241" s="233"/>
      <c r="AR241" s="236"/>
      <c r="AS241" s="230"/>
      <c r="AT241" s="233"/>
      <c r="AU241" s="236"/>
      <c r="AV241" s="230"/>
      <c r="AW241" s="233"/>
      <c r="AX241" s="236"/>
      <c r="AY241" s="230"/>
      <c r="AZ241" s="233"/>
      <c r="BA241" s="236"/>
      <c r="BB241" s="230"/>
      <c r="BC241" s="233"/>
      <c r="BD241" s="298"/>
      <c r="BE241" s="301"/>
      <c r="BF241" s="301"/>
      <c r="BG241" s="304"/>
    </row>
    <row r="242" spans="2:67" ht="28.15" hidden="1" customHeight="1" thickBot="1">
      <c r="B242" s="29"/>
      <c r="C242" s="266"/>
      <c r="D242" s="57"/>
      <c r="E242" s="56"/>
      <c r="F242" s="56"/>
      <c r="G242" s="55"/>
      <c r="H242" s="258"/>
      <c r="I242" s="262"/>
      <c r="J242" s="262"/>
      <c r="K242" s="262"/>
      <c r="L242" s="52" t="s">
        <v>53</v>
      </c>
      <c r="M242" s="51"/>
      <c r="N242" s="52" t="s">
        <v>52</v>
      </c>
      <c r="O242" s="51"/>
      <c r="P242" s="52" t="s">
        <v>51</v>
      </c>
      <c r="Q242" s="51"/>
      <c r="R242" s="52" t="s">
        <v>50</v>
      </c>
      <c r="S242" s="51"/>
      <c r="T242" s="52">
        <v>20</v>
      </c>
      <c r="U242" s="51"/>
      <c r="V242" s="52" t="s">
        <v>49</v>
      </c>
      <c r="W242" s="51"/>
      <c r="X242" s="52" t="s">
        <v>48</v>
      </c>
      <c r="Y242" s="51"/>
      <c r="Z242" s="52" t="s">
        <v>47</v>
      </c>
      <c r="AA242" s="51"/>
      <c r="AB242" s="54" t="s">
        <v>46</v>
      </c>
      <c r="AC242" s="53"/>
      <c r="AD242" s="52" t="s">
        <v>45</v>
      </c>
      <c r="AE242" s="51"/>
      <c r="AF242" s="50"/>
      <c r="AG242" s="51"/>
      <c r="AH242" s="50"/>
      <c r="AI242" s="49"/>
      <c r="AJ242" s="251"/>
      <c r="AK242" s="254"/>
      <c r="AL242" s="48"/>
      <c r="AM242" s="7"/>
      <c r="AN242" s="7"/>
      <c r="AO242" s="237"/>
      <c r="AP242" s="231"/>
      <c r="AQ242" s="234"/>
      <c r="AR242" s="237"/>
      <c r="AS242" s="231"/>
      <c r="AT242" s="234"/>
      <c r="AU242" s="237"/>
      <c r="AV242" s="231"/>
      <c r="AW242" s="234"/>
      <c r="AX242" s="237"/>
      <c r="AY242" s="231"/>
      <c r="AZ242" s="234"/>
      <c r="BA242" s="237"/>
      <c r="BB242" s="231"/>
      <c r="BC242" s="234"/>
      <c r="BD242" s="299"/>
      <c r="BE242" s="302"/>
      <c r="BF242" s="302"/>
      <c r="BG242" s="305"/>
    </row>
    <row r="243" spans="2:67" ht="28.15" hidden="1" customHeight="1">
      <c r="B243" s="29"/>
      <c r="C243" s="263">
        <v>3</v>
      </c>
      <c r="D243" s="47"/>
      <c r="E243" s="46"/>
      <c r="F243" s="46"/>
      <c r="G243" s="45"/>
      <c r="H243" s="255"/>
      <c r="I243" s="259"/>
      <c r="J243" s="259"/>
      <c r="K243" s="259"/>
      <c r="L243" s="42" t="s">
        <v>82</v>
      </c>
      <c r="M243" s="41"/>
      <c r="N243" s="42" t="s">
        <v>81</v>
      </c>
      <c r="O243" s="41"/>
      <c r="P243" s="42" t="s">
        <v>80</v>
      </c>
      <c r="Q243" s="41"/>
      <c r="R243" s="42" t="s">
        <v>79</v>
      </c>
      <c r="S243" s="41"/>
      <c r="T243" s="42" t="s">
        <v>78</v>
      </c>
      <c r="U243" s="41"/>
      <c r="V243" s="42" t="s">
        <v>77</v>
      </c>
      <c r="W243" s="41"/>
      <c r="X243" s="42" t="s">
        <v>76</v>
      </c>
      <c r="Y243" s="41"/>
      <c r="Z243" s="42" t="s">
        <v>75</v>
      </c>
      <c r="AA243" s="41"/>
      <c r="AB243" s="44" t="s">
        <v>74</v>
      </c>
      <c r="AC243" s="43"/>
      <c r="AD243" s="42" t="s">
        <v>73</v>
      </c>
      <c r="AE243" s="41"/>
      <c r="AF243" s="40"/>
      <c r="AG243" s="41"/>
      <c r="AH243" s="40"/>
      <c r="AI243" s="39"/>
      <c r="AJ243" s="245"/>
      <c r="AK243" s="245"/>
      <c r="AL243" s="38"/>
      <c r="AM243" s="7"/>
      <c r="AN243" s="7"/>
      <c r="AO243" s="235">
        <f>SUMPRODUCT(LEN($M243:$AE246)-LEN(SUBSTITUTE($M243:$AE246,"A", "")))</f>
        <v>0</v>
      </c>
      <c r="AP243" s="229">
        <f>SUMPRODUCT(LEN($AH243:$AH246)-LEN(SUBSTITUTE($AH243:$AH246,"A", "")))</f>
        <v>0</v>
      </c>
      <c r="AQ243" s="232">
        <f>SUMPRODUCT(LEN($AG243:$AG246)-LEN(SUBSTITUTE($AG243:$AG246,"A", "")))</f>
        <v>0</v>
      </c>
      <c r="AR243" s="235">
        <f>SUMPRODUCT(LEN($M243:$AE246)-LEN(SUBSTITUTE($M243:$AE246,"S", "")))</f>
        <v>0</v>
      </c>
      <c r="AS243" s="229">
        <f>SUMPRODUCT(LEN($AH243:$AH246)-LEN(SUBSTITUTE($AH243:$AH246,"S", "")))</f>
        <v>0</v>
      </c>
      <c r="AT243" s="232">
        <f>SUMPRODUCT(LEN($AG243:$AG246)-LEN(SUBSTITUTE($AG243:$AG246,"S", "")))</f>
        <v>0</v>
      </c>
      <c r="AU243" s="235">
        <f>SUMPRODUCT(LEN($M243:$AE246)-LEN(SUBSTITUTE($M243:$AE246,"F", "")))</f>
        <v>0</v>
      </c>
      <c r="AV243" s="229">
        <f>SUMPRODUCT(LEN($AH243:$AH246)-LEN(SUBSTITUTE($AH243:$AH246,"F", "")))</f>
        <v>0</v>
      </c>
      <c r="AW243" s="232">
        <f>SUMPRODUCT(LEN($AG243:$AG246)-LEN(SUBSTITUTE($AG243:$AG246,"F", "")))</f>
        <v>0</v>
      </c>
      <c r="AX243" s="235">
        <f>SUMPRODUCT(LEN($M243:$AE246)-LEN(SUBSTITUTE($M243:$AE246,"G", "")))</f>
        <v>0</v>
      </c>
      <c r="AY243" s="229">
        <f>SUMPRODUCT(LEN($AH243:$AH246)-LEN(SUBSTITUTE($AH243:$AH246,"G", "")))</f>
        <v>0</v>
      </c>
      <c r="AZ243" s="232">
        <f>SUMPRODUCT(LEN($AG243:$AG246)-LEN(SUBSTITUTE($AG243:$AG246,"G", "")))</f>
        <v>0</v>
      </c>
      <c r="BA243" s="235">
        <f>SUMPRODUCT(LEN($M243:$AE246)-LEN(SUBSTITUTE($M243:$AE246,"M", "")))</f>
        <v>0</v>
      </c>
      <c r="BB243" s="229">
        <f>SUMPRODUCT(LEN($AH243:$AH246)-LEN(SUBSTITUTE($AH243:$AH246,"M", "")))</f>
        <v>0</v>
      </c>
      <c r="BC243" s="232">
        <f>SUMPRODUCT(LEN($AG243:$AG246)-LEN(SUBSTITUTE($AG243:$AG246,"M", "")))</f>
        <v>0</v>
      </c>
      <c r="BD243" s="297">
        <f>SUMPRODUCT(LEN($AI243:$AI246)-LEN(SUBSTITUTE($AI243:$AI246,"S", "")))</f>
        <v>0</v>
      </c>
      <c r="BE243" s="300">
        <f>SUMPRODUCT(LEN($AI243:$AI246)-LEN(SUBSTITUTE($AI243:$AI246,"F", "")))</f>
        <v>0</v>
      </c>
      <c r="BF243" s="300">
        <f>SUMPRODUCT(LEN($AI243:$AI246)-LEN(SUBSTITUTE($AI243:$AI246,"G", "")))</f>
        <v>0</v>
      </c>
      <c r="BG243" s="303">
        <f>SUMPRODUCT(LEN($AI243:$AI246)-LEN(SUBSTITUTE($AI243:$AI246,"M", "")))</f>
        <v>0</v>
      </c>
    </row>
    <row r="244" spans="2:67" ht="28.15" hidden="1" customHeight="1" thickBot="1">
      <c r="B244" s="29"/>
      <c r="C244" s="264"/>
      <c r="D244" s="37"/>
      <c r="E244" s="36"/>
      <c r="F244" s="36"/>
      <c r="G244" s="35"/>
      <c r="H244" s="256"/>
      <c r="I244" s="260"/>
      <c r="J244" s="260"/>
      <c r="K244" s="260"/>
      <c r="L244" s="32" t="s">
        <v>72</v>
      </c>
      <c r="M244" s="31"/>
      <c r="N244" s="32" t="s">
        <v>71</v>
      </c>
      <c r="O244" s="31"/>
      <c r="P244" s="32" t="s">
        <v>70</v>
      </c>
      <c r="Q244" s="31"/>
      <c r="R244" s="32" t="s">
        <v>69</v>
      </c>
      <c r="S244" s="31"/>
      <c r="T244" s="32" t="s">
        <v>68</v>
      </c>
      <c r="U244" s="31"/>
      <c r="V244" s="32" t="s">
        <v>67</v>
      </c>
      <c r="W244" s="31"/>
      <c r="X244" s="32" t="s">
        <v>66</v>
      </c>
      <c r="Y244" s="31"/>
      <c r="Z244" s="32" t="s">
        <v>65</v>
      </c>
      <c r="AA244" s="31"/>
      <c r="AB244" s="34" t="s">
        <v>64</v>
      </c>
      <c r="AC244" s="33"/>
      <c r="AD244" s="32" t="s">
        <v>63</v>
      </c>
      <c r="AE244" s="31"/>
      <c r="AF244" s="30"/>
      <c r="AG244" s="31"/>
      <c r="AH244" s="30"/>
      <c r="AI244" s="20"/>
      <c r="AJ244" s="246"/>
      <c r="AK244" s="246"/>
      <c r="AL244" s="19"/>
      <c r="AM244" s="7"/>
      <c r="AN244" s="7"/>
      <c r="AO244" s="236"/>
      <c r="AP244" s="230"/>
      <c r="AQ244" s="233"/>
      <c r="AR244" s="236"/>
      <c r="AS244" s="230"/>
      <c r="AT244" s="233"/>
      <c r="AU244" s="236"/>
      <c r="AV244" s="230"/>
      <c r="AW244" s="233"/>
      <c r="AX244" s="236"/>
      <c r="AY244" s="230"/>
      <c r="AZ244" s="233"/>
      <c r="BA244" s="236"/>
      <c r="BB244" s="230"/>
      <c r="BC244" s="233"/>
      <c r="BD244" s="298"/>
      <c r="BE244" s="301"/>
      <c r="BF244" s="301"/>
      <c r="BG244" s="304"/>
    </row>
    <row r="245" spans="2:67" ht="28.15" hidden="1" customHeight="1">
      <c r="B245" s="29"/>
      <c r="C245" s="265"/>
      <c r="D245" s="28"/>
      <c r="E245" s="27"/>
      <c r="F245" s="27"/>
      <c r="G245" s="26"/>
      <c r="H245" s="257"/>
      <c r="I245" s="261"/>
      <c r="J245" s="261"/>
      <c r="K245" s="261"/>
      <c r="L245" s="23" t="s">
        <v>62</v>
      </c>
      <c r="M245" s="22"/>
      <c r="N245" s="23" t="s">
        <v>61</v>
      </c>
      <c r="O245" s="22"/>
      <c r="P245" s="23" t="s">
        <v>60</v>
      </c>
      <c r="Q245" s="22"/>
      <c r="R245" s="23" t="s">
        <v>59</v>
      </c>
      <c r="S245" s="22"/>
      <c r="T245" s="23" t="s">
        <v>58</v>
      </c>
      <c r="U245" s="22"/>
      <c r="V245" s="23" t="s">
        <v>57</v>
      </c>
      <c r="W245" s="22"/>
      <c r="X245" s="23" t="s">
        <v>56</v>
      </c>
      <c r="Y245" s="22"/>
      <c r="Z245" s="23" t="s">
        <v>55</v>
      </c>
      <c r="AA245" s="22"/>
      <c r="AB245" s="25" t="s">
        <v>54</v>
      </c>
      <c r="AC245" s="24"/>
      <c r="AD245" s="23">
        <v>39</v>
      </c>
      <c r="AE245" s="22"/>
      <c r="AF245" s="21"/>
      <c r="AG245" s="22"/>
      <c r="AH245" s="21"/>
      <c r="AI245" s="20"/>
      <c r="AJ245" s="246"/>
      <c r="AK245" s="246"/>
      <c r="AL245" s="19"/>
      <c r="AM245" s="7"/>
      <c r="AN245" s="7"/>
      <c r="AO245" s="236"/>
      <c r="AP245" s="230"/>
      <c r="AQ245" s="233"/>
      <c r="AR245" s="236"/>
      <c r="AS245" s="230"/>
      <c r="AT245" s="233"/>
      <c r="AU245" s="236"/>
      <c r="AV245" s="230"/>
      <c r="AW245" s="233"/>
      <c r="AX245" s="236"/>
      <c r="AY245" s="230"/>
      <c r="AZ245" s="233"/>
      <c r="BA245" s="236"/>
      <c r="BB245" s="230"/>
      <c r="BC245" s="233"/>
      <c r="BD245" s="298"/>
      <c r="BE245" s="301"/>
      <c r="BF245" s="301"/>
      <c r="BG245" s="304"/>
    </row>
    <row r="246" spans="2:67" ht="28.15" hidden="1" customHeight="1" thickBot="1">
      <c r="B246" s="18"/>
      <c r="C246" s="271"/>
      <c r="D246" s="17"/>
      <c r="E246" s="16"/>
      <c r="F246" s="16"/>
      <c r="G246" s="15"/>
      <c r="H246" s="258"/>
      <c r="I246" s="272"/>
      <c r="J246" s="272"/>
      <c r="K246" s="272"/>
      <c r="L246" s="12" t="s">
        <v>53</v>
      </c>
      <c r="M246" s="11"/>
      <c r="N246" s="12" t="s">
        <v>52</v>
      </c>
      <c r="O246" s="11"/>
      <c r="P246" s="12" t="s">
        <v>51</v>
      </c>
      <c r="Q246" s="11"/>
      <c r="R246" s="12" t="s">
        <v>50</v>
      </c>
      <c r="S246" s="11"/>
      <c r="T246" s="12">
        <v>20</v>
      </c>
      <c r="U246" s="11"/>
      <c r="V246" s="12" t="s">
        <v>49</v>
      </c>
      <c r="W246" s="11"/>
      <c r="X246" s="12" t="s">
        <v>48</v>
      </c>
      <c r="Y246" s="11"/>
      <c r="Z246" s="12" t="s">
        <v>47</v>
      </c>
      <c r="AA246" s="11"/>
      <c r="AB246" s="14" t="s">
        <v>46</v>
      </c>
      <c r="AC246" s="13"/>
      <c r="AD246" s="12" t="s">
        <v>45</v>
      </c>
      <c r="AE246" s="11"/>
      <c r="AF246" s="10"/>
      <c r="AG246" s="11"/>
      <c r="AH246" s="10"/>
      <c r="AI246" s="9"/>
      <c r="AJ246" s="247"/>
      <c r="AK246" s="247"/>
      <c r="AL246" s="8"/>
      <c r="AM246" s="7"/>
      <c r="AN246" s="7"/>
      <c r="AO246" s="237"/>
      <c r="AP246" s="231"/>
      <c r="AQ246" s="234"/>
      <c r="AR246" s="237"/>
      <c r="AS246" s="231"/>
      <c r="AT246" s="234"/>
      <c r="AU246" s="237"/>
      <c r="AV246" s="231"/>
      <c r="AW246" s="234"/>
      <c r="AX246" s="237"/>
      <c r="AY246" s="231"/>
      <c r="AZ246" s="234"/>
      <c r="BA246" s="237"/>
      <c r="BB246" s="231"/>
      <c r="BC246" s="234"/>
      <c r="BD246" s="299"/>
      <c r="BE246" s="302"/>
      <c r="BF246" s="302"/>
      <c r="BG246" s="305"/>
    </row>
    <row r="247" spans="2:67" ht="85.9" customHeight="1" thickBot="1">
      <c r="B247" s="94" t="s">
        <v>119</v>
      </c>
      <c r="C247" s="83" t="s">
        <v>118</v>
      </c>
      <c r="D247" s="88" t="s">
        <v>117</v>
      </c>
      <c r="E247" s="93" t="s">
        <v>116</v>
      </c>
      <c r="F247" s="92"/>
      <c r="G247" s="91"/>
      <c r="H247" s="90" t="s">
        <v>115</v>
      </c>
      <c r="I247" s="88" t="s">
        <v>43</v>
      </c>
      <c r="J247" s="88" t="s">
        <v>114</v>
      </c>
      <c r="K247" s="88" t="s">
        <v>44</v>
      </c>
      <c r="L247" s="227" t="s">
        <v>113</v>
      </c>
      <c r="M247" s="270"/>
      <c r="N247" s="227" t="s">
        <v>112</v>
      </c>
      <c r="O247" s="270"/>
      <c r="P247" s="227" t="s">
        <v>112</v>
      </c>
      <c r="Q247" s="228"/>
      <c r="R247" s="227" t="s">
        <v>112</v>
      </c>
      <c r="S247" s="228"/>
      <c r="T247" s="227" t="s">
        <v>112</v>
      </c>
      <c r="U247" s="228"/>
      <c r="V247" s="227" t="s">
        <v>112</v>
      </c>
      <c r="W247" s="228"/>
      <c r="X247" s="227" t="s">
        <v>112</v>
      </c>
      <c r="Y247" s="228"/>
      <c r="Z247" s="227" t="s">
        <v>112</v>
      </c>
      <c r="AA247" s="228"/>
      <c r="AB247" s="227" t="s">
        <v>112</v>
      </c>
      <c r="AC247" s="228"/>
      <c r="AD247" s="227" t="s">
        <v>112</v>
      </c>
      <c r="AE247" s="228"/>
      <c r="AF247" s="244" t="s">
        <v>111</v>
      </c>
      <c r="AG247" s="228"/>
      <c r="AH247" s="90" t="s">
        <v>110</v>
      </c>
      <c r="AI247" s="89" t="s">
        <v>109</v>
      </c>
      <c r="AJ247" s="88" t="s">
        <v>108</v>
      </c>
      <c r="AK247" s="88" t="s">
        <v>107</v>
      </c>
      <c r="AL247" s="87" t="s">
        <v>106</v>
      </c>
      <c r="AM247" s="105" t="s">
        <v>161</v>
      </c>
      <c r="AN247" s="104" t="s">
        <v>160</v>
      </c>
      <c r="AO247" s="84" t="s">
        <v>105</v>
      </c>
      <c r="AP247" s="83" t="s">
        <v>104</v>
      </c>
      <c r="AQ247" s="82" t="s">
        <v>103</v>
      </c>
      <c r="AR247" s="84" t="s">
        <v>102</v>
      </c>
      <c r="AS247" s="83" t="s">
        <v>101</v>
      </c>
      <c r="AT247" s="82" t="s">
        <v>100</v>
      </c>
      <c r="AU247" s="84" t="s">
        <v>99</v>
      </c>
      <c r="AV247" s="83" t="s">
        <v>98</v>
      </c>
      <c r="AW247" s="85" t="s">
        <v>97</v>
      </c>
      <c r="AX247" s="84" t="s">
        <v>96</v>
      </c>
      <c r="AY247" s="83" t="s">
        <v>95</v>
      </c>
      <c r="AZ247" s="82" t="s">
        <v>94</v>
      </c>
      <c r="BA247" s="84" t="s">
        <v>93</v>
      </c>
      <c r="BB247" s="83" t="s">
        <v>92</v>
      </c>
      <c r="BC247" s="82" t="s">
        <v>91</v>
      </c>
      <c r="BD247" s="81" t="s">
        <v>90</v>
      </c>
      <c r="BE247" s="80" t="s">
        <v>89</v>
      </c>
      <c r="BF247" s="80" t="s">
        <v>88</v>
      </c>
      <c r="BG247" s="79" t="s">
        <v>87</v>
      </c>
    </row>
    <row r="248" spans="2:67" ht="48" thickBot="1">
      <c r="B248" s="78" t="s">
        <v>167</v>
      </c>
      <c r="C248" s="77"/>
      <c r="D248" s="76"/>
      <c r="E248" s="267">
        <v>1026.06</v>
      </c>
      <c r="F248" s="268"/>
      <c r="G248" s="269"/>
      <c r="H248" s="75" t="s">
        <v>85</v>
      </c>
      <c r="I248" s="74"/>
      <c r="J248" s="74"/>
      <c r="K248" s="73"/>
      <c r="L248" s="72"/>
      <c r="M248" s="68"/>
      <c r="N248" s="72"/>
      <c r="O248" s="68"/>
      <c r="P248" s="72"/>
      <c r="Q248" s="68"/>
      <c r="R248" s="72"/>
      <c r="S248" s="68"/>
      <c r="T248" s="72"/>
      <c r="U248" s="68"/>
      <c r="V248" s="72"/>
      <c r="W248" s="68"/>
      <c r="X248" s="72"/>
      <c r="Y248" s="68"/>
      <c r="Z248" s="72"/>
      <c r="AA248" s="71"/>
      <c r="AB248" s="70"/>
      <c r="AC248" s="70"/>
      <c r="AD248" s="70"/>
      <c r="AE248" s="70"/>
      <c r="AF248" s="69" t="s">
        <v>84</v>
      </c>
      <c r="AG248" s="68"/>
      <c r="AH248" s="68"/>
      <c r="AI248" s="68"/>
      <c r="AJ248" s="67"/>
      <c r="AK248" s="67"/>
      <c r="AL248" s="66"/>
      <c r="AM248" s="103"/>
      <c r="AN248" s="103"/>
      <c r="AO248" s="101">
        <f t="shared" ref="AO248:BG248" si="17">SUM(AO249:AO260)</f>
        <v>2</v>
      </c>
      <c r="AP248" s="100">
        <f t="shared" si="17"/>
        <v>1</v>
      </c>
      <c r="AQ248" s="99">
        <f t="shared" si="17"/>
        <v>0</v>
      </c>
      <c r="AR248" s="101">
        <f t="shared" si="17"/>
        <v>14</v>
      </c>
      <c r="AS248" s="100">
        <f t="shared" si="17"/>
        <v>1</v>
      </c>
      <c r="AT248" s="99">
        <f t="shared" si="17"/>
        <v>0</v>
      </c>
      <c r="AU248" s="101">
        <f t="shared" si="17"/>
        <v>0</v>
      </c>
      <c r="AV248" s="100">
        <f t="shared" si="17"/>
        <v>0</v>
      </c>
      <c r="AW248" s="99">
        <f t="shared" si="17"/>
        <v>0</v>
      </c>
      <c r="AX248" s="101">
        <f t="shared" si="17"/>
        <v>0</v>
      </c>
      <c r="AY248" s="100">
        <f t="shared" si="17"/>
        <v>0</v>
      </c>
      <c r="AZ248" s="99">
        <f t="shared" si="17"/>
        <v>0</v>
      </c>
      <c r="BA248" s="101">
        <f t="shared" si="17"/>
        <v>0</v>
      </c>
      <c r="BB248" s="100">
        <f t="shared" si="17"/>
        <v>0</v>
      </c>
      <c r="BC248" s="99">
        <f t="shared" si="17"/>
        <v>0</v>
      </c>
      <c r="BD248" s="101">
        <f t="shared" si="17"/>
        <v>0</v>
      </c>
      <c r="BE248" s="100">
        <f t="shared" si="17"/>
        <v>0</v>
      </c>
      <c r="BF248" s="100">
        <f t="shared" si="17"/>
        <v>0</v>
      </c>
      <c r="BG248" s="99">
        <f t="shared" si="17"/>
        <v>0</v>
      </c>
      <c r="BH248" s="98" t="s">
        <v>83</v>
      </c>
      <c r="BK248" s="1">
        <f>SUM(AO248:AQ248)</f>
        <v>3</v>
      </c>
      <c r="BL248" s="1">
        <f>SUM(AR248:AT248,BD248)</f>
        <v>15</v>
      </c>
      <c r="BM248" s="1">
        <f>SUM(AU248:AW248,BE248)</f>
        <v>0</v>
      </c>
      <c r="BN248" s="1">
        <f>SUM(AX248:AZ248,BF248)</f>
        <v>0</v>
      </c>
      <c r="BO248" s="1">
        <f>SUM(BA248:BC248,BG248)</f>
        <v>0</v>
      </c>
    </row>
    <row r="249" spans="2:67" ht="28.15" customHeight="1">
      <c r="B249" s="29"/>
      <c r="C249" s="263">
        <v>1</v>
      </c>
      <c r="D249" s="47"/>
      <c r="E249" s="46"/>
      <c r="F249" s="46"/>
      <c r="G249" s="45"/>
      <c r="H249" s="255"/>
      <c r="I249" s="259">
        <v>57</v>
      </c>
      <c r="J249" s="259">
        <v>13</v>
      </c>
      <c r="K249" s="259">
        <v>5</v>
      </c>
      <c r="L249" s="42">
        <v>1</v>
      </c>
      <c r="M249" s="41" t="s">
        <v>272</v>
      </c>
      <c r="N249" s="42">
        <v>5</v>
      </c>
      <c r="O249" s="41" t="s">
        <v>272</v>
      </c>
      <c r="P249" s="42">
        <v>9</v>
      </c>
      <c r="Q249" s="97"/>
      <c r="R249" s="42">
        <v>13</v>
      </c>
      <c r="S249" s="41"/>
      <c r="T249" s="42">
        <v>17</v>
      </c>
      <c r="U249" s="41"/>
      <c r="V249" s="42">
        <v>21</v>
      </c>
      <c r="W249" s="41"/>
      <c r="X249" s="42">
        <v>25</v>
      </c>
      <c r="Y249" s="41"/>
      <c r="Z249" s="42">
        <v>29</v>
      </c>
      <c r="AA249" s="41"/>
      <c r="AB249" s="44">
        <v>33</v>
      </c>
      <c r="AC249" s="41"/>
      <c r="AD249" s="42">
        <v>37</v>
      </c>
      <c r="AE249" s="41"/>
      <c r="AF249" s="40"/>
      <c r="AG249" s="41"/>
      <c r="AH249" s="40" t="s">
        <v>274</v>
      </c>
      <c r="AI249" s="39"/>
      <c r="AJ249" s="245"/>
      <c r="AK249" s="245"/>
      <c r="AL249" s="38"/>
      <c r="AM249" s="238">
        <f>SUMPRODUCT(LEN($M249:$AE252)-LEN(SUBSTITUTE($M249:$AE252,"/", "")))/2</f>
        <v>0</v>
      </c>
      <c r="AN249" s="241">
        <f>SUMPRODUCT(LEN($M249:$AE252)-LEN(SUBSTITUTE($M249:$AE252,"-", "")))</f>
        <v>0</v>
      </c>
      <c r="AO249" s="235">
        <f>SUMPRODUCT(LEN($M249:$AE252)-LEN(SUBSTITUTE($M249:$AE252,"A", "")))</f>
        <v>2</v>
      </c>
      <c r="AP249" s="229">
        <f>SUMPRODUCT(LEN($AH249:$AH252)-LEN(SUBSTITUTE($AH249:$AH252,"A", "")))</f>
        <v>1</v>
      </c>
      <c r="AQ249" s="232">
        <f>SUMPRODUCT(LEN($AG249:$AG252)-LEN(SUBSTITUTE($AG249:$AG252,"A", "")))</f>
        <v>0</v>
      </c>
      <c r="AR249" s="235">
        <f>SUMPRODUCT(LEN($M249:$AE252)-LEN(SUBSTITUTE($M249:$AE252,"S", "")))</f>
        <v>14</v>
      </c>
      <c r="AS249" s="229">
        <f>SUMPRODUCT(LEN($AH249:$AH252)-LEN(SUBSTITUTE($AH249:$AH252,"S", "")))</f>
        <v>1</v>
      </c>
      <c r="AT249" s="232">
        <f>SUMPRODUCT(LEN($AG249:$AG252)-LEN(SUBSTITUTE($AG249:$AG252,"S", "")))</f>
        <v>0</v>
      </c>
      <c r="AU249" s="235">
        <f>SUMPRODUCT(LEN($M249:$AE252)-LEN(SUBSTITUTE($M249:$AE252,"F", "")))</f>
        <v>0</v>
      </c>
      <c r="AV249" s="229">
        <f>SUMPRODUCT(LEN($AH249:$AH252)-LEN(SUBSTITUTE($AH249:$AH252,"F", "")))</f>
        <v>0</v>
      </c>
      <c r="AW249" s="232">
        <f>SUMPRODUCT(LEN($AG249:$AG252)-LEN(SUBSTITUTE($AG249:$AG252,"F", "")))</f>
        <v>0</v>
      </c>
      <c r="AX249" s="235">
        <f>SUMPRODUCT(LEN($M249:$AE252)-LEN(SUBSTITUTE($M249:$AE252,"G", "")))</f>
        <v>0</v>
      </c>
      <c r="AY249" s="229">
        <f>SUMPRODUCT(LEN($AH249:$AH252)-LEN(SUBSTITUTE($AH249:$AH252,"G", "")))</f>
        <v>0</v>
      </c>
      <c r="AZ249" s="232">
        <f>SUMPRODUCT(LEN($AG249:$AG252)-LEN(SUBSTITUTE($AG249:$AG252,"G", "")))</f>
        <v>0</v>
      </c>
      <c r="BA249" s="235">
        <f>SUMPRODUCT(LEN($M249:$AE252)-LEN(SUBSTITUTE($M249:$AE252,"M", "")))</f>
        <v>0</v>
      </c>
      <c r="BB249" s="229">
        <f>SUMPRODUCT(LEN($AH249:$AH252)-LEN(SUBSTITUTE($AH249:$AH252,"M", "")))</f>
        <v>0</v>
      </c>
      <c r="BC249" s="232">
        <f>SUMPRODUCT(LEN($AG249:$AG252)-LEN(SUBSTITUTE($AG249:$AG252,"M", "")))</f>
        <v>0</v>
      </c>
      <c r="BD249" s="297">
        <f>SUMPRODUCT(LEN($AI249:$AI252)-LEN(SUBSTITUTE($AI249:$AI252,"S", "")))</f>
        <v>0</v>
      </c>
      <c r="BE249" s="300">
        <f>SUMPRODUCT(LEN($AI249:$AI252)-LEN(SUBSTITUTE($AI249:$AI252,"F", "")))</f>
        <v>0</v>
      </c>
      <c r="BF249" s="300">
        <f>SUMPRODUCT(LEN($AI249:$AI252)-LEN(SUBSTITUTE($AI249:$AI252,"G", "")))</f>
        <v>0</v>
      </c>
      <c r="BG249" s="303">
        <f>SUMPRODUCT(LEN($AI249:$AI252)-LEN(SUBSTITUTE($AI249:$AI252,"M", "")))</f>
        <v>0</v>
      </c>
    </row>
    <row r="250" spans="2:67" ht="28.15" customHeight="1" thickBot="1">
      <c r="B250" s="29"/>
      <c r="C250" s="264"/>
      <c r="D250" s="37"/>
      <c r="E250" s="36"/>
      <c r="F250" s="36"/>
      <c r="G250" s="35"/>
      <c r="H250" s="256"/>
      <c r="I250" s="260"/>
      <c r="J250" s="260"/>
      <c r="K250" s="260"/>
      <c r="L250" s="32">
        <v>2</v>
      </c>
      <c r="M250" s="31" t="s">
        <v>302</v>
      </c>
      <c r="N250" s="32">
        <v>6</v>
      </c>
      <c r="O250" s="31" t="s">
        <v>272</v>
      </c>
      <c r="P250" s="96">
        <v>10</v>
      </c>
      <c r="Q250" s="31"/>
      <c r="R250" s="32">
        <v>14</v>
      </c>
      <c r="S250" s="31"/>
      <c r="T250" s="32">
        <v>18</v>
      </c>
      <c r="U250" s="95"/>
      <c r="V250" s="32">
        <v>22</v>
      </c>
      <c r="W250" s="31"/>
      <c r="X250" s="32">
        <v>26</v>
      </c>
      <c r="Y250" s="31"/>
      <c r="Z250" s="32">
        <v>30</v>
      </c>
      <c r="AA250" s="31"/>
      <c r="AB250" s="34">
        <v>34</v>
      </c>
      <c r="AC250" s="31"/>
      <c r="AD250" s="32">
        <v>38</v>
      </c>
      <c r="AE250" s="31"/>
      <c r="AF250" s="30"/>
      <c r="AG250" s="31"/>
      <c r="AH250" s="30" t="s">
        <v>271</v>
      </c>
      <c r="AI250" s="20"/>
      <c r="AJ250" s="246"/>
      <c r="AK250" s="246"/>
      <c r="AL250" s="19"/>
      <c r="AM250" s="239"/>
      <c r="AN250" s="242"/>
      <c r="AO250" s="236"/>
      <c r="AP250" s="230"/>
      <c r="AQ250" s="233"/>
      <c r="AR250" s="236"/>
      <c r="AS250" s="230"/>
      <c r="AT250" s="233"/>
      <c r="AU250" s="236"/>
      <c r="AV250" s="230"/>
      <c r="AW250" s="233"/>
      <c r="AX250" s="236"/>
      <c r="AY250" s="230"/>
      <c r="AZ250" s="233"/>
      <c r="BA250" s="236"/>
      <c r="BB250" s="230"/>
      <c r="BC250" s="233"/>
      <c r="BD250" s="298"/>
      <c r="BE250" s="301"/>
      <c r="BF250" s="301"/>
      <c r="BG250" s="304"/>
    </row>
    <row r="251" spans="2:67" ht="28.15" customHeight="1">
      <c r="B251" s="29"/>
      <c r="C251" s="265"/>
      <c r="D251" s="28"/>
      <c r="E251" s="27"/>
      <c r="F251" s="27"/>
      <c r="G251" s="26"/>
      <c r="H251" s="257"/>
      <c r="I251" s="261"/>
      <c r="J251" s="261"/>
      <c r="K251" s="261"/>
      <c r="L251" s="23">
        <v>3</v>
      </c>
      <c r="M251" s="22" t="s">
        <v>275</v>
      </c>
      <c r="N251" s="23">
        <v>7</v>
      </c>
      <c r="O251" s="22" t="s">
        <v>271</v>
      </c>
      <c r="P251" s="23">
        <v>11</v>
      </c>
      <c r="Q251" s="22"/>
      <c r="R251" s="23">
        <v>15</v>
      </c>
      <c r="S251" s="22"/>
      <c r="T251" s="23">
        <v>19</v>
      </c>
      <c r="U251" s="22"/>
      <c r="V251" s="23">
        <v>23</v>
      </c>
      <c r="W251" s="22"/>
      <c r="X251" s="23">
        <v>27</v>
      </c>
      <c r="Y251" s="22"/>
      <c r="Z251" s="23">
        <v>31</v>
      </c>
      <c r="AA251" s="22"/>
      <c r="AB251" s="25">
        <v>35</v>
      </c>
      <c r="AC251" s="22"/>
      <c r="AD251" s="23">
        <v>39</v>
      </c>
      <c r="AE251" s="22"/>
      <c r="AF251" s="21"/>
      <c r="AG251" s="22"/>
      <c r="AH251" s="21"/>
      <c r="AI251" s="20"/>
      <c r="AJ251" s="246"/>
      <c r="AK251" s="246"/>
      <c r="AL251" s="19"/>
      <c r="AM251" s="239"/>
      <c r="AN251" s="242"/>
      <c r="AO251" s="236"/>
      <c r="AP251" s="230"/>
      <c r="AQ251" s="233"/>
      <c r="AR251" s="236"/>
      <c r="AS251" s="230"/>
      <c r="AT251" s="233"/>
      <c r="AU251" s="236"/>
      <c r="AV251" s="230"/>
      <c r="AW251" s="233"/>
      <c r="AX251" s="236"/>
      <c r="AY251" s="230"/>
      <c r="AZ251" s="233"/>
      <c r="BA251" s="236"/>
      <c r="BB251" s="230"/>
      <c r="BC251" s="233"/>
      <c r="BD251" s="298"/>
      <c r="BE251" s="301"/>
      <c r="BF251" s="301"/>
      <c r="BG251" s="304"/>
    </row>
    <row r="252" spans="2:67" ht="28.15" customHeight="1" thickBot="1">
      <c r="B252" s="29"/>
      <c r="C252" s="266"/>
      <c r="D252" s="57"/>
      <c r="E252" s="56"/>
      <c r="F252" s="56"/>
      <c r="G252" s="55"/>
      <c r="H252" s="258"/>
      <c r="I252" s="262"/>
      <c r="J252" s="262"/>
      <c r="K252" s="262"/>
      <c r="L252" s="52">
        <v>4</v>
      </c>
      <c r="M252" s="51" t="s">
        <v>304</v>
      </c>
      <c r="N252" s="52">
        <v>8</v>
      </c>
      <c r="O252" s="51" t="s">
        <v>271</v>
      </c>
      <c r="P252" s="52">
        <v>12</v>
      </c>
      <c r="Q252" s="51"/>
      <c r="R252" s="52">
        <v>16</v>
      </c>
      <c r="S252" s="51"/>
      <c r="T252" s="52">
        <v>20</v>
      </c>
      <c r="U252" s="51"/>
      <c r="V252" s="52">
        <v>24</v>
      </c>
      <c r="W252" s="51"/>
      <c r="X252" s="52">
        <v>28</v>
      </c>
      <c r="Y252" s="51"/>
      <c r="Z252" s="52">
        <v>32</v>
      </c>
      <c r="AA252" s="51"/>
      <c r="AB252" s="54">
        <v>36</v>
      </c>
      <c r="AC252" s="51"/>
      <c r="AD252" s="52">
        <v>40</v>
      </c>
      <c r="AE252" s="51"/>
      <c r="AF252" s="50"/>
      <c r="AG252" s="51"/>
      <c r="AH252" s="50"/>
      <c r="AI252" s="49"/>
      <c r="AJ252" s="248"/>
      <c r="AK252" s="248"/>
      <c r="AL252" s="48"/>
      <c r="AM252" s="240"/>
      <c r="AN252" s="243"/>
      <c r="AO252" s="237"/>
      <c r="AP252" s="231"/>
      <c r="AQ252" s="234"/>
      <c r="AR252" s="237"/>
      <c r="AS252" s="231"/>
      <c r="AT252" s="234"/>
      <c r="AU252" s="237"/>
      <c r="AV252" s="231"/>
      <c r="AW252" s="234"/>
      <c r="AX252" s="237"/>
      <c r="AY252" s="231"/>
      <c r="AZ252" s="234"/>
      <c r="BA252" s="237"/>
      <c r="BB252" s="231"/>
      <c r="BC252" s="234"/>
      <c r="BD252" s="299"/>
      <c r="BE252" s="302"/>
      <c r="BF252" s="302"/>
      <c r="BG252" s="305"/>
    </row>
    <row r="253" spans="2:67" ht="28.15" hidden="1" customHeight="1">
      <c r="B253" s="29"/>
      <c r="C253" s="263">
        <v>2</v>
      </c>
      <c r="D253" s="47"/>
      <c r="E253" s="46"/>
      <c r="F253" s="46"/>
      <c r="G253" s="45"/>
      <c r="H253" s="255"/>
      <c r="I253" s="259"/>
      <c r="J253" s="259"/>
      <c r="K253" s="259"/>
      <c r="L253" s="42" t="s">
        <v>82</v>
      </c>
      <c r="M253" s="41"/>
      <c r="N253" s="42" t="s">
        <v>81</v>
      </c>
      <c r="O253" s="41"/>
      <c r="P253" s="42" t="s">
        <v>80</v>
      </c>
      <c r="Q253" s="41"/>
      <c r="R253" s="42" t="s">
        <v>79</v>
      </c>
      <c r="S253" s="41"/>
      <c r="T253" s="42" t="s">
        <v>78</v>
      </c>
      <c r="U253" s="41"/>
      <c r="V253" s="42" t="s">
        <v>77</v>
      </c>
      <c r="W253" s="41"/>
      <c r="X253" s="42" t="s">
        <v>76</v>
      </c>
      <c r="Y253" s="41"/>
      <c r="Z253" s="42" t="s">
        <v>75</v>
      </c>
      <c r="AA253" s="41"/>
      <c r="AB253" s="44" t="s">
        <v>74</v>
      </c>
      <c r="AC253" s="43"/>
      <c r="AD253" s="42" t="s">
        <v>73</v>
      </c>
      <c r="AE253" s="41"/>
      <c r="AF253" s="40"/>
      <c r="AG253" s="41"/>
      <c r="AH253" s="40"/>
      <c r="AI253" s="39"/>
      <c r="AJ253" s="249"/>
      <c r="AK253" s="252"/>
      <c r="AL253" s="38"/>
      <c r="AM253" s="7"/>
      <c r="AN253" s="7"/>
      <c r="AO253" s="235">
        <f>SUMPRODUCT(LEN($M253:$AE256)-LEN(SUBSTITUTE($M253:$AE256,"A", "")))</f>
        <v>0</v>
      </c>
      <c r="AP253" s="229">
        <f>SUMPRODUCT(LEN($AH253:$AH256)-LEN(SUBSTITUTE($AH253:$AH256,"A", "")))</f>
        <v>0</v>
      </c>
      <c r="AQ253" s="232">
        <f>SUMPRODUCT(LEN($AG253:$AG256)-LEN(SUBSTITUTE($AG253:$AG256,"A", "")))</f>
        <v>0</v>
      </c>
      <c r="AR253" s="235">
        <f>SUMPRODUCT(LEN($M253:$AE256)-LEN(SUBSTITUTE($M253:$AE256,"S", "")))</f>
        <v>0</v>
      </c>
      <c r="AS253" s="229">
        <f>SUMPRODUCT(LEN($AH253:$AH256)-LEN(SUBSTITUTE($AH253:$AH256,"S", "")))</f>
        <v>0</v>
      </c>
      <c r="AT253" s="232">
        <f>SUMPRODUCT(LEN($AG253:$AG256)-LEN(SUBSTITUTE($AG253:$AG256,"S", "")))</f>
        <v>0</v>
      </c>
      <c r="AU253" s="235">
        <f>SUMPRODUCT(LEN($M253:$AE256)-LEN(SUBSTITUTE($M253:$AE256,"F", "")))</f>
        <v>0</v>
      </c>
      <c r="AV253" s="229">
        <f>SUMPRODUCT(LEN($AH253:$AH256)-LEN(SUBSTITUTE($AH253:$AH256,"F", "")))</f>
        <v>0</v>
      </c>
      <c r="AW253" s="232">
        <f>SUMPRODUCT(LEN($AG253:$AG256)-LEN(SUBSTITUTE($AG253:$AG256,"F", "")))</f>
        <v>0</v>
      </c>
      <c r="AX253" s="235">
        <f>SUMPRODUCT(LEN($M253:$AE256)-LEN(SUBSTITUTE($M253:$AE256,"G", "")))</f>
        <v>0</v>
      </c>
      <c r="AY253" s="229">
        <f>SUMPRODUCT(LEN($AH253:$AH256)-LEN(SUBSTITUTE($AH253:$AH256,"G", "")))</f>
        <v>0</v>
      </c>
      <c r="AZ253" s="232">
        <f>SUMPRODUCT(LEN($AG253:$AG256)-LEN(SUBSTITUTE($AG253:$AG256,"G", "")))</f>
        <v>0</v>
      </c>
      <c r="BA253" s="235">
        <f>SUMPRODUCT(LEN($M253:$AE256)-LEN(SUBSTITUTE($M253:$AE256,"M", "")))</f>
        <v>0</v>
      </c>
      <c r="BB253" s="229">
        <f>SUMPRODUCT(LEN($AH253:$AH256)-LEN(SUBSTITUTE($AH253:$AH256,"M", "")))</f>
        <v>0</v>
      </c>
      <c r="BC253" s="232">
        <f>SUMPRODUCT(LEN($AG253:$AG256)-LEN(SUBSTITUTE($AG253:$AG256,"M", "")))</f>
        <v>0</v>
      </c>
      <c r="BD253" s="297">
        <f>SUMPRODUCT(LEN($AI253:$AI256)-LEN(SUBSTITUTE($AI253:$AI256,"S", "")))</f>
        <v>0</v>
      </c>
      <c r="BE253" s="300">
        <f>SUMPRODUCT(LEN($AI253:$AI256)-LEN(SUBSTITUTE($AI253:$AI256,"F", "")))</f>
        <v>0</v>
      </c>
      <c r="BF253" s="300">
        <f>SUMPRODUCT(LEN($AI253:$AI256)-LEN(SUBSTITUTE($AI253:$AI256,"G", "")))</f>
        <v>0</v>
      </c>
      <c r="BG253" s="303">
        <f>SUMPRODUCT(LEN($AI253:$AI256)-LEN(SUBSTITUTE($AI253:$AI256,"M", "")))</f>
        <v>0</v>
      </c>
    </row>
    <row r="254" spans="2:67" ht="28.15" hidden="1" customHeight="1" thickBot="1">
      <c r="B254" s="29"/>
      <c r="C254" s="264"/>
      <c r="D254" s="37"/>
      <c r="E254" s="36"/>
      <c r="F254" s="36"/>
      <c r="G254" s="35"/>
      <c r="H254" s="256"/>
      <c r="I254" s="260"/>
      <c r="J254" s="260"/>
      <c r="K254" s="260"/>
      <c r="L254" s="32" t="s">
        <v>72</v>
      </c>
      <c r="M254" s="31"/>
      <c r="N254" s="32" t="s">
        <v>71</v>
      </c>
      <c r="O254" s="31"/>
      <c r="P254" s="32" t="s">
        <v>70</v>
      </c>
      <c r="Q254" s="31"/>
      <c r="R254" s="32" t="s">
        <v>69</v>
      </c>
      <c r="S254" s="31"/>
      <c r="T254" s="32" t="s">
        <v>68</v>
      </c>
      <c r="U254" s="31"/>
      <c r="V254" s="32" t="s">
        <v>67</v>
      </c>
      <c r="W254" s="31"/>
      <c r="X254" s="32" t="s">
        <v>66</v>
      </c>
      <c r="Y254" s="31"/>
      <c r="Z254" s="32" t="s">
        <v>65</v>
      </c>
      <c r="AA254" s="31"/>
      <c r="AB254" s="34" t="s">
        <v>64</v>
      </c>
      <c r="AC254" s="33"/>
      <c r="AD254" s="32" t="s">
        <v>63</v>
      </c>
      <c r="AE254" s="31"/>
      <c r="AF254" s="30"/>
      <c r="AG254" s="31"/>
      <c r="AH254" s="30"/>
      <c r="AI254" s="20"/>
      <c r="AJ254" s="250"/>
      <c r="AK254" s="253"/>
      <c r="AL254" s="19"/>
      <c r="AM254" s="7"/>
      <c r="AN254" s="7"/>
      <c r="AO254" s="236"/>
      <c r="AP254" s="230"/>
      <c r="AQ254" s="233"/>
      <c r="AR254" s="236"/>
      <c r="AS254" s="230"/>
      <c r="AT254" s="233"/>
      <c r="AU254" s="236"/>
      <c r="AV254" s="230"/>
      <c r="AW254" s="233"/>
      <c r="AX254" s="236"/>
      <c r="AY254" s="230"/>
      <c r="AZ254" s="233"/>
      <c r="BA254" s="236"/>
      <c r="BB254" s="230"/>
      <c r="BC254" s="233"/>
      <c r="BD254" s="298"/>
      <c r="BE254" s="301"/>
      <c r="BF254" s="301"/>
      <c r="BG254" s="304"/>
    </row>
    <row r="255" spans="2:67" ht="28.15" hidden="1" customHeight="1">
      <c r="B255" s="29"/>
      <c r="C255" s="265"/>
      <c r="D255" s="28"/>
      <c r="E255" s="27"/>
      <c r="F255" s="27"/>
      <c r="G255" s="26"/>
      <c r="H255" s="257"/>
      <c r="I255" s="261"/>
      <c r="J255" s="261"/>
      <c r="K255" s="261"/>
      <c r="L255" s="23" t="s">
        <v>62</v>
      </c>
      <c r="M255" s="22"/>
      <c r="N255" s="23" t="s">
        <v>61</v>
      </c>
      <c r="O255" s="22"/>
      <c r="P255" s="23" t="s">
        <v>60</v>
      </c>
      <c r="Q255" s="22"/>
      <c r="R255" s="23" t="s">
        <v>59</v>
      </c>
      <c r="S255" s="22"/>
      <c r="T255" s="23" t="s">
        <v>58</v>
      </c>
      <c r="U255" s="22"/>
      <c r="V255" s="23" t="s">
        <v>57</v>
      </c>
      <c r="W255" s="22"/>
      <c r="X255" s="23" t="s">
        <v>56</v>
      </c>
      <c r="Y255" s="22"/>
      <c r="Z255" s="23" t="s">
        <v>55</v>
      </c>
      <c r="AA255" s="22"/>
      <c r="AB255" s="25" t="s">
        <v>54</v>
      </c>
      <c r="AC255" s="24"/>
      <c r="AD255" s="23">
        <v>39</v>
      </c>
      <c r="AE255" s="22"/>
      <c r="AF255" s="21"/>
      <c r="AG255" s="22"/>
      <c r="AH255" s="21"/>
      <c r="AI255" s="20"/>
      <c r="AJ255" s="250"/>
      <c r="AK255" s="253"/>
      <c r="AL255" s="19"/>
      <c r="AM255" s="7"/>
      <c r="AN255" s="7"/>
      <c r="AO255" s="236"/>
      <c r="AP255" s="230"/>
      <c r="AQ255" s="233"/>
      <c r="AR255" s="236"/>
      <c r="AS255" s="230"/>
      <c r="AT255" s="233"/>
      <c r="AU255" s="236"/>
      <c r="AV255" s="230"/>
      <c r="AW255" s="233"/>
      <c r="AX255" s="236"/>
      <c r="AY255" s="230"/>
      <c r="AZ255" s="233"/>
      <c r="BA255" s="236"/>
      <c r="BB255" s="230"/>
      <c r="BC255" s="233"/>
      <c r="BD255" s="298"/>
      <c r="BE255" s="301"/>
      <c r="BF255" s="301"/>
      <c r="BG255" s="304"/>
    </row>
    <row r="256" spans="2:67" ht="28.15" hidden="1" customHeight="1" thickBot="1">
      <c r="B256" s="29"/>
      <c r="C256" s="266"/>
      <c r="D256" s="57"/>
      <c r="E256" s="56"/>
      <c r="F256" s="56"/>
      <c r="G256" s="55"/>
      <c r="H256" s="258"/>
      <c r="I256" s="262"/>
      <c r="J256" s="262"/>
      <c r="K256" s="262"/>
      <c r="L256" s="52" t="s">
        <v>53</v>
      </c>
      <c r="M256" s="51"/>
      <c r="N256" s="52" t="s">
        <v>52</v>
      </c>
      <c r="O256" s="51"/>
      <c r="P256" s="52" t="s">
        <v>51</v>
      </c>
      <c r="Q256" s="51"/>
      <c r="R256" s="52" t="s">
        <v>50</v>
      </c>
      <c r="S256" s="51"/>
      <c r="T256" s="52">
        <v>20</v>
      </c>
      <c r="U256" s="51"/>
      <c r="V256" s="52" t="s">
        <v>49</v>
      </c>
      <c r="W256" s="51"/>
      <c r="X256" s="52" t="s">
        <v>48</v>
      </c>
      <c r="Y256" s="51"/>
      <c r="Z256" s="52" t="s">
        <v>47</v>
      </c>
      <c r="AA256" s="51"/>
      <c r="AB256" s="54" t="s">
        <v>46</v>
      </c>
      <c r="AC256" s="53"/>
      <c r="AD256" s="52" t="s">
        <v>45</v>
      </c>
      <c r="AE256" s="51"/>
      <c r="AF256" s="50"/>
      <c r="AG256" s="51"/>
      <c r="AH256" s="50"/>
      <c r="AI256" s="49"/>
      <c r="AJ256" s="251"/>
      <c r="AK256" s="254"/>
      <c r="AL256" s="48"/>
      <c r="AM256" s="7"/>
      <c r="AN256" s="7"/>
      <c r="AO256" s="237"/>
      <c r="AP256" s="231"/>
      <c r="AQ256" s="234"/>
      <c r="AR256" s="237"/>
      <c r="AS256" s="231"/>
      <c r="AT256" s="234"/>
      <c r="AU256" s="237"/>
      <c r="AV256" s="231"/>
      <c r="AW256" s="234"/>
      <c r="AX256" s="237"/>
      <c r="AY256" s="231"/>
      <c r="AZ256" s="234"/>
      <c r="BA256" s="237"/>
      <c r="BB256" s="231"/>
      <c r="BC256" s="234"/>
      <c r="BD256" s="299"/>
      <c r="BE256" s="302"/>
      <c r="BF256" s="302"/>
      <c r="BG256" s="305"/>
    </row>
    <row r="257" spans="2:67" ht="28.15" hidden="1" customHeight="1">
      <c r="B257" s="29"/>
      <c r="C257" s="263">
        <v>3</v>
      </c>
      <c r="D257" s="47"/>
      <c r="E257" s="46"/>
      <c r="F257" s="46"/>
      <c r="G257" s="45"/>
      <c r="H257" s="255"/>
      <c r="I257" s="259"/>
      <c r="J257" s="259"/>
      <c r="K257" s="259"/>
      <c r="L257" s="42" t="s">
        <v>82</v>
      </c>
      <c r="M257" s="41"/>
      <c r="N257" s="42" t="s">
        <v>81</v>
      </c>
      <c r="O257" s="41"/>
      <c r="P257" s="42" t="s">
        <v>80</v>
      </c>
      <c r="Q257" s="41"/>
      <c r="R257" s="42" t="s">
        <v>79</v>
      </c>
      <c r="S257" s="41"/>
      <c r="T257" s="42" t="s">
        <v>78</v>
      </c>
      <c r="U257" s="41"/>
      <c r="V257" s="42" t="s">
        <v>77</v>
      </c>
      <c r="W257" s="41"/>
      <c r="X257" s="42" t="s">
        <v>76</v>
      </c>
      <c r="Y257" s="41"/>
      <c r="Z257" s="42" t="s">
        <v>75</v>
      </c>
      <c r="AA257" s="41"/>
      <c r="AB257" s="44" t="s">
        <v>74</v>
      </c>
      <c r="AC257" s="43"/>
      <c r="AD257" s="42" t="s">
        <v>73</v>
      </c>
      <c r="AE257" s="41"/>
      <c r="AF257" s="40"/>
      <c r="AG257" s="41"/>
      <c r="AH257" s="40"/>
      <c r="AI257" s="39"/>
      <c r="AJ257" s="245"/>
      <c r="AK257" s="245"/>
      <c r="AL257" s="38"/>
      <c r="AM257" s="7"/>
      <c r="AN257" s="7"/>
      <c r="AO257" s="235">
        <f>SUMPRODUCT(LEN($M257:$AE260)-LEN(SUBSTITUTE($M257:$AE260,"A", "")))</f>
        <v>0</v>
      </c>
      <c r="AP257" s="229">
        <f>SUMPRODUCT(LEN($AH257:$AH260)-LEN(SUBSTITUTE($AH257:$AH260,"A", "")))</f>
        <v>0</v>
      </c>
      <c r="AQ257" s="232">
        <f>SUMPRODUCT(LEN($AG257:$AG260)-LEN(SUBSTITUTE($AG257:$AG260,"A", "")))</f>
        <v>0</v>
      </c>
      <c r="AR257" s="235">
        <f>SUMPRODUCT(LEN($M257:$AE260)-LEN(SUBSTITUTE($M257:$AE260,"S", "")))</f>
        <v>0</v>
      </c>
      <c r="AS257" s="229">
        <f>SUMPRODUCT(LEN($AH257:$AH260)-LEN(SUBSTITUTE($AH257:$AH260,"S", "")))</f>
        <v>0</v>
      </c>
      <c r="AT257" s="232">
        <f>SUMPRODUCT(LEN($AG257:$AG260)-LEN(SUBSTITUTE($AG257:$AG260,"S", "")))</f>
        <v>0</v>
      </c>
      <c r="AU257" s="235">
        <f>SUMPRODUCT(LEN($M257:$AE260)-LEN(SUBSTITUTE($M257:$AE260,"F", "")))</f>
        <v>0</v>
      </c>
      <c r="AV257" s="229">
        <f>SUMPRODUCT(LEN($AH257:$AH260)-LEN(SUBSTITUTE($AH257:$AH260,"F", "")))</f>
        <v>0</v>
      </c>
      <c r="AW257" s="232">
        <f>SUMPRODUCT(LEN($AG257:$AG260)-LEN(SUBSTITUTE($AG257:$AG260,"F", "")))</f>
        <v>0</v>
      </c>
      <c r="AX257" s="235">
        <f>SUMPRODUCT(LEN($M257:$AE260)-LEN(SUBSTITUTE($M257:$AE260,"G", "")))</f>
        <v>0</v>
      </c>
      <c r="AY257" s="229">
        <f>SUMPRODUCT(LEN($AH257:$AH260)-LEN(SUBSTITUTE($AH257:$AH260,"G", "")))</f>
        <v>0</v>
      </c>
      <c r="AZ257" s="232">
        <f>SUMPRODUCT(LEN($AG257:$AG260)-LEN(SUBSTITUTE($AG257:$AG260,"G", "")))</f>
        <v>0</v>
      </c>
      <c r="BA257" s="235">
        <f>SUMPRODUCT(LEN($M257:$AE260)-LEN(SUBSTITUTE($M257:$AE260,"M", "")))</f>
        <v>0</v>
      </c>
      <c r="BB257" s="229">
        <f>SUMPRODUCT(LEN($AH257:$AH260)-LEN(SUBSTITUTE($AH257:$AH260,"M", "")))</f>
        <v>0</v>
      </c>
      <c r="BC257" s="232">
        <f>SUMPRODUCT(LEN($AG257:$AG260)-LEN(SUBSTITUTE($AG257:$AG260,"M", "")))</f>
        <v>0</v>
      </c>
      <c r="BD257" s="297">
        <f>SUMPRODUCT(LEN($AI257:$AI260)-LEN(SUBSTITUTE($AI257:$AI260,"S", "")))</f>
        <v>0</v>
      </c>
      <c r="BE257" s="300">
        <f>SUMPRODUCT(LEN($AI257:$AI260)-LEN(SUBSTITUTE($AI257:$AI260,"F", "")))</f>
        <v>0</v>
      </c>
      <c r="BF257" s="300">
        <f>SUMPRODUCT(LEN($AI257:$AI260)-LEN(SUBSTITUTE($AI257:$AI260,"G", "")))</f>
        <v>0</v>
      </c>
      <c r="BG257" s="303">
        <f>SUMPRODUCT(LEN($AI257:$AI260)-LEN(SUBSTITUTE($AI257:$AI260,"M", "")))</f>
        <v>0</v>
      </c>
    </row>
    <row r="258" spans="2:67" ht="28.15" hidden="1" customHeight="1" thickBot="1">
      <c r="B258" s="29"/>
      <c r="C258" s="264"/>
      <c r="D258" s="37"/>
      <c r="E258" s="36"/>
      <c r="F258" s="36"/>
      <c r="G258" s="35"/>
      <c r="H258" s="256"/>
      <c r="I258" s="260"/>
      <c r="J258" s="260"/>
      <c r="K258" s="260"/>
      <c r="L258" s="32" t="s">
        <v>72</v>
      </c>
      <c r="M258" s="31"/>
      <c r="N258" s="32" t="s">
        <v>71</v>
      </c>
      <c r="O258" s="31"/>
      <c r="P258" s="32" t="s">
        <v>70</v>
      </c>
      <c r="Q258" s="31"/>
      <c r="R258" s="32" t="s">
        <v>69</v>
      </c>
      <c r="S258" s="31"/>
      <c r="T258" s="32" t="s">
        <v>68</v>
      </c>
      <c r="U258" s="31"/>
      <c r="V258" s="32" t="s">
        <v>67</v>
      </c>
      <c r="W258" s="31"/>
      <c r="X258" s="32" t="s">
        <v>66</v>
      </c>
      <c r="Y258" s="31"/>
      <c r="Z258" s="32" t="s">
        <v>65</v>
      </c>
      <c r="AA258" s="31"/>
      <c r="AB258" s="34" t="s">
        <v>64</v>
      </c>
      <c r="AC258" s="33"/>
      <c r="AD258" s="32" t="s">
        <v>63</v>
      </c>
      <c r="AE258" s="31"/>
      <c r="AF258" s="30"/>
      <c r="AG258" s="31"/>
      <c r="AH258" s="30"/>
      <c r="AI258" s="20"/>
      <c r="AJ258" s="246"/>
      <c r="AK258" s="246"/>
      <c r="AL258" s="19"/>
      <c r="AM258" s="7"/>
      <c r="AN258" s="7"/>
      <c r="AO258" s="236"/>
      <c r="AP258" s="230"/>
      <c r="AQ258" s="233"/>
      <c r="AR258" s="236"/>
      <c r="AS258" s="230"/>
      <c r="AT258" s="233"/>
      <c r="AU258" s="236"/>
      <c r="AV258" s="230"/>
      <c r="AW258" s="233"/>
      <c r="AX258" s="236"/>
      <c r="AY258" s="230"/>
      <c r="AZ258" s="233"/>
      <c r="BA258" s="236"/>
      <c r="BB258" s="230"/>
      <c r="BC258" s="233"/>
      <c r="BD258" s="298"/>
      <c r="BE258" s="301"/>
      <c r="BF258" s="301"/>
      <c r="BG258" s="304"/>
    </row>
    <row r="259" spans="2:67" ht="28.15" hidden="1" customHeight="1">
      <c r="B259" s="29"/>
      <c r="C259" s="265"/>
      <c r="D259" s="28"/>
      <c r="E259" s="27"/>
      <c r="F259" s="27"/>
      <c r="G259" s="26"/>
      <c r="H259" s="257"/>
      <c r="I259" s="261"/>
      <c r="J259" s="261"/>
      <c r="K259" s="261"/>
      <c r="L259" s="23" t="s">
        <v>62</v>
      </c>
      <c r="M259" s="22"/>
      <c r="N259" s="23" t="s">
        <v>61</v>
      </c>
      <c r="O259" s="22"/>
      <c r="P259" s="23" t="s">
        <v>60</v>
      </c>
      <c r="Q259" s="22"/>
      <c r="R259" s="23" t="s">
        <v>59</v>
      </c>
      <c r="S259" s="22"/>
      <c r="T259" s="23" t="s">
        <v>58</v>
      </c>
      <c r="U259" s="22"/>
      <c r="V259" s="23" t="s">
        <v>57</v>
      </c>
      <c r="W259" s="22"/>
      <c r="X259" s="23" t="s">
        <v>56</v>
      </c>
      <c r="Y259" s="22"/>
      <c r="Z259" s="23" t="s">
        <v>55</v>
      </c>
      <c r="AA259" s="22"/>
      <c r="AB259" s="25" t="s">
        <v>54</v>
      </c>
      <c r="AC259" s="24"/>
      <c r="AD259" s="23">
        <v>39</v>
      </c>
      <c r="AE259" s="22"/>
      <c r="AF259" s="21"/>
      <c r="AG259" s="22"/>
      <c r="AH259" s="21"/>
      <c r="AI259" s="20"/>
      <c r="AJ259" s="246"/>
      <c r="AK259" s="246"/>
      <c r="AL259" s="19"/>
      <c r="AM259" s="7"/>
      <c r="AN259" s="7"/>
      <c r="AO259" s="236"/>
      <c r="AP259" s="230"/>
      <c r="AQ259" s="233"/>
      <c r="AR259" s="236"/>
      <c r="AS259" s="230"/>
      <c r="AT259" s="233"/>
      <c r="AU259" s="236"/>
      <c r="AV259" s="230"/>
      <c r="AW259" s="233"/>
      <c r="AX259" s="236"/>
      <c r="AY259" s="230"/>
      <c r="AZ259" s="233"/>
      <c r="BA259" s="236"/>
      <c r="BB259" s="230"/>
      <c r="BC259" s="233"/>
      <c r="BD259" s="298"/>
      <c r="BE259" s="301"/>
      <c r="BF259" s="301"/>
      <c r="BG259" s="304"/>
    </row>
    <row r="260" spans="2:67" ht="28.15" hidden="1" customHeight="1" thickBot="1">
      <c r="B260" s="18"/>
      <c r="C260" s="271"/>
      <c r="D260" s="17"/>
      <c r="E260" s="16"/>
      <c r="F260" s="16"/>
      <c r="G260" s="15"/>
      <c r="H260" s="258"/>
      <c r="I260" s="272"/>
      <c r="J260" s="272"/>
      <c r="K260" s="272"/>
      <c r="L260" s="12" t="s">
        <v>53</v>
      </c>
      <c r="M260" s="11"/>
      <c r="N260" s="12" t="s">
        <v>52</v>
      </c>
      <c r="O260" s="11"/>
      <c r="P260" s="12" t="s">
        <v>51</v>
      </c>
      <c r="Q260" s="11"/>
      <c r="R260" s="12" t="s">
        <v>50</v>
      </c>
      <c r="S260" s="11"/>
      <c r="T260" s="12">
        <v>20</v>
      </c>
      <c r="U260" s="11"/>
      <c r="V260" s="12" t="s">
        <v>49</v>
      </c>
      <c r="W260" s="11"/>
      <c r="X260" s="12" t="s">
        <v>48</v>
      </c>
      <c r="Y260" s="11"/>
      <c r="Z260" s="12" t="s">
        <v>47</v>
      </c>
      <c r="AA260" s="11"/>
      <c r="AB260" s="14" t="s">
        <v>46</v>
      </c>
      <c r="AC260" s="13"/>
      <c r="AD260" s="12" t="s">
        <v>45</v>
      </c>
      <c r="AE260" s="11"/>
      <c r="AF260" s="10"/>
      <c r="AG260" s="11"/>
      <c r="AH260" s="10"/>
      <c r="AI260" s="9"/>
      <c r="AJ260" s="247"/>
      <c r="AK260" s="247"/>
      <c r="AL260" s="8"/>
      <c r="AM260" s="7"/>
      <c r="AN260" s="7"/>
      <c r="AO260" s="237"/>
      <c r="AP260" s="231"/>
      <c r="AQ260" s="234"/>
      <c r="AR260" s="237"/>
      <c r="AS260" s="231"/>
      <c r="AT260" s="234"/>
      <c r="AU260" s="237"/>
      <c r="AV260" s="231"/>
      <c r="AW260" s="234"/>
      <c r="AX260" s="237"/>
      <c r="AY260" s="231"/>
      <c r="AZ260" s="234"/>
      <c r="BA260" s="237"/>
      <c r="BB260" s="231"/>
      <c r="BC260" s="234"/>
      <c r="BD260" s="299"/>
      <c r="BE260" s="302"/>
      <c r="BF260" s="302"/>
      <c r="BG260" s="305"/>
    </row>
    <row r="261" spans="2:67" ht="85.9" customHeight="1" thickBot="1">
      <c r="B261" s="94" t="s">
        <v>119</v>
      </c>
      <c r="C261" s="83" t="s">
        <v>118</v>
      </c>
      <c r="D261" s="88" t="s">
        <v>117</v>
      </c>
      <c r="E261" s="93" t="s">
        <v>116</v>
      </c>
      <c r="F261" s="92"/>
      <c r="G261" s="91"/>
      <c r="H261" s="90" t="s">
        <v>115</v>
      </c>
      <c r="I261" s="88" t="s">
        <v>43</v>
      </c>
      <c r="J261" s="88" t="s">
        <v>114</v>
      </c>
      <c r="K261" s="88" t="s">
        <v>44</v>
      </c>
      <c r="L261" s="227" t="s">
        <v>113</v>
      </c>
      <c r="M261" s="270"/>
      <c r="N261" s="227" t="s">
        <v>112</v>
      </c>
      <c r="O261" s="270"/>
      <c r="P261" s="227" t="s">
        <v>112</v>
      </c>
      <c r="Q261" s="228"/>
      <c r="R261" s="227" t="s">
        <v>112</v>
      </c>
      <c r="S261" s="228"/>
      <c r="T261" s="227" t="s">
        <v>112</v>
      </c>
      <c r="U261" s="228"/>
      <c r="V261" s="227" t="s">
        <v>112</v>
      </c>
      <c r="W261" s="228"/>
      <c r="X261" s="227" t="s">
        <v>112</v>
      </c>
      <c r="Y261" s="228"/>
      <c r="Z261" s="227" t="s">
        <v>112</v>
      </c>
      <c r="AA261" s="228"/>
      <c r="AB261" s="227" t="s">
        <v>112</v>
      </c>
      <c r="AC261" s="228"/>
      <c r="AD261" s="227" t="s">
        <v>112</v>
      </c>
      <c r="AE261" s="228"/>
      <c r="AF261" s="244" t="s">
        <v>111</v>
      </c>
      <c r="AG261" s="228"/>
      <c r="AH261" s="90" t="s">
        <v>110</v>
      </c>
      <c r="AI261" s="89" t="s">
        <v>109</v>
      </c>
      <c r="AJ261" s="88" t="s">
        <v>108</v>
      </c>
      <c r="AK261" s="88" t="s">
        <v>107</v>
      </c>
      <c r="AL261" s="87" t="s">
        <v>106</v>
      </c>
      <c r="AM261" s="105" t="s">
        <v>161</v>
      </c>
      <c r="AN261" s="104" t="s">
        <v>160</v>
      </c>
      <c r="AO261" s="84" t="s">
        <v>105</v>
      </c>
      <c r="AP261" s="83" t="s">
        <v>104</v>
      </c>
      <c r="AQ261" s="82" t="s">
        <v>103</v>
      </c>
      <c r="AR261" s="84" t="s">
        <v>102</v>
      </c>
      <c r="AS261" s="83" t="s">
        <v>101</v>
      </c>
      <c r="AT261" s="82" t="s">
        <v>100</v>
      </c>
      <c r="AU261" s="84" t="s">
        <v>99</v>
      </c>
      <c r="AV261" s="83" t="s">
        <v>98</v>
      </c>
      <c r="AW261" s="85" t="s">
        <v>97</v>
      </c>
      <c r="AX261" s="84" t="s">
        <v>96</v>
      </c>
      <c r="AY261" s="83" t="s">
        <v>95</v>
      </c>
      <c r="AZ261" s="82" t="s">
        <v>94</v>
      </c>
      <c r="BA261" s="84" t="s">
        <v>93</v>
      </c>
      <c r="BB261" s="83" t="s">
        <v>92</v>
      </c>
      <c r="BC261" s="82" t="s">
        <v>91</v>
      </c>
      <c r="BD261" s="81" t="s">
        <v>90</v>
      </c>
      <c r="BE261" s="80" t="s">
        <v>89</v>
      </c>
      <c r="BF261" s="80" t="s">
        <v>88</v>
      </c>
      <c r="BG261" s="79" t="s">
        <v>87</v>
      </c>
    </row>
    <row r="262" spans="2:67" ht="48" thickBot="1">
      <c r="B262" s="78" t="s">
        <v>166</v>
      </c>
      <c r="C262" s="77"/>
      <c r="D262" s="76"/>
      <c r="E262" s="267">
        <v>922.65</v>
      </c>
      <c r="F262" s="268"/>
      <c r="G262" s="269"/>
      <c r="H262" s="75" t="s">
        <v>85</v>
      </c>
      <c r="I262" s="74"/>
      <c r="J262" s="74"/>
      <c r="K262" s="73"/>
      <c r="L262" s="72"/>
      <c r="M262" s="68"/>
      <c r="N262" s="72"/>
      <c r="O262" s="68"/>
      <c r="P262" s="72"/>
      <c r="Q262" s="68"/>
      <c r="R262" s="72"/>
      <c r="S262" s="68"/>
      <c r="T262" s="72"/>
      <c r="U262" s="68"/>
      <c r="V262" s="72"/>
      <c r="W262" s="68"/>
      <c r="X262" s="72"/>
      <c r="Y262" s="68"/>
      <c r="Z262" s="72"/>
      <c r="AA262" s="71"/>
      <c r="AB262" s="70"/>
      <c r="AC262" s="70"/>
      <c r="AD262" s="70"/>
      <c r="AE262" s="70"/>
      <c r="AF262" s="69" t="s">
        <v>84</v>
      </c>
      <c r="AG262" s="68"/>
      <c r="AH262" s="68"/>
      <c r="AI262" s="68"/>
      <c r="AJ262" s="67"/>
      <c r="AK262" s="67"/>
      <c r="AL262" s="66"/>
      <c r="AM262" s="103"/>
      <c r="AN262" s="103"/>
      <c r="AO262" s="101">
        <f t="shared" ref="AO262:BG262" si="18">SUM(AO263:AO274)</f>
        <v>1</v>
      </c>
      <c r="AP262" s="100">
        <f t="shared" si="18"/>
        <v>0</v>
      </c>
      <c r="AQ262" s="99">
        <f t="shared" si="18"/>
        <v>0</v>
      </c>
      <c r="AR262" s="101">
        <f t="shared" si="18"/>
        <v>12</v>
      </c>
      <c r="AS262" s="100">
        <f t="shared" si="18"/>
        <v>0</v>
      </c>
      <c r="AT262" s="99">
        <f t="shared" si="18"/>
        <v>0</v>
      </c>
      <c r="AU262" s="101">
        <f t="shared" si="18"/>
        <v>0</v>
      </c>
      <c r="AV262" s="100">
        <f t="shared" si="18"/>
        <v>0</v>
      </c>
      <c r="AW262" s="99">
        <f t="shared" si="18"/>
        <v>0</v>
      </c>
      <c r="AX262" s="101">
        <f t="shared" si="18"/>
        <v>0</v>
      </c>
      <c r="AY262" s="100">
        <f t="shared" si="18"/>
        <v>0</v>
      </c>
      <c r="AZ262" s="99">
        <f t="shared" si="18"/>
        <v>0</v>
      </c>
      <c r="BA262" s="101">
        <f t="shared" si="18"/>
        <v>0</v>
      </c>
      <c r="BB262" s="100">
        <f t="shared" si="18"/>
        <v>0</v>
      </c>
      <c r="BC262" s="99">
        <f t="shared" si="18"/>
        <v>0</v>
      </c>
      <c r="BD262" s="101">
        <f t="shared" si="18"/>
        <v>0</v>
      </c>
      <c r="BE262" s="100">
        <f t="shared" si="18"/>
        <v>0</v>
      </c>
      <c r="BF262" s="100">
        <f t="shared" si="18"/>
        <v>0</v>
      </c>
      <c r="BG262" s="99">
        <f t="shared" si="18"/>
        <v>0</v>
      </c>
      <c r="BH262" s="98" t="s">
        <v>83</v>
      </c>
      <c r="BK262" s="1">
        <f>SUM(AO262:AQ262)</f>
        <v>1</v>
      </c>
      <c r="BL262" s="1">
        <f>SUM(AR262:AT262,BD262)</f>
        <v>12</v>
      </c>
      <c r="BM262" s="1">
        <f>SUM(AU262:AW262,BE262)</f>
        <v>0</v>
      </c>
      <c r="BN262" s="1">
        <f>SUM(AX262:AZ262,BF262)</f>
        <v>0</v>
      </c>
      <c r="BO262" s="1">
        <f>SUM(BA262:BC262,BG262)</f>
        <v>0</v>
      </c>
    </row>
    <row r="263" spans="2:67" ht="28.15" customHeight="1">
      <c r="B263" s="29"/>
      <c r="C263" s="263">
        <v>1</v>
      </c>
      <c r="D263" s="47"/>
      <c r="E263" s="46"/>
      <c r="F263" s="46"/>
      <c r="G263" s="45"/>
      <c r="H263" s="255"/>
      <c r="I263" s="259">
        <v>52</v>
      </c>
      <c r="J263" s="259">
        <v>14</v>
      </c>
      <c r="K263" s="259">
        <v>6</v>
      </c>
      <c r="L263" s="42">
        <v>1</v>
      </c>
      <c r="M263" s="41" t="s">
        <v>275</v>
      </c>
      <c r="N263" s="42">
        <v>5</v>
      </c>
      <c r="O263" s="41" t="s">
        <v>272</v>
      </c>
      <c r="P263" s="42">
        <v>9</v>
      </c>
      <c r="Q263" s="97"/>
      <c r="R263" s="42">
        <v>13</v>
      </c>
      <c r="S263" s="41"/>
      <c r="T263" s="42">
        <v>17</v>
      </c>
      <c r="U263" s="41"/>
      <c r="V263" s="42">
        <v>21</v>
      </c>
      <c r="W263" s="41"/>
      <c r="X263" s="42">
        <v>25</v>
      </c>
      <c r="Y263" s="41"/>
      <c r="Z263" s="42">
        <v>29</v>
      </c>
      <c r="AA263" s="41"/>
      <c r="AB263" s="44">
        <v>33</v>
      </c>
      <c r="AC263" s="41"/>
      <c r="AD263" s="42">
        <v>37</v>
      </c>
      <c r="AE263" s="41"/>
      <c r="AF263" s="40"/>
      <c r="AG263" s="41"/>
      <c r="AH263" s="40"/>
      <c r="AI263" s="39"/>
      <c r="AJ263" s="245"/>
      <c r="AK263" s="245"/>
      <c r="AL263" s="38"/>
      <c r="AM263" s="238">
        <f>SUMPRODUCT(LEN($M263:$AE266)-LEN(SUBSTITUTE($M263:$AE266,"/", "")))/2</f>
        <v>0</v>
      </c>
      <c r="AN263" s="241">
        <f>SUMPRODUCT(LEN($M263:$AE266)-LEN(SUBSTITUTE($M263:$AE266,"-", "")))</f>
        <v>0</v>
      </c>
      <c r="AO263" s="235">
        <f>SUMPRODUCT(LEN($M263:$AE266)-LEN(SUBSTITUTE($M263:$AE266,"A", "")))</f>
        <v>1</v>
      </c>
      <c r="AP263" s="229">
        <f>SUMPRODUCT(LEN($AH263:$AH266)-LEN(SUBSTITUTE($AH263:$AH266,"A", "")))</f>
        <v>0</v>
      </c>
      <c r="AQ263" s="232">
        <f>SUMPRODUCT(LEN($AG263:$AG266)-LEN(SUBSTITUTE($AG263:$AG266,"A", "")))</f>
        <v>0</v>
      </c>
      <c r="AR263" s="235">
        <f>SUMPRODUCT(LEN($M263:$AE266)-LEN(SUBSTITUTE($M263:$AE266,"S", "")))</f>
        <v>12</v>
      </c>
      <c r="AS263" s="229">
        <f>SUMPRODUCT(LEN($AH263:$AH266)-LEN(SUBSTITUTE($AH263:$AH266,"S", "")))</f>
        <v>0</v>
      </c>
      <c r="AT263" s="232">
        <f>SUMPRODUCT(LEN($AG263:$AG266)-LEN(SUBSTITUTE($AG263:$AG266,"S", "")))</f>
        <v>0</v>
      </c>
      <c r="AU263" s="235">
        <f>SUMPRODUCT(LEN($M263:$AE266)-LEN(SUBSTITUTE($M263:$AE266,"F", "")))</f>
        <v>0</v>
      </c>
      <c r="AV263" s="229">
        <f>SUMPRODUCT(LEN($AH263:$AH266)-LEN(SUBSTITUTE($AH263:$AH266,"F", "")))</f>
        <v>0</v>
      </c>
      <c r="AW263" s="232">
        <f>SUMPRODUCT(LEN($AG263:$AG266)-LEN(SUBSTITUTE($AG263:$AG266,"F", "")))</f>
        <v>0</v>
      </c>
      <c r="AX263" s="235">
        <f>SUMPRODUCT(LEN($M263:$AE266)-LEN(SUBSTITUTE($M263:$AE266,"G", "")))</f>
        <v>0</v>
      </c>
      <c r="AY263" s="229">
        <f>SUMPRODUCT(LEN($AH263:$AH266)-LEN(SUBSTITUTE($AH263:$AH266,"G", "")))</f>
        <v>0</v>
      </c>
      <c r="AZ263" s="232">
        <f>SUMPRODUCT(LEN($AG263:$AG266)-LEN(SUBSTITUTE($AG263:$AG266,"G", "")))</f>
        <v>0</v>
      </c>
      <c r="BA263" s="235">
        <f>SUMPRODUCT(LEN($M263:$AE266)-LEN(SUBSTITUTE($M263:$AE266,"M", "")))</f>
        <v>0</v>
      </c>
      <c r="BB263" s="229">
        <f>SUMPRODUCT(LEN($AH263:$AH266)-LEN(SUBSTITUTE($AH263:$AH266,"M", "")))</f>
        <v>0</v>
      </c>
      <c r="BC263" s="232">
        <f>SUMPRODUCT(LEN($AG263:$AG266)-LEN(SUBSTITUTE($AG263:$AG266,"M", "")))</f>
        <v>0</v>
      </c>
      <c r="BD263" s="297">
        <f>SUMPRODUCT(LEN($AI263:$AI266)-LEN(SUBSTITUTE($AI263:$AI266,"S", "")))</f>
        <v>0</v>
      </c>
      <c r="BE263" s="300">
        <f>SUMPRODUCT(LEN($AI263:$AI266)-LEN(SUBSTITUTE($AI263:$AI266,"F", "")))</f>
        <v>0</v>
      </c>
      <c r="BF263" s="300">
        <f>SUMPRODUCT(LEN($AI263:$AI266)-LEN(SUBSTITUTE($AI263:$AI266,"G", "")))</f>
        <v>0</v>
      </c>
      <c r="BG263" s="303">
        <f>SUMPRODUCT(LEN($AI263:$AI266)-LEN(SUBSTITUTE($AI263:$AI266,"M", "")))</f>
        <v>0</v>
      </c>
    </row>
    <row r="264" spans="2:67" ht="28.15" customHeight="1" thickBot="1">
      <c r="B264" s="29"/>
      <c r="C264" s="264"/>
      <c r="D264" s="37"/>
      <c r="E264" s="36"/>
      <c r="F264" s="36"/>
      <c r="G264" s="35"/>
      <c r="H264" s="256"/>
      <c r="I264" s="260"/>
      <c r="J264" s="260"/>
      <c r="K264" s="260"/>
      <c r="L264" s="32">
        <v>2</v>
      </c>
      <c r="M264" s="31" t="s">
        <v>272</v>
      </c>
      <c r="N264" s="32">
        <v>6</v>
      </c>
      <c r="O264" s="31" t="s">
        <v>271</v>
      </c>
      <c r="P264" s="96">
        <v>10</v>
      </c>
      <c r="Q264" s="31"/>
      <c r="R264" s="32">
        <v>14</v>
      </c>
      <c r="S264" s="31"/>
      <c r="T264" s="32">
        <v>18</v>
      </c>
      <c r="U264" s="95"/>
      <c r="V264" s="32">
        <v>22</v>
      </c>
      <c r="W264" s="31"/>
      <c r="X264" s="32">
        <v>26</v>
      </c>
      <c r="Y264" s="31"/>
      <c r="Z264" s="32">
        <v>30</v>
      </c>
      <c r="AA264" s="31"/>
      <c r="AB264" s="34">
        <v>34</v>
      </c>
      <c r="AC264" s="31"/>
      <c r="AD264" s="32">
        <v>38</v>
      </c>
      <c r="AE264" s="31"/>
      <c r="AF264" s="30"/>
      <c r="AG264" s="31"/>
      <c r="AH264" s="30"/>
      <c r="AI264" s="20"/>
      <c r="AJ264" s="246"/>
      <c r="AK264" s="246"/>
      <c r="AL264" s="19"/>
      <c r="AM264" s="239"/>
      <c r="AN264" s="242"/>
      <c r="AO264" s="236"/>
      <c r="AP264" s="230"/>
      <c r="AQ264" s="233"/>
      <c r="AR264" s="236"/>
      <c r="AS264" s="230"/>
      <c r="AT264" s="233"/>
      <c r="AU264" s="236"/>
      <c r="AV264" s="230"/>
      <c r="AW264" s="233"/>
      <c r="AX264" s="236"/>
      <c r="AY264" s="230"/>
      <c r="AZ264" s="233"/>
      <c r="BA264" s="236"/>
      <c r="BB264" s="230"/>
      <c r="BC264" s="233"/>
      <c r="BD264" s="298"/>
      <c r="BE264" s="301"/>
      <c r="BF264" s="301"/>
      <c r="BG264" s="304"/>
    </row>
    <row r="265" spans="2:67" ht="28.15" customHeight="1">
      <c r="B265" s="29"/>
      <c r="C265" s="265"/>
      <c r="D265" s="28"/>
      <c r="E265" s="27"/>
      <c r="F265" s="27"/>
      <c r="G265" s="26"/>
      <c r="H265" s="257"/>
      <c r="I265" s="261"/>
      <c r="J265" s="261"/>
      <c r="K265" s="261"/>
      <c r="L265" s="23">
        <v>3</v>
      </c>
      <c r="M265" s="22" t="s">
        <v>272</v>
      </c>
      <c r="N265" s="23">
        <v>7</v>
      </c>
      <c r="O265" s="22" t="s">
        <v>271</v>
      </c>
      <c r="P265" s="23">
        <v>11</v>
      </c>
      <c r="Q265" s="22"/>
      <c r="R265" s="23">
        <v>15</v>
      </c>
      <c r="S265" s="22"/>
      <c r="T265" s="23">
        <v>19</v>
      </c>
      <c r="U265" s="22"/>
      <c r="V265" s="23">
        <v>23</v>
      </c>
      <c r="W265" s="22"/>
      <c r="X265" s="23">
        <v>27</v>
      </c>
      <c r="Y265" s="22"/>
      <c r="Z265" s="23">
        <v>31</v>
      </c>
      <c r="AA265" s="22"/>
      <c r="AB265" s="25">
        <v>35</v>
      </c>
      <c r="AC265" s="22"/>
      <c r="AD265" s="23">
        <v>39</v>
      </c>
      <c r="AE265" s="22"/>
      <c r="AF265" s="21"/>
      <c r="AG265" s="22"/>
      <c r="AH265" s="21"/>
      <c r="AI265" s="20"/>
      <c r="AJ265" s="246"/>
      <c r="AK265" s="246"/>
      <c r="AL265" s="19"/>
      <c r="AM265" s="239"/>
      <c r="AN265" s="242"/>
      <c r="AO265" s="236"/>
      <c r="AP265" s="230"/>
      <c r="AQ265" s="233"/>
      <c r="AR265" s="236"/>
      <c r="AS265" s="230"/>
      <c r="AT265" s="233"/>
      <c r="AU265" s="236"/>
      <c r="AV265" s="230"/>
      <c r="AW265" s="233"/>
      <c r="AX265" s="236"/>
      <c r="AY265" s="230"/>
      <c r="AZ265" s="233"/>
      <c r="BA265" s="236"/>
      <c r="BB265" s="230"/>
      <c r="BC265" s="233"/>
      <c r="BD265" s="298"/>
      <c r="BE265" s="301"/>
      <c r="BF265" s="301"/>
      <c r="BG265" s="304"/>
    </row>
    <row r="266" spans="2:67" ht="28.15" customHeight="1" thickBot="1">
      <c r="B266" s="29"/>
      <c r="C266" s="266"/>
      <c r="D266" s="57"/>
      <c r="E266" s="56"/>
      <c r="F266" s="56"/>
      <c r="G266" s="55"/>
      <c r="H266" s="258"/>
      <c r="I266" s="262"/>
      <c r="J266" s="262"/>
      <c r="K266" s="262"/>
      <c r="L266" s="52">
        <v>4</v>
      </c>
      <c r="M266" s="51" t="s">
        <v>272</v>
      </c>
      <c r="N266" s="52">
        <v>8</v>
      </c>
      <c r="O266" s="51" t="s">
        <v>271</v>
      </c>
      <c r="P266" s="52">
        <v>12</v>
      </c>
      <c r="Q266" s="51"/>
      <c r="R266" s="52">
        <v>16</v>
      </c>
      <c r="S266" s="51"/>
      <c r="T266" s="52">
        <v>20</v>
      </c>
      <c r="U266" s="51"/>
      <c r="V266" s="52">
        <v>24</v>
      </c>
      <c r="W266" s="51"/>
      <c r="X266" s="52">
        <v>28</v>
      </c>
      <c r="Y266" s="51"/>
      <c r="Z266" s="52">
        <v>32</v>
      </c>
      <c r="AA266" s="51"/>
      <c r="AB266" s="54">
        <v>36</v>
      </c>
      <c r="AC266" s="51"/>
      <c r="AD266" s="52">
        <v>40</v>
      </c>
      <c r="AE266" s="51"/>
      <c r="AF266" s="50"/>
      <c r="AG266" s="51"/>
      <c r="AH266" s="50"/>
      <c r="AI266" s="49"/>
      <c r="AJ266" s="248"/>
      <c r="AK266" s="248"/>
      <c r="AL266" s="48"/>
      <c r="AM266" s="240"/>
      <c r="AN266" s="243"/>
      <c r="AO266" s="237"/>
      <c r="AP266" s="231"/>
      <c r="AQ266" s="234"/>
      <c r="AR266" s="237"/>
      <c r="AS266" s="231"/>
      <c r="AT266" s="234"/>
      <c r="AU266" s="237"/>
      <c r="AV266" s="231"/>
      <c r="AW266" s="234"/>
      <c r="AX266" s="237"/>
      <c r="AY266" s="231"/>
      <c r="AZ266" s="234"/>
      <c r="BA266" s="237"/>
      <c r="BB266" s="231"/>
      <c r="BC266" s="234"/>
      <c r="BD266" s="299"/>
      <c r="BE266" s="302"/>
      <c r="BF266" s="302"/>
      <c r="BG266" s="305"/>
    </row>
    <row r="267" spans="2:67" ht="28.15" hidden="1" customHeight="1">
      <c r="B267" s="29"/>
      <c r="C267" s="263">
        <v>2</v>
      </c>
      <c r="D267" s="47"/>
      <c r="E267" s="46"/>
      <c r="F267" s="46"/>
      <c r="G267" s="45"/>
      <c r="H267" s="255"/>
      <c r="I267" s="259"/>
      <c r="J267" s="259"/>
      <c r="K267" s="259"/>
      <c r="L267" s="42" t="s">
        <v>82</v>
      </c>
      <c r="M267" s="41"/>
      <c r="N267" s="42" t="s">
        <v>81</v>
      </c>
      <c r="O267" s="41"/>
      <c r="P267" s="42" t="s">
        <v>80</v>
      </c>
      <c r="Q267" s="41"/>
      <c r="R267" s="42" t="s">
        <v>79</v>
      </c>
      <c r="S267" s="41"/>
      <c r="T267" s="42" t="s">
        <v>78</v>
      </c>
      <c r="U267" s="41"/>
      <c r="V267" s="42" t="s">
        <v>77</v>
      </c>
      <c r="W267" s="41"/>
      <c r="X267" s="42" t="s">
        <v>76</v>
      </c>
      <c r="Y267" s="41"/>
      <c r="Z267" s="42" t="s">
        <v>75</v>
      </c>
      <c r="AA267" s="41"/>
      <c r="AB267" s="44" t="s">
        <v>74</v>
      </c>
      <c r="AC267" s="43"/>
      <c r="AD267" s="42" t="s">
        <v>73</v>
      </c>
      <c r="AE267" s="41"/>
      <c r="AF267" s="40"/>
      <c r="AG267" s="41"/>
      <c r="AH267" s="40"/>
      <c r="AI267" s="39"/>
      <c r="AJ267" s="249"/>
      <c r="AK267" s="252"/>
      <c r="AL267" s="38"/>
      <c r="AM267" s="7"/>
      <c r="AN267" s="7"/>
      <c r="AO267" s="235">
        <f>SUMPRODUCT(LEN($M267:$AE270)-LEN(SUBSTITUTE($M267:$AE270,"A", "")))</f>
        <v>0</v>
      </c>
      <c r="AP267" s="229">
        <f>SUMPRODUCT(LEN($AH267:$AH270)-LEN(SUBSTITUTE($AH267:$AH270,"A", "")))</f>
        <v>0</v>
      </c>
      <c r="AQ267" s="232">
        <f>SUMPRODUCT(LEN($AG267:$AG270)-LEN(SUBSTITUTE($AG267:$AG270,"A", "")))</f>
        <v>0</v>
      </c>
      <c r="AR267" s="235">
        <f>SUMPRODUCT(LEN($M267:$AE270)-LEN(SUBSTITUTE($M267:$AE270,"S", "")))</f>
        <v>0</v>
      </c>
      <c r="AS267" s="229">
        <f>SUMPRODUCT(LEN($AH267:$AH270)-LEN(SUBSTITUTE($AH267:$AH270,"S", "")))</f>
        <v>0</v>
      </c>
      <c r="AT267" s="232">
        <f>SUMPRODUCT(LEN($AG267:$AG270)-LEN(SUBSTITUTE($AG267:$AG270,"S", "")))</f>
        <v>0</v>
      </c>
      <c r="AU267" s="235">
        <f>SUMPRODUCT(LEN($M267:$AE270)-LEN(SUBSTITUTE($M267:$AE270,"F", "")))</f>
        <v>0</v>
      </c>
      <c r="AV267" s="229">
        <f>SUMPRODUCT(LEN($AH267:$AH270)-LEN(SUBSTITUTE($AH267:$AH270,"F", "")))</f>
        <v>0</v>
      </c>
      <c r="AW267" s="232">
        <f>SUMPRODUCT(LEN($AG267:$AG270)-LEN(SUBSTITUTE($AG267:$AG270,"F", "")))</f>
        <v>0</v>
      </c>
      <c r="AX267" s="235">
        <f>SUMPRODUCT(LEN($M267:$AE270)-LEN(SUBSTITUTE($M267:$AE270,"G", "")))</f>
        <v>0</v>
      </c>
      <c r="AY267" s="229">
        <f>SUMPRODUCT(LEN($AH267:$AH270)-LEN(SUBSTITUTE($AH267:$AH270,"G", "")))</f>
        <v>0</v>
      </c>
      <c r="AZ267" s="232">
        <f>SUMPRODUCT(LEN($AG267:$AG270)-LEN(SUBSTITUTE($AG267:$AG270,"G", "")))</f>
        <v>0</v>
      </c>
      <c r="BA267" s="235">
        <f>SUMPRODUCT(LEN($M267:$AE270)-LEN(SUBSTITUTE($M267:$AE270,"M", "")))</f>
        <v>0</v>
      </c>
      <c r="BB267" s="229">
        <f>SUMPRODUCT(LEN($AH267:$AH270)-LEN(SUBSTITUTE($AH267:$AH270,"M", "")))</f>
        <v>0</v>
      </c>
      <c r="BC267" s="232">
        <f>SUMPRODUCT(LEN($AG267:$AG270)-LEN(SUBSTITUTE($AG267:$AG270,"M", "")))</f>
        <v>0</v>
      </c>
      <c r="BD267" s="297">
        <f>SUMPRODUCT(LEN($AI267:$AI270)-LEN(SUBSTITUTE($AI267:$AI270,"S", "")))</f>
        <v>0</v>
      </c>
      <c r="BE267" s="300">
        <f>SUMPRODUCT(LEN($AI267:$AI270)-LEN(SUBSTITUTE($AI267:$AI270,"F", "")))</f>
        <v>0</v>
      </c>
      <c r="BF267" s="300">
        <f>SUMPRODUCT(LEN($AI267:$AI270)-LEN(SUBSTITUTE($AI267:$AI270,"G", "")))</f>
        <v>0</v>
      </c>
      <c r="BG267" s="303">
        <f>SUMPRODUCT(LEN($AI267:$AI270)-LEN(SUBSTITUTE($AI267:$AI270,"M", "")))</f>
        <v>0</v>
      </c>
    </row>
    <row r="268" spans="2:67" ht="28.15" hidden="1" customHeight="1" thickBot="1">
      <c r="B268" s="29"/>
      <c r="C268" s="264"/>
      <c r="D268" s="37"/>
      <c r="E268" s="36"/>
      <c r="F268" s="36"/>
      <c r="G268" s="35"/>
      <c r="H268" s="256"/>
      <c r="I268" s="260"/>
      <c r="J268" s="260"/>
      <c r="K268" s="260"/>
      <c r="L268" s="32" t="s">
        <v>72</v>
      </c>
      <c r="M268" s="31"/>
      <c r="N268" s="32" t="s">
        <v>71</v>
      </c>
      <c r="O268" s="31"/>
      <c r="P268" s="32" t="s">
        <v>70</v>
      </c>
      <c r="Q268" s="31"/>
      <c r="R268" s="32" t="s">
        <v>69</v>
      </c>
      <c r="S268" s="31"/>
      <c r="T268" s="32" t="s">
        <v>68</v>
      </c>
      <c r="U268" s="31"/>
      <c r="V268" s="32" t="s">
        <v>67</v>
      </c>
      <c r="W268" s="31"/>
      <c r="X268" s="32" t="s">
        <v>66</v>
      </c>
      <c r="Y268" s="31"/>
      <c r="Z268" s="32" t="s">
        <v>65</v>
      </c>
      <c r="AA268" s="31"/>
      <c r="AB268" s="34" t="s">
        <v>64</v>
      </c>
      <c r="AC268" s="33"/>
      <c r="AD268" s="32" t="s">
        <v>63</v>
      </c>
      <c r="AE268" s="31"/>
      <c r="AF268" s="30"/>
      <c r="AG268" s="31"/>
      <c r="AH268" s="30"/>
      <c r="AI268" s="20"/>
      <c r="AJ268" s="250"/>
      <c r="AK268" s="253"/>
      <c r="AL268" s="19"/>
      <c r="AM268" s="7"/>
      <c r="AN268" s="7"/>
      <c r="AO268" s="236"/>
      <c r="AP268" s="230"/>
      <c r="AQ268" s="233"/>
      <c r="AR268" s="236"/>
      <c r="AS268" s="230"/>
      <c r="AT268" s="233"/>
      <c r="AU268" s="236"/>
      <c r="AV268" s="230"/>
      <c r="AW268" s="233"/>
      <c r="AX268" s="236"/>
      <c r="AY268" s="230"/>
      <c r="AZ268" s="233"/>
      <c r="BA268" s="236"/>
      <c r="BB268" s="230"/>
      <c r="BC268" s="233"/>
      <c r="BD268" s="298"/>
      <c r="BE268" s="301"/>
      <c r="BF268" s="301"/>
      <c r="BG268" s="304"/>
    </row>
    <row r="269" spans="2:67" ht="28.15" hidden="1" customHeight="1">
      <c r="B269" s="29"/>
      <c r="C269" s="265"/>
      <c r="D269" s="28"/>
      <c r="E269" s="27"/>
      <c r="F269" s="27"/>
      <c r="G269" s="26"/>
      <c r="H269" s="257"/>
      <c r="I269" s="261"/>
      <c r="J269" s="261"/>
      <c r="K269" s="261"/>
      <c r="L269" s="23" t="s">
        <v>62</v>
      </c>
      <c r="M269" s="22"/>
      <c r="N269" s="23" t="s">
        <v>61</v>
      </c>
      <c r="O269" s="22"/>
      <c r="P269" s="23" t="s">
        <v>60</v>
      </c>
      <c r="Q269" s="22"/>
      <c r="R269" s="23" t="s">
        <v>59</v>
      </c>
      <c r="S269" s="22"/>
      <c r="T269" s="23" t="s">
        <v>58</v>
      </c>
      <c r="U269" s="22"/>
      <c r="V269" s="23" t="s">
        <v>57</v>
      </c>
      <c r="W269" s="22"/>
      <c r="X269" s="23" t="s">
        <v>56</v>
      </c>
      <c r="Y269" s="22"/>
      <c r="Z269" s="23" t="s">
        <v>55</v>
      </c>
      <c r="AA269" s="22"/>
      <c r="AB269" s="25" t="s">
        <v>54</v>
      </c>
      <c r="AC269" s="24"/>
      <c r="AD269" s="23">
        <v>39</v>
      </c>
      <c r="AE269" s="22"/>
      <c r="AF269" s="21"/>
      <c r="AG269" s="22"/>
      <c r="AH269" s="21"/>
      <c r="AI269" s="20"/>
      <c r="AJ269" s="250"/>
      <c r="AK269" s="253"/>
      <c r="AL269" s="19"/>
      <c r="AM269" s="7"/>
      <c r="AN269" s="7"/>
      <c r="AO269" s="236"/>
      <c r="AP269" s="230"/>
      <c r="AQ269" s="233"/>
      <c r="AR269" s="236"/>
      <c r="AS269" s="230"/>
      <c r="AT269" s="233"/>
      <c r="AU269" s="236"/>
      <c r="AV269" s="230"/>
      <c r="AW269" s="233"/>
      <c r="AX269" s="236"/>
      <c r="AY269" s="230"/>
      <c r="AZ269" s="233"/>
      <c r="BA269" s="236"/>
      <c r="BB269" s="230"/>
      <c r="BC269" s="233"/>
      <c r="BD269" s="298"/>
      <c r="BE269" s="301"/>
      <c r="BF269" s="301"/>
      <c r="BG269" s="304"/>
    </row>
    <row r="270" spans="2:67" ht="28.15" hidden="1" customHeight="1" thickBot="1">
      <c r="B270" s="29"/>
      <c r="C270" s="266"/>
      <c r="D270" s="57"/>
      <c r="E270" s="56"/>
      <c r="F270" s="56"/>
      <c r="G270" s="55"/>
      <c r="H270" s="258"/>
      <c r="I270" s="262"/>
      <c r="J270" s="262"/>
      <c r="K270" s="262"/>
      <c r="L270" s="52" t="s">
        <v>53</v>
      </c>
      <c r="M270" s="51"/>
      <c r="N270" s="52" t="s">
        <v>52</v>
      </c>
      <c r="O270" s="51"/>
      <c r="P270" s="52" t="s">
        <v>51</v>
      </c>
      <c r="Q270" s="51"/>
      <c r="R270" s="52" t="s">
        <v>50</v>
      </c>
      <c r="S270" s="51"/>
      <c r="T270" s="52">
        <v>20</v>
      </c>
      <c r="U270" s="51"/>
      <c r="V270" s="52" t="s">
        <v>49</v>
      </c>
      <c r="W270" s="51"/>
      <c r="X270" s="52" t="s">
        <v>48</v>
      </c>
      <c r="Y270" s="51"/>
      <c r="Z270" s="52" t="s">
        <v>47</v>
      </c>
      <c r="AA270" s="51"/>
      <c r="AB270" s="54" t="s">
        <v>46</v>
      </c>
      <c r="AC270" s="53"/>
      <c r="AD270" s="52" t="s">
        <v>45</v>
      </c>
      <c r="AE270" s="51"/>
      <c r="AF270" s="50"/>
      <c r="AG270" s="51"/>
      <c r="AH270" s="50"/>
      <c r="AI270" s="49"/>
      <c r="AJ270" s="251"/>
      <c r="AK270" s="254"/>
      <c r="AL270" s="48"/>
      <c r="AM270" s="7"/>
      <c r="AN270" s="7"/>
      <c r="AO270" s="237"/>
      <c r="AP270" s="231"/>
      <c r="AQ270" s="234"/>
      <c r="AR270" s="237"/>
      <c r="AS270" s="231"/>
      <c r="AT270" s="234"/>
      <c r="AU270" s="237"/>
      <c r="AV270" s="231"/>
      <c r="AW270" s="234"/>
      <c r="AX270" s="237"/>
      <c r="AY270" s="231"/>
      <c r="AZ270" s="234"/>
      <c r="BA270" s="237"/>
      <c r="BB270" s="231"/>
      <c r="BC270" s="234"/>
      <c r="BD270" s="299"/>
      <c r="BE270" s="302"/>
      <c r="BF270" s="302"/>
      <c r="BG270" s="305"/>
    </row>
    <row r="271" spans="2:67" ht="28.15" hidden="1" customHeight="1">
      <c r="B271" s="29"/>
      <c r="C271" s="263">
        <v>3</v>
      </c>
      <c r="D271" s="47"/>
      <c r="E271" s="46"/>
      <c r="F271" s="46"/>
      <c r="G271" s="45"/>
      <c r="H271" s="255"/>
      <c r="I271" s="259"/>
      <c r="J271" s="259"/>
      <c r="K271" s="259"/>
      <c r="L271" s="42" t="s">
        <v>82</v>
      </c>
      <c r="M271" s="41"/>
      <c r="N271" s="42" t="s">
        <v>81</v>
      </c>
      <c r="O271" s="41"/>
      <c r="P271" s="42" t="s">
        <v>80</v>
      </c>
      <c r="Q271" s="41"/>
      <c r="R271" s="42" t="s">
        <v>79</v>
      </c>
      <c r="S271" s="41"/>
      <c r="T271" s="42" t="s">
        <v>78</v>
      </c>
      <c r="U271" s="41"/>
      <c r="V271" s="42" t="s">
        <v>77</v>
      </c>
      <c r="W271" s="41"/>
      <c r="X271" s="42" t="s">
        <v>76</v>
      </c>
      <c r="Y271" s="41"/>
      <c r="Z271" s="42" t="s">
        <v>75</v>
      </c>
      <c r="AA271" s="41"/>
      <c r="AB271" s="44" t="s">
        <v>74</v>
      </c>
      <c r="AC271" s="43"/>
      <c r="AD271" s="42" t="s">
        <v>73</v>
      </c>
      <c r="AE271" s="41"/>
      <c r="AF271" s="40"/>
      <c r="AG271" s="41"/>
      <c r="AH271" s="40"/>
      <c r="AI271" s="39"/>
      <c r="AJ271" s="245"/>
      <c r="AK271" s="245"/>
      <c r="AL271" s="38"/>
      <c r="AM271" s="7"/>
      <c r="AN271" s="7"/>
      <c r="AO271" s="235">
        <f>SUMPRODUCT(LEN($M271:$AE274)-LEN(SUBSTITUTE($M271:$AE274,"A", "")))</f>
        <v>0</v>
      </c>
      <c r="AP271" s="229">
        <f>SUMPRODUCT(LEN($AH271:$AH274)-LEN(SUBSTITUTE($AH271:$AH274,"A", "")))</f>
        <v>0</v>
      </c>
      <c r="AQ271" s="232">
        <f>SUMPRODUCT(LEN($AG271:$AG274)-LEN(SUBSTITUTE($AG271:$AG274,"A", "")))</f>
        <v>0</v>
      </c>
      <c r="AR271" s="235">
        <f>SUMPRODUCT(LEN($M271:$AE274)-LEN(SUBSTITUTE($M271:$AE274,"S", "")))</f>
        <v>0</v>
      </c>
      <c r="AS271" s="229">
        <f>SUMPRODUCT(LEN($AH271:$AH274)-LEN(SUBSTITUTE($AH271:$AH274,"S", "")))</f>
        <v>0</v>
      </c>
      <c r="AT271" s="232">
        <f>SUMPRODUCT(LEN($AG271:$AG274)-LEN(SUBSTITUTE($AG271:$AG274,"S", "")))</f>
        <v>0</v>
      </c>
      <c r="AU271" s="235">
        <f>SUMPRODUCT(LEN($M271:$AE274)-LEN(SUBSTITUTE($M271:$AE274,"F", "")))</f>
        <v>0</v>
      </c>
      <c r="AV271" s="229">
        <f>SUMPRODUCT(LEN($AH271:$AH274)-LEN(SUBSTITUTE($AH271:$AH274,"F", "")))</f>
        <v>0</v>
      </c>
      <c r="AW271" s="232">
        <f>SUMPRODUCT(LEN($AG271:$AG274)-LEN(SUBSTITUTE($AG271:$AG274,"F", "")))</f>
        <v>0</v>
      </c>
      <c r="AX271" s="235">
        <f>SUMPRODUCT(LEN($M271:$AE274)-LEN(SUBSTITUTE($M271:$AE274,"G", "")))</f>
        <v>0</v>
      </c>
      <c r="AY271" s="229">
        <f>SUMPRODUCT(LEN($AH271:$AH274)-LEN(SUBSTITUTE($AH271:$AH274,"G", "")))</f>
        <v>0</v>
      </c>
      <c r="AZ271" s="232">
        <f>SUMPRODUCT(LEN($AG271:$AG274)-LEN(SUBSTITUTE($AG271:$AG274,"G", "")))</f>
        <v>0</v>
      </c>
      <c r="BA271" s="235">
        <f>SUMPRODUCT(LEN($M271:$AE274)-LEN(SUBSTITUTE($M271:$AE274,"M", "")))</f>
        <v>0</v>
      </c>
      <c r="BB271" s="229">
        <f>SUMPRODUCT(LEN($AH271:$AH274)-LEN(SUBSTITUTE($AH271:$AH274,"M", "")))</f>
        <v>0</v>
      </c>
      <c r="BC271" s="232">
        <f>SUMPRODUCT(LEN($AG271:$AG274)-LEN(SUBSTITUTE($AG271:$AG274,"M", "")))</f>
        <v>0</v>
      </c>
      <c r="BD271" s="297">
        <f>SUMPRODUCT(LEN($AI271:$AI274)-LEN(SUBSTITUTE($AI271:$AI274,"S", "")))</f>
        <v>0</v>
      </c>
      <c r="BE271" s="300">
        <f>SUMPRODUCT(LEN($AI271:$AI274)-LEN(SUBSTITUTE($AI271:$AI274,"F", "")))</f>
        <v>0</v>
      </c>
      <c r="BF271" s="300">
        <f>SUMPRODUCT(LEN($AI271:$AI274)-LEN(SUBSTITUTE($AI271:$AI274,"G", "")))</f>
        <v>0</v>
      </c>
      <c r="BG271" s="303">
        <f>SUMPRODUCT(LEN($AI271:$AI274)-LEN(SUBSTITUTE($AI271:$AI274,"M", "")))</f>
        <v>0</v>
      </c>
    </row>
    <row r="272" spans="2:67" ht="28.15" hidden="1" customHeight="1" thickBot="1">
      <c r="B272" s="29"/>
      <c r="C272" s="264"/>
      <c r="D272" s="37"/>
      <c r="E272" s="36"/>
      <c r="F272" s="36"/>
      <c r="G272" s="35"/>
      <c r="H272" s="256"/>
      <c r="I272" s="260"/>
      <c r="J272" s="260"/>
      <c r="K272" s="260"/>
      <c r="L272" s="32" t="s">
        <v>72</v>
      </c>
      <c r="M272" s="31"/>
      <c r="N272" s="32" t="s">
        <v>71</v>
      </c>
      <c r="O272" s="31"/>
      <c r="P272" s="32" t="s">
        <v>70</v>
      </c>
      <c r="Q272" s="31"/>
      <c r="R272" s="32" t="s">
        <v>69</v>
      </c>
      <c r="S272" s="31"/>
      <c r="T272" s="32" t="s">
        <v>68</v>
      </c>
      <c r="U272" s="31"/>
      <c r="V272" s="32" t="s">
        <v>67</v>
      </c>
      <c r="W272" s="31"/>
      <c r="X272" s="32" t="s">
        <v>66</v>
      </c>
      <c r="Y272" s="31"/>
      <c r="Z272" s="32" t="s">
        <v>65</v>
      </c>
      <c r="AA272" s="31"/>
      <c r="AB272" s="34" t="s">
        <v>64</v>
      </c>
      <c r="AC272" s="33"/>
      <c r="AD272" s="32" t="s">
        <v>63</v>
      </c>
      <c r="AE272" s="31"/>
      <c r="AF272" s="30"/>
      <c r="AG272" s="31"/>
      <c r="AH272" s="30"/>
      <c r="AI272" s="20"/>
      <c r="AJ272" s="246"/>
      <c r="AK272" s="246"/>
      <c r="AL272" s="19"/>
      <c r="AM272" s="7"/>
      <c r="AN272" s="7"/>
      <c r="AO272" s="236"/>
      <c r="AP272" s="230"/>
      <c r="AQ272" s="233"/>
      <c r="AR272" s="236"/>
      <c r="AS272" s="230"/>
      <c r="AT272" s="233"/>
      <c r="AU272" s="236"/>
      <c r="AV272" s="230"/>
      <c r="AW272" s="233"/>
      <c r="AX272" s="236"/>
      <c r="AY272" s="230"/>
      <c r="AZ272" s="233"/>
      <c r="BA272" s="236"/>
      <c r="BB272" s="230"/>
      <c r="BC272" s="233"/>
      <c r="BD272" s="298"/>
      <c r="BE272" s="301"/>
      <c r="BF272" s="301"/>
      <c r="BG272" s="304"/>
    </row>
    <row r="273" spans="2:67" ht="28.15" hidden="1" customHeight="1">
      <c r="B273" s="29"/>
      <c r="C273" s="265"/>
      <c r="D273" s="28"/>
      <c r="E273" s="27"/>
      <c r="F273" s="27"/>
      <c r="G273" s="26"/>
      <c r="H273" s="257"/>
      <c r="I273" s="261"/>
      <c r="J273" s="261"/>
      <c r="K273" s="261"/>
      <c r="L273" s="23" t="s">
        <v>62</v>
      </c>
      <c r="M273" s="22"/>
      <c r="N273" s="23" t="s">
        <v>61</v>
      </c>
      <c r="O273" s="22"/>
      <c r="P273" s="23" t="s">
        <v>60</v>
      </c>
      <c r="Q273" s="22"/>
      <c r="R273" s="23" t="s">
        <v>59</v>
      </c>
      <c r="S273" s="22"/>
      <c r="T273" s="23" t="s">
        <v>58</v>
      </c>
      <c r="U273" s="22"/>
      <c r="V273" s="23" t="s">
        <v>57</v>
      </c>
      <c r="W273" s="22"/>
      <c r="X273" s="23" t="s">
        <v>56</v>
      </c>
      <c r="Y273" s="22"/>
      <c r="Z273" s="23" t="s">
        <v>55</v>
      </c>
      <c r="AA273" s="22"/>
      <c r="AB273" s="25" t="s">
        <v>54</v>
      </c>
      <c r="AC273" s="24"/>
      <c r="AD273" s="23">
        <v>39</v>
      </c>
      <c r="AE273" s="22"/>
      <c r="AF273" s="21"/>
      <c r="AG273" s="22"/>
      <c r="AH273" s="21"/>
      <c r="AI273" s="20"/>
      <c r="AJ273" s="246"/>
      <c r="AK273" s="246"/>
      <c r="AL273" s="19"/>
      <c r="AM273" s="7"/>
      <c r="AN273" s="7"/>
      <c r="AO273" s="236"/>
      <c r="AP273" s="230"/>
      <c r="AQ273" s="233"/>
      <c r="AR273" s="236"/>
      <c r="AS273" s="230"/>
      <c r="AT273" s="233"/>
      <c r="AU273" s="236"/>
      <c r="AV273" s="230"/>
      <c r="AW273" s="233"/>
      <c r="AX273" s="236"/>
      <c r="AY273" s="230"/>
      <c r="AZ273" s="233"/>
      <c r="BA273" s="236"/>
      <c r="BB273" s="230"/>
      <c r="BC273" s="233"/>
      <c r="BD273" s="298"/>
      <c r="BE273" s="301"/>
      <c r="BF273" s="301"/>
      <c r="BG273" s="304"/>
    </row>
    <row r="274" spans="2:67" ht="28.15" hidden="1" customHeight="1" thickBot="1">
      <c r="B274" s="18"/>
      <c r="C274" s="271"/>
      <c r="D274" s="17"/>
      <c r="E274" s="16"/>
      <c r="F274" s="16"/>
      <c r="G274" s="15"/>
      <c r="H274" s="258"/>
      <c r="I274" s="272"/>
      <c r="J274" s="272"/>
      <c r="K274" s="272"/>
      <c r="L274" s="12" t="s">
        <v>53</v>
      </c>
      <c r="M274" s="11"/>
      <c r="N274" s="12" t="s">
        <v>52</v>
      </c>
      <c r="O274" s="11"/>
      <c r="P274" s="12" t="s">
        <v>51</v>
      </c>
      <c r="Q274" s="11"/>
      <c r="R274" s="12" t="s">
        <v>50</v>
      </c>
      <c r="S274" s="11"/>
      <c r="T274" s="12">
        <v>20</v>
      </c>
      <c r="U274" s="11"/>
      <c r="V274" s="12" t="s">
        <v>49</v>
      </c>
      <c r="W274" s="11"/>
      <c r="X274" s="12" t="s">
        <v>48</v>
      </c>
      <c r="Y274" s="11"/>
      <c r="Z274" s="12" t="s">
        <v>47</v>
      </c>
      <c r="AA274" s="11"/>
      <c r="AB274" s="14" t="s">
        <v>46</v>
      </c>
      <c r="AC274" s="13"/>
      <c r="AD274" s="12" t="s">
        <v>45</v>
      </c>
      <c r="AE274" s="11"/>
      <c r="AF274" s="10"/>
      <c r="AG274" s="11"/>
      <c r="AH274" s="10"/>
      <c r="AI274" s="9"/>
      <c r="AJ274" s="247"/>
      <c r="AK274" s="247"/>
      <c r="AL274" s="8"/>
      <c r="AM274" s="7"/>
      <c r="AN274" s="7"/>
      <c r="AO274" s="237"/>
      <c r="AP274" s="231"/>
      <c r="AQ274" s="234"/>
      <c r="AR274" s="237"/>
      <c r="AS274" s="231"/>
      <c r="AT274" s="234"/>
      <c r="AU274" s="237"/>
      <c r="AV274" s="231"/>
      <c r="AW274" s="234"/>
      <c r="AX274" s="237"/>
      <c r="AY274" s="231"/>
      <c r="AZ274" s="234"/>
      <c r="BA274" s="237"/>
      <c r="BB274" s="231"/>
      <c r="BC274" s="234"/>
      <c r="BD274" s="299"/>
      <c r="BE274" s="302"/>
      <c r="BF274" s="302"/>
      <c r="BG274" s="305"/>
    </row>
    <row r="275" spans="2:67" ht="85.9" customHeight="1" thickBot="1">
      <c r="B275" s="94" t="s">
        <v>119</v>
      </c>
      <c r="C275" s="83" t="s">
        <v>118</v>
      </c>
      <c r="D275" s="88" t="s">
        <v>117</v>
      </c>
      <c r="E275" s="93" t="s">
        <v>116</v>
      </c>
      <c r="F275" s="92"/>
      <c r="G275" s="91"/>
      <c r="H275" s="90" t="s">
        <v>115</v>
      </c>
      <c r="I275" s="88" t="s">
        <v>43</v>
      </c>
      <c r="J275" s="88" t="s">
        <v>114</v>
      </c>
      <c r="K275" s="88" t="s">
        <v>44</v>
      </c>
      <c r="L275" s="227" t="s">
        <v>113</v>
      </c>
      <c r="M275" s="270"/>
      <c r="N275" s="227" t="s">
        <v>112</v>
      </c>
      <c r="O275" s="270"/>
      <c r="P275" s="227" t="s">
        <v>112</v>
      </c>
      <c r="Q275" s="228"/>
      <c r="R275" s="227" t="s">
        <v>112</v>
      </c>
      <c r="S275" s="228"/>
      <c r="T275" s="227" t="s">
        <v>112</v>
      </c>
      <c r="U275" s="228"/>
      <c r="V275" s="227" t="s">
        <v>112</v>
      </c>
      <c r="W275" s="228"/>
      <c r="X275" s="227" t="s">
        <v>112</v>
      </c>
      <c r="Y275" s="228"/>
      <c r="Z275" s="227" t="s">
        <v>112</v>
      </c>
      <c r="AA275" s="228"/>
      <c r="AB275" s="227" t="s">
        <v>112</v>
      </c>
      <c r="AC275" s="228"/>
      <c r="AD275" s="227" t="s">
        <v>112</v>
      </c>
      <c r="AE275" s="228"/>
      <c r="AF275" s="244" t="s">
        <v>111</v>
      </c>
      <c r="AG275" s="228"/>
      <c r="AH275" s="90" t="s">
        <v>110</v>
      </c>
      <c r="AI275" s="89" t="s">
        <v>109</v>
      </c>
      <c r="AJ275" s="88" t="s">
        <v>108</v>
      </c>
      <c r="AK275" s="88" t="s">
        <v>107</v>
      </c>
      <c r="AL275" s="87" t="s">
        <v>106</v>
      </c>
      <c r="AM275" s="105" t="s">
        <v>161</v>
      </c>
      <c r="AN275" s="104" t="s">
        <v>160</v>
      </c>
      <c r="AO275" s="84" t="s">
        <v>105</v>
      </c>
      <c r="AP275" s="83" t="s">
        <v>104</v>
      </c>
      <c r="AQ275" s="82" t="s">
        <v>103</v>
      </c>
      <c r="AR275" s="84" t="s">
        <v>102</v>
      </c>
      <c r="AS275" s="83" t="s">
        <v>101</v>
      </c>
      <c r="AT275" s="82" t="s">
        <v>100</v>
      </c>
      <c r="AU275" s="84" t="s">
        <v>99</v>
      </c>
      <c r="AV275" s="83" t="s">
        <v>98</v>
      </c>
      <c r="AW275" s="85" t="s">
        <v>97</v>
      </c>
      <c r="AX275" s="84" t="s">
        <v>96</v>
      </c>
      <c r="AY275" s="83" t="s">
        <v>95</v>
      </c>
      <c r="AZ275" s="82" t="s">
        <v>94</v>
      </c>
      <c r="BA275" s="84" t="s">
        <v>93</v>
      </c>
      <c r="BB275" s="83" t="s">
        <v>92</v>
      </c>
      <c r="BC275" s="82" t="s">
        <v>91</v>
      </c>
      <c r="BD275" s="81" t="s">
        <v>90</v>
      </c>
      <c r="BE275" s="80" t="s">
        <v>89</v>
      </c>
      <c r="BF275" s="80" t="s">
        <v>88</v>
      </c>
      <c r="BG275" s="79" t="s">
        <v>87</v>
      </c>
    </row>
    <row r="276" spans="2:67" ht="48" thickBot="1">
      <c r="B276" s="78" t="s">
        <v>165</v>
      </c>
      <c r="C276" s="77"/>
      <c r="D276" s="76"/>
      <c r="E276" s="267">
        <v>720.24</v>
      </c>
      <c r="F276" s="268"/>
      <c r="G276" s="269"/>
      <c r="H276" s="75" t="s">
        <v>85</v>
      </c>
      <c r="I276" s="74"/>
      <c r="J276" s="74"/>
      <c r="K276" s="73"/>
      <c r="L276" s="72"/>
      <c r="M276" s="68"/>
      <c r="N276" s="72"/>
      <c r="O276" s="68"/>
      <c r="P276" s="72"/>
      <c r="Q276" s="68"/>
      <c r="R276" s="72"/>
      <c r="S276" s="68"/>
      <c r="T276" s="72"/>
      <c r="U276" s="68"/>
      <c r="V276" s="72"/>
      <c r="W276" s="68"/>
      <c r="X276" s="72"/>
      <c r="Y276" s="68"/>
      <c r="Z276" s="72"/>
      <c r="AA276" s="71"/>
      <c r="AB276" s="70"/>
      <c r="AC276" s="70"/>
      <c r="AD276" s="70"/>
      <c r="AE276" s="70"/>
      <c r="AF276" s="69" t="s">
        <v>84</v>
      </c>
      <c r="AG276" s="68"/>
      <c r="AH276" s="68"/>
      <c r="AI276" s="68"/>
      <c r="AJ276" s="67"/>
      <c r="AK276" s="67"/>
      <c r="AL276" s="66"/>
      <c r="AM276" s="103"/>
      <c r="AN276" s="103"/>
      <c r="AO276" s="101">
        <f t="shared" ref="AO276:BG276" si="19">SUM(AO277:AO288)</f>
        <v>6</v>
      </c>
      <c r="AP276" s="100">
        <f t="shared" si="19"/>
        <v>0</v>
      </c>
      <c r="AQ276" s="99">
        <f t="shared" si="19"/>
        <v>0</v>
      </c>
      <c r="AR276" s="101">
        <f t="shared" si="19"/>
        <v>9</v>
      </c>
      <c r="AS276" s="100">
        <f t="shared" si="19"/>
        <v>0</v>
      </c>
      <c r="AT276" s="99">
        <f t="shared" si="19"/>
        <v>0</v>
      </c>
      <c r="AU276" s="101">
        <f t="shared" si="19"/>
        <v>0</v>
      </c>
      <c r="AV276" s="100">
        <f t="shared" si="19"/>
        <v>0</v>
      </c>
      <c r="AW276" s="99">
        <f t="shared" si="19"/>
        <v>0</v>
      </c>
      <c r="AX276" s="101">
        <f t="shared" si="19"/>
        <v>0</v>
      </c>
      <c r="AY276" s="100">
        <f t="shared" si="19"/>
        <v>0</v>
      </c>
      <c r="AZ276" s="99">
        <f t="shared" si="19"/>
        <v>0</v>
      </c>
      <c r="BA276" s="101">
        <f t="shared" si="19"/>
        <v>0</v>
      </c>
      <c r="BB276" s="100">
        <f t="shared" si="19"/>
        <v>0</v>
      </c>
      <c r="BC276" s="99">
        <f t="shared" si="19"/>
        <v>0</v>
      </c>
      <c r="BD276" s="101">
        <f t="shared" si="19"/>
        <v>0</v>
      </c>
      <c r="BE276" s="100">
        <f t="shared" si="19"/>
        <v>0</v>
      </c>
      <c r="BF276" s="100">
        <f t="shared" si="19"/>
        <v>0</v>
      </c>
      <c r="BG276" s="99">
        <f t="shared" si="19"/>
        <v>0</v>
      </c>
      <c r="BH276" s="98" t="s">
        <v>83</v>
      </c>
      <c r="BK276" s="1">
        <f>SUM(AO276:AQ276)</f>
        <v>6</v>
      </c>
      <c r="BL276" s="1">
        <f>SUM(AR276:AT276,BD276)</f>
        <v>9</v>
      </c>
      <c r="BM276" s="1">
        <f>SUM(AU276:AW276,BE276)</f>
        <v>0</v>
      </c>
      <c r="BN276" s="1">
        <f>SUM(AX276:AZ276,BF276)</f>
        <v>0</v>
      </c>
      <c r="BO276" s="1">
        <f>SUM(BA276:BC276,BG276)</f>
        <v>0</v>
      </c>
    </row>
    <row r="277" spans="2:67" ht="28.15" customHeight="1">
      <c r="B277" s="29"/>
      <c r="C277" s="263">
        <v>1</v>
      </c>
      <c r="D277" s="47"/>
      <c r="E277" s="46"/>
      <c r="F277" s="46"/>
      <c r="G277" s="45"/>
      <c r="H277" s="255"/>
      <c r="I277" s="259">
        <v>47</v>
      </c>
      <c r="J277" s="259">
        <v>14</v>
      </c>
      <c r="K277" s="259">
        <v>5</v>
      </c>
      <c r="L277" s="42">
        <v>1</v>
      </c>
      <c r="M277" s="41" t="s">
        <v>271</v>
      </c>
      <c r="N277" s="42">
        <v>5</v>
      </c>
      <c r="O277" s="41" t="s">
        <v>305</v>
      </c>
      <c r="P277" s="42">
        <v>9</v>
      </c>
      <c r="Q277" s="97" t="s">
        <v>271</v>
      </c>
      <c r="R277" s="42">
        <v>13</v>
      </c>
      <c r="S277" s="41"/>
      <c r="T277" s="42">
        <v>17</v>
      </c>
      <c r="U277" s="41"/>
      <c r="V277" s="42">
        <v>21</v>
      </c>
      <c r="W277" s="41"/>
      <c r="X277" s="42">
        <v>25</v>
      </c>
      <c r="Y277" s="41"/>
      <c r="Z277" s="42">
        <v>29</v>
      </c>
      <c r="AA277" s="41"/>
      <c r="AB277" s="44">
        <v>33</v>
      </c>
      <c r="AC277" s="41"/>
      <c r="AD277" s="42">
        <v>37</v>
      </c>
      <c r="AE277" s="41"/>
      <c r="AF277" s="40"/>
      <c r="AG277" s="41"/>
      <c r="AH277" s="40"/>
      <c r="AI277" s="39"/>
      <c r="AJ277" s="245"/>
      <c r="AK277" s="245"/>
      <c r="AL277" s="38"/>
      <c r="AM277" s="238">
        <f>SUMPRODUCT(LEN($M277:$AE280)-LEN(SUBSTITUTE($M277:$AE280,"/", "")))/2</f>
        <v>0</v>
      </c>
      <c r="AN277" s="241">
        <f>SUMPRODUCT(LEN($M277:$AE280)-LEN(SUBSTITUTE($M277:$AE280,"-", "")))</f>
        <v>0</v>
      </c>
      <c r="AO277" s="235">
        <f>SUMPRODUCT(LEN($M277:$AE280)-LEN(SUBSTITUTE($M277:$AE280,"A", "")))</f>
        <v>6</v>
      </c>
      <c r="AP277" s="229">
        <f>SUMPRODUCT(LEN($AH277:$AH280)-LEN(SUBSTITUTE($AH277:$AH280,"A", "")))</f>
        <v>0</v>
      </c>
      <c r="AQ277" s="232">
        <f>SUMPRODUCT(LEN($AG277:$AG280)-LEN(SUBSTITUTE($AG277:$AG280,"A", "")))</f>
        <v>0</v>
      </c>
      <c r="AR277" s="235">
        <f>SUMPRODUCT(LEN($M277:$AE280)-LEN(SUBSTITUTE($M277:$AE280,"S", "")))</f>
        <v>9</v>
      </c>
      <c r="AS277" s="229">
        <f>SUMPRODUCT(LEN($AH277:$AH280)-LEN(SUBSTITUTE($AH277:$AH280,"S", "")))</f>
        <v>0</v>
      </c>
      <c r="AT277" s="232">
        <f>SUMPRODUCT(LEN($AG277:$AG280)-LEN(SUBSTITUTE($AG277:$AG280,"S", "")))</f>
        <v>0</v>
      </c>
      <c r="AU277" s="235">
        <f>SUMPRODUCT(LEN($M277:$AE280)-LEN(SUBSTITUTE($M277:$AE280,"F", "")))</f>
        <v>0</v>
      </c>
      <c r="AV277" s="229">
        <f>SUMPRODUCT(LEN($AH277:$AH280)-LEN(SUBSTITUTE($AH277:$AH280,"F", "")))</f>
        <v>0</v>
      </c>
      <c r="AW277" s="232">
        <f>SUMPRODUCT(LEN($AG277:$AG280)-LEN(SUBSTITUTE($AG277:$AG280,"F", "")))</f>
        <v>0</v>
      </c>
      <c r="AX277" s="235">
        <f>SUMPRODUCT(LEN($M277:$AE280)-LEN(SUBSTITUTE($M277:$AE280,"G", "")))</f>
        <v>0</v>
      </c>
      <c r="AY277" s="229">
        <f>SUMPRODUCT(LEN($AH277:$AH280)-LEN(SUBSTITUTE($AH277:$AH280,"G", "")))</f>
        <v>0</v>
      </c>
      <c r="AZ277" s="232">
        <f>SUMPRODUCT(LEN($AG277:$AG280)-LEN(SUBSTITUTE($AG277:$AG280,"G", "")))</f>
        <v>0</v>
      </c>
      <c r="BA277" s="235">
        <f>SUMPRODUCT(LEN($M277:$AE280)-LEN(SUBSTITUTE($M277:$AE280,"M", "")))</f>
        <v>0</v>
      </c>
      <c r="BB277" s="229">
        <f>SUMPRODUCT(LEN($AH277:$AH280)-LEN(SUBSTITUTE($AH277:$AH280,"M", "")))</f>
        <v>0</v>
      </c>
      <c r="BC277" s="232">
        <f>SUMPRODUCT(LEN($AG277:$AG280)-LEN(SUBSTITUTE($AG277:$AG280,"M", "")))</f>
        <v>0</v>
      </c>
      <c r="BD277" s="297">
        <f>SUMPRODUCT(LEN($AI277:$AI280)-LEN(SUBSTITUTE($AI277:$AI280,"S", "")))</f>
        <v>0</v>
      </c>
      <c r="BE277" s="300">
        <f>SUMPRODUCT(LEN($AI277:$AI280)-LEN(SUBSTITUTE($AI277:$AI280,"F", "")))</f>
        <v>0</v>
      </c>
      <c r="BF277" s="300">
        <f>SUMPRODUCT(LEN($AI277:$AI280)-LEN(SUBSTITUTE($AI277:$AI280,"G", "")))</f>
        <v>0</v>
      </c>
      <c r="BG277" s="303">
        <f>SUMPRODUCT(LEN($AI277:$AI280)-LEN(SUBSTITUTE($AI277:$AI280,"M", "")))</f>
        <v>0</v>
      </c>
    </row>
    <row r="278" spans="2:67" ht="28.15" customHeight="1" thickBot="1">
      <c r="B278" s="29"/>
      <c r="C278" s="264"/>
      <c r="D278" s="37"/>
      <c r="E278" s="36"/>
      <c r="F278" s="36"/>
      <c r="G278" s="35"/>
      <c r="H278" s="256"/>
      <c r="I278" s="260"/>
      <c r="J278" s="260"/>
      <c r="K278" s="260"/>
      <c r="L278" s="32">
        <v>2</v>
      </c>
      <c r="M278" s="31" t="s">
        <v>272</v>
      </c>
      <c r="N278" s="32">
        <v>6</v>
      </c>
      <c r="O278" s="31" t="s">
        <v>274</v>
      </c>
      <c r="P278" s="96">
        <v>10</v>
      </c>
      <c r="Q278" s="31"/>
      <c r="R278" s="32">
        <v>14</v>
      </c>
      <c r="S278" s="31"/>
      <c r="T278" s="32">
        <v>18</v>
      </c>
      <c r="U278" s="95"/>
      <c r="V278" s="32">
        <v>22</v>
      </c>
      <c r="W278" s="31"/>
      <c r="X278" s="32">
        <v>26</v>
      </c>
      <c r="Y278" s="31"/>
      <c r="Z278" s="32">
        <v>30</v>
      </c>
      <c r="AA278" s="31"/>
      <c r="AB278" s="34">
        <v>34</v>
      </c>
      <c r="AC278" s="31"/>
      <c r="AD278" s="32">
        <v>38</v>
      </c>
      <c r="AE278" s="31"/>
      <c r="AF278" s="30"/>
      <c r="AG278" s="31"/>
      <c r="AH278" s="30"/>
      <c r="AI278" s="20"/>
      <c r="AJ278" s="246"/>
      <c r="AK278" s="246"/>
      <c r="AL278" s="19"/>
      <c r="AM278" s="239"/>
      <c r="AN278" s="242"/>
      <c r="AO278" s="236"/>
      <c r="AP278" s="230"/>
      <c r="AQ278" s="233"/>
      <c r="AR278" s="236"/>
      <c r="AS278" s="230"/>
      <c r="AT278" s="233"/>
      <c r="AU278" s="236"/>
      <c r="AV278" s="230"/>
      <c r="AW278" s="233"/>
      <c r="AX278" s="236"/>
      <c r="AY278" s="230"/>
      <c r="AZ278" s="233"/>
      <c r="BA278" s="236"/>
      <c r="BB278" s="230"/>
      <c r="BC278" s="233"/>
      <c r="BD278" s="298"/>
      <c r="BE278" s="301"/>
      <c r="BF278" s="301"/>
      <c r="BG278" s="304"/>
    </row>
    <row r="279" spans="2:67" ht="28.15" customHeight="1">
      <c r="B279" s="29"/>
      <c r="C279" s="265"/>
      <c r="D279" s="28"/>
      <c r="E279" s="27"/>
      <c r="F279" s="27"/>
      <c r="G279" s="26"/>
      <c r="H279" s="257"/>
      <c r="I279" s="261"/>
      <c r="J279" s="261"/>
      <c r="K279" s="261"/>
      <c r="L279" s="23">
        <v>3</v>
      </c>
      <c r="M279" s="22" t="s">
        <v>272</v>
      </c>
      <c r="N279" s="23">
        <v>7</v>
      </c>
      <c r="O279" s="22" t="s">
        <v>273</v>
      </c>
      <c r="P279" s="23">
        <v>11</v>
      </c>
      <c r="Q279" s="22"/>
      <c r="R279" s="23">
        <v>15</v>
      </c>
      <c r="S279" s="22"/>
      <c r="T279" s="23">
        <v>19</v>
      </c>
      <c r="U279" s="22"/>
      <c r="V279" s="23">
        <v>23</v>
      </c>
      <c r="W279" s="22"/>
      <c r="X279" s="23">
        <v>27</v>
      </c>
      <c r="Y279" s="22"/>
      <c r="Z279" s="23">
        <v>31</v>
      </c>
      <c r="AA279" s="22"/>
      <c r="AB279" s="25">
        <v>35</v>
      </c>
      <c r="AC279" s="22"/>
      <c r="AD279" s="23">
        <v>39</v>
      </c>
      <c r="AE279" s="22"/>
      <c r="AF279" s="21"/>
      <c r="AG279" s="22"/>
      <c r="AH279" s="21"/>
      <c r="AI279" s="20"/>
      <c r="AJ279" s="246"/>
      <c r="AK279" s="246"/>
      <c r="AL279" s="19"/>
      <c r="AM279" s="239"/>
      <c r="AN279" s="242"/>
      <c r="AO279" s="236"/>
      <c r="AP279" s="230"/>
      <c r="AQ279" s="233"/>
      <c r="AR279" s="236"/>
      <c r="AS279" s="230"/>
      <c r="AT279" s="233"/>
      <c r="AU279" s="236"/>
      <c r="AV279" s="230"/>
      <c r="AW279" s="233"/>
      <c r="AX279" s="236"/>
      <c r="AY279" s="230"/>
      <c r="AZ279" s="233"/>
      <c r="BA279" s="236"/>
      <c r="BB279" s="230"/>
      <c r="BC279" s="233"/>
      <c r="BD279" s="298"/>
      <c r="BE279" s="301"/>
      <c r="BF279" s="301"/>
      <c r="BG279" s="304"/>
    </row>
    <row r="280" spans="2:67" ht="28.15" customHeight="1" thickBot="1">
      <c r="B280" s="29"/>
      <c r="C280" s="266"/>
      <c r="D280" s="57"/>
      <c r="E280" s="56"/>
      <c r="F280" s="56"/>
      <c r="G280" s="55"/>
      <c r="H280" s="258"/>
      <c r="I280" s="262"/>
      <c r="J280" s="262"/>
      <c r="K280" s="262"/>
      <c r="L280" s="52">
        <v>4</v>
      </c>
      <c r="M280" s="51" t="s">
        <v>307</v>
      </c>
      <c r="N280" s="52">
        <v>8</v>
      </c>
      <c r="O280" s="51" t="s">
        <v>274</v>
      </c>
      <c r="P280" s="52">
        <v>12</v>
      </c>
      <c r="Q280" s="51"/>
      <c r="R280" s="52">
        <v>16</v>
      </c>
      <c r="S280" s="51"/>
      <c r="T280" s="52">
        <v>20</v>
      </c>
      <c r="U280" s="51"/>
      <c r="V280" s="52">
        <v>24</v>
      </c>
      <c r="W280" s="51"/>
      <c r="X280" s="52">
        <v>28</v>
      </c>
      <c r="Y280" s="51"/>
      <c r="Z280" s="52">
        <v>32</v>
      </c>
      <c r="AA280" s="51"/>
      <c r="AB280" s="54">
        <v>36</v>
      </c>
      <c r="AC280" s="51"/>
      <c r="AD280" s="52">
        <v>40</v>
      </c>
      <c r="AE280" s="51"/>
      <c r="AF280" s="50"/>
      <c r="AG280" s="51"/>
      <c r="AH280" s="50"/>
      <c r="AI280" s="49"/>
      <c r="AJ280" s="248"/>
      <c r="AK280" s="248"/>
      <c r="AL280" s="48"/>
      <c r="AM280" s="240"/>
      <c r="AN280" s="243"/>
      <c r="AO280" s="237"/>
      <c r="AP280" s="231"/>
      <c r="AQ280" s="234"/>
      <c r="AR280" s="237"/>
      <c r="AS280" s="231"/>
      <c r="AT280" s="234"/>
      <c r="AU280" s="237"/>
      <c r="AV280" s="231"/>
      <c r="AW280" s="234"/>
      <c r="AX280" s="237"/>
      <c r="AY280" s="231"/>
      <c r="AZ280" s="234"/>
      <c r="BA280" s="237"/>
      <c r="BB280" s="231"/>
      <c r="BC280" s="234"/>
      <c r="BD280" s="299"/>
      <c r="BE280" s="302"/>
      <c r="BF280" s="302"/>
      <c r="BG280" s="305"/>
    </row>
    <row r="281" spans="2:67" ht="28.15" hidden="1" customHeight="1">
      <c r="B281" s="29"/>
      <c r="C281" s="263">
        <v>2</v>
      </c>
      <c r="D281" s="47"/>
      <c r="E281" s="46"/>
      <c r="F281" s="46"/>
      <c r="G281" s="45"/>
      <c r="H281" s="255"/>
      <c r="I281" s="259"/>
      <c r="J281" s="259"/>
      <c r="K281" s="259"/>
      <c r="L281" s="42" t="s">
        <v>82</v>
      </c>
      <c r="M281" s="41"/>
      <c r="N281" s="42" t="s">
        <v>81</v>
      </c>
      <c r="O281" s="41"/>
      <c r="P281" s="42" t="s">
        <v>80</v>
      </c>
      <c r="Q281" s="41"/>
      <c r="R281" s="42" t="s">
        <v>79</v>
      </c>
      <c r="S281" s="41"/>
      <c r="T281" s="42" t="s">
        <v>78</v>
      </c>
      <c r="U281" s="41"/>
      <c r="V281" s="42" t="s">
        <v>77</v>
      </c>
      <c r="W281" s="41"/>
      <c r="X281" s="42" t="s">
        <v>76</v>
      </c>
      <c r="Y281" s="41"/>
      <c r="Z281" s="42" t="s">
        <v>75</v>
      </c>
      <c r="AA281" s="41"/>
      <c r="AB281" s="44" t="s">
        <v>74</v>
      </c>
      <c r="AC281" s="43"/>
      <c r="AD281" s="42" t="s">
        <v>73</v>
      </c>
      <c r="AE281" s="41"/>
      <c r="AF281" s="40"/>
      <c r="AG281" s="41"/>
      <c r="AH281" s="40"/>
      <c r="AI281" s="39"/>
      <c r="AJ281" s="249"/>
      <c r="AK281" s="252"/>
      <c r="AL281" s="38"/>
      <c r="AM281" s="7"/>
      <c r="AN281" s="7"/>
      <c r="AO281" s="235">
        <f>SUMPRODUCT(LEN($M281:$AE284)-LEN(SUBSTITUTE($M281:$AE284,"A", "")))</f>
        <v>0</v>
      </c>
      <c r="AP281" s="229">
        <f>SUMPRODUCT(LEN($AH281:$AH284)-LEN(SUBSTITUTE($AH281:$AH284,"A", "")))</f>
        <v>0</v>
      </c>
      <c r="AQ281" s="232">
        <f>SUMPRODUCT(LEN($AG281:$AG284)-LEN(SUBSTITUTE($AG281:$AG284,"A", "")))</f>
        <v>0</v>
      </c>
      <c r="AR281" s="235">
        <f>SUMPRODUCT(LEN($M281:$AE284)-LEN(SUBSTITUTE($M281:$AE284,"S", "")))</f>
        <v>0</v>
      </c>
      <c r="AS281" s="229">
        <f>SUMPRODUCT(LEN($AH281:$AH284)-LEN(SUBSTITUTE($AH281:$AH284,"S", "")))</f>
        <v>0</v>
      </c>
      <c r="AT281" s="232">
        <f>SUMPRODUCT(LEN($AG281:$AG284)-LEN(SUBSTITUTE($AG281:$AG284,"S", "")))</f>
        <v>0</v>
      </c>
      <c r="AU281" s="235">
        <f>SUMPRODUCT(LEN($M281:$AE284)-LEN(SUBSTITUTE($M281:$AE284,"F", "")))</f>
        <v>0</v>
      </c>
      <c r="AV281" s="229">
        <f>SUMPRODUCT(LEN($AH281:$AH284)-LEN(SUBSTITUTE($AH281:$AH284,"F", "")))</f>
        <v>0</v>
      </c>
      <c r="AW281" s="232">
        <f>SUMPRODUCT(LEN($AG281:$AG284)-LEN(SUBSTITUTE($AG281:$AG284,"F", "")))</f>
        <v>0</v>
      </c>
      <c r="AX281" s="235">
        <f>SUMPRODUCT(LEN($M281:$AE284)-LEN(SUBSTITUTE($M281:$AE284,"G", "")))</f>
        <v>0</v>
      </c>
      <c r="AY281" s="229">
        <f>SUMPRODUCT(LEN($AH281:$AH284)-LEN(SUBSTITUTE($AH281:$AH284,"G", "")))</f>
        <v>0</v>
      </c>
      <c r="AZ281" s="232">
        <f>SUMPRODUCT(LEN($AG281:$AG284)-LEN(SUBSTITUTE($AG281:$AG284,"G", "")))</f>
        <v>0</v>
      </c>
      <c r="BA281" s="235">
        <f>SUMPRODUCT(LEN($M281:$AE284)-LEN(SUBSTITUTE($M281:$AE284,"M", "")))</f>
        <v>0</v>
      </c>
      <c r="BB281" s="229">
        <f>SUMPRODUCT(LEN($AH281:$AH284)-LEN(SUBSTITUTE($AH281:$AH284,"M", "")))</f>
        <v>0</v>
      </c>
      <c r="BC281" s="232">
        <f>SUMPRODUCT(LEN($AG281:$AG284)-LEN(SUBSTITUTE($AG281:$AG284,"M", "")))</f>
        <v>0</v>
      </c>
      <c r="BD281" s="297">
        <f>SUMPRODUCT(LEN($AI281:$AI284)-LEN(SUBSTITUTE($AI281:$AI284,"S", "")))</f>
        <v>0</v>
      </c>
      <c r="BE281" s="300">
        <f>SUMPRODUCT(LEN($AI281:$AI284)-LEN(SUBSTITUTE($AI281:$AI284,"F", "")))</f>
        <v>0</v>
      </c>
      <c r="BF281" s="300">
        <f>SUMPRODUCT(LEN($AI281:$AI284)-LEN(SUBSTITUTE($AI281:$AI284,"G", "")))</f>
        <v>0</v>
      </c>
      <c r="BG281" s="303">
        <f>SUMPRODUCT(LEN($AI281:$AI284)-LEN(SUBSTITUTE($AI281:$AI284,"M", "")))</f>
        <v>0</v>
      </c>
    </row>
    <row r="282" spans="2:67" ht="28.15" hidden="1" customHeight="1" thickBot="1">
      <c r="B282" s="29"/>
      <c r="C282" s="264"/>
      <c r="D282" s="37"/>
      <c r="E282" s="36"/>
      <c r="F282" s="36"/>
      <c r="G282" s="35"/>
      <c r="H282" s="256"/>
      <c r="I282" s="260"/>
      <c r="J282" s="260"/>
      <c r="K282" s="260"/>
      <c r="L282" s="32" t="s">
        <v>72</v>
      </c>
      <c r="M282" s="31"/>
      <c r="N282" s="32" t="s">
        <v>71</v>
      </c>
      <c r="O282" s="31"/>
      <c r="P282" s="32" t="s">
        <v>70</v>
      </c>
      <c r="Q282" s="31"/>
      <c r="R282" s="32" t="s">
        <v>69</v>
      </c>
      <c r="S282" s="31"/>
      <c r="T282" s="32" t="s">
        <v>68</v>
      </c>
      <c r="U282" s="31"/>
      <c r="V282" s="32" t="s">
        <v>67</v>
      </c>
      <c r="W282" s="31"/>
      <c r="X282" s="32" t="s">
        <v>66</v>
      </c>
      <c r="Y282" s="31"/>
      <c r="Z282" s="32" t="s">
        <v>65</v>
      </c>
      <c r="AA282" s="31"/>
      <c r="AB282" s="34" t="s">
        <v>64</v>
      </c>
      <c r="AC282" s="33"/>
      <c r="AD282" s="32" t="s">
        <v>63</v>
      </c>
      <c r="AE282" s="31"/>
      <c r="AF282" s="30"/>
      <c r="AG282" s="31"/>
      <c r="AH282" s="30"/>
      <c r="AI282" s="20"/>
      <c r="AJ282" s="250"/>
      <c r="AK282" s="253"/>
      <c r="AL282" s="19"/>
      <c r="AM282" s="7"/>
      <c r="AN282" s="7"/>
      <c r="AO282" s="236"/>
      <c r="AP282" s="230"/>
      <c r="AQ282" s="233"/>
      <c r="AR282" s="236"/>
      <c r="AS282" s="230"/>
      <c r="AT282" s="233"/>
      <c r="AU282" s="236"/>
      <c r="AV282" s="230"/>
      <c r="AW282" s="233"/>
      <c r="AX282" s="236"/>
      <c r="AY282" s="230"/>
      <c r="AZ282" s="233"/>
      <c r="BA282" s="236"/>
      <c r="BB282" s="230"/>
      <c r="BC282" s="233"/>
      <c r="BD282" s="298"/>
      <c r="BE282" s="301"/>
      <c r="BF282" s="301"/>
      <c r="BG282" s="304"/>
    </row>
    <row r="283" spans="2:67" ht="28.15" hidden="1" customHeight="1">
      <c r="B283" s="29"/>
      <c r="C283" s="265"/>
      <c r="D283" s="28"/>
      <c r="E283" s="27"/>
      <c r="F283" s="27"/>
      <c r="G283" s="26"/>
      <c r="H283" s="257"/>
      <c r="I283" s="261"/>
      <c r="J283" s="261"/>
      <c r="K283" s="261"/>
      <c r="L283" s="23" t="s">
        <v>62</v>
      </c>
      <c r="M283" s="22"/>
      <c r="N283" s="23" t="s">
        <v>61</v>
      </c>
      <c r="O283" s="22"/>
      <c r="P283" s="23" t="s">
        <v>60</v>
      </c>
      <c r="Q283" s="22"/>
      <c r="R283" s="23" t="s">
        <v>59</v>
      </c>
      <c r="S283" s="22"/>
      <c r="T283" s="23" t="s">
        <v>58</v>
      </c>
      <c r="U283" s="22"/>
      <c r="V283" s="23" t="s">
        <v>57</v>
      </c>
      <c r="W283" s="22"/>
      <c r="X283" s="23" t="s">
        <v>56</v>
      </c>
      <c r="Y283" s="22"/>
      <c r="Z283" s="23" t="s">
        <v>55</v>
      </c>
      <c r="AA283" s="22"/>
      <c r="AB283" s="25" t="s">
        <v>54</v>
      </c>
      <c r="AC283" s="24"/>
      <c r="AD283" s="23">
        <v>39</v>
      </c>
      <c r="AE283" s="22"/>
      <c r="AF283" s="21"/>
      <c r="AG283" s="22"/>
      <c r="AH283" s="21"/>
      <c r="AI283" s="20"/>
      <c r="AJ283" s="250"/>
      <c r="AK283" s="253"/>
      <c r="AL283" s="19"/>
      <c r="AM283" s="7"/>
      <c r="AN283" s="7"/>
      <c r="AO283" s="236"/>
      <c r="AP283" s="230"/>
      <c r="AQ283" s="233"/>
      <c r="AR283" s="236"/>
      <c r="AS283" s="230"/>
      <c r="AT283" s="233"/>
      <c r="AU283" s="236"/>
      <c r="AV283" s="230"/>
      <c r="AW283" s="233"/>
      <c r="AX283" s="236"/>
      <c r="AY283" s="230"/>
      <c r="AZ283" s="233"/>
      <c r="BA283" s="236"/>
      <c r="BB283" s="230"/>
      <c r="BC283" s="233"/>
      <c r="BD283" s="298"/>
      <c r="BE283" s="301"/>
      <c r="BF283" s="301"/>
      <c r="BG283" s="304"/>
    </row>
    <row r="284" spans="2:67" ht="28.15" hidden="1" customHeight="1" thickBot="1">
      <c r="B284" s="29"/>
      <c r="C284" s="266"/>
      <c r="D284" s="57"/>
      <c r="E284" s="56"/>
      <c r="F284" s="56"/>
      <c r="G284" s="55"/>
      <c r="H284" s="258"/>
      <c r="I284" s="262"/>
      <c r="J284" s="262"/>
      <c r="K284" s="262"/>
      <c r="L284" s="52" t="s">
        <v>53</v>
      </c>
      <c r="M284" s="51"/>
      <c r="N284" s="52" t="s">
        <v>52</v>
      </c>
      <c r="O284" s="51"/>
      <c r="P284" s="52" t="s">
        <v>51</v>
      </c>
      <c r="Q284" s="51"/>
      <c r="R284" s="52" t="s">
        <v>50</v>
      </c>
      <c r="S284" s="51"/>
      <c r="T284" s="52">
        <v>20</v>
      </c>
      <c r="U284" s="51"/>
      <c r="V284" s="52" t="s">
        <v>49</v>
      </c>
      <c r="W284" s="51"/>
      <c r="X284" s="52" t="s">
        <v>48</v>
      </c>
      <c r="Y284" s="51"/>
      <c r="Z284" s="52" t="s">
        <v>47</v>
      </c>
      <c r="AA284" s="51"/>
      <c r="AB284" s="54" t="s">
        <v>46</v>
      </c>
      <c r="AC284" s="53"/>
      <c r="AD284" s="52" t="s">
        <v>45</v>
      </c>
      <c r="AE284" s="51"/>
      <c r="AF284" s="50"/>
      <c r="AG284" s="51"/>
      <c r="AH284" s="50"/>
      <c r="AI284" s="49"/>
      <c r="AJ284" s="251"/>
      <c r="AK284" s="254"/>
      <c r="AL284" s="48"/>
      <c r="AM284" s="7"/>
      <c r="AN284" s="7"/>
      <c r="AO284" s="237"/>
      <c r="AP284" s="231"/>
      <c r="AQ284" s="234"/>
      <c r="AR284" s="237"/>
      <c r="AS284" s="231"/>
      <c r="AT284" s="234"/>
      <c r="AU284" s="237"/>
      <c r="AV284" s="231"/>
      <c r="AW284" s="234"/>
      <c r="AX284" s="237"/>
      <c r="AY284" s="231"/>
      <c r="AZ284" s="234"/>
      <c r="BA284" s="237"/>
      <c r="BB284" s="231"/>
      <c r="BC284" s="234"/>
      <c r="BD284" s="299"/>
      <c r="BE284" s="302"/>
      <c r="BF284" s="302"/>
      <c r="BG284" s="305"/>
    </row>
    <row r="285" spans="2:67" ht="28.15" hidden="1" customHeight="1">
      <c r="B285" s="29"/>
      <c r="C285" s="263">
        <v>3</v>
      </c>
      <c r="D285" s="47"/>
      <c r="E285" s="46"/>
      <c r="F285" s="46"/>
      <c r="G285" s="45"/>
      <c r="H285" s="255"/>
      <c r="I285" s="259"/>
      <c r="J285" s="259"/>
      <c r="K285" s="259"/>
      <c r="L285" s="42" t="s">
        <v>82</v>
      </c>
      <c r="M285" s="41"/>
      <c r="N285" s="42" t="s">
        <v>81</v>
      </c>
      <c r="O285" s="41"/>
      <c r="P285" s="42" t="s">
        <v>80</v>
      </c>
      <c r="Q285" s="41"/>
      <c r="R285" s="42" t="s">
        <v>79</v>
      </c>
      <c r="S285" s="41"/>
      <c r="T285" s="42" t="s">
        <v>78</v>
      </c>
      <c r="U285" s="41"/>
      <c r="V285" s="42" t="s">
        <v>77</v>
      </c>
      <c r="W285" s="41"/>
      <c r="X285" s="42" t="s">
        <v>76</v>
      </c>
      <c r="Y285" s="41"/>
      <c r="Z285" s="42" t="s">
        <v>75</v>
      </c>
      <c r="AA285" s="41"/>
      <c r="AB285" s="44" t="s">
        <v>74</v>
      </c>
      <c r="AC285" s="43"/>
      <c r="AD285" s="42" t="s">
        <v>73</v>
      </c>
      <c r="AE285" s="41"/>
      <c r="AF285" s="40"/>
      <c r="AG285" s="41"/>
      <c r="AH285" s="40"/>
      <c r="AI285" s="39"/>
      <c r="AJ285" s="245"/>
      <c r="AK285" s="245"/>
      <c r="AL285" s="38"/>
      <c r="AM285" s="7"/>
      <c r="AN285" s="7"/>
      <c r="AO285" s="235">
        <f>SUMPRODUCT(LEN($M285:$AE288)-LEN(SUBSTITUTE($M285:$AE288,"A", "")))</f>
        <v>0</v>
      </c>
      <c r="AP285" s="229">
        <f>SUMPRODUCT(LEN($AH285:$AH288)-LEN(SUBSTITUTE($AH285:$AH288,"A", "")))</f>
        <v>0</v>
      </c>
      <c r="AQ285" s="232">
        <f>SUMPRODUCT(LEN($AG285:$AG288)-LEN(SUBSTITUTE($AG285:$AG288,"A", "")))</f>
        <v>0</v>
      </c>
      <c r="AR285" s="235">
        <f>SUMPRODUCT(LEN($M285:$AE288)-LEN(SUBSTITUTE($M285:$AE288,"S", "")))</f>
        <v>0</v>
      </c>
      <c r="AS285" s="229">
        <f>SUMPRODUCT(LEN($AH285:$AH288)-LEN(SUBSTITUTE($AH285:$AH288,"S", "")))</f>
        <v>0</v>
      </c>
      <c r="AT285" s="232">
        <f>SUMPRODUCT(LEN($AG285:$AG288)-LEN(SUBSTITUTE($AG285:$AG288,"S", "")))</f>
        <v>0</v>
      </c>
      <c r="AU285" s="235">
        <f>SUMPRODUCT(LEN($M285:$AE288)-LEN(SUBSTITUTE($M285:$AE288,"F", "")))</f>
        <v>0</v>
      </c>
      <c r="AV285" s="229">
        <f>SUMPRODUCT(LEN($AH285:$AH288)-LEN(SUBSTITUTE($AH285:$AH288,"F", "")))</f>
        <v>0</v>
      </c>
      <c r="AW285" s="232">
        <f>SUMPRODUCT(LEN($AG285:$AG288)-LEN(SUBSTITUTE($AG285:$AG288,"F", "")))</f>
        <v>0</v>
      </c>
      <c r="AX285" s="235">
        <f>SUMPRODUCT(LEN($M285:$AE288)-LEN(SUBSTITUTE($M285:$AE288,"G", "")))</f>
        <v>0</v>
      </c>
      <c r="AY285" s="229">
        <f>SUMPRODUCT(LEN($AH285:$AH288)-LEN(SUBSTITUTE($AH285:$AH288,"G", "")))</f>
        <v>0</v>
      </c>
      <c r="AZ285" s="232">
        <f>SUMPRODUCT(LEN($AG285:$AG288)-LEN(SUBSTITUTE($AG285:$AG288,"G", "")))</f>
        <v>0</v>
      </c>
      <c r="BA285" s="235">
        <f>SUMPRODUCT(LEN($M285:$AE288)-LEN(SUBSTITUTE($M285:$AE288,"M", "")))</f>
        <v>0</v>
      </c>
      <c r="BB285" s="229">
        <f>SUMPRODUCT(LEN($AH285:$AH288)-LEN(SUBSTITUTE($AH285:$AH288,"M", "")))</f>
        <v>0</v>
      </c>
      <c r="BC285" s="232">
        <f>SUMPRODUCT(LEN($AG285:$AG288)-LEN(SUBSTITUTE($AG285:$AG288,"M", "")))</f>
        <v>0</v>
      </c>
      <c r="BD285" s="297">
        <f>SUMPRODUCT(LEN($AI285:$AI288)-LEN(SUBSTITUTE($AI285:$AI288,"S", "")))</f>
        <v>0</v>
      </c>
      <c r="BE285" s="300">
        <f>SUMPRODUCT(LEN($AI285:$AI288)-LEN(SUBSTITUTE($AI285:$AI288,"F", "")))</f>
        <v>0</v>
      </c>
      <c r="BF285" s="300">
        <f>SUMPRODUCT(LEN($AI285:$AI288)-LEN(SUBSTITUTE($AI285:$AI288,"G", "")))</f>
        <v>0</v>
      </c>
      <c r="BG285" s="303">
        <f>SUMPRODUCT(LEN($AI285:$AI288)-LEN(SUBSTITUTE($AI285:$AI288,"M", "")))</f>
        <v>0</v>
      </c>
    </row>
    <row r="286" spans="2:67" ht="28.15" hidden="1" customHeight="1" thickBot="1">
      <c r="B286" s="29"/>
      <c r="C286" s="264"/>
      <c r="D286" s="37"/>
      <c r="E286" s="36"/>
      <c r="F286" s="36"/>
      <c r="G286" s="35"/>
      <c r="H286" s="256"/>
      <c r="I286" s="260"/>
      <c r="J286" s="260"/>
      <c r="K286" s="260"/>
      <c r="L286" s="32" t="s">
        <v>72</v>
      </c>
      <c r="M286" s="31"/>
      <c r="N286" s="32" t="s">
        <v>71</v>
      </c>
      <c r="O286" s="31"/>
      <c r="P286" s="32" t="s">
        <v>70</v>
      </c>
      <c r="Q286" s="31"/>
      <c r="R286" s="32" t="s">
        <v>69</v>
      </c>
      <c r="S286" s="31"/>
      <c r="T286" s="32" t="s">
        <v>68</v>
      </c>
      <c r="U286" s="31"/>
      <c r="V286" s="32" t="s">
        <v>67</v>
      </c>
      <c r="W286" s="31"/>
      <c r="X286" s="32" t="s">
        <v>66</v>
      </c>
      <c r="Y286" s="31"/>
      <c r="Z286" s="32" t="s">
        <v>65</v>
      </c>
      <c r="AA286" s="31"/>
      <c r="AB286" s="34" t="s">
        <v>64</v>
      </c>
      <c r="AC286" s="33"/>
      <c r="AD286" s="32" t="s">
        <v>63</v>
      </c>
      <c r="AE286" s="31"/>
      <c r="AF286" s="30"/>
      <c r="AG286" s="31"/>
      <c r="AH286" s="30"/>
      <c r="AI286" s="20"/>
      <c r="AJ286" s="246"/>
      <c r="AK286" s="246"/>
      <c r="AL286" s="19"/>
      <c r="AM286" s="7"/>
      <c r="AN286" s="7"/>
      <c r="AO286" s="236"/>
      <c r="AP286" s="230"/>
      <c r="AQ286" s="233"/>
      <c r="AR286" s="236"/>
      <c r="AS286" s="230"/>
      <c r="AT286" s="233"/>
      <c r="AU286" s="236"/>
      <c r="AV286" s="230"/>
      <c r="AW286" s="233"/>
      <c r="AX286" s="236"/>
      <c r="AY286" s="230"/>
      <c r="AZ286" s="233"/>
      <c r="BA286" s="236"/>
      <c r="BB286" s="230"/>
      <c r="BC286" s="233"/>
      <c r="BD286" s="298"/>
      <c r="BE286" s="301"/>
      <c r="BF286" s="301"/>
      <c r="BG286" s="304"/>
    </row>
    <row r="287" spans="2:67" ht="28.15" hidden="1" customHeight="1">
      <c r="B287" s="29"/>
      <c r="C287" s="265"/>
      <c r="D287" s="28"/>
      <c r="E287" s="27"/>
      <c r="F287" s="27"/>
      <c r="G287" s="26"/>
      <c r="H287" s="257"/>
      <c r="I287" s="261"/>
      <c r="J287" s="261"/>
      <c r="K287" s="261"/>
      <c r="L287" s="23" t="s">
        <v>62</v>
      </c>
      <c r="M287" s="22"/>
      <c r="N287" s="23" t="s">
        <v>61</v>
      </c>
      <c r="O287" s="22"/>
      <c r="P287" s="23" t="s">
        <v>60</v>
      </c>
      <c r="Q287" s="22"/>
      <c r="R287" s="23" t="s">
        <v>59</v>
      </c>
      <c r="S287" s="22"/>
      <c r="T287" s="23" t="s">
        <v>58</v>
      </c>
      <c r="U287" s="22"/>
      <c r="V287" s="23" t="s">
        <v>57</v>
      </c>
      <c r="W287" s="22"/>
      <c r="X287" s="23" t="s">
        <v>56</v>
      </c>
      <c r="Y287" s="22"/>
      <c r="Z287" s="23" t="s">
        <v>55</v>
      </c>
      <c r="AA287" s="22"/>
      <c r="AB287" s="25" t="s">
        <v>54</v>
      </c>
      <c r="AC287" s="24"/>
      <c r="AD287" s="23">
        <v>39</v>
      </c>
      <c r="AE287" s="22"/>
      <c r="AF287" s="21"/>
      <c r="AG287" s="22"/>
      <c r="AH287" s="21"/>
      <c r="AI287" s="20"/>
      <c r="AJ287" s="246"/>
      <c r="AK287" s="246"/>
      <c r="AL287" s="19"/>
      <c r="AM287" s="7"/>
      <c r="AN287" s="7"/>
      <c r="AO287" s="236"/>
      <c r="AP287" s="230"/>
      <c r="AQ287" s="233"/>
      <c r="AR287" s="236"/>
      <c r="AS287" s="230"/>
      <c r="AT287" s="233"/>
      <c r="AU287" s="236"/>
      <c r="AV287" s="230"/>
      <c r="AW287" s="233"/>
      <c r="AX287" s="236"/>
      <c r="AY287" s="230"/>
      <c r="AZ287" s="233"/>
      <c r="BA287" s="236"/>
      <c r="BB287" s="230"/>
      <c r="BC287" s="233"/>
      <c r="BD287" s="298"/>
      <c r="BE287" s="301"/>
      <c r="BF287" s="301"/>
      <c r="BG287" s="304"/>
    </row>
    <row r="288" spans="2:67" ht="28.15" hidden="1" customHeight="1" thickBot="1">
      <c r="B288" s="18"/>
      <c r="C288" s="271"/>
      <c r="D288" s="17"/>
      <c r="E288" s="16"/>
      <c r="F288" s="16"/>
      <c r="G288" s="15"/>
      <c r="H288" s="258"/>
      <c r="I288" s="272"/>
      <c r="J288" s="272"/>
      <c r="K288" s="272"/>
      <c r="L288" s="12" t="s">
        <v>53</v>
      </c>
      <c r="M288" s="11"/>
      <c r="N288" s="12" t="s">
        <v>52</v>
      </c>
      <c r="O288" s="11"/>
      <c r="P288" s="12" t="s">
        <v>51</v>
      </c>
      <c r="Q288" s="11"/>
      <c r="R288" s="12" t="s">
        <v>50</v>
      </c>
      <c r="S288" s="11"/>
      <c r="T288" s="12">
        <v>20</v>
      </c>
      <c r="U288" s="11"/>
      <c r="V288" s="12" t="s">
        <v>49</v>
      </c>
      <c r="W288" s="11"/>
      <c r="X288" s="12" t="s">
        <v>48</v>
      </c>
      <c r="Y288" s="11"/>
      <c r="Z288" s="12" t="s">
        <v>47</v>
      </c>
      <c r="AA288" s="11"/>
      <c r="AB288" s="14" t="s">
        <v>46</v>
      </c>
      <c r="AC288" s="13"/>
      <c r="AD288" s="12" t="s">
        <v>45</v>
      </c>
      <c r="AE288" s="11"/>
      <c r="AF288" s="10"/>
      <c r="AG288" s="11"/>
      <c r="AH288" s="10"/>
      <c r="AI288" s="9"/>
      <c r="AJ288" s="247"/>
      <c r="AK288" s="247"/>
      <c r="AL288" s="8"/>
      <c r="AM288" s="7"/>
      <c r="AN288" s="7"/>
      <c r="AO288" s="237"/>
      <c r="AP288" s="231"/>
      <c r="AQ288" s="234"/>
      <c r="AR288" s="237"/>
      <c r="AS288" s="231"/>
      <c r="AT288" s="234"/>
      <c r="AU288" s="237"/>
      <c r="AV288" s="231"/>
      <c r="AW288" s="234"/>
      <c r="AX288" s="237"/>
      <c r="AY288" s="231"/>
      <c r="AZ288" s="234"/>
      <c r="BA288" s="237"/>
      <c r="BB288" s="231"/>
      <c r="BC288" s="234"/>
      <c r="BD288" s="299"/>
      <c r="BE288" s="302"/>
      <c r="BF288" s="302"/>
      <c r="BG288" s="305"/>
    </row>
    <row r="289" spans="2:67" ht="85.9" customHeight="1" thickBot="1">
      <c r="B289" s="94" t="s">
        <v>119</v>
      </c>
      <c r="C289" s="83" t="s">
        <v>118</v>
      </c>
      <c r="D289" s="88" t="s">
        <v>117</v>
      </c>
      <c r="E289" s="93" t="s">
        <v>116</v>
      </c>
      <c r="F289" s="92"/>
      <c r="G289" s="91"/>
      <c r="H289" s="90" t="s">
        <v>115</v>
      </c>
      <c r="I289" s="88" t="s">
        <v>43</v>
      </c>
      <c r="J289" s="88" t="s">
        <v>114</v>
      </c>
      <c r="K289" s="88" t="s">
        <v>44</v>
      </c>
      <c r="L289" s="227" t="s">
        <v>113</v>
      </c>
      <c r="M289" s="270"/>
      <c r="N289" s="227" t="s">
        <v>112</v>
      </c>
      <c r="O289" s="270"/>
      <c r="P289" s="227" t="s">
        <v>112</v>
      </c>
      <c r="Q289" s="228"/>
      <c r="R289" s="227" t="s">
        <v>112</v>
      </c>
      <c r="S289" s="228"/>
      <c r="T289" s="227" t="s">
        <v>112</v>
      </c>
      <c r="U289" s="228"/>
      <c r="V289" s="227" t="s">
        <v>112</v>
      </c>
      <c r="W289" s="228"/>
      <c r="X289" s="227" t="s">
        <v>112</v>
      </c>
      <c r="Y289" s="228"/>
      <c r="Z289" s="227" t="s">
        <v>112</v>
      </c>
      <c r="AA289" s="228"/>
      <c r="AB289" s="227" t="s">
        <v>112</v>
      </c>
      <c r="AC289" s="228"/>
      <c r="AD289" s="227" t="s">
        <v>112</v>
      </c>
      <c r="AE289" s="228"/>
      <c r="AF289" s="244" t="s">
        <v>111</v>
      </c>
      <c r="AG289" s="228"/>
      <c r="AH289" s="90" t="s">
        <v>110</v>
      </c>
      <c r="AI289" s="89" t="s">
        <v>109</v>
      </c>
      <c r="AJ289" s="88" t="s">
        <v>108</v>
      </c>
      <c r="AK289" s="88" t="s">
        <v>107</v>
      </c>
      <c r="AL289" s="87" t="s">
        <v>106</v>
      </c>
      <c r="AM289" s="105" t="s">
        <v>161</v>
      </c>
      <c r="AN289" s="104" t="s">
        <v>160</v>
      </c>
      <c r="AO289" s="84" t="s">
        <v>105</v>
      </c>
      <c r="AP289" s="83" t="s">
        <v>104</v>
      </c>
      <c r="AQ289" s="82" t="s">
        <v>103</v>
      </c>
      <c r="AR289" s="84" t="s">
        <v>102</v>
      </c>
      <c r="AS289" s="83" t="s">
        <v>101</v>
      </c>
      <c r="AT289" s="82" t="s">
        <v>100</v>
      </c>
      <c r="AU289" s="84" t="s">
        <v>99</v>
      </c>
      <c r="AV289" s="83" t="s">
        <v>98</v>
      </c>
      <c r="AW289" s="85" t="s">
        <v>97</v>
      </c>
      <c r="AX289" s="84" t="s">
        <v>96</v>
      </c>
      <c r="AY289" s="83" t="s">
        <v>95</v>
      </c>
      <c r="AZ289" s="82" t="s">
        <v>94</v>
      </c>
      <c r="BA289" s="84" t="s">
        <v>93</v>
      </c>
      <c r="BB289" s="83" t="s">
        <v>92</v>
      </c>
      <c r="BC289" s="82" t="s">
        <v>91</v>
      </c>
      <c r="BD289" s="81" t="s">
        <v>90</v>
      </c>
      <c r="BE289" s="80" t="s">
        <v>89</v>
      </c>
      <c r="BF289" s="80" t="s">
        <v>88</v>
      </c>
      <c r="BG289" s="79" t="s">
        <v>87</v>
      </c>
    </row>
    <row r="290" spans="2:67" ht="48" thickBot="1">
      <c r="B290" s="78" t="s">
        <v>164</v>
      </c>
      <c r="C290" s="77"/>
      <c r="D290" s="76"/>
      <c r="E290" s="267">
        <v>800.45</v>
      </c>
      <c r="F290" s="268"/>
      <c r="G290" s="269"/>
      <c r="H290" s="75" t="s">
        <v>85</v>
      </c>
      <c r="I290" s="74"/>
      <c r="J290" s="74"/>
      <c r="K290" s="73"/>
      <c r="L290" s="72"/>
      <c r="M290" s="68"/>
      <c r="N290" s="72"/>
      <c r="O290" s="68"/>
      <c r="P290" s="72"/>
      <c r="Q290" s="68"/>
      <c r="R290" s="72"/>
      <c r="S290" s="68"/>
      <c r="T290" s="72"/>
      <c r="U290" s="68"/>
      <c r="V290" s="72"/>
      <c r="W290" s="68"/>
      <c r="X290" s="72"/>
      <c r="Y290" s="68"/>
      <c r="Z290" s="72"/>
      <c r="AA290" s="71"/>
      <c r="AB290" s="70"/>
      <c r="AC290" s="70"/>
      <c r="AD290" s="70"/>
      <c r="AE290" s="70"/>
      <c r="AF290" s="69" t="s">
        <v>84</v>
      </c>
      <c r="AG290" s="68"/>
      <c r="AH290" s="68"/>
      <c r="AI290" s="68"/>
      <c r="AJ290" s="67"/>
      <c r="AK290" s="67"/>
      <c r="AL290" s="66"/>
      <c r="AM290" s="103"/>
      <c r="AN290" s="103"/>
      <c r="AO290" s="101">
        <f t="shared" ref="AO290:BG290" si="20">SUM(AO291:AO302)</f>
        <v>4</v>
      </c>
      <c r="AP290" s="100">
        <f t="shared" si="20"/>
        <v>0</v>
      </c>
      <c r="AQ290" s="99">
        <f t="shared" si="20"/>
        <v>0</v>
      </c>
      <c r="AR290" s="101">
        <f t="shared" si="20"/>
        <v>9</v>
      </c>
      <c r="AS290" s="100">
        <f t="shared" si="20"/>
        <v>0</v>
      </c>
      <c r="AT290" s="99">
        <f t="shared" si="20"/>
        <v>0</v>
      </c>
      <c r="AU290" s="101">
        <f t="shared" si="20"/>
        <v>0</v>
      </c>
      <c r="AV290" s="100">
        <f t="shared" si="20"/>
        <v>0</v>
      </c>
      <c r="AW290" s="99">
        <f t="shared" si="20"/>
        <v>0</v>
      </c>
      <c r="AX290" s="101">
        <f t="shared" si="20"/>
        <v>0</v>
      </c>
      <c r="AY290" s="100">
        <f t="shared" si="20"/>
        <v>0</v>
      </c>
      <c r="AZ290" s="99">
        <f t="shared" si="20"/>
        <v>0</v>
      </c>
      <c r="BA290" s="101">
        <f t="shared" si="20"/>
        <v>0</v>
      </c>
      <c r="BB290" s="100">
        <f t="shared" si="20"/>
        <v>0</v>
      </c>
      <c r="BC290" s="99">
        <f t="shared" si="20"/>
        <v>0</v>
      </c>
      <c r="BD290" s="108">
        <f t="shared" si="20"/>
        <v>0</v>
      </c>
      <c r="BE290" s="107">
        <f t="shared" si="20"/>
        <v>0</v>
      </c>
      <c r="BF290" s="107">
        <f t="shared" si="20"/>
        <v>0</v>
      </c>
      <c r="BG290" s="106">
        <f t="shared" si="20"/>
        <v>0</v>
      </c>
      <c r="BH290" s="98" t="s">
        <v>83</v>
      </c>
      <c r="BK290" s="1">
        <f>SUM(AO290:AQ290)</f>
        <v>4</v>
      </c>
      <c r="BL290" s="1">
        <f>SUM(AR290:AT290,BD290)</f>
        <v>9</v>
      </c>
      <c r="BM290" s="1">
        <f>SUM(AU290:AW290,BE290)</f>
        <v>0</v>
      </c>
      <c r="BN290" s="1">
        <f>SUM(AX290:AZ290,BF290)</f>
        <v>0</v>
      </c>
      <c r="BO290" s="1">
        <f>SUM(BA290:BC290,BG290)</f>
        <v>0</v>
      </c>
    </row>
    <row r="291" spans="2:67" ht="28.15" customHeight="1">
      <c r="B291" s="29"/>
      <c r="C291" s="263">
        <v>1</v>
      </c>
      <c r="D291" s="47"/>
      <c r="E291" s="46"/>
      <c r="F291" s="46"/>
      <c r="G291" s="45"/>
      <c r="H291" s="255"/>
      <c r="I291" s="259">
        <v>53</v>
      </c>
      <c r="J291" s="259">
        <v>14</v>
      </c>
      <c r="K291" s="259">
        <v>6</v>
      </c>
      <c r="L291" s="42">
        <v>1</v>
      </c>
      <c r="M291" s="41" t="s">
        <v>272</v>
      </c>
      <c r="N291" s="42">
        <v>5</v>
      </c>
      <c r="O291" s="41" t="s">
        <v>273</v>
      </c>
      <c r="P291" s="42">
        <v>9</v>
      </c>
      <c r="Q291" s="97"/>
      <c r="R291" s="42">
        <v>13</v>
      </c>
      <c r="S291" s="41"/>
      <c r="T291" s="42">
        <v>17</v>
      </c>
      <c r="U291" s="41"/>
      <c r="V291" s="42">
        <v>21</v>
      </c>
      <c r="W291" s="41"/>
      <c r="X291" s="42">
        <v>25</v>
      </c>
      <c r="Y291" s="41"/>
      <c r="Z291" s="42">
        <v>29</v>
      </c>
      <c r="AA291" s="41"/>
      <c r="AB291" s="44">
        <v>33</v>
      </c>
      <c r="AC291" s="41"/>
      <c r="AD291" s="42">
        <v>37</v>
      </c>
      <c r="AE291" s="41"/>
      <c r="AF291" s="40"/>
      <c r="AG291" s="41"/>
      <c r="AH291" s="40"/>
      <c r="AI291" s="39"/>
      <c r="AJ291" s="245"/>
      <c r="AK291" s="245"/>
      <c r="AL291" s="38"/>
      <c r="AM291" s="238">
        <f>SUMPRODUCT(LEN($M291:$AE294)-LEN(SUBSTITUTE($M291:$AE294,"/", "")))/2</f>
        <v>0</v>
      </c>
      <c r="AN291" s="241">
        <f>SUMPRODUCT(LEN($M291:$AE294)-LEN(SUBSTITUTE($M291:$AE294,"-", "")))</f>
        <v>0</v>
      </c>
      <c r="AO291" s="235">
        <f>SUMPRODUCT(LEN($M291:$AE294)-LEN(SUBSTITUTE($M291:$AE294,"A", "")))</f>
        <v>4</v>
      </c>
      <c r="AP291" s="229">
        <f>SUMPRODUCT(LEN($AH291:$AH294)-LEN(SUBSTITUTE($AH291:$AH294,"A", "")))</f>
        <v>0</v>
      </c>
      <c r="AQ291" s="232">
        <f>SUMPRODUCT(LEN($AG291:$AG294)-LEN(SUBSTITUTE($AG291:$AG294,"A", "")))</f>
        <v>0</v>
      </c>
      <c r="AR291" s="235">
        <f>SUMPRODUCT(LEN($M291:$AE294)-LEN(SUBSTITUTE($M291:$AE294,"S", "")))</f>
        <v>9</v>
      </c>
      <c r="AS291" s="229">
        <f>SUMPRODUCT(LEN($AH291:$AH294)-LEN(SUBSTITUTE($AH291:$AH294,"S", "")))</f>
        <v>0</v>
      </c>
      <c r="AT291" s="232">
        <f>SUMPRODUCT(LEN($AG291:$AG294)-LEN(SUBSTITUTE($AG291:$AG294,"S", "")))</f>
        <v>0</v>
      </c>
      <c r="AU291" s="235">
        <f>SUMPRODUCT(LEN($M291:$AE294)-LEN(SUBSTITUTE($M291:$AE294,"F", "")))</f>
        <v>0</v>
      </c>
      <c r="AV291" s="229">
        <f>SUMPRODUCT(LEN($AH291:$AH294)-LEN(SUBSTITUTE($AH291:$AH294,"F", "")))</f>
        <v>0</v>
      </c>
      <c r="AW291" s="232">
        <f>SUMPRODUCT(LEN($AG291:$AG294)-LEN(SUBSTITUTE($AG291:$AG294,"F", "")))</f>
        <v>0</v>
      </c>
      <c r="AX291" s="235">
        <f>SUMPRODUCT(LEN($M291:$AE294)-LEN(SUBSTITUTE($M291:$AE294,"G", "")))</f>
        <v>0</v>
      </c>
      <c r="AY291" s="229">
        <f>SUMPRODUCT(LEN($AH291:$AH294)-LEN(SUBSTITUTE($AH291:$AH294,"G", "")))</f>
        <v>0</v>
      </c>
      <c r="AZ291" s="232">
        <f>SUMPRODUCT(LEN($AG291:$AG294)-LEN(SUBSTITUTE($AG291:$AG294,"G", "")))</f>
        <v>0</v>
      </c>
      <c r="BA291" s="235">
        <f>SUMPRODUCT(LEN($M291:$AE294)-LEN(SUBSTITUTE($M291:$AE294,"M", "")))</f>
        <v>0</v>
      </c>
      <c r="BB291" s="229">
        <f>SUMPRODUCT(LEN($AH291:$AH294)-LEN(SUBSTITUTE($AH291:$AH294,"M", "")))</f>
        <v>0</v>
      </c>
      <c r="BC291" s="232">
        <f>SUMPRODUCT(LEN($AG291:$AG294)-LEN(SUBSTITUTE($AG291:$AG294,"M", "")))</f>
        <v>0</v>
      </c>
      <c r="BD291" s="297">
        <f>SUMPRODUCT(LEN($AI291:$AI294)-LEN(SUBSTITUTE($AI291:$AI294,"S", "")))</f>
        <v>0</v>
      </c>
      <c r="BE291" s="300">
        <f>SUMPRODUCT(LEN($AI291:$AI294)-LEN(SUBSTITUTE($AI291:$AI294,"F", "")))</f>
        <v>0</v>
      </c>
      <c r="BF291" s="300">
        <f>SUMPRODUCT(LEN($AI291:$AI294)-LEN(SUBSTITUTE($AI291:$AI294,"G", "")))</f>
        <v>0</v>
      </c>
      <c r="BG291" s="303">
        <f>SUMPRODUCT(LEN($AI291:$AI294)-LEN(SUBSTITUTE($AI291:$AI294,"M", "")))</f>
        <v>0</v>
      </c>
    </row>
    <row r="292" spans="2:67" ht="28.15" customHeight="1" thickBot="1">
      <c r="B292" s="29"/>
      <c r="C292" s="264"/>
      <c r="D292" s="37"/>
      <c r="E292" s="36"/>
      <c r="F292" s="36"/>
      <c r="G292" s="35"/>
      <c r="H292" s="256"/>
      <c r="I292" s="260"/>
      <c r="J292" s="260"/>
      <c r="K292" s="260"/>
      <c r="L292" s="32">
        <v>2</v>
      </c>
      <c r="M292" s="31" t="s">
        <v>272</v>
      </c>
      <c r="N292" s="32">
        <v>6</v>
      </c>
      <c r="O292" s="31" t="s">
        <v>274</v>
      </c>
      <c r="P292" s="96">
        <v>10</v>
      </c>
      <c r="Q292" s="31"/>
      <c r="R292" s="32">
        <v>14</v>
      </c>
      <c r="S292" s="31"/>
      <c r="T292" s="32">
        <v>18</v>
      </c>
      <c r="U292" s="95"/>
      <c r="V292" s="32">
        <v>22</v>
      </c>
      <c r="W292" s="31"/>
      <c r="X292" s="32">
        <v>26</v>
      </c>
      <c r="Y292" s="31"/>
      <c r="Z292" s="32">
        <v>30</v>
      </c>
      <c r="AA292" s="31"/>
      <c r="AB292" s="34">
        <v>34</v>
      </c>
      <c r="AC292" s="31"/>
      <c r="AD292" s="32">
        <v>38</v>
      </c>
      <c r="AE292" s="31"/>
      <c r="AF292" s="30"/>
      <c r="AG292" s="31"/>
      <c r="AH292" s="30"/>
      <c r="AI292" s="20"/>
      <c r="AJ292" s="246"/>
      <c r="AK292" s="246"/>
      <c r="AL292" s="19"/>
      <c r="AM292" s="239"/>
      <c r="AN292" s="242"/>
      <c r="AO292" s="236"/>
      <c r="AP292" s="230"/>
      <c r="AQ292" s="233"/>
      <c r="AR292" s="236"/>
      <c r="AS292" s="230"/>
      <c r="AT292" s="233"/>
      <c r="AU292" s="236"/>
      <c r="AV292" s="230"/>
      <c r="AW292" s="233"/>
      <c r="AX292" s="236"/>
      <c r="AY292" s="230"/>
      <c r="AZ292" s="233"/>
      <c r="BA292" s="236"/>
      <c r="BB292" s="230"/>
      <c r="BC292" s="233"/>
      <c r="BD292" s="298"/>
      <c r="BE292" s="301"/>
      <c r="BF292" s="301"/>
      <c r="BG292" s="304"/>
    </row>
    <row r="293" spans="2:67" ht="28.15" customHeight="1">
      <c r="B293" s="29"/>
      <c r="C293" s="265"/>
      <c r="D293" s="28"/>
      <c r="E293" s="27"/>
      <c r="F293" s="27"/>
      <c r="G293" s="26"/>
      <c r="H293" s="257" t="s">
        <v>306</v>
      </c>
      <c r="I293" s="261"/>
      <c r="J293" s="261"/>
      <c r="K293" s="261"/>
      <c r="L293" s="23">
        <v>3</v>
      </c>
      <c r="M293" s="22" t="s">
        <v>273</v>
      </c>
      <c r="N293" s="23">
        <v>7</v>
      </c>
      <c r="O293" s="22" t="s">
        <v>271</v>
      </c>
      <c r="P293" s="23">
        <v>11</v>
      </c>
      <c r="Q293" s="22"/>
      <c r="R293" s="23">
        <v>15</v>
      </c>
      <c r="S293" s="22"/>
      <c r="T293" s="23">
        <v>19</v>
      </c>
      <c r="U293" s="22"/>
      <c r="V293" s="23">
        <v>23</v>
      </c>
      <c r="W293" s="22"/>
      <c r="X293" s="23">
        <v>27</v>
      </c>
      <c r="Y293" s="22"/>
      <c r="Z293" s="23">
        <v>31</v>
      </c>
      <c r="AA293" s="22"/>
      <c r="AB293" s="25">
        <v>35</v>
      </c>
      <c r="AC293" s="22"/>
      <c r="AD293" s="23">
        <v>39</v>
      </c>
      <c r="AE293" s="22"/>
      <c r="AF293" s="21"/>
      <c r="AG293" s="22"/>
      <c r="AH293" s="21"/>
      <c r="AI293" s="20"/>
      <c r="AJ293" s="246"/>
      <c r="AK293" s="246"/>
      <c r="AL293" s="19"/>
      <c r="AM293" s="239"/>
      <c r="AN293" s="242"/>
      <c r="AO293" s="236"/>
      <c r="AP293" s="230"/>
      <c r="AQ293" s="233"/>
      <c r="AR293" s="236"/>
      <c r="AS293" s="230"/>
      <c r="AT293" s="233"/>
      <c r="AU293" s="236"/>
      <c r="AV293" s="230"/>
      <c r="AW293" s="233"/>
      <c r="AX293" s="236"/>
      <c r="AY293" s="230"/>
      <c r="AZ293" s="233"/>
      <c r="BA293" s="236"/>
      <c r="BB293" s="230"/>
      <c r="BC293" s="233"/>
      <c r="BD293" s="298"/>
      <c r="BE293" s="301"/>
      <c r="BF293" s="301"/>
      <c r="BG293" s="304"/>
    </row>
    <row r="294" spans="2:67" ht="28.15" customHeight="1" thickBot="1">
      <c r="B294" s="29"/>
      <c r="C294" s="266"/>
      <c r="D294" s="57"/>
      <c r="E294" s="56"/>
      <c r="F294" s="56"/>
      <c r="G294" s="55"/>
      <c r="H294" s="258"/>
      <c r="I294" s="262"/>
      <c r="J294" s="262"/>
      <c r="K294" s="262"/>
      <c r="L294" s="52">
        <v>4</v>
      </c>
      <c r="M294" s="51" t="s">
        <v>273</v>
      </c>
      <c r="N294" s="52">
        <v>8</v>
      </c>
      <c r="O294" s="51" t="s">
        <v>271</v>
      </c>
      <c r="P294" s="52">
        <v>12</v>
      </c>
      <c r="Q294" s="51"/>
      <c r="R294" s="52">
        <v>16</v>
      </c>
      <c r="S294" s="51"/>
      <c r="T294" s="52">
        <v>20</v>
      </c>
      <c r="U294" s="51"/>
      <c r="V294" s="52">
        <v>24</v>
      </c>
      <c r="W294" s="51"/>
      <c r="X294" s="52">
        <v>28</v>
      </c>
      <c r="Y294" s="51"/>
      <c r="Z294" s="52">
        <v>32</v>
      </c>
      <c r="AA294" s="51"/>
      <c r="AB294" s="54">
        <v>36</v>
      </c>
      <c r="AC294" s="51"/>
      <c r="AD294" s="52">
        <v>40</v>
      </c>
      <c r="AE294" s="51"/>
      <c r="AF294" s="50"/>
      <c r="AG294" s="51"/>
      <c r="AH294" s="50"/>
      <c r="AI294" s="49"/>
      <c r="AJ294" s="248"/>
      <c r="AK294" s="248"/>
      <c r="AL294" s="48"/>
      <c r="AM294" s="240"/>
      <c r="AN294" s="243"/>
      <c r="AO294" s="237"/>
      <c r="AP294" s="231"/>
      <c r="AQ294" s="234"/>
      <c r="AR294" s="237"/>
      <c r="AS294" s="231"/>
      <c r="AT294" s="234"/>
      <c r="AU294" s="237"/>
      <c r="AV294" s="231"/>
      <c r="AW294" s="234"/>
      <c r="AX294" s="237"/>
      <c r="AY294" s="231"/>
      <c r="AZ294" s="234"/>
      <c r="BA294" s="237"/>
      <c r="BB294" s="231"/>
      <c r="BC294" s="234"/>
      <c r="BD294" s="299"/>
      <c r="BE294" s="302"/>
      <c r="BF294" s="302"/>
      <c r="BG294" s="305"/>
    </row>
    <row r="295" spans="2:67" ht="28.15" hidden="1" customHeight="1">
      <c r="B295" s="29"/>
      <c r="C295" s="263">
        <v>2</v>
      </c>
      <c r="D295" s="47"/>
      <c r="E295" s="46"/>
      <c r="F295" s="46"/>
      <c r="G295" s="45"/>
      <c r="H295" s="255"/>
      <c r="I295" s="259"/>
      <c r="J295" s="259"/>
      <c r="K295" s="259"/>
      <c r="L295" s="42" t="s">
        <v>82</v>
      </c>
      <c r="M295" s="41"/>
      <c r="N295" s="42" t="s">
        <v>81</v>
      </c>
      <c r="O295" s="41"/>
      <c r="P295" s="42" t="s">
        <v>80</v>
      </c>
      <c r="Q295" s="41"/>
      <c r="R295" s="42" t="s">
        <v>79</v>
      </c>
      <c r="S295" s="41"/>
      <c r="T295" s="42" t="s">
        <v>78</v>
      </c>
      <c r="U295" s="41"/>
      <c r="V295" s="42" t="s">
        <v>77</v>
      </c>
      <c r="W295" s="41"/>
      <c r="X295" s="42" t="s">
        <v>76</v>
      </c>
      <c r="Y295" s="41"/>
      <c r="Z295" s="42" t="s">
        <v>75</v>
      </c>
      <c r="AA295" s="41"/>
      <c r="AB295" s="44" t="s">
        <v>74</v>
      </c>
      <c r="AC295" s="43"/>
      <c r="AD295" s="42" t="s">
        <v>73</v>
      </c>
      <c r="AE295" s="41"/>
      <c r="AF295" s="40"/>
      <c r="AG295" s="41"/>
      <c r="AH295" s="40"/>
      <c r="AI295" s="39"/>
      <c r="AJ295" s="249"/>
      <c r="AK295" s="252"/>
      <c r="AL295" s="38"/>
      <c r="AM295" s="7"/>
      <c r="AN295" s="7"/>
      <c r="AO295" s="235">
        <f>SUMPRODUCT(LEN($M295:$AE298)-LEN(SUBSTITUTE($M295:$AE298,"A", "")))</f>
        <v>0</v>
      </c>
      <c r="AP295" s="229">
        <f>SUMPRODUCT(LEN($AH295:$AH298)-LEN(SUBSTITUTE($AH295:$AH298,"A", "")))</f>
        <v>0</v>
      </c>
      <c r="AQ295" s="232">
        <f>SUMPRODUCT(LEN($AG295:$AG298)-LEN(SUBSTITUTE($AG295:$AG298,"A", "")))</f>
        <v>0</v>
      </c>
      <c r="AR295" s="235">
        <f>SUMPRODUCT(LEN($M295:$AE298)-LEN(SUBSTITUTE($M295:$AE298,"S", "")))</f>
        <v>0</v>
      </c>
      <c r="AS295" s="229">
        <f>SUMPRODUCT(LEN($AH295:$AH298)-LEN(SUBSTITUTE($AH295:$AH298,"S", "")))</f>
        <v>0</v>
      </c>
      <c r="AT295" s="232">
        <f>SUMPRODUCT(LEN($AG295:$AG298)-LEN(SUBSTITUTE($AG295:$AG298,"S", "")))</f>
        <v>0</v>
      </c>
      <c r="AU295" s="235">
        <f>SUMPRODUCT(LEN($M295:$AE298)-LEN(SUBSTITUTE($M295:$AE298,"F", "")))</f>
        <v>0</v>
      </c>
      <c r="AV295" s="229">
        <f>SUMPRODUCT(LEN($AH295:$AH298)-LEN(SUBSTITUTE($AH295:$AH298,"F", "")))</f>
        <v>0</v>
      </c>
      <c r="AW295" s="232">
        <f>SUMPRODUCT(LEN($AG295:$AG298)-LEN(SUBSTITUTE($AG295:$AG298,"F", "")))</f>
        <v>0</v>
      </c>
      <c r="AX295" s="235">
        <f>SUMPRODUCT(LEN($M295:$AE298)-LEN(SUBSTITUTE($M295:$AE298,"G", "")))</f>
        <v>0</v>
      </c>
      <c r="AY295" s="229">
        <f>SUMPRODUCT(LEN($AH295:$AH298)-LEN(SUBSTITUTE($AH295:$AH298,"G", "")))</f>
        <v>0</v>
      </c>
      <c r="AZ295" s="232">
        <f>SUMPRODUCT(LEN($AG295:$AG298)-LEN(SUBSTITUTE($AG295:$AG298,"G", "")))</f>
        <v>0</v>
      </c>
      <c r="BA295" s="235">
        <f>SUMPRODUCT(LEN($M295:$AE298)-LEN(SUBSTITUTE($M295:$AE298,"M", "")))</f>
        <v>0</v>
      </c>
      <c r="BB295" s="229">
        <f>SUMPRODUCT(LEN($AH295:$AH298)-LEN(SUBSTITUTE($AH295:$AH298,"M", "")))</f>
        <v>0</v>
      </c>
      <c r="BC295" s="232">
        <f>SUMPRODUCT(LEN($AG295:$AG298)-LEN(SUBSTITUTE($AG295:$AG298,"M", "")))</f>
        <v>0</v>
      </c>
      <c r="BD295" s="297">
        <f>SUMPRODUCT(LEN($AI295:$AI298)-LEN(SUBSTITUTE($AI295:$AI298,"S", "")))</f>
        <v>0</v>
      </c>
      <c r="BE295" s="300">
        <f>SUMPRODUCT(LEN($AI295:$AI298)-LEN(SUBSTITUTE($AI295:$AI298,"F", "")))</f>
        <v>0</v>
      </c>
      <c r="BF295" s="300">
        <f>SUMPRODUCT(LEN($AI295:$AI298)-LEN(SUBSTITUTE($AI295:$AI298,"G", "")))</f>
        <v>0</v>
      </c>
      <c r="BG295" s="303">
        <f>SUMPRODUCT(LEN($AI295:$AI298)-LEN(SUBSTITUTE($AI295:$AI298,"M", "")))</f>
        <v>0</v>
      </c>
    </row>
    <row r="296" spans="2:67" ht="28.15" hidden="1" customHeight="1" thickBot="1">
      <c r="B296" s="29"/>
      <c r="C296" s="264"/>
      <c r="D296" s="37"/>
      <c r="E296" s="36"/>
      <c r="F296" s="36"/>
      <c r="G296" s="35"/>
      <c r="H296" s="256"/>
      <c r="I296" s="260"/>
      <c r="J296" s="260"/>
      <c r="K296" s="260"/>
      <c r="L296" s="32" t="s">
        <v>72</v>
      </c>
      <c r="M296" s="31"/>
      <c r="N296" s="32" t="s">
        <v>71</v>
      </c>
      <c r="O296" s="31"/>
      <c r="P296" s="32" t="s">
        <v>70</v>
      </c>
      <c r="Q296" s="31"/>
      <c r="R296" s="32" t="s">
        <v>69</v>
      </c>
      <c r="S296" s="31"/>
      <c r="T296" s="32" t="s">
        <v>68</v>
      </c>
      <c r="U296" s="31"/>
      <c r="V296" s="32" t="s">
        <v>67</v>
      </c>
      <c r="W296" s="31"/>
      <c r="X296" s="32" t="s">
        <v>66</v>
      </c>
      <c r="Y296" s="31"/>
      <c r="Z296" s="32" t="s">
        <v>65</v>
      </c>
      <c r="AA296" s="31"/>
      <c r="AB296" s="34" t="s">
        <v>64</v>
      </c>
      <c r="AC296" s="33"/>
      <c r="AD296" s="32" t="s">
        <v>63</v>
      </c>
      <c r="AE296" s="31"/>
      <c r="AF296" s="30"/>
      <c r="AG296" s="31"/>
      <c r="AH296" s="30"/>
      <c r="AI296" s="20"/>
      <c r="AJ296" s="250"/>
      <c r="AK296" s="253"/>
      <c r="AL296" s="19"/>
      <c r="AM296" s="7"/>
      <c r="AN296" s="7"/>
      <c r="AO296" s="236"/>
      <c r="AP296" s="230"/>
      <c r="AQ296" s="233"/>
      <c r="AR296" s="236"/>
      <c r="AS296" s="230"/>
      <c r="AT296" s="233"/>
      <c r="AU296" s="236"/>
      <c r="AV296" s="230"/>
      <c r="AW296" s="233"/>
      <c r="AX296" s="236"/>
      <c r="AY296" s="230"/>
      <c r="AZ296" s="233"/>
      <c r="BA296" s="236"/>
      <c r="BB296" s="230"/>
      <c r="BC296" s="233"/>
      <c r="BD296" s="298"/>
      <c r="BE296" s="301"/>
      <c r="BF296" s="301"/>
      <c r="BG296" s="304"/>
    </row>
    <row r="297" spans="2:67" ht="28.15" hidden="1" customHeight="1">
      <c r="B297" s="29"/>
      <c r="C297" s="265"/>
      <c r="D297" s="28"/>
      <c r="E297" s="27"/>
      <c r="F297" s="27"/>
      <c r="G297" s="26"/>
      <c r="H297" s="257"/>
      <c r="I297" s="261"/>
      <c r="J297" s="261"/>
      <c r="K297" s="261"/>
      <c r="L297" s="23" t="s">
        <v>62</v>
      </c>
      <c r="M297" s="22"/>
      <c r="N297" s="23" t="s">
        <v>61</v>
      </c>
      <c r="O297" s="22"/>
      <c r="P297" s="23" t="s">
        <v>60</v>
      </c>
      <c r="Q297" s="22"/>
      <c r="R297" s="23" t="s">
        <v>59</v>
      </c>
      <c r="S297" s="22"/>
      <c r="T297" s="23" t="s">
        <v>58</v>
      </c>
      <c r="U297" s="22"/>
      <c r="V297" s="23" t="s">
        <v>57</v>
      </c>
      <c r="W297" s="22"/>
      <c r="X297" s="23" t="s">
        <v>56</v>
      </c>
      <c r="Y297" s="22"/>
      <c r="Z297" s="23" t="s">
        <v>55</v>
      </c>
      <c r="AA297" s="22"/>
      <c r="AB297" s="25" t="s">
        <v>54</v>
      </c>
      <c r="AC297" s="24"/>
      <c r="AD297" s="23">
        <v>39</v>
      </c>
      <c r="AE297" s="22"/>
      <c r="AF297" s="21"/>
      <c r="AG297" s="22"/>
      <c r="AH297" s="21"/>
      <c r="AI297" s="20"/>
      <c r="AJ297" s="250"/>
      <c r="AK297" s="253"/>
      <c r="AL297" s="19"/>
      <c r="AM297" s="7"/>
      <c r="AN297" s="7"/>
      <c r="AO297" s="236"/>
      <c r="AP297" s="230"/>
      <c r="AQ297" s="233"/>
      <c r="AR297" s="236"/>
      <c r="AS297" s="230"/>
      <c r="AT297" s="233"/>
      <c r="AU297" s="236"/>
      <c r="AV297" s="230"/>
      <c r="AW297" s="233"/>
      <c r="AX297" s="236"/>
      <c r="AY297" s="230"/>
      <c r="AZ297" s="233"/>
      <c r="BA297" s="236"/>
      <c r="BB297" s="230"/>
      <c r="BC297" s="233"/>
      <c r="BD297" s="298"/>
      <c r="BE297" s="301"/>
      <c r="BF297" s="301"/>
      <c r="BG297" s="304"/>
    </row>
    <row r="298" spans="2:67" ht="28.15" hidden="1" customHeight="1" thickBot="1">
      <c r="B298" s="29"/>
      <c r="C298" s="266"/>
      <c r="D298" s="57"/>
      <c r="E298" s="56"/>
      <c r="F298" s="56"/>
      <c r="G298" s="55"/>
      <c r="H298" s="258"/>
      <c r="I298" s="262"/>
      <c r="J298" s="262"/>
      <c r="K298" s="262"/>
      <c r="L298" s="52" t="s">
        <v>53</v>
      </c>
      <c r="M298" s="51"/>
      <c r="N298" s="52" t="s">
        <v>52</v>
      </c>
      <c r="O298" s="51"/>
      <c r="P298" s="52" t="s">
        <v>51</v>
      </c>
      <c r="Q298" s="51"/>
      <c r="R298" s="52" t="s">
        <v>50</v>
      </c>
      <c r="S298" s="51"/>
      <c r="T298" s="52">
        <v>20</v>
      </c>
      <c r="U298" s="51"/>
      <c r="V298" s="52" t="s">
        <v>49</v>
      </c>
      <c r="W298" s="51"/>
      <c r="X298" s="52" t="s">
        <v>48</v>
      </c>
      <c r="Y298" s="51"/>
      <c r="Z298" s="52" t="s">
        <v>47</v>
      </c>
      <c r="AA298" s="51"/>
      <c r="AB298" s="54" t="s">
        <v>46</v>
      </c>
      <c r="AC298" s="53"/>
      <c r="AD298" s="52" t="s">
        <v>45</v>
      </c>
      <c r="AE298" s="51"/>
      <c r="AF298" s="50"/>
      <c r="AG298" s="51"/>
      <c r="AH298" s="50"/>
      <c r="AI298" s="49"/>
      <c r="AJ298" s="251"/>
      <c r="AK298" s="254"/>
      <c r="AL298" s="48"/>
      <c r="AM298" s="7"/>
      <c r="AN298" s="7"/>
      <c r="AO298" s="237"/>
      <c r="AP298" s="231"/>
      <c r="AQ298" s="234"/>
      <c r="AR298" s="237"/>
      <c r="AS298" s="231"/>
      <c r="AT298" s="234"/>
      <c r="AU298" s="237"/>
      <c r="AV298" s="231"/>
      <c r="AW298" s="234"/>
      <c r="AX298" s="237"/>
      <c r="AY298" s="231"/>
      <c r="AZ298" s="234"/>
      <c r="BA298" s="237"/>
      <c r="BB298" s="231"/>
      <c r="BC298" s="234"/>
      <c r="BD298" s="299"/>
      <c r="BE298" s="302"/>
      <c r="BF298" s="302"/>
      <c r="BG298" s="305"/>
    </row>
    <row r="299" spans="2:67" ht="28.15" hidden="1" customHeight="1">
      <c r="B299" s="29"/>
      <c r="C299" s="263">
        <v>3</v>
      </c>
      <c r="D299" s="47"/>
      <c r="E299" s="46"/>
      <c r="F299" s="46"/>
      <c r="G299" s="45"/>
      <c r="H299" s="255"/>
      <c r="I299" s="259"/>
      <c r="J299" s="259"/>
      <c r="K299" s="259"/>
      <c r="L299" s="42" t="s">
        <v>82</v>
      </c>
      <c r="M299" s="41"/>
      <c r="N299" s="42" t="s">
        <v>81</v>
      </c>
      <c r="O299" s="41"/>
      <c r="P299" s="42" t="s">
        <v>80</v>
      </c>
      <c r="Q299" s="41"/>
      <c r="R299" s="42" t="s">
        <v>79</v>
      </c>
      <c r="S299" s="41"/>
      <c r="T299" s="42" t="s">
        <v>78</v>
      </c>
      <c r="U299" s="41"/>
      <c r="V299" s="42" t="s">
        <v>77</v>
      </c>
      <c r="W299" s="41"/>
      <c r="X299" s="42" t="s">
        <v>76</v>
      </c>
      <c r="Y299" s="41"/>
      <c r="Z299" s="42" t="s">
        <v>75</v>
      </c>
      <c r="AA299" s="41"/>
      <c r="AB299" s="44" t="s">
        <v>74</v>
      </c>
      <c r="AC299" s="43"/>
      <c r="AD299" s="42" t="s">
        <v>73</v>
      </c>
      <c r="AE299" s="41"/>
      <c r="AF299" s="40"/>
      <c r="AG299" s="41"/>
      <c r="AH299" s="40"/>
      <c r="AI299" s="39"/>
      <c r="AJ299" s="245"/>
      <c r="AK299" s="245"/>
      <c r="AL299" s="38"/>
      <c r="AM299" s="7"/>
      <c r="AN299" s="7"/>
      <c r="AO299" s="235">
        <f>SUMPRODUCT(LEN($M299:$AE302)-LEN(SUBSTITUTE($M299:$AE302,"A", "")))</f>
        <v>0</v>
      </c>
      <c r="AP299" s="229">
        <f>SUMPRODUCT(LEN($AH299:$AH302)-LEN(SUBSTITUTE($AH299:$AH302,"A", "")))</f>
        <v>0</v>
      </c>
      <c r="AQ299" s="232">
        <f>SUMPRODUCT(LEN($AG299:$AG302)-LEN(SUBSTITUTE($AG299:$AG302,"A", "")))</f>
        <v>0</v>
      </c>
      <c r="AR299" s="235">
        <f>SUMPRODUCT(LEN($M299:$AE302)-LEN(SUBSTITUTE($M299:$AE302,"S", "")))</f>
        <v>0</v>
      </c>
      <c r="AS299" s="229">
        <f>SUMPRODUCT(LEN($AH299:$AH302)-LEN(SUBSTITUTE($AH299:$AH302,"S", "")))</f>
        <v>0</v>
      </c>
      <c r="AT299" s="232">
        <f>SUMPRODUCT(LEN($AG299:$AG302)-LEN(SUBSTITUTE($AG299:$AG302,"S", "")))</f>
        <v>0</v>
      </c>
      <c r="AU299" s="235">
        <f>SUMPRODUCT(LEN($M299:$AE302)-LEN(SUBSTITUTE($M299:$AE302,"F", "")))</f>
        <v>0</v>
      </c>
      <c r="AV299" s="229">
        <f>SUMPRODUCT(LEN($AH299:$AH302)-LEN(SUBSTITUTE($AH299:$AH302,"F", "")))</f>
        <v>0</v>
      </c>
      <c r="AW299" s="232">
        <f>SUMPRODUCT(LEN($AG299:$AG302)-LEN(SUBSTITUTE($AG299:$AG302,"F", "")))</f>
        <v>0</v>
      </c>
      <c r="AX299" s="235">
        <f>SUMPRODUCT(LEN($M299:$AE302)-LEN(SUBSTITUTE($M299:$AE302,"G", "")))</f>
        <v>0</v>
      </c>
      <c r="AY299" s="229">
        <f>SUMPRODUCT(LEN($AH299:$AH302)-LEN(SUBSTITUTE($AH299:$AH302,"G", "")))</f>
        <v>0</v>
      </c>
      <c r="AZ299" s="232">
        <f>SUMPRODUCT(LEN($AG299:$AG302)-LEN(SUBSTITUTE($AG299:$AG302,"G", "")))</f>
        <v>0</v>
      </c>
      <c r="BA299" s="235">
        <f>SUMPRODUCT(LEN($M299:$AE302)-LEN(SUBSTITUTE($M299:$AE302,"M", "")))</f>
        <v>0</v>
      </c>
      <c r="BB299" s="229">
        <f>SUMPRODUCT(LEN($AH299:$AH302)-LEN(SUBSTITUTE($AH299:$AH302,"M", "")))</f>
        <v>0</v>
      </c>
      <c r="BC299" s="232">
        <f>SUMPRODUCT(LEN($AG299:$AG302)-LEN(SUBSTITUTE($AG299:$AG302,"M", "")))</f>
        <v>0</v>
      </c>
      <c r="BD299" s="297">
        <f>SUMPRODUCT(LEN($AI299:$AI302)-LEN(SUBSTITUTE($AI299:$AI302,"S", "")))</f>
        <v>0</v>
      </c>
      <c r="BE299" s="300">
        <f>SUMPRODUCT(LEN($AI299:$AI302)-LEN(SUBSTITUTE($AI299:$AI302,"F", "")))</f>
        <v>0</v>
      </c>
      <c r="BF299" s="300">
        <f>SUMPRODUCT(LEN($AI299:$AI302)-LEN(SUBSTITUTE($AI299:$AI302,"G", "")))</f>
        <v>0</v>
      </c>
      <c r="BG299" s="303">
        <f>SUMPRODUCT(LEN($AI299:$AI302)-LEN(SUBSTITUTE($AI299:$AI302,"M", "")))</f>
        <v>0</v>
      </c>
    </row>
    <row r="300" spans="2:67" ht="28.15" hidden="1" customHeight="1" thickBot="1">
      <c r="B300" s="29"/>
      <c r="C300" s="264"/>
      <c r="D300" s="37"/>
      <c r="E300" s="36"/>
      <c r="F300" s="36"/>
      <c r="G300" s="35"/>
      <c r="H300" s="256"/>
      <c r="I300" s="260"/>
      <c r="J300" s="260"/>
      <c r="K300" s="260"/>
      <c r="L300" s="32" t="s">
        <v>72</v>
      </c>
      <c r="M300" s="31"/>
      <c r="N300" s="32" t="s">
        <v>71</v>
      </c>
      <c r="O300" s="31"/>
      <c r="P300" s="32" t="s">
        <v>70</v>
      </c>
      <c r="Q300" s="31"/>
      <c r="R300" s="32" t="s">
        <v>69</v>
      </c>
      <c r="S300" s="31"/>
      <c r="T300" s="32" t="s">
        <v>68</v>
      </c>
      <c r="U300" s="31"/>
      <c r="V300" s="32" t="s">
        <v>67</v>
      </c>
      <c r="W300" s="31"/>
      <c r="X300" s="32" t="s">
        <v>66</v>
      </c>
      <c r="Y300" s="31"/>
      <c r="Z300" s="32" t="s">
        <v>65</v>
      </c>
      <c r="AA300" s="31"/>
      <c r="AB300" s="34" t="s">
        <v>64</v>
      </c>
      <c r="AC300" s="33"/>
      <c r="AD300" s="32" t="s">
        <v>63</v>
      </c>
      <c r="AE300" s="31"/>
      <c r="AF300" s="30"/>
      <c r="AG300" s="31"/>
      <c r="AH300" s="30"/>
      <c r="AI300" s="20"/>
      <c r="AJ300" s="246"/>
      <c r="AK300" s="246"/>
      <c r="AL300" s="19"/>
      <c r="AM300" s="7"/>
      <c r="AN300" s="7"/>
      <c r="AO300" s="236"/>
      <c r="AP300" s="230"/>
      <c r="AQ300" s="233"/>
      <c r="AR300" s="236"/>
      <c r="AS300" s="230"/>
      <c r="AT300" s="233"/>
      <c r="AU300" s="236"/>
      <c r="AV300" s="230"/>
      <c r="AW300" s="233"/>
      <c r="AX300" s="236"/>
      <c r="AY300" s="230"/>
      <c r="AZ300" s="233"/>
      <c r="BA300" s="236"/>
      <c r="BB300" s="230"/>
      <c r="BC300" s="233"/>
      <c r="BD300" s="298"/>
      <c r="BE300" s="301"/>
      <c r="BF300" s="301"/>
      <c r="BG300" s="304"/>
    </row>
    <row r="301" spans="2:67" ht="28.15" hidden="1" customHeight="1">
      <c r="B301" s="29"/>
      <c r="C301" s="265"/>
      <c r="D301" s="28"/>
      <c r="E301" s="27"/>
      <c r="F301" s="27"/>
      <c r="G301" s="26"/>
      <c r="H301" s="257"/>
      <c r="I301" s="261"/>
      <c r="J301" s="261"/>
      <c r="K301" s="261"/>
      <c r="L301" s="23" t="s">
        <v>62</v>
      </c>
      <c r="M301" s="22"/>
      <c r="N301" s="23" t="s">
        <v>61</v>
      </c>
      <c r="O301" s="22"/>
      <c r="P301" s="23" t="s">
        <v>60</v>
      </c>
      <c r="Q301" s="22"/>
      <c r="R301" s="23" t="s">
        <v>59</v>
      </c>
      <c r="S301" s="22"/>
      <c r="T301" s="23" t="s">
        <v>58</v>
      </c>
      <c r="U301" s="22"/>
      <c r="V301" s="23" t="s">
        <v>57</v>
      </c>
      <c r="W301" s="22"/>
      <c r="X301" s="23" t="s">
        <v>56</v>
      </c>
      <c r="Y301" s="22"/>
      <c r="Z301" s="23" t="s">
        <v>55</v>
      </c>
      <c r="AA301" s="22"/>
      <c r="AB301" s="25" t="s">
        <v>54</v>
      </c>
      <c r="AC301" s="24"/>
      <c r="AD301" s="23">
        <v>39</v>
      </c>
      <c r="AE301" s="22"/>
      <c r="AF301" s="21"/>
      <c r="AG301" s="22"/>
      <c r="AH301" s="21"/>
      <c r="AI301" s="20"/>
      <c r="AJ301" s="246"/>
      <c r="AK301" s="246"/>
      <c r="AL301" s="19"/>
      <c r="AM301" s="7"/>
      <c r="AN301" s="7"/>
      <c r="AO301" s="236"/>
      <c r="AP301" s="230"/>
      <c r="AQ301" s="233"/>
      <c r="AR301" s="236"/>
      <c r="AS301" s="230"/>
      <c r="AT301" s="233"/>
      <c r="AU301" s="236"/>
      <c r="AV301" s="230"/>
      <c r="AW301" s="233"/>
      <c r="AX301" s="236"/>
      <c r="AY301" s="230"/>
      <c r="AZ301" s="233"/>
      <c r="BA301" s="236"/>
      <c r="BB301" s="230"/>
      <c r="BC301" s="233"/>
      <c r="BD301" s="298"/>
      <c r="BE301" s="301"/>
      <c r="BF301" s="301"/>
      <c r="BG301" s="304"/>
    </row>
    <row r="302" spans="2:67" ht="28.15" hidden="1" customHeight="1" thickBot="1">
      <c r="B302" s="18"/>
      <c r="C302" s="271"/>
      <c r="D302" s="17"/>
      <c r="E302" s="16"/>
      <c r="F302" s="16"/>
      <c r="G302" s="15"/>
      <c r="H302" s="258"/>
      <c r="I302" s="272"/>
      <c r="J302" s="272"/>
      <c r="K302" s="272"/>
      <c r="L302" s="12" t="s">
        <v>53</v>
      </c>
      <c r="M302" s="11"/>
      <c r="N302" s="12" t="s">
        <v>52</v>
      </c>
      <c r="O302" s="11"/>
      <c r="P302" s="12" t="s">
        <v>51</v>
      </c>
      <c r="Q302" s="11"/>
      <c r="R302" s="12" t="s">
        <v>50</v>
      </c>
      <c r="S302" s="11"/>
      <c r="T302" s="12">
        <v>20</v>
      </c>
      <c r="U302" s="11"/>
      <c r="V302" s="12" t="s">
        <v>49</v>
      </c>
      <c r="W302" s="11"/>
      <c r="X302" s="12" t="s">
        <v>48</v>
      </c>
      <c r="Y302" s="11"/>
      <c r="Z302" s="12" t="s">
        <v>47</v>
      </c>
      <c r="AA302" s="11"/>
      <c r="AB302" s="14" t="s">
        <v>46</v>
      </c>
      <c r="AC302" s="13"/>
      <c r="AD302" s="12" t="s">
        <v>45</v>
      </c>
      <c r="AE302" s="11"/>
      <c r="AF302" s="10"/>
      <c r="AG302" s="11"/>
      <c r="AH302" s="10"/>
      <c r="AI302" s="9"/>
      <c r="AJ302" s="247"/>
      <c r="AK302" s="247"/>
      <c r="AL302" s="8"/>
      <c r="AM302" s="7"/>
      <c r="AN302" s="7"/>
      <c r="AO302" s="237"/>
      <c r="AP302" s="231"/>
      <c r="AQ302" s="234"/>
      <c r="AR302" s="237"/>
      <c r="AS302" s="231"/>
      <c r="AT302" s="234"/>
      <c r="AU302" s="237"/>
      <c r="AV302" s="231"/>
      <c r="AW302" s="234"/>
      <c r="AX302" s="237"/>
      <c r="AY302" s="231"/>
      <c r="AZ302" s="234"/>
      <c r="BA302" s="237"/>
      <c r="BB302" s="231"/>
      <c r="BC302" s="234"/>
      <c r="BD302" s="299"/>
      <c r="BE302" s="302"/>
      <c r="BF302" s="302"/>
      <c r="BG302" s="305"/>
    </row>
    <row r="303" spans="2:67" ht="85.9" customHeight="1" thickBot="1">
      <c r="B303" s="94" t="s">
        <v>119</v>
      </c>
      <c r="C303" s="83" t="s">
        <v>118</v>
      </c>
      <c r="D303" s="88" t="s">
        <v>117</v>
      </c>
      <c r="E303" s="93" t="s">
        <v>116</v>
      </c>
      <c r="F303" s="92"/>
      <c r="G303" s="91"/>
      <c r="H303" s="90" t="s">
        <v>115</v>
      </c>
      <c r="I303" s="88" t="s">
        <v>43</v>
      </c>
      <c r="J303" s="88" t="s">
        <v>114</v>
      </c>
      <c r="K303" s="88" t="s">
        <v>44</v>
      </c>
      <c r="L303" s="227" t="s">
        <v>113</v>
      </c>
      <c r="M303" s="270"/>
      <c r="N303" s="227" t="s">
        <v>112</v>
      </c>
      <c r="O303" s="270"/>
      <c r="P303" s="227" t="s">
        <v>112</v>
      </c>
      <c r="Q303" s="228"/>
      <c r="R303" s="227" t="s">
        <v>112</v>
      </c>
      <c r="S303" s="228"/>
      <c r="T303" s="227" t="s">
        <v>112</v>
      </c>
      <c r="U303" s="228"/>
      <c r="V303" s="227" t="s">
        <v>112</v>
      </c>
      <c r="W303" s="228"/>
      <c r="X303" s="227" t="s">
        <v>112</v>
      </c>
      <c r="Y303" s="228"/>
      <c r="Z303" s="227" t="s">
        <v>112</v>
      </c>
      <c r="AA303" s="228"/>
      <c r="AB303" s="227" t="s">
        <v>112</v>
      </c>
      <c r="AC303" s="228"/>
      <c r="AD303" s="227" t="s">
        <v>112</v>
      </c>
      <c r="AE303" s="228"/>
      <c r="AF303" s="244" t="s">
        <v>111</v>
      </c>
      <c r="AG303" s="228"/>
      <c r="AH303" s="90" t="s">
        <v>110</v>
      </c>
      <c r="AI303" s="89" t="s">
        <v>109</v>
      </c>
      <c r="AJ303" s="88" t="s">
        <v>108</v>
      </c>
      <c r="AK303" s="88" t="s">
        <v>107</v>
      </c>
      <c r="AL303" s="87" t="s">
        <v>106</v>
      </c>
      <c r="AM303" s="105" t="s">
        <v>161</v>
      </c>
      <c r="AN303" s="104" t="s">
        <v>160</v>
      </c>
      <c r="AO303" s="84" t="s">
        <v>105</v>
      </c>
      <c r="AP303" s="83" t="s">
        <v>104</v>
      </c>
      <c r="AQ303" s="82" t="s">
        <v>103</v>
      </c>
      <c r="AR303" s="84" t="s">
        <v>102</v>
      </c>
      <c r="AS303" s="83" t="s">
        <v>101</v>
      </c>
      <c r="AT303" s="82" t="s">
        <v>100</v>
      </c>
      <c r="AU303" s="84" t="s">
        <v>99</v>
      </c>
      <c r="AV303" s="83" t="s">
        <v>98</v>
      </c>
      <c r="AW303" s="85" t="s">
        <v>97</v>
      </c>
      <c r="AX303" s="84" t="s">
        <v>96</v>
      </c>
      <c r="AY303" s="83" t="s">
        <v>95</v>
      </c>
      <c r="AZ303" s="82" t="s">
        <v>94</v>
      </c>
      <c r="BA303" s="84" t="s">
        <v>93</v>
      </c>
      <c r="BB303" s="83" t="s">
        <v>92</v>
      </c>
      <c r="BC303" s="82" t="s">
        <v>91</v>
      </c>
      <c r="BD303" s="81" t="s">
        <v>90</v>
      </c>
      <c r="BE303" s="80" t="s">
        <v>89</v>
      </c>
      <c r="BF303" s="80" t="s">
        <v>88</v>
      </c>
      <c r="BG303" s="79" t="s">
        <v>87</v>
      </c>
    </row>
    <row r="304" spans="2:67" ht="48" thickBot="1">
      <c r="B304" s="78" t="s">
        <v>163</v>
      </c>
      <c r="C304" s="77"/>
      <c r="D304" s="76"/>
      <c r="E304" s="267">
        <v>685.01</v>
      </c>
      <c r="F304" s="268"/>
      <c r="G304" s="269"/>
      <c r="H304" s="75" t="s">
        <v>85</v>
      </c>
      <c r="I304" s="74"/>
      <c r="J304" s="74"/>
      <c r="K304" s="73"/>
      <c r="L304" s="72"/>
      <c r="M304" s="68"/>
      <c r="N304" s="72"/>
      <c r="O304" s="68"/>
      <c r="P304" s="72"/>
      <c r="Q304" s="68"/>
      <c r="R304" s="72"/>
      <c r="S304" s="68"/>
      <c r="T304" s="72"/>
      <c r="U304" s="68"/>
      <c r="V304" s="72"/>
      <c r="W304" s="68"/>
      <c r="X304" s="72"/>
      <c r="Y304" s="68"/>
      <c r="Z304" s="72"/>
      <c r="AA304" s="71"/>
      <c r="AB304" s="70"/>
      <c r="AC304" s="70"/>
      <c r="AD304" s="70"/>
      <c r="AE304" s="70"/>
      <c r="AF304" s="69" t="s">
        <v>84</v>
      </c>
      <c r="AG304" s="68"/>
      <c r="AH304" s="68"/>
      <c r="AI304" s="68"/>
      <c r="AJ304" s="67"/>
      <c r="AK304" s="67"/>
      <c r="AL304" s="66"/>
      <c r="AM304" s="103"/>
      <c r="AN304" s="103"/>
      <c r="AO304" s="101">
        <f t="shared" ref="AO304:BG304" si="21">SUM(AO305:AO316)</f>
        <v>4</v>
      </c>
      <c r="AP304" s="100">
        <f t="shared" si="21"/>
        <v>0</v>
      </c>
      <c r="AQ304" s="99">
        <f t="shared" si="21"/>
        <v>0</v>
      </c>
      <c r="AR304" s="101">
        <f t="shared" si="21"/>
        <v>7</v>
      </c>
      <c r="AS304" s="100">
        <f t="shared" si="21"/>
        <v>2</v>
      </c>
      <c r="AT304" s="99">
        <f t="shared" si="21"/>
        <v>0</v>
      </c>
      <c r="AU304" s="101">
        <f t="shared" si="21"/>
        <v>0</v>
      </c>
      <c r="AV304" s="100">
        <f t="shared" si="21"/>
        <v>0</v>
      </c>
      <c r="AW304" s="99">
        <f t="shared" si="21"/>
        <v>0</v>
      </c>
      <c r="AX304" s="101">
        <f t="shared" si="21"/>
        <v>0</v>
      </c>
      <c r="AY304" s="100">
        <f t="shared" si="21"/>
        <v>0</v>
      </c>
      <c r="AZ304" s="99">
        <f t="shared" si="21"/>
        <v>0</v>
      </c>
      <c r="BA304" s="101">
        <f t="shared" si="21"/>
        <v>0</v>
      </c>
      <c r="BB304" s="100">
        <f t="shared" si="21"/>
        <v>0</v>
      </c>
      <c r="BC304" s="99">
        <f t="shared" si="21"/>
        <v>0</v>
      </c>
      <c r="BD304" s="101">
        <f t="shared" si="21"/>
        <v>0</v>
      </c>
      <c r="BE304" s="100">
        <f t="shared" si="21"/>
        <v>0</v>
      </c>
      <c r="BF304" s="100">
        <f t="shared" si="21"/>
        <v>0</v>
      </c>
      <c r="BG304" s="99">
        <f t="shared" si="21"/>
        <v>0</v>
      </c>
      <c r="BH304" s="98" t="s">
        <v>83</v>
      </c>
      <c r="BK304" s="1">
        <f>SUM(AO304:AQ304)</f>
        <v>4</v>
      </c>
      <c r="BL304" s="1">
        <f>SUM(AR304:AT304,BD304)</f>
        <v>9</v>
      </c>
      <c r="BM304" s="1">
        <f>SUM(AU304:AW304,BE304)</f>
        <v>0</v>
      </c>
      <c r="BN304" s="1">
        <f>SUM(AX304:AZ304,BF304)</f>
        <v>0</v>
      </c>
      <c r="BO304" s="1">
        <f>SUM(BA304:BC304,BG304)</f>
        <v>0</v>
      </c>
    </row>
    <row r="305" spans="2:67" ht="28.15" customHeight="1">
      <c r="B305" s="29"/>
      <c r="C305" s="263">
        <v>1</v>
      </c>
      <c r="D305" s="47"/>
      <c r="E305" s="46"/>
      <c r="F305" s="46"/>
      <c r="G305" s="45"/>
      <c r="H305" s="255"/>
      <c r="I305" s="259">
        <v>50</v>
      </c>
      <c r="J305" s="259">
        <v>15</v>
      </c>
      <c r="K305" s="259">
        <v>8</v>
      </c>
      <c r="L305" s="42">
        <v>1</v>
      </c>
      <c r="M305" s="41" t="s">
        <v>305</v>
      </c>
      <c r="N305" s="42">
        <v>5</v>
      </c>
      <c r="O305" s="41" t="s">
        <v>271</v>
      </c>
      <c r="P305" s="42">
        <v>9</v>
      </c>
      <c r="Q305" s="97"/>
      <c r="R305" s="42">
        <v>13</v>
      </c>
      <c r="S305" s="41"/>
      <c r="T305" s="42">
        <v>17</v>
      </c>
      <c r="U305" s="41"/>
      <c r="V305" s="42">
        <v>21</v>
      </c>
      <c r="W305" s="41"/>
      <c r="X305" s="42">
        <v>25</v>
      </c>
      <c r="Y305" s="41"/>
      <c r="Z305" s="42">
        <v>29</v>
      </c>
      <c r="AA305" s="41"/>
      <c r="AB305" s="44">
        <v>33</v>
      </c>
      <c r="AC305" s="41"/>
      <c r="AD305" s="42">
        <v>37</v>
      </c>
      <c r="AE305" s="41"/>
      <c r="AF305" s="40"/>
      <c r="AG305" s="41"/>
      <c r="AH305" s="40" t="s">
        <v>271</v>
      </c>
      <c r="AI305" s="39"/>
      <c r="AJ305" s="245"/>
      <c r="AK305" s="245"/>
      <c r="AL305" s="38"/>
      <c r="AM305" s="238">
        <f>SUMPRODUCT(LEN($M305:$AE308)-LEN(SUBSTITUTE($M305:$AE308,"/", "")))/2</f>
        <v>0</v>
      </c>
      <c r="AN305" s="241">
        <f>SUMPRODUCT(LEN($M305:$AE308)-LEN(SUBSTITUTE($M305:$AE308,"-", "")))</f>
        <v>0</v>
      </c>
      <c r="AO305" s="235">
        <f>SUMPRODUCT(LEN($M305:$AE308)-LEN(SUBSTITUTE($M305:$AE308,"A", "")))</f>
        <v>4</v>
      </c>
      <c r="AP305" s="229">
        <f>SUMPRODUCT(LEN($AH305:$AH308)-LEN(SUBSTITUTE($AH305:$AH308,"A", "")))</f>
        <v>0</v>
      </c>
      <c r="AQ305" s="232">
        <f>SUMPRODUCT(LEN($AG305:$AG308)-LEN(SUBSTITUTE($AG305:$AG308,"A", "")))</f>
        <v>0</v>
      </c>
      <c r="AR305" s="235">
        <f>SUMPRODUCT(LEN($M305:$AE308)-LEN(SUBSTITUTE($M305:$AE308,"S", "")))</f>
        <v>7</v>
      </c>
      <c r="AS305" s="229">
        <f>SUMPRODUCT(LEN($AH305:$AH308)-LEN(SUBSTITUTE($AH305:$AH308,"S", "")))</f>
        <v>2</v>
      </c>
      <c r="AT305" s="232">
        <f>SUMPRODUCT(LEN($AG305:$AG308)-LEN(SUBSTITUTE($AG305:$AG308,"S", "")))</f>
        <v>0</v>
      </c>
      <c r="AU305" s="235">
        <f>SUMPRODUCT(LEN($M305:$AE308)-LEN(SUBSTITUTE($M305:$AE308,"F", "")))</f>
        <v>0</v>
      </c>
      <c r="AV305" s="229">
        <f>SUMPRODUCT(LEN($AH305:$AH308)-LEN(SUBSTITUTE($AH305:$AH308,"F", "")))</f>
        <v>0</v>
      </c>
      <c r="AW305" s="232">
        <f>SUMPRODUCT(LEN($AG305:$AG308)-LEN(SUBSTITUTE($AG305:$AG308,"F", "")))</f>
        <v>0</v>
      </c>
      <c r="AX305" s="235">
        <f>SUMPRODUCT(LEN($M305:$AE308)-LEN(SUBSTITUTE($M305:$AE308,"G", "")))</f>
        <v>0</v>
      </c>
      <c r="AY305" s="229">
        <f>SUMPRODUCT(LEN($AH305:$AH308)-LEN(SUBSTITUTE($AH305:$AH308,"G", "")))</f>
        <v>0</v>
      </c>
      <c r="AZ305" s="232">
        <f>SUMPRODUCT(LEN($AG305:$AG308)-LEN(SUBSTITUTE($AG305:$AG308,"G", "")))</f>
        <v>0</v>
      </c>
      <c r="BA305" s="235">
        <f>SUMPRODUCT(LEN($M305:$AE308)-LEN(SUBSTITUTE($M305:$AE308,"M", "")))</f>
        <v>0</v>
      </c>
      <c r="BB305" s="229">
        <f>SUMPRODUCT(LEN($AH305:$AH308)-LEN(SUBSTITUTE($AH305:$AH308,"M", "")))</f>
        <v>0</v>
      </c>
      <c r="BC305" s="232">
        <f>SUMPRODUCT(LEN($AG305:$AG308)-LEN(SUBSTITUTE($AG305:$AG308,"M", "")))</f>
        <v>0</v>
      </c>
      <c r="BD305" s="297">
        <f>SUMPRODUCT(LEN($AI305:$AI308)-LEN(SUBSTITUTE($AI305:$AI308,"S", "")))</f>
        <v>0</v>
      </c>
      <c r="BE305" s="300">
        <f>SUMPRODUCT(LEN($AI305:$AI308)-LEN(SUBSTITUTE($AI305:$AI308,"F", "")))</f>
        <v>0</v>
      </c>
      <c r="BF305" s="300">
        <f>SUMPRODUCT(LEN($AI305:$AI308)-LEN(SUBSTITUTE($AI305:$AI308,"G", "")))</f>
        <v>0</v>
      </c>
      <c r="BG305" s="303">
        <f>SUMPRODUCT(LEN($AI305:$AI308)-LEN(SUBSTITUTE($AI305:$AI308,"M", "")))</f>
        <v>0</v>
      </c>
    </row>
    <row r="306" spans="2:67" ht="28.15" customHeight="1" thickBot="1">
      <c r="B306" s="29"/>
      <c r="C306" s="264"/>
      <c r="D306" s="37"/>
      <c r="E306" s="36"/>
      <c r="F306" s="36"/>
      <c r="G306" s="35"/>
      <c r="H306" s="256"/>
      <c r="I306" s="260"/>
      <c r="J306" s="260"/>
      <c r="K306" s="260"/>
      <c r="L306" s="32">
        <v>2</v>
      </c>
      <c r="M306" s="31" t="s">
        <v>272</v>
      </c>
      <c r="N306" s="32">
        <v>6</v>
      </c>
      <c r="O306" s="31" t="s">
        <v>271</v>
      </c>
      <c r="P306" s="96">
        <v>10</v>
      </c>
      <c r="Q306" s="31"/>
      <c r="R306" s="32">
        <v>14</v>
      </c>
      <c r="S306" s="31"/>
      <c r="T306" s="32">
        <v>18</v>
      </c>
      <c r="U306" s="95"/>
      <c r="V306" s="32">
        <v>22</v>
      </c>
      <c r="W306" s="31"/>
      <c r="X306" s="32">
        <v>26</v>
      </c>
      <c r="Y306" s="31"/>
      <c r="Z306" s="32">
        <v>30</v>
      </c>
      <c r="AA306" s="31"/>
      <c r="AB306" s="34">
        <v>34</v>
      </c>
      <c r="AC306" s="31"/>
      <c r="AD306" s="32">
        <v>38</v>
      </c>
      <c r="AE306" s="31"/>
      <c r="AF306" s="30"/>
      <c r="AG306" s="31"/>
      <c r="AH306" s="30" t="s">
        <v>271</v>
      </c>
      <c r="AI306" s="20"/>
      <c r="AJ306" s="246"/>
      <c r="AK306" s="246"/>
      <c r="AL306" s="19"/>
      <c r="AM306" s="239"/>
      <c r="AN306" s="242"/>
      <c r="AO306" s="236"/>
      <c r="AP306" s="230"/>
      <c r="AQ306" s="233"/>
      <c r="AR306" s="236"/>
      <c r="AS306" s="230"/>
      <c r="AT306" s="233"/>
      <c r="AU306" s="236"/>
      <c r="AV306" s="230"/>
      <c r="AW306" s="233"/>
      <c r="AX306" s="236"/>
      <c r="AY306" s="230"/>
      <c r="AZ306" s="233"/>
      <c r="BA306" s="236"/>
      <c r="BB306" s="230"/>
      <c r="BC306" s="233"/>
      <c r="BD306" s="298"/>
      <c r="BE306" s="301"/>
      <c r="BF306" s="301"/>
      <c r="BG306" s="304"/>
    </row>
    <row r="307" spans="2:67" ht="28.15" customHeight="1">
      <c r="B307" s="29"/>
      <c r="C307" s="265"/>
      <c r="D307" s="28"/>
      <c r="E307" s="27"/>
      <c r="F307" s="27"/>
      <c r="G307" s="26"/>
      <c r="H307" s="257"/>
      <c r="I307" s="261"/>
      <c r="J307" s="261"/>
      <c r="K307" s="261"/>
      <c r="L307" s="23">
        <v>3</v>
      </c>
      <c r="M307" s="22" t="s">
        <v>273</v>
      </c>
      <c r="N307" s="23">
        <v>7</v>
      </c>
      <c r="O307" s="22" t="s">
        <v>271</v>
      </c>
      <c r="P307" s="23">
        <v>11</v>
      </c>
      <c r="Q307" s="22"/>
      <c r="R307" s="23">
        <v>15</v>
      </c>
      <c r="S307" s="22"/>
      <c r="T307" s="23">
        <v>19</v>
      </c>
      <c r="U307" s="22"/>
      <c r="V307" s="23">
        <v>23</v>
      </c>
      <c r="W307" s="22"/>
      <c r="X307" s="23">
        <v>27</v>
      </c>
      <c r="Y307" s="22"/>
      <c r="Z307" s="23">
        <v>31</v>
      </c>
      <c r="AA307" s="22"/>
      <c r="AB307" s="25">
        <v>35</v>
      </c>
      <c r="AC307" s="22"/>
      <c r="AD307" s="23">
        <v>39</v>
      </c>
      <c r="AE307" s="22"/>
      <c r="AF307" s="21"/>
      <c r="AG307" s="22"/>
      <c r="AH307" s="21"/>
      <c r="AI307" s="20"/>
      <c r="AJ307" s="246"/>
      <c r="AK307" s="246"/>
      <c r="AL307" s="19"/>
      <c r="AM307" s="239"/>
      <c r="AN307" s="242"/>
      <c r="AO307" s="236"/>
      <c r="AP307" s="230"/>
      <c r="AQ307" s="233"/>
      <c r="AR307" s="236"/>
      <c r="AS307" s="230"/>
      <c r="AT307" s="233"/>
      <c r="AU307" s="236"/>
      <c r="AV307" s="230"/>
      <c r="AW307" s="233"/>
      <c r="AX307" s="236"/>
      <c r="AY307" s="230"/>
      <c r="AZ307" s="233"/>
      <c r="BA307" s="236"/>
      <c r="BB307" s="230"/>
      <c r="BC307" s="233"/>
      <c r="BD307" s="298"/>
      <c r="BE307" s="301"/>
      <c r="BF307" s="301"/>
      <c r="BG307" s="304"/>
    </row>
    <row r="308" spans="2:67" ht="28.15" customHeight="1" thickBot="1">
      <c r="B308" s="29"/>
      <c r="C308" s="266"/>
      <c r="D308" s="57"/>
      <c r="E308" s="56"/>
      <c r="F308" s="56"/>
      <c r="G308" s="55"/>
      <c r="H308" s="258"/>
      <c r="I308" s="262"/>
      <c r="J308" s="262"/>
      <c r="K308" s="262"/>
      <c r="L308" s="52">
        <v>4</v>
      </c>
      <c r="M308" s="51" t="s">
        <v>273</v>
      </c>
      <c r="N308" s="52">
        <v>8</v>
      </c>
      <c r="O308" s="51"/>
      <c r="P308" s="52">
        <v>12</v>
      </c>
      <c r="Q308" s="51"/>
      <c r="R308" s="52">
        <v>16</v>
      </c>
      <c r="S308" s="51"/>
      <c r="T308" s="52">
        <v>20</v>
      </c>
      <c r="U308" s="51"/>
      <c r="V308" s="52">
        <v>24</v>
      </c>
      <c r="W308" s="51"/>
      <c r="X308" s="52">
        <v>28</v>
      </c>
      <c r="Y308" s="51"/>
      <c r="Z308" s="52">
        <v>32</v>
      </c>
      <c r="AA308" s="51"/>
      <c r="AB308" s="54">
        <v>36</v>
      </c>
      <c r="AC308" s="51"/>
      <c r="AD308" s="52">
        <v>40</v>
      </c>
      <c r="AE308" s="51"/>
      <c r="AF308" s="50"/>
      <c r="AG308" s="51"/>
      <c r="AH308" s="50"/>
      <c r="AI308" s="49"/>
      <c r="AJ308" s="248"/>
      <c r="AK308" s="248"/>
      <c r="AL308" s="48"/>
      <c r="AM308" s="240"/>
      <c r="AN308" s="243"/>
      <c r="AO308" s="237"/>
      <c r="AP308" s="231"/>
      <c r="AQ308" s="234"/>
      <c r="AR308" s="237"/>
      <c r="AS308" s="231"/>
      <c r="AT308" s="234"/>
      <c r="AU308" s="237"/>
      <c r="AV308" s="231"/>
      <c r="AW308" s="234"/>
      <c r="AX308" s="237"/>
      <c r="AY308" s="231"/>
      <c r="AZ308" s="234"/>
      <c r="BA308" s="237"/>
      <c r="BB308" s="231"/>
      <c r="BC308" s="234"/>
      <c r="BD308" s="299"/>
      <c r="BE308" s="302"/>
      <c r="BF308" s="302"/>
      <c r="BG308" s="305"/>
    </row>
    <row r="309" spans="2:67" ht="28.15" hidden="1" customHeight="1">
      <c r="B309" s="29"/>
      <c r="C309" s="263">
        <v>2</v>
      </c>
      <c r="D309" s="47"/>
      <c r="E309" s="46"/>
      <c r="F309" s="46"/>
      <c r="G309" s="45"/>
      <c r="H309" s="255"/>
      <c r="I309" s="259"/>
      <c r="J309" s="259"/>
      <c r="K309" s="259"/>
      <c r="L309" s="42" t="s">
        <v>82</v>
      </c>
      <c r="M309" s="41"/>
      <c r="N309" s="42" t="s">
        <v>81</v>
      </c>
      <c r="O309" s="41"/>
      <c r="P309" s="42" t="s">
        <v>80</v>
      </c>
      <c r="Q309" s="41"/>
      <c r="R309" s="42" t="s">
        <v>79</v>
      </c>
      <c r="S309" s="41"/>
      <c r="T309" s="42" t="s">
        <v>78</v>
      </c>
      <c r="U309" s="41"/>
      <c r="V309" s="42" t="s">
        <v>77</v>
      </c>
      <c r="W309" s="41"/>
      <c r="X309" s="42" t="s">
        <v>76</v>
      </c>
      <c r="Y309" s="41"/>
      <c r="Z309" s="42" t="s">
        <v>75</v>
      </c>
      <c r="AA309" s="41"/>
      <c r="AB309" s="44" t="s">
        <v>74</v>
      </c>
      <c r="AC309" s="43"/>
      <c r="AD309" s="42" t="s">
        <v>73</v>
      </c>
      <c r="AE309" s="41"/>
      <c r="AF309" s="40"/>
      <c r="AG309" s="41"/>
      <c r="AH309" s="40"/>
      <c r="AI309" s="39"/>
      <c r="AJ309" s="249"/>
      <c r="AK309" s="252"/>
      <c r="AL309" s="38"/>
      <c r="AM309" s="7"/>
      <c r="AN309" s="7"/>
      <c r="AO309" s="235">
        <f>SUMPRODUCT(LEN($M309:$AE312)-LEN(SUBSTITUTE($M309:$AE312,"A", "")))</f>
        <v>0</v>
      </c>
      <c r="AP309" s="229">
        <f>SUMPRODUCT(LEN($AH309:$AH312)-LEN(SUBSTITUTE($AH309:$AH312,"A", "")))</f>
        <v>0</v>
      </c>
      <c r="AQ309" s="232">
        <f>SUMPRODUCT(LEN($AG309:$AG312)-LEN(SUBSTITUTE($AG309:$AG312,"A", "")))</f>
        <v>0</v>
      </c>
      <c r="AR309" s="235">
        <f>SUMPRODUCT(LEN($M309:$AE312)-LEN(SUBSTITUTE($M309:$AE312,"S", "")))</f>
        <v>0</v>
      </c>
      <c r="AS309" s="229">
        <f>SUMPRODUCT(LEN($AH309:$AH312)-LEN(SUBSTITUTE($AH309:$AH312,"S", "")))</f>
        <v>0</v>
      </c>
      <c r="AT309" s="232">
        <f>SUMPRODUCT(LEN($AG309:$AG312)-LEN(SUBSTITUTE($AG309:$AG312,"S", "")))</f>
        <v>0</v>
      </c>
      <c r="AU309" s="235">
        <f>SUMPRODUCT(LEN($M309:$AE312)-LEN(SUBSTITUTE($M309:$AE312,"F", "")))</f>
        <v>0</v>
      </c>
      <c r="AV309" s="229">
        <f>SUMPRODUCT(LEN($AH309:$AH312)-LEN(SUBSTITUTE($AH309:$AH312,"F", "")))</f>
        <v>0</v>
      </c>
      <c r="AW309" s="232">
        <f>SUMPRODUCT(LEN($AG309:$AG312)-LEN(SUBSTITUTE($AG309:$AG312,"F", "")))</f>
        <v>0</v>
      </c>
      <c r="AX309" s="235">
        <f>SUMPRODUCT(LEN($M309:$AE312)-LEN(SUBSTITUTE($M309:$AE312,"G", "")))</f>
        <v>0</v>
      </c>
      <c r="AY309" s="229">
        <f>SUMPRODUCT(LEN($AH309:$AH312)-LEN(SUBSTITUTE($AH309:$AH312,"G", "")))</f>
        <v>0</v>
      </c>
      <c r="AZ309" s="232">
        <f>SUMPRODUCT(LEN($AG309:$AG312)-LEN(SUBSTITUTE($AG309:$AG312,"G", "")))</f>
        <v>0</v>
      </c>
      <c r="BA309" s="235">
        <f>SUMPRODUCT(LEN($M309:$AE312)-LEN(SUBSTITUTE($M309:$AE312,"M", "")))</f>
        <v>0</v>
      </c>
      <c r="BB309" s="229">
        <f>SUMPRODUCT(LEN($AH309:$AH312)-LEN(SUBSTITUTE($AH309:$AH312,"M", "")))</f>
        <v>0</v>
      </c>
      <c r="BC309" s="232">
        <f>SUMPRODUCT(LEN($AG309:$AG312)-LEN(SUBSTITUTE($AG309:$AG312,"M", "")))</f>
        <v>0</v>
      </c>
      <c r="BD309" s="297">
        <f>SUMPRODUCT(LEN($AI309:$AI312)-LEN(SUBSTITUTE($AI309:$AI312,"S", "")))</f>
        <v>0</v>
      </c>
      <c r="BE309" s="300">
        <f>SUMPRODUCT(LEN($AI309:$AI312)-LEN(SUBSTITUTE($AI309:$AI312,"F", "")))</f>
        <v>0</v>
      </c>
      <c r="BF309" s="300">
        <f>SUMPRODUCT(LEN($AI309:$AI312)-LEN(SUBSTITUTE($AI309:$AI312,"G", "")))</f>
        <v>0</v>
      </c>
      <c r="BG309" s="303">
        <f>SUMPRODUCT(LEN($AI309:$AI312)-LEN(SUBSTITUTE($AI309:$AI312,"M", "")))</f>
        <v>0</v>
      </c>
    </row>
    <row r="310" spans="2:67" ht="28.15" hidden="1" customHeight="1" thickBot="1">
      <c r="B310" s="29"/>
      <c r="C310" s="264"/>
      <c r="D310" s="37"/>
      <c r="E310" s="36"/>
      <c r="F310" s="36"/>
      <c r="G310" s="35"/>
      <c r="H310" s="256"/>
      <c r="I310" s="260"/>
      <c r="J310" s="260"/>
      <c r="K310" s="260"/>
      <c r="L310" s="32" t="s">
        <v>72</v>
      </c>
      <c r="M310" s="31"/>
      <c r="N310" s="32" t="s">
        <v>71</v>
      </c>
      <c r="O310" s="31"/>
      <c r="P310" s="32" t="s">
        <v>70</v>
      </c>
      <c r="Q310" s="31"/>
      <c r="R310" s="32" t="s">
        <v>69</v>
      </c>
      <c r="S310" s="31"/>
      <c r="T310" s="32" t="s">
        <v>68</v>
      </c>
      <c r="U310" s="31"/>
      <c r="V310" s="32" t="s">
        <v>67</v>
      </c>
      <c r="W310" s="31"/>
      <c r="X310" s="32" t="s">
        <v>66</v>
      </c>
      <c r="Y310" s="31"/>
      <c r="Z310" s="32" t="s">
        <v>65</v>
      </c>
      <c r="AA310" s="31"/>
      <c r="AB310" s="34" t="s">
        <v>64</v>
      </c>
      <c r="AC310" s="33"/>
      <c r="AD310" s="32" t="s">
        <v>63</v>
      </c>
      <c r="AE310" s="31"/>
      <c r="AF310" s="30"/>
      <c r="AG310" s="31"/>
      <c r="AH310" s="30"/>
      <c r="AI310" s="20"/>
      <c r="AJ310" s="250"/>
      <c r="AK310" s="253"/>
      <c r="AL310" s="19"/>
      <c r="AM310" s="7"/>
      <c r="AN310" s="7"/>
      <c r="AO310" s="236"/>
      <c r="AP310" s="230"/>
      <c r="AQ310" s="233"/>
      <c r="AR310" s="236"/>
      <c r="AS310" s="230"/>
      <c r="AT310" s="233"/>
      <c r="AU310" s="236"/>
      <c r="AV310" s="230"/>
      <c r="AW310" s="233"/>
      <c r="AX310" s="236"/>
      <c r="AY310" s="230"/>
      <c r="AZ310" s="233"/>
      <c r="BA310" s="236"/>
      <c r="BB310" s="230"/>
      <c r="BC310" s="233"/>
      <c r="BD310" s="298"/>
      <c r="BE310" s="301"/>
      <c r="BF310" s="301"/>
      <c r="BG310" s="304"/>
    </row>
    <row r="311" spans="2:67" ht="28.15" hidden="1" customHeight="1">
      <c r="B311" s="29"/>
      <c r="C311" s="265"/>
      <c r="D311" s="28"/>
      <c r="E311" s="27"/>
      <c r="F311" s="27"/>
      <c r="G311" s="26"/>
      <c r="H311" s="257"/>
      <c r="I311" s="261"/>
      <c r="J311" s="261"/>
      <c r="K311" s="261"/>
      <c r="L311" s="23" t="s">
        <v>62</v>
      </c>
      <c r="M311" s="22"/>
      <c r="N311" s="23" t="s">
        <v>61</v>
      </c>
      <c r="O311" s="22"/>
      <c r="P311" s="23" t="s">
        <v>60</v>
      </c>
      <c r="Q311" s="22"/>
      <c r="R311" s="23" t="s">
        <v>59</v>
      </c>
      <c r="S311" s="22"/>
      <c r="T311" s="23" t="s">
        <v>58</v>
      </c>
      <c r="U311" s="22"/>
      <c r="V311" s="23" t="s">
        <v>57</v>
      </c>
      <c r="W311" s="22"/>
      <c r="X311" s="23" t="s">
        <v>56</v>
      </c>
      <c r="Y311" s="22"/>
      <c r="Z311" s="23" t="s">
        <v>55</v>
      </c>
      <c r="AA311" s="22"/>
      <c r="AB311" s="25" t="s">
        <v>54</v>
      </c>
      <c r="AC311" s="24"/>
      <c r="AD311" s="23">
        <v>39</v>
      </c>
      <c r="AE311" s="22"/>
      <c r="AF311" s="21"/>
      <c r="AG311" s="22"/>
      <c r="AH311" s="21"/>
      <c r="AI311" s="20"/>
      <c r="AJ311" s="250"/>
      <c r="AK311" s="253"/>
      <c r="AL311" s="19"/>
      <c r="AM311" s="7"/>
      <c r="AN311" s="7"/>
      <c r="AO311" s="236"/>
      <c r="AP311" s="230"/>
      <c r="AQ311" s="233"/>
      <c r="AR311" s="236"/>
      <c r="AS311" s="230"/>
      <c r="AT311" s="233"/>
      <c r="AU311" s="236"/>
      <c r="AV311" s="230"/>
      <c r="AW311" s="233"/>
      <c r="AX311" s="236"/>
      <c r="AY311" s="230"/>
      <c r="AZ311" s="233"/>
      <c r="BA311" s="236"/>
      <c r="BB311" s="230"/>
      <c r="BC311" s="233"/>
      <c r="BD311" s="298"/>
      <c r="BE311" s="301"/>
      <c r="BF311" s="301"/>
      <c r="BG311" s="304"/>
    </row>
    <row r="312" spans="2:67" ht="28.15" hidden="1" customHeight="1" thickBot="1">
      <c r="B312" s="29"/>
      <c r="C312" s="266"/>
      <c r="D312" s="57"/>
      <c r="E312" s="56"/>
      <c r="F312" s="56"/>
      <c r="G312" s="55"/>
      <c r="H312" s="258"/>
      <c r="I312" s="262"/>
      <c r="J312" s="262"/>
      <c r="K312" s="262"/>
      <c r="L312" s="52" t="s">
        <v>53</v>
      </c>
      <c r="M312" s="51"/>
      <c r="N312" s="52" t="s">
        <v>52</v>
      </c>
      <c r="O312" s="51"/>
      <c r="P312" s="52" t="s">
        <v>51</v>
      </c>
      <c r="Q312" s="51"/>
      <c r="R312" s="52" t="s">
        <v>50</v>
      </c>
      <c r="S312" s="51"/>
      <c r="T312" s="52">
        <v>20</v>
      </c>
      <c r="U312" s="51"/>
      <c r="V312" s="52" t="s">
        <v>49</v>
      </c>
      <c r="W312" s="51"/>
      <c r="X312" s="52" t="s">
        <v>48</v>
      </c>
      <c r="Y312" s="51"/>
      <c r="Z312" s="52" t="s">
        <v>47</v>
      </c>
      <c r="AA312" s="51"/>
      <c r="AB312" s="54" t="s">
        <v>46</v>
      </c>
      <c r="AC312" s="53"/>
      <c r="AD312" s="52" t="s">
        <v>45</v>
      </c>
      <c r="AE312" s="51"/>
      <c r="AF312" s="50"/>
      <c r="AG312" s="51"/>
      <c r="AH312" s="50"/>
      <c r="AI312" s="49"/>
      <c r="AJ312" s="251"/>
      <c r="AK312" s="254"/>
      <c r="AL312" s="48"/>
      <c r="AM312" s="7"/>
      <c r="AN312" s="7"/>
      <c r="AO312" s="237"/>
      <c r="AP312" s="231"/>
      <c r="AQ312" s="234"/>
      <c r="AR312" s="237"/>
      <c r="AS312" s="231"/>
      <c r="AT312" s="234"/>
      <c r="AU312" s="237"/>
      <c r="AV312" s="231"/>
      <c r="AW312" s="234"/>
      <c r="AX312" s="237"/>
      <c r="AY312" s="231"/>
      <c r="AZ312" s="234"/>
      <c r="BA312" s="237"/>
      <c r="BB312" s="231"/>
      <c r="BC312" s="234"/>
      <c r="BD312" s="299"/>
      <c r="BE312" s="302"/>
      <c r="BF312" s="302"/>
      <c r="BG312" s="305"/>
    </row>
    <row r="313" spans="2:67" ht="28.15" hidden="1" customHeight="1">
      <c r="B313" s="29"/>
      <c r="C313" s="263">
        <v>3</v>
      </c>
      <c r="D313" s="47"/>
      <c r="E313" s="46"/>
      <c r="F313" s="46"/>
      <c r="G313" s="45"/>
      <c r="H313" s="255"/>
      <c r="I313" s="259"/>
      <c r="J313" s="259"/>
      <c r="K313" s="259"/>
      <c r="L313" s="42" t="s">
        <v>82</v>
      </c>
      <c r="M313" s="41"/>
      <c r="N313" s="42" t="s">
        <v>81</v>
      </c>
      <c r="O313" s="41"/>
      <c r="P313" s="42" t="s">
        <v>80</v>
      </c>
      <c r="Q313" s="41"/>
      <c r="R313" s="42" t="s">
        <v>79</v>
      </c>
      <c r="S313" s="41"/>
      <c r="T313" s="42" t="s">
        <v>78</v>
      </c>
      <c r="U313" s="41"/>
      <c r="V313" s="42" t="s">
        <v>77</v>
      </c>
      <c r="W313" s="41"/>
      <c r="X313" s="42" t="s">
        <v>76</v>
      </c>
      <c r="Y313" s="41"/>
      <c r="Z313" s="42" t="s">
        <v>75</v>
      </c>
      <c r="AA313" s="41"/>
      <c r="AB313" s="44" t="s">
        <v>74</v>
      </c>
      <c r="AC313" s="43"/>
      <c r="AD313" s="42" t="s">
        <v>73</v>
      </c>
      <c r="AE313" s="41"/>
      <c r="AF313" s="40"/>
      <c r="AG313" s="41"/>
      <c r="AH313" s="40"/>
      <c r="AI313" s="39"/>
      <c r="AJ313" s="245"/>
      <c r="AK313" s="245"/>
      <c r="AL313" s="38"/>
      <c r="AM313" s="7"/>
      <c r="AN313" s="7"/>
      <c r="AO313" s="235">
        <f>SUMPRODUCT(LEN($M313:$AE316)-LEN(SUBSTITUTE($M313:$AE316,"A", "")))</f>
        <v>0</v>
      </c>
      <c r="AP313" s="229">
        <f>SUMPRODUCT(LEN($AH313:$AH316)-LEN(SUBSTITUTE($AH313:$AH316,"A", "")))</f>
        <v>0</v>
      </c>
      <c r="AQ313" s="232">
        <f>SUMPRODUCT(LEN($AG313:$AG316)-LEN(SUBSTITUTE($AG313:$AG316,"A", "")))</f>
        <v>0</v>
      </c>
      <c r="AR313" s="235">
        <f>SUMPRODUCT(LEN($M313:$AE316)-LEN(SUBSTITUTE($M313:$AE316,"S", "")))</f>
        <v>0</v>
      </c>
      <c r="AS313" s="229">
        <f>SUMPRODUCT(LEN($AH313:$AH316)-LEN(SUBSTITUTE($AH313:$AH316,"S", "")))</f>
        <v>0</v>
      </c>
      <c r="AT313" s="232">
        <f>SUMPRODUCT(LEN($AG313:$AG316)-LEN(SUBSTITUTE($AG313:$AG316,"S", "")))</f>
        <v>0</v>
      </c>
      <c r="AU313" s="235">
        <f>SUMPRODUCT(LEN($M313:$AE316)-LEN(SUBSTITUTE($M313:$AE316,"F", "")))</f>
        <v>0</v>
      </c>
      <c r="AV313" s="229">
        <f>SUMPRODUCT(LEN($AH313:$AH316)-LEN(SUBSTITUTE($AH313:$AH316,"F", "")))</f>
        <v>0</v>
      </c>
      <c r="AW313" s="232">
        <f>SUMPRODUCT(LEN($AG313:$AG316)-LEN(SUBSTITUTE($AG313:$AG316,"F", "")))</f>
        <v>0</v>
      </c>
      <c r="AX313" s="235">
        <f>SUMPRODUCT(LEN($M313:$AE316)-LEN(SUBSTITUTE($M313:$AE316,"G", "")))</f>
        <v>0</v>
      </c>
      <c r="AY313" s="229">
        <f>SUMPRODUCT(LEN($AH313:$AH316)-LEN(SUBSTITUTE($AH313:$AH316,"G", "")))</f>
        <v>0</v>
      </c>
      <c r="AZ313" s="232">
        <f>SUMPRODUCT(LEN($AG313:$AG316)-LEN(SUBSTITUTE($AG313:$AG316,"G", "")))</f>
        <v>0</v>
      </c>
      <c r="BA313" s="235">
        <f>SUMPRODUCT(LEN($M313:$AE316)-LEN(SUBSTITUTE($M313:$AE316,"M", "")))</f>
        <v>0</v>
      </c>
      <c r="BB313" s="229">
        <f>SUMPRODUCT(LEN($AH313:$AH316)-LEN(SUBSTITUTE($AH313:$AH316,"M", "")))</f>
        <v>0</v>
      </c>
      <c r="BC313" s="232">
        <f>SUMPRODUCT(LEN($AG313:$AG316)-LEN(SUBSTITUTE($AG313:$AG316,"M", "")))</f>
        <v>0</v>
      </c>
      <c r="BD313" s="297">
        <f>SUMPRODUCT(LEN($AI313:$AI316)-LEN(SUBSTITUTE($AI313:$AI316,"S", "")))</f>
        <v>0</v>
      </c>
      <c r="BE313" s="300">
        <f>SUMPRODUCT(LEN($AI313:$AI316)-LEN(SUBSTITUTE($AI313:$AI316,"F", "")))</f>
        <v>0</v>
      </c>
      <c r="BF313" s="300">
        <f>SUMPRODUCT(LEN($AI313:$AI316)-LEN(SUBSTITUTE($AI313:$AI316,"G", "")))</f>
        <v>0</v>
      </c>
      <c r="BG313" s="303">
        <f>SUMPRODUCT(LEN($AI313:$AI316)-LEN(SUBSTITUTE($AI313:$AI316,"M", "")))</f>
        <v>0</v>
      </c>
    </row>
    <row r="314" spans="2:67" ht="28.15" hidden="1" customHeight="1" thickBot="1">
      <c r="B314" s="29"/>
      <c r="C314" s="264"/>
      <c r="D314" s="37"/>
      <c r="E314" s="36"/>
      <c r="F314" s="36"/>
      <c r="G314" s="35"/>
      <c r="H314" s="256"/>
      <c r="I314" s="260"/>
      <c r="J314" s="260"/>
      <c r="K314" s="260"/>
      <c r="L314" s="32" t="s">
        <v>72</v>
      </c>
      <c r="M314" s="31"/>
      <c r="N314" s="32" t="s">
        <v>71</v>
      </c>
      <c r="O314" s="31"/>
      <c r="P314" s="32" t="s">
        <v>70</v>
      </c>
      <c r="Q314" s="31"/>
      <c r="R314" s="32" t="s">
        <v>69</v>
      </c>
      <c r="S314" s="31"/>
      <c r="T314" s="32" t="s">
        <v>68</v>
      </c>
      <c r="U314" s="31"/>
      <c r="V314" s="32" t="s">
        <v>67</v>
      </c>
      <c r="W314" s="31"/>
      <c r="X314" s="32" t="s">
        <v>66</v>
      </c>
      <c r="Y314" s="31"/>
      <c r="Z314" s="32" t="s">
        <v>65</v>
      </c>
      <c r="AA314" s="31"/>
      <c r="AB314" s="34" t="s">
        <v>64</v>
      </c>
      <c r="AC314" s="33"/>
      <c r="AD314" s="32" t="s">
        <v>63</v>
      </c>
      <c r="AE314" s="31"/>
      <c r="AF314" s="30"/>
      <c r="AG314" s="31"/>
      <c r="AH314" s="30"/>
      <c r="AI314" s="20"/>
      <c r="AJ314" s="246"/>
      <c r="AK314" s="246"/>
      <c r="AL314" s="19"/>
      <c r="AM314" s="7"/>
      <c r="AN314" s="7"/>
      <c r="AO314" s="236"/>
      <c r="AP314" s="230"/>
      <c r="AQ314" s="233"/>
      <c r="AR314" s="236"/>
      <c r="AS314" s="230"/>
      <c r="AT314" s="233"/>
      <c r="AU314" s="236"/>
      <c r="AV314" s="230"/>
      <c r="AW314" s="233"/>
      <c r="AX314" s="236"/>
      <c r="AY314" s="230"/>
      <c r="AZ314" s="233"/>
      <c r="BA314" s="236"/>
      <c r="BB314" s="230"/>
      <c r="BC314" s="233"/>
      <c r="BD314" s="298"/>
      <c r="BE314" s="301"/>
      <c r="BF314" s="301"/>
      <c r="BG314" s="304"/>
    </row>
    <row r="315" spans="2:67" ht="28.15" hidden="1" customHeight="1">
      <c r="B315" s="29"/>
      <c r="C315" s="265"/>
      <c r="D315" s="28"/>
      <c r="E315" s="27"/>
      <c r="F315" s="27"/>
      <c r="G315" s="26"/>
      <c r="H315" s="257"/>
      <c r="I315" s="261"/>
      <c r="J315" s="261"/>
      <c r="K315" s="261"/>
      <c r="L315" s="23" t="s">
        <v>62</v>
      </c>
      <c r="M315" s="22"/>
      <c r="N315" s="23" t="s">
        <v>61</v>
      </c>
      <c r="O315" s="22"/>
      <c r="P315" s="23" t="s">
        <v>60</v>
      </c>
      <c r="Q315" s="22"/>
      <c r="R315" s="23" t="s">
        <v>59</v>
      </c>
      <c r="S315" s="22"/>
      <c r="T315" s="23" t="s">
        <v>58</v>
      </c>
      <c r="U315" s="22"/>
      <c r="V315" s="23" t="s">
        <v>57</v>
      </c>
      <c r="W315" s="22"/>
      <c r="X315" s="23" t="s">
        <v>56</v>
      </c>
      <c r="Y315" s="22"/>
      <c r="Z315" s="23" t="s">
        <v>55</v>
      </c>
      <c r="AA315" s="22"/>
      <c r="AB315" s="25" t="s">
        <v>54</v>
      </c>
      <c r="AC315" s="24"/>
      <c r="AD315" s="23">
        <v>39</v>
      </c>
      <c r="AE315" s="22"/>
      <c r="AF315" s="21"/>
      <c r="AG315" s="22"/>
      <c r="AH315" s="21"/>
      <c r="AI315" s="20"/>
      <c r="AJ315" s="246"/>
      <c r="AK315" s="246"/>
      <c r="AL315" s="19"/>
      <c r="AM315" s="7"/>
      <c r="AN315" s="7"/>
      <c r="AO315" s="236"/>
      <c r="AP315" s="230"/>
      <c r="AQ315" s="233"/>
      <c r="AR315" s="236"/>
      <c r="AS315" s="230"/>
      <c r="AT315" s="233"/>
      <c r="AU315" s="236"/>
      <c r="AV315" s="230"/>
      <c r="AW315" s="233"/>
      <c r="AX315" s="236"/>
      <c r="AY315" s="230"/>
      <c r="AZ315" s="233"/>
      <c r="BA315" s="236"/>
      <c r="BB315" s="230"/>
      <c r="BC315" s="233"/>
      <c r="BD315" s="298"/>
      <c r="BE315" s="301"/>
      <c r="BF315" s="301"/>
      <c r="BG315" s="304"/>
    </row>
    <row r="316" spans="2:67" ht="28.15" hidden="1" customHeight="1" thickBot="1">
      <c r="B316" s="18"/>
      <c r="C316" s="271"/>
      <c r="D316" s="17"/>
      <c r="E316" s="16"/>
      <c r="F316" s="16"/>
      <c r="G316" s="15"/>
      <c r="H316" s="258"/>
      <c r="I316" s="272"/>
      <c r="J316" s="272"/>
      <c r="K316" s="272"/>
      <c r="L316" s="12" t="s">
        <v>53</v>
      </c>
      <c r="M316" s="11"/>
      <c r="N316" s="12" t="s">
        <v>52</v>
      </c>
      <c r="O316" s="11"/>
      <c r="P316" s="12" t="s">
        <v>51</v>
      </c>
      <c r="Q316" s="11"/>
      <c r="R316" s="12" t="s">
        <v>50</v>
      </c>
      <c r="S316" s="11"/>
      <c r="T316" s="12">
        <v>20</v>
      </c>
      <c r="U316" s="11"/>
      <c r="V316" s="12" t="s">
        <v>49</v>
      </c>
      <c r="W316" s="11"/>
      <c r="X316" s="12" t="s">
        <v>48</v>
      </c>
      <c r="Y316" s="11"/>
      <c r="Z316" s="12" t="s">
        <v>47</v>
      </c>
      <c r="AA316" s="11"/>
      <c r="AB316" s="14" t="s">
        <v>46</v>
      </c>
      <c r="AC316" s="13"/>
      <c r="AD316" s="12" t="s">
        <v>45</v>
      </c>
      <c r="AE316" s="11"/>
      <c r="AF316" s="10"/>
      <c r="AG316" s="11"/>
      <c r="AH316" s="10"/>
      <c r="AI316" s="9"/>
      <c r="AJ316" s="247"/>
      <c r="AK316" s="247"/>
      <c r="AL316" s="8"/>
      <c r="AM316" s="7"/>
      <c r="AN316" s="7"/>
      <c r="AO316" s="237"/>
      <c r="AP316" s="231"/>
      <c r="AQ316" s="234"/>
      <c r="AR316" s="237"/>
      <c r="AS316" s="231"/>
      <c r="AT316" s="234"/>
      <c r="AU316" s="237"/>
      <c r="AV316" s="231"/>
      <c r="AW316" s="234"/>
      <c r="AX316" s="237"/>
      <c r="AY316" s="231"/>
      <c r="AZ316" s="234"/>
      <c r="BA316" s="237"/>
      <c r="BB316" s="231"/>
      <c r="BC316" s="234"/>
      <c r="BD316" s="299"/>
      <c r="BE316" s="302"/>
      <c r="BF316" s="302"/>
      <c r="BG316" s="305"/>
    </row>
    <row r="317" spans="2:67" ht="85.9" customHeight="1" thickBot="1">
      <c r="B317" s="94" t="s">
        <v>119</v>
      </c>
      <c r="C317" s="83" t="s">
        <v>118</v>
      </c>
      <c r="D317" s="88" t="s">
        <v>117</v>
      </c>
      <c r="E317" s="93" t="s">
        <v>116</v>
      </c>
      <c r="F317" s="92"/>
      <c r="G317" s="91"/>
      <c r="H317" s="90" t="s">
        <v>115</v>
      </c>
      <c r="I317" s="88" t="s">
        <v>43</v>
      </c>
      <c r="J317" s="88" t="s">
        <v>114</v>
      </c>
      <c r="K317" s="88" t="s">
        <v>44</v>
      </c>
      <c r="L317" s="227" t="s">
        <v>113</v>
      </c>
      <c r="M317" s="270"/>
      <c r="N317" s="227" t="s">
        <v>112</v>
      </c>
      <c r="O317" s="270"/>
      <c r="P317" s="227" t="s">
        <v>112</v>
      </c>
      <c r="Q317" s="228"/>
      <c r="R317" s="227" t="s">
        <v>112</v>
      </c>
      <c r="S317" s="228"/>
      <c r="T317" s="227" t="s">
        <v>112</v>
      </c>
      <c r="U317" s="228"/>
      <c r="V317" s="227" t="s">
        <v>112</v>
      </c>
      <c r="W317" s="228"/>
      <c r="X317" s="227" t="s">
        <v>112</v>
      </c>
      <c r="Y317" s="228"/>
      <c r="Z317" s="227" t="s">
        <v>112</v>
      </c>
      <c r="AA317" s="228"/>
      <c r="AB317" s="227" t="s">
        <v>112</v>
      </c>
      <c r="AC317" s="228"/>
      <c r="AD317" s="227" t="s">
        <v>112</v>
      </c>
      <c r="AE317" s="228"/>
      <c r="AF317" s="244" t="s">
        <v>111</v>
      </c>
      <c r="AG317" s="228"/>
      <c r="AH317" s="90" t="s">
        <v>110</v>
      </c>
      <c r="AI317" s="89" t="s">
        <v>109</v>
      </c>
      <c r="AJ317" s="88" t="s">
        <v>108</v>
      </c>
      <c r="AK317" s="88" t="s">
        <v>107</v>
      </c>
      <c r="AL317" s="87" t="s">
        <v>106</v>
      </c>
      <c r="AM317" s="105" t="s">
        <v>161</v>
      </c>
      <c r="AN317" s="104" t="s">
        <v>160</v>
      </c>
      <c r="AO317" s="84" t="s">
        <v>105</v>
      </c>
      <c r="AP317" s="83" t="s">
        <v>104</v>
      </c>
      <c r="AQ317" s="82" t="s">
        <v>103</v>
      </c>
      <c r="AR317" s="84" t="s">
        <v>102</v>
      </c>
      <c r="AS317" s="83" t="s">
        <v>101</v>
      </c>
      <c r="AT317" s="82" t="s">
        <v>100</v>
      </c>
      <c r="AU317" s="84" t="s">
        <v>99</v>
      </c>
      <c r="AV317" s="83" t="s">
        <v>98</v>
      </c>
      <c r="AW317" s="85" t="s">
        <v>97</v>
      </c>
      <c r="AX317" s="84" t="s">
        <v>96</v>
      </c>
      <c r="AY317" s="83" t="s">
        <v>95</v>
      </c>
      <c r="AZ317" s="82" t="s">
        <v>94</v>
      </c>
      <c r="BA317" s="84" t="s">
        <v>93</v>
      </c>
      <c r="BB317" s="83" t="s">
        <v>92</v>
      </c>
      <c r="BC317" s="82" t="s">
        <v>91</v>
      </c>
      <c r="BD317" s="81" t="s">
        <v>90</v>
      </c>
      <c r="BE317" s="80" t="s">
        <v>89</v>
      </c>
      <c r="BF317" s="80" t="s">
        <v>88</v>
      </c>
      <c r="BG317" s="79" t="s">
        <v>87</v>
      </c>
    </row>
    <row r="318" spans="2:67" ht="48" thickBot="1">
      <c r="B318" s="78" t="s">
        <v>162</v>
      </c>
      <c r="C318" s="77"/>
      <c r="D318" s="76"/>
      <c r="E318" s="267">
        <v>709.89</v>
      </c>
      <c r="F318" s="268"/>
      <c r="G318" s="269"/>
      <c r="H318" s="75" t="s">
        <v>85</v>
      </c>
      <c r="I318" s="74"/>
      <c r="J318" s="74"/>
      <c r="K318" s="73"/>
      <c r="L318" s="72"/>
      <c r="M318" s="68"/>
      <c r="N318" s="72"/>
      <c r="O318" s="68"/>
      <c r="P318" s="72"/>
      <c r="Q318" s="68"/>
      <c r="R318" s="72"/>
      <c r="S318" s="68"/>
      <c r="T318" s="72"/>
      <c r="U318" s="68"/>
      <c r="V318" s="72"/>
      <c r="W318" s="68"/>
      <c r="X318" s="72"/>
      <c r="Y318" s="68"/>
      <c r="Z318" s="72"/>
      <c r="AA318" s="71"/>
      <c r="AB318" s="70"/>
      <c r="AC318" s="70"/>
      <c r="AD318" s="70"/>
      <c r="AE318" s="70"/>
      <c r="AF318" s="69" t="s">
        <v>84</v>
      </c>
      <c r="AG318" s="68"/>
      <c r="AH318" s="68"/>
      <c r="AI318" s="68"/>
      <c r="AJ318" s="67"/>
      <c r="AK318" s="67"/>
      <c r="AL318" s="66"/>
      <c r="AM318" s="103"/>
      <c r="AN318" s="103"/>
      <c r="AO318" s="101">
        <f t="shared" ref="AO318:BG318" si="22">SUM(AO319:AO330)</f>
        <v>3</v>
      </c>
      <c r="AP318" s="100">
        <f t="shared" si="22"/>
        <v>0</v>
      </c>
      <c r="AQ318" s="99">
        <f t="shared" si="22"/>
        <v>0</v>
      </c>
      <c r="AR318" s="101">
        <f t="shared" si="22"/>
        <v>9</v>
      </c>
      <c r="AS318" s="100">
        <f t="shared" si="22"/>
        <v>0</v>
      </c>
      <c r="AT318" s="99">
        <f t="shared" si="22"/>
        <v>0</v>
      </c>
      <c r="AU318" s="101">
        <f t="shared" si="22"/>
        <v>0</v>
      </c>
      <c r="AV318" s="100">
        <f t="shared" si="22"/>
        <v>0</v>
      </c>
      <c r="AW318" s="99">
        <f t="shared" si="22"/>
        <v>0</v>
      </c>
      <c r="AX318" s="101">
        <f t="shared" si="22"/>
        <v>0</v>
      </c>
      <c r="AY318" s="100">
        <f t="shared" si="22"/>
        <v>0</v>
      </c>
      <c r="AZ318" s="99">
        <f t="shared" si="22"/>
        <v>0</v>
      </c>
      <c r="BA318" s="101">
        <f t="shared" si="22"/>
        <v>0</v>
      </c>
      <c r="BB318" s="100">
        <f t="shared" si="22"/>
        <v>0</v>
      </c>
      <c r="BC318" s="99">
        <f t="shared" si="22"/>
        <v>0</v>
      </c>
      <c r="BD318" s="101">
        <f t="shared" si="22"/>
        <v>0</v>
      </c>
      <c r="BE318" s="100">
        <f t="shared" si="22"/>
        <v>0</v>
      </c>
      <c r="BF318" s="100">
        <f t="shared" si="22"/>
        <v>0</v>
      </c>
      <c r="BG318" s="99">
        <f t="shared" si="22"/>
        <v>0</v>
      </c>
      <c r="BH318" s="98" t="s">
        <v>83</v>
      </c>
      <c r="BK318" s="1">
        <f>SUM(AO318:AQ318)</f>
        <v>3</v>
      </c>
      <c r="BL318" s="1">
        <f>SUM(AR318:AT318,BD318)</f>
        <v>9</v>
      </c>
      <c r="BM318" s="1">
        <f>SUM(AU318:AW318,BE318)</f>
        <v>0</v>
      </c>
      <c r="BN318" s="1">
        <f>SUM(AX318:AZ318,BF318)</f>
        <v>0</v>
      </c>
      <c r="BO318" s="1">
        <f>SUM(BA318:BC318,BG318)</f>
        <v>0</v>
      </c>
    </row>
    <row r="319" spans="2:67" ht="28.15" customHeight="1">
      <c r="B319" s="29"/>
      <c r="C319" s="263">
        <v>1</v>
      </c>
      <c r="D319" s="47"/>
      <c r="E319" s="46"/>
      <c r="F319" s="46"/>
      <c r="G319" s="45"/>
      <c r="H319" s="255"/>
      <c r="I319" s="259">
        <v>48</v>
      </c>
      <c r="J319" s="259">
        <v>13</v>
      </c>
      <c r="K319" s="259">
        <v>5</v>
      </c>
      <c r="L319" s="42">
        <v>1</v>
      </c>
      <c r="M319" s="41" t="s">
        <v>271</v>
      </c>
      <c r="N319" s="42">
        <v>5</v>
      </c>
      <c r="O319" s="41" t="s">
        <v>273</v>
      </c>
      <c r="P319" s="42">
        <v>9</v>
      </c>
      <c r="Q319" s="97"/>
      <c r="R319" s="42">
        <v>13</v>
      </c>
      <c r="S319" s="41"/>
      <c r="T319" s="42">
        <v>17</v>
      </c>
      <c r="U319" s="41"/>
      <c r="V319" s="42">
        <v>21</v>
      </c>
      <c r="W319" s="41"/>
      <c r="X319" s="42">
        <v>25</v>
      </c>
      <c r="Y319" s="41"/>
      <c r="Z319" s="42">
        <v>29</v>
      </c>
      <c r="AA319" s="41"/>
      <c r="AB319" s="44">
        <v>33</v>
      </c>
      <c r="AC319" s="41"/>
      <c r="AD319" s="42">
        <v>37</v>
      </c>
      <c r="AE319" s="41"/>
      <c r="AF319" s="40"/>
      <c r="AG319" s="41"/>
      <c r="AH319" s="40"/>
      <c r="AI319" s="39"/>
      <c r="AJ319" s="245"/>
      <c r="AK319" s="245"/>
      <c r="AL319" s="38"/>
      <c r="AM319" s="238">
        <f>SUMPRODUCT(LEN($M319:$AE322)-LEN(SUBSTITUTE($M319:$AE322,"/", "")))/2</f>
        <v>0</v>
      </c>
      <c r="AN319" s="241">
        <f>SUMPRODUCT(LEN($M319:$AE322)-LEN(SUBSTITUTE($M319:$AE322,"-", "")))</f>
        <v>0</v>
      </c>
      <c r="AO319" s="235">
        <f>SUMPRODUCT(LEN($M319:$AE322)-LEN(SUBSTITUTE($M319:$AE322,"A", "")))</f>
        <v>3</v>
      </c>
      <c r="AP319" s="229">
        <f>SUMPRODUCT(LEN($AH319:$AH322)-LEN(SUBSTITUTE($AH319:$AH322,"A", "")))</f>
        <v>0</v>
      </c>
      <c r="AQ319" s="232">
        <f>SUMPRODUCT(LEN($AG319:$AG322)-LEN(SUBSTITUTE($AG319:$AG322,"A", "")))</f>
        <v>0</v>
      </c>
      <c r="AR319" s="235">
        <f>SUMPRODUCT(LEN($M319:$AE322)-LEN(SUBSTITUTE($M319:$AE322,"S", "")))</f>
        <v>9</v>
      </c>
      <c r="AS319" s="229">
        <f>SUMPRODUCT(LEN($AH319:$AH322)-LEN(SUBSTITUTE($AH319:$AH322,"S", "")))</f>
        <v>0</v>
      </c>
      <c r="AT319" s="232">
        <f>SUMPRODUCT(LEN($AG319:$AG322)-LEN(SUBSTITUTE($AG319:$AG322,"S", "")))</f>
        <v>0</v>
      </c>
      <c r="AU319" s="235">
        <f>SUMPRODUCT(LEN($M319:$AE322)-LEN(SUBSTITUTE($M319:$AE322,"F", "")))</f>
        <v>0</v>
      </c>
      <c r="AV319" s="229">
        <f>SUMPRODUCT(LEN($AH319:$AH322)-LEN(SUBSTITUTE($AH319:$AH322,"F", "")))</f>
        <v>0</v>
      </c>
      <c r="AW319" s="232">
        <f>SUMPRODUCT(LEN($AG319:$AG322)-LEN(SUBSTITUTE($AG319:$AG322,"F", "")))</f>
        <v>0</v>
      </c>
      <c r="AX319" s="235">
        <f>SUMPRODUCT(LEN($M319:$AE322)-LEN(SUBSTITUTE($M319:$AE322,"G", "")))</f>
        <v>0</v>
      </c>
      <c r="AY319" s="229">
        <f>SUMPRODUCT(LEN($AH319:$AH322)-LEN(SUBSTITUTE($AH319:$AH322,"G", "")))</f>
        <v>0</v>
      </c>
      <c r="AZ319" s="232">
        <f>SUMPRODUCT(LEN($AG319:$AG322)-LEN(SUBSTITUTE($AG319:$AG322,"G", "")))</f>
        <v>0</v>
      </c>
      <c r="BA319" s="235">
        <f>SUMPRODUCT(LEN($M319:$AE322)-LEN(SUBSTITUTE($M319:$AE322,"M", "")))</f>
        <v>0</v>
      </c>
      <c r="BB319" s="229">
        <f>SUMPRODUCT(LEN($AH319:$AH322)-LEN(SUBSTITUTE($AH319:$AH322,"M", "")))</f>
        <v>0</v>
      </c>
      <c r="BC319" s="232">
        <f>SUMPRODUCT(LEN($AG319:$AG322)-LEN(SUBSTITUTE($AG319:$AG322,"M", "")))</f>
        <v>0</v>
      </c>
      <c r="BD319" s="297">
        <f>SUMPRODUCT(LEN($AI319:$AI322)-LEN(SUBSTITUTE($AI319:$AI322,"S", "")))</f>
        <v>0</v>
      </c>
      <c r="BE319" s="300">
        <f>SUMPRODUCT(LEN($AI319:$AI322)-LEN(SUBSTITUTE($AI319:$AI322,"F", "")))</f>
        <v>0</v>
      </c>
      <c r="BF319" s="300">
        <f>SUMPRODUCT(LEN($AI319:$AI322)-LEN(SUBSTITUTE($AI319:$AI322,"G", "")))</f>
        <v>0</v>
      </c>
      <c r="BG319" s="303">
        <f>SUMPRODUCT(LEN($AI319:$AI322)-LEN(SUBSTITUTE($AI319:$AI322,"M", "")))</f>
        <v>0</v>
      </c>
    </row>
    <row r="320" spans="2:67" ht="28.15" customHeight="1" thickBot="1">
      <c r="B320" s="29"/>
      <c r="C320" s="264"/>
      <c r="D320" s="37"/>
      <c r="E320" s="36"/>
      <c r="F320" s="36"/>
      <c r="G320" s="35"/>
      <c r="H320" s="256"/>
      <c r="I320" s="260"/>
      <c r="J320" s="260"/>
      <c r="K320" s="260"/>
      <c r="L320" s="32">
        <v>2</v>
      </c>
      <c r="M320" s="31" t="s">
        <v>272</v>
      </c>
      <c r="N320" s="32">
        <v>6</v>
      </c>
      <c r="O320" s="31" t="s">
        <v>274</v>
      </c>
      <c r="P320" s="96">
        <v>10</v>
      </c>
      <c r="Q320" s="31"/>
      <c r="R320" s="32">
        <v>14</v>
      </c>
      <c r="S320" s="31"/>
      <c r="T320" s="32">
        <v>18</v>
      </c>
      <c r="U320" s="95"/>
      <c r="V320" s="32">
        <v>22</v>
      </c>
      <c r="W320" s="31"/>
      <c r="X320" s="32">
        <v>26</v>
      </c>
      <c r="Y320" s="31"/>
      <c r="Z320" s="32">
        <v>30</v>
      </c>
      <c r="AA320" s="31"/>
      <c r="AB320" s="34">
        <v>34</v>
      </c>
      <c r="AC320" s="31"/>
      <c r="AD320" s="32">
        <v>38</v>
      </c>
      <c r="AE320" s="31"/>
      <c r="AF320" s="30"/>
      <c r="AG320" s="31"/>
      <c r="AH320" s="30"/>
      <c r="AI320" s="20"/>
      <c r="AJ320" s="246"/>
      <c r="AK320" s="246"/>
      <c r="AL320" s="19"/>
      <c r="AM320" s="239"/>
      <c r="AN320" s="242"/>
      <c r="AO320" s="236"/>
      <c r="AP320" s="230"/>
      <c r="AQ320" s="233"/>
      <c r="AR320" s="236"/>
      <c r="AS320" s="230"/>
      <c r="AT320" s="233"/>
      <c r="AU320" s="236"/>
      <c r="AV320" s="230"/>
      <c r="AW320" s="233"/>
      <c r="AX320" s="236"/>
      <c r="AY320" s="230"/>
      <c r="AZ320" s="233"/>
      <c r="BA320" s="236"/>
      <c r="BB320" s="230"/>
      <c r="BC320" s="233"/>
      <c r="BD320" s="298"/>
      <c r="BE320" s="301"/>
      <c r="BF320" s="301"/>
      <c r="BG320" s="304"/>
    </row>
    <row r="321" spans="2:67" ht="28.15" customHeight="1">
      <c r="B321" s="29"/>
      <c r="C321" s="265"/>
      <c r="D321" s="28"/>
      <c r="E321" s="27"/>
      <c r="F321" s="27"/>
      <c r="G321" s="26"/>
      <c r="H321" s="257"/>
      <c r="I321" s="261"/>
      <c r="J321" s="261"/>
      <c r="K321" s="261"/>
      <c r="L321" s="23">
        <v>3</v>
      </c>
      <c r="M321" s="22" t="s">
        <v>272</v>
      </c>
      <c r="N321" s="23">
        <v>7</v>
      </c>
      <c r="O321" s="22" t="s">
        <v>271</v>
      </c>
      <c r="P321" s="23">
        <v>11</v>
      </c>
      <c r="Q321" s="22"/>
      <c r="R321" s="23">
        <v>15</v>
      </c>
      <c r="S321" s="22"/>
      <c r="T321" s="23">
        <v>19</v>
      </c>
      <c r="U321" s="22"/>
      <c r="V321" s="23">
        <v>23</v>
      </c>
      <c r="W321" s="22"/>
      <c r="X321" s="23">
        <v>27</v>
      </c>
      <c r="Y321" s="22"/>
      <c r="Z321" s="23">
        <v>31</v>
      </c>
      <c r="AA321" s="22"/>
      <c r="AB321" s="25">
        <v>35</v>
      </c>
      <c r="AC321" s="22"/>
      <c r="AD321" s="23">
        <v>39</v>
      </c>
      <c r="AE321" s="22"/>
      <c r="AF321" s="21"/>
      <c r="AG321" s="22"/>
      <c r="AH321" s="21"/>
      <c r="AI321" s="20"/>
      <c r="AJ321" s="246"/>
      <c r="AK321" s="246"/>
      <c r="AL321" s="19"/>
      <c r="AM321" s="239"/>
      <c r="AN321" s="242"/>
      <c r="AO321" s="236"/>
      <c r="AP321" s="230"/>
      <c r="AQ321" s="233"/>
      <c r="AR321" s="236"/>
      <c r="AS321" s="230"/>
      <c r="AT321" s="233"/>
      <c r="AU321" s="236"/>
      <c r="AV321" s="230"/>
      <c r="AW321" s="233"/>
      <c r="AX321" s="236"/>
      <c r="AY321" s="230"/>
      <c r="AZ321" s="233"/>
      <c r="BA321" s="236"/>
      <c r="BB321" s="230"/>
      <c r="BC321" s="233"/>
      <c r="BD321" s="298"/>
      <c r="BE321" s="301"/>
      <c r="BF321" s="301"/>
      <c r="BG321" s="304"/>
    </row>
    <row r="322" spans="2:67" ht="28.15" customHeight="1" thickBot="1">
      <c r="B322" s="29"/>
      <c r="C322" s="266"/>
      <c r="D322" s="57"/>
      <c r="E322" s="56"/>
      <c r="F322" s="56"/>
      <c r="G322" s="55"/>
      <c r="H322" s="258"/>
      <c r="I322" s="262"/>
      <c r="J322" s="262"/>
      <c r="K322" s="262"/>
      <c r="L322" s="52">
        <v>4</v>
      </c>
      <c r="M322" s="51" t="s">
        <v>272</v>
      </c>
      <c r="N322" s="52">
        <v>8</v>
      </c>
      <c r="O322" s="51" t="s">
        <v>274</v>
      </c>
      <c r="P322" s="52">
        <v>12</v>
      </c>
      <c r="Q322" s="51"/>
      <c r="R322" s="52">
        <v>16</v>
      </c>
      <c r="S322" s="51"/>
      <c r="T322" s="52">
        <v>20</v>
      </c>
      <c r="U322" s="51"/>
      <c r="V322" s="52">
        <v>24</v>
      </c>
      <c r="W322" s="51"/>
      <c r="X322" s="52">
        <v>28</v>
      </c>
      <c r="Y322" s="51"/>
      <c r="Z322" s="52">
        <v>32</v>
      </c>
      <c r="AA322" s="51"/>
      <c r="AB322" s="54">
        <v>36</v>
      </c>
      <c r="AC322" s="51"/>
      <c r="AD322" s="52">
        <v>40</v>
      </c>
      <c r="AE322" s="51"/>
      <c r="AF322" s="50"/>
      <c r="AG322" s="51"/>
      <c r="AH322" s="50"/>
      <c r="AI322" s="49"/>
      <c r="AJ322" s="248"/>
      <c r="AK322" s="248"/>
      <c r="AL322" s="48"/>
      <c r="AM322" s="240"/>
      <c r="AN322" s="243"/>
      <c r="AO322" s="237"/>
      <c r="AP322" s="231"/>
      <c r="AQ322" s="234"/>
      <c r="AR322" s="237"/>
      <c r="AS322" s="231"/>
      <c r="AT322" s="234"/>
      <c r="AU322" s="237"/>
      <c r="AV322" s="231"/>
      <c r="AW322" s="234"/>
      <c r="AX322" s="237"/>
      <c r="AY322" s="231"/>
      <c r="AZ322" s="234"/>
      <c r="BA322" s="237"/>
      <c r="BB322" s="231"/>
      <c r="BC322" s="234"/>
      <c r="BD322" s="299"/>
      <c r="BE322" s="302"/>
      <c r="BF322" s="302"/>
      <c r="BG322" s="305"/>
    </row>
    <row r="323" spans="2:67" ht="28.15" hidden="1" customHeight="1">
      <c r="B323" s="29"/>
      <c r="C323" s="263">
        <v>2</v>
      </c>
      <c r="D323" s="47"/>
      <c r="E323" s="46"/>
      <c r="F323" s="46"/>
      <c r="G323" s="45"/>
      <c r="H323" s="255"/>
      <c r="I323" s="259"/>
      <c r="J323" s="259"/>
      <c r="K323" s="259"/>
      <c r="L323" s="42" t="s">
        <v>82</v>
      </c>
      <c r="M323" s="41"/>
      <c r="N323" s="42" t="s">
        <v>81</v>
      </c>
      <c r="O323" s="41"/>
      <c r="P323" s="42" t="s">
        <v>80</v>
      </c>
      <c r="Q323" s="41"/>
      <c r="R323" s="42" t="s">
        <v>79</v>
      </c>
      <c r="S323" s="41"/>
      <c r="T323" s="42" t="s">
        <v>78</v>
      </c>
      <c r="U323" s="41"/>
      <c r="V323" s="42" t="s">
        <v>77</v>
      </c>
      <c r="W323" s="41"/>
      <c r="X323" s="42" t="s">
        <v>76</v>
      </c>
      <c r="Y323" s="41"/>
      <c r="Z323" s="42" t="s">
        <v>75</v>
      </c>
      <c r="AA323" s="41"/>
      <c r="AB323" s="44" t="s">
        <v>74</v>
      </c>
      <c r="AC323" s="43"/>
      <c r="AD323" s="42" t="s">
        <v>73</v>
      </c>
      <c r="AE323" s="41"/>
      <c r="AF323" s="40"/>
      <c r="AG323" s="41"/>
      <c r="AH323" s="40"/>
      <c r="AI323" s="39"/>
      <c r="AJ323" s="249"/>
      <c r="AK323" s="252"/>
      <c r="AL323" s="38"/>
      <c r="AM323" s="7"/>
      <c r="AN323" s="7"/>
      <c r="AO323" s="235">
        <f>SUMPRODUCT(LEN($M323:$AE326)-LEN(SUBSTITUTE($M323:$AE326,"A", "")))</f>
        <v>0</v>
      </c>
      <c r="AP323" s="229">
        <f>SUMPRODUCT(LEN($AH323:$AH326)-LEN(SUBSTITUTE($AH323:$AH326,"A", "")))</f>
        <v>0</v>
      </c>
      <c r="AQ323" s="232">
        <f>SUMPRODUCT(LEN($AG323:$AG326)-LEN(SUBSTITUTE($AG323:$AG326,"A", "")))</f>
        <v>0</v>
      </c>
      <c r="AR323" s="235">
        <f>SUMPRODUCT(LEN($M323:$AE326)-LEN(SUBSTITUTE($M323:$AE326,"S", "")))</f>
        <v>0</v>
      </c>
      <c r="AS323" s="229">
        <f>SUMPRODUCT(LEN($AH323:$AH326)-LEN(SUBSTITUTE($AH323:$AH326,"S", "")))</f>
        <v>0</v>
      </c>
      <c r="AT323" s="232">
        <f>SUMPRODUCT(LEN($AG323:$AG326)-LEN(SUBSTITUTE($AG323:$AG326,"S", "")))</f>
        <v>0</v>
      </c>
      <c r="AU323" s="235">
        <f>SUMPRODUCT(LEN($M323:$AE326)-LEN(SUBSTITUTE($M323:$AE326,"F", "")))</f>
        <v>0</v>
      </c>
      <c r="AV323" s="229">
        <f>SUMPRODUCT(LEN($AH323:$AH326)-LEN(SUBSTITUTE($AH323:$AH326,"F", "")))</f>
        <v>0</v>
      </c>
      <c r="AW323" s="232">
        <f>SUMPRODUCT(LEN($AG323:$AG326)-LEN(SUBSTITUTE($AG323:$AG326,"F", "")))</f>
        <v>0</v>
      </c>
      <c r="AX323" s="235">
        <f>SUMPRODUCT(LEN($M323:$AE326)-LEN(SUBSTITUTE($M323:$AE326,"G", "")))</f>
        <v>0</v>
      </c>
      <c r="AY323" s="229">
        <f>SUMPRODUCT(LEN($AH323:$AH326)-LEN(SUBSTITUTE($AH323:$AH326,"G", "")))</f>
        <v>0</v>
      </c>
      <c r="AZ323" s="232">
        <f>SUMPRODUCT(LEN($AG323:$AG326)-LEN(SUBSTITUTE($AG323:$AG326,"G", "")))</f>
        <v>0</v>
      </c>
      <c r="BA323" s="235">
        <f>SUMPRODUCT(LEN($M323:$AE326)-LEN(SUBSTITUTE($M323:$AE326,"M", "")))</f>
        <v>0</v>
      </c>
      <c r="BB323" s="229">
        <f>SUMPRODUCT(LEN($AH323:$AH326)-LEN(SUBSTITUTE($AH323:$AH326,"M", "")))</f>
        <v>0</v>
      </c>
      <c r="BC323" s="232">
        <f>SUMPRODUCT(LEN($AG323:$AG326)-LEN(SUBSTITUTE($AG323:$AG326,"M", "")))</f>
        <v>0</v>
      </c>
      <c r="BD323" s="297">
        <f>SUMPRODUCT(LEN($AI323:$AI326)-LEN(SUBSTITUTE($AI323:$AI326,"S", "")))</f>
        <v>0</v>
      </c>
      <c r="BE323" s="300">
        <f>SUMPRODUCT(LEN($AI323:$AI326)-LEN(SUBSTITUTE($AI323:$AI326,"F", "")))</f>
        <v>0</v>
      </c>
      <c r="BF323" s="300">
        <f>SUMPRODUCT(LEN($AI323:$AI326)-LEN(SUBSTITUTE($AI323:$AI326,"G", "")))</f>
        <v>0</v>
      </c>
      <c r="BG323" s="303">
        <f>SUMPRODUCT(LEN($AI323:$AI326)-LEN(SUBSTITUTE($AI323:$AI326,"M", "")))</f>
        <v>0</v>
      </c>
    </row>
    <row r="324" spans="2:67" ht="28.15" hidden="1" customHeight="1" thickBot="1">
      <c r="B324" s="29"/>
      <c r="C324" s="264"/>
      <c r="D324" s="37"/>
      <c r="E324" s="36"/>
      <c r="F324" s="36"/>
      <c r="G324" s="35"/>
      <c r="H324" s="256"/>
      <c r="I324" s="260"/>
      <c r="J324" s="260"/>
      <c r="K324" s="260"/>
      <c r="L324" s="32" t="s">
        <v>72</v>
      </c>
      <c r="M324" s="31"/>
      <c r="N324" s="32" t="s">
        <v>71</v>
      </c>
      <c r="O324" s="31"/>
      <c r="P324" s="32" t="s">
        <v>70</v>
      </c>
      <c r="Q324" s="31"/>
      <c r="R324" s="32" t="s">
        <v>69</v>
      </c>
      <c r="S324" s="31"/>
      <c r="T324" s="32" t="s">
        <v>68</v>
      </c>
      <c r="U324" s="31"/>
      <c r="V324" s="32" t="s">
        <v>67</v>
      </c>
      <c r="W324" s="31"/>
      <c r="X324" s="32" t="s">
        <v>66</v>
      </c>
      <c r="Y324" s="31"/>
      <c r="Z324" s="32" t="s">
        <v>65</v>
      </c>
      <c r="AA324" s="31"/>
      <c r="AB324" s="34" t="s">
        <v>64</v>
      </c>
      <c r="AC324" s="33"/>
      <c r="AD324" s="32" t="s">
        <v>63</v>
      </c>
      <c r="AE324" s="31"/>
      <c r="AF324" s="30"/>
      <c r="AG324" s="31"/>
      <c r="AH324" s="30"/>
      <c r="AI324" s="20"/>
      <c r="AJ324" s="250"/>
      <c r="AK324" s="253"/>
      <c r="AL324" s="19"/>
      <c r="AM324" s="7"/>
      <c r="AN324" s="7"/>
      <c r="AO324" s="236"/>
      <c r="AP324" s="230"/>
      <c r="AQ324" s="233"/>
      <c r="AR324" s="236"/>
      <c r="AS324" s="230"/>
      <c r="AT324" s="233"/>
      <c r="AU324" s="236"/>
      <c r="AV324" s="230"/>
      <c r="AW324" s="233"/>
      <c r="AX324" s="236"/>
      <c r="AY324" s="230"/>
      <c r="AZ324" s="233"/>
      <c r="BA324" s="236"/>
      <c r="BB324" s="230"/>
      <c r="BC324" s="233"/>
      <c r="BD324" s="298"/>
      <c r="BE324" s="301"/>
      <c r="BF324" s="301"/>
      <c r="BG324" s="304"/>
    </row>
    <row r="325" spans="2:67" ht="28.15" hidden="1" customHeight="1">
      <c r="B325" s="29"/>
      <c r="C325" s="265"/>
      <c r="D325" s="28"/>
      <c r="E325" s="27"/>
      <c r="F325" s="27"/>
      <c r="G325" s="26"/>
      <c r="H325" s="257"/>
      <c r="I325" s="261"/>
      <c r="J325" s="261"/>
      <c r="K325" s="261"/>
      <c r="L325" s="23" t="s">
        <v>62</v>
      </c>
      <c r="M325" s="22"/>
      <c r="N325" s="23" t="s">
        <v>61</v>
      </c>
      <c r="O325" s="22"/>
      <c r="P325" s="23" t="s">
        <v>60</v>
      </c>
      <c r="Q325" s="22"/>
      <c r="R325" s="23" t="s">
        <v>59</v>
      </c>
      <c r="S325" s="22"/>
      <c r="T325" s="23" t="s">
        <v>58</v>
      </c>
      <c r="U325" s="22"/>
      <c r="V325" s="23" t="s">
        <v>57</v>
      </c>
      <c r="W325" s="22"/>
      <c r="X325" s="23" t="s">
        <v>56</v>
      </c>
      <c r="Y325" s="22"/>
      <c r="Z325" s="23" t="s">
        <v>55</v>
      </c>
      <c r="AA325" s="22"/>
      <c r="AB325" s="25" t="s">
        <v>54</v>
      </c>
      <c r="AC325" s="24"/>
      <c r="AD325" s="23">
        <v>39</v>
      </c>
      <c r="AE325" s="22"/>
      <c r="AF325" s="21"/>
      <c r="AG325" s="22"/>
      <c r="AH325" s="21"/>
      <c r="AI325" s="20"/>
      <c r="AJ325" s="250"/>
      <c r="AK325" s="253"/>
      <c r="AL325" s="19"/>
      <c r="AM325" s="7"/>
      <c r="AN325" s="7"/>
      <c r="AO325" s="236"/>
      <c r="AP325" s="230"/>
      <c r="AQ325" s="233"/>
      <c r="AR325" s="236"/>
      <c r="AS325" s="230"/>
      <c r="AT325" s="233"/>
      <c r="AU325" s="236"/>
      <c r="AV325" s="230"/>
      <c r="AW325" s="233"/>
      <c r="AX325" s="236"/>
      <c r="AY325" s="230"/>
      <c r="AZ325" s="233"/>
      <c r="BA325" s="236"/>
      <c r="BB325" s="230"/>
      <c r="BC325" s="233"/>
      <c r="BD325" s="298"/>
      <c r="BE325" s="301"/>
      <c r="BF325" s="301"/>
      <c r="BG325" s="304"/>
    </row>
    <row r="326" spans="2:67" ht="28.15" hidden="1" customHeight="1" thickBot="1">
      <c r="B326" s="29"/>
      <c r="C326" s="266"/>
      <c r="D326" s="57"/>
      <c r="E326" s="56"/>
      <c r="F326" s="56"/>
      <c r="G326" s="55"/>
      <c r="H326" s="258"/>
      <c r="I326" s="262"/>
      <c r="J326" s="262"/>
      <c r="K326" s="262"/>
      <c r="L326" s="52" t="s">
        <v>53</v>
      </c>
      <c r="M326" s="51"/>
      <c r="N326" s="52" t="s">
        <v>52</v>
      </c>
      <c r="O326" s="51"/>
      <c r="P326" s="52" t="s">
        <v>51</v>
      </c>
      <c r="Q326" s="51"/>
      <c r="R326" s="52" t="s">
        <v>50</v>
      </c>
      <c r="S326" s="51"/>
      <c r="T326" s="52">
        <v>20</v>
      </c>
      <c r="U326" s="51"/>
      <c r="V326" s="52" t="s">
        <v>49</v>
      </c>
      <c r="W326" s="51"/>
      <c r="X326" s="52" t="s">
        <v>48</v>
      </c>
      <c r="Y326" s="51"/>
      <c r="Z326" s="52" t="s">
        <v>47</v>
      </c>
      <c r="AA326" s="51"/>
      <c r="AB326" s="54" t="s">
        <v>46</v>
      </c>
      <c r="AC326" s="53"/>
      <c r="AD326" s="52" t="s">
        <v>45</v>
      </c>
      <c r="AE326" s="51"/>
      <c r="AF326" s="50"/>
      <c r="AG326" s="51"/>
      <c r="AH326" s="50"/>
      <c r="AI326" s="49"/>
      <c r="AJ326" s="251"/>
      <c r="AK326" s="254"/>
      <c r="AL326" s="48"/>
      <c r="AM326" s="7"/>
      <c r="AN326" s="7"/>
      <c r="AO326" s="237"/>
      <c r="AP326" s="231"/>
      <c r="AQ326" s="234"/>
      <c r="AR326" s="237"/>
      <c r="AS326" s="231"/>
      <c r="AT326" s="234"/>
      <c r="AU326" s="237"/>
      <c r="AV326" s="231"/>
      <c r="AW326" s="234"/>
      <c r="AX326" s="237"/>
      <c r="AY326" s="231"/>
      <c r="AZ326" s="234"/>
      <c r="BA326" s="237"/>
      <c r="BB326" s="231"/>
      <c r="BC326" s="234"/>
      <c r="BD326" s="299"/>
      <c r="BE326" s="302"/>
      <c r="BF326" s="302"/>
      <c r="BG326" s="305"/>
    </row>
    <row r="327" spans="2:67" ht="28.15" hidden="1" customHeight="1">
      <c r="B327" s="29"/>
      <c r="C327" s="263">
        <v>3</v>
      </c>
      <c r="D327" s="47"/>
      <c r="E327" s="46"/>
      <c r="F327" s="46"/>
      <c r="G327" s="45"/>
      <c r="H327" s="255"/>
      <c r="I327" s="259"/>
      <c r="J327" s="259"/>
      <c r="K327" s="259"/>
      <c r="L327" s="42" t="s">
        <v>82</v>
      </c>
      <c r="M327" s="41"/>
      <c r="N327" s="42" t="s">
        <v>81</v>
      </c>
      <c r="O327" s="41"/>
      <c r="P327" s="42" t="s">
        <v>80</v>
      </c>
      <c r="Q327" s="41"/>
      <c r="R327" s="42" t="s">
        <v>79</v>
      </c>
      <c r="S327" s="41"/>
      <c r="T327" s="42" t="s">
        <v>78</v>
      </c>
      <c r="U327" s="41"/>
      <c r="V327" s="42" t="s">
        <v>77</v>
      </c>
      <c r="W327" s="41"/>
      <c r="X327" s="42" t="s">
        <v>76</v>
      </c>
      <c r="Y327" s="41"/>
      <c r="Z327" s="42" t="s">
        <v>75</v>
      </c>
      <c r="AA327" s="41"/>
      <c r="AB327" s="44" t="s">
        <v>74</v>
      </c>
      <c r="AC327" s="43"/>
      <c r="AD327" s="42" t="s">
        <v>73</v>
      </c>
      <c r="AE327" s="41"/>
      <c r="AF327" s="40"/>
      <c r="AG327" s="41"/>
      <c r="AH327" s="40"/>
      <c r="AI327" s="39"/>
      <c r="AJ327" s="245"/>
      <c r="AK327" s="245"/>
      <c r="AL327" s="38"/>
      <c r="AM327" s="7"/>
      <c r="AN327" s="7"/>
      <c r="AO327" s="235">
        <f>SUMPRODUCT(LEN($M327:$AE330)-LEN(SUBSTITUTE($M327:$AE330,"A", "")))</f>
        <v>0</v>
      </c>
      <c r="AP327" s="229">
        <f>SUMPRODUCT(LEN($AH327:$AH330)-LEN(SUBSTITUTE($AH327:$AH330,"A", "")))</f>
        <v>0</v>
      </c>
      <c r="AQ327" s="232">
        <f>SUMPRODUCT(LEN($AG327:$AG330)-LEN(SUBSTITUTE($AG327:$AG330,"A", "")))</f>
        <v>0</v>
      </c>
      <c r="AR327" s="235">
        <f>SUMPRODUCT(LEN($M327:$AE330)-LEN(SUBSTITUTE($M327:$AE330,"S", "")))</f>
        <v>0</v>
      </c>
      <c r="AS327" s="229">
        <f>SUMPRODUCT(LEN($AH327:$AH330)-LEN(SUBSTITUTE($AH327:$AH330,"S", "")))</f>
        <v>0</v>
      </c>
      <c r="AT327" s="232">
        <f>SUMPRODUCT(LEN($AG327:$AG330)-LEN(SUBSTITUTE($AG327:$AG330,"S", "")))</f>
        <v>0</v>
      </c>
      <c r="AU327" s="235">
        <f>SUMPRODUCT(LEN($M327:$AE330)-LEN(SUBSTITUTE($M327:$AE330,"F", "")))</f>
        <v>0</v>
      </c>
      <c r="AV327" s="229">
        <f>SUMPRODUCT(LEN($AH327:$AH330)-LEN(SUBSTITUTE($AH327:$AH330,"F", "")))</f>
        <v>0</v>
      </c>
      <c r="AW327" s="232">
        <f>SUMPRODUCT(LEN($AG327:$AG330)-LEN(SUBSTITUTE($AG327:$AG330,"F", "")))</f>
        <v>0</v>
      </c>
      <c r="AX327" s="235">
        <f>SUMPRODUCT(LEN($M327:$AE330)-LEN(SUBSTITUTE($M327:$AE330,"G", "")))</f>
        <v>0</v>
      </c>
      <c r="AY327" s="229">
        <f>SUMPRODUCT(LEN($AH327:$AH330)-LEN(SUBSTITUTE($AH327:$AH330,"G", "")))</f>
        <v>0</v>
      </c>
      <c r="AZ327" s="232">
        <f>SUMPRODUCT(LEN($AG327:$AG330)-LEN(SUBSTITUTE($AG327:$AG330,"G", "")))</f>
        <v>0</v>
      </c>
      <c r="BA327" s="235">
        <f>SUMPRODUCT(LEN($M327:$AE330)-LEN(SUBSTITUTE($M327:$AE330,"M", "")))</f>
        <v>0</v>
      </c>
      <c r="BB327" s="229">
        <f>SUMPRODUCT(LEN($AH327:$AH330)-LEN(SUBSTITUTE($AH327:$AH330,"M", "")))</f>
        <v>0</v>
      </c>
      <c r="BC327" s="232">
        <f>SUMPRODUCT(LEN($AG327:$AG330)-LEN(SUBSTITUTE($AG327:$AG330,"M", "")))</f>
        <v>0</v>
      </c>
      <c r="BD327" s="297">
        <f>SUMPRODUCT(LEN($AI327:$AI330)-LEN(SUBSTITUTE($AI327:$AI330,"S", "")))</f>
        <v>0</v>
      </c>
      <c r="BE327" s="300">
        <f>SUMPRODUCT(LEN($AI327:$AI330)-LEN(SUBSTITUTE($AI327:$AI330,"F", "")))</f>
        <v>0</v>
      </c>
      <c r="BF327" s="300">
        <f>SUMPRODUCT(LEN($AI327:$AI330)-LEN(SUBSTITUTE($AI327:$AI330,"G", "")))</f>
        <v>0</v>
      </c>
      <c r="BG327" s="303">
        <f>SUMPRODUCT(LEN($AI327:$AI330)-LEN(SUBSTITUTE($AI327:$AI330,"M", "")))</f>
        <v>0</v>
      </c>
    </row>
    <row r="328" spans="2:67" ht="28.15" hidden="1" customHeight="1" thickBot="1">
      <c r="B328" s="29"/>
      <c r="C328" s="264"/>
      <c r="D328" s="37"/>
      <c r="E328" s="36"/>
      <c r="F328" s="36"/>
      <c r="G328" s="35"/>
      <c r="H328" s="256"/>
      <c r="I328" s="260"/>
      <c r="J328" s="260"/>
      <c r="K328" s="260"/>
      <c r="L328" s="32" t="s">
        <v>72</v>
      </c>
      <c r="M328" s="31"/>
      <c r="N328" s="32" t="s">
        <v>71</v>
      </c>
      <c r="O328" s="31"/>
      <c r="P328" s="32" t="s">
        <v>70</v>
      </c>
      <c r="Q328" s="31"/>
      <c r="R328" s="32" t="s">
        <v>69</v>
      </c>
      <c r="S328" s="31"/>
      <c r="T328" s="32" t="s">
        <v>68</v>
      </c>
      <c r="U328" s="31"/>
      <c r="V328" s="32" t="s">
        <v>67</v>
      </c>
      <c r="W328" s="31"/>
      <c r="X328" s="32" t="s">
        <v>66</v>
      </c>
      <c r="Y328" s="31"/>
      <c r="Z328" s="32" t="s">
        <v>65</v>
      </c>
      <c r="AA328" s="31"/>
      <c r="AB328" s="34" t="s">
        <v>64</v>
      </c>
      <c r="AC328" s="33"/>
      <c r="AD328" s="32" t="s">
        <v>63</v>
      </c>
      <c r="AE328" s="31"/>
      <c r="AF328" s="30"/>
      <c r="AG328" s="31"/>
      <c r="AH328" s="30"/>
      <c r="AI328" s="20"/>
      <c r="AJ328" s="246"/>
      <c r="AK328" s="246"/>
      <c r="AL328" s="19"/>
      <c r="AM328" s="7"/>
      <c r="AN328" s="7"/>
      <c r="AO328" s="236"/>
      <c r="AP328" s="230"/>
      <c r="AQ328" s="233"/>
      <c r="AR328" s="236"/>
      <c r="AS328" s="230"/>
      <c r="AT328" s="233"/>
      <c r="AU328" s="236"/>
      <c r="AV328" s="230"/>
      <c r="AW328" s="233"/>
      <c r="AX328" s="236"/>
      <c r="AY328" s="230"/>
      <c r="AZ328" s="233"/>
      <c r="BA328" s="236"/>
      <c r="BB328" s="230"/>
      <c r="BC328" s="233"/>
      <c r="BD328" s="298"/>
      <c r="BE328" s="301"/>
      <c r="BF328" s="301"/>
      <c r="BG328" s="304"/>
    </row>
    <row r="329" spans="2:67" ht="28.15" hidden="1" customHeight="1">
      <c r="B329" s="29"/>
      <c r="C329" s="265"/>
      <c r="D329" s="28"/>
      <c r="E329" s="27"/>
      <c r="F329" s="27"/>
      <c r="G329" s="26"/>
      <c r="H329" s="257"/>
      <c r="I329" s="261"/>
      <c r="J329" s="261"/>
      <c r="K329" s="261"/>
      <c r="L329" s="23" t="s">
        <v>62</v>
      </c>
      <c r="M329" s="22"/>
      <c r="N329" s="23" t="s">
        <v>61</v>
      </c>
      <c r="O329" s="22"/>
      <c r="P329" s="23" t="s">
        <v>60</v>
      </c>
      <c r="Q329" s="22"/>
      <c r="R329" s="23" t="s">
        <v>59</v>
      </c>
      <c r="S329" s="22"/>
      <c r="T329" s="23" t="s">
        <v>58</v>
      </c>
      <c r="U329" s="22"/>
      <c r="V329" s="23" t="s">
        <v>57</v>
      </c>
      <c r="W329" s="22"/>
      <c r="X329" s="23" t="s">
        <v>56</v>
      </c>
      <c r="Y329" s="22"/>
      <c r="Z329" s="23" t="s">
        <v>55</v>
      </c>
      <c r="AA329" s="22"/>
      <c r="AB329" s="25" t="s">
        <v>54</v>
      </c>
      <c r="AC329" s="24"/>
      <c r="AD329" s="23">
        <v>39</v>
      </c>
      <c r="AE329" s="22"/>
      <c r="AF329" s="21"/>
      <c r="AG329" s="22"/>
      <c r="AH329" s="21"/>
      <c r="AI329" s="20"/>
      <c r="AJ329" s="246"/>
      <c r="AK329" s="246"/>
      <c r="AL329" s="19"/>
      <c r="AM329" s="7"/>
      <c r="AN329" s="7"/>
      <c r="AO329" s="236"/>
      <c r="AP329" s="230"/>
      <c r="AQ329" s="233"/>
      <c r="AR329" s="236"/>
      <c r="AS329" s="230"/>
      <c r="AT329" s="233"/>
      <c r="AU329" s="236"/>
      <c r="AV329" s="230"/>
      <c r="AW329" s="233"/>
      <c r="AX329" s="236"/>
      <c r="AY329" s="230"/>
      <c r="AZ329" s="233"/>
      <c r="BA329" s="236"/>
      <c r="BB329" s="230"/>
      <c r="BC329" s="233"/>
      <c r="BD329" s="298"/>
      <c r="BE329" s="301"/>
      <c r="BF329" s="301"/>
      <c r="BG329" s="304"/>
    </row>
    <row r="330" spans="2:67" ht="28.15" hidden="1" customHeight="1" thickBot="1">
      <c r="B330" s="18"/>
      <c r="C330" s="271"/>
      <c r="D330" s="17"/>
      <c r="E330" s="16"/>
      <c r="F330" s="16"/>
      <c r="G330" s="15"/>
      <c r="H330" s="258"/>
      <c r="I330" s="272"/>
      <c r="J330" s="272"/>
      <c r="K330" s="272"/>
      <c r="L330" s="12" t="s">
        <v>53</v>
      </c>
      <c r="M330" s="11"/>
      <c r="N330" s="12" t="s">
        <v>52</v>
      </c>
      <c r="O330" s="11"/>
      <c r="P330" s="12" t="s">
        <v>51</v>
      </c>
      <c r="Q330" s="11"/>
      <c r="R330" s="12" t="s">
        <v>50</v>
      </c>
      <c r="S330" s="11"/>
      <c r="T330" s="12">
        <v>20</v>
      </c>
      <c r="U330" s="11"/>
      <c r="V330" s="12" t="s">
        <v>49</v>
      </c>
      <c r="W330" s="11"/>
      <c r="X330" s="12" t="s">
        <v>48</v>
      </c>
      <c r="Y330" s="11"/>
      <c r="Z330" s="12" t="s">
        <v>47</v>
      </c>
      <c r="AA330" s="11"/>
      <c r="AB330" s="14" t="s">
        <v>46</v>
      </c>
      <c r="AC330" s="13"/>
      <c r="AD330" s="12" t="s">
        <v>45</v>
      </c>
      <c r="AE330" s="11"/>
      <c r="AF330" s="10"/>
      <c r="AG330" s="11"/>
      <c r="AH330" s="10"/>
      <c r="AI330" s="9"/>
      <c r="AJ330" s="247"/>
      <c r="AK330" s="247"/>
      <c r="AL330" s="8"/>
      <c r="AM330" s="7"/>
      <c r="AN330" s="7"/>
      <c r="AO330" s="237"/>
      <c r="AP330" s="231"/>
      <c r="AQ330" s="234"/>
      <c r="AR330" s="237"/>
      <c r="AS330" s="231"/>
      <c r="AT330" s="234"/>
      <c r="AU330" s="237"/>
      <c r="AV330" s="231"/>
      <c r="AW330" s="234"/>
      <c r="AX330" s="237"/>
      <c r="AY330" s="231"/>
      <c r="AZ330" s="234"/>
      <c r="BA330" s="237"/>
      <c r="BB330" s="231"/>
      <c r="BC330" s="234"/>
      <c r="BD330" s="299"/>
      <c r="BE330" s="302"/>
      <c r="BF330" s="302"/>
      <c r="BG330" s="305"/>
    </row>
    <row r="331" spans="2:67" ht="85.9" customHeight="1" thickBot="1">
      <c r="B331" s="94" t="s">
        <v>119</v>
      </c>
      <c r="C331" s="83" t="s">
        <v>118</v>
      </c>
      <c r="D331" s="88" t="s">
        <v>117</v>
      </c>
      <c r="E331" s="93" t="s">
        <v>116</v>
      </c>
      <c r="F331" s="92"/>
      <c r="G331" s="91"/>
      <c r="H331" s="90" t="s">
        <v>115</v>
      </c>
      <c r="I331" s="88" t="s">
        <v>43</v>
      </c>
      <c r="J331" s="88" t="s">
        <v>114</v>
      </c>
      <c r="K331" s="88" t="s">
        <v>44</v>
      </c>
      <c r="L331" s="227" t="s">
        <v>113</v>
      </c>
      <c r="M331" s="270"/>
      <c r="N331" s="227" t="s">
        <v>112</v>
      </c>
      <c r="O331" s="270"/>
      <c r="P331" s="227" t="s">
        <v>112</v>
      </c>
      <c r="Q331" s="228"/>
      <c r="R331" s="227" t="s">
        <v>112</v>
      </c>
      <c r="S331" s="228"/>
      <c r="T331" s="227" t="s">
        <v>112</v>
      </c>
      <c r="U331" s="228"/>
      <c r="V331" s="227" t="s">
        <v>112</v>
      </c>
      <c r="W331" s="228"/>
      <c r="X331" s="227" t="s">
        <v>112</v>
      </c>
      <c r="Y331" s="228"/>
      <c r="Z331" s="227" t="s">
        <v>112</v>
      </c>
      <c r="AA331" s="228"/>
      <c r="AB331" s="227" t="s">
        <v>112</v>
      </c>
      <c r="AC331" s="228"/>
      <c r="AD331" s="227" t="s">
        <v>112</v>
      </c>
      <c r="AE331" s="228"/>
      <c r="AF331" s="244" t="s">
        <v>111</v>
      </c>
      <c r="AG331" s="228"/>
      <c r="AH331" s="90" t="s">
        <v>110</v>
      </c>
      <c r="AI331" s="89" t="s">
        <v>109</v>
      </c>
      <c r="AJ331" s="88" t="s">
        <v>108</v>
      </c>
      <c r="AK331" s="88" t="s">
        <v>107</v>
      </c>
      <c r="AL331" s="87" t="s">
        <v>106</v>
      </c>
      <c r="AM331" s="105" t="s">
        <v>161</v>
      </c>
      <c r="AN331" s="104" t="s">
        <v>160</v>
      </c>
      <c r="AO331" s="84" t="s">
        <v>105</v>
      </c>
      <c r="AP331" s="83" t="s">
        <v>104</v>
      </c>
      <c r="AQ331" s="82" t="s">
        <v>103</v>
      </c>
      <c r="AR331" s="84" t="s">
        <v>102</v>
      </c>
      <c r="AS331" s="83" t="s">
        <v>101</v>
      </c>
      <c r="AT331" s="82" t="s">
        <v>100</v>
      </c>
      <c r="AU331" s="84" t="s">
        <v>99</v>
      </c>
      <c r="AV331" s="83" t="s">
        <v>98</v>
      </c>
      <c r="AW331" s="85" t="s">
        <v>97</v>
      </c>
      <c r="AX331" s="84" t="s">
        <v>96</v>
      </c>
      <c r="AY331" s="83" t="s">
        <v>95</v>
      </c>
      <c r="AZ331" s="82" t="s">
        <v>94</v>
      </c>
      <c r="BA331" s="84" t="s">
        <v>93</v>
      </c>
      <c r="BB331" s="83" t="s">
        <v>92</v>
      </c>
      <c r="BC331" s="82" t="s">
        <v>91</v>
      </c>
      <c r="BD331" s="81" t="s">
        <v>90</v>
      </c>
      <c r="BE331" s="80" t="s">
        <v>89</v>
      </c>
      <c r="BF331" s="80" t="s">
        <v>88</v>
      </c>
      <c r="BG331" s="79" t="s">
        <v>87</v>
      </c>
    </row>
    <row r="332" spans="2:67" ht="48" thickBot="1">
      <c r="B332" s="78" t="s">
        <v>159</v>
      </c>
      <c r="C332" s="77"/>
      <c r="D332" s="76"/>
      <c r="E332" s="267">
        <v>821.79</v>
      </c>
      <c r="F332" s="268"/>
      <c r="G332" s="269"/>
      <c r="H332" s="75" t="s">
        <v>85</v>
      </c>
      <c r="I332" s="74"/>
      <c r="J332" s="74"/>
      <c r="K332" s="73"/>
      <c r="L332" s="72"/>
      <c r="M332" s="68"/>
      <c r="N332" s="72"/>
      <c r="O332" s="68"/>
      <c r="P332" s="72"/>
      <c r="Q332" s="68"/>
      <c r="R332" s="72"/>
      <c r="S332" s="68"/>
      <c r="T332" s="72"/>
      <c r="U332" s="68"/>
      <c r="V332" s="72"/>
      <c r="W332" s="68"/>
      <c r="X332" s="72"/>
      <c r="Y332" s="68"/>
      <c r="Z332" s="72"/>
      <c r="AA332" s="71"/>
      <c r="AB332" s="70"/>
      <c r="AC332" s="70"/>
      <c r="AD332" s="70"/>
      <c r="AE332" s="70"/>
      <c r="AF332" s="69" t="s">
        <v>84</v>
      </c>
      <c r="AG332" s="68"/>
      <c r="AH332" s="68"/>
      <c r="AI332" s="68"/>
      <c r="AJ332" s="67"/>
      <c r="AK332" s="67"/>
      <c r="AL332" s="66"/>
      <c r="AM332" s="103"/>
      <c r="AN332" s="103"/>
      <c r="AO332" s="102">
        <f t="shared" ref="AO332:BG332" si="23">SUM(AO333:AO344)</f>
        <v>8</v>
      </c>
      <c r="AP332" s="100">
        <f t="shared" si="23"/>
        <v>0</v>
      </c>
      <c r="AQ332" s="99">
        <f t="shared" si="23"/>
        <v>0</v>
      </c>
      <c r="AR332" s="101">
        <f t="shared" si="23"/>
        <v>10</v>
      </c>
      <c r="AS332" s="100">
        <f t="shared" si="23"/>
        <v>0</v>
      </c>
      <c r="AT332" s="99">
        <f t="shared" si="23"/>
        <v>0</v>
      </c>
      <c r="AU332" s="101">
        <f t="shared" si="23"/>
        <v>0</v>
      </c>
      <c r="AV332" s="100">
        <f t="shared" si="23"/>
        <v>0</v>
      </c>
      <c r="AW332" s="99">
        <f t="shared" si="23"/>
        <v>0</v>
      </c>
      <c r="AX332" s="101">
        <f t="shared" si="23"/>
        <v>0</v>
      </c>
      <c r="AY332" s="100">
        <f t="shared" si="23"/>
        <v>0</v>
      </c>
      <c r="AZ332" s="99">
        <f t="shared" si="23"/>
        <v>0</v>
      </c>
      <c r="BA332" s="101">
        <f t="shared" si="23"/>
        <v>0</v>
      </c>
      <c r="BB332" s="100">
        <f t="shared" si="23"/>
        <v>0</v>
      </c>
      <c r="BC332" s="99">
        <f t="shared" si="23"/>
        <v>0</v>
      </c>
      <c r="BD332" s="101">
        <f t="shared" si="23"/>
        <v>0</v>
      </c>
      <c r="BE332" s="100">
        <f t="shared" si="23"/>
        <v>0</v>
      </c>
      <c r="BF332" s="100">
        <f t="shared" si="23"/>
        <v>0</v>
      </c>
      <c r="BG332" s="99">
        <f t="shared" si="23"/>
        <v>0</v>
      </c>
      <c r="BH332" s="98" t="s">
        <v>83</v>
      </c>
      <c r="BK332" s="1">
        <f>SUM(AO332:AQ332)</f>
        <v>8</v>
      </c>
      <c r="BL332" s="1">
        <f>SUM(AR332:AT332,BD332)</f>
        <v>10</v>
      </c>
      <c r="BM332" s="1">
        <f>SUM(AU332:AW332,BE332)</f>
        <v>0</v>
      </c>
      <c r="BN332" s="1">
        <f>SUM(AX332:AZ332,BF332)</f>
        <v>0</v>
      </c>
      <c r="BO332" s="1">
        <f>SUM(BA332:BC332,BG332)</f>
        <v>0</v>
      </c>
    </row>
    <row r="333" spans="2:67" ht="28.15" customHeight="1">
      <c r="B333" s="29"/>
      <c r="C333" s="263">
        <v>1</v>
      </c>
      <c r="D333" s="47"/>
      <c r="E333" s="46"/>
      <c r="F333" s="46"/>
      <c r="G333" s="45"/>
      <c r="H333" s="255">
        <v>175</v>
      </c>
      <c r="I333" s="259">
        <v>52</v>
      </c>
      <c r="J333" s="259">
        <v>14</v>
      </c>
      <c r="K333" s="259">
        <v>5</v>
      </c>
      <c r="L333" s="42">
        <v>1</v>
      </c>
      <c r="M333" s="41" t="s">
        <v>273</v>
      </c>
      <c r="N333" s="42">
        <v>5</v>
      </c>
      <c r="O333" s="41" t="s">
        <v>305</v>
      </c>
      <c r="P333" s="42">
        <v>9</v>
      </c>
      <c r="Q333" s="97" t="s">
        <v>271</v>
      </c>
      <c r="R333" s="42">
        <v>13</v>
      </c>
      <c r="S333" s="41"/>
      <c r="T333" s="42">
        <v>17</v>
      </c>
      <c r="U333" s="41"/>
      <c r="V333" s="42">
        <v>21</v>
      </c>
      <c r="W333" s="41"/>
      <c r="X333" s="42">
        <v>25</v>
      </c>
      <c r="Y333" s="41"/>
      <c r="Z333" s="42">
        <v>29</v>
      </c>
      <c r="AA333" s="41"/>
      <c r="AB333" s="44">
        <v>33</v>
      </c>
      <c r="AC333" s="41"/>
      <c r="AD333" s="42">
        <v>37</v>
      </c>
      <c r="AE333" s="41"/>
      <c r="AF333" s="40"/>
      <c r="AG333" s="41"/>
      <c r="AH333" s="40"/>
      <c r="AI333" s="39"/>
      <c r="AJ333" s="245"/>
      <c r="AK333" s="245"/>
      <c r="AL333" s="38"/>
      <c r="AM333" s="238">
        <f>SUMPRODUCT(LEN($M333:$AE336)-LEN(SUBSTITUTE($M333:$AE336,"/", "")))/2</f>
        <v>0</v>
      </c>
      <c r="AN333" s="241">
        <f>SUMPRODUCT(LEN($M333:$AE336)-LEN(SUBSTITUTE($M333:$AE336,"-", "")))</f>
        <v>0</v>
      </c>
      <c r="AO333" s="235">
        <f>SUMPRODUCT(LEN($M333:$AE336)-LEN(SUBSTITUTE($M333:$AE336,"A", "")))</f>
        <v>8</v>
      </c>
      <c r="AP333" s="229">
        <f>SUMPRODUCT(LEN($AH333:$AH336)-LEN(SUBSTITUTE($AH333:$AH336,"A", "")))</f>
        <v>0</v>
      </c>
      <c r="AQ333" s="232">
        <f>SUMPRODUCT(LEN($AG333:$AG336)-LEN(SUBSTITUTE($AG333:$AG336,"A", "")))</f>
        <v>0</v>
      </c>
      <c r="AR333" s="235">
        <f>SUMPRODUCT(LEN($M333:$AE336)-LEN(SUBSTITUTE($M333:$AE336,"S", "")))</f>
        <v>10</v>
      </c>
      <c r="AS333" s="229">
        <f>SUMPRODUCT(LEN($AH333:$AH336)-LEN(SUBSTITUTE($AH333:$AH336,"S", "")))</f>
        <v>0</v>
      </c>
      <c r="AT333" s="232">
        <f>SUMPRODUCT(LEN($AG333:$AG336)-LEN(SUBSTITUTE($AG333:$AG336,"S", "")))</f>
        <v>0</v>
      </c>
      <c r="AU333" s="235">
        <f>SUMPRODUCT(LEN($M333:$AE336)-LEN(SUBSTITUTE($M333:$AE336,"F", "")))</f>
        <v>0</v>
      </c>
      <c r="AV333" s="229">
        <f>SUMPRODUCT(LEN($AH333:$AH336)-LEN(SUBSTITUTE($AH333:$AH336,"F", "")))</f>
        <v>0</v>
      </c>
      <c r="AW333" s="232">
        <f>SUMPRODUCT(LEN($AG333:$AG336)-LEN(SUBSTITUTE($AG333:$AG336,"F", "")))</f>
        <v>0</v>
      </c>
      <c r="AX333" s="235">
        <f>SUMPRODUCT(LEN($M333:$AE336)-LEN(SUBSTITUTE($M333:$AE336,"G", "")))</f>
        <v>0</v>
      </c>
      <c r="AY333" s="229">
        <f>SUMPRODUCT(LEN($AH333:$AH336)-LEN(SUBSTITUTE($AH333:$AH336,"G", "")))</f>
        <v>0</v>
      </c>
      <c r="AZ333" s="232">
        <f>SUMPRODUCT(LEN($AG333:$AG336)-LEN(SUBSTITUTE($AG333:$AG336,"G", "")))</f>
        <v>0</v>
      </c>
      <c r="BA333" s="235">
        <f>SUMPRODUCT(LEN($M333:$AE336)-LEN(SUBSTITUTE($M333:$AE336,"M", "")))</f>
        <v>0</v>
      </c>
      <c r="BB333" s="229">
        <f>SUMPRODUCT(LEN($AH333:$AH336)-LEN(SUBSTITUTE($AH333:$AH336,"M", "")))</f>
        <v>0</v>
      </c>
      <c r="BC333" s="232">
        <f>SUMPRODUCT(LEN($AG333:$AG336)-LEN(SUBSTITUTE($AG333:$AG336,"M", "")))</f>
        <v>0</v>
      </c>
      <c r="BD333" s="297">
        <f>SUMPRODUCT(LEN($AI333:$AI336)-LEN(SUBSTITUTE($AI333:$AI336,"S", "")))</f>
        <v>0</v>
      </c>
      <c r="BE333" s="300">
        <f>SUMPRODUCT(LEN($AI333:$AI336)-LEN(SUBSTITUTE($AI333:$AI336,"F", "")))</f>
        <v>0</v>
      </c>
      <c r="BF333" s="300">
        <f>SUMPRODUCT(LEN($AI333:$AI336)-LEN(SUBSTITUTE($AI333:$AI336,"G", "")))</f>
        <v>0</v>
      </c>
      <c r="BG333" s="303">
        <f>SUMPRODUCT(LEN($AI333:$AI336)-LEN(SUBSTITUTE($AI333:$AI336,"M", "")))</f>
        <v>0</v>
      </c>
    </row>
    <row r="334" spans="2:67" ht="28.15" customHeight="1" thickBot="1">
      <c r="B334" s="29"/>
      <c r="C334" s="264"/>
      <c r="D334" s="37"/>
      <c r="E334" s="36"/>
      <c r="F334" s="36"/>
      <c r="G334" s="35"/>
      <c r="H334" s="256"/>
      <c r="I334" s="260"/>
      <c r="J334" s="260"/>
      <c r="K334" s="260"/>
      <c r="L334" s="32">
        <v>2</v>
      </c>
      <c r="M334" s="31" t="s">
        <v>304</v>
      </c>
      <c r="N334" s="32">
        <v>6</v>
      </c>
      <c r="O334" s="31" t="s">
        <v>274</v>
      </c>
      <c r="P334" s="96">
        <v>10</v>
      </c>
      <c r="Q334" s="31"/>
      <c r="R334" s="32">
        <v>14</v>
      </c>
      <c r="S334" s="31"/>
      <c r="T334" s="32">
        <v>18</v>
      </c>
      <c r="U334" s="95"/>
      <c r="V334" s="32">
        <v>22</v>
      </c>
      <c r="W334" s="31"/>
      <c r="X334" s="32">
        <v>26</v>
      </c>
      <c r="Y334" s="31"/>
      <c r="Z334" s="32">
        <v>30</v>
      </c>
      <c r="AA334" s="31"/>
      <c r="AB334" s="34">
        <v>34</v>
      </c>
      <c r="AC334" s="31"/>
      <c r="AD334" s="32">
        <v>38</v>
      </c>
      <c r="AE334" s="31"/>
      <c r="AF334" s="30"/>
      <c r="AG334" s="31"/>
      <c r="AH334" s="30"/>
      <c r="AI334" s="20"/>
      <c r="AJ334" s="246"/>
      <c r="AK334" s="246"/>
      <c r="AL334" s="19"/>
      <c r="AM334" s="239"/>
      <c r="AN334" s="242"/>
      <c r="AO334" s="236"/>
      <c r="AP334" s="230"/>
      <c r="AQ334" s="233"/>
      <c r="AR334" s="236"/>
      <c r="AS334" s="230"/>
      <c r="AT334" s="233"/>
      <c r="AU334" s="236"/>
      <c r="AV334" s="230"/>
      <c r="AW334" s="233"/>
      <c r="AX334" s="236"/>
      <c r="AY334" s="230"/>
      <c r="AZ334" s="233"/>
      <c r="BA334" s="236"/>
      <c r="BB334" s="230"/>
      <c r="BC334" s="233"/>
      <c r="BD334" s="298"/>
      <c r="BE334" s="301"/>
      <c r="BF334" s="301"/>
      <c r="BG334" s="304"/>
    </row>
    <row r="335" spans="2:67" ht="28.15" customHeight="1">
      <c r="B335" s="29"/>
      <c r="C335" s="265"/>
      <c r="D335" s="28"/>
      <c r="E335" s="27"/>
      <c r="F335" s="27"/>
      <c r="G335" s="26"/>
      <c r="H335" s="257"/>
      <c r="I335" s="261"/>
      <c r="J335" s="261"/>
      <c r="K335" s="261"/>
      <c r="L335" s="23">
        <v>3</v>
      </c>
      <c r="M335" s="22" t="s">
        <v>303</v>
      </c>
      <c r="N335" s="23">
        <v>7</v>
      </c>
      <c r="O335" s="22" t="s">
        <v>275</v>
      </c>
      <c r="P335" s="23">
        <v>11</v>
      </c>
      <c r="Q335" s="22"/>
      <c r="R335" s="23">
        <v>15</v>
      </c>
      <c r="S335" s="22"/>
      <c r="T335" s="23">
        <v>19</v>
      </c>
      <c r="U335" s="22"/>
      <c r="V335" s="23">
        <v>23</v>
      </c>
      <c r="W335" s="22"/>
      <c r="X335" s="23">
        <v>27</v>
      </c>
      <c r="Y335" s="22"/>
      <c r="Z335" s="23">
        <v>31</v>
      </c>
      <c r="AA335" s="22"/>
      <c r="AB335" s="25">
        <v>35</v>
      </c>
      <c r="AC335" s="22"/>
      <c r="AD335" s="23">
        <v>39</v>
      </c>
      <c r="AE335" s="22"/>
      <c r="AF335" s="21"/>
      <c r="AG335" s="22"/>
      <c r="AH335" s="21"/>
      <c r="AI335" s="20"/>
      <c r="AJ335" s="246"/>
      <c r="AK335" s="246"/>
      <c r="AL335" s="19"/>
      <c r="AM335" s="239"/>
      <c r="AN335" s="242"/>
      <c r="AO335" s="236"/>
      <c r="AP335" s="230"/>
      <c r="AQ335" s="233"/>
      <c r="AR335" s="236"/>
      <c r="AS335" s="230"/>
      <c r="AT335" s="233"/>
      <c r="AU335" s="236"/>
      <c r="AV335" s="230"/>
      <c r="AW335" s="233"/>
      <c r="AX335" s="236"/>
      <c r="AY335" s="230"/>
      <c r="AZ335" s="233"/>
      <c r="BA335" s="236"/>
      <c r="BB335" s="230"/>
      <c r="BC335" s="233"/>
      <c r="BD335" s="298"/>
      <c r="BE335" s="301"/>
      <c r="BF335" s="301"/>
      <c r="BG335" s="304"/>
    </row>
    <row r="336" spans="2:67" ht="28.15" customHeight="1" thickBot="1">
      <c r="B336" s="29"/>
      <c r="C336" s="266"/>
      <c r="D336" s="57"/>
      <c r="E336" s="56"/>
      <c r="F336" s="56"/>
      <c r="G336" s="55"/>
      <c r="H336" s="258"/>
      <c r="I336" s="262"/>
      <c r="J336" s="262"/>
      <c r="K336" s="262"/>
      <c r="L336" s="52">
        <v>4</v>
      </c>
      <c r="M336" s="51" t="s">
        <v>302</v>
      </c>
      <c r="N336" s="52">
        <v>8</v>
      </c>
      <c r="O336" s="51" t="s">
        <v>271</v>
      </c>
      <c r="P336" s="52">
        <v>12</v>
      </c>
      <c r="Q336" s="51"/>
      <c r="R336" s="52">
        <v>16</v>
      </c>
      <c r="S336" s="51"/>
      <c r="T336" s="52">
        <v>20</v>
      </c>
      <c r="U336" s="51"/>
      <c r="V336" s="52">
        <v>24</v>
      </c>
      <c r="W336" s="51"/>
      <c r="X336" s="52">
        <v>28</v>
      </c>
      <c r="Y336" s="51"/>
      <c r="Z336" s="52">
        <v>32</v>
      </c>
      <c r="AA336" s="51"/>
      <c r="AB336" s="54">
        <v>36</v>
      </c>
      <c r="AC336" s="51"/>
      <c r="AD336" s="52">
        <v>40</v>
      </c>
      <c r="AE336" s="51"/>
      <c r="AF336" s="50"/>
      <c r="AG336" s="51"/>
      <c r="AH336" s="50"/>
      <c r="AI336" s="49"/>
      <c r="AJ336" s="248"/>
      <c r="AK336" s="248"/>
      <c r="AL336" s="48"/>
      <c r="AM336" s="240"/>
      <c r="AN336" s="243"/>
      <c r="AO336" s="237"/>
      <c r="AP336" s="231"/>
      <c r="AQ336" s="234"/>
      <c r="AR336" s="237"/>
      <c r="AS336" s="231"/>
      <c r="AT336" s="234"/>
      <c r="AU336" s="237"/>
      <c r="AV336" s="231"/>
      <c r="AW336" s="234"/>
      <c r="AX336" s="237"/>
      <c r="AY336" s="231"/>
      <c r="AZ336" s="234"/>
      <c r="BA336" s="237"/>
      <c r="BB336" s="231"/>
      <c r="BC336" s="234"/>
      <c r="BD336" s="299"/>
      <c r="BE336" s="302"/>
      <c r="BF336" s="302"/>
      <c r="BG336" s="305"/>
    </row>
    <row r="337" spans="2:60" ht="28.15" hidden="1" customHeight="1">
      <c r="B337" s="29"/>
      <c r="C337" s="263">
        <v>2</v>
      </c>
      <c r="D337" s="47"/>
      <c r="E337" s="46"/>
      <c r="F337" s="46"/>
      <c r="G337" s="45"/>
      <c r="H337" s="255"/>
      <c r="I337" s="259"/>
      <c r="J337" s="259"/>
      <c r="K337" s="259"/>
      <c r="L337" s="42" t="s">
        <v>82</v>
      </c>
      <c r="M337" s="41"/>
      <c r="N337" s="42" t="s">
        <v>81</v>
      </c>
      <c r="O337" s="41"/>
      <c r="P337" s="42" t="s">
        <v>80</v>
      </c>
      <c r="Q337" s="41"/>
      <c r="R337" s="42" t="s">
        <v>79</v>
      </c>
      <c r="S337" s="41"/>
      <c r="T337" s="42" t="s">
        <v>78</v>
      </c>
      <c r="U337" s="41"/>
      <c r="V337" s="42" t="s">
        <v>77</v>
      </c>
      <c r="W337" s="41"/>
      <c r="X337" s="42" t="s">
        <v>76</v>
      </c>
      <c r="Y337" s="41"/>
      <c r="Z337" s="42" t="s">
        <v>75</v>
      </c>
      <c r="AA337" s="41"/>
      <c r="AB337" s="44" t="s">
        <v>74</v>
      </c>
      <c r="AC337" s="43"/>
      <c r="AD337" s="42" t="s">
        <v>73</v>
      </c>
      <c r="AE337" s="41"/>
      <c r="AF337" s="40"/>
      <c r="AG337" s="41"/>
      <c r="AH337" s="40"/>
      <c r="AI337" s="39"/>
      <c r="AJ337" s="249"/>
      <c r="AK337" s="252"/>
      <c r="AL337" s="38"/>
      <c r="AM337" s="7"/>
      <c r="AN337" s="7"/>
      <c r="AO337" s="238">
        <f>SUMPRODUCT(LEN($M337:$AE340)-LEN(SUBSTITUTE($M337:$AE340,"A", "")))</f>
        <v>0</v>
      </c>
      <c r="AP337" s="229">
        <f>SUMPRODUCT(LEN($AH337:$AH340)-LEN(SUBSTITUTE($AH337:$AH340,"A", "")))</f>
        <v>0</v>
      </c>
      <c r="AQ337" s="232">
        <f>SUMPRODUCT(LEN($AG337:$AG340)-LEN(SUBSTITUTE($AG337:$AG340,"A", "")))</f>
        <v>0</v>
      </c>
      <c r="AR337" s="235">
        <f>SUMPRODUCT(LEN($M337:$AE340)-LEN(SUBSTITUTE($M337:$AE340,"S", "")))</f>
        <v>0</v>
      </c>
      <c r="AS337" s="229">
        <f>SUMPRODUCT(LEN($AH337:$AH340)-LEN(SUBSTITUTE($AH337:$AH340,"S", "")))</f>
        <v>0</v>
      </c>
      <c r="AT337" s="232">
        <f>SUMPRODUCT(LEN($AG337:$AG340)-LEN(SUBSTITUTE($AG337:$AG340,"S", "")))</f>
        <v>0</v>
      </c>
      <c r="AU337" s="235">
        <f>SUMPRODUCT(LEN($M337:$AE340)-LEN(SUBSTITUTE($M337:$AE340,"F", "")))</f>
        <v>0</v>
      </c>
      <c r="AV337" s="229">
        <f>SUMPRODUCT(LEN($AH337:$AH340)-LEN(SUBSTITUTE($AH337:$AH340,"F", "")))</f>
        <v>0</v>
      </c>
      <c r="AW337" s="232">
        <f>SUMPRODUCT(LEN($AG337:$AG340)-LEN(SUBSTITUTE($AG337:$AG340,"F", "")))</f>
        <v>0</v>
      </c>
      <c r="AX337" s="235">
        <f>SUMPRODUCT(LEN($M337:$AE340)-LEN(SUBSTITUTE($M337:$AE340,"G", "")))</f>
        <v>0</v>
      </c>
      <c r="AY337" s="229">
        <f>SUMPRODUCT(LEN($AH337:$AH340)-LEN(SUBSTITUTE($AH337:$AH340,"G", "")))</f>
        <v>0</v>
      </c>
      <c r="AZ337" s="232">
        <f>SUMPRODUCT(LEN($AG337:$AG340)-LEN(SUBSTITUTE($AG337:$AG340,"G", "")))</f>
        <v>0</v>
      </c>
      <c r="BA337" s="235">
        <f>SUMPRODUCT(LEN($M337:$AE340)-LEN(SUBSTITUTE($M337:$AE340,"M", "")))</f>
        <v>0</v>
      </c>
      <c r="BB337" s="229">
        <f>SUMPRODUCT(LEN($AH337:$AH340)-LEN(SUBSTITUTE($AH337:$AH340,"M", "")))</f>
        <v>0</v>
      </c>
      <c r="BC337" s="232">
        <f>SUMPRODUCT(LEN($AG337:$AG340)-LEN(SUBSTITUTE($AG337:$AG340,"M", "")))</f>
        <v>0</v>
      </c>
      <c r="BD337" s="297">
        <f>SUMPRODUCT(LEN($AI337:$AI340)-LEN(SUBSTITUTE($AI337:$AI340,"S", "")))</f>
        <v>0</v>
      </c>
      <c r="BE337" s="300">
        <f>SUMPRODUCT(LEN($AI337:$AI340)-LEN(SUBSTITUTE($AI337:$AI340,"F", "")))</f>
        <v>0</v>
      </c>
      <c r="BF337" s="300">
        <f>SUMPRODUCT(LEN($AI337:$AI340)-LEN(SUBSTITUTE($AI337:$AI340,"G", "")))</f>
        <v>0</v>
      </c>
      <c r="BG337" s="303">
        <f>SUMPRODUCT(LEN($AI337:$AI340)-LEN(SUBSTITUTE($AI337:$AI340,"M", "")))</f>
        <v>0</v>
      </c>
    </row>
    <row r="338" spans="2:60" ht="28.15" hidden="1" customHeight="1" thickBot="1">
      <c r="B338" s="29"/>
      <c r="C338" s="264"/>
      <c r="D338" s="37"/>
      <c r="E338" s="36"/>
      <c r="F338" s="36"/>
      <c r="G338" s="35"/>
      <c r="H338" s="256"/>
      <c r="I338" s="260"/>
      <c r="J338" s="260"/>
      <c r="K338" s="260"/>
      <c r="L338" s="32" t="s">
        <v>72</v>
      </c>
      <c r="M338" s="31"/>
      <c r="N338" s="32" t="s">
        <v>71</v>
      </c>
      <c r="O338" s="31"/>
      <c r="P338" s="32" t="s">
        <v>70</v>
      </c>
      <c r="Q338" s="31"/>
      <c r="R338" s="32" t="s">
        <v>69</v>
      </c>
      <c r="S338" s="31"/>
      <c r="T338" s="32" t="s">
        <v>68</v>
      </c>
      <c r="U338" s="31"/>
      <c r="V338" s="32" t="s">
        <v>67</v>
      </c>
      <c r="W338" s="31"/>
      <c r="X338" s="32" t="s">
        <v>66</v>
      </c>
      <c r="Y338" s="31"/>
      <c r="Z338" s="32" t="s">
        <v>65</v>
      </c>
      <c r="AA338" s="31"/>
      <c r="AB338" s="34" t="s">
        <v>64</v>
      </c>
      <c r="AC338" s="33"/>
      <c r="AD338" s="32" t="s">
        <v>63</v>
      </c>
      <c r="AE338" s="31"/>
      <c r="AF338" s="30"/>
      <c r="AG338" s="31"/>
      <c r="AH338" s="30"/>
      <c r="AI338" s="20"/>
      <c r="AJ338" s="250"/>
      <c r="AK338" s="253"/>
      <c r="AL338" s="19"/>
      <c r="AM338" s="7"/>
      <c r="AN338" s="7"/>
      <c r="AO338" s="239"/>
      <c r="AP338" s="230"/>
      <c r="AQ338" s="233"/>
      <c r="AR338" s="236"/>
      <c r="AS338" s="230"/>
      <c r="AT338" s="233"/>
      <c r="AU338" s="236"/>
      <c r="AV338" s="230"/>
      <c r="AW338" s="233"/>
      <c r="AX338" s="236"/>
      <c r="AY338" s="230"/>
      <c r="AZ338" s="233"/>
      <c r="BA338" s="236"/>
      <c r="BB338" s="230"/>
      <c r="BC338" s="233"/>
      <c r="BD338" s="298"/>
      <c r="BE338" s="301"/>
      <c r="BF338" s="301"/>
      <c r="BG338" s="304"/>
    </row>
    <row r="339" spans="2:60" ht="28.15" hidden="1" customHeight="1">
      <c r="B339" s="29"/>
      <c r="C339" s="265"/>
      <c r="D339" s="28"/>
      <c r="E339" s="27"/>
      <c r="F339" s="27"/>
      <c r="G339" s="26"/>
      <c r="H339" s="257"/>
      <c r="I339" s="261"/>
      <c r="J339" s="261"/>
      <c r="K339" s="261"/>
      <c r="L339" s="23" t="s">
        <v>62</v>
      </c>
      <c r="M339" s="22"/>
      <c r="N339" s="23" t="s">
        <v>61</v>
      </c>
      <c r="O339" s="22"/>
      <c r="P339" s="23" t="s">
        <v>60</v>
      </c>
      <c r="Q339" s="22"/>
      <c r="R339" s="23" t="s">
        <v>59</v>
      </c>
      <c r="S339" s="22"/>
      <c r="T339" s="23" t="s">
        <v>58</v>
      </c>
      <c r="U339" s="22"/>
      <c r="V339" s="23" t="s">
        <v>57</v>
      </c>
      <c r="W339" s="22"/>
      <c r="X339" s="23" t="s">
        <v>56</v>
      </c>
      <c r="Y339" s="22"/>
      <c r="Z339" s="23" t="s">
        <v>55</v>
      </c>
      <c r="AA339" s="22"/>
      <c r="AB339" s="25" t="s">
        <v>54</v>
      </c>
      <c r="AC339" s="24"/>
      <c r="AD339" s="23">
        <v>39</v>
      </c>
      <c r="AE339" s="22"/>
      <c r="AF339" s="21"/>
      <c r="AG339" s="22"/>
      <c r="AH339" s="21"/>
      <c r="AI339" s="20"/>
      <c r="AJ339" s="250"/>
      <c r="AK339" s="253"/>
      <c r="AL339" s="19"/>
      <c r="AM339" s="7"/>
      <c r="AN339" s="7"/>
      <c r="AO339" s="239"/>
      <c r="AP339" s="230"/>
      <c r="AQ339" s="233"/>
      <c r="AR339" s="236"/>
      <c r="AS339" s="230"/>
      <c r="AT339" s="233"/>
      <c r="AU339" s="236"/>
      <c r="AV339" s="230"/>
      <c r="AW339" s="233"/>
      <c r="AX339" s="236"/>
      <c r="AY339" s="230"/>
      <c r="AZ339" s="233"/>
      <c r="BA339" s="236"/>
      <c r="BB339" s="230"/>
      <c r="BC339" s="233"/>
      <c r="BD339" s="298"/>
      <c r="BE339" s="301"/>
      <c r="BF339" s="301"/>
      <c r="BG339" s="304"/>
    </row>
    <row r="340" spans="2:60" ht="28.15" hidden="1" customHeight="1" thickBot="1">
      <c r="B340" s="29"/>
      <c r="C340" s="266"/>
      <c r="D340" s="57"/>
      <c r="E340" s="56"/>
      <c r="F340" s="56"/>
      <c r="G340" s="55"/>
      <c r="H340" s="258"/>
      <c r="I340" s="262"/>
      <c r="J340" s="262"/>
      <c r="K340" s="262"/>
      <c r="L340" s="52" t="s">
        <v>53</v>
      </c>
      <c r="M340" s="51"/>
      <c r="N340" s="52" t="s">
        <v>52</v>
      </c>
      <c r="O340" s="51"/>
      <c r="P340" s="52" t="s">
        <v>51</v>
      </c>
      <c r="Q340" s="51"/>
      <c r="R340" s="52" t="s">
        <v>50</v>
      </c>
      <c r="S340" s="51"/>
      <c r="T340" s="52">
        <v>20</v>
      </c>
      <c r="U340" s="51"/>
      <c r="V340" s="52" t="s">
        <v>49</v>
      </c>
      <c r="W340" s="51"/>
      <c r="X340" s="52" t="s">
        <v>48</v>
      </c>
      <c r="Y340" s="51"/>
      <c r="Z340" s="52" t="s">
        <v>47</v>
      </c>
      <c r="AA340" s="51"/>
      <c r="AB340" s="54" t="s">
        <v>46</v>
      </c>
      <c r="AC340" s="53"/>
      <c r="AD340" s="52" t="s">
        <v>45</v>
      </c>
      <c r="AE340" s="51"/>
      <c r="AF340" s="50"/>
      <c r="AG340" s="51"/>
      <c r="AH340" s="50"/>
      <c r="AI340" s="49"/>
      <c r="AJ340" s="251"/>
      <c r="AK340" s="254"/>
      <c r="AL340" s="48"/>
      <c r="AM340" s="7"/>
      <c r="AN340" s="7"/>
      <c r="AO340" s="240"/>
      <c r="AP340" s="231"/>
      <c r="AQ340" s="234"/>
      <c r="AR340" s="237"/>
      <c r="AS340" s="231"/>
      <c r="AT340" s="234"/>
      <c r="AU340" s="237"/>
      <c r="AV340" s="231"/>
      <c r="AW340" s="234"/>
      <c r="AX340" s="237"/>
      <c r="AY340" s="231"/>
      <c r="AZ340" s="234"/>
      <c r="BA340" s="237"/>
      <c r="BB340" s="231"/>
      <c r="BC340" s="234"/>
      <c r="BD340" s="299"/>
      <c r="BE340" s="302"/>
      <c r="BF340" s="302"/>
      <c r="BG340" s="305"/>
    </row>
    <row r="341" spans="2:60" ht="28.15" hidden="1" customHeight="1">
      <c r="B341" s="29"/>
      <c r="C341" s="263">
        <v>3</v>
      </c>
      <c r="D341" s="47"/>
      <c r="E341" s="46"/>
      <c r="F341" s="46"/>
      <c r="G341" s="45"/>
      <c r="H341" s="255"/>
      <c r="I341" s="259"/>
      <c r="J341" s="259"/>
      <c r="K341" s="259"/>
      <c r="L341" s="42" t="s">
        <v>82</v>
      </c>
      <c r="M341" s="41"/>
      <c r="N341" s="42" t="s">
        <v>81</v>
      </c>
      <c r="O341" s="41"/>
      <c r="P341" s="42" t="s">
        <v>80</v>
      </c>
      <c r="Q341" s="41"/>
      <c r="R341" s="42" t="s">
        <v>79</v>
      </c>
      <c r="S341" s="41"/>
      <c r="T341" s="42" t="s">
        <v>78</v>
      </c>
      <c r="U341" s="41"/>
      <c r="V341" s="42" t="s">
        <v>77</v>
      </c>
      <c r="W341" s="41"/>
      <c r="X341" s="42" t="s">
        <v>76</v>
      </c>
      <c r="Y341" s="41"/>
      <c r="Z341" s="42" t="s">
        <v>75</v>
      </c>
      <c r="AA341" s="41"/>
      <c r="AB341" s="44" t="s">
        <v>74</v>
      </c>
      <c r="AC341" s="43"/>
      <c r="AD341" s="42" t="s">
        <v>73</v>
      </c>
      <c r="AE341" s="41"/>
      <c r="AF341" s="40"/>
      <c r="AG341" s="41"/>
      <c r="AH341" s="40"/>
      <c r="AI341" s="39"/>
      <c r="AJ341" s="245"/>
      <c r="AK341" s="245"/>
      <c r="AL341" s="38"/>
      <c r="AM341" s="7"/>
      <c r="AN341" s="7"/>
      <c r="AO341" s="238">
        <f>SUMPRODUCT(LEN($M341:$AE344)-LEN(SUBSTITUTE($M341:$AE344,"A", "")))</f>
        <v>0</v>
      </c>
      <c r="AP341" s="229">
        <f>SUMPRODUCT(LEN($AH341:$AH344)-LEN(SUBSTITUTE($AH341:$AH344,"A", "")))</f>
        <v>0</v>
      </c>
      <c r="AQ341" s="232">
        <f>SUMPRODUCT(LEN($AG341:$AG344)-LEN(SUBSTITUTE($AG341:$AG344,"A", "")))</f>
        <v>0</v>
      </c>
      <c r="AR341" s="235">
        <f>SUMPRODUCT(LEN($M341:$AE344)-LEN(SUBSTITUTE($M341:$AE344,"S", "")))</f>
        <v>0</v>
      </c>
      <c r="AS341" s="229">
        <f>SUMPRODUCT(LEN($AH341:$AH344)-LEN(SUBSTITUTE($AH341:$AH344,"S", "")))</f>
        <v>0</v>
      </c>
      <c r="AT341" s="232">
        <f>SUMPRODUCT(LEN($AG341:$AG344)-LEN(SUBSTITUTE($AG341:$AG344,"S", "")))</f>
        <v>0</v>
      </c>
      <c r="AU341" s="235">
        <f>SUMPRODUCT(LEN($M341:$AE344)-LEN(SUBSTITUTE($M341:$AE344,"F", "")))</f>
        <v>0</v>
      </c>
      <c r="AV341" s="229">
        <f>SUMPRODUCT(LEN($AH341:$AH344)-LEN(SUBSTITUTE($AH341:$AH344,"F", "")))</f>
        <v>0</v>
      </c>
      <c r="AW341" s="232">
        <f>SUMPRODUCT(LEN($AG341:$AG344)-LEN(SUBSTITUTE($AG341:$AG344,"F", "")))</f>
        <v>0</v>
      </c>
      <c r="AX341" s="235">
        <f>SUMPRODUCT(LEN($M341:$AE344)-LEN(SUBSTITUTE($M341:$AE344,"G", "")))</f>
        <v>0</v>
      </c>
      <c r="AY341" s="229">
        <f>SUMPRODUCT(LEN($AH341:$AH344)-LEN(SUBSTITUTE($AH341:$AH344,"G", "")))</f>
        <v>0</v>
      </c>
      <c r="AZ341" s="232">
        <f>SUMPRODUCT(LEN($AG341:$AG344)-LEN(SUBSTITUTE($AG341:$AG344,"G", "")))</f>
        <v>0</v>
      </c>
      <c r="BA341" s="235">
        <f>SUMPRODUCT(LEN($M341:$AE344)-LEN(SUBSTITUTE($M341:$AE344,"M", "")))</f>
        <v>0</v>
      </c>
      <c r="BB341" s="229">
        <f>SUMPRODUCT(LEN($AH341:$AH344)-LEN(SUBSTITUTE($AH341:$AH344,"M", "")))</f>
        <v>0</v>
      </c>
      <c r="BC341" s="232">
        <f>SUMPRODUCT(LEN($AG341:$AG344)-LEN(SUBSTITUTE($AG341:$AG344,"M", "")))</f>
        <v>0</v>
      </c>
      <c r="BD341" s="297">
        <f>SUMPRODUCT(LEN($AI341:$AI344)-LEN(SUBSTITUTE($AI341:$AI344,"S", "")))</f>
        <v>0</v>
      </c>
      <c r="BE341" s="300">
        <f>SUMPRODUCT(LEN($AI341:$AI344)-LEN(SUBSTITUTE($AI341:$AI344,"F", "")))</f>
        <v>0</v>
      </c>
      <c r="BF341" s="300">
        <f>SUMPRODUCT(LEN($AI341:$AI344)-LEN(SUBSTITUTE($AI341:$AI344,"G", "")))</f>
        <v>0</v>
      </c>
      <c r="BG341" s="303">
        <f>SUMPRODUCT(LEN($AI341:$AI344)-LEN(SUBSTITUTE($AI341:$AI344,"M", "")))</f>
        <v>0</v>
      </c>
    </row>
    <row r="342" spans="2:60" ht="28.15" hidden="1" customHeight="1" thickBot="1">
      <c r="B342" s="29"/>
      <c r="C342" s="264"/>
      <c r="D342" s="37"/>
      <c r="E342" s="36"/>
      <c r="F342" s="36"/>
      <c r="G342" s="35"/>
      <c r="H342" s="256"/>
      <c r="I342" s="260"/>
      <c r="J342" s="260"/>
      <c r="K342" s="260"/>
      <c r="L342" s="32" t="s">
        <v>72</v>
      </c>
      <c r="M342" s="31"/>
      <c r="N342" s="32" t="s">
        <v>71</v>
      </c>
      <c r="O342" s="31"/>
      <c r="P342" s="32" t="s">
        <v>70</v>
      </c>
      <c r="Q342" s="31"/>
      <c r="R342" s="32" t="s">
        <v>69</v>
      </c>
      <c r="S342" s="31"/>
      <c r="T342" s="32" t="s">
        <v>68</v>
      </c>
      <c r="U342" s="31"/>
      <c r="V342" s="32" t="s">
        <v>67</v>
      </c>
      <c r="W342" s="31"/>
      <c r="X342" s="32" t="s">
        <v>66</v>
      </c>
      <c r="Y342" s="31"/>
      <c r="Z342" s="32" t="s">
        <v>65</v>
      </c>
      <c r="AA342" s="31"/>
      <c r="AB342" s="34" t="s">
        <v>64</v>
      </c>
      <c r="AC342" s="33"/>
      <c r="AD342" s="32" t="s">
        <v>63</v>
      </c>
      <c r="AE342" s="31"/>
      <c r="AF342" s="30"/>
      <c r="AG342" s="31"/>
      <c r="AH342" s="30"/>
      <c r="AI342" s="20"/>
      <c r="AJ342" s="246"/>
      <c r="AK342" s="246"/>
      <c r="AL342" s="19"/>
      <c r="AM342" s="7"/>
      <c r="AN342" s="7"/>
      <c r="AO342" s="239"/>
      <c r="AP342" s="230"/>
      <c r="AQ342" s="233"/>
      <c r="AR342" s="236"/>
      <c r="AS342" s="230"/>
      <c r="AT342" s="233"/>
      <c r="AU342" s="236"/>
      <c r="AV342" s="230"/>
      <c r="AW342" s="233"/>
      <c r="AX342" s="236"/>
      <c r="AY342" s="230"/>
      <c r="AZ342" s="233"/>
      <c r="BA342" s="236"/>
      <c r="BB342" s="230"/>
      <c r="BC342" s="233"/>
      <c r="BD342" s="298"/>
      <c r="BE342" s="301"/>
      <c r="BF342" s="301"/>
      <c r="BG342" s="304"/>
    </row>
    <row r="343" spans="2:60" ht="28.15" hidden="1" customHeight="1">
      <c r="B343" s="29"/>
      <c r="C343" s="265"/>
      <c r="D343" s="28"/>
      <c r="E343" s="27"/>
      <c r="F343" s="27"/>
      <c r="G343" s="26"/>
      <c r="H343" s="257"/>
      <c r="I343" s="261"/>
      <c r="J343" s="261"/>
      <c r="K343" s="261"/>
      <c r="L343" s="23" t="s">
        <v>62</v>
      </c>
      <c r="M343" s="22"/>
      <c r="N343" s="23" t="s">
        <v>61</v>
      </c>
      <c r="O343" s="22"/>
      <c r="P343" s="23" t="s">
        <v>60</v>
      </c>
      <c r="Q343" s="22"/>
      <c r="R343" s="23" t="s">
        <v>59</v>
      </c>
      <c r="S343" s="22"/>
      <c r="T343" s="23" t="s">
        <v>58</v>
      </c>
      <c r="U343" s="22"/>
      <c r="V343" s="23" t="s">
        <v>57</v>
      </c>
      <c r="W343" s="22"/>
      <c r="X343" s="23" t="s">
        <v>56</v>
      </c>
      <c r="Y343" s="22"/>
      <c r="Z343" s="23" t="s">
        <v>55</v>
      </c>
      <c r="AA343" s="22"/>
      <c r="AB343" s="25" t="s">
        <v>54</v>
      </c>
      <c r="AC343" s="24"/>
      <c r="AD343" s="23">
        <v>39</v>
      </c>
      <c r="AE343" s="22"/>
      <c r="AF343" s="21"/>
      <c r="AG343" s="22"/>
      <c r="AH343" s="21"/>
      <c r="AI343" s="20"/>
      <c r="AJ343" s="246"/>
      <c r="AK343" s="246"/>
      <c r="AL343" s="19"/>
      <c r="AM343" s="7"/>
      <c r="AN343" s="7"/>
      <c r="AO343" s="239"/>
      <c r="AP343" s="230"/>
      <c r="AQ343" s="233"/>
      <c r="AR343" s="236"/>
      <c r="AS343" s="230"/>
      <c r="AT343" s="233"/>
      <c r="AU343" s="236"/>
      <c r="AV343" s="230"/>
      <c r="AW343" s="233"/>
      <c r="AX343" s="236"/>
      <c r="AY343" s="230"/>
      <c r="AZ343" s="233"/>
      <c r="BA343" s="236"/>
      <c r="BB343" s="230"/>
      <c r="BC343" s="233"/>
      <c r="BD343" s="298"/>
      <c r="BE343" s="301"/>
      <c r="BF343" s="301"/>
      <c r="BG343" s="304"/>
    </row>
    <row r="344" spans="2:60" ht="28.15" hidden="1" customHeight="1" thickBot="1">
      <c r="B344" s="18"/>
      <c r="C344" s="271"/>
      <c r="D344" s="17"/>
      <c r="E344" s="16"/>
      <c r="F344" s="16"/>
      <c r="G344" s="15"/>
      <c r="H344" s="258"/>
      <c r="I344" s="272"/>
      <c r="J344" s="272"/>
      <c r="K344" s="272"/>
      <c r="L344" s="12" t="s">
        <v>53</v>
      </c>
      <c r="M344" s="11"/>
      <c r="N344" s="12" t="s">
        <v>52</v>
      </c>
      <c r="O344" s="11"/>
      <c r="P344" s="12" t="s">
        <v>51</v>
      </c>
      <c r="Q344" s="11"/>
      <c r="R344" s="12" t="s">
        <v>50</v>
      </c>
      <c r="S344" s="11"/>
      <c r="T344" s="12">
        <v>20</v>
      </c>
      <c r="U344" s="11"/>
      <c r="V344" s="12" t="s">
        <v>49</v>
      </c>
      <c r="W344" s="11"/>
      <c r="X344" s="12" t="s">
        <v>48</v>
      </c>
      <c r="Y344" s="11"/>
      <c r="Z344" s="12" t="s">
        <v>47</v>
      </c>
      <c r="AA344" s="11"/>
      <c r="AB344" s="14" t="s">
        <v>46</v>
      </c>
      <c r="AC344" s="13"/>
      <c r="AD344" s="12" t="s">
        <v>45</v>
      </c>
      <c r="AE344" s="11"/>
      <c r="AF344" s="10"/>
      <c r="AG344" s="11"/>
      <c r="AH344" s="10"/>
      <c r="AI344" s="9"/>
      <c r="AJ344" s="247"/>
      <c r="AK344" s="247"/>
      <c r="AL344" s="8"/>
      <c r="AM344" s="7"/>
      <c r="AN344" s="7"/>
      <c r="AO344" s="240"/>
      <c r="AP344" s="231"/>
      <c r="AQ344" s="234"/>
      <c r="AR344" s="237"/>
      <c r="AS344" s="231"/>
      <c r="AT344" s="234"/>
      <c r="AU344" s="237"/>
      <c r="AV344" s="231"/>
      <c r="AW344" s="234"/>
      <c r="AX344" s="237"/>
      <c r="AY344" s="231"/>
      <c r="AZ344" s="234"/>
      <c r="BA344" s="237"/>
      <c r="BB344" s="231"/>
      <c r="BC344" s="234"/>
      <c r="BD344" s="299"/>
      <c r="BE344" s="302"/>
      <c r="BF344" s="302"/>
      <c r="BG344" s="305"/>
    </row>
    <row r="345" spans="2:60" ht="85.9" hidden="1" customHeight="1" thickBot="1">
      <c r="B345" s="94" t="s">
        <v>119</v>
      </c>
      <c r="C345" s="83" t="s">
        <v>118</v>
      </c>
      <c r="D345" s="88" t="s">
        <v>117</v>
      </c>
      <c r="E345" s="93" t="s">
        <v>116</v>
      </c>
      <c r="F345" s="92"/>
      <c r="G345" s="91"/>
      <c r="H345" s="90" t="s">
        <v>115</v>
      </c>
      <c r="I345" s="88" t="s">
        <v>43</v>
      </c>
      <c r="J345" s="88" t="s">
        <v>114</v>
      </c>
      <c r="K345" s="88" t="s">
        <v>44</v>
      </c>
      <c r="L345" s="227" t="s">
        <v>113</v>
      </c>
      <c r="M345" s="270"/>
      <c r="N345" s="227" t="s">
        <v>112</v>
      </c>
      <c r="O345" s="270"/>
      <c r="P345" s="227" t="s">
        <v>112</v>
      </c>
      <c r="Q345" s="228"/>
      <c r="R345" s="227" t="s">
        <v>112</v>
      </c>
      <c r="S345" s="228"/>
      <c r="T345" s="227" t="s">
        <v>112</v>
      </c>
      <c r="U345" s="228"/>
      <c r="V345" s="227" t="s">
        <v>112</v>
      </c>
      <c r="W345" s="228"/>
      <c r="X345" s="227" t="s">
        <v>112</v>
      </c>
      <c r="Y345" s="228"/>
      <c r="Z345" s="227" t="s">
        <v>112</v>
      </c>
      <c r="AA345" s="228"/>
      <c r="AB345" s="227" t="s">
        <v>112</v>
      </c>
      <c r="AC345" s="228"/>
      <c r="AD345" s="227" t="s">
        <v>112</v>
      </c>
      <c r="AE345" s="228"/>
      <c r="AF345" s="244" t="s">
        <v>111</v>
      </c>
      <c r="AG345" s="228"/>
      <c r="AH345" s="90" t="s">
        <v>110</v>
      </c>
      <c r="AI345" s="89" t="s">
        <v>109</v>
      </c>
      <c r="AJ345" s="88" t="s">
        <v>108</v>
      </c>
      <c r="AK345" s="88" t="s">
        <v>107</v>
      </c>
      <c r="AL345" s="87" t="s">
        <v>106</v>
      </c>
      <c r="AM345" s="86"/>
      <c r="AN345" s="86"/>
      <c r="AO345" s="84" t="s">
        <v>105</v>
      </c>
      <c r="AP345" s="83" t="s">
        <v>104</v>
      </c>
      <c r="AQ345" s="82" t="s">
        <v>103</v>
      </c>
      <c r="AR345" s="84" t="s">
        <v>102</v>
      </c>
      <c r="AS345" s="83" t="s">
        <v>101</v>
      </c>
      <c r="AT345" s="82" t="s">
        <v>100</v>
      </c>
      <c r="AU345" s="84" t="s">
        <v>99</v>
      </c>
      <c r="AV345" s="83" t="s">
        <v>98</v>
      </c>
      <c r="AW345" s="85" t="s">
        <v>97</v>
      </c>
      <c r="AX345" s="84" t="s">
        <v>96</v>
      </c>
      <c r="AY345" s="83" t="s">
        <v>95</v>
      </c>
      <c r="AZ345" s="82" t="s">
        <v>94</v>
      </c>
      <c r="BA345" s="84" t="s">
        <v>93</v>
      </c>
      <c r="BB345" s="83" t="s">
        <v>92</v>
      </c>
      <c r="BC345" s="82" t="s">
        <v>91</v>
      </c>
      <c r="BD345" s="81" t="s">
        <v>90</v>
      </c>
      <c r="BE345" s="80" t="s">
        <v>89</v>
      </c>
      <c r="BF345" s="80" t="s">
        <v>88</v>
      </c>
      <c r="BG345" s="79" t="s">
        <v>87</v>
      </c>
    </row>
    <row r="346" spans="2:60" ht="48" hidden="1" thickBot="1">
      <c r="B346" s="78" t="s">
        <v>158</v>
      </c>
      <c r="C346" s="77"/>
      <c r="D346" s="76"/>
      <c r="E346" s="267"/>
      <c r="F346" s="268"/>
      <c r="G346" s="269"/>
      <c r="H346" s="75" t="s">
        <v>85</v>
      </c>
      <c r="I346" s="74"/>
      <c r="J346" s="74"/>
      <c r="K346" s="73"/>
      <c r="L346" s="72"/>
      <c r="M346" s="68"/>
      <c r="N346" s="72"/>
      <c r="O346" s="68"/>
      <c r="P346" s="72"/>
      <c r="Q346" s="68"/>
      <c r="R346" s="72"/>
      <c r="S346" s="68"/>
      <c r="T346" s="72"/>
      <c r="U346" s="68"/>
      <c r="V346" s="72"/>
      <c r="W346" s="68"/>
      <c r="X346" s="72"/>
      <c r="Y346" s="68"/>
      <c r="Z346" s="72"/>
      <c r="AA346" s="71"/>
      <c r="AB346" s="70"/>
      <c r="AC346" s="70"/>
      <c r="AD346" s="70"/>
      <c r="AE346" s="70"/>
      <c r="AF346" s="69" t="s">
        <v>84</v>
      </c>
      <c r="AG346" s="68"/>
      <c r="AH346" s="68"/>
      <c r="AI346" s="68"/>
      <c r="AJ346" s="67"/>
      <c r="AK346" s="67"/>
      <c r="AL346" s="66"/>
      <c r="AM346" s="65"/>
      <c r="AN346" s="65"/>
      <c r="AO346" s="64">
        <f t="shared" ref="AO346:BG346" si="24">SUM(AO347:AO358)</f>
        <v>0</v>
      </c>
      <c r="AP346" s="63">
        <f t="shared" si="24"/>
        <v>0</v>
      </c>
      <c r="AQ346" s="62">
        <f t="shared" si="24"/>
        <v>0</v>
      </c>
      <c r="AR346" s="64">
        <f t="shared" si="24"/>
        <v>0</v>
      </c>
      <c r="AS346" s="63">
        <f t="shared" si="24"/>
        <v>0</v>
      </c>
      <c r="AT346" s="62">
        <f t="shared" si="24"/>
        <v>0</v>
      </c>
      <c r="AU346" s="64">
        <f t="shared" si="24"/>
        <v>0</v>
      </c>
      <c r="AV346" s="63">
        <f t="shared" si="24"/>
        <v>0</v>
      </c>
      <c r="AW346" s="62">
        <f t="shared" si="24"/>
        <v>0</v>
      </c>
      <c r="AX346" s="64">
        <f t="shared" si="24"/>
        <v>0</v>
      </c>
      <c r="AY346" s="63">
        <f t="shared" si="24"/>
        <v>0</v>
      </c>
      <c r="AZ346" s="62">
        <f t="shared" si="24"/>
        <v>0</v>
      </c>
      <c r="BA346" s="64">
        <f t="shared" si="24"/>
        <v>0</v>
      </c>
      <c r="BB346" s="63">
        <f t="shared" si="24"/>
        <v>0</v>
      </c>
      <c r="BC346" s="62">
        <f t="shared" si="24"/>
        <v>0</v>
      </c>
      <c r="BD346" s="61">
        <f t="shared" si="24"/>
        <v>0</v>
      </c>
      <c r="BE346" s="60">
        <f t="shared" si="24"/>
        <v>0</v>
      </c>
      <c r="BF346" s="60">
        <f t="shared" si="24"/>
        <v>0</v>
      </c>
      <c r="BG346" s="59">
        <f t="shared" si="24"/>
        <v>0</v>
      </c>
      <c r="BH346" s="58" t="s">
        <v>83</v>
      </c>
    </row>
    <row r="347" spans="2:60" ht="28.15" hidden="1" customHeight="1">
      <c r="B347" s="29"/>
      <c r="C347" s="263">
        <v>1</v>
      </c>
      <c r="D347" s="47"/>
      <c r="E347" s="46"/>
      <c r="F347" s="46"/>
      <c r="G347" s="45"/>
      <c r="H347" s="255"/>
      <c r="I347" s="259"/>
      <c r="J347" s="259"/>
      <c r="K347" s="259"/>
      <c r="L347" s="42" t="s">
        <v>82</v>
      </c>
      <c r="M347" s="41"/>
      <c r="N347" s="42" t="s">
        <v>81</v>
      </c>
      <c r="O347" s="41"/>
      <c r="P347" s="42" t="s">
        <v>80</v>
      </c>
      <c r="Q347" s="41"/>
      <c r="R347" s="42" t="s">
        <v>79</v>
      </c>
      <c r="S347" s="41"/>
      <c r="T347" s="42" t="s">
        <v>78</v>
      </c>
      <c r="U347" s="41"/>
      <c r="V347" s="42" t="s">
        <v>77</v>
      </c>
      <c r="W347" s="41"/>
      <c r="X347" s="42" t="s">
        <v>76</v>
      </c>
      <c r="Y347" s="41"/>
      <c r="Z347" s="42" t="s">
        <v>75</v>
      </c>
      <c r="AA347" s="41"/>
      <c r="AB347" s="44" t="s">
        <v>74</v>
      </c>
      <c r="AC347" s="43"/>
      <c r="AD347" s="42" t="s">
        <v>73</v>
      </c>
      <c r="AE347" s="41"/>
      <c r="AF347" s="40"/>
      <c r="AG347" s="41"/>
      <c r="AH347" s="40"/>
      <c r="AI347" s="39"/>
      <c r="AJ347" s="245"/>
      <c r="AK347" s="245"/>
      <c r="AL347" s="38"/>
      <c r="AM347" s="7"/>
      <c r="AN347" s="7"/>
      <c r="AO347" s="238">
        <f>SUMPRODUCT(LEN($M347:$AE350)-LEN(SUBSTITUTE($M347:$AE350,"A", "")))</f>
        <v>0</v>
      </c>
      <c r="AP347" s="229">
        <f>SUMPRODUCT(LEN($AH347:$AH350)-LEN(SUBSTITUTE($AH347:$AH350,"A", "")))</f>
        <v>0</v>
      </c>
      <c r="AQ347" s="232">
        <f>SUMPRODUCT(LEN($AG347:$AG350)-LEN(SUBSTITUTE($AG347:$AG350,"A", "")))</f>
        <v>0</v>
      </c>
      <c r="AR347" s="235">
        <f>SUMPRODUCT(LEN($M347:$AE350)-LEN(SUBSTITUTE($M347:$AE350,"S", "")))</f>
        <v>0</v>
      </c>
      <c r="AS347" s="229">
        <f>SUMPRODUCT(LEN($AH347:$AH350)-LEN(SUBSTITUTE($AH347:$AH350,"S", "")))</f>
        <v>0</v>
      </c>
      <c r="AT347" s="232">
        <f>SUMPRODUCT(LEN($AG347:$AG350)-LEN(SUBSTITUTE($AG347:$AG350,"S", "")))</f>
        <v>0</v>
      </c>
      <c r="AU347" s="235">
        <f>SUMPRODUCT(LEN($M347:$AE350)-LEN(SUBSTITUTE($M347:$AE350,"F", "")))</f>
        <v>0</v>
      </c>
      <c r="AV347" s="229">
        <f>SUMPRODUCT(LEN($AH347:$AH350)-LEN(SUBSTITUTE($AH347:$AH350,"F", "")))</f>
        <v>0</v>
      </c>
      <c r="AW347" s="232">
        <f>SUMPRODUCT(LEN($AG347:$AG350)-LEN(SUBSTITUTE($AG347:$AG350,"F", "")))</f>
        <v>0</v>
      </c>
      <c r="AX347" s="235">
        <f>SUMPRODUCT(LEN($M347:$AE350)-LEN(SUBSTITUTE($M347:$AE350,"G", "")))</f>
        <v>0</v>
      </c>
      <c r="AY347" s="229">
        <f>SUMPRODUCT(LEN($AH347:$AH350)-LEN(SUBSTITUTE($AH347:$AH350,"G", "")))</f>
        <v>0</v>
      </c>
      <c r="AZ347" s="232">
        <f>SUMPRODUCT(LEN($AG347:$AG350)-LEN(SUBSTITUTE($AG347:$AG350,"G", "")))</f>
        <v>0</v>
      </c>
      <c r="BA347" s="235">
        <f>SUMPRODUCT(LEN($M347:$AE350)-LEN(SUBSTITUTE($M347:$AE350,"M", "")))</f>
        <v>0</v>
      </c>
      <c r="BB347" s="229">
        <f>SUMPRODUCT(LEN($AH347:$AH350)-LEN(SUBSTITUTE($AH347:$AH350,"M", "")))</f>
        <v>0</v>
      </c>
      <c r="BC347" s="232">
        <f>SUMPRODUCT(LEN($AG347:$AG350)-LEN(SUBSTITUTE($AG347:$AG350,"M", "")))</f>
        <v>0</v>
      </c>
      <c r="BD347" s="297">
        <f>SUMPRODUCT(LEN($AI347:$AI350)-LEN(SUBSTITUTE($AI347:$AI350,"S", "")))</f>
        <v>0</v>
      </c>
      <c r="BE347" s="300">
        <f>SUMPRODUCT(LEN($AI347:$AI350)-LEN(SUBSTITUTE($AI347:$AI350,"F", "")))</f>
        <v>0</v>
      </c>
      <c r="BF347" s="300">
        <f>SUMPRODUCT(LEN($AI347:$AI350)-LEN(SUBSTITUTE($AI347:$AI350,"G", "")))</f>
        <v>0</v>
      </c>
      <c r="BG347" s="303">
        <f>SUMPRODUCT(LEN($AI347:$AI350)-LEN(SUBSTITUTE($AI347:$AI350,"M", "")))</f>
        <v>0</v>
      </c>
    </row>
    <row r="348" spans="2:60" ht="28.15" hidden="1" customHeight="1" thickBot="1">
      <c r="B348" s="29"/>
      <c r="C348" s="264"/>
      <c r="D348" s="37"/>
      <c r="E348" s="36"/>
      <c r="F348" s="36"/>
      <c r="G348" s="35"/>
      <c r="H348" s="256"/>
      <c r="I348" s="260"/>
      <c r="J348" s="260"/>
      <c r="K348" s="260"/>
      <c r="L348" s="32" t="s">
        <v>72</v>
      </c>
      <c r="M348" s="31"/>
      <c r="N348" s="32" t="s">
        <v>71</v>
      </c>
      <c r="O348" s="31"/>
      <c r="P348" s="32" t="s">
        <v>70</v>
      </c>
      <c r="Q348" s="31"/>
      <c r="R348" s="32" t="s">
        <v>69</v>
      </c>
      <c r="S348" s="31"/>
      <c r="T348" s="32" t="s">
        <v>68</v>
      </c>
      <c r="U348" s="31"/>
      <c r="V348" s="32" t="s">
        <v>67</v>
      </c>
      <c r="W348" s="31"/>
      <c r="X348" s="32" t="s">
        <v>66</v>
      </c>
      <c r="Y348" s="31"/>
      <c r="Z348" s="32" t="s">
        <v>65</v>
      </c>
      <c r="AA348" s="31"/>
      <c r="AB348" s="34" t="s">
        <v>64</v>
      </c>
      <c r="AC348" s="33"/>
      <c r="AD348" s="32" t="s">
        <v>63</v>
      </c>
      <c r="AE348" s="31"/>
      <c r="AF348" s="30"/>
      <c r="AG348" s="31"/>
      <c r="AH348" s="30"/>
      <c r="AI348" s="20"/>
      <c r="AJ348" s="246"/>
      <c r="AK348" s="246"/>
      <c r="AL348" s="19"/>
      <c r="AM348" s="7"/>
      <c r="AN348" s="7"/>
      <c r="AO348" s="239"/>
      <c r="AP348" s="230"/>
      <c r="AQ348" s="233"/>
      <c r="AR348" s="236"/>
      <c r="AS348" s="230"/>
      <c r="AT348" s="233"/>
      <c r="AU348" s="236"/>
      <c r="AV348" s="230"/>
      <c r="AW348" s="233"/>
      <c r="AX348" s="236"/>
      <c r="AY348" s="230"/>
      <c r="AZ348" s="233"/>
      <c r="BA348" s="236"/>
      <c r="BB348" s="230"/>
      <c r="BC348" s="233"/>
      <c r="BD348" s="298"/>
      <c r="BE348" s="301"/>
      <c r="BF348" s="301"/>
      <c r="BG348" s="304"/>
    </row>
    <row r="349" spans="2:60" ht="28.15" hidden="1" customHeight="1">
      <c r="B349" s="29"/>
      <c r="C349" s="265"/>
      <c r="D349" s="28"/>
      <c r="E349" s="27"/>
      <c r="F349" s="27"/>
      <c r="G349" s="26"/>
      <c r="H349" s="257"/>
      <c r="I349" s="261"/>
      <c r="J349" s="261"/>
      <c r="K349" s="261"/>
      <c r="L349" s="23" t="s">
        <v>62</v>
      </c>
      <c r="M349" s="22"/>
      <c r="N349" s="23" t="s">
        <v>61</v>
      </c>
      <c r="O349" s="22"/>
      <c r="P349" s="23" t="s">
        <v>60</v>
      </c>
      <c r="Q349" s="22"/>
      <c r="R349" s="23" t="s">
        <v>59</v>
      </c>
      <c r="S349" s="22"/>
      <c r="T349" s="23" t="s">
        <v>58</v>
      </c>
      <c r="U349" s="22"/>
      <c r="V349" s="23" t="s">
        <v>57</v>
      </c>
      <c r="W349" s="22"/>
      <c r="X349" s="23" t="s">
        <v>56</v>
      </c>
      <c r="Y349" s="22"/>
      <c r="Z349" s="23" t="s">
        <v>55</v>
      </c>
      <c r="AA349" s="22"/>
      <c r="AB349" s="25" t="s">
        <v>54</v>
      </c>
      <c r="AC349" s="24"/>
      <c r="AD349" s="23">
        <v>39</v>
      </c>
      <c r="AE349" s="22"/>
      <c r="AF349" s="21"/>
      <c r="AG349" s="22"/>
      <c r="AH349" s="21"/>
      <c r="AI349" s="20"/>
      <c r="AJ349" s="246"/>
      <c r="AK349" s="246"/>
      <c r="AL349" s="19"/>
      <c r="AM349" s="7"/>
      <c r="AN349" s="7"/>
      <c r="AO349" s="239"/>
      <c r="AP349" s="230"/>
      <c r="AQ349" s="233"/>
      <c r="AR349" s="236"/>
      <c r="AS349" s="230"/>
      <c r="AT349" s="233"/>
      <c r="AU349" s="236"/>
      <c r="AV349" s="230"/>
      <c r="AW349" s="233"/>
      <c r="AX349" s="236"/>
      <c r="AY349" s="230"/>
      <c r="AZ349" s="233"/>
      <c r="BA349" s="236"/>
      <c r="BB349" s="230"/>
      <c r="BC349" s="233"/>
      <c r="BD349" s="298"/>
      <c r="BE349" s="301"/>
      <c r="BF349" s="301"/>
      <c r="BG349" s="304"/>
    </row>
    <row r="350" spans="2:60" ht="28.15" hidden="1" customHeight="1" thickBot="1">
      <c r="B350" s="29"/>
      <c r="C350" s="266"/>
      <c r="D350" s="57"/>
      <c r="E350" s="56"/>
      <c r="F350" s="56"/>
      <c r="G350" s="55"/>
      <c r="H350" s="258"/>
      <c r="I350" s="262"/>
      <c r="J350" s="262"/>
      <c r="K350" s="262"/>
      <c r="L350" s="52" t="s">
        <v>53</v>
      </c>
      <c r="M350" s="51"/>
      <c r="N350" s="52" t="s">
        <v>52</v>
      </c>
      <c r="O350" s="51"/>
      <c r="P350" s="52" t="s">
        <v>51</v>
      </c>
      <c r="Q350" s="51"/>
      <c r="R350" s="52" t="s">
        <v>50</v>
      </c>
      <c r="S350" s="51"/>
      <c r="T350" s="52">
        <v>20</v>
      </c>
      <c r="U350" s="51"/>
      <c r="V350" s="52" t="s">
        <v>49</v>
      </c>
      <c r="W350" s="51"/>
      <c r="X350" s="52" t="s">
        <v>48</v>
      </c>
      <c r="Y350" s="51"/>
      <c r="Z350" s="52" t="s">
        <v>47</v>
      </c>
      <c r="AA350" s="51"/>
      <c r="AB350" s="54" t="s">
        <v>46</v>
      </c>
      <c r="AC350" s="53"/>
      <c r="AD350" s="52" t="s">
        <v>45</v>
      </c>
      <c r="AE350" s="51"/>
      <c r="AF350" s="50"/>
      <c r="AG350" s="51"/>
      <c r="AH350" s="50"/>
      <c r="AI350" s="49"/>
      <c r="AJ350" s="248"/>
      <c r="AK350" s="248"/>
      <c r="AL350" s="48"/>
      <c r="AM350" s="7"/>
      <c r="AN350" s="7"/>
      <c r="AO350" s="240"/>
      <c r="AP350" s="231"/>
      <c r="AQ350" s="234"/>
      <c r="AR350" s="237"/>
      <c r="AS350" s="231"/>
      <c r="AT350" s="234"/>
      <c r="AU350" s="237"/>
      <c r="AV350" s="231"/>
      <c r="AW350" s="234"/>
      <c r="AX350" s="237"/>
      <c r="AY350" s="231"/>
      <c r="AZ350" s="234"/>
      <c r="BA350" s="237"/>
      <c r="BB350" s="231"/>
      <c r="BC350" s="234"/>
      <c r="BD350" s="299"/>
      <c r="BE350" s="302"/>
      <c r="BF350" s="302"/>
      <c r="BG350" s="305"/>
    </row>
    <row r="351" spans="2:60" ht="28.15" hidden="1" customHeight="1">
      <c r="B351" s="29"/>
      <c r="C351" s="263">
        <v>2</v>
      </c>
      <c r="D351" s="47"/>
      <c r="E351" s="46"/>
      <c r="F351" s="46"/>
      <c r="G351" s="45"/>
      <c r="H351" s="255"/>
      <c r="I351" s="259"/>
      <c r="J351" s="259"/>
      <c r="K351" s="259"/>
      <c r="L351" s="42" t="s">
        <v>82</v>
      </c>
      <c r="M351" s="41"/>
      <c r="N351" s="42" t="s">
        <v>81</v>
      </c>
      <c r="O351" s="41"/>
      <c r="P351" s="42" t="s">
        <v>80</v>
      </c>
      <c r="Q351" s="41"/>
      <c r="R351" s="42" t="s">
        <v>79</v>
      </c>
      <c r="S351" s="41"/>
      <c r="T351" s="42" t="s">
        <v>78</v>
      </c>
      <c r="U351" s="41"/>
      <c r="V351" s="42" t="s">
        <v>77</v>
      </c>
      <c r="W351" s="41"/>
      <c r="X351" s="42" t="s">
        <v>76</v>
      </c>
      <c r="Y351" s="41"/>
      <c r="Z351" s="42" t="s">
        <v>75</v>
      </c>
      <c r="AA351" s="41"/>
      <c r="AB351" s="44" t="s">
        <v>74</v>
      </c>
      <c r="AC351" s="43"/>
      <c r="AD351" s="42" t="s">
        <v>73</v>
      </c>
      <c r="AE351" s="41"/>
      <c r="AF351" s="40"/>
      <c r="AG351" s="41"/>
      <c r="AH351" s="40"/>
      <c r="AI351" s="39"/>
      <c r="AJ351" s="249"/>
      <c r="AK351" s="252"/>
      <c r="AL351" s="38"/>
      <c r="AM351" s="7"/>
      <c r="AN351" s="7"/>
      <c r="AO351" s="238">
        <f>SUMPRODUCT(LEN($M351:$AE354)-LEN(SUBSTITUTE($M351:$AE354,"A", "")))</f>
        <v>0</v>
      </c>
      <c r="AP351" s="229">
        <f>SUMPRODUCT(LEN($AH351:$AH354)-LEN(SUBSTITUTE($AH351:$AH354,"A", "")))</f>
        <v>0</v>
      </c>
      <c r="AQ351" s="232">
        <f>SUMPRODUCT(LEN($AG351:$AG354)-LEN(SUBSTITUTE($AG351:$AG354,"A", "")))</f>
        <v>0</v>
      </c>
      <c r="AR351" s="235">
        <f>SUMPRODUCT(LEN($M351:$AE354)-LEN(SUBSTITUTE($M351:$AE354,"S", "")))</f>
        <v>0</v>
      </c>
      <c r="AS351" s="229">
        <f>SUMPRODUCT(LEN($AH351:$AH354)-LEN(SUBSTITUTE($AH351:$AH354,"S", "")))</f>
        <v>0</v>
      </c>
      <c r="AT351" s="232">
        <f>SUMPRODUCT(LEN($AG351:$AG354)-LEN(SUBSTITUTE($AG351:$AG354,"S", "")))</f>
        <v>0</v>
      </c>
      <c r="AU351" s="235">
        <f>SUMPRODUCT(LEN($M351:$AE354)-LEN(SUBSTITUTE($M351:$AE354,"F", "")))</f>
        <v>0</v>
      </c>
      <c r="AV351" s="229">
        <f>SUMPRODUCT(LEN($AH351:$AH354)-LEN(SUBSTITUTE($AH351:$AH354,"F", "")))</f>
        <v>0</v>
      </c>
      <c r="AW351" s="232">
        <f>SUMPRODUCT(LEN($AG351:$AG354)-LEN(SUBSTITUTE($AG351:$AG354,"F", "")))</f>
        <v>0</v>
      </c>
      <c r="AX351" s="235">
        <f>SUMPRODUCT(LEN($M351:$AE354)-LEN(SUBSTITUTE($M351:$AE354,"G", "")))</f>
        <v>0</v>
      </c>
      <c r="AY351" s="229">
        <f>SUMPRODUCT(LEN($AH351:$AH354)-LEN(SUBSTITUTE($AH351:$AH354,"G", "")))</f>
        <v>0</v>
      </c>
      <c r="AZ351" s="232">
        <f>SUMPRODUCT(LEN($AG351:$AG354)-LEN(SUBSTITUTE($AG351:$AG354,"G", "")))</f>
        <v>0</v>
      </c>
      <c r="BA351" s="235">
        <f>SUMPRODUCT(LEN($M351:$AE354)-LEN(SUBSTITUTE($M351:$AE354,"M", "")))</f>
        <v>0</v>
      </c>
      <c r="BB351" s="229">
        <f>SUMPRODUCT(LEN($AH351:$AH354)-LEN(SUBSTITUTE($AH351:$AH354,"M", "")))</f>
        <v>0</v>
      </c>
      <c r="BC351" s="232">
        <f>SUMPRODUCT(LEN($AG351:$AG354)-LEN(SUBSTITUTE($AG351:$AG354,"M", "")))</f>
        <v>0</v>
      </c>
      <c r="BD351" s="297">
        <f>SUMPRODUCT(LEN($AI351:$AI354)-LEN(SUBSTITUTE($AI351:$AI354,"S", "")))</f>
        <v>0</v>
      </c>
      <c r="BE351" s="300">
        <f>SUMPRODUCT(LEN($AI351:$AI354)-LEN(SUBSTITUTE($AI351:$AI354,"F", "")))</f>
        <v>0</v>
      </c>
      <c r="BF351" s="300">
        <f>SUMPRODUCT(LEN($AI351:$AI354)-LEN(SUBSTITUTE($AI351:$AI354,"G", "")))</f>
        <v>0</v>
      </c>
      <c r="BG351" s="303">
        <f>SUMPRODUCT(LEN($AI351:$AI354)-LEN(SUBSTITUTE($AI351:$AI354,"M", "")))</f>
        <v>0</v>
      </c>
    </row>
    <row r="352" spans="2:60" ht="28.15" hidden="1" customHeight="1" thickBot="1">
      <c r="B352" s="29"/>
      <c r="C352" s="264"/>
      <c r="D352" s="37"/>
      <c r="E352" s="36"/>
      <c r="F352" s="36"/>
      <c r="G352" s="35"/>
      <c r="H352" s="256"/>
      <c r="I352" s="260"/>
      <c r="J352" s="260"/>
      <c r="K352" s="260"/>
      <c r="L352" s="32" t="s">
        <v>72</v>
      </c>
      <c r="M352" s="31"/>
      <c r="N352" s="32" t="s">
        <v>71</v>
      </c>
      <c r="O352" s="31"/>
      <c r="P352" s="32" t="s">
        <v>70</v>
      </c>
      <c r="Q352" s="31"/>
      <c r="R352" s="32" t="s">
        <v>69</v>
      </c>
      <c r="S352" s="31"/>
      <c r="T352" s="32" t="s">
        <v>68</v>
      </c>
      <c r="U352" s="31"/>
      <c r="V352" s="32" t="s">
        <v>67</v>
      </c>
      <c r="W352" s="31"/>
      <c r="X352" s="32" t="s">
        <v>66</v>
      </c>
      <c r="Y352" s="31"/>
      <c r="Z352" s="32" t="s">
        <v>65</v>
      </c>
      <c r="AA352" s="31"/>
      <c r="AB352" s="34" t="s">
        <v>64</v>
      </c>
      <c r="AC352" s="33"/>
      <c r="AD352" s="32" t="s">
        <v>63</v>
      </c>
      <c r="AE352" s="31"/>
      <c r="AF352" s="30"/>
      <c r="AG352" s="31"/>
      <c r="AH352" s="30"/>
      <c r="AI352" s="20"/>
      <c r="AJ352" s="250"/>
      <c r="AK352" s="253"/>
      <c r="AL352" s="19"/>
      <c r="AM352" s="7"/>
      <c r="AN352" s="7"/>
      <c r="AO352" s="239"/>
      <c r="AP352" s="230"/>
      <c r="AQ352" s="233"/>
      <c r="AR352" s="236"/>
      <c r="AS352" s="230"/>
      <c r="AT352" s="233"/>
      <c r="AU352" s="236"/>
      <c r="AV352" s="230"/>
      <c r="AW352" s="233"/>
      <c r="AX352" s="236"/>
      <c r="AY352" s="230"/>
      <c r="AZ352" s="233"/>
      <c r="BA352" s="236"/>
      <c r="BB352" s="230"/>
      <c r="BC352" s="233"/>
      <c r="BD352" s="298"/>
      <c r="BE352" s="301"/>
      <c r="BF352" s="301"/>
      <c r="BG352" s="304"/>
    </row>
    <row r="353" spans="2:60" ht="28.15" hidden="1" customHeight="1">
      <c r="B353" s="29"/>
      <c r="C353" s="265"/>
      <c r="D353" s="28"/>
      <c r="E353" s="27"/>
      <c r="F353" s="27"/>
      <c r="G353" s="26"/>
      <c r="H353" s="257"/>
      <c r="I353" s="261"/>
      <c r="J353" s="261"/>
      <c r="K353" s="261"/>
      <c r="L353" s="23" t="s">
        <v>62</v>
      </c>
      <c r="M353" s="22"/>
      <c r="N353" s="23" t="s">
        <v>61</v>
      </c>
      <c r="O353" s="22"/>
      <c r="P353" s="23" t="s">
        <v>60</v>
      </c>
      <c r="Q353" s="22"/>
      <c r="R353" s="23" t="s">
        <v>59</v>
      </c>
      <c r="S353" s="22"/>
      <c r="T353" s="23" t="s">
        <v>58</v>
      </c>
      <c r="U353" s="22"/>
      <c r="V353" s="23" t="s">
        <v>57</v>
      </c>
      <c r="W353" s="22"/>
      <c r="X353" s="23" t="s">
        <v>56</v>
      </c>
      <c r="Y353" s="22"/>
      <c r="Z353" s="23" t="s">
        <v>55</v>
      </c>
      <c r="AA353" s="22"/>
      <c r="AB353" s="25" t="s">
        <v>54</v>
      </c>
      <c r="AC353" s="24"/>
      <c r="AD353" s="23">
        <v>39</v>
      </c>
      <c r="AE353" s="22"/>
      <c r="AF353" s="21"/>
      <c r="AG353" s="22"/>
      <c r="AH353" s="21"/>
      <c r="AI353" s="20"/>
      <c r="AJ353" s="250"/>
      <c r="AK353" s="253"/>
      <c r="AL353" s="19"/>
      <c r="AM353" s="7"/>
      <c r="AN353" s="7"/>
      <c r="AO353" s="239"/>
      <c r="AP353" s="230"/>
      <c r="AQ353" s="233"/>
      <c r="AR353" s="236"/>
      <c r="AS353" s="230"/>
      <c r="AT353" s="233"/>
      <c r="AU353" s="236"/>
      <c r="AV353" s="230"/>
      <c r="AW353" s="233"/>
      <c r="AX353" s="236"/>
      <c r="AY353" s="230"/>
      <c r="AZ353" s="233"/>
      <c r="BA353" s="236"/>
      <c r="BB353" s="230"/>
      <c r="BC353" s="233"/>
      <c r="BD353" s="298"/>
      <c r="BE353" s="301"/>
      <c r="BF353" s="301"/>
      <c r="BG353" s="304"/>
    </row>
    <row r="354" spans="2:60" ht="28.15" hidden="1" customHeight="1" thickBot="1">
      <c r="B354" s="29"/>
      <c r="C354" s="266"/>
      <c r="D354" s="57"/>
      <c r="E354" s="56"/>
      <c r="F354" s="56"/>
      <c r="G354" s="55"/>
      <c r="H354" s="258"/>
      <c r="I354" s="262"/>
      <c r="J354" s="262"/>
      <c r="K354" s="262"/>
      <c r="L354" s="52" t="s">
        <v>53</v>
      </c>
      <c r="M354" s="51"/>
      <c r="N354" s="52" t="s">
        <v>52</v>
      </c>
      <c r="O354" s="51"/>
      <c r="P354" s="52" t="s">
        <v>51</v>
      </c>
      <c r="Q354" s="51"/>
      <c r="R354" s="52" t="s">
        <v>50</v>
      </c>
      <c r="S354" s="51"/>
      <c r="T354" s="52">
        <v>20</v>
      </c>
      <c r="U354" s="51"/>
      <c r="V354" s="52" t="s">
        <v>49</v>
      </c>
      <c r="W354" s="51"/>
      <c r="X354" s="52" t="s">
        <v>48</v>
      </c>
      <c r="Y354" s="51"/>
      <c r="Z354" s="52" t="s">
        <v>47</v>
      </c>
      <c r="AA354" s="51"/>
      <c r="AB354" s="54" t="s">
        <v>46</v>
      </c>
      <c r="AC354" s="53"/>
      <c r="AD354" s="52" t="s">
        <v>45</v>
      </c>
      <c r="AE354" s="51"/>
      <c r="AF354" s="50"/>
      <c r="AG354" s="51"/>
      <c r="AH354" s="50"/>
      <c r="AI354" s="49"/>
      <c r="AJ354" s="251"/>
      <c r="AK354" s="254"/>
      <c r="AL354" s="48"/>
      <c r="AM354" s="7"/>
      <c r="AN354" s="7"/>
      <c r="AO354" s="240"/>
      <c r="AP354" s="231"/>
      <c r="AQ354" s="234"/>
      <c r="AR354" s="237"/>
      <c r="AS354" s="231"/>
      <c r="AT354" s="234"/>
      <c r="AU354" s="237"/>
      <c r="AV354" s="231"/>
      <c r="AW354" s="234"/>
      <c r="AX354" s="237"/>
      <c r="AY354" s="231"/>
      <c r="AZ354" s="234"/>
      <c r="BA354" s="237"/>
      <c r="BB354" s="231"/>
      <c r="BC354" s="234"/>
      <c r="BD354" s="299"/>
      <c r="BE354" s="302"/>
      <c r="BF354" s="302"/>
      <c r="BG354" s="305"/>
    </row>
    <row r="355" spans="2:60" ht="28.15" hidden="1" customHeight="1">
      <c r="B355" s="29"/>
      <c r="C355" s="263">
        <v>3</v>
      </c>
      <c r="D355" s="47"/>
      <c r="E355" s="46"/>
      <c r="F355" s="46"/>
      <c r="G355" s="45"/>
      <c r="H355" s="255"/>
      <c r="I355" s="259"/>
      <c r="J355" s="259"/>
      <c r="K355" s="259"/>
      <c r="L355" s="42" t="s">
        <v>82</v>
      </c>
      <c r="M355" s="41"/>
      <c r="N355" s="42" t="s">
        <v>81</v>
      </c>
      <c r="O355" s="41"/>
      <c r="P355" s="42" t="s">
        <v>80</v>
      </c>
      <c r="Q355" s="41"/>
      <c r="R355" s="42" t="s">
        <v>79</v>
      </c>
      <c r="S355" s="41"/>
      <c r="T355" s="42" t="s">
        <v>78</v>
      </c>
      <c r="U355" s="41"/>
      <c r="V355" s="42" t="s">
        <v>77</v>
      </c>
      <c r="W355" s="41"/>
      <c r="X355" s="42" t="s">
        <v>76</v>
      </c>
      <c r="Y355" s="41"/>
      <c r="Z355" s="42" t="s">
        <v>75</v>
      </c>
      <c r="AA355" s="41"/>
      <c r="AB355" s="44" t="s">
        <v>74</v>
      </c>
      <c r="AC355" s="43"/>
      <c r="AD355" s="42" t="s">
        <v>73</v>
      </c>
      <c r="AE355" s="41"/>
      <c r="AF355" s="40"/>
      <c r="AG355" s="41"/>
      <c r="AH355" s="40"/>
      <c r="AI355" s="39"/>
      <c r="AJ355" s="245"/>
      <c r="AK355" s="245"/>
      <c r="AL355" s="38"/>
      <c r="AM355" s="7"/>
      <c r="AN355" s="7"/>
      <c r="AO355" s="238">
        <f>SUMPRODUCT(LEN($M355:$AE358)-LEN(SUBSTITUTE($M355:$AE358,"A", "")))</f>
        <v>0</v>
      </c>
      <c r="AP355" s="229">
        <f>SUMPRODUCT(LEN($AH355:$AH358)-LEN(SUBSTITUTE($AH355:$AH358,"A", "")))</f>
        <v>0</v>
      </c>
      <c r="AQ355" s="232">
        <f>SUMPRODUCT(LEN($AG355:$AG358)-LEN(SUBSTITUTE($AG355:$AG358,"A", "")))</f>
        <v>0</v>
      </c>
      <c r="AR355" s="235">
        <f>SUMPRODUCT(LEN($M355:$AE358)-LEN(SUBSTITUTE($M355:$AE358,"S", "")))</f>
        <v>0</v>
      </c>
      <c r="AS355" s="229">
        <f>SUMPRODUCT(LEN($AH355:$AH358)-LEN(SUBSTITUTE($AH355:$AH358,"S", "")))</f>
        <v>0</v>
      </c>
      <c r="AT355" s="232">
        <f>SUMPRODUCT(LEN($AG355:$AG358)-LEN(SUBSTITUTE($AG355:$AG358,"S", "")))</f>
        <v>0</v>
      </c>
      <c r="AU355" s="235">
        <f>SUMPRODUCT(LEN($M355:$AE358)-LEN(SUBSTITUTE($M355:$AE358,"F", "")))</f>
        <v>0</v>
      </c>
      <c r="AV355" s="229">
        <f>SUMPRODUCT(LEN($AH355:$AH358)-LEN(SUBSTITUTE($AH355:$AH358,"F", "")))</f>
        <v>0</v>
      </c>
      <c r="AW355" s="232">
        <f>SUMPRODUCT(LEN($AG355:$AG358)-LEN(SUBSTITUTE($AG355:$AG358,"F", "")))</f>
        <v>0</v>
      </c>
      <c r="AX355" s="235">
        <f>SUMPRODUCT(LEN($M355:$AE358)-LEN(SUBSTITUTE($M355:$AE358,"G", "")))</f>
        <v>0</v>
      </c>
      <c r="AY355" s="229">
        <f>SUMPRODUCT(LEN($AH355:$AH358)-LEN(SUBSTITUTE($AH355:$AH358,"G", "")))</f>
        <v>0</v>
      </c>
      <c r="AZ355" s="232">
        <f>SUMPRODUCT(LEN($AG355:$AG358)-LEN(SUBSTITUTE($AG355:$AG358,"G", "")))</f>
        <v>0</v>
      </c>
      <c r="BA355" s="235">
        <f>SUMPRODUCT(LEN($M355:$AE358)-LEN(SUBSTITUTE($M355:$AE358,"M", "")))</f>
        <v>0</v>
      </c>
      <c r="BB355" s="229">
        <f>SUMPRODUCT(LEN($AH355:$AH358)-LEN(SUBSTITUTE($AH355:$AH358,"M", "")))</f>
        <v>0</v>
      </c>
      <c r="BC355" s="232">
        <f>SUMPRODUCT(LEN($AG355:$AG358)-LEN(SUBSTITUTE($AG355:$AG358,"M", "")))</f>
        <v>0</v>
      </c>
      <c r="BD355" s="297">
        <f>SUMPRODUCT(LEN($AI355:$AI358)-LEN(SUBSTITUTE($AI355:$AI358,"S", "")))</f>
        <v>0</v>
      </c>
      <c r="BE355" s="300">
        <f>SUMPRODUCT(LEN($AI355:$AI358)-LEN(SUBSTITUTE($AI355:$AI358,"F", "")))</f>
        <v>0</v>
      </c>
      <c r="BF355" s="300">
        <f>SUMPRODUCT(LEN($AI355:$AI358)-LEN(SUBSTITUTE($AI355:$AI358,"G", "")))</f>
        <v>0</v>
      </c>
      <c r="BG355" s="303">
        <f>SUMPRODUCT(LEN($AI355:$AI358)-LEN(SUBSTITUTE($AI355:$AI358,"M", "")))</f>
        <v>0</v>
      </c>
    </row>
    <row r="356" spans="2:60" ht="28.15" hidden="1" customHeight="1" thickBot="1">
      <c r="B356" s="29"/>
      <c r="C356" s="264"/>
      <c r="D356" s="37"/>
      <c r="E356" s="36"/>
      <c r="F356" s="36"/>
      <c r="G356" s="35"/>
      <c r="H356" s="256"/>
      <c r="I356" s="260"/>
      <c r="J356" s="260"/>
      <c r="K356" s="260"/>
      <c r="L356" s="32" t="s">
        <v>72</v>
      </c>
      <c r="M356" s="31"/>
      <c r="N356" s="32" t="s">
        <v>71</v>
      </c>
      <c r="O356" s="31"/>
      <c r="P356" s="32" t="s">
        <v>70</v>
      </c>
      <c r="Q356" s="31"/>
      <c r="R356" s="32" t="s">
        <v>69</v>
      </c>
      <c r="S356" s="31"/>
      <c r="T356" s="32" t="s">
        <v>68</v>
      </c>
      <c r="U356" s="31"/>
      <c r="V356" s="32" t="s">
        <v>67</v>
      </c>
      <c r="W356" s="31"/>
      <c r="X356" s="32" t="s">
        <v>66</v>
      </c>
      <c r="Y356" s="31"/>
      <c r="Z356" s="32" t="s">
        <v>65</v>
      </c>
      <c r="AA356" s="31"/>
      <c r="AB356" s="34" t="s">
        <v>64</v>
      </c>
      <c r="AC356" s="33"/>
      <c r="AD356" s="32" t="s">
        <v>63</v>
      </c>
      <c r="AE356" s="31"/>
      <c r="AF356" s="30"/>
      <c r="AG356" s="31"/>
      <c r="AH356" s="30"/>
      <c r="AI356" s="20"/>
      <c r="AJ356" s="246"/>
      <c r="AK356" s="246"/>
      <c r="AL356" s="19"/>
      <c r="AM356" s="7"/>
      <c r="AN356" s="7"/>
      <c r="AO356" s="239"/>
      <c r="AP356" s="230"/>
      <c r="AQ356" s="233"/>
      <c r="AR356" s="236"/>
      <c r="AS356" s="230"/>
      <c r="AT356" s="233"/>
      <c r="AU356" s="236"/>
      <c r="AV356" s="230"/>
      <c r="AW356" s="233"/>
      <c r="AX356" s="236"/>
      <c r="AY356" s="230"/>
      <c r="AZ356" s="233"/>
      <c r="BA356" s="236"/>
      <c r="BB356" s="230"/>
      <c r="BC356" s="233"/>
      <c r="BD356" s="298"/>
      <c r="BE356" s="301"/>
      <c r="BF356" s="301"/>
      <c r="BG356" s="304"/>
    </row>
    <row r="357" spans="2:60" ht="28.15" hidden="1" customHeight="1">
      <c r="B357" s="29"/>
      <c r="C357" s="265"/>
      <c r="D357" s="28"/>
      <c r="E357" s="27"/>
      <c r="F357" s="27"/>
      <c r="G357" s="26"/>
      <c r="H357" s="257"/>
      <c r="I357" s="261"/>
      <c r="J357" s="261"/>
      <c r="K357" s="261"/>
      <c r="L357" s="23" t="s">
        <v>62</v>
      </c>
      <c r="M357" s="22"/>
      <c r="N357" s="23" t="s">
        <v>61</v>
      </c>
      <c r="O357" s="22"/>
      <c r="P357" s="23" t="s">
        <v>60</v>
      </c>
      <c r="Q357" s="22"/>
      <c r="R357" s="23" t="s">
        <v>59</v>
      </c>
      <c r="S357" s="22"/>
      <c r="T357" s="23" t="s">
        <v>58</v>
      </c>
      <c r="U357" s="22"/>
      <c r="V357" s="23" t="s">
        <v>57</v>
      </c>
      <c r="W357" s="22"/>
      <c r="X357" s="23" t="s">
        <v>56</v>
      </c>
      <c r="Y357" s="22"/>
      <c r="Z357" s="23" t="s">
        <v>55</v>
      </c>
      <c r="AA357" s="22"/>
      <c r="AB357" s="25" t="s">
        <v>54</v>
      </c>
      <c r="AC357" s="24"/>
      <c r="AD357" s="23">
        <v>39</v>
      </c>
      <c r="AE357" s="22"/>
      <c r="AF357" s="21"/>
      <c r="AG357" s="22"/>
      <c r="AH357" s="21"/>
      <c r="AI357" s="20"/>
      <c r="AJ357" s="246"/>
      <c r="AK357" s="246"/>
      <c r="AL357" s="19"/>
      <c r="AM357" s="7"/>
      <c r="AN357" s="7"/>
      <c r="AO357" s="239"/>
      <c r="AP357" s="230"/>
      <c r="AQ357" s="233"/>
      <c r="AR357" s="236"/>
      <c r="AS357" s="230"/>
      <c r="AT357" s="233"/>
      <c r="AU357" s="236"/>
      <c r="AV357" s="230"/>
      <c r="AW357" s="233"/>
      <c r="AX357" s="236"/>
      <c r="AY357" s="230"/>
      <c r="AZ357" s="233"/>
      <c r="BA357" s="236"/>
      <c r="BB357" s="230"/>
      <c r="BC357" s="233"/>
      <c r="BD357" s="298"/>
      <c r="BE357" s="301"/>
      <c r="BF357" s="301"/>
      <c r="BG357" s="304"/>
    </row>
    <row r="358" spans="2:60" ht="28.15" hidden="1" customHeight="1" thickBot="1">
      <c r="B358" s="18"/>
      <c r="C358" s="271"/>
      <c r="D358" s="17"/>
      <c r="E358" s="16"/>
      <c r="F358" s="16"/>
      <c r="G358" s="15"/>
      <c r="H358" s="258"/>
      <c r="I358" s="272"/>
      <c r="J358" s="272"/>
      <c r="K358" s="272"/>
      <c r="L358" s="12" t="s">
        <v>53</v>
      </c>
      <c r="M358" s="11"/>
      <c r="N358" s="12" t="s">
        <v>52</v>
      </c>
      <c r="O358" s="11"/>
      <c r="P358" s="12" t="s">
        <v>51</v>
      </c>
      <c r="Q358" s="11"/>
      <c r="R358" s="12" t="s">
        <v>50</v>
      </c>
      <c r="S358" s="11"/>
      <c r="T358" s="12">
        <v>20</v>
      </c>
      <c r="U358" s="11"/>
      <c r="V358" s="12" t="s">
        <v>49</v>
      </c>
      <c r="W358" s="11"/>
      <c r="X358" s="12" t="s">
        <v>48</v>
      </c>
      <c r="Y358" s="11"/>
      <c r="Z358" s="12" t="s">
        <v>47</v>
      </c>
      <c r="AA358" s="11"/>
      <c r="AB358" s="14" t="s">
        <v>46</v>
      </c>
      <c r="AC358" s="13"/>
      <c r="AD358" s="12" t="s">
        <v>45</v>
      </c>
      <c r="AE358" s="11"/>
      <c r="AF358" s="10"/>
      <c r="AG358" s="11"/>
      <c r="AH358" s="10"/>
      <c r="AI358" s="9"/>
      <c r="AJ358" s="247"/>
      <c r="AK358" s="247"/>
      <c r="AL358" s="8"/>
      <c r="AM358" s="7"/>
      <c r="AN358" s="7"/>
      <c r="AO358" s="240"/>
      <c r="AP358" s="231"/>
      <c r="AQ358" s="234"/>
      <c r="AR358" s="237"/>
      <c r="AS358" s="231"/>
      <c r="AT358" s="234"/>
      <c r="AU358" s="237"/>
      <c r="AV358" s="231"/>
      <c r="AW358" s="234"/>
      <c r="AX358" s="237"/>
      <c r="AY358" s="231"/>
      <c r="AZ358" s="234"/>
      <c r="BA358" s="237"/>
      <c r="BB358" s="231"/>
      <c r="BC358" s="234"/>
      <c r="BD358" s="299"/>
      <c r="BE358" s="302"/>
      <c r="BF358" s="302"/>
      <c r="BG358" s="305"/>
    </row>
    <row r="359" spans="2:60" ht="85.9" hidden="1" customHeight="1" thickBot="1">
      <c r="B359" s="94" t="s">
        <v>119</v>
      </c>
      <c r="C359" s="83" t="s">
        <v>118</v>
      </c>
      <c r="D359" s="88" t="s">
        <v>117</v>
      </c>
      <c r="E359" s="93" t="s">
        <v>116</v>
      </c>
      <c r="F359" s="92"/>
      <c r="G359" s="91"/>
      <c r="H359" s="90" t="s">
        <v>115</v>
      </c>
      <c r="I359" s="88" t="s">
        <v>43</v>
      </c>
      <c r="J359" s="88" t="s">
        <v>114</v>
      </c>
      <c r="K359" s="88" t="s">
        <v>44</v>
      </c>
      <c r="L359" s="227" t="s">
        <v>113</v>
      </c>
      <c r="M359" s="270"/>
      <c r="N359" s="227" t="s">
        <v>112</v>
      </c>
      <c r="O359" s="270"/>
      <c r="P359" s="227" t="s">
        <v>112</v>
      </c>
      <c r="Q359" s="228"/>
      <c r="R359" s="227" t="s">
        <v>112</v>
      </c>
      <c r="S359" s="228"/>
      <c r="T359" s="227" t="s">
        <v>112</v>
      </c>
      <c r="U359" s="228"/>
      <c r="V359" s="227" t="s">
        <v>112</v>
      </c>
      <c r="W359" s="228"/>
      <c r="X359" s="227" t="s">
        <v>112</v>
      </c>
      <c r="Y359" s="228"/>
      <c r="Z359" s="227" t="s">
        <v>112</v>
      </c>
      <c r="AA359" s="228"/>
      <c r="AB359" s="227" t="s">
        <v>112</v>
      </c>
      <c r="AC359" s="228"/>
      <c r="AD359" s="227" t="s">
        <v>112</v>
      </c>
      <c r="AE359" s="228"/>
      <c r="AF359" s="244" t="s">
        <v>111</v>
      </c>
      <c r="AG359" s="228"/>
      <c r="AH359" s="90" t="s">
        <v>110</v>
      </c>
      <c r="AI359" s="89" t="s">
        <v>109</v>
      </c>
      <c r="AJ359" s="88" t="s">
        <v>108</v>
      </c>
      <c r="AK359" s="88" t="s">
        <v>107</v>
      </c>
      <c r="AL359" s="87" t="s">
        <v>106</v>
      </c>
      <c r="AM359" s="86"/>
      <c r="AN359" s="86"/>
      <c r="AO359" s="84" t="s">
        <v>105</v>
      </c>
      <c r="AP359" s="83" t="s">
        <v>104</v>
      </c>
      <c r="AQ359" s="82" t="s">
        <v>103</v>
      </c>
      <c r="AR359" s="84" t="s">
        <v>102</v>
      </c>
      <c r="AS359" s="83" t="s">
        <v>101</v>
      </c>
      <c r="AT359" s="82" t="s">
        <v>100</v>
      </c>
      <c r="AU359" s="84" t="s">
        <v>99</v>
      </c>
      <c r="AV359" s="83" t="s">
        <v>98</v>
      </c>
      <c r="AW359" s="85" t="s">
        <v>97</v>
      </c>
      <c r="AX359" s="84" t="s">
        <v>96</v>
      </c>
      <c r="AY359" s="83" t="s">
        <v>95</v>
      </c>
      <c r="AZ359" s="82" t="s">
        <v>94</v>
      </c>
      <c r="BA359" s="84" t="s">
        <v>93</v>
      </c>
      <c r="BB359" s="83" t="s">
        <v>92</v>
      </c>
      <c r="BC359" s="82" t="s">
        <v>91</v>
      </c>
      <c r="BD359" s="81" t="s">
        <v>90</v>
      </c>
      <c r="BE359" s="80" t="s">
        <v>89</v>
      </c>
      <c r="BF359" s="80" t="s">
        <v>88</v>
      </c>
      <c r="BG359" s="79" t="s">
        <v>87</v>
      </c>
    </row>
    <row r="360" spans="2:60" ht="48" hidden="1" thickBot="1">
      <c r="B360" s="78" t="s">
        <v>157</v>
      </c>
      <c r="C360" s="77"/>
      <c r="D360" s="76"/>
      <c r="E360" s="267"/>
      <c r="F360" s="268"/>
      <c r="G360" s="269"/>
      <c r="H360" s="75" t="s">
        <v>85</v>
      </c>
      <c r="I360" s="74"/>
      <c r="J360" s="74"/>
      <c r="K360" s="73"/>
      <c r="L360" s="72"/>
      <c r="M360" s="68"/>
      <c r="N360" s="72"/>
      <c r="O360" s="68"/>
      <c r="P360" s="72"/>
      <c r="Q360" s="68"/>
      <c r="R360" s="72"/>
      <c r="S360" s="68"/>
      <c r="T360" s="72"/>
      <c r="U360" s="68"/>
      <c r="V360" s="72"/>
      <c r="W360" s="68"/>
      <c r="X360" s="72"/>
      <c r="Y360" s="68"/>
      <c r="Z360" s="72"/>
      <c r="AA360" s="71"/>
      <c r="AB360" s="70"/>
      <c r="AC360" s="70"/>
      <c r="AD360" s="70"/>
      <c r="AE360" s="70"/>
      <c r="AF360" s="69" t="s">
        <v>84</v>
      </c>
      <c r="AG360" s="68"/>
      <c r="AH360" s="68"/>
      <c r="AI360" s="68"/>
      <c r="AJ360" s="67"/>
      <c r="AK360" s="67"/>
      <c r="AL360" s="66"/>
      <c r="AM360" s="65"/>
      <c r="AN360" s="65"/>
      <c r="AO360" s="64">
        <f t="shared" ref="AO360:BG360" si="25">SUM(AO361:AO372)</f>
        <v>0</v>
      </c>
      <c r="AP360" s="63">
        <f t="shared" si="25"/>
        <v>0</v>
      </c>
      <c r="AQ360" s="62">
        <f t="shared" si="25"/>
        <v>0</v>
      </c>
      <c r="AR360" s="64">
        <f t="shared" si="25"/>
        <v>0</v>
      </c>
      <c r="AS360" s="63">
        <f t="shared" si="25"/>
        <v>0</v>
      </c>
      <c r="AT360" s="62">
        <f t="shared" si="25"/>
        <v>0</v>
      </c>
      <c r="AU360" s="64">
        <f t="shared" si="25"/>
        <v>0</v>
      </c>
      <c r="AV360" s="63">
        <f t="shared" si="25"/>
        <v>0</v>
      </c>
      <c r="AW360" s="62">
        <f t="shared" si="25"/>
        <v>0</v>
      </c>
      <c r="AX360" s="64">
        <f t="shared" si="25"/>
        <v>0</v>
      </c>
      <c r="AY360" s="63">
        <f t="shared" si="25"/>
        <v>0</v>
      </c>
      <c r="AZ360" s="62">
        <f t="shared" si="25"/>
        <v>0</v>
      </c>
      <c r="BA360" s="64">
        <f t="shared" si="25"/>
        <v>0</v>
      </c>
      <c r="BB360" s="63">
        <f t="shared" si="25"/>
        <v>0</v>
      </c>
      <c r="BC360" s="62">
        <f t="shared" si="25"/>
        <v>0</v>
      </c>
      <c r="BD360" s="61">
        <f t="shared" si="25"/>
        <v>0</v>
      </c>
      <c r="BE360" s="60">
        <f t="shared" si="25"/>
        <v>0</v>
      </c>
      <c r="BF360" s="60">
        <f t="shared" si="25"/>
        <v>0</v>
      </c>
      <c r="BG360" s="59">
        <f t="shared" si="25"/>
        <v>0</v>
      </c>
      <c r="BH360" s="58" t="s">
        <v>83</v>
      </c>
    </row>
    <row r="361" spans="2:60" ht="28.15" hidden="1" customHeight="1">
      <c r="B361" s="29"/>
      <c r="C361" s="263">
        <v>1</v>
      </c>
      <c r="D361" s="47"/>
      <c r="E361" s="46"/>
      <c r="F361" s="46"/>
      <c r="G361" s="45"/>
      <c r="H361" s="255"/>
      <c r="I361" s="259"/>
      <c r="J361" s="259"/>
      <c r="K361" s="259"/>
      <c r="L361" s="42" t="s">
        <v>82</v>
      </c>
      <c r="M361" s="41"/>
      <c r="N361" s="42" t="s">
        <v>81</v>
      </c>
      <c r="O361" s="41"/>
      <c r="P361" s="42" t="s">
        <v>80</v>
      </c>
      <c r="Q361" s="41"/>
      <c r="R361" s="42" t="s">
        <v>79</v>
      </c>
      <c r="S361" s="41"/>
      <c r="T361" s="42" t="s">
        <v>78</v>
      </c>
      <c r="U361" s="41"/>
      <c r="V361" s="42" t="s">
        <v>77</v>
      </c>
      <c r="W361" s="41"/>
      <c r="X361" s="42" t="s">
        <v>76</v>
      </c>
      <c r="Y361" s="41"/>
      <c r="Z361" s="42" t="s">
        <v>75</v>
      </c>
      <c r="AA361" s="41"/>
      <c r="AB361" s="44" t="s">
        <v>74</v>
      </c>
      <c r="AC361" s="43"/>
      <c r="AD361" s="42" t="s">
        <v>73</v>
      </c>
      <c r="AE361" s="41"/>
      <c r="AF361" s="40"/>
      <c r="AG361" s="41"/>
      <c r="AH361" s="40"/>
      <c r="AI361" s="39"/>
      <c r="AJ361" s="245"/>
      <c r="AK361" s="245"/>
      <c r="AL361" s="38"/>
      <c r="AM361" s="7"/>
      <c r="AN361" s="7"/>
      <c r="AO361" s="238">
        <f>SUMPRODUCT(LEN($M361:$AE364)-LEN(SUBSTITUTE($M361:$AE364,"A", "")))</f>
        <v>0</v>
      </c>
      <c r="AP361" s="229">
        <f>SUMPRODUCT(LEN($AH361:$AH364)-LEN(SUBSTITUTE($AH361:$AH364,"A", "")))</f>
        <v>0</v>
      </c>
      <c r="AQ361" s="232">
        <f>SUMPRODUCT(LEN($AG361:$AG364)-LEN(SUBSTITUTE($AG361:$AG364,"A", "")))</f>
        <v>0</v>
      </c>
      <c r="AR361" s="235">
        <f>SUMPRODUCT(LEN($M361:$AE364)-LEN(SUBSTITUTE($M361:$AE364,"S", "")))</f>
        <v>0</v>
      </c>
      <c r="AS361" s="229">
        <f>SUMPRODUCT(LEN($AH361:$AH364)-LEN(SUBSTITUTE($AH361:$AH364,"S", "")))</f>
        <v>0</v>
      </c>
      <c r="AT361" s="232">
        <f>SUMPRODUCT(LEN($AG361:$AG364)-LEN(SUBSTITUTE($AG361:$AG364,"S", "")))</f>
        <v>0</v>
      </c>
      <c r="AU361" s="235">
        <f>SUMPRODUCT(LEN($M361:$AE364)-LEN(SUBSTITUTE($M361:$AE364,"F", "")))</f>
        <v>0</v>
      </c>
      <c r="AV361" s="229">
        <f>SUMPRODUCT(LEN($AH361:$AH364)-LEN(SUBSTITUTE($AH361:$AH364,"F", "")))</f>
        <v>0</v>
      </c>
      <c r="AW361" s="232">
        <f>SUMPRODUCT(LEN($AG361:$AG364)-LEN(SUBSTITUTE($AG361:$AG364,"F", "")))</f>
        <v>0</v>
      </c>
      <c r="AX361" s="235">
        <f>SUMPRODUCT(LEN($M361:$AE364)-LEN(SUBSTITUTE($M361:$AE364,"G", "")))</f>
        <v>0</v>
      </c>
      <c r="AY361" s="229">
        <f>SUMPRODUCT(LEN($AH361:$AH364)-LEN(SUBSTITUTE($AH361:$AH364,"G", "")))</f>
        <v>0</v>
      </c>
      <c r="AZ361" s="232">
        <f>SUMPRODUCT(LEN($AG361:$AG364)-LEN(SUBSTITUTE($AG361:$AG364,"G", "")))</f>
        <v>0</v>
      </c>
      <c r="BA361" s="235">
        <f>SUMPRODUCT(LEN($M361:$AE364)-LEN(SUBSTITUTE($M361:$AE364,"M", "")))</f>
        <v>0</v>
      </c>
      <c r="BB361" s="229">
        <f>SUMPRODUCT(LEN($AH361:$AH364)-LEN(SUBSTITUTE($AH361:$AH364,"M", "")))</f>
        <v>0</v>
      </c>
      <c r="BC361" s="232">
        <f>SUMPRODUCT(LEN($AG361:$AG364)-LEN(SUBSTITUTE($AG361:$AG364,"M", "")))</f>
        <v>0</v>
      </c>
      <c r="BD361" s="297">
        <f>SUMPRODUCT(LEN($AI361:$AI364)-LEN(SUBSTITUTE($AI361:$AI364,"S", "")))</f>
        <v>0</v>
      </c>
      <c r="BE361" s="300">
        <f>SUMPRODUCT(LEN($AI361:$AI364)-LEN(SUBSTITUTE($AI361:$AI364,"F", "")))</f>
        <v>0</v>
      </c>
      <c r="BF361" s="300">
        <f>SUMPRODUCT(LEN($AI361:$AI364)-LEN(SUBSTITUTE($AI361:$AI364,"G", "")))</f>
        <v>0</v>
      </c>
      <c r="BG361" s="303">
        <f>SUMPRODUCT(LEN($AI361:$AI364)-LEN(SUBSTITUTE($AI361:$AI364,"M", "")))</f>
        <v>0</v>
      </c>
    </row>
    <row r="362" spans="2:60" ht="28.15" hidden="1" customHeight="1" thickBot="1">
      <c r="B362" s="29"/>
      <c r="C362" s="264"/>
      <c r="D362" s="37"/>
      <c r="E362" s="36"/>
      <c r="F362" s="36"/>
      <c r="G362" s="35"/>
      <c r="H362" s="256"/>
      <c r="I362" s="260"/>
      <c r="J362" s="260"/>
      <c r="K362" s="260"/>
      <c r="L362" s="32" t="s">
        <v>72</v>
      </c>
      <c r="M362" s="31"/>
      <c r="N362" s="32" t="s">
        <v>71</v>
      </c>
      <c r="O362" s="31"/>
      <c r="P362" s="32" t="s">
        <v>70</v>
      </c>
      <c r="Q362" s="31"/>
      <c r="R362" s="32" t="s">
        <v>69</v>
      </c>
      <c r="S362" s="31"/>
      <c r="T362" s="32" t="s">
        <v>68</v>
      </c>
      <c r="U362" s="31"/>
      <c r="V362" s="32" t="s">
        <v>67</v>
      </c>
      <c r="W362" s="31"/>
      <c r="X362" s="32" t="s">
        <v>66</v>
      </c>
      <c r="Y362" s="31"/>
      <c r="Z362" s="32" t="s">
        <v>65</v>
      </c>
      <c r="AA362" s="31"/>
      <c r="AB362" s="34" t="s">
        <v>64</v>
      </c>
      <c r="AC362" s="33"/>
      <c r="AD362" s="32" t="s">
        <v>63</v>
      </c>
      <c r="AE362" s="31"/>
      <c r="AF362" s="30"/>
      <c r="AG362" s="31"/>
      <c r="AH362" s="30"/>
      <c r="AI362" s="20"/>
      <c r="AJ362" s="246"/>
      <c r="AK362" s="246"/>
      <c r="AL362" s="19"/>
      <c r="AM362" s="7"/>
      <c r="AN362" s="7"/>
      <c r="AO362" s="239"/>
      <c r="AP362" s="230"/>
      <c r="AQ362" s="233"/>
      <c r="AR362" s="236"/>
      <c r="AS362" s="230"/>
      <c r="AT362" s="233"/>
      <c r="AU362" s="236"/>
      <c r="AV362" s="230"/>
      <c r="AW362" s="233"/>
      <c r="AX362" s="236"/>
      <c r="AY362" s="230"/>
      <c r="AZ362" s="233"/>
      <c r="BA362" s="236"/>
      <c r="BB362" s="230"/>
      <c r="BC362" s="233"/>
      <c r="BD362" s="298"/>
      <c r="BE362" s="301"/>
      <c r="BF362" s="301"/>
      <c r="BG362" s="304"/>
    </row>
    <row r="363" spans="2:60" ht="28.15" hidden="1" customHeight="1">
      <c r="B363" s="29"/>
      <c r="C363" s="265"/>
      <c r="D363" s="28"/>
      <c r="E363" s="27"/>
      <c r="F363" s="27"/>
      <c r="G363" s="26"/>
      <c r="H363" s="257"/>
      <c r="I363" s="261"/>
      <c r="J363" s="261"/>
      <c r="K363" s="261"/>
      <c r="L363" s="23" t="s">
        <v>62</v>
      </c>
      <c r="M363" s="22"/>
      <c r="N363" s="23" t="s">
        <v>61</v>
      </c>
      <c r="O363" s="22"/>
      <c r="P363" s="23" t="s">
        <v>60</v>
      </c>
      <c r="Q363" s="22"/>
      <c r="R363" s="23" t="s">
        <v>59</v>
      </c>
      <c r="S363" s="22"/>
      <c r="T363" s="23" t="s">
        <v>58</v>
      </c>
      <c r="U363" s="22"/>
      <c r="V363" s="23" t="s">
        <v>57</v>
      </c>
      <c r="W363" s="22"/>
      <c r="X363" s="23" t="s">
        <v>56</v>
      </c>
      <c r="Y363" s="22"/>
      <c r="Z363" s="23" t="s">
        <v>55</v>
      </c>
      <c r="AA363" s="22"/>
      <c r="AB363" s="25" t="s">
        <v>54</v>
      </c>
      <c r="AC363" s="24"/>
      <c r="AD363" s="23">
        <v>39</v>
      </c>
      <c r="AE363" s="22"/>
      <c r="AF363" s="21"/>
      <c r="AG363" s="22"/>
      <c r="AH363" s="21"/>
      <c r="AI363" s="20"/>
      <c r="AJ363" s="246"/>
      <c r="AK363" s="246"/>
      <c r="AL363" s="19"/>
      <c r="AM363" s="7"/>
      <c r="AN363" s="7"/>
      <c r="AO363" s="239"/>
      <c r="AP363" s="230"/>
      <c r="AQ363" s="233"/>
      <c r="AR363" s="236"/>
      <c r="AS363" s="230"/>
      <c r="AT363" s="233"/>
      <c r="AU363" s="236"/>
      <c r="AV363" s="230"/>
      <c r="AW363" s="233"/>
      <c r="AX363" s="236"/>
      <c r="AY363" s="230"/>
      <c r="AZ363" s="233"/>
      <c r="BA363" s="236"/>
      <c r="BB363" s="230"/>
      <c r="BC363" s="233"/>
      <c r="BD363" s="298"/>
      <c r="BE363" s="301"/>
      <c r="BF363" s="301"/>
      <c r="BG363" s="304"/>
    </row>
    <row r="364" spans="2:60" ht="28.15" hidden="1" customHeight="1" thickBot="1">
      <c r="B364" s="29"/>
      <c r="C364" s="266"/>
      <c r="D364" s="57"/>
      <c r="E364" s="56"/>
      <c r="F364" s="56"/>
      <c r="G364" s="55"/>
      <c r="H364" s="258"/>
      <c r="I364" s="262"/>
      <c r="J364" s="262"/>
      <c r="K364" s="262"/>
      <c r="L364" s="52" t="s">
        <v>53</v>
      </c>
      <c r="M364" s="51"/>
      <c r="N364" s="52" t="s">
        <v>52</v>
      </c>
      <c r="O364" s="51"/>
      <c r="P364" s="52" t="s">
        <v>51</v>
      </c>
      <c r="Q364" s="51"/>
      <c r="R364" s="52" t="s">
        <v>50</v>
      </c>
      <c r="S364" s="51"/>
      <c r="T364" s="52">
        <v>20</v>
      </c>
      <c r="U364" s="51"/>
      <c r="V364" s="52" t="s">
        <v>49</v>
      </c>
      <c r="W364" s="51"/>
      <c r="X364" s="52" t="s">
        <v>48</v>
      </c>
      <c r="Y364" s="51"/>
      <c r="Z364" s="52" t="s">
        <v>47</v>
      </c>
      <c r="AA364" s="51"/>
      <c r="AB364" s="54" t="s">
        <v>46</v>
      </c>
      <c r="AC364" s="53"/>
      <c r="AD364" s="52" t="s">
        <v>45</v>
      </c>
      <c r="AE364" s="51"/>
      <c r="AF364" s="50"/>
      <c r="AG364" s="51"/>
      <c r="AH364" s="50"/>
      <c r="AI364" s="49"/>
      <c r="AJ364" s="248"/>
      <c r="AK364" s="248"/>
      <c r="AL364" s="48"/>
      <c r="AM364" s="7"/>
      <c r="AN364" s="7"/>
      <c r="AO364" s="240"/>
      <c r="AP364" s="231"/>
      <c r="AQ364" s="234"/>
      <c r="AR364" s="237"/>
      <c r="AS364" s="231"/>
      <c r="AT364" s="234"/>
      <c r="AU364" s="237"/>
      <c r="AV364" s="231"/>
      <c r="AW364" s="234"/>
      <c r="AX364" s="237"/>
      <c r="AY364" s="231"/>
      <c r="AZ364" s="234"/>
      <c r="BA364" s="237"/>
      <c r="BB364" s="231"/>
      <c r="BC364" s="234"/>
      <c r="BD364" s="299"/>
      <c r="BE364" s="302"/>
      <c r="BF364" s="302"/>
      <c r="BG364" s="305"/>
    </row>
    <row r="365" spans="2:60" ht="28.15" hidden="1" customHeight="1">
      <c r="B365" s="29"/>
      <c r="C365" s="263">
        <v>2</v>
      </c>
      <c r="D365" s="47"/>
      <c r="E365" s="46"/>
      <c r="F365" s="46"/>
      <c r="G365" s="45"/>
      <c r="H365" s="255"/>
      <c r="I365" s="259"/>
      <c r="J365" s="259"/>
      <c r="K365" s="259"/>
      <c r="L365" s="42" t="s">
        <v>82</v>
      </c>
      <c r="M365" s="41"/>
      <c r="N365" s="42" t="s">
        <v>81</v>
      </c>
      <c r="O365" s="41"/>
      <c r="P365" s="42" t="s">
        <v>80</v>
      </c>
      <c r="Q365" s="41"/>
      <c r="R365" s="42" t="s">
        <v>79</v>
      </c>
      <c r="S365" s="41"/>
      <c r="T365" s="42" t="s">
        <v>78</v>
      </c>
      <c r="U365" s="41"/>
      <c r="V365" s="42" t="s">
        <v>77</v>
      </c>
      <c r="W365" s="41"/>
      <c r="X365" s="42" t="s">
        <v>76</v>
      </c>
      <c r="Y365" s="41"/>
      <c r="Z365" s="42" t="s">
        <v>75</v>
      </c>
      <c r="AA365" s="41"/>
      <c r="AB365" s="44" t="s">
        <v>74</v>
      </c>
      <c r="AC365" s="43"/>
      <c r="AD365" s="42" t="s">
        <v>73</v>
      </c>
      <c r="AE365" s="41"/>
      <c r="AF365" s="40"/>
      <c r="AG365" s="41"/>
      <c r="AH365" s="40"/>
      <c r="AI365" s="39"/>
      <c r="AJ365" s="249"/>
      <c r="AK365" s="252"/>
      <c r="AL365" s="38"/>
      <c r="AM365" s="7"/>
      <c r="AN365" s="7"/>
      <c r="AO365" s="238">
        <f>SUMPRODUCT(LEN($M365:$AE368)-LEN(SUBSTITUTE($M365:$AE368,"A", "")))</f>
        <v>0</v>
      </c>
      <c r="AP365" s="229">
        <f>SUMPRODUCT(LEN($AH365:$AH368)-LEN(SUBSTITUTE($AH365:$AH368,"A", "")))</f>
        <v>0</v>
      </c>
      <c r="AQ365" s="232">
        <f>SUMPRODUCT(LEN($AG365:$AG368)-LEN(SUBSTITUTE($AG365:$AG368,"A", "")))</f>
        <v>0</v>
      </c>
      <c r="AR365" s="235">
        <f>SUMPRODUCT(LEN($M365:$AE368)-LEN(SUBSTITUTE($M365:$AE368,"S", "")))</f>
        <v>0</v>
      </c>
      <c r="AS365" s="229">
        <f>SUMPRODUCT(LEN($AH365:$AH368)-LEN(SUBSTITUTE($AH365:$AH368,"S", "")))</f>
        <v>0</v>
      </c>
      <c r="AT365" s="232">
        <f>SUMPRODUCT(LEN($AG365:$AG368)-LEN(SUBSTITUTE($AG365:$AG368,"S", "")))</f>
        <v>0</v>
      </c>
      <c r="AU365" s="235">
        <f>SUMPRODUCT(LEN($M365:$AE368)-LEN(SUBSTITUTE($M365:$AE368,"F", "")))</f>
        <v>0</v>
      </c>
      <c r="AV365" s="229">
        <f>SUMPRODUCT(LEN($AH365:$AH368)-LEN(SUBSTITUTE($AH365:$AH368,"F", "")))</f>
        <v>0</v>
      </c>
      <c r="AW365" s="232">
        <f>SUMPRODUCT(LEN($AG365:$AG368)-LEN(SUBSTITUTE($AG365:$AG368,"F", "")))</f>
        <v>0</v>
      </c>
      <c r="AX365" s="235">
        <f>SUMPRODUCT(LEN($M365:$AE368)-LEN(SUBSTITUTE($M365:$AE368,"G", "")))</f>
        <v>0</v>
      </c>
      <c r="AY365" s="229">
        <f>SUMPRODUCT(LEN($AH365:$AH368)-LEN(SUBSTITUTE($AH365:$AH368,"G", "")))</f>
        <v>0</v>
      </c>
      <c r="AZ365" s="232">
        <f>SUMPRODUCT(LEN($AG365:$AG368)-LEN(SUBSTITUTE($AG365:$AG368,"G", "")))</f>
        <v>0</v>
      </c>
      <c r="BA365" s="235">
        <f>SUMPRODUCT(LEN($M365:$AE368)-LEN(SUBSTITUTE($M365:$AE368,"M", "")))</f>
        <v>0</v>
      </c>
      <c r="BB365" s="229">
        <f>SUMPRODUCT(LEN($AH365:$AH368)-LEN(SUBSTITUTE($AH365:$AH368,"M", "")))</f>
        <v>0</v>
      </c>
      <c r="BC365" s="232">
        <f>SUMPRODUCT(LEN($AG365:$AG368)-LEN(SUBSTITUTE($AG365:$AG368,"M", "")))</f>
        <v>0</v>
      </c>
      <c r="BD365" s="297">
        <f>SUMPRODUCT(LEN($AI365:$AI368)-LEN(SUBSTITUTE($AI365:$AI368,"S", "")))</f>
        <v>0</v>
      </c>
      <c r="BE365" s="300">
        <f>SUMPRODUCT(LEN($AI365:$AI368)-LEN(SUBSTITUTE($AI365:$AI368,"F", "")))</f>
        <v>0</v>
      </c>
      <c r="BF365" s="300">
        <f>SUMPRODUCT(LEN($AI365:$AI368)-LEN(SUBSTITUTE($AI365:$AI368,"G", "")))</f>
        <v>0</v>
      </c>
      <c r="BG365" s="303">
        <f>SUMPRODUCT(LEN($AI365:$AI368)-LEN(SUBSTITUTE($AI365:$AI368,"M", "")))</f>
        <v>0</v>
      </c>
    </row>
    <row r="366" spans="2:60" ht="28.15" hidden="1" customHeight="1" thickBot="1">
      <c r="B366" s="29"/>
      <c r="C366" s="264"/>
      <c r="D366" s="37"/>
      <c r="E366" s="36"/>
      <c r="F366" s="36"/>
      <c r="G366" s="35"/>
      <c r="H366" s="256"/>
      <c r="I366" s="260"/>
      <c r="J366" s="260"/>
      <c r="K366" s="260"/>
      <c r="L366" s="32" t="s">
        <v>72</v>
      </c>
      <c r="M366" s="31"/>
      <c r="N366" s="32" t="s">
        <v>71</v>
      </c>
      <c r="O366" s="31"/>
      <c r="P366" s="32" t="s">
        <v>70</v>
      </c>
      <c r="Q366" s="31"/>
      <c r="R366" s="32" t="s">
        <v>69</v>
      </c>
      <c r="S366" s="31"/>
      <c r="T366" s="32" t="s">
        <v>68</v>
      </c>
      <c r="U366" s="31"/>
      <c r="V366" s="32" t="s">
        <v>67</v>
      </c>
      <c r="W366" s="31"/>
      <c r="X366" s="32" t="s">
        <v>66</v>
      </c>
      <c r="Y366" s="31"/>
      <c r="Z366" s="32" t="s">
        <v>65</v>
      </c>
      <c r="AA366" s="31"/>
      <c r="AB366" s="34" t="s">
        <v>64</v>
      </c>
      <c r="AC366" s="33"/>
      <c r="AD366" s="32" t="s">
        <v>63</v>
      </c>
      <c r="AE366" s="31"/>
      <c r="AF366" s="30"/>
      <c r="AG366" s="31"/>
      <c r="AH366" s="30"/>
      <c r="AI366" s="20"/>
      <c r="AJ366" s="250"/>
      <c r="AK366" s="253"/>
      <c r="AL366" s="19"/>
      <c r="AM366" s="7"/>
      <c r="AN366" s="7"/>
      <c r="AO366" s="239"/>
      <c r="AP366" s="230"/>
      <c r="AQ366" s="233"/>
      <c r="AR366" s="236"/>
      <c r="AS366" s="230"/>
      <c r="AT366" s="233"/>
      <c r="AU366" s="236"/>
      <c r="AV366" s="230"/>
      <c r="AW366" s="233"/>
      <c r="AX366" s="236"/>
      <c r="AY366" s="230"/>
      <c r="AZ366" s="233"/>
      <c r="BA366" s="236"/>
      <c r="BB366" s="230"/>
      <c r="BC366" s="233"/>
      <c r="BD366" s="298"/>
      <c r="BE366" s="301"/>
      <c r="BF366" s="301"/>
      <c r="BG366" s="304"/>
    </row>
    <row r="367" spans="2:60" ht="28.15" hidden="1" customHeight="1">
      <c r="B367" s="29"/>
      <c r="C367" s="265"/>
      <c r="D367" s="28"/>
      <c r="E367" s="27"/>
      <c r="F367" s="27"/>
      <c r="G367" s="26"/>
      <c r="H367" s="257"/>
      <c r="I367" s="261"/>
      <c r="J367" s="261"/>
      <c r="K367" s="261"/>
      <c r="L367" s="23" t="s">
        <v>62</v>
      </c>
      <c r="M367" s="22"/>
      <c r="N367" s="23" t="s">
        <v>61</v>
      </c>
      <c r="O367" s="22"/>
      <c r="P367" s="23" t="s">
        <v>60</v>
      </c>
      <c r="Q367" s="22"/>
      <c r="R367" s="23" t="s">
        <v>59</v>
      </c>
      <c r="S367" s="22"/>
      <c r="T367" s="23" t="s">
        <v>58</v>
      </c>
      <c r="U367" s="22"/>
      <c r="V367" s="23" t="s">
        <v>57</v>
      </c>
      <c r="W367" s="22"/>
      <c r="X367" s="23" t="s">
        <v>56</v>
      </c>
      <c r="Y367" s="22"/>
      <c r="Z367" s="23" t="s">
        <v>55</v>
      </c>
      <c r="AA367" s="22"/>
      <c r="AB367" s="25" t="s">
        <v>54</v>
      </c>
      <c r="AC367" s="24"/>
      <c r="AD367" s="23">
        <v>39</v>
      </c>
      <c r="AE367" s="22"/>
      <c r="AF367" s="21"/>
      <c r="AG367" s="22"/>
      <c r="AH367" s="21"/>
      <c r="AI367" s="20"/>
      <c r="AJ367" s="250"/>
      <c r="AK367" s="253"/>
      <c r="AL367" s="19"/>
      <c r="AM367" s="7"/>
      <c r="AN367" s="7"/>
      <c r="AO367" s="239"/>
      <c r="AP367" s="230"/>
      <c r="AQ367" s="233"/>
      <c r="AR367" s="236"/>
      <c r="AS367" s="230"/>
      <c r="AT367" s="233"/>
      <c r="AU367" s="236"/>
      <c r="AV367" s="230"/>
      <c r="AW367" s="233"/>
      <c r="AX367" s="236"/>
      <c r="AY367" s="230"/>
      <c r="AZ367" s="233"/>
      <c r="BA367" s="236"/>
      <c r="BB367" s="230"/>
      <c r="BC367" s="233"/>
      <c r="BD367" s="298"/>
      <c r="BE367" s="301"/>
      <c r="BF367" s="301"/>
      <c r="BG367" s="304"/>
    </row>
    <row r="368" spans="2:60" ht="28.15" hidden="1" customHeight="1" thickBot="1">
      <c r="B368" s="29"/>
      <c r="C368" s="266"/>
      <c r="D368" s="57"/>
      <c r="E368" s="56"/>
      <c r="F368" s="56"/>
      <c r="G368" s="55"/>
      <c r="H368" s="258"/>
      <c r="I368" s="262"/>
      <c r="J368" s="262"/>
      <c r="K368" s="262"/>
      <c r="L368" s="52" t="s">
        <v>53</v>
      </c>
      <c r="M368" s="51"/>
      <c r="N368" s="52" t="s">
        <v>52</v>
      </c>
      <c r="O368" s="51"/>
      <c r="P368" s="52" t="s">
        <v>51</v>
      </c>
      <c r="Q368" s="51"/>
      <c r="R368" s="52" t="s">
        <v>50</v>
      </c>
      <c r="S368" s="51"/>
      <c r="T368" s="52">
        <v>20</v>
      </c>
      <c r="U368" s="51"/>
      <c r="V368" s="52" t="s">
        <v>49</v>
      </c>
      <c r="W368" s="51"/>
      <c r="X368" s="52" t="s">
        <v>48</v>
      </c>
      <c r="Y368" s="51"/>
      <c r="Z368" s="52" t="s">
        <v>47</v>
      </c>
      <c r="AA368" s="51"/>
      <c r="AB368" s="54" t="s">
        <v>46</v>
      </c>
      <c r="AC368" s="53"/>
      <c r="AD368" s="52" t="s">
        <v>45</v>
      </c>
      <c r="AE368" s="51"/>
      <c r="AF368" s="50"/>
      <c r="AG368" s="51"/>
      <c r="AH368" s="50"/>
      <c r="AI368" s="49"/>
      <c r="AJ368" s="251"/>
      <c r="AK368" s="254"/>
      <c r="AL368" s="48"/>
      <c r="AM368" s="7"/>
      <c r="AN368" s="7"/>
      <c r="AO368" s="240"/>
      <c r="AP368" s="231"/>
      <c r="AQ368" s="234"/>
      <c r="AR368" s="237"/>
      <c r="AS368" s="231"/>
      <c r="AT368" s="234"/>
      <c r="AU368" s="237"/>
      <c r="AV368" s="231"/>
      <c r="AW368" s="234"/>
      <c r="AX368" s="237"/>
      <c r="AY368" s="231"/>
      <c r="AZ368" s="234"/>
      <c r="BA368" s="237"/>
      <c r="BB368" s="231"/>
      <c r="BC368" s="234"/>
      <c r="BD368" s="299"/>
      <c r="BE368" s="302"/>
      <c r="BF368" s="302"/>
      <c r="BG368" s="305"/>
    </row>
    <row r="369" spans="2:60" ht="28.15" hidden="1" customHeight="1">
      <c r="B369" s="29"/>
      <c r="C369" s="263">
        <v>3</v>
      </c>
      <c r="D369" s="47"/>
      <c r="E369" s="46"/>
      <c r="F369" s="46"/>
      <c r="G369" s="45"/>
      <c r="H369" s="255"/>
      <c r="I369" s="259"/>
      <c r="J369" s="259"/>
      <c r="K369" s="259"/>
      <c r="L369" s="42" t="s">
        <v>82</v>
      </c>
      <c r="M369" s="41"/>
      <c r="N369" s="42" t="s">
        <v>81</v>
      </c>
      <c r="O369" s="41"/>
      <c r="P369" s="42" t="s">
        <v>80</v>
      </c>
      <c r="Q369" s="41"/>
      <c r="R369" s="42" t="s">
        <v>79</v>
      </c>
      <c r="S369" s="41"/>
      <c r="T369" s="42" t="s">
        <v>78</v>
      </c>
      <c r="U369" s="41"/>
      <c r="V369" s="42" t="s">
        <v>77</v>
      </c>
      <c r="W369" s="41"/>
      <c r="X369" s="42" t="s">
        <v>76</v>
      </c>
      <c r="Y369" s="41"/>
      <c r="Z369" s="42" t="s">
        <v>75</v>
      </c>
      <c r="AA369" s="41"/>
      <c r="AB369" s="44" t="s">
        <v>74</v>
      </c>
      <c r="AC369" s="43"/>
      <c r="AD369" s="42" t="s">
        <v>73</v>
      </c>
      <c r="AE369" s="41"/>
      <c r="AF369" s="40"/>
      <c r="AG369" s="41"/>
      <c r="AH369" s="40"/>
      <c r="AI369" s="39"/>
      <c r="AJ369" s="245"/>
      <c r="AK369" s="245"/>
      <c r="AL369" s="38"/>
      <c r="AM369" s="7"/>
      <c r="AN369" s="7"/>
      <c r="AO369" s="238">
        <f>SUMPRODUCT(LEN($M369:$AE372)-LEN(SUBSTITUTE($M369:$AE372,"A", "")))</f>
        <v>0</v>
      </c>
      <c r="AP369" s="229">
        <f>SUMPRODUCT(LEN($AH369:$AH372)-LEN(SUBSTITUTE($AH369:$AH372,"A", "")))</f>
        <v>0</v>
      </c>
      <c r="AQ369" s="232">
        <f>SUMPRODUCT(LEN($AG369:$AG372)-LEN(SUBSTITUTE($AG369:$AG372,"A", "")))</f>
        <v>0</v>
      </c>
      <c r="AR369" s="235">
        <f>SUMPRODUCT(LEN($M369:$AE372)-LEN(SUBSTITUTE($M369:$AE372,"S", "")))</f>
        <v>0</v>
      </c>
      <c r="AS369" s="229">
        <f>SUMPRODUCT(LEN($AH369:$AH372)-LEN(SUBSTITUTE($AH369:$AH372,"S", "")))</f>
        <v>0</v>
      </c>
      <c r="AT369" s="232">
        <f>SUMPRODUCT(LEN($AG369:$AG372)-LEN(SUBSTITUTE($AG369:$AG372,"S", "")))</f>
        <v>0</v>
      </c>
      <c r="AU369" s="235">
        <f>SUMPRODUCT(LEN($M369:$AE372)-LEN(SUBSTITUTE($M369:$AE372,"F", "")))</f>
        <v>0</v>
      </c>
      <c r="AV369" s="229">
        <f>SUMPRODUCT(LEN($AH369:$AH372)-LEN(SUBSTITUTE($AH369:$AH372,"F", "")))</f>
        <v>0</v>
      </c>
      <c r="AW369" s="232">
        <f>SUMPRODUCT(LEN($AG369:$AG372)-LEN(SUBSTITUTE($AG369:$AG372,"F", "")))</f>
        <v>0</v>
      </c>
      <c r="AX369" s="235">
        <f>SUMPRODUCT(LEN($M369:$AE372)-LEN(SUBSTITUTE($M369:$AE372,"G", "")))</f>
        <v>0</v>
      </c>
      <c r="AY369" s="229">
        <f>SUMPRODUCT(LEN($AH369:$AH372)-LEN(SUBSTITUTE($AH369:$AH372,"G", "")))</f>
        <v>0</v>
      </c>
      <c r="AZ369" s="232">
        <f>SUMPRODUCT(LEN($AG369:$AG372)-LEN(SUBSTITUTE($AG369:$AG372,"G", "")))</f>
        <v>0</v>
      </c>
      <c r="BA369" s="235">
        <f>SUMPRODUCT(LEN($M369:$AE372)-LEN(SUBSTITUTE($M369:$AE372,"M", "")))</f>
        <v>0</v>
      </c>
      <c r="BB369" s="229">
        <f>SUMPRODUCT(LEN($AH369:$AH372)-LEN(SUBSTITUTE($AH369:$AH372,"M", "")))</f>
        <v>0</v>
      </c>
      <c r="BC369" s="232">
        <f>SUMPRODUCT(LEN($AG369:$AG372)-LEN(SUBSTITUTE($AG369:$AG372,"M", "")))</f>
        <v>0</v>
      </c>
      <c r="BD369" s="297">
        <f>SUMPRODUCT(LEN($AI369:$AI372)-LEN(SUBSTITUTE($AI369:$AI372,"S", "")))</f>
        <v>0</v>
      </c>
      <c r="BE369" s="300">
        <f>SUMPRODUCT(LEN($AI369:$AI372)-LEN(SUBSTITUTE($AI369:$AI372,"F", "")))</f>
        <v>0</v>
      </c>
      <c r="BF369" s="300">
        <f>SUMPRODUCT(LEN($AI369:$AI372)-LEN(SUBSTITUTE($AI369:$AI372,"G", "")))</f>
        <v>0</v>
      </c>
      <c r="BG369" s="303">
        <f>SUMPRODUCT(LEN($AI369:$AI372)-LEN(SUBSTITUTE($AI369:$AI372,"M", "")))</f>
        <v>0</v>
      </c>
    </row>
    <row r="370" spans="2:60" ht="28.15" hidden="1" customHeight="1" thickBot="1">
      <c r="B370" s="29"/>
      <c r="C370" s="264"/>
      <c r="D370" s="37"/>
      <c r="E370" s="36"/>
      <c r="F370" s="36"/>
      <c r="G370" s="35"/>
      <c r="H370" s="256"/>
      <c r="I370" s="260"/>
      <c r="J370" s="260"/>
      <c r="K370" s="260"/>
      <c r="L370" s="32" t="s">
        <v>72</v>
      </c>
      <c r="M370" s="31"/>
      <c r="N370" s="32" t="s">
        <v>71</v>
      </c>
      <c r="O370" s="31"/>
      <c r="P370" s="32" t="s">
        <v>70</v>
      </c>
      <c r="Q370" s="31"/>
      <c r="R370" s="32" t="s">
        <v>69</v>
      </c>
      <c r="S370" s="31"/>
      <c r="T370" s="32" t="s">
        <v>68</v>
      </c>
      <c r="U370" s="31"/>
      <c r="V370" s="32" t="s">
        <v>67</v>
      </c>
      <c r="W370" s="31"/>
      <c r="X370" s="32" t="s">
        <v>66</v>
      </c>
      <c r="Y370" s="31"/>
      <c r="Z370" s="32" t="s">
        <v>65</v>
      </c>
      <c r="AA370" s="31"/>
      <c r="AB370" s="34" t="s">
        <v>64</v>
      </c>
      <c r="AC370" s="33"/>
      <c r="AD370" s="32" t="s">
        <v>63</v>
      </c>
      <c r="AE370" s="31"/>
      <c r="AF370" s="30"/>
      <c r="AG370" s="31"/>
      <c r="AH370" s="30"/>
      <c r="AI370" s="20"/>
      <c r="AJ370" s="246"/>
      <c r="AK370" s="246"/>
      <c r="AL370" s="19"/>
      <c r="AM370" s="7"/>
      <c r="AN370" s="7"/>
      <c r="AO370" s="239"/>
      <c r="AP370" s="230"/>
      <c r="AQ370" s="233"/>
      <c r="AR370" s="236"/>
      <c r="AS370" s="230"/>
      <c r="AT370" s="233"/>
      <c r="AU370" s="236"/>
      <c r="AV370" s="230"/>
      <c r="AW370" s="233"/>
      <c r="AX370" s="236"/>
      <c r="AY370" s="230"/>
      <c r="AZ370" s="233"/>
      <c r="BA370" s="236"/>
      <c r="BB370" s="230"/>
      <c r="BC370" s="233"/>
      <c r="BD370" s="298"/>
      <c r="BE370" s="301"/>
      <c r="BF370" s="301"/>
      <c r="BG370" s="304"/>
    </row>
    <row r="371" spans="2:60" ht="28.15" hidden="1" customHeight="1">
      <c r="B371" s="29"/>
      <c r="C371" s="265"/>
      <c r="D371" s="28"/>
      <c r="E371" s="27"/>
      <c r="F371" s="27"/>
      <c r="G371" s="26"/>
      <c r="H371" s="257"/>
      <c r="I371" s="261"/>
      <c r="J371" s="261"/>
      <c r="K371" s="261"/>
      <c r="L371" s="23" t="s">
        <v>62</v>
      </c>
      <c r="M371" s="22"/>
      <c r="N371" s="23" t="s">
        <v>61</v>
      </c>
      <c r="O371" s="22"/>
      <c r="P371" s="23" t="s">
        <v>60</v>
      </c>
      <c r="Q371" s="22"/>
      <c r="R371" s="23" t="s">
        <v>59</v>
      </c>
      <c r="S371" s="22"/>
      <c r="T371" s="23" t="s">
        <v>58</v>
      </c>
      <c r="U371" s="22"/>
      <c r="V371" s="23" t="s">
        <v>57</v>
      </c>
      <c r="W371" s="22"/>
      <c r="X371" s="23" t="s">
        <v>56</v>
      </c>
      <c r="Y371" s="22"/>
      <c r="Z371" s="23" t="s">
        <v>55</v>
      </c>
      <c r="AA371" s="22"/>
      <c r="AB371" s="25" t="s">
        <v>54</v>
      </c>
      <c r="AC371" s="24"/>
      <c r="AD371" s="23">
        <v>39</v>
      </c>
      <c r="AE371" s="22"/>
      <c r="AF371" s="21"/>
      <c r="AG371" s="22"/>
      <c r="AH371" s="21"/>
      <c r="AI371" s="20"/>
      <c r="AJ371" s="246"/>
      <c r="AK371" s="246"/>
      <c r="AL371" s="19"/>
      <c r="AM371" s="7"/>
      <c r="AN371" s="7"/>
      <c r="AO371" s="239"/>
      <c r="AP371" s="230"/>
      <c r="AQ371" s="233"/>
      <c r="AR371" s="236"/>
      <c r="AS371" s="230"/>
      <c r="AT371" s="233"/>
      <c r="AU371" s="236"/>
      <c r="AV371" s="230"/>
      <c r="AW371" s="233"/>
      <c r="AX371" s="236"/>
      <c r="AY371" s="230"/>
      <c r="AZ371" s="233"/>
      <c r="BA371" s="236"/>
      <c r="BB371" s="230"/>
      <c r="BC371" s="233"/>
      <c r="BD371" s="298"/>
      <c r="BE371" s="301"/>
      <c r="BF371" s="301"/>
      <c r="BG371" s="304"/>
    </row>
    <row r="372" spans="2:60" ht="28.15" hidden="1" customHeight="1" thickBot="1">
      <c r="B372" s="18"/>
      <c r="C372" s="271"/>
      <c r="D372" s="17"/>
      <c r="E372" s="16"/>
      <c r="F372" s="16"/>
      <c r="G372" s="15"/>
      <c r="H372" s="258"/>
      <c r="I372" s="272"/>
      <c r="J372" s="272"/>
      <c r="K372" s="272"/>
      <c r="L372" s="12" t="s">
        <v>53</v>
      </c>
      <c r="M372" s="11"/>
      <c r="N372" s="12" t="s">
        <v>52</v>
      </c>
      <c r="O372" s="11"/>
      <c r="P372" s="12" t="s">
        <v>51</v>
      </c>
      <c r="Q372" s="11"/>
      <c r="R372" s="12" t="s">
        <v>50</v>
      </c>
      <c r="S372" s="11"/>
      <c r="T372" s="12">
        <v>20</v>
      </c>
      <c r="U372" s="11"/>
      <c r="V372" s="12" t="s">
        <v>49</v>
      </c>
      <c r="W372" s="11"/>
      <c r="X372" s="12" t="s">
        <v>48</v>
      </c>
      <c r="Y372" s="11"/>
      <c r="Z372" s="12" t="s">
        <v>47</v>
      </c>
      <c r="AA372" s="11"/>
      <c r="AB372" s="14" t="s">
        <v>46</v>
      </c>
      <c r="AC372" s="13"/>
      <c r="AD372" s="12" t="s">
        <v>45</v>
      </c>
      <c r="AE372" s="11"/>
      <c r="AF372" s="10"/>
      <c r="AG372" s="11"/>
      <c r="AH372" s="10"/>
      <c r="AI372" s="9"/>
      <c r="AJ372" s="247"/>
      <c r="AK372" s="247"/>
      <c r="AL372" s="8"/>
      <c r="AM372" s="7"/>
      <c r="AN372" s="7"/>
      <c r="AO372" s="240"/>
      <c r="AP372" s="231"/>
      <c r="AQ372" s="234"/>
      <c r="AR372" s="237"/>
      <c r="AS372" s="231"/>
      <c r="AT372" s="234"/>
      <c r="AU372" s="237"/>
      <c r="AV372" s="231"/>
      <c r="AW372" s="234"/>
      <c r="AX372" s="237"/>
      <c r="AY372" s="231"/>
      <c r="AZ372" s="234"/>
      <c r="BA372" s="237"/>
      <c r="BB372" s="231"/>
      <c r="BC372" s="234"/>
      <c r="BD372" s="299"/>
      <c r="BE372" s="302"/>
      <c r="BF372" s="302"/>
      <c r="BG372" s="305"/>
    </row>
    <row r="373" spans="2:60" ht="85.9" hidden="1" customHeight="1" thickBot="1">
      <c r="B373" s="94" t="s">
        <v>119</v>
      </c>
      <c r="C373" s="83" t="s">
        <v>118</v>
      </c>
      <c r="D373" s="88" t="s">
        <v>117</v>
      </c>
      <c r="E373" s="93" t="s">
        <v>116</v>
      </c>
      <c r="F373" s="92"/>
      <c r="G373" s="91"/>
      <c r="H373" s="90" t="s">
        <v>115</v>
      </c>
      <c r="I373" s="88" t="s">
        <v>43</v>
      </c>
      <c r="J373" s="88" t="s">
        <v>114</v>
      </c>
      <c r="K373" s="88" t="s">
        <v>44</v>
      </c>
      <c r="L373" s="227" t="s">
        <v>113</v>
      </c>
      <c r="M373" s="270"/>
      <c r="N373" s="227" t="s">
        <v>112</v>
      </c>
      <c r="O373" s="270"/>
      <c r="P373" s="227" t="s">
        <v>112</v>
      </c>
      <c r="Q373" s="228"/>
      <c r="R373" s="227" t="s">
        <v>112</v>
      </c>
      <c r="S373" s="228"/>
      <c r="T373" s="227" t="s">
        <v>112</v>
      </c>
      <c r="U373" s="228"/>
      <c r="V373" s="227" t="s">
        <v>112</v>
      </c>
      <c r="W373" s="228"/>
      <c r="X373" s="227" t="s">
        <v>112</v>
      </c>
      <c r="Y373" s="228"/>
      <c r="Z373" s="227" t="s">
        <v>112</v>
      </c>
      <c r="AA373" s="228"/>
      <c r="AB373" s="227" t="s">
        <v>112</v>
      </c>
      <c r="AC373" s="228"/>
      <c r="AD373" s="227" t="s">
        <v>112</v>
      </c>
      <c r="AE373" s="228"/>
      <c r="AF373" s="244" t="s">
        <v>111</v>
      </c>
      <c r="AG373" s="228"/>
      <c r="AH373" s="90" t="s">
        <v>110</v>
      </c>
      <c r="AI373" s="89" t="s">
        <v>109</v>
      </c>
      <c r="AJ373" s="88" t="s">
        <v>108</v>
      </c>
      <c r="AK373" s="88" t="s">
        <v>107</v>
      </c>
      <c r="AL373" s="87" t="s">
        <v>106</v>
      </c>
      <c r="AM373" s="86"/>
      <c r="AN373" s="86"/>
      <c r="AO373" s="84" t="s">
        <v>105</v>
      </c>
      <c r="AP373" s="83" t="s">
        <v>104</v>
      </c>
      <c r="AQ373" s="82" t="s">
        <v>103</v>
      </c>
      <c r="AR373" s="84" t="s">
        <v>102</v>
      </c>
      <c r="AS373" s="83" t="s">
        <v>101</v>
      </c>
      <c r="AT373" s="82" t="s">
        <v>100</v>
      </c>
      <c r="AU373" s="84" t="s">
        <v>99</v>
      </c>
      <c r="AV373" s="83" t="s">
        <v>98</v>
      </c>
      <c r="AW373" s="85" t="s">
        <v>97</v>
      </c>
      <c r="AX373" s="84" t="s">
        <v>96</v>
      </c>
      <c r="AY373" s="83" t="s">
        <v>95</v>
      </c>
      <c r="AZ373" s="82" t="s">
        <v>94</v>
      </c>
      <c r="BA373" s="84" t="s">
        <v>93</v>
      </c>
      <c r="BB373" s="83" t="s">
        <v>92</v>
      </c>
      <c r="BC373" s="82" t="s">
        <v>91</v>
      </c>
      <c r="BD373" s="81" t="s">
        <v>90</v>
      </c>
      <c r="BE373" s="80" t="s">
        <v>89</v>
      </c>
      <c r="BF373" s="80" t="s">
        <v>88</v>
      </c>
      <c r="BG373" s="79" t="s">
        <v>87</v>
      </c>
    </row>
    <row r="374" spans="2:60" ht="48" hidden="1" thickBot="1">
      <c r="B374" s="78" t="s">
        <v>156</v>
      </c>
      <c r="C374" s="77"/>
      <c r="D374" s="76"/>
      <c r="E374" s="267"/>
      <c r="F374" s="268"/>
      <c r="G374" s="269"/>
      <c r="H374" s="75" t="s">
        <v>85</v>
      </c>
      <c r="I374" s="74"/>
      <c r="J374" s="74"/>
      <c r="K374" s="73"/>
      <c r="L374" s="72"/>
      <c r="M374" s="68"/>
      <c r="N374" s="72"/>
      <c r="O374" s="68"/>
      <c r="P374" s="72"/>
      <c r="Q374" s="68"/>
      <c r="R374" s="72"/>
      <c r="S374" s="68"/>
      <c r="T374" s="72"/>
      <c r="U374" s="68"/>
      <c r="V374" s="72"/>
      <c r="W374" s="68"/>
      <c r="X374" s="72"/>
      <c r="Y374" s="68"/>
      <c r="Z374" s="72"/>
      <c r="AA374" s="71"/>
      <c r="AB374" s="70"/>
      <c r="AC374" s="70"/>
      <c r="AD374" s="70"/>
      <c r="AE374" s="70"/>
      <c r="AF374" s="69" t="s">
        <v>84</v>
      </c>
      <c r="AG374" s="68"/>
      <c r="AH374" s="68"/>
      <c r="AI374" s="68"/>
      <c r="AJ374" s="67"/>
      <c r="AK374" s="67"/>
      <c r="AL374" s="66"/>
      <c r="AM374" s="65"/>
      <c r="AN374" s="65"/>
      <c r="AO374" s="64">
        <f t="shared" ref="AO374:BG374" si="26">SUM(AO375:AO386)</f>
        <v>0</v>
      </c>
      <c r="AP374" s="63">
        <f t="shared" si="26"/>
        <v>0</v>
      </c>
      <c r="AQ374" s="62">
        <f t="shared" si="26"/>
        <v>0</v>
      </c>
      <c r="AR374" s="64">
        <f t="shared" si="26"/>
        <v>0</v>
      </c>
      <c r="AS374" s="63">
        <f t="shared" si="26"/>
        <v>0</v>
      </c>
      <c r="AT374" s="62">
        <f t="shared" si="26"/>
        <v>0</v>
      </c>
      <c r="AU374" s="64">
        <f t="shared" si="26"/>
        <v>0</v>
      </c>
      <c r="AV374" s="63">
        <f t="shared" si="26"/>
        <v>0</v>
      </c>
      <c r="AW374" s="62">
        <f t="shared" si="26"/>
        <v>0</v>
      </c>
      <c r="AX374" s="64">
        <f t="shared" si="26"/>
        <v>0</v>
      </c>
      <c r="AY374" s="63">
        <f t="shared" si="26"/>
        <v>0</v>
      </c>
      <c r="AZ374" s="62">
        <f t="shared" si="26"/>
        <v>0</v>
      </c>
      <c r="BA374" s="64">
        <f t="shared" si="26"/>
        <v>0</v>
      </c>
      <c r="BB374" s="63">
        <f t="shared" si="26"/>
        <v>0</v>
      </c>
      <c r="BC374" s="62">
        <f t="shared" si="26"/>
        <v>0</v>
      </c>
      <c r="BD374" s="61">
        <f t="shared" si="26"/>
        <v>0</v>
      </c>
      <c r="BE374" s="60">
        <f t="shared" si="26"/>
        <v>0</v>
      </c>
      <c r="BF374" s="60">
        <f t="shared" si="26"/>
        <v>0</v>
      </c>
      <c r="BG374" s="59">
        <f t="shared" si="26"/>
        <v>0</v>
      </c>
      <c r="BH374" s="58" t="s">
        <v>83</v>
      </c>
    </row>
    <row r="375" spans="2:60" ht="28.15" hidden="1" customHeight="1">
      <c r="B375" s="29"/>
      <c r="C375" s="263">
        <v>1</v>
      </c>
      <c r="D375" s="47"/>
      <c r="E375" s="46"/>
      <c r="F375" s="46"/>
      <c r="G375" s="45"/>
      <c r="H375" s="255"/>
      <c r="I375" s="259"/>
      <c r="J375" s="259"/>
      <c r="K375" s="259"/>
      <c r="L375" s="42" t="s">
        <v>82</v>
      </c>
      <c r="M375" s="41"/>
      <c r="N375" s="42" t="s">
        <v>81</v>
      </c>
      <c r="O375" s="41"/>
      <c r="P375" s="42" t="s">
        <v>80</v>
      </c>
      <c r="Q375" s="41"/>
      <c r="R375" s="42" t="s">
        <v>79</v>
      </c>
      <c r="S375" s="41"/>
      <c r="T375" s="42" t="s">
        <v>78</v>
      </c>
      <c r="U375" s="41"/>
      <c r="V375" s="42" t="s">
        <v>77</v>
      </c>
      <c r="W375" s="41"/>
      <c r="X375" s="42" t="s">
        <v>76</v>
      </c>
      <c r="Y375" s="41"/>
      <c r="Z375" s="42" t="s">
        <v>75</v>
      </c>
      <c r="AA375" s="41"/>
      <c r="AB375" s="44" t="s">
        <v>74</v>
      </c>
      <c r="AC375" s="43"/>
      <c r="AD375" s="42" t="s">
        <v>73</v>
      </c>
      <c r="AE375" s="41"/>
      <c r="AF375" s="40"/>
      <c r="AG375" s="41"/>
      <c r="AH375" s="40"/>
      <c r="AI375" s="39"/>
      <c r="AJ375" s="245"/>
      <c r="AK375" s="245"/>
      <c r="AL375" s="38"/>
      <c r="AM375" s="7"/>
      <c r="AN375" s="7"/>
      <c r="AO375" s="238">
        <f>SUMPRODUCT(LEN($M375:$AE378)-LEN(SUBSTITUTE($M375:$AE378,"A", "")))</f>
        <v>0</v>
      </c>
      <c r="AP375" s="229">
        <f>SUMPRODUCT(LEN($AH375:$AH378)-LEN(SUBSTITUTE($AH375:$AH378,"A", "")))</f>
        <v>0</v>
      </c>
      <c r="AQ375" s="232">
        <f>SUMPRODUCT(LEN($AG375:$AG378)-LEN(SUBSTITUTE($AG375:$AG378,"A", "")))</f>
        <v>0</v>
      </c>
      <c r="AR375" s="235">
        <f>SUMPRODUCT(LEN($M375:$AE378)-LEN(SUBSTITUTE($M375:$AE378,"S", "")))</f>
        <v>0</v>
      </c>
      <c r="AS375" s="229">
        <f>SUMPRODUCT(LEN($AH375:$AH378)-LEN(SUBSTITUTE($AH375:$AH378,"S", "")))</f>
        <v>0</v>
      </c>
      <c r="AT375" s="232">
        <f>SUMPRODUCT(LEN($AG375:$AG378)-LEN(SUBSTITUTE($AG375:$AG378,"S", "")))</f>
        <v>0</v>
      </c>
      <c r="AU375" s="235">
        <f>SUMPRODUCT(LEN($M375:$AE378)-LEN(SUBSTITUTE($M375:$AE378,"F", "")))</f>
        <v>0</v>
      </c>
      <c r="AV375" s="229">
        <f>SUMPRODUCT(LEN($AH375:$AH378)-LEN(SUBSTITUTE($AH375:$AH378,"F", "")))</f>
        <v>0</v>
      </c>
      <c r="AW375" s="232">
        <f>SUMPRODUCT(LEN($AG375:$AG378)-LEN(SUBSTITUTE($AG375:$AG378,"F", "")))</f>
        <v>0</v>
      </c>
      <c r="AX375" s="235">
        <f>SUMPRODUCT(LEN($M375:$AE378)-LEN(SUBSTITUTE($M375:$AE378,"G", "")))</f>
        <v>0</v>
      </c>
      <c r="AY375" s="229">
        <f>SUMPRODUCT(LEN($AH375:$AH378)-LEN(SUBSTITUTE($AH375:$AH378,"G", "")))</f>
        <v>0</v>
      </c>
      <c r="AZ375" s="232">
        <f>SUMPRODUCT(LEN($AG375:$AG378)-LEN(SUBSTITUTE($AG375:$AG378,"G", "")))</f>
        <v>0</v>
      </c>
      <c r="BA375" s="235">
        <f>SUMPRODUCT(LEN($M375:$AE378)-LEN(SUBSTITUTE($M375:$AE378,"M", "")))</f>
        <v>0</v>
      </c>
      <c r="BB375" s="229">
        <f>SUMPRODUCT(LEN($AH375:$AH378)-LEN(SUBSTITUTE($AH375:$AH378,"M", "")))</f>
        <v>0</v>
      </c>
      <c r="BC375" s="232">
        <f>SUMPRODUCT(LEN($AG375:$AG378)-LEN(SUBSTITUTE($AG375:$AG378,"M", "")))</f>
        <v>0</v>
      </c>
      <c r="BD375" s="297">
        <f>SUMPRODUCT(LEN($AI375:$AI378)-LEN(SUBSTITUTE($AI375:$AI378,"S", "")))</f>
        <v>0</v>
      </c>
      <c r="BE375" s="300">
        <f>SUMPRODUCT(LEN($AI375:$AI378)-LEN(SUBSTITUTE($AI375:$AI378,"F", "")))</f>
        <v>0</v>
      </c>
      <c r="BF375" s="300">
        <f>SUMPRODUCT(LEN($AI375:$AI378)-LEN(SUBSTITUTE($AI375:$AI378,"G", "")))</f>
        <v>0</v>
      </c>
      <c r="BG375" s="303">
        <f>SUMPRODUCT(LEN($AI375:$AI378)-LEN(SUBSTITUTE($AI375:$AI378,"M", "")))</f>
        <v>0</v>
      </c>
    </row>
    <row r="376" spans="2:60" ht="28.15" hidden="1" customHeight="1" thickBot="1">
      <c r="B376" s="29"/>
      <c r="C376" s="264"/>
      <c r="D376" s="37"/>
      <c r="E376" s="36"/>
      <c r="F376" s="36"/>
      <c r="G376" s="35"/>
      <c r="H376" s="256"/>
      <c r="I376" s="260"/>
      <c r="J376" s="260"/>
      <c r="K376" s="260"/>
      <c r="L376" s="32" t="s">
        <v>72</v>
      </c>
      <c r="M376" s="31"/>
      <c r="N376" s="32" t="s">
        <v>71</v>
      </c>
      <c r="O376" s="31"/>
      <c r="P376" s="32" t="s">
        <v>70</v>
      </c>
      <c r="Q376" s="31"/>
      <c r="R376" s="32" t="s">
        <v>69</v>
      </c>
      <c r="S376" s="31"/>
      <c r="T376" s="32" t="s">
        <v>68</v>
      </c>
      <c r="U376" s="31"/>
      <c r="V376" s="32" t="s">
        <v>67</v>
      </c>
      <c r="W376" s="31"/>
      <c r="X376" s="32" t="s">
        <v>66</v>
      </c>
      <c r="Y376" s="31"/>
      <c r="Z376" s="32" t="s">
        <v>65</v>
      </c>
      <c r="AA376" s="31"/>
      <c r="AB376" s="34" t="s">
        <v>64</v>
      </c>
      <c r="AC376" s="33"/>
      <c r="AD376" s="32" t="s">
        <v>63</v>
      </c>
      <c r="AE376" s="31"/>
      <c r="AF376" s="30"/>
      <c r="AG376" s="31"/>
      <c r="AH376" s="30"/>
      <c r="AI376" s="20"/>
      <c r="AJ376" s="246"/>
      <c r="AK376" s="246"/>
      <c r="AL376" s="19"/>
      <c r="AM376" s="7"/>
      <c r="AN376" s="7"/>
      <c r="AO376" s="239"/>
      <c r="AP376" s="230"/>
      <c r="AQ376" s="233"/>
      <c r="AR376" s="236"/>
      <c r="AS376" s="230"/>
      <c r="AT376" s="233"/>
      <c r="AU376" s="236"/>
      <c r="AV376" s="230"/>
      <c r="AW376" s="233"/>
      <c r="AX376" s="236"/>
      <c r="AY376" s="230"/>
      <c r="AZ376" s="233"/>
      <c r="BA376" s="236"/>
      <c r="BB376" s="230"/>
      <c r="BC376" s="233"/>
      <c r="BD376" s="298"/>
      <c r="BE376" s="301"/>
      <c r="BF376" s="301"/>
      <c r="BG376" s="304"/>
    </row>
    <row r="377" spans="2:60" ht="28.15" hidden="1" customHeight="1">
      <c r="B377" s="29"/>
      <c r="C377" s="265"/>
      <c r="D377" s="28"/>
      <c r="E377" s="27"/>
      <c r="F377" s="27"/>
      <c r="G377" s="26"/>
      <c r="H377" s="257"/>
      <c r="I377" s="261"/>
      <c r="J377" s="261"/>
      <c r="K377" s="261"/>
      <c r="L377" s="23" t="s">
        <v>62</v>
      </c>
      <c r="M377" s="22"/>
      <c r="N377" s="23" t="s">
        <v>61</v>
      </c>
      <c r="O377" s="22"/>
      <c r="P377" s="23" t="s">
        <v>60</v>
      </c>
      <c r="Q377" s="22"/>
      <c r="R377" s="23" t="s">
        <v>59</v>
      </c>
      <c r="S377" s="22"/>
      <c r="T377" s="23" t="s">
        <v>58</v>
      </c>
      <c r="U377" s="22"/>
      <c r="V377" s="23" t="s">
        <v>57</v>
      </c>
      <c r="W377" s="22"/>
      <c r="X377" s="23" t="s">
        <v>56</v>
      </c>
      <c r="Y377" s="22"/>
      <c r="Z377" s="23" t="s">
        <v>55</v>
      </c>
      <c r="AA377" s="22"/>
      <c r="AB377" s="25" t="s">
        <v>54</v>
      </c>
      <c r="AC377" s="24"/>
      <c r="AD377" s="23">
        <v>39</v>
      </c>
      <c r="AE377" s="22"/>
      <c r="AF377" s="21"/>
      <c r="AG377" s="22"/>
      <c r="AH377" s="21"/>
      <c r="AI377" s="20"/>
      <c r="AJ377" s="246"/>
      <c r="AK377" s="246"/>
      <c r="AL377" s="19"/>
      <c r="AM377" s="7"/>
      <c r="AN377" s="7"/>
      <c r="AO377" s="239"/>
      <c r="AP377" s="230"/>
      <c r="AQ377" s="233"/>
      <c r="AR377" s="236"/>
      <c r="AS377" s="230"/>
      <c r="AT377" s="233"/>
      <c r="AU377" s="236"/>
      <c r="AV377" s="230"/>
      <c r="AW377" s="233"/>
      <c r="AX377" s="236"/>
      <c r="AY377" s="230"/>
      <c r="AZ377" s="233"/>
      <c r="BA377" s="236"/>
      <c r="BB377" s="230"/>
      <c r="BC377" s="233"/>
      <c r="BD377" s="298"/>
      <c r="BE377" s="301"/>
      <c r="BF377" s="301"/>
      <c r="BG377" s="304"/>
    </row>
    <row r="378" spans="2:60" ht="28.15" hidden="1" customHeight="1" thickBot="1">
      <c r="B378" s="29"/>
      <c r="C378" s="266"/>
      <c r="D378" s="57"/>
      <c r="E378" s="56"/>
      <c r="F378" s="56"/>
      <c r="G378" s="55"/>
      <c r="H378" s="258"/>
      <c r="I378" s="262"/>
      <c r="J378" s="262"/>
      <c r="K378" s="262"/>
      <c r="L378" s="52" t="s">
        <v>53</v>
      </c>
      <c r="M378" s="51"/>
      <c r="N378" s="52" t="s">
        <v>52</v>
      </c>
      <c r="O378" s="51"/>
      <c r="P378" s="52" t="s">
        <v>51</v>
      </c>
      <c r="Q378" s="51"/>
      <c r="R378" s="52" t="s">
        <v>50</v>
      </c>
      <c r="S378" s="51"/>
      <c r="T378" s="52">
        <v>20</v>
      </c>
      <c r="U378" s="51"/>
      <c r="V378" s="52" t="s">
        <v>49</v>
      </c>
      <c r="W378" s="51"/>
      <c r="X378" s="52" t="s">
        <v>48</v>
      </c>
      <c r="Y378" s="51"/>
      <c r="Z378" s="52" t="s">
        <v>47</v>
      </c>
      <c r="AA378" s="51"/>
      <c r="AB378" s="54" t="s">
        <v>46</v>
      </c>
      <c r="AC378" s="53"/>
      <c r="AD378" s="52" t="s">
        <v>45</v>
      </c>
      <c r="AE378" s="51"/>
      <c r="AF378" s="50"/>
      <c r="AG378" s="51"/>
      <c r="AH378" s="50"/>
      <c r="AI378" s="49"/>
      <c r="AJ378" s="248"/>
      <c r="AK378" s="248"/>
      <c r="AL378" s="48"/>
      <c r="AM378" s="7"/>
      <c r="AN378" s="7"/>
      <c r="AO378" s="240"/>
      <c r="AP378" s="231"/>
      <c r="AQ378" s="234"/>
      <c r="AR378" s="237"/>
      <c r="AS378" s="231"/>
      <c r="AT378" s="234"/>
      <c r="AU378" s="237"/>
      <c r="AV378" s="231"/>
      <c r="AW378" s="234"/>
      <c r="AX378" s="237"/>
      <c r="AY378" s="231"/>
      <c r="AZ378" s="234"/>
      <c r="BA378" s="237"/>
      <c r="BB378" s="231"/>
      <c r="BC378" s="234"/>
      <c r="BD378" s="299"/>
      <c r="BE378" s="302"/>
      <c r="BF378" s="302"/>
      <c r="BG378" s="305"/>
    </row>
    <row r="379" spans="2:60" ht="28.15" hidden="1" customHeight="1">
      <c r="B379" s="29"/>
      <c r="C379" s="263">
        <v>2</v>
      </c>
      <c r="D379" s="47"/>
      <c r="E379" s="46"/>
      <c r="F379" s="46"/>
      <c r="G379" s="45"/>
      <c r="H379" s="255"/>
      <c r="I379" s="259"/>
      <c r="J379" s="259"/>
      <c r="K379" s="259"/>
      <c r="L379" s="42" t="s">
        <v>82</v>
      </c>
      <c r="M379" s="41"/>
      <c r="N379" s="42" t="s">
        <v>81</v>
      </c>
      <c r="O379" s="41"/>
      <c r="P379" s="42" t="s">
        <v>80</v>
      </c>
      <c r="Q379" s="41"/>
      <c r="R379" s="42" t="s">
        <v>79</v>
      </c>
      <c r="S379" s="41"/>
      <c r="T379" s="42" t="s">
        <v>78</v>
      </c>
      <c r="U379" s="41"/>
      <c r="V379" s="42" t="s">
        <v>77</v>
      </c>
      <c r="W379" s="41"/>
      <c r="X379" s="42" t="s">
        <v>76</v>
      </c>
      <c r="Y379" s="41"/>
      <c r="Z379" s="42" t="s">
        <v>75</v>
      </c>
      <c r="AA379" s="41"/>
      <c r="AB379" s="44" t="s">
        <v>74</v>
      </c>
      <c r="AC379" s="43"/>
      <c r="AD379" s="42" t="s">
        <v>73</v>
      </c>
      <c r="AE379" s="41"/>
      <c r="AF379" s="40"/>
      <c r="AG379" s="41"/>
      <c r="AH379" s="40"/>
      <c r="AI379" s="39"/>
      <c r="AJ379" s="249"/>
      <c r="AK379" s="252"/>
      <c r="AL379" s="38"/>
      <c r="AM379" s="7"/>
      <c r="AN379" s="7"/>
      <c r="AO379" s="238">
        <f>SUMPRODUCT(LEN($M379:$AE382)-LEN(SUBSTITUTE($M379:$AE382,"A", "")))</f>
        <v>0</v>
      </c>
      <c r="AP379" s="229">
        <f>SUMPRODUCT(LEN($AH379:$AH382)-LEN(SUBSTITUTE($AH379:$AH382,"A", "")))</f>
        <v>0</v>
      </c>
      <c r="AQ379" s="232">
        <f>SUMPRODUCT(LEN($AG379:$AG382)-LEN(SUBSTITUTE($AG379:$AG382,"A", "")))</f>
        <v>0</v>
      </c>
      <c r="AR379" s="235">
        <f>SUMPRODUCT(LEN($M379:$AE382)-LEN(SUBSTITUTE($M379:$AE382,"S", "")))</f>
        <v>0</v>
      </c>
      <c r="AS379" s="229">
        <f>SUMPRODUCT(LEN($AH379:$AH382)-LEN(SUBSTITUTE($AH379:$AH382,"S", "")))</f>
        <v>0</v>
      </c>
      <c r="AT379" s="232">
        <f>SUMPRODUCT(LEN($AG379:$AG382)-LEN(SUBSTITUTE($AG379:$AG382,"S", "")))</f>
        <v>0</v>
      </c>
      <c r="AU379" s="235">
        <f>SUMPRODUCT(LEN($M379:$AE382)-LEN(SUBSTITUTE($M379:$AE382,"F", "")))</f>
        <v>0</v>
      </c>
      <c r="AV379" s="229">
        <f>SUMPRODUCT(LEN($AH379:$AH382)-LEN(SUBSTITUTE($AH379:$AH382,"F", "")))</f>
        <v>0</v>
      </c>
      <c r="AW379" s="232">
        <f>SUMPRODUCT(LEN($AG379:$AG382)-LEN(SUBSTITUTE($AG379:$AG382,"F", "")))</f>
        <v>0</v>
      </c>
      <c r="AX379" s="235">
        <f>SUMPRODUCT(LEN($M379:$AE382)-LEN(SUBSTITUTE($M379:$AE382,"G", "")))</f>
        <v>0</v>
      </c>
      <c r="AY379" s="229">
        <f>SUMPRODUCT(LEN($AH379:$AH382)-LEN(SUBSTITUTE($AH379:$AH382,"G", "")))</f>
        <v>0</v>
      </c>
      <c r="AZ379" s="232">
        <f>SUMPRODUCT(LEN($AG379:$AG382)-LEN(SUBSTITUTE($AG379:$AG382,"G", "")))</f>
        <v>0</v>
      </c>
      <c r="BA379" s="235">
        <f>SUMPRODUCT(LEN($M379:$AE382)-LEN(SUBSTITUTE($M379:$AE382,"M", "")))</f>
        <v>0</v>
      </c>
      <c r="BB379" s="229">
        <f>SUMPRODUCT(LEN($AH379:$AH382)-LEN(SUBSTITUTE($AH379:$AH382,"M", "")))</f>
        <v>0</v>
      </c>
      <c r="BC379" s="232">
        <f>SUMPRODUCT(LEN($AG379:$AG382)-LEN(SUBSTITUTE($AG379:$AG382,"M", "")))</f>
        <v>0</v>
      </c>
      <c r="BD379" s="297">
        <f>SUMPRODUCT(LEN($AI379:$AI382)-LEN(SUBSTITUTE($AI379:$AI382,"S", "")))</f>
        <v>0</v>
      </c>
      <c r="BE379" s="300">
        <f>SUMPRODUCT(LEN($AI379:$AI382)-LEN(SUBSTITUTE($AI379:$AI382,"F", "")))</f>
        <v>0</v>
      </c>
      <c r="BF379" s="300">
        <f>SUMPRODUCT(LEN($AI379:$AI382)-LEN(SUBSTITUTE($AI379:$AI382,"G", "")))</f>
        <v>0</v>
      </c>
      <c r="BG379" s="303">
        <f>SUMPRODUCT(LEN($AI379:$AI382)-LEN(SUBSTITUTE($AI379:$AI382,"M", "")))</f>
        <v>0</v>
      </c>
    </row>
    <row r="380" spans="2:60" ht="28.15" hidden="1" customHeight="1" thickBot="1">
      <c r="B380" s="29"/>
      <c r="C380" s="264"/>
      <c r="D380" s="37"/>
      <c r="E380" s="36"/>
      <c r="F380" s="36"/>
      <c r="G380" s="35"/>
      <c r="H380" s="256"/>
      <c r="I380" s="260"/>
      <c r="J380" s="260"/>
      <c r="K380" s="260"/>
      <c r="L380" s="32" t="s">
        <v>72</v>
      </c>
      <c r="M380" s="31"/>
      <c r="N380" s="32" t="s">
        <v>71</v>
      </c>
      <c r="O380" s="31"/>
      <c r="P380" s="32" t="s">
        <v>70</v>
      </c>
      <c r="Q380" s="31"/>
      <c r="R380" s="32" t="s">
        <v>69</v>
      </c>
      <c r="S380" s="31"/>
      <c r="T380" s="32" t="s">
        <v>68</v>
      </c>
      <c r="U380" s="31"/>
      <c r="V380" s="32" t="s">
        <v>67</v>
      </c>
      <c r="W380" s="31"/>
      <c r="X380" s="32" t="s">
        <v>66</v>
      </c>
      <c r="Y380" s="31"/>
      <c r="Z380" s="32" t="s">
        <v>65</v>
      </c>
      <c r="AA380" s="31"/>
      <c r="AB380" s="34" t="s">
        <v>64</v>
      </c>
      <c r="AC380" s="33"/>
      <c r="AD380" s="32" t="s">
        <v>63</v>
      </c>
      <c r="AE380" s="31"/>
      <c r="AF380" s="30"/>
      <c r="AG380" s="31"/>
      <c r="AH380" s="30"/>
      <c r="AI380" s="20"/>
      <c r="AJ380" s="250"/>
      <c r="AK380" s="253"/>
      <c r="AL380" s="19"/>
      <c r="AM380" s="7"/>
      <c r="AN380" s="7"/>
      <c r="AO380" s="239"/>
      <c r="AP380" s="230"/>
      <c r="AQ380" s="233"/>
      <c r="AR380" s="236"/>
      <c r="AS380" s="230"/>
      <c r="AT380" s="233"/>
      <c r="AU380" s="236"/>
      <c r="AV380" s="230"/>
      <c r="AW380" s="233"/>
      <c r="AX380" s="236"/>
      <c r="AY380" s="230"/>
      <c r="AZ380" s="233"/>
      <c r="BA380" s="236"/>
      <c r="BB380" s="230"/>
      <c r="BC380" s="233"/>
      <c r="BD380" s="298"/>
      <c r="BE380" s="301"/>
      <c r="BF380" s="301"/>
      <c r="BG380" s="304"/>
    </row>
    <row r="381" spans="2:60" ht="28.15" hidden="1" customHeight="1">
      <c r="B381" s="29"/>
      <c r="C381" s="265"/>
      <c r="D381" s="28"/>
      <c r="E381" s="27"/>
      <c r="F381" s="27"/>
      <c r="G381" s="26"/>
      <c r="H381" s="257"/>
      <c r="I381" s="261"/>
      <c r="J381" s="261"/>
      <c r="K381" s="261"/>
      <c r="L381" s="23" t="s">
        <v>62</v>
      </c>
      <c r="M381" s="22"/>
      <c r="N381" s="23" t="s">
        <v>61</v>
      </c>
      <c r="O381" s="22"/>
      <c r="P381" s="23" t="s">
        <v>60</v>
      </c>
      <c r="Q381" s="22"/>
      <c r="R381" s="23" t="s">
        <v>59</v>
      </c>
      <c r="S381" s="22"/>
      <c r="T381" s="23" t="s">
        <v>58</v>
      </c>
      <c r="U381" s="22"/>
      <c r="V381" s="23" t="s">
        <v>57</v>
      </c>
      <c r="W381" s="22"/>
      <c r="X381" s="23" t="s">
        <v>56</v>
      </c>
      <c r="Y381" s="22"/>
      <c r="Z381" s="23" t="s">
        <v>55</v>
      </c>
      <c r="AA381" s="22"/>
      <c r="AB381" s="25" t="s">
        <v>54</v>
      </c>
      <c r="AC381" s="24"/>
      <c r="AD381" s="23">
        <v>39</v>
      </c>
      <c r="AE381" s="22"/>
      <c r="AF381" s="21"/>
      <c r="AG381" s="22"/>
      <c r="AH381" s="21"/>
      <c r="AI381" s="20"/>
      <c r="AJ381" s="250"/>
      <c r="AK381" s="253"/>
      <c r="AL381" s="19"/>
      <c r="AM381" s="7"/>
      <c r="AN381" s="7"/>
      <c r="AO381" s="239"/>
      <c r="AP381" s="230"/>
      <c r="AQ381" s="233"/>
      <c r="AR381" s="236"/>
      <c r="AS381" s="230"/>
      <c r="AT381" s="233"/>
      <c r="AU381" s="236"/>
      <c r="AV381" s="230"/>
      <c r="AW381" s="233"/>
      <c r="AX381" s="236"/>
      <c r="AY381" s="230"/>
      <c r="AZ381" s="233"/>
      <c r="BA381" s="236"/>
      <c r="BB381" s="230"/>
      <c r="BC381" s="233"/>
      <c r="BD381" s="298"/>
      <c r="BE381" s="301"/>
      <c r="BF381" s="301"/>
      <c r="BG381" s="304"/>
    </row>
    <row r="382" spans="2:60" ht="28.15" hidden="1" customHeight="1" thickBot="1">
      <c r="B382" s="29"/>
      <c r="C382" s="266"/>
      <c r="D382" s="57"/>
      <c r="E382" s="56"/>
      <c r="F382" s="56"/>
      <c r="G382" s="55"/>
      <c r="H382" s="258"/>
      <c r="I382" s="262"/>
      <c r="J382" s="262"/>
      <c r="K382" s="262"/>
      <c r="L382" s="52" t="s">
        <v>53</v>
      </c>
      <c r="M382" s="51"/>
      <c r="N382" s="52" t="s">
        <v>52</v>
      </c>
      <c r="O382" s="51"/>
      <c r="P382" s="52" t="s">
        <v>51</v>
      </c>
      <c r="Q382" s="51"/>
      <c r="R382" s="52" t="s">
        <v>50</v>
      </c>
      <c r="S382" s="51"/>
      <c r="T382" s="52">
        <v>20</v>
      </c>
      <c r="U382" s="51"/>
      <c r="V382" s="52" t="s">
        <v>49</v>
      </c>
      <c r="W382" s="51"/>
      <c r="X382" s="52" t="s">
        <v>48</v>
      </c>
      <c r="Y382" s="51"/>
      <c r="Z382" s="52" t="s">
        <v>47</v>
      </c>
      <c r="AA382" s="51"/>
      <c r="AB382" s="54" t="s">
        <v>46</v>
      </c>
      <c r="AC382" s="53"/>
      <c r="AD382" s="52" t="s">
        <v>45</v>
      </c>
      <c r="AE382" s="51"/>
      <c r="AF382" s="50"/>
      <c r="AG382" s="51"/>
      <c r="AH382" s="50"/>
      <c r="AI382" s="49"/>
      <c r="AJ382" s="251"/>
      <c r="AK382" s="254"/>
      <c r="AL382" s="48"/>
      <c r="AM382" s="7"/>
      <c r="AN382" s="7"/>
      <c r="AO382" s="240"/>
      <c r="AP382" s="231"/>
      <c r="AQ382" s="234"/>
      <c r="AR382" s="237"/>
      <c r="AS382" s="231"/>
      <c r="AT382" s="234"/>
      <c r="AU382" s="237"/>
      <c r="AV382" s="231"/>
      <c r="AW382" s="234"/>
      <c r="AX382" s="237"/>
      <c r="AY382" s="231"/>
      <c r="AZ382" s="234"/>
      <c r="BA382" s="237"/>
      <c r="BB382" s="231"/>
      <c r="BC382" s="234"/>
      <c r="BD382" s="299"/>
      <c r="BE382" s="302"/>
      <c r="BF382" s="302"/>
      <c r="BG382" s="305"/>
    </row>
    <row r="383" spans="2:60" ht="28.15" hidden="1" customHeight="1">
      <c r="B383" s="29"/>
      <c r="C383" s="263">
        <v>3</v>
      </c>
      <c r="D383" s="47"/>
      <c r="E383" s="46"/>
      <c r="F383" s="46"/>
      <c r="G383" s="45"/>
      <c r="H383" s="255"/>
      <c r="I383" s="259"/>
      <c r="J383" s="259"/>
      <c r="K383" s="259"/>
      <c r="L383" s="42" t="s">
        <v>82</v>
      </c>
      <c r="M383" s="41"/>
      <c r="N383" s="42" t="s">
        <v>81</v>
      </c>
      <c r="O383" s="41"/>
      <c r="P383" s="42" t="s">
        <v>80</v>
      </c>
      <c r="Q383" s="41"/>
      <c r="R383" s="42" t="s">
        <v>79</v>
      </c>
      <c r="S383" s="41"/>
      <c r="T383" s="42" t="s">
        <v>78</v>
      </c>
      <c r="U383" s="41"/>
      <c r="V383" s="42" t="s">
        <v>77</v>
      </c>
      <c r="W383" s="41"/>
      <c r="X383" s="42" t="s">
        <v>76</v>
      </c>
      <c r="Y383" s="41"/>
      <c r="Z383" s="42" t="s">
        <v>75</v>
      </c>
      <c r="AA383" s="41"/>
      <c r="AB383" s="44" t="s">
        <v>74</v>
      </c>
      <c r="AC383" s="43"/>
      <c r="AD383" s="42" t="s">
        <v>73</v>
      </c>
      <c r="AE383" s="41"/>
      <c r="AF383" s="40"/>
      <c r="AG383" s="41"/>
      <c r="AH383" s="40"/>
      <c r="AI383" s="39"/>
      <c r="AJ383" s="245"/>
      <c r="AK383" s="245"/>
      <c r="AL383" s="38"/>
      <c r="AM383" s="7"/>
      <c r="AN383" s="7"/>
      <c r="AO383" s="238">
        <f>SUMPRODUCT(LEN($M383:$AE386)-LEN(SUBSTITUTE($M383:$AE386,"A", "")))</f>
        <v>0</v>
      </c>
      <c r="AP383" s="229">
        <f>SUMPRODUCT(LEN($AH383:$AH386)-LEN(SUBSTITUTE($AH383:$AH386,"A", "")))</f>
        <v>0</v>
      </c>
      <c r="AQ383" s="232">
        <f>SUMPRODUCT(LEN($AG383:$AG386)-LEN(SUBSTITUTE($AG383:$AG386,"A", "")))</f>
        <v>0</v>
      </c>
      <c r="AR383" s="235">
        <f>SUMPRODUCT(LEN($M383:$AE386)-LEN(SUBSTITUTE($M383:$AE386,"S", "")))</f>
        <v>0</v>
      </c>
      <c r="AS383" s="229">
        <f>SUMPRODUCT(LEN($AH383:$AH386)-LEN(SUBSTITUTE($AH383:$AH386,"S", "")))</f>
        <v>0</v>
      </c>
      <c r="AT383" s="232">
        <f>SUMPRODUCT(LEN($AG383:$AG386)-LEN(SUBSTITUTE($AG383:$AG386,"S", "")))</f>
        <v>0</v>
      </c>
      <c r="AU383" s="235">
        <f>SUMPRODUCT(LEN($M383:$AE386)-LEN(SUBSTITUTE($M383:$AE386,"F", "")))</f>
        <v>0</v>
      </c>
      <c r="AV383" s="229">
        <f>SUMPRODUCT(LEN($AH383:$AH386)-LEN(SUBSTITUTE($AH383:$AH386,"F", "")))</f>
        <v>0</v>
      </c>
      <c r="AW383" s="232">
        <f>SUMPRODUCT(LEN($AG383:$AG386)-LEN(SUBSTITUTE($AG383:$AG386,"F", "")))</f>
        <v>0</v>
      </c>
      <c r="AX383" s="235">
        <f>SUMPRODUCT(LEN($M383:$AE386)-LEN(SUBSTITUTE($M383:$AE386,"G", "")))</f>
        <v>0</v>
      </c>
      <c r="AY383" s="229">
        <f>SUMPRODUCT(LEN($AH383:$AH386)-LEN(SUBSTITUTE($AH383:$AH386,"G", "")))</f>
        <v>0</v>
      </c>
      <c r="AZ383" s="232">
        <f>SUMPRODUCT(LEN($AG383:$AG386)-LEN(SUBSTITUTE($AG383:$AG386,"G", "")))</f>
        <v>0</v>
      </c>
      <c r="BA383" s="235">
        <f>SUMPRODUCT(LEN($M383:$AE386)-LEN(SUBSTITUTE($M383:$AE386,"M", "")))</f>
        <v>0</v>
      </c>
      <c r="BB383" s="229">
        <f>SUMPRODUCT(LEN($AH383:$AH386)-LEN(SUBSTITUTE($AH383:$AH386,"M", "")))</f>
        <v>0</v>
      </c>
      <c r="BC383" s="232">
        <f>SUMPRODUCT(LEN($AG383:$AG386)-LEN(SUBSTITUTE($AG383:$AG386,"M", "")))</f>
        <v>0</v>
      </c>
      <c r="BD383" s="297">
        <f>SUMPRODUCT(LEN($AI383:$AI386)-LEN(SUBSTITUTE($AI383:$AI386,"S", "")))</f>
        <v>0</v>
      </c>
      <c r="BE383" s="300">
        <f>SUMPRODUCT(LEN($AI383:$AI386)-LEN(SUBSTITUTE($AI383:$AI386,"F", "")))</f>
        <v>0</v>
      </c>
      <c r="BF383" s="300">
        <f>SUMPRODUCT(LEN($AI383:$AI386)-LEN(SUBSTITUTE($AI383:$AI386,"G", "")))</f>
        <v>0</v>
      </c>
      <c r="BG383" s="303">
        <f>SUMPRODUCT(LEN($AI383:$AI386)-LEN(SUBSTITUTE($AI383:$AI386,"M", "")))</f>
        <v>0</v>
      </c>
    </row>
    <row r="384" spans="2:60" ht="28.15" hidden="1" customHeight="1" thickBot="1">
      <c r="B384" s="29"/>
      <c r="C384" s="264"/>
      <c r="D384" s="37"/>
      <c r="E384" s="36"/>
      <c r="F384" s="36"/>
      <c r="G384" s="35"/>
      <c r="H384" s="256"/>
      <c r="I384" s="260"/>
      <c r="J384" s="260"/>
      <c r="K384" s="260"/>
      <c r="L384" s="32" t="s">
        <v>72</v>
      </c>
      <c r="M384" s="31"/>
      <c r="N384" s="32" t="s">
        <v>71</v>
      </c>
      <c r="O384" s="31"/>
      <c r="P384" s="32" t="s">
        <v>70</v>
      </c>
      <c r="Q384" s="31"/>
      <c r="R384" s="32" t="s">
        <v>69</v>
      </c>
      <c r="S384" s="31"/>
      <c r="T384" s="32" t="s">
        <v>68</v>
      </c>
      <c r="U384" s="31"/>
      <c r="V384" s="32" t="s">
        <v>67</v>
      </c>
      <c r="W384" s="31"/>
      <c r="X384" s="32" t="s">
        <v>66</v>
      </c>
      <c r="Y384" s="31"/>
      <c r="Z384" s="32" t="s">
        <v>65</v>
      </c>
      <c r="AA384" s="31"/>
      <c r="AB384" s="34" t="s">
        <v>64</v>
      </c>
      <c r="AC384" s="33"/>
      <c r="AD384" s="32" t="s">
        <v>63</v>
      </c>
      <c r="AE384" s="31"/>
      <c r="AF384" s="30"/>
      <c r="AG384" s="31"/>
      <c r="AH384" s="30"/>
      <c r="AI384" s="20"/>
      <c r="AJ384" s="246"/>
      <c r="AK384" s="246"/>
      <c r="AL384" s="19"/>
      <c r="AM384" s="7"/>
      <c r="AN384" s="7"/>
      <c r="AO384" s="239"/>
      <c r="AP384" s="230"/>
      <c r="AQ384" s="233"/>
      <c r="AR384" s="236"/>
      <c r="AS384" s="230"/>
      <c r="AT384" s="233"/>
      <c r="AU384" s="236"/>
      <c r="AV384" s="230"/>
      <c r="AW384" s="233"/>
      <c r="AX384" s="236"/>
      <c r="AY384" s="230"/>
      <c r="AZ384" s="233"/>
      <c r="BA384" s="236"/>
      <c r="BB384" s="230"/>
      <c r="BC384" s="233"/>
      <c r="BD384" s="298"/>
      <c r="BE384" s="301"/>
      <c r="BF384" s="301"/>
      <c r="BG384" s="304"/>
    </row>
    <row r="385" spans="2:60" ht="28.15" hidden="1" customHeight="1">
      <c r="B385" s="29"/>
      <c r="C385" s="265"/>
      <c r="D385" s="28"/>
      <c r="E385" s="27"/>
      <c r="F385" s="27"/>
      <c r="G385" s="26"/>
      <c r="H385" s="257"/>
      <c r="I385" s="261"/>
      <c r="J385" s="261"/>
      <c r="K385" s="261"/>
      <c r="L385" s="23" t="s">
        <v>62</v>
      </c>
      <c r="M385" s="22"/>
      <c r="N385" s="23" t="s">
        <v>61</v>
      </c>
      <c r="O385" s="22"/>
      <c r="P385" s="23" t="s">
        <v>60</v>
      </c>
      <c r="Q385" s="22"/>
      <c r="R385" s="23" t="s">
        <v>59</v>
      </c>
      <c r="S385" s="22"/>
      <c r="T385" s="23" t="s">
        <v>58</v>
      </c>
      <c r="U385" s="22"/>
      <c r="V385" s="23" t="s">
        <v>57</v>
      </c>
      <c r="W385" s="22"/>
      <c r="X385" s="23" t="s">
        <v>56</v>
      </c>
      <c r="Y385" s="22"/>
      <c r="Z385" s="23" t="s">
        <v>55</v>
      </c>
      <c r="AA385" s="22"/>
      <c r="AB385" s="25" t="s">
        <v>54</v>
      </c>
      <c r="AC385" s="24"/>
      <c r="AD385" s="23">
        <v>39</v>
      </c>
      <c r="AE385" s="22"/>
      <c r="AF385" s="21"/>
      <c r="AG385" s="22"/>
      <c r="AH385" s="21"/>
      <c r="AI385" s="20"/>
      <c r="AJ385" s="246"/>
      <c r="AK385" s="246"/>
      <c r="AL385" s="19"/>
      <c r="AM385" s="7"/>
      <c r="AN385" s="7"/>
      <c r="AO385" s="239"/>
      <c r="AP385" s="230"/>
      <c r="AQ385" s="233"/>
      <c r="AR385" s="236"/>
      <c r="AS385" s="230"/>
      <c r="AT385" s="233"/>
      <c r="AU385" s="236"/>
      <c r="AV385" s="230"/>
      <c r="AW385" s="233"/>
      <c r="AX385" s="236"/>
      <c r="AY385" s="230"/>
      <c r="AZ385" s="233"/>
      <c r="BA385" s="236"/>
      <c r="BB385" s="230"/>
      <c r="BC385" s="233"/>
      <c r="BD385" s="298"/>
      <c r="BE385" s="301"/>
      <c r="BF385" s="301"/>
      <c r="BG385" s="304"/>
    </row>
    <row r="386" spans="2:60" ht="28.15" hidden="1" customHeight="1" thickBot="1">
      <c r="B386" s="18"/>
      <c r="C386" s="271"/>
      <c r="D386" s="17"/>
      <c r="E386" s="16"/>
      <c r="F386" s="16"/>
      <c r="G386" s="15"/>
      <c r="H386" s="258"/>
      <c r="I386" s="272"/>
      <c r="J386" s="272"/>
      <c r="K386" s="272"/>
      <c r="L386" s="12" t="s">
        <v>53</v>
      </c>
      <c r="M386" s="11"/>
      <c r="N386" s="12" t="s">
        <v>52</v>
      </c>
      <c r="O386" s="11"/>
      <c r="P386" s="12" t="s">
        <v>51</v>
      </c>
      <c r="Q386" s="11"/>
      <c r="R386" s="12" t="s">
        <v>50</v>
      </c>
      <c r="S386" s="11"/>
      <c r="T386" s="12">
        <v>20</v>
      </c>
      <c r="U386" s="11"/>
      <c r="V386" s="12" t="s">
        <v>49</v>
      </c>
      <c r="W386" s="11"/>
      <c r="X386" s="12" t="s">
        <v>48</v>
      </c>
      <c r="Y386" s="11"/>
      <c r="Z386" s="12" t="s">
        <v>47</v>
      </c>
      <c r="AA386" s="11"/>
      <c r="AB386" s="14" t="s">
        <v>46</v>
      </c>
      <c r="AC386" s="13"/>
      <c r="AD386" s="12" t="s">
        <v>45</v>
      </c>
      <c r="AE386" s="11"/>
      <c r="AF386" s="10"/>
      <c r="AG386" s="11"/>
      <c r="AH386" s="10"/>
      <c r="AI386" s="9"/>
      <c r="AJ386" s="247"/>
      <c r="AK386" s="247"/>
      <c r="AL386" s="8"/>
      <c r="AM386" s="7"/>
      <c r="AN386" s="7"/>
      <c r="AO386" s="240"/>
      <c r="AP386" s="231"/>
      <c r="AQ386" s="234"/>
      <c r="AR386" s="237"/>
      <c r="AS386" s="231"/>
      <c r="AT386" s="234"/>
      <c r="AU386" s="237"/>
      <c r="AV386" s="231"/>
      <c r="AW386" s="234"/>
      <c r="AX386" s="237"/>
      <c r="AY386" s="231"/>
      <c r="AZ386" s="234"/>
      <c r="BA386" s="237"/>
      <c r="BB386" s="231"/>
      <c r="BC386" s="234"/>
      <c r="BD386" s="299"/>
      <c r="BE386" s="302"/>
      <c r="BF386" s="302"/>
      <c r="BG386" s="305"/>
    </row>
    <row r="387" spans="2:60" ht="85.9" hidden="1" customHeight="1" thickBot="1">
      <c r="B387" s="94" t="s">
        <v>119</v>
      </c>
      <c r="C387" s="83" t="s">
        <v>118</v>
      </c>
      <c r="D387" s="88" t="s">
        <v>117</v>
      </c>
      <c r="E387" s="93" t="s">
        <v>116</v>
      </c>
      <c r="F387" s="92"/>
      <c r="G387" s="91"/>
      <c r="H387" s="90" t="s">
        <v>115</v>
      </c>
      <c r="I387" s="88" t="s">
        <v>43</v>
      </c>
      <c r="J387" s="88" t="s">
        <v>114</v>
      </c>
      <c r="K387" s="88" t="s">
        <v>44</v>
      </c>
      <c r="L387" s="227" t="s">
        <v>113</v>
      </c>
      <c r="M387" s="270"/>
      <c r="N387" s="227" t="s">
        <v>112</v>
      </c>
      <c r="O387" s="270"/>
      <c r="P387" s="227" t="s">
        <v>112</v>
      </c>
      <c r="Q387" s="228"/>
      <c r="R387" s="227" t="s">
        <v>112</v>
      </c>
      <c r="S387" s="228"/>
      <c r="T387" s="227" t="s">
        <v>112</v>
      </c>
      <c r="U387" s="228"/>
      <c r="V387" s="227" t="s">
        <v>112</v>
      </c>
      <c r="W387" s="228"/>
      <c r="X387" s="227" t="s">
        <v>112</v>
      </c>
      <c r="Y387" s="228"/>
      <c r="Z387" s="227" t="s">
        <v>112</v>
      </c>
      <c r="AA387" s="228"/>
      <c r="AB387" s="227" t="s">
        <v>112</v>
      </c>
      <c r="AC387" s="228"/>
      <c r="AD387" s="227" t="s">
        <v>112</v>
      </c>
      <c r="AE387" s="228"/>
      <c r="AF387" s="244" t="s">
        <v>111</v>
      </c>
      <c r="AG387" s="228"/>
      <c r="AH387" s="90" t="s">
        <v>110</v>
      </c>
      <c r="AI387" s="89" t="s">
        <v>109</v>
      </c>
      <c r="AJ387" s="88" t="s">
        <v>108</v>
      </c>
      <c r="AK387" s="88" t="s">
        <v>107</v>
      </c>
      <c r="AL387" s="87" t="s">
        <v>106</v>
      </c>
      <c r="AM387" s="86"/>
      <c r="AN387" s="86"/>
      <c r="AO387" s="84" t="s">
        <v>105</v>
      </c>
      <c r="AP387" s="83" t="s">
        <v>104</v>
      </c>
      <c r="AQ387" s="82" t="s">
        <v>103</v>
      </c>
      <c r="AR387" s="84" t="s">
        <v>102</v>
      </c>
      <c r="AS387" s="83" t="s">
        <v>101</v>
      </c>
      <c r="AT387" s="82" t="s">
        <v>100</v>
      </c>
      <c r="AU387" s="84" t="s">
        <v>99</v>
      </c>
      <c r="AV387" s="83" t="s">
        <v>98</v>
      </c>
      <c r="AW387" s="85" t="s">
        <v>97</v>
      </c>
      <c r="AX387" s="84" t="s">
        <v>96</v>
      </c>
      <c r="AY387" s="83" t="s">
        <v>95</v>
      </c>
      <c r="AZ387" s="82" t="s">
        <v>94</v>
      </c>
      <c r="BA387" s="84" t="s">
        <v>93</v>
      </c>
      <c r="BB387" s="83" t="s">
        <v>92</v>
      </c>
      <c r="BC387" s="82" t="s">
        <v>91</v>
      </c>
      <c r="BD387" s="81" t="s">
        <v>90</v>
      </c>
      <c r="BE387" s="80" t="s">
        <v>89</v>
      </c>
      <c r="BF387" s="80" t="s">
        <v>88</v>
      </c>
      <c r="BG387" s="79" t="s">
        <v>87</v>
      </c>
    </row>
    <row r="388" spans="2:60" ht="48" hidden="1" thickBot="1">
      <c r="B388" s="78" t="s">
        <v>155</v>
      </c>
      <c r="C388" s="77"/>
      <c r="D388" s="76"/>
      <c r="E388" s="267"/>
      <c r="F388" s="268"/>
      <c r="G388" s="269"/>
      <c r="H388" s="75" t="s">
        <v>85</v>
      </c>
      <c r="I388" s="74"/>
      <c r="J388" s="74"/>
      <c r="K388" s="73"/>
      <c r="L388" s="72"/>
      <c r="M388" s="68"/>
      <c r="N388" s="72"/>
      <c r="O388" s="68"/>
      <c r="P388" s="72"/>
      <c r="Q388" s="68"/>
      <c r="R388" s="72"/>
      <c r="S388" s="68"/>
      <c r="T388" s="72"/>
      <c r="U388" s="68"/>
      <c r="V388" s="72"/>
      <c r="W388" s="68"/>
      <c r="X388" s="72"/>
      <c r="Y388" s="68"/>
      <c r="Z388" s="72"/>
      <c r="AA388" s="71"/>
      <c r="AB388" s="70"/>
      <c r="AC388" s="70"/>
      <c r="AD388" s="70"/>
      <c r="AE388" s="70"/>
      <c r="AF388" s="69" t="s">
        <v>84</v>
      </c>
      <c r="AG388" s="68"/>
      <c r="AH388" s="68"/>
      <c r="AI388" s="68"/>
      <c r="AJ388" s="67"/>
      <c r="AK388" s="67"/>
      <c r="AL388" s="66"/>
      <c r="AM388" s="65"/>
      <c r="AN388" s="65"/>
      <c r="AO388" s="64">
        <f t="shared" ref="AO388:BG388" si="27">SUM(AO389:AO400)</f>
        <v>0</v>
      </c>
      <c r="AP388" s="63">
        <f t="shared" si="27"/>
        <v>0</v>
      </c>
      <c r="AQ388" s="62">
        <f t="shared" si="27"/>
        <v>0</v>
      </c>
      <c r="AR388" s="64">
        <f t="shared" si="27"/>
        <v>0</v>
      </c>
      <c r="AS388" s="63">
        <f t="shared" si="27"/>
        <v>0</v>
      </c>
      <c r="AT388" s="62">
        <f t="shared" si="27"/>
        <v>0</v>
      </c>
      <c r="AU388" s="64">
        <f t="shared" si="27"/>
        <v>0</v>
      </c>
      <c r="AV388" s="63">
        <f t="shared" si="27"/>
        <v>0</v>
      </c>
      <c r="AW388" s="62">
        <f t="shared" si="27"/>
        <v>0</v>
      </c>
      <c r="AX388" s="64">
        <f t="shared" si="27"/>
        <v>0</v>
      </c>
      <c r="AY388" s="63">
        <f t="shared" si="27"/>
        <v>0</v>
      </c>
      <c r="AZ388" s="62">
        <f t="shared" si="27"/>
        <v>0</v>
      </c>
      <c r="BA388" s="64">
        <f t="shared" si="27"/>
        <v>0</v>
      </c>
      <c r="BB388" s="63">
        <f t="shared" si="27"/>
        <v>0</v>
      </c>
      <c r="BC388" s="62">
        <f t="shared" si="27"/>
        <v>0</v>
      </c>
      <c r="BD388" s="61">
        <f t="shared" si="27"/>
        <v>0</v>
      </c>
      <c r="BE388" s="60">
        <f t="shared" si="27"/>
        <v>0</v>
      </c>
      <c r="BF388" s="60">
        <f t="shared" si="27"/>
        <v>0</v>
      </c>
      <c r="BG388" s="59">
        <f t="shared" si="27"/>
        <v>0</v>
      </c>
      <c r="BH388" s="58" t="s">
        <v>83</v>
      </c>
    </row>
    <row r="389" spans="2:60" ht="28.15" hidden="1" customHeight="1">
      <c r="B389" s="29"/>
      <c r="C389" s="263">
        <v>1</v>
      </c>
      <c r="D389" s="47"/>
      <c r="E389" s="46"/>
      <c r="F389" s="46"/>
      <c r="G389" s="45"/>
      <c r="H389" s="255"/>
      <c r="I389" s="259"/>
      <c r="J389" s="259"/>
      <c r="K389" s="259"/>
      <c r="L389" s="42" t="s">
        <v>82</v>
      </c>
      <c r="M389" s="41"/>
      <c r="N389" s="42" t="s">
        <v>81</v>
      </c>
      <c r="O389" s="41"/>
      <c r="P389" s="42" t="s">
        <v>80</v>
      </c>
      <c r="Q389" s="41"/>
      <c r="R389" s="42" t="s">
        <v>79</v>
      </c>
      <c r="S389" s="41"/>
      <c r="T389" s="42" t="s">
        <v>78</v>
      </c>
      <c r="U389" s="41"/>
      <c r="V389" s="42" t="s">
        <v>77</v>
      </c>
      <c r="W389" s="41"/>
      <c r="X389" s="42" t="s">
        <v>76</v>
      </c>
      <c r="Y389" s="41"/>
      <c r="Z389" s="42" t="s">
        <v>75</v>
      </c>
      <c r="AA389" s="41"/>
      <c r="AB389" s="44" t="s">
        <v>74</v>
      </c>
      <c r="AC389" s="43"/>
      <c r="AD389" s="42" t="s">
        <v>73</v>
      </c>
      <c r="AE389" s="41"/>
      <c r="AF389" s="40"/>
      <c r="AG389" s="41"/>
      <c r="AH389" s="40"/>
      <c r="AI389" s="39"/>
      <c r="AJ389" s="245"/>
      <c r="AK389" s="245"/>
      <c r="AL389" s="38"/>
      <c r="AM389" s="7"/>
      <c r="AN389" s="7"/>
      <c r="AO389" s="238">
        <f>SUMPRODUCT(LEN($M389:$AE392)-LEN(SUBSTITUTE($M389:$AE392,"A", "")))</f>
        <v>0</v>
      </c>
      <c r="AP389" s="229">
        <f>SUMPRODUCT(LEN($AH389:$AH392)-LEN(SUBSTITUTE($AH389:$AH392,"A", "")))</f>
        <v>0</v>
      </c>
      <c r="AQ389" s="232">
        <f>SUMPRODUCT(LEN($AG389:$AG392)-LEN(SUBSTITUTE($AG389:$AG392,"A", "")))</f>
        <v>0</v>
      </c>
      <c r="AR389" s="235">
        <f>SUMPRODUCT(LEN($M389:$AE392)-LEN(SUBSTITUTE($M389:$AE392,"S", "")))</f>
        <v>0</v>
      </c>
      <c r="AS389" s="229">
        <f>SUMPRODUCT(LEN($AH389:$AH392)-LEN(SUBSTITUTE($AH389:$AH392,"S", "")))</f>
        <v>0</v>
      </c>
      <c r="AT389" s="232">
        <f>SUMPRODUCT(LEN($AG389:$AG392)-LEN(SUBSTITUTE($AG389:$AG392,"S", "")))</f>
        <v>0</v>
      </c>
      <c r="AU389" s="235">
        <f>SUMPRODUCT(LEN($M389:$AE392)-LEN(SUBSTITUTE($M389:$AE392,"F", "")))</f>
        <v>0</v>
      </c>
      <c r="AV389" s="229">
        <f>SUMPRODUCT(LEN($AH389:$AH392)-LEN(SUBSTITUTE($AH389:$AH392,"F", "")))</f>
        <v>0</v>
      </c>
      <c r="AW389" s="232">
        <f>SUMPRODUCT(LEN($AG389:$AG392)-LEN(SUBSTITUTE($AG389:$AG392,"F", "")))</f>
        <v>0</v>
      </c>
      <c r="AX389" s="235">
        <f>SUMPRODUCT(LEN($M389:$AE392)-LEN(SUBSTITUTE($M389:$AE392,"G", "")))</f>
        <v>0</v>
      </c>
      <c r="AY389" s="229">
        <f>SUMPRODUCT(LEN($AH389:$AH392)-LEN(SUBSTITUTE($AH389:$AH392,"G", "")))</f>
        <v>0</v>
      </c>
      <c r="AZ389" s="232">
        <f>SUMPRODUCT(LEN($AG389:$AG392)-LEN(SUBSTITUTE($AG389:$AG392,"G", "")))</f>
        <v>0</v>
      </c>
      <c r="BA389" s="235">
        <f>SUMPRODUCT(LEN($M389:$AE392)-LEN(SUBSTITUTE($M389:$AE392,"M", "")))</f>
        <v>0</v>
      </c>
      <c r="BB389" s="229">
        <f>SUMPRODUCT(LEN($AH389:$AH392)-LEN(SUBSTITUTE($AH389:$AH392,"M", "")))</f>
        <v>0</v>
      </c>
      <c r="BC389" s="232">
        <f>SUMPRODUCT(LEN($AG389:$AG392)-LEN(SUBSTITUTE($AG389:$AG392,"M", "")))</f>
        <v>0</v>
      </c>
      <c r="BD389" s="297">
        <f>SUMPRODUCT(LEN($AI389:$AI392)-LEN(SUBSTITUTE($AI389:$AI392,"S", "")))</f>
        <v>0</v>
      </c>
      <c r="BE389" s="300">
        <f>SUMPRODUCT(LEN($AI389:$AI392)-LEN(SUBSTITUTE($AI389:$AI392,"F", "")))</f>
        <v>0</v>
      </c>
      <c r="BF389" s="300">
        <f>SUMPRODUCT(LEN($AI389:$AI392)-LEN(SUBSTITUTE($AI389:$AI392,"G", "")))</f>
        <v>0</v>
      </c>
      <c r="BG389" s="303">
        <f>SUMPRODUCT(LEN($AI389:$AI392)-LEN(SUBSTITUTE($AI389:$AI392,"M", "")))</f>
        <v>0</v>
      </c>
    </row>
    <row r="390" spans="2:60" ht="28.15" hidden="1" customHeight="1" thickBot="1">
      <c r="B390" s="29"/>
      <c r="C390" s="264"/>
      <c r="D390" s="37"/>
      <c r="E390" s="36"/>
      <c r="F390" s="36"/>
      <c r="G390" s="35"/>
      <c r="H390" s="256"/>
      <c r="I390" s="260"/>
      <c r="J390" s="260"/>
      <c r="K390" s="260"/>
      <c r="L390" s="32" t="s">
        <v>72</v>
      </c>
      <c r="M390" s="31"/>
      <c r="N390" s="32" t="s">
        <v>71</v>
      </c>
      <c r="O390" s="31"/>
      <c r="P390" s="32" t="s">
        <v>70</v>
      </c>
      <c r="Q390" s="31"/>
      <c r="R390" s="32" t="s">
        <v>69</v>
      </c>
      <c r="S390" s="31"/>
      <c r="T390" s="32" t="s">
        <v>68</v>
      </c>
      <c r="U390" s="31"/>
      <c r="V390" s="32" t="s">
        <v>67</v>
      </c>
      <c r="W390" s="31"/>
      <c r="X390" s="32" t="s">
        <v>66</v>
      </c>
      <c r="Y390" s="31"/>
      <c r="Z390" s="32" t="s">
        <v>65</v>
      </c>
      <c r="AA390" s="31"/>
      <c r="AB390" s="34" t="s">
        <v>64</v>
      </c>
      <c r="AC390" s="33"/>
      <c r="AD390" s="32" t="s">
        <v>63</v>
      </c>
      <c r="AE390" s="31"/>
      <c r="AF390" s="30"/>
      <c r="AG390" s="31"/>
      <c r="AH390" s="30"/>
      <c r="AI390" s="20"/>
      <c r="AJ390" s="246"/>
      <c r="AK390" s="246"/>
      <c r="AL390" s="19"/>
      <c r="AM390" s="7"/>
      <c r="AN390" s="7"/>
      <c r="AO390" s="239"/>
      <c r="AP390" s="230"/>
      <c r="AQ390" s="233"/>
      <c r="AR390" s="236"/>
      <c r="AS390" s="230"/>
      <c r="AT390" s="233"/>
      <c r="AU390" s="236"/>
      <c r="AV390" s="230"/>
      <c r="AW390" s="233"/>
      <c r="AX390" s="236"/>
      <c r="AY390" s="230"/>
      <c r="AZ390" s="233"/>
      <c r="BA390" s="236"/>
      <c r="BB390" s="230"/>
      <c r="BC390" s="233"/>
      <c r="BD390" s="298"/>
      <c r="BE390" s="301"/>
      <c r="BF390" s="301"/>
      <c r="BG390" s="304"/>
    </row>
    <row r="391" spans="2:60" ht="28.15" hidden="1" customHeight="1">
      <c r="B391" s="29"/>
      <c r="C391" s="265"/>
      <c r="D391" s="28"/>
      <c r="E391" s="27"/>
      <c r="F391" s="27"/>
      <c r="G391" s="26"/>
      <c r="H391" s="257"/>
      <c r="I391" s="261"/>
      <c r="J391" s="261"/>
      <c r="K391" s="261"/>
      <c r="L391" s="23" t="s">
        <v>62</v>
      </c>
      <c r="M391" s="22"/>
      <c r="N391" s="23" t="s">
        <v>61</v>
      </c>
      <c r="O391" s="22"/>
      <c r="P391" s="23" t="s">
        <v>60</v>
      </c>
      <c r="Q391" s="22"/>
      <c r="R391" s="23" t="s">
        <v>59</v>
      </c>
      <c r="S391" s="22"/>
      <c r="T391" s="23" t="s">
        <v>58</v>
      </c>
      <c r="U391" s="22"/>
      <c r="V391" s="23" t="s">
        <v>57</v>
      </c>
      <c r="W391" s="22"/>
      <c r="X391" s="23" t="s">
        <v>56</v>
      </c>
      <c r="Y391" s="22"/>
      <c r="Z391" s="23" t="s">
        <v>55</v>
      </c>
      <c r="AA391" s="22"/>
      <c r="AB391" s="25" t="s">
        <v>54</v>
      </c>
      <c r="AC391" s="24"/>
      <c r="AD391" s="23">
        <v>39</v>
      </c>
      <c r="AE391" s="22"/>
      <c r="AF391" s="21"/>
      <c r="AG391" s="22"/>
      <c r="AH391" s="21"/>
      <c r="AI391" s="20"/>
      <c r="AJ391" s="246"/>
      <c r="AK391" s="246"/>
      <c r="AL391" s="19"/>
      <c r="AM391" s="7"/>
      <c r="AN391" s="7"/>
      <c r="AO391" s="239"/>
      <c r="AP391" s="230"/>
      <c r="AQ391" s="233"/>
      <c r="AR391" s="236"/>
      <c r="AS391" s="230"/>
      <c r="AT391" s="233"/>
      <c r="AU391" s="236"/>
      <c r="AV391" s="230"/>
      <c r="AW391" s="233"/>
      <c r="AX391" s="236"/>
      <c r="AY391" s="230"/>
      <c r="AZ391" s="233"/>
      <c r="BA391" s="236"/>
      <c r="BB391" s="230"/>
      <c r="BC391" s="233"/>
      <c r="BD391" s="298"/>
      <c r="BE391" s="301"/>
      <c r="BF391" s="301"/>
      <c r="BG391" s="304"/>
    </row>
    <row r="392" spans="2:60" ht="28.15" hidden="1" customHeight="1" thickBot="1">
      <c r="B392" s="29"/>
      <c r="C392" s="266"/>
      <c r="D392" s="57"/>
      <c r="E392" s="56"/>
      <c r="F392" s="56"/>
      <c r="G392" s="55"/>
      <c r="H392" s="258"/>
      <c r="I392" s="262"/>
      <c r="J392" s="262"/>
      <c r="K392" s="262"/>
      <c r="L392" s="52" t="s">
        <v>53</v>
      </c>
      <c r="M392" s="51"/>
      <c r="N392" s="52" t="s">
        <v>52</v>
      </c>
      <c r="O392" s="51"/>
      <c r="P392" s="52" t="s">
        <v>51</v>
      </c>
      <c r="Q392" s="51"/>
      <c r="R392" s="52" t="s">
        <v>50</v>
      </c>
      <c r="S392" s="51"/>
      <c r="T392" s="52">
        <v>20</v>
      </c>
      <c r="U392" s="51"/>
      <c r="V392" s="52" t="s">
        <v>49</v>
      </c>
      <c r="W392" s="51"/>
      <c r="X392" s="52" t="s">
        <v>48</v>
      </c>
      <c r="Y392" s="51"/>
      <c r="Z392" s="52" t="s">
        <v>47</v>
      </c>
      <c r="AA392" s="51"/>
      <c r="AB392" s="54" t="s">
        <v>46</v>
      </c>
      <c r="AC392" s="53"/>
      <c r="AD392" s="52" t="s">
        <v>45</v>
      </c>
      <c r="AE392" s="51"/>
      <c r="AF392" s="50"/>
      <c r="AG392" s="51"/>
      <c r="AH392" s="50"/>
      <c r="AI392" s="49"/>
      <c r="AJ392" s="248"/>
      <c r="AK392" s="248"/>
      <c r="AL392" s="48"/>
      <c r="AM392" s="7"/>
      <c r="AN392" s="7"/>
      <c r="AO392" s="240"/>
      <c r="AP392" s="231"/>
      <c r="AQ392" s="234"/>
      <c r="AR392" s="237"/>
      <c r="AS392" s="231"/>
      <c r="AT392" s="234"/>
      <c r="AU392" s="237"/>
      <c r="AV392" s="231"/>
      <c r="AW392" s="234"/>
      <c r="AX392" s="237"/>
      <c r="AY392" s="231"/>
      <c r="AZ392" s="234"/>
      <c r="BA392" s="237"/>
      <c r="BB392" s="231"/>
      <c r="BC392" s="234"/>
      <c r="BD392" s="299"/>
      <c r="BE392" s="302"/>
      <c r="BF392" s="302"/>
      <c r="BG392" s="305"/>
    </row>
    <row r="393" spans="2:60" ht="28.15" hidden="1" customHeight="1">
      <c r="B393" s="29"/>
      <c r="C393" s="263">
        <v>2</v>
      </c>
      <c r="D393" s="47"/>
      <c r="E393" s="46"/>
      <c r="F393" s="46"/>
      <c r="G393" s="45"/>
      <c r="H393" s="255"/>
      <c r="I393" s="259"/>
      <c r="J393" s="259"/>
      <c r="K393" s="259"/>
      <c r="L393" s="42" t="s">
        <v>82</v>
      </c>
      <c r="M393" s="41"/>
      <c r="N393" s="42" t="s">
        <v>81</v>
      </c>
      <c r="O393" s="41"/>
      <c r="P393" s="42" t="s">
        <v>80</v>
      </c>
      <c r="Q393" s="41"/>
      <c r="R393" s="42" t="s">
        <v>79</v>
      </c>
      <c r="S393" s="41"/>
      <c r="T393" s="42" t="s">
        <v>78</v>
      </c>
      <c r="U393" s="41"/>
      <c r="V393" s="42" t="s">
        <v>77</v>
      </c>
      <c r="W393" s="41"/>
      <c r="X393" s="42" t="s">
        <v>76</v>
      </c>
      <c r="Y393" s="41"/>
      <c r="Z393" s="42" t="s">
        <v>75</v>
      </c>
      <c r="AA393" s="41"/>
      <c r="AB393" s="44" t="s">
        <v>74</v>
      </c>
      <c r="AC393" s="43"/>
      <c r="AD393" s="42" t="s">
        <v>73</v>
      </c>
      <c r="AE393" s="41"/>
      <c r="AF393" s="40"/>
      <c r="AG393" s="41"/>
      <c r="AH393" s="40"/>
      <c r="AI393" s="39"/>
      <c r="AJ393" s="249"/>
      <c r="AK393" s="252"/>
      <c r="AL393" s="38"/>
      <c r="AM393" s="7"/>
      <c r="AN393" s="7"/>
      <c r="AO393" s="238">
        <f>SUMPRODUCT(LEN($M393:$AE396)-LEN(SUBSTITUTE($M393:$AE396,"A", "")))</f>
        <v>0</v>
      </c>
      <c r="AP393" s="229">
        <f>SUMPRODUCT(LEN($AH393:$AH396)-LEN(SUBSTITUTE($AH393:$AH396,"A", "")))</f>
        <v>0</v>
      </c>
      <c r="AQ393" s="232">
        <f>SUMPRODUCT(LEN($AG393:$AG396)-LEN(SUBSTITUTE($AG393:$AG396,"A", "")))</f>
        <v>0</v>
      </c>
      <c r="AR393" s="235">
        <f>SUMPRODUCT(LEN($M393:$AE396)-LEN(SUBSTITUTE($M393:$AE396,"S", "")))</f>
        <v>0</v>
      </c>
      <c r="AS393" s="229">
        <f>SUMPRODUCT(LEN($AH393:$AH396)-LEN(SUBSTITUTE($AH393:$AH396,"S", "")))</f>
        <v>0</v>
      </c>
      <c r="AT393" s="232">
        <f>SUMPRODUCT(LEN($AG393:$AG396)-LEN(SUBSTITUTE($AG393:$AG396,"S", "")))</f>
        <v>0</v>
      </c>
      <c r="AU393" s="235">
        <f>SUMPRODUCT(LEN($M393:$AE396)-LEN(SUBSTITUTE($M393:$AE396,"F", "")))</f>
        <v>0</v>
      </c>
      <c r="AV393" s="229">
        <f>SUMPRODUCT(LEN($AH393:$AH396)-LEN(SUBSTITUTE($AH393:$AH396,"F", "")))</f>
        <v>0</v>
      </c>
      <c r="AW393" s="232">
        <f>SUMPRODUCT(LEN($AG393:$AG396)-LEN(SUBSTITUTE($AG393:$AG396,"F", "")))</f>
        <v>0</v>
      </c>
      <c r="AX393" s="235">
        <f>SUMPRODUCT(LEN($M393:$AE396)-LEN(SUBSTITUTE($M393:$AE396,"G", "")))</f>
        <v>0</v>
      </c>
      <c r="AY393" s="229">
        <f>SUMPRODUCT(LEN($AH393:$AH396)-LEN(SUBSTITUTE($AH393:$AH396,"G", "")))</f>
        <v>0</v>
      </c>
      <c r="AZ393" s="232">
        <f>SUMPRODUCT(LEN($AG393:$AG396)-LEN(SUBSTITUTE($AG393:$AG396,"G", "")))</f>
        <v>0</v>
      </c>
      <c r="BA393" s="235">
        <f>SUMPRODUCT(LEN($M393:$AE396)-LEN(SUBSTITUTE($M393:$AE396,"M", "")))</f>
        <v>0</v>
      </c>
      <c r="BB393" s="229">
        <f>SUMPRODUCT(LEN($AH393:$AH396)-LEN(SUBSTITUTE($AH393:$AH396,"M", "")))</f>
        <v>0</v>
      </c>
      <c r="BC393" s="232">
        <f>SUMPRODUCT(LEN($AG393:$AG396)-LEN(SUBSTITUTE($AG393:$AG396,"M", "")))</f>
        <v>0</v>
      </c>
      <c r="BD393" s="297">
        <f>SUMPRODUCT(LEN($AI393:$AI396)-LEN(SUBSTITUTE($AI393:$AI396,"S", "")))</f>
        <v>0</v>
      </c>
      <c r="BE393" s="300">
        <f>SUMPRODUCT(LEN($AI393:$AI396)-LEN(SUBSTITUTE($AI393:$AI396,"F", "")))</f>
        <v>0</v>
      </c>
      <c r="BF393" s="300">
        <f>SUMPRODUCT(LEN($AI393:$AI396)-LEN(SUBSTITUTE($AI393:$AI396,"G", "")))</f>
        <v>0</v>
      </c>
      <c r="BG393" s="303">
        <f>SUMPRODUCT(LEN($AI393:$AI396)-LEN(SUBSTITUTE($AI393:$AI396,"M", "")))</f>
        <v>0</v>
      </c>
    </row>
    <row r="394" spans="2:60" ht="28.15" hidden="1" customHeight="1" thickBot="1">
      <c r="B394" s="29"/>
      <c r="C394" s="264"/>
      <c r="D394" s="37"/>
      <c r="E394" s="36"/>
      <c r="F394" s="36"/>
      <c r="G394" s="35"/>
      <c r="H394" s="256"/>
      <c r="I394" s="260"/>
      <c r="J394" s="260"/>
      <c r="K394" s="260"/>
      <c r="L394" s="32" t="s">
        <v>72</v>
      </c>
      <c r="M394" s="31"/>
      <c r="N394" s="32" t="s">
        <v>71</v>
      </c>
      <c r="O394" s="31"/>
      <c r="P394" s="32" t="s">
        <v>70</v>
      </c>
      <c r="Q394" s="31"/>
      <c r="R394" s="32" t="s">
        <v>69</v>
      </c>
      <c r="S394" s="31"/>
      <c r="T394" s="32" t="s">
        <v>68</v>
      </c>
      <c r="U394" s="31"/>
      <c r="V394" s="32" t="s">
        <v>67</v>
      </c>
      <c r="W394" s="31"/>
      <c r="X394" s="32" t="s">
        <v>66</v>
      </c>
      <c r="Y394" s="31"/>
      <c r="Z394" s="32" t="s">
        <v>65</v>
      </c>
      <c r="AA394" s="31"/>
      <c r="AB394" s="34" t="s">
        <v>64</v>
      </c>
      <c r="AC394" s="33"/>
      <c r="AD394" s="32" t="s">
        <v>63</v>
      </c>
      <c r="AE394" s="31"/>
      <c r="AF394" s="30"/>
      <c r="AG394" s="31"/>
      <c r="AH394" s="30"/>
      <c r="AI394" s="20"/>
      <c r="AJ394" s="250"/>
      <c r="AK394" s="253"/>
      <c r="AL394" s="19"/>
      <c r="AM394" s="7"/>
      <c r="AN394" s="7"/>
      <c r="AO394" s="239"/>
      <c r="AP394" s="230"/>
      <c r="AQ394" s="233"/>
      <c r="AR394" s="236"/>
      <c r="AS394" s="230"/>
      <c r="AT394" s="233"/>
      <c r="AU394" s="236"/>
      <c r="AV394" s="230"/>
      <c r="AW394" s="233"/>
      <c r="AX394" s="236"/>
      <c r="AY394" s="230"/>
      <c r="AZ394" s="233"/>
      <c r="BA394" s="236"/>
      <c r="BB394" s="230"/>
      <c r="BC394" s="233"/>
      <c r="BD394" s="298"/>
      <c r="BE394" s="301"/>
      <c r="BF394" s="301"/>
      <c r="BG394" s="304"/>
    </row>
    <row r="395" spans="2:60" ht="28.15" hidden="1" customHeight="1">
      <c r="B395" s="29"/>
      <c r="C395" s="265"/>
      <c r="D395" s="28"/>
      <c r="E395" s="27"/>
      <c r="F395" s="27"/>
      <c r="G395" s="26"/>
      <c r="H395" s="257"/>
      <c r="I395" s="261"/>
      <c r="J395" s="261"/>
      <c r="K395" s="261"/>
      <c r="L395" s="23" t="s">
        <v>62</v>
      </c>
      <c r="M395" s="22"/>
      <c r="N395" s="23" t="s">
        <v>61</v>
      </c>
      <c r="O395" s="22"/>
      <c r="P395" s="23" t="s">
        <v>60</v>
      </c>
      <c r="Q395" s="22"/>
      <c r="R395" s="23" t="s">
        <v>59</v>
      </c>
      <c r="S395" s="22"/>
      <c r="T395" s="23" t="s">
        <v>58</v>
      </c>
      <c r="U395" s="22"/>
      <c r="V395" s="23" t="s">
        <v>57</v>
      </c>
      <c r="W395" s="22"/>
      <c r="X395" s="23" t="s">
        <v>56</v>
      </c>
      <c r="Y395" s="22"/>
      <c r="Z395" s="23" t="s">
        <v>55</v>
      </c>
      <c r="AA395" s="22"/>
      <c r="AB395" s="25" t="s">
        <v>54</v>
      </c>
      <c r="AC395" s="24"/>
      <c r="AD395" s="23">
        <v>39</v>
      </c>
      <c r="AE395" s="22"/>
      <c r="AF395" s="21"/>
      <c r="AG395" s="22"/>
      <c r="AH395" s="21"/>
      <c r="AI395" s="20"/>
      <c r="AJ395" s="250"/>
      <c r="AK395" s="253"/>
      <c r="AL395" s="19"/>
      <c r="AM395" s="7"/>
      <c r="AN395" s="7"/>
      <c r="AO395" s="239"/>
      <c r="AP395" s="230"/>
      <c r="AQ395" s="233"/>
      <c r="AR395" s="236"/>
      <c r="AS395" s="230"/>
      <c r="AT395" s="233"/>
      <c r="AU395" s="236"/>
      <c r="AV395" s="230"/>
      <c r="AW395" s="233"/>
      <c r="AX395" s="236"/>
      <c r="AY395" s="230"/>
      <c r="AZ395" s="233"/>
      <c r="BA395" s="236"/>
      <c r="BB395" s="230"/>
      <c r="BC395" s="233"/>
      <c r="BD395" s="298"/>
      <c r="BE395" s="301"/>
      <c r="BF395" s="301"/>
      <c r="BG395" s="304"/>
    </row>
    <row r="396" spans="2:60" ht="28.15" hidden="1" customHeight="1" thickBot="1">
      <c r="B396" s="29"/>
      <c r="C396" s="266"/>
      <c r="D396" s="57"/>
      <c r="E396" s="56"/>
      <c r="F396" s="56"/>
      <c r="G396" s="55"/>
      <c r="H396" s="258"/>
      <c r="I396" s="262"/>
      <c r="J396" s="262"/>
      <c r="K396" s="262"/>
      <c r="L396" s="52" t="s">
        <v>53</v>
      </c>
      <c r="M396" s="51"/>
      <c r="N396" s="52" t="s">
        <v>52</v>
      </c>
      <c r="O396" s="51"/>
      <c r="P396" s="52" t="s">
        <v>51</v>
      </c>
      <c r="Q396" s="51"/>
      <c r="R396" s="52" t="s">
        <v>50</v>
      </c>
      <c r="S396" s="51"/>
      <c r="T396" s="52">
        <v>20</v>
      </c>
      <c r="U396" s="51"/>
      <c r="V396" s="52" t="s">
        <v>49</v>
      </c>
      <c r="W396" s="51"/>
      <c r="X396" s="52" t="s">
        <v>48</v>
      </c>
      <c r="Y396" s="51"/>
      <c r="Z396" s="52" t="s">
        <v>47</v>
      </c>
      <c r="AA396" s="51"/>
      <c r="AB396" s="54" t="s">
        <v>46</v>
      </c>
      <c r="AC396" s="53"/>
      <c r="AD396" s="52" t="s">
        <v>45</v>
      </c>
      <c r="AE396" s="51"/>
      <c r="AF396" s="50"/>
      <c r="AG396" s="51"/>
      <c r="AH396" s="50"/>
      <c r="AI396" s="49"/>
      <c r="AJ396" s="251"/>
      <c r="AK396" s="254"/>
      <c r="AL396" s="48"/>
      <c r="AM396" s="7"/>
      <c r="AN396" s="7"/>
      <c r="AO396" s="240"/>
      <c r="AP396" s="231"/>
      <c r="AQ396" s="234"/>
      <c r="AR396" s="237"/>
      <c r="AS396" s="231"/>
      <c r="AT396" s="234"/>
      <c r="AU396" s="237"/>
      <c r="AV396" s="231"/>
      <c r="AW396" s="234"/>
      <c r="AX396" s="237"/>
      <c r="AY396" s="231"/>
      <c r="AZ396" s="234"/>
      <c r="BA396" s="237"/>
      <c r="BB396" s="231"/>
      <c r="BC396" s="234"/>
      <c r="BD396" s="299"/>
      <c r="BE396" s="302"/>
      <c r="BF396" s="302"/>
      <c r="BG396" s="305"/>
    </row>
    <row r="397" spans="2:60" ht="28.15" hidden="1" customHeight="1">
      <c r="B397" s="29"/>
      <c r="C397" s="263">
        <v>3</v>
      </c>
      <c r="D397" s="47"/>
      <c r="E397" s="46"/>
      <c r="F397" s="46"/>
      <c r="G397" s="45"/>
      <c r="H397" s="255"/>
      <c r="I397" s="259"/>
      <c r="J397" s="259"/>
      <c r="K397" s="259"/>
      <c r="L397" s="42" t="s">
        <v>82</v>
      </c>
      <c r="M397" s="41"/>
      <c r="N397" s="42" t="s">
        <v>81</v>
      </c>
      <c r="O397" s="41"/>
      <c r="P397" s="42" t="s">
        <v>80</v>
      </c>
      <c r="Q397" s="41"/>
      <c r="R397" s="42" t="s">
        <v>79</v>
      </c>
      <c r="S397" s="41"/>
      <c r="T397" s="42" t="s">
        <v>78</v>
      </c>
      <c r="U397" s="41"/>
      <c r="V397" s="42" t="s">
        <v>77</v>
      </c>
      <c r="W397" s="41"/>
      <c r="X397" s="42" t="s">
        <v>76</v>
      </c>
      <c r="Y397" s="41"/>
      <c r="Z397" s="42" t="s">
        <v>75</v>
      </c>
      <c r="AA397" s="41"/>
      <c r="AB397" s="44" t="s">
        <v>74</v>
      </c>
      <c r="AC397" s="43"/>
      <c r="AD397" s="42" t="s">
        <v>73</v>
      </c>
      <c r="AE397" s="41"/>
      <c r="AF397" s="40"/>
      <c r="AG397" s="41"/>
      <c r="AH397" s="40"/>
      <c r="AI397" s="39"/>
      <c r="AJ397" s="245"/>
      <c r="AK397" s="245"/>
      <c r="AL397" s="38"/>
      <c r="AM397" s="7"/>
      <c r="AN397" s="7"/>
      <c r="AO397" s="238">
        <f>SUMPRODUCT(LEN($M397:$AE400)-LEN(SUBSTITUTE($M397:$AE400,"A", "")))</f>
        <v>0</v>
      </c>
      <c r="AP397" s="229">
        <f>SUMPRODUCT(LEN($AH397:$AH400)-LEN(SUBSTITUTE($AH397:$AH400,"A", "")))</f>
        <v>0</v>
      </c>
      <c r="AQ397" s="232">
        <f>SUMPRODUCT(LEN($AG397:$AG400)-LEN(SUBSTITUTE($AG397:$AG400,"A", "")))</f>
        <v>0</v>
      </c>
      <c r="AR397" s="235">
        <f>SUMPRODUCT(LEN($M397:$AE400)-LEN(SUBSTITUTE($M397:$AE400,"S", "")))</f>
        <v>0</v>
      </c>
      <c r="AS397" s="229">
        <f>SUMPRODUCT(LEN($AH397:$AH400)-LEN(SUBSTITUTE($AH397:$AH400,"S", "")))</f>
        <v>0</v>
      </c>
      <c r="AT397" s="232">
        <f>SUMPRODUCT(LEN($AG397:$AG400)-LEN(SUBSTITUTE($AG397:$AG400,"S", "")))</f>
        <v>0</v>
      </c>
      <c r="AU397" s="235">
        <f>SUMPRODUCT(LEN($M397:$AE400)-LEN(SUBSTITUTE($M397:$AE400,"F", "")))</f>
        <v>0</v>
      </c>
      <c r="AV397" s="229">
        <f>SUMPRODUCT(LEN($AH397:$AH400)-LEN(SUBSTITUTE($AH397:$AH400,"F", "")))</f>
        <v>0</v>
      </c>
      <c r="AW397" s="232">
        <f>SUMPRODUCT(LEN($AG397:$AG400)-LEN(SUBSTITUTE($AG397:$AG400,"F", "")))</f>
        <v>0</v>
      </c>
      <c r="AX397" s="235">
        <f>SUMPRODUCT(LEN($M397:$AE400)-LEN(SUBSTITUTE($M397:$AE400,"G", "")))</f>
        <v>0</v>
      </c>
      <c r="AY397" s="229">
        <f>SUMPRODUCT(LEN($AH397:$AH400)-LEN(SUBSTITUTE($AH397:$AH400,"G", "")))</f>
        <v>0</v>
      </c>
      <c r="AZ397" s="232">
        <f>SUMPRODUCT(LEN($AG397:$AG400)-LEN(SUBSTITUTE($AG397:$AG400,"G", "")))</f>
        <v>0</v>
      </c>
      <c r="BA397" s="235">
        <f>SUMPRODUCT(LEN($M397:$AE400)-LEN(SUBSTITUTE($M397:$AE400,"M", "")))</f>
        <v>0</v>
      </c>
      <c r="BB397" s="229">
        <f>SUMPRODUCT(LEN($AH397:$AH400)-LEN(SUBSTITUTE($AH397:$AH400,"M", "")))</f>
        <v>0</v>
      </c>
      <c r="BC397" s="232">
        <f>SUMPRODUCT(LEN($AG397:$AG400)-LEN(SUBSTITUTE($AG397:$AG400,"M", "")))</f>
        <v>0</v>
      </c>
      <c r="BD397" s="297">
        <f>SUMPRODUCT(LEN($AI397:$AI400)-LEN(SUBSTITUTE($AI397:$AI400,"S", "")))</f>
        <v>0</v>
      </c>
      <c r="BE397" s="300">
        <f>SUMPRODUCT(LEN($AI397:$AI400)-LEN(SUBSTITUTE($AI397:$AI400,"F", "")))</f>
        <v>0</v>
      </c>
      <c r="BF397" s="300">
        <f>SUMPRODUCT(LEN($AI397:$AI400)-LEN(SUBSTITUTE($AI397:$AI400,"G", "")))</f>
        <v>0</v>
      </c>
      <c r="BG397" s="303">
        <f>SUMPRODUCT(LEN($AI397:$AI400)-LEN(SUBSTITUTE($AI397:$AI400,"M", "")))</f>
        <v>0</v>
      </c>
    </row>
    <row r="398" spans="2:60" ht="28.15" hidden="1" customHeight="1" thickBot="1">
      <c r="B398" s="29"/>
      <c r="C398" s="264"/>
      <c r="D398" s="37"/>
      <c r="E398" s="36"/>
      <c r="F398" s="36"/>
      <c r="G398" s="35"/>
      <c r="H398" s="256"/>
      <c r="I398" s="260"/>
      <c r="J398" s="260"/>
      <c r="K398" s="260"/>
      <c r="L398" s="32" t="s">
        <v>72</v>
      </c>
      <c r="M398" s="31"/>
      <c r="N398" s="32" t="s">
        <v>71</v>
      </c>
      <c r="O398" s="31"/>
      <c r="P398" s="32" t="s">
        <v>70</v>
      </c>
      <c r="Q398" s="31"/>
      <c r="R398" s="32" t="s">
        <v>69</v>
      </c>
      <c r="S398" s="31"/>
      <c r="T398" s="32" t="s">
        <v>68</v>
      </c>
      <c r="U398" s="31"/>
      <c r="V398" s="32" t="s">
        <v>67</v>
      </c>
      <c r="W398" s="31"/>
      <c r="X398" s="32" t="s">
        <v>66</v>
      </c>
      <c r="Y398" s="31"/>
      <c r="Z398" s="32" t="s">
        <v>65</v>
      </c>
      <c r="AA398" s="31"/>
      <c r="AB398" s="34" t="s">
        <v>64</v>
      </c>
      <c r="AC398" s="33"/>
      <c r="AD398" s="32" t="s">
        <v>63</v>
      </c>
      <c r="AE398" s="31"/>
      <c r="AF398" s="30"/>
      <c r="AG398" s="31"/>
      <c r="AH398" s="30"/>
      <c r="AI398" s="20"/>
      <c r="AJ398" s="246"/>
      <c r="AK398" s="246"/>
      <c r="AL398" s="19"/>
      <c r="AM398" s="7"/>
      <c r="AN398" s="7"/>
      <c r="AO398" s="239"/>
      <c r="AP398" s="230"/>
      <c r="AQ398" s="233"/>
      <c r="AR398" s="236"/>
      <c r="AS398" s="230"/>
      <c r="AT398" s="233"/>
      <c r="AU398" s="236"/>
      <c r="AV398" s="230"/>
      <c r="AW398" s="233"/>
      <c r="AX398" s="236"/>
      <c r="AY398" s="230"/>
      <c r="AZ398" s="233"/>
      <c r="BA398" s="236"/>
      <c r="BB398" s="230"/>
      <c r="BC398" s="233"/>
      <c r="BD398" s="298"/>
      <c r="BE398" s="301"/>
      <c r="BF398" s="301"/>
      <c r="BG398" s="304"/>
    </row>
    <row r="399" spans="2:60" ht="28.15" hidden="1" customHeight="1">
      <c r="B399" s="29"/>
      <c r="C399" s="265"/>
      <c r="D399" s="28"/>
      <c r="E399" s="27"/>
      <c r="F399" s="27"/>
      <c r="G399" s="26"/>
      <c r="H399" s="257"/>
      <c r="I399" s="261"/>
      <c r="J399" s="261"/>
      <c r="K399" s="261"/>
      <c r="L399" s="23" t="s">
        <v>62</v>
      </c>
      <c r="M399" s="22"/>
      <c r="N399" s="23" t="s">
        <v>61</v>
      </c>
      <c r="O399" s="22"/>
      <c r="P399" s="23" t="s">
        <v>60</v>
      </c>
      <c r="Q399" s="22"/>
      <c r="R399" s="23" t="s">
        <v>59</v>
      </c>
      <c r="S399" s="22"/>
      <c r="T399" s="23" t="s">
        <v>58</v>
      </c>
      <c r="U399" s="22"/>
      <c r="V399" s="23" t="s">
        <v>57</v>
      </c>
      <c r="W399" s="22"/>
      <c r="X399" s="23" t="s">
        <v>56</v>
      </c>
      <c r="Y399" s="22"/>
      <c r="Z399" s="23" t="s">
        <v>55</v>
      </c>
      <c r="AA399" s="22"/>
      <c r="AB399" s="25" t="s">
        <v>54</v>
      </c>
      <c r="AC399" s="24"/>
      <c r="AD399" s="23">
        <v>39</v>
      </c>
      <c r="AE399" s="22"/>
      <c r="AF399" s="21"/>
      <c r="AG399" s="22"/>
      <c r="AH399" s="21"/>
      <c r="AI399" s="20"/>
      <c r="AJ399" s="246"/>
      <c r="AK399" s="246"/>
      <c r="AL399" s="19"/>
      <c r="AM399" s="7"/>
      <c r="AN399" s="7"/>
      <c r="AO399" s="239"/>
      <c r="AP399" s="230"/>
      <c r="AQ399" s="233"/>
      <c r="AR399" s="236"/>
      <c r="AS399" s="230"/>
      <c r="AT399" s="233"/>
      <c r="AU399" s="236"/>
      <c r="AV399" s="230"/>
      <c r="AW399" s="233"/>
      <c r="AX399" s="236"/>
      <c r="AY399" s="230"/>
      <c r="AZ399" s="233"/>
      <c r="BA399" s="236"/>
      <c r="BB399" s="230"/>
      <c r="BC399" s="233"/>
      <c r="BD399" s="298"/>
      <c r="BE399" s="301"/>
      <c r="BF399" s="301"/>
      <c r="BG399" s="304"/>
    </row>
    <row r="400" spans="2:60" ht="28.15" hidden="1" customHeight="1" thickBot="1">
      <c r="B400" s="18"/>
      <c r="C400" s="271"/>
      <c r="D400" s="17"/>
      <c r="E400" s="16"/>
      <c r="F400" s="16"/>
      <c r="G400" s="15"/>
      <c r="H400" s="258"/>
      <c r="I400" s="272"/>
      <c r="J400" s="272"/>
      <c r="K400" s="272"/>
      <c r="L400" s="12" t="s">
        <v>53</v>
      </c>
      <c r="M400" s="11"/>
      <c r="N400" s="12" t="s">
        <v>52</v>
      </c>
      <c r="O400" s="11"/>
      <c r="P400" s="12" t="s">
        <v>51</v>
      </c>
      <c r="Q400" s="11"/>
      <c r="R400" s="12" t="s">
        <v>50</v>
      </c>
      <c r="S400" s="11"/>
      <c r="T400" s="12">
        <v>20</v>
      </c>
      <c r="U400" s="11"/>
      <c r="V400" s="12" t="s">
        <v>49</v>
      </c>
      <c r="W400" s="11"/>
      <c r="X400" s="12" t="s">
        <v>48</v>
      </c>
      <c r="Y400" s="11"/>
      <c r="Z400" s="12" t="s">
        <v>47</v>
      </c>
      <c r="AA400" s="11"/>
      <c r="AB400" s="14" t="s">
        <v>46</v>
      </c>
      <c r="AC400" s="13"/>
      <c r="AD400" s="12" t="s">
        <v>45</v>
      </c>
      <c r="AE400" s="11"/>
      <c r="AF400" s="10"/>
      <c r="AG400" s="11"/>
      <c r="AH400" s="10"/>
      <c r="AI400" s="9"/>
      <c r="AJ400" s="247"/>
      <c r="AK400" s="247"/>
      <c r="AL400" s="8"/>
      <c r="AM400" s="7"/>
      <c r="AN400" s="7"/>
      <c r="AO400" s="240"/>
      <c r="AP400" s="231"/>
      <c r="AQ400" s="234"/>
      <c r="AR400" s="237"/>
      <c r="AS400" s="231"/>
      <c r="AT400" s="234"/>
      <c r="AU400" s="237"/>
      <c r="AV400" s="231"/>
      <c r="AW400" s="234"/>
      <c r="AX400" s="237"/>
      <c r="AY400" s="231"/>
      <c r="AZ400" s="234"/>
      <c r="BA400" s="237"/>
      <c r="BB400" s="231"/>
      <c r="BC400" s="234"/>
      <c r="BD400" s="299"/>
      <c r="BE400" s="302"/>
      <c r="BF400" s="302"/>
      <c r="BG400" s="305"/>
    </row>
    <row r="401" spans="2:60" ht="85.9" hidden="1" customHeight="1" thickBot="1">
      <c r="B401" s="94" t="s">
        <v>119</v>
      </c>
      <c r="C401" s="83" t="s">
        <v>118</v>
      </c>
      <c r="D401" s="88" t="s">
        <v>117</v>
      </c>
      <c r="E401" s="93" t="s">
        <v>116</v>
      </c>
      <c r="F401" s="92"/>
      <c r="G401" s="91"/>
      <c r="H401" s="90" t="s">
        <v>115</v>
      </c>
      <c r="I401" s="88" t="s">
        <v>43</v>
      </c>
      <c r="J401" s="88" t="s">
        <v>114</v>
      </c>
      <c r="K401" s="88" t="s">
        <v>44</v>
      </c>
      <c r="L401" s="227" t="s">
        <v>113</v>
      </c>
      <c r="M401" s="270"/>
      <c r="N401" s="227" t="s">
        <v>112</v>
      </c>
      <c r="O401" s="270"/>
      <c r="P401" s="227" t="s">
        <v>112</v>
      </c>
      <c r="Q401" s="228"/>
      <c r="R401" s="227" t="s">
        <v>112</v>
      </c>
      <c r="S401" s="228"/>
      <c r="T401" s="227" t="s">
        <v>112</v>
      </c>
      <c r="U401" s="228"/>
      <c r="V401" s="227" t="s">
        <v>112</v>
      </c>
      <c r="W401" s="228"/>
      <c r="X401" s="227" t="s">
        <v>112</v>
      </c>
      <c r="Y401" s="228"/>
      <c r="Z401" s="227" t="s">
        <v>112</v>
      </c>
      <c r="AA401" s="228"/>
      <c r="AB401" s="227" t="s">
        <v>112</v>
      </c>
      <c r="AC401" s="228"/>
      <c r="AD401" s="227" t="s">
        <v>112</v>
      </c>
      <c r="AE401" s="228"/>
      <c r="AF401" s="244" t="s">
        <v>111</v>
      </c>
      <c r="AG401" s="228"/>
      <c r="AH401" s="90" t="s">
        <v>110</v>
      </c>
      <c r="AI401" s="89" t="s">
        <v>109</v>
      </c>
      <c r="AJ401" s="88" t="s">
        <v>108</v>
      </c>
      <c r="AK401" s="88" t="s">
        <v>107</v>
      </c>
      <c r="AL401" s="87" t="s">
        <v>106</v>
      </c>
      <c r="AM401" s="86"/>
      <c r="AN401" s="86"/>
      <c r="AO401" s="84" t="s">
        <v>105</v>
      </c>
      <c r="AP401" s="83" t="s">
        <v>104</v>
      </c>
      <c r="AQ401" s="82" t="s">
        <v>103</v>
      </c>
      <c r="AR401" s="84" t="s">
        <v>102</v>
      </c>
      <c r="AS401" s="83" t="s">
        <v>101</v>
      </c>
      <c r="AT401" s="82" t="s">
        <v>100</v>
      </c>
      <c r="AU401" s="84" t="s">
        <v>99</v>
      </c>
      <c r="AV401" s="83" t="s">
        <v>98</v>
      </c>
      <c r="AW401" s="85" t="s">
        <v>97</v>
      </c>
      <c r="AX401" s="84" t="s">
        <v>96</v>
      </c>
      <c r="AY401" s="83" t="s">
        <v>95</v>
      </c>
      <c r="AZ401" s="82" t="s">
        <v>94</v>
      </c>
      <c r="BA401" s="84" t="s">
        <v>93</v>
      </c>
      <c r="BB401" s="83" t="s">
        <v>92</v>
      </c>
      <c r="BC401" s="82" t="s">
        <v>91</v>
      </c>
      <c r="BD401" s="81" t="s">
        <v>90</v>
      </c>
      <c r="BE401" s="80" t="s">
        <v>89</v>
      </c>
      <c r="BF401" s="80" t="s">
        <v>88</v>
      </c>
      <c r="BG401" s="79" t="s">
        <v>87</v>
      </c>
    </row>
    <row r="402" spans="2:60" ht="48" hidden="1" thickBot="1">
      <c r="B402" s="78" t="s">
        <v>154</v>
      </c>
      <c r="C402" s="77"/>
      <c r="D402" s="76"/>
      <c r="E402" s="267"/>
      <c r="F402" s="268"/>
      <c r="G402" s="269"/>
      <c r="H402" s="75" t="s">
        <v>85</v>
      </c>
      <c r="I402" s="74"/>
      <c r="J402" s="74"/>
      <c r="K402" s="73"/>
      <c r="L402" s="72"/>
      <c r="M402" s="68"/>
      <c r="N402" s="72"/>
      <c r="O402" s="68"/>
      <c r="P402" s="72"/>
      <c r="Q402" s="68"/>
      <c r="R402" s="72"/>
      <c r="S402" s="68"/>
      <c r="T402" s="72"/>
      <c r="U402" s="68"/>
      <c r="V402" s="72"/>
      <c r="W402" s="68"/>
      <c r="X402" s="72"/>
      <c r="Y402" s="68"/>
      <c r="Z402" s="72"/>
      <c r="AA402" s="71"/>
      <c r="AB402" s="70"/>
      <c r="AC402" s="70"/>
      <c r="AD402" s="70"/>
      <c r="AE402" s="70"/>
      <c r="AF402" s="69" t="s">
        <v>84</v>
      </c>
      <c r="AG402" s="68"/>
      <c r="AH402" s="68"/>
      <c r="AI402" s="68"/>
      <c r="AJ402" s="67"/>
      <c r="AK402" s="67"/>
      <c r="AL402" s="66"/>
      <c r="AM402" s="65"/>
      <c r="AN402" s="65"/>
      <c r="AO402" s="64">
        <f t="shared" ref="AO402:BG402" si="28">SUM(AO403:AO414)</f>
        <v>0</v>
      </c>
      <c r="AP402" s="63">
        <f t="shared" si="28"/>
        <v>0</v>
      </c>
      <c r="AQ402" s="62">
        <f t="shared" si="28"/>
        <v>0</v>
      </c>
      <c r="AR402" s="64">
        <f t="shared" si="28"/>
        <v>0</v>
      </c>
      <c r="AS402" s="63">
        <f t="shared" si="28"/>
        <v>0</v>
      </c>
      <c r="AT402" s="62">
        <f t="shared" si="28"/>
        <v>0</v>
      </c>
      <c r="AU402" s="64">
        <f t="shared" si="28"/>
        <v>0</v>
      </c>
      <c r="AV402" s="63">
        <f t="shared" si="28"/>
        <v>0</v>
      </c>
      <c r="AW402" s="62">
        <f t="shared" si="28"/>
        <v>0</v>
      </c>
      <c r="AX402" s="64">
        <f t="shared" si="28"/>
        <v>0</v>
      </c>
      <c r="AY402" s="63">
        <f t="shared" si="28"/>
        <v>0</v>
      </c>
      <c r="AZ402" s="62">
        <f t="shared" si="28"/>
        <v>0</v>
      </c>
      <c r="BA402" s="64">
        <f t="shared" si="28"/>
        <v>0</v>
      </c>
      <c r="BB402" s="63">
        <f t="shared" si="28"/>
        <v>0</v>
      </c>
      <c r="BC402" s="62">
        <f t="shared" si="28"/>
        <v>0</v>
      </c>
      <c r="BD402" s="61">
        <f t="shared" si="28"/>
        <v>0</v>
      </c>
      <c r="BE402" s="60">
        <f t="shared" si="28"/>
        <v>0</v>
      </c>
      <c r="BF402" s="60">
        <f t="shared" si="28"/>
        <v>0</v>
      </c>
      <c r="BG402" s="59">
        <f t="shared" si="28"/>
        <v>0</v>
      </c>
      <c r="BH402" s="58" t="s">
        <v>83</v>
      </c>
    </row>
    <row r="403" spans="2:60" ht="28.15" hidden="1" customHeight="1">
      <c r="B403" s="29"/>
      <c r="C403" s="263">
        <v>1</v>
      </c>
      <c r="D403" s="47"/>
      <c r="E403" s="46"/>
      <c r="F403" s="46"/>
      <c r="G403" s="45"/>
      <c r="H403" s="255"/>
      <c r="I403" s="259"/>
      <c r="J403" s="259"/>
      <c r="K403" s="259"/>
      <c r="L403" s="42" t="s">
        <v>82</v>
      </c>
      <c r="M403" s="41"/>
      <c r="N403" s="42" t="s">
        <v>81</v>
      </c>
      <c r="O403" s="41"/>
      <c r="P403" s="42" t="s">
        <v>80</v>
      </c>
      <c r="Q403" s="41"/>
      <c r="R403" s="42" t="s">
        <v>79</v>
      </c>
      <c r="S403" s="41"/>
      <c r="T403" s="42" t="s">
        <v>78</v>
      </c>
      <c r="U403" s="41"/>
      <c r="V403" s="42" t="s">
        <v>77</v>
      </c>
      <c r="W403" s="41"/>
      <c r="X403" s="42" t="s">
        <v>76</v>
      </c>
      <c r="Y403" s="41"/>
      <c r="Z403" s="42" t="s">
        <v>75</v>
      </c>
      <c r="AA403" s="41"/>
      <c r="AB403" s="44" t="s">
        <v>74</v>
      </c>
      <c r="AC403" s="43"/>
      <c r="AD403" s="42" t="s">
        <v>73</v>
      </c>
      <c r="AE403" s="41"/>
      <c r="AF403" s="40"/>
      <c r="AG403" s="41"/>
      <c r="AH403" s="40"/>
      <c r="AI403" s="39"/>
      <c r="AJ403" s="245"/>
      <c r="AK403" s="245"/>
      <c r="AL403" s="38"/>
      <c r="AM403" s="7"/>
      <c r="AN403" s="7"/>
      <c r="AO403" s="238">
        <f>SUMPRODUCT(LEN($M403:$AE406)-LEN(SUBSTITUTE($M403:$AE406,"A", "")))</f>
        <v>0</v>
      </c>
      <c r="AP403" s="229">
        <f>SUMPRODUCT(LEN($AH403:$AH406)-LEN(SUBSTITUTE($AH403:$AH406,"A", "")))</f>
        <v>0</v>
      </c>
      <c r="AQ403" s="232">
        <f>SUMPRODUCT(LEN($AG403:$AG406)-LEN(SUBSTITUTE($AG403:$AG406,"A", "")))</f>
        <v>0</v>
      </c>
      <c r="AR403" s="235">
        <f>SUMPRODUCT(LEN($M403:$AE406)-LEN(SUBSTITUTE($M403:$AE406,"S", "")))</f>
        <v>0</v>
      </c>
      <c r="AS403" s="229">
        <f>SUMPRODUCT(LEN($AH403:$AH406)-LEN(SUBSTITUTE($AH403:$AH406,"S", "")))</f>
        <v>0</v>
      </c>
      <c r="AT403" s="232">
        <f>SUMPRODUCT(LEN($AG403:$AG406)-LEN(SUBSTITUTE($AG403:$AG406,"S", "")))</f>
        <v>0</v>
      </c>
      <c r="AU403" s="235">
        <f>SUMPRODUCT(LEN($M403:$AE406)-LEN(SUBSTITUTE($M403:$AE406,"F", "")))</f>
        <v>0</v>
      </c>
      <c r="AV403" s="229">
        <f>SUMPRODUCT(LEN($AH403:$AH406)-LEN(SUBSTITUTE($AH403:$AH406,"F", "")))</f>
        <v>0</v>
      </c>
      <c r="AW403" s="232">
        <f>SUMPRODUCT(LEN($AG403:$AG406)-LEN(SUBSTITUTE($AG403:$AG406,"F", "")))</f>
        <v>0</v>
      </c>
      <c r="AX403" s="235">
        <f>SUMPRODUCT(LEN($M403:$AE406)-LEN(SUBSTITUTE($M403:$AE406,"G", "")))</f>
        <v>0</v>
      </c>
      <c r="AY403" s="229">
        <f>SUMPRODUCT(LEN($AH403:$AH406)-LEN(SUBSTITUTE($AH403:$AH406,"G", "")))</f>
        <v>0</v>
      </c>
      <c r="AZ403" s="232">
        <f>SUMPRODUCT(LEN($AG403:$AG406)-LEN(SUBSTITUTE($AG403:$AG406,"G", "")))</f>
        <v>0</v>
      </c>
      <c r="BA403" s="235">
        <f>SUMPRODUCT(LEN($M403:$AE406)-LEN(SUBSTITUTE($M403:$AE406,"M", "")))</f>
        <v>0</v>
      </c>
      <c r="BB403" s="229">
        <f>SUMPRODUCT(LEN($AH403:$AH406)-LEN(SUBSTITUTE($AH403:$AH406,"M", "")))</f>
        <v>0</v>
      </c>
      <c r="BC403" s="232">
        <f>SUMPRODUCT(LEN($AG403:$AG406)-LEN(SUBSTITUTE($AG403:$AG406,"M", "")))</f>
        <v>0</v>
      </c>
      <c r="BD403" s="297">
        <f>SUMPRODUCT(LEN($AI403:$AI406)-LEN(SUBSTITUTE($AI403:$AI406,"S", "")))</f>
        <v>0</v>
      </c>
      <c r="BE403" s="300">
        <f>SUMPRODUCT(LEN($AI403:$AI406)-LEN(SUBSTITUTE($AI403:$AI406,"F", "")))</f>
        <v>0</v>
      </c>
      <c r="BF403" s="300">
        <f>SUMPRODUCT(LEN($AI403:$AI406)-LEN(SUBSTITUTE($AI403:$AI406,"G", "")))</f>
        <v>0</v>
      </c>
      <c r="BG403" s="303">
        <f>SUMPRODUCT(LEN($AI403:$AI406)-LEN(SUBSTITUTE($AI403:$AI406,"M", "")))</f>
        <v>0</v>
      </c>
    </row>
    <row r="404" spans="2:60" ht="28.15" hidden="1" customHeight="1" thickBot="1">
      <c r="B404" s="29"/>
      <c r="C404" s="264"/>
      <c r="D404" s="37"/>
      <c r="E404" s="36"/>
      <c r="F404" s="36"/>
      <c r="G404" s="35"/>
      <c r="H404" s="256"/>
      <c r="I404" s="260"/>
      <c r="J404" s="260"/>
      <c r="K404" s="260"/>
      <c r="L404" s="32" t="s">
        <v>72</v>
      </c>
      <c r="M404" s="31"/>
      <c r="N404" s="32" t="s">
        <v>71</v>
      </c>
      <c r="O404" s="31"/>
      <c r="P404" s="32" t="s">
        <v>70</v>
      </c>
      <c r="Q404" s="31"/>
      <c r="R404" s="32" t="s">
        <v>69</v>
      </c>
      <c r="S404" s="31"/>
      <c r="T404" s="32" t="s">
        <v>68</v>
      </c>
      <c r="U404" s="31"/>
      <c r="V404" s="32" t="s">
        <v>67</v>
      </c>
      <c r="W404" s="31"/>
      <c r="X404" s="32" t="s">
        <v>66</v>
      </c>
      <c r="Y404" s="31"/>
      <c r="Z404" s="32" t="s">
        <v>65</v>
      </c>
      <c r="AA404" s="31"/>
      <c r="AB404" s="34" t="s">
        <v>64</v>
      </c>
      <c r="AC404" s="33"/>
      <c r="AD404" s="32" t="s">
        <v>63</v>
      </c>
      <c r="AE404" s="31"/>
      <c r="AF404" s="30"/>
      <c r="AG404" s="31"/>
      <c r="AH404" s="30"/>
      <c r="AI404" s="20"/>
      <c r="AJ404" s="246"/>
      <c r="AK404" s="246"/>
      <c r="AL404" s="19"/>
      <c r="AM404" s="7"/>
      <c r="AN404" s="7"/>
      <c r="AO404" s="239"/>
      <c r="AP404" s="230"/>
      <c r="AQ404" s="233"/>
      <c r="AR404" s="236"/>
      <c r="AS404" s="230"/>
      <c r="AT404" s="233"/>
      <c r="AU404" s="236"/>
      <c r="AV404" s="230"/>
      <c r="AW404" s="233"/>
      <c r="AX404" s="236"/>
      <c r="AY404" s="230"/>
      <c r="AZ404" s="233"/>
      <c r="BA404" s="236"/>
      <c r="BB404" s="230"/>
      <c r="BC404" s="233"/>
      <c r="BD404" s="298"/>
      <c r="BE404" s="301"/>
      <c r="BF404" s="301"/>
      <c r="BG404" s="304"/>
    </row>
    <row r="405" spans="2:60" ht="28.15" hidden="1" customHeight="1">
      <c r="B405" s="29"/>
      <c r="C405" s="265"/>
      <c r="D405" s="28"/>
      <c r="E405" s="27"/>
      <c r="F405" s="27"/>
      <c r="G405" s="26"/>
      <c r="H405" s="257"/>
      <c r="I405" s="261"/>
      <c r="J405" s="261"/>
      <c r="K405" s="261"/>
      <c r="L405" s="23" t="s">
        <v>62</v>
      </c>
      <c r="M405" s="22"/>
      <c r="N405" s="23" t="s">
        <v>61</v>
      </c>
      <c r="O405" s="22"/>
      <c r="P405" s="23" t="s">
        <v>60</v>
      </c>
      <c r="Q405" s="22"/>
      <c r="R405" s="23" t="s">
        <v>59</v>
      </c>
      <c r="S405" s="22"/>
      <c r="T405" s="23" t="s">
        <v>58</v>
      </c>
      <c r="U405" s="22"/>
      <c r="V405" s="23" t="s">
        <v>57</v>
      </c>
      <c r="W405" s="22"/>
      <c r="X405" s="23" t="s">
        <v>56</v>
      </c>
      <c r="Y405" s="22"/>
      <c r="Z405" s="23" t="s">
        <v>55</v>
      </c>
      <c r="AA405" s="22"/>
      <c r="AB405" s="25" t="s">
        <v>54</v>
      </c>
      <c r="AC405" s="24"/>
      <c r="AD405" s="23">
        <v>39</v>
      </c>
      <c r="AE405" s="22"/>
      <c r="AF405" s="21"/>
      <c r="AG405" s="22"/>
      <c r="AH405" s="21"/>
      <c r="AI405" s="20"/>
      <c r="AJ405" s="246"/>
      <c r="AK405" s="246"/>
      <c r="AL405" s="19"/>
      <c r="AM405" s="7"/>
      <c r="AN405" s="7"/>
      <c r="AO405" s="239"/>
      <c r="AP405" s="230"/>
      <c r="AQ405" s="233"/>
      <c r="AR405" s="236"/>
      <c r="AS405" s="230"/>
      <c r="AT405" s="233"/>
      <c r="AU405" s="236"/>
      <c r="AV405" s="230"/>
      <c r="AW405" s="233"/>
      <c r="AX405" s="236"/>
      <c r="AY405" s="230"/>
      <c r="AZ405" s="233"/>
      <c r="BA405" s="236"/>
      <c r="BB405" s="230"/>
      <c r="BC405" s="233"/>
      <c r="BD405" s="298"/>
      <c r="BE405" s="301"/>
      <c r="BF405" s="301"/>
      <c r="BG405" s="304"/>
    </row>
    <row r="406" spans="2:60" ht="28.15" hidden="1" customHeight="1" thickBot="1">
      <c r="B406" s="29"/>
      <c r="C406" s="266"/>
      <c r="D406" s="57"/>
      <c r="E406" s="56"/>
      <c r="F406" s="56"/>
      <c r="G406" s="55"/>
      <c r="H406" s="258"/>
      <c r="I406" s="262"/>
      <c r="J406" s="262"/>
      <c r="K406" s="262"/>
      <c r="L406" s="52" t="s">
        <v>53</v>
      </c>
      <c r="M406" s="51"/>
      <c r="N406" s="52" t="s">
        <v>52</v>
      </c>
      <c r="O406" s="51"/>
      <c r="P406" s="52" t="s">
        <v>51</v>
      </c>
      <c r="Q406" s="51"/>
      <c r="R406" s="52" t="s">
        <v>50</v>
      </c>
      <c r="S406" s="51"/>
      <c r="T406" s="52">
        <v>20</v>
      </c>
      <c r="U406" s="51"/>
      <c r="V406" s="52" t="s">
        <v>49</v>
      </c>
      <c r="W406" s="51"/>
      <c r="X406" s="52" t="s">
        <v>48</v>
      </c>
      <c r="Y406" s="51"/>
      <c r="Z406" s="52" t="s">
        <v>47</v>
      </c>
      <c r="AA406" s="51"/>
      <c r="AB406" s="54" t="s">
        <v>46</v>
      </c>
      <c r="AC406" s="53"/>
      <c r="AD406" s="52" t="s">
        <v>45</v>
      </c>
      <c r="AE406" s="51"/>
      <c r="AF406" s="50"/>
      <c r="AG406" s="51"/>
      <c r="AH406" s="50"/>
      <c r="AI406" s="49"/>
      <c r="AJ406" s="248"/>
      <c r="AK406" s="248"/>
      <c r="AL406" s="48"/>
      <c r="AM406" s="7"/>
      <c r="AN406" s="7"/>
      <c r="AO406" s="240"/>
      <c r="AP406" s="231"/>
      <c r="AQ406" s="234"/>
      <c r="AR406" s="237"/>
      <c r="AS406" s="231"/>
      <c r="AT406" s="234"/>
      <c r="AU406" s="237"/>
      <c r="AV406" s="231"/>
      <c r="AW406" s="234"/>
      <c r="AX406" s="237"/>
      <c r="AY406" s="231"/>
      <c r="AZ406" s="234"/>
      <c r="BA406" s="237"/>
      <c r="BB406" s="231"/>
      <c r="BC406" s="234"/>
      <c r="BD406" s="299"/>
      <c r="BE406" s="302"/>
      <c r="BF406" s="302"/>
      <c r="BG406" s="305"/>
    </row>
    <row r="407" spans="2:60" ht="28.15" hidden="1" customHeight="1">
      <c r="B407" s="29"/>
      <c r="C407" s="263">
        <v>2</v>
      </c>
      <c r="D407" s="47"/>
      <c r="E407" s="46"/>
      <c r="F407" s="46"/>
      <c r="G407" s="45"/>
      <c r="H407" s="255"/>
      <c r="I407" s="259"/>
      <c r="J407" s="259"/>
      <c r="K407" s="259"/>
      <c r="L407" s="42" t="s">
        <v>82</v>
      </c>
      <c r="M407" s="41"/>
      <c r="N407" s="42" t="s">
        <v>81</v>
      </c>
      <c r="O407" s="41"/>
      <c r="P407" s="42" t="s">
        <v>80</v>
      </c>
      <c r="Q407" s="41"/>
      <c r="R407" s="42" t="s">
        <v>79</v>
      </c>
      <c r="S407" s="41"/>
      <c r="T407" s="42" t="s">
        <v>78</v>
      </c>
      <c r="U407" s="41"/>
      <c r="V407" s="42" t="s">
        <v>77</v>
      </c>
      <c r="W407" s="41"/>
      <c r="X407" s="42" t="s">
        <v>76</v>
      </c>
      <c r="Y407" s="41"/>
      <c r="Z407" s="42" t="s">
        <v>75</v>
      </c>
      <c r="AA407" s="41"/>
      <c r="AB407" s="44" t="s">
        <v>74</v>
      </c>
      <c r="AC407" s="43"/>
      <c r="AD407" s="42" t="s">
        <v>73</v>
      </c>
      <c r="AE407" s="41"/>
      <c r="AF407" s="40"/>
      <c r="AG407" s="41"/>
      <c r="AH407" s="40"/>
      <c r="AI407" s="39"/>
      <c r="AJ407" s="249"/>
      <c r="AK407" s="252"/>
      <c r="AL407" s="38"/>
      <c r="AM407" s="7"/>
      <c r="AN407" s="7"/>
      <c r="AO407" s="238">
        <f>SUMPRODUCT(LEN($M407:$AE410)-LEN(SUBSTITUTE($M407:$AE410,"A", "")))</f>
        <v>0</v>
      </c>
      <c r="AP407" s="229">
        <f>SUMPRODUCT(LEN($AH407:$AH410)-LEN(SUBSTITUTE($AH407:$AH410,"A", "")))</f>
        <v>0</v>
      </c>
      <c r="AQ407" s="232">
        <f>SUMPRODUCT(LEN($AG407:$AG410)-LEN(SUBSTITUTE($AG407:$AG410,"A", "")))</f>
        <v>0</v>
      </c>
      <c r="AR407" s="235">
        <f>SUMPRODUCT(LEN($M407:$AE410)-LEN(SUBSTITUTE($M407:$AE410,"S", "")))</f>
        <v>0</v>
      </c>
      <c r="AS407" s="229">
        <f>SUMPRODUCT(LEN($AH407:$AH410)-LEN(SUBSTITUTE($AH407:$AH410,"S", "")))</f>
        <v>0</v>
      </c>
      <c r="AT407" s="232">
        <f>SUMPRODUCT(LEN($AG407:$AG410)-LEN(SUBSTITUTE($AG407:$AG410,"S", "")))</f>
        <v>0</v>
      </c>
      <c r="AU407" s="235">
        <f>SUMPRODUCT(LEN($M407:$AE410)-LEN(SUBSTITUTE($M407:$AE410,"F", "")))</f>
        <v>0</v>
      </c>
      <c r="AV407" s="229">
        <f>SUMPRODUCT(LEN($AH407:$AH410)-LEN(SUBSTITUTE($AH407:$AH410,"F", "")))</f>
        <v>0</v>
      </c>
      <c r="AW407" s="232">
        <f>SUMPRODUCT(LEN($AG407:$AG410)-LEN(SUBSTITUTE($AG407:$AG410,"F", "")))</f>
        <v>0</v>
      </c>
      <c r="AX407" s="235">
        <f>SUMPRODUCT(LEN($M407:$AE410)-LEN(SUBSTITUTE($M407:$AE410,"G", "")))</f>
        <v>0</v>
      </c>
      <c r="AY407" s="229">
        <f>SUMPRODUCT(LEN($AH407:$AH410)-LEN(SUBSTITUTE($AH407:$AH410,"G", "")))</f>
        <v>0</v>
      </c>
      <c r="AZ407" s="232">
        <f>SUMPRODUCT(LEN($AG407:$AG410)-LEN(SUBSTITUTE($AG407:$AG410,"G", "")))</f>
        <v>0</v>
      </c>
      <c r="BA407" s="235">
        <f>SUMPRODUCT(LEN($M407:$AE410)-LEN(SUBSTITUTE($M407:$AE410,"M", "")))</f>
        <v>0</v>
      </c>
      <c r="BB407" s="229">
        <f>SUMPRODUCT(LEN($AH407:$AH410)-LEN(SUBSTITUTE($AH407:$AH410,"M", "")))</f>
        <v>0</v>
      </c>
      <c r="BC407" s="232">
        <f>SUMPRODUCT(LEN($AG407:$AG410)-LEN(SUBSTITUTE($AG407:$AG410,"M", "")))</f>
        <v>0</v>
      </c>
      <c r="BD407" s="297">
        <f>SUMPRODUCT(LEN($AI407:$AI410)-LEN(SUBSTITUTE($AI407:$AI410,"S", "")))</f>
        <v>0</v>
      </c>
      <c r="BE407" s="300">
        <f>SUMPRODUCT(LEN($AI407:$AI410)-LEN(SUBSTITUTE($AI407:$AI410,"F", "")))</f>
        <v>0</v>
      </c>
      <c r="BF407" s="300">
        <f>SUMPRODUCT(LEN($AI407:$AI410)-LEN(SUBSTITUTE($AI407:$AI410,"G", "")))</f>
        <v>0</v>
      </c>
      <c r="BG407" s="303">
        <f>SUMPRODUCT(LEN($AI407:$AI410)-LEN(SUBSTITUTE($AI407:$AI410,"M", "")))</f>
        <v>0</v>
      </c>
    </row>
    <row r="408" spans="2:60" ht="28.15" hidden="1" customHeight="1" thickBot="1">
      <c r="B408" s="29"/>
      <c r="C408" s="264"/>
      <c r="D408" s="37"/>
      <c r="E408" s="36"/>
      <c r="F408" s="36"/>
      <c r="G408" s="35"/>
      <c r="H408" s="256"/>
      <c r="I408" s="260"/>
      <c r="J408" s="260"/>
      <c r="K408" s="260"/>
      <c r="L408" s="32" t="s">
        <v>72</v>
      </c>
      <c r="M408" s="31"/>
      <c r="N408" s="32" t="s">
        <v>71</v>
      </c>
      <c r="O408" s="31"/>
      <c r="P408" s="32" t="s">
        <v>70</v>
      </c>
      <c r="Q408" s="31"/>
      <c r="R408" s="32" t="s">
        <v>69</v>
      </c>
      <c r="S408" s="31"/>
      <c r="T408" s="32" t="s">
        <v>68</v>
      </c>
      <c r="U408" s="31"/>
      <c r="V408" s="32" t="s">
        <v>67</v>
      </c>
      <c r="W408" s="31"/>
      <c r="X408" s="32" t="s">
        <v>66</v>
      </c>
      <c r="Y408" s="31"/>
      <c r="Z408" s="32" t="s">
        <v>65</v>
      </c>
      <c r="AA408" s="31"/>
      <c r="AB408" s="34" t="s">
        <v>64</v>
      </c>
      <c r="AC408" s="33"/>
      <c r="AD408" s="32" t="s">
        <v>63</v>
      </c>
      <c r="AE408" s="31"/>
      <c r="AF408" s="30"/>
      <c r="AG408" s="31"/>
      <c r="AH408" s="30"/>
      <c r="AI408" s="20"/>
      <c r="AJ408" s="250"/>
      <c r="AK408" s="253"/>
      <c r="AL408" s="19"/>
      <c r="AM408" s="7"/>
      <c r="AN408" s="7"/>
      <c r="AO408" s="239"/>
      <c r="AP408" s="230"/>
      <c r="AQ408" s="233"/>
      <c r="AR408" s="236"/>
      <c r="AS408" s="230"/>
      <c r="AT408" s="233"/>
      <c r="AU408" s="236"/>
      <c r="AV408" s="230"/>
      <c r="AW408" s="233"/>
      <c r="AX408" s="236"/>
      <c r="AY408" s="230"/>
      <c r="AZ408" s="233"/>
      <c r="BA408" s="236"/>
      <c r="BB408" s="230"/>
      <c r="BC408" s="233"/>
      <c r="BD408" s="298"/>
      <c r="BE408" s="301"/>
      <c r="BF408" s="301"/>
      <c r="BG408" s="304"/>
    </row>
    <row r="409" spans="2:60" ht="28.15" hidden="1" customHeight="1">
      <c r="B409" s="29"/>
      <c r="C409" s="265"/>
      <c r="D409" s="28"/>
      <c r="E409" s="27"/>
      <c r="F409" s="27"/>
      <c r="G409" s="26"/>
      <c r="H409" s="257"/>
      <c r="I409" s="261"/>
      <c r="J409" s="261"/>
      <c r="K409" s="261"/>
      <c r="L409" s="23" t="s">
        <v>62</v>
      </c>
      <c r="M409" s="22"/>
      <c r="N409" s="23" t="s">
        <v>61</v>
      </c>
      <c r="O409" s="22"/>
      <c r="P409" s="23" t="s">
        <v>60</v>
      </c>
      <c r="Q409" s="22"/>
      <c r="R409" s="23" t="s">
        <v>59</v>
      </c>
      <c r="S409" s="22"/>
      <c r="T409" s="23" t="s">
        <v>58</v>
      </c>
      <c r="U409" s="22"/>
      <c r="V409" s="23" t="s">
        <v>57</v>
      </c>
      <c r="W409" s="22"/>
      <c r="X409" s="23" t="s">
        <v>56</v>
      </c>
      <c r="Y409" s="22"/>
      <c r="Z409" s="23" t="s">
        <v>55</v>
      </c>
      <c r="AA409" s="22"/>
      <c r="AB409" s="25" t="s">
        <v>54</v>
      </c>
      <c r="AC409" s="24"/>
      <c r="AD409" s="23">
        <v>39</v>
      </c>
      <c r="AE409" s="22"/>
      <c r="AF409" s="21"/>
      <c r="AG409" s="22"/>
      <c r="AH409" s="21"/>
      <c r="AI409" s="20"/>
      <c r="AJ409" s="250"/>
      <c r="AK409" s="253"/>
      <c r="AL409" s="19"/>
      <c r="AM409" s="7"/>
      <c r="AN409" s="7"/>
      <c r="AO409" s="239"/>
      <c r="AP409" s="230"/>
      <c r="AQ409" s="233"/>
      <c r="AR409" s="236"/>
      <c r="AS409" s="230"/>
      <c r="AT409" s="233"/>
      <c r="AU409" s="236"/>
      <c r="AV409" s="230"/>
      <c r="AW409" s="233"/>
      <c r="AX409" s="236"/>
      <c r="AY409" s="230"/>
      <c r="AZ409" s="233"/>
      <c r="BA409" s="236"/>
      <c r="BB409" s="230"/>
      <c r="BC409" s="233"/>
      <c r="BD409" s="298"/>
      <c r="BE409" s="301"/>
      <c r="BF409" s="301"/>
      <c r="BG409" s="304"/>
    </row>
    <row r="410" spans="2:60" ht="28.15" hidden="1" customHeight="1" thickBot="1">
      <c r="B410" s="29"/>
      <c r="C410" s="266"/>
      <c r="D410" s="57"/>
      <c r="E410" s="56"/>
      <c r="F410" s="56"/>
      <c r="G410" s="55"/>
      <c r="H410" s="258"/>
      <c r="I410" s="262"/>
      <c r="J410" s="262"/>
      <c r="K410" s="262"/>
      <c r="L410" s="52" t="s">
        <v>53</v>
      </c>
      <c r="M410" s="51"/>
      <c r="N410" s="52" t="s">
        <v>52</v>
      </c>
      <c r="O410" s="51"/>
      <c r="P410" s="52" t="s">
        <v>51</v>
      </c>
      <c r="Q410" s="51"/>
      <c r="R410" s="52" t="s">
        <v>50</v>
      </c>
      <c r="S410" s="51"/>
      <c r="T410" s="52">
        <v>20</v>
      </c>
      <c r="U410" s="51"/>
      <c r="V410" s="52" t="s">
        <v>49</v>
      </c>
      <c r="W410" s="51"/>
      <c r="X410" s="52" t="s">
        <v>48</v>
      </c>
      <c r="Y410" s="51"/>
      <c r="Z410" s="52" t="s">
        <v>47</v>
      </c>
      <c r="AA410" s="51"/>
      <c r="AB410" s="54" t="s">
        <v>46</v>
      </c>
      <c r="AC410" s="53"/>
      <c r="AD410" s="52" t="s">
        <v>45</v>
      </c>
      <c r="AE410" s="51"/>
      <c r="AF410" s="50"/>
      <c r="AG410" s="51"/>
      <c r="AH410" s="50"/>
      <c r="AI410" s="49"/>
      <c r="AJ410" s="251"/>
      <c r="AK410" s="254"/>
      <c r="AL410" s="48"/>
      <c r="AM410" s="7"/>
      <c r="AN410" s="7"/>
      <c r="AO410" s="240"/>
      <c r="AP410" s="231"/>
      <c r="AQ410" s="234"/>
      <c r="AR410" s="237"/>
      <c r="AS410" s="231"/>
      <c r="AT410" s="234"/>
      <c r="AU410" s="237"/>
      <c r="AV410" s="231"/>
      <c r="AW410" s="234"/>
      <c r="AX410" s="237"/>
      <c r="AY410" s="231"/>
      <c r="AZ410" s="234"/>
      <c r="BA410" s="237"/>
      <c r="BB410" s="231"/>
      <c r="BC410" s="234"/>
      <c r="BD410" s="299"/>
      <c r="BE410" s="302"/>
      <c r="BF410" s="302"/>
      <c r="BG410" s="305"/>
    </row>
    <row r="411" spans="2:60" ht="28.15" hidden="1" customHeight="1">
      <c r="B411" s="29"/>
      <c r="C411" s="263">
        <v>3</v>
      </c>
      <c r="D411" s="47"/>
      <c r="E411" s="46"/>
      <c r="F411" s="46"/>
      <c r="G411" s="45"/>
      <c r="H411" s="255"/>
      <c r="I411" s="259"/>
      <c r="J411" s="259"/>
      <c r="K411" s="259"/>
      <c r="L411" s="42" t="s">
        <v>82</v>
      </c>
      <c r="M411" s="41"/>
      <c r="N411" s="42" t="s">
        <v>81</v>
      </c>
      <c r="O411" s="41"/>
      <c r="P411" s="42" t="s">
        <v>80</v>
      </c>
      <c r="Q411" s="41"/>
      <c r="R411" s="42" t="s">
        <v>79</v>
      </c>
      <c r="S411" s="41"/>
      <c r="T411" s="42" t="s">
        <v>78</v>
      </c>
      <c r="U411" s="41"/>
      <c r="V411" s="42" t="s">
        <v>77</v>
      </c>
      <c r="W411" s="41"/>
      <c r="X411" s="42" t="s">
        <v>76</v>
      </c>
      <c r="Y411" s="41"/>
      <c r="Z411" s="42" t="s">
        <v>75</v>
      </c>
      <c r="AA411" s="41"/>
      <c r="AB411" s="44" t="s">
        <v>74</v>
      </c>
      <c r="AC411" s="43"/>
      <c r="AD411" s="42" t="s">
        <v>73</v>
      </c>
      <c r="AE411" s="41"/>
      <c r="AF411" s="40"/>
      <c r="AG411" s="41"/>
      <c r="AH411" s="40"/>
      <c r="AI411" s="39"/>
      <c r="AJ411" s="245"/>
      <c r="AK411" s="245"/>
      <c r="AL411" s="38"/>
      <c r="AM411" s="7"/>
      <c r="AN411" s="7"/>
      <c r="AO411" s="238">
        <f>SUMPRODUCT(LEN($M411:$AE414)-LEN(SUBSTITUTE($M411:$AE414,"A", "")))</f>
        <v>0</v>
      </c>
      <c r="AP411" s="229">
        <f>SUMPRODUCT(LEN($AH411:$AH414)-LEN(SUBSTITUTE($AH411:$AH414,"A", "")))</f>
        <v>0</v>
      </c>
      <c r="AQ411" s="232">
        <f>SUMPRODUCT(LEN($AG411:$AG414)-LEN(SUBSTITUTE($AG411:$AG414,"A", "")))</f>
        <v>0</v>
      </c>
      <c r="AR411" s="235">
        <f>SUMPRODUCT(LEN($M411:$AE414)-LEN(SUBSTITUTE($M411:$AE414,"S", "")))</f>
        <v>0</v>
      </c>
      <c r="AS411" s="229">
        <f>SUMPRODUCT(LEN($AH411:$AH414)-LEN(SUBSTITUTE($AH411:$AH414,"S", "")))</f>
        <v>0</v>
      </c>
      <c r="AT411" s="232">
        <f>SUMPRODUCT(LEN($AG411:$AG414)-LEN(SUBSTITUTE($AG411:$AG414,"S", "")))</f>
        <v>0</v>
      </c>
      <c r="AU411" s="235">
        <f>SUMPRODUCT(LEN($M411:$AE414)-LEN(SUBSTITUTE($M411:$AE414,"F", "")))</f>
        <v>0</v>
      </c>
      <c r="AV411" s="229">
        <f>SUMPRODUCT(LEN($AH411:$AH414)-LEN(SUBSTITUTE($AH411:$AH414,"F", "")))</f>
        <v>0</v>
      </c>
      <c r="AW411" s="232">
        <f>SUMPRODUCT(LEN($AG411:$AG414)-LEN(SUBSTITUTE($AG411:$AG414,"F", "")))</f>
        <v>0</v>
      </c>
      <c r="AX411" s="235">
        <f>SUMPRODUCT(LEN($M411:$AE414)-LEN(SUBSTITUTE($M411:$AE414,"G", "")))</f>
        <v>0</v>
      </c>
      <c r="AY411" s="229">
        <f>SUMPRODUCT(LEN($AH411:$AH414)-LEN(SUBSTITUTE($AH411:$AH414,"G", "")))</f>
        <v>0</v>
      </c>
      <c r="AZ411" s="232">
        <f>SUMPRODUCT(LEN($AG411:$AG414)-LEN(SUBSTITUTE($AG411:$AG414,"G", "")))</f>
        <v>0</v>
      </c>
      <c r="BA411" s="235">
        <f>SUMPRODUCT(LEN($M411:$AE414)-LEN(SUBSTITUTE($M411:$AE414,"M", "")))</f>
        <v>0</v>
      </c>
      <c r="BB411" s="229">
        <f>SUMPRODUCT(LEN($AH411:$AH414)-LEN(SUBSTITUTE($AH411:$AH414,"M", "")))</f>
        <v>0</v>
      </c>
      <c r="BC411" s="232">
        <f>SUMPRODUCT(LEN($AG411:$AG414)-LEN(SUBSTITUTE($AG411:$AG414,"M", "")))</f>
        <v>0</v>
      </c>
      <c r="BD411" s="297">
        <f>SUMPRODUCT(LEN($AI411:$AI414)-LEN(SUBSTITUTE($AI411:$AI414,"S", "")))</f>
        <v>0</v>
      </c>
      <c r="BE411" s="300">
        <f>SUMPRODUCT(LEN($AI411:$AI414)-LEN(SUBSTITUTE($AI411:$AI414,"F", "")))</f>
        <v>0</v>
      </c>
      <c r="BF411" s="300">
        <f>SUMPRODUCT(LEN($AI411:$AI414)-LEN(SUBSTITUTE($AI411:$AI414,"G", "")))</f>
        <v>0</v>
      </c>
      <c r="BG411" s="303">
        <f>SUMPRODUCT(LEN($AI411:$AI414)-LEN(SUBSTITUTE($AI411:$AI414,"M", "")))</f>
        <v>0</v>
      </c>
    </row>
    <row r="412" spans="2:60" ht="28.15" hidden="1" customHeight="1" thickBot="1">
      <c r="B412" s="29"/>
      <c r="C412" s="264"/>
      <c r="D412" s="37"/>
      <c r="E412" s="36"/>
      <c r="F412" s="36"/>
      <c r="G412" s="35"/>
      <c r="H412" s="256"/>
      <c r="I412" s="260"/>
      <c r="J412" s="260"/>
      <c r="K412" s="260"/>
      <c r="L412" s="32" t="s">
        <v>72</v>
      </c>
      <c r="M412" s="31"/>
      <c r="N412" s="32" t="s">
        <v>71</v>
      </c>
      <c r="O412" s="31"/>
      <c r="P412" s="32" t="s">
        <v>70</v>
      </c>
      <c r="Q412" s="31"/>
      <c r="R412" s="32" t="s">
        <v>69</v>
      </c>
      <c r="S412" s="31"/>
      <c r="T412" s="32" t="s">
        <v>68</v>
      </c>
      <c r="U412" s="31"/>
      <c r="V412" s="32" t="s">
        <v>67</v>
      </c>
      <c r="W412" s="31"/>
      <c r="X412" s="32" t="s">
        <v>66</v>
      </c>
      <c r="Y412" s="31"/>
      <c r="Z412" s="32" t="s">
        <v>65</v>
      </c>
      <c r="AA412" s="31"/>
      <c r="AB412" s="34" t="s">
        <v>64</v>
      </c>
      <c r="AC412" s="33"/>
      <c r="AD412" s="32" t="s">
        <v>63</v>
      </c>
      <c r="AE412" s="31"/>
      <c r="AF412" s="30"/>
      <c r="AG412" s="31"/>
      <c r="AH412" s="30"/>
      <c r="AI412" s="20"/>
      <c r="AJ412" s="246"/>
      <c r="AK412" s="246"/>
      <c r="AL412" s="19"/>
      <c r="AM412" s="7"/>
      <c r="AN412" s="7"/>
      <c r="AO412" s="239"/>
      <c r="AP412" s="230"/>
      <c r="AQ412" s="233"/>
      <c r="AR412" s="236"/>
      <c r="AS412" s="230"/>
      <c r="AT412" s="233"/>
      <c r="AU412" s="236"/>
      <c r="AV412" s="230"/>
      <c r="AW412" s="233"/>
      <c r="AX412" s="236"/>
      <c r="AY412" s="230"/>
      <c r="AZ412" s="233"/>
      <c r="BA412" s="236"/>
      <c r="BB412" s="230"/>
      <c r="BC412" s="233"/>
      <c r="BD412" s="298"/>
      <c r="BE412" s="301"/>
      <c r="BF412" s="301"/>
      <c r="BG412" s="304"/>
    </row>
    <row r="413" spans="2:60" ht="28.15" hidden="1" customHeight="1">
      <c r="B413" s="29"/>
      <c r="C413" s="265"/>
      <c r="D413" s="28"/>
      <c r="E413" s="27"/>
      <c r="F413" s="27"/>
      <c r="G413" s="26"/>
      <c r="H413" s="257"/>
      <c r="I413" s="261"/>
      <c r="J413" s="261"/>
      <c r="K413" s="261"/>
      <c r="L413" s="23" t="s">
        <v>62</v>
      </c>
      <c r="M413" s="22"/>
      <c r="N413" s="23" t="s">
        <v>61</v>
      </c>
      <c r="O413" s="22"/>
      <c r="P413" s="23" t="s">
        <v>60</v>
      </c>
      <c r="Q413" s="22"/>
      <c r="R413" s="23" t="s">
        <v>59</v>
      </c>
      <c r="S413" s="22"/>
      <c r="T413" s="23" t="s">
        <v>58</v>
      </c>
      <c r="U413" s="22"/>
      <c r="V413" s="23" t="s">
        <v>57</v>
      </c>
      <c r="W413" s="22"/>
      <c r="X413" s="23" t="s">
        <v>56</v>
      </c>
      <c r="Y413" s="22"/>
      <c r="Z413" s="23" t="s">
        <v>55</v>
      </c>
      <c r="AA413" s="22"/>
      <c r="AB413" s="25" t="s">
        <v>54</v>
      </c>
      <c r="AC413" s="24"/>
      <c r="AD413" s="23">
        <v>39</v>
      </c>
      <c r="AE413" s="22"/>
      <c r="AF413" s="21"/>
      <c r="AG413" s="22"/>
      <c r="AH413" s="21"/>
      <c r="AI413" s="20"/>
      <c r="AJ413" s="246"/>
      <c r="AK413" s="246"/>
      <c r="AL413" s="19"/>
      <c r="AM413" s="7"/>
      <c r="AN413" s="7"/>
      <c r="AO413" s="239"/>
      <c r="AP413" s="230"/>
      <c r="AQ413" s="233"/>
      <c r="AR413" s="236"/>
      <c r="AS413" s="230"/>
      <c r="AT413" s="233"/>
      <c r="AU413" s="236"/>
      <c r="AV413" s="230"/>
      <c r="AW413" s="233"/>
      <c r="AX413" s="236"/>
      <c r="AY413" s="230"/>
      <c r="AZ413" s="233"/>
      <c r="BA413" s="236"/>
      <c r="BB413" s="230"/>
      <c r="BC413" s="233"/>
      <c r="BD413" s="298"/>
      <c r="BE413" s="301"/>
      <c r="BF413" s="301"/>
      <c r="BG413" s="304"/>
    </row>
    <row r="414" spans="2:60" ht="28.15" hidden="1" customHeight="1" thickBot="1">
      <c r="B414" s="18"/>
      <c r="C414" s="271"/>
      <c r="D414" s="17"/>
      <c r="E414" s="16"/>
      <c r="F414" s="16"/>
      <c r="G414" s="15"/>
      <c r="H414" s="258"/>
      <c r="I414" s="272"/>
      <c r="J414" s="272"/>
      <c r="K414" s="272"/>
      <c r="L414" s="12" t="s">
        <v>53</v>
      </c>
      <c r="M414" s="11"/>
      <c r="N414" s="12" t="s">
        <v>52</v>
      </c>
      <c r="O414" s="11"/>
      <c r="P414" s="12" t="s">
        <v>51</v>
      </c>
      <c r="Q414" s="11"/>
      <c r="R414" s="12" t="s">
        <v>50</v>
      </c>
      <c r="S414" s="11"/>
      <c r="T414" s="12">
        <v>20</v>
      </c>
      <c r="U414" s="11"/>
      <c r="V414" s="12" t="s">
        <v>49</v>
      </c>
      <c r="W414" s="11"/>
      <c r="X414" s="12" t="s">
        <v>48</v>
      </c>
      <c r="Y414" s="11"/>
      <c r="Z414" s="12" t="s">
        <v>47</v>
      </c>
      <c r="AA414" s="11"/>
      <c r="AB414" s="14" t="s">
        <v>46</v>
      </c>
      <c r="AC414" s="13"/>
      <c r="AD414" s="12" t="s">
        <v>45</v>
      </c>
      <c r="AE414" s="11"/>
      <c r="AF414" s="10"/>
      <c r="AG414" s="11"/>
      <c r="AH414" s="10"/>
      <c r="AI414" s="9"/>
      <c r="AJ414" s="247"/>
      <c r="AK414" s="247"/>
      <c r="AL414" s="8"/>
      <c r="AM414" s="7"/>
      <c r="AN414" s="7"/>
      <c r="AO414" s="240"/>
      <c r="AP414" s="231"/>
      <c r="AQ414" s="234"/>
      <c r="AR414" s="237"/>
      <c r="AS414" s="231"/>
      <c r="AT414" s="234"/>
      <c r="AU414" s="237"/>
      <c r="AV414" s="231"/>
      <c r="AW414" s="234"/>
      <c r="AX414" s="237"/>
      <c r="AY414" s="231"/>
      <c r="AZ414" s="234"/>
      <c r="BA414" s="237"/>
      <c r="BB414" s="231"/>
      <c r="BC414" s="234"/>
      <c r="BD414" s="299"/>
      <c r="BE414" s="302"/>
      <c r="BF414" s="302"/>
      <c r="BG414" s="305"/>
    </row>
    <row r="415" spans="2:60" ht="85.9" hidden="1" customHeight="1" thickBot="1">
      <c r="B415" s="94" t="s">
        <v>119</v>
      </c>
      <c r="C415" s="83" t="s">
        <v>118</v>
      </c>
      <c r="D415" s="88" t="s">
        <v>117</v>
      </c>
      <c r="E415" s="93" t="s">
        <v>116</v>
      </c>
      <c r="F415" s="92"/>
      <c r="G415" s="91"/>
      <c r="H415" s="90" t="s">
        <v>115</v>
      </c>
      <c r="I415" s="88" t="s">
        <v>43</v>
      </c>
      <c r="J415" s="88" t="s">
        <v>114</v>
      </c>
      <c r="K415" s="88" t="s">
        <v>44</v>
      </c>
      <c r="L415" s="227" t="s">
        <v>113</v>
      </c>
      <c r="M415" s="270"/>
      <c r="N415" s="227" t="s">
        <v>112</v>
      </c>
      <c r="O415" s="270"/>
      <c r="P415" s="227" t="s">
        <v>112</v>
      </c>
      <c r="Q415" s="228"/>
      <c r="R415" s="227" t="s">
        <v>112</v>
      </c>
      <c r="S415" s="228"/>
      <c r="T415" s="227" t="s">
        <v>112</v>
      </c>
      <c r="U415" s="228"/>
      <c r="V415" s="227" t="s">
        <v>112</v>
      </c>
      <c r="W415" s="228"/>
      <c r="X415" s="227" t="s">
        <v>112</v>
      </c>
      <c r="Y415" s="228"/>
      <c r="Z415" s="227" t="s">
        <v>112</v>
      </c>
      <c r="AA415" s="228"/>
      <c r="AB415" s="227" t="s">
        <v>112</v>
      </c>
      <c r="AC415" s="228"/>
      <c r="AD415" s="227" t="s">
        <v>112</v>
      </c>
      <c r="AE415" s="228"/>
      <c r="AF415" s="244" t="s">
        <v>111</v>
      </c>
      <c r="AG415" s="228"/>
      <c r="AH415" s="90" t="s">
        <v>110</v>
      </c>
      <c r="AI415" s="89" t="s">
        <v>109</v>
      </c>
      <c r="AJ415" s="88" t="s">
        <v>108</v>
      </c>
      <c r="AK415" s="88" t="s">
        <v>107</v>
      </c>
      <c r="AL415" s="87" t="s">
        <v>106</v>
      </c>
      <c r="AM415" s="86"/>
      <c r="AN415" s="86"/>
      <c r="AO415" s="84" t="s">
        <v>105</v>
      </c>
      <c r="AP415" s="83" t="s">
        <v>104</v>
      </c>
      <c r="AQ415" s="82" t="s">
        <v>103</v>
      </c>
      <c r="AR415" s="84" t="s">
        <v>102</v>
      </c>
      <c r="AS415" s="83" t="s">
        <v>101</v>
      </c>
      <c r="AT415" s="82" t="s">
        <v>100</v>
      </c>
      <c r="AU415" s="84" t="s">
        <v>99</v>
      </c>
      <c r="AV415" s="83" t="s">
        <v>98</v>
      </c>
      <c r="AW415" s="85" t="s">
        <v>97</v>
      </c>
      <c r="AX415" s="84" t="s">
        <v>96</v>
      </c>
      <c r="AY415" s="83" t="s">
        <v>95</v>
      </c>
      <c r="AZ415" s="82" t="s">
        <v>94</v>
      </c>
      <c r="BA415" s="84" t="s">
        <v>93</v>
      </c>
      <c r="BB415" s="83" t="s">
        <v>92</v>
      </c>
      <c r="BC415" s="82" t="s">
        <v>91</v>
      </c>
      <c r="BD415" s="81" t="s">
        <v>90</v>
      </c>
      <c r="BE415" s="80" t="s">
        <v>89</v>
      </c>
      <c r="BF415" s="80" t="s">
        <v>88</v>
      </c>
      <c r="BG415" s="79" t="s">
        <v>87</v>
      </c>
    </row>
    <row r="416" spans="2:60" ht="48" hidden="1" thickBot="1">
      <c r="B416" s="78" t="s">
        <v>153</v>
      </c>
      <c r="C416" s="77"/>
      <c r="D416" s="76"/>
      <c r="E416" s="267"/>
      <c r="F416" s="268"/>
      <c r="G416" s="269"/>
      <c r="H416" s="75" t="s">
        <v>85</v>
      </c>
      <c r="I416" s="74"/>
      <c r="J416" s="74"/>
      <c r="K416" s="73"/>
      <c r="L416" s="72"/>
      <c r="M416" s="68"/>
      <c r="N416" s="72"/>
      <c r="O416" s="68"/>
      <c r="P416" s="72"/>
      <c r="Q416" s="68"/>
      <c r="R416" s="72"/>
      <c r="S416" s="68"/>
      <c r="T416" s="72"/>
      <c r="U416" s="68"/>
      <c r="V416" s="72"/>
      <c r="W416" s="68"/>
      <c r="X416" s="72"/>
      <c r="Y416" s="68"/>
      <c r="Z416" s="72"/>
      <c r="AA416" s="71"/>
      <c r="AB416" s="70"/>
      <c r="AC416" s="70"/>
      <c r="AD416" s="70"/>
      <c r="AE416" s="70"/>
      <c r="AF416" s="69" t="s">
        <v>84</v>
      </c>
      <c r="AG416" s="68"/>
      <c r="AH416" s="68"/>
      <c r="AI416" s="68"/>
      <c r="AJ416" s="67"/>
      <c r="AK416" s="67"/>
      <c r="AL416" s="66"/>
      <c r="AM416" s="65"/>
      <c r="AN416" s="65"/>
      <c r="AO416" s="64">
        <f t="shared" ref="AO416:BG416" si="29">SUM(AO417:AO428)</f>
        <v>0</v>
      </c>
      <c r="AP416" s="63">
        <f t="shared" si="29"/>
        <v>0</v>
      </c>
      <c r="AQ416" s="62">
        <f t="shared" si="29"/>
        <v>0</v>
      </c>
      <c r="AR416" s="64">
        <f t="shared" si="29"/>
        <v>0</v>
      </c>
      <c r="AS416" s="63">
        <f t="shared" si="29"/>
        <v>0</v>
      </c>
      <c r="AT416" s="62">
        <f t="shared" si="29"/>
        <v>0</v>
      </c>
      <c r="AU416" s="64">
        <f t="shared" si="29"/>
        <v>0</v>
      </c>
      <c r="AV416" s="63">
        <f t="shared" si="29"/>
        <v>0</v>
      </c>
      <c r="AW416" s="62">
        <f t="shared" si="29"/>
        <v>0</v>
      </c>
      <c r="AX416" s="64">
        <f t="shared" si="29"/>
        <v>0</v>
      </c>
      <c r="AY416" s="63">
        <f t="shared" si="29"/>
        <v>0</v>
      </c>
      <c r="AZ416" s="62">
        <f t="shared" si="29"/>
        <v>0</v>
      </c>
      <c r="BA416" s="64">
        <f t="shared" si="29"/>
        <v>0</v>
      </c>
      <c r="BB416" s="63">
        <f t="shared" si="29"/>
        <v>0</v>
      </c>
      <c r="BC416" s="62">
        <f t="shared" si="29"/>
        <v>0</v>
      </c>
      <c r="BD416" s="61">
        <f t="shared" si="29"/>
        <v>0</v>
      </c>
      <c r="BE416" s="60">
        <f t="shared" si="29"/>
        <v>0</v>
      </c>
      <c r="BF416" s="60">
        <f t="shared" si="29"/>
        <v>0</v>
      </c>
      <c r="BG416" s="59">
        <f t="shared" si="29"/>
        <v>0</v>
      </c>
      <c r="BH416" s="58" t="s">
        <v>83</v>
      </c>
    </row>
    <row r="417" spans="2:60" ht="28.15" hidden="1" customHeight="1">
      <c r="B417" s="29"/>
      <c r="C417" s="263">
        <v>1</v>
      </c>
      <c r="D417" s="47"/>
      <c r="E417" s="46"/>
      <c r="F417" s="46"/>
      <c r="G417" s="45"/>
      <c r="H417" s="255"/>
      <c r="I417" s="259"/>
      <c r="J417" s="259"/>
      <c r="K417" s="259"/>
      <c r="L417" s="42" t="s">
        <v>82</v>
      </c>
      <c r="M417" s="41"/>
      <c r="N417" s="42" t="s">
        <v>81</v>
      </c>
      <c r="O417" s="41"/>
      <c r="P417" s="42" t="s">
        <v>80</v>
      </c>
      <c r="Q417" s="41"/>
      <c r="R417" s="42" t="s">
        <v>79</v>
      </c>
      <c r="S417" s="41"/>
      <c r="T417" s="42" t="s">
        <v>78</v>
      </c>
      <c r="U417" s="41"/>
      <c r="V417" s="42" t="s">
        <v>77</v>
      </c>
      <c r="W417" s="41"/>
      <c r="X417" s="42" t="s">
        <v>76</v>
      </c>
      <c r="Y417" s="41"/>
      <c r="Z417" s="42" t="s">
        <v>75</v>
      </c>
      <c r="AA417" s="41"/>
      <c r="AB417" s="44" t="s">
        <v>74</v>
      </c>
      <c r="AC417" s="43"/>
      <c r="AD417" s="42" t="s">
        <v>73</v>
      </c>
      <c r="AE417" s="41"/>
      <c r="AF417" s="40"/>
      <c r="AG417" s="41"/>
      <c r="AH417" s="40"/>
      <c r="AI417" s="39"/>
      <c r="AJ417" s="245"/>
      <c r="AK417" s="245"/>
      <c r="AL417" s="38"/>
      <c r="AM417" s="7"/>
      <c r="AN417" s="7"/>
      <c r="AO417" s="238">
        <f>SUMPRODUCT(LEN($M417:$AE420)-LEN(SUBSTITUTE($M417:$AE420,"A", "")))</f>
        <v>0</v>
      </c>
      <c r="AP417" s="229">
        <f>SUMPRODUCT(LEN($AH417:$AH420)-LEN(SUBSTITUTE($AH417:$AH420,"A", "")))</f>
        <v>0</v>
      </c>
      <c r="AQ417" s="232">
        <f>SUMPRODUCT(LEN($AG417:$AG420)-LEN(SUBSTITUTE($AG417:$AG420,"A", "")))</f>
        <v>0</v>
      </c>
      <c r="AR417" s="235">
        <f>SUMPRODUCT(LEN($M417:$AE420)-LEN(SUBSTITUTE($M417:$AE420,"S", "")))</f>
        <v>0</v>
      </c>
      <c r="AS417" s="229">
        <f>SUMPRODUCT(LEN($AH417:$AH420)-LEN(SUBSTITUTE($AH417:$AH420,"S", "")))</f>
        <v>0</v>
      </c>
      <c r="AT417" s="232">
        <f>SUMPRODUCT(LEN($AG417:$AG420)-LEN(SUBSTITUTE($AG417:$AG420,"S", "")))</f>
        <v>0</v>
      </c>
      <c r="AU417" s="235">
        <f>SUMPRODUCT(LEN($M417:$AE420)-LEN(SUBSTITUTE($M417:$AE420,"F", "")))</f>
        <v>0</v>
      </c>
      <c r="AV417" s="229">
        <f>SUMPRODUCT(LEN($AH417:$AH420)-LEN(SUBSTITUTE($AH417:$AH420,"F", "")))</f>
        <v>0</v>
      </c>
      <c r="AW417" s="232">
        <f>SUMPRODUCT(LEN($AG417:$AG420)-LEN(SUBSTITUTE($AG417:$AG420,"F", "")))</f>
        <v>0</v>
      </c>
      <c r="AX417" s="235">
        <f>SUMPRODUCT(LEN($M417:$AE420)-LEN(SUBSTITUTE($M417:$AE420,"G", "")))</f>
        <v>0</v>
      </c>
      <c r="AY417" s="229">
        <f>SUMPRODUCT(LEN($AH417:$AH420)-LEN(SUBSTITUTE($AH417:$AH420,"G", "")))</f>
        <v>0</v>
      </c>
      <c r="AZ417" s="232">
        <f>SUMPRODUCT(LEN($AG417:$AG420)-LEN(SUBSTITUTE($AG417:$AG420,"G", "")))</f>
        <v>0</v>
      </c>
      <c r="BA417" s="235">
        <f>SUMPRODUCT(LEN($M417:$AE420)-LEN(SUBSTITUTE($M417:$AE420,"M", "")))</f>
        <v>0</v>
      </c>
      <c r="BB417" s="229">
        <f>SUMPRODUCT(LEN($AH417:$AH420)-LEN(SUBSTITUTE($AH417:$AH420,"M", "")))</f>
        <v>0</v>
      </c>
      <c r="BC417" s="232">
        <f>SUMPRODUCT(LEN($AG417:$AG420)-LEN(SUBSTITUTE($AG417:$AG420,"M", "")))</f>
        <v>0</v>
      </c>
      <c r="BD417" s="297">
        <f>SUMPRODUCT(LEN($AI417:$AI420)-LEN(SUBSTITUTE($AI417:$AI420,"S", "")))</f>
        <v>0</v>
      </c>
      <c r="BE417" s="300">
        <f>SUMPRODUCT(LEN($AI417:$AI420)-LEN(SUBSTITUTE($AI417:$AI420,"F", "")))</f>
        <v>0</v>
      </c>
      <c r="BF417" s="300">
        <f>SUMPRODUCT(LEN($AI417:$AI420)-LEN(SUBSTITUTE($AI417:$AI420,"G", "")))</f>
        <v>0</v>
      </c>
      <c r="BG417" s="303">
        <f>SUMPRODUCT(LEN($AI417:$AI420)-LEN(SUBSTITUTE($AI417:$AI420,"M", "")))</f>
        <v>0</v>
      </c>
    </row>
    <row r="418" spans="2:60" ht="28.15" hidden="1" customHeight="1" thickBot="1">
      <c r="B418" s="29"/>
      <c r="C418" s="264"/>
      <c r="D418" s="37"/>
      <c r="E418" s="36"/>
      <c r="F418" s="36"/>
      <c r="G418" s="35"/>
      <c r="H418" s="256"/>
      <c r="I418" s="260"/>
      <c r="J418" s="260"/>
      <c r="K418" s="260"/>
      <c r="L418" s="32" t="s">
        <v>72</v>
      </c>
      <c r="M418" s="31"/>
      <c r="N418" s="32" t="s">
        <v>71</v>
      </c>
      <c r="O418" s="31"/>
      <c r="P418" s="32" t="s">
        <v>70</v>
      </c>
      <c r="Q418" s="31"/>
      <c r="R418" s="32" t="s">
        <v>69</v>
      </c>
      <c r="S418" s="31"/>
      <c r="T418" s="32" t="s">
        <v>68</v>
      </c>
      <c r="U418" s="31"/>
      <c r="V418" s="32" t="s">
        <v>67</v>
      </c>
      <c r="W418" s="31"/>
      <c r="X418" s="32" t="s">
        <v>66</v>
      </c>
      <c r="Y418" s="31"/>
      <c r="Z418" s="32" t="s">
        <v>65</v>
      </c>
      <c r="AA418" s="31"/>
      <c r="AB418" s="34" t="s">
        <v>64</v>
      </c>
      <c r="AC418" s="33"/>
      <c r="AD418" s="32" t="s">
        <v>63</v>
      </c>
      <c r="AE418" s="31"/>
      <c r="AF418" s="30"/>
      <c r="AG418" s="31"/>
      <c r="AH418" s="30"/>
      <c r="AI418" s="20"/>
      <c r="AJ418" s="246"/>
      <c r="AK418" s="246"/>
      <c r="AL418" s="19"/>
      <c r="AM418" s="7"/>
      <c r="AN418" s="7"/>
      <c r="AO418" s="239"/>
      <c r="AP418" s="230"/>
      <c r="AQ418" s="233"/>
      <c r="AR418" s="236"/>
      <c r="AS418" s="230"/>
      <c r="AT418" s="233"/>
      <c r="AU418" s="236"/>
      <c r="AV418" s="230"/>
      <c r="AW418" s="233"/>
      <c r="AX418" s="236"/>
      <c r="AY418" s="230"/>
      <c r="AZ418" s="233"/>
      <c r="BA418" s="236"/>
      <c r="BB418" s="230"/>
      <c r="BC418" s="233"/>
      <c r="BD418" s="298"/>
      <c r="BE418" s="301"/>
      <c r="BF418" s="301"/>
      <c r="BG418" s="304"/>
    </row>
    <row r="419" spans="2:60" ht="28.15" hidden="1" customHeight="1">
      <c r="B419" s="29"/>
      <c r="C419" s="265"/>
      <c r="D419" s="28"/>
      <c r="E419" s="27"/>
      <c r="F419" s="27"/>
      <c r="G419" s="26"/>
      <c r="H419" s="257"/>
      <c r="I419" s="261"/>
      <c r="J419" s="261"/>
      <c r="K419" s="261"/>
      <c r="L419" s="23" t="s">
        <v>62</v>
      </c>
      <c r="M419" s="22"/>
      <c r="N419" s="23" t="s">
        <v>61</v>
      </c>
      <c r="O419" s="22"/>
      <c r="P419" s="23" t="s">
        <v>60</v>
      </c>
      <c r="Q419" s="22"/>
      <c r="R419" s="23" t="s">
        <v>59</v>
      </c>
      <c r="S419" s="22"/>
      <c r="T419" s="23" t="s">
        <v>58</v>
      </c>
      <c r="U419" s="22"/>
      <c r="V419" s="23" t="s">
        <v>57</v>
      </c>
      <c r="W419" s="22"/>
      <c r="X419" s="23" t="s">
        <v>56</v>
      </c>
      <c r="Y419" s="22"/>
      <c r="Z419" s="23" t="s">
        <v>55</v>
      </c>
      <c r="AA419" s="22"/>
      <c r="AB419" s="25" t="s">
        <v>54</v>
      </c>
      <c r="AC419" s="24"/>
      <c r="AD419" s="23">
        <v>39</v>
      </c>
      <c r="AE419" s="22"/>
      <c r="AF419" s="21"/>
      <c r="AG419" s="22"/>
      <c r="AH419" s="21"/>
      <c r="AI419" s="20"/>
      <c r="AJ419" s="246"/>
      <c r="AK419" s="246"/>
      <c r="AL419" s="19"/>
      <c r="AM419" s="7"/>
      <c r="AN419" s="7"/>
      <c r="AO419" s="239"/>
      <c r="AP419" s="230"/>
      <c r="AQ419" s="233"/>
      <c r="AR419" s="236"/>
      <c r="AS419" s="230"/>
      <c r="AT419" s="233"/>
      <c r="AU419" s="236"/>
      <c r="AV419" s="230"/>
      <c r="AW419" s="233"/>
      <c r="AX419" s="236"/>
      <c r="AY419" s="230"/>
      <c r="AZ419" s="233"/>
      <c r="BA419" s="236"/>
      <c r="BB419" s="230"/>
      <c r="BC419" s="233"/>
      <c r="BD419" s="298"/>
      <c r="BE419" s="301"/>
      <c r="BF419" s="301"/>
      <c r="BG419" s="304"/>
    </row>
    <row r="420" spans="2:60" ht="28.15" hidden="1" customHeight="1" thickBot="1">
      <c r="B420" s="29"/>
      <c r="C420" s="266"/>
      <c r="D420" s="57"/>
      <c r="E420" s="56"/>
      <c r="F420" s="56"/>
      <c r="G420" s="55"/>
      <c r="H420" s="258"/>
      <c r="I420" s="262"/>
      <c r="J420" s="262"/>
      <c r="K420" s="262"/>
      <c r="L420" s="52" t="s">
        <v>53</v>
      </c>
      <c r="M420" s="51"/>
      <c r="N420" s="52" t="s">
        <v>52</v>
      </c>
      <c r="O420" s="51"/>
      <c r="P420" s="52" t="s">
        <v>51</v>
      </c>
      <c r="Q420" s="51"/>
      <c r="R420" s="52" t="s">
        <v>50</v>
      </c>
      <c r="S420" s="51"/>
      <c r="T420" s="52">
        <v>20</v>
      </c>
      <c r="U420" s="51"/>
      <c r="V420" s="52" t="s">
        <v>49</v>
      </c>
      <c r="W420" s="51"/>
      <c r="X420" s="52" t="s">
        <v>48</v>
      </c>
      <c r="Y420" s="51"/>
      <c r="Z420" s="52" t="s">
        <v>47</v>
      </c>
      <c r="AA420" s="51"/>
      <c r="AB420" s="54" t="s">
        <v>46</v>
      </c>
      <c r="AC420" s="53"/>
      <c r="AD420" s="52" t="s">
        <v>45</v>
      </c>
      <c r="AE420" s="51"/>
      <c r="AF420" s="50"/>
      <c r="AG420" s="51"/>
      <c r="AH420" s="50"/>
      <c r="AI420" s="49"/>
      <c r="AJ420" s="248"/>
      <c r="AK420" s="248"/>
      <c r="AL420" s="48"/>
      <c r="AM420" s="7"/>
      <c r="AN420" s="7"/>
      <c r="AO420" s="240"/>
      <c r="AP420" s="231"/>
      <c r="AQ420" s="234"/>
      <c r="AR420" s="237"/>
      <c r="AS420" s="231"/>
      <c r="AT420" s="234"/>
      <c r="AU420" s="237"/>
      <c r="AV420" s="231"/>
      <c r="AW420" s="234"/>
      <c r="AX420" s="237"/>
      <c r="AY420" s="231"/>
      <c r="AZ420" s="234"/>
      <c r="BA420" s="237"/>
      <c r="BB420" s="231"/>
      <c r="BC420" s="234"/>
      <c r="BD420" s="299"/>
      <c r="BE420" s="302"/>
      <c r="BF420" s="302"/>
      <c r="BG420" s="305"/>
    </row>
    <row r="421" spans="2:60" ht="28.15" hidden="1" customHeight="1">
      <c r="B421" s="29"/>
      <c r="C421" s="263">
        <v>2</v>
      </c>
      <c r="D421" s="47"/>
      <c r="E421" s="46"/>
      <c r="F421" s="46"/>
      <c r="G421" s="45"/>
      <c r="H421" s="255"/>
      <c r="I421" s="259"/>
      <c r="J421" s="259"/>
      <c r="K421" s="259"/>
      <c r="L421" s="42" t="s">
        <v>82</v>
      </c>
      <c r="M421" s="41"/>
      <c r="N421" s="42" t="s">
        <v>81</v>
      </c>
      <c r="O421" s="41"/>
      <c r="P421" s="42" t="s">
        <v>80</v>
      </c>
      <c r="Q421" s="41"/>
      <c r="R421" s="42" t="s">
        <v>79</v>
      </c>
      <c r="S421" s="41"/>
      <c r="T421" s="42" t="s">
        <v>78</v>
      </c>
      <c r="U421" s="41"/>
      <c r="V421" s="42" t="s">
        <v>77</v>
      </c>
      <c r="W421" s="41"/>
      <c r="X421" s="42" t="s">
        <v>76</v>
      </c>
      <c r="Y421" s="41"/>
      <c r="Z421" s="42" t="s">
        <v>75</v>
      </c>
      <c r="AA421" s="41"/>
      <c r="AB421" s="44" t="s">
        <v>74</v>
      </c>
      <c r="AC421" s="43"/>
      <c r="AD421" s="42" t="s">
        <v>73</v>
      </c>
      <c r="AE421" s="41"/>
      <c r="AF421" s="40"/>
      <c r="AG421" s="41"/>
      <c r="AH421" s="40"/>
      <c r="AI421" s="39"/>
      <c r="AJ421" s="249"/>
      <c r="AK421" s="252"/>
      <c r="AL421" s="38"/>
      <c r="AM421" s="7"/>
      <c r="AN421" s="7"/>
      <c r="AO421" s="238">
        <f>SUMPRODUCT(LEN($M421:$AE424)-LEN(SUBSTITUTE($M421:$AE424,"A", "")))</f>
        <v>0</v>
      </c>
      <c r="AP421" s="229">
        <f>SUMPRODUCT(LEN($AH421:$AH424)-LEN(SUBSTITUTE($AH421:$AH424,"A", "")))</f>
        <v>0</v>
      </c>
      <c r="AQ421" s="232">
        <f>SUMPRODUCT(LEN($AG421:$AG424)-LEN(SUBSTITUTE($AG421:$AG424,"A", "")))</f>
        <v>0</v>
      </c>
      <c r="AR421" s="235">
        <f>SUMPRODUCT(LEN($M421:$AE424)-LEN(SUBSTITUTE($M421:$AE424,"S", "")))</f>
        <v>0</v>
      </c>
      <c r="AS421" s="229">
        <f>SUMPRODUCT(LEN($AH421:$AH424)-LEN(SUBSTITUTE($AH421:$AH424,"S", "")))</f>
        <v>0</v>
      </c>
      <c r="AT421" s="232">
        <f>SUMPRODUCT(LEN($AG421:$AG424)-LEN(SUBSTITUTE($AG421:$AG424,"S", "")))</f>
        <v>0</v>
      </c>
      <c r="AU421" s="235">
        <f>SUMPRODUCT(LEN($M421:$AE424)-LEN(SUBSTITUTE($M421:$AE424,"F", "")))</f>
        <v>0</v>
      </c>
      <c r="AV421" s="229">
        <f>SUMPRODUCT(LEN($AH421:$AH424)-LEN(SUBSTITUTE($AH421:$AH424,"F", "")))</f>
        <v>0</v>
      </c>
      <c r="AW421" s="232">
        <f>SUMPRODUCT(LEN($AG421:$AG424)-LEN(SUBSTITUTE($AG421:$AG424,"F", "")))</f>
        <v>0</v>
      </c>
      <c r="AX421" s="235">
        <f>SUMPRODUCT(LEN($M421:$AE424)-LEN(SUBSTITUTE($M421:$AE424,"G", "")))</f>
        <v>0</v>
      </c>
      <c r="AY421" s="229">
        <f>SUMPRODUCT(LEN($AH421:$AH424)-LEN(SUBSTITUTE($AH421:$AH424,"G", "")))</f>
        <v>0</v>
      </c>
      <c r="AZ421" s="232">
        <f>SUMPRODUCT(LEN($AG421:$AG424)-LEN(SUBSTITUTE($AG421:$AG424,"G", "")))</f>
        <v>0</v>
      </c>
      <c r="BA421" s="235">
        <f>SUMPRODUCT(LEN($M421:$AE424)-LEN(SUBSTITUTE($M421:$AE424,"M", "")))</f>
        <v>0</v>
      </c>
      <c r="BB421" s="229">
        <f>SUMPRODUCT(LEN($AH421:$AH424)-LEN(SUBSTITUTE($AH421:$AH424,"M", "")))</f>
        <v>0</v>
      </c>
      <c r="BC421" s="232">
        <f>SUMPRODUCT(LEN($AG421:$AG424)-LEN(SUBSTITUTE($AG421:$AG424,"M", "")))</f>
        <v>0</v>
      </c>
      <c r="BD421" s="297">
        <f>SUMPRODUCT(LEN($AI421:$AI424)-LEN(SUBSTITUTE($AI421:$AI424,"S", "")))</f>
        <v>0</v>
      </c>
      <c r="BE421" s="300">
        <f>SUMPRODUCT(LEN($AI421:$AI424)-LEN(SUBSTITUTE($AI421:$AI424,"F", "")))</f>
        <v>0</v>
      </c>
      <c r="BF421" s="300">
        <f>SUMPRODUCT(LEN($AI421:$AI424)-LEN(SUBSTITUTE($AI421:$AI424,"G", "")))</f>
        <v>0</v>
      </c>
      <c r="BG421" s="303">
        <f>SUMPRODUCT(LEN($AI421:$AI424)-LEN(SUBSTITUTE($AI421:$AI424,"M", "")))</f>
        <v>0</v>
      </c>
    </row>
    <row r="422" spans="2:60" ht="28.15" hidden="1" customHeight="1" thickBot="1">
      <c r="B422" s="29"/>
      <c r="C422" s="264"/>
      <c r="D422" s="37"/>
      <c r="E422" s="36"/>
      <c r="F422" s="36"/>
      <c r="G422" s="35"/>
      <c r="H422" s="256"/>
      <c r="I422" s="260"/>
      <c r="J422" s="260"/>
      <c r="K422" s="260"/>
      <c r="L422" s="32" t="s">
        <v>72</v>
      </c>
      <c r="M422" s="31"/>
      <c r="N422" s="32" t="s">
        <v>71</v>
      </c>
      <c r="O422" s="31"/>
      <c r="P422" s="32" t="s">
        <v>70</v>
      </c>
      <c r="Q422" s="31"/>
      <c r="R422" s="32" t="s">
        <v>69</v>
      </c>
      <c r="S422" s="31"/>
      <c r="T422" s="32" t="s">
        <v>68</v>
      </c>
      <c r="U422" s="31"/>
      <c r="V422" s="32" t="s">
        <v>67</v>
      </c>
      <c r="W422" s="31"/>
      <c r="X422" s="32" t="s">
        <v>66</v>
      </c>
      <c r="Y422" s="31"/>
      <c r="Z422" s="32" t="s">
        <v>65</v>
      </c>
      <c r="AA422" s="31"/>
      <c r="AB422" s="34" t="s">
        <v>64</v>
      </c>
      <c r="AC422" s="33"/>
      <c r="AD422" s="32" t="s">
        <v>63</v>
      </c>
      <c r="AE422" s="31"/>
      <c r="AF422" s="30"/>
      <c r="AG422" s="31"/>
      <c r="AH422" s="30"/>
      <c r="AI422" s="20"/>
      <c r="AJ422" s="250"/>
      <c r="AK422" s="253"/>
      <c r="AL422" s="19"/>
      <c r="AM422" s="7"/>
      <c r="AN422" s="7"/>
      <c r="AO422" s="239"/>
      <c r="AP422" s="230"/>
      <c r="AQ422" s="233"/>
      <c r="AR422" s="236"/>
      <c r="AS422" s="230"/>
      <c r="AT422" s="233"/>
      <c r="AU422" s="236"/>
      <c r="AV422" s="230"/>
      <c r="AW422" s="233"/>
      <c r="AX422" s="236"/>
      <c r="AY422" s="230"/>
      <c r="AZ422" s="233"/>
      <c r="BA422" s="236"/>
      <c r="BB422" s="230"/>
      <c r="BC422" s="233"/>
      <c r="BD422" s="298"/>
      <c r="BE422" s="301"/>
      <c r="BF422" s="301"/>
      <c r="BG422" s="304"/>
    </row>
    <row r="423" spans="2:60" ht="28.15" hidden="1" customHeight="1">
      <c r="B423" s="29"/>
      <c r="C423" s="265"/>
      <c r="D423" s="28"/>
      <c r="E423" s="27"/>
      <c r="F423" s="27"/>
      <c r="G423" s="26"/>
      <c r="H423" s="257"/>
      <c r="I423" s="261"/>
      <c r="J423" s="261"/>
      <c r="K423" s="261"/>
      <c r="L423" s="23" t="s">
        <v>62</v>
      </c>
      <c r="M423" s="22"/>
      <c r="N423" s="23" t="s">
        <v>61</v>
      </c>
      <c r="O423" s="22"/>
      <c r="P423" s="23" t="s">
        <v>60</v>
      </c>
      <c r="Q423" s="22"/>
      <c r="R423" s="23" t="s">
        <v>59</v>
      </c>
      <c r="S423" s="22"/>
      <c r="T423" s="23" t="s">
        <v>58</v>
      </c>
      <c r="U423" s="22"/>
      <c r="V423" s="23" t="s">
        <v>57</v>
      </c>
      <c r="W423" s="22"/>
      <c r="X423" s="23" t="s">
        <v>56</v>
      </c>
      <c r="Y423" s="22"/>
      <c r="Z423" s="23" t="s">
        <v>55</v>
      </c>
      <c r="AA423" s="22"/>
      <c r="AB423" s="25" t="s">
        <v>54</v>
      </c>
      <c r="AC423" s="24"/>
      <c r="AD423" s="23">
        <v>39</v>
      </c>
      <c r="AE423" s="22"/>
      <c r="AF423" s="21"/>
      <c r="AG423" s="22"/>
      <c r="AH423" s="21"/>
      <c r="AI423" s="20"/>
      <c r="AJ423" s="250"/>
      <c r="AK423" s="253"/>
      <c r="AL423" s="19"/>
      <c r="AM423" s="7"/>
      <c r="AN423" s="7"/>
      <c r="AO423" s="239"/>
      <c r="AP423" s="230"/>
      <c r="AQ423" s="233"/>
      <c r="AR423" s="236"/>
      <c r="AS423" s="230"/>
      <c r="AT423" s="233"/>
      <c r="AU423" s="236"/>
      <c r="AV423" s="230"/>
      <c r="AW423" s="233"/>
      <c r="AX423" s="236"/>
      <c r="AY423" s="230"/>
      <c r="AZ423" s="233"/>
      <c r="BA423" s="236"/>
      <c r="BB423" s="230"/>
      <c r="BC423" s="233"/>
      <c r="BD423" s="298"/>
      <c r="BE423" s="301"/>
      <c r="BF423" s="301"/>
      <c r="BG423" s="304"/>
    </row>
    <row r="424" spans="2:60" ht="28.15" hidden="1" customHeight="1" thickBot="1">
      <c r="B424" s="29"/>
      <c r="C424" s="266"/>
      <c r="D424" s="57"/>
      <c r="E424" s="56"/>
      <c r="F424" s="56"/>
      <c r="G424" s="55"/>
      <c r="H424" s="258"/>
      <c r="I424" s="262"/>
      <c r="J424" s="262"/>
      <c r="K424" s="262"/>
      <c r="L424" s="52" t="s">
        <v>53</v>
      </c>
      <c r="M424" s="51"/>
      <c r="N424" s="52" t="s">
        <v>52</v>
      </c>
      <c r="O424" s="51"/>
      <c r="P424" s="52" t="s">
        <v>51</v>
      </c>
      <c r="Q424" s="51"/>
      <c r="R424" s="52" t="s">
        <v>50</v>
      </c>
      <c r="S424" s="51"/>
      <c r="T424" s="52">
        <v>20</v>
      </c>
      <c r="U424" s="51"/>
      <c r="V424" s="52" t="s">
        <v>49</v>
      </c>
      <c r="W424" s="51"/>
      <c r="X424" s="52" t="s">
        <v>48</v>
      </c>
      <c r="Y424" s="51"/>
      <c r="Z424" s="52" t="s">
        <v>47</v>
      </c>
      <c r="AA424" s="51"/>
      <c r="AB424" s="54" t="s">
        <v>46</v>
      </c>
      <c r="AC424" s="53"/>
      <c r="AD424" s="52" t="s">
        <v>45</v>
      </c>
      <c r="AE424" s="51"/>
      <c r="AF424" s="50"/>
      <c r="AG424" s="51"/>
      <c r="AH424" s="50"/>
      <c r="AI424" s="49"/>
      <c r="AJ424" s="251"/>
      <c r="AK424" s="254"/>
      <c r="AL424" s="48"/>
      <c r="AM424" s="7"/>
      <c r="AN424" s="7"/>
      <c r="AO424" s="240"/>
      <c r="AP424" s="231"/>
      <c r="AQ424" s="234"/>
      <c r="AR424" s="237"/>
      <c r="AS424" s="231"/>
      <c r="AT424" s="234"/>
      <c r="AU424" s="237"/>
      <c r="AV424" s="231"/>
      <c r="AW424" s="234"/>
      <c r="AX424" s="237"/>
      <c r="AY424" s="231"/>
      <c r="AZ424" s="234"/>
      <c r="BA424" s="237"/>
      <c r="BB424" s="231"/>
      <c r="BC424" s="234"/>
      <c r="BD424" s="299"/>
      <c r="BE424" s="302"/>
      <c r="BF424" s="302"/>
      <c r="BG424" s="305"/>
    </row>
    <row r="425" spans="2:60" ht="28.15" hidden="1" customHeight="1">
      <c r="B425" s="29"/>
      <c r="C425" s="263">
        <v>3</v>
      </c>
      <c r="D425" s="47"/>
      <c r="E425" s="46"/>
      <c r="F425" s="46"/>
      <c r="G425" s="45"/>
      <c r="H425" s="255"/>
      <c r="I425" s="259"/>
      <c r="J425" s="259"/>
      <c r="K425" s="259"/>
      <c r="L425" s="42" t="s">
        <v>82</v>
      </c>
      <c r="M425" s="41"/>
      <c r="N425" s="42" t="s">
        <v>81</v>
      </c>
      <c r="O425" s="41"/>
      <c r="P425" s="42" t="s">
        <v>80</v>
      </c>
      <c r="Q425" s="41"/>
      <c r="R425" s="42" t="s">
        <v>79</v>
      </c>
      <c r="S425" s="41"/>
      <c r="T425" s="42" t="s">
        <v>78</v>
      </c>
      <c r="U425" s="41"/>
      <c r="V425" s="42" t="s">
        <v>77</v>
      </c>
      <c r="W425" s="41"/>
      <c r="X425" s="42" t="s">
        <v>76</v>
      </c>
      <c r="Y425" s="41"/>
      <c r="Z425" s="42" t="s">
        <v>75</v>
      </c>
      <c r="AA425" s="41"/>
      <c r="AB425" s="44" t="s">
        <v>74</v>
      </c>
      <c r="AC425" s="43"/>
      <c r="AD425" s="42" t="s">
        <v>73</v>
      </c>
      <c r="AE425" s="41"/>
      <c r="AF425" s="40"/>
      <c r="AG425" s="41"/>
      <c r="AH425" s="40"/>
      <c r="AI425" s="39"/>
      <c r="AJ425" s="245"/>
      <c r="AK425" s="245"/>
      <c r="AL425" s="38"/>
      <c r="AM425" s="7"/>
      <c r="AN425" s="7"/>
      <c r="AO425" s="238">
        <f>SUMPRODUCT(LEN($M425:$AE428)-LEN(SUBSTITUTE($M425:$AE428,"A", "")))</f>
        <v>0</v>
      </c>
      <c r="AP425" s="229">
        <f>SUMPRODUCT(LEN($AH425:$AH428)-LEN(SUBSTITUTE($AH425:$AH428,"A", "")))</f>
        <v>0</v>
      </c>
      <c r="AQ425" s="232">
        <f>SUMPRODUCT(LEN($AG425:$AG428)-LEN(SUBSTITUTE($AG425:$AG428,"A", "")))</f>
        <v>0</v>
      </c>
      <c r="AR425" s="235">
        <f>SUMPRODUCT(LEN($M425:$AE428)-LEN(SUBSTITUTE($M425:$AE428,"S", "")))</f>
        <v>0</v>
      </c>
      <c r="AS425" s="229">
        <f>SUMPRODUCT(LEN($AH425:$AH428)-LEN(SUBSTITUTE($AH425:$AH428,"S", "")))</f>
        <v>0</v>
      </c>
      <c r="AT425" s="232">
        <f>SUMPRODUCT(LEN($AG425:$AG428)-LEN(SUBSTITUTE($AG425:$AG428,"S", "")))</f>
        <v>0</v>
      </c>
      <c r="AU425" s="235">
        <f>SUMPRODUCT(LEN($M425:$AE428)-LEN(SUBSTITUTE($M425:$AE428,"F", "")))</f>
        <v>0</v>
      </c>
      <c r="AV425" s="229">
        <f>SUMPRODUCT(LEN($AH425:$AH428)-LEN(SUBSTITUTE($AH425:$AH428,"F", "")))</f>
        <v>0</v>
      </c>
      <c r="AW425" s="232">
        <f>SUMPRODUCT(LEN($AG425:$AG428)-LEN(SUBSTITUTE($AG425:$AG428,"F", "")))</f>
        <v>0</v>
      </c>
      <c r="AX425" s="235">
        <f>SUMPRODUCT(LEN($M425:$AE428)-LEN(SUBSTITUTE($M425:$AE428,"G", "")))</f>
        <v>0</v>
      </c>
      <c r="AY425" s="229">
        <f>SUMPRODUCT(LEN($AH425:$AH428)-LEN(SUBSTITUTE($AH425:$AH428,"G", "")))</f>
        <v>0</v>
      </c>
      <c r="AZ425" s="232">
        <f>SUMPRODUCT(LEN($AG425:$AG428)-LEN(SUBSTITUTE($AG425:$AG428,"G", "")))</f>
        <v>0</v>
      </c>
      <c r="BA425" s="235">
        <f>SUMPRODUCT(LEN($M425:$AE428)-LEN(SUBSTITUTE($M425:$AE428,"M", "")))</f>
        <v>0</v>
      </c>
      <c r="BB425" s="229">
        <f>SUMPRODUCT(LEN($AH425:$AH428)-LEN(SUBSTITUTE($AH425:$AH428,"M", "")))</f>
        <v>0</v>
      </c>
      <c r="BC425" s="232">
        <f>SUMPRODUCT(LEN($AG425:$AG428)-LEN(SUBSTITUTE($AG425:$AG428,"M", "")))</f>
        <v>0</v>
      </c>
      <c r="BD425" s="297">
        <f>SUMPRODUCT(LEN($AI425:$AI428)-LEN(SUBSTITUTE($AI425:$AI428,"S", "")))</f>
        <v>0</v>
      </c>
      <c r="BE425" s="300">
        <f>SUMPRODUCT(LEN($AI425:$AI428)-LEN(SUBSTITUTE($AI425:$AI428,"F", "")))</f>
        <v>0</v>
      </c>
      <c r="BF425" s="300">
        <f>SUMPRODUCT(LEN($AI425:$AI428)-LEN(SUBSTITUTE($AI425:$AI428,"G", "")))</f>
        <v>0</v>
      </c>
      <c r="BG425" s="303">
        <f>SUMPRODUCT(LEN($AI425:$AI428)-LEN(SUBSTITUTE($AI425:$AI428,"M", "")))</f>
        <v>0</v>
      </c>
    </row>
    <row r="426" spans="2:60" ht="28.15" hidden="1" customHeight="1" thickBot="1">
      <c r="B426" s="29"/>
      <c r="C426" s="264"/>
      <c r="D426" s="37"/>
      <c r="E426" s="36"/>
      <c r="F426" s="36"/>
      <c r="G426" s="35"/>
      <c r="H426" s="256"/>
      <c r="I426" s="260"/>
      <c r="J426" s="260"/>
      <c r="K426" s="260"/>
      <c r="L426" s="32" t="s">
        <v>72</v>
      </c>
      <c r="M426" s="31"/>
      <c r="N426" s="32" t="s">
        <v>71</v>
      </c>
      <c r="O426" s="31"/>
      <c r="P426" s="32" t="s">
        <v>70</v>
      </c>
      <c r="Q426" s="31"/>
      <c r="R426" s="32" t="s">
        <v>69</v>
      </c>
      <c r="S426" s="31"/>
      <c r="T426" s="32" t="s">
        <v>68</v>
      </c>
      <c r="U426" s="31"/>
      <c r="V426" s="32" t="s">
        <v>67</v>
      </c>
      <c r="W426" s="31"/>
      <c r="X426" s="32" t="s">
        <v>66</v>
      </c>
      <c r="Y426" s="31"/>
      <c r="Z426" s="32" t="s">
        <v>65</v>
      </c>
      <c r="AA426" s="31"/>
      <c r="AB426" s="34" t="s">
        <v>64</v>
      </c>
      <c r="AC426" s="33"/>
      <c r="AD426" s="32" t="s">
        <v>63</v>
      </c>
      <c r="AE426" s="31"/>
      <c r="AF426" s="30"/>
      <c r="AG426" s="31"/>
      <c r="AH426" s="30"/>
      <c r="AI426" s="20"/>
      <c r="AJ426" s="246"/>
      <c r="AK426" s="246"/>
      <c r="AL426" s="19"/>
      <c r="AM426" s="7"/>
      <c r="AN426" s="7"/>
      <c r="AO426" s="239"/>
      <c r="AP426" s="230"/>
      <c r="AQ426" s="233"/>
      <c r="AR426" s="236"/>
      <c r="AS426" s="230"/>
      <c r="AT426" s="233"/>
      <c r="AU426" s="236"/>
      <c r="AV426" s="230"/>
      <c r="AW426" s="233"/>
      <c r="AX426" s="236"/>
      <c r="AY426" s="230"/>
      <c r="AZ426" s="233"/>
      <c r="BA426" s="236"/>
      <c r="BB426" s="230"/>
      <c r="BC426" s="233"/>
      <c r="BD426" s="298"/>
      <c r="BE426" s="301"/>
      <c r="BF426" s="301"/>
      <c r="BG426" s="304"/>
    </row>
    <row r="427" spans="2:60" ht="28.15" hidden="1" customHeight="1">
      <c r="B427" s="29"/>
      <c r="C427" s="265"/>
      <c r="D427" s="28"/>
      <c r="E427" s="27"/>
      <c r="F427" s="27"/>
      <c r="G427" s="26"/>
      <c r="H427" s="257"/>
      <c r="I427" s="261"/>
      <c r="J427" s="261"/>
      <c r="K427" s="261"/>
      <c r="L427" s="23" t="s">
        <v>62</v>
      </c>
      <c r="M427" s="22"/>
      <c r="N427" s="23" t="s">
        <v>61</v>
      </c>
      <c r="O427" s="22"/>
      <c r="P427" s="23" t="s">
        <v>60</v>
      </c>
      <c r="Q427" s="22"/>
      <c r="R427" s="23" t="s">
        <v>59</v>
      </c>
      <c r="S427" s="22"/>
      <c r="T427" s="23" t="s">
        <v>58</v>
      </c>
      <c r="U427" s="22"/>
      <c r="V427" s="23" t="s">
        <v>57</v>
      </c>
      <c r="W427" s="22"/>
      <c r="X427" s="23" t="s">
        <v>56</v>
      </c>
      <c r="Y427" s="22"/>
      <c r="Z427" s="23" t="s">
        <v>55</v>
      </c>
      <c r="AA427" s="22"/>
      <c r="AB427" s="25" t="s">
        <v>54</v>
      </c>
      <c r="AC427" s="24"/>
      <c r="AD427" s="23">
        <v>39</v>
      </c>
      <c r="AE427" s="22"/>
      <c r="AF427" s="21"/>
      <c r="AG427" s="22"/>
      <c r="AH427" s="21"/>
      <c r="AI427" s="20"/>
      <c r="AJ427" s="246"/>
      <c r="AK427" s="246"/>
      <c r="AL427" s="19"/>
      <c r="AM427" s="7"/>
      <c r="AN427" s="7"/>
      <c r="AO427" s="239"/>
      <c r="AP427" s="230"/>
      <c r="AQ427" s="233"/>
      <c r="AR427" s="236"/>
      <c r="AS427" s="230"/>
      <c r="AT427" s="233"/>
      <c r="AU427" s="236"/>
      <c r="AV427" s="230"/>
      <c r="AW427" s="233"/>
      <c r="AX427" s="236"/>
      <c r="AY427" s="230"/>
      <c r="AZ427" s="233"/>
      <c r="BA427" s="236"/>
      <c r="BB427" s="230"/>
      <c r="BC427" s="233"/>
      <c r="BD427" s="298"/>
      <c r="BE427" s="301"/>
      <c r="BF427" s="301"/>
      <c r="BG427" s="304"/>
    </row>
    <row r="428" spans="2:60" ht="28.15" hidden="1" customHeight="1" thickBot="1">
      <c r="B428" s="18"/>
      <c r="C428" s="271"/>
      <c r="D428" s="17"/>
      <c r="E428" s="16"/>
      <c r="F428" s="16"/>
      <c r="G428" s="15"/>
      <c r="H428" s="258"/>
      <c r="I428" s="272"/>
      <c r="J428" s="272"/>
      <c r="K428" s="272"/>
      <c r="L428" s="12" t="s">
        <v>53</v>
      </c>
      <c r="M428" s="11"/>
      <c r="N428" s="12" t="s">
        <v>52</v>
      </c>
      <c r="O428" s="11"/>
      <c r="P428" s="12" t="s">
        <v>51</v>
      </c>
      <c r="Q428" s="11"/>
      <c r="R428" s="12" t="s">
        <v>50</v>
      </c>
      <c r="S428" s="11"/>
      <c r="T428" s="12">
        <v>20</v>
      </c>
      <c r="U428" s="11"/>
      <c r="V428" s="12" t="s">
        <v>49</v>
      </c>
      <c r="W428" s="11"/>
      <c r="X428" s="12" t="s">
        <v>48</v>
      </c>
      <c r="Y428" s="11"/>
      <c r="Z428" s="12" t="s">
        <v>47</v>
      </c>
      <c r="AA428" s="11"/>
      <c r="AB428" s="14" t="s">
        <v>46</v>
      </c>
      <c r="AC428" s="13"/>
      <c r="AD428" s="12" t="s">
        <v>45</v>
      </c>
      <c r="AE428" s="11"/>
      <c r="AF428" s="10"/>
      <c r="AG428" s="11"/>
      <c r="AH428" s="10"/>
      <c r="AI428" s="9"/>
      <c r="AJ428" s="247"/>
      <c r="AK428" s="247"/>
      <c r="AL428" s="8"/>
      <c r="AM428" s="7"/>
      <c r="AN428" s="7"/>
      <c r="AO428" s="240"/>
      <c r="AP428" s="231"/>
      <c r="AQ428" s="234"/>
      <c r="AR428" s="237"/>
      <c r="AS428" s="231"/>
      <c r="AT428" s="234"/>
      <c r="AU428" s="237"/>
      <c r="AV428" s="231"/>
      <c r="AW428" s="234"/>
      <c r="AX428" s="237"/>
      <c r="AY428" s="231"/>
      <c r="AZ428" s="234"/>
      <c r="BA428" s="237"/>
      <c r="BB428" s="231"/>
      <c r="BC428" s="234"/>
      <c r="BD428" s="299"/>
      <c r="BE428" s="302"/>
      <c r="BF428" s="302"/>
      <c r="BG428" s="305"/>
    </row>
    <row r="429" spans="2:60" ht="85.9" hidden="1" customHeight="1" thickBot="1">
      <c r="B429" s="94" t="s">
        <v>119</v>
      </c>
      <c r="C429" s="83" t="s">
        <v>118</v>
      </c>
      <c r="D429" s="88" t="s">
        <v>117</v>
      </c>
      <c r="E429" s="93" t="s">
        <v>116</v>
      </c>
      <c r="F429" s="92"/>
      <c r="G429" s="91"/>
      <c r="H429" s="90" t="s">
        <v>115</v>
      </c>
      <c r="I429" s="88" t="s">
        <v>43</v>
      </c>
      <c r="J429" s="88" t="s">
        <v>114</v>
      </c>
      <c r="K429" s="88" t="s">
        <v>44</v>
      </c>
      <c r="L429" s="227" t="s">
        <v>113</v>
      </c>
      <c r="M429" s="270"/>
      <c r="N429" s="227" t="s">
        <v>112</v>
      </c>
      <c r="O429" s="270"/>
      <c r="P429" s="227" t="s">
        <v>112</v>
      </c>
      <c r="Q429" s="228"/>
      <c r="R429" s="227" t="s">
        <v>112</v>
      </c>
      <c r="S429" s="228"/>
      <c r="T429" s="227" t="s">
        <v>112</v>
      </c>
      <c r="U429" s="228"/>
      <c r="V429" s="227" t="s">
        <v>112</v>
      </c>
      <c r="W429" s="228"/>
      <c r="X429" s="227" t="s">
        <v>112</v>
      </c>
      <c r="Y429" s="228"/>
      <c r="Z429" s="227" t="s">
        <v>112</v>
      </c>
      <c r="AA429" s="228"/>
      <c r="AB429" s="227" t="s">
        <v>112</v>
      </c>
      <c r="AC429" s="228"/>
      <c r="AD429" s="227" t="s">
        <v>112</v>
      </c>
      <c r="AE429" s="228"/>
      <c r="AF429" s="244" t="s">
        <v>111</v>
      </c>
      <c r="AG429" s="228"/>
      <c r="AH429" s="90" t="s">
        <v>110</v>
      </c>
      <c r="AI429" s="89" t="s">
        <v>109</v>
      </c>
      <c r="AJ429" s="88" t="s">
        <v>108</v>
      </c>
      <c r="AK429" s="88" t="s">
        <v>107</v>
      </c>
      <c r="AL429" s="87" t="s">
        <v>106</v>
      </c>
      <c r="AM429" s="86"/>
      <c r="AN429" s="86"/>
      <c r="AO429" s="84" t="s">
        <v>105</v>
      </c>
      <c r="AP429" s="83" t="s">
        <v>104</v>
      </c>
      <c r="AQ429" s="82" t="s">
        <v>103</v>
      </c>
      <c r="AR429" s="84" t="s">
        <v>102</v>
      </c>
      <c r="AS429" s="83" t="s">
        <v>101</v>
      </c>
      <c r="AT429" s="82" t="s">
        <v>100</v>
      </c>
      <c r="AU429" s="84" t="s">
        <v>99</v>
      </c>
      <c r="AV429" s="83" t="s">
        <v>98</v>
      </c>
      <c r="AW429" s="85" t="s">
        <v>97</v>
      </c>
      <c r="AX429" s="84" t="s">
        <v>96</v>
      </c>
      <c r="AY429" s="83" t="s">
        <v>95</v>
      </c>
      <c r="AZ429" s="82" t="s">
        <v>94</v>
      </c>
      <c r="BA429" s="84" t="s">
        <v>93</v>
      </c>
      <c r="BB429" s="83" t="s">
        <v>92</v>
      </c>
      <c r="BC429" s="82" t="s">
        <v>91</v>
      </c>
      <c r="BD429" s="81" t="s">
        <v>90</v>
      </c>
      <c r="BE429" s="80" t="s">
        <v>89</v>
      </c>
      <c r="BF429" s="80" t="s">
        <v>88</v>
      </c>
      <c r="BG429" s="79" t="s">
        <v>87</v>
      </c>
    </row>
    <row r="430" spans="2:60" ht="48" hidden="1" thickBot="1">
      <c r="B430" s="78" t="s">
        <v>152</v>
      </c>
      <c r="C430" s="77"/>
      <c r="D430" s="76"/>
      <c r="E430" s="267"/>
      <c r="F430" s="268"/>
      <c r="G430" s="269"/>
      <c r="H430" s="75" t="s">
        <v>85</v>
      </c>
      <c r="I430" s="74"/>
      <c r="J430" s="74"/>
      <c r="K430" s="73"/>
      <c r="L430" s="72"/>
      <c r="M430" s="68"/>
      <c r="N430" s="72"/>
      <c r="O430" s="68"/>
      <c r="P430" s="72"/>
      <c r="Q430" s="68"/>
      <c r="R430" s="72"/>
      <c r="S430" s="68"/>
      <c r="T430" s="72"/>
      <c r="U430" s="68"/>
      <c r="V430" s="72"/>
      <c r="W430" s="68"/>
      <c r="X430" s="72"/>
      <c r="Y430" s="68"/>
      <c r="Z430" s="72"/>
      <c r="AA430" s="71"/>
      <c r="AB430" s="70"/>
      <c r="AC430" s="70"/>
      <c r="AD430" s="70"/>
      <c r="AE430" s="70"/>
      <c r="AF430" s="69" t="s">
        <v>84</v>
      </c>
      <c r="AG430" s="68"/>
      <c r="AH430" s="68"/>
      <c r="AI430" s="68"/>
      <c r="AJ430" s="67"/>
      <c r="AK430" s="67"/>
      <c r="AL430" s="66"/>
      <c r="AM430" s="65"/>
      <c r="AN430" s="65"/>
      <c r="AO430" s="64">
        <f t="shared" ref="AO430:BG430" si="30">SUM(AO431:AO442)</f>
        <v>0</v>
      </c>
      <c r="AP430" s="63">
        <f t="shared" si="30"/>
        <v>0</v>
      </c>
      <c r="AQ430" s="62">
        <f t="shared" si="30"/>
        <v>0</v>
      </c>
      <c r="AR430" s="64">
        <f t="shared" si="30"/>
        <v>0</v>
      </c>
      <c r="AS430" s="63">
        <f t="shared" si="30"/>
        <v>0</v>
      </c>
      <c r="AT430" s="62">
        <f t="shared" si="30"/>
        <v>0</v>
      </c>
      <c r="AU430" s="64">
        <f t="shared" si="30"/>
        <v>0</v>
      </c>
      <c r="AV430" s="63">
        <f t="shared" si="30"/>
        <v>0</v>
      </c>
      <c r="AW430" s="62">
        <f t="shared" si="30"/>
        <v>0</v>
      </c>
      <c r="AX430" s="64">
        <f t="shared" si="30"/>
        <v>0</v>
      </c>
      <c r="AY430" s="63">
        <f t="shared" si="30"/>
        <v>0</v>
      </c>
      <c r="AZ430" s="62">
        <f t="shared" si="30"/>
        <v>0</v>
      </c>
      <c r="BA430" s="64">
        <f t="shared" si="30"/>
        <v>0</v>
      </c>
      <c r="BB430" s="63">
        <f t="shared" si="30"/>
        <v>0</v>
      </c>
      <c r="BC430" s="62">
        <f t="shared" si="30"/>
        <v>0</v>
      </c>
      <c r="BD430" s="61">
        <f t="shared" si="30"/>
        <v>0</v>
      </c>
      <c r="BE430" s="60">
        <f t="shared" si="30"/>
        <v>0</v>
      </c>
      <c r="BF430" s="60">
        <f t="shared" si="30"/>
        <v>0</v>
      </c>
      <c r="BG430" s="59">
        <f t="shared" si="30"/>
        <v>0</v>
      </c>
      <c r="BH430" s="58" t="s">
        <v>83</v>
      </c>
    </row>
    <row r="431" spans="2:60" ht="28.15" hidden="1" customHeight="1">
      <c r="B431" s="29"/>
      <c r="C431" s="263">
        <v>1</v>
      </c>
      <c r="D431" s="47"/>
      <c r="E431" s="46"/>
      <c r="F431" s="46"/>
      <c r="G431" s="45"/>
      <c r="H431" s="255"/>
      <c r="I431" s="259"/>
      <c r="J431" s="259"/>
      <c r="K431" s="259"/>
      <c r="L431" s="42" t="s">
        <v>82</v>
      </c>
      <c r="M431" s="41"/>
      <c r="N431" s="42" t="s">
        <v>81</v>
      </c>
      <c r="O431" s="41"/>
      <c r="P431" s="42" t="s">
        <v>80</v>
      </c>
      <c r="Q431" s="41"/>
      <c r="R431" s="42" t="s">
        <v>79</v>
      </c>
      <c r="S431" s="41"/>
      <c r="T431" s="42" t="s">
        <v>78</v>
      </c>
      <c r="U431" s="41"/>
      <c r="V431" s="42" t="s">
        <v>77</v>
      </c>
      <c r="W431" s="41"/>
      <c r="X431" s="42" t="s">
        <v>76</v>
      </c>
      <c r="Y431" s="41"/>
      <c r="Z431" s="42" t="s">
        <v>75</v>
      </c>
      <c r="AA431" s="41"/>
      <c r="AB431" s="44" t="s">
        <v>74</v>
      </c>
      <c r="AC431" s="43"/>
      <c r="AD431" s="42" t="s">
        <v>73</v>
      </c>
      <c r="AE431" s="41"/>
      <c r="AF431" s="40"/>
      <c r="AG431" s="41"/>
      <c r="AH431" s="40"/>
      <c r="AI431" s="39"/>
      <c r="AJ431" s="245"/>
      <c r="AK431" s="245"/>
      <c r="AL431" s="38"/>
      <c r="AM431" s="7"/>
      <c r="AN431" s="7"/>
      <c r="AO431" s="238">
        <f>SUMPRODUCT(LEN($M431:$AE434)-LEN(SUBSTITUTE($M431:$AE434,"A", "")))</f>
        <v>0</v>
      </c>
      <c r="AP431" s="229">
        <f>SUMPRODUCT(LEN($AH431:$AH434)-LEN(SUBSTITUTE($AH431:$AH434,"A", "")))</f>
        <v>0</v>
      </c>
      <c r="AQ431" s="232">
        <f>SUMPRODUCT(LEN($AG431:$AG434)-LEN(SUBSTITUTE($AG431:$AG434,"A", "")))</f>
        <v>0</v>
      </c>
      <c r="AR431" s="235">
        <f>SUMPRODUCT(LEN($M431:$AE434)-LEN(SUBSTITUTE($M431:$AE434,"S", "")))</f>
        <v>0</v>
      </c>
      <c r="AS431" s="229">
        <f>SUMPRODUCT(LEN($AH431:$AH434)-LEN(SUBSTITUTE($AH431:$AH434,"S", "")))</f>
        <v>0</v>
      </c>
      <c r="AT431" s="232">
        <f>SUMPRODUCT(LEN($AG431:$AG434)-LEN(SUBSTITUTE($AG431:$AG434,"S", "")))</f>
        <v>0</v>
      </c>
      <c r="AU431" s="235">
        <f>SUMPRODUCT(LEN($M431:$AE434)-LEN(SUBSTITUTE($M431:$AE434,"F", "")))</f>
        <v>0</v>
      </c>
      <c r="AV431" s="229">
        <f>SUMPRODUCT(LEN($AH431:$AH434)-LEN(SUBSTITUTE($AH431:$AH434,"F", "")))</f>
        <v>0</v>
      </c>
      <c r="AW431" s="232">
        <f>SUMPRODUCT(LEN($AG431:$AG434)-LEN(SUBSTITUTE($AG431:$AG434,"F", "")))</f>
        <v>0</v>
      </c>
      <c r="AX431" s="235">
        <f>SUMPRODUCT(LEN($M431:$AE434)-LEN(SUBSTITUTE($M431:$AE434,"G", "")))</f>
        <v>0</v>
      </c>
      <c r="AY431" s="229">
        <f>SUMPRODUCT(LEN($AH431:$AH434)-LEN(SUBSTITUTE($AH431:$AH434,"G", "")))</f>
        <v>0</v>
      </c>
      <c r="AZ431" s="232">
        <f>SUMPRODUCT(LEN($AG431:$AG434)-LEN(SUBSTITUTE($AG431:$AG434,"G", "")))</f>
        <v>0</v>
      </c>
      <c r="BA431" s="235">
        <f>SUMPRODUCT(LEN($M431:$AE434)-LEN(SUBSTITUTE($M431:$AE434,"M", "")))</f>
        <v>0</v>
      </c>
      <c r="BB431" s="229">
        <f>SUMPRODUCT(LEN($AH431:$AH434)-LEN(SUBSTITUTE($AH431:$AH434,"M", "")))</f>
        <v>0</v>
      </c>
      <c r="BC431" s="232">
        <f>SUMPRODUCT(LEN($AG431:$AG434)-LEN(SUBSTITUTE($AG431:$AG434,"M", "")))</f>
        <v>0</v>
      </c>
      <c r="BD431" s="297">
        <f>SUMPRODUCT(LEN($AI431:$AI434)-LEN(SUBSTITUTE($AI431:$AI434,"S", "")))</f>
        <v>0</v>
      </c>
      <c r="BE431" s="300">
        <f>SUMPRODUCT(LEN($AI431:$AI434)-LEN(SUBSTITUTE($AI431:$AI434,"F", "")))</f>
        <v>0</v>
      </c>
      <c r="BF431" s="300">
        <f>SUMPRODUCT(LEN($AI431:$AI434)-LEN(SUBSTITUTE($AI431:$AI434,"G", "")))</f>
        <v>0</v>
      </c>
      <c r="BG431" s="303">
        <f>SUMPRODUCT(LEN($AI431:$AI434)-LEN(SUBSTITUTE($AI431:$AI434,"M", "")))</f>
        <v>0</v>
      </c>
    </row>
    <row r="432" spans="2:60" ht="28.15" hidden="1" customHeight="1" thickBot="1">
      <c r="B432" s="29"/>
      <c r="C432" s="264"/>
      <c r="D432" s="37"/>
      <c r="E432" s="36"/>
      <c r="F432" s="36"/>
      <c r="G432" s="35"/>
      <c r="H432" s="256"/>
      <c r="I432" s="260"/>
      <c r="J432" s="260"/>
      <c r="K432" s="260"/>
      <c r="L432" s="32" t="s">
        <v>72</v>
      </c>
      <c r="M432" s="31"/>
      <c r="N432" s="32" t="s">
        <v>71</v>
      </c>
      <c r="O432" s="31"/>
      <c r="P432" s="32" t="s">
        <v>70</v>
      </c>
      <c r="Q432" s="31"/>
      <c r="R432" s="32" t="s">
        <v>69</v>
      </c>
      <c r="S432" s="31"/>
      <c r="T432" s="32" t="s">
        <v>68</v>
      </c>
      <c r="U432" s="31"/>
      <c r="V432" s="32" t="s">
        <v>67</v>
      </c>
      <c r="W432" s="31"/>
      <c r="X432" s="32" t="s">
        <v>66</v>
      </c>
      <c r="Y432" s="31"/>
      <c r="Z432" s="32" t="s">
        <v>65</v>
      </c>
      <c r="AA432" s="31"/>
      <c r="AB432" s="34" t="s">
        <v>64</v>
      </c>
      <c r="AC432" s="33"/>
      <c r="AD432" s="32" t="s">
        <v>63</v>
      </c>
      <c r="AE432" s="31"/>
      <c r="AF432" s="30"/>
      <c r="AG432" s="31"/>
      <c r="AH432" s="30"/>
      <c r="AI432" s="20"/>
      <c r="AJ432" s="246"/>
      <c r="AK432" s="246"/>
      <c r="AL432" s="19"/>
      <c r="AM432" s="7"/>
      <c r="AN432" s="7"/>
      <c r="AO432" s="239"/>
      <c r="AP432" s="230"/>
      <c r="AQ432" s="233"/>
      <c r="AR432" s="236"/>
      <c r="AS432" s="230"/>
      <c r="AT432" s="233"/>
      <c r="AU432" s="236"/>
      <c r="AV432" s="230"/>
      <c r="AW432" s="233"/>
      <c r="AX432" s="236"/>
      <c r="AY432" s="230"/>
      <c r="AZ432" s="233"/>
      <c r="BA432" s="236"/>
      <c r="BB432" s="230"/>
      <c r="BC432" s="233"/>
      <c r="BD432" s="298"/>
      <c r="BE432" s="301"/>
      <c r="BF432" s="301"/>
      <c r="BG432" s="304"/>
    </row>
    <row r="433" spans="2:60" ht="28.15" hidden="1" customHeight="1">
      <c r="B433" s="29"/>
      <c r="C433" s="265"/>
      <c r="D433" s="28"/>
      <c r="E433" s="27"/>
      <c r="F433" s="27"/>
      <c r="G433" s="26"/>
      <c r="H433" s="257"/>
      <c r="I433" s="261"/>
      <c r="J433" s="261"/>
      <c r="K433" s="261"/>
      <c r="L433" s="23" t="s">
        <v>62</v>
      </c>
      <c r="M433" s="22"/>
      <c r="N433" s="23" t="s">
        <v>61</v>
      </c>
      <c r="O433" s="22"/>
      <c r="P433" s="23" t="s">
        <v>60</v>
      </c>
      <c r="Q433" s="22"/>
      <c r="R433" s="23" t="s">
        <v>59</v>
      </c>
      <c r="S433" s="22"/>
      <c r="T433" s="23" t="s">
        <v>58</v>
      </c>
      <c r="U433" s="22"/>
      <c r="V433" s="23" t="s">
        <v>57</v>
      </c>
      <c r="W433" s="22"/>
      <c r="X433" s="23" t="s">
        <v>56</v>
      </c>
      <c r="Y433" s="22"/>
      <c r="Z433" s="23" t="s">
        <v>55</v>
      </c>
      <c r="AA433" s="22"/>
      <c r="AB433" s="25" t="s">
        <v>54</v>
      </c>
      <c r="AC433" s="24"/>
      <c r="AD433" s="23">
        <v>39</v>
      </c>
      <c r="AE433" s="22"/>
      <c r="AF433" s="21"/>
      <c r="AG433" s="22"/>
      <c r="AH433" s="21"/>
      <c r="AI433" s="20"/>
      <c r="AJ433" s="246"/>
      <c r="AK433" s="246"/>
      <c r="AL433" s="19"/>
      <c r="AM433" s="7"/>
      <c r="AN433" s="7"/>
      <c r="AO433" s="239"/>
      <c r="AP433" s="230"/>
      <c r="AQ433" s="233"/>
      <c r="AR433" s="236"/>
      <c r="AS433" s="230"/>
      <c r="AT433" s="233"/>
      <c r="AU433" s="236"/>
      <c r="AV433" s="230"/>
      <c r="AW433" s="233"/>
      <c r="AX433" s="236"/>
      <c r="AY433" s="230"/>
      <c r="AZ433" s="233"/>
      <c r="BA433" s="236"/>
      <c r="BB433" s="230"/>
      <c r="BC433" s="233"/>
      <c r="BD433" s="298"/>
      <c r="BE433" s="301"/>
      <c r="BF433" s="301"/>
      <c r="BG433" s="304"/>
    </row>
    <row r="434" spans="2:60" ht="28.15" hidden="1" customHeight="1" thickBot="1">
      <c r="B434" s="29"/>
      <c r="C434" s="266"/>
      <c r="D434" s="57"/>
      <c r="E434" s="56"/>
      <c r="F434" s="56"/>
      <c r="G434" s="55"/>
      <c r="H434" s="258"/>
      <c r="I434" s="262"/>
      <c r="J434" s="262"/>
      <c r="K434" s="262"/>
      <c r="L434" s="52" t="s">
        <v>53</v>
      </c>
      <c r="M434" s="51"/>
      <c r="N434" s="52" t="s">
        <v>52</v>
      </c>
      <c r="O434" s="51"/>
      <c r="P434" s="52" t="s">
        <v>51</v>
      </c>
      <c r="Q434" s="51"/>
      <c r="R434" s="52" t="s">
        <v>50</v>
      </c>
      <c r="S434" s="51"/>
      <c r="T434" s="52">
        <v>20</v>
      </c>
      <c r="U434" s="51"/>
      <c r="V434" s="52" t="s">
        <v>49</v>
      </c>
      <c r="W434" s="51"/>
      <c r="X434" s="52" t="s">
        <v>48</v>
      </c>
      <c r="Y434" s="51"/>
      <c r="Z434" s="52" t="s">
        <v>47</v>
      </c>
      <c r="AA434" s="51"/>
      <c r="AB434" s="54" t="s">
        <v>46</v>
      </c>
      <c r="AC434" s="53"/>
      <c r="AD434" s="52" t="s">
        <v>45</v>
      </c>
      <c r="AE434" s="51"/>
      <c r="AF434" s="50"/>
      <c r="AG434" s="51"/>
      <c r="AH434" s="50"/>
      <c r="AI434" s="49"/>
      <c r="AJ434" s="248"/>
      <c r="AK434" s="248"/>
      <c r="AL434" s="48"/>
      <c r="AM434" s="7"/>
      <c r="AN434" s="7"/>
      <c r="AO434" s="240"/>
      <c r="AP434" s="231"/>
      <c r="AQ434" s="234"/>
      <c r="AR434" s="237"/>
      <c r="AS434" s="231"/>
      <c r="AT434" s="234"/>
      <c r="AU434" s="237"/>
      <c r="AV434" s="231"/>
      <c r="AW434" s="234"/>
      <c r="AX434" s="237"/>
      <c r="AY434" s="231"/>
      <c r="AZ434" s="234"/>
      <c r="BA434" s="237"/>
      <c r="BB434" s="231"/>
      <c r="BC434" s="234"/>
      <c r="BD434" s="299"/>
      <c r="BE434" s="302"/>
      <c r="BF434" s="302"/>
      <c r="BG434" s="305"/>
    </row>
    <row r="435" spans="2:60" ht="28.15" hidden="1" customHeight="1">
      <c r="B435" s="29"/>
      <c r="C435" s="263">
        <v>2</v>
      </c>
      <c r="D435" s="47"/>
      <c r="E435" s="46"/>
      <c r="F435" s="46"/>
      <c r="G435" s="45"/>
      <c r="H435" s="255"/>
      <c r="I435" s="259"/>
      <c r="J435" s="259"/>
      <c r="K435" s="259"/>
      <c r="L435" s="42" t="s">
        <v>82</v>
      </c>
      <c r="M435" s="41"/>
      <c r="N435" s="42" t="s">
        <v>81</v>
      </c>
      <c r="O435" s="41"/>
      <c r="P435" s="42" t="s">
        <v>80</v>
      </c>
      <c r="Q435" s="41"/>
      <c r="R435" s="42" t="s">
        <v>79</v>
      </c>
      <c r="S435" s="41"/>
      <c r="T435" s="42" t="s">
        <v>78</v>
      </c>
      <c r="U435" s="41"/>
      <c r="V435" s="42" t="s">
        <v>77</v>
      </c>
      <c r="W435" s="41"/>
      <c r="X435" s="42" t="s">
        <v>76</v>
      </c>
      <c r="Y435" s="41"/>
      <c r="Z435" s="42" t="s">
        <v>75</v>
      </c>
      <c r="AA435" s="41"/>
      <c r="AB435" s="44" t="s">
        <v>74</v>
      </c>
      <c r="AC435" s="43"/>
      <c r="AD435" s="42" t="s">
        <v>73</v>
      </c>
      <c r="AE435" s="41"/>
      <c r="AF435" s="40"/>
      <c r="AG435" s="41"/>
      <c r="AH435" s="40"/>
      <c r="AI435" s="39"/>
      <c r="AJ435" s="249"/>
      <c r="AK435" s="252"/>
      <c r="AL435" s="38"/>
      <c r="AM435" s="7"/>
      <c r="AN435" s="7"/>
      <c r="AO435" s="238">
        <f>SUMPRODUCT(LEN($M435:$AE438)-LEN(SUBSTITUTE($M435:$AE438,"A", "")))</f>
        <v>0</v>
      </c>
      <c r="AP435" s="229">
        <f>SUMPRODUCT(LEN($AH435:$AH438)-LEN(SUBSTITUTE($AH435:$AH438,"A", "")))</f>
        <v>0</v>
      </c>
      <c r="AQ435" s="232">
        <f>SUMPRODUCT(LEN($AG435:$AG438)-LEN(SUBSTITUTE($AG435:$AG438,"A", "")))</f>
        <v>0</v>
      </c>
      <c r="AR435" s="235">
        <f>SUMPRODUCT(LEN($M435:$AE438)-LEN(SUBSTITUTE($M435:$AE438,"S", "")))</f>
        <v>0</v>
      </c>
      <c r="AS435" s="229">
        <f>SUMPRODUCT(LEN($AH435:$AH438)-LEN(SUBSTITUTE($AH435:$AH438,"S", "")))</f>
        <v>0</v>
      </c>
      <c r="AT435" s="232">
        <f>SUMPRODUCT(LEN($AG435:$AG438)-LEN(SUBSTITUTE($AG435:$AG438,"S", "")))</f>
        <v>0</v>
      </c>
      <c r="AU435" s="235">
        <f>SUMPRODUCT(LEN($M435:$AE438)-LEN(SUBSTITUTE($M435:$AE438,"F", "")))</f>
        <v>0</v>
      </c>
      <c r="AV435" s="229">
        <f>SUMPRODUCT(LEN($AH435:$AH438)-LEN(SUBSTITUTE($AH435:$AH438,"F", "")))</f>
        <v>0</v>
      </c>
      <c r="AW435" s="232">
        <f>SUMPRODUCT(LEN($AG435:$AG438)-LEN(SUBSTITUTE($AG435:$AG438,"F", "")))</f>
        <v>0</v>
      </c>
      <c r="AX435" s="235">
        <f>SUMPRODUCT(LEN($M435:$AE438)-LEN(SUBSTITUTE($M435:$AE438,"G", "")))</f>
        <v>0</v>
      </c>
      <c r="AY435" s="229">
        <f>SUMPRODUCT(LEN($AH435:$AH438)-LEN(SUBSTITUTE($AH435:$AH438,"G", "")))</f>
        <v>0</v>
      </c>
      <c r="AZ435" s="232">
        <f>SUMPRODUCT(LEN($AG435:$AG438)-LEN(SUBSTITUTE($AG435:$AG438,"G", "")))</f>
        <v>0</v>
      </c>
      <c r="BA435" s="235">
        <f>SUMPRODUCT(LEN($M435:$AE438)-LEN(SUBSTITUTE($M435:$AE438,"M", "")))</f>
        <v>0</v>
      </c>
      <c r="BB435" s="229">
        <f>SUMPRODUCT(LEN($AH435:$AH438)-LEN(SUBSTITUTE($AH435:$AH438,"M", "")))</f>
        <v>0</v>
      </c>
      <c r="BC435" s="232">
        <f>SUMPRODUCT(LEN($AG435:$AG438)-LEN(SUBSTITUTE($AG435:$AG438,"M", "")))</f>
        <v>0</v>
      </c>
      <c r="BD435" s="297">
        <f>SUMPRODUCT(LEN($AI435:$AI438)-LEN(SUBSTITUTE($AI435:$AI438,"S", "")))</f>
        <v>0</v>
      </c>
      <c r="BE435" s="300">
        <f>SUMPRODUCT(LEN($AI435:$AI438)-LEN(SUBSTITUTE($AI435:$AI438,"F", "")))</f>
        <v>0</v>
      </c>
      <c r="BF435" s="300">
        <f>SUMPRODUCT(LEN($AI435:$AI438)-LEN(SUBSTITUTE($AI435:$AI438,"G", "")))</f>
        <v>0</v>
      </c>
      <c r="BG435" s="303">
        <f>SUMPRODUCT(LEN($AI435:$AI438)-LEN(SUBSTITUTE($AI435:$AI438,"M", "")))</f>
        <v>0</v>
      </c>
    </row>
    <row r="436" spans="2:60" ht="28.15" hidden="1" customHeight="1" thickBot="1">
      <c r="B436" s="29"/>
      <c r="C436" s="264"/>
      <c r="D436" s="37"/>
      <c r="E436" s="36"/>
      <c r="F436" s="36"/>
      <c r="G436" s="35"/>
      <c r="H436" s="256"/>
      <c r="I436" s="260"/>
      <c r="J436" s="260"/>
      <c r="K436" s="260"/>
      <c r="L436" s="32" t="s">
        <v>72</v>
      </c>
      <c r="M436" s="31"/>
      <c r="N436" s="32" t="s">
        <v>71</v>
      </c>
      <c r="O436" s="31"/>
      <c r="P436" s="32" t="s">
        <v>70</v>
      </c>
      <c r="Q436" s="31"/>
      <c r="R436" s="32" t="s">
        <v>69</v>
      </c>
      <c r="S436" s="31"/>
      <c r="T436" s="32" t="s">
        <v>68</v>
      </c>
      <c r="U436" s="31"/>
      <c r="V436" s="32" t="s">
        <v>67</v>
      </c>
      <c r="W436" s="31"/>
      <c r="X436" s="32" t="s">
        <v>66</v>
      </c>
      <c r="Y436" s="31"/>
      <c r="Z436" s="32" t="s">
        <v>65</v>
      </c>
      <c r="AA436" s="31"/>
      <c r="AB436" s="34" t="s">
        <v>64</v>
      </c>
      <c r="AC436" s="33"/>
      <c r="AD436" s="32" t="s">
        <v>63</v>
      </c>
      <c r="AE436" s="31"/>
      <c r="AF436" s="30"/>
      <c r="AG436" s="31"/>
      <c r="AH436" s="30"/>
      <c r="AI436" s="20"/>
      <c r="AJ436" s="250"/>
      <c r="AK436" s="253"/>
      <c r="AL436" s="19"/>
      <c r="AM436" s="7"/>
      <c r="AN436" s="7"/>
      <c r="AO436" s="239"/>
      <c r="AP436" s="230"/>
      <c r="AQ436" s="233"/>
      <c r="AR436" s="236"/>
      <c r="AS436" s="230"/>
      <c r="AT436" s="233"/>
      <c r="AU436" s="236"/>
      <c r="AV436" s="230"/>
      <c r="AW436" s="233"/>
      <c r="AX436" s="236"/>
      <c r="AY436" s="230"/>
      <c r="AZ436" s="233"/>
      <c r="BA436" s="236"/>
      <c r="BB436" s="230"/>
      <c r="BC436" s="233"/>
      <c r="BD436" s="298"/>
      <c r="BE436" s="301"/>
      <c r="BF436" s="301"/>
      <c r="BG436" s="304"/>
    </row>
    <row r="437" spans="2:60" ht="28.15" hidden="1" customHeight="1">
      <c r="B437" s="29"/>
      <c r="C437" s="265"/>
      <c r="D437" s="28"/>
      <c r="E437" s="27"/>
      <c r="F437" s="27"/>
      <c r="G437" s="26"/>
      <c r="H437" s="257"/>
      <c r="I437" s="261"/>
      <c r="J437" s="261"/>
      <c r="K437" s="261"/>
      <c r="L437" s="23" t="s">
        <v>62</v>
      </c>
      <c r="M437" s="22"/>
      <c r="N437" s="23" t="s">
        <v>61</v>
      </c>
      <c r="O437" s="22"/>
      <c r="P437" s="23" t="s">
        <v>60</v>
      </c>
      <c r="Q437" s="22"/>
      <c r="R437" s="23" t="s">
        <v>59</v>
      </c>
      <c r="S437" s="22"/>
      <c r="T437" s="23" t="s">
        <v>58</v>
      </c>
      <c r="U437" s="22"/>
      <c r="V437" s="23" t="s">
        <v>57</v>
      </c>
      <c r="W437" s="22"/>
      <c r="X437" s="23" t="s">
        <v>56</v>
      </c>
      <c r="Y437" s="22"/>
      <c r="Z437" s="23" t="s">
        <v>55</v>
      </c>
      <c r="AA437" s="22"/>
      <c r="AB437" s="25" t="s">
        <v>54</v>
      </c>
      <c r="AC437" s="24"/>
      <c r="AD437" s="23">
        <v>39</v>
      </c>
      <c r="AE437" s="22"/>
      <c r="AF437" s="21"/>
      <c r="AG437" s="22"/>
      <c r="AH437" s="21"/>
      <c r="AI437" s="20"/>
      <c r="AJ437" s="250"/>
      <c r="AK437" s="253"/>
      <c r="AL437" s="19"/>
      <c r="AM437" s="7"/>
      <c r="AN437" s="7"/>
      <c r="AO437" s="239"/>
      <c r="AP437" s="230"/>
      <c r="AQ437" s="233"/>
      <c r="AR437" s="236"/>
      <c r="AS437" s="230"/>
      <c r="AT437" s="233"/>
      <c r="AU437" s="236"/>
      <c r="AV437" s="230"/>
      <c r="AW437" s="233"/>
      <c r="AX437" s="236"/>
      <c r="AY437" s="230"/>
      <c r="AZ437" s="233"/>
      <c r="BA437" s="236"/>
      <c r="BB437" s="230"/>
      <c r="BC437" s="233"/>
      <c r="BD437" s="298"/>
      <c r="BE437" s="301"/>
      <c r="BF437" s="301"/>
      <c r="BG437" s="304"/>
    </row>
    <row r="438" spans="2:60" ht="28.15" hidden="1" customHeight="1" thickBot="1">
      <c r="B438" s="29"/>
      <c r="C438" s="266"/>
      <c r="D438" s="57"/>
      <c r="E438" s="56"/>
      <c r="F438" s="56"/>
      <c r="G438" s="55"/>
      <c r="H438" s="258"/>
      <c r="I438" s="262"/>
      <c r="J438" s="262"/>
      <c r="K438" s="262"/>
      <c r="L438" s="52" t="s">
        <v>53</v>
      </c>
      <c r="M438" s="51"/>
      <c r="N438" s="52" t="s">
        <v>52</v>
      </c>
      <c r="O438" s="51"/>
      <c r="P438" s="52" t="s">
        <v>51</v>
      </c>
      <c r="Q438" s="51"/>
      <c r="R438" s="52" t="s">
        <v>50</v>
      </c>
      <c r="S438" s="51"/>
      <c r="T438" s="52">
        <v>20</v>
      </c>
      <c r="U438" s="51"/>
      <c r="V438" s="52" t="s">
        <v>49</v>
      </c>
      <c r="W438" s="51"/>
      <c r="X438" s="52" t="s">
        <v>48</v>
      </c>
      <c r="Y438" s="51"/>
      <c r="Z438" s="52" t="s">
        <v>47</v>
      </c>
      <c r="AA438" s="51"/>
      <c r="AB438" s="54" t="s">
        <v>46</v>
      </c>
      <c r="AC438" s="53"/>
      <c r="AD438" s="52" t="s">
        <v>45</v>
      </c>
      <c r="AE438" s="51"/>
      <c r="AF438" s="50"/>
      <c r="AG438" s="51"/>
      <c r="AH438" s="50"/>
      <c r="AI438" s="49"/>
      <c r="AJ438" s="251"/>
      <c r="AK438" s="254"/>
      <c r="AL438" s="48"/>
      <c r="AM438" s="7"/>
      <c r="AN438" s="7"/>
      <c r="AO438" s="240"/>
      <c r="AP438" s="231"/>
      <c r="AQ438" s="234"/>
      <c r="AR438" s="237"/>
      <c r="AS438" s="231"/>
      <c r="AT438" s="234"/>
      <c r="AU438" s="237"/>
      <c r="AV438" s="231"/>
      <c r="AW438" s="234"/>
      <c r="AX438" s="237"/>
      <c r="AY438" s="231"/>
      <c r="AZ438" s="234"/>
      <c r="BA438" s="237"/>
      <c r="BB438" s="231"/>
      <c r="BC438" s="234"/>
      <c r="BD438" s="299"/>
      <c r="BE438" s="302"/>
      <c r="BF438" s="302"/>
      <c r="BG438" s="305"/>
    </row>
    <row r="439" spans="2:60" ht="28.15" hidden="1" customHeight="1">
      <c r="B439" s="29"/>
      <c r="C439" s="263">
        <v>3</v>
      </c>
      <c r="D439" s="47"/>
      <c r="E439" s="46"/>
      <c r="F439" s="46"/>
      <c r="G439" s="45"/>
      <c r="H439" s="255"/>
      <c r="I439" s="259"/>
      <c r="J439" s="259"/>
      <c r="K439" s="259"/>
      <c r="L439" s="42" t="s">
        <v>82</v>
      </c>
      <c r="M439" s="41"/>
      <c r="N439" s="42" t="s">
        <v>81</v>
      </c>
      <c r="O439" s="41"/>
      <c r="P439" s="42" t="s">
        <v>80</v>
      </c>
      <c r="Q439" s="41"/>
      <c r="R439" s="42" t="s">
        <v>79</v>
      </c>
      <c r="S439" s="41"/>
      <c r="T439" s="42" t="s">
        <v>78</v>
      </c>
      <c r="U439" s="41"/>
      <c r="V439" s="42" t="s">
        <v>77</v>
      </c>
      <c r="W439" s="41"/>
      <c r="X439" s="42" t="s">
        <v>76</v>
      </c>
      <c r="Y439" s="41"/>
      <c r="Z439" s="42" t="s">
        <v>75</v>
      </c>
      <c r="AA439" s="41"/>
      <c r="AB439" s="44" t="s">
        <v>74</v>
      </c>
      <c r="AC439" s="43"/>
      <c r="AD439" s="42" t="s">
        <v>73</v>
      </c>
      <c r="AE439" s="41"/>
      <c r="AF439" s="40"/>
      <c r="AG439" s="41"/>
      <c r="AH439" s="40"/>
      <c r="AI439" s="39"/>
      <c r="AJ439" s="245"/>
      <c r="AK439" s="245"/>
      <c r="AL439" s="38"/>
      <c r="AM439" s="7"/>
      <c r="AN439" s="7"/>
      <c r="AO439" s="238">
        <f>SUMPRODUCT(LEN($M439:$AE442)-LEN(SUBSTITUTE($M439:$AE442,"A", "")))</f>
        <v>0</v>
      </c>
      <c r="AP439" s="229">
        <f>SUMPRODUCT(LEN($AH439:$AH442)-LEN(SUBSTITUTE($AH439:$AH442,"A", "")))</f>
        <v>0</v>
      </c>
      <c r="AQ439" s="232">
        <f>SUMPRODUCT(LEN($AG439:$AG442)-LEN(SUBSTITUTE($AG439:$AG442,"A", "")))</f>
        <v>0</v>
      </c>
      <c r="AR439" s="235">
        <f>SUMPRODUCT(LEN($M439:$AE442)-LEN(SUBSTITUTE($M439:$AE442,"S", "")))</f>
        <v>0</v>
      </c>
      <c r="AS439" s="229">
        <f>SUMPRODUCT(LEN($AH439:$AH442)-LEN(SUBSTITUTE($AH439:$AH442,"S", "")))</f>
        <v>0</v>
      </c>
      <c r="AT439" s="232">
        <f>SUMPRODUCT(LEN($AG439:$AG442)-LEN(SUBSTITUTE($AG439:$AG442,"S", "")))</f>
        <v>0</v>
      </c>
      <c r="AU439" s="235">
        <f>SUMPRODUCT(LEN($M439:$AE442)-LEN(SUBSTITUTE($M439:$AE442,"F", "")))</f>
        <v>0</v>
      </c>
      <c r="AV439" s="229">
        <f>SUMPRODUCT(LEN($AH439:$AH442)-LEN(SUBSTITUTE($AH439:$AH442,"F", "")))</f>
        <v>0</v>
      </c>
      <c r="AW439" s="232">
        <f>SUMPRODUCT(LEN($AG439:$AG442)-LEN(SUBSTITUTE($AG439:$AG442,"F", "")))</f>
        <v>0</v>
      </c>
      <c r="AX439" s="235">
        <f>SUMPRODUCT(LEN($M439:$AE442)-LEN(SUBSTITUTE($M439:$AE442,"G", "")))</f>
        <v>0</v>
      </c>
      <c r="AY439" s="229">
        <f>SUMPRODUCT(LEN($AH439:$AH442)-LEN(SUBSTITUTE($AH439:$AH442,"G", "")))</f>
        <v>0</v>
      </c>
      <c r="AZ439" s="232">
        <f>SUMPRODUCT(LEN($AG439:$AG442)-LEN(SUBSTITUTE($AG439:$AG442,"G", "")))</f>
        <v>0</v>
      </c>
      <c r="BA439" s="235">
        <f>SUMPRODUCT(LEN($M439:$AE442)-LEN(SUBSTITUTE($M439:$AE442,"M", "")))</f>
        <v>0</v>
      </c>
      <c r="BB439" s="229">
        <f>SUMPRODUCT(LEN($AH439:$AH442)-LEN(SUBSTITUTE($AH439:$AH442,"M", "")))</f>
        <v>0</v>
      </c>
      <c r="BC439" s="232">
        <f>SUMPRODUCT(LEN($AG439:$AG442)-LEN(SUBSTITUTE($AG439:$AG442,"M", "")))</f>
        <v>0</v>
      </c>
      <c r="BD439" s="297">
        <f>SUMPRODUCT(LEN($AI439:$AI442)-LEN(SUBSTITUTE($AI439:$AI442,"S", "")))</f>
        <v>0</v>
      </c>
      <c r="BE439" s="300">
        <f>SUMPRODUCT(LEN($AI439:$AI442)-LEN(SUBSTITUTE($AI439:$AI442,"F", "")))</f>
        <v>0</v>
      </c>
      <c r="BF439" s="300">
        <f>SUMPRODUCT(LEN($AI439:$AI442)-LEN(SUBSTITUTE($AI439:$AI442,"G", "")))</f>
        <v>0</v>
      </c>
      <c r="BG439" s="303">
        <f>SUMPRODUCT(LEN($AI439:$AI442)-LEN(SUBSTITUTE($AI439:$AI442,"M", "")))</f>
        <v>0</v>
      </c>
    </row>
    <row r="440" spans="2:60" ht="28.15" hidden="1" customHeight="1" thickBot="1">
      <c r="B440" s="29"/>
      <c r="C440" s="264"/>
      <c r="D440" s="37"/>
      <c r="E440" s="36"/>
      <c r="F440" s="36"/>
      <c r="G440" s="35"/>
      <c r="H440" s="256"/>
      <c r="I440" s="260"/>
      <c r="J440" s="260"/>
      <c r="K440" s="260"/>
      <c r="L440" s="32" t="s">
        <v>72</v>
      </c>
      <c r="M440" s="31"/>
      <c r="N440" s="32" t="s">
        <v>71</v>
      </c>
      <c r="O440" s="31"/>
      <c r="P440" s="32" t="s">
        <v>70</v>
      </c>
      <c r="Q440" s="31"/>
      <c r="R440" s="32" t="s">
        <v>69</v>
      </c>
      <c r="S440" s="31"/>
      <c r="T440" s="32" t="s">
        <v>68</v>
      </c>
      <c r="U440" s="31"/>
      <c r="V440" s="32" t="s">
        <v>67</v>
      </c>
      <c r="W440" s="31"/>
      <c r="X440" s="32" t="s">
        <v>66</v>
      </c>
      <c r="Y440" s="31"/>
      <c r="Z440" s="32" t="s">
        <v>65</v>
      </c>
      <c r="AA440" s="31"/>
      <c r="AB440" s="34" t="s">
        <v>64</v>
      </c>
      <c r="AC440" s="33"/>
      <c r="AD440" s="32" t="s">
        <v>63</v>
      </c>
      <c r="AE440" s="31"/>
      <c r="AF440" s="30"/>
      <c r="AG440" s="31"/>
      <c r="AH440" s="30"/>
      <c r="AI440" s="20"/>
      <c r="AJ440" s="246"/>
      <c r="AK440" s="246"/>
      <c r="AL440" s="19"/>
      <c r="AM440" s="7"/>
      <c r="AN440" s="7"/>
      <c r="AO440" s="239"/>
      <c r="AP440" s="230"/>
      <c r="AQ440" s="233"/>
      <c r="AR440" s="236"/>
      <c r="AS440" s="230"/>
      <c r="AT440" s="233"/>
      <c r="AU440" s="236"/>
      <c r="AV440" s="230"/>
      <c r="AW440" s="233"/>
      <c r="AX440" s="236"/>
      <c r="AY440" s="230"/>
      <c r="AZ440" s="233"/>
      <c r="BA440" s="236"/>
      <c r="BB440" s="230"/>
      <c r="BC440" s="233"/>
      <c r="BD440" s="298"/>
      <c r="BE440" s="301"/>
      <c r="BF440" s="301"/>
      <c r="BG440" s="304"/>
    </row>
    <row r="441" spans="2:60" ht="28.15" hidden="1" customHeight="1">
      <c r="B441" s="29"/>
      <c r="C441" s="265"/>
      <c r="D441" s="28"/>
      <c r="E441" s="27"/>
      <c r="F441" s="27"/>
      <c r="G441" s="26"/>
      <c r="H441" s="257"/>
      <c r="I441" s="261"/>
      <c r="J441" s="261"/>
      <c r="K441" s="261"/>
      <c r="L441" s="23" t="s">
        <v>62</v>
      </c>
      <c r="M441" s="22"/>
      <c r="N441" s="23" t="s">
        <v>61</v>
      </c>
      <c r="O441" s="22"/>
      <c r="P441" s="23" t="s">
        <v>60</v>
      </c>
      <c r="Q441" s="22"/>
      <c r="R441" s="23" t="s">
        <v>59</v>
      </c>
      <c r="S441" s="22"/>
      <c r="T441" s="23" t="s">
        <v>58</v>
      </c>
      <c r="U441" s="22"/>
      <c r="V441" s="23" t="s">
        <v>57</v>
      </c>
      <c r="W441" s="22"/>
      <c r="X441" s="23" t="s">
        <v>56</v>
      </c>
      <c r="Y441" s="22"/>
      <c r="Z441" s="23" t="s">
        <v>55</v>
      </c>
      <c r="AA441" s="22"/>
      <c r="AB441" s="25" t="s">
        <v>54</v>
      </c>
      <c r="AC441" s="24"/>
      <c r="AD441" s="23">
        <v>39</v>
      </c>
      <c r="AE441" s="22"/>
      <c r="AF441" s="21"/>
      <c r="AG441" s="22"/>
      <c r="AH441" s="21"/>
      <c r="AI441" s="20"/>
      <c r="AJ441" s="246"/>
      <c r="AK441" s="246"/>
      <c r="AL441" s="19"/>
      <c r="AM441" s="7"/>
      <c r="AN441" s="7"/>
      <c r="AO441" s="239"/>
      <c r="AP441" s="230"/>
      <c r="AQ441" s="233"/>
      <c r="AR441" s="236"/>
      <c r="AS441" s="230"/>
      <c r="AT441" s="233"/>
      <c r="AU441" s="236"/>
      <c r="AV441" s="230"/>
      <c r="AW441" s="233"/>
      <c r="AX441" s="236"/>
      <c r="AY441" s="230"/>
      <c r="AZ441" s="233"/>
      <c r="BA441" s="236"/>
      <c r="BB441" s="230"/>
      <c r="BC441" s="233"/>
      <c r="BD441" s="298"/>
      <c r="BE441" s="301"/>
      <c r="BF441" s="301"/>
      <c r="BG441" s="304"/>
    </row>
    <row r="442" spans="2:60" ht="28.15" hidden="1" customHeight="1" thickBot="1">
      <c r="B442" s="18"/>
      <c r="C442" s="271"/>
      <c r="D442" s="17"/>
      <c r="E442" s="16"/>
      <c r="F442" s="16"/>
      <c r="G442" s="15"/>
      <c r="H442" s="258"/>
      <c r="I442" s="272"/>
      <c r="J442" s="272"/>
      <c r="K442" s="272"/>
      <c r="L442" s="12" t="s">
        <v>53</v>
      </c>
      <c r="M442" s="11"/>
      <c r="N442" s="12" t="s">
        <v>52</v>
      </c>
      <c r="O442" s="11"/>
      <c r="P442" s="12" t="s">
        <v>51</v>
      </c>
      <c r="Q442" s="11"/>
      <c r="R442" s="12" t="s">
        <v>50</v>
      </c>
      <c r="S442" s="11"/>
      <c r="T442" s="12">
        <v>20</v>
      </c>
      <c r="U442" s="11"/>
      <c r="V442" s="12" t="s">
        <v>49</v>
      </c>
      <c r="W442" s="11"/>
      <c r="X442" s="12" t="s">
        <v>48</v>
      </c>
      <c r="Y442" s="11"/>
      <c r="Z442" s="12" t="s">
        <v>47</v>
      </c>
      <c r="AA442" s="11"/>
      <c r="AB442" s="14" t="s">
        <v>46</v>
      </c>
      <c r="AC442" s="13"/>
      <c r="AD442" s="12" t="s">
        <v>45</v>
      </c>
      <c r="AE442" s="11"/>
      <c r="AF442" s="10"/>
      <c r="AG442" s="11"/>
      <c r="AH442" s="10"/>
      <c r="AI442" s="9"/>
      <c r="AJ442" s="247"/>
      <c r="AK442" s="247"/>
      <c r="AL442" s="8"/>
      <c r="AM442" s="7"/>
      <c r="AN442" s="7"/>
      <c r="AO442" s="240"/>
      <c r="AP442" s="231"/>
      <c r="AQ442" s="234"/>
      <c r="AR442" s="237"/>
      <c r="AS442" s="231"/>
      <c r="AT442" s="234"/>
      <c r="AU442" s="237"/>
      <c r="AV442" s="231"/>
      <c r="AW442" s="234"/>
      <c r="AX442" s="237"/>
      <c r="AY442" s="231"/>
      <c r="AZ442" s="234"/>
      <c r="BA442" s="237"/>
      <c r="BB442" s="231"/>
      <c r="BC442" s="234"/>
      <c r="BD442" s="299"/>
      <c r="BE442" s="302"/>
      <c r="BF442" s="302"/>
      <c r="BG442" s="305"/>
    </row>
    <row r="443" spans="2:60" ht="85.9" hidden="1" customHeight="1" thickBot="1">
      <c r="B443" s="94" t="s">
        <v>119</v>
      </c>
      <c r="C443" s="83" t="s">
        <v>118</v>
      </c>
      <c r="D443" s="88" t="s">
        <v>117</v>
      </c>
      <c r="E443" s="93" t="s">
        <v>116</v>
      </c>
      <c r="F443" s="92"/>
      <c r="G443" s="91"/>
      <c r="H443" s="90" t="s">
        <v>115</v>
      </c>
      <c r="I443" s="88" t="s">
        <v>43</v>
      </c>
      <c r="J443" s="88" t="s">
        <v>114</v>
      </c>
      <c r="K443" s="88" t="s">
        <v>44</v>
      </c>
      <c r="L443" s="227" t="s">
        <v>113</v>
      </c>
      <c r="M443" s="270"/>
      <c r="N443" s="227" t="s">
        <v>112</v>
      </c>
      <c r="O443" s="270"/>
      <c r="P443" s="227" t="s">
        <v>112</v>
      </c>
      <c r="Q443" s="228"/>
      <c r="R443" s="227" t="s">
        <v>112</v>
      </c>
      <c r="S443" s="228"/>
      <c r="T443" s="227" t="s">
        <v>112</v>
      </c>
      <c r="U443" s="228"/>
      <c r="V443" s="227" t="s">
        <v>112</v>
      </c>
      <c r="W443" s="228"/>
      <c r="X443" s="227" t="s">
        <v>112</v>
      </c>
      <c r="Y443" s="228"/>
      <c r="Z443" s="227" t="s">
        <v>112</v>
      </c>
      <c r="AA443" s="228"/>
      <c r="AB443" s="227" t="s">
        <v>112</v>
      </c>
      <c r="AC443" s="228"/>
      <c r="AD443" s="227" t="s">
        <v>112</v>
      </c>
      <c r="AE443" s="228"/>
      <c r="AF443" s="244" t="s">
        <v>111</v>
      </c>
      <c r="AG443" s="228"/>
      <c r="AH443" s="90" t="s">
        <v>110</v>
      </c>
      <c r="AI443" s="89" t="s">
        <v>109</v>
      </c>
      <c r="AJ443" s="88" t="s">
        <v>108</v>
      </c>
      <c r="AK443" s="88" t="s">
        <v>107</v>
      </c>
      <c r="AL443" s="87" t="s">
        <v>106</v>
      </c>
      <c r="AM443" s="86"/>
      <c r="AN443" s="86"/>
      <c r="AO443" s="84" t="s">
        <v>105</v>
      </c>
      <c r="AP443" s="83" t="s">
        <v>104</v>
      </c>
      <c r="AQ443" s="82" t="s">
        <v>103</v>
      </c>
      <c r="AR443" s="84" t="s">
        <v>102</v>
      </c>
      <c r="AS443" s="83" t="s">
        <v>101</v>
      </c>
      <c r="AT443" s="82" t="s">
        <v>100</v>
      </c>
      <c r="AU443" s="84" t="s">
        <v>99</v>
      </c>
      <c r="AV443" s="83" t="s">
        <v>98</v>
      </c>
      <c r="AW443" s="85" t="s">
        <v>97</v>
      </c>
      <c r="AX443" s="84" t="s">
        <v>96</v>
      </c>
      <c r="AY443" s="83" t="s">
        <v>95</v>
      </c>
      <c r="AZ443" s="82" t="s">
        <v>94</v>
      </c>
      <c r="BA443" s="84" t="s">
        <v>93</v>
      </c>
      <c r="BB443" s="83" t="s">
        <v>92</v>
      </c>
      <c r="BC443" s="82" t="s">
        <v>91</v>
      </c>
      <c r="BD443" s="81" t="s">
        <v>90</v>
      </c>
      <c r="BE443" s="80" t="s">
        <v>89</v>
      </c>
      <c r="BF443" s="80" t="s">
        <v>88</v>
      </c>
      <c r="BG443" s="79" t="s">
        <v>87</v>
      </c>
    </row>
    <row r="444" spans="2:60" ht="48" hidden="1" thickBot="1">
      <c r="B444" s="78" t="s">
        <v>151</v>
      </c>
      <c r="C444" s="77"/>
      <c r="D444" s="76"/>
      <c r="E444" s="267"/>
      <c r="F444" s="268"/>
      <c r="G444" s="269"/>
      <c r="H444" s="75" t="s">
        <v>85</v>
      </c>
      <c r="I444" s="74"/>
      <c r="J444" s="74"/>
      <c r="K444" s="73"/>
      <c r="L444" s="72"/>
      <c r="M444" s="68"/>
      <c r="N444" s="72"/>
      <c r="O444" s="68"/>
      <c r="P444" s="72"/>
      <c r="Q444" s="68"/>
      <c r="R444" s="72"/>
      <c r="S444" s="68"/>
      <c r="T444" s="72"/>
      <c r="U444" s="68"/>
      <c r="V444" s="72"/>
      <c r="W444" s="68"/>
      <c r="X444" s="72"/>
      <c r="Y444" s="68"/>
      <c r="Z444" s="72"/>
      <c r="AA444" s="71"/>
      <c r="AB444" s="70"/>
      <c r="AC444" s="70"/>
      <c r="AD444" s="70"/>
      <c r="AE444" s="70"/>
      <c r="AF444" s="69" t="s">
        <v>84</v>
      </c>
      <c r="AG444" s="68"/>
      <c r="AH444" s="68"/>
      <c r="AI444" s="68"/>
      <c r="AJ444" s="67"/>
      <c r="AK444" s="67"/>
      <c r="AL444" s="66"/>
      <c r="AM444" s="65"/>
      <c r="AN444" s="65"/>
      <c r="AO444" s="64">
        <f t="shared" ref="AO444:BG444" si="31">SUM(AO445:AO456)</f>
        <v>0</v>
      </c>
      <c r="AP444" s="63">
        <f t="shared" si="31"/>
        <v>0</v>
      </c>
      <c r="AQ444" s="62">
        <f t="shared" si="31"/>
        <v>0</v>
      </c>
      <c r="AR444" s="64">
        <f t="shared" si="31"/>
        <v>0</v>
      </c>
      <c r="AS444" s="63">
        <f t="shared" si="31"/>
        <v>0</v>
      </c>
      <c r="AT444" s="62">
        <f t="shared" si="31"/>
        <v>0</v>
      </c>
      <c r="AU444" s="64">
        <f t="shared" si="31"/>
        <v>0</v>
      </c>
      <c r="AV444" s="63">
        <f t="shared" si="31"/>
        <v>0</v>
      </c>
      <c r="AW444" s="62">
        <f t="shared" si="31"/>
        <v>0</v>
      </c>
      <c r="AX444" s="64">
        <f t="shared" si="31"/>
        <v>0</v>
      </c>
      <c r="AY444" s="63">
        <f t="shared" si="31"/>
        <v>0</v>
      </c>
      <c r="AZ444" s="62">
        <f t="shared" si="31"/>
        <v>0</v>
      </c>
      <c r="BA444" s="64">
        <f t="shared" si="31"/>
        <v>0</v>
      </c>
      <c r="BB444" s="63">
        <f t="shared" si="31"/>
        <v>0</v>
      </c>
      <c r="BC444" s="62">
        <f t="shared" si="31"/>
        <v>0</v>
      </c>
      <c r="BD444" s="61">
        <f t="shared" si="31"/>
        <v>0</v>
      </c>
      <c r="BE444" s="60">
        <f t="shared" si="31"/>
        <v>0</v>
      </c>
      <c r="BF444" s="60">
        <f t="shared" si="31"/>
        <v>0</v>
      </c>
      <c r="BG444" s="59">
        <f t="shared" si="31"/>
        <v>0</v>
      </c>
      <c r="BH444" s="58" t="s">
        <v>83</v>
      </c>
    </row>
    <row r="445" spans="2:60" ht="28.15" hidden="1" customHeight="1">
      <c r="B445" s="29"/>
      <c r="C445" s="263">
        <v>1</v>
      </c>
      <c r="D445" s="47"/>
      <c r="E445" s="46"/>
      <c r="F445" s="46"/>
      <c r="G445" s="45"/>
      <c r="H445" s="255"/>
      <c r="I445" s="259"/>
      <c r="J445" s="259"/>
      <c r="K445" s="259"/>
      <c r="L445" s="42" t="s">
        <v>82</v>
      </c>
      <c r="M445" s="41"/>
      <c r="N445" s="42" t="s">
        <v>81</v>
      </c>
      <c r="O445" s="41"/>
      <c r="P445" s="42" t="s">
        <v>80</v>
      </c>
      <c r="Q445" s="41"/>
      <c r="R445" s="42" t="s">
        <v>79</v>
      </c>
      <c r="S445" s="41"/>
      <c r="T445" s="42" t="s">
        <v>78</v>
      </c>
      <c r="U445" s="41"/>
      <c r="V445" s="42" t="s">
        <v>77</v>
      </c>
      <c r="W445" s="41"/>
      <c r="X445" s="42" t="s">
        <v>76</v>
      </c>
      <c r="Y445" s="41"/>
      <c r="Z445" s="42" t="s">
        <v>75</v>
      </c>
      <c r="AA445" s="41"/>
      <c r="AB445" s="44" t="s">
        <v>74</v>
      </c>
      <c r="AC445" s="43"/>
      <c r="AD445" s="42" t="s">
        <v>73</v>
      </c>
      <c r="AE445" s="41"/>
      <c r="AF445" s="40"/>
      <c r="AG445" s="41"/>
      <c r="AH445" s="40"/>
      <c r="AI445" s="39"/>
      <c r="AJ445" s="245"/>
      <c r="AK445" s="245"/>
      <c r="AL445" s="38"/>
      <c r="AM445" s="7"/>
      <c r="AN445" s="7"/>
      <c r="AO445" s="238">
        <f>SUMPRODUCT(LEN($M445:$AE448)-LEN(SUBSTITUTE($M445:$AE448,"A", "")))</f>
        <v>0</v>
      </c>
      <c r="AP445" s="229">
        <f>SUMPRODUCT(LEN($AH445:$AH448)-LEN(SUBSTITUTE($AH445:$AH448,"A", "")))</f>
        <v>0</v>
      </c>
      <c r="AQ445" s="232">
        <f>SUMPRODUCT(LEN($AG445:$AG448)-LEN(SUBSTITUTE($AG445:$AG448,"A", "")))</f>
        <v>0</v>
      </c>
      <c r="AR445" s="235">
        <f>SUMPRODUCT(LEN($M445:$AE448)-LEN(SUBSTITUTE($M445:$AE448,"S", "")))</f>
        <v>0</v>
      </c>
      <c r="AS445" s="229">
        <f>SUMPRODUCT(LEN($AH445:$AH448)-LEN(SUBSTITUTE($AH445:$AH448,"S", "")))</f>
        <v>0</v>
      </c>
      <c r="AT445" s="232">
        <f>SUMPRODUCT(LEN($AG445:$AG448)-LEN(SUBSTITUTE($AG445:$AG448,"S", "")))</f>
        <v>0</v>
      </c>
      <c r="AU445" s="235">
        <f>SUMPRODUCT(LEN($M445:$AE448)-LEN(SUBSTITUTE($M445:$AE448,"F", "")))</f>
        <v>0</v>
      </c>
      <c r="AV445" s="229">
        <f>SUMPRODUCT(LEN($AH445:$AH448)-LEN(SUBSTITUTE($AH445:$AH448,"F", "")))</f>
        <v>0</v>
      </c>
      <c r="AW445" s="232">
        <f>SUMPRODUCT(LEN($AG445:$AG448)-LEN(SUBSTITUTE($AG445:$AG448,"F", "")))</f>
        <v>0</v>
      </c>
      <c r="AX445" s="235">
        <f>SUMPRODUCT(LEN($M445:$AE448)-LEN(SUBSTITUTE($M445:$AE448,"G", "")))</f>
        <v>0</v>
      </c>
      <c r="AY445" s="229">
        <f>SUMPRODUCT(LEN($AH445:$AH448)-LEN(SUBSTITUTE($AH445:$AH448,"G", "")))</f>
        <v>0</v>
      </c>
      <c r="AZ445" s="232">
        <f>SUMPRODUCT(LEN($AG445:$AG448)-LEN(SUBSTITUTE($AG445:$AG448,"G", "")))</f>
        <v>0</v>
      </c>
      <c r="BA445" s="235">
        <f>SUMPRODUCT(LEN($M445:$AE448)-LEN(SUBSTITUTE($M445:$AE448,"M", "")))</f>
        <v>0</v>
      </c>
      <c r="BB445" s="229">
        <f>SUMPRODUCT(LEN($AH445:$AH448)-LEN(SUBSTITUTE($AH445:$AH448,"M", "")))</f>
        <v>0</v>
      </c>
      <c r="BC445" s="232">
        <f>SUMPRODUCT(LEN($AG445:$AG448)-LEN(SUBSTITUTE($AG445:$AG448,"M", "")))</f>
        <v>0</v>
      </c>
      <c r="BD445" s="297">
        <f>SUMPRODUCT(LEN($AI445:$AI448)-LEN(SUBSTITUTE($AI445:$AI448,"S", "")))</f>
        <v>0</v>
      </c>
      <c r="BE445" s="300">
        <f>SUMPRODUCT(LEN($AI445:$AI448)-LEN(SUBSTITUTE($AI445:$AI448,"F", "")))</f>
        <v>0</v>
      </c>
      <c r="BF445" s="300">
        <f>SUMPRODUCT(LEN($AI445:$AI448)-LEN(SUBSTITUTE($AI445:$AI448,"G", "")))</f>
        <v>0</v>
      </c>
      <c r="BG445" s="303">
        <f>SUMPRODUCT(LEN($AI445:$AI448)-LEN(SUBSTITUTE($AI445:$AI448,"M", "")))</f>
        <v>0</v>
      </c>
    </row>
    <row r="446" spans="2:60" ht="28.15" hidden="1" customHeight="1" thickBot="1">
      <c r="B446" s="29"/>
      <c r="C446" s="264"/>
      <c r="D446" s="37"/>
      <c r="E446" s="36"/>
      <c r="F446" s="36"/>
      <c r="G446" s="35"/>
      <c r="H446" s="256"/>
      <c r="I446" s="260"/>
      <c r="J446" s="260"/>
      <c r="K446" s="260"/>
      <c r="L446" s="32" t="s">
        <v>72</v>
      </c>
      <c r="M446" s="31"/>
      <c r="N446" s="32" t="s">
        <v>71</v>
      </c>
      <c r="O446" s="31"/>
      <c r="P446" s="32" t="s">
        <v>70</v>
      </c>
      <c r="Q446" s="31"/>
      <c r="R446" s="32" t="s">
        <v>69</v>
      </c>
      <c r="S446" s="31"/>
      <c r="T446" s="32" t="s">
        <v>68</v>
      </c>
      <c r="U446" s="31"/>
      <c r="V446" s="32" t="s">
        <v>67</v>
      </c>
      <c r="W446" s="31"/>
      <c r="X446" s="32" t="s">
        <v>66</v>
      </c>
      <c r="Y446" s="31"/>
      <c r="Z446" s="32" t="s">
        <v>65</v>
      </c>
      <c r="AA446" s="31"/>
      <c r="AB446" s="34" t="s">
        <v>64</v>
      </c>
      <c r="AC446" s="33"/>
      <c r="AD446" s="32" t="s">
        <v>63</v>
      </c>
      <c r="AE446" s="31"/>
      <c r="AF446" s="30"/>
      <c r="AG446" s="31"/>
      <c r="AH446" s="30"/>
      <c r="AI446" s="20"/>
      <c r="AJ446" s="246"/>
      <c r="AK446" s="246"/>
      <c r="AL446" s="19"/>
      <c r="AM446" s="7"/>
      <c r="AN446" s="7"/>
      <c r="AO446" s="239"/>
      <c r="AP446" s="230"/>
      <c r="AQ446" s="233"/>
      <c r="AR446" s="236"/>
      <c r="AS446" s="230"/>
      <c r="AT446" s="233"/>
      <c r="AU446" s="236"/>
      <c r="AV446" s="230"/>
      <c r="AW446" s="233"/>
      <c r="AX446" s="236"/>
      <c r="AY446" s="230"/>
      <c r="AZ446" s="233"/>
      <c r="BA446" s="236"/>
      <c r="BB446" s="230"/>
      <c r="BC446" s="233"/>
      <c r="BD446" s="298"/>
      <c r="BE446" s="301"/>
      <c r="BF446" s="301"/>
      <c r="BG446" s="304"/>
    </row>
    <row r="447" spans="2:60" ht="28.15" hidden="1" customHeight="1">
      <c r="B447" s="29"/>
      <c r="C447" s="265"/>
      <c r="D447" s="28"/>
      <c r="E447" s="27"/>
      <c r="F447" s="27"/>
      <c r="G447" s="26"/>
      <c r="H447" s="257"/>
      <c r="I447" s="261"/>
      <c r="J447" s="261"/>
      <c r="K447" s="261"/>
      <c r="L447" s="23" t="s">
        <v>62</v>
      </c>
      <c r="M447" s="22"/>
      <c r="N447" s="23" t="s">
        <v>61</v>
      </c>
      <c r="O447" s="22"/>
      <c r="P447" s="23" t="s">
        <v>60</v>
      </c>
      <c r="Q447" s="22"/>
      <c r="R447" s="23" t="s">
        <v>59</v>
      </c>
      <c r="S447" s="22"/>
      <c r="T447" s="23" t="s">
        <v>58</v>
      </c>
      <c r="U447" s="22"/>
      <c r="V447" s="23" t="s">
        <v>57</v>
      </c>
      <c r="W447" s="22"/>
      <c r="X447" s="23" t="s">
        <v>56</v>
      </c>
      <c r="Y447" s="22"/>
      <c r="Z447" s="23" t="s">
        <v>55</v>
      </c>
      <c r="AA447" s="22"/>
      <c r="AB447" s="25" t="s">
        <v>54</v>
      </c>
      <c r="AC447" s="24"/>
      <c r="AD447" s="23">
        <v>39</v>
      </c>
      <c r="AE447" s="22"/>
      <c r="AF447" s="21"/>
      <c r="AG447" s="22"/>
      <c r="AH447" s="21"/>
      <c r="AI447" s="20"/>
      <c r="AJ447" s="246"/>
      <c r="AK447" s="246"/>
      <c r="AL447" s="19"/>
      <c r="AM447" s="7"/>
      <c r="AN447" s="7"/>
      <c r="AO447" s="239"/>
      <c r="AP447" s="230"/>
      <c r="AQ447" s="233"/>
      <c r="AR447" s="236"/>
      <c r="AS447" s="230"/>
      <c r="AT447" s="233"/>
      <c r="AU447" s="236"/>
      <c r="AV447" s="230"/>
      <c r="AW447" s="233"/>
      <c r="AX447" s="236"/>
      <c r="AY447" s="230"/>
      <c r="AZ447" s="233"/>
      <c r="BA447" s="236"/>
      <c r="BB447" s="230"/>
      <c r="BC447" s="233"/>
      <c r="BD447" s="298"/>
      <c r="BE447" s="301"/>
      <c r="BF447" s="301"/>
      <c r="BG447" s="304"/>
    </row>
    <row r="448" spans="2:60" ht="28.15" hidden="1" customHeight="1" thickBot="1">
      <c r="B448" s="29"/>
      <c r="C448" s="266"/>
      <c r="D448" s="57"/>
      <c r="E448" s="56"/>
      <c r="F448" s="56"/>
      <c r="G448" s="55"/>
      <c r="H448" s="258"/>
      <c r="I448" s="262"/>
      <c r="J448" s="262"/>
      <c r="K448" s="262"/>
      <c r="L448" s="52" t="s">
        <v>53</v>
      </c>
      <c r="M448" s="51"/>
      <c r="N448" s="52" t="s">
        <v>52</v>
      </c>
      <c r="O448" s="51"/>
      <c r="P448" s="52" t="s">
        <v>51</v>
      </c>
      <c r="Q448" s="51"/>
      <c r="R448" s="52" t="s">
        <v>50</v>
      </c>
      <c r="S448" s="51"/>
      <c r="T448" s="52">
        <v>20</v>
      </c>
      <c r="U448" s="51"/>
      <c r="V448" s="52" t="s">
        <v>49</v>
      </c>
      <c r="W448" s="51"/>
      <c r="X448" s="52" t="s">
        <v>48</v>
      </c>
      <c r="Y448" s="51"/>
      <c r="Z448" s="52" t="s">
        <v>47</v>
      </c>
      <c r="AA448" s="51"/>
      <c r="AB448" s="54" t="s">
        <v>46</v>
      </c>
      <c r="AC448" s="53"/>
      <c r="AD448" s="52" t="s">
        <v>45</v>
      </c>
      <c r="AE448" s="51"/>
      <c r="AF448" s="50"/>
      <c r="AG448" s="51"/>
      <c r="AH448" s="50"/>
      <c r="AI448" s="49"/>
      <c r="AJ448" s="248"/>
      <c r="AK448" s="248"/>
      <c r="AL448" s="48"/>
      <c r="AM448" s="7"/>
      <c r="AN448" s="7"/>
      <c r="AO448" s="240"/>
      <c r="AP448" s="231"/>
      <c r="AQ448" s="234"/>
      <c r="AR448" s="237"/>
      <c r="AS448" s="231"/>
      <c r="AT448" s="234"/>
      <c r="AU448" s="237"/>
      <c r="AV448" s="231"/>
      <c r="AW448" s="234"/>
      <c r="AX448" s="237"/>
      <c r="AY448" s="231"/>
      <c r="AZ448" s="234"/>
      <c r="BA448" s="237"/>
      <c r="BB448" s="231"/>
      <c r="BC448" s="234"/>
      <c r="BD448" s="299"/>
      <c r="BE448" s="302"/>
      <c r="BF448" s="302"/>
      <c r="BG448" s="305"/>
    </row>
    <row r="449" spans="2:60" ht="28.15" hidden="1" customHeight="1">
      <c r="B449" s="29"/>
      <c r="C449" s="263">
        <v>2</v>
      </c>
      <c r="D449" s="47"/>
      <c r="E449" s="46"/>
      <c r="F449" s="46"/>
      <c r="G449" s="45"/>
      <c r="H449" s="255"/>
      <c r="I449" s="259"/>
      <c r="J449" s="259"/>
      <c r="K449" s="259"/>
      <c r="L449" s="42" t="s">
        <v>82</v>
      </c>
      <c r="M449" s="41"/>
      <c r="N449" s="42" t="s">
        <v>81</v>
      </c>
      <c r="O449" s="41"/>
      <c r="P449" s="42" t="s">
        <v>80</v>
      </c>
      <c r="Q449" s="41"/>
      <c r="R449" s="42" t="s">
        <v>79</v>
      </c>
      <c r="S449" s="41"/>
      <c r="T449" s="42" t="s">
        <v>78</v>
      </c>
      <c r="U449" s="41"/>
      <c r="V449" s="42" t="s">
        <v>77</v>
      </c>
      <c r="W449" s="41"/>
      <c r="X449" s="42" t="s">
        <v>76</v>
      </c>
      <c r="Y449" s="41"/>
      <c r="Z449" s="42" t="s">
        <v>75</v>
      </c>
      <c r="AA449" s="41"/>
      <c r="AB449" s="44" t="s">
        <v>74</v>
      </c>
      <c r="AC449" s="43"/>
      <c r="AD449" s="42" t="s">
        <v>73</v>
      </c>
      <c r="AE449" s="41"/>
      <c r="AF449" s="40"/>
      <c r="AG449" s="41"/>
      <c r="AH449" s="40"/>
      <c r="AI449" s="39"/>
      <c r="AJ449" s="249"/>
      <c r="AK449" s="252"/>
      <c r="AL449" s="38"/>
      <c r="AM449" s="7"/>
      <c r="AN449" s="7"/>
      <c r="AO449" s="238">
        <f>SUMPRODUCT(LEN($M449:$AE452)-LEN(SUBSTITUTE($M449:$AE452,"A", "")))</f>
        <v>0</v>
      </c>
      <c r="AP449" s="229">
        <f>SUMPRODUCT(LEN($AH449:$AH452)-LEN(SUBSTITUTE($AH449:$AH452,"A", "")))</f>
        <v>0</v>
      </c>
      <c r="AQ449" s="232">
        <f>SUMPRODUCT(LEN($AG449:$AG452)-LEN(SUBSTITUTE($AG449:$AG452,"A", "")))</f>
        <v>0</v>
      </c>
      <c r="AR449" s="235">
        <f>SUMPRODUCT(LEN($M449:$AE452)-LEN(SUBSTITUTE($M449:$AE452,"S", "")))</f>
        <v>0</v>
      </c>
      <c r="AS449" s="229">
        <f>SUMPRODUCT(LEN($AH449:$AH452)-LEN(SUBSTITUTE($AH449:$AH452,"S", "")))</f>
        <v>0</v>
      </c>
      <c r="AT449" s="232">
        <f>SUMPRODUCT(LEN($AG449:$AG452)-LEN(SUBSTITUTE($AG449:$AG452,"S", "")))</f>
        <v>0</v>
      </c>
      <c r="AU449" s="235">
        <f>SUMPRODUCT(LEN($M449:$AE452)-LEN(SUBSTITUTE($M449:$AE452,"F", "")))</f>
        <v>0</v>
      </c>
      <c r="AV449" s="229">
        <f>SUMPRODUCT(LEN($AH449:$AH452)-LEN(SUBSTITUTE($AH449:$AH452,"F", "")))</f>
        <v>0</v>
      </c>
      <c r="AW449" s="232">
        <f>SUMPRODUCT(LEN($AG449:$AG452)-LEN(SUBSTITUTE($AG449:$AG452,"F", "")))</f>
        <v>0</v>
      </c>
      <c r="AX449" s="235">
        <f>SUMPRODUCT(LEN($M449:$AE452)-LEN(SUBSTITUTE($M449:$AE452,"G", "")))</f>
        <v>0</v>
      </c>
      <c r="AY449" s="229">
        <f>SUMPRODUCT(LEN($AH449:$AH452)-LEN(SUBSTITUTE($AH449:$AH452,"G", "")))</f>
        <v>0</v>
      </c>
      <c r="AZ449" s="232">
        <f>SUMPRODUCT(LEN($AG449:$AG452)-LEN(SUBSTITUTE($AG449:$AG452,"G", "")))</f>
        <v>0</v>
      </c>
      <c r="BA449" s="235">
        <f>SUMPRODUCT(LEN($M449:$AE452)-LEN(SUBSTITUTE($M449:$AE452,"M", "")))</f>
        <v>0</v>
      </c>
      <c r="BB449" s="229">
        <f>SUMPRODUCT(LEN($AH449:$AH452)-LEN(SUBSTITUTE($AH449:$AH452,"M", "")))</f>
        <v>0</v>
      </c>
      <c r="BC449" s="232">
        <f>SUMPRODUCT(LEN($AG449:$AG452)-LEN(SUBSTITUTE($AG449:$AG452,"M", "")))</f>
        <v>0</v>
      </c>
      <c r="BD449" s="297">
        <f>SUMPRODUCT(LEN($AI449:$AI452)-LEN(SUBSTITUTE($AI449:$AI452,"S", "")))</f>
        <v>0</v>
      </c>
      <c r="BE449" s="300">
        <f>SUMPRODUCT(LEN($AI449:$AI452)-LEN(SUBSTITUTE($AI449:$AI452,"F", "")))</f>
        <v>0</v>
      </c>
      <c r="BF449" s="300">
        <f>SUMPRODUCT(LEN($AI449:$AI452)-LEN(SUBSTITUTE($AI449:$AI452,"G", "")))</f>
        <v>0</v>
      </c>
      <c r="BG449" s="303">
        <f>SUMPRODUCT(LEN($AI449:$AI452)-LEN(SUBSTITUTE($AI449:$AI452,"M", "")))</f>
        <v>0</v>
      </c>
    </row>
    <row r="450" spans="2:60" ht="28.15" hidden="1" customHeight="1" thickBot="1">
      <c r="B450" s="29"/>
      <c r="C450" s="264"/>
      <c r="D450" s="37"/>
      <c r="E450" s="36"/>
      <c r="F450" s="36"/>
      <c r="G450" s="35"/>
      <c r="H450" s="256"/>
      <c r="I450" s="260"/>
      <c r="J450" s="260"/>
      <c r="K450" s="260"/>
      <c r="L450" s="32" t="s">
        <v>72</v>
      </c>
      <c r="M450" s="31"/>
      <c r="N450" s="32" t="s">
        <v>71</v>
      </c>
      <c r="O450" s="31"/>
      <c r="P450" s="32" t="s">
        <v>70</v>
      </c>
      <c r="Q450" s="31"/>
      <c r="R450" s="32" t="s">
        <v>69</v>
      </c>
      <c r="S450" s="31"/>
      <c r="T450" s="32" t="s">
        <v>68</v>
      </c>
      <c r="U450" s="31"/>
      <c r="V450" s="32" t="s">
        <v>67</v>
      </c>
      <c r="W450" s="31"/>
      <c r="X450" s="32" t="s">
        <v>66</v>
      </c>
      <c r="Y450" s="31"/>
      <c r="Z450" s="32" t="s">
        <v>65</v>
      </c>
      <c r="AA450" s="31"/>
      <c r="AB450" s="34" t="s">
        <v>64</v>
      </c>
      <c r="AC450" s="33"/>
      <c r="AD450" s="32" t="s">
        <v>63</v>
      </c>
      <c r="AE450" s="31"/>
      <c r="AF450" s="30"/>
      <c r="AG450" s="31"/>
      <c r="AH450" s="30"/>
      <c r="AI450" s="20"/>
      <c r="AJ450" s="250"/>
      <c r="AK450" s="253"/>
      <c r="AL450" s="19"/>
      <c r="AM450" s="7"/>
      <c r="AN450" s="7"/>
      <c r="AO450" s="239"/>
      <c r="AP450" s="230"/>
      <c r="AQ450" s="233"/>
      <c r="AR450" s="236"/>
      <c r="AS450" s="230"/>
      <c r="AT450" s="233"/>
      <c r="AU450" s="236"/>
      <c r="AV450" s="230"/>
      <c r="AW450" s="233"/>
      <c r="AX450" s="236"/>
      <c r="AY450" s="230"/>
      <c r="AZ450" s="233"/>
      <c r="BA450" s="236"/>
      <c r="BB450" s="230"/>
      <c r="BC450" s="233"/>
      <c r="BD450" s="298"/>
      <c r="BE450" s="301"/>
      <c r="BF450" s="301"/>
      <c r="BG450" s="304"/>
    </row>
    <row r="451" spans="2:60" ht="28.15" hidden="1" customHeight="1">
      <c r="B451" s="29"/>
      <c r="C451" s="265"/>
      <c r="D451" s="28"/>
      <c r="E451" s="27"/>
      <c r="F451" s="27"/>
      <c r="G451" s="26"/>
      <c r="H451" s="257"/>
      <c r="I451" s="261"/>
      <c r="J451" s="261"/>
      <c r="K451" s="261"/>
      <c r="L451" s="23" t="s">
        <v>62</v>
      </c>
      <c r="M451" s="22"/>
      <c r="N451" s="23" t="s">
        <v>61</v>
      </c>
      <c r="O451" s="22"/>
      <c r="P451" s="23" t="s">
        <v>60</v>
      </c>
      <c r="Q451" s="22"/>
      <c r="R451" s="23" t="s">
        <v>59</v>
      </c>
      <c r="S451" s="22"/>
      <c r="T451" s="23" t="s">
        <v>58</v>
      </c>
      <c r="U451" s="22"/>
      <c r="V451" s="23" t="s">
        <v>57</v>
      </c>
      <c r="W451" s="22"/>
      <c r="X451" s="23" t="s">
        <v>56</v>
      </c>
      <c r="Y451" s="22"/>
      <c r="Z451" s="23" t="s">
        <v>55</v>
      </c>
      <c r="AA451" s="22"/>
      <c r="AB451" s="25" t="s">
        <v>54</v>
      </c>
      <c r="AC451" s="24"/>
      <c r="AD451" s="23">
        <v>39</v>
      </c>
      <c r="AE451" s="22"/>
      <c r="AF451" s="21"/>
      <c r="AG451" s="22"/>
      <c r="AH451" s="21"/>
      <c r="AI451" s="20"/>
      <c r="AJ451" s="250"/>
      <c r="AK451" s="253"/>
      <c r="AL451" s="19"/>
      <c r="AM451" s="7"/>
      <c r="AN451" s="7"/>
      <c r="AO451" s="239"/>
      <c r="AP451" s="230"/>
      <c r="AQ451" s="233"/>
      <c r="AR451" s="236"/>
      <c r="AS451" s="230"/>
      <c r="AT451" s="233"/>
      <c r="AU451" s="236"/>
      <c r="AV451" s="230"/>
      <c r="AW451" s="233"/>
      <c r="AX451" s="236"/>
      <c r="AY451" s="230"/>
      <c r="AZ451" s="233"/>
      <c r="BA451" s="236"/>
      <c r="BB451" s="230"/>
      <c r="BC451" s="233"/>
      <c r="BD451" s="298"/>
      <c r="BE451" s="301"/>
      <c r="BF451" s="301"/>
      <c r="BG451" s="304"/>
    </row>
    <row r="452" spans="2:60" ht="28.15" hidden="1" customHeight="1" thickBot="1">
      <c r="B452" s="29"/>
      <c r="C452" s="266"/>
      <c r="D452" s="57"/>
      <c r="E452" s="56"/>
      <c r="F452" s="56"/>
      <c r="G452" s="55"/>
      <c r="H452" s="258"/>
      <c r="I452" s="262"/>
      <c r="J452" s="262"/>
      <c r="K452" s="262"/>
      <c r="L452" s="52" t="s">
        <v>53</v>
      </c>
      <c r="M452" s="51"/>
      <c r="N452" s="52" t="s">
        <v>52</v>
      </c>
      <c r="O452" s="51"/>
      <c r="P452" s="52" t="s">
        <v>51</v>
      </c>
      <c r="Q452" s="51"/>
      <c r="R452" s="52" t="s">
        <v>50</v>
      </c>
      <c r="S452" s="51"/>
      <c r="T452" s="52">
        <v>20</v>
      </c>
      <c r="U452" s="51"/>
      <c r="V452" s="52" t="s">
        <v>49</v>
      </c>
      <c r="W452" s="51"/>
      <c r="X452" s="52" t="s">
        <v>48</v>
      </c>
      <c r="Y452" s="51"/>
      <c r="Z452" s="52" t="s">
        <v>47</v>
      </c>
      <c r="AA452" s="51"/>
      <c r="AB452" s="54" t="s">
        <v>46</v>
      </c>
      <c r="AC452" s="53"/>
      <c r="AD452" s="52" t="s">
        <v>45</v>
      </c>
      <c r="AE452" s="51"/>
      <c r="AF452" s="50"/>
      <c r="AG452" s="51"/>
      <c r="AH452" s="50"/>
      <c r="AI452" s="49"/>
      <c r="AJ452" s="251"/>
      <c r="AK452" s="254"/>
      <c r="AL452" s="48"/>
      <c r="AM452" s="7"/>
      <c r="AN452" s="7"/>
      <c r="AO452" s="240"/>
      <c r="AP452" s="231"/>
      <c r="AQ452" s="234"/>
      <c r="AR452" s="237"/>
      <c r="AS452" s="231"/>
      <c r="AT452" s="234"/>
      <c r="AU452" s="237"/>
      <c r="AV452" s="231"/>
      <c r="AW452" s="234"/>
      <c r="AX452" s="237"/>
      <c r="AY452" s="231"/>
      <c r="AZ452" s="234"/>
      <c r="BA452" s="237"/>
      <c r="BB452" s="231"/>
      <c r="BC452" s="234"/>
      <c r="BD452" s="299"/>
      <c r="BE452" s="302"/>
      <c r="BF452" s="302"/>
      <c r="BG452" s="305"/>
    </row>
    <row r="453" spans="2:60" ht="28.15" hidden="1" customHeight="1">
      <c r="B453" s="29"/>
      <c r="C453" s="263">
        <v>3</v>
      </c>
      <c r="D453" s="47"/>
      <c r="E453" s="46"/>
      <c r="F453" s="46"/>
      <c r="G453" s="45"/>
      <c r="H453" s="255"/>
      <c r="I453" s="259"/>
      <c r="J453" s="259"/>
      <c r="K453" s="259"/>
      <c r="L453" s="42" t="s">
        <v>82</v>
      </c>
      <c r="M453" s="41"/>
      <c r="N453" s="42" t="s">
        <v>81</v>
      </c>
      <c r="O453" s="41"/>
      <c r="P453" s="42" t="s">
        <v>80</v>
      </c>
      <c r="Q453" s="41"/>
      <c r="R453" s="42" t="s">
        <v>79</v>
      </c>
      <c r="S453" s="41"/>
      <c r="T453" s="42" t="s">
        <v>78</v>
      </c>
      <c r="U453" s="41"/>
      <c r="V453" s="42" t="s">
        <v>77</v>
      </c>
      <c r="W453" s="41"/>
      <c r="X453" s="42" t="s">
        <v>76</v>
      </c>
      <c r="Y453" s="41"/>
      <c r="Z453" s="42" t="s">
        <v>75</v>
      </c>
      <c r="AA453" s="41"/>
      <c r="AB453" s="44" t="s">
        <v>74</v>
      </c>
      <c r="AC453" s="43"/>
      <c r="AD453" s="42" t="s">
        <v>73</v>
      </c>
      <c r="AE453" s="41"/>
      <c r="AF453" s="40"/>
      <c r="AG453" s="41"/>
      <c r="AH453" s="40"/>
      <c r="AI453" s="39"/>
      <c r="AJ453" s="245"/>
      <c r="AK453" s="245"/>
      <c r="AL453" s="38"/>
      <c r="AM453" s="7"/>
      <c r="AN453" s="7"/>
      <c r="AO453" s="238">
        <f>SUMPRODUCT(LEN($M453:$AE456)-LEN(SUBSTITUTE($M453:$AE456,"A", "")))</f>
        <v>0</v>
      </c>
      <c r="AP453" s="229">
        <f>SUMPRODUCT(LEN($AH453:$AH456)-LEN(SUBSTITUTE($AH453:$AH456,"A", "")))</f>
        <v>0</v>
      </c>
      <c r="AQ453" s="232">
        <f>SUMPRODUCT(LEN($AG453:$AG456)-LEN(SUBSTITUTE($AG453:$AG456,"A", "")))</f>
        <v>0</v>
      </c>
      <c r="AR453" s="235">
        <f>SUMPRODUCT(LEN($M453:$AE456)-LEN(SUBSTITUTE($M453:$AE456,"S", "")))</f>
        <v>0</v>
      </c>
      <c r="AS453" s="229">
        <f>SUMPRODUCT(LEN($AH453:$AH456)-LEN(SUBSTITUTE($AH453:$AH456,"S", "")))</f>
        <v>0</v>
      </c>
      <c r="AT453" s="232">
        <f>SUMPRODUCT(LEN($AG453:$AG456)-LEN(SUBSTITUTE($AG453:$AG456,"S", "")))</f>
        <v>0</v>
      </c>
      <c r="AU453" s="235">
        <f>SUMPRODUCT(LEN($M453:$AE456)-LEN(SUBSTITUTE($M453:$AE456,"F", "")))</f>
        <v>0</v>
      </c>
      <c r="AV453" s="229">
        <f>SUMPRODUCT(LEN($AH453:$AH456)-LEN(SUBSTITUTE($AH453:$AH456,"F", "")))</f>
        <v>0</v>
      </c>
      <c r="AW453" s="232">
        <f>SUMPRODUCT(LEN($AG453:$AG456)-LEN(SUBSTITUTE($AG453:$AG456,"F", "")))</f>
        <v>0</v>
      </c>
      <c r="AX453" s="235">
        <f>SUMPRODUCT(LEN($M453:$AE456)-LEN(SUBSTITUTE($M453:$AE456,"G", "")))</f>
        <v>0</v>
      </c>
      <c r="AY453" s="229">
        <f>SUMPRODUCT(LEN($AH453:$AH456)-LEN(SUBSTITUTE($AH453:$AH456,"G", "")))</f>
        <v>0</v>
      </c>
      <c r="AZ453" s="232">
        <f>SUMPRODUCT(LEN($AG453:$AG456)-LEN(SUBSTITUTE($AG453:$AG456,"G", "")))</f>
        <v>0</v>
      </c>
      <c r="BA453" s="235">
        <f>SUMPRODUCT(LEN($M453:$AE456)-LEN(SUBSTITUTE($M453:$AE456,"M", "")))</f>
        <v>0</v>
      </c>
      <c r="BB453" s="229">
        <f>SUMPRODUCT(LEN($AH453:$AH456)-LEN(SUBSTITUTE($AH453:$AH456,"M", "")))</f>
        <v>0</v>
      </c>
      <c r="BC453" s="232">
        <f>SUMPRODUCT(LEN($AG453:$AG456)-LEN(SUBSTITUTE($AG453:$AG456,"M", "")))</f>
        <v>0</v>
      </c>
      <c r="BD453" s="297">
        <f>SUMPRODUCT(LEN($AI453:$AI456)-LEN(SUBSTITUTE($AI453:$AI456,"S", "")))</f>
        <v>0</v>
      </c>
      <c r="BE453" s="300">
        <f>SUMPRODUCT(LEN($AI453:$AI456)-LEN(SUBSTITUTE($AI453:$AI456,"F", "")))</f>
        <v>0</v>
      </c>
      <c r="BF453" s="300">
        <f>SUMPRODUCT(LEN($AI453:$AI456)-LEN(SUBSTITUTE($AI453:$AI456,"G", "")))</f>
        <v>0</v>
      </c>
      <c r="BG453" s="303">
        <f>SUMPRODUCT(LEN($AI453:$AI456)-LEN(SUBSTITUTE($AI453:$AI456,"M", "")))</f>
        <v>0</v>
      </c>
    </row>
    <row r="454" spans="2:60" ht="28.15" hidden="1" customHeight="1" thickBot="1">
      <c r="B454" s="29"/>
      <c r="C454" s="264"/>
      <c r="D454" s="37"/>
      <c r="E454" s="36"/>
      <c r="F454" s="36"/>
      <c r="G454" s="35"/>
      <c r="H454" s="256"/>
      <c r="I454" s="260"/>
      <c r="J454" s="260"/>
      <c r="K454" s="260"/>
      <c r="L454" s="32" t="s">
        <v>72</v>
      </c>
      <c r="M454" s="31"/>
      <c r="N454" s="32" t="s">
        <v>71</v>
      </c>
      <c r="O454" s="31"/>
      <c r="P454" s="32" t="s">
        <v>70</v>
      </c>
      <c r="Q454" s="31"/>
      <c r="R454" s="32" t="s">
        <v>69</v>
      </c>
      <c r="S454" s="31"/>
      <c r="T454" s="32" t="s">
        <v>68</v>
      </c>
      <c r="U454" s="31"/>
      <c r="V454" s="32" t="s">
        <v>67</v>
      </c>
      <c r="W454" s="31"/>
      <c r="X454" s="32" t="s">
        <v>66</v>
      </c>
      <c r="Y454" s="31"/>
      <c r="Z454" s="32" t="s">
        <v>65</v>
      </c>
      <c r="AA454" s="31"/>
      <c r="AB454" s="34" t="s">
        <v>64</v>
      </c>
      <c r="AC454" s="33"/>
      <c r="AD454" s="32" t="s">
        <v>63</v>
      </c>
      <c r="AE454" s="31"/>
      <c r="AF454" s="30"/>
      <c r="AG454" s="31"/>
      <c r="AH454" s="30"/>
      <c r="AI454" s="20"/>
      <c r="AJ454" s="246"/>
      <c r="AK454" s="246"/>
      <c r="AL454" s="19"/>
      <c r="AM454" s="7"/>
      <c r="AN454" s="7"/>
      <c r="AO454" s="239"/>
      <c r="AP454" s="230"/>
      <c r="AQ454" s="233"/>
      <c r="AR454" s="236"/>
      <c r="AS454" s="230"/>
      <c r="AT454" s="233"/>
      <c r="AU454" s="236"/>
      <c r="AV454" s="230"/>
      <c r="AW454" s="233"/>
      <c r="AX454" s="236"/>
      <c r="AY454" s="230"/>
      <c r="AZ454" s="233"/>
      <c r="BA454" s="236"/>
      <c r="BB454" s="230"/>
      <c r="BC454" s="233"/>
      <c r="BD454" s="298"/>
      <c r="BE454" s="301"/>
      <c r="BF454" s="301"/>
      <c r="BG454" s="304"/>
    </row>
    <row r="455" spans="2:60" ht="28.15" hidden="1" customHeight="1">
      <c r="B455" s="29"/>
      <c r="C455" s="265"/>
      <c r="D455" s="28"/>
      <c r="E455" s="27"/>
      <c r="F455" s="27"/>
      <c r="G455" s="26"/>
      <c r="H455" s="257"/>
      <c r="I455" s="261"/>
      <c r="J455" s="261"/>
      <c r="K455" s="261"/>
      <c r="L455" s="23" t="s">
        <v>62</v>
      </c>
      <c r="M455" s="22"/>
      <c r="N455" s="23" t="s">
        <v>61</v>
      </c>
      <c r="O455" s="22"/>
      <c r="P455" s="23" t="s">
        <v>60</v>
      </c>
      <c r="Q455" s="22"/>
      <c r="R455" s="23" t="s">
        <v>59</v>
      </c>
      <c r="S455" s="22"/>
      <c r="T455" s="23" t="s">
        <v>58</v>
      </c>
      <c r="U455" s="22"/>
      <c r="V455" s="23" t="s">
        <v>57</v>
      </c>
      <c r="W455" s="22"/>
      <c r="X455" s="23" t="s">
        <v>56</v>
      </c>
      <c r="Y455" s="22"/>
      <c r="Z455" s="23" t="s">
        <v>55</v>
      </c>
      <c r="AA455" s="22"/>
      <c r="AB455" s="25" t="s">
        <v>54</v>
      </c>
      <c r="AC455" s="24"/>
      <c r="AD455" s="23">
        <v>39</v>
      </c>
      <c r="AE455" s="22"/>
      <c r="AF455" s="21"/>
      <c r="AG455" s="22"/>
      <c r="AH455" s="21"/>
      <c r="AI455" s="20"/>
      <c r="AJ455" s="246"/>
      <c r="AK455" s="246"/>
      <c r="AL455" s="19"/>
      <c r="AM455" s="7"/>
      <c r="AN455" s="7"/>
      <c r="AO455" s="239"/>
      <c r="AP455" s="230"/>
      <c r="AQ455" s="233"/>
      <c r="AR455" s="236"/>
      <c r="AS455" s="230"/>
      <c r="AT455" s="233"/>
      <c r="AU455" s="236"/>
      <c r="AV455" s="230"/>
      <c r="AW455" s="233"/>
      <c r="AX455" s="236"/>
      <c r="AY455" s="230"/>
      <c r="AZ455" s="233"/>
      <c r="BA455" s="236"/>
      <c r="BB455" s="230"/>
      <c r="BC455" s="233"/>
      <c r="BD455" s="298"/>
      <c r="BE455" s="301"/>
      <c r="BF455" s="301"/>
      <c r="BG455" s="304"/>
    </row>
    <row r="456" spans="2:60" ht="28.15" hidden="1" customHeight="1" thickBot="1">
      <c r="B456" s="18"/>
      <c r="C456" s="271"/>
      <c r="D456" s="17"/>
      <c r="E456" s="16"/>
      <c r="F456" s="16"/>
      <c r="G456" s="15"/>
      <c r="H456" s="258"/>
      <c r="I456" s="272"/>
      <c r="J456" s="272"/>
      <c r="K456" s="272"/>
      <c r="L456" s="12" t="s">
        <v>53</v>
      </c>
      <c r="M456" s="11"/>
      <c r="N456" s="12" t="s">
        <v>52</v>
      </c>
      <c r="O456" s="11"/>
      <c r="P456" s="12" t="s">
        <v>51</v>
      </c>
      <c r="Q456" s="11"/>
      <c r="R456" s="12" t="s">
        <v>50</v>
      </c>
      <c r="S456" s="11"/>
      <c r="T456" s="12">
        <v>20</v>
      </c>
      <c r="U456" s="11"/>
      <c r="V456" s="12" t="s">
        <v>49</v>
      </c>
      <c r="W456" s="11"/>
      <c r="X456" s="12" t="s">
        <v>48</v>
      </c>
      <c r="Y456" s="11"/>
      <c r="Z456" s="12" t="s">
        <v>47</v>
      </c>
      <c r="AA456" s="11"/>
      <c r="AB456" s="14" t="s">
        <v>46</v>
      </c>
      <c r="AC456" s="13"/>
      <c r="AD456" s="12" t="s">
        <v>45</v>
      </c>
      <c r="AE456" s="11"/>
      <c r="AF456" s="10"/>
      <c r="AG456" s="11"/>
      <c r="AH456" s="10"/>
      <c r="AI456" s="9"/>
      <c r="AJ456" s="247"/>
      <c r="AK456" s="247"/>
      <c r="AL456" s="8"/>
      <c r="AM456" s="7"/>
      <c r="AN456" s="7"/>
      <c r="AO456" s="240"/>
      <c r="AP456" s="231"/>
      <c r="AQ456" s="234"/>
      <c r="AR456" s="237"/>
      <c r="AS456" s="231"/>
      <c r="AT456" s="234"/>
      <c r="AU456" s="237"/>
      <c r="AV456" s="231"/>
      <c r="AW456" s="234"/>
      <c r="AX456" s="237"/>
      <c r="AY456" s="231"/>
      <c r="AZ456" s="234"/>
      <c r="BA456" s="237"/>
      <c r="BB456" s="231"/>
      <c r="BC456" s="234"/>
      <c r="BD456" s="299"/>
      <c r="BE456" s="302"/>
      <c r="BF456" s="302"/>
      <c r="BG456" s="305"/>
    </row>
    <row r="457" spans="2:60" ht="85.9" hidden="1" customHeight="1" thickBot="1">
      <c r="B457" s="94" t="s">
        <v>119</v>
      </c>
      <c r="C457" s="83" t="s">
        <v>118</v>
      </c>
      <c r="D457" s="88" t="s">
        <v>117</v>
      </c>
      <c r="E457" s="93" t="s">
        <v>116</v>
      </c>
      <c r="F457" s="92"/>
      <c r="G457" s="91"/>
      <c r="H457" s="90" t="s">
        <v>115</v>
      </c>
      <c r="I457" s="88" t="s">
        <v>43</v>
      </c>
      <c r="J457" s="88" t="s">
        <v>114</v>
      </c>
      <c r="K457" s="88" t="s">
        <v>44</v>
      </c>
      <c r="L457" s="227" t="s">
        <v>113</v>
      </c>
      <c r="M457" s="270"/>
      <c r="N457" s="227" t="s">
        <v>112</v>
      </c>
      <c r="O457" s="270"/>
      <c r="P457" s="227" t="s">
        <v>112</v>
      </c>
      <c r="Q457" s="228"/>
      <c r="R457" s="227" t="s">
        <v>112</v>
      </c>
      <c r="S457" s="228"/>
      <c r="T457" s="227" t="s">
        <v>112</v>
      </c>
      <c r="U457" s="228"/>
      <c r="V457" s="227" t="s">
        <v>112</v>
      </c>
      <c r="W457" s="228"/>
      <c r="X457" s="227" t="s">
        <v>112</v>
      </c>
      <c r="Y457" s="228"/>
      <c r="Z457" s="227" t="s">
        <v>112</v>
      </c>
      <c r="AA457" s="228"/>
      <c r="AB457" s="227" t="s">
        <v>112</v>
      </c>
      <c r="AC457" s="228"/>
      <c r="AD457" s="227" t="s">
        <v>112</v>
      </c>
      <c r="AE457" s="228"/>
      <c r="AF457" s="244" t="s">
        <v>111</v>
      </c>
      <c r="AG457" s="228"/>
      <c r="AH457" s="90" t="s">
        <v>110</v>
      </c>
      <c r="AI457" s="89" t="s">
        <v>109</v>
      </c>
      <c r="AJ457" s="88" t="s">
        <v>108</v>
      </c>
      <c r="AK457" s="88" t="s">
        <v>107</v>
      </c>
      <c r="AL457" s="87" t="s">
        <v>106</v>
      </c>
      <c r="AM457" s="86"/>
      <c r="AN457" s="86"/>
      <c r="AO457" s="84" t="s">
        <v>105</v>
      </c>
      <c r="AP457" s="83" t="s">
        <v>104</v>
      </c>
      <c r="AQ457" s="82" t="s">
        <v>103</v>
      </c>
      <c r="AR457" s="84" t="s">
        <v>102</v>
      </c>
      <c r="AS457" s="83" t="s">
        <v>101</v>
      </c>
      <c r="AT457" s="82" t="s">
        <v>100</v>
      </c>
      <c r="AU457" s="84" t="s">
        <v>99</v>
      </c>
      <c r="AV457" s="83" t="s">
        <v>98</v>
      </c>
      <c r="AW457" s="85" t="s">
        <v>97</v>
      </c>
      <c r="AX457" s="84" t="s">
        <v>96</v>
      </c>
      <c r="AY457" s="83" t="s">
        <v>95</v>
      </c>
      <c r="AZ457" s="82" t="s">
        <v>94</v>
      </c>
      <c r="BA457" s="84" t="s">
        <v>93</v>
      </c>
      <c r="BB457" s="83" t="s">
        <v>92</v>
      </c>
      <c r="BC457" s="82" t="s">
        <v>91</v>
      </c>
      <c r="BD457" s="81" t="s">
        <v>90</v>
      </c>
      <c r="BE457" s="80" t="s">
        <v>89</v>
      </c>
      <c r="BF457" s="80" t="s">
        <v>88</v>
      </c>
      <c r="BG457" s="79" t="s">
        <v>87</v>
      </c>
    </row>
    <row r="458" spans="2:60" ht="48" hidden="1" thickBot="1">
      <c r="B458" s="78" t="s">
        <v>150</v>
      </c>
      <c r="C458" s="77"/>
      <c r="D458" s="76"/>
      <c r="E458" s="267"/>
      <c r="F458" s="268"/>
      <c r="G458" s="269"/>
      <c r="H458" s="75" t="s">
        <v>85</v>
      </c>
      <c r="I458" s="74"/>
      <c r="J458" s="74"/>
      <c r="K458" s="73"/>
      <c r="L458" s="72"/>
      <c r="M458" s="68"/>
      <c r="N458" s="72"/>
      <c r="O458" s="68"/>
      <c r="P458" s="72"/>
      <c r="Q458" s="68"/>
      <c r="R458" s="72"/>
      <c r="S458" s="68"/>
      <c r="T458" s="72"/>
      <c r="U458" s="68"/>
      <c r="V458" s="72"/>
      <c r="W458" s="68"/>
      <c r="X458" s="72"/>
      <c r="Y458" s="68"/>
      <c r="Z458" s="72"/>
      <c r="AA458" s="71"/>
      <c r="AB458" s="70"/>
      <c r="AC458" s="70"/>
      <c r="AD458" s="70"/>
      <c r="AE458" s="70"/>
      <c r="AF458" s="69" t="s">
        <v>84</v>
      </c>
      <c r="AG458" s="68"/>
      <c r="AH458" s="68"/>
      <c r="AI458" s="68"/>
      <c r="AJ458" s="67"/>
      <c r="AK458" s="67"/>
      <c r="AL458" s="66"/>
      <c r="AM458" s="65"/>
      <c r="AN458" s="65"/>
      <c r="AO458" s="64">
        <f t="shared" ref="AO458:BG458" si="32">SUM(AO459:AO470)</f>
        <v>0</v>
      </c>
      <c r="AP458" s="63">
        <f t="shared" si="32"/>
        <v>0</v>
      </c>
      <c r="AQ458" s="62">
        <f t="shared" si="32"/>
        <v>0</v>
      </c>
      <c r="AR458" s="64">
        <f t="shared" si="32"/>
        <v>0</v>
      </c>
      <c r="AS458" s="63">
        <f t="shared" si="32"/>
        <v>0</v>
      </c>
      <c r="AT458" s="62">
        <f t="shared" si="32"/>
        <v>0</v>
      </c>
      <c r="AU458" s="64">
        <f t="shared" si="32"/>
        <v>0</v>
      </c>
      <c r="AV458" s="63">
        <f t="shared" si="32"/>
        <v>0</v>
      </c>
      <c r="AW458" s="62">
        <f t="shared" si="32"/>
        <v>0</v>
      </c>
      <c r="AX458" s="64">
        <f t="shared" si="32"/>
        <v>0</v>
      </c>
      <c r="AY458" s="63">
        <f t="shared" si="32"/>
        <v>0</v>
      </c>
      <c r="AZ458" s="62">
        <f t="shared" si="32"/>
        <v>0</v>
      </c>
      <c r="BA458" s="64">
        <f t="shared" si="32"/>
        <v>0</v>
      </c>
      <c r="BB458" s="63">
        <f t="shared" si="32"/>
        <v>0</v>
      </c>
      <c r="BC458" s="62">
        <f t="shared" si="32"/>
        <v>0</v>
      </c>
      <c r="BD458" s="61">
        <f t="shared" si="32"/>
        <v>0</v>
      </c>
      <c r="BE458" s="60">
        <f t="shared" si="32"/>
        <v>0</v>
      </c>
      <c r="BF458" s="60">
        <f t="shared" si="32"/>
        <v>0</v>
      </c>
      <c r="BG458" s="59">
        <f t="shared" si="32"/>
        <v>0</v>
      </c>
      <c r="BH458" s="58" t="s">
        <v>83</v>
      </c>
    </row>
    <row r="459" spans="2:60" ht="28.15" hidden="1" customHeight="1">
      <c r="B459" s="29"/>
      <c r="C459" s="263">
        <v>1</v>
      </c>
      <c r="D459" s="47"/>
      <c r="E459" s="46"/>
      <c r="F459" s="46"/>
      <c r="G459" s="45"/>
      <c r="H459" s="255"/>
      <c r="I459" s="259"/>
      <c r="J459" s="259"/>
      <c r="K459" s="259"/>
      <c r="L459" s="42" t="s">
        <v>82</v>
      </c>
      <c r="M459" s="41"/>
      <c r="N459" s="42" t="s">
        <v>81</v>
      </c>
      <c r="O459" s="41"/>
      <c r="P459" s="42" t="s">
        <v>80</v>
      </c>
      <c r="Q459" s="41"/>
      <c r="R459" s="42" t="s">
        <v>79</v>
      </c>
      <c r="S459" s="41"/>
      <c r="T459" s="42" t="s">
        <v>78</v>
      </c>
      <c r="U459" s="41"/>
      <c r="V459" s="42" t="s">
        <v>77</v>
      </c>
      <c r="W459" s="41"/>
      <c r="X459" s="42" t="s">
        <v>76</v>
      </c>
      <c r="Y459" s="41"/>
      <c r="Z459" s="42" t="s">
        <v>75</v>
      </c>
      <c r="AA459" s="41"/>
      <c r="AB459" s="44" t="s">
        <v>74</v>
      </c>
      <c r="AC459" s="43"/>
      <c r="AD459" s="42" t="s">
        <v>73</v>
      </c>
      <c r="AE459" s="41"/>
      <c r="AF459" s="40"/>
      <c r="AG459" s="41"/>
      <c r="AH459" s="40"/>
      <c r="AI459" s="39"/>
      <c r="AJ459" s="245"/>
      <c r="AK459" s="245"/>
      <c r="AL459" s="38"/>
      <c r="AM459" s="7"/>
      <c r="AN459" s="7"/>
      <c r="AO459" s="238">
        <f>SUMPRODUCT(LEN($M459:$AE462)-LEN(SUBSTITUTE($M459:$AE462,"A", "")))</f>
        <v>0</v>
      </c>
      <c r="AP459" s="229">
        <f>SUMPRODUCT(LEN($AH459:$AH462)-LEN(SUBSTITUTE($AH459:$AH462,"A", "")))</f>
        <v>0</v>
      </c>
      <c r="AQ459" s="232">
        <f>SUMPRODUCT(LEN($AG459:$AG462)-LEN(SUBSTITUTE($AG459:$AG462,"A", "")))</f>
        <v>0</v>
      </c>
      <c r="AR459" s="235">
        <f>SUMPRODUCT(LEN($M459:$AE462)-LEN(SUBSTITUTE($M459:$AE462,"S", "")))</f>
        <v>0</v>
      </c>
      <c r="AS459" s="229">
        <f>SUMPRODUCT(LEN($AH459:$AH462)-LEN(SUBSTITUTE($AH459:$AH462,"S", "")))</f>
        <v>0</v>
      </c>
      <c r="AT459" s="232">
        <f>SUMPRODUCT(LEN($AG459:$AG462)-LEN(SUBSTITUTE($AG459:$AG462,"S", "")))</f>
        <v>0</v>
      </c>
      <c r="AU459" s="235">
        <f>SUMPRODUCT(LEN($M459:$AE462)-LEN(SUBSTITUTE($M459:$AE462,"F", "")))</f>
        <v>0</v>
      </c>
      <c r="AV459" s="229">
        <f>SUMPRODUCT(LEN($AH459:$AH462)-LEN(SUBSTITUTE($AH459:$AH462,"F", "")))</f>
        <v>0</v>
      </c>
      <c r="AW459" s="232">
        <f>SUMPRODUCT(LEN($AG459:$AG462)-LEN(SUBSTITUTE($AG459:$AG462,"F", "")))</f>
        <v>0</v>
      </c>
      <c r="AX459" s="235">
        <f>SUMPRODUCT(LEN($M459:$AE462)-LEN(SUBSTITUTE($M459:$AE462,"G", "")))</f>
        <v>0</v>
      </c>
      <c r="AY459" s="229">
        <f>SUMPRODUCT(LEN($AH459:$AH462)-LEN(SUBSTITUTE($AH459:$AH462,"G", "")))</f>
        <v>0</v>
      </c>
      <c r="AZ459" s="232">
        <f>SUMPRODUCT(LEN($AG459:$AG462)-LEN(SUBSTITUTE($AG459:$AG462,"G", "")))</f>
        <v>0</v>
      </c>
      <c r="BA459" s="235">
        <f>SUMPRODUCT(LEN($M459:$AE462)-LEN(SUBSTITUTE($M459:$AE462,"M", "")))</f>
        <v>0</v>
      </c>
      <c r="BB459" s="229">
        <f>SUMPRODUCT(LEN($AH459:$AH462)-LEN(SUBSTITUTE($AH459:$AH462,"M", "")))</f>
        <v>0</v>
      </c>
      <c r="BC459" s="232">
        <f>SUMPRODUCT(LEN($AG459:$AG462)-LEN(SUBSTITUTE($AG459:$AG462,"M", "")))</f>
        <v>0</v>
      </c>
      <c r="BD459" s="297">
        <f>SUMPRODUCT(LEN($AI459:$AI462)-LEN(SUBSTITUTE($AI459:$AI462,"S", "")))</f>
        <v>0</v>
      </c>
      <c r="BE459" s="300">
        <f>SUMPRODUCT(LEN($AI459:$AI462)-LEN(SUBSTITUTE($AI459:$AI462,"F", "")))</f>
        <v>0</v>
      </c>
      <c r="BF459" s="300">
        <f>SUMPRODUCT(LEN($AI459:$AI462)-LEN(SUBSTITUTE($AI459:$AI462,"G", "")))</f>
        <v>0</v>
      </c>
      <c r="BG459" s="303">
        <f>SUMPRODUCT(LEN($AI459:$AI462)-LEN(SUBSTITUTE($AI459:$AI462,"M", "")))</f>
        <v>0</v>
      </c>
    </row>
    <row r="460" spans="2:60" ht="28.15" hidden="1" customHeight="1" thickBot="1">
      <c r="B460" s="29"/>
      <c r="C460" s="264"/>
      <c r="D460" s="37"/>
      <c r="E460" s="36"/>
      <c r="F460" s="36"/>
      <c r="G460" s="35"/>
      <c r="H460" s="256"/>
      <c r="I460" s="260"/>
      <c r="J460" s="260"/>
      <c r="K460" s="260"/>
      <c r="L460" s="32" t="s">
        <v>72</v>
      </c>
      <c r="M460" s="31"/>
      <c r="N460" s="32" t="s">
        <v>71</v>
      </c>
      <c r="O460" s="31"/>
      <c r="P460" s="32" t="s">
        <v>70</v>
      </c>
      <c r="Q460" s="31"/>
      <c r="R460" s="32" t="s">
        <v>69</v>
      </c>
      <c r="S460" s="31"/>
      <c r="T460" s="32" t="s">
        <v>68</v>
      </c>
      <c r="U460" s="31"/>
      <c r="V460" s="32" t="s">
        <v>67</v>
      </c>
      <c r="W460" s="31"/>
      <c r="X460" s="32" t="s">
        <v>66</v>
      </c>
      <c r="Y460" s="31"/>
      <c r="Z460" s="32" t="s">
        <v>65</v>
      </c>
      <c r="AA460" s="31"/>
      <c r="AB460" s="34" t="s">
        <v>64</v>
      </c>
      <c r="AC460" s="33"/>
      <c r="AD460" s="32" t="s">
        <v>63</v>
      </c>
      <c r="AE460" s="31"/>
      <c r="AF460" s="30"/>
      <c r="AG460" s="31"/>
      <c r="AH460" s="30"/>
      <c r="AI460" s="20"/>
      <c r="AJ460" s="246"/>
      <c r="AK460" s="246"/>
      <c r="AL460" s="19"/>
      <c r="AM460" s="7"/>
      <c r="AN460" s="7"/>
      <c r="AO460" s="239"/>
      <c r="AP460" s="230"/>
      <c r="AQ460" s="233"/>
      <c r="AR460" s="236"/>
      <c r="AS460" s="230"/>
      <c r="AT460" s="233"/>
      <c r="AU460" s="236"/>
      <c r="AV460" s="230"/>
      <c r="AW460" s="233"/>
      <c r="AX460" s="236"/>
      <c r="AY460" s="230"/>
      <c r="AZ460" s="233"/>
      <c r="BA460" s="236"/>
      <c r="BB460" s="230"/>
      <c r="BC460" s="233"/>
      <c r="BD460" s="298"/>
      <c r="BE460" s="301"/>
      <c r="BF460" s="301"/>
      <c r="BG460" s="304"/>
    </row>
    <row r="461" spans="2:60" ht="28.15" hidden="1" customHeight="1">
      <c r="B461" s="29"/>
      <c r="C461" s="265"/>
      <c r="D461" s="28"/>
      <c r="E461" s="27"/>
      <c r="F461" s="27"/>
      <c r="G461" s="26"/>
      <c r="H461" s="257"/>
      <c r="I461" s="261"/>
      <c r="J461" s="261"/>
      <c r="K461" s="261"/>
      <c r="L461" s="23" t="s">
        <v>62</v>
      </c>
      <c r="M461" s="22"/>
      <c r="N461" s="23" t="s">
        <v>61</v>
      </c>
      <c r="O461" s="22"/>
      <c r="P461" s="23" t="s">
        <v>60</v>
      </c>
      <c r="Q461" s="22"/>
      <c r="R461" s="23" t="s">
        <v>59</v>
      </c>
      <c r="S461" s="22"/>
      <c r="T461" s="23" t="s">
        <v>58</v>
      </c>
      <c r="U461" s="22"/>
      <c r="V461" s="23" t="s">
        <v>57</v>
      </c>
      <c r="W461" s="22"/>
      <c r="X461" s="23" t="s">
        <v>56</v>
      </c>
      <c r="Y461" s="22"/>
      <c r="Z461" s="23" t="s">
        <v>55</v>
      </c>
      <c r="AA461" s="22"/>
      <c r="AB461" s="25" t="s">
        <v>54</v>
      </c>
      <c r="AC461" s="24"/>
      <c r="AD461" s="23">
        <v>39</v>
      </c>
      <c r="AE461" s="22"/>
      <c r="AF461" s="21"/>
      <c r="AG461" s="22"/>
      <c r="AH461" s="21"/>
      <c r="AI461" s="20"/>
      <c r="AJ461" s="246"/>
      <c r="AK461" s="246"/>
      <c r="AL461" s="19"/>
      <c r="AM461" s="7"/>
      <c r="AN461" s="7"/>
      <c r="AO461" s="239"/>
      <c r="AP461" s="230"/>
      <c r="AQ461" s="233"/>
      <c r="AR461" s="236"/>
      <c r="AS461" s="230"/>
      <c r="AT461" s="233"/>
      <c r="AU461" s="236"/>
      <c r="AV461" s="230"/>
      <c r="AW461" s="233"/>
      <c r="AX461" s="236"/>
      <c r="AY461" s="230"/>
      <c r="AZ461" s="233"/>
      <c r="BA461" s="236"/>
      <c r="BB461" s="230"/>
      <c r="BC461" s="233"/>
      <c r="BD461" s="298"/>
      <c r="BE461" s="301"/>
      <c r="BF461" s="301"/>
      <c r="BG461" s="304"/>
    </row>
    <row r="462" spans="2:60" ht="28.15" hidden="1" customHeight="1" thickBot="1">
      <c r="B462" s="29"/>
      <c r="C462" s="266"/>
      <c r="D462" s="57"/>
      <c r="E462" s="56"/>
      <c r="F462" s="56"/>
      <c r="G462" s="55"/>
      <c r="H462" s="258"/>
      <c r="I462" s="262"/>
      <c r="J462" s="262"/>
      <c r="K462" s="262"/>
      <c r="L462" s="52" t="s">
        <v>53</v>
      </c>
      <c r="M462" s="51"/>
      <c r="N462" s="52" t="s">
        <v>52</v>
      </c>
      <c r="O462" s="51"/>
      <c r="P462" s="52" t="s">
        <v>51</v>
      </c>
      <c r="Q462" s="51"/>
      <c r="R462" s="52" t="s">
        <v>50</v>
      </c>
      <c r="S462" s="51"/>
      <c r="T462" s="52">
        <v>20</v>
      </c>
      <c r="U462" s="51"/>
      <c r="V462" s="52" t="s">
        <v>49</v>
      </c>
      <c r="W462" s="51"/>
      <c r="X462" s="52" t="s">
        <v>48</v>
      </c>
      <c r="Y462" s="51"/>
      <c r="Z462" s="52" t="s">
        <v>47</v>
      </c>
      <c r="AA462" s="51"/>
      <c r="AB462" s="54" t="s">
        <v>46</v>
      </c>
      <c r="AC462" s="53"/>
      <c r="AD462" s="52" t="s">
        <v>45</v>
      </c>
      <c r="AE462" s="51"/>
      <c r="AF462" s="50"/>
      <c r="AG462" s="51"/>
      <c r="AH462" s="50"/>
      <c r="AI462" s="49"/>
      <c r="AJ462" s="248"/>
      <c r="AK462" s="248"/>
      <c r="AL462" s="48"/>
      <c r="AM462" s="7"/>
      <c r="AN462" s="7"/>
      <c r="AO462" s="240"/>
      <c r="AP462" s="231"/>
      <c r="AQ462" s="234"/>
      <c r="AR462" s="237"/>
      <c r="AS462" s="231"/>
      <c r="AT462" s="234"/>
      <c r="AU462" s="237"/>
      <c r="AV462" s="231"/>
      <c r="AW462" s="234"/>
      <c r="AX462" s="237"/>
      <c r="AY462" s="231"/>
      <c r="AZ462" s="234"/>
      <c r="BA462" s="237"/>
      <c r="BB462" s="231"/>
      <c r="BC462" s="234"/>
      <c r="BD462" s="299"/>
      <c r="BE462" s="302"/>
      <c r="BF462" s="302"/>
      <c r="BG462" s="305"/>
    </row>
    <row r="463" spans="2:60" ht="28.15" hidden="1" customHeight="1">
      <c r="B463" s="29"/>
      <c r="C463" s="263">
        <v>2</v>
      </c>
      <c r="D463" s="47"/>
      <c r="E463" s="46"/>
      <c r="F463" s="46"/>
      <c r="G463" s="45"/>
      <c r="H463" s="255"/>
      <c r="I463" s="259"/>
      <c r="J463" s="259"/>
      <c r="K463" s="259"/>
      <c r="L463" s="42" t="s">
        <v>82</v>
      </c>
      <c r="M463" s="41"/>
      <c r="N463" s="42" t="s">
        <v>81</v>
      </c>
      <c r="O463" s="41"/>
      <c r="P463" s="42" t="s">
        <v>80</v>
      </c>
      <c r="Q463" s="41"/>
      <c r="R463" s="42" t="s">
        <v>79</v>
      </c>
      <c r="S463" s="41"/>
      <c r="T463" s="42" t="s">
        <v>78</v>
      </c>
      <c r="U463" s="41"/>
      <c r="V463" s="42" t="s">
        <v>77</v>
      </c>
      <c r="W463" s="41"/>
      <c r="X463" s="42" t="s">
        <v>76</v>
      </c>
      <c r="Y463" s="41"/>
      <c r="Z463" s="42" t="s">
        <v>75</v>
      </c>
      <c r="AA463" s="41"/>
      <c r="AB463" s="44" t="s">
        <v>74</v>
      </c>
      <c r="AC463" s="43"/>
      <c r="AD463" s="42" t="s">
        <v>73</v>
      </c>
      <c r="AE463" s="41"/>
      <c r="AF463" s="40"/>
      <c r="AG463" s="41"/>
      <c r="AH463" s="40"/>
      <c r="AI463" s="39"/>
      <c r="AJ463" s="249"/>
      <c r="AK463" s="252"/>
      <c r="AL463" s="38"/>
      <c r="AM463" s="7"/>
      <c r="AN463" s="7"/>
      <c r="AO463" s="238">
        <f>SUMPRODUCT(LEN($M463:$AE466)-LEN(SUBSTITUTE($M463:$AE466,"A", "")))</f>
        <v>0</v>
      </c>
      <c r="AP463" s="229">
        <f>SUMPRODUCT(LEN($AH463:$AH466)-LEN(SUBSTITUTE($AH463:$AH466,"A", "")))</f>
        <v>0</v>
      </c>
      <c r="AQ463" s="232">
        <f>SUMPRODUCT(LEN($AG463:$AG466)-LEN(SUBSTITUTE($AG463:$AG466,"A", "")))</f>
        <v>0</v>
      </c>
      <c r="AR463" s="235">
        <f>SUMPRODUCT(LEN($M463:$AE466)-LEN(SUBSTITUTE($M463:$AE466,"S", "")))</f>
        <v>0</v>
      </c>
      <c r="AS463" s="229">
        <f>SUMPRODUCT(LEN($AH463:$AH466)-LEN(SUBSTITUTE($AH463:$AH466,"S", "")))</f>
        <v>0</v>
      </c>
      <c r="AT463" s="232">
        <f>SUMPRODUCT(LEN($AG463:$AG466)-LEN(SUBSTITUTE($AG463:$AG466,"S", "")))</f>
        <v>0</v>
      </c>
      <c r="AU463" s="235">
        <f>SUMPRODUCT(LEN($M463:$AE466)-LEN(SUBSTITUTE($M463:$AE466,"F", "")))</f>
        <v>0</v>
      </c>
      <c r="AV463" s="229">
        <f>SUMPRODUCT(LEN($AH463:$AH466)-LEN(SUBSTITUTE($AH463:$AH466,"F", "")))</f>
        <v>0</v>
      </c>
      <c r="AW463" s="232">
        <f>SUMPRODUCT(LEN($AG463:$AG466)-LEN(SUBSTITUTE($AG463:$AG466,"F", "")))</f>
        <v>0</v>
      </c>
      <c r="AX463" s="235">
        <f>SUMPRODUCT(LEN($M463:$AE466)-LEN(SUBSTITUTE($M463:$AE466,"G", "")))</f>
        <v>0</v>
      </c>
      <c r="AY463" s="229">
        <f>SUMPRODUCT(LEN($AH463:$AH466)-LEN(SUBSTITUTE($AH463:$AH466,"G", "")))</f>
        <v>0</v>
      </c>
      <c r="AZ463" s="232">
        <f>SUMPRODUCT(LEN($AG463:$AG466)-LEN(SUBSTITUTE($AG463:$AG466,"G", "")))</f>
        <v>0</v>
      </c>
      <c r="BA463" s="235">
        <f>SUMPRODUCT(LEN($M463:$AE466)-LEN(SUBSTITUTE($M463:$AE466,"M", "")))</f>
        <v>0</v>
      </c>
      <c r="BB463" s="229">
        <f>SUMPRODUCT(LEN($AH463:$AH466)-LEN(SUBSTITUTE($AH463:$AH466,"M", "")))</f>
        <v>0</v>
      </c>
      <c r="BC463" s="232">
        <f>SUMPRODUCT(LEN($AG463:$AG466)-LEN(SUBSTITUTE($AG463:$AG466,"M", "")))</f>
        <v>0</v>
      </c>
      <c r="BD463" s="297">
        <f>SUMPRODUCT(LEN($AI463:$AI466)-LEN(SUBSTITUTE($AI463:$AI466,"S", "")))</f>
        <v>0</v>
      </c>
      <c r="BE463" s="300">
        <f>SUMPRODUCT(LEN($AI463:$AI466)-LEN(SUBSTITUTE($AI463:$AI466,"F", "")))</f>
        <v>0</v>
      </c>
      <c r="BF463" s="300">
        <f>SUMPRODUCT(LEN($AI463:$AI466)-LEN(SUBSTITUTE($AI463:$AI466,"G", "")))</f>
        <v>0</v>
      </c>
      <c r="BG463" s="303">
        <f>SUMPRODUCT(LEN($AI463:$AI466)-LEN(SUBSTITUTE($AI463:$AI466,"M", "")))</f>
        <v>0</v>
      </c>
    </row>
    <row r="464" spans="2:60" ht="28.15" hidden="1" customHeight="1" thickBot="1">
      <c r="B464" s="29"/>
      <c r="C464" s="264"/>
      <c r="D464" s="37"/>
      <c r="E464" s="36"/>
      <c r="F464" s="36"/>
      <c r="G464" s="35"/>
      <c r="H464" s="256"/>
      <c r="I464" s="260"/>
      <c r="J464" s="260"/>
      <c r="K464" s="260"/>
      <c r="L464" s="32" t="s">
        <v>72</v>
      </c>
      <c r="M464" s="31"/>
      <c r="N464" s="32" t="s">
        <v>71</v>
      </c>
      <c r="O464" s="31"/>
      <c r="P464" s="32" t="s">
        <v>70</v>
      </c>
      <c r="Q464" s="31"/>
      <c r="R464" s="32" t="s">
        <v>69</v>
      </c>
      <c r="S464" s="31"/>
      <c r="T464" s="32" t="s">
        <v>68</v>
      </c>
      <c r="U464" s="31"/>
      <c r="V464" s="32" t="s">
        <v>67</v>
      </c>
      <c r="W464" s="31"/>
      <c r="X464" s="32" t="s">
        <v>66</v>
      </c>
      <c r="Y464" s="31"/>
      <c r="Z464" s="32" t="s">
        <v>65</v>
      </c>
      <c r="AA464" s="31"/>
      <c r="AB464" s="34" t="s">
        <v>64</v>
      </c>
      <c r="AC464" s="33"/>
      <c r="AD464" s="32" t="s">
        <v>63</v>
      </c>
      <c r="AE464" s="31"/>
      <c r="AF464" s="30"/>
      <c r="AG464" s="31"/>
      <c r="AH464" s="30"/>
      <c r="AI464" s="20"/>
      <c r="AJ464" s="250"/>
      <c r="AK464" s="253"/>
      <c r="AL464" s="19"/>
      <c r="AM464" s="7"/>
      <c r="AN464" s="7"/>
      <c r="AO464" s="239"/>
      <c r="AP464" s="230"/>
      <c r="AQ464" s="233"/>
      <c r="AR464" s="236"/>
      <c r="AS464" s="230"/>
      <c r="AT464" s="233"/>
      <c r="AU464" s="236"/>
      <c r="AV464" s="230"/>
      <c r="AW464" s="233"/>
      <c r="AX464" s="236"/>
      <c r="AY464" s="230"/>
      <c r="AZ464" s="233"/>
      <c r="BA464" s="236"/>
      <c r="BB464" s="230"/>
      <c r="BC464" s="233"/>
      <c r="BD464" s="298"/>
      <c r="BE464" s="301"/>
      <c r="BF464" s="301"/>
      <c r="BG464" s="304"/>
    </row>
    <row r="465" spans="2:60" ht="28.15" hidden="1" customHeight="1">
      <c r="B465" s="29"/>
      <c r="C465" s="265"/>
      <c r="D465" s="28"/>
      <c r="E465" s="27"/>
      <c r="F465" s="27"/>
      <c r="G465" s="26"/>
      <c r="H465" s="257"/>
      <c r="I465" s="261"/>
      <c r="J465" s="261"/>
      <c r="K465" s="261"/>
      <c r="L465" s="23" t="s">
        <v>62</v>
      </c>
      <c r="M465" s="22"/>
      <c r="N465" s="23" t="s">
        <v>61</v>
      </c>
      <c r="O465" s="22"/>
      <c r="P465" s="23" t="s">
        <v>60</v>
      </c>
      <c r="Q465" s="22"/>
      <c r="R465" s="23" t="s">
        <v>59</v>
      </c>
      <c r="S465" s="22"/>
      <c r="T465" s="23" t="s">
        <v>58</v>
      </c>
      <c r="U465" s="22"/>
      <c r="V465" s="23" t="s">
        <v>57</v>
      </c>
      <c r="W465" s="22"/>
      <c r="X465" s="23" t="s">
        <v>56</v>
      </c>
      <c r="Y465" s="22"/>
      <c r="Z465" s="23" t="s">
        <v>55</v>
      </c>
      <c r="AA465" s="22"/>
      <c r="AB465" s="25" t="s">
        <v>54</v>
      </c>
      <c r="AC465" s="24"/>
      <c r="AD465" s="23">
        <v>39</v>
      </c>
      <c r="AE465" s="22"/>
      <c r="AF465" s="21"/>
      <c r="AG465" s="22"/>
      <c r="AH465" s="21"/>
      <c r="AI465" s="20"/>
      <c r="AJ465" s="250"/>
      <c r="AK465" s="253"/>
      <c r="AL465" s="19"/>
      <c r="AM465" s="7"/>
      <c r="AN465" s="7"/>
      <c r="AO465" s="239"/>
      <c r="AP465" s="230"/>
      <c r="AQ465" s="233"/>
      <c r="AR465" s="236"/>
      <c r="AS465" s="230"/>
      <c r="AT465" s="233"/>
      <c r="AU465" s="236"/>
      <c r="AV465" s="230"/>
      <c r="AW465" s="233"/>
      <c r="AX465" s="236"/>
      <c r="AY465" s="230"/>
      <c r="AZ465" s="233"/>
      <c r="BA465" s="236"/>
      <c r="BB465" s="230"/>
      <c r="BC465" s="233"/>
      <c r="BD465" s="298"/>
      <c r="BE465" s="301"/>
      <c r="BF465" s="301"/>
      <c r="BG465" s="304"/>
    </row>
    <row r="466" spans="2:60" ht="28.15" hidden="1" customHeight="1" thickBot="1">
      <c r="B466" s="29"/>
      <c r="C466" s="266"/>
      <c r="D466" s="57"/>
      <c r="E466" s="56"/>
      <c r="F466" s="56"/>
      <c r="G466" s="55"/>
      <c r="H466" s="258"/>
      <c r="I466" s="262"/>
      <c r="J466" s="262"/>
      <c r="K466" s="262"/>
      <c r="L466" s="52" t="s">
        <v>53</v>
      </c>
      <c r="M466" s="51"/>
      <c r="N466" s="52" t="s">
        <v>52</v>
      </c>
      <c r="O466" s="51"/>
      <c r="P466" s="52" t="s">
        <v>51</v>
      </c>
      <c r="Q466" s="51"/>
      <c r="R466" s="52" t="s">
        <v>50</v>
      </c>
      <c r="S466" s="51"/>
      <c r="T466" s="52">
        <v>20</v>
      </c>
      <c r="U466" s="51"/>
      <c r="V466" s="52" t="s">
        <v>49</v>
      </c>
      <c r="W466" s="51"/>
      <c r="X466" s="52" t="s">
        <v>48</v>
      </c>
      <c r="Y466" s="51"/>
      <c r="Z466" s="52" t="s">
        <v>47</v>
      </c>
      <c r="AA466" s="51"/>
      <c r="AB466" s="54" t="s">
        <v>46</v>
      </c>
      <c r="AC466" s="53"/>
      <c r="AD466" s="52" t="s">
        <v>45</v>
      </c>
      <c r="AE466" s="51"/>
      <c r="AF466" s="50"/>
      <c r="AG466" s="51"/>
      <c r="AH466" s="50"/>
      <c r="AI466" s="49"/>
      <c r="AJ466" s="251"/>
      <c r="AK466" s="254"/>
      <c r="AL466" s="48"/>
      <c r="AM466" s="7"/>
      <c r="AN466" s="7"/>
      <c r="AO466" s="240"/>
      <c r="AP466" s="231"/>
      <c r="AQ466" s="234"/>
      <c r="AR466" s="237"/>
      <c r="AS466" s="231"/>
      <c r="AT466" s="234"/>
      <c r="AU466" s="237"/>
      <c r="AV466" s="231"/>
      <c r="AW466" s="234"/>
      <c r="AX466" s="237"/>
      <c r="AY466" s="231"/>
      <c r="AZ466" s="234"/>
      <c r="BA466" s="237"/>
      <c r="BB466" s="231"/>
      <c r="BC466" s="234"/>
      <c r="BD466" s="299"/>
      <c r="BE466" s="302"/>
      <c r="BF466" s="302"/>
      <c r="BG466" s="305"/>
    </row>
    <row r="467" spans="2:60" ht="28.15" hidden="1" customHeight="1">
      <c r="B467" s="29"/>
      <c r="C467" s="263">
        <v>3</v>
      </c>
      <c r="D467" s="47"/>
      <c r="E467" s="46"/>
      <c r="F467" s="46"/>
      <c r="G467" s="45"/>
      <c r="H467" s="255"/>
      <c r="I467" s="259"/>
      <c r="J467" s="259"/>
      <c r="K467" s="259"/>
      <c r="L467" s="42" t="s">
        <v>82</v>
      </c>
      <c r="M467" s="41"/>
      <c r="N467" s="42" t="s">
        <v>81</v>
      </c>
      <c r="O467" s="41"/>
      <c r="P467" s="42" t="s">
        <v>80</v>
      </c>
      <c r="Q467" s="41"/>
      <c r="R467" s="42" t="s">
        <v>79</v>
      </c>
      <c r="S467" s="41"/>
      <c r="T467" s="42" t="s">
        <v>78</v>
      </c>
      <c r="U467" s="41"/>
      <c r="V467" s="42" t="s">
        <v>77</v>
      </c>
      <c r="W467" s="41"/>
      <c r="X467" s="42" t="s">
        <v>76</v>
      </c>
      <c r="Y467" s="41"/>
      <c r="Z467" s="42" t="s">
        <v>75</v>
      </c>
      <c r="AA467" s="41"/>
      <c r="AB467" s="44" t="s">
        <v>74</v>
      </c>
      <c r="AC467" s="43"/>
      <c r="AD467" s="42" t="s">
        <v>73</v>
      </c>
      <c r="AE467" s="41"/>
      <c r="AF467" s="40"/>
      <c r="AG467" s="41"/>
      <c r="AH467" s="40"/>
      <c r="AI467" s="39"/>
      <c r="AJ467" s="245"/>
      <c r="AK467" s="245"/>
      <c r="AL467" s="38"/>
      <c r="AM467" s="7"/>
      <c r="AN467" s="7"/>
      <c r="AO467" s="238">
        <f>SUMPRODUCT(LEN($M467:$AE470)-LEN(SUBSTITUTE($M467:$AE470,"A", "")))</f>
        <v>0</v>
      </c>
      <c r="AP467" s="229">
        <f>SUMPRODUCT(LEN($AH467:$AH470)-LEN(SUBSTITUTE($AH467:$AH470,"A", "")))</f>
        <v>0</v>
      </c>
      <c r="AQ467" s="232">
        <f>SUMPRODUCT(LEN($AG467:$AG470)-LEN(SUBSTITUTE($AG467:$AG470,"A", "")))</f>
        <v>0</v>
      </c>
      <c r="AR467" s="235">
        <f>SUMPRODUCT(LEN($M467:$AE470)-LEN(SUBSTITUTE($M467:$AE470,"S", "")))</f>
        <v>0</v>
      </c>
      <c r="AS467" s="229">
        <f>SUMPRODUCT(LEN($AH467:$AH470)-LEN(SUBSTITUTE($AH467:$AH470,"S", "")))</f>
        <v>0</v>
      </c>
      <c r="AT467" s="232">
        <f>SUMPRODUCT(LEN($AG467:$AG470)-LEN(SUBSTITUTE($AG467:$AG470,"S", "")))</f>
        <v>0</v>
      </c>
      <c r="AU467" s="235">
        <f>SUMPRODUCT(LEN($M467:$AE470)-LEN(SUBSTITUTE($M467:$AE470,"F", "")))</f>
        <v>0</v>
      </c>
      <c r="AV467" s="229">
        <f>SUMPRODUCT(LEN($AH467:$AH470)-LEN(SUBSTITUTE($AH467:$AH470,"F", "")))</f>
        <v>0</v>
      </c>
      <c r="AW467" s="232">
        <f>SUMPRODUCT(LEN($AG467:$AG470)-LEN(SUBSTITUTE($AG467:$AG470,"F", "")))</f>
        <v>0</v>
      </c>
      <c r="AX467" s="235">
        <f>SUMPRODUCT(LEN($M467:$AE470)-LEN(SUBSTITUTE($M467:$AE470,"G", "")))</f>
        <v>0</v>
      </c>
      <c r="AY467" s="229">
        <f>SUMPRODUCT(LEN($AH467:$AH470)-LEN(SUBSTITUTE($AH467:$AH470,"G", "")))</f>
        <v>0</v>
      </c>
      <c r="AZ467" s="232">
        <f>SUMPRODUCT(LEN($AG467:$AG470)-LEN(SUBSTITUTE($AG467:$AG470,"G", "")))</f>
        <v>0</v>
      </c>
      <c r="BA467" s="235">
        <f>SUMPRODUCT(LEN($M467:$AE470)-LEN(SUBSTITUTE($M467:$AE470,"M", "")))</f>
        <v>0</v>
      </c>
      <c r="BB467" s="229">
        <f>SUMPRODUCT(LEN($AH467:$AH470)-LEN(SUBSTITUTE($AH467:$AH470,"M", "")))</f>
        <v>0</v>
      </c>
      <c r="BC467" s="232">
        <f>SUMPRODUCT(LEN($AG467:$AG470)-LEN(SUBSTITUTE($AG467:$AG470,"M", "")))</f>
        <v>0</v>
      </c>
      <c r="BD467" s="297">
        <f>SUMPRODUCT(LEN($AI467:$AI470)-LEN(SUBSTITUTE($AI467:$AI470,"S", "")))</f>
        <v>0</v>
      </c>
      <c r="BE467" s="300">
        <f>SUMPRODUCT(LEN($AI467:$AI470)-LEN(SUBSTITUTE($AI467:$AI470,"F", "")))</f>
        <v>0</v>
      </c>
      <c r="BF467" s="300">
        <f>SUMPRODUCT(LEN($AI467:$AI470)-LEN(SUBSTITUTE($AI467:$AI470,"G", "")))</f>
        <v>0</v>
      </c>
      <c r="BG467" s="303">
        <f>SUMPRODUCT(LEN($AI467:$AI470)-LEN(SUBSTITUTE($AI467:$AI470,"M", "")))</f>
        <v>0</v>
      </c>
    </row>
    <row r="468" spans="2:60" ht="28.15" hidden="1" customHeight="1" thickBot="1">
      <c r="B468" s="29"/>
      <c r="C468" s="264"/>
      <c r="D468" s="37"/>
      <c r="E468" s="36"/>
      <c r="F468" s="36"/>
      <c r="G468" s="35"/>
      <c r="H468" s="256"/>
      <c r="I468" s="260"/>
      <c r="J468" s="260"/>
      <c r="K468" s="260"/>
      <c r="L468" s="32" t="s">
        <v>72</v>
      </c>
      <c r="M468" s="31"/>
      <c r="N468" s="32" t="s">
        <v>71</v>
      </c>
      <c r="O468" s="31"/>
      <c r="P468" s="32" t="s">
        <v>70</v>
      </c>
      <c r="Q468" s="31"/>
      <c r="R468" s="32" t="s">
        <v>69</v>
      </c>
      <c r="S468" s="31"/>
      <c r="T468" s="32" t="s">
        <v>68</v>
      </c>
      <c r="U468" s="31"/>
      <c r="V468" s="32" t="s">
        <v>67</v>
      </c>
      <c r="W468" s="31"/>
      <c r="X468" s="32" t="s">
        <v>66</v>
      </c>
      <c r="Y468" s="31"/>
      <c r="Z468" s="32" t="s">
        <v>65</v>
      </c>
      <c r="AA468" s="31"/>
      <c r="AB468" s="34" t="s">
        <v>64</v>
      </c>
      <c r="AC468" s="33"/>
      <c r="AD468" s="32" t="s">
        <v>63</v>
      </c>
      <c r="AE468" s="31"/>
      <c r="AF468" s="30"/>
      <c r="AG468" s="31"/>
      <c r="AH468" s="30"/>
      <c r="AI468" s="20"/>
      <c r="AJ468" s="246"/>
      <c r="AK468" s="246"/>
      <c r="AL468" s="19"/>
      <c r="AM468" s="7"/>
      <c r="AN468" s="7"/>
      <c r="AO468" s="239"/>
      <c r="AP468" s="230"/>
      <c r="AQ468" s="233"/>
      <c r="AR468" s="236"/>
      <c r="AS468" s="230"/>
      <c r="AT468" s="233"/>
      <c r="AU468" s="236"/>
      <c r="AV468" s="230"/>
      <c r="AW468" s="233"/>
      <c r="AX468" s="236"/>
      <c r="AY468" s="230"/>
      <c r="AZ468" s="233"/>
      <c r="BA468" s="236"/>
      <c r="BB468" s="230"/>
      <c r="BC468" s="233"/>
      <c r="BD468" s="298"/>
      <c r="BE468" s="301"/>
      <c r="BF468" s="301"/>
      <c r="BG468" s="304"/>
    </row>
    <row r="469" spans="2:60" ht="28.15" hidden="1" customHeight="1">
      <c r="B469" s="29"/>
      <c r="C469" s="265"/>
      <c r="D469" s="28"/>
      <c r="E469" s="27"/>
      <c r="F469" s="27"/>
      <c r="G469" s="26"/>
      <c r="H469" s="257"/>
      <c r="I469" s="261"/>
      <c r="J469" s="261"/>
      <c r="K469" s="261"/>
      <c r="L469" s="23" t="s">
        <v>62</v>
      </c>
      <c r="M469" s="22"/>
      <c r="N469" s="23" t="s">
        <v>61</v>
      </c>
      <c r="O469" s="22"/>
      <c r="P469" s="23" t="s">
        <v>60</v>
      </c>
      <c r="Q469" s="22"/>
      <c r="R469" s="23" t="s">
        <v>59</v>
      </c>
      <c r="S469" s="22"/>
      <c r="T469" s="23" t="s">
        <v>58</v>
      </c>
      <c r="U469" s="22"/>
      <c r="V469" s="23" t="s">
        <v>57</v>
      </c>
      <c r="W469" s="22"/>
      <c r="X469" s="23" t="s">
        <v>56</v>
      </c>
      <c r="Y469" s="22"/>
      <c r="Z469" s="23" t="s">
        <v>55</v>
      </c>
      <c r="AA469" s="22"/>
      <c r="AB469" s="25" t="s">
        <v>54</v>
      </c>
      <c r="AC469" s="24"/>
      <c r="AD469" s="23">
        <v>39</v>
      </c>
      <c r="AE469" s="22"/>
      <c r="AF469" s="21"/>
      <c r="AG469" s="22"/>
      <c r="AH469" s="21"/>
      <c r="AI469" s="20"/>
      <c r="AJ469" s="246"/>
      <c r="AK469" s="246"/>
      <c r="AL469" s="19"/>
      <c r="AM469" s="7"/>
      <c r="AN469" s="7"/>
      <c r="AO469" s="239"/>
      <c r="AP469" s="230"/>
      <c r="AQ469" s="233"/>
      <c r="AR469" s="236"/>
      <c r="AS469" s="230"/>
      <c r="AT469" s="233"/>
      <c r="AU469" s="236"/>
      <c r="AV469" s="230"/>
      <c r="AW469" s="233"/>
      <c r="AX469" s="236"/>
      <c r="AY469" s="230"/>
      <c r="AZ469" s="233"/>
      <c r="BA469" s="236"/>
      <c r="BB469" s="230"/>
      <c r="BC469" s="233"/>
      <c r="BD469" s="298"/>
      <c r="BE469" s="301"/>
      <c r="BF469" s="301"/>
      <c r="BG469" s="304"/>
    </row>
    <row r="470" spans="2:60" ht="28.15" hidden="1" customHeight="1" thickBot="1">
      <c r="B470" s="18"/>
      <c r="C470" s="271"/>
      <c r="D470" s="17"/>
      <c r="E470" s="16"/>
      <c r="F470" s="16"/>
      <c r="G470" s="15"/>
      <c r="H470" s="258"/>
      <c r="I470" s="272"/>
      <c r="J470" s="272"/>
      <c r="K470" s="272"/>
      <c r="L470" s="12" t="s">
        <v>53</v>
      </c>
      <c r="M470" s="11"/>
      <c r="N470" s="12" t="s">
        <v>52</v>
      </c>
      <c r="O470" s="11"/>
      <c r="P470" s="12" t="s">
        <v>51</v>
      </c>
      <c r="Q470" s="11"/>
      <c r="R470" s="12" t="s">
        <v>50</v>
      </c>
      <c r="S470" s="11"/>
      <c r="T470" s="12">
        <v>20</v>
      </c>
      <c r="U470" s="11"/>
      <c r="V470" s="12" t="s">
        <v>49</v>
      </c>
      <c r="W470" s="11"/>
      <c r="X470" s="12" t="s">
        <v>48</v>
      </c>
      <c r="Y470" s="11"/>
      <c r="Z470" s="12" t="s">
        <v>47</v>
      </c>
      <c r="AA470" s="11"/>
      <c r="AB470" s="14" t="s">
        <v>46</v>
      </c>
      <c r="AC470" s="13"/>
      <c r="AD470" s="12" t="s">
        <v>45</v>
      </c>
      <c r="AE470" s="11"/>
      <c r="AF470" s="10"/>
      <c r="AG470" s="11"/>
      <c r="AH470" s="10"/>
      <c r="AI470" s="9"/>
      <c r="AJ470" s="247"/>
      <c r="AK470" s="247"/>
      <c r="AL470" s="8"/>
      <c r="AM470" s="7"/>
      <c r="AN470" s="7"/>
      <c r="AO470" s="240"/>
      <c r="AP470" s="231"/>
      <c r="AQ470" s="234"/>
      <c r="AR470" s="237"/>
      <c r="AS470" s="231"/>
      <c r="AT470" s="234"/>
      <c r="AU470" s="237"/>
      <c r="AV470" s="231"/>
      <c r="AW470" s="234"/>
      <c r="AX470" s="237"/>
      <c r="AY470" s="231"/>
      <c r="AZ470" s="234"/>
      <c r="BA470" s="237"/>
      <c r="BB470" s="231"/>
      <c r="BC470" s="234"/>
      <c r="BD470" s="299"/>
      <c r="BE470" s="302"/>
      <c r="BF470" s="302"/>
      <c r="BG470" s="305"/>
    </row>
    <row r="471" spans="2:60" ht="85.9" hidden="1" customHeight="1" thickBot="1">
      <c r="B471" s="94" t="s">
        <v>119</v>
      </c>
      <c r="C471" s="83" t="s">
        <v>118</v>
      </c>
      <c r="D471" s="88" t="s">
        <v>117</v>
      </c>
      <c r="E471" s="93" t="s">
        <v>116</v>
      </c>
      <c r="F471" s="92"/>
      <c r="G471" s="91"/>
      <c r="H471" s="90" t="s">
        <v>115</v>
      </c>
      <c r="I471" s="88" t="s">
        <v>43</v>
      </c>
      <c r="J471" s="88" t="s">
        <v>114</v>
      </c>
      <c r="K471" s="88" t="s">
        <v>44</v>
      </c>
      <c r="L471" s="227" t="s">
        <v>113</v>
      </c>
      <c r="M471" s="270"/>
      <c r="N471" s="227" t="s">
        <v>112</v>
      </c>
      <c r="O471" s="270"/>
      <c r="P471" s="227" t="s">
        <v>112</v>
      </c>
      <c r="Q471" s="228"/>
      <c r="R471" s="227" t="s">
        <v>112</v>
      </c>
      <c r="S471" s="228"/>
      <c r="T471" s="227" t="s">
        <v>112</v>
      </c>
      <c r="U471" s="228"/>
      <c r="V471" s="227" t="s">
        <v>112</v>
      </c>
      <c r="W471" s="228"/>
      <c r="X471" s="227" t="s">
        <v>112</v>
      </c>
      <c r="Y471" s="228"/>
      <c r="Z471" s="227" t="s">
        <v>112</v>
      </c>
      <c r="AA471" s="228"/>
      <c r="AB471" s="227" t="s">
        <v>112</v>
      </c>
      <c r="AC471" s="228"/>
      <c r="AD471" s="227" t="s">
        <v>112</v>
      </c>
      <c r="AE471" s="228"/>
      <c r="AF471" s="244" t="s">
        <v>111</v>
      </c>
      <c r="AG471" s="228"/>
      <c r="AH471" s="90" t="s">
        <v>110</v>
      </c>
      <c r="AI471" s="89" t="s">
        <v>109</v>
      </c>
      <c r="AJ471" s="88" t="s">
        <v>108</v>
      </c>
      <c r="AK471" s="88" t="s">
        <v>107</v>
      </c>
      <c r="AL471" s="87" t="s">
        <v>106</v>
      </c>
      <c r="AM471" s="86"/>
      <c r="AN471" s="86"/>
      <c r="AO471" s="84" t="s">
        <v>105</v>
      </c>
      <c r="AP471" s="83" t="s">
        <v>104</v>
      </c>
      <c r="AQ471" s="82" t="s">
        <v>103</v>
      </c>
      <c r="AR471" s="84" t="s">
        <v>102</v>
      </c>
      <c r="AS471" s="83" t="s">
        <v>101</v>
      </c>
      <c r="AT471" s="82" t="s">
        <v>100</v>
      </c>
      <c r="AU471" s="84" t="s">
        <v>99</v>
      </c>
      <c r="AV471" s="83" t="s">
        <v>98</v>
      </c>
      <c r="AW471" s="85" t="s">
        <v>97</v>
      </c>
      <c r="AX471" s="84" t="s">
        <v>96</v>
      </c>
      <c r="AY471" s="83" t="s">
        <v>95</v>
      </c>
      <c r="AZ471" s="82" t="s">
        <v>94</v>
      </c>
      <c r="BA471" s="84" t="s">
        <v>93</v>
      </c>
      <c r="BB471" s="83" t="s">
        <v>92</v>
      </c>
      <c r="BC471" s="82" t="s">
        <v>91</v>
      </c>
      <c r="BD471" s="81" t="s">
        <v>90</v>
      </c>
      <c r="BE471" s="80" t="s">
        <v>89</v>
      </c>
      <c r="BF471" s="80" t="s">
        <v>88</v>
      </c>
      <c r="BG471" s="79" t="s">
        <v>87</v>
      </c>
    </row>
    <row r="472" spans="2:60" ht="48" hidden="1" thickBot="1">
      <c r="B472" s="78" t="s">
        <v>149</v>
      </c>
      <c r="C472" s="77"/>
      <c r="D472" s="76"/>
      <c r="E472" s="267"/>
      <c r="F472" s="268"/>
      <c r="G472" s="269"/>
      <c r="H472" s="75" t="s">
        <v>85</v>
      </c>
      <c r="I472" s="74"/>
      <c r="J472" s="74"/>
      <c r="K472" s="73"/>
      <c r="L472" s="72"/>
      <c r="M472" s="68"/>
      <c r="N472" s="72"/>
      <c r="O472" s="68"/>
      <c r="P472" s="72"/>
      <c r="Q472" s="68"/>
      <c r="R472" s="72"/>
      <c r="S472" s="68"/>
      <c r="T472" s="72"/>
      <c r="U472" s="68"/>
      <c r="V472" s="72"/>
      <c r="W472" s="68"/>
      <c r="X472" s="72"/>
      <c r="Y472" s="68"/>
      <c r="Z472" s="72"/>
      <c r="AA472" s="71"/>
      <c r="AB472" s="70"/>
      <c r="AC472" s="70"/>
      <c r="AD472" s="70"/>
      <c r="AE472" s="70"/>
      <c r="AF472" s="69" t="s">
        <v>84</v>
      </c>
      <c r="AG472" s="68"/>
      <c r="AH472" s="68"/>
      <c r="AI472" s="68"/>
      <c r="AJ472" s="67"/>
      <c r="AK472" s="67"/>
      <c r="AL472" s="66"/>
      <c r="AM472" s="65"/>
      <c r="AN472" s="65"/>
      <c r="AO472" s="64">
        <f t="shared" ref="AO472:BG472" si="33">SUM(AO473:AO484)</f>
        <v>0</v>
      </c>
      <c r="AP472" s="63">
        <f t="shared" si="33"/>
        <v>0</v>
      </c>
      <c r="AQ472" s="62">
        <f t="shared" si="33"/>
        <v>0</v>
      </c>
      <c r="AR472" s="64">
        <f t="shared" si="33"/>
        <v>0</v>
      </c>
      <c r="AS472" s="63">
        <f t="shared" si="33"/>
        <v>0</v>
      </c>
      <c r="AT472" s="62">
        <f t="shared" si="33"/>
        <v>0</v>
      </c>
      <c r="AU472" s="64">
        <f t="shared" si="33"/>
        <v>0</v>
      </c>
      <c r="AV472" s="63">
        <f t="shared" si="33"/>
        <v>0</v>
      </c>
      <c r="AW472" s="62">
        <f t="shared" si="33"/>
        <v>0</v>
      </c>
      <c r="AX472" s="64">
        <f t="shared" si="33"/>
        <v>0</v>
      </c>
      <c r="AY472" s="63">
        <f t="shared" si="33"/>
        <v>0</v>
      </c>
      <c r="AZ472" s="62">
        <f t="shared" si="33"/>
        <v>0</v>
      </c>
      <c r="BA472" s="64">
        <f t="shared" si="33"/>
        <v>0</v>
      </c>
      <c r="BB472" s="63">
        <f t="shared" si="33"/>
        <v>0</v>
      </c>
      <c r="BC472" s="62">
        <f t="shared" si="33"/>
        <v>0</v>
      </c>
      <c r="BD472" s="61">
        <f t="shared" si="33"/>
        <v>0</v>
      </c>
      <c r="BE472" s="60">
        <f t="shared" si="33"/>
        <v>0</v>
      </c>
      <c r="BF472" s="60">
        <f t="shared" si="33"/>
        <v>0</v>
      </c>
      <c r="BG472" s="59">
        <f t="shared" si="33"/>
        <v>0</v>
      </c>
      <c r="BH472" s="58" t="s">
        <v>83</v>
      </c>
    </row>
    <row r="473" spans="2:60" ht="28.15" hidden="1" customHeight="1">
      <c r="B473" s="29"/>
      <c r="C473" s="263">
        <v>1</v>
      </c>
      <c r="D473" s="47"/>
      <c r="E473" s="46"/>
      <c r="F473" s="46"/>
      <c r="G473" s="45"/>
      <c r="H473" s="255"/>
      <c r="I473" s="259"/>
      <c r="J473" s="259"/>
      <c r="K473" s="259"/>
      <c r="L473" s="42" t="s">
        <v>82</v>
      </c>
      <c r="M473" s="41"/>
      <c r="N473" s="42" t="s">
        <v>81</v>
      </c>
      <c r="O473" s="41"/>
      <c r="P473" s="42" t="s">
        <v>80</v>
      </c>
      <c r="Q473" s="41"/>
      <c r="R473" s="42" t="s">
        <v>79</v>
      </c>
      <c r="S473" s="41"/>
      <c r="T473" s="42" t="s">
        <v>78</v>
      </c>
      <c r="U473" s="41"/>
      <c r="V473" s="42" t="s">
        <v>77</v>
      </c>
      <c r="W473" s="41"/>
      <c r="X473" s="42" t="s">
        <v>76</v>
      </c>
      <c r="Y473" s="41"/>
      <c r="Z473" s="42" t="s">
        <v>75</v>
      </c>
      <c r="AA473" s="41"/>
      <c r="AB473" s="44" t="s">
        <v>74</v>
      </c>
      <c r="AC473" s="43"/>
      <c r="AD473" s="42" t="s">
        <v>73</v>
      </c>
      <c r="AE473" s="41"/>
      <c r="AF473" s="40"/>
      <c r="AG473" s="41"/>
      <c r="AH473" s="40"/>
      <c r="AI473" s="39"/>
      <c r="AJ473" s="245"/>
      <c r="AK473" s="245"/>
      <c r="AL473" s="38"/>
      <c r="AM473" s="7"/>
      <c r="AN473" s="7"/>
      <c r="AO473" s="238">
        <f>SUMPRODUCT(LEN($M473:$AE476)-LEN(SUBSTITUTE($M473:$AE476,"A", "")))</f>
        <v>0</v>
      </c>
      <c r="AP473" s="229">
        <f>SUMPRODUCT(LEN($AH473:$AH476)-LEN(SUBSTITUTE($AH473:$AH476,"A", "")))</f>
        <v>0</v>
      </c>
      <c r="AQ473" s="232">
        <f>SUMPRODUCT(LEN($AG473:$AG476)-LEN(SUBSTITUTE($AG473:$AG476,"A", "")))</f>
        <v>0</v>
      </c>
      <c r="AR473" s="235">
        <f>SUMPRODUCT(LEN($M473:$AE476)-LEN(SUBSTITUTE($M473:$AE476,"S", "")))</f>
        <v>0</v>
      </c>
      <c r="AS473" s="229">
        <f>SUMPRODUCT(LEN($AH473:$AH476)-LEN(SUBSTITUTE($AH473:$AH476,"S", "")))</f>
        <v>0</v>
      </c>
      <c r="AT473" s="232">
        <f>SUMPRODUCT(LEN($AG473:$AG476)-LEN(SUBSTITUTE($AG473:$AG476,"S", "")))</f>
        <v>0</v>
      </c>
      <c r="AU473" s="235">
        <f>SUMPRODUCT(LEN($M473:$AE476)-LEN(SUBSTITUTE($M473:$AE476,"F", "")))</f>
        <v>0</v>
      </c>
      <c r="AV473" s="229">
        <f>SUMPRODUCT(LEN($AH473:$AH476)-LEN(SUBSTITUTE($AH473:$AH476,"F", "")))</f>
        <v>0</v>
      </c>
      <c r="AW473" s="232">
        <f>SUMPRODUCT(LEN($AG473:$AG476)-LEN(SUBSTITUTE($AG473:$AG476,"F", "")))</f>
        <v>0</v>
      </c>
      <c r="AX473" s="235">
        <f>SUMPRODUCT(LEN($M473:$AE476)-LEN(SUBSTITUTE($M473:$AE476,"G", "")))</f>
        <v>0</v>
      </c>
      <c r="AY473" s="229">
        <f>SUMPRODUCT(LEN($AH473:$AH476)-LEN(SUBSTITUTE($AH473:$AH476,"G", "")))</f>
        <v>0</v>
      </c>
      <c r="AZ473" s="232">
        <f>SUMPRODUCT(LEN($AG473:$AG476)-LEN(SUBSTITUTE($AG473:$AG476,"G", "")))</f>
        <v>0</v>
      </c>
      <c r="BA473" s="235">
        <f>SUMPRODUCT(LEN($M473:$AE476)-LEN(SUBSTITUTE($M473:$AE476,"M", "")))</f>
        <v>0</v>
      </c>
      <c r="BB473" s="229">
        <f>SUMPRODUCT(LEN($AH473:$AH476)-LEN(SUBSTITUTE($AH473:$AH476,"M", "")))</f>
        <v>0</v>
      </c>
      <c r="BC473" s="232">
        <f>SUMPRODUCT(LEN($AG473:$AG476)-LEN(SUBSTITUTE($AG473:$AG476,"M", "")))</f>
        <v>0</v>
      </c>
      <c r="BD473" s="297">
        <f>SUMPRODUCT(LEN($AI473:$AI476)-LEN(SUBSTITUTE($AI473:$AI476,"S", "")))</f>
        <v>0</v>
      </c>
      <c r="BE473" s="300">
        <f>SUMPRODUCT(LEN($AI473:$AI476)-LEN(SUBSTITUTE($AI473:$AI476,"F", "")))</f>
        <v>0</v>
      </c>
      <c r="BF473" s="300">
        <f>SUMPRODUCT(LEN($AI473:$AI476)-LEN(SUBSTITUTE($AI473:$AI476,"G", "")))</f>
        <v>0</v>
      </c>
      <c r="BG473" s="303">
        <f>SUMPRODUCT(LEN($AI473:$AI476)-LEN(SUBSTITUTE($AI473:$AI476,"M", "")))</f>
        <v>0</v>
      </c>
    </row>
    <row r="474" spans="2:60" ht="28.15" hidden="1" customHeight="1" thickBot="1">
      <c r="B474" s="29"/>
      <c r="C474" s="264"/>
      <c r="D474" s="37"/>
      <c r="E474" s="36"/>
      <c r="F474" s="36"/>
      <c r="G474" s="35"/>
      <c r="H474" s="256"/>
      <c r="I474" s="260"/>
      <c r="J474" s="260"/>
      <c r="K474" s="260"/>
      <c r="L474" s="32" t="s">
        <v>72</v>
      </c>
      <c r="M474" s="31"/>
      <c r="N474" s="32" t="s">
        <v>71</v>
      </c>
      <c r="O474" s="31"/>
      <c r="P474" s="32" t="s">
        <v>70</v>
      </c>
      <c r="Q474" s="31"/>
      <c r="R474" s="32" t="s">
        <v>69</v>
      </c>
      <c r="S474" s="31"/>
      <c r="T474" s="32" t="s">
        <v>68</v>
      </c>
      <c r="U474" s="31"/>
      <c r="V474" s="32" t="s">
        <v>67</v>
      </c>
      <c r="W474" s="31"/>
      <c r="X474" s="32" t="s">
        <v>66</v>
      </c>
      <c r="Y474" s="31"/>
      <c r="Z474" s="32" t="s">
        <v>65</v>
      </c>
      <c r="AA474" s="31"/>
      <c r="AB474" s="34" t="s">
        <v>64</v>
      </c>
      <c r="AC474" s="33"/>
      <c r="AD474" s="32" t="s">
        <v>63</v>
      </c>
      <c r="AE474" s="31"/>
      <c r="AF474" s="30"/>
      <c r="AG474" s="31"/>
      <c r="AH474" s="30"/>
      <c r="AI474" s="20"/>
      <c r="AJ474" s="246"/>
      <c r="AK474" s="246"/>
      <c r="AL474" s="19"/>
      <c r="AM474" s="7"/>
      <c r="AN474" s="7"/>
      <c r="AO474" s="239"/>
      <c r="AP474" s="230"/>
      <c r="AQ474" s="233"/>
      <c r="AR474" s="236"/>
      <c r="AS474" s="230"/>
      <c r="AT474" s="233"/>
      <c r="AU474" s="236"/>
      <c r="AV474" s="230"/>
      <c r="AW474" s="233"/>
      <c r="AX474" s="236"/>
      <c r="AY474" s="230"/>
      <c r="AZ474" s="233"/>
      <c r="BA474" s="236"/>
      <c r="BB474" s="230"/>
      <c r="BC474" s="233"/>
      <c r="BD474" s="298"/>
      <c r="BE474" s="301"/>
      <c r="BF474" s="301"/>
      <c r="BG474" s="304"/>
    </row>
    <row r="475" spans="2:60" ht="28.15" hidden="1" customHeight="1">
      <c r="B475" s="29"/>
      <c r="C475" s="265"/>
      <c r="D475" s="28"/>
      <c r="E475" s="27"/>
      <c r="F475" s="27"/>
      <c r="G475" s="26"/>
      <c r="H475" s="257"/>
      <c r="I475" s="261"/>
      <c r="J475" s="261"/>
      <c r="K475" s="261"/>
      <c r="L475" s="23" t="s">
        <v>62</v>
      </c>
      <c r="M475" s="22"/>
      <c r="N475" s="23" t="s">
        <v>61</v>
      </c>
      <c r="O475" s="22"/>
      <c r="P475" s="23" t="s">
        <v>60</v>
      </c>
      <c r="Q475" s="22"/>
      <c r="R475" s="23" t="s">
        <v>59</v>
      </c>
      <c r="S475" s="22"/>
      <c r="T475" s="23" t="s">
        <v>58</v>
      </c>
      <c r="U475" s="22"/>
      <c r="V475" s="23" t="s">
        <v>57</v>
      </c>
      <c r="W475" s="22"/>
      <c r="X475" s="23" t="s">
        <v>56</v>
      </c>
      <c r="Y475" s="22"/>
      <c r="Z475" s="23" t="s">
        <v>55</v>
      </c>
      <c r="AA475" s="22"/>
      <c r="AB475" s="25" t="s">
        <v>54</v>
      </c>
      <c r="AC475" s="24"/>
      <c r="AD475" s="23">
        <v>39</v>
      </c>
      <c r="AE475" s="22"/>
      <c r="AF475" s="21"/>
      <c r="AG475" s="22"/>
      <c r="AH475" s="21"/>
      <c r="AI475" s="20"/>
      <c r="AJ475" s="246"/>
      <c r="AK475" s="246"/>
      <c r="AL475" s="19"/>
      <c r="AM475" s="7"/>
      <c r="AN475" s="7"/>
      <c r="AO475" s="239"/>
      <c r="AP475" s="230"/>
      <c r="AQ475" s="233"/>
      <c r="AR475" s="236"/>
      <c r="AS475" s="230"/>
      <c r="AT475" s="233"/>
      <c r="AU475" s="236"/>
      <c r="AV475" s="230"/>
      <c r="AW475" s="233"/>
      <c r="AX475" s="236"/>
      <c r="AY475" s="230"/>
      <c r="AZ475" s="233"/>
      <c r="BA475" s="236"/>
      <c r="BB475" s="230"/>
      <c r="BC475" s="233"/>
      <c r="BD475" s="298"/>
      <c r="BE475" s="301"/>
      <c r="BF475" s="301"/>
      <c r="BG475" s="304"/>
    </row>
    <row r="476" spans="2:60" ht="28.15" hidden="1" customHeight="1" thickBot="1">
      <c r="B476" s="29"/>
      <c r="C476" s="266"/>
      <c r="D476" s="57"/>
      <c r="E476" s="56"/>
      <c r="F476" s="56"/>
      <c r="G476" s="55"/>
      <c r="H476" s="258"/>
      <c r="I476" s="262"/>
      <c r="J476" s="262"/>
      <c r="K476" s="262"/>
      <c r="L476" s="52" t="s">
        <v>53</v>
      </c>
      <c r="M476" s="51"/>
      <c r="N476" s="52" t="s">
        <v>52</v>
      </c>
      <c r="O476" s="51"/>
      <c r="P476" s="52" t="s">
        <v>51</v>
      </c>
      <c r="Q476" s="51"/>
      <c r="R476" s="52" t="s">
        <v>50</v>
      </c>
      <c r="S476" s="51"/>
      <c r="T476" s="52">
        <v>20</v>
      </c>
      <c r="U476" s="51"/>
      <c r="V476" s="52" t="s">
        <v>49</v>
      </c>
      <c r="W476" s="51"/>
      <c r="X476" s="52" t="s">
        <v>48</v>
      </c>
      <c r="Y476" s="51"/>
      <c r="Z476" s="52" t="s">
        <v>47</v>
      </c>
      <c r="AA476" s="51"/>
      <c r="AB476" s="54" t="s">
        <v>46</v>
      </c>
      <c r="AC476" s="53"/>
      <c r="AD476" s="52" t="s">
        <v>45</v>
      </c>
      <c r="AE476" s="51"/>
      <c r="AF476" s="50"/>
      <c r="AG476" s="51"/>
      <c r="AH476" s="50"/>
      <c r="AI476" s="49"/>
      <c r="AJ476" s="248"/>
      <c r="AK476" s="248"/>
      <c r="AL476" s="48"/>
      <c r="AM476" s="7"/>
      <c r="AN476" s="7"/>
      <c r="AO476" s="240"/>
      <c r="AP476" s="231"/>
      <c r="AQ476" s="234"/>
      <c r="AR476" s="237"/>
      <c r="AS476" s="231"/>
      <c r="AT476" s="234"/>
      <c r="AU476" s="237"/>
      <c r="AV476" s="231"/>
      <c r="AW476" s="234"/>
      <c r="AX476" s="237"/>
      <c r="AY476" s="231"/>
      <c r="AZ476" s="234"/>
      <c r="BA476" s="237"/>
      <c r="BB476" s="231"/>
      <c r="BC476" s="234"/>
      <c r="BD476" s="299"/>
      <c r="BE476" s="302"/>
      <c r="BF476" s="302"/>
      <c r="BG476" s="305"/>
    </row>
    <row r="477" spans="2:60" ht="28.15" hidden="1" customHeight="1">
      <c r="B477" s="29"/>
      <c r="C477" s="263">
        <v>2</v>
      </c>
      <c r="D477" s="47"/>
      <c r="E477" s="46"/>
      <c r="F477" s="46"/>
      <c r="G477" s="45"/>
      <c r="H477" s="255"/>
      <c r="I477" s="259"/>
      <c r="J477" s="259"/>
      <c r="K477" s="259"/>
      <c r="L477" s="42" t="s">
        <v>82</v>
      </c>
      <c r="M477" s="41"/>
      <c r="N477" s="42" t="s">
        <v>81</v>
      </c>
      <c r="O477" s="41"/>
      <c r="P477" s="42" t="s">
        <v>80</v>
      </c>
      <c r="Q477" s="41"/>
      <c r="R477" s="42" t="s">
        <v>79</v>
      </c>
      <c r="S477" s="41"/>
      <c r="T477" s="42" t="s">
        <v>78</v>
      </c>
      <c r="U477" s="41"/>
      <c r="V477" s="42" t="s">
        <v>77</v>
      </c>
      <c r="W477" s="41"/>
      <c r="X477" s="42" t="s">
        <v>76</v>
      </c>
      <c r="Y477" s="41"/>
      <c r="Z477" s="42" t="s">
        <v>75</v>
      </c>
      <c r="AA477" s="41"/>
      <c r="AB477" s="44" t="s">
        <v>74</v>
      </c>
      <c r="AC477" s="43"/>
      <c r="AD477" s="42" t="s">
        <v>73</v>
      </c>
      <c r="AE477" s="41"/>
      <c r="AF477" s="40"/>
      <c r="AG477" s="41"/>
      <c r="AH477" s="40"/>
      <c r="AI477" s="39"/>
      <c r="AJ477" s="249"/>
      <c r="AK477" s="252"/>
      <c r="AL477" s="38"/>
      <c r="AM477" s="7"/>
      <c r="AN477" s="7"/>
      <c r="AO477" s="238">
        <f>SUMPRODUCT(LEN($M477:$AE480)-LEN(SUBSTITUTE($M477:$AE480,"A", "")))</f>
        <v>0</v>
      </c>
      <c r="AP477" s="229">
        <f>SUMPRODUCT(LEN($AH477:$AH480)-LEN(SUBSTITUTE($AH477:$AH480,"A", "")))</f>
        <v>0</v>
      </c>
      <c r="AQ477" s="232">
        <f>SUMPRODUCT(LEN($AG477:$AG480)-LEN(SUBSTITUTE($AG477:$AG480,"A", "")))</f>
        <v>0</v>
      </c>
      <c r="AR477" s="235">
        <f>SUMPRODUCT(LEN($M477:$AE480)-LEN(SUBSTITUTE($M477:$AE480,"S", "")))</f>
        <v>0</v>
      </c>
      <c r="AS477" s="229">
        <f>SUMPRODUCT(LEN($AH477:$AH480)-LEN(SUBSTITUTE($AH477:$AH480,"S", "")))</f>
        <v>0</v>
      </c>
      <c r="AT477" s="232">
        <f>SUMPRODUCT(LEN($AG477:$AG480)-LEN(SUBSTITUTE($AG477:$AG480,"S", "")))</f>
        <v>0</v>
      </c>
      <c r="AU477" s="235">
        <f>SUMPRODUCT(LEN($M477:$AE480)-LEN(SUBSTITUTE($M477:$AE480,"F", "")))</f>
        <v>0</v>
      </c>
      <c r="AV477" s="229">
        <f>SUMPRODUCT(LEN($AH477:$AH480)-LEN(SUBSTITUTE($AH477:$AH480,"F", "")))</f>
        <v>0</v>
      </c>
      <c r="AW477" s="232">
        <f>SUMPRODUCT(LEN($AG477:$AG480)-LEN(SUBSTITUTE($AG477:$AG480,"F", "")))</f>
        <v>0</v>
      </c>
      <c r="AX477" s="235">
        <f>SUMPRODUCT(LEN($M477:$AE480)-LEN(SUBSTITUTE($M477:$AE480,"G", "")))</f>
        <v>0</v>
      </c>
      <c r="AY477" s="229">
        <f>SUMPRODUCT(LEN($AH477:$AH480)-LEN(SUBSTITUTE($AH477:$AH480,"G", "")))</f>
        <v>0</v>
      </c>
      <c r="AZ477" s="232">
        <f>SUMPRODUCT(LEN($AG477:$AG480)-LEN(SUBSTITUTE($AG477:$AG480,"G", "")))</f>
        <v>0</v>
      </c>
      <c r="BA477" s="235">
        <f>SUMPRODUCT(LEN($M477:$AE480)-LEN(SUBSTITUTE($M477:$AE480,"M", "")))</f>
        <v>0</v>
      </c>
      <c r="BB477" s="229">
        <f>SUMPRODUCT(LEN($AH477:$AH480)-LEN(SUBSTITUTE($AH477:$AH480,"M", "")))</f>
        <v>0</v>
      </c>
      <c r="BC477" s="232">
        <f>SUMPRODUCT(LEN($AG477:$AG480)-LEN(SUBSTITUTE($AG477:$AG480,"M", "")))</f>
        <v>0</v>
      </c>
      <c r="BD477" s="297">
        <f>SUMPRODUCT(LEN($AI477:$AI480)-LEN(SUBSTITUTE($AI477:$AI480,"S", "")))</f>
        <v>0</v>
      </c>
      <c r="BE477" s="300">
        <f>SUMPRODUCT(LEN($AI477:$AI480)-LEN(SUBSTITUTE($AI477:$AI480,"F", "")))</f>
        <v>0</v>
      </c>
      <c r="BF477" s="300">
        <f>SUMPRODUCT(LEN($AI477:$AI480)-LEN(SUBSTITUTE($AI477:$AI480,"G", "")))</f>
        <v>0</v>
      </c>
      <c r="BG477" s="303">
        <f>SUMPRODUCT(LEN($AI477:$AI480)-LEN(SUBSTITUTE($AI477:$AI480,"M", "")))</f>
        <v>0</v>
      </c>
    </row>
    <row r="478" spans="2:60" ht="28.15" hidden="1" customHeight="1" thickBot="1">
      <c r="B478" s="29"/>
      <c r="C478" s="264"/>
      <c r="D478" s="37"/>
      <c r="E478" s="36"/>
      <c r="F478" s="36"/>
      <c r="G478" s="35"/>
      <c r="H478" s="256"/>
      <c r="I478" s="260"/>
      <c r="J478" s="260"/>
      <c r="K478" s="260"/>
      <c r="L478" s="32" t="s">
        <v>72</v>
      </c>
      <c r="M478" s="31"/>
      <c r="N478" s="32" t="s">
        <v>71</v>
      </c>
      <c r="O478" s="31"/>
      <c r="P478" s="32" t="s">
        <v>70</v>
      </c>
      <c r="Q478" s="31"/>
      <c r="R478" s="32" t="s">
        <v>69</v>
      </c>
      <c r="S478" s="31"/>
      <c r="T478" s="32" t="s">
        <v>68</v>
      </c>
      <c r="U478" s="31"/>
      <c r="V478" s="32" t="s">
        <v>67</v>
      </c>
      <c r="W478" s="31"/>
      <c r="X478" s="32" t="s">
        <v>66</v>
      </c>
      <c r="Y478" s="31"/>
      <c r="Z478" s="32" t="s">
        <v>65</v>
      </c>
      <c r="AA478" s="31"/>
      <c r="AB478" s="34" t="s">
        <v>64</v>
      </c>
      <c r="AC478" s="33"/>
      <c r="AD478" s="32" t="s">
        <v>63</v>
      </c>
      <c r="AE478" s="31"/>
      <c r="AF478" s="30"/>
      <c r="AG478" s="31"/>
      <c r="AH478" s="30"/>
      <c r="AI478" s="20"/>
      <c r="AJ478" s="250"/>
      <c r="AK478" s="253"/>
      <c r="AL478" s="19"/>
      <c r="AM478" s="7"/>
      <c r="AN478" s="7"/>
      <c r="AO478" s="239"/>
      <c r="AP478" s="230"/>
      <c r="AQ478" s="233"/>
      <c r="AR478" s="236"/>
      <c r="AS478" s="230"/>
      <c r="AT478" s="233"/>
      <c r="AU478" s="236"/>
      <c r="AV478" s="230"/>
      <c r="AW478" s="233"/>
      <c r="AX478" s="236"/>
      <c r="AY478" s="230"/>
      <c r="AZ478" s="233"/>
      <c r="BA478" s="236"/>
      <c r="BB478" s="230"/>
      <c r="BC478" s="233"/>
      <c r="BD478" s="298"/>
      <c r="BE478" s="301"/>
      <c r="BF478" s="301"/>
      <c r="BG478" s="304"/>
    </row>
    <row r="479" spans="2:60" ht="28.15" hidden="1" customHeight="1">
      <c r="B479" s="29"/>
      <c r="C479" s="265"/>
      <c r="D479" s="28"/>
      <c r="E479" s="27"/>
      <c r="F479" s="27"/>
      <c r="G479" s="26"/>
      <c r="H479" s="257"/>
      <c r="I479" s="261"/>
      <c r="J479" s="261"/>
      <c r="K479" s="261"/>
      <c r="L479" s="23" t="s">
        <v>62</v>
      </c>
      <c r="M479" s="22"/>
      <c r="N479" s="23" t="s">
        <v>61</v>
      </c>
      <c r="O479" s="22"/>
      <c r="P479" s="23" t="s">
        <v>60</v>
      </c>
      <c r="Q479" s="22"/>
      <c r="R479" s="23" t="s">
        <v>59</v>
      </c>
      <c r="S479" s="22"/>
      <c r="T479" s="23" t="s">
        <v>58</v>
      </c>
      <c r="U479" s="22"/>
      <c r="V479" s="23" t="s">
        <v>57</v>
      </c>
      <c r="W479" s="22"/>
      <c r="X479" s="23" t="s">
        <v>56</v>
      </c>
      <c r="Y479" s="22"/>
      <c r="Z479" s="23" t="s">
        <v>55</v>
      </c>
      <c r="AA479" s="22"/>
      <c r="AB479" s="25" t="s">
        <v>54</v>
      </c>
      <c r="AC479" s="24"/>
      <c r="AD479" s="23">
        <v>39</v>
      </c>
      <c r="AE479" s="22"/>
      <c r="AF479" s="21"/>
      <c r="AG479" s="22"/>
      <c r="AH479" s="21"/>
      <c r="AI479" s="20"/>
      <c r="AJ479" s="250"/>
      <c r="AK479" s="253"/>
      <c r="AL479" s="19"/>
      <c r="AM479" s="7"/>
      <c r="AN479" s="7"/>
      <c r="AO479" s="239"/>
      <c r="AP479" s="230"/>
      <c r="AQ479" s="233"/>
      <c r="AR479" s="236"/>
      <c r="AS479" s="230"/>
      <c r="AT479" s="233"/>
      <c r="AU479" s="236"/>
      <c r="AV479" s="230"/>
      <c r="AW479" s="233"/>
      <c r="AX479" s="236"/>
      <c r="AY479" s="230"/>
      <c r="AZ479" s="233"/>
      <c r="BA479" s="236"/>
      <c r="BB479" s="230"/>
      <c r="BC479" s="233"/>
      <c r="BD479" s="298"/>
      <c r="BE479" s="301"/>
      <c r="BF479" s="301"/>
      <c r="BG479" s="304"/>
    </row>
    <row r="480" spans="2:60" ht="28.15" hidden="1" customHeight="1" thickBot="1">
      <c r="B480" s="29"/>
      <c r="C480" s="266"/>
      <c r="D480" s="57"/>
      <c r="E480" s="56"/>
      <c r="F480" s="56"/>
      <c r="G480" s="55"/>
      <c r="H480" s="258"/>
      <c r="I480" s="262"/>
      <c r="J480" s="262"/>
      <c r="K480" s="262"/>
      <c r="L480" s="52" t="s">
        <v>53</v>
      </c>
      <c r="M480" s="51"/>
      <c r="N480" s="52" t="s">
        <v>52</v>
      </c>
      <c r="O480" s="51"/>
      <c r="P480" s="52" t="s">
        <v>51</v>
      </c>
      <c r="Q480" s="51"/>
      <c r="R480" s="52" t="s">
        <v>50</v>
      </c>
      <c r="S480" s="51"/>
      <c r="T480" s="52">
        <v>20</v>
      </c>
      <c r="U480" s="51"/>
      <c r="V480" s="52" t="s">
        <v>49</v>
      </c>
      <c r="W480" s="51"/>
      <c r="X480" s="52" t="s">
        <v>48</v>
      </c>
      <c r="Y480" s="51"/>
      <c r="Z480" s="52" t="s">
        <v>47</v>
      </c>
      <c r="AA480" s="51"/>
      <c r="AB480" s="54" t="s">
        <v>46</v>
      </c>
      <c r="AC480" s="53"/>
      <c r="AD480" s="52" t="s">
        <v>45</v>
      </c>
      <c r="AE480" s="51"/>
      <c r="AF480" s="50"/>
      <c r="AG480" s="51"/>
      <c r="AH480" s="50"/>
      <c r="AI480" s="49"/>
      <c r="AJ480" s="251"/>
      <c r="AK480" s="254"/>
      <c r="AL480" s="48"/>
      <c r="AM480" s="7"/>
      <c r="AN480" s="7"/>
      <c r="AO480" s="240"/>
      <c r="AP480" s="231"/>
      <c r="AQ480" s="234"/>
      <c r="AR480" s="237"/>
      <c r="AS480" s="231"/>
      <c r="AT480" s="234"/>
      <c r="AU480" s="237"/>
      <c r="AV480" s="231"/>
      <c r="AW480" s="234"/>
      <c r="AX480" s="237"/>
      <c r="AY480" s="231"/>
      <c r="AZ480" s="234"/>
      <c r="BA480" s="237"/>
      <c r="BB480" s="231"/>
      <c r="BC480" s="234"/>
      <c r="BD480" s="299"/>
      <c r="BE480" s="302"/>
      <c r="BF480" s="302"/>
      <c r="BG480" s="305"/>
    </row>
    <row r="481" spans="2:60" ht="28.15" hidden="1" customHeight="1">
      <c r="B481" s="29"/>
      <c r="C481" s="263">
        <v>3</v>
      </c>
      <c r="D481" s="47"/>
      <c r="E481" s="46"/>
      <c r="F481" s="46"/>
      <c r="G481" s="45"/>
      <c r="H481" s="255"/>
      <c r="I481" s="259"/>
      <c r="J481" s="259"/>
      <c r="K481" s="259"/>
      <c r="L481" s="42" t="s">
        <v>82</v>
      </c>
      <c r="M481" s="41"/>
      <c r="N481" s="42" t="s">
        <v>81</v>
      </c>
      <c r="O481" s="41"/>
      <c r="P481" s="42" t="s">
        <v>80</v>
      </c>
      <c r="Q481" s="41"/>
      <c r="R481" s="42" t="s">
        <v>79</v>
      </c>
      <c r="S481" s="41"/>
      <c r="T481" s="42" t="s">
        <v>78</v>
      </c>
      <c r="U481" s="41"/>
      <c r="V481" s="42" t="s">
        <v>77</v>
      </c>
      <c r="W481" s="41"/>
      <c r="X481" s="42" t="s">
        <v>76</v>
      </c>
      <c r="Y481" s="41"/>
      <c r="Z481" s="42" t="s">
        <v>75</v>
      </c>
      <c r="AA481" s="41"/>
      <c r="AB481" s="44" t="s">
        <v>74</v>
      </c>
      <c r="AC481" s="43"/>
      <c r="AD481" s="42" t="s">
        <v>73</v>
      </c>
      <c r="AE481" s="41"/>
      <c r="AF481" s="40"/>
      <c r="AG481" s="41"/>
      <c r="AH481" s="40"/>
      <c r="AI481" s="39"/>
      <c r="AJ481" s="245"/>
      <c r="AK481" s="245"/>
      <c r="AL481" s="38"/>
      <c r="AM481" s="7"/>
      <c r="AN481" s="7"/>
      <c r="AO481" s="238">
        <f>SUMPRODUCT(LEN($M481:$AE484)-LEN(SUBSTITUTE($M481:$AE484,"A", "")))</f>
        <v>0</v>
      </c>
      <c r="AP481" s="229">
        <f>SUMPRODUCT(LEN($AH481:$AH484)-LEN(SUBSTITUTE($AH481:$AH484,"A", "")))</f>
        <v>0</v>
      </c>
      <c r="AQ481" s="232">
        <f>SUMPRODUCT(LEN($AG481:$AG484)-LEN(SUBSTITUTE($AG481:$AG484,"A", "")))</f>
        <v>0</v>
      </c>
      <c r="AR481" s="235">
        <f>SUMPRODUCT(LEN($M481:$AE484)-LEN(SUBSTITUTE($M481:$AE484,"S", "")))</f>
        <v>0</v>
      </c>
      <c r="AS481" s="229">
        <f>SUMPRODUCT(LEN($AH481:$AH484)-LEN(SUBSTITUTE($AH481:$AH484,"S", "")))</f>
        <v>0</v>
      </c>
      <c r="AT481" s="232">
        <f>SUMPRODUCT(LEN($AG481:$AG484)-LEN(SUBSTITUTE($AG481:$AG484,"S", "")))</f>
        <v>0</v>
      </c>
      <c r="AU481" s="235">
        <f>SUMPRODUCT(LEN($M481:$AE484)-LEN(SUBSTITUTE($M481:$AE484,"F", "")))</f>
        <v>0</v>
      </c>
      <c r="AV481" s="229">
        <f>SUMPRODUCT(LEN($AH481:$AH484)-LEN(SUBSTITUTE($AH481:$AH484,"F", "")))</f>
        <v>0</v>
      </c>
      <c r="AW481" s="232">
        <f>SUMPRODUCT(LEN($AG481:$AG484)-LEN(SUBSTITUTE($AG481:$AG484,"F", "")))</f>
        <v>0</v>
      </c>
      <c r="AX481" s="235">
        <f>SUMPRODUCT(LEN($M481:$AE484)-LEN(SUBSTITUTE($M481:$AE484,"G", "")))</f>
        <v>0</v>
      </c>
      <c r="AY481" s="229">
        <f>SUMPRODUCT(LEN($AH481:$AH484)-LEN(SUBSTITUTE($AH481:$AH484,"G", "")))</f>
        <v>0</v>
      </c>
      <c r="AZ481" s="232">
        <f>SUMPRODUCT(LEN($AG481:$AG484)-LEN(SUBSTITUTE($AG481:$AG484,"G", "")))</f>
        <v>0</v>
      </c>
      <c r="BA481" s="235">
        <f>SUMPRODUCT(LEN($M481:$AE484)-LEN(SUBSTITUTE($M481:$AE484,"M", "")))</f>
        <v>0</v>
      </c>
      <c r="BB481" s="229">
        <f>SUMPRODUCT(LEN($AH481:$AH484)-LEN(SUBSTITUTE($AH481:$AH484,"M", "")))</f>
        <v>0</v>
      </c>
      <c r="BC481" s="232">
        <f>SUMPRODUCT(LEN($AG481:$AG484)-LEN(SUBSTITUTE($AG481:$AG484,"M", "")))</f>
        <v>0</v>
      </c>
      <c r="BD481" s="297">
        <f>SUMPRODUCT(LEN($AI481:$AI484)-LEN(SUBSTITUTE($AI481:$AI484,"S", "")))</f>
        <v>0</v>
      </c>
      <c r="BE481" s="300">
        <f>SUMPRODUCT(LEN($AI481:$AI484)-LEN(SUBSTITUTE($AI481:$AI484,"F", "")))</f>
        <v>0</v>
      </c>
      <c r="BF481" s="300">
        <f>SUMPRODUCT(LEN($AI481:$AI484)-LEN(SUBSTITUTE($AI481:$AI484,"G", "")))</f>
        <v>0</v>
      </c>
      <c r="BG481" s="303">
        <f>SUMPRODUCT(LEN($AI481:$AI484)-LEN(SUBSTITUTE($AI481:$AI484,"M", "")))</f>
        <v>0</v>
      </c>
    </row>
    <row r="482" spans="2:60" ht="28.15" hidden="1" customHeight="1" thickBot="1">
      <c r="B482" s="29"/>
      <c r="C482" s="264"/>
      <c r="D482" s="37"/>
      <c r="E482" s="36"/>
      <c r="F482" s="36"/>
      <c r="G482" s="35"/>
      <c r="H482" s="256"/>
      <c r="I482" s="260"/>
      <c r="J482" s="260"/>
      <c r="K482" s="260"/>
      <c r="L482" s="32" t="s">
        <v>72</v>
      </c>
      <c r="M482" s="31"/>
      <c r="N482" s="32" t="s">
        <v>71</v>
      </c>
      <c r="O482" s="31"/>
      <c r="P482" s="32" t="s">
        <v>70</v>
      </c>
      <c r="Q482" s="31"/>
      <c r="R482" s="32" t="s">
        <v>69</v>
      </c>
      <c r="S482" s="31"/>
      <c r="T482" s="32" t="s">
        <v>68</v>
      </c>
      <c r="U482" s="31"/>
      <c r="V482" s="32" t="s">
        <v>67</v>
      </c>
      <c r="W482" s="31"/>
      <c r="X482" s="32" t="s">
        <v>66</v>
      </c>
      <c r="Y482" s="31"/>
      <c r="Z482" s="32" t="s">
        <v>65</v>
      </c>
      <c r="AA482" s="31"/>
      <c r="AB482" s="34" t="s">
        <v>64</v>
      </c>
      <c r="AC482" s="33"/>
      <c r="AD482" s="32" t="s">
        <v>63</v>
      </c>
      <c r="AE482" s="31"/>
      <c r="AF482" s="30"/>
      <c r="AG482" s="31"/>
      <c r="AH482" s="30"/>
      <c r="AI482" s="20"/>
      <c r="AJ482" s="246"/>
      <c r="AK482" s="246"/>
      <c r="AL482" s="19"/>
      <c r="AM482" s="7"/>
      <c r="AN482" s="7"/>
      <c r="AO482" s="239"/>
      <c r="AP482" s="230"/>
      <c r="AQ482" s="233"/>
      <c r="AR482" s="236"/>
      <c r="AS482" s="230"/>
      <c r="AT482" s="233"/>
      <c r="AU482" s="236"/>
      <c r="AV482" s="230"/>
      <c r="AW482" s="233"/>
      <c r="AX482" s="236"/>
      <c r="AY482" s="230"/>
      <c r="AZ482" s="233"/>
      <c r="BA482" s="236"/>
      <c r="BB482" s="230"/>
      <c r="BC482" s="233"/>
      <c r="BD482" s="298"/>
      <c r="BE482" s="301"/>
      <c r="BF482" s="301"/>
      <c r="BG482" s="304"/>
    </row>
    <row r="483" spans="2:60" ht="28.15" hidden="1" customHeight="1">
      <c r="B483" s="29"/>
      <c r="C483" s="265"/>
      <c r="D483" s="28"/>
      <c r="E483" s="27"/>
      <c r="F483" s="27"/>
      <c r="G483" s="26"/>
      <c r="H483" s="257"/>
      <c r="I483" s="261"/>
      <c r="J483" s="261"/>
      <c r="K483" s="261"/>
      <c r="L483" s="23" t="s">
        <v>62</v>
      </c>
      <c r="M483" s="22"/>
      <c r="N483" s="23" t="s">
        <v>61</v>
      </c>
      <c r="O483" s="22"/>
      <c r="P483" s="23" t="s">
        <v>60</v>
      </c>
      <c r="Q483" s="22"/>
      <c r="R483" s="23" t="s">
        <v>59</v>
      </c>
      <c r="S483" s="22"/>
      <c r="T483" s="23" t="s">
        <v>58</v>
      </c>
      <c r="U483" s="22"/>
      <c r="V483" s="23" t="s">
        <v>57</v>
      </c>
      <c r="W483" s="22"/>
      <c r="X483" s="23" t="s">
        <v>56</v>
      </c>
      <c r="Y483" s="22"/>
      <c r="Z483" s="23" t="s">
        <v>55</v>
      </c>
      <c r="AA483" s="22"/>
      <c r="AB483" s="25" t="s">
        <v>54</v>
      </c>
      <c r="AC483" s="24"/>
      <c r="AD483" s="23">
        <v>39</v>
      </c>
      <c r="AE483" s="22"/>
      <c r="AF483" s="21"/>
      <c r="AG483" s="22"/>
      <c r="AH483" s="21"/>
      <c r="AI483" s="20"/>
      <c r="AJ483" s="246"/>
      <c r="AK483" s="246"/>
      <c r="AL483" s="19"/>
      <c r="AM483" s="7"/>
      <c r="AN483" s="7"/>
      <c r="AO483" s="239"/>
      <c r="AP483" s="230"/>
      <c r="AQ483" s="233"/>
      <c r="AR483" s="236"/>
      <c r="AS483" s="230"/>
      <c r="AT483" s="233"/>
      <c r="AU483" s="236"/>
      <c r="AV483" s="230"/>
      <c r="AW483" s="233"/>
      <c r="AX483" s="236"/>
      <c r="AY483" s="230"/>
      <c r="AZ483" s="233"/>
      <c r="BA483" s="236"/>
      <c r="BB483" s="230"/>
      <c r="BC483" s="233"/>
      <c r="BD483" s="298"/>
      <c r="BE483" s="301"/>
      <c r="BF483" s="301"/>
      <c r="BG483" s="304"/>
    </row>
    <row r="484" spans="2:60" ht="28.15" hidden="1" customHeight="1" thickBot="1">
      <c r="B484" s="18"/>
      <c r="C484" s="271"/>
      <c r="D484" s="17"/>
      <c r="E484" s="16"/>
      <c r="F484" s="16"/>
      <c r="G484" s="15"/>
      <c r="H484" s="258"/>
      <c r="I484" s="272"/>
      <c r="J484" s="272"/>
      <c r="K484" s="272"/>
      <c r="L484" s="12" t="s">
        <v>53</v>
      </c>
      <c r="M484" s="11"/>
      <c r="N484" s="12" t="s">
        <v>52</v>
      </c>
      <c r="O484" s="11"/>
      <c r="P484" s="12" t="s">
        <v>51</v>
      </c>
      <c r="Q484" s="11"/>
      <c r="R484" s="12" t="s">
        <v>50</v>
      </c>
      <c r="S484" s="11"/>
      <c r="T484" s="12">
        <v>20</v>
      </c>
      <c r="U484" s="11"/>
      <c r="V484" s="12" t="s">
        <v>49</v>
      </c>
      <c r="W484" s="11"/>
      <c r="X484" s="12" t="s">
        <v>48</v>
      </c>
      <c r="Y484" s="11"/>
      <c r="Z484" s="12" t="s">
        <v>47</v>
      </c>
      <c r="AA484" s="11"/>
      <c r="AB484" s="14" t="s">
        <v>46</v>
      </c>
      <c r="AC484" s="13"/>
      <c r="AD484" s="12" t="s">
        <v>45</v>
      </c>
      <c r="AE484" s="11"/>
      <c r="AF484" s="10"/>
      <c r="AG484" s="11"/>
      <c r="AH484" s="10"/>
      <c r="AI484" s="9"/>
      <c r="AJ484" s="247"/>
      <c r="AK484" s="247"/>
      <c r="AL484" s="8"/>
      <c r="AM484" s="7"/>
      <c r="AN484" s="7"/>
      <c r="AO484" s="240"/>
      <c r="AP484" s="231"/>
      <c r="AQ484" s="234"/>
      <c r="AR484" s="237"/>
      <c r="AS484" s="231"/>
      <c r="AT484" s="234"/>
      <c r="AU484" s="237"/>
      <c r="AV484" s="231"/>
      <c r="AW484" s="234"/>
      <c r="AX484" s="237"/>
      <c r="AY484" s="231"/>
      <c r="AZ484" s="234"/>
      <c r="BA484" s="237"/>
      <c r="BB484" s="231"/>
      <c r="BC484" s="234"/>
      <c r="BD484" s="299"/>
      <c r="BE484" s="302"/>
      <c r="BF484" s="302"/>
      <c r="BG484" s="305"/>
    </row>
    <row r="485" spans="2:60" ht="85.9" hidden="1" customHeight="1" thickBot="1">
      <c r="B485" s="94" t="s">
        <v>119</v>
      </c>
      <c r="C485" s="83" t="s">
        <v>118</v>
      </c>
      <c r="D485" s="88" t="s">
        <v>117</v>
      </c>
      <c r="E485" s="93" t="s">
        <v>116</v>
      </c>
      <c r="F485" s="92"/>
      <c r="G485" s="91"/>
      <c r="H485" s="90" t="s">
        <v>115</v>
      </c>
      <c r="I485" s="88" t="s">
        <v>43</v>
      </c>
      <c r="J485" s="88" t="s">
        <v>114</v>
      </c>
      <c r="K485" s="88" t="s">
        <v>44</v>
      </c>
      <c r="L485" s="227" t="s">
        <v>113</v>
      </c>
      <c r="M485" s="270"/>
      <c r="N485" s="227" t="s">
        <v>112</v>
      </c>
      <c r="O485" s="270"/>
      <c r="P485" s="227" t="s">
        <v>112</v>
      </c>
      <c r="Q485" s="228"/>
      <c r="R485" s="227" t="s">
        <v>112</v>
      </c>
      <c r="S485" s="228"/>
      <c r="T485" s="227" t="s">
        <v>112</v>
      </c>
      <c r="U485" s="228"/>
      <c r="V485" s="227" t="s">
        <v>112</v>
      </c>
      <c r="W485" s="228"/>
      <c r="X485" s="227" t="s">
        <v>112</v>
      </c>
      <c r="Y485" s="228"/>
      <c r="Z485" s="227" t="s">
        <v>112</v>
      </c>
      <c r="AA485" s="228"/>
      <c r="AB485" s="227" t="s">
        <v>112</v>
      </c>
      <c r="AC485" s="228"/>
      <c r="AD485" s="227" t="s">
        <v>112</v>
      </c>
      <c r="AE485" s="228"/>
      <c r="AF485" s="244" t="s">
        <v>111</v>
      </c>
      <c r="AG485" s="228"/>
      <c r="AH485" s="90" t="s">
        <v>110</v>
      </c>
      <c r="AI485" s="89" t="s">
        <v>109</v>
      </c>
      <c r="AJ485" s="88" t="s">
        <v>108</v>
      </c>
      <c r="AK485" s="88" t="s">
        <v>107</v>
      </c>
      <c r="AL485" s="87" t="s">
        <v>106</v>
      </c>
      <c r="AM485" s="86"/>
      <c r="AN485" s="86"/>
      <c r="AO485" s="84" t="s">
        <v>105</v>
      </c>
      <c r="AP485" s="83" t="s">
        <v>104</v>
      </c>
      <c r="AQ485" s="82" t="s">
        <v>103</v>
      </c>
      <c r="AR485" s="84" t="s">
        <v>102</v>
      </c>
      <c r="AS485" s="83" t="s">
        <v>101</v>
      </c>
      <c r="AT485" s="82" t="s">
        <v>100</v>
      </c>
      <c r="AU485" s="84" t="s">
        <v>99</v>
      </c>
      <c r="AV485" s="83" t="s">
        <v>98</v>
      </c>
      <c r="AW485" s="85" t="s">
        <v>97</v>
      </c>
      <c r="AX485" s="84" t="s">
        <v>96</v>
      </c>
      <c r="AY485" s="83" t="s">
        <v>95</v>
      </c>
      <c r="AZ485" s="82" t="s">
        <v>94</v>
      </c>
      <c r="BA485" s="84" t="s">
        <v>93</v>
      </c>
      <c r="BB485" s="83" t="s">
        <v>92</v>
      </c>
      <c r="BC485" s="82" t="s">
        <v>91</v>
      </c>
      <c r="BD485" s="81" t="s">
        <v>90</v>
      </c>
      <c r="BE485" s="80" t="s">
        <v>89</v>
      </c>
      <c r="BF485" s="80" t="s">
        <v>88</v>
      </c>
      <c r="BG485" s="79" t="s">
        <v>87</v>
      </c>
    </row>
    <row r="486" spans="2:60" ht="48" hidden="1" thickBot="1">
      <c r="B486" s="78" t="s">
        <v>148</v>
      </c>
      <c r="C486" s="77"/>
      <c r="D486" s="76"/>
      <c r="E486" s="267"/>
      <c r="F486" s="268"/>
      <c r="G486" s="269"/>
      <c r="H486" s="75" t="s">
        <v>85</v>
      </c>
      <c r="I486" s="74"/>
      <c r="J486" s="74"/>
      <c r="K486" s="73"/>
      <c r="L486" s="72"/>
      <c r="M486" s="68"/>
      <c r="N486" s="72"/>
      <c r="O486" s="68"/>
      <c r="P486" s="72"/>
      <c r="Q486" s="68"/>
      <c r="R486" s="72"/>
      <c r="S486" s="68"/>
      <c r="T486" s="72"/>
      <c r="U486" s="68"/>
      <c r="V486" s="72"/>
      <c r="W486" s="68"/>
      <c r="X486" s="72"/>
      <c r="Y486" s="68"/>
      <c r="Z486" s="72"/>
      <c r="AA486" s="71"/>
      <c r="AB486" s="70"/>
      <c r="AC486" s="70"/>
      <c r="AD486" s="70"/>
      <c r="AE486" s="70"/>
      <c r="AF486" s="69" t="s">
        <v>84</v>
      </c>
      <c r="AG486" s="68"/>
      <c r="AH486" s="68"/>
      <c r="AI486" s="68"/>
      <c r="AJ486" s="67"/>
      <c r="AK486" s="67"/>
      <c r="AL486" s="66"/>
      <c r="AM486" s="65"/>
      <c r="AN486" s="65"/>
      <c r="AO486" s="64">
        <f t="shared" ref="AO486:BG486" si="34">SUM(AO487:AO498)</f>
        <v>0</v>
      </c>
      <c r="AP486" s="63">
        <f t="shared" si="34"/>
        <v>0</v>
      </c>
      <c r="AQ486" s="62">
        <f t="shared" si="34"/>
        <v>0</v>
      </c>
      <c r="AR486" s="64">
        <f t="shared" si="34"/>
        <v>0</v>
      </c>
      <c r="AS486" s="63">
        <f t="shared" si="34"/>
        <v>0</v>
      </c>
      <c r="AT486" s="62">
        <f t="shared" si="34"/>
        <v>0</v>
      </c>
      <c r="AU486" s="64">
        <f t="shared" si="34"/>
        <v>0</v>
      </c>
      <c r="AV486" s="63">
        <f t="shared" si="34"/>
        <v>0</v>
      </c>
      <c r="AW486" s="62">
        <f t="shared" si="34"/>
        <v>0</v>
      </c>
      <c r="AX486" s="64">
        <f t="shared" si="34"/>
        <v>0</v>
      </c>
      <c r="AY486" s="63">
        <f t="shared" si="34"/>
        <v>0</v>
      </c>
      <c r="AZ486" s="62">
        <f t="shared" si="34"/>
        <v>0</v>
      </c>
      <c r="BA486" s="64">
        <f t="shared" si="34"/>
        <v>0</v>
      </c>
      <c r="BB486" s="63">
        <f t="shared" si="34"/>
        <v>0</v>
      </c>
      <c r="BC486" s="62">
        <f t="shared" si="34"/>
        <v>0</v>
      </c>
      <c r="BD486" s="61">
        <f t="shared" si="34"/>
        <v>0</v>
      </c>
      <c r="BE486" s="60">
        <f t="shared" si="34"/>
        <v>0</v>
      </c>
      <c r="BF486" s="60">
        <f t="shared" si="34"/>
        <v>0</v>
      </c>
      <c r="BG486" s="59">
        <f t="shared" si="34"/>
        <v>0</v>
      </c>
      <c r="BH486" s="58" t="s">
        <v>83</v>
      </c>
    </row>
    <row r="487" spans="2:60" ht="28.15" hidden="1" customHeight="1">
      <c r="B487" s="29"/>
      <c r="C487" s="263">
        <v>1</v>
      </c>
      <c r="D487" s="47"/>
      <c r="E487" s="46"/>
      <c r="F487" s="46"/>
      <c r="G487" s="45"/>
      <c r="H487" s="255"/>
      <c r="I487" s="259"/>
      <c r="J487" s="259"/>
      <c r="K487" s="259"/>
      <c r="L487" s="42" t="s">
        <v>82</v>
      </c>
      <c r="M487" s="41"/>
      <c r="N487" s="42" t="s">
        <v>81</v>
      </c>
      <c r="O487" s="41"/>
      <c r="P487" s="42" t="s">
        <v>80</v>
      </c>
      <c r="Q487" s="41"/>
      <c r="R487" s="42" t="s">
        <v>79</v>
      </c>
      <c r="S487" s="41"/>
      <c r="T487" s="42" t="s">
        <v>78</v>
      </c>
      <c r="U487" s="41"/>
      <c r="V487" s="42" t="s">
        <v>77</v>
      </c>
      <c r="W487" s="41"/>
      <c r="X487" s="42" t="s">
        <v>76</v>
      </c>
      <c r="Y487" s="41"/>
      <c r="Z487" s="42" t="s">
        <v>75</v>
      </c>
      <c r="AA487" s="41"/>
      <c r="AB487" s="44" t="s">
        <v>74</v>
      </c>
      <c r="AC487" s="43"/>
      <c r="AD487" s="42" t="s">
        <v>73</v>
      </c>
      <c r="AE487" s="41"/>
      <c r="AF487" s="40"/>
      <c r="AG487" s="41"/>
      <c r="AH487" s="40"/>
      <c r="AI487" s="39"/>
      <c r="AJ487" s="245"/>
      <c r="AK487" s="245"/>
      <c r="AL487" s="38"/>
      <c r="AM487" s="7"/>
      <c r="AN487" s="7"/>
      <c r="AO487" s="238">
        <f>SUMPRODUCT(LEN($M487:$AE490)-LEN(SUBSTITUTE($M487:$AE490,"A", "")))</f>
        <v>0</v>
      </c>
      <c r="AP487" s="229">
        <f>SUMPRODUCT(LEN($AH487:$AH490)-LEN(SUBSTITUTE($AH487:$AH490,"A", "")))</f>
        <v>0</v>
      </c>
      <c r="AQ487" s="232">
        <f>SUMPRODUCT(LEN($AG487:$AG490)-LEN(SUBSTITUTE($AG487:$AG490,"A", "")))</f>
        <v>0</v>
      </c>
      <c r="AR487" s="235">
        <f>SUMPRODUCT(LEN($M487:$AE490)-LEN(SUBSTITUTE($M487:$AE490,"S", "")))</f>
        <v>0</v>
      </c>
      <c r="AS487" s="229">
        <f>SUMPRODUCT(LEN($AH487:$AH490)-LEN(SUBSTITUTE($AH487:$AH490,"S", "")))</f>
        <v>0</v>
      </c>
      <c r="AT487" s="232">
        <f>SUMPRODUCT(LEN($AG487:$AG490)-LEN(SUBSTITUTE($AG487:$AG490,"S", "")))</f>
        <v>0</v>
      </c>
      <c r="AU487" s="235">
        <f>SUMPRODUCT(LEN($M487:$AE490)-LEN(SUBSTITUTE($M487:$AE490,"F", "")))</f>
        <v>0</v>
      </c>
      <c r="AV487" s="229">
        <f>SUMPRODUCT(LEN($AH487:$AH490)-LEN(SUBSTITUTE($AH487:$AH490,"F", "")))</f>
        <v>0</v>
      </c>
      <c r="AW487" s="232">
        <f>SUMPRODUCT(LEN($AG487:$AG490)-LEN(SUBSTITUTE($AG487:$AG490,"F", "")))</f>
        <v>0</v>
      </c>
      <c r="AX487" s="235">
        <f>SUMPRODUCT(LEN($M487:$AE490)-LEN(SUBSTITUTE($M487:$AE490,"G", "")))</f>
        <v>0</v>
      </c>
      <c r="AY487" s="229">
        <f>SUMPRODUCT(LEN($AH487:$AH490)-LEN(SUBSTITUTE($AH487:$AH490,"G", "")))</f>
        <v>0</v>
      </c>
      <c r="AZ487" s="232">
        <f>SUMPRODUCT(LEN($AG487:$AG490)-LEN(SUBSTITUTE($AG487:$AG490,"G", "")))</f>
        <v>0</v>
      </c>
      <c r="BA487" s="235">
        <f>SUMPRODUCT(LEN($M487:$AE490)-LEN(SUBSTITUTE($M487:$AE490,"M", "")))</f>
        <v>0</v>
      </c>
      <c r="BB487" s="229">
        <f>SUMPRODUCT(LEN($AH487:$AH490)-LEN(SUBSTITUTE($AH487:$AH490,"M", "")))</f>
        <v>0</v>
      </c>
      <c r="BC487" s="232">
        <f>SUMPRODUCT(LEN($AG487:$AG490)-LEN(SUBSTITUTE($AG487:$AG490,"M", "")))</f>
        <v>0</v>
      </c>
      <c r="BD487" s="297">
        <f>SUMPRODUCT(LEN($AI487:$AI490)-LEN(SUBSTITUTE($AI487:$AI490,"S", "")))</f>
        <v>0</v>
      </c>
      <c r="BE487" s="300">
        <f>SUMPRODUCT(LEN($AI487:$AI490)-LEN(SUBSTITUTE($AI487:$AI490,"F", "")))</f>
        <v>0</v>
      </c>
      <c r="BF487" s="300">
        <f>SUMPRODUCT(LEN($AI487:$AI490)-LEN(SUBSTITUTE($AI487:$AI490,"G", "")))</f>
        <v>0</v>
      </c>
      <c r="BG487" s="303">
        <f>SUMPRODUCT(LEN($AI487:$AI490)-LEN(SUBSTITUTE($AI487:$AI490,"M", "")))</f>
        <v>0</v>
      </c>
    </row>
    <row r="488" spans="2:60" ht="28.15" hidden="1" customHeight="1" thickBot="1">
      <c r="B488" s="29"/>
      <c r="C488" s="264"/>
      <c r="D488" s="37"/>
      <c r="E488" s="36"/>
      <c r="F488" s="36"/>
      <c r="G488" s="35"/>
      <c r="H488" s="256"/>
      <c r="I488" s="260"/>
      <c r="J488" s="260"/>
      <c r="K488" s="260"/>
      <c r="L488" s="32" t="s">
        <v>72</v>
      </c>
      <c r="M488" s="31"/>
      <c r="N488" s="32" t="s">
        <v>71</v>
      </c>
      <c r="O488" s="31"/>
      <c r="P488" s="32" t="s">
        <v>70</v>
      </c>
      <c r="Q488" s="31"/>
      <c r="R488" s="32" t="s">
        <v>69</v>
      </c>
      <c r="S488" s="31"/>
      <c r="T488" s="32" t="s">
        <v>68</v>
      </c>
      <c r="U488" s="31"/>
      <c r="V488" s="32" t="s">
        <v>67</v>
      </c>
      <c r="W488" s="31"/>
      <c r="X488" s="32" t="s">
        <v>66</v>
      </c>
      <c r="Y488" s="31"/>
      <c r="Z488" s="32" t="s">
        <v>65</v>
      </c>
      <c r="AA488" s="31"/>
      <c r="AB488" s="34" t="s">
        <v>64</v>
      </c>
      <c r="AC488" s="33"/>
      <c r="AD488" s="32" t="s">
        <v>63</v>
      </c>
      <c r="AE488" s="31"/>
      <c r="AF488" s="30"/>
      <c r="AG488" s="31"/>
      <c r="AH488" s="30"/>
      <c r="AI488" s="20"/>
      <c r="AJ488" s="246"/>
      <c r="AK488" s="246"/>
      <c r="AL488" s="19"/>
      <c r="AM488" s="7"/>
      <c r="AN488" s="7"/>
      <c r="AO488" s="239"/>
      <c r="AP488" s="230"/>
      <c r="AQ488" s="233"/>
      <c r="AR488" s="236"/>
      <c r="AS488" s="230"/>
      <c r="AT488" s="233"/>
      <c r="AU488" s="236"/>
      <c r="AV488" s="230"/>
      <c r="AW488" s="233"/>
      <c r="AX488" s="236"/>
      <c r="AY488" s="230"/>
      <c r="AZ488" s="233"/>
      <c r="BA488" s="236"/>
      <c r="BB488" s="230"/>
      <c r="BC488" s="233"/>
      <c r="BD488" s="298"/>
      <c r="BE488" s="301"/>
      <c r="BF488" s="301"/>
      <c r="BG488" s="304"/>
    </row>
    <row r="489" spans="2:60" ht="28.15" hidden="1" customHeight="1">
      <c r="B489" s="29"/>
      <c r="C489" s="265"/>
      <c r="D489" s="28"/>
      <c r="E489" s="27"/>
      <c r="F489" s="27"/>
      <c r="G489" s="26"/>
      <c r="H489" s="257"/>
      <c r="I489" s="261"/>
      <c r="J489" s="261"/>
      <c r="K489" s="261"/>
      <c r="L489" s="23" t="s">
        <v>62</v>
      </c>
      <c r="M489" s="22"/>
      <c r="N489" s="23" t="s">
        <v>61</v>
      </c>
      <c r="O489" s="22"/>
      <c r="P489" s="23" t="s">
        <v>60</v>
      </c>
      <c r="Q489" s="22"/>
      <c r="R489" s="23" t="s">
        <v>59</v>
      </c>
      <c r="S489" s="22"/>
      <c r="T489" s="23" t="s">
        <v>58</v>
      </c>
      <c r="U489" s="22"/>
      <c r="V489" s="23" t="s">
        <v>57</v>
      </c>
      <c r="W489" s="22"/>
      <c r="X489" s="23" t="s">
        <v>56</v>
      </c>
      <c r="Y489" s="22"/>
      <c r="Z489" s="23" t="s">
        <v>55</v>
      </c>
      <c r="AA489" s="22"/>
      <c r="AB489" s="25" t="s">
        <v>54</v>
      </c>
      <c r="AC489" s="24"/>
      <c r="AD489" s="23">
        <v>39</v>
      </c>
      <c r="AE489" s="22"/>
      <c r="AF489" s="21"/>
      <c r="AG489" s="22"/>
      <c r="AH489" s="21"/>
      <c r="AI489" s="20"/>
      <c r="AJ489" s="246"/>
      <c r="AK489" s="246"/>
      <c r="AL489" s="19"/>
      <c r="AM489" s="7"/>
      <c r="AN489" s="7"/>
      <c r="AO489" s="239"/>
      <c r="AP489" s="230"/>
      <c r="AQ489" s="233"/>
      <c r="AR489" s="236"/>
      <c r="AS489" s="230"/>
      <c r="AT489" s="233"/>
      <c r="AU489" s="236"/>
      <c r="AV489" s="230"/>
      <c r="AW489" s="233"/>
      <c r="AX489" s="236"/>
      <c r="AY489" s="230"/>
      <c r="AZ489" s="233"/>
      <c r="BA489" s="236"/>
      <c r="BB489" s="230"/>
      <c r="BC489" s="233"/>
      <c r="BD489" s="298"/>
      <c r="BE489" s="301"/>
      <c r="BF489" s="301"/>
      <c r="BG489" s="304"/>
    </row>
    <row r="490" spans="2:60" ht="28.15" hidden="1" customHeight="1" thickBot="1">
      <c r="B490" s="29"/>
      <c r="C490" s="266"/>
      <c r="D490" s="57"/>
      <c r="E490" s="56"/>
      <c r="F490" s="56"/>
      <c r="G490" s="55"/>
      <c r="H490" s="258"/>
      <c r="I490" s="262"/>
      <c r="J490" s="262"/>
      <c r="K490" s="262"/>
      <c r="L490" s="52" t="s">
        <v>53</v>
      </c>
      <c r="M490" s="51"/>
      <c r="N490" s="52" t="s">
        <v>52</v>
      </c>
      <c r="O490" s="51"/>
      <c r="P490" s="52" t="s">
        <v>51</v>
      </c>
      <c r="Q490" s="51"/>
      <c r="R490" s="52" t="s">
        <v>50</v>
      </c>
      <c r="S490" s="51"/>
      <c r="T490" s="52">
        <v>20</v>
      </c>
      <c r="U490" s="51"/>
      <c r="V490" s="52" t="s">
        <v>49</v>
      </c>
      <c r="W490" s="51"/>
      <c r="X490" s="52" t="s">
        <v>48</v>
      </c>
      <c r="Y490" s="51"/>
      <c r="Z490" s="52" t="s">
        <v>47</v>
      </c>
      <c r="AA490" s="51"/>
      <c r="AB490" s="54" t="s">
        <v>46</v>
      </c>
      <c r="AC490" s="53"/>
      <c r="AD490" s="52" t="s">
        <v>45</v>
      </c>
      <c r="AE490" s="51"/>
      <c r="AF490" s="50"/>
      <c r="AG490" s="51"/>
      <c r="AH490" s="50"/>
      <c r="AI490" s="49"/>
      <c r="AJ490" s="248"/>
      <c r="AK490" s="248"/>
      <c r="AL490" s="48"/>
      <c r="AM490" s="7"/>
      <c r="AN490" s="7"/>
      <c r="AO490" s="240"/>
      <c r="AP490" s="231"/>
      <c r="AQ490" s="234"/>
      <c r="AR490" s="237"/>
      <c r="AS490" s="231"/>
      <c r="AT490" s="234"/>
      <c r="AU490" s="237"/>
      <c r="AV490" s="231"/>
      <c r="AW490" s="234"/>
      <c r="AX490" s="237"/>
      <c r="AY490" s="231"/>
      <c r="AZ490" s="234"/>
      <c r="BA490" s="237"/>
      <c r="BB490" s="231"/>
      <c r="BC490" s="234"/>
      <c r="BD490" s="299"/>
      <c r="BE490" s="302"/>
      <c r="BF490" s="302"/>
      <c r="BG490" s="305"/>
    </row>
    <row r="491" spans="2:60" ht="28.15" hidden="1" customHeight="1">
      <c r="B491" s="29"/>
      <c r="C491" s="263">
        <v>2</v>
      </c>
      <c r="D491" s="47"/>
      <c r="E491" s="46"/>
      <c r="F491" s="46"/>
      <c r="G491" s="45"/>
      <c r="H491" s="255"/>
      <c r="I491" s="259"/>
      <c r="J491" s="259"/>
      <c r="K491" s="259"/>
      <c r="L491" s="42" t="s">
        <v>82</v>
      </c>
      <c r="M491" s="41"/>
      <c r="N491" s="42" t="s">
        <v>81</v>
      </c>
      <c r="O491" s="41"/>
      <c r="P491" s="42" t="s">
        <v>80</v>
      </c>
      <c r="Q491" s="41"/>
      <c r="R491" s="42" t="s">
        <v>79</v>
      </c>
      <c r="S491" s="41"/>
      <c r="T491" s="42" t="s">
        <v>78</v>
      </c>
      <c r="U491" s="41"/>
      <c r="V491" s="42" t="s">
        <v>77</v>
      </c>
      <c r="W491" s="41"/>
      <c r="X491" s="42" t="s">
        <v>76</v>
      </c>
      <c r="Y491" s="41"/>
      <c r="Z491" s="42" t="s">
        <v>75</v>
      </c>
      <c r="AA491" s="41"/>
      <c r="AB491" s="44" t="s">
        <v>74</v>
      </c>
      <c r="AC491" s="43"/>
      <c r="AD491" s="42" t="s">
        <v>73</v>
      </c>
      <c r="AE491" s="41"/>
      <c r="AF491" s="40"/>
      <c r="AG491" s="41"/>
      <c r="AH491" s="40"/>
      <c r="AI491" s="39"/>
      <c r="AJ491" s="249"/>
      <c r="AK491" s="252"/>
      <c r="AL491" s="38"/>
      <c r="AM491" s="7"/>
      <c r="AN491" s="7"/>
      <c r="AO491" s="238">
        <f>SUMPRODUCT(LEN($M491:$AE494)-LEN(SUBSTITUTE($M491:$AE494,"A", "")))</f>
        <v>0</v>
      </c>
      <c r="AP491" s="229">
        <f>SUMPRODUCT(LEN($AH491:$AH494)-LEN(SUBSTITUTE($AH491:$AH494,"A", "")))</f>
        <v>0</v>
      </c>
      <c r="AQ491" s="232">
        <f>SUMPRODUCT(LEN($AG491:$AG494)-LEN(SUBSTITUTE($AG491:$AG494,"A", "")))</f>
        <v>0</v>
      </c>
      <c r="AR491" s="235">
        <f>SUMPRODUCT(LEN($M491:$AE494)-LEN(SUBSTITUTE($M491:$AE494,"S", "")))</f>
        <v>0</v>
      </c>
      <c r="AS491" s="229">
        <f>SUMPRODUCT(LEN($AH491:$AH494)-LEN(SUBSTITUTE($AH491:$AH494,"S", "")))</f>
        <v>0</v>
      </c>
      <c r="AT491" s="232">
        <f>SUMPRODUCT(LEN($AG491:$AG494)-LEN(SUBSTITUTE($AG491:$AG494,"S", "")))</f>
        <v>0</v>
      </c>
      <c r="AU491" s="235">
        <f>SUMPRODUCT(LEN($M491:$AE494)-LEN(SUBSTITUTE($M491:$AE494,"F", "")))</f>
        <v>0</v>
      </c>
      <c r="AV491" s="229">
        <f>SUMPRODUCT(LEN($AH491:$AH494)-LEN(SUBSTITUTE($AH491:$AH494,"F", "")))</f>
        <v>0</v>
      </c>
      <c r="AW491" s="232">
        <f>SUMPRODUCT(LEN($AG491:$AG494)-LEN(SUBSTITUTE($AG491:$AG494,"F", "")))</f>
        <v>0</v>
      </c>
      <c r="AX491" s="235">
        <f>SUMPRODUCT(LEN($M491:$AE494)-LEN(SUBSTITUTE($M491:$AE494,"G", "")))</f>
        <v>0</v>
      </c>
      <c r="AY491" s="229">
        <f>SUMPRODUCT(LEN($AH491:$AH494)-LEN(SUBSTITUTE($AH491:$AH494,"G", "")))</f>
        <v>0</v>
      </c>
      <c r="AZ491" s="232">
        <f>SUMPRODUCT(LEN($AG491:$AG494)-LEN(SUBSTITUTE($AG491:$AG494,"G", "")))</f>
        <v>0</v>
      </c>
      <c r="BA491" s="235">
        <f>SUMPRODUCT(LEN($M491:$AE494)-LEN(SUBSTITUTE($M491:$AE494,"M", "")))</f>
        <v>0</v>
      </c>
      <c r="BB491" s="229">
        <f>SUMPRODUCT(LEN($AH491:$AH494)-LEN(SUBSTITUTE($AH491:$AH494,"M", "")))</f>
        <v>0</v>
      </c>
      <c r="BC491" s="232">
        <f>SUMPRODUCT(LEN($AG491:$AG494)-LEN(SUBSTITUTE($AG491:$AG494,"M", "")))</f>
        <v>0</v>
      </c>
      <c r="BD491" s="297">
        <f>SUMPRODUCT(LEN($AI491:$AI494)-LEN(SUBSTITUTE($AI491:$AI494,"S", "")))</f>
        <v>0</v>
      </c>
      <c r="BE491" s="300">
        <f>SUMPRODUCT(LEN($AI491:$AI494)-LEN(SUBSTITUTE($AI491:$AI494,"F", "")))</f>
        <v>0</v>
      </c>
      <c r="BF491" s="300">
        <f>SUMPRODUCT(LEN($AI491:$AI494)-LEN(SUBSTITUTE($AI491:$AI494,"G", "")))</f>
        <v>0</v>
      </c>
      <c r="BG491" s="303">
        <f>SUMPRODUCT(LEN($AI491:$AI494)-LEN(SUBSTITUTE($AI491:$AI494,"M", "")))</f>
        <v>0</v>
      </c>
    </row>
    <row r="492" spans="2:60" ht="28.15" hidden="1" customHeight="1" thickBot="1">
      <c r="B492" s="29"/>
      <c r="C492" s="264"/>
      <c r="D492" s="37"/>
      <c r="E492" s="36"/>
      <c r="F492" s="36"/>
      <c r="G492" s="35"/>
      <c r="H492" s="256"/>
      <c r="I492" s="260"/>
      <c r="J492" s="260"/>
      <c r="K492" s="260"/>
      <c r="L492" s="32" t="s">
        <v>72</v>
      </c>
      <c r="M492" s="31"/>
      <c r="N492" s="32" t="s">
        <v>71</v>
      </c>
      <c r="O492" s="31"/>
      <c r="P492" s="32" t="s">
        <v>70</v>
      </c>
      <c r="Q492" s="31"/>
      <c r="R492" s="32" t="s">
        <v>69</v>
      </c>
      <c r="S492" s="31"/>
      <c r="T492" s="32" t="s">
        <v>68</v>
      </c>
      <c r="U492" s="31"/>
      <c r="V492" s="32" t="s">
        <v>67</v>
      </c>
      <c r="W492" s="31"/>
      <c r="X492" s="32" t="s">
        <v>66</v>
      </c>
      <c r="Y492" s="31"/>
      <c r="Z492" s="32" t="s">
        <v>65</v>
      </c>
      <c r="AA492" s="31"/>
      <c r="AB492" s="34" t="s">
        <v>64</v>
      </c>
      <c r="AC492" s="33"/>
      <c r="AD492" s="32" t="s">
        <v>63</v>
      </c>
      <c r="AE492" s="31"/>
      <c r="AF492" s="30"/>
      <c r="AG492" s="31"/>
      <c r="AH492" s="30"/>
      <c r="AI492" s="20"/>
      <c r="AJ492" s="250"/>
      <c r="AK492" s="253"/>
      <c r="AL492" s="19"/>
      <c r="AM492" s="7"/>
      <c r="AN492" s="7"/>
      <c r="AO492" s="239"/>
      <c r="AP492" s="230"/>
      <c r="AQ492" s="233"/>
      <c r="AR492" s="236"/>
      <c r="AS492" s="230"/>
      <c r="AT492" s="233"/>
      <c r="AU492" s="236"/>
      <c r="AV492" s="230"/>
      <c r="AW492" s="233"/>
      <c r="AX492" s="236"/>
      <c r="AY492" s="230"/>
      <c r="AZ492" s="233"/>
      <c r="BA492" s="236"/>
      <c r="BB492" s="230"/>
      <c r="BC492" s="233"/>
      <c r="BD492" s="298"/>
      <c r="BE492" s="301"/>
      <c r="BF492" s="301"/>
      <c r="BG492" s="304"/>
    </row>
    <row r="493" spans="2:60" ht="28.15" hidden="1" customHeight="1">
      <c r="B493" s="29"/>
      <c r="C493" s="265"/>
      <c r="D493" s="28"/>
      <c r="E493" s="27"/>
      <c r="F493" s="27"/>
      <c r="G493" s="26"/>
      <c r="H493" s="257"/>
      <c r="I493" s="261"/>
      <c r="J493" s="261"/>
      <c r="K493" s="261"/>
      <c r="L493" s="23" t="s">
        <v>62</v>
      </c>
      <c r="M493" s="22"/>
      <c r="N493" s="23" t="s">
        <v>61</v>
      </c>
      <c r="O493" s="22"/>
      <c r="P493" s="23" t="s">
        <v>60</v>
      </c>
      <c r="Q493" s="22"/>
      <c r="R493" s="23" t="s">
        <v>59</v>
      </c>
      <c r="S493" s="22"/>
      <c r="T493" s="23" t="s">
        <v>58</v>
      </c>
      <c r="U493" s="22"/>
      <c r="V493" s="23" t="s">
        <v>57</v>
      </c>
      <c r="W493" s="22"/>
      <c r="X493" s="23" t="s">
        <v>56</v>
      </c>
      <c r="Y493" s="22"/>
      <c r="Z493" s="23" t="s">
        <v>55</v>
      </c>
      <c r="AA493" s="22"/>
      <c r="AB493" s="25" t="s">
        <v>54</v>
      </c>
      <c r="AC493" s="24"/>
      <c r="AD493" s="23">
        <v>39</v>
      </c>
      <c r="AE493" s="22"/>
      <c r="AF493" s="21"/>
      <c r="AG493" s="22"/>
      <c r="AH493" s="21"/>
      <c r="AI493" s="20"/>
      <c r="AJ493" s="250"/>
      <c r="AK493" s="253"/>
      <c r="AL493" s="19"/>
      <c r="AM493" s="7"/>
      <c r="AN493" s="7"/>
      <c r="AO493" s="239"/>
      <c r="AP493" s="230"/>
      <c r="AQ493" s="233"/>
      <c r="AR493" s="236"/>
      <c r="AS493" s="230"/>
      <c r="AT493" s="233"/>
      <c r="AU493" s="236"/>
      <c r="AV493" s="230"/>
      <c r="AW493" s="233"/>
      <c r="AX493" s="236"/>
      <c r="AY493" s="230"/>
      <c r="AZ493" s="233"/>
      <c r="BA493" s="236"/>
      <c r="BB493" s="230"/>
      <c r="BC493" s="233"/>
      <c r="BD493" s="298"/>
      <c r="BE493" s="301"/>
      <c r="BF493" s="301"/>
      <c r="BG493" s="304"/>
    </row>
    <row r="494" spans="2:60" ht="28.15" hidden="1" customHeight="1" thickBot="1">
      <c r="B494" s="29"/>
      <c r="C494" s="266"/>
      <c r="D494" s="57"/>
      <c r="E494" s="56"/>
      <c r="F494" s="56"/>
      <c r="G494" s="55"/>
      <c r="H494" s="258"/>
      <c r="I494" s="262"/>
      <c r="J494" s="262"/>
      <c r="K494" s="262"/>
      <c r="L494" s="52" t="s">
        <v>53</v>
      </c>
      <c r="M494" s="51"/>
      <c r="N494" s="52" t="s">
        <v>52</v>
      </c>
      <c r="O494" s="51"/>
      <c r="P494" s="52" t="s">
        <v>51</v>
      </c>
      <c r="Q494" s="51"/>
      <c r="R494" s="52" t="s">
        <v>50</v>
      </c>
      <c r="S494" s="51"/>
      <c r="T494" s="52">
        <v>20</v>
      </c>
      <c r="U494" s="51"/>
      <c r="V494" s="52" t="s">
        <v>49</v>
      </c>
      <c r="W494" s="51"/>
      <c r="X494" s="52" t="s">
        <v>48</v>
      </c>
      <c r="Y494" s="51"/>
      <c r="Z494" s="52" t="s">
        <v>47</v>
      </c>
      <c r="AA494" s="51"/>
      <c r="AB494" s="54" t="s">
        <v>46</v>
      </c>
      <c r="AC494" s="53"/>
      <c r="AD494" s="52" t="s">
        <v>45</v>
      </c>
      <c r="AE494" s="51"/>
      <c r="AF494" s="50"/>
      <c r="AG494" s="51"/>
      <c r="AH494" s="50"/>
      <c r="AI494" s="49"/>
      <c r="AJ494" s="251"/>
      <c r="AK494" s="254"/>
      <c r="AL494" s="48"/>
      <c r="AM494" s="7"/>
      <c r="AN494" s="7"/>
      <c r="AO494" s="240"/>
      <c r="AP494" s="231"/>
      <c r="AQ494" s="234"/>
      <c r="AR494" s="237"/>
      <c r="AS494" s="231"/>
      <c r="AT494" s="234"/>
      <c r="AU494" s="237"/>
      <c r="AV494" s="231"/>
      <c r="AW494" s="234"/>
      <c r="AX494" s="237"/>
      <c r="AY494" s="231"/>
      <c r="AZ494" s="234"/>
      <c r="BA494" s="237"/>
      <c r="BB494" s="231"/>
      <c r="BC494" s="234"/>
      <c r="BD494" s="299"/>
      <c r="BE494" s="302"/>
      <c r="BF494" s="302"/>
      <c r="BG494" s="305"/>
    </row>
    <row r="495" spans="2:60" ht="28.15" hidden="1" customHeight="1">
      <c r="B495" s="29"/>
      <c r="C495" s="263">
        <v>3</v>
      </c>
      <c r="D495" s="47"/>
      <c r="E495" s="46"/>
      <c r="F495" s="46"/>
      <c r="G495" s="45"/>
      <c r="H495" s="255"/>
      <c r="I495" s="259"/>
      <c r="J495" s="259"/>
      <c r="K495" s="259"/>
      <c r="L495" s="42" t="s">
        <v>82</v>
      </c>
      <c r="M495" s="41"/>
      <c r="N495" s="42" t="s">
        <v>81</v>
      </c>
      <c r="O495" s="41"/>
      <c r="P495" s="42" t="s">
        <v>80</v>
      </c>
      <c r="Q495" s="41"/>
      <c r="R495" s="42" t="s">
        <v>79</v>
      </c>
      <c r="S495" s="41"/>
      <c r="T495" s="42" t="s">
        <v>78</v>
      </c>
      <c r="U495" s="41"/>
      <c r="V495" s="42" t="s">
        <v>77</v>
      </c>
      <c r="W495" s="41"/>
      <c r="X495" s="42" t="s">
        <v>76</v>
      </c>
      <c r="Y495" s="41"/>
      <c r="Z495" s="42" t="s">
        <v>75</v>
      </c>
      <c r="AA495" s="41"/>
      <c r="AB495" s="44" t="s">
        <v>74</v>
      </c>
      <c r="AC495" s="43"/>
      <c r="AD495" s="42" t="s">
        <v>73</v>
      </c>
      <c r="AE495" s="41"/>
      <c r="AF495" s="40"/>
      <c r="AG495" s="41"/>
      <c r="AH495" s="40"/>
      <c r="AI495" s="39"/>
      <c r="AJ495" s="245"/>
      <c r="AK495" s="245"/>
      <c r="AL495" s="38"/>
      <c r="AM495" s="7"/>
      <c r="AN495" s="7"/>
      <c r="AO495" s="238">
        <f>SUMPRODUCT(LEN($M495:$AE498)-LEN(SUBSTITUTE($M495:$AE498,"A", "")))</f>
        <v>0</v>
      </c>
      <c r="AP495" s="229">
        <f>SUMPRODUCT(LEN($AH495:$AH498)-LEN(SUBSTITUTE($AH495:$AH498,"A", "")))</f>
        <v>0</v>
      </c>
      <c r="AQ495" s="232">
        <f>SUMPRODUCT(LEN($AG495:$AG498)-LEN(SUBSTITUTE($AG495:$AG498,"A", "")))</f>
        <v>0</v>
      </c>
      <c r="AR495" s="235">
        <f>SUMPRODUCT(LEN($M495:$AE498)-LEN(SUBSTITUTE($M495:$AE498,"S", "")))</f>
        <v>0</v>
      </c>
      <c r="AS495" s="229">
        <f>SUMPRODUCT(LEN($AH495:$AH498)-LEN(SUBSTITUTE($AH495:$AH498,"S", "")))</f>
        <v>0</v>
      </c>
      <c r="AT495" s="232">
        <f>SUMPRODUCT(LEN($AG495:$AG498)-LEN(SUBSTITUTE($AG495:$AG498,"S", "")))</f>
        <v>0</v>
      </c>
      <c r="AU495" s="235">
        <f>SUMPRODUCT(LEN($M495:$AE498)-LEN(SUBSTITUTE($M495:$AE498,"F", "")))</f>
        <v>0</v>
      </c>
      <c r="AV495" s="229">
        <f>SUMPRODUCT(LEN($AH495:$AH498)-LEN(SUBSTITUTE($AH495:$AH498,"F", "")))</f>
        <v>0</v>
      </c>
      <c r="AW495" s="232">
        <f>SUMPRODUCT(LEN($AG495:$AG498)-LEN(SUBSTITUTE($AG495:$AG498,"F", "")))</f>
        <v>0</v>
      </c>
      <c r="AX495" s="235">
        <f>SUMPRODUCT(LEN($M495:$AE498)-LEN(SUBSTITUTE($M495:$AE498,"G", "")))</f>
        <v>0</v>
      </c>
      <c r="AY495" s="229">
        <f>SUMPRODUCT(LEN($AH495:$AH498)-LEN(SUBSTITUTE($AH495:$AH498,"G", "")))</f>
        <v>0</v>
      </c>
      <c r="AZ495" s="232">
        <f>SUMPRODUCT(LEN($AG495:$AG498)-LEN(SUBSTITUTE($AG495:$AG498,"G", "")))</f>
        <v>0</v>
      </c>
      <c r="BA495" s="235">
        <f>SUMPRODUCT(LEN($M495:$AE498)-LEN(SUBSTITUTE($M495:$AE498,"M", "")))</f>
        <v>0</v>
      </c>
      <c r="BB495" s="229">
        <f>SUMPRODUCT(LEN($AH495:$AH498)-LEN(SUBSTITUTE($AH495:$AH498,"M", "")))</f>
        <v>0</v>
      </c>
      <c r="BC495" s="232">
        <f>SUMPRODUCT(LEN($AG495:$AG498)-LEN(SUBSTITUTE($AG495:$AG498,"M", "")))</f>
        <v>0</v>
      </c>
      <c r="BD495" s="297">
        <f>SUMPRODUCT(LEN($AI495:$AI498)-LEN(SUBSTITUTE($AI495:$AI498,"S", "")))</f>
        <v>0</v>
      </c>
      <c r="BE495" s="300">
        <f>SUMPRODUCT(LEN($AI495:$AI498)-LEN(SUBSTITUTE($AI495:$AI498,"F", "")))</f>
        <v>0</v>
      </c>
      <c r="BF495" s="300">
        <f>SUMPRODUCT(LEN($AI495:$AI498)-LEN(SUBSTITUTE($AI495:$AI498,"G", "")))</f>
        <v>0</v>
      </c>
      <c r="BG495" s="303">
        <f>SUMPRODUCT(LEN($AI495:$AI498)-LEN(SUBSTITUTE($AI495:$AI498,"M", "")))</f>
        <v>0</v>
      </c>
    </row>
    <row r="496" spans="2:60" ht="28.15" hidden="1" customHeight="1" thickBot="1">
      <c r="B496" s="29"/>
      <c r="C496" s="264"/>
      <c r="D496" s="37"/>
      <c r="E496" s="36"/>
      <c r="F496" s="36"/>
      <c r="G496" s="35"/>
      <c r="H496" s="256"/>
      <c r="I496" s="260"/>
      <c r="J496" s="260"/>
      <c r="K496" s="260"/>
      <c r="L496" s="32" t="s">
        <v>72</v>
      </c>
      <c r="M496" s="31"/>
      <c r="N496" s="32" t="s">
        <v>71</v>
      </c>
      <c r="O496" s="31"/>
      <c r="P496" s="32" t="s">
        <v>70</v>
      </c>
      <c r="Q496" s="31"/>
      <c r="R496" s="32" t="s">
        <v>69</v>
      </c>
      <c r="S496" s="31"/>
      <c r="T496" s="32" t="s">
        <v>68</v>
      </c>
      <c r="U496" s="31"/>
      <c r="V496" s="32" t="s">
        <v>67</v>
      </c>
      <c r="W496" s="31"/>
      <c r="X496" s="32" t="s">
        <v>66</v>
      </c>
      <c r="Y496" s="31"/>
      <c r="Z496" s="32" t="s">
        <v>65</v>
      </c>
      <c r="AA496" s="31"/>
      <c r="AB496" s="34" t="s">
        <v>64</v>
      </c>
      <c r="AC496" s="33"/>
      <c r="AD496" s="32" t="s">
        <v>63</v>
      </c>
      <c r="AE496" s="31"/>
      <c r="AF496" s="30"/>
      <c r="AG496" s="31"/>
      <c r="AH496" s="30"/>
      <c r="AI496" s="20"/>
      <c r="AJ496" s="246"/>
      <c r="AK496" s="246"/>
      <c r="AL496" s="19"/>
      <c r="AM496" s="7"/>
      <c r="AN496" s="7"/>
      <c r="AO496" s="239"/>
      <c r="AP496" s="230"/>
      <c r="AQ496" s="233"/>
      <c r="AR496" s="236"/>
      <c r="AS496" s="230"/>
      <c r="AT496" s="233"/>
      <c r="AU496" s="236"/>
      <c r="AV496" s="230"/>
      <c r="AW496" s="233"/>
      <c r="AX496" s="236"/>
      <c r="AY496" s="230"/>
      <c r="AZ496" s="233"/>
      <c r="BA496" s="236"/>
      <c r="BB496" s="230"/>
      <c r="BC496" s="233"/>
      <c r="BD496" s="298"/>
      <c r="BE496" s="301"/>
      <c r="BF496" s="301"/>
      <c r="BG496" s="304"/>
    </row>
    <row r="497" spans="2:60" ht="28.15" hidden="1" customHeight="1">
      <c r="B497" s="29"/>
      <c r="C497" s="265"/>
      <c r="D497" s="28"/>
      <c r="E497" s="27"/>
      <c r="F497" s="27"/>
      <c r="G497" s="26"/>
      <c r="H497" s="257"/>
      <c r="I497" s="261"/>
      <c r="J497" s="261"/>
      <c r="K497" s="261"/>
      <c r="L497" s="23" t="s">
        <v>62</v>
      </c>
      <c r="M497" s="22"/>
      <c r="N497" s="23" t="s">
        <v>61</v>
      </c>
      <c r="O497" s="22"/>
      <c r="P497" s="23" t="s">
        <v>60</v>
      </c>
      <c r="Q497" s="22"/>
      <c r="R497" s="23" t="s">
        <v>59</v>
      </c>
      <c r="S497" s="22"/>
      <c r="T497" s="23" t="s">
        <v>58</v>
      </c>
      <c r="U497" s="22"/>
      <c r="V497" s="23" t="s">
        <v>57</v>
      </c>
      <c r="W497" s="22"/>
      <c r="X497" s="23" t="s">
        <v>56</v>
      </c>
      <c r="Y497" s="22"/>
      <c r="Z497" s="23" t="s">
        <v>55</v>
      </c>
      <c r="AA497" s="22"/>
      <c r="AB497" s="25" t="s">
        <v>54</v>
      </c>
      <c r="AC497" s="24"/>
      <c r="AD497" s="23">
        <v>39</v>
      </c>
      <c r="AE497" s="22"/>
      <c r="AF497" s="21"/>
      <c r="AG497" s="22"/>
      <c r="AH497" s="21"/>
      <c r="AI497" s="20"/>
      <c r="AJ497" s="246"/>
      <c r="AK497" s="246"/>
      <c r="AL497" s="19"/>
      <c r="AM497" s="7"/>
      <c r="AN497" s="7"/>
      <c r="AO497" s="239"/>
      <c r="AP497" s="230"/>
      <c r="AQ497" s="233"/>
      <c r="AR497" s="236"/>
      <c r="AS497" s="230"/>
      <c r="AT497" s="233"/>
      <c r="AU497" s="236"/>
      <c r="AV497" s="230"/>
      <c r="AW497" s="233"/>
      <c r="AX497" s="236"/>
      <c r="AY497" s="230"/>
      <c r="AZ497" s="233"/>
      <c r="BA497" s="236"/>
      <c r="BB497" s="230"/>
      <c r="BC497" s="233"/>
      <c r="BD497" s="298"/>
      <c r="BE497" s="301"/>
      <c r="BF497" s="301"/>
      <c r="BG497" s="304"/>
    </row>
    <row r="498" spans="2:60" ht="28.15" hidden="1" customHeight="1" thickBot="1">
      <c r="B498" s="18"/>
      <c r="C498" s="271"/>
      <c r="D498" s="17"/>
      <c r="E498" s="16"/>
      <c r="F498" s="16"/>
      <c r="G498" s="15"/>
      <c r="H498" s="258"/>
      <c r="I498" s="272"/>
      <c r="J498" s="272"/>
      <c r="K498" s="272"/>
      <c r="L498" s="12" t="s">
        <v>53</v>
      </c>
      <c r="M498" s="11"/>
      <c r="N498" s="12" t="s">
        <v>52</v>
      </c>
      <c r="O498" s="11"/>
      <c r="P498" s="12" t="s">
        <v>51</v>
      </c>
      <c r="Q498" s="11"/>
      <c r="R498" s="12" t="s">
        <v>50</v>
      </c>
      <c r="S498" s="11"/>
      <c r="T498" s="12">
        <v>20</v>
      </c>
      <c r="U498" s="11"/>
      <c r="V498" s="12" t="s">
        <v>49</v>
      </c>
      <c r="W498" s="11"/>
      <c r="X498" s="12" t="s">
        <v>48</v>
      </c>
      <c r="Y498" s="11"/>
      <c r="Z498" s="12" t="s">
        <v>47</v>
      </c>
      <c r="AA498" s="11"/>
      <c r="AB498" s="14" t="s">
        <v>46</v>
      </c>
      <c r="AC498" s="13"/>
      <c r="AD498" s="12" t="s">
        <v>45</v>
      </c>
      <c r="AE498" s="11"/>
      <c r="AF498" s="10"/>
      <c r="AG498" s="11"/>
      <c r="AH498" s="10"/>
      <c r="AI498" s="9"/>
      <c r="AJ498" s="247"/>
      <c r="AK498" s="247"/>
      <c r="AL498" s="8"/>
      <c r="AM498" s="7"/>
      <c r="AN498" s="7"/>
      <c r="AO498" s="240"/>
      <c r="AP498" s="231"/>
      <c r="AQ498" s="234"/>
      <c r="AR498" s="237"/>
      <c r="AS498" s="231"/>
      <c r="AT498" s="234"/>
      <c r="AU498" s="237"/>
      <c r="AV498" s="231"/>
      <c r="AW498" s="234"/>
      <c r="AX498" s="237"/>
      <c r="AY498" s="231"/>
      <c r="AZ498" s="234"/>
      <c r="BA498" s="237"/>
      <c r="BB498" s="231"/>
      <c r="BC498" s="234"/>
      <c r="BD498" s="299"/>
      <c r="BE498" s="302"/>
      <c r="BF498" s="302"/>
      <c r="BG498" s="305"/>
    </row>
    <row r="499" spans="2:60" ht="85.9" hidden="1" customHeight="1" thickBot="1">
      <c r="B499" s="94" t="s">
        <v>119</v>
      </c>
      <c r="C499" s="83" t="s">
        <v>118</v>
      </c>
      <c r="D499" s="88" t="s">
        <v>117</v>
      </c>
      <c r="E499" s="93" t="s">
        <v>116</v>
      </c>
      <c r="F499" s="92"/>
      <c r="G499" s="91"/>
      <c r="H499" s="90" t="s">
        <v>115</v>
      </c>
      <c r="I499" s="88" t="s">
        <v>43</v>
      </c>
      <c r="J499" s="88" t="s">
        <v>114</v>
      </c>
      <c r="K499" s="88" t="s">
        <v>44</v>
      </c>
      <c r="L499" s="227" t="s">
        <v>113</v>
      </c>
      <c r="M499" s="270"/>
      <c r="N499" s="227" t="s">
        <v>112</v>
      </c>
      <c r="O499" s="270"/>
      <c r="P499" s="227" t="s">
        <v>112</v>
      </c>
      <c r="Q499" s="228"/>
      <c r="R499" s="227" t="s">
        <v>112</v>
      </c>
      <c r="S499" s="228"/>
      <c r="T499" s="227" t="s">
        <v>112</v>
      </c>
      <c r="U499" s="228"/>
      <c r="V499" s="227" t="s">
        <v>112</v>
      </c>
      <c r="W499" s="228"/>
      <c r="X499" s="227" t="s">
        <v>112</v>
      </c>
      <c r="Y499" s="228"/>
      <c r="Z499" s="227" t="s">
        <v>112</v>
      </c>
      <c r="AA499" s="228"/>
      <c r="AB499" s="227" t="s">
        <v>112</v>
      </c>
      <c r="AC499" s="228"/>
      <c r="AD499" s="227" t="s">
        <v>112</v>
      </c>
      <c r="AE499" s="228"/>
      <c r="AF499" s="244" t="s">
        <v>111</v>
      </c>
      <c r="AG499" s="228"/>
      <c r="AH499" s="90" t="s">
        <v>110</v>
      </c>
      <c r="AI499" s="89" t="s">
        <v>109</v>
      </c>
      <c r="AJ499" s="88" t="s">
        <v>108</v>
      </c>
      <c r="AK499" s="88" t="s">
        <v>107</v>
      </c>
      <c r="AL499" s="87" t="s">
        <v>106</v>
      </c>
      <c r="AM499" s="86"/>
      <c r="AN499" s="86"/>
      <c r="AO499" s="84" t="s">
        <v>105</v>
      </c>
      <c r="AP499" s="83" t="s">
        <v>104</v>
      </c>
      <c r="AQ499" s="82" t="s">
        <v>103</v>
      </c>
      <c r="AR499" s="84" t="s">
        <v>102</v>
      </c>
      <c r="AS499" s="83" t="s">
        <v>101</v>
      </c>
      <c r="AT499" s="82" t="s">
        <v>100</v>
      </c>
      <c r="AU499" s="84" t="s">
        <v>99</v>
      </c>
      <c r="AV499" s="83" t="s">
        <v>98</v>
      </c>
      <c r="AW499" s="85" t="s">
        <v>97</v>
      </c>
      <c r="AX499" s="84" t="s">
        <v>96</v>
      </c>
      <c r="AY499" s="83" t="s">
        <v>95</v>
      </c>
      <c r="AZ499" s="82" t="s">
        <v>94</v>
      </c>
      <c r="BA499" s="84" t="s">
        <v>93</v>
      </c>
      <c r="BB499" s="83" t="s">
        <v>92</v>
      </c>
      <c r="BC499" s="82" t="s">
        <v>91</v>
      </c>
      <c r="BD499" s="81" t="s">
        <v>90</v>
      </c>
      <c r="BE499" s="80" t="s">
        <v>89</v>
      </c>
      <c r="BF499" s="80" t="s">
        <v>88</v>
      </c>
      <c r="BG499" s="79" t="s">
        <v>87</v>
      </c>
    </row>
    <row r="500" spans="2:60" ht="48" hidden="1" thickBot="1">
      <c r="B500" s="78" t="s">
        <v>147</v>
      </c>
      <c r="C500" s="77"/>
      <c r="D500" s="76"/>
      <c r="E500" s="267"/>
      <c r="F500" s="268"/>
      <c r="G500" s="269"/>
      <c r="H500" s="75" t="s">
        <v>85</v>
      </c>
      <c r="I500" s="74"/>
      <c r="J500" s="74"/>
      <c r="K500" s="73"/>
      <c r="L500" s="72"/>
      <c r="M500" s="68"/>
      <c r="N500" s="72"/>
      <c r="O500" s="68"/>
      <c r="P500" s="72"/>
      <c r="Q500" s="68"/>
      <c r="R500" s="72"/>
      <c r="S500" s="68"/>
      <c r="T500" s="72"/>
      <c r="U500" s="68"/>
      <c r="V500" s="72"/>
      <c r="W500" s="68"/>
      <c r="X500" s="72"/>
      <c r="Y500" s="68"/>
      <c r="Z500" s="72"/>
      <c r="AA500" s="71"/>
      <c r="AB500" s="70"/>
      <c r="AC500" s="70"/>
      <c r="AD500" s="70"/>
      <c r="AE500" s="70"/>
      <c r="AF500" s="69" t="s">
        <v>84</v>
      </c>
      <c r="AG500" s="68"/>
      <c r="AH500" s="68"/>
      <c r="AI500" s="68"/>
      <c r="AJ500" s="67"/>
      <c r="AK500" s="67"/>
      <c r="AL500" s="66"/>
      <c r="AM500" s="65"/>
      <c r="AN500" s="65"/>
      <c r="AO500" s="64">
        <f t="shared" ref="AO500:BG500" si="35">SUM(AO501:AO512)</f>
        <v>0</v>
      </c>
      <c r="AP500" s="63">
        <f t="shared" si="35"/>
        <v>0</v>
      </c>
      <c r="AQ500" s="62">
        <f t="shared" si="35"/>
        <v>0</v>
      </c>
      <c r="AR500" s="64">
        <f t="shared" si="35"/>
        <v>0</v>
      </c>
      <c r="AS500" s="63">
        <f t="shared" si="35"/>
        <v>0</v>
      </c>
      <c r="AT500" s="62">
        <f t="shared" si="35"/>
        <v>0</v>
      </c>
      <c r="AU500" s="64">
        <f t="shared" si="35"/>
        <v>0</v>
      </c>
      <c r="AV500" s="63">
        <f t="shared" si="35"/>
        <v>0</v>
      </c>
      <c r="AW500" s="62">
        <f t="shared" si="35"/>
        <v>0</v>
      </c>
      <c r="AX500" s="64">
        <f t="shared" si="35"/>
        <v>0</v>
      </c>
      <c r="AY500" s="63">
        <f t="shared" si="35"/>
        <v>0</v>
      </c>
      <c r="AZ500" s="62">
        <f t="shared" si="35"/>
        <v>0</v>
      </c>
      <c r="BA500" s="64">
        <f t="shared" si="35"/>
        <v>0</v>
      </c>
      <c r="BB500" s="63">
        <f t="shared" si="35"/>
        <v>0</v>
      </c>
      <c r="BC500" s="62">
        <f t="shared" si="35"/>
        <v>0</v>
      </c>
      <c r="BD500" s="61">
        <f t="shared" si="35"/>
        <v>0</v>
      </c>
      <c r="BE500" s="60">
        <f t="shared" si="35"/>
        <v>0</v>
      </c>
      <c r="BF500" s="60">
        <f t="shared" si="35"/>
        <v>0</v>
      </c>
      <c r="BG500" s="59">
        <f t="shared" si="35"/>
        <v>0</v>
      </c>
      <c r="BH500" s="58" t="s">
        <v>83</v>
      </c>
    </row>
    <row r="501" spans="2:60" ht="28.15" hidden="1" customHeight="1">
      <c r="B501" s="29"/>
      <c r="C501" s="263">
        <v>1</v>
      </c>
      <c r="D501" s="47"/>
      <c r="E501" s="46"/>
      <c r="F501" s="46"/>
      <c r="G501" s="45"/>
      <c r="H501" s="255"/>
      <c r="I501" s="259"/>
      <c r="J501" s="259"/>
      <c r="K501" s="259"/>
      <c r="L501" s="42" t="s">
        <v>82</v>
      </c>
      <c r="M501" s="41"/>
      <c r="N501" s="42" t="s">
        <v>81</v>
      </c>
      <c r="O501" s="41"/>
      <c r="P501" s="42" t="s">
        <v>80</v>
      </c>
      <c r="Q501" s="41"/>
      <c r="R501" s="42" t="s">
        <v>79</v>
      </c>
      <c r="S501" s="41"/>
      <c r="T501" s="42" t="s">
        <v>78</v>
      </c>
      <c r="U501" s="41"/>
      <c r="V501" s="42" t="s">
        <v>77</v>
      </c>
      <c r="W501" s="41"/>
      <c r="X501" s="42" t="s">
        <v>76</v>
      </c>
      <c r="Y501" s="41"/>
      <c r="Z501" s="42" t="s">
        <v>75</v>
      </c>
      <c r="AA501" s="41"/>
      <c r="AB501" s="44" t="s">
        <v>74</v>
      </c>
      <c r="AC501" s="43"/>
      <c r="AD501" s="42" t="s">
        <v>73</v>
      </c>
      <c r="AE501" s="41"/>
      <c r="AF501" s="40"/>
      <c r="AG501" s="41"/>
      <c r="AH501" s="40"/>
      <c r="AI501" s="39"/>
      <c r="AJ501" s="245"/>
      <c r="AK501" s="245"/>
      <c r="AL501" s="38"/>
      <c r="AM501" s="7"/>
      <c r="AN501" s="7"/>
      <c r="AO501" s="238">
        <f>SUMPRODUCT(LEN($M501:$AE504)-LEN(SUBSTITUTE($M501:$AE504,"A", "")))</f>
        <v>0</v>
      </c>
      <c r="AP501" s="229">
        <f>SUMPRODUCT(LEN($AH501:$AH504)-LEN(SUBSTITUTE($AH501:$AH504,"A", "")))</f>
        <v>0</v>
      </c>
      <c r="AQ501" s="232">
        <f>SUMPRODUCT(LEN($AG501:$AG504)-LEN(SUBSTITUTE($AG501:$AG504,"A", "")))</f>
        <v>0</v>
      </c>
      <c r="AR501" s="235">
        <f>SUMPRODUCT(LEN($M501:$AE504)-LEN(SUBSTITUTE($M501:$AE504,"S", "")))</f>
        <v>0</v>
      </c>
      <c r="AS501" s="229">
        <f>SUMPRODUCT(LEN($AH501:$AH504)-LEN(SUBSTITUTE($AH501:$AH504,"S", "")))</f>
        <v>0</v>
      </c>
      <c r="AT501" s="232">
        <f>SUMPRODUCT(LEN($AG501:$AG504)-LEN(SUBSTITUTE($AG501:$AG504,"S", "")))</f>
        <v>0</v>
      </c>
      <c r="AU501" s="235">
        <f>SUMPRODUCT(LEN($M501:$AE504)-LEN(SUBSTITUTE($M501:$AE504,"F", "")))</f>
        <v>0</v>
      </c>
      <c r="AV501" s="229">
        <f>SUMPRODUCT(LEN($AH501:$AH504)-LEN(SUBSTITUTE($AH501:$AH504,"F", "")))</f>
        <v>0</v>
      </c>
      <c r="AW501" s="232">
        <f>SUMPRODUCT(LEN($AG501:$AG504)-LEN(SUBSTITUTE($AG501:$AG504,"F", "")))</f>
        <v>0</v>
      </c>
      <c r="AX501" s="235">
        <f>SUMPRODUCT(LEN($M501:$AE504)-LEN(SUBSTITUTE($M501:$AE504,"G", "")))</f>
        <v>0</v>
      </c>
      <c r="AY501" s="229">
        <f>SUMPRODUCT(LEN($AH501:$AH504)-LEN(SUBSTITUTE($AH501:$AH504,"G", "")))</f>
        <v>0</v>
      </c>
      <c r="AZ501" s="232">
        <f>SUMPRODUCT(LEN($AG501:$AG504)-LEN(SUBSTITUTE($AG501:$AG504,"G", "")))</f>
        <v>0</v>
      </c>
      <c r="BA501" s="235">
        <f>SUMPRODUCT(LEN($M501:$AE504)-LEN(SUBSTITUTE($M501:$AE504,"M", "")))</f>
        <v>0</v>
      </c>
      <c r="BB501" s="229">
        <f>SUMPRODUCT(LEN($AH501:$AH504)-LEN(SUBSTITUTE($AH501:$AH504,"M", "")))</f>
        <v>0</v>
      </c>
      <c r="BC501" s="232">
        <f>SUMPRODUCT(LEN($AG501:$AG504)-LEN(SUBSTITUTE($AG501:$AG504,"M", "")))</f>
        <v>0</v>
      </c>
      <c r="BD501" s="297">
        <f>SUMPRODUCT(LEN($AI501:$AI504)-LEN(SUBSTITUTE($AI501:$AI504,"S", "")))</f>
        <v>0</v>
      </c>
      <c r="BE501" s="300">
        <f>SUMPRODUCT(LEN($AI501:$AI504)-LEN(SUBSTITUTE($AI501:$AI504,"F", "")))</f>
        <v>0</v>
      </c>
      <c r="BF501" s="300">
        <f>SUMPRODUCT(LEN($AI501:$AI504)-LEN(SUBSTITUTE($AI501:$AI504,"G", "")))</f>
        <v>0</v>
      </c>
      <c r="BG501" s="303">
        <f>SUMPRODUCT(LEN($AI501:$AI504)-LEN(SUBSTITUTE($AI501:$AI504,"M", "")))</f>
        <v>0</v>
      </c>
    </row>
    <row r="502" spans="2:60" ht="28.15" hidden="1" customHeight="1" thickBot="1">
      <c r="B502" s="29"/>
      <c r="C502" s="264"/>
      <c r="D502" s="37"/>
      <c r="E502" s="36"/>
      <c r="F502" s="36"/>
      <c r="G502" s="35"/>
      <c r="H502" s="256"/>
      <c r="I502" s="260"/>
      <c r="J502" s="260"/>
      <c r="K502" s="260"/>
      <c r="L502" s="32" t="s">
        <v>72</v>
      </c>
      <c r="M502" s="31"/>
      <c r="N502" s="32" t="s">
        <v>71</v>
      </c>
      <c r="O502" s="31"/>
      <c r="P502" s="32" t="s">
        <v>70</v>
      </c>
      <c r="Q502" s="31"/>
      <c r="R502" s="32" t="s">
        <v>69</v>
      </c>
      <c r="S502" s="31"/>
      <c r="T502" s="32" t="s">
        <v>68</v>
      </c>
      <c r="U502" s="31"/>
      <c r="V502" s="32" t="s">
        <v>67</v>
      </c>
      <c r="W502" s="31"/>
      <c r="X502" s="32" t="s">
        <v>66</v>
      </c>
      <c r="Y502" s="31"/>
      <c r="Z502" s="32" t="s">
        <v>65</v>
      </c>
      <c r="AA502" s="31"/>
      <c r="AB502" s="34" t="s">
        <v>64</v>
      </c>
      <c r="AC502" s="33"/>
      <c r="AD502" s="32" t="s">
        <v>63</v>
      </c>
      <c r="AE502" s="31"/>
      <c r="AF502" s="30"/>
      <c r="AG502" s="31"/>
      <c r="AH502" s="30"/>
      <c r="AI502" s="20"/>
      <c r="AJ502" s="246"/>
      <c r="AK502" s="246"/>
      <c r="AL502" s="19"/>
      <c r="AM502" s="7"/>
      <c r="AN502" s="7"/>
      <c r="AO502" s="239"/>
      <c r="AP502" s="230"/>
      <c r="AQ502" s="233"/>
      <c r="AR502" s="236"/>
      <c r="AS502" s="230"/>
      <c r="AT502" s="233"/>
      <c r="AU502" s="236"/>
      <c r="AV502" s="230"/>
      <c r="AW502" s="233"/>
      <c r="AX502" s="236"/>
      <c r="AY502" s="230"/>
      <c r="AZ502" s="233"/>
      <c r="BA502" s="236"/>
      <c r="BB502" s="230"/>
      <c r="BC502" s="233"/>
      <c r="BD502" s="298"/>
      <c r="BE502" s="301"/>
      <c r="BF502" s="301"/>
      <c r="BG502" s="304"/>
    </row>
    <row r="503" spans="2:60" ht="28.15" hidden="1" customHeight="1">
      <c r="B503" s="29"/>
      <c r="C503" s="265"/>
      <c r="D503" s="28"/>
      <c r="E503" s="27"/>
      <c r="F503" s="27"/>
      <c r="G503" s="26"/>
      <c r="H503" s="257"/>
      <c r="I503" s="261"/>
      <c r="J503" s="261"/>
      <c r="K503" s="261"/>
      <c r="L503" s="23" t="s">
        <v>62</v>
      </c>
      <c r="M503" s="22"/>
      <c r="N503" s="23" t="s">
        <v>61</v>
      </c>
      <c r="O503" s="22"/>
      <c r="P503" s="23" t="s">
        <v>60</v>
      </c>
      <c r="Q503" s="22"/>
      <c r="R503" s="23" t="s">
        <v>59</v>
      </c>
      <c r="S503" s="22"/>
      <c r="T503" s="23" t="s">
        <v>58</v>
      </c>
      <c r="U503" s="22"/>
      <c r="V503" s="23" t="s">
        <v>57</v>
      </c>
      <c r="W503" s="22"/>
      <c r="X503" s="23" t="s">
        <v>56</v>
      </c>
      <c r="Y503" s="22"/>
      <c r="Z503" s="23" t="s">
        <v>55</v>
      </c>
      <c r="AA503" s="22"/>
      <c r="AB503" s="25" t="s">
        <v>54</v>
      </c>
      <c r="AC503" s="24"/>
      <c r="AD503" s="23">
        <v>39</v>
      </c>
      <c r="AE503" s="22"/>
      <c r="AF503" s="21"/>
      <c r="AG503" s="22"/>
      <c r="AH503" s="21"/>
      <c r="AI503" s="20"/>
      <c r="AJ503" s="246"/>
      <c r="AK503" s="246"/>
      <c r="AL503" s="19"/>
      <c r="AM503" s="7"/>
      <c r="AN503" s="7"/>
      <c r="AO503" s="239"/>
      <c r="AP503" s="230"/>
      <c r="AQ503" s="233"/>
      <c r="AR503" s="236"/>
      <c r="AS503" s="230"/>
      <c r="AT503" s="233"/>
      <c r="AU503" s="236"/>
      <c r="AV503" s="230"/>
      <c r="AW503" s="233"/>
      <c r="AX503" s="236"/>
      <c r="AY503" s="230"/>
      <c r="AZ503" s="233"/>
      <c r="BA503" s="236"/>
      <c r="BB503" s="230"/>
      <c r="BC503" s="233"/>
      <c r="BD503" s="298"/>
      <c r="BE503" s="301"/>
      <c r="BF503" s="301"/>
      <c r="BG503" s="304"/>
    </row>
    <row r="504" spans="2:60" ht="28.15" hidden="1" customHeight="1" thickBot="1">
      <c r="B504" s="29"/>
      <c r="C504" s="266"/>
      <c r="D504" s="57"/>
      <c r="E504" s="56"/>
      <c r="F504" s="56"/>
      <c r="G504" s="55"/>
      <c r="H504" s="258"/>
      <c r="I504" s="262"/>
      <c r="J504" s="262"/>
      <c r="K504" s="262"/>
      <c r="L504" s="52" t="s">
        <v>53</v>
      </c>
      <c r="M504" s="51"/>
      <c r="N504" s="52" t="s">
        <v>52</v>
      </c>
      <c r="O504" s="51"/>
      <c r="P504" s="52" t="s">
        <v>51</v>
      </c>
      <c r="Q504" s="51"/>
      <c r="R504" s="52" t="s">
        <v>50</v>
      </c>
      <c r="S504" s="51"/>
      <c r="T504" s="52">
        <v>20</v>
      </c>
      <c r="U504" s="51"/>
      <c r="V504" s="52" t="s">
        <v>49</v>
      </c>
      <c r="W504" s="51"/>
      <c r="X504" s="52" t="s">
        <v>48</v>
      </c>
      <c r="Y504" s="51"/>
      <c r="Z504" s="52" t="s">
        <v>47</v>
      </c>
      <c r="AA504" s="51"/>
      <c r="AB504" s="54" t="s">
        <v>46</v>
      </c>
      <c r="AC504" s="53"/>
      <c r="AD504" s="52" t="s">
        <v>45</v>
      </c>
      <c r="AE504" s="51"/>
      <c r="AF504" s="50"/>
      <c r="AG504" s="51"/>
      <c r="AH504" s="50"/>
      <c r="AI504" s="49"/>
      <c r="AJ504" s="248"/>
      <c r="AK504" s="248"/>
      <c r="AL504" s="48"/>
      <c r="AM504" s="7"/>
      <c r="AN504" s="7"/>
      <c r="AO504" s="240"/>
      <c r="AP504" s="231"/>
      <c r="AQ504" s="234"/>
      <c r="AR504" s="237"/>
      <c r="AS504" s="231"/>
      <c r="AT504" s="234"/>
      <c r="AU504" s="237"/>
      <c r="AV504" s="231"/>
      <c r="AW504" s="234"/>
      <c r="AX504" s="237"/>
      <c r="AY504" s="231"/>
      <c r="AZ504" s="234"/>
      <c r="BA504" s="237"/>
      <c r="BB504" s="231"/>
      <c r="BC504" s="234"/>
      <c r="BD504" s="299"/>
      <c r="BE504" s="302"/>
      <c r="BF504" s="302"/>
      <c r="BG504" s="305"/>
    </row>
    <row r="505" spans="2:60" ht="28.15" hidden="1" customHeight="1">
      <c r="B505" s="29"/>
      <c r="C505" s="263">
        <v>2</v>
      </c>
      <c r="D505" s="47"/>
      <c r="E505" s="46"/>
      <c r="F505" s="46"/>
      <c r="G505" s="45"/>
      <c r="H505" s="255"/>
      <c r="I505" s="259"/>
      <c r="J505" s="259"/>
      <c r="K505" s="259"/>
      <c r="L505" s="42" t="s">
        <v>82</v>
      </c>
      <c r="M505" s="41"/>
      <c r="N505" s="42" t="s">
        <v>81</v>
      </c>
      <c r="O505" s="41"/>
      <c r="P505" s="42" t="s">
        <v>80</v>
      </c>
      <c r="Q505" s="41"/>
      <c r="R505" s="42" t="s">
        <v>79</v>
      </c>
      <c r="S505" s="41"/>
      <c r="T505" s="42" t="s">
        <v>78</v>
      </c>
      <c r="U505" s="41"/>
      <c r="V505" s="42" t="s">
        <v>77</v>
      </c>
      <c r="W505" s="41"/>
      <c r="X505" s="42" t="s">
        <v>76</v>
      </c>
      <c r="Y505" s="41"/>
      <c r="Z505" s="42" t="s">
        <v>75</v>
      </c>
      <c r="AA505" s="41"/>
      <c r="AB505" s="44" t="s">
        <v>74</v>
      </c>
      <c r="AC505" s="43"/>
      <c r="AD505" s="42" t="s">
        <v>73</v>
      </c>
      <c r="AE505" s="41"/>
      <c r="AF505" s="40"/>
      <c r="AG505" s="41"/>
      <c r="AH505" s="40"/>
      <c r="AI505" s="39"/>
      <c r="AJ505" s="249"/>
      <c r="AK505" s="252"/>
      <c r="AL505" s="38"/>
      <c r="AM505" s="7"/>
      <c r="AN505" s="7"/>
      <c r="AO505" s="238">
        <f>SUMPRODUCT(LEN($M505:$AE508)-LEN(SUBSTITUTE($M505:$AE508,"A", "")))</f>
        <v>0</v>
      </c>
      <c r="AP505" s="229">
        <f>SUMPRODUCT(LEN($AH505:$AH508)-LEN(SUBSTITUTE($AH505:$AH508,"A", "")))</f>
        <v>0</v>
      </c>
      <c r="AQ505" s="232">
        <f>SUMPRODUCT(LEN($AG505:$AG508)-LEN(SUBSTITUTE($AG505:$AG508,"A", "")))</f>
        <v>0</v>
      </c>
      <c r="AR505" s="235">
        <f>SUMPRODUCT(LEN($M505:$AE508)-LEN(SUBSTITUTE($M505:$AE508,"S", "")))</f>
        <v>0</v>
      </c>
      <c r="AS505" s="229">
        <f>SUMPRODUCT(LEN($AH505:$AH508)-LEN(SUBSTITUTE($AH505:$AH508,"S", "")))</f>
        <v>0</v>
      </c>
      <c r="AT505" s="232">
        <f>SUMPRODUCT(LEN($AG505:$AG508)-LEN(SUBSTITUTE($AG505:$AG508,"S", "")))</f>
        <v>0</v>
      </c>
      <c r="AU505" s="235">
        <f>SUMPRODUCT(LEN($M505:$AE508)-LEN(SUBSTITUTE($M505:$AE508,"F", "")))</f>
        <v>0</v>
      </c>
      <c r="AV505" s="229">
        <f>SUMPRODUCT(LEN($AH505:$AH508)-LEN(SUBSTITUTE($AH505:$AH508,"F", "")))</f>
        <v>0</v>
      </c>
      <c r="AW505" s="232">
        <f>SUMPRODUCT(LEN($AG505:$AG508)-LEN(SUBSTITUTE($AG505:$AG508,"F", "")))</f>
        <v>0</v>
      </c>
      <c r="AX505" s="235">
        <f>SUMPRODUCT(LEN($M505:$AE508)-LEN(SUBSTITUTE($M505:$AE508,"G", "")))</f>
        <v>0</v>
      </c>
      <c r="AY505" s="229">
        <f>SUMPRODUCT(LEN($AH505:$AH508)-LEN(SUBSTITUTE($AH505:$AH508,"G", "")))</f>
        <v>0</v>
      </c>
      <c r="AZ505" s="232">
        <f>SUMPRODUCT(LEN($AG505:$AG508)-LEN(SUBSTITUTE($AG505:$AG508,"G", "")))</f>
        <v>0</v>
      </c>
      <c r="BA505" s="235">
        <f>SUMPRODUCT(LEN($M505:$AE508)-LEN(SUBSTITUTE($M505:$AE508,"M", "")))</f>
        <v>0</v>
      </c>
      <c r="BB505" s="229">
        <f>SUMPRODUCT(LEN($AH505:$AH508)-LEN(SUBSTITUTE($AH505:$AH508,"M", "")))</f>
        <v>0</v>
      </c>
      <c r="BC505" s="232">
        <f>SUMPRODUCT(LEN($AG505:$AG508)-LEN(SUBSTITUTE($AG505:$AG508,"M", "")))</f>
        <v>0</v>
      </c>
      <c r="BD505" s="297">
        <f>SUMPRODUCT(LEN($AI505:$AI508)-LEN(SUBSTITUTE($AI505:$AI508,"S", "")))</f>
        <v>0</v>
      </c>
      <c r="BE505" s="300">
        <f>SUMPRODUCT(LEN($AI505:$AI508)-LEN(SUBSTITUTE($AI505:$AI508,"F", "")))</f>
        <v>0</v>
      </c>
      <c r="BF505" s="300">
        <f>SUMPRODUCT(LEN($AI505:$AI508)-LEN(SUBSTITUTE($AI505:$AI508,"G", "")))</f>
        <v>0</v>
      </c>
      <c r="BG505" s="303">
        <f>SUMPRODUCT(LEN($AI505:$AI508)-LEN(SUBSTITUTE($AI505:$AI508,"M", "")))</f>
        <v>0</v>
      </c>
    </row>
    <row r="506" spans="2:60" ht="28.15" hidden="1" customHeight="1" thickBot="1">
      <c r="B506" s="29"/>
      <c r="C506" s="264"/>
      <c r="D506" s="37"/>
      <c r="E506" s="36"/>
      <c r="F506" s="36"/>
      <c r="G506" s="35"/>
      <c r="H506" s="256"/>
      <c r="I506" s="260"/>
      <c r="J506" s="260"/>
      <c r="K506" s="260"/>
      <c r="L506" s="32" t="s">
        <v>72</v>
      </c>
      <c r="M506" s="31"/>
      <c r="N506" s="32" t="s">
        <v>71</v>
      </c>
      <c r="O506" s="31"/>
      <c r="P506" s="32" t="s">
        <v>70</v>
      </c>
      <c r="Q506" s="31"/>
      <c r="R506" s="32" t="s">
        <v>69</v>
      </c>
      <c r="S506" s="31"/>
      <c r="T506" s="32" t="s">
        <v>68</v>
      </c>
      <c r="U506" s="31"/>
      <c r="V506" s="32" t="s">
        <v>67</v>
      </c>
      <c r="W506" s="31"/>
      <c r="X506" s="32" t="s">
        <v>66</v>
      </c>
      <c r="Y506" s="31"/>
      <c r="Z506" s="32" t="s">
        <v>65</v>
      </c>
      <c r="AA506" s="31"/>
      <c r="AB506" s="34" t="s">
        <v>64</v>
      </c>
      <c r="AC506" s="33"/>
      <c r="AD506" s="32" t="s">
        <v>63</v>
      </c>
      <c r="AE506" s="31"/>
      <c r="AF506" s="30"/>
      <c r="AG506" s="31"/>
      <c r="AH506" s="30"/>
      <c r="AI506" s="20"/>
      <c r="AJ506" s="250"/>
      <c r="AK506" s="253"/>
      <c r="AL506" s="19"/>
      <c r="AM506" s="7"/>
      <c r="AN506" s="7"/>
      <c r="AO506" s="239"/>
      <c r="AP506" s="230"/>
      <c r="AQ506" s="233"/>
      <c r="AR506" s="236"/>
      <c r="AS506" s="230"/>
      <c r="AT506" s="233"/>
      <c r="AU506" s="236"/>
      <c r="AV506" s="230"/>
      <c r="AW506" s="233"/>
      <c r="AX506" s="236"/>
      <c r="AY506" s="230"/>
      <c r="AZ506" s="233"/>
      <c r="BA506" s="236"/>
      <c r="BB506" s="230"/>
      <c r="BC506" s="233"/>
      <c r="BD506" s="298"/>
      <c r="BE506" s="301"/>
      <c r="BF506" s="301"/>
      <c r="BG506" s="304"/>
    </row>
    <row r="507" spans="2:60" ht="28.15" hidden="1" customHeight="1">
      <c r="B507" s="29"/>
      <c r="C507" s="265"/>
      <c r="D507" s="28"/>
      <c r="E507" s="27"/>
      <c r="F507" s="27"/>
      <c r="G507" s="26"/>
      <c r="H507" s="257"/>
      <c r="I507" s="261"/>
      <c r="J507" s="261"/>
      <c r="K507" s="261"/>
      <c r="L507" s="23" t="s">
        <v>62</v>
      </c>
      <c r="M507" s="22"/>
      <c r="N507" s="23" t="s">
        <v>61</v>
      </c>
      <c r="O507" s="22"/>
      <c r="P507" s="23" t="s">
        <v>60</v>
      </c>
      <c r="Q507" s="22"/>
      <c r="R507" s="23" t="s">
        <v>59</v>
      </c>
      <c r="S507" s="22"/>
      <c r="T507" s="23" t="s">
        <v>58</v>
      </c>
      <c r="U507" s="22"/>
      <c r="V507" s="23" t="s">
        <v>57</v>
      </c>
      <c r="W507" s="22"/>
      <c r="X507" s="23" t="s">
        <v>56</v>
      </c>
      <c r="Y507" s="22"/>
      <c r="Z507" s="23" t="s">
        <v>55</v>
      </c>
      <c r="AA507" s="22"/>
      <c r="AB507" s="25" t="s">
        <v>54</v>
      </c>
      <c r="AC507" s="24"/>
      <c r="AD507" s="23">
        <v>39</v>
      </c>
      <c r="AE507" s="22"/>
      <c r="AF507" s="21"/>
      <c r="AG507" s="22"/>
      <c r="AH507" s="21"/>
      <c r="AI507" s="20"/>
      <c r="AJ507" s="250"/>
      <c r="AK507" s="253"/>
      <c r="AL507" s="19"/>
      <c r="AM507" s="7"/>
      <c r="AN507" s="7"/>
      <c r="AO507" s="239"/>
      <c r="AP507" s="230"/>
      <c r="AQ507" s="233"/>
      <c r="AR507" s="236"/>
      <c r="AS507" s="230"/>
      <c r="AT507" s="233"/>
      <c r="AU507" s="236"/>
      <c r="AV507" s="230"/>
      <c r="AW507" s="233"/>
      <c r="AX507" s="236"/>
      <c r="AY507" s="230"/>
      <c r="AZ507" s="233"/>
      <c r="BA507" s="236"/>
      <c r="BB507" s="230"/>
      <c r="BC507" s="233"/>
      <c r="BD507" s="298"/>
      <c r="BE507" s="301"/>
      <c r="BF507" s="301"/>
      <c r="BG507" s="304"/>
    </row>
    <row r="508" spans="2:60" ht="28.15" hidden="1" customHeight="1" thickBot="1">
      <c r="B508" s="29"/>
      <c r="C508" s="266"/>
      <c r="D508" s="57"/>
      <c r="E508" s="56"/>
      <c r="F508" s="56"/>
      <c r="G508" s="55"/>
      <c r="H508" s="258"/>
      <c r="I508" s="262"/>
      <c r="J508" s="262"/>
      <c r="K508" s="262"/>
      <c r="L508" s="52" t="s">
        <v>53</v>
      </c>
      <c r="M508" s="51"/>
      <c r="N508" s="52" t="s">
        <v>52</v>
      </c>
      <c r="O508" s="51"/>
      <c r="P508" s="52" t="s">
        <v>51</v>
      </c>
      <c r="Q508" s="51"/>
      <c r="R508" s="52" t="s">
        <v>50</v>
      </c>
      <c r="S508" s="51"/>
      <c r="T508" s="52">
        <v>20</v>
      </c>
      <c r="U508" s="51"/>
      <c r="V508" s="52" t="s">
        <v>49</v>
      </c>
      <c r="W508" s="51"/>
      <c r="X508" s="52" t="s">
        <v>48</v>
      </c>
      <c r="Y508" s="51"/>
      <c r="Z508" s="52" t="s">
        <v>47</v>
      </c>
      <c r="AA508" s="51"/>
      <c r="AB508" s="54" t="s">
        <v>46</v>
      </c>
      <c r="AC508" s="53"/>
      <c r="AD508" s="52" t="s">
        <v>45</v>
      </c>
      <c r="AE508" s="51"/>
      <c r="AF508" s="50"/>
      <c r="AG508" s="51"/>
      <c r="AH508" s="50"/>
      <c r="AI508" s="49"/>
      <c r="AJ508" s="251"/>
      <c r="AK508" s="254"/>
      <c r="AL508" s="48"/>
      <c r="AM508" s="7"/>
      <c r="AN508" s="7"/>
      <c r="AO508" s="240"/>
      <c r="AP508" s="231"/>
      <c r="AQ508" s="234"/>
      <c r="AR508" s="237"/>
      <c r="AS508" s="231"/>
      <c r="AT508" s="234"/>
      <c r="AU508" s="237"/>
      <c r="AV508" s="231"/>
      <c r="AW508" s="234"/>
      <c r="AX508" s="237"/>
      <c r="AY508" s="231"/>
      <c r="AZ508" s="234"/>
      <c r="BA508" s="237"/>
      <c r="BB508" s="231"/>
      <c r="BC508" s="234"/>
      <c r="BD508" s="299"/>
      <c r="BE508" s="302"/>
      <c r="BF508" s="302"/>
      <c r="BG508" s="305"/>
    </row>
    <row r="509" spans="2:60" ht="28.15" hidden="1" customHeight="1">
      <c r="B509" s="29"/>
      <c r="C509" s="263">
        <v>3</v>
      </c>
      <c r="D509" s="47"/>
      <c r="E509" s="46"/>
      <c r="F509" s="46"/>
      <c r="G509" s="45"/>
      <c r="H509" s="255"/>
      <c r="I509" s="259"/>
      <c r="J509" s="259"/>
      <c r="K509" s="259"/>
      <c r="L509" s="42" t="s">
        <v>82</v>
      </c>
      <c r="M509" s="41"/>
      <c r="N509" s="42" t="s">
        <v>81</v>
      </c>
      <c r="O509" s="41"/>
      <c r="P509" s="42" t="s">
        <v>80</v>
      </c>
      <c r="Q509" s="41"/>
      <c r="R509" s="42" t="s">
        <v>79</v>
      </c>
      <c r="S509" s="41"/>
      <c r="T509" s="42" t="s">
        <v>78</v>
      </c>
      <c r="U509" s="41"/>
      <c r="V509" s="42" t="s">
        <v>77</v>
      </c>
      <c r="W509" s="41"/>
      <c r="X509" s="42" t="s">
        <v>76</v>
      </c>
      <c r="Y509" s="41"/>
      <c r="Z509" s="42" t="s">
        <v>75</v>
      </c>
      <c r="AA509" s="41"/>
      <c r="AB509" s="44" t="s">
        <v>74</v>
      </c>
      <c r="AC509" s="43"/>
      <c r="AD509" s="42" t="s">
        <v>73</v>
      </c>
      <c r="AE509" s="41"/>
      <c r="AF509" s="40"/>
      <c r="AG509" s="41"/>
      <c r="AH509" s="40"/>
      <c r="AI509" s="39"/>
      <c r="AJ509" s="245"/>
      <c r="AK509" s="245"/>
      <c r="AL509" s="38"/>
      <c r="AM509" s="7"/>
      <c r="AN509" s="7"/>
      <c r="AO509" s="238">
        <f>SUMPRODUCT(LEN($M509:$AE512)-LEN(SUBSTITUTE($M509:$AE512,"A", "")))</f>
        <v>0</v>
      </c>
      <c r="AP509" s="229">
        <f>SUMPRODUCT(LEN($AH509:$AH512)-LEN(SUBSTITUTE($AH509:$AH512,"A", "")))</f>
        <v>0</v>
      </c>
      <c r="AQ509" s="232">
        <f>SUMPRODUCT(LEN($AG509:$AG512)-LEN(SUBSTITUTE($AG509:$AG512,"A", "")))</f>
        <v>0</v>
      </c>
      <c r="AR509" s="235">
        <f>SUMPRODUCT(LEN($M509:$AE512)-LEN(SUBSTITUTE($M509:$AE512,"S", "")))</f>
        <v>0</v>
      </c>
      <c r="AS509" s="229">
        <f>SUMPRODUCT(LEN($AH509:$AH512)-LEN(SUBSTITUTE($AH509:$AH512,"S", "")))</f>
        <v>0</v>
      </c>
      <c r="AT509" s="232">
        <f>SUMPRODUCT(LEN($AG509:$AG512)-LEN(SUBSTITUTE($AG509:$AG512,"S", "")))</f>
        <v>0</v>
      </c>
      <c r="AU509" s="235">
        <f>SUMPRODUCT(LEN($M509:$AE512)-LEN(SUBSTITUTE($M509:$AE512,"F", "")))</f>
        <v>0</v>
      </c>
      <c r="AV509" s="229">
        <f>SUMPRODUCT(LEN($AH509:$AH512)-LEN(SUBSTITUTE($AH509:$AH512,"F", "")))</f>
        <v>0</v>
      </c>
      <c r="AW509" s="232">
        <f>SUMPRODUCT(LEN($AG509:$AG512)-LEN(SUBSTITUTE($AG509:$AG512,"F", "")))</f>
        <v>0</v>
      </c>
      <c r="AX509" s="235">
        <f>SUMPRODUCT(LEN($M509:$AE512)-LEN(SUBSTITUTE($M509:$AE512,"G", "")))</f>
        <v>0</v>
      </c>
      <c r="AY509" s="229">
        <f>SUMPRODUCT(LEN($AH509:$AH512)-LEN(SUBSTITUTE($AH509:$AH512,"G", "")))</f>
        <v>0</v>
      </c>
      <c r="AZ509" s="232">
        <f>SUMPRODUCT(LEN($AG509:$AG512)-LEN(SUBSTITUTE($AG509:$AG512,"G", "")))</f>
        <v>0</v>
      </c>
      <c r="BA509" s="235">
        <f>SUMPRODUCT(LEN($M509:$AE512)-LEN(SUBSTITUTE($M509:$AE512,"M", "")))</f>
        <v>0</v>
      </c>
      <c r="BB509" s="229">
        <f>SUMPRODUCT(LEN($AH509:$AH512)-LEN(SUBSTITUTE($AH509:$AH512,"M", "")))</f>
        <v>0</v>
      </c>
      <c r="BC509" s="232">
        <f>SUMPRODUCT(LEN($AG509:$AG512)-LEN(SUBSTITUTE($AG509:$AG512,"M", "")))</f>
        <v>0</v>
      </c>
      <c r="BD509" s="297">
        <f>SUMPRODUCT(LEN($AI509:$AI512)-LEN(SUBSTITUTE($AI509:$AI512,"S", "")))</f>
        <v>0</v>
      </c>
      <c r="BE509" s="300">
        <f>SUMPRODUCT(LEN($AI509:$AI512)-LEN(SUBSTITUTE($AI509:$AI512,"F", "")))</f>
        <v>0</v>
      </c>
      <c r="BF509" s="300">
        <f>SUMPRODUCT(LEN($AI509:$AI512)-LEN(SUBSTITUTE($AI509:$AI512,"G", "")))</f>
        <v>0</v>
      </c>
      <c r="BG509" s="303">
        <f>SUMPRODUCT(LEN($AI509:$AI512)-LEN(SUBSTITUTE($AI509:$AI512,"M", "")))</f>
        <v>0</v>
      </c>
    </row>
    <row r="510" spans="2:60" ht="28.15" hidden="1" customHeight="1" thickBot="1">
      <c r="B510" s="29"/>
      <c r="C510" s="264"/>
      <c r="D510" s="37"/>
      <c r="E510" s="36"/>
      <c r="F510" s="36"/>
      <c r="G510" s="35"/>
      <c r="H510" s="256"/>
      <c r="I510" s="260"/>
      <c r="J510" s="260"/>
      <c r="K510" s="260"/>
      <c r="L510" s="32" t="s">
        <v>72</v>
      </c>
      <c r="M510" s="31"/>
      <c r="N510" s="32" t="s">
        <v>71</v>
      </c>
      <c r="O510" s="31"/>
      <c r="P510" s="32" t="s">
        <v>70</v>
      </c>
      <c r="Q510" s="31"/>
      <c r="R510" s="32" t="s">
        <v>69</v>
      </c>
      <c r="S510" s="31"/>
      <c r="T510" s="32" t="s">
        <v>68</v>
      </c>
      <c r="U510" s="31"/>
      <c r="V510" s="32" t="s">
        <v>67</v>
      </c>
      <c r="W510" s="31"/>
      <c r="X510" s="32" t="s">
        <v>66</v>
      </c>
      <c r="Y510" s="31"/>
      <c r="Z510" s="32" t="s">
        <v>65</v>
      </c>
      <c r="AA510" s="31"/>
      <c r="AB510" s="34" t="s">
        <v>64</v>
      </c>
      <c r="AC510" s="33"/>
      <c r="AD510" s="32" t="s">
        <v>63</v>
      </c>
      <c r="AE510" s="31"/>
      <c r="AF510" s="30"/>
      <c r="AG510" s="31"/>
      <c r="AH510" s="30"/>
      <c r="AI510" s="20"/>
      <c r="AJ510" s="246"/>
      <c r="AK510" s="246"/>
      <c r="AL510" s="19"/>
      <c r="AM510" s="7"/>
      <c r="AN510" s="7"/>
      <c r="AO510" s="239"/>
      <c r="AP510" s="230"/>
      <c r="AQ510" s="233"/>
      <c r="AR510" s="236"/>
      <c r="AS510" s="230"/>
      <c r="AT510" s="233"/>
      <c r="AU510" s="236"/>
      <c r="AV510" s="230"/>
      <c r="AW510" s="233"/>
      <c r="AX510" s="236"/>
      <c r="AY510" s="230"/>
      <c r="AZ510" s="233"/>
      <c r="BA510" s="236"/>
      <c r="BB510" s="230"/>
      <c r="BC510" s="233"/>
      <c r="BD510" s="298"/>
      <c r="BE510" s="301"/>
      <c r="BF510" s="301"/>
      <c r="BG510" s="304"/>
    </row>
    <row r="511" spans="2:60" ht="28.15" hidden="1" customHeight="1">
      <c r="B511" s="29"/>
      <c r="C511" s="265"/>
      <c r="D511" s="28"/>
      <c r="E511" s="27"/>
      <c r="F511" s="27"/>
      <c r="G511" s="26"/>
      <c r="H511" s="257"/>
      <c r="I511" s="261"/>
      <c r="J511" s="261"/>
      <c r="K511" s="261"/>
      <c r="L511" s="23" t="s">
        <v>62</v>
      </c>
      <c r="M511" s="22"/>
      <c r="N511" s="23" t="s">
        <v>61</v>
      </c>
      <c r="O511" s="22"/>
      <c r="P511" s="23" t="s">
        <v>60</v>
      </c>
      <c r="Q511" s="22"/>
      <c r="R511" s="23" t="s">
        <v>59</v>
      </c>
      <c r="S511" s="22"/>
      <c r="T511" s="23" t="s">
        <v>58</v>
      </c>
      <c r="U511" s="22"/>
      <c r="V511" s="23" t="s">
        <v>57</v>
      </c>
      <c r="W511" s="22"/>
      <c r="X511" s="23" t="s">
        <v>56</v>
      </c>
      <c r="Y511" s="22"/>
      <c r="Z511" s="23" t="s">
        <v>55</v>
      </c>
      <c r="AA511" s="22"/>
      <c r="AB511" s="25" t="s">
        <v>54</v>
      </c>
      <c r="AC511" s="24"/>
      <c r="AD511" s="23">
        <v>39</v>
      </c>
      <c r="AE511" s="22"/>
      <c r="AF511" s="21"/>
      <c r="AG511" s="22"/>
      <c r="AH511" s="21"/>
      <c r="AI511" s="20"/>
      <c r="AJ511" s="246"/>
      <c r="AK511" s="246"/>
      <c r="AL511" s="19"/>
      <c r="AM511" s="7"/>
      <c r="AN511" s="7"/>
      <c r="AO511" s="239"/>
      <c r="AP511" s="230"/>
      <c r="AQ511" s="233"/>
      <c r="AR511" s="236"/>
      <c r="AS511" s="230"/>
      <c r="AT511" s="233"/>
      <c r="AU511" s="236"/>
      <c r="AV511" s="230"/>
      <c r="AW511" s="233"/>
      <c r="AX511" s="236"/>
      <c r="AY511" s="230"/>
      <c r="AZ511" s="233"/>
      <c r="BA511" s="236"/>
      <c r="BB511" s="230"/>
      <c r="BC511" s="233"/>
      <c r="BD511" s="298"/>
      <c r="BE511" s="301"/>
      <c r="BF511" s="301"/>
      <c r="BG511" s="304"/>
    </row>
    <row r="512" spans="2:60" ht="28.15" hidden="1" customHeight="1" thickBot="1">
      <c r="B512" s="18"/>
      <c r="C512" s="271"/>
      <c r="D512" s="17"/>
      <c r="E512" s="16"/>
      <c r="F512" s="16"/>
      <c r="G512" s="15"/>
      <c r="H512" s="258"/>
      <c r="I512" s="272"/>
      <c r="J512" s="272"/>
      <c r="K512" s="272"/>
      <c r="L512" s="12" t="s">
        <v>53</v>
      </c>
      <c r="M512" s="11"/>
      <c r="N512" s="12" t="s">
        <v>52</v>
      </c>
      <c r="O512" s="11"/>
      <c r="P512" s="12" t="s">
        <v>51</v>
      </c>
      <c r="Q512" s="11"/>
      <c r="R512" s="12" t="s">
        <v>50</v>
      </c>
      <c r="S512" s="11"/>
      <c r="T512" s="12">
        <v>20</v>
      </c>
      <c r="U512" s="11"/>
      <c r="V512" s="12" t="s">
        <v>49</v>
      </c>
      <c r="W512" s="11"/>
      <c r="X512" s="12" t="s">
        <v>48</v>
      </c>
      <c r="Y512" s="11"/>
      <c r="Z512" s="12" t="s">
        <v>47</v>
      </c>
      <c r="AA512" s="11"/>
      <c r="AB512" s="14" t="s">
        <v>46</v>
      </c>
      <c r="AC512" s="13"/>
      <c r="AD512" s="12" t="s">
        <v>45</v>
      </c>
      <c r="AE512" s="11"/>
      <c r="AF512" s="10"/>
      <c r="AG512" s="11"/>
      <c r="AH512" s="10"/>
      <c r="AI512" s="9"/>
      <c r="AJ512" s="247"/>
      <c r="AK512" s="247"/>
      <c r="AL512" s="8"/>
      <c r="AM512" s="7"/>
      <c r="AN512" s="7"/>
      <c r="AO512" s="240"/>
      <c r="AP512" s="231"/>
      <c r="AQ512" s="234"/>
      <c r="AR512" s="237"/>
      <c r="AS512" s="231"/>
      <c r="AT512" s="234"/>
      <c r="AU512" s="237"/>
      <c r="AV512" s="231"/>
      <c r="AW512" s="234"/>
      <c r="AX512" s="237"/>
      <c r="AY512" s="231"/>
      <c r="AZ512" s="234"/>
      <c r="BA512" s="237"/>
      <c r="BB512" s="231"/>
      <c r="BC512" s="234"/>
      <c r="BD512" s="299"/>
      <c r="BE512" s="302"/>
      <c r="BF512" s="302"/>
      <c r="BG512" s="305"/>
    </row>
    <row r="513" spans="2:60" ht="85.9" hidden="1" customHeight="1" thickBot="1">
      <c r="B513" s="94" t="s">
        <v>119</v>
      </c>
      <c r="C513" s="83" t="s">
        <v>118</v>
      </c>
      <c r="D513" s="88" t="s">
        <v>117</v>
      </c>
      <c r="E513" s="93" t="s">
        <v>116</v>
      </c>
      <c r="F513" s="92"/>
      <c r="G513" s="91"/>
      <c r="H513" s="90" t="s">
        <v>115</v>
      </c>
      <c r="I513" s="88" t="s">
        <v>43</v>
      </c>
      <c r="J513" s="88" t="s">
        <v>114</v>
      </c>
      <c r="K513" s="88" t="s">
        <v>44</v>
      </c>
      <c r="L513" s="227" t="s">
        <v>113</v>
      </c>
      <c r="M513" s="270"/>
      <c r="N513" s="227" t="s">
        <v>112</v>
      </c>
      <c r="O513" s="270"/>
      <c r="P513" s="227" t="s">
        <v>112</v>
      </c>
      <c r="Q513" s="228"/>
      <c r="R513" s="227" t="s">
        <v>112</v>
      </c>
      <c r="S513" s="228"/>
      <c r="T513" s="227" t="s">
        <v>112</v>
      </c>
      <c r="U513" s="228"/>
      <c r="V513" s="227" t="s">
        <v>112</v>
      </c>
      <c r="W513" s="228"/>
      <c r="X513" s="227" t="s">
        <v>112</v>
      </c>
      <c r="Y513" s="228"/>
      <c r="Z513" s="227" t="s">
        <v>112</v>
      </c>
      <c r="AA513" s="228"/>
      <c r="AB513" s="227" t="s">
        <v>112</v>
      </c>
      <c r="AC513" s="228"/>
      <c r="AD513" s="227" t="s">
        <v>112</v>
      </c>
      <c r="AE513" s="228"/>
      <c r="AF513" s="244" t="s">
        <v>111</v>
      </c>
      <c r="AG513" s="228"/>
      <c r="AH513" s="90" t="s">
        <v>110</v>
      </c>
      <c r="AI513" s="89" t="s">
        <v>109</v>
      </c>
      <c r="AJ513" s="88" t="s">
        <v>108</v>
      </c>
      <c r="AK513" s="88" t="s">
        <v>107</v>
      </c>
      <c r="AL513" s="87" t="s">
        <v>106</v>
      </c>
      <c r="AM513" s="86"/>
      <c r="AN513" s="86"/>
      <c r="AO513" s="84" t="s">
        <v>105</v>
      </c>
      <c r="AP513" s="83" t="s">
        <v>104</v>
      </c>
      <c r="AQ513" s="82" t="s">
        <v>103</v>
      </c>
      <c r="AR513" s="84" t="s">
        <v>102</v>
      </c>
      <c r="AS513" s="83" t="s">
        <v>101</v>
      </c>
      <c r="AT513" s="82" t="s">
        <v>100</v>
      </c>
      <c r="AU513" s="84" t="s">
        <v>99</v>
      </c>
      <c r="AV513" s="83" t="s">
        <v>98</v>
      </c>
      <c r="AW513" s="85" t="s">
        <v>97</v>
      </c>
      <c r="AX513" s="84" t="s">
        <v>96</v>
      </c>
      <c r="AY513" s="83" t="s">
        <v>95</v>
      </c>
      <c r="AZ513" s="82" t="s">
        <v>94</v>
      </c>
      <c r="BA513" s="84" t="s">
        <v>93</v>
      </c>
      <c r="BB513" s="83" t="s">
        <v>92</v>
      </c>
      <c r="BC513" s="82" t="s">
        <v>91</v>
      </c>
      <c r="BD513" s="81" t="s">
        <v>90</v>
      </c>
      <c r="BE513" s="80" t="s">
        <v>89</v>
      </c>
      <c r="BF513" s="80" t="s">
        <v>88</v>
      </c>
      <c r="BG513" s="79" t="s">
        <v>87</v>
      </c>
    </row>
    <row r="514" spans="2:60" ht="48" hidden="1" thickBot="1">
      <c r="B514" s="78" t="s">
        <v>146</v>
      </c>
      <c r="C514" s="77"/>
      <c r="D514" s="76"/>
      <c r="E514" s="267"/>
      <c r="F514" s="268"/>
      <c r="G514" s="269"/>
      <c r="H514" s="75" t="s">
        <v>85</v>
      </c>
      <c r="I514" s="74"/>
      <c r="J514" s="74"/>
      <c r="K514" s="73"/>
      <c r="L514" s="72"/>
      <c r="M514" s="68"/>
      <c r="N514" s="72"/>
      <c r="O514" s="68"/>
      <c r="P514" s="72"/>
      <c r="Q514" s="68"/>
      <c r="R514" s="72"/>
      <c r="S514" s="68"/>
      <c r="T514" s="72"/>
      <c r="U514" s="68"/>
      <c r="V514" s="72"/>
      <c r="W514" s="68"/>
      <c r="X514" s="72"/>
      <c r="Y514" s="68"/>
      <c r="Z514" s="72"/>
      <c r="AA514" s="71"/>
      <c r="AB514" s="70"/>
      <c r="AC514" s="70"/>
      <c r="AD514" s="70"/>
      <c r="AE514" s="70"/>
      <c r="AF514" s="69" t="s">
        <v>84</v>
      </c>
      <c r="AG514" s="68"/>
      <c r="AH514" s="68"/>
      <c r="AI514" s="68"/>
      <c r="AJ514" s="67"/>
      <c r="AK514" s="67"/>
      <c r="AL514" s="66"/>
      <c r="AM514" s="65"/>
      <c r="AN514" s="65"/>
      <c r="AO514" s="64">
        <f t="shared" ref="AO514:BG514" si="36">SUM(AO515:AO526)</f>
        <v>0</v>
      </c>
      <c r="AP514" s="63">
        <f t="shared" si="36"/>
        <v>0</v>
      </c>
      <c r="AQ514" s="62">
        <f t="shared" si="36"/>
        <v>0</v>
      </c>
      <c r="AR514" s="64">
        <f t="shared" si="36"/>
        <v>0</v>
      </c>
      <c r="AS514" s="63">
        <f t="shared" si="36"/>
        <v>0</v>
      </c>
      <c r="AT514" s="62">
        <f t="shared" si="36"/>
        <v>0</v>
      </c>
      <c r="AU514" s="64">
        <f t="shared" si="36"/>
        <v>0</v>
      </c>
      <c r="AV514" s="63">
        <f t="shared" si="36"/>
        <v>0</v>
      </c>
      <c r="AW514" s="62">
        <f t="shared" si="36"/>
        <v>0</v>
      </c>
      <c r="AX514" s="64">
        <f t="shared" si="36"/>
        <v>0</v>
      </c>
      <c r="AY514" s="63">
        <f t="shared" si="36"/>
        <v>0</v>
      </c>
      <c r="AZ514" s="62">
        <f t="shared" si="36"/>
        <v>0</v>
      </c>
      <c r="BA514" s="64">
        <f t="shared" si="36"/>
        <v>0</v>
      </c>
      <c r="BB514" s="63">
        <f t="shared" si="36"/>
        <v>0</v>
      </c>
      <c r="BC514" s="62">
        <f t="shared" si="36"/>
        <v>0</v>
      </c>
      <c r="BD514" s="61">
        <f t="shared" si="36"/>
        <v>0</v>
      </c>
      <c r="BE514" s="60">
        <f t="shared" si="36"/>
        <v>0</v>
      </c>
      <c r="BF514" s="60">
        <f t="shared" si="36"/>
        <v>0</v>
      </c>
      <c r="BG514" s="59">
        <f t="shared" si="36"/>
        <v>0</v>
      </c>
      <c r="BH514" s="58" t="s">
        <v>83</v>
      </c>
    </row>
    <row r="515" spans="2:60" ht="28.15" hidden="1" customHeight="1">
      <c r="B515" s="29"/>
      <c r="C515" s="263">
        <v>1</v>
      </c>
      <c r="D515" s="47"/>
      <c r="E515" s="46"/>
      <c r="F515" s="46"/>
      <c r="G515" s="45"/>
      <c r="H515" s="255"/>
      <c r="I515" s="259"/>
      <c r="J515" s="259"/>
      <c r="K515" s="259"/>
      <c r="L515" s="42" t="s">
        <v>82</v>
      </c>
      <c r="M515" s="41"/>
      <c r="N515" s="42" t="s">
        <v>81</v>
      </c>
      <c r="O515" s="41"/>
      <c r="P515" s="42" t="s">
        <v>80</v>
      </c>
      <c r="Q515" s="41"/>
      <c r="R515" s="42" t="s">
        <v>79</v>
      </c>
      <c r="S515" s="41"/>
      <c r="T515" s="42" t="s">
        <v>78</v>
      </c>
      <c r="U515" s="41"/>
      <c r="V515" s="42" t="s">
        <v>77</v>
      </c>
      <c r="W515" s="41"/>
      <c r="X515" s="42" t="s">
        <v>76</v>
      </c>
      <c r="Y515" s="41"/>
      <c r="Z515" s="42" t="s">
        <v>75</v>
      </c>
      <c r="AA515" s="41"/>
      <c r="AB515" s="44" t="s">
        <v>74</v>
      </c>
      <c r="AC515" s="43"/>
      <c r="AD515" s="42" t="s">
        <v>73</v>
      </c>
      <c r="AE515" s="41"/>
      <c r="AF515" s="40"/>
      <c r="AG515" s="41"/>
      <c r="AH515" s="40"/>
      <c r="AI515" s="39"/>
      <c r="AJ515" s="245"/>
      <c r="AK515" s="245"/>
      <c r="AL515" s="38"/>
      <c r="AM515" s="7"/>
      <c r="AN515" s="7"/>
      <c r="AO515" s="238">
        <f>SUMPRODUCT(LEN($M515:$AE518)-LEN(SUBSTITUTE($M515:$AE518,"A", "")))</f>
        <v>0</v>
      </c>
      <c r="AP515" s="229">
        <f>SUMPRODUCT(LEN($AH515:$AH518)-LEN(SUBSTITUTE($AH515:$AH518,"A", "")))</f>
        <v>0</v>
      </c>
      <c r="AQ515" s="232">
        <f>SUMPRODUCT(LEN($AG515:$AG518)-LEN(SUBSTITUTE($AG515:$AG518,"A", "")))</f>
        <v>0</v>
      </c>
      <c r="AR515" s="235">
        <f>SUMPRODUCT(LEN($M515:$AE518)-LEN(SUBSTITUTE($M515:$AE518,"S", "")))</f>
        <v>0</v>
      </c>
      <c r="AS515" s="229">
        <f>SUMPRODUCT(LEN($AH515:$AH518)-LEN(SUBSTITUTE($AH515:$AH518,"S", "")))</f>
        <v>0</v>
      </c>
      <c r="AT515" s="232">
        <f>SUMPRODUCT(LEN($AG515:$AG518)-LEN(SUBSTITUTE($AG515:$AG518,"S", "")))</f>
        <v>0</v>
      </c>
      <c r="AU515" s="235">
        <f>SUMPRODUCT(LEN($M515:$AE518)-LEN(SUBSTITUTE($M515:$AE518,"F", "")))</f>
        <v>0</v>
      </c>
      <c r="AV515" s="229">
        <f>SUMPRODUCT(LEN($AH515:$AH518)-LEN(SUBSTITUTE($AH515:$AH518,"F", "")))</f>
        <v>0</v>
      </c>
      <c r="AW515" s="232">
        <f>SUMPRODUCT(LEN($AG515:$AG518)-LEN(SUBSTITUTE($AG515:$AG518,"F", "")))</f>
        <v>0</v>
      </c>
      <c r="AX515" s="235">
        <f>SUMPRODUCT(LEN($M515:$AE518)-LEN(SUBSTITUTE($M515:$AE518,"G", "")))</f>
        <v>0</v>
      </c>
      <c r="AY515" s="229">
        <f>SUMPRODUCT(LEN($AH515:$AH518)-LEN(SUBSTITUTE($AH515:$AH518,"G", "")))</f>
        <v>0</v>
      </c>
      <c r="AZ515" s="232">
        <f>SUMPRODUCT(LEN($AG515:$AG518)-LEN(SUBSTITUTE($AG515:$AG518,"G", "")))</f>
        <v>0</v>
      </c>
      <c r="BA515" s="235">
        <f>SUMPRODUCT(LEN($M515:$AE518)-LEN(SUBSTITUTE($M515:$AE518,"M", "")))</f>
        <v>0</v>
      </c>
      <c r="BB515" s="229">
        <f>SUMPRODUCT(LEN($AH515:$AH518)-LEN(SUBSTITUTE($AH515:$AH518,"M", "")))</f>
        <v>0</v>
      </c>
      <c r="BC515" s="232">
        <f>SUMPRODUCT(LEN($AG515:$AG518)-LEN(SUBSTITUTE($AG515:$AG518,"M", "")))</f>
        <v>0</v>
      </c>
      <c r="BD515" s="297">
        <f>SUMPRODUCT(LEN($AI515:$AI518)-LEN(SUBSTITUTE($AI515:$AI518,"S", "")))</f>
        <v>0</v>
      </c>
      <c r="BE515" s="300">
        <f>SUMPRODUCT(LEN($AI515:$AI518)-LEN(SUBSTITUTE($AI515:$AI518,"F", "")))</f>
        <v>0</v>
      </c>
      <c r="BF515" s="300">
        <f>SUMPRODUCT(LEN($AI515:$AI518)-LEN(SUBSTITUTE($AI515:$AI518,"G", "")))</f>
        <v>0</v>
      </c>
      <c r="BG515" s="303">
        <f>SUMPRODUCT(LEN($AI515:$AI518)-LEN(SUBSTITUTE($AI515:$AI518,"M", "")))</f>
        <v>0</v>
      </c>
    </row>
    <row r="516" spans="2:60" ht="28.15" hidden="1" customHeight="1" thickBot="1">
      <c r="B516" s="29"/>
      <c r="C516" s="264"/>
      <c r="D516" s="37"/>
      <c r="E516" s="36"/>
      <c r="F516" s="36"/>
      <c r="G516" s="35"/>
      <c r="H516" s="256"/>
      <c r="I516" s="260"/>
      <c r="J516" s="260"/>
      <c r="K516" s="260"/>
      <c r="L516" s="32" t="s">
        <v>72</v>
      </c>
      <c r="M516" s="31"/>
      <c r="N516" s="32" t="s">
        <v>71</v>
      </c>
      <c r="O516" s="31"/>
      <c r="P516" s="32" t="s">
        <v>70</v>
      </c>
      <c r="Q516" s="31"/>
      <c r="R516" s="32" t="s">
        <v>69</v>
      </c>
      <c r="S516" s="31"/>
      <c r="T516" s="32" t="s">
        <v>68</v>
      </c>
      <c r="U516" s="31"/>
      <c r="V516" s="32" t="s">
        <v>67</v>
      </c>
      <c r="W516" s="31"/>
      <c r="X516" s="32" t="s">
        <v>66</v>
      </c>
      <c r="Y516" s="31"/>
      <c r="Z516" s="32" t="s">
        <v>65</v>
      </c>
      <c r="AA516" s="31"/>
      <c r="AB516" s="34" t="s">
        <v>64</v>
      </c>
      <c r="AC516" s="33"/>
      <c r="AD516" s="32" t="s">
        <v>63</v>
      </c>
      <c r="AE516" s="31"/>
      <c r="AF516" s="30"/>
      <c r="AG516" s="31"/>
      <c r="AH516" s="30"/>
      <c r="AI516" s="20"/>
      <c r="AJ516" s="246"/>
      <c r="AK516" s="246"/>
      <c r="AL516" s="19"/>
      <c r="AM516" s="7"/>
      <c r="AN516" s="7"/>
      <c r="AO516" s="239"/>
      <c r="AP516" s="230"/>
      <c r="AQ516" s="233"/>
      <c r="AR516" s="236"/>
      <c r="AS516" s="230"/>
      <c r="AT516" s="233"/>
      <c r="AU516" s="236"/>
      <c r="AV516" s="230"/>
      <c r="AW516" s="233"/>
      <c r="AX516" s="236"/>
      <c r="AY516" s="230"/>
      <c r="AZ516" s="233"/>
      <c r="BA516" s="236"/>
      <c r="BB516" s="230"/>
      <c r="BC516" s="233"/>
      <c r="BD516" s="298"/>
      <c r="BE516" s="301"/>
      <c r="BF516" s="301"/>
      <c r="BG516" s="304"/>
    </row>
    <row r="517" spans="2:60" ht="28.15" hidden="1" customHeight="1">
      <c r="B517" s="29"/>
      <c r="C517" s="265"/>
      <c r="D517" s="28"/>
      <c r="E517" s="27"/>
      <c r="F517" s="27"/>
      <c r="G517" s="26"/>
      <c r="H517" s="257"/>
      <c r="I517" s="261"/>
      <c r="J517" s="261"/>
      <c r="K517" s="261"/>
      <c r="L517" s="23" t="s">
        <v>62</v>
      </c>
      <c r="M517" s="22"/>
      <c r="N517" s="23" t="s">
        <v>61</v>
      </c>
      <c r="O517" s="22"/>
      <c r="P517" s="23" t="s">
        <v>60</v>
      </c>
      <c r="Q517" s="22"/>
      <c r="R517" s="23" t="s">
        <v>59</v>
      </c>
      <c r="S517" s="22"/>
      <c r="T517" s="23" t="s">
        <v>58</v>
      </c>
      <c r="U517" s="22"/>
      <c r="V517" s="23" t="s">
        <v>57</v>
      </c>
      <c r="W517" s="22"/>
      <c r="X517" s="23" t="s">
        <v>56</v>
      </c>
      <c r="Y517" s="22"/>
      <c r="Z517" s="23" t="s">
        <v>55</v>
      </c>
      <c r="AA517" s="22"/>
      <c r="AB517" s="25" t="s">
        <v>54</v>
      </c>
      <c r="AC517" s="24"/>
      <c r="AD517" s="23">
        <v>39</v>
      </c>
      <c r="AE517" s="22"/>
      <c r="AF517" s="21"/>
      <c r="AG517" s="22"/>
      <c r="AH517" s="21"/>
      <c r="AI517" s="20"/>
      <c r="AJ517" s="246"/>
      <c r="AK517" s="246"/>
      <c r="AL517" s="19"/>
      <c r="AM517" s="7"/>
      <c r="AN517" s="7"/>
      <c r="AO517" s="239"/>
      <c r="AP517" s="230"/>
      <c r="AQ517" s="233"/>
      <c r="AR517" s="236"/>
      <c r="AS517" s="230"/>
      <c r="AT517" s="233"/>
      <c r="AU517" s="236"/>
      <c r="AV517" s="230"/>
      <c r="AW517" s="233"/>
      <c r="AX517" s="236"/>
      <c r="AY517" s="230"/>
      <c r="AZ517" s="233"/>
      <c r="BA517" s="236"/>
      <c r="BB517" s="230"/>
      <c r="BC517" s="233"/>
      <c r="BD517" s="298"/>
      <c r="BE517" s="301"/>
      <c r="BF517" s="301"/>
      <c r="BG517" s="304"/>
    </row>
    <row r="518" spans="2:60" ht="28.15" hidden="1" customHeight="1" thickBot="1">
      <c r="B518" s="29"/>
      <c r="C518" s="266"/>
      <c r="D518" s="57"/>
      <c r="E518" s="56"/>
      <c r="F518" s="56"/>
      <c r="G518" s="55"/>
      <c r="H518" s="258"/>
      <c r="I518" s="262"/>
      <c r="J518" s="262"/>
      <c r="K518" s="262"/>
      <c r="L518" s="52" t="s">
        <v>53</v>
      </c>
      <c r="M518" s="51"/>
      <c r="N518" s="52" t="s">
        <v>52</v>
      </c>
      <c r="O518" s="51"/>
      <c r="P518" s="52" t="s">
        <v>51</v>
      </c>
      <c r="Q518" s="51"/>
      <c r="R518" s="52" t="s">
        <v>50</v>
      </c>
      <c r="S518" s="51"/>
      <c r="T518" s="52">
        <v>20</v>
      </c>
      <c r="U518" s="51"/>
      <c r="V518" s="52" t="s">
        <v>49</v>
      </c>
      <c r="W518" s="51"/>
      <c r="X518" s="52" t="s">
        <v>48</v>
      </c>
      <c r="Y518" s="51"/>
      <c r="Z518" s="52" t="s">
        <v>47</v>
      </c>
      <c r="AA518" s="51"/>
      <c r="AB518" s="54" t="s">
        <v>46</v>
      </c>
      <c r="AC518" s="53"/>
      <c r="AD518" s="52" t="s">
        <v>45</v>
      </c>
      <c r="AE518" s="51"/>
      <c r="AF518" s="50"/>
      <c r="AG518" s="51"/>
      <c r="AH518" s="50"/>
      <c r="AI518" s="49"/>
      <c r="AJ518" s="248"/>
      <c r="AK518" s="248"/>
      <c r="AL518" s="48"/>
      <c r="AM518" s="7"/>
      <c r="AN518" s="7"/>
      <c r="AO518" s="240"/>
      <c r="AP518" s="231"/>
      <c r="AQ518" s="234"/>
      <c r="AR518" s="237"/>
      <c r="AS518" s="231"/>
      <c r="AT518" s="234"/>
      <c r="AU518" s="237"/>
      <c r="AV518" s="231"/>
      <c r="AW518" s="234"/>
      <c r="AX518" s="237"/>
      <c r="AY518" s="231"/>
      <c r="AZ518" s="234"/>
      <c r="BA518" s="237"/>
      <c r="BB518" s="231"/>
      <c r="BC518" s="234"/>
      <c r="BD518" s="299"/>
      <c r="BE518" s="302"/>
      <c r="BF518" s="302"/>
      <c r="BG518" s="305"/>
    </row>
    <row r="519" spans="2:60" ht="28.15" hidden="1" customHeight="1">
      <c r="B519" s="29"/>
      <c r="C519" s="263">
        <v>2</v>
      </c>
      <c r="D519" s="47"/>
      <c r="E519" s="46"/>
      <c r="F519" s="46"/>
      <c r="G519" s="45"/>
      <c r="H519" s="255"/>
      <c r="I519" s="259"/>
      <c r="J519" s="259"/>
      <c r="K519" s="259"/>
      <c r="L519" s="42" t="s">
        <v>82</v>
      </c>
      <c r="M519" s="41"/>
      <c r="N519" s="42" t="s">
        <v>81</v>
      </c>
      <c r="O519" s="41"/>
      <c r="P519" s="42" t="s">
        <v>80</v>
      </c>
      <c r="Q519" s="41"/>
      <c r="R519" s="42" t="s">
        <v>79</v>
      </c>
      <c r="S519" s="41"/>
      <c r="T519" s="42" t="s">
        <v>78</v>
      </c>
      <c r="U519" s="41"/>
      <c r="V519" s="42" t="s">
        <v>77</v>
      </c>
      <c r="W519" s="41"/>
      <c r="X519" s="42" t="s">
        <v>76</v>
      </c>
      <c r="Y519" s="41"/>
      <c r="Z519" s="42" t="s">
        <v>75</v>
      </c>
      <c r="AA519" s="41"/>
      <c r="AB519" s="44" t="s">
        <v>74</v>
      </c>
      <c r="AC519" s="43"/>
      <c r="AD519" s="42" t="s">
        <v>73</v>
      </c>
      <c r="AE519" s="41"/>
      <c r="AF519" s="40"/>
      <c r="AG519" s="41"/>
      <c r="AH519" s="40"/>
      <c r="AI519" s="39"/>
      <c r="AJ519" s="249"/>
      <c r="AK519" s="252"/>
      <c r="AL519" s="38"/>
      <c r="AM519" s="7"/>
      <c r="AN519" s="7"/>
      <c r="AO519" s="238">
        <f>SUMPRODUCT(LEN($M519:$AE522)-LEN(SUBSTITUTE($M519:$AE522,"A", "")))</f>
        <v>0</v>
      </c>
      <c r="AP519" s="229">
        <f>SUMPRODUCT(LEN($AH519:$AH522)-LEN(SUBSTITUTE($AH519:$AH522,"A", "")))</f>
        <v>0</v>
      </c>
      <c r="AQ519" s="232">
        <f>SUMPRODUCT(LEN($AG519:$AG522)-LEN(SUBSTITUTE($AG519:$AG522,"A", "")))</f>
        <v>0</v>
      </c>
      <c r="AR519" s="235">
        <f>SUMPRODUCT(LEN($M519:$AE522)-LEN(SUBSTITUTE($M519:$AE522,"S", "")))</f>
        <v>0</v>
      </c>
      <c r="AS519" s="229">
        <f>SUMPRODUCT(LEN($AH519:$AH522)-LEN(SUBSTITUTE($AH519:$AH522,"S", "")))</f>
        <v>0</v>
      </c>
      <c r="AT519" s="232">
        <f>SUMPRODUCT(LEN($AG519:$AG522)-LEN(SUBSTITUTE($AG519:$AG522,"S", "")))</f>
        <v>0</v>
      </c>
      <c r="AU519" s="235">
        <f>SUMPRODUCT(LEN($M519:$AE522)-LEN(SUBSTITUTE($M519:$AE522,"F", "")))</f>
        <v>0</v>
      </c>
      <c r="AV519" s="229">
        <f>SUMPRODUCT(LEN($AH519:$AH522)-LEN(SUBSTITUTE($AH519:$AH522,"F", "")))</f>
        <v>0</v>
      </c>
      <c r="AW519" s="232">
        <f>SUMPRODUCT(LEN($AG519:$AG522)-LEN(SUBSTITUTE($AG519:$AG522,"F", "")))</f>
        <v>0</v>
      </c>
      <c r="AX519" s="235">
        <f>SUMPRODUCT(LEN($M519:$AE522)-LEN(SUBSTITUTE($M519:$AE522,"G", "")))</f>
        <v>0</v>
      </c>
      <c r="AY519" s="229">
        <f>SUMPRODUCT(LEN($AH519:$AH522)-LEN(SUBSTITUTE($AH519:$AH522,"G", "")))</f>
        <v>0</v>
      </c>
      <c r="AZ519" s="232">
        <f>SUMPRODUCT(LEN($AG519:$AG522)-LEN(SUBSTITUTE($AG519:$AG522,"G", "")))</f>
        <v>0</v>
      </c>
      <c r="BA519" s="235">
        <f>SUMPRODUCT(LEN($M519:$AE522)-LEN(SUBSTITUTE($M519:$AE522,"M", "")))</f>
        <v>0</v>
      </c>
      <c r="BB519" s="229">
        <f>SUMPRODUCT(LEN($AH519:$AH522)-LEN(SUBSTITUTE($AH519:$AH522,"M", "")))</f>
        <v>0</v>
      </c>
      <c r="BC519" s="232">
        <f>SUMPRODUCT(LEN($AG519:$AG522)-LEN(SUBSTITUTE($AG519:$AG522,"M", "")))</f>
        <v>0</v>
      </c>
      <c r="BD519" s="297">
        <f>SUMPRODUCT(LEN($AI519:$AI522)-LEN(SUBSTITUTE($AI519:$AI522,"S", "")))</f>
        <v>0</v>
      </c>
      <c r="BE519" s="300">
        <f>SUMPRODUCT(LEN($AI519:$AI522)-LEN(SUBSTITUTE($AI519:$AI522,"F", "")))</f>
        <v>0</v>
      </c>
      <c r="BF519" s="300">
        <f>SUMPRODUCT(LEN($AI519:$AI522)-LEN(SUBSTITUTE($AI519:$AI522,"G", "")))</f>
        <v>0</v>
      </c>
      <c r="BG519" s="303">
        <f>SUMPRODUCT(LEN($AI519:$AI522)-LEN(SUBSTITUTE($AI519:$AI522,"M", "")))</f>
        <v>0</v>
      </c>
    </row>
    <row r="520" spans="2:60" ht="28.15" hidden="1" customHeight="1" thickBot="1">
      <c r="B520" s="29"/>
      <c r="C520" s="264"/>
      <c r="D520" s="37"/>
      <c r="E520" s="36"/>
      <c r="F520" s="36"/>
      <c r="G520" s="35"/>
      <c r="H520" s="256"/>
      <c r="I520" s="260"/>
      <c r="J520" s="260"/>
      <c r="K520" s="260"/>
      <c r="L520" s="32" t="s">
        <v>72</v>
      </c>
      <c r="M520" s="31"/>
      <c r="N520" s="32" t="s">
        <v>71</v>
      </c>
      <c r="O520" s="31"/>
      <c r="P520" s="32" t="s">
        <v>70</v>
      </c>
      <c r="Q520" s="31"/>
      <c r="R520" s="32" t="s">
        <v>69</v>
      </c>
      <c r="S520" s="31"/>
      <c r="T520" s="32" t="s">
        <v>68</v>
      </c>
      <c r="U520" s="31"/>
      <c r="V520" s="32" t="s">
        <v>67</v>
      </c>
      <c r="W520" s="31"/>
      <c r="X520" s="32" t="s">
        <v>66</v>
      </c>
      <c r="Y520" s="31"/>
      <c r="Z520" s="32" t="s">
        <v>65</v>
      </c>
      <c r="AA520" s="31"/>
      <c r="AB520" s="34" t="s">
        <v>64</v>
      </c>
      <c r="AC520" s="33"/>
      <c r="AD520" s="32" t="s">
        <v>63</v>
      </c>
      <c r="AE520" s="31"/>
      <c r="AF520" s="30"/>
      <c r="AG520" s="31"/>
      <c r="AH520" s="30"/>
      <c r="AI520" s="20"/>
      <c r="AJ520" s="250"/>
      <c r="AK520" s="253"/>
      <c r="AL520" s="19"/>
      <c r="AM520" s="7"/>
      <c r="AN520" s="7"/>
      <c r="AO520" s="239"/>
      <c r="AP520" s="230"/>
      <c r="AQ520" s="233"/>
      <c r="AR520" s="236"/>
      <c r="AS520" s="230"/>
      <c r="AT520" s="233"/>
      <c r="AU520" s="236"/>
      <c r="AV520" s="230"/>
      <c r="AW520" s="233"/>
      <c r="AX520" s="236"/>
      <c r="AY520" s="230"/>
      <c r="AZ520" s="233"/>
      <c r="BA520" s="236"/>
      <c r="BB520" s="230"/>
      <c r="BC520" s="233"/>
      <c r="BD520" s="298"/>
      <c r="BE520" s="301"/>
      <c r="BF520" s="301"/>
      <c r="BG520" s="304"/>
    </row>
    <row r="521" spans="2:60" ht="28.15" hidden="1" customHeight="1">
      <c r="B521" s="29"/>
      <c r="C521" s="265"/>
      <c r="D521" s="28"/>
      <c r="E521" s="27"/>
      <c r="F521" s="27"/>
      <c r="G521" s="26"/>
      <c r="H521" s="257"/>
      <c r="I521" s="261"/>
      <c r="J521" s="261"/>
      <c r="K521" s="261"/>
      <c r="L521" s="23" t="s">
        <v>62</v>
      </c>
      <c r="M521" s="22"/>
      <c r="N521" s="23" t="s">
        <v>61</v>
      </c>
      <c r="O521" s="22"/>
      <c r="P521" s="23" t="s">
        <v>60</v>
      </c>
      <c r="Q521" s="22"/>
      <c r="R521" s="23" t="s">
        <v>59</v>
      </c>
      <c r="S521" s="22"/>
      <c r="T521" s="23" t="s">
        <v>58</v>
      </c>
      <c r="U521" s="22"/>
      <c r="V521" s="23" t="s">
        <v>57</v>
      </c>
      <c r="W521" s="22"/>
      <c r="X521" s="23" t="s">
        <v>56</v>
      </c>
      <c r="Y521" s="22"/>
      <c r="Z521" s="23" t="s">
        <v>55</v>
      </c>
      <c r="AA521" s="22"/>
      <c r="AB521" s="25" t="s">
        <v>54</v>
      </c>
      <c r="AC521" s="24"/>
      <c r="AD521" s="23">
        <v>39</v>
      </c>
      <c r="AE521" s="22"/>
      <c r="AF521" s="21"/>
      <c r="AG521" s="22"/>
      <c r="AH521" s="21"/>
      <c r="AI521" s="20"/>
      <c r="AJ521" s="250"/>
      <c r="AK521" s="253"/>
      <c r="AL521" s="19"/>
      <c r="AM521" s="7"/>
      <c r="AN521" s="7"/>
      <c r="AO521" s="239"/>
      <c r="AP521" s="230"/>
      <c r="AQ521" s="233"/>
      <c r="AR521" s="236"/>
      <c r="AS521" s="230"/>
      <c r="AT521" s="233"/>
      <c r="AU521" s="236"/>
      <c r="AV521" s="230"/>
      <c r="AW521" s="233"/>
      <c r="AX521" s="236"/>
      <c r="AY521" s="230"/>
      <c r="AZ521" s="233"/>
      <c r="BA521" s="236"/>
      <c r="BB521" s="230"/>
      <c r="BC521" s="233"/>
      <c r="BD521" s="298"/>
      <c r="BE521" s="301"/>
      <c r="BF521" s="301"/>
      <c r="BG521" s="304"/>
    </row>
    <row r="522" spans="2:60" ht="28.15" hidden="1" customHeight="1" thickBot="1">
      <c r="B522" s="29"/>
      <c r="C522" s="266"/>
      <c r="D522" s="57"/>
      <c r="E522" s="56"/>
      <c r="F522" s="56"/>
      <c r="G522" s="55"/>
      <c r="H522" s="258"/>
      <c r="I522" s="262"/>
      <c r="J522" s="262"/>
      <c r="K522" s="262"/>
      <c r="L522" s="52" t="s">
        <v>53</v>
      </c>
      <c r="M522" s="51"/>
      <c r="N522" s="52" t="s">
        <v>52</v>
      </c>
      <c r="O522" s="51"/>
      <c r="P522" s="52" t="s">
        <v>51</v>
      </c>
      <c r="Q522" s="51"/>
      <c r="R522" s="52" t="s">
        <v>50</v>
      </c>
      <c r="S522" s="51"/>
      <c r="T522" s="52">
        <v>20</v>
      </c>
      <c r="U522" s="51"/>
      <c r="V522" s="52" t="s">
        <v>49</v>
      </c>
      <c r="W522" s="51"/>
      <c r="X522" s="52" t="s">
        <v>48</v>
      </c>
      <c r="Y522" s="51"/>
      <c r="Z522" s="52" t="s">
        <v>47</v>
      </c>
      <c r="AA522" s="51"/>
      <c r="AB522" s="54" t="s">
        <v>46</v>
      </c>
      <c r="AC522" s="53"/>
      <c r="AD522" s="52" t="s">
        <v>45</v>
      </c>
      <c r="AE522" s="51"/>
      <c r="AF522" s="50"/>
      <c r="AG522" s="51"/>
      <c r="AH522" s="50"/>
      <c r="AI522" s="49"/>
      <c r="AJ522" s="251"/>
      <c r="AK522" s="254"/>
      <c r="AL522" s="48"/>
      <c r="AM522" s="7"/>
      <c r="AN522" s="7"/>
      <c r="AO522" s="240"/>
      <c r="AP522" s="231"/>
      <c r="AQ522" s="234"/>
      <c r="AR522" s="237"/>
      <c r="AS522" s="231"/>
      <c r="AT522" s="234"/>
      <c r="AU522" s="237"/>
      <c r="AV522" s="231"/>
      <c r="AW522" s="234"/>
      <c r="AX522" s="237"/>
      <c r="AY522" s="231"/>
      <c r="AZ522" s="234"/>
      <c r="BA522" s="237"/>
      <c r="BB522" s="231"/>
      <c r="BC522" s="234"/>
      <c r="BD522" s="299"/>
      <c r="BE522" s="302"/>
      <c r="BF522" s="302"/>
      <c r="BG522" s="305"/>
    </row>
    <row r="523" spans="2:60" ht="28.15" hidden="1" customHeight="1">
      <c r="B523" s="29"/>
      <c r="C523" s="263">
        <v>3</v>
      </c>
      <c r="D523" s="47"/>
      <c r="E523" s="46"/>
      <c r="F523" s="46"/>
      <c r="G523" s="45"/>
      <c r="H523" s="255"/>
      <c r="I523" s="259"/>
      <c r="J523" s="259"/>
      <c r="K523" s="259"/>
      <c r="L523" s="42" t="s">
        <v>82</v>
      </c>
      <c r="M523" s="41"/>
      <c r="N523" s="42" t="s">
        <v>81</v>
      </c>
      <c r="O523" s="41"/>
      <c r="P523" s="42" t="s">
        <v>80</v>
      </c>
      <c r="Q523" s="41"/>
      <c r="R523" s="42" t="s">
        <v>79</v>
      </c>
      <c r="S523" s="41"/>
      <c r="T523" s="42" t="s">
        <v>78</v>
      </c>
      <c r="U523" s="41"/>
      <c r="V523" s="42" t="s">
        <v>77</v>
      </c>
      <c r="W523" s="41"/>
      <c r="X523" s="42" t="s">
        <v>76</v>
      </c>
      <c r="Y523" s="41"/>
      <c r="Z523" s="42" t="s">
        <v>75</v>
      </c>
      <c r="AA523" s="41"/>
      <c r="AB523" s="44" t="s">
        <v>74</v>
      </c>
      <c r="AC523" s="43"/>
      <c r="AD523" s="42" t="s">
        <v>73</v>
      </c>
      <c r="AE523" s="41"/>
      <c r="AF523" s="40"/>
      <c r="AG523" s="41"/>
      <c r="AH523" s="40"/>
      <c r="AI523" s="39"/>
      <c r="AJ523" s="245"/>
      <c r="AK523" s="245"/>
      <c r="AL523" s="38"/>
      <c r="AM523" s="7"/>
      <c r="AN523" s="7"/>
      <c r="AO523" s="238">
        <f>SUMPRODUCT(LEN($M523:$AE526)-LEN(SUBSTITUTE($M523:$AE526,"A", "")))</f>
        <v>0</v>
      </c>
      <c r="AP523" s="229">
        <f>SUMPRODUCT(LEN($AH523:$AH526)-LEN(SUBSTITUTE($AH523:$AH526,"A", "")))</f>
        <v>0</v>
      </c>
      <c r="AQ523" s="232">
        <f>SUMPRODUCT(LEN($AG523:$AG526)-LEN(SUBSTITUTE($AG523:$AG526,"A", "")))</f>
        <v>0</v>
      </c>
      <c r="AR523" s="235">
        <f>SUMPRODUCT(LEN($M523:$AE526)-LEN(SUBSTITUTE($M523:$AE526,"S", "")))</f>
        <v>0</v>
      </c>
      <c r="AS523" s="229">
        <f>SUMPRODUCT(LEN($AH523:$AH526)-LEN(SUBSTITUTE($AH523:$AH526,"S", "")))</f>
        <v>0</v>
      </c>
      <c r="AT523" s="232">
        <f>SUMPRODUCT(LEN($AG523:$AG526)-LEN(SUBSTITUTE($AG523:$AG526,"S", "")))</f>
        <v>0</v>
      </c>
      <c r="AU523" s="235">
        <f>SUMPRODUCT(LEN($M523:$AE526)-LEN(SUBSTITUTE($M523:$AE526,"F", "")))</f>
        <v>0</v>
      </c>
      <c r="AV523" s="229">
        <f>SUMPRODUCT(LEN($AH523:$AH526)-LEN(SUBSTITUTE($AH523:$AH526,"F", "")))</f>
        <v>0</v>
      </c>
      <c r="AW523" s="232">
        <f>SUMPRODUCT(LEN($AG523:$AG526)-LEN(SUBSTITUTE($AG523:$AG526,"F", "")))</f>
        <v>0</v>
      </c>
      <c r="AX523" s="235">
        <f>SUMPRODUCT(LEN($M523:$AE526)-LEN(SUBSTITUTE($M523:$AE526,"G", "")))</f>
        <v>0</v>
      </c>
      <c r="AY523" s="229">
        <f>SUMPRODUCT(LEN($AH523:$AH526)-LEN(SUBSTITUTE($AH523:$AH526,"G", "")))</f>
        <v>0</v>
      </c>
      <c r="AZ523" s="232">
        <f>SUMPRODUCT(LEN($AG523:$AG526)-LEN(SUBSTITUTE($AG523:$AG526,"G", "")))</f>
        <v>0</v>
      </c>
      <c r="BA523" s="235">
        <f>SUMPRODUCT(LEN($M523:$AE526)-LEN(SUBSTITUTE($M523:$AE526,"M", "")))</f>
        <v>0</v>
      </c>
      <c r="BB523" s="229">
        <f>SUMPRODUCT(LEN($AH523:$AH526)-LEN(SUBSTITUTE($AH523:$AH526,"M", "")))</f>
        <v>0</v>
      </c>
      <c r="BC523" s="232">
        <f>SUMPRODUCT(LEN($AG523:$AG526)-LEN(SUBSTITUTE($AG523:$AG526,"M", "")))</f>
        <v>0</v>
      </c>
      <c r="BD523" s="297">
        <f>SUMPRODUCT(LEN($AI523:$AI526)-LEN(SUBSTITUTE($AI523:$AI526,"S", "")))</f>
        <v>0</v>
      </c>
      <c r="BE523" s="300">
        <f>SUMPRODUCT(LEN($AI523:$AI526)-LEN(SUBSTITUTE($AI523:$AI526,"F", "")))</f>
        <v>0</v>
      </c>
      <c r="BF523" s="300">
        <f>SUMPRODUCT(LEN($AI523:$AI526)-LEN(SUBSTITUTE($AI523:$AI526,"G", "")))</f>
        <v>0</v>
      </c>
      <c r="BG523" s="303">
        <f>SUMPRODUCT(LEN($AI523:$AI526)-LEN(SUBSTITUTE($AI523:$AI526,"M", "")))</f>
        <v>0</v>
      </c>
    </row>
    <row r="524" spans="2:60" ht="28.15" hidden="1" customHeight="1" thickBot="1">
      <c r="B524" s="29"/>
      <c r="C524" s="264"/>
      <c r="D524" s="37"/>
      <c r="E524" s="36"/>
      <c r="F524" s="36"/>
      <c r="G524" s="35"/>
      <c r="H524" s="256"/>
      <c r="I524" s="260"/>
      <c r="J524" s="260"/>
      <c r="K524" s="260"/>
      <c r="L524" s="32" t="s">
        <v>72</v>
      </c>
      <c r="M524" s="31"/>
      <c r="N524" s="32" t="s">
        <v>71</v>
      </c>
      <c r="O524" s="31"/>
      <c r="P524" s="32" t="s">
        <v>70</v>
      </c>
      <c r="Q524" s="31"/>
      <c r="R524" s="32" t="s">
        <v>69</v>
      </c>
      <c r="S524" s="31"/>
      <c r="T524" s="32" t="s">
        <v>68</v>
      </c>
      <c r="U524" s="31"/>
      <c r="V524" s="32" t="s">
        <v>67</v>
      </c>
      <c r="W524" s="31"/>
      <c r="X524" s="32" t="s">
        <v>66</v>
      </c>
      <c r="Y524" s="31"/>
      <c r="Z524" s="32" t="s">
        <v>65</v>
      </c>
      <c r="AA524" s="31"/>
      <c r="AB524" s="34" t="s">
        <v>64</v>
      </c>
      <c r="AC524" s="33"/>
      <c r="AD524" s="32" t="s">
        <v>63</v>
      </c>
      <c r="AE524" s="31"/>
      <c r="AF524" s="30"/>
      <c r="AG524" s="31"/>
      <c r="AH524" s="30"/>
      <c r="AI524" s="20"/>
      <c r="AJ524" s="246"/>
      <c r="AK524" s="246"/>
      <c r="AL524" s="19"/>
      <c r="AM524" s="7"/>
      <c r="AN524" s="7"/>
      <c r="AO524" s="239"/>
      <c r="AP524" s="230"/>
      <c r="AQ524" s="233"/>
      <c r="AR524" s="236"/>
      <c r="AS524" s="230"/>
      <c r="AT524" s="233"/>
      <c r="AU524" s="236"/>
      <c r="AV524" s="230"/>
      <c r="AW524" s="233"/>
      <c r="AX524" s="236"/>
      <c r="AY524" s="230"/>
      <c r="AZ524" s="233"/>
      <c r="BA524" s="236"/>
      <c r="BB524" s="230"/>
      <c r="BC524" s="233"/>
      <c r="BD524" s="298"/>
      <c r="BE524" s="301"/>
      <c r="BF524" s="301"/>
      <c r="BG524" s="304"/>
    </row>
    <row r="525" spans="2:60" ht="28.15" hidden="1" customHeight="1">
      <c r="B525" s="29"/>
      <c r="C525" s="265"/>
      <c r="D525" s="28"/>
      <c r="E525" s="27"/>
      <c r="F525" s="27"/>
      <c r="G525" s="26"/>
      <c r="H525" s="257"/>
      <c r="I525" s="261"/>
      <c r="J525" s="261"/>
      <c r="K525" s="261"/>
      <c r="L525" s="23" t="s">
        <v>62</v>
      </c>
      <c r="M525" s="22"/>
      <c r="N525" s="23" t="s">
        <v>61</v>
      </c>
      <c r="O525" s="22"/>
      <c r="P525" s="23" t="s">
        <v>60</v>
      </c>
      <c r="Q525" s="22"/>
      <c r="R525" s="23" t="s">
        <v>59</v>
      </c>
      <c r="S525" s="22"/>
      <c r="T525" s="23" t="s">
        <v>58</v>
      </c>
      <c r="U525" s="22"/>
      <c r="V525" s="23" t="s">
        <v>57</v>
      </c>
      <c r="W525" s="22"/>
      <c r="X525" s="23" t="s">
        <v>56</v>
      </c>
      <c r="Y525" s="22"/>
      <c r="Z525" s="23" t="s">
        <v>55</v>
      </c>
      <c r="AA525" s="22"/>
      <c r="AB525" s="25" t="s">
        <v>54</v>
      </c>
      <c r="AC525" s="24"/>
      <c r="AD525" s="23">
        <v>39</v>
      </c>
      <c r="AE525" s="22"/>
      <c r="AF525" s="21"/>
      <c r="AG525" s="22"/>
      <c r="AH525" s="21"/>
      <c r="AI525" s="20"/>
      <c r="AJ525" s="246"/>
      <c r="AK525" s="246"/>
      <c r="AL525" s="19"/>
      <c r="AM525" s="7"/>
      <c r="AN525" s="7"/>
      <c r="AO525" s="239"/>
      <c r="AP525" s="230"/>
      <c r="AQ525" s="233"/>
      <c r="AR525" s="236"/>
      <c r="AS525" s="230"/>
      <c r="AT525" s="233"/>
      <c r="AU525" s="236"/>
      <c r="AV525" s="230"/>
      <c r="AW525" s="233"/>
      <c r="AX525" s="236"/>
      <c r="AY525" s="230"/>
      <c r="AZ525" s="233"/>
      <c r="BA525" s="236"/>
      <c r="BB525" s="230"/>
      <c r="BC525" s="233"/>
      <c r="BD525" s="298"/>
      <c r="BE525" s="301"/>
      <c r="BF525" s="301"/>
      <c r="BG525" s="304"/>
    </row>
    <row r="526" spans="2:60" ht="28.15" hidden="1" customHeight="1" thickBot="1">
      <c r="B526" s="18"/>
      <c r="C526" s="271"/>
      <c r="D526" s="17"/>
      <c r="E526" s="16"/>
      <c r="F526" s="16"/>
      <c r="G526" s="15"/>
      <c r="H526" s="258"/>
      <c r="I526" s="272"/>
      <c r="J526" s="272"/>
      <c r="K526" s="272"/>
      <c r="L526" s="12" t="s">
        <v>53</v>
      </c>
      <c r="M526" s="11"/>
      <c r="N526" s="12" t="s">
        <v>52</v>
      </c>
      <c r="O526" s="11"/>
      <c r="P526" s="12" t="s">
        <v>51</v>
      </c>
      <c r="Q526" s="11"/>
      <c r="R526" s="12" t="s">
        <v>50</v>
      </c>
      <c r="S526" s="11"/>
      <c r="T526" s="12">
        <v>20</v>
      </c>
      <c r="U526" s="11"/>
      <c r="V526" s="12" t="s">
        <v>49</v>
      </c>
      <c r="W526" s="11"/>
      <c r="X526" s="12" t="s">
        <v>48</v>
      </c>
      <c r="Y526" s="11"/>
      <c r="Z526" s="12" t="s">
        <v>47</v>
      </c>
      <c r="AA526" s="11"/>
      <c r="AB526" s="14" t="s">
        <v>46</v>
      </c>
      <c r="AC526" s="13"/>
      <c r="AD526" s="12" t="s">
        <v>45</v>
      </c>
      <c r="AE526" s="11"/>
      <c r="AF526" s="10"/>
      <c r="AG526" s="11"/>
      <c r="AH526" s="10"/>
      <c r="AI526" s="9"/>
      <c r="AJ526" s="247"/>
      <c r="AK526" s="247"/>
      <c r="AL526" s="8"/>
      <c r="AM526" s="7"/>
      <c r="AN526" s="7"/>
      <c r="AO526" s="240"/>
      <c r="AP526" s="231"/>
      <c r="AQ526" s="234"/>
      <c r="AR526" s="237"/>
      <c r="AS526" s="231"/>
      <c r="AT526" s="234"/>
      <c r="AU526" s="237"/>
      <c r="AV526" s="231"/>
      <c r="AW526" s="234"/>
      <c r="AX526" s="237"/>
      <c r="AY526" s="231"/>
      <c r="AZ526" s="234"/>
      <c r="BA526" s="237"/>
      <c r="BB526" s="231"/>
      <c r="BC526" s="234"/>
      <c r="BD526" s="299"/>
      <c r="BE526" s="302"/>
      <c r="BF526" s="302"/>
      <c r="BG526" s="305"/>
    </row>
    <row r="527" spans="2:60" ht="85.9" hidden="1" customHeight="1" thickBot="1">
      <c r="B527" s="94" t="s">
        <v>119</v>
      </c>
      <c r="C527" s="83" t="s">
        <v>118</v>
      </c>
      <c r="D527" s="88" t="s">
        <v>117</v>
      </c>
      <c r="E527" s="93" t="s">
        <v>116</v>
      </c>
      <c r="F527" s="92"/>
      <c r="G527" s="91"/>
      <c r="H527" s="90" t="s">
        <v>115</v>
      </c>
      <c r="I527" s="88" t="s">
        <v>43</v>
      </c>
      <c r="J527" s="88" t="s">
        <v>114</v>
      </c>
      <c r="K527" s="88" t="s">
        <v>44</v>
      </c>
      <c r="L527" s="227" t="s">
        <v>113</v>
      </c>
      <c r="M527" s="270"/>
      <c r="N527" s="227" t="s">
        <v>112</v>
      </c>
      <c r="O527" s="270"/>
      <c r="P527" s="227" t="s">
        <v>112</v>
      </c>
      <c r="Q527" s="228"/>
      <c r="R527" s="227" t="s">
        <v>112</v>
      </c>
      <c r="S527" s="228"/>
      <c r="T527" s="227" t="s">
        <v>112</v>
      </c>
      <c r="U527" s="228"/>
      <c r="V527" s="227" t="s">
        <v>112</v>
      </c>
      <c r="W527" s="228"/>
      <c r="X527" s="227" t="s">
        <v>112</v>
      </c>
      <c r="Y527" s="228"/>
      <c r="Z527" s="227" t="s">
        <v>112</v>
      </c>
      <c r="AA527" s="228"/>
      <c r="AB527" s="227" t="s">
        <v>112</v>
      </c>
      <c r="AC527" s="228"/>
      <c r="AD527" s="227" t="s">
        <v>112</v>
      </c>
      <c r="AE527" s="228"/>
      <c r="AF527" s="244" t="s">
        <v>111</v>
      </c>
      <c r="AG527" s="228"/>
      <c r="AH527" s="90" t="s">
        <v>110</v>
      </c>
      <c r="AI527" s="89" t="s">
        <v>109</v>
      </c>
      <c r="AJ527" s="88" t="s">
        <v>108</v>
      </c>
      <c r="AK527" s="88" t="s">
        <v>107</v>
      </c>
      <c r="AL527" s="87" t="s">
        <v>106</v>
      </c>
      <c r="AM527" s="86"/>
      <c r="AN527" s="86"/>
      <c r="AO527" s="84" t="s">
        <v>105</v>
      </c>
      <c r="AP527" s="83" t="s">
        <v>104</v>
      </c>
      <c r="AQ527" s="82" t="s">
        <v>103</v>
      </c>
      <c r="AR527" s="84" t="s">
        <v>102</v>
      </c>
      <c r="AS527" s="83" t="s">
        <v>101</v>
      </c>
      <c r="AT527" s="82" t="s">
        <v>100</v>
      </c>
      <c r="AU527" s="84" t="s">
        <v>99</v>
      </c>
      <c r="AV527" s="83" t="s">
        <v>98</v>
      </c>
      <c r="AW527" s="85" t="s">
        <v>97</v>
      </c>
      <c r="AX527" s="84" t="s">
        <v>96</v>
      </c>
      <c r="AY527" s="83" t="s">
        <v>95</v>
      </c>
      <c r="AZ527" s="82" t="s">
        <v>94</v>
      </c>
      <c r="BA527" s="84" t="s">
        <v>93</v>
      </c>
      <c r="BB527" s="83" t="s">
        <v>92</v>
      </c>
      <c r="BC527" s="82" t="s">
        <v>91</v>
      </c>
      <c r="BD527" s="81" t="s">
        <v>90</v>
      </c>
      <c r="BE527" s="80" t="s">
        <v>89</v>
      </c>
      <c r="BF527" s="80" t="s">
        <v>88</v>
      </c>
      <c r="BG527" s="79" t="s">
        <v>87</v>
      </c>
    </row>
    <row r="528" spans="2:60" ht="48" hidden="1" thickBot="1">
      <c r="B528" s="78" t="s">
        <v>145</v>
      </c>
      <c r="C528" s="77"/>
      <c r="D528" s="76"/>
      <c r="E528" s="267"/>
      <c r="F528" s="268"/>
      <c r="G528" s="269"/>
      <c r="H528" s="75" t="s">
        <v>85</v>
      </c>
      <c r="I528" s="74"/>
      <c r="J528" s="74"/>
      <c r="K528" s="73"/>
      <c r="L528" s="72"/>
      <c r="M528" s="68"/>
      <c r="N528" s="72"/>
      <c r="O528" s="68"/>
      <c r="P528" s="72"/>
      <c r="Q528" s="68"/>
      <c r="R528" s="72"/>
      <c r="S528" s="68"/>
      <c r="T528" s="72"/>
      <c r="U528" s="68"/>
      <c r="V528" s="72"/>
      <c r="W528" s="68"/>
      <c r="X528" s="72"/>
      <c r="Y528" s="68"/>
      <c r="Z528" s="72"/>
      <c r="AA528" s="71"/>
      <c r="AB528" s="70"/>
      <c r="AC528" s="70"/>
      <c r="AD528" s="70"/>
      <c r="AE528" s="70"/>
      <c r="AF528" s="69" t="s">
        <v>84</v>
      </c>
      <c r="AG528" s="68"/>
      <c r="AH528" s="68"/>
      <c r="AI528" s="68"/>
      <c r="AJ528" s="67"/>
      <c r="AK528" s="67"/>
      <c r="AL528" s="66"/>
      <c r="AM528" s="65"/>
      <c r="AN528" s="65"/>
      <c r="AO528" s="64">
        <f t="shared" ref="AO528:BG528" si="37">SUM(AO529:AO540)</f>
        <v>0</v>
      </c>
      <c r="AP528" s="63">
        <f t="shared" si="37"/>
        <v>0</v>
      </c>
      <c r="AQ528" s="62">
        <f t="shared" si="37"/>
        <v>0</v>
      </c>
      <c r="AR528" s="64">
        <f t="shared" si="37"/>
        <v>0</v>
      </c>
      <c r="AS528" s="63">
        <f t="shared" si="37"/>
        <v>0</v>
      </c>
      <c r="AT528" s="62">
        <f t="shared" si="37"/>
        <v>0</v>
      </c>
      <c r="AU528" s="64">
        <f t="shared" si="37"/>
        <v>0</v>
      </c>
      <c r="AV528" s="63">
        <f t="shared" si="37"/>
        <v>0</v>
      </c>
      <c r="AW528" s="62">
        <f t="shared" si="37"/>
        <v>0</v>
      </c>
      <c r="AX528" s="64">
        <f t="shared" si="37"/>
        <v>0</v>
      </c>
      <c r="AY528" s="63">
        <f t="shared" si="37"/>
        <v>0</v>
      </c>
      <c r="AZ528" s="62">
        <f t="shared" si="37"/>
        <v>0</v>
      </c>
      <c r="BA528" s="64">
        <f t="shared" si="37"/>
        <v>0</v>
      </c>
      <c r="BB528" s="63">
        <f t="shared" si="37"/>
        <v>0</v>
      </c>
      <c r="BC528" s="62">
        <f t="shared" si="37"/>
        <v>0</v>
      </c>
      <c r="BD528" s="61">
        <f t="shared" si="37"/>
        <v>0</v>
      </c>
      <c r="BE528" s="60">
        <f t="shared" si="37"/>
        <v>0</v>
      </c>
      <c r="BF528" s="60">
        <f t="shared" si="37"/>
        <v>0</v>
      </c>
      <c r="BG528" s="59">
        <f t="shared" si="37"/>
        <v>0</v>
      </c>
      <c r="BH528" s="58" t="s">
        <v>83</v>
      </c>
    </row>
    <row r="529" spans="2:60" ht="28.15" hidden="1" customHeight="1">
      <c r="B529" s="29"/>
      <c r="C529" s="263">
        <v>1</v>
      </c>
      <c r="D529" s="47"/>
      <c r="E529" s="46"/>
      <c r="F529" s="46"/>
      <c r="G529" s="45"/>
      <c r="H529" s="255"/>
      <c r="I529" s="259"/>
      <c r="J529" s="259"/>
      <c r="K529" s="259"/>
      <c r="L529" s="42" t="s">
        <v>82</v>
      </c>
      <c r="M529" s="41"/>
      <c r="N529" s="42" t="s">
        <v>81</v>
      </c>
      <c r="O529" s="41"/>
      <c r="P529" s="42" t="s">
        <v>80</v>
      </c>
      <c r="Q529" s="41"/>
      <c r="R529" s="42" t="s">
        <v>79</v>
      </c>
      <c r="S529" s="41"/>
      <c r="T529" s="42" t="s">
        <v>78</v>
      </c>
      <c r="U529" s="41"/>
      <c r="V529" s="42" t="s">
        <v>77</v>
      </c>
      <c r="W529" s="41"/>
      <c r="X529" s="42" t="s">
        <v>76</v>
      </c>
      <c r="Y529" s="41"/>
      <c r="Z529" s="42" t="s">
        <v>75</v>
      </c>
      <c r="AA529" s="41"/>
      <c r="AB529" s="44" t="s">
        <v>74</v>
      </c>
      <c r="AC529" s="43"/>
      <c r="AD529" s="42" t="s">
        <v>73</v>
      </c>
      <c r="AE529" s="41"/>
      <c r="AF529" s="40"/>
      <c r="AG529" s="41"/>
      <c r="AH529" s="40"/>
      <c r="AI529" s="39"/>
      <c r="AJ529" s="245"/>
      <c r="AK529" s="245"/>
      <c r="AL529" s="38"/>
      <c r="AM529" s="7"/>
      <c r="AN529" s="7"/>
      <c r="AO529" s="238">
        <f>SUMPRODUCT(LEN($M529:$AE532)-LEN(SUBSTITUTE($M529:$AE532,"A", "")))</f>
        <v>0</v>
      </c>
      <c r="AP529" s="229">
        <f>SUMPRODUCT(LEN($AH529:$AH532)-LEN(SUBSTITUTE($AH529:$AH532,"A", "")))</f>
        <v>0</v>
      </c>
      <c r="AQ529" s="232">
        <f>SUMPRODUCT(LEN($AG529:$AG532)-LEN(SUBSTITUTE($AG529:$AG532,"A", "")))</f>
        <v>0</v>
      </c>
      <c r="AR529" s="235">
        <f>SUMPRODUCT(LEN($M529:$AE532)-LEN(SUBSTITUTE($M529:$AE532,"S", "")))</f>
        <v>0</v>
      </c>
      <c r="AS529" s="229">
        <f>SUMPRODUCT(LEN($AH529:$AH532)-LEN(SUBSTITUTE($AH529:$AH532,"S", "")))</f>
        <v>0</v>
      </c>
      <c r="AT529" s="232">
        <f>SUMPRODUCT(LEN($AG529:$AG532)-LEN(SUBSTITUTE($AG529:$AG532,"S", "")))</f>
        <v>0</v>
      </c>
      <c r="AU529" s="235">
        <f>SUMPRODUCT(LEN($M529:$AE532)-LEN(SUBSTITUTE($M529:$AE532,"F", "")))</f>
        <v>0</v>
      </c>
      <c r="AV529" s="229">
        <f>SUMPRODUCT(LEN($AH529:$AH532)-LEN(SUBSTITUTE($AH529:$AH532,"F", "")))</f>
        <v>0</v>
      </c>
      <c r="AW529" s="232">
        <f>SUMPRODUCT(LEN($AG529:$AG532)-LEN(SUBSTITUTE($AG529:$AG532,"F", "")))</f>
        <v>0</v>
      </c>
      <c r="AX529" s="235">
        <f>SUMPRODUCT(LEN($M529:$AE532)-LEN(SUBSTITUTE($M529:$AE532,"G", "")))</f>
        <v>0</v>
      </c>
      <c r="AY529" s="229">
        <f>SUMPRODUCT(LEN($AH529:$AH532)-LEN(SUBSTITUTE($AH529:$AH532,"G", "")))</f>
        <v>0</v>
      </c>
      <c r="AZ529" s="232">
        <f>SUMPRODUCT(LEN($AG529:$AG532)-LEN(SUBSTITUTE($AG529:$AG532,"G", "")))</f>
        <v>0</v>
      </c>
      <c r="BA529" s="235">
        <f>SUMPRODUCT(LEN($M529:$AE532)-LEN(SUBSTITUTE($M529:$AE532,"M", "")))</f>
        <v>0</v>
      </c>
      <c r="BB529" s="229">
        <f>SUMPRODUCT(LEN($AH529:$AH532)-LEN(SUBSTITUTE($AH529:$AH532,"M", "")))</f>
        <v>0</v>
      </c>
      <c r="BC529" s="232">
        <f>SUMPRODUCT(LEN($AG529:$AG532)-LEN(SUBSTITUTE($AG529:$AG532,"M", "")))</f>
        <v>0</v>
      </c>
      <c r="BD529" s="297">
        <f>SUMPRODUCT(LEN($AI529:$AI532)-LEN(SUBSTITUTE($AI529:$AI532,"S", "")))</f>
        <v>0</v>
      </c>
      <c r="BE529" s="300">
        <f>SUMPRODUCT(LEN($AI529:$AI532)-LEN(SUBSTITUTE($AI529:$AI532,"F", "")))</f>
        <v>0</v>
      </c>
      <c r="BF529" s="300">
        <f>SUMPRODUCT(LEN($AI529:$AI532)-LEN(SUBSTITUTE($AI529:$AI532,"G", "")))</f>
        <v>0</v>
      </c>
      <c r="BG529" s="303">
        <f>SUMPRODUCT(LEN($AI529:$AI532)-LEN(SUBSTITUTE($AI529:$AI532,"M", "")))</f>
        <v>0</v>
      </c>
    </row>
    <row r="530" spans="2:60" ht="28.15" hidden="1" customHeight="1" thickBot="1">
      <c r="B530" s="29"/>
      <c r="C530" s="264"/>
      <c r="D530" s="37"/>
      <c r="E530" s="36"/>
      <c r="F530" s="36"/>
      <c r="G530" s="35"/>
      <c r="H530" s="256"/>
      <c r="I530" s="260"/>
      <c r="J530" s="260"/>
      <c r="K530" s="260"/>
      <c r="L530" s="32" t="s">
        <v>72</v>
      </c>
      <c r="M530" s="31"/>
      <c r="N530" s="32" t="s">
        <v>71</v>
      </c>
      <c r="O530" s="31"/>
      <c r="P530" s="32" t="s">
        <v>70</v>
      </c>
      <c r="Q530" s="31"/>
      <c r="R530" s="32" t="s">
        <v>69</v>
      </c>
      <c r="S530" s="31"/>
      <c r="T530" s="32" t="s">
        <v>68</v>
      </c>
      <c r="U530" s="31"/>
      <c r="V530" s="32" t="s">
        <v>67</v>
      </c>
      <c r="W530" s="31"/>
      <c r="X530" s="32" t="s">
        <v>66</v>
      </c>
      <c r="Y530" s="31"/>
      <c r="Z530" s="32" t="s">
        <v>65</v>
      </c>
      <c r="AA530" s="31"/>
      <c r="AB530" s="34" t="s">
        <v>64</v>
      </c>
      <c r="AC530" s="33"/>
      <c r="AD530" s="32" t="s">
        <v>63</v>
      </c>
      <c r="AE530" s="31"/>
      <c r="AF530" s="30"/>
      <c r="AG530" s="31"/>
      <c r="AH530" s="30"/>
      <c r="AI530" s="20"/>
      <c r="AJ530" s="246"/>
      <c r="AK530" s="246"/>
      <c r="AL530" s="19"/>
      <c r="AM530" s="7"/>
      <c r="AN530" s="7"/>
      <c r="AO530" s="239"/>
      <c r="AP530" s="230"/>
      <c r="AQ530" s="233"/>
      <c r="AR530" s="236"/>
      <c r="AS530" s="230"/>
      <c r="AT530" s="233"/>
      <c r="AU530" s="236"/>
      <c r="AV530" s="230"/>
      <c r="AW530" s="233"/>
      <c r="AX530" s="236"/>
      <c r="AY530" s="230"/>
      <c r="AZ530" s="233"/>
      <c r="BA530" s="236"/>
      <c r="BB530" s="230"/>
      <c r="BC530" s="233"/>
      <c r="BD530" s="298"/>
      <c r="BE530" s="301"/>
      <c r="BF530" s="301"/>
      <c r="BG530" s="304"/>
    </row>
    <row r="531" spans="2:60" ht="28.15" hidden="1" customHeight="1">
      <c r="B531" s="29"/>
      <c r="C531" s="265"/>
      <c r="D531" s="28"/>
      <c r="E531" s="27"/>
      <c r="F531" s="27"/>
      <c r="G531" s="26"/>
      <c r="H531" s="257"/>
      <c r="I531" s="261"/>
      <c r="J531" s="261"/>
      <c r="K531" s="261"/>
      <c r="L531" s="23" t="s">
        <v>62</v>
      </c>
      <c r="M531" s="22"/>
      <c r="N531" s="23" t="s">
        <v>61</v>
      </c>
      <c r="O531" s="22"/>
      <c r="P531" s="23" t="s">
        <v>60</v>
      </c>
      <c r="Q531" s="22"/>
      <c r="R531" s="23" t="s">
        <v>59</v>
      </c>
      <c r="S531" s="22"/>
      <c r="T531" s="23" t="s">
        <v>58</v>
      </c>
      <c r="U531" s="22"/>
      <c r="V531" s="23" t="s">
        <v>57</v>
      </c>
      <c r="W531" s="22"/>
      <c r="X531" s="23" t="s">
        <v>56</v>
      </c>
      <c r="Y531" s="22"/>
      <c r="Z531" s="23" t="s">
        <v>55</v>
      </c>
      <c r="AA531" s="22"/>
      <c r="AB531" s="25" t="s">
        <v>54</v>
      </c>
      <c r="AC531" s="24"/>
      <c r="AD531" s="23">
        <v>39</v>
      </c>
      <c r="AE531" s="22"/>
      <c r="AF531" s="21"/>
      <c r="AG531" s="22"/>
      <c r="AH531" s="21"/>
      <c r="AI531" s="20"/>
      <c r="AJ531" s="246"/>
      <c r="AK531" s="246"/>
      <c r="AL531" s="19"/>
      <c r="AM531" s="7"/>
      <c r="AN531" s="7"/>
      <c r="AO531" s="239"/>
      <c r="AP531" s="230"/>
      <c r="AQ531" s="233"/>
      <c r="AR531" s="236"/>
      <c r="AS531" s="230"/>
      <c r="AT531" s="233"/>
      <c r="AU531" s="236"/>
      <c r="AV531" s="230"/>
      <c r="AW531" s="233"/>
      <c r="AX531" s="236"/>
      <c r="AY531" s="230"/>
      <c r="AZ531" s="233"/>
      <c r="BA531" s="236"/>
      <c r="BB531" s="230"/>
      <c r="BC531" s="233"/>
      <c r="BD531" s="298"/>
      <c r="BE531" s="301"/>
      <c r="BF531" s="301"/>
      <c r="BG531" s="304"/>
    </row>
    <row r="532" spans="2:60" ht="28.15" hidden="1" customHeight="1" thickBot="1">
      <c r="B532" s="29"/>
      <c r="C532" s="266"/>
      <c r="D532" s="57"/>
      <c r="E532" s="56"/>
      <c r="F532" s="56"/>
      <c r="G532" s="55"/>
      <c r="H532" s="258"/>
      <c r="I532" s="262"/>
      <c r="J532" s="262"/>
      <c r="K532" s="262"/>
      <c r="L532" s="52" t="s">
        <v>53</v>
      </c>
      <c r="M532" s="51"/>
      <c r="N532" s="52" t="s">
        <v>52</v>
      </c>
      <c r="O532" s="51"/>
      <c r="P532" s="52" t="s">
        <v>51</v>
      </c>
      <c r="Q532" s="51"/>
      <c r="R532" s="52" t="s">
        <v>50</v>
      </c>
      <c r="S532" s="51"/>
      <c r="T532" s="52">
        <v>20</v>
      </c>
      <c r="U532" s="51"/>
      <c r="V532" s="52" t="s">
        <v>49</v>
      </c>
      <c r="W532" s="51"/>
      <c r="X532" s="52" t="s">
        <v>48</v>
      </c>
      <c r="Y532" s="51"/>
      <c r="Z532" s="52" t="s">
        <v>47</v>
      </c>
      <c r="AA532" s="51"/>
      <c r="AB532" s="54" t="s">
        <v>46</v>
      </c>
      <c r="AC532" s="53"/>
      <c r="AD532" s="52" t="s">
        <v>45</v>
      </c>
      <c r="AE532" s="51"/>
      <c r="AF532" s="50"/>
      <c r="AG532" s="51"/>
      <c r="AH532" s="50"/>
      <c r="AI532" s="49"/>
      <c r="AJ532" s="248"/>
      <c r="AK532" s="248"/>
      <c r="AL532" s="48"/>
      <c r="AM532" s="7"/>
      <c r="AN532" s="7"/>
      <c r="AO532" s="240"/>
      <c r="AP532" s="231"/>
      <c r="AQ532" s="234"/>
      <c r="AR532" s="237"/>
      <c r="AS532" s="231"/>
      <c r="AT532" s="234"/>
      <c r="AU532" s="237"/>
      <c r="AV532" s="231"/>
      <c r="AW532" s="234"/>
      <c r="AX532" s="237"/>
      <c r="AY532" s="231"/>
      <c r="AZ532" s="234"/>
      <c r="BA532" s="237"/>
      <c r="BB532" s="231"/>
      <c r="BC532" s="234"/>
      <c r="BD532" s="299"/>
      <c r="BE532" s="302"/>
      <c r="BF532" s="302"/>
      <c r="BG532" s="305"/>
    </row>
    <row r="533" spans="2:60" ht="28.15" hidden="1" customHeight="1">
      <c r="B533" s="29"/>
      <c r="C533" s="263">
        <v>2</v>
      </c>
      <c r="D533" s="47"/>
      <c r="E533" s="46"/>
      <c r="F533" s="46"/>
      <c r="G533" s="45"/>
      <c r="H533" s="255"/>
      <c r="I533" s="259"/>
      <c r="J533" s="259"/>
      <c r="K533" s="259"/>
      <c r="L533" s="42" t="s">
        <v>82</v>
      </c>
      <c r="M533" s="41"/>
      <c r="N533" s="42" t="s">
        <v>81</v>
      </c>
      <c r="O533" s="41"/>
      <c r="P533" s="42" t="s">
        <v>80</v>
      </c>
      <c r="Q533" s="41"/>
      <c r="R533" s="42" t="s">
        <v>79</v>
      </c>
      <c r="S533" s="41"/>
      <c r="T533" s="42" t="s">
        <v>78</v>
      </c>
      <c r="U533" s="41"/>
      <c r="V533" s="42" t="s">
        <v>77</v>
      </c>
      <c r="W533" s="41"/>
      <c r="X533" s="42" t="s">
        <v>76</v>
      </c>
      <c r="Y533" s="41"/>
      <c r="Z533" s="42" t="s">
        <v>75</v>
      </c>
      <c r="AA533" s="41"/>
      <c r="AB533" s="44" t="s">
        <v>74</v>
      </c>
      <c r="AC533" s="43"/>
      <c r="AD533" s="42" t="s">
        <v>73</v>
      </c>
      <c r="AE533" s="41"/>
      <c r="AF533" s="40"/>
      <c r="AG533" s="41"/>
      <c r="AH533" s="40"/>
      <c r="AI533" s="39"/>
      <c r="AJ533" s="249"/>
      <c r="AK533" s="252"/>
      <c r="AL533" s="38"/>
      <c r="AM533" s="7"/>
      <c r="AN533" s="7"/>
      <c r="AO533" s="238">
        <f>SUMPRODUCT(LEN($M533:$AE536)-LEN(SUBSTITUTE($M533:$AE536,"A", "")))</f>
        <v>0</v>
      </c>
      <c r="AP533" s="229">
        <f>SUMPRODUCT(LEN($AH533:$AH536)-LEN(SUBSTITUTE($AH533:$AH536,"A", "")))</f>
        <v>0</v>
      </c>
      <c r="AQ533" s="232">
        <f>SUMPRODUCT(LEN($AG533:$AG536)-LEN(SUBSTITUTE($AG533:$AG536,"A", "")))</f>
        <v>0</v>
      </c>
      <c r="AR533" s="235">
        <f>SUMPRODUCT(LEN($M533:$AE536)-LEN(SUBSTITUTE($M533:$AE536,"S", "")))</f>
        <v>0</v>
      </c>
      <c r="AS533" s="229">
        <f>SUMPRODUCT(LEN($AH533:$AH536)-LEN(SUBSTITUTE($AH533:$AH536,"S", "")))</f>
        <v>0</v>
      </c>
      <c r="AT533" s="232">
        <f>SUMPRODUCT(LEN($AG533:$AG536)-LEN(SUBSTITUTE($AG533:$AG536,"S", "")))</f>
        <v>0</v>
      </c>
      <c r="AU533" s="235">
        <f>SUMPRODUCT(LEN($M533:$AE536)-LEN(SUBSTITUTE($M533:$AE536,"F", "")))</f>
        <v>0</v>
      </c>
      <c r="AV533" s="229">
        <f>SUMPRODUCT(LEN($AH533:$AH536)-LEN(SUBSTITUTE($AH533:$AH536,"F", "")))</f>
        <v>0</v>
      </c>
      <c r="AW533" s="232">
        <f>SUMPRODUCT(LEN($AG533:$AG536)-LEN(SUBSTITUTE($AG533:$AG536,"F", "")))</f>
        <v>0</v>
      </c>
      <c r="AX533" s="235">
        <f>SUMPRODUCT(LEN($M533:$AE536)-LEN(SUBSTITUTE($M533:$AE536,"G", "")))</f>
        <v>0</v>
      </c>
      <c r="AY533" s="229">
        <f>SUMPRODUCT(LEN($AH533:$AH536)-LEN(SUBSTITUTE($AH533:$AH536,"G", "")))</f>
        <v>0</v>
      </c>
      <c r="AZ533" s="232">
        <f>SUMPRODUCT(LEN($AG533:$AG536)-LEN(SUBSTITUTE($AG533:$AG536,"G", "")))</f>
        <v>0</v>
      </c>
      <c r="BA533" s="235">
        <f>SUMPRODUCT(LEN($M533:$AE536)-LEN(SUBSTITUTE($M533:$AE536,"M", "")))</f>
        <v>0</v>
      </c>
      <c r="BB533" s="229">
        <f>SUMPRODUCT(LEN($AH533:$AH536)-LEN(SUBSTITUTE($AH533:$AH536,"M", "")))</f>
        <v>0</v>
      </c>
      <c r="BC533" s="232">
        <f>SUMPRODUCT(LEN($AG533:$AG536)-LEN(SUBSTITUTE($AG533:$AG536,"M", "")))</f>
        <v>0</v>
      </c>
      <c r="BD533" s="297">
        <f>SUMPRODUCT(LEN($AI533:$AI536)-LEN(SUBSTITUTE($AI533:$AI536,"S", "")))</f>
        <v>0</v>
      </c>
      <c r="BE533" s="300">
        <f>SUMPRODUCT(LEN($AI533:$AI536)-LEN(SUBSTITUTE($AI533:$AI536,"F", "")))</f>
        <v>0</v>
      </c>
      <c r="BF533" s="300">
        <f>SUMPRODUCT(LEN($AI533:$AI536)-LEN(SUBSTITUTE($AI533:$AI536,"G", "")))</f>
        <v>0</v>
      </c>
      <c r="BG533" s="303">
        <f>SUMPRODUCT(LEN($AI533:$AI536)-LEN(SUBSTITUTE($AI533:$AI536,"M", "")))</f>
        <v>0</v>
      </c>
    </row>
    <row r="534" spans="2:60" ht="28.15" hidden="1" customHeight="1" thickBot="1">
      <c r="B534" s="29"/>
      <c r="C534" s="264"/>
      <c r="D534" s="37"/>
      <c r="E534" s="36"/>
      <c r="F534" s="36"/>
      <c r="G534" s="35"/>
      <c r="H534" s="256"/>
      <c r="I534" s="260"/>
      <c r="J534" s="260"/>
      <c r="K534" s="260"/>
      <c r="L534" s="32" t="s">
        <v>72</v>
      </c>
      <c r="M534" s="31"/>
      <c r="N534" s="32" t="s">
        <v>71</v>
      </c>
      <c r="O534" s="31"/>
      <c r="P534" s="32" t="s">
        <v>70</v>
      </c>
      <c r="Q534" s="31"/>
      <c r="R534" s="32" t="s">
        <v>69</v>
      </c>
      <c r="S534" s="31"/>
      <c r="T534" s="32" t="s">
        <v>68</v>
      </c>
      <c r="U534" s="31"/>
      <c r="V534" s="32" t="s">
        <v>67</v>
      </c>
      <c r="W534" s="31"/>
      <c r="X534" s="32" t="s">
        <v>66</v>
      </c>
      <c r="Y534" s="31"/>
      <c r="Z534" s="32" t="s">
        <v>65</v>
      </c>
      <c r="AA534" s="31"/>
      <c r="AB534" s="34" t="s">
        <v>64</v>
      </c>
      <c r="AC534" s="33"/>
      <c r="AD534" s="32" t="s">
        <v>63</v>
      </c>
      <c r="AE534" s="31"/>
      <c r="AF534" s="30"/>
      <c r="AG534" s="31"/>
      <c r="AH534" s="30"/>
      <c r="AI534" s="20"/>
      <c r="AJ534" s="250"/>
      <c r="AK534" s="253"/>
      <c r="AL534" s="19"/>
      <c r="AM534" s="7"/>
      <c r="AN534" s="7"/>
      <c r="AO534" s="239"/>
      <c r="AP534" s="230"/>
      <c r="AQ534" s="233"/>
      <c r="AR534" s="236"/>
      <c r="AS534" s="230"/>
      <c r="AT534" s="233"/>
      <c r="AU534" s="236"/>
      <c r="AV534" s="230"/>
      <c r="AW534" s="233"/>
      <c r="AX534" s="236"/>
      <c r="AY534" s="230"/>
      <c r="AZ534" s="233"/>
      <c r="BA534" s="236"/>
      <c r="BB534" s="230"/>
      <c r="BC534" s="233"/>
      <c r="BD534" s="298"/>
      <c r="BE534" s="301"/>
      <c r="BF534" s="301"/>
      <c r="BG534" s="304"/>
    </row>
    <row r="535" spans="2:60" ht="28.15" hidden="1" customHeight="1">
      <c r="B535" s="29"/>
      <c r="C535" s="265"/>
      <c r="D535" s="28"/>
      <c r="E535" s="27"/>
      <c r="F535" s="27"/>
      <c r="G535" s="26"/>
      <c r="H535" s="257"/>
      <c r="I535" s="261"/>
      <c r="J535" s="261"/>
      <c r="K535" s="261"/>
      <c r="L535" s="23" t="s">
        <v>62</v>
      </c>
      <c r="M535" s="22"/>
      <c r="N535" s="23" t="s">
        <v>61</v>
      </c>
      <c r="O535" s="22"/>
      <c r="P535" s="23" t="s">
        <v>60</v>
      </c>
      <c r="Q535" s="22"/>
      <c r="R535" s="23" t="s">
        <v>59</v>
      </c>
      <c r="S535" s="22"/>
      <c r="T535" s="23" t="s">
        <v>58</v>
      </c>
      <c r="U535" s="22"/>
      <c r="V535" s="23" t="s">
        <v>57</v>
      </c>
      <c r="W535" s="22"/>
      <c r="X535" s="23" t="s">
        <v>56</v>
      </c>
      <c r="Y535" s="22"/>
      <c r="Z535" s="23" t="s">
        <v>55</v>
      </c>
      <c r="AA535" s="22"/>
      <c r="AB535" s="25" t="s">
        <v>54</v>
      </c>
      <c r="AC535" s="24"/>
      <c r="AD535" s="23">
        <v>39</v>
      </c>
      <c r="AE535" s="22"/>
      <c r="AF535" s="21"/>
      <c r="AG535" s="22"/>
      <c r="AH535" s="21"/>
      <c r="AI535" s="20"/>
      <c r="AJ535" s="250"/>
      <c r="AK535" s="253"/>
      <c r="AL535" s="19"/>
      <c r="AM535" s="7"/>
      <c r="AN535" s="7"/>
      <c r="AO535" s="239"/>
      <c r="AP535" s="230"/>
      <c r="AQ535" s="233"/>
      <c r="AR535" s="236"/>
      <c r="AS535" s="230"/>
      <c r="AT535" s="233"/>
      <c r="AU535" s="236"/>
      <c r="AV535" s="230"/>
      <c r="AW535" s="233"/>
      <c r="AX535" s="236"/>
      <c r="AY535" s="230"/>
      <c r="AZ535" s="233"/>
      <c r="BA535" s="236"/>
      <c r="BB535" s="230"/>
      <c r="BC535" s="233"/>
      <c r="BD535" s="298"/>
      <c r="BE535" s="301"/>
      <c r="BF535" s="301"/>
      <c r="BG535" s="304"/>
    </row>
    <row r="536" spans="2:60" ht="28.15" hidden="1" customHeight="1" thickBot="1">
      <c r="B536" s="29"/>
      <c r="C536" s="266"/>
      <c r="D536" s="57"/>
      <c r="E536" s="56"/>
      <c r="F536" s="56"/>
      <c r="G536" s="55"/>
      <c r="H536" s="258"/>
      <c r="I536" s="262"/>
      <c r="J536" s="262"/>
      <c r="K536" s="262"/>
      <c r="L536" s="52" t="s">
        <v>53</v>
      </c>
      <c r="M536" s="51"/>
      <c r="N536" s="52" t="s">
        <v>52</v>
      </c>
      <c r="O536" s="51"/>
      <c r="P536" s="52" t="s">
        <v>51</v>
      </c>
      <c r="Q536" s="51"/>
      <c r="R536" s="52" t="s">
        <v>50</v>
      </c>
      <c r="S536" s="51"/>
      <c r="T536" s="52">
        <v>20</v>
      </c>
      <c r="U536" s="51"/>
      <c r="V536" s="52" t="s">
        <v>49</v>
      </c>
      <c r="W536" s="51"/>
      <c r="X536" s="52" t="s">
        <v>48</v>
      </c>
      <c r="Y536" s="51"/>
      <c r="Z536" s="52" t="s">
        <v>47</v>
      </c>
      <c r="AA536" s="51"/>
      <c r="AB536" s="54" t="s">
        <v>46</v>
      </c>
      <c r="AC536" s="53"/>
      <c r="AD536" s="52" t="s">
        <v>45</v>
      </c>
      <c r="AE536" s="51"/>
      <c r="AF536" s="50"/>
      <c r="AG536" s="51"/>
      <c r="AH536" s="50"/>
      <c r="AI536" s="49"/>
      <c r="AJ536" s="251"/>
      <c r="AK536" s="254"/>
      <c r="AL536" s="48"/>
      <c r="AM536" s="7"/>
      <c r="AN536" s="7"/>
      <c r="AO536" s="240"/>
      <c r="AP536" s="231"/>
      <c r="AQ536" s="234"/>
      <c r="AR536" s="237"/>
      <c r="AS536" s="231"/>
      <c r="AT536" s="234"/>
      <c r="AU536" s="237"/>
      <c r="AV536" s="231"/>
      <c r="AW536" s="234"/>
      <c r="AX536" s="237"/>
      <c r="AY536" s="231"/>
      <c r="AZ536" s="234"/>
      <c r="BA536" s="237"/>
      <c r="BB536" s="231"/>
      <c r="BC536" s="234"/>
      <c r="BD536" s="299"/>
      <c r="BE536" s="302"/>
      <c r="BF536" s="302"/>
      <c r="BG536" s="305"/>
    </row>
    <row r="537" spans="2:60" ht="28.15" hidden="1" customHeight="1">
      <c r="B537" s="29"/>
      <c r="C537" s="263">
        <v>3</v>
      </c>
      <c r="D537" s="47"/>
      <c r="E537" s="46"/>
      <c r="F537" s="46"/>
      <c r="G537" s="45"/>
      <c r="H537" s="255"/>
      <c r="I537" s="259"/>
      <c r="J537" s="259"/>
      <c r="K537" s="259"/>
      <c r="L537" s="42" t="s">
        <v>82</v>
      </c>
      <c r="M537" s="41"/>
      <c r="N537" s="42" t="s">
        <v>81</v>
      </c>
      <c r="O537" s="41"/>
      <c r="P537" s="42" t="s">
        <v>80</v>
      </c>
      <c r="Q537" s="41"/>
      <c r="R537" s="42" t="s">
        <v>79</v>
      </c>
      <c r="S537" s="41"/>
      <c r="T537" s="42" t="s">
        <v>78</v>
      </c>
      <c r="U537" s="41"/>
      <c r="V537" s="42" t="s">
        <v>77</v>
      </c>
      <c r="W537" s="41"/>
      <c r="X537" s="42" t="s">
        <v>76</v>
      </c>
      <c r="Y537" s="41"/>
      <c r="Z537" s="42" t="s">
        <v>75</v>
      </c>
      <c r="AA537" s="41"/>
      <c r="AB537" s="44" t="s">
        <v>74</v>
      </c>
      <c r="AC537" s="43"/>
      <c r="AD537" s="42" t="s">
        <v>73</v>
      </c>
      <c r="AE537" s="41"/>
      <c r="AF537" s="40"/>
      <c r="AG537" s="41"/>
      <c r="AH537" s="40"/>
      <c r="AI537" s="39"/>
      <c r="AJ537" s="245"/>
      <c r="AK537" s="245"/>
      <c r="AL537" s="38"/>
      <c r="AM537" s="7"/>
      <c r="AN537" s="7"/>
      <c r="AO537" s="238">
        <f>SUMPRODUCT(LEN($M537:$AE540)-LEN(SUBSTITUTE($M537:$AE540,"A", "")))</f>
        <v>0</v>
      </c>
      <c r="AP537" s="229">
        <f>SUMPRODUCT(LEN($AH537:$AH540)-LEN(SUBSTITUTE($AH537:$AH540,"A", "")))</f>
        <v>0</v>
      </c>
      <c r="AQ537" s="232">
        <f>SUMPRODUCT(LEN($AG537:$AG540)-LEN(SUBSTITUTE($AG537:$AG540,"A", "")))</f>
        <v>0</v>
      </c>
      <c r="AR537" s="235">
        <f>SUMPRODUCT(LEN($M537:$AE540)-LEN(SUBSTITUTE($M537:$AE540,"S", "")))</f>
        <v>0</v>
      </c>
      <c r="AS537" s="229">
        <f>SUMPRODUCT(LEN($AH537:$AH540)-LEN(SUBSTITUTE($AH537:$AH540,"S", "")))</f>
        <v>0</v>
      </c>
      <c r="AT537" s="232">
        <f>SUMPRODUCT(LEN($AG537:$AG540)-LEN(SUBSTITUTE($AG537:$AG540,"S", "")))</f>
        <v>0</v>
      </c>
      <c r="AU537" s="235">
        <f>SUMPRODUCT(LEN($M537:$AE540)-LEN(SUBSTITUTE($M537:$AE540,"F", "")))</f>
        <v>0</v>
      </c>
      <c r="AV537" s="229">
        <f>SUMPRODUCT(LEN($AH537:$AH540)-LEN(SUBSTITUTE($AH537:$AH540,"F", "")))</f>
        <v>0</v>
      </c>
      <c r="AW537" s="232">
        <f>SUMPRODUCT(LEN($AG537:$AG540)-LEN(SUBSTITUTE($AG537:$AG540,"F", "")))</f>
        <v>0</v>
      </c>
      <c r="AX537" s="235">
        <f>SUMPRODUCT(LEN($M537:$AE540)-LEN(SUBSTITUTE($M537:$AE540,"G", "")))</f>
        <v>0</v>
      </c>
      <c r="AY537" s="229">
        <f>SUMPRODUCT(LEN($AH537:$AH540)-LEN(SUBSTITUTE($AH537:$AH540,"G", "")))</f>
        <v>0</v>
      </c>
      <c r="AZ537" s="232">
        <f>SUMPRODUCT(LEN($AG537:$AG540)-LEN(SUBSTITUTE($AG537:$AG540,"G", "")))</f>
        <v>0</v>
      </c>
      <c r="BA537" s="235">
        <f>SUMPRODUCT(LEN($M537:$AE540)-LEN(SUBSTITUTE($M537:$AE540,"M", "")))</f>
        <v>0</v>
      </c>
      <c r="BB537" s="229">
        <f>SUMPRODUCT(LEN($AH537:$AH540)-LEN(SUBSTITUTE($AH537:$AH540,"M", "")))</f>
        <v>0</v>
      </c>
      <c r="BC537" s="232">
        <f>SUMPRODUCT(LEN($AG537:$AG540)-LEN(SUBSTITUTE($AG537:$AG540,"M", "")))</f>
        <v>0</v>
      </c>
      <c r="BD537" s="297">
        <f>SUMPRODUCT(LEN($AI537:$AI540)-LEN(SUBSTITUTE($AI537:$AI540,"S", "")))</f>
        <v>0</v>
      </c>
      <c r="BE537" s="300">
        <f>SUMPRODUCT(LEN($AI537:$AI540)-LEN(SUBSTITUTE($AI537:$AI540,"F", "")))</f>
        <v>0</v>
      </c>
      <c r="BF537" s="300">
        <f>SUMPRODUCT(LEN($AI537:$AI540)-LEN(SUBSTITUTE($AI537:$AI540,"G", "")))</f>
        <v>0</v>
      </c>
      <c r="BG537" s="303">
        <f>SUMPRODUCT(LEN($AI537:$AI540)-LEN(SUBSTITUTE($AI537:$AI540,"M", "")))</f>
        <v>0</v>
      </c>
    </row>
    <row r="538" spans="2:60" ht="28.15" hidden="1" customHeight="1" thickBot="1">
      <c r="B538" s="29"/>
      <c r="C538" s="264"/>
      <c r="D538" s="37"/>
      <c r="E538" s="36"/>
      <c r="F538" s="36"/>
      <c r="G538" s="35"/>
      <c r="H538" s="256"/>
      <c r="I538" s="260"/>
      <c r="J538" s="260"/>
      <c r="K538" s="260"/>
      <c r="L538" s="32" t="s">
        <v>72</v>
      </c>
      <c r="M538" s="31"/>
      <c r="N538" s="32" t="s">
        <v>71</v>
      </c>
      <c r="O538" s="31"/>
      <c r="P538" s="32" t="s">
        <v>70</v>
      </c>
      <c r="Q538" s="31"/>
      <c r="R538" s="32" t="s">
        <v>69</v>
      </c>
      <c r="S538" s="31"/>
      <c r="T538" s="32" t="s">
        <v>68</v>
      </c>
      <c r="U538" s="31"/>
      <c r="V538" s="32" t="s">
        <v>67</v>
      </c>
      <c r="W538" s="31"/>
      <c r="X538" s="32" t="s">
        <v>66</v>
      </c>
      <c r="Y538" s="31"/>
      <c r="Z538" s="32" t="s">
        <v>65</v>
      </c>
      <c r="AA538" s="31"/>
      <c r="AB538" s="34" t="s">
        <v>64</v>
      </c>
      <c r="AC538" s="33"/>
      <c r="AD538" s="32" t="s">
        <v>63</v>
      </c>
      <c r="AE538" s="31"/>
      <c r="AF538" s="30"/>
      <c r="AG538" s="31"/>
      <c r="AH538" s="30"/>
      <c r="AI538" s="20"/>
      <c r="AJ538" s="246"/>
      <c r="AK538" s="246"/>
      <c r="AL538" s="19"/>
      <c r="AM538" s="7"/>
      <c r="AN538" s="7"/>
      <c r="AO538" s="239"/>
      <c r="AP538" s="230"/>
      <c r="AQ538" s="233"/>
      <c r="AR538" s="236"/>
      <c r="AS538" s="230"/>
      <c r="AT538" s="233"/>
      <c r="AU538" s="236"/>
      <c r="AV538" s="230"/>
      <c r="AW538" s="233"/>
      <c r="AX538" s="236"/>
      <c r="AY538" s="230"/>
      <c r="AZ538" s="233"/>
      <c r="BA538" s="236"/>
      <c r="BB538" s="230"/>
      <c r="BC538" s="233"/>
      <c r="BD538" s="298"/>
      <c r="BE538" s="301"/>
      <c r="BF538" s="301"/>
      <c r="BG538" s="304"/>
    </row>
    <row r="539" spans="2:60" ht="28.15" hidden="1" customHeight="1">
      <c r="B539" s="29"/>
      <c r="C539" s="265"/>
      <c r="D539" s="28"/>
      <c r="E539" s="27"/>
      <c r="F539" s="27"/>
      <c r="G539" s="26"/>
      <c r="H539" s="257"/>
      <c r="I539" s="261"/>
      <c r="J539" s="261"/>
      <c r="K539" s="261"/>
      <c r="L539" s="23" t="s">
        <v>62</v>
      </c>
      <c r="M539" s="22"/>
      <c r="N539" s="23" t="s">
        <v>61</v>
      </c>
      <c r="O539" s="22"/>
      <c r="P539" s="23" t="s">
        <v>60</v>
      </c>
      <c r="Q539" s="22"/>
      <c r="R539" s="23" t="s">
        <v>59</v>
      </c>
      <c r="S539" s="22"/>
      <c r="T539" s="23" t="s">
        <v>58</v>
      </c>
      <c r="U539" s="22"/>
      <c r="V539" s="23" t="s">
        <v>57</v>
      </c>
      <c r="W539" s="22"/>
      <c r="X539" s="23" t="s">
        <v>56</v>
      </c>
      <c r="Y539" s="22"/>
      <c r="Z539" s="23" t="s">
        <v>55</v>
      </c>
      <c r="AA539" s="22"/>
      <c r="AB539" s="25" t="s">
        <v>54</v>
      </c>
      <c r="AC539" s="24"/>
      <c r="AD539" s="23">
        <v>39</v>
      </c>
      <c r="AE539" s="22"/>
      <c r="AF539" s="21"/>
      <c r="AG539" s="22"/>
      <c r="AH539" s="21"/>
      <c r="AI539" s="20"/>
      <c r="AJ539" s="246"/>
      <c r="AK539" s="246"/>
      <c r="AL539" s="19"/>
      <c r="AM539" s="7"/>
      <c r="AN539" s="7"/>
      <c r="AO539" s="239"/>
      <c r="AP539" s="230"/>
      <c r="AQ539" s="233"/>
      <c r="AR539" s="236"/>
      <c r="AS539" s="230"/>
      <c r="AT539" s="233"/>
      <c r="AU539" s="236"/>
      <c r="AV539" s="230"/>
      <c r="AW539" s="233"/>
      <c r="AX539" s="236"/>
      <c r="AY539" s="230"/>
      <c r="AZ539" s="233"/>
      <c r="BA539" s="236"/>
      <c r="BB539" s="230"/>
      <c r="BC539" s="233"/>
      <c r="BD539" s="298"/>
      <c r="BE539" s="301"/>
      <c r="BF539" s="301"/>
      <c r="BG539" s="304"/>
    </row>
    <row r="540" spans="2:60" ht="28.15" hidden="1" customHeight="1" thickBot="1">
      <c r="B540" s="18"/>
      <c r="C540" s="271"/>
      <c r="D540" s="17"/>
      <c r="E540" s="16"/>
      <c r="F540" s="16"/>
      <c r="G540" s="15"/>
      <c r="H540" s="258"/>
      <c r="I540" s="272"/>
      <c r="J540" s="272"/>
      <c r="K540" s="272"/>
      <c r="L540" s="12" t="s">
        <v>53</v>
      </c>
      <c r="M540" s="11"/>
      <c r="N540" s="12" t="s">
        <v>52</v>
      </c>
      <c r="O540" s="11"/>
      <c r="P540" s="12" t="s">
        <v>51</v>
      </c>
      <c r="Q540" s="11"/>
      <c r="R540" s="12" t="s">
        <v>50</v>
      </c>
      <c r="S540" s="11"/>
      <c r="T540" s="12">
        <v>20</v>
      </c>
      <c r="U540" s="11"/>
      <c r="V540" s="12" t="s">
        <v>49</v>
      </c>
      <c r="W540" s="11"/>
      <c r="X540" s="12" t="s">
        <v>48</v>
      </c>
      <c r="Y540" s="11"/>
      <c r="Z540" s="12" t="s">
        <v>47</v>
      </c>
      <c r="AA540" s="11"/>
      <c r="AB540" s="14" t="s">
        <v>46</v>
      </c>
      <c r="AC540" s="13"/>
      <c r="AD540" s="12" t="s">
        <v>45</v>
      </c>
      <c r="AE540" s="11"/>
      <c r="AF540" s="10"/>
      <c r="AG540" s="11"/>
      <c r="AH540" s="10"/>
      <c r="AI540" s="9"/>
      <c r="AJ540" s="247"/>
      <c r="AK540" s="247"/>
      <c r="AL540" s="8"/>
      <c r="AM540" s="7"/>
      <c r="AN540" s="7"/>
      <c r="AO540" s="240"/>
      <c r="AP540" s="231"/>
      <c r="AQ540" s="234"/>
      <c r="AR540" s="237"/>
      <c r="AS540" s="231"/>
      <c r="AT540" s="234"/>
      <c r="AU540" s="237"/>
      <c r="AV540" s="231"/>
      <c r="AW540" s="234"/>
      <c r="AX540" s="237"/>
      <c r="AY540" s="231"/>
      <c r="AZ540" s="234"/>
      <c r="BA540" s="237"/>
      <c r="BB540" s="231"/>
      <c r="BC540" s="234"/>
      <c r="BD540" s="299"/>
      <c r="BE540" s="302"/>
      <c r="BF540" s="302"/>
      <c r="BG540" s="305"/>
    </row>
    <row r="541" spans="2:60" ht="85.9" hidden="1" customHeight="1" thickBot="1">
      <c r="B541" s="94" t="s">
        <v>119</v>
      </c>
      <c r="C541" s="83" t="s">
        <v>118</v>
      </c>
      <c r="D541" s="88" t="s">
        <v>117</v>
      </c>
      <c r="E541" s="93" t="s">
        <v>116</v>
      </c>
      <c r="F541" s="92"/>
      <c r="G541" s="91"/>
      <c r="H541" s="90" t="s">
        <v>115</v>
      </c>
      <c r="I541" s="88" t="s">
        <v>43</v>
      </c>
      <c r="J541" s="88" t="s">
        <v>114</v>
      </c>
      <c r="K541" s="88" t="s">
        <v>44</v>
      </c>
      <c r="L541" s="227" t="s">
        <v>113</v>
      </c>
      <c r="M541" s="270"/>
      <c r="N541" s="227" t="s">
        <v>112</v>
      </c>
      <c r="O541" s="270"/>
      <c r="P541" s="227" t="s">
        <v>112</v>
      </c>
      <c r="Q541" s="228"/>
      <c r="R541" s="227" t="s">
        <v>112</v>
      </c>
      <c r="S541" s="228"/>
      <c r="T541" s="227" t="s">
        <v>112</v>
      </c>
      <c r="U541" s="228"/>
      <c r="V541" s="227" t="s">
        <v>112</v>
      </c>
      <c r="W541" s="228"/>
      <c r="X541" s="227" t="s">
        <v>112</v>
      </c>
      <c r="Y541" s="228"/>
      <c r="Z541" s="227" t="s">
        <v>112</v>
      </c>
      <c r="AA541" s="228"/>
      <c r="AB541" s="227" t="s">
        <v>112</v>
      </c>
      <c r="AC541" s="228"/>
      <c r="AD541" s="227" t="s">
        <v>112</v>
      </c>
      <c r="AE541" s="228"/>
      <c r="AF541" s="244" t="s">
        <v>111</v>
      </c>
      <c r="AG541" s="228"/>
      <c r="AH541" s="90" t="s">
        <v>110</v>
      </c>
      <c r="AI541" s="89" t="s">
        <v>109</v>
      </c>
      <c r="AJ541" s="88" t="s">
        <v>108</v>
      </c>
      <c r="AK541" s="88" t="s">
        <v>107</v>
      </c>
      <c r="AL541" s="87" t="s">
        <v>106</v>
      </c>
      <c r="AM541" s="86"/>
      <c r="AN541" s="86"/>
      <c r="AO541" s="84" t="s">
        <v>105</v>
      </c>
      <c r="AP541" s="83" t="s">
        <v>104</v>
      </c>
      <c r="AQ541" s="82" t="s">
        <v>103</v>
      </c>
      <c r="AR541" s="84" t="s">
        <v>102</v>
      </c>
      <c r="AS541" s="83" t="s">
        <v>101</v>
      </c>
      <c r="AT541" s="82" t="s">
        <v>100</v>
      </c>
      <c r="AU541" s="84" t="s">
        <v>99</v>
      </c>
      <c r="AV541" s="83" t="s">
        <v>98</v>
      </c>
      <c r="AW541" s="85" t="s">
        <v>97</v>
      </c>
      <c r="AX541" s="84" t="s">
        <v>96</v>
      </c>
      <c r="AY541" s="83" t="s">
        <v>95</v>
      </c>
      <c r="AZ541" s="82" t="s">
        <v>94</v>
      </c>
      <c r="BA541" s="84" t="s">
        <v>93</v>
      </c>
      <c r="BB541" s="83" t="s">
        <v>92</v>
      </c>
      <c r="BC541" s="82" t="s">
        <v>91</v>
      </c>
      <c r="BD541" s="81" t="s">
        <v>90</v>
      </c>
      <c r="BE541" s="80" t="s">
        <v>89</v>
      </c>
      <c r="BF541" s="80" t="s">
        <v>88</v>
      </c>
      <c r="BG541" s="79" t="s">
        <v>87</v>
      </c>
    </row>
    <row r="542" spans="2:60" ht="48" hidden="1" thickBot="1">
      <c r="B542" s="78" t="s">
        <v>144</v>
      </c>
      <c r="C542" s="77"/>
      <c r="D542" s="76"/>
      <c r="E542" s="267"/>
      <c r="F542" s="268"/>
      <c r="G542" s="269"/>
      <c r="H542" s="75" t="s">
        <v>85</v>
      </c>
      <c r="I542" s="74"/>
      <c r="J542" s="74"/>
      <c r="K542" s="73"/>
      <c r="L542" s="72"/>
      <c r="M542" s="68"/>
      <c r="N542" s="72"/>
      <c r="O542" s="68"/>
      <c r="P542" s="72"/>
      <c r="Q542" s="68"/>
      <c r="R542" s="72"/>
      <c r="S542" s="68"/>
      <c r="T542" s="72"/>
      <c r="U542" s="68"/>
      <c r="V542" s="72"/>
      <c r="W542" s="68"/>
      <c r="X542" s="72"/>
      <c r="Y542" s="68"/>
      <c r="Z542" s="72"/>
      <c r="AA542" s="71"/>
      <c r="AB542" s="70"/>
      <c r="AC542" s="70"/>
      <c r="AD542" s="70"/>
      <c r="AE542" s="70"/>
      <c r="AF542" s="69" t="s">
        <v>84</v>
      </c>
      <c r="AG542" s="68"/>
      <c r="AH542" s="68"/>
      <c r="AI542" s="68"/>
      <c r="AJ542" s="67"/>
      <c r="AK542" s="67"/>
      <c r="AL542" s="66"/>
      <c r="AM542" s="65"/>
      <c r="AN542" s="65"/>
      <c r="AO542" s="64">
        <f t="shared" ref="AO542:BG542" si="38">SUM(AO543:AO554)</f>
        <v>0</v>
      </c>
      <c r="AP542" s="63">
        <f t="shared" si="38"/>
        <v>0</v>
      </c>
      <c r="AQ542" s="62">
        <f t="shared" si="38"/>
        <v>0</v>
      </c>
      <c r="AR542" s="64">
        <f t="shared" si="38"/>
        <v>0</v>
      </c>
      <c r="AS542" s="63">
        <f t="shared" si="38"/>
        <v>0</v>
      </c>
      <c r="AT542" s="62">
        <f t="shared" si="38"/>
        <v>0</v>
      </c>
      <c r="AU542" s="64">
        <f t="shared" si="38"/>
        <v>0</v>
      </c>
      <c r="AV542" s="63">
        <f t="shared" si="38"/>
        <v>0</v>
      </c>
      <c r="AW542" s="62">
        <f t="shared" si="38"/>
        <v>0</v>
      </c>
      <c r="AX542" s="64">
        <f t="shared" si="38"/>
        <v>0</v>
      </c>
      <c r="AY542" s="63">
        <f t="shared" si="38"/>
        <v>0</v>
      </c>
      <c r="AZ542" s="62">
        <f t="shared" si="38"/>
        <v>0</v>
      </c>
      <c r="BA542" s="64">
        <f t="shared" si="38"/>
        <v>0</v>
      </c>
      <c r="BB542" s="63">
        <f t="shared" si="38"/>
        <v>0</v>
      </c>
      <c r="BC542" s="62">
        <f t="shared" si="38"/>
        <v>0</v>
      </c>
      <c r="BD542" s="61">
        <f t="shared" si="38"/>
        <v>0</v>
      </c>
      <c r="BE542" s="60">
        <f t="shared" si="38"/>
        <v>0</v>
      </c>
      <c r="BF542" s="60">
        <f t="shared" si="38"/>
        <v>0</v>
      </c>
      <c r="BG542" s="59">
        <f t="shared" si="38"/>
        <v>0</v>
      </c>
      <c r="BH542" s="58" t="s">
        <v>83</v>
      </c>
    </row>
    <row r="543" spans="2:60" ht="28.15" hidden="1" customHeight="1">
      <c r="B543" s="29"/>
      <c r="C543" s="263">
        <v>1</v>
      </c>
      <c r="D543" s="47"/>
      <c r="E543" s="46"/>
      <c r="F543" s="46"/>
      <c r="G543" s="45"/>
      <c r="H543" s="255"/>
      <c r="I543" s="259"/>
      <c r="J543" s="259"/>
      <c r="K543" s="259"/>
      <c r="L543" s="42" t="s">
        <v>82</v>
      </c>
      <c r="M543" s="41"/>
      <c r="N543" s="42" t="s">
        <v>81</v>
      </c>
      <c r="O543" s="41"/>
      <c r="P543" s="42" t="s">
        <v>80</v>
      </c>
      <c r="Q543" s="41"/>
      <c r="R543" s="42" t="s">
        <v>79</v>
      </c>
      <c r="S543" s="41"/>
      <c r="T543" s="42" t="s">
        <v>78</v>
      </c>
      <c r="U543" s="41"/>
      <c r="V543" s="42" t="s">
        <v>77</v>
      </c>
      <c r="W543" s="41"/>
      <c r="X543" s="42" t="s">
        <v>76</v>
      </c>
      <c r="Y543" s="41"/>
      <c r="Z543" s="42" t="s">
        <v>75</v>
      </c>
      <c r="AA543" s="41"/>
      <c r="AB543" s="44" t="s">
        <v>74</v>
      </c>
      <c r="AC543" s="43"/>
      <c r="AD543" s="42" t="s">
        <v>73</v>
      </c>
      <c r="AE543" s="41"/>
      <c r="AF543" s="40"/>
      <c r="AG543" s="41"/>
      <c r="AH543" s="40"/>
      <c r="AI543" s="39"/>
      <c r="AJ543" s="245"/>
      <c r="AK543" s="245"/>
      <c r="AL543" s="38"/>
      <c r="AM543" s="7"/>
      <c r="AN543" s="7"/>
      <c r="AO543" s="238">
        <f>SUMPRODUCT(LEN($M543:$AE546)-LEN(SUBSTITUTE($M543:$AE546,"A", "")))</f>
        <v>0</v>
      </c>
      <c r="AP543" s="229">
        <f>SUMPRODUCT(LEN($AH543:$AH546)-LEN(SUBSTITUTE($AH543:$AH546,"A", "")))</f>
        <v>0</v>
      </c>
      <c r="AQ543" s="232">
        <f>SUMPRODUCT(LEN($AG543:$AG546)-LEN(SUBSTITUTE($AG543:$AG546,"A", "")))</f>
        <v>0</v>
      </c>
      <c r="AR543" s="235">
        <f>SUMPRODUCT(LEN($M543:$AE546)-LEN(SUBSTITUTE($M543:$AE546,"S", "")))</f>
        <v>0</v>
      </c>
      <c r="AS543" s="229">
        <f>SUMPRODUCT(LEN($AH543:$AH546)-LEN(SUBSTITUTE($AH543:$AH546,"S", "")))</f>
        <v>0</v>
      </c>
      <c r="AT543" s="232">
        <f>SUMPRODUCT(LEN($AG543:$AG546)-LEN(SUBSTITUTE($AG543:$AG546,"S", "")))</f>
        <v>0</v>
      </c>
      <c r="AU543" s="235">
        <f>SUMPRODUCT(LEN($M543:$AE546)-LEN(SUBSTITUTE($M543:$AE546,"F", "")))</f>
        <v>0</v>
      </c>
      <c r="AV543" s="229">
        <f>SUMPRODUCT(LEN($AH543:$AH546)-LEN(SUBSTITUTE($AH543:$AH546,"F", "")))</f>
        <v>0</v>
      </c>
      <c r="AW543" s="232">
        <f>SUMPRODUCT(LEN($AG543:$AG546)-LEN(SUBSTITUTE($AG543:$AG546,"F", "")))</f>
        <v>0</v>
      </c>
      <c r="AX543" s="235">
        <f>SUMPRODUCT(LEN($M543:$AE546)-LEN(SUBSTITUTE($M543:$AE546,"G", "")))</f>
        <v>0</v>
      </c>
      <c r="AY543" s="229">
        <f>SUMPRODUCT(LEN($AH543:$AH546)-LEN(SUBSTITUTE($AH543:$AH546,"G", "")))</f>
        <v>0</v>
      </c>
      <c r="AZ543" s="232">
        <f>SUMPRODUCT(LEN($AG543:$AG546)-LEN(SUBSTITUTE($AG543:$AG546,"G", "")))</f>
        <v>0</v>
      </c>
      <c r="BA543" s="235">
        <f>SUMPRODUCT(LEN($M543:$AE546)-LEN(SUBSTITUTE($M543:$AE546,"M", "")))</f>
        <v>0</v>
      </c>
      <c r="BB543" s="229">
        <f>SUMPRODUCT(LEN($AH543:$AH546)-LEN(SUBSTITUTE($AH543:$AH546,"M", "")))</f>
        <v>0</v>
      </c>
      <c r="BC543" s="232">
        <f>SUMPRODUCT(LEN($AG543:$AG546)-LEN(SUBSTITUTE($AG543:$AG546,"M", "")))</f>
        <v>0</v>
      </c>
      <c r="BD543" s="297">
        <f>SUMPRODUCT(LEN($AI543:$AI546)-LEN(SUBSTITUTE($AI543:$AI546,"S", "")))</f>
        <v>0</v>
      </c>
      <c r="BE543" s="300">
        <f>SUMPRODUCT(LEN($AI543:$AI546)-LEN(SUBSTITUTE($AI543:$AI546,"F", "")))</f>
        <v>0</v>
      </c>
      <c r="BF543" s="300">
        <f>SUMPRODUCT(LEN($AI543:$AI546)-LEN(SUBSTITUTE($AI543:$AI546,"G", "")))</f>
        <v>0</v>
      </c>
      <c r="BG543" s="303">
        <f>SUMPRODUCT(LEN($AI543:$AI546)-LEN(SUBSTITUTE($AI543:$AI546,"M", "")))</f>
        <v>0</v>
      </c>
    </row>
    <row r="544" spans="2:60" ht="28.15" hidden="1" customHeight="1" thickBot="1">
      <c r="B544" s="29"/>
      <c r="C544" s="264"/>
      <c r="D544" s="37"/>
      <c r="E544" s="36"/>
      <c r="F544" s="36"/>
      <c r="G544" s="35"/>
      <c r="H544" s="256"/>
      <c r="I544" s="260"/>
      <c r="J544" s="260"/>
      <c r="K544" s="260"/>
      <c r="L544" s="32" t="s">
        <v>72</v>
      </c>
      <c r="M544" s="31"/>
      <c r="N544" s="32" t="s">
        <v>71</v>
      </c>
      <c r="O544" s="31"/>
      <c r="P544" s="32" t="s">
        <v>70</v>
      </c>
      <c r="Q544" s="31"/>
      <c r="R544" s="32" t="s">
        <v>69</v>
      </c>
      <c r="S544" s="31"/>
      <c r="T544" s="32" t="s">
        <v>68</v>
      </c>
      <c r="U544" s="31"/>
      <c r="V544" s="32" t="s">
        <v>67</v>
      </c>
      <c r="W544" s="31"/>
      <c r="X544" s="32" t="s">
        <v>66</v>
      </c>
      <c r="Y544" s="31"/>
      <c r="Z544" s="32" t="s">
        <v>65</v>
      </c>
      <c r="AA544" s="31"/>
      <c r="AB544" s="34" t="s">
        <v>64</v>
      </c>
      <c r="AC544" s="33"/>
      <c r="AD544" s="32" t="s">
        <v>63</v>
      </c>
      <c r="AE544" s="31"/>
      <c r="AF544" s="30"/>
      <c r="AG544" s="31"/>
      <c r="AH544" s="30"/>
      <c r="AI544" s="20"/>
      <c r="AJ544" s="246"/>
      <c r="AK544" s="246"/>
      <c r="AL544" s="19"/>
      <c r="AM544" s="7"/>
      <c r="AN544" s="7"/>
      <c r="AO544" s="239"/>
      <c r="AP544" s="230"/>
      <c r="AQ544" s="233"/>
      <c r="AR544" s="236"/>
      <c r="AS544" s="230"/>
      <c r="AT544" s="233"/>
      <c r="AU544" s="236"/>
      <c r="AV544" s="230"/>
      <c r="AW544" s="233"/>
      <c r="AX544" s="236"/>
      <c r="AY544" s="230"/>
      <c r="AZ544" s="233"/>
      <c r="BA544" s="236"/>
      <c r="BB544" s="230"/>
      <c r="BC544" s="233"/>
      <c r="BD544" s="298"/>
      <c r="BE544" s="301"/>
      <c r="BF544" s="301"/>
      <c r="BG544" s="304"/>
    </row>
    <row r="545" spans="2:60" ht="28.15" hidden="1" customHeight="1">
      <c r="B545" s="29"/>
      <c r="C545" s="265"/>
      <c r="D545" s="28"/>
      <c r="E545" s="27"/>
      <c r="F545" s="27"/>
      <c r="G545" s="26"/>
      <c r="H545" s="257"/>
      <c r="I545" s="261"/>
      <c r="J545" s="261"/>
      <c r="K545" s="261"/>
      <c r="L545" s="23" t="s">
        <v>62</v>
      </c>
      <c r="M545" s="22"/>
      <c r="N545" s="23" t="s">
        <v>61</v>
      </c>
      <c r="O545" s="22"/>
      <c r="P545" s="23" t="s">
        <v>60</v>
      </c>
      <c r="Q545" s="22"/>
      <c r="R545" s="23" t="s">
        <v>59</v>
      </c>
      <c r="S545" s="22"/>
      <c r="T545" s="23" t="s">
        <v>58</v>
      </c>
      <c r="U545" s="22"/>
      <c r="V545" s="23" t="s">
        <v>57</v>
      </c>
      <c r="W545" s="22"/>
      <c r="X545" s="23" t="s">
        <v>56</v>
      </c>
      <c r="Y545" s="22"/>
      <c r="Z545" s="23" t="s">
        <v>55</v>
      </c>
      <c r="AA545" s="22"/>
      <c r="AB545" s="25" t="s">
        <v>54</v>
      </c>
      <c r="AC545" s="24"/>
      <c r="AD545" s="23">
        <v>39</v>
      </c>
      <c r="AE545" s="22"/>
      <c r="AF545" s="21"/>
      <c r="AG545" s="22"/>
      <c r="AH545" s="21"/>
      <c r="AI545" s="20"/>
      <c r="AJ545" s="246"/>
      <c r="AK545" s="246"/>
      <c r="AL545" s="19"/>
      <c r="AM545" s="7"/>
      <c r="AN545" s="7"/>
      <c r="AO545" s="239"/>
      <c r="AP545" s="230"/>
      <c r="AQ545" s="233"/>
      <c r="AR545" s="236"/>
      <c r="AS545" s="230"/>
      <c r="AT545" s="233"/>
      <c r="AU545" s="236"/>
      <c r="AV545" s="230"/>
      <c r="AW545" s="233"/>
      <c r="AX545" s="236"/>
      <c r="AY545" s="230"/>
      <c r="AZ545" s="233"/>
      <c r="BA545" s="236"/>
      <c r="BB545" s="230"/>
      <c r="BC545" s="233"/>
      <c r="BD545" s="298"/>
      <c r="BE545" s="301"/>
      <c r="BF545" s="301"/>
      <c r="BG545" s="304"/>
    </row>
    <row r="546" spans="2:60" ht="28.15" hidden="1" customHeight="1" thickBot="1">
      <c r="B546" s="29"/>
      <c r="C546" s="266"/>
      <c r="D546" s="57"/>
      <c r="E546" s="56"/>
      <c r="F546" s="56"/>
      <c r="G546" s="55"/>
      <c r="H546" s="258"/>
      <c r="I546" s="262"/>
      <c r="J546" s="262"/>
      <c r="K546" s="262"/>
      <c r="L546" s="52" t="s">
        <v>53</v>
      </c>
      <c r="M546" s="51"/>
      <c r="N546" s="52" t="s">
        <v>52</v>
      </c>
      <c r="O546" s="51"/>
      <c r="P546" s="52" t="s">
        <v>51</v>
      </c>
      <c r="Q546" s="51"/>
      <c r="R546" s="52" t="s">
        <v>50</v>
      </c>
      <c r="S546" s="51"/>
      <c r="T546" s="52">
        <v>20</v>
      </c>
      <c r="U546" s="51"/>
      <c r="V546" s="52" t="s">
        <v>49</v>
      </c>
      <c r="W546" s="51"/>
      <c r="X546" s="52" t="s">
        <v>48</v>
      </c>
      <c r="Y546" s="51"/>
      <c r="Z546" s="52" t="s">
        <v>47</v>
      </c>
      <c r="AA546" s="51"/>
      <c r="AB546" s="54" t="s">
        <v>46</v>
      </c>
      <c r="AC546" s="53"/>
      <c r="AD546" s="52" t="s">
        <v>45</v>
      </c>
      <c r="AE546" s="51"/>
      <c r="AF546" s="50"/>
      <c r="AG546" s="51"/>
      <c r="AH546" s="50"/>
      <c r="AI546" s="49"/>
      <c r="AJ546" s="248"/>
      <c r="AK546" s="248"/>
      <c r="AL546" s="48"/>
      <c r="AM546" s="7"/>
      <c r="AN546" s="7"/>
      <c r="AO546" s="240"/>
      <c r="AP546" s="231"/>
      <c r="AQ546" s="234"/>
      <c r="AR546" s="237"/>
      <c r="AS546" s="231"/>
      <c r="AT546" s="234"/>
      <c r="AU546" s="237"/>
      <c r="AV546" s="231"/>
      <c r="AW546" s="234"/>
      <c r="AX546" s="237"/>
      <c r="AY546" s="231"/>
      <c r="AZ546" s="234"/>
      <c r="BA546" s="237"/>
      <c r="BB546" s="231"/>
      <c r="BC546" s="234"/>
      <c r="BD546" s="299"/>
      <c r="BE546" s="302"/>
      <c r="BF546" s="302"/>
      <c r="BG546" s="305"/>
    </row>
    <row r="547" spans="2:60" ht="28.15" hidden="1" customHeight="1">
      <c r="B547" s="29"/>
      <c r="C547" s="263">
        <v>2</v>
      </c>
      <c r="D547" s="47"/>
      <c r="E547" s="46"/>
      <c r="F547" s="46"/>
      <c r="G547" s="45"/>
      <c r="H547" s="255"/>
      <c r="I547" s="259"/>
      <c r="J547" s="259"/>
      <c r="K547" s="259"/>
      <c r="L547" s="42" t="s">
        <v>82</v>
      </c>
      <c r="M547" s="41"/>
      <c r="N547" s="42" t="s">
        <v>81</v>
      </c>
      <c r="O547" s="41"/>
      <c r="P547" s="42" t="s">
        <v>80</v>
      </c>
      <c r="Q547" s="41"/>
      <c r="R547" s="42" t="s">
        <v>79</v>
      </c>
      <c r="S547" s="41"/>
      <c r="T547" s="42" t="s">
        <v>78</v>
      </c>
      <c r="U547" s="41"/>
      <c r="V547" s="42" t="s">
        <v>77</v>
      </c>
      <c r="W547" s="41"/>
      <c r="X547" s="42" t="s">
        <v>76</v>
      </c>
      <c r="Y547" s="41"/>
      <c r="Z547" s="42" t="s">
        <v>75</v>
      </c>
      <c r="AA547" s="41"/>
      <c r="AB547" s="44" t="s">
        <v>74</v>
      </c>
      <c r="AC547" s="43"/>
      <c r="AD547" s="42" t="s">
        <v>73</v>
      </c>
      <c r="AE547" s="41"/>
      <c r="AF547" s="40"/>
      <c r="AG547" s="41"/>
      <c r="AH547" s="40"/>
      <c r="AI547" s="39"/>
      <c r="AJ547" s="249"/>
      <c r="AK547" s="252"/>
      <c r="AL547" s="38"/>
      <c r="AM547" s="7"/>
      <c r="AN547" s="7"/>
      <c r="AO547" s="238">
        <f>SUMPRODUCT(LEN($M547:$AE550)-LEN(SUBSTITUTE($M547:$AE550,"A", "")))</f>
        <v>0</v>
      </c>
      <c r="AP547" s="229">
        <f>SUMPRODUCT(LEN($AH547:$AH550)-LEN(SUBSTITUTE($AH547:$AH550,"A", "")))</f>
        <v>0</v>
      </c>
      <c r="AQ547" s="232">
        <f>SUMPRODUCT(LEN($AG547:$AG550)-LEN(SUBSTITUTE($AG547:$AG550,"A", "")))</f>
        <v>0</v>
      </c>
      <c r="AR547" s="235">
        <f>SUMPRODUCT(LEN($M547:$AE550)-LEN(SUBSTITUTE($M547:$AE550,"S", "")))</f>
        <v>0</v>
      </c>
      <c r="AS547" s="229">
        <f>SUMPRODUCT(LEN($AH547:$AH550)-LEN(SUBSTITUTE($AH547:$AH550,"S", "")))</f>
        <v>0</v>
      </c>
      <c r="AT547" s="232">
        <f>SUMPRODUCT(LEN($AG547:$AG550)-LEN(SUBSTITUTE($AG547:$AG550,"S", "")))</f>
        <v>0</v>
      </c>
      <c r="AU547" s="235">
        <f>SUMPRODUCT(LEN($M547:$AE550)-LEN(SUBSTITUTE($M547:$AE550,"F", "")))</f>
        <v>0</v>
      </c>
      <c r="AV547" s="229">
        <f>SUMPRODUCT(LEN($AH547:$AH550)-LEN(SUBSTITUTE($AH547:$AH550,"F", "")))</f>
        <v>0</v>
      </c>
      <c r="AW547" s="232">
        <f>SUMPRODUCT(LEN($AG547:$AG550)-LEN(SUBSTITUTE($AG547:$AG550,"F", "")))</f>
        <v>0</v>
      </c>
      <c r="AX547" s="235">
        <f>SUMPRODUCT(LEN($M547:$AE550)-LEN(SUBSTITUTE($M547:$AE550,"G", "")))</f>
        <v>0</v>
      </c>
      <c r="AY547" s="229">
        <f>SUMPRODUCT(LEN($AH547:$AH550)-LEN(SUBSTITUTE($AH547:$AH550,"G", "")))</f>
        <v>0</v>
      </c>
      <c r="AZ547" s="232">
        <f>SUMPRODUCT(LEN($AG547:$AG550)-LEN(SUBSTITUTE($AG547:$AG550,"G", "")))</f>
        <v>0</v>
      </c>
      <c r="BA547" s="235">
        <f>SUMPRODUCT(LEN($M547:$AE550)-LEN(SUBSTITUTE($M547:$AE550,"M", "")))</f>
        <v>0</v>
      </c>
      <c r="BB547" s="229">
        <f>SUMPRODUCT(LEN($AH547:$AH550)-LEN(SUBSTITUTE($AH547:$AH550,"M", "")))</f>
        <v>0</v>
      </c>
      <c r="BC547" s="232">
        <f>SUMPRODUCT(LEN($AG547:$AG550)-LEN(SUBSTITUTE($AG547:$AG550,"M", "")))</f>
        <v>0</v>
      </c>
      <c r="BD547" s="297">
        <f>SUMPRODUCT(LEN($AI547:$AI550)-LEN(SUBSTITUTE($AI547:$AI550,"S", "")))</f>
        <v>0</v>
      </c>
      <c r="BE547" s="300">
        <f>SUMPRODUCT(LEN($AI547:$AI550)-LEN(SUBSTITUTE($AI547:$AI550,"F", "")))</f>
        <v>0</v>
      </c>
      <c r="BF547" s="300">
        <f>SUMPRODUCT(LEN($AI547:$AI550)-LEN(SUBSTITUTE($AI547:$AI550,"G", "")))</f>
        <v>0</v>
      </c>
      <c r="BG547" s="303">
        <f>SUMPRODUCT(LEN($AI547:$AI550)-LEN(SUBSTITUTE($AI547:$AI550,"M", "")))</f>
        <v>0</v>
      </c>
    </row>
    <row r="548" spans="2:60" ht="28.15" hidden="1" customHeight="1" thickBot="1">
      <c r="B548" s="29"/>
      <c r="C548" s="264"/>
      <c r="D548" s="37"/>
      <c r="E548" s="36"/>
      <c r="F548" s="36"/>
      <c r="G548" s="35"/>
      <c r="H548" s="256"/>
      <c r="I548" s="260"/>
      <c r="J548" s="260"/>
      <c r="K548" s="260"/>
      <c r="L548" s="32" t="s">
        <v>72</v>
      </c>
      <c r="M548" s="31"/>
      <c r="N548" s="32" t="s">
        <v>71</v>
      </c>
      <c r="O548" s="31"/>
      <c r="P548" s="32" t="s">
        <v>70</v>
      </c>
      <c r="Q548" s="31"/>
      <c r="R548" s="32" t="s">
        <v>69</v>
      </c>
      <c r="S548" s="31"/>
      <c r="T548" s="32" t="s">
        <v>68</v>
      </c>
      <c r="U548" s="31"/>
      <c r="V548" s="32" t="s">
        <v>67</v>
      </c>
      <c r="W548" s="31"/>
      <c r="X548" s="32" t="s">
        <v>66</v>
      </c>
      <c r="Y548" s="31"/>
      <c r="Z548" s="32" t="s">
        <v>65</v>
      </c>
      <c r="AA548" s="31"/>
      <c r="AB548" s="34" t="s">
        <v>64</v>
      </c>
      <c r="AC548" s="33"/>
      <c r="AD548" s="32" t="s">
        <v>63</v>
      </c>
      <c r="AE548" s="31"/>
      <c r="AF548" s="30"/>
      <c r="AG548" s="31"/>
      <c r="AH548" s="30"/>
      <c r="AI548" s="20"/>
      <c r="AJ548" s="250"/>
      <c r="AK548" s="253"/>
      <c r="AL548" s="19"/>
      <c r="AM548" s="7"/>
      <c r="AN548" s="7"/>
      <c r="AO548" s="239"/>
      <c r="AP548" s="230"/>
      <c r="AQ548" s="233"/>
      <c r="AR548" s="236"/>
      <c r="AS548" s="230"/>
      <c r="AT548" s="233"/>
      <c r="AU548" s="236"/>
      <c r="AV548" s="230"/>
      <c r="AW548" s="233"/>
      <c r="AX548" s="236"/>
      <c r="AY548" s="230"/>
      <c r="AZ548" s="233"/>
      <c r="BA548" s="236"/>
      <c r="BB548" s="230"/>
      <c r="BC548" s="233"/>
      <c r="BD548" s="298"/>
      <c r="BE548" s="301"/>
      <c r="BF548" s="301"/>
      <c r="BG548" s="304"/>
    </row>
    <row r="549" spans="2:60" ht="28.15" hidden="1" customHeight="1">
      <c r="B549" s="29"/>
      <c r="C549" s="265"/>
      <c r="D549" s="28"/>
      <c r="E549" s="27"/>
      <c r="F549" s="27"/>
      <c r="G549" s="26"/>
      <c r="H549" s="257"/>
      <c r="I549" s="261"/>
      <c r="J549" s="261"/>
      <c r="K549" s="261"/>
      <c r="L549" s="23" t="s">
        <v>62</v>
      </c>
      <c r="M549" s="22"/>
      <c r="N549" s="23" t="s">
        <v>61</v>
      </c>
      <c r="O549" s="22"/>
      <c r="P549" s="23" t="s">
        <v>60</v>
      </c>
      <c r="Q549" s="22"/>
      <c r="R549" s="23" t="s">
        <v>59</v>
      </c>
      <c r="S549" s="22"/>
      <c r="T549" s="23" t="s">
        <v>58</v>
      </c>
      <c r="U549" s="22"/>
      <c r="V549" s="23" t="s">
        <v>57</v>
      </c>
      <c r="W549" s="22"/>
      <c r="X549" s="23" t="s">
        <v>56</v>
      </c>
      <c r="Y549" s="22"/>
      <c r="Z549" s="23" t="s">
        <v>55</v>
      </c>
      <c r="AA549" s="22"/>
      <c r="AB549" s="25" t="s">
        <v>54</v>
      </c>
      <c r="AC549" s="24"/>
      <c r="AD549" s="23">
        <v>39</v>
      </c>
      <c r="AE549" s="22"/>
      <c r="AF549" s="21"/>
      <c r="AG549" s="22"/>
      <c r="AH549" s="21"/>
      <c r="AI549" s="20"/>
      <c r="AJ549" s="250"/>
      <c r="AK549" s="253"/>
      <c r="AL549" s="19"/>
      <c r="AM549" s="7"/>
      <c r="AN549" s="7"/>
      <c r="AO549" s="239"/>
      <c r="AP549" s="230"/>
      <c r="AQ549" s="233"/>
      <c r="AR549" s="236"/>
      <c r="AS549" s="230"/>
      <c r="AT549" s="233"/>
      <c r="AU549" s="236"/>
      <c r="AV549" s="230"/>
      <c r="AW549" s="233"/>
      <c r="AX549" s="236"/>
      <c r="AY549" s="230"/>
      <c r="AZ549" s="233"/>
      <c r="BA549" s="236"/>
      <c r="BB549" s="230"/>
      <c r="BC549" s="233"/>
      <c r="BD549" s="298"/>
      <c r="BE549" s="301"/>
      <c r="BF549" s="301"/>
      <c r="BG549" s="304"/>
    </row>
    <row r="550" spans="2:60" ht="28.15" hidden="1" customHeight="1" thickBot="1">
      <c r="B550" s="29"/>
      <c r="C550" s="266"/>
      <c r="D550" s="57"/>
      <c r="E550" s="56"/>
      <c r="F550" s="56"/>
      <c r="G550" s="55"/>
      <c r="H550" s="258"/>
      <c r="I550" s="262"/>
      <c r="J550" s="262"/>
      <c r="K550" s="262"/>
      <c r="L550" s="52" t="s">
        <v>53</v>
      </c>
      <c r="M550" s="51"/>
      <c r="N550" s="52" t="s">
        <v>52</v>
      </c>
      <c r="O550" s="51"/>
      <c r="P550" s="52" t="s">
        <v>51</v>
      </c>
      <c r="Q550" s="51"/>
      <c r="R550" s="52" t="s">
        <v>50</v>
      </c>
      <c r="S550" s="51"/>
      <c r="T550" s="52">
        <v>20</v>
      </c>
      <c r="U550" s="51"/>
      <c r="V550" s="52" t="s">
        <v>49</v>
      </c>
      <c r="W550" s="51"/>
      <c r="X550" s="52" t="s">
        <v>48</v>
      </c>
      <c r="Y550" s="51"/>
      <c r="Z550" s="52" t="s">
        <v>47</v>
      </c>
      <c r="AA550" s="51"/>
      <c r="AB550" s="54" t="s">
        <v>46</v>
      </c>
      <c r="AC550" s="53"/>
      <c r="AD550" s="52" t="s">
        <v>45</v>
      </c>
      <c r="AE550" s="51"/>
      <c r="AF550" s="50"/>
      <c r="AG550" s="51"/>
      <c r="AH550" s="50"/>
      <c r="AI550" s="49"/>
      <c r="AJ550" s="251"/>
      <c r="AK550" s="254"/>
      <c r="AL550" s="48"/>
      <c r="AM550" s="7"/>
      <c r="AN550" s="7"/>
      <c r="AO550" s="240"/>
      <c r="AP550" s="231"/>
      <c r="AQ550" s="234"/>
      <c r="AR550" s="237"/>
      <c r="AS550" s="231"/>
      <c r="AT550" s="234"/>
      <c r="AU550" s="237"/>
      <c r="AV550" s="231"/>
      <c r="AW550" s="234"/>
      <c r="AX550" s="237"/>
      <c r="AY550" s="231"/>
      <c r="AZ550" s="234"/>
      <c r="BA550" s="237"/>
      <c r="BB550" s="231"/>
      <c r="BC550" s="234"/>
      <c r="BD550" s="299"/>
      <c r="BE550" s="302"/>
      <c r="BF550" s="302"/>
      <c r="BG550" s="305"/>
    </row>
    <row r="551" spans="2:60" ht="28.15" hidden="1" customHeight="1">
      <c r="B551" s="29"/>
      <c r="C551" s="263">
        <v>3</v>
      </c>
      <c r="D551" s="47"/>
      <c r="E551" s="46"/>
      <c r="F551" s="46"/>
      <c r="G551" s="45"/>
      <c r="H551" s="255"/>
      <c r="I551" s="259"/>
      <c r="J551" s="259"/>
      <c r="K551" s="259"/>
      <c r="L551" s="42" t="s">
        <v>82</v>
      </c>
      <c r="M551" s="41"/>
      <c r="N551" s="42" t="s">
        <v>81</v>
      </c>
      <c r="O551" s="41"/>
      <c r="P551" s="42" t="s">
        <v>80</v>
      </c>
      <c r="Q551" s="41"/>
      <c r="R551" s="42" t="s">
        <v>79</v>
      </c>
      <c r="S551" s="41"/>
      <c r="T551" s="42" t="s">
        <v>78</v>
      </c>
      <c r="U551" s="41"/>
      <c r="V551" s="42" t="s">
        <v>77</v>
      </c>
      <c r="W551" s="41"/>
      <c r="X551" s="42" t="s">
        <v>76</v>
      </c>
      <c r="Y551" s="41"/>
      <c r="Z551" s="42" t="s">
        <v>75</v>
      </c>
      <c r="AA551" s="41"/>
      <c r="AB551" s="44" t="s">
        <v>74</v>
      </c>
      <c r="AC551" s="43"/>
      <c r="AD551" s="42" t="s">
        <v>73</v>
      </c>
      <c r="AE551" s="41"/>
      <c r="AF551" s="40"/>
      <c r="AG551" s="41"/>
      <c r="AH551" s="40"/>
      <c r="AI551" s="39"/>
      <c r="AJ551" s="245"/>
      <c r="AK551" s="245"/>
      <c r="AL551" s="38"/>
      <c r="AM551" s="7"/>
      <c r="AN551" s="7"/>
      <c r="AO551" s="238">
        <f>SUMPRODUCT(LEN($M551:$AE554)-LEN(SUBSTITUTE($M551:$AE554,"A", "")))</f>
        <v>0</v>
      </c>
      <c r="AP551" s="229">
        <f>SUMPRODUCT(LEN($AH551:$AH554)-LEN(SUBSTITUTE($AH551:$AH554,"A", "")))</f>
        <v>0</v>
      </c>
      <c r="AQ551" s="232">
        <f>SUMPRODUCT(LEN($AG551:$AG554)-LEN(SUBSTITUTE($AG551:$AG554,"A", "")))</f>
        <v>0</v>
      </c>
      <c r="AR551" s="235">
        <f>SUMPRODUCT(LEN($M551:$AE554)-LEN(SUBSTITUTE($M551:$AE554,"S", "")))</f>
        <v>0</v>
      </c>
      <c r="AS551" s="229">
        <f>SUMPRODUCT(LEN($AH551:$AH554)-LEN(SUBSTITUTE($AH551:$AH554,"S", "")))</f>
        <v>0</v>
      </c>
      <c r="AT551" s="232">
        <f>SUMPRODUCT(LEN($AG551:$AG554)-LEN(SUBSTITUTE($AG551:$AG554,"S", "")))</f>
        <v>0</v>
      </c>
      <c r="AU551" s="235">
        <f>SUMPRODUCT(LEN($M551:$AE554)-LEN(SUBSTITUTE($M551:$AE554,"F", "")))</f>
        <v>0</v>
      </c>
      <c r="AV551" s="229">
        <f>SUMPRODUCT(LEN($AH551:$AH554)-LEN(SUBSTITUTE($AH551:$AH554,"F", "")))</f>
        <v>0</v>
      </c>
      <c r="AW551" s="232">
        <f>SUMPRODUCT(LEN($AG551:$AG554)-LEN(SUBSTITUTE($AG551:$AG554,"F", "")))</f>
        <v>0</v>
      </c>
      <c r="AX551" s="235">
        <f>SUMPRODUCT(LEN($M551:$AE554)-LEN(SUBSTITUTE($M551:$AE554,"G", "")))</f>
        <v>0</v>
      </c>
      <c r="AY551" s="229">
        <f>SUMPRODUCT(LEN($AH551:$AH554)-LEN(SUBSTITUTE($AH551:$AH554,"G", "")))</f>
        <v>0</v>
      </c>
      <c r="AZ551" s="232">
        <f>SUMPRODUCT(LEN($AG551:$AG554)-LEN(SUBSTITUTE($AG551:$AG554,"G", "")))</f>
        <v>0</v>
      </c>
      <c r="BA551" s="235">
        <f>SUMPRODUCT(LEN($M551:$AE554)-LEN(SUBSTITUTE($M551:$AE554,"M", "")))</f>
        <v>0</v>
      </c>
      <c r="BB551" s="229">
        <f>SUMPRODUCT(LEN($AH551:$AH554)-LEN(SUBSTITUTE($AH551:$AH554,"M", "")))</f>
        <v>0</v>
      </c>
      <c r="BC551" s="232">
        <f>SUMPRODUCT(LEN($AG551:$AG554)-LEN(SUBSTITUTE($AG551:$AG554,"M", "")))</f>
        <v>0</v>
      </c>
      <c r="BD551" s="297">
        <f>SUMPRODUCT(LEN($AI551:$AI554)-LEN(SUBSTITUTE($AI551:$AI554,"S", "")))</f>
        <v>0</v>
      </c>
      <c r="BE551" s="300">
        <f>SUMPRODUCT(LEN($AI551:$AI554)-LEN(SUBSTITUTE($AI551:$AI554,"F", "")))</f>
        <v>0</v>
      </c>
      <c r="BF551" s="300">
        <f>SUMPRODUCT(LEN($AI551:$AI554)-LEN(SUBSTITUTE($AI551:$AI554,"G", "")))</f>
        <v>0</v>
      </c>
      <c r="BG551" s="303">
        <f>SUMPRODUCT(LEN($AI551:$AI554)-LEN(SUBSTITUTE($AI551:$AI554,"M", "")))</f>
        <v>0</v>
      </c>
    </row>
    <row r="552" spans="2:60" ht="28.15" hidden="1" customHeight="1" thickBot="1">
      <c r="B552" s="29"/>
      <c r="C552" s="264"/>
      <c r="D552" s="37"/>
      <c r="E552" s="36"/>
      <c r="F552" s="36"/>
      <c r="G552" s="35"/>
      <c r="H552" s="256"/>
      <c r="I552" s="260"/>
      <c r="J552" s="260"/>
      <c r="K552" s="260"/>
      <c r="L552" s="32" t="s">
        <v>72</v>
      </c>
      <c r="M552" s="31"/>
      <c r="N552" s="32" t="s">
        <v>71</v>
      </c>
      <c r="O552" s="31"/>
      <c r="P552" s="32" t="s">
        <v>70</v>
      </c>
      <c r="Q552" s="31"/>
      <c r="R552" s="32" t="s">
        <v>69</v>
      </c>
      <c r="S552" s="31"/>
      <c r="T552" s="32" t="s">
        <v>68</v>
      </c>
      <c r="U552" s="31"/>
      <c r="V552" s="32" t="s">
        <v>67</v>
      </c>
      <c r="W552" s="31"/>
      <c r="X552" s="32" t="s">
        <v>66</v>
      </c>
      <c r="Y552" s="31"/>
      <c r="Z552" s="32" t="s">
        <v>65</v>
      </c>
      <c r="AA552" s="31"/>
      <c r="AB552" s="34" t="s">
        <v>64</v>
      </c>
      <c r="AC552" s="33"/>
      <c r="AD552" s="32" t="s">
        <v>63</v>
      </c>
      <c r="AE552" s="31"/>
      <c r="AF552" s="30"/>
      <c r="AG552" s="31"/>
      <c r="AH552" s="30"/>
      <c r="AI552" s="20"/>
      <c r="AJ552" s="246"/>
      <c r="AK552" s="246"/>
      <c r="AL552" s="19"/>
      <c r="AM552" s="7"/>
      <c r="AN552" s="7"/>
      <c r="AO552" s="239"/>
      <c r="AP552" s="230"/>
      <c r="AQ552" s="233"/>
      <c r="AR552" s="236"/>
      <c r="AS552" s="230"/>
      <c r="AT552" s="233"/>
      <c r="AU552" s="236"/>
      <c r="AV552" s="230"/>
      <c r="AW552" s="233"/>
      <c r="AX552" s="236"/>
      <c r="AY552" s="230"/>
      <c r="AZ552" s="233"/>
      <c r="BA552" s="236"/>
      <c r="BB552" s="230"/>
      <c r="BC552" s="233"/>
      <c r="BD552" s="298"/>
      <c r="BE552" s="301"/>
      <c r="BF552" s="301"/>
      <c r="BG552" s="304"/>
    </row>
    <row r="553" spans="2:60" ht="28.15" hidden="1" customHeight="1">
      <c r="B553" s="29"/>
      <c r="C553" s="265"/>
      <c r="D553" s="28"/>
      <c r="E553" s="27"/>
      <c r="F553" s="27"/>
      <c r="G553" s="26"/>
      <c r="H553" s="257"/>
      <c r="I553" s="261"/>
      <c r="J553" s="261"/>
      <c r="K553" s="261"/>
      <c r="L553" s="23" t="s">
        <v>62</v>
      </c>
      <c r="M553" s="22"/>
      <c r="N553" s="23" t="s">
        <v>61</v>
      </c>
      <c r="O553" s="22"/>
      <c r="P553" s="23" t="s">
        <v>60</v>
      </c>
      <c r="Q553" s="22"/>
      <c r="R553" s="23" t="s">
        <v>59</v>
      </c>
      <c r="S553" s="22"/>
      <c r="T553" s="23" t="s">
        <v>58</v>
      </c>
      <c r="U553" s="22"/>
      <c r="V553" s="23" t="s">
        <v>57</v>
      </c>
      <c r="W553" s="22"/>
      <c r="X553" s="23" t="s">
        <v>56</v>
      </c>
      <c r="Y553" s="22"/>
      <c r="Z553" s="23" t="s">
        <v>55</v>
      </c>
      <c r="AA553" s="22"/>
      <c r="AB553" s="25" t="s">
        <v>54</v>
      </c>
      <c r="AC553" s="24"/>
      <c r="AD553" s="23">
        <v>39</v>
      </c>
      <c r="AE553" s="22"/>
      <c r="AF553" s="21"/>
      <c r="AG553" s="22"/>
      <c r="AH553" s="21"/>
      <c r="AI553" s="20"/>
      <c r="AJ553" s="246"/>
      <c r="AK553" s="246"/>
      <c r="AL553" s="19"/>
      <c r="AM553" s="7"/>
      <c r="AN553" s="7"/>
      <c r="AO553" s="239"/>
      <c r="AP553" s="230"/>
      <c r="AQ553" s="233"/>
      <c r="AR553" s="236"/>
      <c r="AS553" s="230"/>
      <c r="AT553" s="233"/>
      <c r="AU553" s="236"/>
      <c r="AV553" s="230"/>
      <c r="AW553" s="233"/>
      <c r="AX553" s="236"/>
      <c r="AY553" s="230"/>
      <c r="AZ553" s="233"/>
      <c r="BA553" s="236"/>
      <c r="BB553" s="230"/>
      <c r="BC553" s="233"/>
      <c r="BD553" s="298"/>
      <c r="BE553" s="301"/>
      <c r="BF553" s="301"/>
      <c r="BG553" s="304"/>
    </row>
    <row r="554" spans="2:60" ht="28.15" hidden="1" customHeight="1" thickBot="1">
      <c r="B554" s="18"/>
      <c r="C554" s="271"/>
      <c r="D554" s="17"/>
      <c r="E554" s="16"/>
      <c r="F554" s="16"/>
      <c r="G554" s="15"/>
      <c r="H554" s="258"/>
      <c r="I554" s="272"/>
      <c r="J554" s="272"/>
      <c r="K554" s="272"/>
      <c r="L554" s="12" t="s">
        <v>53</v>
      </c>
      <c r="M554" s="11"/>
      <c r="N554" s="12" t="s">
        <v>52</v>
      </c>
      <c r="O554" s="11"/>
      <c r="P554" s="12" t="s">
        <v>51</v>
      </c>
      <c r="Q554" s="11"/>
      <c r="R554" s="12" t="s">
        <v>50</v>
      </c>
      <c r="S554" s="11"/>
      <c r="T554" s="12">
        <v>20</v>
      </c>
      <c r="U554" s="11"/>
      <c r="V554" s="12" t="s">
        <v>49</v>
      </c>
      <c r="W554" s="11"/>
      <c r="X554" s="12" t="s">
        <v>48</v>
      </c>
      <c r="Y554" s="11"/>
      <c r="Z554" s="12" t="s">
        <v>47</v>
      </c>
      <c r="AA554" s="11"/>
      <c r="AB554" s="14" t="s">
        <v>46</v>
      </c>
      <c r="AC554" s="13"/>
      <c r="AD554" s="12" t="s">
        <v>45</v>
      </c>
      <c r="AE554" s="11"/>
      <c r="AF554" s="10"/>
      <c r="AG554" s="11"/>
      <c r="AH554" s="10"/>
      <c r="AI554" s="9"/>
      <c r="AJ554" s="247"/>
      <c r="AK554" s="247"/>
      <c r="AL554" s="8"/>
      <c r="AM554" s="7"/>
      <c r="AN554" s="7"/>
      <c r="AO554" s="240"/>
      <c r="AP554" s="231"/>
      <c r="AQ554" s="234"/>
      <c r="AR554" s="237"/>
      <c r="AS554" s="231"/>
      <c r="AT554" s="234"/>
      <c r="AU554" s="237"/>
      <c r="AV554" s="231"/>
      <c r="AW554" s="234"/>
      <c r="AX554" s="237"/>
      <c r="AY554" s="231"/>
      <c r="AZ554" s="234"/>
      <c r="BA554" s="237"/>
      <c r="BB554" s="231"/>
      <c r="BC554" s="234"/>
      <c r="BD554" s="299"/>
      <c r="BE554" s="302"/>
      <c r="BF554" s="302"/>
      <c r="BG554" s="305"/>
    </row>
    <row r="555" spans="2:60" ht="85.9" hidden="1" customHeight="1" thickBot="1">
      <c r="B555" s="94" t="s">
        <v>119</v>
      </c>
      <c r="C555" s="83" t="s">
        <v>118</v>
      </c>
      <c r="D555" s="88" t="s">
        <v>117</v>
      </c>
      <c r="E555" s="93" t="s">
        <v>116</v>
      </c>
      <c r="F555" s="92"/>
      <c r="G555" s="91"/>
      <c r="H555" s="90" t="s">
        <v>115</v>
      </c>
      <c r="I555" s="88" t="s">
        <v>43</v>
      </c>
      <c r="J555" s="88" t="s">
        <v>114</v>
      </c>
      <c r="K555" s="88" t="s">
        <v>44</v>
      </c>
      <c r="L555" s="227" t="s">
        <v>113</v>
      </c>
      <c r="M555" s="270"/>
      <c r="N555" s="227" t="s">
        <v>112</v>
      </c>
      <c r="O555" s="270"/>
      <c r="P555" s="227" t="s">
        <v>112</v>
      </c>
      <c r="Q555" s="228"/>
      <c r="R555" s="227" t="s">
        <v>112</v>
      </c>
      <c r="S555" s="228"/>
      <c r="T555" s="227" t="s">
        <v>112</v>
      </c>
      <c r="U555" s="228"/>
      <c r="V555" s="227" t="s">
        <v>112</v>
      </c>
      <c r="W555" s="228"/>
      <c r="X555" s="227" t="s">
        <v>112</v>
      </c>
      <c r="Y555" s="228"/>
      <c r="Z555" s="227" t="s">
        <v>112</v>
      </c>
      <c r="AA555" s="228"/>
      <c r="AB555" s="227" t="s">
        <v>112</v>
      </c>
      <c r="AC555" s="228"/>
      <c r="AD555" s="227" t="s">
        <v>112</v>
      </c>
      <c r="AE555" s="228"/>
      <c r="AF555" s="244" t="s">
        <v>111</v>
      </c>
      <c r="AG555" s="228"/>
      <c r="AH555" s="90" t="s">
        <v>110</v>
      </c>
      <c r="AI555" s="89" t="s">
        <v>109</v>
      </c>
      <c r="AJ555" s="88" t="s">
        <v>108</v>
      </c>
      <c r="AK555" s="88" t="s">
        <v>107</v>
      </c>
      <c r="AL555" s="87" t="s">
        <v>106</v>
      </c>
      <c r="AM555" s="86"/>
      <c r="AN555" s="86"/>
      <c r="AO555" s="84" t="s">
        <v>105</v>
      </c>
      <c r="AP555" s="83" t="s">
        <v>104</v>
      </c>
      <c r="AQ555" s="82" t="s">
        <v>103</v>
      </c>
      <c r="AR555" s="84" t="s">
        <v>102</v>
      </c>
      <c r="AS555" s="83" t="s">
        <v>101</v>
      </c>
      <c r="AT555" s="82" t="s">
        <v>100</v>
      </c>
      <c r="AU555" s="84" t="s">
        <v>99</v>
      </c>
      <c r="AV555" s="83" t="s">
        <v>98</v>
      </c>
      <c r="AW555" s="85" t="s">
        <v>97</v>
      </c>
      <c r="AX555" s="84" t="s">
        <v>96</v>
      </c>
      <c r="AY555" s="83" t="s">
        <v>95</v>
      </c>
      <c r="AZ555" s="82" t="s">
        <v>94</v>
      </c>
      <c r="BA555" s="84" t="s">
        <v>93</v>
      </c>
      <c r="BB555" s="83" t="s">
        <v>92</v>
      </c>
      <c r="BC555" s="82" t="s">
        <v>91</v>
      </c>
      <c r="BD555" s="81" t="s">
        <v>90</v>
      </c>
      <c r="BE555" s="80" t="s">
        <v>89</v>
      </c>
      <c r="BF555" s="80" t="s">
        <v>88</v>
      </c>
      <c r="BG555" s="79" t="s">
        <v>87</v>
      </c>
    </row>
    <row r="556" spans="2:60" ht="48" hidden="1" thickBot="1">
      <c r="B556" s="78" t="s">
        <v>143</v>
      </c>
      <c r="C556" s="77"/>
      <c r="D556" s="76"/>
      <c r="E556" s="267"/>
      <c r="F556" s="268"/>
      <c r="G556" s="269"/>
      <c r="H556" s="75" t="s">
        <v>85</v>
      </c>
      <c r="I556" s="74"/>
      <c r="J556" s="74"/>
      <c r="K556" s="73"/>
      <c r="L556" s="72"/>
      <c r="M556" s="68"/>
      <c r="N556" s="72"/>
      <c r="O556" s="68"/>
      <c r="P556" s="72"/>
      <c r="Q556" s="68"/>
      <c r="R556" s="72"/>
      <c r="S556" s="68"/>
      <c r="T556" s="72"/>
      <c r="U556" s="68"/>
      <c r="V556" s="72"/>
      <c r="W556" s="68"/>
      <c r="X556" s="72"/>
      <c r="Y556" s="68"/>
      <c r="Z556" s="72"/>
      <c r="AA556" s="71"/>
      <c r="AB556" s="70"/>
      <c r="AC556" s="70"/>
      <c r="AD556" s="70"/>
      <c r="AE556" s="70"/>
      <c r="AF556" s="69" t="s">
        <v>84</v>
      </c>
      <c r="AG556" s="68"/>
      <c r="AH556" s="68"/>
      <c r="AI556" s="68"/>
      <c r="AJ556" s="67"/>
      <c r="AK556" s="67"/>
      <c r="AL556" s="66"/>
      <c r="AM556" s="65"/>
      <c r="AN556" s="65"/>
      <c r="AO556" s="64">
        <f t="shared" ref="AO556:BG556" si="39">SUM(AO557:AO568)</f>
        <v>0</v>
      </c>
      <c r="AP556" s="63">
        <f t="shared" si="39"/>
        <v>0</v>
      </c>
      <c r="AQ556" s="62">
        <f t="shared" si="39"/>
        <v>0</v>
      </c>
      <c r="AR556" s="64">
        <f t="shared" si="39"/>
        <v>0</v>
      </c>
      <c r="AS556" s="63">
        <f t="shared" si="39"/>
        <v>0</v>
      </c>
      <c r="AT556" s="62">
        <f t="shared" si="39"/>
        <v>0</v>
      </c>
      <c r="AU556" s="64">
        <f t="shared" si="39"/>
        <v>0</v>
      </c>
      <c r="AV556" s="63">
        <f t="shared" si="39"/>
        <v>0</v>
      </c>
      <c r="AW556" s="62">
        <f t="shared" si="39"/>
        <v>0</v>
      </c>
      <c r="AX556" s="64">
        <f t="shared" si="39"/>
        <v>0</v>
      </c>
      <c r="AY556" s="63">
        <f t="shared" si="39"/>
        <v>0</v>
      </c>
      <c r="AZ556" s="62">
        <f t="shared" si="39"/>
        <v>0</v>
      </c>
      <c r="BA556" s="64">
        <f t="shared" si="39"/>
        <v>0</v>
      </c>
      <c r="BB556" s="63">
        <f t="shared" si="39"/>
        <v>0</v>
      </c>
      <c r="BC556" s="62">
        <f t="shared" si="39"/>
        <v>0</v>
      </c>
      <c r="BD556" s="61">
        <f t="shared" si="39"/>
        <v>0</v>
      </c>
      <c r="BE556" s="60">
        <f t="shared" si="39"/>
        <v>0</v>
      </c>
      <c r="BF556" s="60">
        <f t="shared" si="39"/>
        <v>0</v>
      </c>
      <c r="BG556" s="59">
        <f t="shared" si="39"/>
        <v>0</v>
      </c>
      <c r="BH556" s="58" t="s">
        <v>83</v>
      </c>
    </row>
    <row r="557" spans="2:60" ht="28.15" hidden="1" customHeight="1">
      <c r="B557" s="29"/>
      <c r="C557" s="263">
        <v>1</v>
      </c>
      <c r="D557" s="47"/>
      <c r="E557" s="46"/>
      <c r="F557" s="46"/>
      <c r="G557" s="45"/>
      <c r="H557" s="255"/>
      <c r="I557" s="259"/>
      <c r="J557" s="259"/>
      <c r="K557" s="259"/>
      <c r="L557" s="42" t="s">
        <v>82</v>
      </c>
      <c r="M557" s="41"/>
      <c r="N557" s="42" t="s">
        <v>81</v>
      </c>
      <c r="O557" s="41"/>
      <c r="P557" s="42" t="s">
        <v>80</v>
      </c>
      <c r="Q557" s="41"/>
      <c r="R557" s="42" t="s">
        <v>79</v>
      </c>
      <c r="S557" s="41"/>
      <c r="T557" s="42" t="s">
        <v>78</v>
      </c>
      <c r="U557" s="41"/>
      <c r="V557" s="42" t="s">
        <v>77</v>
      </c>
      <c r="W557" s="41"/>
      <c r="X557" s="42" t="s">
        <v>76</v>
      </c>
      <c r="Y557" s="41"/>
      <c r="Z557" s="42" t="s">
        <v>75</v>
      </c>
      <c r="AA557" s="41"/>
      <c r="AB557" s="44" t="s">
        <v>74</v>
      </c>
      <c r="AC557" s="43"/>
      <c r="AD557" s="42" t="s">
        <v>73</v>
      </c>
      <c r="AE557" s="41"/>
      <c r="AF557" s="40"/>
      <c r="AG557" s="41"/>
      <c r="AH557" s="40"/>
      <c r="AI557" s="39"/>
      <c r="AJ557" s="245"/>
      <c r="AK557" s="245"/>
      <c r="AL557" s="38"/>
      <c r="AM557" s="7"/>
      <c r="AN557" s="7"/>
      <c r="AO557" s="238">
        <f>SUMPRODUCT(LEN($M557:$AE560)-LEN(SUBSTITUTE($M557:$AE560,"A", "")))</f>
        <v>0</v>
      </c>
      <c r="AP557" s="229">
        <f>SUMPRODUCT(LEN($AH557:$AH560)-LEN(SUBSTITUTE($AH557:$AH560,"A", "")))</f>
        <v>0</v>
      </c>
      <c r="AQ557" s="232">
        <f>SUMPRODUCT(LEN($AG557:$AG560)-LEN(SUBSTITUTE($AG557:$AG560,"A", "")))</f>
        <v>0</v>
      </c>
      <c r="AR557" s="235">
        <f>SUMPRODUCT(LEN($M557:$AE560)-LEN(SUBSTITUTE($M557:$AE560,"S", "")))</f>
        <v>0</v>
      </c>
      <c r="AS557" s="229">
        <f>SUMPRODUCT(LEN($AH557:$AH560)-LEN(SUBSTITUTE($AH557:$AH560,"S", "")))</f>
        <v>0</v>
      </c>
      <c r="AT557" s="232">
        <f>SUMPRODUCT(LEN($AG557:$AG560)-LEN(SUBSTITUTE($AG557:$AG560,"S", "")))</f>
        <v>0</v>
      </c>
      <c r="AU557" s="235">
        <f>SUMPRODUCT(LEN($M557:$AE560)-LEN(SUBSTITUTE($M557:$AE560,"F", "")))</f>
        <v>0</v>
      </c>
      <c r="AV557" s="229">
        <f>SUMPRODUCT(LEN($AH557:$AH560)-LEN(SUBSTITUTE($AH557:$AH560,"F", "")))</f>
        <v>0</v>
      </c>
      <c r="AW557" s="232">
        <f>SUMPRODUCT(LEN($AG557:$AG560)-LEN(SUBSTITUTE($AG557:$AG560,"F", "")))</f>
        <v>0</v>
      </c>
      <c r="AX557" s="235">
        <f>SUMPRODUCT(LEN($M557:$AE560)-LEN(SUBSTITUTE($M557:$AE560,"G", "")))</f>
        <v>0</v>
      </c>
      <c r="AY557" s="229">
        <f>SUMPRODUCT(LEN($AH557:$AH560)-LEN(SUBSTITUTE($AH557:$AH560,"G", "")))</f>
        <v>0</v>
      </c>
      <c r="AZ557" s="232">
        <f>SUMPRODUCT(LEN($AG557:$AG560)-LEN(SUBSTITUTE($AG557:$AG560,"G", "")))</f>
        <v>0</v>
      </c>
      <c r="BA557" s="235">
        <f>SUMPRODUCT(LEN($M557:$AE560)-LEN(SUBSTITUTE($M557:$AE560,"M", "")))</f>
        <v>0</v>
      </c>
      <c r="BB557" s="229">
        <f>SUMPRODUCT(LEN($AH557:$AH560)-LEN(SUBSTITUTE($AH557:$AH560,"M", "")))</f>
        <v>0</v>
      </c>
      <c r="BC557" s="232">
        <f>SUMPRODUCT(LEN($AG557:$AG560)-LEN(SUBSTITUTE($AG557:$AG560,"M", "")))</f>
        <v>0</v>
      </c>
      <c r="BD557" s="297">
        <f>SUMPRODUCT(LEN($AI557:$AI560)-LEN(SUBSTITUTE($AI557:$AI560,"S", "")))</f>
        <v>0</v>
      </c>
      <c r="BE557" s="300">
        <f>SUMPRODUCT(LEN($AI557:$AI560)-LEN(SUBSTITUTE($AI557:$AI560,"F", "")))</f>
        <v>0</v>
      </c>
      <c r="BF557" s="300">
        <f>SUMPRODUCT(LEN($AI557:$AI560)-LEN(SUBSTITUTE($AI557:$AI560,"G", "")))</f>
        <v>0</v>
      </c>
      <c r="BG557" s="303">
        <f>SUMPRODUCT(LEN($AI557:$AI560)-LEN(SUBSTITUTE($AI557:$AI560,"M", "")))</f>
        <v>0</v>
      </c>
    </row>
    <row r="558" spans="2:60" ht="28.15" hidden="1" customHeight="1" thickBot="1">
      <c r="B558" s="29"/>
      <c r="C558" s="264"/>
      <c r="D558" s="37"/>
      <c r="E558" s="36"/>
      <c r="F558" s="36"/>
      <c r="G558" s="35"/>
      <c r="H558" s="256"/>
      <c r="I558" s="260"/>
      <c r="J558" s="260"/>
      <c r="K558" s="260"/>
      <c r="L558" s="32" t="s">
        <v>72</v>
      </c>
      <c r="M558" s="31"/>
      <c r="N558" s="32" t="s">
        <v>71</v>
      </c>
      <c r="O558" s="31"/>
      <c r="P558" s="32" t="s">
        <v>70</v>
      </c>
      <c r="Q558" s="31"/>
      <c r="R558" s="32" t="s">
        <v>69</v>
      </c>
      <c r="S558" s="31"/>
      <c r="T558" s="32" t="s">
        <v>68</v>
      </c>
      <c r="U558" s="31"/>
      <c r="V558" s="32" t="s">
        <v>67</v>
      </c>
      <c r="W558" s="31"/>
      <c r="X558" s="32" t="s">
        <v>66</v>
      </c>
      <c r="Y558" s="31"/>
      <c r="Z558" s="32" t="s">
        <v>65</v>
      </c>
      <c r="AA558" s="31"/>
      <c r="AB558" s="34" t="s">
        <v>64</v>
      </c>
      <c r="AC558" s="33"/>
      <c r="AD558" s="32" t="s">
        <v>63</v>
      </c>
      <c r="AE558" s="31"/>
      <c r="AF558" s="30"/>
      <c r="AG558" s="31"/>
      <c r="AH558" s="30"/>
      <c r="AI558" s="20"/>
      <c r="AJ558" s="246"/>
      <c r="AK558" s="246"/>
      <c r="AL558" s="19"/>
      <c r="AM558" s="7"/>
      <c r="AN558" s="7"/>
      <c r="AO558" s="239"/>
      <c r="AP558" s="230"/>
      <c r="AQ558" s="233"/>
      <c r="AR558" s="236"/>
      <c r="AS558" s="230"/>
      <c r="AT558" s="233"/>
      <c r="AU558" s="236"/>
      <c r="AV558" s="230"/>
      <c r="AW558" s="233"/>
      <c r="AX558" s="236"/>
      <c r="AY558" s="230"/>
      <c r="AZ558" s="233"/>
      <c r="BA558" s="236"/>
      <c r="BB558" s="230"/>
      <c r="BC558" s="233"/>
      <c r="BD558" s="298"/>
      <c r="BE558" s="301"/>
      <c r="BF558" s="301"/>
      <c r="BG558" s="304"/>
    </row>
    <row r="559" spans="2:60" ht="28.15" hidden="1" customHeight="1">
      <c r="B559" s="29"/>
      <c r="C559" s="265"/>
      <c r="D559" s="28"/>
      <c r="E559" s="27"/>
      <c r="F559" s="27"/>
      <c r="G559" s="26"/>
      <c r="H559" s="257"/>
      <c r="I559" s="261"/>
      <c r="J559" s="261"/>
      <c r="K559" s="261"/>
      <c r="L559" s="23" t="s">
        <v>62</v>
      </c>
      <c r="M559" s="22"/>
      <c r="N559" s="23" t="s">
        <v>61</v>
      </c>
      <c r="O559" s="22"/>
      <c r="P559" s="23" t="s">
        <v>60</v>
      </c>
      <c r="Q559" s="22"/>
      <c r="R559" s="23" t="s">
        <v>59</v>
      </c>
      <c r="S559" s="22"/>
      <c r="T559" s="23" t="s">
        <v>58</v>
      </c>
      <c r="U559" s="22"/>
      <c r="V559" s="23" t="s">
        <v>57</v>
      </c>
      <c r="W559" s="22"/>
      <c r="X559" s="23" t="s">
        <v>56</v>
      </c>
      <c r="Y559" s="22"/>
      <c r="Z559" s="23" t="s">
        <v>55</v>
      </c>
      <c r="AA559" s="22"/>
      <c r="AB559" s="25" t="s">
        <v>54</v>
      </c>
      <c r="AC559" s="24"/>
      <c r="AD559" s="23">
        <v>39</v>
      </c>
      <c r="AE559" s="22"/>
      <c r="AF559" s="21"/>
      <c r="AG559" s="22"/>
      <c r="AH559" s="21"/>
      <c r="AI559" s="20"/>
      <c r="AJ559" s="246"/>
      <c r="AK559" s="246"/>
      <c r="AL559" s="19"/>
      <c r="AM559" s="7"/>
      <c r="AN559" s="7"/>
      <c r="AO559" s="239"/>
      <c r="AP559" s="230"/>
      <c r="AQ559" s="233"/>
      <c r="AR559" s="236"/>
      <c r="AS559" s="230"/>
      <c r="AT559" s="233"/>
      <c r="AU559" s="236"/>
      <c r="AV559" s="230"/>
      <c r="AW559" s="233"/>
      <c r="AX559" s="236"/>
      <c r="AY559" s="230"/>
      <c r="AZ559" s="233"/>
      <c r="BA559" s="236"/>
      <c r="BB559" s="230"/>
      <c r="BC559" s="233"/>
      <c r="BD559" s="298"/>
      <c r="BE559" s="301"/>
      <c r="BF559" s="301"/>
      <c r="BG559" s="304"/>
    </row>
    <row r="560" spans="2:60" ht="28.15" hidden="1" customHeight="1" thickBot="1">
      <c r="B560" s="29"/>
      <c r="C560" s="266"/>
      <c r="D560" s="57"/>
      <c r="E560" s="56"/>
      <c r="F560" s="56"/>
      <c r="G560" s="55"/>
      <c r="H560" s="258"/>
      <c r="I560" s="262"/>
      <c r="J560" s="262"/>
      <c r="K560" s="262"/>
      <c r="L560" s="52" t="s">
        <v>53</v>
      </c>
      <c r="M560" s="51"/>
      <c r="N560" s="52" t="s">
        <v>52</v>
      </c>
      <c r="O560" s="51"/>
      <c r="P560" s="52" t="s">
        <v>51</v>
      </c>
      <c r="Q560" s="51"/>
      <c r="R560" s="52" t="s">
        <v>50</v>
      </c>
      <c r="S560" s="51"/>
      <c r="T560" s="52">
        <v>20</v>
      </c>
      <c r="U560" s="51"/>
      <c r="V560" s="52" t="s">
        <v>49</v>
      </c>
      <c r="W560" s="51"/>
      <c r="X560" s="52" t="s">
        <v>48</v>
      </c>
      <c r="Y560" s="51"/>
      <c r="Z560" s="52" t="s">
        <v>47</v>
      </c>
      <c r="AA560" s="51"/>
      <c r="AB560" s="54" t="s">
        <v>46</v>
      </c>
      <c r="AC560" s="53"/>
      <c r="AD560" s="52" t="s">
        <v>45</v>
      </c>
      <c r="AE560" s="51"/>
      <c r="AF560" s="50"/>
      <c r="AG560" s="51"/>
      <c r="AH560" s="50"/>
      <c r="AI560" s="49"/>
      <c r="AJ560" s="248"/>
      <c r="AK560" s="248"/>
      <c r="AL560" s="48"/>
      <c r="AM560" s="7"/>
      <c r="AN560" s="7"/>
      <c r="AO560" s="240"/>
      <c r="AP560" s="231"/>
      <c r="AQ560" s="234"/>
      <c r="AR560" s="237"/>
      <c r="AS560" s="231"/>
      <c r="AT560" s="234"/>
      <c r="AU560" s="237"/>
      <c r="AV560" s="231"/>
      <c r="AW560" s="234"/>
      <c r="AX560" s="237"/>
      <c r="AY560" s="231"/>
      <c r="AZ560" s="234"/>
      <c r="BA560" s="237"/>
      <c r="BB560" s="231"/>
      <c r="BC560" s="234"/>
      <c r="BD560" s="299"/>
      <c r="BE560" s="302"/>
      <c r="BF560" s="302"/>
      <c r="BG560" s="305"/>
    </row>
    <row r="561" spans="2:60" ht="28.15" hidden="1" customHeight="1">
      <c r="B561" s="29"/>
      <c r="C561" s="263">
        <v>2</v>
      </c>
      <c r="D561" s="47"/>
      <c r="E561" s="46"/>
      <c r="F561" s="46"/>
      <c r="G561" s="45"/>
      <c r="H561" s="255"/>
      <c r="I561" s="259"/>
      <c r="J561" s="259"/>
      <c r="K561" s="259"/>
      <c r="L561" s="42" t="s">
        <v>82</v>
      </c>
      <c r="M561" s="41"/>
      <c r="N561" s="42" t="s">
        <v>81</v>
      </c>
      <c r="O561" s="41"/>
      <c r="P561" s="42" t="s">
        <v>80</v>
      </c>
      <c r="Q561" s="41"/>
      <c r="R561" s="42" t="s">
        <v>79</v>
      </c>
      <c r="S561" s="41"/>
      <c r="T561" s="42" t="s">
        <v>78</v>
      </c>
      <c r="U561" s="41"/>
      <c r="V561" s="42" t="s">
        <v>77</v>
      </c>
      <c r="W561" s="41"/>
      <c r="X561" s="42" t="s">
        <v>76</v>
      </c>
      <c r="Y561" s="41"/>
      <c r="Z561" s="42" t="s">
        <v>75</v>
      </c>
      <c r="AA561" s="41"/>
      <c r="AB561" s="44" t="s">
        <v>74</v>
      </c>
      <c r="AC561" s="43"/>
      <c r="AD561" s="42" t="s">
        <v>73</v>
      </c>
      <c r="AE561" s="41"/>
      <c r="AF561" s="40"/>
      <c r="AG561" s="41"/>
      <c r="AH561" s="40"/>
      <c r="AI561" s="39"/>
      <c r="AJ561" s="249"/>
      <c r="AK561" s="252"/>
      <c r="AL561" s="38"/>
      <c r="AM561" s="7"/>
      <c r="AN561" s="7"/>
      <c r="AO561" s="238">
        <f>SUMPRODUCT(LEN($M561:$AE564)-LEN(SUBSTITUTE($M561:$AE564,"A", "")))</f>
        <v>0</v>
      </c>
      <c r="AP561" s="229">
        <f>SUMPRODUCT(LEN($AH561:$AH564)-LEN(SUBSTITUTE($AH561:$AH564,"A", "")))</f>
        <v>0</v>
      </c>
      <c r="AQ561" s="232">
        <f>SUMPRODUCT(LEN($AG561:$AG564)-LEN(SUBSTITUTE($AG561:$AG564,"A", "")))</f>
        <v>0</v>
      </c>
      <c r="AR561" s="235">
        <f>SUMPRODUCT(LEN($M561:$AE564)-LEN(SUBSTITUTE($M561:$AE564,"S", "")))</f>
        <v>0</v>
      </c>
      <c r="AS561" s="229">
        <f>SUMPRODUCT(LEN($AH561:$AH564)-LEN(SUBSTITUTE($AH561:$AH564,"S", "")))</f>
        <v>0</v>
      </c>
      <c r="AT561" s="232">
        <f>SUMPRODUCT(LEN($AG561:$AG564)-LEN(SUBSTITUTE($AG561:$AG564,"S", "")))</f>
        <v>0</v>
      </c>
      <c r="AU561" s="235">
        <f>SUMPRODUCT(LEN($M561:$AE564)-LEN(SUBSTITUTE($M561:$AE564,"F", "")))</f>
        <v>0</v>
      </c>
      <c r="AV561" s="229">
        <f>SUMPRODUCT(LEN($AH561:$AH564)-LEN(SUBSTITUTE($AH561:$AH564,"F", "")))</f>
        <v>0</v>
      </c>
      <c r="AW561" s="232">
        <f>SUMPRODUCT(LEN($AG561:$AG564)-LEN(SUBSTITUTE($AG561:$AG564,"F", "")))</f>
        <v>0</v>
      </c>
      <c r="AX561" s="235">
        <f>SUMPRODUCT(LEN($M561:$AE564)-LEN(SUBSTITUTE($M561:$AE564,"G", "")))</f>
        <v>0</v>
      </c>
      <c r="AY561" s="229">
        <f>SUMPRODUCT(LEN($AH561:$AH564)-LEN(SUBSTITUTE($AH561:$AH564,"G", "")))</f>
        <v>0</v>
      </c>
      <c r="AZ561" s="232">
        <f>SUMPRODUCT(LEN($AG561:$AG564)-LEN(SUBSTITUTE($AG561:$AG564,"G", "")))</f>
        <v>0</v>
      </c>
      <c r="BA561" s="235">
        <f>SUMPRODUCT(LEN($M561:$AE564)-LEN(SUBSTITUTE($M561:$AE564,"M", "")))</f>
        <v>0</v>
      </c>
      <c r="BB561" s="229">
        <f>SUMPRODUCT(LEN($AH561:$AH564)-LEN(SUBSTITUTE($AH561:$AH564,"M", "")))</f>
        <v>0</v>
      </c>
      <c r="BC561" s="232">
        <f>SUMPRODUCT(LEN($AG561:$AG564)-LEN(SUBSTITUTE($AG561:$AG564,"M", "")))</f>
        <v>0</v>
      </c>
      <c r="BD561" s="297">
        <f>SUMPRODUCT(LEN($AI561:$AI564)-LEN(SUBSTITUTE($AI561:$AI564,"S", "")))</f>
        <v>0</v>
      </c>
      <c r="BE561" s="300">
        <f>SUMPRODUCT(LEN($AI561:$AI564)-LEN(SUBSTITUTE($AI561:$AI564,"F", "")))</f>
        <v>0</v>
      </c>
      <c r="BF561" s="300">
        <f>SUMPRODUCT(LEN($AI561:$AI564)-LEN(SUBSTITUTE($AI561:$AI564,"G", "")))</f>
        <v>0</v>
      </c>
      <c r="BG561" s="303">
        <f>SUMPRODUCT(LEN($AI561:$AI564)-LEN(SUBSTITUTE($AI561:$AI564,"M", "")))</f>
        <v>0</v>
      </c>
    </row>
    <row r="562" spans="2:60" ht="28.15" hidden="1" customHeight="1" thickBot="1">
      <c r="B562" s="29"/>
      <c r="C562" s="264"/>
      <c r="D562" s="37"/>
      <c r="E562" s="36"/>
      <c r="F562" s="36"/>
      <c r="G562" s="35"/>
      <c r="H562" s="256"/>
      <c r="I562" s="260"/>
      <c r="J562" s="260"/>
      <c r="K562" s="260"/>
      <c r="L562" s="32" t="s">
        <v>72</v>
      </c>
      <c r="M562" s="31"/>
      <c r="N562" s="32" t="s">
        <v>71</v>
      </c>
      <c r="O562" s="31"/>
      <c r="P562" s="32" t="s">
        <v>70</v>
      </c>
      <c r="Q562" s="31"/>
      <c r="R562" s="32" t="s">
        <v>69</v>
      </c>
      <c r="S562" s="31"/>
      <c r="T562" s="32" t="s">
        <v>68</v>
      </c>
      <c r="U562" s="31"/>
      <c r="V562" s="32" t="s">
        <v>67</v>
      </c>
      <c r="W562" s="31"/>
      <c r="X562" s="32" t="s">
        <v>66</v>
      </c>
      <c r="Y562" s="31"/>
      <c r="Z562" s="32" t="s">
        <v>65</v>
      </c>
      <c r="AA562" s="31"/>
      <c r="AB562" s="34" t="s">
        <v>64</v>
      </c>
      <c r="AC562" s="33"/>
      <c r="AD562" s="32" t="s">
        <v>63</v>
      </c>
      <c r="AE562" s="31"/>
      <c r="AF562" s="30"/>
      <c r="AG562" s="31"/>
      <c r="AH562" s="30"/>
      <c r="AI562" s="20"/>
      <c r="AJ562" s="250"/>
      <c r="AK562" s="253"/>
      <c r="AL562" s="19"/>
      <c r="AM562" s="7"/>
      <c r="AN562" s="7"/>
      <c r="AO562" s="239"/>
      <c r="AP562" s="230"/>
      <c r="AQ562" s="233"/>
      <c r="AR562" s="236"/>
      <c r="AS562" s="230"/>
      <c r="AT562" s="233"/>
      <c r="AU562" s="236"/>
      <c r="AV562" s="230"/>
      <c r="AW562" s="233"/>
      <c r="AX562" s="236"/>
      <c r="AY562" s="230"/>
      <c r="AZ562" s="233"/>
      <c r="BA562" s="236"/>
      <c r="BB562" s="230"/>
      <c r="BC562" s="233"/>
      <c r="BD562" s="298"/>
      <c r="BE562" s="301"/>
      <c r="BF562" s="301"/>
      <c r="BG562" s="304"/>
    </row>
    <row r="563" spans="2:60" ht="28.15" hidden="1" customHeight="1">
      <c r="B563" s="29"/>
      <c r="C563" s="265"/>
      <c r="D563" s="28"/>
      <c r="E563" s="27"/>
      <c r="F563" s="27"/>
      <c r="G563" s="26"/>
      <c r="H563" s="257"/>
      <c r="I563" s="261"/>
      <c r="J563" s="261"/>
      <c r="K563" s="261"/>
      <c r="L563" s="23" t="s">
        <v>62</v>
      </c>
      <c r="M563" s="22"/>
      <c r="N563" s="23" t="s">
        <v>61</v>
      </c>
      <c r="O563" s="22"/>
      <c r="P563" s="23" t="s">
        <v>60</v>
      </c>
      <c r="Q563" s="22"/>
      <c r="R563" s="23" t="s">
        <v>59</v>
      </c>
      <c r="S563" s="22"/>
      <c r="T563" s="23" t="s">
        <v>58</v>
      </c>
      <c r="U563" s="22"/>
      <c r="V563" s="23" t="s">
        <v>57</v>
      </c>
      <c r="W563" s="22"/>
      <c r="X563" s="23" t="s">
        <v>56</v>
      </c>
      <c r="Y563" s="22"/>
      <c r="Z563" s="23" t="s">
        <v>55</v>
      </c>
      <c r="AA563" s="22"/>
      <c r="AB563" s="25" t="s">
        <v>54</v>
      </c>
      <c r="AC563" s="24"/>
      <c r="AD563" s="23">
        <v>39</v>
      </c>
      <c r="AE563" s="22"/>
      <c r="AF563" s="21"/>
      <c r="AG563" s="22"/>
      <c r="AH563" s="21"/>
      <c r="AI563" s="20"/>
      <c r="AJ563" s="250"/>
      <c r="AK563" s="253"/>
      <c r="AL563" s="19"/>
      <c r="AM563" s="7"/>
      <c r="AN563" s="7"/>
      <c r="AO563" s="239"/>
      <c r="AP563" s="230"/>
      <c r="AQ563" s="233"/>
      <c r="AR563" s="236"/>
      <c r="AS563" s="230"/>
      <c r="AT563" s="233"/>
      <c r="AU563" s="236"/>
      <c r="AV563" s="230"/>
      <c r="AW563" s="233"/>
      <c r="AX563" s="236"/>
      <c r="AY563" s="230"/>
      <c r="AZ563" s="233"/>
      <c r="BA563" s="236"/>
      <c r="BB563" s="230"/>
      <c r="BC563" s="233"/>
      <c r="BD563" s="298"/>
      <c r="BE563" s="301"/>
      <c r="BF563" s="301"/>
      <c r="BG563" s="304"/>
    </row>
    <row r="564" spans="2:60" ht="28.15" hidden="1" customHeight="1" thickBot="1">
      <c r="B564" s="29"/>
      <c r="C564" s="266"/>
      <c r="D564" s="57"/>
      <c r="E564" s="56"/>
      <c r="F564" s="56"/>
      <c r="G564" s="55"/>
      <c r="H564" s="258"/>
      <c r="I564" s="262"/>
      <c r="J564" s="262"/>
      <c r="K564" s="262"/>
      <c r="L564" s="52" t="s">
        <v>53</v>
      </c>
      <c r="M564" s="51"/>
      <c r="N564" s="52" t="s">
        <v>52</v>
      </c>
      <c r="O564" s="51"/>
      <c r="P564" s="52" t="s">
        <v>51</v>
      </c>
      <c r="Q564" s="51"/>
      <c r="R564" s="52" t="s">
        <v>50</v>
      </c>
      <c r="S564" s="51"/>
      <c r="T564" s="52">
        <v>20</v>
      </c>
      <c r="U564" s="51"/>
      <c r="V564" s="52" t="s">
        <v>49</v>
      </c>
      <c r="W564" s="51"/>
      <c r="X564" s="52" t="s">
        <v>48</v>
      </c>
      <c r="Y564" s="51"/>
      <c r="Z564" s="52" t="s">
        <v>47</v>
      </c>
      <c r="AA564" s="51"/>
      <c r="AB564" s="54" t="s">
        <v>46</v>
      </c>
      <c r="AC564" s="53"/>
      <c r="AD564" s="52" t="s">
        <v>45</v>
      </c>
      <c r="AE564" s="51"/>
      <c r="AF564" s="50"/>
      <c r="AG564" s="51"/>
      <c r="AH564" s="50"/>
      <c r="AI564" s="49"/>
      <c r="AJ564" s="251"/>
      <c r="AK564" s="254"/>
      <c r="AL564" s="48"/>
      <c r="AM564" s="7"/>
      <c r="AN564" s="7"/>
      <c r="AO564" s="240"/>
      <c r="AP564" s="231"/>
      <c r="AQ564" s="234"/>
      <c r="AR564" s="237"/>
      <c r="AS564" s="231"/>
      <c r="AT564" s="234"/>
      <c r="AU564" s="237"/>
      <c r="AV564" s="231"/>
      <c r="AW564" s="234"/>
      <c r="AX564" s="237"/>
      <c r="AY564" s="231"/>
      <c r="AZ564" s="234"/>
      <c r="BA564" s="237"/>
      <c r="BB564" s="231"/>
      <c r="BC564" s="234"/>
      <c r="BD564" s="299"/>
      <c r="BE564" s="302"/>
      <c r="BF564" s="302"/>
      <c r="BG564" s="305"/>
    </row>
    <row r="565" spans="2:60" ht="28.15" hidden="1" customHeight="1">
      <c r="B565" s="29"/>
      <c r="C565" s="263">
        <v>3</v>
      </c>
      <c r="D565" s="47"/>
      <c r="E565" s="46"/>
      <c r="F565" s="46"/>
      <c r="G565" s="45"/>
      <c r="H565" s="255"/>
      <c r="I565" s="259"/>
      <c r="J565" s="259"/>
      <c r="K565" s="259"/>
      <c r="L565" s="42" t="s">
        <v>82</v>
      </c>
      <c r="M565" s="41"/>
      <c r="N565" s="42" t="s">
        <v>81</v>
      </c>
      <c r="O565" s="41"/>
      <c r="P565" s="42" t="s">
        <v>80</v>
      </c>
      <c r="Q565" s="41"/>
      <c r="R565" s="42" t="s">
        <v>79</v>
      </c>
      <c r="S565" s="41"/>
      <c r="T565" s="42" t="s">
        <v>78</v>
      </c>
      <c r="U565" s="41"/>
      <c r="V565" s="42" t="s">
        <v>77</v>
      </c>
      <c r="W565" s="41"/>
      <c r="X565" s="42" t="s">
        <v>76</v>
      </c>
      <c r="Y565" s="41"/>
      <c r="Z565" s="42" t="s">
        <v>75</v>
      </c>
      <c r="AA565" s="41"/>
      <c r="AB565" s="44" t="s">
        <v>74</v>
      </c>
      <c r="AC565" s="43"/>
      <c r="AD565" s="42" t="s">
        <v>73</v>
      </c>
      <c r="AE565" s="41"/>
      <c r="AF565" s="40"/>
      <c r="AG565" s="41"/>
      <c r="AH565" s="40"/>
      <c r="AI565" s="39"/>
      <c r="AJ565" s="245"/>
      <c r="AK565" s="245"/>
      <c r="AL565" s="38"/>
      <c r="AM565" s="7"/>
      <c r="AN565" s="7"/>
      <c r="AO565" s="238">
        <f>SUMPRODUCT(LEN($M565:$AE568)-LEN(SUBSTITUTE($M565:$AE568,"A", "")))</f>
        <v>0</v>
      </c>
      <c r="AP565" s="229">
        <f>SUMPRODUCT(LEN($AH565:$AH568)-LEN(SUBSTITUTE($AH565:$AH568,"A", "")))</f>
        <v>0</v>
      </c>
      <c r="AQ565" s="232">
        <f>SUMPRODUCT(LEN($AG565:$AG568)-LEN(SUBSTITUTE($AG565:$AG568,"A", "")))</f>
        <v>0</v>
      </c>
      <c r="AR565" s="235">
        <f>SUMPRODUCT(LEN($M565:$AE568)-LEN(SUBSTITUTE($M565:$AE568,"S", "")))</f>
        <v>0</v>
      </c>
      <c r="AS565" s="229">
        <f>SUMPRODUCT(LEN($AH565:$AH568)-LEN(SUBSTITUTE($AH565:$AH568,"S", "")))</f>
        <v>0</v>
      </c>
      <c r="AT565" s="232">
        <f>SUMPRODUCT(LEN($AG565:$AG568)-LEN(SUBSTITUTE($AG565:$AG568,"S", "")))</f>
        <v>0</v>
      </c>
      <c r="AU565" s="235">
        <f>SUMPRODUCT(LEN($M565:$AE568)-LEN(SUBSTITUTE($M565:$AE568,"F", "")))</f>
        <v>0</v>
      </c>
      <c r="AV565" s="229">
        <f>SUMPRODUCT(LEN($AH565:$AH568)-LEN(SUBSTITUTE($AH565:$AH568,"F", "")))</f>
        <v>0</v>
      </c>
      <c r="AW565" s="232">
        <f>SUMPRODUCT(LEN($AG565:$AG568)-LEN(SUBSTITUTE($AG565:$AG568,"F", "")))</f>
        <v>0</v>
      </c>
      <c r="AX565" s="235">
        <f>SUMPRODUCT(LEN($M565:$AE568)-LEN(SUBSTITUTE($M565:$AE568,"G", "")))</f>
        <v>0</v>
      </c>
      <c r="AY565" s="229">
        <f>SUMPRODUCT(LEN($AH565:$AH568)-LEN(SUBSTITUTE($AH565:$AH568,"G", "")))</f>
        <v>0</v>
      </c>
      <c r="AZ565" s="232">
        <f>SUMPRODUCT(LEN($AG565:$AG568)-LEN(SUBSTITUTE($AG565:$AG568,"G", "")))</f>
        <v>0</v>
      </c>
      <c r="BA565" s="235">
        <f>SUMPRODUCT(LEN($M565:$AE568)-LEN(SUBSTITUTE($M565:$AE568,"M", "")))</f>
        <v>0</v>
      </c>
      <c r="BB565" s="229">
        <f>SUMPRODUCT(LEN($AH565:$AH568)-LEN(SUBSTITUTE($AH565:$AH568,"M", "")))</f>
        <v>0</v>
      </c>
      <c r="BC565" s="232">
        <f>SUMPRODUCT(LEN($AG565:$AG568)-LEN(SUBSTITUTE($AG565:$AG568,"M", "")))</f>
        <v>0</v>
      </c>
      <c r="BD565" s="297">
        <f>SUMPRODUCT(LEN($AI565:$AI568)-LEN(SUBSTITUTE($AI565:$AI568,"S", "")))</f>
        <v>0</v>
      </c>
      <c r="BE565" s="300">
        <f>SUMPRODUCT(LEN($AI565:$AI568)-LEN(SUBSTITUTE($AI565:$AI568,"F", "")))</f>
        <v>0</v>
      </c>
      <c r="BF565" s="300">
        <f>SUMPRODUCT(LEN($AI565:$AI568)-LEN(SUBSTITUTE($AI565:$AI568,"G", "")))</f>
        <v>0</v>
      </c>
      <c r="BG565" s="303">
        <f>SUMPRODUCT(LEN($AI565:$AI568)-LEN(SUBSTITUTE($AI565:$AI568,"M", "")))</f>
        <v>0</v>
      </c>
    </row>
    <row r="566" spans="2:60" ht="28.15" hidden="1" customHeight="1" thickBot="1">
      <c r="B566" s="29"/>
      <c r="C566" s="264"/>
      <c r="D566" s="37"/>
      <c r="E566" s="36"/>
      <c r="F566" s="36"/>
      <c r="G566" s="35"/>
      <c r="H566" s="256"/>
      <c r="I566" s="260"/>
      <c r="J566" s="260"/>
      <c r="K566" s="260"/>
      <c r="L566" s="32" t="s">
        <v>72</v>
      </c>
      <c r="M566" s="31"/>
      <c r="N566" s="32" t="s">
        <v>71</v>
      </c>
      <c r="O566" s="31"/>
      <c r="P566" s="32" t="s">
        <v>70</v>
      </c>
      <c r="Q566" s="31"/>
      <c r="R566" s="32" t="s">
        <v>69</v>
      </c>
      <c r="S566" s="31"/>
      <c r="T566" s="32" t="s">
        <v>68</v>
      </c>
      <c r="U566" s="31"/>
      <c r="V566" s="32" t="s">
        <v>67</v>
      </c>
      <c r="W566" s="31"/>
      <c r="X566" s="32" t="s">
        <v>66</v>
      </c>
      <c r="Y566" s="31"/>
      <c r="Z566" s="32" t="s">
        <v>65</v>
      </c>
      <c r="AA566" s="31"/>
      <c r="AB566" s="34" t="s">
        <v>64</v>
      </c>
      <c r="AC566" s="33"/>
      <c r="AD566" s="32" t="s">
        <v>63</v>
      </c>
      <c r="AE566" s="31"/>
      <c r="AF566" s="30"/>
      <c r="AG566" s="31"/>
      <c r="AH566" s="30"/>
      <c r="AI566" s="20"/>
      <c r="AJ566" s="246"/>
      <c r="AK566" s="246"/>
      <c r="AL566" s="19"/>
      <c r="AM566" s="7"/>
      <c r="AN566" s="7"/>
      <c r="AO566" s="239"/>
      <c r="AP566" s="230"/>
      <c r="AQ566" s="233"/>
      <c r="AR566" s="236"/>
      <c r="AS566" s="230"/>
      <c r="AT566" s="233"/>
      <c r="AU566" s="236"/>
      <c r="AV566" s="230"/>
      <c r="AW566" s="233"/>
      <c r="AX566" s="236"/>
      <c r="AY566" s="230"/>
      <c r="AZ566" s="233"/>
      <c r="BA566" s="236"/>
      <c r="BB566" s="230"/>
      <c r="BC566" s="233"/>
      <c r="BD566" s="298"/>
      <c r="BE566" s="301"/>
      <c r="BF566" s="301"/>
      <c r="BG566" s="304"/>
    </row>
    <row r="567" spans="2:60" ht="28.15" hidden="1" customHeight="1">
      <c r="B567" s="29"/>
      <c r="C567" s="265"/>
      <c r="D567" s="28"/>
      <c r="E567" s="27"/>
      <c r="F567" s="27"/>
      <c r="G567" s="26"/>
      <c r="H567" s="257"/>
      <c r="I567" s="261"/>
      <c r="J567" s="261"/>
      <c r="K567" s="261"/>
      <c r="L567" s="23" t="s">
        <v>62</v>
      </c>
      <c r="M567" s="22"/>
      <c r="N567" s="23" t="s">
        <v>61</v>
      </c>
      <c r="O567" s="22"/>
      <c r="P567" s="23" t="s">
        <v>60</v>
      </c>
      <c r="Q567" s="22"/>
      <c r="R567" s="23" t="s">
        <v>59</v>
      </c>
      <c r="S567" s="22"/>
      <c r="T567" s="23" t="s">
        <v>58</v>
      </c>
      <c r="U567" s="22"/>
      <c r="V567" s="23" t="s">
        <v>57</v>
      </c>
      <c r="W567" s="22"/>
      <c r="X567" s="23" t="s">
        <v>56</v>
      </c>
      <c r="Y567" s="22"/>
      <c r="Z567" s="23" t="s">
        <v>55</v>
      </c>
      <c r="AA567" s="22"/>
      <c r="AB567" s="25" t="s">
        <v>54</v>
      </c>
      <c r="AC567" s="24"/>
      <c r="AD567" s="23">
        <v>39</v>
      </c>
      <c r="AE567" s="22"/>
      <c r="AF567" s="21"/>
      <c r="AG567" s="22"/>
      <c r="AH567" s="21"/>
      <c r="AI567" s="20"/>
      <c r="AJ567" s="246"/>
      <c r="AK567" s="246"/>
      <c r="AL567" s="19"/>
      <c r="AM567" s="7"/>
      <c r="AN567" s="7"/>
      <c r="AO567" s="239"/>
      <c r="AP567" s="230"/>
      <c r="AQ567" s="233"/>
      <c r="AR567" s="236"/>
      <c r="AS567" s="230"/>
      <c r="AT567" s="233"/>
      <c r="AU567" s="236"/>
      <c r="AV567" s="230"/>
      <c r="AW567" s="233"/>
      <c r="AX567" s="236"/>
      <c r="AY567" s="230"/>
      <c r="AZ567" s="233"/>
      <c r="BA567" s="236"/>
      <c r="BB567" s="230"/>
      <c r="BC567" s="233"/>
      <c r="BD567" s="298"/>
      <c r="BE567" s="301"/>
      <c r="BF567" s="301"/>
      <c r="BG567" s="304"/>
    </row>
    <row r="568" spans="2:60" ht="28.15" hidden="1" customHeight="1" thickBot="1">
      <c r="B568" s="18"/>
      <c r="C568" s="271"/>
      <c r="D568" s="17"/>
      <c r="E568" s="16"/>
      <c r="F568" s="16"/>
      <c r="G568" s="15"/>
      <c r="H568" s="258"/>
      <c r="I568" s="272"/>
      <c r="J568" s="272"/>
      <c r="K568" s="272"/>
      <c r="L568" s="12" t="s">
        <v>53</v>
      </c>
      <c r="M568" s="11"/>
      <c r="N568" s="12" t="s">
        <v>52</v>
      </c>
      <c r="O568" s="11"/>
      <c r="P568" s="12" t="s">
        <v>51</v>
      </c>
      <c r="Q568" s="11"/>
      <c r="R568" s="12" t="s">
        <v>50</v>
      </c>
      <c r="S568" s="11"/>
      <c r="T568" s="12">
        <v>20</v>
      </c>
      <c r="U568" s="11"/>
      <c r="V568" s="12" t="s">
        <v>49</v>
      </c>
      <c r="W568" s="11"/>
      <c r="X568" s="12" t="s">
        <v>48</v>
      </c>
      <c r="Y568" s="11"/>
      <c r="Z568" s="12" t="s">
        <v>47</v>
      </c>
      <c r="AA568" s="11"/>
      <c r="AB568" s="14" t="s">
        <v>46</v>
      </c>
      <c r="AC568" s="13"/>
      <c r="AD568" s="12" t="s">
        <v>45</v>
      </c>
      <c r="AE568" s="11"/>
      <c r="AF568" s="10"/>
      <c r="AG568" s="11"/>
      <c r="AH568" s="10"/>
      <c r="AI568" s="9"/>
      <c r="AJ568" s="247"/>
      <c r="AK568" s="247"/>
      <c r="AL568" s="8"/>
      <c r="AM568" s="7"/>
      <c r="AN568" s="7"/>
      <c r="AO568" s="240"/>
      <c r="AP568" s="231"/>
      <c r="AQ568" s="234"/>
      <c r="AR568" s="237"/>
      <c r="AS568" s="231"/>
      <c r="AT568" s="234"/>
      <c r="AU568" s="237"/>
      <c r="AV568" s="231"/>
      <c r="AW568" s="234"/>
      <c r="AX568" s="237"/>
      <c r="AY568" s="231"/>
      <c r="AZ568" s="234"/>
      <c r="BA568" s="237"/>
      <c r="BB568" s="231"/>
      <c r="BC568" s="234"/>
      <c r="BD568" s="299"/>
      <c r="BE568" s="302"/>
      <c r="BF568" s="302"/>
      <c r="BG568" s="305"/>
    </row>
    <row r="569" spans="2:60" ht="85.9" hidden="1" customHeight="1" thickBot="1">
      <c r="B569" s="94" t="s">
        <v>119</v>
      </c>
      <c r="C569" s="83" t="s">
        <v>118</v>
      </c>
      <c r="D569" s="88" t="s">
        <v>117</v>
      </c>
      <c r="E569" s="93" t="s">
        <v>116</v>
      </c>
      <c r="F569" s="92"/>
      <c r="G569" s="91"/>
      <c r="H569" s="90" t="s">
        <v>115</v>
      </c>
      <c r="I569" s="88" t="s">
        <v>43</v>
      </c>
      <c r="J569" s="88" t="s">
        <v>114</v>
      </c>
      <c r="K569" s="88" t="s">
        <v>44</v>
      </c>
      <c r="L569" s="227" t="s">
        <v>113</v>
      </c>
      <c r="M569" s="270"/>
      <c r="N569" s="227" t="s">
        <v>112</v>
      </c>
      <c r="O569" s="270"/>
      <c r="P569" s="227" t="s">
        <v>112</v>
      </c>
      <c r="Q569" s="228"/>
      <c r="R569" s="227" t="s">
        <v>112</v>
      </c>
      <c r="S569" s="228"/>
      <c r="T569" s="227" t="s">
        <v>112</v>
      </c>
      <c r="U569" s="228"/>
      <c r="V569" s="227" t="s">
        <v>112</v>
      </c>
      <c r="W569" s="228"/>
      <c r="X569" s="227" t="s">
        <v>112</v>
      </c>
      <c r="Y569" s="228"/>
      <c r="Z569" s="227" t="s">
        <v>112</v>
      </c>
      <c r="AA569" s="228"/>
      <c r="AB569" s="227" t="s">
        <v>112</v>
      </c>
      <c r="AC569" s="228"/>
      <c r="AD569" s="227" t="s">
        <v>112</v>
      </c>
      <c r="AE569" s="228"/>
      <c r="AF569" s="244" t="s">
        <v>111</v>
      </c>
      <c r="AG569" s="228"/>
      <c r="AH569" s="90" t="s">
        <v>110</v>
      </c>
      <c r="AI569" s="89" t="s">
        <v>109</v>
      </c>
      <c r="AJ569" s="88" t="s">
        <v>108</v>
      </c>
      <c r="AK569" s="88" t="s">
        <v>107</v>
      </c>
      <c r="AL569" s="87" t="s">
        <v>106</v>
      </c>
      <c r="AM569" s="86"/>
      <c r="AN569" s="86"/>
      <c r="AO569" s="84" t="s">
        <v>105</v>
      </c>
      <c r="AP569" s="83" t="s">
        <v>104</v>
      </c>
      <c r="AQ569" s="82" t="s">
        <v>103</v>
      </c>
      <c r="AR569" s="84" t="s">
        <v>102</v>
      </c>
      <c r="AS569" s="83" t="s">
        <v>101</v>
      </c>
      <c r="AT569" s="82" t="s">
        <v>100</v>
      </c>
      <c r="AU569" s="84" t="s">
        <v>99</v>
      </c>
      <c r="AV569" s="83" t="s">
        <v>98</v>
      </c>
      <c r="AW569" s="85" t="s">
        <v>97</v>
      </c>
      <c r="AX569" s="84" t="s">
        <v>96</v>
      </c>
      <c r="AY569" s="83" t="s">
        <v>95</v>
      </c>
      <c r="AZ569" s="82" t="s">
        <v>94</v>
      </c>
      <c r="BA569" s="84" t="s">
        <v>93</v>
      </c>
      <c r="BB569" s="83" t="s">
        <v>92</v>
      </c>
      <c r="BC569" s="82" t="s">
        <v>91</v>
      </c>
      <c r="BD569" s="81" t="s">
        <v>90</v>
      </c>
      <c r="BE569" s="80" t="s">
        <v>89</v>
      </c>
      <c r="BF569" s="80" t="s">
        <v>88</v>
      </c>
      <c r="BG569" s="79" t="s">
        <v>87</v>
      </c>
    </row>
    <row r="570" spans="2:60" ht="48" hidden="1" thickBot="1">
      <c r="B570" s="78" t="s">
        <v>142</v>
      </c>
      <c r="C570" s="77"/>
      <c r="D570" s="76"/>
      <c r="E570" s="267"/>
      <c r="F570" s="268"/>
      <c r="G570" s="269"/>
      <c r="H570" s="75" t="s">
        <v>85</v>
      </c>
      <c r="I570" s="74"/>
      <c r="J570" s="74"/>
      <c r="K570" s="73"/>
      <c r="L570" s="72"/>
      <c r="M570" s="68"/>
      <c r="N570" s="72"/>
      <c r="O570" s="68"/>
      <c r="P570" s="72"/>
      <c r="Q570" s="68"/>
      <c r="R570" s="72"/>
      <c r="S570" s="68"/>
      <c r="T570" s="72"/>
      <c r="U570" s="68"/>
      <c r="V570" s="72"/>
      <c r="W570" s="68"/>
      <c r="X570" s="72"/>
      <c r="Y570" s="68"/>
      <c r="Z570" s="72"/>
      <c r="AA570" s="71"/>
      <c r="AB570" s="70"/>
      <c r="AC570" s="70"/>
      <c r="AD570" s="70"/>
      <c r="AE570" s="70"/>
      <c r="AF570" s="69" t="s">
        <v>84</v>
      </c>
      <c r="AG570" s="68"/>
      <c r="AH570" s="68"/>
      <c r="AI570" s="68"/>
      <c r="AJ570" s="67"/>
      <c r="AK570" s="67"/>
      <c r="AL570" s="66"/>
      <c r="AM570" s="65"/>
      <c r="AN570" s="65"/>
      <c r="AO570" s="64">
        <f t="shared" ref="AO570:BG570" si="40">SUM(AO571:AO582)</f>
        <v>0</v>
      </c>
      <c r="AP570" s="63">
        <f t="shared" si="40"/>
        <v>0</v>
      </c>
      <c r="AQ570" s="62">
        <f t="shared" si="40"/>
        <v>0</v>
      </c>
      <c r="AR570" s="64">
        <f t="shared" si="40"/>
        <v>0</v>
      </c>
      <c r="AS570" s="63">
        <f t="shared" si="40"/>
        <v>0</v>
      </c>
      <c r="AT570" s="62">
        <f t="shared" si="40"/>
        <v>0</v>
      </c>
      <c r="AU570" s="64">
        <f t="shared" si="40"/>
        <v>0</v>
      </c>
      <c r="AV570" s="63">
        <f t="shared" si="40"/>
        <v>0</v>
      </c>
      <c r="AW570" s="62">
        <f t="shared" si="40"/>
        <v>0</v>
      </c>
      <c r="AX570" s="64">
        <f t="shared" si="40"/>
        <v>0</v>
      </c>
      <c r="AY570" s="63">
        <f t="shared" si="40"/>
        <v>0</v>
      </c>
      <c r="AZ570" s="62">
        <f t="shared" si="40"/>
        <v>0</v>
      </c>
      <c r="BA570" s="64">
        <f t="shared" si="40"/>
        <v>0</v>
      </c>
      <c r="BB570" s="63">
        <f t="shared" si="40"/>
        <v>0</v>
      </c>
      <c r="BC570" s="62">
        <f t="shared" si="40"/>
        <v>0</v>
      </c>
      <c r="BD570" s="61">
        <f t="shared" si="40"/>
        <v>0</v>
      </c>
      <c r="BE570" s="60">
        <f t="shared" si="40"/>
        <v>0</v>
      </c>
      <c r="BF570" s="60">
        <f t="shared" si="40"/>
        <v>0</v>
      </c>
      <c r="BG570" s="59">
        <f t="shared" si="40"/>
        <v>0</v>
      </c>
      <c r="BH570" s="58" t="s">
        <v>83</v>
      </c>
    </row>
    <row r="571" spans="2:60" ht="28.15" hidden="1" customHeight="1">
      <c r="B571" s="29"/>
      <c r="C571" s="263">
        <v>1</v>
      </c>
      <c r="D571" s="47"/>
      <c r="E571" s="46"/>
      <c r="F571" s="46"/>
      <c r="G571" s="45"/>
      <c r="H571" s="255"/>
      <c r="I571" s="259"/>
      <c r="J571" s="259"/>
      <c r="K571" s="259"/>
      <c r="L571" s="42" t="s">
        <v>82</v>
      </c>
      <c r="M571" s="41"/>
      <c r="N571" s="42" t="s">
        <v>81</v>
      </c>
      <c r="O571" s="41"/>
      <c r="P571" s="42" t="s">
        <v>80</v>
      </c>
      <c r="Q571" s="41"/>
      <c r="R571" s="42" t="s">
        <v>79</v>
      </c>
      <c r="S571" s="41"/>
      <c r="T571" s="42" t="s">
        <v>78</v>
      </c>
      <c r="U571" s="41"/>
      <c r="V571" s="42" t="s">
        <v>77</v>
      </c>
      <c r="W571" s="41"/>
      <c r="X571" s="42" t="s">
        <v>76</v>
      </c>
      <c r="Y571" s="41"/>
      <c r="Z571" s="42" t="s">
        <v>75</v>
      </c>
      <c r="AA571" s="41"/>
      <c r="AB571" s="44" t="s">
        <v>74</v>
      </c>
      <c r="AC571" s="43"/>
      <c r="AD571" s="42" t="s">
        <v>73</v>
      </c>
      <c r="AE571" s="41"/>
      <c r="AF571" s="40"/>
      <c r="AG571" s="41"/>
      <c r="AH571" s="40"/>
      <c r="AI571" s="39"/>
      <c r="AJ571" s="245"/>
      <c r="AK571" s="245"/>
      <c r="AL571" s="38"/>
      <c r="AM571" s="7"/>
      <c r="AN571" s="7"/>
      <c r="AO571" s="238">
        <f>SUMPRODUCT(LEN($M571:$AE574)-LEN(SUBSTITUTE($M571:$AE574,"A", "")))</f>
        <v>0</v>
      </c>
      <c r="AP571" s="229">
        <f>SUMPRODUCT(LEN($AH571:$AH574)-LEN(SUBSTITUTE($AH571:$AH574,"A", "")))</f>
        <v>0</v>
      </c>
      <c r="AQ571" s="232">
        <f>SUMPRODUCT(LEN($AG571:$AG574)-LEN(SUBSTITUTE($AG571:$AG574,"A", "")))</f>
        <v>0</v>
      </c>
      <c r="AR571" s="235">
        <f>SUMPRODUCT(LEN($M571:$AE574)-LEN(SUBSTITUTE($M571:$AE574,"S", "")))</f>
        <v>0</v>
      </c>
      <c r="AS571" s="229">
        <f>SUMPRODUCT(LEN($AH571:$AH574)-LEN(SUBSTITUTE($AH571:$AH574,"S", "")))</f>
        <v>0</v>
      </c>
      <c r="AT571" s="232">
        <f>SUMPRODUCT(LEN($AG571:$AG574)-LEN(SUBSTITUTE($AG571:$AG574,"S", "")))</f>
        <v>0</v>
      </c>
      <c r="AU571" s="235">
        <f>SUMPRODUCT(LEN($M571:$AE574)-LEN(SUBSTITUTE($M571:$AE574,"F", "")))</f>
        <v>0</v>
      </c>
      <c r="AV571" s="229">
        <f>SUMPRODUCT(LEN($AH571:$AH574)-LEN(SUBSTITUTE($AH571:$AH574,"F", "")))</f>
        <v>0</v>
      </c>
      <c r="AW571" s="232">
        <f>SUMPRODUCT(LEN($AG571:$AG574)-LEN(SUBSTITUTE($AG571:$AG574,"F", "")))</f>
        <v>0</v>
      </c>
      <c r="AX571" s="235">
        <f>SUMPRODUCT(LEN($M571:$AE574)-LEN(SUBSTITUTE($M571:$AE574,"G", "")))</f>
        <v>0</v>
      </c>
      <c r="AY571" s="229">
        <f>SUMPRODUCT(LEN($AH571:$AH574)-LEN(SUBSTITUTE($AH571:$AH574,"G", "")))</f>
        <v>0</v>
      </c>
      <c r="AZ571" s="232">
        <f>SUMPRODUCT(LEN($AG571:$AG574)-LEN(SUBSTITUTE($AG571:$AG574,"G", "")))</f>
        <v>0</v>
      </c>
      <c r="BA571" s="235">
        <f>SUMPRODUCT(LEN($M571:$AE574)-LEN(SUBSTITUTE($M571:$AE574,"M", "")))</f>
        <v>0</v>
      </c>
      <c r="BB571" s="229">
        <f>SUMPRODUCT(LEN($AH571:$AH574)-LEN(SUBSTITUTE($AH571:$AH574,"M", "")))</f>
        <v>0</v>
      </c>
      <c r="BC571" s="232">
        <f>SUMPRODUCT(LEN($AG571:$AG574)-LEN(SUBSTITUTE($AG571:$AG574,"M", "")))</f>
        <v>0</v>
      </c>
      <c r="BD571" s="297">
        <f>SUMPRODUCT(LEN($AI571:$AI574)-LEN(SUBSTITUTE($AI571:$AI574,"S", "")))</f>
        <v>0</v>
      </c>
      <c r="BE571" s="300">
        <f>SUMPRODUCT(LEN($AI571:$AI574)-LEN(SUBSTITUTE($AI571:$AI574,"F", "")))</f>
        <v>0</v>
      </c>
      <c r="BF571" s="300">
        <f>SUMPRODUCT(LEN($AI571:$AI574)-LEN(SUBSTITUTE($AI571:$AI574,"G", "")))</f>
        <v>0</v>
      </c>
      <c r="BG571" s="303">
        <f>SUMPRODUCT(LEN($AI571:$AI574)-LEN(SUBSTITUTE($AI571:$AI574,"M", "")))</f>
        <v>0</v>
      </c>
    </row>
    <row r="572" spans="2:60" ht="28.15" hidden="1" customHeight="1" thickBot="1">
      <c r="B572" s="29"/>
      <c r="C572" s="264"/>
      <c r="D572" s="37"/>
      <c r="E572" s="36"/>
      <c r="F572" s="36"/>
      <c r="G572" s="35"/>
      <c r="H572" s="256"/>
      <c r="I572" s="260"/>
      <c r="J572" s="260"/>
      <c r="K572" s="260"/>
      <c r="L572" s="32" t="s">
        <v>72</v>
      </c>
      <c r="M572" s="31"/>
      <c r="N572" s="32" t="s">
        <v>71</v>
      </c>
      <c r="O572" s="31"/>
      <c r="P572" s="32" t="s">
        <v>70</v>
      </c>
      <c r="Q572" s="31"/>
      <c r="R572" s="32" t="s">
        <v>69</v>
      </c>
      <c r="S572" s="31"/>
      <c r="T572" s="32" t="s">
        <v>68</v>
      </c>
      <c r="U572" s="31"/>
      <c r="V572" s="32" t="s">
        <v>67</v>
      </c>
      <c r="W572" s="31"/>
      <c r="X572" s="32" t="s">
        <v>66</v>
      </c>
      <c r="Y572" s="31"/>
      <c r="Z572" s="32" t="s">
        <v>65</v>
      </c>
      <c r="AA572" s="31"/>
      <c r="AB572" s="34" t="s">
        <v>64</v>
      </c>
      <c r="AC572" s="33"/>
      <c r="AD572" s="32" t="s">
        <v>63</v>
      </c>
      <c r="AE572" s="31"/>
      <c r="AF572" s="30"/>
      <c r="AG572" s="31"/>
      <c r="AH572" s="30"/>
      <c r="AI572" s="20"/>
      <c r="AJ572" s="246"/>
      <c r="AK572" s="246"/>
      <c r="AL572" s="19"/>
      <c r="AM572" s="7"/>
      <c r="AN572" s="7"/>
      <c r="AO572" s="239"/>
      <c r="AP572" s="230"/>
      <c r="AQ572" s="233"/>
      <c r="AR572" s="236"/>
      <c r="AS572" s="230"/>
      <c r="AT572" s="233"/>
      <c r="AU572" s="236"/>
      <c r="AV572" s="230"/>
      <c r="AW572" s="233"/>
      <c r="AX572" s="236"/>
      <c r="AY572" s="230"/>
      <c r="AZ572" s="233"/>
      <c r="BA572" s="236"/>
      <c r="BB572" s="230"/>
      <c r="BC572" s="233"/>
      <c r="BD572" s="298"/>
      <c r="BE572" s="301"/>
      <c r="BF572" s="301"/>
      <c r="BG572" s="304"/>
    </row>
    <row r="573" spans="2:60" ht="28.15" hidden="1" customHeight="1">
      <c r="B573" s="29"/>
      <c r="C573" s="265"/>
      <c r="D573" s="28"/>
      <c r="E573" s="27"/>
      <c r="F573" s="27"/>
      <c r="G573" s="26"/>
      <c r="H573" s="257"/>
      <c r="I573" s="261"/>
      <c r="J573" s="261"/>
      <c r="K573" s="261"/>
      <c r="L573" s="23" t="s">
        <v>62</v>
      </c>
      <c r="M573" s="22"/>
      <c r="N573" s="23" t="s">
        <v>61</v>
      </c>
      <c r="O573" s="22"/>
      <c r="P573" s="23" t="s">
        <v>60</v>
      </c>
      <c r="Q573" s="22"/>
      <c r="R573" s="23" t="s">
        <v>59</v>
      </c>
      <c r="S573" s="22"/>
      <c r="T573" s="23" t="s">
        <v>58</v>
      </c>
      <c r="U573" s="22"/>
      <c r="V573" s="23" t="s">
        <v>57</v>
      </c>
      <c r="W573" s="22"/>
      <c r="X573" s="23" t="s">
        <v>56</v>
      </c>
      <c r="Y573" s="22"/>
      <c r="Z573" s="23" t="s">
        <v>55</v>
      </c>
      <c r="AA573" s="22"/>
      <c r="AB573" s="25" t="s">
        <v>54</v>
      </c>
      <c r="AC573" s="24"/>
      <c r="AD573" s="23">
        <v>39</v>
      </c>
      <c r="AE573" s="22"/>
      <c r="AF573" s="21"/>
      <c r="AG573" s="22"/>
      <c r="AH573" s="21"/>
      <c r="AI573" s="20"/>
      <c r="AJ573" s="246"/>
      <c r="AK573" s="246"/>
      <c r="AL573" s="19"/>
      <c r="AM573" s="7"/>
      <c r="AN573" s="7"/>
      <c r="AO573" s="239"/>
      <c r="AP573" s="230"/>
      <c r="AQ573" s="233"/>
      <c r="AR573" s="236"/>
      <c r="AS573" s="230"/>
      <c r="AT573" s="233"/>
      <c r="AU573" s="236"/>
      <c r="AV573" s="230"/>
      <c r="AW573" s="233"/>
      <c r="AX573" s="236"/>
      <c r="AY573" s="230"/>
      <c r="AZ573" s="233"/>
      <c r="BA573" s="236"/>
      <c r="BB573" s="230"/>
      <c r="BC573" s="233"/>
      <c r="BD573" s="298"/>
      <c r="BE573" s="301"/>
      <c r="BF573" s="301"/>
      <c r="BG573" s="304"/>
    </row>
    <row r="574" spans="2:60" ht="27.75" hidden="1" customHeight="1" thickBot="1">
      <c r="B574" s="29"/>
      <c r="C574" s="266"/>
      <c r="D574" s="57"/>
      <c r="E574" s="56"/>
      <c r="F574" s="56"/>
      <c r="G574" s="55"/>
      <c r="H574" s="258"/>
      <c r="I574" s="262"/>
      <c r="J574" s="262"/>
      <c r="K574" s="262"/>
      <c r="L574" s="52" t="s">
        <v>53</v>
      </c>
      <c r="M574" s="51"/>
      <c r="N574" s="52" t="s">
        <v>52</v>
      </c>
      <c r="O574" s="51"/>
      <c r="P574" s="52" t="s">
        <v>51</v>
      </c>
      <c r="Q574" s="51"/>
      <c r="R574" s="52" t="s">
        <v>50</v>
      </c>
      <c r="S574" s="51"/>
      <c r="T574" s="52">
        <v>20</v>
      </c>
      <c r="U574" s="51"/>
      <c r="V574" s="52" t="s">
        <v>49</v>
      </c>
      <c r="W574" s="51"/>
      <c r="X574" s="52" t="s">
        <v>48</v>
      </c>
      <c r="Y574" s="51"/>
      <c r="Z574" s="52" t="s">
        <v>47</v>
      </c>
      <c r="AA574" s="51"/>
      <c r="AB574" s="54" t="s">
        <v>46</v>
      </c>
      <c r="AC574" s="53"/>
      <c r="AD574" s="52" t="s">
        <v>45</v>
      </c>
      <c r="AE574" s="51"/>
      <c r="AF574" s="50"/>
      <c r="AG574" s="51"/>
      <c r="AH574" s="50"/>
      <c r="AI574" s="49"/>
      <c r="AJ574" s="248"/>
      <c r="AK574" s="248"/>
      <c r="AL574" s="48"/>
      <c r="AM574" s="7"/>
      <c r="AN574" s="7"/>
      <c r="AO574" s="240"/>
      <c r="AP574" s="231"/>
      <c r="AQ574" s="234"/>
      <c r="AR574" s="237"/>
      <c r="AS574" s="231"/>
      <c r="AT574" s="234"/>
      <c r="AU574" s="237"/>
      <c r="AV574" s="231"/>
      <c r="AW574" s="234"/>
      <c r="AX574" s="237"/>
      <c r="AY574" s="231"/>
      <c r="AZ574" s="234"/>
      <c r="BA574" s="237"/>
      <c r="BB574" s="231"/>
      <c r="BC574" s="234"/>
      <c r="BD574" s="299"/>
      <c r="BE574" s="302"/>
      <c r="BF574" s="302"/>
      <c r="BG574" s="305"/>
    </row>
    <row r="575" spans="2:60" ht="28.15" hidden="1" customHeight="1">
      <c r="B575" s="29"/>
      <c r="C575" s="263">
        <v>2</v>
      </c>
      <c r="D575" s="47"/>
      <c r="E575" s="46"/>
      <c r="F575" s="46"/>
      <c r="G575" s="45"/>
      <c r="H575" s="255"/>
      <c r="I575" s="259"/>
      <c r="J575" s="259"/>
      <c r="K575" s="259"/>
      <c r="L575" s="42" t="s">
        <v>82</v>
      </c>
      <c r="M575" s="41"/>
      <c r="N575" s="42" t="s">
        <v>81</v>
      </c>
      <c r="O575" s="41"/>
      <c r="P575" s="42" t="s">
        <v>80</v>
      </c>
      <c r="Q575" s="41"/>
      <c r="R575" s="42" t="s">
        <v>79</v>
      </c>
      <c r="S575" s="41"/>
      <c r="T575" s="42" t="s">
        <v>78</v>
      </c>
      <c r="U575" s="41"/>
      <c r="V575" s="42" t="s">
        <v>77</v>
      </c>
      <c r="W575" s="41"/>
      <c r="X575" s="42" t="s">
        <v>76</v>
      </c>
      <c r="Y575" s="41"/>
      <c r="Z575" s="42" t="s">
        <v>75</v>
      </c>
      <c r="AA575" s="41"/>
      <c r="AB575" s="44" t="s">
        <v>74</v>
      </c>
      <c r="AC575" s="43"/>
      <c r="AD575" s="42" t="s">
        <v>73</v>
      </c>
      <c r="AE575" s="41"/>
      <c r="AF575" s="40"/>
      <c r="AG575" s="41"/>
      <c r="AH575" s="40"/>
      <c r="AI575" s="39"/>
      <c r="AJ575" s="249"/>
      <c r="AK575" s="252"/>
      <c r="AL575" s="38"/>
      <c r="AM575" s="7"/>
      <c r="AN575" s="7"/>
      <c r="AO575" s="238">
        <f>SUMPRODUCT(LEN($M575:$AE578)-LEN(SUBSTITUTE($M575:$AE578,"A", "")))</f>
        <v>0</v>
      </c>
      <c r="AP575" s="229">
        <f>SUMPRODUCT(LEN($AH575:$AH578)-LEN(SUBSTITUTE($AH575:$AH578,"A", "")))</f>
        <v>0</v>
      </c>
      <c r="AQ575" s="232">
        <f>SUMPRODUCT(LEN($AG575:$AG578)-LEN(SUBSTITUTE($AG575:$AG578,"A", "")))</f>
        <v>0</v>
      </c>
      <c r="AR575" s="235">
        <f>SUMPRODUCT(LEN($M575:$AE578)-LEN(SUBSTITUTE($M575:$AE578,"S", "")))</f>
        <v>0</v>
      </c>
      <c r="AS575" s="229">
        <f>SUMPRODUCT(LEN($AH575:$AH578)-LEN(SUBSTITUTE($AH575:$AH578,"S", "")))</f>
        <v>0</v>
      </c>
      <c r="AT575" s="232">
        <f>SUMPRODUCT(LEN($AG575:$AG578)-LEN(SUBSTITUTE($AG575:$AG578,"S", "")))</f>
        <v>0</v>
      </c>
      <c r="AU575" s="235">
        <f>SUMPRODUCT(LEN($M575:$AE578)-LEN(SUBSTITUTE($M575:$AE578,"F", "")))</f>
        <v>0</v>
      </c>
      <c r="AV575" s="229">
        <f>SUMPRODUCT(LEN($AH575:$AH578)-LEN(SUBSTITUTE($AH575:$AH578,"F", "")))</f>
        <v>0</v>
      </c>
      <c r="AW575" s="232">
        <f>SUMPRODUCT(LEN($AG575:$AG578)-LEN(SUBSTITUTE($AG575:$AG578,"F", "")))</f>
        <v>0</v>
      </c>
      <c r="AX575" s="235">
        <f>SUMPRODUCT(LEN($M575:$AE578)-LEN(SUBSTITUTE($M575:$AE578,"G", "")))</f>
        <v>0</v>
      </c>
      <c r="AY575" s="229">
        <f>SUMPRODUCT(LEN($AH575:$AH578)-LEN(SUBSTITUTE($AH575:$AH578,"G", "")))</f>
        <v>0</v>
      </c>
      <c r="AZ575" s="232">
        <f>SUMPRODUCT(LEN($AG575:$AG578)-LEN(SUBSTITUTE($AG575:$AG578,"G", "")))</f>
        <v>0</v>
      </c>
      <c r="BA575" s="235">
        <f>SUMPRODUCT(LEN($M575:$AE578)-LEN(SUBSTITUTE($M575:$AE578,"M", "")))</f>
        <v>0</v>
      </c>
      <c r="BB575" s="229">
        <f>SUMPRODUCT(LEN($AH575:$AH578)-LEN(SUBSTITUTE($AH575:$AH578,"M", "")))</f>
        <v>0</v>
      </c>
      <c r="BC575" s="232">
        <f>SUMPRODUCT(LEN($AG575:$AG578)-LEN(SUBSTITUTE($AG575:$AG578,"M", "")))</f>
        <v>0</v>
      </c>
      <c r="BD575" s="297">
        <f>SUMPRODUCT(LEN($AI575:$AI578)-LEN(SUBSTITUTE($AI575:$AI578,"S", "")))</f>
        <v>0</v>
      </c>
      <c r="BE575" s="300">
        <f>SUMPRODUCT(LEN($AI575:$AI578)-LEN(SUBSTITUTE($AI575:$AI578,"F", "")))</f>
        <v>0</v>
      </c>
      <c r="BF575" s="300">
        <f>SUMPRODUCT(LEN($AI575:$AI578)-LEN(SUBSTITUTE($AI575:$AI578,"G", "")))</f>
        <v>0</v>
      </c>
      <c r="BG575" s="303">
        <f>SUMPRODUCT(LEN($AI575:$AI578)-LEN(SUBSTITUTE($AI575:$AI578,"M", "")))</f>
        <v>0</v>
      </c>
    </row>
    <row r="576" spans="2:60" ht="28.15" hidden="1" customHeight="1" thickBot="1">
      <c r="B576" s="29"/>
      <c r="C576" s="264"/>
      <c r="D576" s="37"/>
      <c r="E576" s="36"/>
      <c r="F576" s="36"/>
      <c r="G576" s="35"/>
      <c r="H576" s="256"/>
      <c r="I576" s="260"/>
      <c r="J576" s="260"/>
      <c r="K576" s="260"/>
      <c r="L576" s="32" t="s">
        <v>72</v>
      </c>
      <c r="M576" s="31"/>
      <c r="N576" s="32" t="s">
        <v>71</v>
      </c>
      <c r="O576" s="31"/>
      <c r="P576" s="32" t="s">
        <v>70</v>
      </c>
      <c r="Q576" s="31"/>
      <c r="R576" s="32" t="s">
        <v>69</v>
      </c>
      <c r="S576" s="31"/>
      <c r="T576" s="32" t="s">
        <v>68</v>
      </c>
      <c r="U576" s="31"/>
      <c r="V576" s="32" t="s">
        <v>67</v>
      </c>
      <c r="W576" s="31"/>
      <c r="X576" s="32" t="s">
        <v>66</v>
      </c>
      <c r="Y576" s="31"/>
      <c r="Z576" s="32" t="s">
        <v>65</v>
      </c>
      <c r="AA576" s="31"/>
      <c r="AB576" s="34" t="s">
        <v>64</v>
      </c>
      <c r="AC576" s="33"/>
      <c r="AD576" s="32" t="s">
        <v>63</v>
      </c>
      <c r="AE576" s="31"/>
      <c r="AF576" s="30"/>
      <c r="AG576" s="31"/>
      <c r="AH576" s="30"/>
      <c r="AI576" s="20"/>
      <c r="AJ576" s="250"/>
      <c r="AK576" s="253"/>
      <c r="AL576" s="19"/>
      <c r="AM576" s="7"/>
      <c r="AN576" s="7"/>
      <c r="AO576" s="239"/>
      <c r="AP576" s="230"/>
      <c r="AQ576" s="233"/>
      <c r="AR576" s="236"/>
      <c r="AS576" s="230"/>
      <c r="AT576" s="233"/>
      <c r="AU576" s="236"/>
      <c r="AV576" s="230"/>
      <c r="AW576" s="233"/>
      <c r="AX576" s="236"/>
      <c r="AY576" s="230"/>
      <c r="AZ576" s="233"/>
      <c r="BA576" s="236"/>
      <c r="BB576" s="230"/>
      <c r="BC576" s="233"/>
      <c r="BD576" s="298"/>
      <c r="BE576" s="301"/>
      <c r="BF576" s="301"/>
      <c r="BG576" s="304"/>
    </row>
    <row r="577" spans="2:60" ht="28.15" hidden="1" customHeight="1">
      <c r="B577" s="29"/>
      <c r="C577" s="265"/>
      <c r="D577" s="28"/>
      <c r="E577" s="27"/>
      <c r="F577" s="27"/>
      <c r="G577" s="26"/>
      <c r="H577" s="257"/>
      <c r="I577" s="261"/>
      <c r="J577" s="261"/>
      <c r="K577" s="261"/>
      <c r="L577" s="23" t="s">
        <v>62</v>
      </c>
      <c r="M577" s="22"/>
      <c r="N577" s="23" t="s">
        <v>61</v>
      </c>
      <c r="O577" s="22"/>
      <c r="P577" s="23" t="s">
        <v>60</v>
      </c>
      <c r="Q577" s="22"/>
      <c r="R577" s="23" t="s">
        <v>59</v>
      </c>
      <c r="S577" s="22"/>
      <c r="T577" s="23" t="s">
        <v>58</v>
      </c>
      <c r="U577" s="22"/>
      <c r="V577" s="23" t="s">
        <v>57</v>
      </c>
      <c r="W577" s="22"/>
      <c r="X577" s="23" t="s">
        <v>56</v>
      </c>
      <c r="Y577" s="22"/>
      <c r="Z577" s="23" t="s">
        <v>55</v>
      </c>
      <c r="AA577" s="22"/>
      <c r="AB577" s="25" t="s">
        <v>54</v>
      </c>
      <c r="AC577" s="24"/>
      <c r="AD577" s="23">
        <v>39</v>
      </c>
      <c r="AE577" s="22"/>
      <c r="AF577" s="21"/>
      <c r="AG577" s="22"/>
      <c r="AH577" s="21"/>
      <c r="AI577" s="20"/>
      <c r="AJ577" s="250"/>
      <c r="AK577" s="253"/>
      <c r="AL577" s="19"/>
      <c r="AM577" s="7"/>
      <c r="AN577" s="7"/>
      <c r="AO577" s="239"/>
      <c r="AP577" s="230"/>
      <c r="AQ577" s="233"/>
      <c r="AR577" s="236"/>
      <c r="AS577" s="230"/>
      <c r="AT577" s="233"/>
      <c r="AU577" s="236"/>
      <c r="AV577" s="230"/>
      <c r="AW577" s="233"/>
      <c r="AX577" s="236"/>
      <c r="AY577" s="230"/>
      <c r="AZ577" s="233"/>
      <c r="BA577" s="236"/>
      <c r="BB577" s="230"/>
      <c r="BC577" s="233"/>
      <c r="BD577" s="298"/>
      <c r="BE577" s="301"/>
      <c r="BF577" s="301"/>
      <c r="BG577" s="304"/>
    </row>
    <row r="578" spans="2:60" ht="28.15" hidden="1" customHeight="1" thickBot="1">
      <c r="B578" s="29"/>
      <c r="C578" s="266"/>
      <c r="D578" s="57"/>
      <c r="E578" s="56"/>
      <c r="F578" s="56"/>
      <c r="G578" s="55"/>
      <c r="H578" s="258"/>
      <c r="I578" s="262"/>
      <c r="J578" s="262"/>
      <c r="K578" s="262"/>
      <c r="L578" s="52" t="s">
        <v>53</v>
      </c>
      <c r="M578" s="51"/>
      <c r="N578" s="52" t="s">
        <v>52</v>
      </c>
      <c r="O578" s="51"/>
      <c r="P578" s="52" t="s">
        <v>51</v>
      </c>
      <c r="Q578" s="51"/>
      <c r="R578" s="52" t="s">
        <v>50</v>
      </c>
      <c r="S578" s="51"/>
      <c r="T578" s="52">
        <v>20</v>
      </c>
      <c r="U578" s="51"/>
      <c r="V578" s="52" t="s">
        <v>49</v>
      </c>
      <c r="W578" s="51"/>
      <c r="X578" s="52" t="s">
        <v>48</v>
      </c>
      <c r="Y578" s="51"/>
      <c r="Z578" s="52" t="s">
        <v>47</v>
      </c>
      <c r="AA578" s="51"/>
      <c r="AB578" s="54" t="s">
        <v>46</v>
      </c>
      <c r="AC578" s="53"/>
      <c r="AD578" s="52" t="s">
        <v>45</v>
      </c>
      <c r="AE578" s="51"/>
      <c r="AF578" s="50"/>
      <c r="AG578" s="51"/>
      <c r="AH578" s="50"/>
      <c r="AI578" s="49"/>
      <c r="AJ578" s="251"/>
      <c r="AK578" s="254"/>
      <c r="AL578" s="48"/>
      <c r="AM578" s="7"/>
      <c r="AN578" s="7"/>
      <c r="AO578" s="240"/>
      <c r="AP578" s="231"/>
      <c r="AQ578" s="234"/>
      <c r="AR578" s="237"/>
      <c r="AS578" s="231"/>
      <c r="AT578" s="234"/>
      <c r="AU578" s="237"/>
      <c r="AV578" s="231"/>
      <c r="AW578" s="234"/>
      <c r="AX578" s="237"/>
      <c r="AY578" s="231"/>
      <c r="AZ578" s="234"/>
      <c r="BA578" s="237"/>
      <c r="BB578" s="231"/>
      <c r="BC578" s="234"/>
      <c r="BD578" s="299"/>
      <c r="BE578" s="302"/>
      <c r="BF578" s="302"/>
      <c r="BG578" s="305"/>
    </row>
    <row r="579" spans="2:60" ht="28.15" hidden="1" customHeight="1">
      <c r="B579" s="29"/>
      <c r="C579" s="263">
        <v>3</v>
      </c>
      <c r="D579" s="47"/>
      <c r="E579" s="46"/>
      <c r="F579" s="46"/>
      <c r="G579" s="45"/>
      <c r="H579" s="255"/>
      <c r="I579" s="259"/>
      <c r="J579" s="259"/>
      <c r="K579" s="259"/>
      <c r="L579" s="42" t="s">
        <v>82</v>
      </c>
      <c r="M579" s="41"/>
      <c r="N579" s="42" t="s">
        <v>81</v>
      </c>
      <c r="O579" s="41"/>
      <c r="P579" s="42" t="s">
        <v>80</v>
      </c>
      <c r="Q579" s="41"/>
      <c r="R579" s="42" t="s">
        <v>79</v>
      </c>
      <c r="S579" s="41"/>
      <c r="T579" s="42" t="s">
        <v>78</v>
      </c>
      <c r="U579" s="41"/>
      <c r="V579" s="42" t="s">
        <v>77</v>
      </c>
      <c r="W579" s="41"/>
      <c r="X579" s="42" t="s">
        <v>76</v>
      </c>
      <c r="Y579" s="41"/>
      <c r="Z579" s="42" t="s">
        <v>75</v>
      </c>
      <c r="AA579" s="41"/>
      <c r="AB579" s="44" t="s">
        <v>74</v>
      </c>
      <c r="AC579" s="43"/>
      <c r="AD579" s="42" t="s">
        <v>73</v>
      </c>
      <c r="AE579" s="41"/>
      <c r="AF579" s="40"/>
      <c r="AG579" s="41"/>
      <c r="AH579" s="40"/>
      <c r="AI579" s="39"/>
      <c r="AJ579" s="245"/>
      <c r="AK579" s="245"/>
      <c r="AL579" s="38"/>
      <c r="AM579" s="7"/>
      <c r="AN579" s="7"/>
      <c r="AO579" s="238">
        <f>SUMPRODUCT(LEN($M579:$AE582)-LEN(SUBSTITUTE($M579:$AE582,"A", "")))</f>
        <v>0</v>
      </c>
      <c r="AP579" s="229">
        <f>SUMPRODUCT(LEN($AH579:$AH582)-LEN(SUBSTITUTE($AH579:$AH582,"A", "")))</f>
        <v>0</v>
      </c>
      <c r="AQ579" s="232">
        <f>SUMPRODUCT(LEN($AG579:$AG582)-LEN(SUBSTITUTE($AG579:$AG582,"A", "")))</f>
        <v>0</v>
      </c>
      <c r="AR579" s="235">
        <f>SUMPRODUCT(LEN($M579:$AE582)-LEN(SUBSTITUTE($M579:$AE582,"S", "")))</f>
        <v>0</v>
      </c>
      <c r="AS579" s="229">
        <f>SUMPRODUCT(LEN($AH579:$AH582)-LEN(SUBSTITUTE($AH579:$AH582,"S", "")))</f>
        <v>0</v>
      </c>
      <c r="AT579" s="232">
        <f>SUMPRODUCT(LEN($AG579:$AG582)-LEN(SUBSTITUTE($AG579:$AG582,"S", "")))</f>
        <v>0</v>
      </c>
      <c r="AU579" s="235">
        <f>SUMPRODUCT(LEN($M579:$AE582)-LEN(SUBSTITUTE($M579:$AE582,"F", "")))</f>
        <v>0</v>
      </c>
      <c r="AV579" s="229">
        <f>SUMPRODUCT(LEN($AH579:$AH582)-LEN(SUBSTITUTE($AH579:$AH582,"F", "")))</f>
        <v>0</v>
      </c>
      <c r="AW579" s="232">
        <f>SUMPRODUCT(LEN($AG579:$AG582)-LEN(SUBSTITUTE($AG579:$AG582,"F", "")))</f>
        <v>0</v>
      </c>
      <c r="AX579" s="235">
        <f>SUMPRODUCT(LEN($M579:$AE582)-LEN(SUBSTITUTE($M579:$AE582,"G", "")))</f>
        <v>0</v>
      </c>
      <c r="AY579" s="229">
        <f>SUMPRODUCT(LEN($AH579:$AH582)-LEN(SUBSTITUTE($AH579:$AH582,"G", "")))</f>
        <v>0</v>
      </c>
      <c r="AZ579" s="232">
        <f>SUMPRODUCT(LEN($AG579:$AG582)-LEN(SUBSTITUTE($AG579:$AG582,"G", "")))</f>
        <v>0</v>
      </c>
      <c r="BA579" s="235">
        <f>SUMPRODUCT(LEN($M579:$AE582)-LEN(SUBSTITUTE($M579:$AE582,"M", "")))</f>
        <v>0</v>
      </c>
      <c r="BB579" s="229">
        <f>SUMPRODUCT(LEN($AH579:$AH582)-LEN(SUBSTITUTE($AH579:$AH582,"M", "")))</f>
        <v>0</v>
      </c>
      <c r="BC579" s="232">
        <f>SUMPRODUCT(LEN($AG579:$AG582)-LEN(SUBSTITUTE($AG579:$AG582,"M", "")))</f>
        <v>0</v>
      </c>
      <c r="BD579" s="297">
        <f>SUMPRODUCT(LEN($AI579:$AI582)-LEN(SUBSTITUTE($AI579:$AI582,"S", "")))</f>
        <v>0</v>
      </c>
      <c r="BE579" s="300">
        <f>SUMPRODUCT(LEN($AI579:$AI582)-LEN(SUBSTITUTE($AI579:$AI582,"F", "")))</f>
        <v>0</v>
      </c>
      <c r="BF579" s="300">
        <f>SUMPRODUCT(LEN($AI579:$AI582)-LEN(SUBSTITUTE($AI579:$AI582,"G", "")))</f>
        <v>0</v>
      </c>
      <c r="BG579" s="303">
        <f>SUMPRODUCT(LEN($AI579:$AI582)-LEN(SUBSTITUTE($AI579:$AI582,"M", "")))</f>
        <v>0</v>
      </c>
    </row>
    <row r="580" spans="2:60" ht="28.15" hidden="1" customHeight="1" thickBot="1">
      <c r="B580" s="29"/>
      <c r="C580" s="264"/>
      <c r="D580" s="37"/>
      <c r="E580" s="36"/>
      <c r="F580" s="36"/>
      <c r="G580" s="35"/>
      <c r="H580" s="256"/>
      <c r="I580" s="260"/>
      <c r="J580" s="260"/>
      <c r="K580" s="260"/>
      <c r="L580" s="32" t="s">
        <v>72</v>
      </c>
      <c r="M580" s="31"/>
      <c r="N580" s="32" t="s">
        <v>71</v>
      </c>
      <c r="O580" s="31"/>
      <c r="P580" s="32" t="s">
        <v>70</v>
      </c>
      <c r="Q580" s="31"/>
      <c r="R580" s="32" t="s">
        <v>69</v>
      </c>
      <c r="S580" s="31"/>
      <c r="T580" s="32" t="s">
        <v>68</v>
      </c>
      <c r="U580" s="31"/>
      <c r="V580" s="32" t="s">
        <v>67</v>
      </c>
      <c r="W580" s="31"/>
      <c r="X580" s="32" t="s">
        <v>66</v>
      </c>
      <c r="Y580" s="31"/>
      <c r="Z580" s="32" t="s">
        <v>65</v>
      </c>
      <c r="AA580" s="31"/>
      <c r="AB580" s="34" t="s">
        <v>64</v>
      </c>
      <c r="AC580" s="33"/>
      <c r="AD580" s="32" t="s">
        <v>63</v>
      </c>
      <c r="AE580" s="31"/>
      <c r="AF580" s="30"/>
      <c r="AG580" s="31"/>
      <c r="AH580" s="30"/>
      <c r="AI580" s="20"/>
      <c r="AJ580" s="246"/>
      <c r="AK580" s="246"/>
      <c r="AL580" s="19"/>
      <c r="AM580" s="7"/>
      <c r="AN580" s="7"/>
      <c r="AO580" s="239"/>
      <c r="AP580" s="230"/>
      <c r="AQ580" s="233"/>
      <c r="AR580" s="236"/>
      <c r="AS580" s="230"/>
      <c r="AT580" s="233"/>
      <c r="AU580" s="236"/>
      <c r="AV580" s="230"/>
      <c r="AW580" s="233"/>
      <c r="AX580" s="236"/>
      <c r="AY580" s="230"/>
      <c r="AZ580" s="233"/>
      <c r="BA580" s="236"/>
      <c r="BB580" s="230"/>
      <c r="BC580" s="233"/>
      <c r="BD580" s="298"/>
      <c r="BE580" s="301"/>
      <c r="BF580" s="301"/>
      <c r="BG580" s="304"/>
    </row>
    <row r="581" spans="2:60" ht="28.15" hidden="1" customHeight="1">
      <c r="B581" s="29"/>
      <c r="C581" s="265"/>
      <c r="D581" s="28"/>
      <c r="E581" s="27"/>
      <c r="F581" s="27"/>
      <c r="G581" s="26"/>
      <c r="H581" s="257"/>
      <c r="I581" s="261"/>
      <c r="J581" s="261"/>
      <c r="K581" s="261"/>
      <c r="L581" s="23" t="s">
        <v>62</v>
      </c>
      <c r="M581" s="22"/>
      <c r="N581" s="23" t="s">
        <v>61</v>
      </c>
      <c r="O581" s="22"/>
      <c r="P581" s="23" t="s">
        <v>60</v>
      </c>
      <c r="Q581" s="22"/>
      <c r="R581" s="23" t="s">
        <v>59</v>
      </c>
      <c r="S581" s="22"/>
      <c r="T581" s="23" t="s">
        <v>58</v>
      </c>
      <c r="U581" s="22"/>
      <c r="V581" s="23" t="s">
        <v>57</v>
      </c>
      <c r="W581" s="22"/>
      <c r="X581" s="23" t="s">
        <v>56</v>
      </c>
      <c r="Y581" s="22"/>
      <c r="Z581" s="23" t="s">
        <v>55</v>
      </c>
      <c r="AA581" s="22"/>
      <c r="AB581" s="25" t="s">
        <v>54</v>
      </c>
      <c r="AC581" s="24"/>
      <c r="AD581" s="23">
        <v>39</v>
      </c>
      <c r="AE581" s="22"/>
      <c r="AF581" s="21"/>
      <c r="AG581" s="22"/>
      <c r="AH581" s="21"/>
      <c r="AI581" s="20"/>
      <c r="AJ581" s="246"/>
      <c r="AK581" s="246"/>
      <c r="AL581" s="19"/>
      <c r="AM581" s="7"/>
      <c r="AN581" s="7"/>
      <c r="AO581" s="239"/>
      <c r="AP581" s="230"/>
      <c r="AQ581" s="233"/>
      <c r="AR581" s="236"/>
      <c r="AS581" s="230"/>
      <c r="AT581" s="233"/>
      <c r="AU581" s="236"/>
      <c r="AV581" s="230"/>
      <c r="AW581" s="233"/>
      <c r="AX581" s="236"/>
      <c r="AY581" s="230"/>
      <c r="AZ581" s="233"/>
      <c r="BA581" s="236"/>
      <c r="BB581" s="230"/>
      <c r="BC581" s="233"/>
      <c r="BD581" s="298"/>
      <c r="BE581" s="301"/>
      <c r="BF581" s="301"/>
      <c r="BG581" s="304"/>
    </row>
    <row r="582" spans="2:60" ht="28.15" hidden="1" customHeight="1" thickBot="1">
      <c r="B582" s="18"/>
      <c r="C582" s="271"/>
      <c r="D582" s="17"/>
      <c r="E582" s="16"/>
      <c r="F582" s="16"/>
      <c r="G582" s="15"/>
      <c r="H582" s="258"/>
      <c r="I582" s="272"/>
      <c r="J582" s="272"/>
      <c r="K582" s="272"/>
      <c r="L582" s="12" t="s">
        <v>53</v>
      </c>
      <c r="M582" s="11"/>
      <c r="N582" s="12" t="s">
        <v>52</v>
      </c>
      <c r="O582" s="11"/>
      <c r="P582" s="12" t="s">
        <v>51</v>
      </c>
      <c r="Q582" s="11"/>
      <c r="R582" s="12" t="s">
        <v>50</v>
      </c>
      <c r="S582" s="11"/>
      <c r="T582" s="12">
        <v>20</v>
      </c>
      <c r="U582" s="11"/>
      <c r="V582" s="12" t="s">
        <v>49</v>
      </c>
      <c r="W582" s="11"/>
      <c r="X582" s="12" t="s">
        <v>48</v>
      </c>
      <c r="Y582" s="11"/>
      <c r="Z582" s="12" t="s">
        <v>47</v>
      </c>
      <c r="AA582" s="11"/>
      <c r="AB582" s="14" t="s">
        <v>46</v>
      </c>
      <c r="AC582" s="13"/>
      <c r="AD582" s="12" t="s">
        <v>45</v>
      </c>
      <c r="AE582" s="11"/>
      <c r="AF582" s="10"/>
      <c r="AG582" s="11"/>
      <c r="AH582" s="10"/>
      <c r="AI582" s="9"/>
      <c r="AJ582" s="247"/>
      <c r="AK582" s="247"/>
      <c r="AL582" s="8"/>
      <c r="AM582" s="7"/>
      <c r="AN582" s="7"/>
      <c r="AO582" s="240"/>
      <c r="AP582" s="231"/>
      <c r="AQ582" s="234"/>
      <c r="AR582" s="237"/>
      <c r="AS582" s="231"/>
      <c r="AT582" s="234"/>
      <c r="AU582" s="237"/>
      <c r="AV582" s="231"/>
      <c r="AW582" s="234"/>
      <c r="AX582" s="237"/>
      <c r="AY582" s="231"/>
      <c r="AZ582" s="234"/>
      <c r="BA582" s="237"/>
      <c r="BB582" s="231"/>
      <c r="BC582" s="234"/>
      <c r="BD582" s="299"/>
      <c r="BE582" s="302"/>
      <c r="BF582" s="302"/>
      <c r="BG582" s="305"/>
    </row>
    <row r="583" spans="2:60" ht="85.9" hidden="1" customHeight="1" thickBot="1">
      <c r="B583" s="94" t="s">
        <v>119</v>
      </c>
      <c r="C583" s="83" t="s">
        <v>118</v>
      </c>
      <c r="D583" s="88" t="s">
        <v>117</v>
      </c>
      <c r="E583" s="93" t="s">
        <v>116</v>
      </c>
      <c r="F583" s="92"/>
      <c r="G583" s="91"/>
      <c r="H583" s="90" t="s">
        <v>115</v>
      </c>
      <c r="I583" s="88" t="s">
        <v>43</v>
      </c>
      <c r="J583" s="88" t="s">
        <v>114</v>
      </c>
      <c r="K583" s="88" t="s">
        <v>44</v>
      </c>
      <c r="L583" s="227" t="s">
        <v>113</v>
      </c>
      <c r="M583" s="270"/>
      <c r="N583" s="227" t="s">
        <v>112</v>
      </c>
      <c r="O583" s="270"/>
      <c r="P583" s="227" t="s">
        <v>112</v>
      </c>
      <c r="Q583" s="228"/>
      <c r="R583" s="227" t="s">
        <v>112</v>
      </c>
      <c r="S583" s="228"/>
      <c r="T583" s="227" t="s">
        <v>112</v>
      </c>
      <c r="U583" s="228"/>
      <c r="V583" s="227" t="s">
        <v>112</v>
      </c>
      <c r="W583" s="228"/>
      <c r="X583" s="227" t="s">
        <v>112</v>
      </c>
      <c r="Y583" s="228"/>
      <c r="Z583" s="227" t="s">
        <v>112</v>
      </c>
      <c r="AA583" s="228"/>
      <c r="AB583" s="227" t="s">
        <v>112</v>
      </c>
      <c r="AC583" s="228"/>
      <c r="AD583" s="227" t="s">
        <v>112</v>
      </c>
      <c r="AE583" s="228"/>
      <c r="AF583" s="244" t="s">
        <v>111</v>
      </c>
      <c r="AG583" s="228"/>
      <c r="AH583" s="90" t="s">
        <v>110</v>
      </c>
      <c r="AI583" s="89" t="s">
        <v>109</v>
      </c>
      <c r="AJ583" s="88" t="s">
        <v>108</v>
      </c>
      <c r="AK583" s="88" t="s">
        <v>107</v>
      </c>
      <c r="AL583" s="87" t="s">
        <v>106</v>
      </c>
      <c r="AM583" s="86"/>
      <c r="AN583" s="86"/>
      <c r="AO583" s="84" t="s">
        <v>105</v>
      </c>
      <c r="AP583" s="83" t="s">
        <v>104</v>
      </c>
      <c r="AQ583" s="82" t="s">
        <v>103</v>
      </c>
      <c r="AR583" s="84" t="s">
        <v>102</v>
      </c>
      <c r="AS583" s="83" t="s">
        <v>101</v>
      </c>
      <c r="AT583" s="82" t="s">
        <v>100</v>
      </c>
      <c r="AU583" s="84" t="s">
        <v>99</v>
      </c>
      <c r="AV583" s="83" t="s">
        <v>98</v>
      </c>
      <c r="AW583" s="85" t="s">
        <v>97</v>
      </c>
      <c r="AX583" s="84" t="s">
        <v>96</v>
      </c>
      <c r="AY583" s="83" t="s">
        <v>95</v>
      </c>
      <c r="AZ583" s="82" t="s">
        <v>94</v>
      </c>
      <c r="BA583" s="84" t="s">
        <v>93</v>
      </c>
      <c r="BB583" s="83" t="s">
        <v>92</v>
      </c>
      <c r="BC583" s="82" t="s">
        <v>91</v>
      </c>
      <c r="BD583" s="81" t="s">
        <v>90</v>
      </c>
      <c r="BE583" s="80" t="s">
        <v>89</v>
      </c>
      <c r="BF583" s="80" t="s">
        <v>88</v>
      </c>
      <c r="BG583" s="79" t="s">
        <v>87</v>
      </c>
    </row>
    <row r="584" spans="2:60" ht="48" hidden="1" thickBot="1">
      <c r="B584" s="78" t="s">
        <v>141</v>
      </c>
      <c r="C584" s="77"/>
      <c r="D584" s="76"/>
      <c r="E584" s="267"/>
      <c r="F584" s="268"/>
      <c r="G584" s="269"/>
      <c r="H584" s="75" t="s">
        <v>85</v>
      </c>
      <c r="I584" s="74"/>
      <c r="J584" s="74"/>
      <c r="K584" s="73"/>
      <c r="L584" s="72"/>
      <c r="M584" s="68"/>
      <c r="N584" s="72"/>
      <c r="O584" s="68"/>
      <c r="P584" s="72"/>
      <c r="Q584" s="68"/>
      <c r="R584" s="72"/>
      <c r="S584" s="68"/>
      <c r="T584" s="72"/>
      <c r="U584" s="68"/>
      <c r="V584" s="72"/>
      <c r="W584" s="68"/>
      <c r="X584" s="72"/>
      <c r="Y584" s="68"/>
      <c r="Z584" s="72"/>
      <c r="AA584" s="71"/>
      <c r="AB584" s="70"/>
      <c r="AC584" s="70"/>
      <c r="AD584" s="70"/>
      <c r="AE584" s="70"/>
      <c r="AF584" s="69" t="s">
        <v>84</v>
      </c>
      <c r="AG584" s="68"/>
      <c r="AH584" s="68"/>
      <c r="AI584" s="68"/>
      <c r="AJ584" s="67"/>
      <c r="AK584" s="67"/>
      <c r="AL584" s="66"/>
      <c r="AM584" s="65"/>
      <c r="AN584" s="65"/>
      <c r="AO584" s="64">
        <f t="shared" ref="AO584:BG584" si="41">SUM(AO585:AO596)</f>
        <v>0</v>
      </c>
      <c r="AP584" s="63">
        <f t="shared" si="41"/>
        <v>0</v>
      </c>
      <c r="AQ584" s="62">
        <f t="shared" si="41"/>
        <v>0</v>
      </c>
      <c r="AR584" s="64">
        <f t="shared" si="41"/>
        <v>0</v>
      </c>
      <c r="AS584" s="63">
        <f t="shared" si="41"/>
        <v>0</v>
      </c>
      <c r="AT584" s="62">
        <f t="shared" si="41"/>
        <v>0</v>
      </c>
      <c r="AU584" s="64">
        <f t="shared" si="41"/>
        <v>0</v>
      </c>
      <c r="AV584" s="63">
        <f t="shared" si="41"/>
        <v>0</v>
      </c>
      <c r="AW584" s="62">
        <f t="shared" si="41"/>
        <v>0</v>
      </c>
      <c r="AX584" s="64">
        <f t="shared" si="41"/>
        <v>0</v>
      </c>
      <c r="AY584" s="63">
        <f t="shared" si="41"/>
        <v>0</v>
      </c>
      <c r="AZ584" s="62">
        <f t="shared" si="41"/>
        <v>0</v>
      </c>
      <c r="BA584" s="64">
        <f t="shared" si="41"/>
        <v>0</v>
      </c>
      <c r="BB584" s="63">
        <f t="shared" si="41"/>
        <v>0</v>
      </c>
      <c r="BC584" s="62">
        <f t="shared" si="41"/>
        <v>0</v>
      </c>
      <c r="BD584" s="61">
        <f t="shared" si="41"/>
        <v>0</v>
      </c>
      <c r="BE584" s="60">
        <f t="shared" si="41"/>
        <v>0</v>
      </c>
      <c r="BF584" s="60">
        <f t="shared" si="41"/>
        <v>0</v>
      </c>
      <c r="BG584" s="59">
        <f t="shared" si="41"/>
        <v>0</v>
      </c>
      <c r="BH584" s="58" t="s">
        <v>83</v>
      </c>
    </row>
    <row r="585" spans="2:60" ht="28.15" hidden="1" customHeight="1">
      <c r="B585" s="29"/>
      <c r="C585" s="263">
        <v>1</v>
      </c>
      <c r="D585" s="47"/>
      <c r="E585" s="46"/>
      <c r="F585" s="46"/>
      <c r="G585" s="45"/>
      <c r="H585" s="255"/>
      <c r="I585" s="259"/>
      <c r="J585" s="259"/>
      <c r="K585" s="259"/>
      <c r="L585" s="42" t="s">
        <v>82</v>
      </c>
      <c r="M585" s="41"/>
      <c r="N585" s="42" t="s">
        <v>81</v>
      </c>
      <c r="O585" s="41"/>
      <c r="P585" s="42" t="s">
        <v>80</v>
      </c>
      <c r="Q585" s="41"/>
      <c r="R585" s="42" t="s">
        <v>79</v>
      </c>
      <c r="S585" s="41"/>
      <c r="T585" s="42" t="s">
        <v>78</v>
      </c>
      <c r="U585" s="41"/>
      <c r="V585" s="42" t="s">
        <v>77</v>
      </c>
      <c r="W585" s="41"/>
      <c r="X585" s="42" t="s">
        <v>76</v>
      </c>
      <c r="Y585" s="41"/>
      <c r="Z585" s="42" t="s">
        <v>75</v>
      </c>
      <c r="AA585" s="41"/>
      <c r="AB585" s="44" t="s">
        <v>74</v>
      </c>
      <c r="AC585" s="43"/>
      <c r="AD585" s="42" t="s">
        <v>73</v>
      </c>
      <c r="AE585" s="41"/>
      <c r="AF585" s="40"/>
      <c r="AG585" s="41"/>
      <c r="AH585" s="40"/>
      <c r="AI585" s="39"/>
      <c r="AJ585" s="245"/>
      <c r="AK585" s="245"/>
      <c r="AL585" s="38"/>
      <c r="AM585" s="7"/>
      <c r="AN585" s="7"/>
      <c r="AO585" s="238">
        <f>SUMPRODUCT(LEN($M585:$AE588)-LEN(SUBSTITUTE($M585:$AE588,"A", "")))</f>
        <v>0</v>
      </c>
      <c r="AP585" s="229">
        <f>SUMPRODUCT(LEN($AH585:$AH588)-LEN(SUBSTITUTE($AH585:$AH588,"A", "")))</f>
        <v>0</v>
      </c>
      <c r="AQ585" s="232">
        <f>SUMPRODUCT(LEN($AG585:$AG588)-LEN(SUBSTITUTE($AG585:$AG588,"A", "")))</f>
        <v>0</v>
      </c>
      <c r="AR585" s="235">
        <f>SUMPRODUCT(LEN($M585:$AE588)-LEN(SUBSTITUTE($M585:$AE588,"S", "")))</f>
        <v>0</v>
      </c>
      <c r="AS585" s="229">
        <f>SUMPRODUCT(LEN($AH585:$AH588)-LEN(SUBSTITUTE($AH585:$AH588,"S", "")))</f>
        <v>0</v>
      </c>
      <c r="AT585" s="232">
        <f>SUMPRODUCT(LEN($AG585:$AG588)-LEN(SUBSTITUTE($AG585:$AG588,"S", "")))</f>
        <v>0</v>
      </c>
      <c r="AU585" s="235">
        <f>SUMPRODUCT(LEN($M585:$AE588)-LEN(SUBSTITUTE($M585:$AE588,"F", "")))</f>
        <v>0</v>
      </c>
      <c r="AV585" s="229">
        <f>SUMPRODUCT(LEN($AH585:$AH588)-LEN(SUBSTITUTE($AH585:$AH588,"F", "")))</f>
        <v>0</v>
      </c>
      <c r="AW585" s="232">
        <f>SUMPRODUCT(LEN($AG585:$AG588)-LEN(SUBSTITUTE($AG585:$AG588,"F", "")))</f>
        <v>0</v>
      </c>
      <c r="AX585" s="235">
        <f>SUMPRODUCT(LEN($M585:$AE588)-LEN(SUBSTITUTE($M585:$AE588,"G", "")))</f>
        <v>0</v>
      </c>
      <c r="AY585" s="229">
        <f>SUMPRODUCT(LEN($AH585:$AH588)-LEN(SUBSTITUTE($AH585:$AH588,"G", "")))</f>
        <v>0</v>
      </c>
      <c r="AZ585" s="232">
        <f>SUMPRODUCT(LEN($AG585:$AG588)-LEN(SUBSTITUTE($AG585:$AG588,"G", "")))</f>
        <v>0</v>
      </c>
      <c r="BA585" s="235">
        <f>SUMPRODUCT(LEN($M585:$AE588)-LEN(SUBSTITUTE($M585:$AE588,"M", "")))</f>
        <v>0</v>
      </c>
      <c r="BB585" s="229">
        <f>SUMPRODUCT(LEN($AH585:$AH588)-LEN(SUBSTITUTE($AH585:$AH588,"M", "")))</f>
        <v>0</v>
      </c>
      <c r="BC585" s="232">
        <f>SUMPRODUCT(LEN($AG585:$AG588)-LEN(SUBSTITUTE($AG585:$AG588,"M", "")))</f>
        <v>0</v>
      </c>
      <c r="BD585" s="297">
        <f>SUMPRODUCT(LEN($AI585:$AI588)-LEN(SUBSTITUTE($AI585:$AI588,"S", "")))</f>
        <v>0</v>
      </c>
      <c r="BE585" s="300">
        <f>SUMPRODUCT(LEN($AI585:$AI588)-LEN(SUBSTITUTE($AI585:$AI588,"F", "")))</f>
        <v>0</v>
      </c>
      <c r="BF585" s="300">
        <f>SUMPRODUCT(LEN($AI585:$AI588)-LEN(SUBSTITUTE($AI585:$AI588,"G", "")))</f>
        <v>0</v>
      </c>
      <c r="BG585" s="303">
        <f>SUMPRODUCT(LEN($AI585:$AI588)-LEN(SUBSTITUTE($AI585:$AI588,"M", "")))</f>
        <v>0</v>
      </c>
    </row>
    <row r="586" spans="2:60" ht="28.15" hidden="1" customHeight="1" thickBot="1">
      <c r="B586" s="29"/>
      <c r="C586" s="264"/>
      <c r="D586" s="37"/>
      <c r="E586" s="36"/>
      <c r="F586" s="36"/>
      <c r="G586" s="35"/>
      <c r="H586" s="256"/>
      <c r="I586" s="260"/>
      <c r="J586" s="260"/>
      <c r="K586" s="260"/>
      <c r="L586" s="32" t="s">
        <v>72</v>
      </c>
      <c r="M586" s="31"/>
      <c r="N586" s="32" t="s">
        <v>71</v>
      </c>
      <c r="O586" s="31"/>
      <c r="P586" s="32" t="s">
        <v>70</v>
      </c>
      <c r="Q586" s="31"/>
      <c r="R586" s="32" t="s">
        <v>69</v>
      </c>
      <c r="S586" s="31"/>
      <c r="T586" s="32" t="s">
        <v>68</v>
      </c>
      <c r="U586" s="31"/>
      <c r="V586" s="32" t="s">
        <v>67</v>
      </c>
      <c r="W586" s="31"/>
      <c r="X586" s="32" t="s">
        <v>66</v>
      </c>
      <c r="Y586" s="31"/>
      <c r="Z586" s="32" t="s">
        <v>65</v>
      </c>
      <c r="AA586" s="31"/>
      <c r="AB586" s="34" t="s">
        <v>64</v>
      </c>
      <c r="AC586" s="33"/>
      <c r="AD586" s="32" t="s">
        <v>63</v>
      </c>
      <c r="AE586" s="31"/>
      <c r="AF586" s="30"/>
      <c r="AG586" s="31"/>
      <c r="AH586" s="30"/>
      <c r="AI586" s="20"/>
      <c r="AJ586" s="246"/>
      <c r="AK586" s="246"/>
      <c r="AL586" s="19"/>
      <c r="AM586" s="7"/>
      <c r="AN586" s="7"/>
      <c r="AO586" s="239"/>
      <c r="AP586" s="230"/>
      <c r="AQ586" s="233"/>
      <c r="AR586" s="236"/>
      <c r="AS586" s="230"/>
      <c r="AT586" s="233"/>
      <c r="AU586" s="236"/>
      <c r="AV586" s="230"/>
      <c r="AW586" s="233"/>
      <c r="AX586" s="236"/>
      <c r="AY586" s="230"/>
      <c r="AZ586" s="233"/>
      <c r="BA586" s="236"/>
      <c r="BB586" s="230"/>
      <c r="BC586" s="233"/>
      <c r="BD586" s="298"/>
      <c r="BE586" s="301"/>
      <c r="BF586" s="301"/>
      <c r="BG586" s="304"/>
    </row>
    <row r="587" spans="2:60" ht="28.15" hidden="1" customHeight="1">
      <c r="B587" s="29"/>
      <c r="C587" s="265"/>
      <c r="D587" s="28"/>
      <c r="E587" s="27"/>
      <c r="F587" s="27"/>
      <c r="G587" s="26"/>
      <c r="H587" s="257"/>
      <c r="I587" s="261"/>
      <c r="J587" s="261"/>
      <c r="K587" s="261"/>
      <c r="L587" s="23" t="s">
        <v>62</v>
      </c>
      <c r="M587" s="22"/>
      <c r="N587" s="23" t="s">
        <v>61</v>
      </c>
      <c r="O587" s="22"/>
      <c r="P587" s="23" t="s">
        <v>60</v>
      </c>
      <c r="Q587" s="22"/>
      <c r="R587" s="23" t="s">
        <v>59</v>
      </c>
      <c r="S587" s="22"/>
      <c r="T587" s="23" t="s">
        <v>58</v>
      </c>
      <c r="U587" s="22"/>
      <c r="V587" s="23" t="s">
        <v>57</v>
      </c>
      <c r="W587" s="22"/>
      <c r="X587" s="23" t="s">
        <v>56</v>
      </c>
      <c r="Y587" s="22"/>
      <c r="Z587" s="23" t="s">
        <v>55</v>
      </c>
      <c r="AA587" s="22"/>
      <c r="AB587" s="25" t="s">
        <v>54</v>
      </c>
      <c r="AC587" s="24"/>
      <c r="AD587" s="23">
        <v>39</v>
      </c>
      <c r="AE587" s="22"/>
      <c r="AF587" s="21"/>
      <c r="AG587" s="22"/>
      <c r="AH587" s="21"/>
      <c r="AI587" s="20"/>
      <c r="AJ587" s="246"/>
      <c r="AK587" s="246"/>
      <c r="AL587" s="19"/>
      <c r="AM587" s="7"/>
      <c r="AN587" s="7"/>
      <c r="AO587" s="239"/>
      <c r="AP587" s="230"/>
      <c r="AQ587" s="233"/>
      <c r="AR587" s="236"/>
      <c r="AS587" s="230"/>
      <c r="AT587" s="233"/>
      <c r="AU587" s="236"/>
      <c r="AV587" s="230"/>
      <c r="AW587" s="233"/>
      <c r="AX587" s="236"/>
      <c r="AY587" s="230"/>
      <c r="AZ587" s="233"/>
      <c r="BA587" s="236"/>
      <c r="BB587" s="230"/>
      <c r="BC587" s="233"/>
      <c r="BD587" s="298"/>
      <c r="BE587" s="301"/>
      <c r="BF587" s="301"/>
      <c r="BG587" s="304"/>
    </row>
    <row r="588" spans="2:60" ht="28.15" hidden="1" customHeight="1" thickBot="1">
      <c r="B588" s="29"/>
      <c r="C588" s="266"/>
      <c r="D588" s="57"/>
      <c r="E588" s="56"/>
      <c r="F588" s="56"/>
      <c r="G588" s="55"/>
      <c r="H588" s="258"/>
      <c r="I588" s="262"/>
      <c r="J588" s="262"/>
      <c r="K588" s="262"/>
      <c r="L588" s="52" t="s">
        <v>53</v>
      </c>
      <c r="M588" s="51"/>
      <c r="N588" s="52" t="s">
        <v>52</v>
      </c>
      <c r="O588" s="51"/>
      <c r="P588" s="52" t="s">
        <v>51</v>
      </c>
      <c r="Q588" s="51"/>
      <c r="R588" s="52" t="s">
        <v>50</v>
      </c>
      <c r="S588" s="51"/>
      <c r="T588" s="52">
        <v>20</v>
      </c>
      <c r="U588" s="51"/>
      <c r="V588" s="52" t="s">
        <v>49</v>
      </c>
      <c r="W588" s="51"/>
      <c r="X588" s="52" t="s">
        <v>48</v>
      </c>
      <c r="Y588" s="51"/>
      <c r="Z588" s="52" t="s">
        <v>47</v>
      </c>
      <c r="AA588" s="51"/>
      <c r="AB588" s="54" t="s">
        <v>46</v>
      </c>
      <c r="AC588" s="53"/>
      <c r="AD588" s="52" t="s">
        <v>45</v>
      </c>
      <c r="AE588" s="51"/>
      <c r="AF588" s="50"/>
      <c r="AG588" s="51"/>
      <c r="AH588" s="50"/>
      <c r="AI588" s="49"/>
      <c r="AJ588" s="248"/>
      <c r="AK588" s="248"/>
      <c r="AL588" s="48"/>
      <c r="AM588" s="7"/>
      <c r="AN588" s="7"/>
      <c r="AO588" s="240"/>
      <c r="AP588" s="231"/>
      <c r="AQ588" s="234"/>
      <c r="AR588" s="237"/>
      <c r="AS588" s="231"/>
      <c r="AT588" s="234"/>
      <c r="AU588" s="237"/>
      <c r="AV588" s="231"/>
      <c r="AW588" s="234"/>
      <c r="AX588" s="237"/>
      <c r="AY588" s="231"/>
      <c r="AZ588" s="234"/>
      <c r="BA588" s="237"/>
      <c r="BB588" s="231"/>
      <c r="BC588" s="234"/>
      <c r="BD588" s="299"/>
      <c r="BE588" s="302"/>
      <c r="BF588" s="302"/>
      <c r="BG588" s="305"/>
    </row>
    <row r="589" spans="2:60" ht="28.15" hidden="1" customHeight="1">
      <c r="B589" s="29"/>
      <c r="C589" s="263">
        <v>2</v>
      </c>
      <c r="D589" s="47"/>
      <c r="E589" s="46"/>
      <c r="F589" s="46"/>
      <c r="G589" s="45"/>
      <c r="H589" s="255"/>
      <c r="I589" s="259"/>
      <c r="J589" s="259"/>
      <c r="K589" s="259"/>
      <c r="L589" s="42" t="s">
        <v>82</v>
      </c>
      <c r="M589" s="41"/>
      <c r="N589" s="42" t="s">
        <v>81</v>
      </c>
      <c r="O589" s="41"/>
      <c r="P589" s="42" t="s">
        <v>80</v>
      </c>
      <c r="Q589" s="41"/>
      <c r="R589" s="42" t="s">
        <v>79</v>
      </c>
      <c r="S589" s="41"/>
      <c r="T589" s="42" t="s">
        <v>78</v>
      </c>
      <c r="U589" s="41"/>
      <c r="V589" s="42" t="s">
        <v>77</v>
      </c>
      <c r="W589" s="41"/>
      <c r="X589" s="42" t="s">
        <v>76</v>
      </c>
      <c r="Y589" s="41"/>
      <c r="Z589" s="42" t="s">
        <v>75</v>
      </c>
      <c r="AA589" s="41"/>
      <c r="AB589" s="44" t="s">
        <v>74</v>
      </c>
      <c r="AC589" s="43"/>
      <c r="AD589" s="42" t="s">
        <v>73</v>
      </c>
      <c r="AE589" s="41"/>
      <c r="AF589" s="40"/>
      <c r="AG589" s="41"/>
      <c r="AH589" s="40"/>
      <c r="AI589" s="39"/>
      <c r="AJ589" s="249"/>
      <c r="AK589" s="252"/>
      <c r="AL589" s="38"/>
      <c r="AM589" s="7"/>
      <c r="AN589" s="7"/>
      <c r="AO589" s="238">
        <f>SUMPRODUCT(LEN($M589:$AE592)-LEN(SUBSTITUTE($M589:$AE592,"A", "")))</f>
        <v>0</v>
      </c>
      <c r="AP589" s="229">
        <f>SUMPRODUCT(LEN($AH589:$AH592)-LEN(SUBSTITUTE($AH589:$AH592,"A", "")))</f>
        <v>0</v>
      </c>
      <c r="AQ589" s="232">
        <f>SUMPRODUCT(LEN($AG589:$AG592)-LEN(SUBSTITUTE($AG589:$AG592,"A", "")))</f>
        <v>0</v>
      </c>
      <c r="AR589" s="235">
        <f>SUMPRODUCT(LEN($M589:$AE592)-LEN(SUBSTITUTE($M589:$AE592,"S", "")))</f>
        <v>0</v>
      </c>
      <c r="AS589" s="229">
        <f>SUMPRODUCT(LEN($AH589:$AH592)-LEN(SUBSTITUTE($AH589:$AH592,"S", "")))</f>
        <v>0</v>
      </c>
      <c r="AT589" s="232">
        <f>SUMPRODUCT(LEN($AG589:$AG592)-LEN(SUBSTITUTE($AG589:$AG592,"S", "")))</f>
        <v>0</v>
      </c>
      <c r="AU589" s="235">
        <f>SUMPRODUCT(LEN($M589:$AE592)-LEN(SUBSTITUTE($M589:$AE592,"F", "")))</f>
        <v>0</v>
      </c>
      <c r="AV589" s="229">
        <f>SUMPRODUCT(LEN($AH589:$AH592)-LEN(SUBSTITUTE($AH589:$AH592,"F", "")))</f>
        <v>0</v>
      </c>
      <c r="AW589" s="232">
        <f>SUMPRODUCT(LEN($AG589:$AG592)-LEN(SUBSTITUTE($AG589:$AG592,"F", "")))</f>
        <v>0</v>
      </c>
      <c r="AX589" s="235">
        <f>SUMPRODUCT(LEN($M589:$AE592)-LEN(SUBSTITUTE($M589:$AE592,"G", "")))</f>
        <v>0</v>
      </c>
      <c r="AY589" s="229">
        <f>SUMPRODUCT(LEN($AH589:$AH592)-LEN(SUBSTITUTE($AH589:$AH592,"G", "")))</f>
        <v>0</v>
      </c>
      <c r="AZ589" s="232">
        <f>SUMPRODUCT(LEN($AG589:$AG592)-LEN(SUBSTITUTE($AG589:$AG592,"G", "")))</f>
        <v>0</v>
      </c>
      <c r="BA589" s="235">
        <f>SUMPRODUCT(LEN($M589:$AE592)-LEN(SUBSTITUTE($M589:$AE592,"M", "")))</f>
        <v>0</v>
      </c>
      <c r="BB589" s="229">
        <f>SUMPRODUCT(LEN($AH589:$AH592)-LEN(SUBSTITUTE($AH589:$AH592,"M", "")))</f>
        <v>0</v>
      </c>
      <c r="BC589" s="232">
        <f>SUMPRODUCT(LEN($AG589:$AG592)-LEN(SUBSTITUTE($AG589:$AG592,"M", "")))</f>
        <v>0</v>
      </c>
      <c r="BD589" s="297">
        <f>SUMPRODUCT(LEN($AI589:$AI592)-LEN(SUBSTITUTE($AI589:$AI592,"S", "")))</f>
        <v>0</v>
      </c>
      <c r="BE589" s="300">
        <f>SUMPRODUCT(LEN($AI589:$AI592)-LEN(SUBSTITUTE($AI589:$AI592,"F", "")))</f>
        <v>0</v>
      </c>
      <c r="BF589" s="300">
        <f>SUMPRODUCT(LEN($AI589:$AI592)-LEN(SUBSTITUTE($AI589:$AI592,"G", "")))</f>
        <v>0</v>
      </c>
      <c r="BG589" s="303">
        <f>SUMPRODUCT(LEN($AI589:$AI592)-LEN(SUBSTITUTE($AI589:$AI592,"M", "")))</f>
        <v>0</v>
      </c>
    </row>
    <row r="590" spans="2:60" ht="28.15" hidden="1" customHeight="1" thickBot="1">
      <c r="B590" s="29"/>
      <c r="C590" s="264"/>
      <c r="D590" s="37"/>
      <c r="E590" s="36"/>
      <c r="F590" s="36"/>
      <c r="G590" s="35"/>
      <c r="H590" s="256"/>
      <c r="I590" s="260"/>
      <c r="J590" s="260"/>
      <c r="K590" s="260"/>
      <c r="L590" s="32" t="s">
        <v>72</v>
      </c>
      <c r="M590" s="31"/>
      <c r="N590" s="32" t="s">
        <v>71</v>
      </c>
      <c r="O590" s="31"/>
      <c r="P590" s="32" t="s">
        <v>70</v>
      </c>
      <c r="Q590" s="31"/>
      <c r="R590" s="32" t="s">
        <v>69</v>
      </c>
      <c r="S590" s="31"/>
      <c r="T590" s="32" t="s">
        <v>68</v>
      </c>
      <c r="U590" s="31"/>
      <c r="V590" s="32" t="s">
        <v>67</v>
      </c>
      <c r="W590" s="31"/>
      <c r="X590" s="32" t="s">
        <v>66</v>
      </c>
      <c r="Y590" s="31"/>
      <c r="Z590" s="32" t="s">
        <v>65</v>
      </c>
      <c r="AA590" s="31"/>
      <c r="AB590" s="34" t="s">
        <v>64</v>
      </c>
      <c r="AC590" s="33"/>
      <c r="AD590" s="32" t="s">
        <v>63</v>
      </c>
      <c r="AE590" s="31"/>
      <c r="AF590" s="30"/>
      <c r="AG590" s="31"/>
      <c r="AH590" s="30"/>
      <c r="AI590" s="20"/>
      <c r="AJ590" s="250"/>
      <c r="AK590" s="253"/>
      <c r="AL590" s="19"/>
      <c r="AM590" s="7"/>
      <c r="AN590" s="7"/>
      <c r="AO590" s="239"/>
      <c r="AP590" s="230"/>
      <c r="AQ590" s="233"/>
      <c r="AR590" s="236"/>
      <c r="AS590" s="230"/>
      <c r="AT590" s="233"/>
      <c r="AU590" s="236"/>
      <c r="AV590" s="230"/>
      <c r="AW590" s="233"/>
      <c r="AX590" s="236"/>
      <c r="AY590" s="230"/>
      <c r="AZ590" s="233"/>
      <c r="BA590" s="236"/>
      <c r="BB590" s="230"/>
      <c r="BC590" s="233"/>
      <c r="BD590" s="298"/>
      <c r="BE590" s="301"/>
      <c r="BF590" s="301"/>
      <c r="BG590" s="304"/>
    </row>
    <row r="591" spans="2:60" ht="28.15" hidden="1" customHeight="1">
      <c r="B591" s="29"/>
      <c r="C591" s="265"/>
      <c r="D591" s="28"/>
      <c r="E591" s="27"/>
      <c r="F591" s="27"/>
      <c r="G591" s="26"/>
      <c r="H591" s="257"/>
      <c r="I591" s="261"/>
      <c r="J591" s="261"/>
      <c r="K591" s="261"/>
      <c r="L591" s="23" t="s">
        <v>62</v>
      </c>
      <c r="M591" s="22"/>
      <c r="N591" s="23" t="s">
        <v>61</v>
      </c>
      <c r="O591" s="22"/>
      <c r="P591" s="23" t="s">
        <v>60</v>
      </c>
      <c r="Q591" s="22"/>
      <c r="R591" s="23" t="s">
        <v>59</v>
      </c>
      <c r="S591" s="22"/>
      <c r="T591" s="23" t="s">
        <v>58</v>
      </c>
      <c r="U591" s="22"/>
      <c r="V591" s="23" t="s">
        <v>57</v>
      </c>
      <c r="W591" s="22"/>
      <c r="X591" s="23" t="s">
        <v>56</v>
      </c>
      <c r="Y591" s="22"/>
      <c r="Z591" s="23" t="s">
        <v>55</v>
      </c>
      <c r="AA591" s="22"/>
      <c r="AB591" s="25" t="s">
        <v>54</v>
      </c>
      <c r="AC591" s="24"/>
      <c r="AD591" s="23">
        <v>39</v>
      </c>
      <c r="AE591" s="22"/>
      <c r="AF591" s="21"/>
      <c r="AG591" s="22"/>
      <c r="AH591" s="21"/>
      <c r="AI591" s="20"/>
      <c r="AJ591" s="250"/>
      <c r="AK591" s="253"/>
      <c r="AL591" s="19"/>
      <c r="AM591" s="7"/>
      <c r="AN591" s="7"/>
      <c r="AO591" s="239"/>
      <c r="AP591" s="230"/>
      <c r="AQ591" s="233"/>
      <c r="AR591" s="236"/>
      <c r="AS591" s="230"/>
      <c r="AT591" s="233"/>
      <c r="AU591" s="236"/>
      <c r="AV591" s="230"/>
      <c r="AW591" s="233"/>
      <c r="AX591" s="236"/>
      <c r="AY591" s="230"/>
      <c r="AZ591" s="233"/>
      <c r="BA591" s="236"/>
      <c r="BB591" s="230"/>
      <c r="BC591" s="233"/>
      <c r="BD591" s="298"/>
      <c r="BE591" s="301"/>
      <c r="BF591" s="301"/>
      <c r="BG591" s="304"/>
    </row>
    <row r="592" spans="2:60" ht="28.15" hidden="1" customHeight="1" thickBot="1">
      <c r="B592" s="29"/>
      <c r="C592" s="266"/>
      <c r="D592" s="57"/>
      <c r="E592" s="56"/>
      <c r="F592" s="56"/>
      <c r="G592" s="55"/>
      <c r="H592" s="258"/>
      <c r="I592" s="262"/>
      <c r="J592" s="262"/>
      <c r="K592" s="262"/>
      <c r="L592" s="52" t="s">
        <v>53</v>
      </c>
      <c r="M592" s="51"/>
      <c r="N592" s="52" t="s">
        <v>52</v>
      </c>
      <c r="O592" s="51"/>
      <c r="P592" s="52" t="s">
        <v>51</v>
      </c>
      <c r="Q592" s="51"/>
      <c r="R592" s="52" t="s">
        <v>50</v>
      </c>
      <c r="S592" s="51"/>
      <c r="T592" s="52">
        <v>20</v>
      </c>
      <c r="U592" s="51"/>
      <c r="V592" s="52" t="s">
        <v>49</v>
      </c>
      <c r="W592" s="51"/>
      <c r="X592" s="52" t="s">
        <v>48</v>
      </c>
      <c r="Y592" s="51"/>
      <c r="Z592" s="52" t="s">
        <v>47</v>
      </c>
      <c r="AA592" s="51"/>
      <c r="AB592" s="54" t="s">
        <v>46</v>
      </c>
      <c r="AC592" s="53"/>
      <c r="AD592" s="52" t="s">
        <v>45</v>
      </c>
      <c r="AE592" s="51"/>
      <c r="AF592" s="50"/>
      <c r="AG592" s="51"/>
      <c r="AH592" s="50"/>
      <c r="AI592" s="49"/>
      <c r="AJ592" s="251"/>
      <c r="AK592" s="254"/>
      <c r="AL592" s="48"/>
      <c r="AM592" s="7"/>
      <c r="AN592" s="7"/>
      <c r="AO592" s="240"/>
      <c r="AP592" s="231"/>
      <c r="AQ592" s="234"/>
      <c r="AR592" s="237"/>
      <c r="AS592" s="231"/>
      <c r="AT592" s="234"/>
      <c r="AU592" s="237"/>
      <c r="AV592" s="231"/>
      <c r="AW592" s="234"/>
      <c r="AX592" s="237"/>
      <c r="AY592" s="231"/>
      <c r="AZ592" s="234"/>
      <c r="BA592" s="237"/>
      <c r="BB592" s="231"/>
      <c r="BC592" s="234"/>
      <c r="BD592" s="299"/>
      <c r="BE592" s="302"/>
      <c r="BF592" s="302"/>
      <c r="BG592" s="305"/>
    </row>
    <row r="593" spans="2:60" ht="28.15" hidden="1" customHeight="1">
      <c r="B593" s="29"/>
      <c r="C593" s="263">
        <v>3</v>
      </c>
      <c r="D593" s="47"/>
      <c r="E593" s="46"/>
      <c r="F593" s="46"/>
      <c r="G593" s="45"/>
      <c r="H593" s="255"/>
      <c r="I593" s="259"/>
      <c r="J593" s="259"/>
      <c r="K593" s="259"/>
      <c r="L593" s="42" t="s">
        <v>82</v>
      </c>
      <c r="M593" s="41"/>
      <c r="N593" s="42" t="s">
        <v>81</v>
      </c>
      <c r="O593" s="41"/>
      <c r="P593" s="42" t="s">
        <v>80</v>
      </c>
      <c r="Q593" s="41"/>
      <c r="R593" s="42" t="s">
        <v>79</v>
      </c>
      <c r="S593" s="41"/>
      <c r="T593" s="42" t="s">
        <v>78</v>
      </c>
      <c r="U593" s="41"/>
      <c r="V593" s="42" t="s">
        <v>77</v>
      </c>
      <c r="W593" s="41"/>
      <c r="X593" s="42" t="s">
        <v>76</v>
      </c>
      <c r="Y593" s="41"/>
      <c r="Z593" s="42" t="s">
        <v>75</v>
      </c>
      <c r="AA593" s="41"/>
      <c r="AB593" s="44" t="s">
        <v>74</v>
      </c>
      <c r="AC593" s="43"/>
      <c r="AD593" s="42" t="s">
        <v>73</v>
      </c>
      <c r="AE593" s="41"/>
      <c r="AF593" s="40"/>
      <c r="AG593" s="41"/>
      <c r="AH593" s="40"/>
      <c r="AI593" s="39"/>
      <c r="AJ593" s="245"/>
      <c r="AK593" s="245"/>
      <c r="AL593" s="38"/>
      <c r="AM593" s="7"/>
      <c r="AN593" s="7"/>
      <c r="AO593" s="238">
        <f>SUMPRODUCT(LEN($M593:$AE596)-LEN(SUBSTITUTE($M593:$AE596,"A", "")))</f>
        <v>0</v>
      </c>
      <c r="AP593" s="229">
        <f>SUMPRODUCT(LEN($AH593:$AH596)-LEN(SUBSTITUTE($AH593:$AH596,"A", "")))</f>
        <v>0</v>
      </c>
      <c r="AQ593" s="232">
        <f>SUMPRODUCT(LEN($AG593:$AG596)-LEN(SUBSTITUTE($AG593:$AG596,"A", "")))</f>
        <v>0</v>
      </c>
      <c r="AR593" s="235">
        <f>SUMPRODUCT(LEN($M593:$AE596)-LEN(SUBSTITUTE($M593:$AE596,"S", "")))</f>
        <v>0</v>
      </c>
      <c r="AS593" s="229">
        <f>SUMPRODUCT(LEN($AH593:$AH596)-LEN(SUBSTITUTE($AH593:$AH596,"S", "")))</f>
        <v>0</v>
      </c>
      <c r="AT593" s="232">
        <f>SUMPRODUCT(LEN($AG593:$AG596)-LEN(SUBSTITUTE($AG593:$AG596,"S", "")))</f>
        <v>0</v>
      </c>
      <c r="AU593" s="235">
        <f>SUMPRODUCT(LEN($M593:$AE596)-LEN(SUBSTITUTE($M593:$AE596,"F", "")))</f>
        <v>0</v>
      </c>
      <c r="AV593" s="229">
        <f>SUMPRODUCT(LEN($AH593:$AH596)-LEN(SUBSTITUTE($AH593:$AH596,"F", "")))</f>
        <v>0</v>
      </c>
      <c r="AW593" s="232">
        <f>SUMPRODUCT(LEN($AG593:$AG596)-LEN(SUBSTITUTE($AG593:$AG596,"F", "")))</f>
        <v>0</v>
      </c>
      <c r="AX593" s="235">
        <f>SUMPRODUCT(LEN($M593:$AE596)-LEN(SUBSTITUTE($M593:$AE596,"G", "")))</f>
        <v>0</v>
      </c>
      <c r="AY593" s="229">
        <f>SUMPRODUCT(LEN($AH593:$AH596)-LEN(SUBSTITUTE($AH593:$AH596,"G", "")))</f>
        <v>0</v>
      </c>
      <c r="AZ593" s="232">
        <f>SUMPRODUCT(LEN($AG593:$AG596)-LEN(SUBSTITUTE($AG593:$AG596,"G", "")))</f>
        <v>0</v>
      </c>
      <c r="BA593" s="235">
        <f>SUMPRODUCT(LEN($M593:$AE596)-LEN(SUBSTITUTE($M593:$AE596,"M", "")))</f>
        <v>0</v>
      </c>
      <c r="BB593" s="229">
        <f>SUMPRODUCT(LEN($AH593:$AH596)-LEN(SUBSTITUTE($AH593:$AH596,"M", "")))</f>
        <v>0</v>
      </c>
      <c r="BC593" s="232">
        <f>SUMPRODUCT(LEN($AG593:$AG596)-LEN(SUBSTITUTE($AG593:$AG596,"M", "")))</f>
        <v>0</v>
      </c>
      <c r="BD593" s="297">
        <f>SUMPRODUCT(LEN($AI593:$AI596)-LEN(SUBSTITUTE($AI593:$AI596,"S", "")))</f>
        <v>0</v>
      </c>
      <c r="BE593" s="300">
        <f>SUMPRODUCT(LEN($AI593:$AI596)-LEN(SUBSTITUTE($AI593:$AI596,"F", "")))</f>
        <v>0</v>
      </c>
      <c r="BF593" s="300">
        <f>SUMPRODUCT(LEN($AI593:$AI596)-LEN(SUBSTITUTE($AI593:$AI596,"G", "")))</f>
        <v>0</v>
      </c>
      <c r="BG593" s="303">
        <f>SUMPRODUCT(LEN($AI593:$AI596)-LEN(SUBSTITUTE($AI593:$AI596,"M", "")))</f>
        <v>0</v>
      </c>
    </row>
    <row r="594" spans="2:60" ht="28.15" hidden="1" customHeight="1" thickBot="1">
      <c r="B594" s="29"/>
      <c r="C594" s="264"/>
      <c r="D594" s="37"/>
      <c r="E594" s="36"/>
      <c r="F594" s="36"/>
      <c r="G594" s="35"/>
      <c r="H594" s="256"/>
      <c r="I594" s="260"/>
      <c r="J594" s="260"/>
      <c r="K594" s="260"/>
      <c r="L594" s="32" t="s">
        <v>72</v>
      </c>
      <c r="M594" s="31"/>
      <c r="N594" s="32" t="s">
        <v>71</v>
      </c>
      <c r="O594" s="31"/>
      <c r="P594" s="32" t="s">
        <v>70</v>
      </c>
      <c r="Q594" s="31"/>
      <c r="R594" s="32" t="s">
        <v>69</v>
      </c>
      <c r="S594" s="31"/>
      <c r="T594" s="32" t="s">
        <v>68</v>
      </c>
      <c r="U594" s="31"/>
      <c r="V594" s="32" t="s">
        <v>67</v>
      </c>
      <c r="W594" s="31"/>
      <c r="X594" s="32" t="s">
        <v>66</v>
      </c>
      <c r="Y594" s="31"/>
      <c r="Z594" s="32" t="s">
        <v>65</v>
      </c>
      <c r="AA594" s="31"/>
      <c r="AB594" s="34" t="s">
        <v>64</v>
      </c>
      <c r="AC594" s="33"/>
      <c r="AD594" s="32" t="s">
        <v>63</v>
      </c>
      <c r="AE594" s="31"/>
      <c r="AF594" s="30"/>
      <c r="AG594" s="31"/>
      <c r="AH594" s="30"/>
      <c r="AI594" s="20"/>
      <c r="AJ594" s="246"/>
      <c r="AK594" s="246"/>
      <c r="AL594" s="19"/>
      <c r="AM594" s="7"/>
      <c r="AN594" s="7"/>
      <c r="AO594" s="239"/>
      <c r="AP594" s="230"/>
      <c r="AQ594" s="233"/>
      <c r="AR594" s="236"/>
      <c r="AS594" s="230"/>
      <c r="AT594" s="233"/>
      <c r="AU594" s="236"/>
      <c r="AV594" s="230"/>
      <c r="AW594" s="233"/>
      <c r="AX594" s="236"/>
      <c r="AY594" s="230"/>
      <c r="AZ594" s="233"/>
      <c r="BA594" s="236"/>
      <c r="BB594" s="230"/>
      <c r="BC594" s="233"/>
      <c r="BD594" s="298"/>
      <c r="BE594" s="301"/>
      <c r="BF594" s="301"/>
      <c r="BG594" s="304"/>
    </row>
    <row r="595" spans="2:60" ht="28.15" hidden="1" customHeight="1">
      <c r="B595" s="29"/>
      <c r="C595" s="265"/>
      <c r="D595" s="28"/>
      <c r="E595" s="27"/>
      <c r="F595" s="27"/>
      <c r="G595" s="26"/>
      <c r="H595" s="257"/>
      <c r="I595" s="261"/>
      <c r="J595" s="261"/>
      <c r="K595" s="261"/>
      <c r="L595" s="23" t="s">
        <v>62</v>
      </c>
      <c r="M595" s="22"/>
      <c r="N595" s="23" t="s">
        <v>61</v>
      </c>
      <c r="O595" s="22"/>
      <c r="P595" s="23" t="s">
        <v>60</v>
      </c>
      <c r="Q595" s="22"/>
      <c r="R595" s="23" t="s">
        <v>59</v>
      </c>
      <c r="S595" s="22"/>
      <c r="T595" s="23" t="s">
        <v>58</v>
      </c>
      <c r="U595" s="22"/>
      <c r="V595" s="23" t="s">
        <v>57</v>
      </c>
      <c r="W595" s="22"/>
      <c r="X595" s="23" t="s">
        <v>56</v>
      </c>
      <c r="Y595" s="22"/>
      <c r="Z595" s="23" t="s">
        <v>55</v>
      </c>
      <c r="AA595" s="22"/>
      <c r="AB595" s="25" t="s">
        <v>54</v>
      </c>
      <c r="AC595" s="24"/>
      <c r="AD595" s="23">
        <v>39</v>
      </c>
      <c r="AE595" s="22"/>
      <c r="AF595" s="21"/>
      <c r="AG595" s="22"/>
      <c r="AH595" s="21"/>
      <c r="AI595" s="20"/>
      <c r="AJ595" s="246"/>
      <c r="AK595" s="246"/>
      <c r="AL595" s="19"/>
      <c r="AM595" s="7"/>
      <c r="AN595" s="7"/>
      <c r="AO595" s="239"/>
      <c r="AP595" s="230"/>
      <c r="AQ595" s="233"/>
      <c r="AR595" s="236"/>
      <c r="AS595" s="230"/>
      <c r="AT595" s="233"/>
      <c r="AU595" s="236"/>
      <c r="AV595" s="230"/>
      <c r="AW595" s="233"/>
      <c r="AX595" s="236"/>
      <c r="AY595" s="230"/>
      <c r="AZ595" s="233"/>
      <c r="BA595" s="236"/>
      <c r="BB595" s="230"/>
      <c r="BC595" s="233"/>
      <c r="BD595" s="298"/>
      <c r="BE595" s="301"/>
      <c r="BF595" s="301"/>
      <c r="BG595" s="304"/>
    </row>
    <row r="596" spans="2:60" ht="28.15" hidden="1" customHeight="1" thickBot="1">
      <c r="B596" s="18"/>
      <c r="C596" s="271"/>
      <c r="D596" s="17"/>
      <c r="E596" s="16"/>
      <c r="F596" s="16"/>
      <c r="G596" s="15"/>
      <c r="H596" s="258"/>
      <c r="I596" s="272"/>
      <c r="J596" s="272"/>
      <c r="K596" s="272"/>
      <c r="L596" s="12" t="s">
        <v>53</v>
      </c>
      <c r="M596" s="11"/>
      <c r="N596" s="12" t="s">
        <v>52</v>
      </c>
      <c r="O596" s="11"/>
      <c r="P596" s="12" t="s">
        <v>51</v>
      </c>
      <c r="Q596" s="11"/>
      <c r="R596" s="12" t="s">
        <v>50</v>
      </c>
      <c r="S596" s="11"/>
      <c r="T596" s="12">
        <v>20</v>
      </c>
      <c r="U596" s="11"/>
      <c r="V596" s="12" t="s">
        <v>49</v>
      </c>
      <c r="W596" s="11"/>
      <c r="X596" s="12" t="s">
        <v>48</v>
      </c>
      <c r="Y596" s="11"/>
      <c r="Z596" s="12" t="s">
        <v>47</v>
      </c>
      <c r="AA596" s="11"/>
      <c r="AB596" s="14" t="s">
        <v>46</v>
      </c>
      <c r="AC596" s="13"/>
      <c r="AD596" s="12" t="s">
        <v>45</v>
      </c>
      <c r="AE596" s="11"/>
      <c r="AF596" s="10"/>
      <c r="AG596" s="11"/>
      <c r="AH596" s="10"/>
      <c r="AI596" s="9"/>
      <c r="AJ596" s="247"/>
      <c r="AK596" s="247"/>
      <c r="AL596" s="8"/>
      <c r="AM596" s="7"/>
      <c r="AN596" s="7"/>
      <c r="AO596" s="240"/>
      <c r="AP596" s="231"/>
      <c r="AQ596" s="234"/>
      <c r="AR596" s="237"/>
      <c r="AS596" s="231"/>
      <c r="AT596" s="234"/>
      <c r="AU596" s="237"/>
      <c r="AV596" s="231"/>
      <c r="AW596" s="234"/>
      <c r="AX596" s="237"/>
      <c r="AY596" s="231"/>
      <c r="AZ596" s="234"/>
      <c r="BA596" s="237"/>
      <c r="BB596" s="231"/>
      <c r="BC596" s="234"/>
      <c r="BD596" s="299"/>
      <c r="BE596" s="302"/>
      <c r="BF596" s="302"/>
      <c r="BG596" s="305"/>
    </row>
    <row r="597" spans="2:60" ht="85.9" hidden="1" customHeight="1" thickBot="1">
      <c r="B597" s="94" t="s">
        <v>119</v>
      </c>
      <c r="C597" s="83" t="s">
        <v>118</v>
      </c>
      <c r="D597" s="88" t="s">
        <v>117</v>
      </c>
      <c r="E597" s="93" t="s">
        <v>116</v>
      </c>
      <c r="F597" s="92"/>
      <c r="G597" s="91"/>
      <c r="H597" s="90" t="s">
        <v>115</v>
      </c>
      <c r="I597" s="88" t="s">
        <v>43</v>
      </c>
      <c r="J597" s="88" t="s">
        <v>114</v>
      </c>
      <c r="K597" s="88" t="s">
        <v>44</v>
      </c>
      <c r="L597" s="227" t="s">
        <v>113</v>
      </c>
      <c r="M597" s="270"/>
      <c r="N597" s="227" t="s">
        <v>112</v>
      </c>
      <c r="O597" s="270"/>
      <c r="P597" s="227" t="s">
        <v>112</v>
      </c>
      <c r="Q597" s="228"/>
      <c r="R597" s="227" t="s">
        <v>112</v>
      </c>
      <c r="S597" s="228"/>
      <c r="T597" s="227" t="s">
        <v>112</v>
      </c>
      <c r="U597" s="228"/>
      <c r="V597" s="227" t="s">
        <v>112</v>
      </c>
      <c r="W597" s="228"/>
      <c r="X597" s="227" t="s">
        <v>112</v>
      </c>
      <c r="Y597" s="228"/>
      <c r="Z597" s="227" t="s">
        <v>112</v>
      </c>
      <c r="AA597" s="228"/>
      <c r="AB597" s="227" t="s">
        <v>112</v>
      </c>
      <c r="AC597" s="228"/>
      <c r="AD597" s="227" t="s">
        <v>112</v>
      </c>
      <c r="AE597" s="228"/>
      <c r="AF597" s="244" t="s">
        <v>111</v>
      </c>
      <c r="AG597" s="228"/>
      <c r="AH597" s="90" t="s">
        <v>110</v>
      </c>
      <c r="AI597" s="89" t="s">
        <v>109</v>
      </c>
      <c r="AJ597" s="88" t="s">
        <v>108</v>
      </c>
      <c r="AK597" s="88" t="s">
        <v>107</v>
      </c>
      <c r="AL597" s="87" t="s">
        <v>106</v>
      </c>
      <c r="AM597" s="86"/>
      <c r="AN597" s="86"/>
      <c r="AO597" s="84" t="s">
        <v>105</v>
      </c>
      <c r="AP597" s="83" t="s">
        <v>104</v>
      </c>
      <c r="AQ597" s="82" t="s">
        <v>103</v>
      </c>
      <c r="AR597" s="84" t="s">
        <v>102</v>
      </c>
      <c r="AS597" s="83" t="s">
        <v>101</v>
      </c>
      <c r="AT597" s="82" t="s">
        <v>100</v>
      </c>
      <c r="AU597" s="84" t="s">
        <v>99</v>
      </c>
      <c r="AV597" s="83" t="s">
        <v>98</v>
      </c>
      <c r="AW597" s="85" t="s">
        <v>97</v>
      </c>
      <c r="AX597" s="84" t="s">
        <v>96</v>
      </c>
      <c r="AY597" s="83" t="s">
        <v>95</v>
      </c>
      <c r="AZ597" s="82" t="s">
        <v>94</v>
      </c>
      <c r="BA597" s="84" t="s">
        <v>93</v>
      </c>
      <c r="BB597" s="83" t="s">
        <v>92</v>
      </c>
      <c r="BC597" s="82" t="s">
        <v>91</v>
      </c>
      <c r="BD597" s="81" t="s">
        <v>90</v>
      </c>
      <c r="BE597" s="80" t="s">
        <v>89</v>
      </c>
      <c r="BF597" s="80" t="s">
        <v>88</v>
      </c>
      <c r="BG597" s="79" t="s">
        <v>87</v>
      </c>
    </row>
    <row r="598" spans="2:60" ht="48" hidden="1" thickBot="1">
      <c r="B598" s="78" t="s">
        <v>140</v>
      </c>
      <c r="C598" s="77"/>
      <c r="D598" s="76"/>
      <c r="E598" s="267"/>
      <c r="F598" s="268"/>
      <c r="G598" s="269"/>
      <c r="H598" s="75" t="s">
        <v>85</v>
      </c>
      <c r="I598" s="74"/>
      <c r="J598" s="74"/>
      <c r="K598" s="73"/>
      <c r="L598" s="72"/>
      <c r="M598" s="68"/>
      <c r="N598" s="72"/>
      <c r="O598" s="68"/>
      <c r="P598" s="72"/>
      <c r="Q598" s="68"/>
      <c r="R598" s="72"/>
      <c r="S598" s="68"/>
      <c r="T598" s="72"/>
      <c r="U598" s="68"/>
      <c r="V598" s="72"/>
      <c r="W598" s="68"/>
      <c r="X598" s="72"/>
      <c r="Y598" s="68"/>
      <c r="Z598" s="72"/>
      <c r="AA598" s="71"/>
      <c r="AB598" s="70"/>
      <c r="AC598" s="70"/>
      <c r="AD598" s="70"/>
      <c r="AE598" s="70"/>
      <c r="AF598" s="69" t="s">
        <v>84</v>
      </c>
      <c r="AG598" s="68"/>
      <c r="AH598" s="68"/>
      <c r="AI598" s="68"/>
      <c r="AJ598" s="67"/>
      <c r="AK598" s="67"/>
      <c r="AL598" s="66"/>
      <c r="AM598" s="65"/>
      <c r="AN598" s="65"/>
      <c r="AO598" s="64">
        <f t="shared" ref="AO598:BG598" si="42">SUM(AO599:AO610)</f>
        <v>0</v>
      </c>
      <c r="AP598" s="63">
        <f t="shared" si="42"/>
        <v>0</v>
      </c>
      <c r="AQ598" s="62">
        <f t="shared" si="42"/>
        <v>0</v>
      </c>
      <c r="AR598" s="64">
        <f t="shared" si="42"/>
        <v>0</v>
      </c>
      <c r="AS598" s="63">
        <f t="shared" si="42"/>
        <v>0</v>
      </c>
      <c r="AT598" s="62">
        <f t="shared" si="42"/>
        <v>0</v>
      </c>
      <c r="AU598" s="64">
        <f t="shared" si="42"/>
        <v>0</v>
      </c>
      <c r="AV598" s="63">
        <f t="shared" si="42"/>
        <v>0</v>
      </c>
      <c r="AW598" s="62">
        <f t="shared" si="42"/>
        <v>0</v>
      </c>
      <c r="AX598" s="64">
        <f t="shared" si="42"/>
        <v>0</v>
      </c>
      <c r="AY598" s="63">
        <f t="shared" si="42"/>
        <v>0</v>
      </c>
      <c r="AZ598" s="62">
        <f t="shared" si="42"/>
        <v>0</v>
      </c>
      <c r="BA598" s="64">
        <f t="shared" si="42"/>
        <v>0</v>
      </c>
      <c r="BB598" s="63">
        <f t="shared" si="42"/>
        <v>0</v>
      </c>
      <c r="BC598" s="62">
        <f t="shared" si="42"/>
        <v>0</v>
      </c>
      <c r="BD598" s="61">
        <f t="shared" si="42"/>
        <v>0</v>
      </c>
      <c r="BE598" s="60">
        <f t="shared" si="42"/>
        <v>0</v>
      </c>
      <c r="BF598" s="60">
        <f t="shared" si="42"/>
        <v>0</v>
      </c>
      <c r="BG598" s="59">
        <f t="shared" si="42"/>
        <v>0</v>
      </c>
      <c r="BH598" s="58" t="s">
        <v>83</v>
      </c>
    </row>
    <row r="599" spans="2:60" ht="28.15" hidden="1" customHeight="1">
      <c r="B599" s="29"/>
      <c r="C599" s="263">
        <v>1</v>
      </c>
      <c r="D599" s="47"/>
      <c r="E599" s="46"/>
      <c r="F599" s="46"/>
      <c r="G599" s="45"/>
      <c r="H599" s="255"/>
      <c r="I599" s="259"/>
      <c r="J599" s="259"/>
      <c r="K599" s="259"/>
      <c r="L599" s="42" t="s">
        <v>82</v>
      </c>
      <c r="M599" s="41"/>
      <c r="N599" s="42" t="s">
        <v>81</v>
      </c>
      <c r="O599" s="41"/>
      <c r="P599" s="42" t="s">
        <v>80</v>
      </c>
      <c r="Q599" s="41"/>
      <c r="R599" s="42" t="s">
        <v>79</v>
      </c>
      <c r="S599" s="41"/>
      <c r="T599" s="42" t="s">
        <v>78</v>
      </c>
      <c r="U599" s="41"/>
      <c r="V599" s="42" t="s">
        <v>77</v>
      </c>
      <c r="W599" s="41"/>
      <c r="X599" s="42" t="s">
        <v>76</v>
      </c>
      <c r="Y599" s="41"/>
      <c r="Z599" s="42" t="s">
        <v>75</v>
      </c>
      <c r="AA599" s="41"/>
      <c r="AB599" s="44" t="s">
        <v>74</v>
      </c>
      <c r="AC599" s="43"/>
      <c r="AD599" s="42" t="s">
        <v>73</v>
      </c>
      <c r="AE599" s="41"/>
      <c r="AF599" s="40"/>
      <c r="AG599" s="41"/>
      <c r="AH599" s="40"/>
      <c r="AI599" s="39"/>
      <c r="AJ599" s="245"/>
      <c r="AK599" s="245"/>
      <c r="AL599" s="38"/>
      <c r="AM599" s="7"/>
      <c r="AN599" s="7"/>
      <c r="AO599" s="238">
        <f>SUMPRODUCT(LEN($M599:$AE602)-LEN(SUBSTITUTE($M599:$AE602,"A", "")))</f>
        <v>0</v>
      </c>
      <c r="AP599" s="229">
        <f>SUMPRODUCT(LEN($AH599:$AH602)-LEN(SUBSTITUTE($AH599:$AH602,"A", "")))</f>
        <v>0</v>
      </c>
      <c r="AQ599" s="232">
        <f>SUMPRODUCT(LEN($AG599:$AG602)-LEN(SUBSTITUTE($AG599:$AG602,"A", "")))</f>
        <v>0</v>
      </c>
      <c r="AR599" s="235">
        <f>SUMPRODUCT(LEN($M599:$AE602)-LEN(SUBSTITUTE($M599:$AE602,"S", "")))</f>
        <v>0</v>
      </c>
      <c r="AS599" s="229">
        <f>SUMPRODUCT(LEN($AH599:$AH602)-LEN(SUBSTITUTE($AH599:$AH602,"S", "")))</f>
        <v>0</v>
      </c>
      <c r="AT599" s="232">
        <f>SUMPRODUCT(LEN($AG599:$AG602)-LEN(SUBSTITUTE($AG599:$AG602,"S", "")))</f>
        <v>0</v>
      </c>
      <c r="AU599" s="235">
        <f>SUMPRODUCT(LEN($M599:$AE602)-LEN(SUBSTITUTE($M599:$AE602,"F", "")))</f>
        <v>0</v>
      </c>
      <c r="AV599" s="229">
        <f>SUMPRODUCT(LEN($AH599:$AH602)-LEN(SUBSTITUTE($AH599:$AH602,"F", "")))</f>
        <v>0</v>
      </c>
      <c r="AW599" s="232">
        <f>SUMPRODUCT(LEN($AG599:$AG602)-LEN(SUBSTITUTE($AG599:$AG602,"F", "")))</f>
        <v>0</v>
      </c>
      <c r="AX599" s="235">
        <f>SUMPRODUCT(LEN($M599:$AE602)-LEN(SUBSTITUTE($M599:$AE602,"G", "")))</f>
        <v>0</v>
      </c>
      <c r="AY599" s="229">
        <f>SUMPRODUCT(LEN($AH599:$AH602)-LEN(SUBSTITUTE($AH599:$AH602,"G", "")))</f>
        <v>0</v>
      </c>
      <c r="AZ599" s="232">
        <f>SUMPRODUCT(LEN($AG599:$AG602)-LEN(SUBSTITUTE($AG599:$AG602,"G", "")))</f>
        <v>0</v>
      </c>
      <c r="BA599" s="235">
        <f>SUMPRODUCT(LEN($M599:$AE602)-LEN(SUBSTITUTE($M599:$AE602,"M", "")))</f>
        <v>0</v>
      </c>
      <c r="BB599" s="229">
        <f>SUMPRODUCT(LEN($AH599:$AH602)-LEN(SUBSTITUTE($AH599:$AH602,"M", "")))</f>
        <v>0</v>
      </c>
      <c r="BC599" s="232">
        <f>SUMPRODUCT(LEN($AG599:$AG602)-LEN(SUBSTITUTE($AG599:$AG602,"M", "")))</f>
        <v>0</v>
      </c>
      <c r="BD599" s="297">
        <f>SUMPRODUCT(LEN($AI599:$AI602)-LEN(SUBSTITUTE($AI599:$AI602,"S", "")))</f>
        <v>0</v>
      </c>
      <c r="BE599" s="300">
        <f>SUMPRODUCT(LEN($AI599:$AI602)-LEN(SUBSTITUTE($AI599:$AI602,"F", "")))</f>
        <v>0</v>
      </c>
      <c r="BF599" s="300">
        <f>SUMPRODUCT(LEN($AI599:$AI602)-LEN(SUBSTITUTE($AI599:$AI602,"G", "")))</f>
        <v>0</v>
      </c>
      <c r="BG599" s="303">
        <f>SUMPRODUCT(LEN($AI599:$AI602)-LEN(SUBSTITUTE($AI599:$AI602,"M", "")))</f>
        <v>0</v>
      </c>
    </row>
    <row r="600" spans="2:60" ht="28.15" hidden="1" customHeight="1" thickBot="1">
      <c r="B600" s="29"/>
      <c r="C600" s="264"/>
      <c r="D600" s="37"/>
      <c r="E600" s="36"/>
      <c r="F600" s="36"/>
      <c r="G600" s="35"/>
      <c r="H600" s="256"/>
      <c r="I600" s="260"/>
      <c r="J600" s="260"/>
      <c r="K600" s="260"/>
      <c r="L600" s="32" t="s">
        <v>72</v>
      </c>
      <c r="M600" s="31"/>
      <c r="N600" s="32" t="s">
        <v>71</v>
      </c>
      <c r="O600" s="31"/>
      <c r="P600" s="32" t="s">
        <v>70</v>
      </c>
      <c r="Q600" s="31"/>
      <c r="R600" s="32" t="s">
        <v>69</v>
      </c>
      <c r="S600" s="31"/>
      <c r="T600" s="32" t="s">
        <v>68</v>
      </c>
      <c r="U600" s="31"/>
      <c r="V600" s="32" t="s">
        <v>67</v>
      </c>
      <c r="W600" s="31"/>
      <c r="X600" s="32" t="s">
        <v>66</v>
      </c>
      <c r="Y600" s="31"/>
      <c r="Z600" s="32" t="s">
        <v>65</v>
      </c>
      <c r="AA600" s="31"/>
      <c r="AB600" s="34" t="s">
        <v>64</v>
      </c>
      <c r="AC600" s="33"/>
      <c r="AD600" s="32" t="s">
        <v>63</v>
      </c>
      <c r="AE600" s="31"/>
      <c r="AF600" s="30"/>
      <c r="AG600" s="31"/>
      <c r="AH600" s="30"/>
      <c r="AI600" s="20"/>
      <c r="AJ600" s="246"/>
      <c r="AK600" s="246"/>
      <c r="AL600" s="19"/>
      <c r="AM600" s="7"/>
      <c r="AN600" s="7"/>
      <c r="AO600" s="239"/>
      <c r="AP600" s="230"/>
      <c r="AQ600" s="233"/>
      <c r="AR600" s="236"/>
      <c r="AS600" s="230"/>
      <c r="AT600" s="233"/>
      <c r="AU600" s="236"/>
      <c r="AV600" s="230"/>
      <c r="AW600" s="233"/>
      <c r="AX600" s="236"/>
      <c r="AY600" s="230"/>
      <c r="AZ600" s="233"/>
      <c r="BA600" s="236"/>
      <c r="BB600" s="230"/>
      <c r="BC600" s="233"/>
      <c r="BD600" s="298"/>
      <c r="BE600" s="301"/>
      <c r="BF600" s="301"/>
      <c r="BG600" s="304"/>
    </row>
    <row r="601" spans="2:60" ht="28.15" hidden="1" customHeight="1">
      <c r="B601" s="29"/>
      <c r="C601" s="265"/>
      <c r="D601" s="28"/>
      <c r="E601" s="27"/>
      <c r="F601" s="27"/>
      <c r="G601" s="26"/>
      <c r="H601" s="257"/>
      <c r="I601" s="261"/>
      <c r="J601" s="261"/>
      <c r="K601" s="261"/>
      <c r="L601" s="23" t="s">
        <v>62</v>
      </c>
      <c r="M601" s="22"/>
      <c r="N601" s="23" t="s">
        <v>61</v>
      </c>
      <c r="O601" s="22"/>
      <c r="P601" s="23" t="s">
        <v>60</v>
      </c>
      <c r="Q601" s="22"/>
      <c r="R601" s="23" t="s">
        <v>59</v>
      </c>
      <c r="S601" s="22"/>
      <c r="T601" s="23" t="s">
        <v>58</v>
      </c>
      <c r="U601" s="22"/>
      <c r="V601" s="23" t="s">
        <v>57</v>
      </c>
      <c r="W601" s="22"/>
      <c r="X601" s="23" t="s">
        <v>56</v>
      </c>
      <c r="Y601" s="22"/>
      <c r="Z601" s="23" t="s">
        <v>55</v>
      </c>
      <c r="AA601" s="22"/>
      <c r="AB601" s="25" t="s">
        <v>54</v>
      </c>
      <c r="AC601" s="24"/>
      <c r="AD601" s="23">
        <v>39</v>
      </c>
      <c r="AE601" s="22"/>
      <c r="AF601" s="21"/>
      <c r="AG601" s="22"/>
      <c r="AH601" s="21"/>
      <c r="AI601" s="20"/>
      <c r="AJ601" s="246"/>
      <c r="AK601" s="246"/>
      <c r="AL601" s="19"/>
      <c r="AM601" s="7"/>
      <c r="AN601" s="7"/>
      <c r="AO601" s="239"/>
      <c r="AP601" s="230"/>
      <c r="AQ601" s="233"/>
      <c r="AR601" s="236"/>
      <c r="AS601" s="230"/>
      <c r="AT601" s="233"/>
      <c r="AU601" s="236"/>
      <c r="AV601" s="230"/>
      <c r="AW601" s="233"/>
      <c r="AX601" s="236"/>
      <c r="AY601" s="230"/>
      <c r="AZ601" s="233"/>
      <c r="BA601" s="236"/>
      <c r="BB601" s="230"/>
      <c r="BC601" s="233"/>
      <c r="BD601" s="298"/>
      <c r="BE601" s="301"/>
      <c r="BF601" s="301"/>
      <c r="BG601" s="304"/>
    </row>
    <row r="602" spans="2:60" ht="28.15" hidden="1" customHeight="1" thickBot="1">
      <c r="B602" s="29"/>
      <c r="C602" s="266"/>
      <c r="D602" s="57"/>
      <c r="E602" s="56"/>
      <c r="F602" s="56"/>
      <c r="G602" s="55"/>
      <c r="H602" s="258"/>
      <c r="I602" s="262"/>
      <c r="J602" s="262"/>
      <c r="K602" s="262"/>
      <c r="L602" s="52" t="s">
        <v>53</v>
      </c>
      <c r="M602" s="51"/>
      <c r="N602" s="52" t="s">
        <v>52</v>
      </c>
      <c r="O602" s="51"/>
      <c r="P602" s="52" t="s">
        <v>51</v>
      </c>
      <c r="Q602" s="51"/>
      <c r="R602" s="52" t="s">
        <v>50</v>
      </c>
      <c r="S602" s="51"/>
      <c r="T602" s="52">
        <v>20</v>
      </c>
      <c r="U602" s="51"/>
      <c r="V602" s="52" t="s">
        <v>49</v>
      </c>
      <c r="W602" s="51"/>
      <c r="X602" s="52" t="s">
        <v>48</v>
      </c>
      <c r="Y602" s="51"/>
      <c r="Z602" s="52" t="s">
        <v>47</v>
      </c>
      <c r="AA602" s="51"/>
      <c r="AB602" s="54" t="s">
        <v>46</v>
      </c>
      <c r="AC602" s="53"/>
      <c r="AD602" s="52" t="s">
        <v>45</v>
      </c>
      <c r="AE602" s="51"/>
      <c r="AF602" s="50"/>
      <c r="AG602" s="51"/>
      <c r="AH602" s="50"/>
      <c r="AI602" s="49"/>
      <c r="AJ602" s="248"/>
      <c r="AK602" s="248"/>
      <c r="AL602" s="48"/>
      <c r="AM602" s="7"/>
      <c r="AN602" s="7"/>
      <c r="AO602" s="240"/>
      <c r="AP602" s="231"/>
      <c r="AQ602" s="234"/>
      <c r="AR602" s="237"/>
      <c r="AS602" s="231"/>
      <c r="AT602" s="234"/>
      <c r="AU602" s="237"/>
      <c r="AV602" s="231"/>
      <c r="AW602" s="234"/>
      <c r="AX602" s="237"/>
      <c r="AY602" s="231"/>
      <c r="AZ602" s="234"/>
      <c r="BA602" s="237"/>
      <c r="BB602" s="231"/>
      <c r="BC602" s="234"/>
      <c r="BD602" s="299"/>
      <c r="BE602" s="302"/>
      <c r="BF602" s="302"/>
      <c r="BG602" s="305"/>
    </row>
    <row r="603" spans="2:60" ht="28.15" hidden="1" customHeight="1">
      <c r="B603" s="29"/>
      <c r="C603" s="263">
        <v>2</v>
      </c>
      <c r="D603" s="47"/>
      <c r="E603" s="46"/>
      <c r="F603" s="46"/>
      <c r="G603" s="45"/>
      <c r="H603" s="255"/>
      <c r="I603" s="259"/>
      <c r="J603" s="259"/>
      <c r="K603" s="259"/>
      <c r="L603" s="42" t="s">
        <v>82</v>
      </c>
      <c r="M603" s="41"/>
      <c r="N603" s="42" t="s">
        <v>81</v>
      </c>
      <c r="O603" s="41"/>
      <c r="P603" s="42" t="s">
        <v>80</v>
      </c>
      <c r="Q603" s="41"/>
      <c r="R603" s="42" t="s">
        <v>79</v>
      </c>
      <c r="S603" s="41"/>
      <c r="T603" s="42" t="s">
        <v>78</v>
      </c>
      <c r="U603" s="41"/>
      <c r="V603" s="42" t="s">
        <v>77</v>
      </c>
      <c r="W603" s="41"/>
      <c r="X603" s="42" t="s">
        <v>76</v>
      </c>
      <c r="Y603" s="41"/>
      <c r="Z603" s="42" t="s">
        <v>75</v>
      </c>
      <c r="AA603" s="41"/>
      <c r="AB603" s="44" t="s">
        <v>74</v>
      </c>
      <c r="AC603" s="43"/>
      <c r="AD603" s="42" t="s">
        <v>73</v>
      </c>
      <c r="AE603" s="41"/>
      <c r="AF603" s="40"/>
      <c r="AG603" s="41"/>
      <c r="AH603" s="40"/>
      <c r="AI603" s="39"/>
      <c r="AJ603" s="249"/>
      <c r="AK603" s="252"/>
      <c r="AL603" s="38"/>
      <c r="AM603" s="7"/>
      <c r="AN603" s="7"/>
      <c r="AO603" s="238">
        <f>SUMPRODUCT(LEN($M603:$AE606)-LEN(SUBSTITUTE($M603:$AE606,"A", "")))</f>
        <v>0</v>
      </c>
      <c r="AP603" s="229">
        <f>SUMPRODUCT(LEN($AH603:$AH606)-LEN(SUBSTITUTE($AH603:$AH606,"A", "")))</f>
        <v>0</v>
      </c>
      <c r="AQ603" s="232">
        <f>SUMPRODUCT(LEN($AG603:$AG606)-LEN(SUBSTITUTE($AG603:$AG606,"A", "")))</f>
        <v>0</v>
      </c>
      <c r="AR603" s="235">
        <f>SUMPRODUCT(LEN($M603:$AE606)-LEN(SUBSTITUTE($M603:$AE606,"S", "")))</f>
        <v>0</v>
      </c>
      <c r="AS603" s="229">
        <f>SUMPRODUCT(LEN($AH603:$AH606)-LEN(SUBSTITUTE($AH603:$AH606,"S", "")))</f>
        <v>0</v>
      </c>
      <c r="AT603" s="232">
        <f>SUMPRODUCT(LEN($AG603:$AG606)-LEN(SUBSTITUTE($AG603:$AG606,"S", "")))</f>
        <v>0</v>
      </c>
      <c r="AU603" s="235">
        <f>SUMPRODUCT(LEN($M603:$AE606)-LEN(SUBSTITUTE($M603:$AE606,"F", "")))</f>
        <v>0</v>
      </c>
      <c r="AV603" s="229">
        <f>SUMPRODUCT(LEN($AH603:$AH606)-LEN(SUBSTITUTE($AH603:$AH606,"F", "")))</f>
        <v>0</v>
      </c>
      <c r="AW603" s="232">
        <f>SUMPRODUCT(LEN($AG603:$AG606)-LEN(SUBSTITUTE($AG603:$AG606,"F", "")))</f>
        <v>0</v>
      </c>
      <c r="AX603" s="235">
        <f>SUMPRODUCT(LEN($M603:$AE606)-LEN(SUBSTITUTE($M603:$AE606,"G", "")))</f>
        <v>0</v>
      </c>
      <c r="AY603" s="229">
        <f>SUMPRODUCT(LEN($AH603:$AH606)-LEN(SUBSTITUTE($AH603:$AH606,"G", "")))</f>
        <v>0</v>
      </c>
      <c r="AZ603" s="232">
        <f>SUMPRODUCT(LEN($AG603:$AG606)-LEN(SUBSTITUTE($AG603:$AG606,"G", "")))</f>
        <v>0</v>
      </c>
      <c r="BA603" s="235">
        <f>SUMPRODUCT(LEN($M603:$AE606)-LEN(SUBSTITUTE($M603:$AE606,"M", "")))</f>
        <v>0</v>
      </c>
      <c r="BB603" s="229">
        <f>SUMPRODUCT(LEN($AH603:$AH606)-LEN(SUBSTITUTE($AH603:$AH606,"M", "")))</f>
        <v>0</v>
      </c>
      <c r="BC603" s="232">
        <f>SUMPRODUCT(LEN($AG603:$AG606)-LEN(SUBSTITUTE($AG603:$AG606,"M", "")))</f>
        <v>0</v>
      </c>
      <c r="BD603" s="297">
        <f>SUMPRODUCT(LEN($AI603:$AI606)-LEN(SUBSTITUTE($AI603:$AI606,"S", "")))</f>
        <v>0</v>
      </c>
      <c r="BE603" s="300">
        <f>SUMPRODUCT(LEN($AI603:$AI606)-LEN(SUBSTITUTE($AI603:$AI606,"F", "")))</f>
        <v>0</v>
      </c>
      <c r="BF603" s="300">
        <f>SUMPRODUCT(LEN($AI603:$AI606)-LEN(SUBSTITUTE($AI603:$AI606,"G", "")))</f>
        <v>0</v>
      </c>
      <c r="BG603" s="303">
        <f>SUMPRODUCT(LEN($AI603:$AI606)-LEN(SUBSTITUTE($AI603:$AI606,"M", "")))</f>
        <v>0</v>
      </c>
    </row>
    <row r="604" spans="2:60" ht="28.15" hidden="1" customHeight="1" thickBot="1">
      <c r="B604" s="29"/>
      <c r="C604" s="264"/>
      <c r="D604" s="37"/>
      <c r="E604" s="36"/>
      <c r="F604" s="36"/>
      <c r="G604" s="35"/>
      <c r="H604" s="256"/>
      <c r="I604" s="260"/>
      <c r="J604" s="260"/>
      <c r="K604" s="260"/>
      <c r="L604" s="32" t="s">
        <v>72</v>
      </c>
      <c r="M604" s="31"/>
      <c r="N604" s="32" t="s">
        <v>71</v>
      </c>
      <c r="O604" s="31"/>
      <c r="P604" s="32" t="s">
        <v>70</v>
      </c>
      <c r="Q604" s="31"/>
      <c r="R604" s="32" t="s">
        <v>69</v>
      </c>
      <c r="S604" s="31"/>
      <c r="T604" s="32" t="s">
        <v>68</v>
      </c>
      <c r="U604" s="31"/>
      <c r="V604" s="32" t="s">
        <v>67</v>
      </c>
      <c r="W604" s="31"/>
      <c r="X604" s="32" t="s">
        <v>66</v>
      </c>
      <c r="Y604" s="31"/>
      <c r="Z604" s="32" t="s">
        <v>65</v>
      </c>
      <c r="AA604" s="31"/>
      <c r="AB604" s="34" t="s">
        <v>64</v>
      </c>
      <c r="AC604" s="33"/>
      <c r="AD604" s="32" t="s">
        <v>63</v>
      </c>
      <c r="AE604" s="31"/>
      <c r="AF604" s="30"/>
      <c r="AG604" s="31"/>
      <c r="AH604" s="30"/>
      <c r="AI604" s="20"/>
      <c r="AJ604" s="250"/>
      <c r="AK604" s="253"/>
      <c r="AL604" s="19"/>
      <c r="AM604" s="7"/>
      <c r="AN604" s="7"/>
      <c r="AO604" s="239"/>
      <c r="AP604" s="230"/>
      <c r="AQ604" s="233"/>
      <c r="AR604" s="236"/>
      <c r="AS604" s="230"/>
      <c r="AT604" s="233"/>
      <c r="AU604" s="236"/>
      <c r="AV604" s="230"/>
      <c r="AW604" s="233"/>
      <c r="AX604" s="236"/>
      <c r="AY604" s="230"/>
      <c r="AZ604" s="233"/>
      <c r="BA604" s="236"/>
      <c r="BB604" s="230"/>
      <c r="BC604" s="233"/>
      <c r="BD604" s="298"/>
      <c r="BE604" s="301"/>
      <c r="BF604" s="301"/>
      <c r="BG604" s="304"/>
    </row>
    <row r="605" spans="2:60" ht="28.15" hidden="1" customHeight="1">
      <c r="B605" s="29"/>
      <c r="C605" s="265"/>
      <c r="D605" s="28"/>
      <c r="E605" s="27"/>
      <c r="F605" s="27"/>
      <c r="G605" s="26"/>
      <c r="H605" s="257"/>
      <c r="I605" s="261"/>
      <c r="J605" s="261"/>
      <c r="K605" s="261"/>
      <c r="L605" s="23" t="s">
        <v>62</v>
      </c>
      <c r="M605" s="22"/>
      <c r="N605" s="23" t="s">
        <v>61</v>
      </c>
      <c r="O605" s="22"/>
      <c r="P605" s="23" t="s">
        <v>60</v>
      </c>
      <c r="Q605" s="22"/>
      <c r="R605" s="23" t="s">
        <v>59</v>
      </c>
      <c r="S605" s="22"/>
      <c r="T605" s="23" t="s">
        <v>58</v>
      </c>
      <c r="U605" s="22"/>
      <c r="V605" s="23" t="s">
        <v>57</v>
      </c>
      <c r="W605" s="22"/>
      <c r="X605" s="23" t="s">
        <v>56</v>
      </c>
      <c r="Y605" s="22"/>
      <c r="Z605" s="23" t="s">
        <v>55</v>
      </c>
      <c r="AA605" s="22"/>
      <c r="AB605" s="25" t="s">
        <v>54</v>
      </c>
      <c r="AC605" s="24"/>
      <c r="AD605" s="23">
        <v>39</v>
      </c>
      <c r="AE605" s="22"/>
      <c r="AF605" s="21"/>
      <c r="AG605" s="22"/>
      <c r="AH605" s="21"/>
      <c r="AI605" s="20"/>
      <c r="AJ605" s="250"/>
      <c r="AK605" s="253"/>
      <c r="AL605" s="19"/>
      <c r="AM605" s="7"/>
      <c r="AN605" s="7"/>
      <c r="AO605" s="239"/>
      <c r="AP605" s="230"/>
      <c r="AQ605" s="233"/>
      <c r="AR605" s="236"/>
      <c r="AS605" s="230"/>
      <c r="AT605" s="233"/>
      <c r="AU605" s="236"/>
      <c r="AV605" s="230"/>
      <c r="AW605" s="233"/>
      <c r="AX605" s="236"/>
      <c r="AY605" s="230"/>
      <c r="AZ605" s="233"/>
      <c r="BA605" s="236"/>
      <c r="BB605" s="230"/>
      <c r="BC605" s="233"/>
      <c r="BD605" s="298"/>
      <c r="BE605" s="301"/>
      <c r="BF605" s="301"/>
      <c r="BG605" s="304"/>
    </row>
    <row r="606" spans="2:60" ht="28.15" hidden="1" customHeight="1" thickBot="1">
      <c r="B606" s="29"/>
      <c r="C606" s="266"/>
      <c r="D606" s="57"/>
      <c r="E606" s="56"/>
      <c r="F606" s="56"/>
      <c r="G606" s="55"/>
      <c r="H606" s="258"/>
      <c r="I606" s="262"/>
      <c r="J606" s="262"/>
      <c r="K606" s="262"/>
      <c r="L606" s="52" t="s">
        <v>53</v>
      </c>
      <c r="M606" s="51"/>
      <c r="N606" s="52" t="s">
        <v>52</v>
      </c>
      <c r="O606" s="51"/>
      <c r="P606" s="52" t="s">
        <v>51</v>
      </c>
      <c r="Q606" s="51"/>
      <c r="R606" s="52" t="s">
        <v>50</v>
      </c>
      <c r="S606" s="51"/>
      <c r="T606" s="52">
        <v>20</v>
      </c>
      <c r="U606" s="51"/>
      <c r="V606" s="52" t="s">
        <v>49</v>
      </c>
      <c r="W606" s="51"/>
      <c r="X606" s="52" t="s">
        <v>48</v>
      </c>
      <c r="Y606" s="51"/>
      <c r="Z606" s="52" t="s">
        <v>47</v>
      </c>
      <c r="AA606" s="51"/>
      <c r="AB606" s="54" t="s">
        <v>46</v>
      </c>
      <c r="AC606" s="53"/>
      <c r="AD606" s="52" t="s">
        <v>45</v>
      </c>
      <c r="AE606" s="51"/>
      <c r="AF606" s="50"/>
      <c r="AG606" s="51"/>
      <c r="AH606" s="50"/>
      <c r="AI606" s="49"/>
      <c r="AJ606" s="251"/>
      <c r="AK606" s="254"/>
      <c r="AL606" s="48"/>
      <c r="AM606" s="7"/>
      <c r="AN606" s="7"/>
      <c r="AO606" s="240"/>
      <c r="AP606" s="231"/>
      <c r="AQ606" s="234"/>
      <c r="AR606" s="237"/>
      <c r="AS606" s="231"/>
      <c r="AT606" s="234"/>
      <c r="AU606" s="237"/>
      <c r="AV606" s="231"/>
      <c r="AW606" s="234"/>
      <c r="AX606" s="237"/>
      <c r="AY606" s="231"/>
      <c r="AZ606" s="234"/>
      <c r="BA606" s="237"/>
      <c r="BB606" s="231"/>
      <c r="BC606" s="234"/>
      <c r="BD606" s="299"/>
      <c r="BE606" s="302"/>
      <c r="BF606" s="302"/>
      <c r="BG606" s="305"/>
    </row>
    <row r="607" spans="2:60" ht="28.15" hidden="1" customHeight="1">
      <c r="B607" s="29"/>
      <c r="C607" s="263">
        <v>3</v>
      </c>
      <c r="D607" s="47"/>
      <c r="E607" s="46"/>
      <c r="F607" s="46"/>
      <c r="G607" s="45"/>
      <c r="H607" s="255"/>
      <c r="I607" s="259"/>
      <c r="J607" s="259"/>
      <c r="K607" s="259"/>
      <c r="L607" s="42" t="s">
        <v>82</v>
      </c>
      <c r="M607" s="41"/>
      <c r="N607" s="42" t="s">
        <v>81</v>
      </c>
      <c r="O607" s="41"/>
      <c r="P607" s="42" t="s">
        <v>80</v>
      </c>
      <c r="Q607" s="41"/>
      <c r="R607" s="42" t="s">
        <v>79</v>
      </c>
      <c r="S607" s="41"/>
      <c r="T607" s="42" t="s">
        <v>78</v>
      </c>
      <c r="U607" s="41"/>
      <c r="V607" s="42" t="s">
        <v>77</v>
      </c>
      <c r="W607" s="41"/>
      <c r="X607" s="42" t="s">
        <v>76</v>
      </c>
      <c r="Y607" s="41"/>
      <c r="Z607" s="42" t="s">
        <v>75</v>
      </c>
      <c r="AA607" s="41"/>
      <c r="AB607" s="44" t="s">
        <v>74</v>
      </c>
      <c r="AC607" s="43"/>
      <c r="AD607" s="42" t="s">
        <v>73</v>
      </c>
      <c r="AE607" s="41"/>
      <c r="AF607" s="40"/>
      <c r="AG607" s="41"/>
      <c r="AH607" s="40"/>
      <c r="AI607" s="39"/>
      <c r="AJ607" s="245"/>
      <c r="AK607" s="245"/>
      <c r="AL607" s="38"/>
      <c r="AM607" s="7"/>
      <c r="AN607" s="7"/>
      <c r="AO607" s="238">
        <f>SUMPRODUCT(LEN($M607:$AE610)-LEN(SUBSTITUTE($M607:$AE610,"A", "")))</f>
        <v>0</v>
      </c>
      <c r="AP607" s="229">
        <f>SUMPRODUCT(LEN($AH607:$AH610)-LEN(SUBSTITUTE($AH607:$AH610,"A", "")))</f>
        <v>0</v>
      </c>
      <c r="AQ607" s="232">
        <f>SUMPRODUCT(LEN($AG607:$AG610)-LEN(SUBSTITUTE($AG607:$AG610,"A", "")))</f>
        <v>0</v>
      </c>
      <c r="AR607" s="235">
        <f>SUMPRODUCT(LEN($M607:$AE610)-LEN(SUBSTITUTE($M607:$AE610,"S", "")))</f>
        <v>0</v>
      </c>
      <c r="AS607" s="229">
        <f>SUMPRODUCT(LEN($AH607:$AH610)-LEN(SUBSTITUTE($AH607:$AH610,"S", "")))</f>
        <v>0</v>
      </c>
      <c r="AT607" s="232">
        <f>SUMPRODUCT(LEN($AG607:$AG610)-LEN(SUBSTITUTE($AG607:$AG610,"S", "")))</f>
        <v>0</v>
      </c>
      <c r="AU607" s="235">
        <f>SUMPRODUCT(LEN($M607:$AE610)-LEN(SUBSTITUTE($M607:$AE610,"F", "")))</f>
        <v>0</v>
      </c>
      <c r="AV607" s="229">
        <f>SUMPRODUCT(LEN($AH607:$AH610)-LEN(SUBSTITUTE($AH607:$AH610,"F", "")))</f>
        <v>0</v>
      </c>
      <c r="AW607" s="232">
        <f>SUMPRODUCT(LEN($AG607:$AG610)-LEN(SUBSTITUTE($AG607:$AG610,"F", "")))</f>
        <v>0</v>
      </c>
      <c r="AX607" s="235">
        <f>SUMPRODUCT(LEN($M607:$AE610)-LEN(SUBSTITUTE($M607:$AE610,"G", "")))</f>
        <v>0</v>
      </c>
      <c r="AY607" s="229">
        <f>SUMPRODUCT(LEN($AH607:$AH610)-LEN(SUBSTITUTE($AH607:$AH610,"G", "")))</f>
        <v>0</v>
      </c>
      <c r="AZ607" s="232">
        <f>SUMPRODUCT(LEN($AG607:$AG610)-LEN(SUBSTITUTE($AG607:$AG610,"G", "")))</f>
        <v>0</v>
      </c>
      <c r="BA607" s="235">
        <f>SUMPRODUCT(LEN($M607:$AE610)-LEN(SUBSTITUTE($M607:$AE610,"M", "")))</f>
        <v>0</v>
      </c>
      <c r="BB607" s="229">
        <f>SUMPRODUCT(LEN($AH607:$AH610)-LEN(SUBSTITUTE($AH607:$AH610,"M", "")))</f>
        <v>0</v>
      </c>
      <c r="BC607" s="232">
        <f>SUMPRODUCT(LEN($AG607:$AG610)-LEN(SUBSTITUTE($AG607:$AG610,"M", "")))</f>
        <v>0</v>
      </c>
      <c r="BD607" s="297">
        <f>SUMPRODUCT(LEN($AI607:$AI610)-LEN(SUBSTITUTE($AI607:$AI610,"S", "")))</f>
        <v>0</v>
      </c>
      <c r="BE607" s="300">
        <f>SUMPRODUCT(LEN($AI607:$AI610)-LEN(SUBSTITUTE($AI607:$AI610,"F", "")))</f>
        <v>0</v>
      </c>
      <c r="BF607" s="300">
        <f>SUMPRODUCT(LEN($AI607:$AI610)-LEN(SUBSTITUTE($AI607:$AI610,"G", "")))</f>
        <v>0</v>
      </c>
      <c r="BG607" s="303">
        <f>SUMPRODUCT(LEN($AI607:$AI610)-LEN(SUBSTITUTE($AI607:$AI610,"M", "")))</f>
        <v>0</v>
      </c>
    </row>
    <row r="608" spans="2:60" ht="28.15" hidden="1" customHeight="1" thickBot="1">
      <c r="B608" s="29"/>
      <c r="C608" s="264"/>
      <c r="D608" s="37"/>
      <c r="E608" s="36"/>
      <c r="F608" s="36"/>
      <c r="G608" s="35"/>
      <c r="H608" s="256"/>
      <c r="I608" s="260"/>
      <c r="J608" s="260"/>
      <c r="K608" s="260"/>
      <c r="L608" s="32" t="s">
        <v>72</v>
      </c>
      <c r="M608" s="31"/>
      <c r="N608" s="32" t="s">
        <v>71</v>
      </c>
      <c r="O608" s="31"/>
      <c r="P608" s="32" t="s">
        <v>70</v>
      </c>
      <c r="Q608" s="31"/>
      <c r="R608" s="32" t="s">
        <v>69</v>
      </c>
      <c r="S608" s="31"/>
      <c r="T608" s="32" t="s">
        <v>68</v>
      </c>
      <c r="U608" s="31"/>
      <c r="V608" s="32" t="s">
        <v>67</v>
      </c>
      <c r="W608" s="31"/>
      <c r="X608" s="32" t="s">
        <v>66</v>
      </c>
      <c r="Y608" s="31"/>
      <c r="Z608" s="32" t="s">
        <v>65</v>
      </c>
      <c r="AA608" s="31"/>
      <c r="AB608" s="34" t="s">
        <v>64</v>
      </c>
      <c r="AC608" s="33"/>
      <c r="AD608" s="32" t="s">
        <v>63</v>
      </c>
      <c r="AE608" s="31"/>
      <c r="AF608" s="30"/>
      <c r="AG608" s="31"/>
      <c r="AH608" s="30"/>
      <c r="AI608" s="20"/>
      <c r="AJ608" s="246"/>
      <c r="AK608" s="246"/>
      <c r="AL608" s="19"/>
      <c r="AM608" s="7"/>
      <c r="AN608" s="7"/>
      <c r="AO608" s="239"/>
      <c r="AP608" s="230"/>
      <c r="AQ608" s="233"/>
      <c r="AR608" s="236"/>
      <c r="AS608" s="230"/>
      <c r="AT608" s="233"/>
      <c r="AU608" s="236"/>
      <c r="AV608" s="230"/>
      <c r="AW608" s="233"/>
      <c r="AX608" s="236"/>
      <c r="AY608" s="230"/>
      <c r="AZ608" s="233"/>
      <c r="BA608" s="236"/>
      <c r="BB608" s="230"/>
      <c r="BC608" s="233"/>
      <c r="BD608" s="298"/>
      <c r="BE608" s="301"/>
      <c r="BF608" s="301"/>
      <c r="BG608" s="304"/>
    </row>
    <row r="609" spans="2:60" ht="28.15" hidden="1" customHeight="1">
      <c r="B609" s="29"/>
      <c r="C609" s="265"/>
      <c r="D609" s="28"/>
      <c r="E609" s="27"/>
      <c r="F609" s="27"/>
      <c r="G609" s="26"/>
      <c r="H609" s="257"/>
      <c r="I609" s="261"/>
      <c r="J609" s="261"/>
      <c r="K609" s="261"/>
      <c r="L609" s="23" t="s">
        <v>62</v>
      </c>
      <c r="M609" s="22"/>
      <c r="N609" s="23" t="s">
        <v>61</v>
      </c>
      <c r="O609" s="22"/>
      <c r="P609" s="23" t="s">
        <v>60</v>
      </c>
      <c r="Q609" s="22"/>
      <c r="R609" s="23" t="s">
        <v>59</v>
      </c>
      <c r="S609" s="22"/>
      <c r="T609" s="23" t="s">
        <v>58</v>
      </c>
      <c r="U609" s="22"/>
      <c r="V609" s="23" t="s">
        <v>57</v>
      </c>
      <c r="W609" s="22"/>
      <c r="X609" s="23" t="s">
        <v>56</v>
      </c>
      <c r="Y609" s="22"/>
      <c r="Z609" s="23" t="s">
        <v>55</v>
      </c>
      <c r="AA609" s="22"/>
      <c r="AB609" s="25" t="s">
        <v>54</v>
      </c>
      <c r="AC609" s="24"/>
      <c r="AD609" s="23">
        <v>39</v>
      </c>
      <c r="AE609" s="22"/>
      <c r="AF609" s="21"/>
      <c r="AG609" s="22"/>
      <c r="AH609" s="21"/>
      <c r="AI609" s="20"/>
      <c r="AJ609" s="246"/>
      <c r="AK609" s="246"/>
      <c r="AL609" s="19"/>
      <c r="AM609" s="7"/>
      <c r="AN609" s="7"/>
      <c r="AO609" s="239"/>
      <c r="AP609" s="230"/>
      <c r="AQ609" s="233"/>
      <c r="AR609" s="236"/>
      <c r="AS609" s="230"/>
      <c r="AT609" s="233"/>
      <c r="AU609" s="236"/>
      <c r="AV609" s="230"/>
      <c r="AW609" s="233"/>
      <c r="AX609" s="236"/>
      <c r="AY609" s="230"/>
      <c r="AZ609" s="233"/>
      <c r="BA609" s="236"/>
      <c r="BB609" s="230"/>
      <c r="BC609" s="233"/>
      <c r="BD609" s="298"/>
      <c r="BE609" s="301"/>
      <c r="BF609" s="301"/>
      <c r="BG609" s="304"/>
    </row>
    <row r="610" spans="2:60" ht="28.15" hidden="1" customHeight="1" thickBot="1">
      <c r="B610" s="18"/>
      <c r="C610" s="271"/>
      <c r="D610" s="17"/>
      <c r="E610" s="16"/>
      <c r="F610" s="16"/>
      <c r="G610" s="15"/>
      <c r="H610" s="258"/>
      <c r="I610" s="272"/>
      <c r="J610" s="272"/>
      <c r="K610" s="272"/>
      <c r="L610" s="12" t="s">
        <v>53</v>
      </c>
      <c r="M610" s="11"/>
      <c r="N610" s="12" t="s">
        <v>52</v>
      </c>
      <c r="O610" s="11"/>
      <c r="P610" s="12" t="s">
        <v>51</v>
      </c>
      <c r="Q610" s="11"/>
      <c r="R610" s="12" t="s">
        <v>50</v>
      </c>
      <c r="S610" s="11"/>
      <c r="T610" s="12">
        <v>20</v>
      </c>
      <c r="U610" s="11"/>
      <c r="V610" s="12" t="s">
        <v>49</v>
      </c>
      <c r="W610" s="11"/>
      <c r="X610" s="12" t="s">
        <v>48</v>
      </c>
      <c r="Y610" s="11"/>
      <c r="Z610" s="12" t="s">
        <v>47</v>
      </c>
      <c r="AA610" s="11"/>
      <c r="AB610" s="14" t="s">
        <v>46</v>
      </c>
      <c r="AC610" s="13"/>
      <c r="AD610" s="12" t="s">
        <v>45</v>
      </c>
      <c r="AE610" s="11"/>
      <c r="AF610" s="10"/>
      <c r="AG610" s="11"/>
      <c r="AH610" s="10"/>
      <c r="AI610" s="9"/>
      <c r="AJ610" s="247"/>
      <c r="AK610" s="247"/>
      <c r="AL610" s="8"/>
      <c r="AM610" s="7"/>
      <c r="AN610" s="7"/>
      <c r="AO610" s="240"/>
      <c r="AP610" s="231"/>
      <c r="AQ610" s="234"/>
      <c r="AR610" s="237"/>
      <c r="AS610" s="231"/>
      <c r="AT610" s="234"/>
      <c r="AU610" s="237"/>
      <c r="AV610" s="231"/>
      <c r="AW610" s="234"/>
      <c r="AX610" s="237"/>
      <c r="AY610" s="231"/>
      <c r="AZ610" s="234"/>
      <c r="BA610" s="237"/>
      <c r="BB610" s="231"/>
      <c r="BC610" s="234"/>
      <c r="BD610" s="299"/>
      <c r="BE610" s="302"/>
      <c r="BF610" s="302"/>
      <c r="BG610" s="305"/>
    </row>
    <row r="611" spans="2:60" ht="85.9" hidden="1" customHeight="1" thickBot="1">
      <c r="B611" s="94" t="s">
        <v>119</v>
      </c>
      <c r="C611" s="83" t="s">
        <v>118</v>
      </c>
      <c r="D611" s="88" t="s">
        <v>117</v>
      </c>
      <c r="E611" s="93" t="s">
        <v>116</v>
      </c>
      <c r="F611" s="92"/>
      <c r="G611" s="91"/>
      <c r="H611" s="90" t="s">
        <v>115</v>
      </c>
      <c r="I611" s="88" t="s">
        <v>43</v>
      </c>
      <c r="J611" s="88" t="s">
        <v>114</v>
      </c>
      <c r="K611" s="88" t="s">
        <v>44</v>
      </c>
      <c r="L611" s="227" t="s">
        <v>113</v>
      </c>
      <c r="M611" s="270"/>
      <c r="N611" s="227" t="s">
        <v>112</v>
      </c>
      <c r="O611" s="270"/>
      <c r="P611" s="227" t="s">
        <v>112</v>
      </c>
      <c r="Q611" s="228"/>
      <c r="R611" s="227" t="s">
        <v>112</v>
      </c>
      <c r="S611" s="228"/>
      <c r="T611" s="227" t="s">
        <v>112</v>
      </c>
      <c r="U611" s="228"/>
      <c r="V611" s="227" t="s">
        <v>112</v>
      </c>
      <c r="W611" s="228"/>
      <c r="X611" s="227" t="s">
        <v>112</v>
      </c>
      <c r="Y611" s="228"/>
      <c r="Z611" s="227" t="s">
        <v>112</v>
      </c>
      <c r="AA611" s="228"/>
      <c r="AB611" s="227" t="s">
        <v>112</v>
      </c>
      <c r="AC611" s="228"/>
      <c r="AD611" s="227" t="s">
        <v>112</v>
      </c>
      <c r="AE611" s="228"/>
      <c r="AF611" s="244" t="s">
        <v>111</v>
      </c>
      <c r="AG611" s="228"/>
      <c r="AH611" s="90" t="s">
        <v>110</v>
      </c>
      <c r="AI611" s="89" t="s">
        <v>109</v>
      </c>
      <c r="AJ611" s="88" t="s">
        <v>108</v>
      </c>
      <c r="AK611" s="88" t="s">
        <v>107</v>
      </c>
      <c r="AL611" s="87" t="s">
        <v>106</v>
      </c>
      <c r="AM611" s="86"/>
      <c r="AN611" s="86"/>
      <c r="AO611" s="84" t="s">
        <v>105</v>
      </c>
      <c r="AP611" s="83" t="s">
        <v>104</v>
      </c>
      <c r="AQ611" s="82" t="s">
        <v>103</v>
      </c>
      <c r="AR611" s="84" t="s">
        <v>102</v>
      </c>
      <c r="AS611" s="83" t="s">
        <v>101</v>
      </c>
      <c r="AT611" s="82" t="s">
        <v>100</v>
      </c>
      <c r="AU611" s="84" t="s">
        <v>99</v>
      </c>
      <c r="AV611" s="83" t="s">
        <v>98</v>
      </c>
      <c r="AW611" s="85" t="s">
        <v>97</v>
      </c>
      <c r="AX611" s="84" t="s">
        <v>96</v>
      </c>
      <c r="AY611" s="83" t="s">
        <v>95</v>
      </c>
      <c r="AZ611" s="82" t="s">
        <v>94</v>
      </c>
      <c r="BA611" s="84" t="s">
        <v>93</v>
      </c>
      <c r="BB611" s="83" t="s">
        <v>92</v>
      </c>
      <c r="BC611" s="82" t="s">
        <v>91</v>
      </c>
      <c r="BD611" s="81" t="s">
        <v>90</v>
      </c>
      <c r="BE611" s="80" t="s">
        <v>89</v>
      </c>
      <c r="BF611" s="80" t="s">
        <v>88</v>
      </c>
      <c r="BG611" s="79" t="s">
        <v>87</v>
      </c>
    </row>
    <row r="612" spans="2:60" ht="48" hidden="1" thickBot="1">
      <c r="B612" s="78" t="s">
        <v>139</v>
      </c>
      <c r="C612" s="77"/>
      <c r="D612" s="76"/>
      <c r="E612" s="267"/>
      <c r="F612" s="268"/>
      <c r="G612" s="269"/>
      <c r="H612" s="75" t="s">
        <v>85</v>
      </c>
      <c r="I612" s="74"/>
      <c r="J612" s="74"/>
      <c r="K612" s="73"/>
      <c r="L612" s="72"/>
      <c r="M612" s="68"/>
      <c r="N612" s="72"/>
      <c r="O612" s="68"/>
      <c r="P612" s="72"/>
      <c r="Q612" s="68"/>
      <c r="R612" s="72"/>
      <c r="S612" s="68"/>
      <c r="T612" s="72"/>
      <c r="U612" s="68"/>
      <c r="V612" s="72"/>
      <c r="W612" s="68"/>
      <c r="X612" s="72"/>
      <c r="Y612" s="68"/>
      <c r="Z612" s="72"/>
      <c r="AA612" s="71"/>
      <c r="AB612" s="70"/>
      <c r="AC612" s="70"/>
      <c r="AD612" s="70"/>
      <c r="AE612" s="70"/>
      <c r="AF612" s="69" t="s">
        <v>84</v>
      </c>
      <c r="AG612" s="68"/>
      <c r="AH612" s="68"/>
      <c r="AI612" s="68"/>
      <c r="AJ612" s="67"/>
      <c r="AK612" s="67"/>
      <c r="AL612" s="66"/>
      <c r="AM612" s="65"/>
      <c r="AN612" s="65"/>
      <c r="AO612" s="64">
        <f t="shared" ref="AO612:BG612" si="43">SUM(AO613:AO624)</f>
        <v>0</v>
      </c>
      <c r="AP612" s="63">
        <f t="shared" si="43"/>
        <v>0</v>
      </c>
      <c r="AQ612" s="62">
        <f t="shared" si="43"/>
        <v>0</v>
      </c>
      <c r="AR612" s="64">
        <f t="shared" si="43"/>
        <v>0</v>
      </c>
      <c r="AS612" s="63">
        <f t="shared" si="43"/>
        <v>0</v>
      </c>
      <c r="AT612" s="62">
        <f t="shared" si="43"/>
        <v>0</v>
      </c>
      <c r="AU612" s="64">
        <f t="shared" si="43"/>
        <v>0</v>
      </c>
      <c r="AV612" s="63">
        <f t="shared" si="43"/>
        <v>0</v>
      </c>
      <c r="AW612" s="62">
        <f t="shared" si="43"/>
        <v>0</v>
      </c>
      <c r="AX612" s="64">
        <f t="shared" si="43"/>
        <v>0</v>
      </c>
      <c r="AY612" s="63">
        <f t="shared" si="43"/>
        <v>0</v>
      </c>
      <c r="AZ612" s="62">
        <f t="shared" si="43"/>
        <v>0</v>
      </c>
      <c r="BA612" s="64">
        <f t="shared" si="43"/>
        <v>0</v>
      </c>
      <c r="BB612" s="63">
        <f t="shared" si="43"/>
        <v>0</v>
      </c>
      <c r="BC612" s="62">
        <f t="shared" si="43"/>
        <v>0</v>
      </c>
      <c r="BD612" s="61">
        <f t="shared" si="43"/>
        <v>0</v>
      </c>
      <c r="BE612" s="60">
        <f t="shared" si="43"/>
        <v>0</v>
      </c>
      <c r="BF612" s="60">
        <f t="shared" si="43"/>
        <v>0</v>
      </c>
      <c r="BG612" s="59">
        <f t="shared" si="43"/>
        <v>0</v>
      </c>
      <c r="BH612" s="58" t="s">
        <v>83</v>
      </c>
    </row>
    <row r="613" spans="2:60" ht="28.15" hidden="1" customHeight="1">
      <c r="B613" s="29"/>
      <c r="C613" s="263">
        <v>1</v>
      </c>
      <c r="D613" s="47"/>
      <c r="E613" s="46"/>
      <c r="F613" s="46"/>
      <c r="G613" s="45"/>
      <c r="H613" s="255"/>
      <c r="I613" s="259"/>
      <c r="J613" s="259"/>
      <c r="K613" s="259"/>
      <c r="L613" s="42" t="s">
        <v>82</v>
      </c>
      <c r="M613" s="41"/>
      <c r="N613" s="42" t="s">
        <v>81</v>
      </c>
      <c r="O613" s="41"/>
      <c r="P613" s="42" t="s">
        <v>80</v>
      </c>
      <c r="Q613" s="41"/>
      <c r="R613" s="42" t="s">
        <v>79</v>
      </c>
      <c r="S613" s="41"/>
      <c r="T613" s="42" t="s">
        <v>78</v>
      </c>
      <c r="U613" s="41"/>
      <c r="V613" s="42" t="s">
        <v>77</v>
      </c>
      <c r="W613" s="41"/>
      <c r="X613" s="42" t="s">
        <v>76</v>
      </c>
      <c r="Y613" s="41"/>
      <c r="Z613" s="42" t="s">
        <v>75</v>
      </c>
      <c r="AA613" s="41"/>
      <c r="AB613" s="44" t="s">
        <v>74</v>
      </c>
      <c r="AC613" s="43"/>
      <c r="AD613" s="42" t="s">
        <v>73</v>
      </c>
      <c r="AE613" s="41"/>
      <c r="AF613" s="40"/>
      <c r="AG613" s="41"/>
      <c r="AH613" s="40"/>
      <c r="AI613" s="39"/>
      <c r="AJ613" s="245"/>
      <c r="AK613" s="245"/>
      <c r="AL613" s="38"/>
      <c r="AM613" s="7"/>
      <c r="AN613" s="7"/>
      <c r="AO613" s="238">
        <f>SUMPRODUCT(LEN($M613:$AE616)-LEN(SUBSTITUTE($M613:$AE616,"A", "")))</f>
        <v>0</v>
      </c>
      <c r="AP613" s="229">
        <f>SUMPRODUCT(LEN($AH613:$AH616)-LEN(SUBSTITUTE($AH613:$AH616,"A", "")))</f>
        <v>0</v>
      </c>
      <c r="AQ613" s="232">
        <f>SUMPRODUCT(LEN($AG613:$AG616)-LEN(SUBSTITUTE($AG613:$AG616,"A", "")))</f>
        <v>0</v>
      </c>
      <c r="AR613" s="235">
        <f>SUMPRODUCT(LEN($M613:$AE616)-LEN(SUBSTITUTE($M613:$AE616,"S", "")))</f>
        <v>0</v>
      </c>
      <c r="AS613" s="229">
        <f>SUMPRODUCT(LEN($AH613:$AH616)-LEN(SUBSTITUTE($AH613:$AH616,"S", "")))</f>
        <v>0</v>
      </c>
      <c r="AT613" s="232">
        <f>SUMPRODUCT(LEN($AG613:$AG616)-LEN(SUBSTITUTE($AG613:$AG616,"S", "")))</f>
        <v>0</v>
      </c>
      <c r="AU613" s="235">
        <f>SUMPRODUCT(LEN($M613:$AE616)-LEN(SUBSTITUTE($M613:$AE616,"F", "")))</f>
        <v>0</v>
      </c>
      <c r="AV613" s="229">
        <f>SUMPRODUCT(LEN($AH613:$AH616)-LEN(SUBSTITUTE($AH613:$AH616,"F", "")))</f>
        <v>0</v>
      </c>
      <c r="AW613" s="232">
        <f>SUMPRODUCT(LEN($AG613:$AG616)-LEN(SUBSTITUTE($AG613:$AG616,"F", "")))</f>
        <v>0</v>
      </c>
      <c r="AX613" s="235">
        <f>SUMPRODUCT(LEN($M613:$AE616)-LEN(SUBSTITUTE($M613:$AE616,"G", "")))</f>
        <v>0</v>
      </c>
      <c r="AY613" s="229">
        <f>SUMPRODUCT(LEN($AH613:$AH616)-LEN(SUBSTITUTE($AH613:$AH616,"G", "")))</f>
        <v>0</v>
      </c>
      <c r="AZ613" s="232">
        <f>SUMPRODUCT(LEN($AG613:$AG616)-LEN(SUBSTITUTE($AG613:$AG616,"G", "")))</f>
        <v>0</v>
      </c>
      <c r="BA613" s="235">
        <f>SUMPRODUCT(LEN($M613:$AE616)-LEN(SUBSTITUTE($M613:$AE616,"M", "")))</f>
        <v>0</v>
      </c>
      <c r="BB613" s="229">
        <f>SUMPRODUCT(LEN($AH613:$AH616)-LEN(SUBSTITUTE($AH613:$AH616,"M", "")))</f>
        <v>0</v>
      </c>
      <c r="BC613" s="232">
        <f>SUMPRODUCT(LEN($AG613:$AG616)-LEN(SUBSTITUTE($AG613:$AG616,"M", "")))</f>
        <v>0</v>
      </c>
      <c r="BD613" s="297">
        <f>SUMPRODUCT(LEN($AI613:$AI616)-LEN(SUBSTITUTE($AI613:$AI616,"S", "")))</f>
        <v>0</v>
      </c>
      <c r="BE613" s="300">
        <f>SUMPRODUCT(LEN($AI613:$AI616)-LEN(SUBSTITUTE($AI613:$AI616,"F", "")))</f>
        <v>0</v>
      </c>
      <c r="BF613" s="300">
        <f>SUMPRODUCT(LEN($AI613:$AI616)-LEN(SUBSTITUTE($AI613:$AI616,"G", "")))</f>
        <v>0</v>
      </c>
      <c r="BG613" s="303">
        <f>SUMPRODUCT(LEN($AI613:$AI616)-LEN(SUBSTITUTE($AI613:$AI616,"M", "")))</f>
        <v>0</v>
      </c>
    </row>
    <row r="614" spans="2:60" ht="28.15" hidden="1" customHeight="1" thickBot="1">
      <c r="B614" s="29"/>
      <c r="C614" s="264"/>
      <c r="D614" s="37"/>
      <c r="E614" s="36"/>
      <c r="F614" s="36"/>
      <c r="G614" s="35"/>
      <c r="H614" s="256"/>
      <c r="I614" s="260"/>
      <c r="J614" s="260"/>
      <c r="K614" s="260"/>
      <c r="L614" s="32" t="s">
        <v>72</v>
      </c>
      <c r="M614" s="31"/>
      <c r="N614" s="32" t="s">
        <v>71</v>
      </c>
      <c r="O614" s="31"/>
      <c r="P614" s="32" t="s">
        <v>70</v>
      </c>
      <c r="Q614" s="31"/>
      <c r="R614" s="32" t="s">
        <v>69</v>
      </c>
      <c r="S614" s="31"/>
      <c r="T614" s="32" t="s">
        <v>68</v>
      </c>
      <c r="U614" s="31"/>
      <c r="V614" s="32" t="s">
        <v>67</v>
      </c>
      <c r="W614" s="31"/>
      <c r="X614" s="32" t="s">
        <v>66</v>
      </c>
      <c r="Y614" s="31"/>
      <c r="Z614" s="32" t="s">
        <v>65</v>
      </c>
      <c r="AA614" s="31"/>
      <c r="AB614" s="34" t="s">
        <v>64</v>
      </c>
      <c r="AC614" s="33"/>
      <c r="AD614" s="32" t="s">
        <v>63</v>
      </c>
      <c r="AE614" s="31"/>
      <c r="AF614" s="30"/>
      <c r="AG614" s="31"/>
      <c r="AH614" s="30"/>
      <c r="AI614" s="20"/>
      <c r="AJ614" s="246"/>
      <c r="AK614" s="246"/>
      <c r="AL614" s="19"/>
      <c r="AM614" s="7"/>
      <c r="AN614" s="7"/>
      <c r="AO614" s="239"/>
      <c r="AP614" s="230"/>
      <c r="AQ614" s="233"/>
      <c r="AR614" s="236"/>
      <c r="AS614" s="230"/>
      <c r="AT614" s="233"/>
      <c r="AU614" s="236"/>
      <c r="AV614" s="230"/>
      <c r="AW614" s="233"/>
      <c r="AX614" s="236"/>
      <c r="AY614" s="230"/>
      <c r="AZ614" s="233"/>
      <c r="BA614" s="236"/>
      <c r="BB614" s="230"/>
      <c r="BC614" s="233"/>
      <c r="BD614" s="298"/>
      <c r="BE614" s="301"/>
      <c r="BF614" s="301"/>
      <c r="BG614" s="304"/>
    </row>
    <row r="615" spans="2:60" ht="28.15" hidden="1" customHeight="1">
      <c r="B615" s="29"/>
      <c r="C615" s="265"/>
      <c r="D615" s="28"/>
      <c r="E615" s="27"/>
      <c r="F615" s="27"/>
      <c r="G615" s="26"/>
      <c r="H615" s="257"/>
      <c r="I615" s="261"/>
      <c r="J615" s="261"/>
      <c r="K615" s="261"/>
      <c r="L615" s="23" t="s">
        <v>62</v>
      </c>
      <c r="M615" s="22"/>
      <c r="N615" s="23" t="s">
        <v>61</v>
      </c>
      <c r="O615" s="22"/>
      <c r="P615" s="23" t="s">
        <v>60</v>
      </c>
      <c r="Q615" s="22"/>
      <c r="R615" s="23" t="s">
        <v>59</v>
      </c>
      <c r="S615" s="22"/>
      <c r="T615" s="23" t="s">
        <v>58</v>
      </c>
      <c r="U615" s="22"/>
      <c r="V615" s="23" t="s">
        <v>57</v>
      </c>
      <c r="W615" s="22"/>
      <c r="X615" s="23" t="s">
        <v>56</v>
      </c>
      <c r="Y615" s="22"/>
      <c r="Z615" s="23" t="s">
        <v>55</v>
      </c>
      <c r="AA615" s="22"/>
      <c r="AB615" s="25" t="s">
        <v>54</v>
      </c>
      <c r="AC615" s="24"/>
      <c r="AD615" s="23">
        <v>39</v>
      </c>
      <c r="AE615" s="22"/>
      <c r="AF615" s="21"/>
      <c r="AG615" s="22"/>
      <c r="AH615" s="21"/>
      <c r="AI615" s="20"/>
      <c r="AJ615" s="246"/>
      <c r="AK615" s="246"/>
      <c r="AL615" s="19"/>
      <c r="AM615" s="7"/>
      <c r="AN615" s="7"/>
      <c r="AO615" s="239"/>
      <c r="AP615" s="230"/>
      <c r="AQ615" s="233"/>
      <c r="AR615" s="236"/>
      <c r="AS615" s="230"/>
      <c r="AT615" s="233"/>
      <c r="AU615" s="236"/>
      <c r="AV615" s="230"/>
      <c r="AW615" s="233"/>
      <c r="AX615" s="236"/>
      <c r="AY615" s="230"/>
      <c r="AZ615" s="233"/>
      <c r="BA615" s="236"/>
      <c r="BB615" s="230"/>
      <c r="BC615" s="233"/>
      <c r="BD615" s="298"/>
      <c r="BE615" s="301"/>
      <c r="BF615" s="301"/>
      <c r="BG615" s="304"/>
    </row>
    <row r="616" spans="2:60" ht="28.15" hidden="1" customHeight="1" thickBot="1">
      <c r="B616" s="29"/>
      <c r="C616" s="266"/>
      <c r="D616" s="57"/>
      <c r="E616" s="56"/>
      <c r="F616" s="56"/>
      <c r="G616" s="55"/>
      <c r="H616" s="258"/>
      <c r="I616" s="262"/>
      <c r="J616" s="262"/>
      <c r="K616" s="262"/>
      <c r="L616" s="52" t="s">
        <v>53</v>
      </c>
      <c r="M616" s="51"/>
      <c r="N616" s="52" t="s">
        <v>52</v>
      </c>
      <c r="O616" s="51"/>
      <c r="P616" s="52" t="s">
        <v>51</v>
      </c>
      <c r="Q616" s="51"/>
      <c r="R616" s="52" t="s">
        <v>50</v>
      </c>
      <c r="S616" s="51"/>
      <c r="T616" s="52">
        <v>20</v>
      </c>
      <c r="U616" s="51"/>
      <c r="V616" s="52" t="s">
        <v>49</v>
      </c>
      <c r="W616" s="51"/>
      <c r="X616" s="52" t="s">
        <v>48</v>
      </c>
      <c r="Y616" s="51"/>
      <c r="Z616" s="52" t="s">
        <v>47</v>
      </c>
      <c r="AA616" s="51"/>
      <c r="AB616" s="54" t="s">
        <v>46</v>
      </c>
      <c r="AC616" s="53"/>
      <c r="AD616" s="52" t="s">
        <v>45</v>
      </c>
      <c r="AE616" s="51"/>
      <c r="AF616" s="50"/>
      <c r="AG616" s="51"/>
      <c r="AH616" s="50"/>
      <c r="AI616" s="49"/>
      <c r="AJ616" s="248"/>
      <c r="AK616" s="248"/>
      <c r="AL616" s="48"/>
      <c r="AM616" s="7"/>
      <c r="AN616" s="7"/>
      <c r="AO616" s="240"/>
      <c r="AP616" s="231"/>
      <c r="AQ616" s="234"/>
      <c r="AR616" s="237"/>
      <c r="AS616" s="231"/>
      <c r="AT616" s="234"/>
      <c r="AU616" s="237"/>
      <c r="AV616" s="231"/>
      <c r="AW616" s="234"/>
      <c r="AX616" s="237"/>
      <c r="AY616" s="231"/>
      <c r="AZ616" s="234"/>
      <c r="BA616" s="237"/>
      <c r="BB616" s="231"/>
      <c r="BC616" s="234"/>
      <c r="BD616" s="299"/>
      <c r="BE616" s="302"/>
      <c r="BF616" s="302"/>
      <c r="BG616" s="305"/>
    </row>
    <row r="617" spans="2:60" ht="28.15" hidden="1" customHeight="1">
      <c r="B617" s="29"/>
      <c r="C617" s="263">
        <v>2</v>
      </c>
      <c r="D617" s="47"/>
      <c r="E617" s="46"/>
      <c r="F617" s="46"/>
      <c r="G617" s="45"/>
      <c r="H617" s="255"/>
      <c r="I617" s="259"/>
      <c r="J617" s="259"/>
      <c r="K617" s="259"/>
      <c r="L617" s="42" t="s">
        <v>82</v>
      </c>
      <c r="M617" s="41"/>
      <c r="N617" s="42" t="s">
        <v>81</v>
      </c>
      <c r="O617" s="41"/>
      <c r="P617" s="42" t="s">
        <v>80</v>
      </c>
      <c r="Q617" s="41"/>
      <c r="R617" s="42" t="s">
        <v>79</v>
      </c>
      <c r="S617" s="41"/>
      <c r="T617" s="42" t="s">
        <v>78</v>
      </c>
      <c r="U617" s="41"/>
      <c r="V617" s="42" t="s">
        <v>77</v>
      </c>
      <c r="W617" s="41"/>
      <c r="X617" s="42" t="s">
        <v>76</v>
      </c>
      <c r="Y617" s="41"/>
      <c r="Z617" s="42" t="s">
        <v>75</v>
      </c>
      <c r="AA617" s="41"/>
      <c r="AB617" s="44" t="s">
        <v>74</v>
      </c>
      <c r="AC617" s="43"/>
      <c r="AD617" s="42" t="s">
        <v>73</v>
      </c>
      <c r="AE617" s="41"/>
      <c r="AF617" s="40"/>
      <c r="AG617" s="41"/>
      <c r="AH617" s="40"/>
      <c r="AI617" s="39"/>
      <c r="AJ617" s="249"/>
      <c r="AK617" s="252"/>
      <c r="AL617" s="38"/>
      <c r="AM617" s="7"/>
      <c r="AN617" s="7"/>
      <c r="AO617" s="238">
        <f>SUMPRODUCT(LEN($M617:$AE620)-LEN(SUBSTITUTE($M617:$AE620,"A", "")))</f>
        <v>0</v>
      </c>
      <c r="AP617" s="229">
        <f>SUMPRODUCT(LEN($AH617:$AH620)-LEN(SUBSTITUTE($AH617:$AH620,"A", "")))</f>
        <v>0</v>
      </c>
      <c r="AQ617" s="232">
        <f>SUMPRODUCT(LEN($AG617:$AG620)-LEN(SUBSTITUTE($AG617:$AG620,"A", "")))</f>
        <v>0</v>
      </c>
      <c r="AR617" s="235">
        <f>SUMPRODUCT(LEN($M617:$AE620)-LEN(SUBSTITUTE($M617:$AE620,"S", "")))</f>
        <v>0</v>
      </c>
      <c r="AS617" s="229">
        <f>SUMPRODUCT(LEN($AH617:$AH620)-LEN(SUBSTITUTE($AH617:$AH620,"S", "")))</f>
        <v>0</v>
      </c>
      <c r="AT617" s="232">
        <f>SUMPRODUCT(LEN($AG617:$AG620)-LEN(SUBSTITUTE($AG617:$AG620,"S", "")))</f>
        <v>0</v>
      </c>
      <c r="AU617" s="235">
        <f>SUMPRODUCT(LEN($M617:$AE620)-LEN(SUBSTITUTE($M617:$AE620,"F", "")))</f>
        <v>0</v>
      </c>
      <c r="AV617" s="229">
        <f>SUMPRODUCT(LEN($AH617:$AH620)-LEN(SUBSTITUTE($AH617:$AH620,"F", "")))</f>
        <v>0</v>
      </c>
      <c r="AW617" s="232">
        <f>SUMPRODUCT(LEN($AG617:$AG620)-LEN(SUBSTITUTE($AG617:$AG620,"F", "")))</f>
        <v>0</v>
      </c>
      <c r="AX617" s="235">
        <f>SUMPRODUCT(LEN($M617:$AE620)-LEN(SUBSTITUTE($M617:$AE620,"G", "")))</f>
        <v>0</v>
      </c>
      <c r="AY617" s="229">
        <f>SUMPRODUCT(LEN($AH617:$AH620)-LEN(SUBSTITUTE($AH617:$AH620,"G", "")))</f>
        <v>0</v>
      </c>
      <c r="AZ617" s="232">
        <f>SUMPRODUCT(LEN($AG617:$AG620)-LEN(SUBSTITUTE($AG617:$AG620,"G", "")))</f>
        <v>0</v>
      </c>
      <c r="BA617" s="235">
        <f>SUMPRODUCT(LEN($M617:$AE620)-LEN(SUBSTITUTE($M617:$AE620,"M", "")))</f>
        <v>0</v>
      </c>
      <c r="BB617" s="229">
        <f>SUMPRODUCT(LEN($AH617:$AH620)-LEN(SUBSTITUTE($AH617:$AH620,"M", "")))</f>
        <v>0</v>
      </c>
      <c r="BC617" s="232">
        <f>SUMPRODUCT(LEN($AG617:$AG620)-LEN(SUBSTITUTE($AG617:$AG620,"M", "")))</f>
        <v>0</v>
      </c>
      <c r="BD617" s="297">
        <f>SUMPRODUCT(LEN($AI617:$AI620)-LEN(SUBSTITUTE($AI617:$AI620,"S", "")))</f>
        <v>0</v>
      </c>
      <c r="BE617" s="300">
        <f>SUMPRODUCT(LEN($AI617:$AI620)-LEN(SUBSTITUTE($AI617:$AI620,"F", "")))</f>
        <v>0</v>
      </c>
      <c r="BF617" s="300">
        <f>SUMPRODUCT(LEN($AI617:$AI620)-LEN(SUBSTITUTE($AI617:$AI620,"G", "")))</f>
        <v>0</v>
      </c>
      <c r="BG617" s="303">
        <f>SUMPRODUCT(LEN($AI617:$AI620)-LEN(SUBSTITUTE($AI617:$AI620,"M", "")))</f>
        <v>0</v>
      </c>
    </row>
    <row r="618" spans="2:60" ht="28.15" hidden="1" customHeight="1" thickBot="1">
      <c r="B618" s="29"/>
      <c r="C618" s="264"/>
      <c r="D618" s="37"/>
      <c r="E618" s="36"/>
      <c r="F618" s="36"/>
      <c r="G618" s="35"/>
      <c r="H618" s="256"/>
      <c r="I618" s="260"/>
      <c r="J618" s="260"/>
      <c r="K618" s="260"/>
      <c r="L618" s="32" t="s">
        <v>72</v>
      </c>
      <c r="M618" s="31"/>
      <c r="N618" s="32" t="s">
        <v>71</v>
      </c>
      <c r="O618" s="31"/>
      <c r="P618" s="32" t="s">
        <v>70</v>
      </c>
      <c r="Q618" s="31"/>
      <c r="R618" s="32" t="s">
        <v>69</v>
      </c>
      <c r="S618" s="31"/>
      <c r="T618" s="32" t="s">
        <v>68</v>
      </c>
      <c r="U618" s="31"/>
      <c r="V618" s="32" t="s">
        <v>67</v>
      </c>
      <c r="W618" s="31"/>
      <c r="X618" s="32" t="s">
        <v>66</v>
      </c>
      <c r="Y618" s="31"/>
      <c r="Z618" s="32" t="s">
        <v>65</v>
      </c>
      <c r="AA618" s="31"/>
      <c r="AB618" s="34" t="s">
        <v>64</v>
      </c>
      <c r="AC618" s="33"/>
      <c r="AD618" s="32" t="s">
        <v>63</v>
      </c>
      <c r="AE618" s="31"/>
      <c r="AF618" s="30"/>
      <c r="AG618" s="31"/>
      <c r="AH618" s="30"/>
      <c r="AI618" s="20"/>
      <c r="AJ618" s="250"/>
      <c r="AK618" s="253"/>
      <c r="AL618" s="19"/>
      <c r="AM618" s="7"/>
      <c r="AN618" s="7"/>
      <c r="AO618" s="239"/>
      <c r="AP618" s="230"/>
      <c r="AQ618" s="233"/>
      <c r="AR618" s="236"/>
      <c r="AS618" s="230"/>
      <c r="AT618" s="233"/>
      <c r="AU618" s="236"/>
      <c r="AV618" s="230"/>
      <c r="AW618" s="233"/>
      <c r="AX618" s="236"/>
      <c r="AY618" s="230"/>
      <c r="AZ618" s="233"/>
      <c r="BA618" s="236"/>
      <c r="BB618" s="230"/>
      <c r="BC618" s="233"/>
      <c r="BD618" s="298"/>
      <c r="BE618" s="301"/>
      <c r="BF618" s="301"/>
      <c r="BG618" s="304"/>
    </row>
    <row r="619" spans="2:60" ht="28.15" hidden="1" customHeight="1">
      <c r="B619" s="29"/>
      <c r="C619" s="265"/>
      <c r="D619" s="28"/>
      <c r="E619" s="27"/>
      <c r="F619" s="27"/>
      <c r="G619" s="26"/>
      <c r="H619" s="257"/>
      <c r="I619" s="261"/>
      <c r="J619" s="261"/>
      <c r="K619" s="261"/>
      <c r="L619" s="23" t="s">
        <v>62</v>
      </c>
      <c r="M619" s="22"/>
      <c r="N619" s="23" t="s">
        <v>61</v>
      </c>
      <c r="O619" s="22"/>
      <c r="P619" s="23" t="s">
        <v>60</v>
      </c>
      <c r="Q619" s="22"/>
      <c r="R619" s="23" t="s">
        <v>59</v>
      </c>
      <c r="S619" s="22"/>
      <c r="T619" s="23" t="s">
        <v>58</v>
      </c>
      <c r="U619" s="22"/>
      <c r="V619" s="23" t="s">
        <v>57</v>
      </c>
      <c r="W619" s="22"/>
      <c r="X619" s="23" t="s">
        <v>56</v>
      </c>
      <c r="Y619" s="22"/>
      <c r="Z619" s="23" t="s">
        <v>55</v>
      </c>
      <c r="AA619" s="22"/>
      <c r="AB619" s="25" t="s">
        <v>54</v>
      </c>
      <c r="AC619" s="24"/>
      <c r="AD619" s="23">
        <v>39</v>
      </c>
      <c r="AE619" s="22"/>
      <c r="AF619" s="21"/>
      <c r="AG619" s="22"/>
      <c r="AH619" s="21"/>
      <c r="AI619" s="20"/>
      <c r="AJ619" s="250"/>
      <c r="AK619" s="253"/>
      <c r="AL619" s="19"/>
      <c r="AM619" s="7"/>
      <c r="AN619" s="7"/>
      <c r="AO619" s="239"/>
      <c r="AP619" s="230"/>
      <c r="AQ619" s="233"/>
      <c r="AR619" s="236"/>
      <c r="AS619" s="230"/>
      <c r="AT619" s="233"/>
      <c r="AU619" s="236"/>
      <c r="AV619" s="230"/>
      <c r="AW619" s="233"/>
      <c r="AX619" s="236"/>
      <c r="AY619" s="230"/>
      <c r="AZ619" s="233"/>
      <c r="BA619" s="236"/>
      <c r="BB619" s="230"/>
      <c r="BC619" s="233"/>
      <c r="BD619" s="298"/>
      <c r="BE619" s="301"/>
      <c r="BF619" s="301"/>
      <c r="BG619" s="304"/>
    </row>
    <row r="620" spans="2:60" ht="28.15" hidden="1" customHeight="1" thickBot="1">
      <c r="B620" s="29"/>
      <c r="C620" s="266"/>
      <c r="D620" s="57"/>
      <c r="E620" s="56"/>
      <c r="F620" s="56"/>
      <c r="G620" s="55"/>
      <c r="H620" s="258"/>
      <c r="I620" s="262"/>
      <c r="J620" s="262"/>
      <c r="K620" s="262"/>
      <c r="L620" s="52" t="s">
        <v>53</v>
      </c>
      <c r="M620" s="51"/>
      <c r="N620" s="52" t="s">
        <v>52</v>
      </c>
      <c r="O620" s="51"/>
      <c r="P620" s="52" t="s">
        <v>51</v>
      </c>
      <c r="Q620" s="51"/>
      <c r="R620" s="52" t="s">
        <v>50</v>
      </c>
      <c r="S620" s="51"/>
      <c r="T620" s="52">
        <v>20</v>
      </c>
      <c r="U620" s="51"/>
      <c r="V620" s="52" t="s">
        <v>49</v>
      </c>
      <c r="W620" s="51"/>
      <c r="X620" s="52" t="s">
        <v>48</v>
      </c>
      <c r="Y620" s="51"/>
      <c r="Z620" s="52" t="s">
        <v>47</v>
      </c>
      <c r="AA620" s="51"/>
      <c r="AB620" s="54" t="s">
        <v>46</v>
      </c>
      <c r="AC620" s="53"/>
      <c r="AD620" s="52" t="s">
        <v>45</v>
      </c>
      <c r="AE620" s="51"/>
      <c r="AF620" s="50"/>
      <c r="AG620" s="51"/>
      <c r="AH620" s="50"/>
      <c r="AI620" s="49"/>
      <c r="AJ620" s="251"/>
      <c r="AK620" s="254"/>
      <c r="AL620" s="48"/>
      <c r="AM620" s="7"/>
      <c r="AN620" s="7"/>
      <c r="AO620" s="240"/>
      <c r="AP620" s="231"/>
      <c r="AQ620" s="234"/>
      <c r="AR620" s="237"/>
      <c r="AS620" s="231"/>
      <c r="AT620" s="234"/>
      <c r="AU620" s="237"/>
      <c r="AV620" s="231"/>
      <c r="AW620" s="234"/>
      <c r="AX620" s="237"/>
      <c r="AY620" s="231"/>
      <c r="AZ620" s="234"/>
      <c r="BA620" s="237"/>
      <c r="BB620" s="231"/>
      <c r="BC620" s="234"/>
      <c r="BD620" s="299"/>
      <c r="BE620" s="302"/>
      <c r="BF620" s="302"/>
      <c r="BG620" s="305"/>
    </row>
    <row r="621" spans="2:60" ht="28.15" hidden="1" customHeight="1">
      <c r="B621" s="29"/>
      <c r="C621" s="263">
        <v>3</v>
      </c>
      <c r="D621" s="47"/>
      <c r="E621" s="46"/>
      <c r="F621" s="46"/>
      <c r="G621" s="45"/>
      <c r="H621" s="255"/>
      <c r="I621" s="259"/>
      <c r="J621" s="259"/>
      <c r="K621" s="259"/>
      <c r="L621" s="42" t="s">
        <v>82</v>
      </c>
      <c r="M621" s="41"/>
      <c r="N621" s="42" t="s">
        <v>81</v>
      </c>
      <c r="O621" s="41"/>
      <c r="P621" s="42" t="s">
        <v>80</v>
      </c>
      <c r="Q621" s="41"/>
      <c r="R621" s="42" t="s">
        <v>79</v>
      </c>
      <c r="S621" s="41"/>
      <c r="T621" s="42" t="s">
        <v>78</v>
      </c>
      <c r="U621" s="41"/>
      <c r="V621" s="42" t="s">
        <v>77</v>
      </c>
      <c r="W621" s="41"/>
      <c r="X621" s="42" t="s">
        <v>76</v>
      </c>
      <c r="Y621" s="41"/>
      <c r="Z621" s="42" t="s">
        <v>75</v>
      </c>
      <c r="AA621" s="41"/>
      <c r="AB621" s="44" t="s">
        <v>74</v>
      </c>
      <c r="AC621" s="43"/>
      <c r="AD621" s="42" t="s">
        <v>73</v>
      </c>
      <c r="AE621" s="41"/>
      <c r="AF621" s="40"/>
      <c r="AG621" s="41"/>
      <c r="AH621" s="40"/>
      <c r="AI621" s="39"/>
      <c r="AJ621" s="245"/>
      <c r="AK621" s="245"/>
      <c r="AL621" s="38"/>
      <c r="AM621" s="7"/>
      <c r="AN621" s="7"/>
      <c r="AO621" s="238">
        <f>SUMPRODUCT(LEN($M621:$AE624)-LEN(SUBSTITUTE($M621:$AE624,"A", "")))</f>
        <v>0</v>
      </c>
      <c r="AP621" s="229">
        <f>SUMPRODUCT(LEN($AH621:$AH624)-LEN(SUBSTITUTE($AH621:$AH624,"A", "")))</f>
        <v>0</v>
      </c>
      <c r="AQ621" s="232">
        <f>SUMPRODUCT(LEN($AG621:$AG624)-LEN(SUBSTITUTE($AG621:$AG624,"A", "")))</f>
        <v>0</v>
      </c>
      <c r="AR621" s="235">
        <f>SUMPRODUCT(LEN($M621:$AE624)-LEN(SUBSTITUTE($M621:$AE624,"S", "")))</f>
        <v>0</v>
      </c>
      <c r="AS621" s="229">
        <f>SUMPRODUCT(LEN($AH621:$AH624)-LEN(SUBSTITUTE($AH621:$AH624,"S", "")))</f>
        <v>0</v>
      </c>
      <c r="AT621" s="232">
        <f>SUMPRODUCT(LEN($AG621:$AG624)-LEN(SUBSTITUTE($AG621:$AG624,"S", "")))</f>
        <v>0</v>
      </c>
      <c r="AU621" s="235">
        <f>SUMPRODUCT(LEN($M621:$AE624)-LEN(SUBSTITUTE($M621:$AE624,"F", "")))</f>
        <v>0</v>
      </c>
      <c r="AV621" s="229">
        <f>SUMPRODUCT(LEN($AH621:$AH624)-LEN(SUBSTITUTE($AH621:$AH624,"F", "")))</f>
        <v>0</v>
      </c>
      <c r="AW621" s="232">
        <f>SUMPRODUCT(LEN($AG621:$AG624)-LEN(SUBSTITUTE($AG621:$AG624,"F", "")))</f>
        <v>0</v>
      </c>
      <c r="AX621" s="235">
        <f>SUMPRODUCT(LEN($M621:$AE624)-LEN(SUBSTITUTE($M621:$AE624,"G", "")))</f>
        <v>0</v>
      </c>
      <c r="AY621" s="229">
        <f>SUMPRODUCT(LEN($AH621:$AH624)-LEN(SUBSTITUTE($AH621:$AH624,"G", "")))</f>
        <v>0</v>
      </c>
      <c r="AZ621" s="232">
        <f>SUMPRODUCT(LEN($AG621:$AG624)-LEN(SUBSTITUTE($AG621:$AG624,"G", "")))</f>
        <v>0</v>
      </c>
      <c r="BA621" s="235">
        <f>SUMPRODUCT(LEN($M621:$AE624)-LEN(SUBSTITUTE($M621:$AE624,"M", "")))</f>
        <v>0</v>
      </c>
      <c r="BB621" s="229">
        <f>SUMPRODUCT(LEN($AH621:$AH624)-LEN(SUBSTITUTE($AH621:$AH624,"M", "")))</f>
        <v>0</v>
      </c>
      <c r="BC621" s="232">
        <f>SUMPRODUCT(LEN($AG621:$AG624)-LEN(SUBSTITUTE($AG621:$AG624,"M", "")))</f>
        <v>0</v>
      </c>
      <c r="BD621" s="297">
        <f>SUMPRODUCT(LEN($AI621:$AI624)-LEN(SUBSTITUTE($AI621:$AI624,"S", "")))</f>
        <v>0</v>
      </c>
      <c r="BE621" s="300">
        <f>SUMPRODUCT(LEN($AI621:$AI624)-LEN(SUBSTITUTE($AI621:$AI624,"F", "")))</f>
        <v>0</v>
      </c>
      <c r="BF621" s="300">
        <f>SUMPRODUCT(LEN($AI621:$AI624)-LEN(SUBSTITUTE($AI621:$AI624,"G", "")))</f>
        <v>0</v>
      </c>
      <c r="BG621" s="303">
        <f>SUMPRODUCT(LEN($AI621:$AI624)-LEN(SUBSTITUTE($AI621:$AI624,"M", "")))</f>
        <v>0</v>
      </c>
    </row>
    <row r="622" spans="2:60" ht="28.15" hidden="1" customHeight="1" thickBot="1">
      <c r="B622" s="29"/>
      <c r="C622" s="264"/>
      <c r="D622" s="37"/>
      <c r="E622" s="36"/>
      <c r="F622" s="36"/>
      <c r="G622" s="35"/>
      <c r="H622" s="256"/>
      <c r="I622" s="260"/>
      <c r="J622" s="260"/>
      <c r="K622" s="260"/>
      <c r="L622" s="32" t="s">
        <v>72</v>
      </c>
      <c r="M622" s="31"/>
      <c r="N622" s="32" t="s">
        <v>71</v>
      </c>
      <c r="O622" s="31"/>
      <c r="P622" s="32" t="s">
        <v>70</v>
      </c>
      <c r="Q622" s="31"/>
      <c r="R622" s="32" t="s">
        <v>69</v>
      </c>
      <c r="S622" s="31"/>
      <c r="T622" s="32" t="s">
        <v>68</v>
      </c>
      <c r="U622" s="31"/>
      <c r="V622" s="32" t="s">
        <v>67</v>
      </c>
      <c r="W622" s="31"/>
      <c r="X622" s="32" t="s">
        <v>66</v>
      </c>
      <c r="Y622" s="31"/>
      <c r="Z622" s="32" t="s">
        <v>65</v>
      </c>
      <c r="AA622" s="31"/>
      <c r="AB622" s="34" t="s">
        <v>64</v>
      </c>
      <c r="AC622" s="33"/>
      <c r="AD622" s="32" t="s">
        <v>63</v>
      </c>
      <c r="AE622" s="31"/>
      <c r="AF622" s="30"/>
      <c r="AG622" s="31"/>
      <c r="AH622" s="30"/>
      <c r="AI622" s="20"/>
      <c r="AJ622" s="246"/>
      <c r="AK622" s="246"/>
      <c r="AL622" s="19"/>
      <c r="AM622" s="7"/>
      <c r="AN622" s="7"/>
      <c r="AO622" s="239"/>
      <c r="AP622" s="230"/>
      <c r="AQ622" s="233"/>
      <c r="AR622" s="236"/>
      <c r="AS622" s="230"/>
      <c r="AT622" s="233"/>
      <c r="AU622" s="236"/>
      <c r="AV622" s="230"/>
      <c r="AW622" s="233"/>
      <c r="AX622" s="236"/>
      <c r="AY622" s="230"/>
      <c r="AZ622" s="233"/>
      <c r="BA622" s="236"/>
      <c r="BB622" s="230"/>
      <c r="BC622" s="233"/>
      <c r="BD622" s="298"/>
      <c r="BE622" s="301"/>
      <c r="BF622" s="301"/>
      <c r="BG622" s="304"/>
    </row>
    <row r="623" spans="2:60" ht="28.15" hidden="1" customHeight="1">
      <c r="B623" s="29"/>
      <c r="C623" s="265"/>
      <c r="D623" s="28"/>
      <c r="E623" s="27"/>
      <c r="F623" s="27"/>
      <c r="G623" s="26"/>
      <c r="H623" s="257"/>
      <c r="I623" s="261"/>
      <c r="J623" s="261"/>
      <c r="K623" s="261"/>
      <c r="L623" s="23" t="s">
        <v>62</v>
      </c>
      <c r="M623" s="22"/>
      <c r="N623" s="23" t="s">
        <v>61</v>
      </c>
      <c r="O623" s="22"/>
      <c r="P623" s="23" t="s">
        <v>60</v>
      </c>
      <c r="Q623" s="22"/>
      <c r="R623" s="23" t="s">
        <v>59</v>
      </c>
      <c r="S623" s="22"/>
      <c r="T623" s="23" t="s">
        <v>58</v>
      </c>
      <c r="U623" s="22"/>
      <c r="V623" s="23" t="s">
        <v>57</v>
      </c>
      <c r="W623" s="22"/>
      <c r="X623" s="23" t="s">
        <v>56</v>
      </c>
      <c r="Y623" s="22"/>
      <c r="Z623" s="23" t="s">
        <v>55</v>
      </c>
      <c r="AA623" s="22"/>
      <c r="AB623" s="25" t="s">
        <v>54</v>
      </c>
      <c r="AC623" s="24"/>
      <c r="AD623" s="23">
        <v>39</v>
      </c>
      <c r="AE623" s="22"/>
      <c r="AF623" s="21"/>
      <c r="AG623" s="22"/>
      <c r="AH623" s="21"/>
      <c r="AI623" s="20"/>
      <c r="AJ623" s="246"/>
      <c r="AK623" s="246"/>
      <c r="AL623" s="19"/>
      <c r="AM623" s="7"/>
      <c r="AN623" s="7"/>
      <c r="AO623" s="239"/>
      <c r="AP623" s="230"/>
      <c r="AQ623" s="233"/>
      <c r="AR623" s="236"/>
      <c r="AS623" s="230"/>
      <c r="AT623" s="233"/>
      <c r="AU623" s="236"/>
      <c r="AV623" s="230"/>
      <c r="AW623" s="233"/>
      <c r="AX623" s="236"/>
      <c r="AY623" s="230"/>
      <c r="AZ623" s="233"/>
      <c r="BA623" s="236"/>
      <c r="BB623" s="230"/>
      <c r="BC623" s="233"/>
      <c r="BD623" s="298"/>
      <c r="BE623" s="301"/>
      <c r="BF623" s="301"/>
      <c r="BG623" s="304"/>
    </row>
    <row r="624" spans="2:60" ht="28.15" hidden="1" customHeight="1" thickBot="1">
      <c r="B624" s="18"/>
      <c r="C624" s="271"/>
      <c r="D624" s="17"/>
      <c r="E624" s="16"/>
      <c r="F624" s="16"/>
      <c r="G624" s="15"/>
      <c r="H624" s="258"/>
      <c r="I624" s="272"/>
      <c r="J624" s="272"/>
      <c r="K624" s="272"/>
      <c r="L624" s="12" t="s">
        <v>53</v>
      </c>
      <c r="M624" s="11"/>
      <c r="N624" s="12" t="s">
        <v>52</v>
      </c>
      <c r="O624" s="11"/>
      <c r="P624" s="12" t="s">
        <v>51</v>
      </c>
      <c r="Q624" s="11"/>
      <c r="R624" s="12" t="s">
        <v>50</v>
      </c>
      <c r="S624" s="11"/>
      <c r="T624" s="12">
        <v>20</v>
      </c>
      <c r="U624" s="11"/>
      <c r="V624" s="12" t="s">
        <v>49</v>
      </c>
      <c r="W624" s="11"/>
      <c r="X624" s="12" t="s">
        <v>48</v>
      </c>
      <c r="Y624" s="11"/>
      <c r="Z624" s="12" t="s">
        <v>47</v>
      </c>
      <c r="AA624" s="11"/>
      <c r="AB624" s="14" t="s">
        <v>46</v>
      </c>
      <c r="AC624" s="13"/>
      <c r="AD624" s="12" t="s">
        <v>45</v>
      </c>
      <c r="AE624" s="11"/>
      <c r="AF624" s="10"/>
      <c r="AG624" s="11"/>
      <c r="AH624" s="10"/>
      <c r="AI624" s="9"/>
      <c r="AJ624" s="247"/>
      <c r="AK624" s="247"/>
      <c r="AL624" s="8"/>
      <c r="AM624" s="7"/>
      <c r="AN624" s="7"/>
      <c r="AO624" s="240"/>
      <c r="AP624" s="231"/>
      <c r="AQ624" s="234"/>
      <c r="AR624" s="237"/>
      <c r="AS624" s="231"/>
      <c r="AT624" s="234"/>
      <c r="AU624" s="237"/>
      <c r="AV624" s="231"/>
      <c r="AW624" s="234"/>
      <c r="AX624" s="237"/>
      <c r="AY624" s="231"/>
      <c r="AZ624" s="234"/>
      <c r="BA624" s="237"/>
      <c r="BB624" s="231"/>
      <c r="BC624" s="234"/>
      <c r="BD624" s="299"/>
      <c r="BE624" s="302"/>
      <c r="BF624" s="302"/>
      <c r="BG624" s="305"/>
    </row>
    <row r="625" spans="2:60" ht="85.9" hidden="1" customHeight="1" thickBot="1">
      <c r="B625" s="94" t="s">
        <v>119</v>
      </c>
      <c r="C625" s="83" t="s">
        <v>118</v>
      </c>
      <c r="D625" s="88" t="s">
        <v>117</v>
      </c>
      <c r="E625" s="93" t="s">
        <v>116</v>
      </c>
      <c r="F625" s="92"/>
      <c r="G625" s="91"/>
      <c r="H625" s="90" t="s">
        <v>115</v>
      </c>
      <c r="I625" s="88" t="s">
        <v>43</v>
      </c>
      <c r="J625" s="88" t="s">
        <v>114</v>
      </c>
      <c r="K625" s="88" t="s">
        <v>44</v>
      </c>
      <c r="L625" s="227" t="s">
        <v>113</v>
      </c>
      <c r="M625" s="270"/>
      <c r="N625" s="227" t="s">
        <v>112</v>
      </c>
      <c r="O625" s="270"/>
      <c r="P625" s="227" t="s">
        <v>112</v>
      </c>
      <c r="Q625" s="228"/>
      <c r="R625" s="227" t="s">
        <v>112</v>
      </c>
      <c r="S625" s="228"/>
      <c r="T625" s="227" t="s">
        <v>112</v>
      </c>
      <c r="U625" s="228"/>
      <c r="V625" s="227" t="s">
        <v>112</v>
      </c>
      <c r="W625" s="228"/>
      <c r="X625" s="227" t="s">
        <v>112</v>
      </c>
      <c r="Y625" s="228"/>
      <c r="Z625" s="227" t="s">
        <v>112</v>
      </c>
      <c r="AA625" s="228"/>
      <c r="AB625" s="227" t="s">
        <v>112</v>
      </c>
      <c r="AC625" s="228"/>
      <c r="AD625" s="227" t="s">
        <v>112</v>
      </c>
      <c r="AE625" s="228"/>
      <c r="AF625" s="244" t="s">
        <v>111</v>
      </c>
      <c r="AG625" s="228"/>
      <c r="AH625" s="90" t="s">
        <v>110</v>
      </c>
      <c r="AI625" s="89" t="s">
        <v>109</v>
      </c>
      <c r="AJ625" s="88" t="s">
        <v>108</v>
      </c>
      <c r="AK625" s="88" t="s">
        <v>107</v>
      </c>
      <c r="AL625" s="87" t="s">
        <v>106</v>
      </c>
      <c r="AM625" s="86"/>
      <c r="AN625" s="86"/>
      <c r="AO625" s="84" t="s">
        <v>105</v>
      </c>
      <c r="AP625" s="83" t="s">
        <v>104</v>
      </c>
      <c r="AQ625" s="82" t="s">
        <v>103</v>
      </c>
      <c r="AR625" s="84" t="s">
        <v>102</v>
      </c>
      <c r="AS625" s="83" t="s">
        <v>101</v>
      </c>
      <c r="AT625" s="82" t="s">
        <v>100</v>
      </c>
      <c r="AU625" s="84" t="s">
        <v>99</v>
      </c>
      <c r="AV625" s="83" t="s">
        <v>98</v>
      </c>
      <c r="AW625" s="85" t="s">
        <v>97</v>
      </c>
      <c r="AX625" s="84" t="s">
        <v>96</v>
      </c>
      <c r="AY625" s="83" t="s">
        <v>95</v>
      </c>
      <c r="AZ625" s="82" t="s">
        <v>94</v>
      </c>
      <c r="BA625" s="84" t="s">
        <v>93</v>
      </c>
      <c r="BB625" s="83" t="s">
        <v>92</v>
      </c>
      <c r="BC625" s="82" t="s">
        <v>91</v>
      </c>
      <c r="BD625" s="81" t="s">
        <v>90</v>
      </c>
      <c r="BE625" s="80" t="s">
        <v>89</v>
      </c>
      <c r="BF625" s="80" t="s">
        <v>88</v>
      </c>
      <c r="BG625" s="79" t="s">
        <v>87</v>
      </c>
    </row>
    <row r="626" spans="2:60" ht="48" hidden="1" thickBot="1">
      <c r="B626" s="78" t="s">
        <v>138</v>
      </c>
      <c r="C626" s="77"/>
      <c r="D626" s="76"/>
      <c r="E626" s="267"/>
      <c r="F626" s="268"/>
      <c r="G626" s="269"/>
      <c r="H626" s="75" t="s">
        <v>85</v>
      </c>
      <c r="I626" s="74"/>
      <c r="J626" s="74"/>
      <c r="K626" s="73"/>
      <c r="L626" s="72"/>
      <c r="M626" s="68"/>
      <c r="N626" s="72"/>
      <c r="O626" s="68"/>
      <c r="P626" s="72"/>
      <c r="Q626" s="68"/>
      <c r="R626" s="72"/>
      <c r="S626" s="68"/>
      <c r="T626" s="72"/>
      <c r="U626" s="68"/>
      <c r="V626" s="72"/>
      <c r="W626" s="68"/>
      <c r="X626" s="72"/>
      <c r="Y626" s="68"/>
      <c r="Z626" s="72"/>
      <c r="AA626" s="71"/>
      <c r="AB626" s="70"/>
      <c r="AC626" s="70"/>
      <c r="AD626" s="70"/>
      <c r="AE626" s="70"/>
      <c r="AF626" s="69" t="s">
        <v>84</v>
      </c>
      <c r="AG626" s="68"/>
      <c r="AH626" s="68"/>
      <c r="AI626" s="68"/>
      <c r="AJ626" s="67"/>
      <c r="AK626" s="67"/>
      <c r="AL626" s="66"/>
      <c r="AM626" s="65"/>
      <c r="AN626" s="65"/>
      <c r="AO626" s="64">
        <f t="shared" ref="AO626:BG626" si="44">SUM(AO627:AO638)</f>
        <v>0</v>
      </c>
      <c r="AP626" s="63">
        <f t="shared" si="44"/>
        <v>0</v>
      </c>
      <c r="AQ626" s="62">
        <f t="shared" si="44"/>
        <v>0</v>
      </c>
      <c r="AR626" s="64">
        <f t="shared" si="44"/>
        <v>0</v>
      </c>
      <c r="AS626" s="63">
        <f t="shared" si="44"/>
        <v>0</v>
      </c>
      <c r="AT626" s="62">
        <f t="shared" si="44"/>
        <v>0</v>
      </c>
      <c r="AU626" s="64">
        <f t="shared" si="44"/>
        <v>0</v>
      </c>
      <c r="AV626" s="63">
        <f t="shared" si="44"/>
        <v>0</v>
      </c>
      <c r="AW626" s="62">
        <f t="shared" si="44"/>
        <v>0</v>
      </c>
      <c r="AX626" s="64">
        <f t="shared" si="44"/>
        <v>0</v>
      </c>
      <c r="AY626" s="63">
        <f t="shared" si="44"/>
        <v>0</v>
      </c>
      <c r="AZ626" s="62">
        <f t="shared" si="44"/>
        <v>0</v>
      </c>
      <c r="BA626" s="64">
        <f t="shared" si="44"/>
        <v>0</v>
      </c>
      <c r="BB626" s="63">
        <f t="shared" si="44"/>
        <v>0</v>
      </c>
      <c r="BC626" s="62">
        <f t="shared" si="44"/>
        <v>0</v>
      </c>
      <c r="BD626" s="61">
        <f t="shared" si="44"/>
        <v>0</v>
      </c>
      <c r="BE626" s="60">
        <f t="shared" si="44"/>
        <v>0</v>
      </c>
      <c r="BF626" s="60">
        <f t="shared" si="44"/>
        <v>0</v>
      </c>
      <c r="BG626" s="59">
        <f t="shared" si="44"/>
        <v>0</v>
      </c>
      <c r="BH626" s="58" t="s">
        <v>83</v>
      </c>
    </row>
    <row r="627" spans="2:60" ht="28.15" hidden="1" customHeight="1">
      <c r="B627" s="29"/>
      <c r="C627" s="263">
        <v>1</v>
      </c>
      <c r="D627" s="47"/>
      <c r="E627" s="46"/>
      <c r="F627" s="46"/>
      <c r="G627" s="45"/>
      <c r="H627" s="255"/>
      <c r="I627" s="259"/>
      <c r="J627" s="259"/>
      <c r="K627" s="259"/>
      <c r="L627" s="42" t="s">
        <v>82</v>
      </c>
      <c r="M627" s="41"/>
      <c r="N627" s="42" t="s">
        <v>81</v>
      </c>
      <c r="O627" s="41"/>
      <c r="P627" s="42" t="s">
        <v>80</v>
      </c>
      <c r="Q627" s="41"/>
      <c r="R627" s="42" t="s">
        <v>79</v>
      </c>
      <c r="S627" s="41"/>
      <c r="T627" s="42" t="s">
        <v>78</v>
      </c>
      <c r="U627" s="41"/>
      <c r="V627" s="42" t="s">
        <v>77</v>
      </c>
      <c r="W627" s="41"/>
      <c r="X627" s="42" t="s">
        <v>76</v>
      </c>
      <c r="Y627" s="41"/>
      <c r="Z627" s="42" t="s">
        <v>75</v>
      </c>
      <c r="AA627" s="41"/>
      <c r="AB627" s="44" t="s">
        <v>74</v>
      </c>
      <c r="AC627" s="43"/>
      <c r="AD627" s="42" t="s">
        <v>73</v>
      </c>
      <c r="AE627" s="41"/>
      <c r="AF627" s="40"/>
      <c r="AG627" s="41"/>
      <c r="AH627" s="40"/>
      <c r="AI627" s="39"/>
      <c r="AJ627" s="245"/>
      <c r="AK627" s="245"/>
      <c r="AL627" s="38"/>
      <c r="AM627" s="7"/>
      <c r="AN627" s="7"/>
      <c r="AO627" s="238">
        <f>SUMPRODUCT(LEN($M627:$AE630)-LEN(SUBSTITUTE($M627:$AE630,"A", "")))</f>
        <v>0</v>
      </c>
      <c r="AP627" s="229">
        <f>SUMPRODUCT(LEN($AH627:$AH630)-LEN(SUBSTITUTE($AH627:$AH630,"A", "")))</f>
        <v>0</v>
      </c>
      <c r="AQ627" s="232">
        <f>SUMPRODUCT(LEN($AG627:$AG630)-LEN(SUBSTITUTE($AG627:$AG630,"A", "")))</f>
        <v>0</v>
      </c>
      <c r="AR627" s="235">
        <f>SUMPRODUCT(LEN($M627:$AE630)-LEN(SUBSTITUTE($M627:$AE630,"S", "")))</f>
        <v>0</v>
      </c>
      <c r="AS627" s="229">
        <f>SUMPRODUCT(LEN($AH627:$AH630)-LEN(SUBSTITUTE($AH627:$AH630,"S", "")))</f>
        <v>0</v>
      </c>
      <c r="AT627" s="232">
        <f>SUMPRODUCT(LEN($AG627:$AG630)-LEN(SUBSTITUTE($AG627:$AG630,"S", "")))</f>
        <v>0</v>
      </c>
      <c r="AU627" s="235">
        <f>SUMPRODUCT(LEN($M627:$AE630)-LEN(SUBSTITUTE($M627:$AE630,"F", "")))</f>
        <v>0</v>
      </c>
      <c r="AV627" s="229">
        <f>SUMPRODUCT(LEN($AH627:$AH630)-LEN(SUBSTITUTE($AH627:$AH630,"F", "")))</f>
        <v>0</v>
      </c>
      <c r="AW627" s="232">
        <f>SUMPRODUCT(LEN($AG627:$AG630)-LEN(SUBSTITUTE($AG627:$AG630,"F", "")))</f>
        <v>0</v>
      </c>
      <c r="AX627" s="235">
        <f>SUMPRODUCT(LEN($M627:$AE630)-LEN(SUBSTITUTE($M627:$AE630,"G", "")))</f>
        <v>0</v>
      </c>
      <c r="AY627" s="229">
        <f>SUMPRODUCT(LEN($AH627:$AH630)-LEN(SUBSTITUTE($AH627:$AH630,"G", "")))</f>
        <v>0</v>
      </c>
      <c r="AZ627" s="232">
        <f>SUMPRODUCT(LEN($AG627:$AG630)-LEN(SUBSTITUTE($AG627:$AG630,"G", "")))</f>
        <v>0</v>
      </c>
      <c r="BA627" s="235">
        <f>SUMPRODUCT(LEN($M627:$AE630)-LEN(SUBSTITUTE($M627:$AE630,"M", "")))</f>
        <v>0</v>
      </c>
      <c r="BB627" s="229">
        <f>SUMPRODUCT(LEN($AH627:$AH630)-LEN(SUBSTITUTE($AH627:$AH630,"M", "")))</f>
        <v>0</v>
      </c>
      <c r="BC627" s="232">
        <f>SUMPRODUCT(LEN($AG627:$AG630)-LEN(SUBSTITUTE($AG627:$AG630,"M", "")))</f>
        <v>0</v>
      </c>
      <c r="BD627" s="297">
        <f>SUMPRODUCT(LEN($AI627:$AI630)-LEN(SUBSTITUTE($AI627:$AI630,"S", "")))</f>
        <v>0</v>
      </c>
      <c r="BE627" s="300">
        <f>SUMPRODUCT(LEN($AI627:$AI630)-LEN(SUBSTITUTE($AI627:$AI630,"F", "")))</f>
        <v>0</v>
      </c>
      <c r="BF627" s="300">
        <f>SUMPRODUCT(LEN($AI627:$AI630)-LEN(SUBSTITUTE($AI627:$AI630,"G", "")))</f>
        <v>0</v>
      </c>
      <c r="BG627" s="303">
        <f>SUMPRODUCT(LEN($AI627:$AI630)-LEN(SUBSTITUTE($AI627:$AI630,"M", "")))</f>
        <v>0</v>
      </c>
    </row>
    <row r="628" spans="2:60" ht="28.15" hidden="1" customHeight="1" thickBot="1">
      <c r="B628" s="29"/>
      <c r="C628" s="264"/>
      <c r="D628" s="37"/>
      <c r="E628" s="36"/>
      <c r="F628" s="36"/>
      <c r="G628" s="35"/>
      <c r="H628" s="256"/>
      <c r="I628" s="260"/>
      <c r="J628" s="260"/>
      <c r="K628" s="260"/>
      <c r="L628" s="32" t="s">
        <v>72</v>
      </c>
      <c r="M628" s="31"/>
      <c r="N628" s="32" t="s">
        <v>71</v>
      </c>
      <c r="O628" s="31"/>
      <c r="P628" s="32" t="s">
        <v>70</v>
      </c>
      <c r="Q628" s="31"/>
      <c r="R628" s="32" t="s">
        <v>69</v>
      </c>
      <c r="S628" s="31"/>
      <c r="T628" s="32" t="s">
        <v>68</v>
      </c>
      <c r="U628" s="31"/>
      <c r="V628" s="32" t="s">
        <v>67</v>
      </c>
      <c r="W628" s="31"/>
      <c r="X628" s="32" t="s">
        <v>66</v>
      </c>
      <c r="Y628" s="31"/>
      <c r="Z628" s="32" t="s">
        <v>65</v>
      </c>
      <c r="AA628" s="31"/>
      <c r="AB628" s="34" t="s">
        <v>64</v>
      </c>
      <c r="AC628" s="33"/>
      <c r="AD628" s="32" t="s">
        <v>63</v>
      </c>
      <c r="AE628" s="31"/>
      <c r="AF628" s="30"/>
      <c r="AG628" s="31"/>
      <c r="AH628" s="30"/>
      <c r="AI628" s="20"/>
      <c r="AJ628" s="246"/>
      <c r="AK628" s="246"/>
      <c r="AL628" s="19"/>
      <c r="AM628" s="7"/>
      <c r="AN628" s="7"/>
      <c r="AO628" s="239"/>
      <c r="AP628" s="230"/>
      <c r="AQ628" s="233"/>
      <c r="AR628" s="236"/>
      <c r="AS628" s="230"/>
      <c r="AT628" s="233"/>
      <c r="AU628" s="236"/>
      <c r="AV628" s="230"/>
      <c r="AW628" s="233"/>
      <c r="AX628" s="236"/>
      <c r="AY628" s="230"/>
      <c r="AZ628" s="233"/>
      <c r="BA628" s="236"/>
      <c r="BB628" s="230"/>
      <c r="BC628" s="233"/>
      <c r="BD628" s="298"/>
      <c r="BE628" s="301"/>
      <c r="BF628" s="301"/>
      <c r="BG628" s="304"/>
    </row>
    <row r="629" spans="2:60" ht="28.15" hidden="1" customHeight="1">
      <c r="B629" s="29"/>
      <c r="C629" s="265"/>
      <c r="D629" s="28"/>
      <c r="E629" s="27"/>
      <c r="F629" s="27"/>
      <c r="G629" s="26"/>
      <c r="H629" s="257"/>
      <c r="I629" s="261"/>
      <c r="J629" s="261"/>
      <c r="K629" s="261"/>
      <c r="L629" s="23" t="s">
        <v>62</v>
      </c>
      <c r="M629" s="22"/>
      <c r="N629" s="23" t="s">
        <v>61</v>
      </c>
      <c r="O629" s="22"/>
      <c r="P629" s="23" t="s">
        <v>60</v>
      </c>
      <c r="Q629" s="22"/>
      <c r="R629" s="23" t="s">
        <v>59</v>
      </c>
      <c r="S629" s="22"/>
      <c r="T629" s="23" t="s">
        <v>58</v>
      </c>
      <c r="U629" s="22"/>
      <c r="V629" s="23" t="s">
        <v>57</v>
      </c>
      <c r="W629" s="22"/>
      <c r="X629" s="23" t="s">
        <v>56</v>
      </c>
      <c r="Y629" s="22"/>
      <c r="Z629" s="23" t="s">
        <v>55</v>
      </c>
      <c r="AA629" s="22"/>
      <c r="AB629" s="25" t="s">
        <v>54</v>
      </c>
      <c r="AC629" s="24"/>
      <c r="AD629" s="23">
        <v>39</v>
      </c>
      <c r="AE629" s="22"/>
      <c r="AF629" s="21"/>
      <c r="AG629" s="22"/>
      <c r="AH629" s="21"/>
      <c r="AI629" s="20"/>
      <c r="AJ629" s="246"/>
      <c r="AK629" s="246"/>
      <c r="AL629" s="19"/>
      <c r="AM629" s="7"/>
      <c r="AN629" s="7"/>
      <c r="AO629" s="239"/>
      <c r="AP629" s="230"/>
      <c r="AQ629" s="233"/>
      <c r="AR629" s="236"/>
      <c r="AS629" s="230"/>
      <c r="AT629" s="233"/>
      <c r="AU629" s="236"/>
      <c r="AV629" s="230"/>
      <c r="AW629" s="233"/>
      <c r="AX629" s="236"/>
      <c r="AY629" s="230"/>
      <c r="AZ629" s="233"/>
      <c r="BA629" s="236"/>
      <c r="BB629" s="230"/>
      <c r="BC629" s="233"/>
      <c r="BD629" s="298"/>
      <c r="BE629" s="301"/>
      <c r="BF629" s="301"/>
      <c r="BG629" s="304"/>
    </row>
    <row r="630" spans="2:60" ht="28.15" hidden="1" customHeight="1" thickBot="1">
      <c r="B630" s="29"/>
      <c r="C630" s="266"/>
      <c r="D630" s="57"/>
      <c r="E630" s="56"/>
      <c r="F630" s="56"/>
      <c r="G630" s="55"/>
      <c r="H630" s="258"/>
      <c r="I630" s="262"/>
      <c r="J630" s="262"/>
      <c r="K630" s="262"/>
      <c r="L630" s="52" t="s">
        <v>53</v>
      </c>
      <c r="M630" s="51"/>
      <c r="N630" s="52" t="s">
        <v>52</v>
      </c>
      <c r="O630" s="51"/>
      <c r="P630" s="52" t="s">
        <v>51</v>
      </c>
      <c r="Q630" s="51"/>
      <c r="R630" s="52" t="s">
        <v>50</v>
      </c>
      <c r="S630" s="51"/>
      <c r="T630" s="52">
        <v>20</v>
      </c>
      <c r="U630" s="51"/>
      <c r="V630" s="52" t="s">
        <v>49</v>
      </c>
      <c r="W630" s="51"/>
      <c r="X630" s="52" t="s">
        <v>48</v>
      </c>
      <c r="Y630" s="51"/>
      <c r="Z630" s="52" t="s">
        <v>47</v>
      </c>
      <c r="AA630" s="51"/>
      <c r="AB630" s="54" t="s">
        <v>46</v>
      </c>
      <c r="AC630" s="53"/>
      <c r="AD630" s="52" t="s">
        <v>45</v>
      </c>
      <c r="AE630" s="51"/>
      <c r="AF630" s="50"/>
      <c r="AG630" s="51"/>
      <c r="AH630" s="50"/>
      <c r="AI630" s="49"/>
      <c r="AJ630" s="248"/>
      <c r="AK630" s="248"/>
      <c r="AL630" s="48"/>
      <c r="AM630" s="7"/>
      <c r="AN630" s="7"/>
      <c r="AO630" s="240"/>
      <c r="AP630" s="231"/>
      <c r="AQ630" s="234"/>
      <c r="AR630" s="237"/>
      <c r="AS630" s="231"/>
      <c r="AT630" s="234"/>
      <c r="AU630" s="237"/>
      <c r="AV630" s="231"/>
      <c r="AW630" s="234"/>
      <c r="AX630" s="237"/>
      <c r="AY630" s="231"/>
      <c r="AZ630" s="234"/>
      <c r="BA630" s="237"/>
      <c r="BB630" s="231"/>
      <c r="BC630" s="234"/>
      <c r="BD630" s="299"/>
      <c r="BE630" s="302"/>
      <c r="BF630" s="302"/>
      <c r="BG630" s="305"/>
    </row>
    <row r="631" spans="2:60" ht="28.15" hidden="1" customHeight="1">
      <c r="B631" s="29"/>
      <c r="C631" s="263">
        <v>2</v>
      </c>
      <c r="D631" s="47"/>
      <c r="E631" s="46"/>
      <c r="F631" s="46"/>
      <c r="G631" s="45"/>
      <c r="H631" s="255"/>
      <c r="I631" s="259"/>
      <c r="J631" s="259"/>
      <c r="K631" s="259"/>
      <c r="L631" s="42" t="s">
        <v>82</v>
      </c>
      <c r="M631" s="41"/>
      <c r="N631" s="42" t="s">
        <v>81</v>
      </c>
      <c r="O631" s="41"/>
      <c r="P631" s="42" t="s">
        <v>80</v>
      </c>
      <c r="Q631" s="41"/>
      <c r="R631" s="42" t="s">
        <v>79</v>
      </c>
      <c r="S631" s="41"/>
      <c r="T631" s="42" t="s">
        <v>78</v>
      </c>
      <c r="U631" s="41"/>
      <c r="V631" s="42" t="s">
        <v>77</v>
      </c>
      <c r="W631" s="41"/>
      <c r="X631" s="42" t="s">
        <v>76</v>
      </c>
      <c r="Y631" s="41"/>
      <c r="Z631" s="42" t="s">
        <v>75</v>
      </c>
      <c r="AA631" s="41"/>
      <c r="AB631" s="44" t="s">
        <v>74</v>
      </c>
      <c r="AC631" s="43"/>
      <c r="AD631" s="42" t="s">
        <v>73</v>
      </c>
      <c r="AE631" s="41"/>
      <c r="AF631" s="40"/>
      <c r="AG631" s="41"/>
      <c r="AH631" s="40"/>
      <c r="AI631" s="39"/>
      <c r="AJ631" s="249"/>
      <c r="AK631" s="252"/>
      <c r="AL631" s="38"/>
      <c r="AM631" s="7"/>
      <c r="AN631" s="7"/>
      <c r="AO631" s="238">
        <f>SUMPRODUCT(LEN($M631:$AE634)-LEN(SUBSTITUTE($M631:$AE634,"A", "")))</f>
        <v>0</v>
      </c>
      <c r="AP631" s="229">
        <f>SUMPRODUCT(LEN($AH631:$AH634)-LEN(SUBSTITUTE($AH631:$AH634,"A", "")))</f>
        <v>0</v>
      </c>
      <c r="AQ631" s="232">
        <f>SUMPRODUCT(LEN($AG631:$AG634)-LEN(SUBSTITUTE($AG631:$AG634,"A", "")))</f>
        <v>0</v>
      </c>
      <c r="AR631" s="235">
        <f>SUMPRODUCT(LEN($M631:$AE634)-LEN(SUBSTITUTE($M631:$AE634,"S", "")))</f>
        <v>0</v>
      </c>
      <c r="AS631" s="229">
        <f>SUMPRODUCT(LEN($AH631:$AH634)-LEN(SUBSTITUTE($AH631:$AH634,"S", "")))</f>
        <v>0</v>
      </c>
      <c r="AT631" s="232">
        <f>SUMPRODUCT(LEN($AG631:$AG634)-LEN(SUBSTITUTE($AG631:$AG634,"S", "")))</f>
        <v>0</v>
      </c>
      <c r="AU631" s="235">
        <f>SUMPRODUCT(LEN($M631:$AE634)-LEN(SUBSTITUTE($M631:$AE634,"F", "")))</f>
        <v>0</v>
      </c>
      <c r="AV631" s="229">
        <f>SUMPRODUCT(LEN($AH631:$AH634)-LEN(SUBSTITUTE($AH631:$AH634,"F", "")))</f>
        <v>0</v>
      </c>
      <c r="AW631" s="232">
        <f>SUMPRODUCT(LEN($AG631:$AG634)-LEN(SUBSTITUTE($AG631:$AG634,"F", "")))</f>
        <v>0</v>
      </c>
      <c r="AX631" s="235">
        <f>SUMPRODUCT(LEN($M631:$AE634)-LEN(SUBSTITUTE($M631:$AE634,"G", "")))</f>
        <v>0</v>
      </c>
      <c r="AY631" s="229">
        <f>SUMPRODUCT(LEN($AH631:$AH634)-LEN(SUBSTITUTE($AH631:$AH634,"G", "")))</f>
        <v>0</v>
      </c>
      <c r="AZ631" s="232">
        <f>SUMPRODUCT(LEN($AG631:$AG634)-LEN(SUBSTITUTE($AG631:$AG634,"G", "")))</f>
        <v>0</v>
      </c>
      <c r="BA631" s="235">
        <f>SUMPRODUCT(LEN($M631:$AE634)-LEN(SUBSTITUTE($M631:$AE634,"M", "")))</f>
        <v>0</v>
      </c>
      <c r="BB631" s="229">
        <f>SUMPRODUCT(LEN($AH631:$AH634)-LEN(SUBSTITUTE($AH631:$AH634,"M", "")))</f>
        <v>0</v>
      </c>
      <c r="BC631" s="232">
        <f>SUMPRODUCT(LEN($AG631:$AG634)-LEN(SUBSTITUTE($AG631:$AG634,"M", "")))</f>
        <v>0</v>
      </c>
      <c r="BD631" s="297">
        <f>SUMPRODUCT(LEN($AI631:$AI634)-LEN(SUBSTITUTE($AI631:$AI634,"S", "")))</f>
        <v>0</v>
      </c>
      <c r="BE631" s="300">
        <f>SUMPRODUCT(LEN($AI631:$AI634)-LEN(SUBSTITUTE($AI631:$AI634,"F", "")))</f>
        <v>0</v>
      </c>
      <c r="BF631" s="300">
        <f>SUMPRODUCT(LEN($AI631:$AI634)-LEN(SUBSTITUTE($AI631:$AI634,"G", "")))</f>
        <v>0</v>
      </c>
      <c r="BG631" s="303">
        <f>SUMPRODUCT(LEN($AI631:$AI634)-LEN(SUBSTITUTE($AI631:$AI634,"M", "")))</f>
        <v>0</v>
      </c>
    </row>
    <row r="632" spans="2:60" ht="28.15" hidden="1" customHeight="1" thickBot="1">
      <c r="B632" s="29"/>
      <c r="C632" s="264"/>
      <c r="D632" s="37"/>
      <c r="E632" s="36"/>
      <c r="F632" s="36"/>
      <c r="G632" s="35"/>
      <c r="H632" s="256"/>
      <c r="I632" s="260"/>
      <c r="J632" s="260"/>
      <c r="K632" s="260"/>
      <c r="L632" s="32" t="s">
        <v>72</v>
      </c>
      <c r="M632" s="31"/>
      <c r="N632" s="32" t="s">
        <v>71</v>
      </c>
      <c r="O632" s="31"/>
      <c r="P632" s="32" t="s">
        <v>70</v>
      </c>
      <c r="Q632" s="31"/>
      <c r="R632" s="32" t="s">
        <v>69</v>
      </c>
      <c r="S632" s="31"/>
      <c r="T632" s="32" t="s">
        <v>68</v>
      </c>
      <c r="U632" s="31"/>
      <c r="V632" s="32" t="s">
        <v>67</v>
      </c>
      <c r="W632" s="31"/>
      <c r="X632" s="32" t="s">
        <v>66</v>
      </c>
      <c r="Y632" s="31"/>
      <c r="Z632" s="32" t="s">
        <v>65</v>
      </c>
      <c r="AA632" s="31"/>
      <c r="AB632" s="34" t="s">
        <v>64</v>
      </c>
      <c r="AC632" s="33"/>
      <c r="AD632" s="32" t="s">
        <v>63</v>
      </c>
      <c r="AE632" s="31"/>
      <c r="AF632" s="30"/>
      <c r="AG632" s="31"/>
      <c r="AH632" s="30"/>
      <c r="AI632" s="20"/>
      <c r="AJ632" s="250"/>
      <c r="AK632" s="253"/>
      <c r="AL632" s="19"/>
      <c r="AM632" s="7"/>
      <c r="AN632" s="7"/>
      <c r="AO632" s="239"/>
      <c r="AP632" s="230"/>
      <c r="AQ632" s="233"/>
      <c r="AR632" s="236"/>
      <c r="AS632" s="230"/>
      <c r="AT632" s="233"/>
      <c r="AU632" s="236"/>
      <c r="AV632" s="230"/>
      <c r="AW632" s="233"/>
      <c r="AX632" s="236"/>
      <c r="AY632" s="230"/>
      <c r="AZ632" s="233"/>
      <c r="BA632" s="236"/>
      <c r="BB632" s="230"/>
      <c r="BC632" s="233"/>
      <c r="BD632" s="298"/>
      <c r="BE632" s="301"/>
      <c r="BF632" s="301"/>
      <c r="BG632" s="304"/>
    </row>
    <row r="633" spans="2:60" ht="28.15" hidden="1" customHeight="1">
      <c r="B633" s="29"/>
      <c r="C633" s="265"/>
      <c r="D633" s="28"/>
      <c r="E633" s="27"/>
      <c r="F633" s="27"/>
      <c r="G633" s="26"/>
      <c r="H633" s="257"/>
      <c r="I633" s="261"/>
      <c r="J633" s="261"/>
      <c r="K633" s="261"/>
      <c r="L633" s="23" t="s">
        <v>62</v>
      </c>
      <c r="M633" s="22"/>
      <c r="N633" s="23" t="s">
        <v>61</v>
      </c>
      <c r="O633" s="22"/>
      <c r="P633" s="23" t="s">
        <v>60</v>
      </c>
      <c r="Q633" s="22"/>
      <c r="R633" s="23" t="s">
        <v>59</v>
      </c>
      <c r="S633" s="22"/>
      <c r="T633" s="23" t="s">
        <v>58</v>
      </c>
      <c r="U633" s="22"/>
      <c r="V633" s="23" t="s">
        <v>57</v>
      </c>
      <c r="W633" s="22"/>
      <c r="X633" s="23" t="s">
        <v>56</v>
      </c>
      <c r="Y633" s="22"/>
      <c r="Z633" s="23" t="s">
        <v>55</v>
      </c>
      <c r="AA633" s="22"/>
      <c r="AB633" s="25" t="s">
        <v>54</v>
      </c>
      <c r="AC633" s="24"/>
      <c r="AD633" s="23">
        <v>39</v>
      </c>
      <c r="AE633" s="22"/>
      <c r="AF633" s="21"/>
      <c r="AG633" s="22"/>
      <c r="AH633" s="21"/>
      <c r="AI633" s="20"/>
      <c r="AJ633" s="250"/>
      <c r="AK633" s="253"/>
      <c r="AL633" s="19"/>
      <c r="AM633" s="7"/>
      <c r="AN633" s="7"/>
      <c r="AO633" s="239"/>
      <c r="AP633" s="230"/>
      <c r="AQ633" s="233"/>
      <c r="AR633" s="236"/>
      <c r="AS633" s="230"/>
      <c r="AT633" s="233"/>
      <c r="AU633" s="236"/>
      <c r="AV633" s="230"/>
      <c r="AW633" s="233"/>
      <c r="AX633" s="236"/>
      <c r="AY633" s="230"/>
      <c r="AZ633" s="233"/>
      <c r="BA633" s="236"/>
      <c r="BB633" s="230"/>
      <c r="BC633" s="233"/>
      <c r="BD633" s="298"/>
      <c r="BE633" s="301"/>
      <c r="BF633" s="301"/>
      <c r="BG633" s="304"/>
    </row>
    <row r="634" spans="2:60" ht="28.15" hidden="1" customHeight="1" thickBot="1">
      <c r="B634" s="29"/>
      <c r="C634" s="266"/>
      <c r="D634" s="57"/>
      <c r="E634" s="56"/>
      <c r="F634" s="56"/>
      <c r="G634" s="55"/>
      <c r="H634" s="258"/>
      <c r="I634" s="262"/>
      <c r="J634" s="262"/>
      <c r="K634" s="262"/>
      <c r="L634" s="52" t="s">
        <v>53</v>
      </c>
      <c r="M634" s="51"/>
      <c r="N634" s="52" t="s">
        <v>52</v>
      </c>
      <c r="O634" s="51"/>
      <c r="P634" s="52" t="s">
        <v>51</v>
      </c>
      <c r="Q634" s="51"/>
      <c r="R634" s="52" t="s">
        <v>50</v>
      </c>
      <c r="S634" s="51"/>
      <c r="T634" s="52">
        <v>20</v>
      </c>
      <c r="U634" s="51"/>
      <c r="V634" s="52" t="s">
        <v>49</v>
      </c>
      <c r="W634" s="51"/>
      <c r="X634" s="52" t="s">
        <v>48</v>
      </c>
      <c r="Y634" s="51"/>
      <c r="Z634" s="52" t="s">
        <v>47</v>
      </c>
      <c r="AA634" s="51"/>
      <c r="AB634" s="54" t="s">
        <v>46</v>
      </c>
      <c r="AC634" s="53"/>
      <c r="AD634" s="52" t="s">
        <v>45</v>
      </c>
      <c r="AE634" s="51"/>
      <c r="AF634" s="50"/>
      <c r="AG634" s="51"/>
      <c r="AH634" s="50"/>
      <c r="AI634" s="49"/>
      <c r="AJ634" s="251"/>
      <c r="AK634" s="254"/>
      <c r="AL634" s="48"/>
      <c r="AM634" s="7"/>
      <c r="AN634" s="7"/>
      <c r="AO634" s="240"/>
      <c r="AP634" s="231"/>
      <c r="AQ634" s="234"/>
      <c r="AR634" s="237"/>
      <c r="AS634" s="231"/>
      <c r="AT634" s="234"/>
      <c r="AU634" s="237"/>
      <c r="AV634" s="231"/>
      <c r="AW634" s="234"/>
      <c r="AX634" s="237"/>
      <c r="AY634" s="231"/>
      <c r="AZ634" s="234"/>
      <c r="BA634" s="237"/>
      <c r="BB634" s="231"/>
      <c r="BC634" s="234"/>
      <c r="BD634" s="299"/>
      <c r="BE634" s="302"/>
      <c r="BF634" s="302"/>
      <c r="BG634" s="305"/>
    </row>
    <row r="635" spans="2:60" ht="28.15" hidden="1" customHeight="1">
      <c r="B635" s="29"/>
      <c r="C635" s="263">
        <v>3</v>
      </c>
      <c r="D635" s="47"/>
      <c r="E635" s="46"/>
      <c r="F635" s="46"/>
      <c r="G635" s="45"/>
      <c r="H635" s="255"/>
      <c r="I635" s="259"/>
      <c r="J635" s="259"/>
      <c r="K635" s="259"/>
      <c r="L635" s="42" t="s">
        <v>82</v>
      </c>
      <c r="M635" s="41"/>
      <c r="N635" s="42" t="s">
        <v>81</v>
      </c>
      <c r="O635" s="41"/>
      <c r="P635" s="42" t="s">
        <v>80</v>
      </c>
      <c r="Q635" s="41"/>
      <c r="R635" s="42" t="s">
        <v>79</v>
      </c>
      <c r="S635" s="41"/>
      <c r="T635" s="42" t="s">
        <v>78</v>
      </c>
      <c r="U635" s="41"/>
      <c r="V635" s="42" t="s">
        <v>77</v>
      </c>
      <c r="W635" s="41"/>
      <c r="X635" s="42" t="s">
        <v>76</v>
      </c>
      <c r="Y635" s="41"/>
      <c r="Z635" s="42" t="s">
        <v>75</v>
      </c>
      <c r="AA635" s="41"/>
      <c r="AB635" s="44" t="s">
        <v>74</v>
      </c>
      <c r="AC635" s="43"/>
      <c r="AD635" s="42" t="s">
        <v>73</v>
      </c>
      <c r="AE635" s="41"/>
      <c r="AF635" s="40"/>
      <c r="AG635" s="41"/>
      <c r="AH635" s="40"/>
      <c r="AI635" s="39"/>
      <c r="AJ635" s="245"/>
      <c r="AK635" s="245"/>
      <c r="AL635" s="38"/>
      <c r="AM635" s="7"/>
      <c r="AN635" s="7"/>
      <c r="AO635" s="238">
        <f>SUMPRODUCT(LEN($M635:$AE638)-LEN(SUBSTITUTE($M635:$AE638,"A", "")))</f>
        <v>0</v>
      </c>
      <c r="AP635" s="229">
        <f>SUMPRODUCT(LEN($AH635:$AH638)-LEN(SUBSTITUTE($AH635:$AH638,"A", "")))</f>
        <v>0</v>
      </c>
      <c r="AQ635" s="232">
        <f>SUMPRODUCT(LEN($AG635:$AG638)-LEN(SUBSTITUTE($AG635:$AG638,"A", "")))</f>
        <v>0</v>
      </c>
      <c r="AR635" s="235">
        <f>SUMPRODUCT(LEN($M635:$AE638)-LEN(SUBSTITUTE($M635:$AE638,"S", "")))</f>
        <v>0</v>
      </c>
      <c r="AS635" s="229">
        <f>SUMPRODUCT(LEN($AH635:$AH638)-LEN(SUBSTITUTE($AH635:$AH638,"S", "")))</f>
        <v>0</v>
      </c>
      <c r="AT635" s="232">
        <f>SUMPRODUCT(LEN($AG635:$AG638)-LEN(SUBSTITUTE($AG635:$AG638,"S", "")))</f>
        <v>0</v>
      </c>
      <c r="AU635" s="235">
        <f>SUMPRODUCT(LEN($M635:$AE638)-LEN(SUBSTITUTE($M635:$AE638,"F", "")))</f>
        <v>0</v>
      </c>
      <c r="AV635" s="229">
        <f>SUMPRODUCT(LEN($AH635:$AH638)-LEN(SUBSTITUTE($AH635:$AH638,"F", "")))</f>
        <v>0</v>
      </c>
      <c r="AW635" s="232">
        <f>SUMPRODUCT(LEN($AG635:$AG638)-LEN(SUBSTITUTE($AG635:$AG638,"F", "")))</f>
        <v>0</v>
      </c>
      <c r="AX635" s="235">
        <f>SUMPRODUCT(LEN($M635:$AE638)-LEN(SUBSTITUTE($M635:$AE638,"G", "")))</f>
        <v>0</v>
      </c>
      <c r="AY635" s="229">
        <f>SUMPRODUCT(LEN($AH635:$AH638)-LEN(SUBSTITUTE($AH635:$AH638,"G", "")))</f>
        <v>0</v>
      </c>
      <c r="AZ635" s="232">
        <f>SUMPRODUCT(LEN($AG635:$AG638)-LEN(SUBSTITUTE($AG635:$AG638,"G", "")))</f>
        <v>0</v>
      </c>
      <c r="BA635" s="235">
        <f>SUMPRODUCT(LEN($M635:$AE638)-LEN(SUBSTITUTE($M635:$AE638,"M", "")))</f>
        <v>0</v>
      </c>
      <c r="BB635" s="229">
        <f>SUMPRODUCT(LEN($AH635:$AH638)-LEN(SUBSTITUTE($AH635:$AH638,"M", "")))</f>
        <v>0</v>
      </c>
      <c r="BC635" s="232">
        <f>SUMPRODUCT(LEN($AG635:$AG638)-LEN(SUBSTITUTE($AG635:$AG638,"M", "")))</f>
        <v>0</v>
      </c>
      <c r="BD635" s="297">
        <f>SUMPRODUCT(LEN($AI635:$AI638)-LEN(SUBSTITUTE($AI635:$AI638,"S", "")))</f>
        <v>0</v>
      </c>
      <c r="BE635" s="300">
        <f>SUMPRODUCT(LEN($AI635:$AI638)-LEN(SUBSTITUTE($AI635:$AI638,"F", "")))</f>
        <v>0</v>
      </c>
      <c r="BF635" s="300">
        <f>SUMPRODUCT(LEN($AI635:$AI638)-LEN(SUBSTITUTE($AI635:$AI638,"G", "")))</f>
        <v>0</v>
      </c>
      <c r="BG635" s="303">
        <f>SUMPRODUCT(LEN($AI635:$AI638)-LEN(SUBSTITUTE($AI635:$AI638,"M", "")))</f>
        <v>0</v>
      </c>
    </row>
    <row r="636" spans="2:60" ht="28.15" hidden="1" customHeight="1" thickBot="1">
      <c r="B636" s="29"/>
      <c r="C636" s="264"/>
      <c r="D636" s="37"/>
      <c r="E636" s="36"/>
      <c r="F636" s="36"/>
      <c r="G636" s="35"/>
      <c r="H636" s="256"/>
      <c r="I636" s="260"/>
      <c r="J636" s="260"/>
      <c r="K636" s="260"/>
      <c r="L636" s="32" t="s">
        <v>72</v>
      </c>
      <c r="M636" s="31"/>
      <c r="N636" s="32" t="s">
        <v>71</v>
      </c>
      <c r="O636" s="31"/>
      <c r="P636" s="32" t="s">
        <v>70</v>
      </c>
      <c r="Q636" s="31"/>
      <c r="R636" s="32" t="s">
        <v>69</v>
      </c>
      <c r="S636" s="31"/>
      <c r="T636" s="32" t="s">
        <v>68</v>
      </c>
      <c r="U636" s="31"/>
      <c r="V636" s="32" t="s">
        <v>67</v>
      </c>
      <c r="W636" s="31"/>
      <c r="X636" s="32" t="s">
        <v>66</v>
      </c>
      <c r="Y636" s="31"/>
      <c r="Z636" s="32" t="s">
        <v>65</v>
      </c>
      <c r="AA636" s="31"/>
      <c r="AB636" s="34" t="s">
        <v>64</v>
      </c>
      <c r="AC636" s="33"/>
      <c r="AD636" s="32" t="s">
        <v>63</v>
      </c>
      <c r="AE636" s="31"/>
      <c r="AF636" s="30"/>
      <c r="AG636" s="31"/>
      <c r="AH636" s="30"/>
      <c r="AI636" s="20"/>
      <c r="AJ636" s="246"/>
      <c r="AK636" s="246"/>
      <c r="AL636" s="19"/>
      <c r="AM636" s="7"/>
      <c r="AN636" s="7"/>
      <c r="AO636" s="239"/>
      <c r="AP636" s="230"/>
      <c r="AQ636" s="233"/>
      <c r="AR636" s="236"/>
      <c r="AS636" s="230"/>
      <c r="AT636" s="233"/>
      <c r="AU636" s="236"/>
      <c r="AV636" s="230"/>
      <c r="AW636" s="233"/>
      <c r="AX636" s="236"/>
      <c r="AY636" s="230"/>
      <c r="AZ636" s="233"/>
      <c r="BA636" s="236"/>
      <c r="BB636" s="230"/>
      <c r="BC636" s="233"/>
      <c r="BD636" s="298"/>
      <c r="BE636" s="301"/>
      <c r="BF636" s="301"/>
      <c r="BG636" s="304"/>
    </row>
    <row r="637" spans="2:60" ht="28.15" hidden="1" customHeight="1">
      <c r="B637" s="29"/>
      <c r="C637" s="265"/>
      <c r="D637" s="28"/>
      <c r="E637" s="27"/>
      <c r="F637" s="27"/>
      <c r="G637" s="26"/>
      <c r="H637" s="257"/>
      <c r="I637" s="261"/>
      <c r="J637" s="261"/>
      <c r="K637" s="261"/>
      <c r="L637" s="23" t="s">
        <v>62</v>
      </c>
      <c r="M637" s="22"/>
      <c r="N637" s="23" t="s">
        <v>61</v>
      </c>
      <c r="O637" s="22"/>
      <c r="P637" s="23" t="s">
        <v>60</v>
      </c>
      <c r="Q637" s="22"/>
      <c r="R637" s="23" t="s">
        <v>59</v>
      </c>
      <c r="S637" s="22"/>
      <c r="T637" s="23" t="s">
        <v>58</v>
      </c>
      <c r="U637" s="22"/>
      <c r="V637" s="23" t="s">
        <v>57</v>
      </c>
      <c r="W637" s="22"/>
      <c r="X637" s="23" t="s">
        <v>56</v>
      </c>
      <c r="Y637" s="22"/>
      <c r="Z637" s="23" t="s">
        <v>55</v>
      </c>
      <c r="AA637" s="22"/>
      <c r="AB637" s="25" t="s">
        <v>54</v>
      </c>
      <c r="AC637" s="24"/>
      <c r="AD637" s="23">
        <v>39</v>
      </c>
      <c r="AE637" s="22"/>
      <c r="AF637" s="21"/>
      <c r="AG637" s="22"/>
      <c r="AH637" s="21"/>
      <c r="AI637" s="20"/>
      <c r="AJ637" s="246"/>
      <c r="AK637" s="246"/>
      <c r="AL637" s="19"/>
      <c r="AM637" s="7"/>
      <c r="AN637" s="7"/>
      <c r="AO637" s="239"/>
      <c r="AP637" s="230"/>
      <c r="AQ637" s="233"/>
      <c r="AR637" s="236"/>
      <c r="AS637" s="230"/>
      <c r="AT637" s="233"/>
      <c r="AU637" s="236"/>
      <c r="AV637" s="230"/>
      <c r="AW637" s="233"/>
      <c r="AX637" s="236"/>
      <c r="AY637" s="230"/>
      <c r="AZ637" s="233"/>
      <c r="BA637" s="236"/>
      <c r="BB637" s="230"/>
      <c r="BC637" s="233"/>
      <c r="BD637" s="298"/>
      <c r="BE637" s="301"/>
      <c r="BF637" s="301"/>
      <c r="BG637" s="304"/>
    </row>
    <row r="638" spans="2:60" ht="28.15" hidden="1" customHeight="1" thickBot="1">
      <c r="B638" s="18"/>
      <c r="C638" s="271"/>
      <c r="D638" s="17"/>
      <c r="E638" s="16"/>
      <c r="F638" s="16"/>
      <c r="G638" s="15"/>
      <c r="H638" s="258"/>
      <c r="I638" s="272"/>
      <c r="J638" s="272"/>
      <c r="K638" s="272"/>
      <c r="L638" s="12" t="s">
        <v>53</v>
      </c>
      <c r="M638" s="11"/>
      <c r="N638" s="12" t="s">
        <v>52</v>
      </c>
      <c r="O638" s="11"/>
      <c r="P638" s="12" t="s">
        <v>51</v>
      </c>
      <c r="Q638" s="11"/>
      <c r="R638" s="12" t="s">
        <v>50</v>
      </c>
      <c r="S638" s="11"/>
      <c r="T638" s="12">
        <v>20</v>
      </c>
      <c r="U638" s="11"/>
      <c r="V638" s="12" t="s">
        <v>49</v>
      </c>
      <c r="W638" s="11"/>
      <c r="X638" s="12" t="s">
        <v>48</v>
      </c>
      <c r="Y638" s="11"/>
      <c r="Z638" s="12" t="s">
        <v>47</v>
      </c>
      <c r="AA638" s="11"/>
      <c r="AB638" s="14" t="s">
        <v>46</v>
      </c>
      <c r="AC638" s="13"/>
      <c r="AD638" s="12" t="s">
        <v>45</v>
      </c>
      <c r="AE638" s="11"/>
      <c r="AF638" s="10"/>
      <c r="AG638" s="11"/>
      <c r="AH638" s="10"/>
      <c r="AI638" s="9"/>
      <c r="AJ638" s="247"/>
      <c r="AK638" s="247"/>
      <c r="AL638" s="8"/>
      <c r="AM638" s="7"/>
      <c r="AN638" s="7"/>
      <c r="AO638" s="240"/>
      <c r="AP638" s="231"/>
      <c r="AQ638" s="234"/>
      <c r="AR638" s="237"/>
      <c r="AS638" s="231"/>
      <c r="AT638" s="234"/>
      <c r="AU638" s="237"/>
      <c r="AV638" s="231"/>
      <c r="AW638" s="234"/>
      <c r="AX638" s="237"/>
      <c r="AY638" s="231"/>
      <c r="AZ638" s="234"/>
      <c r="BA638" s="237"/>
      <c r="BB638" s="231"/>
      <c r="BC638" s="234"/>
      <c r="BD638" s="299"/>
      <c r="BE638" s="302"/>
      <c r="BF638" s="302"/>
      <c r="BG638" s="305"/>
    </row>
    <row r="639" spans="2:60" ht="85.9" hidden="1" customHeight="1" thickBot="1">
      <c r="B639" s="94" t="s">
        <v>119</v>
      </c>
      <c r="C639" s="83" t="s">
        <v>118</v>
      </c>
      <c r="D639" s="88" t="s">
        <v>117</v>
      </c>
      <c r="E639" s="93" t="s">
        <v>116</v>
      </c>
      <c r="F639" s="92"/>
      <c r="G639" s="91"/>
      <c r="H639" s="90" t="s">
        <v>115</v>
      </c>
      <c r="I639" s="88" t="s">
        <v>43</v>
      </c>
      <c r="J639" s="88" t="s">
        <v>114</v>
      </c>
      <c r="K639" s="88" t="s">
        <v>44</v>
      </c>
      <c r="L639" s="227" t="s">
        <v>113</v>
      </c>
      <c r="M639" s="270"/>
      <c r="N639" s="227" t="s">
        <v>112</v>
      </c>
      <c r="O639" s="270"/>
      <c r="P639" s="227" t="s">
        <v>112</v>
      </c>
      <c r="Q639" s="228"/>
      <c r="R639" s="227" t="s">
        <v>112</v>
      </c>
      <c r="S639" s="228"/>
      <c r="T639" s="227" t="s">
        <v>112</v>
      </c>
      <c r="U639" s="228"/>
      <c r="V639" s="227" t="s">
        <v>112</v>
      </c>
      <c r="W639" s="228"/>
      <c r="X639" s="227" t="s">
        <v>112</v>
      </c>
      <c r="Y639" s="228"/>
      <c r="Z639" s="227" t="s">
        <v>112</v>
      </c>
      <c r="AA639" s="228"/>
      <c r="AB639" s="227" t="s">
        <v>112</v>
      </c>
      <c r="AC639" s="228"/>
      <c r="AD639" s="227" t="s">
        <v>112</v>
      </c>
      <c r="AE639" s="228"/>
      <c r="AF639" s="244" t="s">
        <v>111</v>
      </c>
      <c r="AG639" s="228"/>
      <c r="AH639" s="90" t="s">
        <v>110</v>
      </c>
      <c r="AI639" s="89" t="s">
        <v>109</v>
      </c>
      <c r="AJ639" s="88" t="s">
        <v>108</v>
      </c>
      <c r="AK639" s="88" t="s">
        <v>107</v>
      </c>
      <c r="AL639" s="87" t="s">
        <v>106</v>
      </c>
      <c r="AM639" s="86"/>
      <c r="AN639" s="86"/>
      <c r="AO639" s="84" t="s">
        <v>105</v>
      </c>
      <c r="AP639" s="83" t="s">
        <v>104</v>
      </c>
      <c r="AQ639" s="82" t="s">
        <v>103</v>
      </c>
      <c r="AR639" s="84" t="s">
        <v>102</v>
      </c>
      <c r="AS639" s="83" t="s">
        <v>101</v>
      </c>
      <c r="AT639" s="82" t="s">
        <v>100</v>
      </c>
      <c r="AU639" s="84" t="s">
        <v>99</v>
      </c>
      <c r="AV639" s="83" t="s">
        <v>98</v>
      </c>
      <c r="AW639" s="85" t="s">
        <v>97</v>
      </c>
      <c r="AX639" s="84" t="s">
        <v>96</v>
      </c>
      <c r="AY639" s="83" t="s">
        <v>95</v>
      </c>
      <c r="AZ639" s="82" t="s">
        <v>94</v>
      </c>
      <c r="BA639" s="84" t="s">
        <v>93</v>
      </c>
      <c r="BB639" s="83" t="s">
        <v>92</v>
      </c>
      <c r="BC639" s="82" t="s">
        <v>91</v>
      </c>
      <c r="BD639" s="81" t="s">
        <v>90</v>
      </c>
      <c r="BE639" s="80" t="s">
        <v>89</v>
      </c>
      <c r="BF639" s="80" t="s">
        <v>88</v>
      </c>
      <c r="BG639" s="79" t="s">
        <v>87</v>
      </c>
    </row>
    <row r="640" spans="2:60" ht="48" hidden="1" thickBot="1">
      <c r="B640" s="78" t="s">
        <v>137</v>
      </c>
      <c r="C640" s="77"/>
      <c r="D640" s="76"/>
      <c r="E640" s="267"/>
      <c r="F640" s="268"/>
      <c r="G640" s="269"/>
      <c r="H640" s="75" t="s">
        <v>85</v>
      </c>
      <c r="I640" s="74"/>
      <c r="J640" s="74"/>
      <c r="K640" s="73"/>
      <c r="L640" s="72"/>
      <c r="M640" s="68"/>
      <c r="N640" s="72"/>
      <c r="O640" s="68"/>
      <c r="P640" s="72"/>
      <c r="Q640" s="68"/>
      <c r="R640" s="72"/>
      <c r="S640" s="68"/>
      <c r="T640" s="72"/>
      <c r="U640" s="68"/>
      <c r="V640" s="72"/>
      <c r="W640" s="68"/>
      <c r="X640" s="72"/>
      <c r="Y640" s="68"/>
      <c r="Z640" s="72"/>
      <c r="AA640" s="71"/>
      <c r="AB640" s="70"/>
      <c r="AC640" s="70"/>
      <c r="AD640" s="70"/>
      <c r="AE640" s="70"/>
      <c r="AF640" s="69" t="s">
        <v>84</v>
      </c>
      <c r="AG640" s="68"/>
      <c r="AH640" s="68"/>
      <c r="AI640" s="68"/>
      <c r="AJ640" s="67"/>
      <c r="AK640" s="67"/>
      <c r="AL640" s="66"/>
      <c r="AM640" s="65"/>
      <c r="AN640" s="65"/>
      <c r="AO640" s="64">
        <f t="shared" ref="AO640:BG640" si="45">SUM(AO641:AO652)</f>
        <v>0</v>
      </c>
      <c r="AP640" s="63">
        <f t="shared" si="45"/>
        <v>0</v>
      </c>
      <c r="AQ640" s="62">
        <f t="shared" si="45"/>
        <v>0</v>
      </c>
      <c r="AR640" s="64">
        <f t="shared" si="45"/>
        <v>0</v>
      </c>
      <c r="AS640" s="63">
        <f t="shared" si="45"/>
        <v>0</v>
      </c>
      <c r="AT640" s="62">
        <f t="shared" si="45"/>
        <v>0</v>
      </c>
      <c r="AU640" s="64">
        <f t="shared" si="45"/>
        <v>0</v>
      </c>
      <c r="AV640" s="63">
        <f t="shared" si="45"/>
        <v>0</v>
      </c>
      <c r="AW640" s="62">
        <f t="shared" si="45"/>
        <v>0</v>
      </c>
      <c r="AX640" s="64">
        <f t="shared" si="45"/>
        <v>0</v>
      </c>
      <c r="AY640" s="63">
        <f t="shared" si="45"/>
        <v>0</v>
      </c>
      <c r="AZ640" s="62">
        <f t="shared" si="45"/>
        <v>0</v>
      </c>
      <c r="BA640" s="64">
        <f t="shared" si="45"/>
        <v>0</v>
      </c>
      <c r="BB640" s="63">
        <f t="shared" si="45"/>
        <v>0</v>
      </c>
      <c r="BC640" s="62">
        <f t="shared" si="45"/>
        <v>0</v>
      </c>
      <c r="BD640" s="61">
        <f t="shared" si="45"/>
        <v>0</v>
      </c>
      <c r="BE640" s="60">
        <f t="shared" si="45"/>
        <v>0</v>
      </c>
      <c r="BF640" s="60">
        <f t="shared" si="45"/>
        <v>0</v>
      </c>
      <c r="BG640" s="59">
        <f t="shared" si="45"/>
        <v>0</v>
      </c>
      <c r="BH640" s="58" t="s">
        <v>83</v>
      </c>
    </row>
    <row r="641" spans="2:60" ht="28.15" hidden="1" customHeight="1">
      <c r="B641" s="29"/>
      <c r="C641" s="263">
        <v>1</v>
      </c>
      <c r="D641" s="47"/>
      <c r="E641" s="46"/>
      <c r="F641" s="46"/>
      <c r="G641" s="45"/>
      <c r="H641" s="255"/>
      <c r="I641" s="259"/>
      <c r="J641" s="259"/>
      <c r="K641" s="259"/>
      <c r="L641" s="42" t="s">
        <v>82</v>
      </c>
      <c r="M641" s="41"/>
      <c r="N641" s="42" t="s">
        <v>81</v>
      </c>
      <c r="O641" s="41"/>
      <c r="P641" s="42" t="s">
        <v>80</v>
      </c>
      <c r="Q641" s="41"/>
      <c r="R641" s="42" t="s">
        <v>79</v>
      </c>
      <c r="S641" s="41"/>
      <c r="T641" s="42" t="s">
        <v>78</v>
      </c>
      <c r="U641" s="41"/>
      <c r="V641" s="42" t="s">
        <v>77</v>
      </c>
      <c r="W641" s="41"/>
      <c r="X641" s="42" t="s">
        <v>76</v>
      </c>
      <c r="Y641" s="41"/>
      <c r="Z641" s="42" t="s">
        <v>75</v>
      </c>
      <c r="AA641" s="41"/>
      <c r="AB641" s="44" t="s">
        <v>74</v>
      </c>
      <c r="AC641" s="43"/>
      <c r="AD641" s="42" t="s">
        <v>73</v>
      </c>
      <c r="AE641" s="41"/>
      <c r="AF641" s="40"/>
      <c r="AG641" s="41"/>
      <c r="AH641" s="40"/>
      <c r="AI641" s="39"/>
      <c r="AJ641" s="245"/>
      <c r="AK641" s="245"/>
      <c r="AL641" s="38"/>
      <c r="AM641" s="7"/>
      <c r="AN641" s="7"/>
      <c r="AO641" s="238">
        <f>SUMPRODUCT(LEN($M641:$AE644)-LEN(SUBSTITUTE($M641:$AE644,"A", "")))</f>
        <v>0</v>
      </c>
      <c r="AP641" s="229">
        <f>SUMPRODUCT(LEN($AH641:$AH644)-LEN(SUBSTITUTE($AH641:$AH644,"A", "")))</f>
        <v>0</v>
      </c>
      <c r="AQ641" s="232">
        <f>SUMPRODUCT(LEN($AG641:$AG644)-LEN(SUBSTITUTE($AG641:$AG644,"A", "")))</f>
        <v>0</v>
      </c>
      <c r="AR641" s="235">
        <f>SUMPRODUCT(LEN($M641:$AE644)-LEN(SUBSTITUTE($M641:$AE644,"S", "")))</f>
        <v>0</v>
      </c>
      <c r="AS641" s="229">
        <f>SUMPRODUCT(LEN($AH641:$AH644)-LEN(SUBSTITUTE($AH641:$AH644,"S", "")))</f>
        <v>0</v>
      </c>
      <c r="AT641" s="232">
        <f>SUMPRODUCT(LEN($AG641:$AG644)-LEN(SUBSTITUTE($AG641:$AG644,"S", "")))</f>
        <v>0</v>
      </c>
      <c r="AU641" s="235">
        <f>SUMPRODUCT(LEN($M641:$AE644)-LEN(SUBSTITUTE($M641:$AE644,"F", "")))</f>
        <v>0</v>
      </c>
      <c r="AV641" s="229">
        <f>SUMPRODUCT(LEN($AH641:$AH644)-LEN(SUBSTITUTE($AH641:$AH644,"F", "")))</f>
        <v>0</v>
      </c>
      <c r="AW641" s="232">
        <f>SUMPRODUCT(LEN($AG641:$AG644)-LEN(SUBSTITUTE($AG641:$AG644,"F", "")))</f>
        <v>0</v>
      </c>
      <c r="AX641" s="235">
        <f>SUMPRODUCT(LEN($M641:$AE644)-LEN(SUBSTITUTE($M641:$AE644,"G", "")))</f>
        <v>0</v>
      </c>
      <c r="AY641" s="229">
        <f>SUMPRODUCT(LEN($AH641:$AH644)-LEN(SUBSTITUTE($AH641:$AH644,"G", "")))</f>
        <v>0</v>
      </c>
      <c r="AZ641" s="232">
        <f>SUMPRODUCT(LEN($AG641:$AG644)-LEN(SUBSTITUTE($AG641:$AG644,"G", "")))</f>
        <v>0</v>
      </c>
      <c r="BA641" s="235">
        <f>SUMPRODUCT(LEN($M641:$AE644)-LEN(SUBSTITUTE($M641:$AE644,"M", "")))</f>
        <v>0</v>
      </c>
      <c r="BB641" s="229">
        <f>SUMPRODUCT(LEN($AH641:$AH644)-LEN(SUBSTITUTE($AH641:$AH644,"M", "")))</f>
        <v>0</v>
      </c>
      <c r="BC641" s="232">
        <f>SUMPRODUCT(LEN($AG641:$AG644)-LEN(SUBSTITUTE($AG641:$AG644,"M", "")))</f>
        <v>0</v>
      </c>
      <c r="BD641" s="297">
        <f>SUMPRODUCT(LEN($AI641:$AI644)-LEN(SUBSTITUTE($AI641:$AI644,"S", "")))</f>
        <v>0</v>
      </c>
      <c r="BE641" s="300">
        <f>SUMPRODUCT(LEN($AI641:$AI644)-LEN(SUBSTITUTE($AI641:$AI644,"F", "")))</f>
        <v>0</v>
      </c>
      <c r="BF641" s="300">
        <f>SUMPRODUCT(LEN($AI641:$AI644)-LEN(SUBSTITUTE($AI641:$AI644,"G", "")))</f>
        <v>0</v>
      </c>
      <c r="BG641" s="303">
        <f>SUMPRODUCT(LEN($AI641:$AI644)-LEN(SUBSTITUTE($AI641:$AI644,"M", "")))</f>
        <v>0</v>
      </c>
    </row>
    <row r="642" spans="2:60" ht="28.15" hidden="1" customHeight="1" thickBot="1">
      <c r="B642" s="29"/>
      <c r="C642" s="264"/>
      <c r="D642" s="37"/>
      <c r="E642" s="36"/>
      <c r="F642" s="36"/>
      <c r="G642" s="35"/>
      <c r="H642" s="256"/>
      <c r="I642" s="260"/>
      <c r="J642" s="260"/>
      <c r="K642" s="260"/>
      <c r="L642" s="32" t="s">
        <v>72</v>
      </c>
      <c r="M642" s="31"/>
      <c r="N642" s="32" t="s">
        <v>71</v>
      </c>
      <c r="O642" s="31"/>
      <c r="P642" s="32" t="s">
        <v>70</v>
      </c>
      <c r="Q642" s="31"/>
      <c r="R642" s="32" t="s">
        <v>69</v>
      </c>
      <c r="S642" s="31"/>
      <c r="T642" s="32" t="s">
        <v>68</v>
      </c>
      <c r="U642" s="31"/>
      <c r="V642" s="32" t="s">
        <v>67</v>
      </c>
      <c r="W642" s="31"/>
      <c r="X642" s="32" t="s">
        <v>66</v>
      </c>
      <c r="Y642" s="31"/>
      <c r="Z642" s="32" t="s">
        <v>65</v>
      </c>
      <c r="AA642" s="31"/>
      <c r="AB642" s="34" t="s">
        <v>64</v>
      </c>
      <c r="AC642" s="33"/>
      <c r="AD642" s="32" t="s">
        <v>63</v>
      </c>
      <c r="AE642" s="31"/>
      <c r="AF642" s="30"/>
      <c r="AG642" s="31"/>
      <c r="AH642" s="30"/>
      <c r="AI642" s="20"/>
      <c r="AJ642" s="246"/>
      <c r="AK642" s="246"/>
      <c r="AL642" s="19"/>
      <c r="AM642" s="7"/>
      <c r="AN642" s="7"/>
      <c r="AO642" s="239"/>
      <c r="AP642" s="230"/>
      <c r="AQ642" s="233"/>
      <c r="AR642" s="236"/>
      <c r="AS642" s="230"/>
      <c r="AT642" s="233"/>
      <c r="AU642" s="236"/>
      <c r="AV642" s="230"/>
      <c r="AW642" s="233"/>
      <c r="AX642" s="236"/>
      <c r="AY642" s="230"/>
      <c r="AZ642" s="233"/>
      <c r="BA642" s="236"/>
      <c r="BB642" s="230"/>
      <c r="BC642" s="233"/>
      <c r="BD642" s="298"/>
      <c r="BE642" s="301"/>
      <c r="BF642" s="301"/>
      <c r="BG642" s="304"/>
    </row>
    <row r="643" spans="2:60" ht="28.15" hidden="1" customHeight="1">
      <c r="B643" s="29"/>
      <c r="C643" s="265"/>
      <c r="D643" s="28"/>
      <c r="E643" s="27"/>
      <c r="F643" s="27"/>
      <c r="G643" s="26"/>
      <c r="H643" s="257"/>
      <c r="I643" s="261"/>
      <c r="J643" s="261"/>
      <c r="K643" s="261"/>
      <c r="L643" s="23" t="s">
        <v>62</v>
      </c>
      <c r="M643" s="22"/>
      <c r="N643" s="23" t="s">
        <v>61</v>
      </c>
      <c r="O643" s="22"/>
      <c r="P643" s="23" t="s">
        <v>60</v>
      </c>
      <c r="Q643" s="22"/>
      <c r="R643" s="23" t="s">
        <v>59</v>
      </c>
      <c r="S643" s="22"/>
      <c r="T643" s="23" t="s">
        <v>58</v>
      </c>
      <c r="U643" s="22"/>
      <c r="V643" s="23" t="s">
        <v>57</v>
      </c>
      <c r="W643" s="22"/>
      <c r="X643" s="23" t="s">
        <v>56</v>
      </c>
      <c r="Y643" s="22"/>
      <c r="Z643" s="23" t="s">
        <v>55</v>
      </c>
      <c r="AA643" s="22"/>
      <c r="AB643" s="25" t="s">
        <v>54</v>
      </c>
      <c r="AC643" s="24"/>
      <c r="AD643" s="23">
        <v>39</v>
      </c>
      <c r="AE643" s="22"/>
      <c r="AF643" s="21"/>
      <c r="AG643" s="22"/>
      <c r="AH643" s="21"/>
      <c r="AI643" s="20"/>
      <c r="AJ643" s="246"/>
      <c r="AK643" s="246"/>
      <c r="AL643" s="19"/>
      <c r="AM643" s="7"/>
      <c r="AN643" s="7"/>
      <c r="AO643" s="239"/>
      <c r="AP643" s="230"/>
      <c r="AQ643" s="233"/>
      <c r="AR643" s="236"/>
      <c r="AS643" s="230"/>
      <c r="AT643" s="233"/>
      <c r="AU643" s="236"/>
      <c r="AV643" s="230"/>
      <c r="AW643" s="233"/>
      <c r="AX643" s="236"/>
      <c r="AY643" s="230"/>
      <c r="AZ643" s="233"/>
      <c r="BA643" s="236"/>
      <c r="BB643" s="230"/>
      <c r="BC643" s="233"/>
      <c r="BD643" s="298"/>
      <c r="BE643" s="301"/>
      <c r="BF643" s="301"/>
      <c r="BG643" s="304"/>
    </row>
    <row r="644" spans="2:60" ht="28.15" hidden="1" customHeight="1" thickBot="1">
      <c r="B644" s="29"/>
      <c r="C644" s="266"/>
      <c r="D644" s="57"/>
      <c r="E644" s="56"/>
      <c r="F644" s="56"/>
      <c r="G644" s="55"/>
      <c r="H644" s="258"/>
      <c r="I644" s="262"/>
      <c r="J644" s="262"/>
      <c r="K644" s="262"/>
      <c r="L644" s="52" t="s">
        <v>53</v>
      </c>
      <c r="M644" s="51"/>
      <c r="N644" s="52" t="s">
        <v>52</v>
      </c>
      <c r="O644" s="51"/>
      <c r="P644" s="52" t="s">
        <v>51</v>
      </c>
      <c r="Q644" s="51"/>
      <c r="R644" s="52" t="s">
        <v>50</v>
      </c>
      <c r="S644" s="51"/>
      <c r="T644" s="52">
        <v>20</v>
      </c>
      <c r="U644" s="51"/>
      <c r="V644" s="52" t="s">
        <v>49</v>
      </c>
      <c r="W644" s="51"/>
      <c r="X644" s="52" t="s">
        <v>48</v>
      </c>
      <c r="Y644" s="51"/>
      <c r="Z644" s="52" t="s">
        <v>47</v>
      </c>
      <c r="AA644" s="51"/>
      <c r="AB644" s="54" t="s">
        <v>46</v>
      </c>
      <c r="AC644" s="53"/>
      <c r="AD644" s="52" t="s">
        <v>45</v>
      </c>
      <c r="AE644" s="51"/>
      <c r="AF644" s="50"/>
      <c r="AG644" s="51"/>
      <c r="AH644" s="50"/>
      <c r="AI644" s="49"/>
      <c r="AJ644" s="248"/>
      <c r="AK644" s="248"/>
      <c r="AL644" s="48"/>
      <c r="AM644" s="7"/>
      <c r="AN644" s="7"/>
      <c r="AO644" s="240"/>
      <c r="AP644" s="231"/>
      <c r="AQ644" s="234"/>
      <c r="AR644" s="237"/>
      <c r="AS644" s="231"/>
      <c r="AT644" s="234"/>
      <c r="AU644" s="237"/>
      <c r="AV644" s="231"/>
      <c r="AW644" s="234"/>
      <c r="AX644" s="237"/>
      <c r="AY644" s="231"/>
      <c r="AZ644" s="234"/>
      <c r="BA644" s="237"/>
      <c r="BB644" s="231"/>
      <c r="BC644" s="234"/>
      <c r="BD644" s="299"/>
      <c r="BE644" s="302"/>
      <c r="BF644" s="302"/>
      <c r="BG644" s="305"/>
    </row>
    <row r="645" spans="2:60" ht="28.15" hidden="1" customHeight="1">
      <c r="B645" s="29"/>
      <c r="C645" s="263">
        <v>2</v>
      </c>
      <c r="D645" s="47"/>
      <c r="E645" s="46"/>
      <c r="F645" s="46"/>
      <c r="G645" s="45"/>
      <c r="H645" s="255"/>
      <c r="I645" s="259"/>
      <c r="J645" s="259"/>
      <c r="K645" s="259"/>
      <c r="L645" s="42" t="s">
        <v>82</v>
      </c>
      <c r="M645" s="41"/>
      <c r="N645" s="42" t="s">
        <v>81</v>
      </c>
      <c r="O645" s="41"/>
      <c r="P645" s="42" t="s">
        <v>80</v>
      </c>
      <c r="Q645" s="41"/>
      <c r="R645" s="42" t="s">
        <v>79</v>
      </c>
      <c r="S645" s="41"/>
      <c r="T645" s="42" t="s">
        <v>78</v>
      </c>
      <c r="U645" s="41"/>
      <c r="V645" s="42" t="s">
        <v>77</v>
      </c>
      <c r="W645" s="41"/>
      <c r="X645" s="42" t="s">
        <v>76</v>
      </c>
      <c r="Y645" s="41"/>
      <c r="Z645" s="42" t="s">
        <v>75</v>
      </c>
      <c r="AA645" s="41"/>
      <c r="AB645" s="44" t="s">
        <v>74</v>
      </c>
      <c r="AC645" s="43"/>
      <c r="AD645" s="42" t="s">
        <v>73</v>
      </c>
      <c r="AE645" s="41"/>
      <c r="AF645" s="40"/>
      <c r="AG645" s="41"/>
      <c r="AH645" s="40"/>
      <c r="AI645" s="39"/>
      <c r="AJ645" s="249"/>
      <c r="AK645" s="252"/>
      <c r="AL645" s="38"/>
      <c r="AM645" s="7"/>
      <c r="AN645" s="7"/>
      <c r="AO645" s="238">
        <f>SUMPRODUCT(LEN($M645:$AE648)-LEN(SUBSTITUTE($M645:$AE648,"A", "")))</f>
        <v>0</v>
      </c>
      <c r="AP645" s="229">
        <f>SUMPRODUCT(LEN($AH645:$AH648)-LEN(SUBSTITUTE($AH645:$AH648,"A", "")))</f>
        <v>0</v>
      </c>
      <c r="AQ645" s="232">
        <f>SUMPRODUCT(LEN($AG645:$AG648)-LEN(SUBSTITUTE($AG645:$AG648,"A", "")))</f>
        <v>0</v>
      </c>
      <c r="AR645" s="235">
        <f>SUMPRODUCT(LEN($M645:$AE648)-LEN(SUBSTITUTE($M645:$AE648,"S", "")))</f>
        <v>0</v>
      </c>
      <c r="AS645" s="229">
        <f>SUMPRODUCT(LEN($AH645:$AH648)-LEN(SUBSTITUTE($AH645:$AH648,"S", "")))</f>
        <v>0</v>
      </c>
      <c r="AT645" s="232">
        <f>SUMPRODUCT(LEN($AG645:$AG648)-LEN(SUBSTITUTE($AG645:$AG648,"S", "")))</f>
        <v>0</v>
      </c>
      <c r="AU645" s="235">
        <f>SUMPRODUCT(LEN($M645:$AE648)-LEN(SUBSTITUTE($M645:$AE648,"F", "")))</f>
        <v>0</v>
      </c>
      <c r="AV645" s="229">
        <f>SUMPRODUCT(LEN($AH645:$AH648)-LEN(SUBSTITUTE($AH645:$AH648,"F", "")))</f>
        <v>0</v>
      </c>
      <c r="AW645" s="232">
        <f>SUMPRODUCT(LEN($AG645:$AG648)-LEN(SUBSTITUTE($AG645:$AG648,"F", "")))</f>
        <v>0</v>
      </c>
      <c r="AX645" s="235">
        <f>SUMPRODUCT(LEN($M645:$AE648)-LEN(SUBSTITUTE($M645:$AE648,"G", "")))</f>
        <v>0</v>
      </c>
      <c r="AY645" s="229">
        <f>SUMPRODUCT(LEN($AH645:$AH648)-LEN(SUBSTITUTE($AH645:$AH648,"G", "")))</f>
        <v>0</v>
      </c>
      <c r="AZ645" s="232">
        <f>SUMPRODUCT(LEN($AG645:$AG648)-LEN(SUBSTITUTE($AG645:$AG648,"G", "")))</f>
        <v>0</v>
      </c>
      <c r="BA645" s="235">
        <f>SUMPRODUCT(LEN($M645:$AE648)-LEN(SUBSTITUTE($M645:$AE648,"M", "")))</f>
        <v>0</v>
      </c>
      <c r="BB645" s="229">
        <f>SUMPRODUCT(LEN($AH645:$AH648)-LEN(SUBSTITUTE($AH645:$AH648,"M", "")))</f>
        <v>0</v>
      </c>
      <c r="BC645" s="232">
        <f>SUMPRODUCT(LEN($AG645:$AG648)-LEN(SUBSTITUTE($AG645:$AG648,"M", "")))</f>
        <v>0</v>
      </c>
      <c r="BD645" s="297">
        <f>SUMPRODUCT(LEN($AI645:$AI648)-LEN(SUBSTITUTE($AI645:$AI648,"S", "")))</f>
        <v>0</v>
      </c>
      <c r="BE645" s="300">
        <f>SUMPRODUCT(LEN($AI645:$AI648)-LEN(SUBSTITUTE($AI645:$AI648,"F", "")))</f>
        <v>0</v>
      </c>
      <c r="BF645" s="300">
        <f>SUMPRODUCT(LEN($AI645:$AI648)-LEN(SUBSTITUTE($AI645:$AI648,"G", "")))</f>
        <v>0</v>
      </c>
      <c r="BG645" s="303">
        <f>SUMPRODUCT(LEN($AI645:$AI648)-LEN(SUBSTITUTE($AI645:$AI648,"M", "")))</f>
        <v>0</v>
      </c>
    </row>
    <row r="646" spans="2:60" ht="28.15" hidden="1" customHeight="1" thickBot="1">
      <c r="B646" s="29"/>
      <c r="C646" s="264"/>
      <c r="D646" s="37"/>
      <c r="E646" s="36"/>
      <c r="F646" s="36"/>
      <c r="G646" s="35"/>
      <c r="H646" s="256"/>
      <c r="I646" s="260"/>
      <c r="J646" s="260"/>
      <c r="K646" s="260"/>
      <c r="L646" s="32" t="s">
        <v>72</v>
      </c>
      <c r="M646" s="31"/>
      <c r="N646" s="32" t="s">
        <v>71</v>
      </c>
      <c r="O646" s="31"/>
      <c r="P646" s="32" t="s">
        <v>70</v>
      </c>
      <c r="Q646" s="31"/>
      <c r="R646" s="32" t="s">
        <v>69</v>
      </c>
      <c r="S646" s="31"/>
      <c r="T646" s="32" t="s">
        <v>68</v>
      </c>
      <c r="U646" s="31"/>
      <c r="V646" s="32" t="s">
        <v>67</v>
      </c>
      <c r="W646" s="31"/>
      <c r="X646" s="32" t="s">
        <v>66</v>
      </c>
      <c r="Y646" s="31"/>
      <c r="Z646" s="32" t="s">
        <v>65</v>
      </c>
      <c r="AA646" s="31"/>
      <c r="AB646" s="34" t="s">
        <v>64</v>
      </c>
      <c r="AC646" s="33"/>
      <c r="AD646" s="32" t="s">
        <v>63</v>
      </c>
      <c r="AE646" s="31"/>
      <c r="AF646" s="30"/>
      <c r="AG646" s="31"/>
      <c r="AH646" s="30"/>
      <c r="AI646" s="20"/>
      <c r="AJ646" s="250"/>
      <c r="AK646" s="253"/>
      <c r="AL646" s="19"/>
      <c r="AM646" s="7"/>
      <c r="AN646" s="7"/>
      <c r="AO646" s="239"/>
      <c r="AP646" s="230"/>
      <c r="AQ646" s="233"/>
      <c r="AR646" s="236"/>
      <c r="AS646" s="230"/>
      <c r="AT646" s="233"/>
      <c r="AU646" s="236"/>
      <c r="AV646" s="230"/>
      <c r="AW646" s="233"/>
      <c r="AX646" s="236"/>
      <c r="AY646" s="230"/>
      <c r="AZ646" s="233"/>
      <c r="BA646" s="236"/>
      <c r="BB646" s="230"/>
      <c r="BC646" s="233"/>
      <c r="BD646" s="298"/>
      <c r="BE646" s="301"/>
      <c r="BF646" s="301"/>
      <c r="BG646" s="304"/>
    </row>
    <row r="647" spans="2:60" ht="28.15" hidden="1" customHeight="1">
      <c r="B647" s="29"/>
      <c r="C647" s="265"/>
      <c r="D647" s="28"/>
      <c r="E647" s="27"/>
      <c r="F647" s="27"/>
      <c r="G647" s="26"/>
      <c r="H647" s="257"/>
      <c r="I647" s="261"/>
      <c r="J647" s="261"/>
      <c r="K647" s="261"/>
      <c r="L647" s="23" t="s">
        <v>62</v>
      </c>
      <c r="M647" s="22"/>
      <c r="N647" s="23" t="s">
        <v>61</v>
      </c>
      <c r="O647" s="22"/>
      <c r="P647" s="23" t="s">
        <v>60</v>
      </c>
      <c r="Q647" s="22"/>
      <c r="R647" s="23" t="s">
        <v>59</v>
      </c>
      <c r="S647" s="22"/>
      <c r="T647" s="23" t="s">
        <v>58</v>
      </c>
      <c r="U647" s="22"/>
      <c r="V647" s="23" t="s">
        <v>57</v>
      </c>
      <c r="W647" s="22"/>
      <c r="X647" s="23" t="s">
        <v>56</v>
      </c>
      <c r="Y647" s="22"/>
      <c r="Z647" s="23" t="s">
        <v>55</v>
      </c>
      <c r="AA647" s="22"/>
      <c r="AB647" s="25" t="s">
        <v>54</v>
      </c>
      <c r="AC647" s="24"/>
      <c r="AD647" s="23">
        <v>39</v>
      </c>
      <c r="AE647" s="22"/>
      <c r="AF647" s="21"/>
      <c r="AG647" s="22"/>
      <c r="AH647" s="21"/>
      <c r="AI647" s="20"/>
      <c r="AJ647" s="250"/>
      <c r="AK647" s="253"/>
      <c r="AL647" s="19"/>
      <c r="AM647" s="7"/>
      <c r="AN647" s="7"/>
      <c r="AO647" s="239"/>
      <c r="AP647" s="230"/>
      <c r="AQ647" s="233"/>
      <c r="AR647" s="236"/>
      <c r="AS647" s="230"/>
      <c r="AT647" s="233"/>
      <c r="AU647" s="236"/>
      <c r="AV647" s="230"/>
      <c r="AW647" s="233"/>
      <c r="AX647" s="236"/>
      <c r="AY647" s="230"/>
      <c r="AZ647" s="233"/>
      <c r="BA647" s="236"/>
      <c r="BB647" s="230"/>
      <c r="BC647" s="233"/>
      <c r="BD647" s="298"/>
      <c r="BE647" s="301"/>
      <c r="BF647" s="301"/>
      <c r="BG647" s="304"/>
    </row>
    <row r="648" spans="2:60" ht="28.15" hidden="1" customHeight="1" thickBot="1">
      <c r="B648" s="29"/>
      <c r="C648" s="266"/>
      <c r="D648" s="57"/>
      <c r="E648" s="56"/>
      <c r="F648" s="56"/>
      <c r="G648" s="55"/>
      <c r="H648" s="258"/>
      <c r="I648" s="262"/>
      <c r="J648" s="262"/>
      <c r="K648" s="262"/>
      <c r="L648" s="52" t="s">
        <v>53</v>
      </c>
      <c r="M648" s="51"/>
      <c r="N648" s="52" t="s">
        <v>52</v>
      </c>
      <c r="O648" s="51"/>
      <c r="P648" s="52" t="s">
        <v>51</v>
      </c>
      <c r="Q648" s="51"/>
      <c r="R648" s="52" t="s">
        <v>50</v>
      </c>
      <c r="S648" s="51"/>
      <c r="T648" s="52">
        <v>20</v>
      </c>
      <c r="U648" s="51"/>
      <c r="V648" s="52" t="s">
        <v>49</v>
      </c>
      <c r="W648" s="51"/>
      <c r="X648" s="52" t="s">
        <v>48</v>
      </c>
      <c r="Y648" s="51"/>
      <c r="Z648" s="52" t="s">
        <v>47</v>
      </c>
      <c r="AA648" s="51"/>
      <c r="AB648" s="54" t="s">
        <v>46</v>
      </c>
      <c r="AC648" s="53"/>
      <c r="AD648" s="52" t="s">
        <v>45</v>
      </c>
      <c r="AE648" s="51"/>
      <c r="AF648" s="50"/>
      <c r="AG648" s="51"/>
      <c r="AH648" s="50"/>
      <c r="AI648" s="49"/>
      <c r="AJ648" s="251"/>
      <c r="AK648" s="254"/>
      <c r="AL648" s="48"/>
      <c r="AM648" s="7"/>
      <c r="AN648" s="7"/>
      <c r="AO648" s="240"/>
      <c r="AP648" s="231"/>
      <c r="AQ648" s="234"/>
      <c r="AR648" s="237"/>
      <c r="AS648" s="231"/>
      <c r="AT648" s="234"/>
      <c r="AU648" s="237"/>
      <c r="AV648" s="231"/>
      <c r="AW648" s="234"/>
      <c r="AX648" s="237"/>
      <c r="AY648" s="231"/>
      <c r="AZ648" s="234"/>
      <c r="BA648" s="237"/>
      <c r="BB648" s="231"/>
      <c r="BC648" s="234"/>
      <c r="BD648" s="299"/>
      <c r="BE648" s="302"/>
      <c r="BF648" s="302"/>
      <c r="BG648" s="305"/>
    </row>
    <row r="649" spans="2:60" ht="28.15" hidden="1" customHeight="1">
      <c r="B649" s="29"/>
      <c r="C649" s="263">
        <v>3</v>
      </c>
      <c r="D649" s="47"/>
      <c r="E649" s="46"/>
      <c r="F649" s="46"/>
      <c r="G649" s="45"/>
      <c r="H649" s="255"/>
      <c r="I649" s="259"/>
      <c r="J649" s="259"/>
      <c r="K649" s="259"/>
      <c r="L649" s="42" t="s">
        <v>82</v>
      </c>
      <c r="M649" s="41"/>
      <c r="N649" s="42" t="s">
        <v>81</v>
      </c>
      <c r="O649" s="41"/>
      <c r="P649" s="42" t="s">
        <v>80</v>
      </c>
      <c r="Q649" s="41"/>
      <c r="R649" s="42" t="s">
        <v>79</v>
      </c>
      <c r="S649" s="41"/>
      <c r="T649" s="42" t="s">
        <v>78</v>
      </c>
      <c r="U649" s="41"/>
      <c r="V649" s="42" t="s">
        <v>77</v>
      </c>
      <c r="W649" s="41"/>
      <c r="X649" s="42" t="s">
        <v>76</v>
      </c>
      <c r="Y649" s="41"/>
      <c r="Z649" s="42" t="s">
        <v>75</v>
      </c>
      <c r="AA649" s="41"/>
      <c r="AB649" s="44" t="s">
        <v>74</v>
      </c>
      <c r="AC649" s="43"/>
      <c r="AD649" s="42" t="s">
        <v>73</v>
      </c>
      <c r="AE649" s="41"/>
      <c r="AF649" s="40"/>
      <c r="AG649" s="41"/>
      <c r="AH649" s="40"/>
      <c r="AI649" s="39"/>
      <c r="AJ649" s="245"/>
      <c r="AK649" s="245"/>
      <c r="AL649" s="38"/>
      <c r="AM649" s="7"/>
      <c r="AN649" s="7"/>
      <c r="AO649" s="238">
        <f>SUMPRODUCT(LEN($M649:$AE652)-LEN(SUBSTITUTE($M649:$AE652,"A", "")))</f>
        <v>0</v>
      </c>
      <c r="AP649" s="229">
        <f>SUMPRODUCT(LEN($AH649:$AH652)-LEN(SUBSTITUTE($AH649:$AH652,"A", "")))</f>
        <v>0</v>
      </c>
      <c r="AQ649" s="232">
        <f>SUMPRODUCT(LEN($AG649:$AG652)-LEN(SUBSTITUTE($AG649:$AG652,"A", "")))</f>
        <v>0</v>
      </c>
      <c r="AR649" s="235">
        <f>SUMPRODUCT(LEN($M649:$AE652)-LEN(SUBSTITUTE($M649:$AE652,"S", "")))</f>
        <v>0</v>
      </c>
      <c r="AS649" s="229">
        <f>SUMPRODUCT(LEN($AH649:$AH652)-LEN(SUBSTITUTE($AH649:$AH652,"S", "")))</f>
        <v>0</v>
      </c>
      <c r="AT649" s="232">
        <f>SUMPRODUCT(LEN($AG649:$AG652)-LEN(SUBSTITUTE($AG649:$AG652,"S", "")))</f>
        <v>0</v>
      </c>
      <c r="AU649" s="235">
        <f>SUMPRODUCT(LEN($M649:$AE652)-LEN(SUBSTITUTE($M649:$AE652,"F", "")))</f>
        <v>0</v>
      </c>
      <c r="AV649" s="229">
        <f>SUMPRODUCT(LEN($AH649:$AH652)-LEN(SUBSTITUTE($AH649:$AH652,"F", "")))</f>
        <v>0</v>
      </c>
      <c r="AW649" s="232">
        <f>SUMPRODUCT(LEN($AG649:$AG652)-LEN(SUBSTITUTE($AG649:$AG652,"F", "")))</f>
        <v>0</v>
      </c>
      <c r="AX649" s="235">
        <f>SUMPRODUCT(LEN($M649:$AE652)-LEN(SUBSTITUTE($M649:$AE652,"G", "")))</f>
        <v>0</v>
      </c>
      <c r="AY649" s="229">
        <f>SUMPRODUCT(LEN($AH649:$AH652)-LEN(SUBSTITUTE($AH649:$AH652,"G", "")))</f>
        <v>0</v>
      </c>
      <c r="AZ649" s="232">
        <f>SUMPRODUCT(LEN($AG649:$AG652)-LEN(SUBSTITUTE($AG649:$AG652,"G", "")))</f>
        <v>0</v>
      </c>
      <c r="BA649" s="235">
        <f>SUMPRODUCT(LEN($M649:$AE652)-LEN(SUBSTITUTE($M649:$AE652,"M", "")))</f>
        <v>0</v>
      </c>
      <c r="BB649" s="229">
        <f>SUMPRODUCT(LEN($AH649:$AH652)-LEN(SUBSTITUTE($AH649:$AH652,"M", "")))</f>
        <v>0</v>
      </c>
      <c r="BC649" s="232">
        <f>SUMPRODUCT(LEN($AG649:$AG652)-LEN(SUBSTITUTE($AG649:$AG652,"M", "")))</f>
        <v>0</v>
      </c>
      <c r="BD649" s="297">
        <f>SUMPRODUCT(LEN($AI649:$AI652)-LEN(SUBSTITUTE($AI649:$AI652,"S", "")))</f>
        <v>0</v>
      </c>
      <c r="BE649" s="300">
        <f>SUMPRODUCT(LEN($AI649:$AI652)-LEN(SUBSTITUTE($AI649:$AI652,"F", "")))</f>
        <v>0</v>
      </c>
      <c r="BF649" s="300">
        <f>SUMPRODUCT(LEN($AI649:$AI652)-LEN(SUBSTITUTE($AI649:$AI652,"G", "")))</f>
        <v>0</v>
      </c>
      <c r="BG649" s="303">
        <f>SUMPRODUCT(LEN($AI649:$AI652)-LEN(SUBSTITUTE($AI649:$AI652,"M", "")))</f>
        <v>0</v>
      </c>
    </row>
    <row r="650" spans="2:60" ht="28.15" hidden="1" customHeight="1" thickBot="1">
      <c r="B650" s="29"/>
      <c r="C650" s="264"/>
      <c r="D650" s="37"/>
      <c r="E650" s="36"/>
      <c r="F650" s="36"/>
      <c r="G650" s="35"/>
      <c r="H650" s="256"/>
      <c r="I650" s="260"/>
      <c r="J650" s="260"/>
      <c r="K650" s="260"/>
      <c r="L650" s="32" t="s">
        <v>72</v>
      </c>
      <c r="M650" s="31"/>
      <c r="N650" s="32" t="s">
        <v>71</v>
      </c>
      <c r="O650" s="31"/>
      <c r="P650" s="32" t="s">
        <v>70</v>
      </c>
      <c r="Q650" s="31"/>
      <c r="R650" s="32" t="s">
        <v>69</v>
      </c>
      <c r="S650" s="31"/>
      <c r="T650" s="32" t="s">
        <v>68</v>
      </c>
      <c r="U650" s="31"/>
      <c r="V650" s="32" t="s">
        <v>67</v>
      </c>
      <c r="W650" s="31"/>
      <c r="X650" s="32" t="s">
        <v>66</v>
      </c>
      <c r="Y650" s="31"/>
      <c r="Z650" s="32" t="s">
        <v>65</v>
      </c>
      <c r="AA650" s="31"/>
      <c r="AB650" s="34" t="s">
        <v>64</v>
      </c>
      <c r="AC650" s="33"/>
      <c r="AD650" s="32" t="s">
        <v>63</v>
      </c>
      <c r="AE650" s="31"/>
      <c r="AF650" s="30"/>
      <c r="AG650" s="31"/>
      <c r="AH650" s="30"/>
      <c r="AI650" s="20"/>
      <c r="AJ650" s="246"/>
      <c r="AK650" s="246"/>
      <c r="AL650" s="19"/>
      <c r="AM650" s="7"/>
      <c r="AN650" s="7"/>
      <c r="AO650" s="239"/>
      <c r="AP650" s="230"/>
      <c r="AQ650" s="233"/>
      <c r="AR650" s="236"/>
      <c r="AS650" s="230"/>
      <c r="AT650" s="233"/>
      <c r="AU650" s="236"/>
      <c r="AV650" s="230"/>
      <c r="AW650" s="233"/>
      <c r="AX650" s="236"/>
      <c r="AY650" s="230"/>
      <c r="AZ650" s="233"/>
      <c r="BA650" s="236"/>
      <c r="BB650" s="230"/>
      <c r="BC650" s="233"/>
      <c r="BD650" s="298"/>
      <c r="BE650" s="301"/>
      <c r="BF650" s="301"/>
      <c r="BG650" s="304"/>
    </row>
    <row r="651" spans="2:60" ht="28.15" hidden="1" customHeight="1">
      <c r="B651" s="29"/>
      <c r="C651" s="265"/>
      <c r="D651" s="28"/>
      <c r="E651" s="27"/>
      <c r="F651" s="27"/>
      <c r="G651" s="26"/>
      <c r="H651" s="257"/>
      <c r="I651" s="261"/>
      <c r="J651" s="261"/>
      <c r="K651" s="261"/>
      <c r="L651" s="23" t="s">
        <v>62</v>
      </c>
      <c r="M651" s="22"/>
      <c r="N651" s="23" t="s">
        <v>61</v>
      </c>
      <c r="O651" s="22"/>
      <c r="P651" s="23" t="s">
        <v>60</v>
      </c>
      <c r="Q651" s="22"/>
      <c r="R651" s="23" t="s">
        <v>59</v>
      </c>
      <c r="S651" s="22"/>
      <c r="T651" s="23" t="s">
        <v>58</v>
      </c>
      <c r="U651" s="22"/>
      <c r="V651" s="23" t="s">
        <v>57</v>
      </c>
      <c r="W651" s="22"/>
      <c r="X651" s="23" t="s">
        <v>56</v>
      </c>
      <c r="Y651" s="22"/>
      <c r="Z651" s="23" t="s">
        <v>55</v>
      </c>
      <c r="AA651" s="22"/>
      <c r="AB651" s="25" t="s">
        <v>54</v>
      </c>
      <c r="AC651" s="24"/>
      <c r="AD651" s="23">
        <v>39</v>
      </c>
      <c r="AE651" s="22"/>
      <c r="AF651" s="21"/>
      <c r="AG651" s="22"/>
      <c r="AH651" s="21"/>
      <c r="AI651" s="20"/>
      <c r="AJ651" s="246"/>
      <c r="AK651" s="246"/>
      <c r="AL651" s="19"/>
      <c r="AM651" s="7"/>
      <c r="AN651" s="7"/>
      <c r="AO651" s="239"/>
      <c r="AP651" s="230"/>
      <c r="AQ651" s="233"/>
      <c r="AR651" s="236"/>
      <c r="AS651" s="230"/>
      <c r="AT651" s="233"/>
      <c r="AU651" s="236"/>
      <c r="AV651" s="230"/>
      <c r="AW651" s="233"/>
      <c r="AX651" s="236"/>
      <c r="AY651" s="230"/>
      <c r="AZ651" s="233"/>
      <c r="BA651" s="236"/>
      <c r="BB651" s="230"/>
      <c r="BC651" s="233"/>
      <c r="BD651" s="298"/>
      <c r="BE651" s="301"/>
      <c r="BF651" s="301"/>
      <c r="BG651" s="304"/>
    </row>
    <row r="652" spans="2:60" ht="28.15" hidden="1" customHeight="1" thickBot="1">
      <c r="B652" s="18"/>
      <c r="C652" s="271"/>
      <c r="D652" s="17"/>
      <c r="E652" s="16"/>
      <c r="F652" s="16"/>
      <c r="G652" s="15"/>
      <c r="H652" s="258"/>
      <c r="I652" s="272"/>
      <c r="J652" s="272"/>
      <c r="K652" s="272"/>
      <c r="L652" s="12" t="s">
        <v>53</v>
      </c>
      <c r="M652" s="11"/>
      <c r="N652" s="12" t="s">
        <v>52</v>
      </c>
      <c r="O652" s="11"/>
      <c r="P652" s="12" t="s">
        <v>51</v>
      </c>
      <c r="Q652" s="11"/>
      <c r="R652" s="12" t="s">
        <v>50</v>
      </c>
      <c r="S652" s="11"/>
      <c r="T652" s="12">
        <v>20</v>
      </c>
      <c r="U652" s="11"/>
      <c r="V652" s="12" t="s">
        <v>49</v>
      </c>
      <c r="W652" s="11"/>
      <c r="X652" s="12" t="s">
        <v>48</v>
      </c>
      <c r="Y652" s="11"/>
      <c r="Z652" s="12" t="s">
        <v>47</v>
      </c>
      <c r="AA652" s="11"/>
      <c r="AB652" s="14" t="s">
        <v>46</v>
      </c>
      <c r="AC652" s="13"/>
      <c r="AD652" s="12" t="s">
        <v>45</v>
      </c>
      <c r="AE652" s="11"/>
      <c r="AF652" s="10"/>
      <c r="AG652" s="11"/>
      <c r="AH652" s="10"/>
      <c r="AI652" s="9"/>
      <c r="AJ652" s="247"/>
      <c r="AK652" s="247"/>
      <c r="AL652" s="8"/>
      <c r="AM652" s="7"/>
      <c r="AN652" s="7"/>
      <c r="AO652" s="240"/>
      <c r="AP652" s="231"/>
      <c r="AQ652" s="234"/>
      <c r="AR652" s="237"/>
      <c r="AS652" s="231"/>
      <c r="AT652" s="234"/>
      <c r="AU652" s="237"/>
      <c r="AV652" s="231"/>
      <c r="AW652" s="234"/>
      <c r="AX652" s="237"/>
      <c r="AY652" s="231"/>
      <c r="AZ652" s="234"/>
      <c r="BA652" s="237"/>
      <c r="BB652" s="231"/>
      <c r="BC652" s="234"/>
      <c r="BD652" s="299"/>
      <c r="BE652" s="302"/>
      <c r="BF652" s="302"/>
      <c r="BG652" s="305"/>
    </row>
    <row r="653" spans="2:60" ht="85.9" hidden="1" customHeight="1" thickBot="1">
      <c r="B653" s="94" t="s">
        <v>119</v>
      </c>
      <c r="C653" s="83" t="s">
        <v>118</v>
      </c>
      <c r="D653" s="88" t="s">
        <v>117</v>
      </c>
      <c r="E653" s="93" t="s">
        <v>116</v>
      </c>
      <c r="F653" s="92"/>
      <c r="G653" s="91"/>
      <c r="H653" s="90" t="s">
        <v>115</v>
      </c>
      <c r="I653" s="88" t="s">
        <v>43</v>
      </c>
      <c r="J653" s="88" t="s">
        <v>114</v>
      </c>
      <c r="K653" s="88" t="s">
        <v>44</v>
      </c>
      <c r="L653" s="227" t="s">
        <v>113</v>
      </c>
      <c r="M653" s="270"/>
      <c r="N653" s="227" t="s">
        <v>112</v>
      </c>
      <c r="O653" s="270"/>
      <c r="P653" s="227" t="s">
        <v>112</v>
      </c>
      <c r="Q653" s="228"/>
      <c r="R653" s="227" t="s">
        <v>112</v>
      </c>
      <c r="S653" s="228"/>
      <c r="T653" s="227" t="s">
        <v>112</v>
      </c>
      <c r="U653" s="228"/>
      <c r="V653" s="227" t="s">
        <v>112</v>
      </c>
      <c r="W653" s="228"/>
      <c r="X653" s="227" t="s">
        <v>112</v>
      </c>
      <c r="Y653" s="228"/>
      <c r="Z653" s="227" t="s">
        <v>112</v>
      </c>
      <c r="AA653" s="228"/>
      <c r="AB653" s="227" t="s">
        <v>112</v>
      </c>
      <c r="AC653" s="228"/>
      <c r="AD653" s="227" t="s">
        <v>112</v>
      </c>
      <c r="AE653" s="228"/>
      <c r="AF653" s="244" t="s">
        <v>111</v>
      </c>
      <c r="AG653" s="228"/>
      <c r="AH653" s="90" t="s">
        <v>110</v>
      </c>
      <c r="AI653" s="89" t="s">
        <v>109</v>
      </c>
      <c r="AJ653" s="88" t="s">
        <v>108</v>
      </c>
      <c r="AK653" s="88" t="s">
        <v>107</v>
      </c>
      <c r="AL653" s="87" t="s">
        <v>106</v>
      </c>
      <c r="AM653" s="86"/>
      <c r="AN653" s="86"/>
      <c r="AO653" s="84" t="s">
        <v>105</v>
      </c>
      <c r="AP653" s="83" t="s">
        <v>104</v>
      </c>
      <c r="AQ653" s="82" t="s">
        <v>103</v>
      </c>
      <c r="AR653" s="84" t="s">
        <v>102</v>
      </c>
      <c r="AS653" s="83" t="s">
        <v>101</v>
      </c>
      <c r="AT653" s="82" t="s">
        <v>100</v>
      </c>
      <c r="AU653" s="84" t="s">
        <v>99</v>
      </c>
      <c r="AV653" s="83" t="s">
        <v>98</v>
      </c>
      <c r="AW653" s="85" t="s">
        <v>97</v>
      </c>
      <c r="AX653" s="84" t="s">
        <v>96</v>
      </c>
      <c r="AY653" s="83" t="s">
        <v>95</v>
      </c>
      <c r="AZ653" s="82" t="s">
        <v>94</v>
      </c>
      <c r="BA653" s="84" t="s">
        <v>93</v>
      </c>
      <c r="BB653" s="83" t="s">
        <v>92</v>
      </c>
      <c r="BC653" s="82" t="s">
        <v>91</v>
      </c>
      <c r="BD653" s="81" t="s">
        <v>90</v>
      </c>
      <c r="BE653" s="80" t="s">
        <v>89</v>
      </c>
      <c r="BF653" s="80" t="s">
        <v>88</v>
      </c>
      <c r="BG653" s="79" t="s">
        <v>87</v>
      </c>
    </row>
    <row r="654" spans="2:60" ht="48" hidden="1" thickBot="1">
      <c r="B654" s="78" t="s">
        <v>136</v>
      </c>
      <c r="C654" s="77"/>
      <c r="D654" s="76"/>
      <c r="E654" s="267"/>
      <c r="F654" s="268"/>
      <c r="G654" s="269"/>
      <c r="H654" s="75" t="s">
        <v>85</v>
      </c>
      <c r="I654" s="74"/>
      <c r="J654" s="74"/>
      <c r="K654" s="73"/>
      <c r="L654" s="72"/>
      <c r="M654" s="68"/>
      <c r="N654" s="72"/>
      <c r="O654" s="68"/>
      <c r="P654" s="72"/>
      <c r="Q654" s="68"/>
      <c r="R654" s="72"/>
      <c r="S654" s="68"/>
      <c r="T654" s="72"/>
      <c r="U654" s="68"/>
      <c r="V654" s="72"/>
      <c r="W654" s="68"/>
      <c r="X654" s="72"/>
      <c r="Y654" s="68"/>
      <c r="Z654" s="72"/>
      <c r="AA654" s="71"/>
      <c r="AB654" s="70"/>
      <c r="AC654" s="70"/>
      <c r="AD654" s="70"/>
      <c r="AE654" s="70"/>
      <c r="AF654" s="69" t="s">
        <v>84</v>
      </c>
      <c r="AG654" s="68"/>
      <c r="AH654" s="68"/>
      <c r="AI654" s="68"/>
      <c r="AJ654" s="67"/>
      <c r="AK654" s="67"/>
      <c r="AL654" s="66"/>
      <c r="AM654" s="65"/>
      <c r="AN654" s="65"/>
      <c r="AO654" s="64">
        <f t="shared" ref="AO654:BG654" si="46">SUM(AO655:AO666)</f>
        <v>0</v>
      </c>
      <c r="AP654" s="63">
        <f t="shared" si="46"/>
        <v>0</v>
      </c>
      <c r="AQ654" s="62">
        <f t="shared" si="46"/>
        <v>0</v>
      </c>
      <c r="AR654" s="64">
        <f t="shared" si="46"/>
        <v>0</v>
      </c>
      <c r="AS654" s="63">
        <f t="shared" si="46"/>
        <v>0</v>
      </c>
      <c r="AT654" s="62">
        <f t="shared" si="46"/>
        <v>0</v>
      </c>
      <c r="AU654" s="64">
        <f t="shared" si="46"/>
        <v>0</v>
      </c>
      <c r="AV654" s="63">
        <f t="shared" si="46"/>
        <v>0</v>
      </c>
      <c r="AW654" s="62">
        <f t="shared" si="46"/>
        <v>0</v>
      </c>
      <c r="AX654" s="64">
        <f t="shared" si="46"/>
        <v>0</v>
      </c>
      <c r="AY654" s="63">
        <f t="shared" si="46"/>
        <v>0</v>
      </c>
      <c r="AZ654" s="62">
        <f t="shared" si="46"/>
        <v>0</v>
      </c>
      <c r="BA654" s="64">
        <f t="shared" si="46"/>
        <v>0</v>
      </c>
      <c r="BB654" s="63">
        <f t="shared" si="46"/>
        <v>0</v>
      </c>
      <c r="BC654" s="62">
        <f t="shared" si="46"/>
        <v>0</v>
      </c>
      <c r="BD654" s="61">
        <f t="shared" si="46"/>
        <v>0</v>
      </c>
      <c r="BE654" s="60">
        <f t="shared" si="46"/>
        <v>0</v>
      </c>
      <c r="BF654" s="60">
        <f t="shared" si="46"/>
        <v>0</v>
      </c>
      <c r="BG654" s="59">
        <f t="shared" si="46"/>
        <v>0</v>
      </c>
      <c r="BH654" s="58" t="s">
        <v>83</v>
      </c>
    </row>
    <row r="655" spans="2:60" ht="28.15" hidden="1" customHeight="1">
      <c r="B655" s="29"/>
      <c r="C655" s="263">
        <v>1</v>
      </c>
      <c r="D655" s="47"/>
      <c r="E655" s="46"/>
      <c r="F655" s="46"/>
      <c r="G655" s="45"/>
      <c r="H655" s="255"/>
      <c r="I655" s="259"/>
      <c r="J655" s="259"/>
      <c r="K655" s="259"/>
      <c r="L655" s="42" t="s">
        <v>82</v>
      </c>
      <c r="M655" s="41"/>
      <c r="N655" s="42" t="s">
        <v>81</v>
      </c>
      <c r="O655" s="41"/>
      <c r="P655" s="42" t="s">
        <v>80</v>
      </c>
      <c r="Q655" s="41"/>
      <c r="R655" s="42" t="s">
        <v>79</v>
      </c>
      <c r="S655" s="41"/>
      <c r="T655" s="42" t="s">
        <v>78</v>
      </c>
      <c r="U655" s="41"/>
      <c r="V655" s="42" t="s">
        <v>77</v>
      </c>
      <c r="W655" s="41"/>
      <c r="X655" s="42" t="s">
        <v>76</v>
      </c>
      <c r="Y655" s="41"/>
      <c r="Z655" s="42" t="s">
        <v>75</v>
      </c>
      <c r="AA655" s="41"/>
      <c r="AB655" s="44" t="s">
        <v>74</v>
      </c>
      <c r="AC655" s="43"/>
      <c r="AD655" s="42" t="s">
        <v>73</v>
      </c>
      <c r="AE655" s="41"/>
      <c r="AF655" s="40"/>
      <c r="AG655" s="41"/>
      <c r="AH655" s="40"/>
      <c r="AI655" s="39"/>
      <c r="AJ655" s="245"/>
      <c r="AK655" s="245"/>
      <c r="AL655" s="38"/>
      <c r="AM655" s="7"/>
      <c r="AN655" s="7"/>
      <c r="AO655" s="238">
        <f>SUMPRODUCT(LEN($M655:$AE658)-LEN(SUBSTITUTE($M655:$AE658,"A", "")))</f>
        <v>0</v>
      </c>
      <c r="AP655" s="229">
        <f>SUMPRODUCT(LEN($AH655:$AH658)-LEN(SUBSTITUTE($AH655:$AH658,"A", "")))</f>
        <v>0</v>
      </c>
      <c r="AQ655" s="232">
        <f>SUMPRODUCT(LEN($AG655:$AG658)-LEN(SUBSTITUTE($AG655:$AG658,"A", "")))</f>
        <v>0</v>
      </c>
      <c r="AR655" s="235">
        <f>SUMPRODUCT(LEN($M655:$AE658)-LEN(SUBSTITUTE($M655:$AE658,"S", "")))</f>
        <v>0</v>
      </c>
      <c r="AS655" s="229">
        <f>SUMPRODUCT(LEN($AH655:$AH658)-LEN(SUBSTITUTE($AH655:$AH658,"S", "")))</f>
        <v>0</v>
      </c>
      <c r="AT655" s="232">
        <f>SUMPRODUCT(LEN($AG655:$AG658)-LEN(SUBSTITUTE($AG655:$AG658,"S", "")))</f>
        <v>0</v>
      </c>
      <c r="AU655" s="235">
        <f>SUMPRODUCT(LEN($M655:$AE658)-LEN(SUBSTITUTE($M655:$AE658,"F", "")))</f>
        <v>0</v>
      </c>
      <c r="AV655" s="229">
        <f>SUMPRODUCT(LEN($AH655:$AH658)-LEN(SUBSTITUTE($AH655:$AH658,"F", "")))</f>
        <v>0</v>
      </c>
      <c r="AW655" s="232">
        <f>SUMPRODUCT(LEN($AG655:$AG658)-LEN(SUBSTITUTE($AG655:$AG658,"F", "")))</f>
        <v>0</v>
      </c>
      <c r="AX655" s="235">
        <f>SUMPRODUCT(LEN($M655:$AE658)-LEN(SUBSTITUTE($M655:$AE658,"G", "")))</f>
        <v>0</v>
      </c>
      <c r="AY655" s="229">
        <f>SUMPRODUCT(LEN($AH655:$AH658)-LEN(SUBSTITUTE($AH655:$AH658,"G", "")))</f>
        <v>0</v>
      </c>
      <c r="AZ655" s="232">
        <f>SUMPRODUCT(LEN($AG655:$AG658)-LEN(SUBSTITUTE($AG655:$AG658,"G", "")))</f>
        <v>0</v>
      </c>
      <c r="BA655" s="235">
        <f>SUMPRODUCT(LEN($M655:$AE658)-LEN(SUBSTITUTE($M655:$AE658,"M", "")))</f>
        <v>0</v>
      </c>
      <c r="BB655" s="229">
        <f>SUMPRODUCT(LEN($AH655:$AH658)-LEN(SUBSTITUTE($AH655:$AH658,"M", "")))</f>
        <v>0</v>
      </c>
      <c r="BC655" s="232">
        <f>SUMPRODUCT(LEN($AG655:$AG658)-LEN(SUBSTITUTE($AG655:$AG658,"M", "")))</f>
        <v>0</v>
      </c>
      <c r="BD655" s="297">
        <f>SUMPRODUCT(LEN($AI655:$AI658)-LEN(SUBSTITUTE($AI655:$AI658,"S", "")))</f>
        <v>0</v>
      </c>
      <c r="BE655" s="300">
        <f>SUMPRODUCT(LEN($AI655:$AI658)-LEN(SUBSTITUTE($AI655:$AI658,"F", "")))</f>
        <v>0</v>
      </c>
      <c r="BF655" s="300">
        <f>SUMPRODUCT(LEN($AI655:$AI658)-LEN(SUBSTITUTE($AI655:$AI658,"G", "")))</f>
        <v>0</v>
      </c>
      <c r="BG655" s="303">
        <f>SUMPRODUCT(LEN($AI655:$AI658)-LEN(SUBSTITUTE($AI655:$AI658,"M", "")))</f>
        <v>0</v>
      </c>
    </row>
    <row r="656" spans="2:60" ht="28.15" hidden="1" customHeight="1" thickBot="1">
      <c r="B656" s="29"/>
      <c r="C656" s="264"/>
      <c r="D656" s="37"/>
      <c r="E656" s="36"/>
      <c r="F656" s="36"/>
      <c r="G656" s="35"/>
      <c r="H656" s="256"/>
      <c r="I656" s="260"/>
      <c r="J656" s="260"/>
      <c r="K656" s="260"/>
      <c r="L656" s="32" t="s">
        <v>72</v>
      </c>
      <c r="M656" s="31"/>
      <c r="N656" s="32" t="s">
        <v>71</v>
      </c>
      <c r="O656" s="31"/>
      <c r="P656" s="32" t="s">
        <v>70</v>
      </c>
      <c r="Q656" s="31"/>
      <c r="R656" s="32" t="s">
        <v>69</v>
      </c>
      <c r="S656" s="31"/>
      <c r="T656" s="32" t="s">
        <v>68</v>
      </c>
      <c r="U656" s="31"/>
      <c r="V656" s="32" t="s">
        <v>67</v>
      </c>
      <c r="W656" s="31"/>
      <c r="X656" s="32" t="s">
        <v>66</v>
      </c>
      <c r="Y656" s="31"/>
      <c r="Z656" s="32" t="s">
        <v>65</v>
      </c>
      <c r="AA656" s="31"/>
      <c r="AB656" s="34" t="s">
        <v>64</v>
      </c>
      <c r="AC656" s="33"/>
      <c r="AD656" s="32" t="s">
        <v>63</v>
      </c>
      <c r="AE656" s="31"/>
      <c r="AF656" s="30"/>
      <c r="AG656" s="31"/>
      <c r="AH656" s="30"/>
      <c r="AI656" s="20"/>
      <c r="AJ656" s="246"/>
      <c r="AK656" s="246"/>
      <c r="AL656" s="19"/>
      <c r="AM656" s="7"/>
      <c r="AN656" s="7"/>
      <c r="AO656" s="239"/>
      <c r="AP656" s="230"/>
      <c r="AQ656" s="233"/>
      <c r="AR656" s="236"/>
      <c r="AS656" s="230"/>
      <c r="AT656" s="233"/>
      <c r="AU656" s="236"/>
      <c r="AV656" s="230"/>
      <c r="AW656" s="233"/>
      <c r="AX656" s="236"/>
      <c r="AY656" s="230"/>
      <c r="AZ656" s="233"/>
      <c r="BA656" s="236"/>
      <c r="BB656" s="230"/>
      <c r="BC656" s="233"/>
      <c r="BD656" s="298"/>
      <c r="BE656" s="301"/>
      <c r="BF656" s="301"/>
      <c r="BG656" s="304"/>
    </row>
    <row r="657" spans="2:60" ht="28.15" hidden="1" customHeight="1">
      <c r="B657" s="29"/>
      <c r="C657" s="265"/>
      <c r="D657" s="28"/>
      <c r="E657" s="27"/>
      <c r="F657" s="27"/>
      <c r="G657" s="26"/>
      <c r="H657" s="257"/>
      <c r="I657" s="261"/>
      <c r="J657" s="261"/>
      <c r="K657" s="261"/>
      <c r="L657" s="23" t="s">
        <v>62</v>
      </c>
      <c r="M657" s="22"/>
      <c r="N657" s="23" t="s">
        <v>61</v>
      </c>
      <c r="O657" s="22"/>
      <c r="P657" s="23" t="s">
        <v>60</v>
      </c>
      <c r="Q657" s="22"/>
      <c r="R657" s="23" t="s">
        <v>59</v>
      </c>
      <c r="S657" s="22"/>
      <c r="T657" s="23" t="s">
        <v>58</v>
      </c>
      <c r="U657" s="22"/>
      <c r="V657" s="23" t="s">
        <v>57</v>
      </c>
      <c r="W657" s="22"/>
      <c r="X657" s="23" t="s">
        <v>56</v>
      </c>
      <c r="Y657" s="22"/>
      <c r="Z657" s="23" t="s">
        <v>55</v>
      </c>
      <c r="AA657" s="22"/>
      <c r="AB657" s="25" t="s">
        <v>54</v>
      </c>
      <c r="AC657" s="24"/>
      <c r="AD657" s="23">
        <v>39</v>
      </c>
      <c r="AE657" s="22"/>
      <c r="AF657" s="21"/>
      <c r="AG657" s="22"/>
      <c r="AH657" s="21"/>
      <c r="AI657" s="20"/>
      <c r="AJ657" s="246"/>
      <c r="AK657" s="246"/>
      <c r="AL657" s="19"/>
      <c r="AM657" s="7"/>
      <c r="AN657" s="7"/>
      <c r="AO657" s="239"/>
      <c r="AP657" s="230"/>
      <c r="AQ657" s="233"/>
      <c r="AR657" s="236"/>
      <c r="AS657" s="230"/>
      <c r="AT657" s="233"/>
      <c r="AU657" s="236"/>
      <c r="AV657" s="230"/>
      <c r="AW657" s="233"/>
      <c r="AX657" s="236"/>
      <c r="AY657" s="230"/>
      <c r="AZ657" s="233"/>
      <c r="BA657" s="236"/>
      <c r="BB657" s="230"/>
      <c r="BC657" s="233"/>
      <c r="BD657" s="298"/>
      <c r="BE657" s="301"/>
      <c r="BF657" s="301"/>
      <c r="BG657" s="304"/>
    </row>
    <row r="658" spans="2:60" ht="28.15" hidden="1" customHeight="1" thickBot="1">
      <c r="B658" s="29"/>
      <c r="C658" s="266"/>
      <c r="D658" s="57"/>
      <c r="E658" s="56"/>
      <c r="F658" s="56"/>
      <c r="G658" s="55"/>
      <c r="H658" s="258"/>
      <c r="I658" s="262"/>
      <c r="J658" s="262"/>
      <c r="K658" s="262"/>
      <c r="L658" s="52" t="s">
        <v>53</v>
      </c>
      <c r="M658" s="51"/>
      <c r="N658" s="52" t="s">
        <v>52</v>
      </c>
      <c r="O658" s="51"/>
      <c r="P658" s="52" t="s">
        <v>51</v>
      </c>
      <c r="Q658" s="51"/>
      <c r="R658" s="52" t="s">
        <v>50</v>
      </c>
      <c r="S658" s="51"/>
      <c r="T658" s="52">
        <v>20</v>
      </c>
      <c r="U658" s="51"/>
      <c r="V658" s="52" t="s">
        <v>49</v>
      </c>
      <c r="W658" s="51"/>
      <c r="X658" s="52" t="s">
        <v>48</v>
      </c>
      <c r="Y658" s="51"/>
      <c r="Z658" s="52" t="s">
        <v>47</v>
      </c>
      <c r="AA658" s="51"/>
      <c r="AB658" s="54" t="s">
        <v>46</v>
      </c>
      <c r="AC658" s="53"/>
      <c r="AD658" s="52" t="s">
        <v>45</v>
      </c>
      <c r="AE658" s="51"/>
      <c r="AF658" s="50"/>
      <c r="AG658" s="51"/>
      <c r="AH658" s="50"/>
      <c r="AI658" s="49"/>
      <c r="AJ658" s="248"/>
      <c r="AK658" s="248"/>
      <c r="AL658" s="48"/>
      <c r="AM658" s="7"/>
      <c r="AN658" s="7"/>
      <c r="AO658" s="240"/>
      <c r="AP658" s="231"/>
      <c r="AQ658" s="234"/>
      <c r="AR658" s="237"/>
      <c r="AS658" s="231"/>
      <c r="AT658" s="234"/>
      <c r="AU658" s="237"/>
      <c r="AV658" s="231"/>
      <c r="AW658" s="234"/>
      <c r="AX658" s="237"/>
      <c r="AY658" s="231"/>
      <c r="AZ658" s="234"/>
      <c r="BA658" s="237"/>
      <c r="BB658" s="231"/>
      <c r="BC658" s="234"/>
      <c r="BD658" s="299"/>
      <c r="BE658" s="302"/>
      <c r="BF658" s="302"/>
      <c r="BG658" s="305"/>
    </row>
    <row r="659" spans="2:60" ht="28.15" hidden="1" customHeight="1">
      <c r="B659" s="29"/>
      <c r="C659" s="263">
        <v>2</v>
      </c>
      <c r="D659" s="47"/>
      <c r="E659" s="46"/>
      <c r="F659" s="46"/>
      <c r="G659" s="45"/>
      <c r="H659" s="255"/>
      <c r="I659" s="259"/>
      <c r="J659" s="259"/>
      <c r="K659" s="259"/>
      <c r="L659" s="42" t="s">
        <v>82</v>
      </c>
      <c r="M659" s="41"/>
      <c r="N659" s="42" t="s">
        <v>81</v>
      </c>
      <c r="O659" s="41"/>
      <c r="P659" s="42" t="s">
        <v>80</v>
      </c>
      <c r="Q659" s="41"/>
      <c r="R659" s="42" t="s">
        <v>79</v>
      </c>
      <c r="S659" s="41"/>
      <c r="T659" s="42" t="s">
        <v>78</v>
      </c>
      <c r="U659" s="41"/>
      <c r="V659" s="42" t="s">
        <v>77</v>
      </c>
      <c r="W659" s="41"/>
      <c r="X659" s="42" t="s">
        <v>76</v>
      </c>
      <c r="Y659" s="41"/>
      <c r="Z659" s="42" t="s">
        <v>75</v>
      </c>
      <c r="AA659" s="41"/>
      <c r="AB659" s="44" t="s">
        <v>74</v>
      </c>
      <c r="AC659" s="43"/>
      <c r="AD659" s="42" t="s">
        <v>73</v>
      </c>
      <c r="AE659" s="41"/>
      <c r="AF659" s="40"/>
      <c r="AG659" s="41"/>
      <c r="AH659" s="40"/>
      <c r="AI659" s="39"/>
      <c r="AJ659" s="249"/>
      <c r="AK659" s="252"/>
      <c r="AL659" s="38"/>
      <c r="AM659" s="7"/>
      <c r="AN659" s="7"/>
      <c r="AO659" s="238">
        <f>SUMPRODUCT(LEN($M659:$AE662)-LEN(SUBSTITUTE($M659:$AE662,"A", "")))</f>
        <v>0</v>
      </c>
      <c r="AP659" s="229">
        <f>SUMPRODUCT(LEN($AH659:$AH662)-LEN(SUBSTITUTE($AH659:$AH662,"A", "")))</f>
        <v>0</v>
      </c>
      <c r="AQ659" s="232">
        <f>SUMPRODUCT(LEN($AG659:$AG662)-LEN(SUBSTITUTE($AG659:$AG662,"A", "")))</f>
        <v>0</v>
      </c>
      <c r="AR659" s="235">
        <f>SUMPRODUCT(LEN($M659:$AE662)-LEN(SUBSTITUTE($M659:$AE662,"S", "")))</f>
        <v>0</v>
      </c>
      <c r="AS659" s="229">
        <f>SUMPRODUCT(LEN($AH659:$AH662)-LEN(SUBSTITUTE($AH659:$AH662,"S", "")))</f>
        <v>0</v>
      </c>
      <c r="AT659" s="232">
        <f>SUMPRODUCT(LEN($AG659:$AG662)-LEN(SUBSTITUTE($AG659:$AG662,"S", "")))</f>
        <v>0</v>
      </c>
      <c r="AU659" s="235">
        <f>SUMPRODUCT(LEN($M659:$AE662)-LEN(SUBSTITUTE($M659:$AE662,"F", "")))</f>
        <v>0</v>
      </c>
      <c r="AV659" s="229">
        <f>SUMPRODUCT(LEN($AH659:$AH662)-LEN(SUBSTITUTE($AH659:$AH662,"F", "")))</f>
        <v>0</v>
      </c>
      <c r="AW659" s="232">
        <f>SUMPRODUCT(LEN($AG659:$AG662)-LEN(SUBSTITUTE($AG659:$AG662,"F", "")))</f>
        <v>0</v>
      </c>
      <c r="AX659" s="235">
        <f>SUMPRODUCT(LEN($M659:$AE662)-LEN(SUBSTITUTE($M659:$AE662,"G", "")))</f>
        <v>0</v>
      </c>
      <c r="AY659" s="229">
        <f>SUMPRODUCT(LEN($AH659:$AH662)-LEN(SUBSTITUTE($AH659:$AH662,"G", "")))</f>
        <v>0</v>
      </c>
      <c r="AZ659" s="232">
        <f>SUMPRODUCT(LEN($AG659:$AG662)-LEN(SUBSTITUTE($AG659:$AG662,"G", "")))</f>
        <v>0</v>
      </c>
      <c r="BA659" s="235">
        <f>SUMPRODUCT(LEN($M659:$AE662)-LEN(SUBSTITUTE($M659:$AE662,"M", "")))</f>
        <v>0</v>
      </c>
      <c r="BB659" s="229">
        <f>SUMPRODUCT(LEN($AH659:$AH662)-LEN(SUBSTITUTE($AH659:$AH662,"M", "")))</f>
        <v>0</v>
      </c>
      <c r="BC659" s="232">
        <f>SUMPRODUCT(LEN($AG659:$AG662)-LEN(SUBSTITUTE($AG659:$AG662,"M", "")))</f>
        <v>0</v>
      </c>
      <c r="BD659" s="297">
        <f>SUMPRODUCT(LEN($AI659:$AI662)-LEN(SUBSTITUTE($AI659:$AI662,"S", "")))</f>
        <v>0</v>
      </c>
      <c r="BE659" s="300">
        <f>SUMPRODUCT(LEN($AI659:$AI662)-LEN(SUBSTITUTE($AI659:$AI662,"F", "")))</f>
        <v>0</v>
      </c>
      <c r="BF659" s="300">
        <f>SUMPRODUCT(LEN($AI659:$AI662)-LEN(SUBSTITUTE($AI659:$AI662,"G", "")))</f>
        <v>0</v>
      </c>
      <c r="BG659" s="303">
        <f>SUMPRODUCT(LEN($AI659:$AI662)-LEN(SUBSTITUTE($AI659:$AI662,"M", "")))</f>
        <v>0</v>
      </c>
    </row>
    <row r="660" spans="2:60" ht="28.15" hidden="1" customHeight="1" thickBot="1">
      <c r="B660" s="29"/>
      <c r="C660" s="264"/>
      <c r="D660" s="37"/>
      <c r="E660" s="36"/>
      <c r="F660" s="36"/>
      <c r="G660" s="35"/>
      <c r="H660" s="256"/>
      <c r="I660" s="260"/>
      <c r="J660" s="260"/>
      <c r="K660" s="260"/>
      <c r="L660" s="32" t="s">
        <v>72</v>
      </c>
      <c r="M660" s="31"/>
      <c r="N660" s="32" t="s">
        <v>71</v>
      </c>
      <c r="O660" s="31"/>
      <c r="P660" s="32" t="s">
        <v>70</v>
      </c>
      <c r="Q660" s="31"/>
      <c r="R660" s="32" t="s">
        <v>69</v>
      </c>
      <c r="S660" s="31"/>
      <c r="T660" s="32" t="s">
        <v>68</v>
      </c>
      <c r="U660" s="31"/>
      <c r="V660" s="32" t="s">
        <v>67</v>
      </c>
      <c r="W660" s="31"/>
      <c r="X660" s="32" t="s">
        <v>66</v>
      </c>
      <c r="Y660" s="31"/>
      <c r="Z660" s="32" t="s">
        <v>65</v>
      </c>
      <c r="AA660" s="31"/>
      <c r="AB660" s="34" t="s">
        <v>64</v>
      </c>
      <c r="AC660" s="33"/>
      <c r="AD660" s="32" t="s">
        <v>63</v>
      </c>
      <c r="AE660" s="31"/>
      <c r="AF660" s="30"/>
      <c r="AG660" s="31"/>
      <c r="AH660" s="30"/>
      <c r="AI660" s="20"/>
      <c r="AJ660" s="250"/>
      <c r="AK660" s="253"/>
      <c r="AL660" s="19"/>
      <c r="AM660" s="7"/>
      <c r="AN660" s="7"/>
      <c r="AO660" s="239"/>
      <c r="AP660" s="230"/>
      <c r="AQ660" s="233"/>
      <c r="AR660" s="236"/>
      <c r="AS660" s="230"/>
      <c r="AT660" s="233"/>
      <c r="AU660" s="236"/>
      <c r="AV660" s="230"/>
      <c r="AW660" s="233"/>
      <c r="AX660" s="236"/>
      <c r="AY660" s="230"/>
      <c r="AZ660" s="233"/>
      <c r="BA660" s="236"/>
      <c r="BB660" s="230"/>
      <c r="BC660" s="233"/>
      <c r="BD660" s="298"/>
      <c r="BE660" s="301"/>
      <c r="BF660" s="301"/>
      <c r="BG660" s="304"/>
    </row>
    <row r="661" spans="2:60" ht="28.15" hidden="1" customHeight="1">
      <c r="B661" s="29"/>
      <c r="C661" s="265"/>
      <c r="D661" s="28"/>
      <c r="E661" s="27"/>
      <c r="F661" s="27"/>
      <c r="G661" s="26"/>
      <c r="H661" s="257"/>
      <c r="I661" s="261"/>
      <c r="J661" s="261"/>
      <c r="K661" s="261"/>
      <c r="L661" s="23" t="s">
        <v>62</v>
      </c>
      <c r="M661" s="22"/>
      <c r="N661" s="23" t="s">
        <v>61</v>
      </c>
      <c r="O661" s="22"/>
      <c r="P661" s="23" t="s">
        <v>60</v>
      </c>
      <c r="Q661" s="22"/>
      <c r="R661" s="23" t="s">
        <v>59</v>
      </c>
      <c r="S661" s="22"/>
      <c r="T661" s="23" t="s">
        <v>58</v>
      </c>
      <c r="U661" s="22"/>
      <c r="V661" s="23" t="s">
        <v>57</v>
      </c>
      <c r="W661" s="22"/>
      <c r="X661" s="23" t="s">
        <v>56</v>
      </c>
      <c r="Y661" s="22"/>
      <c r="Z661" s="23" t="s">
        <v>55</v>
      </c>
      <c r="AA661" s="22"/>
      <c r="AB661" s="25" t="s">
        <v>54</v>
      </c>
      <c r="AC661" s="24"/>
      <c r="AD661" s="23">
        <v>39</v>
      </c>
      <c r="AE661" s="22"/>
      <c r="AF661" s="21"/>
      <c r="AG661" s="22"/>
      <c r="AH661" s="21"/>
      <c r="AI661" s="20"/>
      <c r="AJ661" s="250"/>
      <c r="AK661" s="253"/>
      <c r="AL661" s="19"/>
      <c r="AM661" s="7"/>
      <c r="AN661" s="7"/>
      <c r="AO661" s="239"/>
      <c r="AP661" s="230"/>
      <c r="AQ661" s="233"/>
      <c r="AR661" s="236"/>
      <c r="AS661" s="230"/>
      <c r="AT661" s="233"/>
      <c r="AU661" s="236"/>
      <c r="AV661" s="230"/>
      <c r="AW661" s="233"/>
      <c r="AX661" s="236"/>
      <c r="AY661" s="230"/>
      <c r="AZ661" s="233"/>
      <c r="BA661" s="236"/>
      <c r="BB661" s="230"/>
      <c r="BC661" s="233"/>
      <c r="BD661" s="298"/>
      <c r="BE661" s="301"/>
      <c r="BF661" s="301"/>
      <c r="BG661" s="304"/>
    </row>
    <row r="662" spans="2:60" ht="28.15" hidden="1" customHeight="1" thickBot="1">
      <c r="B662" s="29"/>
      <c r="C662" s="266"/>
      <c r="D662" s="57"/>
      <c r="E662" s="56"/>
      <c r="F662" s="56"/>
      <c r="G662" s="55"/>
      <c r="H662" s="258"/>
      <c r="I662" s="262"/>
      <c r="J662" s="262"/>
      <c r="K662" s="262"/>
      <c r="L662" s="52" t="s">
        <v>53</v>
      </c>
      <c r="M662" s="51"/>
      <c r="N662" s="52" t="s">
        <v>52</v>
      </c>
      <c r="O662" s="51"/>
      <c r="P662" s="52" t="s">
        <v>51</v>
      </c>
      <c r="Q662" s="51"/>
      <c r="R662" s="52" t="s">
        <v>50</v>
      </c>
      <c r="S662" s="51"/>
      <c r="T662" s="52">
        <v>20</v>
      </c>
      <c r="U662" s="51"/>
      <c r="V662" s="52" t="s">
        <v>49</v>
      </c>
      <c r="W662" s="51"/>
      <c r="X662" s="52" t="s">
        <v>48</v>
      </c>
      <c r="Y662" s="51"/>
      <c r="Z662" s="52" t="s">
        <v>47</v>
      </c>
      <c r="AA662" s="51"/>
      <c r="AB662" s="54" t="s">
        <v>46</v>
      </c>
      <c r="AC662" s="53"/>
      <c r="AD662" s="52" t="s">
        <v>45</v>
      </c>
      <c r="AE662" s="51"/>
      <c r="AF662" s="50"/>
      <c r="AG662" s="51"/>
      <c r="AH662" s="50"/>
      <c r="AI662" s="49"/>
      <c r="AJ662" s="251"/>
      <c r="AK662" s="254"/>
      <c r="AL662" s="48"/>
      <c r="AM662" s="7"/>
      <c r="AN662" s="7"/>
      <c r="AO662" s="240"/>
      <c r="AP662" s="231"/>
      <c r="AQ662" s="234"/>
      <c r="AR662" s="237"/>
      <c r="AS662" s="231"/>
      <c r="AT662" s="234"/>
      <c r="AU662" s="237"/>
      <c r="AV662" s="231"/>
      <c r="AW662" s="234"/>
      <c r="AX662" s="237"/>
      <c r="AY662" s="231"/>
      <c r="AZ662" s="234"/>
      <c r="BA662" s="237"/>
      <c r="BB662" s="231"/>
      <c r="BC662" s="234"/>
      <c r="BD662" s="299"/>
      <c r="BE662" s="302"/>
      <c r="BF662" s="302"/>
      <c r="BG662" s="305"/>
    </row>
    <row r="663" spans="2:60" ht="28.15" hidden="1" customHeight="1">
      <c r="B663" s="29"/>
      <c r="C663" s="263">
        <v>3</v>
      </c>
      <c r="D663" s="47"/>
      <c r="E663" s="46"/>
      <c r="F663" s="46"/>
      <c r="G663" s="45"/>
      <c r="H663" s="255"/>
      <c r="I663" s="259"/>
      <c r="J663" s="259"/>
      <c r="K663" s="259"/>
      <c r="L663" s="42" t="s">
        <v>82</v>
      </c>
      <c r="M663" s="41"/>
      <c r="N663" s="42" t="s">
        <v>81</v>
      </c>
      <c r="O663" s="41"/>
      <c r="P663" s="42" t="s">
        <v>80</v>
      </c>
      <c r="Q663" s="41"/>
      <c r="R663" s="42" t="s">
        <v>79</v>
      </c>
      <c r="S663" s="41"/>
      <c r="T663" s="42" t="s">
        <v>78</v>
      </c>
      <c r="U663" s="41"/>
      <c r="V663" s="42" t="s">
        <v>77</v>
      </c>
      <c r="W663" s="41"/>
      <c r="X663" s="42" t="s">
        <v>76</v>
      </c>
      <c r="Y663" s="41"/>
      <c r="Z663" s="42" t="s">
        <v>75</v>
      </c>
      <c r="AA663" s="41"/>
      <c r="AB663" s="44" t="s">
        <v>74</v>
      </c>
      <c r="AC663" s="43"/>
      <c r="AD663" s="42" t="s">
        <v>73</v>
      </c>
      <c r="AE663" s="41"/>
      <c r="AF663" s="40"/>
      <c r="AG663" s="41"/>
      <c r="AH663" s="40"/>
      <c r="AI663" s="39"/>
      <c r="AJ663" s="245"/>
      <c r="AK663" s="245"/>
      <c r="AL663" s="38"/>
      <c r="AM663" s="7"/>
      <c r="AN663" s="7"/>
      <c r="AO663" s="238">
        <f>SUMPRODUCT(LEN($M663:$AE666)-LEN(SUBSTITUTE($M663:$AE666,"A", "")))</f>
        <v>0</v>
      </c>
      <c r="AP663" s="229">
        <f>SUMPRODUCT(LEN($AH663:$AH666)-LEN(SUBSTITUTE($AH663:$AH666,"A", "")))</f>
        <v>0</v>
      </c>
      <c r="AQ663" s="232">
        <f>SUMPRODUCT(LEN($AG663:$AG666)-LEN(SUBSTITUTE($AG663:$AG666,"A", "")))</f>
        <v>0</v>
      </c>
      <c r="AR663" s="235">
        <f>SUMPRODUCT(LEN($M663:$AE666)-LEN(SUBSTITUTE($M663:$AE666,"S", "")))</f>
        <v>0</v>
      </c>
      <c r="AS663" s="229">
        <f>SUMPRODUCT(LEN($AH663:$AH666)-LEN(SUBSTITUTE($AH663:$AH666,"S", "")))</f>
        <v>0</v>
      </c>
      <c r="AT663" s="232">
        <f>SUMPRODUCT(LEN($AG663:$AG666)-LEN(SUBSTITUTE($AG663:$AG666,"S", "")))</f>
        <v>0</v>
      </c>
      <c r="AU663" s="235">
        <f>SUMPRODUCT(LEN($M663:$AE666)-LEN(SUBSTITUTE($M663:$AE666,"F", "")))</f>
        <v>0</v>
      </c>
      <c r="AV663" s="229">
        <f>SUMPRODUCT(LEN($AH663:$AH666)-LEN(SUBSTITUTE($AH663:$AH666,"F", "")))</f>
        <v>0</v>
      </c>
      <c r="AW663" s="232">
        <f>SUMPRODUCT(LEN($AG663:$AG666)-LEN(SUBSTITUTE($AG663:$AG666,"F", "")))</f>
        <v>0</v>
      </c>
      <c r="AX663" s="235">
        <f>SUMPRODUCT(LEN($M663:$AE666)-LEN(SUBSTITUTE($M663:$AE666,"G", "")))</f>
        <v>0</v>
      </c>
      <c r="AY663" s="229">
        <f>SUMPRODUCT(LEN($AH663:$AH666)-LEN(SUBSTITUTE($AH663:$AH666,"G", "")))</f>
        <v>0</v>
      </c>
      <c r="AZ663" s="232">
        <f>SUMPRODUCT(LEN($AG663:$AG666)-LEN(SUBSTITUTE($AG663:$AG666,"G", "")))</f>
        <v>0</v>
      </c>
      <c r="BA663" s="235">
        <f>SUMPRODUCT(LEN($M663:$AE666)-LEN(SUBSTITUTE($M663:$AE666,"M", "")))</f>
        <v>0</v>
      </c>
      <c r="BB663" s="229">
        <f>SUMPRODUCT(LEN($AH663:$AH666)-LEN(SUBSTITUTE($AH663:$AH666,"M", "")))</f>
        <v>0</v>
      </c>
      <c r="BC663" s="232">
        <f>SUMPRODUCT(LEN($AG663:$AG666)-LEN(SUBSTITUTE($AG663:$AG666,"M", "")))</f>
        <v>0</v>
      </c>
      <c r="BD663" s="297">
        <f>SUMPRODUCT(LEN($AI663:$AI666)-LEN(SUBSTITUTE($AI663:$AI666,"S", "")))</f>
        <v>0</v>
      </c>
      <c r="BE663" s="300">
        <f>SUMPRODUCT(LEN($AI663:$AI666)-LEN(SUBSTITUTE($AI663:$AI666,"F", "")))</f>
        <v>0</v>
      </c>
      <c r="BF663" s="300">
        <f>SUMPRODUCT(LEN($AI663:$AI666)-LEN(SUBSTITUTE($AI663:$AI666,"G", "")))</f>
        <v>0</v>
      </c>
      <c r="BG663" s="303">
        <f>SUMPRODUCT(LEN($AI663:$AI666)-LEN(SUBSTITUTE($AI663:$AI666,"M", "")))</f>
        <v>0</v>
      </c>
    </row>
    <row r="664" spans="2:60" ht="28.15" hidden="1" customHeight="1" thickBot="1">
      <c r="B664" s="29"/>
      <c r="C664" s="264"/>
      <c r="D664" s="37"/>
      <c r="E664" s="36"/>
      <c r="F664" s="36"/>
      <c r="G664" s="35"/>
      <c r="H664" s="256"/>
      <c r="I664" s="260"/>
      <c r="J664" s="260"/>
      <c r="K664" s="260"/>
      <c r="L664" s="32" t="s">
        <v>72</v>
      </c>
      <c r="M664" s="31"/>
      <c r="N664" s="32" t="s">
        <v>71</v>
      </c>
      <c r="O664" s="31"/>
      <c r="P664" s="32" t="s">
        <v>70</v>
      </c>
      <c r="Q664" s="31"/>
      <c r="R664" s="32" t="s">
        <v>69</v>
      </c>
      <c r="S664" s="31"/>
      <c r="T664" s="32" t="s">
        <v>68</v>
      </c>
      <c r="U664" s="31"/>
      <c r="V664" s="32" t="s">
        <v>67</v>
      </c>
      <c r="W664" s="31"/>
      <c r="X664" s="32" t="s">
        <v>66</v>
      </c>
      <c r="Y664" s="31"/>
      <c r="Z664" s="32" t="s">
        <v>65</v>
      </c>
      <c r="AA664" s="31"/>
      <c r="AB664" s="34" t="s">
        <v>64</v>
      </c>
      <c r="AC664" s="33"/>
      <c r="AD664" s="32" t="s">
        <v>63</v>
      </c>
      <c r="AE664" s="31"/>
      <c r="AF664" s="30"/>
      <c r="AG664" s="31"/>
      <c r="AH664" s="30"/>
      <c r="AI664" s="20"/>
      <c r="AJ664" s="246"/>
      <c r="AK664" s="246"/>
      <c r="AL664" s="19"/>
      <c r="AM664" s="7"/>
      <c r="AN664" s="7"/>
      <c r="AO664" s="239"/>
      <c r="AP664" s="230"/>
      <c r="AQ664" s="233"/>
      <c r="AR664" s="236"/>
      <c r="AS664" s="230"/>
      <c r="AT664" s="233"/>
      <c r="AU664" s="236"/>
      <c r="AV664" s="230"/>
      <c r="AW664" s="233"/>
      <c r="AX664" s="236"/>
      <c r="AY664" s="230"/>
      <c r="AZ664" s="233"/>
      <c r="BA664" s="236"/>
      <c r="BB664" s="230"/>
      <c r="BC664" s="233"/>
      <c r="BD664" s="298"/>
      <c r="BE664" s="301"/>
      <c r="BF664" s="301"/>
      <c r="BG664" s="304"/>
    </row>
    <row r="665" spans="2:60" ht="28.15" hidden="1" customHeight="1">
      <c r="B665" s="29"/>
      <c r="C665" s="265"/>
      <c r="D665" s="28"/>
      <c r="E665" s="27"/>
      <c r="F665" s="27"/>
      <c r="G665" s="26"/>
      <c r="H665" s="257"/>
      <c r="I665" s="261"/>
      <c r="J665" s="261"/>
      <c r="K665" s="261"/>
      <c r="L665" s="23" t="s">
        <v>62</v>
      </c>
      <c r="M665" s="22"/>
      <c r="N665" s="23" t="s">
        <v>61</v>
      </c>
      <c r="O665" s="22"/>
      <c r="P665" s="23" t="s">
        <v>60</v>
      </c>
      <c r="Q665" s="22"/>
      <c r="R665" s="23" t="s">
        <v>59</v>
      </c>
      <c r="S665" s="22"/>
      <c r="T665" s="23" t="s">
        <v>58</v>
      </c>
      <c r="U665" s="22"/>
      <c r="V665" s="23" t="s">
        <v>57</v>
      </c>
      <c r="W665" s="22"/>
      <c r="X665" s="23" t="s">
        <v>56</v>
      </c>
      <c r="Y665" s="22"/>
      <c r="Z665" s="23" t="s">
        <v>55</v>
      </c>
      <c r="AA665" s="22"/>
      <c r="AB665" s="25" t="s">
        <v>54</v>
      </c>
      <c r="AC665" s="24"/>
      <c r="AD665" s="23">
        <v>39</v>
      </c>
      <c r="AE665" s="22"/>
      <c r="AF665" s="21"/>
      <c r="AG665" s="22"/>
      <c r="AH665" s="21"/>
      <c r="AI665" s="20"/>
      <c r="AJ665" s="246"/>
      <c r="AK665" s="246"/>
      <c r="AL665" s="19"/>
      <c r="AM665" s="7"/>
      <c r="AN665" s="7"/>
      <c r="AO665" s="239"/>
      <c r="AP665" s="230"/>
      <c r="AQ665" s="233"/>
      <c r="AR665" s="236"/>
      <c r="AS665" s="230"/>
      <c r="AT665" s="233"/>
      <c r="AU665" s="236"/>
      <c r="AV665" s="230"/>
      <c r="AW665" s="233"/>
      <c r="AX665" s="236"/>
      <c r="AY665" s="230"/>
      <c r="AZ665" s="233"/>
      <c r="BA665" s="236"/>
      <c r="BB665" s="230"/>
      <c r="BC665" s="233"/>
      <c r="BD665" s="298"/>
      <c r="BE665" s="301"/>
      <c r="BF665" s="301"/>
      <c r="BG665" s="304"/>
    </row>
    <row r="666" spans="2:60" ht="28.15" hidden="1" customHeight="1" thickBot="1">
      <c r="B666" s="18"/>
      <c r="C666" s="271"/>
      <c r="D666" s="17"/>
      <c r="E666" s="16"/>
      <c r="F666" s="16"/>
      <c r="G666" s="15"/>
      <c r="H666" s="258"/>
      <c r="I666" s="272"/>
      <c r="J666" s="272"/>
      <c r="K666" s="272"/>
      <c r="L666" s="12" t="s">
        <v>53</v>
      </c>
      <c r="M666" s="11"/>
      <c r="N666" s="12" t="s">
        <v>52</v>
      </c>
      <c r="O666" s="11"/>
      <c r="P666" s="12" t="s">
        <v>51</v>
      </c>
      <c r="Q666" s="11"/>
      <c r="R666" s="12" t="s">
        <v>50</v>
      </c>
      <c r="S666" s="11"/>
      <c r="T666" s="12">
        <v>20</v>
      </c>
      <c r="U666" s="11"/>
      <c r="V666" s="12" t="s">
        <v>49</v>
      </c>
      <c r="W666" s="11"/>
      <c r="X666" s="12" t="s">
        <v>48</v>
      </c>
      <c r="Y666" s="11"/>
      <c r="Z666" s="12" t="s">
        <v>47</v>
      </c>
      <c r="AA666" s="11"/>
      <c r="AB666" s="14" t="s">
        <v>46</v>
      </c>
      <c r="AC666" s="13"/>
      <c r="AD666" s="12" t="s">
        <v>45</v>
      </c>
      <c r="AE666" s="11"/>
      <c r="AF666" s="10"/>
      <c r="AG666" s="11"/>
      <c r="AH666" s="10"/>
      <c r="AI666" s="9"/>
      <c r="AJ666" s="247"/>
      <c r="AK666" s="247"/>
      <c r="AL666" s="8"/>
      <c r="AM666" s="7"/>
      <c r="AN666" s="7"/>
      <c r="AO666" s="240"/>
      <c r="AP666" s="231"/>
      <c r="AQ666" s="234"/>
      <c r="AR666" s="237"/>
      <c r="AS666" s="231"/>
      <c r="AT666" s="234"/>
      <c r="AU666" s="237"/>
      <c r="AV666" s="231"/>
      <c r="AW666" s="234"/>
      <c r="AX666" s="237"/>
      <c r="AY666" s="231"/>
      <c r="AZ666" s="234"/>
      <c r="BA666" s="237"/>
      <c r="BB666" s="231"/>
      <c r="BC666" s="234"/>
      <c r="BD666" s="299"/>
      <c r="BE666" s="302"/>
      <c r="BF666" s="302"/>
      <c r="BG666" s="305"/>
    </row>
    <row r="667" spans="2:60" ht="85.9" hidden="1" customHeight="1" thickBot="1">
      <c r="B667" s="94" t="s">
        <v>119</v>
      </c>
      <c r="C667" s="83" t="s">
        <v>118</v>
      </c>
      <c r="D667" s="88" t="s">
        <v>117</v>
      </c>
      <c r="E667" s="93" t="s">
        <v>116</v>
      </c>
      <c r="F667" s="92"/>
      <c r="G667" s="91"/>
      <c r="H667" s="90" t="s">
        <v>115</v>
      </c>
      <c r="I667" s="88" t="s">
        <v>43</v>
      </c>
      <c r="J667" s="88" t="s">
        <v>114</v>
      </c>
      <c r="K667" s="88" t="s">
        <v>44</v>
      </c>
      <c r="L667" s="227" t="s">
        <v>113</v>
      </c>
      <c r="M667" s="270"/>
      <c r="N667" s="227" t="s">
        <v>112</v>
      </c>
      <c r="O667" s="270"/>
      <c r="P667" s="227" t="s">
        <v>112</v>
      </c>
      <c r="Q667" s="228"/>
      <c r="R667" s="227" t="s">
        <v>112</v>
      </c>
      <c r="S667" s="228"/>
      <c r="T667" s="227" t="s">
        <v>112</v>
      </c>
      <c r="U667" s="228"/>
      <c r="V667" s="227" t="s">
        <v>112</v>
      </c>
      <c r="W667" s="228"/>
      <c r="X667" s="227" t="s">
        <v>112</v>
      </c>
      <c r="Y667" s="228"/>
      <c r="Z667" s="227" t="s">
        <v>112</v>
      </c>
      <c r="AA667" s="228"/>
      <c r="AB667" s="227" t="s">
        <v>112</v>
      </c>
      <c r="AC667" s="228"/>
      <c r="AD667" s="227" t="s">
        <v>112</v>
      </c>
      <c r="AE667" s="228"/>
      <c r="AF667" s="244" t="s">
        <v>111</v>
      </c>
      <c r="AG667" s="228"/>
      <c r="AH667" s="90" t="s">
        <v>110</v>
      </c>
      <c r="AI667" s="89" t="s">
        <v>109</v>
      </c>
      <c r="AJ667" s="88" t="s">
        <v>108</v>
      </c>
      <c r="AK667" s="88" t="s">
        <v>107</v>
      </c>
      <c r="AL667" s="87" t="s">
        <v>106</v>
      </c>
      <c r="AM667" s="86"/>
      <c r="AN667" s="86"/>
      <c r="AO667" s="84" t="s">
        <v>105</v>
      </c>
      <c r="AP667" s="83" t="s">
        <v>104</v>
      </c>
      <c r="AQ667" s="82" t="s">
        <v>103</v>
      </c>
      <c r="AR667" s="84" t="s">
        <v>102</v>
      </c>
      <c r="AS667" s="83" t="s">
        <v>101</v>
      </c>
      <c r="AT667" s="82" t="s">
        <v>100</v>
      </c>
      <c r="AU667" s="84" t="s">
        <v>99</v>
      </c>
      <c r="AV667" s="83" t="s">
        <v>98</v>
      </c>
      <c r="AW667" s="85" t="s">
        <v>97</v>
      </c>
      <c r="AX667" s="84" t="s">
        <v>96</v>
      </c>
      <c r="AY667" s="83" t="s">
        <v>95</v>
      </c>
      <c r="AZ667" s="82" t="s">
        <v>94</v>
      </c>
      <c r="BA667" s="84" t="s">
        <v>93</v>
      </c>
      <c r="BB667" s="83" t="s">
        <v>92</v>
      </c>
      <c r="BC667" s="82" t="s">
        <v>91</v>
      </c>
      <c r="BD667" s="81" t="s">
        <v>90</v>
      </c>
      <c r="BE667" s="80" t="s">
        <v>89</v>
      </c>
      <c r="BF667" s="80" t="s">
        <v>88</v>
      </c>
      <c r="BG667" s="79" t="s">
        <v>87</v>
      </c>
    </row>
    <row r="668" spans="2:60" ht="48" hidden="1" thickBot="1">
      <c r="B668" s="78" t="s">
        <v>135</v>
      </c>
      <c r="C668" s="77"/>
      <c r="D668" s="76"/>
      <c r="E668" s="267"/>
      <c r="F668" s="268"/>
      <c r="G668" s="269"/>
      <c r="H668" s="75" t="s">
        <v>85</v>
      </c>
      <c r="I668" s="74"/>
      <c r="J668" s="74"/>
      <c r="K668" s="73"/>
      <c r="L668" s="72"/>
      <c r="M668" s="68"/>
      <c r="N668" s="72"/>
      <c r="O668" s="68"/>
      <c r="P668" s="72"/>
      <c r="Q668" s="68"/>
      <c r="R668" s="72"/>
      <c r="S668" s="68"/>
      <c r="T668" s="72"/>
      <c r="U668" s="68"/>
      <c r="V668" s="72"/>
      <c r="W668" s="68"/>
      <c r="X668" s="72"/>
      <c r="Y668" s="68"/>
      <c r="Z668" s="72"/>
      <c r="AA668" s="71"/>
      <c r="AB668" s="70"/>
      <c r="AC668" s="70"/>
      <c r="AD668" s="70"/>
      <c r="AE668" s="70"/>
      <c r="AF668" s="69" t="s">
        <v>84</v>
      </c>
      <c r="AG668" s="68"/>
      <c r="AH668" s="68"/>
      <c r="AI668" s="68"/>
      <c r="AJ668" s="67"/>
      <c r="AK668" s="67"/>
      <c r="AL668" s="66"/>
      <c r="AM668" s="65"/>
      <c r="AN668" s="65"/>
      <c r="AO668" s="64">
        <f t="shared" ref="AO668:BG668" si="47">SUM(AO669:AO680)</f>
        <v>0</v>
      </c>
      <c r="AP668" s="63">
        <f t="shared" si="47"/>
        <v>0</v>
      </c>
      <c r="AQ668" s="62">
        <f t="shared" si="47"/>
        <v>0</v>
      </c>
      <c r="AR668" s="64">
        <f t="shared" si="47"/>
        <v>0</v>
      </c>
      <c r="AS668" s="63">
        <f t="shared" si="47"/>
        <v>0</v>
      </c>
      <c r="AT668" s="62">
        <f t="shared" si="47"/>
        <v>0</v>
      </c>
      <c r="AU668" s="64">
        <f t="shared" si="47"/>
        <v>0</v>
      </c>
      <c r="AV668" s="63">
        <f t="shared" si="47"/>
        <v>0</v>
      </c>
      <c r="AW668" s="62">
        <f t="shared" si="47"/>
        <v>0</v>
      </c>
      <c r="AX668" s="64">
        <f t="shared" si="47"/>
        <v>0</v>
      </c>
      <c r="AY668" s="63">
        <f t="shared" si="47"/>
        <v>0</v>
      </c>
      <c r="AZ668" s="62">
        <f t="shared" si="47"/>
        <v>0</v>
      </c>
      <c r="BA668" s="64">
        <f t="shared" si="47"/>
        <v>0</v>
      </c>
      <c r="BB668" s="63">
        <f t="shared" si="47"/>
        <v>0</v>
      </c>
      <c r="BC668" s="62">
        <f t="shared" si="47"/>
        <v>0</v>
      </c>
      <c r="BD668" s="61">
        <f t="shared" si="47"/>
        <v>0</v>
      </c>
      <c r="BE668" s="60">
        <f t="shared" si="47"/>
        <v>0</v>
      </c>
      <c r="BF668" s="60">
        <f t="shared" si="47"/>
        <v>0</v>
      </c>
      <c r="BG668" s="59">
        <f t="shared" si="47"/>
        <v>0</v>
      </c>
      <c r="BH668" s="58" t="s">
        <v>83</v>
      </c>
    </row>
    <row r="669" spans="2:60" ht="28.15" hidden="1" customHeight="1">
      <c r="B669" s="29"/>
      <c r="C669" s="263">
        <v>1</v>
      </c>
      <c r="D669" s="47"/>
      <c r="E669" s="46"/>
      <c r="F669" s="46"/>
      <c r="G669" s="45"/>
      <c r="H669" s="255"/>
      <c r="I669" s="259"/>
      <c r="J669" s="259"/>
      <c r="K669" s="259"/>
      <c r="L669" s="42" t="s">
        <v>82</v>
      </c>
      <c r="M669" s="41"/>
      <c r="N669" s="42" t="s">
        <v>81</v>
      </c>
      <c r="O669" s="41"/>
      <c r="P669" s="42" t="s">
        <v>80</v>
      </c>
      <c r="Q669" s="41"/>
      <c r="R669" s="42" t="s">
        <v>79</v>
      </c>
      <c r="S669" s="41"/>
      <c r="T669" s="42" t="s">
        <v>78</v>
      </c>
      <c r="U669" s="41"/>
      <c r="V669" s="42" t="s">
        <v>77</v>
      </c>
      <c r="W669" s="41"/>
      <c r="X669" s="42" t="s">
        <v>76</v>
      </c>
      <c r="Y669" s="41"/>
      <c r="Z669" s="42" t="s">
        <v>75</v>
      </c>
      <c r="AA669" s="41"/>
      <c r="AB669" s="44" t="s">
        <v>74</v>
      </c>
      <c r="AC669" s="43"/>
      <c r="AD669" s="42" t="s">
        <v>73</v>
      </c>
      <c r="AE669" s="41"/>
      <c r="AF669" s="40"/>
      <c r="AG669" s="41"/>
      <c r="AH669" s="40"/>
      <c r="AI669" s="39"/>
      <c r="AJ669" s="245"/>
      <c r="AK669" s="245"/>
      <c r="AL669" s="38"/>
      <c r="AM669" s="7"/>
      <c r="AN669" s="7"/>
      <c r="AO669" s="238">
        <f>SUMPRODUCT(LEN($M669:$AE672)-LEN(SUBSTITUTE($M669:$AE672,"A", "")))</f>
        <v>0</v>
      </c>
      <c r="AP669" s="229">
        <f>SUMPRODUCT(LEN($AH669:$AH672)-LEN(SUBSTITUTE($AH669:$AH672,"A", "")))</f>
        <v>0</v>
      </c>
      <c r="AQ669" s="232">
        <f>SUMPRODUCT(LEN($AG669:$AG672)-LEN(SUBSTITUTE($AG669:$AG672,"A", "")))</f>
        <v>0</v>
      </c>
      <c r="AR669" s="235">
        <f>SUMPRODUCT(LEN($M669:$AE672)-LEN(SUBSTITUTE($M669:$AE672,"S", "")))</f>
        <v>0</v>
      </c>
      <c r="AS669" s="229">
        <f>SUMPRODUCT(LEN($AH669:$AH672)-LEN(SUBSTITUTE($AH669:$AH672,"S", "")))</f>
        <v>0</v>
      </c>
      <c r="AT669" s="232">
        <f>SUMPRODUCT(LEN($AG669:$AG672)-LEN(SUBSTITUTE($AG669:$AG672,"S", "")))</f>
        <v>0</v>
      </c>
      <c r="AU669" s="235">
        <f>SUMPRODUCT(LEN($M669:$AE672)-LEN(SUBSTITUTE($M669:$AE672,"F", "")))</f>
        <v>0</v>
      </c>
      <c r="AV669" s="229">
        <f>SUMPRODUCT(LEN($AH669:$AH672)-LEN(SUBSTITUTE($AH669:$AH672,"F", "")))</f>
        <v>0</v>
      </c>
      <c r="AW669" s="232">
        <f>SUMPRODUCT(LEN($AG669:$AG672)-LEN(SUBSTITUTE($AG669:$AG672,"F", "")))</f>
        <v>0</v>
      </c>
      <c r="AX669" s="235">
        <f>SUMPRODUCT(LEN($M669:$AE672)-LEN(SUBSTITUTE($M669:$AE672,"G", "")))</f>
        <v>0</v>
      </c>
      <c r="AY669" s="229">
        <f>SUMPRODUCT(LEN($AH669:$AH672)-LEN(SUBSTITUTE($AH669:$AH672,"G", "")))</f>
        <v>0</v>
      </c>
      <c r="AZ669" s="232">
        <f>SUMPRODUCT(LEN($AG669:$AG672)-LEN(SUBSTITUTE($AG669:$AG672,"G", "")))</f>
        <v>0</v>
      </c>
      <c r="BA669" s="235">
        <f>SUMPRODUCT(LEN($M669:$AE672)-LEN(SUBSTITUTE($M669:$AE672,"M", "")))</f>
        <v>0</v>
      </c>
      <c r="BB669" s="229">
        <f>SUMPRODUCT(LEN($AH669:$AH672)-LEN(SUBSTITUTE($AH669:$AH672,"M", "")))</f>
        <v>0</v>
      </c>
      <c r="BC669" s="232">
        <f>SUMPRODUCT(LEN($AG669:$AG672)-LEN(SUBSTITUTE($AG669:$AG672,"M", "")))</f>
        <v>0</v>
      </c>
      <c r="BD669" s="297">
        <f>SUMPRODUCT(LEN($AI669:$AI672)-LEN(SUBSTITUTE($AI669:$AI672,"S", "")))</f>
        <v>0</v>
      </c>
      <c r="BE669" s="300">
        <f>SUMPRODUCT(LEN($AI669:$AI672)-LEN(SUBSTITUTE($AI669:$AI672,"F", "")))</f>
        <v>0</v>
      </c>
      <c r="BF669" s="300">
        <f>SUMPRODUCT(LEN($AI669:$AI672)-LEN(SUBSTITUTE($AI669:$AI672,"G", "")))</f>
        <v>0</v>
      </c>
      <c r="BG669" s="303">
        <f>SUMPRODUCT(LEN($AI669:$AI672)-LEN(SUBSTITUTE($AI669:$AI672,"M", "")))</f>
        <v>0</v>
      </c>
    </row>
    <row r="670" spans="2:60" ht="28.15" hidden="1" customHeight="1" thickBot="1">
      <c r="B670" s="29"/>
      <c r="C670" s="264"/>
      <c r="D670" s="37"/>
      <c r="E670" s="36"/>
      <c r="F670" s="36"/>
      <c r="G670" s="35"/>
      <c r="H670" s="256"/>
      <c r="I670" s="260"/>
      <c r="J670" s="260"/>
      <c r="K670" s="260"/>
      <c r="L670" s="32" t="s">
        <v>72</v>
      </c>
      <c r="M670" s="31"/>
      <c r="N670" s="32" t="s">
        <v>71</v>
      </c>
      <c r="O670" s="31"/>
      <c r="P670" s="32" t="s">
        <v>70</v>
      </c>
      <c r="Q670" s="31"/>
      <c r="R670" s="32" t="s">
        <v>69</v>
      </c>
      <c r="S670" s="31"/>
      <c r="T670" s="32" t="s">
        <v>68</v>
      </c>
      <c r="U670" s="31"/>
      <c r="V670" s="32" t="s">
        <v>67</v>
      </c>
      <c r="W670" s="31"/>
      <c r="X670" s="32" t="s">
        <v>66</v>
      </c>
      <c r="Y670" s="31"/>
      <c r="Z670" s="32" t="s">
        <v>65</v>
      </c>
      <c r="AA670" s="31"/>
      <c r="AB670" s="34" t="s">
        <v>64</v>
      </c>
      <c r="AC670" s="33"/>
      <c r="AD670" s="32" t="s">
        <v>63</v>
      </c>
      <c r="AE670" s="31"/>
      <c r="AF670" s="30"/>
      <c r="AG670" s="31"/>
      <c r="AH670" s="30"/>
      <c r="AI670" s="20"/>
      <c r="AJ670" s="246"/>
      <c r="AK670" s="246"/>
      <c r="AL670" s="19"/>
      <c r="AM670" s="7"/>
      <c r="AN670" s="7"/>
      <c r="AO670" s="239"/>
      <c r="AP670" s="230"/>
      <c r="AQ670" s="233"/>
      <c r="AR670" s="236"/>
      <c r="AS670" s="230"/>
      <c r="AT670" s="233"/>
      <c r="AU670" s="236"/>
      <c r="AV670" s="230"/>
      <c r="AW670" s="233"/>
      <c r="AX670" s="236"/>
      <c r="AY670" s="230"/>
      <c r="AZ670" s="233"/>
      <c r="BA670" s="236"/>
      <c r="BB670" s="230"/>
      <c r="BC670" s="233"/>
      <c r="BD670" s="298"/>
      <c r="BE670" s="301"/>
      <c r="BF670" s="301"/>
      <c r="BG670" s="304"/>
    </row>
    <row r="671" spans="2:60" ht="28.15" hidden="1" customHeight="1">
      <c r="B671" s="29"/>
      <c r="C671" s="265"/>
      <c r="D671" s="28"/>
      <c r="E671" s="27"/>
      <c r="F671" s="27"/>
      <c r="G671" s="26"/>
      <c r="H671" s="257"/>
      <c r="I671" s="261"/>
      <c r="J671" s="261"/>
      <c r="K671" s="261"/>
      <c r="L671" s="23" t="s">
        <v>62</v>
      </c>
      <c r="M671" s="22"/>
      <c r="N671" s="23" t="s">
        <v>61</v>
      </c>
      <c r="O671" s="22"/>
      <c r="P671" s="23" t="s">
        <v>60</v>
      </c>
      <c r="Q671" s="22"/>
      <c r="R671" s="23" t="s">
        <v>59</v>
      </c>
      <c r="S671" s="22"/>
      <c r="T671" s="23" t="s">
        <v>58</v>
      </c>
      <c r="U671" s="22"/>
      <c r="V671" s="23" t="s">
        <v>57</v>
      </c>
      <c r="W671" s="22"/>
      <c r="X671" s="23" t="s">
        <v>56</v>
      </c>
      <c r="Y671" s="22"/>
      <c r="Z671" s="23" t="s">
        <v>55</v>
      </c>
      <c r="AA671" s="22"/>
      <c r="AB671" s="25" t="s">
        <v>54</v>
      </c>
      <c r="AC671" s="24"/>
      <c r="AD671" s="23">
        <v>39</v>
      </c>
      <c r="AE671" s="22"/>
      <c r="AF671" s="21"/>
      <c r="AG671" s="22"/>
      <c r="AH671" s="21"/>
      <c r="AI671" s="20"/>
      <c r="AJ671" s="246"/>
      <c r="AK671" s="246"/>
      <c r="AL671" s="19"/>
      <c r="AM671" s="7"/>
      <c r="AN671" s="7"/>
      <c r="AO671" s="239"/>
      <c r="AP671" s="230"/>
      <c r="AQ671" s="233"/>
      <c r="AR671" s="236"/>
      <c r="AS671" s="230"/>
      <c r="AT671" s="233"/>
      <c r="AU671" s="236"/>
      <c r="AV671" s="230"/>
      <c r="AW671" s="233"/>
      <c r="AX671" s="236"/>
      <c r="AY671" s="230"/>
      <c r="AZ671" s="233"/>
      <c r="BA671" s="236"/>
      <c r="BB671" s="230"/>
      <c r="BC671" s="233"/>
      <c r="BD671" s="298"/>
      <c r="BE671" s="301"/>
      <c r="BF671" s="301"/>
      <c r="BG671" s="304"/>
    </row>
    <row r="672" spans="2:60" ht="28.15" hidden="1" customHeight="1" thickBot="1">
      <c r="B672" s="29"/>
      <c r="C672" s="266"/>
      <c r="D672" s="57"/>
      <c r="E672" s="56"/>
      <c r="F672" s="56"/>
      <c r="G672" s="55"/>
      <c r="H672" s="258"/>
      <c r="I672" s="262"/>
      <c r="J672" s="262"/>
      <c r="K672" s="262"/>
      <c r="L672" s="52" t="s">
        <v>53</v>
      </c>
      <c r="M672" s="51"/>
      <c r="N672" s="52" t="s">
        <v>52</v>
      </c>
      <c r="O672" s="51"/>
      <c r="P672" s="52" t="s">
        <v>51</v>
      </c>
      <c r="Q672" s="51"/>
      <c r="R672" s="52" t="s">
        <v>50</v>
      </c>
      <c r="S672" s="51"/>
      <c r="T672" s="52">
        <v>20</v>
      </c>
      <c r="U672" s="51"/>
      <c r="V672" s="52" t="s">
        <v>49</v>
      </c>
      <c r="W672" s="51"/>
      <c r="X672" s="52" t="s">
        <v>48</v>
      </c>
      <c r="Y672" s="51"/>
      <c r="Z672" s="52" t="s">
        <v>47</v>
      </c>
      <c r="AA672" s="51"/>
      <c r="AB672" s="54" t="s">
        <v>46</v>
      </c>
      <c r="AC672" s="53"/>
      <c r="AD672" s="52" t="s">
        <v>45</v>
      </c>
      <c r="AE672" s="51"/>
      <c r="AF672" s="50"/>
      <c r="AG672" s="51"/>
      <c r="AH672" s="50"/>
      <c r="AI672" s="49"/>
      <c r="AJ672" s="248"/>
      <c r="AK672" s="248"/>
      <c r="AL672" s="48"/>
      <c r="AM672" s="7"/>
      <c r="AN672" s="7"/>
      <c r="AO672" s="240"/>
      <c r="AP672" s="231"/>
      <c r="AQ672" s="234"/>
      <c r="AR672" s="237"/>
      <c r="AS672" s="231"/>
      <c r="AT672" s="234"/>
      <c r="AU672" s="237"/>
      <c r="AV672" s="231"/>
      <c r="AW672" s="234"/>
      <c r="AX672" s="237"/>
      <c r="AY672" s="231"/>
      <c r="AZ672" s="234"/>
      <c r="BA672" s="237"/>
      <c r="BB672" s="231"/>
      <c r="BC672" s="234"/>
      <c r="BD672" s="299"/>
      <c r="BE672" s="302"/>
      <c r="BF672" s="302"/>
      <c r="BG672" s="305"/>
    </row>
    <row r="673" spans="2:60" ht="28.15" hidden="1" customHeight="1">
      <c r="B673" s="29"/>
      <c r="C673" s="263">
        <v>2</v>
      </c>
      <c r="D673" s="47"/>
      <c r="E673" s="46"/>
      <c r="F673" s="46"/>
      <c r="G673" s="45"/>
      <c r="H673" s="255"/>
      <c r="I673" s="259"/>
      <c r="J673" s="259"/>
      <c r="K673" s="259"/>
      <c r="L673" s="42" t="s">
        <v>82</v>
      </c>
      <c r="M673" s="41"/>
      <c r="N673" s="42" t="s">
        <v>81</v>
      </c>
      <c r="O673" s="41"/>
      <c r="P673" s="42" t="s">
        <v>80</v>
      </c>
      <c r="Q673" s="41"/>
      <c r="R673" s="42" t="s">
        <v>79</v>
      </c>
      <c r="S673" s="41"/>
      <c r="T673" s="42" t="s">
        <v>78</v>
      </c>
      <c r="U673" s="41"/>
      <c r="V673" s="42" t="s">
        <v>77</v>
      </c>
      <c r="W673" s="41"/>
      <c r="X673" s="42" t="s">
        <v>76</v>
      </c>
      <c r="Y673" s="41"/>
      <c r="Z673" s="42" t="s">
        <v>75</v>
      </c>
      <c r="AA673" s="41"/>
      <c r="AB673" s="44" t="s">
        <v>74</v>
      </c>
      <c r="AC673" s="43"/>
      <c r="AD673" s="42" t="s">
        <v>73</v>
      </c>
      <c r="AE673" s="41"/>
      <c r="AF673" s="40"/>
      <c r="AG673" s="41"/>
      <c r="AH673" s="40"/>
      <c r="AI673" s="39"/>
      <c r="AJ673" s="249"/>
      <c r="AK673" s="252"/>
      <c r="AL673" s="38"/>
      <c r="AM673" s="7"/>
      <c r="AN673" s="7"/>
      <c r="AO673" s="238">
        <f>SUMPRODUCT(LEN($M673:$AE676)-LEN(SUBSTITUTE($M673:$AE676,"A", "")))</f>
        <v>0</v>
      </c>
      <c r="AP673" s="229">
        <f>SUMPRODUCT(LEN($AH673:$AH676)-LEN(SUBSTITUTE($AH673:$AH676,"A", "")))</f>
        <v>0</v>
      </c>
      <c r="AQ673" s="232">
        <f>SUMPRODUCT(LEN($AG673:$AG676)-LEN(SUBSTITUTE($AG673:$AG676,"A", "")))</f>
        <v>0</v>
      </c>
      <c r="AR673" s="235">
        <f>SUMPRODUCT(LEN($M673:$AE676)-LEN(SUBSTITUTE($M673:$AE676,"S", "")))</f>
        <v>0</v>
      </c>
      <c r="AS673" s="229">
        <f>SUMPRODUCT(LEN($AH673:$AH676)-LEN(SUBSTITUTE($AH673:$AH676,"S", "")))</f>
        <v>0</v>
      </c>
      <c r="AT673" s="232">
        <f>SUMPRODUCT(LEN($AG673:$AG676)-LEN(SUBSTITUTE($AG673:$AG676,"S", "")))</f>
        <v>0</v>
      </c>
      <c r="AU673" s="235">
        <f>SUMPRODUCT(LEN($M673:$AE676)-LEN(SUBSTITUTE($M673:$AE676,"F", "")))</f>
        <v>0</v>
      </c>
      <c r="AV673" s="229">
        <f>SUMPRODUCT(LEN($AH673:$AH676)-LEN(SUBSTITUTE($AH673:$AH676,"F", "")))</f>
        <v>0</v>
      </c>
      <c r="AW673" s="232">
        <f>SUMPRODUCT(LEN($AG673:$AG676)-LEN(SUBSTITUTE($AG673:$AG676,"F", "")))</f>
        <v>0</v>
      </c>
      <c r="AX673" s="235">
        <f>SUMPRODUCT(LEN($M673:$AE676)-LEN(SUBSTITUTE($M673:$AE676,"G", "")))</f>
        <v>0</v>
      </c>
      <c r="AY673" s="229">
        <f>SUMPRODUCT(LEN($AH673:$AH676)-LEN(SUBSTITUTE($AH673:$AH676,"G", "")))</f>
        <v>0</v>
      </c>
      <c r="AZ673" s="232">
        <f>SUMPRODUCT(LEN($AG673:$AG676)-LEN(SUBSTITUTE($AG673:$AG676,"G", "")))</f>
        <v>0</v>
      </c>
      <c r="BA673" s="235">
        <f>SUMPRODUCT(LEN($M673:$AE676)-LEN(SUBSTITUTE($M673:$AE676,"M", "")))</f>
        <v>0</v>
      </c>
      <c r="BB673" s="229">
        <f>SUMPRODUCT(LEN($AH673:$AH676)-LEN(SUBSTITUTE($AH673:$AH676,"M", "")))</f>
        <v>0</v>
      </c>
      <c r="BC673" s="232">
        <f>SUMPRODUCT(LEN($AG673:$AG676)-LEN(SUBSTITUTE($AG673:$AG676,"M", "")))</f>
        <v>0</v>
      </c>
      <c r="BD673" s="297">
        <f>SUMPRODUCT(LEN($AI673:$AI676)-LEN(SUBSTITUTE($AI673:$AI676,"S", "")))</f>
        <v>0</v>
      </c>
      <c r="BE673" s="300">
        <f>SUMPRODUCT(LEN($AI673:$AI676)-LEN(SUBSTITUTE($AI673:$AI676,"F", "")))</f>
        <v>0</v>
      </c>
      <c r="BF673" s="300">
        <f>SUMPRODUCT(LEN($AI673:$AI676)-LEN(SUBSTITUTE($AI673:$AI676,"G", "")))</f>
        <v>0</v>
      </c>
      <c r="BG673" s="303">
        <f>SUMPRODUCT(LEN($AI673:$AI676)-LEN(SUBSTITUTE($AI673:$AI676,"M", "")))</f>
        <v>0</v>
      </c>
    </row>
    <row r="674" spans="2:60" ht="28.15" hidden="1" customHeight="1" thickBot="1">
      <c r="B674" s="29"/>
      <c r="C674" s="264"/>
      <c r="D674" s="37"/>
      <c r="E674" s="36"/>
      <c r="F674" s="36"/>
      <c r="G674" s="35"/>
      <c r="H674" s="256"/>
      <c r="I674" s="260"/>
      <c r="J674" s="260"/>
      <c r="K674" s="260"/>
      <c r="L674" s="32" t="s">
        <v>72</v>
      </c>
      <c r="M674" s="31"/>
      <c r="N674" s="32" t="s">
        <v>71</v>
      </c>
      <c r="O674" s="31"/>
      <c r="P674" s="32" t="s">
        <v>70</v>
      </c>
      <c r="Q674" s="31"/>
      <c r="R674" s="32" t="s">
        <v>69</v>
      </c>
      <c r="S674" s="31"/>
      <c r="T674" s="32" t="s">
        <v>68</v>
      </c>
      <c r="U674" s="31"/>
      <c r="V674" s="32" t="s">
        <v>67</v>
      </c>
      <c r="W674" s="31"/>
      <c r="X674" s="32" t="s">
        <v>66</v>
      </c>
      <c r="Y674" s="31"/>
      <c r="Z674" s="32" t="s">
        <v>65</v>
      </c>
      <c r="AA674" s="31"/>
      <c r="AB674" s="34" t="s">
        <v>64</v>
      </c>
      <c r="AC674" s="33"/>
      <c r="AD674" s="32" t="s">
        <v>63</v>
      </c>
      <c r="AE674" s="31"/>
      <c r="AF674" s="30"/>
      <c r="AG674" s="31"/>
      <c r="AH674" s="30"/>
      <c r="AI674" s="20"/>
      <c r="AJ674" s="250"/>
      <c r="AK674" s="253"/>
      <c r="AL674" s="19"/>
      <c r="AM674" s="7"/>
      <c r="AN674" s="7"/>
      <c r="AO674" s="239"/>
      <c r="AP674" s="230"/>
      <c r="AQ674" s="233"/>
      <c r="AR674" s="236"/>
      <c r="AS674" s="230"/>
      <c r="AT674" s="233"/>
      <c r="AU674" s="236"/>
      <c r="AV674" s="230"/>
      <c r="AW674" s="233"/>
      <c r="AX674" s="236"/>
      <c r="AY674" s="230"/>
      <c r="AZ674" s="233"/>
      <c r="BA674" s="236"/>
      <c r="BB674" s="230"/>
      <c r="BC674" s="233"/>
      <c r="BD674" s="298"/>
      <c r="BE674" s="301"/>
      <c r="BF674" s="301"/>
      <c r="BG674" s="304"/>
    </row>
    <row r="675" spans="2:60" ht="28.15" hidden="1" customHeight="1">
      <c r="B675" s="29"/>
      <c r="C675" s="265"/>
      <c r="D675" s="28"/>
      <c r="E675" s="27"/>
      <c r="F675" s="27"/>
      <c r="G675" s="26"/>
      <c r="H675" s="257"/>
      <c r="I675" s="261"/>
      <c r="J675" s="261"/>
      <c r="K675" s="261"/>
      <c r="L675" s="23" t="s">
        <v>62</v>
      </c>
      <c r="M675" s="22"/>
      <c r="N675" s="23" t="s">
        <v>61</v>
      </c>
      <c r="O675" s="22"/>
      <c r="P675" s="23" t="s">
        <v>60</v>
      </c>
      <c r="Q675" s="22"/>
      <c r="R675" s="23" t="s">
        <v>59</v>
      </c>
      <c r="S675" s="22"/>
      <c r="T675" s="23" t="s">
        <v>58</v>
      </c>
      <c r="U675" s="22"/>
      <c r="V675" s="23" t="s">
        <v>57</v>
      </c>
      <c r="W675" s="22"/>
      <c r="X675" s="23" t="s">
        <v>56</v>
      </c>
      <c r="Y675" s="22"/>
      <c r="Z675" s="23" t="s">
        <v>55</v>
      </c>
      <c r="AA675" s="22"/>
      <c r="AB675" s="25" t="s">
        <v>54</v>
      </c>
      <c r="AC675" s="24"/>
      <c r="AD675" s="23">
        <v>39</v>
      </c>
      <c r="AE675" s="22"/>
      <c r="AF675" s="21"/>
      <c r="AG675" s="22"/>
      <c r="AH675" s="21"/>
      <c r="AI675" s="20"/>
      <c r="AJ675" s="250"/>
      <c r="AK675" s="253"/>
      <c r="AL675" s="19"/>
      <c r="AM675" s="7"/>
      <c r="AN675" s="7"/>
      <c r="AO675" s="239"/>
      <c r="AP675" s="230"/>
      <c r="AQ675" s="233"/>
      <c r="AR675" s="236"/>
      <c r="AS675" s="230"/>
      <c r="AT675" s="233"/>
      <c r="AU675" s="236"/>
      <c r="AV675" s="230"/>
      <c r="AW675" s="233"/>
      <c r="AX675" s="236"/>
      <c r="AY675" s="230"/>
      <c r="AZ675" s="233"/>
      <c r="BA675" s="236"/>
      <c r="BB675" s="230"/>
      <c r="BC675" s="233"/>
      <c r="BD675" s="298"/>
      <c r="BE675" s="301"/>
      <c r="BF675" s="301"/>
      <c r="BG675" s="304"/>
    </row>
    <row r="676" spans="2:60" ht="28.15" hidden="1" customHeight="1" thickBot="1">
      <c r="B676" s="29"/>
      <c r="C676" s="266"/>
      <c r="D676" s="57"/>
      <c r="E676" s="56"/>
      <c r="F676" s="56"/>
      <c r="G676" s="55"/>
      <c r="H676" s="258"/>
      <c r="I676" s="262"/>
      <c r="J676" s="262"/>
      <c r="K676" s="262"/>
      <c r="L676" s="52" t="s">
        <v>53</v>
      </c>
      <c r="M676" s="51"/>
      <c r="N676" s="52" t="s">
        <v>52</v>
      </c>
      <c r="O676" s="51"/>
      <c r="P676" s="52" t="s">
        <v>51</v>
      </c>
      <c r="Q676" s="51"/>
      <c r="R676" s="52" t="s">
        <v>50</v>
      </c>
      <c r="S676" s="51"/>
      <c r="T676" s="52">
        <v>20</v>
      </c>
      <c r="U676" s="51"/>
      <c r="V676" s="52" t="s">
        <v>49</v>
      </c>
      <c r="W676" s="51"/>
      <c r="X676" s="52" t="s">
        <v>48</v>
      </c>
      <c r="Y676" s="51"/>
      <c r="Z676" s="52" t="s">
        <v>47</v>
      </c>
      <c r="AA676" s="51"/>
      <c r="AB676" s="54" t="s">
        <v>46</v>
      </c>
      <c r="AC676" s="53"/>
      <c r="AD676" s="52" t="s">
        <v>45</v>
      </c>
      <c r="AE676" s="51"/>
      <c r="AF676" s="50"/>
      <c r="AG676" s="51"/>
      <c r="AH676" s="50"/>
      <c r="AI676" s="49"/>
      <c r="AJ676" s="251"/>
      <c r="AK676" s="254"/>
      <c r="AL676" s="48"/>
      <c r="AM676" s="7"/>
      <c r="AN676" s="7"/>
      <c r="AO676" s="240"/>
      <c r="AP676" s="231"/>
      <c r="AQ676" s="234"/>
      <c r="AR676" s="237"/>
      <c r="AS676" s="231"/>
      <c r="AT676" s="234"/>
      <c r="AU676" s="237"/>
      <c r="AV676" s="231"/>
      <c r="AW676" s="234"/>
      <c r="AX676" s="237"/>
      <c r="AY676" s="231"/>
      <c r="AZ676" s="234"/>
      <c r="BA676" s="237"/>
      <c r="BB676" s="231"/>
      <c r="BC676" s="234"/>
      <c r="BD676" s="299"/>
      <c r="BE676" s="302"/>
      <c r="BF676" s="302"/>
      <c r="BG676" s="305"/>
    </row>
    <row r="677" spans="2:60" ht="28.15" hidden="1" customHeight="1">
      <c r="B677" s="29"/>
      <c r="C677" s="263">
        <v>3</v>
      </c>
      <c r="D677" s="47"/>
      <c r="E677" s="46"/>
      <c r="F677" s="46"/>
      <c r="G677" s="45"/>
      <c r="H677" s="255"/>
      <c r="I677" s="259"/>
      <c r="J677" s="259"/>
      <c r="K677" s="259"/>
      <c r="L677" s="42" t="s">
        <v>82</v>
      </c>
      <c r="M677" s="41"/>
      <c r="N677" s="42" t="s">
        <v>81</v>
      </c>
      <c r="O677" s="41"/>
      <c r="P677" s="42" t="s">
        <v>80</v>
      </c>
      <c r="Q677" s="41"/>
      <c r="R677" s="42" t="s">
        <v>79</v>
      </c>
      <c r="S677" s="41"/>
      <c r="T677" s="42" t="s">
        <v>78</v>
      </c>
      <c r="U677" s="41"/>
      <c r="V677" s="42" t="s">
        <v>77</v>
      </c>
      <c r="W677" s="41"/>
      <c r="X677" s="42" t="s">
        <v>76</v>
      </c>
      <c r="Y677" s="41"/>
      <c r="Z677" s="42" t="s">
        <v>75</v>
      </c>
      <c r="AA677" s="41"/>
      <c r="AB677" s="44" t="s">
        <v>74</v>
      </c>
      <c r="AC677" s="43"/>
      <c r="AD677" s="42" t="s">
        <v>73</v>
      </c>
      <c r="AE677" s="41"/>
      <c r="AF677" s="40"/>
      <c r="AG677" s="41"/>
      <c r="AH677" s="40"/>
      <c r="AI677" s="39"/>
      <c r="AJ677" s="245"/>
      <c r="AK677" s="245"/>
      <c r="AL677" s="38"/>
      <c r="AM677" s="7"/>
      <c r="AN677" s="7"/>
      <c r="AO677" s="238">
        <f>SUMPRODUCT(LEN($M677:$AE680)-LEN(SUBSTITUTE($M677:$AE680,"A", "")))</f>
        <v>0</v>
      </c>
      <c r="AP677" s="229">
        <f>SUMPRODUCT(LEN($AH677:$AH680)-LEN(SUBSTITUTE($AH677:$AH680,"A", "")))</f>
        <v>0</v>
      </c>
      <c r="AQ677" s="232">
        <f>SUMPRODUCT(LEN($AG677:$AG680)-LEN(SUBSTITUTE($AG677:$AG680,"A", "")))</f>
        <v>0</v>
      </c>
      <c r="AR677" s="235">
        <f>SUMPRODUCT(LEN($M677:$AE680)-LEN(SUBSTITUTE($M677:$AE680,"S", "")))</f>
        <v>0</v>
      </c>
      <c r="AS677" s="229">
        <f>SUMPRODUCT(LEN($AH677:$AH680)-LEN(SUBSTITUTE($AH677:$AH680,"S", "")))</f>
        <v>0</v>
      </c>
      <c r="AT677" s="232">
        <f>SUMPRODUCT(LEN($AG677:$AG680)-LEN(SUBSTITUTE($AG677:$AG680,"S", "")))</f>
        <v>0</v>
      </c>
      <c r="AU677" s="235">
        <f>SUMPRODUCT(LEN($M677:$AE680)-LEN(SUBSTITUTE($M677:$AE680,"F", "")))</f>
        <v>0</v>
      </c>
      <c r="AV677" s="229">
        <f>SUMPRODUCT(LEN($AH677:$AH680)-LEN(SUBSTITUTE($AH677:$AH680,"F", "")))</f>
        <v>0</v>
      </c>
      <c r="AW677" s="232">
        <f>SUMPRODUCT(LEN($AG677:$AG680)-LEN(SUBSTITUTE($AG677:$AG680,"F", "")))</f>
        <v>0</v>
      </c>
      <c r="AX677" s="235">
        <f>SUMPRODUCT(LEN($M677:$AE680)-LEN(SUBSTITUTE($M677:$AE680,"G", "")))</f>
        <v>0</v>
      </c>
      <c r="AY677" s="229">
        <f>SUMPRODUCT(LEN($AH677:$AH680)-LEN(SUBSTITUTE($AH677:$AH680,"G", "")))</f>
        <v>0</v>
      </c>
      <c r="AZ677" s="232">
        <f>SUMPRODUCT(LEN($AG677:$AG680)-LEN(SUBSTITUTE($AG677:$AG680,"G", "")))</f>
        <v>0</v>
      </c>
      <c r="BA677" s="235">
        <f>SUMPRODUCT(LEN($M677:$AE680)-LEN(SUBSTITUTE($M677:$AE680,"M", "")))</f>
        <v>0</v>
      </c>
      <c r="BB677" s="229">
        <f>SUMPRODUCT(LEN($AH677:$AH680)-LEN(SUBSTITUTE($AH677:$AH680,"M", "")))</f>
        <v>0</v>
      </c>
      <c r="BC677" s="232">
        <f>SUMPRODUCT(LEN($AG677:$AG680)-LEN(SUBSTITUTE($AG677:$AG680,"M", "")))</f>
        <v>0</v>
      </c>
      <c r="BD677" s="297">
        <f>SUMPRODUCT(LEN($AI677:$AI680)-LEN(SUBSTITUTE($AI677:$AI680,"S", "")))</f>
        <v>0</v>
      </c>
      <c r="BE677" s="300">
        <f>SUMPRODUCT(LEN($AI677:$AI680)-LEN(SUBSTITUTE($AI677:$AI680,"F", "")))</f>
        <v>0</v>
      </c>
      <c r="BF677" s="300">
        <f>SUMPRODUCT(LEN($AI677:$AI680)-LEN(SUBSTITUTE($AI677:$AI680,"G", "")))</f>
        <v>0</v>
      </c>
      <c r="BG677" s="303">
        <f>SUMPRODUCT(LEN($AI677:$AI680)-LEN(SUBSTITUTE($AI677:$AI680,"M", "")))</f>
        <v>0</v>
      </c>
    </row>
    <row r="678" spans="2:60" ht="28.15" hidden="1" customHeight="1" thickBot="1">
      <c r="B678" s="29"/>
      <c r="C678" s="264"/>
      <c r="D678" s="37"/>
      <c r="E678" s="36"/>
      <c r="F678" s="36"/>
      <c r="G678" s="35"/>
      <c r="H678" s="256"/>
      <c r="I678" s="260"/>
      <c r="J678" s="260"/>
      <c r="K678" s="260"/>
      <c r="L678" s="32" t="s">
        <v>72</v>
      </c>
      <c r="M678" s="31"/>
      <c r="N678" s="32" t="s">
        <v>71</v>
      </c>
      <c r="O678" s="31"/>
      <c r="P678" s="32" t="s">
        <v>70</v>
      </c>
      <c r="Q678" s="31"/>
      <c r="R678" s="32" t="s">
        <v>69</v>
      </c>
      <c r="S678" s="31"/>
      <c r="T678" s="32" t="s">
        <v>68</v>
      </c>
      <c r="U678" s="31"/>
      <c r="V678" s="32" t="s">
        <v>67</v>
      </c>
      <c r="W678" s="31"/>
      <c r="X678" s="32" t="s">
        <v>66</v>
      </c>
      <c r="Y678" s="31"/>
      <c r="Z678" s="32" t="s">
        <v>65</v>
      </c>
      <c r="AA678" s="31"/>
      <c r="AB678" s="34" t="s">
        <v>64</v>
      </c>
      <c r="AC678" s="33"/>
      <c r="AD678" s="32" t="s">
        <v>63</v>
      </c>
      <c r="AE678" s="31"/>
      <c r="AF678" s="30"/>
      <c r="AG678" s="31"/>
      <c r="AH678" s="30"/>
      <c r="AI678" s="20"/>
      <c r="AJ678" s="246"/>
      <c r="AK678" s="246"/>
      <c r="AL678" s="19"/>
      <c r="AM678" s="7"/>
      <c r="AN678" s="7"/>
      <c r="AO678" s="239"/>
      <c r="AP678" s="230"/>
      <c r="AQ678" s="233"/>
      <c r="AR678" s="236"/>
      <c r="AS678" s="230"/>
      <c r="AT678" s="233"/>
      <c r="AU678" s="236"/>
      <c r="AV678" s="230"/>
      <c r="AW678" s="233"/>
      <c r="AX678" s="236"/>
      <c r="AY678" s="230"/>
      <c r="AZ678" s="233"/>
      <c r="BA678" s="236"/>
      <c r="BB678" s="230"/>
      <c r="BC678" s="233"/>
      <c r="BD678" s="298"/>
      <c r="BE678" s="301"/>
      <c r="BF678" s="301"/>
      <c r="BG678" s="304"/>
    </row>
    <row r="679" spans="2:60" ht="28.15" hidden="1" customHeight="1">
      <c r="B679" s="29"/>
      <c r="C679" s="265"/>
      <c r="D679" s="28"/>
      <c r="E679" s="27"/>
      <c r="F679" s="27"/>
      <c r="G679" s="26"/>
      <c r="H679" s="257"/>
      <c r="I679" s="261"/>
      <c r="J679" s="261"/>
      <c r="K679" s="261"/>
      <c r="L679" s="23" t="s">
        <v>62</v>
      </c>
      <c r="M679" s="22"/>
      <c r="N679" s="23" t="s">
        <v>61</v>
      </c>
      <c r="O679" s="22"/>
      <c r="P679" s="23" t="s">
        <v>60</v>
      </c>
      <c r="Q679" s="22"/>
      <c r="R679" s="23" t="s">
        <v>59</v>
      </c>
      <c r="S679" s="22"/>
      <c r="T679" s="23" t="s">
        <v>58</v>
      </c>
      <c r="U679" s="22"/>
      <c r="V679" s="23" t="s">
        <v>57</v>
      </c>
      <c r="W679" s="22"/>
      <c r="X679" s="23" t="s">
        <v>56</v>
      </c>
      <c r="Y679" s="22"/>
      <c r="Z679" s="23" t="s">
        <v>55</v>
      </c>
      <c r="AA679" s="22"/>
      <c r="AB679" s="25" t="s">
        <v>54</v>
      </c>
      <c r="AC679" s="24"/>
      <c r="AD679" s="23">
        <v>39</v>
      </c>
      <c r="AE679" s="22"/>
      <c r="AF679" s="21"/>
      <c r="AG679" s="22"/>
      <c r="AH679" s="21"/>
      <c r="AI679" s="20"/>
      <c r="AJ679" s="246"/>
      <c r="AK679" s="246"/>
      <c r="AL679" s="19"/>
      <c r="AM679" s="7"/>
      <c r="AN679" s="7"/>
      <c r="AO679" s="239"/>
      <c r="AP679" s="230"/>
      <c r="AQ679" s="233"/>
      <c r="AR679" s="236"/>
      <c r="AS679" s="230"/>
      <c r="AT679" s="233"/>
      <c r="AU679" s="236"/>
      <c r="AV679" s="230"/>
      <c r="AW679" s="233"/>
      <c r="AX679" s="236"/>
      <c r="AY679" s="230"/>
      <c r="AZ679" s="233"/>
      <c r="BA679" s="236"/>
      <c r="BB679" s="230"/>
      <c r="BC679" s="233"/>
      <c r="BD679" s="298"/>
      <c r="BE679" s="301"/>
      <c r="BF679" s="301"/>
      <c r="BG679" s="304"/>
    </row>
    <row r="680" spans="2:60" ht="28.15" hidden="1" customHeight="1" thickBot="1">
      <c r="B680" s="18"/>
      <c r="C680" s="271"/>
      <c r="D680" s="17"/>
      <c r="E680" s="16"/>
      <c r="F680" s="16"/>
      <c r="G680" s="15"/>
      <c r="H680" s="258"/>
      <c r="I680" s="272"/>
      <c r="J680" s="272"/>
      <c r="K680" s="272"/>
      <c r="L680" s="12" t="s">
        <v>53</v>
      </c>
      <c r="M680" s="11"/>
      <c r="N680" s="12" t="s">
        <v>52</v>
      </c>
      <c r="O680" s="11"/>
      <c r="P680" s="12" t="s">
        <v>51</v>
      </c>
      <c r="Q680" s="11"/>
      <c r="R680" s="12" t="s">
        <v>50</v>
      </c>
      <c r="S680" s="11"/>
      <c r="T680" s="12">
        <v>20</v>
      </c>
      <c r="U680" s="11"/>
      <c r="V680" s="12" t="s">
        <v>49</v>
      </c>
      <c r="W680" s="11"/>
      <c r="X680" s="12" t="s">
        <v>48</v>
      </c>
      <c r="Y680" s="11"/>
      <c r="Z680" s="12" t="s">
        <v>47</v>
      </c>
      <c r="AA680" s="11"/>
      <c r="AB680" s="14" t="s">
        <v>46</v>
      </c>
      <c r="AC680" s="13"/>
      <c r="AD680" s="12" t="s">
        <v>45</v>
      </c>
      <c r="AE680" s="11"/>
      <c r="AF680" s="10"/>
      <c r="AG680" s="11"/>
      <c r="AH680" s="10"/>
      <c r="AI680" s="9"/>
      <c r="AJ680" s="247"/>
      <c r="AK680" s="247"/>
      <c r="AL680" s="8"/>
      <c r="AM680" s="7"/>
      <c r="AN680" s="7"/>
      <c r="AO680" s="240"/>
      <c r="AP680" s="231"/>
      <c r="AQ680" s="234"/>
      <c r="AR680" s="237"/>
      <c r="AS680" s="231"/>
      <c r="AT680" s="234"/>
      <c r="AU680" s="237"/>
      <c r="AV680" s="231"/>
      <c r="AW680" s="234"/>
      <c r="AX680" s="237"/>
      <c r="AY680" s="231"/>
      <c r="AZ680" s="234"/>
      <c r="BA680" s="237"/>
      <c r="BB680" s="231"/>
      <c r="BC680" s="234"/>
      <c r="BD680" s="299"/>
      <c r="BE680" s="302"/>
      <c r="BF680" s="302"/>
      <c r="BG680" s="305"/>
    </row>
    <row r="681" spans="2:60" ht="85.9" hidden="1" customHeight="1" thickBot="1">
      <c r="B681" s="94" t="s">
        <v>119</v>
      </c>
      <c r="C681" s="83" t="s">
        <v>118</v>
      </c>
      <c r="D681" s="88" t="s">
        <v>117</v>
      </c>
      <c r="E681" s="93" t="s">
        <v>116</v>
      </c>
      <c r="F681" s="92"/>
      <c r="G681" s="91"/>
      <c r="H681" s="90" t="s">
        <v>115</v>
      </c>
      <c r="I681" s="88" t="s">
        <v>43</v>
      </c>
      <c r="J681" s="88" t="s">
        <v>114</v>
      </c>
      <c r="K681" s="88" t="s">
        <v>44</v>
      </c>
      <c r="L681" s="227" t="s">
        <v>113</v>
      </c>
      <c r="M681" s="270"/>
      <c r="N681" s="227" t="s">
        <v>112</v>
      </c>
      <c r="O681" s="270"/>
      <c r="P681" s="227" t="s">
        <v>112</v>
      </c>
      <c r="Q681" s="228"/>
      <c r="R681" s="227" t="s">
        <v>112</v>
      </c>
      <c r="S681" s="228"/>
      <c r="T681" s="227" t="s">
        <v>112</v>
      </c>
      <c r="U681" s="228"/>
      <c r="V681" s="227" t="s">
        <v>112</v>
      </c>
      <c r="W681" s="228"/>
      <c r="X681" s="227" t="s">
        <v>112</v>
      </c>
      <c r="Y681" s="228"/>
      <c r="Z681" s="227" t="s">
        <v>112</v>
      </c>
      <c r="AA681" s="228"/>
      <c r="AB681" s="227" t="s">
        <v>112</v>
      </c>
      <c r="AC681" s="228"/>
      <c r="AD681" s="227" t="s">
        <v>112</v>
      </c>
      <c r="AE681" s="228"/>
      <c r="AF681" s="244" t="s">
        <v>111</v>
      </c>
      <c r="AG681" s="228"/>
      <c r="AH681" s="90" t="s">
        <v>110</v>
      </c>
      <c r="AI681" s="89" t="s">
        <v>109</v>
      </c>
      <c r="AJ681" s="88" t="s">
        <v>108</v>
      </c>
      <c r="AK681" s="88" t="s">
        <v>107</v>
      </c>
      <c r="AL681" s="87" t="s">
        <v>106</v>
      </c>
      <c r="AM681" s="86"/>
      <c r="AN681" s="86"/>
      <c r="AO681" s="84" t="s">
        <v>105</v>
      </c>
      <c r="AP681" s="83" t="s">
        <v>104</v>
      </c>
      <c r="AQ681" s="82" t="s">
        <v>103</v>
      </c>
      <c r="AR681" s="84" t="s">
        <v>102</v>
      </c>
      <c r="AS681" s="83" t="s">
        <v>101</v>
      </c>
      <c r="AT681" s="82" t="s">
        <v>100</v>
      </c>
      <c r="AU681" s="84" t="s">
        <v>99</v>
      </c>
      <c r="AV681" s="83" t="s">
        <v>98</v>
      </c>
      <c r="AW681" s="85" t="s">
        <v>97</v>
      </c>
      <c r="AX681" s="84" t="s">
        <v>96</v>
      </c>
      <c r="AY681" s="83" t="s">
        <v>95</v>
      </c>
      <c r="AZ681" s="82" t="s">
        <v>94</v>
      </c>
      <c r="BA681" s="84" t="s">
        <v>93</v>
      </c>
      <c r="BB681" s="83" t="s">
        <v>92</v>
      </c>
      <c r="BC681" s="82" t="s">
        <v>91</v>
      </c>
      <c r="BD681" s="81" t="s">
        <v>90</v>
      </c>
      <c r="BE681" s="80" t="s">
        <v>89</v>
      </c>
      <c r="BF681" s="80" t="s">
        <v>88</v>
      </c>
      <c r="BG681" s="79" t="s">
        <v>87</v>
      </c>
    </row>
    <row r="682" spans="2:60" ht="48" hidden="1" thickBot="1">
      <c r="B682" s="78" t="s">
        <v>134</v>
      </c>
      <c r="C682" s="77"/>
      <c r="D682" s="76"/>
      <c r="E682" s="267"/>
      <c r="F682" s="268"/>
      <c r="G682" s="269"/>
      <c r="H682" s="75" t="s">
        <v>85</v>
      </c>
      <c r="I682" s="74"/>
      <c r="J682" s="74"/>
      <c r="K682" s="73"/>
      <c r="L682" s="72"/>
      <c r="M682" s="68"/>
      <c r="N682" s="72"/>
      <c r="O682" s="68"/>
      <c r="P682" s="72"/>
      <c r="Q682" s="68"/>
      <c r="R682" s="72"/>
      <c r="S682" s="68"/>
      <c r="T682" s="72"/>
      <c r="U682" s="68"/>
      <c r="V682" s="72"/>
      <c r="W682" s="68"/>
      <c r="X682" s="72"/>
      <c r="Y682" s="68"/>
      <c r="Z682" s="72"/>
      <c r="AA682" s="71"/>
      <c r="AB682" s="70"/>
      <c r="AC682" s="70"/>
      <c r="AD682" s="70"/>
      <c r="AE682" s="70"/>
      <c r="AF682" s="69" t="s">
        <v>84</v>
      </c>
      <c r="AG682" s="68"/>
      <c r="AH682" s="68"/>
      <c r="AI682" s="68"/>
      <c r="AJ682" s="67"/>
      <c r="AK682" s="67"/>
      <c r="AL682" s="66"/>
      <c r="AM682" s="65"/>
      <c r="AN682" s="65"/>
      <c r="AO682" s="64">
        <f t="shared" ref="AO682:BG682" si="48">SUM(AO683:AO694)</f>
        <v>0</v>
      </c>
      <c r="AP682" s="63">
        <f t="shared" si="48"/>
        <v>0</v>
      </c>
      <c r="AQ682" s="62">
        <f t="shared" si="48"/>
        <v>0</v>
      </c>
      <c r="AR682" s="64">
        <f t="shared" si="48"/>
        <v>0</v>
      </c>
      <c r="AS682" s="63">
        <f t="shared" si="48"/>
        <v>0</v>
      </c>
      <c r="AT682" s="62">
        <f t="shared" si="48"/>
        <v>0</v>
      </c>
      <c r="AU682" s="64">
        <f t="shared" si="48"/>
        <v>0</v>
      </c>
      <c r="AV682" s="63">
        <f t="shared" si="48"/>
        <v>0</v>
      </c>
      <c r="AW682" s="62">
        <f t="shared" si="48"/>
        <v>0</v>
      </c>
      <c r="AX682" s="64">
        <f t="shared" si="48"/>
        <v>0</v>
      </c>
      <c r="AY682" s="63">
        <f t="shared" si="48"/>
        <v>0</v>
      </c>
      <c r="AZ682" s="62">
        <f t="shared" si="48"/>
        <v>0</v>
      </c>
      <c r="BA682" s="64">
        <f t="shared" si="48"/>
        <v>0</v>
      </c>
      <c r="BB682" s="63">
        <f t="shared" si="48"/>
        <v>0</v>
      </c>
      <c r="BC682" s="62">
        <f t="shared" si="48"/>
        <v>0</v>
      </c>
      <c r="BD682" s="61">
        <f t="shared" si="48"/>
        <v>0</v>
      </c>
      <c r="BE682" s="60">
        <f t="shared" si="48"/>
        <v>0</v>
      </c>
      <c r="BF682" s="60">
        <f t="shared" si="48"/>
        <v>0</v>
      </c>
      <c r="BG682" s="59">
        <f t="shared" si="48"/>
        <v>0</v>
      </c>
      <c r="BH682" s="58" t="s">
        <v>83</v>
      </c>
    </row>
    <row r="683" spans="2:60" ht="28.15" hidden="1" customHeight="1">
      <c r="B683" s="29"/>
      <c r="C683" s="263">
        <v>1</v>
      </c>
      <c r="D683" s="47"/>
      <c r="E683" s="46"/>
      <c r="F683" s="46"/>
      <c r="G683" s="45"/>
      <c r="H683" s="255"/>
      <c r="I683" s="259"/>
      <c r="J683" s="259"/>
      <c r="K683" s="259"/>
      <c r="L683" s="42" t="s">
        <v>82</v>
      </c>
      <c r="M683" s="41"/>
      <c r="N683" s="42" t="s">
        <v>81</v>
      </c>
      <c r="O683" s="41"/>
      <c r="P683" s="42" t="s">
        <v>80</v>
      </c>
      <c r="Q683" s="41"/>
      <c r="R683" s="42" t="s">
        <v>79</v>
      </c>
      <c r="S683" s="41"/>
      <c r="T683" s="42" t="s">
        <v>78</v>
      </c>
      <c r="U683" s="41"/>
      <c r="V683" s="42" t="s">
        <v>77</v>
      </c>
      <c r="W683" s="41"/>
      <c r="X683" s="42" t="s">
        <v>76</v>
      </c>
      <c r="Y683" s="41"/>
      <c r="Z683" s="42" t="s">
        <v>75</v>
      </c>
      <c r="AA683" s="41"/>
      <c r="AB683" s="44" t="s">
        <v>74</v>
      </c>
      <c r="AC683" s="43"/>
      <c r="AD683" s="42" t="s">
        <v>73</v>
      </c>
      <c r="AE683" s="41"/>
      <c r="AF683" s="40"/>
      <c r="AG683" s="41"/>
      <c r="AH683" s="40"/>
      <c r="AI683" s="39"/>
      <c r="AJ683" s="245"/>
      <c r="AK683" s="245"/>
      <c r="AL683" s="38"/>
      <c r="AM683" s="7"/>
      <c r="AN683" s="7"/>
      <c r="AO683" s="238">
        <f>SUMPRODUCT(LEN($M683:$AE686)-LEN(SUBSTITUTE($M683:$AE686,"A", "")))</f>
        <v>0</v>
      </c>
      <c r="AP683" s="229">
        <f>SUMPRODUCT(LEN($AH683:$AH686)-LEN(SUBSTITUTE($AH683:$AH686,"A", "")))</f>
        <v>0</v>
      </c>
      <c r="AQ683" s="232">
        <f>SUMPRODUCT(LEN($AG683:$AG686)-LEN(SUBSTITUTE($AG683:$AG686,"A", "")))</f>
        <v>0</v>
      </c>
      <c r="AR683" s="235">
        <f>SUMPRODUCT(LEN($M683:$AE686)-LEN(SUBSTITUTE($M683:$AE686,"S", "")))</f>
        <v>0</v>
      </c>
      <c r="AS683" s="229">
        <f>SUMPRODUCT(LEN($AH683:$AH686)-LEN(SUBSTITUTE($AH683:$AH686,"S", "")))</f>
        <v>0</v>
      </c>
      <c r="AT683" s="232">
        <f>SUMPRODUCT(LEN($AG683:$AG686)-LEN(SUBSTITUTE($AG683:$AG686,"S", "")))</f>
        <v>0</v>
      </c>
      <c r="AU683" s="235">
        <f>SUMPRODUCT(LEN($M683:$AE686)-LEN(SUBSTITUTE($M683:$AE686,"F", "")))</f>
        <v>0</v>
      </c>
      <c r="AV683" s="229">
        <f>SUMPRODUCT(LEN($AH683:$AH686)-LEN(SUBSTITUTE($AH683:$AH686,"F", "")))</f>
        <v>0</v>
      </c>
      <c r="AW683" s="232">
        <f>SUMPRODUCT(LEN($AG683:$AG686)-LEN(SUBSTITUTE($AG683:$AG686,"F", "")))</f>
        <v>0</v>
      </c>
      <c r="AX683" s="235">
        <f>SUMPRODUCT(LEN($M683:$AE686)-LEN(SUBSTITUTE($M683:$AE686,"G", "")))</f>
        <v>0</v>
      </c>
      <c r="AY683" s="229">
        <f>SUMPRODUCT(LEN($AH683:$AH686)-LEN(SUBSTITUTE($AH683:$AH686,"G", "")))</f>
        <v>0</v>
      </c>
      <c r="AZ683" s="232">
        <f>SUMPRODUCT(LEN($AG683:$AG686)-LEN(SUBSTITUTE($AG683:$AG686,"G", "")))</f>
        <v>0</v>
      </c>
      <c r="BA683" s="235">
        <f>SUMPRODUCT(LEN($M683:$AE686)-LEN(SUBSTITUTE($M683:$AE686,"M", "")))</f>
        <v>0</v>
      </c>
      <c r="BB683" s="229">
        <f>SUMPRODUCT(LEN($AH683:$AH686)-LEN(SUBSTITUTE($AH683:$AH686,"M", "")))</f>
        <v>0</v>
      </c>
      <c r="BC683" s="232">
        <f>SUMPRODUCT(LEN($AG683:$AG686)-LEN(SUBSTITUTE($AG683:$AG686,"M", "")))</f>
        <v>0</v>
      </c>
      <c r="BD683" s="297">
        <f>SUMPRODUCT(LEN($AI683:$AI686)-LEN(SUBSTITUTE($AI683:$AI686,"S", "")))</f>
        <v>0</v>
      </c>
      <c r="BE683" s="300">
        <f>SUMPRODUCT(LEN($AI683:$AI686)-LEN(SUBSTITUTE($AI683:$AI686,"F", "")))</f>
        <v>0</v>
      </c>
      <c r="BF683" s="300">
        <f>SUMPRODUCT(LEN($AI683:$AI686)-LEN(SUBSTITUTE($AI683:$AI686,"G", "")))</f>
        <v>0</v>
      </c>
      <c r="BG683" s="303">
        <f>SUMPRODUCT(LEN($AI683:$AI686)-LEN(SUBSTITUTE($AI683:$AI686,"M", "")))</f>
        <v>0</v>
      </c>
    </row>
    <row r="684" spans="2:60" ht="28.15" hidden="1" customHeight="1" thickBot="1">
      <c r="B684" s="29"/>
      <c r="C684" s="264"/>
      <c r="D684" s="37"/>
      <c r="E684" s="36"/>
      <c r="F684" s="36"/>
      <c r="G684" s="35"/>
      <c r="H684" s="256"/>
      <c r="I684" s="260"/>
      <c r="J684" s="260"/>
      <c r="K684" s="260"/>
      <c r="L684" s="32" t="s">
        <v>72</v>
      </c>
      <c r="M684" s="31"/>
      <c r="N684" s="32" t="s">
        <v>71</v>
      </c>
      <c r="O684" s="31"/>
      <c r="P684" s="32" t="s">
        <v>70</v>
      </c>
      <c r="Q684" s="31"/>
      <c r="R684" s="32" t="s">
        <v>69</v>
      </c>
      <c r="S684" s="31"/>
      <c r="T684" s="32" t="s">
        <v>68</v>
      </c>
      <c r="U684" s="31"/>
      <c r="V684" s="32" t="s">
        <v>67</v>
      </c>
      <c r="W684" s="31"/>
      <c r="X684" s="32" t="s">
        <v>66</v>
      </c>
      <c r="Y684" s="31"/>
      <c r="Z684" s="32" t="s">
        <v>65</v>
      </c>
      <c r="AA684" s="31"/>
      <c r="AB684" s="34" t="s">
        <v>64</v>
      </c>
      <c r="AC684" s="33"/>
      <c r="AD684" s="32" t="s">
        <v>63</v>
      </c>
      <c r="AE684" s="31"/>
      <c r="AF684" s="30"/>
      <c r="AG684" s="31"/>
      <c r="AH684" s="30"/>
      <c r="AI684" s="20"/>
      <c r="AJ684" s="246"/>
      <c r="AK684" s="246"/>
      <c r="AL684" s="19"/>
      <c r="AM684" s="7"/>
      <c r="AN684" s="7"/>
      <c r="AO684" s="239"/>
      <c r="AP684" s="230"/>
      <c r="AQ684" s="233"/>
      <c r="AR684" s="236"/>
      <c r="AS684" s="230"/>
      <c r="AT684" s="233"/>
      <c r="AU684" s="236"/>
      <c r="AV684" s="230"/>
      <c r="AW684" s="233"/>
      <c r="AX684" s="236"/>
      <c r="AY684" s="230"/>
      <c r="AZ684" s="233"/>
      <c r="BA684" s="236"/>
      <c r="BB684" s="230"/>
      <c r="BC684" s="233"/>
      <c r="BD684" s="298"/>
      <c r="BE684" s="301"/>
      <c r="BF684" s="301"/>
      <c r="BG684" s="304"/>
    </row>
    <row r="685" spans="2:60" ht="28.15" hidden="1" customHeight="1">
      <c r="B685" s="29"/>
      <c r="C685" s="265"/>
      <c r="D685" s="28"/>
      <c r="E685" s="27"/>
      <c r="F685" s="27"/>
      <c r="G685" s="26"/>
      <c r="H685" s="257"/>
      <c r="I685" s="261"/>
      <c r="J685" s="261"/>
      <c r="K685" s="261"/>
      <c r="L685" s="23" t="s">
        <v>62</v>
      </c>
      <c r="M685" s="22"/>
      <c r="N685" s="23" t="s">
        <v>61</v>
      </c>
      <c r="O685" s="22"/>
      <c r="P685" s="23" t="s">
        <v>60</v>
      </c>
      <c r="Q685" s="22"/>
      <c r="R685" s="23" t="s">
        <v>59</v>
      </c>
      <c r="S685" s="22"/>
      <c r="T685" s="23" t="s">
        <v>58</v>
      </c>
      <c r="U685" s="22"/>
      <c r="V685" s="23" t="s">
        <v>57</v>
      </c>
      <c r="W685" s="22"/>
      <c r="X685" s="23" t="s">
        <v>56</v>
      </c>
      <c r="Y685" s="22"/>
      <c r="Z685" s="23" t="s">
        <v>55</v>
      </c>
      <c r="AA685" s="22"/>
      <c r="AB685" s="25" t="s">
        <v>54</v>
      </c>
      <c r="AC685" s="24"/>
      <c r="AD685" s="23">
        <v>39</v>
      </c>
      <c r="AE685" s="22"/>
      <c r="AF685" s="21"/>
      <c r="AG685" s="22"/>
      <c r="AH685" s="21"/>
      <c r="AI685" s="20"/>
      <c r="AJ685" s="246"/>
      <c r="AK685" s="246"/>
      <c r="AL685" s="19"/>
      <c r="AM685" s="7"/>
      <c r="AN685" s="7"/>
      <c r="AO685" s="239"/>
      <c r="AP685" s="230"/>
      <c r="AQ685" s="233"/>
      <c r="AR685" s="236"/>
      <c r="AS685" s="230"/>
      <c r="AT685" s="233"/>
      <c r="AU685" s="236"/>
      <c r="AV685" s="230"/>
      <c r="AW685" s="233"/>
      <c r="AX685" s="236"/>
      <c r="AY685" s="230"/>
      <c r="AZ685" s="233"/>
      <c r="BA685" s="236"/>
      <c r="BB685" s="230"/>
      <c r="BC685" s="233"/>
      <c r="BD685" s="298"/>
      <c r="BE685" s="301"/>
      <c r="BF685" s="301"/>
      <c r="BG685" s="304"/>
    </row>
    <row r="686" spans="2:60" ht="28.15" hidden="1" customHeight="1" thickBot="1">
      <c r="B686" s="29"/>
      <c r="C686" s="266"/>
      <c r="D686" s="57"/>
      <c r="E686" s="56"/>
      <c r="F686" s="56"/>
      <c r="G686" s="55"/>
      <c r="H686" s="258"/>
      <c r="I686" s="262"/>
      <c r="J686" s="262"/>
      <c r="K686" s="262"/>
      <c r="L686" s="52" t="s">
        <v>53</v>
      </c>
      <c r="M686" s="51"/>
      <c r="N686" s="52" t="s">
        <v>52</v>
      </c>
      <c r="O686" s="51"/>
      <c r="P686" s="52" t="s">
        <v>51</v>
      </c>
      <c r="Q686" s="51"/>
      <c r="R686" s="52" t="s">
        <v>50</v>
      </c>
      <c r="S686" s="51"/>
      <c r="T686" s="52">
        <v>20</v>
      </c>
      <c r="U686" s="51"/>
      <c r="V686" s="52" t="s">
        <v>49</v>
      </c>
      <c r="W686" s="51"/>
      <c r="X686" s="52" t="s">
        <v>48</v>
      </c>
      <c r="Y686" s="51"/>
      <c r="Z686" s="52" t="s">
        <v>47</v>
      </c>
      <c r="AA686" s="51"/>
      <c r="AB686" s="54" t="s">
        <v>46</v>
      </c>
      <c r="AC686" s="53"/>
      <c r="AD686" s="52" t="s">
        <v>45</v>
      </c>
      <c r="AE686" s="51"/>
      <c r="AF686" s="50"/>
      <c r="AG686" s="51"/>
      <c r="AH686" s="50"/>
      <c r="AI686" s="49"/>
      <c r="AJ686" s="248"/>
      <c r="AK686" s="248"/>
      <c r="AL686" s="48"/>
      <c r="AM686" s="7"/>
      <c r="AN686" s="7"/>
      <c r="AO686" s="240"/>
      <c r="AP686" s="231"/>
      <c r="AQ686" s="234"/>
      <c r="AR686" s="237"/>
      <c r="AS686" s="231"/>
      <c r="AT686" s="234"/>
      <c r="AU686" s="237"/>
      <c r="AV686" s="231"/>
      <c r="AW686" s="234"/>
      <c r="AX686" s="237"/>
      <c r="AY686" s="231"/>
      <c r="AZ686" s="234"/>
      <c r="BA686" s="237"/>
      <c r="BB686" s="231"/>
      <c r="BC686" s="234"/>
      <c r="BD686" s="299"/>
      <c r="BE686" s="302"/>
      <c r="BF686" s="302"/>
      <c r="BG686" s="305"/>
    </row>
    <row r="687" spans="2:60" ht="28.15" hidden="1" customHeight="1">
      <c r="B687" s="29"/>
      <c r="C687" s="263">
        <v>2</v>
      </c>
      <c r="D687" s="47"/>
      <c r="E687" s="46"/>
      <c r="F687" s="46"/>
      <c r="G687" s="45"/>
      <c r="H687" s="255"/>
      <c r="I687" s="259"/>
      <c r="J687" s="259"/>
      <c r="K687" s="259"/>
      <c r="L687" s="42" t="s">
        <v>82</v>
      </c>
      <c r="M687" s="41"/>
      <c r="N687" s="42" t="s">
        <v>81</v>
      </c>
      <c r="O687" s="41"/>
      <c r="P687" s="42" t="s">
        <v>80</v>
      </c>
      <c r="Q687" s="41"/>
      <c r="R687" s="42" t="s">
        <v>79</v>
      </c>
      <c r="S687" s="41"/>
      <c r="T687" s="42" t="s">
        <v>78</v>
      </c>
      <c r="U687" s="41"/>
      <c r="V687" s="42" t="s">
        <v>77</v>
      </c>
      <c r="W687" s="41"/>
      <c r="X687" s="42" t="s">
        <v>76</v>
      </c>
      <c r="Y687" s="41"/>
      <c r="Z687" s="42" t="s">
        <v>75</v>
      </c>
      <c r="AA687" s="41"/>
      <c r="AB687" s="44" t="s">
        <v>74</v>
      </c>
      <c r="AC687" s="43"/>
      <c r="AD687" s="42" t="s">
        <v>73</v>
      </c>
      <c r="AE687" s="41"/>
      <c r="AF687" s="40"/>
      <c r="AG687" s="41"/>
      <c r="AH687" s="40"/>
      <c r="AI687" s="39"/>
      <c r="AJ687" s="249"/>
      <c r="AK687" s="252"/>
      <c r="AL687" s="38"/>
      <c r="AM687" s="7"/>
      <c r="AN687" s="7"/>
      <c r="AO687" s="238">
        <f>SUMPRODUCT(LEN($M687:$AE690)-LEN(SUBSTITUTE($M687:$AE690,"A", "")))</f>
        <v>0</v>
      </c>
      <c r="AP687" s="229">
        <f>SUMPRODUCT(LEN($AH687:$AH690)-LEN(SUBSTITUTE($AH687:$AH690,"A", "")))</f>
        <v>0</v>
      </c>
      <c r="AQ687" s="232">
        <f>SUMPRODUCT(LEN($AG687:$AG690)-LEN(SUBSTITUTE($AG687:$AG690,"A", "")))</f>
        <v>0</v>
      </c>
      <c r="AR687" s="235">
        <f>SUMPRODUCT(LEN($M687:$AE690)-LEN(SUBSTITUTE($M687:$AE690,"S", "")))</f>
        <v>0</v>
      </c>
      <c r="AS687" s="229">
        <f>SUMPRODUCT(LEN($AH687:$AH690)-LEN(SUBSTITUTE($AH687:$AH690,"S", "")))</f>
        <v>0</v>
      </c>
      <c r="AT687" s="232">
        <f>SUMPRODUCT(LEN($AG687:$AG690)-LEN(SUBSTITUTE($AG687:$AG690,"S", "")))</f>
        <v>0</v>
      </c>
      <c r="AU687" s="235">
        <f>SUMPRODUCT(LEN($M687:$AE690)-LEN(SUBSTITUTE($M687:$AE690,"F", "")))</f>
        <v>0</v>
      </c>
      <c r="AV687" s="229">
        <f>SUMPRODUCT(LEN($AH687:$AH690)-LEN(SUBSTITUTE($AH687:$AH690,"F", "")))</f>
        <v>0</v>
      </c>
      <c r="AW687" s="232">
        <f>SUMPRODUCT(LEN($AG687:$AG690)-LEN(SUBSTITUTE($AG687:$AG690,"F", "")))</f>
        <v>0</v>
      </c>
      <c r="AX687" s="235">
        <f>SUMPRODUCT(LEN($M687:$AE690)-LEN(SUBSTITUTE($M687:$AE690,"G", "")))</f>
        <v>0</v>
      </c>
      <c r="AY687" s="229">
        <f>SUMPRODUCT(LEN($AH687:$AH690)-LEN(SUBSTITUTE($AH687:$AH690,"G", "")))</f>
        <v>0</v>
      </c>
      <c r="AZ687" s="232">
        <f>SUMPRODUCT(LEN($AG687:$AG690)-LEN(SUBSTITUTE($AG687:$AG690,"G", "")))</f>
        <v>0</v>
      </c>
      <c r="BA687" s="235">
        <f>SUMPRODUCT(LEN($M687:$AE690)-LEN(SUBSTITUTE($M687:$AE690,"M", "")))</f>
        <v>0</v>
      </c>
      <c r="BB687" s="229">
        <f>SUMPRODUCT(LEN($AH687:$AH690)-LEN(SUBSTITUTE($AH687:$AH690,"M", "")))</f>
        <v>0</v>
      </c>
      <c r="BC687" s="232">
        <f>SUMPRODUCT(LEN($AG687:$AG690)-LEN(SUBSTITUTE($AG687:$AG690,"M", "")))</f>
        <v>0</v>
      </c>
      <c r="BD687" s="297">
        <f>SUMPRODUCT(LEN($AI687:$AI690)-LEN(SUBSTITUTE($AI687:$AI690,"S", "")))</f>
        <v>0</v>
      </c>
      <c r="BE687" s="300">
        <f>SUMPRODUCT(LEN($AI687:$AI690)-LEN(SUBSTITUTE($AI687:$AI690,"F", "")))</f>
        <v>0</v>
      </c>
      <c r="BF687" s="300">
        <f>SUMPRODUCT(LEN($AI687:$AI690)-LEN(SUBSTITUTE($AI687:$AI690,"G", "")))</f>
        <v>0</v>
      </c>
      <c r="BG687" s="303">
        <f>SUMPRODUCT(LEN($AI687:$AI690)-LEN(SUBSTITUTE($AI687:$AI690,"M", "")))</f>
        <v>0</v>
      </c>
    </row>
    <row r="688" spans="2:60" ht="28.15" hidden="1" customHeight="1" thickBot="1">
      <c r="B688" s="29"/>
      <c r="C688" s="264"/>
      <c r="D688" s="37"/>
      <c r="E688" s="36"/>
      <c r="F688" s="36"/>
      <c r="G688" s="35"/>
      <c r="H688" s="256"/>
      <c r="I688" s="260"/>
      <c r="J688" s="260"/>
      <c r="K688" s="260"/>
      <c r="L688" s="32" t="s">
        <v>72</v>
      </c>
      <c r="M688" s="31"/>
      <c r="N688" s="32" t="s">
        <v>71</v>
      </c>
      <c r="O688" s="31"/>
      <c r="P688" s="32" t="s">
        <v>70</v>
      </c>
      <c r="Q688" s="31"/>
      <c r="R688" s="32" t="s">
        <v>69</v>
      </c>
      <c r="S688" s="31"/>
      <c r="T688" s="32" t="s">
        <v>68</v>
      </c>
      <c r="U688" s="31"/>
      <c r="V688" s="32" t="s">
        <v>67</v>
      </c>
      <c r="W688" s="31"/>
      <c r="X688" s="32" t="s">
        <v>66</v>
      </c>
      <c r="Y688" s="31"/>
      <c r="Z688" s="32" t="s">
        <v>65</v>
      </c>
      <c r="AA688" s="31"/>
      <c r="AB688" s="34" t="s">
        <v>64</v>
      </c>
      <c r="AC688" s="33"/>
      <c r="AD688" s="32" t="s">
        <v>63</v>
      </c>
      <c r="AE688" s="31"/>
      <c r="AF688" s="30"/>
      <c r="AG688" s="31"/>
      <c r="AH688" s="30"/>
      <c r="AI688" s="20"/>
      <c r="AJ688" s="250"/>
      <c r="AK688" s="253"/>
      <c r="AL688" s="19"/>
      <c r="AM688" s="7"/>
      <c r="AN688" s="7"/>
      <c r="AO688" s="239"/>
      <c r="AP688" s="230"/>
      <c r="AQ688" s="233"/>
      <c r="AR688" s="236"/>
      <c r="AS688" s="230"/>
      <c r="AT688" s="233"/>
      <c r="AU688" s="236"/>
      <c r="AV688" s="230"/>
      <c r="AW688" s="233"/>
      <c r="AX688" s="236"/>
      <c r="AY688" s="230"/>
      <c r="AZ688" s="233"/>
      <c r="BA688" s="236"/>
      <c r="BB688" s="230"/>
      <c r="BC688" s="233"/>
      <c r="BD688" s="298"/>
      <c r="BE688" s="301"/>
      <c r="BF688" s="301"/>
      <c r="BG688" s="304"/>
    </row>
    <row r="689" spans="2:60" ht="28.15" hidden="1" customHeight="1">
      <c r="B689" s="29"/>
      <c r="C689" s="265"/>
      <c r="D689" s="28"/>
      <c r="E689" s="27"/>
      <c r="F689" s="27"/>
      <c r="G689" s="26"/>
      <c r="H689" s="257"/>
      <c r="I689" s="261"/>
      <c r="J689" s="261"/>
      <c r="K689" s="261"/>
      <c r="L689" s="23" t="s">
        <v>62</v>
      </c>
      <c r="M689" s="22"/>
      <c r="N689" s="23" t="s">
        <v>61</v>
      </c>
      <c r="O689" s="22"/>
      <c r="P689" s="23" t="s">
        <v>60</v>
      </c>
      <c r="Q689" s="22"/>
      <c r="R689" s="23" t="s">
        <v>59</v>
      </c>
      <c r="S689" s="22"/>
      <c r="T689" s="23" t="s">
        <v>58</v>
      </c>
      <c r="U689" s="22"/>
      <c r="V689" s="23" t="s">
        <v>57</v>
      </c>
      <c r="W689" s="22"/>
      <c r="X689" s="23" t="s">
        <v>56</v>
      </c>
      <c r="Y689" s="22"/>
      <c r="Z689" s="23" t="s">
        <v>55</v>
      </c>
      <c r="AA689" s="22"/>
      <c r="AB689" s="25" t="s">
        <v>54</v>
      </c>
      <c r="AC689" s="24"/>
      <c r="AD689" s="23">
        <v>39</v>
      </c>
      <c r="AE689" s="22"/>
      <c r="AF689" s="21"/>
      <c r="AG689" s="22"/>
      <c r="AH689" s="21"/>
      <c r="AI689" s="20"/>
      <c r="AJ689" s="250"/>
      <c r="AK689" s="253"/>
      <c r="AL689" s="19"/>
      <c r="AM689" s="7"/>
      <c r="AN689" s="7"/>
      <c r="AO689" s="239"/>
      <c r="AP689" s="230"/>
      <c r="AQ689" s="233"/>
      <c r="AR689" s="236"/>
      <c r="AS689" s="230"/>
      <c r="AT689" s="233"/>
      <c r="AU689" s="236"/>
      <c r="AV689" s="230"/>
      <c r="AW689" s="233"/>
      <c r="AX689" s="236"/>
      <c r="AY689" s="230"/>
      <c r="AZ689" s="233"/>
      <c r="BA689" s="236"/>
      <c r="BB689" s="230"/>
      <c r="BC689" s="233"/>
      <c r="BD689" s="298"/>
      <c r="BE689" s="301"/>
      <c r="BF689" s="301"/>
      <c r="BG689" s="304"/>
    </row>
    <row r="690" spans="2:60" ht="28.15" hidden="1" customHeight="1" thickBot="1">
      <c r="B690" s="29"/>
      <c r="C690" s="266"/>
      <c r="D690" s="57"/>
      <c r="E690" s="56"/>
      <c r="F690" s="56"/>
      <c r="G690" s="55"/>
      <c r="H690" s="258"/>
      <c r="I690" s="262"/>
      <c r="J690" s="262"/>
      <c r="K690" s="262"/>
      <c r="L690" s="52" t="s">
        <v>53</v>
      </c>
      <c r="M690" s="51"/>
      <c r="N690" s="52" t="s">
        <v>52</v>
      </c>
      <c r="O690" s="51"/>
      <c r="P690" s="52" t="s">
        <v>51</v>
      </c>
      <c r="Q690" s="51"/>
      <c r="R690" s="52" t="s">
        <v>50</v>
      </c>
      <c r="S690" s="51"/>
      <c r="T690" s="52">
        <v>20</v>
      </c>
      <c r="U690" s="51"/>
      <c r="V690" s="52" t="s">
        <v>49</v>
      </c>
      <c r="W690" s="51"/>
      <c r="X690" s="52" t="s">
        <v>48</v>
      </c>
      <c r="Y690" s="51"/>
      <c r="Z690" s="52" t="s">
        <v>47</v>
      </c>
      <c r="AA690" s="51"/>
      <c r="AB690" s="54" t="s">
        <v>46</v>
      </c>
      <c r="AC690" s="53"/>
      <c r="AD690" s="52" t="s">
        <v>45</v>
      </c>
      <c r="AE690" s="51"/>
      <c r="AF690" s="50"/>
      <c r="AG690" s="51"/>
      <c r="AH690" s="50"/>
      <c r="AI690" s="49"/>
      <c r="AJ690" s="251"/>
      <c r="AK690" s="254"/>
      <c r="AL690" s="48"/>
      <c r="AM690" s="7"/>
      <c r="AN690" s="7"/>
      <c r="AO690" s="240"/>
      <c r="AP690" s="231"/>
      <c r="AQ690" s="234"/>
      <c r="AR690" s="237"/>
      <c r="AS690" s="231"/>
      <c r="AT690" s="234"/>
      <c r="AU690" s="237"/>
      <c r="AV690" s="231"/>
      <c r="AW690" s="234"/>
      <c r="AX690" s="237"/>
      <c r="AY690" s="231"/>
      <c r="AZ690" s="234"/>
      <c r="BA690" s="237"/>
      <c r="BB690" s="231"/>
      <c r="BC690" s="234"/>
      <c r="BD690" s="299"/>
      <c r="BE690" s="302"/>
      <c r="BF690" s="302"/>
      <c r="BG690" s="305"/>
    </row>
    <row r="691" spans="2:60" ht="28.15" hidden="1" customHeight="1">
      <c r="B691" s="29"/>
      <c r="C691" s="263">
        <v>3</v>
      </c>
      <c r="D691" s="47"/>
      <c r="E691" s="46"/>
      <c r="F691" s="46"/>
      <c r="G691" s="45"/>
      <c r="H691" s="255"/>
      <c r="I691" s="259"/>
      <c r="J691" s="259"/>
      <c r="K691" s="259"/>
      <c r="L691" s="42" t="s">
        <v>82</v>
      </c>
      <c r="M691" s="41"/>
      <c r="N691" s="42" t="s">
        <v>81</v>
      </c>
      <c r="O691" s="41"/>
      <c r="P691" s="42" t="s">
        <v>80</v>
      </c>
      <c r="Q691" s="41"/>
      <c r="R691" s="42" t="s">
        <v>79</v>
      </c>
      <c r="S691" s="41"/>
      <c r="T691" s="42" t="s">
        <v>78</v>
      </c>
      <c r="U691" s="41"/>
      <c r="V691" s="42" t="s">
        <v>77</v>
      </c>
      <c r="W691" s="41"/>
      <c r="X691" s="42" t="s">
        <v>76</v>
      </c>
      <c r="Y691" s="41"/>
      <c r="Z691" s="42" t="s">
        <v>75</v>
      </c>
      <c r="AA691" s="41"/>
      <c r="AB691" s="44" t="s">
        <v>74</v>
      </c>
      <c r="AC691" s="43"/>
      <c r="AD691" s="42" t="s">
        <v>73</v>
      </c>
      <c r="AE691" s="41"/>
      <c r="AF691" s="40"/>
      <c r="AG691" s="41"/>
      <c r="AH691" s="40"/>
      <c r="AI691" s="39"/>
      <c r="AJ691" s="245"/>
      <c r="AK691" s="245"/>
      <c r="AL691" s="38"/>
      <c r="AM691" s="7"/>
      <c r="AN691" s="7"/>
      <c r="AO691" s="238">
        <f>SUMPRODUCT(LEN($M691:$AE694)-LEN(SUBSTITUTE($M691:$AE694,"A", "")))</f>
        <v>0</v>
      </c>
      <c r="AP691" s="229">
        <f>SUMPRODUCT(LEN($AH691:$AH694)-LEN(SUBSTITUTE($AH691:$AH694,"A", "")))</f>
        <v>0</v>
      </c>
      <c r="AQ691" s="232">
        <f>SUMPRODUCT(LEN($AG691:$AG694)-LEN(SUBSTITUTE($AG691:$AG694,"A", "")))</f>
        <v>0</v>
      </c>
      <c r="AR691" s="235">
        <f>SUMPRODUCT(LEN($M691:$AE694)-LEN(SUBSTITUTE($M691:$AE694,"S", "")))</f>
        <v>0</v>
      </c>
      <c r="AS691" s="229">
        <f>SUMPRODUCT(LEN($AH691:$AH694)-LEN(SUBSTITUTE($AH691:$AH694,"S", "")))</f>
        <v>0</v>
      </c>
      <c r="AT691" s="232">
        <f>SUMPRODUCT(LEN($AG691:$AG694)-LEN(SUBSTITUTE($AG691:$AG694,"S", "")))</f>
        <v>0</v>
      </c>
      <c r="AU691" s="235">
        <f>SUMPRODUCT(LEN($M691:$AE694)-LEN(SUBSTITUTE($M691:$AE694,"F", "")))</f>
        <v>0</v>
      </c>
      <c r="AV691" s="229">
        <f>SUMPRODUCT(LEN($AH691:$AH694)-LEN(SUBSTITUTE($AH691:$AH694,"F", "")))</f>
        <v>0</v>
      </c>
      <c r="AW691" s="232">
        <f>SUMPRODUCT(LEN($AG691:$AG694)-LEN(SUBSTITUTE($AG691:$AG694,"F", "")))</f>
        <v>0</v>
      </c>
      <c r="AX691" s="235">
        <f>SUMPRODUCT(LEN($M691:$AE694)-LEN(SUBSTITUTE($M691:$AE694,"G", "")))</f>
        <v>0</v>
      </c>
      <c r="AY691" s="229">
        <f>SUMPRODUCT(LEN($AH691:$AH694)-LEN(SUBSTITUTE($AH691:$AH694,"G", "")))</f>
        <v>0</v>
      </c>
      <c r="AZ691" s="232">
        <f>SUMPRODUCT(LEN($AG691:$AG694)-LEN(SUBSTITUTE($AG691:$AG694,"G", "")))</f>
        <v>0</v>
      </c>
      <c r="BA691" s="235">
        <f>SUMPRODUCT(LEN($M691:$AE694)-LEN(SUBSTITUTE($M691:$AE694,"M", "")))</f>
        <v>0</v>
      </c>
      <c r="BB691" s="229">
        <f>SUMPRODUCT(LEN($AH691:$AH694)-LEN(SUBSTITUTE($AH691:$AH694,"M", "")))</f>
        <v>0</v>
      </c>
      <c r="BC691" s="232">
        <f>SUMPRODUCT(LEN($AG691:$AG694)-LEN(SUBSTITUTE($AG691:$AG694,"M", "")))</f>
        <v>0</v>
      </c>
      <c r="BD691" s="297">
        <f>SUMPRODUCT(LEN($AI691:$AI694)-LEN(SUBSTITUTE($AI691:$AI694,"S", "")))</f>
        <v>0</v>
      </c>
      <c r="BE691" s="300">
        <f>SUMPRODUCT(LEN($AI691:$AI694)-LEN(SUBSTITUTE($AI691:$AI694,"F", "")))</f>
        <v>0</v>
      </c>
      <c r="BF691" s="300">
        <f>SUMPRODUCT(LEN($AI691:$AI694)-LEN(SUBSTITUTE($AI691:$AI694,"G", "")))</f>
        <v>0</v>
      </c>
      <c r="BG691" s="303">
        <f>SUMPRODUCT(LEN($AI691:$AI694)-LEN(SUBSTITUTE($AI691:$AI694,"M", "")))</f>
        <v>0</v>
      </c>
    </row>
    <row r="692" spans="2:60" ht="28.15" hidden="1" customHeight="1" thickBot="1">
      <c r="B692" s="29"/>
      <c r="C692" s="264"/>
      <c r="D692" s="37"/>
      <c r="E692" s="36"/>
      <c r="F692" s="36"/>
      <c r="G692" s="35"/>
      <c r="H692" s="256"/>
      <c r="I692" s="260"/>
      <c r="J692" s="260"/>
      <c r="K692" s="260"/>
      <c r="L692" s="32" t="s">
        <v>72</v>
      </c>
      <c r="M692" s="31"/>
      <c r="N692" s="32" t="s">
        <v>71</v>
      </c>
      <c r="O692" s="31"/>
      <c r="P692" s="32" t="s">
        <v>70</v>
      </c>
      <c r="Q692" s="31"/>
      <c r="R692" s="32" t="s">
        <v>69</v>
      </c>
      <c r="S692" s="31"/>
      <c r="T692" s="32" t="s">
        <v>68</v>
      </c>
      <c r="U692" s="31"/>
      <c r="V692" s="32" t="s">
        <v>67</v>
      </c>
      <c r="W692" s="31"/>
      <c r="X692" s="32" t="s">
        <v>66</v>
      </c>
      <c r="Y692" s="31"/>
      <c r="Z692" s="32" t="s">
        <v>65</v>
      </c>
      <c r="AA692" s="31"/>
      <c r="AB692" s="34" t="s">
        <v>64</v>
      </c>
      <c r="AC692" s="33"/>
      <c r="AD692" s="32" t="s">
        <v>63</v>
      </c>
      <c r="AE692" s="31"/>
      <c r="AF692" s="30"/>
      <c r="AG692" s="31"/>
      <c r="AH692" s="30"/>
      <c r="AI692" s="20"/>
      <c r="AJ692" s="246"/>
      <c r="AK692" s="246"/>
      <c r="AL692" s="19"/>
      <c r="AM692" s="7"/>
      <c r="AN692" s="7"/>
      <c r="AO692" s="239"/>
      <c r="AP692" s="230"/>
      <c r="AQ692" s="233"/>
      <c r="AR692" s="236"/>
      <c r="AS692" s="230"/>
      <c r="AT692" s="233"/>
      <c r="AU692" s="236"/>
      <c r="AV692" s="230"/>
      <c r="AW692" s="233"/>
      <c r="AX692" s="236"/>
      <c r="AY692" s="230"/>
      <c r="AZ692" s="233"/>
      <c r="BA692" s="236"/>
      <c r="BB692" s="230"/>
      <c r="BC692" s="233"/>
      <c r="BD692" s="298"/>
      <c r="BE692" s="301"/>
      <c r="BF692" s="301"/>
      <c r="BG692" s="304"/>
    </row>
    <row r="693" spans="2:60" ht="28.15" hidden="1" customHeight="1">
      <c r="B693" s="29"/>
      <c r="C693" s="265"/>
      <c r="D693" s="28"/>
      <c r="E693" s="27"/>
      <c r="F693" s="27"/>
      <c r="G693" s="26"/>
      <c r="H693" s="257"/>
      <c r="I693" s="261"/>
      <c r="J693" s="261"/>
      <c r="K693" s="261"/>
      <c r="L693" s="23" t="s">
        <v>62</v>
      </c>
      <c r="M693" s="22"/>
      <c r="N693" s="23" t="s">
        <v>61</v>
      </c>
      <c r="O693" s="22"/>
      <c r="P693" s="23" t="s">
        <v>60</v>
      </c>
      <c r="Q693" s="22"/>
      <c r="R693" s="23" t="s">
        <v>59</v>
      </c>
      <c r="S693" s="22"/>
      <c r="T693" s="23" t="s">
        <v>58</v>
      </c>
      <c r="U693" s="22"/>
      <c r="V693" s="23" t="s">
        <v>57</v>
      </c>
      <c r="W693" s="22"/>
      <c r="X693" s="23" t="s">
        <v>56</v>
      </c>
      <c r="Y693" s="22"/>
      <c r="Z693" s="23" t="s">
        <v>55</v>
      </c>
      <c r="AA693" s="22"/>
      <c r="AB693" s="25" t="s">
        <v>54</v>
      </c>
      <c r="AC693" s="24"/>
      <c r="AD693" s="23">
        <v>39</v>
      </c>
      <c r="AE693" s="22"/>
      <c r="AF693" s="21"/>
      <c r="AG693" s="22"/>
      <c r="AH693" s="21"/>
      <c r="AI693" s="20"/>
      <c r="AJ693" s="246"/>
      <c r="AK693" s="246"/>
      <c r="AL693" s="19"/>
      <c r="AM693" s="7"/>
      <c r="AN693" s="7"/>
      <c r="AO693" s="239"/>
      <c r="AP693" s="230"/>
      <c r="AQ693" s="233"/>
      <c r="AR693" s="236"/>
      <c r="AS693" s="230"/>
      <c r="AT693" s="233"/>
      <c r="AU693" s="236"/>
      <c r="AV693" s="230"/>
      <c r="AW693" s="233"/>
      <c r="AX693" s="236"/>
      <c r="AY693" s="230"/>
      <c r="AZ693" s="233"/>
      <c r="BA693" s="236"/>
      <c r="BB693" s="230"/>
      <c r="BC693" s="233"/>
      <c r="BD693" s="298"/>
      <c r="BE693" s="301"/>
      <c r="BF693" s="301"/>
      <c r="BG693" s="304"/>
    </row>
    <row r="694" spans="2:60" ht="28.15" hidden="1" customHeight="1" thickBot="1">
      <c r="B694" s="18"/>
      <c r="C694" s="271"/>
      <c r="D694" s="17"/>
      <c r="E694" s="16"/>
      <c r="F694" s="16"/>
      <c r="G694" s="15"/>
      <c r="H694" s="258"/>
      <c r="I694" s="272"/>
      <c r="J694" s="272"/>
      <c r="K694" s="272"/>
      <c r="L694" s="12" t="s">
        <v>53</v>
      </c>
      <c r="M694" s="11"/>
      <c r="N694" s="12" t="s">
        <v>52</v>
      </c>
      <c r="O694" s="11"/>
      <c r="P694" s="12" t="s">
        <v>51</v>
      </c>
      <c r="Q694" s="11"/>
      <c r="R694" s="12" t="s">
        <v>50</v>
      </c>
      <c r="S694" s="11"/>
      <c r="T694" s="12">
        <v>20</v>
      </c>
      <c r="U694" s="11"/>
      <c r="V694" s="12" t="s">
        <v>49</v>
      </c>
      <c r="W694" s="11"/>
      <c r="X694" s="12" t="s">
        <v>48</v>
      </c>
      <c r="Y694" s="11"/>
      <c r="Z694" s="12" t="s">
        <v>47</v>
      </c>
      <c r="AA694" s="11"/>
      <c r="AB694" s="14" t="s">
        <v>46</v>
      </c>
      <c r="AC694" s="13"/>
      <c r="AD694" s="12" t="s">
        <v>45</v>
      </c>
      <c r="AE694" s="11"/>
      <c r="AF694" s="10"/>
      <c r="AG694" s="11"/>
      <c r="AH694" s="10"/>
      <c r="AI694" s="9"/>
      <c r="AJ694" s="247"/>
      <c r="AK694" s="247"/>
      <c r="AL694" s="8"/>
      <c r="AM694" s="7"/>
      <c r="AN694" s="7"/>
      <c r="AO694" s="240"/>
      <c r="AP694" s="231"/>
      <c r="AQ694" s="234"/>
      <c r="AR694" s="237"/>
      <c r="AS694" s="231"/>
      <c r="AT694" s="234"/>
      <c r="AU694" s="237"/>
      <c r="AV694" s="231"/>
      <c r="AW694" s="234"/>
      <c r="AX694" s="237"/>
      <c r="AY694" s="231"/>
      <c r="AZ694" s="234"/>
      <c r="BA694" s="237"/>
      <c r="BB694" s="231"/>
      <c r="BC694" s="234"/>
      <c r="BD694" s="299"/>
      <c r="BE694" s="302"/>
      <c r="BF694" s="302"/>
      <c r="BG694" s="305"/>
    </row>
    <row r="695" spans="2:60" ht="85.9" hidden="1" customHeight="1" thickBot="1">
      <c r="B695" s="94" t="s">
        <v>119</v>
      </c>
      <c r="C695" s="83" t="s">
        <v>118</v>
      </c>
      <c r="D695" s="88" t="s">
        <v>117</v>
      </c>
      <c r="E695" s="93" t="s">
        <v>116</v>
      </c>
      <c r="F695" s="92"/>
      <c r="G695" s="91"/>
      <c r="H695" s="90" t="s">
        <v>115</v>
      </c>
      <c r="I695" s="88" t="s">
        <v>43</v>
      </c>
      <c r="J695" s="88" t="s">
        <v>114</v>
      </c>
      <c r="K695" s="88" t="s">
        <v>44</v>
      </c>
      <c r="L695" s="227" t="s">
        <v>113</v>
      </c>
      <c r="M695" s="270"/>
      <c r="N695" s="227" t="s">
        <v>112</v>
      </c>
      <c r="O695" s="270"/>
      <c r="P695" s="227" t="s">
        <v>112</v>
      </c>
      <c r="Q695" s="228"/>
      <c r="R695" s="227" t="s">
        <v>112</v>
      </c>
      <c r="S695" s="228"/>
      <c r="T695" s="227" t="s">
        <v>112</v>
      </c>
      <c r="U695" s="228"/>
      <c r="V695" s="227" t="s">
        <v>112</v>
      </c>
      <c r="W695" s="228"/>
      <c r="X695" s="227" t="s">
        <v>112</v>
      </c>
      <c r="Y695" s="228"/>
      <c r="Z695" s="227" t="s">
        <v>112</v>
      </c>
      <c r="AA695" s="228"/>
      <c r="AB695" s="227" t="s">
        <v>112</v>
      </c>
      <c r="AC695" s="228"/>
      <c r="AD695" s="227" t="s">
        <v>112</v>
      </c>
      <c r="AE695" s="228"/>
      <c r="AF695" s="244" t="s">
        <v>111</v>
      </c>
      <c r="AG695" s="228"/>
      <c r="AH695" s="90" t="s">
        <v>110</v>
      </c>
      <c r="AI695" s="89" t="s">
        <v>109</v>
      </c>
      <c r="AJ695" s="88" t="s">
        <v>108</v>
      </c>
      <c r="AK695" s="88" t="s">
        <v>107</v>
      </c>
      <c r="AL695" s="87" t="s">
        <v>106</v>
      </c>
      <c r="AM695" s="86"/>
      <c r="AN695" s="86"/>
      <c r="AO695" s="84" t="s">
        <v>105</v>
      </c>
      <c r="AP695" s="83" t="s">
        <v>104</v>
      </c>
      <c r="AQ695" s="82" t="s">
        <v>103</v>
      </c>
      <c r="AR695" s="84" t="s">
        <v>102</v>
      </c>
      <c r="AS695" s="83" t="s">
        <v>101</v>
      </c>
      <c r="AT695" s="82" t="s">
        <v>100</v>
      </c>
      <c r="AU695" s="84" t="s">
        <v>99</v>
      </c>
      <c r="AV695" s="83" t="s">
        <v>98</v>
      </c>
      <c r="AW695" s="85" t="s">
        <v>97</v>
      </c>
      <c r="AX695" s="84" t="s">
        <v>96</v>
      </c>
      <c r="AY695" s="83" t="s">
        <v>95</v>
      </c>
      <c r="AZ695" s="82" t="s">
        <v>94</v>
      </c>
      <c r="BA695" s="84" t="s">
        <v>93</v>
      </c>
      <c r="BB695" s="83" t="s">
        <v>92</v>
      </c>
      <c r="BC695" s="82" t="s">
        <v>91</v>
      </c>
      <c r="BD695" s="81" t="s">
        <v>90</v>
      </c>
      <c r="BE695" s="80" t="s">
        <v>89</v>
      </c>
      <c r="BF695" s="80" t="s">
        <v>88</v>
      </c>
      <c r="BG695" s="79" t="s">
        <v>87</v>
      </c>
    </row>
    <row r="696" spans="2:60" ht="48" hidden="1" thickBot="1">
      <c r="B696" s="78" t="s">
        <v>133</v>
      </c>
      <c r="C696" s="77"/>
      <c r="D696" s="76"/>
      <c r="E696" s="267"/>
      <c r="F696" s="268"/>
      <c r="G696" s="269"/>
      <c r="H696" s="75" t="s">
        <v>85</v>
      </c>
      <c r="I696" s="74"/>
      <c r="J696" s="74"/>
      <c r="K696" s="73"/>
      <c r="L696" s="72"/>
      <c r="M696" s="68"/>
      <c r="N696" s="72"/>
      <c r="O696" s="68"/>
      <c r="P696" s="72"/>
      <c r="Q696" s="68"/>
      <c r="R696" s="72"/>
      <c r="S696" s="68"/>
      <c r="T696" s="72"/>
      <c r="U696" s="68"/>
      <c r="V696" s="72"/>
      <c r="W696" s="68"/>
      <c r="X696" s="72"/>
      <c r="Y696" s="68"/>
      <c r="Z696" s="72"/>
      <c r="AA696" s="71"/>
      <c r="AB696" s="70"/>
      <c r="AC696" s="70"/>
      <c r="AD696" s="70"/>
      <c r="AE696" s="70"/>
      <c r="AF696" s="69" t="s">
        <v>84</v>
      </c>
      <c r="AG696" s="68"/>
      <c r="AH696" s="68"/>
      <c r="AI696" s="68"/>
      <c r="AJ696" s="67"/>
      <c r="AK696" s="67"/>
      <c r="AL696" s="66"/>
      <c r="AM696" s="65"/>
      <c r="AN696" s="65"/>
      <c r="AO696" s="64">
        <f t="shared" ref="AO696:BG696" si="49">SUM(AO697:AO708)</f>
        <v>0</v>
      </c>
      <c r="AP696" s="63">
        <f t="shared" si="49"/>
        <v>0</v>
      </c>
      <c r="AQ696" s="62">
        <f t="shared" si="49"/>
        <v>0</v>
      </c>
      <c r="AR696" s="64">
        <f t="shared" si="49"/>
        <v>0</v>
      </c>
      <c r="AS696" s="63">
        <f t="shared" si="49"/>
        <v>0</v>
      </c>
      <c r="AT696" s="62">
        <f t="shared" si="49"/>
        <v>0</v>
      </c>
      <c r="AU696" s="64">
        <f t="shared" si="49"/>
        <v>0</v>
      </c>
      <c r="AV696" s="63">
        <f t="shared" si="49"/>
        <v>0</v>
      </c>
      <c r="AW696" s="62">
        <f t="shared" si="49"/>
        <v>0</v>
      </c>
      <c r="AX696" s="64">
        <f t="shared" si="49"/>
        <v>0</v>
      </c>
      <c r="AY696" s="63">
        <f t="shared" si="49"/>
        <v>0</v>
      </c>
      <c r="AZ696" s="62">
        <f t="shared" si="49"/>
        <v>0</v>
      </c>
      <c r="BA696" s="64">
        <f t="shared" si="49"/>
        <v>0</v>
      </c>
      <c r="BB696" s="63">
        <f t="shared" si="49"/>
        <v>0</v>
      </c>
      <c r="BC696" s="62">
        <f t="shared" si="49"/>
        <v>0</v>
      </c>
      <c r="BD696" s="61">
        <f t="shared" si="49"/>
        <v>0</v>
      </c>
      <c r="BE696" s="60">
        <f t="shared" si="49"/>
        <v>0</v>
      </c>
      <c r="BF696" s="60">
        <f t="shared" si="49"/>
        <v>0</v>
      </c>
      <c r="BG696" s="59">
        <f t="shared" si="49"/>
        <v>0</v>
      </c>
      <c r="BH696" s="58" t="s">
        <v>83</v>
      </c>
    </row>
    <row r="697" spans="2:60" ht="28.15" hidden="1" customHeight="1">
      <c r="B697" s="29"/>
      <c r="C697" s="263">
        <v>1</v>
      </c>
      <c r="D697" s="47"/>
      <c r="E697" s="46"/>
      <c r="F697" s="46"/>
      <c r="G697" s="45"/>
      <c r="H697" s="255"/>
      <c r="I697" s="259"/>
      <c r="J697" s="259"/>
      <c r="K697" s="259"/>
      <c r="L697" s="42" t="s">
        <v>82</v>
      </c>
      <c r="M697" s="41"/>
      <c r="N697" s="42" t="s">
        <v>81</v>
      </c>
      <c r="O697" s="41"/>
      <c r="P697" s="42" t="s">
        <v>80</v>
      </c>
      <c r="Q697" s="41"/>
      <c r="R697" s="42" t="s">
        <v>79</v>
      </c>
      <c r="S697" s="41"/>
      <c r="T697" s="42" t="s">
        <v>78</v>
      </c>
      <c r="U697" s="41"/>
      <c r="V697" s="42" t="s">
        <v>77</v>
      </c>
      <c r="W697" s="41"/>
      <c r="X697" s="42" t="s">
        <v>76</v>
      </c>
      <c r="Y697" s="41"/>
      <c r="Z697" s="42" t="s">
        <v>75</v>
      </c>
      <c r="AA697" s="41"/>
      <c r="AB697" s="44" t="s">
        <v>74</v>
      </c>
      <c r="AC697" s="43"/>
      <c r="AD697" s="42" t="s">
        <v>73</v>
      </c>
      <c r="AE697" s="41"/>
      <c r="AF697" s="40"/>
      <c r="AG697" s="41"/>
      <c r="AH697" s="40"/>
      <c r="AI697" s="39"/>
      <c r="AJ697" s="245"/>
      <c r="AK697" s="245"/>
      <c r="AL697" s="38"/>
      <c r="AM697" s="7"/>
      <c r="AN697" s="7"/>
      <c r="AO697" s="238">
        <f>SUMPRODUCT(LEN($M697:$AE700)-LEN(SUBSTITUTE($M697:$AE700,"A", "")))</f>
        <v>0</v>
      </c>
      <c r="AP697" s="229">
        <f>SUMPRODUCT(LEN($AH697:$AH700)-LEN(SUBSTITUTE($AH697:$AH700,"A", "")))</f>
        <v>0</v>
      </c>
      <c r="AQ697" s="232">
        <f>SUMPRODUCT(LEN($AG697:$AG700)-LEN(SUBSTITUTE($AG697:$AG700,"A", "")))</f>
        <v>0</v>
      </c>
      <c r="AR697" s="235">
        <f>SUMPRODUCT(LEN($M697:$AE700)-LEN(SUBSTITUTE($M697:$AE700,"S", "")))</f>
        <v>0</v>
      </c>
      <c r="AS697" s="229">
        <f>SUMPRODUCT(LEN($AH697:$AH700)-LEN(SUBSTITUTE($AH697:$AH700,"S", "")))</f>
        <v>0</v>
      </c>
      <c r="AT697" s="232">
        <f>SUMPRODUCT(LEN($AG697:$AG700)-LEN(SUBSTITUTE($AG697:$AG700,"S", "")))</f>
        <v>0</v>
      </c>
      <c r="AU697" s="235">
        <f>SUMPRODUCT(LEN($M697:$AE700)-LEN(SUBSTITUTE($M697:$AE700,"F", "")))</f>
        <v>0</v>
      </c>
      <c r="AV697" s="229">
        <f>SUMPRODUCT(LEN($AH697:$AH700)-LEN(SUBSTITUTE($AH697:$AH700,"F", "")))</f>
        <v>0</v>
      </c>
      <c r="AW697" s="232">
        <f>SUMPRODUCT(LEN($AG697:$AG700)-LEN(SUBSTITUTE($AG697:$AG700,"F", "")))</f>
        <v>0</v>
      </c>
      <c r="AX697" s="235">
        <f>SUMPRODUCT(LEN($M697:$AE700)-LEN(SUBSTITUTE($M697:$AE700,"G", "")))</f>
        <v>0</v>
      </c>
      <c r="AY697" s="229">
        <f>SUMPRODUCT(LEN($AH697:$AH700)-LEN(SUBSTITUTE($AH697:$AH700,"G", "")))</f>
        <v>0</v>
      </c>
      <c r="AZ697" s="232">
        <f>SUMPRODUCT(LEN($AG697:$AG700)-LEN(SUBSTITUTE($AG697:$AG700,"G", "")))</f>
        <v>0</v>
      </c>
      <c r="BA697" s="235">
        <f>SUMPRODUCT(LEN($M697:$AE700)-LEN(SUBSTITUTE($M697:$AE700,"M", "")))</f>
        <v>0</v>
      </c>
      <c r="BB697" s="229">
        <f>SUMPRODUCT(LEN($AH697:$AH700)-LEN(SUBSTITUTE($AH697:$AH700,"M", "")))</f>
        <v>0</v>
      </c>
      <c r="BC697" s="232">
        <f>SUMPRODUCT(LEN($AG697:$AG700)-LEN(SUBSTITUTE($AG697:$AG700,"M", "")))</f>
        <v>0</v>
      </c>
      <c r="BD697" s="297">
        <f>SUMPRODUCT(LEN($AI697:$AI700)-LEN(SUBSTITUTE($AI697:$AI700,"S", "")))</f>
        <v>0</v>
      </c>
      <c r="BE697" s="300">
        <f>SUMPRODUCT(LEN($AI697:$AI700)-LEN(SUBSTITUTE($AI697:$AI700,"F", "")))</f>
        <v>0</v>
      </c>
      <c r="BF697" s="300">
        <f>SUMPRODUCT(LEN($AI697:$AI700)-LEN(SUBSTITUTE($AI697:$AI700,"G", "")))</f>
        <v>0</v>
      </c>
      <c r="BG697" s="303">
        <f>SUMPRODUCT(LEN($AI697:$AI700)-LEN(SUBSTITUTE($AI697:$AI700,"M", "")))</f>
        <v>0</v>
      </c>
    </row>
    <row r="698" spans="2:60" ht="28.15" hidden="1" customHeight="1" thickBot="1">
      <c r="B698" s="29"/>
      <c r="C698" s="264"/>
      <c r="D698" s="37"/>
      <c r="E698" s="36"/>
      <c r="F698" s="36"/>
      <c r="G698" s="35"/>
      <c r="H698" s="256"/>
      <c r="I698" s="260"/>
      <c r="J698" s="260"/>
      <c r="K698" s="260"/>
      <c r="L698" s="32" t="s">
        <v>72</v>
      </c>
      <c r="M698" s="31"/>
      <c r="N698" s="32" t="s">
        <v>71</v>
      </c>
      <c r="O698" s="31"/>
      <c r="P698" s="32" t="s">
        <v>70</v>
      </c>
      <c r="Q698" s="31"/>
      <c r="R698" s="32" t="s">
        <v>69</v>
      </c>
      <c r="S698" s="31"/>
      <c r="T698" s="32" t="s">
        <v>68</v>
      </c>
      <c r="U698" s="31"/>
      <c r="V698" s="32" t="s">
        <v>67</v>
      </c>
      <c r="W698" s="31"/>
      <c r="X698" s="32" t="s">
        <v>66</v>
      </c>
      <c r="Y698" s="31"/>
      <c r="Z698" s="32" t="s">
        <v>65</v>
      </c>
      <c r="AA698" s="31"/>
      <c r="AB698" s="34" t="s">
        <v>64</v>
      </c>
      <c r="AC698" s="33"/>
      <c r="AD698" s="32" t="s">
        <v>63</v>
      </c>
      <c r="AE698" s="31"/>
      <c r="AF698" s="30"/>
      <c r="AG698" s="31"/>
      <c r="AH698" s="30"/>
      <c r="AI698" s="20"/>
      <c r="AJ698" s="246"/>
      <c r="AK698" s="246"/>
      <c r="AL698" s="19"/>
      <c r="AM698" s="7"/>
      <c r="AN698" s="7"/>
      <c r="AO698" s="239"/>
      <c r="AP698" s="230"/>
      <c r="AQ698" s="233"/>
      <c r="AR698" s="236"/>
      <c r="AS698" s="230"/>
      <c r="AT698" s="233"/>
      <c r="AU698" s="236"/>
      <c r="AV698" s="230"/>
      <c r="AW698" s="233"/>
      <c r="AX698" s="236"/>
      <c r="AY698" s="230"/>
      <c r="AZ698" s="233"/>
      <c r="BA698" s="236"/>
      <c r="BB698" s="230"/>
      <c r="BC698" s="233"/>
      <c r="BD698" s="298"/>
      <c r="BE698" s="301"/>
      <c r="BF698" s="301"/>
      <c r="BG698" s="304"/>
    </row>
    <row r="699" spans="2:60" ht="28.15" hidden="1" customHeight="1">
      <c r="B699" s="29"/>
      <c r="C699" s="265"/>
      <c r="D699" s="28"/>
      <c r="E699" s="27"/>
      <c r="F699" s="27"/>
      <c r="G699" s="26"/>
      <c r="H699" s="257"/>
      <c r="I699" s="261"/>
      <c r="J699" s="261"/>
      <c r="K699" s="261"/>
      <c r="L699" s="23" t="s">
        <v>62</v>
      </c>
      <c r="M699" s="22"/>
      <c r="N699" s="23" t="s">
        <v>61</v>
      </c>
      <c r="O699" s="22"/>
      <c r="P699" s="23" t="s">
        <v>60</v>
      </c>
      <c r="Q699" s="22"/>
      <c r="R699" s="23" t="s">
        <v>59</v>
      </c>
      <c r="S699" s="22"/>
      <c r="T699" s="23" t="s">
        <v>58</v>
      </c>
      <c r="U699" s="22"/>
      <c r="V699" s="23" t="s">
        <v>57</v>
      </c>
      <c r="W699" s="22"/>
      <c r="X699" s="23" t="s">
        <v>56</v>
      </c>
      <c r="Y699" s="22"/>
      <c r="Z699" s="23" t="s">
        <v>55</v>
      </c>
      <c r="AA699" s="22"/>
      <c r="AB699" s="25" t="s">
        <v>54</v>
      </c>
      <c r="AC699" s="24"/>
      <c r="AD699" s="23">
        <v>39</v>
      </c>
      <c r="AE699" s="22"/>
      <c r="AF699" s="21"/>
      <c r="AG699" s="22"/>
      <c r="AH699" s="21"/>
      <c r="AI699" s="20"/>
      <c r="AJ699" s="246"/>
      <c r="AK699" s="246"/>
      <c r="AL699" s="19"/>
      <c r="AM699" s="7"/>
      <c r="AN699" s="7"/>
      <c r="AO699" s="239"/>
      <c r="AP699" s="230"/>
      <c r="AQ699" s="233"/>
      <c r="AR699" s="236"/>
      <c r="AS699" s="230"/>
      <c r="AT699" s="233"/>
      <c r="AU699" s="236"/>
      <c r="AV699" s="230"/>
      <c r="AW699" s="233"/>
      <c r="AX699" s="236"/>
      <c r="AY699" s="230"/>
      <c r="AZ699" s="233"/>
      <c r="BA699" s="236"/>
      <c r="BB699" s="230"/>
      <c r="BC699" s="233"/>
      <c r="BD699" s="298"/>
      <c r="BE699" s="301"/>
      <c r="BF699" s="301"/>
      <c r="BG699" s="304"/>
    </row>
    <row r="700" spans="2:60" ht="28.15" hidden="1" customHeight="1" thickBot="1">
      <c r="B700" s="29"/>
      <c r="C700" s="266"/>
      <c r="D700" s="57"/>
      <c r="E700" s="56"/>
      <c r="F700" s="56"/>
      <c r="G700" s="55"/>
      <c r="H700" s="258"/>
      <c r="I700" s="262"/>
      <c r="J700" s="262"/>
      <c r="K700" s="262"/>
      <c r="L700" s="52" t="s">
        <v>53</v>
      </c>
      <c r="M700" s="51"/>
      <c r="N700" s="52" t="s">
        <v>52</v>
      </c>
      <c r="O700" s="51"/>
      <c r="P700" s="52" t="s">
        <v>51</v>
      </c>
      <c r="Q700" s="51"/>
      <c r="R700" s="52" t="s">
        <v>50</v>
      </c>
      <c r="S700" s="51"/>
      <c r="T700" s="52">
        <v>20</v>
      </c>
      <c r="U700" s="51"/>
      <c r="V700" s="52" t="s">
        <v>49</v>
      </c>
      <c r="W700" s="51"/>
      <c r="X700" s="52" t="s">
        <v>48</v>
      </c>
      <c r="Y700" s="51"/>
      <c r="Z700" s="52" t="s">
        <v>47</v>
      </c>
      <c r="AA700" s="51"/>
      <c r="AB700" s="54" t="s">
        <v>46</v>
      </c>
      <c r="AC700" s="53"/>
      <c r="AD700" s="52" t="s">
        <v>45</v>
      </c>
      <c r="AE700" s="51"/>
      <c r="AF700" s="50"/>
      <c r="AG700" s="51"/>
      <c r="AH700" s="50"/>
      <c r="AI700" s="49"/>
      <c r="AJ700" s="248"/>
      <c r="AK700" s="248"/>
      <c r="AL700" s="48"/>
      <c r="AM700" s="7"/>
      <c r="AN700" s="7"/>
      <c r="AO700" s="240"/>
      <c r="AP700" s="231"/>
      <c r="AQ700" s="234"/>
      <c r="AR700" s="237"/>
      <c r="AS700" s="231"/>
      <c r="AT700" s="234"/>
      <c r="AU700" s="237"/>
      <c r="AV700" s="231"/>
      <c r="AW700" s="234"/>
      <c r="AX700" s="237"/>
      <c r="AY700" s="231"/>
      <c r="AZ700" s="234"/>
      <c r="BA700" s="237"/>
      <c r="BB700" s="231"/>
      <c r="BC700" s="234"/>
      <c r="BD700" s="299"/>
      <c r="BE700" s="302"/>
      <c r="BF700" s="302"/>
      <c r="BG700" s="305"/>
    </row>
    <row r="701" spans="2:60" ht="28.15" hidden="1" customHeight="1">
      <c r="B701" s="29"/>
      <c r="C701" s="263">
        <v>2</v>
      </c>
      <c r="D701" s="47"/>
      <c r="E701" s="46"/>
      <c r="F701" s="46"/>
      <c r="G701" s="45"/>
      <c r="H701" s="255"/>
      <c r="I701" s="259"/>
      <c r="J701" s="259"/>
      <c r="K701" s="259"/>
      <c r="L701" s="42" t="s">
        <v>82</v>
      </c>
      <c r="M701" s="41"/>
      <c r="N701" s="42" t="s">
        <v>81</v>
      </c>
      <c r="O701" s="41"/>
      <c r="P701" s="42" t="s">
        <v>80</v>
      </c>
      <c r="Q701" s="41"/>
      <c r="R701" s="42" t="s">
        <v>79</v>
      </c>
      <c r="S701" s="41"/>
      <c r="T701" s="42" t="s">
        <v>78</v>
      </c>
      <c r="U701" s="41"/>
      <c r="V701" s="42" t="s">
        <v>77</v>
      </c>
      <c r="W701" s="41"/>
      <c r="X701" s="42" t="s">
        <v>76</v>
      </c>
      <c r="Y701" s="41"/>
      <c r="Z701" s="42" t="s">
        <v>75</v>
      </c>
      <c r="AA701" s="41"/>
      <c r="AB701" s="44" t="s">
        <v>74</v>
      </c>
      <c r="AC701" s="43"/>
      <c r="AD701" s="42" t="s">
        <v>73</v>
      </c>
      <c r="AE701" s="41"/>
      <c r="AF701" s="40"/>
      <c r="AG701" s="41"/>
      <c r="AH701" s="40"/>
      <c r="AI701" s="39"/>
      <c r="AJ701" s="249"/>
      <c r="AK701" s="252"/>
      <c r="AL701" s="38"/>
      <c r="AM701" s="7"/>
      <c r="AN701" s="7"/>
      <c r="AO701" s="238">
        <f>SUMPRODUCT(LEN($M701:$AE704)-LEN(SUBSTITUTE($M701:$AE704,"A", "")))</f>
        <v>0</v>
      </c>
      <c r="AP701" s="229">
        <f>SUMPRODUCT(LEN($AH701:$AH704)-LEN(SUBSTITUTE($AH701:$AH704,"A", "")))</f>
        <v>0</v>
      </c>
      <c r="AQ701" s="232">
        <f>SUMPRODUCT(LEN($AG701:$AG704)-LEN(SUBSTITUTE($AG701:$AG704,"A", "")))</f>
        <v>0</v>
      </c>
      <c r="AR701" s="235">
        <f>SUMPRODUCT(LEN($M701:$AE704)-LEN(SUBSTITUTE($M701:$AE704,"S", "")))</f>
        <v>0</v>
      </c>
      <c r="AS701" s="229">
        <f>SUMPRODUCT(LEN($AH701:$AH704)-LEN(SUBSTITUTE($AH701:$AH704,"S", "")))</f>
        <v>0</v>
      </c>
      <c r="AT701" s="232">
        <f>SUMPRODUCT(LEN($AG701:$AG704)-LEN(SUBSTITUTE($AG701:$AG704,"S", "")))</f>
        <v>0</v>
      </c>
      <c r="AU701" s="235">
        <f>SUMPRODUCT(LEN($M701:$AE704)-LEN(SUBSTITUTE($M701:$AE704,"F", "")))</f>
        <v>0</v>
      </c>
      <c r="AV701" s="229">
        <f>SUMPRODUCT(LEN($AH701:$AH704)-LEN(SUBSTITUTE($AH701:$AH704,"F", "")))</f>
        <v>0</v>
      </c>
      <c r="AW701" s="232">
        <f>SUMPRODUCT(LEN($AG701:$AG704)-LEN(SUBSTITUTE($AG701:$AG704,"F", "")))</f>
        <v>0</v>
      </c>
      <c r="AX701" s="235">
        <f>SUMPRODUCT(LEN($M701:$AE704)-LEN(SUBSTITUTE($M701:$AE704,"G", "")))</f>
        <v>0</v>
      </c>
      <c r="AY701" s="229">
        <f>SUMPRODUCT(LEN($AH701:$AH704)-LEN(SUBSTITUTE($AH701:$AH704,"G", "")))</f>
        <v>0</v>
      </c>
      <c r="AZ701" s="232">
        <f>SUMPRODUCT(LEN($AG701:$AG704)-LEN(SUBSTITUTE($AG701:$AG704,"G", "")))</f>
        <v>0</v>
      </c>
      <c r="BA701" s="235">
        <f>SUMPRODUCT(LEN($M701:$AE704)-LEN(SUBSTITUTE($M701:$AE704,"M", "")))</f>
        <v>0</v>
      </c>
      <c r="BB701" s="229">
        <f>SUMPRODUCT(LEN($AH701:$AH704)-LEN(SUBSTITUTE($AH701:$AH704,"M", "")))</f>
        <v>0</v>
      </c>
      <c r="BC701" s="232">
        <f>SUMPRODUCT(LEN($AG701:$AG704)-LEN(SUBSTITUTE($AG701:$AG704,"M", "")))</f>
        <v>0</v>
      </c>
      <c r="BD701" s="297">
        <f>SUMPRODUCT(LEN($AI701:$AI704)-LEN(SUBSTITUTE($AI701:$AI704,"S", "")))</f>
        <v>0</v>
      </c>
      <c r="BE701" s="300">
        <f>SUMPRODUCT(LEN($AI701:$AI704)-LEN(SUBSTITUTE($AI701:$AI704,"F", "")))</f>
        <v>0</v>
      </c>
      <c r="BF701" s="300">
        <f>SUMPRODUCT(LEN($AI701:$AI704)-LEN(SUBSTITUTE($AI701:$AI704,"G", "")))</f>
        <v>0</v>
      </c>
      <c r="BG701" s="303">
        <f>SUMPRODUCT(LEN($AI701:$AI704)-LEN(SUBSTITUTE($AI701:$AI704,"M", "")))</f>
        <v>0</v>
      </c>
    </row>
    <row r="702" spans="2:60" ht="28.15" hidden="1" customHeight="1" thickBot="1">
      <c r="B702" s="29"/>
      <c r="C702" s="264"/>
      <c r="D702" s="37"/>
      <c r="E702" s="36"/>
      <c r="F702" s="36"/>
      <c r="G702" s="35"/>
      <c r="H702" s="256"/>
      <c r="I702" s="260"/>
      <c r="J702" s="260"/>
      <c r="K702" s="260"/>
      <c r="L702" s="32" t="s">
        <v>72</v>
      </c>
      <c r="M702" s="31"/>
      <c r="N702" s="32" t="s">
        <v>71</v>
      </c>
      <c r="O702" s="31"/>
      <c r="P702" s="32" t="s">
        <v>70</v>
      </c>
      <c r="Q702" s="31"/>
      <c r="R702" s="32" t="s">
        <v>69</v>
      </c>
      <c r="S702" s="31"/>
      <c r="T702" s="32" t="s">
        <v>68</v>
      </c>
      <c r="U702" s="31"/>
      <c r="V702" s="32" t="s">
        <v>67</v>
      </c>
      <c r="W702" s="31"/>
      <c r="X702" s="32" t="s">
        <v>66</v>
      </c>
      <c r="Y702" s="31"/>
      <c r="Z702" s="32" t="s">
        <v>65</v>
      </c>
      <c r="AA702" s="31"/>
      <c r="AB702" s="34" t="s">
        <v>64</v>
      </c>
      <c r="AC702" s="33"/>
      <c r="AD702" s="32" t="s">
        <v>63</v>
      </c>
      <c r="AE702" s="31"/>
      <c r="AF702" s="30"/>
      <c r="AG702" s="31"/>
      <c r="AH702" s="30"/>
      <c r="AI702" s="20"/>
      <c r="AJ702" s="250"/>
      <c r="AK702" s="253"/>
      <c r="AL702" s="19"/>
      <c r="AM702" s="7"/>
      <c r="AN702" s="7"/>
      <c r="AO702" s="239"/>
      <c r="AP702" s="230"/>
      <c r="AQ702" s="233"/>
      <c r="AR702" s="236"/>
      <c r="AS702" s="230"/>
      <c r="AT702" s="233"/>
      <c r="AU702" s="236"/>
      <c r="AV702" s="230"/>
      <c r="AW702" s="233"/>
      <c r="AX702" s="236"/>
      <c r="AY702" s="230"/>
      <c r="AZ702" s="233"/>
      <c r="BA702" s="236"/>
      <c r="BB702" s="230"/>
      <c r="BC702" s="233"/>
      <c r="BD702" s="298"/>
      <c r="BE702" s="301"/>
      <c r="BF702" s="301"/>
      <c r="BG702" s="304"/>
    </row>
    <row r="703" spans="2:60" ht="28.15" hidden="1" customHeight="1">
      <c r="B703" s="29"/>
      <c r="C703" s="265"/>
      <c r="D703" s="28"/>
      <c r="E703" s="27"/>
      <c r="F703" s="27"/>
      <c r="G703" s="26"/>
      <c r="H703" s="257"/>
      <c r="I703" s="261"/>
      <c r="J703" s="261"/>
      <c r="K703" s="261"/>
      <c r="L703" s="23" t="s">
        <v>62</v>
      </c>
      <c r="M703" s="22"/>
      <c r="N703" s="23" t="s">
        <v>61</v>
      </c>
      <c r="O703" s="22"/>
      <c r="P703" s="23" t="s">
        <v>60</v>
      </c>
      <c r="Q703" s="22"/>
      <c r="R703" s="23" t="s">
        <v>59</v>
      </c>
      <c r="S703" s="22"/>
      <c r="T703" s="23" t="s">
        <v>58</v>
      </c>
      <c r="U703" s="22"/>
      <c r="V703" s="23" t="s">
        <v>57</v>
      </c>
      <c r="W703" s="22"/>
      <c r="X703" s="23" t="s">
        <v>56</v>
      </c>
      <c r="Y703" s="22"/>
      <c r="Z703" s="23" t="s">
        <v>55</v>
      </c>
      <c r="AA703" s="22"/>
      <c r="AB703" s="25" t="s">
        <v>54</v>
      </c>
      <c r="AC703" s="24"/>
      <c r="AD703" s="23">
        <v>39</v>
      </c>
      <c r="AE703" s="22"/>
      <c r="AF703" s="21"/>
      <c r="AG703" s="22"/>
      <c r="AH703" s="21"/>
      <c r="AI703" s="20"/>
      <c r="AJ703" s="250"/>
      <c r="AK703" s="253"/>
      <c r="AL703" s="19"/>
      <c r="AM703" s="7"/>
      <c r="AN703" s="7"/>
      <c r="AO703" s="239"/>
      <c r="AP703" s="230"/>
      <c r="AQ703" s="233"/>
      <c r="AR703" s="236"/>
      <c r="AS703" s="230"/>
      <c r="AT703" s="233"/>
      <c r="AU703" s="236"/>
      <c r="AV703" s="230"/>
      <c r="AW703" s="233"/>
      <c r="AX703" s="236"/>
      <c r="AY703" s="230"/>
      <c r="AZ703" s="233"/>
      <c r="BA703" s="236"/>
      <c r="BB703" s="230"/>
      <c r="BC703" s="233"/>
      <c r="BD703" s="298"/>
      <c r="BE703" s="301"/>
      <c r="BF703" s="301"/>
      <c r="BG703" s="304"/>
    </row>
    <row r="704" spans="2:60" ht="28.15" hidden="1" customHeight="1" thickBot="1">
      <c r="B704" s="29"/>
      <c r="C704" s="266"/>
      <c r="D704" s="57"/>
      <c r="E704" s="56"/>
      <c r="F704" s="56"/>
      <c r="G704" s="55"/>
      <c r="H704" s="258"/>
      <c r="I704" s="262"/>
      <c r="J704" s="262"/>
      <c r="K704" s="262"/>
      <c r="L704" s="52" t="s">
        <v>53</v>
      </c>
      <c r="M704" s="51"/>
      <c r="N704" s="52" t="s">
        <v>52</v>
      </c>
      <c r="O704" s="51"/>
      <c r="P704" s="52" t="s">
        <v>51</v>
      </c>
      <c r="Q704" s="51"/>
      <c r="R704" s="52" t="s">
        <v>50</v>
      </c>
      <c r="S704" s="51"/>
      <c r="T704" s="52">
        <v>20</v>
      </c>
      <c r="U704" s="51"/>
      <c r="V704" s="52" t="s">
        <v>49</v>
      </c>
      <c r="W704" s="51"/>
      <c r="X704" s="52" t="s">
        <v>48</v>
      </c>
      <c r="Y704" s="51"/>
      <c r="Z704" s="52" t="s">
        <v>47</v>
      </c>
      <c r="AA704" s="51"/>
      <c r="AB704" s="54" t="s">
        <v>46</v>
      </c>
      <c r="AC704" s="53"/>
      <c r="AD704" s="52" t="s">
        <v>45</v>
      </c>
      <c r="AE704" s="51"/>
      <c r="AF704" s="50"/>
      <c r="AG704" s="51"/>
      <c r="AH704" s="50"/>
      <c r="AI704" s="49"/>
      <c r="AJ704" s="251"/>
      <c r="AK704" s="254"/>
      <c r="AL704" s="48"/>
      <c r="AM704" s="7"/>
      <c r="AN704" s="7"/>
      <c r="AO704" s="240"/>
      <c r="AP704" s="231"/>
      <c r="AQ704" s="234"/>
      <c r="AR704" s="237"/>
      <c r="AS704" s="231"/>
      <c r="AT704" s="234"/>
      <c r="AU704" s="237"/>
      <c r="AV704" s="231"/>
      <c r="AW704" s="234"/>
      <c r="AX704" s="237"/>
      <c r="AY704" s="231"/>
      <c r="AZ704" s="234"/>
      <c r="BA704" s="237"/>
      <c r="BB704" s="231"/>
      <c r="BC704" s="234"/>
      <c r="BD704" s="299"/>
      <c r="BE704" s="302"/>
      <c r="BF704" s="302"/>
      <c r="BG704" s="305"/>
    </row>
    <row r="705" spans="2:60" ht="28.15" hidden="1" customHeight="1">
      <c r="B705" s="29"/>
      <c r="C705" s="263">
        <v>3</v>
      </c>
      <c r="D705" s="47"/>
      <c r="E705" s="46"/>
      <c r="F705" s="46"/>
      <c r="G705" s="45"/>
      <c r="H705" s="255"/>
      <c r="I705" s="259"/>
      <c r="J705" s="259"/>
      <c r="K705" s="259"/>
      <c r="L705" s="42" t="s">
        <v>82</v>
      </c>
      <c r="M705" s="41"/>
      <c r="N705" s="42" t="s">
        <v>81</v>
      </c>
      <c r="O705" s="41"/>
      <c r="P705" s="42" t="s">
        <v>80</v>
      </c>
      <c r="Q705" s="41"/>
      <c r="R705" s="42" t="s">
        <v>79</v>
      </c>
      <c r="S705" s="41"/>
      <c r="T705" s="42" t="s">
        <v>78</v>
      </c>
      <c r="U705" s="41"/>
      <c r="V705" s="42" t="s">
        <v>77</v>
      </c>
      <c r="W705" s="41"/>
      <c r="X705" s="42" t="s">
        <v>76</v>
      </c>
      <c r="Y705" s="41"/>
      <c r="Z705" s="42" t="s">
        <v>75</v>
      </c>
      <c r="AA705" s="41"/>
      <c r="AB705" s="44" t="s">
        <v>74</v>
      </c>
      <c r="AC705" s="43"/>
      <c r="AD705" s="42" t="s">
        <v>73</v>
      </c>
      <c r="AE705" s="41"/>
      <c r="AF705" s="40"/>
      <c r="AG705" s="41"/>
      <c r="AH705" s="40"/>
      <c r="AI705" s="39"/>
      <c r="AJ705" s="245"/>
      <c r="AK705" s="245"/>
      <c r="AL705" s="38"/>
      <c r="AM705" s="7"/>
      <c r="AN705" s="7"/>
      <c r="AO705" s="238">
        <f>SUMPRODUCT(LEN($M705:$AE708)-LEN(SUBSTITUTE($M705:$AE708,"A", "")))</f>
        <v>0</v>
      </c>
      <c r="AP705" s="229">
        <f>SUMPRODUCT(LEN($AH705:$AH708)-LEN(SUBSTITUTE($AH705:$AH708,"A", "")))</f>
        <v>0</v>
      </c>
      <c r="AQ705" s="232">
        <f>SUMPRODUCT(LEN($AG705:$AG708)-LEN(SUBSTITUTE($AG705:$AG708,"A", "")))</f>
        <v>0</v>
      </c>
      <c r="AR705" s="235">
        <f>SUMPRODUCT(LEN($M705:$AE708)-LEN(SUBSTITUTE($M705:$AE708,"S", "")))</f>
        <v>0</v>
      </c>
      <c r="AS705" s="229">
        <f>SUMPRODUCT(LEN($AH705:$AH708)-LEN(SUBSTITUTE($AH705:$AH708,"S", "")))</f>
        <v>0</v>
      </c>
      <c r="AT705" s="232">
        <f>SUMPRODUCT(LEN($AG705:$AG708)-LEN(SUBSTITUTE($AG705:$AG708,"S", "")))</f>
        <v>0</v>
      </c>
      <c r="AU705" s="235">
        <f>SUMPRODUCT(LEN($M705:$AE708)-LEN(SUBSTITUTE($M705:$AE708,"F", "")))</f>
        <v>0</v>
      </c>
      <c r="AV705" s="229">
        <f>SUMPRODUCT(LEN($AH705:$AH708)-LEN(SUBSTITUTE($AH705:$AH708,"F", "")))</f>
        <v>0</v>
      </c>
      <c r="AW705" s="232">
        <f>SUMPRODUCT(LEN($AG705:$AG708)-LEN(SUBSTITUTE($AG705:$AG708,"F", "")))</f>
        <v>0</v>
      </c>
      <c r="AX705" s="235">
        <f>SUMPRODUCT(LEN($M705:$AE708)-LEN(SUBSTITUTE($M705:$AE708,"G", "")))</f>
        <v>0</v>
      </c>
      <c r="AY705" s="229">
        <f>SUMPRODUCT(LEN($AH705:$AH708)-LEN(SUBSTITUTE($AH705:$AH708,"G", "")))</f>
        <v>0</v>
      </c>
      <c r="AZ705" s="232">
        <f>SUMPRODUCT(LEN($AG705:$AG708)-LEN(SUBSTITUTE($AG705:$AG708,"G", "")))</f>
        <v>0</v>
      </c>
      <c r="BA705" s="235">
        <f>SUMPRODUCT(LEN($M705:$AE708)-LEN(SUBSTITUTE($M705:$AE708,"M", "")))</f>
        <v>0</v>
      </c>
      <c r="BB705" s="229">
        <f>SUMPRODUCT(LEN($AH705:$AH708)-LEN(SUBSTITUTE($AH705:$AH708,"M", "")))</f>
        <v>0</v>
      </c>
      <c r="BC705" s="232">
        <f>SUMPRODUCT(LEN($AG705:$AG708)-LEN(SUBSTITUTE($AG705:$AG708,"M", "")))</f>
        <v>0</v>
      </c>
      <c r="BD705" s="297">
        <f>SUMPRODUCT(LEN($AI705:$AI708)-LEN(SUBSTITUTE($AI705:$AI708,"S", "")))</f>
        <v>0</v>
      </c>
      <c r="BE705" s="300">
        <f>SUMPRODUCT(LEN($AI705:$AI708)-LEN(SUBSTITUTE($AI705:$AI708,"F", "")))</f>
        <v>0</v>
      </c>
      <c r="BF705" s="300">
        <f>SUMPRODUCT(LEN($AI705:$AI708)-LEN(SUBSTITUTE($AI705:$AI708,"G", "")))</f>
        <v>0</v>
      </c>
      <c r="BG705" s="303">
        <f>SUMPRODUCT(LEN($AI705:$AI708)-LEN(SUBSTITUTE($AI705:$AI708,"M", "")))</f>
        <v>0</v>
      </c>
    </row>
    <row r="706" spans="2:60" ht="28.15" hidden="1" customHeight="1" thickBot="1">
      <c r="B706" s="29"/>
      <c r="C706" s="264"/>
      <c r="D706" s="37"/>
      <c r="E706" s="36"/>
      <c r="F706" s="36"/>
      <c r="G706" s="35"/>
      <c r="H706" s="256"/>
      <c r="I706" s="260"/>
      <c r="J706" s="260"/>
      <c r="K706" s="260"/>
      <c r="L706" s="32" t="s">
        <v>72</v>
      </c>
      <c r="M706" s="31"/>
      <c r="N706" s="32" t="s">
        <v>71</v>
      </c>
      <c r="O706" s="31"/>
      <c r="P706" s="32" t="s">
        <v>70</v>
      </c>
      <c r="Q706" s="31"/>
      <c r="R706" s="32" t="s">
        <v>69</v>
      </c>
      <c r="S706" s="31"/>
      <c r="T706" s="32" t="s">
        <v>68</v>
      </c>
      <c r="U706" s="31"/>
      <c r="V706" s="32" t="s">
        <v>67</v>
      </c>
      <c r="W706" s="31"/>
      <c r="X706" s="32" t="s">
        <v>66</v>
      </c>
      <c r="Y706" s="31"/>
      <c r="Z706" s="32" t="s">
        <v>65</v>
      </c>
      <c r="AA706" s="31"/>
      <c r="AB706" s="34" t="s">
        <v>64</v>
      </c>
      <c r="AC706" s="33"/>
      <c r="AD706" s="32" t="s">
        <v>63</v>
      </c>
      <c r="AE706" s="31"/>
      <c r="AF706" s="30"/>
      <c r="AG706" s="31"/>
      <c r="AH706" s="30"/>
      <c r="AI706" s="20"/>
      <c r="AJ706" s="246"/>
      <c r="AK706" s="246"/>
      <c r="AL706" s="19"/>
      <c r="AM706" s="7"/>
      <c r="AN706" s="7"/>
      <c r="AO706" s="239"/>
      <c r="AP706" s="230"/>
      <c r="AQ706" s="233"/>
      <c r="AR706" s="236"/>
      <c r="AS706" s="230"/>
      <c r="AT706" s="233"/>
      <c r="AU706" s="236"/>
      <c r="AV706" s="230"/>
      <c r="AW706" s="233"/>
      <c r="AX706" s="236"/>
      <c r="AY706" s="230"/>
      <c r="AZ706" s="233"/>
      <c r="BA706" s="236"/>
      <c r="BB706" s="230"/>
      <c r="BC706" s="233"/>
      <c r="BD706" s="298"/>
      <c r="BE706" s="301"/>
      <c r="BF706" s="301"/>
      <c r="BG706" s="304"/>
    </row>
    <row r="707" spans="2:60" ht="28.15" hidden="1" customHeight="1">
      <c r="B707" s="29"/>
      <c r="C707" s="265"/>
      <c r="D707" s="28"/>
      <c r="E707" s="27"/>
      <c r="F707" s="27"/>
      <c r="G707" s="26"/>
      <c r="H707" s="257"/>
      <c r="I707" s="261"/>
      <c r="J707" s="261"/>
      <c r="K707" s="261"/>
      <c r="L707" s="23" t="s">
        <v>62</v>
      </c>
      <c r="M707" s="22"/>
      <c r="N707" s="23" t="s">
        <v>61</v>
      </c>
      <c r="O707" s="22"/>
      <c r="P707" s="23" t="s">
        <v>60</v>
      </c>
      <c r="Q707" s="22"/>
      <c r="R707" s="23" t="s">
        <v>59</v>
      </c>
      <c r="S707" s="22"/>
      <c r="T707" s="23" t="s">
        <v>58</v>
      </c>
      <c r="U707" s="22"/>
      <c r="V707" s="23" t="s">
        <v>57</v>
      </c>
      <c r="W707" s="22"/>
      <c r="X707" s="23" t="s">
        <v>56</v>
      </c>
      <c r="Y707" s="22"/>
      <c r="Z707" s="23" t="s">
        <v>55</v>
      </c>
      <c r="AA707" s="22"/>
      <c r="AB707" s="25" t="s">
        <v>54</v>
      </c>
      <c r="AC707" s="24"/>
      <c r="AD707" s="23">
        <v>39</v>
      </c>
      <c r="AE707" s="22"/>
      <c r="AF707" s="21"/>
      <c r="AG707" s="22"/>
      <c r="AH707" s="21"/>
      <c r="AI707" s="20"/>
      <c r="AJ707" s="246"/>
      <c r="AK707" s="246"/>
      <c r="AL707" s="19"/>
      <c r="AM707" s="7"/>
      <c r="AN707" s="7"/>
      <c r="AO707" s="239"/>
      <c r="AP707" s="230"/>
      <c r="AQ707" s="233"/>
      <c r="AR707" s="236"/>
      <c r="AS707" s="230"/>
      <c r="AT707" s="233"/>
      <c r="AU707" s="236"/>
      <c r="AV707" s="230"/>
      <c r="AW707" s="233"/>
      <c r="AX707" s="236"/>
      <c r="AY707" s="230"/>
      <c r="AZ707" s="233"/>
      <c r="BA707" s="236"/>
      <c r="BB707" s="230"/>
      <c r="BC707" s="233"/>
      <c r="BD707" s="298"/>
      <c r="BE707" s="301"/>
      <c r="BF707" s="301"/>
      <c r="BG707" s="304"/>
    </row>
    <row r="708" spans="2:60" ht="28.15" hidden="1" customHeight="1" thickBot="1">
      <c r="B708" s="18"/>
      <c r="C708" s="271"/>
      <c r="D708" s="17"/>
      <c r="E708" s="16"/>
      <c r="F708" s="16"/>
      <c r="G708" s="15"/>
      <c r="H708" s="258"/>
      <c r="I708" s="272"/>
      <c r="J708" s="272"/>
      <c r="K708" s="272"/>
      <c r="L708" s="12" t="s">
        <v>53</v>
      </c>
      <c r="M708" s="11"/>
      <c r="N708" s="12" t="s">
        <v>52</v>
      </c>
      <c r="O708" s="11"/>
      <c r="P708" s="12" t="s">
        <v>51</v>
      </c>
      <c r="Q708" s="11"/>
      <c r="R708" s="12" t="s">
        <v>50</v>
      </c>
      <c r="S708" s="11"/>
      <c r="T708" s="12">
        <v>20</v>
      </c>
      <c r="U708" s="11"/>
      <c r="V708" s="12" t="s">
        <v>49</v>
      </c>
      <c r="W708" s="11"/>
      <c r="X708" s="12" t="s">
        <v>48</v>
      </c>
      <c r="Y708" s="11"/>
      <c r="Z708" s="12" t="s">
        <v>47</v>
      </c>
      <c r="AA708" s="11"/>
      <c r="AB708" s="14" t="s">
        <v>46</v>
      </c>
      <c r="AC708" s="13"/>
      <c r="AD708" s="12" t="s">
        <v>45</v>
      </c>
      <c r="AE708" s="11"/>
      <c r="AF708" s="10"/>
      <c r="AG708" s="11"/>
      <c r="AH708" s="10"/>
      <c r="AI708" s="9"/>
      <c r="AJ708" s="247"/>
      <c r="AK708" s="247"/>
      <c r="AL708" s="8"/>
      <c r="AM708" s="7"/>
      <c r="AN708" s="7"/>
      <c r="AO708" s="240"/>
      <c r="AP708" s="231"/>
      <c r="AQ708" s="234"/>
      <c r="AR708" s="237"/>
      <c r="AS708" s="231"/>
      <c r="AT708" s="234"/>
      <c r="AU708" s="237"/>
      <c r="AV708" s="231"/>
      <c r="AW708" s="234"/>
      <c r="AX708" s="237"/>
      <c r="AY708" s="231"/>
      <c r="AZ708" s="234"/>
      <c r="BA708" s="237"/>
      <c r="BB708" s="231"/>
      <c r="BC708" s="234"/>
      <c r="BD708" s="299"/>
      <c r="BE708" s="302"/>
      <c r="BF708" s="302"/>
      <c r="BG708" s="305"/>
    </row>
    <row r="709" spans="2:60" ht="85.9" hidden="1" customHeight="1" thickBot="1">
      <c r="B709" s="94" t="s">
        <v>119</v>
      </c>
      <c r="C709" s="83" t="s">
        <v>118</v>
      </c>
      <c r="D709" s="88" t="s">
        <v>117</v>
      </c>
      <c r="E709" s="93" t="s">
        <v>116</v>
      </c>
      <c r="F709" s="92"/>
      <c r="G709" s="91"/>
      <c r="H709" s="90" t="s">
        <v>115</v>
      </c>
      <c r="I709" s="88" t="s">
        <v>43</v>
      </c>
      <c r="J709" s="88" t="s">
        <v>114</v>
      </c>
      <c r="K709" s="88" t="s">
        <v>44</v>
      </c>
      <c r="L709" s="227" t="s">
        <v>113</v>
      </c>
      <c r="M709" s="270"/>
      <c r="N709" s="227" t="s">
        <v>112</v>
      </c>
      <c r="O709" s="270"/>
      <c r="P709" s="227" t="s">
        <v>112</v>
      </c>
      <c r="Q709" s="228"/>
      <c r="R709" s="227" t="s">
        <v>112</v>
      </c>
      <c r="S709" s="228"/>
      <c r="T709" s="227" t="s">
        <v>112</v>
      </c>
      <c r="U709" s="228"/>
      <c r="V709" s="227" t="s">
        <v>112</v>
      </c>
      <c r="W709" s="228"/>
      <c r="X709" s="227" t="s">
        <v>112</v>
      </c>
      <c r="Y709" s="228"/>
      <c r="Z709" s="227" t="s">
        <v>112</v>
      </c>
      <c r="AA709" s="228"/>
      <c r="AB709" s="227" t="s">
        <v>112</v>
      </c>
      <c r="AC709" s="228"/>
      <c r="AD709" s="227" t="s">
        <v>112</v>
      </c>
      <c r="AE709" s="228"/>
      <c r="AF709" s="244" t="s">
        <v>111</v>
      </c>
      <c r="AG709" s="228"/>
      <c r="AH709" s="90" t="s">
        <v>110</v>
      </c>
      <c r="AI709" s="89" t="s">
        <v>109</v>
      </c>
      <c r="AJ709" s="88" t="s">
        <v>108</v>
      </c>
      <c r="AK709" s="88" t="s">
        <v>107</v>
      </c>
      <c r="AL709" s="87" t="s">
        <v>106</v>
      </c>
      <c r="AM709" s="86"/>
      <c r="AN709" s="86"/>
      <c r="AO709" s="84" t="s">
        <v>105</v>
      </c>
      <c r="AP709" s="83" t="s">
        <v>104</v>
      </c>
      <c r="AQ709" s="82" t="s">
        <v>103</v>
      </c>
      <c r="AR709" s="84" t="s">
        <v>102</v>
      </c>
      <c r="AS709" s="83" t="s">
        <v>101</v>
      </c>
      <c r="AT709" s="82" t="s">
        <v>100</v>
      </c>
      <c r="AU709" s="84" t="s">
        <v>99</v>
      </c>
      <c r="AV709" s="83" t="s">
        <v>98</v>
      </c>
      <c r="AW709" s="85" t="s">
        <v>97</v>
      </c>
      <c r="AX709" s="84" t="s">
        <v>96</v>
      </c>
      <c r="AY709" s="83" t="s">
        <v>95</v>
      </c>
      <c r="AZ709" s="82" t="s">
        <v>94</v>
      </c>
      <c r="BA709" s="84" t="s">
        <v>93</v>
      </c>
      <c r="BB709" s="83" t="s">
        <v>92</v>
      </c>
      <c r="BC709" s="82" t="s">
        <v>91</v>
      </c>
      <c r="BD709" s="81" t="s">
        <v>90</v>
      </c>
      <c r="BE709" s="80" t="s">
        <v>89</v>
      </c>
      <c r="BF709" s="80" t="s">
        <v>88</v>
      </c>
      <c r="BG709" s="79" t="s">
        <v>87</v>
      </c>
    </row>
    <row r="710" spans="2:60" ht="48" hidden="1" thickBot="1">
      <c r="B710" s="78" t="s">
        <v>132</v>
      </c>
      <c r="C710" s="77"/>
      <c r="D710" s="76"/>
      <c r="E710" s="267"/>
      <c r="F710" s="268"/>
      <c r="G710" s="269"/>
      <c r="H710" s="75" t="s">
        <v>85</v>
      </c>
      <c r="I710" s="74"/>
      <c r="J710" s="74"/>
      <c r="K710" s="73"/>
      <c r="L710" s="72"/>
      <c r="M710" s="68"/>
      <c r="N710" s="72"/>
      <c r="O710" s="68"/>
      <c r="P710" s="72"/>
      <c r="Q710" s="68"/>
      <c r="R710" s="72"/>
      <c r="S710" s="68"/>
      <c r="T710" s="72"/>
      <c r="U710" s="68"/>
      <c r="V710" s="72"/>
      <c r="W710" s="68"/>
      <c r="X710" s="72"/>
      <c r="Y710" s="68"/>
      <c r="Z710" s="72"/>
      <c r="AA710" s="71"/>
      <c r="AB710" s="70"/>
      <c r="AC710" s="70"/>
      <c r="AD710" s="70"/>
      <c r="AE710" s="70"/>
      <c r="AF710" s="69" t="s">
        <v>84</v>
      </c>
      <c r="AG710" s="68"/>
      <c r="AH710" s="68"/>
      <c r="AI710" s="68"/>
      <c r="AJ710" s="67"/>
      <c r="AK710" s="67"/>
      <c r="AL710" s="66"/>
      <c r="AM710" s="65"/>
      <c r="AN710" s="65"/>
      <c r="AO710" s="64">
        <f t="shared" ref="AO710:BG710" si="50">SUM(AO711:AO722)</f>
        <v>0</v>
      </c>
      <c r="AP710" s="63">
        <f t="shared" si="50"/>
        <v>0</v>
      </c>
      <c r="AQ710" s="62">
        <f t="shared" si="50"/>
        <v>0</v>
      </c>
      <c r="AR710" s="64">
        <f t="shared" si="50"/>
        <v>0</v>
      </c>
      <c r="AS710" s="63">
        <f t="shared" si="50"/>
        <v>0</v>
      </c>
      <c r="AT710" s="62">
        <f t="shared" si="50"/>
        <v>0</v>
      </c>
      <c r="AU710" s="64">
        <f t="shared" si="50"/>
        <v>0</v>
      </c>
      <c r="AV710" s="63">
        <f t="shared" si="50"/>
        <v>0</v>
      </c>
      <c r="AW710" s="62">
        <f t="shared" si="50"/>
        <v>0</v>
      </c>
      <c r="AX710" s="64">
        <f t="shared" si="50"/>
        <v>0</v>
      </c>
      <c r="AY710" s="63">
        <f t="shared" si="50"/>
        <v>0</v>
      </c>
      <c r="AZ710" s="62">
        <f t="shared" si="50"/>
        <v>0</v>
      </c>
      <c r="BA710" s="64">
        <f t="shared" si="50"/>
        <v>0</v>
      </c>
      <c r="BB710" s="63">
        <f t="shared" si="50"/>
        <v>0</v>
      </c>
      <c r="BC710" s="62">
        <f t="shared" si="50"/>
        <v>0</v>
      </c>
      <c r="BD710" s="61">
        <f t="shared" si="50"/>
        <v>0</v>
      </c>
      <c r="BE710" s="60">
        <f t="shared" si="50"/>
        <v>0</v>
      </c>
      <c r="BF710" s="60">
        <f t="shared" si="50"/>
        <v>0</v>
      </c>
      <c r="BG710" s="59">
        <f t="shared" si="50"/>
        <v>0</v>
      </c>
      <c r="BH710" s="58" t="s">
        <v>83</v>
      </c>
    </row>
    <row r="711" spans="2:60" ht="28.15" hidden="1" customHeight="1">
      <c r="B711" s="29"/>
      <c r="C711" s="263">
        <v>1</v>
      </c>
      <c r="D711" s="47"/>
      <c r="E711" s="46"/>
      <c r="F711" s="46"/>
      <c r="G711" s="45"/>
      <c r="H711" s="255"/>
      <c r="I711" s="259"/>
      <c r="J711" s="259"/>
      <c r="K711" s="259"/>
      <c r="L711" s="42" t="s">
        <v>82</v>
      </c>
      <c r="M711" s="41"/>
      <c r="N711" s="42" t="s">
        <v>81</v>
      </c>
      <c r="O711" s="41"/>
      <c r="P711" s="42" t="s">
        <v>80</v>
      </c>
      <c r="Q711" s="41"/>
      <c r="R711" s="42" t="s">
        <v>79</v>
      </c>
      <c r="S711" s="41"/>
      <c r="T711" s="42" t="s">
        <v>78</v>
      </c>
      <c r="U711" s="41"/>
      <c r="V711" s="42" t="s">
        <v>77</v>
      </c>
      <c r="W711" s="41"/>
      <c r="X711" s="42" t="s">
        <v>76</v>
      </c>
      <c r="Y711" s="41"/>
      <c r="Z711" s="42" t="s">
        <v>75</v>
      </c>
      <c r="AA711" s="41"/>
      <c r="AB711" s="44" t="s">
        <v>74</v>
      </c>
      <c r="AC711" s="43"/>
      <c r="AD711" s="42" t="s">
        <v>73</v>
      </c>
      <c r="AE711" s="41"/>
      <c r="AF711" s="40"/>
      <c r="AG711" s="41"/>
      <c r="AH711" s="40"/>
      <c r="AI711" s="39"/>
      <c r="AJ711" s="245"/>
      <c r="AK711" s="245"/>
      <c r="AL711" s="38"/>
      <c r="AM711" s="7"/>
      <c r="AN711" s="7"/>
      <c r="AO711" s="238">
        <f>SUMPRODUCT(LEN($M711:$AE714)-LEN(SUBSTITUTE($M711:$AE714,"A", "")))</f>
        <v>0</v>
      </c>
      <c r="AP711" s="229">
        <f>SUMPRODUCT(LEN($AH711:$AH714)-LEN(SUBSTITUTE($AH711:$AH714,"A", "")))</f>
        <v>0</v>
      </c>
      <c r="AQ711" s="232">
        <f>SUMPRODUCT(LEN($AG711:$AG714)-LEN(SUBSTITUTE($AG711:$AG714,"A", "")))</f>
        <v>0</v>
      </c>
      <c r="AR711" s="235">
        <f>SUMPRODUCT(LEN($M711:$AE714)-LEN(SUBSTITUTE($M711:$AE714,"S", "")))</f>
        <v>0</v>
      </c>
      <c r="AS711" s="229">
        <f>SUMPRODUCT(LEN($AH711:$AH714)-LEN(SUBSTITUTE($AH711:$AH714,"S", "")))</f>
        <v>0</v>
      </c>
      <c r="AT711" s="232">
        <f>SUMPRODUCT(LEN($AG711:$AG714)-LEN(SUBSTITUTE($AG711:$AG714,"S", "")))</f>
        <v>0</v>
      </c>
      <c r="AU711" s="235">
        <f>SUMPRODUCT(LEN($M711:$AE714)-LEN(SUBSTITUTE($M711:$AE714,"F", "")))</f>
        <v>0</v>
      </c>
      <c r="AV711" s="229">
        <f>SUMPRODUCT(LEN($AH711:$AH714)-LEN(SUBSTITUTE($AH711:$AH714,"F", "")))</f>
        <v>0</v>
      </c>
      <c r="AW711" s="232">
        <f>SUMPRODUCT(LEN($AG711:$AG714)-LEN(SUBSTITUTE($AG711:$AG714,"F", "")))</f>
        <v>0</v>
      </c>
      <c r="AX711" s="235">
        <f>SUMPRODUCT(LEN($M711:$AE714)-LEN(SUBSTITUTE($M711:$AE714,"G", "")))</f>
        <v>0</v>
      </c>
      <c r="AY711" s="229">
        <f>SUMPRODUCT(LEN($AH711:$AH714)-LEN(SUBSTITUTE($AH711:$AH714,"G", "")))</f>
        <v>0</v>
      </c>
      <c r="AZ711" s="232">
        <f>SUMPRODUCT(LEN($AG711:$AG714)-LEN(SUBSTITUTE($AG711:$AG714,"G", "")))</f>
        <v>0</v>
      </c>
      <c r="BA711" s="235">
        <f>SUMPRODUCT(LEN($M711:$AE714)-LEN(SUBSTITUTE($M711:$AE714,"M", "")))</f>
        <v>0</v>
      </c>
      <c r="BB711" s="229">
        <f>SUMPRODUCT(LEN($AH711:$AH714)-LEN(SUBSTITUTE($AH711:$AH714,"M", "")))</f>
        <v>0</v>
      </c>
      <c r="BC711" s="232">
        <f>SUMPRODUCT(LEN($AG711:$AG714)-LEN(SUBSTITUTE($AG711:$AG714,"M", "")))</f>
        <v>0</v>
      </c>
      <c r="BD711" s="297">
        <f>SUMPRODUCT(LEN($AI711:$AI714)-LEN(SUBSTITUTE($AI711:$AI714,"S", "")))</f>
        <v>0</v>
      </c>
      <c r="BE711" s="300">
        <f>SUMPRODUCT(LEN($AI711:$AI714)-LEN(SUBSTITUTE($AI711:$AI714,"F", "")))</f>
        <v>0</v>
      </c>
      <c r="BF711" s="300">
        <f>SUMPRODUCT(LEN($AI711:$AI714)-LEN(SUBSTITUTE($AI711:$AI714,"G", "")))</f>
        <v>0</v>
      </c>
      <c r="BG711" s="303">
        <f>SUMPRODUCT(LEN($AI711:$AI714)-LEN(SUBSTITUTE($AI711:$AI714,"M", "")))</f>
        <v>0</v>
      </c>
    </row>
    <row r="712" spans="2:60" ht="28.15" hidden="1" customHeight="1" thickBot="1">
      <c r="B712" s="29"/>
      <c r="C712" s="264"/>
      <c r="D712" s="37"/>
      <c r="E712" s="36"/>
      <c r="F712" s="36"/>
      <c r="G712" s="35"/>
      <c r="H712" s="256"/>
      <c r="I712" s="260"/>
      <c r="J712" s="260"/>
      <c r="K712" s="260"/>
      <c r="L712" s="32" t="s">
        <v>72</v>
      </c>
      <c r="M712" s="31"/>
      <c r="N712" s="32" t="s">
        <v>71</v>
      </c>
      <c r="O712" s="31"/>
      <c r="P712" s="32" t="s">
        <v>70</v>
      </c>
      <c r="Q712" s="31"/>
      <c r="R712" s="32" t="s">
        <v>69</v>
      </c>
      <c r="S712" s="31"/>
      <c r="T712" s="32" t="s">
        <v>68</v>
      </c>
      <c r="U712" s="31"/>
      <c r="V712" s="32" t="s">
        <v>67</v>
      </c>
      <c r="W712" s="31"/>
      <c r="X712" s="32" t="s">
        <v>66</v>
      </c>
      <c r="Y712" s="31"/>
      <c r="Z712" s="32" t="s">
        <v>65</v>
      </c>
      <c r="AA712" s="31"/>
      <c r="AB712" s="34" t="s">
        <v>64</v>
      </c>
      <c r="AC712" s="33"/>
      <c r="AD712" s="32" t="s">
        <v>63</v>
      </c>
      <c r="AE712" s="31"/>
      <c r="AF712" s="30"/>
      <c r="AG712" s="31"/>
      <c r="AH712" s="30"/>
      <c r="AI712" s="20"/>
      <c r="AJ712" s="246"/>
      <c r="AK712" s="246"/>
      <c r="AL712" s="19"/>
      <c r="AM712" s="7"/>
      <c r="AN712" s="7"/>
      <c r="AO712" s="239"/>
      <c r="AP712" s="230"/>
      <c r="AQ712" s="233"/>
      <c r="AR712" s="236"/>
      <c r="AS712" s="230"/>
      <c r="AT712" s="233"/>
      <c r="AU712" s="236"/>
      <c r="AV712" s="230"/>
      <c r="AW712" s="233"/>
      <c r="AX712" s="236"/>
      <c r="AY712" s="230"/>
      <c r="AZ712" s="233"/>
      <c r="BA712" s="236"/>
      <c r="BB712" s="230"/>
      <c r="BC712" s="233"/>
      <c r="BD712" s="298"/>
      <c r="BE712" s="301"/>
      <c r="BF712" s="301"/>
      <c r="BG712" s="304"/>
    </row>
    <row r="713" spans="2:60" ht="28.15" hidden="1" customHeight="1">
      <c r="B713" s="29"/>
      <c r="C713" s="265"/>
      <c r="D713" s="28"/>
      <c r="E713" s="27"/>
      <c r="F713" s="27"/>
      <c r="G713" s="26"/>
      <c r="H713" s="257"/>
      <c r="I713" s="261"/>
      <c r="J713" s="261"/>
      <c r="K713" s="261"/>
      <c r="L713" s="23" t="s">
        <v>62</v>
      </c>
      <c r="M713" s="22"/>
      <c r="N713" s="23" t="s">
        <v>61</v>
      </c>
      <c r="O713" s="22"/>
      <c r="P713" s="23" t="s">
        <v>60</v>
      </c>
      <c r="Q713" s="22"/>
      <c r="R713" s="23" t="s">
        <v>59</v>
      </c>
      <c r="S713" s="22"/>
      <c r="T713" s="23" t="s">
        <v>58</v>
      </c>
      <c r="U713" s="22"/>
      <c r="V713" s="23" t="s">
        <v>57</v>
      </c>
      <c r="W713" s="22"/>
      <c r="X713" s="23" t="s">
        <v>56</v>
      </c>
      <c r="Y713" s="22"/>
      <c r="Z713" s="23" t="s">
        <v>55</v>
      </c>
      <c r="AA713" s="22"/>
      <c r="AB713" s="25" t="s">
        <v>54</v>
      </c>
      <c r="AC713" s="24"/>
      <c r="AD713" s="23">
        <v>39</v>
      </c>
      <c r="AE713" s="22"/>
      <c r="AF713" s="21"/>
      <c r="AG713" s="22"/>
      <c r="AH713" s="21"/>
      <c r="AI713" s="20"/>
      <c r="AJ713" s="246"/>
      <c r="AK713" s="246"/>
      <c r="AL713" s="19"/>
      <c r="AM713" s="7"/>
      <c r="AN713" s="7"/>
      <c r="AO713" s="239"/>
      <c r="AP713" s="230"/>
      <c r="AQ713" s="233"/>
      <c r="AR713" s="236"/>
      <c r="AS713" s="230"/>
      <c r="AT713" s="233"/>
      <c r="AU713" s="236"/>
      <c r="AV713" s="230"/>
      <c r="AW713" s="233"/>
      <c r="AX713" s="236"/>
      <c r="AY713" s="230"/>
      <c r="AZ713" s="233"/>
      <c r="BA713" s="236"/>
      <c r="BB713" s="230"/>
      <c r="BC713" s="233"/>
      <c r="BD713" s="298"/>
      <c r="BE713" s="301"/>
      <c r="BF713" s="301"/>
      <c r="BG713" s="304"/>
    </row>
    <row r="714" spans="2:60" ht="28.15" hidden="1" customHeight="1" thickBot="1">
      <c r="B714" s="29"/>
      <c r="C714" s="266"/>
      <c r="D714" s="57"/>
      <c r="E714" s="56"/>
      <c r="F714" s="56"/>
      <c r="G714" s="55"/>
      <c r="H714" s="258"/>
      <c r="I714" s="262"/>
      <c r="J714" s="262"/>
      <c r="K714" s="262"/>
      <c r="L714" s="52" t="s">
        <v>53</v>
      </c>
      <c r="M714" s="51"/>
      <c r="N714" s="52" t="s">
        <v>52</v>
      </c>
      <c r="O714" s="51"/>
      <c r="P714" s="52" t="s">
        <v>51</v>
      </c>
      <c r="Q714" s="51"/>
      <c r="R714" s="52" t="s">
        <v>50</v>
      </c>
      <c r="S714" s="51"/>
      <c r="T714" s="52">
        <v>20</v>
      </c>
      <c r="U714" s="51"/>
      <c r="V714" s="52" t="s">
        <v>49</v>
      </c>
      <c r="W714" s="51"/>
      <c r="X714" s="52" t="s">
        <v>48</v>
      </c>
      <c r="Y714" s="51"/>
      <c r="Z714" s="52" t="s">
        <v>47</v>
      </c>
      <c r="AA714" s="51"/>
      <c r="AB714" s="54" t="s">
        <v>46</v>
      </c>
      <c r="AC714" s="53"/>
      <c r="AD714" s="52" t="s">
        <v>45</v>
      </c>
      <c r="AE714" s="51"/>
      <c r="AF714" s="50"/>
      <c r="AG714" s="51"/>
      <c r="AH714" s="50"/>
      <c r="AI714" s="49"/>
      <c r="AJ714" s="248"/>
      <c r="AK714" s="248"/>
      <c r="AL714" s="48"/>
      <c r="AM714" s="7"/>
      <c r="AN714" s="7"/>
      <c r="AO714" s="240"/>
      <c r="AP714" s="231"/>
      <c r="AQ714" s="234"/>
      <c r="AR714" s="237"/>
      <c r="AS714" s="231"/>
      <c r="AT714" s="234"/>
      <c r="AU714" s="237"/>
      <c r="AV714" s="231"/>
      <c r="AW714" s="234"/>
      <c r="AX714" s="237"/>
      <c r="AY714" s="231"/>
      <c r="AZ714" s="234"/>
      <c r="BA714" s="237"/>
      <c r="BB714" s="231"/>
      <c r="BC714" s="234"/>
      <c r="BD714" s="299"/>
      <c r="BE714" s="302"/>
      <c r="BF714" s="302"/>
      <c r="BG714" s="305"/>
    </row>
    <row r="715" spans="2:60" ht="28.15" hidden="1" customHeight="1">
      <c r="B715" s="29"/>
      <c r="C715" s="263">
        <v>2</v>
      </c>
      <c r="D715" s="47"/>
      <c r="E715" s="46"/>
      <c r="F715" s="46"/>
      <c r="G715" s="45"/>
      <c r="H715" s="255"/>
      <c r="I715" s="259"/>
      <c r="J715" s="259"/>
      <c r="K715" s="259"/>
      <c r="L715" s="42" t="s">
        <v>82</v>
      </c>
      <c r="M715" s="41"/>
      <c r="N715" s="42" t="s">
        <v>81</v>
      </c>
      <c r="O715" s="41"/>
      <c r="P715" s="42" t="s">
        <v>80</v>
      </c>
      <c r="Q715" s="41"/>
      <c r="R715" s="42" t="s">
        <v>79</v>
      </c>
      <c r="S715" s="41"/>
      <c r="T715" s="42" t="s">
        <v>78</v>
      </c>
      <c r="U715" s="41"/>
      <c r="V715" s="42" t="s">
        <v>77</v>
      </c>
      <c r="W715" s="41"/>
      <c r="X715" s="42" t="s">
        <v>76</v>
      </c>
      <c r="Y715" s="41"/>
      <c r="Z715" s="42" t="s">
        <v>75</v>
      </c>
      <c r="AA715" s="41"/>
      <c r="AB715" s="44" t="s">
        <v>74</v>
      </c>
      <c r="AC715" s="43"/>
      <c r="AD715" s="42" t="s">
        <v>73</v>
      </c>
      <c r="AE715" s="41"/>
      <c r="AF715" s="40"/>
      <c r="AG715" s="41"/>
      <c r="AH715" s="40"/>
      <c r="AI715" s="39"/>
      <c r="AJ715" s="249"/>
      <c r="AK715" s="252"/>
      <c r="AL715" s="38"/>
      <c r="AM715" s="7"/>
      <c r="AN715" s="7"/>
      <c r="AO715" s="238">
        <f>SUMPRODUCT(LEN($M715:$AE718)-LEN(SUBSTITUTE($M715:$AE718,"A", "")))</f>
        <v>0</v>
      </c>
      <c r="AP715" s="229">
        <f>SUMPRODUCT(LEN($AH715:$AH718)-LEN(SUBSTITUTE($AH715:$AH718,"A", "")))</f>
        <v>0</v>
      </c>
      <c r="AQ715" s="232">
        <f>SUMPRODUCT(LEN($AG715:$AG718)-LEN(SUBSTITUTE($AG715:$AG718,"A", "")))</f>
        <v>0</v>
      </c>
      <c r="AR715" s="235">
        <f>SUMPRODUCT(LEN($M715:$AE718)-LEN(SUBSTITUTE($M715:$AE718,"S", "")))</f>
        <v>0</v>
      </c>
      <c r="AS715" s="229">
        <f>SUMPRODUCT(LEN($AH715:$AH718)-LEN(SUBSTITUTE($AH715:$AH718,"S", "")))</f>
        <v>0</v>
      </c>
      <c r="AT715" s="232">
        <f>SUMPRODUCT(LEN($AG715:$AG718)-LEN(SUBSTITUTE($AG715:$AG718,"S", "")))</f>
        <v>0</v>
      </c>
      <c r="AU715" s="235">
        <f>SUMPRODUCT(LEN($M715:$AE718)-LEN(SUBSTITUTE($M715:$AE718,"F", "")))</f>
        <v>0</v>
      </c>
      <c r="AV715" s="229">
        <f>SUMPRODUCT(LEN($AH715:$AH718)-LEN(SUBSTITUTE($AH715:$AH718,"F", "")))</f>
        <v>0</v>
      </c>
      <c r="AW715" s="232">
        <f>SUMPRODUCT(LEN($AG715:$AG718)-LEN(SUBSTITUTE($AG715:$AG718,"F", "")))</f>
        <v>0</v>
      </c>
      <c r="AX715" s="235">
        <f>SUMPRODUCT(LEN($M715:$AE718)-LEN(SUBSTITUTE($M715:$AE718,"G", "")))</f>
        <v>0</v>
      </c>
      <c r="AY715" s="229">
        <f>SUMPRODUCT(LEN($AH715:$AH718)-LEN(SUBSTITUTE($AH715:$AH718,"G", "")))</f>
        <v>0</v>
      </c>
      <c r="AZ715" s="232">
        <f>SUMPRODUCT(LEN($AG715:$AG718)-LEN(SUBSTITUTE($AG715:$AG718,"G", "")))</f>
        <v>0</v>
      </c>
      <c r="BA715" s="235">
        <f>SUMPRODUCT(LEN($M715:$AE718)-LEN(SUBSTITUTE($M715:$AE718,"M", "")))</f>
        <v>0</v>
      </c>
      <c r="BB715" s="229">
        <f>SUMPRODUCT(LEN($AH715:$AH718)-LEN(SUBSTITUTE($AH715:$AH718,"M", "")))</f>
        <v>0</v>
      </c>
      <c r="BC715" s="232">
        <f>SUMPRODUCT(LEN($AG715:$AG718)-LEN(SUBSTITUTE($AG715:$AG718,"M", "")))</f>
        <v>0</v>
      </c>
      <c r="BD715" s="297">
        <f>SUMPRODUCT(LEN($AI715:$AI718)-LEN(SUBSTITUTE($AI715:$AI718,"S", "")))</f>
        <v>0</v>
      </c>
      <c r="BE715" s="300">
        <f>SUMPRODUCT(LEN($AI715:$AI718)-LEN(SUBSTITUTE($AI715:$AI718,"F", "")))</f>
        <v>0</v>
      </c>
      <c r="BF715" s="300">
        <f>SUMPRODUCT(LEN($AI715:$AI718)-LEN(SUBSTITUTE($AI715:$AI718,"G", "")))</f>
        <v>0</v>
      </c>
      <c r="BG715" s="303">
        <f>SUMPRODUCT(LEN($AI715:$AI718)-LEN(SUBSTITUTE($AI715:$AI718,"M", "")))</f>
        <v>0</v>
      </c>
    </row>
    <row r="716" spans="2:60" ht="28.15" hidden="1" customHeight="1" thickBot="1">
      <c r="B716" s="29"/>
      <c r="C716" s="264"/>
      <c r="D716" s="37"/>
      <c r="E716" s="36"/>
      <c r="F716" s="36"/>
      <c r="G716" s="35"/>
      <c r="H716" s="256"/>
      <c r="I716" s="260"/>
      <c r="J716" s="260"/>
      <c r="K716" s="260"/>
      <c r="L716" s="32" t="s">
        <v>72</v>
      </c>
      <c r="M716" s="31"/>
      <c r="N716" s="32" t="s">
        <v>71</v>
      </c>
      <c r="O716" s="31"/>
      <c r="P716" s="32" t="s">
        <v>70</v>
      </c>
      <c r="Q716" s="31"/>
      <c r="R716" s="32" t="s">
        <v>69</v>
      </c>
      <c r="S716" s="31"/>
      <c r="T716" s="32" t="s">
        <v>68</v>
      </c>
      <c r="U716" s="31"/>
      <c r="V716" s="32" t="s">
        <v>67</v>
      </c>
      <c r="W716" s="31"/>
      <c r="X716" s="32" t="s">
        <v>66</v>
      </c>
      <c r="Y716" s="31"/>
      <c r="Z716" s="32" t="s">
        <v>65</v>
      </c>
      <c r="AA716" s="31"/>
      <c r="AB716" s="34" t="s">
        <v>64</v>
      </c>
      <c r="AC716" s="33"/>
      <c r="AD716" s="32" t="s">
        <v>63</v>
      </c>
      <c r="AE716" s="31"/>
      <c r="AF716" s="30"/>
      <c r="AG716" s="31"/>
      <c r="AH716" s="30"/>
      <c r="AI716" s="20"/>
      <c r="AJ716" s="250"/>
      <c r="AK716" s="253"/>
      <c r="AL716" s="19"/>
      <c r="AM716" s="7"/>
      <c r="AN716" s="7"/>
      <c r="AO716" s="239"/>
      <c r="AP716" s="230"/>
      <c r="AQ716" s="233"/>
      <c r="AR716" s="236"/>
      <c r="AS716" s="230"/>
      <c r="AT716" s="233"/>
      <c r="AU716" s="236"/>
      <c r="AV716" s="230"/>
      <c r="AW716" s="233"/>
      <c r="AX716" s="236"/>
      <c r="AY716" s="230"/>
      <c r="AZ716" s="233"/>
      <c r="BA716" s="236"/>
      <c r="BB716" s="230"/>
      <c r="BC716" s="233"/>
      <c r="BD716" s="298"/>
      <c r="BE716" s="301"/>
      <c r="BF716" s="301"/>
      <c r="BG716" s="304"/>
    </row>
    <row r="717" spans="2:60" ht="28.15" hidden="1" customHeight="1">
      <c r="B717" s="29"/>
      <c r="C717" s="265"/>
      <c r="D717" s="28"/>
      <c r="E717" s="27"/>
      <c r="F717" s="27"/>
      <c r="G717" s="26"/>
      <c r="H717" s="257"/>
      <c r="I717" s="261"/>
      <c r="J717" s="261"/>
      <c r="K717" s="261"/>
      <c r="L717" s="23" t="s">
        <v>62</v>
      </c>
      <c r="M717" s="22"/>
      <c r="N717" s="23" t="s">
        <v>61</v>
      </c>
      <c r="O717" s="22"/>
      <c r="P717" s="23" t="s">
        <v>60</v>
      </c>
      <c r="Q717" s="22"/>
      <c r="R717" s="23" t="s">
        <v>59</v>
      </c>
      <c r="S717" s="22"/>
      <c r="T717" s="23" t="s">
        <v>58</v>
      </c>
      <c r="U717" s="22"/>
      <c r="V717" s="23" t="s">
        <v>57</v>
      </c>
      <c r="W717" s="22"/>
      <c r="X717" s="23" t="s">
        <v>56</v>
      </c>
      <c r="Y717" s="22"/>
      <c r="Z717" s="23" t="s">
        <v>55</v>
      </c>
      <c r="AA717" s="22"/>
      <c r="AB717" s="25" t="s">
        <v>54</v>
      </c>
      <c r="AC717" s="24"/>
      <c r="AD717" s="23">
        <v>39</v>
      </c>
      <c r="AE717" s="22"/>
      <c r="AF717" s="21"/>
      <c r="AG717" s="22"/>
      <c r="AH717" s="21"/>
      <c r="AI717" s="20"/>
      <c r="AJ717" s="250"/>
      <c r="AK717" s="253"/>
      <c r="AL717" s="19"/>
      <c r="AM717" s="7"/>
      <c r="AN717" s="7"/>
      <c r="AO717" s="239"/>
      <c r="AP717" s="230"/>
      <c r="AQ717" s="233"/>
      <c r="AR717" s="236"/>
      <c r="AS717" s="230"/>
      <c r="AT717" s="233"/>
      <c r="AU717" s="236"/>
      <c r="AV717" s="230"/>
      <c r="AW717" s="233"/>
      <c r="AX717" s="236"/>
      <c r="AY717" s="230"/>
      <c r="AZ717" s="233"/>
      <c r="BA717" s="236"/>
      <c r="BB717" s="230"/>
      <c r="BC717" s="233"/>
      <c r="BD717" s="298"/>
      <c r="BE717" s="301"/>
      <c r="BF717" s="301"/>
      <c r="BG717" s="304"/>
    </row>
    <row r="718" spans="2:60" ht="28.15" hidden="1" customHeight="1" thickBot="1">
      <c r="B718" s="29"/>
      <c r="C718" s="266"/>
      <c r="D718" s="57"/>
      <c r="E718" s="56"/>
      <c r="F718" s="56"/>
      <c r="G718" s="55"/>
      <c r="H718" s="258"/>
      <c r="I718" s="262"/>
      <c r="J718" s="262"/>
      <c r="K718" s="262"/>
      <c r="L718" s="52" t="s">
        <v>53</v>
      </c>
      <c r="M718" s="51"/>
      <c r="N718" s="52" t="s">
        <v>52</v>
      </c>
      <c r="O718" s="51"/>
      <c r="P718" s="52" t="s">
        <v>51</v>
      </c>
      <c r="Q718" s="51"/>
      <c r="R718" s="52" t="s">
        <v>50</v>
      </c>
      <c r="S718" s="51"/>
      <c r="T718" s="52">
        <v>20</v>
      </c>
      <c r="U718" s="51"/>
      <c r="V718" s="52" t="s">
        <v>49</v>
      </c>
      <c r="W718" s="51"/>
      <c r="X718" s="52" t="s">
        <v>48</v>
      </c>
      <c r="Y718" s="51"/>
      <c r="Z718" s="52" t="s">
        <v>47</v>
      </c>
      <c r="AA718" s="51"/>
      <c r="AB718" s="54" t="s">
        <v>46</v>
      </c>
      <c r="AC718" s="53"/>
      <c r="AD718" s="52" t="s">
        <v>45</v>
      </c>
      <c r="AE718" s="51"/>
      <c r="AF718" s="50"/>
      <c r="AG718" s="51"/>
      <c r="AH718" s="50"/>
      <c r="AI718" s="49"/>
      <c r="AJ718" s="251"/>
      <c r="AK718" s="254"/>
      <c r="AL718" s="48"/>
      <c r="AM718" s="7"/>
      <c r="AN718" s="7"/>
      <c r="AO718" s="240"/>
      <c r="AP718" s="231"/>
      <c r="AQ718" s="234"/>
      <c r="AR718" s="237"/>
      <c r="AS718" s="231"/>
      <c r="AT718" s="234"/>
      <c r="AU718" s="237"/>
      <c r="AV718" s="231"/>
      <c r="AW718" s="234"/>
      <c r="AX718" s="237"/>
      <c r="AY718" s="231"/>
      <c r="AZ718" s="234"/>
      <c r="BA718" s="237"/>
      <c r="BB718" s="231"/>
      <c r="BC718" s="234"/>
      <c r="BD718" s="299"/>
      <c r="BE718" s="302"/>
      <c r="BF718" s="302"/>
      <c r="BG718" s="305"/>
    </row>
    <row r="719" spans="2:60" ht="28.15" hidden="1" customHeight="1">
      <c r="B719" s="29"/>
      <c r="C719" s="263">
        <v>3</v>
      </c>
      <c r="D719" s="47"/>
      <c r="E719" s="46"/>
      <c r="F719" s="46"/>
      <c r="G719" s="45"/>
      <c r="H719" s="255"/>
      <c r="I719" s="259"/>
      <c r="J719" s="259"/>
      <c r="K719" s="259"/>
      <c r="L719" s="42" t="s">
        <v>82</v>
      </c>
      <c r="M719" s="41"/>
      <c r="N719" s="42" t="s">
        <v>81</v>
      </c>
      <c r="O719" s="41"/>
      <c r="P719" s="42" t="s">
        <v>80</v>
      </c>
      <c r="Q719" s="41"/>
      <c r="R719" s="42" t="s">
        <v>79</v>
      </c>
      <c r="S719" s="41"/>
      <c r="T719" s="42" t="s">
        <v>78</v>
      </c>
      <c r="U719" s="41"/>
      <c r="V719" s="42" t="s">
        <v>77</v>
      </c>
      <c r="W719" s="41"/>
      <c r="X719" s="42" t="s">
        <v>76</v>
      </c>
      <c r="Y719" s="41"/>
      <c r="Z719" s="42" t="s">
        <v>75</v>
      </c>
      <c r="AA719" s="41"/>
      <c r="AB719" s="44" t="s">
        <v>74</v>
      </c>
      <c r="AC719" s="43"/>
      <c r="AD719" s="42" t="s">
        <v>73</v>
      </c>
      <c r="AE719" s="41"/>
      <c r="AF719" s="40"/>
      <c r="AG719" s="41"/>
      <c r="AH719" s="40"/>
      <c r="AI719" s="39"/>
      <c r="AJ719" s="245"/>
      <c r="AK719" s="245"/>
      <c r="AL719" s="38"/>
      <c r="AM719" s="7"/>
      <c r="AN719" s="7"/>
      <c r="AO719" s="238">
        <f>SUMPRODUCT(LEN($M719:$AE722)-LEN(SUBSTITUTE($M719:$AE722,"A", "")))</f>
        <v>0</v>
      </c>
      <c r="AP719" s="229">
        <f>SUMPRODUCT(LEN($AH719:$AH722)-LEN(SUBSTITUTE($AH719:$AH722,"A", "")))</f>
        <v>0</v>
      </c>
      <c r="AQ719" s="232">
        <f>SUMPRODUCT(LEN($AG719:$AG722)-LEN(SUBSTITUTE($AG719:$AG722,"A", "")))</f>
        <v>0</v>
      </c>
      <c r="AR719" s="235">
        <f>SUMPRODUCT(LEN($M719:$AE722)-LEN(SUBSTITUTE($M719:$AE722,"S", "")))</f>
        <v>0</v>
      </c>
      <c r="AS719" s="229">
        <f>SUMPRODUCT(LEN($AH719:$AH722)-LEN(SUBSTITUTE($AH719:$AH722,"S", "")))</f>
        <v>0</v>
      </c>
      <c r="AT719" s="232">
        <f>SUMPRODUCT(LEN($AG719:$AG722)-LEN(SUBSTITUTE($AG719:$AG722,"S", "")))</f>
        <v>0</v>
      </c>
      <c r="AU719" s="235">
        <f>SUMPRODUCT(LEN($M719:$AE722)-LEN(SUBSTITUTE($M719:$AE722,"F", "")))</f>
        <v>0</v>
      </c>
      <c r="AV719" s="229">
        <f>SUMPRODUCT(LEN($AH719:$AH722)-LEN(SUBSTITUTE($AH719:$AH722,"F", "")))</f>
        <v>0</v>
      </c>
      <c r="AW719" s="232">
        <f>SUMPRODUCT(LEN($AG719:$AG722)-LEN(SUBSTITUTE($AG719:$AG722,"F", "")))</f>
        <v>0</v>
      </c>
      <c r="AX719" s="235">
        <f>SUMPRODUCT(LEN($M719:$AE722)-LEN(SUBSTITUTE($M719:$AE722,"G", "")))</f>
        <v>0</v>
      </c>
      <c r="AY719" s="229">
        <f>SUMPRODUCT(LEN($AH719:$AH722)-LEN(SUBSTITUTE($AH719:$AH722,"G", "")))</f>
        <v>0</v>
      </c>
      <c r="AZ719" s="232">
        <f>SUMPRODUCT(LEN($AG719:$AG722)-LEN(SUBSTITUTE($AG719:$AG722,"G", "")))</f>
        <v>0</v>
      </c>
      <c r="BA719" s="235">
        <f>SUMPRODUCT(LEN($M719:$AE722)-LEN(SUBSTITUTE($M719:$AE722,"M", "")))</f>
        <v>0</v>
      </c>
      <c r="BB719" s="229">
        <f>SUMPRODUCT(LEN($AH719:$AH722)-LEN(SUBSTITUTE($AH719:$AH722,"M", "")))</f>
        <v>0</v>
      </c>
      <c r="BC719" s="232">
        <f>SUMPRODUCT(LEN($AG719:$AG722)-LEN(SUBSTITUTE($AG719:$AG722,"M", "")))</f>
        <v>0</v>
      </c>
      <c r="BD719" s="297">
        <f>SUMPRODUCT(LEN($AI719:$AI722)-LEN(SUBSTITUTE($AI719:$AI722,"S", "")))</f>
        <v>0</v>
      </c>
      <c r="BE719" s="300">
        <f>SUMPRODUCT(LEN($AI719:$AI722)-LEN(SUBSTITUTE($AI719:$AI722,"F", "")))</f>
        <v>0</v>
      </c>
      <c r="BF719" s="300">
        <f>SUMPRODUCT(LEN($AI719:$AI722)-LEN(SUBSTITUTE($AI719:$AI722,"G", "")))</f>
        <v>0</v>
      </c>
      <c r="BG719" s="303">
        <f>SUMPRODUCT(LEN($AI719:$AI722)-LEN(SUBSTITUTE($AI719:$AI722,"M", "")))</f>
        <v>0</v>
      </c>
    </row>
    <row r="720" spans="2:60" ht="28.15" hidden="1" customHeight="1" thickBot="1">
      <c r="B720" s="29"/>
      <c r="C720" s="264"/>
      <c r="D720" s="37"/>
      <c r="E720" s="36"/>
      <c r="F720" s="36"/>
      <c r="G720" s="35"/>
      <c r="H720" s="256"/>
      <c r="I720" s="260"/>
      <c r="J720" s="260"/>
      <c r="K720" s="260"/>
      <c r="L720" s="32" t="s">
        <v>72</v>
      </c>
      <c r="M720" s="31"/>
      <c r="N720" s="32" t="s">
        <v>71</v>
      </c>
      <c r="O720" s="31"/>
      <c r="P720" s="32" t="s">
        <v>70</v>
      </c>
      <c r="Q720" s="31"/>
      <c r="R720" s="32" t="s">
        <v>69</v>
      </c>
      <c r="S720" s="31"/>
      <c r="T720" s="32" t="s">
        <v>68</v>
      </c>
      <c r="U720" s="31"/>
      <c r="V720" s="32" t="s">
        <v>67</v>
      </c>
      <c r="W720" s="31"/>
      <c r="X720" s="32" t="s">
        <v>66</v>
      </c>
      <c r="Y720" s="31"/>
      <c r="Z720" s="32" t="s">
        <v>65</v>
      </c>
      <c r="AA720" s="31"/>
      <c r="AB720" s="34" t="s">
        <v>64</v>
      </c>
      <c r="AC720" s="33"/>
      <c r="AD720" s="32" t="s">
        <v>63</v>
      </c>
      <c r="AE720" s="31"/>
      <c r="AF720" s="30"/>
      <c r="AG720" s="31"/>
      <c r="AH720" s="30"/>
      <c r="AI720" s="20"/>
      <c r="AJ720" s="246"/>
      <c r="AK720" s="246"/>
      <c r="AL720" s="19"/>
      <c r="AM720" s="7"/>
      <c r="AN720" s="7"/>
      <c r="AO720" s="239"/>
      <c r="AP720" s="230"/>
      <c r="AQ720" s="233"/>
      <c r="AR720" s="236"/>
      <c r="AS720" s="230"/>
      <c r="AT720" s="233"/>
      <c r="AU720" s="236"/>
      <c r="AV720" s="230"/>
      <c r="AW720" s="233"/>
      <c r="AX720" s="236"/>
      <c r="AY720" s="230"/>
      <c r="AZ720" s="233"/>
      <c r="BA720" s="236"/>
      <c r="BB720" s="230"/>
      <c r="BC720" s="233"/>
      <c r="BD720" s="298"/>
      <c r="BE720" s="301"/>
      <c r="BF720" s="301"/>
      <c r="BG720" s="304"/>
    </row>
    <row r="721" spans="2:60" ht="28.15" hidden="1" customHeight="1">
      <c r="B721" s="29"/>
      <c r="C721" s="265"/>
      <c r="D721" s="28"/>
      <c r="E721" s="27"/>
      <c r="F721" s="27"/>
      <c r="G721" s="26"/>
      <c r="H721" s="257"/>
      <c r="I721" s="261"/>
      <c r="J721" s="261"/>
      <c r="K721" s="261"/>
      <c r="L721" s="23" t="s">
        <v>62</v>
      </c>
      <c r="M721" s="22"/>
      <c r="N721" s="23" t="s">
        <v>61</v>
      </c>
      <c r="O721" s="22"/>
      <c r="P721" s="23" t="s">
        <v>60</v>
      </c>
      <c r="Q721" s="22"/>
      <c r="R721" s="23" t="s">
        <v>59</v>
      </c>
      <c r="S721" s="22"/>
      <c r="T721" s="23" t="s">
        <v>58</v>
      </c>
      <c r="U721" s="22"/>
      <c r="V721" s="23" t="s">
        <v>57</v>
      </c>
      <c r="W721" s="22"/>
      <c r="X721" s="23" t="s">
        <v>56</v>
      </c>
      <c r="Y721" s="22"/>
      <c r="Z721" s="23" t="s">
        <v>55</v>
      </c>
      <c r="AA721" s="22"/>
      <c r="AB721" s="25" t="s">
        <v>54</v>
      </c>
      <c r="AC721" s="24"/>
      <c r="AD721" s="23">
        <v>39</v>
      </c>
      <c r="AE721" s="22"/>
      <c r="AF721" s="21"/>
      <c r="AG721" s="22"/>
      <c r="AH721" s="21"/>
      <c r="AI721" s="20"/>
      <c r="AJ721" s="246"/>
      <c r="AK721" s="246"/>
      <c r="AL721" s="19"/>
      <c r="AM721" s="7"/>
      <c r="AN721" s="7"/>
      <c r="AO721" s="239"/>
      <c r="AP721" s="230"/>
      <c r="AQ721" s="233"/>
      <c r="AR721" s="236"/>
      <c r="AS721" s="230"/>
      <c r="AT721" s="233"/>
      <c r="AU721" s="236"/>
      <c r="AV721" s="230"/>
      <c r="AW721" s="233"/>
      <c r="AX721" s="236"/>
      <c r="AY721" s="230"/>
      <c r="AZ721" s="233"/>
      <c r="BA721" s="236"/>
      <c r="BB721" s="230"/>
      <c r="BC721" s="233"/>
      <c r="BD721" s="298"/>
      <c r="BE721" s="301"/>
      <c r="BF721" s="301"/>
      <c r="BG721" s="304"/>
    </row>
    <row r="722" spans="2:60" ht="28.15" hidden="1" customHeight="1" thickBot="1">
      <c r="B722" s="18"/>
      <c r="C722" s="271"/>
      <c r="D722" s="17"/>
      <c r="E722" s="16"/>
      <c r="F722" s="16"/>
      <c r="G722" s="15"/>
      <c r="H722" s="258"/>
      <c r="I722" s="272"/>
      <c r="J722" s="272"/>
      <c r="K722" s="272"/>
      <c r="L722" s="12" t="s">
        <v>53</v>
      </c>
      <c r="M722" s="11"/>
      <c r="N722" s="12" t="s">
        <v>52</v>
      </c>
      <c r="O722" s="11"/>
      <c r="P722" s="12" t="s">
        <v>51</v>
      </c>
      <c r="Q722" s="11"/>
      <c r="R722" s="12" t="s">
        <v>50</v>
      </c>
      <c r="S722" s="11"/>
      <c r="T722" s="12">
        <v>20</v>
      </c>
      <c r="U722" s="11"/>
      <c r="V722" s="12" t="s">
        <v>49</v>
      </c>
      <c r="W722" s="11"/>
      <c r="X722" s="12" t="s">
        <v>48</v>
      </c>
      <c r="Y722" s="11"/>
      <c r="Z722" s="12" t="s">
        <v>47</v>
      </c>
      <c r="AA722" s="11"/>
      <c r="AB722" s="14" t="s">
        <v>46</v>
      </c>
      <c r="AC722" s="13"/>
      <c r="AD722" s="12" t="s">
        <v>45</v>
      </c>
      <c r="AE722" s="11"/>
      <c r="AF722" s="10"/>
      <c r="AG722" s="11"/>
      <c r="AH722" s="10"/>
      <c r="AI722" s="9"/>
      <c r="AJ722" s="247"/>
      <c r="AK722" s="247"/>
      <c r="AL722" s="8"/>
      <c r="AM722" s="7"/>
      <c r="AN722" s="7"/>
      <c r="AO722" s="240"/>
      <c r="AP722" s="231"/>
      <c r="AQ722" s="234"/>
      <c r="AR722" s="237"/>
      <c r="AS722" s="231"/>
      <c r="AT722" s="234"/>
      <c r="AU722" s="237"/>
      <c r="AV722" s="231"/>
      <c r="AW722" s="234"/>
      <c r="AX722" s="237"/>
      <c r="AY722" s="231"/>
      <c r="AZ722" s="234"/>
      <c r="BA722" s="237"/>
      <c r="BB722" s="231"/>
      <c r="BC722" s="234"/>
      <c r="BD722" s="299"/>
      <c r="BE722" s="302"/>
      <c r="BF722" s="302"/>
      <c r="BG722" s="305"/>
    </row>
    <row r="723" spans="2:60" ht="85.9" hidden="1" customHeight="1" thickBot="1">
      <c r="B723" s="94" t="s">
        <v>119</v>
      </c>
      <c r="C723" s="83" t="s">
        <v>118</v>
      </c>
      <c r="D723" s="88" t="s">
        <v>117</v>
      </c>
      <c r="E723" s="93" t="s">
        <v>116</v>
      </c>
      <c r="F723" s="92"/>
      <c r="G723" s="91"/>
      <c r="H723" s="90" t="s">
        <v>115</v>
      </c>
      <c r="I723" s="88" t="s">
        <v>43</v>
      </c>
      <c r="J723" s="88" t="s">
        <v>114</v>
      </c>
      <c r="K723" s="88" t="s">
        <v>44</v>
      </c>
      <c r="L723" s="227" t="s">
        <v>113</v>
      </c>
      <c r="M723" s="270"/>
      <c r="N723" s="227" t="s">
        <v>112</v>
      </c>
      <c r="O723" s="270"/>
      <c r="P723" s="227" t="s">
        <v>112</v>
      </c>
      <c r="Q723" s="228"/>
      <c r="R723" s="227" t="s">
        <v>112</v>
      </c>
      <c r="S723" s="228"/>
      <c r="T723" s="227" t="s">
        <v>112</v>
      </c>
      <c r="U723" s="228"/>
      <c r="V723" s="227" t="s">
        <v>112</v>
      </c>
      <c r="W723" s="228"/>
      <c r="X723" s="227" t="s">
        <v>112</v>
      </c>
      <c r="Y723" s="228"/>
      <c r="Z723" s="227" t="s">
        <v>112</v>
      </c>
      <c r="AA723" s="228"/>
      <c r="AB723" s="227" t="s">
        <v>112</v>
      </c>
      <c r="AC723" s="228"/>
      <c r="AD723" s="227" t="s">
        <v>112</v>
      </c>
      <c r="AE723" s="228"/>
      <c r="AF723" s="244" t="s">
        <v>111</v>
      </c>
      <c r="AG723" s="228"/>
      <c r="AH723" s="90" t="s">
        <v>110</v>
      </c>
      <c r="AI723" s="89" t="s">
        <v>109</v>
      </c>
      <c r="AJ723" s="88" t="s">
        <v>108</v>
      </c>
      <c r="AK723" s="88" t="s">
        <v>107</v>
      </c>
      <c r="AL723" s="87" t="s">
        <v>106</v>
      </c>
      <c r="AM723" s="86"/>
      <c r="AN723" s="86"/>
      <c r="AO723" s="84" t="s">
        <v>105</v>
      </c>
      <c r="AP723" s="83" t="s">
        <v>104</v>
      </c>
      <c r="AQ723" s="82" t="s">
        <v>103</v>
      </c>
      <c r="AR723" s="84" t="s">
        <v>102</v>
      </c>
      <c r="AS723" s="83" t="s">
        <v>101</v>
      </c>
      <c r="AT723" s="82" t="s">
        <v>100</v>
      </c>
      <c r="AU723" s="84" t="s">
        <v>99</v>
      </c>
      <c r="AV723" s="83" t="s">
        <v>98</v>
      </c>
      <c r="AW723" s="85" t="s">
        <v>97</v>
      </c>
      <c r="AX723" s="84" t="s">
        <v>96</v>
      </c>
      <c r="AY723" s="83" t="s">
        <v>95</v>
      </c>
      <c r="AZ723" s="82" t="s">
        <v>94</v>
      </c>
      <c r="BA723" s="84" t="s">
        <v>93</v>
      </c>
      <c r="BB723" s="83" t="s">
        <v>92</v>
      </c>
      <c r="BC723" s="82" t="s">
        <v>91</v>
      </c>
      <c r="BD723" s="81" t="s">
        <v>90</v>
      </c>
      <c r="BE723" s="80" t="s">
        <v>89</v>
      </c>
      <c r="BF723" s="80" t="s">
        <v>88</v>
      </c>
      <c r="BG723" s="79" t="s">
        <v>87</v>
      </c>
    </row>
    <row r="724" spans="2:60" ht="48" hidden="1" thickBot="1">
      <c r="B724" s="78" t="s">
        <v>131</v>
      </c>
      <c r="C724" s="77"/>
      <c r="D724" s="76"/>
      <c r="E724" s="267"/>
      <c r="F724" s="268"/>
      <c r="G724" s="269"/>
      <c r="H724" s="75" t="s">
        <v>85</v>
      </c>
      <c r="I724" s="74"/>
      <c r="J724" s="74"/>
      <c r="K724" s="73"/>
      <c r="L724" s="72"/>
      <c r="M724" s="68"/>
      <c r="N724" s="72"/>
      <c r="O724" s="68"/>
      <c r="P724" s="72"/>
      <c r="Q724" s="68"/>
      <c r="R724" s="72"/>
      <c r="S724" s="68"/>
      <c r="T724" s="72"/>
      <c r="U724" s="68"/>
      <c r="V724" s="72"/>
      <c r="W724" s="68"/>
      <c r="X724" s="72"/>
      <c r="Y724" s="68"/>
      <c r="Z724" s="72"/>
      <c r="AA724" s="71"/>
      <c r="AB724" s="70"/>
      <c r="AC724" s="70"/>
      <c r="AD724" s="70"/>
      <c r="AE724" s="70"/>
      <c r="AF724" s="69" t="s">
        <v>84</v>
      </c>
      <c r="AG724" s="68"/>
      <c r="AH724" s="68"/>
      <c r="AI724" s="68"/>
      <c r="AJ724" s="67"/>
      <c r="AK724" s="67"/>
      <c r="AL724" s="66"/>
      <c r="AM724" s="65"/>
      <c r="AN724" s="65"/>
      <c r="AO724" s="64">
        <f t="shared" ref="AO724:BG724" si="51">SUM(AO725:AO736)</f>
        <v>0</v>
      </c>
      <c r="AP724" s="63">
        <f t="shared" si="51"/>
        <v>0</v>
      </c>
      <c r="AQ724" s="62">
        <f t="shared" si="51"/>
        <v>0</v>
      </c>
      <c r="AR724" s="64">
        <f t="shared" si="51"/>
        <v>0</v>
      </c>
      <c r="AS724" s="63">
        <f t="shared" si="51"/>
        <v>0</v>
      </c>
      <c r="AT724" s="62">
        <f t="shared" si="51"/>
        <v>0</v>
      </c>
      <c r="AU724" s="64">
        <f t="shared" si="51"/>
        <v>0</v>
      </c>
      <c r="AV724" s="63">
        <f t="shared" si="51"/>
        <v>0</v>
      </c>
      <c r="AW724" s="62">
        <f t="shared" si="51"/>
        <v>0</v>
      </c>
      <c r="AX724" s="64">
        <f t="shared" si="51"/>
        <v>0</v>
      </c>
      <c r="AY724" s="63">
        <f t="shared" si="51"/>
        <v>0</v>
      </c>
      <c r="AZ724" s="62">
        <f t="shared" si="51"/>
        <v>0</v>
      </c>
      <c r="BA724" s="64">
        <f t="shared" si="51"/>
        <v>0</v>
      </c>
      <c r="BB724" s="63">
        <f t="shared" si="51"/>
        <v>0</v>
      </c>
      <c r="BC724" s="62">
        <f t="shared" si="51"/>
        <v>0</v>
      </c>
      <c r="BD724" s="61">
        <f t="shared" si="51"/>
        <v>0</v>
      </c>
      <c r="BE724" s="60">
        <f t="shared" si="51"/>
        <v>0</v>
      </c>
      <c r="BF724" s="60">
        <f t="shared" si="51"/>
        <v>0</v>
      </c>
      <c r="BG724" s="59">
        <f t="shared" si="51"/>
        <v>0</v>
      </c>
      <c r="BH724" s="58" t="s">
        <v>83</v>
      </c>
    </row>
    <row r="725" spans="2:60" ht="28.15" hidden="1" customHeight="1">
      <c r="B725" s="29"/>
      <c r="C725" s="263">
        <v>1</v>
      </c>
      <c r="D725" s="47"/>
      <c r="E725" s="46"/>
      <c r="F725" s="46"/>
      <c r="G725" s="45"/>
      <c r="H725" s="255"/>
      <c r="I725" s="259"/>
      <c r="J725" s="259"/>
      <c r="K725" s="259"/>
      <c r="L725" s="42" t="s">
        <v>82</v>
      </c>
      <c r="M725" s="41"/>
      <c r="N725" s="42" t="s">
        <v>81</v>
      </c>
      <c r="O725" s="41"/>
      <c r="P725" s="42" t="s">
        <v>80</v>
      </c>
      <c r="Q725" s="41"/>
      <c r="R725" s="42" t="s">
        <v>79</v>
      </c>
      <c r="S725" s="41"/>
      <c r="T725" s="42" t="s">
        <v>78</v>
      </c>
      <c r="U725" s="41"/>
      <c r="V725" s="42" t="s">
        <v>77</v>
      </c>
      <c r="W725" s="41"/>
      <c r="X725" s="42" t="s">
        <v>76</v>
      </c>
      <c r="Y725" s="41"/>
      <c r="Z725" s="42" t="s">
        <v>75</v>
      </c>
      <c r="AA725" s="41"/>
      <c r="AB725" s="44" t="s">
        <v>74</v>
      </c>
      <c r="AC725" s="43"/>
      <c r="AD725" s="42" t="s">
        <v>73</v>
      </c>
      <c r="AE725" s="41"/>
      <c r="AF725" s="40"/>
      <c r="AG725" s="41"/>
      <c r="AH725" s="40"/>
      <c r="AI725" s="39"/>
      <c r="AJ725" s="245"/>
      <c r="AK725" s="245"/>
      <c r="AL725" s="38"/>
      <c r="AM725" s="7"/>
      <c r="AN725" s="7"/>
      <c r="AO725" s="238">
        <f>SUMPRODUCT(LEN($M725:$AE728)-LEN(SUBSTITUTE($M725:$AE728,"A", "")))</f>
        <v>0</v>
      </c>
      <c r="AP725" s="229">
        <f>SUMPRODUCT(LEN($AH725:$AH728)-LEN(SUBSTITUTE($AH725:$AH728,"A", "")))</f>
        <v>0</v>
      </c>
      <c r="AQ725" s="232">
        <f>SUMPRODUCT(LEN($AG725:$AG728)-LEN(SUBSTITUTE($AG725:$AG728,"A", "")))</f>
        <v>0</v>
      </c>
      <c r="AR725" s="235">
        <f>SUMPRODUCT(LEN($M725:$AE728)-LEN(SUBSTITUTE($M725:$AE728,"S", "")))</f>
        <v>0</v>
      </c>
      <c r="AS725" s="229">
        <f>SUMPRODUCT(LEN($AH725:$AH728)-LEN(SUBSTITUTE($AH725:$AH728,"S", "")))</f>
        <v>0</v>
      </c>
      <c r="AT725" s="232">
        <f>SUMPRODUCT(LEN($AG725:$AG728)-LEN(SUBSTITUTE($AG725:$AG728,"S", "")))</f>
        <v>0</v>
      </c>
      <c r="AU725" s="235">
        <f>SUMPRODUCT(LEN($M725:$AE728)-LEN(SUBSTITUTE($M725:$AE728,"F", "")))</f>
        <v>0</v>
      </c>
      <c r="AV725" s="229">
        <f>SUMPRODUCT(LEN($AH725:$AH728)-LEN(SUBSTITUTE($AH725:$AH728,"F", "")))</f>
        <v>0</v>
      </c>
      <c r="AW725" s="232">
        <f>SUMPRODUCT(LEN($AG725:$AG728)-LEN(SUBSTITUTE($AG725:$AG728,"F", "")))</f>
        <v>0</v>
      </c>
      <c r="AX725" s="235">
        <f>SUMPRODUCT(LEN($M725:$AE728)-LEN(SUBSTITUTE($M725:$AE728,"G", "")))</f>
        <v>0</v>
      </c>
      <c r="AY725" s="229">
        <f>SUMPRODUCT(LEN($AH725:$AH728)-LEN(SUBSTITUTE($AH725:$AH728,"G", "")))</f>
        <v>0</v>
      </c>
      <c r="AZ725" s="232">
        <f>SUMPRODUCT(LEN($AG725:$AG728)-LEN(SUBSTITUTE($AG725:$AG728,"G", "")))</f>
        <v>0</v>
      </c>
      <c r="BA725" s="235">
        <f>SUMPRODUCT(LEN($M725:$AE728)-LEN(SUBSTITUTE($M725:$AE728,"M", "")))</f>
        <v>0</v>
      </c>
      <c r="BB725" s="229">
        <f>SUMPRODUCT(LEN($AH725:$AH728)-LEN(SUBSTITUTE($AH725:$AH728,"M", "")))</f>
        <v>0</v>
      </c>
      <c r="BC725" s="232">
        <f>SUMPRODUCT(LEN($AG725:$AG728)-LEN(SUBSTITUTE($AG725:$AG728,"M", "")))</f>
        <v>0</v>
      </c>
      <c r="BD725" s="297">
        <f>SUMPRODUCT(LEN($AI725:$AI728)-LEN(SUBSTITUTE($AI725:$AI728,"S", "")))</f>
        <v>0</v>
      </c>
      <c r="BE725" s="300">
        <f>SUMPRODUCT(LEN($AI725:$AI728)-LEN(SUBSTITUTE($AI725:$AI728,"F", "")))</f>
        <v>0</v>
      </c>
      <c r="BF725" s="300">
        <f>SUMPRODUCT(LEN($AI725:$AI728)-LEN(SUBSTITUTE($AI725:$AI728,"G", "")))</f>
        <v>0</v>
      </c>
      <c r="BG725" s="303">
        <f>SUMPRODUCT(LEN($AI725:$AI728)-LEN(SUBSTITUTE($AI725:$AI728,"M", "")))</f>
        <v>0</v>
      </c>
    </row>
    <row r="726" spans="2:60" ht="28.15" hidden="1" customHeight="1" thickBot="1">
      <c r="B726" s="29"/>
      <c r="C726" s="264"/>
      <c r="D726" s="37"/>
      <c r="E726" s="36"/>
      <c r="F726" s="36"/>
      <c r="G726" s="35"/>
      <c r="H726" s="256"/>
      <c r="I726" s="260"/>
      <c r="J726" s="260"/>
      <c r="K726" s="260"/>
      <c r="L726" s="32" t="s">
        <v>72</v>
      </c>
      <c r="M726" s="31"/>
      <c r="N726" s="32" t="s">
        <v>71</v>
      </c>
      <c r="O726" s="31"/>
      <c r="P726" s="32" t="s">
        <v>70</v>
      </c>
      <c r="Q726" s="31"/>
      <c r="R726" s="32" t="s">
        <v>69</v>
      </c>
      <c r="S726" s="31"/>
      <c r="T726" s="32" t="s">
        <v>68</v>
      </c>
      <c r="U726" s="31"/>
      <c r="V726" s="32" t="s">
        <v>67</v>
      </c>
      <c r="W726" s="31"/>
      <c r="X726" s="32" t="s">
        <v>66</v>
      </c>
      <c r="Y726" s="31"/>
      <c r="Z726" s="32" t="s">
        <v>65</v>
      </c>
      <c r="AA726" s="31"/>
      <c r="AB726" s="34" t="s">
        <v>64</v>
      </c>
      <c r="AC726" s="33"/>
      <c r="AD726" s="32" t="s">
        <v>63</v>
      </c>
      <c r="AE726" s="31"/>
      <c r="AF726" s="30"/>
      <c r="AG726" s="31"/>
      <c r="AH726" s="30"/>
      <c r="AI726" s="20"/>
      <c r="AJ726" s="246"/>
      <c r="AK726" s="246"/>
      <c r="AL726" s="19"/>
      <c r="AM726" s="7"/>
      <c r="AN726" s="7"/>
      <c r="AO726" s="239"/>
      <c r="AP726" s="230"/>
      <c r="AQ726" s="233"/>
      <c r="AR726" s="236"/>
      <c r="AS726" s="230"/>
      <c r="AT726" s="233"/>
      <c r="AU726" s="236"/>
      <c r="AV726" s="230"/>
      <c r="AW726" s="233"/>
      <c r="AX726" s="236"/>
      <c r="AY726" s="230"/>
      <c r="AZ726" s="233"/>
      <c r="BA726" s="236"/>
      <c r="BB726" s="230"/>
      <c r="BC726" s="233"/>
      <c r="BD726" s="298"/>
      <c r="BE726" s="301"/>
      <c r="BF726" s="301"/>
      <c r="BG726" s="304"/>
    </row>
    <row r="727" spans="2:60" ht="28.15" hidden="1" customHeight="1">
      <c r="B727" s="29"/>
      <c r="C727" s="265"/>
      <c r="D727" s="28"/>
      <c r="E727" s="27"/>
      <c r="F727" s="27"/>
      <c r="G727" s="26"/>
      <c r="H727" s="257"/>
      <c r="I727" s="261"/>
      <c r="J727" s="261"/>
      <c r="K727" s="261"/>
      <c r="L727" s="23" t="s">
        <v>62</v>
      </c>
      <c r="M727" s="22"/>
      <c r="N727" s="23" t="s">
        <v>61</v>
      </c>
      <c r="O727" s="22"/>
      <c r="P727" s="23" t="s">
        <v>60</v>
      </c>
      <c r="Q727" s="22"/>
      <c r="R727" s="23" t="s">
        <v>59</v>
      </c>
      <c r="S727" s="22"/>
      <c r="T727" s="23" t="s">
        <v>58</v>
      </c>
      <c r="U727" s="22"/>
      <c r="V727" s="23" t="s">
        <v>57</v>
      </c>
      <c r="W727" s="22"/>
      <c r="X727" s="23" t="s">
        <v>56</v>
      </c>
      <c r="Y727" s="22"/>
      <c r="Z727" s="23" t="s">
        <v>55</v>
      </c>
      <c r="AA727" s="22"/>
      <c r="AB727" s="25" t="s">
        <v>54</v>
      </c>
      <c r="AC727" s="24"/>
      <c r="AD727" s="23">
        <v>39</v>
      </c>
      <c r="AE727" s="22"/>
      <c r="AF727" s="21"/>
      <c r="AG727" s="22"/>
      <c r="AH727" s="21"/>
      <c r="AI727" s="20"/>
      <c r="AJ727" s="246"/>
      <c r="AK727" s="246"/>
      <c r="AL727" s="19"/>
      <c r="AM727" s="7"/>
      <c r="AN727" s="7"/>
      <c r="AO727" s="239"/>
      <c r="AP727" s="230"/>
      <c r="AQ727" s="233"/>
      <c r="AR727" s="236"/>
      <c r="AS727" s="230"/>
      <c r="AT727" s="233"/>
      <c r="AU727" s="236"/>
      <c r="AV727" s="230"/>
      <c r="AW727" s="233"/>
      <c r="AX727" s="236"/>
      <c r="AY727" s="230"/>
      <c r="AZ727" s="233"/>
      <c r="BA727" s="236"/>
      <c r="BB727" s="230"/>
      <c r="BC727" s="233"/>
      <c r="BD727" s="298"/>
      <c r="BE727" s="301"/>
      <c r="BF727" s="301"/>
      <c r="BG727" s="304"/>
    </row>
    <row r="728" spans="2:60" ht="28.15" hidden="1" customHeight="1" thickBot="1">
      <c r="B728" s="29"/>
      <c r="C728" s="266"/>
      <c r="D728" s="57"/>
      <c r="E728" s="56"/>
      <c r="F728" s="56"/>
      <c r="G728" s="55"/>
      <c r="H728" s="258"/>
      <c r="I728" s="262"/>
      <c r="J728" s="262"/>
      <c r="K728" s="262"/>
      <c r="L728" s="52" t="s">
        <v>53</v>
      </c>
      <c r="M728" s="51"/>
      <c r="N728" s="52" t="s">
        <v>52</v>
      </c>
      <c r="O728" s="51"/>
      <c r="P728" s="52" t="s">
        <v>51</v>
      </c>
      <c r="Q728" s="51"/>
      <c r="R728" s="52" t="s">
        <v>50</v>
      </c>
      <c r="S728" s="51"/>
      <c r="T728" s="52">
        <v>20</v>
      </c>
      <c r="U728" s="51"/>
      <c r="V728" s="52" t="s">
        <v>49</v>
      </c>
      <c r="W728" s="51"/>
      <c r="X728" s="52" t="s">
        <v>48</v>
      </c>
      <c r="Y728" s="51"/>
      <c r="Z728" s="52" t="s">
        <v>47</v>
      </c>
      <c r="AA728" s="51"/>
      <c r="AB728" s="54" t="s">
        <v>46</v>
      </c>
      <c r="AC728" s="53"/>
      <c r="AD728" s="52" t="s">
        <v>45</v>
      </c>
      <c r="AE728" s="51"/>
      <c r="AF728" s="50"/>
      <c r="AG728" s="51"/>
      <c r="AH728" s="50"/>
      <c r="AI728" s="49"/>
      <c r="AJ728" s="248"/>
      <c r="AK728" s="248"/>
      <c r="AL728" s="48"/>
      <c r="AM728" s="7"/>
      <c r="AN728" s="7"/>
      <c r="AO728" s="240"/>
      <c r="AP728" s="231"/>
      <c r="AQ728" s="234"/>
      <c r="AR728" s="237"/>
      <c r="AS728" s="231"/>
      <c r="AT728" s="234"/>
      <c r="AU728" s="237"/>
      <c r="AV728" s="231"/>
      <c r="AW728" s="234"/>
      <c r="AX728" s="237"/>
      <c r="AY728" s="231"/>
      <c r="AZ728" s="234"/>
      <c r="BA728" s="237"/>
      <c r="BB728" s="231"/>
      <c r="BC728" s="234"/>
      <c r="BD728" s="299"/>
      <c r="BE728" s="302"/>
      <c r="BF728" s="302"/>
      <c r="BG728" s="305"/>
    </row>
    <row r="729" spans="2:60" ht="28.15" hidden="1" customHeight="1">
      <c r="B729" s="29"/>
      <c r="C729" s="263">
        <v>2</v>
      </c>
      <c r="D729" s="47"/>
      <c r="E729" s="46"/>
      <c r="F729" s="46"/>
      <c r="G729" s="45"/>
      <c r="H729" s="255"/>
      <c r="I729" s="259"/>
      <c r="J729" s="259"/>
      <c r="K729" s="259"/>
      <c r="L729" s="42" t="s">
        <v>82</v>
      </c>
      <c r="M729" s="41"/>
      <c r="N729" s="42" t="s">
        <v>81</v>
      </c>
      <c r="O729" s="41"/>
      <c r="P729" s="42" t="s">
        <v>80</v>
      </c>
      <c r="Q729" s="41"/>
      <c r="R729" s="42" t="s">
        <v>79</v>
      </c>
      <c r="S729" s="41"/>
      <c r="T729" s="42" t="s">
        <v>78</v>
      </c>
      <c r="U729" s="41"/>
      <c r="V729" s="42" t="s">
        <v>77</v>
      </c>
      <c r="W729" s="41"/>
      <c r="X729" s="42" t="s">
        <v>76</v>
      </c>
      <c r="Y729" s="41"/>
      <c r="Z729" s="42" t="s">
        <v>75</v>
      </c>
      <c r="AA729" s="41"/>
      <c r="AB729" s="44" t="s">
        <v>74</v>
      </c>
      <c r="AC729" s="43"/>
      <c r="AD729" s="42" t="s">
        <v>73</v>
      </c>
      <c r="AE729" s="41"/>
      <c r="AF729" s="40"/>
      <c r="AG729" s="41"/>
      <c r="AH729" s="40"/>
      <c r="AI729" s="39"/>
      <c r="AJ729" s="249"/>
      <c r="AK729" s="252"/>
      <c r="AL729" s="38"/>
      <c r="AM729" s="7"/>
      <c r="AN729" s="7"/>
      <c r="AO729" s="238">
        <f>SUMPRODUCT(LEN($M729:$AE732)-LEN(SUBSTITUTE($M729:$AE732,"A", "")))</f>
        <v>0</v>
      </c>
      <c r="AP729" s="229">
        <f>SUMPRODUCT(LEN($AH729:$AH732)-LEN(SUBSTITUTE($AH729:$AH732,"A", "")))</f>
        <v>0</v>
      </c>
      <c r="AQ729" s="232">
        <f>SUMPRODUCT(LEN($AG729:$AG732)-LEN(SUBSTITUTE($AG729:$AG732,"A", "")))</f>
        <v>0</v>
      </c>
      <c r="AR729" s="235">
        <f>SUMPRODUCT(LEN($M729:$AE732)-LEN(SUBSTITUTE($M729:$AE732,"S", "")))</f>
        <v>0</v>
      </c>
      <c r="AS729" s="229">
        <f>SUMPRODUCT(LEN($AH729:$AH732)-LEN(SUBSTITUTE($AH729:$AH732,"S", "")))</f>
        <v>0</v>
      </c>
      <c r="AT729" s="232">
        <f>SUMPRODUCT(LEN($AG729:$AG732)-LEN(SUBSTITUTE($AG729:$AG732,"S", "")))</f>
        <v>0</v>
      </c>
      <c r="AU729" s="235">
        <f>SUMPRODUCT(LEN($M729:$AE732)-LEN(SUBSTITUTE($M729:$AE732,"F", "")))</f>
        <v>0</v>
      </c>
      <c r="AV729" s="229">
        <f>SUMPRODUCT(LEN($AH729:$AH732)-LEN(SUBSTITUTE($AH729:$AH732,"F", "")))</f>
        <v>0</v>
      </c>
      <c r="AW729" s="232">
        <f>SUMPRODUCT(LEN($AG729:$AG732)-LEN(SUBSTITUTE($AG729:$AG732,"F", "")))</f>
        <v>0</v>
      </c>
      <c r="AX729" s="235">
        <f>SUMPRODUCT(LEN($M729:$AE732)-LEN(SUBSTITUTE($M729:$AE732,"G", "")))</f>
        <v>0</v>
      </c>
      <c r="AY729" s="229">
        <f>SUMPRODUCT(LEN($AH729:$AH732)-LEN(SUBSTITUTE($AH729:$AH732,"G", "")))</f>
        <v>0</v>
      </c>
      <c r="AZ729" s="232">
        <f>SUMPRODUCT(LEN($AG729:$AG732)-LEN(SUBSTITUTE($AG729:$AG732,"G", "")))</f>
        <v>0</v>
      </c>
      <c r="BA729" s="235">
        <f>SUMPRODUCT(LEN($M729:$AE732)-LEN(SUBSTITUTE($M729:$AE732,"M", "")))</f>
        <v>0</v>
      </c>
      <c r="BB729" s="229">
        <f>SUMPRODUCT(LEN($AH729:$AH732)-LEN(SUBSTITUTE($AH729:$AH732,"M", "")))</f>
        <v>0</v>
      </c>
      <c r="BC729" s="232">
        <f>SUMPRODUCT(LEN($AG729:$AG732)-LEN(SUBSTITUTE($AG729:$AG732,"M", "")))</f>
        <v>0</v>
      </c>
      <c r="BD729" s="297">
        <f>SUMPRODUCT(LEN($AI729:$AI732)-LEN(SUBSTITUTE($AI729:$AI732,"S", "")))</f>
        <v>0</v>
      </c>
      <c r="BE729" s="300">
        <f>SUMPRODUCT(LEN($AI729:$AI732)-LEN(SUBSTITUTE($AI729:$AI732,"F", "")))</f>
        <v>0</v>
      </c>
      <c r="BF729" s="300">
        <f>SUMPRODUCT(LEN($AI729:$AI732)-LEN(SUBSTITUTE($AI729:$AI732,"G", "")))</f>
        <v>0</v>
      </c>
      <c r="BG729" s="303">
        <f>SUMPRODUCT(LEN($AI729:$AI732)-LEN(SUBSTITUTE($AI729:$AI732,"M", "")))</f>
        <v>0</v>
      </c>
    </row>
    <row r="730" spans="2:60" ht="28.15" hidden="1" customHeight="1" thickBot="1">
      <c r="B730" s="29"/>
      <c r="C730" s="264"/>
      <c r="D730" s="37"/>
      <c r="E730" s="36"/>
      <c r="F730" s="36"/>
      <c r="G730" s="35"/>
      <c r="H730" s="256"/>
      <c r="I730" s="260"/>
      <c r="J730" s="260"/>
      <c r="K730" s="260"/>
      <c r="L730" s="32" t="s">
        <v>72</v>
      </c>
      <c r="M730" s="31"/>
      <c r="N730" s="32" t="s">
        <v>71</v>
      </c>
      <c r="O730" s="31"/>
      <c r="P730" s="32" t="s">
        <v>70</v>
      </c>
      <c r="Q730" s="31"/>
      <c r="R730" s="32" t="s">
        <v>69</v>
      </c>
      <c r="S730" s="31"/>
      <c r="T730" s="32" t="s">
        <v>68</v>
      </c>
      <c r="U730" s="31"/>
      <c r="V730" s="32" t="s">
        <v>67</v>
      </c>
      <c r="W730" s="31"/>
      <c r="X730" s="32" t="s">
        <v>66</v>
      </c>
      <c r="Y730" s="31"/>
      <c r="Z730" s="32" t="s">
        <v>65</v>
      </c>
      <c r="AA730" s="31"/>
      <c r="AB730" s="34" t="s">
        <v>64</v>
      </c>
      <c r="AC730" s="33"/>
      <c r="AD730" s="32" t="s">
        <v>63</v>
      </c>
      <c r="AE730" s="31"/>
      <c r="AF730" s="30"/>
      <c r="AG730" s="31"/>
      <c r="AH730" s="30"/>
      <c r="AI730" s="20"/>
      <c r="AJ730" s="250"/>
      <c r="AK730" s="253"/>
      <c r="AL730" s="19"/>
      <c r="AM730" s="7"/>
      <c r="AN730" s="7"/>
      <c r="AO730" s="239"/>
      <c r="AP730" s="230"/>
      <c r="AQ730" s="233"/>
      <c r="AR730" s="236"/>
      <c r="AS730" s="230"/>
      <c r="AT730" s="233"/>
      <c r="AU730" s="236"/>
      <c r="AV730" s="230"/>
      <c r="AW730" s="233"/>
      <c r="AX730" s="236"/>
      <c r="AY730" s="230"/>
      <c r="AZ730" s="233"/>
      <c r="BA730" s="236"/>
      <c r="BB730" s="230"/>
      <c r="BC730" s="233"/>
      <c r="BD730" s="298"/>
      <c r="BE730" s="301"/>
      <c r="BF730" s="301"/>
      <c r="BG730" s="304"/>
    </row>
    <row r="731" spans="2:60" ht="28.15" hidden="1" customHeight="1">
      <c r="B731" s="29"/>
      <c r="C731" s="265"/>
      <c r="D731" s="28"/>
      <c r="E731" s="27"/>
      <c r="F731" s="27"/>
      <c r="G731" s="26"/>
      <c r="H731" s="257"/>
      <c r="I731" s="261"/>
      <c r="J731" s="261"/>
      <c r="K731" s="261"/>
      <c r="L731" s="23" t="s">
        <v>62</v>
      </c>
      <c r="M731" s="22"/>
      <c r="N731" s="23" t="s">
        <v>61</v>
      </c>
      <c r="O731" s="22"/>
      <c r="P731" s="23" t="s">
        <v>60</v>
      </c>
      <c r="Q731" s="22"/>
      <c r="R731" s="23" t="s">
        <v>59</v>
      </c>
      <c r="S731" s="22"/>
      <c r="T731" s="23" t="s">
        <v>58</v>
      </c>
      <c r="U731" s="22"/>
      <c r="V731" s="23" t="s">
        <v>57</v>
      </c>
      <c r="W731" s="22"/>
      <c r="X731" s="23" t="s">
        <v>56</v>
      </c>
      <c r="Y731" s="22"/>
      <c r="Z731" s="23" t="s">
        <v>55</v>
      </c>
      <c r="AA731" s="22"/>
      <c r="AB731" s="25" t="s">
        <v>54</v>
      </c>
      <c r="AC731" s="24"/>
      <c r="AD731" s="23">
        <v>39</v>
      </c>
      <c r="AE731" s="22"/>
      <c r="AF731" s="21"/>
      <c r="AG731" s="22"/>
      <c r="AH731" s="21"/>
      <c r="AI731" s="20"/>
      <c r="AJ731" s="250"/>
      <c r="AK731" s="253"/>
      <c r="AL731" s="19"/>
      <c r="AM731" s="7"/>
      <c r="AN731" s="7"/>
      <c r="AO731" s="239"/>
      <c r="AP731" s="230"/>
      <c r="AQ731" s="233"/>
      <c r="AR731" s="236"/>
      <c r="AS731" s="230"/>
      <c r="AT731" s="233"/>
      <c r="AU731" s="236"/>
      <c r="AV731" s="230"/>
      <c r="AW731" s="233"/>
      <c r="AX731" s="236"/>
      <c r="AY731" s="230"/>
      <c r="AZ731" s="233"/>
      <c r="BA731" s="236"/>
      <c r="BB731" s="230"/>
      <c r="BC731" s="233"/>
      <c r="BD731" s="298"/>
      <c r="BE731" s="301"/>
      <c r="BF731" s="301"/>
      <c r="BG731" s="304"/>
    </row>
    <row r="732" spans="2:60" ht="28.15" hidden="1" customHeight="1" thickBot="1">
      <c r="B732" s="29"/>
      <c r="C732" s="266"/>
      <c r="D732" s="57"/>
      <c r="E732" s="56"/>
      <c r="F732" s="56"/>
      <c r="G732" s="55"/>
      <c r="H732" s="258"/>
      <c r="I732" s="262"/>
      <c r="J732" s="262"/>
      <c r="K732" s="262"/>
      <c r="L732" s="52" t="s">
        <v>53</v>
      </c>
      <c r="M732" s="51"/>
      <c r="N732" s="52" t="s">
        <v>52</v>
      </c>
      <c r="O732" s="51"/>
      <c r="P732" s="52" t="s">
        <v>51</v>
      </c>
      <c r="Q732" s="51"/>
      <c r="R732" s="52" t="s">
        <v>50</v>
      </c>
      <c r="S732" s="51"/>
      <c r="T732" s="52">
        <v>20</v>
      </c>
      <c r="U732" s="51"/>
      <c r="V732" s="52" t="s">
        <v>49</v>
      </c>
      <c r="W732" s="51"/>
      <c r="X732" s="52" t="s">
        <v>48</v>
      </c>
      <c r="Y732" s="51"/>
      <c r="Z732" s="52" t="s">
        <v>47</v>
      </c>
      <c r="AA732" s="51"/>
      <c r="AB732" s="54" t="s">
        <v>46</v>
      </c>
      <c r="AC732" s="53"/>
      <c r="AD732" s="52" t="s">
        <v>45</v>
      </c>
      <c r="AE732" s="51"/>
      <c r="AF732" s="50"/>
      <c r="AG732" s="51"/>
      <c r="AH732" s="50"/>
      <c r="AI732" s="49"/>
      <c r="AJ732" s="251"/>
      <c r="AK732" s="254"/>
      <c r="AL732" s="48"/>
      <c r="AM732" s="7"/>
      <c r="AN732" s="7"/>
      <c r="AO732" s="240"/>
      <c r="AP732" s="231"/>
      <c r="AQ732" s="234"/>
      <c r="AR732" s="237"/>
      <c r="AS732" s="231"/>
      <c r="AT732" s="234"/>
      <c r="AU732" s="237"/>
      <c r="AV732" s="231"/>
      <c r="AW732" s="234"/>
      <c r="AX732" s="237"/>
      <c r="AY732" s="231"/>
      <c r="AZ732" s="234"/>
      <c r="BA732" s="237"/>
      <c r="BB732" s="231"/>
      <c r="BC732" s="234"/>
      <c r="BD732" s="299"/>
      <c r="BE732" s="302"/>
      <c r="BF732" s="302"/>
      <c r="BG732" s="305"/>
    </row>
    <row r="733" spans="2:60" ht="28.15" hidden="1" customHeight="1">
      <c r="B733" s="29"/>
      <c r="C733" s="263">
        <v>3</v>
      </c>
      <c r="D733" s="47"/>
      <c r="E733" s="46"/>
      <c r="F733" s="46"/>
      <c r="G733" s="45"/>
      <c r="H733" s="255"/>
      <c r="I733" s="259"/>
      <c r="J733" s="259"/>
      <c r="K733" s="259"/>
      <c r="L733" s="42" t="s">
        <v>82</v>
      </c>
      <c r="M733" s="41"/>
      <c r="N733" s="42" t="s">
        <v>81</v>
      </c>
      <c r="O733" s="41"/>
      <c r="P733" s="42" t="s">
        <v>80</v>
      </c>
      <c r="Q733" s="41"/>
      <c r="R733" s="42" t="s">
        <v>79</v>
      </c>
      <c r="S733" s="41"/>
      <c r="T733" s="42" t="s">
        <v>78</v>
      </c>
      <c r="U733" s="41"/>
      <c r="V733" s="42" t="s">
        <v>77</v>
      </c>
      <c r="W733" s="41"/>
      <c r="X733" s="42" t="s">
        <v>76</v>
      </c>
      <c r="Y733" s="41"/>
      <c r="Z733" s="42" t="s">
        <v>75</v>
      </c>
      <c r="AA733" s="41"/>
      <c r="AB733" s="44" t="s">
        <v>74</v>
      </c>
      <c r="AC733" s="43"/>
      <c r="AD733" s="42" t="s">
        <v>73</v>
      </c>
      <c r="AE733" s="41"/>
      <c r="AF733" s="40"/>
      <c r="AG733" s="41"/>
      <c r="AH733" s="40"/>
      <c r="AI733" s="39"/>
      <c r="AJ733" s="245"/>
      <c r="AK733" s="245"/>
      <c r="AL733" s="38"/>
      <c r="AM733" s="7"/>
      <c r="AN733" s="7"/>
      <c r="AO733" s="238">
        <f>SUMPRODUCT(LEN($M733:$AE736)-LEN(SUBSTITUTE($M733:$AE736,"A", "")))</f>
        <v>0</v>
      </c>
      <c r="AP733" s="229">
        <f>SUMPRODUCT(LEN($AH733:$AH736)-LEN(SUBSTITUTE($AH733:$AH736,"A", "")))</f>
        <v>0</v>
      </c>
      <c r="AQ733" s="232">
        <f>SUMPRODUCT(LEN($AG733:$AG736)-LEN(SUBSTITUTE($AG733:$AG736,"A", "")))</f>
        <v>0</v>
      </c>
      <c r="AR733" s="235">
        <f>SUMPRODUCT(LEN($M733:$AE736)-LEN(SUBSTITUTE($M733:$AE736,"S", "")))</f>
        <v>0</v>
      </c>
      <c r="AS733" s="229">
        <f>SUMPRODUCT(LEN($AH733:$AH736)-LEN(SUBSTITUTE($AH733:$AH736,"S", "")))</f>
        <v>0</v>
      </c>
      <c r="AT733" s="232">
        <f>SUMPRODUCT(LEN($AG733:$AG736)-LEN(SUBSTITUTE($AG733:$AG736,"S", "")))</f>
        <v>0</v>
      </c>
      <c r="AU733" s="235">
        <f>SUMPRODUCT(LEN($M733:$AE736)-LEN(SUBSTITUTE($M733:$AE736,"F", "")))</f>
        <v>0</v>
      </c>
      <c r="AV733" s="229">
        <f>SUMPRODUCT(LEN($AH733:$AH736)-LEN(SUBSTITUTE($AH733:$AH736,"F", "")))</f>
        <v>0</v>
      </c>
      <c r="AW733" s="232">
        <f>SUMPRODUCT(LEN($AG733:$AG736)-LEN(SUBSTITUTE($AG733:$AG736,"F", "")))</f>
        <v>0</v>
      </c>
      <c r="AX733" s="235">
        <f>SUMPRODUCT(LEN($M733:$AE736)-LEN(SUBSTITUTE($M733:$AE736,"G", "")))</f>
        <v>0</v>
      </c>
      <c r="AY733" s="229">
        <f>SUMPRODUCT(LEN($AH733:$AH736)-LEN(SUBSTITUTE($AH733:$AH736,"G", "")))</f>
        <v>0</v>
      </c>
      <c r="AZ733" s="232">
        <f>SUMPRODUCT(LEN($AG733:$AG736)-LEN(SUBSTITUTE($AG733:$AG736,"G", "")))</f>
        <v>0</v>
      </c>
      <c r="BA733" s="235">
        <f>SUMPRODUCT(LEN($M733:$AE736)-LEN(SUBSTITUTE($M733:$AE736,"M", "")))</f>
        <v>0</v>
      </c>
      <c r="BB733" s="229">
        <f>SUMPRODUCT(LEN($AH733:$AH736)-LEN(SUBSTITUTE($AH733:$AH736,"M", "")))</f>
        <v>0</v>
      </c>
      <c r="BC733" s="232">
        <f>SUMPRODUCT(LEN($AG733:$AG736)-LEN(SUBSTITUTE($AG733:$AG736,"M", "")))</f>
        <v>0</v>
      </c>
      <c r="BD733" s="297">
        <f>SUMPRODUCT(LEN($AI733:$AI736)-LEN(SUBSTITUTE($AI733:$AI736,"S", "")))</f>
        <v>0</v>
      </c>
      <c r="BE733" s="300">
        <f>SUMPRODUCT(LEN($AI733:$AI736)-LEN(SUBSTITUTE($AI733:$AI736,"F", "")))</f>
        <v>0</v>
      </c>
      <c r="BF733" s="300">
        <f>SUMPRODUCT(LEN($AI733:$AI736)-LEN(SUBSTITUTE($AI733:$AI736,"G", "")))</f>
        <v>0</v>
      </c>
      <c r="BG733" s="303">
        <f>SUMPRODUCT(LEN($AI733:$AI736)-LEN(SUBSTITUTE($AI733:$AI736,"M", "")))</f>
        <v>0</v>
      </c>
    </row>
    <row r="734" spans="2:60" ht="28.15" hidden="1" customHeight="1" thickBot="1">
      <c r="B734" s="29"/>
      <c r="C734" s="264"/>
      <c r="D734" s="37"/>
      <c r="E734" s="36"/>
      <c r="F734" s="36"/>
      <c r="G734" s="35"/>
      <c r="H734" s="256"/>
      <c r="I734" s="260"/>
      <c r="J734" s="260"/>
      <c r="K734" s="260"/>
      <c r="L734" s="32" t="s">
        <v>72</v>
      </c>
      <c r="M734" s="31"/>
      <c r="N734" s="32" t="s">
        <v>71</v>
      </c>
      <c r="O734" s="31"/>
      <c r="P734" s="32" t="s">
        <v>70</v>
      </c>
      <c r="Q734" s="31"/>
      <c r="R734" s="32" t="s">
        <v>69</v>
      </c>
      <c r="S734" s="31"/>
      <c r="T734" s="32" t="s">
        <v>68</v>
      </c>
      <c r="U734" s="31"/>
      <c r="V734" s="32" t="s">
        <v>67</v>
      </c>
      <c r="W734" s="31"/>
      <c r="X734" s="32" t="s">
        <v>66</v>
      </c>
      <c r="Y734" s="31"/>
      <c r="Z734" s="32" t="s">
        <v>65</v>
      </c>
      <c r="AA734" s="31"/>
      <c r="AB734" s="34" t="s">
        <v>64</v>
      </c>
      <c r="AC734" s="33"/>
      <c r="AD734" s="32" t="s">
        <v>63</v>
      </c>
      <c r="AE734" s="31"/>
      <c r="AF734" s="30"/>
      <c r="AG734" s="31"/>
      <c r="AH734" s="30"/>
      <c r="AI734" s="20"/>
      <c r="AJ734" s="246"/>
      <c r="AK734" s="246"/>
      <c r="AL734" s="19"/>
      <c r="AM734" s="7"/>
      <c r="AN734" s="7"/>
      <c r="AO734" s="239"/>
      <c r="AP734" s="230"/>
      <c r="AQ734" s="233"/>
      <c r="AR734" s="236"/>
      <c r="AS734" s="230"/>
      <c r="AT734" s="233"/>
      <c r="AU734" s="236"/>
      <c r="AV734" s="230"/>
      <c r="AW734" s="233"/>
      <c r="AX734" s="236"/>
      <c r="AY734" s="230"/>
      <c r="AZ734" s="233"/>
      <c r="BA734" s="236"/>
      <c r="BB734" s="230"/>
      <c r="BC734" s="233"/>
      <c r="BD734" s="298"/>
      <c r="BE734" s="301"/>
      <c r="BF734" s="301"/>
      <c r="BG734" s="304"/>
    </row>
    <row r="735" spans="2:60" ht="28.15" hidden="1" customHeight="1">
      <c r="B735" s="29"/>
      <c r="C735" s="265"/>
      <c r="D735" s="28"/>
      <c r="E735" s="27"/>
      <c r="F735" s="27"/>
      <c r="G735" s="26"/>
      <c r="H735" s="257"/>
      <c r="I735" s="261"/>
      <c r="J735" s="261"/>
      <c r="K735" s="261"/>
      <c r="L735" s="23" t="s">
        <v>62</v>
      </c>
      <c r="M735" s="22"/>
      <c r="N735" s="23" t="s">
        <v>61</v>
      </c>
      <c r="O735" s="22"/>
      <c r="P735" s="23" t="s">
        <v>60</v>
      </c>
      <c r="Q735" s="22"/>
      <c r="R735" s="23" t="s">
        <v>59</v>
      </c>
      <c r="S735" s="22"/>
      <c r="T735" s="23" t="s">
        <v>58</v>
      </c>
      <c r="U735" s="22"/>
      <c r="V735" s="23" t="s">
        <v>57</v>
      </c>
      <c r="W735" s="22"/>
      <c r="X735" s="23" t="s">
        <v>56</v>
      </c>
      <c r="Y735" s="22"/>
      <c r="Z735" s="23" t="s">
        <v>55</v>
      </c>
      <c r="AA735" s="22"/>
      <c r="AB735" s="25" t="s">
        <v>54</v>
      </c>
      <c r="AC735" s="24"/>
      <c r="AD735" s="23">
        <v>39</v>
      </c>
      <c r="AE735" s="22"/>
      <c r="AF735" s="21"/>
      <c r="AG735" s="22"/>
      <c r="AH735" s="21"/>
      <c r="AI735" s="20"/>
      <c r="AJ735" s="246"/>
      <c r="AK735" s="246"/>
      <c r="AL735" s="19"/>
      <c r="AM735" s="7"/>
      <c r="AN735" s="7"/>
      <c r="AO735" s="239"/>
      <c r="AP735" s="230"/>
      <c r="AQ735" s="233"/>
      <c r="AR735" s="236"/>
      <c r="AS735" s="230"/>
      <c r="AT735" s="233"/>
      <c r="AU735" s="236"/>
      <c r="AV735" s="230"/>
      <c r="AW735" s="233"/>
      <c r="AX735" s="236"/>
      <c r="AY735" s="230"/>
      <c r="AZ735" s="233"/>
      <c r="BA735" s="236"/>
      <c r="BB735" s="230"/>
      <c r="BC735" s="233"/>
      <c r="BD735" s="298"/>
      <c r="BE735" s="301"/>
      <c r="BF735" s="301"/>
      <c r="BG735" s="304"/>
    </row>
    <row r="736" spans="2:60" ht="28.15" hidden="1" customHeight="1" thickBot="1">
      <c r="B736" s="18"/>
      <c r="C736" s="271"/>
      <c r="D736" s="17"/>
      <c r="E736" s="16"/>
      <c r="F736" s="16"/>
      <c r="G736" s="15"/>
      <c r="H736" s="258"/>
      <c r="I736" s="272"/>
      <c r="J736" s="272"/>
      <c r="K736" s="272"/>
      <c r="L736" s="12" t="s">
        <v>53</v>
      </c>
      <c r="M736" s="11"/>
      <c r="N736" s="12" t="s">
        <v>52</v>
      </c>
      <c r="O736" s="11"/>
      <c r="P736" s="12" t="s">
        <v>51</v>
      </c>
      <c r="Q736" s="11"/>
      <c r="R736" s="12" t="s">
        <v>50</v>
      </c>
      <c r="S736" s="11"/>
      <c r="T736" s="12">
        <v>20</v>
      </c>
      <c r="U736" s="11"/>
      <c r="V736" s="12" t="s">
        <v>49</v>
      </c>
      <c r="W736" s="11"/>
      <c r="X736" s="12" t="s">
        <v>48</v>
      </c>
      <c r="Y736" s="11"/>
      <c r="Z736" s="12" t="s">
        <v>47</v>
      </c>
      <c r="AA736" s="11"/>
      <c r="AB736" s="14" t="s">
        <v>46</v>
      </c>
      <c r="AC736" s="13"/>
      <c r="AD736" s="12" t="s">
        <v>45</v>
      </c>
      <c r="AE736" s="11"/>
      <c r="AF736" s="10"/>
      <c r="AG736" s="11"/>
      <c r="AH736" s="10"/>
      <c r="AI736" s="9"/>
      <c r="AJ736" s="247"/>
      <c r="AK736" s="247"/>
      <c r="AL736" s="8"/>
      <c r="AM736" s="7"/>
      <c r="AN736" s="7"/>
      <c r="AO736" s="240"/>
      <c r="AP736" s="231"/>
      <c r="AQ736" s="234"/>
      <c r="AR736" s="237"/>
      <c r="AS736" s="231"/>
      <c r="AT736" s="234"/>
      <c r="AU736" s="237"/>
      <c r="AV736" s="231"/>
      <c r="AW736" s="234"/>
      <c r="AX736" s="237"/>
      <c r="AY736" s="231"/>
      <c r="AZ736" s="234"/>
      <c r="BA736" s="237"/>
      <c r="BB736" s="231"/>
      <c r="BC736" s="234"/>
      <c r="BD736" s="299"/>
      <c r="BE736" s="302"/>
      <c r="BF736" s="302"/>
      <c r="BG736" s="305"/>
    </row>
    <row r="737" spans="2:60" ht="85.9" hidden="1" customHeight="1" thickBot="1">
      <c r="B737" s="94" t="s">
        <v>119</v>
      </c>
      <c r="C737" s="83" t="s">
        <v>118</v>
      </c>
      <c r="D737" s="88" t="s">
        <v>117</v>
      </c>
      <c r="E737" s="93" t="s">
        <v>116</v>
      </c>
      <c r="F737" s="92"/>
      <c r="G737" s="91"/>
      <c r="H737" s="90" t="s">
        <v>115</v>
      </c>
      <c r="I737" s="88" t="s">
        <v>43</v>
      </c>
      <c r="J737" s="88" t="s">
        <v>114</v>
      </c>
      <c r="K737" s="88" t="s">
        <v>44</v>
      </c>
      <c r="L737" s="227" t="s">
        <v>113</v>
      </c>
      <c r="M737" s="270"/>
      <c r="N737" s="227" t="s">
        <v>112</v>
      </c>
      <c r="O737" s="270"/>
      <c r="P737" s="227" t="s">
        <v>112</v>
      </c>
      <c r="Q737" s="228"/>
      <c r="R737" s="227" t="s">
        <v>112</v>
      </c>
      <c r="S737" s="228"/>
      <c r="T737" s="227" t="s">
        <v>112</v>
      </c>
      <c r="U737" s="228"/>
      <c r="V737" s="227" t="s">
        <v>112</v>
      </c>
      <c r="W737" s="228"/>
      <c r="X737" s="227" t="s">
        <v>112</v>
      </c>
      <c r="Y737" s="228"/>
      <c r="Z737" s="227" t="s">
        <v>112</v>
      </c>
      <c r="AA737" s="228"/>
      <c r="AB737" s="227" t="s">
        <v>112</v>
      </c>
      <c r="AC737" s="228"/>
      <c r="AD737" s="227" t="s">
        <v>112</v>
      </c>
      <c r="AE737" s="228"/>
      <c r="AF737" s="244" t="s">
        <v>111</v>
      </c>
      <c r="AG737" s="228"/>
      <c r="AH737" s="90" t="s">
        <v>110</v>
      </c>
      <c r="AI737" s="89" t="s">
        <v>109</v>
      </c>
      <c r="AJ737" s="88" t="s">
        <v>108</v>
      </c>
      <c r="AK737" s="88" t="s">
        <v>107</v>
      </c>
      <c r="AL737" s="87" t="s">
        <v>106</v>
      </c>
      <c r="AM737" s="86"/>
      <c r="AN737" s="86"/>
      <c r="AO737" s="84" t="s">
        <v>105</v>
      </c>
      <c r="AP737" s="83" t="s">
        <v>104</v>
      </c>
      <c r="AQ737" s="82" t="s">
        <v>103</v>
      </c>
      <c r="AR737" s="84" t="s">
        <v>102</v>
      </c>
      <c r="AS737" s="83" t="s">
        <v>101</v>
      </c>
      <c r="AT737" s="82" t="s">
        <v>100</v>
      </c>
      <c r="AU737" s="84" t="s">
        <v>99</v>
      </c>
      <c r="AV737" s="83" t="s">
        <v>98</v>
      </c>
      <c r="AW737" s="85" t="s">
        <v>97</v>
      </c>
      <c r="AX737" s="84" t="s">
        <v>96</v>
      </c>
      <c r="AY737" s="83" t="s">
        <v>95</v>
      </c>
      <c r="AZ737" s="82" t="s">
        <v>94</v>
      </c>
      <c r="BA737" s="84" t="s">
        <v>93</v>
      </c>
      <c r="BB737" s="83" t="s">
        <v>92</v>
      </c>
      <c r="BC737" s="82" t="s">
        <v>91</v>
      </c>
      <c r="BD737" s="81" t="s">
        <v>90</v>
      </c>
      <c r="BE737" s="80" t="s">
        <v>89</v>
      </c>
      <c r="BF737" s="80" t="s">
        <v>88</v>
      </c>
      <c r="BG737" s="79" t="s">
        <v>87</v>
      </c>
    </row>
    <row r="738" spans="2:60" ht="48" hidden="1" thickBot="1">
      <c r="B738" s="78" t="s">
        <v>130</v>
      </c>
      <c r="C738" s="77"/>
      <c r="D738" s="76"/>
      <c r="E738" s="267"/>
      <c r="F738" s="268"/>
      <c r="G738" s="269"/>
      <c r="H738" s="75" t="s">
        <v>85</v>
      </c>
      <c r="I738" s="74"/>
      <c r="J738" s="74"/>
      <c r="K738" s="73"/>
      <c r="L738" s="72"/>
      <c r="M738" s="68"/>
      <c r="N738" s="72"/>
      <c r="O738" s="68"/>
      <c r="P738" s="72"/>
      <c r="Q738" s="68"/>
      <c r="R738" s="72"/>
      <c r="S738" s="68"/>
      <c r="T738" s="72"/>
      <c r="U738" s="68"/>
      <c r="V738" s="72"/>
      <c r="W738" s="68"/>
      <c r="X738" s="72"/>
      <c r="Y738" s="68"/>
      <c r="Z738" s="72"/>
      <c r="AA738" s="71"/>
      <c r="AB738" s="70"/>
      <c r="AC738" s="70"/>
      <c r="AD738" s="70"/>
      <c r="AE738" s="70"/>
      <c r="AF738" s="69" t="s">
        <v>84</v>
      </c>
      <c r="AG738" s="68"/>
      <c r="AH738" s="68"/>
      <c r="AI738" s="68"/>
      <c r="AJ738" s="67"/>
      <c r="AK738" s="67"/>
      <c r="AL738" s="66"/>
      <c r="AM738" s="65"/>
      <c r="AN738" s="65"/>
      <c r="AO738" s="64">
        <f t="shared" ref="AO738:BG738" si="52">SUM(AO739:AO750)</f>
        <v>0</v>
      </c>
      <c r="AP738" s="63">
        <f t="shared" si="52"/>
        <v>0</v>
      </c>
      <c r="AQ738" s="62">
        <f t="shared" si="52"/>
        <v>0</v>
      </c>
      <c r="AR738" s="64">
        <f t="shared" si="52"/>
        <v>0</v>
      </c>
      <c r="AS738" s="63">
        <f t="shared" si="52"/>
        <v>0</v>
      </c>
      <c r="AT738" s="62">
        <f t="shared" si="52"/>
        <v>0</v>
      </c>
      <c r="AU738" s="64">
        <f t="shared" si="52"/>
        <v>0</v>
      </c>
      <c r="AV738" s="63">
        <f t="shared" si="52"/>
        <v>0</v>
      </c>
      <c r="AW738" s="62">
        <f t="shared" si="52"/>
        <v>0</v>
      </c>
      <c r="AX738" s="64">
        <f t="shared" si="52"/>
        <v>0</v>
      </c>
      <c r="AY738" s="63">
        <f t="shared" si="52"/>
        <v>0</v>
      </c>
      <c r="AZ738" s="62">
        <f t="shared" si="52"/>
        <v>0</v>
      </c>
      <c r="BA738" s="64">
        <f t="shared" si="52"/>
        <v>0</v>
      </c>
      <c r="BB738" s="63">
        <f t="shared" si="52"/>
        <v>0</v>
      </c>
      <c r="BC738" s="62">
        <f t="shared" si="52"/>
        <v>0</v>
      </c>
      <c r="BD738" s="61">
        <f t="shared" si="52"/>
        <v>0</v>
      </c>
      <c r="BE738" s="60">
        <f t="shared" si="52"/>
        <v>0</v>
      </c>
      <c r="BF738" s="60">
        <f t="shared" si="52"/>
        <v>0</v>
      </c>
      <c r="BG738" s="59">
        <f t="shared" si="52"/>
        <v>0</v>
      </c>
      <c r="BH738" s="58" t="s">
        <v>83</v>
      </c>
    </row>
    <row r="739" spans="2:60" ht="28.15" hidden="1" customHeight="1">
      <c r="B739" s="29"/>
      <c r="C739" s="263">
        <v>1</v>
      </c>
      <c r="D739" s="47"/>
      <c r="E739" s="46"/>
      <c r="F739" s="46"/>
      <c r="G739" s="45"/>
      <c r="H739" s="255"/>
      <c r="I739" s="259"/>
      <c r="J739" s="259"/>
      <c r="K739" s="259"/>
      <c r="L739" s="42" t="s">
        <v>82</v>
      </c>
      <c r="M739" s="41"/>
      <c r="N739" s="42" t="s">
        <v>81</v>
      </c>
      <c r="O739" s="41"/>
      <c r="P739" s="42" t="s">
        <v>80</v>
      </c>
      <c r="Q739" s="41"/>
      <c r="R739" s="42" t="s">
        <v>79</v>
      </c>
      <c r="S739" s="41"/>
      <c r="T739" s="42" t="s">
        <v>78</v>
      </c>
      <c r="U739" s="41"/>
      <c r="V739" s="42" t="s">
        <v>77</v>
      </c>
      <c r="W739" s="41"/>
      <c r="X739" s="42" t="s">
        <v>76</v>
      </c>
      <c r="Y739" s="41"/>
      <c r="Z739" s="42" t="s">
        <v>75</v>
      </c>
      <c r="AA739" s="41"/>
      <c r="AB739" s="44" t="s">
        <v>74</v>
      </c>
      <c r="AC739" s="43"/>
      <c r="AD739" s="42" t="s">
        <v>73</v>
      </c>
      <c r="AE739" s="41"/>
      <c r="AF739" s="40"/>
      <c r="AG739" s="41"/>
      <c r="AH739" s="40"/>
      <c r="AI739" s="39"/>
      <c r="AJ739" s="245"/>
      <c r="AK739" s="245"/>
      <c r="AL739" s="38"/>
      <c r="AM739" s="7"/>
      <c r="AN739" s="7"/>
      <c r="AO739" s="238">
        <f>SUMPRODUCT(LEN($M739:$AE742)-LEN(SUBSTITUTE($M739:$AE742,"A", "")))</f>
        <v>0</v>
      </c>
      <c r="AP739" s="229">
        <f>SUMPRODUCT(LEN($AH739:$AH742)-LEN(SUBSTITUTE($AH739:$AH742,"A", "")))</f>
        <v>0</v>
      </c>
      <c r="AQ739" s="232">
        <f>SUMPRODUCT(LEN($AG739:$AG742)-LEN(SUBSTITUTE($AG739:$AG742,"A", "")))</f>
        <v>0</v>
      </c>
      <c r="AR739" s="235">
        <f>SUMPRODUCT(LEN($M739:$AE742)-LEN(SUBSTITUTE($M739:$AE742,"S", "")))</f>
        <v>0</v>
      </c>
      <c r="AS739" s="229">
        <f>SUMPRODUCT(LEN($AH739:$AH742)-LEN(SUBSTITUTE($AH739:$AH742,"S", "")))</f>
        <v>0</v>
      </c>
      <c r="AT739" s="232">
        <f>SUMPRODUCT(LEN($AG739:$AG742)-LEN(SUBSTITUTE($AG739:$AG742,"S", "")))</f>
        <v>0</v>
      </c>
      <c r="AU739" s="235">
        <f>SUMPRODUCT(LEN($M739:$AE742)-LEN(SUBSTITUTE($M739:$AE742,"F", "")))</f>
        <v>0</v>
      </c>
      <c r="AV739" s="229">
        <f>SUMPRODUCT(LEN($AH739:$AH742)-LEN(SUBSTITUTE($AH739:$AH742,"F", "")))</f>
        <v>0</v>
      </c>
      <c r="AW739" s="232">
        <f>SUMPRODUCT(LEN($AG739:$AG742)-LEN(SUBSTITUTE($AG739:$AG742,"F", "")))</f>
        <v>0</v>
      </c>
      <c r="AX739" s="235">
        <f>SUMPRODUCT(LEN($M739:$AE742)-LEN(SUBSTITUTE($M739:$AE742,"G", "")))</f>
        <v>0</v>
      </c>
      <c r="AY739" s="229">
        <f>SUMPRODUCT(LEN($AH739:$AH742)-LEN(SUBSTITUTE($AH739:$AH742,"G", "")))</f>
        <v>0</v>
      </c>
      <c r="AZ739" s="232">
        <f>SUMPRODUCT(LEN($AG739:$AG742)-LEN(SUBSTITUTE($AG739:$AG742,"G", "")))</f>
        <v>0</v>
      </c>
      <c r="BA739" s="235">
        <f>SUMPRODUCT(LEN($M739:$AE742)-LEN(SUBSTITUTE($M739:$AE742,"M", "")))</f>
        <v>0</v>
      </c>
      <c r="BB739" s="229">
        <f>SUMPRODUCT(LEN($AH739:$AH742)-LEN(SUBSTITUTE($AH739:$AH742,"M", "")))</f>
        <v>0</v>
      </c>
      <c r="BC739" s="232">
        <f>SUMPRODUCT(LEN($AG739:$AG742)-LEN(SUBSTITUTE($AG739:$AG742,"M", "")))</f>
        <v>0</v>
      </c>
      <c r="BD739" s="297">
        <f>SUMPRODUCT(LEN($AI739:$AI742)-LEN(SUBSTITUTE($AI739:$AI742,"S", "")))</f>
        <v>0</v>
      </c>
      <c r="BE739" s="300">
        <f>SUMPRODUCT(LEN($AI739:$AI742)-LEN(SUBSTITUTE($AI739:$AI742,"F", "")))</f>
        <v>0</v>
      </c>
      <c r="BF739" s="300">
        <f>SUMPRODUCT(LEN($AI739:$AI742)-LEN(SUBSTITUTE($AI739:$AI742,"G", "")))</f>
        <v>0</v>
      </c>
      <c r="BG739" s="303">
        <f>SUMPRODUCT(LEN($AI739:$AI742)-LEN(SUBSTITUTE($AI739:$AI742,"M", "")))</f>
        <v>0</v>
      </c>
    </row>
    <row r="740" spans="2:60" ht="28.15" hidden="1" customHeight="1" thickBot="1">
      <c r="B740" s="29"/>
      <c r="C740" s="264"/>
      <c r="D740" s="37"/>
      <c r="E740" s="36"/>
      <c r="F740" s="36"/>
      <c r="G740" s="35"/>
      <c r="H740" s="256"/>
      <c r="I740" s="260"/>
      <c r="J740" s="260"/>
      <c r="K740" s="260"/>
      <c r="L740" s="32" t="s">
        <v>72</v>
      </c>
      <c r="M740" s="31"/>
      <c r="N740" s="32" t="s">
        <v>71</v>
      </c>
      <c r="O740" s="31"/>
      <c r="P740" s="32" t="s">
        <v>70</v>
      </c>
      <c r="Q740" s="31"/>
      <c r="R740" s="32" t="s">
        <v>69</v>
      </c>
      <c r="S740" s="31"/>
      <c r="T740" s="32" t="s">
        <v>68</v>
      </c>
      <c r="U740" s="31"/>
      <c r="V740" s="32" t="s">
        <v>67</v>
      </c>
      <c r="W740" s="31"/>
      <c r="X740" s="32" t="s">
        <v>66</v>
      </c>
      <c r="Y740" s="31"/>
      <c r="Z740" s="32" t="s">
        <v>65</v>
      </c>
      <c r="AA740" s="31"/>
      <c r="AB740" s="34" t="s">
        <v>64</v>
      </c>
      <c r="AC740" s="33"/>
      <c r="AD740" s="32" t="s">
        <v>63</v>
      </c>
      <c r="AE740" s="31"/>
      <c r="AF740" s="30"/>
      <c r="AG740" s="31"/>
      <c r="AH740" s="30"/>
      <c r="AI740" s="20"/>
      <c r="AJ740" s="246"/>
      <c r="AK740" s="246"/>
      <c r="AL740" s="19"/>
      <c r="AM740" s="7"/>
      <c r="AN740" s="7"/>
      <c r="AO740" s="239"/>
      <c r="AP740" s="230"/>
      <c r="AQ740" s="233"/>
      <c r="AR740" s="236"/>
      <c r="AS740" s="230"/>
      <c r="AT740" s="233"/>
      <c r="AU740" s="236"/>
      <c r="AV740" s="230"/>
      <c r="AW740" s="233"/>
      <c r="AX740" s="236"/>
      <c r="AY740" s="230"/>
      <c r="AZ740" s="233"/>
      <c r="BA740" s="236"/>
      <c r="BB740" s="230"/>
      <c r="BC740" s="233"/>
      <c r="BD740" s="298"/>
      <c r="BE740" s="301"/>
      <c r="BF740" s="301"/>
      <c r="BG740" s="304"/>
    </row>
    <row r="741" spans="2:60" ht="28.15" hidden="1" customHeight="1">
      <c r="B741" s="29"/>
      <c r="C741" s="265"/>
      <c r="D741" s="28"/>
      <c r="E741" s="27"/>
      <c r="F741" s="27"/>
      <c r="G741" s="26"/>
      <c r="H741" s="257"/>
      <c r="I741" s="261"/>
      <c r="J741" s="261"/>
      <c r="K741" s="261"/>
      <c r="L741" s="23" t="s">
        <v>62</v>
      </c>
      <c r="M741" s="22"/>
      <c r="N741" s="23" t="s">
        <v>61</v>
      </c>
      <c r="O741" s="22"/>
      <c r="P741" s="23" t="s">
        <v>60</v>
      </c>
      <c r="Q741" s="22"/>
      <c r="R741" s="23" t="s">
        <v>59</v>
      </c>
      <c r="S741" s="22"/>
      <c r="T741" s="23" t="s">
        <v>58</v>
      </c>
      <c r="U741" s="22"/>
      <c r="V741" s="23" t="s">
        <v>57</v>
      </c>
      <c r="W741" s="22"/>
      <c r="X741" s="23" t="s">
        <v>56</v>
      </c>
      <c r="Y741" s="22"/>
      <c r="Z741" s="23" t="s">
        <v>55</v>
      </c>
      <c r="AA741" s="22"/>
      <c r="AB741" s="25" t="s">
        <v>54</v>
      </c>
      <c r="AC741" s="24"/>
      <c r="AD741" s="23">
        <v>39</v>
      </c>
      <c r="AE741" s="22"/>
      <c r="AF741" s="21"/>
      <c r="AG741" s="22"/>
      <c r="AH741" s="21"/>
      <c r="AI741" s="20"/>
      <c r="AJ741" s="246"/>
      <c r="AK741" s="246"/>
      <c r="AL741" s="19"/>
      <c r="AM741" s="7"/>
      <c r="AN741" s="7"/>
      <c r="AO741" s="239"/>
      <c r="AP741" s="230"/>
      <c r="AQ741" s="233"/>
      <c r="AR741" s="236"/>
      <c r="AS741" s="230"/>
      <c r="AT741" s="233"/>
      <c r="AU741" s="236"/>
      <c r="AV741" s="230"/>
      <c r="AW741" s="233"/>
      <c r="AX741" s="236"/>
      <c r="AY741" s="230"/>
      <c r="AZ741" s="233"/>
      <c r="BA741" s="236"/>
      <c r="BB741" s="230"/>
      <c r="BC741" s="233"/>
      <c r="BD741" s="298"/>
      <c r="BE741" s="301"/>
      <c r="BF741" s="301"/>
      <c r="BG741" s="304"/>
    </row>
    <row r="742" spans="2:60" ht="28.15" hidden="1" customHeight="1" thickBot="1">
      <c r="B742" s="29"/>
      <c r="C742" s="266"/>
      <c r="D742" s="57"/>
      <c r="E742" s="56"/>
      <c r="F742" s="56"/>
      <c r="G742" s="55"/>
      <c r="H742" s="258"/>
      <c r="I742" s="262"/>
      <c r="J742" s="262"/>
      <c r="K742" s="262"/>
      <c r="L742" s="52" t="s">
        <v>53</v>
      </c>
      <c r="M742" s="51"/>
      <c r="N742" s="52" t="s">
        <v>52</v>
      </c>
      <c r="O742" s="51"/>
      <c r="P742" s="52" t="s">
        <v>51</v>
      </c>
      <c r="Q742" s="51"/>
      <c r="R742" s="52" t="s">
        <v>50</v>
      </c>
      <c r="S742" s="51"/>
      <c r="T742" s="52">
        <v>20</v>
      </c>
      <c r="U742" s="51"/>
      <c r="V742" s="52" t="s">
        <v>49</v>
      </c>
      <c r="W742" s="51"/>
      <c r="X742" s="52" t="s">
        <v>48</v>
      </c>
      <c r="Y742" s="51"/>
      <c r="Z742" s="52" t="s">
        <v>47</v>
      </c>
      <c r="AA742" s="51"/>
      <c r="AB742" s="54" t="s">
        <v>46</v>
      </c>
      <c r="AC742" s="53"/>
      <c r="AD742" s="52" t="s">
        <v>45</v>
      </c>
      <c r="AE742" s="51"/>
      <c r="AF742" s="50"/>
      <c r="AG742" s="51"/>
      <c r="AH742" s="50"/>
      <c r="AI742" s="49"/>
      <c r="AJ742" s="248"/>
      <c r="AK742" s="248"/>
      <c r="AL742" s="48"/>
      <c r="AM742" s="7"/>
      <c r="AN742" s="7"/>
      <c r="AO742" s="240"/>
      <c r="AP742" s="231"/>
      <c r="AQ742" s="234"/>
      <c r="AR742" s="237"/>
      <c r="AS742" s="231"/>
      <c r="AT742" s="234"/>
      <c r="AU742" s="237"/>
      <c r="AV742" s="231"/>
      <c r="AW742" s="234"/>
      <c r="AX742" s="237"/>
      <c r="AY742" s="231"/>
      <c r="AZ742" s="234"/>
      <c r="BA742" s="237"/>
      <c r="BB742" s="231"/>
      <c r="BC742" s="234"/>
      <c r="BD742" s="299"/>
      <c r="BE742" s="302"/>
      <c r="BF742" s="302"/>
      <c r="BG742" s="305"/>
    </row>
    <row r="743" spans="2:60" ht="28.15" hidden="1" customHeight="1">
      <c r="B743" s="29"/>
      <c r="C743" s="263">
        <v>2</v>
      </c>
      <c r="D743" s="47"/>
      <c r="E743" s="46"/>
      <c r="F743" s="46"/>
      <c r="G743" s="45"/>
      <c r="H743" s="255"/>
      <c r="I743" s="259"/>
      <c r="J743" s="259"/>
      <c r="K743" s="259"/>
      <c r="L743" s="42" t="s">
        <v>82</v>
      </c>
      <c r="M743" s="41"/>
      <c r="N743" s="42" t="s">
        <v>81</v>
      </c>
      <c r="O743" s="41"/>
      <c r="P743" s="42" t="s">
        <v>80</v>
      </c>
      <c r="Q743" s="41"/>
      <c r="R743" s="42" t="s">
        <v>79</v>
      </c>
      <c r="S743" s="41"/>
      <c r="T743" s="42" t="s">
        <v>78</v>
      </c>
      <c r="U743" s="41"/>
      <c r="V743" s="42" t="s">
        <v>77</v>
      </c>
      <c r="W743" s="41"/>
      <c r="X743" s="42" t="s">
        <v>76</v>
      </c>
      <c r="Y743" s="41"/>
      <c r="Z743" s="42" t="s">
        <v>75</v>
      </c>
      <c r="AA743" s="41"/>
      <c r="AB743" s="44" t="s">
        <v>74</v>
      </c>
      <c r="AC743" s="43"/>
      <c r="AD743" s="42" t="s">
        <v>73</v>
      </c>
      <c r="AE743" s="41"/>
      <c r="AF743" s="40"/>
      <c r="AG743" s="41"/>
      <c r="AH743" s="40"/>
      <c r="AI743" s="39"/>
      <c r="AJ743" s="249"/>
      <c r="AK743" s="252"/>
      <c r="AL743" s="38"/>
      <c r="AM743" s="7"/>
      <c r="AN743" s="7"/>
      <c r="AO743" s="238">
        <f>SUMPRODUCT(LEN($M743:$AE746)-LEN(SUBSTITUTE($M743:$AE746,"A", "")))</f>
        <v>0</v>
      </c>
      <c r="AP743" s="229">
        <f>SUMPRODUCT(LEN($AH743:$AH746)-LEN(SUBSTITUTE($AH743:$AH746,"A", "")))</f>
        <v>0</v>
      </c>
      <c r="AQ743" s="232">
        <f>SUMPRODUCT(LEN($AG743:$AG746)-LEN(SUBSTITUTE($AG743:$AG746,"A", "")))</f>
        <v>0</v>
      </c>
      <c r="AR743" s="235">
        <f>SUMPRODUCT(LEN($M743:$AE746)-LEN(SUBSTITUTE($M743:$AE746,"S", "")))</f>
        <v>0</v>
      </c>
      <c r="AS743" s="229">
        <f>SUMPRODUCT(LEN($AH743:$AH746)-LEN(SUBSTITUTE($AH743:$AH746,"S", "")))</f>
        <v>0</v>
      </c>
      <c r="AT743" s="232">
        <f>SUMPRODUCT(LEN($AG743:$AG746)-LEN(SUBSTITUTE($AG743:$AG746,"S", "")))</f>
        <v>0</v>
      </c>
      <c r="AU743" s="235">
        <f>SUMPRODUCT(LEN($M743:$AE746)-LEN(SUBSTITUTE($M743:$AE746,"F", "")))</f>
        <v>0</v>
      </c>
      <c r="AV743" s="229">
        <f>SUMPRODUCT(LEN($AH743:$AH746)-LEN(SUBSTITUTE($AH743:$AH746,"F", "")))</f>
        <v>0</v>
      </c>
      <c r="AW743" s="232">
        <f>SUMPRODUCT(LEN($AG743:$AG746)-LEN(SUBSTITUTE($AG743:$AG746,"F", "")))</f>
        <v>0</v>
      </c>
      <c r="AX743" s="235">
        <f>SUMPRODUCT(LEN($M743:$AE746)-LEN(SUBSTITUTE($M743:$AE746,"G", "")))</f>
        <v>0</v>
      </c>
      <c r="AY743" s="229">
        <f>SUMPRODUCT(LEN($AH743:$AH746)-LEN(SUBSTITUTE($AH743:$AH746,"G", "")))</f>
        <v>0</v>
      </c>
      <c r="AZ743" s="232">
        <f>SUMPRODUCT(LEN($AG743:$AG746)-LEN(SUBSTITUTE($AG743:$AG746,"G", "")))</f>
        <v>0</v>
      </c>
      <c r="BA743" s="235">
        <f>SUMPRODUCT(LEN($M743:$AE746)-LEN(SUBSTITUTE($M743:$AE746,"M", "")))</f>
        <v>0</v>
      </c>
      <c r="BB743" s="229">
        <f>SUMPRODUCT(LEN($AH743:$AH746)-LEN(SUBSTITUTE($AH743:$AH746,"M", "")))</f>
        <v>0</v>
      </c>
      <c r="BC743" s="232">
        <f>SUMPRODUCT(LEN($AG743:$AG746)-LEN(SUBSTITUTE($AG743:$AG746,"M", "")))</f>
        <v>0</v>
      </c>
      <c r="BD743" s="297">
        <f>SUMPRODUCT(LEN($AI743:$AI746)-LEN(SUBSTITUTE($AI743:$AI746,"S", "")))</f>
        <v>0</v>
      </c>
      <c r="BE743" s="300">
        <f>SUMPRODUCT(LEN($AI743:$AI746)-LEN(SUBSTITUTE($AI743:$AI746,"F", "")))</f>
        <v>0</v>
      </c>
      <c r="BF743" s="300">
        <f>SUMPRODUCT(LEN($AI743:$AI746)-LEN(SUBSTITUTE($AI743:$AI746,"G", "")))</f>
        <v>0</v>
      </c>
      <c r="BG743" s="303">
        <f>SUMPRODUCT(LEN($AI743:$AI746)-LEN(SUBSTITUTE($AI743:$AI746,"M", "")))</f>
        <v>0</v>
      </c>
    </row>
    <row r="744" spans="2:60" ht="28.15" hidden="1" customHeight="1" thickBot="1">
      <c r="B744" s="29"/>
      <c r="C744" s="264"/>
      <c r="D744" s="37"/>
      <c r="E744" s="36"/>
      <c r="F744" s="36"/>
      <c r="G744" s="35"/>
      <c r="H744" s="256"/>
      <c r="I744" s="260"/>
      <c r="J744" s="260"/>
      <c r="K744" s="260"/>
      <c r="L744" s="32" t="s">
        <v>72</v>
      </c>
      <c r="M744" s="31"/>
      <c r="N744" s="32" t="s">
        <v>71</v>
      </c>
      <c r="O744" s="31"/>
      <c r="P744" s="32" t="s">
        <v>70</v>
      </c>
      <c r="Q744" s="31"/>
      <c r="R744" s="32" t="s">
        <v>69</v>
      </c>
      <c r="S744" s="31"/>
      <c r="T744" s="32" t="s">
        <v>68</v>
      </c>
      <c r="U744" s="31"/>
      <c r="V744" s="32" t="s">
        <v>67</v>
      </c>
      <c r="W744" s="31"/>
      <c r="X744" s="32" t="s">
        <v>66</v>
      </c>
      <c r="Y744" s="31"/>
      <c r="Z744" s="32" t="s">
        <v>65</v>
      </c>
      <c r="AA744" s="31"/>
      <c r="AB744" s="34" t="s">
        <v>64</v>
      </c>
      <c r="AC744" s="33"/>
      <c r="AD744" s="32" t="s">
        <v>63</v>
      </c>
      <c r="AE744" s="31"/>
      <c r="AF744" s="30"/>
      <c r="AG744" s="31"/>
      <c r="AH744" s="30"/>
      <c r="AI744" s="20"/>
      <c r="AJ744" s="250"/>
      <c r="AK744" s="253"/>
      <c r="AL744" s="19"/>
      <c r="AM744" s="7"/>
      <c r="AN744" s="7"/>
      <c r="AO744" s="239"/>
      <c r="AP744" s="230"/>
      <c r="AQ744" s="233"/>
      <c r="AR744" s="236"/>
      <c r="AS744" s="230"/>
      <c r="AT744" s="233"/>
      <c r="AU744" s="236"/>
      <c r="AV744" s="230"/>
      <c r="AW744" s="233"/>
      <c r="AX744" s="236"/>
      <c r="AY744" s="230"/>
      <c r="AZ744" s="233"/>
      <c r="BA744" s="236"/>
      <c r="BB744" s="230"/>
      <c r="BC744" s="233"/>
      <c r="BD744" s="298"/>
      <c r="BE744" s="301"/>
      <c r="BF744" s="301"/>
      <c r="BG744" s="304"/>
    </row>
    <row r="745" spans="2:60" ht="28.15" hidden="1" customHeight="1">
      <c r="B745" s="29"/>
      <c r="C745" s="265"/>
      <c r="D745" s="28"/>
      <c r="E745" s="27"/>
      <c r="F745" s="27"/>
      <c r="G745" s="26"/>
      <c r="H745" s="257"/>
      <c r="I745" s="261"/>
      <c r="J745" s="261"/>
      <c r="K745" s="261"/>
      <c r="L745" s="23" t="s">
        <v>62</v>
      </c>
      <c r="M745" s="22"/>
      <c r="N745" s="23" t="s">
        <v>61</v>
      </c>
      <c r="O745" s="22"/>
      <c r="P745" s="23" t="s">
        <v>60</v>
      </c>
      <c r="Q745" s="22"/>
      <c r="R745" s="23" t="s">
        <v>59</v>
      </c>
      <c r="S745" s="22"/>
      <c r="T745" s="23" t="s">
        <v>58</v>
      </c>
      <c r="U745" s="22"/>
      <c r="V745" s="23" t="s">
        <v>57</v>
      </c>
      <c r="W745" s="22"/>
      <c r="X745" s="23" t="s">
        <v>56</v>
      </c>
      <c r="Y745" s="22"/>
      <c r="Z745" s="23" t="s">
        <v>55</v>
      </c>
      <c r="AA745" s="22"/>
      <c r="AB745" s="25" t="s">
        <v>54</v>
      </c>
      <c r="AC745" s="24"/>
      <c r="AD745" s="23">
        <v>39</v>
      </c>
      <c r="AE745" s="22"/>
      <c r="AF745" s="21"/>
      <c r="AG745" s="22"/>
      <c r="AH745" s="21"/>
      <c r="AI745" s="20"/>
      <c r="AJ745" s="250"/>
      <c r="AK745" s="253"/>
      <c r="AL745" s="19"/>
      <c r="AM745" s="7"/>
      <c r="AN745" s="7"/>
      <c r="AO745" s="239"/>
      <c r="AP745" s="230"/>
      <c r="AQ745" s="233"/>
      <c r="AR745" s="236"/>
      <c r="AS745" s="230"/>
      <c r="AT745" s="233"/>
      <c r="AU745" s="236"/>
      <c r="AV745" s="230"/>
      <c r="AW745" s="233"/>
      <c r="AX745" s="236"/>
      <c r="AY745" s="230"/>
      <c r="AZ745" s="233"/>
      <c r="BA745" s="236"/>
      <c r="BB745" s="230"/>
      <c r="BC745" s="233"/>
      <c r="BD745" s="298"/>
      <c r="BE745" s="301"/>
      <c r="BF745" s="301"/>
      <c r="BG745" s="304"/>
    </row>
    <row r="746" spans="2:60" ht="28.15" hidden="1" customHeight="1" thickBot="1">
      <c r="B746" s="29"/>
      <c r="C746" s="266"/>
      <c r="D746" s="57"/>
      <c r="E746" s="56"/>
      <c r="F746" s="56"/>
      <c r="G746" s="55"/>
      <c r="H746" s="258"/>
      <c r="I746" s="262"/>
      <c r="J746" s="262"/>
      <c r="K746" s="262"/>
      <c r="L746" s="52" t="s">
        <v>53</v>
      </c>
      <c r="M746" s="51"/>
      <c r="N746" s="52" t="s">
        <v>52</v>
      </c>
      <c r="O746" s="51"/>
      <c r="P746" s="52" t="s">
        <v>51</v>
      </c>
      <c r="Q746" s="51"/>
      <c r="R746" s="52" t="s">
        <v>50</v>
      </c>
      <c r="S746" s="51"/>
      <c r="T746" s="52">
        <v>20</v>
      </c>
      <c r="U746" s="51"/>
      <c r="V746" s="52" t="s">
        <v>49</v>
      </c>
      <c r="W746" s="51"/>
      <c r="X746" s="52" t="s">
        <v>48</v>
      </c>
      <c r="Y746" s="51"/>
      <c r="Z746" s="52" t="s">
        <v>47</v>
      </c>
      <c r="AA746" s="51"/>
      <c r="AB746" s="54" t="s">
        <v>46</v>
      </c>
      <c r="AC746" s="53"/>
      <c r="AD746" s="52" t="s">
        <v>45</v>
      </c>
      <c r="AE746" s="51"/>
      <c r="AF746" s="50"/>
      <c r="AG746" s="51"/>
      <c r="AH746" s="50"/>
      <c r="AI746" s="49"/>
      <c r="AJ746" s="251"/>
      <c r="AK746" s="254"/>
      <c r="AL746" s="48"/>
      <c r="AM746" s="7"/>
      <c r="AN746" s="7"/>
      <c r="AO746" s="240"/>
      <c r="AP746" s="231"/>
      <c r="AQ746" s="234"/>
      <c r="AR746" s="237"/>
      <c r="AS746" s="231"/>
      <c r="AT746" s="234"/>
      <c r="AU746" s="237"/>
      <c r="AV746" s="231"/>
      <c r="AW746" s="234"/>
      <c r="AX746" s="237"/>
      <c r="AY746" s="231"/>
      <c r="AZ746" s="234"/>
      <c r="BA746" s="237"/>
      <c r="BB746" s="231"/>
      <c r="BC746" s="234"/>
      <c r="BD746" s="299"/>
      <c r="BE746" s="302"/>
      <c r="BF746" s="302"/>
      <c r="BG746" s="305"/>
    </row>
    <row r="747" spans="2:60" ht="28.15" hidden="1" customHeight="1">
      <c r="B747" s="29"/>
      <c r="C747" s="263">
        <v>3</v>
      </c>
      <c r="D747" s="47"/>
      <c r="E747" s="46"/>
      <c r="F747" s="46"/>
      <c r="G747" s="45"/>
      <c r="H747" s="255"/>
      <c r="I747" s="259"/>
      <c r="J747" s="259"/>
      <c r="K747" s="259"/>
      <c r="L747" s="42" t="s">
        <v>82</v>
      </c>
      <c r="M747" s="41"/>
      <c r="N747" s="42" t="s">
        <v>81</v>
      </c>
      <c r="O747" s="41"/>
      <c r="P747" s="42" t="s">
        <v>80</v>
      </c>
      <c r="Q747" s="41"/>
      <c r="R747" s="42" t="s">
        <v>79</v>
      </c>
      <c r="S747" s="41"/>
      <c r="T747" s="42" t="s">
        <v>78</v>
      </c>
      <c r="U747" s="41"/>
      <c r="V747" s="42" t="s">
        <v>77</v>
      </c>
      <c r="W747" s="41"/>
      <c r="X747" s="42" t="s">
        <v>76</v>
      </c>
      <c r="Y747" s="41"/>
      <c r="Z747" s="42" t="s">
        <v>75</v>
      </c>
      <c r="AA747" s="41"/>
      <c r="AB747" s="44" t="s">
        <v>74</v>
      </c>
      <c r="AC747" s="43"/>
      <c r="AD747" s="42" t="s">
        <v>73</v>
      </c>
      <c r="AE747" s="41"/>
      <c r="AF747" s="40"/>
      <c r="AG747" s="41"/>
      <c r="AH747" s="40"/>
      <c r="AI747" s="39"/>
      <c r="AJ747" s="245"/>
      <c r="AK747" s="245"/>
      <c r="AL747" s="38"/>
      <c r="AM747" s="7"/>
      <c r="AN747" s="7"/>
      <c r="AO747" s="238">
        <f>SUMPRODUCT(LEN($M747:$AE750)-LEN(SUBSTITUTE($M747:$AE750,"A", "")))</f>
        <v>0</v>
      </c>
      <c r="AP747" s="229">
        <f>SUMPRODUCT(LEN($AH747:$AH750)-LEN(SUBSTITUTE($AH747:$AH750,"A", "")))</f>
        <v>0</v>
      </c>
      <c r="AQ747" s="232">
        <f>SUMPRODUCT(LEN($AG747:$AG750)-LEN(SUBSTITUTE($AG747:$AG750,"A", "")))</f>
        <v>0</v>
      </c>
      <c r="AR747" s="235">
        <f>SUMPRODUCT(LEN($M747:$AE750)-LEN(SUBSTITUTE($M747:$AE750,"S", "")))</f>
        <v>0</v>
      </c>
      <c r="AS747" s="229">
        <f>SUMPRODUCT(LEN($AH747:$AH750)-LEN(SUBSTITUTE($AH747:$AH750,"S", "")))</f>
        <v>0</v>
      </c>
      <c r="AT747" s="232">
        <f>SUMPRODUCT(LEN($AG747:$AG750)-LEN(SUBSTITUTE($AG747:$AG750,"S", "")))</f>
        <v>0</v>
      </c>
      <c r="AU747" s="235">
        <f>SUMPRODUCT(LEN($M747:$AE750)-LEN(SUBSTITUTE($M747:$AE750,"F", "")))</f>
        <v>0</v>
      </c>
      <c r="AV747" s="229">
        <f>SUMPRODUCT(LEN($AH747:$AH750)-LEN(SUBSTITUTE($AH747:$AH750,"F", "")))</f>
        <v>0</v>
      </c>
      <c r="AW747" s="232">
        <f>SUMPRODUCT(LEN($AG747:$AG750)-LEN(SUBSTITUTE($AG747:$AG750,"F", "")))</f>
        <v>0</v>
      </c>
      <c r="AX747" s="235">
        <f>SUMPRODUCT(LEN($M747:$AE750)-LEN(SUBSTITUTE($M747:$AE750,"G", "")))</f>
        <v>0</v>
      </c>
      <c r="AY747" s="229">
        <f>SUMPRODUCT(LEN($AH747:$AH750)-LEN(SUBSTITUTE($AH747:$AH750,"G", "")))</f>
        <v>0</v>
      </c>
      <c r="AZ747" s="232">
        <f>SUMPRODUCT(LEN($AG747:$AG750)-LEN(SUBSTITUTE($AG747:$AG750,"G", "")))</f>
        <v>0</v>
      </c>
      <c r="BA747" s="235">
        <f>SUMPRODUCT(LEN($M747:$AE750)-LEN(SUBSTITUTE($M747:$AE750,"M", "")))</f>
        <v>0</v>
      </c>
      <c r="BB747" s="229">
        <f>SUMPRODUCT(LEN($AH747:$AH750)-LEN(SUBSTITUTE($AH747:$AH750,"M", "")))</f>
        <v>0</v>
      </c>
      <c r="BC747" s="232">
        <f>SUMPRODUCT(LEN($AG747:$AG750)-LEN(SUBSTITUTE($AG747:$AG750,"M", "")))</f>
        <v>0</v>
      </c>
      <c r="BD747" s="297">
        <f>SUMPRODUCT(LEN($AI747:$AI750)-LEN(SUBSTITUTE($AI747:$AI750,"S", "")))</f>
        <v>0</v>
      </c>
      <c r="BE747" s="300">
        <f>SUMPRODUCT(LEN($AI747:$AI750)-LEN(SUBSTITUTE($AI747:$AI750,"F", "")))</f>
        <v>0</v>
      </c>
      <c r="BF747" s="300">
        <f>SUMPRODUCT(LEN($AI747:$AI750)-LEN(SUBSTITUTE($AI747:$AI750,"G", "")))</f>
        <v>0</v>
      </c>
      <c r="BG747" s="303">
        <f>SUMPRODUCT(LEN($AI747:$AI750)-LEN(SUBSTITUTE($AI747:$AI750,"M", "")))</f>
        <v>0</v>
      </c>
    </row>
    <row r="748" spans="2:60" ht="28.15" hidden="1" customHeight="1" thickBot="1">
      <c r="B748" s="29"/>
      <c r="C748" s="264"/>
      <c r="D748" s="37"/>
      <c r="E748" s="36"/>
      <c r="F748" s="36"/>
      <c r="G748" s="35"/>
      <c r="H748" s="256"/>
      <c r="I748" s="260"/>
      <c r="J748" s="260"/>
      <c r="K748" s="260"/>
      <c r="L748" s="32" t="s">
        <v>72</v>
      </c>
      <c r="M748" s="31"/>
      <c r="N748" s="32" t="s">
        <v>71</v>
      </c>
      <c r="O748" s="31"/>
      <c r="P748" s="32" t="s">
        <v>70</v>
      </c>
      <c r="Q748" s="31"/>
      <c r="R748" s="32" t="s">
        <v>69</v>
      </c>
      <c r="S748" s="31"/>
      <c r="T748" s="32" t="s">
        <v>68</v>
      </c>
      <c r="U748" s="31"/>
      <c r="V748" s="32" t="s">
        <v>67</v>
      </c>
      <c r="W748" s="31"/>
      <c r="X748" s="32" t="s">
        <v>66</v>
      </c>
      <c r="Y748" s="31"/>
      <c r="Z748" s="32" t="s">
        <v>65</v>
      </c>
      <c r="AA748" s="31"/>
      <c r="AB748" s="34" t="s">
        <v>64</v>
      </c>
      <c r="AC748" s="33"/>
      <c r="AD748" s="32" t="s">
        <v>63</v>
      </c>
      <c r="AE748" s="31"/>
      <c r="AF748" s="30"/>
      <c r="AG748" s="31"/>
      <c r="AH748" s="30"/>
      <c r="AI748" s="20"/>
      <c r="AJ748" s="246"/>
      <c r="AK748" s="246"/>
      <c r="AL748" s="19"/>
      <c r="AM748" s="7"/>
      <c r="AN748" s="7"/>
      <c r="AO748" s="239"/>
      <c r="AP748" s="230"/>
      <c r="AQ748" s="233"/>
      <c r="AR748" s="236"/>
      <c r="AS748" s="230"/>
      <c r="AT748" s="233"/>
      <c r="AU748" s="236"/>
      <c r="AV748" s="230"/>
      <c r="AW748" s="233"/>
      <c r="AX748" s="236"/>
      <c r="AY748" s="230"/>
      <c r="AZ748" s="233"/>
      <c r="BA748" s="236"/>
      <c r="BB748" s="230"/>
      <c r="BC748" s="233"/>
      <c r="BD748" s="298"/>
      <c r="BE748" s="301"/>
      <c r="BF748" s="301"/>
      <c r="BG748" s="304"/>
    </row>
    <row r="749" spans="2:60" ht="28.15" hidden="1" customHeight="1">
      <c r="B749" s="29"/>
      <c r="C749" s="265"/>
      <c r="D749" s="28"/>
      <c r="E749" s="27"/>
      <c r="F749" s="27"/>
      <c r="G749" s="26"/>
      <c r="H749" s="257"/>
      <c r="I749" s="261"/>
      <c r="J749" s="261"/>
      <c r="K749" s="261"/>
      <c r="L749" s="23" t="s">
        <v>62</v>
      </c>
      <c r="M749" s="22"/>
      <c r="N749" s="23" t="s">
        <v>61</v>
      </c>
      <c r="O749" s="22"/>
      <c r="P749" s="23" t="s">
        <v>60</v>
      </c>
      <c r="Q749" s="22"/>
      <c r="R749" s="23" t="s">
        <v>59</v>
      </c>
      <c r="S749" s="22"/>
      <c r="T749" s="23" t="s">
        <v>58</v>
      </c>
      <c r="U749" s="22"/>
      <c r="V749" s="23" t="s">
        <v>57</v>
      </c>
      <c r="W749" s="22"/>
      <c r="X749" s="23" t="s">
        <v>56</v>
      </c>
      <c r="Y749" s="22"/>
      <c r="Z749" s="23" t="s">
        <v>55</v>
      </c>
      <c r="AA749" s="22"/>
      <c r="AB749" s="25" t="s">
        <v>54</v>
      </c>
      <c r="AC749" s="24"/>
      <c r="AD749" s="23">
        <v>39</v>
      </c>
      <c r="AE749" s="22"/>
      <c r="AF749" s="21"/>
      <c r="AG749" s="22"/>
      <c r="AH749" s="21"/>
      <c r="AI749" s="20"/>
      <c r="AJ749" s="246"/>
      <c r="AK749" s="246"/>
      <c r="AL749" s="19"/>
      <c r="AM749" s="7"/>
      <c r="AN749" s="7"/>
      <c r="AO749" s="239"/>
      <c r="AP749" s="230"/>
      <c r="AQ749" s="233"/>
      <c r="AR749" s="236"/>
      <c r="AS749" s="230"/>
      <c r="AT749" s="233"/>
      <c r="AU749" s="236"/>
      <c r="AV749" s="230"/>
      <c r="AW749" s="233"/>
      <c r="AX749" s="236"/>
      <c r="AY749" s="230"/>
      <c r="AZ749" s="233"/>
      <c r="BA749" s="236"/>
      <c r="BB749" s="230"/>
      <c r="BC749" s="233"/>
      <c r="BD749" s="298"/>
      <c r="BE749" s="301"/>
      <c r="BF749" s="301"/>
      <c r="BG749" s="304"/>
    </row>
    <row r="750" spans="2:60" ht="28.15" hidden="1" customHeight="1" thickBot="1">
      <c r="B750" s="18"/>
      <c r="C750" s="271"/>
      <c r="D750" s="17"/>
      <c r="E750" s="16"/>
      <c r="F750" s="16"/>
      <c r="G750" s="15"/>
      <c r="H750" s="258"/>
      <c r="I750" s="272"/>
      <c r="J750" s="272"/>
      <c r="K750" s="272"/>
      <c r="L750" s="12" t="s">
        <v>53</v>
      </c>
      <c r="M750" s="11"/>
      <c r="N750" s="12" t="s">
        <v>52</v>
      </c>
      <c r="O750" s="11"/>
      <c r="P750" s="12" t="s">
        <v>51</v>
      </c>
      <c r="Q750" s="11"/>
      <c r="R750" s="12" t="s">
        <v>50</v>
      </c>
      <c r="S750" s="11"/>
      <c r="T750" s="12">
        <v>20</v>
      </c>
      <c r="U750" s="11"/>
      <c r="V750" s="12" t="s">
        <v>49</v>
      </c>
      <c r="W750" s="11"/>
      <c r="X750" s="12" t="s">
        <v>48</v>
      </c>
      <c r="Y750" s="11"/>
      <c r="Z750" s="12" t="s">
        <v>47</v>
      </c>
      <c r="AA750" s="11"/>
      <c r="AB750" s="14" t="s">
        <v>46</v>
      </c>
      <c r="AC750" s="13"/>
      <c r="AD750" s="12" t="s">
        <v>45</v>
      </c>
      <c r="AE750" s="11"/>
      <c r="AF750" s="10"/>
      <c r="AG750" s="11"/>
      <c r="AH750" s="10"/>
      <c r="AI750" s="9"/>
      <c r="AJ750" s="247"/>
      <c r="AK750" s="247"/>
      <c r="AL750" s="8"/>
      <c r="AM750" s="7"/>
      <c r="AN750" s="7"/>
      <c r="AO750" s="240"/>
      <c r="AP750" s="231"/>
      <c r="AQ750" s="234"/>
      <c r="AR750" s="237"/>
      <c r="AS750" s="231"/>
      <c r="AT750" s="234"/>
      <c r="AU750" s="237"/>
      <c r="AV750" s="231"/>
      <c r="AW750" s="234"/>
      <c r="AX750" s="237"/>
      <c r="AY750" s="231"/>
      <c r="AZ750" s="234"/>
      <c r="BA750" s="237"/>
      <c r="BB750" s="231"/>
      <c r="BC750" s="234"/>
      <c r="BD750" s="299"/>
      <c r="BE750" s="302"/>
      <c r="BF750" s="302"/>
      <c r="BG750" s="305"/>
    </row>
    <row r="751" spans="2:60" ht="85.9" hidden="1" customHeight="1" thickBot="1">
      <c r="B751" s="94" t="s">
        <v>119</v>
      </c>
      <c r="C751" s="83" t="s">
        <v>118</v>
      </c>
      <c r="D751" s="88" t="s">
        <v>117</v>
      </c>
      <c r="E751" s="93" t="s">
        <v>116</v>
      </c>
      <c r="F751" s="92"/>
      <c r="G751" s="91"/>
      <c r="H751" s="90" t="s">
        <v>115</v>
      </c>
      <c r="I751" s="88" t="s">
        <v>43</v>
      </c>
      <c r="J751" s="88" t="s">
        <v>114</v>
      </c>
      <c r="K751" s="88" t="s">
        <v>44</v>
      </c>
      <c r="L751" s="227" t="s">
        <v>113</v>
      </c>
      <c r="M751" s="270"/>
      <c r="N751" s="227" t="s">
        <v>112</v>
      </c>
      <c r="O751" s="270"/>
      <c r="P751" s="227" t="s">
        <v>112</v>
      </c>
      <c r="Q751" s="228"/>
      <c r="R751" s="227" t="s">
        <v>112</v>
      </c>
      <c r="S751" s="228"/>
      <c r="T751" s="227" t="s">
        <v>112</v>
      </c>
      <c r="U751" s="228"/>
      <c r="V751" s="227" t="s">
        <v>112</v>
      </c>
      <c r="W751" s="228"/>
      <c r="X751" s="227" t="s">
        <v>112</v>
      </c>
      <c r="Y751" s="228"/>
      <c r="Z751" s="227" t="s">
        <v>112</v>
      </c>
      <c r="AA751" s="228"/>
      <c r="AB751" s="227" t="s">
        <v>112</v>
      </c>
      <c r="AC751" s="228"/>
      <c r="AD751" s="227" t="s">
        <v>112</v>
      </c>
      <c r="AE751" s="228"/>
      <c r="AF751" s="244" t="s">
        <v>111</v>
      </c>
      <c r="AG751" s="228"/>
      <c r="AH751" s="90" t="s">
        <v>110</v>
      </c>
      <c r="AI751" s="89" t="s">
        <v>109</v>
      </c>
      <c r="AJ751" s="88" t="s">
        <v>108</v>
      </c>
      <c r="AK751" s="88" t="s">
        <v>107</v>
      </c>
      <c r="AL751" s="87" t="s">
        <v>106</v>
      </c>
      <c r="AM751" s="86"/>
      <c r="AN751" s="86"/>
      <c r="AO751" s="84" t="s">
        <v>105</v>
      </c>
      <c r="AP751" s="83" t="s">
        <v>104</v>
      </c>
      <c r="AQ751" s="82" t="s">
        <v>103</v>
      </c>
      <c r="AR751" s="84" t="s">
        <v>102</v>
      </c>
      <c r="AS751" s="83" t="s">
        <v>101</v>
      </c>
      <c r="AT751" s="82" t="s">
        <v>100</v>
      </c>
      <c r="AU751" s="84" t="s">
        <v>99</v>
      </c>
      <c r="AV751" s="83" t="s">
        <v>98</v>
      </c>
      <c r="AW751" s="85" t="s">
        <v>97</v>
      </c>
      <c r="AX751" s="84" t="s">
        <v>96</v>
      </c>
      <c r="AY751" s="83" t="s">
        <v>95</v>
      </c>
      <c r="AZ751" s="82" t="s">
        <v>94</v>
      </c>
      <c r="BA751" s="84" t="s">
        <v>93</v>
      </c>
      <c r="BB751" s="83" t="s">
        <v>92</v>
      </c>
      <c r="BC751" s="82" t="s">
        <v>91</v>
      </c>
      <c r="BD751" s="81" t="s">
        <v>90</v>
      </c>
      <c r="BE751" s="80" t="s">
        <v>89</v>
      </c>
      <c r="BF751" s="80" t="s">
        <v>88</v>
      </c>
      <c r="BG751" s="79" t="s">
        <v>87</v>
      </c>
    </row>
    <row r="752" spans="2:60" ht="48" hidden="1" thickBot="1">
      <c r="B752" s="78" t="s">
        <v>129</v>
      </c>
      <c r="C752" s="77"/>
      <c r="D752" s="76"/>
      <c r="E752" s="267"/>
      <c r="F752" s="268"/>
      <c r="G752" s="269"/>
      <c r="H752" s="75" t="s">
        <v>85</v>
      </c>
      <c r="I752" s="74"/>
      <c r="J752" s="74"/>
      <c r="K752" s="73"/>
      <c r="L752" s="72"/>
      <c r="M752" s="68"/>
      <c r="N752" s="72"/>
      <c r="O752" s="68"/>
      <c r="P752" s="72"/>
      <c r="Q752" s="68"/>
      <c r="R752" s="72"/>
      <c r="S752" s="68"/>
      <c r="T752" s="72"/>
      <c r="U752" s="68"/>
      <c r="V752" s="72"/>
      <c r="W752" s="68"/>
      <c r="X752" s="72"/>
      <c r="Y752" s="68"/>
      <c r="Z752" s="72"/>
      <c r="AA752" s="71"/>
      <c r="AB752" s="70"/>
      <c r="AC752" s="70"/>
      <c r="AD752" s="70"/>
      <c r="AE752" s="70"/>
      <c r="AF752" s="69" t="s">
        <v>84</v>
      </c>
      <c r="AG752" s="68"/>
      <c r="AH752" s="68"/>
      <c r="AI752" s="68"/>
      <c r="AJ752" s="67"/>
      <c r="AK752" s="67"/>
      <c r="AL752" s="66"/>
      <c r="AM752" s="65"/>
      <c r="AN752" s="65"/>
      <c r="AO752" s="64">
        <f t="shared" ref="AO752:BG752" si="53">SUM(AO753:AO764)</f>
        <v>0</v>
      </c>
      <c r="AP752" s="63">
        <f t="shared" si="53"/>
        <v>0</v>
      </c>
      <c r="AQ752" s="62">
        <f t="shared" si="53"/>
        <v>0</v>
      </c>
      <c r="AR752" s="64">
        <f t="shared" si="53"/>
        <v>0</v>
      </c>
      <c r="AS752" s="63">
        <f t="shared" si="53"/>
        <v>0</v>
      </c>
      <c r="AT752" s="62">
        <f t="shared" si="53"/>
        <v>0</v>
      </c>
      <c r="AU752" s="64">
        <f t="shared" si="53"/>
        <v>0</v>
      </c>
      <c r="AV752" s="63">
        <f t="shared" si="53"/>
        <v>0</v>
      </c>
      <c r="AW752" s="62">
        <f t="shared" si="53"/>
        <v>0</v>
      </c>
      <c r="AX752" s="64">
        <f t="shared" si="53"/>
        <v>0</v>
      </c>
      <c r="AY752" s="63">
        <f t="shared" si="53"/>
        <v>0</v>
      </c>
      <c r="AZ752" s="62">
        <f t="shared" si="53"/>
        <v>0</v>
      </c>
      <c r="BA752" s="64">
        <f t="shared" si="53"/>
        <v>0</v>
      </c>
      <c r="BB752" s="63">
        <f t="shared" si="53"/>
        <v>0</v>
      </c>
      <c r="BC752" s="62">
        <f t="shared" si="53"/>
        <v>0</v>
      </c>
      <c r="BD752" s="61">
        <f t="shared" si="53"/>
        <v>0</v>
      </c>
      <c r="BE752" s="60">
        <f t="shared" si="53"/>
        <v>0</v>
      </c>
      <c r="BF752" s="60">
        <f t="shared" si="53"/>
        <v>0</v>
      </c>
      <c r="BG752" s="59">
        <f t="shared" si="53"/>
        <v>0</v>
      </c>
      <c r="BH752" s="58" t="s">
        <v>83</v>
      </c>
    </row>
    <row r="753" spans="2:60" ht="28.15" hidden="1" customHeight="1">
      <c r="B753" s="29"/>
      <c r="C753" s="263">
        <v>1</v>
      </c>
      <c r="D753" s="47"/>
      <c r="E753" s="46"/>
      <c r="F753" s="46"/>
      <c r="G753" s="45"/>
      <c r="H753" s="255"/>
      <c r="I753" s="259"/>
      <c r="J753" s="259"/>
      <c r="K753" s="259"/>
      <c r="L753" s="42" t="s">
        <v>82</v>
      </c>
      <c r="M753" s="41"/>
      <c r="N753" s="42" t="s">
        <v>81</v>
      </c>
      <c r="O753" s="41"/>
      <c r="P753" s="42" t="s">
        <v>80</v>
      </c>
      <c r="Q753" s="41"/>
      <c r="R753" s="42" t="s">
        <v>79</v>
      </c>
      <c r="S753" s="41"/>
      <c r="T753" s="42" t="s">
        <v>78</v>
      </c>
      <c r="U753" s="41"/>
      <c r="V753" s="42" t="s">
        <v>77</v>
      </c>
      <c r="W753" s="41"/>
      <c r="X753" s="42" t="s">
        <v>76</v>
      </c>
      <c r="Y753" s="41"/>
      <c r="Z753" s="42" t="s">
        <v>75</v>
      </c>
      <c r="AA753" s="41"/>
      <c r="AB753" s="44" t="s">
        <v>74</v>
      </c>
      <c r="AC753" s="43"/>
      <c r="AD753" s="42" t="s">
        <v>73</v>
      </c>
      <c r="AE753" s="41"/>
      <c r="AF753" s="40"/>
      <c r="AG753" s="41"/>
      <c r="AH753" s="40"/>
      <c r="AI753" s="39"/>
      <c r="AJ753" s="245"/>
      <c r="AK753" s="245"/>
      <c r="AL753" s="38"/>
      <c r="AM753" s="7"/>
      <c r="AN753" s="7"/>
      <c r="AO753" s="238">
        <f>SUMPRODUCT(LEN($M753:$AE756)-LEN(SUBSTITUTE($M753:$AE756,"A", "")))</f>
        <v>0</v>
      </c>
      <c r="AP753" s="229">
        <f>SUMPRODUCT(LEN($AH753:$AH756)-LEN(SUBSTITUTE($AH753:$AH756,"A", "")))</f>
        <v>0</v>
      </c>
      <c r="AQ753" s="232">
        <f>SUMPRODUCT(LEN($AG753:$AG756)-LEN(SUBSTITUTE($AG753:$AG756,"A", "")))</f>
        <v>0</v>
      </c>
      <c r="AR753" s="235">
        <f>SUMPRODUCT(LEN($M753:$AE756)-LEN(SUBSTITUTE($M753:$AE756,"S", "")))</f>
        <v>0</v>
      </c>
      <c r="AS753" s="229">
        <f>SUMPRODUCT(LEN($AH753:$AH756)-LEN(SUBSTITUTE($AH753:$AH756,"S", "")))</f>
        <v>0</v>
      </c>
      <c r="AT753" s="232">
        <f>SUMPRODUCT(LEN($AG753:$AG756)-LEN(SUBSTITUTE($AG753:$AG756,"S", "")))</f>
        <v>0</v>
      </c>
      <c r="AU753" s="235">
        <f>SUMPRODUCT(LEN($M753:$AE756)-LEN(SUBSTITUTE($M753:$AE756,"F", "")))</f>
        <v>0</v>
      </c>
      <c r="AV753" s="229">
        <f>SUMPRODUCT(LEN($AH753:$AH756)-LEN(SUBSTITUTE($AH753:$AH756,"F", "")))</f>
        <v>0</v>
      </c>
      <c r="AW753" s="232">
        <f>SUMPRODUCT(LEN($AG753:$AG756)-LEN(SUBSTITUTE($AG753:$AG756,"F", "")))</f>
        <v>0</v>
      </c>
      <c r="AX753" s="235">
        <f>SUMPRODUCT(LEN($M753:$AE756)-LEN(SUBSTITUTE($M753:$AE756,"G", "")))</f>
        <v>0</v>
      </c>
      <c r="AY753" s="229">
        <f>SUMPRODUCT(LEN($AH753:$AH756)-LEN(SUBSTITUTE($AH753:$AH756,"G", "")))</f>
        <v>0</v>
      </c>
      <c r="AZ753" s="232">
        <f>SUMPRODUCT(LEN($AG753:$AG756)-LEN(SUBSTITUTE($AG753:$AG756,"G", "")))</f>
        <v>0</v>
      </c>
      <c r="BA753" s="235">
        <f>SUMPRODUCT(LEN($M753:$AE756)-LEN(SUBSTITUTE($M753:$AE756,"M", "")))</f>
        <v>0</v>
      </c>
      <c r="BB753" s="229">
        <f>SUMPRODUCT(LEN($AH753:$AH756)-LEN(SUBSTITUTE($AH753:$AH756,"M", "")))</f>
        <v>0</v>
      </c>
      <c r="BC753" s="232">
        <f>SUMPRODUCT(LEN($AG753:$AG756)-LEN(SUBSTITUTE($AG753:$AG756,"M", "")))</f>
        <v>0</v>
      </c>
      <c r="BD753" s="297">
        <f>SUMPRODUCT(LEN($AI753:$AI756)-LEN(SUBSTITUTE($AI753:$AI756,"S", "")))</f>
        <v>0</v>
      </c>
      <c r="BE753" s="300">
        <f>SUMPRODUCT(LEN($AI753:$AI756)-LEN(SUBSTITUTE($AI753:$AI756,"F", "")))</f>
        <v>0</v>
      </c>
      <c r="BF753" s="300">
        <f>SUMPRODUCT(LEN($AI753:$AI756)-LEN(SUBSTITUTE($AI753:$AI756,"G", "")))</f>
        <v>0</v>
      </c>
      <c r="BG753" s="303">
        <f>SUMPRODUCT(LEN($AI753:$AI756)-LEN(SUBSTITUTE($AI753:$AI756,"M", "")))</f>
        <v>0</v>
      </c>
    </row>
    <row r="754" spans="2:60" ht="28.15" hidden="1" customHeight="1" thickBot="1">
      <c r="B754" s="29"/>
      <c r="C754" s="264"/>
      <c r="D754" s="37"/>
      <c r="E754" s="36"/>
      <c r="F754" s="36"/>
      <c r="G754" s="35"/>
      <c r="H754" s="256"/>
      <c r="I754" s="260"/>
      <c r="J754" s="260"/>
      <c r="K754" s="260"/>
      <c r="L754" s="32" t="s">
        <v>72</v>
      </c>
      <c r="M754" s="31"/>
      <c r="N754" s="32" t="s">
        <v>71</v>
      </c>
      <c r="O754" s="31"/>
      <c r="P754" s="32" t="s">
        <v>70</v>
      </c>
      <c r="Q754" s="31"/>
      <c r="R754" s="32" t="s">
        <v>69</v>
      </c>
      <c r="S754" s="31"/>
      <c r="T754" s="32" t="s">
        <v>68</v>
      </c>
      <c r="U754" s="31"/>
      <c r="V754" s="32" t="s">
        <v>67</v>
      </c>
      <c r="W754" s="31"/>
      <c r="X754" s="32" t="s">
        <v>66</v>
      </c>
      <c r="Y754" s="31"/>
      <c r="Z754" s="32" t="s">
        <v>65</v>
      </c>
      <c r="AA754" s="31"/>
      <c r="AB754" s="34" t="s">
        <v>64</v>
      </c>
      <c r="AC754" s="33"/>
      <c r="AD754" s="32" t="s">
        <v>63</v>
      </c>
      <c r="AE754" s="31"/>
      <c r="AF754" s="30"/>
      <c r="AG754" s="31"/>
      <c r="AH754" s="30"/>
      <c r="AI754" s="20"/>
      <c r="AJ754" s="246"/>
      <c r="AK754" s="246"/>
      <c r="AL754" s="19"/>
      <c r="AM754" s="7"/>
      <c r="AN754" s="7"/>
      <c r="AO754" s="239"/>
      <c r="AP754" s="230"/>
      <c r="AQ754" s="233"/>
      <c r="AR754" s="236"/>
      <c r="AS754" s="230"/>
      <c r="AT754" s="233"/>
      <c r="AU754" s="236"/>
      <c r="AV754" s="230"/>
      <c r="AW754" s="233"/>
      <c r="AX754" s="236"/>
      <c r="AY754" s="230"/>
      <c r="AZ754" s="233"/>
      <c r="BA754" s="236"/>
      <c r="BB754" s="230"/>
      <c r="BC754" s="233"/>
      <c r="BD754" s="298"/>
      <c r="BE754" s="301"/>
      <c r="BF754" s="301"/>
      <c r="BG754" s="304"/>
    </row>
    <row r="755" spans="2:60" ht="28.15" hidden="1" customHeight="1">
      <c r="B755" s="29"/>
      <c r="C755" s="265"/>
      <c r="D755" s="28"/>
      <c r="E755" s="27"/>
      <c r="F755" s="27"/>
      <c r="G755" s="26"/>
      <c r="H755" s="257"/>
      <c r="I755" s="261"/>
      <c r="J755" s="261"/>
      <c r="K755" s="261"/>
      <c r="L755" s="23" t="s">
        <v>62</v>
      </c>
      <c r="M755" s="22"/>
      <c r="N755" s="23" t="s">
        <v>61</v>
      </c>
      <c r="O755" s="22"/>
      <c r="P755" s="23" t="s">
        <v>60</v>
      </c>
      <c r="Q755" s="22"/>
      <c r="R755" s="23" t="s">
        <v>59</v>
      </c>
      <c r="S755" s="22"/>
      <c r="T755" s="23" t="s">
        <v>58</v>
      </c>
      <c r="U755" s="22"/>
      <c r="V755" s="23" t="s">
        <v>57</v>
      </c>
      <c r="W755" s="22"/>
      <c r="X755" s="23" t="s">
        <v>56</v>
      </c>
      <c r="Y755" s="22"/>
      <c r="Z755" s="23" t="s">
        <v>55</v>
      </c>
      <c r="AA755" s="22"/>
      <c r="AB755" s="25" t="s">
        <v>54</v>
      </c>
      <c r="AC755" s="24"/>
      <c r="AD755" s="23">
        <v>39</v>
      </c>
      <c r="AE755" s="22"/>
      <c r="AF755" s="21"/>
      <c r="AG755" s="22"/>
      <c r="AH755" s="21"/>
      <c r="AI755" s="20"/>
      <c r="AJ755" s="246"/>
      <c r="AK755" s="246"/>
      <c r="AL755" s="19"/>
      <c r="AM755" s="7"/>
      <c r="AN755" s="7"/>
      <c r="AO755" s="239"/>
      <c r="AP755" s="230"/>
      <c r="AQ755" s="233"/>
      <c r="AR755" s="236"/>
      <c r="AS755" s="230"/>
      <c r="AT755" s="233"/>
      <c r="AU755" s="236"/>
      <c r="AV755" s="230"/>
      <c r="AW755" s="233"/>
      <c r="AX755" s="236"/>
      <c r="AY755" s="230"/>
      <c r="AZ755" s="233"/>
      <c r="BA755" s="236"/>
      <c r="BB755" s="230"/>
      <c r="BC755" s="233"/>
      <c r="BD755" s="298"/>
      <c r="BE755" s="301"/>
      <c r="BF755" s="301"/>
      <c r="BG755" s="304"/>
    </row>
    <row r="756" spans="2:60" ht="28.15" hidden="1" customHeight="1" thickBot="1">
      <c r="B756" s="29"/>
      <c r="C756" s="266"/>
      <c r="D756" s="57"/>
      <c r="E756" s="56"/>
      <c r="F756" s="56"/>
      <c r="G756" s="55"/>
      <c r="H756" s="258"/>
      <c r="I756" s="262"/>
      <c r="J756" s="262"/>
      <c r="K756" s="262"/>
      <c r="L756" s="52" t="s">
        <v>53</v>
      </c>
      <c r="M756" s="51"/>
      <c r="N756" s="52" t="s">
        <v>52</v>
      </c>
      <c r="O756" s="51"/>
      <c r="P756" s="52" t="s">
        <v>51</v>
      </c>
      <c r="Q756" s="51"/>
      <c r="R756" s="52" t="s">
        <v>50</v>
      </c>
      <c r="S756" s="51"/>
      <c r="T756" s="52">
        <v>20</v>
      </c>
      <c r="U756" s="51"/>
      <c r="V756" s="52" t="s">
        <v>49</v>
      </c>
      <c r="W756" s="51"/>
      <c r="X756" s="52" t="s">
        <v>48</v>
      </c>
      <c r="Y756" s="51"/>
      <c r="Z756" s="52" t="s">
        <v>47</v>
      </c>
      <c r="AA756" s="51"/>
      <c r="AB756" s="54" t="s">
        <v>46</v>
      </c>
      <c r="AC756" s="53"/>
      <c r="AD756" s="52" t="s">
        <v>45</v>
      </c>
      <c r="AE756" s="51"/>
      <c r="AF756" s="50"/>
      <c r="AG756" s="51"/>
      <c r="AH756" s="50"/>
      <c r="AI756" s="49"/>
      <c r="AJ756" s="248"/>
      <c r="AK756" s="248"/>
      <c r="AL756" s="48"/>
      <c r="AM756" s="7"/>
      <c r="AN756" s="7"/>
      <c r="AO756" s="240"/>
      <c r="AP756" s="231"/>
      <c r="AQ756" s="234"/>
      <c r="AR756" s="237"/>
      <c r="AS756" s="231"/>
      <c r="AT756" s="234"/>
      <c r="AU756" s="237"/>
      <c r="AV756" s="231"/>
      <c r="AW756" s="234"/>
      <c r="AX756" s="237"/>
      <c r="AY756" s="231"/>
      <c r="AZ756" s="234"/>
      <c r="BA756" s="237"/>
      <c r="BB756" s="231"/>
      <c r="BC756" s="234"/>
      <c r="BD756" s="299"/>
      <c r="BE756" s="302"/>
      <c r="BF756" s="302"/>
      <c r="BG756" s="305"/>
    </row>
    <row r="757" spans="2:60" ht="28.15" hidden="1" customHeight="1">
      <c r="B757" s="29"/>
      <c r="C757" s="263">
        <v>2</v>
      </c>
      <c r="D757" s="47"/>
      <c r="E757" s="46"/>
      <c r="F757" s="46"/>
      <c r="G757" s="45"/>
      <c r="H757" s="255"/>
      <c r="I757" s="259"/>
      <c r="J757" s="259"/>
      <c r="K757" s="259"/>
      <c r="L757" s="42" t="s">
        <v>82</v>
      </c>
      <c r="M757" s="41"/>
      <c r="N757" s="42" t="s">
        <v>81</v>
      </c>
      <c r="O757" s="41"/>
      <c r="P757" s="42" t="s">
        <v>80</v>
      </c>
      <c r="Q757" s="41"/>
      <c r="R757" s="42" t="s">
        <v>79</v>
      </c>
      <c r="S757" s="41"/>
      <c r="T757" s="42" t="s">
        <v>78</v>
      </c>
      <c r="U757" s="41"/>
      <c r="V757" s="42" t="s">
        <v>77</v>
      </c>
      <c r="W757" s="41"/>
      <c r="X757" s="42" t="s">
        <v>76</v>
      </c>
      <c r="Y757" s="41"/>
      <c r="Z757" s="42" t="s">
        <v>75</v>
      </c>
      <c r="AA757" s="41"/>
      <c r="AB757" s="44" t="s">
        <v>74</v>
      </c>
      <c r="AC757" s="43"/>
      <c r="AD757" s="42" t="s">
        <v>73</v>
      </c>
      <c r="AE757" s="41"/>
      <c r="AF757" s="40"/>
      <c r="AG757" s="41"/>
      <c r="AH757" s="40"/>
      <c r="AI757" s="39"/>
      <c r="AJ757" s="249"/>
      <c r="AK757" s="252"/>
      <c r="AL757" s="38"/>
      <c r="AM757" s="7"/>
      <c r="AN757" s="7"/>
      <c r="AO757" s="238">
        <f>SUMPRODUCT(LEN($M757:$AE760)-LEN(SUBSTITUTE($M757:$AE760,"A", "")))</f>
        <v>0</v>
      </c>
      <c r="AP757" s="229">
        <f>SUMPRODUCT(LEN($AH757:$AH760)-LEN(SUBSTITUTE($AH757:$AH760,"A", "")))</f>
        <v>0</v>
      </c>
      <c r="AQ757" s="232">
        <f>SUMPRODUCT(LEN($AG757:$AG760)-LEN(SUBSTITUTE($AG757:$AG760,"A", "")))</f>
        <v>0</v>
      </c>
      <c r="AR757" s="235">
        <f>SUMPRODUCT(LEN($M757:$AE760)-LEN(SUBSTITUTE($M757:$AE760,"S", "")))</f>
        <v>0</v>
      </c>
      <c r="AS757" s="229">
        <f>SUMPRODUCT(LEN($AH757:$AH760)-LEN(SUBSTITUTE($AH757:$AH760,"S", "")))</f>
        <v>0</v>
      </c>
      <c r="AT757" s="232">
        <f>SUMPRODUCT(LEN($AG757:$AG760)-LEN(SUBSTITUTE($AG757:$AG760,"S", "")))</f>
        <v>0</v>
      </c>
      <c r="AU757" s="235">
        <f>SUMPRODUCT(LEN($M757:$AE760)-LEN(SUBSTITUTE($M757:$AE760,"F", "")))</f>
        <v>0</v>
      </c>
      <c r="AV757" s="229">
        <f>SUMPRODUCT(LEN($AH757:$AH760)-LEN(SUBSTITUTE($AH757:$AH760,"F", "")))</f>
        <v>0</v>
      </c>
      <c r="AW757" s="232">
        <f>SUMPRODUCT(LEN($AG757:$AG760)-LEN(SUBSTITUTE($AG757:$AG760,"F", "")))</f>
        <v>0</v>
      </c>
      <c r="AX757" s="235">
        <f>SUMPRODUCT(LEN($M757:$AE760)-LEN(SUBSTITUTE($M757:$AE760,"G", "")))</f>
        <v>0</v>
      </c>
      <c r="AY757" s="229">
        <f>SUMPRODUCT(LEN($AH757:$AH760)-LEN(SUBSTITUTE($AH757:$AH760,"G", "")))</f>
        <v>0</v>
      </c>
      <c r="AZ757" s="232">
        <f>SUMPRODUCT(LEN($AG757:$AG760)-LEN(SUBSTITUTE($AG757:$AG760,"G", "")))</f>
        <v>0</v>
      </c>
      <c r="BA757" s="235">
        <f>SUMPRODUCT(LEN($M757:$AE760)-LEN(SUBSTITUTE($M757:$AE760,"M", "")))</f>
        <v>0</v>
      </c>
      <c r="BB757" s="229">
        <f>SUMPRODUCT(LEN($AH757:$AH760)-LEN(SUBSTITUTE($AH757:$AH760,"M", "")))</f>
        <v>0</v>
      </c>
      <c r="BC757" s="232">
        <f>SUMPRODUCT(LEN($AG757:$AG760)-LEN(SUBSTITUTE($AG757:$AG760,"M", "")))</f>
        <v>0</v>
      </c>
      <c r="BD757" s="297">
        <f>SUMPRODUCT(LEN($AI757:$AI760)-LEN(SUBSTITUTE($AI757:$AI760,"S", "")))</f>
        <v>0</v>
      </c>
      <c r="BE757" s="300">
        <f>SUMPRODUCT(LEN($AI757:$AI760)-LEN(SUBSTITUTE($AI757:$AI760,"F", "")))</f>
        <v>0</v>
      </c>
      <c r="BF757" s="300">
        <f>SUMPRODUCT(LEN($AI757:$AI760)-LEN(SUBSTITUTE($AI757:$AI760,"G", "")))</f>
        <v>0</v>
      </c>
      <c r="BG757" s="303">
        <f>SUMPRODUCT(LEN($AI757:$AI760)-LEN(SUBSTITUTE($AI757:$AI760,"M", "")))</f>
        <v>0</v>
      </c>
    </row>
    <row r="758" spans="2:60" ht="28.15" hidden="1" customHeight="1" thickBot="1">
      <c r="B758" s="29"/>
      <c r="C758" s="264"/>
      <c r="D758" s="37"/>
      <c r="E758" s="36"/>
      <c r="F758" s="36"/>
      <c r="G758" s="35"/>
      <c r="H758" s="256"/>
      <c r="I758" s="260"/>
      <c r="J758" s="260"/>
      <c r="K758" s="260"/>
      <c r="L758" s="32" t="s">
        <v>72</v>
      </c>
      <c r="M758" s="31"/>
      <c r="N758" s="32" t="s">
        <v>71</v>
      </c>
      <c r="O758" s="31"/>
      <c r="P758" s="32" t="s">
        <v>70</v>
      </c>
      <c r="Q758" s="31"/>
      <c r="R758" s="32" t="s">
        <v>69</v>
      </c>
      <c r="S758" s="31"/>
      <c r="T758" s="32" t="s">
        <v>68</v>
      </c>
      <c r="U758" s="31"/>
      <c r="V758" s="32" t="s">
        <v>67</v>
      </c>
      <c r="W758" s="31"/>
      <c r="X758" s="32" t="s">
        <v>66</v>
      </c>
      <c r="Y758" s="31"/>
      <c r="Z758" s="32" t="s">
        <v>65</v>
      </c>
      <c r="AA758" s="31"/>
      <c r="AB758" s="34" t="s">
        <v>64</v>
      </c>
      <c r="AC758" s="33"/>
      <c r="AD758" s="32" t="s">
        <v>63</v>
      </c>
      <c r="AE758" s="31"/>
      <c r="AF758" s="30"/>
      <c r="AG758" s="31"/>
      <c r="AH758" s="30"/>
      <c r="AI758" s="20"/>
      <c r="AJ758" s="250"/>
      <c r="AK758" s="253"/>
      <c r="AL758" s="19"/>
      <c r="AM758" s="7"/>
      <c r="AN758" s="7"/>
      <c r="AO758" s="239"/>
      <c r="AP758" s="230"/>
      <c r="AQ758" s="233"/>
      <c r="AR758" s="236"/>
      <c r="AS758" s="230"/>
      <c r="AT758" s="233"/>
      <c r="AU758" s="236"/>
      <c r="AV758" s="230"/>
      <c r="AW758" s="233"/>
      <c r="AX758" s="236"/>
      <c r="AY758" s="230"/>
      <c r="AZ758" s="233"/>
      <c r="BA758" s="236"/>
      <c r="BB758" s="230"/>
      <c r="BC758" s="233"/>
      <c r="BD758" s="298"/>
      <c r="BE758" s="301"/>
      <c r="BF758" s="301"/>
      <c r="BG758" s="304"/>
    </row>
    <row r="759" spans="2:60" ht="28.15" hidden="1" customHeight="1">
      <c r="B759" s="29"/>
      <c r="C759" s="265"/>
      <c r="D759" s="28"/>
      <c r="E759" s="27"/>
      <c r="F759" s="27"/>
      <c r="G759" s="26"/>
      <c r="H759" s="257"/>
      <c r="I759" s="261"/>
      <c r="J759" s="261"/>
      <c r="K759" s="261"/>
      <c r="L759" s="23" t="s">
        <v>62</v>
      </c>
      <c r="M759" s="22"/>
      <c r="N759" s="23" t="s">
        <v>61</v>
      </c>
      <c r="O759" s="22"/>
      <c r="P759" s="23" t="s">
        <v>60</v>
      </c>
      <c r="Q759" s="22"/>
      <c r="R759" s="23" t="s">
        <v>59</v>
      </c>
      <c r="S759" s="22"/>
      <c r="T759" s="23" t="s">
        <v>58</v>
      </c>
      <c r="U759" s="22"/>
      <c r="V759" s="23" t="s">
        <v>57</v>
      </c>
      <c r="W759" s="22"/>
      <c r="X759" s="23" t="s">
        <v>56</v>
      </c>
      <c r="Y759" s="22"/>
      <c r="Z759" s="23" t="s">
        <v>55</v>
      </c>
      <c r="AA759" s="22"/>
      <c r="AB759" s="25" t="s">
        <v>54</v>
      </c>
      <c r="AC759" s="24"/>
      <c r="AD759" s="23">
        <v>39</v>
      </c>
      <c r="AE759" s="22"/>
      <c r="AF759" s="21"/>
      <c r="AG759" s="22"/>
      <c r="AH759" s="21"/>
      <c r="AI759" s="20"/>
      <c r="AJ759" s="250"/>
      <c r="AK759" s="253"/>
      <c r="AL759" s="19"/>
      <c r="AM759" s="7"/>
      <c r="AN759" s="7"/>
      <c r="AO759" s="239"/>
      <c r="AP759" s="230"/>
      <c r="AQ759" s="233"/>
      <c r="AR759" s="236"/>
      <c r="AS759" s="230"/>
      <c r="AT759" s="233"/>
      <c r="AU759" s="236"/>
      <c r="AV759" s="230"/>
      <c r="AW759" s="233"/>
      <c r="AX759" s="236"/>
      <c r="AY759" s="230"/>
      <c r="AZ759" s="233"/>
      <c r="BA759" s="236"/>
      <c r="BB759" s="230"/>
      <c r="BC759" s="233"/>
      <c r="BD759" s="298"/>
      <c r="BE759" s="301"/>
      <c r="BF759" s="301"/>
      <c r="BG759" s="304"/>
    </row>
    <row r="760" spans="2:60" ht="28.15" hidden="1" customHeight="1" thickBot="1">
      <c r="B760" s="29"/>
      <c r="C760" s="266"/>
      <c r="D760" s="57"/>
      <c r="E760" s="56"/>
      <c r="F760" s="56"/>
      <c r="G760" s="55"/>
      <c r="H760" s="258"/>
      <c r="I760" s="262"/>
      <c r="J760" s="262"/>
      <c r="K760" s="262"/>
      <c r="L760" s="52" t="s">
        <v>53</v>
      </c>
      <c r="M760" s="51"/>
      <c r="N760" s="52" t="s">
        <v>52</v>
      </c>
      <c r="O760" s="51"/>
      <c r="P760" s="52" t="s">
        <v>51</v>
      </c>
      <c r="Q760" s="51"/>
      <c r="R760" s="52" t="s">
        <v>50</v>
      </c>
      <c r="S760" s="51"/>
      <c r="T760" s="52">
        <v>20</v>
      </c>
      <c r="U760" s="51"/>
      <c r="V760" s="52" t="s">
        <v>49</v>
      </c>
      <c r="W760" s="51"/>
      <c r="X760" s="52" t="s">
        <v>48</v>
      </c>
      <c r="Y760" s="51"/>
      <c r="Z760" s="52" t="s">
        <v>47</v>
      </c>
      <c r="AA760" s="51"/>
      <c r="AB760" s="54" t="s">
        <v>46</v>
      </c>
      <c r="AC760" s="53"/>
      <c r="AD760" s="52" t="s">
        <v>45</v>
      </c>
      <c r="AE760" s="51"/>
      <c r="AF760" s="50"/>
      <c r="AG760" s="51"/>
      <c r="AH760" s="50"/>
      <c r="AI760" s="49"/>
      <c r="AJ760" s="251"/>
      <c r="AK760" s="254"/>
      <c r="AL760" s="48"/>
      <c r="AM760" s="7"/>
      <c r="AN760" s="7"/>
      <c r="AO760" s="240"/>
      <c r="AP760" s="231"/>
      <c r="AQ760" s="234"/>
      <c r="AR760" s="237"/>
      <c r="AS760" s="231"/>
      <c r="AT760" s="234"/>
      <c r="AU760" s="237"/>
      <c r="AV760" s="231"/>
      <c r="AW760" s="234"/>
      <c r="AX760" s="237"/>
      <c r="AY760" s="231"/>
      <c r="AZ760" s="234"/>
      <c r="BA760" s="237"/>
      <c r="BB760" s="231"/>
      <c r="BC760" s="234"/>
      <c r="BD760" s="299"/>
      <c r="BE760" s="302"/>
      <c r="BF760" s="302"/>
      <c r="BG760" s="305"/>
    </row>
    <row r="761" spans="2:60" ht="28.15" hidden="1" customHeight="1">
      <c r="B761" s="29"/>
      <c r="C761" s="263">
        <v>3</v>
      </c>
      <c r="D761" s="47"/>
      <c r="E761" s="46"/>
      <c r="F761" s="46"/>
      <c r="G761" s="45"/>
      <c r="H761" s="255"/>
      <c r="I761" s="259"/>
      <c r="J761" s="259"/>
      <c r="K761" s="259"/>
      <c r="L761" s="42" t="s">
        <v>82</v>
      </c>
      <c r="M761" s="41"/>
      <c r="N761" s="42" t="s">
        <v>81</v>
      </c>
      <c r="O761" s="41"/>
      <c r="P761" s="42" t="s">
        <v>80</v>
      </c>
      <c r="Q761" s="41"/>
      <c r="R761" s="42" t="s">
        <v>79</v>
      </c>
      <c r="S761" s="41"/>
      <c r="T761" s="42" t="s">
        <v>78</v>
      </c>
      <c r="U761" s="41"/>
      <c r="V761" s="42" t="s">
        <v>77</v>
      </c>
      <c r="W761" s="41"/>
      <c r="X761" s="42" t="s">
        <v>76</v>
      </c>
      <c r="Y761" s="41"/>
      <c r="Z761" s="42" t="s">
        <v>75</v>
      </c>
      <c r="AA761" s="41"/>
      <c r="AB761" s="44" t="s">
        <v>74</v>
      </c>
      <c r="AC761" s="43"/>
      <c r="AD761" s="42" t="s">
        <v>73</v>
      </c>
      <c r="AE761" s="41"/>
      <c r="AF761" s="40"/>
      <c r="AG761" s="41"/>
      <c r="AH761" s="40"/>
      <c r="AI761" s="39"/>
      <c r="AJ761" s="245"/>
      <c r="AK761" s="245"/>
      <c r="AL761" s="38"/>
      <c r="AM761" s="7"/>
      <c r="AN761" s="7"/>
      <c r="AO761" s="238">
        <f>SUMPRODUCT(LEN($M761:$AE764)-LEN(SUBSTITUTE($M761:$AE764,"A", "")))</f>
        <v>0</v>
      </c>
      <c r="AP761" s="229">
        <f>SUMPRODUCT(LEN($AH761:$AH764)-LEN(SUBSTITUTE($AH761:$AH764,"A", "")))</f>
        <v>0</v>
      </c>
      <c r="AQ761" s="232">
        <f>SUMPRODUCT(LEN($AG761:$AG764)-LEN(SUBSTITUTE($AG761:$AG764,"A", "")))</f>
        <v>0</v>
      </c>
      <c r="AR761" s="235">
        <f>SUMPRODUCT(LEN($M761:$AE764)-LEN(SUBSTITUTE($M761:$AE764,"S", "")))</f>
        <v>0</v>
      </c>
      <c r="AS761" s="229">
        <f>SUMPRODUCT(LEN($AH761:$AH764)-LEN(SUBSTITUTE($AH761:$AH764,"S", "")))</f>
        <v>0</v>
      </c>
      <c r="AT761" s="232">
        <f>SUMPRODUCT(LEN($AG761:$AG764)-LEN(SUBSTITUTE($AG761:$AG764,"S", "")))</f>
        <v>0</v>
      </c>
      <c r="AU761" s="235">
        <f>SUMPRODUCT(LEN($M761:$AE764)-LEN(SUBSTITUTE($M761:$AE764,"F", "")))</f>
        <v>0</v>
      </c>
      <c r="AV761" s="229">
        <f>SUMPRODUCT(LEN($AH761:$AH764)-LEN(SUBSTITUTE($AH761:$AH764,"F", "")))</f>
        <v>0</v>
      </c>
      <c r="AW761" s="232">
        <f>SUMPRODUCT(LEN($AG761:$AG764)-LEN(SUBSTITUTE($AG761:$AG764,"F", "")))</f>
        <v>0</v>
      </c>
      <c r="AX761" s="235">
        <f>SUMPRODUCT(LEN($M761:$AE764)-LEN(SUBSTITUTE($M761:$AE764,"G", "")))</f>
        <v>0</v>
      </c>
      <c r="AY761" s="229">
        <f>SUMPRODUCT(LEN($AH761:$AH764)-LEN(SUBSTITUTE($AH761:$AH764,"G", "")))</f>
        <v>0</v>
      </c>
      <c r="AZ761" s="232">
        <f>SUMPRODUCT(LEN($AG761:$AG764)-LEN(SUBSTITUTE($AG761:$AG764,"G", "")))</f>
        <v>0</v>
      </c>
      <c r="BA761" s="235">
        <f>SUMPRODUCT(LEN($M761:$AE764)-LEN(SUBSTITUTE($M761:$AE764,"M", "")))</f>
        <v>0</v>
      </c>
      <c r="BB761" s="229">
        <f>SUMPRODUCT(LEN($AH761:$AH764)-LEN(SUBSTITUTE($AH761:$AH764,"M", "")))</f>
        <v>0</v>
      </c>
      <c r="BC761" s="232">
        <f>SUMPRODUCT(LEN($AG761:$AG764)-LEN(SUBSTITUTE($AG761:$AG764,"M", "")))</f>
        <v>0</v>
      </c>
      <c r="BD761" s="297">
        <f>SUMPRODUCT(LEN($AI761:$AI764)-LEN(SUBSTITUTE($AI761:$AI764,"S", "")))</f>
        <v>0</v>
      </c>
      <c r="BE761" s="300">
        <f>SUMPRODUCT(LEN($AI761:$AI764)-LEN(SUBSTITUTE($AI761:$AI764,"F", "")))</f>
        <v>0</v>
      </c>
      <c r="BF761" s="300">
        <f>SUMPRODUCT(LEN($AI761:$AI764)-LEN(SUBSTITUTE($AI761:$AI764,"G", "")))</f>
        <v>0</v>
      </c>
      <c r="BG761" s="303">
        <f>SUMPRODUCT(LEN($AI761:$AI764)-LEN(SUBSTITUTE($AI761:$AI764,"M", "")))</f>
        <v>0</v>
      </c>
    </row>
    <row r="762" spans="2:60" ht="28.15" hidden="1" customHeight="1" thickBot="1">
      <c r="B762" s="29"/>
      <c r="C762" s="264"/>
      <c r="D762" s="37"/>
      <c r="E762" s="36"/>
      <c r="F762" s="36"/>
      <c r="G762" s="35"/>
      <c r="H762" s="256"/>
      <c r="I762" s="260"/>
      <c r="J762" s="260"/>
      <c r="K762" s="260"/>
      <c r="L762" s="32" t="s">
        <v>72</v>
      </c>
      <c r="M762" s="31"/>
      <c r="N762" s="32" t="s">
        <v>71</v>
      </c>
      <c r="O762" s="31"/>
      <c r="P762" s="32" t="s">
        <v>70</v>
      </c>
      <c r="Q762" s="31"/>
      <c r="R762" s="32" t="s">
        <v>69</v>
      </c>
      <c r="S762" s="31"/>
      <c r="T762" s="32" t="s">
        <v>68</v>
      </c>
      <c r="U762" s="31"/>
      <c r="V762" s="32" t="s">
        <v>67</v>
      </c>
      <c r="W762" s="31"/>
      <c r="X762" s="32" t="s">
        <v>66</v>
      </c>
      <c r="Y762" s="31"/>
      <c r="Z762" s="32" t="s">
        <v>65</v>
      </c>
      <c r="AA762" s="31"/>
      <c r="AB762" s="34" t="s">
        <v>64</v>
      </c>
      <c r="AC762" s="33"/>
      <c r="AD762" s="32" t="s">
        <v>63</v>
      </c>
      <c r="AE762" s="31"/>
      <c r="AF762" s="30"/>
      <c r="AG762" s="31"/>
      <c r="AH762" s="30"/>
      <c r="AI762" s="20"/>
      <c r="AJ762" s="246"/>
      <c r="AK762" s="246"/>
      <c r="AL762" s="19"/>
      <c r="AM762" s="7"/>
      <c r="AN762" s="7"/>
      <c r="AO762" s="239"/>
      <c r="AP762" s="230"/>
      <c r="AQ762" s="233"/>
      <c r="AR762" s="236"/>
      <c r="AS762" s="230"/>
      <c r="AT762" s="233"/>
      <c r="AU762" s="236"/>
      <c r="AV762" s="230"/>
      <c r="AW762" s="233"/>
      <c r="AX762" s="236"/>
      <c r="AY762" s="230"/>
      <c r="AZ762" s="233"/>
      <c r="BA762" s="236"/>
      <c r="BB762" s="230"/>
      <c r="BC762" s="233"/>
      <c r="BD762" s="298"/>
      <c r="BE762" s="301"/>
      <c r="BF762" s="301"/>
      <c r="BG762" s="304"/>
    </row>
    <row r="763" spans="2:60" ht="28.15" hidden="1" customHeight="1">
      <c r="B763" s="29"/>
      <c r="C763" s="265"/>
      <c r="D763" s="28"/>
      <c r="E763" s="27"/>
      <c r="F763" s="27"/>
      <c r="G763" s="26"/>
      <c r="H763" s="257"/>
      <c r="I763" s="261"/>
      <c r="J763" s="261"/>
      <c r="K763" s="261"/>
      <c r="L763" s="23" t="s">
        <v>62</v>
      </c>
      <c r="M763" s="22"/>
      <c r="N763" s="23" t="s">
        <v>61</v>
      </c>
      <c r="O763" s="22"/>
      <c r="P763" s="23" t="s">
        <v>60</v>
      </c>
      <c r="Q763" s="22"/>
      <c r="R763" s="23" t="s">
        <v>59</v>
      </c>
      <c r="S763" s="22"/>
      <c r="T763" s="23" t="s">
        <v>58</v>
      </c>
      <c r="U763" s="22"/>
      <c r="V763" s="23" t="s">
        <v>57</v>
      </c>
      <c r="W763" s="22"/>
      <c r="X763" s="23" t="s">
        <v>56</v>
      </c>
      <c r="Y763" s="22"/>
      <c r="Z763" s="23" t="s">
        <v>55</v>
      </c>
      <c r="AA763" s="22"/>
      <c r="AB763" s="25" t="s">
        <v>54</v>
      </c>
      <c r="AC763" s="24"/>
      <c r="AD763" s="23">
        <v>39</v>
      </c>
      <c r="AE763" s="22"/>
      <c r="AF763" s="21"/>
      <c r="AG763" s="22"/>
      <c r="AH763" s="21"/>
      <c r="AI763" s="20"/>
      <c r="AJ763" s="246"/>
      <c r="AK763" s="246"/>
      <c r="AL763" s="19"/>
      <c r="AM763" s="7"/>
      <c r="AN763" s="7"/>
      <c r="AO763" s="239"/>
      <c r="AP763" s="230"/>
      <c r="AQ763" s="233"/>
      <c r="AR763" s="236"/>
      <c r="AS763" s="230"/>
      <c r="AT763" s="233"/>
      <c r="AU763" s="236"/>
      <c r="AV763" s="230"/>
      <c r="AW763" s="233"/>
      <c r="AX763" s="236"/>
      <c r="AY763" s="230"/>
      <c r="AZ763" s="233"/>
      <c r="BA763" s="236"/>
      <c r="BB763" s="230"/>
      <c r="BC763" s="233"/>
      <c r="BD763" s="298"/>
      <c r="BE763" s="301"/>
      <c r="BF763" s="301"/>
      <c r="BG763" s="304"/>
    </row>
    <row r="764" spans="2:60" ht="28.15" hidden="1" customHeight="1" thickBot="1">
      <c r="B764" s="18"/>
      <c r="C764" s="271"/>
      <c r="D764" s="17"/>
      <c r="E764" s="16"/>
      <c r="F764" s="16"/>
      <c r="G764" s="15"/>
      <c r="H764" s="258"/>
      <c r="I764" s="272"/>
      <c r="J764" s="272"/>
      <c r="K764" s="272"/>
      <c r="L764" s="12" t="s">
        <v>53</v>
      </c>
      <c r="M764" s="11"/>
      <c r="N764" s="12" t="s">
        <v>52</v>
      </c>
      <c r="O764" s="11"/>
      <c r="P764" s="12" t="s">
        <v>51</v>
      </c>
      <c r="Q764" s="11"/>
      <c r="R764" s="12" t="s">
        <v>50</v>
      </c>
      <c r="S764" s="11"/>
      <c r="T764" s="12">
        <v>20</v>
      </c>
      <c r="U764" s="11"/>
      <c r="V764" s="12" t="s">
        <v>49</v>
      </c>
      <c r="W764" s="11"/>
      <c r="X764" s="12" t="s">
        <v>48</v>
      </c>
      <c r="Y764" s="11"/>
      <c r="Z764" s="12" t="s">
        <v>47</v>
      </c>
      <c r="AA764" s="11"/>
      <c r="AB764" s="14" t="s">
        <v>46</v>
      </c>
      <c r="AC764" s="13"/>
      <c r="AD764" s="12" t="s">
        <v>45</v>
      </c>
      <c r="AE764" s="11"/>
      <c r="AF764" s="10"/>
      <c r="AG764" s="11"/>
      <c r="AH764" s="10"/>
      <c r="AI764" s="9"/>
      <c r="AJ764" s="247"/>
      <c r="AK764" s="247"/>
      <c r="AL764" s="8"/>
      <c r="AM764" s="7"/>
      <c r="AN764" s="7"/>
      <c r="AO764" s="240"/>
      <c r="AP764" s="231"/>
      <c r="AQ764" s="234"/>
      <c r="AR764" s="237"/>
      <c r="AS764" s="231"/>
      <c r="AT764" s="234"/>
      <c r="AU764" s="237"/>
      <c r="AV764" s="231"/>
      <c r="AW764" s="234"/>
      <c r="AX764" s="237"/>
      <c r="AY764" s="231"/>
      <c r="AZ764" s="234"/>
      <c r="BA764" s="237"/>
      <c r="BB764" s="231"/>
      <c r="BC764" s="234"/>
      <c r="BD764" s="299"/>
      <c r="BE764" s="302"/>
      <c r="BF764" s="302"/>
      <c r="BG764" s="305"/>
    </row>
    <row r="765" spans="2:60" ht="85.9" hidden="1" customHeight="1" thickBot="1">
      <c r="B765" s="94" t="s">
        <v>119</v>
      </c>
      <c r="C765" s="83" t="s">
        <v>118</v>
      </c>
      <c r="D765" s="88" t="s">
        <v>117</v>
      </c>
      <c r="E765" s="93" t="s">
        <v>116</v>
      </c>
      <c r="F765" s="92"/>
      <c r="G765" s="91"/>
      <c r="H765" s="90" t="s">
        <v>115</v>
      </c>
      <c r="I765" s="88" t="s">
        <v>43</v>
      </c>
      <c r="J765" s="88" t="s">
        <v>114</v>
      </c>
      <c r="K765" s="88" t="s">
        <v>44</v>
      </c>
      <c r="L765" s="227" t="s">
        <v>113</v>
      </c>
      <c r="M765" s="270"/>
      <c r="N765" s="227" t="s">
        <v>112</v>
      </c>
      <c r="O765" s="270"/>
      <c r="P765" s="227" t="s">
        <v>112</v>
      </c>
      <c r="Q765" s="228"/>
      <c r="R765" s="227" t="s">
        <v>112</v>
      </c>
      <c r="S765" s="228"/>
      <c r="T765" s="227" t="s">
        <v>112</v>
      </c>
      <c r="U765" s="228"/>
      <c r="V765" s="227" t="s">
        <v>112</v>
      </c>
      <c r="W765" s="228"/>
      <c r="X765" s="227" t="s">
        <v>112</v>
      </c>
      <c r="Y765" s="228"/>
      <c r="Z765" s="227" t="s">
        <v>112</v>
      </c>
      <c r="AA765" s="228"/>
      <c r="AB765" s="227" t="s">
        <v>112</v>
      </c>
      <c r="AC765" s="228"/>
      <c r="AD765" s="227" t="s">
        <v>112</v>
      </c>
      <c r="AE765" s="228"/>
      <c r="AF765" s="244" t="s">
        <v>111</v>
      </c>
      <c r="AG765" s="228"/>
      <c r="AH765" s="90" t="s">
        <v>110</v>
      </c>
      <c r="AI765" s="89" t="s">
        <v>109</v>
      </c>
      <c r="AJ765" s="88" t="s">
        <v>108</v>
      </c>
      <c r="AK765" s="88" t="s">
        <v>107</v>
      </c>
      <c r="AL765" s="87" t="s">
        <v>106</v>
      </c>
      <c r="AM765" s="86"/>
      <c r="AN765" s="86"/>
      <c r="AO765" s="84" t="s">
        <v>105</v>
      </c>
      <c r="AP765" s="83" t="s">
        <v>104</v>
      </c>
      <c r="AQ765" s="82" t="s">
        <v>103</v>
      </c>
      <c r="AR765" s="84" t="s">
        <v>102</v>
      </c>
      <c r="AS765" s="83" t="s">
        <v>101</v>
      </c>
      <c r="AT765" s="82" t="s">
        <v>100</v>
      </c>
      <c r="AU765" s="84" t="s">
        <v>99</v>
      </c>
      <c r="AV765" s="83" t="s">
        <v>98</v>
      </c>
      <c r="AW765" s="85" t="s">
        <v>97</v>
      </c>
      <c r="AX765" s="84" t="s">
        <v>96</v>
      </c>
      <c r="AY765" s="83" t="s">
        <v>95</v>
      </c>
      <c r="AZ765" s="82" t="s">
        <v>94</v>
      </c>
      <c r="BA765" s="84" t="s">
        <v>93</v>
      </c>
      <c r="BB765" s="83" t="s">
        <v>92</v>
      </c>
      <c r="BC765" s="82" t="s">
        <v>91</v>
      </c>
      <c r="BD765" s="81" t="s">
        <v>90</v>
      </c>
      <c r="BE765" s="80" t="s">
        <v>89</v>
      </c>
      <c r="BF765" s="80" t="s">
        <v>88</v>
      </c>
      <c r="BG765" s="79" t="s">
        <v>87</v>
      </c>
    </row>
    <row r="766" spans="2:60" ht="48" hidden="1" thickBot="1">
      <c r="B766" s="78" t="s">
        <v>128</v>
      </c>
      <c r="C766" s="77"/>
      <c r="D766" s="76"/>
      <c r="E766" s="267"/>
      <c r="F766" s="268"/>
      <c r="G766" s="269"/>
      <c r="H766" s="75" t="s">
        <v>85</v>
      </c>
      <c r="I766" s="74"/>
      <c r="J766" s="74"/>
      <c r="K766" s="73"/>
      <c r="L766" s="72"/>
      <c r="M766" s="68"/>
      <c r="N766" s="72"/>
      <c r="O766" s="68"/>
      <c r="P766" s="72"/>
      <c r="Q766" s="68"/>
      <c r="R766" s="72"/>
      <c r="S766" s="68"/>
      <c r="T766" s="72"/>
      <c r="U766" s="68"/>
      <c r="V766" s="72"/>
      <c r="W766" s="68"/>
      <c r="X766" s="72"/>
      <c r="Y766" s="68"/>
      <c r="Z766" s="72"/>
      <c r="AA766" s="71"/>
      <c r="AB766" s="70"/>
      <c r="AC766" s="70"/>
      <c r="AD766" s="70"/>
      <c r="AE766" s="70"/>
      <c r="AF766" s="69" t="s">
        <v>84</v>
      </c>
      <c r="AG766" s="68"/>
      <c r="AH766" s="68"/>
      <c r="AI766" s="68"/>
      <c r="AJ766" s="67"/>
      <c r="AK766" s="67"/>
      <c r="AL766" s="66"/>
      <c r="AM766" s="65"/>
      <c r="AN766" s="65"/>
      <c r="AO766" s="64">
        <f t="shared" ref="AO766:BG766" si="54">SUM(AO767:AO778)</f>
        <v>0</v>
      </c>
      <c r="AP766" s="63">
        <f t="shared" si="54"/>
        <v>0</v>
      </c>
      <c r="AQ766" s="62">
        <f t="shared" si="54"/>
        <v>0</v>
      </c>
      <c r="AR766" s="64">
        <f t="shared" si="54"/>
        <v>0</v>
      </c>
      <c r="AS766" s="63">
        <f t="shared" si="54"/>
        <v>0</v>
      </c>
      <c r="AT766" s="62">
        <f t="shared" si="54"/>
        <v>0</v>
      </c>
      <c r="AU766" s="64">
        <f t="shared" si="54"/>
        <v>0</v>
      </c>
      <c r="AV766" s="63">
        <f t="shared" si="54"/>
        <v>0</v>
      </c>
      <c r="AW766" s="62">
        <f t="shared" si="54"/>
        <v>0</v>
      </c>
      <c r="AX766" s="64">
        <f t="shared" si="54"/>
        <v>0</v>
      </c>
      <c r="AY766" s="63">
        <f t="shared" si="54"/>
        <v>0</v>
      </c>
      <c r="AZ766" s="62">
        <f t="shared" si="54"/>
        <v>0</v>
      </c>
      <c r="BA766" s="64">
        <f t="shared" si="54"/>
        <v>0</v>
      </c>
      <c r="BB766" s="63">
        <f t="shared" si="54"/>
        <v>0</v>
      </c>
      <c r="BC766" s="62">
        <f t="shared" si="54"/>
        <v>0</v>
      </c>
      <c r="BD766" s="61">
        <f t="shared" si="54"/>
        <v>0</v>
      </c>
      <c r="BE766" s="60">
        <f t="shared" si="54"/>
        <v>0</v>
      </c>
      <c r="BF766" s="60">
        <f t="shared" si="54"/>
        <v>0</v>
      </c>
      <c r="BG766" s="59">
        <f t="shared" si="54"/>
        <v>0</v>
      </c>
      <c r="BH766" s="58" t="s">
        <v>83</v>
      </c>
    </row>
    <row r="767" spans="2:60" ht="28.15" hidden="1" customHeight="1">
      <c r="B767" s="29"/>
      <c r="C767" s="263">
        <v>1</v>
      </c>
      <c r="D767" s="47"/>
      <c r="E767" s="46"/>
      <c r="F767" s="46"/>
      <c r="G767" s="45"/>
      <c r="H767" s="255"/>
      <c r="I767" s="259"/>
      <c r="J767" s="259"/>
      <c r="K767" s="259"/>
      <c r="L767" s="42" t="s">
        <v>82</v>
      </c>
      <c r="M767" s="41"/>
      <c r="N767" s="42" t="s">
        <v>81</v>
      </c>
      <c r="O767" s="41"/>
      <c r="P767" s="42" t="s">
        <v>80</v>
      </c>
      <c r="Q767" s="41"/>
      <c r="R767" s="42" t="s">
        <v>79</v>
      </c>
      <c r="S767" s="41"/>
      <c r="T767" s="42" t="s">
        <v>78</v>
      </c>
      <c r="U767" s="41"/>
      <c r="V767" s="42" t="s">
        <v>77</v>
      </c>
      <c r="W767" s="41"/>
      <c r="X767" s="42" t="s">
        <v>76</v>
      </c>
      <c r="Y767" s="41"/>
      <c r="Z767" s="42" t="s">
        <v>75</v>
      </c>
      <c r="AA767" s="41"/>
      <c r="AB767" s="44" t="s">
        <v>74</v>
      </c>
      <c r="AC767" s="43"/>
      <c r="AD767" s="42" t="s">
        <v>73</v>
      </c>
      <c r="AE767" s="41"/>
      <c r="AF767" s="40"/>
      <c r="AG767" s="41"/>
      <c r="AH767" s="40"/>
      <c r="AI767" s="39"/>
      <c r="AJ767" s="245"/>
      <c r="AK767" s="245"/>
      <c r="AL767" s="38"/>
      <c r="AM767" s="7"/>
      <c r="AN767" s="7"/>
      <c r="AO767" s="238">
        <f>SUMPRODUCT(LEN($M767:$AE770)-LEN(SUBSTITUTE($M767:$AE770,"A", "")))</f>
        <v>0</v>
      </c>
      <c r="AP767" s="229">
        <f>SUMPRODUCT(LEN($AH767:$AH770)-LEN(SUBSTITUTE($AH767:$AH770,"A", "")))</f>
        <v>0</v>
      </c>
      <c r="AQ767" s="232">
        <f>SUMPRODUCT(LEN($AG767:$AG770)-LEN(SUBSTITUTE($AG767:$AG770,"A", "")))</f>
        <v>0</v>
      </c>
      <c r="AR767" s="235">
        <f>SUMPRODUCT(LEN($M767:$AE770)-LEN(SUBSTITUTE($M767:$AE770,"S", "")))</f>
        <v>0</v>
      </c>
      <c r="AS767" s="229">
        <f>SUMPRODUCT(LEN($AH767:$AH770)-LEN(SUBSTITUTE($AH767:$AH770,"S", "")))</f>
        <v>0</v>
      </c>
      <c r="AT767" s="232">
        <f>SUMPRODUCT(LEN($AG767:$AG770)-LEN(SUBSTITUTE($AG767:$AG770,"S", "")))</f>
        <v>0</v>
      </c>
      <c r="AU767" s="235">
        <f>SUMPRODUCT(LEN($M767:$AE770)-LEN(SUBSTITUTE($M767:$AE770,"F", "")))</f>
        <v>0</v>
      </c>
      <c r="AV767" s="229">
        <f>SUMPRODUCT(LEN($AH767:$AH770)-LEN(SUBSTITUTE($AH767:$AH770,"F", "")))</f>
        <v>0</v>
      </c>
      <c r="AW767" s="232">
        <f>SUMPRODUCT(LEN($AG767:$AG770)-LEN(SUBSTITUTE($AG767:$AG770,"F", "")))</f>
        <v>0</v>
      </c>
      <c r="AX767" s="235">
        <f>SUMPRODUCT(LEN($M767:$AE770)-LEN(SUBSTITUTE($M767:$AE770,"G", "")))</f>
        <v>0</v>
      </c>
      <c r="AY767" s="229">
        <f>SUMPRODUCT(LEN($AH767:$AH770)-LEN(SUBSTITUTE($AH767:$AH770,"G", "")))</f>
        <v>0</v>
      </c>
      <c r="AZ767" s="232">
        <f>SUMPRODUCT(LEN($AG767:$AG770)-LEN(SUBSTITUTE($AG767:$AG770,"G", "")))</f>
        <v>0</v>
      </c>
      <c r="BA767" s="235">
        <f>SUMPRODUCT(LEN($M767:$AE770)-LEN(SUBSTITUTE($M767:$AE770,"M", "")))</f>
        <v>0</v>
      </c>
      <c r="BB767" s="229">
        <f>SUMPRODUCT(LEN($AH767:$AH770)-LEN(SUBSTITUTE($AH767:$AH770,"M", "")))</f>
        <v>0</v>
      </c>
      <c r="BC767" s="232">
        <f>SUMPRODUCT(LEN($AG767:$AG770)-LEN(SUBSTITUTE($AG767:$AG770,"M", "")))</f>
        <v>0</v>
      </c>
      <c r="BD767" s="297">
        <f>SUMPRODUCT(LEN($AI767:$AI770)-LEN(SUBSTITUTE($AI767:$AI770,"S", "")))</f>
        <v>0</v>
      </c>
      <c r="BE767" s="300">
        <f>SUMPRODUCT(LEN($AI767:$AI770)-LEN(SUBSTITUTE($AI767:$AI770,"F", "")))</f>
        <v>0</v>
      </c>
      <c r="BF767" s="300">
        <f>SUMPRODUCT(LEN($AI767:$AI770)-LEN(SUBSTITUTE($AI767:$AI770,"G", "")))</f>
        <v>0</v>
      </c>
      <c r="BG767" s="303">
        <f>SUMPRODUCT(LEN($AI767:$AI770)-LEN(SUBSTITUTE($AI767:$AI770,"M", "")))</f>
        <v>0</v>
      </c>
    </row>
    <row r="768" spans="2:60" ht="28.15" hidden="1" customHeight="1" thickBot="1">
      <c r="B768" s="29"/>
      <c r="C768" s="264"/>
      <c r="D768" s="37"/>
      <c r="E768" s="36"/>
      <c r="F768" s="36"/>
      <c r="G768" s="35"/>
      <c r="H768" s="256"/>
      <c r="I768" s="260"/>
      <c r="J768" s="260"/>
      <c r="K768" s="260"/>
      <c r="L768" s="32" t="s">
        <v>72</v>
      </c>
      <c r="M768" s="31"/>
      <c r="N768" s="32" t="s">
        <v>71</v>
      </c>
      <c r="O768" s="31"/>
      <c r="P768" s="32" t="s">
        <v>70</v>
      </c>
      <c r="Q768" s="31"/>
      <c r="R768" s="32" t="s">
        <v>69</v>
      </c>
      <c r="S768" s="31"/>
      <c r="T768" s="32" t="s">
        <v>68</v>
      </c>
      <c r="U768" s="31"/>
      <c r="V768" s="32" t="s">
        <v>67</v>
      </c>
      <c r="W768" s="31"/>
      <c r="X768" s="32" t="s">
        <v>66</v>
      </c>
      <c r="Y768" s="31"/>
      <c r="Z768" s="32" t="s">
        <v>65</v>
      </c>
      <c r="AA768" s="31"/>
      <c r="AB768" s="34" t="s">
        <v>64</v>
      </c>
      <c r="AC768" s="33"/>
      <c r="AD768" s="32" t="s">
        <v>63</v>
      </c>
      <c r="AE768" s="31"/>
      <c r="AF768" s="30"/>
      <c r="AG768" s="31"/>
      <c r="AH768" s="30"/>
      <c r="AI768" s="20"/>
      <c r="AJ768" s="246"/>
      <c r="AK768" s="246"/>
      <c r="AL768" s="19"/>
      <c r="AM768" s="7"/>
      <c r="AN768" s="7"/>
      <c r="AO768" s="239"/>
      <c r="AP768" s="230"/>
      <c r="AQ768" s="233"/>
      <c r="AR768" s="236"/>
      <c r="AS768" s="230"/>
      <c r="AT768" s="233"/>
      <c r="AU768" s="236"/>
      <c r="AV768" s="230"/>
      <c r="AW768" s="233"/>
      <c r="AX768" s="236"/>
      <c r="AY768" s="230"/>
      <c r="AZ768" s="233"/>
      <c r="BA768" s="236"/>
      <c r="BB768" s="230"/>
      <c r="BC768" s="233"/>
      <c r="BD768" s="298"/>
      <c r="BE768" s="301"/>
      <c r="BF768" s="301"/>
      <c r="BG768" s="304"/>
    </row>
    <row r="769" spans="2:60" ht="28.15" hidden="1" customHeight="1">
      <c r="B769" s="29"/>
      <c r="C769" s="265"/>
      <c r="D769" s="28"/>
      <c r="E769" s="27"/>
      <c r="F769" s="27"/>
      <c r="G769" s="26"/>
      <c r="H769" s="257"/>
      <c r="I769" s="261"/>
      <c r="J769" s="261"/>
      <c r="K769" s="261"/>
      <c r="L769" s="23" t="s">
        <v>62</v>
      </c>
      <c r="M769" s="22"/>
      <c r="N769" s="23" t="s">
        <v>61</v>
      </c>
      <c r="O769" s="22"/>
      <c r="P769" s="23" t="s">
        <v>60</v>
      </c>
      <c r="Q769" s="22"/>
      <c r="R769" s="23" t="s">
        <v>59</v>
      </c>
      <c r="S769" s="22"/>
      <c r="T769" s="23" t="s">
        <v>58</v>
      </c>
      <c r="U769" s="22"/>
      <c r="V769" s="23" t="s">
        <v>57</v>
      </c>
      <c r="W769" s="22"/>
      <c r="X769" s="23" t="s">
        <v>56</v>
      </c>
      <c r="Y769" s="22"/>
      <c r="Z769" s="23" t="s">
        <v>55</v>
      </c>
      <c r="AA769" s="22"/>
      <c r="AB769" s="25" t="s">
        <v>54</v>
      </c>
      <c r="AC769" s="24"/>
      <c r="AD769" s="23">
        <v>39</v>
      </c>
      <c r="AE769" s="22"/>
      <c r="AF769" s="21"/>
      <c r="AG769" s="22"/>
      <c r="AH769" s="21"/>
      <c r="AI769" s="20"/>
      <c r="AJ769" s="246"/>
      <c r="AK769" s="246"/>
      <c r="AL769" s="19"/>
      <c r="AM769" s="7"/>
      <c r="AN769" s="7"/>
      <c r="AO769" s="239"/>
      <c r="AP769" s="230"/>
      <c r="AQ769" s="233"/>
      <c r="AR769" s="236"/>
      <c r="AS769" s="230"/>
      <c r="AT769" s="233"/>
      <c r="AU769" s="236"/>
      <c r="AV769" s="230"/>
      <c r="AW769" s="233"/>
      <c r="AX769" s="236"/>
      <c r="AY769" s="230"/>
      <c r="AZ769" s="233"/>
      <c r="BA769" s="236"/>
      <c r="BB769" s="230"/>
      <c r="BC769" s="233"/>
      <c r="BD769" s="298"/>
      <c r="BE769" s="301"/>
      <c r="BF769" s="301"/>
      <c r="BG769" s="304"/>
    </row>
    <row r="770" spans="2:60" ht="28.15" hidden="1" customHeight="1" thickBot="1">
      <c r="B770" s="29"/>
      <c r="C770" s="266"/>
      <c r="D770" s="57"/>
      <c r="E770" s="56"/>
      <c r="F770" s="56"/>
      <c r="G770" s="55"/>
      <c r="H770" s="258"/>
      <c r="I770" s="262"/>
      <c r="J770" s="262"/>
      <c r="K770" s="262"/>
      <c r="L770" s="52" t="s">
        <v>53</v>
      </c>
      <c r="M770" s="51"/>
      <c r="N770" s="52" t="s">
        <v>52</v>
      </c>
      <c r="O770" s="51"/>
      <c r="P770" s="52" t="s">
        <v>51</v>
      </c>
      <c r="Q770" s="51"/>
      <c r="R770" s="52" t="s">
        <v>50</v>
      </c>
      <c r="S770" s="51"/>
      <c r="T770" s="52">
        <v>20</v>
      </c>
      <c r="U770" s="51"/>
      <c r="V770" s="52" t="s">
        <v>49</v>
      </c>
      <c r="W770" s="51"/>
      <c r="X770" s="52" t="s">
        <v>48</v>
      </c>
      <c r="Y770" s="51"/>
      <c r="Z770" s="52" t="s">
        <v>47</v>
      </c>
      <c r="AA770" s="51"/>
      <c r="AB770" s="54" t="s">
        <v>46</v>
      </c>
      <c r="AC770" s="53"/>
      <c r="AD770" s="52" t="s">
        <v>45</v>
      </c>
      <c r="AE770" s="51"/>
      <c r="AF770" s="50"/>
      <c r="AG770" s="51"/>
      <c r="AH770" s="50"/>
      <c r="AI770" s="49"/>
      <c r="AJ770" s="248"/>
      <c r="AK770" s="248"/>
      <c r="AL770" s="48"/>
      <c r="AM770" s="7"/>
      <c r="AN770" s="7"/>
      <c r="AO770" s="240"/>
      <c r="AP770" s="231"/>
      <c r="AQ770" s="234"/>
      <c r="AR770" s="237"/>
      <c r="AS770" s="231"/>
      <c r="AT770" s="234"/>
      <c r="AU770" s="237"/>
      <c r="AV770" s="231"/>
      <c r="AW770" s="234"/>
      <c r="AX770" s="237"/>
      <c r="AY770" s="231"/>
      <c r="AZ770" s="234"/>
      <c r="BA770" s="237"/>
      <c r="BB770" s="231"/>
      <c r="BC770" s="234"/>
      <c r="BD770" s="299"/>
      <c r="BE770" s="302"/>
      <c r="BF770" s="302"/>
      <c r="BG770" s="305"/>
    </row>
    <row r="771" spans="2:60" ht="28.15" hidden="1" customHeight="1">
      <c r="B771" s="29"/>
      <c r="C771" s="263">
        <v>2</v>
      </c>
      <c r="D771" s="47"/>
      <c r="E771" s="46"/>
      <c r="F771" s="46"/>
      <c r="G771" s="45"/>
      <c r="H771" s="255"/>
      <c r="I771" s="259"/>
      <c r="J771" s="259"/>
      <c r="K771" s="259"/>
      <c r="L771" s="42" t="s">
        <v>82</v>
      </c>
      <c r="M771" s="41"/>
      <c r="N771" s="42" t="s">
        <v>81</v>
      </c>
      <c r="O771" s="41"/>
      <c r="P771" s="42" t="s">
        <v>80</v>
      </c>
      <c r="Q771" s="41"/>
      <c r="R771" s="42" t="s">
        <v>79</v>
      </c>
      <c r="S771" s="41"/>
      <c r="T771" s="42" t="s">
        <v>78</v>
      </c>
      <c r="U771" s="41"/>
      <c r="V771" s="42" t="s">
        <v>77</v>
      </c>
      <c r="W771" s="41"/>
      <c r="X771" s="42" t="s">
        <v>76</v>
      </c>
      <c r="Y771" s="41"/>
      <c r="Z771" s="42" t="s">
        <v>75</v>
      </c>
      <c r="AA771" s="41"/>
      <c r="AB771" s="44" t="s">
        <v>74</v>
      </c>
      <c r="AC771" s="43"/>
      <c r="AD771" s="42" t="s">
        <v>73</v>
      </c>
      <c r="AE771" s="41"/>
      <c r="AF771" s="40"/>
      <c r="AG771" s="41"/>
      <c r="AH771" s="40"/>
      <c r="AI771" s="39"/>
      <c r="AJ771" s="249"/>
      <c r="AK771" s="252"/>
      <c r="AL771" s="38"/>
      <c r="AM771" s="7"/>
      <c r="AN771" s="7"/>
      <c r="AO771" s="238">
        <f>SUMPRODUCT(LEN($M771:$AE774)-LEN(SUBSTITUTE($M771:$AE774,"A", "")))</f>
        <v>0</v>
      </c>
      <c r="AP771" s="229">
        <f>SUMPRODUCT(LEN($AH771:$AH774)-LEN(SUBSTITUTE($AH771:$AH774,"A", "")))</f>
        <v>0</v>
      </c>
      <c r="AQ771" s="232">
        <f>SUMPRODUCT(LEN($AG771:$AG774)-LEN(SUBSTITUTE($AG771:$AG774,"A", "")))</f>
        <v>0</v>
      </c>
      <c r="AR771" s="235">
        <f>SUMPRODUCT(LEN($M771:$AE774)-LEN(SUBSTITUTE($M771:$AE774,"S", "")))</f>
        <v>0</v>
      </c>
      <c r="AS771" s="229">
        <f>SUMPRODUCT(LEN($AH771:$AH774)-LEN(SUBSTITUTE($AH771:$AH774,"S", "")))</f>
        <v>0</v>
      </c>
      <c r="AT771" s="232">
        <f>SUMPRODUCT(LEN($AG771:$AG774)-LEN(SUBSTITUTE($AG771:$AG774,"S", "")))</f>
        <v>0</v>
      </c>
      <c r="AU771" s="235">
        <f>SUMPRODUCT(LEN($M771:$AE774)-LEN(SUBSTITUTE($M771:$AE774,"F", "")))</f>
        <v>0</v>
      </c>
      <c r="AV771" s="229">
        <f>SUMPRODUCT(LEN($AH771:$AH774)-LEN(SUBSTITUTE($AH771:$AH774,"F", "")))</f>
        <v>0</v>
      </c>
      <c r="AW771" s="232">
        <f>SUMPRODUCT(LEN($AG771:$AG774)-LEN(SUBSTITUTE($AG771:$AG774,"F", "")))</f>
        <v>0</v>
      </c>
      <c r="AX771" s="235">
        <f>SUMPRODUCT(LEN($M771:$AE774)-LEN(SUBSTITUTE($M771:$AE774,"G", "")))</f>
        <v>0</v>
      </c>
      <c r="AY771" s="229">
        <f>SUMPRODUCT(LEN($AH771:$AH774)-LEN(SUBSTITUTE($AH771:$AH774,"G", "")))</f>
        <v>0</v>
      </c>
      <c r="AZ771" s="232">
        <f>SUMPRODUCT(LEN($AG771:$AG774)-LEN(SUBSTITUTE($AG771:$AG774,"G", "")))</f>
        <v>0</v>
      </c>
      <c r="BA771" s="235">
        <f>SUMPRODUCT(LEN($M771:$AE774)-LEN(SUBSTITUTE($M771:$AE774,"M", "")))</f>
        <v>0</v>
      </c>
      <c r="BB771" s="229">
        <f>SUMPRODUCT(LEN($AH771:$AH774)-LEN(SUBSTITUTE($AH771:$AH774,"M", "")))</f>
        <v>0</v>
      </c>
      <c r="BC771" s="232">
        <f>SUMPRODUCT(LEN($AG771:$AG774)-LEN(SUBSTITUTE($AG771:$AG774,"M", "")))</f>
        <v>0</v>
      </c>
      <c r="BD771" s="297">
        <f>SUMPRODUCT(LEN($AI771:$AI774)-LEN(SUBSTITUTE($AI771:$AI774,"S", "")))</f>
        <v>0</v>
      </c>
      <c r="BE771" s="300">
        <f>SUMPRODUCT(LEN($AI771:$AI774)-LEN(SUBSTITUTE($AI771:$AI774,"F", "")))</f>
        <v>0</v>
      </c>
      <c r="BF771" s="300">
        <f>SUMPRODUCT(LEN($AI771:$AI774)-LEN(SUBSTITUTE($AI771:$AI774,"G", "")))</f>
        <v>0</v>
      </c>
      <c r="BG771" s="303">
        <f>SUMPRODUCT(LEN($AI771:$AI774)-LEN(SUBSTITUTE($AI771:$AI774,"M", "")))</f>
        <v>0</v>
      </c>
    </row>
    <row r="772" spans="2:60" ht="28.15" hidden="1" customHeight="1" thickBot="1">
      <c r="B772" s="29"/>
      <c r="C772" s="264"/>
      <c r="D772" s="37"/>
      <c r="E772" s="36"/>
      <c r="F772" s="36"/>
      <c r="G772" s="35"/>
      <c r="H772" s="256"/>
      <c r="I772" s="260"/>
      <c r="J772" s="260"/>
      <c r="K772" s="260"/>
      <c r="L772" s="32" t="s">
        <v>72</v>
      </c>
      <c r="M772" s="31"/>
      <c r="N772" s="32" t="s">
        <v>71</v>
      </c>
      <c r="O772" s="31"/>
      <c r="P772" s="32" t="s">
        <v>70</v>
      </c>
      <c r="Q772" s="31"/>
      <c r="R772" s="32" t="s">
        <v>69</v>
      </c>
      <c r="S772" s="31"/>
      <c r="T772" s="32" t="s">
        <v>68</v>
      </c>
      <c r="U772" s="31"/>
      <c r="V772" s="32" t="s">
        <v>67</v>
      </c>
      <c r="W772" s="31"/>
      <c r="X772" s="32" t="s">
        <v>66</v>
      </c>
      <c r="Y772" s="31"/>
      <c r="Z772" s="32" t="s">
        <v>65</v>
      </c>
      <c r="AA772" s="31"/>
      <c r="AB772" s="34" t="s">
        <v>64</v>
      </c>
      <c r="AC772" s="33"/>
      <c r="AD772" s="32" t="s">
        <v>63</v>
      </c>
      <c r="AE772" s="31"/>
      <c r="AF772" s="30"/>
      <c r="AG772" s="31"/>
      <c r="AH772" s="30"/>
      <c r="AI772" s="20"/>
      <c r="AJ772" s="250"/>
      <c r="AK772" s="253"/>
      <c r="AL772" s="19"/>
      <c r="AM772" s="7"/>
      <c r="AN772" s="7"/>
      <c r="AO772" s="239"/>
      <c r="AP772" s="230"/>
      <c r="AQ772" s="233"/>
      <c r="AR772" s="236"/>
      <c r="AS772" s="230"/>
      <c r="AT772" s="233"/>
      <c r="AU772" s="236"/>
      <c r="AV772" s="230"/>
      <c r="AW772" s="233"/>
      <c r="AX772" s="236"/>
      <c r="AY772" s="230"/>
      <c r="AZ772" s="233"/>
      <c r="BA772" s="236"/>
      <c r="BB772" s="230"/>
      <c r="BC772" s="233"/>
      <c r="BD772" s="298"/>
      <c r="BE772" s="301"/>
      <c r="BF772" s="301"/>
      <c r="BG772" s="304"/>
    </row>
    <row r="773" spans="2:60" ht="28.15" hidden="1" customHeight="1">
      <c r="B773" s="29"/>
      <c r="C773" s="265"/>
      <c r="D773" s="28"/>
      <c r="E773" s="27"/>
      <c r="F773" s="27"/>
      <c r="G773" s="26"/>
      <c r="H773" s="257"/>
      <c r="I773" s="261"/>
      <c r="J773" s="261"/>
      <c r="K773" s="261"/>
      <c r="L773" s="23" t="s">
        <v>62</v>
      </c>
      <c r="M773" s="22"/>
      <c r="N773" s="23" t="s">
        <v>61</v>
      </c>
      <c r="O773" s="22"/>
      <c r="P773" s="23" t="s">
        <v>60</v>
      </c>
      <c r="Q773" s="22"/>
      <c r="R773" s="23" t="s">
        <v>59</v>
      </c>
      <c r="S773" s="22"/>
      <c r="T773" s="23" t="s">
        <v>58</v>
      </c>
      <c r="U773" s="22"/>
      <c r="V773" s="23" t="s">
        <v>57</v>
      </c>
      <c r="W773" s="22"/>
      <c r="X773" s="23" t="s">
        <v>56</v>
      </c>
      <c r="Y773" s="22"/>
      <c r="Z773" s="23" t="s">
        <v>55</v>
      </c>
      <c r="AA773" s="22"/>
      <c r="AB773" s="25" t="s">
        <v>54</v>
      </c>
      <c r="AC773" s="24"/>
      <c r="AD773" s="23">
        <v>39</v>
      </c>
      <c r="AE773" s="22"/>
      <c r="AF773" s="21"/>
      <c r="AG773" s="22"/>
      <c r="AH773" s="21"/>
      <c r="AI773" s="20"/>
      <c r="AJ773" s="250"/>
      <c r="AK773" s="253"/>
      <c r="AL773" s="19"/>
      <c r="AM773" s="7"/>
      <c r="AN773" s="7"/>
      <c r="AO773" s="239"/>
      <c r="AP773" s="230"/>
      <c r="AQ773" s="233"/>
      <c r="AR773" s="236"/>
      <c r="AS773" s="230"/>
      <c r="AT773" s="233"/>
      <c r="AU773" s="236"/>
      <c r="AV773" s="230"/>
      <c r="AW773" s="233"/>
      <c r="AX773" s="236"/>
      <c r="AY773" s="230"/>
      <c r="AZ773" s="233"/>
      <c r="BA773" s="236"/>
      <c r="BB773" s="230"/>
      <c r="BC773" s="233"/>
      <c r="BD773" s="298"/>
      <c r="BE773" s="301"/>
      <c r="BF773" s="301"/>
      <c r="BG773" s="304"/>
    </row>
    <row r="774" spans="2:60" ht="28.15" hidden="1" customHeight="1" thickBot="1">
      <c r="B774" s="29"/>
      <c r="C774" s="266"/>
      <c r="D774" s="57"/>
      <c r="E774" s="56"/>
      <c r="F774" s="56"/>
      <c r="G774" s="55"/>
      <c r="H774" s="258"/>
      <c r="I774" s="262"/>
      <c r="J774" s="262"/>
      <c r="K774" s="262"/>
      <c r="L774" s="52" t="s">
        <v>53</v>
      </c>
      <c r="M774" s="51"/>
      <c r="N774" s="52" t="s">
        <v>52</v>
      </c>
      <c r="O774" s="51"/>
      <c r="P774" s="52" t="s">
        <v>51</v>
      </c>
      <c r="Q774" s="51"/>
      <c r="R774" s="52" t="s">
        <v>50</v>
      </c>
      <c r="S774" s="51"/>
      <c r="T774" s="52">
        <v>20</v>
      </c>
      <c r="U774" s="51"/>
      <c r="V774" s="52" t="s">
        <v>49</v>
      </c>
      <c r="W774" s="51"/>
      <c r="X774" s="52" t="s">
        <v>48</v>
      </c>
      <c r="Y774" s="51"/>
      <c r="Z774" s="52" t="s">
        <v>47</v>
      </c>
      <c r="AA774" s="51"/>
      <c r="AB774" s="54" t="s">
        <v>46</v>
      </c>
      <c r="AC774" s="53"/>
      <c r="AD774" s="52" t="s">
        <v>45</v>
      </c>
      <c r="AE774" s="51"/>
      <c r="AF774" s="50"/>
      <c r="AG774" s="51"/>
      <c r="AH774" s="50"/>
      <c r="AI774" s="49"/>
      <c r="AJ774" s="251"/>
      <c r="AK774" s="254"/>
      <c r="AL774" s="48"/>
      <c r="AM774" s="7"/>
      <c r="AN774" s="7"/>
      <c r="AO774" s="240"/>
      <c r="AP774" s="231"/>
      <c r="AQ774" s="234"/>
      <c r="AR774" s="237"/>
      <c r="AS774" s="231"/>
      <c r="AT774" s="234"/>
      <c r="AU774" s="237"/>
      <c r="AV774" s="231"/>
      <c r="AW774" s="234"/>
      <c r="AX774" s="237"/>
      <c r="AY774" s="231"/>
      <c r="AZ774" s="234"/>
      <c r="BA774" s="237"/>
      <c r="BB774" s="231"/>
      <c r="BC774" s="234"/>
      <c r="BD774" s="299"/>
      <c r="BE774" s="302"/>
      <c r="BF774" s="302"/>
      <c r="BG774" s="305"/>
    </row>
    <row r="775" spans="2:60" ht="28.15" hidden="1" customHeight="1">
      <c r="B775" s="29"/>
      <c r="C775" s="263">
        <v>3</v>
      </c>
      <c r="D775" s="47"/>
      <c r="E775" s="46"/>
      <c r="F775" s="46"/>
      <c r="G775" s="45"/>
      <c r="H775" s="255"/>
      <c r="I775" s="259"/>
      <c r="J775" s="259"/>
      <c r="K775" s="259"/>
      <c r="L775" s="42" t="s">
        <v>82</v>
      </c>
      <c r="M775" s="41"/>
      <c r="N775" s="42" t="s">
        <v>81</v>
      </c>
      <c r="O775" s="41"/>
      <c r="P775" s="42" t="s">
        <v>80</v>
      </c>
      <c r="Q775" s="41"/>
      <c r="R775" s="42" t="s">
        <v>79</v>
      </c>
      <c r="S775" s="41"/>
      <c r="T775" s="42" t="s">
        <v>78</v>
      </c>
      <c r="U775" s="41"/>
      <c r="V775" s="42" t="s">
        <v>77</v>
      </c>
      <c r="W775" s="41"/>
      <c r="X775" s="42" t="s">
        <v>76</v>
      </c>
      <c r="Y775" s="41"/>
      <c r="Z775" s="42" t="s">
        <v>75</v>
      </c>
      <c r="AA775" s="41"/>
      <c r="AB775" s="44" t="s">
        <v>74</v>
      </c>
      <c r="AC775" s="43"/>
      <c r="AD775" s="42" t="s">
        <v>73</v>
      </c>
      <c r="AE775" s="41"/>
      <c r="AF775" s="40"/>
      <c r="AG775" s="41"/>
      <c r="AH775" s="40"/>
      <c r="AI775" s="39"/>
      <c r="AJ775" s="245"/>
      <c r="AK775" s="245"/>
      <c r="AL775" s="38"/>
      <c r="AM775" s="7"/>
      <c r="AN775" s="7"/>
      <c r="AO775" s="238">
        <f>SUMPRODUCT(LEN($M775:$AE778)-LEN(SUBSTITUTE($M775:$AE778,"A", "")))</f>
        <v>0</v>
      </c>
      <c r="AP775" s="229">
        <f>SUMPRODUCT(LEN($AH775:$AH778)-LEN(SUBSTITUTE($AH775:$AH778,"A", "")))</f>
        <v>0</v>
      </c>
      <c r="AQ775" s="232">
        <f>SUMPRODUCT(LEN($AG775:$AG778)-LEN(SUBSTITUTE($AG775:$AG778,"A", "")))</f>
        <v>0</v>
      </c>
      <c r="AR775" s="235">
        <f>SUMPRODUCT(LEN($M775:$AE778)-LEN(SUBSTITUTE($M775:$AE778,"S", "")))</f>
        <v>0</v>
      </c>
      <c r="AS775" s="229">
        <f>SUMPRODUCT(LEN($AH775:$AH778)-LEN(SUBSTITUTE($AH775:$AH778,"S", "")))</f>
        <v>0</v>
      </c>
      <c r="AT775" s="232">
        <f>SUMPRODUCT(LEN($AG775:$AG778)-LEN(SUBSTITUTE($AG775:$AG778,"S", "")))</f>
        <v>0</v>
      </c>
      <c r="AU775" s="235">
        <f>SUMPRODUCT(LEN($M775:$AE778)-LEN(SUBSTITUTE($M775:$AE778,"F", "")))</f>
        <v>0</v>
      </c>
      <c r="AV775" s="229">
        <f>SUMPRODUCT(LEN($AH775:$AH778)-LEN(SUBSTITUTE($AH775:$AH778,"F", "")))</f>
        <v>0</v>
      </c>
      <c r="AW775" s="232">
        <f>SUMPRODUCT(LEN($AG775:$AG778)-LEN(SUBSTITUTE($AG775:$AG778,"F", "")))</f>
        <v>0</v>
      </c>
      <c r="AX775" s="235">
        <f>SUMPRODUCT(LEN($M775:$AE778)-LEN(SUBSTITUTE($M775:$AE778,"G", "")))</f>
        <v>0</v>
      </c>
      <c r="AY775" s="229">
        <f>SUMPRODUCT(LEN($AH775:$AH778)-LEN(SUBSTITUTE($AH775:$AH778,"G", "")))</f>
        <v>0</v>
      </c>
      <c r="AZ775" s="232">
        <f>SUMPRODUCT(LEN($AG775:$AG778)-LEN(SUBSTITUTE($AG775:$AG778,"G", "")))</f>
        <v>0</v>
      </c>
      <c r="BA775" s="235">
        <f>SUMPRODUCT(LEN($M775:$AE778)-LEN(SUBSTITUTE($M775:$AE778,"M", "")))</f>
        <v>0</v>
      </c>
      <c r="BB775" s="229">
        <f>SUMPRODUCT(LEN($AH775:$AH778)-LEN(SUBSTITUTE($AH775:$AH778,"M", "")))</f>
        <v>0</v>
      </c>
      <c r="BC775" s="232">
        <f>SUMPRODUCT(LEN($AG775:$AG778)-LEN(SUBSTITUTE($AG775:$AG778,"M", "")))</f>
        <v>0</v>
      </c>
      <c r="BD775" s="297">
        <f>SUMPRODUCT(LEN($AI775:$AI778)-LEN(SUBSTITUTE($AI775:$AI778,"S", "")))</f>
        <v>0</v>
      </c>
      <c r="BE775" s="300">
        <f>SUMPRODUCT(LEN($AI775:$AI778)-LEN(SUBSTITUTE($AI775:$AI778,"F", "")))</f>
        <v>0</v>
      </c>
      <c r="BF775" s="300">
        <f>SUMPRODUCT(LEN($AI775:$AI778)-LEN(SUBSTITUTE($AI775:$AI778,"G", "")))</f>
        <v>0</v>
      </c>
      <c r="BG775" s="303">
        <f>SUMPRODUCT(LEN($AI775:$AI778)-LEN(SUBSTITUTE($AI775:$AI778,"M", "")))</f>
        <v>0</v>
      </c>
    </row>
    <row r="776" spans="2:60" ht="28.15" hidden="1" customHeight="1" thickBot="1">
      <c r="B776" s="29"/>
      <c r="C776" s="264"/>
      <c r="D776" s="37"/>
      <c r="E776" s="36"/>
      <c r="F776" s="36"/>
      <c r="G776" s="35"/>
      <c r="H776" s="256"/>
      <c r="I776" s="260"/>
      <c r="J776" s="260"/>
      <c r="K776" s="260"/>
      <c r="L776" s="32" t="s">
        <v>72</v>
      </c>
      <c r="M776" s="31"/>
      <c r="N776" s="32" t="s">
        <v>71</v>
      </c>
      <c r="O776" s="31"/>
      <c r="P776" s="32" t="s">
        <v>70</v>
      </c>
      <c r="Q776" s="31"/>
      <c r="R776" s="32" t="s">
        <v>69</v>
      </c>
      <c r="S776" s="31"/>
      <c r="T776" s="32" t="s">
        <v>68</v>
      </c>
      <c r="U776" s="31"/>
      <c r="V776" s="32" t="s">
        <v>67</v>
      </c>
      <c r="W776" s="31"/>
      <c r="X776" s="32" t="s">
        <v>66</v>
      </c>
      <c r="Y776" s="31"/>
      <c r="Z776" s="32" t="s">
        <v>65</v>
      </c>
      <c r="AA776" s="31"/>
      <c r="AB776" s="34" t="s">
        <v>64</v>
      </c>
      <c r="AC776" s="33"/>
      <c r="AD776" s="32" t="s">
        <v>63</v>
      </c>
      <c r="AE776" s="31"/>
      <c r="AF776" s="30"/>
      <c r="AG776" s="31"/>
      <c r="AH776" s="30"/>
      <c r="AI776" s="20"/>
      <c r="AJ776" s="246"/>
      <c r="AK776" s="246"/>
      <c r="AL776" s="19"/>
      <c r="AM776" s="7"/>
      <c r="AN776" s="7"/>
      <c r="AO776" s="239"/>
      <c r="AP776" s="230"/>
      <c r="AQ776" s="233"/>
      <c r="AR776" s="236"/>
      <c r="AS776" s="230"/>
      <c r="AT776" s="233"/>
      <c r="AU776" s="236"/>
      <c r="AV776" s="230"/>
      <c r="AW776" s="233"/>
      <c r="AX776" s="236"/>
      <c r="AY776" s="230"/>
      <c r="AZ776" s="233"/>
      <c r="BA776" s="236"/>
      <c r="BB776" s="230"/>
      <c r="BC776" s="233"/>
      <c r="BD776" s="298"/>
      <c r="BE776" s="301"/>
      <c r="BF776" s="301"/>
      <c r="BG776" s="304"/>
    </row>
    <row r="777" spans="2:60" ht="28.15" hidden="1" customHeight="1">
      <c r="B777" s="29"/>
      <c r="C777" s="265"/>
      <c r="D777" s="28"/>
      <c r="E777" s="27"/>
      <c r="F777" s="27"/>
      <c r="G777" s="26"/>
      <c r="H777" s="257"/>
      <c r="I777" s="261"/>
      <c r="J777" s="261"/>
      <c r="K777" s="261"/>
      <c r="L777" s="23" t="s">
        <v>62</v>
      </c>
      <c r="M777" s="22"/>
      <c r="N777" s="23" t="s">
        <v>61</v>
      </c>
      <c r="O777" s="22"/>
      <c r="P777" s="23" t="s">
        <v>60</v>
      </c>
      <c r="Q777" s="22"/>
      <c r="R777" s="23" t="s">
        <v>59</v>
      </c>
      <c r="S777" s="22"/>
      <c r="T777" s="23" t="s">
        <v>58</v>
      </c>
      <c r="U777" s="22"/>
      <c r="V777" s="23" t="s">
        <v>57</v>
      </c>
      <c r="W777" s="22"/>
      <c r="X777" s="23" t="s">
        <v>56</v>
      </c>
      <c r="Y777" s="22"/>
      <c r="Z777" s="23" t="s">
        <v>55</v>
      </c>
      <c r="AA777" s="22"/>
      <c r="AB777" s="25" t="s">
        <v>54</v>
      </c>
      <c r="AC777" s="24"/>
      <c r="AD777" s="23">
        <v>39</v>
      </c>
      <c r="AE777" s="22"/>
      <c r="AF777" s="21"/>
      <c r="AG777" s="22"/>
      <c r="AH777" s="21"/>
      <c r="AI777" s="20"/>
      <c r="AJ777" s="246"/>
      <c r="AK777" s="246"/>
      <c r="AL777" s="19"/>
      <c r="AM777" s="7"/>
      <c r="AN777" s="7"/>
      <c r="AO777" s="239"/>
      <c r="AP777" s="230"/>
      <c r="AQ777" s="233"/>
      <c r="AR777" s="236"/>
      <c r="AS777" s="230"/>
      <c r="AT777" s="233"/>
      <c r="AU777" s="236"/>
      <c r="AV777" s="230"/>
      <c r="AW777" s="233"/>
      <c r="AX777" s="236"/>
      <c r="AY777" s="230"/>
      <c r="AZ777" s="233"/>
      <c r="BA777" s="236"/>
      <c r="BB777" s="230"/>
      <c r="BC777" s="233"/>
      <c r="BD777" s="298"/>
      <c r="BE777" s="301"/>
      <c r="BF777" s="301"/>
      <c r="BG777" s="304"/>
    </row>
    <row r="778" spans="2:60" ht="28.15" hidden="1" customHeight="1" thickBot="1">
      <c r="B778" s="18"/>
      <c r="C778" s="271"/>
      <c r="D778" s="17"/>
      <c r="E778" s="16"/>
      <c r="F778" s="16"/>
      <c r="G778" s="15"/>
      <c r="H778" s="258"/>
      <c r="I778" s="272"/>
      <c r="J778" s="272"/>
      <c r="K778" s="272"/>
      <c r="L778" s="12" t="s">
        <v>53</v>
      </c>
      <c r="M778" s="11"/>
      <c r="N778" s="12" t="s">
        <v>52</v>
      </c>
      <c r="O778" s="11"/>
      <c r="P778" s="12" t="s">
        <v>51</v>
      </c>
      <c r="Q778" s="11"/>
      <c r="R778" s="12" t="s">
        <v>50</v>
      </c>
      <c r="S778" s="11"/>
      <c r="T778" s="12">
        <v>20</v>
      </c>
      <c r="U778" s="11"/>
      <c r="V778" s="12" t="s">
        <v>49</v>
      </c>
      <c r="W778" s="11"/>
      <c r="X778" s="12" t="s">
        <v>48</v>
      </c>
      <c r="Y778" s="11"/>
      <c r="Z778" s="12" t="s">
        <v>47</v>
      </c>
      <c r="AA778" s="11"/>
      <c r="AB778" s="14" t="s">
        <v>46</v>
      </c>
      <c r="AC778" s="13"/>
      <c r="AD778" s="12" t="s">
        <v>45</v>
      </c>
      <c r="AE778" s="11"/>
      <c r="AF778" s="10"/>
      <c r="AG778" s="11"/>
      <c r="AH778" s="10"/>
      <c r="AI778" s="9"/>
      <c r="AJ778" s="247"/>
      <c r="AK778" s="247"/>
      <c r="AL778" s="8"/>
      <c r="AM778" s="7"/>
      <c r="AN778" s="7"/>
      <c r="AO778" s="240"/>
      <c r="AP778" s="231"/>
      <c r="AQ778" s="234"/>
      <c r="AR778" s="237"/>
      <c r="AS778" s="231"/>
      <c r="AT778" s="234"/>
      <c r="AU778" s="237"/>
      <c r="AV778" s="231"/>
      <c r="AW778" s="234"/>
      <c r="AX778" s="237"/>
      <c r="AY778" s="231"/>
      <c r="AZ778" s="234"/>
      <c r="BA778" s="237"/>
      <c r="BB778" s="231"/>
      <c r="BC778" s="234"/>
      <c r="BD778" s="299"/>
      <c r="BE778" s="302"/>
      <c r="BF778" s="302"/>
      <c r="BG778" s="305"/>
    </row>
    <row r="779" spans="2:60" ht="85.9" hidden="1" customHeight="1" thickBot="1">
      <c r="B779" s="94" t="s">
        <v>119</v>
      </c>
      <c r="C779" s="83" t="s">
        <v>118</v>
      </c>
      <c r="D779" s="88" t="s">
        <v>117</v>
      </c>
      <c r="E779" s="93" t="s">
        <v>116</v>
      </c>
      <c r="F779" s="92"/>
      <c r="G779" s="91"/>
      <c r="H779" s="90" t="s">
        <v>115</v>
      </c>
      <c r="I779" s="88" t="s">
        <v>43</v>
      </c>
      <c r="J779" s="88" t="s">
        <v>114</v>
      </c>
      <c r="K779" s="88" t="s">
        <v>44</v>
      </c>
      <c r="L779" s="227" t="s">
        <v>113</v>
      </c>
      <c r="M779" s="270"/>
      <c r="N779" s="227" t="s">
        <v>112</v>
      </c>
      <c r="O779" s="270"/>
      <c r="P779" s="227" t="s">
        <v>112</v>
      </c>
      <c r="Q779" s="228"/>
      <c r="R779" s="227" t="s">
        <v>112</v>
      </c>
      <c r="S779" s="228"/>
      <c r="T779" s="227" t="s">
        <v>112</v>
      </c>
      <c r="U779" s="228"/>
      <c r="V779" s="227" t="s">
        <v>112</v>
      </c>
      <c r="W779" s="228"/>
      <c r="X779" s="227" t="s">
        <v>112</v>
      </c>
      <c r="Y779" s="228"/>
      <c r="Z779" s="227" t="s">
        <v>112</v>
      </c>
      <c r="AA779" s="228"/>
      <c r="AB779" s="227" t="s">
        <v>112</v>
      </c>
      <c r="AC779" s="228"/>
      <c r="AD779" s="227" t="s">
        <v>112</v>
      </c>
      <c r="AE779" s="228"/>
      <c r="AF779" s="244" t="s">
        <v>111</v>
      </c>
      <c r="AG779" s="228"/>
      <c r="AH779" s="90" t="s">
        <v>110</v>
      </c>
      <c r="AI779" s="89" t="s">
        <v>109</v>
      </c>
      <c r="AJ779" s="88" t="s">
        <v>108</v>
      </c>
      <c r="AK779" s="88" t="s">
        <v>107</v>
      </c>
      <c r="AL779" s="87" t="s">
        <v>106</v>
      </c>
      <c r="AM779" s="86"/>
      <c r="AN779" s="86"/>
      <c r="AO779" s="84" t="s">
        <v>105</v>
      </c>
      <c r="AP779" s="83" t="s">
        <v>104</v>
      </c>
      <c r="AQ779" s="82" t="s">
        <v>103</v>
      </c>
      <c r="AR779" s="84" t="s">
        <v>102</v>
      </c>
      <c r="AS779" s="83" t="s">
        <v>101</v>
      </c>
      <c r="AT779" s="82" t="s">
        <v>100</v>
      </c>
      <c r="AU779" s="84" t="s">
        <v>99</v>
      </c>
      <c r="AV779" s="83" t="s">
        <v>98</v>
      </c>
      <c r="AW779" s="85" t="s">
        <v>97</v>
      </c>
      <c r="AX779" s="84" t="s">
        <v>96</v>
      </c>
      <c r="AY779" s="83" t="s">
        <v>95</v>
      </c>
      <c r="AZ779" s="82" t="s">
        <v>94</v>
      </c>
      <c r="BA779" s="84" t="s">
        <v>93</v>
      </c>
      <c r="BB779" s="83" t="s">
        <v>92</v>
      </c>
      <c r="BC779" s="82" t="s">
        <v>91</v>
      </c>
      <c r="BD779" s="81" t="s">
        <v>90</v>
      </c>
      <c r="BE779" s="80" t="s">
        <v>89</v>
      </c>
      <c r="BF779" s="80" t="s">
        <v>88</v>
      </c>
      <c r="BG779" s="79" t="s">
        <v>87</v>
      </c>
    </row>
    <row r="780" spans="2:60" ht="48" hidden="1" thickBot="1">
      <c r="B780" s="78" t="s">
        <v>127</v>
      </c>
      <c r="C780" s="77"/>
      <c r="D780" s="76"/>
      <c r="E780" s="267"/>
      <c r="F780" s="268"/>
      <c r="G780" s="269"/>
      <c r="H780" s="75" t="s">
        <v>85</v>
      </c>
      <c r="I780" s="74"/>
      <c r="J780" s="74"/>
      <c r="K780" s="73"/>
      <c r="L780" s="72"/>
      <c r="M780" s="68"/>
      <c r="N780" s="72"/>
      <c r="O780" s="68"/>
      <c r="P780" s="72"/>
      <c r="Q780" s="68"/>
      <c r="R780" s="72"/>
      <c r="S780" s="68"/>
      <c r="T780" s="72"/>
      <c r="U780" s="68"/>
      <c r="V780" s="72"/>
      <c r="W780" s="68"/>
      <c r="X780" s="72"/>
      <c r="Y780" s="68"/>
      <c r="Z780" s="72"/>
      <c r="AA780" s="71"/>
      <c r="AB780" s="70"/>
      <c r="AC780" s="70"/>
      <c r="AD780" s="70"/>
      <c r="AE780" s="70"/>
      <c r="AF780" s="69" t="s">
        <v>84</v>
      </c>
      <c r="AG780" s="68"/>
      <c r="AH780" s="68"/>
      <c r="AI780" s="68"/>
      <c r="AJ780" s="67"/>
      <c r="AK780" s="67"/>
      <c r="AL780" s="66"/>
      <c r="AM780" s="65"/>
      <c r="AN780" s="65"/>
      <c r="AO780" s="64">
        <f t="shared" ref="AO780:BG780" si="55">SUM(AO781:AO792)</f>
        <v>0</v>
      </c>
      <c r="AP780" s="63">
        <f t="shared" si="55"/>
        <v>0</v>
      </c>
      <c r="AQ780" s="62">
        <f t="shared" si="55"/>
        <v>0</v>
      </c>
      <c r="AR780" s="64">
        <f t="shared" si="55"/>
        <v>0</v>
      </c>
      <c r="AS780" s="63">
        <f t="shared" si="55"/>
        <v>0</v>
      </c>
      <c r="AT780" s="62">
        <f t="shared" si="55"/>
        <v>0</v>
      </c>
      <c r="AU780" s="64">
        <f t="shared" si="55"/>
        <v>0</v>
      </c>
      <c r="AV780" s="63">
        <f t="shared" si="55"/>
        <v>0</v>
      </c>
      <c r="AW780" s="62">
        <f t="shared" si="55"/>
        <v>0</v>
      </c>
      <c r="AX780" s="64">
        <f t="shared" si="55"/>
        <v>0</v>
      </c>
      <c r="AY780" s="63">
        <f t="shared" si="55"/>
        <v>0</v>
      </c>
      <c r="AZ780" s="62">
        <f t="shared" si="55"/>
        <v>0</v>
      </c>
      <c r="BA780" s="64">
        <f t="shared" si="55"/>
        <v>0</v>
      </c>
      <c r="BB780" s="63">
        <f t="shared" si="55"/>
        <v>0</v>
      </c>
      <c r="BC780" s="62">
        <f t="shared" si="55"/>
        <v>0</v>
      </c>
      <c r="BD780" s="61">
        <f t="shared" si="55"/>
        <v>0</v>
      </c>
      <c r="BE780" s="60">
        <f t="shared" si="55"/>
        <v>0</v>
      </c>
      <c r="BF780" s="60">
        <f t="shared" si="55"/>
        <v>0</v>
      </c>
      <c r="BG780" s="59">
        <f t="shared" si="55"/>
        <v>0</v>
      </c>
      <c r="BH780" s="58" t="s">
        <v>83</v>
      </c>
    </row>
    <row r="781" spans="2:60" ht="28.15" hidden="1" customHeight="1">
      <c r="B781" s="29"/>
      <c r="C781" s="263">
        <v>1</v>
      </c>
      <c r="D781" s="47"/>
      <c r="E781" s="46"/>
      <c r="F781" s="46"/>
      <c r="G781" s="45"/>
      <c r="H781" s="255"/>
      <c r="I781" s="259"/>
      <c r="J781" s="259"/>
      <c r="K781" s="259"/>
      <c r="L781" s="42" t="s">
        <v>82</v>
      </c>
      <c r="M781" s="41"/>
      <c r="N781" s="42" t="s">
        <v>81</v>
      </c>
      <c r="O781" s="41"/>
      <c r="P781" s="42" t="s">
        <v>80</v>
      </c>
      <c r="Q781" s="41"/>
      <c r="R781" s="42" t="s">
        <v>79</v>
      </c>
      <c r="S781" s="41"/>
      <c r="T781" s="42" t="s">
        <v>78</v>
      </c>
      <c r="U781" s="41"/>
      <c r="V781" s="42" t="s">
        <v>77</v>
      </c>
      <c r="W781" s="41"/>
      <c r="X781" s="42" t="s">
        <v>76</v>
      </c>
      <c r="Y781" s="41"/>
      <c r="Z781" s="42" t="s">
        <v>75</v>
      </c>
      <c r="AA781" s="41"/>
      <c r="AB781" s="44" t="s">
        <v>74</v>
      </c>
      <c r="AC781" s="43"/>
      <c r="AD781" s="42" t="s">
        <v>73</v>
      </c>
      <c r="AE781" s="41"/>
      <c r="AF781" s="40"/>
      <c r="AG781" s="41"/>
      <c r="AH781" s="40"/>
      <c r="AI781" s="39"/>
      <c r="AJ781" s="245"/>
      <c r="AK781" s="245"/>
      <c r="AL781" s="38"/>
      <c r="AM781" s="7"/>
      <c r="AN781" s="7"/>
      <c r="AO781" s="238">
        <f>SUMPRODUCT(LEN($M781:$AE784)-LEN(SUBSTITUTE($M781:$AE784,"A", "")))</f>
        <v>0</v>
      </c>
      <c r="AP781" s="229">
        <f>SUMPRODUCT(LEN($AH781:$AH784)-LEN(SUBSTITUTE($AH781:$AH784,"A", "")))</f>
        <v>0</v>
      </c>
      <c r="AQ781" s="232">
        <f>SUMPRODUCT(LEN($AG781:$AG784)-LEN(SUBSTITUTE($AG781:$AG784,"A", "")))</f>
        <v>0</v>
      </c>
      <c r="AR781" s="235">
        <f>SUMPRODUCT(LEN($M781:$AE784)-LEN(SUBSTITUTE($M781:$AE784,"S", "")))</f>
        <v>0</v>
      </c>
      <c r="AS781" s="229">
        <f>SUMPRODUCT(LEN($AH781:$AH784)-LEN(SUBSTITUTE($AH781:$AH784,"S", "")))</f>
        <v>0</v>
      </c>
      <c r="AT781" s="232">
        <f>SUMPRODUCT(LEN($AG781:$AG784)-LEN(SUBSTITUTE($AG781:$AG784,"S", "")))</f>
        <v>0</v>
      </c>
      <c r="AU781" s="235">
        <f>SUMPRODUCT(LEN($M781:$AE784)-LEN(SUBSTITUTE($M781:$AE784,"F", "")))</f>
        <v>0</v>
      </c>
      <c r="AV781" s="229">
        <f>SUMPRODUCT(LEN($AH781:$AH784)-LEN(SUBSTITUTE($AH781:$AH784,"F", "")))</f>
        <v>0</v>
      </c>
      <c r="AW781" s="232">
        <f>SUMPRODUCT(LEN($AG781:$AG784)-LEN(SUBSTITUTE($AG781:$AG784,"F", "")))</f>
        <v>0</v>
      </c>
      <c r="AX781" s="235">
        <f>SUMPRODUCT(LEN($M781:$AE784)-LEN(SUBSTITUTE($M781:$AE784,"G", "")))</f>
        <v>0</v>
      </c>
      <c r="AY781" s="229">
        <f>SUMPRODUCT(LEN($AH781:$AH784)-LEN(SUBSTITUTE($AH781:$AH784,"G", "")))</f>
        <v>0</v>
      </c>
      <c r="AZ781" s="232">
        <f>SUMPRODUCT(LEN($AG781:$AG784)-LEN(SUBSTITUTE($AG781:$AG784,"G", "")))</f>
        <v>0</v>
      </c>
      <c r="BA781" s="235">
        <f>SUMPRODUCT(LEN($M781:$AE784)-LEN(SUBSTITUTE($M781:$AE784,"M", "")))</f>
        <v>0</v>
      </c>
      <c r="BB781" s="229">
        <f>SUMPRODUCT(LEN($AH781:$AH784)-LEN(SUBSTITUTE($AH781:$AH784,"M", "")))</f>
        <v>0</v>
      </c>
      <c r="BC781" s="232">
        <f>SUMPRODUCT(LEN($AG781:$AG784)-LEN(SUBSTITUTE($AG781:$AG784,"M", "")))</f>
        <v>0</v>
      </c>
      <c r="BD781" s="297">
        <f>SUMPRODUCT(LEN($AI781:$AI784)-LEN(SUBSTITUTE($AI781:$AI784,"S", "")))</f>
        <v>0</v>
      </c>
      <c r="BE781" s="300">
        <f>SUMPRODUCT(LEN($AI781:$AI784)-LEN(SUBSTITUTE($AI781:$AI784,"F", "")))</f>
        <v>0</v>
      </c>
      <c r="BF781" s="300">
        <f>SUMPRODUCT(LEN($AI781:$AI784)-LEN(SUBSTITUTE($AI781:$AI784,"G", "")))</f>
        <v>0</v>
      </c>
      <c r="BG781" s="303">
        <f>SUMPRODUCT(LEN($AI781:$AI784)-LEN(SUBSTITUTE($AI781:$AI784,"M", "")))</f>
        <v>0</v>
      </c>
    </row>
    <row r="782" spans="2:60" ht="28.15" hidden="1" customHeight="1" thickBot="1">
      <c r="B782" s="29"/>
      <c r="C782" s="264"/>
      <c r="D782" s="37"/>
      <c r="E782" s="36"/>
      <c r="F782" s="36"/>
      <c r="G782" s="35"/>
      <c r="H782" s="256"/>
      <c r="I782" s="260"/>
      <c r="J782" s="260"/>
      <c r="K782" s="260"/>
      <c r="L782" s="32" t="s">
        <v>72</v>
      </c>
      <c r="M782" s="31"/>
      <c r="N782" s="32" t="s">
        <v>71</v>
      </c>
      <c r="O782" s="31"/>
      <c r="P782" s="32" t="s">
        <v>70</v>
      </c>
      <c r="Q782" s="31"/>
      <c r="R782" s="32" t="s">
        <v>69</v>
      </c>
      <c r="S782" s="31"/>
      <c r="T782" s="32" t="s">
        <v>68</v>
      </c>
      <c r="U782" s="31"/>
      <c r="V782" s="32" t="s">
        <v>67</v>
      </c>
      <c r="W782" s="31"/>
      <c r="X782" s="32" t="s">
        <v>66</v>
      </c>
      <c r="Y782" s="31"/>
      <c r="Z782" s="32" t="s">
        <v>65</v>
      </c>
      <c r="AA782" s="31"/>
      <c r="AB782" s="34" t="s">
        <v>64</v>
      </c>
      <c r="AC782" s="33"/>
      <c r="AD782" s="32" t="s">
        <v>63</v>
      </c>
      <c r="AE782" s="31"/>
      <c r="AF782" s="30"/>
      <c r="AG782" s="31"/>
      <c r="AH782" s="30"/>
      <c r="AI782" s="20"/>
      <c r="AJ782" s="246"/>
      <c r="AK782" s="246"/>
      <c r="AL782" s="19"/>
      <c r="AM782" s="7"/>
      <c r="AN782" s="7"/>
      <c r="AO782" s="239"/>
      <c r="AP782" s="230"/>
      <c r="AQ782" s="233"/>
      <c r="AR782" s="236"/>
      <c r="AS782" s="230"/>
      <c r="AT782" s="233"/>
      <c r="AU782" s="236"/>
      <c r="AV782" s="230"/>
      <c r="AW782" s="233"/>
      <c r="AX782" s="236"/>
      <c r="AY782" s="230"/>
      <c r="AZ782" s="233"/>
      <c r="BA782" s="236"/>
      <c r="BB782" s="230"/>
      <c r="BC782" s="233"/>
      <c r="BD782" s="298"/>
      <c r="BE782" s="301"/>
      <c r="BF782" s="301"/>
      <c r="BG782" s="304"/>
    </row>
    <row r="783" spans="2:60" ht="28.15" hidden="1" customHeight="1">
      <c r="B783" s="29"/>
      <c r="C783" s="265"/>
      <c r="D783" s="28"/>
      <c r="E783" s="27"/>
      <c r="F783" s="27"/>
      <c r="G783" s="26"/>
      <c r="H783" s="257"/>
      <c r="I783" s="261"/>
      <c r="J783" s="261"/>
      <c r="K783" s="261"/>
      <c r="L783" s="23" t="s">
        <v>62</v>
      </c>
      <c r="M783" s="22"/>
      <c r="N783" s="23" t="s">
        <v>61</v>
      </c>
      <c r="O783" s="22"/>
      <c r="P783" s="23" t="s">
        <v>60</v>
      </c>
      <c r="Q783" s="22"/>
      <c r="R783" s="23" t="s">
        <v>59</v>
      </c>
      <c r="S783" s="22"/>
      <c r="T783" s="23" t="s">
        <v>58</v>
      </c>
      <c r="U783" s="22"/>
      <c r="V783" s="23" t="s">
        <v>57</v>
      </c>
      <c r="W783" s="22"/>
      <c r="X783" s="23" t="s">
        <v>56</v>
      </c>
      <c r="Y783" s="22"/>
      <c r="Z783" s="23" t="s">
        <v>55</v>
      </c>
      <c r="AA783" s="22"/>
      <c r="AB783" s="25" t="s">
        <v>54</v>
      </c>
      <c r="AC783" s="24"/>
      <c r="AD783" s="23">
        <v>39</v>
      </c>
      <c r="AE783" s="22"/>
      <c r="AF783" s="21"/>
      <c r="AG783" s="22"/>
      <c r="AH783" s="21"/>
      <c r="AI783" s="20"/>
      <c r="AJ783" s="246"/>
      <c r="AK783" s="246"/>
      <c r="AL783" s="19"/>
      <c r="AM783" s="7"/>
      <c r="AN783" s="7"/>
      <c r="AO783" s="239"/>
      <c r="AP783" s="230"/>
      <c r="AQ783" s="233"/>
      <c r="AR783" s="236"/>
      <c r="AS783" s="230"/>
      <c r="AT783" s="233"/>
      <c r="AU783" s="236"/>
      <c r="AV783" s="230"/>
      <c r="AW783" s="233"/>
      <c r="AX783" s="236"/>
      <c r="AY783" s="230"/>
      <c r="AZ783" s="233"/>
      <c r="BA783" s="236"/>
      <c r="BB783" s="230"/>
      <c r="BC783" s="233"/>
      <c r="BD783" s="298"/>
      <c r="BE783" s="301"/>
      <c r="BF783" s="301"/>
      <c r="BG783" s="304"/>
    </row>
    <row r="784" spans="2:60" ht="28.15" hidden="1" customHeight="1" thickBot="1">
      <c r="B784" s="29"/>
      <c r="C784" s="266"/>
      <c r="D784" s="57"/>
      <c r="E784" s="56"/>
      <c r="F784" s="56"/>
      <c r="G784" s="55"/>
      <c r="H784" s="258"/>
      <c r="I784" s="262"/>
      <c r="J784" s="262"/>
      <c r="K784" s="262"/>
      <c r="L784" s="52" t="s">
        <v>53</v>
      </c>
      <c r="M784" s="51"/>
      <c r="N784" s="52" t="s">
        <v>52</v>
      </c>
      <c r="O784" s="51"/>
      <c r="P784" s="52" t="s">
        <v>51</v>
      </c>
      <c r="Q784" s="51"/>
      <c r="R784" s="52" t="s">
        <v>50</v>
      </c>
      <c r="S784" s="51"/>
      <c r="T784" s="52">
        <v>20</v>
      </c>
      <c r="U784" s="51"/>
      <c r="V784" s="52" t="s">
        <v>49</v>
      </c>
      <c r="W784" s="51"/>
      <c r="X784" s="52" t="s">
        <v>48</v>
      </c>
      <c r="Y784" s="51"/>
      <c r="Z784" s="52" t="s">
        <v>47</v>
      </c>
      <c r="AA784" s="51"/>
      <c r="AB784" s="54" t="s">
        <v>46</v>
      </c>
      <c r="AC784" s="53"/>
      <c r="AD784" s="52" t="s">
        <v>45</v>
      </c>
      <c r="AE784" s="51"/>
      <c r="AF784" s="50"/>
      <c r="AG784" s="51"/>
      <c r="AH784" s="50"/>
      <c r="AI784" s="49"/>
      <c r="AJ784" s="248"/>
      <c r="AK784" s="248"/>
      <c r="AL784" s="48"/>
      <c r="AM784" s="7"/>
      <c r="AN784" s="7"/>
      <c r="AO784" s="240"/>
      <c r="AP784" s="231"/>
      <c r="AQ784" s="234"/>
      <c r="AR784" s="237"/>
      <c r="AS784" s="231"/>
      <c r="AT784" s="234"/>
      <c r="AU784" s="237"/>
      <c r="AV784" s="231"/>
      <c r="AW784" s="234"/>
      <c r="AX784" s="237"/>
      <c r="AY784" s="231"/>
      <c r="AZ784" s="234"/>
      <c r="BA784" s="237"/>
      <c r="BB784" s="231"/>
      <c r="BC784" s="234"/>
      <c r="BD784" s="299"/>
      <c r="BE784" s="302"/>
      <c r="BF784" s="302"/>
      <c r="BG784" s="305"/>
    </row>
    <row r="785" spans="2:60" ht="28.15" hidden="1" customHeight="1">
      <c r="B785" s="29"/>
      <c r="C785" s="263">
        <v>2</v>
      </c>
      <c r="D785" s="47"/>
      <c r="E785" s="46"/>
      <c r="F785" s="46"/>
      <c r="G785" s="45"/>
      <c r="H785" s="255"/>
      <c r="I785" s="259"/>
      <c r="J785" s="259"/>
      <c r="K785" s="259"/>
      <c r="L785" s="42" t="s">
        <v>82</v>
      </c>
      <c r="M785" s="41"/>
      <c r="N785" s="42" t="s">
        <v>81</v>
      </c>
      <c r="O785" s="41"/>
      <c r="P785" s="42" t="s">
        <v>80</v>
      </c>
      <c r="Q785" s="41"/>
      <c r="R785" s="42" t="s">
        <v>79</v>
      </c>
      <c r="S785" s="41"/>
      <c r="T785" s="42" t="s">
        <v>78</v>
      </c>
      <c r="U785" s="41"/>
      <c r="V785" s="42" t="s">
        <v>77</v>
      </c>
      <c r="W785" s="41"/>
      <c r="X785" s="42" t="s">
        <v>76</v>
      </c>
      <c r="Y785" s="41"/>
      <c r="Z785" s="42" t="s">
        <v>75</v>
      </c>
      <c r="AA785" s="41"/>
      <c r="AB785" s="44" t="s">
        <v>74</v>
      </c>
      <c r="AC785" s="43"/>
      <c r="AD785" s="42" t="s">
        <v>73</v>
      </c>
      <c r="AE785" s="41"/>
      <c r="AF785" s="40"/>
      <c r="AG785" s="41"/>
      <c r="AH785" s="40"/>
      <c r="AI785" s="39"/>
      <c r="AJ785" s="249"/>
      <c r="AK785" s="252"/>
      <c r="AL785" s="38"/>
      <c r="AM785" s="7"/>
      <c r="AN785" s="7"/>
      <c r="AO785" s="238">
        <f>SUMPRODUCT(LEN($M785:$AE788)-LEN(SUBSTITUTE($M785:$AE788,"A", "")))</f>
        <v>0</v>
      </c>
      <c r="AP785" s="229">
        <f>SUMPRODUCT(LEN($AH785:$AH788)-LEN(SUBSTITUTE($AH785:$AH788,"A", "")))</f>
        <v>0</v>
      </c>
      <c r="AQ785" s="232">
        <f>SUMPRODUCT(LEN($AG785:$AG788)-LEN(SUBSTITUTE($AG785:$AG788,"A", "")))</f>
        <v>0</v>
      </c>
      <c r="AR785" s="235">
        <f>SUMPRODUCT(LEN($M785:$AE788)-LEN(SUBSTITUTE($M785:$AE788,"S", "")))</f>
        <v>0</v>
      </c>
      <c r="AS785" s="229">
        <f>SUMPRODUCT(LEN($AH785:$AH788)-LEN(SUBSTITUTE($AH785:$AH788,"S", "")))</f>
        <v>0</v>
      </c>
      <c r="AT785" s="232">
        <f>SUMPRODUCT(LEN($AG785:$AG788)-LEN(SUBSTITUTE($AG785:$AG788,"S", "")))</f>
        <v>0</v>
      </c>
      <c r="AU785" s="235">
        <f>SUMPRODUCT(LEN($M785:$AE788)-LEN(SUBSTITUTE($M785:$AE788,"F", "")))</f>
        <v>0</v>
      </c>
      <c r="AV785" s="229">
        <f>SUMPRODUCT(LEN($AH785:$AH788)-LEN(SUBSTITUTE($AH785:$AH788,"F", "")))</f>
        <v>0</v>
      </c>
      <c r="AW785" s="232">
        <f>SUMPRODUCT(LEN($AG785:$AG788)-LEN(SUBSTITUTE($AG785:$AG788,"F", "")))</f>
        <v>0</v>
      </c>
      <c r="AX785" s="235">
        <f>SUMPRODUCT(LEN($M785:$AE788)-LEN(SUBSTITUTE($M785:$AE788,"G", "")))</f>
        <v>0</v>
      </c>
      <c r="AY785" s="229">
        <f>SUMPRODUCT(LEN($AH785:$AH788)-LEN(SUBSTITUTE($AH785:$AH788,"G", "")))</f>
        <v>0</v>
      </c>
      <c r="AZ785" s="232">
        <f>SUMPRODUCT(LEN($AG785:$AG788)-LEN(SUBSTITUTE($AG785:$AG788,"G", "")))</f>
        <v>0</v>
      </c>
      <c r="BA785" s="235">
        <f>SUMPRODUCT(LEN($M785:$AE788)-LEN(SUBSTITUTE($M785:$AE788,"M", "")))</f>
        <v>0</v>
      </c>
      <c r="BB785" s="229">
        <f>SUMPRODUCT(LEN($AH785:$AH788)-LEN(SUBSTITUTE($AH785:$AH788,"M", "")))</f>
        <v>0</v>
      </c>
      <c r="BC785" s="232">
        <f>SUMPRODUCT(LEN($AG785:$AG788)-LEN(SUBSTITUTE($AG785:$AG788,"M", "")))</f>
        <v>0</v>
      </c>
      <c r="BD785" s="297">
        <f>SUMPRODUCT(LEN($AI785:$AI788)-LEN(SUBSTITUTE($AI785:$AI788,"S", "")))</f>
        <v>0</v>
      </c>
      <c r="BE785" s="300">
        <f>SUMPRODUCT(LEN($AI785:$AI788)-LEN(SUBSTITUTE($AI785:$AI788,"F", "")))</f>
        <v>0</v>
      </c>
      <c r="BF785" s="300">
        <f>SUMPRODUCT(LEN($AI785:$AI788)-LEN(SUBSTITUTE($AI785:$AI788,"G", "")))</f>
        <v>0</v>
      </c>
      <c r="BG785" s="303">
        <f>SUMPRODUCT(LEN($AI785:$AI788)-LEN(SUBSTITUTE($AI785:$AI788,"M", "")))</f>
        <v>0</v>
      </c>
    </row>
    <row r="786" spans="2:60" ht="28.15" hidden="1" customHeight="1" thickBot="1">
      <c r="B786" s="29"/>
      <c r="C786" s="264"/>
      <c r="D786" s="37"/>
      <c r="E786" s="36"/>
      <c r="F786" s="36"/>
      <c r="G786" s="35"/>
      <c r="H786" s="256"/>
      <c r="I786" s="260"/>
      <c r="J786" s="260"/>
      <c r="K786" s="260"/>
      <c r="L786" s="32" t="s">
        <v>72</v>
      </c>
      <c r="M786" s="31"/>
      <c r="N786" s="32" t="s">
        <v>71</v>
      </c>
      <c r="O786" s="31"/>
      <c r="P786" s="32" t="s">
        <v>70</v>
      </c>
      <c r="Q786" s="31"/>
      <c r="R786" s="32" t="s">
        <v>69</v>
      </c>
      <c r="S786" s="31"/>
      <c r="T786" s="32" t="s">
        <v>68</v>
      </c>
      <c r="U786" s="31"/>
      <c r="V786" s="32" t="s">
        <v>67</v>
      </c>
      <c r="W786" s="31"/>
      <c r="X786" s="32" t="s">
        <v>66</v>
      </c>
      <c r="Y786" s="31"/>
      <c r="Z786" s="32" t="s">
        <v>65</v>
      </c>
      <c r="AA786" s="31"/>
      <c r="AB786" s="34" t="s">
        <v>64</v>
      </c>
      <c r="AC786" s="33"/>
      <c r="AD786" s="32" t="s">
        <v>63</v>
      </c>
      <c r="AE786" s="31"/>
      <c r="AF786" s="30"/>
      <c r="AG786" s="31"/>
      <c r="AH786" s="30"/>
      <c r="AI786" s="20"/>
      <c r="AJ786" s="250"/>
      <c r="AK786" s="253"/>
      <c r="AL786" s="19"/>
      <c r="AM786" s="7"/>
      <c r="AN786" s="7"/>
      <c r="AO786" s="239"/>
      <c r="AP786" s="230"/>
      <c r="AQ786" s="233"/>
      <c r="AR786" s="236"/>
      <c r="AS786" s="230"/>
      <c r="AT786" s="233"/>
      <c r="AU786" s="236"/>
      <c r="AV786" s="230"/>
      <c r="AW786" s="233"/>
      <c r="AX786" s="236"/>
      <c r="AY786" s="230"/>
      <c r="AZ786" s="233"/>
      <c r="BA786" s="236"/>
      <c r="BB786" s="230"/>
      <c r="BC786" s="233"/>
      <c r="BD786" s="298"/>
      <c r="BE786" s="301"/>
      <c r="BF786" s="301"/>
      <c r="BG786" s="304"/>
    </row>
    <row r="787" spans="2:60" ht="28.15" hidden="1" customHeight="1">
      <c r="B787" s="29"/>
      <c r="C787" s="265"/>
      <c r="D787" s="28"/>
      <c r="E787" s="27"/>
      <c r="F787" s="27"/>
      <c r="G787" s="26"/>
      <c r="H787" s="257"/>
      <c r="I787" s="261"/>
      <c r="J787" s="261"/>
      <c r="K787" s="261"/>
      <c r="L787" s="23" t="s">
        <v>62</v>
      </c>
      <c r="M787" s="22"/>
      <c r="N787" s="23" t="s">
        <v>61</v>
      </c>
      <c r="O787" s="22"/>
      <c r="P787" s="23" t="s">
        <v>60</v>
      </c>
      <c r="Q787" s="22"/>
      <c r="R787" s="23" t="s">
        <v>59</v>
      </c>
      <c r="S787" s="22"/>
      <c r="T787" s="23" t="s">
        <v>58</v>
      </c>
      <c r="U787" s="22"/>
      <c r="V787" s="23" t="s">
        <v>57</v>
      </c>
      <c r="W787" s="22"/>
      <c r="X787" s="23" t="s">
        <v>56</v>
      </c>
      <c r="Y787" s="22"/>
      <c r="Z787" s="23" t="s">
        <v>55</v>
      </c>
      <c r="AA787" s="22"/>
      <c r="AB787" s="25" t="s">
        <v>54</v>
      </c>
      <c r="AC787" s="24"/>
      <c r="AD787" s="23">
        <v>39</v>
      </c>
      <c r="AE787" s="22"/>
      <c r="AF787" s="21"/>
      <c r="AG787" s="22"/>
      <c r="AH787" s="21"/>
      <c r="AI787" s="20"/>
      <c r="AJ787" s="250"/>
      <c r="AK787" s="253"/>
      <c r="AL787" s="19"/>
      <c r="AM787" s="7"/>
      <c r="AN787" s="7"/>
      <c r="AO787" s="239"/>
      <c r="AP787" s="230"/>
      <c r="AQ787" s="233"/>
      <c r="AR787" s="236"/>
      <c r="AS787" s="230"/>
      <c r="AT787" s="233"/>
      <c r="AU787" s="236"/>
      <c r="AV787" s="230"/>
      <c r="AW787" s="233"/>
      <c r="AX787" s="236"/>
      <c r="AY787" s="230"/>
      <c r="AZ787" s="233"/>
      <c r="BA787" s="236"/>
      <c r="BB787" s="230"/>
      <c r="BC787" s="233"/>
      <c r="BD787" s="298"/>
      <c r="BE787" s="301"/>
      <c r="BF787" s="301"/>
      <c r="BG787" s="304"/>
    </row>
    <row r="788" spans="2:60" ht="28.15" hidden="1" customHeight="1" thickBot="1">
      <c r="B788" s="29"/>
      <c r="C788" s="266"/>
      <c r="D788" s="57"/>
      <c r="E788" s="56"/>
      <c r="F788" s="56"/>
      <c r="G788" s="55"/>
      <c r="H788" s="258"/>
      <c r="I788" s="262"/>
      <c r="J788" s="262"/>
      <c r="K788" s="262"/>
      <c r="L788" s="52" t="s">
        <v>53</v>
      </c>
      <c r="M788" s="51"/>
      <c r="N788" s="52" t="s">
        <v>52</v>
      </c>
      <c r="O788" s="51"/>
      <c r="P788" s="52" t="s">
        <v>51</v>
      </c>
      <c r="Q788" s="51"/>
      <c r="R788" s="52" t="s">
        <v>50</v>
      </c>
      <c r="S788" s="51"/>
      <c r="T788" s="52">
        <v>20</v>
      </c>
      <c r="U788" s="51"/>
      <c r="V788" s="52" t="s">
        <v>49</v>
      </c>
      <c r="W788" s="51"/>
      <c r="X788" s="52" t="s">
        <v>48</v>
      </c>
      <c r="Y788" s="51"/>
      <c r="Z788" s="52" t="s">
        <v>47</v>
      </c>
      <c r="AA788" s="51"/>
      <c r="AB788" s="54" t="s">
        <v>46</v>
      </c>
      <c r="AC788" s="53"/>
      <c r="AD788" s="52" t="s">
        <v>45</v>
      </c>
      <c r="AE788" s="51"/>
      <c r="AF788" s="50"/>
      <c r="AG788" s="51"/>
      <c r="AH788" s="50"/>
      <c r="AI788" s="49"/>
      <c r="AJ788" s="251"/>
      <c r="AK788" s="254"/>
      <c r="AL788" s="48"/>
      <c r="AM788" s="7"/>
      <c r="AN788" s="7"/>
      <c r="AO788" s="240"/>
      <c r="AP788" s="231"/>
      <c r="AQ788" s="234"/>
      <c r="AR788" s="237"/>
      <c r="AS788" s="231"/>
      <c r="AT788" s="234"/>
      <c r="AU788" s="237"/>
      <c r="AV788" s="231"/>
      <c r="AW788" s="234"/>
      <c r="AX788" s="237"/>
      <c r="AY788" s="231"/>
      <c r="AZ788" s="234"/>
      <c r="BA788" s="237"/>
      <c r="BB788" s="231"/>
      <c r="BC788" s="234"/>
      <c r="BD788" s="299"/>
      <c r="BE788" s="302"/>
      <c r="BF788" s="302"/>
      <c r="BG788" s="305"/>
    </row>
    <row r="789" spans="2:60" ht="28.15" hidden="1" customHeight="1">
      <c r="B789" s="29"/>
      <c r="C789" s="263">
        <v>3</v>
      </c>
      <c r="D789" s="47"/>
      <c r="E789" s="46"/>
      <c r="F789" s="46"/>
      <c r="G789" s="45"/>
      <c r="H789" s="255"/>
      <c r="I789" s="259"/>
      <c r="J789" s="259"/>
      <c r="K789" s="259"/>
      <c r="L789" s="42" t="s">
        <v>82</v>
      </c>
      <c r="M789" s="41"/>
      <c r="N789" s="42" t="s">
        <v>81</v>
      </c>
      <c r="O789" s="41"/>
      <c r="P789" s="42" t="s">
        <v>80</v>
      </c>
      <c r="Q789" s="41"/>
      <c r="R789" s="42" t="s">
        <v>79</v>
      </c>
      <c r="S789" s="41"/>
      <c r="T789" s="42" t="s">
        <v>78</v>
      </c>
      <c r="U789" s="41"/>
      <c r="V789" s="42" t="s">
        <v>77</v>
      </c>
      <c r="W789" s="41"/>
      <c r="X789" s="42" t="s">
        <v>76</v>
      </c>
      <c r="Y789" s="41"/>
      <c r="Z789" s="42" t="s">
        <v>75</v>
      </c>
      <c r="AA789" s="41"/>
      <c r="AB789" s="44" t="s">
        <v>74</v>
      </c>
      <c r="AC789" s="43"/>
      <c r="AD789" s="42" t="s">
        <v>73</v>
      </c>
      <c r="AE789" s="41"/>
      <c r="AF789" s="40"/>
      <c r="AG789" s="41"/>
      <c r="AH789" s="40"/>
      <c r="AI789" s="39"/>
      <c r="AJ789" s="245"/>
      <c r="AK789" s="245"/>
      <c r="AL789" s="38"/>
      <c r="AM789" s="7"/>
      <c r="AN789" s="7"/>
      <c r="AO789" s="238">
        <f>SUMPRODUCT(LEN($M789:$AE792)-LEN(SUBSTITUTE($M789:$AE792,"A", "")))</f>
        <v>0</v>
      </c>
      <c r="AP789" s="229">
        <f>SUMPRODUCT(LEN($AH789:$AH792)-LEN(SUBSTITUTE($AH789:$AH792,"A", "")))</f>
        <v>0</v>
      </c>
      <c r="AQ789" s="232">
        <f>SUMPRODUCT(LEN($AG789:$AG792)-LEN(SUBSTITUTE($AG789:$AG792,"A", "")))</f>
        <v>0</v>
      </c>
      <c r="AR789" s="235">
        <f>SUMPRODUCT(LEN($M789:$AE792)-LEN(SUBSTITUTE($M789:$AE792,"S", "")))</f>
        <v>0</v>
      </c>
      <c r="AS789" s="229">
        <f>SUMPRODUCT(LEN($AH789:$AH792)-LEN(SUBSTITUTE($AH789:$AH792,"S", "")))</f>
        <v>0</v>
      </c>
      <c r="AT789" s="232">
        <f>SUMPRODUCT(LEN($AG789:$AG792)-LEN(SUBSTITUTE($AG789:$AG792,"S", "")))</f>
        <v>0</v>
      </c>
      <c r="AU789" s="235">
        <f>SUMPRODUCT(LEN($M789:$AE792)-LEN(SUBSTITUTE($M789:$AE792,"F", "")))</f>
        <v>0</v>
      </c>
      <c r="AV789" s="229">
        <f>SUMPRODUCT(LEN($AH789:$AH792)-LEN(SUBSTITUTE($AH789:$AH792,"F", "")))</f>
        <v>0</v>
      </c>
      <c r="AW789" s="232">
        <f>SUMPRODUCT(LEN($AG789:$AG792)-LEN(SUBSTITUTE($AG789:$AG792,"F", "")))</f>
        <v>0</v>
      </c>
      <c r="AX789" s="235">
        <f>SUMPRODUCT(LEN($M789:$AE792)-LEN(SUBSTITUTE($M789:$AE792,"G", "")))</f>
        <v>0</v>
      </c>
      <c r="AY789" s="229">
        <f>SUMPRODUCT(LEN($AH789:$AH792)-LEN(SUBSTITUTE($AH789:$AH792,"G", "")))</f>
        <v>0</v>
      </c>
      <c r="AZ789" s="232">
        <f>SUMPRODUCT(LEN($AG789:$AG792)-LEN(SUBSTITUTE($AG789:$AG792,"G", "")))</f>
        <v>0</v>
      </c>
      <c r="BA789" s="235">
        <f>SUMPRODUCT(LEN($M789:$AE792)-LEN(SUBSTITUTE($M789:$AE792,"M", "")))</f>
        <v>0</v>
      </c>
      <c r="BB789" s="229">
        <f>SUMPRODUCT(LEN($AH789:$AH792)-LEN(SUBSTITUTE($AH789:$AH792,"M", "")))</f>
        <v>0</v>
      </c>
      <c r="BC789" s="232">
        <f>SUMPRODUCT(LEN($AG789:$AG792)-LEN(SUBSTITUTE($AG789:$AG792,"M", "")))</f>
        <v>0</v>
      </c>
      <c r="BD789" s="297">
        <f>SUMPRODUCT(LEN($AI789:$AI792)-LEN(SUBSTITUTE($AI789:$AI792,"S", "")))</f>
        <v>0</v>
      </c>
      <c r="BE789" s="300">
        <f>SUMPRODUCT(LEN($AI789:$AI792)-LEN(SUBSTITUTE($AI789:$AI792,"F", "")))</f>
        <v>0</v>
      </c>
      <c r="BF789" s="300">
        <f>SUMPRODUCT(LEN($AI789:$AI792)-LEN(SUBSTITUTE($AI789:$AI792,"G", "")))</f>
        <v>0</v>
      </c>
      <c r="BG789" s="303">
        <f>SUMPRODUCT(LEN($AI789:$AI792)-LEN(SUBSTITUTE($AI789:$AI792,"M", "")))</f>
        <v>0</v>
      </c>
    </row>
    <row r="790" spans="2:60" ht="28.15" hidden="1" customHeight="1" thickBot="1">
      <c r="B790" s="29"/>
      <c r="C790" s="264"/>
      <c r="D790" s="37"/>
      <c r="E790" s="36"/>
      <c r="F790" s="36"/>
      <c r="G790" s="35"/>
      <c r="H790" s="256"/>
      <c r="I790" s="260"/>
      <c r="J790" s="260"/>
      <c r="K790" s="260"/>
      <c r="L790" s="32" t="s">
        <v>72</v>
      </c>
      <c r="M790" s="31"/>
      <c r="N790" s="32" t="s">
        <v>71</v>
      </c>
      <c r="O790" s="31"/>
      <c r="P790" s="32" t="s">
        <v>70</v>
      </c>
      <c r="Q790" s="31"/>
      <c r="R790" s="32" t="s">
        <v>69</v>
      </c>
      <c r="S790" s="31"/>
      <c r="T790" s="32" t="s">
        <v>68</v>
      </c>
      <c r="U790" s="31"/>
      <c r="V790" s="32" t="s">
        <v>67</v>
      </c>
      <c r="W790" s="31"/>
      <c r="X790" s="32" t="s">
        <v>66</v>
      </c>
      <c r="Y790" s="31"/>
      <c r="Z790" s="32" t="s">
        <v>65</v>
      </c>
      <c r="AA790" s="31"/>
      <c r="AB790" s="34" t="s">
        <v>64</v>
      </c>
      <c r="AC790" s="33"/>
      <c r="AD790" s="32" t="s">
        <v>63</v>
      </c>
      <c r="AE790" s="31"/>
      <c r="AF790" s="30"/>
      <c r="AG790" s="31"/>
      <c r="AH790" s="30"/>
      <c r="AI790" s="20"/>
      <c r="AJ790" s="246"/>
      <c r="AK790" s="246"/>
      <c r="AL790" s="19"/>
      <c r="AM790" s="7"/>
      <c r="AN790" s="7"/>
      <c r="AO790" s="239"/>
      <c r="AP790" s="230"/>
      <c r="AQ790" s="233"/>
      <c r="AR790" s="236"/>
      <c r="AS790" s="230"/>
      <c r="AT790" s="233"/>
      <c r="AU790" s="236"/>
      <c r="AV790" s="230"/>
      <c r="AW790" s="233"/>
      <c r="AX790" s="236"/>
      <c r="AY790" s="230"/>
      <c r="AZ790" s="233"/>
      <c r="BA790" s="236"/>
      <c r="BB790" s="230"/>
      <c r="BC790" s="233"/>
      <c r="BD790" s="298"/>
      <c r="BE790" s="301"/>
      <c r="BF790" s="301"/>
      <c r="BG790" s="304"/>
    </row>
    <row r="791" spans="2:60" ht="28.15" hidden="1" customHeight="1">
      <c r="B791" s="29"/>
      <c r="C791" s="265"/>
      <c r="D791" s="28"/>
      <c r="E791" s="27"/>
      <c r="F791" s="27"/>
      <c r="G791" s="26"/>
      <c r="H791" s="257"/>
      <c r="I791" s="261"/>
      <c r="J791" s="261"/>
      <c r="K791" s="261"/>
      <c r="L791" s="23" t="s">
        <v>62</v>
      </c>
      <c r="M791" s="22"/>
      <c r="N791" s="23" t="s">
        <v>61</v>
      </c>
      <c r="O791" s="22"/>
      <c r="P791" s="23" t="s">
        <v>60</v>
      </c>
      <c r="Q791" s="22"/>
      <c r="R791" s="23" t="s">
        <v>59</v>
      </c>
      <c r="S791" s="22"/>
      <c r="T791" s="23" t="s">
        <v>58</v>
      </c>
      <c r="U791" s="22"/>
      <c r="V791" s="23" t="s">
        <v>57</v>
      </c>
      <c r="W791" s="22"/>
      <c r="X791" s="23" t="s">
        <v>56</v>
      </c>
      <c r="Y791" s="22"/>
      <c r="Z791" s="23" t="s">
        <v>55</v>
      </c>
      <c r="AA791" s="22"/>
      <c r="AB791" s="25" t="s">
        <v>54</v>
      </c>
      <c r="AC791" s="24"/>
      <c r="AD791" s="23">
        <v>39</v>
      </c>
      <c r="AE791" s="22"/>
      <c r="AF791" s="21"/>
      <c r="AG791" s="22"/>
      <c r="AH791" s="21"/>
      <c r="AI791" s="20"/>
      <c r="AJ791" s="246"/>
      <c r="AK791" s="246"/>
      <c r="AL791" s="19"/>
      <c r="AM791" s="7"/>
      <c r="AN791" s="7"/>
      <c r="AO791" s="239"/>
      <c r="AP791" s="230"/>
      <c r="AQ791" s="233"/>
      <c r="AR791" s="236"/>
      <c r="AS791" s="230"/>
      <c r="AT791" s="233"/>
      <c r="AU791" s="236"/>
      <c r="AV791" s="230"/>
      <c r="AW791" s="233"/>
      <c r="AX791" s="236"/>
      <c r="AY791" s="230"/>
      <c r="AZ791" s="233"/>
      <c r="BA791" s="236"/>
      <c r="BB791" s="230"/>
      <c r="BC791" s="233"/>
      <c r="BD791" s="298"/>
      <c r="BE791" s="301"/>
      <c r="BF791" s="301"/>
      <c r="BG791" s="304"/>
    </row>
    <row r="792" spans="2:60" ht="28.15" hidden="1" customHeight="1" thickBot="1">
      <c r="B792" s="18"/>
      <c r="C792" s="271"/>
      <c r="D792" s="17"/>
      <c r="E792" s="16"/>
      <c r="F792" s="16"/>
      <c r="G792" s="15"/>
      <c r="H792" s="258"/>
      <c r="I792" s="272"/>
      <c r="J792" s="272"/>
      <c r="K792" s="272"/>
      <c r="L792" s="12" t="s">
        <v>53</v>
      </c>
      <c r="M792" s="11"/>
      <c r="N792" s="12" t="s">
        <v>52</v>
      </c>
      <c r="O792" s="11"/>
      <c r="P792" s="12" t="s">
        <v>51</v>
      </c>
      <c r="Q792" s="11"/>
      <c r="R792" s="12" t="s">
        <v>50</v>
      </c>
      <c r="S792" s="11"/>
      <c r="T792" s="12">
        <v>20</v>
      </c>
      <c r="U792" s="11"/>
      <c r="V792" s="12" t="s">
        <v>49</v>
      </c>
      <c r="W792" s="11"/>
      <c r="X792" s="12" t="s">
        <v>48</v>
      </c>
      <c r="Y792" s="11"/>
      <c r="Z792" s="12" t="s">
        <v>47</v>
      </c>
      <c r="AA792" s="11"/>
      <c r="AB792" s="14" t="s">
        <v>46</v>
      </c>
      <c r="AC792" s="13"/>
      <c r="AD792" s="12" t="s">
        <v>45</v>
      </c>
      <c r="AE792" s="11"/>
      <c r="AF792" s="10"/>
      <c r="AG792" s="11"/>
      <c r="AH792" s="10"/>
      <c r="AI792" s="9"/>
      <c r="AJ792" s="247"/>
      <c r="AK792" s="247"/>
      <c r="AL792" s="8"/>
      <c r="AM792" s="7"/>
      <c r="AN792" s="7"/>
      <c r="AO792" s="240"/>
      <c r="AP792" s="231"/>
      <c r="AQ792" s="234"/>
      <c r="AR792" s="237"/>
      <c r="AS792" s="231"/>
      <c r="AT792" s="234"/>
      <c r="AU792" s="237"/>
      <c r="AV792" s="231"/>
      <c r="AW792" s="234"/>
      <c r="AX792" s="237"/>
      <c r="AY792" s="231"/>
      <c r="AZ792" s="234"/>
      <c r="BA792" s="237"/>
      <c r="BB792" s="231"/>
      <c r="BC792" s="234"/>
      <c r="BD792" s="299"/>
      <c r="BE792" s="302"/>
      <c r="BF792" s="302"/>
      <c r="BG792" s="305"/>
    </row>
    <row r="793" spans="2:60" ht="85.9" hidden="1" customHeight="1" thickBot="1">
      <c r="B793" s="94" t="s">
        <v>119</v>
      </c>
      <c r="C793" s="83" t="s">
        <v>118</v>
      </c>
      <c r="D793" s="88" t="s">
        <v>117</v>
      </c>
      <c r="E793" s="93" t="s">
        <v>116</v>
      </c>
      <c r="F793" s="92"/>
      <c r="G793" s="91"/>
      <c r="H793" s="90" t="s">
        <v>115</v>
      </c>
      <c r="I793" s="88" t="s">
        <v>43</v>
      </c>
      <c r="J793" s="88" t="s">
        <v>114</v>
      </c>
      <c r="K793" s="88" t="s">
        <v>44</v>
      </c>
      <c r="L793" s="227" t="s">
        <v>113</v>
      </c>
      <c r="M793" s="270"/>
      <c r="N793" s="227" t="s">
        <v>112</v>
      </c>
      <c r="O793" s="270"/>
      <c r="P793" s="227" t="s">
        <v>112</v>
      </c>
      <c r="Q793" s="228"/>
      <c r="R793" s="227" t="s">
        <v>112</v>
      </c>
      <c r="S793" s="228"/>
      <c r="T793" s="227" t="s">
        <v>112</v>
      </c>
      <c r="U793" s="228"/>
      <c r="V793" s="227" t="s">
        <v>112</v>
      </c>
      <c r="W793" s="228"/>
      <c r="X793" s="227" t="s">
        <v>112</v>
      </c>
      <c r="Y793" s="228"/>
      <c r="Z793" s="227" t="s">
        <v>112</v>
      </c>
      <c r="AA793" s="228"/>
      <c r="AB793" s="227" t="s">
        <v>112</v>
      </c>
      <c r="AC793" s="228"/>
      <c r="AD793" s="227" t="s">
        <v>112</v>
      </c>
      <c r="AE793" s="228"/>
      <c r="AF793" s="244" t="s">
        <v>111</v>
      </c>
      <c r="AG793" s="228"/>
      <c r="AH793" s="90" t="s">
        <v>110</v>
      </c>
      <c r="AI793" s="89" t="s">
        <v>109</v>
      </c>
      <c r="AJ793" s="88" t="s">
        <v>108</v>
      </c>
      <c r="AK793" s="88" t="s">
        <v>107</v>
      </c>
      <c r="AL793" s="87" t="s">
        <v>106</v>
      </c>
      <c r="AM793" s="86"/>
      <c r="AN793" s="86"/>
      <c r="AO793" s="84" t="s">
        <v>105</v>
      </c>
      <c r="AP793" s="83" t="s">
        <v>104</v>
      </c>
      <c r="AQ793" s="82" t="s">
        <v>103</v>
      </c>
      <c r="AR793" s="84" t="s">
        <v>102</v>
      </c>
      <c r="AS793" s="83" t="s">
        <v>101</v>
      </c>
      <c r="AT793" s="82" t="s">
        <v>100</v>
      </c>
      <c r="AU793" s="84" t="s">
        <v>99</v>
      </c>
      <c r="AV793" s="83" t="s">
        <v>98</v>
      </c>
      <c r="AW793" s="85" t="s">
        <v>97</v>
      </c>
      <c r="AX793" s="84" t="s">
        <v>96</v>
      </c>
      <c r="AY793" s="83" t="s">
        <v>95</v>
      </c>
      <c r="AZ793" s="82" t="s">
        <v>94</v>
      </c>
      <c r="BA793" s="84" t="s">
        <v>93</v>
      </c>
      <c r="BB793" s="83" t="s">
        <v>92</v>
      </c>
      <c r="BC793" s="82" t="s">
        <v>91</v>
      </c>
      <c r="BD793" s="81" t="s">
        <v>90</v>
      </c>
      <c r="BE793" s="80" t="s">
        <v>89</v>
      </c>
      <c r="BF793" s="80" t="s">
        <v>88</v>
      </c>
      <c r="BG793" s="79" t="s">
        <v>87</v>
      </c>
    </row>
    <row r="794" spans="2:60" ht="48" hidden="1" thickBot="1">
      <c r="B794" s="78" t="s">
        <v>126</v>
      </c>
      <c r="C794" s="77"/>
      <c r="D794" s="76"/>
      <c r="E794" s="267"/>
      <c r="F794" s="268"/>
      <c r="G794" s="269"/>
      <c r="H794" s="75" t="s">
        <v>85</v>
      </c>
      <c r="I794" s="74"/>
      <c r="J794" s="74"/>
      <c r="K794" s="73"/>
      <c r="L794" s="72"/>
      <c r="M794" s="68"/>
      <c r="N794" s="72"/>
      <c r="O794" s="68"/>
      <c r="P794" s="72"/>
      <c r="Q794" s="68"/>
      <c r="R794" s="72"/>
      <c r="S794" s="68"/>
      <c r="T794" s="72"/>
      <c r="U794" s="68"/>
      <c r="V794" s="72"/>
      <c r="W794" s="68"/>
      <c r="X794" s="72"/>
      <c r="Y794" s="68"/>
      <c r="Z794" s="72"/>
      <c r="AA794" s="71"/>
      <c r="AB794" s="70"/>
      <c r="AC794" s="70"/>
      <c r="AD794" s="70"/>
      <c r="AE794" s="70"/>
      <c r="AF794" s="69" t="s">
        <v>84</v>
      </c>
      <c r="AG794" s="68"/>
      <c r="AH794" s="68"/>
      <c r="AI794" s="68"/>
      <c r="AJ794" s="67"/>
      <c r="AK794" s="67"/>
      <c r="AL794" s="66"/>
      <c r="AM794" s="65"/>
      <c r="AN794" s="65"/>
      <c r="AO794" s="64">
        <f t="shared" ref="AO794:BG794" si="56">SUM(AO795:AO806)</f>
        <v>0</v>
      </c>
      <c r="AP794" s="63">
        <f t="shared" si="56"/>
        <v>0</v>
      </c>
      <c r="AQ794" s="62">
        <f t="shared" si="56"/>
        <v>0</v>
      </c>
      <c r="AR794" s="64">
        <f t="shared" si="56"/>
        <v>0</v>
      </c>
      <c r="AS794" s="63">
        <f t="shared" si="56"/>
        <v>0</v>
      </c>
      <c r="AT794" s="62">
        <f t="shared" si="56"/>
        <v>0</v>
      </c>
      <c r="AU794" s="64">
        <f t="shared" si="56"/>
        <v>0</v>
      </c>
      <c r="AV794" s="63">
        <f t="shared" si="56"/>
        <v>0</v>
      </c>
      <c r="AW794" s="62">
        <f t="shared" si="56"/>
        <v>0</v>
      </c>
      <c r="AX794" s="64">
        <f t="shared" si="56"/>
        <v>0</v>
      </c>
      <c r="AY794" s="63">
        <f t="shared" si="56"/>
        <v>0</v>
      </c>
      <c r="AZ794" s="62">
        <f t="shared" si="56"/>
        <v>0</v>
      </c>
      <c r="BA794" s="64">
        <f t="shared" si="56"/>
        <v>0</v>
      </c>
      <c r="BB794" s="63">
        <f t="shared" si="56"/>
        <v>0</v>
      </c>
      <c r="BC794" s="62">
        <f t="shared" si="56"/>
        <v>0</v>
      </c>
      <c r="BD794" s="61">
        <f t="shared" si="56"/>
        <v>0</v>
      </c>
      <c r="BE794" s="60">
        <f t="shared" si="56"/>
        <v>0</v>
      </c>
      <c r="BF794" s="60">
        <f t="shared" si="56"/>
        <v>0</v>
      </c>
      <c r="BG794" s="59">
        <f t="shared" si="56"/>
        <v>0</v>
      </c>
      <c r="BH794" s="58" t="s">
        <v>83</v>
      </c>
    </row>
    <row r="795" spans="2:60" ht="28.15" hidden="1" customHeight="1">
      <c r="B795" s="29"/>
      <c r="C795" s="263">
        <v>1</v>
      </c>
      <c r="D795" s="47"/>
      <c r="E795" s="46"/>
      <c r="F795" s="46"/>
      <c r="G795" s="45"/>
      <c r="H795" s="255"/>
      <c r="I795" s="259"/>
      <c r="J795" s="259"/>
      <c r="K795" s="259"/>
      <c r="L795" s="42" t="s">
        <v>82</v>
      </c>
      <c r="M795" s="41"/>
      <c r="N795" s="42" t="s">
        <v>81</v>
      </c>
      <c r="O795" s="41"/>
      <c r="P795" s="42" t="s">
        <v>80</v>
      </c>
      <c r="Q795" s="41"/>
      <c r="R795" s="42" t="s">
        <v>79</v>
      </c>
      <c r="S795" s="41"/>
      <c r="T795" s="42" t="s">
        <v>78</v>
      </c>
      <c r="U795" s="41"/>
      <c r="V795" s="42" t="s">
        <v>77</v>
      </c>
      <c r="W795" s="41"/>
      <c r="X795" s="42" t="s">
        <v>76</v>
      </c>
      <c r="Y795" s="41"/>
      <c r="Z795" s="42" t="s">
        <v>75</v>
      </c>
      <c r="AA795" s="41"/>
      <c r="AB795" s="44" t="s">
        <v>74</v>
      </c>
      <c r="AC795" s="43"/>
      <c r="AD795" s="42" t="s">
        <v>73</v>
      </c>
      <c r="AE795" s="41"/>
      <c r="AF795" s="40"/>
      <c r="AG795" s="41"/>
      <c r="AH795" s="40"/>
      <c r="AI795" s="39"/>
      <c r="AJ795" s="245"/>
      <c r="AK795" s="245"/>
      <c r="AL795" s="38"/>
      <c r="AM795" s="7"/>
      <c r="AN795" s="7"/>
      <c r="AO795" s="238">
        <f>SUMPRODUCT(LEN($M795:$AE798)-LEN(SUBSTITUTE($M795:$AE798,"A", "")))</f>
        <v>0</v>
      </c>
      <c r="AP795" s="229">
        <f>SUMPRODUCT(LEN($AH795:$AH798)-LEN(SUBSTITUTE($AH795:$AH798,"A", "")))</f>
        <v>0</v>
      </c>
      <c r="AQ795" s="232">
        <f>SUMPRODUCT(LEN($AG795:$AG798)-LEN(SUBSTITUTE($AG795:$AG798,"A", "")))</f>
        <v>0</v>
      </c>
      <c r="AR795" s="235">
        <f>SUMPRODUCT(LEN($M795:$AE798)-LEN(SUBSTITUTE($M795:$AE798,"S", "")))</f>
        <v>0</v>
      </c>
      <c r="AS795" s="229">
        <f>SUMPRODUCT(LEN($AH795:$AH798)-LEN(SUBSTITUTE($AH795:$AH798,"S", "")))</f>
        <v>0</v>
      </c>
      <c r="AT795" s="232">
        <f>SUMPRODUCT(LEN($AG795:$AG798)-LEN(SUBSTITUTE($AG795:$AG798,"S", "")))</f>
        <v>0</v>
      </c>
      <c r="AU795" s="235">
        <f>SUMPRODUCT(LEN($M795:$AE798)-LEN(SUBSTITUTE($M795:$AE798,"F", "")))</f>
        <v>0</v>
      </c>
      <c r="AV795" s="229">
        <f>SUMPRODUCT(LEN($AH795:$AH798)-LEN(SUBSTITUTE($AH795:$AH798,"F", "")))</f>
        <v>0</v>
      </c>
      <c r="AW795" s="232">
        <f>SUMPRODUCT(LEN($AG795:$AG798)-LEN(SUBSTITUTE($AG795:$AG798,"F", "")))</f>
        <v>0</v>
      </c>
      <c r="AX795" s="235">
        <f>SUMPRODUCT(LEN($M795:$AE798)-LEN(SUBSTITUTE($M795:$AE798,"G", "")))</f>
        <v>0</v>
      </c>
      <c r="AY795" s="229">
        <f>SUMPRODUCT(LEN($AH795:$AH798)-LEN(SUBSTITUTE($AH795:$AH798,"G", "")))</f>
        <v>0</v>
      </c>
      <c r="AZ795" s="232">
        <f>SUMPRODUCT(LEN($AG795:$AG798)-LEN(SUBSTITUTE($AG795:$AG798,"G", "")))</f>
        <v>0</v>
      </c>
      <c r="BA795" s="235">
        <f>SUMPRODUCT(LEN($M795:$AE798)-LEN(SUBSTITUTE($M795:$AE798,"M", "")))</f>
        <v>0</v>
      </c>
      <c r="BB795" s="229">
        <f>SUMPRODUCT(LEN($AH795:$AH798)-LEN(SUBSTITUTE($AH795:$AH798,"M", "")))</f>
        <v>0</v>
      </c>
      <c r="BC795" s="232">
        <f>SUMPRODUCT(LEN($AG795:$AG798)-LEN(SUBSTITUTE($AG795:$AG798,"M", "")))</f>
        <v>0</v>
      </c>
      <c r="BD795" s="297">
        <f>SUMPRODUCT(LEN($AI795:$AI798)-LEN(SUBSTITUTE($AI795:$AI798,"S", "")))</f>
        <v>0</v>
      </c>
      <c r="BE795" s="300">
        <f>SUMPRODUCT(LEN($AI795:$AI798)-LEN(SUBSTITUTE($AI795:$AI798,"F", "")))</f>
        <v>0</v>
      </c>
      <c r="BF795" s="300">
        <f>SUMPRODUCT(LEN($AI795:$AI798)-LEN(SUBSTITUTE($AI795:$AI798,"G", "")))</f>
        <v>0</v>
      </c>
      <c r="BG795" s="303">
        <f>SUMPRODUCT(LEN($AI795:$AI798)-LEN(SUBSTITUTE($AI795:$AI798,"M", "")))</f>
        <v>0</v>
      </c>
    </row>
    <row r="796" spans="2:60" ht="28.15" hidden="1" customHeight="1" thickBot="1">
      <c r="B796" s="29"/>
      <c r="C796" s="264"/>
      <c r="D796" s="37"/>
      <c r="E796" s="36"/>
      <c r="F796" s="36"/>
      <c r="G796" s="35"/>
      <c r="H796" s="256"/>
      <c r="I796" s="260"/>
      <c r="J796" s="260"/>
      <c r="K796" s="260"/>
      <c r="L796" s="32" t="s">
        <v>72</v>
      </c>
      <c r="M796" s="31"/>
      <c r="N796" s="32" t="s">
        <v>71</v>
      </c>
      <c r="O796" s="31"/>
      <c r="P796" s="32" t="s">
        <v>70</v>
      </c>
      <c r="Q796" s="31"/>
      <c r="R796" s="32" t="s">
        <v>69</v>
      </c>
      <c r="S796" s="31"/>
      <c r="T796" s="32" t="s">
        <v>68</v>
      </c>
      <c r="U796" s="31"/>
      <c r="V796" s="32" t="s">
        <v>67</v>
      </c>
      <c r="W796" s="31"/>
      <c r="X796" s="32" t="s">
        <v>66</v>
      </c>
      <c r="Y796" s="31"/>
      <c r="Z796" s="32" t="s">
        <v>65</v>
      </c>
      <c r="AA796" s="31"/>
      <c r="AB796" s="34" t="s">
        <v>64</v>
      </c>
      <c r="AC796" s="33"/>
      <c r="AD796" s="32" t="s">
        <v>63</v>
      </c>
      <c r="AE796" s="31"/>
      <c r="AF796" s="30"/>
      <c r="AG796" s="31"/>
      <c r="AH796" s="30"/>
      <c r="AI796" s="20"/>
      <c r="AJ796" s="246"/>
      <c r="AK796" s="246"/>
      <c r="AL796" s="19"/>
      <c r="AM796" s="7"/>
      <c r="AN796" s="7"/>
      <c r="AO796" s="239"/>
      <c r="AP796" s="230"/>
      <c r="AQ796" s="233"/>
      <c r="AR796" s="236"/>
      <c r="AS796" s="230"/>
      <c r="AT796" s="233"/>
      <c r="AU796" s="236"/>
      <c r="AV796" s="230"/>
      <c r="AW796" s="233"/>
      <c r="AX796" s="236"/>
      <c r="AY796" s="230"/>
      <c r="AZ796" s="233"/>
      <c r="BA796" s="236"/>
      <c r="BB796" s="230"/>
      <c r="BC796" s="233"/>
      <c r="BD796" s="298"/>
      <c r="BE796" s="301"/>
      <c r="BF796" s="301"/>
      <c r="BG796" s="304"/>
    </row>
    <row r="797" spans="2:60" ht="28.15" hidden="1" customHeight="1">
      <c r="B797" s="29"/>
      <c r="C797" s="265"/>
      <c r="D797" s="28"/>
      <c r="E797" s="27"/>
      <c r="F797" s="27"/>
      <c r="G797" s="26"/>
      <c r="H797" s="257"/>
      <c r="I797" s="261"/>
      <c r="J797" s="261"/>
      <c r="K797" s="261"/>
      <c r="L797" s="23" t="s">
        <v>62</v>
      </c>
      <c r="M797" s="22"/>
      <c r="N797" s="23" t="s">
        <v>61</v>
      </c>
      <c r="O797" s="22"/>
      <c r="P797" s="23" t="s">
        <v>60</v>
      </c>
      <c r="Q797" s="22"/>
      <c r="R797" s="23" t="s">
        <v>59</v>
      </c>
      <c r="S797" s="22"/>
      <c r="T797" s="23" t="s">
        <v>58</v>
      </c>
      <c r="U797" s="22"/>
      <c r="V797" s="23" t="s">
        <v>57</v>
      </c>
      <c r="W797" s="22"/>
      <c r="X797" s="23" t="s">
        <v>56</v>
      </c>
      <c r="Y797" s="22"/>
      <c r="Z797" s="23" t="s">
        <v>55</v>
      </c>
      <c r="AA797" s="22"/>
      <c r="AB797" s="25" t="s">
        <v>54</v>
      </c>
      <c r="AC797" s="24"/>
      <c r="AD797" s="23">
        <v>39</v>
      </c>
      <c r="AE797" s="22"/>
      <c r="AF797" s="21"/>
      <c r="AG797" s="22"/>
      <c r="AH797" s="21"/>
      <c r="AI797" s="20"/>
      <c r="AJ797" s="246"/>
      <c r="AK797" s="246"/>
      <c r="AL797" s="19"/>
      <c r="AM797" s="7"/>
      <c r="AN797" s="7"/>
      <c r="AO797" s="239"/>
      <c r="AP797" s="230"/>
      <c r="AQ797" s="233"/>
      <c r="AR797" s="236"/>
      <c r="AS797" s="230"/>
      <c r="AT797" s="233"/>
      <c r="AU797" s="236"/>
      <c r="AV797" s="230"/>
      <c r="AW797" s="233"/>
      <c r="AX797" s="236"/>
      <c r="AY797" s="230"/>
      <c r="AZ797" s="233"/>
      <c r="BA797" s="236"/>
      <c r="BB797" s="230"/>
      <c r="BC797" s="233"/>
      <c r="BD797" s="298"/>
      <c r="BE797" s="301"/>
      <c r="BF797" s="301"/>
      <c r="BG797" s="304"/>
    </row>
    <row r="798" spans="2:60" ht="28.15" hidden="1" customHeight="1" thickBot="1">
      <c r="B798" s="29"/>
      <c r="C798" s="266"/>
      <c r="D798" s="57"/>
      <c r="E798" s="56"/>
      <c r="F798" s="56"/>
      <c r="G798" s="55"/>
      <c r="H798" s="258"/>
      <c r="I798" s="262"/>
      <c r="J798" s="262"/>
      <c r="K798" s="262"/>
      <c r="L798" s="52" t="s">
        <v>53</v>
      </c>
      <c r="M798" s="51"/>
      <c r="N798" s="52" t="s">
        <v>52</v>
      </c>
      <c r="O798" s="51"/>
      <c r="P798" s="52" t="s">
        <v>51</v>
      </c>
      <c r="Q798" s="51"/>
      <c r="R798" s="52" t="s">
        <v>50</v>
      </c>
      <c r="S798" s="51"/>
      <c r="T798" s="52">
        <v>20</v>
      </c>
      <c r="U798" s="51"/>
      <c r="V798" s="52" t="s">
        <v>49</v>
      </c>
      <c r="W798" s="51"/>
      <c r="X798" s="52" t="s">
        <v>48</v>
      </c>
      <c r="Y798" s="51"/>
      <c r="Z798" s="52" t="s">
        <v>47</v>
      </c>
      <c r="AA798" s="51"/>
      <c r="AB798" s="54" t="s">
        <v>46</v>
      </c>
      <c r="AC798" s="53"/>
      <c r="AD798" s="52" t="s">
        <v>45</v>
      </c>
      <c r="AE798" s="51"/>
      <c r="AF798" s="50"/>
      <c r="AG798" s="51"/>
      <c r="AH798" s="50"/>
      <c r="AI798" s="49"/>
      <c r="AJ798" s="248"/>
      <c r="AK798" s="248"/>
      <c r="AL798" s="48"/>
      <c r="AM798" s="7"/>
      <c r="AN798" s="7"/>
      <c r="AO798" s="240"/>
      <c r="AP798" s="231"/>
      <c r="AQ798" s="234"/>
      <c r="AR798" s="237"/>
      <c r="AS798" s="231"/>
      <c r="AT798" s="234"/>
      <c r="AU798" s="237"/>
      <c r="AV798" s="231"/>
      <c r="AW798" s="234"/>
      <c r="AX798" s="237"/>
      <c r="AY798" s="231"/>
      <c r="AZ798" s="234"/>
      <c r="BA798" s="237"/>
      <c r="BB798" s="231"/>
      <c r="BC798" s="234"/>
      <c r="BD798" s="299"/>
      <c r="BE798" s="302"/>
      <c r="BF798" s="302"/>
      <c r="BG798" s="305"/>
    </row>
    <row r="799" spans="2:60" ht="28.15" hidden="1" customHeight="1">
      <c r="B799" s="29"/>
      <c r="C799" s="263">
        <v>2</v>
      </c>
      <c r="D799" s="47"/>
      <c r="E799" s="46"/>
      <c r="F799" s="46"/>
      <c r="G799" s="45"/>
      <c r="H799" s="255"/>
      <c r="I799" s="259"/>
      <c r="J799" s="259"/>
      <c r="K799" s="259"/>
      <c r="L799" s="42" t="s">
        <v>82</v>
      </c>
      <c r="M799" s="41"/>
      <c r="N799" s="42" t="s">
        <v>81</v>
      </c>
      <c r="O799" s="41"/>
      <c r="P799" s="42" t="s">
        <v>80</v>
      </c>
      <c r="Q799" s="41"/>
      <c r="R799" s="42" t="s">
        <v>79</v>
      </c>
      <c r="S799" s="41"/>
      <c r="T799" s="42" t="s">
        <v>78</v>
      </c>
      <c r="U799" s="41"/>
      <c r="V799" s="42" t="s">
        <v>77</v>
      </c>
      <c r="W799" s="41"/>
      <c r="X799" s="42" t="s">
        <v>76</v>
      </c>
      <c r="Y799" s="41"/>
      <c r="Z799" s="42" t="s">
        <v>75</v>
      </c>
      <c r="AA799" s="41"/>
      <c r="AB799" s="44" t="s">
        <v>74</v>
      </c>
      <c r="AC799" s="43"/>
      <c r="AD799" s="42" t="s">
        <v>73</v>
      </c>
      <c r="AE799" s="41"/>
      <c r="AF799" s="40"/>
      <c r="AG799" s="41"/>
      <c r="AH799" s="40"/>
      <c r="AI799" s="39"/>
      <c r="AJ799" s="249"/>
      <c r="AK799" s="252"/>
      <c r="AL799" s="38"/>
      <c r="AM799" s="7"/>
      <c r="AN799" s="7"/>
      <c r="AO799" s="238">
        <f>SUMPRODUCT(LEN($M799:$AE802)-LEN(SUBSTITUTE($M799:$AE802,"A", "")))</f>
        <v>0</v>
      </c>
      <c r="AP799" s="229">
        <f>SUMPRODUCT(LEN($AH799:$AH802)-LEN(SUBSTITUTE($AH799:$AH802,"A", "")))</f>
        <v>0</v>
      </c>
      <c r="AQ799" s="232">
        <f>SUMPRODUCT(LEN($AG799:$AG802)-LEN(SUBSTITUTE($AG799:$AG802,"A", "")))</f>
        <v>0</v>
      </c>
      <c r="AR799" s="235">
        <f>SUMPRODUCT(LEN($M799:$AE802)-LEN(SUBSTITUTE($M799:$AE802,"S", "")))</f>
        <v>0</v>
      </c>
      <c r="AS799" s="229">
        <f>SUMPRODUCT(LEN($AH799:$AH802)-LEN(SUBSTITUTE($AH799:$AH802,"S", "")))</f>
        <v>0</v>
      </c>
      <c r="AT799" s="232">
        <f>SUMPRODUCT(LEN($AG799:$AG802)-LEN(SUBSTITUTE($AG799:$AG802,"S", "")))</f>
        <v>0</v>
      </c>
      <c r="AU799" s="235">
        <f>SUMPRODUCT(LEN($M799:$AE802)-LEN(SUBSTITUTE($M799:$AE802,"F", "")))</f>
        <v>0</v>
      </c>
      <c r="AV799" s="229">
        <f>SUMPRODUCT(LEN($AH799:$AH802)-LEN(SUBSTITUTE($AH799:$AH802,"F", "")))</f>
        <v>0</v>
      </c>
      <c r="AW799" s="232">
        <f>SUMPRODUCT(LEN($AG799:$AG802)-LEN(SUBSTITUTE($AG799:$AG802,"F", "")))</f>
        <v>0</v>
      </c>
      <c r="AX799" s="235">
        <f>SUMPRODUCT(LEN($M799:$AE802)-LEN(SUBSTITUTE($M799:$AE802,"G", "")))</f>
        <v>0</v>
      </c>
      <c r="AY799" s="229">
        <f>SUMPRODUCT(LEN($AH799:$AH802)-LEN(SUBSTITUTE($AH799:$AH802,"G", "")))</f>
        <v>0</v>
      </c>
      <c r="AZ799" s="232">
        <f>SUMPRODUCT(LEN($AG799:$AG802)-LEN(SUBSTITUTE($AG799:$AG802,"G", "")))</f>
        <v>0</v>
      </c>
      <c r="BA799" s="235">
        <f>SUMPRODUCT(LEN($M799:$AE802)-LEN(SUBSTITUTE($M799:$AE802,"M", "")))</f>
        <v>0</v>
      </c>
      <c r="BB799" s="229">
        <f>SUMPRODUCT(LEN($AH799:$AH802)-LEN(SUBSTITUTE($AH799:$AH802,"M", "")))</f>
        <v>0</v>
      </c>
      <c r="BC799" s="232">
        <f>SUMPRODUCT(LEN($AG799:$AG802)-LEN(SUBSTITUTE($AG799:$AG802,"M", "")))</f>
        <v>0</v>
      </c>
      <c r="BD799" s="297">
        <f>SUMPRODUCT(LEN($AI799:$AI802)-LEN(SUBSTITUTE($AI799:$AI802,"S", "")))</f>
        <v>0</v>
      </c>
      <c r="BE799" s="300">
        <f>SUMPRODUCT(LEN($AI799:$AI802)-LEN(SUBSTITUTE($AI799:$AI802,"F", "")))</f>
        <v>0</v>
      </c>
      <c r="BF799" s="300">
        <f>SUMPRODUCT(LEN($AI799:$AI802)-LEN(SUBSTITUTE($AI799:$AI802,"G", "")))</f>
        <v>0</v>
      </c>
      <c r="BG799" s="303">
        <f>SUMPRODUCT(LEN($AI799:$AI802)-LEN(SUBSTITUTE($AI799:$AI802,"M", "")))</f>
        <v>0</v>
      </c>
    </row>
    <row r="800" spans="2:60" ht="28.15" hidden="1" customHeight="1" thickBot="1">
      <c r="B800" s="29"/>
      <c r="C800" s="264"/>
      <c r="D800" s="37"/>
      <c r="E800" s="36"/>
      <c r="F800" s="36"/>
      <c r="G800" s="35"/>
      <c r="H800" s="256"/>
      <c r="I800" s="260"/>
      <c r="J800" s="260"/>
      <c r="K800" s="260"/>
      <c r="L800" s="32" t="s">
        <v>72</v>
      </c>
      <c r="M800" s="31"/>
      <c r="N800" s="32" t="s">
        <v>71</v>
      </c>
      <c r="O800" s="31"/>
      <c r="P800" s="32" t="s">
        <v>70</v>
      </c>
      <c r="Q800" s="31"/>
      <c r="R800" s="32" t="s">
        <v>69</v>
      </c>
      <c r="S800" s="31"/>
      <c r="T800" s="32" t="s">
        <v>68</v>
      </c>
      <c r="U800" s="31"/>
      <c r="V800" s="32" t="s">
        <v>67</v>
      </c>
      <c r="W800" s="31"/>
      <c r="X800" s="32" t="s">
        <v>66</v>
      </c>
      <c r="Y800" s="31"/>
      <c r="Z800" s="32" t="s">
        <v>65</v>
      </c>
      <c r="AA800" s="31"/>
      <c r="AB800" s="34" t="s">
        <v>64</v>
      </c>
      <c r="AC800" s="33"/>
      <c r="AD800" s="32" t="s">
        <v>63</v>
      </c>
      <c r="AE800" s="31"/>
      <c r="AF800" s="30"/>
      <c r="AG800" s="31"/>
      <c r="AH800" s="30"/>
      <c r="AI800" s="20"/>
      <c r="AJ800" s="250"/>
      <c r="AK800" s="253"/>
      <c r="AL800" s="19"/>
      <c r="AM800" s="7"/>
      <c r="AN800" s="7"/>
      <c r="AO800" s="239"/>
      <c r="AP800" s="230"/>
      <c r="AQ800" s="233"/>
      <c r="AR800" s="236"/>
      <c r="AS800" s="230"/>
      <c r="AT800" s="233"/>
      <c r="AU800" s="236"/>
      <c r="AV800" s="230"/>
      <c r="AW800" s="233"/>
      <c r="AX800" s="236"/>
      <c r="AY800" s="230"/>
      <c r="AZ800" s="233"/>
      <c r="BA800" s="236"/>
      <c r="BB800" s="230"/>
      <c r="BC800" s="233"/>
      <c r="BD800" s="298"/>
      <c r="BE800" s="301"/>
      <c r="BF800" s="301"/>
      <c r="BG800" s="304"/>
    </row>
    <row r="801" spans="2:60" ht="28.15" hidden="1" customHeight="1">
      <c r="B801" s="29"/>
      <c r="C801" s="265"/>
      <c r="D801" s="28"/>
      <c r="E801" s="27"/>
      <c r="F801" s="27"/>
      <c r="G801" s="26"/>
      <c r="H801" s="257"/>
      <c r="I801" s="261"/>
      <c r="J801" s="261"/>
      <c r="K801" s="261"/>
      <c r="L801" s="23" t="s">
        <v>62</v>
      </c>
      <c r="M801" s="22"/>
      <c r="N801" s="23" t="s">
        <v>61</v>
      </c>
      <c r="O801" s="22"/>
      <c r="P801" s="23" t="s">
        <v>60</v>
      </c>
      <c r="Q801" s="22"/>
      <c r="R801" s="23" t="s">
        <v>59</v>
      </c>
      <c r="S801" s="22"/>
      <c r="T801" s="23" t="s">
        <v>58</v>
      </c>
      <c r="U801" s="22"/>
      <c r="V801" s="23" t="s">
        <v>57</v>
      </c>
      <c r="W801" s="22"/>
      <c r="X801" s="23" t="s">
        <v>56</v>
      </c>
      <c r="Y801" s="22"/>
      <c r="Z801" s="23" t="s">
        <v>55</v>
      </c>
      <c r="AA801" s="22"/>
      <c r="AB801" s="25" t="s">
        <v>54</v>
      </c>
      <c r="AC801" s="24"/>
      <c r="AD801" s="23">
        <v>39</v>
      </c>
      <c r="AE801" s="22"/>
      <c r="AF801" s="21"/>
      <c r="AG801" s="22"/>
      <c r="AH801" s="21"/>
      <c r="AI801" s="20"/>
      <c r="AJ801" s="250"/>
      <c r="AK801" s="253"/>
      <c r="AL801" s="19"/>
      <c r="AM801" s="7"/>
      <c r="AN801" s="7"/>
      <c r="AO801" s="239"/>
      <c r="AP801" s="230"/>
      <c r="AQ801" s="233"/>
      <c r="AR801" s="236"/>
      <c r="AS801" s="230"/>
      <c r="AT801" s="233"/>
      <c r="AU801" s="236"/>
      <c r="AV801" s="230"/>
      <c r="AW801" s="233"/>
      <c r="AX801" s="236"/>
      <c r="AY801" s="230"/>
      <c r="AZ801" s="233"/>
      <c r="BA801" s="236"/>
      <c r="BB801" s="230"/>
      <c r="BC801" s="233"/>
      <c r="BD801" s="298"/>
      <c r="BE801" s="301"/>
      <c r="BF801" s="301"/>
      <c r="BG801" s="304"/>
    </row>
    <row r="802" spans="2:60" ht="28.15" hidden="1" customHeight="1" thickBot="1">
      <c r="B802" s="29"/>
      <c r="C802" s="266"/>
      <c r="D802" s="57"/>
      <c r="E802" s="56"/>
      <c r="F802" s="56"/>
      <c r="G802" s="55"/>
      <c r="H802" s="258"/>
      <c r="I802" s="262"/>
      <c r="J802" s="262"/>
      <c r="K802" s="262"/>
      <c r="L802" s="52" t="s">
        <v>53</v>
      </c>
      <c r="M802" s="51"/>
      <c r="N802" s="52" t="s">
        <v>52</v>
      </c>
      <c r="O802" s="51"/>
      <c r="P802" s="52" t="s">
        <v>51</v>
      </c>
      <c r="Q802" s="51"/>
      <c r="R802" s="52" t="s">
        <v>50</v>
      </c>
      <c r="S802" s="51"/>
      <c r="T802" s="52">
        <v>20</v>
      </c>
      <c r="U802" s="51"/>
      <c r="V802" s="52" t="s">
        <v>49</v>
      </c>
      <c r="W802" s="51"/>
      <c r="X802" s="52" t="s">
        <v>48</v>
      </c>
      <c r="Y802" s="51"/>
      <c r="Z802" s="52" t="s">
        <v>47</v>
      </c>
      <c r="AA802" s="51"/>
      <c r="AB802" s="54" t="s">
        <v>46</v>
      </c>
      <c r="AC802" s="53"/>
      <c r="AD802" s="52" t="s">
        <v>45</v>
      </c>
      <c r="AE802" s="51"/>
      <c r="AF802" s="50"/>
      <c r="AG802" s="51"/>
      <c r="AH802" s="50"/>
      <c r="AI802" s="49"/>
      <c r="AJ802" s="251"/>
      <c r="AK802" s="254"/>
      <c r="AL802" s="48"/>
      <c r="AM802" s="7"/>
      <c r="AN802" s="7"/>
      <c r="AO802" s="240"/>
      <c r="AP802" s="231"/>
      <c r="AQ802" s="234"/>
      <c r="AR802" s="237"/>
      <c r="AS802" s="231"/>
      <c r="AT802" s="234"/>
      <c r="AU802" s="237"/>
      <c r="AV802" s="231"/>
      <c r="AW802" s="234"/>
      <c r="AX802" s="237"/>
      <c r="AY802" s="231"/>
      <c r="AZ802" s="234"/>
      <c r="BA802" s="237"/>
      <c r="BB802" s="231"/>
      <c r="BC802" s="234"/>
      <c r="BD802" s="299"/>
      <c r="BE802" s="302"/>
      <c r="BF802" s="302"/>
      <c r="BG802" s="305"/>
    </row>
    <row r="803" spans="2:60" ht="28.15" hidden="1" customHeight="1">
      <c r="B803" s="29"/>
      <c r="C803" s="263">
        <v>3</v>
      </c>
      <c r="D803" s="47"/>
      <c r="E803" s="46"/>
      <c r="F803" s="46"/>
      <c r="G803" s="45"/>
      <c r="H803" s="255"/>
      <c r="I803" s="259"/>
      <c r="J803" s="259"/>
      <c r="K803" s="259"/>
      <c r="L803" s="42" t="s">
        <v>82</v>
      </c>
      <c r="M803" s="41"/>
      <c r="N803" s="42" t="s">
        <v>81</v>
      </c>
      <c r="O803" s="41"/>
      <c r="P803" s="42" t="s">
        <v>80</v>
      </c>
      <c r="Q803" s="41"/>
      <c r="R803" s="42" t="s">
        <v>79</v>
      </c>
      <c r="S803" s="41"/>
      <c r="T803" s="42" t="s">
        <v>78</v>
      </c>
      <c r="U803" s="41"/>
      <c r="V803" s="42" t="s">
        <v>77</v>
      </c>
      <c r="W803" s="41"/>
      <c r="X803" s="42" t="s">
        <v>76</v>
      </c>
      <c r="Y803" s="41"/>
      <c r="Z803" s="42" t="s">
        <v>75</v>
      </c>
      <c r="AA803" s="41"/>
      <c r="AB803" s="44" t="s">
        <v>74</v>
      </c>
      <c r="AC803" s="43"/>
      <c r="AD803" s="42" t="s">
        <v>73</v>
      </c>
      <c r="AE803" s="41"/>
      <c r="AF803" s="40"/>
      <c r="AG803" s="41"/>
      <c r="AH803" s="40"/>
      <c r="AI803" s="39"/>
      <c r="AJ803" s="245"/>
      <c r="AK803" s="245"/>
      <c r="AL803" s="38"/>
      <c r="AM803" s="7"/>
      <c r="AN803" s="7"/>
      <c r="AO803" s="238">
        <f>SUMPRODUCT(LEN($M803:$AE806)-LEN(SUBSTITUTE($M803:$AE806,"A", "")))</f>
        <v>0</v>
      </c>
      <c r="AP803" s="229">
        <f>SUMPRODUCT(LEN($AH803:$AH806)-LEN(SUBSTITUTE($AH803:$AH806,"A", "")))</f>
        <v>0</v>
      </c>
      <c r="AQ803" s="232">
        <f>SUMPRODUCT(LEN($AG803:$AG806)-LEN(SUBSTITUTE($AG803:$AG806,"A", "")))</f>
        <v>0</v>
      </c>
      <c r="AR803" s="235">
        <f>SUMPRODUCT(LEN($M803:$AE806)-LEN(SUBSTITUTE($M803:$AE806,"S", "")))</f>
        <v>0</v>
      </c>
      <c r="AS803" s="229">
        <f>SUMPRODUCT(LEN($AH803:$AH806)-LEN(SUBSTITUTE($AH803:$AH806,"S", "")))</f>
        <v>0</v>
      </c>
      <c r="AT803" s="232">
        <f>SUMPRODUCT(LEN($AG803:$AG806)-LEN(SUBSTITUTE($AG803:$AG806,"S", "")))</f>
        <v>0</v>
      </c>
      <c r="AU803" s="235">
        <f>SUMPRODUCT(LEN($M803:$AE806)-LEN(SUBSTITUTE($M803:$AE806,"F", "")))</f>
        <v>0</v>
      </c>
      <c r="AV803" s="229">
        <f>SUMPRODUCT(LEN($AH803:$AH806)-LEN(SUBSTITUTE($AH803:$AH806,"F", "")))</f>
        <v>0</v>
      </c>
      <c r="AW803" s="232">
        <f>SUMPRODUCT(LEN($AG803:$AG806)-LEN(SUBSTITUTE($AG803:$AG806,"F", "")))</f>
        <v>0</v>
      </c>
      <c r="AX803" s="235">
        <f>SUMPRODUCT(LEN($M803:$AE806)-LEN(SUBSTITUTE($M803:$AE806,"G", "")))</f>
        <v>0</v>
      </c>
      <c r="AY803" s="229">
        <f>SUMPRODUCT(LEN($AH803:$AH806)-LEN(SUBSTITUTE($AH803:$AH806,"G", "")))</f>
        <v>0</v>
      </c>
      <c r="AZ803" s="232">
        <f>SUMPRODUCT(LEN($AG803:$AG806)-LEN(SUBSTITUTE($AG803:$AG806,"G", "")))</f>
        <v>0</v>
      </c>
      <c r="BA803" s="235">
        <f>SUMPRODUCT(LEN($M803:$AE806)-LEN(SUBSTITUTE($M803:$AE806,"M", "")))</f>
        <v>0</v>
      </c>
      <c r="BB803" s="229">
        <f>SUMPRODUCT(LEN($AH803:$AH806)-LEN(SUBSTITUTE($AH803:$AH806,"M", "")))</f>
        <v>0</v>
      </c>
      <c r="BC803" s="232">
        <f>SUMPRODUCT(LEN($AG803:$AG806)-LEN(SUBSTITUTE($AG803:$AG806,"M", "")))</f>
        <v>0</v>
      </c>
      <c r="BD803" s="297">
        <f>SUMPRODUCT(LEN($AI803:$AI806)-LEN(SUBSTITUTE($AI803:$AI806,"S", "")))</f>
        <v>0</v>
      </c>
      <c r="BE803" s="300">
        <f>SUMPRODUCT(LEN($AI803:$AI806)-LEN(SUBSTITUTE($AI803:$AI806,"F", "")))</f>
        <v>0</v>
      </c>
      <c r="BF803" s="300">
        <f>SUMPRODUCT(LEN($AI803:$AI806)-LEN(SUBSTITUTE($AI803:$AI806,"G", "")))</f>
        <v>0</v>
      </c>
      <c r="BG803" s="303">
        <f>SUMPRODUCT(LEN($AI803:$AI806)-LEN(SUBSTITUTE($AI803:$AI806,"M", "")))</f>
        <v>0</v>
      </c>
    </row>
    <row r="804" spans="2:60" ht="28.15" hidden="1" customHeight="1" thickBot="1">
      <c r="B804" s="29"/>
      <c r="C804" s="264"/>
      <c r="D804" s="37"/>
      <c r="E804" s="36"/>
      <c r="F804" s="36"/>
      <c r="G804" s="35"/>
      <c r="H804" s="256"/>
      <c r="I804" s="260"/>
      <c r="J804" s="260"/>
      <c r="K804" s="260"/>
      <c r="L804" s="32" t="s">
        <v>72</v>
      </c>
      <c r="M804" s="31"/>
      <c r="N804" s="32" t="s">
        <v>71</v>
      </c>
      <c r="O804" s="31"/>
      <c r="P804" s="32" t="s">
        <v>70</v>
      </c>
      <c r="Q804" s="31"/>
      <c r="R804" s="32" t="s">
        <v>69</v>
      </c>
      <c r="S804" s="31"/>
      <c r="T804" s="32" t="s">
        <v>68</v>
      </c>
      <c r="U804" s="31"/>
      <c r="V804" s="32" t="s">
        <v>67</v>
      </c>
      <c r="W804" s="31"/>
      <c r="X804" s="32" t="s">
        <v>66</v>
      </c>
      <c r="Y804" s="31"/>
      <c r="Z804" s="32" t="s">
        <v>65</v>
      </c>
      <c r="AA804" s="31"/>
      <c r="AB804" s="34" t="s">
        <v>64</v>
      </c>
      <c r="AC804" s="33"/>
      <c r="AD804" s="32" t="s">
        <v>63</v>
      </c>
      <c r="AE804" s="31"/>
      <c r="AF804" s="30"/>
      <c r="AG804" s="31"/>
      <c r="AH804" s="30"/>
      <c r="AI804" s="20"/>
      <c r="AJ804" s="246"/>
      <c r="AK804" s="246"/>
      <c r="AL804" s="19"/>
      <c r="AM804" s="7"/>
      <c r="AN804" s="7"/>
      <c r="AO804" s="239"/>
      <c r="AP804" s="230"/>
      <c r="AQ804" s="233"/>
      <c r="AR804" s="236"/>
      <c r="AS804" s="230"/>
      <c r="AT804" s="233"/>
      <c r="AU804" s="236"/>
      <c r="AV804" s="230"/>
      <c r="AW804" s="233"/>
      <c r="AX804" s="236"/>
      <c r="AY804" s="230"/>
      <c r="AZ804" s="233"/>
      <c r="BA804" s="236"/>
      <c r="BB804" s="230"/>
      <c r="BC804" s="233"/>
      <c r="BD804" s="298"/>
      <c r="BE804" s="301"/>
      <c r="BF804" s="301"/>
      <c r="BG804" s="304"/>
    </row>
    <row r="805" spans="2:60" ht="28.15" hidden="1" customHeight="1">
      <c r="B805" s="29"/>
      <c r="C805" s="265"/>
      <c r="D805" s="28"/>
      <c r="E805" s="27"/>
      <c r="F805" s="27"/>
      <c r="G805" s="26"/>
      <c r="H805" s="257"/>
      <c r="I805" s="261"/>
      <c r="J805" s="261"/>
      <c r="K805" s="261"/>
      <c r="L805" s="23" t="s">
        <v>62</v>
      </c>
      <c r="M805" s="22"/>
      <c r="N805" s="23" t="s">
        <v>61</v>
      </c>
      <c r="O805" s="22"/>
      <c r="P805" s="23" t="s">
        <v>60</v>
      </c>
      <c r="Q805" s="22"/>
      <c r="R805" s="23" t="s">
        <v>59</v>
      </c>
      <c r="S805" s="22"/>
      <c r="T805" s="23" t="s">
        <v>58</v>
      </c>
      <c r="U805" s="22"/>
      <c r="V805" s="23" t="s">
        <v>57</v>
      </c>
      <c r="W805" s="22"/>
      <c r="X805" s="23" t="s">
        <v>56</v>
      </c>
      <c r="Y805" s="22"/>
      <c r="Z805" s="23" t="s">
        <v>55</v>
      </c>
      <c r="AA805" s="22"/>
      <c r="AB805" s="25" t="s">
        <v>54</v>
      </c>
      <c r="AC805" s="24"/>
      <c r="AD805" s="23">
        <v>39</v>
      </c>
      <c r="AE805" s="22"/>
      <c r="AF805" s="21"/>
      <c r="AG805" s="22"/>
      <c r="AH805" s="21"/>
      <c r="AI805" s="20"/>
      <c r="AJ805" s="246"/>
      <c r="AK805" s="246"/>
      <c r="AL805" s="19"/>
      <c r="AM805" s="7"/>
      <c r="AN805" s="7"/>
      <c r="AO805" s="239"/>
      <c r="AP805" s="230"/>
      <c r="AQ805" s="233"/>
      <c r="AR805" s="236"/>
      <c r="AS805" s="230"/>
      <c r="AT805" s="233"/>
      <c r="AU805" s="236"/>
      <c r="AV805" s="230"/>
      <c r="AW805" s="233"/>
      <c r="AX805" s="236"/>
      <c r="AY805" s="230"/>
      <c r="AZ805" s="233"/>
      <c r="BA805" s="236"/>
      <c r="BB805" s="230"/>
      <c r="BC805" s="233"/>
      <c r="BD805" s="298"/>
      <c r="BE805" s="301"/>
      <c r="BF805" s="301"/>
      <c r="BG805" s="304"/>
    </row>
    <row r="806" spans="2:60" ht="28.15" hidden="1" customHeight="1" thickBot="1">
      <c r="B806" s="18"/>
      <c r="C806" s="271"/>
      <c r="D806" s="17"/>
      <c r="E806" s="16"/>
      <c r="F806" s="16"/>
      <c r="G806" s="15"/>
      <c r="H806" s="258"/>
      <c r="I806" s="272"/>
      <c r="J806" s="272"/>
      <c r="K806" s="272"/>
      <c r="L806" s="12" t="s">
        <v>53</v>
      </c>
      <c r="M806" s="11"/>
      <c r="N806" s="12" t="s">
        <v>52</v>
      </c>
      <c r="O806" s="11"/>
      <c r="P806" s="12" t="s">
        <v>51</v>
      </c>
      <c r="Q806" s="11"/>
      <c r="R806" s="12" t="s">
        <v>50</v>
      </c>
      <c r="S806" s="11"/>
      <c r="T806" s="12">
        <v>20</v>
      </c>
      <c r="U806" s="11"/>
      <c r="V806" s="12" t="s">
        <v>49</v>
      </c>
      <c r="W806" s="11"/>
      <c r="X806" s="12" t="s">
        <v>48</v>
      </c>
      <c r="Y806" s="11"/>
      <c r="Z806" s="12" t="s">
        <v>47</v>
      </c>
      <c r="AA806" s="11"/>
      <c r="AB806" s="14" t="s">
        <v>46</v>
      </c>
      <c r="AC806" s="13"/>
      <c r="AD806" s="12" t="s">
        <v>45</v>
      </c>
      <c r="AE806" s="11"/>
      <c r="AF806" s="10"/>
      <c r="AG806" s="11"/>
      <c r="AH806" s="10"/>
      <c r="AI806" s="9"/>
      <c r="AJ806" s="247"/>
      <c r="AK806" s="247"/>
      <c r="AL806" s="8"/>
      <c r="AM806" s="7"/>
      <c r="AN806" s="7"/>
      <c r="AO806" s="240"/>
      <c r="AP806" s="231"/>
      <c r="AQ806" s="234"/>
      <c r="AR806" s="237"/>
      <c r="AS806" s="231"/>
      <c r="AT806" s="234"/>
      <c r="AU806" s="237"/>
      <c r="AV806" s="231"/>
      <c r="AW806" s="234"/>
      <c r="AX806" s="237"/>
      <c r="AY806" s="231"/>
      <c r="AZ806" s="234"/>
      <c r="BA806" s="237"/>
      <c r="BB806" s="231"/>
      <c r="BC806" s="234"/>
      <c r="BD806" s="299"/>
      <c r="BE806" s="302"/>
      <c r="BF806" s="302"/>
      <c r="BG806" s="305"/>
    </row>
    <row r="807" spans="2:60" ht="85.9" hidden="1" customHeight="1" thickBot="1">
      <c r="B807" s="94" t="s">
        <v>119</v>
      </c>
      <c r="C807" s="83" t="s">
        <v>118</v>
      </c>
      <c r="D807" s="88" t="s">
        <v>117</v>
      </c>
      <c r="E807" s="93" t="s">
        <v>116</v>
      </c>
      <c r="F807" s="92"/>
      <c r="G807" s="91"/>
      <c r="H807" s="90" t="s">
        <v>115</v>
      </c>
      <c r="I807" s="88" t="s">
        <v>43</v>
      </c>
      <c r="J807" s="88" t="s">
        <v>114</v>
      </c>
      <c r="K807" s="88" t="s">
        <v>44</v>
      </c>
      <c r="L807" s="227" t="s">
        <v>113</v>
      </c>
      <c r="M807" s="270"/>
      <c r="N807" s="227" t="s">
        <v>112</v>
      </c>
      <c r="O807" s="270"/>
      <c r="P807" s="227" t="s">
        <v>112</v>
      </c>
      <c r="Q807" s="228"/>
      <c r="R807" s="227" t="s">
        <v>112</v>
      </c>
      <c r="S807" s="228"/>
      <c r="T807" s="227" t="s">
        <v>112</v>
      </c>
      <c r="U807" s="228"/>
      <c r="V807" s="227" t="s">
        <v>112</v>
      </c>
      <c r="W807" s="228"/>
      <c r="X807" s="227" t="s">
        <v>112</v>
      </c>
      <c r="Y807" s="228"/>
      <c r="Z807" s="227" t="s">
        <v>112</v>
      </c>
      <c r="AA807" s="228"/>
      <c r="AB807" s="227" t="s">
        <v>112</v>
      </c>
      <c r="AC807" s="228"/>
      <c r="AD807" s="227" t="s">
        <v>112</v>
      </c>
      <c r="AE807" s="228"/>
      <c r="AF807" s="244" t="s">
        <v>111</v>
      </c>
      <c r="AG807" s="228"/>
      <c r="AH807" s="90" t="s">
        <v>110</v>
      </c>
      <c r="AI807" s="89" t="s">
        <v>109</v>
      </c>
      <c r="AJ807" s="88" t="s">
        <v>108</v>
      </c>
      <c r="AK807" s="88" t="s">
        <v>107</v>
      </c>
      <c r="AL807" s="87" t="s">
        <v>106</v>
      </c>
      <c r="AM807" s="86"/>
      <c r="AN807" s="86"/>
      <c r="AO807" s="84" t="s">
        <v>105</v>
      </c>
      <c r="AP807" s="83" t="s">
        <v>104</v>
      </c>
      <c r="AQ807" s="82" t="s">
        <v>103</v>
      </c>
      <c r="AR807" s="84" t="s">
        <v>102</v>
      </c>
      <c r="AS807" s="83" t="s">
        <v>101</v>
      </c>
      <c r="AT807" s="82" t="s">
        <v>100</v>
      </c>
      <c r="AU807" s="84" t="s">
        <v>99</v>
      </c>
      <c r="AV807" s="83" t="s">
        <v>98</v>
      </c>
      <c r="AW807" s="85" t="s">
        <v>97</v>
      </c>
      <c r="AX807" s="84" t="s">
        <v>96</v>
      </c>
      <c r="AY807" s="83" t="s">
        <v>95</v>
      </c>
      <c r="AZ807" s="82" t="s">
        <v>94</v>
      </c>
      <c r="BA807" s="84" t="s">
        <v>93</v>
      </c>
      <c r="BB807" s="83" t="s">
        <v>92</v>
      </c>
      <c r="BC807" s="82" t="s">
        <v>91</v>
      </c>
      <c r="BD807" s="81" t="s">
        <v>90</v>
      </c>
      <c r="BE807" s="80" t="s">
        <v>89</v>
      </c>
      <c r="BF807" s="80" t="s">
        <v>88</v>
      </c>
      <c r="BG807" s="79" t="s">
        <v>87</v>
      </c>
    </row>
    <row r="808" spans="2:60" ht="48" hidden="1" thickBot="1">
      <c r="B808" s="78" t="s">
        <v>125</v>
      </c>
      <c r="C808" s="77"/>
      <c r="D808" s="76"/>
      <c r="E808" s="267"/>
      <c r="F808" s="268"/>
      <c r="G808" s="269"/>
      <c r="H808" s="75" t="s">
        <v>85</v>
      </c>
      <c r="I808" s="74"/>
      <c r="J808" s="74"/>
      <c r="K808" s="73"/>
      <c r="L808" s="72"/>
      <c r="M808" s="68"/>
      <c r="N808" s="72"/>
      <c r="O808" s="68"/>
      <c r="P808" s="72"/>
      <c r="Q808" s="68"/>
      <c r="R808" s="72"/>
      <c r="S808" s="68"/>
      <c r="T808" s="72"/>
      <c r="U808" s="68"/>
      <c r="V808" s="72"/>
      <c r="W808" s="68"/>
      <c r="X808" s="72"/>
      <c r="Y808" s="68"/>
      <c r="Z808" s="72"/>
      <c r="AA808" s="71"/>
      <c r="AB808" s="70"/>
      <c r="AC808" s="70"/>
      <c r="AD808" s="70"/>
      <c r="AE808" s="70"/>
      <c r="AF808" s="69" t="s">
        <v>84</v>
      </c>
      <c r="AG808" s="68"/>
      <c r="AH808" s="68"/>
      <c r="AI808" s="68"/>
      <c r="AJ808" s="67"/>
      <c r="AK808" s="67"/>
      <c r="AL808" s="66"/>
      <c r="AM808" s="65"/>
      <c r="AN808" s="65"/>
      <c r="AO808" s="64">
        <f t="shared" ref="AO808:BG808" si="57">SUM(AO809:AO820)</f>
        <v>0</v>
      </c>
      <c r="AP808" s="63">
        <f t="shared" si="57"/>
        <v>0</v>
      </c>
      <c r="AQ808" s="62">
        <f t="shared" si="57"/>
        <v>0</v>
      </c>
      <c r="AR808" s="64">
        <f t="shared" si="57"/>
        <v>0</v>
      </c>
      <c r="AS808" s="63">
        <f t="shared" si="57"/>
        <v>0</v>
      </c>
      <c r="AT808" s="62">
        <f t="shared" si="57"/>
        <v>0</v>
      </c>
      <c r="AU808" s="64">
        <f t="shared" si="57"/>
        <v>0</v>
      </c>
      <c r="AV808" s="63">
        <f t="shared" si="57"/>
        <v>0</v>
      </c>
      <c r="AW808" s="62">
        <f t="shared" si="57"/>
        <v>0</v>
      </c>
      <c r="AX808" s="64">
        <f t="shared" si="57"/>
        <v>0</v>
      </c>
      <c r="AY808" s="63">
        <f t="shared" si="57"/>
        <v>0</v>
      </c>
      <c r="AZ808" s="62">
        <f t="shared" si="57"/>
        <v>0</v>
      </c>
      <c r="BA808" s="64">
        <f t="shared" si="57"/>
        <v>0</v>
      </c>
      <c r="BB808" s="63">
        <f t="shared" si="57"/>
        <v>0</v>
      </c>
      <c r="BC808" s="62">
        <f t="shared" si="57"/>
        <v>0</v>
      </c>
      <c r="BD808" s="61">
        <f t="shared" si="57"/>
        <v>0</v>
      </c>
      <c r="BE808" s="60">
        <f t="shared" si="57"/>
        <v>0</v>
      </c>
      <c r="BF808" s="60">
        <f t="shared" si="57"/>
        <v>0</v>
      </c>
      <c r="BG808" s="59">
        <f t="shared" si="57"/>
        <v>0</v>
      </c>
      <c r="BH808" s="58" t="s">
        <v>83</v>
      </c>
    </row>
    <row r="809" spans="2:60" ht="28.15" hidden="1" customHeight="1">
      <c r="B809" s="29"/>
      <c r="C809" s="263">
        <v>1</v>
      </c>
      <c r="D809" s="47"/>
      <c r="E809" s="46"/>
      <c r="F809" s="46"/>
      <c r="G809" s="45"/>
      <c r="H809" s="255"/>
      <c r="I809" s="259"/>
      <c r="J809" s="259"/>
      <c r="K809" s="259"/>
      <c r="L809" s="42" t="s">
        <v>82</v>
      </c>
      <c r="M809" s="41"/>
      <c r="N809" s="42" t="s">
        <v>81</v>
      </c>
      <c r="O809" s="41"/>
      <c r="P809" s="42" t="s">
        <v>80</v>
      </c>
      <c r="Q809" s="41"/>
      <c r="R809" s="42" t="s">
        <v>79</v>
      </c>
      <c r="S809" s="41"/>
      <c r="T809" s="42" t="s">
        <v>78</v>
      </c>
      <c r="U809" s="41"/>
      <c r="V809" s="42" t="s">
        <v>77</v>
      </c>
      <c r="W809" s="41"/>
      <c r="X809" s="42" t="s">
        <v>76</v>
      </c>
      <c r="Y809" s="41"/>
      <c r="Z809" s="42" t="s">
        <v>75</v>
      </c>
      <c r="AA809" s="41"/>
      <c r="AB809" s="44" t="s">
        <v>74</v>
      </c>
      <c r="AC809" s="43"/>
      <c r="AD809" s="42" t="s">
        <v>73</v>
      </c>
      <c r="AE809" s="41"/>
      <c r="AF809" s="40"/>
      <c r="AG809" s="41"/>
      <c r="AH809" s="40"/>
      <c r="AI809" s="39"/>
      <c r="AJ809" s="245"/>
      <c r="AK809" s="245"/>
      <c r="AL809" s="38"/>
      <c r="AM809" s="7"/>
      <c r="AN809" s="7"/>
      <c r="AO809" s="238">
        <f>SUMPRODUCT(LEN($M809:$AE812)-LEN(SUBSTITUTE($M809:$AE812,"A", "")))</f>
        <v>0</v>
      </c>
      <c r="AP809" s="229">
        <f>SUMPRODUCT(LEN($AH809:$AH812)-LEN(SUBSTITUTE($AH809:$AH812,"A", "")))</f>
        <v>0</v>
      </c>
      <c r="AQ809" s="232">
        <f>SUMPRODUCT(LEN($AG809:$AG812)-LEN(SUBSTITUTE($AG809:$AG812,"A", "")))</f>
        <v>0</v>
      </c>
      <c r="AR809" s="235">
        <f>SUMPRODUCT(LEN($M809:$AE812)-LEN(SUBSTITUTE($M809:$AE812,"S", "")))</f>
        <v>0</v>
      </c>
      <c r="AS809" s="229">
        <f>SUMPRODUCT(LEN($AH809:$AH812)-LEN(SUBSTITUTE($AH809:$AH812,"S", "")))</f>
        <v>0</v>
      </c>
      <c r="AT809" s="232">
        <f>SUMPRODUCT(LEN($AG809:$AG812)-LEN(SUBSTITUTE($AG809:$AG812,"S", "")))</f>
        <v>0</v>
      </c>
      <c r="AU809" s="235">
        <f>SUMPRODUCT(LEN($M809:$AE812)-LEN(SUBSTITUTE($M809:$AE812,"F", "")))</f>
        <v>0</v>
      </c>
      <c r="AV809" s="229">
        <f>SUMPRODUCT(LEN($AH809:$AH812)-LEN(SUBSTITUTE($AH809:$AH812,"F", "")))</f>
        <v>0</v>
      </c>
      <c r="AW809" s="232">
        <f>SUMPRODUCT(LEN($AG809:$AG812)-LEN(SUBSTITUTE($AG809:$AG812,"F", "")))</f>
        <v>0</v>
      </c>
      <c r="AX809" s="235">
        <f>SUMPRODUCT(LEN($M809:$AE812)-LEN(SUBSTITUTE($M809:$AE812,"G", "")))</f>
        <v>0</v>
      </c>
      <c r="AY809" s="229">
        <f>SUMPRODUCT(LEN($AH809:$AH812)-LEN(SUBSTITUTE($AH809:$AH812,"G", "")))</f>
        <v>0</v>
      </c>
      <c r="AZ809" s="232">
        <f>SUMPRODUCT(LEN($AG809:$AG812)-LEN(SUBSTITUTE($AG809:$AG812,"G", "")))</f>
        <v>0</v>
      </c>
      <c r="BA809" s="235">
        <f>SUMPRODUCT(LEN($M809:$AE812)-LEN(SUBSTITUTE($M809:$AE812,"M", "")))</f>
        <v>0</v>
      </c>
      <c r="BB809" s="229">
        <f>SUMPRODUCT(LEN($AH809:$AH812)-LEN(SUBSTITUTE($AH809:$AH812,"M", "")))</f>
        <v>0</v>
      </c>
      <c r="BC809" s="232">
        <f>SUMPRODUCT(LEN($AG809:$AG812)-LEN(SUBSTITUTE($AG809:$AG812,"M", "")))</f>
        <v>0</v>
      </c>
      <c r="BD809" s="297">
        <f>SUMPRODUCT(LEN($AI809:$AI812)-LEN(SUBSTITUTE($AI809:$AI812,"S", "")))</f>
        <v>0</v>
      </c>
      <c r="BE809" s="300">
        <f>SUMPRODUCT(LEN($AI809:$AI812)-LEN(SUBSTITUTE($AI809:$AI812,"F", "")))</f>
        <v>0</v>
      </c>
      <c r="BF809" s="300">
        <f>SUMPRODUCT(LEN($AI809:$AI812)-LEN(SUBSTITUTE($AI809:$AI812,"G", "")))</f>
        <v>0</v>
      </c>
      <c r="BG809" s="303">
        <f>SUMPRODUCT(LEN($AI809:$AI812)-LEN(SUBSTITUTE($AI809:$AI812,"M", "")))</f>
        <v>0</v>
      </c>
    </row>
    <row r="810" spans="2:60" ht="28.15" hidden="1" customHeight="1" thickBot="1">
      <c r="B810" s="29"/>
      <c r="C810" s="264"/>
      <c r="D810" s="37"/>
      <c r="E810" s="36"/>
      <c r="F810" s="36"/>
      <c r="G810" s="35"/>
      <c r="H810" s="256"/>
      <c r="I810" s="260"/>
      <c r="J810" s="260"/>
      <c r="K810" s="260"/>
      <c r="L810" s="32" t="s">
        <v>72</v>
      </c>
      <c r="M810" s="31"/>
      <c r="N810" s="32" t="s">
        <v>71</v>
      </c>
      <c r="O810" s="31"/>
      <c r="P810" s="32" t="s">
        <v>70</v>
      </c>
      <c r="Q810" s="31"/>
      <c r="R810" s="32" t="s">
        <v>69</v>
      </c>
      <c r="S810" s="31"/>
      <c r="T810" s="32" t="s">
        <v>68</v>
      </c>
      <c r="U810" s="31"/>
      <c r="V810" s="32" t="s">
        <v>67</v>
      </c>
      <c r="W810" s="31"/>
      <c r="X810" s="32" t="s">
        <v>66</v>
      </c>
      <c r="Y810" s="31"/>
      <c r="Z810" s="32" t="s">
        <v>65</v>
      </c>
      <c r="AA810" s="31"/>
      <c r="AB810" s="34" t="s">
        <v>64</v>
      </c>
      <c r="AC810" s="33"/>
      <c r="AD810" s="32" t="s">
        <v>63</v>
      </c>
      <c r="AE810" s="31"/>
      <c r="AF810" s="30"/>
      <c r="AG810" s="31"/>
      <c r="AH810" s="30"/>
      <c r="AI810" s="20"/>
      <c r="AJ810" s="246"/>
      <c r="AK810" s="246"/>
      <c r="AL810" s="19"/>
      <c r="AM810" s="7"/>
      <c r="AN810" s="7"/>
      <c r="AO810" s="239"/>
      <c r="AP810" s="230"/>
      <c r="AQ810" s="233"/>
      <c r="AR810" s="236"/>
      <c r="AS810" s="230"/>
      <c r="AT810" s="233"/>
      <c r="AU810" s="236"/>
      <c r="AV810" s="230"/>
      <c r="AW810" s="233"/>
      <c r="AX810" s="236"/>
      <c r="AY810" s="230"/>
      <c r="AZ810" s="233"/>
      <c r="BA810" s="236"/>
      <c r="BB810" s="230"/>
      <c r="BC810" s="233"/>
      <c r="BD810" s="298"/>
      <c r="BE810" s="301"/>
      <c r="BF810" s="301"/>
      <c r="BG810" s="304"/>
    </row>
    <row r="811" spans="2:60" ht="28.15" hidden="1" customHeight="1">
      <c r="B811" s="29"/>
      <c r="C811" s="265"/>
      <c r="D811" s="28"/>
      <c r="E811" s="27"/>
      <c r="F811" s="27"/>
      <c r="G811" s="26"/>
      <c r="H811" s="257"/>
      <c r="I811" s="261"/>
      <c r="J811" s="261"/>
      <c r="K811" s="261"/>
      <c r="L811" s="23" t="s">
        <v>62</v>
      </c>
      <c r="M811" s="22"/>
      <c r="N811" s="23" t="s">
        <v>61</v>
      </c>
      <c r="O811" s="22"/>
      <c r="P811" s="23" t="s">
        <v>60</v>
      </c>
      <c r="Q811" s="22"/>
      <c r="R811" s="23" t="s">
        <v>59</v>
      </c>
      <c r="S811" s="22"/>
      <c r="T811" s="23" t="s">
        <v>58</v>
      </c>
      <c r="U811" s="22"/>
      <c r="V811" s="23" t="s">
        <v>57</v>
      </c>
      <c r="W811" s="22"/>
      <c r="X811" s="23" t="s">
        <v>56</v>
      </c>
      <c r="Y811" s="22"/>
      <c r="Z811" s="23" t="s">
        <v>55</v>
      </c>
      <c r="AA811" s="22"/>
      <c r="AB811" s="25" t="s">
        <v>54</v>
      </c>
      <c r="AC811" s="24"/>
      <c r="AD811" s="23">
        <v>39</v>
      </c>
      <c r="AE811" s="22"/>
      <c r="AF811" s="21"/>
      <c r="AG811" s="22"/>
      <c r="AH811" s="21"/>
      <c r="AI811" s="20"/>
      <c r="AJ811" s="246"/>
      <c r="AK811" s="246"/>
      <c r="AL811" s="19"/>
      <c r="AM811" s="7"/>
      <c r="AN811" s="7"/>
      <c r="AO811" s="239"/>
      <c r="AP811" s="230"/>
      <c r="AQ811" s="233"/>
      <c r="AR811" s="236"/>
      <c r="AS811" s="230"/>
      <c r="AT811" s="233"/>
      <c r="AU811" s="236"/>
      <c r="AV811" s="230"/>
      <c r="AW811" s="233"/>
      <c r="AX811" s="236"/>
      <c r="AY811" s="230"/>
      <c r="AZ811" s="233"/>
      <c r="BA811" s="236"/>
      <c r="BB811" s="230"/>
      <c r="BC811" s="233"/>
      <c r="BD811" s="298"/>
      <c r="BE811" s="301"/>
      <c r="BF811" s="301"/>
      <c r="BG811" s="304"/>
    </row>
    <row r="812" spans="2:60" ht="28.15" hidden="1" customHeight="1" thickBot="1">
      <c r="B812" s="29"/>
      <c r="C812" s="266"/>
      <c r="D812" s="57"/>
      <c r="E812" s="56"/>
      <c r="F812" s="56"/>
      <c r="G812" s="55"/>
      <c r="H812" s="258"/>
      <c r="I812" s="262"/>
      <c r="J812" s="262"/>
      <c r="K812" s="262"/>
      <c r="L812" s="52" t="s">
        <v>53</v>
      </c>
      <c r="M812" s="51"/>
      <c r="N812" s="52" t="s">
        <v>52</v>
      </c>
      <c r="O812" s="51"/>
      <c r="P812" s="52" t="s">
        <v>51</v>
      </c>
      <c r="Q812" s="51"/>
      <c r="R812" s="52" t="s">
        <v>50</v>
      </c>
      <c r="S812" s="51"/>
      <c r="T812" s="52">
        <v>20</v>
      </c>
      <c r="U812" s="51"/>
      <c r="V812" s="52" t="s">
        <v>49</v>
      </c>
      <c r="W812" s="51"/>
      <c r="X812" s="52" t="s">
        <v>48</v>
      </c>
      <c r="Y812" s="51"/>
      <c r="Z812" s="52" t="s">
        <v>47</v>
      </c>
      <c r="AA812" s="51"/>
      <c r="AB812" s="54" t="s">
        <v>46</v>
      </c>
      <c r="AC812" s="53"/>
      <c r="AD812" s="52" t="s">
        <v>45</v>
      </c>
      <c r="AE812" s="51"/>
      <c r="AF812" s="50"/>
      <c r="AG812" s="51"/>
      <c r="AH812" s="50"/>
      <c r="AI812" s="49"/>
      <c r="AJ812" s="248"/>
      <c r="AK812" s="248"/>
      <c r="AL812" s="48"/>
      <c r="AM812" s="7"/>
      <c r="AN812" s="7"/>
      <c r="AO812" s="240"/>
      <c r="AP812" s="231"/>
      <c r="AQ812" s="234"/>
      <c r="AR812" s="237"/>
      <c r="AS812" s="231"/>
      <c r="AT812" s="234"/>
      <c r="AU812" s="237"/>
      <c r="AV812" s="231"/>
      <c r="AW812" s="234"/>
      <c r="AX812" s="237"/>
      <c r="AY812" s="231"/>
      <c r="AZ812" s="234"/>
      <c r="BA812" s="237"/>
      <c r="BB812" s="231"/>
      <c r="BC812" s="234"/>
      <c r="BD812" s="299"/>
      <c r="BE812" s="302"/>
      <c r="BF812" s="302"/>
      <c r="BG812" s="305"/>
    </row>
    <row r="813" spans="2:60" ht="28.15" hidden="1" customHeight="1">
      <c r="B813" s="29"/>
      <c r="C813" s="263">
        <v>2</v>
      </c>
      <c r="D813" s="47"/>
      <c r="E813" s="46"/>
      <c r="F813" s="46"/>
      <c r="G813" s="45"/>
      <c r="H813" s="255"/>
      <c r="I813" s="259"/>
      <c r="J813" s="259"/>
      <c r="K813" s="259"/>
      <c r="L813" s="42" t="s">
        <v>82</v>
      </c>
      <c r="M813" s="41"/>
      <c r="N813" s="42" t="s">
        <v>81</v>
      </c>
      <c r="O813" s="41"/>
      <c r="P813" s="42" t="s">
        <v>80</v>
      </c>
      <c r="Q813" s="41"/>
      <c r="R813" s="42" t="s">
        <v>79</v>
      </c>
      <c r="S813" s="41"/>
      <c r="T813" s="42" t="s">
        <v>78</v>
      </c>
      <c r="U813" s="41"/>
      <c r="V813" s="42" t="s">
        <v>77</v>
      </c>
      <c r="W813" s="41"/>
      <c r="X813" s="42" t="s">
        <v>76</v>
      </c>
      <c r="Y813" s="41"/>
      <c r="Z813" s="42" t="s">
        <v>75</v>
      </c>
      <c r="AA813" s="41"/>
      <c r="AB813" s="44" t="s">
        <v>74</v>
      </c>
      <c r="AC813" s="43"/>
      <c r="AD813" s="42" t="s">
        <v>73</v>
      </c>
      <c r="AE813" s="41"/>
      <c r="AF813" s="40"/>
      <c r="AG813" s="41"/>
      <c r="AH813" s="40"/>
      <c r="AI813" s="39"/>
      <c r="AJ813" s="249"/>
      <c r="AK813" s="252"/>
      <c r="AL813" s="38"/>
      <c r="AM813" s="7"/>
      <c r="AN813" s="7"/>
      <c r="AO813" s="238">
        <f>SUMPRODUCT(LEN($M813:$AE816)-LEN(SUBSTITUTE($M813:$AE816,"A", "")))</f>
        <v>0</v>
      </c>
      <c r="AP813" s="229">
        <f>SUMPRODUCT(LEN($AH813:$AH816)-LEN(SUBSTITUTE($AH813:$AH816,"A", "")))</f>
        <v>0</v>
      </c>
      <c r="AQ813" s="232">
        <f>SUMPRODUCT(LEN($AG813:$AG816)-LEN(SUBSTITUTE($AG813:$AG816,"A", "")))</f>
        <v>0</v>
      </c>
      <c r="AR813" s="235">
        <f>SUMPRODUCT(LEN($M813:$AE816)-LEN(SUBSTITUTE($M813:$AE816,"S", "")))</f>
        <v>0</v>
      </c>
      <c r="AS813" s="229">
        <f>SUMPRODUCT(LEN($AH813:$AH816)-LEN(SUBSTITUTE($AH813:$AH816,"S", "")))</f>
        <v>0</v>
      </c>
      <c r="AT813" s="232">
        <f>SUMPRODUCT(LEN($AG813:$AG816)-LEN(SUBSTITUTE($AG813:$AG816,"S", "")))</f>
        <v>0</v>
      </c>
      <c r="AU813" s="235">
        <f>SUMPRODUCT(LEN($M813:$AE816)-LEN(SUBSTITUTE($M813:$AE816,"F", "")))</f>
        <v>0</v>
      </c>
      <c r="AV813" s="229">
        <f>SUMPRODUCT(LEN($AH813:$AH816)-LEN(SUBSTITUTE($AH813:$AH816,"F", "")))</f>
        <v>0</v>
      </c>
      <c r="AW813" s="232">
        <f>SUMPRODUCT(LEN($AG813:$AG816)-LEN(SUBSTITUTE($AG813:$AG816,"F", "")))</f>
        <v>0</v>
      </c>
      <c r="AX813" s="235">
        <f>SUMPRODUCT(LEN($M813:$AE816)-LEN(SUBSTITUTE($M813:$AE816,"G", "")))</f>
        <v>0</v>
      </c>
      <c r="AY813" s="229">
        <f>SUMPRODUCT(LEN($AH813:$AH816)-LEN(SUBSTITUTE($AH813:$AH816,"G", "")))</f>
        <v>0</v>
      </c>
      <c r="AZ813" s="232">
        <f>SUMPRODUCT(LEN($AG813:$AG816)-LEN(SUBSTITUTE($AG813:$AG816,"G", "")))</f>
        <v>0</v>
      </c>
      <c r="BA813" s="235">
        <f>SUMPRODUCT(LEN($M813:$AE816)-LEN(SUBSTITUTE($M813:$AE816,"M", "")))</f>
        <v>0</v>
      </c>
      <c r="BB813" s="229">
        <f>SUMPRODUCT(LEN($AH813:$AH816)-LEN(SUBSTITUTE($AH813:$AH816,"M", "")))</f>
        <v>0</v>
      </c>
      <c r="BC813" s="232">
        <f>SUMPRODUCT(LEN($AG813:$AG816)-LEN(SUBSTITUTE($AG813:$AG816,"M", "")))</f>
        <v>0</v>
      </c>
      <c r="BD813" s="297">
        <f>SUMPRODUCT(LEN($AI813:$AI816)-LEN(SUBSTITUTE($AI813:$AI816,"S", "")))</f>
        <v>0</v>
      </c>
      <c r="BE813" s="300">
        <f>SUMPRODUCT(LEN($AI813:$AI816)-LEN(SUBSTITUTE($AI813:$AI816,"F", "")))</f>
        <v>0</v>
      </c>
      <c r="BF813" s="300">
        <f>SUMPRODUCT(LEN($AI813:$AI816)-LEN(SUBSTITUTE($AI813:$AI816,"G", "")))</f>
        <v>0</v>
      </c>
      <c r="BG813" s="303">
        <f>SUMPRODUCT(LEN($AI813:$AI816)-LEN(SUBSTITUTE($AI813:$AI816,"M", "")))</f>
        <v>0</v>
      </c>
    </row>
    <row r="814" spans="2:60" ht="28.15" hidden="1" customHeight="1" thickBot="1">
      <c r="B814" s="29"/>
      <c r="C814" s="264"/>
      <c r="D814" s="37"/>
      <c r="E814" s="36"/>
      <c r="F814" s="36"/>
      <c r="G814" s="35"/>
      <c r="H814" s="256"/>
      <c r="I814" s="260"/>
      <c r="J814" s="260"/>
      <c r="K814" s="260"/>
      <c r="L814" s="32" t="s">
        <v>72</v>
      </c>
      <c r="M814" s="31"/>
      <c r="N814" s="32" t="s">
        <v>71</v>
      </c>
      <c r="O814" s="31"/>
      <c r="P814" s="32" t="s">
        <v>70</v>
      </c>
      <c r="Q814" s="31"/>
      <c r="R814" s="32" t="s">
        <v>69</v>
      </c>
      <c r="S814" s="31"/>
      <c r="T814" s="32" t="s">
        <v>68</v>
      </c>
      <c r="U814" s="31"/>
      <c r="V814" s="32" t="s">
        <v>67</v>
      </c>
      <c r="W814" s="31"/>
      <c r="X814" s="32" t="s">
        <v>66</v>
      </c>
      <c r="Y814" s="31"/>
      <c r="Z814" s="32" t="s">
        <v>65</v>
      </c>
      <c r="AA814" s="31"/>
      <c r="AB814" s="34" t="s">
        <v>64</v>
      </c>
      <c r="AC814" s="33"/>
      <c r="AD814" s="32" t="s">
        <v>63</v>
      </c>
      <c r="AE814" s="31"/>
      <c r="AF814" s="30"/>
      <c r="AG814" s="31"/>
      <c r="AH814" s="30"/>
      <c r="AI814" s="20"/>
      <c r="AJ814" s="250"/>
      <c r="AK814" s="253"/>
      <c r="AL814" s="19"/>
      <c r="AM814" s="7"/>
      <c r="AN814" s="7"/>
      <c r="AO814" s="239"/>
      <c r="AP814" s="230"/>
      <c r="AQ814" s="233"/>
      <c r="AR814" s="236"/>
      <c r="AS814" s="230"/>
      <c r="AT814" s="233"/>
      <c r="AU814" s="236"/>
      <c r="AV814" s="230"/>
      <c r="AW814" s="233"/>
      <c r="AX814" s="236"/>
      <c r="AY814" s="230"/>
      <c r="AZ814" s="233"/>
      <c r="BA814" s="236"/>
      <c r="BB814" s="230"/>
      <c r="BC814" s="233"/>
      <c r="BD814" s="298"/>
      <c r="BE814" s="301"/>
      <c r="BF814" s="301"/>
      <c r="BG814" s="304"/>
    </row>
    <row r="815" spans="2:60" ht="28.15" hidden="1" customHeight="1">
      <c r="B815" s="29"/>
      <c r="C815" s="265"/>
      <c r="D815" s="28"/>
      <c r="E815" s="27"/>
      <c r="F815" s="27"/>
      <c r="G815" s="26"/>
      <c r="H815" s="257"/>
      <c r="I815" s="261"/>
      <c r="J815" s="261"/>
      <c r="K815" s="261"/>
      <c r="L815" s="23" t="s">
        <v>62</v>
      </c>
      <c r="M815" s="22"/>
      <c r="N815" s="23" t="s">
        <v>61</v>
      </c>
      <c r="O815" s="22"/>
      <c r="P815" s="23" t="s">
        <v>60</v>
      </c>
      <c r="Q815" s="22"/>
      <c r="R815" s="23" t="s">
        <v>59</v>
      </c>
      <c r="S815" s="22"/>
      <c r="T815" s="23" t="s">
        <v>58</v>
      </c>
      <c r="U815" s="22"/>
      <c r="V815" s="23" t="s">
        <v>57</v>
      </c>
      <c r="W815" s="22"/>
      <c r="X815" s="23" t="s">
        <v>56</v>
      </c>
      <c r="Y815" s="22"/>
      <c r="Z815" s="23" t="s">
        <v>55</v>
      </c>
      <c r="AA815" s="22"/>
      <c r="AB815" s="25" t="s">
        <v>54</v>
      </c>
      <c r="AC815" s="24"/>
      <c r="AD815" s="23">
        <v>39</v>
      </c>
      <c r="AE815" s="22"/>
      <c r="AF815" s="21"/>
      <c r="AG815" s="22"/>
      <c r="AH815" s="21"/>
      <c r="AI815" s="20"/>
      <c r="AJ815" s="250"/>
      <c r="AK815" s="253"/>
      <c r="AL815" s="19"/>
      <c r="AM815" s="7"/>
      <c r="AN815" s="7"/>
      <c r="AO815" s="239"/>
      <c r="AP815" s="230"/>
      <c r="AQ815" s="233"/>
      <c r="AR815" s="236"/>
      <c r="AS815" s="230"/>
      <c r="AT815" s="233"/>
      <c r="AU815" s="236"/>
      <c r="AV815" s="230"/>
      <c r="AW815" s="233"/>
      <c r="AX815" s="236"/>
      <c r="AY815" s="230"/>
      <c r="AZ815" s="233"/>
      <c r="BA815" s="236"/>
      <c r="BB815" s="230"/>
      <c r="BC815" s="233"/>
      <c r="BD815" s="298"/>
      <c r="BE815" s="301"/>
      <c r="BF815" s="301"/>
      <c r="BG815" s="304"/>
    </row>
    <row r="816" spans="2:60" ht="28.15" hidden="1" customHeight="1" thickBot="1">
      <c r="B816" s="29"/>
      <c r="C816" s="266"/>
      <c r="D816" s="57"/>
      <c r="E816" s="56"/>
      <c r="F816" s="56"/>
      <c r="G816" s="55"/>
      <c r="H816" s="258"/>
      <c r="I816" s="262"/>
      <c r="J816" s="262"/>
      <c r="K816" s="262"/>
      <c r="L816" s="52" t="s">
        <v>53</v>
      </c>
      <c r="M816" s="51"/>
      <c r="N816" s="52" t="s">
        <v>52</v>
      </c>
      <c r="O816" s="51"/>
      <c r="P816" s="52" t="s">
        <v>51</v>
      </c>
      <c r="Q816" s="51"/>
      <c r="R816" s="52" t="s">
        <v>50</v>
      </c>
      <c r="S816" s="51"/>
      <c r="T816" s="52">
        <v>20</v>
      </c>
      <c r="U816" s="51"/>
      <c r="V816" s="52" t="s">
        <v>49</v>
      </c>
      <c r="W816" s="51"/>
      <c r="X816" s="52" t="s">
        <v>48</v>
      </c>
      <c r="Y816" s="51"/>
      <c r="Z816" s="52" t="s">
        <v>47</v>
      </c>
      <c r="AA816" s="51"/>
      <c r="AB816" s="54" t="s">
        <v>46</v>
      </c>
      <c r="AC816" s="53"/>
      <c r="AD816" s="52" t="s">
        <v>45</v>
      </c>
      <c r="AE816" s="51"/>
      <c r="AF816" s="50"/>
      <c r="AG816" s="51"/>
      <c r="AH816" s="50"/>
      <c r="AI816" s="49"/>
      <c r="AJ816" s="251"/>
      <c r="AK816" s="254"/>
      <c r="AL816" s="48"/>
      <c r="AM816" s="7"/>
      <c r="AN816" s="7"/>
      <c r="AO816" s="240"/>
      <c r="AP816" s="231"/>
      <c r="AQ816" s="234"/>
      <c r="AR816" s="237"/>
      <c r="AS816" s="231"/>
      <c r="AT816" s="234"/>
      <c r="AU816" s="237"/>
      <c r="AV816" s="231"/>
      <c r="AW816" s="234"/>
      <c r="AX816" s="237"/>
      <c r="AY816" s="231"/>
      <c r="AZ816" s="234"/>
      <c r="BA816" s="237"/>
      <c r="BB816" s="231"/>
      <c r="BC816" s="234"/>
      <c r="BD816" s="299"/>
      <c r="BE816" s="302"/>
      <c r="BF816" s="302"/>
      <c r="BG816" s="305"/>
    </row>
    <row r="817" spans="2:60" ht="28.15" hidden="1" customHeight="1">
      <c r="B817" s="29"/>
      <c r="C817" s="263">
        <v>3</v>
      </c>
      <c r="D817" s="47"/>
      <c r="E817" s="46"/>
      <c r="F817" s="46"/>
      <c r="G817" s="45"/>
      <c r="H817" s="255"/>
      <c r="I817" s="259"/>
      <c r="J817" s="259"/>
      <c r="K817" s="259"/>
      <c r="L817" s="42" t="s">
        <v>82</v>
      </c>
      <c r="M817" s="41"/>
      <c r="N817" s="42" t="s">
        <v>81</v>
      </c>
      <c r="O817" s="41"/>
      <c r="P817" s="42" t="s">
        <v>80</v>
      </c>
      <c r="Q817" s="41"/>
      <c r="R817" s="42" t="s">
        <v>79</v>
      </c>
      <c r="S817" s="41"/>
      <c r="T817" s="42" t="s">
        <v>78</v>
      </c>
      <c r="U817" s="41"/>
      <c r="V817" s="42" t="s">
        <v>77</v>
      </c>
      <c r="W817" s="41"/>
      <c r="X817" s="42" t="s">
        <v>76</v>
      </c>
      <c r="Y817" s="41"/>
      <c r="Z817" s="42" t="s">
        <v>75</v>
      </c>
      <c r="AA817" s="41"/>
      <c r="AB817" s="44" t="s">
        <v>74</v>
      </c>
      <c r="AC817" s="43"/>
      <c r="AD817" s="42" t="s">
        <v>73</v>
      </c>
      <c r="AE817" s="41"/>
      <c r="AF817" s="40"/>
      <c r="AG817" s="41"/>
      <c r="AH817" s="40"/>
      <c r="AI817" s="39"/>
      <c r="AJ817" s="245"/>
      <c r="AK817" s="245"/>
      <c r="AL817" s="38"/>
      <c r="AM817" s="7"/>
      <c r="AN817" s="7"/>
      <c r="AO817" s="238">
        <f>SUMPRODUCT(LEN($M817:$AE820)-LEN(SUBSTITUTE($M817:$AE820,"A", "")))</f>
        <v>0</v>
      </c>
      <c r="AP817" s="229">
        <f>SUMPRODUCT(LEN($AH817:$AH820)-LEN(SUBSTITUTE($AH817:$AH820,"A", "")))</f>
        <v>0</v>
      </c>
      <c r="AQ817" s="232">
        <f>SUMPRODUCT(LEN($AG817:$AG820)-LEN(SUBSTITUTE($AG817:$AG820,"A", "")))</f>
        <v>0</v>
      </c>
      <c r="AR817" s="235">
        <f>SUMPRODUCT(LEN($M817:$AE820)-LEN(SUBSTITUTE($M817:$AE820,"S", "")))</f>
        <v>0</v>
      </c>
      <c r="AS817" s="229">
        <f>SUMPRODUCT(LEN($AH817:$AH820)-LEN(SUBSTITUTE($AH817:$AH820,"S", "")))</f>
        <v>0</v>
      </c>
      <c r="AT817" s="232">
        <f>SUMPRODUCT(LEN($AG817:$AG820)-LEN(SUBSTITUTE($AG817:$AG820,"S", "")))</f>
        <v>0</v>
      </c>
      <c r="AU817" s="235">
        <f>SUMPRODUCT(LEN($M817:$AE820)-LEN(SUBSTITUTE($M817:$AE820,"F", "")))</f>
        <v>0</v>
      </c>
      <c r="AV817" s="229">
        <f>SUMPRODUCT(LEN($AH817:$AH820)-LEN(SUBSTITUTE($AH817:$AH820,"F", "")))</f>
        <v>0</v>
      </c>
      <c r="AW817" s="232">
        <f>SUMPRODUCT(LEN($AG817:$AG820)-LEN(SUBSTITUTE($AG817:$AG820,"F", "")))</f>
        <v>0</v>
      </c>
      <c r="AX817" s="235">
        <f>SUMPRODUCT(LEN($M817:$AE820)-LEN(SUBSTITUTE($M817:$AE820,"G", "")))</f>
        <v>0</v>
      </c>
      <c r="AY817" s="229">
        <f>SUMPRODUCT(LEN($AH817:$AH820)-LEN(SUBSTITUTE($AH817:$AH820,"G", "")))</f>
        <v>0</v>
      </c>
      <c r="AZ817" s="232">
        <f>SUMPRODUCT(LEN($AG817:$AG820)-LEN(SUBSTITUTE($AG817:$AG820,"G", "")))</f>
        <v>0</v>
      </c>
      <c r="BA817" s="235">
        <f>SUMPRODUCT(LEN($M817:$AE820)-LEN(SUBSTITUTE($M817:$AE820,"M", "")))</f>
        <v>0</v>
      </c>
      <c r="BB817" s="229">
        <f>SUMPRODUCT(LEN($AH817:$AH820)-LEN(SUBSTITUTE($AH817:$AH820,"M", "")))</f>
        <v>0</v>
      </c>
      <c r="BC817" s="232">
        <f>SUMPRODUCT(LEN($AG817:$AG820)-LEN(SUBSTITUTE($AG817:$AG820,"M", "")))</f>
        <v>0</v>
      </c>
      <c r="BD817" s="297">
        <f>SUMPRODUCT(LEN($AI817:$AI820)-LEN(SUBSTITUTE($AI817:$AI820,"S", "")))</f>
        <v>0</v>
      </c>
      <c r="BE817" s="300">
        <f>SUMPRODUCT(LEN($AI817:$AI820)-LEN(SUBSTITUTE($AI817:$AI820,"F", "")))</f>
        <v>0</v>
      </c>
      <c r="BF817" s="300">
        <f>SUMPRODUCT(LEN($AI817:$AI820)-LEN(SUBSTITUTE($AI817:$AI820,"G", "")))</f>
        <v>0</v>
      </c>
      <c r="BG817" s="303">
        <f>SUMPRODUCT(LEN($AI817:$AI820)-LEN(SUBSTITUTE($AI817:$AI820,"M", "")))</f>
        <v>0</v>
      </c>
    </row>
    <row r="818" spans="2:60" ht="28.15" hidden="1" customHeight="1" thickBot="1">
      <c r="B818" s="29"/>
      <c r="C818" s="264"/>
      <c r="D818" s="37"/>
      <c r="E818" s="36"/>
      <c r="F818" s="36"/>
      <c r="G818" s="35"/>
      <c r="H818" s="256"/>
      <c r="I818" s="260"/>
      <c r="J818" s="260"/>
      <c r="K818" s="260"/>
      <c r="L818" s="32" t="s">
        <v>72</v>
      </c>
      <c r="M818" s="31"/>
      <c r="N818" s="32" t="s">
        <v>71</v>
      </c>
      <c r="O818" s="31"/>
      <c r="P818" s="32" t="s">
        <v>70</v>
      </c>
      <c r="Q818" s="31"/>
      <c r="R818" s="32" t="s">
        <v>69</v>
      </c>
      <c r="S818" s="31"/>
      <c r="T818" s="32" t="s">
        <v>68</v>
      </c>
      <c r="U818" s="31"/>
      <c r="V818" s="32" t="s">
        <v>67</v>
      </c>
      <c r="W818" s="31"/>
      <c r="X818" s="32" t="s">
        <v>66</v>
      </c>
      <c r="Y818" s="31"/>
      <c r="Z818" s="32" t="s">
        <v>65</v>
      </c>
      <c r="AA818" s="31"/>
      <c r="AB818" s="34" t="s">
        <v>64</v>
      </c>
      <c r="AC818" s="33"/>
      <c r="AD818" s="32" t="s">
        <v>63</v>
      </c>
      <c r="AE818" s="31"/>
      <c r="AF818" s="30"/>
      <c r="AG818" s="31"/>
      <c r="AH818" s="30"/>
      <c r="AI818" s="20"/>
      <c r="AJ818" s="246"/>
      <c r="AK818" s="246"/>
      <c r="AL818" s="19"/>
      <c r="AM818" s="7"/>
      <c r="AN818" s="7"/>
      <c r="AO818" s="239"/>
      <c r="AP818" s="230"/>
      <c r="AQ818" s="233"/>
      <c r="AR818" s="236"/>
      <c r="AS818" s="230"/>
      <c r="AT818" s="233"/>
      <c r="AU818" s="236"/>
      <c r="AV818" s="230"/>
      <c r="AW818" s="233"/>
      <c r="AX818" s="236"/>
      <c r="AY818" s="230"/>
      <c r="AZ818" s="233"/>
      <c r="BA818" s="236"/>
      <c r="BB818" s="230"/>
      <c r="BC818" s="233"/>
      <c r="BD818" s="298"/>
      <c r="BE818" s="301"/>
      <c r="BF818" s="301"/>
      <c r="BG818" s="304"/>
    </row>
    <row r="819" spans="2:60" ht="28.15" hidden="1" customHeight="1">
      <c r="B819" s="29"/>
      <c r="C819" s="265"/>
      <c r="D819" s="28"/>
      <c r="E819" s="27"/>
      <c r="F819" s="27"/>
      <c r="G819" s="26"/>
      <c r="H819" s="257"/>
      <c r="I819" s="261"/>
      <c r="J819" s="261"/>
      <c r="K819" s="261"/>
      <c r="L819" s="23" t="s">
        <v>62</v>
      </c>
      <c r="M819" s="22"/>
      <c r="N819" s="23" t="s">
        <v>61</v>
      </c>
      <c r="O819" s="22"/>
      <c r="P819" s="23" t="s">
        <v>60</v>
      </c>
      <c r="Q819" s="22"/>
      <c r="R819" s="23" t="s">
        <v>59</v>
      </c>
      <c r="S819" s="22"/>
      <c r="T819" s="23" t="s">
        <v>58</v>
      </c>
      <c r="U819" s="22"/>
      <c r="V819" s="23" t="s">
        <v>57</v>
      </c>
      <c r="W819" s="22"/>
      <c r="X819" s="23" t="s">
        <v>56</v>
      </c>
      <c r="Y819" s="22"/>
      <c r="Z819" s="23" t="s">
        <v>55</v>
      </c>
      <c r="AA819" s="22"/>
      <c r="AB819" s="25" t="s">
        <v>54</v>
      </c>
      <c r="AC819" s="24"/>
      <c r="AD819" s="23">
        <v>39</v>
      </c>
      <c r="AE819" s="22"/>
      <c r="AF819" s="21"/>
      <c r="AG819" s="22"/>
      <c r="AH819" s="21"/>
      <c r="AI819" s="20"/>
      <c r="AJ819" s="246"/>
      <c r="AK819" s="246"/>
      <c r="AL819" s="19"/>
      <c r="AM819" s="7"/>
      <c r="AN819" s="7"/>
      <c r="AO819" s="239"/>
      <c r="AP819" s="230"/>
      <c r="AQ819" s="233"/>
      <c r="AR819" s="236"/>
      <c r="AS819" s="230"/>
      <c r="AT819" s="233"/>
      <c r="AU819" s="236"/>
      <c r="AV819" s="230"/>
      <c r="AW819" s="233"/>
      <c r="AX819" s="236"/>
      <c r="AY819" s="230"/>
      <c r="AZ819" s="233"/>
      <c r="BA819" s="236"/>
      <c r="BB819" s="230"/>
      <c r="BC819" s="233"/>
      <c r="BD819" s="298"/>
      <c r="BE819" s="301"/>
      <c r="BF819" s="301"/>
      <c r="BG819" s="304"/>
    </row>
    <row r="820" spans="2:60" ht="28.15" hidden="1" customHeight="1" thickBot="1">
      <c r="B820" s="18"/>
      <c r="C820" s="271"/>
      <c r="D820" s="17"/>
      <c r="E820" s="16"/>
      <c r="F820" s="16"/>
      <c r="G820" s="15"/>
      <c r="H820" s="258"/>
      <c r="I820" s="272"/>
      <c r="J820" s="272"/>
      <c r="K820" s="272"/>
      <c r="L820" s="12" t="s">
        <v>53</v>
      </c>
      <c r="M820" s="11"/>
      <c r="N820" s="12" t="s">
        <v>52</v>
      </c>
      <c r="O820" s="11"/>
      <c r="P820" s="12" t="s">
        <v>51</v>
      </c>
      <c r="Q820" s="11"/>
      <c r="R820" s="12" t="s">
        <v>50</v>
      </c>
      <c r="S820" s="11"/>
      <c r="T820" s="12">
        <v>20</v>
      </c>
      <c r="U820" s="11"/>
      <c r="V820" s="12" t="s">
        <v>49</v>
      </c>
      <c r="W820" s="11"/>
      <c r="X820" s="12" t="s">
        <v>48</v>
      </c>
      <c r="Y820" s="11"/>
      <c r="Z820" s="12" t="s">
        <v>47</v>
      </c>
      <c r="AA820" s="11"/>
      <c r="AB820" s="14" t="s">
        <v>46</v>
      </c>
      <c r="AC820" s="13"/>
      <c r="AD820" s="12" t="s">
        <v>45</v>
      </c>
      <c r="AE820" s="11"/>
      <c r="AF820" s="10"/>
      <c r="AG820" s="11"/>
      <c r="AH820" s="10"/>
      <c r="AI820" s="9"/>
      <c r="AJ820" s="247"/>
      <c r="AK820" s="247"/>
      <c r="AL820" s="8"/>
      <c r="AM820" s="7"/>
      <c r="AN820" s="7"/>
      <c r="AO820" s="240"/>
      <c r="AP820" s="231"/>
      <c r="AQ820" s="234"/>
      <c r="AR820" s="237"/>
      <c r="AS820" s="231"/>
      <c r="AT820" s="234"/>
      <c r="AU820" s="237"/>
      <c r="AV820" s="231"/>
      <c r="AW820" s="234"/>
      <c r="AX820" s="237"/>
      <c r="AY820" s="231"/>
      <c r="AZ820" s="234"/>
      <c r="BA820" s="237"/>
      <c r="BB820" s="231"/>
      <c r="BC820" s="234"/>
      <c r="BD820" s="299"/>
      <c r="BE820" s="302"/>
      <c r="BF820" s="302"/>
      <c r="BG820" s="305"/>
    </row>
    <row r="821" spans="2:60" ht="85.9" hidden="1" customHeight="1" thickBot="1">
      <c r="B821" s="94" t="s">
        <v>119</v>
      </c>
      <c r="C821" s="83" t="s">
        <v>118</v>
      </c>
      <c r="D821" s="88" t="s">
        <v>117</v>
      </c>
      <c r="E821" s="93" t="s">
        <v>116</v>
      </c>
      <c r="F821" s="92"/>
      <c r="G821" s="91"/>
      <c r="H821" s="90" t="s">
        <v>115</v>
      </c>
      <c r="I821" s="88" t="s">
        <v>43</v>
      </c>
      <c r="J821" s="88" t="s">
        <v>114</v>
      </c>
      <c r="K821" s="88" t="s">
        <v>44</v>
      </c>
      <c r="L821" s="227" t="s">
        <v>113</v>
      </c>
      <c r="M821" s="270"/>
      <c r="N821" s="227" t="s">
        <v>112</v>
      </c>
      <c r="O821" s="270"/>
      <c r="P821" s="227" t="s">
        <v>112</v>
      </c>
      <c r="Q821" s="228"/>
      <c r="R821" s="227" t="s">
        <v>112</v>
      </c>
      <c r="S821" s="228"/>
      <c r="T821" s="227" t="s">
        <v>112</v>
      </c>
      <c r="U821" s="228"/>
      <c r="V821" s="227" t="s">
        <v>112</v>
      </c>
      <c r="W821" s="228"/>
      <c r="X821" s="227" t="s">
        <v>112</v>
      </c>
      <c r="Y821" s="228"/>
      <c r="Z821" s="227" t="s">
        <v>112</v>
      </c>
      <c r="AA821" s="228"/>
      <c r="AB821" s="227" t="s">
        <v>112</v>
      </c>
      <c r="AC821" s="228"/>
      <c r="AD821" s="227" t="s">
        <v>112</v>
      </c>
      <c r="AE821" s="228"/>
      <c r="AF821" s="244" t="s">
        <v>111</v>
      </c>
      <c r="AG821" s="228"/>
      <c r="AH821" s="90" t="s">
        <v>110</v>
      </c>
      <c r="AI821" s="89" t="s">
        <v>109</v>
      </c>
      <c r="AJ821" s="88" t="s">
        <v>108</v>
      </c>
      <c r="AK821" s="88" t="s">
        <v>107</v>
      </c>
      <c r="AL821" s="87" t="s">
        <v>106</v>
      </c>
      <c r="AM821" s="86"/>
      <c r="AN821" s="86"/>
      <c r="AO821" s="84" t="s">
        <v>105</v>
      </c>
      <c r="AP821" s="83" t="s">
        <v>104</v>
      </c>
      <c r="AQ821" s="82" t="s">
        <v>103</v>
      </c>
      <c r="AR821" s="84" t="s">
        <v>102</v>
      </c>
      <c r="AS821" s="83" t="s">
        <v>101</v>
      </c>
      <c r="AT821" s="82" t="s">
        <v>100</v>
      </c>
      <c r="AU821" s="84" t="s">
        <v>99</v>
      </c>
      <c r="AV821" s="83" t="s">
        <v>98</v>
      </c>
      <c r="AW821" s="85" t="s">
        <v>97</v>
      </c>
      <c r="AX821" s="84" t="s">
        <v>96</v>
      </c>
      <c r="AY821" s="83" t="s">
        <v>95</v>
      </c>
      <c r="AZ821" s="82" t="s">
        <v>94</v>
      </c>
      <c r="BA821" s="84" t="s">
        <v>93</v>
      </c>
      <c r="BB821" s="83" t="s">
        <v>92</v>
      </c>
      <c r="BC821" s="82" t="s">
        <v>91</v>
      </c>
      <c r="BD821" s="81" t="s">
        <v>90</v>
      </c>
      <c r="BE821" s="80" t="s">
        <v>89</v>
      </c>
      <c r="BF821" s="80" t="s">
        <v>88</v>
      </c>
      <c r="BG821" s="79" t="s">
        <v>87</v>
      </c>
    </row>
    <row r="822" spans="2:60" ht="48" hidden="1" thickBot="1">
      <c r="B822" s="78" t="s">
        <v>124</v>
      </c>
      <c r="C822" s="77"/>
      <c r="D822" s="76"/>
      <c r="E822" s="267"/>
      <c r="F822" s="268"/>
      <c r="G822" s="269"/>
      <c r="H822" s="75" t="s">
        <v>85</v>
      </c>
      <c r="I822" s="74"/>
      <c r="J822" s="74"/>
      <c r="K822" s="73"/>
      <c r="L822" s="72"/>
      <c r="M822" s="68"/>
      <c r="N822" s="72"/>
      <c r="O822" s="68"/>
      <c r="P822" s="72"/>
      <c r="Q822" s="68"/>
      <c r="R822" s="72"/>
      <c r="S822" s="68"/>
      <c r="T822" s="72"/>
      <c r="U822" s="68"/>
      <c r="V822" s="72"/>
      <c r="W822" s="68"/>
      <c r="X822" s="72"/>
      <c r="Y822" s="68"/>
      <c r="Z822" s="72"/>
      <c r="AA822" s="71"/>
      <c r="AB822" s="70"/>
      <c r="AC822" s="70"/>
      <c r="AD822" s="70"/>
      <c r="AE822" s="70"/>
      <c r="AF822" s="69" t="s">
        <v>84</v>
      </c>
      <c r="AG822" s="68"/>
      <c r="AH822" s="68"/>
      <c r="AI822" s="68"/>
      <c r="AJ822" s="67"/>
      <c r="AK822" s="67"/>
      <c r="AL822" s="66"/>
      <c r="AM822" s="65"/>
      <c r="AN822" s="65"/>
      <c r="AO822" s="64">
        <f t="shared" ref="AO822:BG822" si="58">SUM(AO823:AO834)</f>
        <v>0</v>
      </c>
      <c r="AP822" s="63">
        <f t="shared" si="58"/>
        <v>0</v>
      </c>
      <c r="AQ822" s="62">
        <f t="shared" si="58"/>
        <v>0</v>
      </c>
      <c r="AR822" s="64">
        <f t="shared" si="58"/>
        <v>0</v>
      </c>
      <c r="AS822" s="63">
        <f t="shared" si="58"/>
        <v>0</v>
      </c>
      <c r="AT822" s="62">
        <f t="shared" si="58"/>
        <v>0</v>
      </c>
      <c r="AU822" s="64">
        <f t="shared" si="58"/>
        <v>0</v>
      </c>
      <c r="AV822" s="63">
        <f t="shared" si="58"/>
        <v>0</v>
      </c>
      <c r="AW822" s="62">
        <f t="shared" si="58"/>
        <v>0</v>
      </c>
      <c r="AX822" s="64">
        <f t="shared" si="58"/>
        <v>0</v>
      </c>
      <c r="AY822" s="63">
        <f t="shared" si="58"/>
        <v>0</v>
      </c>
      <c r="AZ822" s="62">
        <f t="shared" si="58"/>
        <v>0</v>
      </c>
      <c r="BA822" s="64">
        <f t="shared" si="58"/>
        <v>0</v>
      </c>
      <c r="BB822" s="63">
        <f t="shared" si="58"/>
        <v>0</v>
      </c>
      <c r="BC822" s="62">
        <f t="shared" si="58"/>
        <v>0</v>
      </c>
      <c r="BD822" s="61">
        <f t="shared" si="58"/>
        <v>0</v>
      </c>
      <c r="BE822" s="60">
        <f t="shared" si="58"/>
        <v>0</v>
      </c>
      <c r="BF822" s="60">
        <f t="shared" si="58"/>
        <v>0</v>
      </c>
      <c r="BG822" s="59">
        <f t="shared" si="58"/>
        <v>0</v>
      </c>
      <c r="BH822" s="58" t="s">
        <v>83</v>
      </c>
    </row>
    <row r="823" spans="2:60" ht="28.15" hidden="1" customHeight="1">
      <c r="B823" s="29"/>
      <c r="C823" s="263">
        <v>1</v>
      </c>
      <c r="D823" s="47"/>
      <c r="E823" s="46"/>
      <c r="F823" s="46"/>
      <c r="G823" s="45"/>
      <c r="H823" s="255"/>
      <c r="I823" s="259"/>
      <c r="J823" s="259"/>
      <c r="K823" s="259"/>
      <c r="L823" s="42" t="s">
        <v>82</v>
      </c>
      <c r="M823" s="41"/>
      <c r="N823" s="42" t="s">
        <v>81</v>
      </c>
      <c r="O823" s="41"/>
      <c r="P823" s="42" t="s">
        <v>80</v>
      </c>
      <c r="Q823" s="41"/>
      <c r="R823" s="42" t="s">
        <v>79</v>
      </c>
      <c r="S823" s="41"/>
      <c r="T823" s="42" t="s">
        <v>78</v>
      </c>
      <c r="U823" s="41"/>
      <c r="V823" s="42" t="s">
        <v>77</v>
      </c>
      <c r="W823" s="41"/>
      <c r="X823" s="42" t="s">
        <v>76</v>
      </c>
      <c r="Y823" s="41"/>
      <c r="Z823" s="42" t="s">
        <v>75</v>
      </c>
      <c r="AA823" s="41"/>
      <c r="AB823" s="44" t="s">
        <v>74</v>
      </c>
      <c r="AC823" s="43"/>
      <c r="AD823" s="42" t="s">
        <v>73</v>
      </c>
      <c r="AE823" s="41"/>
      <c r="AF823" s="40"/>
      <c r="AG823" s="41"/>
      <c r="AH823" s="40"/>
      <c r="AI823" s="39"/>
      <c r="AJ823" s="245"/>
      <c r="AK823" s="245"/>
      <c r="AL823" s="38"/>
      <c r="AM823" s="7"/>
      <c r="AN823" s="7"/>
      <c r="AO823" s="238">
        <f>SUMPRODUCT(LEN($M823:$AE826)-LEN(SUBSTITUTE($M823:$AE826,"A", "")))</f>
        <v>0</v>
      </c>
      <c r="AP823" s="229">
        <f>SUMPRODUCT(LEN($AH823:$AH826)-LEN(SUBSTITUTE($AH823:$AH826,"A", "")))</f>
        <v>0</v>
      </c>
      <c r="AQ823" s="232">
        <f>SUMPRODUCT(LEN($AG823:$AG826)-LEN(SUBSTITUTE($AG823:$AG826,"A", "")))</f>
        <v>0</v>
      </c>
      <c r="AR823" s="235">
        <f>SUMPRODUCT(LEN($M823:$AE826)-LEN(SUBSTITUTE($M823:$AE826,"S", "")))</f>
        <v>0</v>
      </c>
      <c r="AS823" s="229">
        <f>SUMPRODUCT(LEN($AH823:$AH826)-LEN(SUBSTITUTE($AH823:$AH826,"S", "")))</f>
        <v>0</v>
      </c>
      <c r="AT823" s="232">
        <f>SUMPRODUCT(LEN($AG823:$AG826)-LEN(SUBSTITUTE($AG823:$AG826,"S", "")))</f>
        <v>0</v>
      </c>
      <c r="AU823" s="235">
        <f>SUMPRODUCT(LEN($M823:$AE826)-LEN(SUBSTITUTE($M823:$AE826,"F", "")))</f>
        <v>0</v>
      </c>
      <c r="AV823" s="229">
        <f>SUMPRODUCT(LEN($AH823:$AH826)-LEN(SUBSTITUTE($AH823:$AH826,"F", "")))</f>
        <v>0</v>
      </c>
      <c r="AW823" s="232">
        <f>SUMPRODUCT(LEN($AG823:$AG826)-LEN(SUBSTITUTE($AG823:$AG826,"F", "")))</f>
        <v>0</v>
      </c>
      <c r="AX823" s="235">
        <f>SUMPRODUCT(LEN($M823:$AE826)-LEN(SUBSTITUTE($M823:$AE826,"G", "")))</f>
        <v>0</v>
      </c>
      <c r="AY823" s="229">
        <f>SUMPRODUCT(LEN($AH823:$AH826)-LEN(SUBSTITUTE($AH823:$AH826,"G", "")))</f>
        <v>0</v>
      </c>
      <c r="AZ823" s="232">
        <f>SUMPRODUCT(LEN($AG823:$AG826)-LEN(SUBSTITUTE($AG823:$AG826,"G", "")))</f>
        <v>0</v>
      </c>
      <c r="BA823" s="235">
        <f>SUMPRODUCT(LEN($M823:$AE826)-LEN(SUBSTITUTE($M823:$AE826,"M", "")))</f>
        <v>0</v>
      </c>
      <c r="BB823" s="229">
        <f>SUMPRODUCT(LEN($AH823:$AH826)-LEN(SUBSTITUTE($AH823:$AH826,"M", "")))</f>
        <v>0</v>
      </c>
      <c r="BC823" s="232">
        <f>SUMPRODUCT(LEN($AG823:$AG826)-LEN(SUBSTITUTE($AG823:$AG826,"M", "")))</f>
        <v>0</v>
      </c>
      <c r="BD823" s="297">
        <f>SUMPRODUCT(LEN($AI823:$AI826)-LEN(SUBSTITUTE($AI823:$AI826,"S", "")))</f>
        <v>0</v>
      </c>
      <c r="BE823" s="300">
        <f>SUMPRODUCT(LEN($AI823:$AI826)-LEN(SUBSTITUTE($AI823:$AI826,"F", "")))</f>
        <v>0</v>
      </c>
      <c r="BF823" s="300">
        <f>SUMPRODUCT(LEN($AI823:$AI826)-LEN(SUBSTITUTE($AI823:$AI826,"G", "")))</f>
        <v>0</v>
      </c>
      <c r="BG823" s="303">
        <f>SUMPRODUCT(LEN($AI823:$AI826)-LEN(SUBSTITUTE($AI823:$AI826,"M", "")))</f>
        <v>0</v>
      </c>
    </row>
    <row r="824" spans="2:60" ht="28.15" hidden="1" customHeight="1" thickBot="1">
      <c r="B824" s="29"/>
      <c r="C824" s="264"/>
      <c r="D824" s="37"/>
      <c r="E824" s="36"/>
      <c r="F824" s="36"/>
      <c r="G824" s="35"/>
      <c r="H824" s="256"/>
      <c r="I824" s="260"/>
      <c r="J824" s="260"/>
      <c r="K824" s="260"/>
      <c r="L824" s="32" t="s">
        <v>72</v>
      </c>
      <c r="M824" s="31"/>
      <c r="N824" s="32" t="s">
        <v>71</v>
      </c>
      <c r="O824" s="31"/>
      <c r="P824" s="32" t="s">
        <v>70</v>
      </c>
      <c r="Q824" s="31"/>
      <c r="R824" s="32" t="s">
        <v>69</v>
      </c>
      <c r="S824" s="31"/>
      <c r="T824" s="32" t="s">
        <v>68</v>
      </c>
      <c r="U824" s="31"/>
      <c r="V824" s="32" t="s">
        <v>67</v>
      </c>
      <c r="W824" s="31"/>
      <c r="X824" s="32" t="s">
        <v>66</v>
      </c>
      <c r="Y824" s="31"/>
      <c r="Z824" s="32" t="s">
        <v>65</v>
      </c>
      <c r="AA824" s="31"/>
      <c r="AB824" s="34" t="s">
        <v>64</v>
      </c>
      <c r="AC824" s="33"/>
      <c r="AD824" s="32" t="s">
        <v>63</v>
      </c>
      <c r="AE824" s="31"/>
      <c r="AF824" s="30"/>
      <c r="AG824" s="31"/>
      <c r="AH824" s="30"/>
      <c r="AI824" s="20"/>
      <c r="AJ824" s="246"/>
      <c r="AK824" s="246"/>
      <c r="AL824" s="19"/>
      <c r="AM824" s="7"/>
      <c r="AN824" s="7"/>
      <c r="AO824" s="239"/>
      <c r="AP824" s="230"/>
      <c r="AQ824" s="233"/>
      <c r="AR824" s="236"/>
      <c r="AS824" s="230"/>
      <c r="AT824" s="233"/>
      <c r="AU824" s="236"/>
      <c r="AV824" s="230"/>
      <c r="AW824" s="233"/>
      <c r="AX824" s="236"/>
      <c r="AY824" s="230"/>
      <c r="AZ824" s="233"/>
      <c r="BA824" s="236"/>
      <c r="BB824" s="230"/>
      <c r="BC824" s="233"/>
      <c r="BD824" s="298"/>
      <c r="BE824" s="301"/>
      <c r="BF824" s="301"/>
      <c r="BG824" s="304"/>
    </row>
    <row r="825" spans="2:60" ht="28.15" hidden="1" customHeight="1">
      <c r="B825" s="29"/>
      <c r="C825" s="265"/>
      <c r="D825" s="28"/>
      <c r="E825" s="27"/>
      <c r="F825" s="27"/>
      <c r="G825" s="26"/>
      <c r="H825" s="257"/>
      <c r="I825" s="261"/>
      <c r="J825" s="261"/>
      <c r="K825" s="261"/>
      <c r="L825" s="23" t="s">
        <v>62</v>
      </c>
      <c r="M825" s="22"/>
      <c r="N825" s="23" t="s">
        <v>61</v>
      </c>
      <c r="O825" s="22"/>
      <c r="P825" s="23" t="s">
        <v>60</v>
      </c>
      <c r="Q825" s="22"/>
      <c r="R825" s="23" t="s">
        <v>59</v>
      </c>
      <c r="S825" s="22"/>
      <c r="T825" s="23" t="s">
        <v>58</v>
      </c>
      <c r="U825" s="22"/>
      <c r="V825" s="23" t="s">
        <v>57</v>
      </c>
      <c r="W825" s="22"/>
      <c r="X825" s="23" t="s">
        <v>56</v>
      </c>
      <c r="Y825" s="22"/>
      <c r="Z825" s="23" t="s">
        <v>55</v>
      </c>
      <c r="AA825" s="22"/>
      <c r="AB825" s="25" t="s">
        <v>54</v>
      </c>
      <c r="AC825" s="24"/>
      <c r="AD825" s="23">
        <v>39</v>
      </c>
      <c r="AE825" s="22"/>
      <c r="AF825" s="21"/>
      <c r="AG825" s="22"/>
      <c r="AH825" s="21"/>
      <c r="AI825" s="20"/>
      <c r="AJ825" s="246"/>
      <c r="AK825" s="246"/>
      <c r="AL825" s="19"/>
      <c r="AM825" s="7"/>
      <c r="AN825" s="7"/>
      <c r="AO825" s="239"/>
      <c r="AP825" s="230"/>
      <c r="AQ825" s="233"/>
      <c r="AR825" s="236"/>
      <c r="AS825" s="230"/>
      <c r="AT825" s="233"/>
      <c r="AU825" s="236"/>
      <c r="AV825" s="230"/>
      <c r="AW825" s="233"/>
      <c r="AX825" s="236"/>
      <c r="AY825" s="230"/>
      <c r="AZ825" s="233"/>
      <c r="BA825" s="236"/>
      <c r="BB825" s="230"/>
      <c r="BC825" s="233"/>
      <c r="BD825" s="298"/>
      <c r="BE825" s="301"/>
      <c r="BF825" s="301"/>
      <c r="BG825" s="304"/>
    </row>
    <row r="826" spans="2:60" ht="28.15" hidden="1" customHeight="1" thickBot="1">
      <c r="B826" s="29"/>
      <c r="C826" s="266"/>
      <c r="D826" s="57"/>
      <c r="E826" s="56"/>
      <c r="F826" s="56"/>
      <c r="G826" s="55"/>
      <c r="H826" s="258"/>
      <c r="I826" s="262"/>
      <c r="J826" s="262"/>
      <c r="K826" s="262"/>
      <c r="L826" s="52" t="s">
        <v>53</v>
      </c>
      <c r="M826" s="51"/>
      <c r="N826" s="52" t="s">
        <v>52</v>
      </c>
      <c r="O826" s="51"/>
      <c r="P826" s="52" t="s">
        <v>51</v>
      </c>
      <c r="Q826" s="51"/>
      <c r="R826" s="52" t="s">
        <v>50</v>
      </c>
      <c r="S826" s="51"/>
      <c r="T826" s="52">
        <v>20</v>
      </c>
      <c r="U826" s="51"/>
      <c r="V826" s="52" t="s">
        <v>49</v>
      </c>
      <c r="W826" s="51"/>
      <c r="X826" s="52" t="s">
        <v>48</v>
      </c>
      <c r="Y826" s="51"/>
      <c r="Z826" s="52" t="s">
        <v>47</v>
      </c>
      <c r="AA826" s="51"/>
      <c r="AB826" s="54" t="s">
        <v>46</v>
      </c>
      <c r="AC826" s="53"/>
      <c r="AD826" s="52" t="s">
        <v>45</v>
      </c>
      <c r="AE826" s="51"/>
      <c r="AF826" s="50"/>
      <c r="AG826" s="51"/>
      <c r="AH826" s="50"/>
      <c r="AI826" s="49"/>
      <c r="AJ826" s="248"/>
      <c r="AK826" s="248"/>
      <c r="AL826" s="48"/>
      <c r="AM826" s="7"/>
      <c r="AN826" s="7"/>
      <c r="AO826" s="240"/>
      <c r="AP826" s="231"/>
      <c r="AQ826" s="234"/>
      <c r="AR826" s="237"/>
      <c r="AS826" s="231"/>
      <c r="AT826" s="234"/>
      <c r="AU826" s="237"/>
      <c r="AV826" s="231"/>
      <c r="AW826" s="234"/>
      <c r="AX826" s="237"/>
      <c r="AY826" s="231"/>
      <c r="AZ826" s="234"/>
      <c r="BA826" s="237"/>
      <c r="BB826" s="231"/>
      <c r="BC826" s="234"/>
      <c r="BD826" s="299"/>
      <c r="BE826" s="302"/>
      <c r="BF826" s="302"/>
      <c r="BG826" s="305"/>
    </row>
    <row r="827" spans="2:60" ht="28.15" hidden="1" customHeight="1">
      <c r="B827" s="29"/>
      <c r="C827" s="263">
        <v>2</v>
      </c>
      <c r="D827" s="47"/>
      <c r="E827" s="46"/>
      <c r="F827" s="46"/>
      <c r="G827" s="45"/>
      <c r="H827" s="255"/>
      <c r="I827" s="259"/>
      <c r="J827" s="259"/>
      <c r="K827" s="259"/>
      <c r="L827" s="42" t="s">
        <v>82</v>
      </c>
      <c r="M827" s="41"/>
      <c r="N827" s="42" t="s">
        <v>81</v>
      </c>
      <c r="O827" s="41"/>
      <c r="P827" s="42" t="s">
        <v>80</v>
      </c>
      <c r="Q827" s="41"/>
      <c r="R827" s="42" t="s">
        <v>79</v>
      </c>
      <c r="S827" s="41"/>
      <c r="T827" s="42" t="s">
        <v>78</v>
      </c>
      <c r="U827" s="41"/>
      <c r="V827" s="42" t="s">
        <v>77</v>
      </c>
      <c r="W827" s="41"/>
      <c r="X827" s="42" t="s">
        <v>76</v>
      </c>
      <c r="Y827" s="41"/>
      <c r="Z827" s="42" t="s">
        <v>75</v>
      </c>
      <c r="AA827" s="41"/>
      <c r="AB827" s="44" t="s">
        <v>74</v>
      </c>
      <c r="AC827" s="43"/>
      <c r="AD827" s="42" t="s">
        <v>73</v>
      </c>
      <c r="AE827" s="41"/>
      <c r="AF827" s="40"/>
      <c r="AG827" s="41"/>
      <c r="AH827" s="40"/>
      <c r="AI827" s="39"/>
      <c r="AJ827" s="249"/>
      <c r="AK827" s="252"/>
      <c r="AL827" s="38"/>
      <c r="AM827" s="7"/>
      <c r="AN827" s="7"/>
      <c r="AO827" s="238">
        <f>SUMPRODUCT(LEN($M827:$AE830)-LEN(SUBSTITUTE($M827:$AE830,"A", "")))</f>
        <v>0</v>
      </c>
      <c r="AP827" s="229">
        <f>SUMPRODUCT(LEN($AH827:$AH830)-LEN(SUBSTITUTE($AH827:$AH830,"A", "")))</f>
        <v>0</v>
      </c>
      <c r="AQ827" s="232">
        <f>SUMPRODUCT(LEN($AG827:$AG830)-LEN(SUBSTITUTE($AG827:$AG830,"A", "")))</f>
        <v>0</v>
      </c>
      <c r="AR827" s="235">
        <f>SUMPRODUCT(LEN($M827:$AE830)-LEN(SUBSTITUTE($M827:$AE830,"S", "")))</f>
        <v>0</v>
      </c>
      <c r="AS827" s="229">
        <f>SUMPRODUCT(LEN($AH827:$AH830)-LEN(SUBSTITUTE($AH827:$AH830,"S", "")))</f>
        <v>0</v>
      </c>
      <c r="AT827" s="232">
        <f>SUMPRODUCT(LEN($AG827:$AG830)-LEN(SUBSTITUTE($AG827:$AG830,"S", "")))</f>
        <v>0</v>
      </c>
      <c r="AU827" s="235">
        <f>SUMPRODUCT(LEN($M827:$AE830)-LEN(SUBSTITUTE($M827:$AE830,"F", "")))</f>
        <v>0</v>
      </c>
      <c r="AV827" s="229">
        <f>SUMPRODUCT(LEN($AH827:$AH830)-LEN(SUBSTITUTE($AH827:$AH830,"F", "")))</f>
        <v>0</v>
      </c>
      <c r="AW827" s="232">
        <f>SUMPRODUCT(LEN($AG827:$AG830)-LEN(SUBSTITUTE($AG827:$AG830,"F", "")))</f>
        <v>0</v>
      </c>
      <c r="AX827" s="235">
        <f>SUMPRODUCT(LEN($M827:$AE830)-LEN(SUBSTITUTE($M827:$AE830,"G", "")))</f>
        <v>0</v>
      </c>
      <c r="AY827" s="229">
        <f>SUMPRODUCT(LEN($AH827:$AH830)-LEN(SUBSTITUTE($AH827:$AH830,"G", "")))</f>
        <v>0</v>
      </c>
      <c r="AZ827" s="232">
        <f>SUMPRODUCT(LEN($AG827:$AG830)-LEN(SUBSTITUTE($AG827:$AG830,"G", "")))</f>
        <v>0</v>
      </c>
      <c r="BA827" s="235">
        <f>SUMPRODUCT(LEN($M827:$AE830)-LEN(SUBSTITUTE($M827:$AE830,"M", "")))</f>
        <v>0</v>
      </c>
      <c r="BB827" s="229">
        <f>SUMPRODUCT(LEN($AH827:$AH830)-LEN(SUBSTITUTE($AH827:$AH830,"M", "")))</f>
        <v>0</v>
      </c>
      <c r="BC827" s="232">
        <f>SUMPRODUCT(LEN($AG827:$AG830)-LEN(SUBSTITUTE($AG827:$AG830,"M", "")))</f>
        <v>0</v>
      </c>
      <c r="BD827" s="297">
        <f>SUMPRODUCT(LEN($AI827:$AI830)-LEN(SUBSTITUTE($AI827:$AI830,"S", "")))</f>
        <v>0</v>
      </c>
      <c r="BE827" s="300">
        <f>SUMPRODUCT(LEN($AI827:$AI830)-LEN(SUBSTITUTE($AI827:$AI830,"F", "")))</f>
        <v>0</v>
      </c>
      <c r="BF827" s="300">
        <f>SUMPRODUCT(LEN($AI827:$AI830)-LEN(SUBSTITUTE($AI827:$AI830,"G", "")))</f>
        <v>0</v>
      </c>
      <c r="BG827" s="303">
        <f>SUMPRODUCT(LEN($AI827:$AI830)-LEN(SUBSTITUTE($AI827:$AI830,"M", "")))</f>
        <v>0</v>
      </c>
    </row>
    <row r="828" spans="2:60" ht="28.15" hidden="1" customHeight="1" thickBot="1">
      <c r="B828" s="29"/>
      <c r="C828" s="264"/>
      <c r="D828" s="37"/>
      <c r="E828" s="36"/>
      <c r="F828" s="36"/>
      <c r="G828" s="35"/>
      <c r="H828" s="256"/>
      <c r="I828" s="260"/>
      <c r="J828" s="260"/>
      <c r="K828" s="260"/>
      <c r="L828" s="32" t="s">
        <v>72</v>
      </c>
      <c r="M828" s="31"/>
      <c r="N828" s="32" t="s">
        <v>71</v>
      </c>
      <c r="O828" s="31"/>
      <c r="P828" s="32" t="s">
        <v>70</v>
      </c>
      <c r="Q828" s="31"/>
      <c r="R828" s="32" t="s">
        <v>69</v>
      </c>
      <c r="S828" s="31"/>
      <c r="T828" s="32" t="s">
        <v>68</v>
      </c>
      <c r="U828" s="31"/>
      <c r="V828" s="32" t="s">
        <v>67</v>
      </c>
      <c r="W828" s="31"/>
      <c r="X828" s="32" t="s">
        <v>66</v>
      </c>
      <c r="Y828" s="31"/>
      <c r="Z828" s="32" t="s">
        <v>65</v>
      </c>
      <c r="AA828" s="31"/>
      <c r="AB828" s="34" t="s">
        <v>64</v>
      </c>
      <c r="AC828" s="33"/>
      <c r="AD828" s="32" t="s">
        <v>63</v>
      </c>
      <c r="AE828" s="31"/>
      <c r="AF828" s="30"/>
      <c r="AG828" s="31"/>
      <c r="AH828" s="30"/>
      <c r="AI828" s="20"/>
      <c r="AJ828" s="250"/>
      <c r="AK828" s="253"/>
      <c r="AL828" s="19"/>
      <c r="AM828" s="7"/>
      <c r="AN828" s="7"/>
      <c r="AO828" s="239"/>
      <c r="AP828" s="230"/>
      <c r="AQ828" s="233"/>
      <c r="AR828" s="236"/>
      <c r="AS828" s="230"/>
      <c r="AT828" s="233"/>
      <c r="AU828" s="236"/>
      <c r="AV828" s="230"/>
      <c r="AW828" s="233"/>
      <c r="AX828" s="236"/>
      <c r="AY828" s="230"/>
      <c r="AZ828" s="233"/>
      <c r="BA828" s="236"/>
      <c r="BB828" s="230"/>
      <c r="BC828" s="233"/>
      <c r="BD828" s="298"/>
      <c r="BE828" s="301"/>
      <c r="BF828" s="301"/>
      <c r="BG828" s="304"/>
    </row>
    <row r="829" spans="2:60" ht="28.15" hidden="1" customHeight="1">
      <c r="B829" s="29"/>
      <c r="C829" s="265"/>
      <c r="D829" s="28"/>
      <c r="E829" s="27"/>
      <c r="F829" s="27"/>
      <c r="G829" s="26"/>
      <c r="H829" s="257"/>
      <c r="I829" s="261"/>
      <c r="J829" s="261"/>
      <c r="K829" s="261"/>
      <c r="L829" s="23" t="s">
        <v>62</v>
      </c>
      <c r="M829" s="22"/>
      <c r="N829" s="23" t="s">
        <v>61</v>
      </c>
      <c r="O829" s="22"/>
      <c r="P829" s="23" t="s">
        <v>60</v>
      </c>
      <c r="Q829" s="22"/>
      <c r="R829" s="23" t="s">
        <v>59</v>
      </c>
      <c r="S829" s="22"/>
      <c r="T829" s="23" t="s">
        <v>58</v>
      </c>
      <c r="U829" s="22"/>
      <c r="V829" s="23" t="s">
        <v>57</v>
      </c>
      <c r="W829" s="22"/>
      <c r="X829" s="23" t="s">
        <v>56</v>
      </c>
      <c r="Y829" s="22"/>
      <c r="Z829" s="23" t="s">
        <v>55</v>
      </c>
      <c r="AA829" s="22"/>
      <c r="AB829" s="25" t="s">
        <v>54</v>
      </c>
      <c r="AC829" s="24"/>
      <c r="AD829" s="23">
        <v>39</v>
      </c>
      <c r="AE829" s="22"/>
      <c r="AF829" s="21"/>
      <c r="AG829" s="22"/>
      <c r="AH829" s="21"/>
      <c r="AI829" s="20"/>
      <c r="AJ829" s="250"/>
      <c r="AK829" s="253"/>
      <c r="AL829" s="19"/>
      <c r="AM829" s="7"/>
      <c r="AN829" s="7"/>
      <c r="AO829" s="239"/>
      <c r="AP829" s="230"/>
      <c r="AQ829" s="233"/>
      <c r="AR829" s="236"/>
      <c r="AS829" s="230"/>
      <c r="AT829" s="233"/>
      <c r="AU829" s="236"/>
      <c r="AV829" s="230"/>
      <c r="AW829" s="233"/>
      <c r="AX829" s="236"/>
      <c r="AY829" s="230"/>
      <c r="AZ829" s="233"/>
      <c r="BA829" s="236"/>
      <c r="BB829" s="230"/>
      <c r="BC829" s="233"/>
      <c r="BD829" s="298"/>
      <c r="BE829" s="301"/>
      <c r="BF829" s="301"/>
      <c r="BG829" s="304"/>
    </row>
    <row r="830" spans="2:60" ht="28.15" hidden="1" customHeight="1" thickBot="1">
      <c r="B830" s="29"/>
      <c r="C830" s="266"/>
      <c r="D830" s="57"/>
      <c r="E830" s="56"/>
      <c r="F830" s="56"/>
      <c r="G830" s="55"/>
      <c r="H830" s="258"/>
      <c r="I830" s="262"/>
      <c r="J830" s="262"/>
      <c r="K830" s="262"/>
      <c r="L830" s="52" t="s">
        <v>53</v>
      </c>
      <c r="M830" s="51"/>
      <c r="N830" s="52" t="s">
        <v>52</v>
      </c>
      <c r="O830" s="51"/>
      <c r="P830" s="52" t="s">
        <v>51</v>
      </c>
      <c r="Q830" s="51"/>
      <c r="R830" s="52" t="s">
        <v>50</v>
      </c>
      <c r="S830" s="51"/>
      <c r="T830" s="52">
        <v>20</v>
      </c>
      <c r="U830" s="51"/>
      <c r="V830" s="52" t="s">
        <v>49</v>
      </c>
      <c r="W830" s="51"/>
      <c r="X830" s="52" t="s">
        <v>48</v>
      </c>
      <c r="Y830" s="51"/>
      <c r="Z830" s="52" t="s">
        <v>47</v>
      </c>
      <c r="AA830" s="51"/>
      <c r="AB830" s="54" t="s">
        <v>46</v>
      </c>
      <c r="AC830" s="53"/>
      <c r="AD830" s="52" t="s">
        <v>45</v>
      </c>
      <c r="AE830" s="51"/>
      <c r="AF830" s="50"/>
      <c r="AG830" s="51"/>
      <c r="AH830" s="50"/>
      <c r="AI830" s="49"/>
      <c r="AJ830" s="251"/>
      <c r="AK830" s="254"/>
      <c r="AL830" s="48"/>
      <c r="AM830" s="7"/>
      <c r="AN830" s="7"/>
      <c r="AO830" s="240"/>
      <c r="AP830" s="231"/>
      <c r="AQ830" s="234"/>
      <c r="AR830" s="237"/>
      <c r="AS830" s="231"/>
      <c r="AT830" s="234"/>
      <c r="AU830" s="237"/>
      <c r="AV830" s="231"/>
      <c r="AW830" s="234"/>
      <c r="AX830" s="237"/>
      <c r="AY830" s="231"/>
      <c r="AZ830" s="234"/>
      <c r="BA830" s="237"/>
      <c r="BB830" s="231"/>
      <c r="BC830" s="234"/>
      <c r="BD830" s="299"/>
      <c r="BE830" s="302"/>
      <c r="BF830" s="302"/>
      <c r="BG830" s="305"/>
    </row>
    <row r="831" spans="2:60" ht="28.15" hidden="1" customHeight="1">
      <c r="B831" s="29"/>
      <c r="C831" s="263">
        <v>3</v>
      </c>
      <c r="D831" s="47"/>
      <c r="E831" s="46"/>
      <c r="F831" s="46"/>
      <c r="G831" s="45"/>
      <c r="H831" s="255"/>
      <c r="I831" s="259"/>
      <c r="J831" s="259"/>
      <c r="K831" s="259"/>
      <c r="L831" s="42" t="s">
        <v>82</v>
      </c>
      <c r="M831" s="41"/>
      <c r="N831" s="42" t="s">
        <v>81</v>
      </c>
      <c r="O831" s="41"/>
      <c r="P831" s="42" t="s">
        <v>80</v>
      </c>
      <c r="Q831" s="41"/>
      <c r="R831" s="42" t="s">
        <v>79</v>
      </c>
      <c r="S831" s="41"/>
      <c r="T831" s="42" t="s">
        <v>78</v>
      </c>
      <c r="U831" s="41"/>
      <c r="V831" s="42" t="s">
        <v>77</v>
      </c>
      <c r="W831" s="41"/>
      <c r="X831" s="42" t="s">
        <v>76</v>
      </c>
      <c r="Y831" s="41"/>
      <c r="Z831" s="42" t="s">
        <v>75</v>
      </c>
      <c r="AA831" s="41"/>
      <c r="AB831" s="44" t="s">
        <v>74</v>
      </c>
      <c r="AC831" s="43"/>
      <c r="AD831" s="42" t="s">
        <v>73</v>
      </c>
      <c r="AE831" s="41"/>
      <c r="AF831" s="40"/>
      <c r="AG831" s="41"/>
      <c r="AH831" s="40"/>
      <c r="AI831" s="39"/>
      <c r="AJ831" s="245"/>
      <c r="AK831" s="245"/>
      <c r="AL831" s="38"/>
      <c r="AM831" s="7"/>
      <c r="AN831" s="7"/>
      <c r="AO831" s="238">
        <f>SUMPRODUCT(LEN($M831:$AE834)-LEN(SUBSTITUTE($M831:$AE834,"A", "")))</f>
        <v>0</v>
      </c>
      <c r="AP831" s="229">
        <f>SUMPRODUCT(LEN($AH831:$AH834)-LEN(SUBSTITUTE($AH831:$AH834,"A", "")))</f>
        <v>0</v>
      </c>
      <c r="AQ831" s="232">
        <f>SUMPRODUCT(LEN($AG831:$AG834)-LEN(SUBSTITUTE($AG831:$AG834,"A", "")))</f>
        <v>0</v>
      </c>
      <c r="AR831" s="235">
        <f>SUMPRODUCT(LEN($M831:$AE834)-LEN(SUBSTITUTE($M831:$AE834,"S", "")))</f>
        <v>0</v>
      </c>
      <c r="AS831" s="229">
        <f>SUMPRODUCT(LEN($AH831:$AH834)-LEN(SUBSTITUTE($AH831:$AH834,"S", "")))</f>
        <v>0</v>
      </c>
      <c r="AT831" s="232">
        <f>SUMPRODUCT(LEN($AG831:$AG834)-LEN(SUBSTITUTE($AG831:$AG834,"S", "")))</f>
        <v>0</v>
      </c>
      <c r="AU831" s="235">
        <f>SUMPRODUCT(LEN($M831:$AE834)-LEN(SUBSTITUTE($M831:$AE834,"F", "")))</f>
        <v>0</v>
      </c>
      <c r="AV831" s="229">
        <f>SUMPRODUCT(LEN($AH831:$AH834)-LEN(SUBSTITUTE($AH831:$AH834,"F", "")))</f>
        <v>0</v>
      </c>
      <c r="AW831" s="232">
        <f>SUMPRODUCT(LEN($AG831:$AG834)-LEN(SUBSTITUTE($AG831:$AG834,"F", "")))</f>
        <v>0</v>
      </c>
      <c r="AX831" s="235">
        <f>SUMPRODUCT(LEN($M831:$AE834)-LEN(SUBSTITUTE($M831:$AE834,"G", "")))</f>
        <v>0</v>
      </c>
      <c r="AY831" s="229">
        <f>SUMPRODUCT(LEN($AH831:$AH834)-LEN(SUBSTITUTE($AH831:$AH834,"G", "")))</f>
        <v>0</v>
      </c>
      <c r="AZ831" s="232">
        <f>SUMPRODUCT(LEN($AG831:$AG834)-LEN(SUBSTITUTE($AG831:$AG834,"G", "")))</f>
        <v>0</v>
      </c>
      <c r="BA831" s="235">
        <f>SUMPRODUCT(LEN($M831:$AE834)-LEN(SUBSTITUTE($M831:$AE834,"M", "")))</f>
        <v>0</v>
      </c>
      <c r="BB831" s="229">
        <f>SUMPRODUCT(LEN($AH831:$AH834)-LEN(SUBSTITUTE($AH831:$AH834,"M", "")))</f>
        <v>0</v>
      </c>
      <c r="BC831" s="232">
        <f>SUMPRODUCT(LEN($AG831:$AG834)-LEN(SUBSTITUTE($AG831:$AG834,"M", "")))</f>
        <v>0</v>
      </c>
      <c r="BD831" s="297">
        <f>SUMPRODUCT(LEN($AI831:$AI834)-LEN(SUBSTITUTE($AI831:$AI834,"S", "")))</f>
        <v>0</v>
      </c>
      <c r="BE831" s="300">
        <f>SUMPRODUCT(LEN($AI831:$AI834)-LEN(SUBSTITUTE($AI831:$AI834,"F", "")))</f>
        <v>0</v>
      </c>
      <c r="BF831" s="300">
        <f>SUMPRODUCT(LEN($AI831:$AI834)-LEN(SUBSTITUTE($AI831:$AI834,"G", "")))</f>
        <v>0</v>
      </c>
      <c r="BG831" s="303">
        <f>SUMPRODUCT(LEN($AI831:$AI834)-LEN(SUBSTITUTE($AI831:$AI834,"M", "")))</f>
        <v>0</v>
      </c>
    </row>
    <row r="832" spans="2:60" ht="28.15" hidden="1" customHeight="1" thickBot="1">
      <c r="B832" s="29"/>
      <c r="C832" s="264"/>
      <c r="D832" s="37"/>
      <c r="E832" s="36"/>
      <c r="F832" s="36"/>
      <c r="G832" s="35"/>
      <c r="H832" s="256"/>
      <c r="I832" s="260"/>
      <c r="J832" s="260"/>
      <c r="K832" s="260"/>
      <c r="L832" s="32" t="s">
        <v>72</v>
      </c>
      <c r="M832" s="31"/>
      <c r="N832" s="32" t="s">
        <v>71</v>
      </c>
      <c r="O832" s="31"/>
      <c r="P832" s="32" t="s">
        <v>70</v>
      </c>
      <c r="Q832" s="31"/>
      <c r="R832" s="32" t="s">
        <v>69</v>
      </c>
      <c r="S832" s="31"/>
      <c r="T832" s="32" t="s">
        <v>68</v>
      </c>
      <c r="U832" s="31"/>
      <c r="V832" s="32" t="s">
        <v>67</v>
      </c>
      <c r="W832" s="31"/>
      <c r="X832" s="32" t="s">
        <v>66</v>
      </c>
      <c r="Y832" s="31"/>
      <c r="Z832" s="32" t="s">
        <v>65</v>
      </c>
      <c r="AA832" s="31"/>
      <c r="AB832" s="34" t="s">
        <v>64</v>
      </c>
      <c r="AC832" s="33"/>
      <c r="AD832" s="32" t="s">
        <v>63</v>
      </c>
      <c r="AE832" s="31"/>
      <c r="AF832" s="30"/>
      <c r="AG832" s="31"/>
      <c r="AH832" s="30"/>
      <c r="AI832" s="20"/>
      <c r="AJ832" s="246"/>
      <c r="AK832" s="246"/>
      <c r="AL832" s="19"/>
      <c r="AM832" s="7"/>
      <c r="AN832" s="7"/>
      <c r="AO832" s="239"/>
      <c r="AP832" s="230"/>
      <c r="AQ832" s="233"/>
      <c r="AR832" s="236"/>
      <c r="AS832" s="230"/>
      <c r="AT832" s="233"/>
      <c r="AU832" s="236"/>
      <c r="AV832" s="230"/>
      <c r="AW832" s="233"/>
      <c r="AX832" s="236"/>
      <c r="AY832" s="230"/>
      <c r="AZ832" s="233"/>
      <c r="BA832" s="236"/>
      <c r="BB832" s="230"/>
      <c r="BC832" s="233"/>
      <c r="BD832" s="298"/>
      <c r="BE832" s="301"/>
      <c r="BF832" s="301"/>
      <c r="BG832" s="304"/>
    </row>
    <row r="833" spans="2:60" ht="28.15" hidden="1" customHeight="1">
      <c r="B833" s="29"/>
      <c r="C833" s="265"/>
      <c r="D833" s="28"/>
      <c r="E833" s="27"/>
      <c r="F833" s="27"/>
      <c r="G833" s="26"/>
      <c r="H833" s="257"/>
      <c r="I833" s="261"/>
      <c r="J833" s="261"/>
      <c r="K833" s="261"/>
      <c r="L833" s="23" t="s">
        <v>62</v>
      </c>
      <c r="M833" s="22"/>
      <c r="N833" s="23" t="s">
        <v>61</v>
      </c>
      <c r="O833" s="22"/>
      <c r="P833" s="23" t="s">
        <v>60</v>
      </c>
      <c r="Q833" s="22"/>
      <c r="R833" s="23" t="s">
        <v>59</v>
      </c>
      <c r="S833" s="22"/>
      <c r="T833" s="23" t="s">
        <v>58</v>
      </c>
      <c r="U833" s="22"/>
      <c r="V833" s="23" t="s">
        <v>57</v>
      </c>
      <c r="W833" s="22"/>
      <c r="X833" s="23" t="s">
        <v>56</v>
      </c>
      <c r="Y833" s="22"/>
      <c r="Z833" s="23" t="s">
        <v>55</v>
      </c>
      <c r="AA833" s="22"/>
      <c r="AB833" s="25" t="s">
        <v>54</v>
      </c>
      <c r="AC833" s="24"/>
      <c r="AD833" s="23">
        <v>39</v>
      </c>
      <c r="AE833" s="22"/>
      <c r="AF833" s="21"/>
      <c r="AG833" s="22"/>
      <c r="AH833" s="21"/>
      <c r="AI833" s="20"/>
      <c r="AJ833" s="246"/>
      <c r="AK833" s="246"/>
      <c r="AL833" s="19"/>
      <c r="AM833" s="7"/>
      <c r="AN833" s="7"/>
      <c r="AO833" s="239"/>
      <c r="AP833" s="230"/>
      <c r="AQ833" s="233"/>
      <c r="AR833" s="236"/>
      <c r="AS833" s="230"/>
      <c r="AT833" s="233"/>
      <c r="AU833" s="236"/>
      <c r="AV833" s="230"/>
      <c r="AW833" s="233"/>
      <c r="AX833" s="236"/>
      <c r="AY833" s="230"/>
      <c r="AZ833" s="233"/>
      <c r="BA833" s="236"/>
      <c r="BB833" s="230"/>
      <c r="BC833" s="233"/>
      <c r="BD833" s="298"/>
      <c r="BE833" s="301"/>
      <c r="BF833" s="301"/>
      <c r="BG833" s="304"/>
    </row>
    <row r="834" spans="2:60" ht="28.15" hidden="1" customHeight="1" thickBot="1">
      <c r="B834" s="18"/>
      <c r="C834" s="271"/>
      <c r="D834" s="17"/>
      <c r="E834" s="16"/>
      <c r="F834" s="16"/>
      <c r="G834" s="15"/>
      <c r="H834" s="258"/>
      <c r="I834" s="272"/>
      <c r="J834" s="272"/>
      <c r="K834" s="272"/>
      <c r="L834" s="12" t="s">
        <v>53</v>
      </c>
      <c r="M834" s="11"/>
      <c r="N834" s="12" t="s">
        <v>52</v>
      </c>
      <c r="O834" s="11"/>
      <c r="P834" s="12" t="s">
        <v>51</v>
      </c>
      <c r="Q834" s="11"/>
      <c r="R834" s="12" t="s">
        <v>50</v>
      </c>
      <c r="S834" s="11"/>
      <c r="T834" s="12">
        <v>20</v>
      </c>
      <c r="U834" s="11"/>
      <c r="V834" s="12" t="s">
        <v>49</v>
      </c>
      <c r="W834" s="11"/>
      <c r="X834" s="12" t="s">
        <v>48</v>
      </c>
      <c r="Y834" s="11"/>
      <c r="Z834" s="12" t="s">
        <v>47</v>
      </c>
      <c r="AA834" s="11"/>
      <c r="AB834" s="14" t="s">
        <v>46</v>
      </c>
      <c r="AC834" s="13"/>
      <c r="AD834" s="12" t="s">
        <v>45</v>
      </c>
      <c r="AE834" s="11"/>
      <c r="AF834" s="10"/>
      <c r="AG834" s="11"/>
      <c r="AH834" s="10"/>
      <c r="AI834" s="9"/>
      <c r="AJ834" s="247"/>
      <c r="AK834" s="247"/>
      <c r="AL834" s="8"/>
      <c r="AM834" s="7"/>
      <c r="AN834" s="7"/>
      <c r="AO834" s="240"/>
      <c r="AP834" s="231"/>
      <c r="AQ834" s="234"/>
      <c r="AR834" s="237"/>
      <c r="AS834" s="231"/>
      <c r="AT834" s="234"/>
      <c r="AU834" s="237"/>
      <c r="AV834" s="231"/>
      <c r="AW834" s="234"/>
      <c r="AX834" s="237"/>
      <c r="AY834" s="231"/>
      <c r="AZ834" s="234"/>
      <c r="BA834" s="237"/>
      <c r="BB834" s="231"/>
      <c r="BC834" s="234"/>
      <c r="BD834" s="299"/>
      <c r="BE834" s="302"/>
      <c r="BF834" s="302"/>
      <c r="BG834" s="305"/>
    </row>
    <row r="835" spans="2:60" ht="85.9" hidden="1" customHeight="1" thickBot="1">
      <c r="B835" s="94" t="s">
        <v>119</v>
      </c>
      <c r="C835" s="83" t="s">
        <v>118</v>
      </c>
      <c r="D835" s="88" t="s">
        <v>117</v>
      </c>
      <c r="E835" s="93" t="s">
        <v>116</v>
      </c>
      <c r="F835" s="92"/>
      <c r="G835" s="91"/>
      <c r="H835" s="90" t="s">
        <v>115</v>
      </c>
      <c r="I835" s="88" t="s">
        <v>43</v>
      </c>
      <c r="J835" s="88" t="s">
        <v>114</v>
      </c>
      <c r="K835" s="88" t="s">
        <v>44</v>
      </c>
      <c r="L835" s="227" t="s">
        <v>113</v>
      </c>
      <c r="M835" s="270"/>
      <c r="N835" s="227" t="s">
        <v>112</v>
      </c>
      <c r="O835" s="270"/>
      <c r="P835" s="227" t="s">
        <v>112</v>
      </c>
      <c r="Q835" s="228"/>
      <c r="R835" s="227" t="s">
        <v>112</v>
      </c>
      <c r="S835" s="228"/>
      <c r="T835" s="227" t="s">
        <v>112</v>
      </c>
      <c r="U835" s="228"/>
      <c r="V835" s="227" t="s">
        <v>112</v>
      </c>
      <c r="W835" s="228"/>
      <c r="X835" s="227" t="s">
        <v>112</v>
      </c>
      <c r="Y835" s="228"/>
      <c r="Z835" s="227" t="s">
        <v>112</v>
      </c>
      <c r="AA835" s="228"/>
      <c r="AB835" s="227" t="s">
        <v>112</v>
      </c>
      <c r="AC835" s="228"/>
      <c r="AD835" s="227" t="s">
        <v>112</v>
      </c>
      <c r="AE835" s="228"/>
      <c r="AF835" s="244" t="s">
        <v>111</v>
      </c>
      <c r="AG835" s="228"/>
      <c r="AH835" s="90" t="s">
        <v>110</v>
      </c>
      <c r="AI835" s="89" t="s">
        <v>109</v>
      </c>
      <c r="AJ835" s="88" t="s">
        <v>108</v>
      </c>
      <c r="AK835" s="88" t="s">
        <v>107</v>
      </c>
      <c r="AL835" s="87" t="s">
        <v>106</v>
      </c>
      <c r="AM835" s="86"/>
      <c r="AN835" s="86"/>
      <c r="AO835" s="84" t="s">
        <v>105</v>
      </c>
      <c r="AP835" s="83" t="s">
        <v>104</v>
      </c>
      <c r="AQ835" s="82" t="s">
        <v>103</v>
      </c>
      <c r="AR835" s="84" t="s">
        <v>102</v>
      </c>
      <c r="AS835" s="83" t="s">
        <v>101</v>
      </c>
      <c r="AT835" s="82" t="s">
        <v>100</v>
      </c>
      <c r="AU835" s="84" t="s">
        <v>99</v>
      </c>
      <c r="AV835" s="83" t="s">
        <v>98</v>
      </c>
      <c r="AW835" s="85" t="s">
        <v>97</v>
      </c>
      <c r="AX835" s="84" t="s">
        <v>96</v>
      </c>
      <c r="AY835" s="83" t="s">
        <v>95</v>
      </c>
      <c r="AZ835" s="82" t="s">
        <v>94</v>
      </c>
      <c r="BA835" s="84" t="s">
        <v>93</v>
      </c>
      <c r="BB835" s="83" t="s">
        <v>92</v>
      </c>
      <c r="BC835" s="82" t="s">
        <v>91</v>
      </c>
      <c r="BD835" s="81" t="s">
        <v>90</v>
      </c>
      <c r="BE835" s="80" t="s">
        <v>89</v>
      </c>
      <c r="BF835" s="80" t="s">
        <v>88</v>
      </c>
      <c r="BG835" s="79" t="s">
        <v>87</v>
      </c>
    </row>
    <row r="836" spans="2:60" ht="48" hidden="1" thickBot="1">
      <c r="B836" s="78" t="s">
        <v>123</v>
      </c>
      <c r="C836" s="77"/>
      <c r="D836" s="76"/>
      <c r="E836" s="267"/>
      <c r="F836" s="268"/>
      <c r="G836" s="269"/>
      <c r="H836" s="75" t="s">
        <v>85</v>
      </c>
      <c r="I836" s="74"/>
      <c r="J836" s="74"/>
      <c r="K836" s="73"/>
      <c r="L836" s="72"/>
      <c r="M836" s="68"/>
      <c r="N836" s="72"/>
      <c r="O836" s="68"/>
      <c r="P836" s="72"/>
      <c r="Q836" s="68"/>
      <c r="R836" s="72"/>
      <c r="S836" s="68"/>
      <c r="T836" s="72"/>
      <c r="U836" s="68"/>
      <c r="V836" s="72"/>
      <c r="W836" s="68"/>
      <c r="X836" s="72"/>
      <c r="Y836" s="68"/>
      <c r="Z836" s="72"/>
      <c r="AA836" s="71"/>
      <c r="AB836" s="70"/>
      <c r="AC836" s="70"/>
      <c r="AD836" s="70"/>
      <c r="AE836" s="70"/>
      <c r="AF836" s="69" t="s">
        <v>84</v>
      </c>
      <c r="AG836" s="68"/>
      <c r="AH836" s="68"/>
      <c r="AI836" s="68"/>
      <c r="AJ836" s="67"/>
      <c r="AK836" s="67"/>
      <c r="AL836" s="66"/>
      <c r="AM836" s="65"/>
      <c r="AN836" s="65"/>
      <c r="AO836" s="64">
        <f t="shared" ref="AO836:BG836" si="59">SUM(AO837:AO848)</f>
        <v>0</v>
      </c>
      <c r="AP836" s="63">
        <f t="shared" si="59"/>
        <v>0</v>
      </c>
      <c r="AQ836" s="62">
        <f t="shared" si="59"/>
        <v>0</v>
      </c>
      <c r="AR836" s="64">
        <f t="shared" si="59"/>
        <v>0</v>
      </c>
      <c r="AS836" s="63">
        <f t="shared" si="59"/>
        <v>0</v>
      </c>
      <c r="AT836" s="62">
        <f t="shared" si="59"/>
        <v>0</v>
      </c>
      <c r="AU836" s="64">
        <f t="shared" si="59"/>
        <v>0</v>
      </c>
      <c r="AV836" s="63">
        <f t="shared" si="59"/>
        <v>0</v>
      </c>
      <c r="AW836" s="62">
        <f t="shared" si="59"/>
        <v>0</v>
      </c>
      <c r="AX836" s="64">
        <f t="shared" si="59"/>
        <v>0</v>
      </c>
      <c r="AY836" s="63">
        <f t="shared" si="59"/>
        <v>0</v>
      </c>
      <c r="AZ836" s="62">
        <f t="shared" si="59"/>
        <v>0</v>
      </c>
      <c r="BA836" s="64">
        <f t="shared" si="59"/>
        <v>0</v>
      </c>
      <c r="BB836" s="63">
        <f t="shared" si="59"/>
        <v>0</v>
      </c>
      <c r="BC836" s="62">
        <f t="shared" si="59"/>
        <v>0</v>
      </c>
      <c r="BD836" s="61">
        <f t="shared" si="59"/>
        <v>0</v>
      </c>
      <c r="BE836" s="60">
        <f t="shared" si="59"/>
        <v>0</v>
      </c>
      <c r="BF836" s="60">
        <f t="shared" si="59"/>
        <v>0</v>
      </c>
      <c r="BG836" s="59">
        <f t="shared" si="59"/>
        <v>0</v>
      </c>
      <c r="BH836" s="58" t="s">
        <v>83</v>
      </c>
    </row>
    <row r="837" spans="2:60" ht="28.15" hidden="1" customHeight="1">
      <c r="B837" s="29"/>
      <c r="C837" s="263">
        <v>1</v>
      </c>
      <c r="D837" s="47"/>
      <c r="E837" s="46"/>
      <c r="F837" s="46"/>
      <c r="G837" s="45"/>
      <c r="H837" s="255"/>
      <c r="I837" s="259"/>
      <c r="J837" s="259"/>
      <c r="K837" s="259"/>
      <c r="L837" s="42" t="s">
        <v>82</v>
      </c>
      <c r="M837" s="41"/>
      <c r="N837" s="42" t="s">
        <v>81</v>
      </c>
      <c r="O837" s="41"/>
      <c r="P837" s="42" t="s">
        <v>80</v>
      </c>
      <c r="Q837" s="41"/>
      <c r="R837" s="42" t="s">
        <v>79</v>
      </c>
      <c r="S837" s="41"/>
      <c r="T837" s="42" t="s">
        <v>78</v>
      </c>
      <c r="U837" s="41"/>
      <c r="V837" s="42" t="s">
        <v>77</v>
      </c>
      <c r="W837" s="41"/>
      <c r="X837" s="42" t="s">
        <v>76</v>
      </c>
      <c r="Y837" s="41"/>
      <c r="Z837" s="42" t="s">
        <v>75</v>
      </c>
      <c r="AA837" s="41"/>
      <c r="AB837" s="44" t="s">
        <v>74</v>
      </c>
      <c r="AC837" s="43"/>
      <c r="AD837" s="42" t="s">
        <v>73</v>
      </c>
      <c r="AE837" s="41"/>
      <c r="AF837" s="40"/>
      <c r="AG837" s="41"/>
      <c r="AH837" s="40"/>
      <c r="AI837" s="39"/>
      <c r="AJ837" s="245"/>
      <c r="AK837" s="245"/>
      <c r="AL837" s="38"/>
      <c r="AM837" s="7"/>
      <c r="AN837" s="7"/>
      <c r="AO837" s="238">
        <f>SUMPRODUCT(LEN($M837:$AE840)-LEN(SUBSTITUTE($M837:$AE840,"A", "")))</f>
        <v>0</v>
      </c>
      <c r="AP837" s="229">
        <f>SUMPRODUCT(LEN($AH837:$AH840)-LEN(SUBSTITUTE($AH837:$AH840,"A", "")))</f>
        <v>0</v>
      </c>
      <c r="AQ837" s="232">
        <f>SUMPRODUCT(LEN($AG837:$AG840)-LEN(SUBSTITUTE($AG837:$AG840,"A", "")))</f>
        <v>0</v>
      </c>
      <c r="AR837" s="235">
        <f>SUMPRODUCT(LEN($M837:$AE840)-LEN(SUBSTITUTE($M837:$AE840,"S", "")))</f>
        <v>0</v>
      </c>
      <c r="AS837" s="229">
        <f>SUMPRODUCT(LEN($AH837:$AH840)-LEN(SUBSTITUTE($AH837:$AH840,"S", "")))</f>
        <v>0</v>
      </c>
      <c r="AT837" s="232">
        <f>SUMPRODUCT(LEN($AG837:$AG840)-LEN(SUBSTITUTE($AG837:$AG840,"S", "")))</f>
        <v>0</v>
      </c>
      <c r="AU837" s="235">
        <f>SUMPRODUCT(LEN($M837:$AE840)-LEN(SUBSTITUTE($M837:$AE840,"F", "")))</f>
        <v>0</v>
      </c>
      <c r="AV837" s="229">
        <f>SUMPRODUCT(LEN($AH837:$AH840)-LEN(SUBSTITUTE($AH837:$AH840,"F", "")))</f>
        <v>0</v>
      </c>
      <c r="AW837" s="232">
        <f>SUMPRODUCT(LEN($AG837:$AG840)-LEN(SUBSTITUTE($AG837:$AG840,"F", "")))</f>
        <v>0</v>
      </c>
      <c r="AX837" s="235">
        <f>SUMPRODUCT(LEN($M837:$AE840)-LEN(SUBSTITUTE($M837:$AE840,"G", "")))</f>
        <v>0</v>
      </c>
      <c r="AY837" s="229">
        <f>SUMPRODUCT(LEN($AH837:$AH840)-LEN(SUBSTITUTE($AH837:$AH840,"G", "")))</f>
        <v>0</v>
      </c>
      <c r="AZ837" s="232">
        <f>SUMPRODUCT(LEN($AG837:$AG840)-LEN(SUBSTITUTE($AG837:$AG840,"G", "")))</f>
        <v>0</v>
      </c>
      <c r="BA837" s="235">
        <f>SUMPRODUCT(LEN($M837:$AE840)-LEN(SUBSTITUTE($M837:$AE840,"M", "")))</f>
        <v>0</v>
      </c>
      <c r="BB837" s="229">
        <f>SUMPRODUCT(LEN($AH837:$AH840)-LEN(SUBSTITUTE($AH837:$AH840,"M", "")))</f>
        <v>0</v>
      </c>
      <c r="BC837" s="232">
        <f>SUMPRODUCT(LEN($AG837:$AG840)-LEN(SUBSTITUTE($AG837:$AG840,"M", "")))</f>
        <v>0</v>
      </c>
      <c r="BD837" s="297">
        <f>SUMPRODUCT(LEN($AI837:$AI840)-LEN(SUBSTITUTE($AI837:$AI840,"S", "")))</f>
        <v>0</v>
      </c>
      <c r="BE837" s="300">
        <f>SUMPRODUCT(LEN($AI837:$AI840)-LEN(SUBSTITUTE($AI837:$AI840,"F", "")))</f>
        <v>0</v>
      </c>
      <c r="BF837" s="300">
        <f>SUMPRODUCT(LEN($AI837:$AI840)-LEN(SUBSTITUTE($AI837:$AI840,"G", "")))</f>
        <v>0</v>
      </c>
      <c r="BG837" s="303">
        <f>SUMPRODUCT(LEN($AI837:$AI840)-LEN(SUBSTITUTE($AI837:$AI840,"M", "")))</f>
        <v>0</v>
      </c>
    </row>
    <row r="838" spans="2:60" ht="28.15" hidden="1" customHeight="1" thickBot="1">
      <c r="B838" s="29"/>
      <c r="C838" s="264"/>
      <c r="D838" s="37"/>
      <c r="E838" s="36"/>
      <c r="F838" s="36"/>
      <c r="G838" s="35"/>
      <c r="H838" s="256"/>
      <c r="I838" s="260"/>
      <c r="J838" s="260"/>
      <c r="K838" s="260"/>
      <c r="L838" s="32" t="s">
        <v>72</v>
      </c>
      <c r="M838" s="31"/>
      <c r="N838" s="32" t="s">
        <v>71</v>
      </c>
      <c r="O838" s="31"/>
      <c r="P838" s="32" t="s">
        <v>70</v>
      </c>
      <c r="Q838" s="31"/>
      <c r="R838" s="32" t="s">
        <v>69</v>
      </c>
      <c r="S838" s="31"/>
      <c r="T838" s="32" t="s">
        <v>68</v>
      </c>
      <c r="U838" s="31"/>
      <c r="V838" s="32" t="s">
        <v>67</v>
      </c>
      <c r="W838" s="31"/>
      <c r="X838" s="32" t="s">
        <v>66</v>
      </c>
      <c r="Y838" s="31"/>
      <c r="Z838" s="32" t="s">
        <v>65</v>
      </c>
      <c r="AA838" s="31"/>
      <c r="AB838" s="34" t="s">
        <v>64</v>
      </c>
      <c r="AC838" s="33"/>
      <c r="AD838" s="32" t="s">
        <v>63</v>
      </c>
      <c r="AE838" s="31"/>
      <c r="AF838" s="30"/>
      <c r="AG838" s="31"/>
      <c r="AH838" s="30"/>
      <c r="AI838" s="20"/>
      <c r="AJ838" s="246"/>
      <c r="AK838" s="246"/>
      <c r="AL838" s="19"/>
      <c r="AM838" s="7"/>
      <c r="AN838" s="7"/>
      <c r="AO838" s="239"/>
      <c r="AP838" s="230"/>
      <c r="AQ838" s="233"/>
      <c r="AR838" s="236"/>
      <c r="AS838" s="230"/>
      <c r="AT838" s="233"/>
      <c r="AU838" s="236"/>
      <c r="AV838" s="230"/>
      <c r="AW838" s="233"/>
      <c r="AX838" s="236"/>
      <c r="AY838" s="230"/>
      <c r="AZ838" s="233"/>
      <c r="BA838" s="236"/>
      <c r="BB838" s="230"/>
      <c r="BC838" s="233"/>
      <c r="BD838" s="298"/>
      <c r="BE838" s="301"/>
      <c r="BF838" s="301"/>
      <c r="BG838" s="304"/>
    </row>
    <row r="839" spans="2:60" ht="28.15" hidden="1" customHeight="1">
      <c r="B839" s="29"/>
      <c r="C839" s="265"/>
      <c r="D839" s="28"/>
      <c r="E839" s="27"/>
      <c r="F839" s="27"/>
      <c r="G839" s="26"/>
      <c r="H839" s="257"/>
      <c r="I839" s="261"/>
      <c r="J839" s="261"/>
      <c r="K839" s="261"/>
      <c r="L839" s="23" t="s">
        <v>62</v>
      </c>
      <c r="M839" s="22"/>
      <c r="N839" s="23" t="s">
        <v>61</v>
      </c>
      <c r="O839" s="22"/>
      <c r="P839" s="23" t="s">
        <v>60</v>
      </c>
      <c r="Q839" s="22"/>
      <c r="R839" s="23" t="s">
        <v>59</v>
      </c>
      <c r="S839" s="22"/>
      <c r="T839" s="23" t="s">
        <v>58</v>
      </c>
      <c r="U839" s="22"/>
      <c r="V839" s="23" t="s">
        <v>57</v>
      </c>
      <c r="W839" s="22"/>
      <c r="X839" s="23" t="s">
        <v>56</v>
      </c>
      <c r="Y839" s="22"/>
      <c r="Z839" s="23" t="s">
        <v>55</v>
      </c>
      <c r="AA839" s="22"/>
      <c r="AB839" s="25" t="s">
        <v>54</v>
      </c>
      <c r="AC839" s="24"/>
      <c r="AD839" s="23">
        <v>39</v>
      </c>
      <c r="AE839" s="22"/>
      <c r="AF839" s="21"/>
      <c r="AG839" s="22"/>
      <c r="AH839" s="21"/>
      <c r="AI839" s="20"/>
      <c r="AJ839" s="246"/>
      <c r="AK839" s="246"/>
      <c r="AL839" s="19"/>
      <c r="AM839" s="7"/>
      <c r="AN839" s="7"/>
      <c r="AO839" s="239"/>
      <c r="AP839" s="230"/>
      <c r="AQ839" s="233"/>
      <c r="AR839" s="236"/>
      <c r="AS839" s="230"/>
      <c r="AT839" s="233"/>
      <c r="AU839" s="236"/>
      <c r="AV839" s="230"/>
      <c r="AW839" s="233"/>
      <c r="AX839" s="236"/>
      <c r="AY839" s="230"/>
      <c r="AZ839" s="233"/>
      <c r="BA839" s="236"/>
      <c r="BB839" s="230"/>
      <c r="BC839" s="233"/>
      <c r="BD839" s="298"/>
      <c r="BE839" s="301"/>
      <c r="BF839" s="301"/>
      <c r="BG839" s="304"/>
    </row>
    <row r="840" spans="2:60" ht="28.15" hidden="1" customHeight="1" thickBot="1">
      <c r="B840" s="29"/>
      <c r="C840" s="266"/>
      <c r="D840" s="57"/>
      <c r="E840" s="56"/>
      <c r="F840" s="56"/>
      <c r="G840" s="55"/>
      <c r="H840" s="258"/>
      <c r="I840" s="262"/>
      <c r="J840" s="262"/>
      <c r="K840" s="262"/>
      <c r="L840" s="52" t="s">
        <v>53</v>
      </c>
      <c r="M840" s="51"/>
      <c r="N840" s="52" t="s">
        <v>52</v>
      </c>
      <c r="O840" s="51"/>
      <c r="P840" s="52" t="s">
        <v>51</v>
      </c>
      <c r="Q840" s="51"/>
      <c r="R840" s="52" t="s">
        <v>50</v>
      </c>
      <c r="S840" s="51"/>
      <c r="T840" s="52">
        <v>20</v>
      </c>
      <c r="U840" s="51"/>
      <c r="V840" s="52" t="s">
        <v>49</v>
      </c>
      <c r="W840" s="51"/>
      <c r="X840" s="52" t="s">
        <v>48</v>
      </c>
      <c r="Y840" s="51"/>
      <c r="Z840" s="52" t="s">
        <v>47</v>
      </c>
      <c r="AA840" s="51"/>
      <c r="AB840" s="54" t="s">
        <v>46</v>
      </c>
      <c r="AC840" s="53"/>
      <c r="AD840" s="52" t="s">
        <v>45</v>
      </c>
      <c r="AE840" s="51"/>
      <c r="AF840" s="50"/>
      <c r="AG840" s="51"/>
      <c r="AH840" s="50"/>
      <c r="AI840" s="49"/>
      <c r="AJ840" s="248"/>
      <c r="AK840" s="248"/>
      <c r="AL840" s="48"/>
      <c r="AM840" s="7"/>
      <c r="AN840" s="7"/>
      <c r="AO840" s="240"/>
      <c r="AP840" s="231"/>
      <c r="AQ840" s="234"/>
      <c r="AR840" s="237"/>
      <c r="AS840" s="231"/>
      <c r="AT840" s="234"/>
      <c r="AU840" s="237"/>
      <c r="AV840" s="231"/>
      <c r="AW840" s="234"/>
      <c r="AX840" s="237"/>
      <c r="AY840" s="231"/>
      <c r="AZ840" s="234"/>
      <c r="BA840" s="237"/>
      <c r="BB840" s="231"/>
      <c r="BC840" s="234"/>
      <c r="BD840" s="299"/>
      <c r="BE840" s="302"/>
      <c r="BF840" s="302"/>
      <c r="BG840" s="305"/>
    </row>
    <row r="841" spans="2:60" ht="28.15" hidden="1" customHeight="1">
      <c r="B841" s="29"/>
      <c r="C841" s="263">
        <v>2</v>
      </c>
      <c r="D841" s="47"/>
      <c r="E841" s="46"/>
      <c r="F841" s="46"/>
      <c r="G841" s="45"/>
      <c r="H841" s="255"/>
      <c r="I841" s="259"/>
      <c r="J841" s="259"/>
      <c r="K841" s="259"/>
      <c r="L841" s="42" t="s">
        <v>82</v>
      </c>
      <c r="M841" s="41"/>
      <c r="N841" s="42" t="s">
        <v>81</v>
      </c>
      <c r="O841" s="41"/>
      <c r="P841" s="42" t="s">
        <v>80</v>
      </c>
      <c r="Q841" s="41"/>
      <c r="R841" s="42" t="s">
        <v>79</v>
      </c>
      <c r="S841" s="41"/>
      <c r="T841" s="42" t="s">
        <v>78</v>
      </c>
      <c r="U841" s="41"/>
      <c r="V841" s="42" t="s">
        <v>77</v>
      </c>
      <c r="W841" s="41"/>
      <c r="X841" s="42" t="s">
        <v>76</v>
      </c>
      <c r="Y841" s="41"/>
      <c r="Z841" s="42" t="s">
        <v>75</v>
      </c>
      <c r="AA841" s="41"/>
      <c r="AB841" s="44" t="s">
        <v>74</v>
      </c>
      <c r="AC841" s="43"/>
      <c r="AD841" s="42" t="s">
        <v>73</v>
      </c>
      <c r="AE841" s="41"/>
      <c r="AF841" s="40"/>
      <c r="AG841" s="41"/>
      <c r="AH841" s="40"/>
      <c r="AI841" s="39"/>
      <c r="AJ841" s="249"/>
      <c r="AK841" s="252"/>
      <c r="AL841" s="38"/>
      <c r="AM841" s="7"/>
      <c r="AN841" s="7"/>
      <c r="AO841" s="238">
        <f>SUMPRODUCT(LEN($M841:$AE844)-LEN(SUBSTITUTE($M841:$AE844,"A", "")))</f>
        <v>0</v>
      </c>
      <c r="AP841" s="229">
        <f>SUMPRODUCT(LEN($AH841:$AH844)-LEN(SUBSTITUTE($AH841:$AH844,"A", "")))</f>
        <v>0</v>
      </c>
      <c r="AQ841" s="232">
        <f>SUMPRODUCT(LEN($AG841:$AG844)-LEN(SUBSTITUTE($AG841:$AG844,"A", "")))</f>
        <v>0</v>
      </c>
      <c r="AR841" s="235">
        <f>SUMPRODUCT(LEN($M841:$AE844)-LEN(SUBSTITUTE($M841:$AE844,"S", "")))</f>
        <v>0</v>
      </c>
      <c r="AS841" s="229">
        <f>SUMPRODUCT(LEN($AH841:$AH844)-LEN(SUBSTITUTE($AH841:$AH844,"S", "")))</f>
        <v>0</v>
      </c>
      <c r="AT841" s="232">
        <f>SUMPRODUCT(LEN($AG841:$AG844)-LEN(SUBSTITUTE($AG841:$AG844,"S", "")))</f>
        <v>0</v>
      </c>
      <c r="AU841" s="235">
        <f>SUMPRODUCT(LEN($M841:$AE844)-LEN(SUBSTITUTE($M841:$AE844,"F", "")))</f>
        <v>0</v>
      </c>
      <c r="AV841" s="229">
        <f>SUMPRODUCT(LEN($AH841:$AH844)-LEN(SUBSTITUTE($AH841:$AH844,"F", "")))</f>
        <v>0</v>
      </c>
      <c r="AW841" s="232">
        <f>SUMPRODUCT(LEN($AG841:$AG844)-LEN(SUBSTITUTE($AG841:$AG844,"F", "")))</f>
        <v>0</v>
      </c>
      <c r="AX841" s="235">
        <f>SUMPRODUCT(LEN($M841:$AE844)-LEN(SUBSTITUTE($M841:$AE844,"G", "")))</f>
        <v>0</v>
      </c>
      <c r="AY841" s="229">
        <f>SUMPRODUCT(LEN($AH841:$AH844)-LEN(SUBSTITUTE($AH841:$AH844,"G", "")))</f>
        <v>0</v>
      </c>
      <c r="AZ841" s="232">
        <f>SUMPRODUCT(LEN($AG841:$AG844)-LEN(SUBSTITUTE($AG841:$AG844,"G", "")))</f>
        <v>0</v>
      </c>
      <c r="BA841" s="235">
        <f>SUMPRODUCT(LEN($M841:$AE844)-LEN(SUBSTITUTE($M841:$AE844,"M", "")))</f>
        <v>0</v>
      </c>
      <c r="BB841" s="229">
        <f>SUMPRODUCT(LEN($AH841:$AH844)-LEN(SUBSTITUTE($AH841:$AH844,"M", "")))</f>
        <v>0</v>
      </c>
      <c r="BC841" s="232">
        <f>SUMPRODUCT(LEN($AG841:$AG844)-LEN(SUBSTITUTE($AG841:$AG844,"M", "")))</f>
        <v>0</v>
      </c>
      <c r="BD841" s="297">
        <f>SUMPRODUCT(LEN($AI841:$AI844)-LEN(SUBSTITUTE($AI841:$AI844,"S", "")))</f>
        <v>0</v>
      </c>
      <c r="BE841" s="300">
        <f>SUMPRODUCT(LEN($AI841:$AI844)-LEN(SUBSTITUTE($AI841:$AI844,"F", "")))</f>
        <v>0</v>
      </c>
      <c r="BF841" s="300">
        <f>SUMPRODUCT(LEN($AI841:$AI844)-LEN(SUBSTITUTE($AI841:$AI844,"G", "")))</f>
        <v>0</v>
      </c>
      <c r="BG841" s="303">
        <f>SUMPRODUCT(LEN($AI841:$AI844)-LEN(SUBSTITUTE($AI841:$AI844,"M", "")))</f>
        <v>0</v>
      </c>
    </row>
    <row r="842" spans="2:60" ht="28.15" hidden="1" customHeight="1" thickBot="1">
      <c r="B842" s="29"/>
      <c r="C842" s="264"/>
      <c r="D842" s="37"/>
      <c r="E842" s="36"/>
      <c r="F842" s="36"/>
      <c r="G842" s="35"/>
      <c r="H842" s="256"/>
      <c r="I842" s="260"/>
      <c r="J842" s="260"/>
      <c r="K842" s="260"/>
      <c r="L842" s="32" t="s">
        <v>72</v>
      </c>
      <c r="M842" s="31"/>
      <c r="N842" s="32" t="s">
        <v>71</v>
      </c>
      <c r="O842" s="31"/>
      <c r="P842" s="32" t="s">
        <v>70</v>
      </c>
      <c r="Q842" s="31"/>
      <c r="R842" s="32" t="s">
        <v>69</v>
      </c>
      <c r="S842" s="31"/>
      <c r="T842" s="32" t="s">
        <v>68</v>
      </c>
      <c r="U842" s="31"/>
      <c r="V842" s="32" t="s">
        <v>67</v>
      </c>
      <c r="W842" s="31"/>
      <c r="X842" s="32" t="s">
        <v>66</v>
      </c>
      <c r="Y842" s="31"/>
      <c r="Z842" s="32" t="s">
        <v>65</v>
      </c>
      <c r="AA842" s="31"/>
      <c r="AB842" s="34" t="s">
        <v>64</v>
      </c>
      <c r="AC842" s="33"/>
      <c r="AD842" s="32" t="s">
        <v>63</v>
      </c>
      <c r="AE842" s="31"/>
      <c r="AF842" s="30"/>
      <c r="AG842" s="31"/>
      <c r="AH842" s="30"/>
      <c r="AI842" s="20"/>
      <c r="AJ842" s="250"/>
      <c r="AK842" s="253"/>
      <c r="AL842" s="19"/>
      <c r="AM842" s="7"/>
      <c r="AN842" s="7"/>
      <c r="AO842" s="239"/>
      <c r="AP842" s="230"/>
      <c r="AQ842" s="233"/>
      <c r="AR842" s="236"/>
      <c r="AS842" s="230"/>
      <c r="AT842" s="233"/>
      <c r="AU842" s="236"/>
      <c r="AV842" s="230"/>
      <c r="AW842" s="233"/>
      <c r="AX842" s="236"/>
      <c r="AY842" s="230"/>
      <c r="AZ842" s="233"/>
      <c r="BA842" s="236"/>
      <c r="BB842" s="230"/>
      <c r="BC842" s="233"/>
      <c r="BD842" s="298"/>
      <c r="BE842" s="301"/>
      <c r="BF842" s="301"/>
      <c r="BG842" s="304"/>
    </row>
    <row r="843" spans="2:60" ht="28.15" hidden="1" customHeight="1">
      <c r="B843" s="29"/>
      <c r="C843" s="265"/>
      <c r="D843" s="28"/>
      <c r="E843" s="27"/>
      <c r="F843" s="27"/>
      <c r="G843" s="26"/>
      <c r="H843" s="257"/>
      <c r="I843" s="261"/>
      <c r="J843" s="261"/>
      <c r="K843" s="261"/>
      <c r="L843" s="23" t="s">
        <v>62</v>
      </c>
      <c r="M843" s="22"/>
      <c r="N843" s="23" t="s">
        <v>61</v>
      </c>
      <c r="O843" s="22"/>
      <c r="P843" s="23" t="s">
        <v>60</v>
      </c>
      <c r="Q843" s="22"/>
      <c r="R843" s="23" t="s">
        <v>59</v>
      </c>
      <c r="S843" s="22"/>
      <c r="T843" s="23" t="s">
        <v>58</v>
      </c>
      <c r="U843" s="22"/>
      <c r="V843" s="23" t="s">
        <v>57</v>
      </c>
      <c r="W843" s="22"/>
      <c r="X843" s="23" t="s">
        <v>56</v>
      </c>
      <c r="Y843" s="22"/>
      <c r="Z843" s="23" t="s">
        <v>55</v>
      </c>
      <c r="AA843" s="22"/>
      <c r="AB843" s="25" t="s">
        <v>54</v>
      </c>
      <c r="AC843" s="24"/>
      <c r="AD843" s="23">
        <v>39</v>
      </c>
      <c r="AE843" s="22"/>
      <c r="AF843" s="21"/>
      <c r="AG843" s="22"/>
      <c r="AH843" s="21"/>
      <c r="AI843" s="20"/>
      <c r="AJ843" s="250"/>
      <c r="AK843" s="253"/>
      <c r="AL843" s="19"/>
      <c r="AM843" s="7"/>
      <c r="AN843" s="7"/>
      <c r="AO843" s="239"/>
      <c r="AP843" s="230"/>
      <c r="AQ843" s="233"/>
      <c r="AR843" s="236"/>
      <c r="AS843" s="230"/>
      <c r="AT843" s="233"/>
      <c r="AU843" s="236"/>
      <c r="AV843" s="230"/>
      <c r="AW843" s="233"/>
      <c r="AX843" s="236"/>
      <c r="AY843" s="230"/>
      <c r="AZ843" s="233"/>
      <c r="BA843" s="236"/>
      <c r="BB843" s="230"/>
      <c r="BC843" s="233"/>
      <c r="BD843" s="298"/>
      <c r="BE843" s="301"/>
      <c r="BF843" s="301"/>
      <c r="BG843" s="304"/>
    </row>
    <row r="844" spans="2:60" ht="28.15" hidden="1" customHeight="1" thickBot="1">
      <c r="B844" s="29"/>
      <c r="C844" s="266"/>
      <c r="D844" s="57"/>
      <c r="E844" s="56"/>
      <c r="F844" s="56"/>
      <c r="G844" s="55"/>
      <c r="H844" s="258"/>
      <c r="I844" s="262"/>
      <c r="J844" s="262"/>
      <c r="K844" s="262"/>
      <c r="L844" s="52" t="s">
        <v>53</v>
      </c>
      <c r="M844" s="51"/>
      <c r="N844" s="52" t="s">
        <v>52</v>
      </c>
      <c r="O844" s="51"/>
      <c r="P844" s="52" t="s">
        <v>51</v>
      </c>
      <c r="Q844" s="51"/>
      <c r="R844" s="52" t="s">
        <v>50</v>
      </c>
      <c r="S844" s="51"/>
      <c r="T844" s="52">
        <v>20</v>
      </c>
      <c r="U844" s="51"/>
      <c r="V844" s="52" t="s">
        <v>49</v>
      </c>
      <c r="W844" s="51"/>
      <c r="X844" s="52" t="s">
        <v>48</v>
      </c>
      <c r="Y844" s="51"/>
      <c r="Z844" s="52" t="s">
        <v>47</v>
      </c>
      <c r="AA844" s="51"/>
      <c r="AB844" s="54" t="s">
        <v>46</v>
      </c>
      <c r="AC844" s="53"/>
      <c r="AD844" s="52" t="s">
        <v>45</v>
      </c>
      <c r="AE844" s="51"/>
      <c r="AF844" s="50"/>
      <c r="AG844" s="51"/>
      <c r="AH844" s="50"/>
      <c r="AI844" s="49"/>
      <c r="AJ844" s="251"/>
      <c r="AK844" s="254"/>
      <c r="AL844" s="48"/>
      <c r="AM844" s="7"/>
      <c r="AN844" s="7"/>
      <c r="AO844" s="240"/>
      <c r="AP844" s="231"/>
      <c r="AQ844" s="234"/>
      <c r="AR844" s="237"/>
      <c r="AS844" s="231"/>
      <c r="AT844" s="234"/>
      <c r="AU844" s="237"/>
      <c r="AV844" s="231"/>
      <c r="AW844" s="234"/>
      <c r="AX844" s="237"/>
      <c r="AY844" s="231"/>
      <c r="AZ844" s="234"/>
      <c r="BA844" s="237"/>
      <c r="BB844" s="231"/>
      <c r="BC844" s="234"/>
      <c r="BD844" s="299"/>
      <c r="BE844" s="302"/>
      <c r="BF844" s="302"/>
      <c r="BG844" s="305"/>
    </row>
    <row r="845" spans="2:60" ht="28.15" hidden="1" customHeight="1">
      <c r="B845" s="29"/>
      <c r="C845" s="263">
        <v>3</v>
      </c>
      <c r="D845" s="47"/>
      <c r="E845" s="46"/>
      <c r="F845" s="46"/>
      <c r="G845" s="45"/>
      <c r="H845" s="255"/>
      <c r="I845" s="259"/>
      <c r="J845" s="259"/>
      <c r="K845" s="259"/>
      <c r="L845" s="42" t="s">
        <v>82</v>
      </c>
      <c r="M845" s="41"/>
      <c r="N845" s="42" t="s">
        <v>81</v>
      </c>
      <c r="O845" s="41"/>
      <c r="P845" s="42" t="s">
        <v>80</v>
      </c>
      <c r="Q845" s="41"/>
      <c r="R845" s="42" t="s">
        <v>79</v>
      </c>
      <c r="S845" s="41"/>
      <c r="T845" s="42" t="s">
        <v>78</v>
      </c>
      <c r="U845" s="41"/>
      <c r="V845" s="42" t="s">
        <v>77</v>
      </c>
      <c r="W845" s="41"/>
      <c r="X845" s="42" t="s">
        <v>76</v>
      </c>
      <c r="Y845" s="41"/>
      <c r="Z845" s="42" t="s">
        <v>75</v>
      </c>
      <c r="AA845" s="41"/>
      <c r="AB845" s="44" t="s">
        <v>74</v>
      </c>
      <c r="AC845" s="43"/>
      <c r="AD845" s="42" t="s">
        <v>73</v>
      </c>
      <c r="AE845" s="41"/>
      <c r="AF845" s="40"/>
      <c r="AG845" s="41"/>
      <c r="AH845" s="40"/>
      <c r="AI845" s="39"/>
      <c r="AJ845" s="245"/>
      <c r="AK845" s="245"/>
      <c r="AL845" s="38"/>
      <c r="AM845" s="7"/>
      <c r="AN845" s="7"/>
      <c r="AO845" s="238">
        <f>SUMPRODUCT(LEN($M845:$AE848)-LEN(SUBSTITUTE($M845:$AE848,"A", "")))</f>
        <v>0</v>
      </c>
      <c r="AP845" s="229">
        <f>SUMPRODUCT(LEN($AH845:$AH848)-LEN(SUBSTITUTE($AH845:$AH848,"A", "")))</f>
        <v>0</v>
      </c>
      <c r="AQ845" s="232">
        <f>SUMPRODUCT(LEN($AG845:$AG848)-LEN(SUBSTITUTE($AG845:$AG848,"A", "")))</f>
        <v>0</v>
      </c>
      <c r="AR845" s="235">
        <f>SUMPRODUCT(LEN($M845:$AE848)-LEN(SUBSTITUTE($M845:$AE848,"S", "")))</f>
        <v>0</v>
      </c>
      <c r="AS845" s="229">
        <f>SUMPRODUCT(LEN($AH845:$AH848)-LEN(SUBSTITUTE($AH845:$AH848,"S", "")))</f>
        <v>0</v>
      </c>
      <c r="AT845" s="232">
        <f>SUMPRODUCT(LEN($AG845:$AG848)-LEN(SUBSTITUTE($AG845:$AG848,"S", "")))</f>
        <v>0</v>
      </c>
      <c r="AU845" s="235">
        <f>SUMPRODUCT(LEN($M845:$AE848)-LEN(SUBSTITUTE($M845:$AE848,"F", "")))</f>
        <v>0</v>
      </c>
      <c r="AV845" s="229">
        <f>SUMPRODUCT(LEN($AH845:$AH848)-LEN(SUBSTITUTE($AH845:$AH848,"F", "")))</f>
        <v>0</v>
      </c>
      <c r="AW845" s="232">
        <f>SUMPRODUCT(LEN($AG845:$AG848)-LEN(SUBSTITUTE($AG845:$AG848,"F", "")))</f>
        <v>0</v>
      </c>
      <c r="AX845" s="235">
        <f>SUMPRODUCT(LEN($M845:$AE848)-LEN(SUBSTITUTE($M845:$AE848,"G", "")))</f>
        <v>0</v>
      </c>
      <c r="AY845" s="229">
        <f>SUMPRODUCT(LEN($AH845:$AH848)-LEN(SUBSTITUTE($AH845:$AH848,"G", "")))</f>
        <v>0</v>
      </c>
      <c r="AZ845" s="232">
        <f>SUMPRODUCT(LEN($AG845:$AG848)-LEN(SUBSTITUTE($AG845:$AG848,"G", "")))</f>
        <v>0</v>
      </c>
      <c r="BA845" s="235">
        <f>SUMPRODUCT(LEN($M845:$AE848)-LEN(SUBSTITUTE($M845:$AE848,"M", "")))</f>
        <v>0</v>
      </c>
      <c r="BB845" s="229">
        <f>SUMPRODUCT(LEN($AH845:$AH848)-LEN(SUBSTITUTE($AH845:$AH848,"M", "")))</f>
        <v>0</v>
      </c>
      <c r="BC845" s="232">
        <f>SUMPRODUCT(LEN($AG845:$AG848)-LEN(SUBSTITUTE($AG845:$AG848,"M", "")))</f>
        <v>0</v>
      </c>
      <c r="BD845" s="297">
        <f>SUMPRODUCT(LEN($AI845:$AI848)-LEN(SUBSTITUTE($AI845:$AI848,"S", "")))</f>
        <v>0</v>
      </c>
      <c r="BE845" s="300">
        <f>SUMPRODUCT(LEN($AI845:$AI848)-LEN(SUBSTITUTE($AI845:$AI848,"F", "")))</f>
        <v>0</v>
      </c>
      <c r="BF845" s="300">
        <f>SUMPRODUCT(LEN($AI845:$AI848)-LEN(SUBSTITUTE($AI845:$AI848,"G", "")))</f>
        <v>0</v>
      </c>
      <c r="BG845" s="303">
        <f>SUMPRODUCT(LEN($AI845:$AI848)-LEN(SUBSTITUTE($AI845:$AI848,"M", "")))</f>
        <v>0</v>
      </c>
    </row>
    <row r="846" spans="2:60" ht="28.15" hidden="1" customHeight="1" thickBot="1">
      <c r="B846" s="29"/>
      <c r="C846" s="264"/>
      <c r="D846" s="37"/>
      <c r="E846" s="36"/>
      <c r="F846" s="36"/>
      <c r="G846" s="35"/>
      <c r="H846" s="256"/>
      <c r="I846" s="260"/>
      <c r="J846" s="260"/>
      <c r="K846" s="260"/>
      <c r="L846" s="32" t="s">
        <v>72</v>
      </c>
      <c r="M846" s="31"/>
      <c r="N846" s="32" t="s">
        <v>71</v>
      </c>
      <c r="O846" s="31"/>
      <c r="P846" s="32" t="s">
        <v>70</v>
      </c>
      <c r="Q846" s="31"/>
      <c r="R846" s="32" t="s">
        <v>69</v>
      </c>
      <c r="S846" s="31"/>
      <c r="T846" s="32" t="s">
        <v>68</v>
      </c>
      <c r="U846" s="31"/>
      <c r="V846" s="32" t="s">
        <v>67</v>
      </c>
      <c r="W846" s="31"/>
      <c r="X846" s="32" t="s">
        <v>66</v>
      </c>
      <c r="Y846" s="31"/>
      <c r="Z846" s="32" t="s">
        <v>65</v>
      </c>
      <c r="AA846" s="31"/>
      <c r="AB846" s="34" t="s">
        <v>64</v>
      </c>
      <c r="AC846" s="33"/>
      <c r="AD846" s="32" t="s">
        <v>63</v>
      </c>
      <c r="AE846" s="31"/>
      <c r="AF846" s="30"/>
      <c r="AG846" s="31"/>
      <c r="AH846" s="30"/>
      <c r="AI846" s="20"/>
      <c r="AJ846" s="246"/>
      <c r="AK846" s="246"/>
      <c r="AL846" s="19"/>
      <c r="AM846" s="7"/>
      <c r="AN846" s="7"/>
      <c r="AO846" s="239"/>
      <c r="AP846" s="230"/>
      <c r="AQ846" s="233"/>
      <c r="AR846" s="236"/>
      <c r="AS846" s="230"/>
      <c r="AT846" s="233"/>
      <c r="AU846" s="236"/>
      <c r="AV846" s="230"/>
      <c r="AW846" s="233"/>
      <c r="AX846" s="236"/>
      <c r="AY846" s="230"/>
      <c r="AZ846" s="233"/>
      <c r="BA846" s="236"/>
      <c r="BB846" s="230"/>
      <c r="BC846" s="233"/>
      <c r="BD846" s="298"/>
      <c r="BE846" s="301"/>
      <c r="BF846" s="301"/>
      <c r="BG846" s="304"/>
    </row>
    <row r="847" spans="2:60" ht="28.15" hidden="1" customHeight="1">
      <c r="B847" s="29"/>
      <c r="C847" s="265"/>
      <c r="D847" s="28"/>
      <c r="E847" s="27"/>
      <c r="F847" s="27"/>
      <c r="G847" s="26"/>
      <c r="H847" s="257"/>
      <c r="I847" s="261"/>
      <c r="J847" s="261"/>
      <c r="K847" s="261"/>
      <c r="L847" s="23" t="s">
        <v>62</v>
      </c>
      <c r="M847" s="22"/>
      <c r="N847" s="23" t="s">
        <v>61</v>
      </c>
      <c r="O847" s="22"/>
      <c r="P847" s="23" t="s">
        <v>60</v>
      </c>
      <c r="Q847" s="22"/>
      <c r="R847" s="23" t="s">
        <v>59</v>
      </c>
      <c r="S847" s="22"/>
      <c r="T847" s="23" t="s">
        <v>58</v>
      </c>
      <c r="U847" s="22"/>
      <c r="V847" s="23" t="s">
        <v>57</v>
      </c>
      <c r="W847" s="22"/>
      <c r="X847" s="23" t="s">
        <v>56</v>
      </c>
      <c r="Y847" s="22"/>
      <c r="Z847" s="23" t="s">
        <v>55</v>
      </c>
      <c r="AA847" s="22"/>
      <c r="AB847" s="25" t="s">
        <v>54</v>
      </c>
      <c r="AC847" s="24"/>
      <c r="AD847" s="23">
        <v>39</v>
      </c>
      <c r="AE847" s="22"/>
      <c r="AF847" s="21"/>
      <c r="AG847" s="22"/>
      <c r="AH847" s="21"/>
      <c r="AI847" s="20"/>
      <c r="AJ847" s="246"/>
      <c r="AK847" s="246"/>
      <c r="AL847" s="19"/>
      <c r="AM847" s="7"/>
      <c r="AN847" s="7"/>
      <c r="AO847" s="239"/>
      <c r="AP847" s="230"/>
      <c r="AQ847" s="233"/>
      <c r="AR847" s="236"/>
      <c r="AS847" s="230"/>
      <c r="AT847" s="233"/>
      <c r="AU847" s="236"/>
      <c r="AV847" s="230"/>
      <c r="AW847" s="233"/>
      <c r="AX847" s="236"/>
      <c r="AY847" s="230"/>
      <c r="AZ847" s="233"/>
      <c r="BA847" s="236"/>
      <c r="BB847" s="230"/>
      <c r="BC847" s="233"/>
      <c r="BD847" s="298"/>
      <c r="BE847" s="301"/>
      <c r="BF847" s="301"/>
      <c r="BG847" s="304"/>
    </row>
    <row r="848" spans="2:60" ht="28.15" hidden="1" customHeight="1" thickBot="1">
      <c r="B848" s="18"/>
      <c r="C848" s="271"/>
      <c r="D848" s="17"/>
      <c r="E848" s="16"/>
      <c r="F848" s="16"/>
      <c r="G848" s="15"/>
      <c r="H848" s="258"/>
      <c r="I848" s="272"/>
      <c r="J848" s="272"/>
      <c r="K848" s="272"/>
      <c r="L848" s="12" t="s">
        <v>53</v>
      </c>
      <c r="M848" s="11"/>
      <c r="N848" s="12" t="s">
        <v>52</v>
      </c>
      <c r="O848" s="11"/>
      <c r="P848" s="12" t="s">
        <v>51</v>
      </c>
      <c r="Q848" s="11"/>
      <c r="R848" s="12" t="s">
        <v>50</v>
      </c>
      <c r="S848" s="11"/>
      <c r="T848" s="12">
        <v>20</v>
      </c>
      <c r="U848" s="11"/>
      <c r="V848" s="12" t="s">
        <v>49</v>
      </c>
      <c r="W848" s="11"/>
      <c r="X848" s="12" t="s">
        <v>48</v>
      </c>
      <c r="Y848" s="11"/>
      <c r="Z848" s="12" t="s">
        <v>47</v>
      </c>
      <c r="AA848" s="11"/>
      <c r="AB848" s="14" t="s">
        <v>46</v>
      </c>
      <c r="AC848" s="13"/>
      <c r="AD848" s="12" t="s">
        <v>45</v>
      </c>
      <c r="AE848" s="11"/>
      <c r="AF848" s="10"/>
      <c r="AG848" s="11"/>
      <c r="AH848" s="10"/>
      <c r="AI848" s="9"/>
      <c r="AJ848" s="247"/>
      <c r="AK848" s="247"/>
      <c r="AL848" s="8"/>
      <c r="AM848" s="7"/>
      <c r="AN848" s="7"/>
      <c r="AO848" s="240"/>
      <c r="AP848" s="231"/>
      <c r="AQ848" s="234"/>
      <c r="AR848" s="237"/>
      <c r="AS848" s="231"/>
      <c r="AT848" s="234"/>
      <c r="AU848" s="237"/>
      <c r="AV848" s="231"/>
      <c r="AW848" s="234"/>
      <c r="AX848" s="237"/>
      <c r="AY848" s="231"/>
      <c r="AZ848" s="234"/>
      <c r="BA848" s="237"/>
      <c r="BB848" s="231"/>
      <c r="BC848" s="234"/>
      <c r="BD848" s="299"/>
      <c r="BE848" s="302"/>
      <c r="BF848" s="302"/>
      <c r="BG848" s="305"/>
    </row>
    <row r="849" spans="2:60" ht="85.9" hidden="1" customHeight="1" thickBot="1">
      <c r="B849" s="94" t="s">
        <v>119</v>
      </c>
      <c r="C849" s="83" t="s">
        <v>118</v>
      </c>
      <c r="D849" s="88" t="s">
        <v>117</v>
      </c>
      <c r="E849" s="93" t="s">
        <v>116</v>
      </c>
      <c r="F849" s="92"/>
      <c r="G849" s="91"/>
      <c r="H849" s="90" t="s">
        <v>115</v>
      </c>
      <c r="I849" s="88" t="s">
        <v>43</v>
      </c>
      <c r="J849" s="88" t="s">
        <v>114</v>
      </c>
      <c r="K849" s="88" t="s">
        <v>44</v>
      </c>
      <c r="L849" s="227" t="s">
        <v>113</v>
      </c>
      <c r="M849" s="270"/>
      <c r="N849" s="227" t="s">
        <v>112</v>
      </c>
      <c r="O849" s="270"/>
      <c r="P849" s="227" t="s">
        <v>112</v>
      </c>
      <c r="Q849" s="228"/>
      <c r="R849" s="227" t="s">
        <v>112</v>
      </c>
      <c r="S849" s="228"/>
      <c r="T849" s="227" t="s">
        <v>112</v>
      </c>
      <c r="U849" s="228"/>
      <c r="V849" s="227" t="s">
        <v>112</v>
      </c>
      <c r="W849" s="228"/>
      <c r="X849" s="227" t="s">
        <v>112</v>
      </c>
      <c r="Y849" s="228"/>
      <c r="Z849" s="227" t="s">
        <v>112</v>
      </c>
      <c r="AA849" s="228"/>
      <c r="AB849" s="227" t="s">
        <v>112</v>
      </c>
      <c r="AC849" s="228"/>
      <c r="AD849" s="227" t="s">
        <v>112</v>
      </c>
      <c r="AE849" s="228"/>
      <c r="AF849" s="244" t="s">
        <v>111</v>
      </c>
      <c r="AG849" s="228"/>
      <c r="AH849" s="90" t="s">
        <v>110</v>
      </c>
      <c r="AI849" s="89" t="s">
        <v>109</v>
      </c>
      <c r="AJ849" s="88" t="s">
        <v>108</v>
      </c>
      <c r="AK849" s="88" t="s">
        <v>107</v>
      </c>
      <c r="AL849" s="87" t="s">
        <v>106</v>
      </c>
      <c r="AM849" s="86"/>
      <c r="AN849" s="86"/>
      <c r="AO849" s="84" t="s">
        <v>105</v>
      </c>
      <c r="AP849" s="83" t="s">
        <v>104</v>
      </c>
      <c r="AQ849" s="82" t="s">
        <v>103</v>
      </c>
      <c r="AR849" s="84" t="s">
        <v>102</v>
      </c>
      <c r="AS849" s="83" t="s">
        <v>101</v>
      </c>
      <c r="AT849" s="82" t="s">
        <v>100</v>
      </c>
      <c r="AU849" s="84" t="s">
        <v>99</v>
      </c>
      <c r="AV849" s="83" t="s">
        <v>98</v>
      </c>
      <c r="AW849" s="85" t="s">
        <v>97</v>
      </c>
      <c r="AX849" s="84" t="s">
        <v>96</v>
      </c>
      <c r="AY849" s="83" t="s">
        <v>95</v>
      </c>
      <c r="AZ849" s="82" t="s">
        <v>94</v>
      </c>
      <c r="BA849" s="84" t="s">
        <v>93</v>
      </c>
      <c r="BB849" s="83" t="s">
        <v>92</v>
      </c>
      <c r="BC849" s="82" t="s">
        <v>91</v>
      </c>
      <c r="BD849" s="81" t="s">
        <v>90</v>
      </c>
      <c r="BE849" s="80" t="s">
        <v>89</v>
      </c>
      <c r="BF849" s="80" t="s">
        <v>88</v>
      </c>
      <c r="BG849" s="79" t="s">
        <v>87</v>
      </c>
    </row>
    <row r="850" spans="2:60" ht="48" hidden="1" thickBot="1">
      <c r="B850" s="78" t="s">
        <v>122</v>
      </c>
      <c r="C850" s="77"/>
      <c r="D850" s="76"/>
      <c r="E850" s="267"/>
      <c r="F850" s="268"/>
      <c r="G850" s="269"/>
      <c r="H850" s="75" t="s">
        <v>85</v>
      </c>
      <c r="I850" s="74"/>
      <c r="J850" s="74"/>
      <c r="K850" s="73"/>
      <c r="L850" s="72"/>
      <c r="M850" s="68"/>
      <c r="N850" s="72"/>
      <c r="O850" s="68"/>
      <c r="P850" s="72"/>
      <c r="Q850" s="68"/>
      <c r="R850" s="72"/>
      <c r="S850" s="68"/>
      <c r="T850" s="72"/>
      <c r="U850" s="68"/>
      <c r="V850" s="72"/>
      <c r="W850" s="68"/>
      <c r="X850" s="72"/>
      <c r="Y850" s="68"/>
      <c r="Z850" s="72"/>
      <c r="AA850" s="71"/>
      <c r="AB850" s="70"/>
      <c r="AC850" s="70"/>
      <c r="AD850" s="70"/>
      <c r="AE850" s="70"/>
      <c r="AF850" s="69" t="s">
        <v>84</v>
      </c>
      <c r="AG850" s="68"/>
      <c r="AH850" s="68"/>
      <c r="AI850" s="68"/>
      <c r="AJ850" s="67"/>
      <c r="AK850" s="67"/>
      <c r="AL850" s="66"/>
      <c r="AM850" s="65"/>
      <c r="AN850" s="65"/>
      <c r="AO850" s="64">
        <f t="shared" ref="AO850:BG850" si="60">SUM(AO851:AO862)</f>
        <v>0</v>
      </c>
      <c r="AP850" s="63">
        <f t="shared" si="60"/>
        <v>0</v>
      </c>
      <c r="AQ850" s="62">
        <f t="shared" si="60"/>
        <v>0</v>
      </c>
      <c r="AR850" s="64">
        <f t="shared" si="60"/>
        <v>0</v>
      </c>
      <c r="AS850" s="63">
        <f t="shared" si="60"/>
        <v>0</v>
      </c>
      <c r="AT850" s="62">
        <f t="shared" si="60"/>
        <v>0</v>
      </c>
      <c r="AU850" s="64">
        <f t="shared" si="60"/>
        <v>0</v>
      </c>
      <c r="AV850" s="63">
        <f t="shared" si="60"/>
        <v>0</v>
      </c>
      <c r="AW850" s="62">
        <f t="shared" si="60"/>
        <v>0</v>
      </c>
      <c r="AX850" s="64">
        <f t="shared" si="60"/>
        <v>0</v>
      </c>
      <c r="AY850" s="63">
        <f t="shared" si="60"/>
        <v>0</v>
      </c>
      <c r="AZ850" s="62">
        <f t="shared" si="60"/>
        <v>0</v>
      </c>
      <c r="BA850" s="64">
        <f t="shared" si="60"/>
        <v>0</v>
      </c>
      <c r="BB850" s="63">
        <f t="shared" si="60"/>
        <v>0</v>
      </c>
      <c r="BC850" s="62">
        <f t="shared" si="60"/>
        <v>0</v>
      </c>
      <c r="BD850" s="61">
        <f t="shared" si="60"/>
        <v>0</v>
      </c>
      <c r="BE850" s="60">
        <f t="shared" si="60"/>
        <v>0</v>
      </c>
      <c r="BF850" s="60">
        <f t="shared" si="60"/>
        <v>0</v>
      </c>
      <c r="BG850" s="59">
        <f t="shared" si="60"/>
        <v>0</v>
      </c>
      <c r="BH850" s="58" t="s">
        <v>83</v>
      </c>
    </row>
    <row r="851" spans="2:60" ht="28.15" hidden="1" customHeight="1">
      <c r="B851" s="29"/>
      <c r="C851" s="263">
        <v>1</v>
      </c>
      <c r="D851" s="47"/>
      <c r="E851" s="46"/>
      <c r="F851" s="46"/>
      <c r="G851" s="45"/>
      <c r="H851" s="255"/>
      <c r="I851" s="259"/>
      <c r="J851" s="259"/>
      <c r="K851" s="259"/>
      <c r="L851" s="42" t="s">
        <v>82</v>
      </c>
      <c r="M851" s="41"/>
      <c r="N851" s="42" t="s">
        <v>81</v>
      </c>
      <c r="O851" s="41"/>
      <c r="P851" s="42" t="s">
        <v>80</v>
      </c>
      <c r="Q851" s="41"/>
      <c r="R851" s="42" t="s">
        <v>79</v>
      </c>
      <c r="S851" s="41"/>
      <c r="T851" s="42" t="s">
        <v>78</v>
      </c>
      <c r="U851" s="41"/>
      <c r="V851" s="42" t="s">
        <v>77</v>
      </c>
      <c r="W851" s="41"/>
      <c r="X851" s="42" t="s">
        <v>76</v>
      </c>
      <c r="Y851" s="41"/>
      <c r="Z851" s="42" t="s">
        <v>75</v>
      </c>
      <c r="AA851" s="41"/>
      <c r="AB851" s="44" t="s">
        <v>74</v>
      </c>
      <c r="AC851" s="43"/>
      <c r="AD851" s="42" t="s">
        <v>73</v>
      </c>
      <c r="AE851" s="41"/>
      <c r="AF851" s="40"/>
      <c r="AG851" s="41"/>
      <c r="AH851" s="40"/>
      <c r="AI851" s="39"/>
      <c r="AJ851" s="245"/>
      <c r="AK851" s="245"/>
      <c r="AL851" s="38"/>
      <c r="AM851" s="7"/>
      <c r="AN851" s="7"/>
      <c r="AO851" s="238">
        <f>SUMPRODUCT(LEN($M851:$AE854)-LEN(SUBSTITUTE($M851:$AE854,"A", "")))</f>
        <v>0</v>
      </c>
      <c r="AP851" s="229">
        <f>SUMPRODUCT(LEN($AH851:$AH854)-LEN(SUBSTITUTE($AH851:$AH854,"A", "")))</f>
        <v>0</v>
      </c>
      <c r="AQ851" s="232">
        <f>SUMPRODUCT(LEN($AG851:$AG854)-LEN(SUBSTITUTE($AG851:$AG854,"A", "")))</f>
        <v>0</v>
      </c>
      <c r="AR851" s="235">
        <f>SUMPRODUCT(LEN($M851:$AE854)-LEN(SUBSTITUTE($M851:$AE854,"S", "")))</f>
        <v>0</v>
      </c>
      <c r="AS851" s="229">
        <f>SUMPRODUCT(LEN($AH851:$AH854)-LEN(SUBSTITUTE($AH851:$AH854,"S", "")))</f>
        <v>0</v>
      </c>
      <c r="AT851" s="232">
        <f>SUMPRODUCT(LEN($AG851:$AG854)-LEN(SUBSTITUTE($AG851:$AG854,"S", "")))</f>
        <v>0</v>
      </c>
      <c r="AU851" s="235">
        <f>SUMPRODUCT(LEN($M851:$AE854)-LEN(SUBSTITUTE($M851:$AE854,"F", "")))</f>
        <v>0</v>
      </c>
      <c r="AV851" s="229">
        <f>SUMPRODUCT(LEN($AH851:$AH854)-LEN(SUBSTITUTE($AH851:$AH854,"F", "")))</f>
        <v>0</v>
      </c>
      <c r="AW851" s="232">
        <f>SUMPRODUCT(LEN($AG851:$AG854)-LEN(SUBSTITUTE($AG851:$AG854,"F", "")))</f>
        <v>0</v>
      </c>
      <c r="AX851" s="235">
        <f>SUMPRODUCT(LEN($M851:$AE854)-LEN(SUBSTITUTE($M851:$AE854,"G", "")))</f>
        <v>0</v>
      </c>
      <c r="AY851" s="229">
        <f>SUMPRODUCT(LEN($AH851:$AH854)-LEN(SUBSTITUTE($AH851:$AH854,"G", "")))</f>
        <v>0</v>
      </c>
      <c r="AZ851" s="232">
        <f>SUMPRODUCT(LEN($AG851:$AG854)-LEN(SUBSTITUTE($AG851:$AG854,"G", "")))</f>
        <v>0</v>
      </c>
      <c r="BA851" s="235">
        <f>SUMPRODUCT(LEN($M851:$AE854)-LEN(SUBSTITUTE($M851:$AE854,"M", "")))</f>
        <v>0</v>
      </c>
      <c r="BB851" s="229">
        <f>SUMPRODUCT(LEN($AH851:$AH854)-LEN(SUBSTITUTE($AH851:$AH854,"M", "")))</f>
        <v>0</v>
      </c>
      <c r="BC851" s="232">
        <f>SUMPRODUCT(LEN($AG851:$AG854)-LEN(SUBSTITUTE($AG851:$AG854,"M", "")))</f>
        <v>0</v>
      </c>
      <c r="BD851" s="297">
        <f>SUMPRODUCT(LEN($AI851:$AI854)-LEN(SUBSTITUTE($AI851:$AI854,"S", "")))</f>
        <v>0</v>
      </c>
      <c r="BE851" s="300">
        <f>SUMPRODUCT(LEN($AI851:$AI854)-LEN(SUBSTITUTE($AI851:$AI854,"F", "")))</f>
        <v>0</v>
      </c>
      <c r="BF851" s="300">
        <f>SUMPRODUCT(LEN($AI851:$AI854)-LEN(SUBSTITUTE($AI851:$AI854,"G", "")))</f>
        <v>0</v>
      </c>
      <c r="BG851" s="303">
        <f>SUMPRODUCT(LEN($AI851:$AI854)-LEN(SUBSTITUTE($AI851:$AI854,"M", "")))</f>
        <v>0</v>
      </c>
    </row>
    <row r="852" spans="2:60" ht="28.15" hidden="1" customHeight="1" thickBot="1">
      <c r="B852" s="29"/>
      <c r="C852" s="264"/>
      <c r="D852" s="37"/>
      <c r="E852" s="36"/>
      <c r="F852" s="36"/>
      <c r="G852" s="35"/>
      <c r="H852" s="256"/>
      <c r="I852" s="260"/>
      <c r="J852" s="260"/>
      <c r="K852" s="260"/>
      <c r="L852" s="32" t="s">
        <v>72</v>
      </c>
      <c r="M852" s="31"/>
      <c r="N852" s="32" t="s">
        <v>71</v>
      </c>
      <c r="O852" s="31"/>
      <c r="P852" s="32" t="s">
        <v>70</v>
      </c>
      <c r="Q852" s="31"/>
      <c r="R852" s="32" t="s">
        <v>69</v>
      </c>
      <c r="S852" s="31"/>
      <c r="T852" s="32" t="s">
        <v>68</v>
      </c>
      <c r="U852" s="31"/>
      <c r="V852" s="32" t="s">
        <v>67</v>
      </c>
      <c r="W852" s="31"/>
      <c r="X852" s="32" t="s">
        <v>66</v>
      </c>
      <c r="Y852" s="31"/>
      <c r="Z852" s="32" t="s">
        <v>65</v>
      </c>
      <c r="AA852" s="31"/>
      <c r="AB852" s="34" t="s">
        <v>64</v>
      </c>
      <c r="AC852" s="33"/>
      <c r="AD852" s="32" t="s">
        <v>63</v>
      </c>
      <c r="AE852" s="31"/>
      <c r="AF852" s="30"/>
      <c r="AG852" s="31"/>
      <c r="AH852" s="30"/>
      <c r="AI852" s="20"/>
      <c r="AJ852" s="246"/>
      <c r="AK852" s="246"/>
      <c r="AL852" s="19"/>
      <c r="AM852" s="7"/>
      <c r="AN852" s="7"/>
      <c r="AO852" s="239"/>
      <c r="AP852" s="230"/>
      <c r="AQ852" s="233"/>
      <c r="AR852" s="236"/>
      <c r="AS852" s="230"/>
      <c r="AT852" s="233"/>
      <c r="AU852" s="236"/>
      <c r="AV852" s="230"/>
      <c r="AW852" s="233"/>
      <c r="AX852" s="236"/>
      <c r="AY852" s="230"/>
      <c r="AZ852" s="233"/>
      <c r="BA852" s="236"/>
      <c r="BB852" s="230"/>
      <c r="BC852" s="233"/>
      <c r="BD852" s="298"/>
      <c r="BE852" s="301"/>
      <c r="BF852" s="301"/>
      <c r="BG852" s="304"/>
    </row>
    <row r="853" spans="2:60" ht="28.15" hidden="1" customHeight="1">
      <c r="B853" s="29"/>
      <c r="C853" s="265"/>
      <c r="D853" s="28"/>
      <c r="E853" s="27"/>
      <c r="F853" s="27"/>
      <c r="G853" s="26"/>
      <c r="H853" s="257"/>
      <c r="I853" s="261"/>
      <c r="J853" s="261"/>
      <c r="K853" s="261"/>
      <c r="L853" s="23" t="s">
        <v>62</v>
      </c>
      <c r="M853" s="22"/>
      <c r="N853" s="23" t="s">
        <v>61</v>
      </c>
      <c r="O853" s="22"/>
      <c r="P853" s="23" t="s">
        <v>60</v>
      </c>
      <c r="Q853" s="22"/>
      <c r="R853" s="23" t="s">
        <v>59</v>
      </c>
      <c r="S853" s="22"/>
      <c r="T853" s="23" t="s">
        <v>58</v>
      </c>
      <c r="U853" s="22"/>
      <c r="V853" s="23" t="s">
        <v>57</v>
      </c>
      <c r="W853" s="22"/>
      <c r="X853" s="23" t="s">
        <v>56</v>
      </c>
      <c r="Y853" s="22"/>
      <c r="Z853" s="23" t="s">
        <v>55</v>
      </c>
      <c r="AA853" s="22"/>
      <c r="AB853" s="25" t="s">
        <v>54</v>
      </c>
      <c r="AC853" s="24"/>
      <c r="AD853" s="23">
        <v>39</v>
      </c>
      <c r="AE853" s="22"/>
      <c r="AF853" s="21"/>
      <c r="AG853" s="22"/>
      <c r="AH853" s="21"/>
      <c r="AI853" s="20"/>
      <c r="AJ853" s="246"/>
      <c r="AK853" s="246"/>
      <c r="AL853" s="19"/>
      <c r="AM853" s="7"/>
      <c r="AN853" s="7"/>
      <c r="AO853" s="239"/>
      <c r="AP853" s="230"/>
      <c r="AQ853" s="233"/>
      <c r="AR853" s="236"/>
      <c r="AS853" s="230"/>
      <c r="AT853" s="233"/>
      <c r="AU853" s="236"/>
      <c r="AV853" s="230"/>
      <c r="AW853" s="233"/>
      <c r="AX853" s="236"/>
      <c r="AY853" s="230"/>
      <c r="AZ853" s="233"/>
      <c r="BA853" s="236"/>
      <c r="BB853" s="230"/>
      <c r="BC853" s="233"/>
      <c r="BD853" s="298"/>
      <c r="BE853" s="301"/>
      <c r="BF853" s="301"/>
      <c r="BG853" s="304"/>
    </row>
    <row r="854" spans="2:60" ht="28.15" hidden="1" customHeight="1" thickBot="1">
      <c r="B854" s="29"/>
      <c r="C854" s="266"/>
      <c r="D854" s="57"/>
      <c r="E854" s="56"/>
      <c r="F854" s="56"/>
      <c r="G854" s="55"/>
      <c r="H854" s="258"/>
      <c r="I854" s="262"/>
      <c r="J854" s="262"/>
      <c r="K854" s="262"/>
      <c r="L854" s="52" t="s">
        <v>53</v>
      </c>
      <c r="M854" s="51"/>
      <c r="N854" s="52" t="s">
        <v>52</v>
      </c>
      <c r="O854" s="51"/>
      <c r="P854" s="52" t="s">
        <v>51</v>
      </c>
      <c r="Q854" s="51"/>
      <c r="R854" s="52" t="s">
        <v>50</v>
      </c>
      <c r="S854" s="51"/>
      <c r="T854" s="52">
        <v>20</v>
      </c>
      <c r="U854" s="51"/>
      <c r="V854" s="52" t="s">
        <v>49</v>
      </c>
      <c r="W854" s="51"/>
      <c r="X854" s="52" t="s">
        <v>48</v>
      </c>
      <c r="Y854" s="51"/>
      <c r="Z854" s="52" t="s">
        <v>47</v>
      </c>
      <c r="AA854" s="51"/>
      <c r="AB854" s="54" t="s">
        <v>46</v>
      </c>
      <c r="AC854" s="53"/>
      <c r="AD854" s="52" t="s">
        <v>45</v>
      </c>
      <c r="AE854" s="51"/>
      <c r="AF854" s="50"/>
      <c r="AG854" s="51"/>
      <c r="AH854" s="50"/>
      <c r="AI854" s="49"/>
      <c r="AJ854" s="248"/>
      <c r="AK854" s="248"/>
      <c r="AL854" s="48"/>
      <c r="AM854" s="7"/>
      <c r="AN854" s="7"/>
      <c r="AO854" s="240"/>
      <c r="AP854" s="231"/>
      <c r="AQ854" s="234"/>
      <c r="AR854" s="237"/>
      <c r="AS854" s="231"/>
      <c r="AT854" s="234"/>
      <c r="AU854" s="237"/>
      <c r="AV854" s="231"/>
      <c r="AW854" s="234"/>
      <c r="AX854" s="237"/>
      <c r="AY854" s="231"/>
      <c r="AZ854" s="234"/>
      <c r="BA854" s="237"/>
      <c r="BB854" s="231"/>
      <c r="BC854" s="234"/>
      <c r="BD854" s="299"/>
      <c r="BE854" s="302"/>
      <c r="BF854" s="302"/>
      <c r="BG854" s="305"/>
    </row>
    <row r="855" spans="2:60" ht="28.15" hidden="1" customHeight="1">
      <c r="B855" s="29"/>
      <c r="C855" s="263">
        <v>2</v>
      </c>
      <c r="D855" s="47"/>
      <c r="E855" s="46"/>
      <c r="F855" s="46"/>
      <c r="G855" s="45"/>
      <c r="H855" s="255"/>
      <c r="I855" s="259"/>
      <c r="J855" s="259"/>
      <c r="K855" s="259"/>
      <c r="L855" s="42" t="s">
        <v>82</v>
      </c>
      <c r="M855" s="41"/>
      <c r="N855" s="42" t="s">
        <v>81</v>
      </c>
      <c r="O855" s="41"/>
      <c r="P855" s="42" t="s">
        <v>80</v>
      </c>
      <c r="Q855" s="41"/>
      <c r="R855" s="42" t="s">
        <v>79</v>
      </c>
      <c r="S855" s="41"/>
      <c r="T855" s="42" t="s">
        <v>78</v>
      </c>
      <c r="U855" s="41"/>
      <c r="V855" s="42" t="s">
        <v>77</v>
      </c>
      <c r="W855" s="41"/>
      <c r="X855" s="42" t="s">
        <v>76</v>
      </c>
      <c r="Y855" s="41"/>
      <c r="Z855" s="42" t="s">
        <v>75</v>
      </c>
      <c r="AA855" s="41"/>
      <c r="AB855" s="44" t="s">
        <v>74</v>
      </c>
      <c r="AC855" s="43"/>
      <c r="AD855" s="42" t="s">
        <v>73</v>
      </c>
      <c r="AE855" s="41"/>
      <c r="AF855" s="40"/>
      <c r="AG855" s="41"/>
      <c r="AH855" s="40"/>
      <c r="AI855" s="39"/>
      <c r="AJ855" s="249"/>
      <c r="AK855" s="252"/>
      <c r="AL855" s="38"/>
      <c r="AM855" s="7"/>
      <c r="AN855" s="7"/>
      <c r="AO855" s="238">
        <f>SUMPRODUCT(LEN($M855:$AE858)-LEN(SUBSTITUTE($M855:$AE858,"A", "")))</f>
        <v>0</v>
      </c>
      <c r="AP855" s="229">
        <f>SUMPRODUCT(LEN($AH855:$AH858)-LEN(SUBSTITUTE($AH855:$AH858,"A", "")))</f>
        <v>0</v>
      </c>
      <c r="AQ855" s="232">
        <f>SUMPRODUCT(LEN($AG855:$AG858)-LEN(SUBSTITUTE($AG855:$AG858,"A", "")))</f>
        <v>0</v>
      </c>
      <c r="AR855" s="235">
        <f>SUMPRODUCT(LEN($M855:$AE858)-LEN(SUBSTITUTE($M855:$AE858,"S", "")))</f>
        <v>0</v>
      </c>
      <c r="AS855" s="229">
        <f>SUMPRODUCT(LEN($AH855:$AH858)-LEN(SUBSTITUTE($AH855:$AH858,"S", "")))</f>
        <v>0</v>
      </c>
      <c r="AT855" s="232">
        <f>SUMPRODUCT(LEN($AG855:$AG858)-LEN(SUBSTITUTE($AG855:$AG858,"S", "")))</f>
        <v>0</v>
      </c>
      <c r="AU855" s="235">
        <f>SUMPRODUCT(LEN($M855:$AE858)-LEN(SUBSTITUTE($M855:$AE858,"F", "")))</f>
        <v>0</v>
      </c>
      <c r="AV855" s="229">
        <f>SUMPRODUCT(LEN($AH855:$AH858)-LEN(SUBSTITUTE($AH855:$AH858,"F", "")))</f>
        <v>0</v>
      </c>
      <c r="AW855" s="232">
        <f>SUMPRODUCT(LEN($AG855:$AG858)-LEN(SUBSTITUTE($AG855:$AG858,"F", "")))</f>
        <v>0</v>
      </c>
      <c r="AX855" s="235">
        <f>SUMPRODUCT(LEN($M855:$AE858)-LEN(SUBSTITUTE($M855:$AE858,"G", "")))</f>
        <v>0</v>
      </c>
      <c r="AY855" s="229">
        <f>SUMPRODUCT(LEN($AH855:$AH858)-LEN(SUBSTITUTE($AH855:$AH858,"G", "")))</f>
        <v>0</v>
      </c>
      <c r="AZ855" s="232">
        <f>SUMPRODUCT(LEN($AG855:$AG858)-LEN(SUBSTITUTE($AG855:$AG858,"G", "")))</f>
        <v>0</v>
      </c>
      <c r="BA855" s="235">
        <f>SUMPRODUCT(LEN($M855:$AE858)-LEN(SUBSTITUTE($M855:$AE858,"M", "")))</f>
        <v>0</v>
      </c>
      <c r="BB855" s="229">
        <f>SUMPRODUCT(LEN($AH855:$AH858)-LEN(SUBSTITUTE($AH855:$AH858,"M", "")))</f>
        <v>0</v>
      </c>
      <c r="BC855" s="232">
        <f>SUMPRODUCT(LEN($AG855:$AG858)-LEN(SUBSTITUTE($AG855:$AG858,"M", "")))</f>
        <v>0</v>
      </c>
      <c r="BD855" s="297">
        <f>SUMPRODUCT(LEN($AI855:$AI858)-LEN(SUBSTITUTE($AI855:$AI858,"S", "")))</f>
        <v>0</v>
      </c>
      <c r="BE855" s="300">
        <f>SUMPRODUCT(LEN($AI855:$AI858)-LEN(SUBSTITUTE($AI855:$AI858,"F", "")))</f>
        <v>0</v>
      </c>
      <c r="BF855" s="300">
        <f>SUMPRODUCT(LEN($AI855:$AI858)-LEN(SUBSTITUTE($AI855:$AI858,"G", "")))</f>
        <v>0</v>
      </c>
      <c r="BG855" s="303">
        <f>SUMPRODUCT(LEN($AI855:$AI858)-LEN(SUBSTITUTE($AI855:$AI858,"M", "")))</f>
        <v>0</v>
      </c>
    </row>
    <row r="856" spans="2:60" ht="28.15" hidden="1" customHeight="1" thickBot="1">
      <c r="B856" s="29"/>
      <c r="C856" s="264"/>
      <c r="D856" s="37"/>
      <c r="E856" s="36"/>
      <c r="F856" s="36"/>
      <c r="G856" s="35"/>
      <c r="H856" s="256"/>
      <c r="I856" s="260"/>
      <c r="J856" s="260"/>
      <c r="K856" s="260"/>
      <c r="L856" s="32" t="s">
        <v>72</v>
      </c>
      <c r="M856" s="31"/>
      <c r="N856" s="32" t="s">
        <v>71</v>
      </c>
      <c r="O856" s="31"/>
      <c r="P856" s="32" t="s">
        <v>70</v>
      </c>
      <c r="Q856" s="31"/>
      <c r="R856" s="32" t="s">
        <v>69</v>
      </c>
      <c r="S856" s="31"/>
      <c r="T856" s="32" t="s">
        <v>68</v>
      </c>
      <c r="U856" s="31"/>
      <c r="V856" s="32" t="s">
        <v>67</v>
      </c>
      <c r="W856" s="31"/>
      <c r="X856" s="32" t="s">
        <v>66</v>
      </c>
      <c r="Y856" s="31"/>
      <c r="Z856" s="32" t="s">
        <v>65</v>
      </c>
      <c r="AA856" s="31"/>
      <c r="AB856" s="34" t="s">
        <v>64</v>
      </c>
      <c r="AC856" s="33"/>
      <c r="AD856" s="32" t="s">
        <v>63</v>
      </c>
      <c r="AE856" s="31"/>
      <c r="AF856" s="30"/>
      <c r="AG856" s="31"/>
      <c r="AH856" s="30"/>
      <c r="AI856" s="20"/>
      <c r="AJ856" s="250"/>
      <c r="AK856" s="253"/>
      <c r="AL856" s="19"/>
      <c r="AM856" s="7"/>
      <c r="AN856" s="7"/>
      <c r="AO856" s="239"/>
      <c r="AP856" s="230"/>
      <c r="AQ856" s="233"/>
      <c r="AR856" s="236"/>
      <c r="AS856" s="230"/>
      <c r="AT856" s="233"/>
      <c r="AU856" s="236"/>
      <c r="AV856" s="230"/>
      <c r="AW856" s="233"/>
      <c r="AX856" s="236"/>
      <c r="AY856" s="230"/>
      <c r="AZ856" s="233"/>
      <c r="BA856" s="236"/>
      <c r="BB856" s="230"/>
      <c r="BC856" s="233"/>
      <c r="BD856" s="298"/>
      <c r="BE856" s="301"/>
      <c r="BF856" s="301"/>
      <c r="BG856" s="304"/>
    </row>
    <row r="857" spans="2:60" ht="28.15" hidden="1" customHeight="1">
      <c r="B857" s="29"/>
      <c r="C857" s="265"/>
      <c r="D857" s="28"/>
      <c r="E857" s="27"/>
      <c r="F857" s="27"/>
      <c r="G857" s="26"/>
      <c r="H857" s="257"/>
      <c r="I857" s="261"/>
      <c r="J857" s="261"/>
      <c r="K857" s="261"/>
      <c r="L857" s="23" t="s">
        <v>62</v>
      </c>
      <c r="M857" s="22"/>
      <c r="N857" s="23" t="s">
        <v>61</v>
      </c>
      <c r="O857" s="22"/>
      <c r="P857" s="23" t="s">
        <v>60</v>
      </c>
      <c r="Q857" s="22"/>
      <c r="R857" s="23" t="s">
        <v>59</v>
      </c>
      <c r="S857" s="22"/>
      <c r="T857" s="23" t="s">
        <v>58</v>
      </c>
      <c r="U857" s="22"/>
      <c r="V857" s="23" t="s">
        <v>57</v>
      </c>
      <c r="W857" s="22"/>
      <c r="X857" s="23" t="s">
        <v>56</v>
      </c>
      <c r="Y857" s="22"/>
      <c r="Z857" s="23" t="s">
        <v>55</v>
      </c>
      <c r="AA857" s="22"/>
      <c r="AB857" s="25" t="s">
        <v>54</v>
      </c>
      <c r="AC857" s="24"/>
      <c r="AD857" s="23">
        <v>39</v>
      </c>
      <c r="AE857" s="22"/>
      <c r="AF857" s="21"/>
      <c r="AG857" s="22"/>
      <c r="AH857" s="21"/>
      <c r="AI857" s="20"/>
      <c r="AJ857" s="250"/>
      <c r="AK857" s="253"/>
      <c r="AL857" s="19"/>
      <c r="AM857" s="7"/>
      <c r="AN857" s="7"/>
      <c r="AO857" s="239"/>
      <c r="AP857" s="230"/>
      <c r="AQ857" s="233"/>
      <c r="AR857" s="236"/>
      <c r="AS857" s="230"/>
      <c r="AT857" s="233"/>
      <c r="AU857" s="236"/>
      <c r="AV857" s="230"/>
      <c r="AW857" s="233"/>
      <c r="AX857" s="236"/>
      <c r="AY857" s="230"/>
      <c r="AZ857" s="233"/>
      <c r="BA857" s="236"/>
      <c r="BB857" s="230"/>
      <c r="BC857" s="233"/>
      <c r="BD857" s="298"/>
      <c r="BE857" s="301"/>
      <c r="BF857" s="301"/>
      <c r="BG857" s="304"/>
    </row>
    <row r="858" spans="2:60" ht="28.15" hidden="1" customHeight="1" thickBot="1">
      <c r="B858" s="29"/>
      <c r="C858" s="266"/>
      <c r="D858" s="57"/>
      <c r="E858" s="56"/>
      <c r="F858" s="56"/>
      <c r="G858" s="55"/>
      <c r="H858" s="258"/>
      <c r="I858" s="262"/>
      <c r="J858" s="262"/>
      <c r="K858" s="262"/>
      <c r="L858" s="52" t="s">
        <v>53</v>
      </c>
      <c r="M858" s="51"/>
      <c r="N858" s="52" t="s">
        <v>52</v>
      </c>
      <c r="O858" s="51"/>
      <c r="P858" s="52" t="s">
        <v>51</v>
      </c>
      <c r="Q858" s="51"/>
      <c r="R858" s="52" t="s">
        <v>50</v>
      </c>
      <c r="S858" s="51"/>
      <c r="T858" s="52">
        <v>20</v>
      </c>
      <c r="U858" s="51"/>
      <c r="V858" s="52" t="s">
        <v>49</v>
      </c>
      <c r="W858" s="51"/>
      <c r="X858" s="52" t="s">
        <v>48</v>
      </c>
      <c r="Y858" s="51"/>
      <c r="Z858" s="52" t="s">
        <v>47</v>
      </c>
      <c r="AA858" s="51"/>
      <c r="AB858" s="54" t="s">
        <v>46</v>
      </c>
      <c r="AC858" s="53"/>
      <c r="AD858" s="52" t="s">
        <v>45</v>
      </c>
      <c r="AE858" s="51"/>
      <c r="AF858" s="50"/>
      <c r="AG858" s="51"/>
      <c r="AH858" s="50"/>
      <c r="AI858" s="49"/>
      <c r="AJ858" s="251"/>
      <c r="AK858" s="254"/>
      <c r="AL858" s="48"/>
      <c r="AM858" s="7"/>
      <c r="AN858" s="7"/>
      <c r="AO858" s="240"/>
      <c r="AP858" s="231"/>
      <c r="AQ858" s="234"/>
      <c r="AR858" s="237"/>
      <c r="AS858" s="231"/>
      <c r="AT858" s="234"/>
      <c r="AU858" s="237"/>
      <c r="AV858" s="231"/>
      <c r="AW858" s="234"/>
      <c r="AX858" s="237"/>
      <c r="AY858" s="231"/>
      <c r="AZ858" s="234"/>
      <c r="BA858" s="237"/>
      <c r="BB858" s="231"/>
      <c r="BC858" s="234"/>
      <c r="BD858" s="299"/>
      <c r="BE858" s="302"/>
      <c r="BF858" s="302"/>
      <c r="BG858" s="305"/>
    </row>
    <row r="859" spans="2:60" ht="28.15" hidden="1" customHeight="1">
      <c r="B859" s="29"/>
      <c r="C859" s="263">
        <v>3</v>
      </c>
      <c r="D859" s="47"/>
      <c r="E859" s="46"/>
      <c r="F859" s="46"/>
      <c r="G859" s="45"/>
      <c r="H859" s="255"/>
      <c r="I859" s="259"/>
      <c r="J859" s="259"/>
      <c r="K859" s="259"/>
      <c r="L859" s="42" t="s">
        <v>82</v>
      </c>
      <c r="M859" s="41"/>
      <c r="N859" s="42" t="s">
        <v>81</v>
      </c>
      <c r="O859" s="41"/>
      <c r="P859" s="42" t="s">
        <v>80</v>
      </c>
      <c r="Q859" s="41"/>
      <c r="R859" s="42" t="s">
        <v>79</v>
      </c>
      <c r="S859" s="41"/>
      <c r="T859" s="42" t="s">
        <v>78</v>
      </c>
      <c r="U859" s="41"/>
      <c r="V859" s="42" t="s">
        <v>77</v>
      </c>
      <c r="W859" s="41"/>
      <c r="X859" s="42" t="s">
        <v>76</v>
      </c>
      <c r="Y859" s="41"/>
      <c r="Z859" s="42" t="s">
        <v>75</v>
      </c>
      <c r="AA859" s="41"/>
      <c r="AB859" s="44" t="s">
        <v>74</v>
      </c>
      <c r="AC859" s="43"/>
      <c r="AD859" s="42" t="s">
        <v>73</v>
      </c>
      <c r="AE859" s="41"/>
      <c r="AF859" s="40"/>
      <c r="AG859" s="41"/>
      <c r="AH859" s="40"/>
      <c r="AI859" s="39"/>
      <c r="AJ859" s="245"/>
      <c r="AK859" s="245"/>
      <c r="AL859" s="38"/>
      <c r="AM859" s="7"/>
      <c r="AN859" s="7"/>
      <c r="AO859" s="238">
        <f>SUMPRODUCT(LEN($M859:$AE862)-LEN(SUBSTITUTE($M859:$AE862,"A", "")))</f>
        <v>0</v>
      </c>
      <c r="AP859" s="229">
        <f>SUMPRODUCT(LEN($AH859:$AH862)-LEN(SUBSTITUTE($AH859:$AH862,"A", "")))</f>
        <v>0</v>
      </c>
      <c r="AQ859" s="232">
        <f>SUMPRODUCT(LEN($AG859:$AG862)-LEN(SUBSTITUTE($AG859:$AG862,"A", "")))</f>
        <v>0</v>
      </c>
      <c r="AR859" s="235">
        <f>SUMPRODUCT(LEN($M859:$AE862)-LEN(SUBSTITUTE($M859:$AE862,"S", "")))</f>
        <v>0</v>
      </c>
      <c r="AS859" s="229">
        <f>SUMPRODUCT(LEN($AH859:$AH862)-LEN(SUBSTITUTE($AH859:$AH862,"S", "")))</f>
        <v>0</v>
      </c>
      <c r="AT859" s="232">
        <f>SUMPRODUCT(LEN($AG859:$AG862)-LEN(SUBSTITUTE($AG859:$AG862,"S", "")))</f>
        <v>0</v>
      </c>
      <c r="AU859" s="235">
        <f>SUMPRODUCT(LEN($M859:$AE862)-LEN(SUBSTITUTE($M859:$AE862,"F", "")))</f>
        <v>0</v>
      </c>
      <c r="AV859" s="229">
        <f>SUMPRODUCT(LEN($AH859:$AH862)-LEN(SUBSTITUTE($AH859:$AH862,"F", "")))</f>
        <v>0</v>
      </c>
      <c r="AW859" s="232">
        <f>SUMPRODUCT(LEN($AG859:$AG862)-LEN(SUBSTITUTE($AG859:$AG862,"F", "")))</f>
        <v>0</v>
      </c>
      <c r="AX859" s="235">
        <f>SUMPRODUCT(LEN($M859:$AE862)-LEN(SUBSTITUTE($M859:$AE862,"G", "")))</f>
        <v>0</v>
      </c>
      <c r="AY859" s="229">
        <f>SUMPRODUCT(LEN($AH859:$AH862)-LEN(SUBSTITUTE($AH859:$AH862,"G", "")))</f>
        <v>0</v>
      </c>
      <c r="AZ859" s="232">
        <f>SUMPRODUCT(LEN($AG859:$AG862)-LEN(SUBSTITUTE($AG859:$AG862,"G", "")))</f>
        <v>0</v>
      </c>
      <c r="BA859" s="235">
        <f>SUMPRODUCT(LEN($M859:$AE862)-LEN(SUBSTITUTE($M859:$AE862,"M", "")))</f>
        <v>0</v>
      </c>
      <c r="BB859" s="229">
        <f>SUMPRODUCT(LEN($AH859:$AH862)-LEN(SUBSTITUTE($AH859:$AH862,"M", "")))</f>
        <v>0</v>
      </c>
      <c r="BC859" s="232">
        <f>SUMPRODUCT(LEN($AG859:$AG862)-LEN(SUBSTITUTE($AG859:$AG862,"M", "")))</f>
        <v>0</v>
      </c>
      <c r="BD859" s="297">
        <f>SUMPRODUCT(LEN($AI859:$AI862)-LEN(SUBSTITUTE($AI859:$AI862,"S", "")))</f>
        <v>0</v>
      </c>
      <c r="BE859" s="300">
        <f>SUMPRODUCT(LEN($AI859:$AI862)-LEN(SUBSTITUTE($AI859:$AI862,"F", "")))</f>
        <v>0</v>
      </c>
      <c r="BF859" s="300">
        <f>SUMPRODUCT(LEN($AI859:$AI862)-LEN(SUBSTITUTE($AI859:$AI862,"G", "")))</f>
        <v>0</v>
      </c>
      <c r="BG859" s="303">
        <f>SUMPRODUCT(LEN($AI859:$AI862)-LEN(SUBSTITUTE($AI859:$AI862,"M", "")))</f>
        <v>0</v>
      </c>
    </row>
    <row r="860" spans="2:60" ht="28.15" hidden="1" customHeight="1" thickBot="1">
      <c r="B860" s="29"/>
      <c r="C860" s="264"/>
      <c r="D860" s="37"/>
      <c r="E860" s="36"/>
      <c r="F860" s="36"/>
      <c r="G860" s="35"/>
      <c r="H860" s="256"/>
      <c r="I860" s="260"/>
      <c r="J860" s="260"/>
      <c r="K860" s="260"/>
      <c r="L860" s="32" t="s">
        <v>72</v>
      </c>
      <c r="M860" s="31"/>
      <c r="N860" s="32" t="s">
        <v>71</v>
      </c>
      <c r="O860" s="31"/>
      <c r="P860" s="32" t="s">
        <v>70</v>
      </c>
      <c r="Q860" s="31"/>
      <c r="R860" s="32" t="s">
        <v>69</v>
      </c>
      <c r="S860" s="31"/>
      <c r="T860" s="32" t="s">
        <v>68</v>
      </c>
      <c r="U860" s="31"/>
      <c r="V860" s="32" t="s">
        <v>67</v>
      </c>
      <c r="W860" s="31"/>
      <c r="X860" s="32" t="s">
        <v>66</v>
      </c>
      <c r="Y860" s="31"/>
      <c r="Z860" s="32" t="s">
        <v>65</v>
      </c>
      <c r="AA860" s="31"/>
      <c r="AB860" s="34" t="s">
        <v>64</v>
      </c>
      <c r="AC860" s="33"/>
      <c r="AD860" s="32" t="s">
        <v>63</v>
      </c>
      <c r="AE860" s="31"/>
      <c r="AF860" s="30"/>
      <c r="AG860" s="31"/>
      <c r="AH860" s="30"/>
      <c r="AI860" s="20"/>
      <c r="AJ860" s="246"/>
      <c r="AK860" s="246"/>
      <c r="AL860" s="19"/>
      <c r="AM860" s="7"/>
      <c r="AN860" s="7"/>
      <c r="AO860" s="239"/>
      <c r="AP860" s="230"/>
      <c r="AQ860" s="233"/>
      <c r="AR860" s="236"/>
      <c r="AS860" s="230"/>
      <c r="AT860" s="233"/>
      <c r="AU860" s="236"/>
      <c r="AV860" s="230"/>
      <c r="AW860" s="233"/>
      <c r="AX860" s="236"/>
      <c r="AY860" s="230"/>
      <c r="AZ860" s="233"/>
      <c r="BA860" s="236"/>
      <c r="BB860" s="230"/>
      <c r="BC860" s="233"/>
      <c r="BD860" s="298"/>
      <c r="BE860" s="301"/>
      <c r="BF860" s="301"/>
      <c r="BG860" s="304"/>
    </row>
    <row r="861" spans="2:60" ht="28.15" hidden="1" customHeight="1">
      <c r="B861" s="29"/>
      <c r="C861" s="265"/>
      <c r="D861" s="28"/>
      <c r="E861" s="27"/>
      <c r="F861" s="27"/>
      <c r="G861" s="26"/>
      <c r="H861" s="257"/>
      <c r="I861" s="261"/>
      <c r="J861" s="261"/>
      <c r="K861" s="261"/>
      <c r="L861" s="23" t="s">
        <v>62</v>
      </c>
      <c r="M861" s="22"/>
      <c r="N861" s="23" t="s">
        <v>61</v>
      </c>
      <c r="O861" s="22"/>
      <c r="P861" s="23" t="s">
        <v>60</v>
      </c>
      <c r="Q861" s="22"/>
      <c r="R861" s="23" t="s">
        <v>59</v>
      </c>
      <c r="S861" s="22"/>
      <c r="T861" s="23" t="s">
        <v>58</v>
      </c>
      <c r="U861" s="22"/>
      <c r="V861" s="23" t="s">
        <v>57</v>
      </c>
      <c r="W861" s="22"/>
      <c r="X861" s="23" t="s">
        <v>56</v>
      </c>
      <c r="Y861" s="22"/>
      <c r="Z861" s="23" t="s">
        <v>55</v>
      </c>
      <c r="AA861" s="22"/>
      <c r="AB861" s="25" t="s">
        <v>54</v>
      </c>
      <c r="AC861" s="24"/>
      <c r="AD861" s="23">
        <v>39</v>
      </c>
      <c r="AE861" s="22"/>
      <c r="AF861" s="21"/>
      <c r="AG861" s="22"/>
      <c r="AH861" s="21"/>
      <c r="AI861" s="20"/>
      <c r="AJ861" s="246"/>
      <c r="AK861" s="246"/>
      <c r="AL861" s="19"/>
      <c r="AM861" s="7"/>
      <c r="AN861" s="7"/>
      <c r="AO861" s="239"/>
      <c r="AP861" s="230"/>
      <c r="AQ861" s="233"/>
      <c r="AR861" s="236"/>
      <c r="AS861" s="230"/>
      <c r="AT861" s="233"/>
      <c r="AU861" s="236"/>
      <c r="AV861" s="230"/>
      <c r="AW861" s="233"/>
      <c r="AX861" s="236"/>
      <c r="AY861" s="230"/>
      <c r="AZ861" s="233"/>
      <c r="BA861" s="236"/>
      <c r="BB861" s="230"/>
      <c r="BC861" s="233"/>
      <c r="BD861" s="298"/>
      <c r="BE861" s="301"/>
      <c r="BF861" s="301"/>
      <c r="BG861" s="304"/>
    </row>
    <row r="862" spans="2:60" ht="28.15" hidden="1" customHeight="1" thickBot="1">
      <c r="B862" s="18"/>
      <c r="C862" s="271"/>
      <c r="D862" s="17"/>
      <c r="E862" s="16"/>
      <c r="F862" s="16"/>
      <c r="G862" s="15"/>
      <c r="H862" s="258"/>
      <c r="I862" s="272"/>
      <c r="J862" s="272"/>
      <c r="K862" s="272"/>
      <c r="L862" s="12" t="s">
        <v>53</v>
      </c>
      <c r="M862" s="11"/>
      <c r="N862" s="12" t="s">
        <v>52</v>
      </c>
      <c r="O862" s="11"/>
      <c r="P862" s="12" t="s">
        <v>51</v>
      </c>
      <c r="Q862" s="11"/>
      <c r="R862" s="12" t="s">
        <v>50</v>
      </c>
      <c r="S862" s="11"/>
      <c r="T862" s="12">
        <v>20</v>
      </c>
      <c r="U862" s="11"/>
      <c r="V862" s="12" t="s">
        <v>49</v>
      </c>
      <c r="W862" s="11"/>
      <c r="X862" s="12" t="s">
        <v>48</v>
      </c>
      <c r="Y862" s="11"/>
      <c r="Z862" s="12" t="s">
        <v>47</v>
      </c>
      <c r="AA862" s="11"/>
      <c r="AB862" s="14" t="s">
        <v>46</v>
      </c>
      <c r="AC862" s="13"/>
      <c r="AD862" s="12" t="s">
        <v>45</v>
      </c>
      <c r="AE862" s="11"/>
      <c r="AF862" s="10"/>
      <c r="AG862" s="11"/>
      <c r="AH862" s="10"/>
      <c r="AI862" s="9"/>
      <c r="AJ862" s="247"/>
      <c r="AK862" s="247"/>
      <c r="AL862" s="8"/>
      <c r="AM862" s="7"/>
      <c r="AN862" s="7"/>
      <c r="AO862" s="240"/>
      <c r="AP862" s="231"/>
      <c r="AQ862" s="234"/>
      <c r="AR862" s="237"/>
      <c r="AS862" s="231"/>
      <c r="AT862" s="234"/>
      <c r="AU862" s="237"/>
      <c r="AV862" s="231"/>
      <c r="AW862" s="234"/>
      <c r="AX862" s="237"/>
      <c r="AY862" s="231"/>
      <c r="AZ862" s="234"/>
      <c r="BA862" s="237"/>
      <c r="BB862" s="231"/>
      <c r="BC862" s="234"/>
      <c r="BD862" s="299"/>
      <c r="BE862" s="302"/>
      <c r="BF862" s="302"/>
      <c r="BG862" s="305"/>
    </row>
    <row r="863" spans="2:60" ht="85.9" hidden="1" customHeight="1" thickBot="1">
      <c r="B863" s="94" t="s">
        <v>119</v>
      </c>
      <c r="C863" s="83" t="s">
        <v>118</v>
      </c>
      <c r="D863" s="88" t="s">
        <v>117</v>
      </c>
      <c r="E863" s="93" t="s">
        <v>116</v>
      </c>
      <c r="F863" s="92"/>
      <c r="G863" s="91"/>
      <c r="H863" s="90" t="s">
        <v>115</v>
      </c>
      <c r="I863" s="88" t="s">
        <v>43</v>
      </c>
      <c r="J863" s="88" t="s">
        <v>114</v>
      </c>
      <c r="K863" s="88" t="s">
        <v>44</v>
      </c>
      <c r="L863" s="227" t="s">
        <v>113</v>
      </c>
      <c r="M863" s="270"/>
      <c r="N863" s="227" t="s">
        <v>112</v>
      </c>
      <c r="O863" s="270"/>
      <c r="P863" s="227" t="s">
        <v>112</v>
      </c>
      <c r="Q863" s="228"/>
      <c r="R863" s="227" t="s">
        <v>112</v>
      </c>
      <c r="S863" s="228"/>
      <c r="T863" s="227" t="s">
        <v>112</v>
      </c>
      <c r="U863" s="228"/>
      <c r="V863" s="227" t="s">
        <v>112</v>
      </c>
      <c r="W863" s="228"/>
      <c r="X863" s="227" t="s">
        <v>112</v>
      </c>
      <c r="Y863" s="228"/>
      <c r="Z863" s="227" t="s">
        <v>112</v>
      </c>
      <c r="AA863" s="228"/>
      <c r="AB863" s="227" t="s">
        <v>112</v>
      </c>
      <c r="AC863" s="228"/>
      <c r="AD863" s="227" t="s">
        <v>112</v>
      </c>
      <c r="AE863" s="228"/>
      <c r="AF863" s="244" t="s">
        <v>111</v>
      </c>
      <c r="AG863" s="228"/>
      <c r="AH863" s="90" t="s">
        <v>110</v>
      </c>
      <c r="AI863" s="89" t="s">
        <v>109</v>
      </c>
      <c r="AJ863" s="88" t="s">
        <v>108</v>
      </c>
      <c r="AK863" s="88" t="s">
        <v>107</v>
      </c>
      <c r="AL863" s="87" t="s">
        <v>106</v>
      </c>
      <c r="AM863" s="86"/>
      <c r="AN863" s="86"/>
      <c r="AO863" s="84" t="s">
        <v>105</v>
      </c>
      <c r="AP863" s="83" t="s">
        <v>104</v>
      </c>
      <c r="AQ863" s="82" t="s">
        <v>103</v>
      </c>
      <c r="AR863" s="84" t="s">
        <v>102</v>
      </c>
      <c r="AS863" s="83" t="s">
        <v>101</v>
      </c>
      <c r="AT863" s="82" t="s">
        <v>100</v>
      </c>
      <c r="AU863" s="84" t="s">
        <v>99</v>
      </c>
      <c r="AV863" s="83" t="s">
        <v>98</v>
      </c>
      <c r="AW863" s="85" t="s">
        <v>97</v>
      </c>
      <c r="AX863" s="84" t="s">
        <v>96</v>
      </c>
      <c r="AY863" s="83" t="s">
        <v>95</v>
      </c>
      <c r="AZ863" s="82" t="s">
        <v>94</v>
      </c>
      <c r="BA863" s="84" t="s">
        <v>93</v>
      </c>
      <c r="BB863" s="83" t="s">
        <v>92</v>
      </c>
      <c r="BC863" s="82" t="s">
        <v>91</v>
      </c>
      <c r="BD863" s="81" t="s">
        <v>90</v>
      </c>
      <c r="BE863" s="80" t="s">
        <v>89</v>
      </c>
      <c r="BF863" s="80" t="s">
        <v>88</v>
      </c>
      <c r="BG863" s="79" t="s">
        <v>87</v>
      </c>
    </row>
    <row r="864" spans="2:60" ht="48" hidden="1" thickBot="1">
      <c r="B864" s="78" t="s">
        <v>121</v>
      </c>
      <c r="C864" s="77"/>
      <c r="D864" s="76"/>
      <c r="E864" s="267"/>
      <c r="F864" s="268"/>
      <c r="G864" s="269"/>
      <c r="H864" s="75" t="s">
        <v>85</v>
      </c>
      <c r="I864" s="74"/>
      <c r="J864" s="74"/>
      <c r="K864" s="73"/>
      <c r="L864" s="72"/>
      <c r="M864" s="68"/>
      <c r="N864" s="72"/>
      <c r="O864" s="68"/>
      <c r="P864" s="72"/>
      <c r="Q864" s="68"/>
      <c r="R864" s="72"/>
      <c r="S864" s="68"/>
      <c r="T864" s="72"/>
      <c r="U864" s="68"/>
      <c r="V864" s="72"/>
      <c r="W864" s="68"/>
      <c r="X864" s="72"/>
      <c r="Y864" s="68"/>
      <c r="Z864" s="72"/>
      <c r="AA864" s="71"/>
      <c r="AB864" s="70"/>
      <c r="AC864" s="70"/>
      <c r="AD864" s="70"/>
      <c r="AE864" s="70"/>
      <c r="AF864" s="69" t="s">
        <v>84</v>
      </c>
      <c r="AG864" s="68"/>
      <c r="AH864" s="68"/>
      <c r="AI864" s="68"/>
      <c r="AJ864" s="67"/>
      <c r="AK864" s="67"/>
      <c r="AL864" s="66"/>
      <c r="AM864" s="65"/>
      <c r="AN864" s="65"/>
      <c r="AO864" s="64">
        <f t="shared" ref="AO864:BG864" si="61">SUM(AO865:AO876)</f>
        <v>0</v>
      </c>
      <c r="AP864" s="63">
        <f t="shared" si="61"/>
        <v>0</v>
      </c>
      <c r="AQ864" s="62">
        <f t="shared" si="61"/>
        <v>0</v>
      </c>
      <c r="AR864" s="64">
        <f t="shared" si="61"/>
        <v>0</v>
      </c>
      <c r="AS864" s="63">
        <f t="shared" si="61"/>
        <v>0</v>
      </c>
      <c r="AT864" s="62">
        <f t="shared" si="61"/>
        <v>0</v>
      </c>
      <c r="AU864" s="64">
        <f t="shared" si="61"/>
        <v>0</v>
      </c>
      <c r="AV864" s="63">
        <f t="shared" si="61"/>
        <v>0</v>
      </c>
      <c r="AW864" s="62">
        <f t="shared" si="61"/>
        <v>0</v>
      </c>
      <c r="AX864" s="64">
        <f t="shared" si="61"/>
        <v>0</v>
      </c>
      <c r="AY864" s="63">
        <f t="shared" si="61"/>
        <v>0</v>
      </c>
      <c r="AZ864" s="62">
        <f t="shared" si="61"/>
        <v>0</v>
      </c>
      <c r="BA864" s="64">
        <f t="shared" si="61"/>
        <v>0</v>
      </c>
      <c r="BB864" s="63">
        <f t="shared" si="61"/>
        <v>0</v>
      </c>
      <c r="BC864" s="62">
        <f t="shared" si="61"/>
        <v>0</v>
      </c>
      <c r="BD864" s="61">
        <f t="shared" si="61"/>
        <v>0</v>
      </c>
      <c r="BE864" s="60">
        <f t="shared" si="61"/>
        <v>0</v>
      </c>
      <c r="BF864" s="60">
        <f t="shared" si="61"/>
        <v>0</v>
      </c>
      <c r="BG864" s="59">
        <f t="shared" si="61"/>
        <v>0</v>
      </c>
      <c r="BH864" s="58" t="s">
        <v>83</v>
      </c>
    </row>
    <row r="865" spans="2:60" ht="28.15" hidden="1" customHeight="1">
      <c r="B865" s="29"/>
      <c r="C865" s="263">
        <v>1</v>
      </c>
      <c r="D865" s="47"/>
      <c r="E865" s="46"/>
      <c r="F865" s="46"/>
      <c r="G865" s="45"/>
      <c r="H865" s="255"/>
      <c r="I865" s="259"/>
      <c r="J865" s="259"/>
      <c r="K865" s="259"/>
      <c r="L865" s="42" t="s">
        <v>82</v>
      </c>
      <c r="M865" s="41"/>
      <c r="N865" s="42" t="s">
        <v>81</v>
      </c>
      <c r="O865" s="41"/>
      <c r="P865" s="42" t="s">
        <v>80</v>
      </c>
      <c r="Q865" s="41"/>
      <c r="R865" s="42" t="s">
        <v>79</v>
      </c>
      <c r="S865" s="41"/>
      <c r="T865" s="42" t="s">
        <v>78</v>
      </c>
      <c r="U865" s="41"/>
      <c r="V865" s="42" t="s">
        <v>77</v>
      </c>
      <c r="W865" s="41"/>
      <c r="X865" s="42" t="s">
        <v>76</v>
      </c>
      <c r="Y865" s="41"/>
      <c r="Z865" s="42" t="s">
        <v>75</v>
      </c>
      <c r="AA865" s="41"/>
      <c r="AB865" s="44" t="s">
        <v>74</v>
      </c>
      <c r="AC865" s="43"/>
      <c r="AD865" s="42" t="s">
        <v>73</v>
      </c>
      <c r="AE865" s="41"/>
      <c r="AF865" s="40"/>
      <c r="AG865" s="41"/>
      <c r="AH865" s="40"/>
      <c r="AI865" s="39"/>
      <c r="AJ865" s="245"/>
      <c r="AK865" s="245"/>
      <c r="AL865" s="38"/>
      <c r="AM865" s="7"/>
      <c r="AN865" s="7"/>
      <c r="AO865" s="238">
        <f>SUMPRODUCT(LEN($M865:$AE868)-LEN(SUBSTITUTE($M865:$AE868,"A", "")))</f>
        <v>0</v>
      </c>
      <c r="AP865" s="229">
        <f>SUMPRODUCT(LEN($AH865:$AH868)-LEN(SUBSTITUTE($AH865:$AH868,"A", "")))</f>
        <v>0</v>
      </c>
      <c r="AQ865" s="232">
        <f>SUMPRODUCT(LEN($AG865:$AG868)-LEN(SUBSTITUTE($AG865:$AG868,"A", "")))</f>
        <v>0</v>
      </c>
      <c r="AR865" s="235">
        <f>SUMPRODUCT(LEN($M865:$AE868)-LEN(SUBSTITUTE($M865:$AE868,"S", "")))</f>
        <v>0</v>
      </c>
      <c r="AS865" s="229">
        <f>SUMPRODUCT(LEN($AH865:$AH868)-LEN(SUBSTITUTE($AH865:$AH868,"S", "")))</f>
        <v>0</v>
      </c>
      <c r="AT865" s="232">
        <f>SUMPRODUCT(LEN($AG865:$AG868)-LEN(SUBSTITUTE($AG865:$AG868,"S", "")))</f>
        <v>0</v>
      </c>
      <c r="AU865" s="235">
        <f>SUMPRODUCT(LEN($M865:$AE868)-LEN(SUBSTITUTE($M865:$AE868,"F", "")))</f>
        <v>0</v>
      </c>
      <c r="AV865" s="229">
        <f>SUMPRODUCT(LEN($AH865:$AH868)-LEN(SUBSTITUTE($AH865:$AH868,"F", "")))</f>
        <v>0</v>
      </c>
      <c r="AW865" s="232">
        <f>SUMPRODUCT(LEN($AG865:$AG868)-LEN(SUBSTITUTE($AG865:$AG868,"F", "")))</f>
        <v>0</v>
      </c>
      <c r="AX865" s="235">
        <f>SUMPRODUCT(LEN($M865:$AE868)-LEN(SUBSTITUTE($M865:$AE868,"G", "")))</f>
        <v>0</v>
      </c>
      <c r="AY865" s="229">
        <f>SUMPRODUCT(LEN($AH865:$AH868)-LEN(SUBSTITUTE($AH865:$AH868,"G", "")))</f>
        <v>0</v>
      </c>
      <c r="AZ865" s="232">
        <f>SUMPRODUCT(LEN($AG865:$AG868)-LEN(SUBSTITUTE($AG865:$AG868,"G", "")))</f>
        <v>0</v>
      </c>
      <c r="BA865" s="235">
        <f>SUMPRODUCT(LEN($M865:$AE868)-LEN(SUBSTITUTE($M865:$AE868,"M", "")))</f>
        <v>0</v>
      </c>
      <c r="BB865" s="229">
        <f>SUMPRODUCT(LEN($AH865:$AH868)-LEN(SUBSTITUTE($AH865:$AH868,"M", "")))</f>
        <v>0</v>
      </c>
      <c r="BC865" s="232">
        <f>SUMPRODUCT(LEN($AG865:$AG868)-LEN(SUBSTITUTE($AG865:$AG868,"M", "")))</f>
        <v>0</v>
      </c>
      <c r="BD865" s="297">
        <f>SUMPRODUCT(LEN($AI865:$AI868)-LEN(SUBSTITUTE($AI865:$AI868,"S", "")))</f>
        <v>0</v>
      </c>
      <c r="BE865" s="300">
        <f>SUMPRODUCT(LEN($AI865:$AI868)-LEN(SUBSTITUTE($AI865:$AI868,"F", "")))</f>
        <v>0</v>
      </c>
      <c r="BF865" s="300">
        <f>SUMPRODUCT(LEN($AI865:$AI868)-LEN(SUBSTITUTE($AI865:$AI868,"G", "")))</f>
        <v>0</v>
      </c>
      <c r="BG865" s="303">
        <f>SUMPRODUCT(LEN($AI865:$AI868)-LEN(SUBSTITUTE($AI865:$AI868,"M", "")))</f>
        <v>0</v>
      </c>
    </row>
    <row r="866" spans="2:60" ht="28.15" hidden="1" customHeight="1" thickBot="1">
      <c r="B866" s="29"/>
      <c r="C866" s="264"/>
      <c r="D866" s="37"/>
      <c r="E866" s="36"/>
      <c r="F866" s="36"/>
      <c r="G866" s="35"/>
      <c r="H866" s="256"/>
      <c r="I866" s="260"/>
      <c r="J866" s="260"/>
      <c r="K866" s="260"/>
      <c r="L866" s="32" t="s">
        <v>72</v>
      </c>
      <c r="M866" s="31"/>
      <c r="N866" s="32" t="s">
        <v>71</v>
      </c>
      <c r="O866" s="31"/>
      <c r="P866" s="32" t="s">
        <v>70</v>
      </c>
      <c r="Q866" s="31"/>
      <c r="R866" s="32" t="s">
        <v>69</v>
      </c>
      <c r="S866" s="31"/>
      <c r="T866" s="32" t="s">
        <v>68</v>
      </c>
      <c r="U866" s="31"/>
      <c r="V866" s="32" t="s">
        <v>67</v>
      </c>
      <c r="W866" s="31"/>
      <c r="X866" s="32" t="s">
        <v>66</v>
      </c>
      <c r="Y866" s="31"/>
      <c r="Z866" s="32" t="s">
        <v>65</v>
      </c>
      <c r="AA866" s="31"/>
      <c r="AB866" s="34" t="s">
        <v>64</v>
      </c>
      <c r="AC866" s="33"/>
      <c r="AD866" s="32" t="s">
        <v>63</v>
      </c>
      <c r="AE866" s="31"/>
      <c r="AF866" s="30"/>
      <c r="AG866" s="31"/>
      <c r="AH866" s="30"/>
      <c r="AI866" s="20"/>
      <c r="AJ866" s="246"/>
      <c r="AK866" s="246"/>
      <c r="AL866" s="19"/>
      <c r="AM866" s="7"/>
      <c r="AN866" s="7"/>
      <c r="AO866" s="239"/>
      <c r="AP866" s="230"/>
      <c r="AQ866" s="233"/>
      <c r="AR866" s="236"/>
      <c r="AS866" s="230"/>
      <c r="AT866" s="233"/>
      <c r="AU866" s="236"/>
      <c r="AV866" s="230"/>
      <c r="AW866" s="233"/>
      <c r="AX866" s="236"/>
      <c r="AY866" s="230"/>
      <c r="AZ866" s="233"/>
      <c r="BA866" s="236"/>
      <c r="BB866" s="230"/>
      <c r="BC866" s="233"/>
      <c r="BD866" s="298"/>
      <c r="BE866" s="301"/>
      <c r="BF866" s="301"/>
      <c r="BG866" s="304"/>
    </row>
    <row r="867" spans="2:60" ht="28.15" hidden="1" customHeight="1">
      <c r="B867" s="29"/>
      <c r="C867" s="265"/>
      <c r="D867" s="28"/>
      <c r="E867" s="27"/>
      <c r="F867" s="27"/>
      <c r="G867" s="26"/>
      <c r="H867" s="257"/>
      <c r="I867" s="261"/>
      <c r="J867" s="261"/>
      <c r="K867" s="261"/>
      <c r="L867" s="23" t="s">
        <v>62</v>
      </c>
      <c r="M867" s="22"/>
      <c r="N867" s="23" t="s">
        <v>61</v>
      </c>
      <c r="O867" s="22"/>
      <c r="P867" s="23" t="s">
        <v>60</v>
      </c>
      <c r="Q867" s="22"/>
      <c r="R867" s="23" t="s">
        <v>59</v>
      </c>
      <c r="S867" s="22"/>
      <c r="T867" s="23" t="s">
        <v>58</v>
      </c>
      <c r="U867" s="22"/>
      <c r="V867" s="23" t="s">
        <v>57</v>
      </c>
      <c r="W867" s="22"/>
      <c r="X867" s="23" t="s">
        <v>56</v>
      </c>
      <c r="Y867" s="22"/>
      <c r="Z867" s="23" t="s">
        <v>55</v>
      </c>
      <c r="AA867" s="22"/>
      <c r="AB867" s="25" t="s">
        <v>54</v>
      </c>
      <c r="AC867" s="24"/>
      <c r="AD867" s="23">
        <v>39</v>
      </c>
      <c r="AE867" s="22"/>
      <c r="AF867" s="21"/>
      <c r="AG867" s="22"/>
      <c r="AH867" s="21"/>
      <c r="AI867" s="20"/>
      <c r="AJ867" s="246"/>
      <c r="AK867" s="246"/>
      <c r="AL867" s="19"/>
      <c r="AM867" s="7"/>
      <c r="AN867" s="7"/>
      <c r="AO867" s="239"/>
      <c r="AP867" s="230"/>
      <c r="AQ867" s="233"/>
      <c r="AR867" s="236"/>
      <c r="AS867" s="230"/>
      <c r="AT867" s="233"/>
      <c r="AU867" s="236"/>
      <c r="AV867" s="230"/>
      <c r="AW867" s="233"/>
      <c r="AX867" s="236"/>
      <c r="AY867" s="230"/>
      <c r="AZ867" s="233"/>
      <c r="BA867" s="236"/>
      <c r="BB867" s="230"/>
      <c r="BC867" s="233"/>
      <c r="BD867" s="298"/>
      <c r="BE867" s="301"/>
      <c r="BF867" s="301"/>
      <c r="BG867" s="304"/>
    </row>
    <row r="868" spans="2:60" ht="28.15" hidden="1" customHeight="1" thickBot="1">
      <c r="B868" s="29"/>
      <c r="C868" s="266"/>
      <c r="D868" s="57"/>
      <c r="E868" s="56"/>
      <c r="F868" s="56"/>
      <c r="G868" s="55"/>
      <c r="H868" s="258"/>
      <c r="I868" s="262"/>
      <c r="J868" s="262"/>
      <c r="K868" s="262"/>
      <c r="L868" s="52" t="s">
        <v>53</v>
      </c>
      <c r="M868" s="51"/>
      <c r="N868" s="52" t="s">
        <v>52</v>
      </c>
      <c r="O868" s="51"/>
      <c r="P868" s="52" t="s">
        <v>51</v>
      </c>
      <c r="Q868" s="51"/>
      <c r="R868" s="52" t="s">
        <v>50</v>
      </c>
      <c r="S868" s="51"/>
      <c r="T868" s="52">
        <v>20</v>
      </c>
      <c r="U868" s="51"/>
      <c r="V868" s="52" t="s">
        <v>49</v>
      </c>
      <c r="W868" s="51"/>
      <c r="X868" s="52" t="s">
        <v>48</v>
      </c>
      <c r="Y868" s="51"/>
      <c r="Z868" s="52" t="s">
        <v>47</v>
      </c>
      <c r="AA868" s="51"/>
      <c r="AB868" s="54" t="s">
        <v>46</v>
      </c>
      <c r="AC868" s="53"/>
      <c r="AD868" s="52" t="s">
        <v>45</v>
      </c>
      <c r="AE868" s="51"/>
      <c r="AF868" s="50"/>
      <c r="AG868" s="51"/>
      <c r="AH868" s="50"/>
      <c r="AI868" s="49"/>
      <c r="AJ868" s="248"/>
      <c r="AK868" s="248"/>
      <c r="AL868" s="48"/>
      <c r="AM868" s="7"/>
      <c r="AN868" s="7"/>
      <c r="AO868" s="240"/>
      <c r="AP868" s="231"/>
      <c r="AQ868" s="234"/>
      <c r="AR868" s="237"/>
      <c r="AS868" s="231"/>
      <c r="AT868" s="234"/>
      <c r="AU868" s="237"/>
      <c r="AV868" s="231"/>
      <c r="AW868" s="234"/>
      <c r="AX868" s="237"/>
      <c r="AY868" s="231"/>
      <c r="AZ868" s="234"/>
      <c r="BA868" s="237"/>
      <c r="BB868" s="231"/>
      <c r="BC868" s="234"/>
      <c r="BD868" s="299"/>
      <c r="BE868" s="302"/>
      <c r="BF868" s="302"/>
      <c r="BG868" s="305"/>
    </row>
    <row r="869" spans="2:60" ht="28.15" hidden="1" customHeight="1">
      <c r="B869" s="29"/>
      <c r="C869" s="263">
        <v>2</v>
      </c>
      <c r="D869" s="47"/>
      <c r="E869" s="46"/>
      <c r="F869" s="46"/>
      <c r="G869" s="45"/>
      <c r="H869" s="255"/>
      <c r="I869" s="259"/>
      <c r="J869" s="259"/>
      <c r="K869" s="259"/>
      <c r="L869" s="42" t="s">
        <v>82</v>
      </c>
      <c r="M869" s="41"/>
      <c r="N869" s="42" t="s">
        <v>81</v>
      </c>
      <c r="O869" s="41"/>
      <c r="P869" s="42" t="s">
        <v>80</v>
      </c>
      <c r="Q869" s="41"/>
      <c r="R869" s="42" t="s">
        <v>79</v>
      </c>
      <c r="S869" s="41"/>
      <c r="T869" s="42" t="s">
        <v>78</v>
      </c>
      <c r="U869" s="41"/>
      <c r="V869" s="42" t="s">
        <v>77</v>
      </c>
      <c r="W869" s="41"/>
      <c r="X869" s="42" t="s">
        <v>76</v>
      </c>
      <c r="Y869" s="41"/>
      <c r="Z869" s="42" t="s">
        <v>75</v>
      </c>
      <c r="AA869" s="41"/>
      <c r="AB869" s="44" t="s">
        <v>74</v>
      </c>
      <c r="AC869" s="43"/>
      <c r="AD869" s="42" t="s">
        <v>73</v>
      </c>
      <c r="AE869" s="41"/>
      <c r="AF869" s="40"/>
      <c r="AG869" s="41"/>
      <c r="AH869" s="40"/>
      <c r="AI869" s="39"/>
      <c r="AJ869" s="249"/>
      <c r="AK869" s="252"/>
      <c r="AL869" s="38"/>
      <c r="AM869" s="7"/>
      <c r="AN869" s="7"/>
      <c r="AO869" s="238">
        <f>SUMPRODUCT(LEN($M869:$AE872)-LEN(SUBSTITUTE($M869:$AE872,"A", "")))</f>
        <v>0</v>
      </c>
      <c r="AP869" s="229">
        <f>SUMPRODUCT(LEN($AH869:$AH872)-LEN(SUBSTITUTE($AH869:$AH872,"A", "")))</f>
        <v>0</v>
      </c>
      <c r="AQ869" s="232">
        <f>SUMPRODUCT(LEN($AG869:$AG872)-LEN(SUBSTITUTE($AG869:$AG872,"A", "")))</f>
        <v>0</v>
      </c>
      <c r="AR869" s="235">
        <f>SUMPRODUCT(LEN($M869:$AE872)-LEN(SUBSTITUTE($M869:$AE872,"S", "")))</f>
        <v>0</v>
      </c>
      <c r="AS869" s="229">
        <f>SUMPRODUCT(LEN($AH869:$AH872)-LEN(SUBSTITUTE($AH869:$AH872,"S", "")))</f>
        <v>0</v>
      </c>
      <c r="AT869" s="232">
        <f>SUMPRODUCT(LEN($AG869:$AG872)-LEN(SUBSTITUTE($AG869:$AG872,"S", "")))</f>
        <v>0</v>
      </c>
      <c r="AU869" s="235">
        <f>SUMPRODUCT(LEN($M869:$AE872)-LEN(SUBSTITUTE($M869:$AE872,"F", "")))</f>
        <v>0</v>
      </c>
      <c r="AV869" s="229">
        <f>SUMPRODUCT(LEN($AH869:$AH872)-LEN(SUBSTITUTE($AH869:$AH872,"F", "")))</f>
        <v>0</v>
      </c>
      <c r="AW869" s="232">
        <f>SUMPRODUCT(LEN($AG869:$AG872)-LEN(SUBSTITUTE($AG869:$AG872,"F", "")))</f>
        <v>0</v>
      </c>
      <c r="AX869" s="235">
        <f>SUMPRODUCT(LEN($M869:$AE872)-LEN(SUBSTITUTE($M869:$AE872,"G", "")))</f>
        <v>0</v>
      </c>
      <c r="AY869" s="229">
        <f>SUMPRODUCT(LEN($AH869:$AH872)-LEN(SUBSTITUTE($AH869:$AH872,"G", "")))</f>
        <v>0</v>
      </c>
      <c r="AZ869" s="232">
        <f>SUMPRODUCT(LEN($AG869:$AG872)-LEN(SUBSTITUTE($AG869:$AG872,"G", "")))</f>
        <v>0</v>
      </c>
      <c r="BA869" s="235">
        <f>SUMPRODUCT(LEN($M869:$AE872)-LEN(SUBSTITUTE($M869:$AE872,"M", "")))</f>
        <v>0</v>
      </c>
      <c r="BB869" s="229">
        <f>SUMPRODUCT(LEN($AH869:$AH872)-LEN(SUBSTITUTE($AH869:$AH872,"M", "")))</f>
        <v>0</v>
      </c>
      <c r="BC869" s="232">
        <f>SUMPRODUCT(LEN($AG869:$AG872)-LEN(SUBSTITUTE($AG869:$AG872,"M", "")))</f>
        <v>0</v>
      </c>
      <c r="BD869" s="297">
        <f>SUMPRODUCT(LEN($AI869:$AI872)-LEN(SUBSTITUTE($AI869:$AI872,"S", "")))</f>
        <v>0</v>
      </c>
      <c r="BE869" s="300">
        <f>SUMPRODUCT(LEN($AI869:$AI872)-LEN(SUBSTITUTE($AI869:$AI872,"F", "")))</f>
        <v>0</v>
      </c>
      <c r="BF869" s="300">
        <f>SUMPRODUCT(LEN($AI869:$AI872)-LEN(SUBSTITUTE($AI869:$AI872,"G", "")))</f>
        <v>0</v>
      </c>
      <c r="BG869" s="303">
        <f>SUMPRODUCT(LEN($AI869:$AI872)-LEN(SUBSTITUTE($AI869:$AI872,"M", "")))</f>
        <v>0</v>
      </c>
    </row>
    <row r="870" spans="2:60" ht="28.15" hidden="1" customHeight="1" thickBot="1">
      <c r="B870" s="29"/>
      <c r="C870" s="264"/>
      <c r="D870" s="37"/>
      <c r="E870" s="36"/>
      <c r="F870" s="36"/>
      <c r="G870" s="35"/>
      <c r="H870" s="256"/>
      <c r="I870" s="260"/>
      <c r="J870" s="260"/>
      <c r="K870" s="260"/>
      <c r="L870" s="32" t="s">
        <v>72</v>
      </c>
      <c r="M870" s="31"/>
      <c r="N870" s="32" t="s">
        <v>71</v>
      </c>
      <c r="O870" s="31"/>
      <c r="P870" s="32" t="s">
        <v>70</v>
      </c>
      <c r="Q870" s="31"/>
      <c r="R870" s="32" t="s">
        <v>69</v>
      </c>
      <c r="S870" s="31"/>
      <c r="T870" s="32" t="s">
        <v>68</v>
      </c>
      <c r="U870" s="31"/>
      <c r="V870" s="32" t="s">
        <v>67</v>
      </c>
      <c r="W870" s="31"/>
      <c r="X870" s="32" t="s">
        <v>66</v>
      </c>
      <c r="Y870" s="31"/>
      <c r="Z870" s="32" t="s">
        <v>65</v>
      </c>
      <c r="AA870" s="31"/>
      <c r="AB870" s="34" t="s">
        <v>64</v>
      </c>
      <c r="AC870" s="33"/>
      <c r="AD870" s="32" t="s">
        <v>63</v>
      </c>
      <c r="AE870" s="31"/>
      <c r="AF870" s="30"/>
      <c r="AG870" s="31"/>
      <c r="AH870" s="30"/>
      <c r="AI870" s="20"/>
      <c r="AJ870" s="250"/>
      <c r="AK870" s="253"/>
      <c r="AL870" s="19"/>
      <c r="AM870" s="7"/>
      <c r="AN870" s="7"/>
      <c r="AO870" s="239"/>
      <c r="AP870" s="230"/>
      <c r="AQ870" s="233"/>
      <c r="AR870" s="236"/>
      <c r="AS870" s="230"/>
      <c r="AT870" s="233"/>
      <c r="AU870" s="236"/>
      <c r="AV870" s="230"/>
      <c r="AW870" s="233"/>
      <c r="AX870" s="236"/>
      <c r="AY870" s="230"/>
      <c r="AZ870" s="233"/>
      <c r="BA870" s="236"/>
      <c r="BB870" s="230"/>
      <c r="BC870" s="233"/>
      <c r="BD870" s="298"/>
      <c r="BE870" s="301"/>
      <c r="BF870" s="301"/>
      <c r="BG870" s="304"/>
    </row>
    <row r="871" spans="2:60" ht="28.15" hidden="1" customHeight="1">
      <c r="B871" s="29"/>
      <c r="C871" s="265"/>
      <c r="D871" s="28"/>
      <c r="E871" s="27"/>
      <c r="F871" s="27"/>
      <c r="G871" s="26"/>
      <c r="H871" s="257"/>
      <c r="I871" s="261"/>
      <c r="J871" s="261"/>
      <c r="K871" s="261"/>
      <c r="L871" s="23" t="s">
        <v>62</v>
      </c>
      <c r="M871" s="22"/>
      <c r="N871" s="23" t="s">
        <v>61</v>
      </c>
      <c r="O871" s="22"/>
      <c r="P871" s="23" t="s">
        <v>60</v>
      </c>
      <c r="Q871" s="22"/>
      <c r="R871" s="23" t="s">
        <v>59</v>
      </c>
      <c r="S871" s="22"/>
      <c r="T871" s="23" t="s">
        <v>58</v>
      </c>
      <c r="U871" s="22"/>
      <c r="V871" s="23" t="s">
        <v>57</v>
      </c>
      <c r="W871" s="22"/>
      <c r="X871" s="23" t="s">
        <v>56</v>
      </c>
      <c r="Y871" s="22"/>
      <c r="Z871" s="23" t="s">
        <v>55</v>
      </c>
      <c r="AA871" s="22"/>
      <c r="AB871" s="25" t="s">
        <v>54</v>
      </c>
      <c r="AC871" s="24"/>
      <c r="AD871" s="23">
        <v>39</v>
      </c>
      <c r="AE871" s="22"/>
      <c r="AF871" s="21"/>
      <c r="AG871" s="22"/>
      <c r="AH871" s="21"/>
      <c r="AI871" s="20"/>
      <c r="AJ871" s="250"/>
      <c r="AK871" s="253"/>
      <c r="AL871" s="19"/>
      <c r="AM871" s="7"/>
      <c r="AN871" s="7"/>
      <c r="AO871" s="239"/>
      <c r="AP871" s="230"/>
      <c r="AQ871" s="233"/>
      <c r="AR871" s="236"/>
      <c r="AS871" s="230"/>
      <c r="AT871" s="233"/>
      <c r="AU871" s="236"/>
      <c r="AV871" s="230"/>
      <c r="AW871" s="233"/>
      <c r="AX871" s="236"/>
      <c r="AY871" s="230"/>
      <c r="AZ871" s="233"/>
      <c r="BA871" s="236"/>
      <c r="BB871" s="230"/>
      <c r="BC871" s="233"/>
      <c r="BD871" s="298"/>
      <c r="BE871" s="301"/>
      <c r="BF871" s="301"/>
      <c r="BG871" s="304"/>
    </row>
    <row r="872" spans="2:60" ht="28.15" hidden="1" customHeight="1" thickBot="1">
      <c r="B872" s="29"/>
      <c r="C872" s="266"/>
      <c r="D872" s="57"/>
      <c r="E872" s="56"/>
      <c r="F872" s="56"/>
      <c r="G872" s="55"/>
      <c r="H872" s="258"/>
      <c r="I872" s="262"/>
      <c r="J872" s="262"/>
      <c r="K872" s="262"/>
      <c r="L872" s="52" t="s">
        <v>53</v>
      </c>
      <c r="M872" s="51"/>
      <c r="N872" s="52" t="s">
        <v>52</v>
      </c>
      <c r="O872" s="51"/>
      <c r="P872" s="52" t="s">
        <v>51</v>
      </c>
      <c r="Q872" s="51"/>
      <c r="R872" s="52" t="s">
        <v>50</v>
      </c>
      <c r="S872" s="51"/>
      <c r="T872" s="52">
        <v>20</v>
      </c>
      <c r="U872" s="51"/>
      <c r="V872" s="52" t="s">
        <v>49</v>
      </c>
      <c r="W872" s="51"/>
      <c r="X872" s="52" t="s">
        <v>48</v>
      </c>
      <c r="Y872" s="51"/>
      <c r="Z872" s="52" t="s">
        <v>47</v>
      </c>
      <c r="AA872" s="51"/>
      <c r="AB872" s="54" t="s">
        <v>46</v>
      </c>
      <c r="AC872" s="53"/>
      <c r="AD872" s="52" t="s">
        <v>45</v>
      </c>
      <c r="AE872" s="51"/>
      <c r="AF872" s="50"/>
      <c r="AG872" s="51"/>
      <c r="AH872" s="50"/>
      <c r="AI872" s="49"/>
      <c r="AJ872" s="251"/>
      <c r="AK872" s="254"/>
      <c r="AL872" s="48"/>
      <c r="AM872" s="7"/>
      <c r="AN872" s="7"/>
      <c r="AO872" s="240"/>
      <c r="AP872" s="231"/>
      <c r="AQ872" s="234"/>
      <c r="AR872" s="237"/>
      <c r="AS872" s="231"/>
      <c r="AT872" s="234"/>
      <c r="AU872" s="237"/>
      <c r="AV872" s="231"/>
      <c r="AW872" s="234"/>
      <c r="AX872" s="237"/>
      <c r="AY872" s="231"/>
      <c r="AZ872" s="234"/>
      <c r="BA872" s="237"/>
      <c r="BB872" s="231"/>
      <c r="BC872" s="234"/>
      <c r="BD872" s="299"/>
      <c r="BE872" s="302"/>
      <c r="BF872" s="302"/>
      <c r="BG872" s="305"/>
    </row>
    <row r="873" spans="2:60" ht="28.15" hidden="1" customHeight="1">
      <c r="B873" s="29"/>
      <c r="C873" s="263">
        <v>3</v>
      </c>
      <c r="D873" s="47"/>
      <c r="E873" s="46"/>
      <c r="F873" s="46"/>
      <c r="G873" s="45"/>
      <c r="H873" s="255"/>
      <c r="I873" s="259"/>
      <c r="J873" s="259"/>
      <c r="K873" s="259"/>
      <c r="L873" s="42" t="s">
        <v>82</v>
      </c>
      <c r="M873" s="41"/>
      <c r="N873" s="42" t="s">
        <v>81</v>
      </c>
      <c r="O873" s="41"/>
      <c r="P873" s="42" t="s">
        <v>80</v>
      </c>
      <c r="Q873" s="41"/>
      <c r="R873" s="42" t="s">
        <v>79</v>
      </c>
      <c r="S873" s="41"/>
      <c r="T873" s="42" t="s">
        <v>78</v>
      </c>
      <c r="U873" s="41"/>
      <c r="V873" s="42" t="s">
        <v>77</v>
      </c>
      <c r="W873" s="41"/>
      <c r="X873" s="42" t="s">
        <v>76</v>
      </c>
      <c r="Y873" s="41"/>
      <c r="Z873" s="42" t="s">
        <v>75</v>
      </c>
      <c r="AA873" s="41"/>
      <c r="AB873" s="44" t="s">
        <v>74</v>
      </c>
      <c r="AC873" s="43"/>
      <c r="AD873" s="42" t="s">
        <v>73</v>
      </c>
      <c r="AE873" s="41"/>
      <c r="AF873" s="40"/>
      <c r="AG873" s="41"/>
      <c r="AH873" s="40"/>
      <c r="AI873" s="39"/>
      <c r="AJ873" s="245"/>
      <c r="AK873" s="245"/>
      <c r="AL873" s="38"/>
      <c r="AM873" s="7"/>
      <c r="AN873" s="7"/>
      <c r="AO873" s="238">
        <f>SUMPRODUCT(LEN($M873:$AE876)-LEN(SUBSTITUTE($M873:$AE876,"A", "")))</f>
        <v>0</v>
      </c>
      <c r="AP873" s="229">
        <f>SUMPRODUCT(LEN($AH873:$AH876)-LEN(SUBSTITUTE($AH873:$AH876,"A", "")))</f>
        <v>0</v>
      </c>
      <c r="AQ873" s="232">
        <f>SUMPRODUCT(LEN($AG873:$AG876)-LEN(SUBSTITUTE($AG873:$AG876,"A", "")))</f>
        <v>0</v>
      </c>
      <c r="AR873" s="235">
        <f>SUMPRODUCT(LEN($M873:$AE876)-LEN(SUBSTITUTE($M873:$AE876,"S", "")))</f>
        <v>0</v>
      </c>
      <c r="AS873" s="229">
        <f>SUMPRODUCT(LEN($AH873:$AH876)-LEN(SUBSTITUTE($AH873:$AH876,"S", "")))</f>
        <v>0</v>
      </c>
      <c r="AT873" s="232">
        <f>SUMPRODUCT(LEN($AG873:$AG876)-LEN(SUBSTITUTE($AG873:$AG876,"S", "")))</f>
        <v>0</v>
      </c>
      <c r="AU873" s="235">
        <f>SUMPRODUCT(LEN($M873:$AE876)-LEN(SUBSTITUTE($M873:$AE876,"F", "")))</f>
        <v>0</v>
      </c>
      <c r="AV873" s="229">
        <f>SUMPRODUCT(LEN($AH873:$AH876)-LEN(SUBSTITUTE($AH873:$AH876,"F", "")))</f>
        <v>0</v>
      </c>
      <c r="AW873" s="232">
        <f>SUMPRODUCT(LEN($AG873:$AG876)-LEN(SUBSTITUTE($AG873:$AG876,"F", "")))</f>
        <v>0</v>
      </c>
      <c r="AX873" s="235">
        <f>SUMPRODUCT(LEN($M873:$AE876)-LEN(SUBSTITUTE($M873:$AE876,"G", "")))</f>
        <v>0</v>
      </c>
      <c r="AY873" s="229">
        <f>SUMPRODUCT(LEN($AH873:$AH876)-LEN(SUBSTITUTE($AH873:$AH876,"G", "")))</f>
        <v>0</v>
      </c>
      <c r="AZ873" s="232">
        <f>SUMPRODUCT(LEN($AG873:$AG876)-LEN(SUBSTITUTE($AG873:$AG876,"G", "")))</f>
        <v>0</v>
      </c>
      <c r="BA873" s="235">
        <f>SUMPRODUCT(LEN($M873:$AE876)-LEN(SUBSTITUTE($M873:$AE876,"M", "")))</f>
        <v>0</v>
      </c>
      <c r="BB873" s="229">
        <f>SUMPRODUCT(LEN($AH873:$AH876)-LEN(SUBSTITUTE($AH873:$AH876,"M", "")))</f>
        <v>0</v>
      </c>
      <c r="BC873" s="232">
        <f>SUMPRODUCT(LEN($AG873:$AG876)-LEN(SUBSTITUTE($AG873:$AG876,"M", "")))</f>
        <v>0</v>
      </c>
      <c r="BD873" s="297">
        <f>SUMPRODUCT(LEN($AI873:$AI876)-LEN(SUBSTITUTE($AI873:$AI876,"S", "")))</f>
        <v>0</v>
      </c>
      <c r="BE873" s="300">
        <f>SUMPRODUCT(LEN($AI873:$AI876)-LEN(SUBSTITUTE($AI873:$AI876,"F", "")))</f>
        <v>0</v>
      </c>
      <c r="BF873" s="300">
        <f>SUMPRODUCT(LEN($AI873:$AI876)-LEN(SUBSTITUTE($AI873:$AI876,"G", "")))</f>
        <v>0</v>
      </c>
      <c r="BG873" s="303">
        <f>SUMPRODUCT(LEN($AI873:$AI876)-LEN(SUBSTITUTE($AI873:$AI876,"M", "")))</f>
        <v>0</v>
      </c>
    </row>
    <row r="874" spans="2:60" ht="28.15" hidden="1" customHeight="1" thickBot="1">
      <c r="B874" s="29"/>
      <c r="C874" s="264"/>
      <c r="D874" s="37"/>
      <c r="E874" s="36"/>
      <c r="F874" s="36"/>
      <c r="G874" s="35"/>
      <c r="H874" s="256"/>
      <c r="I874" s="260"/>
      <c r="J874" s="260"/>
      <c r="K874" s="260"/>
      <c r="L874" s="32" t="s">
        <v>72</v>
      </c>
      <c r="M874" s="31"/>
      <c r="N874" s="32" t="s">
        <v>71</v>
      </c>
      <c r="O874" s="31"/>
      <c r="P874" s="32" t="s">
        <v>70</v>
      </c>
      <c r="Q874" s="31"/>
      <c r="R874" s="32" t="s">
        <v>69</v>
      </c>
      <c r="S874" s="31"/>
      <c r="T874" s="32" t="s">
        <v>68</v>
      </c>
      <c r="U874" s="31"/>
      <c r="V874" s="32" t="s">
        <v>67</v>
      </c>
      <c r="W874" s="31"/>
      <c r="X874" s="32" t="s">
        <v>66</v>
      </c>
      <c r="Y874" s="31"/>
      <c r="Z874" s="32" t="s">
        <v>65</v>
      </c>
      <c r="AA874" s="31"/>
      <c r="AB874" s="34" t="s">
        <v>64</v>
      </c>
      <c r="AC874" s="33"/>
      <c r="AD874" s="32" t="s">
        <v>63</v>
      </c>
      <c r="AE874" s="31"/>
      <c r="AF874" s="30"/>
      <c r="AG874" s="31"/>
      <c r="AH874" s="30"/>
      <c r="AI874" s="20"/>
      <c r="AJ874" s="246"/>
      <c r="AK874" s="246"/>
      <c r="AL874" s="19"/>
      <c r="AM874" s="7"/>
      <c r="AN874" s="7"/>
      <c r="AO874" s="239"/>
      <c r="AP874" s="230"/>
      <c r="AQ874" s="233"/>
      <c r="AR874" s="236"/>
      <c r="AS874" s="230"/>
      <c r="AT874" s="233"/>
      <c r="AU874" s="236"/>
      <c r="AV874" s="230"/>
      <c r="AW874" s="233"/>
      <c r="AX874" s="236"/>
      <c r="AY874" s="230"/>
      <c r="AZ874" s="233"/>
      <c r="BA874" s="236"/>
      <c r="BB874" s="230"/>
      <c r="BC874" s="233"/>
      <c r="BD874" s="298"/>
      <c r="BE874" s="301"/>
      <c r="BF874" s="301"/>
      <c r="BG874" s="304"/>
    </row>
    <row r="875" spans="2:60" ht="28.15" hidden="1" customHeight="1">
      <c r="B875" s="29"/>
      <c r="C875" s="265"/>
      <c r="D875" s="28"/>
      <c r="E875" s="27"/>
      <c r="F875" s="27"/>
      <c r="G875" s="26"/>
      <c r="H875" s="257"/>
      <c r="I875" s="261"/>
      <c r="J875" s="261"/>
      <c r="K875" s="261"/>
      <c r="L875" s="23" t="s">
        <v>62</v>
      </c>
      <c r="M875" s="22"/>
      <c r="N875" s="23" t="s">
        <v>61</v>
      </c>
      <c r="O875" s="22"/>
      <c r="P875" s="23" t="s">
        <v>60</v>
      </c>
      <c r="Q875" s="22"/>
      <c r="R875" s="23" t="s">
        <v>59</v>
      </c>
      <c r="S875" s="22"/>
      <c r="T875" s="23" t="s">
        <v>58</v>
      </c>
      <c r="U875" s="22"/>
      <c r="V875" s="23" t="s">
        <v>57</v>
      </c>
      <c r="W875" s="22"/>
      <c r="X875" s="23" t="s">
        <v>56</v>
      </c>
      <c r="Y875" s="22"/>
      <c r="Z875" s="23" t="s">
        <v>55</v>
      </c>
      <c r="AA875" s="22"/>
      <c r="AB875" s="25" t="s">
        <v>54</v>
      </c>
      <c r="AC875" s="24"/>
      <c r="AD875" s="23">
        <v>39</v>
      </c>
      <c r="AE875" s="22"/>
      <c r="AF875" s="21"/>
      <c r="AG875" s="22"/>
      <c r="AH875" s="21"/>
      <c r="AI875" s="20"/>
      <c r="AJ875" s="246"/>
      <c r="AK875" s="246"/>
      <c r="AL875" s="19"/>
      <c r="AM875" s="7"/>
      <c r="AN875" s="7"/>
      <c r="AO875" s="239"/>
      <c r="AP875" s="230"/>
      <c r="AQ875" s="233"/>
      <c r="AR875" s="236"/>
      <c r="AS875" s="230"/>
      <c r="AT875" s="233"/>
      <c r="AU875" s="236"/>
      <c r="AV875" s="230"/>
      <c r="AW875" s="233"/>
      <c r="AX875" s="236"/>
      <c r="AY875" s="230"/>
      <c r="AZ875" s="233"/>
      <c r="BA875" s="236"/>
      <c r="BB875" s="230"/>
      <c r="BC875" s="233"/>
      <c r="BD875" s="298"/>
      <c r="BE875" s="301"/>
      <c r="BF875" s="301"/>
      <c r="BG875" s="304"/>
    </row>
    <row r="876" spans="2:60" ht="28.15" hidden="1" customHeight="1" thickBot="1">
      <c r="B876" s="18"/>
      <c r="C876" s="271"/>
      <c r="D876" s="17"/>
      <c r="E876" s="16"/>
      <c r="F876" s="16"/>
      <c r="G876" s="15"/>
      <c r="H876" s="258"/>
      <c r="I876" s="272"/>
      <c r="J876" s="272"/>
      <c r="K876" s="272"/>
      <c r="L876" s="12" t="s">
        <v>53</v>
      </c>
      <c r="M876" s="11"/>
      <c r="N876" s="12" t="s">
        <v>52</v>
      </c>
      <c r="O876" s="11"/>
      <c r="P876" s="12" t="s">
        <v>51</v>
      </c>
      <c r="Q876" s="11"/>
      <c r="R876" s="12" t="s">
        <v>50</v>
      </c>
      <c r="S876" s="11"/>
      <c r="T876" s="12">
        <v>20</v>
      </c>
      <c r="U876" s="11"/>
      <c r="V876" s="12" t="s">
        <v>49</v>
      </c>
      <c r="W876" s="11"/>
      <c r="X876" s="12" t="s">
        <v>48</v>
      </c>
      <c r="Y876" s="11"/>
      <c r="Z876" s="12" t="s">
        <v>47</v>
      </c>
      <c r="AA876" s="11"/>
      <c r="AB876" s="14" t="s">
        <v>46</v>
      </c>
      <c r="AC876" s="13"/>
      <c r="AD876" s="12" t="s">
        <v>45</v>
      </c>
      <c r="AE876" s="11"/>
      <c r="AF876" s="10"/>
      <c r="AG876" s="11"/>
      <c r="AH876" s="10"/>
      <c r="AI876" s="9"/>
      <c r="AJ876" s="247"/>
      <c r="AK876" s="247"/>
      <c r="AL876" s="8"/>
      <c r="AM876" s="7"/>
      <c r="AN876" s="7"/>
      <c r="AO876" s="240"/>
      <c r="AP876" s="231"/>
      <c r="AQ876" s="234"/>
      <c r="AR876" s="237"/>
      <c r="AS876" s="231"/>
      <c r="AT876" s="234"/>
      <c r="AU876" s="237"/>
      <c r="AV876" s="231"/>
      <c r="AW876" s="234"/>
      <c r="AX876" s="237"/>
      <c r="AY876" s="231"/>
      <c r="AZ876" s="234"/>
      <c r="BA876" s="237"/>
      <c r="BB876" s="231"/>
      <c r="BC876" s="234"/>
      <c r="BD876" s="299"/>
      <c r="BE876" s="302"/>
      <c r="BF876" s="302"/>
      <c r="BG876" s="305"/>
    </row>
    <row r="877" spans="2:60" ht="85.9" hidden="1" customHeight="1" thickBot="1">
      <c r="B877" s="94" t="s">
        <v>119</v>
      </c>
      <c r="C877" s="83" t="s">
        <v>118</v>
      </c>
      <c r="D877" s="88" t="s">
        <v>117</v>
      </c>
      <c r="E877" s="93" t="s">
        <v>116</v>
      </c>
      <c r="F877" s="92"/>
      <c r="G877" s="91"/>
      <c r="H877" s="90" t="s">
        <v>115</v>
      </c>
      <c r="I877" s="88" t="s">
        <v>43</v>
      </c>
      <c r="J877" s="88" t="s">
        <v>114</v>
      </c>
      <c r="K877" s="88" t="s">
        <v>44</v>
      </c>
      <c r="L877" s="227" t="s">
        <v>113</v>
      </c>
      <c r="M877" s="270"/>
      <c r="N877" s="227" t="s">
        <v>112</v>
      </c>
      <c r="O877" s="270"/>
      <c r="P877" s="227" t="s">
        <v>112</v>
      </c>
      <c r="Q877" s="228"/>
      <c r="R877" s="227" t="s">
        <v>112</v>
      </c>
      <c r="S877" s="228"/>
      <c r="T877" s="227" t="s">
        <v>112</v>
      </c>
      <c r="U877" s="228"/>
      <c r="V877" s="227" t="s">
        <v>112</v>
      </c>
      <c r="W877" s="228"/>
      <c r="X877" s="227" t="s">
        <v>112</v>
      </c>
      <c r="Y877" s="228"/>
      <c r="Z877" s="227" t="s">
        <v>112</v>
      </c>
      <c r="AA877" s="228"/>
      <c r="AB877" s="227" t="s">
        <v>112</v>
      </c>
      <c r="AC877" s="228"/>
      <c r="AD877" s="227" t="s">
        <v>112</v>
      </c>
      <c r="AE877" s="228"/>
      <c r="AF877" s="244" t="s">
        <v>111</v>
      </c>
      <c r="AG877" s="228"/>
      <c r="AH877" s="90" t="s">
        <v>110</v>
      </c>
      <c r="AI877" s="89" t="s">
        <v>109</v>
      </c>
      <c r="AJ877" s="88" t="s">
        <v>108</v>
      </c>
      <c r="AK877" s="88" t="s">
        <v>107</v>
      </c>
      <c r="AL877" s="87" t="s">
        <v>106</v>
      </c>
      <c r="AM877" s="86"/>
      <c r="AN877" s="86"/>
      <c r="AO877" s="84" t="s">
        <v>105</v>
      </c>
      <c r="AP877" s="83" t="s">
        <v>104</v>
      </c>
      <c r="AQ877" s="82" t="s">
        <v>103</v>
      </c>
      <c r="AR877" s="84" t="s">
        <v>102</v>
      </c>
      <c r="AS877" s="83" t="s">
        <v>101</v>
      </c>
      <c r="AT877" s="82" t="s">
        <v>100</v>
      </c>
      <c r="AU877" s="84" t="s">
        <v>99</v>
      </c>
      <c r="AV877" s="83" t="s">
        <v>98</v>
      </c>
      <c r="AW877" s="85" t="s">
        <v>97</v>
      </c>
      <c r="AX877" s="84" t="s">
        <v>96</v>
      </c>
      <c r="AY877" s="83" t="s">
        <v>95</v>
      </c>
      <c r="AZ877" s="82" t="s">
        <v>94</v>
      </c>
      <c r="BA877" s="84" t="s">
        <v>93</v>
      </c>
      <c r="BB877" s="83" t="s">
        <v>92</v>
      </c>
      <c r="BC877" s="82" t="s">
        <v>91</v>
      </c>
      <c r="BD877" s="81" t="s">
        <v>90</v>
      </c>
      <c r="BE877" s="80" t="s">
        <v>89</v>
      </c>
      <c r="BF877" s="80" t="s">
        <v>88</v>
      </c>
      <c r="BG877" s="79" t="s">
        <v>87</v>
      </c>
    </row>
    <row r="878" spans="2:60" ht="48" hidden="1" thickBot="1">
      <c r="B878" s="78" t="s">
        <v>120</v>
      </c>
      <c r="C878" s="77"/>
      <c r="D878" s="76"/>
      <c r="E878" s="267"/>
      <c r="F878" s="268"/>
      <c r="G878" s="269"/>
      <c r="H878" s="75" t="s">
        <v>85</v>
      </c>
      <c r="I878" s="74"/>
      <c r="J878" s="74"/>
      <c r="K878" s="73"/>
      <c r="L878" s="72"/>
      <c r="M878" s="68"/>
      <c r="N878" s="72"/>
      <c r="O878" s="68"/>
      <c r="P878" s="72"/>
      <c r="Q878" s="68"/>
      <c r="R878" s="72"/>
      <c r="S878" s="68"/>
      <c r="T878" s="72"/>
      <c r="U878" s="68"/>
      <c r="V878" s="72"/>
      <c r="W878" s="68"/>
      <c r="X878" s="72"/>
      <c r="Y878" s="68"/>
      <c r="Z878" s="72"/>
      <c r="AA878" s="71"/>
      <c r="AB878" s="70"/>
      <c r="AC878" s="70"/>
      <c r="AD878" s="70"/>
      <c r="AE878" s="70"/>
      <c r="AF878" s="69" t="s">
        <v>84</v>
      </c>
      <c r="AG878" s="68"/>
      <c r="AH878" s="68"/>
      <c r="AI878" s="68"/>
      <c r="AJ878" s="67"/>
      <c r="AK878" s="67"/>
      <c r="AL878" s="66"/>
      <c r="AM878" s="65"/>
      <c r="AN878" s="65"/>
      <c r="AO878" s="64">
        <f t="shared" ref="AO878:BG878" si="62">SUM(AO879:AO890)</f>
        <v>0</v>
      </c>
      <c r="AP878" s="63">
        <f t="shared" si="62"/>
        <v>0</v>
      </c>
      <c r="AQ878" s="62">
        <f t="shared" si="62"/>
        <v>0</v>
      </c>
      <c r="AR878" s="64">
        <f t="shared" si="62"/>
        <v>0</v>
      </c>
      <c r="AS878" s="63">
        <f t="shared" si="62"/>
        <v>0</v>
      </c>
      <c r="AT878" s="62">
        <f t="shared" si="62"/>
        <v>0</v>
      </c>
      <c r="AU878" s="64">
        <f t="shared" si="62"/>
        <v>0</v>
      </c>
      <c r="AV878" s="63">
        <f t="shared" si="62"/>
        <v>0</v>
      </c>
      <c r="AW878" s="62">
        <f t="shared" si="62"/>
        <v>0</v>
      </c>
      <c r="AX878" s="64">
        <f t="shared" si="62"/>
        <v>0</v>
      </c>
      <c r="AY878" s="63">
        <f t="shared" si="62"/>
        <v>0</v>
      </c>
      <c r="AZ878" s="62">
        <f t="shared" si="62"/>
        <v>0</v>
      </c>
      <c r="BA878" s="64">
        <f t="shared" si="62"/>
        <v>0</v>
      </c>
      <c r="BB878" s="63">
        <f t="shared" si="62"/>
        <v>0</v>
      </c>
      <c r="BC878" s="62">
        <f t="shared" si="62"/>
        <v>0</v>
      </c>
      <c r="BD878" s="61">
        <f t="shared" si="62"/>
        <v>0</v>
      </c>
      <c r="BE878" s="60">
        <f t="shared" si="62"/>
        <v>0</v>
      </c>
      <c r="BF878" s="60">
        <f t="shared" si="62"/>
        <v>0</v>
      </c>
      <c r="BG878" s="59">
        <f t="shared" si="62"/>
        <v>0</v>
      </c>
      <c r="BH878" s="58" t="s">
        <v>83</v>
      </c>
    </row>
    <row r="879" spans="2:60" ht="28.15" hidden="1" customHeight="1">
      <c r="B879" s="29"/>
      <c r="C879" s="263">
        <v>1</v>
      </c>
      <c r="D879" s="47"/>
      <c r="E879" s="46"/>
      <c r="F879" s="46"/>
      <c r="G879" s="45"/>
      <c r="H879" s="255"/>
      <c r="I879" s="259"/>
      <c r="J879" s="259"/>
      <c r="K879" s="259"/>
      <c r="L879" s="42" t="s">
        <v>82</v>
      </c>
      <c r="M879" s="41"/>
      <c r="N879" s="42" t="s">
        <v>81</v>
      </c>
      <c r="O879" s="41"/>
      <c r="P879" s="42" t="s">
        <v>80</v>
      </c>
      <c r="Q879" s="41"/>
      <c r="R879" s="42" t="s">
        <v>79</v>
      </c>
      <c r="S879" s="41"/>
      <c r="T879" s="42" t="s">
        <v>78</v>
      </c>
      <c r="U879" s="41"/>
      <c r="V879" s="42" t="s">
        <v>77</v>
      </c>
      <c r="W879" s="41"/>
      <c r="X879" s="42" t="s">
        <v>76</v>
      </c>
      <c r="Y879" s="41"/>
      <c r="Z879" s="42" t="s">
        <v>75</v>
      </c>
      <c r="AA879" s="41"/>
      <c r="AB879" s="44" t="s">
        <v>74</v>
      </c>
      <c r="AC879" s="43"/>
      <c r="AD879" s="42" t="s">
        <v>73</v>
      </c>
      <c r="AE879" s="41"/>
      <c r="AF879" s="40"/>
      <c r="AG879" s="41"/>
      <c r="AH879" s="40"/>
      <c r="AI879" s="39"/>
      <c r="AJ879" s="245"/>
      <c r="AK879" s="245"/>
      <c r="AL879" s="38"/>
      <c r="AM879" s="7"/>
      <c r="AN879" s="7"/>
      <c r="AO879" s="238">
        <f>SUMPRODUCT(LEN($M879:$AE882)-LEN(SUBSTITUTE($M879:$AE882,"A", "")))</f>
        <v>0</v>
      </c>
      <c r="AP879" s="229">
        <f>SUMPRODUCT(LEN($AH879:$AH882)-LEN(SUBSTITUTE($AH879:$AH882,"A", "")))</f>
        <v>0</v>
      </c>
      <c r="AQ879" s="232">
        <f>SUMPRODUCT(LEN($AG879:$AG882)-LEN(SUBSTITUTE($AG879:$AG882,"A", "")))</f>
        <v>0</v>
      </c>
      <c r="AR879" s="235">
        <f>SUMPRODUCT(LEN($M879:$AE882)-LEN(SUBSTITUTE($M879:$AE882,"S", "")))</f>
        <v>0</v>
      </c>
      <c r="AS879" s="229">
        <f>SUMPRODUCT(LEN($AH879:$AH882)-LEN(SUBSTITUTE($AH879:$AH882,"S", "")))</f>
        <v>0</v>
      </c>
      <c r="AT879" s="232">
        <f>SUMPRODUCT(LEN($AG879:$AG882)-LEN(SUBSTITUTE($AG879:$AG882,"S", "")))</f>
        <v>0</v>
      </c>
      <c r="AU879" s="235">
        <f>SUMPRODUCT(LEN($M879:$AE882)-LEN(SUBSTITUTE($M879:$AE882,"F", "")))</f>
        <v>0</v>
      </c>
      <c r="AV879" s="229">
        <f>SUMPRODUCT(LEN($AH879:$AH882)-LEN(SUBSTITUTE($AH879:$AH882,"F", "")))</f>
        <v>0</v>
      </c>
      <c r="AW879" s="232">
        <f>SUMPRODUCT(LEN($AG879:$AG882)-LEN(SUBSTITUTE($AG879:$AG882,"F", "")))</f>
        <v>0</v>
      </c>
      <c r="AX879" s="235">
        <f>SUMPRODUCT(LEN($M879:$AE882)-LEN(SUBSTITUTE($M879:$AE882,"G", "")))</f>
        <v>0</v>
      </c>
      <c r="AY879" s="229">
        <f>SUMPRODUCT(LEN($AH879:$AH882)-LEN(SUBSTITUTE($AH879:$AH882,"G", "")))</f>
        <v>0</v>
      </c>
      <c r="AZ879" s="232">
        <f>SUMPRODUCT(LEN($AG879:$AG882)-LEN(SUBSTITUTE($AG879:$AG882,"G", "")))</f>
        <v>0</v>
      </c>
      <c r="BA879" s="235">
        <f>SUMPRODUCT(LEN($M879:$AE882)-LEN(SUBSTITUTE($M879:$AE882,"M", "")))</f>
        <v>0</v>
      </c>
      <c r="BB879" s="229">
        <f>SUMPRODUCT(LEN($AH879:$AH882)-LEN(SUBSTITUTE($AH879:$AH882,"M", "")))</f>
        <v>0</v>
      </c>
      <c r="BC879" s="232">
        <f>SUMPRODUCT(LEN($AG879:$AG882)-LEN(SUBSTITUTE($AG879:$AG882,"M", "")))</f>
        <v>0</v>
      </c>
      <c r="BD879" s="297">
        <f>SUMPRODUCT(LEN($AI879:$AI882)-LEN(SUBSTITUTE($AI879:$AI882,"S", "")))</f>
        <v>0</v>
      </c>
      <c r="BE879" s="300">
        <f>SUMPRODUCT(LEN($AI879:$AI882)-LEN(SUBSTITUTE($AI879:$AI882,"F", "")))</f>
        <v>0</v>
      </c>
      <c r="BF879" s="300">
        <f>SUMPRODUCT(LEN($AI879:$AI882)-LEN(SUBSTITUTE($AI879:$AI882,"G", "")))</f>
        <v>0</v>
      </c>
      <c r="BG879" s="303">
        <f>SUMPRODUCT(LEN($AI879:$AI882)-LEN(SUBSTITUTE($AI879:$AI882,"M", "")))</f>
        <v>0</v>
      </c>
    </row>
    <row r="880" spans="2:60" ht="28.15" hidden="1" customHeight="1" thickBot="1">
      <c r="B880" s="29"/>
      <c r="C880" s="264"/>
      <c r="D880" s="37"/>
      <c r="E880" s="36"/>
      <c r="F880" s="36"/>
      <c r="G880" s="35"/>
      <c r="H880" s="256"/>
      <c r="I880" s="260"/>
      <c r="J880" s="260"/>
      <c r="K880" s="260"/>
      <c r="L880" s="32" t="s">
        <v>72</v>
      </c>
      <c r="M880" s="31"/>
      <c r="N880" s="32" t="s">
        <v>71</v>
      </c>
      <c r="O880" s="31"/>
      <c r="P880" s="32" t="s">
        <v>70</v>
      </c>
      <c r="Q880" s="31"/>
      <c r="R880" s="32" t="s">
        <v>69</v>
      </c>
      <c r="S880" s="31"/>
      <c r="T880" s="32" t="s">
        <v>68</v>
      </c>
      <c r="U880" s="31"/>
      <c r="V880" s="32" t="s">
        <v>67</v>
      </c>
      <c r="W880" s="31"/>
      <c r="X880" s="32" t="s">
        <v>66</v>
      </c>
      <c r="Y880" s="31"/>
      <c r="Z880" s="32" t="s">
        <v>65</v>
      </c>
      <c r="AA880" s="31"/>
      <c r="AB880" s="34" t="s">
        <v>64</v>
      </c>
      <c r="AC880" s="33"/>
      <c r="AD880" s="32" t="s">
        <v>63</v>
      </c>
      <c r="AE880" s="31"/>
      <c r="AF880" s="30"/>
      <c r="AG880" s="31"/>
      <c r="AH880" s="30"/>
      <c r="AI880" s="20"/>
      <c r="AJ880" s="246"/>
      <c r="AK880" s="246"/>
      <c r="AL880" s="19"/>
      <c r="AM880" s="7"/>
      <c r="AN880" s="7"/>
      <c r="AO880" s="239"/>
      <c r="AP880" s="230"/>
      <c r="AQ880" s="233"/>
      <c r="AR880" s="236"/>
      <c r="AS880" s="230"/>
      <c r="AT880" s="233"/>
      <c r="AU880" s="236"/>
      <c r="AV880" s="230"/>
      <c r="AW880" s="233"/>
      <c r="AX880" s="236"/>
      <c r="AY880" s="230"/>
      <c r="AZ880" s="233"/>
      <c r="BA880" s="236"/>
      <c r="BB880" s="230"/>
      <c r="BC880" s="233"/>
      <c r="BD880" s="298"/>
      <c r="BE880" s="301"/>
      <c r="BF880" s="301"/>
      <c r="BG880" s="304"/>
    </row>
    <row r="881" spans="2:60" ht="28.15" hidden="1" customHeight="1">
      <c r="B881" s="29"/>
      <c r="C881" s="265"/>
      <c r="D881" s="28"/>
      <c r="E881" s="27"/>
      <c r="F881" s="27"/>
      <c r="G881" s="26"/>
      <c r="H881" s="257"/>
      <c r="I881" s="261"/>
      <c r="J881" s="261"/>
      <c r="K881" s="261"/>
      <c r="L881" s="23" t="s">
        <v>62</v>
      </c>
      <c r="M881" s="22"/>
      <c r="N881" s="23" t="s">
        <v>61</v>
      </c>
      <c r="O881" s="22"/>
      <c r="P881" s="23" t="s">
        <v>60</v>
      </c>
      <c r="Q881" s="22"/>
      <c r="R881" s="23" t="s">
        <v>59</v>
      </c>
      <c r="S881" s="22"/>
      <c r="T881" s="23" t="s">
        <v>58</v>
      </c>
      <c r="U881" s="22"/>
      <c r="V881" s="23" t="s">
        <v>57</v>
      </c>
      <c r="W881" s="22"/>
      <c r="X881" s="23" t="s">
        <v>56</v>
      </c>
      <c r="Y881" s="22"/>
      <c r="Z881" s="23" t="s">
        <v>55</v>
      </c>
      <c r="AA881" s="22"/>
      <c r="AB881" s="25" t="s">
        <v>54</v>
      </c>
      <c r="AC881" s="24"/>
      <c r="AD881" s="23">
        <v>39</v>
      </c>
      <c r="AE881" s="22"/>
      <c r="AF881" s="21"/>
      <c r="AG881" s="22"/>
      <c r="AH881" s="21"/>
      <c r="AI881" s="20"/>
      <c r="AJ881" s="246"/>
      <c r="AK881" s="246"/>
      <c r="AL881" s="19"/>
      <c r="AM881" s="7"/>
      <c r="AN881" s="7"/>
      <c r="AO881" s="239"/>
      <c r="AP881" s="230"/>
      <c r="AQ881" s="233"/>
      <c r="AR881" s="236"/>
      <c r="AS881" s="230"/>
      <c r="AT881" s="233"/>
      <c r="AU881" s="236"/>
      <c r="AV881" s="230"/>
      <c r="AW881" s="233"/>
      <c r="AX881" s="236"/>
      <c r="AY881" s="230"/>
      <c r="AZ881" s="233"/>
      <c r="BA881" s="236"/>
      <c r="BB881" s="230"/>
      <c r="BC881" s="233"/>
      <c r="BD881" s="298"/>
      <c r="BE881" s="301"/>
      <c r="BF881" s="301"/>
      <c r="BG881" s="304"/>
    </row>
    <row r="882" spans="2:60" ht="28.15" hidden="1" customHeight="1" thickBot="1">
      <c r="B882" s="29"/>
      <c r="C882" s="266"/>
      <c r="D882" s="57"/>
      <c r="E882" s="56"/>
      <c r="F882" s="56"/>
      <c r="G882" s="55"/>
      <c r="H882" s="258"/>
      <c r="I882" s="262"/>
      <c r="J882" s="262"/>
      <c r="K882" s="262"/>
      <c r="L882" s="52" t="s">
        <v>53</v>
      </c>
      <c r="M882" s="51"/>
      <c r="N882" s="52" t="s">
        <v>52</v>
      </c>
      <c r="O882" s="51"/>
      <c r="P882" s="52" t="s">
        <v>51</v>
      </c>
      <c r="Q882" s="51"/>
      <c r="R882" s="52" t="s">
        <v>50</v>
      </c>
      <c r="S882" s="51"/>
      <c r="T882" s="52">
        <v>20</v>
      </c>
      <c r="U882" s="51"/>
      <c r="V882" s="52" t="s">
        <v>49</v>
      </c>
      <c r="W882" s="51"/>
      <c r="X882" s="52" t="s">
        <v>48</v>
      </c>
      <c r="Y882" s="51"/>
      <c r="Z882" s="52" t="s">
        <v>47</v>
      </c>
      <c r="AA882" s="51"/>
      <c r="AB882" s="54" t="s">
        <v>46</v>
      </c>
      <c r="AC882" s="53"/>
      <c r="AD882" s="52" t="s">
        <v>45</v>
      </c>
      <c r="AE882" s="51"/>
      <c r="AF882" s="50"/>
      <c r="AG882" s="51"/>
      <c r="AH882" s="50"/>
      <c r="AI882" s="49"/>
      <c r="AJ882" s="248"/>
      <c r="AK882" s="248"/>
      <c r="AL882" s="48"/>
      <c r="AM882" s="7"/>
      <c r="AN882" s="7"/>
      <c r="AO882" s="240"/>
      <c r="AP882" s="231"/>
      <c r="AQ882" s="234"/>
      <c r="AR882" s="237"/>
      <c r="AS882" s="231"/>
      <c r="AT882" s="234"/>
      <c r="AU882" s="237"/>
      <c r="AV882" s="231"/>
      <c r="AW882" s="234"/>
      <c r="AX882" s="237"/>
      <c r="AY882" s="231"/>
      <c r="AZ882" s="234"/>
      <c r="BA882" s="237"/>
      <c r="BB882" s="231"/>
      <c r="BC882" s="234"/>
      <c r="BD882" s="299"/>
      <c r="BE882" s="302"/>
      <c r="BF882" s="302"/>
      <c r="BG882" s="305"/>
    </row>
    <row r="883" spans="2:60" ht="28.15" hidden="1" customHeight="1">
      <c r="B883" s="29"/>
      <c r="C883" s="263">
        <v>2</v>
      </c>
      <c r="D883" s="47"/>
      <c r="E883" s="46"/>
      <c r="F883" s="46"/>
      <c r="G883" s="45"/>
      <c r="H883" s="255"/>
      <c r="I883" s="259"/>
      <c r="J883" s="259"/>
      <c r="K883" s="259"/>
      <c r="L883" s="42" t="s">
        <v>82</v>
      </c>
      <c r="M883" s="41"/>
      <c r="N883" s="42" t="s">
        <v>81</v>
      </c>
      <c r="O883" s="41"/>
      <c r="P883" s="42" t="s">
        <v>80</v>
      </c>
      <c r="Q883" s="41"/>
      <c r="R883" s="42" t="s">
        <v>79</v>
      </c>
      <c r="S883" s="41"/>
      <c r="T883" s="42" t="s">
        <v>78</v>
      </c>
      <c r="U883" s="41"/>
      <c r="V883" s="42" t="s">
        <v>77</v>
      </c>
      <c r="W883" s="41"/>
      <c r="X883" s="42" t="s">
        <v>76</v>
      </c>
      <c r="Y883" s="41"/>
      <c r="Z883" s="42" t="s">
        <v>75</v>
      </c>
      <c r="AA883" s="41"/>
      <c r="AB883" s="44" t="s">
        <v>74</v>
      </c>
      <c r="AC883" s="43"/>
      <c r="AD883" s="42" t="s">
        <v>73</v>
      </c>
      <c r="AE883" s="41"/>
      <c r="AF883" s="40"/>
      <c r="AG883" s="41"/>
      <c r="AH883" s="40"/>
      <c r="AI883" s="39"/>
      <c r="AJ883" s="249"/>
      <c r="AK883" s="252"/>
      <c r="AL883" s="38"/>
      <c r="AM883" s="7"/>
      <c r="AN883" s="7"/>
      <c r="AO883" s="238">
        <f>SUMPRODUCT(LEN($M883:$AE886)-LEN(SUBSTITUTE($M883:$AE886,"A", "")))</f>
        <v>0</v>
      </c>
      <c r="AP883" s="229">
        <f>SUMPRODUCT(LEN($AH883:$AH886)-LEN(SUBSTITUTE($AH883:$AH886,"A", "")))</f>
        <v>0</v>
      </c>
      <c r="AQ883" s="232">
        <f>SUMPRODUCT(LEN($AG883:$AG886)-LEN(SUBSTITUTE($AG883:$AG886,"A", "")))</f>
        <v>0</v>
      </c>
      <c r="AR883" s="235">
        <f>SUMPRODUCT(LEN($M883:$AE886)-LEN(SUBSTITUTE($M883:$AE886,"S", "")))</f>
        <v>0</v>
      </c>
      <c r="AS883" s="229">
        <f>SUMPRODUCT(LEN($AH883:$AH886)-LEN(SUBSTITUTE($AH883:$AH886,"S", "")))</f>
        <v>0</v>
      </c>
      <c r="AT883" s="232">
        <f>SUMPRODUCT(LEN($AG883:$AG886)-LEN(SUBSTITUTE($AG883:$AG886,"S", "")))</f>
        <v>0</v>
      </c>
      <c r="AU883" s="235">
        <f>SUMPRODUCT(LEN($M883:$AE886)-LEN(SUBSTITUTE($M883:$AE886,"F", "")))</f>
        <v>0</v>
      </c>
      <c r="AV883" s="229">
        <f>SUMPRODUCT(LEN($AH883:$AH886)-LEN(SUBSTITUTE($AH883:$AH886,"F", "")))</f>
        <v>0</v>
      </c>
      <c r="AW883" s="232">
        <f>SUMPRODUCT(LEN($AG883:$AG886)-LEN(SUBSTITUTE($AG883:$AG886,"F", "")))</f>
        <v>0</v>
      </c>
      <c r="AX883" s="235">
        <f>SUMPRODUCT(LEN($M883:$AE886)-LEN(SUBSTITUTE($M883:$AE886,"G", "")))</f>
        <v>0</v>
      </c>
      <c r="AY883" s="229">
        <f>SUMPRODUCT(LEN($AH883:$AH886)-LEN(SUBSTITUTE($AH883:$AH886,"G", "")))</f>
        <v>0</v>
      </c>
      <c r="AZ883" s="232">
        <f>SUMPRODUCT(LEN($AG883:$AG886)-LEN(SUBSTITUTE($AG883:$AG886,"G", "")))</f>
        <v>0</v>
      </c>
      <c r="BA883" s="235">
        <f>SUMPRODUCT(LEN($M883:$AE886)-LEN(SUBSTITUTE($M883:$AE886,"M", "")))</f>
        <v>0</v>
      </c>
      <c r="BB883" s="229">
        <f>SUMPRODUCT(LEN($AH883:$AH886)-LEN(SUBSTITUTE($AH883:$AH886,"M", "")))</f>
        <v>0</v>
      </c>
      <c r="BC883" s="232">
        <f>SUMPRODUCT(LEN($AG883:$AG886)-LEN(SUBSTITUTE($AG883:$AG886,"M", "")))</f>
        <v>0</v>
      </c>
      <c r="BD883" s="297">
        <f>SUMPRODUCT(LEN($AI883:$AI886)-LEN(SUBSTITUTE($AI883:$AI886,"S", "")))</f>
        <v>0</v>
      </c>
      <c r="BE883" s="300">
        <f>SUMPRODUCT(LEN($AI883:$AI886)-LEN(SUBSTITUTE($AI883:$AI886,"F", "")))</f>
        <v>0</v>
      </c>
      <c r="BF883" s="300">
        <f>SUMPRODUCT(LEN($AI883:$AI886)-LEN(SUBSTITUTE($AI883:$AI886,"G", "")))</f>
        <v>0</v>
      </c>
      <c r="BG883" s="303">
        <f>SUMPRODUCT(LEN($AI883:$AI886)-LEN(SUBSTITUTE($AI883:$AI886,"M", "")))</f>
        <v>0</v>
      </c>
    </row>
    <row r="884" spans="2:60" ht="28.15" hidden="1" customHeight="1" thickBot="1">
      <c r="B884" s="29"/>
      <c r="C884" s="264"/>
      <c r="D884" s="37"/>
      <c r="E884" s="36"/>
      <c r="F884" s="36"/>
      <c r="G884" s="35"/>
      <c r="H884" s="256"/>
      <c r="I884" s="260"/>
      <c r="J884" s="260"/>
      <c r="K884" s="260"/>
      <c r="L884" s="32" t="s">
        <v>72</v>
      </c>
      <c r="M884" s="31"/>
      <c r="N884" s="32" t="s">
        <v>71</v>
      </c>
      <c r="O884" s="31"/>
      <c r="P884" s="32" t="s">
        <v>70</v>
      </c>
      <c r="Q884" s="31"/>
      <c r="R884" s="32" t="s">
        <v>69</v>
      </c>
      <c r="S884" s="31"/>
      <c r="T884" s="32" t="s">
        <v>68</v>
      </c>
      <c r="U884" s="31"/>
      <c r="V884" s="32" t="s">
        <v>67</v>
      </c>
      <c r="W884" s="31"/>
      <c r="X884" s="32" t="s">
        <v>66</v>
      </c>
      <c r="Y884" s="31"/>
      <c r="Z884" s="32" t="s">
        <v>65</v>
      </c>
      <c r="AA884" s="31"/>
      <c r="AB884" s="34" t="s">
        <v>64</v>
      </c>
      <c r="AC884" s="33"/>
      <c r="AD884" s="32" t="s">
        <v>63</v>
      </c>
      <c r="AE884" s="31"/>
      <c r="AF884" s="30"/>
      <c r="AG884" s="31"/>
      <c r="AH884" s="30"/>
      <c r="AI884" s="20"/>
      <c r="AJ884" s="250"/>
      <c r="AK884" s="253"/>
      <c r="AL884" s="19"/>
      <c r="AM884" s="7"/>
      <c r="AN884" s="7"/>
      <c r="AO884" s="239"/>
      <c r="AP884" s="230"/>
      <c r="AQ884" s="233"/>
      <c r="AR884" s="236"/>
      <c r="AS884" s="230"/>
      <c r="AT884" s="233"/>
      <c r="AU884" s="236"/>
      <c r="AV884" s="230"/>
      <c r="AW884" s="233"/>
      <c r="AX884" s="236"/>
      <c r="AY884" s="230"/>
      <c r="AZ884" s="233"/>
      <c r="BA884" s="236"/>
      <c r="BB884" s="230"/>
      <c r="BC884" s="233"/>
      <c r="BD884" s="298"/>
      <c r="BE884" s="301"/>
      <c r="BF884" s="301"/>
      <c r="BG884" s="304"/>
    </row>
    <row r="885" spans="2:60" ht="28.15" hidden="1" customHeight="1">
      <c r="B885" s="29"/>
      <c r="C885" s="265"/>
      <c r="D885" s="28"/>
      <c r="E885" s="27"/>
      <c r="F885" s="27"/>
      <c r="G885" s="26"/>
      <c r="H885" s="257"/>
      <c r="I885" s="261"/>
      <c r="J885" s="261"/>
      <c r="K885" s="261"/>
      <c r="L885" s="23" t="s">
        <v>62</v>
      </c>
      <c r="M885" s="22"/>
      <c r="N885" s="23" t="s">
        <v>61</v>
      </c>
      <c r="O885" s="22"/>
      <c r="P885" s="23" t="s">
        <v>60</v>
      </c>
      <c r="Q885" s="22"/>
      <c r="R885" s="23" t="s">
        <v>59</v>
      </c>
      <c r="S885" s="22"/>
      <c r="T885" s="23" t="s">
        <v>58</v>
      </c>
      <c r="U885" s="22"/>
      <c r="V885" s="23" t="s">
        <v>57</v>
      </c>
      <c r="W885" s="22"/>
      <c r="X885" s="23" t="s">
        <v>56</v>
      </c>
      <c r="Y885" s="22"/>
      <c r="Z885" s="23" t="s">
        <v>55</v>
      </c>
      <c r="AA885" s="22"/>
      <c r="AB885" s="25" t="s">
        <v>54</v>
      </c>
      <c r="AC885" s="24"/>
      <c r="AD885" s="23">
        <v>39</v>
      </c>
      <c r="AE885" s="22"/>
      <c r="AF885" s="21"/>
      <c r="AG885" s="22"/>
      <c r="AH885" s="21"/>
      <c r="AI885" s="20"/>
      <c r="AJ885" s="250"/>
      <c r="AK885" s="253"/>
      <c r="AL885" s="19"/>
      <c r="AM885" s="7"/>
      <c r="AN885" s="7"/>
      <c r="AO885" s="239"/>
      <c r="AP885" s="230"/>
      <c r="AQ885" s="233"/>
      <c r="AR885" s="236"/>
      <c r="AS885" s="230"/>
      <c r="AT885" s="233"/>
      <c r="AU885" s="236"/>
      <c r="AV885" s="230"/>
      <c r="AW885" s="233"/>
      <c r="AX885" s="236"/>
      <c r="AY885" s="230"/>
      <c r="AZ885" s="233"/>
      <c r="BA885" s="236"/>
      <c r="BB885" s="230"/>
      <c r="BC885" s="233"/>
      <c r="BD885" s="298"/>
      <c r="BE885" s="301"/>
      <c r="BF885" s="301"/>
      <c r="BG885" s="304"/>
    </row>
    <row r="886" spans="2:60" ht="28.15" hidden="1" customHeight="1" thickBot="1">
      <c r="B886" s="29"/>
      <c r="C886" s="266"/>
      <c r="D886" s="57"/>
      <c r="E886" s="56"/>
      <c r="F886" s="56"/>
      <c r="G886" s="55"/>
      <c r="H886" s="258"/>
      <c r="I886" s="262"/>
      <c r="J886" s="262"/>
      <c r="K886" s="262"/>
      <c r="L886" s="52" t="s">
        <v>53</v>
      </c>
      <c r="M886" s="51"/>
      <c r="N886" s="52" t="s">
        <v>52</v>
      </c>
      <c r="O886" s="51"/>
      <c r="P886" s="52" t="s">
        <v>51</v>
      </c>
      <c r="Q886" s="51"/>
      <c r="R886" s="52" t="s">
        <v>50</v>
      </c>
      <c r="S886" s="51"/>
      <c r="T886" s="52">
        <v>20</v>
      </c>
      <c r="U886" s="51"/>
      <c r="V886" s="52" t="s">
        <v>49</v>
      </c>
      <c r="W886" s="51"/>
      <c r="X886" s="52" t="s">
        <v>48</v>
      </c>
      <c r="Y886" s="51"/>
      <c r="Z886" s="52" t="s">
        <v>47</v>
      </c>
      <c r="AA886" s="51"/>
      <c r="AB886" s="54" t="s">
        <v>46</v>
      </c>
      <c r="AC886" s="53"/>
      <c r="AD886" s="52" t="s">
        <v>45</v>
      </c>
      <c r="AE886" s="51"/>
      <c r="AF886" s="50"/>
      <c r="AG886" s="51"/>
      <c r="AH886" s="50"/>
      <c r="AI886" s="49"/>
      <c r="AJ886" s="251"/>
      <c r="AK886" s="254"/>
      <c r="AL886" s="48"/>
      <c r="AM886" s="7"/>
      <c r="AN886" s="7"/>
      <c r="AO886" s="240"/>
      <c r="AP886" s="231"/>
      <c r="AQ886" s="234"/>
      <c r="AR886" s="237"/>
      <c r="AS886" s="231"/>
      <c r="AT886" s="234"/>
      <c r="AU886" s="237"/>
      <c r="AV886" s="231"/>
      <c r="AW886" s="234"/>
      <c r="AX886" s="237"/>
      <c r="AY886" s="231"/>
      <c r="AZ886" s="234"/>
      <c r="BA886" s="237"/>
      <c r="BB886" s="231"/>
      <c r="BC886" s="234"/>
      <c r="BD886" s="299"/>
      <c r="BE886" s="302"/>
      <c r="BF886" s="302"/>
      <c r="BG886" s="305"/>
    </row>
    <row r="887" spans="2:60" ht="28.15" hidden="1" customHeight="1">
      <c r="B887" s="29"/>
      <c r="C887" s="263">
        <v>3</v>
      </c>
      <c r="D887" s="47"/>
      <c r="E887" s="46"/>
      <c r="F887" s="46"/>
      <c r="G887" s="45"/>
      <c r="H887" s="255"/>
      <c r="I887" s="259"/>
      <c r="J887" s="259"/>
      <c r="K887" s="259"/>
      <c r="L887" s="42" t="s">
        <v>82</v>
      </c>
      <c r="M887" s="41"/>
      <c r="N887" s="42" t="s">
        <v>81</v>
      </c>
      <c r="O887" s="41"/>
      <c r="P887" s="42" t="s">
        <v>80</v>
      </c>
      <c r="Q887" s="41"/>
      <c r="R887" s="42" t="s">
        <v>79</v>
      </c>
      <c r="S887" s="41"/>
      <c r="T887" s="42" t="s">
        <v>78</v>
      </c>
      <c r="U887" s="41"/>
      <c r="V887" s="42" t="s">
        <v>77</v>
      </c>
      <c r="W887" s="41"/>
      <c r="X887" s="42" t="s">
        <v>76</v>
      </c>
      <c r="Y887" s="41"/>
      <c r="Z887" s="42" t="s">
        <v>75</v>
      </c>
      <c r="AA887" s="41"/>
      <c r="AB887" s="44" t="s">
        <v>74</v>
      </c>
      <c r="AC887" s="43"/>
      <c r="AD887" s="42" t="s">
        <v>73</v>
      </c>
      <c r="AE887" s="41"/>
      <c r="AF887" s="40"/>
      <c r="AG887" s="41"/>
      <c r="AH887" s="40"/>
      <c r="AI887" s="39"/>
      <c r="AJ887" s="245"/>
      <c r="AK887" s="245"/>
      <c r="AL887" s="38"/>
      <c r="AM887" s="7"/>
      <c r="AN887" s="7"/>
      <c r="AO887" s="238">
        <f>SUMPRODUCT(LEN($M887:$AE890)-LEN(SUBSTITUTE($M887:$AE890,"A", "")))</f>
        <v>0</v>
      </c>
      <c r="AP887" s="229">
        <f>SUMPRODUCT(LEN($AH887:$AH890)-LEN(SUBSTITUTE($AH887:$AH890,"A", "")))</f>
        <v>0</v>
      </c>
      <c r="AQ887" s="232">
        <f>SUMPRODUCT(LEN($AG887:$AG890)-LEN(SUBSTITUTE($AG887:$AG890,"A", "")))</f>
        <v>0</v>
      </c>
      <c r="AR887" s="235">
        <f>SUMPRODUCT(LEN($M887:$AE890)-LEN(SUBSTITUTE($M887:$AE890,"S", "")))</f>
        <v>0</v>
      </c>
      <c r="AS887" s="229">
        <f>SUMPRODUCT(LEN($AH887:$AH890)-LEN(SUBSTITUTE($AH887:$AH890,"S", "")))</f>
        <v>0</v>
      </c>
      <c r="AT887" s="232">
        <f>SUMPRODUCT(LEN($AG887:$AG890)-LEN(SUBSTITUTE($AG887:$AG890,"S", "")))</f>
        <v>0</v>
      </c>
      <c r="AU887" s="235">
        <f>SUMPRODUCT(LEN($M887:$AE890)-LEN(SUBSTITUTE($M887:$AE890,"F", "")))</f>
        <v>0</v>
      </c>
      <c r="AV887" s="229">
        <f>SUMPRODUCT(LEN($AH887:$AH890)-LEN(SUBSTITUTE($AH887:$AH890,"F", "")))</f>
        <v>0</v>
      </c>
      <c r="AW887" s="232">
        <f>SUMPRODUCT(LEN($AG887:$AG890)-LEN(SUBSTITUTE($AG887:$AG890,"F", "")))</f>
        <v>0</v>
      </c>
      <c r="AX887" s="235">
        <f>SUMPRODUCT(LEN($M887:$AE890)-LEN(SUBSTITUTE($M887:$AE890,"G", "")))</f>
        <v>0</v>
      </c>
      <c r="AY887" s="229">
        <f>SUMPRODUCT(LEN($AH887:$AH890)-LEN(SUBSTITUTE($AH887:$AH890,"G", "")))</f>
        <v>0</v>
      </c>
      <c r="AZ887" s="232">
        <f>SUMPRODUCT(LEN($AG887:$AG890)-LEN(SUBSTITUTE($AG887:$AG890,"G", "")))</f>
        <v>0</v>
      </c>
      <c r="BA887" s="235">
        <f>SUMPRODUCT(LEN($M887:$AE890)-LEN(SUBSTITUTE($M887:$AE890,"M", "")))</f>
        <v>0</v>
      </c>
      <c r="BB887" s="229">
        <f>SUMPRODUCT(LEN($AH887:$AH890)-LEN(SUBSTITUTE($AH887:$AH890,"M", "")))</f>
        <v>0</v>
      </c>
      <c r="BC887" s="232">
        <f>SUMPRODUCT(LEN($AG887:$AG890)-LEN(SUBSTITUTE($AG887:$AG890,"M", "")))</f>
        <v>0</v>
      </c>
      <c r="BD887" s="297">
        <f>SUMPRODUCT(LEN($AI887:$AI890)-LEN(SUBSTITUTE($AI887:$AI890,"S", "")))</f>
        <v>0</v>
      </c>
      <c r="BE887" s="300">
        <f>SUMPRODUCT(LEN($AI887:$AI890)-LEN(SUBSTITUTE($AI887:$AI890,"F", "")))</f>
        <v>0</v>
      </c>
      <c r="BF887" s="300">
        <f>SUMPRODUCT(LEN($AI887:$AI890)-LEN(SUBSTITUTE($AI887:$AI890,"G", "")))</f>
        <v>0</v>
      </c>
      <c r="BG887" s="303">
        <f>SUMPRODUCT(LEN($AI887:$AI890)-LEN(SUBSTITUTE($AI887:$AI890,"M", "")))</f>
        <v>0</v>
      </c>
    </row>
    <row r="888" spans="2:60" ht="28.15" hidden="1" customHeight="1" thickBot="1">
      <c r="B888" s="29"/>
      <c r="C888" s="264"/>
      <c r="D888" s="37"/>
      <c r="E888" s="36"/>
      <c r="F888" s="36"/>
      <c r="G888" s="35"/>
      <c r="H888" s="256"/>
      <c r="I888" s="260"/>
      <c r="J888" s="260"/>
      <c r="K888" s="260"/>
      <c r="L888" s="32" t="s">
        <v>72</v>
      </c>
      <c r="M888" s="31"/>
      <c r="N888" s="32" t="s">
        <v>71</v>
      </c>
      <c r="O888" s="31"/>
      <c r="P888" s="32" t="s">
        <v>70</v>
      </c>
      <c r="Q888" s="31"/>
      <c r="R888" s="32" t="s">
        <v>69</v>
      </c>
      <c r="S888" s="31"/>
      <c r="T888" s="32" t="s">
        <v>68</v>
      </c>
      <c r="U888" s="31"/>
      <c r="V888" s="32" t="s">
        <v>67</v>
      </c>
      <c r="W888" s="31"/>
      <c r="X888" s="32" t="s">
        <v>66</v>
      </c>
      <c r="Y888" s="31"/>
      <c r="Z888" s="32" t="s">
        <v>65</v>
      </c>
      <c r="AA888" s="31"/>
      <c r="AB888" s="34" t="s">
        <v>64</v>
      </c>
      <c r="AC888" s="33"/>
      <c r="AD888" s="32" t="s">
        <v>63</v>
      </c>
      <c r="AE888" s="31"/>
      <c r="AF888" s="30"/>
      <c r="AG888" s="31"/>
      <c r="AH888" s="30"/>
      <c r="AI888" s="20"/>
      <c r="AJ888" s="246"/>
      <c r="AK888" s="246"/>
      <c r="AL888" s="19"/>
      <c r="AM888" s="7"/>
      <c r="AN888" s="7"/>
      <c r="AO888" s="239"/>
      <c r="AP888" s="230"/>
      <c r="AQ888" s="233"/>
      <c r="AR888" s="236"/>
      <c r="AS888" s="230"/>
      <c r="AT888" s="233"/>
      <c r="AU888" s="236"/>
      <c r="AV888" s="230"/>
      <c r="AW888" s="233"/>
      <c r="AX888" s="236"/>
      <c r="AY888" s="230"/>
      <c r="AZ888" s="233"/>
      <c r="BA888" s="236"/>
      <c r="BB888" s="230"/>
      <c r="BC888" s="233"/>
      <c r="BD888" s="298"/>
      <c r="BE888" s="301"/>
      <c r="BF888" s="301"/>
      <c r="BG888" s="304"/>
    </row>
    <row r="889" spans="2:60" ht="28.15" hidden="1" customHeight="1">
      <c r="B889" s="29"/>
      <c r="C889" s="265"/>
      <c r="D889" s="28"/>
      <c r="E889" s="27"/>
      <c r="F889" s="27"/>
      <c r="G889" s="26"/>
      <c r="H889" s="257"/>
      <c r="I889" s="261"/>
      <c r="J889" s="261"/>
      <c r="K889" s="261"/>
      <c r="L889" s="23" t="s">
        <v>62</v>
      </c>
      <c r="M889" s="22"/>
      <c r="N889" s="23" t="s">
        <v>61</v>
      </c>
      <c r="O889" s="22"/>
      <c r="P889" s="23" t="s">
        <v>60</v>
      </c>
      <c r="Q889" s="22"/>
      <c r="R889" s="23" t="s">
        <v>59</v>
      </c>
      <c r="S889" s="22"/>
      <c r="T889" s="23" t="s">
        <v>58</v>
      </c>
      <c r="U889" s="22"/>
      <c r="V889" s="23" t="s">
        <v>57</v>
      </c>
      <c r="W889" s="22"/>
      <c r="X889" s="23" t="s">
        <v>56</v>
      </c>
      <c r="Y889" s="22"/>
      <c r="Z889" s="23" t="s">
        <v>55</v>
      </c>
      <c r="AA889" s="22"/>
      <c r="AB889" s="25" t="s">
        <v>54</v>
      </c>
      <c r="AC889" s="24"/>
      <c r="AD889" s="23">
        <v>39</v>
      </c>
      <c r="AE889" s="22"/>
      <c r="AF889" s="21"/>
      <c r="AG889" s="22"/>
      <c r="AH889" s="21"/>
      <c r="AI889" s="20"/>
      <c r="AJ889" s="246"/>
      <c r="AK889" s="246"/>
      <c r="AL889" s="19"/>
      <c r="AM889" s="7"/>
      <c r="AN889" s="7"/>
      <c r="AO889" s="239"/>
      <c r="AP889" s="230"/>
      <c r="AQ889" s="233"/>
      <c r="AR889" s="236"/>
      <c r="AS889" s="230"/>
      <c r="AT889" s="233"/>
      <c r="AU889" s="236"/>
      <c r="AV889" s="230"/>
      <c r="AW889" s="233"/>
      <c r="AX889" s="236"/>
      <c r="AY889" s="230"/>
      <c r="AZ889" s="233"/>
      <c r="BA889" s="236"/>
      <c r="BB889" s="230"/>
      <c r="BC889" s="233"/>
      <c r="BD889" s="298"/>
      <c r="BE889" s="301"/>
      <c r="BF889" s="301"/>
      <c r="BG889" s="304"/>
    </row>
    <row r="890" spans="2:60" ht="28.15" hidden="1" customHeight="1" thickBot="1">
      <c r="B890" s="18"/>
      <c r="C890" s="271"/>
      <c r="D890" s="17"/>
      <c r="E890" s="16"/>
      <c r="F890" s="16"/>
      <c r="G890" s="15"/>
      <c r="H890" s="258"/>
      <c r="I890" s="272"/>
      <c r="J890" s="272"/>
      <c r="K890" s="272"/>
      <c r="L890" s="12" t="s">
        <v>53</v>
      </c>
      <c r="M890" s="11"/>
      <c r="N890" s="12" t="s">
        <v>52</v>
      </c>
      <c r="O890" s="11"/>
      <c r="P890" s="12" t="s">
        <v>51</v>
      </c>
      <c r="Q890" s="11"/>
      <c r="R890" s="12" t="s">
        <v>50</v>
      </c>
      <c r="S890" s="11"/>
      <c r="T890" s="12">
        <v>20</v>
      </c>
      <c r="U890" s="11"/>
      <c r="V890" s="12" t="s">
        <v>49</v>
      </c>
      <c r="W890" s="11"/>
      <c r="X890" s="12" t="s">
        <v>48</v>
      </c>
      <c r="Y890" s="11"/>
      <c r="Z890" s="12" t="s">
        <v>47</v>
      </c>
      <c r="AA890" s="11"/>
      <c r="AB890" s="14" t="s">
        <v>46</v>
      </c>
      <c r="AC890" s="13"/>
      <c r="AD890" s="12" t="s">
        <v>45</v>
      </c>
      <c r="AE890" s="11"/>
      <c r="AF890" s="10"/>
      <c r="AG890" s="11"/>
      <c r="AH890" s="10"/>
      <c r="AI890" s="9"/>
      <c r="AJ890" s="247"/>
      <c r="AK890" s="247"/>
      <c r="AL890" s="8"/>
      <c r="AM890" s="7"/>
      <c r="AN890" s="7"/>
      <c r="AO890" s="240"/>
      <c r="AP890" s="231"/>
      <c r="AQ890" s="234"/>
      <c r="AR890" s="237"/>
      <c r="AS890" s="231"/>
      <c r="AT890" s="234"/>
      <c r="AU890" s="237"/>
      <c r="AV890" s="231"/>
      <c r="AW890" s="234"/>
      <c r="AX890" s="237"/>
      <c r="AY890" s="231"/>
      <c r="AZ890" s="234"/>
      <c r="BA890" s="237"/>
      <c r="BB890" s="231"/>
      <c r="BC890" s="234"/>
      <c r="BD890" s="299"/>
      <c r="BE890" s="302"/>
      <c r="BF890" s="302"/>
      <c r="BG890" s="305"/>
    </row>
    <row r="891" spans="2:60" ht="85.9" hidden="1" customHeight="1" thickBot="1">
      <c r="B891" s="94" t="s">
        <v>119</v>
      </c>
      <c r="C891" s="83" t="s">
        <v>118</v>
      </c>
      <c r="D891" s="88" t="s">
        <v>117</v>
      </c>
      <c r="E891" s="93" t="s">
        <v>116</v>
      </c>
      <c r="F891" s="92"/>
      <c r="G891" s="91"/>
      <c r="H891" s="90" t="s">
        <v>115</v>
      </c>
      <c r="I891" s="88" t="s">
        <v>43</v>
      </c>
      <c r="J891" s="88" t="s">
        <v>114</v>
      </c>
      <c r="K891" s="88" t="s">
        <v>44</v>
      </c>
      <c r="L891" s="227" t="s">
        <v>113</v>
      </c>
      <c r="M891" s="270"/>
      <c r="N891" s="227" t="s">
        <v>112</v>
      </c>
      <c r="O891" s="270"/>
      <c r="P891" s="227" t="s">
        <v>112</v>
      </c>
      <c r="Q891" s="228"/>
      <c r="R891" s="227" t="s">
        <v>112</v>
      </c>
      <c r="S891" s="228"/>
      <c r="T891" s="227" t="s">
        <v>112</v>
      </c>
      <c r="U891" s="228"/>
      <c r="V891" s="227" t="s">
        <v>112</v>
      </c>
      <c r="W891" s="228"/>
      <c r="X891" s="227" t="s">
        <v>112</v>
      </c>
      <c r="Y891" s="228"/>
      <c r="Z891" s="227" t="s">
        <v>112</v>
      </c>
      <c r="AA891" s="228"/>
      <c r="AB891" s="227" t="s">
        <v>112</v>
      </c>
      <c r="AC891" s="228"/>
      <c r="AD891" s="227" t="s">
        <v>112</v>
      </c>
      <c r="AE891" s="228"/>
      <c r="AF891" s="244" t="s">
        <v>111</v>
      </c>
      <c r="AG891" s="228"/>
      <c r="AH891" s="90" t="s">
        <v>110</v>
      </c>
      <c r="AI891" s="89" t="s">
        <v>109</v>
      </c>
      <c r="AJ891" s="88" t="s">
        <v>108</v>
      </c>
      <c r="AK891" s="88" t="s">
        <v>107</v>
      </c>
      <c r="AL891" s="87" t="s">
        <v>106</v>
      </c>
      <c r="AM891" s="86"/>
      <c r="AN891" s="86"/>
      <c r="AO891" s="84" t="s">
        <v>105</v>
      </c>
      <c r="AP891" s="83" t="s">
        <v>104</v>
      </c>
      <c r="AQ891" s="82" t="s">
        <v>103</v>
      </c>
      <c r="AR891" s="84" t="s">
        <v>102</v>
      </c>
      <c r="AS891" s="83" t="s">
        <v>101</v>
      </c>
      <c r="AT891" s="82" t="s">
        <v>100</v>
      </c>
      <c r="AU891" s="84" t="s">
        <v>99</v>
      </c>
      <c r="AV891" s="83" t="s">
        <v>98</v>
      </c>
      <c r="AW891" s="85" t="s">
        <v>97</v>
      </c>
      <c r="AX891" s="84" t="s">
        <v>96</v>
      </c>
      <c r="AY891" s="83" t="s">
        <v>95</v>
      </c>
      <c r="AZ891" s="82" t="s">
        <v>94</v>
      </c>
      <c r="BA891" s="84" t="s">
        <v>93</v>
      </c>
      <c r="BB891" s="83" t="s">
        <v>92</v>
      </c>
      <c r="BC891" s="82" t="s">
        <v>91</v>
      </c>
      <c r="BD891" s="81" t="s">
        <v>90</v>
      </c>
      <c r="BE891" s="80" t="s">
        <v>89</v>
      </c>
      <c r="BF891" s="80" t="s">
        <v>88</v>
      </c>
      <c r="BG891" s="79" t="s">
        <v>87</v>
      </c>
    </row>
    <row r="892" spans="2:60" ht="48" hidden="1" thickBot="1">
      <c r="B892" s="78" t="s">
        <v>86</v>
      </c>
      <c r="C892" s="77"/>
      <c r="D892" s="76"/>
      <c r="E892" s="267"/>
      <c r="F892" s="268"/>
      <c r="G892" s="269"/>
      <c r="H892" s="75" t="s">
        <v>85</v>
      </c>
      <c r="I892" s="74"/>
      <c r="J892" s="74"/>
      <c r="K892" s="73"/>
      <c r="L892" s="72"/>
      <c r="M892" s="68"/>
      <c r="N892" s="72"/>
      <c r="O892" s="68"/>
      <c r="P892" s="72"/>
      <c r="Q892" s="68"/>
      <c r="R892" s="72"/>
      <c r="S892" s="68"/>
      <c r="T892" s="72"/>
      <c r="U892" s="68"/>
      <c r="V892" s="72"/>
      <c r="W892" s="68"/>
      <c r="X892" s="72"/>
      <c r="Y892" s="68"/>
      <c r="Z892" s="72"/>
      <c r="AA892" s="71"/>
      <c r="AB892" s="70"/>
      <c r="AC892" s="70"/>
      <c r="AD892" s="70"/>
      <c r="AE892" s="70"/>
      <c r="AF892" s="69" t="s">
        <v>84</v>
      </c>
      <c r="AG892" s="68"/>
      <c r="AH892" s="68"/>
      <c r="AI892" s="68"/>
      <c r="AJ892" s="67"/>
      <c r="AK892" s="67"/>
      <c r="AL892" s="66"/>
      <c r="AM892" s="65"/>
      <c r="AN892" s="65"/>
      <c r="AO892" s="64">
        <f t="shared" ref="AO892:BG892" si="63">SUM(AO893:AO904)</f>
        <v>0</v>
      </c>
      <c r="AP892" s="63">
        <f t="shared" si="63"/>
        <v>0</v>
      </c>
      <c r="AQ892" s="62">
        <f t="shared" si="63"/>
        <v>0</v>
      </c>
      <c r="AR892" s="64">
        <f t="shared" si="63"/>
        <v>0</v>
      </c>
      <c r="AS892" s="63">
        <f t="shared" si="63"/>
        <v>0</v>
      </c>
      <c r="AT892" s="62">
        <f t="shared" si="63"/>
        <v>0</v>
      </c>
      <c r="AU892" s="64">
        <f t="shared" si="63"/>
        <v>0</v>
      </c>
      <c r="AV892" s="63">
        <f t="shared" si="63"/>
        <v>0</v>
      </c>
      <c r="AW892" s="62">
        <f t="shared" si="63"/>
        <v>0</v>
      </c>
      <c r="AX892" s="64">
        <f t="shared" si="63"/>
        <v>0</v>
      </c>
      <c r="AY892" s="63">
        <f t="shared" si="63"/>
        <v>0</v>
      </c>
      <c r="AZ892" s="62">
        <f t="shared" si="63"/>
        <v>0</v>
      </c>
      <c r="BA892" s="64">
        <f t="shared" si="63"/>
        <v>0</v>
      </c>
      <c r="BB892" s="63">
        <f t="shared" si="63"/>
        <v>0</v>
      </c>
      <c r="BC892" s="62">
        <f t="shared" si="63"/>
        <v>0</v>
      </c>
      <c r="BD892" s="61">
        <f t="shared" si="63"/>
        <v>0</v>
      </c>
      <c r="BE892" s="60">
        <f t="shared" si="63"/>
        <v>0</v>
      </c>
      <c r="BF892" s="60">
        <f t="shared" si="63"/>
        <v>0</v>
      </c>
      <c r="BG892" s="59">
        <f t="shared" si="63"/>
        <v>0</v>
      </c>
      <c r="BH892" s="58" t="s">
        <v>83</v>
      </c>
    </row>
    <row r="893" spans="2:60" ht="28.15" hidden="1" customHeight="1">
      <c r="B893" s="29"/>
      <c r="C893" s="263">
        <v>1</v>
      </c>
      <c r="D893" s="47"/>
      <c r="E893" s="46"/>
      <c r="F893" s="46"/>
      <c r="G893" s="45"/>
      <c r="H893" s="255"/>
      <c r="I893" s="259"/>
      <c r="J893" s="259"/>
      <c r="K893" s="259"/>
      <c r="L893" s="42" t="s">
        <v>82</v>
      </c>
      <c r="M893" s="41"/>
      <c r="N893" s="42" t="s">
        <v>81</v>
      </c>
      <c r="O893" s="41"/>
      <c r="P893" s="42" t="s">
        <v>80</v>
      </c>
      <c r="Q893" s="41"/>
      <c r="R893" s="42" t="s">
        <v>79</v>
      </c>
      <c r="S893" s="41"/>
      <c r="T893" s="42" t="s">
        <v>78</v>
      </c>
      <c r="U893" s="41"/>
      <c r="V893" s="42" t="s">
        <v>77</v>
      </c>
      <c r="W893" s="41"/>
      <c r="X893" s="42" t="s">
        <v>76</v>
      </c>
      <c r="Y893" s="41"/>
      <c r="Z893" s="42" t="s">
        <v>75</v>
      </c>
      <c r="AA893" s="41"/>
      <c r="AB893" s="44" t="s">
        <v>74</v>
      </c>
      <c r="AC893" s="43"/>
      <c r="AD893" s="42" t="s">
        <v>73</v>
      </c>
      <c r="AE893" s="41"/>
      <c r="AF893" s="40"/>
      <c r="AG893" s="41"/>
      <c r="AH893" s="40"/>
      <c r="AI893" s="39"/>
      <c r="AJ893" s="245"/>
      <c r="AK893" s="245"/>
      <c r="AL893" s="38"/>
      <c r="AM893" s="7"/>
      <c r="AN893" s="7"/>
      <c r="AO893" s="238">
        <f>SUMPRODUCT(LEN($M893:$AE896)-LEN(SUBSTITUTE($M893:$AE896,"A", "")))</f>
        <v>0</v>
      </c>
      <c r="AP893" s="229">
        <f>SUMPRODUCT(LEN($AH893:$AH896)-LEN(SUBSTITUTE($AH893:$AH896,"A", "")))</f>
        <v>0</v>
      </c>
      <c r="AQ893" s="232">
        <f>SUMPRODUCT(LEN($AG893:$AG896)-LEN(SUBSTITUTE($AG893:$AG896,"A", "")))</f>
        <v>0</v>
      </c>
      <c r="AR893" s="235">
        <f>SUMPRODUCT(LEN($M893:$AE896)-LEN(SUBSTITUTE($M893:$AE896,"S", "")))</f>
        <v>0</v>
      </c>
      <c r="AS893" s="229">
        <f>SUMPRODUCT(LEN($AH893:$AH896)-LEN(SUBSTITUTE($AH893:$AH896,"S", "")))</f>
        <v>0</v>
      </c>
      <c r="AT893" s="232">
        <f>SUMPRODUCT(LEN($AG893:$AG896)-LEN(SUBSTITUTE($AG893:$AG896,"S", "")))</f>
        <v>0</v>
      </c>
      <c r="AU893" s="235">
        <f>SUMPRODUCT(LEN($M893:$AE896)-LEN(SUBSTITUTE($M893:$AE896,"F", "")))</f>
        <v>0</v>
      </c>
      <c r="AV893" s="229">
        <f>SUMPRODUCT(LEN($AH893:$AH896)-LEN(SUBSTITUTE($AH893:$AH896,"F", "")))</f>
        <v>0</v>
      </c>
      <c r="AW893" s="232">
        <f>SUMPRODUCT(LEN($AG893:$AG896)-LEN(SUBSTITUTE($AG893:$AG896,"F", "")))</f>
        <v>0</v>
      </c>
      <c r="AX893" s="235">
        <f>SUMPRODUCT(LEN($M893:$AE896)-LEN(SUBSTITUTE($M893:$AE896,"G", "")))</f>
        <v>0</v>
      </c>
      <c r="AY893" s="229">
        <f>SUMPRODUCT(LEN($AH893:$AH896)-LEN(SUBSTITUTE($AH893:$AH896,"G", "")))</f>
        <v>0</v>
      </c>
      <c r="AZ893" s="232">
        <f>SUMPRODUCT(LEN($AG893:$AG896)-LEN(SUBSTITUTE($AG893:$AG896,"G", "")))</f>
        <v>0</v>
      </c>
      <c r="BA893" s="235">
        <f>SUMPRODUCT(LEN($M893:$AE896)-LEN(SUBSTITUTE($M893:$AE896,"M", "")))</f>
        <v>0</v>
      </c>
      <c r="BB893" s="229">
        <f>SUMPRODUCT(LEN($AH893:$AH896)-LEN(SUBSTITUTE($AH893:$AH896,"M", "")))</f>
        <v>0</v>
      </c>
      <c r="BC893" s="232">
        <f>SUMPRODUCT(LEN($AG893:$AG896)-LEN(SUBSTITUTE($AG893:$AG896,"M", "")))</f>
        <v>0</v>
      </c>
      <c r="BD893" s="297">
        <f>SUMPRODUCT(LEN($AI893:$AI896)-LEN(SUBSTITUTE($AI893:$AI896,"S", "")))</f>
        <v>0</v>
      </c>
      <c r="BE893" s="300">
        <f>SUMPRODUCT(LEN($AI893:$AI896)-LEN(SUBSTITUTE($AI893:$AI896,"F", "")))</f>
        <v>0</v>
      </c>
      <c r="BF893" s="300">
        <f>SUMPRODUCT(LEN($AI893:$AI896)-LEN(SUBSTITUTE($AI893:$AI896,"G", "")))</f>
        <v>0</v>
      </c>
      <c r="BG893" s="303">
        <f>SUMPRODUCT(LEN($AI893:$AI896)-LEN(SUBSTITUTE($AI893:$AI896,"M", "")))</f>
        <v>0</v>
      </c>
    </row>
    <row r="894" spans="2:60" ht="28.15" hidden="1" customHeight="1" thickBot="1">
      <c r="B894" s="29"/>
      <c r="C894" s="264"/>
      <c r="D894" s="37"/>
      <c r="E894" s="36"/>
      <c r="F894" s="36"/>
      <c r="G894" s="35"/>
      <c r="H894" s="256"/>
      <c r="I894" s="260"/>
      <c r="J894" s="260"/>
      <c r="K894" s="260"/>
      <c r="L894" s="32" t="s">
        <v>72</v>
      </c>
      <c r="M894" s="31"/>
      <c r="N894" s="32" t="s">
        <v>71</v>
      </c>
      <c r="O894" s="31"/>
      <c r="P894" s="32" t="s">
        <v>70</v>
      </c>
      <c r="Q894" s="31"/>
      <c r="R894" s="32" t="s">
        <v>69</v>
      </c>
      <c r="S894" s="31"/>
      <c r="T894" s="32" t="s">
        <v>68</v>
      </c>
      <c r="U894" s="31"/>
      <c r="V894" s="32" t="s">
        <v>67</v>
      </c>
      <c r="W894" s="31"/>
      <c r="X894" s="32" t="s">
        <v>66</v>
      </c>
      <c r="Y894" s="31"/>
      <c r="Z894" s="32" t="s">
        <v>65</v>
      </c>
      <c r="AA894" s="31"/>
      <c r="AB894" s="34" t="s">
        <v>64</v>
      </c>
      <c r="AC894" s="33"/>
      <c r="AD894" s="32" t="s">
        <v>63</v>
      </c>
      <c r="AE894" s="31"/>
      <c r="AF894" s="30"/>
      <c r="AG894" s="31"/>
      <c r="AH894" s="30"/>
      <c r="AI894" s="20"/>
      <c r="AJ894" s="246"/>
      <c r="AK894" s="246"/>
      <c r="AL894" s="19"/>
      <c r="AM894" s="7"/>
      <c r="AN894" s="7"/>
      <c r="AO894" s="239"/>
      <c r="AP894" s="230"/>
      <c r="AQ894" s="233"/>
      <c r="AR894" s="236"/>
      <c r="AS894" s="230"/>
      <c r="AT894" s="233"/>
      <c r="AU894" s="236"/>
      <c r="AV894" s="230"/>
      <c r="AW894" s="233"/>
      <c r="AX894" s="236"/>
      <c r="AY894" s="230"/>
      <c r="AZ894" s="233"/>
      <c r="BA894" s="236"/>
      <c r="BB894" s="230"/>
      <c r="BC894" s="233"/>
      <c r="BD894" s="298"/>
      <c r="BE894" s="301"/>
      <c r="BF894" s="301"/>
      <c r="BG894" s="304"/>
    </row>
    <row r="895" spans="2:60" ht="28.15" hidden="1" customHeight="1">
      <c r="B895" s="29"/>
      <c r="C895" s="265"/>
      <c r="D895" s="28"/>
      <c r="E895" s="27"/>
      <c r="F895" s="27"/>
      <c r="G895" s="26"/>
      <c r="H895" s="257"/>
      <c r="I895" s="261"/>
      <c r="J895" s="261"/>
      <c r="K895" s="261"/>
      <c r="L895" s="23" t="s">
        <v>62</v>
      </c>
      <c r="M895" s="22"/>
      <c r="N895" s="23" t="s">
        <v>61</v>
      </c>
      <c r="O895" s="22"/>
      <c r="P895" s="23" t="s">
        <v>60</v>
      </c>
      <c r="Q895" s="22"/>
      <c r="R895" s="23" t="s">
        <v>59</v>
      </c>
      <c r="S895" s="22"/>
      <c r="T895" s="23" t="s">
        <v>58</v>
      </c>
      <c r="U895" s="22"/>
      <c r="V895" s="23" t="s">
        <v>57</v>
      </c>
      <c r="W895" s="22"/>
      <c r="X895" s="23" t="s">
        <v>56</v>
      </c>
      <c r="Y895" s="22"/>
      <c r="Z895" s="23" t="s">
        <v>55</v>
      </c>
      <c r="AA895" s="22"/>
      <c r="AB895" s="25" t="s">
        <v>54</v>
      </c>
      <c r="AC895" s="24"/>
      <c r="AD895" s="23">
        <v>39</v>
      </c>
      <c r="AE895" s="22"/>
      <c r="AF895" s="21"/>
      <c r="AG895" s="22"/>
      <c r="AH895" s="21"/>
      <c r="AI895" s="20"/>
      <c r="AJ895" s="246"/>
      <c r="AK895" s="246"/>
      <c r="AL895" s="19"/>
      <c r="AM895" s="7"/>
      <c r="AN895" s="7"/>
      <c r="AO895" s="239"/>
      <c r="AP895" s="230"/>
      <c r="AQ895" s="233"/>
      <c r="AR895" s="236"/>
      <c r="AS895" s="230"/>
      <c r="AT895" s="233"/>
      <c r="AU895" s="236"/>
      <c r="AV895" s="230"/>
      <c r="AW895" s="233"/>
      <c r="AX895" s="236"/>
      <c r="AY895" s="230"/>
      <c r="AZ895" s="233"/>
      <c r="BA895" s="236"/>
      <c r="BB895" s="230"/>
      <c r="BC895" s="233"/>
      <c r="BD895" s="298"/>
      <c r="BE895" s="301"/>
      <c r="BF895" s="301"/>
      <c r="BG895" s="304"/>
    </row>
    <row r="896" spans="2:60" ht="28.15" hidden="1" customHeight="1" thickBot="1">
      <c r="B896" s="29"/>
      <c r="C896" s="266"/>
      <c r="D896" s="57"/>
      <c r="E896" s="56"/>
      <c r="F896" s="56"/>
      <c r="G896" s="55"/>
      <c r="H896" s="258"/>
      <c r="I896" s="262"/>
      <c r="J896" s="262"/>
      <c r="K896" s="262"/>
      <c r="L896" s="52" t="s">
        <v>53</v>
      </c>
      <c r="M896" s="51"/>
      <c r="N896" s="52" t="s">
        <v>52</v>
      </c>
      <c r="O896" s="51"/>
      <c r="P896" s="52" t="s">
        <v>51</v>
      </c>
      <c r="Q896" s="51"/>
      <c r="R896" s="52" t="s">
        <v>50</v>
      </c>
      <c r="S896" s="51"/>
      <c r="T896" s="52">
        <v>20</v>
      </c>
      <c r="U896" s="51"/>
      <c r="V896" s="52" t="s">
        <v>49</v>
      </c>
      <c r="W896" s="51"/>
      <c r="X896" s="52" t="s">
        <v>48</v>
      </c>
      <c r="Y896" s="51"/>
      <c r="Z896" s="52" t="s">
        <v>47</v>
      </c>
      <c r="AA896" s="51"/>
      <c r="AB896" s="54" t="s">
        <v>46</v>
      </c>
      <c r="AC896" s="53"/>
      <c r="AD896" s="52" t="s">
        <v>45</v>
      </c>
      <c r="AE896" s="51"/>
      <c r="AF896" s="50"/>
      <c r="AG896" s="51"/>
      <c r="AH896" s="50"/>
      <c r="AI896" s="49"/>
      <c r="AJ896" s="248"/>
      <c r="AK896" s="248"/>
      <c r="AL896" s="48"/>
      <c r="AM896" s="7"/>
      <c r="AN896" s="7"/>
      <c r="AO896" s="240"/>
      <c r="AP896" s="231"/>
      <c r="AQ896" s="234"/>
      <c r="AR896" s="237"/>
      <c r="AS896" s="231"/>
      <c r="AT896" s="234"/>
      <c r="AU896" s="237"/>
      <c r="AV896" s="231"/>
      <c r="AW896" s="234"/>
      <c r="AX896" s="237"/>
      <c r="AY896" s="231"/>
      <c r="AZ896" s="234"/>
      <c r="BA896" s="237"/>
      <c r="BB896" s="231"/>
      <c r="BC896" s="234"/>
      <c r="BD896" s="299"/>
      <c r="BE896" s="302"/>
      <c r="BF896" s="302"/>
      <c r="BG896" s="305"/>
    </row>
    <row r="897" spans="2:59" ht="28.15" hidden="1" customHeight="1">
      <c r="B897" s="29"/>
      <c r="C897" s="263">
        <v>2</v>
      </c>
      <c r="D897" s="47"/>
      <c r="E897" s="46"/>
      <c r="F897" s="46"/>
      <c r="G897" s="45"/>
      <c r="H897" s="255"/>
      <c r="I897" s="259"/>
      <c r="J897" s="259"/>
      <c r="K897" s="259"/>
      <c r="L897" s="42" t="s">
        <v>82</v>
      </c>
      <c r="M897" s="41"/>
      <c r="N897" s="42" t="s">
        <v>81</v>
      </c>
      <c r="O897" s="41"/>
      <c r="P897" s="42" t="s">
        <v>80</v>
      </c>
      <c r="Q897" s="41"/>
      <c r="R897" s="42" t="s">
        <v>79</v>
      </c>
      <c r="S897" s="41"/>
      <c r="T897" s="42" t="s">
        <v>78</v>
      </c>
      <c r="U897" s="41"/>
      <c r="V897" s="42" t="s">
        <v>77</v>
      </c>
      <c r="W897" s="41"/>
      <c r="X897" s="42" t="s">
        <v>76</v>
      </c>
      <c r="Y897" s="41"/>
      <c r="Z897" s="42" t="s">
        <v>75</v>
      </c>
      <c r="AA897" s="41"/>
      <c r="AB897" s="44" t="s">
        <v>74</v>
      </c>
      <c r="AC897" s="43"/>
      <c r="AD897" s="42" t="s">
        <v>73</v>
      </c>
      <c r="AE897" s="41"/>
      <c r="AF897" s="40"/>
      <c r="AG897" s="41"/>
      <c r="AH897" s="40"/>
      <c r="AI897" s="39"/>
      <c r="AJ897" s="249"/>
      <c r="AK897" s="252"/>
      <c r="AL897" s="38"/>
      <c r="AM897" s="7"/>
      <c r="AN897" s="7"/>
      <c r="AO897" s="238">
        <f>SUMPRODUCT(LEN($M897:$AE900)-LEN(SUBSTITUTE($M897:$AE900,"A", "")))</f>
        <v>0</v>
      </c>
      <c r="AP897" s="229">
        <f>SUMPRODUCT(LEN($AH897:$AH900)-LEN(SUBSTITUTE($AH897:$AH900,"A", "")))</f>
        <v>0</v>
      </c>
      <c r="AQ897" s="232">
        <f>SUMPRODUCT(LEN($AG897:$AG900)-LEN(SUBSTITUTE($AG897:$AG900,"A", "")))</f>
        <v>0</v>
      </c>
      <c r="AR897" s="235">
        <f>SUMPRODUCT(LEN($M897:$AE900)-LEN(SUBSTITUTE($M897:$AE900,"S", "")))</f>
        <v>0</v>
      </c>
      <c r="AS897" s="229">
        <f>SUMPRODUCT(LEN($AH897:$AH900)-LEN(SUBSTITUTE($AH897:$AH900,"S", "")))</f>
        <v>0</v>
      </c>
      <c r="AT897" s="232">
        <f>SUMPRODUCT(LEN($AG897:$AG900)-LEN(SUBSTITUTE($AG897:$AG900,"S", "")))</f>
        <v>0</v>
      </c>
      <c r="AU897" s="235">
        <f>SUMPRODUCT(LEN($M897:$AE900)-LEN(SUBSTITUTE($M897:$AE900,"F", "")))</f>
        <v>0</v>
      </c>
      <c r="AV897" s="229">
        <f>SUMPRODUCT(LEN($AH897:$AH900)-LEN(SUBSTITUTE($AH897:$AH900,"F", "")))</f>
        <v>0</v>
      </c>
      <c r="AW897" s="232">
        <f>SUMPRODUCT(LEN($AG897:$AG900)-LEN(SUBSTITUTE($AG897:$AG900,"F", "")))</f>
        <v>0</v>
      </c>
      <c r="AX897" s="235">
        <f>SUMPRODUCT(LEN($M897:$AE900)-LEN(SUBSTITUTE($M897:$AE900,"G", "")))</f>
        <v>0</v>
      </c>
      <c r="AY897" s="229">
        <f>SUMPRODUCT(LEN($AH897:$AH900)-LEN(SUBSTITUTE($AH897:$AH900,"G", "")))</f>
        <v>0</v>
      </c>
      <c r="AZ897" s="232">
        <f>SUMPRODUCT(LEN($AG897:$AG900)-LEN(SUBSTITUTE($AG897:$AG900,"G", "")))</f>
        <v>0</v>
      </c>
      <c r="BA897" s="235">
        <f>SUMPRODUCT(LEN($M897:$AE900)-LEN(SUBSTITUTE($M897:$AE900,"M", "")))</f>
        <v>0</v>
      </c>
      <c r="BB897" s="229">
        <f>SUMPRODUCT(LEN($AH897:$AH900)-LEN(SUBSTITUTE($AH897:$AH900,"M", "")))</f>
        <v>0</v>
      </c>
      <c r="BC897" s="232">
        <f>SUMPRODUCT(LEN($AG897:$AG900)-LEN(SUBSTITUTE($AG897:$AG900,"M", "")))</f>
        <v>0</v>
      </c>
      <c r="BD897" s="297">
        <f>SUMPRODUCT(LEN($AI897:$AI900)-LEN(SUBSTITUTE($AI897:$AI900,"S", "")))</f>
        <v>0</v>
      </c>
      <c r="BE897" s="300">
        <f>SUMPRODUCT(LEN($AI897:$AI900)-LEN(SUBSTITUTE($AI897:$AI900,"F", "")))</f>
        <v>0</v>
      </c>
      <c r="BF897" s="300">
        <f>SUMPRODUCT(LEN($AI897:$AI900)-LEN(SUBSTITUTE($AI897:$AI900,"G", "")))</f>
        <v>0</v>
      </c>
      <c r="BG897" s="303">
        <f>SUMPRODUCT(LEN($AI897:$AI900)-LEN(SUBSTITUTE($AI897:$AI900,"M", "")))</f>
        <v>0</v>
      </c>
    </row>
    <row r="898" spans="2:59" ht="28.15" hidden="1" customHeight="1" thickBot="1">
      <c r="B898" s="29"/>
      <c r="C898" s="264"/>
      <c r="D898" s="37"/>
      <c r="E898" s="36"/>
      <c r="F898" s="36"/>
      <c r="G898" s="35"/>
      <c r="H898" s="256"/>
      <c r="I898" s="260"/>
      <c r="J898" s="260"/>
      <c r="K898" s="260"/>
      <c r="L898" s="32" t="s">
        <v>72</v>
      </c>
      <c r="M898" s="31"/>
      <c r="N898" s="32" t="s">
        <v>71</v>
      </c>
      <c r="O898" s="31"/>
      <c r="P898" s="32" t="s">
        <v>70</v>
      </c>
      <c r="Q898" s="31"/>
      <c r="R898" s="32" t="s">
        <v>69</v>
      </c>
      <c r="S898" s="31"/>
      <c r="T898" s="32" t="s">
        <v>68</v>
      </c>
      <c r="U898" s="31"/>
      <c r="V898" s="32" t="s">
        <v>67</v>
      </c>
      <c r="W898" s="31"/>
      <c r="X898" s="32" t="s">
        <v>66</v>
      </c>
      <c r="Y898" s="31"/>
      <c r="Z898" s="32" t="s">
        <v>65</v>
      </c>
      <c r="AA898" s="31"/>
      <c r="AB898" s="34" t="s">
        <v>64</v>
      </c>
      <c r="AC898" s="33"/>
      <c r="AD898" s="32" t="s">
        <v>63</v>
      </c>
      <c r="AE898" s="31"/>
      <c r="AF898" s="30"/>
      <c r="AG898" s="31"/>
      <c r="AH898" s="30"/>
      <c r="AI898" s="20"/>
      <c r="AJ898" s="250"/>
      <c r="AK898" s="253"/>
      <c r="AL898" s="19"/>
      <c r="AM898" s="7"/>
      <c r="AN898" s="7"/>
      <c r="AO898" s="239"/>
      <c r="AP898" s="230"/>
      <c r="AQ898" s="233"/>
      <c r="AR898" s="236"/>
      <c r="AS898" s="230"/>
      <c r="AT898" s="233"/>
      <c r="AU898" s="236"/>
      <c r="AV898" s="230"/>
      <c r="AW898" s="233"/>
      <c r="AX898" s="236"/>
      <c r="AY898" s="230"/>
      <c r="AZ898" s="233"/>
      <c r="BA898" s="236"/>
      <c r="BB898" s="230"/>
      <c r="BC898" s="233"/>
      <c r="BD898" s="298"/>
      <c r="BE898" s="301"/>
      <c r="BF898" s="301"/>
      <c r="BG898" s="304"/>
    </row>
    <row r="899" spans="2:59" ht="28.15" hidden="1" customHeight="1">
      <c r="B899" s="29"/>
      <c r="C899" s="265"/>
      <c r="D899" s="28"/>
      <c r="E899" s="27"/>
      <c r="F899" s="27"/>
      <c r="G899" s="26"/>
      <c r="H899" s="257"/>
      <c r="I899" s="261"/>
      <c r="J899" s="261"/>
      <c r="K899" s="261"/>
      <c r="L899" s="23" t="s">
        <v>62</v>
      </c>
      <c r="M899" s="22"/>
      <c r="N899" s="23" t="s">
        <v>61</v>
      </c>
      <c r="O899" s="22"/>
      <c r="P899" s="23" t="s">
        <v>60</v>
      </c>
      <c r="Q899" s="22"/>
      <c r="R899" s="23" t="s">
        <v>59</v>
      </c>
      <c r="S899" s="22"/>
      <c r="T899" s="23" t="s">
        <v>58</v>
      </c>
      <c r="U899" s="22"/>
      <c r="V899" s="23" t="s">
        <v>57</v>
      </c>
      <c r="W899" s="22"/>
      <c r="X899" s="23" t="s">
        <v>56</v>
      </c>
      <c r="Y899" s="22"/>
      <c r="Z899" s="23" t="s">
        <v>55</v>
      </c>
      <c r="AA899" s="22"/>
      <c r="AB899" s="25" t="s">
        <v>54</v>
      </c>
      <c r="AC899" s="24"/>
      <c r="AD899" s="23">
        <v>39</v>
      </c>
      <c r="AE899" s="22"/>
      <c r="AF899" s="21"/>
      <c r="AG899" s="22"/>
      <c r="AH899" s="21"/>
      <c r="AI899" s="20"/>
      <c r="AJ899" s="250"/>
      <c r="AK899" s="253"/>
      <c r="AL899" s="19"/>
      <c r="AM899" s="7"/>
      <c r="AN899" s="7"/>
      <c r="AO899" s="239"/>
      <c r="AP899" s="230"/>
      <c r="AQ899" s="233"/>
      <c r="AR899" s="236"/>
      <c r="AS899" s="230"/>
      <c r="AT899" s="233"/>
      <c r="AU899" s="236"/>
      <c r="AV899" s="230"/>
      <c r="AW899" s="233"/>
      <c r="AX899" s="236"/>
      <c r="AY899" s="230"/>
      <c r="AZ899" s="233"/>
      <c r="BA899" s="236"/>
      <c r="BB899" s="230"/>
      <c r="BC899" s="233"/>
      <c r="BD899" s="298"/>
      <c r="BE899" s="301"/>
      <c r="BF899" s="301"/>
      <c r="BG899" s="304"/>
    </row>
    <row r="900" spans="2:59" ht="28.15" hidden="1" customHeight="1" thickBot="1">
      <c r="B900" s="29"/>
      <c r="C900" s="266"/>
      <c r="D900" s="57"/>
      <c r="E900" s="56"/>
      <c r="F900" s="56"/>
      <c r="G900" s="55"/>
      <c r="H900" s="258"/>
      <c r="I900" s="262"/>
      <c r="J900" s="262"/>
      <c r="K900" s="262"/>
      <c r="L900" s="52" t="s">
        <v>53</v>
      </c>
      <c r="M900" s="51"/>
      <c r="N900" s="52" t="s">
        <v>52</v>
      </c>
      <c r="O900" s="51"/>
      <c r="P900" s="52" t="s">
        <v>51</v>
      </c>
      <c r="Q900" s="51"/>
      <c r="R900" s="52" t="s">
        <v>50</v>
      </c>
      <c r="S900" s="51"/>
      <c r="T900" s="52">
        <v>20</v>
      </c>
      <c r="U900" s="51"/>
      <c r="V900" s="52" t="s">
        <v>49</v>
      </c>
      <c r="W900" s="51"/>
      <c r="X900" s="52" t="s">
        <v>48</v>
      </c>
      <c r="Y900" s="51"/>
      <c r="Z900" s="52" t="s">
        <v>47</v>
      </c>
      <c r="AA900" s="51"/>
      <c r="AB900" s="54" t="s">
        <v>46</v>
      </c>
      <c r="AC900" s="53"/>
      <c r="AD900" s="52" t="s">
        <v>45</v>
      </c>
      <c r="AE900" s="51"/>
      <c r="AF900" s="50"/>
      <c r="AG900" s="51"/>
      <c r="AH900" s="50"/>
      <c r="AI900" s="49"/>
      <c r="AJ900" s="251"/>
      <c r="AK900" s="254"/>
      <c r="AL900" s="48"/>
      <c r="AM900" s="7"/>
      <c r="AN900" s="7"/>
      <c r="AO900" s="240"/>
      <c r="AP900" s="231"/>
      <c r="AQ900" s="234"/>
      <c r="AR900" s="237"/>
      <c r="AS900" s="231"/>
      <c r="AT900" s="234"/>
      <c r="AU900" s="237"/>
      <c r="AV900" s="231"/>
      <c r="AW900" s="234"/>
      <c r="AX900" s="237"/>
      <c r="AY900" s="231"/>
      <c r="AZ900" s="234"/>
      <c r="BA900" s="237"/>
      <c r="BB900" s="231"/>
      <c r="BC900" s="234"/>
      <c r="BD900" s="299"/>
      <c r="BE900" s="302"/>
      <c r="BF900" s="302"/>
      <c r="BG900" s="305"/>
    </row>
    <row r="901" spans="2:59" ht="28.15" hidden="1" customHeight="1">
      <c r="B901" s="29"/>
      <c r="C901" s="263">
        <v>3</v>
      </c>
      <c r="D901" s="47"/>
      <c r="E901" s="46"/>
      <c r="F901" s="46"/>
      <c r="G901" s="45"/>
      <c r="H901" s="255"/>
      <c r="I901" s="259"/>
      <c r="J901" s="259"/>
      <c r="K901" s="259"/>
      <c r="L901" s="42" t="s">
        <v>82</v>
      </c>
      <c r="M901" s="41"/>
      <c r="N901" s="42" t="s">
        <v>81</v>
      </c>
      <c r="O901" s="41"/>
      <c r="P901" s="42" t="s">
        <v>80</v>
      </c>
      <c r="Q901" s="41"/>
      <c r="R901" s="42" t="s">
        <v>79</v>
      </c>
      <c r="S901" s="41"/>
      <c r="T901" s="42" t="s">
        <v>78</v>
      </c>
      <c r="U901" s="41"/>
      <c r="V901" s="42" t="s">
        <v>77</v>
      </c>
      <c r="W901" s="41"/>
      <c r="X901" s="42" t="s">
        <v>76</v>
      </c>
      <c r="Y901" s="41"/>
      <c r="Z901" s="42" t="s">
        <v>75</v>
      </c>
      <c r="AA901" s="41"/>
      <c r="AB901" s="44" t="s">
        <v>74</v>
      </c>
      <c r="AC901" s="43"/>
      <c r="AD901" s="42" t="s">
        <v>73</v>
      </c>
      <c r="AE901" s="41"/>
      <c r="AF901" s="40"/>
      <c r="AG901" s="41"/>
      <c r="AH901" s="40"/>
      <c r="AI901" s="39"/>
      <c r="AJ901" s="245"/>
      <c r="AK901" s="245"/>
      <c r="AL901" s="38"/>
      <c r="AM901" s="7"/>
      <c r="AN901" s="7"/>
      <c r="AO901" s="238">
        <f>SUMPRODUCT(LEN($M901:$AE904)-LEN(SUBSTITUTE($M901:$AE904,"A", "")))</f>
        <v>0</v>
      </c>
      <c r="AP901" s="229">
        <f>SUMPRODUCT(LEN($AH901:$AH904)-LEN(SUBSTITUTE($AH901:$AH904,"A", "")))</f>
        <v>0</v>
      </c>
      <c r="AQ901" s="232">
        <f>SUMPRODUCT(LEN($AG901:$AG904)-LEN(SUBSTITUTE($AG901:$AG904,"A", "")))</f>
        <v>0</v>
      </c>
      <c r="AR901" s="235">
        <f>SUMPRODUCT(LEN($M901:$AE904)-LEN(SUBSTITUTE($M901:$AE904,"S", "")))</f>
        <v>0</v>
      </c>
      <c r="AS901" s="229">
        <f>SUMPRODUCT(LEN($AH901:$AH904)-LEN(SUBSTITUTE($AH901:$AH904,"S", "")))</f>
        <v>0</v>
      </c>
      <c r="AT901" s="232">
        <f>SUMPRODUCT(LEN($AG901:$AG904)-LEN(SUBSTITUTE($AG901:$AG904,"S", "")))</f>
        <v>0</v>
      </c>
      <c r="AU901" s="235">
        <f>SUMPRODUCT(LEN($M901:$AE904)-LEN(SUBSTITUTE($M901:$AE904,"F", "")))</f>
        <v>0</v>
      </c>
      <c r="AV901" s="229">
        <f>SUMPRODUCT(LEN($AH901:$AH904)-LEN(SUBSTITUTE($AH901:$AH904,"F", "")))</f>
        <v>0</v>
      </c>
      <c r="AW901" s="232">
        <f>SUMPRODUCT(LEN($AG901:$AG904)-LEN(SUBSTITUTE($AG901:$AG904,"F", "")))</f>
        <v>0</v>
      </c>
      <c r="AX901" s="235">
        <f>SUMPRODUCT(LEN($M901:$AE904)-LEN(SUBSTITUTE($M901:$AE904,"G", "")))</f>
        <v>0</v>
      </c>
      <c r="AY901" s="229">
        <f>SUMPRODUCT(LEN($AH901:$AH904)-LEN(SUBSTITUTE($AH901:$AH904,"G", "")))</f>
        <v>0</v>
      </c>
      <c r="AZ901" s="232">
        <f>SUMPRODUCT(LEN($AG901:$AG904)-LEN(SUBSTITUTE($AG901:$AG904,"G", "")))</f>
        <v>0</v>
      </c>
      <c r="BA901" s="235">
        <f>SUMPRODUCT(LEN($M901:$AE904)-LEN(SUBSTITUTE($M901:$AE904,"M", "")))</f>
        <v>0</v>
      </c>
      <c r="BB901" s="229">
        <f>SUMPRODUCT(LEN($AH901:$AH904)-LEN(SUBSTITUTE($AH901:$AH904,"M", "")))</f>
        <v>0</v>
      </c>
      <c r="BC901" s="232">
        <f>SUMPRODUCT(LEN($AG901:$AG904)-LEN(SUBSTITUTE($AG901:$AG904,"M", "")))</f>
        <v>0</v>
      </c>
      <c r="BD901" s="297">
        <f>SUMPRODUCT(LEN($AI901:$AI904)-LEN(SUBSTITUTE($AI901:$AI904,"S", "")))</f>
        <v>0</v>
      </c>
      <c r="BE901" s="300">
        <f>SUMPRODUCT(LEN($AI901:$AI904)-LEN(SUBSTITUTE($AI901:$AI904,"F", "")))</f>
        <v>0</v>
      </c>
      <c r="BF901" s="300">
        <f>SUMPRODUCT(LEN($AI901:$AI904)-LEN(SUBSTITUTE($AI901:$AI904,"G", "")))</f>
        <v>0</v>
      </c>
      <c r="BG901" s="303">
        <f>SUMPRODUCT(LEN($AI901:$AI904)-LEN(SUBSTITUTE($AI901:$AI904,"M", "")))</f>
        <v>0</v>
      </c>
    </row>
    <row r="902" spans="2:59" ht="28.15" hidden="1" customHeight="1" thickBot="1">
      <c r="B902" s="29"/>
      <c r="C902" s="264"/>
      <c r="D902" s="37"/>
      <c r="E902" s="36"/>
      <c r="F902" s="36"/>
      <c r="G902" s="35"/>
      <c r="H902" s="256"/>
      <c r="I902" s="260"/>
      <c r="J902" s="260"/>
      <c r="K902" s="260"/>
      <c r="L902" s="32" t="s">
        <v>72</v>
      </c>
      <c r="M902" s="31"/>
      <c r="N902" s="32" t="s">
        <v>71</v>
      </c>
      <c r="O902" s="31"/>
      <c r="P902" s="32" t="s">
        <v>70</v>
      </c>
      <c r="Q902" s="31"/>
      <c r="R902" s="32" t="s">
        <v>69</v>
      </c>
      <c r="S902" s="31"/>
      <c r="T902" s="32" t="s">
        <v>68</v>
      </c>
      <c r="U902" s="31"/>
      <c r="V902" s="32" t="s">
        <v>67</v>
      </c>
      <c r="W902" s="31"/>
      <c r="X902" s="32" t="s">
        <v>66</v>
      </c>
      <c r="Y902" s="31"/>
      <c r="Z902" s="32" t="s">
        <v>65</v>
      </c>
      <c r="AA902" s="31"/>
      <c r="AB902" s="34" t="s">
        <v>64</v>
      </c>
      <c r="AC902" s="33"/>
      <c r="AD902" s="32" t="s">
        <v>63</v>
      </c>
      <c r="AE902" s="31"/>
      <c r="AF902" s="30"/>
      <c r="AG902" s="31"/>
      <c r="AH902" s="30"/>
      <c r="AI902" s="20"/>
      <c r="AJ902" s="246"/>
      <c r="AK902" s="246"/>
      <c r="AL902" s="19"/>
      <c r="AM902" s="7"/>
      <c r="AN902" s="7"/>
      <c r="AO902" s="239"/>
      <c r="AP902" s="230"/>
      <c r="AQ902" s="233"/>
      <c r="AR902" s="236"/>
      <c r="AS902" s="230"/>
      <c r="AT902" s="233"/>
      <c r="AU902" s="236"/>
      <c r="AV902" s="230"/>
      <c r="AW902" s="233"/>
      <c r="AX902" s="236"/>
      <c r="AY902" s="230"/>
      <c r="AZ902" s="233"/>
      <c r="BA902" s="236"/>
      <c r="BB902" s="230"/>
      <c r="BC902" s="233"/>
      <c r="BD902" s="298"/>
      <c r="BE902" s="301"/>
      <c r="BF902" s="301"/>
      <c r="BG902" s="304"/>
    </row>
    <row r="903" spans="2:59" ht="28.15" hidden="1" customHeight="1">
      <c r="B903" s="29"/>
      <c r="C903" s="265"/>
      <c r="D903" s="28"/>
      <c r="E903" s="27"/>
      <c r="F903" s="27"/>
      <c r="G903" s="26"/>
      <c r="H903" s="257"/>
      <c r="I903" s="261"/>
      <c r="J903" s="261"/>
      <c r="K903" s="261"/>
      <c r="L903" s="23" t="s">
        <v>62</v>
      </c>
      <c r="M903" s="22"/>
      <c r="N903" s="23" t="s">
        <v>61</v>
      </c>
      <c r="O903" s="22"/>
      <c r="P903" s="23" t="s">
        <v>60</v>
      </c>
      <c r="Q903" s="22"/>
      <c r="R903" s="23" t="s">
        <v>59</v>
      </c>
      <c r="S903" s="22"/>
      <c r="T903" s="23" t="s">
        <v>58</v>
      </c>
      <c r="U903" s="22"/>
      <c r="V903" s="23" t="s">
        <v>57</v>
      </c>
      <c r="W903" s="22"/>
      <c r="X903" s="23" t="s">
        <v>56</v>
      </c>
      <c r="Y903" s="22"/>
      <c r="Z903" s="23" t="s">
        <v>55</v>
      </c>
      <c r="AA903" s="22"/>
      <c r="AB903" s="25" t="s">
        <v>54</v>
      </c>
      <c r="AC903" s="24"/>
      <c r="AD903" s="23">
        <v>39</v>
      </c>
      <c r="AE903" s="22"/>
      <c r="AF903" s="21"/>
      <c r="AG903" s="22"/>
      <c r="AH903" s="21"/>
      <c r="AI903" s="20"/>
      <c r="AJ903" s="246"/>
      <c r="AK903" s="246"/>
      <c r="AL903" s="19"/>
      <c r="AM903" s="7"/>
      <c r="AN903" s="7"/>
      <c r="AO903" s="239"/>
      <c r="AP903" s="230"/>
      <c r="AQ903" s="233"/>
      <c r="AR903" s="236"/>
      <c r="AS903" s="230"/>
      <c r="AT903" s="233"/>
      <c r="AU903" s="236"/>
      <c r="AV903" s="230"/>
      <c r="AW903" s="233"/>
      <c r="AX903" s="236"/>
      <c r="AY903" s="230"/>
      <c r="AZ903" s="233"/>
      <c r="BA903" s="236"/>
      <c r="BB903" s="230"/>
      <c r="BC903" s="233"/>
      <c r="BD903" s="298"/>
      <c r="BE903" s="301"/>
      <c r="BF903" s="301"/>
      <c r="BG903" s="304"/>
    </row>
    <row r="904" spans="2:59" ht="28.15" hidden="1" customHeight="1" thickBot="1">
      <c r="B904" s="18"/>
      <c r="C904" s="271"/>
      <c r="D904" s="17"/>
      <c r="E904" s="16"/>
      <c r="F904" s="16"/>
      <c r="G904" s="15"/>
      <c r="H904" s="258"/>
      <c r="I904" s="272"/>
      <c r="J904" s="272"/>
      <c r="K904" s="272"/>
      <c r="L904" s="12" t="s">
        <v>53</v>
      </c>
      <c r="M904" s="11"/>
      <c r="N904" s="12" t="s">
        <v>52</v>
      </c>
      <c r="O904" s="11"/>
      <c r="P904" s="12" t="s">
        <v>51</v>
      </c>
      <c r="Q904" s="11"/>
      <c r="R904" s="12" t="s">
        <v>50</v>
      </c>
      <c r="S904" s="11"/>
      <c r="T904" s="12">
        <v>20</v>
      </c>
      <c r="U904" s="11"/>
      <c r="V904" s="12" t="s">
        <v>49</v>
      </c>
      <c r="W904" s="11"/>
      <c r="X904" s="12" t="s">
        <v>48</v>
      </c>
      <c r="Y904" s="11"/>
      <c r="Z904" s="12" t="s">
        <v>47</v>
      </c>
      <c r="AA904" s="11"/>
      <c r="AB904" s="14" t="s">
        <v>46</v>
      </c>
      <c r="AC904" s="13"/>
      <c r="AD904" s="12" t="s">
        <v>45</v>
      </c>
      <c r="AE904" s="11"/>
      <c r="AF904" s="10"/>
      <c r="AG904" s="11"/>
      <c r="AH904" s="10"/>
      <c r="AI904" s="9"/>
      <c r="AJ904" s="247"/>
      <c r="AK904" s="247"/>
      <c r="AL904" s="8"/>
      <c r="AM904" s="7"/>
      <c r="AN904" s="7"/>
      <c r="AO904" s="240"/>
      <c r="AP904" s="231"/>
      <c r="AQ904" s="234"/>
      <c r="AR904" s="237"/>
      <c r="AS904" s="231"/>
      <c r="AT904" s="234"/>
      <c r="AU904" s="237"/>
      <c r="AV904" s="231"/>
      <c r="AW904" s="234"/>
      <c r="AX904" s="237"/>
      <c r="AY904" s="231"/>
      <c r="AZ904" s="234"/>
      <c r="BA904" s="237"/>
      <c r="BB904" s="231"/>
      <c r="BC904" s="234"/>
      <c r="BD904" s="299"/>
      <c r="BE904" s="302"/>
      <c r="BF904" s="302"/>
      <c r="BG904" s="305"/>
    </row>
  </sheetData>
  <mergeCells count="6011">
    <mergeCell ref="AM221:AM224"/>
    <mergeCell ref="AN221:AN224"/>
    <mergeCell ref="AM235:AM238"/>
    <mergeCell ref="AN235:AN238"/>
    <mergeCell ref="AM249:AM252"/>
    <mergeCell ref="AN249:AN252"/>
    <mergeCell ref="AM165:AM168"/>
    <mergeCell ref="AN165:AN168"/>
    <mergeCell ref="AM179:AM182"/>
    <mergeCell ref="AN179:AN182"/>
    <mergeCell ref="AM319:AM322"/>
    <mergeCell ref="AN319:AN322"/>
    <mergeCell ref="AM193:AM196"/>
    <mergeCell ref="AN193:AN196"/>
    <mergeCell ref="AM207:AM210"/>
    <mergeCell ref="AN207:AN210"/>
    <mergeCell ref="AH6:AH7"/>
    <mergeCell ref="AK211:AK214"/>
    <mergeCell ref="AK165:AK168"/>
    <mergeCell ref="AJ193:AJ196"/>
    <mergeCell ref="AK193:AK196"/>
    <mergeCell ref="AJ95:AJ98"/>
    <mergeCell ref="AK95:AK98"/>
    <mergeCell ref="AJ187:AJ190"/>
    <mergeCell ref="AK215:AK218"/>
    <mergeCell ref="AK253:AK256"/>
    <mergeCell ref="AF6:AG6"/>
    <mergeCell ref="AB625:AC625"/>
    <mergeCell ref="AB639:AC639"/>
    <mergeCell ref="AB653:AC653"/>
    <mergeCell ref="AB667:AC667"/>
    <mergeCell ref="AD9:AE9"/>
    <mergeCell ref="AD79:AE79"/>
    <mergeCell ref="AD639:AE639"/>
    <mergeCell ref="AD653:AE653"/>
    <mergeCell ref="AD667:AE667"/>
    <mergeCell ref="AD681:AE681"/>
    <mergeCell ref="V737:W737"/>
    <mergeCell ref="X737:Y737"/>
    <mergeCell ref="Z737:AA737"/>
    <mergeCell ref="AF737:AG737"/>
    <mergeCell ref="V695:W695"/>
    <mergeCell ref="X695:Y695"/>
    <mergeCell ref="AB205:AC205"/>
    <mergeCell ref="AB107:AC107"/>
    <mergeCell ref="AB121:AC121"/>
    <mergeCell ref="AB135:AC135"/>
    <mergeCell ref="AB149:AC149"/>
    <mergeCell ref="AB163:AC163"/>
    <mergeCell ref="AB177:AC177"/>
    <mergeCell ref="AF485:AG485"/>
    <mergeCell ref="AD373:AE373"/>
    <mergeCell ref="AB373:AC373"/>
    <mergeCell ref="AB345:AC345"/>
    <mergeCell ref="AD261:AE261"/>
    <mergeCell ref="AB261:AC261"/>
    <mergeCell ref="AF317:AG317"/>
    <mergeCell ref="AD219:AE219"/>
    <mergeCell ref="AD65:AE65"/>
    <mergeCell ref="AB807:AC807"/>
    <mergeCell ref="AB821:AC821"/>
    <mergeCell ref="AB835:AC835"/>
    <mergeCell ref="AB849:AC849"/>
    <mergeCell ref="AB9:AC9"/>
    <mergeCell ref="AB23:AC23"/>
    <mergeCell ref="AB37:AC37"/>
    <mergeCell ref="AB51:AC51"/>
    <mergeCell ref="AB65:AC65"/>
    <mergeCell ref="AB793:AC793"/>
    <mergeCell ref="AD779:AE779"/>
    <mergeCell ref="AD737:AE737"/>
    <mergeCell ref="AD541:AE541"/>
    <mergeCell ref="AD555:AE555"/>
    <mergeCell ref="AD583:AE583"/>
    <mergeCell ref="AD597:AE597"/>
    <mergeCell ref="AD611:AE611"/>
    <mergeCell ref="AD625:AE625"/>
    <mergeCell ref="AB387:AC387"/>
    <mergeCell ref="AD289:AE289"/>
    <mergeCell ref="AB289:AC289"/>
    <mergeCell ref="AB723:AC723"/>
    <mergeCell ref="AB485:AC485"/>
    <mergeCell ref="AD569:AE569"/>
    <mergeCell ref="BA887:BA890"/>
    <mergeCell ref="AU879:AU882"/>
    <mergeCell ref="BB897:BB900"/>
    <mergeCell ref="BC897:BC900"/>
    <mergeCell ref="AU883:AU886"/>
    <mergeCell ref="AD891:AE891"/>
    <mergeCell ref="AD443:AE443"/>
    <mergeCell ref="AD457:AE457"/>
    <mergeCell ref="AD471:AE471"/>
    <mergeCell ref="AD485:AE485"/>
    <mergeCell ref="AD499:AE499"/>
    <mergeCell ref="AD513:AE513"/>
    <mergeCell ref="BB893:BB896"/>
    <mergeCell ref="BC893:BC896"/>
    <mergeCell ref="AQ879:AQ882"/>
    <mergeCell ref="AR879:AR882"/>
    <mergeCell ref="AZ879:AZ882"/>
    <mergeCell ref="AY883:AY886"/>
    <mergeCell ref="AZ883:AZ886"/>
    <mergeCell ref="BA883:BA886"/>
    <mergeCell ref="BB873:BB876"/>
    <mergeCell ref="BC873:BC876"/>
    <mergeCell ref="BC879:BC882"/>
    <mergeCell ref="AJ879:AJ882"/>
    <mergeCell ref="AD849:AE849"/>
    <mergeCell ref="AK785:AK788"/>
    <mergeCell ref="AJ557:AJ560"/>
    <mergeCell ref="BA897:BA900"/>
    <mergeCell ref="AV879:AV882"/>
    <mergeCell ref="AW879:AW882"/>
    <mergeCell ref="AV893:AV896"/>
    <mergeCell ref="AW893:AW896"/>
    <mergeCell ref="AT893:AT896"/>
    <mergeCell ref="AU893:AU896"/>
    <mergeCell ref="AV901:AV904"/>
    <mergeCell ref="AW901:AW904"/>
    <mergeCell ref="AX901:AX904"/>
    <mergeCell ref="AY901:AY904"/>
    <mergeCell ref="AZ901:AZ904"/>
    <mergeCell ref="AT887:AT890"/>
    <mergeCell ref="AU887:AU890"/>
    <mergeCell ref="AT901:AT904"/>
    <mergeCell ref="AU901:AU904"/>
    <mergeCell ref="AS879:AS882"/>
    <mergeCell ref="AT879:AT882"/>
    <mergeCell ref="AX879:AX882"/>
    <mergeCell ref="AY879:AY882"/>
    <mergeCell ref="AZ887:AZ890"/>
    <mergeCell ref="AX893:AX896"/>
    <mergeCell ref="AY893:AY896"/>
    <mergeCell ref="AU897:AU900"/>
    <mergeCell ref="BB887:BB890"/>
    <mergeCell ref="BC887:BC890"/>
    <mergeCell ref="V891:W891"/>
    <mergeCell ref="X891:Y891"/>
    <mergeCell ref="Z891:AA891"/>
    <mergeCell ref="AF891:AG891"/>
    <mergeCell ref="AR887:AR890"/>
    <mergeCell ref="AS887:AS890"/>
    <mergeCell ref="AP883:AP886"/>
    <mergeCell ref="AQ883:AQ886"/>
    <mergeCell ref="AR883:AR886"/>
    <mergeCell ref="AS883:AS886"/>
    <mergeCell ref="BB901:BB904"/>
    <mergeCell ref="BC901:BC904"/>
    <mergeCell ref="AV887:AV890"/>
    <mergeCell ref="AW887:AW890"/>
    <mergeCell ref="AX887:AX890"/>
    <mergeCell ref="AY887:AY890"/>
    <mergeCell ref="BB883:BB886"/>
    <mergeCell ref="BC883:BC886"/>
    <mergeCell ref="AT883:AT886"/>
    <mergeCell ref="AV883:AV886"/>
    <mergeCell ref="AW883:AW886"/>
    <mergeCell ref="AX883:AX886"/>
    <mergeCell ref="BA901:BA904"/>
    <mergeCell ref="AV897:AV900"/>
    <mergeCell ref="AW897:AW900"/>
    <mergeCell ref="AX897:AX900"/>
    <mergeCell ref="AY897:AY900"/>
    <mergeCell ref="AZ897:AZ900"/>
    <mergeCell ref="AZ893:AZ896"/>
    <mergeCell ref="BA893:BA896"/>
    <mergeCell ref="AU873:AU876"/>
    <mergeCell ref="AQ873:AQ876"/>
    <mergeCell ref="AO873:AO876"/>
    <mergeCell ref="AP873:AP876"/>
    <mergeCell ref="BB879:BB882"/>
    <mergeCell ref="BB869:BB872"/>
    <mergeCell ref="BC869:BC872"/>
    <mergeCell ref="AU865:AU868"/>
    <mergeCell ref="AU869:AU872"/>
    <mergeCell ref="AV873:AV876"/>
    <mergeCell ref="AW873:AW876"/>
    <mergeCell ref="AX873:AX876"/>
    <mergeCell ref="AY873:AY876"/>
    <mergeCell ref="AZ873:AZ876"/>
    <mergeCell ref="BA873:BA876"/>
    <mergeCell ref="AV869:AV872"/>
    <mergeCell ref="AW869:AW872"/>
    <mergeCell ref="AX869:AX872"/>
    <mergeCell ref="AY869:AY872"/>
    <mergeCell ref="AZ869:AZ872"/>
    <mergeCell ref="BA869:BA872"/>
    <mergeCell ref="BA879:BA882"/>
    <mergeCell ref="AR859:AR862"/>
    <mergeCell ref="AS859:AS862"/>
    <mergeCell ref="AT859:AT862"/>
    <mergeCell ref="AJ859:AJ862"/>
    <mergeCell ref="AK859:AK862"/>
    <mergeCell ref="AO859:AO862"/>
    <mergeCell ref="AP859:AP862"/>
    <mergeCell ref="BB865:BB868"/>
    <mergeCell ref="BC865:BC868"/>
    <mergeCell ref="AJ865:AJ868"/>
    <mergeCell ref="AK865:AK868"/>
    <mergeCell ref="AO865:AO868"/>
    <mergeCell ref="AP865:AP868"/>
    <mergeCell ref="AQ865:AQ868"/>
    <mergeCell ref="AR865:AR868"/>
    <mergeCell ref="AS865:AS868"/>
    <mergeCell ref="AT865:AT868"/>
    <mergeCell ref="BB859:BB862"/>
    <mergeCell ref="BC859:BC862"/>
    <mergeCell ref="AU859:AU862"/>
    <mergeCell ref="AV865:AV868"/>
    <mergeCell ref="AW865:AW868"/>
    <mergeCell ref="AX865:AX868"/>
    <mergeCell ref="AY865:AY868"/>
    <mergeCell ref="AZ865:AZ868"/>
    <mergeCell ref="BA865:BA868"/>
    <mergeCell ref="BB855:BB858"/>
    <mergeCell ref="BC855:BC858"/>
    <mergeCell ref="AT851:AT854"/>
    <mergeCell ref="AU851:AU854"/>
    <mergeCell ref="AV859:AV862"/>
    <mergeCell ref="AW859:AW862"/>
    <mergeCell ref="AX859:AX862"/>
    <mergeCell ref="AY859:AY862"/>
    <mergeCell ref="AZ859:AZ862"/>
    <mergeCell ref="BA859:BA862"/>
    <mergeCell ref="AV855:AV858"/>
    <mergeCell ref="AW855:AW858"/>
    <mergeCell ref="AX855:AX858"/>
    <mergeCell ref="AY855:AY858"/>
    <mergeCell ref="AZ855:AZ858"/>
    <mergeCell ref="BA855:BA858"/>
    <mergeCell ref="AX851:AX854"/>
    <mergeCell ref="AY851:AY854"/>
    <mergeCell ref="AZ851:AZ854"/>
    <mergeCell ref="BA851:BA854"/>
    <mergeCell ref="BB851:BB854"/>
    <mergeCell ref="BC851:BC854"/>
    <mergeCell ref="AR845:AR848"/>
    <mergeCell ref="AS845:AS848"/>
    <mergeCell ref="AT845:AT848"/>
    <mergeCell ref="AU845:AU848"/>
    <mergeCell ref="AV851:AV854"/>
    <mergeCell ref="AW851:AW854"/>
    <mergeCell ref="BB841:BB844"/>
    <mergeCell ref="BC841:BC844"/>
    <mergeCell ref="AV845:AV848"/>
    <mergeCell ref="AW845:AW848"/>
    <mergeCell ref="AX845:AX848"/>
    <mergeCell ref="AY845:AY848"/>
    <mergeCell ref="AZ845:AZ848"/>
    <mergeCell ref="BA845:BA848"/>
    <mergeCell ref="BB845:BB848"/>
    <mergeCell ref="BC845:BC848"/>
    <mergeCell ref="AV841:AV844"/>
    <mergeCell ref="AW841:AW844"/>
    <mergeCell ref="AX841:AX844"/>
    <mergeCell ref="AY841:AY844"/>
    <mergeCell ref="AZ841:AZ844"/>
    <mergeCell ref="BA841:BA844"/>
    <mergeCell ref="BB831:BB834"/>
    <mergeCell ref="BC831:BC834"/>
    <mergeCell ref="AV837:AV840"/>
    <mergeCell ref="AW837:AW840"/>
    <mergeCell ref="AX837:AX840"/>
    <mergeCell ref="AY837:AY840"/>
    <mergeCell ref="AZ837:AZ840"/>
    <mergeCell ref="BA837:BA840"/>
    <mergeCell ref="BB837:BB840"/>
    <mergeCell ref="BC837:BC840"/>
    <mergeCell ref="AV831:AV834"/>
    <mergeCell ref="AW831:AW834"/>
    <mergeCell ref="AX831:AX834"/>
    <mergeCell ref="AY831:AY834"/>
    <mergeCell ref="AZ831:AZ834"/>
    <mergeCell ref="BA831:BA834"/>
    <mergeCell ref="BB823:BB826"/>
    <mergeCell ref="BC823:BC826"/>
    <mergeCell ref="AV827:AV830"/>
    <mergeCell ref="AW827:AW830"/>
    <mergeCell ref="AX827:AX830"/>
    <mergeCell ref="AY827:AY830"/>
    <mergeCell ref="AZ827:AZ830"/>
    <mergeCell ref="BA827:BA830"/>
    <mergeCell ref="BB827:BB830"/>
    <mergeCell ref="BC827:BC830"/>
    <mergeCell ref="AV823:AV826"/>
    <mergeCell ref="AW823:AW826"/>
    <mergeCell ref="AX823:AX826"/>
    <mergeCell ref="AY823:AY826"/>
    <mergeCell ref="AZ823:AZ826"/>
    <mergeCell ref="BA823:BA826"/>
    <mergeCell ref="BB813:BB816"/>
    <mergeCell ref="BC813:BC816"/>
    <mergeCell ref="AV817:AV820"/>
    <mergeCell ref="AW817:AW820"/>
    <mergeCell ref="AX817:AX820"/>
    <mergeCell ref="AY817:AY820"/>
    <mergeCell ref="AZ817:AZ820"/>
    <mergeCell ref="BA817:BA820"/>
    <mergeCell ref="BB817:BB820"/>
    <mergeCell ref="BC817:BC820"/>
    <mergeCell ref="AV813:AV816"/>
    <mergeCell ref="AW813:AW816"/>
    <mergeCell ref="AX813:AX816"/>
    <mergeCell ref="AY813:AY816"/>
    <mergeCell ref="AZ813:AZ816"/>
    <mergeCell ref="BA813:BA816"/>
    <mergeCell ref="AX809:AX812"/>
    <mergeCell ref="AY809:AY812"/>
    <mergeCell ref="AZ809:AZ812"/>
    <mergeCell ref="BA809:BA812"/>
    <mergeCell ref="BB809:BB812"/>
    <mergeCell ref="BC809:BC812"/>
    <mergeCell ref="AT803:AT806"/>
    <mergeCell ref="AU803:AU806"/>
    <mergeCell ref="AS799:AS802"/>
    <mergeCell ref="AD807:AE807"/>
    <mergeCell ref="AV809:AV812"/>
    <mergeCell ref="AW809:AW812"/>
    <mergeCell ref="X807:Y807"/>
    <mergeCell ref="Z807:AA807"/>
    <mergeCell ref="AF807:AG807"/>
    <mergeCell ref="AQ803:AQ806"/>
    <mergeCell ref="AR803:AR806"/>
    <mergeCell ref="AS803:AS806"/>
    <mergeCell ref="BB799:BB802"/>
    <mergeCell ref="BC799:BC802"/>
    <mergeCell ref="AV803:AV806"/>
    <mergeCell ref="AW803:AW806"/>
    <mergeCell ref="AX803:AX806"/>
    <mergeCell ref="AY803:AY806"/>
    <mergeCell ref="AZ803:AZ806"/>
    <mergeCell ref="BA803:BA806"/>
    <mergeCell ref="BB803:BB806"/>
    <mergeCell ref="BC803:BC806"/>
    <mergeCell ref="AV799:AV802"/>
    <mergeCell ref="AW799:AW802"/>
    <mergeCell ref="AX799:AX802"/>
    <mergeCell ref="AY799:AY802"/>
    <mergeCell ref="AZ799:AZ802"/>
    <mergeCell ref="BA799:BA802"/>
    <mergeCell ref="AR799:AR802"/>
    <mergeCell ref="AT799:AT802"/>
    <mergeCell ref="AU799:AU802"/>
    <mergeCell ref="BB795:BB798"/>
    <mergeCell ref="BC795:BC798"/>
    <mergeCell ref="AR789:AR792"/>
    <mergeCell ref="AS789:AS792"/>
    <mergeCell ref="AT789:AT792"/>
    <mergeCell ref="AU789:AU792"/>
    <mergeCell ref="AU795:AU798"/>
    <mergeCell ref="AV795:AV798"/>
    <mergeCell ref="AW795:AW798"/>
    <mergeCell ref="AX795:AX798"/>
    <mergeCell ref="AY795:AY798"/>
    <mergeCell ref="AZ795:AZ798"/>
    <mergeCell ref="BA795:BA798"/>
    <mergeCell ref="BB789:BB792"/>
    <mergeCell ref="BC789:BC792"/>
    <mergeCell ref="V793:W793"/>
    <mergeCell ref="X793:Y793"/>
    <mergeCell ref="Z793:AA793"/>
    <mergeCell ref="AF793:AG793"/>
    <mergeCell ref="AK789:AK792"/>
    <mergeCell ref="AO789:AO792"/>
    <mergeCell ref="AP789:AP792"/>
    <mergeCell ref="AQ789:AQ792"/>
    <mergeCell ref="AV789:AV792"/>
    <mergeCell ref="AW789:AW792"/>
    <mergeCell ref="AX789:AX792"/>
    <mergeCell ref="AY789:AY792"/>
    <mergeCell ref="AZ789:AZ792"/>
    <mergeCell ref="BA789:BA792"/>
    <mergeCell ref="AS795:AS798"/>
    <mergeCell ref="AT795:AT798"/>
    <mergeCell ref="AP795:AP798"/>
    <mergeCell ref="AQ785:AQ788"/>
    <mergeCell ref="AK781:AK784"/>
    <mergeCell ref="AO781:AO784"/>
    <mergeCell ref="AP781:AP784"/>
    <mergeCell ref="AQ781:AQ784"/>
    <mergeCell ref="BB781:BB784"/>
    <mergeCell ref="BC781:BC784"/>
    <mergeCell ref="AV785:AV788"/>
    <mergeCell ref="AW785:AW788"/>
    <mergeCell ref="AX785:AX788"/>
    <mergeCell ref="AY785:AY788"/>
    <mergeCell ref="AZ785:AZ788"/>
    <mergeCell ref="BA785:BA788"/>
    <mergeCell ref="BB785:BB788"/>
    <mergeCell ref="BC785:BC788"/>
    <mergeCell ref="AV781:AV784"/>
    <mergeCell ref="AW781:AW784"/>
    <mergeCell ref="AX781:AX784"/>
    <mergeCell ref="AY781:AY784"/>
    <mergeCell ref="AZ781:AZ784"/>
    <mergeCell ref="BA781:BA784"/>
    <mergeCell ref="AR785:AR788"/>
    <mergeCell ref="AS785:AS788"/>
    <mergeCell ref="AT785:AT788"/>
    <mergeCell ref="BB771:BB774"/>
    <mergeCell ref="BC771:BC774"/>
    <mergeCell ref="AV775:AV778"/>
    <mergeCell ref="AW775:AW778"/>
    <mergeCell ref="AX775:AX778"/>
    <mergeCell ref="AY775:AY778"/>
    <mergeCell ref="AZ775:AZ778"/>
    <mergeCell ref="BA775:BA778"/>
    <mergeCell ref="BB775:BB778"/>
    <mergeCell ref="BC775:BC778"/>
    <mergeCell ref="AV771:AV774"/>
    <mergeCell ref="AW771:AW774"/>
    <mergeCell ref="AX771:AX774"/>
    <mergeCell ref="AY771:AY774"/>
    <mergeCell ref="AZ771:AZ774"/>
    <mergeCell ref="BA771:BA774"/>
    <mergeCell ref="BC761:BC764"/>
    <mergeCell ref="AV767:AV770"/>
    <mergeCell ref="AW767:AW770"/>
    <mergeCell ref="AX767:AX770"/>
    <mergeCell ref="AY767:AY770"/>
    <mergeCell ref="AZ767:AZ770"/>
    <mergeCell ref="BA767:BA770"/>
    <mergeCell ref="BB767:BB770"/>
    <mergeCell ref="BC767:BC770"/>
    <mergeCell ref="BB743:BB746"/>
    <mergeCell ref="BC743:BC746"/>
    <mergeCell ref="BA757:BA760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AY753:AY756"/>
    <mergeCell ref="AZ753:AZ756"/>
    <mergeCell ref="BA753:BA756"/>
    <mergeCell ref="BB753:BB756"/>
    <mergeCell ref="BC753:BC756"/>
    <mergeCell ref="AV757:AV760"/>
    <mergeCell ref="AW757:AW760"/>
    <mergeCell ref="AX757:AX760"/>
    <mergeCell ref="AY757:AY760"/>
    <mergeCell ref="AZ757:AZ760"/>
    <mergeCell ref="AV753:AV756"/>
    <mergeCell ref="AW753:AW756"/>
    <mergeCell ref="AX753:AX756"/>
    <mergeCell ref="BB747:BB750"/>
    <mergeCell ref="BC747:BC750"/>
    <mergeCell ref="V751:W751"/>
    <mergeCell ref="X751:Y751"/>
    <mergeCell ref="Z751:AA751"/>
    <mergeCell ref="AF751:AG751"/>
    <mergeCell ref="AD751:AE751"/>
    <mergeCell ref="AR747:AR750"/>
    <mergeCell ref="AS747:AS750"/>
    <mergeCell ref="AT747:AT750"/>
    <mergeCell ref="AV747:AV750"/>
    <mergeCell ref="AW747:AW750"/>
    <mergeCell ref="AX747:AX750"/>
    <mergeCell ref="AY747:AY750"/>
    <mergeCell ref="AZ747:AZ750"/>
    <mergeCell ref="BA747:BA750"/>
    <mergeCell ref="AR733:AR736"/>
    <mergeCell ref="AS733:AS736"/>
    <mergeCell ref="AV743:AV746"/>
    <mergeCell ref="AW743:AW746"/>
    <mergeCell ref="AS743:AS746"/>
    <mergeCell ref="AT743:AT746"/>
    <mergeCell ref="AU743:AU746"/>
    <mergeCell ref="AR743:AR746"/>
    <mergeCell ref="AX743:AX746"/>
    <mergeCell ref="AU747:AU750"/>
    <mergeCell ref="AB751:AC751"/>
    <mergeCell ref="AQ747:AQ750"/>
    <mergeCell ref="AY743:AY746"/>
    <mergeCell ref="AZ743:AZ746"/>
    <mergeCell ref="BA743:BA746"/>
    <mergeCell ref="AB737:AC737"/>
    <mergeCell ref="AJ747:AJ750"/>
    <mergeCell ref="AK747:AK750"/>
    <mergeCell ref="BB739:BB742"/>
    <mergeCell ref="BC739:BC742"/>
    <mergeCell ref="AU733:AU73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AV733:AV736"/>
    <mergeCell ref="AW733:AW736"/>
    <mergeCell ref="AX733:AX736"/>
    <mergeCell ref="AY733:AY736"/>
    <mergeCell ref="AZ733:AZ736"/>
    <mergeCell ref="BA733:BA736"/>
    <mergeCell ref="AT733:AT736"/>
    <mergeCell ref="AT739:AT742"/>
    <mergeCell ref="AU739:AU742"/>
    <mergeCell ref="AK739:AK742"/>
    <mergeCell ref="AO739:AO742"/>
    <mergeCell ref="AP739:AP742"/>
    <mergeCell ref="BB729:BB732"/>
    <mergeCell ref="BC729:BC732"/>
    <mergeCell ref="AT725:AT728"/>
    <mergeCell ref="AU725:AU728"/>
    <mergeCell ref="AT729:AT732"/>
    <mergeCell ref="AU729:AU732"/>
    <mergeCell ref="AV729:AV732"/>
    <mergeCell ref="AW729:AW732"/>
    <mergeCell ref="AX729:AX732"/>
    <mergeCell ref="AY729:AY732"/>
    <mergeCell ref="AZ729:AZ732"/>
    <mergeCell ref="BA729:BA732"/>
    <mergeCell ref="BB719:BB722"/>
    <mergeCell ref="BC719:BC722"/>
    <mergeCell ref="AV725:AV728"/>
    <mergeCell ref="AW725:AW728"/>
    <mergeCell ref="AX725:AX728"/>
    <mergeCell ref="AY725:AY728"/>
    <mergeCell ref="AZ725:AZ728"/>
    <mergeCell ref="BA725:BA728"/>
    <mergeCell ref="BB725:BB728"/>
    <mergeCell ref="BC725:BC728"/>
    <mergeCell ref="AV719:AV722"/>
    <mergeCell ref="AW719:AW722"/>
    <mergeCell ref="AX719:AX722"/>
    <mergeCell ref="AY719:AY722"/>
    <mergeCell ref="AZ719:AZ722"/>
    <mergeCell ref="BA719:BA722"/>
    <mergeCell ref="AU719:AU722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BB715:BB718"/>
    <mergeCell ref="BC715:BC718"/>
    <mergeCell ref="AV711:AV714"/>
    <mergeCell ref="AW711:AW714"/>
    <mergeCell ref="AX711:AX714"/>
    <mergeCell ref="AY711:AY714"/>
    <mergeCell ref="AZ711:AZ714"/>
    <mergeCell ref="BA711:BA714"/>
    <mergeCell ref="BB701:BB704"/>
    <mergeCell ref="BC701:BC704"/>
    <mergeCell ref="AV705:AV708"/>
    <mergeCell ref="AW705:AW708"/>
    <mergeCell ref="AX705:AX708"/>
    <mergeCell ref="AY705:AY708"/>
    <mergeCell ref="AZ705:AZ708"/>
    <mergeCell ref="BA705:BA708"/>
    <mergeCell ref="BB705:BB708"/>
    <mergeCell ref="BC705:BC708"/>
    <mergeCell ref="AZ697:AZ700"/>
    <mergeCell ref="BA697:BA700"/>
    <mergeCell ref="BB697:BB700"/>
    <mergeCell ref="BC697:BC700"/>
    <mergeCell ref="AV701:AV704"/>
    <mergeCell ref="AW701:AW704"/>
    <mergeCell ref="AX701:AX704"/>
    <mergeCell ref="AY701:AY704"/>
    <mergeCell ref="AZ701:AZ704"/>
    <mergeCell ref="BA701:BA704"/>
    <mergeCell ref="AT691:AT694"/>
    <mergeCell ref="AU691:AU694"/>
    <mergeCell ref="AV697:AV700"/>
    <mergeCell ref="AW697:AW700"/>
    <mergeCell ref="AX697:AX700"/>
    <mergeCell ref="AY697:AY700"/>
    <mergeCell ref="BB691:BB694"/>
    <mergeCell ref="BC691:BC694"/>
    <mergeCell ref="AZ687:AZ690"/>
    <mergeCell ref="BA687:BA690"/>
    <mergeCell ref="BB687:BB690"/>
    <mergeCell ref="BC687:BC690"/>
    <mergeCell ref="AV691:AV694"/>
    <mergeCell ref="AW691:AW694"/>
    <mergeCell ref="AX691:AX694"/>
    <mergeCell ref="AY691:AY694"/>
    <mergeCell ref="AZ691:AZ694"/>
    <mergeCell ref="BA691:BA694"/>
    <mergeCell ref="AQ677:AQ680"/>
    <mergeCell ref="AR677:AR680"/>
    <mergeCell ref="AV687:AV690"/>
    <mergeCell ref="AW687:AW690"/>
    <mergeCell ref="AX687:AX690"/>
    <mergeCell ref="AY687:AY690"/>
    <mergeCell ref="AR687:AR690"/>
    <mergeCell ref="AS687:AS690"/>
    <mergeCell ref="AT687:AT690"/>
    <mergeCell ref="AU687:AU690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BB677:BB680"/>
    <mergeCell ref="BC677:BC680"/>
    <mergeCell ref="V681:W681"/>
    <mergeCell ref="X681:Y681"/>
    <mergeCell ref="Z681:AA681"/>
    <mergeCell ref="AF681:AG681"/>
    <mergeCell ref="AT677:AT680"/>
    <mergeCell ref="AU677:AU680"/>
    <mergeCell ref="AB681:AC681"/>
    <mergeCell ref="AP677:AP680"/>
    <mergeCell ref="BB673:BB676"/>
    <mergeCell ref="BC673:BC676"/>
    <mergeCell ref="AV677:AV680"/>
    <mergeCell ref="AW677:AW680"/>
    <mergeCell ref="AX677:AX680"/>
    <mergeCell ref="AY677:AY680"/>
    <mergeCell ref="AZ677:AZ680"/>
    <mergeCell ref="BA677:BA680"/>
    <mergeCell ref="AV673:AV676"/>
    <mergeCell ref="AW673:AW676"/>
    <mergeCell ref="AX673:AX676"/>
    <mergeCell ref="AY673:AY676"/>
    <mergeCell ref="AZ673:AZ676"/>
    <mergeCell ref="BA673:BA676"/>
    <mergeCell ref="AO673:AO676"/>
    <mergeCell ref="BB663:BB666"/>
    <mergeCell ref="BC663:BC666"/>
    <mergeCell ref="AV669:AV672"/>
    <mergeCell ref="AW669:AW672"/>
    <mergeCell ref="AX669:AX672"/>
    <mergeCell ref="AY669:AY672"/>
    <mergeCell ref="AZ669:AZ672"/>
    <mergeCell ref="BA669:BA672"/>
    <mergeCell ref="BB669:BB672"/>
    <mergeCell ref="BC669:BC67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AW659:AW662"/>
    <mergeCell ref="AX659:AX662"/>
    <mergeCell ref="AY659:AY662"/>
    <mergeCell ref="AZ659:AZ662"/>
    <mergeCell ref="BA659:BA662"/>
    <mergeCell ref="BB659:BB662"/>
    <mergeCell ref="BC659:BC662"/>
    <mergeCell ref="AV655:AV658"/>
    <mergeCell ref="AW655:AW658"/>
    <mergeCell ref="AX655:AX658"/>
    <mergeCell ref="AY655:AY658"/>
    <mergeCell ref="AZ655:AZ658"/>
    <mergeCell ref="BA655:BA658"/>
    <mergeCell ref="BC649:BC652"/>
    <mergeCell ref="AF653:AG653"/>
    <mergeCell ref="AJ649:AJ652"/>
    <mergeCell ref="AK649:AK652"/>
    <mergeCell ref="AO649:AO652"/>
    <mergeCell ref="AP649:AP652"/>
    <mergeCell ref="AQ649:AQ652"/>
    <mergeCell ref="AW649:AW652"/>
    <mergeCell ref="AX649:AX652"/>
    <mergeCell ref="AY649:AY652"/>
    <mergeCell ref="AZ649:AZ652"/>
    <mergeCell ref="BA649:BA652"/>
    <mergeCell ref="BB649:BB652"/>
    <mergeCell ref="AO641:AO644"/>
    <mergeCell ref="AP641:AP644"/>
    <mergeCell ref="AQ641:AQ644"/>
    <mergeCell ref="AR641:AR644"/>
    <mergeCell ref="AS641:AS644"/>
    <mergeCell ref="AV649:AV652"/>
    <mergeCell ref="AR649:AR652"/>
    <mergeCell ref="AS649:AS652"/>
    <mergeCell ref="AT649:AT652"/>
    <mergeCell ref="AU649:AU652"/>
    <mergeCell ref="BA645:BA648"/>
    <mergeCell ref="BB645:BB648"/>
    <mergeCell ref="BC645:BC648"/>
    <mergeCell ref="AR645:AR648"/>
    <mergeCell ref="AS645:AS648"/>
    <mergeCell ref="AT645:AT648"/>
    <mergeCell ref="AU645:AU648"/>
    <mergeCell ref="BB641:BB644"/>
    <mergeCell ref="BC641:BC644"/>
    <mergeCell ref="AT641:AT644"/>
    <mergeCell ref="AU641:AU644"/>
    <mergeCell ref="AV645:AV648"/>
    <mergeCell ref="AW645:AW648"/>
    <mergeCell ref="AX645:AX648"/>
    <mergeCell ref="AY645:AY648"/>
    <mergeCell ref="AZ645:AZ648"/>
    <mergeCell ref="AV641:AV644"/>
    <mergeCell ref="AW641:AW644"/>
    <mergeCell ref="AX641:AX644"/>
    <mergeCell ref="AY641:AY644"/>
    <mergeCell ref="AZ641:AZ644"/>
    <mergeCell ref="BA641:BA644"/>
    <mergeCell ref="AK645:AK648"/>
    <mergeCell ref="AO645:AO648"/>
    <mergeCell ref="BB631:BB634"/>
    <mergeCell ref="AP631:AP634"/>
    <mergeCell ref="AQ631:AQ634"/>
    <mergeCell ref="AU635:AU638"/>
    <mergeCell ref="BC631:BC634"/>
    <mergeCell ref="AV635:AV638"/>
    <mergeCell ref="AW635:AW638"/>
    <mergeCell ref="AX635:AX638"/>
    <mergeCell ref="AY635:AY638"/>
    <mergeCell ref="AZ635:AZ638"/>
    <mergeCell ref="BA635:BA638"/>
    <mergeCell ref="BB635:BB638"/>
    <mergeCell ref="BC635:BC638"/>
    <mergeCell ref="AV631:AV634"/>
    <mergeCell ref="AW631:AW634"/>
    <mergeCell ref="AX631:AX634"/>
    <mergeCell ref="AY631:AY634"/>
    <mergeCell ref="AZ631:AZ634"/>
    <mergeCell ref="BA631:BA634"/>
    <mergeCell ref="BB621:BB624"/>
    <mergeCell ref="BC621:BC624"/>
    <mergeCell ref="AV627:AV630"/>
    <mergeCell ref="AW627:AW630"/>
    <mergeCell ref="AX627:AX630"/>
    <mergeCell ref="AY627:AY630"/>
    <mergeCell ref="AZ627:AZ630"/>
    <mergeCell ref="BA627:BA630"/>
    <mergeCell ref="BB627:BB630"/>
    <mergeCell ref="BC627:BC630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BA617:BA620"/>
    <mergeCell ref="BB617:BB620"/>
    <mergeCell ref="BC617:BC620"/>
    <mergeCell ref="AV613:AV616"/>
    <mergeCell ref="AW613:AW616"/>
    <mergeCell ref="AX613:AX616"/>
    <mergeCell ref="AY613:AY616"/>
    <mergeCell ref="AZ613:AZ616"/>
    <mergeCell ref="BA613:BA616"/>
    <mergeCell ref="V611:W611"/>
    <mergeCell ref="X611:Y611"/>
    <mergeCell ref="Z611:AA611"/>
    <mergeCell ref="AF611:AG611"/>
    <mergeCell ref="AU617:AU620"/>
    <mergeCell ref="AK613:AK616"/>
    <mergeCell ref="AO613:AO616"/>
    <mergeCell ref="AS603:AS606"/>
    <mergeCell ref="AT603:AT606"/>
    <mergeCell ref="AB611:AC611"/>
    <mergeCell ref="BB603:BB606"/>
    <mergeCell ref="BC603:BC606"/>
    <mergeCell ref="AV607:AV610"/>
    <mergeCell ref="AW607:AW610"/>
    <mergeCell ref="AX607:AX610"/>
    <mergeCell ref="AY607:AY610"/>
    <mergeCell ref="AZ607:AZ610"/>
    <mergeCell ref="BA607:BA610"/>
    <mergeCell ref="BB607:BB610"/>
    <mergeCell ref="BC607:BC610"/>
    <mergeCell ref="AV603:AV606"/>
    <mergeCell ref="AW603:AW606"/>
    <mergeCell ref="AX603:AX606"/>
    <mergeCell ref="AY603:AY606"/>
    <mergeCell ref="AZ603:AZ606"/>
    <mergeCell ref="BA603:BA606"/>
    <mergeCell ref="AU603:AU606"/>
    <mergeCell ref="AR607:AR610"/>
    <mergeCell ref="AS607:AS610"/>
    <mergeCell ref="AT607:AT610"/>
    <mergeCell ref="AU607:AU610"/>
    <mergeCell ref="AK607:AK610"/>
    <mergeCell ref="AO607:AO610"/>
    <mergeCell ref="AP607:AP610"/>
    <mergeCell ref="AQ607:AQ610"/>
    <mergeCell ref="AZ589:AZ592"/>
    <mergeCell ref="BA589:BA592"/>
    <mergeCell ref="AK593:AK596"/>
    <mergeCell ref="AO593:AO596"/>
    <mergeCell ref="AP589:AP592"/>
    <mergeCell ref="AQ589:AQ592"/>
    <mergeCell ref="AP599:AP602"/>
    <mergeCell ref="AQ599:AQ602"/>
    <mergeCell ref="AR599:AR602"/>
    <mergeCell ref="AS599:AS602"/>
    <mergeCell ref="AT599:AT602"/>
    <mergeCell ref="AU599:AU602"/>
    <mergeCell ref="BB599:BB602"/>
    <mergeCell ref="BC599:BC602"/>
    <mergeCell ref="AU593:AU596"/>
    <mergeCell ref="AR593:AR596"/>
    <mergeCell ref="AS593:AS596"/>
    <mergeCell ref="AT593:AT596"/>
    <mergeCell ref="AV599:AV602"/>
    <mergeCell ref="AW599:AW602"/>
    <mergeCell ref="AX599:AX602"/>
    <mergeCell ref="AY599:AY602"/>
    <mergeCell ref="AZ599:AZ602"/>
    <mergeCell ref="BA599:BA602"/>
    <mergeCell ref="BB593:BB596"/>
    <mergeCell ref="BC593:BC596"/>
    <mergeCell ref="AY575:AY578"/>
    <mergeCell ref="AZ575:AZ578"/>
    <mergeCell ref="BA575:BA578"/>
    <mergeCell ref="BB575:BB578"/>
    <mergeCell ref="BC575:BC578"/>
    <mergeCell ref="AV571:AV574"/>
    <mergeCell ref="AW571:AW574"/>
    <mergeCell ref="AX571:AX574"/>
    <mergeCell ref="AY571:AY574"/>
    <mergeCell ref="AZ571:AZ574"/>
    <mergeCell ref="BA571:BA574"/>
    <mergeCell ref="V597:W597"/>
    <mergeCell ref="X597:Y597"/>
    <mergeCell ref="Z597:AA597"/>
    <mergeCell ref="AF597:AG597"/>
    <mergeCell ref="AB597:AC597"/>
    <mergeCell ref="AV593:AV596"/>
    <mergeCell ref="AW593:AW596"/>
    <mergeCell ref="AX593:AX596"/>
    <mergeCell ref="AY593:AY596"/>
    <mergeCell ref="AZ593:AZ596"/>
    <mergeCell ref="BA593:BA596"/>
    <mergeCell ref="BB589:BB592"/>
    <mergeCell ref="BC589:BC592"/>
    <mergeCell ref="AR589:AR592"/>
    <mergeCell ref="AS589:AS592"/>
    <mergeCell ref="AT589:AT592"/>
    <mergeCell ref="AU589:AU592"/>
    <mergeCell ref="AV589:AV592"/>
    <mergeCell ref="AW589:AW592"/>
    <mergeCell ref="AX589:AX592"/>
    <mergeCell ref="AY589:AY592"/>
    <mergeCell ref="BB579:BB582"/>
    <mergeCell ref="BC579:BC582"/>
    <mergeCell ref="AV561:AV564"/>
    <mergeCell ref="AR561:AR564"/>
    <mergeCell ref="AU561:AU564"/>
    <mergeCell ref="AP561:AP564"/>
    <mergeCell ref="AQ561:AQ564"/>
    <mergeCell ref="AR579:AR582"/>
    <mergeCell ref="AT575:AT578"/>
    <mergeCell ref="AU575:AU578"/>
    <mergeCell ref="AR575:AR578"/>
    <mergeCell ref="AS575:AS578"/>
    <mergeCell ref="AU579:AU582"/>
    <mergeCell ref="AV585:AV588"/>
    <mergeCell ref="AW585:AW588"/>
    <mergeCell ref="AX585:AX588"/>
    <mergeCell ref="AY585:AY588"/>
    <mergeCell ref="AZ585:AZ588"/>
    <mergeCell ref="BA585:BA588"/>
    <mergeCell ref="BB585:BB588"/>
    <mergeCell ref="BC585:BC588"/>
    <mergeCell ref="AV579:AV582"/>
    <mergeCell ref="AW579:AW582"/>
    <mergeCell ref="AX579:AX582"/>
    <mergeCell ref="AY579:AY582"/>
    <mergeCell ref="AZ579:AZ582"/>
    <mergeCell ref="BA579:BA582"/>
    <mergeCell ref="BB571:BB574"/>
    <mergeCell ref="BC571:BC574"/>
    <mergeCell ref="AV575:AV578"/>
    <mergeCell ref="AW575:AW578"/>
    <mergeCell ref="AX575:AX578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W561:AW564"/>
    <mergeCell ref="AX561:AX564"/>
    <mergeCell ref="AY561:AY564"/>
    <mergeCell ref="AZ561:AZ564"/>
    <mergeCell ref="BA561:BA564"/>
    <mergeCell ref="BB561:BB564"/>
    <mergeCell ref="AP565:AP568"/>
    <mergeCell ref="AO561:AO564"/>
    <mergeCell ref="BC561:BC564"/>
    <mergeCell ref="AT565:AT568"/>
    <mergeCell ref="AU547:AU550"/>
    <mergeCell ref="AV551:AV554"/>
    <mergeCell ref="AW551:AW554"/>
    <mergeCell ref="AX551:AX554"/>
    <mergeCell ref="AY551:AY554"/>
    <mergeCell ref="AZ551:AZ554"/>
    <mergeCell ref="BA551:BA554"/>
    <mergeCell ref="BB551:BB554"/>
    <mergeCell ref="AV547:AV550"/>
    <mergeCell ref="AW547:AW550"/>
    <mergeCell ref="AX547:AX550"/>
    <mergeCell ref="AY547:AY550"/>
    <mergeCell ref="AZ547:AZ550"/>
    <mergeCell ref="BA547:BA550"/>
    <mergeCell ref="BA557:BA560"/>
    <mergeCell ref="BB557:BB560"/>
    <mergeCell ref="BC557:BC560"/>
    <mergeCell ref="AV557:AV560"/>
    <mergeCell ref="AW557:AW560"/>
    <mergeCell ref="AX557:AX560"/>
    <mergeCell ref="AY557:AY560"/>
    <mergeCell ref="AZ557:AZ560"/>
    <mergeCell ref="AU519:AU522"/>
    <mergeCell ref="AW529:AW532"/>
    <mergeCell ref="AX529:AX532"/>
    <mergeCell ref="AY529:AY532"/>
    <mergeCell ref="AZ529:AZ532"/>
    <mergeCell ref="BA529:BA532"/>
    <mergeCell ref="BB529:BB532"/>
    <mergeCell ref="AR551:AR554"/>
    <mergeCell ref="AS551:AS554"/>
    <mergeCell ref="AT551:AT554"/>
    <mergeCell ref="AU551:AU554"/>
    <mergeCell ref="AU557:AU560"/>
    <mergeCell ref="BC551:BC554"/>
    <mergeCell ref="BB537:BB540"/>
    <mergeCell ref="BC537:BC540"/>
    <mergeCell ref="AV543:AV546"/>
    <mergeCell ref="AW543:AW546"/>
    <mergeCell ref="AX543:AX546"/>
    <mergeCell ref="AY543:AY546"/>
    <mergeCell ref="AZ543:AZ546"/>
    <mergeCell ref="BA543:BA546"/>
    <mergeCell ref="BB543:BB546"/>
    <mergeCell ref="BC543:BC546"/>
    <mergeCell ref="AV537:AV540"/>
    <mergeCell ref="AW537:AW540"/>
    <mergeCell ref="AX537:AX540"/>
    <mergeCell ref="AY537:AY540"/>
    <mergeCell ref="AZ537:AZ540"/>
    <mergeCell ref="BA537:BA540"/>
    <mergeCell ref="AT537:AT540"/>
    <mergeCell ref="BB547:BB550"/>
    <mergeCell ref="BC547:BC550"/>
    <mergeCell ref="X527:Y527"/>
    <mergeCell ref="Z527:AA527"/>
    <mergeCell ref="AF527:AG527"/>
    <mergeCell ref="AR533:AR536"/>
    <mergeCell ref="AS533:AS536"/>
    <mergeCell ref="AT533:AT536"/>
    <mergeCell ref="AU533:AU536"/>
    <mergeCell ref="AB527:AC527"/>
    <mergeCell ref="AV529:AV532"/>
    <mergeCell ref="AD527:AE527"/>
    <mergeCell ref="BB519:BB522"/>
    <mergeCell ref="AK519:AK522"/>
    <mergeCell ref="BC529:BC532"/>
    <mergeCell ref="BB515:BB518"/>
    <mergeCell ref="BC515:BC518"/>
    <mergeCell ref="AO515:AO518"/>
    <mergeCell ref="AP515:AP518"/>
    <mergeCell ref="AQ515:AQ518"/>
    <mergeCell ref="AP519:AP522"/>
    <mergeCell ref="AQ519:AQ522"/>
    <mergeCell ref="AS523:AS526"/>
    <mergeCell ref="AR519:AR522"/>
    <mergeCell ref="AS519:AS522"/>
    <mergeCell ref="AP523:AP526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AT523:AT526"/>
    <mergeCell ref="AU523:AU526"/>
    <mergeCell ref="BC519:BC522"/>
    <mergeCell ref="AV523:AV526"/>
    <mergeCell ref="AW523:AW526"/>
    <mergeCell ref="AX523:AX526"/>
    <mergeCell ref="AY523:AY526"/>
    <mergeCell ref="AZ523:AZ526"/>
    <mergeCell ref="BA523:BA526"/>
    <mergeCell ref="BB523:BB526"/>
    <mergeCell ref="BC523:BC526"/>
    <mergeCell ref="AV519:AV522"/>
    <mergeCell ref="AW519:AW522"/>
    <mergeCell ref="AU509:AU512"/>
    <mergeCell ref="AV509:AV512"/>
    <mergeCell ref="AW509:AW512"/>
    <mergeCell ref="AX509:AX512"/>
    <mergeCell ref="AY509:AY512"/>
    <mergeCell ref="AZ509:AZ512"/>
    <mergeCell ref="AX519:AX522"/>
    <mergeCell ref="AY519:AY522"/>
    <mergeCell ref="AZ519:AZ522"/>
    <mergeCell ref="BA519:BA522"/>
    <mergeCell ref="AT519:AT522"/>
    <mergeCell ref="BA509:BA512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B513:AC513"/>
    <mergeCell ref="AQ501:AQ504"/>
    <mergeCell ref="BB501:BB504"/>
    <mergeCell ref="BC501:BC504"/>
    <mergeCell ref="AV505:AV508"/>
    <mergeCell ref="AW505:AW508"/>
    <mergeCell ref="AX505:AX508"/>
    <mergeCell ref="AY505:AY508"/>
    <mergeCell ref="AZ505:AZ508"/>
    <mergeCell ref="BA505:BA508"/>
    <mergeCell ref="BB505:BB508"/>
    <mergeCell ref="BC505:BC508"/>
    <mergeCell ref="AV501:AV504"/>
    <mergeCell ref="AW501:AW504"/>
    <mergeCell ref="AX501:AX504"/>
    <mergeCell ref="AY501:AY504"/>
    <mergeCell ref="AZ501:AZ504"/>
    <mergeCell ref="BA501:BA504"/>
    <mergeCell ref="AO509:AO512"/>
    <mergeCell ref="AP509:AP512"/>
    <mergeCell ref="AQ509:AQ512"/>
    <mergeCell ref="AR509:AR512"/>
    <mergeCell ref="AS509:AS512"/>
    <mergeCell ref="BB495:BB498"/>
    <mergeCell ref="BC495:BC498"/>
    <mergeCell ref="X499:Y499"/>
    <mergeCell ref="Z499:AA499"/>
    <mergeCell ref="AF499:AG499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BC491:BC494"/>
    <mergeCell ref="AV487:AV490"/>
    <mergeCell ref="AW487:AW490"/>
    <mergeCell ref="AX487:AX490"/>
    <mergeCell ref="AY487:AY490"/>
    <mergeCell ref="AZ487:AZ490"/>
    <mergeCell ref="BA487:BA490"/>
    <mergeCell ref="AK487:AK490"/>
    <mergeCell ref="AB499:AC499"/>
    <mergeCell ref="AT495:AT498"/>
    <mergeCell ref="AU495:AU498"/>
    <mergeCell ref="BB477:BB480"/>
    <mergeCell ref="BC477:BC480"/>
    <mergeCell ref="AV481:AV484"/>
    <mergeCell ref="AW481:AW484"/>
    <mergeCell ref="AX481:AX484"/>
    <mergeCell ref="AY481:AY484"/>
    <mergeCell ref="AZ481:AZ484"/>
    <mergeCell ref="BA481:BA484"/>
    <mergeCell ref="BB481:BB484"/>
    <mergeCell ref="BC481:BC484"/>
    <mergeCell ref="AV477:AV480"/>
    <mergeCell ref="AW477:AW480"/>
    <mergeCell ref="AX477:AX480"/>
    <mergeCell ref="AY477:AY480"/>
    <mergeCell ref="AZ477:AZ480"/>
    <mergeCell ref="BA477:BA480"/>
    <mergeCell ref="AR477:AR480"/>
    <mergeCell ref="AS477:AS480"/>
    <mergeCell ref="AT477:AT480"/>
    <mergeCell ref="AU477:AU480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U467:AU470"/>
    <mergeCell ref="AV473:AV476"/>
    <mergeCell ref="AW473:AW476"/>
    <mergeCell ref="AX473:AX476"/>
    <mergeCell ref="AY473:AY476"/>
    <mergeCell ref="AZ473:AZ476"/>
    <mergeCell ref="BA473:BA476"/>
    <mergeCell ref="BB467:BB470"/>
    <mergeCell ref="BC467:BC470"/>
    <mergeCell ref="AT467:AT470"/>
    <mergeCell ref="AV467:AV470"/>
    <mergeCell ref="AW467:AW470"/>
    <mergeCell ref="AX467:AX470"/>
    <mergeCell ref="AY467:AY470"/>
    <mergeCell ref="AZ467:AZ470"/>
    <mergeCell ref="BA467:BA470"/>
    <mergeCell ref="AS467:AS470"/>
    <mergeCell ref="BA463:BA466"/>
    <mergeCell ref="BB463:BB466"/>
    <mergeCell ref="BC463:BC466"/>
    <mergeCell ref="AR459:AR462"/>
    <mergeCell ref="AS459:AS462"/>
    <mergeCell ref="AU459:AU462"/>
    <mergeCell ref="AU463:AU466"/>
    <mergeCell ref="AR463:AR466"/>
    <mergeCell ref="AY459:AY462"/>
    <mergeCell ref="AZ459:AZ462"/>
    <mergeCell ref="BA459:BA462"/>
    <mergeCell ref="BB459:BB462"/>
    <mergeCell ref="BC459:BC462"/>
    <mergeCell ref="AV463:AV466"/>
    <mergeCell ref="AW463:AW466"/>
    <mergeCell ref="AX463:AX466"/>
    <mergeCell ref="AY463:AY466"/>
    <mergeCell ref="AZ463:AZ466"/>
    <mergeCell ref="AT463:AT466"/>
    <mergeCell ref="AV459:AV462"/>
    <mergeCell ref="AW459:AW462"/>
    <mergeCell ref="AX459:AX462"/>
    <mergeCell ref="AS463:AS466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BC453:BC456"/>
    <mergeCell ref="AV449:AV452"/>
    <mergeCell ref="AW449:AW452"/>
    <mergeCell ref="AX449:AX452"/>
    <mergeCell ref="AY449:AY452"/>
    <mergeCell ref="AZ449:AZ452"/>
    <mergeCell ref="BA449:BA452"/>
    <mergeCell ref="BB439:BB442"/>
    <mergeCell ref="BC439:BC442"/>
    <mergeCell ref="AV445:AV448"/>
    <mergeCell ref="AW445:AW448"/>
    <mergeCell ref="AX445:AX448"/>
    <mergeCell ref="AY445:AY448"/>
    <mergeCell ref="AZ445:AZ448"/>
    <mergeCell ref="BA445:BA448"/>
    <mergeCell ref="BB445:BB448"/>
    <mergeCell ref="BC445:BC448"/>
    <mergeCell ref="AV439:AV442"/>
    <mergeCell ref="AW439:AW442"/>
    <mergeCell ref="AX439:AX442"/>
    <mergeCell ref="AY439:AY442"/>
    <mergeCell ref="AZ439:AZ442"/>
    <mergeCell ref="BA439:BA442"/>
    <mergeCell ref="BB431:BB434"/>
    <mergeCell ref="BC431:BC434"/>
    <mergeCell ref="AV435:AV438"/>
    <mergeCell ref="AW435:AW438"/>
    <mergeCell ref="AX435:AX438"/>
    <mergeCell ref="AY435:AY438"/>
    <mergeCell ref="AZ435:AZ438"/>
    <mergeCell ref="BA435:BA438"/>
    <mergeCell ref="BB435:BB438"/>
    <mergeCell ref="BC435:BC438"/>
    <mergeCell ref="AV431:AV434"/>
    <mergeCell ref="AW431:AW434"/>
    <mergeCell ref="AX431:AX434"/>
    <mergeCell ref="AY431:AY434"/>
    <mergeCell ref="AZ431:AZ434"/>
    <mergeCell ref="BA431:BA434"/>
    <mergeCell ref="BB421:BB424"/>
    <mergeCell ref="BC421:BC424"/>
    <mergeCell ref="AV425:AV428"/>
    <mergeCell ref="AW425:AW428"/>
    <mergeCell ref="AX425:AX428"/>
    <mergeCell ref="AY425:AY428"/>
    <mergeCell ref="AZ425:AZ428"/>
    <mergeCell ref="BA425:BA428"/>
    <mergeCell ref="BB425:BB428"/>
    <mergeCell ref="BC425:BC428"/>
    <mergeCell ref="AV421:AV424"/>
    <mergeCell ref="AW421:AW424"/>
    <mergeCell ref="AX421:AX424"/>
    <mergeCell ref="AY421:AY424"/>
    <mergeCell ref="AZ421:AZ424"/>
    <mergeCell ref="BA421:BA424"/>
    <mergeCell ref="BB411:BB414"/>
    <mergeCell ref="BC411:BC414"/>
    <mergeCell ref="AV417:AV420"/>
    <mergeCell ref="AW417:AW420"/>
    <mergeCell ref="AX417:AX420"/>
    <mergeCell ref="AY417:AY420"/>
    <mergeCell ref="AZ417:AZ420"/>
    <mergeCell ref="BA417:BA420"/>
    <mergeCell ref="BB417:BB420"/>
    <mergeCell ref="BC417:BC420"/>
    <mergeCell ref="AV411:AV414"/>
    <mergeCell ref="AW411:AW414"/>
    <mergeCell ref="AX411:AX414"/>
    <mergeCell ref="AY411:AY414"/>
    <mergeCell ref="AZ411:AZ414"/>
    <mergeCell ref="BA411:BA414"/>
    <mergeCell ref="BB403:BB406"/>
    <mergeCell ref="BC403:BC406"/>
    <mergeCell ref="AV407:AV410"/>
    <mergeCell ref="AW407:AW410"/>
    <mergeCell ref="AX407:AX410"/>
    <mergeCell ref="AY407:AY410"/>
    <mergeCell ref="AZ407:AZ410"/>
    <mergeCell ref="BA407:BA410"/>
    <mergeCell ref="BB407:BB410"/>
    <mergeCell ref="BC407:BC410"/>
    <mergeCell ref="AV403:AV406"/>
    <mergeCell ref="AW403:AW406"/>
    <mergeCell ref="AX403:AX406"/>
    <mergeCell ref="AY403:AY406"/>
    <mergeCell ref="AZ403:AZ406"/>
    <mergeCell ref="BA403:BA406"/>
    <mergeCell ref="BC393:BC396"/>
    <mergeCell ref="AV397:AV400"/>
    <mergeCell ref="AW397:AW400"/>
    <mergeCell ref="AX397:AX400"/>
    <mergeCell ref="AY397:AY400"/>
    <mergeCell ref="AZ397:AZ400"/>
    <mergeCell ref="BA397:BA400"/>
    <mergeCell ref="BB397:BB400"/>
    <mergeCell ref="BC397:BC400"/>
    <mergeCell ref="BA389:BA392"/>
    <mergeCell ref="BB389:BB392"/>
    <mergeCell ref="BC389:BC392"/>
    <mergeCell ref="AV393:AV396"/>
    <mergeCell ref="AW393:AW396"/>
    <mergeCell ref="AX393:AX396"/>
    <mergeCell ref="AY393:AY396"/>
    <mergeCell ref="AZ393:AZ396"/>
    <mergeCell ref="BA393:BA396"/>
    <mergeCell ref="BB393:BB396"/>
    <mergeCell ref="AV389:AV392"/>
    <mergeCell ref="AW389:AW392"/>
    <mergeCell ref="AX389:AX392"/>
    <mergeCell ref="AY389:AY392"/>
    <mergeCell ref="AZ389:AZ392"/>
    <mergeCell ref="BB383:BB386"/>
    <mergeCell ref="BC383:BC386"/>
    <mergeCell ref="AK383:AK386"/>
    <mergeCell ref="AO383:AO386"/>
    <mergeCell ref="AP383:AP386"/>
    <mergeCell ref="AZ379:AZ382"/>
    <mergeCell ref="BA379:BA382"/>
    <mergeCell ref="BB379:BB382"/>
    <mergeCell ref="BC379:BC382"/>
    <mergeCell ref="AV383:AV386"/>
    <mergeCell ref="AW383:AW386"/>
    <mergeCell ref="AX383:AX386"/>
    <mergeCell ref="AY383:AY386"/>
    <mergeCell ref="AZ383:AZ386"/>
    <mergeCell ref="BA383:BA386"/>
    <mergeCell ref="AV379:AV382"/>
    <mergeCell ref="AW379:AW382"/>
    <mergeCell ref="AX379:AX382"/>
    <mergeCell ref="AY379:AY382"/>
    <mergeCell ref="AP379:AP382"/>
    <mergeCell ref="AQ379:AQ382"/>
    <mergeCell ref="AR379:AR382"/>
    <mergeCell ref="AS379:AS382"/>
    <mergeCell ref="AT379:AT382"/>
    <mergeCell ref="AU379:AU382"/>
    <mergeCell ref="BB375:BB378"/>
    <mergeCell ref="BC375:BC378"/>
    <mergeCell ref="AJ375:AJ378"/>
    <mergeCell ref="AK375:AK378"/>
    <mergeCell ref="AO375:AO378"/>
    <mergeCell ref="AQ375:AQ378"/>
    <mergeCell ref="AV375:AV378"/>
    <mergeCell ref="AW375:AW378"/>
    <mergeCell ref="AX375:AX378"/>
    <mergeCell ref="AY375:AY378"/>
    <mergeCell ref="AZ375:AZ378"/>
    <mergeCell ref="BA375:BA378"/>
    <mergeCell ref="BB369:BB372"/>
    <mergeCell ref="BC369:BC372"/>
    <mergeCell ref="V373:W373"/>
    <mergeCell ref="X373:Y373"/>
    <mergeCell ref="Z373:AA373"/>
    <mergeCell ref="AF373:AG373"/>
    <mergeCell ref="AO369:AO372"/>
    <mergeCell ref="AP369:AP372"/>
    <mergeCell ref="AQ369:AQ372"/>
    <mergeCell ref="AT369:AT372"/>
    <mergeCell ref="AV369:AV372"/>
    <mergeCell ref="AW369:AW372"/>
    <mergeCell ref="AX369:AX372"/>
    <mergeCell ref="AY369:AY372"/>
    <mergeCell ref="AZ369:AZ372"/>
    <mergeCell ref="BA369:BA372"/>
    <mergeCell ref="BB361:BB364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V361:AV364"/>
    <mergeCell ref="AW361:AW364"/>
    <mergeCell ref="AX361:AX364"/>
    <mergeCell ref="AY361:AY364"/>
    <mergeCell ref="AZ361:AZ364"/>
    <mergeCell ref="BA361:BA364"/>
    <mergeCell ref="AR361:AR364"/>
    <mergeCell ref="BC351:BC354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BA347:BA350"/>
    <mergeCell ref="BB347:BB350"/>
    <mergeCell ref="BC347:BC350"/>
    <mergeCell ref="AV351:AV354"/>
    <mergeCell ref="AW351:AW354"/>
    <mergeCell ref="AX351:AX354"/>
    <mergeCell ref="AY351:AY354"/>
    <mergeCell ref="AZ351:AZ354"/>
    <mergeCell ref="BA351:BA354"/>
    <mergeCell ref="BB351:BB354"/>
    <mergeCell ref="AV347:AV350"/>
    <mergeCell ref="AW347:AW350"/>
    <mergeCell ref="AX347:AX350"/>
    <mergeCell ref="AY347:AY350"/>
    <mergeCell ref="AZ347:AZ350"/>
    <mergeCell ref="BB337:BB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AR337:AR340"/>
    <mergeCell ref="AS337:AS340"/>
    <mergeCell ref="BB333:BB336"/>
    <mergeCell ref="BC333:BC336"/>
    <mergeCell ref="AR327:AR330"/>
    <mergeCell ref="AS327:AS330"/>
    <mergeCell ref="AT327:AT330"/>
    <mergeCell ref="AU327:AU330"/>
    <mergeCell ref="AU333:AU336"/>
    <mergeCell ref="AV333:AV336"/>
    <mergeCell ref="AW333:AW336"/>
    <mergeCell ref="AX333:AX336"/>
    <mergeCell ref="AY333:AY336"/>
    <mergeCell ref="AZ333:AZ336"/>
    <mergeCell ref="BA333:BA336"/>
    <mergeCell ref="BB327:BB330"/>
    <mergeCell ref="BC327:BC330"/>
    <mergeCell ref="V331:W331"/>
    <mergeCell ref="X331:Y331"/>
    <mergeCell ref="Z331:AA331"/>
    <mergeCell ref="AF331:AG331"/>
    <mergeCell ref="AD331:AE331"/>
    <mergeCell ref="AB331:AC331"/>
    <mergeCell ref="AV327:AV330"/>
    <mergeCell ref="AW327:AW330"/>
    <mergeCell ref="AX327:AX330"/>
    <mergeCell ref="AY327:AY330"/>
    <mergeCell ref="AZ327:AZ330"/>
    <mergeCell ref="BA327:BA330"/>
    <mergeCell ref="AO333:AO336"/>
    <mergeCell ref="AR333:AR336"/>
    <mergeCell ref="AS333:AS336"/>
    <mergeCell ref="AT333:AT336"/>
    <mergeCell ref="BB323:BB326"/>
    <mergeCell ref="BC323:BC326"/>
    <mergeCell ref="AR319:AR322"/>
    <mergeCell ref="AS319:AS322"/>
    <mergeCell ref="AT319:AT322"/>
    <mergeCell ref="AU319:AU322"/>
    <mergeCell ref="AU323:AU326"/>
    <mergeCell ref="AV323:AV326"/>
    <mergeCell ref="AW323:AW326"/>
    <mergeCell ref="AX323:AX326"/>
    <mergeCell ref="AY323:AY326"/>
    <mergeCell ref="AZ323:AZ326"/>
    <mergeCell ref="BA323:BA326"/>
    <mergeCell ref="BB313:BB316"/>
    <mergeCell ref="BC313:BC316"/>
    <mergeCell ref="AV319:AV322"/>
    <mergeCell ref="AW319:AW322"/>
    <mergeCell ref="AX319:AX322"/>
    <mergeCell ref="AY319:AY322"/>
    <mergeCell ref="AZ319:AZ322"/>
    <mergeCell ref="BA319:BA322"/>
    <mergeCell ref="BB319:BB322"/>
    <mergeCell ref="BC319:BC322"/>
    <mergeCell ref="AV313:AV316"/>
    <mergeCell ref="AW313:AW316"/>
    <mergeCell ref="AX313:AX316"/>
    <mergeCell ref="AY313:AY316"/>
    <mergeCell ref="AZ313:AZ316"/>
    <mergeCell ref="BA313:BA316"/>
    <mergeCell ref="BB305:BB308"/>
    <mergeCell ref="BC305:BC308"/>
    <mergeCell ref="AV309:AV312"/>
    <mergeCell ref="AW309:AW312"/>
    <mergeCell ref="AX309:AX312"/>
    <mergeCell ref="AY309:AY312"/>
    <mergeCell ref="AZ309:AZ312"/>
    <mergeCell ref="BA309:BA312"/>
    <mergeCell ref="BB309:BB312"/>
    <mergeCell ref="BC309:BC312"/>
    <mergeCell ref="AV305:AV308"/>
    <mergeCell ref="AW305:AW308"/>
    <mergeCell ref="AX305:AX308"/>
    <mergeCell ref="AY305:AY308"/>
    <mergeCell ref="AZ305:AZ308"/>
    <mergeCell ref="BA305:BA308"/>
    <mergeCell ref="Z303:AA303"/>
    <mergeCell ref="AF303:AG303"/>
    <mergeCell ref="AR305:AR308"/>
    <mergeCell ref="AS305:AS308"/>
    <mergeCell ref="AT309:AT312"/>
    <mergeCell ref="AU309:AU312"/>
    <mergeCell ref="AM305:AM308"/>
    <mergeCell ref="AN305:AN308"/>
    <mergeCell ref="AR299:AR302"/>
    <mergeCell ref="AS299:AS302"/>
    <mergeCell ref="AT299:AT302"/>
    <mergeCell ref="AU299:AU302"/>
    <mergeCell ref="AD303:AE303"/>
    <mergeCell ref="AB303:AC303"/>
    <mergeCell ref="BB295:BB298"/>
    <mergeCell ref="BC295:BC298"/>
    <mergeCell ref="AV299:AV302"/>
    <mergeCell ref="AW299:AW302"/>
    <mergeCell ref="AX299:AX302"/>
    <mergeCell ref="AY299:AY302"/>
    <mergeCell ref="AZ299:AZ302"/>
    <mergeCell ref="BA299:BA302"/>
    <mergeCell ref="BB299:BB302"/>
    <mergeCell ref="BC299:BC302"/>
    <mergeCell ref="AV295:AV298"/>
    <mergeCell ref="AW295:AW298"/>
    <mergeCell ref="AX295:AX298"/>
    <mergeCell ref="AY295:AY298"/>
    <mergeCell ref="AZ295:AZ298"/>
    <mergeCell ref="BA295:BA298"/>
    <mergeCell ref="AO299:AO302"/>
    <mergeCell ref="AP299:AP302"/>
    <mergeCell ref="AQ299:AQ302"/>
    <mergeCell ref="BC291:BC294"/>
    <mergeCell ref="AU285:AU288"/>
    <mergeCell ref="AJ285:AJ288"/>
    <mergeCell ref="AO285:AO288"/>
    <mergeCell ref="AP285:AP288"/>
    <mergeCell ref="AQ285:AQ288"/>
    <mergeCell ref="AR285:AR288"/>
    <mergeCell ref="AS285:AS288"/>
    <mergeCell ref="AT285:AT288"/>
    <mergeCell ref="AV291:AV294"/>
    <mergeCell ref="AW291:AW294"/>
    <mergeCell ref="AX291:AX294"/>
    <mergeCell ref="AY291:AY294"/>
    <mergeCell ref="AZ291:AZ294"/>
    <mergeCell ref="BA291:BA294"/>
    <mergeCell ref="AZ285:AZ288"/>
    <mergeCell ref="BA285:BA288"/>
    <mergeCell ref="BB285:BB288"/>
    <mergeCell ref="BC285:BC288"/>
    <mergeCell ref="AM291:AM294"/>
    <mergeCell ref="AN291:AN294"/>
    <mergeCell ref="AR257:AR260"/>
    <mergeCell ref="AS257:AS260"/>
    <mergeCell ref="AD275:AE275"/>
    <mergeCell ref="AB275:AC275"/>
    <mergeCell ref="AV285:AV288"/>
    <mergeCell ref="AW285:AW288"/>
    <mergeCell ref="AX285:AX288"/>
    <mergeCell ref="AY285:AY288"/>
    <mergeCell ref="AM277:AM280"/>
    <mergeCell ref="AN277:AN280"/>
    <mergeCell ref="AR281:AR284"/>
    <mergeCell ref="AS281:AS284"/>
    <mergeCell ref="AT281:AT284"/>
    <mergeCell ref="AU281:AU284"/>
    <mergeCell ref="AT277:AT280"/>
    <mergeCell ref="AU277:AU280"/>
    <mergeCell ref="BB291:BB294"/>
    <mergeCell ref="BA257:BA260"/>
    <mergeCell ref="BB257:BB260"/>
    <mergeCell ref="AT257:AT260"/>
    <mergeCell ref="AP263:AP266"/>
    <mergeCell ref="AR271:AR274"/>
    <mergeCell ref="AS271:AS274"/>
    <mergeCell ref="AT271:AT274"/>
    <mergeCell ref="AR267:AR270"/>
    <mergeCell ref="AS267:AS270"/>
    <mergeCell ref="AT267:AT270"/>
    <mergeCell ref="AU267:AU270"/>
    <mergeCell ref="AU263:AU266"/>
    <mergeCell ref="BB277:BB280"/>
    <mergeCell ref="AM263:AM266"/>
    <mergeCell ref="AQ257:AQ260"/>
    <mergeCell ref="BC277:BC280"/>
    <mergeCell ref="AV281:AV284"/>
    <mergeCell ref="AW281:AW284"/>
    <mergeCell ref="AX281:AX284"/>
    <mergeCell ref="AY281:AY284"/>
    <mergeCell ref="AZ281:AZ284"/>
    <mergeCell ref="BA281:BA284"/>
    <mergeCell ref="BB281:BB284"/>
    <mergeCell ref="BC281:BC284"/>
    <mergeCell ref="BB271:BB274"/>
    <mergeCell ref="BC271:BC274"/>
    <mergeCell ref="Z275:AA275"/>
    <mergeCell ref="AF275:AG275"/>
    <mergeCell ref="AV277:AV280"/>
    <mergeCell ref="AW277:AW280"/>
    <mergeCell ref="AX277:AX280"/>
    <mergeCell ref="AY277:AY280"/>
    <mergeCell ref="AZ277:AZ280"/>
    <mergeCell ref="BA277:BA280"/>
    <mergeCell ref="AV271:AV274"/>
    <mergeCell ref="AW271:AW274"/>
    <mergeCell ref="AX271:AX274"/>
    <mergeCell ref="AY271:AY274"/>
    <mergeCell ref="AZ271:AZ274"/>
    <mergeCell ref="BA271:BA274"/>
    <mergeCell ref="AU271:AU274"/>
    <mergeCell ref="AY253:AY256"/>
    <mergeCell ref="AZ253:AZ256"/>
    <mergeCell ref="BA253:BA256"/>
    <mergeCell ref="BB253:BB256"/>
    <mergeCell ref="BC253:BC256"/>
    <mergeCell ref="AV257:AV260"/>
    <mergeCell ref="AW257:AW260"/>
    <mergeCell ref="AX257:AX260"/>
    <mergeCell ref="AY257:AY260"/>
    <mergeCell ref="AZ257:AZ260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W263:AW266"/>
    <mergeCell ref="AX263:AX266"/>
    <mergeCell ref="AY263:AY266"/>
    <mergeCell ref="AZ263:AZ266"/>
    <mergeCell ref="BA263:BA266"/>
    <mergeCell ref="BB263:BB266"/>
    <mergeCell ref="BC257:BC260"/>
    <mergeCell ref="AT253:AT256"/>
    <mergeCell ref="AU253:AU256"/>
    <mergeCell ref="AU257:AU260"/>
    <mergeCell ref="AV263:AV266"/>
    <mergeCell ref="AU249:AU252"/>
    <mergeCell ref="AD247:AE247"/>
    <mergeCell ref="AB247:AC247"/>
    <mergeCell ref="AV253:AV256"/>
    <mergeCell ref="AW253:AW256"/>
    <mergeCell ref="AX253:AX256"/>
    <mergeCell ref="AJ253:AJ256"/>
    <mergeCell ref="AQ253:AQ256"/>
    <mergeCell ref="AR253:AR256"/>
    <mergeCell ref="AS253:AS256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O253:AO256"/>
    <mergeCell ref="AP253:AP256"/>
    <mergeCell ref="BB243:BB246"/>
    <mergeCell ref="BC243:BC246"/>
    <mergeCell ref="V247:W247"/>
    <mergeCell ref="X247:Y247"/>
    <mergeCell ref="Z247:AA247"/>
    <mergeCell ref="AF247:AG247"/>
    <mergeCell ref="AV243:AV246"/>
    <mergeCell ref="AW243:AW246"/>
    <mergeCell ref="AX243:AX246"/>
    <mergeCell ref="AY243:AY246"/>
    <mergeCell ref="AZ243:AZ246"/>
    <mergeCell ref="BA243:BA246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BC239:BC242"/>
    <mergeCell ref="AV235:AV238"/>
    <mergeCell ref="AW235:AW238"/>
    <mergeCell ref="AX235:AX238"/>
    <mergeCell ref="AY235:AY238"/>
    <mergeCell ref="AZ235:AZ238"/>
    <mergeCell ref="BA235:BA238"/>
    <mergeCell ref="AT235:AT238"/>
    <mergeCell ref="AU235:AU238"/>
    <mergeCell ref="AT229:AT232"/>
    <mergeCell ref="AU229:AU232"/>
    <mergeCell ref="AO229:AO232"/>
    <mergeCell ref="AB233:AC233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AT225:AT228"/>
    <mergeCell ref="AU225:AU228"/>
    <mergeCell ref="AP229:AP232"/>
    <mergeCell ref="AQ229:AQ232"/>
    <mergeCell ref="AD233:AE233"/>
    <mergeCell ref="BC215:BC218"/>
    <mergeCell ref="AV221:AV224"/>
    <mergeCell ref="AW221:AW224"/>
    <mergeCell ref="AX221:AX224"/>
    <mergeCell ref="AY221:AY224"/>
    <mergeCell ref="AZ221:AZ224"/>
    <mergeCell ref="BA221:BA224"/>
    <mergeCell ref="BB221:BB224"/>
    <mergeCell ref="BC221:BC224"/>
    <mergeCell ref="BA211:BA21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AV211:AV214"/>
    <mergeCell ref="AW211:AW214"/>
    <mergeCell ref="AX211:AX214"/>
    <mergeCell ref="AY211:AY214"/>
    <mergeCell ref="AZ211:AZ214"/>
    <mergeCell ref="BB207:BB210"/>
    <mergeCell ref="BC207:BC210"/>
    <mergeCell ref="AJ201:AJ204"/>
    <mergeCell ref="AK201:AK204"/>
    <mergeCell ref="AO201:AO204"/>
    <mergeCell ref="AP201:AP204"/>
    <mergeCell ref="AQ201:AQ204"/>
    <mergeCell ref="AR201:AR204"/>
    <mergeCell ref="AS201:AS204"/>
    <mergeCell ref="AT201:AT204"/>
    <mergeCell ref="AV207:AV210"/>
    <mergeCell ref="AW207:AW210"/>
    <mergeCell ref="AX207:AX210"/>
    <mergeCell ref="AY207:AY210"/>
    <mergeCell ref="AZ207:AZ210"/>
    <mergeCell ref="BA207:BA210"/>
    <mergeCell ref="AK207:AK210"/>
    <mergeCell ref="AO207:AO210"/>
    <mergeCell ref="AP207:AP210"/>
    <mergeCell ref="AQ207:AQ210"/>
    <mergeCell ref="AR207:AR210"/>
    <mergeCell ref="AS207:AS210"/>
    <mergeCell ref="AU183:AU186"/>
    <mergeCell ref="BB197:BB200"/>
    <mergeCell ref="BC197:BC200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197:AV200"/>
    <mergeCell ref="AW197:AW200"/>
    <mergeCell ref="AX197:AX200"/>
    <mergeCell ref="AY197:AY200"/>
    <mergeCell ref="AZ197:AZ200"/>
    <mergeCell ref="BA197:BA200"/>
    <mergeCell ref="BB193:BB196"/>
    <mergeCell ref="BC193:BC196"/>
    <mergeCell ref="AU201:AU204"/>
    <mergeCell ref="AV193:AV196"/>
    <mergeCell ref="AW193:AW196"/>
    <mergeCell ref="AX193:AX196"/>
    <mergeCell ref="AY193:AY196"/>
    <mergeCell ref="AZ193:AZ196"/>
    <mergeCell ref="BA193:BA196"/>
    <mergeCell ref="BB183:BB186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AV183:AV186"/>
    <mergeCell ref="AW183:AW186"/>
    <mergeCell ref="AX183:AX186"/>
    <mergeCell ref="AY183:AY186"/>
    <mergeCell ref="AZ183:AZ186"/>
    <mergeCell ref="BA183:BA186"/>
    <mergeCell ref="BB173:BB176"/>
    <mergeCell ref="BC173:BC176"/>
    <mergeCell ref="AV179:AV182"/>
    <mergeCell ref="AW179:AW182"/>
    <mergeCell ref="AX179:AX182"/>
    <mergeCell ref="AY179:AY182"/>
    <mergeCell ref="AZ179:AZ182"/>
    <mergeCell ref="BA179:BA182"/>
    <mergeCell ref="BB179:BB182"/>
    <mergeCell ref="BC179:BC182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AW165:AW168"/>
    <mergeCell ref="AX165:AX168"/>
    <mergeCell ref="AY165:AY168"/>
    <mergeCell ref="AZ165:AZ168"/>
    <mergeCell ref="BA165:BA168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BC145:BC148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BA141:BA144"/>
    <mergeCell ref="BB141:BB144"/>
    <mergeCell ref="BC141:BC144"/>
    <mergeCell ref="AV145:AV148"/>
    <mergeCell ref="AW145:AW148"/>
    <mergeCell ref="AX145:AX148"/>
    <mergeCell ref="AY145:AY148"/>
    <mergeCell ref="AZ145:AZ148"/>
    <mergeCell ref="BA145:BA148"/>
    <mergeCell ref="BB145:BB148"/>
    <mergeCell ref="AU123:AU126"/>
    <mergeCell ref="AV123:AV126"/>
    <mergeCell ref="AW123:AW126"/>
    <mergeCell ref="AX123:AX126"/>
    <mergeCell ref="AY123:AY126"/>
    <mergeCell ref="AZ123:AZ126"/>
    <mergeCell ref="BA123:BA126"/>
    <mergeCell ref="AY137:AY140"/>
    <mergeCell ref="AZ137:AZ140"/>
    <mergeCell ref="BA137:BA140"/>
    <mergeCell ref="BB137:BB140"/>
    <mergeCell ref="BC137:BC140"/>
    <mergeCell ref="AV141:AV144"/>
    <mergeCell ref="AW141:AW144"/>
    <mergeCell ref="AX141:AX144"/>
    <mergeCell ref="AY141:AY144"/>
    <mergeCell ref="AZ141:AZ144"/>
    <mergeCell ref="AV137:AV140"/>
    <mergeCell ref="AW137:AW140"/>
    <mergeCell ref="AX137:AX140"/>
    <mergeCell ref="BB131:BB134"/>
    <mergeCell ref="BC131:BC134"/>
    <mergeCell ref="AY109:AY112"/>
    <mergeCell ref="AZ109:AZ112"/>
    <mergeCell ref="BA109:BA112"/>
    <mergeCell ref="BB117:BB120"/>
    <mergeCell ref="BC117:BC120"/>
    <mergeCell ref="AV117:AV120"/>
    <mergeCell ref="AW117:AW120"/>
    <mergeCell ref="AX117:AX120"/>
    <mergeCell ref="AY117:AY120"/>
    <mergeCell ref="AZ117:AZ120"/>
    <mergeCell ref="BA117:BA120"/>
    <mergeCell ref="BB127:BB130"/>
    <mergeCell ref="BC127:BC130"/>
    <mergeCell ref="AQ127:AQ130"/>
    <mergeCell ref="AR127:AR130"/>
    <mergeCell ref="AV131:AV134"/>
    <mergeCell ref="AW131:AW134"/>
    <mergeCell ref="AX131:AX134"/>
    <mergeCell ref="AY131:AY134"/>
    <mergeCell ref="AZ131:AZ134"/>
    <mergeCell ref="BA131:BA134"/>
    <mergeCell ref="AV127:AV130"/>
    <mergeCell ref="AW127:AW130"/>
    <mergeCell ref="AX127:AX130"/>
    <mergeCell ref="AY127:AY130"/>
    <mergeCell ref="AZ127:AZ130"/>
    <mergeCell ref="BA127:BA130"/>
    <mergeCell ref="BB123:BB126"/>
    <mergeCell ref="BC123:BC126"/>
    <mergeCell ref="AU127:AU130"/>
    <mergeCell ref="AS123:AS126"/>
    <mergeCell ref="AT123:AT126"/>
    <mergeCell ref="AS113:AS116"/>
    <mergeCell ref="AJ109:AJ112"/>
    <mergeCell ref="AK109:AK112"/>
    <mergeCell ref="AO109:AO112"/>
    <mergeCell ref="AP109:AP112"/>
    <mergeCell ref="AQ109:AQ112"/>
    <mergeCell ref="AR109:AR112"/>
    <mergeCell ref="AS109:AS112"/>
    <mergeCell ref="AT109:AT112"/>
    <mergeCell ref="AU109:AU112"/>
    <mergeCell ref="AQ113:AQ116"/>
    <mergeCell ref="AR113:AR116"/>
    <mergeCell ref="AM109:AM112"/>
    <mergeCell ref="AN109:AN112"/>
    <mergeCell ref="AV103:AV106"/>
    <mergeCell ref="AW103:AW106"/>
    <mergeCell ref="AX103:AX106"/>
    <mergeCell ref="AP103:AP106"/>
    <mergeCell ref="AQ103:AQ106"/>
    <mergeCell ref="AR103:AR106"/>
    <mergeCell ref="AS103:AS106"/>
    <mergeCell ref="AV113:AV116"/>
    <mergeCell ref="AW113:AW116"/>
    <mergeCell ref="AX113:AX116"/>
    <mergeCell ref="AV109:AV112"/>
    <mergeCell ref="AW109:AW112"/>
    <mergeCell ref="AX109:AX112"/>
    <mergeCell ref="AY103:AY106"/>
    <mergeCell ref="AZ103:AZ106"/>
    <mergeCell ref="BA103:BA106"/>
    <mergeCell ref="AT113:AT116"/>
    <mergeCell ref="AU113:AU116"/>
    <mergeCell ref="AU103:AU106"/>
    <mergeCell ref="BB103:BB106"/>
    <mergeCell ref="BC103:BC106"/>
    <mergeCell ref="AV99:AV102"/>
    <mergeCell ref="AW99:AW102"/>
    <mergeCell ref="AX99:AX102"/>
    <mergeCell ref="AY99:AY102"/>
    <mergeCell ref="AZ99:AZ102"/>
    <mergeCell ref="BA99:BA102"/>
    <mergeCell ref="AX95:AX98"/>
    <mergeCell ref="AY95:AY98"/>
    <mergeCell ref="AZ95:AZ98"/>
    <mergeCell ref="BA95:BA98"/>
    <mergeCell ref="BB95:BB98"/>
    <mergeCell ref="BC95:BC98"/>
    <mergeCell ref="AZ113:AZ116"/>
    <mergeCell ref="BA113:BA116"/>
    <mergeCell ref="BB113:BB116"/>
    <mergeCell ref="BC113:BC116"/>
    <mergeCell ref="AV95:AV98"/>
    <mergeCell ref="AW95:AW98"/>
    <mergeCell ref="BB99:BB102"/>
    <mergeCell ref="BC99:BC102"/>
    <mergeCell ref="AT103:AT106"/>
    <mergeCell ref="BB109:BB112"/>
    <mergeCell ref="BC109:BC112"/>
    <mergeCell ref="AY113:AY116"/>
    <mergeCell ref="BB85:BB88"/>
    <mergeCell ref="BC85:BC88"/>
    <mergeCell ref="AV89:AV92"/>
    <mergeCell ref="AW89:AW92"/>
    <mergeCell ref="AX89:AX92"/>
    <mergeCell ref="AY89:AY92"/>
    <mergeCell ref="AZ89:AZ92"/>
    <mergeCell ref="BA89:BA92"/>
    <mergeCell ref="BB89:BB92"/>
    <mergeCell ref="BC89:BC92"/>
    <mergeCell ref="AV85:AV88"/>
    <mergeCell ref="AW85:AW88"/>
    <mergeCell ref="AX85:AX88"/>
    <mergeCell ref="AY85:AY88"/>
    <mergeCell ref="AZ85:AZ88"/>
    <mergeCell ref="BA85:BA88"/>
    <mergeCell ref="AK85:AK88"/>
    <mergeCell ref="AO85:AO88"/>
    <mergeCell ref="AP85:AP88"/>
    <mergeCell ref="AU85:AU88"/>
    <mergeCell ref="AR89:AR92"/>
    <mergeCell ref="AS89:AS92"/>
    <mergeCell ref="AT89:AT92"/>
    <mergeCell ref="AU89:AU92"/>
    <mergeCell ref="BB81:BB84"/>
    <mergeCell ref="BC81:BC84"/>
    <mergeCell ref="AJ75:AJ78"/>
    <mergeCell ref="AR75:AR78"/>
    <mergeCell ref="AS75:AS78"/>
    <mergeCell ref="AT75:AT78"/>
    <mergeCell ref="AU75:AU78"/>
    <mergeCell ref="AU81:AU84"/>
    <mergeCell ref="AV81:AV84"/>
    <mergeCell ref="AW81:AW84"/>
    <mergeCell ref="AX81:AX84"/>
    <mergeCell ref="AY81:AY84"/>
    <mergeCell ref="AZ81:AZ84"/>
    <mergeCell ref="BA81:BA84"/>
    <mergeCell ref="BB75:BB78"/>
    <mergeCell ref="BC75:BC78"/>
    <mergeCell ref="V79:W79"/>
    <mergeCell ref="X79:Y79"/>
    <mergeCell ref="Z79:AA79"/>
    <mergeCell ref="AF79:AG79"/>
    <mergeCell ref="AV75:AV78"/>
    <mergeCell ref="AW75:AW78"/>
    <mergeCell ref="AX75:AX78"/>
    <mergeCell ref="AY75:AY78"/>
    <mergeCell ref="AZ75:AZ78"/>
    <mergeCell ref="BA75:BA78"/>
    <mergeCell ref="AB79:AC79"/>
    <mergeCell ref="AM81:AM84"/>
    <mergeCell ref="AN81:AN84"/>
    <mergeCell ref="AS71:AS74"/>
    <mergeCell ref="AT71:AT74"/>
    <mergeCell ref="AU71:AU74"/>
    <mergeCell ref="AR67:AR70"/>
    <mergeCell ref="AS67:AS70"/>
    <mergeCell ref="AT67:AT70"/>
    <mergeCell ref="AU67:AU70"/>
    <mergeCell ref="BB67:BB70"/>
    <mergeCell ref="BC67:BC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BB57:BB60"/>
    <mergeCell ref="BC57:BC60"/>
    <mergeCell ref="AV61:AV64"/>
    <mergeCell ref="AW61:AW64"/>
    <mergeCell ref="AX61:AX64"/>
    <mergeCell ref="AY61:AY64"/>
    <mergeCell ref="AZ61:AZ64"/>
    <mergeCell ref="BA61:BA64"/>
    <mergeCell ref="BB61:BB64"/>
    <mergeCell ref="BC61:BC64"/>
    <mergeCell ref="AV57:AV60"/>
    <mergeCell ref="AW57:AW60"/>
    <mergeCell ref="AX57:AX60"/>
    <mergeCell ref="AY57:AY60"/>
    <mergeCell ref="AZ57:AZ60"/>
    <mergeCell ref="BA57:BA60"/>
    <mergeCell ref="AX53:AX56"/>
    <mergeCell ref="AY53:AY56"/>
    <mergeCell ref="AZ53:AZ56"/>
    <mergeCell ref="BA53:BA56"/>
    <mergeCell ref="BB53:BB56"/>
    <mergeCell ref="BC53:BC56"/>
    <mergeCell ref="AR43:AR46"/>
    <mergeCell ref="AS43:AS46"/>
    <mergeCell ref="AT43:AT46"/>
    <mergeCell ref="AV53:AV56"/>
    <mergeCell ref="AW53:AW56"/>
    <mergeCell ref="BB47:BB50"/>
    <mergeCell ref="BC47:BC50"/>
    <mergeCell ref="V51:W51"/>
    <mergeCell ref="X51:Y51"/>
    <mergeCell ref="Z51:AA51"/>
    <mergeCell ref="AF51:AG51"/>
    <mergeCell ref="AR47:AR50"/>
    <mergeCell ref="AS47:AS50"/>
    <mergeCell ref="AT47:AT50"/>
    <mergeCell ref="AU47:AU50"/>
    <mergeCell ref="AV47:AV50"/>
    <mergeCell ref="AW47:AW50"/>
    <mergeCell ref="AX47:AX50"/>
    <mergeCell ref="AY47:AY50"/>
    <mergeCell ref="AZ47:AZ50"/>
    <mergeCell ref="BA47:BA50"/>
    <mergeCell ref="AS53:AS56"/>
    <mergeCell ref="AT53:AT56"/>
    <mergeCell ref="AU53:AU56"/>
    <mergeCell ref="AP43:AP46"/>
    <mergeCell ref="AQ43:AQ46"/>
    <mergeCell ref="AP47:AP50"/>
    <mergeCell ref="AQ47:AQ50"/>
    <mergeCell ref="AD51:AE51"/>
    <mergeCell ref="AV25:AV28"/>
    <mergeCell ref="AW25:AW28"/>
    <mergeCell ref="AX25:AX28"/>
    <mergeCell ref="AY25:AY28"/>
    <mergeCell ref="AZ25:AZ28"/>
    <mergeCell ref="BB39:BB42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V39:AV42"/>
    <mergeCell ref="AW39:AW42"/>
    <mergeCell ref="AX39:AX42"/>
    <mergeCell ref="AY39:AY42"/>
    <mergeCell ref="AZ39:AZ42"/>
    <mergeCell ref="BA39:BA42"/>
    <mergeCell ref="BA33:BA36"/>
    <mergeCell ref="BB33:BB36"/>
    <mergeCell ref="BC33:BC36"/>
    <mergeCell ref="BC29:BC32"/>
    <mergeCell ref="AV33:AV36"/>
    <mergeCell ref="AW33:AW36"/>
    <mergeCell ref="AX33:AX36"/>
    <mergeCell ref="AY33:AY36"/>
    <mergeCell ref="AZ33:AZ36"/>
    <mergeCell ref="BA25:BA28"/>
    <mergeCell ref="BB25:BB28"/>
    <mergeCell ref="H33:H34"/>
    <mergeCell ref="H35:H36"/>
    <mergeCell ref="H105:H106"/>
    <mergeCell ref="AR291:AR294"/>
    <mergeCell ref="AS291:AS294"/>
    <mergeCell ref="AT291:AT294"/>
    <mergeCell ref="AU291:AU294"/>
    <mergeCell ref="AK229:AK232"/>
    <mergeCell ref="AP281:AP284"/>
    <mergeCell ref="AR229:AR232"/>
    <mergeCell ref="AS229:AS232"/>
    <mergeCell ref="T275:U275"/>
    <mergeCell ref="I229:I232"/>
    <mergeCell ref="J229:J232"/>
    <mergeCell ref="V37:W37"/>
    <mergeCell ref="X37:Y37"/>
    <mergeCell ref="Z37:AA37"/>
    <mergeCell ref="AF37:AG37"/>
    <mergeCell ref="AJ33:AJ36"/>
    <mergeCell ref="AK33:AK36"/>
    <mergeCell ref="AO33:AO36"/>
    <mergeCell ref="AP33:AP36"/>
    <mergeCell ref="AQ33:AQ36"/>
    <mergeCell ref="AR33:AR36"/>
    <mergeCell ref="AS33:AS36"/>
    <mergeCell ref="H113:H114"/>
    <mergeCell ref="H283:H284"/>
    <mergeCell ref="AQ221:AQ224"/>
    <mergeCell ref="AR221:AR224"/>
    <mergeCell ref="AS221:AS224"/>
    <mergeCell ref="AO221:AO224"/>
    <mergeCell ref="AU43:AU46"/>
    <mergeCell ref="BC25:BC28"/>
    <mergeCell ref="AV29:AV32"/>
    <mergeCell ref="AW29:AW32"/>
    <mergeCell ref="AX29:AX32"/>
    <mergeCell ref="AY29:AY32"/>
    <mergeCell ref="AZ29:AZ32"/>
    <mergeCell ref="BA29:BA32"/>
    <mergeCell ref="BB29:BB32"/>
    <mergeCell ref="H377:H378"/>
    <mergeCell ref="H375:H376"/>
    <mergeCell ref="H379:H380"/>
    <mergeCell ref="H381:H382"/>
    <mergeCell ref="H39:H40"/>
    <mergeCell ref="H41:H42"/>
    <mergeCell ref="H43:H44"/>
    <mergeCell ref="H45:H46"/>
    <mergeCell ref="H47:H48"/>
    <mergeCell ref="H95:H96"/>
    <mergeCell ref="H25:H26"/>
    <mergeCell ref="H27:H28"/>
    <mergeCell ref="H29:H30"/>
    <mergeCell ref="H31:H32"/>
    <mergeCell ref="H297:H298"/>
    <mergeCell ref="AP25:AP28"/>
    <mergeCell ref="AQ25:AQ28"/>
    <mergeCell ref="AR25:AR28"/>
    <mergeCell ref="AS25:AS28"/>
    <mergeCell ref="H285:H286"/>
    <mergeCell ref="H167:H168"/>
    <mergeCell ref="H215:H216"/>
    <mergeCell ref="H217:H218"/>
    <mergeCell ref="H229:H230"/>
    <mergeCell ref="BB15:BB18"/>
    <mergeCell ref="BC15:BC18"/>
    <mergeCell ref="AV19:AV22"/>
    <mergeCell ref="AW19:AW22"/>
    <mergeCell ref="AX19:AX22"/>
    <mergeCell ref="AY19:AY22"/>
    <mergeCell ref="AZ19:AZ22"/>
    <mergeCell ref="BA19:BA22"/>
    <mergeCell ref="BB19:BB22"/>
    <mergeCell ref="BC19:BC22"/>
    <mergeCell ref="AZ11:AZ14"/>
    <mergeCell ref="BA11:BA14"/>
    <mergeCell ref="BB11:BB14"/>
    <mergeCell ref="BC11:BC14"/>
    <mergeCell ref="AV15:AV18"/>
    <mergeCell ref="AW15:AW18"/>
    <mergeCell ref="AX15:AX18"/>
    <mergeCell ref="AY15:AY18"/>
    <mergeCell ref="AZ15:AZ18"/>
    <mergeCell ref="BA15:BA18"/>
    <mergeCell ref="AV11:AV14"/>
    <mergeCell ref="AW11:AW14"/>
    <mergeCell ref="AX11:AX14"/>
    <mergeCell ref="AY11:AY14"/>
    <mergeCell ref="H759:H760"/>
    <mergeCell ref="H761:H762"/>
    <mergeCell ref="H763:H764"/>
    <mergeCell ref="H767:H768"/>
    <mergeCell ref="H199:H200"/>
    <mergeCell ref="H201:H202"/>
    <mergeCell ref="H203:H204"/>
    <mergeCell ref="H255:H256"/>
    <mergeCell ref="H391:H392"/>
    <mergeCell ref="H287:H288"/>
    <mergeCell ref="H291:H292"/>
    <mergeCell ref="H293:H294"/>
    <mergeCell ref="H231:H232"/>
    <mergeCell ref="H221:H222"/>
    <mergeCell ref="H223:H224"/>
    <mergeCell ref="H225:H226"/>
    <mergeCell ref="H745:H746"/>
    <mergeCell ref="H747:H748"/>
    <mergeCell ref="H649:H650"/>
    <mergeCell ref="H651:H652"/>
    <mergeCell ref="H655:H656"/>
    <mergeCell ref="H657:H658"/>
    <mergeCell ref="H659:H660"/>
    <mergeCell ref="H487:H488"/>
    <mergeCell ref="H509:H510"/>
    <mergeCell ref="H511:H512"/>
    <mergeCell ref="H523:H524"/>
    <mergeCell ref="H525:H526"/>
    <mergeCell ref="H209:H210"/>
    <mergeCell ref="H211:H212"/>
    <mergeCell ref="H405:H406"/>
    <mergeCell ref="H547:H548"/>
    <mergeCell ref="H549:H550"/>
    <mergeCell ref="H571:H572"/>
    <mergeCell ref="H573:H574"/>
    <mergeCell ref="H633:H634"/>
    <mergeCell ref="H635:H636"/>
    <mergeCell ref="H603:H604"/>
    <mergeCell ref="H609:H610"/>
    <mergeCell ref="H563:H564"/>
    <mergeCell ref="H565:H566"/>
    <mergeCell ref="H493:H494"/>
    <mergeCell ref="H519:H520"/>
    <mergeCell ref="H521:H522"/>
    <mergeCell ref="H619:H620"/>
    <mergeCell ref="H755:H756"/>
    <mergeCell ref="H757:H758"/>
    <mergeCell ref="H613:H614"/>
    <mergeCell ref="H575:H576"/>
    <mergeCell ref="H577:H578"/>
    <mergeCell ref="H551:H552"/>
    <mergeCell ref="H553:H554"/>
    <mergeCell ref="X23:Y23"/>
    <mergeCell ref="Z23:AA23"/>
    <mergeCell ref="H587:H588"/>
    <mergeCell ref="H589:H590"/>
    <mergeCell ref="H591:H592"/>
    <mergeCell ref="H559:H560"/>
    <mergeCell ref="H561:H562"/>
    <mergeCell ref="H711:H712"/>
    <mergeCell ref="H713:H714"/>
    <mergeCell ref="H193:H194"/>
    <mergeCell ref="H195:H196"/>
    <mergeCell ref="H197:H198"/>
    <mergeCell ref="H115:H116"/>
    <mergeCell ref="H117:H118"/>
    <mergeCell ref="H123:H124"/>
    <mergeCell ref="H109:H110"/>
    <mergeCell ref="H111:H112"/>
    <mergeCell ref="H227:H228"/>
    <mergeCell ref="H529:H530"/>
    <mergeCell ref="H531:H532"/>
    <mergeCell ref="H579:H580"/>
    <mergeCell ref="I691:I694"/>
    <mergeCell ref="J691:J694"/>
    <mergeCell ref="L625:M625"/>
    <mergeCell ref="H407:H408"/>
    <mergeCell ref="H567:H568"/>
    <mergeCell ref="H557:H558"/>
    <mergeCell ref="H897:H898"/>
    <mergeCell ref="H899:H900"/>
    <mergeCell ref="C901:C904"/>
    <mergeCell ref="I901:I904"/>
    <mergeCell ref="J901:J904"/>
    <mergeCell ref="K901:K904"/>
    <mergeCell ref="H901:H902"/>
    <mergeCell ref="H903:H904"/>
    <mergeCell ref="AR901:AR904"/>
    <mergeCell ref="AO897:AO900"/>
    <mergeCell ref="AP897:AP900"/>
    <mergeCell ref="AQ897:AQ900"/>
    <mergeCell ref="AR897:AR900"/>
    <mergeCell ref="AS897:AS900"/>
    <mergeCell ref="AT897:AT900"/>
    <mergeCell ref="C897:C900"/>
    <mergeCell ref="I897:I900"/>
    <mergeCell ref="J897:J900"/>
    <mergeCell ref="K897:K900"/>
    <mergeCell ref="AJ897:AJ900"/>
    <mergeCell ref="AK897:AK900"/>
    <mergeCell ref="AJ901:AJ904"/>
    <mergeCell ref="AK901:AK904"/>
    <mergeCell ref="AO901:AO904"/>
    <mergeCell ref="AP901:AP904"/>
    <mergeCell ref="AQ901:AQ904"/>
    <mergeCell ref="AS901:AS904"/>
    <mergeCell ref="H605:H606"/>
    <mergeCell ref="H607:H608"/>
    <mergeCell ref="H615:H616"/>
    <mergeCell ref="H621:H622"/>
    <mergeCell ref="H623:H624"/>
    <mergeCell ref="H627:H628"/>
    <mergeCell ref="AP893:AP896"/>
    <mergeCell ref="AQ893:AQ896"/>
    <mergeCell ref="AR893:AR896"/>
    <mergeCell ref="AS893:AS896"/>
    <mergeCell ref="L891:M891"/>
    <mergeCell ref="H281:H282"/>
    <mergeCell ref="J795:J798"/>
    <mergeCell ref="K795:K798"/>
    <mergeCell ref="H841:H842"/>
    <mergeCell ref="H843:H844"/>
    <mergeCell ref="P877:Q877"/>
    <mergeCell ref="J855:J858"/>
    <mergeCell ref="K855:K858"/>
    <mergeCell ref="H875:H876"/>
    <mergeCell ref="AF863:AG863"/>
    <mergeCell ref="AK893:AK896"/>
    <mergeCell ref="AD877:AE877"/>
    <mergeCell ref="AD863:AE863"/>
    <mergeCell ref="AB891:AC891"/>
    <mergeCell ref="X821:Y821"/>
    <mergeCell ref="L821:M821"/>
    <mergeCell ref="N821:O821"/>
    <mergeCell ref="P821:Q821"/>
    <mergeCell ref="H715:H716"/>
    <mergeCell ref="H677:H678"/>
    <mergeCell ref="H679:H680"/>
    <mergeCell ref="H775:H776"/>
    <mergeCell ref="E850:G850"/>
    <mergeCell ref="AJ851:AJ854"/>
    <mergeCell ref="AK851:AK854"/>
    <mergeCell ref="AO851:AO854"/>
    <mergeCell ref="AQ859:AQ862"/>
    <mergeCell ref="E794:G794"/>
    <mergeCell ref="H845:H846"/>
    <mergeCell ref="H847:H848"/>
    <mergeCell ref="C851:C854"/>
    <mergeCell ref="I851:I854"/>
    <mergeCell ref="J851:J854"/>
    <mergeCell ref="K851:K854"/>
    <mergeCell ref="T849:U849"/>
    <mergeCell ref="AF849:AG849"/>
    <mergeCell ref="AJ893:AJ896"/>
    <mergeCell ref="H893:H894"/>
    <mergeCell ref="H895:H896"/>
    <mergeCell ref="AJ845:AJ848"/>
    <mergeCell ref="AK845:AK848"/>
    <mergeCell ref="AO845:AO848"/>
    <mergeCell ref="AO893:AO896"/>
    <mergeCell ref="AJ883:AJ886"/>
    <mergeCell ref="AK883:AK886"/>
    <mergeCell ref="AO883:AO886"/>
    <mergeCell ref="N891:O891"/>
    <mergeCell ref="P891:Q891"/>
    <mergeCell ref="R891:S891"/>
    <mergeCell ref="T891:U891"/>
    <mergeCell ref="L863:M863"/>
    <mergeCell ref="N863:O863"/>
    <mergeCell ref="P863:Q863"/>
    <mergeCell ref="AD793:AE793"/>
    <mergeCell ref="AJ789:AJ792"/>
    <mergeCell ref="N877:O877"/>
    <mergeCell ref="R821:S821"/>
    <mergeCell ref="H805:H806"/>
    <mergeCell ref="C893:C896"/>
    <mergeCell ref="I893:I896"/>
    <mergeCell ref="J893:J896"/>
    <mergeCell ref="K893:K896"/>
    <mergeCell ref="AR841:AR844"/>
    <mergeCell ref="AS841:AS844"/>
    <mergeCell ref="AT841:AT844"/>
    <mergeCell ref="AU841:AU844"/>
    <mergeCell ref="AK837:AK840"/>
    <mergeCell ref="AO837:AO840"/>
    <mergeCell ref="AP837:AP840"/>
    <mergeCell ref="AQ837:AQ840"/>
    <mergeCell ref="AR837:AR840"/>
    <mergeCell ref="AS837:AS840"/>
    <mergeCell ref="AD821:AE821"/>
    <mergeCell ref="AF821:AG821"/>
    <mergeCell ref="V835:W835"/>
    <mergeCell ref="X835:Y835"/>
    <mergeCell ref="Z835:AA835"/>
    <mergeCell ref="AF835:AG835"/>
    <mergeCell ref="AD835:AE835"/>
    <mergeCell ref="H823:H824"/>
    <mergeCell ref="H825:H826"/>
    <mergeCell ref="H827:H828"/>
    <mergeCell ref="H851:H852"/>
    <mergeCell ref="H853:H854"/>
    <mergeCell ref="H815:H816"/>
    <mergeCell ref="L779:M779"/>
    <mergeCell ref="N779:O779"/>
    <mergeCell ref="P779:Q779"/>
    <mergeCell ref="R779:S779"/>
    <mergeCell ref="AB779:AC779"/>
    <mergeCell ref="C795:C798"/>
    <mergeCell ref="I795:I798"/>
    <mergeCell ref="H795:H796"/>
    <mergeCell ref="H797:H798"/>
    <mergeCell ref="V779:W779"/>
    <mergeCell ref="X779:Y779"/>
    <mergeCell ref="C781:C784"/>
    <mergeCell ref="I781:I784"/>
    <mergeCell ref="J781:J784"/>
    <mergeCell ref="K781:K784"/>
    <mergeCell ref="J789:J792"/>
    <mergeCell ref="K789:K792"/>
    <mergeCell ref="H789:H790"/>
    <mergeCell ref="H791:H792"/>
    <mergeCell ref="L793:M793"/>
    <mergeCell ref="N793:O793"/>
    <mergeCell ref="H781:H782"/>
    <mergeCell ref="H783:H784"/>
    <mergeCell ref="C789:C792"/>
    <mergeCell ref="P793:Q793"/>
    <mergeCell ref="R793:S793"/>
    <mergeCell ref="T793:U793"/>
    <mergeCell ref="H787:H788"/>
    <mergeCell ref="AS761:AS764"/>
    <mergeCell ref="AT761:AT764"/>
    <mergeCell ref="AU761:AU764"/>
    <mergeCell ref="AR757:AR760"/>
    <mergeCell ref="AS757:AS760"/>
    <mergeCell ref="T779:U779"/>
    <mergeCell ref="AJ785:AJ788"/>
    <mergeCell ref="Z779:AA779"/>
    <mergeCell ref="AF779:AG779"/>
    <mergeCell ref="AB765:AC765"/>
    <mergeCell ref="L765:M765"/>
    <mergeCell ref="N765:O765"/>
    <mergeCell ref="P765:Q765"/>
    <mergeCell ref="R765:S765"/>
    <mergeCell ref="T765:U765"/>
    <mergeCell ref="AU785:AU788"/>
    <mergeCell ref="H777:H778"/>
    <mergeCell ref="AO757:AO760"/>
    <mergeCell ref="AP757:AP760"/>
    <mergeCell ref="AQ757:AQ760"/>
    <mergeCell ref="AT771:AT774"/>
    <mergeCell ref="AU771:AU774"/>
    <mergeCell ref="AQ775:AQ778"/>
    <mergeCell ref="I789:I792"/>
    <mergeCell ref="H769:H770"/>
    <mergeCell ref="H771:H772"/>
    <mergeCell ref="AO785:AO788"/>
    <mergeCell ref="AP785:AP788"/>
    <mergeCell ref="C785:C788"/>
    <mergeCell ref="I785:I788"/>
    <mergeCell ref="J785:J788"/>
    <mergeCell ref="K785:K788"/>
    <mergeCell ref="H785:H786"/>
    <mergeCell ref="H685:H686"/>
    <mergeCell ref="H687:H688"/>
    <mergeCell ref="AQ729:AQ732"/>
    <mergeCell ref="C725:C728"/>
    <mergeCell ref="I725:I728"/>
    <mergeCell ref="J725:J728"/>
    <mergeCell ref="K725:K728"/>
    <mergeCell ref="AJ725:AJ728"/>
    <mergeCell ref="AK725:AK728"/>
    <mergeCell ref="AO725:AO728"/>
    <mergeCell ref="I683:I686"/>
    <mergeCell ref="J683:J686"/>
    <mergeCell ref="K683:K686"/>
    <mergeCell ref="AP683:AP686"/>
    <mergeCell ref="AQ683:AQ686"/>
    <mergeCell ref="AJ683:AJ686"/>
    <mergeCell ref="AK683:AK686"/>
    <mergeCell ref="AO683:AO686"/>
    <mergeCell ref="I697:I700"/>
    <mergeCell ref="J697:J700"/>
    <mergeCell ref="K697:K700"/>
    <mergeCell ref="H735:H736"/>
    <mergeCell ref="H739:H740"/>
    <mergeCell ref="H743:H744"/>
    <mergeCell ref="C691:C694"/>
    <mergeCell ref="R737:S737"/>
    <mergeCell ref="T737:U737"/>
    <mergeCell ref="N681:O681"/>
    <mergeCell ref="P681:Q681"/>
    <mergeCell ref="R681:S681"/>
    <mergeCell ref="T681:U681"/>
    <mergeCell ref="AD709:AE709"/>
    <mergeCell ref="AD723:AE723"/>
    <mergeCell ref="AQ725:AQ728"/>
    <mergeCell ref="AR725:AR728"/>
    <mergeCell ref="AO655:AO658"/>
    <mergeCell ref="AP655:AP658"/>
    <mergeCell ref="AQ655:AQ658"/>
    <mergeCell ref="AJ729:AJ732"/>
    <mergeCell ref="AK729:AK732"/>
    <mergeCell ref="AO729:AO732"/>
    <mergeCell ref="AP729:AP732"/>
    <mergeCell ref="H701:H702"/>
    <mergeCell ref="AU659:AU662"/>
    <mergeCell ref="K659:K662"/>
    <mergeCell ref="H663:H664"/>
    <mergeCell ref="H665:H666"/>
    <mergeCell ref="AS669:AS672"/>
    <mergeCell ref="AP669:AP672"/>
    <mergeCell ref="AQ669:AQ672"/>
    <mergeCell ref="AR659:AR662"/>
    <mergeCell ref="Z723:AA723"/>
    <mergeCell ref="AJ655:AJ658"/>
    <mergeCell ref="AK655:AK658"/>
    <mergeCell ref="AR669:AR672"/>
    <mergeCell ref="AS729:AS732"/>
    <mergeCell ref="AR631:AR634"/>
    <mergeCell ref="AS631:AS634"/>
    <mergeCell ref="C645:C648"/>
    <mergeCell ref="I645:I648"/>
    <mergeCell ref="J645:J648"/>
    <mergeCell ref="K645:K648"/>
    <mergeCell ref="AJ645:AJ648"/>
    <mergeCell ref="H643:H644"/>
    <mergeCell ref="H645:H646"/>
    <mergeCell ref="H647:H648"/>
    <mergeCell ref="L653:M653"/>
    <mergeCell ref="N653:O653"/>
    <mergeCell ref="P653:Q653"/>
    <mergeCell ref="R653:S653"/>
    <mergeCell ref="T653:U653"/>
    <mergeCell ref="V667:W667"/>
    <mergeCell ref="C635:C638"/>
    <mergeCell ref="I635:I638"/>
    <mergeCell ref="H641:H642"/>
    <mergeCell ref="H637:H638"/>
    <mergeCell ref="V653:W653"/>
    <mergeCell ref="X653:Y653"/>
    <mergeCell ref="Z653:AA653"/>
    <mergeCell ref="C649:C652"/>
    <mergeCell ref="I649:I652"/>
    <mergeCell ref="J655:J658"/>
    <mergeCell ref="K655:K658"/>
    <mergeCell ref="AQ659:AQ662"/>
    <mergeCell ref="L667:M667"/>
    <mergeCell ref="N667:O667"/>
    <mergeCell ref="AK641:AK644"/>
    <mergeCell ref="C775:C778"/>
    <mergeCell ref="I775:I778"/>
    <mergeCell ref="J775:J778"/>
    <mergeCell ref="K775:K778"/>
    <mergeCell ref="AJ775:AJ778"/>
    <mergeCell ref="AK775:AK778"/>
    <mergeCell ref="AO775:AO778"/>
    <mergeCell ref="AP775:AP778"/>
    <mergeCell ref="AF625:AG625"/>
    <mergeCell ref="V639:W639"/>
    <mergeCell ref="X639:Y639"/>
    <mergeCell ref="Z639:AA639"/>
    <mergeCell ref="AF639:AG639"/>
    <mergeCell ref="J631:J634"/>
    <mergeCell ref="K631:K634"/>
    <mergeCell ref="V625:W625"/>
    <mergeCell ref="L639:M639"/>
    <mergeCell ref="N639:O639"/>
    <mergeCell ref="J659:J662"/>
    <mergeCell ref="P625:Q625"/>
    <mergeCell ref="R625:S625"/>
    <mergeCell ref="T625:U625"/>
    <mergeCell ref="X625:Y625"/>
    <mergeCell ref="Z625:AA625"/>
    <mergeCell ref="P639:Q639"/>
    <mergeCell ref="C631:C634"/>
    <mergeCell ref="I631:I634"/>
    <mergeCell ref="K649:K652"/>
    <mergeCell ref="N625:O625"/>
    <mergeCell ref="C701:C704"/>
    <mergeCell ref="I701:I704"/>
    <mergeCell ref="L681:M681"/>
    <mergeCell ref="AP621:AP624"/>
    <mergeCell ref="AQ621:AQ624"/>
    <mergeCell ref="AJ579:AJ582"/>
    <mergeCell ref="AK579:AK582"/>
    <mergeCell ref="AO579:AO582"/>
    <mergeCell ref="AP579:AP582"/>
    <mergeCell ref="AQ579:AQ582"/>
    <mergeCell ref="AJ593:AJ596"/>
    <mergeCell ref="AP593:AP596"/>
    <mergeCell ref="AQ593:AQ596"/>
    <mergeCell ref="AJ589:AJ592"/>
    <mergeCell ref="AK589:AK592"/>
    <mergeCell ref="C659:C662"/>
    <mergeCell ref="I659:I662"/>
    <mergeCell ref="AP613:AP616"/>
    <mergeCell ref="AQ613:AQ616"/>
    <mergeCell ref="H585:H586"/>
    <mergeCell ref="C585:C588"/>
    <mergeCell ref="AO589:AO592"/>
    <mergeCell ref="C617:C620"/>
    <mergeCell ref="I617:I620"/>
    <mergeCell ref="J617:J620"/>
    <mergeCell ref="L611:M611"/>
    <mergeCell ref="N611:O611"/>
    <mergeCell ref="P611:Q611"/>
    <mergeCell ref="R611:S611"/>
    <mergeCell ref="T611:U611"/>
    <mergeCell ref="C613:C616"/>
    <mergeCell ref="C655:C658"/>
    <mergeCell ref="I655:I658"/>
    <mergeCell ref="H629:H630"/>
    <mergeCell ref="H631:H632"/>
    <mergeCell ref="K613:K616"/>
    <mergeCell ref="N597:O597"/>
    <mergeCell ref="P597:Q597"/>
    <mergeCell ref="R597:S597"/>
    <mergeCell ref="T597:U597"/>
    <mergeCell ref="C561:C564"/>
    <mergeCell ref="I561:I564"/>
    <mergeCell ref="J561:J564"/>
    <mergeCell ref="K561:K564"/>
    <mergeCell ref="J579:J582"/>
    <mergeCell ref="K579:K582"/>
    <mergeCell ref="AJ599:AJ602"/>
    <mergeCell ref="AK599:AK602"/>
    <mergeCell ref="AO599:AO602"/>
    <mergeCell ref="L569:M569"/>
    <mergeCell ref="N569:O569"/>
    <mergeCell ref="P569:Q569"/>
    <mergeCell ref="R569:S569"/>
    <mergeCell ref="T569:U569"/>
    <mergeCell ref="AF583:AG583"/>
    <mergeCell ref="L597:M597"/>
    <mergeCell ref="C607:C610"/>
    <mergeCell ref="C593:C596"/>
    <mergeCell ref="H593:H594"/>
    <mergeCell ref="H595:H596"/>
    <mergeCell ref="C603:C606"/>
    <mergeCell ref="I607:I610"/>
    <mergeCell ref="J607:J610"/>
    <mergeCell ref="K607:K610"/>
    <mergeCell ref="AJ607:AJ610"/>
    <mergeCell ref="H581:H582"/>
    <mergeCell ref="V569:W569"/>
    <mergeCell ref="AO537:AO540"/>
    <mergeCell ref="AP537:AP540"/>
    <mergeCell ref="AQ537:AQ540"/>
    <mergeCell ref="AR537:AR540"/>
    <mergeCell ref="AO551:AO554"/>
    <mergeCell ref="AP551:AP554"/>
    <mergeCell ref="AQ551:AQ554"/>
    <mergeCell ref="AR585:AR588"/>
    <mergeCell ref="AQ603:AQ606"/>
    <mergeCell ref="AR603:AR606"/>
    <mergeCell ref="I593:I596"/>
    <mergeCell ref="J593:J596"/>
    <mergeCell ref="K593:K596"/>
    <mergeCell ref="I603:I606"/>
    <mergeCell ref="AP543:AP546"/>
    <mergeCell ref="AQ543:AQ546"/>
    <mergeCell ref="AR543:AR546"/>
    <mergeCell ref="AO547:AO550"/>
    <mergeCell ref="AP547:AP550"/>
    <mergeCell ref="AQ547:AQ550"/>
    <mergeCell ref="AP571:AP574"/>
    <mergeCell ref="AK575:AK578"/>
    <mergeCell ref="AO575:AO578"/>
    <mergeCell ref="AP575:AP578"/>
    <mergeCell ref="AQ575:AQ578"/>
    <mergeCell ref="AJ561:AJ564"/>
    <mergeCell ref="AK561:AK564"/>
    <mergeCell ref="V555:W555"/>
    <mergeCell ref="X555:Y555"/>
    <mergeCell ref="Z555:AA555"/>
    <mergeCell ref="AF555:AG555"/>
    <mergeCell ref="AB555:AC555"/>
    <mergeCell ref="I613:I616"/>
    <mergeCell ref="J613:J616"/>
    <mergeCell ref="L513:M513"/>
    <mergeCell ref="N513:O513"/>
    <mergeCell ref="P513:Q513"/>
    <mergeCell ref="R513:S513"/>
    <mergeCell ref="T513:U513"/>
    <mergeCell ref="AK453:AK456"/>
    <mergeCell ref="AO453:AO456"/>
    <mergeCell ref="AP453:AP456"/>
    <mergeCell ref="V457:W457"/>
    <mergeCell ref="L555:M555"/>
    <mergeCell ref="N555:O555"/>
    <mergeCell ref="P555:Q555"/>
    <mergeCell ref="R555:S555"/>
    <mergeCell ref="AO505:AO508"/>
    <mergeCell ref="AP505:AP508"/>
    <mergeCell ref="AP501:AP504"/>
    <mergeCell ref="L499:M499"/>
    <mergeCell ref="N499:O499"/>
    <mergeCell ref="P499:Q499"/>
    <mergeCell ref="R499:S499"/>
    <mergeCell ref="T499:U499"/>
    <mergeCell ref="X457:Y457"/>
    <mergeCell ref="Z457:AA457"/>
    <mergeCell ref="AF457:AG457"/>
    <mergeCell ref="V471:W471"/>
    <mergeCell ref="X471:Y471"/>
    <mergeCell ref="Z471:AA471"/>
    <mergeCell ref="AF471:AG471"/>
    <mergeCell ref="AJ467:AJ470"/>
    <mergeCell ref="AK467:AK470"/>
    <mergeCell ref="AT529:AT532"/>
    <mergeCell ref="AU537:AU540"/>
    <mergeCell ref="AS547:AS550"/>
    <mergeCell ref="AT547:AT550"/>
    <mergeCell ref="AR547:AR550"/>
    <mergeCell ref="AU453:AU456"/>
    <mergeCell ref="AJ449:AJ452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S449:AS452"/>
    <mergeCell ref="AT449:AT452"/>
    <mergeCell ref="AS537:AS540"/>
    <mergeCell ref="AR515:AR518"/>
    <mergeCell ref="AS515:AS518"/>
    <mergeCell ref="AT515:AT518"/>
    <mergeCell ref="AU515:AU518"/>
    <mergeCell ref="AR501:AR504"/>
    <mergeCell ref="AS501:AS504"/>
    <mergeCell ref="AT501:AT504"/>
    <mergeCell ref="AU501:AU504"/>
    <mergeCell ref="AQ449:AQ452"/>
    <mergeCell ref="AT459:AT462"/>
    <mergeCell ref="AP481:AP484"/>
    <mergeCell ref="AQ481:AQ484"/>
    <mergeCell ref="AT509:AT512"/>
    <mergeCell ref="AK537:AK540"/>
    <mergeCell ref="AT453:AT456"/>
    <mergeCell ref="H489:H490"/>
    <mergeCell ref="H491:H492"/>
    <mergeCell ref="H473:H474"/>
    <mergeCell ref="H475:H476"/>
    <mergeCell ref="K453:K456"/>
    <mergeCell ref="AJ453:AJ456"/>
    <mergeCell ref="V429:W429"/>
    <mergeCell ref="X429:Y429"/>
    <mergeCell ref="Z429:AA429"/>
    <mergeCell ref="AF429:AG429"/>
    <mergeCell ref="V443:W443"/>
    <mergeCell ref="X443:Y443"/>
    <mergeCell ref="Z443:AA443"/>
    <mergeCell ref="AF443:AG443"/>
    <mergeCell ref="AO449:AO452"/>
    <mergeCell ref="AR449:AR452"/>
    <mergeCell ref="AK449:AK452"/>
    <mergeCell ref="I467:I470"/>
    <mergeCell ref="J467:J470"/>
    <mergeCell ref="H477:H478"/>
    <mergeCell ref="AB443:AC443"/>
    <mergeCell ref="AB457:AC457"/>
    <mergeCell ref="AB471:AC471"/>
    <mergeCell ref="AO481:AO484"/>
    <mergeCell ref="AD429:AE429"/>
    <mergeCell ref="AB429:AC429"/>
    <mergeCell ref="C347:C350"/>
    <mergeCell ref="C389:C392"/>
    <mergeCell ref="I389:I392"/>
    <mergeCell ref="J389:J392"/>
    <mergeCell ref="K393:K396"/>
    <mergeCell ref="K417:K420"/>
    <mergeCell ref="AP445:AP448"/>
    <mergeCell ref="AQ445:AQ448"/>
    <mergeCell ref="V401:W401"/>
    <mergeCell ref="X401:Y401"/>
    <mergeCell ref="Z401:AA401"/>
    <mergeCell ref="AF401:AG401"/>
    <mergeCell ref="V415:W415"/>
    <mergeCell ref="X415:Y415"/>
    <mergeCell ref="K397:K400"/>
    <mergeCell ref="AJ397:AJ400"/>
    <mergeCell ref="AK397:AK400"/>
    <mergeCell ref="AO397:AO400"/>
    <mergeCell ref="AP397:AP400"/>
    <mergeCell ref="AO417:AO420"/>
    <mergeCell ref="Z415:AA415"/>
    <mergeCell ref="AF415:AG415"/>
    <mergeCell ref="L401:M401"/>
    <mergeCell ref="N401:O401"/>
    <mergeCell ref="AJ439:AJ442"/>
    <mergeCell ref="AK439:AK442"/>
    <mergeCell ref="AO439:AO442"/>
    <mergeCell ref="AP439:AP442"/>
    <mergeCell ref="AJ417:AJ420"/>
    <mergeCell ref="K407:K410"/>
    <mergeCell ref="L443:M443"/>
    <mergeCell ref="N443:O443"/>
    <mergeCell ref="AQ397:AQ400"/>
    <mergeCell ref="AR397:AR400"/>
    <mergeCell ref="AQ403:AQ406"/>
    <mergeCell ref="AR403:AR406"/>
    <mergeCell ref="AT397:AT400"/>
    <mergeCell ref="H347:H348"/>
    <mergeCell ref="H349:H350"/>
    <mergeCell ref="H351:H352"/>
    <mergeCell ref="H353:H354"/>
    <mergeCell ref="H355:H356"/>
    <mergeCell ref="I347:I350"/>
    <mergeCell ref="J347:J350"/>
    <mergeCell ref="K347:K350"/>
    <mergeCell ref="AP347:AP350"/>
    <mergeCell ref="AQ347:AQ350"/>
    <mergeCell ref="AR347:AR350"/>
    <mergeCell ref="AS397:AS400"/>
    <mergeCell ref="P401:Q401"/>
    <mergeCell ref="R401:S401"/>
    <mergeCell ref="H393:H394"/>
    <mergeCell ref="H395:H396"/>
    <mergeCell ref="H397:H398"/>
    <mergeCell ref="H399:H400"/>
    <mergeCell ref="AT361:AT364"/>
    <mergeCell ref="AO361:AO364"/>
    <mergeCell ref="AP361:AP364"/>
    <mergeCell ref="AQ361:AQ364"/>
    <mergeCell ref="V387:W387"/>
    <mergeCell ref="X387:Y387"/>
    <mergeCell ref="AQ383:AQ386"/>
    <mergeCell ref="AR383:AR386"/>
    <mergeCell ref="AS383:AS386"/>
    <mergeCell ref="AU341:AU344"/>
    <mergeCell ref="AJ389:AJ392"/>
    <mergeCell ref="AK389:AK392"/>
    <mergeCell ref="AO389:AO392"/>
    <mergeCell ref="AP389:AP392"/>
    <mergeCell ref="AQ389:AQ392"/>
    <mergeCell ref="AT337:AT340"/>
    <mergeCell ref="AU337:AU340"/>
    <mergeCell ref="AU305:AU308"/>
    <mergeCell ref="V317:W317"/>
    <mergeCell ref="X317:Y317"/>
    <mergeCell ref="Z317:AA317"/>
    <mergeCell ref="X345:Y345"/>
    <mergeCell ref="Z345:AA345"/>
    <mergeCell ref="AF345:AG345"/>
    <mergeCell ref="AT341:AT344"/>
    <mergeCell ref="AO337:AO340"/>
    <mergeCell ref="AP337:AP340"/>
    <mergeCell ref="AQ337:AQ340"/>
    <mergeCell ref="AR341:AR344"/>
    <mergeCell ref="AS341:AS344"/>
    <mergeCell ref="AD345:AE345"/>
    <mergeCell ref="AU361:AU364"/>
    <mergeCell ref="Z387:AA387"/>
    <mergeCell ref="AF387:AG387"/>
    <mergeCell ref="AJ383:AJ386"/>
    <mergeCell ref="AT383:AT386"/>
    <mergeCell ref="AU383:AU386"/>
    <mergeCell ref="AD387:AE387"/>
    <mergeCell ref="J323:J326"/>
    <mergeCell ref="C281:C284"/>
    <mergeCell ref="C291:C294"/>
    <mergeCell ref="J291:J294"/>
    <mergeCell ref="K291:K294"/>
    <mergeCell ref="C299:C302"/>
    <mergeCell ref="I299:I302"/>
    <mergeCell ref="J299:J302"/>
    <mergeCell ref="K299:K302"/>
    <mergeCell ref="H315:H316"/>
    <mergeCell ref="H301:H302"/>
    <mergeCell ref="H299:H300"/>
    <mergeCell ref="C285:C288"/>
    <mergeCell ref="K285:K288"/>
    <mergeCell ref="AK285:AK288"/>
    <mergeCell ref="AJ291:AJ294"/>
    <mergeCell ref="AK291:AK294"/>
    <mergeCell ref="AJ299:AJ302"/>
    <mergeCell ref="C313:C316"/>
    <mergeCell ref="T303:U303"/>
    <mergeCell ref="V303:W303"/>
    <mergeCell ref="X303:Y303"/>
    <mergeCell ref="L233:M233"/>
    <mergeCell ref="N233:O233"/>
    <mergeCell ref="P233:Q233"/>
    <mergeCell ref="R233:S233"/>
    <mergeCell ref="T247:U247"/>
    <mergeCell ref="P303:Q303"/>
    <mergeCell ref="R303:S303"/>
    <mergeCell ref="H295:H296"/>
    <mergeCell ref="AK299:AK302"/>
    <mergeCell ref="T289:U289"/>
    <mergeCell ref="H305:H306"/>
    <mergeCell ref="H307:H308"/>
    <mergeCell ref="H309:H310"/>
    <mergeCell ref="H311:H312"/>
    <mergeCell ref="L289:M289"/>
    <mergeCell ref="N289:O289"/>
    <mergeCell ref="P289:Q289"/>
    <mergeCell ref="R289:S289"/>
    <mergeCell ref="H277:H278"/>
    <mergeCell ref="H279:H280"/>
    <mergeCell ref="V233:W233"/>
    <mergeCell ref="X233:Y233"/>
    <mergeCell ref="Z233:AA233"/>
    <mergeCell ref="AF233:AG233"/>
    <mergeCell ref="AU197:AU200"/>
    <mergeCell ref="C187:C190"/>
    <mergeCell ref="I187:I190"/>
    <mergeCell ref="J187:J190"/>
    <mergeCell ref="K187:K190"/>
    <mergeCell ref="C277:C280"/>
    <mergeCell ref="I277:I280"/>
    <mergeCell ref="J277:J280"/>
    <mergeCell ref="K277:K280"/>
    <mergeCell ref="AJ277:AJ280"/>
    <mergeCell ref="E276:G276"/>
    <mergeCell ref="AP277:AP280"/>
    <mergeCell ref="C295:C298"/>
    <mergeCell ref="I295:I298"/>
    <mergeCell ref="L303:M303"/>
    <mergeCell ref="N303:O303"/>
    <mergeCell ref="T233:U233"/>
    <mergeCell ref="C235:C238"/>
    <mergeCell ref="I235:I238"/>
    <mergeCell ref="J235:J238"/>
    <mergeCell ref="H257:H258"/>
    <mergeCell ref="H259:H260"/>
    <mergeCell ref="H235:H236"/>
    <mergeCell ref="H237:H238"/>
    <mergeCell ref="H239:H240"/>
    <mergeCell ref="H241:H242"/>
    <mergeCell ref="AK235:AK238"/>
    <mergeCell ref="AO235:AO238"/>
    <mergeCell ref="AJ263:AJ266"/>
    <mergeCell ref="I285:I288"/>
    <mergeCell ref="J285:J288"/>
    <mergeCell ref="H243:H244"/>
    <mergeCell ref="AT187:AT190"/>
    <mergeCell ref="AT183:AT186"/>
    <mergeCell ref="AD177:AE177"/>
    <mergeCell ref="AD191:AE191"/>
    <mergeCell ref="AD205:AE205"/>
    <mergeCell ref="AU221:AU224"/>
    <mergeCell ref="C225:C228"/>
    <mergeCell ref="I225:I228"/>
    <mergeCell ref="J225:J228"/>
    <mergeCell ref="K225:K228"/>
    <mergeCell ref="AJ225:AJ228"/>
    <mergeCell ref="AK225:AK228"/>
    <mergeCell ref="AO225:AO228"/>
    <mergeCell ref="AP225:AP228"/>
    <mergeCell ref="AQ225:AQ228"/>
    <mergeCell ref="T177:U177"/>
    <mergeCell ref="AR179:AR182"/>
    <mergeCell ref="AS179:AS182"/>
    <mergeCell ref="AR225:AR228"/>
    <mergeCell ref="AS225:AS228"/>
    <mergeCell ref="AO193:AO196"/>
    <mergeCell ref="AT221:AT224"/>
    <mergeCell ref="V177:W177"/>
    <mergeCell ref="X177:Y177"/>
    <mergeCell ref="Z177:AA177"/>
    <mergeCell ref="AF177:AG177"/>
    <mergeCell ref="V191:W191"/>
    <mergeCell ref="X191:Y191"/>
    <mergeCell ref="Z191:AA191"/>
    <mergeCell ref="AF191:AG191"/>
    <mergeCell ref="AQ197:AQ200"/>
    <mergeCell ref="AR197:AR200"/>
    <mergeCell ref="V219:W219"/>
    <mergeCell ref="X219:Y219"/>
    <mergeCell ref="Z219:AA219"/>
    <mergeCell ref="AF219:AG219"/>
    <mergeCell ref="L177:M177"/>
    <mergeCell ref="N177:O177"/>
    <mergeCell ref="P177:Q177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V163:W163"/>
    <mergeCell ref="X163:Y163"/>
    <mergeCell ref="AR187:AR190"/>
    <mergeCell ref="AS187:AS190"/>
    <mergeCell ref="AO211:AO214"/>
    <mergeCell ref="AP211:AP214"/>
    <mergeCell ref="AQ211:AQ214"/>
    <mergeCell ref="AD163:AE163"/>
    <mergeCell ref="AM123:AM126"/>
    <mergeCell ref="H133:H134"/>
    <mergeCell ref="H137:H138"/>
    <mergeCell ref="H139:H140"/>
    <mergeCell ref="C127:C130"/>
    <mergeCell ref="I127:I130"/>
    <mergeCell ref="AO123:AO126"/>
    <mergeCell ref="AP123:AP126"/>
    <mergeCell ref="AQ123:AQ126"/>
    <mergeCell ref="AD121:AE121"/>
    <mergeCell ref="J127:J130"/>
    <mergeCell ref="K127:K130"/>
    <mergeCell ref="AJ127:AJ130"/>
    <mergeCell ref="AK127:AK130"/>
    <mergeCell ref="AO127:AO130"/>
    <mergeCell ref="AT173:AT176"/>
    <mergeCell ref="K131:K134"/>
    <mergeCell ref="AJ131:AJ134"/>
    <mergeCell ref="AK131:AK134"/>
    <mergeCell ref="AS131:AS134"/>
    <mergeCell ref="AT131:AT134"/>
    <mergeCell ref="V135:W135"/>
    <mergeCell ref="X135:Y135"/>
    <mergeCell ref="Z135:AA135"/>
    <mergeCell ref="AF135:AG135"/>
    <mergeCell ref="AO131:AO134"/>
    <mergeCell ref="AP131:AP134"/>
    <mergeCell ref="AQ131:AQ134"/>
    <mergeCell ref="AR131:AR134"/>
    <mergeCell ref="AT141:AT144"/>
    <mergeCell ref="AD135:AE135"/>
    <mergeCell ref="AO57:AO60"/>
    <mergeCell ref="H151:H152"/>
    <mergeCell ref="H153:H154"/>
    <mergeCell ref="AM151:AM154"/>
    <mergeCell ref="AN151:AN154"/>
    <mergeCell ref="AR137:AR140"/>
    <mergeCell ref="AM137:AM140"/>
    <mergeCell ref="AN137:AN140"/>
    <mergeCell ref="AQ137:AQ140"/>
    <mergeCell ref="AO141:AO144"/>
    <mergeCell ref="AP141:AP144"/>
    <mergeCell ref="K141:K144"/>
    <mergeCell ref="AJ141:AJ144"/>
    <mergeCell ref="AK141:AK144"/>
    <mergeCell ref="K137:K140"/>
    <mergeCell ref="AJ137:AJ140"/>
    <mergeCell ref="AK137:AK140"/>
    <mergeCell ref="AO137:AO140"/>
    <mergeCell ref="AP137:AP140"/>
    <mergeCell ref="H143:H144"/>
    <mergeCell ref="H145:H146"/>
    <mergeCell ref="H147:H148"/>
    <mergeCell ref="K151:K154"/>
    <mergeCell ref="AF149:AG149"/>
    <mergeCell ref="AQ141:AQ144"/>
    <mergeCell ref="K145:K148"/>
    <mergeCell ref="AJ145:AJ148"/>
    <mergeCell ref="AK145:AK148"/>
    <mergeCell ref="AD149:AE149"/>
    <mergeCell ref="AR141:AR144"/>
    <mergeCell ref="H119:H120"/>
    <mergeCell ref="I137:I140"/>
    <mergeCell ref="AT169:AT172"/>
    <mergeCell ref="AJ173:AJ176"/>
    <mergeCell ref="AK173:AK176"/>
    <mergeCell ref="AO173:AO176"/>
    <mergeCell ref="AJ85:AJ88"/>
    <mergeCell ref="AF65:AG65"/>
    <mergeCell ref="AP71:AP74"/>
    <mergeCell ref="AQ71:AQ74"/>
    <mergeCell ref="L65:M65"/>
    <mergeCell ref="N65:O65"/>
    <mergeCell ref="P65:Q65"/>
    <mergeCell ref="R65:S65"/>
    <mergeCell ref="T65:U65"/>
    <mergeCell ref="AR53:AR56"/>
    <mergeCell ref="K85:K88"/>
    <mergeCell ref="K103:K106"/>
    <mergeCell ref="K53:K56"/>
    <mergeCell ref="K57:K60"/>
    <mergeCell ref="K61:K64"/>
    <mergeCell ref="AJ71:AJ74"/>
    <mergeCell ref="AJ53:AJ56"/>
    <mergeCell ref="AJ57:AJ60"/>
    <mergeCell ref="AK57:AK60"/>
    <mergeCell ref="AK53:AK56"/>
    <mergeCell ref="AP53:AP56"/>
    <mergeCell ref="AQ53:AQ56"/>
    <mergeCell ref="AN53:AN56"/>
    <mergeCell ref="K67:K70"/>
    <mergeCell ref="K71:K74"/>
    <mergeCell ref="AR71:AR74"/>
    <mergeCell ref="AR85:AR88"/>
    <mergeCell ref="AB93:AC93"/>
    <mergeCell ref="AU57:AU60"/>
    <mergeCell ref="AJ61:AJ64"/>
    <mergeCell ref="AK61:AK64"/>
    <mergeCell ref="AO61:AO64"/>
    <mergeCell ref="AR61:AR64"/>
    <mergeCell ref="AS61:AS64"/>
    <mergeCell ref="AT61:AT64"/>
    <mergeCell ref="AU61:AU64"/>
    <mergeCell ref="AP57:AP60"/>
    <mergeCell ref="AQ57:AQ60"/>
    <mergeCell ref="AR57:AR60"/>
    <mergeCell ref="AS57:AS60"/>
    <mergeCell ref="AT57:AT60"/>
    <mergeCell ref="L275:M275"/>
    <mergeCell ref="N275:O275"/>
    <mergeCell ref="AK71:AK74"/>
    <mergeCell ref="AO71:AO74"/>
    <mergeCell ref="Z65:AA65"/>
    <mergeCell ref="AK151:AK154"/>
    <mergeCell ref="AO151:AO154"/>
    <mergeCell ref="P275:Q275"/>
    <mergeCell ref="R275:S275"/>
    <mergeCell ref="T79:U79"/>
    <mergeCell ref="AP67:AP70"/>
    <mergeCell ref="AQ67:AQ70"/>
    <mergeCell ref="V65:W65"/>
    <mergeCell ref="X65:Y65"/>
    <mergeCell ref="AP61:AP64"/>
    <mergeCell ref="AQ61:AQ64"/>
    <mergeCell ref="AS81:AS84"/>
    <mergeCell ref="AT81:AT84"/>
    <mergeCell ref="Z163:AA163"/>
    <mergeCell ref="AJ67:AJ70"/>
    <mergeCell ref="AK67:AK70"/>
    <mergeCell ref="AO67:AO70"/>
    <mergeCell ref="AJ151:AJ154"/>
    <mergeCell ref="I281:I284"/>
    <mergeCell ref="J281:J284"/>
    <mergeCell ref="K281:K284"/>
    <mergeCell ref="AJ281:AJ284"/>
    <mergeCell ref="AK281:AK284"/>
    <mergeCell ref="AO281:AO284"/>
    <mergeCell ref="AK347:AK350"/>
    <mergeCell ref="AO347:AO350"/>
    <mergeCell ref="C333:C336"/>
    <mergeCell ref="I333:I336"/>
    <mergeCell ref="J333:J336"/>
    <mergeCell ref="K333:K336"/>
    <mergeCell ref="AJ333:AJ336"/>
    <mergeCell ref="AK333:AK336"/>
    <mergeCell ref="AF163:AG163"/>
    <mergeCell ref="AM67:AM70"/>
    <mergeCell ref="AN67:AN70"/>
    <mergeCell ref="AM95:AM98"/>
    <mergeCell ref="AN95:AN98"/>
    <mergeCell ref="C137:C140"/>
    <mergeCell ref="J137:J140"/>
    <mergeCell ref="H127:H128"/>
    <mergeCell ref="H129:H130"/>
    <mergeCell ref="K117:K120"/>
    <mergeCell ref="AJ117:AJ120"/>
    <mergeCell ref="AK117:AK120"/>
    <mergeCell ref="AO117:AO120"/>
    <mergeCell ref="H125:H126"/>
    <mergeCell ref="J505:J508"/>
    <mergeCell ref="C467:C470"/>
    <mergeCell ref="C477:C480"/>
    <mergeCell ref="C421:C424"/>
    <mergeCell ref="I421:I424"/>
    <mergeCell ref="J421:J424"/>
    <mergeCell ref="C459:C462"/>
    <mergeCell ref="I459:I462"/>
    <mergeCell ref="I565:I568"/>
    <mergeCell ref="J565:J568"/>
    <mergeCell ref="H467:H468"/>
    <mergeCell ref="C449:C452"/>
    <mergeCell ref="C453:C456"/>
    <mergeCell ref="C431:C434"/>
    <mergeCell ref="J491:J494"/>
    <mergeCell ref="C579:C582"/>
    <mergeCell ref="I579:I582"/>
    <mergeCell ref="H535:H536"/>
    <mergeCell ref="C393:C396"/>
    <mergeCell ref="I393:I396"/>
    <mergeCell ref="J393:J396"/>
    <mergeCell ref="C397:C400"/>
    <mergeCell ref="I481:I484"/>
    <mergeCell ref="J481:J484"/>
    <mergeCell ref="C445:C448"/>
    <mergeCell ref="I445:I448"/>
    <mergeCell ref="J445:J448"/>
    <mergeCell ref="H419:H420"/>
    <mergeCell ref="H479:H480"/>
    <mergeCell ref="H481:H482"/>
    <mergeCell ref="H483:H484"/>
    <mergeCell ref="H459:H460"/>
    <mergeCell ref="H461:H462"/>
    <mergeCell ref="H463:H464"/>
    <mergeCell ref="H465:H466"/>
    <mergeCell ref="H423:H424"/>
    <mergeCell ref="C473:C476"/>
    <mergeCell ref="C425:C428"/>
    <mergeCell ref="H411:H412"/>
    <mergeCell ref="H413:H414"/>
    <mergeCell ref="H417:H418"/>
    <mergeCell ref="C417:C420"/>
    <mergeCell ref="I417:I420"/>
    <mergeCell ref="C439:C442"/>
    <mergeCell ref="I439:I442"/>
    <mergeCell ref="J439:J442"/>
    <mergeCell ref="C481:C484"/>
    <mergeCell ref="J417:J420"/>
    <mergeCell ref="I425:I428"/>
    <mergeCell ref="H403:H404"/>
    <mergeCell ref="C155:C158"/>
    <mergeCell ref="I155:I158"/>
    <mergeCell ref="J155:J158"/>
    <mergeCell ref="I313:I316"/>
    <mergeCell ref="J313:J316"/>
    <mergeCell ref="C323:C326"/>
    <mergeCell ref="I323:I326"/>
    <mergeCell ref="J397:J400"/>
    <mergeCell ref="I397:I400"/>
    <mergeCell ref="H313:H314"/>
    <mergeCell ref="C383:C386"/>
    <mergeCell ref="I383:I386"/>
    <mergeCell ref="J341:J344"/>
    <mergeCell ref="H161:H162"/>
    <mergeCell ref="H169:H170"/>
    <mergeCell ref="H171:H172"/>
    <mergeCell ref="H173:H174"/>
    <mergeCell ref="H175:H176"/>
    <mergeCell ref="H179:H180"/>
    <mergeCell ref="H181:H182"/>
    <mergeCell ref="H183:H184"/>
    <mergeCell ref="H185:H186"/>
    <mergeCell ref="H187:H188"/>
    <mergeCell ref="J243:J246"/>
    <mergeCell ref="H245:H246"/>
    <mergeCell ref="I243:I246"/>
    <mergeCell ref="C267:C270"/>
    <mergeCell ref="I267:I270"/>
    <mergeCell ref="J267:J270"/>
    <mergeCell ref="I291:I294"/>
    <mergeCell ref="J295:J298"/>
    <mergeCell ref="I305:I308"/>
    <mergeCell ref="C103:C106"/>
    <mergeCell ref="I103:I106"/>
    <mergeCell ref="J103:J106"/>
    <mergeCell ref="I75:I78"/>
    <mergeCell ref="J75:J78"/>
    <mergeCell ref="I99:I102"/>
    <mergeCell ref="J99:J102"/>
    <mergeCell ref="E108:G108"/>
    <mergeCell ref="J221:J224"/>
    <mergeCell ref="C4:D4"/>
    <mergeCell ref="C33:C36"/>
    <mergeCell ref="I33:I36"/>
    <mergeCell ref="J33:J36"/>
    <mergeCell ref="C43:C46"/>
    <mergeCell ref="I43:I46"/>
    <mergeCell ref="I113:I116"/>
    <mergeCell ref="J113:J116"/>
    <mergeCell ref="C169:C172"/>
    <mergeCell ref="I61:I64"/>
    <mergeCell ref="J61:J64"/>
    <mergeCell ref="E38:G38"/>
    <mergeCell ref="C81:C84"/>
    <mergeCell ref="I81:I84"/>
    <mergeCell ref="J81:J84"/>
    <mergeCell ref="C99:C102"/>
    <mergeCell ref="C29:C32"/>
    <mergeCell ref="I29:I32"/>
    <mergeCell ref="C131:C134"/>
    <mergeCell ref="I131:I134"/>
    <mergeCell ref="J131:J134"/>
    <mergeCell ref="C141:C144"/>
    <mergeCell ref="I141:I144"/>
    <mergeCell ref="C57:C60"/>
    <mergeCell ref="H59:H60"/>
    <mergeCell ref="H61:H62"/>
    <mergeCell ref="H63:H64"/>
    <mergeCell ref="H67:H68"/>
    <mergeCell ref="H69:H70"/>
    <mergeCell ref="H71:H72"/>
    <mergeCell ref="C67:C70"/>
    <mergeCell ref="I67:I70"/>
    <mergeCell ref="J67:J70"/>
    <mergeCell ref="C71:C74"/>
    <mergeCell ref="I71:I74"/>
    <mergeCell ref="J43:J46"/>
    <mergeCell ref="C75:C78"/>
    <mergeCell ref="C85:C88"/>
    <mergeCell ref="I85:I88"/>
    <mergeCell ref="J85:J88"/>
    <mergeCell ref="I57:I60"/>
    <mergeCell ref="J57:J60"/>
    <mergeCell ref="C61:C64"/>
    <mergeCell ref="H81:H82"/>
    <mergeCell ref="J71:J74"/>
    <mergeCell ref="H73:H74"/>
    <mergeCell ref="E66:G66"/>
    <mergeCell ref="H57:H58"/>
    <mergeCell ref="E80:G80"/>
    <mergeCell ref="H83:H84"/>
    <mergeCell ref="C109:C112"/>
    <mergeCell ref="I109:I112"/>
    <mergeCell ref="J109:J112"/>
    <mergeCell ref="C113:C116"/>
    <mergeCell ref="J141:J144"/>
    <mergeCell ref="C159:C162"/>
    <mergeCell ref="I159:I162"/>
    <mergeCell ref="J159:J162"/>
    <mergeCell ref="C183:C186"/>
    <mergeCell ref="I183:I186"/>
    <mergeCell ref="J183:J186"/>
    <mergeCell ref="J173:J176"/>
    <mergeCell ref="J145:J148"/>
    <mergeCell ref="H141:H142"/>
    <mergeCell ref="C123:C126"/>
    <mergeCell ref="I123:I126"/>
    <mergeCell ref="J123:J126"/>
    <mergeCell ref="C145:C148"/>
    <mergeCell ref="I145:I148"/>
    <mergeCell ref="C151:C154"/>
    <mergeCell ref="I151:I154"/>
    <mergeCell ref="J151:J154"/>
    <mergeCell ref="H155:H156"/>
    <mergeCell ref="H157:H158"/>
    <mergeCell ref="H159:H160"/>
    <mergeCell ref="C117:C120"/>
    <mergeCell ref="I117:I120"/>
    <mergeCell ref="J117:J120"/>
    <mergeCell ref="H131:H132"/>
    <mergeCell ref="I169:I172"/>
    <mergeCell ref="J169:J172"/>
    <mergeCell ref="C165:C168"/>
    <mergeCell ref="E10:G10"/>
    <mergeCell ref="K11:K14"/>
    <mergeCell ref="C11:C14"/>
    <mergeCell ref="I11:I14"/>
    <mergeCell ref="J11:J14"/>
    <mergeCell ref="C15:C18"/>
    <mergeCell ref="I15:I18"/>
    <mergeCell ref="H11:H12"/>
    <mergeCell ref="H13:H14"/>
    <mergeCell ref="H15:H16"/>
    <mergeCell ref="H17:H18"/>
    <mergeCell ref="AJ11:AJ14"/>
    <mergeCell ref="AJ15:AJ18"/>
    <mergeCell ref="AO15:AO18"/>
    <mergeCell ref="AR15:AR18"/>
    <mergeCell ref="AT15:AT18"/>
    <mergeCell ref="AJ19:AJ22"/>
    <mergeCell ref="AO19:AO22"/>
    <mergeCell ref="AR19:AR22"/>
    <mergeCell ref="AT19:AT22"/>
    <mergeCell ref="AQ19:AQ22"/>
    <mergeCell ref="AS19:AS22"/>
    <mergeCell ref="AM11:AM14"/>
    <mergeCell ref="AN11:AN14"/>
    <mergeCell ref="C25:C28"/>
    <mergeCell ref="I25:I28"/>
    <mergeCell ref="J25:J28"/>
    <mergeCell ref="K25:K28"/>
    <mergeCell ref="E24:G24"/>
    <mergeCell ref="V23:W23"/>
    <mergeCell ref="AU19:AU22"/>
    <mergeCell ref="AT11:AT14"/>
    <mergeCell ref="AR11:AR14"/>
    <mergeCell ref="AO11:AO14"/>
    <mergeCell ref="AP15:AP18"/>
    <mergeCell ref="AQ15:AQ18"/>
    <mergeCell ref="AS15:AS18"/>
    <mergeCell ref="AU15:AU18"/>
    <mergeCell ref="C19:C22"/>
    <mergeCell ref="I19:I22"/>
    <mergeCell ref="J19:J22"/>
    <mergeCell ref="K19:K22"/>
    <mergeCell ref="AK19:AK22"/>
    <mergeCell ref="AP19:AP22"/>
    <mergeCell ref="AT25:AT28"/>
    <mergeCell ref="AM25:AM28"/>
    <mergeCell ref="AN25:AN28"/>
    <mergeCell ref="AF23:AG23"/>
    <mergeCell ref="AU11:AU14"/>
    <mergeCell ref="AJ25:AJ28"/>
    <mergeCell ref="AK25:AK28"/>
    <mergeCell ref="AO25:AO28"/>
    <mergeCell ref="AU25:AU28"/>
    <mergeCell ref="AD23:AE23"/>
    <mergeCell ref="P51:Q51"/>
    <mergeCell ref="AP39:AP42"/>
    <mergeCell ref="AQ39:AQ42"/>
    <mergeCell ref="AO43:AO46"/>
    <mergeCell ref="L23:M23"/>
    <mergeCell ref="N23:O23"/>
    <mergeCell ref="P23:Q23"/>
    <mergeCell ref="H19:H20"/>
    <mergeCell ref="H21:H22"/>
    <mergeCell ref="H5:M5"/>
    <mergeCell ref="H6:M6"/>
    <mergeCell ref="H7:M7"/>
    <mergeCell ref="J15:J18"/>
    <mergeCell ref="K15:K18"/>
    <mergeCell ref="L9:M9"/>
    <mergeCell ref="AS11:AS14"/>
    <mergeCell ref="AK15:AK18"/>
    <mergeCell ref="R23:S23"/>
    <mergeCell ref="T23:U23"/>
    <mergeCell ref="N9:O9"/>
    <mergeCell ref="P9:Q9"/>
    <mergeCell ref="R9:S9"/>
    <mergeCell ref="J29:J32"/>
    <mergeCell ref="AK29:AK32"/>
    <mergeCell ref="AO29:AO32"/>
    <mergeCell ref="AP29:AP32"/>
    <mergeCell ref="AQ29:AQ32"/>
    <mergeCell ref="N4:O5"/>
    <mergeCell ref="Q4:S7"/>
    <mergeCell ref="N6:O7"/>
    <mergeCell ref="T4:AE7"/>
    <mergeCell ref="AH4:AH5"/>
    <mergeCell ref="T9:U9"/>
    <mergeCell ref="AK11:AK14"/>
    <mergeCell ref="AP11:AP14"/>
    <mergeCell ref="AQ11:AQ14"/>
    <mergeCell ref="V9:W9"/>
    <mergeCell ref="X9:Y9"/>
    <mergeCell ref="Z9:AA9"/>
    <mergeCell ref="AF9:AG9"/>
    <mergeCell ref="AR39:AR42"/>
    <mergeCell ref="AS39:AS42"/>
    <mergeCell ref="AT39:AT42"/>
    <mergeCell ref="AU39:AU42"/>
    <mergeCell ref="K29:K32"/>
    <mergeCell ref="AJ29:AJ32"/>
    <mergeCell ref="AR29:AR32"/>
    <mergeCell ref="AS29:AS32"/>
    <mergeCell ref="AT29:AT32"/>
    <mergeCell ref="AU29:AU32"/>
    <mergeCell ref="K33:K36"/>
    <mergeCell ref="L37:M37"/>
    <mergeCell ref="N37:O37"/>
    <mergeCell ref="P37:Q37"/>
    <mergeCell ref="R37:S37"/>
    <mergeCell ref="T37:U37"/>
    <mergeCell ref="AT33:AT36"/>
    <mergeCell ref="AU33:AU36"/>
    <mergeCell ref="AD37:AE37"/>
    <mergeCell ref="K43:K46"/>
    <mergeCell ref="AJ43:AJ46"/>
    <mergeCell ref="AK43:AK46"/>
    <mergeCell ref="AM39:AM42"/>
    <mergeCell ref="AN39:AN42"/>
    <mergeCell ref="AO53:AO56"/>
    <mergeCell ref="C39:C42"/>
    <mergeCell ref="I39:I42"/>
    <mergeCell ref="J39:J42"/>
    <mergeCell ref="K39:K42"/>
    <mergeCell ref="AJ39:AJ42"/>
    <mergeCell ref="AK39:AK42"/>
    <mergeCell ref="AO39:AO42"/>
    <mergeCell ref="H53:H54"/>
    <mergeCell ref="AM53:AM56"/>
    <mergeCell ref="AJ47:AJ50"/>
    <mergeCell ref="AK47:AK50"/>
    <mergeCell ref="AO47:AO50"/>
    <mergeCell ref="H49:H50"/>
    <mergeCell ref="C47:C50"/>
    <mergeCell ref="I47:I50"/>
    <mergeCell ref="J47:J50"/>
    <mergeCell ref="K47:K50"/>
    <mergeCell ref="C53:C56"/>
    <mergeCell ref="I53:I56"/>
    <mergeCell ref="J53:J56"/>
    <mergeCell ref="E52:G52"/>
    <mergeCell ref="H55:H56"/>
    <mergeCell ref="R51:S51"/>
    <mergeCell ref="T51:U51"/>
    <mergeCell ref="L51:M51"/>
    <mergeCell ref="N51:O51"/>
    <mergeCell ref="K75:K78"/>
    <mergeCell ref="AK75:AK78"/>
    <mergeCell ref="AO75:AO78"/>
    <mergeCell ref="AP75:AP78"/>
    <mergeCell ref="AQ75:AQ78"/>
    <mergeCell ref="AR81:AR84"/>
    <mergeCell ref="L79:M79"/>
    <mergeCell ref="N79:O79"/>
    <mergeCell ref="P79:Q79"/>
    <mergeCell ref="R79:S79"/>
    <mergeCell ref="K81:K84"/>
    <mergeCell ref="AJ81:AJ84"/>
    <mergeCell ref="AK81:AK84"/>
    <mergeCell ref="AO81:AO84"/>
    <mergeCell ref="AP81:AP84"/>
    <mergeCell ref="AQ81:AQ84"/>
    <mergeCell ref="H75:H76"/>
    <mergeCell ref="H77:H78"/>
    <mergeCell ref="C89:C92"/>
    <mergeCell ref="I89:I92"/>
    <mergeCell ref="J89:J92"/>
    <mergeCell ref="K89:K92"/>
    <mergeCell ref="AF93:AG93"/>
    <mergeCell ref="L93:M93"/>
    <mergeCell ref="N93:O93"/>
    <mergeCell ref="P93:Q93"/>
    <mergeCell ref="R93:S93"/>
    <mergeCell ref="T93:U93"/>
    <mergeCell ref="C95:C98"/>
    <mergeCell ref="I95:I98"/>
    <mergeCell ref="J95:J98"/>
    <mergeCell ref="K95:K98"/>
    <mergeCell ref="H97:H98"/>
    <mergeCell ref="AQ85:AQ88"/>
    <mergeCell ref="AJ89:AJ92"/>
    <mergeCell ref="AK89:AK92"/>
    <mergeCell ref="AO89:AO92"/>
    <mergeCell ref="AP89:AP92"/>
    <mergeCell ref="AQ99:AQ102"/>
    <mergeCell ref="AR99:AR102"/>
    <mergeCell ref="AS99:AS102"/>
    <mergeCell ref="AT99:AT102"/>
    <mergeCell ref="AU99:AU102"/>
    <mergeCell ref="AS95:AS98"/>
    <mergeCell ref="AT95:AT98"/>
    <mergeCell ref="AU95:AU98"/>
    <mergeCell ref="AT85:AT88"/>
    <mergeCell ref="AS85:AS88"/>
    <mergeCell ref="AQ89:AQ92"/>
    <mergeCell ref="AD93:AE93"/>
    <mergeCell ref="AD107:AE107"/>
    <mergeCell ref="AJ103:AJ106"/>
    <mergeCell ref="AK103:AK106"/>
    <mergeCell ref="AO103:AO106"/>
    <mergeCell ref="E94:G94"/>
    <mergeCell ref="H85:H86"/>
    <mergeCell ref="H87:H88"/>
    <mergeCell ref="H89:H90"/>
    <mergeCell ref="V93:W93"/>
    <mergeCell ref="X93:Y93"/>
    <mergeCell ref="Z93:AA93"/>
    <mergeCell ref="AO95:AO98"/>
    <mergeCell ref="AP95:AP98"/>
    <mergeCell ref="AQ95:AQ98"/>
    <mergeCell ref="AR95:AR98"/>
    <mergeCell ref="H91:H92"/>
    <mergeCell ref="H99:H100"/>
    <mergeCell ref="H101:H102"/>
    <mergeCell ref="H103:H104"/>
    <mergeCell ref="K99:K102"/>
    <mergeCell ref="AJ99:AJ102"/>
    <mergeCell ref="AK99:AK102"/>
    <mergeCell ref="AO99:AO102"/>
    <mergeCell ref="AP99:AP102"/>
    <mergeCell ref="L135:M135"/>
    <mergeCell ref="N135:O135"/>
    <mergeCell ref="P135:Q135"/>
    <mergeCell ref="R135:S135"/>
    <mergeCell ref="T135:U135"/>
    <mergeCell ref="K109:K112"/>
    <mergeCell ref="K113:K116"/>
    <mergeCell ref="AJ113:AJ116"/>
    <mergeCell ref="AK113:AK116"/>
    <mergeCell ref="AO113:AO116"/>
    <mergeCell ref="AP113:AP116"/>
    <mergeCell ref="L121:M121"/>
    <mergeCell ref="N121:O121"/>
    <mergeCell ref="P121:Q121"/>
    <mergeCell ref="R121:S121"/>
    <mergeCell ref="T121:U121"/>
    <mergeCell ref="Z107:AA107"/>
    <mergeCell ref="AF107:AG107"/>
    <mergeCell ref="K123:K126"/>
    <mergeCell ref="P107:Q107"/>
    <mergeCell ref="R107:S107"/>
    <mergeCell ref="T107:U107"/>
    <mergeCell ref="V107:W107"/>
    <mergeCell ref="X107:Y107"/>
    <mergeCell ref="AP117:AP120"/>
    <mergeCell ref="V121:W121"/>
    <mergeCell ref="X121:Y121"/>
    <mergeCell ref="AS137:AS140"/>
    <mergeCell ref="AT137:AT140"/>
    <mergeCell ref="AU137:AU140"/>
    <mergeCell ref="AU141:AU144"/>
    <mergeCell ref="AU145:AU148"/>
    <mergeCell ref="AQ155:AQ158"/>
    <mergeCell ref="AR155:AR158"/>
    <mergeCell ref="AS155:AS158"/>
    <mergeCell ref="AT155:AT158"/>
    <mergeCell ref="AU155:AU158"/>
    <mergeCell ref="L107:M107"/>
    <mergeCell ref="N107:O107"/>
    <mergeCell ref="AP151:AP154"/>
    <mergeCell ref="AQ151:AQ154"/>
    <mergeCell ref="AR151:AR154"/>
    <mergeCell ref="AS151:AS154"/>
    <mergeCell ref="AS141:AS144"/>
    <mergeCell ref="AJ123:AJ126"/>
    <mergeCell ref="AK123:AK126"/>
    <mergeCell ref="AN123:AN126"/>
    <mergeCell ref="AR117:AR120"/>
    <mergeCell ref="AS117:AS120"/>
    <mergeCell ref="AT117:AT120"/>
    <mergeCell ref="AU117:AU120"/>
    <mergeCell ref="AU131:AU134"/>
    <mergeCell ref="AR123:AR126"/>
    <mergeCell ref="AP127:AP130"/>
    <mergeCell ref="AS127:AS130"/>
    <mergeCell ref="AT127:AT130"/>
    <mergeCell ref="AQ117:AQ120"/>
    <mergeCell ref="Z121:AA121"/>
    <mergeCell ref="AF121:AG121"/>
    <mergeCell ref="K159:K162"/>
    <mergeCell ref="AJ159:AJ162"/>
    <mergeCell ref="AK159:AK162"/>
    <mergeCell ref="AO159:AO162"/>
    <mergeCell ref="AP159:AP162"/>
    <mergeCell ref="AT151:AT154"/>
    <mergeCell ref="AU151:AU154"/>
    <mergeCell ref="K155:K158"/>
    <mergeCell ref="AJ155:AJ158"/>
    <mergeCell ref="AK155:AK158"/>
    <mergeCell ref="AO155:AO158"/>
    <mergeCell ref="AP155:AP158"/>
    <mergeCell ref="AS145:AS148"/>
    <mergeCell ref="AT145:AT148"/>
    <mergeCell ref="V149:W149"/>
    <mergeCell ref="X149:Y149"/>
    <mergeCell ref="Z149:AA149"/>
    <mergeCell ref="AO145:AO148"/>
    <mergeCell ref="AP145:AP148"/>
    <mergeCell ref="AQ145:AQ148"/>
    <mergeCell ref="AR145:AR148"/>
    <mergeCell ref="L149:M149"/>
    <mergeCell ref="N149:O149"/>
    <mergeCell ref="P149:Q149"/>
    <mergeCell ref="R149:S149"/>
    <mergeCell ref="T149:U149"/>
    <mergeCell ref="AQ159:AQ162"/>
    <mergeCell ref="AR159:AR162"/>
    <mergeCell ref="AS159:AS162"/>
    <mergeCell ref="AT159:AT162"/>
    <mergeCell ref="AU159:AU162"/>
    <mergeCell ref="H165:H166"/>
    <mergeCell ref="AR169:AR172"/>
    <mergeCell ref="AS169:AS172"/>
    <mergeCell ref="C179:C182"/>
    <mergeCell ref="I179:I182"/>
    <mergeCell ref="J179:J182"/>
    <mergeCell ref="K179:K182"/>
    <mergeCell ref="AJ179:AJ182"/>
    <mergeCell ref="AK179:AK182"/>
    <mergeCell ref="AO179:AO182"/>
    <mergeCell ref="AP179:AP182"/>
    <mergeCell ref="C173:C176"/>
    <mergeCell ref="I173:I176"/>
    <mergeCell ref="K173:K176"/>
    <mergeCell ref="AP173:AP176"/>
    <mergeCell ref="AQ173:AQ176"/>
    <mergeCell ref="AR173:AR176"/>
    <mergeCell ref="AS173:AS176"/>
    <mergeCell ref="L191:M191"/>
    <mergeCell ref="N191:O191"/>
    <mergeCell ref="P191:Q191"/>
    <mergeCell ref="R191:S191"/>
    <mergeCell ref="R177:S177"/>
    <mergeCell ref="AK187:AK190"/>
    <mergeCell ref="AO187:AO190"/>
    <mergeCell ref="AP187:AP190"/>
    <mergeCell ref="AQ187:AQ190"/>
    <mergeCell ref="K183:K186"/>
    <mergeCell ref="AJ183:AJ186"/>
    <mergeCell ref="AK183:AK186"/>
    <mergeCell ref="AR183:AR186"/>
    <mergeCell ref="AS183:AS186"/>
    <mergeCell ref="I165:I168"/>
    <mergeCell ref="J165:J168"/>
    <mergeCell ref="K165:K168"/>
    <mergeCell ref="AJ165:AJ168"/>
    <mergeCell ref="J197:J200"/>
    <mergeCell ref="K197:K200"/>
    <mergeCell ref="AJ197:AJ200"/>
    <mergeCell ref="AK197:AK200"/>
    <mergeCell ref="C193:C196"/>
    <mergeCell ref="I193:I196"/>
    <mergeCell ref="J193:J196"/>
    <mergeCell ref="K193:K196"/>
    <mergeCell ref="AP193:AP196"/>
    <mergeCell ref="AQ193:AQ196"/>
    <mergeCell ref="AS197:AS200"/>
    <mergeCell ref="AT197:AT200"/>
    <mergeCell ref="AO197:AO200"/>
    <mergeCell ref="AP197:AP200"/>
    <mergeCell ref="AT165:AT168"/>
    <mergeCell ref="AU165:AU168"/>
    <mergeCell ref="AU169:AU172"/>
    <mergeCell ref="AU173:AU176"/>
    <mergeCell ref="K169:K172"/>
    <mergeCell ref="AJ169:AJ172"/>
    <mergeCell ref="AK169:AK172"/>
    <mergeCell ref="AO169:AO172"/>
    <mergeCell ref="AP169:AP172"/>
    <mergeCell ref="AQ169:AQ172"/>
    <mergeCell ref="T191:U191"/>
    <mergeCell ref="AO183:AO186"/>
    <mergeCell ref="AP183:AP186"/>
    <mergeCell ref="AQ183:AQ186"/>
    <mergeCell ref="AT179:AT182"/>
    <mergeCell ref="AU179:AU182"/>
    <mergeCell ref="AQ179:AQ182"/>
    <mergeCell ref="AB191:AC191"/>
    <mergeCell ref="H189:H190"/>
    <mergeCell ref="AU187:AU190"/>
    <mergeCell ref="L205:M205"/>
    <mergeCell ref="N205:O205"/>
    <mergeCell ref="P205:Q205"/>
    <mergeCell ref="R205:S205"/>
    <mergeCell ref="T205:U205"/>
    <mergeCell ref="AJ207:AJ210"/>
    <mergeCell ref="V205:W205"/>
    <mergeCell ref="X205:Y205"/>
    <mergeCell ref="Z205:AA205"/>
    <mergeCell ref="AF205:AG205"/>
    <mergeCell ref="H213:H214"/>
    <mergeCell ref="C207:C210"/>
    <mergeCell ref="I207:I210"/>
    <mergeCell ref="J207:J210"/>
    <mergeCell ref="K207:K210"/>
    <mergeCell ref="C201:C204"/>
    <mergeCell ref="I201:I204"/>
    <mergeCell ref="J201:J204"/>
    <mergeCell ref="K201:K204"/>
    <mergeCell ref="H207:H208"/>
    <mergeCell ref="AR211:AR214"/>
    <mergeCell ref="AS211:AS214"/>
    <mergeCell ref="AT211:AT214"/>
    <mergeCell ref="AU211:AU214"/>
    <mergeCell ref="AR193:AR196"/>
    <mergeCell ref="AS193:AS196"/>
    <mergeCell ref="AT193:AT196"/>
    <mergeCell ref="AU193:AU196"/>
    <mergeCell ref="C197:C200"/>
    <mergeCell ref="I197:I200"/>
    <mergeCell ref="AP221:AP224"/>
    <mergeCell ref="AR215:AR218"/>
    <mergeCell ref="AS215:AS218"/>
    <mergeCell ref="AT207:AT210"/>
    <mergeCell ref="AU207:AU210"/>
    <mergeCell ref="C211:C214"/>
    <mergeCell ref="I211:I214"/>
    <mergeCell ref="J211:J214"/>
    <mergeCell ref="K211:K214"/>
    <mergeCell ref="AJ211:AJ214"/>
    <mergeCell ref="C229:C232"/>
    <mergeCell ref="K229:K232"/>
    <mergeCell ref="T219:U219"/>
    <mergeCell ref="C221:C224"/>
    <mergeCell ref="K221:K224"/>
    <mergeCell ref="AJ221:AJ224"/>
    <mergeCell ref="I221:I224"/>
    <mergeCell ref="AJ229:AJ232"/>
    <mergeCell ref="AB219:AC219"/>
    <mergeCell ref="AO215:AO218"/>
    <mergeCell ref="L219:M219"/>
    <mergeCell ref="N219:O219"/>
    <mergeCell ref="P219:Q219"/>
    <mergeCell ref="R219:S219"/>
    <mergeCell ref="AK221:AK224"/>
    <mergeCell ref="C215:C218"/>
    <mergeCell ref="I215:I218"/>
    <mergeCell ref="J215:J218"/>
    <mergeCell ref="K215:K218"/>
    <mergeCell ref="AP215:AP218"/>
    <mergeCell ref="AQ215:AQ218"/>
    <mergeCell ref="AJ215:AJ218"/>
    <mergeCell ref="K235:K238"/>
    <mergeCell ref="AJ235:AJ238"/>
    <mergeCell ref="AP235:AP238"/>
    <mergeCell ref="AQ235:AQ238"/>
    <mergeCell ref="AR235:AR238"/>
    <mergeCell ref="AS235:AS238"/>
    <mergeCell ref="AU243:AU246"/>
    <mergeCell ref="AT243:AT246"/>
    <mergeCell ref="AO239:AO242"/>
    <mergeCell ref="AP239:AP242"/>
    <mergeCell ref="AQ239:AQ242"/>
    <mergeCell ref="AR239:AR242"/>
    <mergeCell ref="AU239:AU242"/>
    <mergeCell ref="K243:K246"/>
    <mergeCell ref="AJ243:AJ246"/>
    <mergeCell ref="AK243:AK246"/>
    <mergeCell ref="AO243:AO246"/>
    <mergeCell ref="AP243:AP246"/>
    <mergeCell ref="AQ243:AQ246"/>
    <mergeCell ref="AR243:AR246"/>
    <mergeCell ref="AS243:AS246"/>
    <mergeCell ref="AJ239:AJ242"/>
    <mergeCell ref="AK239:AK242"/>
    <mergeCell ref="AS239:AS242"/>
    <mergeCell ref="AT239:AT242"/>
    <mergeCell ref="AT215:AT218"/>
    <mergeCell ref="AU215:AU218"/>
    <mergeCell ref="L247:M247"/>
    <mergeCell ref="N247:O247"/>
    <mergeCell ref="P247:Q247"/>
    <mergeCell ref="R247:S247"/>
    <mergeCell ref="C239:C242"/>
    <mergeCell ref="I239:I242"/>
    <mergeCell ref="J239:J242"/>
    <mergeCell ref="K239:K242"/>
    <mergeCell ref="C243:C246"/>
    <mergeCell ref="AS263:AS266"/>
    <mergeCell ref="AT263:AT266"/>
    <mergeCell ref="L261:M261"/>
    <mergeCell ref="N261:O261"/>
    <mergeCell ref="P261:Q261"/>
    <mergeCell ref="H249:H250"/>
    <mergeCell ref="H251:H252"/>
    <mergeCell ref="H253:H254"/>
    <mergeCell ref="AK263:AK266"/>
    <mergeCell ref="AO263:AO266"/>
    <mergeCell ref="C249:C252"/>
    <mergeCell ref="I249:I252"/>
    <mergeCell ref="J249:J252"/>
    <mergeCell ref="K249:K252"/>
    <mergeCell ref="AQ263:AQ266"/>
    <mergeCell ref="AR263:AR266"/>
    <mergeCell ref="C253:C256"/>
    <mergeCell ref="I253:I256"/>
    <mergeCell ref="J253:J256"/>
    <mergeCell ref="K253:K256"/>
    <mergeCell ref="AP257:AP260"/>
    <mergeCell ref="K267:K270"/>
    <mergeCell ref="AJ267:AJ270"/>
    <mergeCell ref="AK267:AK270"/>
    <mergeCell ref="AO267:AO270"/>
    <mergeCell ref="AO257:AO260"/>
    <mergeCell ref="C271:C274"/>
    <mergeCell ref="I271:I274"/>
    <mergeCell ref="J271:J274"/>
    <mergeCell ref="K271:K274"/>
    <mergeCell ref="C263:C266"/>
    <mergeCell ref="I263:I266"/>
    <mergeCell ref="J263:J266"/>
    <mergeCell ref="K263:K266"/>
    <mergeCell ref="C257:C260"/>
    <mergeCell ref="I257:I260"/>
    <mergeCell ref="J257:J260"/>
    <mergeCell ref="K257:K260"/>
    <mergeCell ref="AJ257:AJ260"/>
    <mergeCell ref="AK257:AK260"/>
    <mergeCell ref="H263:H264"/>
    <mergeCell ref="H265:H266"/>
    <mergeCell ref="R261:S261"/>
    <mergeCell ref="T261:U261"/>
    <mergeCell ref="V261:W261"/>
    <mergeCell ref="X261:Y261"/>
    <mergeCell ref="Z261:AA261"/>
    <mergeCell ref="AF261:AG261"/>
    <mergeCell ref="AN263:AN266"/>
    <mergeCell ref="V275:W275"/>
    <mergeCell ref="X275:Y275"/>
    <mergeCell ref="AR295:AR298"/>
    <mergeCell ref="AS295:AS298"/>
    <mergeCell ref="AT295:AT298"/>
    <mergeCell ref="AU295:AU298"/>
    <mergeCell ref="AQ281:AQ284"/>
    <mergeCell ref="AQ277:AQ280"/>
    <mergeCell ref="AR277:AR280"/>
    <mergeCell ref="AS277:AS280"/>
    <mergeCell ref="AJ271:AJ274"/>
    <mergeCell ref="AK271:AK274"/>
    <mergeCell ref="AO271:AO274"/>
    <mergeCell ref="AP271:AP274"/>
    <mergeCell ref="AQ271:AQ274"/>
    <mergeCell ref="AO291:AO294"/>
    <mergeCell ref="AP291:AP294"/>
    <mergeCell ref="AQ291:AQ294"/>
    <mergeCell ref="AK277:AK280"/>
    <mergeCell ref="AO277:AO280"/>
    <mergeCell ref="V289:W289"/>
    <mergeCell ref="X289:Y289"/>
    <mergeCell ref="Z289:AA289"/>
    <mergeCell ref="AF289:AG289"/>
    <mergeCell ref="K295:K298"/>
    <mergeCell ref="AJ295:AJ298"/>
    <mergeCell ref="AK295:AK298"/>
    <mergeCell ref="AO295:AO298"/>
    <mergeCell ref="AP295:AP298"/>
    <mergeCell ref="AJ313:AJ316"/>
    <mergeCell ref="AK313:AK316"/>
    <mergeCell ref="C309:C312"/>
    <mergeCell ref="AP267:AP270"/>
    <mergeCell ref="AQ267:AQ270"/>
    <mergeCell ref="H267:H268"/>
    <mergeCell ref="H269:H270"/>
    <mergeCell ref="H271:H272"/>
    <mergeCell ref="H273:H274"/>
    <mergeCell ref="AQ295:AQ298"/>
    <mergeCell ref="AK327:AK330"/>
    <mergeCell ref="AO327:AO330"/>
    <mergeCell ref="AP327:AP330"/>
    <mergeCell ref="AQ327:AQ330"/>
    <mergeCell ref="K323:K326"/>
    <mergeCell ref="AJ323:AJ326"/>
    <mergeCell ref="AK323:AK326"/>
    <mergeCell ref="AP305:AP308"/>
    <mergeCell ref="AQ305:AQ308"/>
    <mergeCell ref="K313:K316"/>
    <mergeCell ref="C327:C330"/>
    <mergeCell ref="I327:I330"/>
    <mergeCell ref="J327:J330"/>
    <mergeCell ref="K327:K330"/>
    <mergeCell ref="AJ327:AJ330"/>
    <mergeCell ref="AB317:AC317"/>
    <mergeCell ref="C305:C308"/>
    <mergeCell ref="J305:J308"/>
    <mergeCell ref="K305:K308"/>
    <mergeCell ref="AJ305:AJ308"/>
    <mergeCell ref="AK305:AK308"/>
    <mergeCell ref="AO305:AO308"/>
    <mergeCell ref="AO313:AO316"/>
    <mergeCell ref="AP313:AP316"/>
    <mergeCell ref="AQ313:AQ316"/>
    <mergeCell ref="AR313:AR316"/>
    <mergeCell ref="AR309:AR312"/>
    <mergeCell ref="AS309:AS312"/>
    <mergeCell ref="AS313:AS316"/>
    <mergeCell ref="AK309:AK312"/>
    <mergeCell ref="AO309:AO312"/>
    <mergeCell ref="AP309:AP312"/>
    <mergeCell ref="AQ309:AQ312"/>
    <mergeCell ref="AU313:AU316"/>
    <mergeCell ref="AT313:AT316"/>
    <mergeCell ref="AT305:AT308"/>
    <mergeCell ref="L317:M317"/>
    <mergeCell ref="N317:O317"/>
    <mergeCell ref="P317:Q317"/>
    <mergeCell ref="R317:S317"/>
    <mergeCell ref="T317:U317"/>
    <mergeCell ref="H341:H342"/>
    <mergeCell ref="H343:H344"/>
    <mergeCell ref="I309:I312"/>
    <mergeCell ref="J309:J312"/>
    <mergeCell ref="K309:K312"/>
    <mergeCell ref="AJ309:AJ312"/>
    <mergeCell ref="H319:H320"/>
    <mergeCell ref="H321:H322"/>
    <mergeCell ref="H323:H324"/>
    <mergeCell ref="H325:H326"/>
    <mergeCell ref="R331:S331"/>
    <mergeCell ref="C337:C340"/>
    <mergeCell ref="I337:I340"/>
    <mergeCell ref="J337:J340"/>
    <mergeCell ref="K337:K340"/>
    <mergeCell ref="H335:H336"/>
    <mergeCell ref="H337:H338"/>
    <mergeCell ref="H339:H340"/>
    <mergeCell ref="H327:H328"/>
    <mergeCell ref="H329:H330"/>
    <mergeCell ref="H333:H334"/>
    <mergeCell ref="L331:M331"/>
    <mergeCell ref="N331:O331"/>
    <mergeCell ref="P331:Q331"/>
    <mergeCell ref="C341:C344"/>
    <mergeCell ref="I341:I344"/>
    <mergeCell ref="AD317:AE317"/>
    <mergeCell ref="AO319:AO322"/>
    <mergeCell ref="AP319:AP322"/>
    <mergeCell ref="AQ319:AQ322"/>
    <mergeCell ref="AP333:AP336"/>
    <mergeCell ref="K341:K344"/>
    <mergeCell ref="AJ341:AJ344"/>
    <mergeCell ref="AK341:AK344"/>
    <mergeCell ref="AO341:AO344"/>
    <mergeCell ref="AP341:AP344"/>
    <mergeCell ref="AQ341:AQ344"/>
    <mergeCell ref="C319:C322"/>
    <mergeCell ref="I319:I322"/>
    <mergeCell ref="J319:J322"/>
    <mergeCell ref="K319:K322"/>
    <mergeCell ref="AJ319:AJ322"/>
    <mergeCell ref="AK319:AK322"/>
    <mergeCell ref="L359:M359"/>
    <mergeCell ref="N359:O359"/>
    <mergeCell ref="AJ351:AJ354"/>
    <mergeCell ref="AK351:AK354"/>
    <mergeCell ref="AO351:AO354"/>
    <mergeCell ref="AP351:AP354"/>
    <mergeCell ref="R359:S359"/>
    <mergeCell ref="T331:U331"/>
    <mergeCell ref="AM333:AM336"/>
    <mergeCell ref="AN333:AN336"/>
    <mergeCell ref="AQ333:AQ336"/>
    <mergeCell ref="AJ337:AJ340"/>
    <mergeCell ref="AK337:AK340"/>
    <mergeCell ref="T359:U359"/>
    <mergeCell ref="V359:W359"/>
    <mergeCell ref="X359:Y359"/>
    <mergeCell ref="AJ347:AJ350"/>
    <mergeCell ref="AO323:AO326"/>
    <mergeCell ref="AP323:AP326"/>
    <mergeCell ref="AQ323:AQ326"/>
    <mergeCell ref="AR323:AR326"/>
    <mergeCell ref="AS323:AS326"/>
    <mergeCell ref="AT323:AT326"/>
    <mergeCell ref="AS355:AS358"/>
    <mergeCell ref="AT355:AT358"/>
    <mergeCell ref="AU355:AU358"/>
    <mergeCell ref="AS361:AS364"/>
    <mergeCell ref="AB359:AC359"/>
    <mergeCell ref="L345:M345"/>
    <mergeCell ref="N345:O345"/>
    <mergeCell ref="P345:Q345"/>
    <mergeCell ref="R345:S345"/>
    <mergeCell ref="T345:U345"/>
    <mergeCell ref="AJ355:AJ358"/>
    <mergeCell ref="AK355:AK358"/>
    <mergeCell ref="AO355:AO358"/>
    <mergeCell ref="AP355:AP358"/>
    <mergeCell ref="AQ355:AQ358"/>
    <mergeCell ref="AR355:AR358"/>
    <mergeCell ref="AU347:AU350"/>
    <mergeCell ref="AQ351:AQ354"/>
    <mergeCell ref="AR351:AR354"/>
    <mergeCell ref="AD359:AE359"/>
    <mergeCell ref="AS347:AS350"/>
    <mergeCell ref="AT347:AT350"/>
    <mergeCell ref="V345:W345"/>
    <mergeCell ref="AS351:AS354"/>
    <mergeCell ref="P359:Q359"/>
    <mergeCell ref="AT351:AT354"/>
    <mergeCell ref="AU351:AU354"/>
    <mergeCell ref="C355:C358"/>
    <mergeCell ref="I355:I358"/>
    <mergeCell ref="J355:J358"/>
    <mergeCell ref="K355:K358"/>
    <mergeCell ref="AR365:AR368"/>
    <mergeCell ref="AS365:AS368"/>
    <mergeCell ref="AT365:AT368"/>
    <mergeCell ref="AU365:AU368"/>
    <mergeCell ref="AJ369:AJ372"/>
    <mergeCell ref="AK369:AK372"/>
    <mergeCell ref="AR369:AR372"/>
    <mergeCell ref="AS369:AS372"/>
    <mergeCell ref="AU369:AU372"/>
    <mergeCell ref="H365:H366"/>
    <mergeCell ref="H367:H368"/>
    <mergeCell ref="H369:H370"/>
    <mergeCell ref="H371:H372"/>
    <mergeCell ref="Z359:AA359"/>
    <mergeCell ref="AF359:AG359"/>
    <mergeCell ref="C369:C372"/>
    <mergeCell ref="C351:C354"/>
    <mergeCell ref="I351:I354"/>
    <mergeCell ref="J351:J354"/>
    <mergeCell ref="K351:K354"/>
    <mergeCell ref="H357:H358"/>
    <mergeCell ref="H361:H362"/>
    <mergeCell ref="H363:H364"/>
    <mergeCell ref="AK361:AK364"/>
    <mergeCell ref="C365:C368"/>
    <mergeCell ref="I365:I368"/>
    <mergeCell ref="AS389:AS392"/>
    <mergeCell ref="J365:J368"/>
    <mergeCell ref="K365:K368"/>
    <mergeCell ref="AJ365:AJ368"/>
    <mergeCell ref="AK365:AK368"/>
    <mergeCell ref="AO365:AO368"/>
    <mergeCell ref="AP365:AP368"/>
    <mergeCell ref="AQ365:AQ368"/>
    <mergeCell ref="C375:C378"/>
    <mergeCell ref="I375:I378"/>
    <mergeCell ref="J375:J378"/>
    <mergeCell ref="K375:K378"/>
    <mergeCell ref="AR375:AR378"/>
    <mergeCell ref="AS375:AS378"/>
    <mergeCell ref="C361:C364"/>
    <mergeCell ref="I361:I364"/>
    <mergeCell ref="J361:J364"/>
    <mergeCell ref="K361:K364"/>
    <mergeCell ref="AP375:AP378"/>
    <mergeCell ref="H383:H384"/>
    <mergeCell ref="H385:H386"/>
    <mergeCell ref="H389:H390"/>
    <mergeCell ref="AJ361:AJ364"/>
    <mergeCell ref="AU397:AU400"/>
    <mergeCell ref="C379:C382"/>
    <mergeCell ref="I379:I382"/>
    <mergeCell ref="J379:J382"/>
    <mergeCell ref="K379:K382"/>
    <mergeCell ref="AJ379:AJ382"/>
    <mergeCell ref="AK379:AK382"/>
    <mergeCell ref="AT403:AT406"/>
    <mergeCell ref="AU403:AU406"/>
    <mergeCell ref="L387:M387"/>
    <mergeCell ref="N387:O387"/>
    <mergeCell ref="K383:K386"/>
    <mergeCell ref="I369:I372"/>
    <mergeCell ref="J369:J372"/>
    <mergeCell ref="K369:K372"/>
    <mergeCell ref="AU375:AU378"/>
    <mergeCell ref="AO379:AO382"/>
    <mergeCell ref="C403:C406"/>
    <mergeCell ref="I403:I406"/>
    <mergeCell ref="J403:J406"/>
    <mergeCell ref="K403:K406"/>
    <mergeCell ref="AJ403:AJ406"/>
    <mergeCell ref="AK403:AK406"/>
    <mergeCell ref="K389:K392"/>
    <mergeCell ref="L373:M373"/>
    <mergeCell ref="N373:O373"/>
    <mergeCell ref="P373:Q373"/>
    <mergeCell ref="R373:S373"/>
    <mergeCell ref="T373:U373"/>
    <mergeCell ref="AT375:AT378"/>
    <mergeCell ref="J383:J386"/>
    <mergeCell ref="AR389:AR392"/>
    <mergeCell ref="AR417:AR420"/>
    <mergeCell ref="AS417:AS420"/>
    <mergeCell ref="AT417:AT420"/>
    <mergeCell ref="AU417:AU420"/>
    <mergeCell ref="AS411:AS414"/>
    <mergeCell ref="AU407:AU410"/>
    <mergeCell ref="AP411:AP414"/>
    <mergeCell ref="AD401:AE401"/>
    <mergeCell ref="AD415:AE415"/>
    <mergeCell ref="AB401:AC401"/>
    <mergeCell ref="AB415:AC415"/>
    <mergeCell ref="AO403:AO406"/>
    <mergeCell ref="AP403:AP406"/>
    <mergeCell ref="T415:U415"/>
    <mergeCell ref="AS393:AS396"/>
    <mergeCell ref="AT393:AT396"/>
    <mergeCell ref="P387:Q387"/>
    <mergeCell ref="R387:S387"/>
    <mergeCell ref="T401:U401"/>
    <mergeCell ref="AJ393:AJ396"/>
    <mergeCell ref="AK393:AK396"/>
    <mergeCell ref="AO393:AO396"/>
    <mergeCell ref="AS403:AS406"/>
    <mergeCell ref="AJ407:AJ410"/>
    <mergeCell ref="AK407:AK410"/>
    <mergeCell ref="T387:U387"/>
    <mergeCell ref="AU389:AU392"/>
    <mergeCell ref="AU393:AU396"/>
    <mergeCell ref="AT389:AT392"/>
    <mergeCell ref="AP393:AP396"/>
    <mergeCell ref="AQ393:AQ396"/>
    <mergeCell ref="AR393:AR396"/>
    <mergeCell ref="C407:C410"/>
    <mergeCell ref="I407:I410"/>
    <mergeCell ref="J407:J410"/>
    <mergeCell ref="AR411:AR414"/>
    <mergeCell ref="C411:C414"/>
    <mergeCell ref="H409:H410"/>
    <mergeCell ref="AR425:AR428"/>
    <mergeCell ref="AS425:AS428"/>
    <mergeCell ref="AT425:AT428"/>
    <mergeCell ref="AU425:AU428"/>
    <mergeCell ref="L429:M429"/>
    <mergeCell ref="N429:O429"/>
    <mergeCell ref="P429:Q429"/>
    <mergeCell ref="R429:S429"/>
    <mergeCell ref="T429:U429"/>
    <mergeCell ref="AP425:AP428"/>
    <mergeCell ref="AU421:AU424"/>
    <mergeCell ref="H421:H422"/>
    <mergeCell ref="AK417:AK420"/>
    <mergeCell ref="AT411:AT414"/>
    <mergeCell ref="E416:G416"/>
    <mergeCell ref="AU411:AU414"/>
    <mergeCell ref="L415:M415"/>
    <mergeCell ref="N415:O415"/>
    <mergeCell ref="P415:Q415"/>
    <mergeCell ref="R415:S415"/>
    <mergeCell ref="AO421:AO424"/>
    <mergeCell ref="AP421:AP424"/>
    <mergeCell ref="AQ421:AQ424"/>
    <mergeCell ref="AR421:AR424"/>
    <mergeCell ref="AS421:AS424"/>
    <mergeCell ref="AT421:AT424"/>
    <mergeCell ref="I411:I414"/>
    <mergeCell ref="J411:J414"/>
    <mergeCell ref="K411:K414"/>
    <mergeCell ref="AJ411:AJ414"/>
    <mergeCell ref="AK411:AK414"/>
    <mergeCell ref="AO411:AO414"/>
    <mergeCell ref="AP417:AP420"/>
    <mergeCell ref="AQ425:AQ428"/>
    <mergeCell ref="H425:H426"/>
    <mergeCell ref="H427:H428"/>
    <mergeCell ref="J425:J428"/>
    <mergeCell ref="K425:K428"/>
    <mergeCell ref="AJ425:AJ428"/>
    <mergeCell ref="AK425:AK428"/>
    <mergeCell ref="AO425:AO428"/>
    <mergeCell ref="K421:K424"/>
    <mergeCell ref="AJ421:AJ424"/>
    <mergeCell ref="AK421:AK424"/>
    <mergeCell ref="AQ417:AQ420"/>
    <mergeCell ref="AQ411:AQ414"/>
    <mergeCell ref="AT435:AT438"/>
    <mergeCell ref="AU435:AU438"/>
    <mergeCell ref="H431:H432"/>
    <mergeCell ref="H433:H434"/>
    <mergeCell ref="H435:H436"/>
    <mergeCell ref="H437:H438"/>
    <mergeCell ref="AR431:AR434"/>
    <mergeCell ref="AS431:AS434"/>
    <mergeCell ref="AT431:AT434"/>
    <mergeCell ref="J449:J452"/>
    <mergeCell ref="H445:H446"/>
    <mergeCell ref="H447:H448"/>
    <mergeCell ref="K445:K448"/>
    <mergeCell ref="AJ445:AJ448"/>
    <mergeCell ref="AK445:AK448"/>
    <mergeCell ref="K449:K452"/>
    <mergeCell ref="AT439:AT442"/>
    <mergeCell ref="AU439:AU442"/>
    <mergeCell ref="AU431:AU434"/>
    <mergeCell ref="H449:H450"/>
    <mergeCell ref="H451:H452"/>
    <mergeCell ref="P443:Q443"/>
    <mergeCell ref="AR435:AR438"/>
    <mergeCell ref="AS435:AS438"/>
    <mergeCell ref="I431:I434"/>
    <mergeCell ref="J431:J434"/>
    <mergeCell ref="AR445:AR448"/>
    <mergeCell ref="AS445:AS448"/>
    <mergeCell ref="AU449:AU452"/>
    <mergeCell ref="K431:K434"/>
    <mergeCell ref="AJ431:AJ434"/>
    <mergeCell ref="AK431:AK434"/>
    <mergeCell ref="AO459:AO462"/>
    <mergeCell ref="AP459:AP462"/>
    <mergeCell ref="AQ459:AQ462"/>
    <mergeCell ref="L457:M457"/>
    <mergeCell ref="N457:O457"/>
    <mergeCell ref="P457:Q457"/>
    <mergeCell ref="R457:S457"/>
    <mergeCell ref="T457:U457"/>
    <mergeCell ref="AQ439:AQ442"/>
    <mergeCell ref="AO445:AO448"/>
    <mergeCell ref="AP449:AP452"/>
    <mergeCell ref="AJ435:AJ438"/>
    <mergeCell ref="AK435:AK438"/>
    <mergeCell ref="AO435:AO438"/>
    <mergeCell ref="AP435:AP438"/>
    <mergeCell ref="K439:K442"/>
    <mergeCell ref="AQ453:AQ456"/>
    <mergeCell ref="AR439:AR442"/>
    <mergeCell ref="AS439:AS442"/>
    <mergeCell ref="C435:C438"/>
    <mergeCell ref="I435:I438"/>
    <mergeCell ref="J435:J438"/>
    <mergeCell ref="K435:K438"/>
    <mergeCell ref="H439:H440"/>
    <mergeCell ref="H441:H442"/>
    <mergeCell ref="E444:G444"/>
    <mergeCell ref="C463:C466"/>
    <mergeCell ref="I463:I466"/>
    <mergeCell ref="J463:J466"/>
    <mergeCell ref="K463:K466"/>
    <mergeCell ref="H469:H470"/>
    <mergeCell ref="K467:K470"/>
    <mergeCell ref="I477:I480"/>
    <mergeCell ref="J477:J480"/>
    <mergeCell ref="I473:I476"/>
    <mergeCell ref="AR467:AR470"/>
    <mergeCell ref="H453:H454"/>
    <mergeCell ref="H455:H456"/>
    <mergeCell ref="I453:I456"/>
    <mergeCell ref="J453:J456"/>
    <mergeCell ref="AR453:AR456"/>
    <mergeCell ref="AS453:AS456"/>
    <mergeCell ref="AK481:AK484"/>
    <mergeCell ref="AP477:AP480"/>
    <mergeCell ref="AQ477:AQ480"/>
    <mergeCell ref="AJ477:AJ480"/>
    <mergeCell ref="AK477:AK480"/>
    <mergeCell ref="AO431:AO434"/>
    <mergeCell ref="AP431:AP434"/>
    <mergeCell ref="AQ431:AQ434"/>
    <mergeCell ref="AQ435:AQ438"/>
    <mergeCell ref="I449:I452"/>
    <mergeCell ref="AO463:AO466"/>
    <mergeCell ref="AP463:AP466"/>
    <mergeCell ref="AQ463:AQ466"/>
    <mergeCell ref="R443:S443"/>
    <mergeCell ref="T443:U443"/>
    <mergeCell ref="AK491:AK494"/>
    <mergeCell ref="AO491:AO494"/>
    <mergeCell ref="AP491:AP494"/>
    <mergeCell ref="L471:M471"/>
    <mergeCell ref="N471:O471"/>
    <mergeCell ref="P471:Q471"/>
    <mergeCell ref="R471:S471"/>
    <mergeCell ref="T471:U471"/>
    <mergeCell ref="AP467:AP470"/>
    <mergeCell ref="AQ467:AQ470"/>
    <mergeCell ref="L485:M485"/>
    <mergeCell ref="N485:O485"/>
    <mergeCell ref="P485:Q485"/>
    <mergeCell ref="R485:S485"/>
    <mergeCell ref="T485:U485"/>
    <mergeCell ref="AO477:AO480"/>
    <mergeCell ref="AJ481:AJ484"/>
    <mergeCell ref="V485:W485"/>
    <mergeCell ref="X485:Y485"/>
    <mergeCell ref="Z485:AA485"/>
    <mergeCell ref="H497:H498"/>
    <mergeCell ref="AJ487:AJ490"/>
    <mergeCell ref="AT487:AT490"/>
    <mergeCell ref="AU487:AU490"/>
    <mergeCell ref="AR491:AR494"/>
    <mergeCell ref="AS491:AS494"/>
    <mergeCell ref="AT491:AT494"/>
    <mergeCell ref="AU491:AU494"/>
    <mergeCell ref="K481:K484"/>
    <mergeCell ref="AR481:AR484"/>
    <mergeCell ref="AS481:AS484"/>
    <mergeCell ref="AT481:AT484"/>
    <mergeCell ref="AU481:AU484"/>
    <mergeCell ref="J459:J462"/>
    <mergeCell ref="K459:K462"/>
    <mergeCell ref="AJ459:AJ462"/>
    <mergeCell ref="AK459:AK462"/>
    <mergeCell ref="AJ463:AJ466"/>
    <mergeCell ref="AK463:AK466"/>
    <mergeCell ref="AQ491:AQ494"/>
    <mergeCell ref="AP487:AP490"/>
    <mergeCell ref="AQ487:AQ490"/>
    <mergeCell ref="J473:J476"/>
    <mergeCell ref="K473:K476"/>
    <mergeCell ref="AJ473:AJ476"/>
    <mergeCell ref="AK473:AK476"/>
    <mergeCell ref="AO473:AO476"/>
    <mergeCell ref="AP473:AP476"/>
    <mergeCell ref="K477:K480"/>
    <mergeCell ref="C495:C498"/>
    <mergeCell ref="I495:I498"/>
    <mergeCell ref="J495:J498"/>
    <mergeCell ref="K495:K498"/>
    <mergeCell ref="AJ495:AJ498"/>
    <mergeCell ref="AK495:AK498"/>
    <mergeCell ref="K487:K490"/>
    <mergeCell ref="C491:C494"/>
    <mergeCell ref="I491:I494"/>
    <mergeCell ref="AR495:AR498"/>
    <mergeCell ref="AS495:AS498"/>
    <mergeCell ref="K501:K504"/>
    <mergeCell ref="V499:W499"/>
    <mergeCell ref="C487:C490"/>
    <mergeCell ref="I487:I490"/>
    <mergeCell ref="J487:J490"/>
    <mergeCell ref="H495:H496"/>
    <mergeCell ref="K491:K494"/>
    <mergeCell ref="AJ491:AJ494"/>
    <mergeCell ref="AR487:AR490"/>
    <mergeCell ref="AS487:AS490"/>
    <mergeCell ref="AO487:AO490"/>
    <mergeCell ref="AO495:AO498"/>
    <mergeCell ref="AP495:AP498"/>
    <mergeCell ref="AQ495:AQ498"/>
    <mergeCell ref="H501:H502"/>
    <mergeCell ref="H503:H504"/>
    <mergeCell ref="C501:C504"/>
    <mergeCell ref="I501:I504"/>
    <mergeCell ref="J501:J504"/>
    <mergeCell ref="I519:I522"/>
    <mergeCell ref="J519:J522"/>
    <mergeCell ref="K519:K522"/>
    <mergeCell ref="AJ519:AJ522"/>
    <mergeCell ref="AQ523:AQ526"/>
    <mergeCell ref="AR523:AR526"/>
    <mergeCell ref="C509:C512"/>
    <mergeCell ref="K505:K508"/>
    <mergeCell ref="AJ505:AJ508"/>
    <mergeCell ref="AK505:AK508"/>
    <mergeCell ref="V513:W513"/>
    <mergeCell ref="X513:Y513"/>
    <mergeCell ref="Z513:AA513"/>
    <mergeCell ref="AF513:AG513"/>
    <mergeCell ref="C515:C518"/>
    <mergeCell ref="I515:I518"/>
    <mergeCell ref="J515:J518"/>
    <mergeCell ref="K515:K518"/>
    <mergeCell ref="AJ515:AJ518"/>
    <mergeCell ref="AK515:AK518"/>
    <mergeCell ref="H515:H516"/>
    <mergeCell ref="H517:H518"/>
    <mergeCell ref="C519:C522"/>
    <mergeCell ref="I509:I512"/>
    <mergeCell ref="J509:J512"/>
    <mergeCell ref="K509:K512"/>
    <mergeCell ref="AJ509:AJ512"/>
    <mergeCell ref="AK509:AK512"/>
    <mergeCell ref="H505:H506"/>
    <mergeCell ref="H507:H508"/>
    <mergeCell ref="C505:C508"/>
    <mergeCell ref="I505:I508"/>
    <mergeCell ref="L527:M527"/>
    <mergeCell ref="N527:O527"/>
    <mergeCell ref="P527:Q527"/>
    <mergeCell ref="R527:S527"/>
    <mergeCell ref="T527:U527"/>
    <mergeCell ref="AJ523:AJ526"/>
    <mergeCell ref="AK523:AK526"/>
    <mergeCell ref="AO523:AO526"/>
    <mergeCell ref="AO519:AO522"/>
    <mergeCell ref="AU543:AU546"/>
    <mergeCell ref="R541:S541"/>
    <mergeCell ref="T541:U541"/>
    <mergeCell ref="V541:W541"/>
    <mergeCell ref="X541:Y541"/>
    <mergeCell ref="Z541:AA541"/>
    <mergeCell ref="AF541:AG541"/>
    <mergeCell ref="C523:C526"/>
    <mergeCell ref="I523:I526"/>
    <mergeCell ref="J523:J526"/>
    <mergeCell ref="K523:K526"/>
    <mergeCell ref="V527:W527"/>
    <mergeCell ref="C529:C532"/>
    <mergeCell ref="I529:I532"/>
    <mergeCell ref="J529:J532"/>
    <mergeCell ref="K529:K532"/>
    <mergeCell ref="AJ529:AJ532"/>
    <mergeCell ref="AK529:AK532"/>
    <mergeCell ref="E528:G528"/>
    <mergeCell ref="H533:H534"/>
    <mergeCell ref="AU529:AU532"/>
    <mergeCell ref="C533:C536"/>
    <mergeCell ref="I533:I536"/>
    <mergeCell ref="J533:J536"/>
    <mergeCell ref="K533:K536"/>
    <mergeCell ref="AJ533:AJ536"/>
    <mergeCell ref="AK533:AK536"/>
    <mergeCell ref="AO533:AO536"/>
    <mergeCell ref="AP533:AP536"/>
    <mergeCell ref="AQ533:AQ536"/>
    <mergeCell ref="AO529:AO532"/>
    <mergeCell ref="AP529:AP532"/>
    <mergeCell ref="AQ529:AQ532"/>
    <mergeCell ref="AR529:AR532"/>
    <mergeCell ref="AS529:AS532"/>
    <mergeCell ref="AB541:AC541"/>
    <mergeCell ref="C547:C550"/>
    <mergeCell ref="K537:K540"/>
    <mergeCell ref="H537:H538"/>
    <mergeCell ref="H539:H540"/>
    <mergeCell ref="C543:C546"/>
    <mergeCell ref="I543:I546"/>
    <mergeCell ref="J543:J546"/>
    <mergeCell ref="E542:G542"/>
    <mergeCell ref="H545:H546"/>
    <mergeCell ref="H543:H544"/>
    <mergeCell ref="C537:C540"/>
    <mergeCell ref="I537:I540"/>
    <mergeCell ref="J537:J540"/>
    <mergeCell ref="L541:M541"/>
    <mergeCell ref="N541:O541"/>
    <mergeCell ref="P541:Q541"/>
    <mergeCell ref="AJ537:AJ540"/>
    <mergeCell ref="K543:K546"/>
    <mergeCell ref="AJ543:AJ546"/>
    <mergeCell ref="AK543:AK546"/>
    <mergeCell ref="AO543:AO546"/>
    <mergeCell ref="I547:I550"/>
    <mergeCell ref="J547:J550"/>
    <mergeCell ref="K547:K550"/>
    <mergeCell ref="AJ547:AJ550"/>
    <mergeCell ref="AK547:AK550"/>
    <mergeCell ref="AS543:AS546"/>
    <mergeCell ref="AT543:AT546"/>
    <mergeCell ref="C551:C554"/>
    <mergeCell ref="I551:I554"/>
    <mergeCell ref="J551:J554"/>
    <mergeCell ref="K551:K554"/>
    <mergeCell ref="AJ551:AJ554"/>
    <mergeCell ref="AK551:AK554"/>
    <mergeCell ref="AQ571:AQ574"/>
    <mergeCell ref="AR557:AR560"/>
    <mergeCell ref="AS557:AS560"/>
    <mergeCell ref="AT557:AT560"/>
    <mergeCell ref="AS561:AS564"/>
    <mergeCell ref="AT561:AT564"/>
    <mergeCell ref="E556:G556"/>
    <mergeCell ref="T555:U555"/>
    <mergeCell ref="AQ565:AQ568"/>
    <mergeCell ref="AR565:AR568"/>
    <mergeCell ref="AO557:AO560"/>
    <mergeCell ref="AP557:AP560"/>
    <mergeCell ref="AQ557:AQ560"/>
    <mergeCell ref="X569:Y569"/>
    <mergeCell ref="Z569:AA569"/>
    <mergeCell ref="AF569:AG569"/>
    <mergeCell ref="AS565:AS568"/>
    <mergeCell ref="AJ571:AJ574"/>
    <mergeCell ref="AK571:AK574"/>
    <mergeCell ref="AO571:AO574"/>
    <mergeCell ref="C571:C574"/>
    <mergeCell ref="I571:I574"/>
    <mergeCell ref="J571:J574"/>
    <mergeCell ref="K571:K574"/>
    <mergeCell ref="K557:K560"/>
    <mergeCell ref="AR571:AR574"/>
    <mergeCell ref="AS571:AS574"/>
    <mergeCell ref="AT571:AT574"/>
    <mergeCell ref="AU571:AU574"/>
    <mergeCell ref="C575:C578"/>
    <mergeCell ref="I575:I578"/>
    <mergeCell ref="J575:J578"/>
    <mergeCell ref="K575:K578"/>
    <mergeCell ref="AJ575:AJ578"/>
    <mergeCell ref="E570:G570"/>
    <mergeCell ref="AU565:AU568"/>
    <mergeCell ref="AB569:AC569"/>
    <mergeCell ref="C557:C560"/>
    <mergeCell ref="I557:I560"/>
    <mergeCell ref="J557:J560"/>
    <mergeCell ref="C565:C568"/>
    <mergeCell ref="K565:K568"/>
    <mergeCell ref="AJ565:AJ568"/>
    <mergeCell ref="AK565:AK568"/>
    <mergeCell ref="AO565:AO568"/>
    <mergeCell ref="AK557:AK560"/>
    <mergeCell ref="AS585:AS588"/>
    <mergeCell ref="AT585:AT588"/>
    <mergeCell ref="AU585:AU588"/>
    <mergeCell ref="V583:W583"/>
    <mergeCell ref="X583:Y583"/>
    <mergeCell ref="Z583:AA583"/>
    <mergeCell ref="AB583:AC583"/>
    <mergeCell ref="AJ585:AJ588"/>
    <mergeCell ref="AK585:AK588"/>
    <mergeCell ref="AO585:AO588"/>
    <mergeCell ref="AP585:AP588"/>
    <mergeCell ref="AQ585:AQ588"/>
    <mergeCell ref="L583:M583"/>
    <mergeCell ref="N583:O583"/>
    <mergeCell ref="P583:Q583"/>
    <mergeCell ref="R583:S583"/>
    <mergeCell ref="T583:U583"/>
    <mergeCell ref="AS579:AS582"/>
    <mergeCell ref="AT579:AT582"/>
    <mergeCell ref="I585:I588"/>
    <mergeCell ref="J585:J588"/>
    <mergeCell ref="K585:K588"/>
    <mergeCell ref="J603:J606"/>
    <mergeCell ref="K603:K606"/>
    <mergeCell ref="AJ603:AJ606"/>
    <mergeCell ref="AK603:AK606"/>
    <mergeCell ref="AO603:AO606"/>
    <mergeCell ref="AP603:AP606"/>
    <mergeCell ref="AU631:AU634"/>
    <mergeCell ref="C627:C630"/>
    <mergeCell ref="I627:I630"/>
    <mergeCell ref="J627:J630"/>
    <mergeCell ref="K627:K630"/>
    <mergeCell ref="AR613:AR616"/>
    <mergeCell ref="AS613:AS616"/>
    <mergeCell ref="AT613:AT616"/>
    <mergeCell ref="AU613:AU616"/>
    <mergeCell ref="K617:K620"/>
    <mergeCell ref="C589:C592"/>
    <mergeCell ref="I589:I592"/>
    <mergeCell ref="C599:C602"/>
    <mergeCell ref="I599:I602"/>
    <mergeCell ref="J599:J602"/>
    <mergeCell ref="K599:K602"/>
    <mergeCell ref="J589:J592"/>
    <mergeCell ref="K589:K592"/>
    <mergeCell ref="H599:H600"/>
    <mergeCell ref="H601:H602"/>
    <mergeCell ref="H617:H618"/>
    <mergeCell ref="AU621:AU624"/>
    <mergeCell ref="C621:C624"/>
    <mergeCell ref="I621:I624"/>
    <mergeCell ref="J621:J624"/>
    <mergeCell ref="AR621:AR624"/>
    <mergeCell ref="AS621:AS624"/>
    <mergeCell ref="AT621:AT624"/>
    <mergeCell ref="AJ641:AJ644"/>
    <mergeCell ref="AP617:AP620"/>
    <mergeCell ref="AQ617:AQ620"/>
    <mergeCell ref="AR617:AR620"/>
    <mergeCell ref="AS617:AS620"/>
    <mergeCell ref="AT617:AT620"/>
    <mergeCell ref="AT631:AT634"/>
    <mergeCell ref="AJ631:AJ634"/>
    <mergeCell ref="AK631:AK634"/>
    <mergeCell ref="AO631:AO634"/>
    <mergeCell ref="R639:S639"/>
    <mergeCell ref="T639:U639"/>
    <mergeCell ref="C641:C644"/>
    <mergeCell ref="I641:I644"/>
    <mergeCell ref="J641:J644"/>
    <mergeCell ref="K641:K644"/>
    <mergeCell ref="AO635:AO638"/>
    <mergeCell ref="AP635:AP638"/>
    <mergeCell ref="AQ635:AQ638"/>
    <mergeCell ref="AS635:AS638"/>
    <mergeCell ref="AT635:AT638"/>
    <mergeCell ref="AR635:AR638"/>
    <mergeCell ref="K621:K624"/>
    <mergeCell ref="AJ621:AJ624"/>
    <mergeCell ref="AK621:AK624"/>
    <mergeCell ref="AO621:AO624"/>
    <mergeCell ref="AU627:AU630"/>
    <mergeCell ref="H661:H662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J613:AJ616"/>
    <mergeCell ref="AJ627:AJ630"/>
    <mergeCell ref="AK627:AK630"/>
    <mergeCell ref="AO627:AO630"/>
    <mergeCell ref="AP627:AP630"/>
    <mergeCell ref="AQ627:AQ630"/>
    <mergeCell ref="AJ617:AJ620"/>
    <mergeCell ref="AK617:AK620"/>
    <mergeCell ref="AO617:AO620"/>
    <mergeCell ref="AR627:AR630"/>
    <mergeCell ref="AS627:AS630"/>
    <mergeCell ref="AT627:AT630"/>
    <mergeCell ref="AS659:AS662"/>
    <mergeCell ref="AT659:AT662"/>
    <mergeCell ref="AP645:AP648"/>
    <mergeCell ref="AQ645:AQ648"/>
    <mergeCell ref="AQ663:AQ666"/>
    <mergeCell ref="AR655:AR658"/>
    <mergeCell ref="AS655:AS658"/>
    <mergeCell ref="AO659:AO662"/>
    <mergeCell ref="AP659:AP662"/>
    <mergeCell ref="AJ669:AJ672"/>
    <mergeCell ref="AK669:AK672"/>
    <mergeCell ref="I677:I680"/>
    <mergeCell ref="J677:J680"/>
    <mergeCell ref="K677:K680"/>
    <mergeCell ref="AJ677:AJ680"/>
    <mergeCell ref="AK677:AK680"/>
    <mergeCell ref="R667:S667"/>
    <mergeCell ref="T667:U667"/>
    <mergeCell ref="C669:C672"/>
    <mergeCell ref="I669:I672"/>
    <mergeCell ref="J669:J672"/>
    <mergeCell ref="K669:K672"/>
    <mergeCell ref="P667:Q667"/>
    <mergeCell ref="H673:H674"/>
    <mergeCell ref="H675:H676"/>
    <mergeCell ref="AT663:AT666"/>
    <mergeCell ref="C663:C666"/>
    <mergeCell ref="C677:C680"/>
    <mergeCell ref="AR673:AR676"/>
    <mergeCell ref="AS673:AS676"/>
    <mergeCell ref="AS677:AS680"/>
    <mergeCell ref="C673:C676"/>
    <mergeCell ref="X667:Y667"/>
    <mergeCell ref="H669:H670"/>
    <mergeCell ref="H671:H672"/>
    <mergeCell ref="AU663:AU666"/>
    <mergeCell ref="AT673:AT676"/>
    <mergeCell ref="AU673:AU676"/>
    <mergeCell ref="AP673:AP676"/>
    <mergeCell ref="AQ673:AQ676"/>
    <mergeCell ref="I663:I666"/>
    <mergeCell ref="J663:J666"/>
    <mergeCell ref="K663:K666"/>
    <mergeCell ref="AJ663:AJ666"/>
    <mergeCell ref="AK663:AK666"/>
    <mergeCell ref="AO663:AO666"/>
    <mergeCell ref="H697:H698"/>
    <mergeCell ref="I673:I676"/>
    <mergeCell ref="J673:J676"/>
    <mergeCell ref="K673:K676"/>
    <mergeCell ref="AJ659:AJ662"/>
    <mergeCell ref="AK659:AK662"/>
    <mergeCell ref="AO669:AO672"/>
    <mergeCell ref="AO677:AO680"/>
    <mergeCell ref="AT669:AT672"/>
    <mergeCell ref="AU669:AU672"/>
    <mergeCell ref="Z695:AA695"/>
    <mergeCell ref="AF695:AG695"/>
    <mergeCell ref="AD695:AE695"/>
    <mergeCell ref="AB695:AC695"/>
    <mergeCell ref="AR691:AR694"/>
    <mergeCell ref="AS691:AS694"/>
    <mergeCell ref="Z667:AA667"/>
    <mergeCell ref="AF667:AG667"/>
    <mergeCell ref="AJ673:AJ676"/>
    <mergeCell ref="AK673:AK676"/>
    <mergeCell ref="AP663:AP666"/>
    <mergeCell ref="C697:C700"/>
    <mergeCell ref="C683:C686"/>
    <mergeCell ref="H683:H684"/>
    <mergeCell ref="AP687:AP690"/>
    <mergeCell ref="AQ687:AQ690"/>
    <mergeCell ref="AJ697:AJ700"/>
    <mergeCell ref="AK697:AK700"/>
    <mergeCell ref="AO697:AO700"/>
    <mergeCell ref="AP697:AP700"/>
    <mergeCell ref="AQ697:AQ700"/>
    <mergeCell ref="AU705:AU708"/>
    <mergeCell ref="AJ701:AJ704"/>
    <mergeCell ref="AK701:AK704"/>
    <mergeCell ref="C687:C690"/>
    <mergeCell ref="I687:I690"/>
    <mergeCell ref="J687:J690"/>
    <mergeCell ref="K687:K690"/>
    <mergeCell ref="AJ687:AJ690"/>
    <mergeCell ref="AK687:AK690"/>
    <mergeCell ref="AO687:AO690"/>
    <mergeCell ref="AR701:AR704"/>
    <mergeCell ref="AS701:AS704"/>
    <mergeCell ref="AT701:AT704"/>
    <mergeCell ref="H707:H708"/>
    <mergeCell ref="H705:H706"/>
    <mergeCell ref="H703:H704"/>
    <mergeCell ref="AP701:AP704"/>
    <mergeCell ref="AQ701:AQ704"/>
    <mergeCell ref="J701:J704"/>
    <mergeCell ref="C705:C708"/>
    <mergeCell ref="I705:I708"/>
    <mergeCell ref="J705:J708"/>
    <mergeCell ref="AS697:AS700"/>
    <mergeCell ref="AT697:AT700"/>
    <mergeCell ref="AU697:AU700"/>
    <mergeCell ref="AU701:AU704"/>
    <mergeCell ref="K691:K694"/>
    <mergeCell ref="AJ691:AJ694"/>
    <mergeCell ref="AK691:AK694"/>
    <mergeCell ref="AO691:AO694"/>
    <mergeCell ref="AP691:AP694"/>
    <mergeCell ref="AQ691:AQ694"/>
    <mergeCell ref="AT705:AT708"/>
    <mergeCell ref="AO701:AO704"/>
    <mergeCell ref="L695:M695"/>
    <mergeCell ref="N695:O695"/>
    <mergeCell ref="P695:Q695"/>
    <mergeCell ref="R695:S695"/>
    <mergeCell ref="T695:U695"/>
    <mergeCell ref="AR697:AR700"/>
    <mergeCell ref="AO705:AO708"/>
    <mergeCell ref="AQ705:AQ708"/>
    <mergeCell ref="H699:H700"/>
    <mergeCell ref="H691:H692"/>
    <mergeCell ref="H693:H694"/>
    <mergeCell ref="X723:Y723"/>
    <mergeCell ref="C733:C736"/>
    <mergeCell ref="I733:I736"/>
    <mergeCell ref="J733:J736"/>
    <mergeCell ref="AB709:AC709"/>
    <mergeCell ref="J711:J714"/>
    <mergeCell ref="K711:K714"/>
    <mergeCell ref="AP711:AP714"/>
    <mergeCell ref="H725:H726"/>
    <mergeCell ref="H727:H728"/>
    <mergeCell ref="H729:H730"/>
    <mergeCell ref="H731:H732"/>
    <mergeCell ref="AR705:AR708"/>
    <mergeCell ref="AS705:AS708"/>
    <mergeCell ref="AQ711:AQ714"/>
    <mergeCell ref="AR711:AR714"/>
    <mergeCell ref="AS711:AS714"/>
    <mergeCell ref="H717:H718"/>
    <mergeCell ref="AS715:AS718"/>
    <mergeCell ref="E724:G724"/>
    <mergeCell ref="V709:W709"/>
    <mergeCell ref="X709:Y709"/>
    <mergeCell ref="Z709:AA709"/>
    <mergeCell ref="AF709:AG709"/>
    <mergeCell ref="L709:M709"/>
    <mergeCell ref="N709:O709"/>
    <mergeCell ref="P709:Q709"/>
    <mergeCell ref="R709:S709"/>
    <mergeCell ref="T709:U709"/>
    <mergeCell ref="AS725:AS728"/>
    <mergeCell ref="AF723:AG723"/>
    <mergeCell ref="AR729:AR732"/>
    <mergeCell ref="C739:C742"/>
    <mergeCell ref="I739:I742"/>
    <mergeCell ref="J729:J732"/>
    <mergeCell ref="K729:K732"/>
    <mergeCell ref="AP705:AP708"/>
    <mergeCell ref="C719:C722"/>
    <mergeCell ref="I719:I722"/>
    <mergeCell ref="J719:J722"/>
    <mergeCell ref="H721:H722"/>
    <mergeCell ref="AS719:AS722"/>
    <mergeCell ref="AT719:AT722"/>
    <mergeCell ref="AO711:AO714"/>
    <mergeCell ref="C711:C714"/>
    <mergeCell ref="I711:I714"/>
    <mergeCell ref="C715:C718"/>
    <mergeCell ref="C729:C732"/>
    <mergeCell ref="I729:I732"/>
    <mergeCell ref="K733:K736"/>
    <mergeCell ref="K705:K708"/>
    <mergeCell ref="AJ705:AJ708"/>
    <mergeCell ref="AK705:AK708"/>
    <mergeCell ref="J739:J742"/>
    <mergeCell ref="K739:K742"/>
    <mergeCell ref="AJ739:AJ742"/>
    <mergeCell ref="AU711:AU714"/>
    <mergeCell ref="AT711:AT714"/>
    <mergeCell ref="H719:H720"/>
    <mergeCell ref="AU715:AU718"/>
    <mergeCell ref="AJ711:AJ714"/>
    <mergeCell ref="AK711:AK714"/>
    <mergeCell ref="K719:K722"/>
    <mergeCell ref="AJ719:AJ722"/>
    <mergeCell ref="AK719:AK722"/>
    <mergeCell ref="AO719:AO722"/>
    <mergeCell ref="AP719:AP722"/>
    <mergeCell ref="AQ719:AQ722"/>
    <mergeCell ref="AR719:AR722"/>
    <mergeCell ref="AO715:AO718"/>
    <mergeCell ref="AP715:AP718"/>
    <mergeCell ref="AQ715:AQ718"/>
    <mergeCell ref="AR715:AR718"/>
    <mergeCell ref="AT715:AT718"/>
    <mergeCell ref="I715:I718"/>
    <mergeCell ref="J715:J718"/>
    <mergeCell ref="K715:K718"/>
    <mergeCell ref="AJ715:AJ718"/>
    <mergeCell ref="AK715:AK718"/>
    <mergeCell ref="H749:H750"/>
    <mergeCell ref="I743:I746"/>
    <mergeCell ref="H733:H734"/>
    <mergeCell ref="C747:C750"/>
    <mergeCell ref="I747:I750"/>
    <mergeCell ref="J747:J750"/>
    <mergeCell ref="K747:K750"/>
    <mergeCell ref="L737:M737"/>
    <mergeCell ref="N737:O737"/>
    <mergeCell ref="H741:H742"/>
    <mergeCell ref="AQ739:AQ742"/>
    <mergeCell ref="AP725:AP728"/>
    <mergeCell ref="L723:M723"/>
    <mergeCell ref="N723:O723"/>
    <mergeCell ref="P723:Q723"/>
    <mergeCell ref="R723:S723"/>
    <mergeCell ref="T723:U723"/>
    <mergeCell ref="P737:Q737"/>
    <mergeCell ref="E738:G738"/>
    <mergeCell ref="AP747:AP750"/>
    <mergeCell ref="AJ743:AJ746"/>
    <mergeCell ref="AK743:AK746"/>
    <mergeCell ref="AO743:AO746"/>
    <mergeCell ref="AP743:AP746"/>
    <mergeCell ref="AQ743:AQ746"/>
    <mergeCell ref="AO753:AO756"/>
    <mergeCell ref="AF765:AG765"/>
    <mergeCell ref="AQ761:AQ764"/>
    <mergeCell ref="AD765:AE765"/>
    <mergeCell ref="C753:C756"/>
    <mergeCell ref="I753:I756"/>
    <mergeCell ref="J753:J756"/>
    <mergeCell ref="K753:K756"/>
    <mergeCell ref="AP753:AP756"/>
    <mergeCell ref="H753:H754"/>
    <mergeCell ref="K757:K760"/>
    <mergeCell ref="AJ757:AJ760"/>
    <mergeCell ref="AK757:AK760"/>
    <mergeCell ref="J743:J746"/>
    <mergeCell ref="K743:K746"/>
    <mergeCell ref="L751:M751"/>
    <mergeCell ref="N751:O751"/>
    <mergeCell ref="P751:Q751"/>
    <mergeCell ref="R751:S751"/>
    <mergeCell ref="AK753:AK756"/>
    <mergeCell ref="AP761:AP764"/>
    <mergeCell ref="C757:C760"/>
    <mergeCell ref="I757:I760"/>
    <mergeCell ref="J757:J760"/>
    <mergeCell ref="AO747:AO750"/>
    <mergeCell ref="C743:C746"/>
    <mergeCell ref="C767:C770"/>
    <mergeCell ref="I767:I770"/>
    <mergeCell ref="J767:J770"/>
    <mergeCell ref="K767:K770"/>
    <mergeCell ref="V765:W765"/>
    <mergeCell ref="X765:Y765"/>
    <mergeCell ref="Z765:AA765"/>
    <mergeCell ref="AO771:AO774"/>
    <mergeCell ref="AP771:AP774"/>
    <mergeCell ref="AQ771:AQ774"/>
    <mergeCell ref="C761:C764"/>
    <mergeCell ref="I761:I764"/>
    <mergeCell ref="J761:J764"/>
    <mergeCell ref="K761:K764"/>
    <mergeCell ref="AJ761:AJ764"/>
    <mergeCell ref="AK761:AK764"/>
    <mergeCell ref="AO761:AO764"/>
    <mergeCell ref="C771:C774"/>
    <mergeCell ref="I771:I774"/>
    <mergeCell ref="J771:J774"/>
    <mergeCell ref="K771:K774"/>
    <mergeCell ref="AJ771:AJ774"/>
    <mergeCell ref="AK771:AK774"/>
    <mergeCell ref="H773:H774"/>
    <mergeCell ref="AS753:AS756"/>
    <mergeCell ref="AT753:AT756"/>
    <mergeCell ref="AR761:AR764"/>
    <mergeCell ref="AT757:AT760"/>
    <mergeCell ref="AR753:AR756"/>
    <mergeCell ref="AQ753:AQ756"/>
    <mergeCell ref="AR771:AR774"/>
    <mergeCell ref="AS771:AS774"/>
    <mergeCell ref="AR781:AR784"/>
    <mergeCell ref="AS781:AS784"/>
    <mergeCell ref="AT781:AT784"/>
    <mergeCell ref="AU781:AU784"/>
    <mergeCell ref="AU775:AU778"/>
    <mergeCell ref="AJ767:AJ770"/>
    <mergeCell ref="AK767:AK770"/>
    <mergeCell ref="AO767:AO770"/>
    <mergeCell ref="AP767:AP770"/>
    <mergeCell ref="AQ767:AQ770"/>
    <mergeCell ref="AR767:AR770"/>
    <mergeCell ref="AS767:AS770"/>
    <mergeCell ref="AT767:AT770"/>
    <mergeCell ref="AU767:AU770"/>
    <mergeCell ref="AR775:AR778"/>
    <mergeCell ref="AS775:AS778"/>
    <mergeCell ref="AT775:AT778"/>
    <mergeCell ref="AJ753:AJ756"/>
    <mergeCell ref="AU753:AU756"/>
    <mergeCell ref="AU757:AU760"/>
    <mergeCell ref="AJ781:AJ784"/>
    <mergeCell ref="AQ795:AQ798"/>
    <mergeCell ref="AR795:AR798"/>
    <mergeCell ref="AJ795:AJ798"/>
    <mergeCell ref="AK795:AK798"/>
    <mergeCell ref="AO795:AO798"/>
    <mergeCell ref="V807:W807"/>
    <mergeCell ref="AO799:AO802"/>
    <mergeCell ref="AP799:AP802"/>
    <mergeCell ref="AQ799:AQ802"/>
    <mergeCell ref="H799:H800"/>
    <mergeCell ref="H801:H802"/>
    <mergeCell ref="H803:H804"/>
    <mergeCell ref="C799:C802"/>
    <mergeCell ref="I799:I802"/>
    <mergeCell ref="J799:J802"/>
    <mergeCell ref="K799:K802"/>
    <mergeCell ref="AJ799:AJ802"/>
    <mergeCell ref="AK799:AK802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L807:M807"/>
    <mergeCell ref="N807:O807"/>
    <mergeCell ref="P807:Q807"/>
    <mergeCell ref="C809:C812"/>
    <mergeCell ref="I809:I812"/>
    <mergeCell ref="J809:J812"/>
    <mergeCell ref="K809:K812"/>
    <mergeCell ref="E808:G808"/>
    <mergeCell ref="AU817:AU820"/>
    <mergeCell ref="AJ809:AJ812"/>
    <mergeCell ref="AK809:AK812"/>
    <mergeCell ref="AO809:AO812"/>
    <mergeCell ref="AP809:AP812"/>
    <mergeCell ref="AQ809:AQ812"/>
    <mergeCell ref="AR809:AR812"/>
    <mergeCell ref="AS809:AS812"/>
    <mergeCell ref="AT809:AT812"/>
    <mergeCell ref="AU809:AU812"/>
    <mergeCell ref="AP813:AP816"/>
    <mergeCell ref="AQ813:AQ816"/>
    <mergeCell ref="AQ817:AQ820"/>
    <mergeCell ref="AR817:AR820"/>
    <mergeCell ref="AS817:AS820"/>
    <mergeCell ref="AT817:AT820"/>
    <mergeCell ref="AR813:AR816"/>
    <mergeCell ref="AS813:AS816"/>
    <mergeCell ref="H809:H810"/>
    <mergeCell ref="H811:H812"/>
    <mergeCell ref="H819:H820"/>
    <mergeCell ref="H813:H814"/>
    <mergeCell ref="H817:H818"/>
    <mergeCell ref="K813:K816"/>
    <mergeCell ref="AQ823:AQ826"/>
    <mergeCell ref="AR823:AR826"/>
    <mergeCell ref="AS823:AS826"/>
    <mergeCell ref="AT823:AT826"/>
    <mergeCell ref="AU823:AU826"/>
    <mergeCell ref="C813:C816"/>
    <mergeCell ref="I813:I816"/>
    <mergeCell ref="J813:J816"/>
    <mergeCell ref="AJ813:AJ816"/>
    <mergeCell ref="AK813:AK816"/>
    <mergeCell ref="AU813:AU816"/>
    <mergeCell ref="C817:C820"/>
    <mergeCell ref="I817:I820"/>
    <mergeCell ref="J817:J820"/>
    <mergeCell ref="K817:K820"/>
    <mergeCell ref="AJ817:AJ820"/>
    <mergeCell ref="AK817:AK820"/>
    <mergeCell ref="AO817:AO820"/>
    <mergeCell ref="AP817:AP820"/>
    <mergeCell ref="AO813:AO816"/>
    <mergeCell ref="C823:C826"/>
    <mergeCell ref="I823:I826"/>
    <mergeCell ref="J823:J826"/>
    <mergeCell ref="K823:K826"/>
    <mergeCell ref="E822:G822"/>
    <mergeCell ref="AT813:AT816"/>
    <mergeCell ref="AJ823:AJ826"/>
    <mergeCell ref="AK823:AK826"/>
    <mergeCell ref="AO823:AO826"/>
    <mergeCell ref="AP823:AP826"/>
    <mergeCell ref="T821:U821"/>
    <mergeCell ref="Z821:AA821"/>
    <mergeCell ref="AU837:AU840"/>
    <mergeCell ref="AT837:AT840"/>
    <mergeCell ref="AS831:AS834"/>
    <mergeCell ref="AT831:AT834"/>
    <mergeCell ref="AU831:AU834"/>
    <mergeCell ref="H829:H830"/>
    <mergeCell ref="H831:H832"/>
    <mergeCell ref="H833:H834"/>
    <mergeCell ref="AT827:AT830"/>
    <mergeCell ref="AS851:AS854"/>
    <mergeCell ref="C855:C858"/>
    <mergeCell ref="AU827:AU830"/>
    <mergeCell ref="C831:C834"/>
    <mergeCell ref="I831:I834"/>
    <mergeCell ref="J831:J834"/>
    <mergeCell ref="K831:K834"/>
    <mergeCell ref="AJ831:AJ834"/>
    <mergeCell ref="AK831:AK834"/>
    <mergeCell ref="AO831:AO834"/>
    <mergeCell ref="V849:W849"/>
    <mergeCell ref="X849:Y849"/>
    <mergeCell ref="Z849:AA849"/>
    <mergeCell ref="AP851:AP854"/>
    <mergeCell ref="AQ851:AQ854"/>
    <mergeCell ref="AR851:AR854"/>
    <mergeCell ref="K841:K844"/>
    <mergeCell ref="AJ841:AJ844"/>
    <mergeCell ref="AP845:AP848"/>
    <mergeCell ref="AQ845:AQ848"/>
    <mergeCell ref="L849:M849"/>
    <mergeCell ref="N849:O849"/>
    <mergeCell ref="P849:Q849"/>
    <mergeCell ref="AO841:AO844"/>
    <mergeCell ref="AP841:AP844"/>
    <mergeCell ref="AQ841:AQ844"/>
    <mergeCell ref="C845:C848"/>
    <mergeCell ref="I845:I848"/>
    <mergeCell ref="J845:J848"/>
    <mergeCell ref="K845:K848"/>
    <mergeCell ref="C837:C840"/>
    <mergeCell ref="I837:I840"/>
    <mergeCell ref="J837:J840"/>
    <mergeCell ref="C841:C844"/>
    <mergeCell ref="I841:I844"/>
    <mergeCell ref="J841:J844"/>
    <mergeCell ref="AR827:AR830"/>
    <mergeCell ref="AS827:AS830"/>
    <mergeCell ref="K837:K840"/>
    <mergeCell ref="H837:H838"/>
    <mergeCell ref="H839:H840"/>
    <mergeCell ref="E836:G836"/>
    <mergeCell ref="AJ837:AJ840"/>
    <mergeCell ref="AP831:AP834"/>
    <mergeCell ref="AQ831:AQ834"/>
    <mergeCell ref="AR831:AR834"/>
    <mergeCell ref="C827:C830"/>
    <mergeCell ref="I827:I830"/>
    <mergeCell ref="J827:J830"/>
    <mergeCell ref="K827:K830"/>
    <mergeCell ref="AJ827:AJ830"/>
    <mergeCell ref="AK827:AK830"/>
    <mergeCell ref="AO827:AO830"/>
    <mergeCell ref="AP827:AP830"/>
    <mergeCell ref="L835:M835"/>
    <mergeCell ref="AQ827:AQ830"/>
    <mergeCell ref="AT869:AT872"/>
    <mergeCell ref="AR873:AR876"/>
    <mergeCell ref="AS873:AS876"/>
    <mergeCell ref="AT873:AT876"/>
    <mergeCell ref="AJ873:AJ876"/>
    <mergeCell ref="AK873:AK876"/>
    <mergeCell ref="AK869:AK872"/>
    <mergeCell ref="AO869:AO872"/>
    <mergeCell ref="AP869:AP872"/>
    <mergeCell ref="AQ869:AQ872"/>
    <mergeCell ref="AR869:AR872"/>
    <mergeCell ref="AS869:AS872"/>
    <mergeCell ref="AU855:AU858"/>
    <mergeCell ref="AT855:AT858"/>
    <mergeCell ref="R877:S877"/>
    <mergeCell ref="T877:U877"/>
    <mergeCell ref="R863:S863"/>
    <mergeCell ref="T863:U863"/>
    <mergeCell ref="AJ869:AJ872"/>
    <mergeCell ref="AK855:AK858"/>
    <mergeCell ref="AO855:AO858"/>
    <mergeCell ref="AP855:AP858"/>
    <mergeCell ref="AQ855:AQ858"/>
    <mergeCell ref="AR855:AR858"/>
    <mergeCell ref="AS855:AS858"/>
    <mergeCell ref="V863:W863"/>
    <mergeCell ref="AJ855:AJ858"/>
    <mergeCell ref="AF877:AG877"/>
    <mergeCell ref="AB863:AC863"/>
    <mergeCell ref="AB877:AC877"/>
    <mergeCell ref="AK841:AK844"/>
    <mergeCell ref="C873:C876"/>
    <mergeCell ref="L877:M877"/>
    <mergeCell ref="C859:C862"/>
    <mergeCell ref="I859:I862"/>
    <mergeCell ref="J859:J862"/>
    <mergeCell ref="K859:K862"/>
    <mergeCell ref="X877:Y877"/>
    <mergeCell ref="Z877:AA877"/>
    <mergeCell ref="C869:C872"/>
    <mergeCell ref="I869:I872"/>
    <mergeCell ref="J869:J872"/>
    <mergeCell ref="K869:K872"/>
    <mergeCell ref="H885:H886"/>
    <mergeCell ref="C865:C868"/>
    <mergeCell ref="I865:I868"/>
    <mergeCell ref="J865:J868"/>
    <mergeCell ref="K865:K868"/>
    <mergeCell ref="H865:H866"/>
    <mergeCell ref="H867:H868"/>
    <mergeCell ref="H869:H870"/>
    <mergeCell ref="H871:H872"/>
    <mergeCell ref="H873:H874"/>
    <mergeCell ref="AK879:AK882"/>
    <mergeCell ref="AO879:AO882"/>
    <mergeCell ref="AP879:AP882"/>
    <mergeCell ref="C879:C882"/>
    <mergeCell ref="I879:I882"/>
    <mergeCell ref="J879:J882"/>
    <mergeCell ref="K879:K882"/>
    <mergeCell ref="H879:H880"/>
    <mergeCell ref="H881:H882"/>
    <mergeCell ref="AO887:AO890"/>
    <mergeCell ref="AP887:AP890"/>
    <mergeCell ref="AQ887:AQ890"/>
    <mergeCell ref="H889:H890"/>
    <mergeCell ref="H887:H888"/>
    <mergeCell ref="C883:C886"/>
    <mergeCell ref="I883:I886"/>
    <mergeCell ref="J883:J886"/>
    <mergeCell ref="K883:K886"/>
    <mergeCell ref="H883:H884"/>
    <mergeCell ref="C887:C890"/>
    <mergeCell ref="I887:I890"/>
    <mergeCell ref="J887:J890"/>
    <mergeCell ref="K887:K890"/>
    <mergeCell ref="AJ887:AJ890"/>
    <mergeCell ref="AK887:AK890"/>
    <mergeCell ref="E304:G304"/>
    <mergeCell ref="E318:G318"/>
    <mergeCell ref="E360:G360"/>
    <mergeCell ref="E374:G374"/>
    <mergeCell ref="E402:G402"/>
    <mergeCell ref="E332:G332"/>
    <mergeCell ref="E346:G346"/>
    <mergeCell ref="E388:G388"/>
    <mergeCell ref="E206:G206"/>
    <mergeCell ref="E220:G220"/>
    <mergeCell ref="E234:G234"/>
    <mergeCell ref="E248:G248"/>
    <mergeCell ref="E262:G262"/>
    <mergeCell ref="E290:G290"/>
    <mergeCell ref="E122:G122"/>
    <mergeCell ref="E136:G136"/>
    <mergeCell ref="E150:G150"/>
    <mergeCell ref="E164:G164"/>
    <mergeCell ref="E178:G178"/>
    <mergeCell ref="E192:G192"/>
    <mergeCell ref="E752:G752"/>
    <mergeCell ref="E766:G766"/>
    <mergeCell ref="V877:W877"/>
    <mergeCell ref="I855:I858"/>
    <mergeCell ref="E864:G864"/>
    <mergeCell ref="H857:H858"/>
    <mergeCell ref="H859:H860"/>
    <mergeCell ref="H861:H862"/>
    <mergeCell ref="E640:G640"/>
    <mergeCell ref="E654:G654"/>
    <mergeCell ref="E668:G668"/>
    <mergeCell ref="E682:G682"/>
    <mergeCell ref="E696:G696"/>
    <mergeCell ref="E710:G710"/>
    <mergeCell ref="E878:G878"/>
    <mergeCell ref="E892:G892"/>
    <mergeCell ref="I873:I876"/>
    <mergeCell ref="J873:J876"/>
    <mergeCell ref="K873:K876"/>
    <mergeCell ref="N835:O835"/>
    <mergeCell ref="P835:Q835"/>
    <mergeCell ref="R835:S835"/>
    <mergeCell ref="T835:U835"/>
    <mergeCell ref="R807:S807"/>
    <mergeCell ref="T807:U807"/>
    <mergeCell ref="V723:W723"/>
    <mergeCell ref="K701:K704"/>
    <mergeCell ref="H689:H690"/>
    <mergeCell ref="J649:J652"/>
    <mergeCell ref="V821:W821"/>
    <mergeCell ref="R849:S849"/>
    <mergeCell ref="T751:U751"/>
    <mergeCell ref="E584:G584"/>
    <mergeCell ref="E598:G598"/>
    <mergeCell ref="E612:G612"/>
    <mergeCell ref="E626:G626"/>
    <mergeCell ref="X863:Y863"/>
    <mergeCell ref="Z863:AA863"/>
    <mergeCell ref="H855:H856"/>
    <mergeCell ref="E430:G430"/>
    <mergeCell ref="E458:G458"/>
    <mergeCell ref="E472:G472"/>
    <mergeCell ref="E486:G486"/>
    <mergeCell ref="E500:G500"/>
    <mergeCell ref="E514:G514"/>
    <mergeCell ref="E780:G780"/>
    <mergeCell ref="BD25:BD28"/>
    <mergeCell ref="BE25:BE28"/>
    <mergeCell ref="BF25:BF28"/>
    <mergeCell ref="BD99:BD102"/>
    <mergeCell ref="BE99:BE102"/>
    <mergeCell ref="BF99:BF102"/>
    <mergeCell ref="BD117:BD120"/>
    <mergeCell ref="BE117:BE120"/>
    <mergeCell ref="BF117:BF120"/>
    <mergeCell ref="BD193:BD196"/>
    <mergeCell ref="BE193:BE196"/>
    <mergeCell ref="BF193:BF196"/>
    <mergeCell ref="BD211:BD214"/>
    <mergeCell ref="BE211:BE214"/>
    <mergeCell ref="BF211:BF214"/>
    <mergeCell ref="BD285:BD288"/>
    <mergeCell ref="BE285:BE288"/>
    <mergeCell ref="BF285:BF288"/>
    <mergeCell ref="BG25:BG28"/>
    <mergeCell ref="BD29:BD32"/>
    <mergeCell ref="BE29:BE32"/>
    <mergeCell ref="BF29:BF32"/>
    <mergeCell ref="BG29:BG32"/>
    <mergeCell ref="BF15:BF18"/>
    <mergeCell ref="BG15:BG18"/>
    <mergeCell ref="BD19:BD22"/>
    <mergeCell ref="BE19:BE22"/>
    <mergeCell ref="BF19:BF22"/>
    <mergeCell ref="BG19:BG22"/>
    <mergeCell ref="BD53:BD56"/>
    <mergeCell ref="BE53:BE56"/>
    <mergeCell ref="BF53:BF56"/>
    <mergeCell ref="BG53:BG56"/>
    <mergeCell ref="BD11:BD14"/>
    <mergeCell ref="BE11:BE14"/>
    <mergeCell ref="BF11:BF14"/>
    <mergeCell ref="BG11:BG14"/>
    <mergeCell ref="BD15:BD18"/>
    <mergeCell ref="BE15:BE18"/>
    <mergeCell ref="BD43:BD46"/>
    <mergeCell ref="BE43:BE46"/>
    <mergeCell ref="BF43:BF46"/>
    <mergeCell ref="BG43:BG46"/>
    <mergeCell ref="BD47:BD50"/>
    <mergeCell ref="BE47:BE50"/>
    <mergeCell ref="BF47:BF50"/>
    <mergeCell ref="BG47:BG50"/>
    <mergeCell ref="BD33:BD36"/>
    <mergeCell ref="BE33:BE36"/>
    <mergeCell ref="BF33:BF36"/>
    <mergeCell ref="BG33:BG36"/>
    <mergeCell ref="BD39:BD42"/>
    <mergeCell ref="BE39:BE42"/>
    <mergeCell ref="BF39:BF42"/>
    <mergeCell ref="BG39:BG42"/>
    <mergeCell ref="BD71:BD74"/>
    <mergeCell ref="BE71:BE74"/>
    <mergeCell ref="BF71:BF74"/>
    <mergeCell ref="BG71:BG74"/>
    <mergeCell ref="BD75:BD78"/>
    <mergeCell ref="BE75:BE78"/>
    <mergeCell ref="BF75:BF78"/>
    <mergeCell ref="BG75:BG78"/>
    <mergeCell ref="BF61:BF64"/>
    <mergeCell ref="BG61:BG64"/>
    <mergeCell ref="BD67:BD70"/>
    <mergeCell ref="BE67:BE70"/>
    <mergeCell ref="BF67:BF70"/>
    <mergeCell ref="BG67:BG70"/>
    <mergeCell ref="BG99:BG102"/>
    <mergeCell ref="BD57:BD60"/>
    <mergeCell ref="BE57:BE60"/>
    <mergeCell ref="BF57:BF60"/>
    <mergeCell ref="BG57:BG60"/>
    <mergeCell ref="BD61:BD64"/>
    <mergeCell ref="BE61:BE64"/>
    <mergeCell ref="BD89:BD92"/>
    <mergeCell ref="BE89:BE92"/>
    <mergeCell ref="BF89:BF92"/>
    <mergeCell ref="BG89:BG92"/>
    <mergeCell ref="BD95:BD98"/>
    <mergeCell ref="BE95:BE98"/>
    <mergeCell ref="BF95:BF98"/>
    <mergeCell ref="BG95:BG98"/>
    <mergeCell ref="BD81:BD84"/>
    <mergeCell ref="BE81:BE84"/>
    <mergeCell ref="BF81:BF84"/>
    <mergeCell ref="BG81:BG84"/>
    <mergeCell ref="BD85:BD88"/>
    <mergeCell ref="BE85:BE88"/>
    <mergeCell ref="BF85:BF88"/>
    <mergeCell ref="BG85:BG88"/>
    <mergeCell ref="BG117:BG120"/>
    <mergeCell ref="BD123:BD126"/>
    <mergeCell ref="BE123:BE126"/>
    <mergeCell ref="BF123:BF126"/>
    <mergeCell ref="BG123:BG126"/>
    <mergeCell ref="BF109:BF112"/>
    <mergeCell ref="BG109:BG112"/>
    <mergeCell ref="BD113:BD116"/>
    <mergeCell ref="BE113:BE116"/>
    <mergeCell ref="BF113:BF116"/>
    <mergeCell ref="BG113:BG116"/>
    <mergeCell ref="BD145:BD148"/>
    <mergeCell ref="BE145:BE148"/>
    <mergeCell ref="BF145:BF148"/>
    <mergeCell ref="BG145:BG148"/>
    <mergeCell ref="BD103:BD106"/>
    <mergeCell ref="BE103:BE106"/>
    <mergeCell ref="BF103:BF106"/>
    <mergeCell ref="BG103:BG106"/>
    <mergeCell ref="BD109:BD112"/>
    <mergeCell ref="BE109:BE112"/>
    <mergeCell ref="BD137:BD140"/>
    <mergeCell ref="BE137:BE140"/>
    <mergeCell ref="BF137:BF140"/>
    <mergeCell ref="BG137:BG140"/>
    <mergeCell ref="BD141:BD144"/>
    <mergeCell ref="BE141:BE144"/>
    <mergeCell ref="BF141:BF144"/>
    <mergeCell ref="BG141:BG144"/>
    <mergeCell ref="BD127:BD130"/>
    <mergeCell ref="BE127:BE130"/>
    <mergeCell ref="BF127:BF130"/>
    <mergeCell ref="BG127:BG130"/>
    <mergeCell ref="BD131:BD134"/>
    <mergeCell ref="BE131:BE134"/>
    <mergeCell ref="BF131:BF134"/>
    <mergeCell ref="BG131:BG134"/>
    <mergeCell ref="BD165:BD168"/>
    <mergeCell ref="BE165:BE168"/>
    <mergeCell ref="BF165:BF168"/>
    <mergeCell ref="BG165:BG168"/>
    <mergeCell ref="BD169:BD172"/>
    <mergeCell ref="BE169:BE172"/>
    <mergeCell ref="BF169:BF172"/>
    <mergeCell ref="BG169:BG172"/>
    <mergeCell ref="BF155:BF158"/>
    <mergeCell ref="BG155:BG158"/>
    <mergeCell ref="BD159:BD162"/>
    <mergeCell ref="BE159:BE162"/>
    <mergeCell ref="BF159:BF162"/>
    <mergeCell ref="BG159:BG162"/>
    <mergeCell ref="BG193:BG196"/>
    <mergeCell ref="BD151:BD154"/>
    <mergeCell ref="BE151:BE154"/>
    <mergeCell ref="BF151:BF154"/>
    <mergeCell ref="BG151:BG154"/>
    <mergeCell ref="BD155:BD158"/>
    <mergeCell ref="BE155:BE158"/>
    <mergeCell ref="BD183:BD186"/>
    <mergeCell ref="BE183:BE186"/>
    <mergeCell ref="BF183:BF186"/>
    <mergeCell ref="BG183:BG186"/>
    <mergeCell ref="BD187:BD190"/>
    <mergeCell ref="BE187:BE190"/>
    <mergeCell ref="BF187:BF190"/>
    <mergeCell ref="BG187:BG190"/>
    <mergeCell ref="BD173:BD176"/>
    <mergeCell ref="BE173:BE176"/>
    <mergeCell ref="BF173:BF176"/>
    <mergeCell ref="BG173:BG176"/>
    <mergeCell ref="BD179:BD182"/>
    <mergeCell ref="BE179:BE182"/>
    <mergeCell ref="BF179:BF182"/>
    <mergeCell ref="BG179:BG182"/>
    <mergeCell ref="BD197:BD200"/>
    <mergeCell ref="BE197:BE200"/>
    <mergeCell ref="BF197:BF200"/>
    <mergeCell ref="BG197:BG200"/>
    <mergeCell ref="BD201:BD204"/>
    <mergeCell ref="BE201:BE204"/>
    <mergeCell ref="BD229:BD232"/>
    <mergeCell ref="BE229:BE232"/>
    <mergeCell ref="BF229:BF232"/>
    <mergeCell ref="BG229:BG232"/>
    <mergeCell ref="BD235:BD238"/>
    <mergeCell ref="BE235:BE238"/>
    <mergeCell ref="BF235:BF238"/>
    <mergeCell ref="BG235:BG238"/>
    <mergeCell ref="BD221:BD224"/>
    <mergeCell ref="BE221:BE224"/>
    <mergeCell ref="BF221:BF224"/>
    <mergeCell ref="BG243:BG246"/>
    <mergeCell ref="BD249:BD252"/>
    <mergeCell ref="BE249:BE252"/>
    <mergeCell ref="BG211:BG214"/>
    <mergeCell ref="BD215:BD218"/>
    <mergeCell ref="BE215:BE218"/>
    <mergeCell ref="BF215:BF218"/>
    <mergeCell ref="BG215:BG218"/>
    <mergeCell ref="BF201:BF204"/>
    <mergeCell ref="BG201:BG204"/>
    <mergeCell ref="BD207:BD210"/>
    <mergeCell ref="BE207:BE210"/>
    <mergeCell ref="BF207:BF210"/>
    <mergeCell ref="BG207:BG210"/>
    <mergeCell ref="BD239:BD242"/>
    <mergeCell ref="BE239:BE242"/>
    <mergeCell ref="BF239:BF242"/>
    <mergeCell ref="BG239:BG242"/>
    <mergeCell ref="BD267:BD270"/>
    <mergeCell ref="BE267:BE270"/>
    <mergeCell ref="BF267:BF270"/>
    <mergeCell ref="BG267:BG270"/>
    <mergeCell ref="BD271:BD274"/>
    <mergeCell ref="BE271:BE274"/>
    <mergeCell ref="BF271:BF274"/>
    <mergeCell ref="BG271:BG274"/>
    <mergeCell ref="BF305:BF308"/>
    <mergeCell ref="BG305:BG308"/>
    <mergeCell ref="BG221:BG224"/>
    <mergeCell ref="BD225:BD228"/>
    <mergeCell ref="BE225:BE228"/>
    <mergeCell ref="BF225:BF228"/>
    <mergeCell ref="BG225:BG228"/>
    <mergeCell ref="BD257:BD260"/>
    <mergeCell ref="BE257:BE260"/>
    <mergeCell ref="BF257:BF260"/>
    <mergeCell ref="BG257:BG260"/>
    <mergeCell ref="BD263:BD266"/>
    <mergeCell ref="BE263:BE266"/>
    <mergeCell ref="BF263:BF266"/>
    <mergeCell ref="BG263:BG266"/>
    <mergeCell ref="BF249:BF252"/>
    <mergeCell ref="BG249:BG252"/>
    <mergeCell ref="BD253:BD256"/>
    <mergeCell ref="BE253:BE256"/>
    <mergeCell ref="BF253:BF256"/>
    <mergeCell ref="BG253:BG256"/>
    <mergeCell ref="BD243:BD246"/>
    <mergeCell ref="BE243:BE246"/>
    <mergeCell ref="BF243:BF246"/>
    <mergeCell ref="BG285:BG288"/>
    <mergeCell ref="BD347:BD350"/>
    <mergeCell ref="BE347:BE350"/>
    <mergeCell ref="BF347:BF350"/>
    <mergeCell ref="BG347:BG350"/>
    <mergeCell ref="BD341:BD344"/>
    <mergeCell ref="BE341:BE344"/>
    <mergeCell ref="BF341:BF344"/>
    <mergeCell ref="BG341:BG344"/>
    <mergeCell ref="BD277:BD280"/>
    <mergeCell ref="BE277:BE280"/>
    <mergeCell ref="BF277:BF280"/>
    <mergeCell ref="BG277:BG280"/>
    <mergeCell ref="BD281:BD284"/>
    <mergeCell ref="BE281:BE284"/>
    <mergeCell ref="BF281:BF284"/>
    <mergeCell ref="BG281:BG284"/>
    <mergeCell ref="BD337:BD340"/>
    <mergeCell ref="BE337:BE340"/>
    <mergeCell ref="BF337:BF340"/>
    <mergeCell ref="BG337:BG340"/>
    <mergeCell ref="BD309:BD312"/>
    <mergeCell ref="BE309:BE312"/>
    <mergeCell ref="BF309:BF312"/>
    <mergeCell ref="BG309:BG312"/>
    <mergeCell ref="BF295:BF298"/>
    <mergeCell ref="BG295:BG298"/>
    <mergeCell ref="BD299:BD302"/>
    <mergeCell ref="BE299:BE302"/>
    <mergeCell ref="BF299:BF302"/>
    <mergeCell ref="BG299:BG302"/>
    <mergeCell ref="BD333:BD336"/>
    <mergeCell ref="BE333:BE336"/>
    <mergeCell ref="BF333:BF336"/>
    <mergeCell ref="BG333:BG336"/>
    <mergeCell ref="BD291:BD294"/>
    <mergeCell ref="BE291:BE294"/>
    <mergeCell ref="BF291:BF294"/>
    <mergeCell ref="BG291:BG294"/>
    <mergeCell ref="BD295:BD298"/>
    <mergeCell ref="BE295:BE298"/>
    <mergeCell ref="BD323:BD326"/>
    <mergeCell ref="BE323:BE326"/>
    <mergeCell ref="BF323:BF326"/>
    <mergeCell ref="BG323:BG326"/>
    <mergeCell ref="BD327:BD330"/>
    <mergeCell ref="BE327:BE330"/>
    <mergeCell ref="BF327:BF330"/>
    <mergeCell ref="BG327:BG330"/>
    <mergeCell ref="BD313:BD316"/>
    <mergeCell ref="BE313:BE316"/>
    <mergeCell ref="BF313:BF316"/>
    <mergeCell ref="BG313:BG316"/>
    <mergeCell ref="BD319:BD322"/>
    <mergeCell ref="BE319:BE322"/>
    <mergeCell ref="BF319:BF322"/>
    <mergeCell ref="BG319:BG322"/>
    <mergeCell ref="BD305:BD308"/>
    <mergeCell ref="BE305:BE308"/>
    <mergeCell ref="BD361:BD364"/>
    <mergeCell ref="BE361:BE364"/>
    <mergeCell ref="BF361:BF364"/>
    <mergeCell ref="BG361:BG364"/>
    <mergeCell ref="BD365:BD368"/>
    <mergeCell ref="BE365:BE368"/>
    <mergeCell ref="BF365:BF368"/>
    <mergeCell ref="BG365:BG368"/>
    <mergeCell ref="BD351:BD354"/>
    <mergeCell ref="BE351:BE354"/>
    <mergeCell ref="BF351:BF354"/>
    <mergeCell ref="BG351:BG354"/>
    <mergeCell ref="BD355:BD358"/>
    <mergeCell ref="BE355:BE358"/>
    <mergeCell ref="BF355:BF358"/>
    <mergeCell ref="BG355:BG358"/>
    <mergeCell ref="BD379:BD382"/>
    <mergeCell ref="BE379:BE382"/>
    <mergeCell ref="BF379:BF382"/>
    <mergeCell ref="BG379:BG382"/>
    <mergeCell ref="BF397:BF400"/>
    <mergeCell ref="BG397:BG400"/>
    <mergeCell ref="BD403:BD406"/>
    <mergeCell ref="BE403:BE406"/>
    <mergeCell ref="BF403:BF406"/>
    <mergeCell ref="BG403:BG406"/>
    <mergeCell ref="BF389:BF392"/>
    <mergeCell ref="BG389:BG392"/>
    <mergeCell ref="BD393:BD396"/>
    <mergeCell ref="BE393:BE396"/>
    <mergeCell ref="BF393:BF396"/>
    <mergeCell ref="BG393:BG396"/>
    <mergeCell ref="BD425:BD428"/>
    <mergeCell ref="BE425:BE428"/>
    <mergeCell ref="BF425:BF428"/>
    <mergeCell ref="BG425:BG428"/>
    <mergeCell ref="BD369:BD372"/>
    <mergeCell ref="BE369:BE372"/>
    <mergeCell ref="BF369:BF372"/>
    <mergeCell ref="BG369:BG372"/>
    <mergeCell ref="BD375:BD378"/>
    <mergeCell ref="BE375:BE378"/>
    <mergeCell ref="BF375:BF378"/>
    <mergeCell ref="BG375:BG378"/>
    <mergeCell ref="BD439:BD442"/>
    <mergeCell ref="BE439:BE442"/>
    <mergeCell ref="BF439:BF442"/>
    <mergeCell ref="BG439:BG442"/>
    <mergeCell ref="BD473:BD476"/>
    <mergeCell ref="BE473:BE476"/>
    <mergeCell ref="BF473:BF476"/>
    <mergeCell ref="BG473:BG476"/>
    <mergeCell ref="BD383:BD386"/>
    <mergeCell ref="BE383:BE386"/>
    <mergeCell ref="BF383:BF386"/>
    <mergeCell ref="BG383:BG386"/>
    <mergeCell ref="BD389:BD392"/>
    <mergeCell ref="BE389:BE392"/>
    <mergeCell ref="BD417:BD420"/>
    <mergeCell ref="BE417:BE420"/>
    <mergeCell ref="BF417:BF420"/>
    <mergeCell ref="BG417:BG420"/>
    <mergeCell ref="BD421:BD424"/>
    <mergeCell ref="BE421:BE424"/>
    <mergeCell ref="BF421:BF424"/>
    <mergeCell ref="BG421:BG424"/>
    <mergeCell ref="BD407:BD410"/>
    <mergeCell ref="BE407:BE410"/>
    <mergeCell ref="BF407:BF410"/>
    <mergeCell ref="BG407:BG410"/>
    <mergeCell ref="BD411:BD414"/>
    <mergeCell ref="BE411:BE414"/>
    <mergeCell ref="BF411:BF414"/>
    <mergeCell ref="BG411:BG414"/>
    <mergeCell ref="BD397:BD400"/>
    <mergeCell ref="BE397:BE400"/>
    <mergeCell ref="BD431:BD434"/>
    <mergeCell ref="BE431:BE434"/>
    <mergeCell ref="BF431:BF434"/>
    <mergeCell ref="BG431:BG434"/>
    <mergeCell ref="BD435:BD438"/>
    <mergeCell ref="BE435:BE438"/>
    <mergeCell ref="BD463:BD466"/>
    <mergeCell ref="BE463:BE466"/>
    <mergeCell ref="BF463:BF466"/>
    <mergeCell ref="BG463:BG466"/>
    <mergeCell ref="BD467:BD470"/>
    <mergeCell ref="BE467:BE470"/>
    <mergeCell ref="BF467:BF470"/>
    <mergeCell ref="BG467:BG470"/>
    <mergeCell ref="BD453:BD456"/>
    <mergeCell ref="BE453:BE456"/>
    <mergeCell ref="BF453:BF456"/>
    <mergeCell ref="BG453:BG456"/>
    <mergeCell ref="BD459:BD462"/>
    <mergeCell ref="BE459:BE462"/>
    <mergeCell ref="BF459:BF462"/>
    <mergeCell ref="BG459:BG462"/>
    <mergeCell ref="BD445:BD448"/>
    <mergeCell ref="BE445:BE448"/>
    <mergeCell ref="BF445:BF448"/>
    <mergeCell ref="BG445:BG448"/>
    <mergeCell ref="BD449:BD452"/>
    <mergeCell ref="BE449:BE452"/>
    <mergeCell ref="BF449:BF452"/>
    <mergeCell ref="BG449:BG452"/>
    <mergeCell ref="BF435:BF438"/>
    <mergeCell ref="BG435:BG438"/>
    <mergeCell ref="BF505:BF508"/>
    <mergeCell ref="BG505:BG508"/>
    <mergeCell ref="BD491:BD494"/>
    <mergeCell ref="BE491:BE494"/>
    <mergeCell ref="BF491:BF494"/>
    <mergeCell ref="BG491:BG494"/>
    <mergeCell ref="BD495:BD498"/>
    <mergeCell ref="BE495:BE498"/>
    <mergeCell ref="BF495:BF498"/>
    <mergeCell ref="BG495:BG498"/>
    <mergeCell ref="BF481:BF484"/>
    <mergeCell ref="BG481:BG484"/>
    <mergeCell ref="BD487:BD490"/>
    <mergeCell ref="BE487:BE490"/>
    <mergeCell ref="BF487:BF490"/>
    <mergeCell ref="BG487:BG490"/>
    <mergeCell ref="BD519:BD522"/>
    <mergeCell ref="BE519:BE522"/>
    <mergeCell ref="BF519:BF522"/>
    <mergeCell ref="BG519:BG522"/>
    <mergeCell ref="BF543:BF546"/>
    <mergeCell ref="BG543:BG546"/>
    <mergeCell ref="BF529:BF532"/>
    <mergeCell ref="BG529:BG532"/>
    <mergeCell ref="BD533:BD536"/>
    <mergeCell ref="BE533:BE536"/>
    <mergeCell ref="BF533:BF536"/>
    <mergeCell ref="BG533:BG536"/>
    <mergeCell ref="BD565:BD568"/>
    <mergeCell ref="BE565:BE568"/>
    <mergeCell ref="BF565:BF568"/>
    <mergeCell ref="BG565:BG568"/>
    <mergeCell ref="BD477:BD480"/>
    <mergeCell ref="BE477:BE480"/>
    <mergeCell ref="BF477:BF480"/>
    <mergeCell ref="BG477:BG480"/>
    <mergeCell ref="BD481:BD484"/>
    <mergeCell ref="BE481:BE484"/>
    <mergeCell ref="BD509:BD512"/>
    <mergeCell ref="BE509:BE512"/>
    <mergeCell ref="BF509:BF512"/>
    <mergeCell ref="BG509:BG512"/>
    <mergeCell ref="BD515:BD518"/>
    <mergeCell ref="BE515:BE518"/>
    <mergeCell ref="BF515:BF518"/>
    <mergeCell ref="BG515:BG518"/>
    <mergeCell ref="BD501:BD504"/>
    <mergeCell ref="BE501:BE504"/>
    <mergeCell ref="BF501:BF504"/>
    <mergeCell ref="BG501:BG504"/>
    <mergeCell ref="BD505:BD508"/>
    <mergeCell ref="BE505:BE508"/>
    <mergeCell ref="BD613:BD616"/>
    <mergeCell ref="BE613:BE616"/>
    <mergeCell ref="BF613:BF616"/>
    <mergeCell ref="BG613:BG616"/>
    <mergeCell ref="BD523:BD526"/>
    <mergeCell ref="BE523:BE526"/>
    <mergeCell ref="BF523:BF526"/>
    <mergeCell ref="BG523:BG526"/>
    <mergeCell ref="BD529:BD532"/>
    <mergeCell ref="BE529:BE532"/>
    <mergeCell ref="BD557:BD560"/>
    <mergeCell ref="BE557:BE560"/>
    <mergeCell ref="BF557:BF560"/>
    <mergeCell ref="BG557:BG560"/>
    <mergeCell ref="BD561:BD564"/>
    <mergeCell ref="BE561:BE564"/>
    <mergeCell ref="BF561:BF564"/>
    <mergeCell ref="BG561:BG564"/>
    <mergeCell ref="BD547:BD550"/>
    <mergeCell ref="BE547:BE550"/>
    <mergeCell ref="BF547:BF550"/>
    <mergeCell ref="BG547:BG550"/>
    <mergeCell ref="BD551:BD554"/>
    <mergeCell ref="BE551:BE554"/>
    <mergeCell ref="BF551:BF554"/>
    <mergeCell ref="BG551:BG554"/>
    <mergeCell ref="BD537:BD540"/>
    <mergeCell ref="BE537:BE540"/>
    <mergeCell ref="BF537:BF540"/>
    <mergeCell ref="BG537:BG540"/>
    <mergeCell ref="BD543:BD546"/>
    <mergeCell ref="BE543:BE546"/>
    <mergeCell ref="BF593:BF596"/>
    <mergeCell ref="BG593:BG596"/>
    <mergeCell ref="BD599:BD602"/>
    <mergeCell ref="BE599:BE602"/>
    <mergeCell ref="BF599:BF602"/>
    <mergeCell ref="BG599:BG602"/>
    <mergeCell ref="BD585:BD588"/>
    <mergeCell ref="BE585:BE588"/>
    <mergeCell ref="BF585:BF588"/>
    <mergeCell ref="BG585:BG588"/>
    <mergeCell ref="BD589:BD592"/>
    <mergeCell ref="BE589:BE592"/>
    <mergeCell ref="BF589:BF592"/>
    <mergeCell ref="BG589:BG592"/>
    <mergeCell ref="BF575:BF578"/>
    <mergeCell ref="BG575:BG578"/>
    <mergeCell ref="BD579:BD582"/>
    <mergeCell ref="BE579:BE582"/>
    <mergeCell ref="BF579:BF582"/>
    <mergeCell ref="BG579:BG582"/>
    <mergeCell ref="BF631:BF634"/>
    <mergeCell ref="BG631:BG634"/>
    <mergeCell ref="BD635:BD638"/>
    <mergeCell ref="BE635:BE638"/>
    <mergeCell ref="BF635:BF638"/>
    <mergeCell ref="BG635:BG638"/>
    <mergeCell ref="BF621:BF624"/>
    <mergeCell ref="BG621:BG624"/>
    <mergeCell ref="BD627:BD630"/>
    <mergeCell ref="BE627:BE630"/>
    <mergeCell ref="BF627:BF630"/>
    <mergeCell ref="BG627:BG630"/>
    <mergeCell ref="BD659:BD662"/>
    <mergeCell ref="BE659:BE662"/>
    <mergeCell ref="BF659:BF662"/>
    <mergeCell ref="BG659:BG662"/>
    <mergeCell ref="BD571:BD574"/>
    <mergeCell ref="BE571:BE574"/>
    <mergeCell ref="BF571:BF574"/>
    <mergeCell ref="BG571:BG574"/>
    <mergeCell ref="BD575:BD578"/>
    <mergeCell ref="BE575:BE578"/>
    <mergeCell ref="BD603:BD606"/>
    <mergeCell ref="BE603:BE606"/>
    <mergeCell ref="BF603:BF606"/>
    <mergeCell ref="BG603:BG606"/>
    <mergeCell ref="BD607:BD610"/>
    <mergeCell ref="BE607:BE610"/>
    <mergeCell ref="BF607:BF610"/>
    <mergeCell ref="BG607:BG610"/>
    <mergeCell ref="BD593:BD596"/>
    <mergeCell ref="BE593:BE596"/>
    <mergeCell ref="BD673:BD676"/>
    <mergeCell ref="BE673:BE676"/>
    <mergeCell ref="BF673:BF676"/>
    <mergeCell ref="BG673:BG676"/>
    <mergeCell ref="BD705:BD708"/>
    <mergeCell ref="BE705:BE708"/>
    <mergeCell ref="BF705:BF708"/>
    <mergeCell ref="BG705:BG708"/>
    <mergeCell ref="BD617:BD620"/>
    <mergeCell ref="BE617:BE620"/>
    <mergeCell ref="BF617:BF620"/>
    <mergeCell ref="BG617:BG620"/>
    <mergeCell ref="BD621:BD624"/>
    <mergeCell ref="BE621:BE624"/>
    <mergeCell ref="BD649:BD652"/>
    <mergeCell ref="BE649:BE652"/>
    <mergeCell ref="BF649:BF652"/>
    <mergeCell ref="BG649:BG652"/>
    <mergeCell ref="BD655:BD658"/>
    <mergeCell ref="BE655:BE658"/>
    <mergeCell ref="BF655:BF658"/>
    <mergeCell ref="BG655:BG658"/>
    <mergeCell ref="BD641:BD644"/>
    <mergeCell ref="BE641:BE644"/>
    <mergeCell ref="BF641:BF644"/>
    <mergeCell ref="BG641:BG644"/>
    <mergeCell ref="BD645:BD648"/>
    <mergeCell ref="BE645:BE648"/>
    <mergeCell ref="BF645:BF648"/>
    <mergeCell ref="BG645:BG648"/>
    <mergeCell ref="BD631:BD634"/>
    <mergeCell ref="BE631:BE634"/>
    <mergeCell ref="BD663:BD666"/>
    <mergeCell ref="BE663:BE666"/>
    <mergeCell ref="BF663:BF666"/>
    <mergeCell ref="BG663:BG666"/>
    <mergeCell ref="BD669:BD672"/>
    <mergeCell ref="BE669:BE672"/>
    <mergeCell ref="BD697:BD700"/>
    <mergeCell ref="BE697:BE700"/>
    <mergeCell ref="BF697:BF700"/>
    <mergeCell ref="BG697:BG700"/>
    <mergeCell ref="BD701:BD704"/>
    <mergeCell ref="BE701:BE704"/>
    <mergeCell ref="BF701:BF704"/>
    <mergeCell ref="BG701:BG704"/>
    <mergeCell ref="BD687:BD690"/>
    <mergeCell ref="BE687:BE690"/>
    <mergeCell ref="BF687:BF690"/>
    <mergeCell ref="BG687:BG690"/>
    <mergeCell ref="BD691:BD694"/>
    <mergeCell ref="BE691:BE694"/>
    <mergeCell ref="BF691:BF694"/>
    <mergeCell ref="BG691:BG694"/>
    <mergeCell ref="BD677:BD680"/>
    <mergeCell ref="BE677:BE680"/>
    <mergeCell ref="BF677:BF680"/>
    <mergeCell ref="BG677:BG680"/>
    <mergeCell ref="BD683:BD686"/>
    <mergeCell ref="BE683:BE686"/>
    <mergeCell ref="BF683:BF686"/>
    <mergeCell ref="BG683:BG686"/>
    <mergeCell ref="BF669:BF672"/>
    <mergeCell ref="BG669:BG672"/>
    <mergeCell ref="BF739:BF742"/>
    <mergeCell ref="BG739:BG742"/>
    <mergeCell ref="BD725:BD728"/>
    <mergeCell ref="BE725:BE728"/>
    <mergeCell ref="BF725:BF728"/>
    <mergeCell ref="BG725:BG728"/>
    <mergeCell ref="BD729:BD732"/>
    <mergeCell ref="BE729:BE732"/>
    <mergeCell ref="BF729:BF732"/>
    <mergeCell ref="BG729:BG732"/>
    <mergeCell ref="BF715:BF718"/>
    <mergeCell ref="BG715:BG718"/>
    <mergeCell ref="BD719:BD722"/>
    <mergeCell ref="BE719:BE722"/>
    <mergeCell ref="BF719:BF722"/>
    <mergeCell ref="BG719:BG722"/>
    <mergeCell ref="BD753:BD756"/>
    <mergeCell ref="BE753:BE756"/>
    <mergeCell ref="BF753:BF756"/>
    <mergeCell ref="BG753:BG756"/>
    <mergeCell ref="BF775:BF778"/>
    <mergeCell ref="BG775:BG778"/>
    <mergeCell ref="BF761:BF764"/>
    <mergeCell ref="BG761:BG764"/>
    <mergeCell ref="BD767:BD770"/>
    <mergeCell ref="BE767:BE770"/>
    <mergeCell ref="BF767:BF770"/>
    <mergeCell ref="BG767:BG770"/>
    <mergeCell ref="BD799:BD802"/>
    <mergeCell ref="BE799:BE802"/>
    <mergeCell ref="BF799:BF802"/>
    <mergeCell ref="BG799:BG802"/>
    <mergeCell ref="BD711:BD714"/>
    <mergeCell ref="BE711:BE714"/>
    <mergeCell ref="BF711:BF714"/>
    <mergeCell ref="BG711:BG714"/>
    <mergeCell ref="BD715:BD718"/>
    <mergeCell ref="BE715:BE718"/>
    <mergeCell ref="BD743:BD746"/>
    <mergeCell ref="BE743:BE746"/>
    <mergeCell ref="BF743:BF746"/>
    <mergeCell ref="BG743:BG746"/>
    <mergeCell ref="BD747:BD750"/>
    <mergeCell ref="BE747:BE750"/>
    <mergeCell ref="BF747:BF750"/>
    <mergeCell ref="BG747:BG750"/>
    <mergeCell ref="BD733:BD736"/>
    <mergeCell ref="BE733:BE736"/>
    <mergeCell ref="BF733:BF736"/>
    <mergeCell ref="BG733:BG736"/>
    <mergeCell ref="BD739:BD742"/>
    <mergeCell ref="BE739:BE742"/>
    <mergeCell ref="BD845:BD848"/>
    <mergeCell ref="BE845:BE848"/>
    <mergeCell ref="BF845:BF848"/>
    <mergeCell ref="BG845:BG848"/>
    <mergeCell ref="BD757:BD760"/>
    <mergeCell ref="BE757:BE760"/>
    <mergeCell ref="BF757:BF760"/>
    <mergeCell ref="BG757:BG760"/>
    <mergeCell ref="BD761:BD764"/>
    <mergeCell ref="BE761:BE764"/>
    <mergeCell ref="BD789:BD792"/>
    <mergeCell ref="BE789:BE792"/>
    <mergeCell ref="BF789:BF792"/>
    <mergeCell ref="BG789:BG792"/>
    <mergeCell ref="BD795:BD798"/>
    <mergeCell ref="BE795:BE798"/>
    <mergeCell ref="BF795:BF798"/>
    <mergeCell ref="BG795:BG798"/>
    <mergeCell ref="BD781:BD784"/>
    <mergeCell ref="BE781:BE784"/>
    <mergeCell ref="BF781:BF784"/>
    <mergeCell ref="BG781:BG784"/>
    <mergeCell ref="BD785:BD788"/>
    <mergeCell ref="BE785:BE788"/>
    <mergeCell ref="BF785:BF788"/>
    <mergeCell ref="BG785:BG788"/>
    <mergeCell ref="BD771:BD774"/>
    <mergeCell ref="BE771:BE774"/>
    <mergeCell ref="BF771:BF774"/>
    <mergeCell ref="BG771:BG774"/>
    <mergeCell ref="BD775:BD778"/>
    <mergeCell ref="BE775:BE778"/>
    <mergeCell ref="BF827:BF830"/>
    <mergeCell ref="BG827:BG830"/>
    <mergeCell ref="BD831:BD834"/>
    <mergeCell ref="BE831:BE834"/>
    <mergeCell ref="BF831:BF834"/>
    <mergeCell ref="BG831:BG834"/>
    <mergeCell ref="BD817:BD820"/>
    <mergeCell ref="BE817:BE820"/>
    <mergeCell ref="BF817:BF820"/>
    <mergeCell ref="BG817:BG820"/>
    <mergeCell ref="BD823:BD826"/>
    <mergeCell ref="BE823:BE826"/>
    <mergeCell ref="BF823:BF826"/>
    <mergeCell ref="BG823:BG826"/>
    <mergeCell ref="BF809:BF812"/>
    <mergeCell ref="BG809:BG812"/>
    <mergeCell ref="BD813:BD816"/>
    <mergeCell ref="BE813:BE816"/>
    <mergeCell ref="BF813:BF816"/>
    <mergeCell ref="BG813:BG816"/>
    <mergeCell ref="BE855:BE858"/>
    <mergeCell ref="BF855:BF858"/>
    <mergeCell ref="BG855:BG858"/>
    <mergeCell ref="BD859:BD862"/>
    <mergeCell ref="BD883:BD886"/>
    <mergeCell ref="BE883:BE886"/>
    <mergeCell ref="BF883:BF886"/>
    <mergeCell ref="BG883:BG886"/>
    <mergeCell ref="BD887:BD890"/>
    <mergeCell ref="BE887:BE890"/>
    <mergeCell ref="BF887:BF890"/>
    <mergeCell ref="BG887:BG890"/>
    <mergeCell ref="BD873:BD876"/>
    <mergeCell ref="BE873:BE876"/>
    <mergeCell ref="BF873:BF876"/>
    <mergeCell ref="BG873:BG876"/>
    <mergeCell ref="BD803:BD806"/>
    <mergeCell ref="BE803:BE806"/>
    <mergeCell ref="BF803:BF806"/>
    <mergeCell ref="BG803:BG806"/>
    <mergeCell ref="BD809:BD812"/>
    <mergeCell ref="BE809:BE812"/>
    <mergeCell ref="BD837:BD840"/>
    <mergeCell ref="BE837:BE840"/>
    <mergeCell ref="BF837:BF840"/>
    <mergeCell ref="BG837:BG840"/>
    <mergeCell ref="BD841:BD844"/>
    <mergeCell ref="BE841:BE844"/>
    <mergeCell ref="BF841:BF844"/>
    <mergeCell ref="BG841:BG844"/>
    <mergeCell ref="BD827:BD830"/>
    <mergeCell ref="BE827:BE830"/>
    <mergeCell ref="BD879:BD882"/>
    <mergeCell ref="BE879:BE882"/>
    <mergeCell ref="BF879:BF882"/>
    <mergeCell ref="BG879:BG882"/>
    <mergeCell ref="BD897:BD900"/>
    <mergeCell ref="BE897:BE900"/>
    <mergeCell ref="BF897:BF900"/>
    <mergeCell ref="BG897:BG900"/>
    <mergeCell ref="BD901:BD904"/>
    <mergeCell ref="BE901:BE904"/>
    <mergeCell ref="BF901:BF904"/>
    <mergeCell ref="BG901:BG904"/>
    <mergeCell ref="BD869:BD872"/>
    <mergeCell ref="BE869:BE872"/>
    <mergeCell ref="BF869:BF872"/>
    <mergeCell ref="BG869:BG872"/>
    <mergeCell ref="BD851:BD854"/>
    <mergeCell ref="BE851:BE854"/>
    <mergeCell ref="BF851:BF854"/>
    <mergeCell ref="BE859:BE862"/>
    <mergeCell ref="BF859:BF862"/>
    <mergeCell ref="BG859:BG862"/>
    <mergeCell ref="BD865:BD868"/>
    <mergeCell ref="BE865:BE868"/>
    <mergeCell ref="BF865:BF868"/>
    <mergeCell ref="BG865:BG868"/>
    <mergeCell ref="BD893:BD896"/>
    <mergeCell ref="BE893:BE896"/>
    <mergeCell ref="BF893:BF896"/>
    <mergeCell ref="BG893:BG896"/>
    <mergeCell ref="BG851:BG854"/>
    <mergeCell ref="BD855:BD858"/>
  </mergeCells>
  <conditionalFormatting sqref="L11:Z14">
    <cfRule type="beginsWith" dxfId="1931" priority="216" operator="beginsWith" text="F">
      <formula>LEFT(L11,LEN("F"))="F"</formula>
    </cfRule>
  </conditionalFormatting>
  <conditionalFormatting sqref="L333:Z336">
    <cfRule type="beginsWith" dxfId="1930" priority="8" operator="beginsWith" text="F">
      <formula>LEFT(L333,LEN("F"))="F"</formula>
    </cfRule>
  </conditionalFormatting>
  <conditionalFormatting sqref="L11:AE22">
    <cfRule type="beginsWith" dxfId="1929" priority="209" operator="beginsWith" text="Fruit">
      <formula>LEFT(L11,LEN("Fruit"))="Fruit"</formula>
    </cfRule>
  </conditionalFormatting>
  <conditionalFormatting sqref="L15:AE22">
    <cfRule type="beginsWith" dxfId="1928" priority="300" operator="beginsWith" text="F">
      <formula>LEFT(L15,LEN("F"))="F"</formula>
    </cfRule>
  </conditionalFormatting>
  <conditionalFormatting sqref="L25:AE36">
    <cfRule type="beginsWith" dxfId="1927" priority="202" operator="beginsWith" text="F">
      <formula>LEFT(L25,LEN("F"))="F"</formula>
    </cfRule>
    <cfRule type="beginsWith" dxfId="1926" priority="200" operator="beginsWith" text="Fruit">
      <formula>LEFT(L25,LEN("Fruit"))="Fruit"</formula>
    </cfRule>
  </conditionalFormatting>
  <conditionalFormatting sqref="L39:AE50">
    <cfRule type="beginsWith" dxfId="1925" priority="193" operator="beginsWith" text="F">
      <formula>LEFT(L39,LEN("F"))="F"</formula>
    </cfRule>
    <cfRule type="beginsWith" dxfId="1924" priority="191" operator="beginsWith" text="Fruit">
      <formula>LEFT(L39,LEN("Fruit"))="Fruit"</formula>
    </cfRule>
  </conditionalFormatting>
  <conditionalFormatting sqref="L53:AE64">
    <cfRule type="beginsWith" dxfId="1923" priority="184" operator="beginsWith" text="F">
      <formula>LEFT(L53,LEN("F"))="F"</formula>
    </cfRule>
    <cfRule type="beginsWith" dxfId="1922" priority="182" operator="beginsWith" text="Fruit">
      <formula>LEFT(L53,LEN("Fruit"))="Fruit"</formula>
    </cfRule>
  </conditionalFormatting>
  <conditionalFormatting sqref="L67:AE78">
    <cfRule type="beginsWith" dxfId="1921" priority="173" operator="beginsWith" text="Fruit">
      <formula>LEFT(L67,LEN("Fruit"))="Fruit"</formula>
    </cfRule>
    <cfRule type="beginsWith" dxfId="1920" priority="175" operator="beginsWith" text="F">
      <formula>LEFT(L67,LEN("F"))="F"</formula>
    </cfRule>
  </conditionalFormatting>
  <conditionalFormatting sqref="L81:AE92">
    <cfRule type="beginsWith" dxfId="1919" priority="166" operator="beginsWith" text="F">
      <formula>LEFT(L81,LEN("F"))="F"</formula>
    </cfRule>
    <cfRule type="beginsWith" dxfId="1918" priority="164" operator="beginsWith" text="Fruit">
      <formula>LEFT(L81,LEN("Fruit"))="Fruit"</formula>
    </cfRule>
  </conditionalFormatting>
  <conditionalFormatting sqref="L95:AE106">
    <cfRule type="beginsWith" dxfId="1917" priority="155" operator="beginsWith" text="Fruit">
      <formula>LEFT(L95,LEN("Fruit"))="Fruit"</formula>
    </cfRule>
    <cfRule type="beginsWith" dxfId="1916" priority="157" operator="beginsWith" text="F">
      <formula>LEFT(L95,LEN("F"))="F"</formula>
    </cfRule>
  </conditionalFormatting>
  <conditionalFormatting sqref="L109:AE120">
    <cfRule type="beginsWith" dxfId="1915" priority="146" operator="beginsWith" text="Fruit">
      <formula>LEFT(L109,LEN("Fruit"))="Fruit"</formula>
    </cfRule>
    <cfRule type="beginsWith" dxfId="1914" priority="148" operator="beginsWith" text="F">
      <formula>LEFT(L109,LEN("F"))="F"</formula>
    </cfRule>
  </conditionalFormatting>
  <conditionalFormatting sqref="L123:AE134">
    <cfRule type="beginsWith" dxfId="1913" priority="139" operator="beginsWith" text="F">
      <formula>LEFT(L123,LEN("F"))="F"</formula>
    </cfRule>
    <cfRule type="beginsWith" dxfId="1912" priority="137" operator="beginsWith" text="Fruit">
      <formula>LEFT(L123,LEN("Fruit"))="Fruit"</formula>
    </cfRule>
  </conditionalFormatting>
  <conditionalFormatting sqref="L137:AE148">
    <cfRule type="beginsWith" dxfId="1911" priority="130" operator="beginsWith" text="F">
      <formula>LEFT(L137,LEN("F"))="F"</formula>
    </cfRule>
    <cfRule type="beginsWith" dxfId="1910" priority="128" operator="beginsWith" text="Fruit">
      <formula>LEFT(L137,LEN("Fruit"))="Fruit"</formula>
    </cfRule>
  </conditionalFormatting>
  <conditionalFormatting sqref="L151:AE162">
    <cfRule type="beginsWith" dxfId="1909" priority="121" operator="beginsWith" text="F">
      <formula>LEFT(L151,LEN("F"))="F"</formula>
    </cfRule>
    <cfRule type="beginsWith" dxfId="1908" priority="119" operator="beginsWith" text="Fruit">
      <formula>LEFT(L151,LEN("Fruit"))="Fruit"</formula>
    </cfRule>
  </conditionalFormatting>
  <conditionalFormatting sqref="L165:AE176">
    <cfRule type="beginsWith" dxfId="1907" priority="112" operator="beginsWith" text="F">
      <formula>LEFT(L165,LEN("F"))="F"</formula>
    </cfRule>
    <cfRule type="beginsWith" dxfId="1906" priority="110" operator="beginsWith" text="Fruit">
      <formula>LEFT(L165,LEN("Fruit"))="Fruit"</formula>
    </cfRule>
  </conditionalFormatting>
  <conditionalFormatting sqref="L179:AE190">
    <cfRule type="beginsWith" dxfId="1905" priority="101" operator="beginsWith" text="Fruit">
      <formula>LEFT(L179,LEN("Fruit"))="Fruit"</formula>
    </cfRule>
    <cfRule type="beginsWith" dxfId="1904" priority="103" operator="beginsWith" text="F">
      <formula>LEFT(L179,LEN("F"))="F"</formula>
    </cfRule>
  </conditionalFormatting>
  <conditionalFormatting sqref="L193:AE204">
    <cfRule type="beginsWith" dxfId="1903" priority="94" operator="beginsWith" text="F">
      <formula>LEFT(L193,LEN("F"))="F"</formula>
    </cfRule>
    <cfRule type="beginsWith" dxfId="1902" priority="92" operator="beginsWith" text="Fruit">
      <formula>LEFT(L193,LEN("Fruit"))="Fruit"</formula>
    </cfRule>
  </conditionalFormatting>
  <conditionalFormatting sqref="L207:AE218">
    <cfRule type="beginsWith" dxfId="1901" priority="85" operator="beginsWith" text="F">
      <formula>LEFT(L207,LEN("F"))="F"</formula>
    </cfRule>
    <cfRule type="beginsWith" dxfId="1900" priority="83" operator="beginsWith" text="Fruit">
      <formula>LEFT(L207,LEN("Fruit"))="Fruit"</formula>
    </cfRule>
  </conditionalFormatting>
  <conditionalFormatting sqref="L221:AE232">
    <cfRule type="beginsWith" dxfId="1899" priority="76" operator="beginsWith" text="F">
      <formula>LEFT(L221,LEN("F"))="F"</formula>
    </cfRule>
    <cfRule type="beginsWith" dxfId="1898" priority="74" operator="beginsWith" text="Fruit">
      <formula>LEFT(L221,LEN("Fruit"))="Fruit"</formula>
    </cfRule>
  </conditionalFormatting>
  <conditionalFormatting sqref="L235:AE246">
    <cfRule type="beginsWith" dxfId="1897" priority="65" operator="beginsWith" text="Fruit">
      <formula>LEFT(L235,LEN("Fruit"))="Fruit"</formula>
    </cfRule>
    <cfRule type="beginsWith" dxfId="1896" priority="67" operator="beginsWith" text="F">
      <formula>LEFT(L235,LEN("F"))="F"</formula>
    </cfRule>
  </conditionalFormatting>
  <conditionalFormatting sqref="L249:AE260">
    <cfRule type="beginsWith" dxfId="1895" priority="58" operator="beginsWith" text="F">
      <formula>LEFT(L249,LEN("F"))="F"</formula>
    </cfRule>
    <cfRule type="beginsWith" dxfId="1894" priority="56" operator="beginsWith" text="Fruit">
      <formula>LEFT(L249,LEN("Fruit"))="Fruit"</formula>
    </cfRule>
  </conditionalFormatting>
  <conditionalFormatting sqref="L263:AE274">
    <cfRule type="beginsWith" dxfId="1893" priority="47" operator="beginsWith" text="Fruit">
      <formula>LEFT(L263,LEN("Fruit"))="Fruit"</formula>
    </cfRule>
    <cfRule type="beginsWith" dxfId="1892" priority="49" operator="beginsWith" text="F">
      <formula>LEFT(L263,LEN("F"))="F"</formula>
    </cfRule>
  </conditionalFormatting>
  <conditionalFormatting sqref="L277:AE288">
    <cfRule type="beginsWith" dxfId="1891" priority="38" operator="beginsWith" text="Fruit">
      <formula>LEFT(L277,LEN("Fruit"))="Fruit"</formula>
    </cfRule>
    <cfRule type="beginsWith" dxfId="1890" priority="40" operator="beginsWith" text="F">
      <formula>LEFT(L277,LEN("F"))="F"</formula>
    </cfRule>
  </conditionalFormatting>
  <conditionalFormatting sqref="L291:AE302">
    <cfRule type="beginsWith" dxfId="1889" priority="29" operator="beginsWith" text="Fruit">
      <formula>LEFT(L291,LEN("Fruit"))="Fruit"</formula>
    </cfRule>
    <cfRule type="beginsWith" dxfId="1888" priority="31" operator="beginsWith" text="F">
      <formula>LEFT(L291,LEN("F"))="F"</formula>
    </cfRule>
  </conditionalFormatting>
  <conditionalFormatting sqref="L305:AE316">
    <cfRule type="beginsWith" dxfId="1887" priority="20" operator="beginsWith" text="Fruit">
      <formula>LEFT(L305,LEN("Fruit"))="Fruit"</formula>
    </cfRule>
    <cfRule type="beginsWith" dxfId="1886" priority="22" operator="beginsWith" text="F">
      <formula>LEFT(L305,LEN("F"))="F"</formula>
    </cfRule>
  </conditionalFormatting>
  <conditionalFormatting sqref="L319:AE330">
    <cfRule type="beginsWith" dxfId="1885" priority="13" operator="beginsWith" text="F">
      <formula>LEFT(L319,LEN("F"))="F"</formula>
    </cfRule>
    <cfRule type="beginsWith" dxfId="1884" priority="11" operator="beginsWith" text="Fruit">
      <formula>LEFT(L319,LEN("Fruit"))="Fruit"</formula>
    </cfRule>
  </conditionalFormatting>
  <conditionalFormatting sqref="L333:AE344">
    <cfRule type="beginsWith" dxfId="1883" priority="1" operator="beginsWith" text="Fruit">
      <formula>LEFT(L333,LEN("Fruit"))="Fruit"</formula>
    </cfRule>
  </conditionalFormatting>
  <conditionalFormatting sqref="L337:AE344">
    <cfRule type="beginsWith" dxfId="1882" priority="299" operator="beginsWith" text="F">
      <formula>LEFT(L337,LEN("F"))="F"</formula>
    </cfRule>
  </conditionalFormatting>
  <conditionalFormatting sqref="L347:AE358">
    <cfRule type="beginsWith" dxfId="1881" priority="298" operator="beginsWith" text="F">
      <formula>LEFT(L347,LEN("F"))="F"</formula>
    </cfRule>
    <cfRule type="beginsWith" dxfId="1880" priority="297" operator="beginsWith" text="Fruit">
      <formula>LEFT(L347,LEN("Fruit"))="Fruit"</formula>
    </cfRule>
  </conditionalFormatting>
  <conditionalFormatting sqref="L361:AE372">
    <cfRule type="beginsWith" dxfId="1879" priority="295" operator="beginsWith" text="Fruit">
      <formula>LEFT(L361,LEN("Fruit"))="Fruit"</formula>
    </cfRule>
    <cfRule type="beginsWith" dxfId="1878" priority="296" operator="beginsWith" text="F">
      <formula>LEFT(L361,LEN("F"))="F"</formula>
    </cfRule>
  </conditionalFormatting>
  <conditionalFormatting sqref="L375:AE386">
    <cfRule type="beginsWith" dxfId="1877" priority="293" operator="beginsWith" text="Fruit">
      <formula>LEFT(L375,LEN("Fruit"))="Fruit"</formula>
    </cfRule>
    <cfRule type="beginsWith" dxfId="1876" priority="294" operator="beginsWith" text="F">
      <formula>LEFT(L375,LEN("F"))="F"</formula>
    </cfRule>
  </conditionalFormatting>
  <conditionalFormatting sqref="L389:AE400">
    <cfRule type="beginsWith" dxfId="1875" priority="292" operator="beginsWith" text="F">
      <formula>LEFT(L389,LEN("F"))="F"</formula>
    </cfRule>
    <cfRule type="beginsWith" dxfId="1874" priority="291" operator="beginsWith" text="Fruit">
      <formula>LEFT(L389,LEN("Fruit"))="Fruit"</formula>
    </cfRule>
  </conditionalFormatting>
  <conditionalFormatting sqref="L403:AE414">
    <cfRule type="beginsWith" dxfId="1873" priority="290" operator="beginsWith" text="F">
      <formula>LEFT(L403,LEN("F"))="F"</formula>
    </cfRule>
    <cfRule type="beginsWith" dxfId="1872" priority="289" operator="beginsWith" text="Fruit">
      <formula>LEFT(L403,LEN("Fruit"))="Fruit"</formula>
    </cfRule>
  </conditionalFormatting>
  <conditionalFormatting sqref="L417:AE428">
    <cfRule type="beginsWith" dxfId="1871" priority="287" operator="beginsWith" text="Fruit">
      <formula>LEFT(L417,LEN("Fruit"))="Fruit"</formula>
    </cfRule>
    <cfRule type="beginsWith" dxfId="1870" priority="288" operator="beginsWith" text="F">
      <formula>LEFT(L417,LEN("F"))="F"</formula>
    </cfRule>
  </conditionalFormatting>
  <conditionalFormatting sqref="L431:AE442">
    <cfRule type="beginsWith" dxfId="1869" priority="286" operator="beginsWith" text="F">
      <formula>LEFT(L431,LEN("F"))="F"</formula>
    </cfRule>
    <cfRule type="beginsWith" dxfId="1868" priority="285" operator="beginsWith" text="Fruit">
      <formula>LEFT(L431,LEN("Fruit"))="Fruit"</formula>
    </cfRule>
  </conditionalFormatting>
  <conditionalFormatting sqref="L445:AE456">
    <cfRule type="beginsWith" dxfId="1867" priority="283" operator="beginsWith" text="Fruit">
      <formula>LEFT(L445,LEN("Fruit"))="Fruit"</formula>
    </cfRule>
    <cfRule type="beginsWith" dxfId="1866" priority="284" operator="beginsWith" text="F">
      <formula>LEFT(L445,LEN("F"))="F"</formula>
    </cfRule>
  </conditionalFormatting>
  <conditionalFormatting sqref="L459:AE470">
    <cfRule type="beginsWith" dxfId="1865" priority="281" operator="beginsWith" text="Fruit">
      <formula>LEFT(L459,LEN("Fruit"))="Fruit"</formula>
    </cfRule>
    <cfRule type="beginsWith" dxfId="1864" priority="282" operator="beginsWith" text="F">
      <formula>LEFT(L459,LEN("F"))="F"</formula>
    </cfRule>
  </conditionalFormatting>
  <conditionalFormatting sqref="L473:AE484">
    <cfRule type="beginsWith" dxfId="1863" priority="280" operator="beginsWith" text="F">
      <formula>LEFT(L473,LEN("F"))="F"</formula>
    </cfRule>
    <cfRule type="beginsWith" dxfId="1862" priority="279" operator="beginsWith" text="Fruit">
      <formula>LEFT(L473,LEN("Fruit"))="Fruit"</formula>
    </cfRule>
  </conditionalFormatting>
  <conditionalFormatting sqref="L487:AE498">
    <cfRule type="beginsWith" dxfId="1861" priority="277" operator="beginsWith" text="Fruit">
      <formula>LEFT(L487,LEN("Fruit"))="Fruit"</formula>
    </cfRule>
    <cfRule type="beginsWith" dxfId="1860" priority="278" operator="beginsWith" text="F">
      <formula>LEFT(L487,LEN("F"))="F"</formula>
    </cfRule>
  </conditionalFormatting>
  <conditionalFormatting sqref="L501:AE512">
    <cfRule type="beginsWith" dxfId="1859" priority="275" operator="beginsWith" text="Fruit">
      <formula>LEFT(L501,LEN("Fruit"))="Fruit"</formula>
    </cfRule>
    <cfRule type="beginsWith" dxfId="1858" priority="276" operator="beginsWith" text="F">
      <formula>LEFT(L501,LEN("F"))="F"</formula>
    </cfRule>
  </conditionalFormatting>
  <conditionalFormatting sqref="L515:AE526">
    <cfRule type="beginsWith" dxfId="1857" priority="274" operator="beginsWith" text="F">
      <formula>LEFT(L515,LEN("F"))="F"</formula>
    </cfRule>
    <cfRule type="beginsWith" dxfId="1856" priority="273" operator="beginsWith" text="Fruit">
      <formula>LEFT(L515,LEN("Fruit"))="Fruit"</formula>
    </cfRule>
  </conditionalFormatting>
  <conditionalFormatting sqref="L529:AE540">
    <cfRule type="beginsWith" dxfId="1855" priority="272" operator="beginsWith" text="F">
      <formula>LEFT(L529,LEN("F"))="F"</formula>
    </cfRule>
    <cfRule type="beginsWith" dxfId="1854" priority="271" operator="beginsWith" text="Fruit">
      <formula>LEFT(L529,LEN("Fruit"))="Fruit"</formula>
    </cfRule>
  </conditionalFormatting>
  <conditionalFormatting sqref="L543:AE554">
    <cfRule type="beginsWith" dxfId="1853" priority="269" operator="beginsWith" text="Fruit">
      <formula>LEFT(L543,LEN("Fruit"))="Fruit"</formula>
    </cfRule>
    <cfRule type="beginsWith" dxfId="1852" priority="270" operator="beginsWith" text="F">
      <formula>LEFT(L543,LEN("F"))="F"</formula>
    </cfRule>
  </conditionalFormatting>
  <conditionalFormatting sqref="L557:AE568">
    <cfRule type="beginsWith" dxfId="1851" priority="268" operator="beginsWith" text="F">
      <formula>LEFT(L557,LEN("F"))="F"</formula>
    </cfRule>
    <cfRule type="beginsWith" dxfId="1850" priority="267" operator="beginsWith" text="Fruit">
      <formula>LEFT(L557,LEN("Fruit"))="Fruit"</formula>
    </cfRule>
  </conditionalFormatting>
  <conditionalFormatting sqref="L571:AE582">
    <cfRule type="beginsWith" dxfId="1849" priority="266" operator="beginsWith" text="F">
      <formula>LEFT(L571,LEN("F"))="F"</formula>
    </cfRule>
    <cfRule type="beginsWith" dxfId="1848" priority="265" operator="beginsWith" text="Fruit">
      <formula>LEFT(L571,LEN("Fruit"))="Fruit"</formula>
    </cfRule>
  </conditionalFormatting>
  <conditionalFormatting sqref="L585:AE596">
    <cfRule type="beginsWith" dxfId="1847" priority="263" operator="beginsWith" text="Fruit">
      <formula>LEFT(L585,LEN("Fruit"))="Fruit"</formula>
    </cfRule>
    <cfRule type="beginsWith" dxfId="1846" priority="264" operator="beginsWith" text="F">
      <formula>LEFT(L585,LEN("F"))="F"</formula>
    </cfRule>
  </conditionalFormatting>
  <conditionalFormatting sqref="L599:AE610">
    <cfRule type="beginsWith" dxfId="1845" priority="261" operator="beginsWith" text="Fruit">
      <formula>LEFT(L599,LEN("Fruit"))="Fruit"</formula>
    </cfRule>
    <cfRule type="beginsWith" dxfId="1844" priority="262" operator="beginsWith" text="F">
      <formula>LEFT(L599,LEN("F"))="F"</formula>
    </cfRule>
  </conditionalFormatting>
  <conditionalFormatting sqref="L613:AE624">
    <cfRule type="beginsWith" dxfId="1843" priority="260" operator="beginsWith" text="F">
      <formula>LEFT(L613,LEN("F"))="F"</formula>
    </cfRule>
    <cfRule type="beginsWith" dxfId="1842" priority="259" operator="beginsWith" text="Fruit">
      <formula>LEFT(L613,LEN("Fruit"))="Fruit"</formula>
    </cfRule>
  </conditionalFormatting>
  <conditionalFormatting sqref="L627:AE638">
    <cfRule type="beginsWith" dxfId="1841" priority="257" operator="beginsWith" text="Fruit">
      <formula>LEFT(L627,LEN("Fruit"))="Fruit"</formula>
    </cfRule>
    <cfRule type="beginsWith" dxfId="1840" priority="258" operator="beginsWith" text="F">
      <formula>LEFT(L627,LEN("F"))="F"</formula>
    </cfRule>
  </conditionalFormatting>
  <conditionalFormatting sqref="L641:AE652">
    <cfRule type="beginsWith" dxfId="1839" priority="256" operator="beginsWith" text="F">
      <formula>LEFT(L641,LEN("F"))="F"</formula>
    </cfRule>
    <cfRule type="beginsWith" dxfId="1838" priority="255" operator="beginsWith" text="Fruit">
      <formula>LEFT(L641,LEN("Fruit"))="Fruit"</formula>
    </cfRule>
  </conditionalFormatting>
  <conditionalFormatting sqref="L655:AE666">
    <cfRule type="beginsWith" dxfId="1837" priority="253" operator="beginsWith" text="Fruit">
      <formula>LEFT(L655,LEN("Fruit"))="Fruit"</formula>
    </cfRule>
    <cfRule type="beginsWith" dxfId="1836" priority="254" operator="beginsWith" text="F">
      <formula>LEFT(L655,LEN("F"))="F"</formula>
    </cfRule>
  </conditionalFormatting>
  <conditionalFormatting sqref="L669:AE680">
    <cfRule type="beginsWith" dxfId="1835" priority="252" operator="beginsWith" text="F">
      <formula>LEFT(L669,LEN("F"))="F"</formula>
    </cfRule>
    <cfRule type="beginsWith" dxfId="1834" priority="251" operator="beginsWith" text="Fruit">
      <formula>LEFT(L669,LEN("Fruit"))="Fruit"</formula>
    </cfRule>
  </conditionalFormatting>
  <conditionalFormatting sqref="L683:AE694">
    <cfRule type="beginsWith" dxfId="1833" priority="250" operator="beginsWith" text="F">
      <formula>LEFT(L683,LEN("F"))="F"</formula>
    </cfRule>
    <cfRule type="beginsWith" dxfId="1832" priority="249" operator="beginsWith" text="Fruit">
      <formula>LEFT(L683,LEN("Fruit"))="Fruit"</formula>
    </cfRule>
  </conditionalFormatting>
  <conditionalFormatting sqref="L697:AE708">
    <cfRule type="beginsWith" dxfId="1831" priority="248" operator="beginsWith" text="F">
      <formula>LEFT(L697,LEN("F"))="F"</formula>
    </cfRule>
    <cfRule type="beginsWith" dxfId="1830" priority="247" operator="beginsWith" text="Fruit">
      <formula>LEFT(L697,LEN("Fruit"))="Fruit"</formula>
    </cfRule>
  </conditionalFormatting>
  <conditionalFormatting sqref="L711:AE722">
    <cfRule type="beginsWith" dxfId="1829" priority="246" operator="beginsWith" text="F">
      <formula>LEFT(L711,LEN("F"))="F"</formula>
    </cfRule>
    <cfRule type="beginsWith" dxfId="1828" priority="245" operator="beginsWith" text="Fruit">
      <formula>LEFT(L711,LEN("Fruit"))="Fruit"</formula>
    </cfRule>
  </conditionalFormatting>
  <conditionalFormatting sqref="L725:AE736">
    <cfRule type="beginsWith" dxfId="1827" priority="244" operator="beginsWith" text="F">
      <formula>LEFT(L725,LEN("F"))="F"</formula>
    </cfRule>
    <cfRule type="beginsWith" dxfId="1826" priority="243" operator="beginsWith" text="Fruit">
      <formula>LEFT(L725,LEN("Fruit"))="Fruit"</formula>
    </cfRule>
  </conditionalFormatting>
  <conditionalFormatting sqref="L739:AE750">
    <cfRule type="beginsWith" dxfId="1825" priority="241" operator="beginsWith" text="Fruit">
      <formula>LEFT(L739,LEN("Fruit"))="Fruit"</formula>
    </cfRule>
    <cfRule type="beginsWith" dxfId="1824" priority="242" operator="beginsWith" text="F">
      <formula>LEFT(L739,LEN("F"))="F"</formula>
    </cfRule>
  </conditionalFormatting>
  <conditionalFormatting sqref="L753:AE764">
    <cfRule type="beginsWith" dxfId="1823" priority="240" operator="beginsWith" text="F">
      <formula>LEFT(L753,LEN("F"))="F"</formula>
    </cfRule>
    <cfRule type="beginsWith" dxfId="1822" priority="239" operator="beginsWith" text="Fruit">
      <formula>LEFT(L753,LEN("Fruit"))="Fruit"</formula>
    </cfRule>
  </conditionalFormatting>
  <conditionalFormatting sqref="L767:AE778">
    <cfRule type="beginsWith" dxfId="1821" priority="238" operator="beginsWith" text="F">
      <formula>LEFT(L767,LEN("F"))="F"</formula>
    </cfRule>
    <cfRule type="beginsWith" dxfId="1820" priority="237" operator="beginsWith" text="Fruit">
      <formula>LEFT(L767,LEN("Fruit"))="Fruit"</formula>
    </cfRule>
  </conditionalFormatting>
  <conditionalFormatting sqref="L781:AE792">
    <cfRule type="beginsWith" dxfId="1819" priority="236" operator="beginsWith" text="F">
      <formula>LEFT(L781,LEN("F"))="F"</formula>
    </cfRule>
    <cfRule type="beginsWith" dxfId="1818" priority="235" operator="beginsWith" text="Fruit">
      <formula>LEFT(L781,LEN("Fruit"))="Fruit"</formula>
    </cfRule>
  </conditionalFormatting>
  <conditionalFormatting sqref="L795:AE806">
    <cfRule type="beginsWith" dxfId="1817" priority="233" operator="beginsWith" text="Fruit">
      <formula>LEFT(L795,LEN("Fruit"))="Fruit"</formula>
    </cfRule>
    <cfRule type="beginsWith" dxfId="1816" priority="234" operator="beginsWith" text="F">
      <formula>LEFT(L795,LEN("F"))="F"</formula>
    </cfRule>
  </conditionalFormatting>
  <conditionalFormatting sqref="L809:AE820">
    <cfRule type="beginsWith" dxfId="1815" priority="232" operator="beginsWith" text="F">
      <formula>LEFT(L809,LEN("F"))="F"</formula>
    </cfRule>
    <cfRule type="beginsWith" dxfId="1814" priority="231" operator="beginsWith" text="Fruit">
      <formula>LEFT(L809,LEN("Fruit"))="Fruit"</formula>
    </cfRule>
  </conditionalFormatting>
  <conditionalFormatting sqref="L823:AE834">
    <cfRule type="beginsWith" dxfId="1813" priority="230" operator="beginsWith" text="F">
      <formula>LEFT(L823,LEN("F"))="F"</formula>
    </cfRule>
    <cfRule type="beginsWith" dxfId="1812" priority="229" operator="beginsWith" text="Fruit">
      <formula>LEFT(L823,LEN("Fruit"))="Fruit"</formula>
    </cfRule>
  </conditionalFormatting>
  <conditionalFormatting sqref="L837:AE848">
    <cfRule type="beginsWith" dxfId="1811" priority="228" operator="beginsWith" text="F">
      <formula>LEFT(L837,LEN("F"))="F"</formula>
    </cfRule>
    <cfRule type="beginsWith" dxfId="1810" priority="227" operator="beginsWith" text="Fruit">
      <formula>LEFT(L837,LEN("Fruit"))="Fruit"</formula>
    </cfRule>
  </conditionalFormatting>
  <conditionalFormatting sqref="L851:AE862">
    <cfRule type="beginsWith" dxfId="1809" priority="226" operator="beginsWith" text="F">
      <formula>LEFT(L851,LEN("F"))="F"</formula>
    </cfRule>
    <cfRule type="beginsWith" dxfId="1808" priority="225" operator="beginsWith" text="Fruit">
      <formula>LEFT(L851,LEN("Fruit"))="Fruit"</formula>
    </cfRule>
  </conditionalFormatting>
  <conditionalFormatting sqref="L865:AE876">
    <cfRule type="beginsWith" dxfId="1807" priority="224" operator="beginsWith" text="F">
      <formula>LEFT(L865,LEN("F"))="F"</formula>
    </cfRule>
    <cfRule type="beginsWith" dxfId="1806" priority="223" operator="beginsWith" text="Fruit">
      <formula>LEFT(L865,LEN("Fruit"))="Fruit"</formula>
    </cfRule>
  </conditionalFormatting>
  <conditionalFormatting sqref="L879:AE890">
    <cfRule type="beginsWith" dxfId="1805" priority="222" operator="beginsWith" text="F">
      <formula>LEFT(L879,LEN("F"))="F"</formula>
    </cfRule>
    <cfRule type="beginsWith" dxfId="1804" priority="221" operator="beginsWith" text="Fruit">
      <formula>LEFT(L879,LEN("Fruit"))="Fruit"</formula>
    </cfRule>
  </conditionalFormatting>
  <conditionalFormatting sqref="L893:AE904">
    <cfRule type="beginsWith" dxfId="1803" priority="220" operator="beginsWith" text="F">
      <formula>LEFT(L893,LEN("F"))="F"</formula>
    </cfRule>
    <cfRule type="beginsWith" dxfId="1802" priority="219" operator="beginsWith" text="Fruit">
      <formula>LEFT(L893,LEN("Fruit"))="Fruit"</formula>
    </cfRule>
  </conditionalFormatting>
  <conditionalFormatting sqref="M11:M14 O11:O14 Q11:Q14 S11:S14 U11:U14 W11:W14 Y11:Y14">
    <cfRule type="containsText" dxfId="1800" priority="217" operator="containsText" text="/">
      <formula>NOT(ISERROR(SEARCH("/",M11)))</formula>
    </cfRule>
  </conditionalFormatting>
  <conditionalFormatting sqref="M25:M28 O25:O28 Q25:Q28 S25:S28 U25:U28 W25:W28 Y25:Y28">
    <cfRule type="containsText" dxfId="1798" priority="207" operator="containsText" text="/">
      <formula>NOT(ISERROR(SEARCH("/",M25)))</formula>
    </cfRule>
  </conditionalFormatting>
  <conditionalFormatting sqref="M39:M42 O39:O42 Q39:Q42 S39:S42 U39:U42 W39:W42 Y39:Y42">
    <cfRule type="containsText" dxfId="1797" priority="198" operator="containsText" text="/">
      <formula>NOT(ISERROR(SEARCH("/",M39)))</formula>
    </cfRule>
  </conditionalFormatting>
  <conditionalFormatting sqref="M53:M56 O53:O56 Q53:Q56 S53:S56 U53:U56 W53:W56 Y53:Y56">
    <cfRule type="containsText" dxfId="1795" priority="189" operator="containsText" text="/">
      <formula>NOT(ISERROR(SEARCH("/",M53)))</formula>
    </cfRule>
  </conditionalFormatting>
  <conditionalFormatting sqref="M67:M70 O67:O70 Q67:Q70 S67:S70 U67:U70 W67:W70 Y67:Y70">
    <cfRule type="containsText" dxfId="1792" priority="180" operator="containsText" text="/">
      <formula>NOT(ISERROR(SEARCH("/",M67)))</formula>
    </cfRule>
  </conditionalFormatting>
  <conditionalFormatting sqref="M81:M84 O81:O84 Q81:Q84 S81:S84 U81:U84 W81:W84 Y81:Y84">
    <cfRule type="containsText" dxfId="1791" priority="171" operator="containsText" text="/">
      <formula>NOT(ISERROR(SEARCH("/",M81)))</formula>
    </cfRule>
  </conditionalFormatting>
  <conditionalFormatting sqref="M95:M98 O95:O98 Q95:Q98 S95:S98 U95:U98 W95:W98 Y95:Y98">
    <cfRule type="containsText" dxfId="1788" priority="162" operator="containsText" text="/">
      <formula>NOT(ISERROR(SEARCH("/",M95)))</formula>
    </cfRule>
  </conditionalFormatting>
  <conditionalFormatting sqref="M109:M112 O109:O112 Q109:Q112 S109:S112 U109:U112 W109:W112 Y109:Y112">
    <cfRule type="containsText" dxfId="1786" priority="153" operator="containsText" text="/">
      <formula>NOT(ISERROR(SEARCH("/",M109)))</formula>
    </cfRule>
  </conditionalFormatting>
  <conditionalFormatting sqref="M123:M126 O123:O126 Q123:Q126 S123:S126 U123:U126 W123:W126 Y123:Y126">
    <cfRule type="containsText" dxfId="1784" priority="144" operator="containsText" text="/">
      <formula>NOT(ISERROR(SEARCH("/",M123)))</formula>
    </cfRule>
  </conditionalFormatting>
  <conditionalFormatting sqref="M137:M140 O137:O140 Q137:Q140 S137:S140 U137:U140 W137:W140 Y137:Y140">
    <cfRule type="containsText" dxfId="1782" priority="135" operator="containsText" text="/">
      <formula>NOT(ISERROR(SEARCH("/",M137)))</formula>
    </cfRule>
  </conditionalFormatting>
  <conditionalFormatting sqref="M151:M154 O151:O154 Q151:Q154 S151:S154 U151:U154 W151:W154 Y151:Y154">
    <cfRule type="containsText" dxfId="1781" priority="126" operator="containsText" text="/">
      <formula>NOT(ISERROR(SEARCH("/",M151)))</formula>
    </cfRule>
  </conditionalFormatting>
  <conditionalFormatting sqref="M165:M168 O165:O168 Q165:Q168 S165:S168 U165:U168 W165:W168 Y165:Y168">
    <cfRule type="containsText" dxfId="1778" priority="117" operator="containsText" text="/">
      <formula>NOT(ISERROR(SEARCH("/",M165)))</formula>
    </cfRule>
  </conditionalFormatting>
  <conditionalFormatting sqref="M179:M182 O179:O182 Q179:Q182 S179:S182 U179:U182 W179:W182 Y179:Y182">
    <cfRule type="containsText" dxfId="1777" priority="108" operator="containsText" text="/">
      <formula>NOT(ISERROR(SEARCH("/",M179)))</formula>
    </cfRule>
  </conditionalFormatting>
  <conditionalFormatting sqref="M193:M196 O193:O196 Q193:Q196 S193:S196 U193:U196 W193:W196 Y193:Y196">
    <cfRule type="containsText" dxfId="1775" priority="99" operator="containsText" text="/">
      <formula>NOT(ISERROR(SEARCH("/",M193)))</formula>
    </cfRule>
  </conditionalFormatting>
  <conditionalFormatting sqref="M207:M210 O207:O210 Q207:Q210 S207:S210 U207:U210 W207:W210 Y207:Y210">
    <cfRule type="containsText" dxfId="1772" priority="90" operator="containsText" text="/">
      <formula>NOT(ISERROR(SEARCH("/",M207)))</formula>
    </cfRule>
  </conditionalFormatting>
  <conditionalFormatting sqref="M221:M224 O221:O224 Q221:Q224 S221:S224 U221:U224 W221:W224 Y221:Y224">
    <cfRule type="containsText" dxfId="1771" priority="81" operator="containsText" text="/">
      <formula>NOT(ISERROR(SEARCH("/",M221)))</formula>
    </cfRule>
  </conditionalFormatting>
  <conditionalFormatting sqref="M235:M238 O235:O238 Q235:Q238 S235:S238 U235:U238 W235:W238 Y235:Y238">
    <cfRule type="containsText" dxfId="1768" priority="72" operator="containsText" text="/">
      <formula>NOT(ISERROR(SEARCH("/",M235)))</formula>
    </cfRule>
  </conditionalFormatting>
  <conditionalFormatting sqref="M249:M252 O249:O252 Q249:Q252 S249:S252 U249:U252 W249:W252 Y249:Y252">
    <cfRule type="containsText" dxfId="1767" priority="63" operator="containsText" text="/">
      <formula>NOT(ISERROR(SEARCH("/",M249)))</formula>
    </cfRule>
  </conditionalFormatting>
  <conditionalFormatting sqref="M263:M266 O263:O266 Q263:Q266 S263:S266 U263:U266 W263:W266 Y263:Y266">
    <cfRule type="containsText" dxfId="1764" priority="54" operator="containsText" text="/">
      <formula>NOT(ISERROR(SEARCH("/",M263)))</formula>
    </cfRule>
  </conditionalFormatting>
  <conditionalFormatting sqref="M277:M280 O277:O280 Q277:Q280 S277:S280 U277:U280 W277:W280 Y277:Y280">
    <cfRule type="containsText" dxfId="1762" priority="45" operator="containsText" text="/">
      <formula>NOT(ISERROR(SEARCH("/",M277)))</formula>
    </cfRule>
  </conditionalFormatting>
  <conditionalFormatting sqref="M291:M294 O291:O294 Q291:Q294 S291:S294 U291:U294 W291:W294 Y291:Y294">
    <cfRule type="containsText" dxfId="1760" priority="36" operator="containsText" text="/">
      <formula>NOT(ISERROR(SEARCH("/",M291)))</formula>
    </cfRule>
  </conditionalFormatting>
  <conditionalFormatting sqref="M305:M308 O305:O308 Q305:Q308 S305:S308 U305:U308 W305:W308 Y305:Y308">
    <cfRule type="containsText" dxfId="1758" priority="27" operator="containsText" text="/">
      <formula>NOT(ISERROR(SEARCH("/",M305)))</formula>
    </cfRule>
  </conditionalFormatting>
  <conditionalFormatting sqref="M319:M322 O319:O322 Q319:Q322 S319:S322 U319:U322 W319:W322 Y319:Y322">
    <cfRule type="containsText" dxfId="1757" priority="18" operator="containsText" text="/">
      <formula>NOT(ISERROR(SEARCH("/",M319)))</formula>
    </cfRule>
  </conditionalFormatting>
  <conditionalFormatting sqref="M333:M336 O333:O336 Q333:Q336 S333:S336 U333:U336 W333:W336 Y333:Y336">
    <cfRule type="containsText" dxfId="1755" priority="9" operator="containsText" text="/">
      <formula>NOT(ISERROR(SEARCH("/",M333)))</formula>
    </cfRule>
  </conditionalFormatting>
  <conditionalFormatting sqref="AA25:AA28">
    <cfRule type="containsText" dxfId="1752" priority="201" operator="containsText" text="/">
      <formula>NOT(ISERROR(SEARCH("/",AA25)))</formula>
    </cfRule>
  </conditionalFormatting>
  <conditionalFormatting sqref="AA39:AA42">
    <cfRule type="containsText" dxfId="1750" priority="192" operator="containsText" text="/">
      <formula>NOT(ISERROR(SEARCH("/",AA39)))</formula>
    </cfRule>
  </conditionalFormatting>
  <conditionalFormatting sqref="AA53:AA56">
    <cfRule type="containsText" dxfId="1747" priority="183" operator="containsText" text="/">
      <formula>NOT(ISERROR(SEARCH("/",AA53)))</formula>
    </cfRule>
  </conditionalFormatting>
  <conditionalFormatting sqref="AA67:AA70">
    <cfRule type="containsText" dxfId="1745" priority="174" operator="containsText" text="/">
      <formula>NOT(ISERROR(SEARCH("/",AA67)))</formula>
    </cfRule>
  </conditionalFormatting>
  <conditionalFormatting sqref="AA81:AA84">
    <cfRule type="containsText" dxfId="1744" priority="165" operator="containsText" text="/">
      <formula>NOT(ISERROR(SEARCH("/",AA81)))</formula>
    </cfRule>
  </conditionalFormatting>
  <conditionalFormatting sqref="AA95:AA98">
    <cfRule type="containsText" dxfId="1741" priority="156" operator="containsText" text="/">
      <formula>NOT(ISERROR(SEARCH("/",AA95)))</formula>
    </cfRule>
  </conditionalFormatting>
  <conditionalFormatting sqref="AA109:AA112">
    <cfRule type="containsText" dxfId="1739" priority="147" operator="containsText" text="/">
      <formula>NOT(ISERROR(SEARCH("/",AA109)))</formula>
    </cfRule>
  </conditionalFormatting>
  <conditionalFormatting sqref="AA123:AA126">
    <cfRule type="containsText" dxfId="1737" priority="138" operator="containsText" text="/">
      <formula>NOT(ISERROR(SEARCH("/",AA123)))</formula>
    </cfRule>
  </conditionalFormatting>
  <conditionalFormatting sqref="AA137:AA140">
    <cfRule type="containsText" dxfId="1735" priority="129" operator="containsText" text="/">
      <formula>NOT(ISERROR(SEARCH("/",AA137)))</formula>
    </cfRule>
  </conditionalFormatting>
  <conditionalFormatting sqref="AA151:AA154">
    <cfRule type="containsText" dxfId="1733" priority="120" operator="containsText" text="/">
      <formula>NOT(ISERROR(SEARCH("/",AA151)))</formula>
    </cfRule>
  </conditionalFormatting>
  <conditionalFormatting sqref="AA165:AA168">
    <cfRule type="containsText" dxfId="1731" priority="111" operator="containsText" text="/">
      <formula>NOT(ISERROR(SEARCH("/",AA165)))</formula>
    </cfRule>
  </conditionalFormatting>
  <conditionalFormatting sqref="AA179:AA182">
    <cfRule type="containsText" dxfId="1729" priority="102" operator="containsText" text="/">
      <formula>NOT(ISERROR(SEARCH("/",AA179)))</formula>
    </cfRule>
  </conditionalFormatting>
  <conditionalFormatting sqref="AA193:AA196">
    <cfRule type="containsText" dxfId="1727" priority="93" operator="containsText" text="/">
      <formula>NOT(ISERROR(SEARCH("/",AA193)))</formula>
    </cfRule>
  </conditionalFormatting>
  <conditionalFormatting sqref="AA207:AA210">
    <cfRule type="containsText" dxfId="1725" priority="84" operator="containsText" text="/">
      <formula>NOT(ISERROR(SEARCH("/",AA207)))</formula>
    </cfRule>
  </conditionalFormatting>
  <conditionalFormatting sqref="AA221:AA224">
    <cfRule type="containsText" dxfId="1723" priority="75" operator="containsText" text="/">
      <formula>NOT(ISERROR(SEARCH("/",AA221)))</formula>
    </cfRule>
  </conditionalFormatting>
  <conditionalFormatting sqref="AA235:AA238">
    <cfRule type="containsText" dxfId="1721" priority="66" operator="containsText" text="/">
      <formula>NOT(ISERROR(SEARCH("/",AA235)))</formula>
    </cfRule>
  </conditionalFormatting>
  <conditionalFormatting sqref="AA249:AA252">
    <cfRule type="containsText" dxfId="1719" priority="57" operator="containsText" text="/">
      <formula>NOT(ISERROR(SEARCH("/",AA249)))</formula>
    </cfRule>
  </conditionalFormatting>
  <conditionalFormatting sqref="AA263:AA266">
    <cfRule type="containsText" dxfId="1717" priority="48" operator="containsText" text="/">
      <formula>NOT(ISERROR(SEARCH("/",AA263)))</formula>
    </cfRule>
  </conditionalFormatting>
  <conditionalFormatting sqref="AA277:AA280">
    <cfRule type="containsText" dxfId="1715" priority="39" operator="containsText" text="/">
      <formula>NOT(ISERROR(SEARCH("/",AA277)))</formula>
    </cfRule>
  </conditionalFormatting>
  <conditionalFormatting sqref="AA291:AA294">
    <cfRule type="containsText" dxfId="1714" priority="30" operator="containsText" text="/">
      <formula>NOT(ISERROR(SEARCH("/",AA291)))</formula>
    </cfRule>
  </conditionalFormatting>
  <conditionalFormatting sqref="AA305:AA308">
    <cfRule type="containsText" dxfId="1711" priority="21" operator="containsText" text="/">
      <formula>NOT(ISERROR(SEARCH("/",AA305)))</formula>
    </cfRule>
  </conditionalFormatting>
  <conditionalFormatting sqref="AA319:AA322">
    <cfRule type="containsText" dxfId="1710" priority="12" operator="containsText" text="/">
      <formula>NOT(ISERROR(SEARCH("/",AA319)))</formula>
    </cfRule>
  </conditionalFormatting>
  <conditionalFormatting sqref="AA333:AA336">
    <cfRule type="containsText" dxfId="1708" priority="2" operator="containsText" text="/">
      <formula>NOT(ISERROR(SEARCH("/",AA333)))</formula>
    </cfRule>
  </conditionalFormatting>
  <conditionalFormatting sqref="AB11:AE14">
    <cfRule type="beginsWith" dxfId="1707" priority="211" operator="beginsWith" text="F">
      <formula>LEFT(AB11,LEN("F"))="F"</formula>
    </cfRule>
  </conditionalFormatting>
  <conditionalFormatting sqref="AB333:AE336">
    <cfRule type="beginsWith" dxfId="1706" priority="3" operator="beginsWith" text="F">
      <formula>LEFT(AB333,LEN("F"))="F"</formula>
    </cfRule>
  </conditionalFormatting>
  <conditionalFormatting sqref="AC11:AC14">
    <cfRule type="containsText" dxfId="1704" priority="212" operator="containsText" text="/">
      <formula>NOT(ISERROR(SEARCH("/",AC11)))</formula>
    </cfRule>
  </conditionalFormatting>
  <conditionalFormatting sqref="AC25:AC28">
    <cfRule type="containsText" dxfId="1702" priority="203" operator="containsText" text="/">
      <formula>NOT(ISERROR(SEARCH("/",AC25)))</formula>
    </cfRule>
  </conditionalFormatting>
  <conditionalFormatting sqref="AC39:AC42">
    <cfRule type="containsText" dxfId="1701" priority="194" operator="containsText" text="/">
      <formula>NOT(ISERROR(SEARCH("/",AC39)))</formula>
    </cfRule>
  </conditionalFormatting>
  <conditionalFormatting sqref="AC53:AC56">
    <cfRule type="containsText" dxfId="1699" priority="185" operator="containsText" text="/">
      <formula>NOT(ISERROR(SEARCH("/",AC53)))</formula>
    </cfRule>
  </conditionalFormatting>
  <conditionalFormatting sqref="AC67:AC70">
    <cfRule type="containsText" dxfId="1696" priority="176" operator="containsText" text="/">
      <formula>NOT(ISERROR(SEARCH("/",AC67)))</formula>
    </cfRule>
  </conditionalFormatting>
  <conditionalFormatting sqref="AC81:AC84">
    <cfRule type="containsText" dxfId="1695" priority="167" operator="containsText" text="/">
      <formula>NOT(ISERROR(SEARCH("/",AC81)))</formula>
    </cfRule>
  </conditionalFormatting>
  <conditionalFormatting sqref="AC95:AC98">
    <cfRule type="containsText" dxfId="1692" priority="158" operator="containsText" text="/">
      <formula>NOT(ISERROR(SEARCH("/",AC95)))</formula>
    </cfRule>
  </conditionalFormatting>
  <conditionalFormatting sqref="AC109:AC112">
    <cfRule type="containsText" dxfId="1690" priority="149" operator="containsText" text="/">
      <formula>NOT(ISERROR(SEARCH("/",AC109)))</formula>
    </cfRule>
  </conditionalFormatting>
  <conditionalFormatting sqref="AC123:AC126">
    <cfRule type="containsText" dxfId="1689" priority="140" operator="containsText" text="/">
      <formula>NOT(ISERROR(SEARCH("/",AC123)))</formula>
    </cfRule>
  </conditionalFormatting>
  <conditionalFormatting sqref="AC137:AC140">
    <cfRule type="containsText" dxfId="1687" priority="131" operator="containsText" text="/">
      <formula>NOT(ISERROR(SEARCH("/",AC137)))</formula>
    </cfRule>
  </conditionalFormatting>
  <conditionalFormatting sqref="AC151:AC154">
    <cfRule type="containsText" dxfId="1685" priority="122" operator="containsText" text="/">
      <formula>NOT(ISERROR(SEARCH("/",AC151)))</formula>
    </cfRule>
  </conditionalFormatting>
  <conditionalFormatting sqref="AC165:AC168">
    <cfRule type="containsText" dxfId="1683" priority="113" operator="containsText" text="/">
      <formula>NOT(ISERROR(SEARCH("/",AC165)))</formula>
    </cfRule>
  </conditionalFormatting>
  <conditionalFormatting sqref="AC179:AC182">
    <cfRule type="containsText" dxfId="1680" priority="104" operator="containsText" text="/">
      <formula>NOT(ISERROR(SEARCH("/",AC179)))</formula>
    </cfRule>
  </conditionalFormatting>
  <conditionalFormatting sqref="AC193:AC196">
    <cfRule type="containsText" dxfId="1678" priority="95" operator="containsText" text="/">
      <formula>NOT(ISERROR(SEARCH("/",AC193)))</formula>
    </cfRule>
  </conditionalFormatting>
  <conditionalFormatting sqref="AC207:AC210">
    <cfRule type="containsText" dxfId="1676" priority="86" operator="containsText" text="/">
      <formula>NOT(ISERROR(SEARCH("/",AC207)))</formula>
    </cfRule>
  </conditionalFormatting>
  <conditionalFormatting sqref="AC221:AC224">
    <cfRule type="containsText" dxfId="1675" priority="77" operator="containsText" text="/">
      <formula>NOT(ISERROR(SEARCH("/",AC221)))</formula>
    </cfRule>
  </conditionalFormatting>
  <conditionalFormatting sqref="AC235:AC238">
    <cfRule type="containsText" dxfId="1673" priority="68" operator="containsText" text="/">
      <formula>NOT(ISERROR(SEARCH("/",AC235)))</formula>
    </cfRule>
  </conditionalFormatting>
  <conditionalFormatting sqref="AC249:AC252">
    <cfRule type="containsText" dxfId="1671" priority="59" operator="containsText" text="/">
      <formula>NOT(ISERROR(SEARCH("/",AC249)))</formula>
    </cfRule>
  </conditionalFormatting>
  <conditionalFormatting sqref="AC263:AC266">
    <cfRule type="containsText" dxfId="1668" priority="50" operator="containsText" text="/">
      <formula>NOT(ISERROR(SEARCH("/",AC263)))</formula>
    </cfRule>
  </conditionalFormatting>
  <conditionalFormatting sqref="AC277:AC280">
    <cfRule type="containsText" dxfId="1667" priority="41" operator="containsText" text="/">
      <formula>NOT(ISERROR(SEARCH("/",AC277)))</formula>
    </cfRule>
  </conditionalFormatting>
  <conditionalFormatting sqref="AC291:AC294">
    <cfRule type="containsText" dxfId="1665" priority="32" operator="containsText" text="/">
      <formula>NOT(ISERROR(SEARCH("/",AC291)))</formula>
    </cfRule>
  </conditionalFormatting>
  <conditionalFormatting sqref="AC305:AC308">
    <cfRule type="containsText" dxfId="1663" priority="23" operator="containsText" text="/">
      <formula>NOT(ISERROR(SEARCH("/",AC305)))</formula>
    </cfRule>
  </conditionalFormatting>
  <conditionalFormatting sqref="AC319:AC322">
    <cfRule type="containsText" dxfId="1661" priority="14" operator="containsText" text="/">
      <formula>NOT(ISERROR(SEARCH("/",AC319)))</formula>
    </cfRule>
  </conditionalFormatting>
  <conditionalFormatting sqref="AC333:AC336">
    <cfRule type="containsText" dxfId="1658" priority="4" operator="containsText" text="/">
      <formula>NOT(ISERROR(SEARCH("/",AC333)))</formula>
    </cfRule>
  </conditionalFormatting>
  <conditionalFormatting sqref="AE11:AE14">
    <cfRule type="containsText" dxfId="1656" priority="214" operator="containsText" text="/">
      <formula>NOT(ISERROR(SEARCH("/",AE11)))</formula>
    </cfRule>
  </conditionalFormatting>
  <conditionalFormatting sqref="AE25:AE28">
    <cfRule type="containsText" dxfId="1654" priority="205" operator="containsText" text="/">
      <formula>NOT(ISERROR(SEARCH("/",AE25)))</formula>
    </cfRule>
  </conditionalFormatting>
  <conditionalFormatting sqref="AE39:AE42">
    <cfRule type="containsText" dxfId="1653" priority="196" operator="containsText" text="/">
      <formula>NOT(ISERROR(SEARCH("/",AE39)))</formula>
    </cfRule>
  </conditionalFormatting>
  <conditionalFormatting sqref="AE53:AE56">
    <cfRule type="containsText" dxfId="1651" priority="187" operator="containsText" text="/">
      <formula>NOT(ISERROR(SEARCH("/",AE53)))</formula>
    </cfRule>
  </conditionalFormatting>
  <conditionalFormatting sqref="AE67:AE70">
    <cfRule type="containsText" dxfId="1649" priority="178" operator="containsText" text="/">
      <formula>NOT(ISERROR(SEARCH("/",AE67)))</formula>
    </cfRule>
  </conditionalFormatting>
  <conditionalFormatting sqref="AE81:AE84">
    <cfRule type="containsText" dxfId="1647" priority="169" operator="containsText" text="/">
      <formula>NOT(ISERROR(SEARCH("/",AE81)))</formula>
    </cfRule>
  </conditionalFormatting>
  <conditionalFormatting sqref="AE95:AE98">
    <cfRule type="containsText" dxfId="1644" priority="160" operator="containsText" text="/">
      <formula>NOT(ISERROR(SEARCH("/",AE95)))</formula>
    </cfRule>
  </conditionalFormatting>
  <conditionalFormatting sqref="AE109:AE112">
    <cfRule type="containsText" dxfId="1642" priority="151" operator="containsText" text="/">
      <formula>NOT(ISERROR(SEARCH("/",AE109)))</formula>
    </cfRule>
  </conditionalFormatting>
  <conditionalFormatting sqref="AE123:AE126">
    <cfRule type="containsText" dxfId="1640" priority="142" operator="containsText" text="/">
      <formula>NOT(ISERROR(SEARCH("/",AE123)))</formula>
    </cfRule>
  </conditionalFormatting>
  <conditionalFormatting sqref="AE137:AE140">
    <cfRule type="containsText" dxfId="1638" priority="133" operator="containsText" text="/">
      <formula>NOT(ISERROR(SEARCH("/",AE137)))</formula>
    </cfRule>
  </conditionalFormatting>
  <conditionalFormatting sqref="AE151:AE154">
    <cfRule type="containsText" dxfId="1636" priority="124" operator="containsText" text="/">
      <formula>NOT(ISERROR(SEARCH("/",AE151)))</formula>
    </cfRule>
  </conditionalFormatting>
  <conditionalFormatting sqref="AE165:AE168">
    <cfRule type="containsText" dxfId="1634" priority="115" operator="containsText" text="/">
      <formula>NOT(ISERROR(SEARCH("/",AE165)))</formula>
    </cfRule>
  </conditionalFormatting>
  <conditionalFormatting sqref="AE179:AE182">
    <cfRule type="containsText" dxfId="1633" priority="106" operator="containsText" text="/">
      <formula>NOT(ISERROR(SEARCH("/",AE179)))</formula>
    </cfRule>
  </conditionalFormatting>
  <conditionalFormatting sqref="AE193:AE196">
    <cfRule type="containsText" dxfId="1631" priority="97" operator="containsText" text="/">
      <formula>NOT(ISERROR(SEARCH("/",AE193)))</formula>
    </cfRule>
  </conditionalFormatting>
  <conditionalFormatting sqref="AE207:AE210">
    <cfRule type="containsText" dxfId="1629" priority="88" operator="containsText" text="/">
      <formula>NOT(ISERROR(SEARCH("/",AE207)))</formula>
    </cfRule>
  </conditionalFormatting>
  <conditionalFormatting sqref="AE221:AE224">
    <cfRule type="containsText" dxfId="1627" priority="79" operator="containsText" text="/">
      <formula>NOT(ISERROR(SEARCH("/",AE221)))</formula>
    </cfRule>
  </conditionalFormatting>
  <conditionalFormatting sqref="AE235:AE238">
    <cfRule type="containsText" dxfId="1625" priority="70" operator="containsText" text="/">
      <formula>NOT(ISERROR(SEARCH("/",AE235)))</formula>
    </cfRule>
  </conditionalFormatting>
  <conditionalFormatting sqref="AE249:AE252">
    <cfRule type="containsText" dxfId="1623" priority="61" operator="containsText" text="/">
      <formula>NOT(ISERROR(SEARCH("/",AE249)))</formula>
    </cfRule>
  </conditionalFormatting>
  <conditionalFormatting sqref="AE263:AE266">
    <cfRule type="containsText" dxfId="1621" priority="52" operator="containsText" text="/">
      <formula>NOT(ISERROR(SEARCH("/",AE263)))</formula>
    </cfRule>
  </conditionalFormatting>
  <conditionalFormatting sqref="AE277:AE280">
    <cfRule type="containsText" dxfId="1618" priority="43" operator="containsText" text="/">
      <formula>NOT(ISERROR(SEARCH("/",AE277)))</formula>
    </cfRule>
  </conditionalFormatting>
  <conditionalFormatting sqref="AE291:AE294">
    <cfRule type="containsText" dxfId="1616" priority="34" operator="containsText" text="/">
      <formula>NOT(ISERROR(SEARCH("/",AE291)))</formula>
    </cfRule>
  </conditionalFormatting>
  <conditionalFormatting sqref="AE305:AE308">
    <cfRule type="containsText" dxfId="1615" priority="25" operator="containsText" text="/">
      <formula>NOT(ISERROR(SEARCH("/",AE305)))</formula>
    </cfRule>
  </conditionalFormatting>
  <conditionalFormatting sqref="AE319:AE322">
    <cfRule type="containsText" dxfId="1612" priority="16" operator="containsText" text="/">
      <formula>NOT(ISERROR(SEARCH("/",AE319)))</formula>
    </cfRule>
  </conditionalFormatting>
  <conditionalFormatting sqref="AE333:AE336">
    <cfRule type="containsText" dxfId="1610" priority="6" operator="containsText" text="/">
      <formula>NOT(ISERROR(SEARCH("/",AE333)))</formula>
    </cfRule>
  </conditionalFormatting>
  <printOptions verticalCentered="1"/>
  <pageMargins left="0" right="0.1" top="0.25" bottom="0.25" header="0" footer="0.17"/>
  <pageSetup scale="44" fitToHeight="0" orientation="landscape" r:id="rId1"/>
  <headerFooter alignWithMargins="0">
    <oddFooter>&amp;R&amp;Z&amp;F    page &amp;P &amp; of &amp;N</oddFooter>
  </headerFooter>
  <rowBreaks count="15" manualBreakCount="15">
    <brk id="64" max="34" man="1"/>
    <brk id="116" max="34" man="1"/>
    <brk id="176" max="34" man="1"/>
    <brk id="228" max="34" man="1"/>
    <brk id="288" max="34" man="1"/>
    <brk id="344" max="35" man="1"/>
    <brk id="396" max="35" man="1"/>
    <brk id="452" max="35" man="1"/>
    <brk id="508" max="35" man="1"/>
    <brk id="568" max="35" man="1"/>
    <brk id="624" max="35" man="1"/>
    <brk id="680" max="35" man="1"/>
    <brk id="732" max="35" man="1"/>
    <brk id="788" max="35" man="1"/>
    <brk id="844" max="35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8" operator="containsText" id="{0B68D1C4-9CD1-4C96-ACDC-5B252D4C514C}">
            <xm:f>NOT(ISERROR(SEARCH("-",M11)))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M11:M14 O11:O14 Q11:Q14 S11:S14 U11:U14 W11:W14 Y11:Y14</xm:sqref>
        </x14:conditionalFormatting>
        <x14:conditionalFormatting xmlns:xm="http://schemas.microsoft.com/office/excel/2006/main">
          <x14:cfRule type="containsText" priority="208" operator="containsText" id="{AA73DE9B-EF38-4825-9B36-CEED90181AF2}">
            <xm:f>NOT(ISERROR(SEARCH("-",M25)))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M25:M28 O25:O28 Q25:Q28 S25:S28 U25:U28 W25:W28 Y25:Y28</xm:sqref>
        </x14:conditionalFormatting>
        <x14:conditionalFormatting xmlns:xm="http://schemas.microsoft.com/office/excel/2006/main">
          <x14:cfRule type="containsText" priority="199" operator="containsText" id="{02EA654E-C276-4AA9-961D-25903E26F41E}">
            <xm:f>NOT(ISERROR(SEARCH("-",M39)))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M39:M42 O39:O42 Q39:Q42 S39:S42 U39:U42 W39:W42 Y39:Y42</xm:sqref>
        </x14:conditionalFormatting>
        <x14:conditionalFormatting xmlns:xm="http://schemas.microsoft.com/office/excel/2006/main">
          <x14:cfRule type="containsText" priority="190" operator="containsText" id="{B89ED341-DC14-4BF5-9BAB-770436EB76C3}">
            <xm:f>NOT(ISERROR(SEARCH("-",M53)))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M53:M56 O53:O56 Q53:Q56 S53:S56 U53:U56 W53:W56 Y53:Y56</xm:sqref>
        </x14:conditionalFormatting>
        <x14:conditionalFormatting xmlns:xm="http://schemas.microsoft.com/office/excel/2006/main">
          <x14:cfRule type="containsText" priority="181" operator="containsText" id="{EDD4D9ED-101E-4BAB-A183-3E2C33ACB03E}">
            <xm:f>NOT(ISERROR(SEARCH("-",M67)))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M67:M70 O67:O70 Q67:Q70 S67:S70 U67:U70 W67:W70 Y67:Y70</xm:sqref>
        </x14:conditionalFormatting>
        <x14:conditionalFormatting xmlns:xm="http://schemas.microsoft.com/office/excel/2006/main">
          <x14:cfRule type="containsText" priority="172" operator="containsText" id="{7D41F471-F44E-41B3-8B3F-51E2F20470B6}">
            <xm:f>NOT(ISERROR(SEARCH("-",M81)))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M81:M84 O81:O84 Q81:Q84 S81:S84 U81:U84 W81:W84 Y81:Y84</xm:sqref>
        </x14:conditionalFormatting>
        <x14:conditionalFormatting xmlns:xm="http://schemas.microsoft.com/office/excel/2006/main">
          <x14:cfRule type="containsText" priority="163" operator="containsText" id="{CD38BF2F-3D22-49C5-B909-1AB7EA02D49E}">
            <xm:f>NOT(ISERROR(SEARCH("-",M95)))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M95:M98 O95:O98 Q95:Q98 S95:S98 U95:U98 W95:W98 Y95:Y98</xm:sqref>
        </x14:conditionalFormatting>
        <x14:conditionalFormatting xmlns:xm="http://schemas.microsoft.com/office/excel/2006/main">
          <x14:cfRule type="containsText" priority="154" operator="containsText" id="{2C320027-5ED2-4BCD-8471-7BC04A602AD1}">
            <xm:f>NOT(ISERROR(SEARCH("-",M109)))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M109:M112 O109:O112 Q109:Q112 S109:S112 U109:U112 W109:W112 Y109:Y112</xm:sqref>
        </x14:conditionalFormatting>
        <x14:conditionalFormatting xmlns:xm="http://schemas.microsoft.com/office/excel/2006/main">
          <x14:cfRule type="containsText" priority="145" operator="containsText" id="{1A3BE2E4-6D67-4059-8C75-AFD8FF9A8C4A}">
            <xm:f>NOT(ISERROR(SEARCH("-",M123)))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M123:M126 O123:O126 Q123:Q126 S123:S126 U123:U126 W123:W126 Y123:Y126</xm:sqref>
        </x14:conditionalFormatting>
        <x14:conditionalFormatting xmlns:xm="http://schemas.microsoft.com/office/excel/2006/main">
          <x14:cfRule type="containsText" priority="136" operator="containsText" id="{8AE72666-91FF-467F-8E4A-6CAACD014B9A}">
            <xm:f>NOT(ISERROR(SEARCH("-",M137)))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M137:M140 O137:O140 Q137:Q140 S137:S140 U137:U140 W137:W140 Y137:Y140</xm:sqref>
        </x14:conditionalFormatting>
        <x14:conditionalFormatting xmlns:xm="http://schemas.microsoft.com/office/excel/2006/main">
          <x14:cfRule type="containsText" priority="127" operator="containsText" id="{63E12A91-483E-4B54-A64D-C0A94DF4FE3F}">
            <xm:f>NOT(ISERROR(SEARCH("-",M151)))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M151:M154 O151:O154 Q151:Q154 S151:S154 U151:U154 W151:W154 Y151:Y154</xm:sqref>
        </x14:conditionalFormatting>
        <x14:conditionalFormatting xmlns:xm="http://schemas.microsoft.com/office/excel/2006/main">
          <x14:cfRule type="containsText" priority="118" operator="containsText" id="{F3650F7E-5BAC-403A-B466-B14BAE10BA27}">
            <xm:f>NOT(ISERROR(SEARCH("-",M165)))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M165:M168 O165:O168 Q165:Q168 S165:S168 U165:U168 W165:W168 Y165:Y168</xm:sqref>
        </x14:conditionalFormatting>
        <x14:conditionalFormatting xmlns:xm="http://schemas.microsoft.com/office/excel/2006/main">
          <x14:cfRule type="containsText" priority="109" operator="containsText" id="{CD2DB352-A366-46CE-87F7-FFC7CF024E2E}">
            <xm:f>NOT(ISERROR(SEARCH("-",M179)))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M179:M182 O179:O182 Q179:Q182 S179:S182 U179:U182 W179:W182 Y179:Y182</xm:sqref>
        </x14:conditionalFormatting>
        <x14:conditionalFormatting xmlns:xm="http://schemas.microsoft.com/office/excel/2006/main">
          <x14:cfRule type="containsText" priority="100" operator="containsText" id="{4636EE8D-BFFE-464D-B842-CA5712EA3F32}">
            <xm:f>NOT(ISERROR(SEARCH("-",M193)))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M193:M196 O193:O196 Q193:Q196 S193:S196 U193:U196 W193:W196 Y193:Y196</xm:sqref>
        </x14:conditionalFormatting>
        <x14:conditionalFormatting xmlns:xm="http://schemas.microsoft.com/office/excel/2006/main">
          <x14:cfRule type="containsText" priority="91" operator="containsText" id="{FDA0FCC2-46F2-4244-80BB-E6AD2C75F3DE}">
            <xm:f>NOT(ISERROR(SEARCH("-",M207)))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M207:M210 O207:O210 Q207:Q210 S207:S210 U207:U210 W207:W210 Y207:Y210</xm:sqref>
        </x14:conditionalFormatting>
        <x14:conditionalFormatting xmlns:xm="http://schemas.microsoft.com/office/excel/2006/main">
          <x14:cfRule type="containsText" priority="82" operator="containsText" id="{D580B269-A4ED-4E1F-AE5A-6500C36346DC}">
            <xm:f>NOT(ISERROR(SEARCH("-",M221)))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M221:M224 O221:O224 Q221:Q224 S221:S224 U221:U224 W221:W224 Y221:Y224</xm:sqref>
        </x14:conditionalFormatting>
        <x14:conditionalFormatting xmlns:xm="http://schemas.microsoft.com/office/excel/2006/main">
          <x14:cfRule type="containsText" priority="73" operator="containsText" id="{E7ADF4CB-E132-4B42-83D6-565AEC335BEC}">
            <xm:f>NOT(ISERROR(SEARCH("-",M235)))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M235:M238 O235:O238 Q235:Q238 S235:S238 U235:U238 W235:W238 Y235:Y238</xm:sqref>
        </x14:conditionalFormatting>
        <x14:conditionalFormatting xmlns:xm="http://schemas.microsoft.com/office/excel/2006/main">
          <x14:cfRule type="containsText" priority="64" operator="containsText" id="{835AE394-598B-427A-8E67-A5A257764565}">
            <xm:f>NOT(ISERROR(SEARCH("-",M249)))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M249:M252 O249:O252 Q249:Q252 S249:S252 U249:U252 W249:W252 Y249:Y252</xm:sqref>
        </x14:conditionalFormatting>
        <x14:conditionalFormatting xmlns:xm="http://schemas.microsoft.com/office/excel/2006/main">
          <x14:cfRule type="containsText" priority="55" operator="containsText" id="{0DD5CF7C-0A73-4C2C-BBEC-05DE362B8368}">
            <xm:f>NOT(ISERROR(SEARCH("-",M263)))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M263:M266 O263:O266 Q263:Q266 S263:S266 U263:U266 W263:W266 Y263:Y266</xm:sqref>
        </x14:conditionalFormatting>
        <x14:conditionalFormatting xmlns:xm="http://schemas.microsoft.com/office/excel/2006/main">
          <x14:cfRule type="containsText" priority="46" operator="containsText" id="{9D2907DA-6DF9-4C5D-BDAF-FFC59DF1C22C}">
            <xm:f>NOT(ISERROR(SEARCH("-",M277)))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M277:M280 O277:O280 Q277:Q280 S277:S280 U277:U280 W277:W280 Y277:Y280</xm:sqref>
        </x14:conditionalFormatting>
        <x14:conditionalFormatting xmlns:xm="http://schemas.microsoft.com/office/excel/2006/main">
          <x14:cfRule type="containsText" priority="37" operator="containsText" id="{3579B7ED-75D1-46AD-9AA2-2C89F04F56E7}">
            <xm:f>NOT(ISERROR(SEARCH("-",M291)))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M291:M294 O291:O294 Q291:Q294 S291:S294 U291:U294 W291:W294 Y291:Y294</xm:sqref>
        </x14:conditionalFormatting>
        <x14:conditionalFormatting xmlns:xm="http://schemas.microsoft.com/office/excel/2006/main">
          <x14:cfRule type="containsText" priority="28" operator="containsText" id="{1F87EEDC-8509-4662-AC0E-F9B27A964AB9}">
            <xm:f>NOT(ISERROR(SEARCH("-",M305)))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M305:M308 O305:O308 Q305:Q308 S305:S308 U305:U308 W305:W308 Y305:Y308</xm:sqref>
        </x14:conditionalFormatting>
        <x14:conditionalFormatting xmlns:xm="http://schemas.microsoft.com/office/excel/2006/main">
          <x14:cfRule type="containsText" priority="19" operator="containsText" id="{9C0AAE73-D243-4C7E-8BD6-EF64CC2CD56A}">
            <xm:f>NOT(ISERROR(SEARCH("-",M319)))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M319:M322 O319:O322 Q319:Q322 S319:S322 U319:U322 W319:W322 Y319:Y322</xm:sqref>
        </x14:conditionalFormatting>
        <x14:conditionalFormatting xmlns:xm="http://schemas.microsoft.com/office/excel/2006/main">
          <x14:cfRule type="containsText" priority="10" operator="containsText" id="{4A08DAE9-CF08-4716-AD18-204ADA33C5F4}">
            <xm:f>NOT(ISERROR(SEARCH("-",M333)))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M333:M336 O333:O336 Q333:Q336 S333:S336 U333:U336 W333:W336 Y333:Y336</xm:sqref>
        </x14:conditionalFormatting>
        <x14:conditionalFormatting xmlns:xm="http://schemas.microsoft.com/office/excel/2006/main">
          <x14:cfRule type="containsText" priority="210" operator="containsText" id="{8A0E241F-1BF7-49A0-889C-19E1CE204F8C}">
            <xm:f>NOT(ISERROR(SEARCH("-",AA11)))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AA11:AA14</xm:sqref>
        </x14:conditionalFormatting>
        <x14:conditionalFormatting xmlns:xm="http://schemas.microsoft.com/office/excel/2006/main">
          <x14:cfRule type="containsText" priority="301" operator="containsText" id="{A0E7EA52-6467-4259-BCF6-66CE35711287}">
            <xm:f>NOT(ISERROR(SEARCH("-",AA25)))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AA25:AA28</xm:sqref>
        </x14:conditionalFormatting>
        <x14:conditionalFormatting xmlns:xm="http://schemas.microsoft.com/office/excel/2006/main">
          <x14:cfRule type="containsText" priority="302" operator="containsText" id="{107ECA1A-AB26-45CD-826D-6F96F3176975}">
            <xm:f>NOT(ISERROR(SEARCH("-",AA39)))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AA39:AA42</xm:sqref>
        </x14:conditionalFormatting>
        <x14:conditionalFormatting xmlns:xm="http://schemas.microsoft.com/office/excel/2006/main">
          <x14:cfRule type="containsText" priority="303" operator="containsText" id="{6AA1A8D4-5236-41BF-BA16-7FDA22CA41A7}">
            <xm:f>NOT(ISERROR(SEARCH("-",AA53)))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AA53:AA56</xm:sqref>
        </x14:conditionalFormatting>
        <x14:conditionalFormatting xmlns:xm="http://schemas.microsoft.com/office/excel/2006/main">
          <x14:cfRule type="containsText" priority="304" operator="containsText" id="{41646619-D6B5-436C-AD90-814792098330}">
            <xm:f>NOT(ISERROR(SEARCH("-",AA67)))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AA67:AA70</xm:sqref>
        </x14:conditionalFormatting>
        <x14:conditionalFormatting xmlns:xm="http://schemas.microsoft.com/office/excel/2006/main">
          <x14:cfRule type="containsText" priority="305" operator="containsText" id="{DAD38E35-0186-40DC-BDC6-27DEB9C5CA88}">
            <xm:f>NOT(ISERROR(SEARCH("-",AA81)))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AA81:AA84</xm:sqref>
        </x14:conditionalFormatting>
        <x14:conditionalFormatting xmlns:xm="http://schemas.microsoft.com/office/excel/2006/main">
          <x14:cfRule type="containsText" priority="306" operator="containsText" id="{09807A49-CEEF-4D9E-BE94-B464431915E1}">
            <xm:f>NOT(ISERROR(SEARCH("-",AA95)))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AA95:AA98</xm:sqref>
        </x14:conditionalFormatting>
        <x14:conditionalFormatting xmlns:xm="http://schemas.microsoft.com/office/excel/2006/main">
          <x14:cfRule type="containsText" priority="307" operator="containsText" id="{7A5C3C2B-A358-4AA9-A606-CCCF1CEA79A6}">
            <xm:f>NOT(ISERROR(SEARCH("-",AA109)))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AA109:AA112</xm:sqref>
        </x14:conditionalFormatting>
        <x14:conditionalFormatting xmlns:xm="http://schemas.microsoft.com/office/excel/2006/main">
          <x14:cfRule type="containsText" priority="308" operator="containsText" id="{F3D22B77-8B26-4DFE-8C17-FA7DB0296792}">
            <xm:f>NOT(ISERROR(SEARCH("-",AA123)))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AA123:AA126</xm:sqref>
        </x14:conditionalFormatting>
        <x14:conditionalFormatting xmlns:xm="http://schemas.microsoft.com/office/excel/2006/main">
          <x14:cfRule type="containsText" priority="309" operator="containsText" id="{7644DBAB-B059-4639-8675-3B44CB1B29EB}">
            <xm:f>NOT(ISERROR(SEARCH("-",AA137)))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AA137:AA140</xm:sqref>
        </x14:conditionalFormatting>
        <x14:conditionalFormatting xmlns:xm="http://schemas.microsoft.com/office/excel/2006/main">
          <x14:cfRule type="containsText" priority="310" operator="containsText" id="{49F90116-BB70-41EA-8E25-5D63E34F5859}">
            <xm:f>NOT(ISERROR(SEARCH("-",AA151)))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AA151:AA154</xm:sqref>
        </x14:conditionalFormatting>
        <x14:conditionalFormatting xmlns:xm="http://schemas.microsoft.com/office/excel/2006/main">
          <x14:cfRule type="containsText" priority="311" operator="containsText" id="{8F3DBB71-2EA3-494F-9975-EDC103E8915F}">
            <xm:f>NOT(ISERROR(SEARCH("-",AA165)))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AA165:AA168</xm:sqref>
        </x14:conditionalFormatting>
        <x14:conditionalFormatting xmlns:xm="http://schemas.microsoft.com/office/excel/2006/main">
          <x14:cfRule type="containsText" priority="312" operator="containsText" id="{834F3A4A-D077-45DD-96C0-0F006808F06F}">
            <xm:f>NOT(ISERROR(SEARCH("-",AA179)))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AA179:AA182</xm:sqref>
        </x14:conditionalFormatting>
        <x14:conditionalFormatting xmlns:xm="http://schemas.microsoft.com/office/excel/2006/main">
          <x14:cfRule type="containsText" priority="313" operator="containsText" id="{D0F8FCEE-A027-43F6-AF7B-4DE14575E048}">
            <xm:f>NOT(ISERROR(SEARCH("-",AA193)))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AA193:AA196</xm:sqref>
        </x14:conditionalFormatting>
        <x14:conditionalFormatting xmlns:xm="http://schemas.microsoft.com/office/excel/2006/main">
          <x14:cfRule type="containsText" priority="314" operator="containsText" id="{3AA1CC2F-868D-4930-B11F-59FA15929B6D}">
            <xm:f>NOT(ISERROR(SEARCH("-",AA207)))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AA207:AA210</xm:sqref>
        </x14:conditionalFormatting>
        <x14:conditionalFormatting xmlns:xm="http://schemas.microsoft.com/office/excel/2006/main">
          <x14:cfRule type="containsText" priority="315" operator="containsText" id="{5D8AB018-0CE6-4935-9C1E-9003F99E560A}">
            <xm:f>NOT(ISERROR(SEARCH("-",AA221)))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AA221:AA224</xm:sqref>
        </x14:conditionalFormatting>
        <x14:conditionalFormatting xmlns:xm="http://schemas.microsoft.com/office/excel/2006/main">
          <x14:cfRule type="containsText" priority="316" operator="containsText" id="{3BD8F28A-3978-40CE-9AC9-557D6E623C95}">
            <xm:f>NOT(ISERROR(SEARCH("-",AA235)))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AA235:AA238</xm:sqref>
        </x14:conditionalFormatting>
        <x14:conditionalFormatting xmlns:xm="http://schemas.microsoft.com/office/excel/2006/main">
          <x14:cfRule type="containsText" priority="317" operator="containsText" id="{8972D761-7F01-4F84-9D46-03755349C139}">
            <xm:f>NOT(ISERROR(SEARCH("-",AA249)))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AA249:AA252</xm:sqref>
        </x14:conditionalFormatting>
        <x14:conditionalFormatting xmlns:xm="http://schemas.microsoft.com/office/excel/2006/main">
          <x14:cfRule type="containsText" priority="318" operator="containsText" id="{A20C3DA5-3A93-47B1-BBBD-A34352260F18}">
            <xm:f>NOT(ISERROR(SEARCH("-",AA263)))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AA263:AA266</xm:sqref>
        </x14:conditionalFormatting>
        <x14:conditionalFormatting xmlns:xm="http://schemas.microsoft.com/office/excel/2006/main">
          <x14:cfRule type="containsText" priority="319" operator="containsText" id="{B8178E40-FD6D-4FAC-B185-EA5EDCFE5037}">
            <xm:f>NOT(ISERROR(SEARCH("-",AA277)))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AA277:AA280</xm:sqref>
        </x14:conditionalFormatting>
        <x14:conditionalFormatting xmlns:xm="http://schemas.microsoft.com/office/excel/2006/main">
          <x14:cfRule type="containsText" priority="320" operator="containsText" id="{3AE5E002-8BE3-4174-8B4D-5D8DFF265404}">
            <xm:f>NOT(ISERROR(SEARCH("-",AA291)))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AA291:AA294</xm:sqref>
        </x14:conditionalFormatting>
        <x14:conditionalFormatting xmlns:xm="http://schemas.microsoft.com/office/excel/2006/main">
          <x14:cfRule type="containsText" priority="321" operator="containsText" id="{2FF3FD6D-3E67-49A5-BD8D-A1DC3F71B805}">
            <xm:f>NOT(ISERROR(SEARCH("-",AA305)))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AA305:AA308</xm:sqref>
        </x14:conditionalFormatting>
        <x14:conditionalFormatting xmlns:xm="http://schemas.microsoft.com/office/excel/2006/main">
          <x14:cfRule type="containsText" priority="322" operator="containsText" id="{2D144E1E-CEDD-4A27-A748-506F122670C3}">
            <xm:f>NOT(ISERROR(SEARCH("-",AA319)))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AA319:AA322</xm:sqref>
        </x14:conditionalFormatting>
        <x14:conditionalFormatting xmlns:xm="http://schemas.microsoft.com/office/excel/2006/main">
          <x14:cfRule type="containsText" priority="213" operator="containsText" id="{BA3126A6-E80C-4365-A4E9-6779EEDB9B90}">
            <xm:f>NOT(ISERROR(SEARCH("-",AC11)))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AC11:AC14</xm:sqref>
        </x14:conditionalFormatting>
        <x14:conditionalFormatting xmlns:xm="http://schemas.microsoft.com/office/excel/2006/main">
          <x14:cfRule type="containsText" priority="204" operator="containsText" id="{1E38AB31-D3E0-4307-89C4-76B831008F67}">
            <xm:f>NOT(ISERROR(SEARCH("-",AC25)))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AC25:AC28</xm:sqref>
        </x14:conditionalFormatting>
        <x14:conditionalFormatting xmlns:xm="http://schemas.microsoft.com/office/excel/2006/main">
          <x14:cfRule type="containsText" priority="195" operator="containsText" id="{E2B18209-FA20-442F-89F8-B4467895F91F}">
            <xm:f>NOT(ISERROR(SEARCH("-",AC39)))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AC39:AC42</xm:sqref>
        </x14:conditionalFormatting>
        <x14:conditionalFormatting xmlns:xm="http://schemas.microsoft.com/office/excel/2006/main">
          <x14:cfRule type="containsText" priority="186" operator="containsText" id="{DBDC581B-EB60-4250-827D-5F10975BC591}">
            <xm:f>NOT(ISERROR(SEARCH("-",AC53)))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AC53:AC56</xm:sqref>
        </x14:conditionalFormatting>
        <x14:conditionalFormatting xmlns:xm="http://schemas.microsoft.com/office/excel/2006/main">
          <x14:cfRule type="containsText" priority="177" operator="containsText" id="{DD23F019-C6AF-4686-A2F0-1D2A22B47EC2}">
            <xm:f>NOT(ISERROR(SEARCH("-",AC67)))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AC67:AC70</xm:sqref>
        </x14:conditionalFormatting>
        <x14:conditionalFormatting xmlns:xm="http://schemas.microsoft.com/office/excel/2006/main">
          <x14:cfRule type="containsText" priority="168" operator="containsText" id="{4777A52D-61EB-40C6-9C5D-E58BD644C95F}">
            <xm:f>NOT(ISERROR(SEARCH("-",AC81)))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AC81:AC84</xm:sqref>
        </x14:conditionalFormatting>
        <x14:conditionalFormatting xmlns:xm="http://schemas.microsoft.com/office/excel/2006/main">
          <x14:cfRule type="containsText" priority="159" operator="containsText" id="{D449F732-D78A-47A4-91AC-3EB5F1C6B480}">
            <xm:f>NOT(ISERROR(SEARCH("-",AC95)))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AC95:AC98</xm:sqref>
        </x14:conditionalFormatting>
        <x14:conditionalFormatting xmlns:xm="http://schemas.microsoft.com/office/excel/2006/main">
          <x14:cfRule type="containsText" priority="150" operator="containsText" id="{BB663C85-2EDC-4888-B14B-A97E1B1754B9}">
            <xm:f>NOT(ISERROR(SEARCH("-",AC109)))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AC109:AC112</xm:sqref>
        </x14:conditionalFormatting>
        <x14:conditionalFormatting xmlns:xm="http://schemas.microsoft.com/office/excel/2006/main">
          <x14:cfRule type="containsText" priority="141" operator="containsText" id="{93B483FD-A86C-4AF0-9A1D-396121DF1B5A}">
            <xm:f>NOT(ISERROR(SEARCH("-",AC123)))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AC123:AC126</xm:sqref>
        </x14:conditionalFormatting>
        <x14:conditionalFormatting xmlns:xm="http://schemas.microsoft.com/office/excel/2006/main">
          <x14:cfRule type="containsText" priority="132" operator="containsText" id="{2F76CA1E-81BC-4C2A-8A83-B97CB9AF7C23}">
            <xm:f>NOT(ISERROR(SEARCH("-",AC137)))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AC137:AC140</xm:sqref>
        </x14:conditionalFormatting>
        <x14:conditionalFormatting xmlns:xm="http://schemas.microsoft.com/office/excel/2006/main">
          <x14:cfRule type="containsText" priority="123" operator="containsText" id="{42F7A622-1910-422A-B31A-992A59276B4F}">
            <xm:f>NOT(ISERROR(SEARCH("-",AC151)))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AC151:AC154</xm:sqref>
        </x14:conditionalFormatting>
        <x14:conditionalFormatting xmlns:xm="http://schemas.microsoft.com/office/excel/2006/main">
          <x14:cfRule type="containsText" priority="114" operator="containsText" id="{A6DD9C1F-0506-4772-8BAD-457DCDDEC38F}">
            <xm:f>NOT(ISERROR(SEARCH("-",AC165)))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AC165:AC168</xm:sqref>
        </x14:conditionalFormatting>
        <x14:conditionalFormatting xmlns:xm="http://schemas.microsoft.com/office/excel/2006/main">
          <x14:cfRule type="containsText" priority="105" operator="containsText" id="{0718E795-308D-4E6B-ADD0-2EC3D97E0124}">
            <xm:f>NOT(ISERROR(SEARCH("-",AC179)))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AC179:AC182</xm:sqref>
        </x14:conditionalFormatting>
        <x14:conditionalFormatting xmlns:xm="http://schemas.microsoft.com/office/excel/2006/main">
          <x14:cfRule type="containsText" priority="96" operator="containsText" id="{4C022B29-6CA7-474B-B3EA-BD89756A1D1A}">
            <xm:f>NOT(ISERROR(SEARCH("-",AC193)))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AC193:AC196</xm:sqref>
        </x14:conditionalFormatting>
        <x14:conditionalFormatting xmlns:xm="http://schemas.microsoft.com/office/excel/2006/main">
          <x14:cfRule type="containsText" priority="87" operator="containsText" id="{F3C6640A-8EBA-4FE0-8A85-9DEF05299D8E}">
            <xm:f>NOT(ISERROR(SEARCH("-",AC207)))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AC207:AC210</xm:sqref>
        </x14:conditionalFormatting>
        <x14:conditionalFormatting xmlns:xm="http://schemas.microsoft.com/office/excel/2006/main">
          <x14:cfRule type="containsText" priority="78" operator="containsText" id="{D357A566-8AB5-4496-92AB-639666CD89EE}">
            <xm:f>NOT(ISERROR(SEARCH("-",AC221)))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AC221:AC224</xm:sqref>
        </x14:conditionalFormatting>
        <x14:conditionalFormatting xmlns:xm="http://schemas.microsoft.com/office/excel/2006/main">
          <x14:cfRule type="containsText" priority="69" operator="containsText" id="{D5675EFD-CD2C-4727-94DD-3F2E27292382}">
            <xm:f>NOT(ISERROR(SEARCH("-",AC235)))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AC235:AC238</xm:sqref>
        </x14:conditionalFormatting>
        <x14:conditionalFormatting xmlns:xm="http://schemas.microsoft.com/office/excel/2006/main">
          <x14:cfRule type="containsText" priority="60" operator="containsText" id="{DFCBF626-5887-4E9E-9328-CF92E23436CB}">
            <xm:f>NOT(ISERROR(SEARCH("-",AC249)))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AC249:AC252</xm:sqref>
        </x14:conditionalFormatting>
        <x14:conditionalFormatting xmlns:xm="http://schemas.microsoft.com/office/excel/2006/main">
          <x14:cfRule type="containsText" priority="51" operator="containsText" id="{93EAC243-8FB9-4DE9-BCEE-CD8754C36000}">
            <xm:f>NOT(ISERROR(SEARCH("-",AC263)))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AC263:AC266</xm:sqref>
        </x14:conditionalFormatting>
        <x14:conditionalFormatting xmlns:xm="http://schemas.microsoft.com/office/excel/2006/main">
          <x14:cfRule type="containsText" priority="42" operator="containsText" id="{00B3F59B-669A-4BEA-BD0A-FAAEB2562F6E}">
            <xm:f>NOT(ISERROR(SEARCH("-",AC277)))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AC277:AC280</xm:sqref>
        </x14:conditionalFormatting>
        <x14:conditionalFormatting xmlns:xm="http://schemas.microsoft.com/office/excel/2006/main">
          <x14:cfRule type="containsText" priority="33" operator="containsText" id="{5269EEEF-F1C3-4C33-A36A-30C37D632210}">
            <xm:f>NOT(ISERROR(SEARCH("-",AC291)))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AC291:AC294</xm:sqref>
        </x14:conditionalFormatting>
        <x14:conditionalFormatting xmlns:xm="http://schemas.microsoft.com/office/excel/2006/main">
          <x14:cfRule type="containsText" priority="24" operator="containsText" id="{9E9E63D0-228A-4A0C-864B-701AC6D9B1EE}">
            <xm:f>NOT(ISERROR(SEARCH("-",AC305)))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AC305:AC308</xm:sqref>
        </x14:conditionalFormatting>
        <x14:conditionalFormatting xmlns:xm="http://schemas.microsoft.com/office/excel/2006/main">
          <x14:cfRule type="containsText" priority="15" operator="containsText" id="{4B032935-A852-49A2-911E-AA81CF31E208}">
            <xm:f>NOT(ISERROR(SEARCH("-",AC319)))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AC319:AC322</xm:sqref>
        </x14:conditionalFormatting>
        <x14:conditionalFormatting xmlns:xm="http://schemas.microsoft.com/office/excel/2006/main">
          <x14:cfRule type="containsText" priority="5" operator="containsText" id="{1EDF5690-2D03-48A8-BBA1-6C8119D427E9}">
            <xm:f>NOT(ISERROR(SEARCH("-",AC333)))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AC333:AC336</xm:sqref>
        </x14:conditionalFormatting>
        <x14:conditionalFormatting xmlns:xm="http://schemas.microsoft.com/office/excel/2006/main">
          <x14:cfRule type="containsText" priority="215" operator="containsText" id="{46055A9E-A092-43E4-9BA6-2FB9977F3E86}">
            <xm:f>NOT(ISERROR(SEARCH("-",AE11)))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AE11:AE14</xm:sqref>
        </x14:conditionalFormatting>
        <x14:conditionalFormatting xmlns:xm="http://schemas.microsoft.com/office/excel/2006/main">
          <x14:cfRule type="containsText" priority="206" operator="containsText" id="{531EB5BA-5F6F-4546-8E5E-0DD6C0CE0227}">
            <xm:f>NOT(ISERROR(SEARCH("-",AE25)))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AE25:AE28</xm:sqref>
        </x14:conditionalFormatting>
        <x14:conditionalFormatting xmlns:xm="http://schemas.microsoft.com/office/excel/2006/main">
          <x14:cfRule type="containsText" priority="197" operator="containsText" id="{B40BFD55-F57A-46DE-A9CB-58CD5D9C5AFD}">
            <xm:f>NOT(ISERROR(SEARCH("-",AE39)))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AE39:AE42</xm:sqref>
        </x14:conditionalFormatting>
        <x14:conditionalFormatting xmlns:xm="http://schemas.microsoft.com/office/excel/2006/main">
          <x14:cfRule type="containsText" priority="188" operator="containsText" id="{A8259B87-7538-47DF-BAA6-EEE946C360C2}">
            <xm:f>NOT(ISERROR(SEARCH("-",AE53)))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AE53:AE56</xm:sqref>
        </x14:conditionalFormatting>
        <x14:conditionalFormatting xmlns:xm="http://schemas.microsoft.com/office/excel/2006/main">
          <x14:cfRule type="containsText" priority="179" operator="containsText" id="{EBEBEAD3-C179-4684-BE4E-DAC7120CDF36}">
            <xm:f>NOT(ISERROR(SEARCH("-",AE67)))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AE67:AE70</xm:sqref>
        </x14:conditionalFormatting>
        <x14:conditionalFormatting xmlns:xm="http://schemas.microsoft.com/office/excel/2006/main">
          <x14:cfRule type="containsText" priority="170" operator="containsText" id="{A2765A6A-1E43-48CE-A5C7-5D8D92DFCA6C}">
            <xm:f>NOT(ISERROR(SEARCH("-",AE81)))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AE81:AE84</xm:sqref>
        </x14:conditionalFormatting>
        <x14:conditionalFormatting xmlns:xm="http://schemas.microsoft.com/office/excel/2006/main">
          <x14:cfRule type="containsText" priority="161" operator="containsText" id="{33CFF4D6-8CBF-42E0-9BA9-C25766402849}">
            <xm:f>NOT(ISERROR(SEARCH("-",AE95)))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AE95:AE98</xm:sqref>
        </x14:conditionalFormatting>
        <x14:conditionalFormatting xmlns:xm="http://schemas.microsoft.com/office/excel/2006/main">
          <x14:cfRule type="containsText" priority="152" operator="containsText" id="{7B4C3752-2771-4D72-87F4-82A8761089E6}">
            <xm:f>NOT(ISERROR(SEARCH("-",AE109)))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AE109:AE112</xm:sqref>
        </x14:conditionalFormatting>
        <x14:conditionalFormatting xmlns:xm="http://schemas.microsoft.com/office/excel/2006/main">
          <x14:cfRule type="containsText" priority="143" operator="containsText" id="{D56229C9-D76E-4233-BEB3-025E7FD92F57}">
            <xm:f>NOT(ISERROR(SEARCH("-",AE123)))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AE123:AE126</xm:sqref>
        </x14:conditionalFormatting>
        <x14:conditionalFormatting xmlns:xm="http://schemas.microsoft.com/office/excel/2006/main">
          <x14:cfRule type="containsText" priority="134" operator="containsText" id="{9DC93B5F-89E1-4F5F-A811-E6C459ACA406}">
            <xm:f>NOT(ISERROR(SEARCH("-",AE137)))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AE137:AE140</xm:sqref>
        </x14:conditionalFormatting>
        <x14:conditionalFormatting xmlns:xm="http://schemas.microsoft.com/office/excel/2006/main">
          <x14:cfRule type="containsText" priority="125" operator="containsText" id="{F209F277-A498-44BF-AB4A-C8C43087DEFF}">
            <xm:f>NOT(ISERROR(SEARCH("-",AE151)))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AE151:AE154</xm:sqref>
        </x14:conditionalFormatting>
        <x14:conditionalFormatting xmlns:xm="http://schemas.microsoft.com/office/excel/2006/main">
          <x14:cfRule type="containsText" priority="116" operator="containsText" id="{B1E78E96-79B5-4471-8BC0-614A9DE249F6}">
            <xm:f>NOT(ISERROR(SEARCH("-",AE165)))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AE165:AE168</xm:sqref>
        </x14:conditionalFormatting>
        <x14:conditionalFormatting xmlns:xm="http://schemas.microsoft.com/office/excel/2006/main">
          <x14:cfRule type="containsText" priority="107" operator="containsText" id="{7B252399-76C5-4DCA-A6C6-5684C4C4D83D}">
            <xm:f>NOT(ISERROR(SEARCH("-",AE179)))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AE179:AE182</xm:sqref>
        </x14:conditionalFormatting>
        <x14:conditionalFormatting xmlns:xm="http://schemas.microsoft.com/office/excel/2006/main">
          <x14:cfRule type="containsText" priority="98" operator="containsText" id="{6CDB175C-9E52-4CD2-853D-A1B81797571A}">
            <xm:f>NOT(ISERROR(SEARCH("-",AE193)))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AE193:AE196</xm:sqref>
        </x14:conditionalFormatting>
        <x14:conditionalFormatting xmlns:xm="http://schemas.microsoft.com/office/excel/2006/main">
          <x14:cfRule type="containsText" priority="89" operator="containsText" id="{2A61C0D2-0028-418D-AFC6-B7A1D69EBC2A}">
            <xm:f>NOT(ISERROR(SEARCH("-",AE207)))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AE207:AE210</xm:sqref>
        </x14:conditionalFormatting>
        <x14:conditionalFormatting xmlns:xm="http://schemas.microsoft.com/office/excel/2006/main">
          <x14:cfRule type="containsText" priority="80" operator="containsText" id="{83E597D1-553A-413F-9D3A-0AA06634069F}">
            <xm:f>NOT(ISERROR(SEARCH("-",AE221)))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AE221:AE224</xm:sqref>
        </x14:conditionalFormatting>
        <x14:conditionalFormatting xmlns:xm="http://schemas.microsoft.com/office/excel/2006/main">
          <x14:cfRule type="containsText" priority="71" operator="containsText" id="{07B452A7-7887-46F7-BD17-35B6CF16EA64}">
            <xm:f>NOT(ISERROR(SEARCH("-",AE235)))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AE235:AE238</xm:sqref>
        </x14:conditionalFormatting>
        <x14:conditionalFormatting xmlns:xm="http://schemas.microsoft.com/office/excel/2006/main">
          <x14:cfRule type="containsText" priority="62" operator="containsText" id="{B53C8292-0995-4062-B8DA-249439E3BAEA}">
            <xm:f>NOT(ISERROR(SEARCH("-",AE249)))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AE249:AE252</xm:sqref>
        </x14:conditionalFormatting>
        <x14:conditionalFormatting xmlns:xm="http://schemas.microsoft.com/office/excel/2006/main">
          <x14:cfRule type="containsText" priority="53" operator="containsText" id="{BCEE1505-ACB4-4856-9991-76897574727C}">
            <xm:f>NOT(ISERROR(SEARCH("-",AE263)))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AE263:AE266</xm:sqref>
        </x14:conditionalFormatting>
        <x14:conditionalFormatting xmlns:xm="http://schemas.microsoft.com/office/excel/2006/main">
          <x14:cfRule type="containsText" priority="44" operator="containsText" id="{C5C8BAEB-360F-4565-B697-40645C18E88C}">
            <xm:f>NOT(ISERROR(SEARCH("-",AE277)))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AE277:AE280</xm:sqref>
        </x14:conditionalFormatting>
        <x14:conditionalFormatting xmlns:xm="http://schemas.microsoft.com/office/excel/2006/main">
          <x14:cfRule type="containsText" priority="35" operator="containsText" id="{C9875A03-0709-468E-A4DE-3FDE4FEEC76D}">
            <xm:f>NOT(ISERROR(SEARCH("-",AE291)))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AE291:AE294</xm:sqref>
        </x14:conditionalFormatting>
        <x14:conditionalFormatting xmlns:xm="http://schemas.microsoft.com/office/excel/2006/main">
          <x14:cfRule type="containsText" priority="26" operator="containsText" id="{72457AEA-333B-48EF-ABB8-35144C5252E9}">
            <xm:f>NOT(ISERROR(SEARCH("-",AE305)))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AE305:AE308</xm:sqref>
        </x14:conditionalFormatting>
        <x14:conditionalFormatting xmlns:xm="http://schemas.microsoft.com/office/excel/2006/main">
          <x14:cfRule type="containsText" priority="17" operator="containsText" id="{4B7E5691-EFB6-4DB5-B741-F5BF1A9B122D}">
            <xm:f>NOT(ISERROR(SEARCH("-",AE319)))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AE319:AE322</xm:sqref>
        </x14:conditionalFormatting>
        <x14:conditionalFormatting xmlns:xm="http://schemas.microsoft.com/office/excel/2006/main">
          <x14:cfRule type="containsText" priority="7" operator="containsText" id="{8A4A0D25-CA52-48C6-B23F-F3FCBECFA87B}">
            <xm:f>NOT(ISERROR(SEARCH("-",AE333)))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AE333:AE336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3F0F-BFEF-449D-8BE4-74EE277320DA}">
  <dimension ref="A1:R220"/>
  <sheetViews>
    <sheetView zoomScaleNormal="100" zoomScaleSheetLayoutView="55" workbookViewId="0">
      <selection activeCell="M8" sqref="M8:M32"/>
    </sheetView>
  </sheetViews>
  <sheetFormatPr defaultRowHeight="15"/>
  <cols>
    <col min="1" max="1" width="6.28515625" style="162" bestFit="1" customWidth="1"/>
    <col min="2" max="2" width="8" style="3" customWidth="1"/>
    <col min="3" max="3" width="8.85546875" style="1" customWidth="1"/>
    <col min="4" max="4" width="8.85546875" style="1" hidden="1" customWidth="1"/>
    <col min="5" max="5" width="9.7109375" style="1" bestFit="1" customWidth="1"/>
    <col min="6" max="6" width="6" style="1" customWidth="1"/>
    <col min="7" max="7" width="9.28515625" style="1" bestFit="1" customWidth="1"/>
    <col min="8" max="8" width="9.28515625" style="1" customWidth="1"/>
    <col min="9" max="9" width="9.28515625" style="1" hidden="1" customWidth="1"/>
    <col min="10" max="10" width="10.7109375" style="1" customWidth="1"/>
    <col min="11" max="11" width="28.7109375" style="1" customWidth="1"/>
    <col min="12" max="16384" width="9.140625" style="1"/>
  </cols>
  <sheetData>
    <row r="1" spans="1:18" ht="20.25">
      <c r="A1" s="212">
        <v>2020</v>
      </c>
      <c r="B1" s="212" t="s">
        <v>213</v>
      </c>
      <c r="C1" s="211" t="s">
        <v>212</v>
      </c>
      <c r="D1" s="210"/>
      <c r="J1" s="209" t="s">
        <v>211</v>
      </c>
    </row>
    <row r="2" spans="1:18" ht="15.75">
      <c r="B2" s="208" t="s">
        <v>210</v>
      </c>
      <c r="M2" s="1" t="s">
        <v>246</v>
      </c>
    </row>
    <row r="3" spans="1:18">
      <c r="G3" s="204"/>
      <c r="M3" s="1" t="s">
        <v>245</v>
      </c>
      <c r="N3" s="166">
        <v>10</v>
      </c>
      <c r="O3" s="1" t="s">
        <v>244</v>
      </c>
    </row>
    <row r="4" spans="1:18" ht="13.5" thickBot="1">
      <c r="B4" s="204" t="s">
        <v>207</v>
      </c>
      <c r="C4" s="204"/>
      <c r="D4" s="206"/>
      <c r="E4" s="214">
        <v>44004</v>
      </c>
      <c r="G4" s="204" t="s">
        <v>242</v>
      </c>
      <c r="H4" s="206">
        <v>44019</v>
      </c>
      <c r="I4" s="206"/>
      <c r="J4" s="201"/>
    </row>
    <row r="5" spans="1:18" ht="13.5" thickBot="1">
      <c r="B5" s="204" t="s">
        <v>200</v>
      </c>
      <c r="C5" s="204"/>
      <c r="D5" s="203"/>
      <c r="E5" s="205">
        <v>174</v>
      </c>
      <c r="F5" s="204"/>
      <c r="G5" s="204" t="s">
        <v>241</v>
      </c>
      <c r="H5" s="203" t="s">
        <v>191</v>
      </c>
      <c r="I5" s="203"/>
      <c r="J5" s="203"/>
    </row>
    <row r="6" spans="1:18" ht="25.15" customHeight="1" thickBot="1">
      <c r="B6" s="138" t="s">
        <v>240</v>
      </c>
      <c r="C6" s="138"/>
      <c r="D6" s="201" t="s">
        <v>239</v>
      </c>
      <c r="E6" s="201"/>
      <c r="F6" s="201"/>
      <c r="G6" s="201"/>
      <c r="H6" s="202"/>
      <c r="I6" s="201"/>
      <c r="J6" s="201"/>
    </row>
    <row r="7" spans="1:18" ht="15.6" customHeight="1" thickBot="1">
      <c r="C7" s="200"/>
      <c r="D7" s="200"/>
    </row>
    <row r="8" spans="1:18" ht="57" customHeight="1" thickBot="1">
      <c r="B8" s="199" t="s">
        <v>119</v>
      </c>
      <c r="C8" s="198" t="s">
        <v>238</v>
      </c>
      <c r="D8" s="198" t="s">
        <v>237</v>
      </c>
      <c r="E8" s="198" t="s">
        <v>236</v>
      </c>
      <c r="F8" s="198" t="s">
        <v>235</v>
      </c>
      <c r="G8" s="198" t="s">
        <v>234</v>
      </c>
      <c r="H8" s="197" t="s">
        <v>233</v>
      </c>
      <c r="I8" s="197" t="s">
        <v>232</v>
      </c>
      <c r="J8" s="197" t="s">
        <v>231</v>
      </c>
      <c r="K8" s="196" t="s">
        <v>230</v>
      </c>
      <c r="M8" s="1" t="s">
        <v>932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18</v>
      </c>
    </row>
    <row r="9" spans="1:18" ht="31.9" customHeight="1">
      <c r="A9" s="164"/>
      <c r="B9" s="188" t="s">
        <v>189</v>
      </c>
      <c r="C9" s="193"/>
      <c r="D9" s="184"/>
      <c r="E9" s="183">
        <v>9.48</v>
      </c>
      <c r="F9" s="183"/>
      <c r="G9" s="183">
        <v>8.48</v>
      </c>
      <c r="H9" s="182">
        <v>0.75</v>
      </c>
      <c r="I9" s="182"/>
      <c r="J9" s="181"/>
      <c r="K9" s="180">
        <f>d174Mapping!$E$10</f>
        <v>1207.24</v>
      </c>
      <c r="M9" s="4">
        <f>SUM(E9,G9,H9,J9)</f>
        <v>18.71</v>
      </c>
      <c r="N9" s="166">
        <f t="shared" ref="N9:N40" si="0">E9/1000*$N$3*10000</f>
        <v>948.00000000000011</v>
      </c>
      <c r="O9" s="166">
        <f t="shared" ref="O9:O32" si="1">G9/1000*$N$3*10000</f>
        <v>848</v>
      </c>
      <c r="P9" s="166">
        <f t="shared" ref="P9:P32" si="2">J9/1000*$N$3*10000</f>
        <v>0</v>
      </c>
      <c r="Q9" s="166">
        <f t="shared" ref="Q9:Q32" si="3">(H9+J9)/1000*$N$3*10000</f>
        <v>75</v>
      </c>
      <c r="R9" s="191">
        <f t="shared" ref="R9:R32" si="4">K9/(100*100)*$N$3</f>
        <v>1.2072400000000001</v>
      </c>
    </row>
    <row r="10" spans="1:18" ht="31.9" customHeight="1" thickBot="1">
      <c r="A10" s="164"/>
      <c r="B10" s="187" t="s">
        <v>185</v>
      </c>
      <c r="C10" s="192"/>
      <c r="D10" s="177"/>
      <c r="E10" s="176">
        <v>12.08</v>
      </c>
      <c r="F10" s="176"/>
      <c r="G10" s="176">
        <v>11.61</v>
      </c>
      <c r="H10" s="175">
        <v>0.69</v>
      </c>
      <c r="I10" s="175"/>
      <c r="J10" s="174"/>
      <c r="K10" s="173">
        <f>d174Mapping!$E$24</f>
        <v>1494.94</v>
      </c>
      <c r="M10" s="4">
        <f t="shared" ref="M10:M32" si="5">SUM(E10,G10,H10,J10)</f>
        <v>24.38</v>
      </c>
      <c r="N10" s="166">
        <f t="shared" si="0"/>
        <v>1208</v>
      </c>
      <c r="O10" s="166">
        <f t="shared" si="1"/>
        <v>1160.9999999999998</v>
      </c>
      <c r="P10" s="166">
        <f t="shared" si="2"/>
        <v>0</v>
      </c>
      <c r="Q10" s="166">
        <f t="shared" si="3"/>
        <v>69</v>
      </c>
      <c r="R10" s="191">
        <f t="shared" si="4"/>
        <v>1.4949400000000002</v>
      </c>
    </row>
    <row r="11" spans="1:18" ht="31.9" customHeight="1">
      <c r="A11" s="164"/>
      <c r="B11" s="187" t="s">
        <v>184</v>
      </c>
      <c r="C11" s="193"/>
      <c r="D11" s="177"/>
      <c r="E11" s="176">
        <v>9.25</v>
      </c>
      <c r="F11" s="176"/>
      <c r="G11" s="195">
        <v>8.01</v>
      </c>
      <c r="H11" s="175">
        <v>0.21</v>
      </c>
      <c r="I11" s="175"/>
      <c r="J11" s="174"/>
      <c r="K11" s="173">
        <f>d174Mapping!$E$38</f>
        <v>1150.2</v>
      </c>
      <c r="M11" s="4">
        <f t="shared" si="5"/>
        <v>17.47</v>
      </c>
      <c r="N11" s="166">
        <f t="shared" si="0"/>
        <v>925</v>
      </c>
      <c r="O11" s="166">
        <f t="shared" si="1"/>
        <v>801</v>
      </c>
      <c r="P11" s="166">
        <f t="shared" si="2"/>
        <v>0</v>
      </c>
      <c r="Q11" s="166">
        <f t="shared" si="3"/>
        <v>21</v>
      </c>
      <c r="R11" s="191">
        <f t="shared" si="4"/>
        <v>1.1502000000000001</v>
      </c>
    </row>
    <row r="12" spans="1:18" ht="31.9" customHeight="1" thickBot="1">
      <c r="A12" s="164"/>
      <c r="B12" s="186" t="s">
        <v>183</v>
      </c>
      <c r="C12" s="192"/>
      <c r="D12" s="171"/>
      <c r="E12" s="170">
        <v>11.45</v>
      </c>
      <c r="F12" s="170"/>
      <c r="G12" s="170">
        <v>10.1</v>
      </c>
      <c r="H12" s="169">
        <v>0.53</v>
      </c>
      <c r="I12" s="169"/>
      <c r="J12" s="168"/>
      <c r="K12" s="167">
        <f>d174Mapping!$E$52</f>
        <v>1574.24</v>
      </c>
      <c r="M12" s="4">
        <f t="shared" si="5"/>
        <v>22.08</v>
      </c>
      <c r="N12" s="166">
        <f t="shared" si="0"/>
        <v>1145</v>
      </c>
      <c r="O12" s="166">
        <f t="shared" si="1"/>
        <v>1009.9999999999999</v>
      </c>
      <c r="P12" s="166">
        <f t="shared" si="2"/>
        <v>0</v>
      </c>
      <c r="Q12" s="166">
        <f t="shared" si="3"/>
        <v>53</v>
      </c>
      <c r="R12" s="191">
        <f t="shared" si="4"/>
        <v>1.5742400000000001</v>
      </c>
    </row>
    <row r="13" spans="1:18" ht="31.9" customHeight="1">
      <c r="A13" s="164"/>
      <c r="B13" s="185" t="s">
        <v>182</v>
      </c>
      <c r="C13" s="193"/>
      <c r="D13" s="184"/>
      <c r="E13" s="183">
        <v>11.12</v>
      </c>
      <c r="F13" s="183"/>
      <c r="G13" s="194">
        <v>10.98</v>
      </c>
      <c r="H13" s="182">
        <v>0.86</v>
      </c>
      <c r="I13" s="182"/>
      <c r="J13" s="181"/>
      <c r="K13" s="180">
        <f>d174Mapping!$E$66</f>
        <v>1324.96</v>
      </c>
      <c r="M13" s="4">
        <f t="shared" si="5"/>
        <v>22.96</v>
      </c>
      <c r="N13" s="166">
        <f t="shared" si="0"/>
        <v>1112</v>
      </c>
      <c r="O13" s="166">
        <f t="shared" si="1"/>
        <v>1098</v>
      </c>
      <c r="P13" s="166">
        <f t="shared" si="2"/>
        <v>0</v>
      </c>
      <c r="Q13" s="166">
        <f t="shared" si="3"/>
        <v>86</v>
      </c>
      <c r="R13" s="191">
        <f t="shared" si="4"/>
        <v>1.3249599999999999</v>
      </c>
    </row>
    <row r="14" spans="1:18" ht="31.9" customHeight="1" thickBot="1">
      <c r="A14" s="164"/>
      <c r="B14" s="190" t="s">
        <v>181</v>
      </c>
      <c r="C14" s="192"/>
      <c r="D14" s="177"/>
      <c r="E14" s="176">
        <v>9.73</v>
      </c>
      <c r="F14" s="176"/>
      <c r="G14" s="176">
        <v>8.5299999999999994</v>
      </c>
      <c r="H14" s="175">
        <v>0.79</v>
      </c>
      <c r="I14" s="175"/>
      <c r="J14" s="174"/>
      <c r="K14" s="173">
        <f>d174Mapping!$E$80</f>
        <v>1117.3399999999999</v>
      </c>
      <c r="M14" s="4">
        <f t="shared" si="5"/>
        <v>19.049999999999997</v>
      </c>
      <c r="N14" s="166">
        <f t="shared" si="0"/>
        <v>973.00000000000011</v>
      </c>
      <c r="O14" s="166">
        <f t="shared" si="1"/>
        <v>852.99999999999989</v>
      </c>
      <c r="P14" s="166">
        <f t="shared" si="2"/>
        <v>0</v>
      </c>
      <c r="Q14" s="166">
        <f t="shared" si="3"/>
        <v>79.000000000000014</v>
      </c>
      <c r="R14" s="191">
        <f t="shared" si="4"/>
        <v>1.1173399999999998</v>
      </c>
    </row>
    <row r="15" spans="1:18" ht="31.9" customHeight="1">
      <c r="A15" s="164"/>
      <c r="B15" s="190" t="s">
        <v>180</v>
      </c>
      <c r="C15" s="193"/>
      <c r="D15" s="177"/>
      <c r="E15" s="176">
        <v>12.1</v>
      </c>
      <c r="F15" s="176"/>
      <c r="G15" s="176">
        <v>11</v>
      </c>
      <c r="H15" s="175">
        <v>1.39</v>
      </c>
      <c r="I15" s="175"/>
      <c r="J15" s="174"/>
      <c r="K15" s="173">
        <f>d174Mapping!$E$94</f>
        <v>1463.07</v>
      </c>
      <c r="M15" s="4">
        <f t="shared" si="5"/>
        <v>24.490000000000002</v>
      </c>
      <c r="N15" s="166">
        <f t="shared" si="0"/>
        <v>1210</v>
      </c>
      <c r="O15" s="166">
        <f t="shared" si="1"/>
        <v>1099.9999999999998</v>
      </c>
      <c r="P15" s="166">
        <f t="shared" si="2"/>
        <v>0</v>
      </c>
      <c r="Q15" s="166">
        <f t="shared" si="3"/>
        <v>139</v>
      </c>
      <c r="R15" s="191">
        <f t="shared" si="4"/>
        <v>1.4630699999999999</v>
      </c>
    </row>
    <row r="16" spans="1:18" ht="31.9" customHeight="1" thickBot="1">
      <c r="A16" s="164"/>
      <c r="B16" s="189" t="s">
        <v>179</v>
      </c>
      <c r="C16" s="192"/>
      <c r="D16" s="171"/>
      <c r="E16" s="170">
        <v>6.32</v>
      </c>
      <c r="F16" s="170"/>
      <c r="G16" s="170">
        <v>5.07</v>
      </c>
      <c r="H16" s="169">
        <v>0.16</v>
      </c>
      <c r="I16" s="169"/>
      <c r="J16" s="168"/>
      <c r="K16" s="167">
        <f>d174Mapping!$E$108</f>
        <v>892.93</v>
      </c>
      <c r="M16" s="4">
        <f t="shared" si="5"/>
        <v>11.55</v>
      </c>
      <c r="N16" s="166">
        <f t="shared" si="0"/>
        <v>632.00000000000011</v>
      </c>
      <c r="O16" s="166">
        <f t="shared" si="1"/>
        <v>506.99999999999994</v>
      </c>
      <c r="P16" s="166">
        <f t="shared" si="2"/>
        <v>0</v>
      </c>
      <c r="Q16" s="166">
        <f t="shared" si="3"/>
        <v>16</v>
      </c>
      <c r="R16" s="191">
        <f t="shared" si="4"/>
        <v>0.89293</v>
      </c>
    </row>
    <row r="17" spans="1:18" ht="31.9" customHeight="1">
      <c r="A17" s="164"/>
      <c r="B17" s="188" t="s">
        <v>178</v>
      </c>
      <c r="C17" s="193"/>
      <c r="D17" s="184"/>
      <c r="E17" s="183">
        <v>9.39</v>
      </c>
      <c r="F17" s="183"/>
      <c r="G17" s="183">
        <v>8.5500000000000007</v>
      </c>
      <c r="H17" s="182">
        <v>0.65</v>
      </c>
      <c r="I17" s="182"/>
      <c r="J17" s="181"/>
      <c r="K17" s="180">
        <f>d174Mapping!$E$122</f>
        <v>1207.4000000000001</v>
      </c>
      <c r="M17" s="4">
        <f t="shared" si="5"/>
        <v>18.59</v>
      </c>
      <c r="N17" s="166">
        <f t="shared" si="0"/>
        <v>939.00000000000011</v>
      </c>
      <c r="O17" s="166">
        <f t="shared" si="1"/>
        <v>855.00000000000011</v>
      </c>
      <c r="P17" s="166">
        <f t="shared" si="2"/>
        <v>0</v>
      </c>
      <c r="Q17" s="166">
        <f t="shared" si="3"/>
        <v>65</v>
      </c>
      <c r="R17" s="191">
        <f t="shared" si="4"/>
        <v>1.2074000000000003</v>
      </c>
    </row>
    <row r="18" spans="1:18" ht="31.9" customHeight="1" thickBot="1">
      <c r="A18" s="164"/>
      <c r="B18" s="187" t="s">
        <v>177</v>
      </c>
      <c r="C18" s="192"/>
      <c r="D18" s="177"/>
      <c r="E18" s="176">
        <v>9.43</v>
      </c>
      <c r="F18" s="176"/>
      <c r="G18" s="176">
        <v>9.49</v>
      </c>
      <c r="H18" s="175">
        <v>0.9</v>
      </c>
      <c r="I18" s="175"/>
      <c r="J18" s="174"/>
      <c r="K18" s="173">
        <f>d174Mapping!$E$136</f>
        <v>1252.58</v>
      </c>
      <c r="M18" s="4">
        <f t="shared" si="5"/>
        <v>19.82</v>
      </c>
      <c r="N18" s="166">
        <f t="shared" si="0"/>
        <v>943</v>
      </c>
      <c r="O18" s="166">
        <f t="shared" si="1"/>
        <v>949</v>
      </c>
      <c r="P18" s="166">
        <f t="shared" si="2"/>
        <v>0</v>
      </c>
      <c r="Q18" s="166">
        <f t="shared" si="3"/>
        <v>90</v>
      </c>
      <c r="R18" s="191">
        <f t="shared" si="4"/>
        <v>1.2525799999999998</v>
      </c>
    </row>
    <row r="19" spans="1:18" ht="31.9" customHeight="1">
      <c r="A19" s="164"/>
      <c r="B19" s="187" t="s">
        <v>176</v>
      </c>
      <c r="C19" s="193"/>
      <c r="D19" s="177"/>
      <c r="E19" s="176">
        <v>8.02</v>
      </c>
      <c r="F19" s="176"/>
      <c r="G19" s="176">
        <v>8.09</v>
      </c>
      <c r="H19" s="175">
        <v>1.32</v>
      </c>
      <c r="I19" s="175"/>
      <c r="J19" s="174"/>
      <c r="K19" s="173">
        <f>d174Mapping!$E$150</f>
        <v>1035.71</v>
      </c>
      <c r="M19" s="4">
        <f t="shared" si="5"/>
        <v>17.43</v>
      </c>
      <c r="N19" s="166">
        <f t="shared" si="0"/>
        <v>801.99999999999989</v>
      </c>
      <c r="O19" s="166">
        <f t="shared" si="1"/>
        <v>809</v>
      </c>
      <c r="P19" s="166">
        <f t="shared" si="2"/>
        <v>0</v>
      </c>
      <c r="Q19" s="166">
        <f t="shared" si="3"/>
        <v>132</v>
      </c>
      <c r="R19" s="191">
        <f t="shared" si="4"/>
        <v>1.0357100000000001</v>
      </c>
    </row>
    <row r="20" spans="1:18" ht="31.9" customHeight="1" thickBot="1">
      <c r="A20" s="164"/>
      <c r="B20" s="186" t="s">
        <v>175</v>
      </c>
      <c r="C20" s="192"/>
      <c r="D20" s="171"/>
      <c r="E20" s="170">
        <v>9.36</v>
      </c>
      <c r="F20" s="170"/>
      <c r="G20" s="170">
        <v>9.15</v>
      </c>
      <c r="H20" s="169">
        <v>1.03</v>
      </c>
      <c r="I20" s="169"/>
      <c r="J20" s="168"/>
      <c r="K20" s="167">
        <f>d174Mapping!$E$164</f>
        <v>1263.22</v>
      </c>
      <c r="M20" s="4">
        <f t="shared" si="5"/>
        <v>19.54</v>
      </c>
      <c r="N20" s="166">
        <f t="shared" si="0"/>
        <v>936</v>
      </c>
      <c r="O20" s="166">
        <f t="shared" si="1"/>
        <v>915</v>
      </c>
      <c r="P20" s="166">
        <f t="shared" si="2"/>
        <v>0</v>
      </c>
      <c r="Q20" s="166">
        <f t="shared" si="3"/>
        <v>103</v>
      </c>
      <c r="R20" s="191">
        <f t="shared" si="4"/>
        <v>1.26322</v>
      </c>
    </row>
    <row r="21" spans="1:18" ht="31.9" customHeight="1">
      <c r="A21" s="164"/>
      <c r="B21" s="185" t="s">
        <v>174</v>
      </c>
      <c r="C21" s="193"/>
      <c r="D21" s="184"/>
      <c r="E21" s="183">
        <v>11.03</v>
      </c>
      <c r="F21" s="183"/>
      <c r="G21" s="183">
        <v>11.36</v>
      </c>
      <c r="H21" s="182">
        <v>0.81</v>
      </c>
      <c r="I21" s="182"/>
      <c r="J21" s="181"/>
      <c r="K21" s="180">
        <f>d174Mapping!$E$178</f>
        <v>1557.05</v>
      </c>
      <c r="M21" s="4">
        <f t="shared" si="5"/>
        <v>23.2</v>
      </c>
      <c r="N21" s="166">
        <f t="shared" si="0"/>
        <v>1103</v>
      </c>
      <c r="O21" s="166">
        <f t="shared" si="1"/>
        <v>1135.9999999999998</v>
      </c>
      <c r="P21" s="166">
        <f t="shared" si="2"/>
        <v>0</v>
      </c>
      <c r="Q21" s="166">
        <f t="shared" si="3"/>
        <v>81.000000000000014</v>
      </c>
      <c r="R21" s="191">
        <f t="shared" si="4"/>
        <v>1.5570499999999998</v>
      </c>
    </row>
    <row r="22" spans="1:18" ht="31.9" customHeight="1" thickBot="1">
      <c r="A22" s="164"/>
      <c r="B22" s="179" t="s">
        <v>173</v>
      </c>
      <c r="C22" s="192"/>
      <c r="D22" s="177"/>
      <c r="E22" s="176">
        <v>9.6199999999999992</v>
      </c>
      <c r="F22" s="176"/>
      <c r="G22" s="176">
        <v>9.2899999999999991</v>
      </c>
      <c r="H22" s="175">
        <v>1.29</v>
      </c>
      <c r="I22" s="175"/>
      <c r="J22" s="174"/>
      <c r="K22" s="173">
        <f>d174Mapping!$E$192</f>
        <v>1095.97</v>
      </c>
      <c r="M22" s="4">
        <f t="shared" si="5"/>
        <v>20.199999999999996</v>
      </c>
      <c r="N22" s="166">
        <f t="shared" si="0"/>
        <v>962.00000000000011</v>
      </c>
      <c r="O22" s="166">
        <f t="shared" si="1"/>
        <v>929</v>
      </c>
      <c r="P22" s="166">
        <f t="shared" si="2"/>
        <v>0</v>
      </c>
      <c r="Q22" s="166">
        <f t="shared" si="3"/>
        <v>129.00000000000003</v>
      </c>
      <c r="R22" s="191">
        <f t="shared" si="4"/>
        <v>1.0959699999999999</v>
      </c>
    </row>
    <row r="23" spans="1:18" ht="31.9" customHeight="1">
      <c r="A23" s="164"/>
      <c r="B23" s="178" t="s">
        <v>172</v>
      </c>
      <c r="C23" s="193"/>
      <c r="D23" s="177"/>
      <c r="E23" s="176">
        <v>6.68</v>
      </c>
      <c r="F23" s="176"/>
      <c r="G23" s="176">
        <v>5.76</v>
      </c>
      <c r="H23" s="175">
        <v>0.63</v>
      </c>
      <c r="I23" s="175"/>
      <c r="J23" s="174"/>
      <c r="K23" s="173">
        <f>d174Mapping!$E$206</f>
        <v>806.17</v>
      </c>
      <c r="M23" s="4">
        <f t="shared" si="5"/>
        <v>13.07</v>
      </c>
      <c r="N23" s="166">
        <f t="shared" si="0"/>
        <v>668</v>
      </c>
      <c r="O23" s="166">
        <f t="shared" si="1"/>
        <v>576</v>
      </c>
      <c r="P23" s="166">
        <f t="shared" si="2"/>
        <v>0</v>
      </c>
      <c r="Q23" s="166">
        <f t="shared" si="3"/>
        <v>63</v>
      </c>
      <c r="R23" s="191">
        <f t="shared" si="4"/>
        <v>0.80616999999999994</v>
      </c>
    </row>
    <row r="24" spans="1:18" ht="31.9" customHeight="1" thickBot="1">
      <c r="A24" s="164"/>
      <c r="B24" s="172" t="s">
        <v>169</v>
      </c>
      <c r="C24" s="192"/>
      <c r="D24" s="171"/>
      <c r="E24" s="170">
        <v>7.28</v>
      </c>
      <c r="F24" s="170"/>
      <c r="G24" s="170">
        <v>7.56</v>
      </c>
      <c r="H24" s="169">
        <v>0.97</v>
      </c>
      <c r="I24" s="169"/>
      <c r="J24" s="168"/>
      <c r="K24" s="167">
        <f>d174Mapping!$E$220</f>
        <v>978.43</v>
      </c>
      <c r="M24" s="4">
        <f t="shared" si="5"/>
        <v>15.81</v>
      </c>
      <c r="N24" s="166">
        <f t="shared" si="0"/>
        <v>728</v>
      </c>
      <c r="O24" s="166">
        <f t="shared" si="1"/>
        <v>756</v>
      </c>
      <c r="P24" s="166">
        <f t="shared" si="2"/>
        <v>0</v>
      </c>
      <c r="Q24" s="166">
        <f t="shared" si="3"/>
        <v>97</v>
      </c>
      <c r="R24" s="191">
        <f t="shared" si="4"/>
        <v>0.97843000000000002</v>
      </c>
    </row>
    <row r="25" spans="1:18" ht="31.9" customHeight="1">
      <c r="A25" s="164"/>
      <c r="B25" s="188" t="s">
        <v>168</v>
      </c>
      <c r="C25" s="193"/>
      <c r="D25" s="184"/>
      <c r="E25" s="183">
        <v>10.27</v>
      </c>
      <c r="F25" s="183"/>
      <c r="G25" s="183">
        <v>10.74</v>
      </c>
      <c r="H25" s="182">
        <v>0.79</v>
      </c>
      <c r="I25" s="182"/>
      <c r="J25" s="181"/>
      <c r="K25" s="180">
        <f>d174Mapping!$E$234</f>
        <v>1274.6400000000001</v>
      </c>
      <c r="M25" s="4">
        <f t="shared" si="5"/>
        <v>21.799999999999997</v>
      </c>
      <c r="N25" s="166">
        <f t="shared" si="0"/>
        <v>1027</v>
      </c>
      <c r="O25" s="166">
        <f t="shared" si="1"/>
        <v>1074</v>
      </c>
      <c r="P25" s="166">
        <f t="shared" si="2"/>
        <v>0</v>
      </c>
      <c r="Q25" s="166">
        <f t="shared" si="3"/>
        <v>79.000000000000014</v>
      </c>
      <c r="R25" s="191">
        <f t="shared" si="4"/>
        <v>1.2746400000000002</v>
      </c>
    </row>
    <row r="26" spans="1:18" ht="31.9" customHeight="1" thickBot="1">
      <c r="A26" s="164"/>
      <c r="B26" s="187" t="s">
        <v>167</v>
      </c>
      <c r="C26" s="192"/>
      <c r="D26" s="177"/>
      <c r="E26" s="176">
        <v>7.26</v>
      </c>
      <c r="F26" s="176"/>
      <c r="G26" s="176">
        <v>6.86</v>
      </c>
      <c r="H26" s="175">
        <v>0.71</v>
      </c>
      <c r="I26" s="175"/>
      <c r="J26" s="174"/>
      <c r="K26" s="173">
        <f>d174Mapping!$E$248</f>
        <v>1026.06</v>
      </c>
      <c r="M26" s="4">
        <f t="shared" si="5"/>
        <v>14.830000000000002</v>
      </c>
      <c r="N26" s="166">
        <f t="shared" si="0"/>
        <v>726</v>
      </c>
      <c r="O26" s="166">
        <f t="shared" si="1"/>
        <v>686.00000000000011</v>
      </c>
      <c r="P26" s="166">
        <f t="shared" si="2"/>
        <v>0</v>
      </c>
      <c r="Q26" s="166">
        <f t="shared" si="3"/>
        <v>70.999999999999986</v>
      </c>
      <c r="R26" s="191">
        <f t="shared" si="4"/>
        <v>1.02606</v>
      </c>
    </row>
    <row r="27" spans="1:18" ht="31.9" customHeight="1">
      <c r="A27" s="164"/>
      <c r="B27" s="187" t="s">
        <v>166</v>
      </c>
      <c r="C27" s="193"/>
      <c r="D27" s="177"/>
      <c r="E27" s="176">
        <v>7.5</v>
      </c>
      <c r="F27" s="176"/>
      <c r="G27" s="176">
        <v>6.68</v>
      </c>
      <c r="H27" s="175">
        <v>0.57999999999999996</v>
      </c>
      <c r="I27" s="175"/>
      <c r="J27" s="174"/>
      <c r="K27" s="173">
        <f>d174Mapping!$E$262</f>
        <v>922.65</v>
      </c>
      <c r="M27" s="4">
        <f t="shared" si="5"/>
        <v>14.76</v>
      </c>
      <c r="N27" s="166">
        <f t="shared" si="0"/>
        <v>750</v>
      </c>
      <c r="O27" s="166">
        <f t="shared" si="1"/>
        <v>668</v>
      </c>
      <c r="P27" s="166">
        <f t="shared" si="2"/>
        <v>0</v>
      </c>
      <c r="Q27" s="166">
        <f t="shared" si="3"/>
        <v>57.999999999999993</v>
      </c>
      <c r="R27" s="191">
        <f t="shared" si="4"/>
        <v>0.92264999999999997</v>
      </c>
    </row>
    <row r="28" spans="1:18" ht="31.9" customHeight="1" thickBot="1">
      <c r="A28" s="164"/>
      <c r="B28" s="186" t="s">
        <v>165</v>
      </c>
      <c r="C28" s="192"/>
      <c r="D28" s="171"/>
      <c r="E28" s="170">
        <v>5.84</v>
      </c>
      <c r="F28" s="170"/>
      <c r="G28" s="170">
        <v>5.14</v>
      </c>
      <c r="H28" s="169">
        <v>0.51</v>
      </c>
      <c r="I28" s="169"/>
      <c r="J28" s="168"/>
      <c r="K28" s="167">
        <f>d174Mapping!$E$276</f>
        <v>720.24</v>
      </c>
      <c r="M28" s="4">
        <f t="shared" si="5"/>
        <v>11.49</v>
      </c>
      <c r="N28" s="166">
        <f t="shared" si="0"/>
        <v>583.99999999999989</v>
      </c>
      <c r="O28" s="166">
        <f t="shared" si="1"/>
        <v>513.99999999999989</v>
      </c>
      <c r="P28" s="166">
        <f t="shared" si="2"/>
        <v>0</v>
      </c>
      <c r="Q28" s="166">
        <f t="shared" si="3"/>
        <v>51.000000000000007</v>
      </c>
      <c r="R28" s="191">
        <f t="shared" si="4"/>
        <v>0.72023999999999999</v>
      </c>
    </row>
    <row r="29" spans="1:18" ht="31.9" customHeight="1">
      <c r="A29" s="164"/>
      <c r="B29" s="185" t="s">
        <v>164</v>
      </c>
      <c r="C29" s="193"/>
      <c r="D29" s="184"/>
      <c r="E29" s="183">
        <v>6.31</v>
      </c>
      <c r="F29" s="183"/>
      <c r="G29" s="183">
        <v>5.05</v>
      </c>
      <c r="H29" s="182">
        <v>0.24</v>
      </c>
      <c r="I29" s="182"/>
      <c r="J29" s="181"/>
      <c r="K29" s="180">
        <f>d174Mapping!$E$290</f>
        <v>800.45</v>
      </c>
      <c r="M29" s="4">
        <f t="shared" si="5"/>
        <v>11.6</v>
      </c>
      <c r="N29" s="166">
        <f t="shared" si="0"/>
        <v>630.99999999999989</v>
      </c>
      <c r="O29" s="166">
        <f t="shared" si="1"/>
        <v>504.99999999999994</v>
      </c>
      <c r="P29" s="166">
        <f t="shared" si="2"/>
        <v>0</v>
      </c>
      <c r="Q29" s="166">
        <f t="shared" si="3"/>
        <v>23.999999999999996</v>
      </c>
      <c r="R29" s="191">
        <f t="shared" si="4"/>
        <v>0.80045000000000011</v>
      </c>
    </row>
    <row r="30" spans="1:18" ht="31.9" customHeight="1" thickBot="1">
      <c r="A30" s="164"/>
      <c r="B30" s="190" t="s">
        <v>163</v>
      </c>
      <c r="C30" s="192"/>
      <c r="D30" s="177"/>
      <c r="E30" s="176">
        <v>5.36</v>
      </c>
      <c r="F30" s="176"/>
      <c r="G30" s="176">
        <v>4.93</v>
      </c>
      <c r="H30" s="175">
        <v>0.21</v>
      </c>
      <c r="I30" s="175"/>
      <c r="J30" s="174"/>
      <c r="K30" s="173">
        <f>d174Mapping!$E$304</f>
        <v>685.01</v>
      </c>
      <c r="M30" s="4">
        <f t="shared" si="5"/>
        <v>10.5</v>
      </c>
      <c r="N30" s="166">
        <f t="shared" si="0"/>
        <v>536</v>
      </c>
      <c r="O30" s="166">
        <f t="shared" si="1"/>
        <v>492.99999999999994</v>
      </c>
      <c r="P30" s="166">
        <f t="shared" si="2"/>
        <v>0</v>
      </c>
      <c r="Q30" s="166">
        <f t="shared" si="3"/>
        <v>21</v>
      </c>
      <c r="R30" s="191">
        <f t="shared" si="4"/>
        <v>0.6850099999999999</v>
      </c>
    </row>
    <row r="31" spans="1:18" ht="31.9" customHeight="1">
      <c r="A31" s="164"/>
      <c r="B31" s="190" t="s">
        <v>162</v>
      </c>
      <c r="C31" s="193"/>
      <c r="D31" s="177"/>
      <c r="E31" s="176">
        <v>5.92</v>
      </c>
      <c r="F31" s="176"/>
      <c r="G31" s="176">
        <v>4.59</v>
      </c>
      <c r="H31" s="175">
        <v>0.54</v>
      </c>
      <c r="I31" s="175"/>
      <c r="J31" s="174"/>
      <c r="K31" s="173">
        <f>d174Mapping!$E$318</f>
        <v>709.89</v>
      </c>
      <c r="M31" s="4">
        <f t="shared" si="5"/>
        <v>11.05</v>
      </c>
      <c r="N31" s="166">
        <f t="shared" si="0"/>
        <v>592</v>
      </c>
      <c r="O31" s="166">
        <f t="shared" si="1"/>
        <v>458.99999999999994</v>
      </c>
      <c r="P31" s="166">
        <f t="shared" si="2"/>
        <v>0</v>
      </c>
      <c r="Q31" s="166">
        <f t="shared" si="3"/>
        <v>54</v>
      </c>
      <c r="R31" s="191">
        <f t="shared" si="4"/>
        <v>0.70988999999999991</v>
      </c>
    </row>
    <row r="32" spans="1:18" ht="31.9" customHeight="1" thickBot="1">
      <c r="A32" s="164"/>
      <c r="B32" s="189" t="s">
        <v>159</v>
      </c>
      <c r="C32" s="192"/>
      <c r="D32" s="171"/>
      <c r="E32" s="170">
        <v>6.71</v>
      </c>
      <c r="F32" s="170"/>
      <c r="G32" s="170">
        <v>5.57</v>
      </c>
      <c r="H32" s="169">
        <v>0.85</v>
      </c>
      <c r="I32" s="169"/>
      <c r="J32" s="168"/>
      <c r="K32" s="167">
        <f>d174Mapping!$E$332</f>
        <v>821.79</v>
      </c>
      <c r="M32" s="4">
        <f t="shared" si="5"/>
        <v>13.13</v>
      </c>
      <c r="N32" s="166">
        <f t="shared" si="0"/>
        <v>670.99999999999989</v>
      </c>
      <c r="O32" s="166">
        <f t="shared" si="1"/>
        <v>557</v>
      </c>
      <c r="P32" s="166">
        <f t="shared" si="2"/>
        <v>0</v>
      </c>
      <c r="Q32" s="166">
        <f t="shared" si="3"/>
        <v>84.999999999999986</v>
      </c>
      <c r="R32" s="191">
        <f t="shared" si="4"/>
        <v>0.82179000000000002</v>
      </c>
    </row>
    <row r="33" spans="1:18" ht="31.9" hidden="1" customHeight="1">
      <c r="A33" s="164"/>
      <c r="B33" s="188" t="s">
        <v>158</v>
      </c>
      <c r="C33" s="184" t="s">
        <v>219</v>
      </c>
      <c r="D33" s="184"/>
      <c r="E33" s="183"/>
      <c r="F33" s="183"/>
      <c r="G33" s="183"/>
      <c r="H33" s="182"/>
      <c r="I33" s="182"/>
      <c r="J33" s="181"/>
      <c r="K33" s="180"/>
      <c r="N33" s="166">
        <f t="shared" si="0"/>
        <v>0</v>
      </c>
      <c r="O33" s="166"/>
      <c r="P33" s="166">
        <f t="shared" ref="P33:P52" si="6">G33/1000*$N$3*10000</f>
        <v>0</v>
      </c>
      <c r="Q33" s="166">
        <f t="shared" ref="Q33:Q52" si="7">J33/1000*$N$3*10000</f>
        <v>0</v>
      </c>
      <c r="R33" s="166">
        <f t="shared" ref="R33:R52" si="8">(H33+J33)/1000*$N$3*10000</f>
        <v>0</v>
      </c>
    </row>
    <row r="34" spans="1:18" ht="31.9" hidden="1" customHeight="1">
      <c r="A34" s="164"/>
      <c r="B34" s="187" t="s">
        <v>157</v>
      </c>
      <c r="C34" s="177" t="s">
        <v>222</v>
      </c>
      <c r="D34" s="177"/>
      <c r="E34" s="176"/>
      <c r="F34" s="176"/>
      <c r="G34" s="176"/>
      <c r="H34" s="175"/>
      <c r="I34" s="175"/>
      <c r="J34" s="174"/>
      <c r="K34" s="173"/>
      <c r="N34" s="166">
        <f t="shared" si="0"/>
        <v>0</v>
      </c>
      <c r="O34" s="166"/>
      <c r="P34" s="166">
        <f t="shared" si="6"/>
        <v>0</v>
      </c>
      <c r="Q34" s="166">
        <f t="shared" si="7"/>
        <v>0</v>
      </c>
      <c r="R34" s="166">
        <f t="shared" si="8"/>
        <v>0</v>
      </c>
    </row>
    <row r="35" spans="1:18" ht="31.9" hidden="1" customHeight="1">
      <c r="A35" s="164"/>
      <c r="B35" s="187" t="s">
        <v>156</v>
      </c>
      <c r="C35" s="177" t="s">
        <v>217</v>
      </c>
      <c r="D35" s="177"/>
      <c r="E35" s="176"/>
      <c r="F35" s="176"/>
      <c r="G35" s="176"/>
      <c r="H35" s="175"/>
      <c r="I35" s="175"/>
      <c r="J35" s="174"/>
      <c r="K35" s="173"/>
      <c r="N35" s="166">
        <f t="shared" si="0"/>
        <v>0</v>
      </c>
      <c r="O35" s="166"/>
      <c r="P35" s="166">
        <f t="shared" si="6"/>
        <v>0</v>
      </c>
      <c r="Q35" s="166">
        <f t="shared" si="7"/>
        <v>0</v>
      </c>
      <c r="R35" s="166">
        <f t="shared" si="8"/>
        <v>0</v>
      </c>
    </row>
    <row r="36" spans="1:18" ht="31.9" hidden="1" customHeight="1" thickBot="1">
      <c r="A36" s="164"/>
      <c r="B36" s="186" t="s">
        <v>155</v>
      </c>
      <c r="C36" s="171" t="s">
        <v>228</v>
      </c>
      <c r="D36" s="171"/>
      <c r="E36" s="170"/>
      <c r="F36" s="170"/>
      <c r="G36" s="170"/>
      <c r="H36" s="169"/>
      <c r="I36" s="169"/>
      <c r="J36" s="168"/>
      <c r="K36" s="167"/>
      <c r="N36" s="166">
        <f t="shared" si="0"/>
        <v>0</v>
      </c>
      <c r="O36" s="166"/>
      <c r="P36" s="166">
        <f t="shared" si="6"/>
        <v>0</v>
      </c>
      <c r="Q36" s="166">
        <f t="shared" si="7"/>
        <v>0</v>
      </c>
      <c r="R36" s="166">
        <f t="shared" si="8"/>
        <v>0</v>
      </c>
    </row>
    <row r="37" spans="1:18" ht="31.9" hidden="1" customHeight="1">
      <c r="A37" s="164"/>
      <c r="B37" s="185" t="s">
        <v>154</v>
      </c>
      <c r="C37" s="184" t="s">
        <v>215</v>
      </c>
      <c r="D37" s="184"/>
      <c r="E37" s="183"/>
      <c r="F37" s="183"/>
      <c r="G37" s="183"/>
      <c r="H37" s="182"/>
      <c r="I37" s="182"/>
      <c r="J37" s="181"/>
      <c r="K37" s="180"/>
      <c r="N37" s="166">
        <f t="shared" si="0"/>
        <v>0</v>
      </c>
      <c r="O37" s="166"/>
      <c r="P37" s="166">
        <f t="shared" si="6"/>
        <v>0</v>
      </c>
      <c r="Q37" s="166">
        <f t="shared" si="7"/>
        <v>0</v>
      </c>
      <c r="R37" s="166">
        <f t="shared" si="8"/>
        <v>0</v>
      </c>
    </row>
    <row r="38" spans="1:18" ht="31.9" hidden="1" customHeight="1">
      <c r="A38" s="164"/>
      <c r="B38" s="179" t="s">
        <v>153</v>
      </c>
      <c r="C38" s="177" t="s">
        <v>216</v>
      </c>
      <c r="D38" s="177"/>
      <c r="E38" s="176"/>
      <c r="F38" s="176"/>
      <c r="G38" s="176"/>
      <c r="H38" s="175"/>
      <c r="I38" s="175"/>
      <c r="J38" s="174"/>
      <c r="K38" s="173"/>
      <c r="N38" s="166">
        <f t="shared" si="0"/>
        <v>0</v>
      </c>
      <c r="O38" s="166"/>
      <c r="P38" s="166">
        <f t="shared" si="6"/>
        <v>0</v>
      </c>
      <c r="Q38" s="166">
        <f t="shared" si="7"/>
        <v>0</v>
      </c>
      <c r="R38" s="166">
        <f t="shared" si="8"/>
        <v>0</v>
      </c>
    </row>
    <row r="39" spans="1:18" ht="31.9" hidden="1" customHeight="1">
      <c r="A39" s="164"/>
      <c r="B39" s="178" t="s">
        <v>152</v>
      </c>
      <c r="C39" s="177" t="s">
        <v>218</v>
      </c>
      <c r="D39" s="177"/>
      <c r="E39" s="176"/>
      <c r="F39" s="176"/>
      <c r="G39" s="176"/>
      <c r="H39" s="175"/>
      <c r="I39" s="175"/>
      <c r="J39" s="174"/>
      <c r="K39" s="173"/>
      <c r="N39" s="166">
        <f t="shared" si="0"/>
        <v>0</v>
      </c>
      <c r="O39" s="166"/>
      <c r="P39" s="166">
        <f t="shared" si="6"/>
        <v>0</v>
      </c>
      <c r="Q39" s="166">
        <f t="shared" si="7"/>
        <v>0</v>
      </c>
      <c r="R39" s="166">
        <f t="shared" si="8"/>
        <v>0</v>
      </c>
    </row>
    <row r="40" spans="1:18" ht="31.9" hidden="1" customHeight="1" thickBot="1">
      <c r="A40" s="164"/>
      <c r="B40" s="172" t="s">
        <v>151</v>
      </c>
      <c r="C40" s="171" t="s">
        <v>229</v>
      </c>
      <c r="D40" s="171"/>
      <c r="E40" s="170"/>
      <c r="F40" s="170"/>
      <c r="G40" s="170"/>
      <c r="H40" s="169"/>
      <c r="I40" s="169"/>
      <c r="J40" s="168"/>
      <c r="K40" s="167"/>
      <c r="N40" s="166">
        <f t="shared" si="0"/>
        <v>0</v>
      </c>
      <c r="O40" s="166"/>
      <c r="P40" s="166">
        <f t="shared" si="6"/>
        <v>0</v>
      </c>
      <c r="Q40" s="166">
        <f t="shared" si="7"/>
        <v>0</v>
      </c>
      <c r="R40" s="166">
        <f t="shared" si="8"/>
        <v>0</v>
      </c>
    </row>
    <row r="41" spans="1:18" ht="31.9" hidden="1" customHeight="1">
      <c r="A41" s="164"/>
      <c r="B41" s="188" t="s">
        <v>150</v>
      </c>
      <c r="C41" s="184" t="s">
        <v>228</v>
      </c>
      <c r="D41" s="184"/>
      <c r="E41" s="183"/>
      <c r="F41" s="183"/>
      <c r="G41" s="183"/>
      <c r="H41" s="182"/>
      <c r="I41" s="182"/>
      <c r="J41" s="181"/>
      <c r="K41" s="180"/>
      <c r="N41" s="166">
        <f t="shared" ref="N41:N72" si="9">E41/1000*$N$3*10000</f>
        <v>0</v>
      </c>
      <c r="O41" s="166"/>
      <c r="P41" s="166">
        <f t="shared" si="6"/>
        <v>0</v>
      </c>
      <c r="Q41" s="166">
        <f t="shared" si="7"/>
        <v>0</v>
      </c>
      <c r="R41" s="166">
        <f t="shared" si="8"/>
        <v>0</v>
      </c>
    </row>
    <row r="42" spans="1:18" ht="31.9" hidden="1" customHeight="1">
      <c r="A42" s="164"/>
      <c r="B42" s="187" t="s">
        <v>149</v>
      </c>
      <c r="C42" s="177" t="s">
        <v>217</v>
      </c>
      <c r="D42" s="177"/>
      <c r="E42" s="176"/>
      <c r="F42" s="176"/>
      <c r="G42" s="176"/>
      <c r="H42" s="175"/>
      <c r="I42" s="175"/>
      <c r="J42" s="174"/>
      <c r="K42" s="173"/>
      <c r="N42" s="166">
        <f t="shared" si="9"/>
        <v>0</v>
      </c>
      <c r="O42" s="166"/>
      <c r="P42" s="166">
        <f t="shared" si="6"/>
        <v>0</v>
      </c>
      <c r="Q42" s="166">
        <f t="shared" si="7"/>
        <v>0</v>
      </c>
      <c r="R42" s="166">
        <f t="shared" si="8"/>
        <v>0</v>
      </c>
    </row>
    <row r="43" spans="1:18" ht="31.9" hidden="1" customHeight="1">
      <c r="A43" s="164"/>
      <c r="B43" s="187" t="s">
        <v>148</v>
      </c>
      <c r="C43" s="177" t="s">
        <v>222</v>
      </c>
      <c r="D43" s="177"/>
      <c r="E43" s="176"/>
      <c r="F43" s="176"/>
      <c r="G43" s="176"/>
      <c r="H43" s="175"/>
      <c r="I43" s="175"/>
      <c r="J43" s="174"/>
      <c r="K43" s="173"/>
      <c r="N43" s="166">
        <f t="shared" si="9"/>
        <v>0</v>
      </c>
      <c r="O43" s="166"/>
      <c r="P43" s="166">
        <f t="shared" si="6"/>
        <v>0</v>
      </c>
      <c r="Q43" s="166">
        <f t="shared" si="7"/>
        <v>0</v>
      </c>
      <c r="R43" s="166">
        <f t="shared" si="8"/>
        <v>0</v>
      </c>
    </row>
    <row r="44" spans="1:18" ht="31.9" hidden="1" customHeight="1" thickBot="1">
      <c r="A44" s="164"/>
      <c r="B44" s="186" t="s">
        <v>147</v>
      </c>
      <c r="C44" s="171" t="s">
        <v>221</v>
      </c>
      <c r="D44" s="171"/>
      <c r="E44" s="170"/>
      <c r="F44" s="170"/>
      <c r="G44" s="170"/>
      <c r="H44" s="169"/>
      <c r="I44" s="169"/>
      <c r="J44" s="168"/>
      <c r="K44" s="167"/>
      <c r="N44" s="166">
        <f t="shared" si="9"/>
        <v>0</v>
      </c>
      <c r="O44" s="166"/>
      <c r="P44" s="166">
        <f t="shared" si="6"/>
        <v>0</v>
      </c>
      <c r="Q44" s="166">
        <f t="shared" si="7"/>
        <v>0</v>
      </c>
      <c r="R44" s="166">
        <f t="shared" si="8"/>
        <v>0</v>
      </c>
    </row>
    <row r="45" spans="1:18" ht="31.9" hidden="1" customHeight="1">
      <c r="A45" s="164"/>
      <c r="B45" s="185" t="s">
        <v>146</v>
      </c>
      <c r="C45" s="184" t="s">
        <v>218</v>
      </c>
      <c r="D45" s="184"/>
      <c r="E45" s="183"/>
      <c r="F45" s="183"/>
      <c r="G45" s="183"/>
      <c r="H45" s="182"/>
      <c r="I45" s="182"/>
      <c r="J45" s="181"/>
      <c r="K45" s="180"/>
      <c r="N45" s="166">
        <f t="shared" si="9"/>
        <v>0</v>
      </c>
      <c r="O45" s="166"/>
      <c r="P45" s="166">
        <f t="shared" si="6"/>
        <v>0</v>
      </c>
      <c r="Q45" s="166">
        <f t="shared" si="7"/>
        <v>0</v>
      </c>
      <c r="R45" s="166">
        <f t="shared" si="8"/>
        <v>0</v>
      </c>
    </row>
    <row r="46" spans="1:18" ht="31.9" hidden="1" customHeight="1">
      <c r="A46" s="164"/>
      <c r="B46" s="190" t="s">
        <v>145</v>
      </c>
      <c r="C46" s="177" t="s">
        <v>225</v>
      </c>
      <c r="D46" s="177"/>
      <c r="E46" s="176"/>
      <c r="F46" s="176"/>
      <c r="G46" s="176"/>
      <c r="H46" s="175"/>
      <c r="I46" s="175"/>
      <c r="J46" s="174"/>
      <c r="K46" s="173"/>
      <c r="N46" s="166">
        <f t="shared" si="9"/>
        <v>0</v>
      </c>
      <c r="O46" s="166"/>
      <c r="P46" s="166">
        <f t="shared" si="6"/>
        <v>0</v>
      </c>
      <c r="Q46" s="166">
        <f t="shared" si="7"/>
        <v>0</v>
      </c>
      <c r="R46" s="166">
        <f t="shared" si="8"/>
        <v>0</v>
      </c>
    </row>
    <row r="47" spans="1:18" ht="31.9" hidden="1" customHeight="1">
      <c r="A47" s="164"/>
      <c r="B47" s="190" t="s">
        <v>144</v>
      </c>
      <c r="C47" s="177" t="s">
        <v>220</v>
      </c>
      <c r="D47" s="177"/>
      <c r="E47" s="176"/>
      <c r="F47" s="176"/>
      <c r="G47" s="176"/>
      <c r="H47" s="175"/>
      <c r="I47" s="175"/>
      <c r="J47" s="174"/>
      <c r="K47" s="173"/>
      <c r="N47" s="166">
        <f t="shared" si="9"/>
        <v>0</v>
      </c>
      <c r="O47" s="166"/>
      <c r="P47" s="166">
        <f t="shared" si="6"/>
        <v>0</v>
      </c>
      <c r="Q47" s="166">
        <f t="shared" si="7"/>
        <v>0</v>
      </c>
      <c r="R47" s="166">
        <f t="shared" si="8"/>
        <v>0</v>
      </c>
    </row>
    <row r="48" spans="1:18" ht="31.9" hidden="1" customHeight="1" thickBot="1">
      <c r="A48" s="164"/>
      <c r="B48" s="189" t="s">
        <v>143</v>
      </c>
      <c r="C48" s="171" t="s">
        <v>227</v>
      </c>
      <c r="D48" s="171"/>
      <c r="E48" s="170"/>
      <c r="F48" s="170"/>
      <c r="G48" s="170"/>
      <c r="H48" s="169"/>
      <c r="I48" s="169"/>
      <c r="J48" s="168"/>
      <c r="K48" s="167"/>
      <c r="N48" s="166">
        <f t="shared" si="9"/>
        <v>0</v>
      </c>
      <c r="O48" s="166"/>
      <c r="P48" s="166">
        <f t="shared" si="6"/>
        <v>0</v>
      </c>
      <c r="Q48" s="166">
        <f t="shared" si="7"/>
        <v>0</v>
      </c>
      <c r="R48" s="166">
        <f t="shared" si="8"/>
        <v>0</v>
      </c>
    </row>
    <row r="49" spans="1:18" ht="31.9" hidden="1" customHeight="1">
      <c r="A49" s="164"/>
      <c r="B49" s="188" t="s">
        <v>142</v>
      </c>
      <c r="C49" s="184" t="s">
        <v>223</v>
      </c>
      <c r="D49" s="184"/>
      <c r="E49" s="183"/>
      <c r="F49" s="183"/>
      <c r="G49" s="183"/>
      <c r="H49" s="182"/>
      <c r="I49" s="182"/>
      <c r="J49" s="181"/>
      <c r="K49" s="180"/>
      <c r="N49" s="166">
        <f t="shared" si="9"/>
        <v>0</v>
      </c>
      <c r="O49" s="166"/>
      <c r="P49" s="166">
        <f t="shared" si="6"/>
        <v>0</v>
      </c>
      <c r="Q49" s="166">
        <f t="shared" si="7"/>
        <v>0</v>
      </c>
      <c r="R49" s="166">
        <f t="shared" si="8"/>
        <v>0</v>
      </c>
    </row>
    <row r="50" spans="1:18" ht="31.9" hidden="1" customHeight="1">
      <c r="A50" s="164"/>
      <c r="B50" s="187" t="s">
        <v>141</v>
      </c>
      <c r="C50" s="177" t="s">
        <v>215</v>
      </c>
      <c r="D50" s="177"/>
      <c r="E50" s="176"/>
      <c r="F50" s="176"/>
      <c r="G50" s="176"/>
      <c r="H50" s="175"/>
      <c r="I50" s="175"/>
      <c r="J50" s="174"/>
      <c r="K50" s="173"/>
      <c r="N50" s="166">
        <f t="shared" si="9"/>
        <v>0</v>
      </c>
      <c r="O50" s="166"/>
      <c r="P50" s="166">
        <f t="shared" si="6"/>
        <v>0</v>
      </c>
      <c r="Q50" s="166">
        <f t="shared" si="7"/>
        <v>0</v>
      </c>
      <c r="R50" s="166">
        <f t="shared" si="8"/>
        <v>0</v>
      </c>
    </row>
    <row r="51" spans="1:18" ht="31.9" hidden="1" customHeight="1">
      <c r="A51" s="164"/>
      <c r="B51" s="187" t="s">
        <v>140</v>
      </c>
      <c r="C51" s="177" t="s">
        <v>229</v>
      </c>
      <c r="D51" s="177"/>
      <c r="E51" s="176"/>
      <c r="F51" s="176"/>
      <c r="G51" s="176"/>
      <c r="H51" s="175"/>
      <c r="I51" s="175"/>
      <c r="J51" s="174"/>
      <c r="K51" s="173"/>
      <c r="N51" s="166">
        <f t="shared" si="9"/>
        <v>0</v>
      </c>
      <c r="O51" s="166"/>
      <c r="P51" s="166">
        <f t="shared" si="6"/>
        <v>0</v>
      </c>
      <c r="Q51" s="166">
        <f t="shared" si="7"/>
        <v>0</v>
      </c>
      <c r="R51" s="166">
        <f t="shared" si="8"/>
        <v>0</v>
      </c>
    </row>
    <row r="52" spans="1:18" ht="31.9" hidden="1" customHeight="1" thickBot="1">
      <c r="A52" s="164"/>
      <c r="B52" s="186" t="s">
        <v>139</v>
      </c>
      <c r="C52" s="171" t="s">
        <v>219</v>
      </c>
      <c r="D52" s="171"/>
      <c r="E52" s="170"/>
      <c r="F52" s="170"/>
      <c r="G52" s="170"/>
      <c r="H52" s="169"/>
      <c r="I52" s="169"/>
      <c r="J52" s="168"/>
      <c r="K52" s="167"/>
      <c r="N52" s="166">
        <f t="shared" si="9"/>
        <v>0</v>
      </c>
      <c r="O52" s="166"/>
      <c r="P52" s="166">
        <f t="shared" si="6"/>
        <v>0</v>
      </c>
      <c r="Q52" s="166">
        <f t="shared" si="7"/>
        <v>0</v>
      </c>
      <c r="R52" s="166">
        <f t="shared" si="8"/>
        <v>0</v>
      </c>
    </row>
    <row r="53" spans="1:18" ht="31.9" hidden="1" customHeight="1">
      <c r="A53" s="164"/>
      <c r="B53" s="185" t="s">
        <v>138</v>
      </c>
      <c r="C53" s="184" t="s">
        <v>216</v>
      </c>
      <c r="D53" s="184"/>
      <c r="E53" s="183"/>
      <c r="F53" s="183"/>
      <c r="G53" s="183"/>
      <c r="H53" s="182"/>
      <c r="I53" s="182"/>
      <c r="J53" s="181"/>
      <c r="K53" s="180"/>
      <c r="N53" s="166">
        <f t="shared" si="9"/>
        <v>0</v>
      </c>
    </row>
    <row r="54" spans="1:18" ht="31.9" hidden="1" customHeight="1">
      <c r="A54" s="164"/>
      <c r="B54" s="179" t="s">
        <v>137</v>
      </c>
      <c r="C54" s="177" t="s">
        <v>214</v>
      </c>
      <c r="D54" s="177"/>
      <c r="E54" s="176"/>
      <c r="F54" s="176"/>
      <c r="G54" s="176"/>
      <c r="H54" s="175"/>
      <c r="I54" s="175"/>
      <c r="J54" s="174"/>
      <c r="K54" s="173"/>
      <c r="N54" s="166">
        <f t="shared" si="9"/>
        <v>0</v>
      </c>
    </row>
    <row r="55" spans="1:18" ht="31.9" hidden="1" customHeight="1">
      <c r="A55" s="164"/>
      <c r="B55" s="178" t="s">
        <v>136</v>
      </c>
      <c r="C55" s="177" t="s">
        <v>226</v>
      </c>
      <c r="D55" s="177"/>
      <c r="E55" s="176"/>
      <c r="F55" s="176"/>
      <c r="G55" s="176"/>
      <c r="H55" s="175"/>
      <c r="I55" s="175"/>
      <c r="J55" s="174"/>
      <c r="K55" s="173"/>
      <c r="N55" s="166">
        <f t="shared" si="9"/>
        <v>0</v>
      </c>
    </row>
    <row r="56" spans="1:18" ht="31.9" hidden="1" customHeight="1" thickBot="1">
      <c r="A56" s="164"/>
      <c r="B56" s="172" t="s">
        <v>135</v>
      </c>
      <c r="C56" s="171" t="s">
        <v>224</v>
      </c>
      <c r="D56" s="171"/>
      <c r="E56" s="170"/>
      <c r="F56" s="170"/>
      <c r="G56" s="170"/>
      <c r="H56" s="169"/>
      <c r="I56" s="169"/>
      <c r="J56" s="168"/>
      <c r="K56" s="167"/>
      <c r="N56" s="166">
        <f t="shared" si="9"/>
        <v>0</v>
      </c>
    </row>
    <row r="57" spans="1:18" ht="31.9" hidden="1" customHeight="1">
      <c r="A57" s="164"/>
      <c r="B57" s="188" t="s">
        <v>134</v>
      </c>
      <c r="C57" s="184" t="s">
        <v>229</v>
      </c>
      <c r="D57" s="184"/>
      <c r="E57" s="183"/>
      <c r="F57" s="183"/>
      <c r="G57" s="183"/>
      <c r="H57" s="182"/>
      <c r="I57" s="182"/>
      <c r="J57" s="181"/>
      <c r="K57" s="180"/>
      <c r="N57" s="166">
        <f t="shared" si="9"/>
        <v>0</v>
      </c>
    </row>
    <row r="58" spans="1:18" ht="31.9" hidden="1" customHeight="1">
      <c r="A58" s="164"/>
      <c r="B58" s="187" t="s">
        <v>133</v>
      </c>
      <c r="C58" s="177" t="s">
        <v>228</v>
      </c>
      <c r="D58" s="177"/>
      <c r="E58" s="176"/>
      <c r="F58" s="176"/>
      <c r="G58" s="176"/>
      <c r="H58" s="175"/>
      <c r="I58" s="175"/>
      <c r="J58" s="174"/>
      <c r="K58" s="173"/>
      <c r="N58" s="166">
        <f t="shared" si="9"/>
        <v>0</v>
      </c>
    </row>
    <row r="59" spans="1:18" ht="31.9" hidden="1" customHeight="1">
      <c r="A59" s="164"/>
      <c r="B59" s="187" t="s">
        <v>132</v>
      </c>
      <c r="C59" s="177" t="s">
        <v>227</v>
      </c>
      <c r="D59" s="177"/>
      <c r="E59" s="176"/>
      <c r="F59" s="176"/>
      <c r="G59" s="176"/>
      <c r="H59" s="175"/>
      <c r="I59" s="175"/>
      <c r="J59" s="174"/>
      <c r="K59" s="173"/>
      <c r="N59" s="166">
        <f t="shared" si="9"/>
        <v>0</v>
      </c>
    </row>
    <row r="60" spans="1:18" ht="31.9" hidden="1" customHeight="1" thickBot="1">
      <c r="A60" s="164"/>
      <c r="B60" s="186" t="s">
        <v>131</v>
      </c>
      <c r="C60" s="171" t="s">
        <v>226</v>
      </c>
      <c r="D60" s="171"/>
      <c r="E60" s="170"/>
      <c r="F60" s="170"/>
      <c r="G60" s="170"/>
      <c r="H60" s="169"/>
      <c r="I60" s="169"/>
      <c r="J60" s="168"/>
      <c r="K60" s="167"/>
      <c r="N60" s="166">
        <f t="shared" si="9"/>
        <v>0</v>
      </c>
    </row>
    <row r="61" spans="1:18" ht="31.9" hidden="1" customHeight="1">
      <c r="A61" s="164"/>
      <c r="B61" s="185" t="s">
        <v>130</v>
      </c>
      <c r="C61" s="184" t="s">
        <v>225</v>
      </c>
      <c r="D61" s="184"/>
      <c r="E61" s="183"/>
      <c r="F61" s="183"/>
      <c r="G61" s="183"/>
      <c r="H61" s="182"/>
      <c r="I61" s="182"/>
      <c r="J61" s="181"/>
      <c r="K61" s="180"/>
      <c r="N61" s="166">
        <f t="shared" si="9"/>
        <v>0</v>
      </c>
    </row>
    <row r="62" spans="1:18" ht="31.9" hidden="1" customHeight="1">
      <c r="A62" s="164"/>
      <c r="B62" s="190" t="s">
        <v>129</v>
      </c>
      <c r="C62" s="177" t="s">
        <v>224</v>
      </c>
      <c r="D62" s="177"/>
      <c r="E62" s="176"/>
      <c r="F62" s="176"/>
      <c r="G62" s="176"/>
      <c r="H62" s="175"/>
      <c r="I62" s="175"/>
      <c r="J62" s="174"/>
      <c r="K62" s="173"/>
      <c r="N62" s="166">
        <f t="shared" si="9"/>
        <v>0</v>
      </c>
    </row>
    <row r="63" spans="1:18" ht="31.9" hidden="1" customHeight="1">
      <c r="A63" s="164"/>
      <c r="B63" s="190" t="s">
        <v>128</v>
      </c>
      <c r="C63" s="177" t="s">
        <v>223</v>
      </c>
      <c r="D63" s="177"/>
      <c r="E63" s="176"/>
      <c r="F63" s="176"/>
      <c r="G63" s="176"/>
      <c r="H63" s="175"/>
      <c r="I63" s="175"/>
      <c r="J63" s="174"/>
      <c r="K63" s="173"/>
      <c r="N63" s="166">
        <f t="shared" si="9"/>
        <v>0</v>
      </c>
    </row>
    <row r="64" spans="1:18" ht="31.9" hidden="1" customHeight="1" thickBot="1">
      <c r="A64" s="164"/>
      <c r="B64" s="189" t="s">
        <v>127</v>
      </c>
      <c r="C64" s="171" t="s">
        <v>222</v>
      </c>
      <c r="D64" s="171"/>
      <c r="E64" s="170"/>
      <c r="F64" s="170"/>
      <c r="G64" s="170"/>
      <c r="H64" s="169"/>
      <c r="I64" s="169"/>
      <c r="J64" s="168"/>
      <c r="K64" s="167"/>
      <c r="N64" s="166">
        <f t="shared" si="9"/>
        <v>0</v>
      </c>
    </row>
    <row r="65" spans="1:14" ht="31.9" hidden="1" customHeight="1">
      <c r="A65" s="164"/>
      <c r="B65" s="188" t="s">
        <v>126</v>
      </c>
      <c r="C65" s="184" t="s">
        <v>221</v>
      </c>
      <c r="D65" s="184"/>
      <c r="E65" s="183"/>
      <c r="F65" s="183"/>
      <c r="G65" s="183"/>
      <c r="H65" s="182"/>
      <c r="I65" s="182"/>
      <c r="J65" s="181"/>
      <c r="K65" s="180"/>
      <c r="N65" s="166">
        <f t="shared" si="9"/>
        <v>0</v>
      </c>
    </row>
    <row r="66" spans="1:14" ht="31.9" hidden="1" customHeight="1">
      <c r="A66" s="164"/>
      <c r="B66" s="187" t="s">
        <v>125</v>
      </c>
      <c r="C66" s="177" t="s">
        <v>220</v>
      </c>
      <c r="D66" s="177"/>
      <c r="E66" s="176"/>
      <c r="F66" s="176"/>
      <c r="G66" s="176"/>
      <c r="H66" s="175"/>
      <c r="I66" s="175"/>
      <c r="J66" s="174"/>
      <c r="K66" s="173"/>
      <c r="N66" s="166">
        <f t="shared" si="9"/>
        <v>0</v>
      </c>
    </row>
    <row r="67" spans="1:14" ht="31.9" hidden="1" customHeight="1">
      <c r="A67" s="164"/>
      <c r="B67" s="187" t="s">
        <v>124</v>
      </c>
      <c r="C67" s="177" t="s">
        <v>219</v>
      </c>
      <c r="D67" s="177"/>
      <c r="E67" s="176"/>
      <c r="F67" s="176"/>
      <c r="G67" s="176"/>
      <c r="H67" s="175"/>
      <c r="I67" s="175"/>
      <c r="J67" s="174"/>
      <c r="K67" s="173"/>
      <c r="N67" s="166">
        <f t="shared" si="9"/>
        <v>0</v>
      </c>
    </row>
    <row r="68" spans="1:14" ht="31.9" hidden="1" customHeight="1" thickBot="1">
      <c r="A68" s="164"/>
      <c r="B68" s="186" t="s">
        <v>123</v>
      </c>
      <c r="C68" s="171" t="s">
        <v>218</v>
      </c>
      <c r="D68" s="171"/>
      <c r="E68" s="170"/>
      <c r="F68" s="170"/>
      <c r="G68" s="170"/>
      <c r="H68" s="169"/>
      <c r="I68" s="169"/>
      <c r="J68" s="168"/>
      <c r="K68" s="167"/>
      <c r="N68" s="166">
        <f t="shared" si="9"/>
        <v>0</v>
      </c>
    </row>
    <row r="69" spans="1:14" ht="31.9" hidden="1" customHeight="1">
      <c r="A69" s="164"/>
      <c r="B69" s="185" t="s">
        <v>122</v>
      </c>
      <c r="C69" s="184" t="s">
        <v>217</v>
      </c>
      <c r="D69" s="184"/>
      <c r="E69" s="183"/>
      <c r="F69" s="183"/>
      <c r="G69" s="183"/>
      <c r="H69" s="182"/>
      <c r="I69" s="182"/>
      <c r="J69" s="181"/>
      <c r="K69" s="180"/>
      <c r="N69" s="166">
        <f t="shared" si="9"/>
        <v>0</v>
      </c>
    </row>
    <row r="70" spans="1:14" ht="31.9" hidden="1" customHeight="1">
      <c r="A70" s="164"/>
      <c r="B70" s="179" t="s">
        <v>121</v>
      </c>
      <c r="C70" s="177" t="s">
        <v>216</v>
      </c>
      <c r="D70" s="177"/>
      <c r="E70" s="176"/>
      <c r="F70" s="176"/>
      <c r="G70" s="176"/>
      <c r="H70" s="175"/>
      <c r="I70" s="175"/>
      <c r="J70" s="174"/>
      <c r="K70" s="173"/>
      <c r="N70" s="166">
        <f t="shared" si="9"/>
        <v>0</v>
      </c>
    </row>
    <row r="71" spans="1:14" ht="31.9" hidden="1" customHeight="1">
      <c r="A71" s="164"/>
      <c r="B71" s="178" t="s">
        <v>120</v>
      </c>
      <c r="C71" s="177" t="s">
        <v>215</v>
      </c>
      <c r="D71" s="177"/>
      <c r="E71" s="176"/>
      <c r="F71" s="176"/>
      <c r="G71" s="176"/>
      <c r="H71" s="175"/>
      <c r="I71" s="175"/>
      <c r="J71" s="174"/>
      <c r="K71" s="173"/>
      <c r="N71" s="166">
        <f t="shared" si="9"/>
        <v>0</v>
      </c>
    </row>
    <row r="72" spans="1:14" ht="31.9" hidden="1" customHeight="1" thickBot="1">
      <c r="A72" s="164"/>
      <c r="B72" s="172" t="s">
        <v>86</v>
      </c>
      <c r="C72" s="171" t="s">
        <v>214</v>
      </c>
      <c r="D72" s="171"/>
      <c r="E72" s="170"/>
      <c r="F72" s="170"/>
      <c r="G72" s="170"/>
      <c r="H72" s="169"/>
      <c r="I72" s="169"/>
      <c r="J72" s="168"/>
      <c r="K72" s="167"/>
      <c r="N72" s="166">
        <f t="shared" si="9"/>
        <v>0</v>
      </c>
    </row>
    <row r="73" spans="1:14">
      <c r="A73" s="164"/>
      <c r="B73" s="165"/>
    </row>
    <row r="74" spans="1:14">
      <c r="A74" s="164"/>
      <c r="B74" s="165"/>
    </row>
    <row r="75" spans="1:14">
      <c r="A75" s="164"/>
      <c r="B75" s="165"/>
    </row>
    <row r="76" spans="1:14">
      <c r="A76" s="164"/>
      <c r="B76" s="165"/>
    </row>
    <row r="77" spans="1:14">
      <c r="A77" s="164"/>
      <c r="B77" s="165"/>
    </row>
    <row r="78" spans="1:14">
      <c r="A78" s="164"/>
      <c r="B78" s="165"/>
    </row>
    <row r="79" spans="1:14">
      <c r="A79" s="164"/>
      <c r="B79" s="165"/>
    </row>
    <row r="80" spans="1:14">
      <c r="A80" s="164"/>
      <c r="B80" s="165"/>
    </row>
    <row r="81" spans="1:2">
      <c r="A81" s="164"/>
      <c r="B81" s="165"/>
    </row>
    <row r="82" spans="1:2">
      <c r="A82" s="164"/>
      <c r="B82" s="165"/>
    </row>
    <row r="83" spans="1:2">
      <c r="A83" s="164"/>
      <c r="B83" s="165"/>
    </row>
    <row r="84" spans="1:2">
      <c r="A84" s="164"/>
      <c r="B84" s="165"/>
    </row>
    <row r="85" spans="1:2">
      <c r="A85" s="164"/>
      <c r="B85" s="165"/>
    </row>
    <row r="86" spans="1:2">
      <c r="A86" s="164"/>
      <c r="B86" s="165"/>
    </row>
    <row r="87" spans="1:2">
      <c r="A87" s="164"/>
      <c r="B87" s="165"/>
    </row>
    <row r="88" spans="1:2">
      <c r="A88" s="164"/>
      <c r="B88" s="165"/>
    </row>
    <row r="89" spans="1:2">
      <c r="A89" s="164"/>
      <c r="B89" s="165"/>
    </row>
    <row r="90" spans="1:2">
      <c r="A90" s="164"/>
      <c r="B90" s="165"/>
    </row>
    <row r="91" spans="1:2">
      <c r="A91" s="164"/>
      <c r="B91" s="165"/>
    </row>
    <row r="92" spans="1:2">
      <c r="A92" s="164"/>
      <c r="B92" s="165"/>
    </row>
    <row r="93" spans="1:2">
      <c r="A93" s="164"/>
      <c r="B93" s="165"/>
    </row>
    <row r="94" spans="1:2">
      <c r="A94" s="164"/>
      <c r="B94" s="165"/>
    </row>
    <row r="95" spans="1:2">
      <c r="A95" s="164"/>
      <c r="B95" s="165"/>
    </row>
    <row r="96" spans="1:2">
      <c r="A96" s="164"/>
      <c r="B96" s="165"/>
    </row>
    <row r="97" spans="1:2">
      <c r="A97" s="164"/>
      <c r="B97" s="165"/>
    </row>
    <row r="98" spans="1:2">
      <c r="A98" s="164"/>
      <c r="B98" s="165"/>
    </row>
    <row r="99" spans="1:2">
      <c r="A99" s="164"/>
      <c r="B99" s="165"/>
    </row>
    <row r="100" spans="1:2">
      <c r="A100" s="164"/>
      <c r="B100" s="165"/>
    </row>
    <row r="101" spans="1:2">
      <c r="A101" s="164"/>
      <c r="B101" s="165"/>
    </row>
    <row r="102" spans="1:2">
      <c r="A102" s="164"/>
      <c r="B102" s="165"/>
    </row>
    <row r="103" spans="1:2">
      <c r="A103" s="164"/>
      <c r="B103" s="165"/>
    </row>
    <row r="104" spans="1:2">
      <c r="A104" s="164"/>
      <c r="B104" s="165"/>
    </row>
    <row r="105" spans="1:2">
      <c r="A105" s="164"/>
      <c r="B105" s="165"/>
    </row>
    <row r="106" spans="1:2">
      <c r="A106" s="164"/>
      <c r="B106" s="165"/>
    </row>
    <row r="107" spans="1:2">
      <c r="A107" s="164"/>
      <c r="B107" s="165"/>
    </row>
    <row r="108" spans="1:2">
      <c r="A108" s="164"/>
      <c r="B108" s="165"/>
    </row>
    <row r="109" spans="1:2">
      <c r="A109" s="164"/>
      <c r="B109" s="165"/>
    </row>
    <row r="110" spans="1:2">
      <c r="A110" s="164"/>
      <c r="B110" s="165"/>
    </row>
    <row r="111" spans="1:2">
      <c r="A111" s="164"/>
      <c r="B111" s="165"/>
    </row>
    <row r="112" spans="1:2">
      <c r="A112" s="164"/>
      <c r="B112" s="165"/>
    </row>
    <row r="113" spans="1:2">
      <c r="A113" s="164"/>
      <c r="B113" s="165"/>
    </row>
    <row r="114" spans="1:2">
      <c r="A114" s="164"/>
      <c r="B114" s="165"/>
    </row>
    <row r="115" spans="1:2">
      <c r="A115" s="164"/>
      <c r="B115" s="165"/>
    </row>
    <row r="116" spans="1:2">
      <c r="A116" s="164"/>
      <c r="B116" s="165"/>
    </row>
    <row r="117" spans="1:2">
      <c r="A117" s="164"/>
      <c r="B117" s="165"/>
    </row>
    <row r="118" spans="1:2">
      <c r="A118" s="164"/>
      <c r="B118" s="165"/>
    </row>
    <row r="119" spans="1:2">
      <c r="A119" s="164"/>
      <c r="B119" s="165"/>
    </row>
    <row r="120" spans="1:2">
      <c r="A120" s="164"/>
      <c r="B120" s="165"/>
    </row>
    <row r="121" spans="1:2">
      <c r="A121" s="164"/>
      <c r="B121" s="165"/>
    </row>
    <row r="122" spans="1:2">
      <c r="A122" s="164"/>
      <c r="B122" s="165"/>
    </row>
    <row r="123" spans="1:2">
      <c r="A123" s="164"/>
      <c r="B123" s="165"/>
    </row>
    <row r="124" spans="1:2">
      <c r="A124" s="164"/>
      <c r="B124" s="165"/>
    </row>
    <row r="125" spans="1:2">
      <c r="A125" s="164"/>
      <c r="B125" s="165"/>
    </row>
    <row r="126" spans="1:2">
      <c r="A126" s="164"/>
      <c r="B126" s="165"/>
    </row>
    <row r="127" spans="1:2">
      <c r="A127" s="164"/>
      <c r="B127" s="165"/>
    </row>
    <row r="128" spans="1:2">
      <c r="A128" s="164"/>
      <c r="B128" s="165"/>
    </row>
    <row r="129" spans="1:2">
      <c r="A129" s="164"/>
      <c r="B129" s="165"/>
    </row>
    <row r="130" spans="1:2">
      <c r="A130" s="164"/>
      <c r="B130" s="165"/>
    </row>
    <row r="131" spans="1:2">
      <c r="A131" s="164"/>
      <c r="B131" s="165"/>
    </row>
    <row r="132" spans="1:2">
      <c r="A132" s="164"/>
      <c r="B132" s="165"/>
    </row>
    <row r="133" spans="1:2">
      <c r="A133" s="164"/>
      <c r="B133" s="165"/>
    </row>
    <row r="134" spans="1:2">
      <c r="A134" s="164"/>
      <c r="B134" s="165"/>
    </row>
    <row r="135" spans="1:2">
      <c r="A135" s="164"/>
      <c r="B135" s="165"/>
    </row>
    <row r="136" spans="1:2">
      <c r="A136" s="164"/>
      <c r="B136" s="165"/>
    </row>
    <row r="137" spans="1:2">
      <c r="A137" s="164"/>
      <c r="B137" s="165"/>
    </row>
    <row r="138" spans="1:2">
      <c r="A138" s="164"/>
      <c r="B138" s="165"/>
    </row>
    <row r="139" spans="1:2">
      <c r="A139" s="164"/>
      <c r="B139" s="165"/>
    </row>
    <row r="140" spans="1:2">
      <c r="A140" s="164"/>
      <c r="B140" s="165"/>
    </row>
    <row r="141" spans="1:2">
      <c r="A141" s="164"/>
      <c r="B141" s="165"/>
    </row>
    <row r="142" spans="1:2">
      <c r="A142" s="164"/>
      <c r="B142" s="165"/>
    </row>
    <row r="143" spans="1:2">
      <c r="A143" s="164"/>
      <c r="B143" s="165"/>
    </row>
    <row r="144" spans="1:2">
      <c r="A144" s="164"/>
      <c r="B144" s="165"/>
    </row>
    <row r="145" spans="1:2">
      <c r="A145" s="164"/>
      <c r="B145" s="165"/>
    </row>
    <row r="146" spans="1:2">
      <c r="A146" s="164"/>
      <c r="B146" s="165"/>
    </row>
    <row r="147" spans="1:2">
      <c r="A147" s="164"/>
      <c r="B147" s="165"/>
    </row>
    <row r="148" spans="1:2">
      <c r="A148" s="164"/>
      <c r="B148" s="165"/>
    </row>
    <row r="149" spans="1:2">
      <c r="A149" s="164"/>
      <c r="B149" s="165"/>
    </row>
    <row r="150" spans="1:2">
      <c r="A150" s="164"/>
      <c r="B150" s="165"/>
    </row>
    <row r="151" spans="1:2">
      <c r="A151" s="164"/>
    </row>
    <row r="152" spans="1:2">
      <c r="A152" s="164"/>
    </row>
    <row r="153" spans="1:2">
      <c r="A153" s="164"/>
    </row>
    <row r="154" spans="1:2">
      <c r="A154" s="164"/>
    </row>
    <row r="155" spans="1:2">
      <c r="A155" s="164"/>
    </row>
    <row r="156" spans="1:2">
      <c r="A156" s="164"/>
    </row>
    <row r="157" spans="1:2">
      <c r="A157" s="164"/>
    </row>
    <row r="158" spans="1:2">
      <c r="A158" s="164"/>
    </row>
    <row r="159" spans="1:2">
      <c r="A159" s="164"/>
    </row>
    <row r="160" spans="1:2">
      <c r="A160" s="164"/>
    </row>
    <row r="161" spans="1:1">
      <c r="A161" s="164"/>
    </row>
    <row r="162" spans="1:1">
      <c r="A162" s="164"/>
    </row>
    <row r="163" spans="1:1">
      <c r="A163" s="164"/>
    </row>
    <row r="164" spans="1:1">
      <c r="A164" s="164"/>
    </row>
    <row r="165" spans="1:1">
      <c r="A165" s="164"/>
    </row>
    <row r="166" spans="1:1">
      <c r="A166" s="164"/>
    </row>
    <row r="167" spans="1:1">
      <c r="A167" s="164"/>
    </row>
    <row r="168" spans="1:1">
      <c r="A168" s="164"/>
    </row>
    <row r="169" spans="1:1">
      <c r="A169" s="164"/>
    </row>
    <row r="170" spans="1:1">
      <c r="A170" s="164"/>
    </row>
    <row r="171" spans="1:1">
      <c r="A171" s="164"/>
    </row>
    <row r="172" spans="1:1">
      <c r="A172" s="164"/>
    </row>
    <row r="173" spans="1:1">
      <c r="A173" s="164"/>
    </row>
    <row r="174" spans="1:1">
      <c r="A174" s="164"/>
    </row>
    <row r="175" spans="1:1">
      <c r="A175" s="164"/>
    </row>
    <row r="176" spans="1:1">
      <c r="A176" s="164"/>
    </row>
    <row r="177" spans="1:1">
      <c r="A177" s="164"/>
    </row>
    <row r="178" spans="1:1">
      <c r="A178" s="164"/>
    </row>
    <row r="179" spans="1:1">
      <c r="A179" s="164"/>
    </row>
    <row r="180" spans="1:1">
      <c r="A180" s="164"/>
    </row>
    <row r="181" spans="1:1">
      <c r="A181" s="164"/>
    </row>
    <row r="182" spans="1:1">
      <c r="A182" s="164"/>
    </row>
    <row r="183" spans="1:1">
      <c r="A183" s="164"/>
    </row>
    <row r="184" spans="1:1">
      <c r="A184" s="164"/>
    </row>
    <row r="185" spans="1:1">
      <c r="A185" s="164"/>
    </row>
    <row r="186" spans="1:1">
      <c r="A186" s="164"/>
    </row>
    <row r="187" spans="1:1">
      <c r="A187" s="164"/>
    </row>
    <row r="188" spans="1:1">
      <c r="A188" s="164"/>
    </row>
    <row r="189" spans="1:1">
      <c r="A189" s="164"/>
    </row>
    <row r="190" spans="1:1">
      <c r="A190" s="164"/>
    </row>
    <row r="191" spans="1:1">
      <c r="A191" s="164"/>
    </row>
    <row r="192" spans="1:1">
      <c r="A192" s="164"/>
    </row>
    <row r="193" spans="1:1">
      <c r="A193" s="164"/>
    </row>
    <row r="194" spans="1:1">
      <c r="A194" s="164"/>
    </row>
    <row r="195" spans="1:1">
      <c r="A195" s="164"/>
    </row>
    <row r="196" spans="1:1">
      <c r="A196" s="164"/>
    </row>
    <row r="197" spans="1:1">
      <c r="A197" s="164"/>
    </row>
    <row r="198" spans="1:1">
      <c r="A198" s="164"/>
    </row>
    <row r="199" spans="1:1">
      <c r="A199" s="164"/>
    </row>
    <row r="200" spans="1:1">
      <c r="A200" s="164"/>
    </row>
    <row r="201" spans="1:1">
      <c r="A201" s="164"/>
    </row>
    <row r="202" spans="1:1">
      <c r="A202" s="164"/>
    </row>
    <row r="203" spans="1:1">
      <c r="A203" s="164"/>
    </row>
    <row r="204" spans="1:1">
      <c r="A204" s="163"/>
    </row>
    <row r="205" spans="1:1">
      <c r="A205" s="163"/>
    </row>
    <row r="206" spans="1:1">
      <c r="A206" s="163"/>
    </row>
    <row r="207" spans="1:1">
      <c r="A207" s="163"/>
    </row>
    <row r="208" spans="1:1">
      <c r="A208" s="163"/>
    </row>
    <row r="209" spans="1:1">
      <c r="A209" s="163"/>
    </row>
    <row r="210" spans="1:1">
      <c r="A210" s="163"/>
    </row>
    <row r="211" spans="1:1">
      <c r="A211" s="163"/>
    </row>
    <row r="212" spans="1:1">
      <c r="A212" s="163"/>
    </row>
    <row r="213" spans="1:1">
      <c r="A213" s="163"/>
    </row>
    <row r="214" spans="1:1">
      <c r="A214" s="163"/>
    </row>
    <row r="215" spans="1:1">
      <c r="A215" s="163"/>
    </row>
    <row r="216" spans="1:1">
      <c r="A216" s="163"/>
    </row>
    <row r="217" spans="1:1">
      <c r="A217" s="163"/>
    </row>
    <row r="218" spans="1:1">
      <c r="A218" s="163"/>
    </row>
    <row r="219" spans="1:1">
      <c r="A219" s="163"/>
    </row>
    <row r="220" spans="1:1">
      <c r="A220" s="163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088B-4A38-487D-ABB8-DA53F5259FC6}">
  <sheetPr>
    <pageSetUpPr fitToPage="1"/>
  </sheetPr>
  <dimension ref="A1:BO904"/>
  <sheetViews>
    <sheetView topLeftCell="AT1" zoomScale="60" zoomScaleNormal="60" zoomScaleSheetLayoutView="25" workbookViewId="0">
      <selection activeCell="BO10" sqref="BO10"/>
    </sheetView>
  </sheetViews>
  <sheetFormatPr defaultRowHeight="15"/>
  <cols>
    <col min="1" max="1" width="6.140625" style="1" customWidth="1"/>
    <col min="2" max="2" width="16.42578125" style="6" customWidth="1"/>
    <col min="3" max="3" width="9" style="1" customWidth="1"/>
    <col min="4" max="4" width="12.7109375" style="5" customWidth="1"/>
    <col min="5" max="7" width="12.7109375" style="4" customWidth="1"/>
    <col min="8" max="8" width="11.7109375" style="3" customWidth="1"/>
    <col min="9" max="11" width="15.7109375" style="1" customWidth="1"/>
    <col min="12" max="12" width="4.28515625" style="1" customWidth="1"/>
    <col min="13" max="13" width="28.7109375" style="2" customWidth="1"/>
    <col min="14" max="14" width="4.28515625" style="1" customWidth="1"/>
    <col min="15" max="15" width="28.7109375" style="2" customWidth="1"/>
    <col min="16" max="16" width="4.28515625" style="1" customWidth="1"/>
    <col min="17" max="17" width="28.7109375" style="2" customWidth="1"/>
    <col min="18" max="18" width="4.28515625" style="1" customWidth="1"/>
    <col min="19" max="19" width="22.7109375" style="2" customWidth="1"/>
    <col min="20" max="20" width="4.28515625" style="1" hidden="1" customWidth="1"/>
    <col min="21" max="21" width="22.7109375" style="2" hidden="1" customWidth="1"/>
    <col min="22" max="22" width="4.28515625" style="2" hidden="1" customWidth="1"/>
    <col min="23" max="23" width="20.7109375" style="2" hidden="1" customWidth="1"/>
    <col min="24" max="24" width="4.28515625" style="1" hidden="1" customWidth="1"/>
    <col min="25" max="25" width="18.28515625" style="1" hidden="1" customWidth="1"/>
    <col min="26" max="26" width="4.28515625" style="1" hidden="1" customWidth="1"/>
    <col min="27" max="27" width="13.7109375" style="1" hidden="1" customWidth="1"/>
    <col min="28" max="28" width="5.5703125" style="1" hidden="1" customWidth="1"/>
    <col min="29" max="29" width="10.7109375" style="1" hidden="1" customWidth="1"/>
    <col min="30" max="30" width="5.5703125" style="1" hidden="1" customWidth="1"/>
    <col min="31" max="31" width="9.42578125" style="1" hidden="1" customWidth="1"/>
    <col min="32" max="33" width="8" style="1" customWidth="1"/>
    <col min="34" max="34" width="38" style="1" customWidth="1"/>
    <col min="35" max="36" width="13.7109375" style="1" customWidth="1"/>
    <col min="37" max="38" width="13.7109375" style="1" hidden="1" customWidth="1"/>
    <col min="39" max="59" width="13.7109375" style="1" customWidth="1"/>
    <col min="60" max="16384" width="9.140625" style="1"/>
  </cols>
  <sheetData>
    <row r="1" spans="1:67" ht="31.9" customHeight="1">
      <c r="B1" s="161">
        <v>2020</v>
      </c>
      <c r="C1" s="161" t="s">
        <v>213</v>
      </c>
      <c r="D1" s="161"/>
      <c r="E1" s="160" t="s">
        <v>212</v>
      </c>
      <c r="F1" s="159"/>
      <c r="G1" s="158" t="s">
        <v>211</v>
      </c>
      <c r="H1" s="4"/>
      <c r="I1" s="4"/>
      <c r="J1" s="3"/>
      <c r="M1" s="1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2"/>
      <c r="AI1" s="2"/>
      <c r="AJ1" s="2"/>
      <c r="AK1" s="2"/>
    </row>
    <row r="2" spans="1:67" ht="22.15" customHeight="1">
      <c r="B2" s="157" t="s">
        <v>210</v>
      </c>
      <c r="G2" s="156" t="s">
        <v>209</v>
      </c>
      <c r="H2" s="155" t="s">
        <v>191</v>
      </c>
      <c r="I2" s="153"/>
      <c r="J2" s="153"/>
      <c r="K2" s="153"/>
      <c r="L2" s="153"/>
      <c r="M2" s="154"/>
      <c r="N2" s="153"/>
      <c r="O2" s="154"/>
      <c r="P2" s="153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G2" s="2"/>
      <c r="AH2" s="2"/>
      <c r="AI2" s="2"/>
    </row>
    <row r="3" spans="1:67" ht="6.6" customHeight="1" thickBot="1">
      <c r="B3" s="5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G3" s="2"/>
      <c r="AH3" s="129"/>
      <c r="AI3" s="129"/>
      <c r="AJ3" s="152"/>
      <c r="AK3" s="129"/>
      <c r="AL3" s="129"/>
      <c r="AM3" s="129"/>
      <c r="AN3" s="129"/>
      <c r="AO3" s="129"/>
    </row>
    <row r="4" spans="1:67" ht="25.9" customHeight="1" thickTop="1">
      <c r="B4" s="138" t="s">
        <v>207</v>
      </c>
      <c r="C4" s="273">
        <v>44018</v>
      </c>
      <c r="D4" s="274"/>
      <c r="G4" s="143"/>
      <c r="H4" s="151"/>
      <c r="I4" s="150"/>
      <c r="J4" s="150"/>
      <c r="K4" s="150"/>
      <c r="L4" s="150"/>
      <c r="M4" s="149"/>
      <c r="N4" s="279" t="s">
        <v>205</v>
      </c>
      <c r="O4" s="280"/>
      <c r="P4" s="148"/>
      <c r="Q4" s="282" t="s">
        <v>204</v>
      </c>
      <c r="R4" s="282"/>
      <c r="S4" s="282"/>
      <c r="T4" s="288" t="s">
        <v>203</v>
      </c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147"/>
      <c r="AG4" s="146" t="s">
        <v>202</v>
      </c>
      <c r="AH4" s="292" t="s">
        <v>201</v>
      </c>
      <c r="AI4" s="2"/>
      <c r="AJ4" s="2"/>
    </row>
    <row r="5" spans="1:67" ht="25.9" customHeight="1">
      <c r="B5" s="138" t="s">
        <v>200</v>
      </c>
      <c r="C5" s="145">
        <v>188</v>
      </c>
      <c r="D5" s="144"/>
      <c r="E5" s="143"/>
      <c r="F5" s="143"/>
      <c r="G5" s="143"/>
      <c r="H5" s="275" t="s">
        <v>199</v>
      </c>
      <c r="I5" s="276"/>
      <c r="J5" s="276"/>
      <c r="K5" s="276"/>
      <c r="L5" s="276"/>
      <c r="M5" s="276"/>
      <c r="N5" s="281"/>
      <c r="O5" s="281"/>
      <c r="P5" s="142"/>
      <c r="Q5" s="283"/>
      <c r="R5" s="283"/>
      <c r="S5" s="283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140"/>
      <c r="AG5" s="140"/>
      <c r="AH5" s="293"/>
      <c r="AI5" s="131"/>
      <c r="AJ5" s="131"/>
      <c r="AS5" s="139"/>
      <c r="AT5" s="139"/>
    </row>
    <row r="6" spans="1:67" ht="25.9" customHeight="1">
      <c r="B6" s="138" t="s">
        <v>198</v>
      </c>
      <c r="C6" s="3" t="s">
        <v>444</v>
      </c>
      <c r="H6" s="275" t="s">
        <v>196</v>
      </c>
      <c r="I6" s="276"/>
      <c r="J6" s="276"/>
      <c r="K6" s="276"/>
      <c r="L6" s="276"/>
      <c r="M6" s="276"/>
      <c r="N6" s="285" t="s">
        <v>195</v>
      </c>
      <c r="O6" s="286"/>
      <c r="P6" s="141"/>
      <c r="Q6" s="283"/>
      <c r="R6" s="283"/>
      <c r="S6" s="283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6" t="s">
        <v>194</v>
      </c>
      <c r="AG6" s="296"/>
      <c r="AH6" s="294" t="s">
        <v>193</v>
      </c>
      <c r="AI6" s="131"/>
      <c r="AJ6" s="131"/>
      <c r="AS6" s="139"/>
      <c r="AT6" s="139"/>
    </row>
    <row r="7" spans="1:67" ht="25.9" customHeight="1" thickBot="1">
      <c r="B7" s="138" t="s">
        <v>192</v>
      </c>
      <c r="C7" s="137" t="s">
        <v>191</v>
      </c>
      <c r="D7" s="136"/>
      <c r="E7" s="135"/>
      <c r="F7" s="135"/>
      <c r="H7" s="277" t="s">
        <v>190</v>
      </c>
      <c r="I7" s="278"/>
      <c r="J7" s="278"/>
      <c r="K7" s="278"/>
      <c r="L7" s="278"/>
      <c r="M7" s="278"/>
      <c r="N7" s="287"/>
      <c r="O7" s="287"/>
      <c r="P7" s="134"/>
      <c r="Q7" s="284"/>
      <c r="R7" s="284"/>
      <c r="S7" s="284"/>
      <c r="T7" s="291"/>
      <c r="U7" s="291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133"/>
      <c r="AG7" s="132"/>
      <c r="AH7" s="295"/>
      <c r="AI7" s="131"/>
      <c r="AJ7" s="131"/>
      <c r="AP7" s="130"/>
      <c r="AQ7" s="130"/>
      <c r="AR7" s="130"/>
      <c r="AS7" s="130"/>
      <c r="AT7" s="130"/>
      <c r="AU7" s="130"/>
      <c r="AV7" s="130"/>
      <c r="AW7" s="130"/>
      <c r="AX7" s="130"/>
    </row>
    <row r="8" spans="1:67" ht="11.45" customHeight="1" thickTop="1" thickBot="1">
      <c r="B8" s="129"/>
      <c r="V8" s="1"/>
      <c r="Y8" s="2"/>
      <c r="AA8" s="2"/>
      <c r="AB8" s="2"/>
      <c r="AC8" s="2"/>
      <c r="AD8" s="2"/>
      <c r="AE8" s="2"/>
      <c r="AG8" s="2"/>
      <c r="AH8" s="2"/>
      <c r="AI8" s="2"/>
      <c r="AO8" s="128"/>
      <c r="AP8" s="128"/>
      <c r="AQ8" s="128"/>
      <c r="AR8" s="128"/>
      <c r="AS8" s="128"/>
      <c r="AT8" s="128"/>
      <c r="AU8" s="128"/>
      <c r="AV8" s="128"/>
      <c r="AW8" s="128"/>
    </row>
    <row r="9" spans="1:67" ht="90.6" customHeight="1" thickBot="1">
      <c r="B9" s="94" t="s">
        <v>119</v>
      </c>
      <c r="C9" s="83" t="s">
        <v>118</v>
      </c>
      <c r="D9" s="88" t="s">
        <v>117</v>
      </c>
      <c r="E9" s="93" t="s">
        <v>116</v>
      </c>
      <c r="F9" s="92"/>
      <c r="G9" s="91"/>
      <c r="H9" s="90" t="s">
        <v>115</v>
      </c>
      <c r="I9" s="88" t="s">
        <v>43</v>
      </c>
      <c r="J9" s="88" t="s">
        <v>114</v>
      </c>
      <c r="K9" s="88" t="s">
        <v>44</v>
      </c>
      <c r="L9" s="227" t="s">
        <v>113</v>
      </c>
      <c r="M9" s="270"/>
      <c r="N9" s="227" t="s">
        <v>112</v>
      </c>
      <c r="O9" s="270"/>
      <c r="P9" s="227" t="s">
        <v>112</v>
      </c>
      <c r="Q9" s="228"/>
      <c r="R9" s="227" t="s">
        <v>112</v>
      </c>
      <c r="S9" s="228"/>
      <c r="T9" s="227" t="s">
        <v>112</v>
      </c>
      <c r="U9" s="228"/>
      <c r="V9" s="227" t="s">
        <v>112</v>
      </c>
      <c r="W9" s="228"/>
      <c r="X9" s="227" t="s">
        <v>112</v>
      </c>
      <c r="Y9" s="228"/>
      <c r="Z9" s="227" t="s">
        <v>112</v>
      </c>
      <c r="AA9" s="228"/>
      <c r="AB9" s="227" t="s">
        <v>112</v>
      </c>
      <c r="AC9" s="228"/>
      <c r="AD9" s="227" t="s">
        <v>112</v>
      </c>
      <c r="AE9" s="228"/>
      <c r="AF9" s="244" t="s">
        <v>111</v>
      </c>
      <c r="AG9" s="228"/>
      <c r="AH9" s="90" t="s">
        <v>110</v>
      </c>
      <c r="AI9" s="89" t="s">
        <v>109</v>
      </c>
      <c r="AJ9" s="88" t="s">
        <v>108</v>
      </c>
      <c r="AK9" s="88" t="s">
        <v>107</v>
      </c>
      <c r="AL9" s="87" t="s">
        <v>106</v>
      </c>
      <c r="AM9" s="105" t="s">
        <v>161</v>
      </c>
      <c r="AN9" s="104" t="s">
        <v>160</v>
      </c>
      <c r="AO9" s="84" t="s">
        <v>105</v>
      </c>
      <c r="AP9" s="83" t="s">
        <v>104</v>
      </c>
      <c r="AQ9" s="82" t="s">
        <v>103</v>
      </c>
      <c r="AR9" s="84" t="s">
        <v>102</v>
      </c>
      <c r="AS9" s="83" t="s">
        <v>101</v>
      </c>
      <c r="AT9" s="82" t="s">
        <v>100</v>
      </c>
      <c r="AU9" s="84" t="s">
        <v>99</v>
      </c>
      <c r="AV9" s="83" t="s">
        <v>98</v>
      </c>
      <c r="AW9" s="85" t="s">
        <v>97</v>
      </c>
      <c r="AX9" s="84" t="s">
        <v>96</v>
      </c>
      <c r="AY9" s="83" t="s">
        <v>95</v>
      </c>
      <c r="AZ9" s="82" t="s">
        <v>94</v>
      </c>
      <c r="BA9" s="84" t="s">
        <v>93</v>
      </c>
      <c r="BB9" s="83" t="s">
        <v>92</v>
      </c>
      <c r="BC9" s="82" t="s">
        <v>91</v>
      </c>
      <c r="BD9" s="81" t="s">
        <v>90</v>
      </c>
      <c r="BE9" s="80" t="s">
        <v>89</v>
      </c>
      <c r="BF9" s="80" t="s">
        <v>88</v>
      </c>
      <c r="BG9" s="79" t="s">
        <v>87</v>
      </c>
    </row>
    <row r="10" spans="1:67" ht="47.45" customHeight="1" thickBot="1">
      <c r="B10" s="78" t="s">
        <v>189</v>
      </c>
      <c r="C10" s="77"/>
      <c r="D10" s="213">
        <v>188</v>
      </c>
      <c r="E10" s="267">
        <v>2348.7199999999998</v>
      </c>
      <c r="F10" s="268"/>
      <c r="G10" s="269"/>
      <c r="H10" s="75" t="s">
        <v>85</v>
      </c>
      <c r="I10" s="74"/>
      <c r="J10" s="74"/>
      <c r="K10" s="73"/>
      <c r="L10" s="72"/>
      <c r="M10" s="68"/>
      <c r="N10" s="72"/>
      <c r="O10" s="68"/>
      <c r="P10" s="72"/>
      <c r="Q10" s="68"/>
      <c r="R10" s="72"/>
      <c r="S10" s="68"/>
      <c r="T10" s="72"/>
      <c r="U10" s="68"/>
      <c r="V10" s="72"/>
      <c r="W10" s="68"/>
      <c r="X10" s="72"/>
      <c r="Y10" s="68"/>
      <c r="Z10" s="72"/>
      <c r="AA10" s="71"/>
      <c r="AB10" s="70"/>
      <c r="AC10" s="70"/>
      <c r="AD10" s="70"/>
      <c r="AE10" s="70"/>
      <c r="AF10" s="69" t="s">
        <v>84</v>
      </c>
      <c r="AG10" s="68"/>
      <c r="AH10" s="68"/>
      <c r="AI10" s="68"/>
      <c r="AJ10" s="67"/>
      <c r="AK10" s="67"/>
      <c r="AL10" s="66"/>
      <c r="AM10" s="103"/>
      <c r="AN10" s="103"/>
      <c r="AO10" s="101">
        <f t="shared" ref="AO10:BG10" si="0">SUM(AO11:AO22)</f>
        <v>19</v>
      </c>
      <c r="AP10" s="100">
        <f t="shared" si="0"/>
        <v>3</v>
      </c>
      <c r="AQ10" s="99">
        <f t="shared" si="0"/>
        <v>0</v>
      </c>
      <c r="AR10" s="101">
        <f t="shared" si="0"/>
        <v>20</v>
      </c>
      <c r="AS10" s="100">
        <f t="shared" si="0"/>
        <v>5</v>
      </c>
      <c r="AT10" s="99">
        <f t="shared" si="0"/>
        <v>0</v>
      </c>
      <c r="AU10" s="101">
        <f t="shared" si="0"/>
        <v>0</v>
      </c>
      <c r="AV10" s="100">
        <f t="shared" si="0"/>
        <v>0</v>
      </c>
      <c r="AW10" s="99">
        <f t="shared" si="0"/>
        <v>0</v>
      </c>
      <c r="AX10" s="101">
        <f t="shared" si="0"/>
        <v>3</v>
      </c>
      <c r="AY10" s="100">
        <f t="shared" si="0"/>
        <v>0</v>
      </c>
      <c r="AZ10" s="99">
        <f t="shared" si="0"/>
        <v>0</v>
      </c>
      <c r="BA10" s="101">
        <f t="shared" si="0"/>
        <v>0</v>
      </c>
      <c r="BB10" s="100">
        <f t="shared" si="0"/>
        <v>0</v>
      </c>
      <c r="BC10" s="99">
        <f t="shared" si="0"/>
        <v>0</v>
      </c>
      <c r="BD10" s="108">
        <f t="shared" si="0"/>
        <v>0</v>
      </c>
      <c r="BE10" s="107">
        <f t="shared" si="0"/>
        <v>0</v>
      </c>
      <c r="BF10" s="107">
        <f t="shared" si="0"/>
        <v>0</v>
      </c>
      <c r="BG10" s="106">
        <f t="shared" si="0"/>
        <v>0</v>
      </c>
      <c r="BH10" s="98" t="s">
        <v>83</v>
      </c>
      <c r="BK10" s="1">
        <f>SUM(AO10:AQ10)</f>
        <v>22</v>
      </c>
      <c r="BL10" s="1">
        <f>SUM(AR10:AT10,BD10)</f>
        <v>25</v>
      </c>
      <c r="BM10" s="1">
        <f>SUM(AU10:AW10,BE10)</f>
        <v>0</v>
      </c>
      <c r="BN10" s="1">
        <f>SUM(AX10:AZ10,BF10)</f>
        <v>3</v>
      </c>
      <c r="BO10" s="1">
        <f>SUM(BA10:BC10,BG10)</f>
        <v>0</v>
      </c>
    </row>
    <row r="11" spans="1:67" ht="28.15" customHeight="1">
      <c r="A11" s="127"/>
      <c r="B11" s="29"/>
      <c r="C11" s="263">
        <v>1</v>
      </c>
      <c r="D11" s="215"/>
      <c r="E11" s="125"/>
      <c r="F11" s="125"/>
      <c r="G11" s="124"/>
      <c r="H11" s="255"/>
      <c r="I11" s="259">
        <v>84</v>
      </c>
      <c r="J11" s="259">
        <v>20</v>
      </c>
      <c r="K11" s="259">
        <v>5</v>
      </c>
      <c r="L11" s="42">
        <v>1</v>
      </c>
      <c r="M11" s="41" t="s">
        <v>305</v>
      </c>
      <c r="N11" s="42">
        <v>5</v>
      </c>
      <c r="O11" s="41" t="s">
        <v>443</v>
      </c>
      <c r="P11" s="42">
        <v>9</v>
      </c>
      <c r="Q11" s="97" t="s">
        <v>352</v>
      </c>
      <c r="R11" s="42">
        <v>13</v>
      </c>
      <c r="S11" s="41" t="s">
        <v>272</v>
      </c>
      <c r="T11" s="42">
        <v>17</v>
      </c>
      <c r="U11" s="41"/>
      <c r="V11" s="42">
        <v>21</v>
      </c>
      <c r="W11" s="41"/>
      <c r="X11" s="42">
        <v>25</v>
      </c>
      <c r="Y11" s="41"/>
      <c r="Z11" s="42">
        <v>29</v>
      </c>
      <c r="AA11" s="41"/>
      <c r="AB11" s="44">
        <v>33</v>
      </c>
      <c r="AC11" s="41"/>
      <c r="AD11" s="42">
        <v>37</v>
      </c>
      <c r="AE11" s="41"/>
      <c r="AF11" s="40"/>
      <c r="AG11" s="41"/>
      <c r="AH11" s="40" t="s">
        <v>274</v>
      </c>
      <c r="AI11" s="39"/>
      <c r="AJ11" s="245"/>
      <c r="AK11" s="245"/>
      <c r="AL11" s="38"/>
      <c r="AM11" s="238">
        <f>SUMPRODUCT(LEN($M11:$AE14)-LEN(SUBSTITUTE($M11:$AE14,"/", "")))/2</f>
        <v>0</v>
      </c>
      <c r="AN11" s="241">
        <f>SUMPRODUCT(LEN($M11:$AE14)-LEN(SUBSTITUTE($M11:$AE14,"-", "")))</f>
        <v>0</v>
      </c>
      <c r="AO11" s="235">
        <f>SUMPRODUCT(LEN($M11:$AE14)-LEN(SUBSTITUTE($M11:$AE14,"A", "")))</f>
        <v>19</v>
      </c>
      <c r="AP11" s="229">
        <f>SUMPRODUCT(LEN($AH11:$AH14)-LEN(SUBSTITUTE($AH11:$AH14,"A", "")))</f>
        <v>3</v>
      </c>
      <c r="AQ11" s="232">
        <f>SUMPRODUCT(LEN($AG11:$AG14)-LEN(SUBSTITUTE($AG11:$AG14,"A", "")))</f>
        <v>0</v>
      </c>
      <c r="AR11" s="235">
        <f>SUMPRODUCT(LEN($M11:$AE14)-LEN(SUBSTITUTE($M11:$AE14,"S", "")))</f>
        <v>20</v>
      </c>
      <c r="AS11" s="229">
        <f>SUMPRODUCT(LEN($AH11:$AH14)-LEN(SUBSTITUTE($AH11:$AH14,"S", "")))</f>
        <v>5</v>
      </c>
      <c r="AT11" s="232">
        <f>SUMPRODUCT(LEN($AG11:$AG14)-LEN(SUBSTITUTE($AG11:$AG14,"S", "")))</f>
        <v>0</v>
      </c>
      <c r="AU11" s="235">
        <f>SUMPRODUCT(LEN($M11:$AE14)-LEN(SUBSTITUTE($M11:$AE14,"F", "")))</f>
        <v>0</v>
      </c>
      <c r="AV11" s="229">
        <f>SUMPRODUCT(LEN($AH11:$AH14)-LEN(SUBSTITUTE($AH11:$AH14,"F", "")))</f>
        <v>0</v>
      </c>
      <c r="AW11" s="232">
        <f>SUMPRODUCT(LEN($AG11:$AG14)-LEN(SUBSTITUTE($AG11:$AG14,"F", "")))</f>
        <v>0</v>
      </c>
      <c r="AX11" s="235">
        <f>SUMPRODUCT(LEN($M11:$AE14)-LEN(SUBSTITUTE($M11:$AE14,"G", "")))</f>
        <v>3</v>
      </c>
      <c r="AY11" s="229">
        <f>SUMPRODUCT(LEN($AH11:$AH14)-LEN(SUBSTITUTE($AH11:$AH14,"G", "")))</f>
        <v>0</v>
      </c>
      <c r="AZ11" s="232">
        <f>SUMPRODUCT(LEN($AG11:$AG14)-LEN(SUBSTITUTE($AG11:$AG14,"G", "")))</f>
        <v>0</v>
      </c>
      <c r="BA11" s="235">
        <f>SUMPRODUCT(LEN($M11:$AE14)-LEN(SUBSTITUTE($M11:$AE14,"M", "")))</f>
        <v>0</v>
      </c>
      <c r="BB11" s="229">
        <f>SUMPRODUCT(LEN($AH11:$AH14)-LEN(SUBSTITUTE($AH11:$AH14,"M", "")))</f>
        <v>0</v>
      </c>
      <c r="BC11" s="232">
        <f>SUMPRODUCT(LEN($AG11:$AG14)-LEN(SUBSTITUTE($AG11:$AG14,"M", "")))</f>
        <v>0</v>
      </c>
      <c r="BD11" s="297">
        <f>SUMPRODUCT(LEN($AI11:$AI14)-LEN(SUBSTITUTE($AI11:$AI14,"S", "")))</f>
        <v>0</v>
      </c>
      <c r="BE11" s="300">
        <f>SUMPRODUCT(LEN($AI11:$AI14)-LEN(SUBSTITUTE($AI11:$AI14,"F", "")))</f>
        <v>0</v>
      </c>
      <c r="BF11" s="300">
        <f>SUMPRODUCT(LEN($AI11:$AI14)-LEN(SUBSTITUTE($AI11:$AI14,"G", "")))</f>
        <v>0</v>
      </c>
      <c r="BG11" s="303">
        <f>SUMPRODUCT(LEN($AI11:$AI14)-LEN(SUBSTITUTE($AI11:$AI14,"M", "")))</f>
        <v>0</v>
      </c>
    </row>
    <row r="12" spans="1:67" ht="28.15" customHeight="1" thickBot="1">
      <c r="B12" s="29"/>
      <c r="C12" s="264"/>
      <c r="D12" s="37"/>
      <c r="E12" s="112"/>
      <c r="F12" s="112"/>
      <c r="G12" s="111"/>
      <c r="H12" s="256"/>
      <c r="I12" s="260"/>
      <c r="J12" s="260"/>
      <c r="K12" s="260"/>
      <c r="L12" s="32">
        <v>2</v>
      </c>
      <c r="M12" s="31" t="s">
        <v>321</v>
      </c>
      <c r="N12" s="32">
        <v>6</v>
      </c>
      <c r="O12" s="31" t="s">
        <v>420</v>
      </c>
      <c r="P12" s="96">
        <v>10</v>
      </c>
      <c r="Q12" s="31" t="s">
        <v>307</v>
      </c>
      <c r="R12" s="32">
        <v>14</v>
      </c>
      <c r="S12" s="31" t="s">
        <v>274</v>
      </c>
      <c r="T12" s="32">
        <v>18</v>
      </c>
      <c r="U12" s="95"/>
      <c r="V12" s="32">
        <v>22</v>
      </c>
      <c r="W12" s="31"/>
      <c r="X12" s="32">
        <v>26</v>
      </c>
      <c r="Y12" s="31"/>
      <c r="Z12" s="32">
        <v>30</v>
      </c>
      <c r="AA12" s="31"/>
      <c r="AB12" s="34">
        <v>34</v>
      </c>
      <c r="AC12" s="31"/>
      <c r="AD12" s="32">
        <v>38</v>
      </c>
      <c r="AE12" s="31"/>
      <c r="AF12" s="30"/>
      <c r="AG12" s="31"/>
      <c r="AH12" s="30" t="s">
        <v>442</v>
      </c>
      <c r="AI12" s="20"/>
      <c r="AJ12" s="246"/>
      <c r="AK12" s="246"/>
      <c r="AL12" s="19"/>
      <c r="AM12" s="239"/>
      <c r="AN12" s="242"/>
      <c r="AO12" s="236"/>
      <c r="AP12" s="230"/>
      <c r="AQ12" s="233"/>
      <c r="AR12" s="236"/>
      <c r="AS12" s="230"/>
      <c r="AT12" s="233"/>
      <c r="AU12" s="236"/>
      <c r="AV12" s="230"/>
      <c r="AW12" s="233"/>
      <c r="AX12" s="236"/>
      <c r="AY12" s="230"/>
      <c r="AZ12" s="233"/>
      <c r="BA12" s="236"/>
      <c r="BB12" s="230"/>
      <c r="BC12" s="233"/>
      <c r="BD12" s="298"/>
      <c r="BE12" s="301"/>
      <c r="BF12" s="301"/>
      <c r="BG12" s="304"/>
    </row>
    <row r="13" spans="1:67" ht="28.15" customHeight="1">
      <c r="B13" s="29"/>
      <c r="C13" s="265"/>
      <c r="D13" s="28"/>
      <c r="E13" s="110"/>
      <c r="F13" s="110"/>
      <c r="G13" s="109"/>
      <c r="H13" s="257">
        <v>190</v>
      </c>
      <c r="I13" s="261"/>
      <c r="J13" s="261"/>
      <c r="K13" s="261"/>
      <c r="L13" s="23">
        <v>3</v>
      </c>
      <c r="M13" s="22" t="s">
        <v>316</v>
      </c>
      <c r="N13" s="23">
        <v>7</v>
      </c>
      <c r="O13" s="22" t="s">
        <v>352</v>
      </c>
      <c r="P13" s="23">
        <v>11</v>
      </c>
      <c r="Q13" s="22" t="s">
        <v>308</v>
      </c>
      <c r="R13" s="23">
        <v>15</v>
      </c>
      <c r="S13" s="22" t="s">
        <v>271</v>
      </c>
      <c r="T13" s="23">
        <v>19</v>
      </c>
      <c r="U13" s="22"/>
      <c r="V13" s="23">
        <v>23</v>
      </c>
      <c r="W13" s="22"/>
      <c r="X13" s="23">
        <v>27</v>
      </c>
      <c r="Y13" s="22"/>
      <c r="Z13" s="23">
        <v>31</v>
      </c>
      <c r="AA13" s="22"/>
      <c r="AB13" s="25">
        <v>35</v>
      </c>
      <c r="AC13" s="22"/>
      <c r="AD13" s="23">
        <v>39</v>
      </c>
      <c r="AE13" s="22"/>
      <c r="AF13" s="21"/>
      <c r="AG13" s="22"/>
      <c r="AH13" s="21"/>
      <c r="AI13" s="20"/>
      <c r="AJ13" s="246"/>
      <c r="AK13" s="246"/>
      <c r="AL13" s="19"/>
      <c r="AM13" s="239"/>
      <c r="AN13" s="242"/>
      <c r="AO13" s="236"/>
      <c r="AP13" s="230"/>
      <c r="AQ13" s="233"/>
      <c r="AR13" s="236"/>
      <c r="AS13" s="230"/>
      <c r="AT13" s="233"/>
      <c r="AU13" s="236"/>
      <c r="AV13" s="230"/>
      <c r="AW13" s="233"/>
      <c r="AX13" s="236"/>
      <c r="AY13" s="230"/>
      <c r="AZ13" s="233"/>
      <c r="BA13" s="236"/>
      <c r="BB13" s="230"/>
      <c r="BC13" s="233"/>
      <c r="BD13" s="298"/>
      <c r="BE13" s="301"/>
      <c r="BF13" s="301"/>
      <c r="BG13" s="304"/>
    </row>
    <row r="14" spans="1:67" ht="28.15" customHeight="1" thickBot="1">
      <c r="B14" s="29"/>
      <c r="C14" s="266"/>
      <c r="D14" s="57"/>
      <c r="E14" s="116"/>
      <c r="F14" s="116"/>
      <c r="G14" s="115"/>
      <c r="H14" s="258"/>
      <c r="I14" s="262"/>
      <c r="J14" s="262"/>
      <c r="K14" s="262"/>
      <c r="L14" s="52">
        <v>4</v>
      </c>
      <c r="M14" s="51" t="s">
        <v>393</v>
      </c>
      <c r="N14" s="52">
        <v>8</v>
      </c>
      <c r="O14" s="51" t="s">
        <v>305</v>
      </c>
      <c r="P14" s="52">
        <v>12</v>
      </c>
      <c r="Q14" s="51" t="s">
        <v>272</v>
      </c>
      <c r="R14" s="52">
        <v>16</v>
      </c>
      <c r="S14" s="51"/>
      <c r="T14" s="52">
        <v>20</v>
      </c>
      <c r="U14" s="51"/>
      <c r="V14" s="52">
        <v>24</v>
      </c>
      <c r="W14" s="51"/>
      <c r="X14" s="52">
        <v>28</v>
      </c>
      <c r="Y14" s="51"/>
      <c r="Z14" s="52">
        <v>32</v>
      </c>
      <c r="AA14" s="51"/>
      <c r="AB14" s="54">
        <v>36</v>
      </c>
      <c r="AC14" s="51"/>
      <c r="AD14" s="52">
        <v>40</v>
      </c>
      <c r="AE14" s="51"/>
      <c r="AF14" s="50"/>
      <c r="AG14" s="51"/>
      <c r="AH14" s="50"/>
      <c r="AI14" s="49"/>
      <c r="AJ14" s="248"/>
      <c r="AK14" s="248"/>
      <c r="AL14" s="48"/>
      <c r="AM14" s="240"/>
      <c r="AN14" s="243"/>
      <c r="AO14" s="237"/>
      <c r="AP14" s="231"/>
      <c r="AQ14" s="234"/>
      <c r="AR14" s="237"/>
      <c r="AS14" s="231"/>
      <c r="AT14" s="234"/>
      <c r="AU14" s="237"/>
      <c r="AV14" s="231"/>
      <c r="AW14" s="234"/>
      <c r="AX14" s="237"/>
      <c r="AY14" s="231"/>
      <c r="AZ14" s="234"/>
      <c r="BA14" s="237"/>
      <c r="BB14" s="231"/>
      <c r="BC14" s="234"/>
      <c r="BD14" s="299"/>
      <c r="BE14" s="302"/>
      <c r="BF14" s="302"/>
      <c r="BG14" s="305"/>
    </row>
    <row r="15" spans="1:67" ht="28.15" hidden="1" customHeight="1">
      <c r="B15" s="29"/>
      <c r="C15" s="263">
        <v>2</v>
      </c>
      <c r="D15" s="47"/>
      <c r="E15" s="114"/>
      <c r="F15" s="123"/>
      <c r="G15" s="113"/>
      <c r="H15" s="255"/>
      <c r="I15" s="259"/>
      <c r="J15" s="259"/>
      <c r="K15" s="259"/>
      <c r="L15" s="42" t="s">
        <v>82</v>
      </c>
      <c r="M15" s="41"/>
      <c r="N15" s="42" t="s">
        <v>81</v>
      </c>
      <c r="O15" s="41"/>
      <c r="P15" s="42" t="s">
        <v>80</v>
      </c>
      <c r="Q15" s="41"/>
      <c r="R15" s="42" t="s">
        <v>79</v>
      </c>
      <c r="S15" s="41"/>
      <c r="T15" s="42" t="s">
        <v>78</v>
      </c>
      <c r="U15" s="41"/>
      <c r="V15" s="42" t="s">
        <v>77</v>
      </c>
      <c r="W15" s="41"/>
      <c r="X15" s="42" t="s">
        <v>76</v>
      </c>
      <c r="Y15" s="41"/>
      <c r="Z15" s="42" t="s">
        <v>75</v>
      </c>
      <c r="AA15" s="41"/>
      <c r="AB15" s="44" t="s">
        <v>74</v>
      </c>
      <c r="AC15" s="43"/>
      <c r="AD15" s="42" t="s">
        <v>73</v>
      </c>
      <c r="AE15" s="41"/>
      <c r="AF15" s="40"/>
      <c r="AG15" s="41"/>
      <c r="AH15" s="40"/>
      <c r="AI15" s="39"/>
      <c r="AJ15" s="249"/>
      <c r="AK15" s="252"/>
      <c r="AL15" s="38"/>
      <c r="AM15" s="7"/>
      <c r="AN15" s="7"/>
      <c r="AO15" s="235">
        <f>SUMPRODUCT(LEN($M15:$AE18)-LEN(SUBSTITUTE($M15:$AE18,"A", "")))</f>
        <v>0</v>
      </c>
      <c r="AP15" s="229">
        <f>SUMPRODUCT(LEN($AH15:$AH18)-LEN(SUBSTITUTE($AH15:$AH18,"A", "")))</f>
        <v>0</v>
      </c>
      <c r="AQ15" s="232">
        <f>SUMPRODUCT(LEN($AG15:$AG18)-LEN(SUBSTITUTE($AG15:$AG18,"A", "")))</f>
        <v>0</v>
      </c>
      <c r="AR15" s="235">
        <f>SUMPRODUCT(LEN($M15:$AE18)-LEN(SUBSTITUTE($M15:$AE18,"S", "")))</f>
        <v>0</v>
      </c>
      <c r="AS15" s="229">
        <f>SUMPRODUCT(LEN($AH15:$AH18)-LEN(SUBSTITUTE($AH15:$AH18,"S", "")))</f>
        <v>0</v>
      </c>
      <c r="AT15" s="232">
        <f>SUMPRODUCT(LEN($AG15:$AG18)-LEN(SUBSTITUTE($AG15:$AG18,"S", "")))</f>
        <v>0</v>
      </c>
      <c r="AU15" s="235">
        <f>SUMPRODUCT(LEN($M15:$AE18)-LEN(SUBSTITUTE($M15:$AE18,"F", "")))</f>
        <v>0</v>
      </c>
      <c r="AV15" s="229">
        <f>SUMPRODUCT(LEN($AH15:$AH18)-LEN(SUBSTITUTE($AH15:$AH18,"F", "")))</f>
        <v>0</v>
      </c>
      <c r="AW15" s="232">
        <f>SUMPRODUCT(LEN($AG15:$AG18)-LEN(SUBSTITUTE($AG15:$AG18,"F", "")))</f>
        <v>0</v>
      </c>
      <c r="AX15" s="235">
        <f>SUMPRODUCT(LEN($M15:$AE18)-LEN(SUBSTITUTE($M15:$AE18,"G", "")))</f>
        <v>0</v>
      </c>
      <c r="AY15" s="229">
        <f>SUMPRODUCT(LEN($AH15:$AH18)-LEN(SUBSTITUTE($AH15:$AH18,"G", "")))</f>
        <v>0</v>
      </c>
      <c r="AZ15" s="232">
        <f>SUMPRODUCT(LEN($AG15:$AG18)-LEN(SUBSTITUTE($AG15:$AG18,"G", "")))</f>
        <v>0</v>
      </c>
      <c r="BA15" s="235">
        <f>SUMPRODUCT(LEN($M15:$AE18)-LEN(SUBSTITUTE($M15:$AE18,"M", "")))</f>
        <v>0</v>
      </c>
      <c r="BB15" s="229">
        <f>SUMPRODUCT(LEN($AH15:$AH18)-LEN(SUBSTITUTE($AH15:$AH18,"M", "")))</f>
        <v>0</v>
      </c>
      <c r="BC15" s="232">
        <f>SUMPRODUCT(LEN($AG15:$AG18)-LEN(SUBSTITUTE($AG15:$AG18,"M", "")))</f>
        <v>0</v>
      </c>
      <c r="BD15" s="297">
        <f>SUMPRODUCT(LEN($AI15:$AI18)-LEN(SUBSTITUTE($AI15:$AI18,"S", "")))</f>
        <v>0</v>
      </c>
      <c r="BE15" s="300">
        <f>SUMPRODUCT(LEN($AI15:$AI18)-LEN(SUBSTITUTE($AI15:$AI18,"F", "")))</f>
        <v>0</v>
      </c>
      <c r="BF15" s="300">
        <f>SUMPRODUCT(LEN($AI15:$AI18)-LEN(SUBSTITUTE($AI15:$AI18,"G", "")))</f>
        <v>0</v>
      </c>
      <c r="BG15" s="303">
        <f>SUMPRODUCT(LEN($AI15:$AI18)-LEN(SUBSTITUTE($AI15:$AI18,"M", "")))</f>
        <v>0</v>
      </c>
    </row>
    <row r="16" spans="1:67" ht="28.15" hidden="1" customHeight="1" thickBot="1">
      <c r="B16" s="29"/>
      <c r="C16" s="264"/>
      <c r="D16" s="37"/>
      <c r="E16" s="112"/>
      <c r="F16" s="122"/>
      <c r="G16" s="121" t="s">
        <v>187</v>
      </c>
      <c r="H16" s="256"/>
      <c r="I16" s="260"/>
      <c r="J16" s="260"/>
      <c r="K16" s="260"/>
      <c r="L16" s="32" t="s">
        <v>72</v>
      </c>
      <c r="M16" s="31"/>
      <c r="N16" s="32" t="s">
        <v>71</v>
      </c>
      <c r="O16" s="31"/>
      <c r="P16" s="32" t="s">
        <v>70</v>
      </c>
      <c r="Q16" s="31"/>
      <c r="R16" s="32" t="s">
        <v>69</v>
      </c>
      <c r="S16" s="31"/>
      <c r="T16" s="32" t="s">
        <v>68</v>
      </c>
      <c r="U16" s="31"/>
      <c r="V16" s="32" t="s">
        <v>67</v>
      </c>
      <c r="W16" s="31"/>
      <c r="X16" s="32" t="s">
        <v>66</v>
      </c>
      <c r="Y16" s="31"/>
      <c r="Z16" s="32" t="s">
        <v>65</v>
      </c>
      <c r="AA16" s="31"/>
      <c r="AB16" s="34" t="s">
        <v>64</v>
      </c>
      <c r="AC16" s="33"/>
      <c r="AD16" s="32" t="s">
        <v>63</v>
      </c>
      <c r="AE16" s="31"/>
      <c r="AF16" s="30"/>
      <c r="AG16" s="31"/>
      <c r="AH16" s="30"/>
      <c r="AI16" s="20"/>
      <c r="AJ16" s="250"/>
      <c r="AK16" s="253"/>
      <c r="AL16" s="19"/>
      <c r="AM16" s="7"/>
      <c r="AN16" s="7"/>
      <c r="AO16" s="236"/>
      <c r="AP16" s="230"/>
      <c r="AQ16" s="233"/>
      <c r="AR16" s="236"/>
      <c r="AS16" s="230"/>
      <c r="AT16" s="233"/>
      <c r="AU16" s="236"/>
      <c r="AV16" s="230"/>
      <c r="AW16" s="233"/>
      <c r="AX16" s="236"/>
      <c r="AY16" s="230"/>
      <c r="AZ16" s="233"/>
      <c r="BA16" s="236"/>
      <c r="BB16" s="230"/>
      <c r="BC16" s="233"/>
      <c r="BD16" s="298"/>
      <c r="BE16" s="301"/>
      <c r="BF16" s="301"/>
      <c r="BG16" s="304"/>
    </row>
    <row r="17" spans="2:67" ht="28.15" hidden="1" customHeight="1">
      <c r="B17" s="29"/>
      <c r="C17" s="265"/>
      <c r="D17" s="28"/>
      <c r="E17" s="110"/>
      <c r="F17" s="120"/>
      <c r="G17" s="119" t="s">
        <v>186</v>
      </c>
      <c r="H17" s="257"/>
      <c r="I17" s="261"/>
      <c r="J17" s="261"/>
      <c r="K17" s="261"/>
      <c r="L17" s="23" t="s">
        <v>62</v>
      </c>
      <c r="M17" s="22"/>
      <c r="N17" s="23" t="s">
        <v>61</v>
      </c>
      <c r="O17" s="22"/>
      <c r="P17" s="23" t="s">
        <v>60</v>
      </c>
      <c r="Q17" s="22"/>
      <c r="R17" s="23" t="s">
        <v>59</v>
      </c>
      <c r="S17" s="22"/>
      <c r="T17" s="23" t="s">
        <v>58</v>
      </c>
      <c r="U17" s="22"/>
      <c r="V17" s="23" t="s">
        <v>57</v>
      </c>
      <c r="W17" s="22"/>
      <c r="X17" s="23" t="s">
        <v>56</v>
      </c>
      <c r="Y17" s="22"/>
      <c r="Z17" s="23" t="s">
        <v>55</v>
      </c>
      <c r="AA17" s="22"/>
      <c r="AB17" s="25" t="s">
        <v>54</v>
      </c>
      <c r="AC17" s="24"/>
      <c r="AD17" s="23">
        <v>39</v>
      </c>
      <c r="AE17" s="22"/>
      <c r="AF17" s="21"/>
      <c r="AG17" s="22"/>
      <c r="AH17" s="21"/>
      <c r="AI17" s="20"/>
      <c r="AJ17" s="250"/>
      <c r="AK17" s="253"/>
      <c r="AL17" s="19"/>
      <c r="AM17" s="7"/>
      <c r="AN17" s="7"/>
      <c r="AO17" s="236"/>
      <c r="AP17" s="230"/>
      <c r="AQ17" s="233"/>
      <c r="AR17" s="236"/>
      <c r="AS17" s="230"/>
      <c r="AT17" s="233"/>
      <c r="AU17" s="236"/>
      <c r="AV17" s="230"/>
      <c r="AW17" s="233"/>
      <c r="AX17" s="236"/>
      <c r="AY17" s="230"/>
      <c r="AZ17" s="233"/>
      <c r="BA17" s="236"/>
      <c r="BB17" s="230"/>
      <c r="BC17" s="233"/>
      <c r="BD17" s="298"/>
      <c r="BE17" s="301"/>
      <c r="BF17" s="301"/>
      <c r="BG17" s="304"/>
    </row>
    <row r="18" spans="2:67" ht="28.15" hidden="1" customHeight="1" thickBot="1">
      <c r="B18" s="29"/>
      <c r="C18" s="266"/>
      <c r="D18" s="57"/>
      <c r="E18" s="116"/>
      <c r="F18" s="116"/>
      <c r="G18" s="115"/>
      <c r="H18" s="258"/>
      <c r="I18" s="262"/>
      <c r="J18" s="262"/>
      <c r="K18" s="262"/>
      <c r="L18" s="52" t="s">
        <v>53</v>
      </c>
      <c r="M18" s="51"/>
      <c r="N18" s="52" t="s">
        <v>52</v>
      </c>
      <c r="O18" s="51"/>
      <c r="P18" s="52" t="s">
        <v>51</v>
      </c>
      <c r="Q18" s="51"/>
      <c r="R18" s="52" t="s">
        <v>50</v>
      </c>
      <c r="S18" s="51"/>
      <c r="T18" s="52">
        <v>20</v>
      </c>
      <c r="U18" s="51"/>
      <c r="V18" s="52" t="s">
        <v>49</v>
      </c>
      <c r="W18" s="51"/>
      <c r="X18" s="52" t="s">
        <v>48</v>
      </c>
      <c r="Y18" s="51"/>
      <c r="Z18" s="52" t="s">
        <v>47</v>
      </c>
      <c r="AA18" s="51"/>
      <c r="AB18" s="54" t="s">
        <v>46</v>
      </c>
      <c r="AC18" s="53"/>
      <c r="AD18" s="52" t="s">
        <v>45</v>
      </c>
      <c r="AE18" s="51"/>
      <c r="AF18" s="50"/>
      <c r="AG18" s="51"/>
      <c r="AH18" s="50"/>
      <c r="AI18" s="49"/>
      <c r="AJ18" s="251"/>
      <c r="AK18" s="254"/>
      <c r="AL18" s="48"/>
      <c r="AM18" s="7"/>
      <c r="AN18" s="7"/>
      <c r="AO18" s="237"/>
      <c r="AP18" s="231"/>
      <c r="AQ18" s="234"/>
      <c r="AR18" s="237"/>
      <c r="AS18" s="231"/>
      <c r="AT18" s="234"/>
      <c r="AU18" s="237"/>
      <c r="AV18" s="231"/>
      <c r="AW18" s="234"/>
      <c r="AX18" s="237"/>
      <c r="AY18" s="231"/>
      <c r="AZ18" s="234"/>
      <c r="BA18" s="237"/>
      <c r="BB18" s="231"/>
      <c r="BC18" s="234"/>
      <c r="BD18" s="299"/>
      <c r="BE18" s="302"/>
      <c r="BF18" s="302"/>
      <c r="BG18" s="305"/>
    </row>
    <row r="19" spans="2:67" ht="28.15" hidden="1" customHeight="1">
      <c r="B19" s="29"/>
      <c r="C19" s="263">
        <v>3</v>
      </c>
      <c r="D19" s="47"/>
      <c r="E19" s="114"/>
      <c r="F19" s="114"/>
      <c r="G19" s="113"/>
      <c r="H19" s="255"/>
      <c r="I19" s="259"/>
      <c r="J19" s="259"/>
      <c r="K19" s="259"/>
      <c r="L19" s="42" t="s">
        <v>82</v>
      </c>
      <c r="M19" s="41"/>
      <c r="N19" s="42" t="s">
        <v>81</v>
      </c>
      <c r="O19" s="41"/>
      <c r="P19" s="42" t="s">
        <v>80</v>
      </c>
      <c r="Q19" s="41"/>
      <c r="R19" s="42" t="s">
        <v>79</v>
      </c>
      <c r="S19" s="41"/>
      <c r="T19" s="42" t="s">
        <v>78</v>
      </c>
      <c r="U19" s="41"/>
      <c r="V19" s="42" t="s">
        <v>77</v>
      </c>
      <c r="W19" s="41"/>
      <c r="X19" s="42" t="s">
        <v>76</v>
      </c>
      <c r="Y19" s="41"/>
      <c r="Z19" s="42" t="s">
        <v>75</v>
      </c>
      <c r="AA19" s="41"/>
      <c r="AB19" s="44" t="s">
        <v>74</v>
      </c>
      <c r="AC19" s="43"/>
      <c r="AD19" s="42" t="s">
        <v>73</v>
      </c>
      <c r="AE19" s="41"/>
      <c r="AF19" s="40"/>
      <c r="AG19" s="41"/>
      <c r="AH19" s="40"/>
      <c r="AI19" s="39"/>
      <c r="AJ19" s="245"/>
      <c r="AK19" s="245"/>
      <c r="AL19" s="38"/>
      <c r="AM19" s="7"/>
      <c r="AN19" s="7"/>
      <c r="AO19" s="235">
        <f>SUMPRODUCT(LEN($M19:$AE22)-LEN(SUBSTITUTE($M19:$AE22,"A", "")))</f>
        <v>0</v>
      </c>
      <c r="AP19" s="229">
        <f>SUMPRODUCT(LEN($AH19:$AH22)-LEN(SUBSTITUTE($AH19:$AH22,"A", "")))</f>
        <v>0</v>
      </c>
      <c r="AQ19" s="232">
        <f>SUMPRODUCT(LEN($AG19:$AG22)-LEN(SUBSTITUTE($AG19:$AG22,"A", "")))</f>
        <v>0</v>
      </c>
      <c r="AR19" s="235">
        <f>SUMPRODUCT(LEN($M19:$AE22)-LEN(SUBSTITUTE($M19:$AE22,"S", "")))</f>
        <v>0</v>
      </c>
      <c r="AS19" s="229">
        <f>SUMPRODUCT(LEN($AH19:$AH22)-LEN(SUBSTITUTE($AH19:$AH22,"S", "")))</f>
        <v>0</v>
      </c>
      <c r="AT19" s="232">
        <f>SUMPRODUCT(LEN($AG19:$AG22)-LEN(SUBSTITUTE($AG19:$AG22,"S", "")))</f>
        <v>0</v>
      </c>
      <c r="AU19" s="235">
        <f>SUMPRODUCT(LEN($M19:$AE22)-LEN(SUBSTITUTE($M19:$AE22,"F", "")))</f>
        <v>0</v>
      </c>
      <c r="AV19" s="229">
        <f>SUMPRODUCT(LEN($AH19:$AH22)-LEN(SUBSTITUTE($AH19:$AH22,"F", "")))</f>
        <v>0</v>
      </c>
      <c r="AW19" s="232">
        <f>SUMPRODUCT(LEN($AG19:$AG22)-LEN(SUBSTITUTE($AG19:$AG22,"F", "")))</f>
        <v>0</v>
      </c>
      <c r="AX19" s="235">
        <f>SUMPRODUCT(LEN($M19:$AE22)-LEN(SUBSTITUTE($M19:$AE22,"G", "")))</f>
        <v>0</v>
      </c>
      <c r="AY19" s="229">
        <f>SUMPRODUCT(LEN($AH19:$AH22)-LEN(SUBSTITUTE($AH19:$AH22,"G", "")))</f>
        <v>0</v>
      </c>
      <c r="AZ19" s="232">
        <f>SUMPRODUCT(LEN($AG19:$AG22)-LEN(SUBSTITUTE($AG19:$AG22,"G", "")))</f>
        <v>0</v>
      </c>
      <c r="BA19" s="235">
        <f>SUMPRODUCT(LEN($M19:$AE22)-LEN(SUBSTITUTE($M19:$AE22,"M", "")))</f>
        <v>0</v>
      </c>
      <c r="BB19" s="229">
        <f>SUMPRODUCT(LEN($AH19:$AH22)-LEN(SUBSTITUTE($AH19:$AH22,"M", "")))</f>
        <v>0</v>
      </c>
      <c r="BC19" s="232">
        <f>SUMPRODUCT(LEN($AG19:$AG22)-LEN(SUBSTITUTE($AG19:$AG22,"M", "")))</f>
        <v>0</v>
      </c>
      <c r="BD19" s="297">
        <f>SUMPRODUCT(LEN($AI19:$AI22)-LEN(SUBSTITUTE($AI19:$AI22,"S", "")))</f>
        <v>0</v>
      </c>
      <c r="BE19" s="300">
        <f>SUMPRODUCT(LEN($AI19:$AI22)-LEN(SUBSTITUTE($AI19:$AI22,"F", "")))</f>
        <v>0</v>
      </c>
      <c r="BF19" s="300">
        <f>SUMPRODUCT(LEN($AI19:$AI22)-LEN(SUBSTITUTE($AI19:$AI22,"G", "")))</f>
        <v>0</v>
      </c>
      <c r="BG19" s="303">
        <f>SUMPRODUCT(LEN($AI19:$AI22)-LEN(SUBSTITUTE($AI19:$AI22,"M", "")))</f>
        <v>0</v>
      </c>
    </row>
    <row r="20" spans="2:67" ht="28.15" hidden="1" customHeight="1" thickBot="1">
      <c r="B20" s="29"/>
      <c r="C20" s="264"/>
      <c r="D20" s="37"/>
      <c r="E20" s="112"/>
      <c r="F20" s="112"/>
      <c r="G20" s="111"/>
      <c r="H20" s="256"/>
      <c r="I20" s="260"/>
      <c r="J20" s="260"/>
      <c r="K20" s="260"/>
      <c r="L20" s="32" t="s">
        <v>72</v>
      </c>
      <c r="M20" s="31"/>
      <c r="N20" s="32" t="s">
        <v>71</v>
      </c>
      <c r="O20" s="31"/>
      <c r="P20" s="32" t="s">
        <v>70</v>
      </c>
      <c r="Q20" s="31"/>
      <c r="R20" s="32" t="s">
        <v>69</v>
      </c>
      <c r="S20" s="31"/>
      <c r="T20" s="32" t="s">
        <v>68</v>
      </c>
      <c r="U20" s="31"/>
      <c r="V20" s="32" t="s">
        <v>67</v>
      </c>
      <c r="W20" s="31"/>
      <c r="X20" s="32" t="s">
        <v>66</v>
      </c>
      <c r="Y20" s="31"/>
      <c r="Z20" s="32" t="s">
        <v>65</v>
      </c>
      <c r="AA20" s="31"/>
      <c r="AB20" s="34" t="s">
        <v>64</v>
      </c>
      <c r="AC20" s="33"/>
      <c r="AD20" s="32" t="s">
        <v>63</v>
      </c>
      <c r="AE20" s="31"/>
      <c r="AF20" s="30"/>
      <c r="AG20" s="31"/>
      <c r="AH20" s="30"/>
      <c r="AI20" s="20"/>
      <c r="AJ20" s="246"/>
      <c r="AK20" s="246"/>
      <c r="AL20" s="19"/>
      <c r="AM20" s="7"/>
      <c r="AN20" s="7"/>
      <c r="AO20" s="236"/>
      <c r="AP20" s="230"/>
      <c r="AQ20" s="233"/>
      <c r="AR20" s="236"/>
      <c r="AS20" s="230"/>
      <c r="AT20" s="233"/>
      <c r="AU20" s="236"/>
      <c r="AV20" s="230"/>
      <c r="AW20" s="233"/>
      <c r="AX20" s="236"/>
      <c r="AY20" s="230"/>
      <c r="AZ20" s="233"/>
      <c r="BA20" s="236"/>
      <c r="BB20" s="230"/>
      <c r="BC20" s="233"/>
      <c r="BD20" s="298"/>
      <c r="BE20" s="301"/>
      <c r="BF20" s="301"/>
      <c r="BG20" s="304"/>
    </row>
    <row r="21" spans="2:67" ht="28.15" hidden="1" customHeight="1">
      <c r="B21" s="29"/>
      <c r="C21" s="265"/>
      <c r="D21" s="28"/>
      <c r="E21" s="110"/>
      <c r="F21" s="110"/>
      <c r="G21" s="109"/>
      <c r="H21" s="257"/>
      <c r="I21" s="261"/>
      <c r="J21" s="261"/>
      <c r="K21" s="261"/>
      <c r="L21" s="23" t="s">
        <v>62</v>
      </c>
      <c r="M21" s="22"/>
      <c r="N21" s="23" t="s">
        <v>61</v>
      </c>
      <c r="O21" s="22"/>
      <c r="P21" s="23" t="s">
        <v>60</v>
      </c>
      <c r="Q21" s="22"/>
      <c r="R21" s="23" t="s">
        <v>59</v>
      </c>
      <c r="S21" s="22"/>
      <c r="T21" s="23" t="s">
        <v>58</v>
      </c>
      <c r="U21" s="22"/>
      <c r="V21" s="23" t="s">
        <v>57</v>
      </c>
      <c r="W21" s="22"/>
      <c r="X21" s="23" t="s">
        <v>56</v>
      </c>
      <c r="Y21" s="22"/>
      <c r="Z21" s="23" t="s">
        <v>55</v>
      </c>
      <c r="AA21" s="22"/>
      <c r="AB21" s="25" t="s">
        <v>54</v>
      </c>
      <c r="AC21" s="24"/>
      <c r="AD21" s="23">
        <v>39</v>
      </c>
      <c r="AE21" s="22"/>
      <c r="AF21" s="21"/>
      <c r="AG21" s="22"/>
      <c r="AH21" s="21"/>
      <c r="AI21" s="20"/>
      <c r="AJ21" s="246"/>
      <c r="AK21" s="246"/>
      <c r="AL21" s="19"/>
      <c r="AM21" s="7"/>
      <c r="AN21" s="7"/>
      <c r="AO21" s="236"/>
      <c r="AP21" s="230"/>
      <c r="AQ21" s="233"/>
      <c r="AR21" s="236"/>
      <c r="AS21" s="230"/>
      <c r="AT21" s="233"/>
      <c r="AU21" s="236"/>
      <c r="AV21" s="230"/>
      <c r="AW21" s="233"/>
      <c r="AX21" s="236"/>
      <c r="AY21" s="230"/>
      <c r="AZ21" s="233"/>
      <c r="BA21" s="236"/>
      <c r="BB21" s="230"/>
      <c r="BC21" s="233"/>
      <c r="BD21" s="298"/>
      <c r="BE21" s="301"/>
      <c r="BF21" s="301"/>
      <c r="BG21" s="304"/>
    </row>
    <row r="22" spans="2:67" ht="28.15" hidden="1" customHeight="1" thickBot="1">
      <c r="B22" s="18"/>
      <c r="C22" s="271"/>
      <c r="D22" s="17"/>
      <c r="E22" s="16"/>
      <c r="F22" s="16"/>
      <c r="G22" s="15"/>
      <c r="H22" s="258"/>
      <c r="I22" s="272"/>
      <c r="J22" s="272"/>
      <c r="K22" s="272"/>
      <c r="L22" s="12" t="s">
        <v>53</v>
      </c>
      <c r="M22" s="11"/>
      <c r="N22" s="12" t="s">
        <v>52</v>
      </c>
      <c r="O22" s="11"/>
      <c r="P22" s="12" t="s">
        <v>51</v>
      </c>
      <c r="Q22" s="11"/>
      <c r="R22" s="12" t="s">
        <v>50</v>
      </c>
      <c r="S22" s="11"/>
      <c r="T22" s="12">
        <v>20</v>
      </c>
      <c r="U22" s="11"/>
      <c r="V22" s="12" t="s">
        <v>49</v>
      </c>
      <c r="W22" s="11"/>
      <c r="X22" s="12" t="s">
        <v>48</v>
      </c>
      <c r="Y22" s="11"/>
      <c r="Z22" s="12" t="s">
        <v>47</v>
      </c>
      <c r="AA22" s="11"/>
      <c r="AB22" s="14" t="s">
        <v>46</v>
      </c>
      <c r="AC22" s="13"/>
      <c r="AD22" s="12" t="s">
        <v>45</v>
      </c>
      <c r="AE22" s="11"/>
      <c r="AF22" s="10"/>
      <c r="AG22" s="11"/>
      <c r="AH22" s="10"/>
      <c r="AI22" s="9"/>
      <c r="AJ22" s="247"/>
      <c r="AK22" s="247"/>
      <c r="AL22" s="8"/>
      <c r="AM22" s="7"/>
      <c r="AN22" s="7"/>
      <c r="AO22" s="237"/>
      <c r="AP22" s="231"/>
      <c r="AQ22" s="234"/>
      <c r="AR22" s="237"/>
      <c r="AS22" s="231"/>
      <c r="AT22" s="234"/>
      <c r="AU22" s="237"/>
      <c r="AV22" s="231"/>
      <c r="AW22" s="234"/>
      <c r="AX22" s="237"/>
      <c r="AY22" s="231"/>
      <c r="AZ22" s="234"/>
      <c r="BA22" s="237"/>
      <c r="BB22" s="231"/>
      <c r="BC22" s="234"/>
      <c r="BD22" s="299"/>
      <c r="BE22" s="302"/>
      <c r="BF22" s="302"/>
      <c r="BG22" s="305"/>
    </row>
    <row r="23" spans="2:67" ht="85.9" customHeight="1" thickBot="1">
      <c r="B23" s="94" t="s">
        <v>119</v>
      </c>
      <c r="C23" s="83" t="s">
        <v>118</v>
      </c>
      <c r="D23" s="88" t="s">
        <v>117</v>
      </c>
      <c r="E23" s="93" t="s">
        <v>116</v>
      </c>
      <c r="F23" s="92"/>
      <c r="G23" s="91"/>
      <c r="H23" s="90" t="s">
        <v>115</v>
      </c>
      <c r="I23" s="88" t="s">
        <v>43</v>
      </c>
      <c r="J23" s="88" t="s">
        <v>114</v>
      </c>
      <c r="K23" s="88" t="s">
        <v>44</v>
      </c>
      <c r="L23" s="227" t="s">
        <v>113</v>
      </c>
      <c r="M23" s="270"/>
      <c r="N23" s="227" t="s">
        <v>112</v>
      </c>
      <c r="O23" s="270"/>
      <c r="P23" s="227" t="s">
        <v>112</v>
      </c>
      <c r="Q23" s="228"/>
      <c r="R23" s="227" t="s">
        <v>112</v>
      </c>
      <c r="S23" s="228"/>
      <c r="T23" s="227" t="s">
        <v>112</v>
      </c>
      <c r="U23" s="228"/>
      <c r="V23" s="227" t="s">
        <v>112</v>
      </c>
      <c r="W23" s="228"/>
      <c r="X23" s="227" t="s">
        <v>112</v>
      </c>
      <c r="Y23" s="228"/>
      <c r="Z23" s="227" t="s">
        <v>112</v>
      </c>
      <c r="AA23" s="228"/>
      <c r="AB23" s="227" t="s">
        <v>112</v>
      </c>
      <c r="AC23" s="228"/>
      <c r="AD23" s="227" t="s">
        <v>112</v>
      </c>
      <c r="AE23" s="228"/>
      <c r="AF23" s="244" t="s">
        <v>111</v>
      </c>
      <c r="AG23" s="228"/>
      <c r="AH23" s="90" t="s">
        <v>110</v>
      </c>
      <c r="AI23" s="89" t="s">
        <v>109</v>
      </c>
      <c r="AJ23" s="88" t="s">
        <v>108</v>
      </c>
      <c r="AK23" s="88" t="s">
        <v>107</v>
      </c>
      <c r="AL23" s="87" t="s">
        <v>106</v>
      </c>
      <c r="AM23" s="105" t="s">
        <v>161</v>
      </c>
      <c r="AN23" s="104" t="s">
        <v>160</v>
      </c>
      <c r="AO23" s="84" t="s">
        <v>105</v>
      </c>
      <c r="AP23" s="83" t="s">
        <v>104</v>
      </c>
      <c r="AQ23" s="82" t="s">
        <v>103</v>
      </c>
      <c r="AR23" s="84" t="s">
        <v>102</v>
      </c>
      <c r="AS23" s="83" t="s">
        <v>101</v>
      </c>
      <c r="AT23" s="82" t="s">
        <v>100</v>
      </c>
      <c r="AU23" s="84" t="s">
        <v>99</v>
      </c>
      <c r="AV23" s="83" t="s">
        <v>98</v>
      </c>
      <c r="AW23" s="85" t="s">
        <v>97</v>
      </c>
      <c r="AX23" s="84" t="s">
        <v>96</v>
      </c>
      <c r="AY23" s="83" t="s">
        <v>95</v>
      </c>
      <c r="AZ23" s="82" t="s">
        <v>94</v>
      </c>
      <c r="BA23" s="84" t="s">
        <v>93</v>
      </c>
      <c r="BB23" s="83" t="s">
        <v>92</v>
      </c>
      <c r="BC23" s="82" t="s">
        <v>91</v>
      </c>
      <c r="BD23" s="81" t="s">
        <v>90</v>
      </c>
      <c r="BE23" s="80" t="s">
        <v>89</v>
      </c>
      <c r="BF23" s="80" t="s">
        <v>88</v>
      </c>
      <c r="BG23" s="79" t="s">
        <v>87</v>
      </c>
    </row>
    <row r="24" spans="2:67" ht="47.45" customHeight="1" thickBot="1">
      <c r="B24" s="78" t="s">
        <v>185</v>
      </c>
      <c r="C24" s="77"/>
      <c r="D24" s="76"/>
      <c r="E24" s="267">
        <v>2656.8</v>
      </c>
      <c r="F24" s="268"/>
      <c r="G24" s="269"/>
      <c r="H24" s="75" t="s">
        <v>85</v>
      </c>
      <c r="I24" s="74"/>
      <c r="J24" s="74"/>
      <c r="K24" s="73"/>
      <c r="L24" s="72"/>
      <c r="M24" s="68"/>
      <c r="N24" s="72"/>
      <c r="O24" s="68"/>
      <c r="P24" s="72"/>
      <c r="Q24" s="68"/>
      <c r="R24" s="72"/>
      <c r="S24" s="68"/>
      <c r="T24" s="72"/>
      <c r="U24" s="68"/>
      <c r="V24" s="72"/>
      <c r="W24" s="68"/>
      <c r="X24" s="72"/>
      <c r="Y24" s="68"/>
      <c r="Z24" s="72"/>
      <c r="AA24" s="71"/>
      <c r="AB24" s="70"/>
      <c r="AC24" s="70"/>
      <c r="AD24" s="70"/>
      <c r="AE24" s="70"/>
      <c r="AF24" s="69" t="s">
        <v>84</v>
      </c>
      <c r="AG24" s="68"/>
      <c r="AH24" s="68"/>
      <c r="AI24" s="68"/>
      <c r="AJ24" s="67"/>
      <c r="AK24" s="67"/>
      <c r="AL24" s="66"/>
      <c r="AM24" s="103"/>
      <c r="AN24" s="103"/>
      <c r="AO24" s="101">
        <f t="shared" ref="AO24:BG24" si="1">SUM(AO25:AO36)</f>
        <v>19</v>
      </c>
      <c r="AP24" s="100">
        <f t="shared" si="1"/>
        <v>1</v>
      </c>
      <c r="AQ24" s="99">
        <f t="shared" si="1"/>
        <v>0</v>
      </c>
      <c r="AR24" s="101">
        <f t="shared" si="1"/>
        <v>19</v>
      </c>
      <c r="AS24" s="100">
        <f t="shared" si="1"/>
        <v>4</v>
      </c>
      <c r="AT24" s="99">
        <f t="shared" si="1"/>
        <v>5</v>
      </c>
      <c r="AU24" s="101">
        <f t="shared" si="1"/>
        <v>1</v>
      </c>
      <c r="AV24" s="100">
        <f t="shared" si="1"/>
        <v>1</v>
      </c>
      <c r="AW24" s="99">
        <f t="shared" si="1"/>
        <v>0</v>
      </c>
      <c r="AX24" s="101">
        <f t="shared" si="1"/>
        <v>10</v>
      </c>
      <c r="AY24" s="100">
        <f t="shared" si="1"/>
        <v>0</v>
      </c>
      <c r="AZ24" s="99">
        <f t="shared" si="1"/>
        <v>0</v>
      </c>
      <c r="BA24" s="101">
        <f t="shared" si="1"/>
        <v>0</v>
      </c>
      <c r="BB24" s="100">
        <f t="shared" si="1"/>
        <v>0</v>
      </c>
      <c r="BC24" s="99">
        <f t="shared" si="1"/>
        <v>0</v>
      </c>
      <c r="BD24" s="108">
        <f t="shared" si="1"/>
        <v>0</v>
      </c>
      <c r="BE24" s="107">
        <f t="shared" si="1"/>
        <v>0</v>
      </c>
      <c r="BF24" s="107">
        <f t="shared" si="1"/>
        <v>1</v>
      </c>
      <c r="BG24" s="106">
        <f t="shared" si="1"/>
        <v>0</v>
      </c>
      <c r="BH24" s="98" t="s">
        <v>83</v>
      </c>
      <c r="BK24" s="1">
        <f>SUM(AO24:AQ24)</f>
        <v>20</v>
      </c>
      <c r="BL24" s="1">
        <f>SUM(AR24:AT24,BD24)</f>
        <v>28</v>
      </c>
      <c r="BM24" s="1">
        <f>SUM(AU24:AW24,BE24)</f>
        <v>2</v>
      </c>
      <c r="BN24" s="1">
        <f>SUM(AX24:AZ24,BF24)</f>
        <v>11</v>
      </c>
      <c r="BO24" s="1">
        <f>SUM(BA24:BC24,BG24)</f>
        <v>0</v>
      </c>
    </row>
    <row r="25" spans="2:67" ht="28.15" customHeight="1">
      <c r="B25" s="29"/>
      <c r="C25" s="263">
        <v>1</v>
      </c>
      <c r="D25" s="47" t="s">
        <v>441</v>
      </c>
      <c r="E25" s="114"/>
      <c r="F25" s="114"/>
      <c r="G25" s="113"/>
      <c r="H25" s="255"/>
      <c r="I25" s="259">
        <v>83</v>
      </c>
      <c r="J25" s="259">
        <v>20</v>
      </c>
      <c r="K25" s="259">
        <v>5</v>
      </c>
      <c r="L25" s="42">
        <v>1</v>
      </c>
      <c r="M25" s="41" t="s">
        <v>440</v>
      </c>
      <c r="N25" s="42">
        <v>5</v>
      </c>
      <c r="O25" s="41" t="s">
        <v>407</v>
      </c>
      <c r="P25" s="42">
        <v>9</v>
      </c>
      <c r="Q25" s="97" t="s">
        <v>439</v>
      </c>
      <c r="R25" s="42">
        <v>13</v>
      </c>
      <c r="S25" s="41" t="s">
        <v>272</v>
      </c>
      <c r="T25" s="42">
        <v>17</v>
      </c>
      <c r="U25" s="41"/>
      <c r="V25" s="42">
        <v>21</v>
      </c>
      <c r="W25" s="41"/>
      <c r="X25" s="42">
        <v>25</v>
      </c>
      <c r="Y25" s="41"/>
      <c r="Z25" s="42">
        <v>29</v>
      </c>
      <c r="AA25" s="41"/>
      <c r="AB25" s="44">
        <v>33</v>
      </c>
      <c r="AC25" s="41"/>
      <c r="AD25" s="42">
        <v>37</v>
      </c>
      <c r="AE25" s="41"/>
      <c r="AF25" s="40" t="s">
        <v>438</v>
      </c>
      <c r="AG25" s="41" t="s">
        <v>437</v>
      </c>
      <c r="AH25" s="40" t="s">
        <v>352</v>
      </c>
      <c r="AI25" s="39" t="s">
        <v>381</v>
      </c>
      <c r="AJ25" s="245">
        <v>5</v>
      </c>
      <c r="AK25" s="245"/>
      <c r="AL25" s="38"/>
      <c r="AM25" s="238">
        <f>SUMPRODUCT(LEN($M25:$AE28)-LEN(SUBSTITUTE($M25:$AE28,"/", "")))/2</f>
        <v>1</v>
      </c>
      <c r="AN25" s="241">
        <f>SUMPRODUCT(LEN($M25:$AE28)-LEN(SUBSTITUTE($M25:$AE28,"-", "")))</f>
        <v>0</v>
      </c>
      <c r="AO25" s="235">
        <f>SUMPRODUCT(LEN($M25:$AE28)-LEN(SUBSTITUTE($M25:$AE28,"A", "")))</f>
        <v>19</v>
      </c>
      <c r="AP25" s="229">
        <f>SUMPRODUCT(LEN($AH25:$AH28)-LEN(SUBSTITUTE($AH25:$AH28,"A", "")))</f>
        <v>1</v>
      </c>
      <c r="AQ25" s="232">
        <f>SUMPRODUCT(LEN($AG25:$AG28)-LEN(SUBSTITUTE($AG25:$AG28,"A", "")))</f>
        <v>0</v>
      </c>
      <c r="AR25" s="235">
        <f>SUMPRODUCT(LEN($M25:$AE28)-LEN(SUBSTITUTE($M25:$AE28,"S", "")))</f>
        <v>19</v>
      </c>
      <c r="AS25" s="229">
        <f>SUMPRODUCT(LEN($AH25:$AH28)-LEN(SUBSTITUTE($AH25:$AH28,"S", "")))</f>
        <v>4</v>
      </c>
      <c r="AT25" s="232">
        <f>SUMPRODUCT(LEN($AG25:$AG28)-LEN(SUBSTITUTE($AG25:$AG28,"S", "")))</f>
        <v>5</v>
      </c>
      <c r="AU25" s="235">
        <f>SUMPRODUCT(LEN($M25:$AE28)-LEN(SUBSTITUTE($M25:$AE28,"F", "")))</f>
        <v>1</v>
      </c>
      <c r="AV25" s="229">
        <f>SUMPRODUCT(LEN($AH25:$AH28)-LEN(SUBSTITUTE($AH25:$AH28,"F", "")))</f>
        <v>1</v>
      </c>
      <c r="AW25" s="232">
        <f>SUMPRODUCT(LEN($AG25:$AG28)-LEN(SUBSTITUTE($AG25:$AG28,"F", "")))</f>
        <v>0</v>
      </c>
      <c r="AX25" s="235">
        <f>SUMPRODUCT(LEN($M25:$AE28)-LEN(SUBSTITUTE($M25:$AE28,"G", "")))</f>
        <v>10</v>
      </c>
      <c r="AY25" s="229">
        <f>SUMPRODUCT(LEN($AH25:$AH28)-LEN(SUBSTITUTE($AH25:$AH28,"G", "")))</f>
        <v>0</v>
      </c>
      <c r="AZ25" s="232">
        <f>SUMPRODUCT(LEN($AG25:$AG28)-LEN(SUBSTITUTE($AG25:$AG28,"G", "")))</f>
        <v>0</v>
      </c>
      <c r="BA25" s="235">
        <f>SUMPRODUCT(LEN($M25:$AE28)-LEN(SUBSTITUTE($M25:$AE28,"M", "")))</f>
        <v>0</v>
      </c>
      <c r="BB25" s="229">
        <f>SUMPRODUCT(LEN($AH25:$AH28)-LEN(SUBSTITUTE($AH25:$AH28,"M", "")))</f>
        <v>0</v>
      </c>
      <c r="BC25" s="232">
        <f>SUMPRODUCT(LEN($AG25:$AG28)-LEN(SUBSTITUTE($AG25:$AG28,"M", "")))</f>
        <v>0</v>
      </c>
      <c r="BD25" s="297">
        <f>SUMPRODUCT(LEN($AI25:$AI28)-LEN(SUBSTITUTE($AI25:$AI28,"S", "")))</f>
        <v>0</v>
      </c>
      <c r="BE25" s="300">
        <f>SUMPRODUCT(LEN($AI25:$AI28)-LEN(SUBSTITUTE($AI25:$AI28,"F", "")))</f>
        <v>0</v>
      </c>
      <c r="BF25" s="300">
        <f>SUMPRODUCT(LEN($AI25:$AI28)-LEN(SUBSTITUTE($AI25:$AI28,"G", "")))</f>
        <v>1</v>
      </c>
      <c r="BG25" s="303">
        <f>SUMPRODUCT(LEN($AI25:$AI28)-LEN(SUBSTITUTE($AI25:$AI28,"M", "")))</f>
        <v>0</v>
      </c>
    </row>
    <row r="26" spans="2:67" ht="28.15" customHeight="1" thickBot="1">
      <c r="B26" s="29"/>
      <c r="C26" s="264"/>
      <c r="D26" s="37"/>
      <c r="E26" s="112"/>
      <c r="F26" s="112"/>
      <c r="G26" s="111"/>
      <c r="H26" s="256"/>
      <c r="I26" s="260"/>
      <c r="J26" s="260"/>
      <c r="K26" s="260"/>
      <c r="L26" s="32">
        <v>2</v>
      </c>
      <c r="M26" s="31" t="s">
        <v>383</v>
      </c>
      <c r="N26" s="32">
        <v>6</v>
      </c>
      <c r="O26" s="31" t="s">
        <v>420</v>
      </c>
      <c r="P26" s="96">
        <v>10</v>
      </c>
      <c r="Q26" s="31" t="s">
        <v>436</v>
      </c>
      <c r="R26" s="32">
        <v>14</v>
      </c>
      <c r="S26" s="31" t="s">
        <v>275</v>
      </c>
      <c r="T26" s="32">
        <v>18</v>
      </c>
      <c r="U26" s="95"/>
      <c r="V26" s="32">
        <v>22</v>
      </c>
      <c r="W26" s="31"/>
      <c r="X26" s="32">
        <v>26</v>
      </c>
      <c r="Y26" s="31"/>
      <c r="Z26" s="32">
        <v>30</v>
      </c>
      <c r="AA26" s="31"/>
      <c r="AB26" s="34">
        <v>34</v>
      </c>
      <c r="AC26" s="31"/>
      <c r="AD26" s="32">
        <v>38</v>
      </c>
      <c r="AE26" s="31"/>
      <c r="AF26" s="30" t="s">
        <v>435</v>
      </c>
      <c r="AG26" s="31" t="s">
        <v>271</v>
      </c>
      <c r="AH26" s="30" t="s">
        <v>434</v>
      </c>
      <c r="AI26" s="20"/>
      <c r="AJ26" s="246"/>
      <c r="AK26" s="246"/>
      <c r="AL26" s="19"/>
      <c r="AM26" s="239"/>
      <c r="AN26" s="242"/>
      <c r="AO26" s="236"/>
      <c r="AP26" s="230"/>
      <c r="AQ26" s="233"/>
      <c r="AR26" s="236"/>
      <c r="AS26" s="230"/>
      <c r="AT26" s="233"/>
      <c r="AU26" s="236"/>
      <c r="AV26" s="230"/>
      <c r="AW26" s="233"/>
      <c r="AX26" s="236"/>
      <c r="AY26" s="230"/>
      <c r="AZ26" s="233"/>
      <c r="BA26" s="236"/>
      <c r="BB26" s="230"/>
      <c r="BC26" s="233"/>
      <c r="BD26" s="298"/>
      <c r="BE26" s="301"/>
      <c r="BF26" s="301"/>
      <c r="BG26" s="304"/>
    </row>
    <row r="27" spans="2:67" ht="28.15" customHeight="1">
      <c r="B27" s="29"/>
      <c r="C27" s="265"/>
      <c r="D27" s="28"/>
      <c r="E27" s="110"/>
      <c r="F27" s="110"/>
      <c r="G27" s="109"/>
      <c r="H27" s="257"/>
      <c r="I27" s="261"/>
      <c r="J27" s="261"/>
      <c r="K27" s="261"/>
      <c r="L27" s="23">
        <v>3</v>
      </c>
      <c r="M27" s="22" t="s">
        <v>433</v>
      </c>
      <c r="N27" s="23">
        <v>7</v>
      </c>
      <c r="O27" s="22" t="s">
        <v>424</v>
      </c>
      <c r="P27" s="23">
        <v>11</v>
      </c>
      <c r="Q27" s="22" t="s">
        <v>273</v>
      </c>
      <c r="R27" s="23">
        <v>15</v>
      </c>
      <c r="S27" s="22" t="s">
        <v>271</v>
      </c>
      <c r="T27" s="23">
        <v>19</v>
      </c>
      <c r="U27" s="22"/>
      <c r="V27" s="23">
        <v>23</v>
      </c>
      <c r="W27" s="22"/>
      <c r="X27" s="23">
        <v>27</v>
      </c>
      <c r="Y27" s="22"/>
      <c r="Z27" s="23">
        <v>31</v>
      </c>
      <c r="AA27" s="22"/>
      <c r="AB27" s="25">
        <v>35</v>
      </c>
      <c r="AC27" s="22"/>
      <c r="AD27" s="23">
        <v>39</v>
      </c>
      <c r="AE27" s="22"/>
      <c r="AF27" s="21" t="s">
        <v>432</v>
      </c>
      <c r="AG27" s="22" t="s">
        <v>271</v>
      </c>
      <c r="AH27" s="21"/>
      <c r="AI27" s="20"/>
      <c r="AJ27" s="246"/>
      <c r="AK27" s="246"/>
      <c r="AL27" s="19"/>
      <c r="AM27" s="239"/>
      <c r="AN27" s="242"/>
      <c r="AO27" s="236"/>
      <c r="AP27" s="230"/>
      <c r="AQ27" s="233"/>
      <c r="AR27" s="236"/>
      <c r="AS27" s="230"/>
      <c r="AT27" s="233"/>
      <c r="AU27" s="236"/>
      <c r="AV27" s="230"/>
      <c r="AW27" s="233"/>
      <c r="AX27" s="236"/>
      <c r="AY27" s="230"/>
      <c r="AZ27" s="233"/>
      <c r="BA27" s="236"/>
      <c r="BB27" s="230"/>
      <c r="BC27" s="233"/>
      <c r="BD27" s="298"/>
      <c r="BE27" s="301"/>
      <c r="BF27" s="301"/>
      <c r="BG27" s="304"/>
    </row>
    <row r="28" spans="2:67" ht="28.15" customHeight="1" thickBot="1">
      <c r="B28" s="29"/>
      <c r="C28" s="266"/>
      <c r="D28" s="57"/>
      <c r="E28" s="116"/>
      <c r="F28" s="116"/>
      <c r="G28" s="115"/>
      <c r="H28" s="258"/>
      <c r="I28" s="262"/>
      <c r="J28" s="262"/>
      <c r="K28" s="262"/>
      <c r="L28" s="52">
        <v>4</v>
      </c>
      <c r="M28" s="51" t="s">
        <v>321</v>
      </c>
      <c r="N28" s="52">
        <v>8</v>
      </c>
      <c r="O28" s="51" t="s">
        <v>313</v>
      </c>
      <c r="P28" s="52">
        <v>12</v>
      </c>
      <c r="Q28" s="51" t="s">
        <v>304</v>
      </c>
      <c r="R28" s="52">
        <v>16</v>
      </c>
      <c r="S28" s="51"/>
      <c r="T28" s="52">
        <v>20</v>
      </c>
      <c r="U28" s="51"/>
      <c r="V28" s="52">
        <v>24</v>
      </c>
      <c r="W28" s="51"/>
      <c r="X28" s="52">
        <v>28</v>
      </c>
      <c r="Y28" s="51"/>
      <c r="Z28" s="52">
        <v>32</v>
      </c>
      <c r="AA28" s="51"/>
      <c r="AB28" s="54">
        <v>36</v>
      </c>
      <c r="AC28" s="51"/>
      <c r="AD28" s="52">
        <v>40</v>
      </c>
      <c r="AE28" s="51"/>
      <c r="AF28" s="50" t="s">
        <v>431</v>
      </c>
      <c r="AG28" s="51" t="s">
        <v>271</v>
      </c>
      <c r="AH28" s="50"/>
      <c r="AI28" s="49"/>
      <c r="AJ28" s="248"/>
      <c r="AK28" s="248"/>
      <c r="AL28" s="48"/>
      <c r="AM28" s="240"/>
      <c r="AN28" s="243"/>
      <c r="AO28" s="237"/>
      <c r="AP28" s="231"/>
      <c r="AQ28" s="234"/>
      <c r="AR28" s="237"/>
      <c r="AS28" s="231"/>
      <c r="AT28" s="234"/>
      <c r="AU28" s="237"/>
      <c r="AV28" s="231"/>
      <c r="AW28" s="234"/>
      <c r="AX28" s="237"/>
      <c r="AY28" s="231"/>
      <c r="AZ28" s="234"/>
      <c r="BA28" s="237"/>
      <c r="BB28" s="231"/>
      <c r="BC28" s="234"/>
      <c r="BD28" s="299"/>
      <c r="BE28" s="302"/>
      <c r="BF28" s="302"/>
      <c r="BG28" s="305"/>
    </row>
    <row r="29" spans="2:67" ht="28.15" hidden="1" customHeight="1">
      <c r="B29" s="29"/>
      <c r="C29" s="263">
        <v>2</v>
      </c>
      <c r="D29" s="47"/>
      <c r="E29" s="114"/>
      <c r="F29" s="114"/>
      <c r="G29" s="113"/>
      <c r="H29" s="255"/>
      <c r="I29" s="259"/>
      <c r="J29" s="259"/>
      <c r="K29" s="259"/>
      <c r="L29" s="42" t="s">
        <v>82</v>
      </c>
      <c r="M29" s="41"/>
      <c r="N29" s="42" t="s">
        <v>81</v>
      </c>
      <c r="O29" s="41"/>
      <c r="P29" s="42" t="s">
        <v>80</v>
      </c>
      <c r="Q29" s="41"/>
      <c r="R29" s="42" t="s">
        <v>79</v>
      </c>
      <c r="S29" s="41"/>
      <c r="T29" s="42" t="s">
        <v>78</v>
      </c>
      <c r="U29" s="41"/>
      <c r="V29" s="42" t="s">
        <v>77</v>
      </c>
      <c r="W29" s="41"/>
      <c r="X29" s="42" t="s">
        <v>76</v>
      </c>
      <c r="Y29" s="41"/>
      <c r="Z29" s="42" t="s">
        <v>75</v>
      </c>
      <c r="AA29" s="41"/>
      <c r="AB29" s="44" t="s">
        <v>74</v>
      </c>
      <c r="AC29" s="43"/>
      <c r="AD29" s="42" t="s">
        <v>73</v>
      </c>
      <c r="AE29" s="41"/>
      <c r="AF29" s="40"/>
      <c r="AG29" s="41"/>
      <c r="AH29" s="40"/>
      <c r="AI29" s="39"/>
      <c r="AJ29" s="249"/>
      <c r="AK29" s="252"/>
      <c r="AL29" s="38"/>
      <c r="AM29" s="7"/>
      <c r="AN29" s="7"/>
      <c r="AO29" s="235">
        <f>SUMPRODUCT(LEN($M29:$AE32)-LEN(SUBSTITUTE($M29:$AE32,"A", "")))</f>
        <v>0</v>
      </c>
      <c r="AP29" s="229">
        <f>SUMPRODUCT(LEN($AH29:$AH32)-LEN(SUBSTITUTE($AH29:$AH32,"A", "")))</f>
        <v>0</v>
      </c>
      <c r="AQ29" s="232">
        <f>SUMPRODUCT(LEN($AG29:$AG32)-LEN(SUBSTITUTE($AG29:$AG32,"A", "")))</f>
        <v>0</v>
      </c>
      <c r="AR29" s="235">
        <f>SUMPRODUCT(LEN($M29:$AE32)-LEN(SUBSTITUTE($M29:$AE32,"S", "")))</f>
        <v>0</v>
      </c>
      <c r="AS29" s="229">
        <f>SUMPRODUCT(LEN($AH29:$AH32)-LEN(SUBSTITUTE($AH29:$AH32,"S", "")))</f>
        <v>0</v>
      </c>
      <c r="AT29" s="232">
        <f>SUMPRODUCT(LEN($AG29:$AG32)-LEN(SUBSTITUTE($AG29:$AG32,"S", "")))</f>
        <v>0</v>
      </c>
      <c r="AU29" s="235">
        <f>SUMPRODUCT(LEN($M29:$AE32)-LEN(SUBSTITUTE($M29:$AE32,"F", "")))</f>
        <v>0</v>
      </c>
      <c r="AV29" s="229">
        <f>SUMPRODUCT(LEN($AH29:$AH32)-LEN(SUBSTITUTE($AH29:$AH32,"F", "")))</f>
        <v>0</v>
      </c>
      <c r="AW29" s="232">
        <f>SUMPRODUCT(LEN($AG29:$AG32)-LEN(SUBSTITUTE($AG29:$AG32,"F", "")))</f>
        <v>0</v>
      </c>
      <c r="AX29" s="235">
        <f>SUMPRODUCT(LEN($M29:$AE32)-LEN(SUBSTITUTE($M29:$AE32,"G", "")))</f>
        <v>0</v>
      </c>
      <c r="AY29" s="229">
        <f>SUMPRODUCT(LEN($AH29:$AH32)-LEN(SUBSTITUTE($AH29:$AH32,"G", "")))</f>
        <v>0</v>
      </c>
      <c r="AZ29" s="232">
        <f>SUMPRODUCT(LEN($AG29:$AG32)-LEN(SUBSTITUTE($AG29:$AG32,"G", "")))</f>
        <v>0</v>
      </c>
      <c r="BA29" s="235">
        <f>SUMPRODUCT(LEN($M29:$AE32)-LEN(SUBSTITUTE($M29:$AE32,"M", "")))</f>
        <v>0</v>
      </c>
      <c r="BB29" s="229">
        <f>SUMPRODUCT(LEN($AH29:$AH32)-LEN(SUBSTITUTE($AH29:$AH32,"M", "")))</f>
        <v>0</v>
      </c>
      <c r="BC29" s="232">
        <f>SUMPRODUCT(LEN($AG29:$AG32)-LEN(SUBSTITUTE($AG29:$AG32,"M", "")))</f>
        <v>0</v>
      </c>
      <c r="BD29" s="297">
        <f>SUMPRODUCT(LEN($AI29:$AI32)-LEN(SUBSTITUTE($AI29:$AI32,"S", "")))</f>
        <v>0</v>
      </c>
      <c r="BE29" s="300">
        <f>SUMPRODUCT(LEN($AI29:$AI32)-LEN(SUBSTITUTE($AI29:$AI32,"F", "")))</f>
        <v>0</v>
      </c>
      <c r="BF29" s="300">
        <f>SUMPRODUCT(LEN($AI29:$AI32)-LEN(SUBSTITUTE($AI29:$AI32,"G", "")))</f>
        <v>0</v>
      </c>
      <c r="BG29" s="303">
        <f>SUMPRODUCT(LEN($AI29:$AI32)-LEN(SUBSTITUTE($AI29:$AI32,"M", "")))</f>
        <v>0</v>
      </c>
    </row>
    <row r="30" spans="2:67" ht="28.15" hidden="1" customHeight="1" thickBot="1">
      <c r="B30" s="29"/>
      <c r="C30" s="264"/>
      <c r="D30" s="37"/>
      <c r="E30" s="112"/>
      <c r="F30" s="112"/>
      <c r="G30" s="111"/>
      <c r="H30" s="256"/>
      <c r="I30" s="260"/>
      <c r="J30" s="260"/>
      <c r="K30" s="260"/>
      <c r="L30" s="32" t="s">
        <v>72</v>
      </c>
      <c r="M30" s="31"/>
      <c r="N30" s="32" t="s">
        <v>71</v>
      </c>
      <c r="O30" s="31"/>
      <c r="P30" s="32" t="s">
        <v>70</v>
      </c>
      <c r="Q30" s="31"/>
      <c r="R30" s="32" t="s">
        <v>69</v>
      </c>
      <c r="S30" s="31"/>
      <c r="T30" s="32" t="s">
        <v>68</v>
      </c>
      <c r="U30" s="31"/>
      <c r="V30" s="32" t="s">
        <v>67</v>
      </c>
      <c r="W30" s="31"/>
      <c r="X30" s="32" t="s">
        <v>66</v>
      </c>
      <c r="Y30" s="31"/>
      <c r="Z30" s="32" t="s">
        <v>65</v>
      </c>
      <c r="AA30" s="31"/>
      <c r="AB30" s="34" t="s">
        <v>64</v>
      </c>
      <c r="AC30" s="33"/>
      <c r="AD30" s="32" t="s">
        <v>63</v>
      </c>
      <c r="AE30" s="31"/>
      <c r="AF30" s="30"/>
      <c r="AG30" s="31"/>
      <c r="AH30" s="30"/>
      <c r="AI30" s="20"/>
      <c r="AJ30" s="250"/>
      <c r="AK30" s="253"/>
      <c r="AL30" s="19"/>
      <c r="AM30" s="7"/>
      <c r="AN30" s="7"/>
      <c r="AO30" s="236"/>
      <c r="AP30" s="230"/>
      <c r="AQ30" s="233"/>
      <c r="AR30" s="236"/>
      <c r="AS30" s="230"/>
      <c r="AT30" s="233"/>
      <c r="AU30" s="236"/>
      <c r="AV30" s="230"/>
      <c r="AW30" s="233"/>
      <c r="AX30" s="236"/>
      <c r="AY30" s="230"/>
      <c r="AZ30" s="233"/>
      <c r="BA30" s="236"/>
      <c r="BB30" s="230"/>
      <c r="BC30" s="233"/>
      <c r="BD30" s="298"/>
      <c r="BE30" s="301"/>
      <c r="BF30" s="301"/>
      <c r="BG30" s="304"/>
    </row>
    <row r="31" spans="2:67" ht="28.15" hidden="1" customHeight="1">
      <c r="B31" s="29"/>
      <c r="C31" s="265"/>
      <c r="D31" s="28"/>
      <c r="E31" s="110"/>
      <c r="F31" s="110"/>
      <c r="G31" s="109"/>
      <c r="H31" s="257"/>
      <c r="I31" s="261"/>
      <c r="J31" s="261"/>
      <c r="K31" s="261"/>
      <c r="L31" s="23" t="s">
        <v>62</v>
      </c>
      <c r="M31" s="22"/>
      <c r="N31" s="23" t="s">
        <v>61</v>
      </c>
      <c r="O31" s="22"/>
      <c r="P31" s="23" t="s">
        <v>60</v>
      </c>
      <c r="Q31" s="22"/>
      <c r="R31" s="23" t="s">
        <v>59</v>
      </c>
      <c r="S31" s="22"/>
      <c r="T31" s="23" t="s">
        <v>58</v>
      </c>
      <c r="U31" s="22"/>
      <c r="V31" s="23" t="s">
        <v>57</v>
      </c>
      <c r="W31" s="22"/>
      <c r="X31" s="23" t="s">
        <v>56</v>
      </c>
      <c r="Y31" s="22"/>
      <c r="Z31" s="23" t="s">
        <v>55</v>
      </c>
      <c r="AA31" s="22"/>
      <c r="AB31" s="25" t="s">
        <v>54</v>
      </c>
      <c r="AC31" s="24"/>
      <c r="AD31" s="23">
        <v>39</v>
      </c>
      <c r="AE31" s="22"/>
      <c r="AF31" s="21"/>
      <c r="AG31" s="22"/>
      <c r="AH31" s="21"/>
      <c r="AI31" s="20"/>
      <c r="AJ31" s="250"/>
      <c r="AK31" s="253"/>
      <c r="AL31" s="19"/>
      <c r="AM31" s="7"/>
      <c r="AN31" s="7"/>
      <c r="AO31" s="236"/>
      <c r="AP31" s="230"/>
      <c r="AQ31" s="233"/>
      <c r="AR31" s="236"/>
      <c r="AS31" s="230"/>
      <c r="AT31" s="233"/>
      <c r="AU31" s="236"/>
      <c r="AV31" s="230"/>
      <c r="AW31" s="233"/>
      <c r="AX31" s="236"/>
      <c r="AY31" s="230"/>
      <c r="AZ31" s="233"/>
      <c r="BA31" s="236"/>
      <c r="BB31" s="230"/>
      <c r="BC31" s="233"/>
      <c r="BD31" s="298"/>
      <c r="BE31" s="301"/>
      <c r="BF31" s="301"/>
      <c r="BG31" s="304"/>
    </row>
    <row r="32" spans="2:67" ht="28.15" hidden="1" customHeight="1" thickBot="1">
      <c r="B32" s="29"/>
      <c r="C32" s="266"/>
      <c r="D32" s="57"/>
      <c r="E32" s="116"/>
      <c r="F32" s="116"/>
      <c r="G32" s="115"/>
      <c r="H32" s="258"/>
      <c r="I32" s="262"/>
      <c r="J32" s="262"/>
      <c r="K32" s="262"/>
      <c r="L32" s="52" t="s">
        <v>53</v>
      </c>
      <c r="M32" s="51"/>
      <c r="N32" s="52" t="s">
        <v>52</v>
      </c>
      <c r="O32" s="51"/>
      <c r="P32" s="52" t="s">
        <v>51</v>
      </c>
      <c r="Q32" s="51"/>
      <c r="R32" s="52" t="s">
        <v>50</v>
      </c>
      <c r="S32" s="51"/>
      <c r="T32" s="52">
        <v>20</v>
      </c>
      <c r="U32" s="51"/>
      <c r="V32" s="52" t="s">
        <v>49</v>
      </c>
      <c r="W32" s="51"/>
      <c r="X32" s="52" t="s">
        <v>48</v>
      </c>
      <c r="Y32" s="51"/>
      <c r="Z32" s="52" t="s">
        <v>47</v>
      </c>
      <c r="AA32" s="51"/>
      <c r="AB32" s="54" t="s">
        <v>46</v>
      </c>
      <c r="AC32" s="53"/>
      <c r="AD32" s="52" t="s">
        <v>45</v>
      </c>
      <c r="AE32" s="51"/>
      <c r="AF32" s="50"/>
      <c r="AG32" s="51"/>
      <c r="AH32" s="50"/>
      <c r="AI32" s="49"/>
      <c r="AJ32" s="251"/>
      <c r="AK32" s="254"/>
      <c r="AL32" s="48"/>
      <c r="AM32" s="7"/>
      <c r="AN32" s="7"/>
      <c r="AO32" s="237"/>
      <c r="AP32" s="231"/>
      <c r="AQ32" s="234"/>
      <c r="AR32" s="237"/>
      <c r="AS32" s="231"/>
      <c r="AT32" s="234"/>
      <c r="AU32" s="237"/>
      <c r="AV32" s="231"/>
      <c r="AW32" s="234"/>
      <c r="AX32" s="237"/>
      <c r="AY32" s="231"/>
      <c r="AZ32" s="234"/>
      <c r="BA32" s="237"/>
      <c r="BB32" s="231"/>
      <c r="BC32" s="234"/>
      <c r="BD32" s="299"/>
      <c r="BE32" s="302"/>
      <c r="BF32" s="302"/>
      <c r="BG32" s="305"/>
    </row>
    <row r="33" spans="2:67" ht="28.15" hidden="1" customHeight="1">
      <c r="B33" s="29"/>
      <c r="C33" s="263">
        <v>3</v>
      </c>
      <c r="D33" s="47"/>
      <c r="E33" s="114"/>
      <c r="F33" s="114"/>
      <c r="G33" s="113"/>
      <c r="H33" s="255"/>
      <c r="I33" s="259"/>
      <c r="J33" s="259"/>
      <c r="K33" s="259"/>
      <c r="L33" s="42" t="s">
        <v>82</v>
      </c>
      <c r="M33" s="41"/>
      <c r="N33" s="42" t="s">
        <v>81</v>
      </c>
      <c r="O33" s="41"/>
      <c r="P33" s="42" t="s">
        <v>80</v>
      </c>
      <c r="Q33" s="41"/>
      <c r="R33" s="42" t="s">
        <v>79</v>
      </c>
      <c r="S33" s="41"/>
      <c r="T33" s="42" t="s">
        <v>78</v>
      </c>
      <c r="U33" s="41"/>
      <c r="V33" s="42" t="s">
        <v>77</v>
      </c>
      <c r="W33" s="41"/>
      <c r="X33" s="42" t="s">
        <v>76</v>
      </c>
      <c r="Y33" s="41"/>
      <c r="Z33" s="42" t="s">
        <v>75</v>
      </c>
      <c r="AA33" s="41"/>
      <c r="AB33" s="44" t="s">
        <v>74</v>
      </c>
      <c r="AC33" s="43"/>
      <c r="AD33" s="42" t="s">
        <v>73</v>
      </c>
      <c r="AE33" s="41"/>
      <c r="AF33" s="40"/>
      <c r="AG33" s="41"/>
      <c r="AH33" s="40"/>
      <c r="AI33" s="39"/>
      <c r="AJ33" s="245"/>
      <c r="AK33" s="245"/>
      <c r="AL33" s="38"/>
      <c r="AM33" s="7"/>
      <c r="AN33" s="7"/>
      <c r="AO33" s="235">
        <f>SUMPRODUCT(LEN($M33:$AE36)-LEN(SUBSTITUTE($M33:$AE36,"A", "")))</f>
        <v>0</v>
      </c>
      <c r="AP33" s="229">
        <f>SUMPRODUCT(LEN($AH33:$AH36)-LEN(SUBSTITUTE($AH33:$AH36,"A", "")))</f>
        <v>0</v>
      </c>
      <c r="AQ33" s="232">
        <f>SUMPRODUCT(LEN($AG33:$AG36)-LEN(SUBSTITUTE($AG33:$AG36,"A", "")))</f>
        <v>0</v>
      </c>
      <c r="AR33" s="235">
        <f>SUMPRODUCT(LEN($M33:$AE36)-LEN(SUBSTITUTE($M33:$AE36,"S", "")))</f>
        <v>0</v>
      </c>
      <c r="AS33" s="229">
        <f>SUMPRODUCT(LEN($AH33:$AH36)-LEN(SUBSTITUTE($AH33:$AH36,"S", "")))</f>
        <v>0</v>
      </c>
      <c r="AT33" s="232">
        <f>SUMPRODUCT(LEN($AG33:$AG36)-LEN(SUBSTITUTE($AG33:$AG36,"S", "")))</f>
        <v>0</v>
      </c>
      <c r="AU33" s="235">
        <f>SUMPRODUCT(LEN($M33:$AE36)-LEN(SUBSTITUTE($M33:$AE36,"F", "")))</f>
        <v>0</v>
      </c>
      <c r="AV33" s="229">
        <f>SUMPRODUCT(LEN($AH33:$AH36)-LEN(SUBSTITUTE($AH33:$AH36,"F", "")))</f>
        <v>0</v>
      </c>
      <c r="AW33" s="232">
        <f>SUMPRODUCT(LEN($AG33:$AG36)-LEN(SUBSTITUTE($AG33:$AG36,"F", "")))</f>
        <v>0</v>
      </c>
      <c r="AX33" s="235">
        <f>SUMPRODUCT(LEN($M33:$AE36)-LEN(SUBSTITUTE($M33:$AE36,"G", "")))</f>
        <v>0</v>
      </c>
      <c r="AY33" s="229">
        <f>SUMPRODUCT(LEN($AH33:$AH36)-LEN(SUBSTITUTE($AH33:$AH36,"G", "")))</f>
        <v>0</v>
      </c>
      <c r="AZ33" s="232">
        <f>SUMPRODUCT(LEN($AG33:$AG36)-LEN(SUBSTITUTE($AG33:$AG36,"G", "")))</f>
        <v>0</v>
      </c>
      <c r="BA33" s="235">
        <f>SUMPRODUCT(LEN($M33:$AE36)-LEN(SUBSTITUTE($M33:$AE36,"M", "")))</f>
        <v>0</v>
      </c>
      <c r="BB33" s="229">
        <f>SUMPRODUCT(LEN($AH33:$AH36)-LEN(SUBSTITUTE($AH33:$AH36,"M", "")))</f>
        <v>0</v>
      </c>
      <c r="BC33" s="232">
        <f>SUMPRODUCT(LEN($AG33:$AG36)-LEN(SUBSTITUTE($AG33:$AG36,"M", "")))</f>
        <v>0</v>
      </c>
      <c r="BD33" s="297">
        <f>SUMPRODUCT(LEN($AI33:$AI36)-LEN(SUBSTITUTE($AI33:$AI36,"S", "")))</f>
        <v>0</v>
      </c>
      <c r="BE33" s="300">
        <f>SUMPRODUCT(LEN($AI33:$AI36)-LEN(SUBSTITUTE($AI33:$AI36,"F", "")))</f>
        <v>0</v>
      </c>
      <c r="BF33" s="300">
        <f>SUMPRODUCT(LEN($AI33:$AI36)-LEN(SUBSTITUTE($AI33:$AI36,"G", "")))</f>
        <v>0</v>
      </c>
      <c r="BG33" s="303">
        <f>SUMPRODUCT(LEN($AI33:$AI36)-LEN(SUBSTITUTE($AI33:$AI36,"M", "")))</f>
        <v>0</v>
      </c>
    </row>
    <row r="34" spans="2:67" ht="28.15" hidden="1" customHeight="1" thickBot="1">
      <c r="B34" s="29"/>
      <c r="C34" s="264"/>
      <c r="D34" s="37"/>
      <c r="E34" s="112"/>
      <c r="F34" s="112"/>
      <c r="G34" s="111"/>
      <c r="H34" s="256"/>
      <c r="I34" s="260"/>
      <c r="J34" s="260"/>
      <c r="K34" s="260"/>
      <c r="L34" s="32" t="s">
        <v>72</v>
      </c>
      <c r="M34" s="31"/>
      <c r="N34" s="32" t="s">
        <v>71</v>
      </c>
      <c r="O34" s="31"/>
      <c r="P34" s="32" t="s">
        <v>70</v>
      </c>
      <c r="Q34" s="31"/>
      <c r="R34" s="32" t="s">
        <v>69</v>
      </c>
      <c r="S34" s="31"/>
      <c r="T34" s="32" t="s">
        <v>68</v>
      </c>
      <c r="U34" s="31"/>
      <c r="V34" s="32" t="s">
        <v>67</v>
      </c>
      <c r="W34" s="31"/>
      <c r="X34" s="32" t="s">
        <v>66</v>
      </c>
      <c r="Y34" s="31"/>
      <c r="Z34" s="32" t="s">
        <v>65</v>
      </c>
      <c r="AA34" s="31"/>
      <c r="AB34" s="34" t="s">
        <v>64</v>
      </c>
      <c r="AC34" s="33"/>
      <c r="AD34" s="32" t="s">
        <v>63</v>
      </c>
      <c r="AE34" s="31"/>
      <c r="AF34" s="30"/>
      <c r="AG34" s="31"/>
      <c r="AH34" s="30"/>
      <c r="AI34" s="20"/>
      <c r="AJ34" s="246"/>
      <c r="AK34" s="246"/>
      <c r="AL34" s="19"/>
      <c r="AM34" s="7"/>
      <c r="AN34" s="7"/>
      <c r="AO34" s="236"/>
      <c r="AP34" s="230"/>
      <c r="AQ34" s="233"/>
      <c r="AR34" s="236"/>
      <c r="AS34" s="230"/>
      <c r="AT34" s="233"/>
      <c r="AU34" s="236"/>
      <c r="AV34" s="230"/>
      <c r="AW34" s="233"/>
      <c r="AX34" s="236"/>
      <c r="AY34" s="230"/>
      <c r="AZ34" s="233"/>
      <c r="BA34" s="236"/>
      <c r="BB34" s="230"/>
      <c r="BC34" s="233"/>
      <c r="BD34" s="298"/>
      <c r="BE34" s="301"/>
      <c r="BF34" s="301"/>
      <c r="BG34" s="304"/>
    </row>
    <row r="35" spans="2:67" ht="28.15" hidden="1" customHeight="1">
      <c r="B35" s="29"/>
      <c r="C35" s="265"/>
      <c r="D35" s="28"/>
      <c r="E35" s="110"/>
      <c r="F35" s="110"/>
      <c r="G35" s="109"/>
      <c r="H35" s="257"/>
      <c r="I35" s="261"/>
      <c r="J35" s="261"/>
      <c r="K35" s="261"/>
      <c r="L35" s="23" t="s">
        <v>62</v>
      </c>
      <c r="M35" s="22"/>
      <c r="N35" s="23" t="s">
        <v>61</v>
      </c>
      <c r="O35" s="22"/>
      <c r="P35" s="23" t="s">
        <v>60</v>
      </c>
      <c r="Q35" s="22"/>
      <c r="R35" s="23" t="s">
        <v>59</v>
      </c>
      <c r="S35" s="22"/>
      <c r="T35" s="23" t="s">
        <v>58</v>
      </c>
      <c r="U35" s="22"/>
      <c r="V35" s="23" t="s">
        <v>57</v>
      </c>
      <c r="W35" s="22"/>
      <c r="X35" s="23" t="s">
        <v>56</v>
      </c>
      <c r="Y35" s="22"/>
      <c r="Z35" s="23" t="s">
        <v>55</v>
      </c>
      <c r="AA35" s="22"/>
      <c r="AB35" s="25" t="s">
        <v>54</v>
      </c>
      <c r="AC35" s="24"/>
      <c r="AD35" s="23">
        <v>39</v>
      </c>
      <c r="AE35" s="22"/>
      <c r="AF35" s="21"/>
      <c r="AG35" s="22"/>
      <c r="AH35" s="21"/>
      <c r="AI35" s="20"/>
      <c r="AJ35" s="246"/>
      <c r="AK35" s="246"/>
      <c r="AL35" s="19"/>
      <c r="AM35" s="7"/>
      <c r="AN35" s="7"/>
      <c r="AO35" s="236"/>
      <c r="AP35" s="230"/>
      <c r="AQ35" s="233"/>
      <c r="AR35" s="236"/>
      <c r="AS35" s="230"/>
      <c r="AT35" s="233"/>
      <c r="AU35" s="236"/>
      <c r="AV35" s="230"/>
      <c r="AW35" s="233"/>
      <c r="AX35" s="236"/>
      <c r="AY35" s="230"/>
      <c r="AZ35" s="233"/>
      <c r="BA35" s="236"/>
      <c r="BB35" s="230"/>
      <c r="BC35" s="233"/>
      <c r="BD35" s="298"/>
      <c r="BE35" s="301"/>
      <c r="BF35" s="301"/>
      <c r="BG35" s="304"/>
    </row>
    <row r="36" spans="2:67" ht="28.15" hidden="1" customHeight="1" thickBot="1">
      <c r="B36" s="18"/>
      <c r="C36" s="271"/>
      <c r="D36" s="17"/>
      <c r="E36" s="118"/>
      <c r="F36" s="118"/>
      <c r="G36" s="117"/>
      <c r="H36" s="258"/>
      <c r="I36" s="272"/>
      <c r="J36" s="272"/>
      <c r="K36" s="272"/>
      <c r="L36" s="12" t="s">
        <v>53</v>
      </c>
      <c r="M36" s="11"/>
      <c r="N36" s="12" t="s">
        <v>52</v>
      </c>
      <c r="O36" s="11"/>
      <c r="P36" s="12" t="s">
        <v>51</v>
      </c>
      <c r="Q36" s="11"/>
      <c r="R36" s="12" t="s">
        <v>50</v>
      </c>
      <c r="S36" s="11"/>
      <c r="T36" s="12">
        <v>20</v>
      </c>
      <c r="U36" s="11"/>
      <c r="V36" s="12" t="s">
        <v>49</v>
      </c>
      <c r="W36" s="11"/>
      <c r="X36" s="12" t="s">
        <v>48</v>
      </c>
      <c r="Y36" s="11"/>
      <c r="Z36" s="12" t="s">
        <v>47</v>
      </c>
      <c r="AA36" s="11"/>
      <c r="AB36" s="14" t="s">
        <v>46</v>
      </c>
      <c r="AC36" s="13"/>
      <c r="AD36" s="12" t="s">
        <v>45</v>
      </c>
      <c r="AE36" s="11"/>
      <c r="AF36" s="10"/>
      <c r="AG36" s="11"/>
      <c r="AH36" s="10"/>
      <c r="AI36" s="9"/>
      <c r="AJ36" s="247"/>
      <c r="AK36" s="247"/>
      <c r="AL36" s="8"/>
      <c r="AM36" s="7"/>
      <c r="AN36" s="7"/>
      <c r="AO36" s="237"/>
      <c r="AP36" s="231"/>
      <c r="AQ36" s="234"/>
      <c r="AR36" s="237"/>
      <c r="AS36" s="231"/>
      <c r="AT36" s="234"/>
      <c r="AU36" s="237"/>
      <c r="AV36" s="231"/>
      <c r="AW36" s="234"/>
      <c r="AX36" s="237"/>
      <c r="AY36" s="231"/>
      <c r="AZ36" s="234"/>
      <c r="BA36" s="237"/>
      <c r="BB36" s="231"/>
      <c r="BC36" s="234"/>
      <c r="BD36" s="299"/>
      <c r="BE36" s="302"/>
      <c r="BF36" s="302"/>
      <c r="BG36" s="305"/>
    </row>
    <row r="37" spans="2:67" ht="85.9" customHeight="1" thickBot="1">
      <c r="B37" s="94" t="s">
        <v>119</v>
      </c>
      <c r="C37" s="83" t="s">
        <v>118</v>
      </c>
      <c r="D37" s="88" t="s">
        <v>117</v>
      </c>
      <c r="E37" s="93" t="s">
        <v>116</v>
      </c>
      <c r="F37" s="92"/>
      <c r="G37" s="91"/>
      <c r="H37" s="90" t="s">
        <v>115</v>
      </c>
      <c r="I37" s="88" t="s">
        <v>43</v>
      </c>
      <c r="J37" s="88" t="s">
        <v>114</v>
      </c>
      <c r="K37" s="88" t="s">
        <v>44</v>
      </c>
      <c r="L37" s="227" t="s">
        <v>113</v>
      </c>
      <c r="M37" s="270"/>
      <c r="N37" s="227" t="s">
        <v>112</v>
      </c>
      <c r="O37" s="270"/>
      <c r="P37" s="227" t="s">
        <v>112</v>
      </c>
      <c r="Q37" s="228"/>
      <c r="R37" s="227" t="s">
        <v>112</v>
      </c>
      <c r="S37" s="228"/>
      <c r="T37" s="227" t="s">
        <v>112</v>
      </c>
      <c r="U37" s="228"/>
      <c r="V37" s="227" t="s">
        <v>112</v>
      </c>
      <c r="W37" s="228"/>
      <c r="X37" s="227" t="s">
        <v>112</v>
      </c>
      <c r="Y37" s="228"/>
      <c r="Z37" s="227" t="s">
        <v>112</v>
      </c>
      <c r="AA37" s="228"/>
      <c r="AB37" s="227" t="s">
        <v>112</v>
      </c>
      <c r="AC37" s="228"/>
      <c r="AD37" s="227" t="s">
        <v>112</v>
      </c>
      <c r="AE37" s="228"/>
      <c r="AF37" s="244" t="s">
        <v>111</v>
      </c>
      <c r="AG37" s="228"/>
      <c r="AH37" s="90" t="s">
        <v>110</v>
      </c>
      <c r="AI37" s="89" t="s">
        <v>109</v>
      </c>
      <c r="AJ37" s="88" t="s">
        <v>108</v>
      </c>
      <c r="AK37" s="88" t="s">
        <v>107</v>
      </c>
      <c r="AL37" s="87" t="s">
        <v>106</v>
      </c>
      <c r="AM37" s="105" t="s">
        <v>161</v>
      </c>
      <c r="AN37" s="104" t="s">
        <v>160</v>
      </c>
      <c r="AO37" s="84" t="s">
        <v>105</v>
      </c>
      <c r="AP37" s="83" t="s">
        <v>104</v>
      </c>
      <c r="AQ37" s="82" t="s">
        <v>103</v>
      </c>
      <c r="AR37" s="84" t="s">
        <v>102</v>
      </c>
      <c r="AS37" s="83" t="s">
        <v>101</v>
      </c>
      <c r="AT37" s="82" t="s">
        <v>100</v>
      </c>
      <c r="AU37" s="84" t="s">
        <v>99</v>
      </c>
      <c r="AV37" s="83" t="s">
        <v>98</v>
      </c>
      <c r="AW37" s="85" t="s">
        <v>97</v>
      </c>
      <c r="AX37" s="84" t="s">
        <v>96</v>
      </c>
      <c r="AY37" s="83" t="s">
        <v>95</v>
      </c>
      <c r="AZ37" s="82" t="s">
        <v>94</v>
      </c>
      <c r="BA37" s="84" t="s">
        <v>93</v>
      </c>
      <c r="BB37" s="83" t="s">
        <v>92</v>
      </c>
      <c r="BC37" s="82" t="s">
        <v>91</v>
      </c>
      <c r="BD37" s="81" t="s">
        <v>90</v>
      </c>
      <c r="BE37" s="80" t="s">
        <v>89</v>
      </c>
      <c r="BF37" s="80" t="s">
        <v>88</v>
      </c>
      <c r="BG37" s="79" t="s">
        <v>87</v>
      </c>
    </row>
    <row r="38" spans="2:67" ht="48" thickBot="1">
      <c r="B38" s="78" t="s">
        <v>184</v>
      </c>
      <c r="C38" s="77"/>
      <c r="D38" s="76"/>
      <c r="E38" s="267">
        <v>2473.5100000000002</v>
      </c>
      <c r="F38" s="268"/>
      <c r="G38" s="269"/>
      <c r="H38" s="75" t="s">
        <v>85</v>
      </c>
      <c r="I38" s="74"/>
      <c r="J38" s="74"/>
      <c r="K38" s="73"/>
      <c r="L38" s="72"/>
      <c r="M38" s="68"/>
      <c r="N38" s="72"/>
      <c r="O38" s="68"/>
      <c r="P38" s="72"/>
      <c r="Q38" s="68"/>
      <c r="R38" s="72"/>
      <c r="S38" s="68"/>
      <c r="T38" s="72"/>
      <c r="U38" s="68"/>
      <c r="V38" s="72"/>
      <c r="W38" s="68"/>
      <c r="X38" s="72"/>
      <c r="Y38" s="68"/>
      <c r="Z38" s="72"/>
      <c r="AA38" s="71"/>
      <c r="AB38" s="70"/>
      <c r="AC38" s="70"/>
      <c r="AD38" s="70"/>
      <c r="AE38" s="70"/>
      <c r="AF38" s="69" t="s">
        <v>84</v>
      </c>
      <c r="AG38" s="68"/>
      <c r="AH38" s="68"/>
      <c r="AI38" s="68"/>
      <c r="AJ38" s="67"/>
      <c r="AK38" s="67"/>
      <c r="AL38" s="66"/>
      <c r="AM38" s="103"/>
      <c r="AN38" s="103"/>
      <c r="AO38" s="101">
        <f t="shared" ref="AO38:BG38" si="2">SUM(AO39:AO50)</f>
        <v>19</v>
      </c>
      <c r="AP38" s="100">
        <f t="shared" si="2"/>
        <v>5</v>
      </c>
      <c r="AQ38" s="99">
        <f t="shared" si="2"/>
        <v>0</v>
      </c>
      <c r="AR38" s="101">
        <f t="shared" si="2"/>
        <v>25</v>
      </c>
      <c r="AS38" s="100">
        <f t="shared" si="2"/>
        <v>12</v>
      </c>
      <c r="AT38" s="99">
        <f t="shared" si="2"/>
        <v>0</v>
      </c>
      <c r="AU38" s="101">
        <f t="shared" si="2"/>
        <v>1</v>
      </c>
      <c r="AV38" s="100">
        <f t="shared" si="2"/>
        <v>0</v>
      </c>
      <c r="AW38" s="99">
        <f t="shared" si="2"/>
        <v>0</v>
      </c>
      <c r="AX38" s="101">
        <f t="shared" si="2"/>
        <v>3</v>
      </c>
      <c r="AY38" s="100">
        <f t="shared" si="2"/>
        <v>0</v>
      </c>
      <c r="AZ38" s="99">
        <f t="shared" si="2"/>
        <v>0</v>
      </c>
      <c r="BA38" s="101">
        <f t="shared" si="2"/>
        <v>0</v>
      </c>
      <c r="BB38" s="100">
        <f t="shared" si="2"/>
        <v>0</v>
      </c>
      <c r="BC38" s="99">
        <f t="shared" si="2"/>
        <v>0</v>
      </c>
      <c r="BD38" s="101">
        <f t="shared" si="2"/>
        <v>1</v>
      </c>
      <c r="BE38" s="100">
        <f t="shared" si="2"/>
        <v>0</v>
      </c>
      <c r="BF38" s="100">
        <f t="shared" si="2"/>
        <v>0</v>
      </c>
      <c r="BG38" s="99">
        <f t="shared" si="2"/>
        <v>0</v>
      </c>
      <c r="BH38" s="98" t="s">
        <v>83</v>
      </c>
      <c r="BK38" s="1">
        <f>SUM(AO38:AQ38)</f>
        <v>24</v>
      </c>
      <c r="BL38" s="1">
        <f>SUM(AR38:AT38,BD38)</f>
        <v>38</v>
      </c>
      <c r="BM38" s="1">
        <f>SUM(AU38:AW38,BE38)</f>
        <v>1</v>
      </c>
      <c r="BN38" s="1">
        <f>SUM(AX38:AZ38,BF38)</f>
        <v>3</v>
      </c>
      <c r="BO38" s="1">
        <f>SUM(BA38:BC38,BG38)</f>
        <v>0</v>
      </c>
    </row>
    <row r="39" spans="2:67" ht="28.15" customHeight="1">
      <c r="B39" s="29"/>
      <c r="C39" s="263">
        <v>1</v>
      </c>
      <c r="D39" s="47"/>
      <c r="E39" s="114"/>
      <c r="F39" s="114"/>
      <c r="G39" s="113"/>
      <c r="H39" s="255"/>
      <c r="I39" s="259">
        <v>78</v>
      </c>
      <c r="J39" s="259">
        <v>20</v>
      </c>
      <c r="K39" s="259">
        <v>5</v>
      </c>
      <c r="L39" s="42">
        <v>1</v>
      </c>
      <c r="M39" s="41" t="s">
        <v>316</v>
      </c>
      <c r="N39" s="42">
        <v>5</v>
      </c>
      <c r="O39" s="41" t="s">
        <v>368</v>
      </c>
      <c r="P39" s="42">
        <v>9</v>
      </c>
      <c r="Q39" s="97" t="s">
        <v>358</v>
      </c>
      <c r="R39" s="42">
        <v>13</v>
      </c>
      <c r="S39" s="41" t="s">
        <v>275</v>
      </c>
      <c r="T39" s="42">
        <v>17</v>
      </c>
      <c r="U39" s="41"/>
      <c r="V39" s="42">
        <v>21</v>
      </c>
      <c r="W39" s="41"/>
      <c r="X39" s="42">
        <v>25</v>
      </c>
      <c r="Y39" s="41"/>
      <c r="Z39" s="42">
        <v>29</v>
      </c>
      <c r="AA39" s="41"/>
      <c r="AB39" s="44">
        <v>33</v>
      </c>
      <c r="AC39" s="41"/>
      <c r="AD39" s="42">
        <v>37</v>
      </c>
      <c r="AE39" s="41"/>
      <c r="AF39" s="40"/>
      <c r="AG39" s="41"/>
      <c r="AH39" s="40" t="s">
        <v>372</v>
      </c>
      <c r="AI39" s="39" t="s">
        <v>271</v>
      </c>
      <c r="AJ39" s="245"/>
      <c r="AK39" s="245"/>
      <c r="AL39" s="38"/>
      <c r="AM39" s="238">
        <f>SUMPRODUCT(LEN($M39:$AE42)-LEN(SUBSTITUTE($M39:$AE42,"/", "")))/2</f>
        <v>0</v>
      </c>
      <c r="AN39" s="241">
        <f>SUMPRODUCT(LEN($M39:$AE42)-LEN(SUBSTITUTE($M39:$AE42,"-", "")))</f>
        <v>0</v>
      </c>
      <c r="AO39" s="235">
        <f>SUMPRODUCT(LEN($M39:$AE42)-LEN(SUBSTITUTE($M39:$AE42,"A", "")))</f>
        <v>19</v>
      </c>
      <c r="AP39" s="229">
        <f>SUMPRODUCT(LEN($AH39:$AH42)-LEN(SUBSTITUTE($AH39:$AH42,"A", "")))</f>
        <v>5</v>
      </c>
      <c r="AQ39" s="232">
        <f>SUMPRODUCT(LEN($AG39:$AG42)-LEN(SUBSTITUTE($AG39:$AG42,"A", "")))</f>
        <v>0</v>
      </c>
      <c r="AR39" s="235">
        <f>SUMPRODUCT(LEN($M39:$AE42)-LEN(SUBSTITUTE($M39:$AE42,"S", "")))</f>
        <v>25</v>
      </c>
      <c r="AS39" s="229">
        <f>SUMPRODUCT(LEN($AH39:$AH42)-LEN(SUBSTITUTE($AH39:$AH42,"S", "")))</f>
        <v>12</v>
      </c>
      <c r="AT39" s="232">
        <f>SUMPRODUCT(LEN($AG39:$AG42)-LEN(SUBSTITUTE($AG39:$AG42,"S", "")))</f>
        <v>0</v>
      </c>
      <c r="AU39" s="235">
        <f>SUMPRODUCT(LEN($M39:$AE42)-LEN(SUBSTITUTE($M39:$AE42,"F", "")))</f>
        <v>1</v>
      </c>
      <c r="AV39" s="229">
        <f>SUMPRODUCT(LEN($AH39:$AH42)-LEN(SUBSTITUTE($AH39:$AH42,"F", "")))</f>
        <v>0</v>
      </c>
      <c r="AW39" s="232">
        <f>SUMPRODUCT(LEN($AG39:$AG42)-LEN(SUBSTITUTE($AG39:$AG42,"F", "")))</f>
        <v>0</v>
      </c>
      <c r="AX39" s="235">
        <f>SUMPRODUCT(LEN($M39:$AE42)-LEN(SUBSTITUTE($M39:$AE42,"G", "")))</f>
        <v>3</v>
      </c>
      <c r="AY39" s="229">
        <f>SUMPRODUCT(LEN($AH39:$AH42)-LEN(SUBSTITUTE($AH39:$AH42,"G", "")))</f>
        <v>0</v>
      </c>
      <c r="AZ39" s="232">
        <f>SUMPRODUCT(LEN($AG39:$AG42)-LEN(SUBSTITUTE($AG39:$AG42,"G", "")))</f>
        <v>0</v>
      </c>
      <c r="BA39" s="235">
        <f>SUMPRODUCT(LEN($M39:$AE42)-LEN(SUBSTITUTE($M39:$AE42,"M", "")))</f>
        <v>0</v>
      </c>
      <c r="BB39" s="229">
        <f>SUMPRODUCT(LEN($AH39:$AH42)-LEN(SUBSTITUTE($AH39:$AH42,"M", "")))</f>
        <v>0</v>
      </c>
      <c r="BC39" s="232">
        <f>SUMPRODUCT(LEN($AG39:$AG42)-LEN(SUBSTITUTE($AG39:$AG42,"M", "")))</f>
        <v>0</v>
      </c>
      <c r="BD39" s="297">
        <f>SUMPRODUCT(LEN($AI39:$AI42)-LEN(SUBSTITUTE($AI39:$AI42,"S", "")))</f>
        <v>1</v>
      </c>
      <c r="BE39" s="300">
        <f>SUMPRODUCT(LEN($AI39:$AI42)-LEN(SUBSTITUTE($AI39:$AI42,"F", "")))</f>
        <v>0</v>
      </c>
      <c r="BF39" s="300">
        <f>SUMPRODUCT(LEN($AI39:$AI42)-LEN(SUBSTITUTE($AI39:$AI42,"G", "")))</f>
        <v>0</v>
      </c>
      <c r="BG39" s="303">
        <f>SUMPRODUCT(LEN($AI39:$AI42)-LEN(SUBSTITUTE($AI39:$AI42,"M", "")))</f>
        <v>0</v>
      </c>
    </row>
    <row r="40" spans="2:67" ht="28.15" customHeight="1" thickBot="1">
      <c r="B40" s="29"/>
      <c r="C40" s="264"/>
      <c r="D40" s="37"/>
      <c r="E40" s="112"/>
      <c r="F40" s="112"/>
      <c r="G40" s="111"/>
      <c r="H40" s="256"/>
      <c r="I40" s="260"/>
      <c r="J40" s="260"/>
      <c r="K40" s="260"/>
      <c r="L40" s="32">
        <v>2</v>
      </c>
      <c r="M40" s="31" t="s">
        <v>423</v>
      </c>
      <c r="N40" s="32">
        <v>6</v>
      </c>
      <c r="O40" s="31" t="s">
        <v>364</v>
      </c>
      <c r="P40" s="96">
        <v>10</v>
      </c>
      <c r="Q40" s="31" t="s">
        <v>304</v>
      </c>
      <c r="R40" s="32">
        <v>14</v>
      </c>
      <c r="S40" s="31" t="s">
        <v>271</v>
      </c>
      <c r="T40" s="32">
        <v>18</v>
      </c>
      <c r="U40" s="95"/>
      <c r="V40" s="32">
        <v>22</v>
      </c>
      <c r="W40" s="31"/>
      <c r="X40" s="32">
        <v>26</v>
      </c>
      <c r="Y40" s="31"/>
      <c r="Z40" s="32">
        <v>30</v>
      </c>
      <c r="AA40" s="31"/>
      <c r="AB40" s="34">
        <v>34</v>
      </c>
      <c r="AC40" s="31"/>
      <c r="AD40" s="32">
        <v>38</v>
      </c>
      <c r="AE40" s="31"/>
      <c r="AF40" s="30"/>
      <c r="AG40" s="31"/>
      <c r="AH40" s="30" t="s">
        <v>430</v>
      </c>
      <c r="AI40" s="20"/>
      <c r="AJ40" s="246"/>
      <c r="AK40" s="246"/>
      <c r="AL40" s="19"/>
      <c r="AM40" s="239"/>
      <c r="AN40" s="242"/>
      <c r="AO40" s="236"/>
      <c r="AP40" s="230"/>
      <c r="AQ40" s="233"/>
      <c r="AR40" s="236"/>
      <c r="AS40" s="230"/>
      <c r="AT40" s="233"/>
      <c r="AU40" s="236"/>
      <c r="AV40" s="230"/>
      <c r="AW40" s="233"/>
      <c r="AX40" s="236"/>
      <c r="AY40" s="230"/>
      <c r="AZ40" s="233"/>
      <c r="BA40" s="236"/>
      <c r="BB40" s="230"/>
      <c r="BC40" s="233"/>
      <c r="BD40" s="298"/>
      <c r="BE40" s="301"/>
      <c r="BF40" s="301"/>
      <c r="BG40" s="304"/>
    </row>
    <row r="41" spans="2:67" ht="28.15" customHeight="1">
      <c r="B41" s="29"/>
      <c r="C41" s="265"/>
      <c r="D41" s="28"/>
      <c r="E41" s="110"/>
      <c r="F41" s="110"/>
      <c r="G41" s="109"/>
      <c r="H41" s="257"/>
      <c r="I41" s="261"/>
      <c r="J41" s="261"/>
      <c r="K41" s="261"/>
      <c r="L41" s="23">
        <v>3</v>
      </c>
      <c r="M41" s="22" t="s">
        <v>420</v>
      </c>
      <c r="N41" s="23">
        <v>7</v>
      </c>
      <c r="O41" s="22" t="s">
        <v>309</v>
      </c>
      <c r="P41" s="23">
        <v>11</v>
      </c>
      <c r="Q41" s="22" t="s">
        <v>303</v>
      </c>
      <c r="R41" s="23">
        <v>15</v>
      </c>
      <c r="S41" s="22" t="s">
        <v>271</v>
      </c>
      <c r="T41" s="23">
        <v>19</v>
      </c>
      <c r="U41" s="22"/>
      <c r="V41" s="23">
        <v>23</v>
      </c>
      <c r="W41" s="22"/>
      <c r="X41" s="23">
        <v>27</v>
      </c>
      <c r="Y41" s="22"/>
      <c r="Z41" s="23">
        <v>31</v>
      </c>
      <c r="AA41" s="22"/>
      <c r="AB41" s="25">
        <v>35</v>
      </c>
      <c r="AC41" s="22"/>
      <c r="AD41" s="23">
        <v>39</v>
      </c>
      <c r="AE41" s="22"/>
      <c r="AF41" s="21"/>
      <c r="AG41" s="22"/>
      <c r="AH41" s="21"/>
      <c r="AI41" s="20"/>
      <c r="AJ41" s="246"/>
      <c r="AK41" s="246"/>
      <c r="AL41" s="19"/>
      <c r="AM41" s="239"/>
      <c r="AN41" s="242"/>
      <c r="AO41" s="236"/>
      <c r="AP41" s="230"/>
      <c r="AQ41" s="233"/>
      <c r="AR41" s="236"/>
      <c r="AS41" s="230"/>
      <c r="AT41" s="233"/>
      <c r="AU41" s="236"/>
      <c r="AV41" s="230"/>
      <c r="AW41" s="233"/>
      <c r="AX41" s="236"/>
      <c r="AY41" s="230"/>
      <c r="AZ41" s="233"/>
      <c r="BA41" s="236"/>
      <c r="BB41" s="230"/>
      <c r="BC41" s="233"/>
      <c r="BD41" s="298"/>
      <c r="BE41" s="301"/>
      <c r="BF41" s="301"/>
      <c r="BG41" s="304"/>
    </row>
    <row r="42" spans="2:67" ht="28.15" customHeight="1" thickBot="1">
      <c r="B42" s="29"/>
      <c r="C42" s="266"/>
      <c r="D42" s="57"/>
      <c r="E42" s="116"/>
      <c r="F42" s="116"/>
      <c r="G42" s="115"/>
      <c r="H42" s="258"/>
      <c r="I42" s="262"/>
      <c r="J42" s="262"/>
      <c r="K42" s="262"/>
      <c r="L42" s="52">
        <v>4</v>
      </c>
      <c r="M42" s="51" t="s">
        <v>394</v>
      </c>
      <c r="N42" s="52">
        <v>8</v>
      </c>
      <c r="O42" s="51" t="s">
        <v>352</v>
      </c>
      <c r="P42" s="52">
        <v>12</v>
      </c>
      <c r="Q42" s="51" t="s">
        <v>275</v>
      </c>
      <c r="R42" s="52">
        <v>16</v>
      </c>
      <c r="S42" s="51"/>
      <c r="T42" s="52">
        <v>20</v>
      </c>
      <c r="U42" s="51"/>
      <c r="V42" s="52">
        <v>24</v>
      </c>
      <c r="W42" s="51"/>
      <c r="X42" s="52">
        <v>28</v>
      </c>
      <c r="Y42" s="51"/>
      <c r="Z42" s="52">
        <v>32</v>
      </c>
      <c r="AA42" s="51"/>
      <c r="AB42" s="54">
        <v>36</v>
      </c>
      <c r="AC42" s="51"/>
      <c r="AD42" s="52">
        <v>40</v>
      </c>
      <c r="AE42" s="51"/>
      <c r="AF42" s="50"/>
      <c r="AG42" s="51"/>
      <c r="AH42" s="50"/>
      <c r="AI42" s="49"/>
      <c r="AJ42" s="248"/>
      <c r="AK42" s="248"/>
      <c r="AL42" s="48"/>
      <c r="AM42" s="240"/>
      <c r="AN42" s="243"/>
      <c r="AO42" s="237"/>
      <c r="AP42" s="231"/>
      <c r="AQ42" s="234"/>
      <c r="AR42" s="237"/>
      <c r="AS42" s="231"/>
      <c r="AT42" s="234"/>
      <c r="AU42" s="237"/>
      <c r="AV42" s="231"/>
      <c r="AW42" s="234"/>
      <c r="AX42" s="237"/>
      <c r="AY42" s="231"/>
      <c r="AZ42" s="234"/>
      <c r="BA42" s="237"/>
      <c r="BB42" s="231"/>
      <c r="BC42" s="234"/>
      <c r="BD42" s="299"/>
      <c r="BE42" s="302"/>
      <c r="BF42" s="302"/>
      <c r="BG42" s="305"/>
    </row>
    <row r="43" spans="2:67" ht="28.15" hidden="1" customHeight="1">
      <c r="B43" s="29"/>
      <c r="C43" s="263">
        <v>2</v>
      </c>
      <c r="D43" s="47"/>
      <c r="E43" s="114"/>
      <c r="F43" s="114"/>
      <c r="G43" s="113"/>
      <c r="H43" s="255"/>
      <c r="I43" s="259"/>
      <c r="J43" s="259"/>
      <c r="K43" s="259"/>
      <c r="L43" s="42" t="s">
        <v>82</v>
      </c>
      <c r="M43" s="41"/>
      <c r="N43" s="42" t="s">
        <v>81</v>
      </c>
      <c r="O43" s="41"/>
      <c r="P43" s="42" t="s">
        <v>80</v>
      </c>
      <c r="Q43" s="41"/>
      <c r="R43" s="42" t="s">
        <v>79</v>
      </c>
      <c r="S43" s="41"/>
      <c r="T43" s="42" t="s">
        <v>78</v>
      </c>
      <c r="U43" s="41"/>
      <c r="V43" s="42" t="s">
        <v>77</v>
      </c>
      <c r="W43" s="41"/>
      <c r="X43" s="42" t="s">
        <v>76</v>
      </c>
      <c r="Y43" s="41"/>
      <c r="Z43" s="42" t="s">
        <v>75</v>
      </c>
      <c r="AA43" s="41"/>
      <c r="AB43" s="44" t="s">
        <v>74</v>
      </c>
      <c r="AC43" s="43"/>
      <c r="AD43" s="42" t="s">
        <v>73</v>
      </c>
      <c r="AE43" s="41"/>
      <c r="AF43" s="40"/>
      <c r="AG43" s="41"/>
      <c r="AH43" s="40"/>
      <c r="AI43" s="39"/>
      <c r="AJ43" s="249"/>
      <c r="AK43" s="252"/>
      <c r="AL43" s="38"/>
      <c r="AM43" s="7"/>
      <c r="AN43" s="7"/>
      <c r="AO43" s="235">
        <f>SUMPRODUCT(LEN($M43:$AE46)-LEN(SUBSTITUTE($M43:$AE46,"A", "")))</f>
        <v>0</v>
      </c>
      <c r="AP43" s="229">
        <f>SUMPRODUCT(LEN($AH43:$AH46)-LEN(SUBSTITUTE($AH43:$AH46,"A", "")))</f>
        <v>0</v>
      </c>
      <c r="AQ43" s="232">
        <f>SUMPRODUCT(LEN($AG43:$AG46)-LEN(SUBSTITUTE($AG43:$AG46,"A", "")))</f>
        <v>0</v>
      </c>
      <c r="AR43" s="235">
        <f>SUMPRODUCT(LEN($M43:$AE46)-LEN(SUBSTITUTE($M43:$AE46,"S", "")))</f>
        <v>0</v>
      </c>
      <c r="AS43" s="229">
        <f>SUMPRODUCT(LEN($AH43:$AH46)-LEN(SUBSTITUTE($AH43:$AH46,"S", "")))</f>
        <v>0</v>
      </c>
      <c r="AT43" s="232">
        <f>SUMPRODUCT(LEN($AG43:$AG46)-LEN(SUBSTITUTE($AG43:$AG46,"S", "")))</f>
        <v>0</v>
      </c>
      <c r="AU43" s="235">
        <f>SUMPRODUCT(LEN($M43:$AE46)-LEN(SUBSTITUTE($M43:$AE46,"F", "")))</f>
        <v>0</v>
      </c>
      <c r="AV43" s="229">
        <f>SUMPRODUCT(LEN($AH43:$AH46)-LEN(SUBSTITUTE($AH43:$AH46,"F", "")))</f>
        <v>0</v>
      </c>
      <c r="AW43" s="232">
        <f>SUMPRODUCT(LEN($AG43:$AG46)-LEN(SUBSTITUTE($AG43:$AG46,"F", "")))</f>
        <v>0</v>
      </c>
      <c r="AX43" s="235">
        <f>SUMPRODUCT(LEN($M43:$AE46)-LEN(SUBSTITUTE($M43:$AE46,"G", "")))</f>
        <v>0</v>
      </c>
      <c r="AY43" s="229">
        <f>SUMPRODUCT(LEN($AH43:$AH46)-LEN(SUBSTITUTE($AH43:$AH46,"G", "")))</f>
        <v>0</v>
      </c>
      <c r="AZ43" s="232">
        <f>SUMPRODUCT(LEN($AG43:$AG46)-LEN(SUBSTITUTE($AG43:$AG46,"G", "")))</f>
        <v>0</v>
      </c>
      <c r="BA43" s="235">
        <f>SUMPRODUCT(LEN($M43:$AE46)-LEN(SUBSTITUTE($M43:$AE46,"M", "")))</f>
        <v>0</v>
      </c>
      <c r="BB43" s="229">
        <f>SUMPRODUCT(LEN($AH43:$AH46)-LEN(SUBSTITUTE($AH43:$AH46,"M", "")))</f>
        <v>0</v>
      </c>
      <c r="BC43" s="232">
        <f>SUMPRODUCT(LEN($AG43:$AG46)-LEN(SUBSTITUTE($AG43:$AG46,"M", "")))</f>
        <v>0</v>
      </c>
      <c r="BD43" s="297">
        <f>SUMPRODUCT(LEN($AI43:$AI46)-LEN(SUBSTITUTE($AI43:$AI46,"S", "")))</f>
        <v>0</v>
      </c>
      <c r="BE43" s="300">
        <f>SUMPRODUCT(LEN($AI43:$AI46)-LEN(SUBSTITUTE($AI43:$AI46,"F", "")))</f>
        <v>0</v>
      </c>
      <c r="BF43" s="300">
        <f>SUMPRODUCT(LEN($AI43:$AI46)-LEN(SUBSTITUTE($AI43:$AI46,"G", "")))</f>
        <v>0</v>
      </c>
      <c r="BG43" s="303">
        <f>SUMPRODUCT(LEN($AI43:$AI46)-LEN(SUBSTITUTE($AI43:$AI46,"M", "")))</f>
        <v>0</v>
      </c>
    </row>
    <row r="44" spans="2:67" ht="28.15" hidden="1" customHeight="1" thickBot="1">
      <c r="B44" s="29"/>
      <c r="C44" s="264"/>
      <c r="D44" s="37"/>
      <c r="E44" s="112"/>
      <c r="F44" s="112"/>
      <c r="G44" s="111"/>
      <c r="H44" s="256"/>
      <c r="I44" s="260"/>
      <c r="J44" s="260"/>
      <c r="K44" s="260"/>
      <c r="L44" s="32" t="s">
        <v>72</v>
      </c>
      <c r="M44" s="31"/>
      <c r="N44" s="32" t="s">
        <v>71</v>
      </c>
      <c r="O44" s="31"/>
      <c r="P44" s="32" t="s">
        <v>70</v>
      </c>
      <c r="Q44" s="31"/>
      <c r="R44" s="32" t="s">
        <v>69</v>
      </c>
      <c r="S44" s="31"/>
      <c r="T44" s="32" t="s">
        <v>68</v>
      </c>
      <c r="U44" s="31"/>
      <c r="V44" s="32" t="s">
        <v>67</v>
      </c>
      <c r="W44" s="31"/>
      <c r="X44" s="32" t="s">
        <v>66</v>
      </c>
      <c r="Y44" s="31"/>
      <c r="Z44" s="32" t="s">
        <v>65</v>
      </c>
      <c r="AA44" s="31"/>
      <c r="AB44" s="34" t="s">
        <v>64</v>
      </c>
      <c r="AC44" s="33"/>
      <c r="AD44" s="32" t="s">
        <v>63</v>
      </c>
      <c r="AE44" s="31"/>
      <c r="AF44" s="30"/>
      <c r="AG44" s="31"/>
      <c r="AH44" s="30"/>
      <c r="AI44" s="20"/>
      <c r="AJ44" s="250"/>
      <c r="AK44" s="253"/>
      <c r="AL44" s="19"/>
      <c r="AM44" s="7"/>
      <c r="AN44" s="7"/>
      <c r="AO44" s="236"/>
      <c r="AP44" s="230"/>
      <c r="AQ44" s="233"/>
      <c r="AR44" s="236"/>
      <c r="AS44" s="230"/>
      <c r="AT44" s="233"/>
      <c r="AU44" s="236"/>
      <c r="AV44" s="230"/>
      <c r="AW44" s="233"/>
      <c r="AX44" s="236"/>
      <c r="AY44" s="230"/>
      <c r="AZ44" s="233"/>
      <c r="BA44" s="236"/>
      <c r="BB44" s="230"/>
      <c r="BC44" s="233"/>
      <c r="BD44" s="298"/>
      <c r="BE44" s="301"/>
      <c r="BF44" s="301"/>
      <c r="BG44" s="304"/>
    </row>
    <row r="45" spans="2:67" ht="28.15" hidden="1" customHeight="1">
      <c r="B45" s="29"/>
      <c r="C45" s="265"/>
      <c r="D45" s="28"/>
      <c r="E45" s="110"/>
      <c r="F45" s="110"/>
      <c r="G45" s="109"/>
      <c r="H45" s="257"/>
      <c r="I45" s="261"/>
      <c r="J45" s="261"/>
      <c r="K45" s="261"/>
      <c r="L45" s="23" t="s">
        <v>62</v>
      </c>
      <c r="M45" s="22"/>
      <c r="N45" s="23" t="s">
        <v>61</v>
      </c>
      <c r="O45" s="22"/>
      <c r="P45" s="23" t="s">
        <v>60</v>
      </c>
      <c r="Q45" s="22"/>
      <c r="R45" s="23" t="s">
        <v>59</v>
      </c>
      <c r="S45" s="22"/>
      <c r="T45" s="23" t="s">
        <v>58</v>
      </c>
      <c r="U45" s="22"/>
      <c r="V45" s="23" t="s">
        <v>57</v>
      </c>
      <c r="W45" s="22"/>
      <c r="X45" s="23" t="s">
        <v>56</v>
      </c>
      <c r="Y45" s="22"/>
      <c r="Z45" s="23" t="s">
        <v>55</v>
      </c>
      <c r="AA45" s="22"/>
      <c r="AB45" s="25" t="s">
        <v>54</v>
      </c>
      <c r="AC45" s="24"/>
      <c r="AD45" s="23">
        <v>39</v>
      </c>
      <c r="AE45" s="22"/>
      <c r="AF45" s="21"/>
      <c r="AG45" s="22"/>
      <c r="AH45" s="21"/>
      <c r="AI45" s="20"/>
      <c r="AJ45" s="250"/>
      <c r="AK45" s="253"/>
      <c r="AL45" s="19"/>
      <c r="AM45" s="7"/>
      <c r="AN45" s="7"/>
      <c r="AO45" s="236"/>
      <c r="AP45" s="230"/>
      <c r="AQ45" s="233"/>
      <c r="AR45" s="236"/>
      <c r="AS45" s="230"/>
      <c r="AT45" s="233"/>
      <c r="AU45" s="236"/>
      <c r="AV45" s="230"/>
      <c r="AW45" s="233"/>
      <c r="AX45" s="236"/>
      <c r="AY45" s="230"/>
      <c r="AZ45" s="233"/>
      <c r="BA45" s="236"/>
      <c r="BB45" s="230"/>
      <c r="BC45" s="233"/>
      <c r="BD45" s="298"/>
      <c r="BE45" s="301"/>
      <c r="BF45" s="301"/>
      <c r="BG45" s="304"/>
    </row>
    <row r="46" spans="2:67" ht="28.15" hidden="1" customHeight="1" thickBot="1">
      <c r="B46" s="29"/>
      <c r="C46" s="266"/>
      <c r="D46" s="57"/>
      <c r="E46" s="116"/>
      <c r="F46" s="116"/>
      <c r="G46" s="115"/>
      <c r="H46" s="258"/>
      <c r="I46" s="262"/>
      <c r="J46" s="262"/>
      <c r="K46" s="262"/>
      <c r="L46" s="52" t="s">
        <v>53</v>
      </c>
      <c r="M46" s="51"/>
      <c r="N46" s="52" t="s">
        <v>52</v>
      </c>
      <c r="O46" s="51"/>
      <c r="P46" s="52" t="s">
        <v>51</v>
      </c>
      <c r="Q46" s="51"/>
      <c r="R46" s="52" t="s">
        <v>50</v>
      </c>
      <c r="S46" s="51"/>
      <c r="T46" s="52">
        <v>20</v>
      </c>
      <c r="U46" s="51"/>
      <c r="V46" s="52" t="s">
        <v>49</v>
      </c>
      <c r="W46" s="51"/>
      <c r="X46" s="52" t="s">
        <v>48</v>
      </c>
      <c r="Y46" s="51"/>
      <c r="Z46" s="52" t="s">
        <v>47</v>
      </c>
      <c r="AA46" s="51"/>
      <c r="AB46" s="54" t="s">
        <v>46</v>
      </c>
      <c r="AC46" s="53"/>
      <c r="AD46" s="52" t="s">
        <v>45</v>
      </c>
      <c r="AE46" s="51"/>
      <c r="AF46" s="50"/>
      <c r="AG46" s="51"/>
      <c r="AH46" s="50"/>
      <c r="AI46" s="49"/>
      <c r="AJ46" s="251"/>
      <c r="AK46" s="254"/>
      <c r="AL46" s="48"/>
      <c r="AM46" s="7"/>
      <c r="AN46" s="7"/>
      <c r="AO46" s="237"/>
      <c r="AP46" s="231"/>
      <c r="AQ46" s="234"/>
      <c r="AR46" s="237"/>
      <c r="AS46" s="231"/>
      <c r="AT46" s="234"/>
      <c r="AU46" s="237"/>
      <c r="AV46" s="231"/>
      <c r="AW46" s="234"/>
      <c r="AX46" s="237"/>
      <c r="AY46" s="231"/>
      <c r="AZ46" s="234"/>
      <c r="BA46" s="237"/>
      <c r="BB46" s="231"/>
      <c r="BC46" s="234"/>
      <c r="BD46" s="299"/>
      <c r="BE46" s="302"/>
      <c r="BF46" s="302"/>
      <c r="BG46" s="305"/>
    </row>
    <row r="47" spans="2:67" ht="28.15" hidden="1" customHeight="1">
      <c r="B47" s="29"/>
      <c r="C47" s="263">
        <v>3</v>
      </c>
      <c r="D47" s="47"/>
      <c r="E47" s="114"/>
      <c r="F47" s="114"/>
      <c r="G47" s="113"/>
      <c r="H47" s="255"/>
      <c r="I47" s="259"/>
      <c r="J47" s="259"/>
      <c r="K47" s="259"/>
      <c r="L47" s="42" t="s">
        <v>82</v>
      </c>
      <c r="M47" s="41"/>
      <c r="N47" s="42" t="s">
        <v>81</v>
      </c>
      <c r="O47" s="41"/>
      <c r="P47" s="42" t="s">
        <v>80</v>
      </c>
      <c r="Q47" s="41"/>
      <c r="R47" s="42" t="s">
        <v>79</v>
      </c>
      <c r="S47" s="41"/>
      <c r="T47" s="42" t="s">
        <v>78</v>
      </c>
      <c r="U47" s="41"/>
      <c r="V47" s="42" t="s">
        <v>77</v>
      </c>
      <c r="W47" s="41"/>
      <c r="X47" s="42" t="s">
        <v>76</v>
      </c>
      <c r="Y47" s="41"/>
      <c r="Z47" s="42" t="s">
        <v>75</v>
      </c>
      <c r="AA47" s="41"/>
      <c r="AB47" s="44" t="s">
        <v>74</v>
      </c>
      <c r="AC47" s="43"/>
      <c r="AD47" s="42" t="s">
        <v>73</v>
      </c>
      <c r="AE47" s="41"/>
      <c r="AF47" s="40"/>
      <c r="AG47" s="41"/>
      <c r="AH47" s="40"/>
      <c r="AI47" s="39"/>
      <c r="AJ47" s="245"/>
      <c r="AK47" s="245"/>
      <c r="AL47" s="38"/>
      <c r="AM47" s="7"/>
      <c r="AN47" s="7"/>
      <c r="AO47" s="235">
        <f>SUMPRODUCT(LEN($M47:$AE50)-LEN(SUBSTITUTE($M47:$AE50,"A", "")))</f>
        <v>0</v>
      </c>
      <c r="AP47" s="229">
        <f>SUMPRODUCT(LEN($AH47:$AH50)-LEN(SUBSTITUTE($AH47:$AH50,"A", "")))</f>
        <v>0</v>
      </c>
      <c r="AQ47" s="232">
        <f>SUMPRODUCT(LEN($AG47:$AG50)-LEN(SUBSTITUTE($AG47:$AG50,"A", "")))</f>
        <v>0</v>
      </c>
      <c r="AR47" s="235">
        <f>SUMPRODUCT(LEN($M47:$AE50)-LEN(SUBSTITUTE($M47:$AE50,"S", "")))</f>
        <v>0</v>
      </c>
      <c r="AS47" s="229">
        <f>SUMPRODUCT(LEN($AH47:$AH50)-LEN(SUBSTITUTE($AH47:$AH50,"S", "")))</f>
        <v>0</v>
      </c>
      <c r="AT47" s="232">
        <f>SUMPRODUCT(LEN($AG47:$AG50)-LEN(SUBSTITUTE($AG47:$AG50,"S", "")))</f>
        <v>0</v>
      </c>
      <c r="AU47" s="235">
        <f>SUMPRODUCT(LEN($M47:$AE50)-LEN(SUBSTITUTE($M47:$AE50,"F", "")))</f>
        <v>0</v>
      </c>
      <c r="AV47" s="229">
        <f>SUMPRODUCT(LEN($AH47:$AH50)-LEN(SUBSTITUTE($AH47:$AH50,"F", "")))</f>
        <v>0</v>
      </c>
      <c r="AW47" s="232">
        <f>SUMPRODUCT(LEN($AG47:$AG50)-LEN(SUBSTITUTE($AG47:$AG50,"F", "")))</f>
        <v>0</v>
      </c>
      <c r="AX47" s="235">
        <f>SUMPRODUCT(LEN($M47:$AE50)-LEN(SUBSTITUTE($M47:$AE50,"G", "")))</f>
        <v>0</v>
      </c>
      <c r="AY47" s="229">
        <f>SUMPRODUCT(LEN($AH47:$AH50)-LEN(SUBSTITUTE($AH47:$AH50,"G", "")))</f>
        <v>0</v>
      </c>
      <c r="AZ47" s="232">
        <f>SUMPRODUCT(LEN($AG47:$AG50)-LEN(SUBSTITUTE($AG47:$AG50,"G", "")))</f>
        <v>0</v>
      </c>
      <c r="BA47" s="235">
        <f>SUMPRODUCT(LEN($M47:$AE50)-LEN(SUBSTITUTE($M47:$AE50,"M", "")))</f>
        <v>0</v>
      </c>
      <c r="BB47" s="229">
        <f>SUMPRODUCT(LEN($AH47:$AH50)-LEN(SUBSTITUTE($AH47:$AH50,"M", "")))</f>
        <v>0</v>
      </c>
      <c r="BC47" s="232">
        <f>SUMPRODUCT(LEN($AG47:$AG50)-LEN(SUBSTITUTE($AG47:$AG50,"M", "")))</f>
        <v>0</v>
      </c>
      <c r="BD47" s="297">
        <f>SUMPRODUCT(LEN($AI47:$AI50)-LEN(SUBSTITUTE($AI47:$AI50,"S", "")))</f>
        <v>0</v>
      </c>
      <c r="BE47" s="300">
        <f>SUMPRODUCT(LEN($AI47:$AI50)-LEN(SUBSTITUTE($AI47:$AI50,"F", "")))</f>
        <v>0</v>
      </c>
      <c r="BF47" s="300">
        <f>SUMPRODUCT(LEN($AI47:$AI50)-LEN(SUBSTITUTE($AI47:$AI50,"G", "")))</f>
        <v>0</v>
      </c>
      <c r="BG47" s="303">
        <f>SUMPRODUCT(LEN($AI47:$AI50)-LEN(SUBSTITUTE($AI47:$AI50,"M", "")))</f>
        <v>0</v>
      </c>
    </row>
    <row r="48" spans="2:67" ht="28.15" hidden="1" customHeight="1" thickBot="1">
      <c r="B48" s="29"/>
      <c r="C48" s="264"/>
      <c r="D48" s="37"/>
      <c r="E48" s="112"/>
      <c r="F48" s="112"/>
      <c r="G48" s="111"/>
      <c r="H48" s="256"/>
      <c r="I48" s="260"/>
      <c r="J48" s="260"/>
      <c r="K48" s="260"/>
      <c r="L48" s="32" t="s">
        <v>72</v>
      </c>
      <c r="M48" s="31"/>
      <c r="N48" s="32" t="s">
        <v>71</v>
      </c>
      <c r="O48" s="31"/>
      <c r="P48" s="32" t="s">
        <v>70</v>
      </c>
      <c r="Q48" s="31"/>
      <c r="R48" s="32" t="s">
        <v>69</v>
      </c>
      <c r="S48" s="31"/>
      <c r="T48" s="32" t="s">
        <v>68</v>
      </c>
      <c r="U48" s="31"/>
      <c r="V48" s="32" t="s">
        <v>67</v>
      </c>
      <c r="W48" s="31"/>
      <c r="X48" s="32" t="s">
        <v>66</v>
      </c>
      <c r="Y48" s="31"/>
      <c r="Z48" s="32" t="s">
        <v>65</v>
      </c>
      <c r="AA48" s="31"/>
      <c r="AB48" s="34" t="s">
        <v>64</v>
      </c>
      <c r="AC48" s="33"/>
      <c r="AD48" s="32" t="s">
        <v>63</v>
      </c>
      <c r="AE48" s="31"/>
      <c r="AF48" s="30"/>
      <c r="AG48" s="31"/>
      <c r="AH48" s="30"/>
      <c r="AI48" s="20"/>
      <c r="AJ48" s="246"/>
      <c r="AK48" s="246"/>
      <c r="AL48" s="19"/>
      <c r="AM48" s="7"/>
      <c r="AN48" s="7"/>
      <c r="AO48" s="236"/>
      <c r="AP48" s="230"/>
      <c r="AQ48" s="233"/>
      <c r="AR48" s="236"/>
      <c r="AS48" s="230"/>
      <c r="AT48" s="233"/>
      <c r="AU48" s="236"/>
      <c r="AV48" s="230"/>
      <c r="AW48" s="233"/>
      <c r="AX48" s="236"/>
      <c r="AY48" s="230"/>
      <c r="AZ48" s="233"/>
      <c r="BA48" s="236"/>
      <c r="BB48" s="230"/>
      <c r="BC48" s="233"/>
      <c r="BD48" s="298"/>
      <c r="BE48" s="301"/>
      <c r="BF48" s="301"/>
      <c r="BG48" s="304"/>
    </row>
    <row r="49" spans="2:67" ht="28.15" hidden="1" customHeight="1">
      <c r="B49" s="29"/>
      <c r="C49" s="265"/>
      <c r="D49" s="28"/>
      <c r="E49" s="110"/>
      <c r="F49" s="110"/>
      <c r="G49" s="109"/>
      <c r="H49" s="257"/>
      <c r="I49" s="261"/>
      <c r="J49" s="261"/>
      <c r="K49" s="261"/>
      <c r="L49" s="23" t="s">
        <v>62</v>
      </c>
      <c r="M49" s="22"/>
      <c r="N49" s="23" t="s">
        <v>61</v>
      </c>
      <c r="O49" s="22"/>
      <c r="P49" s="23" t="s">
        <v>60</v>
      </c>
      <c r="Q49" s="22"/>
      <c r="R49" s="23" t="s">
        <v>59</v>
      </c>
      <c r="S49" s="22"/>
      <c r="T49" s="23" t="s">
        <v>58</v>
      </c>
      <c r="U49" s="22"/>
      <c r="V49" s="23" t="s">
        <v>57</v>
      </c>
      <c r="W49" s="22"/>
      <c r="X49" s="23" t="s">
        <v>56</v>
      </c>
      <c r="Y49" s="22"/>
      <c r="Z49" s="23" t="s">
        <v>55</v>
      </c>
      <c r="AA49" s="22"/>
      <c r="AB49" s="25" t="s">
        <v>54</v>
      </c>
      <c r="AC49" s="24"/>
      <c r="AD49" s="23">
        <v>39</v>
      </c>
      <c r="AE49" s="22"/>
      <c r="AF49" s="21"/>
      <c r="AG49" s="22"/>
      <c r="AH49" s="21"/>
      <c r="AI49" s="20"/>
      <c r="AJ49" s="246"/>
      <c r="AK49" s="246"/>
      <c r="AL49" s="19"/>
      <c r="AM49" s="7"/>
      <c r="AN49" s="7"/>
      <c r="AO49" s="236"/>
      <c r="AP49" s="230"/>
      <c r="AQ49" s="233"/>
      <c r="AR49" s="236"/>
      <c r="AS49" s="230"/>
      <c r="AT49" s="233"/>
      <c r="AU49" s="236"/>
      <c r="AV49" s="230"/>
      <c r="AW49" s="233"/>
      <c r="AX49" s="236"/>
      <c r="AY49" s="230"/>
      <c r="AZ49" s="233"/>
      <c r="BA49" s="236"/>
      <c r="BB49" s="230"/>
      <c r="BC49" s="233"/>
      <c r="BD49" s="298"/>
      <c r="BE49" s="301"/>
      <c r="BF49" s="301"/>
      <c r="BG49" s="304"/>
    </row>
    <row r="50" spans="2:67" ht="28.15" hidden="1" customHeight="1" thickBot="1">
      <c r="B50" s="18"/>
      <c r="C50" s="271"/>
      <c r="D50" s="17"/>
      <c r="E50" s="118"/>
      <c r="F50" s="118"/>
      <c r="G50" s="117"/>
      <c r="H50" s="258"/>
      <c r="I50" s="272"/>
      <c r="J50" s="272"/>
      <c r="K50" s="272"/>
      <c r="L50" s="12" t="s">
        <v>53</v>
      </c>
      <c r="M50" s="11"/>
      <c r="N50" s="12" t="s">
        <v>52</v>
      </c>
      <c r="O50" s="11"/>
      <c r="P50" s="12" t="s">
        <v>51</v>
      </c>
      <c r="Q50" s="11"/>
      <c r="R50" s="12" t="s">
        <v>50</v>
      </c>
      <c r="S50" s="11"/>
      <c r="T50" s="12">
        <v>20</v>
      </c>
      <c r="U50" s="11"/>
      <c r="V50" s="12" t="s">
        <v>49</v>
      </c>
      <c r="W50" s="11"/>
      <c r="X50" s="12" t="s">
        <v>48</v>
      </c>
      <c r="Y50" s="11"/>
      <c r="Z50" s="12" t="s">
        <v>47</v>
      </c>
      <c r="AA50" s="11"/>
      <c r="AB50" s="14" t="s">
        <v>46</v>
      </c>
      <c r="AC50" s="13"/>
      <c r="AD50" s="12" t="s">
        <v>45</v>
      </c>
      <c r="AE50" s="11"/>
      <c r="AF50" s="10"/>
      <c r="AG50" s="11"/>
      <c r="AH50" s="10"/>
      <c r="AI50" s="9"/>
      <c r="AJ50" s="247"/>
      <c r="AK50" s="247"/>
      <c r="AL50" s="8"/>
      <c r="AM50" s="7"/>
      <c r="AN50" s="7"/>
      <c r="AO50" s="237"/>
      <c r="AP50" s="231"/>
      <c r="AQ50" s="234"/>
      <c r="AR50" s="237"/>
      <c r="AS50" s="231"/>
      <c r="AT50" s="234"/>
      <c r="AU50" s="237"/>
      <c r="AV50" s="231"/>
      <c r="AW50" s="234"/>
      <c r="AX50" s="237"/>
      <c r="AY50" s="231"/>
      <c r="AZ50" s="234"/>
      <c r="BA50" s="237"/>
      <c r="BB50" s="231"/>
      <c r="BC50" s="234"/>
      <c r="BD50" s="299"/>
      <c r="BE50" s="302"/>
      <c r="BF50" s="302"/>
      <c r="BG50" s="305"/>
    </row>
    <row r="51" spans="2:67" ht="85.9" customHeight="1" thickBot="1">
      <c r="B51" s="94" t="s">
        <v>119</v>
      </c>
      <c r="C51" s="83" t="s">
        <v>118</v>
      </c>
      <c r="D51" s="88" t="s">
        <v>117</v>
      </c>
      <c r="E51" s="93" t="s">
        <v>116</v>
      </c>
      <c r="F51" s="92"/>
      <c r="G51" s="91"/>
      <c r="H51" s="90" t="s">
        <v>115</v>
      </c>
      <c r="I51" s="88" t="s">
        <v>43</v>
      </c>
      <c r="J51" s="88" t="s">
        <v>114</v>
      </c>
      <c r="K51" s="88" t="s">
        <v>44</v>
      </c>
      <c r="L51" s="227" t="s">
        <v>113</v>
      </c>
      <c r="M51" s="270"/>
      <c r="N51" s="227" t="s">
        <v>112</v>
      </c>
      <c r="O51" s="270"/>
      <c r="P51" s="227" t="s">
        <v>112</v>
      </c>
      <c r="Q51" s="228"/>
      <c r="R51" s="227" t="s">
        <v>112</v>
      </c>
      <c r="S51" s="228"/>
      <c r="T51" s="227" t="s">
        <v>112</v>
      </c>
      <c r="U51" s="228"/>
      <c r="V51" s="227" t="s">
        <v>112</v>
      </c>
      <c r="W51" s="228"/>
      <c r="X51" s="227" t="s">
        <v>112</v>
      </c>
      <c r="Y51" s="228"/>
      <c r="Z51" s="227" t="s">
        <v>112</v>
      </c>
      <c r="AA51" s="228"/>
      <c r="AB51" s="227" t="s">
        <v>112</v>
      </c>
      <c r="AC51" s="228"/>
      <c r="AD51" s="227" t="s">
        <v>112</v>
      </c>
      <c r="AE51" s="228"/>
      <c r="AF51" s="244" t="s">
        <v>111</v>
      </c>
      <c r="AG51" s="228"/>
      <c r="AH51" s="90" t="s">
        <v>110</v>
      </c>
      <c r="AI51" s="89" t="s">
        <v>109</v>
      </c>
      <c r="AJ51" s="88" t="s">
        <v>108</v>
      </c>
      <c r="AK51" s="88" t="s">
        <v>107</v>
      </c>
      <c r="AL51" s="87" t="s">
        <v>106</v>
      </c>
      <c r="AM51" s="105" t="s">
        <v>161</v>
      </c>
      <c r="AN51" s="104" t="s">
        <v>160</v>
      </c>
      <c r="AO51" s="84" t="s">
        <v>105</v>
      </c>
      <c r="AP51" s="83" t="s">
        <v>104</v>
      </c>
      <c r="AQ51" s="82" t="s">
        <v>103</v>
      </c>
      <c r="AR51" s="84" t="s">
        <v>102</v>
      </c>
      <c r="AS51" s="83" t="s">
        <v>101</v>
      </c>
      <c r="AT51" s="82" t="s">
        <v>100</v>
      </c>
      <c r="AU51" s="84" t="s">
        <v>99</v>
      </c>
      <c r="AV51" s="83" t="s">
        <v>98</v>
      </c>
      <c r="AW51" s="85" t="s">
        <v>97</v>
      </c>
      <c r="AX51" s="84" t="s">
        <v>96</v>
      </c>
      <c r="AY51" s="83" t="s">
        <v>95</v>
      </c>
      <c r="AZ51" s="82" t="s">
        <v>94</v>
      </c>
      <c r="BA51" s="84" t="s">
        <v>93</v>
      </c>
      <c r="BB51" s="83" t="s">
        <v>92</v>
      </c>
      <c r="BC51" s="82" t="s">
        <v>91</v>
      </c>
      <c r="BD51" s="81" t="s">
        <v>90</v>
      </c>
      <c r="BE51" s="80" t="s">
        <v>89</v>
      </c>
      <c r="BF51" s="80" t="s">
        <v>88</v>
      </c>
      <c r="BG51" s="79" t="s">
        <v>87</v>
      </c>
    </row>
    <row r="52" spans="2:67" ht="48" thickBot="1">
      <c r="B52" s="78" t="s">
        <v>183</v>
      </c>
      <c r="C52" s="77"/>
      <c r="D52" s="76"/>
      <c r="E52" s="267">
        <v>2766.07</v>
      </c>
      <c r="F52" s="268"/>
      <c r="G52" s="269"/>
      <c r="H52" s="75" t="s">
        <v>85</v>
      </c>
      <c r="I52" s="74"/>
      <c r="J52" s="74"/>
      <c r="K52" s="73"/>
      <c r="L52" s="72"/>
      <c r="M52" s="68"/>
      <c r="N52" s="72"/>
      <c r="O52" s="68"/>
      <c r="P52" s="72"/>
      <c r="Q52" s="68"/>
      <c r="R52" s="72"/>
      <c r="S52" s="68"/>
      <c r="T52" s="72"/>
      <c r="U52" s="68"/>
      <c r="V52" s="72"/>
      <c r="W52" s="68"/>
      <c r="X52" s="72"/>
      <c r="Y52" s="68"/>
      <c r="Z52" s="72"/>
      <c r="AA52" s="71"/>
      <c r="AB52" s="70"/>
      <c r="AC52" s="70"/>
      <c r="AD52" s="70"/>
      <c r="AE52" s="70"/>
      <c r="AF52" s="69" t="s">
        <v>84</v>
      </c>
      <c r="AG52" s="68"/>
      <c r="AH52" s="68"/>
      <c r="AI52" s="68"/>
      <c r="AJ52" s="67"/>
      <c r="AK52" s="67"/>
      <c r="AL52" s="66"/>
      <c r="AM52" s="103"/>
      <c r="AN52" s="103"/>
      <c r="AO52" s="101">
        <f t="shared" ref="AO52:BG52" si="3">SUM(AO53:AO64)</f>
        <v>15</v>
      </c>
      <c r="AP52" s="100">
        <f t="shared" si="3"/>
        <v>3</v>
      </c>
      <c r="AQ52" s="99">
        <f t="shared" si="3"/>
        <v>0</v>
      </c>
      <c r="AR52" s="101">
        <f t="shared" si="3"/>
        <v>23</v>
      </c>
      <c r="AS52" s="100">
        <f t="shared" si="3"/>
        <v>12</v>
      </c>
      <c r="AT52" s="99">
        <f t="shared" si="3"/>
        <v>0</v>
      </c>
      <c r="AU52" s="101">
        <f t="shared" si="3"/>
        <v>0</v>
      </c>
      <c r="AV52" s="100">
        <f t="shared" si="3"/>
        <v>1</v>
      </c>
      <c r="AW52" s="99">
        <f t="shared" si="3"/>
        <v>0</v>
      </c>
      <c r="AX52" s="101">
        <f t="shared" si="3"/>
        <v>9</v>
      </c>
      <c r="AY52" s="100">
        <f t="shared" si="3"/>
        <v>0</v>
      </c>
      <c r="AZ52" s="99">
        <f t="shared" si="3"/>
        <v>0</v>
      </c>
      <c r="BA52" s="101">
        <f t="shared" si="3"/>
        <v>0</v>
      </c>
      <c r="BB52" s="100">
        <f t="shared" si="3"/>
        <v>0</v>
      </c>
      <c r="BC52" s="99">
        <f t="shared" si="3"/>
        <v>0</v>
      </c>
      <c r="BD52" s="101">
        <f t="shared" si="3"/>
        <v>1</v>
      </c>
      <c r="BE52" s="100">
        <f t="shared" si="3"/>
        <v>0</v>
      </c>
      <c r="BF52" s="100">
        <f t="shared" si="3"/>
        <v>0</v>
      </c>
      <c r="BG52" s="99">
        <f t="shared" si="3"/>
        <v>0</v>
      </c>
      <c r="BH52" s="98" t="s">
        <v>83</v>
      </c>
      <c r="BK52" s="1">
        <f>SUM(AO52:AQ52)</f>
        <v>18</v>
      </c>
      <c r="BL52" s="1">
        <f>SUM(AR52:AT52,BD52)</f>
        <v>36</v>
      </c>
      <c r="BM52" s="1">
        <f>SUM(AU52:AW52,BE52)</f>
        <v>1</v>
      </c>
      <c r="BN52" s="1">
        <f>SUM(AX52:AZ52,BF52)</f>
        <v>9</v>
      </c>
      <c r="BO52" s="1">
        <f>SUM(BA52:BC52,BG52)</f>
        <v>0</v>
      </c>
    </row>
    <row r="53" spans="2:67" ht="28.15" customHeight="1">
      <c r="B53" s="29"/>
      <c r="C53" s="263">
        <v>1</v>
      </c>
      <c r="D53" s="47"/>
      <c r="E53" s="114"/>
      <c r="F53" s="114"/>
      <c r="G53" s="113"/>
      <c r="H53" s="255"/>
      <c r="I53" s="259">
        <v>83</v>
      </c>
      <c r="J53" s="259">
        <v>20</v>
      </c>
      <c r="K53" s="259">
        <v>5</v>
      </c>
      <c r="L53" s="42">
        <v>1</v>
      </c>
      <c r="M53" s="41" t="s">
        <v>424</v>
      </c>
      <c r="N53" s="42">
        <v>5</v>
      </c>
      <c r="O53" s="41" t="s">
        <v>380</v>
      </c>
      <c r="P53" s="42">
        <v>9</v>
      </c>
      <c r="Q53" s="97" t="s">
        <v>358</v>
      </c>
      <c r="R53" s="42">
        <v>13</v>
      </c>
      <c r="S53" s="41" t="s">
        <v>271</v>
      </c>
      <c r="T53" s="42">
        <v>17</v>
      </c>
      <c r="U53" s="41"/>
      <c r="V53" s="42">
        <v>21</v>
      </c>
      <c r="W53" s="41"/>
      <c r="X53" s="42">
        <v>25</v>
      </c>
      <c r="Y53" s="41"/>
      <c r="Z53" s="42">
        <v>29</v>
      </c>
      <c r="AA53" s="41"/>
      <c r="AB53" s="44">
        <v>33</v>
      </c>
      <c r="AC53" s="41"/>
      <c r="AD53" s="42">
        <v>37</v>
      </c>
      <c r="AE53" s="41"/>
      <c r="AF53" s="40"/>
      <c r="AG53" s="41"/>
      <c r="AH53" s="40" t="s">
        <v>429</v>
      </c>
      <c r="AI53" s="39" t="s">
        <v>271</v>
      </c>
      <c r="AJ53" s="245"/>
      <c r="AK53" s="245"/>
      <c r="AL53" s="38"/>
      <c r="AM53" s="238">
        <f>SUMPRODUCT(LEN($M53:$AE56)-LEN(SUBSTITUTE($M53:$AE56,"/", "")))/2</f>
        <v>0</v>
      </c>
      <c r="AN53" s="241">
        <f>SUMPRODUCT(LEN($M53:$AE56)-LEN(SUBSTITUTE($M53:$AE56,"-", "")))</f>
        <v>0</v>
      </c>
      <c r="AO53" s="235">
        <f>SUMPRODUCT(LEN($M53:$AE56)-LEN(SUBSTITUTE($M53:$AE56,"A", "")))</f>
        <v>15</v>
      </c>
      <c r="AP53" s="229">
        <f>SUMPRODUCT(LEN($AH53:$AH56)-LEN(SUBSTITUTE($AH53:$AH56,"A", "")))</f>
        <v>3</v>
      </c>
      <c r="AQ53" s="232">
        <f>SUMPRODUCT(LEN($AG53:$AG56)-LEN(SUBSTITUTE($AG53:$AG56,"A", "")))</f>
        <v>0</v>
      </c>
      <c r="AR53" s="235">
        <f>SUMPRODUCT(LEN($M53:$AE56)-LEN(SUBSTITUTE($M53:$AE56,"S", "")))</f>
        <v>23</v>
      </c>
      <c r="AS53" s="229">
        <f>SUMPRODUCT(LEN($AH53:$AH56)-LEN(SUBSTITUTE($AH53:$AH56,"S", "")))</f>
        <v>12</v>
      </c>
      <c r="AT53" s="232">
        <f>SUMPRODUCT(LEN($AG53:$AG56)-LEN(SUBSTITUTE($AG53:$AG56,"S", "")))</f>
        <v>0</v>
      </c>
      <c r="AU53" s="235">
        <f>SUMPRODUCT(LEN($M53:$AE56)-LEN(SUBSTITUTE($M53:$AE56,"F", "")))</f>
        <v>0</v>
      </c>
      <c r="AV53" s="229">
        <f>SUMPRODUCT(LEN($AH53:$AH56)-LEN(SUBSTITUTE($AH53:$AH56,"F", "")))</f>
        <v>1</v>
      </c>
      <c r="AW53" s="232">
        <f>SUMPRODUCT(LEN($AG53:$AG56)-LEN(SUBSTITUTE($AG53:$AG56,"F", "")))</f>
        <v>0</v>
      </c>
      <c r="AX53" s="235">
        <f>SUMPRODUCT(LEN($M53:$AE56)-LEN(SUBSTITUTE($M53:$AE56,"G", "")))</f>
        <v>9</v>
      </c>
      <c r="AY53" s="229">
        <f>SUMPRODUCT(LEN($AH53:$AH56)-LEN(SUBSTITUTE($AH53:$AH56,"G", "")))</f>
        <v>0</v>
      </c>
      <c r="AZ53" s="232">
        <f>SUMPRODUCT(LEN($AG53:$AG56)-LEN(SUBSTITUTE($AG53:$AG56,"G", "")))</f>
        <v>0</v>
      </c>
      <c r="BA53" s="235">
        <f>SUMPRODUCT(LEN($M53:$AE56)-LEN(SUBSTITUTE($M53:$AE56,"M", "")))</f>
        <v>0</v>
      </c>
      <c r="BB53" s="229">
        <f>SUMPRODUCT(LEN($AH53:$AH56)-LEN(SUBSTITUTE($AH53:$AH56,"M", "")))</f>
        <v>0</v>
      </c>
      <c r="BC53" s="232">
        <f>SUMPRODUCT(LEN($AG53:$AG56)-LEN(SUBSTITUTE($AG53:$AG56,"M", "")))</f>
        <v>0</v>
      </c>
      <c r="BD53" s="297">
        <f>SUMPRODUCT(LEN($AI53:$AI56)-LEN(SUBSTITUTE($AI53:$AI56,"S", "")))</f>
        <v>1</v>
      </c>
      <c r="BE53" s="300">
        <f>SUMPRODUCT(LEN($AI53:$AI56)-LEN(SUBSTITUTE($AI53:$AI56,"F", "")))</f>
        <v>0</v>
      </c>
      <c r="BF53" s="300">
        <f>SUMPRODUCT(LEN($AI53:$AI56)-LEN(SUBSTITUTE($AI53:$AI56,"G", "")))</f>
        <v>0</v>
      </c>
      <c r="BG53" s="303">
        <f>SUMPRODUCT(LEN($AI53:$AI56)-LEN(SUBSTITUTE($AI53:$AI56,"M", "")))</f>
        <v>0</v>
      </c>
    </row>
    <row r="54" spans="2:67" ht="28.15" customHeight="1" thickBot="1">
      <c r="B54" s="29"/>
      <c r="C54" s="264"/>
      <c r="D54" s="37"/>
      <c r="E54" s="112"/>
      <c r="F54" s="112"/>
      <c r="G54" s="111"/>
      <c r="H54" s="256"/>
      <c r="I54" s="260"/>
      <c r="J54" s="260"/>
      <c r="K54" s="260"/>
      <c r="L54" s="32">
        <v>2</v>
      </c>
      <c r="M54" s="31" t="s">
        <v>428</v>
      </c>
      <c r="N54" s="32">
        <v>6</v>
      </c>
      <c r="O54" s="31" t="s">
        <v>361</v>
      </c>
      <c r="P54" s="96">
        <v>10</v>
      </c>
      <c r="Q54" s="31" t="s">
        <v>304</v>
      </c>
      <c r="R54" s="32">
        <v>14</v>
      </c>
      <c r="S54" s="31" t="s">
        <v>271</v>
      </c>
      <c r="T54" s="32">
        <v>18</v>
      </c>
      <c r="U54" s="95"/>
      <c r="V54" s="32">
        <v>22</v>
      </c>
      <c r="W54" s="31"/>
      <c r="X54" s="32">
        <v>26</v>
      </c>
      <c r="Y54" s="31"/>
      <c r="Z54" s="32">
        <v>30</v>
      </c>
      <c r="AA54" s="31"/>
      <c r="AB54" s="34">
        <v>34</v>
      </c>
      <c r="AC54" s="31"/>
      <c r="AD54" s="32">
        <v>38</v>
      </c>
      <c r="AE54" s="31"/>
      <c r="AF54" s="30"/>
      <c r="AG54" s="31"/>
      <c r="AH54" s="30" t="s">
        <v>427</v>
      </c>
      <c r="AI54" s="20"/>
      <c r="AJ54" s="246"/>
      <c r="AK54" s="246"/>
      <c r="AL54" s="19"/>
      <c r="AM54" s="239"/>
      <c r="AN54" s="242"/>
      <c r="AO54" s="236"/>
      <c r="AP54" s="230"/>
      <c r="AQ54" s="233"/>
      <c r="AR54" s="236"/>
      <c r="AS54" s="230"/>
      <c r="AT54" s="233"/>
      <c r="AU54" s="236"/>
      <c r="AV54" s="230"/>
      <c r="AW54" s="233"/>
      <c r="AX54" s="236"/>
      <c r="AY54" s="230"/>
      <c r="AZ54" s="233"/>
      <c r="BA54" s="236"/>
      <c r="BB54" s="230"/>
      <c r="BC54" s="233"/>
      <c r="BD54" s="298"/>
      <c r="BE54" s="301"/>
      <c r="BF54" s="301"/>
      <c r="BG54" s="304"/>
    </row>
    <row r="55" spans="2:67" ht="28.15" customHeight="1">
      <c r="B55" s="29"/>
      <c r="C55" s="265"/>
      <c r="D55" s="28"/>
      <c r="E55" s="110"/>
      <c r="F55" s="110"/>
      <c r="G55" s="109"/>
      <c r="H55" s="257"/>
      <c r="I55" s="261"/>
      <c r="J55" s="261"/>
      <c r="K55" s="261"/>
      <c r="L55" s="23">
        <v>3</v>
      </c>
      <c r="M55" s="22" t="s">
        <v>380</v>
      </c>
      <c r="N55" s="23">
        <v>7</v>
      </c>
      <c r="O55" s="22" t="s">
        <v>426</v>
      </c>
      <c r="P55" s="23">
        <v>11</v>
      </c>
      <c r="Q55" s="22" t="s">
        <v>304</v>
      </c>
      <c r="R55" s="23">
        <v>15</v>
      </c>
      <c r="S55" s="22" t="s">
        <v>274</v>
      </c>
      <c r="T55" s="23">
        <v>19</v>
      </c>
      <c r="U55" s="22"/>
      <c r="V55" s="23">
        <v>23</v>
      </c>
      <c r="W55" s="22"/>
      <c r="X55" s="23">
        <v>27</v>
      </c>
      <c r="Y55" s="22"/>
      <c r="Z55" s="23">
        <v>31</v>
      </c>
      <c r="AA55" s="22"/>
      <c r="AB55" s="25">
        <v>35</v>
      </c>
      <c r="AC55" s="22"/>
      <c r="AD55" s="23">
        <v>39</v>
      </c>
      <c r="AE55" s="22"/>
      <c r="AF55" s="21"/>
      <c r="AG55" s="22"/>
      <c r="AH55" s="21"/>
      <c r="AI55" s="20"/>
      <c r="AJ55" s="246"/>
      <c r="AK55" s="246"/>
      <c r="AL55" s="19"/>
      <c r="AM55" s="239"/>
      <c r="AN55" s="242"/>
      <c r="AO55" s="236"/>
      <c r="AP55" s="230"/>
      <c r="AQ55" s="233"/>
      <c r="AR55" s="236"/>
      <c r="AS55" s="230"/>
      <c r="AT55" s="233"/>
      <c r="AU55" s="236"/>
      <c r="AV55" s="230"/>
      <c r="AW55" s="233"/>
      <c r="AX55" s="236"/>
      <c r="AY55" s="230"/>
      <c r="AZ55" s="233"/>
      <c r="BA55" s="236"/>
      <c r="BB55" s="230"/>
      <c r="BC55" s="233"/>
      <c r="BD55" s="298"/>
      <c r="BE55" s="301"/>
      <c r="BF55" s="301"/>
      <c r="BG55" s="304"/>
    </row>
    <row r="56" spans="2:67" ht="28.15" customHeight="1" thickBot="1">
      <c r="B56" s="29"/>
      <c r="C56" s="266"/>
      <c r="D56" s="57"/>
      <c r="E56" s="116"/>
      <c r="F56" s="116"/>
      <c r="G56" s="115"/>
      <c r="H56" s="258"/>
      <c r="I56" s="262"/>
      <c r="J56" s="262"/>
      <c r="K56" s="262"/>
      <c r="L56" s="52">
        <v>4</v>
      </c>
      <c r="M56" s="51" t="s">
        <v>425</v>
      </c>
      <c r="N56" s="52">
        <v>8</v>
      </c>
      <c r="O56" s="51" t="s">
        <v>308</v>
      </c>
      <c r="P56" s="52">
        <v>12</v>
      </c>
      <c r="Q56" s="51" t="s">
        <v>272</v>
      </c>
      <c r="R56" s="52">
        <v>16</v>
      </c>
      <c r="S56" s="51"/>
      <c r="T56" s="52">
        <v>20</v>
      </c>
      <c r="U56" s="51"/>
      <c r="V56" s="52">
        <v>24</v>
      </c>
      <c r="W56" s="51"/>
      <c r="X56" s="52">
        <v>28</v>
      </c>
      <c r="Y56" s="51"/>
      <c r="Z56" s="52">
        <v>32</v>
      </c>
      <c r="AA56" s="51"/>
      <c r="AB56" s="54">
        <v>36</v>
      </c>
      <c r="AC56" s="51"/>
      <c r="AD56" s="52">
        <v>40</v>
      </c>
      <c r="AE56" s="51"/>
      <c r="AF56" s="50"/>
      <c r="AG56" s="51"/>
      <c r="AH56" s="50"/>
      <c r="AI56" s="49"/>
      <c r="AJ56" s="248"/>
      <c r="AK56" s="248"/>
      <c r="AL56" s="48"/>
      <c r="AM56" s="240"/>
      <c r="AN56" s="243"/>
      <c r="AO56" s="237"/>
      <c r="AP56" s="231"/>
      <c r="AQ56" s="234"/>
      <c r="AR56" s="237"/>
      <c r="AS56" s="231"/>
      <c r="AT56" s="234"/>
      <c r="AU56" s="237"/>
      <c r="AV56" s="231"/>
      <c r="AW56" s="234"/>
      <c r="AX56" s="237"/>
      <c r="AY56" s="231"/>
      <c r="AZ56" s="234"/>
      <c r="BA56" s="237"/>
      <c r="BB56" s="231"/>
      <c r="BC56" s="234"/>
      <c r="BD56" s="299"/>
      <c r="BE56" s="302"/>
      <c r="BF56" s="302"/>
      <c r="BG56" s="305"/>
    </row>
    <row r="57" spans="2:67" ht="28.15" hidden="1" customHeight="1">
      <c r="B57" s="29"/>
      <c r="C57" s="263">
        <v>2</v>
      </c>
      <c r="D57" s="47"/>
      <c r="E57" s="114"/>
      <c r="F57" s="114"/>
      <c r="G57" s="113"/>
      <c r="H57" s="255"/>
      <c r="I57" s="259"/>
      <c r="J57" s="259"/>
      <c r="K57" s="259"/>
      <c r="L57" s="42" t="s">
        <v>82</v>
      </c>
      <c r="M57" s="41"/>
      <c r="N57" s="42" t="s">
        <v>81</v>
      </c>
      <c r="O57" s="41"/>
      <c r="P57" s="42" t="s">
        <v>80</v>
      </c>
      <c r="Q57" s="41"/>
      <c r="R57" s="42" t="s">
        <v>79</v>
      </c>
      <c r="S57" s="41"/>
      <c r="T57" s="42" t="s">
        <v>78</v>
      </c>
      <c r="U57" s="41"/>
      <c r="V57" s="42" t="s">
        <v>77</v>
      </c>
      <c r="W57" s="41"/>
      <c r="X57" s="42" t="s">
        <v>76</v>
      </c>
      <c r="Y57" s="41"/>
      <c r="Z57" s="42" t="s">
        <v>75</v>
      </c>
      <c r="AA57" s="41"/>
      <c r="AB57" s="44" t="s">
        <v>74</v>
      </c>
      <c r="AC57" s="43"/>
      <c r="AD57" s="42" t="s">
        <v>73</v>
      </c>
      <c r="AE57" s="41"/>
      <c r="AF57" s="40"/>
      <c r="AG57" s="41"/>
      <c r="AH57" s="40"/>
      <c r="AI57" s="39"/>
      <c r="AJ57" s="249"/>
      <c r="AK57" s="252"/>
      <c r="AL57" s="38"/>
      <c r="AM57" s="7"/>
      <c r="AN57" s="7"/>
      <c r="AO57" s="235">
        <f>SUMPRODUCT(LEN($M57:$AE60)-LEN(SUBSTITUTE($M57:$AE60,"A", "")))</f>
        <v>0</v>
      </c>
      <c r="AP57" s="229">
        <f>SUMPRODUCT(LEN($AH57:$AH60)-LEN(SUBSTITUTE($AH57:$AH60,"A", "")))</f>
        <v>0</v>
      </c>
      <c r="AQ57" s="232">
        <f>SUMPRODUCT(LEN($AG57:$AG60)-LEN(SUBSTITUTE($AG57:$AG60,"A", "")))</f>
        <v>0</v>
      </c>
      <c r="AR57" s="235">
        <f>SUMPRODUCT(LEN($M57:$AE60)-LEN(SUBSTITUTE($M57:$AE60,"S", "")))</f>
        <v>0</v>
      </c>
      <c r="AS57" s="229">
        <f>SUMPRODUCT(LEN($AH57:$AH60)-LEN(SUBSTITUTE($AH57:$AH60,"S", "")))</f>
        <v>0</v>
      </c>
      <c r="AT57" s="232">
        <f>SUMPRODUCT(LEN($AG57:$AG60)-LEN(SUBSTITUTE($AG57:$AG60,"S", "")))</f>
        <v>0</v>
      </c>
      <c r="AU57" s="235">
        <f>SUMPRODUCT(LEN($M57:$AE60)-LEN(SUBSTITUTE($M57:$AE60,"F", "")))</f>
        <v>0</v>
      </c>
      <c r="AV57" s="229">
        <f>SUMPRODUCT(LEN($AH57:$AH60)-LEN(SUBSTITUTE($AH57:$AH60,"F", "")))</f>
        <v>0</v>
      </c>
      <c r="AW57" s="232">
        <f>SUMPRODUCT(LEN($AG57:$AG60)-LEN(SUBSTITUTE($AG57:$AG60,"F", "")))</f>
        <v>0</v>
      </c>
      <c r="AX57" s="235">
        <f>SUMPRODUCT(LEN($M57:$AE60)-LEN(SUBSTITUTE($M57:$AE60,"G", "")))</f>
        <v>0</v>
      </c>
      <c r="AY57" s="229">
        <f>SUMPRODUCT(LEN($AH57:$AH60)-LEN(SUBSTITUTE($AH57:$AH60,"G", "")))</f>
        <v>0</v>
      </c>
      <c r="AZ57" s="232">
        <f>SUMPRODUCT(LEN($AG57:$AG60)-LEN(SUBSTITUTE($AG57:$AG60,"G", "")))</f>
        <v>0</v>
      </c>
      <c r="BA57" s="235">
        <f>SUMPRODUCT(LEN($M57:$AE60)-LEN(SUBSTITUTE($M57:$AE60,"M", "")))</f>
        <v>0</v>
      </c>
      <c r="BB57" s="229">
        <f>SUMPRODUCT(LEN($AH57:$AH60)-LEN(SUBSTITUTE($AH57:$AH60,"M", "")))</f>
        <v>0</v>
      </c>
      <c r="BC57" s="232">
        <f>SUMPRODUCT(LEN($AG57:$AG60)-LEN(SUBSTITUTE($AG57:$AG60,"M", "")))</f>
        <v>0</v>
      </c>
      <c r="BD57" s="297">
        <f>SUMPRODUCT(LEN($AI57:$AI60)-LEN(SUBSTITUTE($AI57:$AI60,"S", "")))</f>
        <v>0</v>
      </c>
      <c r="BE57" s="300">
        <f>SUMPRODUCT(LEN($AI57:$AI60)-LEN(SUBSTITUTE($AI57:$AI60,"F", "")))</f>
        <v>0</v>
      </c>
      <c r="BF57" s="300">
        <f>SUMPRODUCT(LEN($AI57:$AI60)-LEN(SUBSTITUTE($AI57:$AI60,"G", "")))</f>
        <v>0</v>
      </c>
      <c r="BG57" s="303">
        <f>SUMPRODUCT(LEN($AI57:$AI60)-LEN(SUBSTITUTE($AI57:$AI60,"M", "")))</f>
        <v>0</v>
      </c>
    </row>
    <row r="58" spans="2:67" ht="28.15" hidden="1" customHeight="1" thickBot="1">
      <c r="B58" s="29"/>
      <c r="C58" s="264"/>
      <c r="D58" s="37"/>
      <c r="E58" s="112"/>
      <c r="F58" s="112"/>
      <c r="G58" s="111"/>
      <c r="H58" s="256"/>
      <c r="I58" s="260"/>
      <c r="J58" s="260"/>
      <c r="K58" s="260"/>
      <c r="L58" s="32" t="s">
        <v>72</v>
      </c>
      <c r="M58" s="31"/>
      <c r="N58" s="32" t="s">
        <v>71</v>
      </c>
      <c r="O58" s="31"/>
      <c r="P58" s="32" t="s">
        <v>70</v>
      </c>
      <c r="Q58" s="31"/>
      <c r="R58" s="32" t="s">
        <v>69</v>
      </c>
      <c r="S58" s="31"/>
      <c r="T58" s="32" t="s">
        <v>68</v>
      </c>
      <c r="U58" s="31"/>
      <c r="V58" s="32" t="s">
        <v>67</v>
      </c>
      <c r="W58" s="31"/>
      <c r="X58" s="32" t="s">
        <v>66</v>
      </c>
      <c r="Y58" s="31"/>
      <c r="Z58" s="32" t="s">
        <v>65</v>
      </c>
      <c r="AA58" s="31"/>
      <c r="AB58" s="34" t="s">
        <v>64</v>
      </c>
      <c r="AC58" s="33"/>
      <c r="AD58" s="32" t="s">
        <v>63</v>
      </c>
      <c r="AE58" s="31"/>
      <c r="AF58" s="30"/>
      <c r="AG58" s="31"/>
      <c r="AH58" s="30"/>
      <c r="AI58" s="20"/>
      <c r="AJ58" s="250"/>
      <c r="AK58" s="253"/>
      <c r="AL58" s="19"/>
      <c r="AM58" s="7"/>
      <c r="AN58" s="7"/>
      <c r="AO58" s="236"/>
      <c r="AP58" s="230"/>
      <c r="AQ58" s="233"/>
      <c r="AR58" s="236"/>
      <c r="AS58" s="230"/>
      <c r="AT58" s="233"/>
      <c r="AU58" s="236"/>
      <c r="AV58" s="230"/>
      <c r="AW58" s="233"/>
      <c r="AX58" s="236"/>
      <c r="AY58" s="230"/>
      <c r="AZ58" s="233"/>
      <c r="BA58" s="236"/>
      <c r="BB58" s="230"/>
      <c r="BC58" s="233"/>
      <c r="BD58" s="298"/>
      <c r="BE58" s="301"/>
      <c r="BF58" s="301"/>
      <c r="BG58" s="304"/>
    </row>
    <row r="59" spans="2:67" ht="28.15" hidden="1" customHeight="1">
      <c r="B59" s="29"/>
      <c r="C59" s="265"/>
      <c r="D59" s="28"/>
      <c r="E59" s="110"/>
      <c r="F59" s="110"/>
      <c r="G59" s="109"/>
      <c r="H59" s="257"/>
      <c r="I59" s="261"/>
      <c r="J59" s="261"/>
      <c r="K59" s="261"/>
      <c r="L59" s="23" t="s">
        <v>62</v>
      </c>
      <c r="M59" s="22"/>
      <c r="N59" s="23" t="s">
        <v>61</v>
      </c>
      <c r="O59" s="22"/>
      <c r="P59" s="23" t="s">
        <v>60</v>
      </c>
      <c r="Q59" s="22"/>
      <c r="R59" s="23" t="s">
        <v>59</v>
      </c>
      <c r="S59" s="22"/>
      <c r="T59" s="23" t="s">
        <v>58</v>
      </c>
      <c r="U59" s="22"/>
      <c r="V59" s="23" t="s">
        <v>57</v>
      </c>
      <c r="W59" s="22"/>
      <c r="X59" s="23" t="s">
        <v>56</v>
      </c>
      <c r="Y59" s="22"/>
      <c r="Z59" s="23" t="s">
        <v>55</v>
      </c>
      <c r="AA59" s="22"/>
      <c r="AB59" s="25" t="s">
        <v>54</v>
      </c>
      <c r="AC59" s="24"/>
      <c r="AD59" s="23">
        <v>39</v>
      </c>
      <c r="AE59" s="22"/>
      <c r="AF59" s="21"/>
      <c r="AG59" s="22"/>
      <c r="AH59" s="21"/>
      <c r="AI59" s="20"/>
      <c r="AJ59" s="250"/>
      <c r="AK59" s="253"/>
      <c r="AL59" s="19"/>
      <c r="AM59" s="7"/>
      <c r="AN59" s="7"/>
      <c r="AO59" s="236"/>
      <c r="AP59" s="230"/>
      <c r="AQ59" s="233"/>
      <c r="AR59" s="236"/>
      <c r="AS59" s="230"/>
      <c r="AT59" s="233"/>
      <c r="AU59" s="236"/>
      <c r="AV59" s="230"/>
      <c r="AW59" s="233"/>
      <c r="AX59" s="236"/>
      <c r="AY59" s="230"/>
      <c r="AZ59" s="233"/>
      <c r="BA59" s="236"/>
      <c r="BB59" s="230"/>
      <c r="BC59" s="233"/>
      <c r="BD59" s="298"/>
      <c r="BE59" s="301"/>
      <c r="BF59" s="301"/>
      <c r="BG59" s="304"/>
    </row>
    <row r="60" spans="2:67" ht="28.15" hidden="1" customHeight="1" thickBot="1">
      <c r="B60" s="29"/>
      <c r="C60" s="266"/>
      <c r="D60" s="57"/>
      <c r="E60" s="116"/>
      <c r="F60" s="116"/>
      <c r="G60" s="115"/>
      <c r="H60" s="258"/>
      <c r="I60" s="262"/>
      <c r="J60" s="262"/>
      <c r="K60" s="262"/>
      <c r="L60" s="52" t="s">
        <v>53</v>
      </c>
      <c r="M60" s="51"/>
      <c r="N60" s="52" t="s">
        <v>52</v>
      </c>
      <c r="O60" s="51"/>
      <c r="P60" s="52" t="s">
        <v>51</v>
      </c>
      <c r="Q60" s="51"/>
      <c r="R60" s="52" t="s">
        <v>50</v>
      </c>
      <c r="S60" s="51"/>
      <c r="T60" s="52">
        <v>20</v>
      </c>
      <c r="U60" s="51"/>
      <c r="V60" s="52" t="s">
        <v>49</v>
      </c>
      <c r="W60" s="51"/>
      <c r="X60" s="52" t="s">
        <v>48</v>
      </c>
      <c r="Y60" s="51"/>
      <c r="Z60" s="52" t="s">
        <v>47</v>
      </c>
      <c r="AA60" s="51"/>
      <c r="AB60" s="54" t="s">
        <v>46</v>
      </c>
      <c r="AC60" s="53"/>
      <c r="AD60" s="52" t="s">
        <v>45</v>
      </c>
      <c r="AE60" s="51"/>
      <c r="AF60" s="50"/>
      <c r="AG60" s="51"/>
      <c r="AH60" s="50"/>
      <c r="AI60" s="49"/>
      <c r="AJ60" s="251"/>
      <c r="AK60" s="254"/>
      <c r="AL60" s="48"/>
      <c r="AM60" s="7"/>
      <c r="AN60" s="7"/>
      <c r="AO60" s="237"/>
      <c r="AP60" s="231"/>
      <c r="AQ60" s="234"/>
      <c r="AR60" s="237"/>
      <c r="AS60" s="231"/>
      <c r="AT60" s="234"/>
      <c r="AU60" s="237"/>
      <c r="AV60" s="231"/>
      <c r="AW60" s="234"/>
      <c r="AX60" s="237"/>
      <c r="AY60" s="231"/>
      <c r="AZ60" s="234"/>
      <c r="BA60" s="237"/>
      <c r="BB60" s="231"/>
      <c r="BC60" s="234"/>
      <c r="BD60" s="299"/>
      <c r="BE60" s="302"/>
      <c r="BF60" s="302"/>
      <c r="BG60" s="305"/>
    </row>
    <row r="61" spans="2:67" ht="28.15" hidden="1" customHeight="1">
      <c r="B61" s="29"/>
      <c r="C61" s="263">
        <v>3</v>
      </c>
      <c r="D61" s="47"/>
      <c r="E61" s="114"/>
      <c r="F61" s="114"/>
      <c r="G61" s="113"/>
      <c r="H61" s="255"/>
      <c r="I61" s="259"/>
      <c r="J61" s="259"/>
      <c r="K61" s="259"/>
      <c r="L61" s="42" t="s">
        <v>82</v>
      </c>
      <c r="M61" s="41"/>
      <c r="N61" s="42" t="s">
        <v>81</v>
      </c>
      <c r="O61" s="41"/>
      <c r="P61" s="42" t="s">
        <v>80</v>
      </c>
      <c r="Q61" s="41"/>
      <c r="R61" s="42" t="s">
        <v>79</v>
      </c>
      <c r="S61" s="41"/>
      <c r="T61" s="42" t="s">
        <v>78</v>
      </c>
      <c r="U61" s="41"/>
      <c r="V61" s="42" t="s">
        <v>77</v>
      </c>
      <c r="W61" s="41"/>
      <c r="X61" s="42" t="s">
        <v>76</v>
      </c>
      <c r="Y61" s="41"/>
      <c r="Z61" s="42" t="s">
        <v>75</v>
      </c>
      <c r="AA61" s="41"/>
      <c r="AB61" s="44" t="s">
        <v>74</v>
      </c>
      <c r="AC61" s="43"/>
      <c r="AD61" s="42" t="s">
        <v>73</v>
      </c>
      <c r="AE61" s="41"/>
      <c r="AF61" s="40"/>
      <c r="AG61" s="41"/>
      <c r="AH61" s="40"/>
      <c r="AI61" s="39"/>
      <c r="AJ61" s="245"/>
      <c r="AK61" s="245"/>
      <c r="AL61" s="38"/>
      <c r="AM61" s="7"/>
      <c r="AN61" s="7"/>
      <c r="AO61" s="235">
        <f>SUMPRODUCT(LEN($M61:$AE64)-LEN(SUBSTITUTE($M61:$AE64,"A", "")))</f>
        <v>0</v>
      </c>
      <c r="AP61" s="229">
        <f>SUMPRODUCT(LEN($AH61:$AH64)-LEN(SUBSTITUTE($AH61:$AH64,"A", "")))</f>
        <v>0</v>
      </c>
      <c r="AQ61" s="232">
        <f>SUMPRODUCT(LEN($AG61:$AG64)-LEN(SUBSTITUTE($AG61:$AG64,"A", "")))</f>
        <v>0</v>
      </c>
      <c r="AR61" s="235">
        <f>SUMPRODUCT(LEN($M61:$AE64)-LEN(SUBSTITUTE($M61:$AE64,"S", "")))</f>
        <v>0</v>
      </c>
      <c r="AS61" s="229">
        <f>SUMPRODUCT(LEN($AH61:$AH64)-LEN(SUBSTITUTE($AH61:$AH64,"S", "")))</f>
        <v>0</v>
      </c>
      <c r="AT61" s="232">
        <f>SUMPRODUCT(LEN($AG61:$AG64)-LEN(SUBSTITUTE($AG61:$AG64,"S", "")))</f>
        <v>0</v>
      </c>
      <c r="AU61" s="235">
        <f>SUMPRODUCT(LEN($M61:$AE64)-LEN(SUBSTITUTE($M61:$AE64,"F", "")))</f>
        <v>0</v>
      </c>
      <c r="AV61" s="229">
        <f>SUMPRODUCT(LEN($AH61:$AH64)-LEN(SUBSTITUTE($AH61:$AH64,"F", "")))</f>
        <v>0</v>
      </c>
      <c r="AW61" s="232">
        <f>SUMPRODUCT(LEN($AG61:$AG64)-LEN(SUBSTITUTE($AG61:$AG64,"F", "")))</f>
        <v>0</v>
      </c>
      <c r="AX61" s="235">
        <f>SUMPRODUCT(LEN($M61:$AE64)-LEN(SUBSTITUTE($M61:$AE64,"G", "")))</f>
        <v>0</v>
      </c>
      <c r="AY61" s="229">
        <f>SUMPRODUCT(LEN($AH61:$AH64)-LEN(SUBSTITUTE($AH61:$AH64,"G", "")))</f>
        <v>0</v>
      </c>
      <c r="AZ61" s="232">
        <f>SUMPRODUCT(LEN($AG61:$AG64)-LEN(SUBSTITUTE($AG61:$AG64,"G", "")))</f>
        <v>0</v>
      </c>
      <c r="BA61" s="235">
        <f>SUMPRODUCT(LEN($M61:$AE64)-LEN(SUBSTITUTE($M61:$AE64,"M", "")))</f>
        <v>0</v>
      </c>
      <c r="BB61" s="229">
        <f>SUMPRODUCT(LEN($AH61:$AH64)-LEN(SUBSTITUTE($AH61:$AH64,"M", "")))</f>
        <v>0</v>
      </c>
      <c r="BC61" s="232">
        <f>SUMPRODUCT(LEN($AG61:$AG64)-LEN(SUBSTITUTE($AG61:$AG64,"M", "")))</f>
        <v>0</v>
      </c>
      <c r="BD61" s="297">
        <f>SUMPRODUCT(LEN($AI61:$AI64)-LEN(SUBSTITUTE($AI61:$AI64,"S", "")))</f>
        <v>0</v>
      </c>
      <c r="BE61" s="300">
        <f>SUMPRODUCT(LEN($AI61:$AI64)-LEN(SUBSTITUTE($AI61:$AI64,"F", "")))</f>
        <v>0</v>
      </c>
      <c r="BF61" s="300">
        <f>SUMPRODUCT(LEN($AI61:$AI64)-LEN(SUBSTITUTE($AI61:$AI64,"G", "")))</f>
        <v>0</v>
      </c>
      <c r="BG61" s="303">
        <f>SUMPRODUCT(LEN($AI61:$AI64)-LEN(SUBSTITUTE($AI61:$AI64,"M", "")))</f>
        <v>0</v>
      </c>
    </row>
    <row r="62" spans="2:67" ht="28.15" hidden="1" customHeight="1" thickBot="1">
      <c r="B62" s="29"/>
      <c r="C62" s="264"/>
      <c r="D62" s="37"/>
      <c r="E62" s="112"/>
      <c r="F62" s="112"/>
      <c r="G62" s="111"/>
      <c r="H62" s="256"/>
      <c r="I62" s="260"/>
      <c r="J62" s="260"/>
      <c r="K62" s="260"/>
      <c r="L62" s="32" t="s">
        <v>72</v>
      </c>
      <c r="M62" s="31"/>
      <c r="N62" s="32" t="s">
        <v>71</v>
      </c>
      <c r="O62" s="31"/>
      <c r="P62" s="32" t="s">
        <v>70</v>
      </c>
      <c r="Q62" s="31"/>
      <c r="R62" s="32" t="s">
        <v>69</v>
      </c>
      <c r="S62" s="31"/>
      <c r="T62" s="32" t="s">
        <v>68</v>
      </c>
      <c r="U62" s="31"/>
      <c r="V62" s="32" t="s">
        <v>67</v>
      </c>
      <c r="W62" s="31"/>
      <c r="X62" s="32" t="s">
        <v>66</v>
      </c>
      <c r="Y62" s="31"/>
      <c r="Z62" s="32" t="s">
        <v>65</v>
      </c>
      <c r="AA62" s="31"/>
      <c r="AB62" s="34" t="s">
        <v>64</v>
      </c>
      <c r="AC62" s="33"/>
      <c r="AD62" s="32" t="s">
        <v>63</v>
      </c>
      <c r="AE62" s="31"/>
      <c r="AF62" s="30"/>
      <c r="AG62" s="31"/>
      <c r="AH62" s="30"/>
      <c r="AI62" s="20"/>
      <c r="AJ62" s="246"/>
      <c r="AK62" s="246"/>
      <c r="AL62" s="19"/>
      <c r="AM62" s="7"/>
      <c r="AN62" s="7"/>
      <c r="AO62" s="236"/>
      <c r="AP62" s="230"/>
      <c r="AQ62" s="233"/>
      <c r="AR62" s="236"/>
      <c r="AS62" s="230"/>
      <c r="AT62" s="233"/>
      <c r="AU62" s="236"/>
      <c r="AV62" s="230"/>
      <c r="AW62" s="233"/>
      <c r="AX62" s="236"/>
      <c r="AY62" s="230"/>
      <c r="AZ62" s="233"/>
      <c r="BA62" s="236"/>
      <c r="BB62" s="230"/>
      <c r="BC62" s="233"/>
      <c r="BD62" s="298"/>
      <c r="BE62" s="301"/>
      <c r="BF62" s="301"/>
      <c r="BG62" s="304"/>
    </row>
    <row r="63" spans="2:67" ht="28.15" hidden="1" customHeight="1">
      <c r="B63" s="29"/>
      <c r="C63" s="265"/>
      <c r="D63" s="28"/>
      <c r="E63" s="110"/>
      <c r="F63" s="110"/>
      <c r="G63" s="109"/>
      <c r="H63" s="257"/>
      <c r="I63" s="261"/>
      <c r="J63" s="261"/>
      <c r="K63" s="261"/>
      <c r="L63" s="23" t="s">
        <v>62</v>
      </c>
      <c r="M63" s="22"/>
      <c r="N63" s="23" t="s">
        <v>61</v>
      </c>
      <c r="O63" s="22"/>
      <c r="P63" s="23" t="s">
        <v>60</v>
      </c>
      <c r="Q63" s="22"/>
      <c r="R63" s="23" t="s">
        <v>59</v>
      </c>
      <c r="S63" s="22"/>
      <c r="T63" s="23" t="s">
        <v>58</v>
      </c>
      <c r="U63" s="22"/>
      <c r="V63" s="23" t="s">
        <v>57</v>
      </c>
      <c r="W63" s="22"/>
      <c r="X63" s="23" t="s">
        <v>56</v>
      </c>
      <c r="Y63" s="22"/>
      <c r="Z63" s="23" t="s">
        <v>55</v>
      </c>
      <c r="AA63" s="22"/>
      <c r="AB63" s="25" t="s">
        <v>54</v>
      </c>
      <c r="AC63" s="24"/>
      <c r="AD63" s="23">
        <v>39</v>
      </c>
      <c r="AE63" s="22"/>
      <c r="AF63" s="21"/>
      <c r="AG63" s="22"/>
      <c r="AH63" s="21"/>
      <c r="AI63" s="20"/>
      <c r="AJ63" s="246"/>
      <c r="AK63" s="246"/>
      <c r="AL63" s="19"/>
      <c r="AM63" s="7"/>
      <c r="AN63" s="7"/>
      <c r="AO63" s="236"/>
      <c r="AP63" s="230"/>
      <c r="AQ63" s="233"/>
      <c r="AR63" s="236"/>
      <c r="AS63" s="230"/>
      <c r="AT63" s="233"/>
      <c r="AU63" s="236"/>
      <c r="AV63" s="230"/>
      <c r="AW63" s="233"/>
      <c r="AX63" s="236"/>
      <c r="AY63" s="230"/>
      <c r="AZ63" s="233"/>
      <c r="BA63" s="236"/>
      <c r="BB63" s="230"/>
      <c r="BC63" s="233"/>
      <c r="BD63" s="298"/>
      <c r="BE63" s="301"/>
      <c r="BF63" s="301"/>
      <c r="BG63" s="304"/>
    </row>
    <row r="64" spans="2:67" ht="28.15" hidden="1" customHeight="1" thickBot="1">
      <c r="B64" s="18"/>
      <c r="C64" s="271"/>
      <c r="D64" s="17"/>
      <c r="E64" s="118"/>
      <c r="F64" s="118"/>
      <c r="G64" s="117"/>
      <c r="H64" s="258"/>
      <c r="I64" s="272"/>
      <c r="J64" s="272"/>
      <c r="K64" s="272"/>
      <c r="L64" s="12" t="s">
        <v>53</v>
      </c>
      <c r="M64" s="11"/>
      <c r="N64" s="12" t="s">
        <v>52</v>
      </c>
      <c r="O64" s="11"/>
      <c r="P64" s="12" t="s">
        <v>51</v>
      </c>
      <c r="Q64" s="11"/>
      <c r="R64" s="12" t="s">
        <v>50</v>
      </c>
      <c r="S64" s="11"/>
      <c r="T64" s="12">
        <v>20</v>
      </c>
      <c r="U64" s="11"/>
      <c r="V64" s="12" t="s">
        <v>49</v>
      </c>
      <c r="W64" s="11"/>
      <c r="X64" s="12" t="s">
        <v>48</v>
      </c>
      <c r="Y64" s="11"/>
      <c r="Z64" s="12" t="s">
        <v>47</v>
      </c>
      <c r="AA64" s="11"/>
      <c r="AB64" s="14" t="s">
        <v>46</v>
      </c>
      <c r="AC64" s="13"/>
      <c r="AD64" s="12" t="s">
        <v>45</v>
      </c>
      <c r="AE64" s="11"/>
      <c r="AF64" s="10"/>
      <c r="AG64" s="11"/>
      <c r="AH64" s="10"/>
      <c r="AI64" s="9"/>
      <c r="AJ64" s="247"/>
      <c r="AK64" s="247"/>
      <c r="AL64" s="8"/>
      <c r="AM64" s="7"/>
      <c r="AN64" s="7"/>
      <c r="AO64" s="237"/>
      <c r="AP64" s="231"/>
      <c r="AQ64" s="234"/>
      <c r="AR64" s="237"/>
      <c r="AS64" s="231"/>
      <c r="AT64" s="234"/>
      <c r="AU64" s="237"/>
      <c r="AV64" s="231"/>
      <c r="AW64" s="234"/>
      <c r="AX64" s="237"/>
      <c r="AY64" s="231"/>
      <c r="AZ64" s="234"/>
      <c r="BA64" s="237"/>
      <c r="BB64" s="231"/>
      <c r="BC64" s="234"/>
      <c r="BD64" s="299"/>
      <c r="BE64" s="302"/>
      <c r="BF64" s="302"/>
      <c r="BG64" s="305"/>
    </row>
    <row r="65" spans="2:67" ht="85.9" customHeight="1" thickBot="1">
      <c r="B65" s="94" t="s">
        <v>119</v>
      </c>
      <c r="C65" s="83" t="s">
        <v>118</v>
      </c>
      <c r="D65" s="88" t="s">
        <v>117</v>
      </c>
      <c r="E65" s="93" t="s">
        <v>116</v>
      </c>
      <c r="F65" s="92"/>
      <c r="G65" s="91"/>
      <c r="H65" s="90" t="s">
        <v>115</v>
      </c>
      <c r="I65" s="88" t="s">
        <v>43</v>
      </c>
      <c r="J65" s="88" t="s">
        <v>114</v>
      </c>
      <c r="K65" s="88" t="s">
        <v>44</v>
      </c>
      <c r="L65" s="227" t="s">
        <v>113</v>
      </c>
      <c r="M65" s="270"/>
      <c r="N65" s="227" t="s">
        <v>112</v>
      </c>
      <c r="O65" s="270"/>
      <c r="P65" s="227" t="s">
        <v>112</v>
      </c>
      <c r="Q65" s="228"/>
      <c r="R65" s="227" t="s">
        <v>112</v>
      </c>
      <c r="S65" s="228"/>
      <c r="T65" s="227" t="s">
        <v>112</v>
      </c>
      <c r="U65" s="228"/>
      <c r="V65" s="227" t="s">
        <v>112</v>
      </c>
      <c r="W65" s="228"/>
      <c r="X65" s="227" t="s">
        <v>112</v>
      </c>
      <c r="Y65" s="228"/>
      <c r="Z65" s="227" t="s">
        <v>112</v>
      </c>
      <c r="AA65" s="228"/>
      <c r="AB65" s="227" t="s">
        <v>112</v>
      </c>
      <c r="AC65" s="228"/>
      <c r="AD65" s="227" t="s">
        <v>112</v>
      </c>
      <c r="AE65" s="228"/>
      <c r="AF65" s="244" t="s">
        <v>111</v>
      </c>
      <c r="AG65" s="228"/>
      <c r="AH65" s="90" t="s">
        <v>110</v>
      </c>
      <c r="AI65" s="89" t="s">
        <v>109</v>
      </c>
      <c r="AJ65" s="88" t="s">
        <v>108</v>
      </c>
      <c r="AK65" s="88" t="s">
        <v>107</v>
      </c>
      <c r="AL65" s="87" t="s">
        <v>106</v>
      </c>
      <c r="AM65" s="105" t="s">
        <v>161</v>
      </c>
      <c r="AN65" s="104" t="s">
        <v>160</v>
      </c>
      <c r="AO65" s="84" t="s">
        <v>105</v>
      </c>
      <c r="AP65" s="83" t="s">
        <v>104</v>
      </c>
      <c r="AQ65" s="82" t="s">
        <v>103</v>
      </c>
      <c r="AR65" s="84" t="s">
        <v>102</v>
      </c>
      <c r="AS65" s="83" t="s">
        <v>101</v>
      </c>
      <c r="AT65" s="82" t="s">
        <v>100</v>
      </c>
      <c r="AU65" s="84" t="s">
        <v>99</v>
      </c>
      <c r="AV65" s="83" t="s">
        <v>98</v>
      </c>
      <c r="AW65" s="85" t="s">
        <v>97</v>
      </c>
      <c r="AX65" s="84" t="s">
        <v>96</v>
      </c>
      <c r="AY65" s="83" t="s">
        <v>95</v>
      </c>
      <c r="AZ65" s="82" t="s">
        <v>94</v>
      </c>
      <c r="BA65" s="84" t="s">
        <v>93</v>
      </c>
      <c r="BB65" s="83" t="s">
        <v>92</v>
      </c>
      <c r="BC65" s="82" t="s">
        <v>91</v>
      </c>
      <c r="BD65" s="81" t="s">
        <v>90</v>
      </c>
      <c r="BE65" s="80" t="s">
        <v>89</v>
      </c>
      <c r="BF65" s="80" t="s">
        <v>88</v>
      </c>
      <c r="BG65" s="79" t="s">
        <v>87</v>
      </c>
    </row>
    <row r="66" spans="2:67" ht="48" thickBot="1">
      <c r="B66" s="78" t="s">
        <v>182</v>
      </c>
      <c r="C66" s="77"/>
      <c r="D66" s="76" t="s">
        <v>413</v>
      </c>
      <c r="E66" s="267">
        <v>1414.9</v>
      </c>
      <c r="F66" s="268"/>
      <c r="G66" s="269"/>
      <c r="H66" s="75" t="s">
        <v>85</v>
      </c>
      <c r="I66" s="74"/>
      <c r="J66" s="74"/>
      <c r="K66" s="73"/>
      <c r="L66" s="72"/>
      <c r="M66" s="68"/>
      <c r="N66" s="72"/>
      <c r="O66" s="68"/>
      <c r="P66" s="72"/>
      <c r="Q66" s="68"/>
      <c r="R66" s="72"/>
      <c r="S66" s="68"/>
      <c r="T66" s="72"/>
      <c r="U66" s="68"/>
      <c r="V66" s="72"/>
      <c r="W66" s="68"/>
      <c r="X66" s="72"/>
      <c r="Y66" s="68"/>
      <c r="Z66" s="72"/>
      <c r="AA66" s="71"/>
      <c r="AB66" s="70"/>
      <c r="AC66" s="70"/>
      <c r="AD66" s="70"/>
      <c r="AE66" s="70"/>
      <c r="AF66" s="69" t="s">
        <v>84</v>
      </c>
      <c r="AG66" s="68"/>
      <c r="AH66" s="68"/>
      <c r="AI66" s="68"/>
      <c r="AJ66" s="67"/>
      <c r="AK66" s="67"/>
      <c r="AL66" s="66"/>
      <c r="AM66" s="103"/>
      <c r="AN66" s="103"/>
      <c r="AO66" s="101">
        <f t="shared" ref="AO66:BG66" si="4">SUM(AO67:AO78)</f>
        <v>11</v>
      </c>
      <c r="AP66" s="100">
        <f t="shared" si="4"/>
        <v>0</v>
      </c>
      <c r="AQ66" s="99">
        <f t="shared" si="4"/>
        <v>0</v>
      </c>
      <c r="AR66" s="101">
        <f t="shared" si="4"/>
        <v>16</v>
      </c>
      <c r="AS66" s="100">
        <f t="shared" si="4"/>
        <v>1</v>
      </c>
      <c r="AT66" s="99">
        <f t="shared" si="4"/>
        <v>0</v>
      </c>
      <c r="AU66" s="101">
        <f t="shared" si="4"/>
        <v>0</v>
      </c>
      <c r="AV66" s="100">
        <f t="shared" si="4"/>
        <v>0</v>
      </c>
      <c r="AW66" s="99">
        <f t="shared" si="4"/>
        <v>0</v>
      </c>
      <c r="AX66" s="101">
        <f t="shared" si="4"/>
        <v>7</v>
      </c>
      <c r="AY66" s="100">
        <f t="shared" si="4"/>
        <v>0</v>
      </c>
      <c r="AZ66" s="99">
        <f t="shared" si="4"/>
        <v>0</v>
      </c>
      <c r="BA66" s="101">
        <f t="shared" si="4"/>
        <v>0</v>
      </c>
      <c r="BB66" s="100">
        <f t="shared" si="4"/>
        <v>0</v>
      </c>
      <c r="BC66" s="99">
        <f t="shared" si="4"/>
        <v>0</v>
      </c>
      <c r="BD66" s="101">
        <f t="shared" si="4"/>
        <v>0</v>
      </c>
      <c r="BE66" s="100">
        <f t="shared" si="4"/>
        <v>0</v>
      </c>
      <c r="BF66" s="100">
        <f t="shared" si="4"/>
        <v>0</v>
      </c>
      <c r="BG66" s="99">
        <f t="shared" si="4"/>
        <v>0</v>
      </c>
      <c r="BH66" s="98" t="s">
        <v>83</v>
      </c>
      <c r="BK66" s="1">
        <f>SUM(AO66:AQ66)</f>
        <v>11</v>
      </c>
      <c r="BL66" s="1">
        <f>SUM(AR66:AT66,BD66)</f>
        <v>17</v>
      </c>
      <c r="BM66" s="1">
        <f>SUM(AU66:AW66,BE66)</f>
        <v>0</v>
      </c>
      <c r="BN66" s="1">
        <f>SUM(AX66:AZ66,BF66)</f>
        <v>7</v>
      </c>
      <c r="BO66" s="1">
        <f>SUM(BA66:BC66,BG66)</f>
        <v>0</v>
      </c>
    </row>
    <row r="67" spans="2:67" ht="28.15" customHeight="1">
      <c r="B67" s="29"/>
      <c r="C67" s="263">
        <v>1</v>
      </c>
      <c r="D67" s="47"/>
      <c r="E67" s="114"/>
      <c r="F67" s="114"/>
      <c r="G67" s="113"/>
      <c r="H67" s="255"/>
      <c r="I67" s="259">
        <v>70</v>
      </c>
      <c r="J67" s="259">
        <v>18</v>
      </c>
      <c r="K67" s="259">
        <v>6</v>
      </c>
      <c r="L67" s="42">
        <v>1</v>
      </c>
      <c r="M67" s="41" t="s">
        <v>367</v>
      </c>
      <c r="N67" s="42">
        <v>5</v>
      </c>
      <c r="O67" s="41" t="s">
        <v>325</v>
      </c>
      <c r="P67" s="42">
        <v>9</v>
      </c>
      <c r="Q67" s="97" t="s">
        <v>275</v>
      </c>
      <c r="R67" s="42">
        <v>13</v>
      </c>
      <c r="S67" s="41"/>
      <c r="T67" s="42">
        <v>17</v>
      </c>
      <c r="U67" s="41"/>
      <c r="V67" s="42">
        <v>21</v>
      </c>
      <c r="W67" s="41"/>
      <c r="X67" s="42">
        <v>25</v>
      </c>
      <c r="Y67" s="41"/>
      <c r="Z67" s="42">
        <v>29</v>
      </c>
      <c r="AA67" s="41"/>
      <c r="AB67" s="44">
        <v>33</v>
      </c>
      <c r="AC67" s="41"/>
      <c r="AD67" s="42">
        <v>37</v>
      </c>
      <c r="AE67" s="41"/>
      <c r="AF67" s="40"/>
      <c r="AG67" s="41"/>
      <c r="AH67" s="40" t="s">
        <v>271</v>
      </c>
      <c r="AI67" s="39"/>
      <c r="AJ67" s="245"/>
      <c r="AK67" s="245"/>
      <c r="AL67" s="38"/>
      <c r="AM67" s="238">
        <f>SUMPRODUCT(LEN($M67:$AE70)-LEN(SUBSTITUTE($M67:$AE70,"/", "")))/2</f>
        <v>0</v>
      </c>
      <c r="AN67" s="241">
        <f>SUMPRODUCT(LEN($M67:$AE70)-LEN(SUBSTITUTE($M67:$AE70,"-", "")))</f>
        <v>0</v>
      </c>
      <c r="AO67" s="235">
        <f>SUMPRODUCT(LEN($M67:$AE70)-LEN(SUBSTITUTE($M67:$AE70,"A", "")))</f>
        <v>11</v>
      </c>
      <c r="AP67" s="229">
        <f>SUMPRODUCT(LEN($AH67:$AH70)-LEN(SUBSTITUTE($AH67:$AH70,"A", "")))</f>
        <v>0</v>
      </c>
      <c r="AQ67" s="232">
        <f>SUMPRODUCT(LEN($AG67:$AG70)-LEN(SUBSTITUTE($AG67:$AG70,"A", "")))</f>
        <v>0</v>
      </c>
      <c r="AR67" s="235">
        <f>SUMPRODUCT(LEN($M67:$AE70)-LEN(SUBSTITUTE($M67:$AE70,"S", "")))</f>
        <v>16</v>
      </c>
      <c r="AS67" s="229">
        <f>SUMPRODUCT(LEN($AH67:$AH70)-LEN(SUBSTITUTE($AH67:$AH70,"S", "")))</f>
        <v>1</v>
      </c>
      <c r="AT67" s="232">
        <f>SUMPRODUCT(LEN($AG67:$AG70)-LEN(SUBSTITUTE($AG67:$AG70,"S", "")))</f>
        <v>0</v>
      </c>
      <c r="AU67" s="235">
        <f>SUMPRODUCT(LEN($M67:$AE70)-LEN(SUBSTITUTE($M67:$AE70,"F", "")))</f>
        <v>0</v>
      </c>
      <c r="AV67" s="229">
        <f>SUMPRODUCT(LEN($AH67:$AH70)-LEN(SUBSTITUTE($AH67:$AH70,"F", "")))</f>
        <v>0</v>
      </c>
      <c r="AW67" s="232">
        <f>SUMPRODUCT(LEN($AG67:$AG70)-LEN(SUBSTITUTE($AG67:$AG70,"F", "")))</f>
        <v>0</v>
      </c>
      <c r="AX67" s="235">
        <f>SUMPRODUCT(LEN($M67:$AE70)-LEN(SUBSTITUTE($M67:$AE70,"G", "")))</f>
        <v>7</v>
      </c>
      <c r="AY67" s="229">
        <f>SUMPRODUCT(LEN($AH67:$AH70)-LEN(SUBSTITUTE($AH67:$AH70,"G", "")))</f>
        <v>0</v>
      </c>
      <c r="AZ67" s="232">
        <f>SUMPRODUCT(LEN($AG67:$AG70)-LEN(SUBSTITUTE($AG67:$AG70,"G", "")))</f>
        <v>0</v>
      </c>
      <c r="BA67" s="235">
        <f>SUMPRODUCT(LEN($M67:$AE70)-LEN(SUBSTITUTE($M67:$AE70,"M", "")))</f>
        <v>0</v>
      </c>
      <c r="BB67" s="229">
        <f>SUMPRODUCT(LEN($AH67:$AH70)-LEN(SUBSTITUTE($AH67:$AH70,"M", "")))</f>
        <v>0</v>
      </c>
      <c r="BC67" s="232">
        <f>SUMPRODUCT(LEN($AG67:$AG70)-LEN(SUBSTITUTE($AG67:$AG70,"M", "")))</f>
        <v>0</v>
      </c>
      <c r="BD67" s="297">
        <f>SUMPRODUCT(LEN($AI67:$AI70)-LEN(SUBSTITUTE($AI67:$AI70,"S", "")))</f>
        <v>0</v>
      </c>
      <c r="BE67" s="300">
        <f>SUMPRODUCT(LEN($AI67:$AI70)-LEN(SUBSTITUTE($AI67:$AI70,"F", "")))</f>
        <v>0</v>
      </c>
      <c r="BF67" s="300">
        <f>SUMPRODUCT(LEN($AI67:$AI70)-LEN(SUBSTITUTE($AI67:$AI70,"G", "")))</f>
        <v>0</v>
      </c>
      <c r="BG67" s="303">
        <f>SUMPRODUCT(LEN($AI67:$AI70)-LEN(SUBSTITUTE($AI67:$AI70,"M", "")))</f>
        <v>0</v>
      </c>
    </row>
    <row r="68" spans="2:67" ht="28.15" customHeight="1" thickBot="1">
      <c r="B68" s="29"/>
      <c r="C68" s="264"/>
      <c r="D68" s="37"/>
      <c r="E68" s="112"/>
      <c r="F68" s="112"/>
      <c r="G68" s="111"/>
      <c r="H68" s="256"/>
      <c r="I68" s="260"/>
      <c r="J68" s="260"/>
      <c r="K68" s="260"/>
      <c r="L68" s="32">
        <v>2</v>
      </c>
      <c r="M68" s="31" t="s">
        <v>424</v>
      </c>
      <c r="N68" s="32">
        <v>6</v>
      </c>
      <c r="O68" s="31" t="s">
        <v>352</v>
      </c>
      <c r="P68" s="96">
        <v>10</v>
      </c>
      <c r="Q68" s="31" t="s">
        <v>271</v>
      </c>
      <c r="R68" s="32">
        <v>14</v>
      </c>
      <c r="S68" s="31"/>
      <c r="T68" s="32">
        <v>18</v>
      </c>
      <c r="U68" s="95"/>
      <c r="V68" s="32">
        <v>22</v>
      </c>
      <c r="W68" s="31"/>
      <c r="X68" s="32">
        <v>26</v>
      </c>
      <c r="Y68" s="31"/>
      <c r="Z68" s="32">
        <v>30</v>
      </c>
      <c r="AA68" s="31"/>
      <c r="AB68" s="34">
        <v>34</v>
      </c>
      <c r="AC68" s="31"/>
      <c r="AD68" s="32">
        <v>38</v>
      </c>
      <c r="AE68" s="31"/>
      <c r="AF68" s="30"/>
      <c r="AG68" s="31"/>
      <c r="AH68" s="30"/>
      <c r="AI68" s="20"/>
      <c r="AJ68" s="246"/>
      <c r="AK68" s="246"/>
      <c r="AL68" s="19"/>
      <c r="AM68" s="239"/>
      <c r="AN68" s="242"/>
      <c r="AO68" s="236"/>
      <c r="AP68" s="230"/>
      <c r="AQ68" s="233"/>
      <c r="AR68" s="236"/>
      <c r="AS68" s="230"/>
      <c r="AT68" s="233"/>
      <c r="AU68" s="236"/>
      <c r="AV68" s="230"/>
      <c r="AW68" s="233"/>
      <c r="AX68" s="236"/>
      <c r="AY68" s="230"/>
      <c r="AZ68" s="233"/>
      <c r="BA68" s="236"/>
      <c r="BB68" s="230"/>
      <c r="BC68" s="233"/>
      <c r="BD68" s="298"/>
      <c r="BE68" s="301"/>
      <c r="BF68" s="301"/>
      <c r="BG68" s="304"/>
    </row>
    <row r="69" spans="2:67" ht="28.15" customHeight="1">
      <c r="B69" s="29"/>
      <c r="C69" s="265"/>
      <c r="D69" s="28"/>
      <c r="E69" s="110"/>
      <c r="F69" s="110"/>
      <c r="G69" s="109"/>
      <c r="H69" s="257" t="s">
        <v>400</v>
      </c>
      <c r="I69" s="261"/>
      <c r="J69" s="261"/>
      <c r="K69" s="261"/>
      <c r="L69" s="23">
        <v>3</v>
      </c>
      <c r="M69" s="22" t="s">
        <v>313</v>
      </c>
      <c r="N69" s="23">
        <v>7</v>
      </c>
      <c r="O69" s="22" t="s">
        <v>316</v>
      </c>
      <c r="P69" s="23">
        <v>11</v>
      </c>
      <c r="Q69" s="22" t="s">
        <v>271</v>
      </c>
      <c r="R69" s="23">
        <v>15</v>
      </c>
      <c r="S69" s="22"/>
      <c r="T69" s="23">
        <v>19</v>
      </c>
      <c r="U69" s="22"/>
      <c r="V69" s="23">
        <v>23</v>
      </c>
      <c r="W69" s="22"/>
      <c r="X69" s="23">
        <v>27</v>
      </c>
      <c r="Y69" s="22"/>
      <c r="Z69" s="23">
        <v>31</v>
      </c>
      <c r="AA69" s="22"/>
      <c r="AB69" s="25">
        <v>35</v>
      </c>
      <c r="AC69" s="22"/>
      <c r="AD69" s="23">
        <v>39</v>
      </c>
      <c r="AE69" s="22"/>
      <c r="AF69" s="21"/>
      <c r="AG69" s="22"/>
      <c r="AH69" s="21"/>
      <c r="AI69" s="20"/>
      <c r="AJ69" s="246"/>
      <c r="AK69" s="246"/>
      <c r="AL69" s="19"/>
      <c r="AM69" s="239"/>
      <c r="AN69" s="242"/>
      <c r="AO69" s="236"/>
      <c r="AP69" s="230"/>
      <c r="AQ69" s="233"/>
      <c r="AR69" s="236"/>
      <c r="AS69" s="230"/>
      <c r="AT69" s="233"/>
      <c r="AU69" s="236"/>
      <c r="AV69" s="230"/>
      <c r="AW69" s="233"/>
      <c r="AX69" s="236"/>
      <c r="AY69" s="230"/>
      <c r="AZ69" s="233"/>
      <c r="BA69" s="236"/>
      <c r="BB69" s="230"/>
      <c r="BC69" s="233"/>
      <c r="BD69" s="298"/>
      <c r="BE69" s="301"/>
      <c r="BF69" s="301"/>
      <c r="BG69" s="304"/>
    </row>
    <row r="70" spans="2:67" ht="28.15" customHeight="1" thickBot="1">
      <c r="B70" s="29"/>
      <c r="C70" s="266"/>
      <c r="D70" s="57"/>
      <c r="E70" s="116"/>
      <c r="F70" s="116"/>
      <c r="G70" s="115"/>
      <c r="H70" s="258"/>
      <c r="I70" s="262"/>
      <c r="J70" s="262"/>
      <c r="K70" s="262"/>
      <c r="L70" s="52">
        <v>4</v>
      </c>
      <c r="M70" s="51" t="s">
        <v>325</v>
      </c>
      <c r="N70" s="52">
        <v>8</v>
      </c>
      <c r="O70" s="51" t="s">
        <v>304</v>
      </c>
      <c r="P70" s="52">
        <v>12</v>
      </c>
      <c r="Q70" s="51" t="s">
        <v>271</v>
      </c>
      <c r="R70" s="52">
        <v>16</v>
      </c>
      <c r="S70" s="51"/>
      <c r="T70" s="52">
        <v>20</v>
      </c>
      <c r="U70" s="51"/>
      <c r="V70" s="52">
        <v>24</v>
      </c>
      <c r="W70" s="51"/>
      <c r="X70" s="52">
        <v>28</v>
      </c>
      <c r="Y70" s="51"/>
      <c r="Z70" s="52">
        <v>32</v>
      </c>
      <c r="AA70" s="51"/>
      <c r="AB70" s="54">
        <v>36</v>
      </c>
      <c r="AC70" s="51"/>
      <c r="AD70" s="52">
        <v>40</v>
      </c>
      <c r="AE70" s="51"/>
      <c r="AF70" s="50"/>
      <c r="AG70" s="51"/>
      <c r="AH70" s="50"/>
      <c r="AI70" s="49"/>
      <c r="AJ70" s="248"/>
      <c r="AK70" s="248"/>
      <c r="AL70" s="48"/>
      <c r="AM70" s="240"/>
      <c r="AN70" s="243"/>
      <c r="AO70" s="237"/>
      <c r="AP70" s="231"/>
      <c r="AQ70" s="234"/>
      <c r="AR70" s="237"/>
      <c r="AS70" s="231"/>
      <c r="AT70" s="234"/>
      <c r="AU70" s="237"/>
      <c r="AV70" s="231"/>
      <c r="AW70" s="234"/>
      <c r="AX70" s="237"/>
      <c r="AY70" s="231"/>
      <c r="AZ70" s="234"/>
      <c r="BA70" s="237"/>
      <c r="BB70" s="231"/>
      <c r="BC70" s="234"/>
      <c r="BD70" s="299"/>
      <c r="BE70" s="302"/>
      <c r="BF70" s="302"/>
      <c r="BG70" s="305"/>
    </row>
    <row r="71" spans="2:67" ht="28.15" hidden="1" customHeight="1">
      <c r="B71" s="29"/>
      <c r="C71" s="263">
        <v>2</v>
      </c>
      <c r="D71" s="47"/>
      <c r="E71" s="114"/>
      <c r="F71" s="114"/>
      <c r="G71" s="113"/>
      <c r="H71" s="255"/>
      <c r="I71" s="259"/>
      <c r="J71" s="259"/>
      <c r="K71" s="259"/>
      <c r="L71" s="42" t="s">
        <v>82</v>
      </c>
      <c r="M71" s="41"/>
      <c r="N71" s="42" t="s">
        <v>81</v>
      </c>
      <c r="O71" s="41"/>
      <c r="P71" s="42" t="s">
        <v>80</v>
      </c>
      <c r="Q71" s="41"/>
      <c r="R71" s="42" t="s">
        <v>79</v>
      </c>
      <c r="S71" s="41"/>
      <c r="T71" s="42" t="s">
        <v>78</v>
      </c>
      <c r="U71" s="41"/>
      <c r="V71" s="42" t="s">
        <v>77</v>
      </c>
      <c r="W71" s="41"/>
      <c r="X71" s="42" t="s">
        <v>76</v>
      </c>
      <c r="Y71" s="41"/>
      <c r="Z71" s="42" t="s">
        <v>75</v>
      </c>
      <c r="AA71" s="41"/>
      <c r="AB71" s="44" t="s">
        <v>74</v>
      </c>
      <c r="AC71" s="43"/>
      <c r="AD71" s="42" t="s">
        <v>73</v>
      </c>
      <c r="AE71" s="41"/>
      <c r="AF71" s="40"/>
      <c r="AG71" s="41"/>
      <c r="AH71" s="40"/>
      <c r="AI71" s="39"/>
      <c r="AJ71" s="249"/>
      <c r="AK71" s="252"/>
      <c r="AL71" s="38"/>
      <c r="AM71" s="7"/>
      <c r="AN71" s="7"/>
      <c r="AO71" s="235">
        <f>SUMPRODUCT(LEN($M71:$AE74)-LEN(SUBSTITUTE($M71:$AE74,"A", "")))</f>
        <v>0</v>
      </c>
      <c r="AP71" s="229">
        <f>SUMPRODUCT(LEN($AH71:$AH74)-LEN(SUBSTITUTE($AH71:$AH74,"A", "")))</f>
        <v>0</v>
      </c>
      <c r="AQ71" s="232">
        <f>SUMPRODUCT(LEN($AG71:$AG74)-LEN(SUBSTITUTE($AG71:$AG74,"A", "")))</f>
        <v>0</v>
      </c>
      <c r="AR71" s="235">
        <f>SUMPRODUCT(LEN($M71:$AE74)-LEN(SUBSTITUTE($M71:$AE74,"S", "")))</f>
        <v>0</v>
      </c>
      <c r="AS71" s="229">
        <f>SUMPRODUCT(LEN($AH71:$AH74)-LEN(SUBSTITUTE($AH71:$AH74,"S", "")))</f>
        <v>0</v>
      </c>
      <c r="AT71" s="232">
        <f>SUMPRODUCT(LEN($AG71:$AG74)-LEN(SUBSTITUTE($AG71:$AG74,"S", "")))</f>
        <v>0</v>
      </c>
      <c r="AU71" s="235">
        <f>SUMPRODUCT(LEN($M71:$AE74)-LEN(SUBSTITUTE($M71:$AE74,"F", "")))</f>
        <v>0</v>
      </c>
      <c r="AV71" s="229">
        <f>SUMPRODUCT(LEN($AH71:$AH74)-LEN(SUBSTITUTE($AH71:$AH74,"F", "")))</f>
        <v>0</v>
      </c>
      <c r="AW71" s="232">
        <f>SUMPRODUCT(LEN($AG71:$AG74)-LEN(SUBSTITUTE($AG71:$AG74,"F", "")))</f>
        <v>0</v>
      </c>
      <c r="AX71" s="235">
        <f>SUMPRODUCT(LEN($M71:$AE74)-LEN(SUBSTITUTE($M71:$AE74,"G", "")))</f>
        <v>0</v>
      </c>
      <c r="AY71" s="229">
        <f>SUMPRODUCT(LEN($AH71:$AH74)-LEN(SUBSTITUTE($AH71:$AH74,"G", "")))</f>
        <v>0</v>
      </c>
      <c r="AZ71" s="232">
        <f>SUMPRODUCT(LEN($AG71:$AG74)-LEN(SUBSTITUTE($AG71:$AG74,"G", "")))</f>
        <v>0</v>
      </c>
      <c r="BA71" s="235">
        <f>SUMPRODUCT(LEN($M71:$AE74)-LEN(SUBSTITUTE($M71:$AE74,"M", "")))</f>
        <v>0</v>
      </c>
      <c r="BB71" s="229">
        <f>SUMPRODUCT(LEN($AH71:$AH74)-LEN(SUBSTITUTE($AH71:$AH74,"M", "")))</f>
        <v>0</v>
      </c>
      <c r="BC71" s="232">
        <f>SUMPRODUCT(LEN($AG71:$AG74)-LEN(SUBSTITUTE($AG71:$AG74,"M", "")))</f>
        <v>0</v>
      </c>
      <c r="BD71" s="297">
        <f>SUMPRODUCT(LEN($AI71:$AI74)-LEN(SUBSTITUTE($AI71:$AI74,"S", "")))</f>
        <v>0</v>
      </c>
      <c r="BE71" s="300">
        <f>SUMPRODUCT(LEN($AI71:$AI74)-LEN(SUBSTITUTE($AI71:$AI74,"F", "")))</f>
        <v>0</v>
      </c>
      <c r="BF71" s="300">
        <f>SUMPRODUCT(LEN($AI71:$AI74)-LEN(SUBSTITUTE($AI71:$AI74,"G", "")))</f>
        <v>0</v>
      </c>
      <c r="BG71" s="303">
        <f>SUMPRODUCT(LEN($AI71:$AI74)-LEN(SUBSTITUTE($AI71:$AI74,"M", "")))</f>
        <v>0</v>
      </c>
    </row>
    <row r="72" spans="2:67" ht="28.15" hidden="1" customHeight="1" thickBot="1">
      <c r="B72" s="29"/>
      <c r="C72" s="264"/>
      <c r="D72" s="37"/>
      <c r="E72" s="112"/>
      <c r="F72" s="112"/>
      <c r="G72" s="111"/>
      <c r="H72" s="256"/>
      <c r="I72" s="260"/>
      <c r="J72" s="260"/>
      <c r="K72" s="260"/>
      <c r="L72" s="32" t="s">
        <v>72</v>
      </c>
      <c r="M72" s="31"/>
      <c r="N72" s="32" t="s">
        <v>71</v>
      </c>
      <c r="O72" s="31"/>
      <c r="P72" s="32" t="s">
        <v>70</v>
      </c>
      <c r="Q72" s="31"/>
      <c r="R72" s="32" t="s">
        <v>69</v>
      </c>
      <c r="S72" s="31"/>
      <c r="T72" s="32" t="s">
        <v>68</v>
      </c>
      <c r="U72" s="31"/>
      <c r="V72" s="32" t="s">
        <v>67</v>
      </c>
      <c r="W72" s="31"/>
      <c r="X72" s="32" t="s">
        <v>66</v>
      </c>
      <c r="Y72" s="31"/>
      <c r="Z72" s="32" t="s">
        <v>65</v>
      </c>
      <c r="AA72" s="31"/>
      <c r="AB72" s="34" t="s">
        <v>64</v>
      </c>
      <c r="AC72" s="33"/>
      <c r="AD72" s="32" t="s">
        <v>63</v>
      </c>
      <c r="AE72" s="31"/>
      <c r="AF72" s="30"/>
      <c r="AG72" s="31"/>
      <c r="AH72" s="30"/>
      <c r="AI72" s="20"/>
      <c r="AJ72" s="250"/>
      <c r="AK72" s="253"/>
      <c r="AL72" s="19"/>
      <c r="AM72" s="7"/>
      <c r="AN72" s="7"/>
      <c r="AO72" s="236"/>
      <c r="AP72" s="230"/>
      <c r="AQ72" s="233"/>
      <c r="AR72" s="236"/>
      <c r="AS72" s="230"/>
      <c r="AT72" s="233"/>
      <c r="AU72" s="236"/>
      <c r="AV72" s="230"/>
      <c r="AW72" s="233"/>
      <c r="AX72" s="236"/>
      <c r="AY72" s="230"/>
      <c r="AZ72" s="233"/>
      <c r="BA72" s="236"/>
      <c r="BB72" s="230"/>
      <c r="BC72" s="233"/>
      <c r="BD72" s="298"/>
      <c r="BE72" s="301"/>
      <c r="BF72" s="301"/>
      <c r="BG72" s="304"/>
    </row>
    <row r="73" spans="2:67" ht="28.15" hidden="1" customHeight="1">
      <c r="B73" s="29"/>
      <c r="C73" s="265"/>
      <c r="D73" s="28"/>
      <c r="E73" s="110"/>
      <c r="F73" s="110"/>
      <c r="G73" s="109"/>
      <c r="H73" s="257"/>
      <c r="I73" s="261"/>
      <c r="J73" s="261"/>
      <c r="K73" s="261"/>
      <c r="L73" s="23" t="s">
        <v>62</v>
      </c>
      <c r="M73" s="22"/>
      <c r="N73" s="23" t="s">
        <v>61</v>
      </c>
      <c r="O73" s="22"/>
      <c r="P73" s="23" t="s">
        <v>60</v>
      </c>
      <c r="Q73" s="22"/>
      <c r="R73" s="23" t="s">
        <v>59</v>
      </c>
      <c r="S73" s="22"/>
      <c r="T73" s="23" t="s">
        <v>58</v>
      </c>
      <c r="U73" s="22"/>
      <c r="V73" s="23" t="s">
        <v>57</v>
      </c>
      <c r="W73" s="22"/>
      <c r="X73" s="23" t="s">
        <v>56</v>
      </c>
      <c r="Y73" s="22"/>
      <c r="Z73" s="23" t="s">
        <v>55</v>
      </c>
      <c r="AA73" s="22"/>
      <c r="AB73" s="25" t="s">
        <v>54</v>
      </c>
      <c r="AC73" s="24"/>
      <c r="AD73" s="23">
        <v>39</v>
      </c>
      <c r="AE73" s="22"/>
      <c r="AF73" s="21"/>
      <c r="AG73" s="22"/>
      <c r="AH73" s="21"/>
      <c r="AI73" s="20"/>
      <c r="AJ73" s="250"/>
      <c r="AK73" s="253"/>
      <c r="AL73" s="19"/>
      <c r="AM73" s="7"/>
      <c r="AN73" s="7"/>
      <c r="AO73" s="236"/>
      <c r="AP73" s="230"/>
      <c r="AQ73" s="233"/>
      <c r="AR73" s="236"/>
      <c r="AS73" s="230"/>
      <c r="AT73" s="233"/>
      <c r="AU73" s="236"/>
      <c r="AV73" s="230"/>
      <c r="AW73" s="233"/>
      <c r="AX73" s="236"/>
      <c r="AY73" s="230"/>
      <c r="AZ73" s="233"/>
      <c r="BA73" s="236"/>
      <c r="BB73" s="230"/>
      <c r="BC73" s="233"/>
      <c r="BD73" s="298"/>
      <c r="BE73" s="301"/>
      <c r="BF73" s="301"/>
      <c r="BG73" s="304"/>
    </row>
    <row r="74" spans="2:67" ht="28.15" hidden="1" customHeight="1" thickBot="1">
      <c r="B74" s="29"/>
      <c r="C74" s="266"/>
      <c r="D74" s="57"/>
      <c r="E74" s="116"/>
      <c r="F74" s="116"/>
      <c r="G74" s="115"/>
      <c r="H74" s="258"/>
      <c r="I74" s="262"/>
      <c r="J74" s="262"/>
      <c r="K74" s="262"/>
      <c r="L74" s="52" t="s">
        <v>53</v>
      </c>
      <c r="M74" s="51"/>
      <c r="N74" s="52" t="s">
        <v>52</v>
      </c>
      <c r="O74" s="51"/>
      <c r="P74" s="52" t="s">
        <v>51</v>
      </c>
      <c r="Q74" s="51"/>
      <c r="R74" s="52" t="s">
        <v>50</v>
      </c>
      <c r="S74" s="51"/>
      <c r="T74" s="52">
        <v>20</v>
      </c>
      <c r="U74" s="51"/>
      <c r="V74" s="52" t="s">
        <v>49</v>
      </c>
      <c r="W74" s="51"/>
      <c r="X74" s="52" t="s">
        <v>48</v>
      </c>
      <c r="Y74" s="51"/>
      <c r="Z74" s="52" t="s">
        <v>47</v>
      </c>
      <c r="AA74" s="51"/>
      <c r="AB74" s="54" t="s">
        <v>46</v>
      </c>
      <c r="AC74" s="53"/>
      <c r="AD74" s="52" t="s">
        <v>45</v>
      </c>
      <c r="AE74" s="51"/>
      <c r="AF74" s="50"/>
      <c r="AG74" s="51"/>
      <c r="AH74" s="50"/>
      <c r="AI74" s="49"/>
      <c r="AJ74" s="251"/>
      <c r="AK74" s="254"/>
      <c r="AL74" s="48"/>
      <c r="AM74" s="7"/>
      <c r="AN74" s="7"/>
      <c r="AO74" s="237"/>
      <c r="AP74" s="231"/>
      <c r="AQ74" s="234"/>
      <c r="AR74" s="237"/>
      <c r="AS74" s="231"/>
      <c r="AT74" s="234"/>
      <c r="AU74" s="237"/>
      <c r="AV74" s="231"/>
      <c r="AW74" s="234"/>
      <c r="AX74" s="237"/>
      <c r="AY74" s="231"/>
      <c r="AZ74" s="234"/>
      <c r="BA74" s="237"/>
      <c r="BB74" s="231"/>
      <c r="BC74" s="234"/>
      <c r="BD74" s="299"/>
      <c r="BE74" s="302"/>
      <c r="BF74" s="302"/>
      <c r="BG74" s="305"/>
    </row>
    <row r="75" spans="2:67" ht="28.15" hidden="1" customHeight="1">
      <c r="B75" s="29"/>
      <c r="C75" s="263">
        <v>3</v>
      </c>
      <c r="D75" s="47"/>
      <c r="E75" s="114"/>
      <c r="F75" s="114"/>
      <c r="G75" s="113"/>
      <c r="H75" s="255"/>
      <c r="I75" s="259"/>
      <c r="J75" s="259"/>
      <c r="K75" s="259"/>
      <c r="L75" s="42" t="s">
        <v>82</v>
      </c>
      <c r="M75" s="41"/>
      <c r="N75" s="42" t="s">
        <v>81</v>
      </c>
      <c r="O75" s="41"/>
      <c r="P75" s="42" t="s">
        <v>80</v>
      </c>
      <c r="Q75" s="41"/>
      <c r="R75" s="42" t="s">
        <v>79</v>
      </c>
      <c r="S75" s="41"/>
      <c r="T75" s="42" t="s">
        <v>78</v>
      </c>
      <c r="U75" s="41"/>
      <c r="V75" s="42" t="s">
        <v>77</v>
      </c>
      <c r="W75" s="41"/>
      <c r="X75" s="42" t="s">
        <v>76</v>
      </c>
      <c r="Y75" s="41"/>
      <c r="Z75" s="42" t="s">
        <v>75</v>
      </c>
      <c r="AA75" s="41"/>
      <c r="AB75" s="44" t="s">
        <v>74</v>
      </c>
      <c r="AC75" s="43"/>
      <c r="AD75" s="42" t="s">
        <v>73</v>
      </c>
      <c r="AE75" s="41"/>
      <c r="AF75" s="40"/>
      <c r="AG75" s="41"/>
      <c r="AH75" s="40"/>
      <c r="AI75" s="39"/>
      <c r="AJ75" s="245"/>
      <c r="AK75" s="245"/>
      <c r="AL75" s="38"/>
      <c r="AM75" s="7"/>
      <c r="AN75" s="7"/>
      <c r="AO75" s="235">
        <f>SUMPRODUCT(LEN($M75:$AE78)-LEN(SUBSTITUTE($M75:$AE78,"A", "")))</f>
        <v>0</v>
      </c>
      <c r="AP75" s="229">
        <f>SUMPRODUCT(LEN($AH75:$AH78)-LEN(SUBSTITUTE($AH75:$AH78,"A", "")))</f>
        <v>0</v>
      </c>
      <c r="AQ75" s="232">
        <f>SUMPRODUCT(LEN($AG75:$AG78)-LEN(SUBSTITUTE($AG75:$AG78,"A", "")))</f>
        <v>0</v>
      </c>
      <c r="AR75" s="235">
        <f>SUMPRODUCT(LEN($M75:$AE78)-LEN(SUBSTITUTE($M75:$AE78,"S", "")))</f>
        <v>0</v>
      </c>
      <c r="AS75" s="229">
        <f>SUMPRODUCT(LEN($AH75:$AH78)-LEN(SUBSTITUTE($AH75:$AH78,"S", "")))</f>
        <v>0</v>
      </c>
      <c r="AT75" s="232">
        <f>SUMPRODUCT(LEN($AG75:$AG78)-LEN(SUBSTITUTE($AG75:$AG78,"S", "")))</f>
        <v>0</v>
      </c>
      <c r="AU75" s="235">
        <f>SUMPRODUCT(LEN($M75:$AE78)-LEN(SUBSTITUTE($M75:$AE78,"F", "")))</f>
        <v>0</v>
      </c>
      <c r="AV75" s="229">
        <f>SUMPRODUCT(LEN($AH75:$AH78)-LEN(SUBSTITUTE($AH75:$AH78,"F", "")))</f>
        <v>0</v>
      </c>
      <c r="AW75" s="232">
        <f>SUMPRODUCT(LEN($AG75:$AG78)-LEN(SUBSTITUTE($AG75:$AG78,"F", "")))</f>
        <v>0</v>
      </c>
      <c r="AX75" s="235">
        <f>SUMPRODUCT(LEN($M75:$AE78)-LEN(SUBSTITUTE($M75:$AE78,"G", "")))</f>
        <v>0</v>
      </c>
      <c r="AY75" s="229">
        <f>SUMPRODUCT(LEN($AH75:$AH78)-LEN(SUBSTITUTE($AH75:$AH78,"G", "")))</f>
        <v>0</v>
      </c>
      <c r="AZ75" s="232">
        <f>SUMPRODUCT(LEN($AG75:$AG78)-LEN(SUBSTITUTE($AG75:$AG78,"G", "")))</f>
        <v>0</v>
      </c>
      <c r="BA75" s="235">
        <f>SUMPRODUCT(LEN($M75:$AE78)-LEN(SUBSTITUTE($M75:$AE78,"M", "")))</f>
        <v>0</v>
      </c>
      <c r="BB75" s="229">
        <f>SUMPRODUCT(LEN($AH75:$AH78)-LEN(SUBSTITUTE($AH75:$AH78,"M", "")))</f>
        <v>0</v>
      </c>
      <c r="BC75" s="232">
        <f>SUMPRODUCT(LEN($AG75:$AG78)-LEN(SUBSTITUTE($AG75:$AG78,"M", "")))</f>
        <v>0</v>
      </c>
      <c r="BD75" s="297">
        <f>SUMPRODUCT(LEN($AI75:$AI78)-LEN(SUBSTITUTE($AI75:$AI78,"S", "")))</f>
        <v>0</v>
      </c>
      <c r="BE75" s="300">
        <f>SUMPRODUCT(LEN($AI75:$AI78)-LEN(SUBSTITUTE($AI75:$AI78,"F", "")))</f>
        <v>0</v>
      </c>
      <c r="BF75" s="300">
        <f>SUMPRODUCT(LEN($AI75:$AI78)-LEN(SUBSTITUTE($AI75:$AI78,"G", "")))</f>
        <v>0</v>
      </c>
      <c r="BG75" s="303">
        <f>SUMPRODUCT(LEN($AI75:$AI78)-LEN(SUBSTITUTE($AI75:$AI78,"M", "")))</f>
        <v>0</v>
      </c>
    </row>
    <row r="76" spans="2:67" ht="28.15" hidden="1" customHeight="1" thickBot="1">
      <c r="B76" s="29"/>
      <c r="C76" s="264"/>
      <c r="D76" s="37"/>
      <c r="E76" s="112"/>
      <c r="F76" s="112"/>
      <c r="G76" s="111"/>
      <c r="H76" s="256"/>
      <c r="I76" s="260"/>
      <c r="J76" s="260"/>
      <c r="K76" s="260"/>
      <c r="L76" s="32" t="s">
        <v>72</v>
      </c>
      <c r="M76" s="31"/>
      <c r="N76" s="32" t="s">
        <v>71</v>
      </c>
      <c r="O76" s="31"/>
      <c r="P76" s="32" t="s">
        <v>70</v>
      </c>
      <c r="Q76" s="31"/>
      <c r="R76" s="32" t="s">
        <v>69</v>
      </c>
      <c r="S76" s="31"/>
      <c r="T76" s="32" t="s">
        <v>68</v>
      </c>
      <c r="U76" s="31"/>
      <c r="V76" s="32" t="s">
        <v>67</v>
      </c>
      <c r="W76" s="31"/>
      <c r="X76" s="32" t="s">
        <v>66</v>
      </c>
      <c r="Y76" s="31"/>
      <c r="Z76" s="32" t="s">
        <v>65</v>
      </c>
      <c r="AA76" s="31"/>
      <c r="AB76" s="34" t="s">
        <v>64</v>
      </c>
      <c r="AC76" s="33"/>
      <c r="AD76" s="32" t="s">
        <v>63</v>
      </c>
      <c r="AE76" s="31"/>
      <c r="AF76" s="30"/>
      <c r="AG76" s="31"/>
      <c r="AH76" s="30"/>
      <c r="AI76" s="20"/>
      <c r="AJ76" s="246"/>
      <c r="AK76" s="246"/>
      <c r="AL76" s="19"/>
      <c r="AM76" s="7"/>
      <c r="AN76" s="7"/>
      <c r="AO76" s="236"/>
      <c r="AP76" s="230"/>
      <c r="AQ76" s="233"/>
      <c r="AR76" s="236"/>
      <c r="AS76" s="230"/>
      <c r="AT76" s="233"/>
      <c r="AU76" s="236"/>
      <c r="AV76" s="230"/>
      <c r="AW76" s="233"/>
      <c r="AX76" s="236"/>
      <c r="AY76" s="230"/>
      <c r="AZ76" s="233"/>
      <c r="BA76" s="236"/>
      <c r="BB76" s="230"/>
      <c r="BC76" s="233"/>
      <c r="BD76" s="298"/>
      <c r="BE76" s="301"/>
      <c r="BF76" s="301"/>
      <c r="BG76" s="304"/>
    </row>
    <row r="77" spans="2:67" ht="28.15" hidden="1" customHeight="1">
      <c r="B77" s="29"/>
      <c r="C77" s="265"/>
      <c r="D77" s="28"/>
      <c r="E77" s="110"/>
      <c r="F77" s="110"/>
      <c r="G77" s="109"/>
      <c r="H77" s="257"/>
      <c r="I77" s="261"/>
      <c r="J77" s="261"/>
      <c r="K77" s="261"/>
      <c r="L77" s="23" t="s">
        <v>62</v>
      </c>
      <c r="M77" s="22"/>
      <c r="N77" s="23" t="s">
        <v>61</v>
      </c>
      <c r="O77" s="22"/>
      <c r="P77" s="23" t="s">
        <v>60</v>
      </c>
      <c r="Q77" s="22"/>
      <c r="R77" s="23" t="s">
        <v>59</v>
      </c>
      <c r="S77" s="22"/>
      <c r="T77" s="23" t="s">
        <v>58</v>
      </c>
      <c r="U77" s="22"/>
      <c r="V77" s="23" t="s">
        <v>57</v>
      </c>
      <c r="W77" s="22"/>
      <c r="X77" s="23" t="s">
        <v>56</v>
      </c>
      <c r="Y77" s="22"/>
      <c r="Z77" s="23" t="s">
        <v>55</v>
      </c>
      <c r="AA77" s="22"/>
      <c r="AB77" s="25" t="s">
        <v>54</v>
      </c>
      <c r="AC77" s="24"/>
      <c r="AD77" s="23">
        <v>39</v>
      </c>
      <c r="AE77" s="22"/>
      <c r="AF77" s="21"/>
      <c r="AG77" s="22"/>
      <c r="AH77" s="21"/>
      <c r="AI77" s="20"/>
      <c r="AJ77" s="246"/>
      <c r="AK77" s="246"/>
      <c r="AL77" s="19"/>
      <c r="AM77" s="7"/>
      <c r="AN77" s="7"/>
      <c r="AO77" s="236"/>
      <c r="AP77" s="230"/>
      <c r="AQ77" s="233"/>
      <c r="AR77" s="236"/>
      <c r="AS77" s="230"/>
      <c r="AT77" s="233"/>
      <c r="AU77" s="236"/>
      <c r="AV77" s="230"/>
      <c r="AW77" s="233"/>
      <c r="AX77" s="236"/>
      <c r="AY77" s="230"/>
      <c r="AZ77" s="233"/>
      <c r="BA77" s="236"/>
      <c r="BB77" s="230"/>
      <c r="BC77" s="233"/>
      <c r="BD77" s="298"/>
      <c r="BE77" s="301"/>
      <c r="BF77" s="301"/>
      <c r="BG77" s="304"/>
    </row>
    <row r="78" spans="2:67" ht="28.15" hidden="1" customHeight="1" thickBot="1">
      <c r="B78" s="18"/>
      <c r="C78" s="271"/>
      <c r="D78" s="17"/>
      <c r="E78" s="118"/>
      <c r="F78" s="118"/>
      <c r="G78" s="117"/>
      <c r="H78" s="258"/>
      <c r="I78" s="272"/>
      <c r="J78" s="272"/>
      <c r="K78" s="272"/>
      <c r="L78" s="12" t="s">
        <v>53</v>
      </c>
      <c r="M78" s="11"/>
      <c r="N78" s="12" t="s">
        <v>52</v>
      </c>
      <c r="O78" s="11"/>
      <c r="P78" s="12" t="s">
        <v>51</v>
      </c>
      <c r="Q78" s="11"/>
      <c r="R78" s="12" t="s">
        <v>50</v>
      </c>
      <c r="S78" s="11"/>
      <c r="T78" s="12">
        <v>20</v>
      </c>
      <c r="U78" s="11"/>
      <c r="V78" s="12" t="s">
        <v>49</v>
      </c>
      <c r="W78" s="11"/>
      <c r="X78" s="12" t="s">
        <v>48</v>
      </c>
      <c r="Y78" s="11"/>
      <c r="Z78" s="12" t="s">
        <v>47</v>
      </c>
      <c r="AA78" s="11"/>
      <c r="AB78" s="14" t="s">
        <v>46</v>
      </c>
      <c r="AC78" s="13"/>
      <c r="AD78" s="12" t="s">
        <v>45</v>
      </c>
      <c r="AE78" s="11"/>
      <c r="AF78" s="10"/>
      <c r="AG78" s="11"/>
      <c r="AH78" s="10"/>
      <c r="AI78" s="9"/>
      <c r="AJ78" s="247"/>
      <c r="AK78" s="247"/>
      <c r="AL78" s="8"/>
      <c r="AM78" s="7"/>
      <c r="AN78" s="7"/>
      <c r="AO78" s="237"/>
      <c r="AP78" s="231"/>
      <c r="AQ78" s="234"/>
      <c r="AR78" s="237"/>
      <c r="AS78" s="231"/>
      <c r="AT78" s="234"/>
      <c r="AU78" s="237"/>
      <c r="AV78" s="231"/>
      <c r="AW78" s="234"/>
      <c r="AX78" s="237"/>
      <c r="AY78" s="231"/>
      <c r="AZ78" s="234"/>
      <c r="BA78" s="237"/>
      <c r="BB78" s="231"/>
      <c r="BC78" s="234"/>
      <c r="BD78" s="299"/>
      <c r="BE78" s="302"/>
      <c r="BF78" s="302"/>
      <c r="BG78" s="305"/>
    </row>
    <row r="79" spans="2:67" ht="85.9" customHeight="1" thickBot="1">
      <c r="B79" s="94" t="s">
        <v>119</v>
      </c>
      <c r="C79" s="83" t="s">
        <v>118</v>
      </c>
      <c r="D79" s="88" t="s">
        <v>117</v>
      </c>
      <c r="E79" s="93" t="s">
        <v>116</v>
      </c>
      <c r="F79" s="92"/>
      <c r="G79" s="91"/>
      <c r="H79" s="90" t="s">
        <v>115</v>
      </c>
      <c r="I79" s="88" t="s">
        <v>43</v>
      </c>
      <c r="J79" s="88" t="s">
        <v>114</v>
      </c>
      <c r="K79" s="88" t="s">
        <v>44</v>
      </c>
      <c r="L79" s="227" t="s">
        <v>113</v>
      </c>
      <c r="M79" s="270"/>
      <c r="N79" s="227" t="s">
        <v>112</v>
      </c>
      <c r="O79" s="270"/>
      <c r="P79" s="227" t="s">
        <v>112</v>
      </c>
      <c r="Q79" s="228"/>
      <c r="R79" s="227" t="s">
        <v>112</v>
      </c>
      <c r="S79" s="228"/>
      <c r="T79" s="227" t="s">
        <v>112</v>
      </c>
      <c r="U79" s="228"/>
      <c r="V79" s="227" t="s">
        <v>112</v>
      </c>
      <c r="W79" s="228"/>
      <c r="X79" s="227" t="s">
        <v>112</v>
      </c>
      <c r="Y79" s="228"/>
      <c r="Z79" s="227" t="s">
        <v>112</v>
      </c>
      <c r="AA79" s="228"/>
      <c r="AB79" s="227" t="s">
        <v>112</v>
      </c>
      <c r="AC79" s="228"/>
      <c r="AD79" s="227" t="s">
        <v>112</v>
      </c>
      <c r="AE79" s="228"/>
      <c r="AF79" s="244" t="s">
        <v>111</v>
      </c>
      <c r="AG79" s="228"/>
      <c r="AH79" s="90" t="s">
        <v>110</v>
      </c>
      <c r="AI79" s="89" t="s">
        <v>109</v>
      </c>
      <c r="AJ79" s="88" t="s">
        <v>108</v>
      </c>
      <c r="AK79" s="88" t="s">
        <v>107</v>
      </c>
      <c r="AL79" s="87" t="s">
        <v>106</v>
      </c>
      <c r="AM79" s="105" t="s">
        <v>161</v>
      </c>
      <c r="AN79" s="104" t="s">
        <v>160</v>
      </c>
      <c r="AO79" s="84" t="s">
        <v>105</v>
      </c>
      <c r="AP79" s="83" t="s">
        <v>104</v>
      </c>
      <c r="AQ79" s="82" t="s">
        <v>103</v>
      </c>
      <c r="AR79" s="84" t="s">
        <v>102</v>
      </c>
      <c r="AS79" s="83" t="s">
        <v>101</v>
      </c>
      <c r="AT79" s="82" t="s">
        <v>100</v>
      </c>
      <c r="AU79" s="84" t="s">
        <v>99</v>
      </c>
      <c r="AV79" s="83" t="s">
        <v>98</v>
      </c>
      <c r="AW79" s="85" t="s">
        <v>97</v>
      </c>
      <c r="AX79" s="84" t="s">
        <v>96</v>
      </c>
      <c r="AY79" s="83" t="s">
        <v>95</v>
      </c>
      <c r="AZ79" s="82" t="s">
        <v>94</v>
      </c>
      <c r="BA79" s="84" t="s">
        <v>93</v>
      </c>
      <c r="BB79" s="83" t="s">
        <v>92</v>
      </c>
      <c r="BC79" s="82" t="s">
        <v>91</v>
      </c>
      <c r="BD79" s="81" t="s">
        <v>90</v>
      </c>
      <c r="BE79" s="80" t="s">
        <v>89</v>
      </c>
      <c r="BF79" s="80" t="s">
        <v>88</v>
      </c>
      <c r="BG79" s="79" t="s">
        <v>87</v>
      </c>
    </row>
    <row r="80" spans="2:67" ht="48" customHeight="1" thickBot="1">
      <c r="B80" s="78" t="s">
        <v>181</v>
      </c>
      <c r="C80" s="77"/>
      <c r="D80" s="76"/>
      <c r="E80" s="267">
        <v>2300.61</v>
      </c>
      <c r="F80" s="268"/>
      <c r="G80" s="269"/>
      <c r="H80" s="75" t="s">
        <v>85</v>
      </c>
      <c r="I80" s="74"/>
      <c r="J80" s="74"/>
      <c r="K80" s="73"/>
      <c r="L80" s="72"/>
      <c r="M80" s="68"/>
      <c r="N80" s="72"/>
      <c r="O80" s="68"/>
      <c r="P80" s="72"/>
      <c r="Q80" s="68"/>
      <c r="R80" s="72"/>
      <c r="S80" s="68"/>
      <c r="T80" s="72"/>
      <c r="U80" s="68"/>
      <c r="V80" s="72"/>
      <c r="W80" s="68"/>
      <c r="X80" s="72"/>
      <c r="Y80" s="68"/>
      <c r="Z80" s="72"/>
      <c r="AA80" s="71"/>
      <c r="AB80" s="70"/>
      <c r="AC80" s="70"/>
      <c r="AD80" s="70"/>
      <c r="AE80" s="70"/>
      <c r="AF80" s="69" t="s">
        <v>84</v>
      </c>
      <c r="AG80" s="68"/>
      <c r="AH80" s="68"/>
      <c r="AI80" s="68"/>
      <c r="AJ80" s="67"/>
      <c r="AK80" s="67"/>
      <c r="AL80" s="66"/>
      <c r="AM80" s="103"/>
      <c r="AN80" s="103"/>
      <c r="AO80" s="101">
        <f t="shared" ref="AO80:BG80" si="5">SUM(AO81:AO92)</f>
        <v>17</v>
      </c>
      <c r="AP80" s="100">
        <f t="shared" si="5"/>
        <v>0</v>
      </c>
      <c r="AQ80" s="99">
        <f t="shared" si="5"/>
        <v>0</v>
      </c>
      <c r="AR80" s="101">
        <f t="shared" si="5"/>
        <v>21</v>
      </c>
      <c r="AS80" s="100">
        <f t="shared" si="5"/>
        <v>6</v>
      </c>
      <c r="AT80" s="99">
        <f t="shared" si="5"/>
        <v>0</v>
      </c>
      <c r="AU80" s="101">
        <f t="shared" si="5"/>
        <v>0</v>
      </c>
      <c r="AV80" s="100">
        <f t="shared" si="5"/>
        <v>0</v>
      </c>
      <c r="AW80" s="99">
        <f t="shared" si="5"/>
        <v>0</v>
      </c>
      <c r="AX80" s="101">
        <f t="shared" si="5"/>
        <v>1</v>
      </c>
      <c r="AY80" s="100">
        <f t="shared" si="5"/>
        <v>0</v>
      </c>
      <c r="AZ80" s="99">
        <f t="shared" si="5"/>
        <v>0</v>
      </c>
      <c r="BA80" s="101">
        <f t="shared" si="5"/>
        <v>0</v>
      </c>
      <c r="BB80" s="100">
        <f t="shared" si="5"/>
        <v>0</v>
      </c>
      <c r="BC80" s="99">
        <f t="shared" si="5"/>
        <v>0</v>
      </c>
      <c r="BD80" s="101">
        <f t="shared" si="5"/>
        <v>1</v>
      </c>
      <c r="BE80" s="100">
        <f t="shared" si="5"/>
        <v>0</v>
      </c>
      <c r="BF80" s="100">
        <f t="shared" si="5"/>
        <v>0</v>
      </c>
      <c r="BG80" s="99">
        <f t="shared" si="5"/>
        <v>0</v>
      </c>
      <c r="BH80" s="98" t="s">
        <v>83</v>
      </c>
      <c r="BK80" s="1">
        <f>SUM(AO80:AQ80)</f>
        <v>17</v>
      </c>
      <c r="BL80" s="1">
        <f>SUM(AR80:AT80,BD80)</f>
        <v>28</v>
      </c>
      <c r="BM80" s="1">
        <f>SUM(AU80:AW80,BE80)</f>
        <v>0</v>
      </c>
      <c r="BN80" s="1">
        <f>SUM(AX80:AZ80,BF80)</f>
        <v>1</v>
      </c>
      <c r="BO80" s="1">
        <f>SUM(BA80:BC80,BG80)</f>
        <v>0</v>
      </c>
    </row>
    <row r="81" spans="2:67" ht="28.15" customHeight="1">
      <c r="B81" s="29"/>
      <c r="C81" s="263">
        <v>1</v>
      </c>
      <c r="D81" s="47"/>
      <c r="E81" s="114"/>
      <c r="F81" s="114"/>
      <c r="G81" s="113"/>
      <c r="H81" s="255"/>
      <c r="I81" s="259">
        <v>81</v>
      </c>
      <c r="J81" s="259">
        <v>20</v>
      </c>
      <c r="K81" s="259">
        <v>6</v>
      </c>
      <c r="L81" s="42">
        <v>1</v>
      </c>
      <c r="M81" s="41" t="s">
        <v>273</v>
      </c>
      <c r="N81" s="42">
        <v>5</v>
      </c>
      <c r="O81" s="41" t="s">
        <v>317</v>
      </c>
      <c r="P81" s="42">
        <v>9</v>
      </c>
      <c r="Q81" s="97" t="s">
        <v>310</v>
      </c>
      <c r="R81" s="42">
        <v>13</v>
      </c>
      <c r="S81" s="41" t="s">
        <v>271</v>
      </c>
      <c r="T81" s="42">
        <v>17</v>
      </c>
      <c r="U81" s="41"/>
      <c r="V81" s="42">
        <v>21</v>
      </c>
      <c r="W81" s="41"/>
      <c r="X81" s="42">
        <v>25</v>
      </c>
      <c r="Y81" s="41"/>
      <c r="Z81" s="42">
        <v>29</v>
      </c>
      <c r="AA81" s="41"/>
      <c r="AB81" s="44">
        <v>33</v>
      </c>
      <c r="AC81" s="41"/>
      <c r="AD81" s="42">
        <v>37</v>
      </c>
      <c r="AE81" s="41"/>
      <c r="AF81" s="40"/>
      <c r="AG81" s="41"/>
      <c r="AH81" s="40" t="s">
        <v>271</v>
      </c>
      <c r="AI81" s="39" t="s">
        <v>271</v>
      </c>
      <c r="AJ81" s="245"/>
      <c r="AK81" s="245"/>
      <c r="AL81" s="38"/>
      <c r="AM81" s="238">
        <f>SUMPRODUCT(LEN($M81:$AE84)-LEN(SUBSTITUTE($M81:$AE84,"/", "")))/2</f>
        <v>0</v>
      </c>
      <c r="AN81" s="241">
        <f>SUMPRODUCT(LEN($M81:$AE84)-LEN(SUBSTITUTE($M81:$AE84,"-", "")))</f>
        <v>0</v>
      </c>
      <c r="AO81" s="235">
        <f>SUMPRODUCT(LEN($M81:$AE84)-LEN(SUBSTITUTE($M81:$AE84,"A", "")))</f>
        <v>17</v>
      </c>
      <c r="AP81" s="229">
        <f>SUMPRODUCT(LEN($AH81:$AH84)-LEN(SUBSTITUTE($AH81:$AH84,"A", "")))</f>
        <v>0</v>
      </c>
      <c r="AQ81" s="232">
        <f>SUMPRODUCT(LEN($AG81:$AG84)-LEN(SUBSTITUTE($AG81:$AG84,"A", "")))</f>
        <v>0</v>
      </c>
      <c r="AR81" s="235">
        <f>SUMPRODUCT(LEN($M81:$AE84)-LEN(SUBSTITUTE($M81:$AE84,"S", "")))</f>
        <v>21</v>
      </c>
      <c r="AS81" s="229">
        <f>SUMPRODUCT(LEN($AH81:$AH84)-LEN(SUBSTITUTE($AH81:$AH84,"S", "")))</f>
        <v>6</v>
      </c>
      <c r="AT81" s="232">
        <f>SUMPRODUCT(LEN($AG81:$AG84)-LEN(SUBSTITUTE($AG81:$AG84,"S", "")))</f>
        <v>0</v>
      </c>
      <c r="AU81" s="235">
        <f>SUMPRODUCT(LEN($M81:$AE84)-LEN(SUBSTITUTE($M81:$AE84,"F", "")))</f>
        <v>0</v>
      </c>
      <c r="AV81" s="229">
        <f>SUMPRODUCT(LEN($AH81:$AH84)-LEN(SUBSTITUTE($AH81:$AH84,"F", "")))</f>
        <v>0</v>
      </c>
      <c r="AW81" s="232">
        <f>SUMPRODUCT(LEN($AG81:$AG84)-LEN(SUBSTITUTE($AG81:$AG84,"F", "")))</f>
        <v>0</v>
      </c>
      <c r="AX81" s="235">
        <f>SUMPRODUCT(LEN($M81:$AE84)-LEN(SUBSTITUTE($M81:$AE84,"G", "")))</f>
        <v>1</v>
      </c>
      <c r="AY81" s="229">
        <f>SUMPRODUCT(LEN($AH81:$AH84)-LEN(SUBSTITUTE($AH81:$AH84,"G", "")))</f>
        <v>0</v>
      </c>
      <c r="AZ81" s="232">
        <f>SUMPRODUCT(LEN($AG81:$AG84)-LEN(SUBSTITUTE($AG81:$AG84,"G", "")))</f>
        <v>0</v>
      </c>
      <c r="BA81" s="235">
        <f>SUMPRODUCT(LEN($M81:$AE84)-LEN(SUBSTITUTE($M81:$AE84,"M", "")))</f>
        <v>0</v>
      </c>
      <c r="BB81" s="229">
        <f>SUMPRODUCT(LEN($AH81:$AH84)-LEN(SUBSTITUTE($AH81:$AH84,"M", "")))</f>
        <v>0</v>
      </c>
      <c r="BC81" s="232">
        <f>SUMPRODUCT(LEN($AG81:$AG84)-LEN(SUBSTITUTE($AG81:$AG84,"M", "")))</f>
        <v>0</v>
      </c>
      <c r="BD81" s="297">
        <f>SUMPRODUCT(LEN($AI81:$AI84)-LEN(SUBSTITUTE($AI81:$AI84,"S", "")))</f>
        <v>1</v>
      </c>
      <c r="BE81" s="300">
        <f>SUMPRODUCT(LEN($AI81:$AI84)-LEN(SUBSTITUTE($AI81:$AI84,"F", "")))</f>
        <v>0</v>
      </c>
      <c r="BF81" s="300">
        <f>SUMPRODUCT(LEN($AI81:$AI84)-LEN(SUBSTITUTE($AI81:$AI84,"G", "")))</f>
        <v>0</v>
      </c>
      <c r="BG81" s="303">
        <f>SUMPRODUCT(LEN($AI81:$AI84)-LEN(SUBSTITUTE($AI81:$AI84,"M", "")))</f>
        <v>0</v>
      </c>
    </row>
    <row r="82" spans="2:67" ht="28.15" customHeight="1" thickBot="1">
      <c r="B82" s="29"/>
      <c r="C82" s="264"/>
      <c r="D82" s="37"/>
      <c r="E82" s="112"/>
      <c r="F82" s="112"/>
      <c r="G82" s="111"/>
      <c r="H82" s="256"/>
      <c r="I82" s="260"/>
      <c r="J82" s="260"/>
      <c r="K82" s="260"/>
      <c r="L82" s="32">
        <v>2</v>
      </c>
      <c r="M82" s="31" t="s">
        <v>316</v>
      </c>
      <c r="N82" s="32">
        <v>6</v>
      </c>
      <c r="O82" s="31" t="s">
        <v>316</v>
      </c>
      <c r="P82" s="96">
        <v>10</v>
      </c>
      <c r="Q82" s="31" t="s">
        <v>304</v>
      </c>
      <c r="R82" s="32">
        <v>14</v>
      </c>
      <c r="S82" s="31" t="s">
        <v>271</v>
      </c>
      <c r="T82" s="32">
        <v>18</v>
      </c>
      <c r="U82" s="95"/>
      <c r="V82" s="32">
        <v>22</v>
      </c>
      <c r="W82" s="31"/>
      <c r="X82" s="32">
        <v>26</v>
      </c>
      <c r="Y82" s="31"/>
      <c r="Z82" s="32">
        <v>30</v>
      </c>
      <c r="AA82" s="31"/>
      <c r="AB82" s="34">
        <v>34</v>
      </c>
      <c r="AC82" s="31"/>
      <c r="AD82" s="32">
        <v>38</v>
      </c>
      <c r="AE82" s="31"/>
      <c r="AF82" s="30"/>
      <c r="AG82" s="31"/>
      <c r="AH82" s="30" t="s">
        <v>272</v>
      </c>
      <c r="AI82" s="20"/>
      <c r="AJ82" s="246"/>
      <c r="AK82" s="246"/>
      <c r="AL82" s="19"/>
      <c r="AM82" s="239"/>
      <c r="AN82" s="242"/>
      <c r="AO82" s="236"/>
      <c r="AP82" s="230"/>
      <c r="AQ82" s="233"/>
      <c r="AR82" s="236"/>
      <c r="AS82" s="230"/>
      <c r="AT82" s="233"/>
      <c r="AU82" s="236"/>
      <c r="AV82" s="230"/>
      <c r="AW82" s="233"/>
      <c r="AX82" s="236"/>
      <c r="AY82" s="230"/>
      <c r="AZ82" s="233"/>
      <c r="BA82" s="236"/>
      <c r="BB82" s="230"/>
      <c r="BC82" s="233"/>
      <c r="BD82" s="298"/>
      <c r="BE82" s="301"/>
      <c r="BF82" s="301"/>
      <c r="BG82" s="304"/>
    </row>
    <row r="83" spans="2:67" ht="28.15" customHeight="1">
      <c r="B83" s="29"/>
      <c r="C83" s="265"/>
      <c r="D83" s="28"/>
      <c r="E83" s="110"/>
      <c r="F83" s="110"/>
      <c r="G83" s="109"/>
      <c r="H83" s="257"/>
      <c r="I83" s="261"/>
      <c r="J83" s="261"/>
      <c r="K83" s="261"/>
      <c r="L83" s="23">
        <v>3</v>
      </c>
      <c r="M83" s="22" t="s">
        <v>310</v>
      </c>
      <c r="N83" s="23">
        <v>7</v>
      </c>
      <c r="O83" s="22" t="s">
        <v>352</v>
      </c>
      <c r="P83" s="23">
        <v>11</v>
      </c>
      <c r="Q83" s="22" t="s">
        <v>272</v>
      </c>
      <c r="R83" s="23">
        <v>15</v>
      </c>
      <c r="S83" s="22" t="s">
        <v>271</v>
      </c>
      <c r="T83" s="23">
        <v>19</v>
      </c>
      <c r="U83" s="22"/>
      <c r="V83" s="23">
        <v>23</v>
      </c>
      <c r="W83" s="22"/>
      <c r="X83" s="23">
        <v>27</v>
      </c>
      <c r="Y83" s="22"/>
      <c r="Z83" s="23">
        <v>31</v>
      </c>
      <c r="AA83" s="22"/>
      <c r="AB83" s="25">
        <v>35</v>
      </c>
      <c r="AC83" s="22"/>
      <c r="AD83" s="23">
        <v>39</v>
      </c>
      <c r="AE83" s="22"/>
      <c r="AF83" s="21"/>
      <c r="AG83" s="22"/>
      <c r="AH83" s="21" t="s">
        <v>304</v>
      </c>
      <c r="AI83" s="20"/>
      <c r="AJ83" s="246"/>
      <c r="AK83" s="246"/>
      <c r="AL83" s="19"/>
      <c r="AM83" s="239"/>
      <c r="AN83" s="242"/>
      <c r="AO83" s="236"/>
      <c r="AP83" s="230"/>
      <c r="AQ83" s="233"/>
      <c r="AR83" s="236"/>
      <c r="AS83" s="230"/>
      <c r="AT83" s="233"/>
      <c r="AU83" s="236"/>
      <c r="AV83" s="230"/>
      <c r="AW83" s="233"/>
      <c r="AX83" s="236"/>
      <c r="AY83" s="230"/>
      <c r="AZ83" s="233"/>
      <c r="BA83" s="236"/>
      <c r="BB83" s="230"/>
      <c r="BC83" s="233"/>
      <c r="BD83" s="298"/>
      <c r="BE83" s="301"/>
      <c r="BF83" s="301"/>
      <c r="BG83" s="304"/>
    </row>
    <row r="84" spans="2:67" ht="28.15" customHeight="1" thickBot="1">
      <c r="B84" s="29"/>
      <c r="C84" s="266"/>
      <c r="D84" s="57"/>
      <c r="E84" s="116"/>
      <c r="F84" s="116"/>
      <c r="G84" s="115"/>
      <c r="H84" s="258"/>
      <c r="I84" s="262"/>
      <c r="J84" s="262"/>
      <c r="K84" s="262"/>
      <c r="L84" s="52">
        <v>4</v>
      </c>
      <c r="M84" s="51" t="s">
        <v>423</v>
      </c>
      <c r="N84" s="52">
        <v>8</v>
      </c>
      <c r="O84" s="51" t="s">
        <v>352</v>
      </c>
      <c r="P84" s="52">
        <v>12</v>
      </c>
      <c r="Q84" s="51" t="s">
        <v>272</v>
      </c>
      <c r="R84" s="52">
        <v>16</v>
      </c>
      <c r="S84" s="51"/>
      <c r="T84" s="52">
        <v>20</v>
      </c>
      <c r="U84" s="51"/>
      <c r="V84" s="52">
        <v>24</v>
      </c>
      <c r="W84" s="51"/>
      <c r="X84" s="52">
        <v>28</v>
      </c>
      <c r="Y84" s="51"/>
      <c r="Z84" s="52">
        <v>32</v>
      </c>
      <c r="AA84" s="51"/>
      <c r="AB84" s="54">
        <v>36</v>
      </c>
      <c r="AC84" s="51"/>
      <c r="AD84" s="52">
        <v>40</v>
      </c>
      <c r="AE84" s="51"/>
      <c r="AF84" s="50"/>
      <c r="AG84" s="51"/>
      <c r="AH84" s="50"/>
      <c r="AI84" s="49"/>
      <c r="AJ84" s="248"/>
      <c r="AK84" s="248"/>
      <c r="AL84" s="48"/>
      <c r="AM84" s="240"/>
      <c r="AN84" s="243"/>
      <c r="AO84" s="237"/>
      <c r="AP84" s="231"/>
      <c r="AQ84" s="234"/>
      <c r="AR84" s="237"/>
      <c r="AS84" s="231"/>
      <c r="AT84" s="234"/>
      <c r="AU84" s="237"/>
      <c r="AV84" s="231"/>
      <c r="AW84" s="234"/>
      <c r="AX84" s="237"/>
      <c r="AY84" s="231"/>
      <c r="AZ84" s="234"/>
      <c r="BA84" s="237"/>
      <c r="BB84" s="231"/>
      <c r="BC84" s="234"/>
      <c r="BD84" s="299"/>
      <c r="BE84" s="302"/>
      <c r="BF84" s="302"/>
      <c r="BG84" s="305"/>
    </row>
    <row r="85" spans="2:67" ht="28.15" hidden="1" customHeight="1">
      <c r="B85" s="29"/>
      <c r="C85" s="263">
        <v>2</v>
      </c>
      <c r="D85" s="47"/>
      <c r="E85" s="114"/>
      <c r="F85" s="114"/>
      <c r="G85" s="113"/>
      <c r="H85" s="255"/>
      <c r="I85" s="259"/>
      <c r="J85" s="259"/>
      <c r="K85" s="259"/>
      <c r="L85" s="42" t="s">
        <v>82</v>
      </c>
      <c r="M85" s="41"/>
      <c r="N85" s="42" t="s">
        <v>81</v>
      </c>
      <c r="O85" s="41"/>
      <c r="P85" s="42" t="s">
        <v>80</v>
      </c>
      <c r="Q85" s="41"/>
      <c r="R85" s="42" t="s">
        <v>79</v>
      </c>
      <c r="S85" s="41"/>
      <c r="T85" s="42" t="s">
        <v>78</v>
      </c>
      <c r="U85" s="41"/>
      <c r="V85" s="42" t="s">
        <v>77</v>
      </c>
      <c r="W85" s="41"/>
      <c r="X85" s="42" t="s">
        <v>76</v>
      </c>
      <c r="Y85" s="41"/>
      <c r="Z85" s="42" t="s">
        <v>75</v>
      </c>
      <c r="AA85" s="41"/>
      <c r="AB85" s="44" t="s">
        <v>74</v>
      </c>
      <c r="AC85" s="43"/>
      <c r="AD85" s="42" t="s">
        <v>73</v>
      </c>
      <c r="AE85" s="41"/>
      <c r="AF85" s="40"/>
      <c r="AG85" s="41"/>
      <c r="AH85" s="40"/>
      <c r="AI85" s="39"/>
      <c r="AJ85" s="249"/>
      <c r="AK85" s="252"/>
      <c r="AL85" s="38"/>
      <c r="AM85" s="7"/>
      <c r="AN85" s="7"/>
      <c r="AO85" s="235">
        <f>SUMPRODUCT(LEN($M85:$AE88)-LEN(SUBSTITUTE($M85:$AE88,"A", "")))</f>
        <v>0</v>
      </c>
      <c r="AP85" s="229">
        <f>SUMPRODUCT(LEN($AH85:$AH88)-LEN(SUBSTITUTE($AH85:$AH88,"A", "")))</f>
        <v>0</v>
      </c>
      <c r="AQ85" s="232">
        <f>SUMPRODUCT(LEN($AG85:$AG88)-LEN(SUBSTITUTE($AG85:$AG88,"A", "")))</f>
        <v>0</v>
      </c>
      <c r="AR85" s="235">
        <f>SUMPRODUCT(LEN($M85:$AE88)-LEN(SUBSTITUTE($M85:$AE88,"S", "")))</f>
        <v>0</v>
      </c>
      <c r="AS85" s="229">
        <f>SUMPRODUCT(LEN($AH85:$AH88)-LEN(SUBSTITUTE($AH85:$AH88,"S", "")))</f>
        <v>0</v>
      </c>
      <c r="AT85" s="232">
        <f>SUMPRODUCT(LEN($AG85:$AG88)-LEN(SUBSTITUTE($AG85:$AG88,"S", "")))</f>
        <v>0</v>
      </c>
      <c r="AU85" s="235">
        <f>SUMPRODUCT(LEN($M85:$AE88)-LEN(SUBSTITUTE($M85:$AE88,"F", "")))</f>
        <v>0</v>
      </c>
      <c r="AV85" s="229">
        <f>SUMPRODUCT(LEN($AH85:$AH88)-LEN(SUBSTITUTE($AH85:$AH88,"F", "")))</f>
        <v>0</v>
      </c>
      <c r="AW85" s="232">
        <f>SUMPRODUCT(LEN($AG85:$AG88)-LEN(SUBSTITUTE($AG85:$AG88,"F", "")))</f>
        <v>0</v>
      </c>
      <c r="AX85" s="235">
        <f>SUMPRODUCT(LEN($M85:$AE88)-LEN(SUBSTITUTE($M85:$AE88,"G", "")))</f>
        <v>0</v>
      </c>
      <c r="AY85" s="229">
        <f>SUMPRODUCT(LEN($AH85:$AH88)-LEN(SUBSTITUTE($AH85:$AH88,"G", "")))</f>
        <v>0</v>
      </c>
      <c r="AZ85" s="232">
        <f>SUMPRODUCT(LEN($AG85:$AG88)-LEN(SUBSTITUTE($AG85:$AG88,"G", "")))</f>
        <v>0</v>
      </c>
      <c r="BA85" s="235">
        <f>SUMPRODUCT(LEN($M85:$AE88)-LEN(SUBSTITUTE($M85:$AE88,"M", "")))</f>
        <v>0</v>
      </c>
      <c r="BB85" s="229">
        <f>SUMPRODUCT(LEN($AH85:$AH88)-LEN(SUBSTITUTE($AH85:$AH88,"M", "")))</f>
        <v>0</v>
      </c>
      <c r="BC85" s="232">
        <f>SUMPRODUCT(LEN($AG85:$AG88)-LEN(SUBSTITUTE($AG85:$AG88,"M", "")))</f>
        <v>0</v>
      </c>
      <c r="BD85" s="297">
        <f>SUMPRODUCT(LEN($AI85:$AI88)-LEN(SUBSTITUTE($AI85:$AI88,"S", "")))</f>
        <v>0</v>
      </c>
      <c r="BE85" s="300">
        <f>SUMPRODUCT(LEN($AI85:$AI88)-LEN(SUBSTITUTE($AI85:$AI88,"F", "")))</f>
        <v>0</v>
      </c>
      <c r="BF85" s="300">
        <f>SUMPRODUCT(LEN($AI85:$AI88)-LEN(SUBSTITUTE($AI85:$AI88,"G", "")))</f>
        <v>0</v>
      </c>
      <c r="BG85" s="303">
        <f>SUMPRODUCT(LEN($AI85:$AI88)-LEN(SUBSTITUTE($AI85:$AI88,"M", "")))</f>
        <v>0</v>
      </c>
    </row>
    <row r="86" spans="2:67" ht="28.15" hidden="1" customHeight="1" thickBot="1">
      <c r="B86" s="29"/>
      <c r="C86" s="264"/>
      <c r="D86" s="37"/>
      <c r="E86" s="112"/>
      <c r="F86" s="112"/>
      <c r="G86" s="111"/>
      <c r="H86" s="256"/>
      <c r="I86" s="260"/>
      <c r="J86" s="260"/>
      <c r="K86" s="260"/>
      <c r="L86" s="32" t="s">
        <v>72</v>
      </c>
      <c r="M86" s="31"/>
      <c r="N86" s="32" t="s">
        <v>71</v>
      </c>
      <c r="O86" s="31"/>
      <c r="P86" s="32" t="s">
        <v>70</v>
      </c>
      <c r="Q86" s="31"/>
      <c r="R86" s="32" t="s">
        <v>69</v>
      </c>
      <c r="S86" s="31"/>
      <c r="T86" s="32" t="s">
        <v>68</v>
      </c>
      <c r="U86" s="31"/>
      <c r="V86" s="32" t="s">
        <v>67</v>
      </c>
      <c r="W86" s="31"/>
      <c r="X86" s="32" t="s">
        <v>66</v>
      </c>
      <c r="Y86" s="31"/>
      <c r="Z86" s="32" t="s">
        <v>65</v>
      </c>
      <c r="AA86" s="31"/>
      <c r="AB86" s="34" t="s">
        <v>64</v>
      </c>
      <c r="AC86" s="33"/>
      <c r="AD86" s="32" t="s">
        <v>63</v>
      </c>
      <c r="AE86" s="31"/>
      <c r="AF86" s="30"/>
      <c r="AG86" s="31"/>
      <c r="AH86" s="30"/>
      <c r="AI86" s="20"/>
      <c r="AJ86" s="250"/>
      <c r="AK86" s="253"/>
      <c r="AL86" s="19"/>
      <c r="AM86" s="7"/>
      <c r="AN86" s="7"/>
      <c r="AO86" s="236"/>
      <c r="AP86" s="230"/>
      <c r="AQ86" s="233"/>
      <c r="AR86" s="236"/>
      <c r="AS86" s="230"/>
      <c r="AT86" s="233"/>
      <c r="AU86" s="236"/>
      <c r="AV86" s="230"/>
      <c r="AW86" s="233"/>
      <c r="AX86" s="236"/>
      <c r="AY86" s="230"/>
      <c r="AZ86" s="233"/>
      <c r="BA86" s="236"/>
      <c r="BB86" s="230"/>
      <c r="BC86" s="233"/>
      <c r="BD86" s="298"/>
      <c r="BE86" s="301"/>
      <c r="BF86" s="301"/>
      <c r="BG86" s="304"/>
    </row>
    <row r="87" spans="2:67" ht="28.15" hidden="1" customHeight="1">
      <c r="B87" s="29"/>
      <c r="C87" s="265"/>
      <c r="D87" s="28"/>
      <c r="E87" s="110"/>
      <c r="F87" s="110"/>
      <c r="G87" s="109"/>
      <c r="H87" s="257"/>
      <c r="I87" s="261"/>
      <c r="J87" s="261"/>
      <c r="K87" s="261"/>
      <c r="L87" s="23" t="s">
        <v>62</v>
      </c>
      <c r="M87" s="22"/>
      <c r="N87" s="23" t="s">
        <v>61</v>
      </c>
      <c r="O87" s="22"/>
      <c r="P87" s="23" t="s">
        <v>60</v>
      </c>
      <c r="Q87" s="22"/>
      <c r="R87" s="23" t="s">
        <v>59</v>
      </c>
      <c r="S87" s="22"/>
      <c r="T87" s="23" t="s">
        <v>58</v>
      </c>
      <c r="U87" s="22"/>
      <c r="V87" s="23" t="s">
        <v>57</v>
      </c>
      <c r="W87" s="22"/>
      <c r="X87" s="23" t="s">
        <v>56</v>
      </c>
      <c r="Y87" s="22"/>
      <c r="Z87" s="23" t="s">
        <v>55</v>
      </c>
      <c r="AA87" s="22"/>
      <c r="AB87" s="25" t="s">
        <v>54</v>
      </c>
      <c r="AC87" s="24"/>
      <c r="AD87" s="23">
        <v>39</v>
      </c>
      <c r="AE87" s="22"/>
      <c r="AF87" s="21"/>
      <c r="AG87" s="22"/>
      <c r="AH87" s="21"/>
      <c r="AI87" s="20"/>
      <c r="AJ87" s="250"/>
      <c r="AK87" s="253"/>
      <c r="AL87" s="19"/>
      <c r="AM87" s="7"/>
      <c r="AN87" s="7"/>
      <c r="AO87" s="236"/>
      <c r="AP87" s="230"/>
      <c r="AQ87" s="233"/>
      <c r="AR87" s="236"/>
      <c r="AS87" s="230"/>
      <c r="AT87" s="233"/>
      <c r="AU87" s="236"/>
      <c r="AV87" s="230"/>
      <c r="AW87" s="233"/>
      <c r="AX87" s="236"/>
      <c r="AY87" s="230"/>
      <c r="AZ87" s="233"/>
      <c r="BA87" s="236"/>
      <c r="BB87" s="230"/>
      <c r="BC87" s="233"/>
      <c r="BD87" s="298"/>
      <c r="BE87" s="301"/>
      <c r="BF87" s="301"/>
      <c r="BG87" s="304"/>
    </row>
    <row r="88" spans="2:67" ht="28.15" hidden="1" customHeight="1" thickBot="1">
      <c r="B88" s="29"/>
      <c r="C88" s="266"/>
      <c r="D88" s="57"/>
      <c r="E88" s="116"/>
      <c r="F88" s="116"/>
      <c r="G88" s="115"/>
      <c r="H88" s="258"/>
      <c r="I88" s="262"/>
      <c r="J88" s="262"/>
      <c r="K88" s="262"/>
      <c r="L88" s="52" t="s">
        <v>53</v>
      </c>
      <c r="M88" s="51"/>
      <c r="N88" s="52" t="s">
        <v>52</v>
      </c>
      <c r="O88" s="51"/>
      <c r="P88" s="52" t="s">
        <v>51</v>
      </c>
      <c r="Q88" s="51"/>
      <c r="R88" s="52" t="s">
        <v>50</v>
      </c>
      <c r="S88" s="51"/>
      <c r="T88" s="52">
        <v>20</v>
      </c>
      <c r="U88" s="51"/>
      <c r="V88" s="52" t="s">
        <v>49</v>
      </c>
      <c r="W88" s="51"/>
      <c r="X88" s="52" t="s">
        <v>48</v>
      </c>
      <c r="Y88" s="51"/>
      <c r="Z88" s="52" t="s">
        <v>47</v>
      </c>
      <c r="AA88" s="51"/>
      <c r="AB88" s="54" t="s">
        <v>46</v>
      </c>
      <c r="AC88" s="53"/>
      <c r="AD88" s="52" t="s">
        <v>45</v>
      </c>
      <c r="AE88" s="51"/>
      <c r="AF88" s="50"/>
      <c r="AG88" s="51"/>
      <c r="AH88" s="50"/>
      <c r="AI88" s="49"/>
      <c r="AJ88" s="251"/>
      <c r="AK88" s="254"/>
      <c r="AL88" s="48"/>
      <c r="AM88" s="7"/>
      <c r="AN88" s="7"/>
      <c r="AO88" s="237"/>
      <c r="AP88" s="231"/>
      <c r="AQ88" s="234"/>
      <c r="AR88" s="237"/>
      <c r="AS88" s="231"/>
      <c r="AT88" s="234"/>
      <c r="AU88" s="237"/>
      <c r="AV88" s="231"/>
      <c r="AW88" s="234"/>
      <c r="AX88" s="237"/>
      <c r="AY88" s="231"/>
      <c r="AZ88" s="234"/>
      <c r="BA88" s="237"/>
      <c r="BB88" s="231"/>
      <c r="BC88" s="234"/>
      <c r="BD88" s="299"/>
      <c r="BE88" s="302"/>
      <c r="BF88" s="302"/>
      <c r="BG88" s="305"/>
    </row>
    <row r="89" spans="2:67" ht="28.15" hidden="1" customHeight="1">
      <c r="B89" s="29"/>
      <c r="C89" s="263">
        <v>3</v>
      </c>
      <c r="D89" s="47"/>
      <c r="E89" s="114"/>
      <c r="F89" s="114"/>
      <c r="G89" s="113"/>
      <c r="H89" s="255"/>
      <c r="I89" s="259"/>
      <c r="J89" s="259"/>
      <c r="K89" s="259"/>
      <c r="L89" s="42" t="s">
        <v>82</v>
      </c>
      <c r="M89" s="41"/>
      <c r="N89" s="42" t="s">
        <v>81</v>
      </c>
      <c r="O89" s="41"/>
      <c r="P89" s="42" t="s">
        <v>80</v>
      </c>
      <c r="Q89" s="41"/>
      <c r="R89" s="42" t="s">
        <v>79</v>
      </c>
      <c r="S89" s="41"/>
      <c r="T89" s="42" t="s">
        <v>78</v>
      </c>
      <c r="U89" s="41"/>
      <c r="V89" s="42" t="s">
        <v>77</v>
      </c>
      <c r="W89" s="41"/>
      <c r="X89" s="42" t="s">
        <v>76</v>
      </c>
      <c r="Y89" s="41"/>
      <c r="Z89" s="42" t="s">
        <v>75</v>
      </c>
      <c r="AA89" s="41"/>
      <c r="AB89" s="44" t="s">
        <v>74</v>
      </c>
      <c r="AC89" s="43"/>
      <c r="AD89" s="42" t="s">
        <v>73</v>
      </c>
      <c r="AE89" s="41"/>
      <c r="AF89" s="40"/>
      <c r="AG89" s="41"/>
      <c r="AH89" s="40"/>
      <c r="AI89" s="39"/>
      <c r="AJ89" s="245"/>
      <c r="AK89" s="245"/>
      <c r="AL89" s="38"/>
      <c r="AM89" s="7"/>
      <c r="AN89" s="7"/>
      <c r="AO89" s="235">
        <f>SUMPRODUCT(LEN($M89:$AE92)-LEN(SUBSTITUTE($M89:$AE92,"A", "")))</f>
        <v>0</v>
      </c>
      <c r="AP89" s="229">
        <f>SUMPRODUCT(LEN($AH89:$AH92)-LEN(SUBSTITUTE($AH89:$AH92,"A", "")))</f>
        <v>0</v>
      </c>
      <c r="AQ89" s="232">
        <f>SUMPRODUCT(LEN($AG89:$AG92)-LEN(SUBSTITUTE($AG89:$AG92,"A", "")))</f>
        <v>0</v>
      </c>
      <c r="AR89" s="235">
        <f>SUMPRODUCT(LEN($M89:$AE92)-LEN(SUBSTITUTE($M89:$AE92,"S", "")))</f>
        <v>0</v>
      </c>
      <c r="AS89" s="229">
        <f>SUMPRODUCT(LEN($AH89:$AH92)-LEN(SUBSTITUTE($AH89:$AH92,"S", "")))</f>
        <v>0</v>
      </c>
      <c r="AT89" s="232">
        <f>SUMPRODUCT(LEN($AG89:$AG92)-LEN(SUBSTITUTE($AG89:$AG92,"S", "")))</f>
        <v>0</v>
      </c>
      <c r="AU89" s="235">
        <f>SUMPRODUCT(LEN($M89:$AE92)-LEN(SUBSTITUTE($M89:$AE92,"F", "")))</f>
        <v>0</v>
      </c>
      <c r="AV89" s="229">
        <f>SUMPRODUCT(LEN($AH89:$AH92)-LEN(SUBSTITUTE($AH89:$AH92,"F", "")))</f>
        <v>0</v>
      </c>
      <c r="AW89" s="232">
        <f>SUMPRODUCT(LEN($AG89:$AG92)-LEN(SUBSTITUTE($AG89:$AG92,"F", "")))</f>
        <v>0</v>
      </c>
      <c r="AX89" s="235">
        <f>SUMPRODUCT(LEN($M89:$AE92)-LEN(SUBSTITUTE($M89:$AE92,"G", "")))</f>
        <v>0</v>
      </c>
      <c r="AY89" s="229">
        <f>SUMPRODUCT(LEN($AH89:$AH92)-LEN(SUBSTITUTE($AH89:$AH92,"G", "")))</f>
        <v>0</v>
      </c>
      <c r="AZ89" s="232">
        <f>SUMPRODUCT(LEN($AG89:$AG92)-LEN(SUBSTITUTE($AG89:$AG92,"G", "")))</f>
        <v>0</v>
      </c>
      <c r="BA89" s="235">
        <f>SUMPRODUCT(LEN($M89:$AE92)-LEN(SUBSTITUTE($M89:$AE92,"M", "")))</f>
        <v>0</v>
      </c>
      <c r="BB89" s="229">
        <f>SUMPRODUCT(LEN($AH89:$AH92)-LEN(SUBSTITUTE($AH89:$AH92,"M", "")))</f>
        <v>0</v>
      </c>
      <c r="BC89" s="232">
        <f>SUMPRODUCT(LEN($AG89:$AG92)-LEN(SUBSTITUTE($AG89:$AG92,"M", "")))</f>
        <v>0</v>
      </c>
      <c r="BD89" s="297">
        <f>SUMPRODUCT(LEN($AI89:$AI92)-LEN(SUBSTITUTE($AI89:$AI92,"S", "")))</f>
        <v>0</v>
      </c>
      <c r="BE89" s="300">
        <f>SUMPRODUCT(LEN($AI89:$AI92)-LEN(SUBSTITUTE($AI89:$AI92,"F", "")))</f>
        <v>0</v>
      </c>
      <c r="BF89" s="300">
        <f>SUMPRODUCT(LEN($AI89:$AI92)-LEN(SUBSTITUTE($AI89:$AI92,"G", "")))</f>
        <v>0</v>
      </c>
      <c r="BG89" s="303">
        <f>SUMPRODUCT(LEN($AI89:$AI92)-LEN(SUBSTITUTE($AI89:$AI92,"M", "")))</f>
        <v>0</v>
      </c>
    </row>
    <row r="90" spans="2:67" ht="28.15" hidden="1" customHeight="1" thickBot="1">
      <c r="B90" s="29"/>
      <c r="C90" s="264"/>
      <c r="D90" s="37"/>
      <c r="E90" s="112"/>
      <c r="F90" s="112"/>
      <c r="G90" s="111"/>
      <c r="H90" s="256"/>
      <c r="I90" s="260"/>
      <c r="J90" s="260"/>
      <c r="K90" s="260"/>
      <c r="L90" s="32" t="s">
        <v>72</v>
      </c>
      <c r="M90" s="31"/>
      <c r="N90" s="32" t="s">
        <v>71</v>
      </c>
      <c r="O90" s="31"/>
      <c r="P90" s="32" t="s">
        <v>70</v>
      </c>
      <c r="Q90" s="31"/>
      <c r="R90" s="32" t="s">
        <v>69</v>
      </c>
      <c r="S90" s="31"/>
      <c r="T90" s="32" t="s">
        <v>68</v>
      </c>
      <c r="U90" s="31"/>
      <c r="V90" s="32" t="s">
        <v>67</v>
      </c>
      <c r="W90" s="31"/>
      <c r="X90" s="32" t="s">
        <v>66</v>
      </c>
      <c r="Y90" s="31"/>
      <c r="Z90" s="32" t="s">
        <v>65</v>
      </c>
      <c r="AA90" s="31"/>
      <c r="AB90" s="34" t="s">
        <v>64</v>
      </c>
      <c r="AC90" s="33"/>
      <c r="AD90" s="32" t="s">
        <v>63</v>
      </c>
      <c r="AE90" s="31"/>
      <c r="AF90" s="30"/>
      <c r="AG90" s="31"/>
      <c r="AH90" s="30"/>
      <c r="AI90" s="20"/>
      <c r="AJ90" s="246"/>
      <c r="AK90" s="246"/>
      <c r="AL90" s="19"/>
      <c r="AM90" s="7"/>
      <c r="AN90" s="7"/>
      <c r="AO90" s="236"/>
      <c r="AP90" s="230"/>
      <c r="AQ90" s="233"/>
      <c r="AR90" s="236"/>
      <c r="AS90" s="230"/>
      <c r="AT90" s="233"/>
      <c r="AU90" s="236"/>
      <c r="AV90" s="230"/>
      <c r="AW90" s="233"/>
      <c r="AX90" s="236"/>
      <c r="AY90" s="230"/>
      <c r="AZ90" s="233"/>
      <c r="BA90" s="236"/>
      <c r="BB90" s="230"/>
      <c r="BC90" s="233"/>
      <c r="BD90" s="298"/>
      <c r="BE90" s="301"/>
      <c r="BF90" s="301"/>
      <c r="BG90" s="304"/>
    </row>
    <row r="91" spans="2:67" ht="28.15" hidden="1" customHeight="1">
      <c r="B91" s="29"/>
      <c r="C91" s="265"/>
      <c r="D91" s="28"/>
      <c r="E91" s="110"/>
      <c r="F91" s="110"/>
      <c r="G91" s="109"/>
      <c r="H91" s="257"/>
      <c r="I91" s="261"/>
      <c r="J91" s="261"/>
      <c r="K91" s="261"/>
      <c r="L91" s="23" t="s">
        <v>62</v>
      </c>
      <c r="M91" s="22"/>
      <c r="N91" s="23" t="s">
        <v>61</v>
      </c>
      <c r="O91" s="22"/>
      <c r="P91" s="23" t="s">
        <v>60</v>
      </c>
      <c r="Q91" s="22"/>
      <c r="R91" s="23" t="s">
        <v>59</v>
      </c>
      <c r="S91" s="22"/>
      <c r="T91" s="23" t="s">
        <v>58</v>
      </c>
      <c r="U91" s="22"/>
      <c r="V91" s="23" t="s">
        <v>57</v>
      </c>
      <c r="W91" s="22"/>
      <c r="X91" s="23" t="s">
        <v>56</v>
      </c>
      <c r="Y91" s="22"/>
      <c r="Z91" s="23" t="s">
        <v>55</v>
      </c>
      <c r="AA91" s="22"/>
      <c r="AB91" s="25" t="s">
        <v>54</v>
      </c>
      <c r="AC91" s="24"/>
      <c r="AD91" s="23">
        <v>39</v>
      </c>
      <c r="AE91" s="22"/>
      <c r="AF91" s="21"/>
      <c r="AG91" s="22"/>
      <c r="AH91" s="21"/>
      <c r="AI91" s="20"/>
      <c r="AJ91" s="246"/>
      <c r="AK91" s="246"/>
      <c r="AL91" s="19"/>
      <c r="AM91" s="7"/>
      <c r="AN91" s="7"/>
      <c r="AO91" s="236"/>
      <c r="AP91" s="230"/>
      <c r="AQ91" s="233"/>
      <c r="AR91" s="236"/>
      <c r="AS91" s="230"/>
      <c r="AT91" s="233"/>
      <c r="AU91" s="236"/>
      <c r="AV91" s="230"/>
      <c r="AW91" s="233"/>
      <c r="AX91" s="236"/>
      <c r="AY91" s="230"/>
      <c r="AZ91" s="233"/>
      <c r="BA91" s="236"/>
      <c r="BB91" s="230"/>
      <c r="BC91" s="233"/>
      <c r="BD91" s="298"/>
      <c r="BE91" s="301"/>
      <c r="BF91" s="301"/>
      <c r="BG91" s="304"/>
    </row>
    <row r="92" spans="2:67" ht="28.15" hidden="1" customHeight="1" thickBot="1">
      <c r="B92" s="18"/>
      <c r="C92" s="271"/>
      <c r="D92" s="17"/>
      <c r="E92" s="118"/>
      <c r="F92" s="118"/>
      <c r="G92" s="117"/>
      <c r="H92" s="258"/>
      <c r="I92" s="272"/>
      <c r="J92" s="272"/>
      <c r="K92" s="272"/>
      <c r="L92" s="12" t="s">
        <v>53</v>
      </c>
      <c r="M92" s="11"/>
      <c r="N92" s="12" t="s">
        <v>52</v>
      </c>
      <c r="O92" s="11"/>
      <c r="P92" s="12" t="s">
        <v>51</v>
      </c>
      <c r="Q92" s="11"/>
      <c r="R92" s="12" t="s">
        <v>50</v>
      </c>
      <c r="S92" s="11"/>
      <c r="T92" s="12">
        <v>20</v>
      </c>
      <c r="U92" s="11"/>
      <c r="V92" s="12" t="s">
        <v>49</v>
      </c>
      <c r="W92" s="11"/>
      <c r="X92" s="12" t="s">
        <v>48</v>
      </c>
      <c r="Y92" s="11"/>
      <c r="Z92" s="12" t="s">
        <v>47</v>
      </c>
      <c r="AA92" s="11"/>
      <c r="AB92" s="14" t="s">
        <v>46</v>
      </c>
      <c r="AC92" s="13"/>
      <c r="AD92" s="12" t="s">
        <v>45</v>
      </c>
      <c r="AE92" s="11"/>
      <c r="AF92" s="10"/>
      <c r="AG92" s="11"/>
      <c r="AH92" s="10"/>
      <c r="AI92" s="9"/>
      <c r="AJ92" s="247"/>
      <c r="AK92" s="247"/>
      <c r="AL92" s="8"/>
      <c r="AM92" s="7"/>
      <c r="AN92" s="7"/>
      <c r="AO92" s="237"/>
      <c r="AP92" s="231"/>
      <c r="AQ92" s="234"/>
      <c r="AR92" s="237"/>
      <c r="AS92" s="231"/>
      <c r="AT92" s="234"/>
      <c r="AU92" s="237"/>
      <c r="AV92" s="231"/>
      <c r="AW92" s="234"/>
      <c r="AX92" s="237"/>
      <c r="AY92" s="231"/>
      <c r="AZ92" s="234"/>
      <c r="BA92" s="237"/>
      <c r="BB92" s="231"/>
      <c r="BC92" s="234"/>
      <c r="BD92" s="299"/>
      <c r="BE92" s="302"/>
      <c r="BF92" s="302"/>
      <c r="BG92" s="305"/>
    </row>
    <row r="93" spans="2:67" ht="85.9" customHeight="1" thickBot="1">
      <c r="B93" s="94" t="s">
        <v>119</v>
      </c>
      <c r="C93" s="83" t="s">
        <v>118</v>
      </c>
      <c r="D93" s="88" t="s">
        <v>117</v>
      </c>
      <c r="E93" s="93" t="s">
        <v>116</v>
      </c>
      <c r="F93" s="92"/>
      <c r="G93" s="91"/>
      <c r="H93" s="90" t="s">
        <v>115</v>
      </c>
      <c r="I93" s="88" t="s">
        <v>43</v>
      </c>
      <c r="J93" s="88" t="s">
        <v>114</v>
      </c>
      <c r="K93" s="88" t="s">
        <v>44</v>
      </c>
      <c r="L93" s="227" t="s">
        <v>113</v>
      </c>
      <c r="M93" s="270"/>
      <c r="N93" s="227" t="s">
        <v>112</v>
      </c>
      <c r="O93" s="270"/>
      <c r="P93" s="227" t="s">
        <v>112</v>
      </c>
      <c r="Q93" s="228"/>
      <c r="R93" s="227" t="s">
        <v>112</v>
      </c>
      <c r="S93" s="228"/>
      <c r="T93" s="227" t="s">
        <v>112</v>
      </c>
      <c r="U93" s="228"/>
      <c r="V93" s="227" t="s">
        <v>112</v>
      </c>
      <c r="W93" s="228"/>
      <c r="X93" s="227" t="s">
        <v>112</v>
      </c>
      <c r="Y93" s="228"/>
      <c r="Z93" s="227" t="s">
        <v>112</v>
      </c>
      <c r="AA93" s="228"/>
      <c r="AB93" s="227" t="s">
        <v>112</v>
      </c>
      <c r="AC93" s="228"/>
      <c r="AD93" s="227" t="s">
        <v>112</v>
      </c>
      <c r="AE93" s="228"/>
      <c r="AF93" s="244" t="s">
        <v>111</v>
      </c>
      <c r="AG93" s="228"/>
      <c r="AH93" s="90" t="s">
        <v>110</v>
      </c>
      <c r="AI93" s="89" t="s">
        <v>109</v>
      </c>
      <c r="AJ93" s="88" t="s">
        <v>108</v>
      </c>
      <c r="AK93" s="88" t="s">
        <v>107</v>
      </c>
      <c r="AL93" s="87" t="s">
        <v>106</v>
      </c>
      <c r="AM93" s="105" t="s">
        <v>161</v>
      </c>
      <c r="AN93" s="104" t="s">
        <v>160</v>
      </c>
      <c r="AO93" s="84" t="s">
        <v>105</v>
      </c>
      <c r="AP93" s="83" t="s">
        <v>104</v>
      </c>
      <c r="AQ93" s="82" t="s">
        <v>103</v>
      </c>
      <c r="AR93" s="84" t="s">
        <v>102</v>
      </c>
      <c r="AS93" s="83" t="s">
        <v>101</v>
      </c>
      <c r="AT93" s="82" t="s">
        <v>100</v>
      </c>
      <c r="AU93" s="84" t="s">
        <v>99</v>
      </c>
      <c r="AV93" s="83" t="s">
        <v>98</v>
      </c>
      <c r="AW93" s="85" t="s">
        <v>97</v>
      </c>
      <c r="AX93" s="84" t="s">
        <v>96</v>
      </c>
      <c r="AY93" s="83" t="s">
        <v>95</v>
      </c>
      <c r="AZ93" s="82" t="s">
        <v>94</v>
      </c>
      <c r="BA93" s="84" t="s">
        <v>93</v>
      </c>
      <c r="BB93" s="83" t="s">
        <v>92</v>
      </c>
      <c r="BC93" s="82" t="s">
        <v>91</v>
      </c>
      <c r="BD93" s="81" t="s">
        <v>90</v>
      </c>
      <c r="BE93" s="80" t="s">
        <v>89</v>
      </c>
      <c r="BF93" s="80" t="s">
        <v>88</v>
      </c>
      <c r="BG93" s="79" t="s">
        <v>87</v>
      </c>
    </row>
    <row r="94" spans="2:67" ht="48" thickBot="1">
      <c r="B94" s="78" t="s">
        <v>180</v>
      </c>
      <c r="C94" s="77"/>
      <c r="D94" s="76"/>
      <c r="E94" s="267">
        <v>1871.45</v>
      </c>
      <c r="F94" s="268"/>
      <c r="G94" s="269"/>
      <c r="H94" s="75" t="s">
        <v>85</v>
      </c>
      <c r="I94" s="74"/>
      <c r="J94" s="74"/>
      <c r="K94" s="73"/>
      <c r="L94" s="72"/>
      <c r="M94" s="68"/>
      <c r="N94" s="72"/>
      <c r="O94" s="68"/>
      <c r="P94" s="72"/>
      <c r="Q94" s="68"/>
      <c r="R94" s="72"/>
      <c r="S94" s="68"/>
      <c r="T94" s="72"/>
      <c r="U94" s="68"/>
      <c r="V94" s="72"/>
      <c r="W94" s="68"/>
      <c r="X94" s="72"/>
      <c r="Y94" s="68"/>
      <c r="Z94" s="72"/>
      <c r="AA94" s="71"/>
      <c r="AB94" s="70"/>
      <c r="AC94" s="70"/>
      <c r="AD94" s="70"/>
      <c r="AE94" s="70"/>
      <c r="AF94" s="69" t="s">
        <v>84</v>
      </c>
      <c r="AG94" s="68"/>
      <c r="AH94" s="68"/>
      <c r="AI94" s="68"/>
      <c r="AJ94" s="67"/>
      <c r="AK94" s="67"/>
      <c r="AL94" s="66"/>
      <c r="AM94" s="103"/>
      <c r="AN94" s="103"/>
      <c r="AO94" s="101">
        <f t="shared" ref="AO94:BG94" si="6">SUM(AO95:AO106)</f>
        <v>16</v>
      </c>
      <c r="AP94" s="100">
        <f t="shared" si="6"/>
        <v>4</v>
      </c>
      <c r="AQ94" s="99">
        <f t="shared" si="6"/>
        <v>0</v>
      </c>
      <c r="AR94" s="101">
        <f t="shared" si="6"/>
        <v>15</v>
      </c>
      <c r="AS94" s="100">
        <f t="shared" si="6"/>
        <v>7</v>
      </c>
      <c r="AT94" s="99">
        <f t="shared" si="6"/>
        <v>0</v>
      </c>
      <c r="AU94" s="101">
        <f t="shared" si="6"/>
        <v>1</v>
      </c>
      <c r="AV94" s="100">
        <f t="shared" si="6"/>
        <v>0</v>
      </c>
      <c r="AW94" s="99">
        <f t="shared" si="6"/>
        <v>0</v>
      </c>
      <c r="AX94" s="101">
        <f t="shared" si="6"/>
        <v>6</v>
      </c>
      <c r="AY94" s="100">
        <f t="shared" si="6"/>
        <v>0</v>
      </c>
      <c r="AZ94" s="99">
        <f t="shared" si="6"/>
        <v>0</v>
      </c>
      <c r="BA94" s="101">
        <f t="shared" si="6"/>
        <v>0</v>
      </c>
      <c r="BB94" s="100">
        <f t="shared" si="6"/>
        <v>0</v>
      </c>
      <c r="BC94" s="99">
        <f t="shared" si="6"/>
        <v>0</v>
      </c>
      <c r="BD94" s="101">
        <f t="shared" si="6"/>
        <v>1</v>
      </c>
      <c r="BE94" s="100">
        <f t="shared" si="6"/>
        <v>0</v>
      </c>
      <c r="BF94" s="100">
        <f t="shared" si="6"/>
        <v>0</v>
      </c>
      <c r="BG94" s="99">
        <f t="shared" si="6"/>
        <v>0</v>
      </c>
      <c r="BH94" s="98" t="s">
        <v>83</v>
      </c>
      <c r="BK94" s="1">
        <f>SUM(AO94:AQ94)</f>
        <v>20</v>
      </c>
      <c r="BL94" s="1">
        <f>SUM(AR94:AT94,BD94)</f>
        <v>23</v>
      </c>
      <c r="BM94" s="1">
        <f>SUM(AU94:AW94,BE94)</f>
        <v>1</v>
      </c>
      <c r="BN94" s="1">
        <f>SUM(AX94:AZ94,BF94)</f>
        <v>6</v>
      </c>
      <c r="BO94" s="1">
        <f>SUM(BA94:BC94,BG94)</f>
        <v>0</v>
      </c>
    </row>
    <row r="95" spans="2:67" ht="28.15" customHeight="1">
      <c r="B95" s="29"/>
      <c r="C95" s="263">
        <v>1</v>
      </c>
      <c r="D95" s="47"/>
      <c r="E95" s="114"/>
      <c r="F95" s="114"/>
      <c r="G95" s="113"/>
      <c r="H95" s="255"/>
      <c r="I95" s="259">
        <v>69</v>
      </c>
      <c r="J95" s="259">
        <v>19</v>
      </c>
      <c r="K95" s="259">
        <v>5</v>
      </c>
      <c r="L95" s="42">
        <v>1</v>
      </c>
      <c r="M95" s="41" t="s">
        <v>375</v>
      </c>
      <c r="N95" s="42">
        <v>5</v>
      </c>
      <c r="O95" s="41" t="s">
        <v>422</v>
      </c>
      <c r="P95" s="42">
        <v>9</v>
      </c>
      <c r="Q95" s="97" t="s">
        <v>273</v>
      </c>
      <c r="R95" s="42">
        <v>13</v>
      </c>
      <c r="S95" s="41" t="s">
        <v>271</v>
      </c>
      <c r="T95" s="42">
        <v>17</v>
      </c>
      <c r="U95" s="41"/>
      <c r="V95" s="42">
        <v>21</v>
      </c>
      <c r="W95" s="41"/>
      <c r="X95" s="42">
        <v>25</v>
      </c>
      <c r="Y95" s="41"/>
      <c r="Z95" s="42">
        <v>29</v>
      </c>
      <c r="AA95" s="41"/>
      <c r="AB95" s="44">
        <v>33</v>
      </c>
      <c r="AC95" s="41"/>
      <c r="AD95" s="42">
        <v>37</v>
      </c>
      <c r="AE95" s="41"/>
      <c r="AF95" s="40"/>
      <c r="AG95" s="41"/>
      <c r="AH95" s="40" t="s">
        <v>396</v>
      </c>
      <c r="AI95" s="39" t="s">
        <v>271</v>
      </c>
      <c r="AJ95" s="245"/>
      <c r="AK95" s="245"/>
      <c r="AL95" s="38"/>
      <c r="AM95" s="238">
        <f>SUMPRODUCT(LEN($M95:$AE98)-LEN(SUBSTITUTE($M95:$AE98,"/", "")))/2</f>
        <v>0</v>
      </c>
      <c r="AN95" s="241">
        <f>SUMPRODUCT(LEN($M95:$AE98)-LEN(SUBSTITUTE($M95:$AE98,"-", "")))</f>
        <v>0</v>
      </c>
      <c r="AO95" s="235">
        <f>SUMPRODUCT(LEN($M95:$AE98)-LEN(SUBSTITUTE($M95:$AE98,"A", "")))</f>
        <v>16</v>
      </c>
      <c r="AP95" s="229">
        <f>SUMPRODUCT(LEN($AH95:$AH98)-LEN(SUBSTITUTE($AH95:$AH98,"A", "")))</f>
        <v>4</v>
      </c>
      <c r="AQ95" s="232">
        <f>SUMPRODUCT(LEN($AG95:$AG98)-LEN(SUBSTITUTE($AG95:$AG98,"A", "")))</f>
        <v>0</v>
      </c>
      <c r="AR95" s="235">
        <f>SUMPRODUCT(LEN($M95:$AE98)-LEN(SUBSTITUTE($M95:$AE98,"S", "")))</f>
        <v>15</v>
      </c>
      <c r="AS95" s="229">
        <f>SUMPRODUCT(LEN($AH95:$AH98)-LEN(SUBSTITUTE($AH95:$AH98,"S", "")))</f>
        <v>7</v>
      </c>
      <c r="AT95" s="232">
        <f>SUMPRODUCT(LEN($AG95:$AG98)-LEN(SUBSTITUTE($AG95:$AG98,"S", "")))</f>
        <v>0</v>
      </c>
      <c r="AU95" s="235">
        <f>SUMPRODUCT(LEN($M95:$AE98)-LEN(SUBSTITUTE($M95:$AE98,"F", "")))</f>
        <v>1</v>
      </c>
      <c r="AV95" s="229">
        <f>SUMPRODUCT(LEN($AH95:$AH98)-LEN(SUBSTITUTE($AH95:$AH98,"F", "")))</f>
        <v>0</v>
      </c>
      <c r="AW95" s="232">
        <f>SUMPRODUCT(LEN($AG95:$AG98)-LEN(SUBSTITUTE($AG95:$AG98,"F", "")))</f>
        <v>0</v>
      </c>
      <c r="AX95" s="235">
        <f>SUMPRODUCT(LEN($M95:$AE98)-LEN(SUBSTITUTE($M95:$AE98,"G", "")))</f>
        <v>6</v>
      </c>
      <c r="AY95" s="229">
        <f>SUMPRODUCT(LEN($AH95:$AH98)-LEN(SUBSTITUTE($AH95:$AH98,"G", "")))</f>
        <v>0</v>
      </c>
      <c r="AZ95" s="232">
        <f>SUMPRODUCT(LEN($AG95:$AG98)-LEN(SUBSTITUTE($AG95:$AG98,"G", "")))</f>
        <v>0</v>
      </c>
      <c r="BA95" s="235">
        <f>SUMPRODUCT(LEN($M95:$AE98)-LEN(SUBSTITUTE($M95:$AE98,"M", "")))</f>
        <v>0</v>
      </c>
      <c r="BB95" s="229">
        <f>SUMPRODUCT(LEN($AH95:$AH98)-LEN(SUBSTITUTE($AH95:$AH98,"M", "")))</f>
        <v>0</v>
      </c>
      <c r="BC95" s="232">
        <f>SUMPRODUCT(LEN($AG95:$AG98)-LEN(SUBSTITUTE($AG95:$AG98,"M", "")))</f>
        <v>0</v>
      </c>
      <c r="BD95" s="297">
        <f>SUMPRODUCT(LEN($AI95:$AI98)-LEN(SUBSTITUTE($AI95:$AI98,"S", "")))</f>
        <v>1</v>
      </c>
      <c r="BE95" s="300">
        <f>SUMPRODUCT(LEN($AI95:$AI98)-LEN(SUBSTITUTE($AI95:$AI98,"F", "")))</f>
        <v>0</v>
      </c>
      <c r="BF95" s="300">
        <f>SUMPRODUCT(LEN($AI95:$AI98)-LEN(SUBSTITUTE($AI95:$AI98,"G", "")))</f>
        <v>0</v>
      </c>
      <c r="BG95" s="303">
        <f>SUMPRODUCT(LEN($AI95:$AI98)-LEN(SUBSTITUTE($AI95:$AI98,"M", "")))</f>
        <v>0</v>
      </c>
    </row>
    <row r="96" spans="2:67" ht="28.15" customHeight="1" thickBot="1">
      <c r="B96" s="29"/>
      <c r="C96" s="264"/>
      <c r="D96" s="37"/>
      <c r="E96" s="112"/>
      <c r="F96" s="112"/>
      <c r="G96" s="111"/>
      <c r="H96" s="256"/>
      <c r="I96" s="260"/>
      <c r="J96" s="260"/>
      <c r="K96" s="260"/>
      <c r="L96" s="32">
        <v>2</v>
      </c>
      <c r="M96" s="31" t="s">
        <v>375</v>
      </c>
      <c r="N96" s="32">
        <v>6</v>
      </c>
      <c r="O96" s="31" t="s">
        <v>324</v>
      </c>
      <c r="P96" s="96">
        <v>10</v>
      </c>
      <c r="Q96" s="31" t="s">
        <v>272</v>
      </c>
      <c r="R96" s="32">
        <v>14</v>
      </c>
      <c r="S96" s="31" t="s">
        <v>271</v>
      </c>
      <c r="T96" s="32">
        <v>18</v>
      </c>
      <c r="U96" s="95"/>
      <c r="V96" s="32">
        <v>22</v>
      </c>
      <c r="W96" s="31"/>
      <c r="X96" s="32">
        <v>26</v>
      </c>
      <c r="Y96" s="31"/>
      <c r="Z96" s="32">
        <v>30</v>
      </c>
      <c r="AA96" s="31"/>
      <c r="AB96" s="34">
        <v>34</v>
      </c>
      <c r="AC96" s="31"/>
      <c r="AD96" s="32">
        <v>38</v>
      </c>
      <c r="AE96" s="31"/>
      <c r="AF96" s="30"/>
      <c r="AG96" s="31"/>
      <c r="AH96" s="30" t="s">
        <v>405</v>
      </c>
      <c r="AI96" s="20"/>
      <c r="AJ96" s="246"/>
      <c r="AK96" s="246"/>
      <c r="AL96" s="19"/>
      <c r="AM96" s="239"/>
      <c r="AN96" s="242"/>
      <c r="AO96" s="236"/>
      <c r="AP96" s="230"/>
      <c r="AQ96" s="233"/>
      <c r="AR96" s="236"/>
      <c r="AS96" s="230"/>
      <c r="AT96" s="233"/>
      <c r="AU96" s="236"/>
      <c r="AV96" s="230"/>
      <c r="AW96" s="233"/>
      <c r="AX96" s="236"/>
      <c r="AY96" s="230"/>
      <c r="AZ96" s="233"/>
      <c r="BA96" s="236"/>
      <c r="BB96" s="230"/>
      <c r="BC96" s="233"/>
      <c r="BD96" s="298"/>
      <c r="BE96" s="301"/>
      <c r="BF96" s="301"/>
      <c r="BG96" s="304"/>
    </row>
    <row r="97" spans="2:67" ht="28.15" customHeight="1">
      <c r="B97" s="29"/>
      <c r="C97" s="265"/>
      <c r="D97" s="28"/>
      <c r="E97" s="110"/>
      <c r="F97" s="110"/>
      <c r="G97" s="109"/>
      <c r="H97" s="257"/>
      <c r="I97" s="261"/>
      <c r="J97" s="261"/>
      <c r="K97" s="261"/>
      <c r="L97" s="23">
        <v>3</v>
      </c>
      <c r="M97" s="22" t="s">
        <v>324</v>
      </c>
      <c r="N97" s="23">
        <v>7</v>
      </c>
      <c r="O97" s="22" t="s">
        <v>393</v>
      </c>
      <c r="P97" s="23">
        <v>11</v>
      </c>
      <c r="Q97" s="22" t="s">
        <v>272</v>
      </c>
      <c r="R97" s="23">
        <v>15</v>
      </c>
      <c r="S97" s="22"/>
      <c r="T97" s="23">
        <v>19</v>
      </c>
      <c r="U97" s="22"/>
      <c r="V97" s="23">
        <v>23</v>
      </c>
      <c r="W97" s="22"/>
      <c r="X97" s="23">
        <v>27</v>
      </c>
      <c r="Y97" s="22"/>
      <c r="Z97" s="23">
        <v>31</v>
      </c>
      <c r="AA97" s="22"/>
      <c r="AB97" s="25">
        <v>35</v>
      </c>
      <c r="AC97" s="22"/>
      <c r="AD97" s="23">
        <v>39</v>
      </c>
      <c r="AE97" s="22"/>
      <c r="AF97" s="21"/>
      <c r="AG97" s="22"/>
      <c r="AH97" s="21"/>
      <c r="AI97" s="20"/>
      <c r="AJ97" s="246"/>
      <c r="AK97" s="246"/>
      <c r="AL97" s="19"/>
      <c r="AM97" s="239"/>
      <c r="AN97" s="242"/>
      <c r="AO97" s="236"/>
      <c r="AP97" s="230"/>
      <c r="AQ97" s="233"/>
      <c r="AR97" s="236"/>
      <c r="AS97" s="230"/>
      <c r="AT97" s="233"/>
      <c r="AU97" s="236"/>
      <c r="AV97" s="230"/>
      <c r="AW97" s="233"/>
      <c r="AX97" s="236"/>
      <c r="AY97" s="230"/>
      <c r="AZ97" s="233"/>
      <c r="BA97" s="236"/>
      <c r="BB97" s="230"/>
      <c r="BC97" s="233"/>
      <c r="BD97" s="298"/>
      <c r="BE97" s="301"/>
      <c r="BF97" s="301"/>
      <c r="BG97" s="304"/>
    </row>
    <row r="98" spans="2:67" ht="28.15" customHeight="1" thickBot="1">
      <c r="B98" s="29"/>
      <c r="C98" s="266"/>
      <c r="D98" s="57"/>
      <c r="E98" s="116"/>
      <c r="F98" s="116"/>
      <c r="G98" s="115"/>
      <c r="H98" s="258"/>
      <c r="I98" s="262"/>
      <c r="J98" s="262"/>
      <c r="K98" s="262"/>
      <c r="L98" s="52">
        <v>4</v>
      </c>
      <c r="M98" s="51" t="s">
        <v>325</v>
      </c>
      <c r="N98" s="52">
        <v>8</v>
      </c>
      <c r="O98" s="51" t="s">
        <v>307</v>
      </c>
      <c r="P98" s="52">
        <v>12</v>
      </c>
      <c r="Q98" s="51" t="s">
        <v>272</v>
      </c>
      <c r="R98" s="52">
        <v>16</v>
      </c>
      <c r="S98" s="51"/>
      <c r="T98" s="52">
        <v>20</v>
      </c>
      <c r="U98" s="51"/>
      <c r="V98" s="52">
        <v>24</v>
      </c>
      <c r="W98" s="51"/>
      <c r="X98" s="52">
        <v>28</v>
      </c>
      <c r="Y98" s="51"/>
      <c r="Z98" s="52">
        <v>32</v>
      </c>
      <c r="AA98" s="51"/>
      <c r="AB98" s="54">
        <v>36</v>
      </c>
      <c r="AC98" s="51"/>
      <c r="AD98" s="52">
        <v>40</v>
      </c>
      <c r="AE98" s="51"/>
      <c r="AF98" s="50"/>
      <c r="AG98" s="51"/>
      <c r="AH98" s="50"/>
      <c r="AI98" s="49"/>
      <c r="AJ98" s="248"/>
      <c r="AK98" s="248"/>
      <c r="AL98" s="48"/>
      <c r="AM98" s="240"/>
      <c r="AN98" s="243"/>
      <c r="AO98" s="237"/>
      <c r="AP98" s="231"/>
      <c r="AQ98" s="234"/>
      <c r="AR98" s="237"/>
      <c r="AS98" s="231"/>
      <c r="AT98" s="234"/>
      <c r="AU98" s="237"/>
      <c r="AV98" s="231"/>
      <c r="AW98" s="234"/>
      <c r="AX98" s="237"/>
      <c r="AY98" s="231"/>
      <c r="AZ98" s="234"/>
      <c r="BA98" s="237"/>
      <c r="BB98" s="231"/>
      <c r="BC98" s="234"/>
      <c r="BD98" s="299"/>
      <c r="BE98" s="302"/>
      <c r="BF98" s="302"/>
      <c r="BG98" s="305"/>
    </row>
    <row r="99" spans="2:67" ht="28.15" hidden="1" customHeight="1">
      <c r="B99" s="29"/>
      <c r="C99" s="263">
        <v>2</v>
      </c>
      <c r="D99" s="47"/>
      <c r="E99" s="114"/>
      <c r="F99" s="114"/>
      <c r="G99" s="113"/>
      <c r="H99" s="255"/>
      <c r="I99" s="259"/>
      <c r="J99" s="259"/>
      <c r="K99" s="259"/>
      <c r="L99" s="42" t="s">
        <v>82</v>
      </c>
      <c r="M99" s="41"/>
      <c r="N99" s="42" t="s">
        <v>81</v>
      </c>
      <c r="O99" s="41"/>
      <c r="P99" s="42" t="s">
        <v>80</v>
      </c>
      <c r="Q99" s="41"/>
      <c r="R99" s="42" t="s">
        <v>79</v>
      </c>
      <c r="S99" s="41"/>
      <c r="T99" s="42" t="s">
        <v>78</v>
      </c>
      <c r="U99" s="41"/>
      <c r="V99" s="42" t="s">
        <v>77</v>
      </c>
      <c r="W99" s="41"/>
      <c r="X99" s="42" t="s">
        <v>76</v>
      </c>
      <c r="Y99" s="41"/>
      <c r="Z99" s="42" t="s">
        <v>75</v>
      </c>
      <c r="AA99" s="41"/>
      <c r="AB99" s="44" t="s">
        <v>74</v>
      </c>
      <c r="AC99" s="43"/>
      <c r="AD99" s="42" t="s">
        <v>73</v>
      </c>
      <c r="AE99" s="41"/>
      <c r="AF99" s="40"/>
      <c r="AG99" s="41"/>
      <c r="AH99" s="40"/>
      <c r="AI99" s="39"/>
      <c r="AJ99" s="249"/>
      <c r="AK99" s="252"/>
      <c r="AL99" s="38"/>
      <c r="AM99" s="7"/>
      <c r="AN99" s="7"/>
      <c r="AO99" s="235">
        <f>SUMPRODUCT(LEN($M99:$AE102)-LEN(SUBSTITUTE($M99:$AE102,"A", "")))</f>
        <v>0</v>
      </c>
      <c r="AP99" s="229">
        <f>SUMPRODUCT(LEN($AH99:$AH102)-LEN(SUBSTITUTE($AH99:$AH102,"A", "")))</f>
        <v>0</v>
      </c>
      <c r="AQ99" s="232">
        <f>SUMPRODUCT(LEN($AG99:$AG102)-LEN(SUBSTITUTE($AG99:$AG102,"A", "")))</f>
        <v>0</v>
      </c>
      <c r="AR99" s="235">
        <f>SUMPRODUCT(LEN($M99:$AE102)-LEN(SUBSTITUTE($M99:$AE102,"S", "")))</f>
        <v>0</v>
      </c>
      <c r="AS99" s="229">
        <f>SUMPRODUCT(LEN($AH99:$AH102)-LEN(SUBSTITUTE($AH99:$AH102,"S", "")))</f>
        <v>0</v>
      </c>
      <c r="AT99" s="232">
        <f>SUMPRODUCT(LEN($AG99:$AG102)-LEN(SUBSTITUTE($AG99:$AG102,"S", "")))</f>
        <v>0</v>
      </c>
      <c r="AU99" s="235">
        <f>SUMPRODUCT(LEN($M99:$AE102)-LEN(SUBSTITUTE($M99:$AE102,"F", "")))</f>
        <v>0</v>
      </c>
      <c r="AV99" s="229">
        <f>SUMPRODUCT(LEN($AH99:$AH102)-LEN(SUBSTITUTE($AH99:$AH102,"F", "")))</f>
        <v>0</v>
      </c>
      <c r="AW99" s="232">
        <f>SUMPRODUCT(LEN($AG99:$AG102)-LEN(SUBSTITUTE($AG99:$AG102,"F", "")))</f>
        <v>0</v>
      </c>
      <c r="AX99" s="235">
        <f>SUMPRODUCT(LEN($M99:$AE102)-LEN(SUBSTITUTE($M99:$AE102,"G", "")))</f>
        <v>0</v>
      </c>
      <c r="AY99" s="229">
        <f>SUMPRODUCT(LEN($AH99:$AH102)-LEN(SUBSTITUTE($AH99:$AH102,"G", "")))</f>
        <v>0</v>
      </c>
      <c r="AZ99" s="232">
        <f>SUMPRODUCT(LEN($AG99:$AG102)-LEN(SUBSTITUTE($AG99:$AG102,"G", "")))</f>
        <v>0</v>
      </c>
      <c r="BA99" s="235">
        <f>SUMPRODUCT(LEN($M99:$AE102)-LEN(SUBSTITUTE($M99:$AE102,"M", "")))</f>
        <v>0</v>
      </c>
      <c r="BB99" s="229">
        <f>SUMPRODUCT(LEN($AH99:$AH102)-LEN(SUBSTITUTE($AH99:$AH102,"M", "")))</f>
        <v>0</v>
      </c>
      <c r="BC99" s="232">
        <f>SUMPRODUCT(LEN($AG99:$AG102)-LEN(SUBSTITUTE($AG99:$AG102,"M", "")))</f>
        <v>0</v>
      </c>
      <c r="BD99" s="297">
        <f>SUMPRODUCT(LEN($AI99:$AI102)-LEN(SUBSTITUTE($AI99:$AI102,"S", "")))</f>
        <v>0</v>
      </c>
      <c r="BE99" s="300">
        <f>SUMPRODUCT(LEN($AI99:$AI102)-LEN(SUBSTITUTE($AI99:$AI102,"F", "")))</f>
        <v>0</v>
      </c>
      <c r="BF99" s="300">
        <f>SUMPRODUCT(LEN($AI99:$AI102)-LEN(SUBSTITUTE($AI99:$AI102,"G", "")))</f>
        <v>0</v>
      </c>
      <c r="BG99" s="303">
        <f>SUMPRODUCT(LEN($AI99:$AI102)-LEN(SUBSTITUTE($AI99:$AI102,"M", "")))</f>
        <v>0</v>
      </c>
    </row>
    <row r="100" spans="2:67" ht="28.15" hidden="1" customHeight="1" thickBot="1">
      <c r="B100" s="29"/>
      <c r="C100" s="264"/>
      <c r="D100" s="37"/>
      <c r="E100" s="112"/>
      <c r="F100" s="112"/>
      <c r="G100" s="111"/>
      <c r="H100" s="256"/>
      <c r="I100" s="260"/>
      <c r="J100" s="260"/>
      <c r="K100" s="260"/>
      <c r="L100" s="32" t="s">
        <v>72</v>
      </c>
      <c r="M100" s="31"/>
      <c r="N100" s="32" t="s">
        <v>71</v>
      </c>
      <c r="O100" s="31"/>
      <c r="P100" s="32" t="s">
        <v>70</v>
      </c>
      <c r="Q100" s="31"/>
      <c r="R100" s="32" t="s">
        <v>69</v>
      </c>
      <c r="S100" s="31"/>
      <c r="T100" s="32" t="s">
        <v>68</v>
      </c>
      <c r="U100" s="31"/>
      <c r="V100" s="32" t="s">
        <v>67</v>
      </c>
      <c r="W100" s="31"/>
      <c r="X100" s="32" t="s">
        <v>66</v>
      </c>
      <c r="Y100" s="31"/>
      <c r="Z100" s="32" t="s">
        <v>65</v>
      </c>
      <c r="AA100" s="31"/>
      <c r="AB100" s="34" t="s">
        <v>64</v>
      </c>
      <c r="AC100" s="33"/>
      <c r="AD100" s="32" t="s">
        <v>63</v>
      </c>
      <c r="AE100" s="31"/>
      <c r="AF100" s="30"/>
      <c r="AG100" s="31"/>
      <c r="AH100" s="30"/>
      <c r="AI100" s="20"/>
      <c r="AJ100" s="250"/>
      <c r="AK100" s="253"/>
      <c r="AL100" s="19"/>
      <c r="AM100" s="7"/>
      <c r="AN100" s="7"/>
      <c r="AO100" s="236"/>
      <c r="AP100" s="230"/>
      <c r="AQ100" s="233"/>
      <c r="AR100" s="236"/>
      <c r="AS100" s="230"/>
      <c r="AT100" s="233"/>
      <c r="AU100" s="236"/>
      <c r="AV100" s="230"/>
      <c r="AW100" s="233"/>
      <c r="AX100" s="236"/>
      <c r="AY100" s="230"/>
      <c r="AZ100" s="233"/>
      <c r="BA100" s="236"/>
      <c r="BB100" s="230"/>
      <c r="BC100" s="233"/>
      <c r="BD100" s="298"/>
      <c r="BE100" s="301"/>
      <c r="BF100" s="301"/>
      <c r="BG100" s="304"/>
    </row>
    <row r="101" spans="2:67" ht="28.15" hidden="1" customHeight="1">
      <c r="B101" s="29"/>
      <c r="C101" s="265"/>
      <c r="D101" s="28"/>
      <c r="E101" s="110"/>
      <c r="F101" s="110"/>
      <c r="G101" s="109"/>
      <c r="H101" s="257"/>
      <c r="I101" s="261"/>
      <c r="J101" s="261"/>
      <c r="K101" s="261"/>
      <c r="L101" s="23" t="s">
        <v>62</v>
      </c>
      <c r="M101" s="22"/>
      <c r="N101" s="23" t="s">
        <v>61</v>
      </c>
      <c r="O101" s="22"/>
      <c r="P101" s="23" t="s">
        <v>60</v>
      </c>
      <c r="Q101" s="22"/>
      <c r="R101" s="23" t="s">
        <v>59</v>
      </c>
      <c r="S101" s="22"/>
      <c r="T101" s="23" t="s">
        <v>58</v>
      </c>
      <c r="U101" s="22"/>
      <c r="V101" s="23" t="s">
        <v>57</v>
      </c>
      <c r="W101" s="22"/>
      <c r="X101" s="23" t="s">
        <v>56</v>
      </c>
      <c r="Y101" s="22"/>
      <c r="Z101" s="23" t="s">
        <v>55</v>
      </c>
      <c r="AA101" s="22"/>
      <c r="AB101" s="25" t="s">
        <v>54</v>
      </c>
      <c r="AC101" s="24"/>
      <c r="AD101" s="23">
        <v>39</v>
      </c>
      <c r="AE101" s="22"/>
      <c r="AF101" s="21"/>
      <c r="AG101" s="22"/>
      <c r="AH101" s="21"/>
      <c r="AI101" s="20"/>
      <c r="AJ101" s="250"/>
      <c r="AK101" s="253"/>
      <c r="AL101" s="19"/>
      <c r="AM101" s="7"/>
      <c r="AN101" s="7"/>
      <c r="AO101" s="236"/>
      <c r="AP101" s="230"/>
      <c r="AQ101" s="233"/>
      <c r="AR101" s="236"/>
      <c r="AS101" s="230"/>
      <c r="AT101" s="233"/>
      <c r="AU101" s="236"/>
      <c r="AV101" s="230"/>
      <c r="AW101" s="233"/>
      <c r="AX101" s="236"/>
      <c r="AY101" s="230"/>
      <c r="AZ101" s="233"/>
      <c r="BA101" s="236"/>
      <c r="BB101" s="230"/>
      <c r="BC101" s="233"/>
      <c r="BD101" s="298"/>
      <c r="BE101" s="301"/>
      <c r="BF101" s="301"/>
      <c r="BG101" s="304"/>
    </row>
    <row r="102" spans="2:67" ht="28.15" hidden="1" customHeight="1" thickBot="1">
      <c r="B102" s="29"/>
      <c r="C102" s="266"/>
      <c r="D102" s="57"/>
      <c r="E102" s="116"/>
      <c r="F102" s="116"/>
      <c r="G102" s="115"/>
      <c r="H102" s="258"/>
      <c r="I102" s="262"/>
      <c r="J102" s="262"/>
      <c r="K102" s="262"/>
      <c r="L102" s="52" t="s">
        <v>53</v>
      </c>
      <c r="M102" s="51"/>
      <c r="N102" s="52" t="s">
        <v>52</v>
      </c>
      <c r="O102" s="51"/>
      <c r="P102" s="52" t="s">
        <v>51</v>
      </c>
      <c r="Q102" s="51"/>
      <c r="R102" s="52" t="s">
        <v>50</v>
      </c>
      <c r="S102" s="51"/>
      <c r="T102" s="52">
        <v>20</v>
      </c>
      <c r="U102" s="51"/>
      <c r="V102" s="52" t="s">
        <v>49</v>
      </c>
      <c r="W102" s="51"/>
      <c r="X102" s="52" t="s">
        <v>48</v>
      </c>
      <c r="Y102" s="51"/>
      <c r="Z102" s="52" t="s">
        <v>47</v>
      </c>
      <c r="AA102" s="51"/>
      <c r="AB102" s="54" t="s">
        <v>46</v>
      </c>
      <c r="AC102" s="53"/>
      <c r="AD102" s="52" t="s">
        <v>45</v>
      </c>
      <c r="AE102" s="51"/>
      <c r="AF102" s="50"/>
      <c r="AG102" s="51"/>
      <c r="AH102" s="50"/>
      <c r="AI102" s="49"/>
      <c r="AJ102" s="251"/>
      <c r="AK102" s="254"/>
      <c r="AL102" s="48"/>
      <c r="AM102" s="7"/>
      <c r="AN102" s="7"/>
      <c r="AO102" s="237"/>
      <c r="AP102" s="231"/>
      <c r="AQ102" s="234"/>
      <c r="AR102" s="237"/>
      <c r="AS102" s="231"/>
      <c r="AT102" s="234"/>
      <c r="AU102" s="237"/>
      <c r="AV102" s="231"/>
      <c r="AW102" s="234"/>
      <c r="AX102" s="237"/>
      <c r="AY102" s="231"/>
      <c r="AZ102" s="234"/>
      <c r="BA102" s="237"/>
      <c r="BB102" s="231"/>
      <c r="BC102" s="234"/>
      <c r="BD102" s="299"/>
      <c r="BE102" s="302"/>
      <c r="BF102" s="302"/>
      <c r="BG102" s="305"/>
    </row>
    <row r="103" spans="2:67" ht="28.15" hidden="1" customHeight="1">
      <c r="B103" s="29"/>
      <c r="C103" s="263">
        <v>3</v>
      </c>
      <c r="D103" s="47"/>
      <c r="E103" s="114"/>
      <c r="F103" s="114"/>
      <c r="G103" s="113"/>
      <c r="H103" s="255"/>
      <c r="I103" s="259"/>
      <c r="J103" s="259"/>
      <c r="K103" s="259"/>
      <c r="L103" s="42" t="s">
        <v>82</v>
      </c>
      <c r="M103" s="41"/>
      <c r="N103" s="42" t="s">
        <v>81</v>
      </c>
      <c r="O103" s="41"/>
      <c r="P103" s="42" t="s">
        <v>80</v>
      </c>
      <c r="Q103" s="41"/>
      <c r="R103" s="42" t="s">
        <v>79</v>
      </c>
      <c r="S103" s="41"/>
      <c r="T103" s="42" t="s">
        <v>78</v>
      </c>
      <c r="U103" s="41"/>
      <c r="V103" s="42" t="s">
        <v>77</v>
      </c>
      <c r="W103" s="41"/>
      <c r="X103" s="42" t="s">
        <v>76</v>
      </c>
      <c r="Y103" s="41"/>
      <c r="Z103" s="42" t="s">
        <v>75</v>
      </c>
      <c r="AA103" s="41"/>
      <c r="AB103" s="44" t="s">
        <v>74</v>
      </c>
      <c r="AC103" s="43"/>
      <c r="AD103" s="42" t="s">
        <v>73</v>
      </c>
      <c r="AE103" s="41"/>
      <c r="AF103" s="40"/>
      <c r="AG103" s="41"/>
      <c r="AH103" s="40"/>
      <c r="AI103" s="39"/>
      <c r="AJ103" s="245"/>
      <c r="AK103" s="245"/>
      <c r="AL103" s="38"/>
      <c r="AM103" s="7"/>
      <c r="AN103" s="7"/>
      <c r="AO103" s="235">
        <f>SUMPRODUCT(LEN($M103:$AE106)-LEN(SUBSTITUTE($M103:$AE106,"A", "")))</f>
        <v>0</v>
      </c>
      <c r="AP103" s="229">
        <f>SUMPRODUCT(LEN($AH103:$AH106)-LEN(SUBSTITUTE($AH103:$AH106,"A", "")))</f>
        <v>0</v>
      </c>
      <c r="AQ103" s="232">
        <f>SUMPRODUCT(LEN($AG103:$AG106)-LEN(SUBSTITUTE($AG103:$AG106,"A", "")))</f>
        <v>0</v>
      </c>
      <c r="AR103" s="235">
        <f>SUMPRODUCT(LEN($M103:$AE106)-LEN(SUBSTITUTE($M103:$AE106,"S", "")))</f>
        <v>0</v>
      </c>
      <c r="AS103" s="229">
        <f>SUMPRODUCT(LEN($AH103:$AH106)-LEN(SUBSTITUTE($AH103:$AH106,"S", "")))</f>
        <v>0</v>
      </c>
      <c r="AT103" s="232">
        <f>SUMPRODUCT(LEN($AG103:$AG106)-LEN(SUBSTITUTE($AG103:$AG106,"S", "")))</f>
        <v>0</v>
      </c>
      <c r="AU103" s="235">
        <f>SUMPRODUCT(LEN($M103:$AE106)-LEN(SUBSTITUTE($M103:$AE106,"F", "")))</f>
        <v>0</v>
      </c>
      <c r="AV103" s="229">
        <f>SUMPRODUCT(LEN($AH103:$AH106)-LEN(SUBSTITUTE($AH103:$AH106,"F", "")))</f>
        <v>0</v>
      </c>
      <c r="AW103" s="232">
        <f>SUMPRODUCT(LEN($AG103:$AG106)-LEN(SUBSTITUTE($AG103:$AG106,"F", "")))</f>
        <v>0</v>
      </c>
      <c r="AX103" s="235">
        <f>SUMPRODUCT(LEN($M103:$AE106)-LEN(SUBSTITUTE($M103:$AE106,"G", "")))</f>
        <v>0</v>
      </c>
      <c r="AY103" s="229">
        <f>SUMPRODUCT(LEN($AH103:$AH106)-LEN(SUBSTITUTE($AH103:$AH106,"G", "")))</f>
        <v>0</v>
      </c>
      <c r="AZ103" s="232">
        <f>SUMPRODUCT(LEN($AG103:$AG106)-LEN(SUBSTITUTE($AG103:$AG106,"G", "")))</f>
        <v>0</v>
      </c>
      <c r="BA103" s="235">
        <f>SUMPRODUCT(LEN($M103:$AE106)-LEN(SUBSTITUTE($M103:$AE106,"M", "")))</f>
        <v>0</v>
      </c>
      <c r="BB103" s="229">
        <f>SUMPRODUCT(LEN($AH103:$AH106)-LEN(SUBSTITUTE($AH103:$AH106,"M", "")))</f>
        <v>0</v>
      </c>
      <c r="BC103" s="232">
        <f>SUMPRODUCT(LEN($AG103:$AG106)-LEN(SUBSTITUTE($AG103:$AG106,"M", "")))</f>
        <v>0</v>
      </c>
      <c r="BD103" s="297">
        <f>SUMPRODUCT(LEN($AI103:$AI106)-LEN(SUBSTITUTE($AI103:$AI106,"S", "")))</f>
        <v>0</v>
      </c>
      <c r="BE103" s="300">
        <f>SUMPRODUCT(LEN($AI103:$AI106)-LEN(SUBSTITUTE($AI103:$AI106,"F", "")))</f>
        <v>0</v>
      </c>
      <c r="BF103" s="300">
        <f>SUMPRODUCT(LEN($AI103:$AI106)-LEN(SUBSTITUTE($AI103:$AI106,"G", "")))</f>
        <v>0</v>
      </c>
      <c r="BG103" s="303">
        <f>SUMPRODUCT(LEN($AI103:$AI106)-LEN(SUBSTITUTE($AI103:$AI106,"M", "")))</f>
        <v>0</v>
      </c>
    </row>
    <row r="104" spans="2:67" ht="28.15" hidden="1" customHeight="1" thickBot="1">
      <c r="B104" s="29"/>
      <c r="C104" s="264"/>
      <c r="D104" s="37"/>
      <c r="E104" s="112"/>
      <c r="F104" s="112"/>
      <c r="G104" s="111"/>
      <c r="H104" s="256"/>
      <c r="I104" s="260"/>
      <c r="J104" s="260"/>
      <c r="K104" s="260"/>
      <c r="L104" s="32" t="s">
        <v>72</v>
      </c>
      <c r="M104" s="31"/>
      <c r="N104" s="32" t="s">
        <v>71</v>
      </c>
      <c r="O104" s="31"/>
      <c r="P104" s="32" t="s">
        <v>70</v>
      </c>
      <c r="Q104" s="31"/>
      <c r="R104" s="32" t="s">
        <v>69</v>
      </c>
      <c r="S104" s="31"/>
      <c r="T104" s="32" t="s">
        <v>68</v>
      </c>
      <c r="U104" s="31"/>
      <c r="V104" s="32" t="s">
        <v>67</v>
      </c>
      <c r="W104" s="31"/>
      <c r="X104" s="32" t="s">
        <v>66</v>
      </c>
      <c r="Y104" s="31"/>
      <c r="Z104" s="32" t="s">
        <v>65</v>
      </c>
      <c r="AA104" s="31"/>
      <c r="AB104" s="34" t="s">
        <v>64</v>
      </c>
      <c r="AC104" s="33"/>
      <c r="AD104" s="32" t="s">
        <v>63</v>
      </c>
      <c r="AE104" s="31"/>
      <c r="AF104" s="30"/>
      <c r="AG104" s="31"/>
      <c r="AH104" s="30"/>
      <c r="AI104" s="20"/>
      <c r="AJ104" s="246"/>
      <c r="AK104" s="246"/>
      <c r="AL104" s="19"/>
      <c r="AM104" s="7"/>
      <c r="AN104" s="7"/>
      <c r="AO104" s="236"/>
      <c r="AP104" s="230"/>
      <c r="AQ104" s="233"/>
      <c r="AR104" s="236"/>
      <c r="AS104" s="230"/>
      <c r="AT104" s="233"/>
      <c r="AU104" s="236"/>
      <c r="AV104" s="230"/>
      <c r="AW104" s="233"/>
      <c r="AX104" s="236"/>
      <c r="AY104" s="230"/>
      <c r="AZ104" s="233"/>
      <c r="BA104" s="236"/>
      <c r="BB104" s="230"/>
      <c r="BC104" s="233"/>
      <c r="BD104" s="298"/>
      <c r="BE104" s="301"/>
      <c r="BF104" s="301"/>
      <c r="BG104" s="304"/>
    </row>
    <row r="105" spans="2:67" ht="28.15" hidden="1" customHeight="1">
      <c r="B105" s="29"/>
      <c r="C105" s="265"/>
      <c r="D105" s="28"/>
      <c r="E105" s="110"/>
      <c r="F105" s="110"/>
      <c r="G105" s="109"/>
      <c r="H105" s="257"/>
      <c r="I105" s="261"/>
      <c r="J105" s="261"/>
      <c r="K105" s="261"/>
      <c r="L105" s="23" t="s">
        <v>62</v>
      </c>
      <c r="M105" s="22"/>
      <c r="N105" s="23" t="s">
        <v>61</v>
      </c>
      <c r="O105" s="22"/>
      <c r="P105" s="23" t="s">
        <v>60</v>
      </c>
      <c r="Q105" s="22"/>
      <c r="R105" s="23" t="s">
        <v>59</v>
      </c>
      <c r="S105" s="22"/>
      <c r="T105" s="23" t="s">
        <v>58</v>
      </c>
      <c r="U105" s="22"/>
      <c r="V105" s="23" t="s">
        <v>57</v>
      </c>
      <c r="W105" s="22"/>
      <c r="X105" s="23" t="s">
        <v>56</v>
      </c>
      <c r="Y105" s="22"/>
      <c r="Z105" s="23" t="s">
        <v>55</v>
      </c>
      <c r="AA105" s="22"/>
      <c r="AB105" s="25" t="s">
        <v>54</v>
      </c>
      <c r="AC105" s="24"/>
      <c r="AD105" s="23">
        <v>39</v>
      </c>
      <c r="AE105" s="22"/>
      <c r="AF105" s="21"/>
      <c r="AG105" s="22"/>
      <c r="AH105" s="21"/>
      <c r="AI105" s="20"/>
      <c r="AJ105" s="246"/>
      <c r="AK105" s="246"/>
      <c r="AL105" s="19"/>
      <c r="AM105" s="7"/>
      <c r="AN105" s="7"/>
      <c r="AO105" s="236"/>
      <c r="AP105" s="230"/>
      <c r="AQ105" s="233"/>
      <c r="AR105" s="236"/>
      <c r="AS105" s="230"/>
      <c r="AT105" s="233"/>
      <c r="AU105" s="236"/>
      <c r="AV105" s="230"/>
      <c r="AW105" s="233"/>
      <c r="AX105" s="236"/>
      <c r="AY105" s="230"/>
      <c r="AZ105" s="233"/>
      <c r="BA105" s="236"/>
      <c r="BB105" s="230"/>
      <c r="BC105" s="233"/>
      <c r="BD105" s="298"/>
      <c r="BE105" s="301"/>
      <c r="BF105" s="301"/>
      <c r="BG105" s="304"/>
    </row>
    <row r="106" spans="2:67" ht="28.15" hidden="1" customHeight="1" thickBot="1">
      <c r="B106" s="18"/>
      <c r="C106" s="271"/>
      <c r="D106" s="17"/>
      <c r="E106" s="118"/>
      <c r="F106" s="118"/>
      <c r="G106" s="117"/>
      <c r="H106" s="258"/>
      <c r="I106" s="272"/>
      <c r="J106" s="272"/>
      <c r="K106" s="272"/>
      <c r="L106" s="12" t="s">
        <v>53</v>
      </c>
      <c r="M106" s="11"/>
      <c r="N106" s="12" t="s">
        <v>52</v>
      </c>
      <c r="O106" s="11"/>
      <c r="P106" s="12" t="s">
        <v>51</v>
      </c>
      <c r="Q106" s="11"/>
      <c r="R106" s="12" t="s">
        <v>50</v>
      </c>
      <c r="S106" s="11"/>
      <c r="T106" s="12">
        <v>20</v>
      </c>
      <c r="U106" s="11"/>
      <c r="V106" s="12" t="s">
        <v>49</v>
      </c>
      <c r="W106" s="11"/>
      <c r="X106" s="12" t="s">
        <v>48</v>
      </c>
      <c r="Y106" s="11"/>
      <c r="Z106" s="12" t="s">
        <v>47</v>
      </c>
      <c r="AA106" s="11"/>
      <c r="AB106" s="14" t="s">
        <v>46</v>
      </c>
      <c r="AC106" s="13"/>
      <c r="AD106" s="12" t="s">
        <v>45</v>
      </c>
      <c r="AE106" s="11"/>
      <c r="AF106" s="10"/>
      <c r="AG106" s="11"/>
      <c r="AH106" s="10"/>
      <c r="AI106" s="9"/>
      <c r="AJ106" s="247"/>
      <c r="AK106" s="247"/>
      <c r="AL106" s="8"/>
      <c r="AM106" s="7"/>
      <c r="AN106" s="7"/>
      <c r="AO106" s="237"/>
      <c r="AP106" s="231"/>
      <c r="AQ106" s="234"/>
      <c r="AR106" s="237"/>
      <c r="AS106" s="231"/>
      <c r="AT106" s="234"/>
      <c r="AU106" s="237"/>
      <c r="AV106" s="231"/>
      <c r="AW106" s="234"/>
      <c r="AX106" s="237"/>
      <c r="AY106" s="231"/>
      <c r="AZ106" s="234"/>
      <c r="BA106" s="237"/>
      <c r="BB106" s="231"/>
      <c r="BC106" s="234"/>
      <c r="BD106" s="299"/>
      <c r="BE106" s="302"/>
      <c r="BF106" s="302"/>
      <c r="BG106" s="305"/>
    </row>
    <row r="107" spans="2:67" ht="85.9" customHeight="1" thickBot="1">
      <c r="B107" s="94" t="s">
        <v>119</v>
      </c>
      <c r="C107" s="83" t="s">
        <v>118</v>
      </c>
      <c r="D107" s="88" t="s">
        <v>117</v>
      </c>
      <c r="E107" s="93" t="s">
        <v>116</v>
      </c>
      <c r="F107" s="92"/>
      <c r="G107" s="91"/>
      <c r="H107" s="90" t="s">
        <v>115</v>
      </c>
      <c r="I107" s="88" t="s">
        <v>43</v>
      </c>
      <c r="J107" s="88" t="s">
        <v>114</v>
      </c>
      <c r="K107" s="88" t="s">
        <v>44</v>
      </c>
      <c r="L107" s="227" t="s">
        <v>113</v>
      </c>
      <c r="M107" s="270"/>
      <c r="N107" s="227" t="s">
        <v>112</v>
      </c>
      <c r="O107" s="270"/>
      <c r="P107" s="227" t="s">
        <v>112</v>
      </c>
      <c r="Q107" s="228"/>
      <c r="R107" s="227" t="s">
        <v>112</v>
      </c>
      <c r="S107" s="228"/>
      <c r="T107" s="227" t="s">
        <v>112</v>
      </c>
      <c r="U107" s="228"/>
      <c r="V107" s="227" t="s">
        <v>112</v>
      </c>
      <c r="W107" s="228"/>
      <c r="X107" s="227" t="s">
        <v>112</v>
      </c>
      <c r="Y107" s="228"/>
      <c r="Z107" s="227" t="s">
        <v>112</v>
      </c>
      <c r="AA107" s="228"/>
      <c r="AB107" s="227" t="s">
        <v>112</v>
      </c>
      <c r="AC107" s="228"/>
      <c r="AD107" s="227" t="s">
        <v>112</v>
      </c>
      <c r="AE107" s="228"/>
      <c r="AF107" s="244" t="s">
        <v>111</v>
      </c>
      <c r="AG107" s="228"/>
      <c r="AH107" s="90" t="s">
        <v>110</v>
      </c>
      <c r="AI107" s="89" t="s">
        <v>109</v>
      </c>
      <c r="AJ107" s="88" t="s">
        <v>108</v>
      </c>
      <c r="AK107" s="88" t="s">
        <v>107</v>
      </c>
      <c r="AL107" s="87" t="s">
        <v>106</v>
      </c>
      <c r="AM107" s="105" t="s">
        <v>161</v>
      </c>
      <c r="AN107" s="104" t="s">
        <v>160</v>
      </c>
      <c r="AO107" s="84" t="s">
        <v>105</v>
      </c>
      <c r="AP107" s="83" t="s">
        <v>104</v>
      </c>
      <c r="AQ107" s="82" t="s">
        <v>103</v>
      </c>
      <c r="AR107" s="84" t="s">
        <v>102</v>
      </c>
      <c r="AS107" s="83" t="s">
        <v>101</v>
      </c>
      <c r="AT107" s="82" t="s">
        <v>100</v>
      </c>
      <c r="AU107" s="84" t="s">
        <v>99</v>
      </c>
      <c r="AV107" s="83" t="s">
        <v>98</v>
      </c>
      <c r="AW107" s="85" t="s">
        <v>97</v>
      </c>
      <c r="AX107" s="84" t="s">
        <v>96</v>
      </c>
      <c r="AY107" s="83" t="s">
        <v>95</v>
      </c>
      <c r="AZ107" s="82" t="s">
        <v>94</v>
      </c>
      <c r="BA107" s="84" t="s">
        <v>93</v>
      </c>
      <c r="BB107" s="83" t="s">
        <v>92</v>
      </c>
      <c r="BC107" s="82" t="s">
        <v>91</v>
      </c>
      <c r="BD107" s="81" t="s">
        <v>90</v>
      </c>
      <c r="BE107" s="80" t="s">
        <v>89</v>
      </c>
      <c r="BF107" s="80" t="s">
        <v>88</v>
      </c>
      <c r="BG107" s="79" t="s">
        <v>87</v>
      </c>
    </row>
    <row r="108" spans="2:67" ht="48" thickBot="1">
      <c r="B108" s="78" t="s">
        <v>179</v>
      </c>
      <c r="C108" s="77"/>
      <c r="D108" s="76"/>
      <c r="E108" s="267">
        <v>3677.42</v>
      </c>
      <c r="F108" s="268"/>
      <c r="G108" s="269"/>
      <c r="H108" s="75" t="s">
        <v>85</v>
      </c>
      <c r="I108" s="74"/>
      <c r="J108" s="74"/>
      <c r="K108" s="73"/>
      <c r="L108" s="72"/>
      <c r="M108" s="68"/>
      <c r="N108" s="72"/>
      <c r="O108" s="68"/>
      <c r="P108" s="72"/>
      <c r="Q108" s="68"/>
      <c r="R108" s="72"/>
      <c r="S108" s="68"/>
      <c r="T108" s="72"/>
      <c r="U108" s="68"/>
      <c r="V108" s="72"/>
      <c r="W108" s="68"/>
      <c r="X108" s="72"/>
      <c r="Y108" s="68"/>
      <c r="Z108" s="72"/>
      <c r="AA108" s="71"/>
      <c r="AB108" s="70"/>
      <c r="AC108" s="70"/>
      <c r="AD108" s="70"/>
      <c r="AE108" s="70"/>
      <c r="AF108" s="69" t="s">
        <v>84</v>
      </c>
      <c r="AG108" s="68"/>
      <c r="AH108" s="68"/>
      <c r="AI108" s="68"/>
      <c r="AJ108" s="67"/>
      <c r="AK108" s="67"/>
      <c r="AL108" s="66"/>
      <c r="AM108" s="103"/>
      <c r="AN108" s="103"/>
      <c r="AO108" s="101">
        <f t="shared" ref="AO108:BG108" si="7">SUM(AO109:AO120)</f>
        <v>20</v>
      </c>
      <c r="AP108" s="100">
        <f t="shared" si="7"/>
        <v>9</v>
      </c>
      <c r="AQ108" s="99">
        <f t="shared" si="7"/>
        <v>0</v>
      </c>
      <c r="AR108" s="101">
        <f t="shared" si="7"/>
        <v>16</v>
      </c>
      <c r="AS108" s="100">
        <f t="shared" si="7"/>
        <v>21</v>
      </c>
      <c r="AT108" s="99">
        <f t="shared" si="7"/>
        <v>2</v>
      </c>
      <c r="AU108" s="101">
        <f t="shared" si="7"/>
        <v>3</v>
      </c>
      <c r="AV108" s="100">
        <f t="shared" si="7"/>
        <v>0</v>
      </c>
      <c r="AW108" s="99">
        <f t="shared" si="7"/>
        <v>0</v>
      </c>
      <c r="AX108" s="101">
        <f t="shared" si="7"/>
        <v>4</v>
      </c>
      <c r="AY108" s="100">
        <f t="shared" si="7"/>
        <v>0</v>
      </c>
      <c r="AZ108" s="99">
        <f t="shared" si="7"/>
        <v>0</v>
      </c>
      <c r="BA108" s="101">
        <f t="shared" si="7"/>
        <v>0</v>
      </c>
      <c r="BB108" s="100">
        <f t="shared" si="7"/>
        <v>0</v>
      </c>
      <c r="BC108" s="99">
        <f t="shared" si="7"/>
        <v>0</v>
      </c>
      <c r="BD108" s="101">
        <f t="shared" si="7"/>
        <v>0</v>
      </c>
      <c r="BE108" s="100">
        <f t="shared" si="7"/>
        <v>1</v>
      </c>
      <c r="BF108" s="100">
        <f t="shared" si="7"/>
        <v>1</v>
      </c>
      <c r="BG108" s="99">
        <f t="shared" si="7"/>
        <v>0</v>
      </c>
      <c r="BH108" s="98" t="s">
        <v>83</v>
      </c>
      <c r="BK108" s="1">
        <f>SUM(AO108:AQ108)</f>
        <v>29</v>
      </c>
      <c r="BL108" s="1">
        <f>SUM(AR108:AT108,BD108)</f>
        <v>39</v>
      </c>
      <c r="BM108" s="1">
        <f>SUM(AU108:AW108,BE108)</f>
        <v>4</v>
      </c>
      <c r="BN108" s="1">
        <f>SUM(AX108:AZ108,BF108)</f>
        <v>5</v>
      </c>
      <c r="BO108" s="1">
        <f>SUM(BA108:BC108,BG108)</f>
        <v>0</v>
      </c>
    </row>
    <row r="109" spans="2:67" ht="28.15" customHeight="1">
      <c r="B109" s="29"/>
      <c r="C109" s="263">
        <v>1</v>
      </c>
      <c r="D109" s="47"/>
      <c r="E109" s="114"/>
      <c r="F109" s="114"/>
      <c r="G109" s="113"/>
      <c r="H109" s="255"/>
      <c r="I109" s="259">
        <v>80</v>
      </c>
      <c r="J109" s="259">
        <v>22</v>
      </c>
      <c r="K109" s="259">
        <v>6</v>
      </c>
      <c r="L109" s="42">
        <v>1</v>
      </c>
      <c r="M109" s="41" t="s">
        <v>421</v>
      </c>
      <c r="N109" s="42">
        <v>5</v>
      </c>
      <c r="O109" s="41" t="s">
        <v>420</v>
      </c>
      <c r="P109" s="42">
        <v>9</v>
      </c>
      <c r="Q109" s="97" t="s">
        <v>316</v>
      </c>
      <c r="R109" s="42">
        <v>13</v>
      </c>
      <c r="S109" s="41" t="s">
        <v>271</v>
      </c>
      <c r="T109" s="42">
        <v>17</v>
      </c>
      <c r="U109" s="41"/>
      <c r="V109" s="42">
        <v>21</v>
      </c>
      <c r="W109" s="41"/>
      <c r="X109" s="42">
        <v>25</v>
      </c>
      <c r="Y109" s="41"/>
      <c r="Z109" s="42">
        <v>29</v>
      </c>
      <c r="AA109" s="41"/>
      <c r="AB109" s="44">
        <v>33</v>
      </c>
      <c r="AC109" s="41"/>
      <c r="AD109" s="42">
        <v>37</v>
      </c>
      <c r="AE109" s="41"/>
      <c r="AF109" s="40">
        <v>14</v>
      </c>
      <c r="AG109" s="41" t="s">
        <v>271</v>
      </c>
      <c r="AH109" s="40" t="s">
        <v>419</v>
      </c>
      <c r="AI109" s="39" t="s">
        <v>418</v>
      </c>
      <c r="AJ109" s="245">
        <v>7</v>
      </c>
      <c r="AK109" s="245"/>
      <c r="AL109" s="38"/>
      <c r="AM109" s="238">
        <f>SUMPRODUCT(LEN($M109:$AE112)-LEN(SUBSTITUTE($M109:$AE112,"/", "")))/2</f>
        <v>0</v>
      </c>
      <c r="AN109" s="241">
        <f>SUMPRODUCT(LEN($M109:$AE112)-LEN(SUBSTITUTE($M109:$AE112,"-", "")))</f>
        <v>0</v>
      </c>
      <c r="AO109" s="235">
        <f>SUMPRODUCT(LEN($M109:$AE112)-LEN(SUBSTITUTE($M109:$AE112,"A", "")))</f>
        <v>20</v>
      </c>
      <c r="AP109" s="229">
        <f>SUMPRODUCT(LEN($AH109:$AH112)-LEN(SUBSTITUTE($AH109:$AH112,"A", "")))</f>
        <v>9</v>
      </c>
      <c r="AQ109" s="232">
        <f>SUMPRODUCT(LEN($AG109:$AG112)-LEN(SUBSTITUTE($AG109:$AG112,"A", "")))</f>
        <v>0</v>
      </c>
      <c r="AR109" s="235">
        <f>SUMPRODUCT(LEN($M109:$AE112)-LEN(SUBSTITUTE($M109:$AE112,"S", "")))</f>
        <v>16</v>
      </c>
      <c r="AS109" s="229">
        <f>SUMPRODUCT(LEN($AH109:$AH112)-LEN(SUBSTITUTE($AH109:$AH112,"S", "")))</f>
        <v>21</v>
      </c>
      <c r="AT109" s="232">
        <f>SUMPRODUCT(LEN($AG109:$AG112)-LEN(SUBSTITUTE($AG109:$AG112,"S", "")))</f>
        <v>2</v>
      </c>
      <c r="AU109" s="235">
        <f>SUMPRODUCT(LEN($M109:$AE112)-LEN(SUBSTITUTE($M109:$AE112,"F", "")))</f>
        <v>3</v>
      </c>
      <c r="AV109" s="229">
        <f>SUMPRODUCT(LEN($AH109:$AH112)-LEN(SUBSTITUTE($AH109:$AH112,"F", "")))</f>
        <v>0</v>
      </c>
      <c r="AW109" s="232">
        <f>SUMPRODUCT(LEN($AG109:$AG112)-LEN(SUBSTITUTE($AG109:$AG112,"F", "")))</f>
        <v>0</v>
      </c>
      <c r="AX109" s="235">
        <f>SUMPRODUCT(LEN($M109:$AE112)-LEN(SUBSTITUTE($M109:$AE112,"G", "")))</f>
        <v>4</v>
      </c>
      <c r="AY109" s="229">
        <f>SUMPRODUCT(LEN($AH109:$AH112)-LEN(SUBSTITUTE($AH109:$AH112,"G", "")))</f>
        <v>0</v>
      </c>
      <c r="AZ109" s="232">
        <f>SUMPRODUCT(LEN($AG109:$AG112)-LEN(SUBSTITUTE($AG109:$AG112,"G", "")))</f>
        <v>0</v>
      </c>
      <c r="BA109" s="235">
        <f>SUMPRODUCT(LEN($M109:$AE112)-LEN(SUBSTITUTE($M109:$AE112,"M", "")))</f>
        <v>0</v>
      </c>
      <c r="BB109" s="229">
        <f>SUMPRODUCT(LEN($AH109:$AH112)-LEN(SUBSTITUTE($AH109:$AH112,"M", "")))</f>
        <v>0</v>
      </c>
      <c r="BC109" s="232">
        <f>SUMPRODUCT(LEN($AG109:$AG112)-LEN(SUBSTITUTE($AG109:$AG112,"M", "")))</f>
        <v>0</v>
      </c>
      <c r="BD109" s="297">
        <f>SUMPRODUCT(LEN($AI109:$AI112)-LEN(SUBSTITUTE($AI109:$AI112,"S", "")))</f>
        <v>0</v>
      </c>
      <c r="BE109" s="300">
        <f>SUMPRODUCT(LEN($AI109:$AI112)-LEN(SUBSTITUTE($AI109:$AI112,"F", "")))</f>
        <v>1</v>
      </c>
      <c r="BF109" s="300">
        <f>SUMPRODUCT(LEN($AI109:$AI112)-LEN(SUBSTITUTE($AI109:$AI112,"G", "")))</f>
        <v>1</v>
      </c>
      <c r="BG109" s="303">
        <f>SUMPRODUCT(LEN($AI109:$AI112)-LEN(SUBSTITUTE($AI109:$AI112,"M", "")))</f>
        <v>0</v>
      </c>
    </row>
    <row r="110" spans="2:67" ht="28.15" customHeight="1" thickBot="1">
      <c r="B110" s="29"/>
      <c r="C110" s="264"/>
      <c r="D110" s="37"/>
      <c r="E110" s="112"/>
      <c r="F110" s="112"/>
      <c r="G110" s="111"/>
      <c r="H110" s="256"/>
      <c r="I110" s="260"/>
      <c r="J110" s="260"/>
      <c r="K110" s="260"/>
      <c r="L110" s="32">
        <v>2</v>
      </c>
      <c r="M110" s="31" t="s">
        <v>417</v>
      </c>
      <c r="N110" s="32">
        <v>6</v>
      </c>
      <c r="O110" s="31" t="s">
        <v>325</v>
      </c>
      <c r="P110" s="96">
        <v>10</v>
      </c>
      <c r="Q110" s="31" t="s">
        <v>275</v>
      </c>
      <c r="R110" s="32">
        <v>14</v>
      </c>
      <c r="S110" s="31" t="s">
        <v>271</v>
      </c>
      <c r="T110" s="32">
        <v>18</v>
      </c>
      <c r="U110" s="95"/>
      <c r="V110" s="32">
        <v>22</v>
      </c>
      <c r="W110" s="31"/>
      <c r="X110" s="32">
        <v>26</v>
      </c>
      <c r="Y110" s="31"/>
      <c r="Z110" s="32">
        <v>30</v>
      </c>
      <c r="AA110" s="31"/>
      <c r="AB110" s="34">
        <v>34</v>
      </c>
      <c r="AC110" s="31"/>
      <c r="AD110" s="32">
        <v>38</v>
      </c>
      <c r="AE110" s="31"/>
      <c r="AF110" s="30">
        <v>16</v>
      </c>
      <c r="AG110" s="31" t="s">
        <v>271</v>
      </c>
      <c r="AH110" s="30" t="s">
        <v>416</v>
      </c>
      <c r="AI110" s="20"/>
      <c r="AJ110" s="246"/>
      <c r="AK110" s="246"/>
      <c r="AL110" s="19"/>
      <c r="AM110" s="239"/>
      <c r="AN110" s="242"/>
      <c r="AO110" s="236"/>
      <c r="AP110" s="230"/>
      <c r="AQ110" s="233"/>
      <c r="AR110" s="236"/>
      <c r="AS110" s="230"/>
      <c r="AT110" s="233"/>
      <c r="AU110" s="236"/>
      <c r="AV110" s="230"/>
      <c r="AW110" s="233"/>
      <c r="AX110" s="236"/>
      <c r="AY110" s="230"/>
      <c r="AZ110" s="233"/>
      <c r="BA110" s="236"/>
      <c r="BB110" s="230"/>
      <c r="BC110" s="233"/>
      <c r="BD110" s="298"/>
      <c r="BE110" s="301"/>
      <c r="BF110" s="301"/>
      <c r="BG110" s="304"/>
    </row>
    <row r="111" spans="2:67" ht="28.15" customHeight="1">
      <c r="B111" s="29"/>
      <c r="C111" s="265"/>
      <c r="D111" s="28"/>
      <c r="E111" s="110"/>
      <c r="F111" s="110"/>
      <c r="G111" s="109"/>
      <c r="H111" s="257"/>
      <c r="I111" s="261"/>
      <c r="J111" s="261"/>
      <c r="K111" s="261"/>
      <c r="L111" s="23">
        <v>3</v>
      </c>
      <c r="M111" s="22" t="s">
        <v>394</v>
      </c>
      <c r="N111" s="23">
        <v>7</v>
      </c>
      <c r="O111" s="22" t="s">
        <v>415</v>
      </c>
      <c r="P111" s="23">
        <v>11</v>
      </c>
      <c r="Q111" s="22" t="s">
        <v>272</v>
      </c>
      <c r="R111" s="23">
        <v>15</v>
      </c>
      <c r="S111" s="22"/>
      <c r="T111" s="23">
        <v>19</v>
      </c>
      <c r="U111" s="22"/>
      <c r="V111" s="23">
        <v>23</v>
      </c>
      <c r="W111" s="22"/>
      <c r="X111" s="23">
        <v>27</v>
      </c>
      <c r="Y111" s="22"/>
      <c r="Z111" s="23">
        <v>31</v>
      </c>
      <c r="AA111" s="22"/>
      <c r="AB111" s="25">
        <v>35</v>
      </c>
      <c r="AC111" s="22"/>
      <c r="AD111" s="23">
        <v>39</v>
      </c>
      <c r="AE111" s="22"/>
      <c r="AF111" s="21"/>
      <c r="AG111" s="22"/>
      <c r="AH111" s="21" t="s">
        <v>414</v>
      </c>
      <c r="AI111" s="20"/>
      <c r="AJ111" s="246"/>
      <c r="AK111" s="246"/>
      <c r="AL111" s="19"/>
      <c r="AM111" s="239"/>
      <c r="AN111" s="242"/>
      <c r="AO111" s="236"/>
      <c r="AP111" s="230"/>
      <c r="AQ111" s="233"/>
      <c r="AR111" s="236"/>
      <c r="AS111" s="230"/>
      <c r="AT111" s="233"/>
      <c r="AU111" s="236"/>
      <c r="AV111" s="230"/>
      <c r="AW111" s="233"/>
      <c r="AX111" s="236"/>
      <c r="AY111" s="230"/>
      <c r="AZ111" s="233"/>
      <c r="BA111" s="236"/>
      <c r="BB111" s="230"/>
      <c r="BC111" s="233"/>
      <c r="BD111" s="298"/>
      <c r="BE111" s="301"/>
      <c r="BF111" s="301"/>
      <c r="BG111" s="304"/>
    </row>
    <row r="112" spans="2:67" ht="28.15" customHeight="1" thickBot="1">
      <c r="B112" s="29"/>
      <c r="C112" s="266"/>
      <c r="D112" s="57"/>
      <c r="E112" s="116"/>
      <c r="F112" s="116"/>
      <c r="G112" s="115"/>
      <c r="H112" s="258"/>
      <c r="I112" s="262"/>
      <c r="J112" s="262"/>
      <c r="K112" s="262"/>
      <c r="L112" s="52">
        <v>4</v>
      </c>
      <c r="M112" s="51" t="s">
        <v>388</v>
      </c>
      <c r="N112" s="52">
        <v>8</v>
      </c>
      <c r="O112" s="51" t="s">
        <v>316</v>
      </c>
      <c r="P112" s="52">
        <v>12</v>
      </c>
      <c r="Q112" s="51" t="s">
        <v>274</v>
      </c>
      <c r="R112" s="52">
        <v>16</v>
      </c>
      <c r="S112" s="51"/>
      <c r="T112" s="52">
        <v>20</v>
      </c>
      <c r="U112" s="51"/>
      <c r="V112" s="52">
        <v>24</v>
      </c>
      <c r="W112" s="51"/>
      <c r="X112" s="52">
        <v>28</v>
      </c>
      <c r="Y112" s="51"/>
      <c r="Z112" s="52">
        <v>32</v>
      </c>
      <c r="AA112" s="51"/>
      <c r="AB112" s="54">
        <v>36</v>
      </c>
      <c r="AC112" s="51"/>
      <c r="AD112" s="52">
        <v>40</v>
      </c>
      <c r="AE112" s="51"/>
      <c r="AF112" s="50"/>
      <c r="AG112" s="51"/>
      <c r="AH112" s="50"/>
      <c r="AI112" s="49"/>
      <c r="AJ112" s="248"/>
      <c r="AK112" s="248"/>
      <c r="AL112" s="48"/>
      <c r="AM112" s="240"/>
      <c r="AN112" s="243"/>
      <c r="AO112" s="237"/>
      <c r="AP112" s="231"/>
      <c r="AQ112" s="234"/>
      <c r="AR112" s="237"/>
      <c r="AS112" s="231"/>
      <c r="AT112" s="234"/>
      <c r="AU112" s="237"/>
      <c r="AV112" s="231"/>
      <c r="AW112" s="234"/>
      <c r="AX112" s="237"/>
      <c r="AY112" s="231"/>
      <c r="AZ112" s="234"/>
      <c r="BA112" s="237"/>
      <c r="BB112" s="231"/>
      <c r="BC112" s="234"/>
      <c r="BD112" s="299"/>
      <c r="BE112" s="302"/>
      <c r="BF112" s="302"/>
      <c r="BG112" s="305"/>
    </row>
    <row r="113" spans="2:67" ht="28.15" hidden="1" customHeight="1">
      <c r="B113" s="29"/>
      <c r="C113" s="263">
        <v>2</v>
      </c>
      <c r="D113" s="47"/>
      <c r="E113" s="114"/>
      <c r="F113" s="114"/>
      <c r="G113" s="113"/>
      <c r="H113" s="255"/>
      <c r="I113" s="259"/>
      <c r="J113" s="259"/>
      <c r="K113" s="259"/>
      <c r="L113" s="42" t="s">
        <v>82</v>
      </c>
      <c r="M113" s="41"/>
      <c r="N113" s="42" t="s">
        <v>81</v>
      </c>
      <c r="O113" s="41"/>
      <c r="P113" s="42" t="s">
        <v>80</v>
      </c>
      <c r="Q113" s="41"/>
      <c r="R113" s="42" t="s">
        <v>79</v>
      </c>
      <c r="S113" s="41"/>
      <c r="T113" s="42" t="s">
        <v>78</v>
      </c>
      <c r="U113" s="41"/>
      <c r="V113" s="42" t="s">
        <v>77</v>
      </c>
      <c r="W113" s="41"/>
      <c r="X113" s="42" t="s">
        <v>76</v>
      </c>
      <c r="Y113" s="41"/>
      <c r="Z113" s="42" t="s">
        <v>75</v>
      </c>
      <c r="AA113" s="41"/>
      <c r="AB113" s="44" t="s">
        <v>74</v>
      </c>
      <c r="AC113" s="43"/>
      <c r="AD113" s="42" t="s">
        <v>73</v>
      </c>
      <c r="AE113" s="41"/>
      <c r="AF113" s="40"/>
      <c r="AG113" s="41"/>
      <c r="AH113" s="40"/>
      <c r="AI113" s="39"/>
      <c r="AJ113" s="249"/>
      <c r="AK113" s="252"/>
      <c r="AL113" s="38"/>
      <c r="AM113" s="7"/>
      <c r="AN113" s="7"/>
      <c r="AO113" s="235">
        <f>SUMPRODUCT(LEN($M113:$AE116)-LEN(SUBSTITUTE($M113:$AE116,"A", "")))</f>
        <v>0</v>
      </c>
      <c r="AP113" s="229">
        <f>SUMPRODUCT(LEN($AH113:$AH116)-LEN(SUBSTITUTE($AH113:$AH116,"A", "")))</f>
        <v>0</v>
      </c>
      <c r="AQ113" s="232">
        <f>SUMPRODUCT(LEN($AG113:$AG116)-LEN(SUBSTITUTE($AG113:$AG116,"A", "")))</f>
        <v>0</v>
      </c>
      <c r="AR113" s="235">
        <f>SUMPRODUCT(LEN($M113:$AE116)-LEN(SUBSTITUTE($M113:$AE116,"S", "")))</f>
        <v>0</v>
      </c>
      <c r="AS113" s="229">
        <f>SUMPRODUCT(LEN($AH113:$AH116)-LEN(SUBSTITUTE($AH113:$AH116,"S", "")))</f>
        <v>0</v>
      </c>
      <c r="AT113" s="232">
        <f>SUMPRODUCT(LEN($AG113:$AG116)-LEN(SUBSTITUTE($AG113:$AG116,"S", "")))</f>
        <v>0</v>
      </c>
      <c r="AU113" s="235">
        <f>SUMPRODUCT(LEN($M113:$AE116)-LEN(SUBSTITUTE($M113:$AE116,"F", "")))</f>
        <v>0</v>
      </c>
      <c r="AV113" s="229">
        <f>SUMPRODUCT(LEN($AH113:$AH116)-LEN(SUBSTITUTE($AH113:$AH116,"F", "")))</f>
        <v>0</v>
      </c>
      <c r="AW113" s="232">
        <f>SUMPRODUCT(LEN($AG113:$AG116)-LEN(SUBSTITUTE($AG113:$AG116,"F", "")))</f>
        <v>0</v>
      </c>
      <c r="AX113" s="235">
        <f>SUMPRODUCT(LEN($M113:$AE116)-LEN(SUBSTITUTE($M113:$AE116,"G", "")))</f>
        <v>0</v>
      </c>
      <c r="AY113" s="229">
        <f>SUMPRODUCT(LEN($AH113:$AH116)-LEN(SUBSTITUTE($AH113:$AH116,"G", "")))</f>
        <v>0</v>
      </c>
      <c r="AZ113" s="232">
        <f>SUMPRODUCT(LEN($AG113:$AG116)-LEN(SUBSTITUTE($AG113:$AG116,"G", "")))</f>
        <v>0</v>
      </c>
      <c r="BA113" s="235">
        <f>SUMPRODUCT(LEN($M113:$AE116)-LEN(SUBSTITUTE($M113:$AE116,"M", "")))</f>
        <v>0</v>
      </c>
      <c r="BB113" s="229">
        <f>SUMPRODUCT(LEN($AH113:$AH116)-LEN(SUBSTITUTE($AH113:$AH116,"M", "")))</f>
        <v>0</v>
      </c>
      <c r="BC113" s="232">
        <f>SUMPRODUCT(LEN($AG113:$AG116)-LEN(SUBSTITUTE($AG113:$AG116,"M", "")))</f>
        <v>0</v>
      </c>
      <c r="BD113" s="297">
        <f>SUMPRODUCT(LEN($AI113:$AI116)-LEN(SUBSTITUTE($AI113:$AI116,"S", "")))</f>
        <v>0</v>
      </c>
      <c r="BE113" s="300">
        <f>SUMPRODUCT(LEN($AI113:$AI116)-LEN(SUBSTITUTE($AI113:$AI116,"F", "")))</f>
        <v>0</v>
      </c>
      <c r="BF113" s="300">
        <f>SUMPRODUCT(LEN($AI113:$AI116)-LEN(SUBSTITUTE($AI113:$AI116,"G", "")))</f>
        <v>0</v>
      </c>
      <c r="BG113" s="303">
        <f>SUMPRODUCT(LEN($AI113:$AI116)-LEN(SUBSTITUTE($AI113:$AI116,"M", "")))</f>
        <v>0</v>
      </c>
    </row>
    <row r="114" spans="2:67" ht="28.15" hidden="1" customHeight="1" thickBot="1">
      <c r="B114" s="29"/>
      <c r="C114" s="264"/>
      <c r="D114" s="37"/>
      <c r="E114" s="112"/>
      <c r="F114" s="112"/>
      <c r="G114" s="111"/>
      <c r="H114" s="256"/>
      <c r="I114" s="260"/>
      <c r="J114" s="260"/>
      <c r="K114" s="260"/>
      <c r="L114" s="32" t="s">
        <v>72</v>
      </c>
      <c r="M114" s="31"/>
      <c r="N114" s="32" t="s">
        <v>71</v>
      </c>
      <c r="O114" s="31"/>
      <c r="P114" s="32" t="s">
        <v>70</v>
      </c>
      <c r="Q114" s="31"/>
      <c r="R114" s="32" t="s">
        <v>69</v>
      </c>
      <c r="S114" s="31"/>
      <c r="T114" s="32" t="s">
        <v>68</v>
      </c>
      <c r="U114" s="31"/>
      <c r="V114" s="32" t="s">
        <v>67</v>
      </c>
      <c r="W114" s="31"/>
      <c r="X114" s="32" t="s">
        <v>66</v>
      </c>
      <c r="Y114" s="31"/>
      <c r="Z114" s="32" t="s">
        <v>65</v>
      </c>
      <c r="AA114" s="31"/>
      <c r="AB114" s="34" t="s">
        <v>64</v>
      </c>
      <c r="AC114" s="33"/>
      <c r="AD114" s="32" t="s">
        <v>63</v>
      </c>
      <c r="AE114" s="31"/>
      <c r="AF114" s="30"/>
      <c r="AG114" s="31"/>
      <c r="AH114" s="30"/>
      <c r="AI114" s="20"/>
      <c r="AJ114" s="250"/>
      <c r="AK114" s="253"/>
      <c r="AL114" s="19"/>
      <c r="AM114" s="7"/>
      <c r="AN114" s="7"/>
      <c r="AO114" s="236"/>
      <c r="AP114" s="230"/>
      <c r="AQ114" s="233"/>
      <c r="AR114" s="236"/>
      <c r="AS114" s="230"/>
      <c r="AT114" s="233"/>
      <c r="AU114" s="236"/>
      <c r="AV114" s="230"/>
      <c r="AW114" s="233"/>
      <c r="AX114" s="236"/>
      <c r="AY114" s="230"/>
      <c r="AZ114" s="233"/>
      <c r="BA114" s="236"/>
      <c r="BB114" s="230"/>
      <c r="BC114" s="233"/>
      <c r="BD114" s="298"/>
      <c r="BE114" s="301"/>
      <c r="BF114" s="301"/>
      <c r="BG114" s="304"/>
    </row>
    <row r="115" spans="2:67" ht="28.15" hidden="1" customHeight="1">
      <c r="B115" s="29"/>
      <c r="C115" s="265"/>
      <c r="D115" s="28"/>
      <c r="E115" s="110"/>
      <c r="F115" s="110"/>
      <c r="G115" s="109"/>
      <c r="H115" s="257"/>
      <c r="I115" s="261"/>
      <c r="J115" s="261"/>
      <c r="K115" s="261"/>
      <c r="L115" s="23" t="s">
        <v>62</v>
      </c>
      <c r="M115" s="22"/>
      <c r="N115" s="23" t="s">
        <v>61</v>
      </c>
      <c r="O115" s="22"/>
      <c r="P115" s="23" t="s">
        <v>60</v>
      </c>
      <c r="Q115" s="22"/>
      <c r="R115" s="23" t="s">
        <v>59</v>
      </c>
      <c r="S115" s="22"/>
      <c r="T115" s="23" t="s">
        <v>58</v>
      </c>
      <c r="U115" s="22"/>
      <c r="V115" s="23" t="s">
        <v>57</v>
      </c>
      <c r="W115" s="22"/>
      <c r="X115" s="23" t="s">
        <v>56</v>
      </c>
      <c r="Y115" s="22"/>
      <c r="Z115" s="23" t="s">
        <v>55</v>
      </c>
      <c r="AA115" s="22"/>
      <c r="AB115" s="25" t="s">
        <v>54</v>
      </c>
      <c r="AC115" s="24"/>
      <c r="AD115" s="23">
        <v>39</v>
      </c>
      <c r="AE115" s="22"/>
      <c r="AF115" s="21"/>
      <c r="AG115" s="22"/>
      <c r="AH115" s="21"/>
      <c r="AI115" s="20"/>
      <c r="AJ115" s="250"/>
      <c r="AK115" s="253"/>
      <c r="AL115" s="19"/>
      <c r="AM115" s="7"/>
      <c r="AN115" s="7"/>
      <c r="AO115" s="236"/>
      <c r="AP115" s="230"/>
      <c r="AQ115" s="233"/>
      <c r="AR115" s="236"/>
      <c r="AS115" s="230"/>
      <c r="AT115" s="233"/>
      <c r="AU115" s="236"/>
      <c r="AV115" s="230"/>
      <c r="AW115" s="233"/>
      <c r="AX115" s="236"/>
      <c r="AY115" s="230"/>
      <c r="AZ115" s="233"/>
      <c r="BA115" s="236"/>
      <c r="BB115" s="230"/>
      <c r="BC115" s="233"/>
      <c r="BD115" s="298"/>
      <c r="BE115" s="301"/>
      <c r="BF115" s="301"/>
      <c r="BG115" s="304"/>
    </row>
    <row r="116" spans="2:67" ht="28.15" hidden="1" customHeight="1" thickBot="1">
      <c r="B116" s="29"/>
      <c r="C116" s="266"/>
      <c r="D116" s="57"/>
      <c r="E116" s="116"/>
      <c r="F116" s="116"/>
      <c r="G116" s="115"/>
      <c r="H116" s="258"/>
      <c r="I116" s="262"/>
      <c r="J116" s="262"/>
      <c r="K116" s="262"/>
      <c r="L116" s="52" t="s">
        <v>53</v>
      </c>
      <c r="M116" s="51"/>
      <c r="N116" s="52" t="s">
        <v>52</v>
      </c>
      <c r="O116" s="51"/>
      <c r="P116" s="52" t="s">
        <v>51</v>
      </c>
      <c r="Q116" s="51"/>
      <c r="R116" s="52" t="s">
        <v>50</v>
      </c>
      <c r="S116" s="51"/>
      <c r="T116" s="52">
        <v>20</v>
      </c>
      <c r="U116" s="51"/>
      <c r="V116" s="52" t="s">
        <v>49</v>
      </c>
      <c r="W116" s="51"/>
      <c r="X116" s="52" t="s">
        <v>48</v>
      </c>
      <c r="Y116" s="51"/>
      <c r="Z116" s="52" t="s">
        <v>47</v>
      </c>
      <c r="AA116" s="51"/>
      <c r="AB116" s="54" t="s">
        <v>46</v>
      </c>
      <c r="AC116" s="53"/>
      <c r="AD116" s="52" t="s">
        <v>45</v>
      </c>
      <c r="AE116" s="51"/>
      <c r="AF116" s="50"/>
      <c r="AG116" s="51"/>
      <c r="AH116" s="50"/>
      <c r="AI116" s="49"/>
      <c r="AJ116" s="251"/>
      <c r="AK116" s="254"/>
      <c r="AL116" s="48"/>
      <c r="AM116" s="7"/>
      <c r="AN116" s="7"/>
      <c r="AO116" s="237"/>
      <c r="AP116" s="231"/>
      <c r="AQ116" s="234"/>
      <c r="AR116" s="237"/>
      <c r="AS116" s="231"/>
      <c r="AT116" s="234"/>
      <c r="AU116" s="237"/>
      <c r="AV116" s="231"/>
      <c r="AW116" s="234"/>
      <c r="AX116" s="237"/>
      <c r="AY116" s="231"/>
      <c r="AZ116" s="234"/>
      <c r="BA116" s="237"/>
      <c r="BB116" s="231"/>
      <c r="BC116" s="234"/>
      <c r="BD116" s="299"/>
      <c r="BE116" s="302"/>
      <c r="BF116" s="302"/>
      <c r="BG116" s="305"/>
    </row>
    <row r="117" spans="2:67" ht="28.15" hidden="1" customHeight="1">
      <c r="B117" s="29"/>
      <c r="C117" s="263">
        <v>3</v>
      </c>
      <c r="D117" s="47"/>
      <c r="E117" s="114"/>
      <c r="F117" s="114"/>
      <c r="G117" s="113"/>
      <c r="H117" s="255"/>
      <c r="I117" s="259"/>
      <c r="J117" s="259"/>
      <c r="K117" s="259"/>
      <c r="L117" s="42" t="s">
        <v>82</v>
      </c>
      <c r="M117" s="41"/>
      <c r="N117" s="42" t="s">
        <v>81</v>
      </c>
      <c r="O117" s="41"/>
      <c r="P117" s="42" t="s">
        <v>80</v>
      </c>
      <c r="Q117" s="41"/>
      <c r="R117" s="42" t="s">
        <v>79</v>
      </c>
      <c r="S117" s="41"/>
      <c r="T117" s="42" t="s">
        <v>78</v>
      </c>
      <c r="U117" s="41"/>
      <c r="V117" s="42" t="s">
        <v>77</v>
      </c>
      <c r="W117" s="41"/>
      <c r="X117" s="42" t="s">
        <v>76</v>
      </c>
      <c r="Y117" s="41"/>
      <c r="Z117" s="42" t="s">
        <v>75</v>
      </c>
      <c r="AA117" s="41"/>
      <c r="AB117" s="44" t="s">
        <v>74</v>
      </c>
      <c r="AC117" s="43"/>
      <c r="AD117" s="42" t="s">
        <v>73</v>
      </c>
      <c r="AE117" s="41"/>
      <c r="AF117" s="40"/>
      <c r="AG117" s="41"/>
      <c r="AH117" s="40"/>
      <c r="AI117" s="39"/>
      <c r="AJ117" s="245"/>
      <c r="AK117" s="245"/>
      <c r="AL117" s="38"/>
      <c r="AM117" s="7"/>
      <c r="AN117" s="7"/>
      <c r="AO117" s="235">
        <f>SUMPRODUCT(LEN($M117:$AE120)-LEN(SUBSTITUTE($M117:$AE120,"A", "")))</f>
        <v>0</v>
      </c>
      <c r="AP117" s="229">
        <f>SUMPRODUCT(LEN($AH117:$AH120)-LEN(SUBSTITUTE($AH117:$AH120,"A", "")))</f>
        <v>0</v>
      </c>
      <c r="AQ117" s="232">
        <f>SUMPRODUCT(LEN($AG117:$AG120)-LEN(SUBSTITUTE($AG117:$AG120,"A", "")))</f>
        <v>0</v>
      </c>
      <c r="AR117" s="235">
        <f>SUMPRODUCT(LEN($M117:$AE120)-LEN(SUBSTITUTE($M117:$AE120,"S", "")))</f>
        <v>0</v>
      </c>
      <c r="AS117" s="229">
        <f>SUMPRODUCT(LEN($AH117:$AH120)-LEN(SUBSTITUTE($AH117:$AH120,"S", "")))</f>
        <v>0</v>
      </c>
      <c r="AT117" s="232">
        <f>SUMPRODUCT(LEN($AG117:$AG120)-LEN(SUBSTITUTE($AG117:$AG120,"S", "")))</f>
        <v>0</v>
      </c>
      <c r="AU117" s="235">
        <f>SUMPRODUCT(LEN($M117:$AE120)-LEN(SUBSTITUTE($M117:$AE120,"F", "")))</f>
        <v>0</v>
      </c>
      <c r="AV117" s="229">
        <f>SUMPRODUCT(LEN($AH117:$AH120)-LEN(SUBSTITUTE($AH117:$AH120,"F", "")))</f>
        <v>0</v>
      </c>
      <c r="AW117" s="232">
        <f>SUMPRODUCT(LEN($AG117:$AG120)-LEN(SUBSTITUTE($AG117:$AG120,"F", "")))</f>
        <v>0</v>
      </c>
      <c r="AX117" s="235">
        <f>SUMPRODUCT(LEN($M117:$AE120)-LEN(SUBSTITUTE($M117:$AE120,"G", "")))</f>
        <v>0</v>
      </c>
      <c r="AY117" s="229">
        <f>SUMPRODUCT(LEN($AH117:$AH120)-LEN(SUBSTITUTE($AH117:$AH120,"G", "")))</f>
        <v>0</v>
      </c>
      <c r="AZ117" s="232">
        <f>SUMPRODUCT(LEN($AG117:$AG120)-LEN(SUBSTITUTE($AG117:$AG120,"G", "")))</f>
        <v>0</v>
      </c>
      <c r="BA117" s="235">
        <f>SUMPRODUCT(LEN($M117:$AE120)-LEN(SUBSTITUTE($M117:$AE120,"M", "")))</f>
        <v>0</v>
      </c>
      <c r="BB117" s="229">
        <f>SUMPRODUCT(LEN($AH117:$AH120)-LEN(SUBSTITUTE($AH117:$AH120,"M", "")))</f>
        <v>0</v>
      </c>
      <c r="BC117" s="232">
        <f>SUMPRODUCT(LEN($AG117:$AG120)-LEN(SUBSTITUTE($AG117:$AG120,"M", "")))</f>
        <v>0</v>
      </c>
      <c r="BD117" s="297">
        <f>SUMPRODUCT(LEN($AI117:$AI120)-LEN(SUBSTITUTE($AI117:$AI120,"S", "")))</f>
        <v>0</v>
      </c>
      <c r="BE117" s="300">
        <f>SUMPRODUCT(LEN($AI117:$AI120)-LEN(SUBSTITUTE($AI117:$AI120,"F", "")))</f>
        <v>0</v>
      </c>
      <c r="BF117" s="300">
        <f>SUMPRODUCT(LEN($AI117:$AI120)-LEN(SUBSTITUTE($AI117:$AI120,"G", "")))</f>
        <v>0</v>
      </c>
      <c r="BG117" s="303">
        <f>SUMPRODUCT(LEN($AI117:$AI120)-LEN(SUBSTITUTE($AI117:$AI120,"M", "")))</f>
        <v>0</v>
      </c>
    </row>
    <row r="118" spans="2:67" ht="28.15" hidden="1" customHeight="1" thickBot="1">
      <c r="B118" s="29"/>
      <c r="C118" s="264"/>
      <c r="D118" s="37"/>
      <c r="E118" s="112"/>
      <c r="F118" s="112"/>
      <c r="G118" s="111"/>
      <c r="H118" s="256"/>
      <c r="I118" s="260"/>
      <c r="J118" s="260"/>
      <c r="K118" s="260"/>
      <c r="L118" s="32" t="s">
        <v>72</v>
      </c>
      <c r="M118" s="31"/>
      <c r="N118" s="32" t="s">
        <v>71</v>
      </c>
      <c r="O118" s="31"/>
      <c r="P118" s="32" t="s">
        <v>70</v>
      </c>
      <c r="Q118" s="31"/>
      <c r="R118" s="32" t="s">
        <v>69</v>
      </c>
      <c r="S118" s="31"/>
      <c r="T118" s="32" t="s">
        <v>68</v>
      </c>
      <c r="U118" s="31"/>
      <c r="V118" s="32" t="s">
        <v>67</v>
      </c>
      <c r="W118" s="31"/>
      <c r="X118" s="32" t="s">
        <v>66</v>
      </c>
      <c r="Y118" s="31"/>
      <c r="Z118" s="32" t="s">
        <v>65</v>
      </c>
      <c r="AA118" s="31"/>
      <c r="AB118" s="34" t="s">
        <v>64</v>
      </c>
      <c r="AC118" s="33"/>
      <c r="AD118" s="32" t="s">
        <v>63</v>
      </c>
      <c r="AE118" s="31"/>
      <c r="AF118" s="30"/>
      <c r="AG118" s="31"/>
      <c r="AH118" s="30"/>
      <c r="AI118" s="20"/>
      <c r="AJ118" s="246"/>
      <c r="AK118" s="246"/>
      <c r="AL118" s="19"/>
      <c r="AM118" s="7"/>
      <c r="AN118" s="7"/>
      <c r="AO118" s="236"/>
      <c r="AP118" s="230"/>
      <c r="AQ118" s="233"/>
      <c r="AR118" s="236"/>
      <c r="AS118" s="230"/>
      <c r="AT118" s="233"/>
      <c r="AU118" s="236"/>
      <c r="AV118" s="230"/>
      <c r="AW118" s="233"/>
      <c r="AX118" s="236"/>
      <c r="AY118" s="230"/>
      <c r="AZ118" s="233"/>
      <c r="BA118" s="236"/>
      <c r="BB118" s="230"/>
      <c r="BC118" s="233"/>
      <c r="BD118" s="298"/>
      <c r="BE118" s="301"/>
      <c r="BF118" s="301"/>
      <c r="BG118" s="304"/>
    </row>
    <row r="119" spans="2:67" ht="28.15" hidden="1" customHeight="1">
      <c r="B119" s="29"/>
      <c r="C119" s="265"/>
      <c r="D119" s="28"/>
      <c r="E119" s="110"/>
      <c r="F119" s="110"/>
      <c r="G119" s="109"/>
      <c r="H119" s="257"/>
      <c r="I119" s="261"/>
      <c r="J119" s="261"/>
      <c r="K119" s="261"/>
      <c r="L119" s="23" t="s">
        <v>62</v>
      </c>
      <c r="M119" s="22"/>
      <c r="N119" s="23" t="s">
        <v>61</v>
      </c>
      <c r="O119" s="22"/>
      <c r="P119" s="23" t="s">
        <v>60</v>
      </c>
      <c r="Q119" s="22"/>
      <c r="R119" s="23" t="s">
        <v>59</v>
      </c>
      <c r="S119" s="22"/>
      <c r="T119" s="23" t="s">
        <v>58</v>
      </c>
      <c r="U119" s="22"/>
      <c r="V119" s="23" t="s">
        <v>57</v>
      </c>
      <c r="W119" s="22"/>
      <c r="X119" s="23" t="s">
        <v>56</v>
      </c>
      <c r="Y119" s="22"/>
      <c r="Z119" s="23" t="s">
        <v>55</v>
      </c>
      <c r="AA119" s="22"/>
      <c r="AB119" s="25" t="s">
        <v>54</v>
      </c>
      <c r="AC119" s="24"/>
      <c r="AD119" s="23">
        <v>39</v>
      </c>
      <c r="AE119" s="22"/>
      <c r="AF119" s="21"/>
      <c r="AG119" s="22"/>
      <c r="AH119" s="21"/>
      <c r="AI119" s="20"/>
      <c r="AJ119" s="246"/>
      <c r="AK119" s="246"/>
      <c r="AL119" s="19"/>
      <c r="AM119" s="7"/>
      <c r="AN119" s="7"/>
      <c r="AO119" s="236"/>
      <c r="AP119" s="230"/>
      <c r="AQ119" s="233"/>
      <c r="AR119" s="236"/>
      <c r="AS119" s="230"/>
      <c r="AT119" s="233"/>
      <c r="AU119" s="236"/>
      <c r="AV119" s="230"/>
      <c r="AW119" s="233"/>
      <c r="AX119" s="236"/>
      <c r="AY119" s="230"/>
      <c r="AZ119" s="233"/>
      <c r="BA119" s="236"/>
      <c r="BB119" s="230"/>
      <c r="BC119" s="233"/>
      <c r="BD119" s="298"/>
      <c r="BE119" s="301"/>
      <c r="BF119" s="301"/>
      <c r="BG119" s="304"/>
    </row>
    <row r="120" spans="2:67" ht="28.15" hidden="1" customHeight="1" thickBot="1">
      <c r="B120" s="18"/>
      <c r="C120" s="271"/>
      <c r="D120" s="17"/>
      <c r="E120" s="118"/>
      <c r="F120" s="118"/>
      <c r="G120" s="117"/>
      <c r="H120" s="258"/>
      <c r="I120" s="272"/>
      <c r="J120" s="272"/>
      <c r="K120" s="272"/>
      <c r="L120" s="12" t="s">
        <v>53</v>
      </c>
      <c r="M120" s="11"/>
      <c r="N120" s="12" t="s">
        <v>52</v>
      </c>
      <c r="O120" s="11"/>
      <c r="P120" s="12" t="s">
        <v>51</v>
      </c>
      <c r="Q120" s="11"/>
      <c r="R120" s="12" t="s">
        <v>50</v>
      </c>
      <c r="S120" s="11"/>
      <c r="T120" s="12">
        <v>20</v>
      </c>
      <c r="U120" s="11"/>
      <c r="V120" s="12" t="s">
        <v>49</v>
      </c>
      <c r="W120" s="11"/>
      <c r="X120" s="12" t="s">
        <v>48</v>
      </c>
      <c r="Y120" s="11"/>
      <c r="Z120" s="12" t="s">
        <v>47</v>
      </c>
      <c r="AA120" s="11"/>
      <c r="AB120" s="14" t="s">
        <v>46</v>
      </c>
      <c r="AC120" s="13"/>
      <c r="AD120" s="12" t="s">
        <v>45</v>
      </c>
      <c r="AE120" s="11"/>
      <c r="AF120" s="10"/>
      <c r="AG120" s="11"/>
      <c r="AH120" s="10"/>
      <c r="AI120" s="9"/>
      <c r="AJ120" s="247"/>
      <c r="AK120" s="247"/>
      <c r="AL120" s="8"/>
      <c r="AM120" s="7"/>
      <c r="AN120" s="7"/>
      <c r="AO120" s="237"/>
      <c r="AP120" s="231"/>
      <c r="AQ120" s="234"/>
      <c r="AR120" s="237"/>
      <c r="AS120" s="231"/>
      <c r="AT120" s="234"/>
      <c r="AU120" s="237"/>
      <c r="AV120" s="231"/>
      <c r="AW120" s="234"/>
      <c r="AX120" s="237"/>
      <c r="AY120" s="231"/>
      <c r="AZ120" s="234"/>
      <c r="BA120" s="237"/>
      <c r="BB120" s="231"/>
      <c r="BC120" s="234"/>
      <c r="BD120" s="299"/>
      <c r="BE120" s="302"/>
      <c r="BF120" s="302"/>
      <c r="BG120" s="305"/>
    </row>
    <row r="121" spans="2:67" ht="85.9" customHeight="1" thickBot="1">
      <c r="B121" s="94" t="s">
        <v>119</v>
      </c>
      <c r="C121" s="83" t="s">
        <v>118</v>
      </c>
      <c r="D121" s="88" t="s">
        <v>117</v>
      </c>
      <c r="E121" s="93" t="s">
        <v>116</v>
      </c>
      <c r="F121" s="92"/>
      <c r="G121" s="91"/>
      <c r="H121" s="90" t="s">
        <v>115</v>
      </c>
      <c r="I121" s="88" t="s">
        <v>43</v>
      </c>
      <c r="J121" s="88" t="s">
        <v>114</v>
      </c>
      <c r="K121" s="88" t="s">
        <v>44</v>
      </c>
      <c r="L121" s="227" t="s">
        <v>113</v>
      </c>
      <c r="M121" s="270"/>
      <c r="N121" s="227" t="s">
        <v>112</v>
      </c>
      <c r="O121" s="270"/>
      <c r="P121" s="227" t="s">
        <v>112</v>
      </c>
      <c r="Q121" s="228"/>
      <c r="R121" s="227" t="s">
        <v>112</v>
      </c>
      <c r="S121" s="228"/>
      <c r="T121" s="227" t="s">
        <v>112</v>
      </c>
      <c r="U121" s="228"/>
      <c r="V121" s="227" t="s">
        <v>112</v>
      </c>
      <c r="W121" s="228"/>
      <c r="X121" s="227" t="s">
        <v>112</v>
      </c>
      <c r="Y121" s="228"/>
      <c r="Z121" s="227" t="s">
        <v>112</v>
      </c>
      <c r="AA121" s="228"/>
      <c r="AB121" s="227" t="s">
        <v>112</v>
      </c>
      <c r="AC121" s="228"/>
      <c r="AD121" s="227" t="s">
        <v>112</v>
      </c>
      <c r="AE121" s="228"/>
      <c r="AF121" s="244" t="s">
        <v>111</v>
      </c>
      <c r="AG121" s="228"/>
      <c r="AH121" s="90" t="s">
        <v>110</v>
      </c>
      <c r="AI121" s="89" t="s">
        <v>109</v>
      </c>
      <c r="AJ121" s="88" t="s">
        <v>108</v>
      </c>
      <c r="AK121" s="88" t="s">
        <v>107</v>
      </c>
      <c r="AL121" s="87" t="s">
        <v>106</v>
      </c>
      <c r="AM121" s="105" t="s">
        <v>161</v>
      </c>
      <c r="AN121" s="104" t="s">
        <v>160</v>
      </c>
      <c r="AO121" s="84" t="s">
        <v>105</v>
      </c>
      <c r="AP121" s="83" t="s">
        <v>104</v>
      </c>
      <c r="AQ121" s="82" t="s">
        <v>103</v>
      </c>
      <c r="AR121" s="84" t="s">
        <v>102</v>
      </c>
      <c r="AS121" s="83" t="s">
        <v>101</v>
      </c>
      <c r="AT121" s="82" t="s">
        <v>100</v>
      </c>
      <c r="AU121" s="84" t="s">
        <v>99</v>
      </c>
      <c r="AV121" s="83" t="s">
        <v>98</v>
      </c>
      <c r="AW121" s="85" t="s">
        <v>97</v>
      </c>
      <c r="AX121" s="84" t="s">
        <v>96</v>
      </c>
      <c r="AY121" s="83" t="s">
        <v>95</v>
      </c>
      <c r="AZ121" s="82" t="s">
        <v>94</v>
      </c>
      <c r="BA121" s="84" t="s">
        <v>93</v>
      </c>
      <c r="BB121" s="83" t="s">
        <v>92</v>
      </c>
      <c r="BC121" s="82" t="s">
        <v>91</v>
      </c>
      <c r="BD121" s="81" t="s">
        <v>90</v>
      </c>
      <c r="BE121" s="80" t="s">
        <v>89</v>
      </c>
      <c r="BF121" s="80" t="s">
        <v>88</v>
      </c>
      <c r="BG121" s="79" t="s">
        <v>87</v>
      </c>
    </row>
    <row r="122" spans="2:67" ht="48" thickBot="1">
      <c r="B122" s="78" t="s">
        <v>178</v>
      </c>
      <c r="C122" s="77"/>
      <c r="D122" s="76" t="s">
        <v>413</v>
      </c>
      <c r="E122" s="267"/>
      <c r="F122" s="268"/>
      <c r="G122" s="269"/>
      <c r="H122" s="75" t="s">
        <v>85</v>
      </c>
      <c r="I122" s="74"/>
      <c r="J122" s="74"/>
      <c r="K122" s="73"/>
      <c r="L122" s="72"/>
      <c r="M122" s="68"/>
      <c r="N122" s="72"/>
      <c r="O122" s="68"/>
      <c r="P122" s="72"/>
      <c r="Q122" s="68"/>
      <c r="R122" s="72"/>
      <c r="S122" s="68"/>
      <c r="T122" s="72"/>
      <c r="U122" s="68"/>
      <c r="V122" s="72"/>
      <c r="W122" s="68"/>
      <c r="X122" s="72"/>
      <c r="Y122" s="68"/>
      <c r="Z122" s="72"/>
      <c r="AA122" s="71"/>
      <c r="AB122" s="70"/>
      <c r="AC122" s="70"/>
      <c r="AD122" s="70"/>
      <c r="AE122" s="70"/>
      <c r="AF122" s="69" t="s">
        <v>84</v>
      </c>
      <c r="AG122" s="68"/>
      <c r="AH122" s="68"/>
      <c r="AI122" s="68"/>
      <c r="AJ122" s="67"/>
      <c r="AK122" s="67"/>
      <c r="AL122" s="66"/>
      <c r="AM122" s="103"/>
      <c r="AN122" s="103"/>
      <c r="AO122" s="101">
        <f t="shared" ref="AO122:BG122" si="8">SUM(AO123:AO134)</f>
        <v>15</v>
      </c>
      <c r="AP122" s="100">
        <f t="shared" si="8"/>
        <v>4</v>
      </c>
      <c r="AQ122" s="99">
        <f t="shared" si="8"/>
        <v>0</v>
      </c>
      <c r="AR122" s="101">
        <f t="shared" si="8"/>
        <v>20</v>
      </c>
      <c r="AS122" s="100">
        <f t="shared" si="8"/>
        <v>11</v>
      </c>
      <c r="AT122" s="99">
        <f t="shared" si="8"/>
        <v>0</v>
      </c>
      <c r="AU122" s="101">
        <f t="shared" si="8"/>
        <v>0</v>
      </c>
      <c r="AV122" s="100">
        <f t="shared" si="8"/>
        <v>0</v>
      </c>
      <c r="AW122" s="99">
        <f t="shared" si="8"/>
        <v>0</v>
      </c>
      <c r="AX122" s="101">
        <f t="shared" si="8"/>
        <v>14</v>
      </c>
      <c r="AY122" s="100">
        <f t="shared" si="8"/>
        <v>0</v>
      </c>
      <c r="AZ122" s="99">
        <f t="shared" si="8"/>
        <v>0</v>
      </c>
      <c r="BA122" s="101">
        <f t="shared" si="8"/>
        <v>0</v>
      </c>
      <c r="BB122" s="100">
        <f t="shared" si="8"/>
        <v>0</v>
      </c>
      <c r="BC122" s="99">
        <f t="shared" si="8"/>
        <v>0</v>
      </c>
      <c r="BD122" s="101">
        <f t="shared" si="8"/>
        <v>0</v>
      </c>
      <c r="BE122" s="100">
        <f t="shared" si="8"/>
        <v>0</v>
      </c>
      <c r="BF122" s="100">
        <f t="shared" si="8"/>
        <v>0</v>
      </c>
      <c r="BG122" s="99">
        <f t="shared" si="8"/>
        <v>0</v>
      </c>
      <c r="BH122" s="98" t="s">
        <v>83</v>
      </c>
      <c r="BK122" s="1">
        <f>SUM(AO122:AQ122)</f>
        <v>19</v>
      </c>
      <c r="BL122" s="1">
        <f>SUM(AR122:AT122,BD122)</f>
        <v>31</v>
      </c>
      <c r="BM122" s="1">
        <f>SUM(AU122:AW122,BE122)</f>
        <v>0</v>
      </c>
      <c r="BN122" s="1">
        <f>SUM(AX122:AZ122,BF122)</f>
        <v>14</v>
      </c>
      <c r="BO122" s="1">
        <f>SUM(BA122:BC122,BG122)</f>
        <v>0</v>
      </c>
    </row>
    <row r="123" spans="2:67" ht="28.15" customHeight="1">
      <c r="B123" s="29"/>
      <c r="C123" s="263">
        <v>1</v>
      </c>
      <c r="D123" s="47"/>
      <c r="E123" s="114"/>
      <c r="F123" s="114"/>
      <c r="G123" s="113"/>
      <c r="H123" s="255"/>
      <c r="I123" s="259">
        <v>79</v>
      </c>
      <c r="J123" s="259">
        <v>20</v>
      </c>
      <c r="K123" s="259">
        <v>5</v>
      </c>
      <c r="L123" s="42">
        <v>1</v>
      </c>
      <c r="M123" s="41" t="s">
        <v>398</v>
      </c>
      <c r="N123" s="42">
        <v>5</v>
      </c>
      <c r="O123" s="41" t="s">
        <v>398</v>
      </c>
      <c r="P123" s="42">
        <v>9</v>
      </c>
      <c r="Q123" s="97" t="s">
        <v>319</v>
      </c>
      <c r="R123" s="42">
        <v>13</v>
      </c>
      <c r="S123" s="41" t="s">
        <v>272</v>
      </c>
      <c r="T123" s="42">
        <v>17</v>
      </c>
      <c r="U123" s="41"/>
      <c r="V123" s="42">
        <v>21</v>
      </c>
      <c r="W123" s="41"/>
      <c r="X123" s="42">
        <v>25</v>
      </c>
      <c r="Y123" s="41"/>
      <c r="Z123" s="42">
        <v>29</v>
      </c>
      <c r="AA123" s="41"/>
      <c r="AB123" s="44">
        <v>33</v>
      </c>
      <c r="AC123" s="41"/>
      <c r="AD123" s="42">
        <v>37</v>
      </c>
      <c r="AE123" s="41"/>
      <c r="AF123" s="40"/>
      <c r="AG123" s="41"/>
      <c r="AH123" s="40" t="s">
        <v>372</v>
      </c>
      <c r="AI123" s="39"/>
      <c r="AJ123" s="245"/>
      <c r="AK123" s="245"/>
      <c r="AL123" s="38"/>
      <c r="AM123" s="238">
        <f>SUMPRODUCT(LEN($M123:$AE126)-LEN(SUBSTITUTE($M123:$AE126,"/", "")))/2</f>
        <v>0</v>
      </c>
      <c r="AN123" s="241">
        <f>SUMPRODUCT(LEN($M123:$AE126)-LEN(SUBSTITUTE($M123:$AE126,"-", "")))</f>
        <v>0</v>
      </c>
      <c r="AO123" s="235">
        <f>SUMPRODUCT(LEN($M123:$AE126)-LEN(SUBSTITUTE($M123:$AE126,"A", "")))</f>
        <v>15</v>
      </c>
      <c r="AP123" s="229">
        <f>SUMPRODUCT(LEN($AH123:$AH126)-LEN(SUBSTITUTE($AH123:$AH126,"A", "")))</f>
        <v>4</v>
      </c>
      <c r="AQ123" s="232">
        <f>SUMPRODUCT(LEN($AG123:$AG126)-LEN(SUBSTITUTE($AG123:$AG126,"A", "")))</f>
        <v>0</v>
      </c>
      <c r="AR123" s="235">
        <f>SUMPRODUCT(LEN($M123:$AE126)-LEN(SUBSTITUTE($M123:$AE126,"S", "")))</f>
        <v>20</v>
      </c>
      <c r="AS123" s="229">
        <f>SUMPRODUCT(LEN($AH123:$AH126)-LEN(SUBSTITUTE($AH123:$AH126,"S", "")))</f>
        <v>11</v>
      </c>
      <c r="AT123" s="232">
        <f>SUMPRODUCT(LEN($AG123:$AG126)-LEN(SUBSTITUTE($AG123:$AG126,"S", "")))</f>
        <v>0</v>
      </c>
      <c r="AU123" s="235">
        <f>SUMPRODUCT(LEN($M123:$AE126)-LEN(SUBSTITUTE($M123:$AE126,"F", "")))</f>
        <v>0</v>
      </c>
      <c r="AV123" s="229">
        <f>SUMPRODUCT(LEN($AH123:$AH126)-LEN(SUBSTITUTE($AH123:$AH126,"F", "")))</f>
        <v>0</v>
      </c>
      <c r="AW123" s="232">
        <f>SUMPRODUCT(LEN($AG123:$AG126)-LEN(SUBSTITUTE($AG123:$AG126,"F", "")))</f>
        <v>0</v>
      </c>
      <c r="AX123" s="235">
        <f>SUMPRODUCT(LEN($M123:$AE126)-LEN(SUBSTITUTE($M123:$AE126,"G", "")))</f>
        <v>14</v>
      </c>
      <c r="AY123" s="229">
        <f>SUMPRODUCT(LEN($AH123:$AH126)-LEN(SUBSTITUTE($AH123:$AH126,"G", "")))</f>
        <v>0</v>
      </c>
      <c r="AZ123" s="232">
        <f>SUMPRODUCT(LEN($AG123:$AG126)-LEN(SUBSTITUTE($AG123:$AG126,"G", "")))</f>
        <v>0</v>
      </c>
      <c r="BA123" s="235">
        <f>SUMPRODUCT(LEN($M123:$AE126)-LEN(SUBSTITUTE($M123:$AE126,"M", "")))</f>
        <v>0</v>
      </c>
      <c r="BB123" s="229">
        <f>SUMPRODUCT(LEN($AH123:$AH126)-LEN(SUBSTITUTE($AH123:$AH126,"M", "")))</f>
        <v>0</v>
      </c>
      <c r="BC123" s="232">
        <f>SUMPRODUCT(LEN($AG123:$AG126)-LEN(SUBSTITUTE($AG123:$AG126,"M", "")))</f>
        <v>0</v>
      </c>
      <c r="BD123" s="297">
        <f>SUMPRODUCT(LEN($AI123:$AI126)-LEN(SUBSTITUTE($AI123:$AI126,"S", "")))</f>
        <v>0</v>
      </c>
      <c r="BE123" s="300">
        <f>SUMPRODUCT(LEN($AI123:$AI126)-LEN(SUBSTITUTE($AI123:$AI126,"F", "")))</f>
        <v>0</v>
      </c>
      <c r="BF123" s="300">
        <f>SUMPRODUCT(LEN($AI123:$AI126)-LEN(SUBSTITUTE($AI123:$AI126,"G", "")))</f>
        <v>0</v>
      </c>
      <c r="BG123" s="303">
        <f>SUMPRODUCT(LEN($AI123:$AI126)-LEN(SUBSTITUTE($AI123:$AI126,"M", "")))</f>
        <v>0</v>
      </c>
    </row>
    <row r="124" spans="2:67" ht="28.15" customHeight="1" thickBot="1">
      <c r="B124" s="29"/>
      <c r="C124" s="264"/>
      <c r="D124" s="37"/>
      <c r="E124" s="112"/>
      <c r="F124" s="112"/>
      <c r="G124" s="111"/>
      <c r="H124" s="256"/>
      <c r="I124" s="260"/>
      <c r="J124" s="260"/>
      <c r="K124" s="260"/>
      <c r="L124" s="32">
        <v>2</v>
      </c>
      <c r="M124" s="31" t="s">
        <v>412</v>
      </c>
      <c r="N124" s="32">
        <v>6</v>
      </c>
      <c r="O124" s="31" t="s">
        <v>376</v>
      </c>
      <c r="P124" s="96">
        <v>10</v>
      </c>
      <c r="Q124" s="31" t="s">
        <v>304</v>
      </c>
      <c r="R124" s="32">
        <v>14</v>
      </c>
      <c r="S124" s="31" t="s">
        <v>271</v>
      </c>
      <c r="T124" s="32">
        <v>18</v>
      </c>
      <c r="U124" s="95"/>
      <c r="V124" s="32">
        <v>22</v>
      </c>
      <c r="W124" s="31"/>
      <c r="X124" s="32">
        <v>26</v>
      </c>
      <c r="Y124" s="31"/>
      <c r="Z124" s="32">
        <v>30</v>
      </c>
      <c r="AA124" s="31"/>
      <c r="AB124" s="34">
        <v>34</v>
      </c>
      <c r="AC124" s="31"/>
      <c r="AD124" s="32">
        <v>38</v>
      </c>
      <c r="AE124" s="31"/>
      <c r="AF124" s="30"/>
      <c r="AG124" s="31"/>
      <c r="AH124" s="30" t="s">
        <v>411</v>
      </c>
      <c r="AI124" s="20"/>
      <c r="AJ124" s="246"/>
      <c r="AK124" s="246"/>
      <c r="AL124" s="19"/>
      <c r="AM124" s="239"/>
      <c r="AN124" s="242"/>
      <c r="AO124" s="236"/>
      <c r="AP124" s="230"/>
      <c r="AQ124" s="233"/>
      <c r="AR124" s="236"/>
      <c r="AS124" s="230"/>
      <c r="AT124" s="233"/>
      <c r="AU124" s="236"/>
      <c r="AV124" s="230"/>
      <c r="AW124" s="233"/>
      <c r="AX124" s="236"/>
      <c r="AY124" s="230"/>
      <c r="AZ124" s="233"/>
      <c r="BA124" s="236"/>
      <c r="BB124" s="230"/>
      <c r="BC124" s="233"/>
      <c r="BD124" s="298"/>
      <c r="BE124" s="301"/>
      <c r="BF124" s="301"/>
      <c r="BG124" s="304"/>
    </row>
    <row r="125" spans="2:67" ht="28.15" customHeight="1">
      <c r="B125" s="29"/>
      <c r="C125" s="265"/>
      <c r="D125" s="28"/>
      <c r="E125" s="110"/>
      <c r="F125" s="110"/>
      <c r="G125" s="109"/>
      <c r="H125" s="257" t="s">
        <v>400</v>
      </c>
      <c r="I125" s="261"/>
      <c r="J125" s="261"/>
      <c r="K125" s="261"/>
      <c r="L125" s="23">
        <v>3</v>
      </c>
      <c r="M125" s="22" t="s">
        <v>410</v>
      </c>
      <c r="N125" s="23">
        <v>7</v>
      </c>
      <c r="O125" s="22" t="s">
        <v>409</v>
      </c>
      <c r="P125" s="23">
        <v>11</v>
      </c>
      <c r="Q125" s="22" t="s">
        <v>307</v>
      </c>
      <c r="R125" s="23">
        <v>15</v>
      </c>
      <c r="S125" s="22" t="s">
        <v>271</v>
      </c>
      <c r="T125" s="23">
        <v>19</v>
      </c>
      <c r="U125" s="22"/>
      <c r="V125" s="23">
        <v>23</v>
      </c>
      <c r="W125" s="22"/>
      <c r="X125" s="23">
        <v>27</v>
      </c>
      <c r="Y125" s="22"/>
      <c r="Z125" s="23">
        <v>31</v>
      </c>
      <c r="AA125" s="22"/>
      <c r="AB125" s="25">
        <v>35</v>
      </c>
      <c r="AC125" s="22"/>
      <c r="AD125" s="23">
        <v>39</v>
      </c>
      <c r="AE125" s="22"/>
      <c r="AF125" s="21"/>
      <c r="AG125" s="22"/>
      <c r="AH125" s="21"/>
      <c r="AI125" s="20"/>
      <c r="AJ125" s="246"/>
      <c r="AK125" s="246"/>
      <c r="AL125" s="19"/>
      <c r="AM125" s="239"/>
      <c r="AN125" s="242"/>
      <c r="AO125" s="236"/>
      <c r="AP125" s="230"/>
      <c r="AQ125" s="233"/>
      <c r="AR125" s="236"/>
      <c r="AS125" s="230"/>
      <c r="AT125" s="233"/>
      <c r="AU125" s="236"/>
      <c r="AV125" s="230"/>
      <c r="AW125" s="233"/>
      <c r="AX125" s="236"/>
      <c r="AY125" s="230"/>
      <c r="AZ125" s="233"/>
      <c r="BA125" s="236"/>
      <c r="BB125" s="230"/>
      <c r="BC125" s="233"/>
      <c r="BD125" s="298"/>
      <c r="BE125" s="301"/>
      <c r="BF125" s="301"/>
      <c r="BG125" s="304"/>
    </row>
    <row r="126" spans="2:67" ht="28.15" customHeight="1" thickBot="1">
      <c r="B126" s="29"/>
      <c r="C126" s="266"/>
      <c r="D126" s="57"/>
      <c r="E126" s="116"/>
      <c r="F126" s="116"/>
      <c r="G126" s="115"/>
      <c r="H126" s="258"/>
      <c r="I126" s="262"/>
      <c r="J126" s="262"/>
      <c r="K126" s="262"/>
      <c r="L126" s="52">
        <v>4</v>
      </c>
      <c r="M126" s="51" t="s">
        <v>408</v>
      </c>
      <c r="N126" s="52">
        <v>8</v>
      </c>
      <c r="O126" s="51" t="s">
        <v>352</v>
      </c>
      <c r="P126" s="52">
        <v>12</v>
      </c>
      <c r="Q126" s="51" t="s">
        <v>272</v>
      </c>
      <c r="R126" s="52">
        <v>16</v>
      </c>
      <c r="S126" s="51"/>
      <c r="T126" s="52">
        <v>20</v>
      </c>
      <c r="U126" s="51"/>
      <c r="V126" s="52">
        <v>24</v>
      </c>
      <c r="W126" s="51"/>
      <c r="X126" s="52">
        <v>28</v>
      </c>
      <c r="Y126" s="51"/>
      <c r="Z126" s="52">
        <v>32</v>
      </c>
      <c r="AA126" s="51"/>
      <c r="AB126" s="54">
        <v>36</v>
      </c>
      <c r="AC126" s="51"/>
      <c r="AD126" s="52">
        <v>40</v>
      </c>
      <c r="AE126" s="51"/>
      <c r="AF126" s="50"/>
      <c r="AG126" s="51"/>
      <c r="AH126" s="50"/>
      <c r="AI126" s="49"/>
      <c r="AJ126" s="248"/>
      <c r="AK126" s="248"/>
      <c r="AL126" s="48"/>
      <c r="AM126" s="240"/>
      <c r="AN126" s="243"/>
      <c r="AO126" s="237"/>
      <c r="AP126" s="231"/>
      <c r="AQ126" s="234"/>
      <c r="AR126" s="237"/>
      <c r="AS126" s="231"/>
      <c r="AT126" s="234"/>
      <c r="AU126" s="237"/>
      <c r="AV126" s="231"/>
      <c r="AW126" s="234"/>
      <c r="AX126" s="237"/>
      <c r="AY126" s="231"/>
      <c r="AZ126" s="234"/>
      <c r="BA126" s="237"/>
      <c r="BB126" s="231"/>
      <c r="BC126" s="234"/>
      <c r="BD126" s="299"/>
      <c r="BE126" s="302"/>
      <c r="BF126" s="302"/>
      <c r="BG126" s="305"/>
    </row>
    <row r="127" spans="2:67" ht="28.15" hidden="1" customHeight="1">
      <c r="B127" s="29"/>
      <c r="C127" s="263">
        <v>2</v>
      </c>
      <c r="D127" s="47"/>
      <c r="E127" s="114"/>
      <c r="F127" s="114"/>
      <c r="G127" s="113"/>
      <c r="H127" s="255"/>
      <c r="I127" s="259"/>
      <c r="J127" s="259"/>
      <c r="K127" s="259"/>
      <c r="L127" s="42" t="s">
        <v>82</v>
      </c>
      <c r="M127" s="41"/>
      <c r="N127" s="42" t="s">
        <v>81</v>
      </c>
      <c r="O127" s="41"/>
      <c r="P127" s="42" t="s">
        <v>80</v>
      </c>
      <c r="Q127" s="41"/>
      <c r="R127" s="42" t="s">
        <v>79</v>
      </c>
      <c r="S127" s="41"/>
      <c r="T127" s="42" t="s">
        <v>78</v>
      </c>
      <c r="U127" s="41"/>
      <c r="V127" s="42" t="s">
        <v>77</v>
      </c>
      <c r="W127" s="41"/>
      <c r="X127" s="42" t="s">
        <v>76</v>
      </c>
      <c r="Y127" s="41"/>
      <c r="Z127" s="42" t="s">
        <v>75</v>
      </c>
      <c r="AA127" s="41"/>
      <c r="AB127" s="44" t="s">
        <v>74</v>
      </c>
      <c r="AC127" s="43"/>
      <c r="AD127" s="42" t="s">
        <v>73</v>
      </c>
      <c r="AE127" s="41"/>
      <c r="AF127" s="40"/>
      <c r="AG127" s="41"/>
      <c r="AH127" s="40"/>
      <c r="AI127" s="39"/>
      <c r="AJ127" s="249"/>
      <c r="AK127" s="252"/>
      <c r="AL127" s="38"/>
      <c r="AM127" s="7"/>
      <c r="AN127" s="7"/>
      <c r="AO127" s="235">
        <f>SUMPRODUCT(LEN($M127:$AE130)-LEN(SUBSTITUTE($M127:$AE130,"A", "")))</f>
        <v>0</v>
      </c>
      <c r="AP127" s="229">
        <f>SUMPRODUCT(LEN($AH127:$AH130)-LEN(SUBSTITUTE($AH127:$AH130,"A", "")))</f>
        <v>0</v>
      </c>
      <c r="AQ127" s="232">
        <f>SUMPRODUCT(LEN($AG127:$AG130)-LEN(SUBSTITUTE($AG127:$AG130,"A", "")))</f>
        <v>0</v>
      </c>
      <c r="AR127" s="235">
        <f>SUMPRODUCT(LEN($M127:$AE130)-LEN(SUBSTITUTE($M127:$AE130,"S", "")))</f>
        <v>0</v>
      </c>
      <c r="AS127" s="229">
        <f>SUMPRODUCT(LEN($AH127:$AH130)-LEN(SUBSTITUTE($AH127:$AH130,"S", "")))</f>
        <v>0</v>
      </c>
      <c r="AT127" s="232">
        <f>SUMPRODUCT(LEN($AG127:$AG130)-LEN(SUBSTITUTE($AG127:$AG130,"S", "")))</f>
        <v>0</v>
      </c>
      <c r="AU127" s="235">
        <f>SUMPRODUCT(LEN($M127:$AE130)-LEN(SUBSTITUTE($M127:$AE130,"F", "")))</f>
        <v>0</v>
      </c>
      <c r="AV127" s="229">
        <f>SUMPRODUCT(LEN($AH127:$AH130)-LEN(SUBSTITUTE($AH127:$AH130,"F", "")))</f>
        <v>0</v>
      </c>
      <c r="AW127" s="232">
        <f>SUMPRODUCT(LEN($AG127:$AG130)-LEN(SUBSTITUTE($AG127:$AG130,"F", "")))</f>
        <v>0</v>
      </c>
      <c r="AX127" s="235">
        <f>SUMPRODUCT(LEN($M127:$AE130)-LEN(SUBSTITUTE($M127:$AE130,"G", "")))</f>
        <v>0</v>
      </c>
      <c r="AY127" s="229">
        <f>SUMPRODUCT(LEN($AH127:$AH130)-LEN(SUBSTITUTE($AH127:$AH130,"G", "")))</f>
        <v>0</v>
      </c>
      <c r="AZ127" s="232">
        <f>SUMPRODUCT(LEN($AG127:$AG130)-LEN(SUBSTITUTE($AG127:$AG130,"G", "")))</f>
        <v>0</v>
      </c>
      <c r="BA127" s="235">
        <f>SUMPRODUCT(LEN($M127:$AE130)-LEN(SUBSTITUTE($M127:$AE130,"M", "")))</f>
        <v>0</v>
      </c>
      <c r="BB127" s="229">
        <f>SUMPRODUCT(LEN($AH127:$AH130)-LEN(SUBSTITUTE($AH127:$AH130,"M", "")))</f>
        <v>0</v>
      </c>
      <c r="BC127" s="232">
        <f>SUMPRODUCT(LEN($AG127:$AG130)-LEN(SUBSTITUTE($AG127:$AG130,"M", "")))</f>
        <v>0</v>
      </c>
      <c r="BD127" s="297">
        <f>SUMPRODUCT(LEN($AI127:$AI130)-LEN(SUBSTITUTE($AI127:$AI130,"S", "")))</f>
        <v>0</v>
      </c>
      <c r="BE127" s="300">
        <f>SUMPRODUCT(LEN($AI127:$AI130)-LEN(SUBSTITUTE($AI127:$AI130,"F", "")))</f>
        <v>0</v>
      </c>
      <c r="BF127" s="300">
        <f>SUMPRODUCT(LEN($AI127:$AI130)-LEN(SUBSTITUTE($AI127:$AI130,"G", "")))</f>
        <v>0</v>
      </c>
      <c r="BG127" s="303">
        <f>SUMPRODUCT(LEN($AI127:$AI130)-LEN(SUBSTITUTE($AI127:$AI130,"M", "")))</f>
        <v>0</v>
      </c>
    </row>
    <row r="128" spans="2:67" ht="28.15" hidden="1" customHeight="1" thickBot="1">
      <c r="B128" s="29"/>
      <c r="C128" s="264"/>
      <c r="D128" s="37"/>
      <c r="E128" s="112"/>
      <c r="F128" s="112"/>
      <c r="G128" s="111"/>
      <c r="H128" s="256"/>
      <c r="I128" s="260"/>
      <c r="J128" s="260"/>
      <c r="K128" s="260"/>
      <c r="L128" s="32" t="s">
        <v>72</v>
      </c>
      <c r="M128" s="31"/>
      <c r="N128" s="32" t="s">
        <v>71</v>
      </c>
      <c r="O128" s="31"/>
      <c r="P128" s="32" t="s">
        <v>70</v>
      </c>
      <c r="Q128" s="31"/>
      <c r="R128" s="32" t="s">
        <v>69</v>
      </c>
      <c r="S128" s="31"/>
      <c r="T128" s="32" t="s">
        <v>68</v>
      </c>
      <c r="U128" s="31"/>
      <c r="V128" s="32" t="s">
        <v>67</v>
      </c>
      <c r="W128" s="31"/>
      <c r="X128" s="32" t="s">
        <v>66</v>
      </c>
      <c r="Y128" s="31"/>
      <c r="Z128" s="32" t="s">
        <v>65</v>
      </c>
      <c r="AA128" s="31"/>
      <c r="AB128" s="34" t="s">
        <v>64</v>
      </c>
      <c r="AC128" s="33"/>
      <c r="AD128" s="32" t="s">
        <v>63</v>
      </c>
      <c r="AE128" s="31"/>
      <c r="AF128" s="30"/>
      <c r="AG128" s="31"/>
      <c r="AH128" s="30"/>
      <c r="AI128" s="20"/>
      <c r="AJ128" s="250"/>
      <c r="AK128" s="253"/>
      <c r="AL128" s="19"/>
      <c r="AM128" s="7"/>
      <c r="AN128" s="7"/>
      <c r="AO128" s="236"/>
      <c r="AP128" s="230"/>
      <c r="AQ128" s="233"/>
      <c r="AR128" s="236"/>
      <c r="AS128" s="230"/>
      <c r="AT128" s="233"/>
      <c r="AU128" s="236"/>
      <c r="AV128" s="230"/>
      <c r="AW128" s="233"/>
      <c r="AX128" s="236"/>
      <c r="AY128" s="230"/>
      <c r="AZ128" s="233"/>
      <c r="BA128" s="236"/>
      <c r="BB128" s="230"/>
      <c r="BC128" s="233"/>
      <c r="BD128" s="298"/>
      <c r="BE128" s="301"/>
      <c r="BF128" s="301"/>
      <c r="BG128" s="304"/>
    </row>
    <row r="129" spans="2:67" ht="28.15" hidden="1" customHeight="1">
      <c r="B129" s="29"/>
      <c r="C129" s="265"/>
      <c r="D129" s="28"/>
      <c r="E129" s="110"/>
      <c r="F129" s="110"/>
      <c r="G129" s="109"/>
      <c r="H129" s="257"/>
      <c r="I129" s="261"/>
      <c r="J129" s="261"/>
      <c r="K129" s="261"/>
      <c r="L129" s="23" t="s">
        <v>62</v>
      </c>
      <c r="M129" s="22"/>
      <c r="N129" s="23" t="s">
        <v>61</v>
      </c>
      <c r="O129" s="22"/>
      <c r="P129" s="23" t="s">
        <v>60</v>
      </c>
      <c r="Q129" s="22"/>
      <c r="R129" s="23" t="s">
        <v>59</v>
      </c>
      <c r="S129" s="22"/>
      <c r="T129" s="23" t="s">
        <v>58</v>
      </c>
      <c r="U129" s="22"/>
      <c r="V129" s="23" t="s">
        <v>57</v>
      </c>
      <c r="W129" s="22"/>
      <c r="X129" s="23" t="s">
        <v>56</v>
      </c>
      <c r="Y129" s="22"/>
      <c r="Z129" s="23" t="s">
        <v>55</v>
      </c>
      <c r="AA129" s="22"/>
      <c r="AB129" s="25" t="s">
        <v>54</v>
      </c>
      <c r="AC129" s="24"/>
      <c r="AD129" s="23">
        <v>39</v>
      </c>
      <c r="AE129" s="22"/>
      <c r="AF129" s="21"/>
      <c r="AG129" s="22"/>
      <c r="AH129" s="21"/>
      <c r="AI129" s="20"/>
      <c r="AJ129" s="250"/>
      <c r="AK129" s="253"/>
      <c r="AL129" s="19"/>
      <c r="AM129" s="7"/>
      <c r="AN129" s="7"/>
      <c r="AO129" s="236"/>
      <c r="AP129" s="230"/>
      <c r="AQ129" s="233"/>
      <c r="AR129" s="236"/>
      <c r="AS129" s="230"/>
      <c r="AT129" s="233"/>
      <c r="AU129" s="236"/>
      <c r="AV129" s="230"/>
      <c r="AW129" s="233"/>
      <c r="AX129" s="236"/>
      <c r="AY129" s="230"/>
      <c r="AZ129" s="233"/>
      <c r="BA129" s="236"/>
      <c r="BB129" s="230"/>
      <c r="BC129" s="233"/>
      <c r="BD129" s="298"/>
      <c r="BE129" s="301"/>
      <c r="BF129" s="301"/>
      <c r="BG129" s="304"/>
    </row>
    <row r="130" spans="2:67" ht="28.15" hidden="1" customHeight="1" thickBot="1">
      <c r="B130" s="29"/>
      <c r="C130" s="266"/>
      <c r="D130" s="57"/>
      <c r="E130" s="116"/>
      <c r="F130" s="116"/>
      <c r="G130" s="115"/>
      <c r="H130" s="258"/>
      <c r="I130" s="262"/>
      <c r="J130" s="262"/>
      <c r="K130" s="262"/>
      <c r="L130" s="52" t="s">
        <v>53</v>
      </c>
      <c r="M130" s="51"/>
      <c r="N130" s="52" t="s">
        <v>52</v>
      </c>
      <c r="O130" s="51"/>
      <c r="P130" s="52" t="s">
        <v>51</v>
      </c>
      <c r="Q130" s="51"/>
      <c r="R130" s="52" t="s">
        <v>50</v>
      </c>
      <c r="S130" s="51"/>
      <c r="T130" s="52">
        <v>20</v>
      </c>
      <c r="U130" s="51"/>
      <c r="V130" s="52" t="s">
        <v>49</v>
      </c>
      <c r="W130" s="51"/>
      <c r="X130" s="52" t="s">
        <v>48</v>
      </c>
      <c r="Y130" s="51"/>
      <c r="Z130" s="52" t="s">
        <v>47</v>
      </c>
      <c r="AA130" s="51"/>
      <c r="AB130" s="54" t="s">
        <v>46</v>
      </c>
      <c r="AC130" s="53"/>
      <c r="AD130" s="52" t="s">
        <v>45</v>
      </c>
      <c r="AE130" s="51"/>
      <c r="AF130" s="50"/>
      <c r="AG130" s="51"/>
      <c r="AH130" s="50"/>
      <c r="AI130" s="49"/>
      <c r="AJ130" s="251"/>
      <c r="AK130" s="254"/>
      <c r="AL130" s="48"/>
      <c r="AM130" s="7"/>
      <c r="AN130" s="7"/>
      <c r="AO130" s="237"/>
      <c r="AP130" s="231"/>
      <c r="AQ130" s="234"/>
      <c r="AR130" s="237"/>
      <c r="AS130" s="231"/>
      <c r="AT130" s="234"/>
      <c r="AU130" s="237"/>
      <c r="AV130" s="231"/>
      <c r="AW130" s="234"/>
      <c r="AX130" s="237"/>
      <c r="AY130" s="231"/>
      <c r="AZ130" s="234"/>
      <c r="BA130" s="237"/>
      <c r="BB130" s="231"/>
      <c r="BC130" s="234"/>
      <c r="BD130" s="299"/>
      <c r="BE130" s="302"/>
      <c r="BF130" s="302"/>
      <c r="BG130" s="305"/>
    </row>
    <row r="131" spans="2:67" ht="28.15" hidden="1" customHeight="1">
      <c r="B131" s="29"/>
      <c r="C131" s="263">
        <v>3</v>
      </c>
      <c r="D131" s="47"/>
      <c r="E131" s="114"/>
      <c r="F131" s="114"/>
      <c r="G131" s="113"/>
      <c r="H131" s="255"/>
      <c r="I131" s="259"/>
      <c r="J131" s="259"/>
      <c r="K131" s="259"/>
      <c r="L131" s="42" t="s">
        <v>82</v>
      </c>
      <c r="M131" s="41"/>
      <c r="N131" s="42" t="s">
        <v>81</v>
      </c>
      <c r="O131" s="41"/>
      <c r="P131" s="42" t="s">
        <v>80</v>
      </c>
      <c r="Q131" s="41"/>
      <c r="R131" s="42" t="s">
        <v>79</v>
      </c>
      <c r="S131" s="41"/>
      <c r="T131" s="42" t="s">
        <v>78</v>
      </c>
      <c r="U131" s="41"/>
      <c r="V131" s="42" t="s">
        <v>77</v>
      </c>
      <c r="W131" s="41"/>
      <c r="X131" s="42" t="s">
        <v>76</v>
      </c>
      <c r="Y131" s="41"/>
      <c r="Z131" s="42" t="s">
        <v>75</v>
      </c>
      <c r="AA131" s="41"/>
      <c r="AB131" s="44" t="s">
        <v>74</v>
      </c>
      <c r="AC131" s="43"/>
      <c r="AD131" s="42" t="s">
        <v>73</v>
      </c>
      <c r="AE131" s="41"/>
      <c r="AF131" s="40"/>
      <c r="AG131" s="41"/>
      <c r="AH131" s="40"/>
      <c r="AI131" s="39"/>
      <c r="AJ131" s="245"/>
      <c r="AK131" s="245"/>
      <c r="AL131" s="38"/>
      <c r="AM131" s="7"/>
      <c r="AN131" s="7"/>
      <c r="AO131" s="235">
        <f>SUMPRODUCT(LEN($M131:$AE134)-LEN(SUBSTITUTE($M131:$AE134,"A", "")))</f>
        <v>0</v>
      </c>
      <c r="AP131" s="229">
        <f>SUMPRODUCT(LEN($AH131:$AH134)-LEN(SUBSTITUTE($AH131:$AH134,"A", "")))</f>
        <v>0</v>
      </c>
      <c r="AQ131" s="232">
        <f>SUMPRODUCT(LEN($AG131:$AG134)-LEN(SUBSTITUTE($AG131:$AG134,"A", "")))</f>
        <v>0</v>
      </c>
      <c r="AR131" s="235">
        <f>SUMPRODUCT(LEN($M131:$AE134)-LEN(SUBSTITUTE($M131:$AE134,"S", "")))</f>
        <v>0</v>
      </c>
      <c r="AS131" s="229">
        <f>SUMPRODUCT(LEN($AH131:$AH134)-LEN(SUBSTITUTE($AH131:$AH134,"S", "")))</f>
        <v>0</v>
      </c>
      <c r="AT131" s="232">
        <f>SUMPRODUCT(LEN($AG131:$AG134)-LEN(SUBSTITUTE($AG131:$AG134,"S", "")))</f>
        <v>0</v>
      </c>
      <c r="AU131" s="235">
        <f>SUMPRODUCT(LEN($M131:$AE134)-LEN(SUBSTITUTE($M131:$AE134,"F", "")))</f>
        <v>0</v>
      </c>
      <c r="AV131" s="229">
        <f>SUMPRODUCT(LEN($AH131:$AH134)-LEN(SUBSTITUTE($AH131:$AH134,"F", "")))</f>
        <v>0</v>
      </c>
      <c r="AW131" s="232">
        <f>SUMPRODUCT(LEN($AG131:$AG134)-LEN(SUBSTITUTE($AG131:$AG134,"F", "")))</f>
        <v>0</v>
      </c>
      <c r="AX131" s="235">
        <f>SUMPRODUCT(LEN($M131:$AE134)-LEN(SUBSTITUTE($M131:$AE134,"G", "")))</f>
        <v>0</v>
      </c>
      <c r="AY131" s="229">
        <f>SUMPRODUCT(LEN($AH131:$AH134)-LEN(SUBSTITUTE($AH131:$AH134,"G", "")))</f>
        <v>0</v>
      </c>
      <c r="AZ131" s="232">
        <f>SUMPRODUCT(LEN($AG131:$AG134)-LEN(SUBSTITUTE($AG131:$AG134,"G", "")))</f>
        <v>0</v>
      </c>
      <c r="BA131" s="235">
        <f>SUMPRODUCT(LEN($M131:$AE134)-LEN(SUBSTITUTE($M131:$AE134,"M", "")))</f>
        <v>0</v>
      </c>
      <c r="BB131" s="229">
        <f>SUMPRODUCT(LEN($AH131:$AH134)-LEN(SUBSTITUTE($AH131:$AH134,"M", "")))</f>
        <v>0</v>
      </c>
      <c r="BC131" s="232">
        <f>SUMPRODUCT(LEN($AG131:$AG134)-LEN(SUBSTITUTE($AG131:$AG134,"M", "")))</f>
        <v>0</v>
      </c>
      <c r="BD131" s="297">
        <f>SUMPRODUCT(LEN($AI131:$AI134)-LEN(SUBSTITUTE($AI131:$AI134,"S", "")))</f>
        <v>0</v>
      </c>
      <c r="BE131" s="300">
        <f>SUMPRODUCT(LEN($AI131:$AI134)-LEN(SUBSTITUTE($AI131:$AI134,"F", "")))</f>
        <v>0</v>
      </c>
      <c r="BF131" s="300">
        <f>SUMPRODUCT(LEN($AI131:$AI134)-LEN(SUBSTITUTE($AI131:$AI134,"G", "")))</f>
        <v>0</v>
      </c>
      <c r="BG131" s="303">
        <f>SUMPRODUCT(LEN($AI131:$AI134)-LEN(SUBSTITUTE($AI131:$AI134,"M", "")))</f>
        <v>0</v>
      </c>
    </row>
    <row r="132" spans="2:67" ht="28.15" hidden="1" customHeight="1" thickBot="1">
      <c r="B132" s="29"/>
      <c r="C132" s="264"/>
      <c r="D132" s="37"/>
      <c r="E132" s="112"/>
      <c r="F132" s="112"/>
      <c r="G132" s="111"/>
      <c r="H132" s="256"/>
      <c r="I132" s="260"/>
      <c r="J132" s="260"/>
      <c r="K132" s="260"/>
      <c r="L132" s="32" t="s">
        <v>72</v>
      </c>
      <c r="M132" s="31"/>
      <c r="N132" s="32" t="s">
        <v>71</v>
      </c>
      <c r="O132" s="31"/>
      <c r="P132" s="32" t="s">
        <v>70</v>
      </c>
      <c r="Q132" s="31"/>
      <c r="R132" s="32" t="s">
        <v>69</v>
      </c>
      <c r="S132" s="31"/>
      <c r="T132" s="32" t="s">
        <v>68</v>
      </c>
      <c r="U132" s="31"/>
      <c r="V132" s="32" t="s">
        <v>67</v>
      </c>
      <c r="W132" s="31"/>
      <c r="X132" s="32" t="s">
        <v>66</v>
      </c>
      <c r="Y132" s="31"/>
      <c r="Z132" s="32" t="s">
        <v>65</v>
      </c>
      <c r="AA132" s="31"/>
      <c r="AB132" s="34" t="s">
        <v>64</v>
      </c>
      <c r="AC132" s="33"/>
      <c r="AD132" s="32" t="s">
        <v>63</v>
      </c>
      <c r="AE132" s="31"/>
      <c r="AF132" s="30"/>
      <c r="AG132" s="31"/>
      <c r="AH132" s="30"/>
      <c r="AI132" s="20"/>
      <c r="AJ132" s="246"/>
      <c r="AK132" s="246"/>
      <c r="AL132" s="19"/>
      <c r="AM132" s="7"/>
      <c r="AN132" s="7"/>
      <c r="AO132" s="236"/>
      <c r="AP132" s="230"/>
      <c r="AQ132" s="233"/>
      <c r="AR132" s="236"/>
      <c r="AS132" s="230"/>
      <c r="AT132" s="233"/>
      <c r="AU132" s="236"/>
      <c r="AV132" s="230"/>
      <c r="AW132" s="233"/>
      <c r="AX132" s="236"/>
      <c r="AY132" s="230"/>
      <c r="AZ132" s="233"/>
      <c r="BA132" s="236"/>
      <c r="BB132" s="230"/>
      <c r="BC132" s="233"/>
      <c r="BD132" s="298"/>
      <c r="BE132" s="301"/>
      <c r="BF132" s="301"/>
      <c r="BG132" s="304"/>
    </row>
    <row r="133" spans="2:67" ht="28.15" hidden="1" customHeight="1">
      <c r="B133" s="29"/>
      <c r="C133" s="265"/>
      <c r="D133" s="28"/>
      <c r="E133" s="110"/>
      <c r="F133" s="110"/>
      <c r="G133" s="109"/>
      <c r="H133" s="257"/>
      <c r="I133" s="261"/>
      <c r="J133" s="261"/>
      <c r="K133" s="261"/>
      <c r="L133" s="23" t="s">
        <v>62</v>
      </c>
      <c r="M133" s="22"/>
      <c r="N133" s="23" t="s">
        <v>61</v>
      </c>
      <c r="O133" s="22"/>
      <c r="P133" s="23" t="s">
        <v>60</v>
      </c>
      <c r="Q133" s="22"/>
      <c r="R133" s="23" t="s">
        <v>59</v>
      </c>
      <c r="S133" s="22"/>
      <c r="T133" s="23" t="s">
        <v>58</v>
      </c>
      <c r="U133" s="22"/>
      <c r="V133" s="23" t="s">
        <v>57</v>
      </c>
      <c r="W133" s="22"/>
      <c r="X133" s="23" t="s">
        <v>56</v>
      </c>
      <c r="Y133" s="22"/>
      <c r="Z133" s="23" t="s">
        <v>55</v>
      </c>
      <c r="AA133" s="22"/>
      <c r="AB133" s="25" t="s">
        <v>54</v>
      </c>
      <c r="AC133" s="24"/>
      <c r="AD133" s="23">
        <v>39</v>
      </c>
      <c r="AE133" s="22"/>
      <c r="AF133" s="21"/>
      <c r="AG133" s="22"/>
      <c r="AH133" s="21"/>
      <c r="AI133" s="20"/>
      <c r="AJ133" s="246"/>
      <c r="AK133" s="246"/>
      <c r="AL133" s="19"/>
      <c r="AM133" s="7"/>
      <c r="AN133" s="7"/>
      <c r="AO133" s="236"/>
      <c r="AP133" s="230"/>
      <c r="AQ133" s="233"/>
      <c r="AR133" s="236"/>
      <c r="AS133" s="230"/>
      <c r="AT133" s="233"/>
      <c r="AU133" s="236"/>
      <c r="AV133" s="230"/>
      <c r="AW133" s="233"/>
      <c r="AX133" s="236"/>
      <c r="AY133" s="230"/>
      <c r="AZ133" s="233"/>
      <c r="BA133" s="236"/>
      <c r="BB133" s="230"/>
      <c r="BC133" s="233"/>
      <c r="BD133" s="298"/>
      <c r="BE133" s="301"/>
      <c r="BF133" s="301"/>
      <c r="BG133" s="304"/>
    </row>
    <row r="134" spans="2:67" ht="28.15" hidden="1" customHeight="1" thickBot="1">
      <c r="B134" s="18"/>
      <c r="C134" s="271"/>
      <c r="D134" s="17"/>
      <c r="E134" s="118"/>
      <c r="F134" s="118"/>
      <c r="G134" s="117"/>
      <c r="H134" s="258"/>
      <c r="I134" s="272"/>
      <c r="J134" s="272"/>
      <c r="K134" s="272"/>
      <c r="L134" s="12" t="s">
        <v>53</v>
      </c>
      <c r="M134" s="11"/>
      <c r="N134" s="12" t="s">
        <v>52</v>
      </c>
      <c r="O134" s="11"/>
      <c r="P134" s="12" t="s">
        <v>51</v>
      </c>
      <c r="Q134" s="11"/>
      <c r="R134" s="12" t="s">
        <v>50</v>
      </c>
      <c r="S134" s="11"/>
      <c r="T134" s="12">
        <v>20</v>
      </c>
      <c r="U134" s="11"/>
      <c r="V134" s="12" t="s">
        <v>49</v>
      </c>
      <c r="W134" s="11"/>
      <c r="X134" s="12" t="s">
        <v>48</v>
      </c>
      <c r="Y134" s="11"/>
      <c r="Z134" s="12" t="s">
        <v>47</v>
      </c>
      <c r="AA134" s="11"/>
      <c r="AB134" s="14" t="s">
        <v>46</v>
      </c>
      <c r="AC134" s="13"/>
      <c r="AD134" s="12" t="s">
        <v>45</v>
      </c>
      <c r="AE134" s="11"/>
      <c r="AF134" s="10"/>
      <c r="AG134" s="11"/>
      <c r="AH134" s="10"/>
      <c r="AI134" s="9"/>
      <c r="AJ134" s="247"/>
      <c r="AK134" s="247"/>
      <c r="AL134" s="8"/>
      <c r="AM134" s="7"/>
      <c r="AN134" s="7"/>
      <c r="AO134" s="237"/>
      <c r="AP134" s="231"/>
      <c r="AQ134" s="234"/>
      <c r="AR134" s="237"/>
      <c r="AS134" s="231"/>
      <c r="AT134" s="234"/>
      <c r="AU134" s="237"/>
      <c r="AV134" s="231"/>
      <c r="AW134" s="234"/>
      <c r="AX134" s="237"/>
      <c r="AY134" s="231"/>
      <c r="AZ134" s="234"/>
      <c r="BA134" s="237"/>
      <c r="BB134" s="231"/>
      <c r="BC134" s="234"/>
      <c r="BD134" s="299"/>
      <c r="BE134" s="302"/>
      <c r="BF134" s="302"/>
      <c r="BG134" s="305"/>
    </row>
    <row r="135" spans="2:67" ht="85.9" customHeight="1" thickBot="1">
      <c r="B135" s="94" t="s">
        <v>119</v>
      </c>
      <c r="C135" s="83" t="s">
        <v>118</v>
      </c>
      <c r="D135" s="88" t="s">
        <v>117</v>
      </c>
      <c r="E135" s="93" t="s">
        <v>116</v>
      </c>
      <c r="F135" s="92"/>
      <c r="G135" s="91"/>
      <c r="H135" s="90" t="s">
        <v>115</v>
      </c>
      <c r="I135" s="88" t="s">
        <v>43</v>
      </c>
      <c r="J135" s="88" t="s">
        <v>114</v>
      </c>
      <c r="K135" s="88" t="s">
        <v>44</v>
      </c>
      <c r="L135" s="227" t="s">
        <v>113</v>
      </c>
      <c r="M135" s="270"/>
      <c r="N135" s="227" t="s">
        <v>112</v>
      </c>
      <c r="O135" s="270"/>
      <c r="P135" s="227" t="s">
        <v>112</v>
      </c>
      <c r="Q135" s="228"/>
      <c r="R135" s="227" t="s">
        <v>112</v>
      </c>
      <c r="S135" s="228"/>
      <c r="T135" s="227" t="s">
        <v>112</v>
      </c>
      <c r="U135" s="228"/>
      <c r="V135" s="227" t="s">
        <v>112</v>
      </c>
      <c r="W135" s="228"/>
      <c r="X135" s="227" t="s">
        <v>112</v>
      </c>
      <c r="Y135" s="228"/>
      <c r="Z135" s="227" t="s">
        <v>112</v>
      </c>
      <c r="AA135" s="228"/>
      <c r="AB135" s="227" t="s">
        <v>112</v>
      </c>
      <c r="AC135" s="228"/>
      <c r="AD135" s="227" t="s">
        <v>112</v>
      </c>
      <c r="AE135" s="228"/>
      <c r="AF135" s="244" t="s">
        <v>111</v>
      </c>
      <c r="AG135" s="228"/>
      <c r="AH135" s="90" t="s">
        <v>110</v>
      </c>
      <c r="AI135" s="89" t="s">
        <v>109</v>
      </c>
      <c r="AJ135" s="88" t="s">
        <v>108</v>
      </c>
      <c r="AK135" s="88" t="s">
        <v>107</v>
      </c>
      <c r="AL135" s="87" t="s">
        <v>106</v>
      </c>
      <c r="AM135" s="105" t="s">
        <v>161</v>
      </c>
      <c r="AN135" s="104" t="s">
        <v>160</v>
      </c>
      <c r="AO135" s="84" t="s">
        <v>105</v>
      </c>
      <c r="AP135" s="83" t="s">
        <v>104</v>
      </c>
      <c r="AQ135" s="82" t="s">
        <v>103</v>
      </c>
      <c r="AR135" s="84" t="s">
        <v>102</v>
      </c>
      <c r="AS135" s="83" t="s">
        <v>101</v>
      </c>
      <c r="AT135" s="82" t="s">
        <v>100</v>
      </c>
      <c r="AU135" s="84" t="s">
        <v>99</v>
      </c>
      <c r="AV135" s="83" t="s">
        <v>98</v>
      </c>
      <c r="AW135" s="85" t="s">
        <v>97</v>
      </c>
      <c r="AX135" s="84" t="s">
        <v>96</v>
      </c>
      <c r="AY135" s="83" t="s">
        <v>95</v>
      </c>
      <c r="AZ135" s="82" t="s">
        <v>94</v>
      </c>
      <c r="BA135" s="84" t="s">
        <v>93</v>
      </c>
      <c r="BB135" s="83" t="s">
        <v>92</v>
      </c>
      <c r="BC135" s="82" t="s">
        <v>91</v>
      </c>
      <c r="BD135" s="81" t="s">
        <v>90</v>
      </c>
      <c r="BE135" s="80" t="s">
        <v>89</v>
      </c>
      <c r="BF135" s="80" t="s">
        <v>88</v>
      </c>
      <c r="BG135" s="79" t="s">
        <v>87</v>
      </c>
    </row>
    <row r="136" spans="2:67" ht="48" thickBot="1">
      <c r="B136" s="78" t="s">
        <v>177</v>
      </c>
      <c r="C136" s="77"/>
      <c r="D136" s="76"/>
      <c r="E136" s="267">
        <v>2677.84</v>
      </c>
      <c r="F136" s="268"/>
      <c r="G136" s="269"/>
      <c r="H136" s="75" t="s">
        <v>85</v>
      </c>
      <c r="I136" s="74"/>
      <c r="J136" s="74"/>
      <c r="K136" s="73"/>
      <c r="L136" s="72"/>
      <c r="M136" s="68"/>
      <c r="N136" s="72"/>
      <c r="O136" s="68"/>
      <c r="P136" s="72"/>
      <c r="Q136" s="68"/>
      <c r="R136" s="72"/>
      <c r="S136" s="68"/>
      <c r="T136" s="72"/>
      <c r="U136" s="68"/>
      <c r="V136" s="72"/>
      <c r="W136" s="68"/>
      <c r="X136" s="72"/>
      <c r="Y136" s="68"/>
      <c r="Z136" s="72"/>
      <c r="AA136" s="71"/>
      <c r="AB136" s="70"/>
      <c r="AC136" s="70"/>
      <c r="AD136" s="70"/>
      <c r="AE136" s="70"/>
      <c r="AF136" s="69" t="s">
        <v>84</v>
      </c>
      <c r="AG136" s="68"/>
      <c r="AH136" s="68"/>
      <c r="AI136" s="68"/>
      <c r="AJ136" s="67"/>
      <c r="AK136" s="67"/>
      <c r="AL136" s="66"/>
      <c r="AM136" s="103"/>
      <c r="AN136" s="103"/>
      <c r="AO136" s="101">
        <f t="shared" ref="AO136:BG136" si="9">SUM(AO137:AO148)</f>
        <v>11</v>
      </c>
      <c r="AP136" s="100">
        <f t="shared" si="9"/>
        <v>3</v>
      </c>
      <c r="AQ136" s="99">
        <f t="shared" si="9"/>
        <v>0</v>
      </c>
      <c r="AR136" s="101">
        <f t="shared" si="9"/>
        <v>23</v>
      </c>
      <c r="AS136" s="100">
        <f t="shared" si="9"/>
        <v>11</v>
      </c>
      <c r="AT136" s="99">
        <f t="shared" si="9"/>
        <v>0</v>
      </c>
      <c r="AU136" s="101">
        <f t="shared" si="9"/>
        <v>1</v>
      </c>
      <c r="AV136" s="100">
        <f t="shared" si="9"/>
        <v>0</v>
      </c>
      <c r="AW136" s="99">
        <f t="shared" si="9"/>
        <v>0</v>
      </c>
      <c r="AX136" s="101">
        <f t="shared" si="9"/>
        <v>5</v>
      </c>
      <c r="AY136" s="100">
        <f t="shared" si="9"/>
        <v>0</v>
      </c>
      <c r="AZ136" s="99">
        <f t="shared" si="9"/>
        <v>0</v>
      </c>
      <c r="BA136" s="101">
        <f t="shared" si="9"/>
        <v>0</v>
      </c>
      <c r="BB136" s="100">
        <f t="shared" si="9"/>
        <v>0</v>
      </c>
      <c r="BC136" s="99">
        <f t="shared" si="9"/>
        <v>0</v>
      </c>
      <c r="BD136" s="101">
        <f t="shared" si="9"/>
        <v>0</v>
      </c>
      <c r="BE136" s="100">
        <f t="shared" si="9"/>
        <v>0</v>
      </c>
      <c r="BF136" s="100">
        <f t="shared" si="9"/>
        <v>0</v>
      </c>
      <c r="BG136" s="99">
        <f t="shared" si="9"/>
        <v>0</v>
      </c>
      <c r="BH136" s="98" t="s">
        <v>83</v>
      </c>
      <c r="BK136" s="1">
        <f>SUM(AO136:AQ136)</f>
        <v>14</v>
      </c>
      <c r="BL136" s="1">
        <f>SUM(AR136:AT136,BD136)</f>
        <v>34</v>
      </c>
      <c r="BM136" s="1">
        <f>SUM(AU136:AW136,BE136)</f>
        <v>1</v>
      </c>
      <c r="BN136" s="1">
        <f>SUM(AX136:AZ136,BF136)</f>
        <v>5</v>
      </c>
      <c r="BO136" s="1">
        <f>SUM(BA136:BC136,BG136)</f>
        <v>0</v>
      </c>
    </row>
    <row r="137" spans="2:67" ht="28.15" customHeight="1">
      <c r="B137" s="29"/>
      <c r="C137" s="263">
        <v>1</v>
      </c>
      <c r="D137" s="47"/>
      <c r="E137" s="114"/>
      <c r="F137" s="114"/>
      <c r="G137" s="113"/>
      <c r="H137" s="255"/>
      <c r="I137" s="259">
        <v>84</v>
      </c>
      <c r="J137" s="259">
        <v>19</v>
      </c>
      <c r="K137" s="259">
        <v>6</v>
      </c>
      <c r="L137" s="42">
        <v>1</v>
      </c>
      <c r="M137" s="41" t="s">
        <v>305</v>
      </c>
      <c r="N137" s="42">
        <v>5</v>
      </c>
      <c r="O137" s="41" t="s">
        <v>313</v>
      </c>
      <c r="P137" s="42">
        <v>9</v>
      </c>
      <c r="Q137" s="97" t="s">
        <v>304</v>
      </c>
      <c r="R137" s="42">
        <v>13</v>
      </c>
      <c r="S137" s="41" t="s">
        <v>271</v>
      </c>
      <c r="T137" s="42">
        <v>17</v>
      </c>
      <c r="U137" s="41"/>
      <c r="V137" s="42">
        <v>21</v>
      </c>
      <c r="W137" s="41"/>
      <c r="X137" s="42">
        <v>25</v>
      </c>
      <c r="Y137" s="41"/>
      <c r="Z137" s="42">
        <v>29</v>
      </c>
      <c r="AA137" s="41"/>
      <c r="AB137" s="44">
        <v>33</v>
      </c>
      <c r="AC137" s="41"/>
      <c r="AD137" s="42">
        <v>37</v>
      </c>
      <c r="AE137" s="41"/>
      <c r="AF137" s="40"/>
      <c r="AG137" s="41"/>
      <c r="AH137" s="40" t="s">
        <v>272</v>
      </c>
      <c r="AI137" s="39"/>
      <c r="AJ137" s="245">
        <v>7</v>
      </c>
      <c r="AK137" s="245"/>
      <c r="AL137" s="38"/>
      <c r="AM137" s="238">
        <f>SUMPRODUCT(LEN($M137:$AE140)-LEN(SUBSTITUTE($M137:$AE140,"/", "")))/2</f>
        <v>0</v>
      </c>
      <c r="AN137" s="241">
        <f>SUMPRODUCT(LEN($M137:$AE140)-LEN(SUBSTITUTE($M137:$AE140,"-", "")))</f>
        <v>0</v>
      </c>
      <c r="AO137" s="235">
        <f>SUMPRODUCT(LEN($M137:$AE140)-LEN(SUBSTITUTE($M137:$AE140,"A", "")))</f>
        <v>11</v>
      </c>
      <c r="AP137" s="229">
        <f>SUMPRODUCT(LEN($AH137:$AH140)-LEN(SUBSTITUTE($AH137:$AH140,"A", "")))</f>
        <v>3</v>
      </c>
      <c r="AQ137" s="232">
        <f>SUMPRODUCT(LEN($AG137:$AG140)-LEN(SUBSTITUTE($AG137:$AG140,"A", "")))</f>
        <v>0</v>
      </c>
      <c r="AR137" s="235">
        <f>SUMPRODUCT(LEN($M137:$AE140)-LEN(SUBSTITUTE($M137:$AE140,"S", "")))</f>
        <v>23</v>
      </c>
      <c r="AS137" s="229">
        <f>SUMPRODUCT(LEN($AH137:$AH140)-LEN(SUBSTITUTE($AH137:$AH140,"S", "")))</f>
        <v>11</v>
      </c>
      <c r="AT137" s="232">
        <f>SUMPRODUCT(LEN($AG137:$AG140)-LEN(SUBSTITUTE($AG137:$AG140,"S", "")))</f>
        <v>0</v>
      </c>
      <c r="AU137" s="235">
        <f>SUMPRODUCT(LEN($M137:$AE140)-LEN(SUBSTITUTE($M137:$AE140,"F", "")))</f>
        <v>1</v>
      </c>
      <c r="AV137" s="229">
        <f>SUMPRODUCT(LEN($AH137:$AH140)-LEN(SUBSTITUTE($AH137:$AH140,"F", "")))</f>
        <v>0</v>
      </c>
      <c r="AW137" s="232">
        <f>SUMPRODUCT(LEN($AG137:$AG140)-LEN(SUBSTITUTE($AG137:$AG140,"F", "")))</f>
        <v>0</v>
      </c>
      <c r="AX137" s="235">
        <f>SUMPRODUCT(LEN($M137:$AE140)-LEN(SUBSTITUTE($M137:$AE140,"G", "")))</f>
        <v>5</v>
      </c>
      <c r="AY137" s="229">
        <f>SUMPRODUCT(LEN($AH137:$AH140)-LEN(SUBSTITUTE($AH137:$AH140,"G", "")))</f>
        <v>0</v>
      </c>
      <c r="AZ137" s="232">
        <f>SUMPRODUCT(LEN($AG137:$AG140)-LEN(SUBSTITUTE($AG137:$AG140,"G", "")))</f>
        <v>0</v>
      </c>
      <c r="BA137" s="235">
        <f>SUMPRODUCT(LEN($M137:$AE140)-LEN(SUBSTITUTE($M137:$AE140,"M", "")))</f>
        <v>0</v>
      </c>
      <c r="BB137" s="229">
        <f>SUMPRODUCT(LEN($AH137:$AH140)-LEN(SUBSTITUTE($AH137:$AH140,"M", "")))</f>
        <v>0</v>
      </c>
      <c r="BC137" s="232">
        <f>SUMPRODUCT(LEN($AG137:$AG140)-LEN(SUBSTITUTE($AG137:$AG140,"M", "")))</f>
        <v>0</v>
      </c>
      <c r="BD137" s="297">
        <f>SUMPRODUCT(LEN($AI137:$AI140)-LEN(SUBSTITUTE($AI137:$AI140,"S", "")))</f>
        <v>0</v>
      </c>
      <c r="BE137" s="300">
        <f>SUMPRODUCT(LEN($AI137:$AI140)-LEN(SUBSTITUTE($AI137:$AI140,"F", "")))</f>
        <v>0</v>
      </c>
      <c r="BF137" s="300">
        <f>SUMPRODUCT(LEN($AI137:$AI140)-LEN(SUBSTITUTE($AI137:$AI140,"G", "")))</f>
        <v>0</v>
      </c>
      <c r="BG137" s="303">
        <f>SUMPRODUCT(LEN($AI137:$AI140)-LEN(SUBSTITUTE($AI137:$AI140,"M", "")))</f>
        <v>0</v>
      </c>
    </row>
    <row r="138" spans="2:67" ht="28.15" customHeight="1" thickBot="1">
      <c r="B138" s="29"/>
      <c r="C138" s="264"/>
      <c r="D138" s="37"/>
      <c r="E138" s="112"/>
      <c r="F138" s="112"/>
      <c r="G138" s="111"/>
      <c r="H138" s="256"/>
      <c r="I138" s="260"/>
      <c r="J138" s="260"/>
      <c r="K138" s="260"/>
      <c r="L138" s="32">
        <v>2</v>
      </c>
      <c r="M138" s="31" t="s">
        <v>407</v>
      </c>
      <c r="N138" s="32">
        <v>6</v>
      </c>
      <c r="O138" s="31" t="s">
        <v>323</v>
      </c>
      <c r="P138" s="96">
        <v>10</v>
      </c>
      <c r="Q138" s="31" t="s">
        <v>273</v>
      </c>
      <c r="R138" s="32">
        <v>14</v>
      </c>
      <c r="S138" s="31"/>
      <c r="T138" s="32">
        <v>18</v>
      </c>
      <c r="U138" s="95"/>
      <c r="V138" s="32">
        <v>22</v>
      </c>
      <c r="W138" s="31"/>
      <c r="X138" s="32">
        <v>26</v>
      </c>
      <c r="Y138" s="31"/>
      <c r="Z138" s="32">
        <v>30</v>
      </c>
      <c r="AA138" s="31"/>
      <c r="AB138" s="34">
        <v>34</v>
      </c>
      <c r="AC138" s="31"/>
      <c r="AD138" s="32">
        <v>38</v>
      </c>
      <c r="AE138" s="31"/>
      <c r="AF138" s="30"/>
      <c r="AG138" s="31"/>
      <c r="AH138" s="30" t="s">
        <v>406</v>
      </c>
      <c r="AI138" s="20"/>
      <c r="AJ138" s="246"/>
      <c r="AK138" s="246"/>
      <c r="AL138" s="19"/>
      <c r="AM138" s="239"/>
      <c r="AN138" s="242"/>
      <c r="AO138" s="236"/>
      <c r="AP138" s="230"/>
      <c r="AQ138" s="233"/>
      <c r="AR138" s="236"/>
      <c r="AS138" s="230"/>
      <c r="AT138" s="233"/>
      <c r="AU138" s="236"/>
      <c r="AV138" s="230"/>
      <c r="AW138" s="233"/>
      <c r="AX138" s="236"/>
      <c r="AY138" s="230"/>
      <c r="AZ138" s="233"/>
      <c r="BA138" s="236"/>
      <c r="BB138" s="230"/>
      <c r="BC138" s="233"/>
      <c r="BD138" s="298"/>
      <c r="BE138" s="301"/>
      <c r="BF138" s="301"/>
      <c r="BG138" s="304"/>
    </row>
    <row r="139" spans="2:67" ht="28.15" customHeight="1">
      <c r="B139" s="29"/>
      <c r="C139" s="265"/>
      <c r="D139" s="28"/>
      <c r="E139" s="110"/>
      <c r="F139" s="110"/>
      <c r="G139" s="109"/>
      <c r="H139" s="257"/>
      <c r="I139" s="261"/>
      <c r="J139" s="261"/>
      <c r="K139" s="261"/>
      <c r="L139" s="23">
        <v>3</v>
      </c>
      <c r="M139" s="22" t="s">
        <v>360</v>
      </c>
      <c r="N139" s="23">
        <v>7</v>
      </c>
      <c r="O139" s="22" t="s">
        <v>309</v>
      </c>
      <c r="P139" s="23">
        <v>11</v>
      </c>
      <c r="Q139" s="22" t="s">
        <v>273</v>
      </c>
      <c r="R139" s="23">
        <v>15</v>
      </c>
      <c r="S139" s="22"/>
      <c r="T139" s="23">
        <v>19</v>
      </c>
      <c r="U139" s="22"/>
      <c r="V139" s="23">
        <v>23</v>
      </c>
      <c r="W139" s="22"/>
      <c r="X139" s="23">
        <v>27</v>
      </c>
      <c r="Y139" s="22"/>
      <c r="Z139" s="23">
        <v>31</v>
      </c>
      <c r="AA139" s="22"/>
      <c r="AB139" s="25">
        <v>35</v>
      </c>
      <c r="AC139" s="22"/>
      <c r="AD139" s="23">
        <v>39</v>
      </c>
      <c r="AE139" s="22"/>
      <c r="AF139" s="21"/>
      <c r="AG139" s="22"/>
      <c r="AH139" s="21" t="s">
        <v>405</v>
      </c>
      <c r="AI139" s="20"/>
      <c r="AJ139" s="246"/>
      <c r="AK139" s="246"/>
      <c r="AL139" s="19"/>
      <c r="AM139" s="239"/>
      <c r="AN139" s="242"/>
      <c r="AO139" s="236"/>
      <c r="AP139" s="230"/>
      <c r="AQ139" s="233"/>
      <c r="AR139" s="236"/>
      <c r="AS139" s="230"/>
      <c r="AT139" s="233"/>
      <c r="AU139" s="236"/>
      <c r="AV139" s="230"/>
      <c r="AW139" s="233"/>
      <c r="AX139" s="236"/>
      <c r="AY139" s="230"/>
      <c r="AZ139" s="233"/>
      <c r="BA139" s="236"/>
      <c r="BB139" s="230"/>
      <c r="BC139" s="233"/>
      <c r="BD139" s="298"/>
      <c r="BE139" s="301"/>
      <c r="BF139" s="301"/>
      <c r="BG139" s="304"/>
    </row>
    <row r="140" spans="2:67" ht="28.15" customHeight="1" thickBot="1">
      <c r="B140" s="29"/>
      <c r="C140" s="266"/>
      <c r="D140" s="57"/>
      <c r="E140" s="116"/>
      <c r="F140" s="116"/>
      <c r="G140" s="115"/>
      <c r="H140" s="258"/>
      <c r="I140" s="262"/>
      <c r="J140" s="262"/>
      <c r="K140" s="262"/>
      <c r="L140" s="52">
        <v>4</v>
      </c>
      <c r="M140" s="51" t="s">
        <v>369</v>
      </c>
      <c r="N140" s="52">
        <v>8</v>
      </c>
      <c r="O140" s="51" t="s">
        <v>304</v>
      </c>
      <c r="P140" s="52">
        <v>12</v>
      </c>
      <c r="Q140" s="51" t="s">
        <v>271</v>
      </c>
      <c r="R140" s="52">
        <v>16</v>
      </c>
      <c r="S140" s="51"/>
      <c r="T140" s="52">
        <v>20</v>
      </c>
      <c r="U140" s="51"/>
      <c r="V140" s="52">
        <v>24</v>
      </c>
      <c r="W140" s="51"/>
      <c r="X140" s="52">
        <v>28</v>
      </c>
      <c r="Y140" s="51"/>
      <c r="Z140" s="52">
        <v>32</v>
      </c>
      <c r="AA140" s="51"/>
      <c r="AB140" s="54">
        <v>36</v>
      </c>
      <c r="AC140" s="51"/>
      <c r="AD140" s="52">
        <v>40</v>
      </c>
      <c r="AE140" s="51"/>
      <c r="AF140" s="50"/>
      <c r="AG140" s="51"/>
      <c r="AH140" s="50"/>
      <c r="AI140" s="49"/>
      <c r="AJ140" s="248"/>
      <c r="AK140" s="248"/>
      <c r="AL140" s="48"/>
      <c r="AM140" s="240"/>
      <c r="AN140" s="243"/>
      <c r="AO140" s="237"/>
      <c r="AP140" s="231"/>
      <c r="AQ140" s="234"/>
      <c r="AR140" s="237"/>
      <c r="AS140" s="231"/>
      <c r="AT140" s="234"/>
      <c r="AU140" s="237"/>
      <c r="AV140" s="231"/>
      <c r="AW140" s="234"/>
      <c r="AX140" s="237"/>
      <c r="AY140" s="231"/>
      <c r="AZ140" s="234"/>
      <c r="BA140" s="237"/>
      <c r="BB140" s="231"/>
      <c r="BC140" s="234"/>
      <c r="BD140" s="299"/>
      <c r="BE140" s="302"/>
      <c r="BF140" s="302"/>
      <c r="BG140" s="305"/>
    </row>
    <row r="141" spans="2:67" ht="28.15" hidden="1" customHeight="1">
      <c r="B141" s="29"/>
      <c r="C141" s="263">
        <v>2</v>
      </c>
      <c r="D141" s="47"/>
      <c r="E141" s="114"/>
      <c r="F141" s="114"/>
      <c r="G141" s="113"/>
      <c r="H141" s="255"/>
      <c r="I141" s="259"/>
      <c r="J141" s="259"/>
      <c r="K141" s="259"/>
      <c r="L141" s="42" t="s">
        <v>82</v>
      </c>
      <c r="M141" s="41"/>
      <c r="N141" s="42" t="s">
        <v>81</v>
      </c>
      <c r="O141" s="41"/>
      <c r="P141" s="42" t="s">
        <v>80</v>
      </c>
      <c r="Q141" s="41"/>
      <c r="R141" s="42" t="s">
        <v>79</v>
      </c>
      <c r="S141" s="41"/>
      <c r="T141" s="42" t="s">
        <v>78</v>
      </c>
      <c r="U141" s="41"/>
      <c r="V141" s="42" t="s">
        <v>77</v>
      </c>
      <c r="W141" s="41"/>
      <c r="X141" s="42" t="s">
        <v>76</v>
      </c>
      <c r="Y141" s="41"/>
      <c r="Z141" s="42" t="s">
        <v>75</v>
      </c>
      <c r="AA141" s="41"/>
      <c r="AB141" s="44" t="s">
        <v>74</v>
      </c>
      <c r="AC141" s="43"/>
      <c r="AD141" s="42" t="s">
        <v>73</v>
      </c>
      <c r="AE141" s="41"/>
      <c r="AF141" s="40"/>
      <c r="AG141" s="41"/>
      <c r="AH141" s="40"/>
      <c r="AI141" s="39"/>
      <c r="AJ141" s="249"/>
      <c r="AK141" s="252"/>
      <c r="AL141" s="38"/>
      <c r="AM141" s="7"/>
      <c r="AN141" s="7"/>
      <c r="AO141" s="235">
        <f>SUMPRODUCT(LEN($M141:$AE144)-LEN(SUBSTITUTE($M141:$AE144,"A", "")))</f>
        <v>0</v>
      </c>
      <c r="AP141" s="229">
        <f>SUMPRODUCT(LEN($AH141:$AH144)-LEN(SUBSTITUTE($AH141:$AH144,"A", "")))</f>
        <v>0</v>
      </c>
      <c r="AQ141" s="232">
        <f>SUMPRODUCT(LEN($AG141:$AG144)-LEN(SUBSTITUTE($AG141:$AG144,"A", "")))</f>
        <v>0</v>
      </c>
      <c r="AR141" s="235">
        <f>SUMPRODUCT(LEN($M141:$AE144)-LEN(SUBSTITUTE($M141:$AE144,"S", "")))</f>
        <v>0</v>
      </c>
      <c r="AS141" s="229">
        <f>SUMPRODUCT(LEN($AH141:$AH144)-LEN(SUBSTITUTE($AH141:$AH144,"S", "")))</f>
        <v>0</v>
      </c>
      <c r="AT141" s="232">
        <f>SUMPRODUCT(LEN($AG141:$AG144)-LEN(SUBSTITUTE($AG141:$AG144,"S", "")))</f>
        <v>0</v>
      </c>
      <c r="AU141" s="235">
        <f>SUMPRODUCT(LEN($M141:$AE144)-LEN(SUBSTITUTE($M141:$AE144,"F", "")))</f>
        <v>0</v>
      </c>
      <c r="AV141" s="229">
        <f>SUMPRODUCT(LEN($AH141:$AH144)-LEN(SUBSTITUTE($AH141:$AH144,"F", "")))</f>
        <v>0</v>
      </c>
      <c r="AW141" s="232">
        <f>SUMPRODUCT(LEN($AG141:$AG144)-LEN(SUBSTITUTE($AG141:$AG144,"F", "")))</f>
        <v>0</v>
      </c>
      <c r="AX141" s="235">
        <f>SUMPRODUCT(LEN($M141:$AE144)-LEN(SUBSTITUTE($M141:$AE144,"G", "")))</f>
        <v>0</v>
      </c>
      <c r="AY141" s="229">
        <f>SUMPRODUCT(LEN($AH141:$AH144)-LEN(SUBSTITUTE($AH141:$AH144,"G", "")))</f>
        <v>0</v>
      </c>
      <c r="AZ141" s="232">
        <f>SUMPRODUCT(LEN($AG141:$AG144)-LEN(SUBSTITUTE($AG141:$AG144,"G", "")))</f>
        <v>0</v>
      </c>
      <c r="BA141" s="235">
        <f>SUMPRODUCT(LEN($M141:$AE144)-LEN(SUBSTITUTE($M141:$AE144,"M", "")))</f>
        <v>0</v>
      </c>
      <c r="BB141" s="229">
        <f>SUMPRODUCT(LEN($AH141:$AH144)-LEN(SUBSTITUTE($AH141:$AH144,"M", "")))</f>
        <v>0</v>
      </c>
      <c r="BC141" s="232">
        <f>SUMPRODUCT(LEN($AG141:$AG144)-LEN(SUBSTITUTE($AG141:$AG144,"M", "")))</f>
        <v>0</v>
      </c>
      <c r="BD141" s="297">
        <f>SUMPRODUCT(LEN($AI141:$AI144)-LEN(SUBSTITUTE($AI141:$AI144,"S", "")))</f>
        <v>0</v>
      </c>
      <c r="BE141" s="300">
        <f>SUMPRODUCT(LEN($AI141:$AI144)-LEN(SUBSTITUTE($AI141:$AI144,"F", "")))</f>
        <v>0</v>
      </c>
      <c r="BF141" s="300">
        <f>SUMPRODUCT(LEN($AI141:$AI144)-LEN(SUBSTITUTE($AI141:$AI144,"G", "")))</f>
        <v>0</v>
      </c>
      <c r="BG141" s="303">
        <f>SUMPRODUCT(LEN($AI141:$AI144)-LEN(SUBSTITUTE($AI141:$AI144,"M", "")))</f>
        <v>0</v>
      </c>
    </row>
    <row r="142" spans="2:67" ht="28.15" hidden="1" customHeight="1" thickBot="1">
      <c r="B142" s="29"/>
      <c r="C142" s="264"/>
      <c r="D142" s="37"/>
      <c r="E142" s="112"/>
      <c r="F142" s="112"/>
      <c r="G142" s="111"/>
      <c r="H142" s="256"/>
      <c r="I142" s="260"/>
      <c r="J142" s="260"/>
      <c r="K142" s="260"/>
      <c r="L142" s="32" t="s">
        <v>72</v>
      </c>
      <c r="M142" s="31"/>
      <c r="N142" s="32" t="s">
        <v>71</v>
      </c>
      <c r="O142" s="31"/>
      <c r="P142" s="32" t="s">
        <v>70</v>
      </c>
      <c r="Q142" s="31"/>
      <c r="R142" s="32" t="s">
        <v>69</v>
      </c>
      <c r="S142" s="31"/>
      <c r="T142" s="32" t="s">
        <v>68</v>
      </c>
      <c r="U142" s="31"/>
      <c r="V142" s="32" t="s">
        <v>67</v>
      </c>
      <c r="W142" s="31"/>
      <c r="X142" s="32" t="s">
        <v>66</v>
      </c>
      <c r="Y142" s="31"/>
      <c r="Z142" s="32" t="s">
        <v>65</v>
      </c>
      <c r="AA142" s="31"/>
      <c r="AB142" s="34" t="s">
        <v>64</v>
      </c>
      <c r="AC142" s="33"/>
      <c r="AD142" s="32" t="s">
        <v>63</v>
      </c>
      <c r="AE142" s="31"/>
      <c r="AF142" s="30"/>
      <c r="AG142" s="31"/>
      <c r="AH142" s="30"/>
      <c r="AI142" s="20"/>
      <c r="AJ142" s="250"/>
      <c r="AK142" s="253"/>
      <c r="AL142" s="19"/>
      <c r="AM142" s="7"/>
      <c r="AN142" s="7"/>
      <c r="AO142" s="236"/>
      <c r="AP142" s="230"/>
      <c r="AQ142" s="233"/>
      <c r="AR142" s="236"/>
      <c r="AS142" s="230"/>
      <c r="AT142" s="233"/>
      <c r="AU142" s="236"/>
      <c r="AV142" s="230"/>
      <c r="AW142" s="233"/>
      <c r="AX142" s="236"/>
      <c r="AY142" s="230"/>
      <c r="AZ142" s="233"/>
      <c r="BA142" s="236"/>
      <c r="BB142" s="230"/>
      <c r="BC142" s="233"/>
      <c r="BD142" s="298"/>
      <c r="BE142" s="301"/>
      <c r="BF142" s="301"/>
      <c r="BG142" s="304"/>
    </row>
    <row r="143" spans="2:67" ht="28.15" hidden="1" customHeight="1">
      <c r="B143" s="29"/>
      <c r="C143" s="265"/>
      <c r="D143" s="28"/>
      <c r="E143" s="110"/>
      <c r="F143" s="110"/>
      <c r="G143" s="109"/>
      <c r="H143" s="257"/>
      <c r="I143" s="261"/>
      <c r="J143" s="261"/>
      <c r="K143" s="261"/>
      <c r="L143" s="23" t="s">
        <v>62</v>
      </c>
      <c r="M143" s="22"/>
      <c r="N143" s="23" t="s">
        <v>61</v>
      </c>
      <c r="O143" s="22"/>
      <c r="P143" s="23" t="s">
        <v>60</v>
      </c>
      <c r="Q143" s="22"/>
      <c r="R143" s="23" t="s">
        <v>59</v>
      </c>
      <c r="S143" s="22"/>
      <c r="T143" s="23" t="s">
        <v>58</v>
      </c>
      <c r="U143" s="22"/>
      <c r="V143" s="23" t="s">
        <v>57</v>
      </c>
      <c r="W143" s="22"/>
      <c r="X143" s="23" t="s">
        <v>56</v>
      </c>
      <c r="Y143" s="22"/>
      <c r="Z143" s="23" t="s">
        <v>55</v>
      </c>
      <c r="AA143" s="22"/>
      <c r="AB143" s="25" t="s">
        <v>54</v>
      </c>
      <c r="AC143" s="24"/>
      <c r="AD143" s="23">
        <v>39</v>
      </c>
      <c r="AE143" s="22"/>
      <c r="AF143" s="21"/>
      <c r="AG143" s="22"/>
      <c r="AH143" s="21"/>
      <c r="AI143" s="20"/>
      <c r="AJ143" s="250"/>
      <c r="AK143" s="253"/>
      <c r="AL143" s="19"/>
      <c r="AM143" s="7"/>
      <c r="AN143" s="7"/>
      <c r="AO143" s="236"/>
      <c r="AP143" s="230"/>
      <c r="AQ143" s="233"/>
      <c r="AR143" s="236"/>
      <c r="AS143" s="230"/>
      <c r="AT143" s="233"/>
      <c r="AU143" s="236"/>
      <c r="AV143" s="230"/>
      <c r="AW143" s="233"/>
      <c r="AX143" s="236"/>
      <c r="AY143" s="230"/>
      <c r="AZ143" s="233"/>
      <c r="BA143" s="236"/>
      <c r="BB143" s="230"/>
      <c r="BC143" s="233"/>
      <c r="BD143" s="298"/>
      <c r="BE143" s="301"/>
      <c r="BF143" s="301"/>
      <c r="BG143" s="304"/>
    </row>
    <row r="144" spans="2:67" ht="28.15" hidden="1" customHeight="1" thickBot="1">
      <c r="B144" s="29"/>
      <c r="C144" s="266"/>
      <c r="D144" s="57"/>
      <c r="E144" s="116"/>
      <c r="F144" s="116"/>
      <c r="G144" s="115"/>
      <c r="H144" s="258"/>
      <c r="I144" s="262"/>
      <c r="J144" s="262"/>
      <c r="K144" s="262"/>
      <c r="L144" s="52" t="s">
        <v>53</v>
      </c>
      <c r="M144" s="51"/>
      <c r="N144" s="52" t="s">
        <v>52</v>
      </c>
      <c r="O144" s="51"/>
      <c r="P144" s="52" t="s">
        <v>51</v>
      </c>
      <c r="Q144" s="51"/>
      <c r="R144" s="52" t="s">
        <v>50</v>
      </c>
      <c r="S144" s="51"/>
      <c r="T144" s="52">
        <v>20</v>
      </c>
      <c r="U144" s="51"/>
      <c r="V144" s="52" t="s">
        <v>49</v>
      </c>
      <c r="W144" s="51"/>
      <c r="X144" s="52" t="s">
        <v>48</v>
      </c>
      <c r="Y144" s="51"/>
      <c r="Z144" s="52" t="s">
        <v>47</v>
      </c>
      <c r="AA144" s="51"/>
      <c r="AB144" s="54" t="s">
        <v>46</v>
      </c>
      <c r="AC144" s="53"/>
      <c r="AD144" s="52" t="s">
        <v>45</v>
      </c>
      <c r="AE144" s="51"/>
      <c r="AF144" s="50"/>
      <c r="AG144" s="51"/>
      <c r="AH144" s="50"/>
      <c r="AI144" s="49"/>
      <c r="AJ144" s="251"/>
      <c r="AK144" s="254"/>
      <c r="AL144" s="48"/>
      <c r="AM144" s="7"/>
      <c r="AN144" s="7"/>
      <c r="AO144" s="237"/>
      <c r="AP144" s="231"/>
      <c r="AQ144" s="234"/>
      <c r="AR144" s="237"/>
      <c r="AS144" s="231"/>
      <c r="AT144" s="234"/>
      <c r="AU144" s="237"/>
      <c r="AV144" s="231"/>
      <c r="AW144" s="234"/>
      <c r="AX144" s="237"/>
      <c r="AY144" s="231"/>
      <c r="AZ144" s="234"/>
      <c r="BA144" s="237"/>
      <c r="BB144" s="231"/>
      <c r="BC144" s="234"/>
      <c r="BD144" s="299"/>
      <c r="BE144" s="302"/>
      <c r="BF144" s="302"/>
      <c r="BG144" s="305"/>
    </row>
    <row r="145" spans="2:67" ht="28.15" hidden="1" customHeight="1">
      <c r="B145" s="29"/>
      <c r="C145" s="263">
        <v>3</v>
      </c>
      <c r="D145" s="47"/>
      <c r="E145" s="114"/>
      <c r="F145" s="114"/>
      <c r="G145" s="113"/>
      <c r="H145" s="255"/>
      <c r="I145" s="259"/>
      <c r="J145" s="259"/>
      <c r="K145" s="259"/>
      <c r="L145" s="42" t="s">
        <v>82</v>
      </c>
      <c r="M145" s="41"/>
      <c r="N145" s="42" t="s">
        <v>81</v>
      </c>
      <c r="O145" s="41"/>
      <c r="P145" s="42" t="s">
        <v>80</v>
      </c>
      <c r="Q145" s="41"/>
      <c r="R145" s="42" t="s">
        <v>79</v>
      </c>
      <c r="S145" s="41"/>
      <c r="T145" s="42" t="s">
        <v>78</v>
      </c>
      <c r="U145" s="41"/>
      <c r="V145" s="42" t="s">
        <v>77</v>
      </c>
      <c r="W145" s="41"/>
      <c r="X145" s="42" t="s">
        <v>76</v>
      </c>
      <c r="Y145" s="41"/>
      <c r="Z145" s="42" t="s">
        <v>75</v>
      </c>
      <c r="AA145" s="41"/>
      <c r="AB145" s="44" t="s">
        <v>74</v>
      </c>
      <c r="AC145" s="43"/>
      <c r="AD145" s="42" t="s">
        <v>73</v>
      </c>
      <c r="AE145" s="41"/>
      <c r="AF145" s="40"/>
      <c r="AG145" s="41"/>
      <c r="AH145" s="40"/>
      <c r="AI145" s="39"/>
      <c r="AJ145" s="245"/>
      <c r="AK145" s="245"/>
      <c r="AL145" s="38"/>
      <c r="AM145" s="7"/>
      <c r="AN145" s="7"/>
      <c r="AO145" s="235">
        <f>SUMPRODUCT(LEN($M145:$AE148)-LEN(SUBSTITUTE($M145:$AE148,"A", "")))</f>
        <v>0</v>
      </c>
      <c r="AP145" s="229">
        <f>SUMPRODUCT(LEN($AH145:$AH148)-LEN(SUBSTITUTE($AH145:$AH148,"A", "")))</f>
        <v>0</v>
      </c>
      <c r="AQ145" s="232">
        <f>SUMPRODUCT(LEN($AG145:$AG148)-LEN(SUBSTITUTE($AG145:$AG148,"A", "")))</f>
        <v>0</v>
      </c>
      <c r="AR145" s="235">
        <f>SUMPRODUCT(LEN($M145:$AE148)-LEN(SUBSTITUTE($M145:$AE148,"S", "")))</f>
        <v>0</v>
      </c>
      <c r="AS145" s="229">
        <f>SUMPRODUCT(LEN($AH145:$AH148)-LEN(SUBSTITUTE($AH145:$AH148,"S", "")))</f>
        <v>0</v>
      </c>
      <c r="AT145" s="232">
        <f>SUMPRODUCT(LEN($AG145:$AG148)-LEN(SUBSTITUTE($AG145:$AG148,"S", "")))</f>
        <v>0</v>
      </c>
      <c r="AU145" s="235">
        <f>SUMPRODUCT(LEN($M145:$AE148)-LEN(SUBSTITUTE($M145:$AE148,"F", "")))</f>
        <v>0</v>
      </c>
      <c r="AV145" s="229">
        <f>SUMPRODUCT(LEN($AH145:$AH148)-LEN(SUBSTITUTE($AH145:$AH148,"F", "")))</f>
        <v>0</v>
      </c>
      <c r="AW145" s="232">
        <f>SUMPRODUCT(LEN($AG145:$AG148)-LEN(SUBSTITUTE($AG145:$AG148,"F", "")))</f>
        <v>0</v>
      </c>
      <c r="AX145" s="235">
        <f>SUMPRODUCT(LEN($M145:$AE148)-LEN(SUBSTITUTE($M145:$AE148,"G", "")))</f>
        <v>0</v>
      </c>
      <c r="AY145" s="229">
        <f>SUMPRODUCT(LEN($AH145:$AH148)-LEN(SUBSTITUTE($AH145:$AH148,"G", "")))</f>
        <v>0</v>
      </c>
      <c r="AZ145" s="232">
        <f>SUMPRODUCT(LEN($AG145:$AG148)-LEN(SUBSTITUTE($AG145:$AG148,"G", "")))</f>
        <v>0</v>
      </c>
      <c r="BA145" s="235">
        <f>SUMPRODUCT(LEN($M145:$AE148)-LEN(SUBSTITUTE($M145:$AE148,"M", "")))</f>
        <v>0</v>
      </c>
      <c r="BB145" s="229">
        <f>SUMPRODUCT(LEN($AH145:$AH148)-LEN(SUBSTITUTE($AH145:$AH148,"M", "")))</f>
        <v>0</v>
      </c>
      <c r="BC145" s="232">
        <f>SUMPRODUCT(LEN($AG145:$AG148)-LEN(SUBSTITUTE($AG145:$AG148,"M", "")))</f>
        <v>0</v>
      </c>
      <c r="BD145" s="297">
        <f>SUMPRODUCT(LEN($AI145:$AI148)-LEN(SUBSTITUTE($AI145:$AI148,"S", "")))</f>
        <v>0</v>
      </c>
      <c r="BE145" s="300">
        <f>SUMPRODUCT(LEN($AI145:$AI148)-LEN(SUBSTITUTE($AI145:$AI148,"F", "")))</f>
        <v>0</v>
      </c>
      <c r="BF145" s="300">
        <f>SUMPRODUCT(LEN($AI145:$AI148)-LEN(SUBSTITUTE($AI145:$AI148,"G", "")))</f>
        <v>0</v>
      </c>
      <c r="BG145" s="303">
        <f>SUMPRODUCT(LEN($AI145:$AI148)-LEN(SUBSTITUTE($AI145:$AI148,"M", "")))</f>
        <v>0</v>
      </c>
    </row>
    <row r="146" spans="2:67" ht="28.15" hidden="1" customHeight="1" thickBot="1">
      <c r="B146" s="29"/>
      <c r="C146" s="264"/>
      <c r="D146" s="37"/>
      <c r="E146" s="112"/>
      <c r="F146" s="112"/>
      <c r="G146" s="111"/>
      <c r="H146" s="256"/>
      <c r="I146" s="260"/>
      <c r="J146" s="260"/>
      <c r="K146" s="260"/>
      <c r="L146" s="32" t="s">
        <v>72</v>
      </c>
      <c r="M146" s="31"/>
      <c r="N146" s="32" t="s">
        <v>71</v>
      </c>
      <c r="O146" s="31"/>
      <c r="P146" s="32" t="s">
        <v>70</v>
      </c>
      <c r="Q146" s="31"/>
      <c r="R146" s="32" t="s">
        <v>69</v>
      </c>
      <c r="S146" s="31"/>
      <c r="T146" s="32" t="s">
        <v>68</v>
      </c>
      <c r="U146" s="31"/>
      <c r="V146" s="32" t="s">
        <v>67</v>
      </c>
      <c r="W146" s="31"/>
      <c r="X146" s="32" t="s">
        <v>66</v>
      </c>
      <c r="Y146" s="31"/>
      <c r="Z146" s="32" t="s">
        <v>65</v>
      </c>
      <c r="AA146" s="31"/>
      <c r="AB146" s="34" t="s">
        <v>64</v>
      </c>
      <c r="AC146" s="33"/>
      <c r="AD146" s="32" t="s">
        <v>63</v>
      </c>
      <c r="AE146" s="31"/>
      <c r="AF146" s="30"/>
      <c r="AG146" s="31"/>
      <c r="AH146" s="30"/>
      <c r="AI146" s="20"/>
      <c r="AJ146" s="246"/>
      <c r="AK146" s="246"/>
      <c r="AL146" s="19"/>
      <c r="AM146" s="7"/>
      <c r="AN146" s="7"/>
      <c r="AO146" s="236"/>
      <c r="AP146" s="230"/>
      <c r="AQ146" s="233"/>
      <c r="AR146" s="236"/>
      <c r="AS146" s="230"/>
      <c r="AT146" s="233"/>
      <c r="AU146" s="236"/>
      <c r="AV146" s="230"/>
      <c r="AW146" s="233"/>
      <c r="AX146" s="236"/>
      <c r="AY146" s="230"/>
      <c r="AZ146" s="233"/>
      <c r="BA146" s="236"/>
      <c r="BB146" s="230"/>
      <c r="BC146" s="233"/>
      <c r="BD146" s="298"/>
      <c r="BE146" s="301"/>
      <c r="BF146" s="301"/>
      <c r="BG146" s="304"/>
    </row>
    <row r="147" spans="2:67" ht="28.15" hidden="1" customHeight="1">
      <c r="B147" s="29"/>
      <c r="C147" s="265"/>
      <c r="D147" s="28"/>
      <c r="E147" s="110"/>
      <c r="F147" s="110"/>
      <c r="G147" s="109"/>
      <c r="H147" s="257"/>
      <c r="I147" s="261"/>
      <c r="J147" s="261"/>
      <c r="K147" s="261"/>
      <c r="L147" s="23" t="s">
        <v>62</v>
      </c>
      <c r="M147" s="22"/>
      <c r="N147" s="23" t="s">
        <v>61</v>
      </c>
      <c r="O147" s="22"/>
      <c r="P147" s="23" t="s">
        <v>60</v>
      </c>
      <c r="Q147" s="22"/>
      <c r="R147" s="23" t="s">
        <v>59</v>
      </c>
      <c r="S147" s="22"/>
      <c r="T147" s="23" t="s">
        <v>58</v>
      </c>
      <c r="U147" s="22"/>
      <c r="V147" s="23" t="s">
        <v>57</v>
      </c>
      <c r="W147" s="22"/>
      <c r="X147" s="23" t="s">
        <v>56</v>
      </c>
      <c r="Y147" s="22"/>
      <c r="Z147" s="23" t="s">
        <v>55</v>
      </c>
      <c r="AA147" s="22"/>
      <c r="AB147" s="25" t="s">
        <v>54</v>
      </c>
      <c r="AC147" s="24"/>
      <c r="AD147" s="23">
        <v>39</v>
      </c>
      <c r="AE147" s="22"/>
      <c r="AF147" s="21"/>
      <c r="AG147" s="22"/>
      <c r="AH147" s="21"/>
      <c r="AI147" s="20"/>
      <c r="AJ147" s="246"/>
      <c r="AK147" s="246"/>
      <c r="AL147" s="19"/>
      <c r="AM147" s="7"/>
      <c r="AN147" s="7"/>
      <c r="AO147" s="236"/>
      <c r="AP147" s="230"/>
      <c r="AQ147" s="233"/>
      <c r="AR147" s="236"/>
      <c r="AS147" s="230"/>
      <c r="AT147" s="233"/>
      <c r="AU147" s="236"/>
      <c r="AV147" s="230"/>
      <c r="AW147" s="233"/>
      <c r="AX147" s="236"/>
      <c r="AY147" s="230"/>
      <c r="AZ147" s="233"/>
      <c r="BA147" s="236"/>
      <c r="BB147" s="230"/>
      <c r="BC147" s="233"/>
      <c r="BD147" s="298"/>
      <c r="BE147" s="301"/>
      <c r="BF147" s="301"/>
      <c r="BG147" s="304"/>
    </row>
    <row r="148" spans="2:67" ht="28.15" hidden="1" customHeight="1" thickBot="1">
      <c r="B148" s="18"/>
      <c r="C148" s="271"/>
      <c r="D148" s="17"/>
      <c r="E148" s="118"/>
      <c r="F148" s="118"/>
      <c r="G148" s="117"/>
      <c r="H148" s="258"/>
      <c r="I148" s="272"/>
      <c r="J148" s="272"/>
      <c r="K148" s="272"/>
      <c r="L148" s="12" t="s">
        <v>53</v>
      </c>
      <c r="M148" s="11"/>
      <c r="N148" s="12" t="s">
        <v>52</v>
      </c>
      <c r="O148" s="11"/>
      <c r="P148" s="12" t="s">
        <v>51</v>
      </c>
      <c r="Q148" s="11"/>
      <c r="R148" s="12" t="s">
        <v>50</v>
      </c>
      <c r="S148" s="11"/>
      <c r="T148" s="12">
        <v>20</v>
      </c>
      <c r="U148" s="11"/>
      <c r="V148" s="12" t="s">
        <v>49</v>
      </c>
      <c r="W148" s="11"/>
      <c r="X148" s="12" t="s">
        <v>48</v>
      </c>
      <c r="Y148" s="11"/>
      <c r="Z148" s="12" t="s">
        <v>47</v>
      </c>
      <c r="AA148" s="11"/>
      <c r="AB148" s="14" t="s">
        <v>46</v>
      </c>
      <c r="AC148" s="13"/>
      <c r="AD148" s="12" t="s">
        <v>45</v>
      </c>
      <c r="AE148" s="11"/>
      <c r="AF148" s="10"/>
      <c r="AG148" s="11"/>
      <c r="AH148" s="10"/>
      <c r="AI148" s="9"/>
      <c r="AJ148" s="247"/>
      <c r="AK148" s="247"/>
      <c r="AL148" s="8"/>
      <c r="AM148" s="7"/>
      <c r="AN148" s="7"/>
      <c r="AO148" s="237"/>
      <c r="AP148" s="231"/>
      <c r="AQ148" s="234"/>
      <c r="AR148" s="237"/>
      <c r="AS148" s="231"/>
      <c r="AT148" s="234"/>
      <c r="AU148" s="237"/>
      <c r="AV148" s="231"/>
      <c r="AW148" s="234"/>
      <c r="AX148" s="237"/>
      <c r="AY148" s="231"/>
      <c r="AZ148" s="234"/>
      <c r="BA148" s="237"/>
      <c r="BB148" s="231"/>
      <c r="BC148" s="234"/>
      <c r="BD148" s="299"/>
      <c r="BE148" s="302"/>
      <c r="BF148" s="302"/>
      <c r="BG148" s="305"/>
    </row>
    <row r="149" spans="2:67" ht="85.9" customHeight="1" thickBot="1">
      <c r="B149" s="94" t="s">
        <v>119</v>
      </c>
      <c r="C149" s="83" t="s">
        <v>118</v>
      </c>
      <c r="D149" s="88" t="s">
        <v>117</v>
      </c>
      <c r="E149" s="93" t="s">
        <v>116</v>
      </c>
      <c r="F149" s="92"/>
      <c r="G149" s="91"/>
      <c r="H149" s="90" t="s">
        <v>115</v>
      </c>
      <c r="I149" s="88" t="s">
        <v>43</v>
      </c>
      <c r="J149" s="88" t="s">
        <v>114</v>
      </c>
      <c r="K149" s="88" t="s">
        <v>44</v>
      </c>
      <c r="L149" s="227" t="s">
        <v>113</v>
      </c>
      <c r="M149" s="270"/>
      <c r="N149" s="227" t="s">
        <v>112</v>
      </c>
      <c r="O149" s="270"/>
      <c r="P149" s="227" t="s">
        <v>112</v>
      </c>
      <c r="Q149" s="228"/>
      <c r="R149" s="227" t="s">
        <v>112</v>
      </c>
      <c r="S149" s="228"/>
      <c r="T149" s="227" t="s">
        <v>112</v>
      </c>
      <c r="U149" s="228"/>
      <c r="V149" s="227" t="s">
        <v>112</v>
      </c>
      <c r="W149" s="228"/>
      <c r="X149" s="227" t="s">
        <v>112</v>
      </c>
      <c r="Y149" s="228"/>
      <c r="Z149" s="227" t="s">
        <v>112</v>
      </c>
      <c r="AA149" s="228"/>
      <c r="AB149" s="227" t="s">
        <v>112</v>
      </c>
      <c r="AC149" s="228"/>
      <c r="AD149" s="227" t="s">
        <v>112</v>
      </c>
      <c r="AE149" s="228"/>
      <c r="AF149" s="244" t="s">
        <v>111</v>
      </c>
      <c r="AG149" s="228"/>
      <c r="AH149" s="90" t="s">
        <v>110</v>
      </c>
      <c r="AI149" s="89" t="s">
        <v>109</v>
      </c>
      <c r="AJ149" s="88" t="s">
        <v>108</v>
      </c>
      <c r="AK149" s="88" t="s">
        <v>107</v>
      </c>
      <c r="AL149" s="87" t="s">
        <v>106</v>
      </c>
      <c r="AM149" s="105" t="s">
        <v>161</v>
      </c>
      <c r="AN149" s="104" t="s">
        <v>160</v>
      </c>
      <c r="AO149" s="84" t="s">
        <v>105</v>
      </c>
      <c r="AP149" s="83" t="s">
        <v>104</v>
      </c>
      <c r="AQ149" s="82" t="s">
        <v>103</v>
      </c>
      <c r="AR149" s="84" t="s">
        <v>102</v>
      </c>
      <c r="AS149" s="83" t="s">
        <v>101</v>
      </c>
      <c r="AT149" s="82" t="s">
        <v>100</v>
      </c>
      <c r="AU149" s="84" t="s">
        <v>99</v>
      </c>
      <c r="AV149" s="83" t="s">
        <v>98</v>
      </c>
      <c r="AW149" s="85" t="s">
        <v>97</v>
      </c>
      <c r="AX149" s="84" t="s">
        <v>96</v>
      </c>
      <c r="AY149" s="83" t="s">
        <v>95</v>
      </c>
      <c r="AZ149" s="82" t="s">
        <v>94</v>
      </c>
      <c r="BA149" s="84" t="s">
        <v>93</v>
      </c>
      <c r="BB149" s="83" t="s">
        <v>92</v>
      </c>
      <c r="BC149" s="82" t="s">
        <v>91</v>
      </c>
      <c r="BD149" s="81" t="s">
        <v>90</v>
      </c>
      <c r="BE149" s="80" t="s">
        <v>89</v>
      </c>
      <c r="BF149" s="80" t="s">
        <v>88</v>
      </c>
      <c r="BG149" s="79" t="s">
        <v>87</v>
      </c>
    </row>
    <row r="150" spans="2:67" ht="48" thickBot="1">
      <c r="B150" s="78" t="s">
        <v>176</v>
      </c>
      <c r="C150" s="77"/>
      <c r="D150" s="76"/>
      <c r="E150" s="267">
        <v>2088.38</v>
      </c>
      <c r="F150" s="268"/>
      <c r="G150" s="269"/>
      <c r="H150" s="75" t="s">
        <v>85</v>
      </c>
      <c r="I150" s="74"/>
      <c r="J150" s="74"/>
      <c r="K150" s="73"/>
      <c r="L150" s="72"/>
      <c r="M150" s="68"/>
      <c r="N150" s="72"/>
      <c r="O150" s="68"/>
      <c r="P150" s="72"/>
      <c r="Q150" s="68"/>
      <c r="R150" s="72"/>
      <c r="S150" s="68"/>
      <c r="T150" s="72"/>
      <c r="U150" s="68"/>
      <c r="V150" s="72"/>
      <c r="W150" s="68"/>
      <c r="X150" s="72"/>
      <c r="Y150" s="68"/>
      <c r="Z150" s="72"/>
      <c r="AA150" s="71"/>
      <c r="AB150" s="70"/>
      <c r="AC150" s="70"/>
      <c r="AD150" s="70"/>
      <c r="AE150" s="70"/>
      <c r="AF150" s="69" t="s">
        <v>84</v>
      </c>
      <c r="AG150" s="68"/>
      <c r="AH150" s="68"/>
      <c r="AI150" s="68"/>
      <c r="AJ150" s="67"/>
      <c r="AK150" s="67"/>
      <c r="AL150" s="66"/>
      <c r="AM150" s="103"/>
      <c r="AN150" s="103"/>
      <c r="AO150" s="101">
        <f t="shared" ref="AO150:BG150" si="10">SUM(AO151:AO162)</f>
        <v>9</v>
      </c>
      <c r="AP150" s="100">
        <f t="shared" si="10"/>
        <v>1</v>
      </c>
      <c r="AQ150" s="99">
        <f t="shared" si="10"/>
        <v>0</v>
      </c>
      <c r="AR150" s="101">
        <f t="shared" si="10"/>
        <v>16</v>
      </c>
      <c r="AS150" s="100">
        <f t="shared" si="10"/>
        <v>1</v>
      </c>
      <c r="AT150" s="99">
        <f t="shared" si="10"/>
        <v>0</v>
      </c>
      <c r="AU150" s="101">
        <f t="shared" si="10"/>
        <v>1</v>
      </c>
      <c r="AV150" s="100">
        <f t="shared" si="10"/>
        <v>1</v>
      </c>
      <c r="AW150" s="99">
        <f t="shared" si="10"/>
        <v>0</v>
      </c>
      <c r="AX150" s="101">
        <f t="shared" si="10"/>
        <v>11</v>
      </c>
      <c r="AY150" s="100">
        <f t="shared" si="10"/>
        <v>0</v>
      </c>
      <c r="AZ150" s="99">
        <f t="shared" si="10"/>
        <v>0</v>
      </c>
      <c r="BA150" s="101">
        <f t="shared" si="10"/>
        <v>0</v>
      </c>
      <c r="BB150" s="100">
        <f t="shared" si="10"/>
        <v>0</v>
      </c>
      <c r="BC150" s="99">
        <f t="shared" si="10"/>
        <v>0</v>
      </c>
      <c r="BD150" s="101">
        <f t="shared" si="10"/>
        <v>1</v>
      </c>
      <c r="BE150" s="100">
        <f t="shared" si="10"/>
        <v>0</v>
      </c>
      <c r="BF150" s="100">
        <f t="shared" si="10"/>
        <v>1</v>
      </c>
      <c r="BG150" s="99">
        <f t="shared" si="10"/>
        <v>0</v>
      </c>
      <c r="BH150" s="98" t="s">
        <v>83</v>
      </c>
      <c r="BK150" s="1">
        <f>SUM(AO150:AQ150)</f>
        <v>10</v>
      </c>
      <c r="BL150" s="1">
        <f>SUM(AR150:AT150,BD150)</f>
        <v>18</v>
      </c>
      <c r="BM150" s="1">
        <f>SUM(AU150:AW150,BE150)</f>
        <v>2</v>
      </c>
      <c r="BN150" s="1">
        <f>SUM(AX150:AZ150,BF150)</f>
        <v>12</v>
      </c>
      <c r="BO150" s="1">
        <f>SUM(BA150:BC150,BG150)</f>
        <v>0</v>
      </c>
    </row>
    <row r="151" spans="2:67" ht="28.15" customHeight="1">
      <c r="B151" s="29"/>
      <c r="C151" s="263">
        <v>1</v>
      </c>
      <c r="D151" s="47"/>
      <c r="E151" s="114"/>
      <c r="F151" s="114"/>
      <c r="G151" s="113"/>
      <c r="H151" s="255"/>
      <c r="I151" s="259">
        <v>79</v>
      </c>
      <c r="J151" s="259">
        <v>19</v>
      </c>
      <c r="K151" s="259">
        <v>5</v>
      </c>
      <c r="L151" s="42">
        <v>1</v>
      </c>
      <c r="M151" s="41" t="s">
        <v>305</v>
      </c>
      <c r="N151" s="42">
        <v>5</v>
      </c>
      <c r="O151" s="41" t="s">
        <v>367</v>
      </c>
      <c r="P151" s="42">
        <v>9</v>
      </c>
      <c r="Q151" s="97" t="s">
        <v>320</v>
      </c>
      <c r="R151" s="42">
        <v>13</v>
      </c>
      <c r="S151" s="41" t="s">
        <v>271</v>
      </c>
      <c r="T151" s="42">
        <v>17</v>
      </c>
      <c r="U151" s="41"/>
      <c r="V151" s="42">
        <v>21</v>
      </c>
      <c r="W151" s="41"/>
      <c r="X151" s="42">
        <v>25</v>
      </c>
      <c r="Y151" s="41"/>
      <c r="Z151" s="42">
        <v>29</v>
      </c>
      <c r="AA151" s="41"/>
      <c r="AB151" s="44">
        <v>33</v>
      </c>
      <c r="AC151" s="41"/>
      <c r="AD151" s="42">
        <v>37</v>
      </c>
      <c r="AE151" s="41"/>
      <c r="AF151" s="40"/>
      <c r="AG151" s="41"/>
      <c r="AH151" s="40" t="s">
        <v>384</v>
      </c>
      <c r="AI151" s="39" t="s">
        <v>311</v>
      </c>
      <c r="AJ151" s="245">
        <v>5</v>
      </c>
      <c r="AK151" s="245"/>
      <c r="AL151" s="38"/>
      <c r="AM151" s="238">
        <f>SUMPRODUCT(LEN($M151:$AE154)-LEN(SUBSTITUTE($M151:$AE154,"/", "")))/2</f>
        <v>0</v>
      </c>
      <c r="AN151" s="241">
        <f>SUMPRODUCT(LEN($M151:$AE154)-LEN(SUBSTITUTE($M151:$AE154,"-", "")))</f>
        <v>0</v>
      </c>
      <c r="AO151" s="235">
        <f>SUMPRODUCT(LEN($M151:$AE154)-LEN(SUBSTITUTE($M151:$AE154,"A", "")))</f>
        <v>9</v>
      </c>
      <c r="AP151" s="229">
        <f>SUMPRODUCT(LEN($AH151:$AH154)-LEN(SUBSTITUTE($AH151:$AH154,"A", "")))</f>
        <v>1</v>
      </c>
      <c r="AQ151" s="232">
        <f>SUMPRODUCT(LEN($AG151:$AG154)-LEN(SUBSTITUTE($AG151:$AG154,"A", "")))</f>
        <v>0</v>
      </c>
      <c r="AR151" s="235">
        <f>SUMPRODUCT(LEN($M151:$AE154)-LEN(SUBSTITUTE($M151:$AE154,"S", "")))</f>
        <v>16</v>
      </c>
      <c r="AS151" s="229">
        <f>SUMPRODUCT(LEN($AH151:$AH154)-LEN(SUBSTITUTE($AH151:$AH154,"S", "")))</f>
        <v>1</v>
      </c>
      <c r="AT151" s="232">
        <f>SUMPRODUCT(LEN($AG151:$AG154)-LEN(SUBSTITUTE($AG151:$AG154,"S", "")))</f>
        <v>0</v>
      </c>
      <c r="AU151" s="235">
        <f>SUMPRODUCT(LEN($M151:$AE154)-LEN(SUBSTITUTE($M151:$AE154,"F", "")))</f>
        <v>1</v>
      </c>
      <c r="AV151" s="229">
        <f>SUMPRODUCT(LEN($AH151:$AH154)-LEN(SUBSTITUTE($AH151:$AH154,"F", "")))</f>
        <v>1</v>
      </c>
      <c r="AW151" s="232">
        <f>SUMPRODUCT(LEN($AG151:$AG154)-LEN(SUBSTITUTE($AG151:$AG154,"F", "")))</f>
        <v>0</v>
      </c>
      <c r="AX151" s="235">
        <f>SUMPRODUCT(LEN($M151:$AE154)-LEN(SUBSTITUTE($M151:$AE154,"G", "")))</f>
        <v>11</v>
      </c>
      <c r="AY151" s="229">
        <f>SUMPRODUCT(LEN($AH151:$AH154)-LEN(SUBSTITUTE($AH151:$AH154,"G", "")))</f>
        <v>0</v>
      </c>
      <c r="AZ151" s="232">
        <f>SUMPRODUCT(LEN($AG151:$AG154)-LEN(SUBSTITUTE($AG151:$AG154,"G", "")))</f>
        <v>0</v>
      </c>
      <c r="BA151" s="235">
        <f>SUMPRODUCT(LEN($M151:$AE154)-LEN(SUBSTITUTE($M151:$AE154,"M", "")))</f>
        <v>0</v>
      </c>
      <c r="BB151" s="229">
        <f>SUMPRODUCT(LEN($AH151:$AH154)-LEN(SUBSTITUTE($AH151:$AH154,"M", "")))</f>
        <v>0</v>
      </c>
      <c r="BC151" s="232">
        <f>SUMPRODUCT(LEN($AG151:$AG154)-LEN(SUBSTITUTE($AG151:$AG154,"M", "")))</f>
        <v>0</v>
      </c>
      <c r="BD151" s="297">
        <f>SUMPRODUCT(LEN($AI151:$AI154)-LEN(SUBSTITUTE($AI151:$AI154,"S", "")))</f>
        <v>1</v>
      </c>
      <c r="BE151" s="300">
        <f>SUMPRODUCT(LEN($AI151:$AI154)-LEN(SUBSTITUTE($AI151:$AI154,"F", "")))</f>
        <v>0</v>
      </c>
      <c r="BF151" s="300">
        <f>SUMPRODUCT(LEN($AI151:$AI154)-LEN(SUBSTITUTE($AI151:$AI154,"G", "")))</f>
        <v>1</v>
      </c>
      <c r="BG151" s="303">
        <f>SUMPRODUCT(LEN($AI151:$AI154)-LEN(SUBSTITUTE($AI151:$AI154,"M", "")))</f>
        <v>0</v>
      </c>
    </row>
    <row r="152" spans="2:67" ht="28.15" customHeight="1" thickBot="1">
      <c r="B152" s="29"/>
      <c r="C152" s="264"/>
      <c r="D152" s="37"/>
      <c r="E152" s="112"/>
      <c r="F152" s="112"/>
      <c r="G152" s="111"/>
      <c r="H152" s="256"/>
      <c r="I152" s="260"/>
      <c r="J152" s="260"/>
      <c r="K152" s="260"/>
      <c r="L152" s="32">
        <v>2</v>
      </c>
      <c r="M152" s="31" t="s">
        <v>375</v>
      </c>
      <c r="N152" s="32">
        <v>6</v>
      </c>
      <c r="O152" s="31" t="s">
        <v>404</v>
      </c>
      <c r="P152" s="96">
        <v>10</v>
      </c>
      <c r="Q152" s="31" t="s">
        <v>304</v>
      </c>
      <c r="R152" s="32">
        <v>14</v>
      </c>
      <c r="S152" s="31" t="s">
        <v>274</v>
      </c>
      <c r="T152" s="32">
        <v>18</v>
      </c>
      <c r="U152" s="95"/>
      <c r="V152" s="32">
        <v>22</v>
      </c>
      <c r="W152" s="31"/>
      <c r="X152" s="32">
        <v>26</v>
      </c>
      <c r="Y152" s="31"/>
      <c r="Z152" s="32">
        <v>30</v>
      </c>
      <c r="AA152" s="31"/>
      <c r="AB152" s="34">
        <v>34</v>
      </c>
      <c r="AC152" s="31"/>
      <c r="AD152" s="32">
        <v>38</v>
      </c>
      <c r="AE152" s="31"/>
      <c r="AF152" s="30"/>
      <c r="AG152" s="31"/>
      <c r="AH152" s="30"/>
      <c r="AI152" s="20"/>
      <c r="AJ152" s="246"/>
      <c r="AK152" s="246"/>
      <c r="AL152" s="19"/>
      <c r="AM152" s="239"/>
      <c r="AN152" s="242"/>
      <c r="AO152" s="236"/>
      <c r="AP152" s="230"/>
      <c r="AQ152" s="233"/>
      <c r="AR152" s="236"/>
      <c r="AS152" s="230"/>
      <c r="AT152" s="233"/>
      <c r="AU152" s="236"/>
      <c r="AV152" s="230"/>
      <c r="AW152" s="233"/>
      <c r="AX152" s="236"/>
      <c r="AY152" s="230"/>
      <c r="AZ152" s="233"/>
      <c r="BA152" s="236"/>
      <c r="BB152" s="230"/>
      <c r="BC152" s="233"/>
      <c r="BD152" s="298"/>
      <c r="BE152" s="301"/>
      <c r="BF152" s="301"/>
      <c r="BG152" s="304"/>
    </row>
    <row r="153" spans="2:67" ht="28.15" customHeight="1">
      <c r="B153" s="29"/>
      <c r="C153" s="265"/>
      <c r="D153" s="28"/>
      <c r="E153" s="110"/>
      <c r="F153" s="110"/>
      <c r="G153" s="109"/>
      <c r="H153" s="257"/>
      <c r="I153" s="261"/>
      <c r="J153" s="261"/>
      <c r="K153" s="261"/>
      <c r="L153" s="23">
        <v>3</v>
      </c>
      <c r="M153" s="22" t="s">
        <v>403</v>
      </c>
      <c r="N153" s="23">
        <v>7</v>
      </c>
      <c r="O153" s="22" t="s">
        <v>357</v>
      </c>
      <c r="P153" s="23">
        <v>11</v>
      </c>
      <c r="Q153" s="22" t="s">
        <v>272</v>
      </c>
      <c r="R153" s="23">
        <v>15</v>
      </c>
      <c r="S153" s="22"/>
      <c r="T153" s="23">
        <v>19</v>
      </c>
      <c r="U153" s="22"/>
      <c r="V153" s="23">
        <v>23</v>
      </c>
      <c r="W153" s="22"/>
      <c r="X153" s="23">
        <v>27</v>
      </c>
      <c r="Y153" s="22"/>
      <c r="Z153" s="23">
        <v>31</v>
      </c>
      <c r="AA153" s="22"/>
      <c r="AB153" s="25">
        <v>35</v>
      </c>
      <c r="AC153" s="22"/>
      <c r="AD153" s="23">
        <v>39</v>
      </c>
      <c r="AE153" s="22"/>
      <c r="AF153" s="21"/>
      <c r="AG153" s="22"/>
      <c r="AH153" s="21"/>
      <c r="AI153" s="20"/>
      <c r="AJ153" s="246"/>
      <c r="AK153" s="246"/>
      <c r="AL153" s="19"/>
      <c r="AM153" s="239"/>
      <c r="AN153" s="242"/>
      <c r="AO153" s="236"/>
      <c r="AP153" s="230"/>
      <c r="AQ153" s="233"/>
      <c r="AR153" s="236"/>
      <c r="AS153" s="230"/>
      <c r="AT153" s="233"/>
      <c r="AU153" s="236"/>
      <c r="AV153" s="230"/>
      <c r="AW153" s="233"/>
      <c r="AX153" s="236"/>
      <c r="AY153" s="230"/>
      <c r="AZ153" s="233"/>
      <c r="BA153" s="236"/>
      <c r="BB153" s="230"/>
      <c r="BC153" s="233"/>
      <c r="BD153" s="298"/>
      <c r="BE153" s="301"/>
      <c r="BF153" s="301"/>
      <c r="BG153" s="304"/>
    </row>
    <row r="154" spans="2:67" ht="28.15" customHeight="1" thickBot="1">
      <c r="B154" s="29"/>
      <c r="C154" s="266"/>
      <c r="D154" s="57"/>
      <c r="E154" s="116"/>
      <c r="F154" s="116"/>
      <c r="G154" s="115"/>
      <c r="H154" s="258"/>
      <c r="I154" s="262"/>
      <c r="J154" s="262"/>
      <c r="K154" s="262"/>
      <c r="L154" s="52">
        <v>4</v>
      </c>
      <c r="M154" s="51" t="s">
        <v>398</v>
      </c>
      <c r="N154" s="52">
        <v>8</v>
      </c>
      <c r="O154" s="51" t="s">
        <v>357</v>
      </c>
      <c r="P154" s="52">
        <v>12</v>
      </c>
      <c r="Q154" s="51" t="s">
        <v>271</v>
      </c>
      <c r="R154" s="52">
        <v>16</v>
      </c>
      <c r="S154" s="51"/>
      <c r="T154" s="52">
        <v>20</v>
      </c>
      <c r="U154" s="51"/>
      <c r="V154" s="52">
        <v>24</v>
      </c>
      <c r="W154" s="51"/>
      <c r="X154" s="52">
        <v>28</v>
      </c>
      <c r="Y154" s="51"/>
      <c r="Z154" s="52">
        <v>32</v>
      </c>
      <c r="AA154" s="51"/>
      <c r="AB154" s="54">
        <v>36</v>
      </c>
      <c r="AC154" s="51"/>
      <c r="AD154" s="52">
        <v>40</v>
      </c>
      <c r="AE154" s="51"/>
      <c r="AF154" s="50"/>
      <c r="AG154" s="51"/>
      <c r="AH154" s="50"/>
      <c r="AI154" s="49"/>
      <c r="AJ154" s="248"/>
      <c r="AK154" s="248"/>
      <c r="AL154" s="48"/>
      <c r="AM154" s="240"/>
      <c r="AN154" s="243"/>
      <c r="AO154" s="237"/>
      <c r="AP154" s="231"/>
      <c r="AQ154" s="234"/>
      <c r="AR154" s="237"/>
      <c r="AS154" s="231"/>
      <c r="AT154" s="234"/>
      <c r="AU154" s="237"/>
      <c r="AV154" s="231"/>
      <c r="AW154" s="234"/>
      <c r="AX154" s="237"/>
      <c r="AY154" s="231"/>
      <c r="AZ154" s="234"/>
      <c r="BA154" s="237"/>
      <c r="BB154" s="231"/>
      <c r="BC154" s="234"/>
      <c r="BD154" s="299"/>
      <c r="BE154" s="302"/>
      <c r="BF154" s="302"/>
      <c r="BG154" s="305"/>
    </row>
    <row r="155" spans="2:67" ht="28.15" hidden="1" customHeight="1">
      <c r="B155" s="29"/>
      <c r="C155" s="263">
        <v>2</v>
      </c>
      <c r="D155" s="47"/>
      <c r="E155" s="114"/>
      <c r="F155" s="114"/>
      <c r="G155" s="113"/>
      <c r="H155" s="255"/>
      <c r="I155" s="259"/>
      <c r="J155" s="259"/>
      <c r="K155" s="259"/>
      <c r="L155" s="42" t="s">
        <v>82</v>
      </c>
      <c r="M155" s="41"/>
      <c r="N155" s="42" t="s">
        <v>81</v>
      </c>
      <c r="O155" s="41"/>
      <c r="P155" s="42" t="s">
        <v>80</v>
      </c>
      <c r="Q155" s="41"/>
      <c r="R155" s="42" t="s">
        <v>79</v>
      </c>
      <c r="S155" s="41"/>
      <c r="T155" s="42" t="s">
        <v>78</v>
      </c>
      <c r="U155" s="41"/>
      <c r="V155" s="42" t="s">
        <v>77</v>
      </c>
      <c r="W155" s="41"/>
      <c r="X155" s="42" t="s">
        <v>76</v>
      </c>
      <c r="Y155" s="41"/>
      <c r="Z155" s="42" t="s">
        <v>75</v>
      </c>
      <c r="AA155" s="41"/>
      <c r="AB155" s="44" t="s">
        <v>74</v>
      </c>
      <c r="AC155" s="43"/>
      <c r="AD155" s="42" t="s">
        <v>73</v>
      </c>
      <c r="AE155" s="41"/>
      <c r="AF155" s="40"/>
      <c r="AG155" s="41"/>
      <c r="AH155" s="40"/>
      <c r="AI155" s="39"/>
      <c r="AJ155" s="249"/>
      <c r="AK155" s="252"/>
      <c r="AL155" s="38"/>
      <c r="AM155" s="7"/>
      <c r="AN155" s="7"/>
      <c r="AO155" s="235">
        <f>SUMPRODUCT(LEN($M155:$AE158)-LEN(SUBSTITUTE($M155:$AE158,"A", "")))</f>
        <v>0</v>
      </c>
      <c r="AP155" s="229">
        <f>SUMPRODUCT(LEN($AH155:$AH158)-LEN(SUBSTITUTE($AH155:$AH158,"A", "")))</f>
        <v>0</v>
      </c>
      <c r="AQ155" s="232">
        <f>SUMPRODUCT(LEN($AG155:$AG158)-LEN(SUBSTITUTE($AG155:$AG158,"A", "")))</f>
        <v>0</v>
      </c>
      <c r="AR155" s="235">
        <f>SUMPRODUCT(LEN($M155:$AE158)-LEN(SUBSTITUTE($M155:$AE158,"S", "")))</f>
        <v>0</v>
      </c>
      <c r="AS155" s="229">
        <f>SUMPRODUCT(LEN($AH155:$AH158)-LEN(SUBSTITUTE($AH155:$AH158,"S", "")))</f>
        <v>0</v>
      </c>
      <c r="AT155" s="232">
        <f>SUMPRODUCT(LEN($AG155:$AG158)-LEN(SUBSTITUTE($AG155:$AG158,"S", "")))</f>
        <v>0</v>
      </c>
      <c r="AU155" s="235">
        <f>SUMPRODUCT(LEN($M155:$AE158)-LEN(SUBSTITUTE($M155:$AE158,"F", "")))</f>
        <v>0</v>
      </c>
      <c r="AV155" s="229">
        <f>SUMPRODUCT(LEN($AH155:$AH158)-LEN(SUBSTITUTE($AH155:$AH158,"F", "")))</f>
        <v>0</v>
      </c>
      <c r="AW155" s="232">
        <f>SUMPRODUCT(LEN($AG155:$AG158)-LEN(SUBSTITUTE($AG155:$AG158,"F", "")))</f>
        <v>0</v>
      </c>
      <c r="AX155" s="235">
        <f>SUMPRODUCT(LEN($M155:$AE158)-LEN(SUBSTITUTE($M155:$AE158,"G", "")))</f>
        <v>0</v>
      </c>
      <c r="AY155" s="229">
        <f>SUMPRODUCT(LEN($AH155:$AH158)-LEN(SUBSTITUTE($AH155:$AH158,"G", "")))</f>
        <v>0</v>
      </c>
      <c r="AZ155" s="232">
        <f>SUMPRODUCT(LEN($AG155:$AG158)-LEN(SUBSTITUTE($AG155:$AG158,"G", "")))</f>
        <v>0</v>
      </c>
      <c r="BA155" s="235">
        <f>SUMPRODUCT(LEN($M155:$AE158)-LEN(SUBSTITUTE($M155:$AE158,"M", "")))</f>
        <v>0</v>
      </c>
      <c r="BB155" s="229">
        <f>SUMPRODUCT(LEN($AH155:$AH158)-LEN(SUBSTITUTE($AH155:$AH158,"M", "")))</f>
        <v>0</v>
      </c>
      <c r="BC155" s="232">
        <f>SUMPRODUCT(LEN($AG155:$AG158)-LEN(SUBSTITUTE($AG155:$AG158,"M", "")))</f>
        <v>0</v>
      </c>
      <c r="BD155" s="297">
        <f>SUMPRODUCT(LEN($AI155:$AI158)-LEN(SUBSTITUTE($AI155:$AI158,"S", "")))</f>
        <v>0</v>
      </c>
      <c r="BE155" s="300">
        <f>SUMPRODUCT(LEN($AI155:$AI158)-LEN(SUBSTITUTE($AI155:$AI158,"F", "")))</f>
        <v>0</v>
      </c>
      <c r="BF155" s="300">
        <f>SUMPRODUCT(LEN($AI155:$AI158)-LEN(SUBSTITUTE($AI155:$AI158,"G", "")))</f>
        <v>0</v>
      </c>
      <c r="BG155" s="303">
        <f>SUMPRODUCT(LEN($AI155:$AI158)-LEN(SUBSTITUTE($AI155:$AI158,"M", "")))</f>
        <v>0</v>
      </c>
    </row>
    <row r="156" spans="2:67" ht="28.15" hidden="1" customHeight="1" thickBot="1">
      <c r="B156" s="29"/>
      <c r="C156" s="264"/>
      <c r="D156" s="37"/>
      <c r="E156" s="112"/>
      <c r="F156" s="112"/>
      <c r="G156" s="111"/>
      <c r="H156" s="256"/>
      <c r="I156" s="260"/>
      <c r="J156" s="260"/>
      <c r="K156" s="260"/>
      <c r="L156" s="32" t="s">
        <v>72</v>
      </c>
      <c r="M156" s="31"/>
      <c r="N156" s="32" t="s">
        <v>71</v>
      </c>
      <c r="O156" s="31"/>
      <c r="P156" s="32" t="s">
        <v>70</v>
      </c>
      <c r="Q156" s="31"/>
      <c r="R156" s="32" t="s">
        <v>69</v>
      </c>
      <c r="S156" s="31"/>
      <c r="T156" s="32" t="s">
        <v>68</v>
      </c>
      <c r="U156" s="31"/>
      <c r="V156" s="32" t="s">
        <v>67</v>
      </c>
      <c r="W156" s="31"/>
      <c r="X156" s="32" t="s">
        <v>66</v>
      </c>
      <c r="Y156" s="31"/>
      <c r="Z156" s="32" t="s">
        <v>65</v>
      </c>
      <c r="AA156" s="31"/>
      <c r="AB156" s="34" t="s">
        <v>64</v>
      </c>
      <c r="AC156" s="33"/>
      <c r="AD156" s="32" t="s">
        <v>63</v>
      </c>
      <c r="AE156" s="31"/>
      <c r="AF156" s="30"/>
      <c r="AG156" s="31"/>
      <c r="AH156" s="30"/>
      <c r="AI156" s="20"/>
      <c r="AJ156" s="250"/>
      <c r="AK156" s="253"/>
      <c r="AL156" s="19"/>
      <c r="AM156" s="7"/>
      <c r="AN156" s="7"/>
      <c r="AO156" s="236"/>
      <c r="AP156" s="230"/>
      <c r="AQ156" s="233"/>
      <c r="AR156" s="236"/>
      <c r="AS156" s="230"/>
      <c r="AT156" s="233"/>
      <c r="AU156" s="236"/>
      <c r="AV156" s="230"/>
      <c r="AW156" s="233"/>
      <c r="AX156" s="236"/>
      <c r="AY156" s="230"/>
      <c r="AZ156" s="233"/>
      <c r="BA156" s="236"/>
      <c r="BB156" s="230"/>
      <c r="BC156" s="233"/>
      <c r="BD156" s="298"/>
      <c r="BE156" s="301"/>
      <c r="BF156" s="301"/>
      <c r="BG156" s="304"/>
    </row>
    <row r="157" spans="2:67" ht="28.15" hidden="1" customHeight="1">
      <c r="B157" s="29"/>
      <c r="C157" s="265"/>
      <c r="D157" s="28"/>
      <c r="E157" s="110"/>
      <c r="F157" s="110"/>
      <c r="G157" s="109"/>
      <c r="H157" s="257"/>
      <c r="I157" s="261"/>
      <c r="J157" s="261"/>
      <c r="K157" s="261"/>
      <c r="L157" s="23" t="s">
        <v>62</v>
      </c>
      <c r="M157" s="22"/>
      <c r="N157" s="23" t="s">
        <v>61</v>
      </c>
      <c r="O157" s="22"/>
      <c r="P157" s="23" t="s">
        <v>60</v>
      </c>
      <c r="Q157" s="22"/>
      <c r="R157" s="23" t="s">
        <v>59</v>
      </c>
      <c r="S157" s="22"/>
      <c r="T157" s="23" t="s">
        <v>58</v>
      </c>
      <c r="U157" s="22"/>
      <c r="V157" s="23" t="s">
        <v>57</v>
      </c>
      <c r="W157" s="22"/>
      <c r="X157" s="23" t="s">
        <v>56</v>
      </c>
      <c r="Y157" s="22"/>
      <c r="Z157" s="23" t="s">
        <v>55</v>
      </c>
      <c r="AA157" s="22"/>
      <c r="AB157" s="25" t="s">
        <v>54</v>
      </c>
      <c r="AC157" s="24"/>
      <c r="AD157" s="23">
        <v>39</v>
      </c>
      <c r="AE157" s="22"/>
      <c r="AF157" s="21"/>
      <c r="AG157" s="22"/>
      <c r="AH157" s="21"/>
      <c r="AI157" s="20"/>
      <c r="AJ157" s="250"/>
      <c r="AK157" s="253"/>
      <c r="AL157" s="19"/>
      <c r="AM157" s="7"/>
      <c r="AN157" s="7"/>
      <c r="AO157" s="236"/>
      <c r="AP157" s="230"/>
      <c r="AQ157" s="233"/>
      <c r="AR157" s="236"/>
      <c r="AS157" s="230"/>
      <c r="AT157" s="233"/>
      <c r="AU157" s="236"/>
      <c r="AV157" s="230"/>
      <c r="AW157" s="233"/>
      <c r="AX157" s="236"/>
      <c r="AY157" s="230"/>
      <c r="AZ157" s="233"/>
      <c r="BA157" s="236"/>
      <c r="BB157" s="230"/>
      <c r="BC157" s="233"/>
      <c r="BD157" s="298"/>
      <c r="BE157" s="301"/>
      <c r="BF157" s="301"/>
      <c r="BG157" s="304"/>
    </row>
    <row r="158" spans="2:67" ht="28.15" hidden="1" customHeight="1" thickBot="1">
      <c r="B158" s="29"/>
      <c r="C158" s="266"/>
      <c r="D158" s="57"/>
      <c r="E158" s="116"/>
      <c r="F158" s="116"/>
      <c r="G158" s="115"/>
      <c r="H158" s="258"/>
      <c r="I158" s="262"/>
      <c r="J158" s="262"/>
      <c r="K158" s="262"/>
      <c r="L158" s="52" t="s">
        <v>53</v>
      </c>
      <c r="M158" s="51"/>
      <c r="N158" s="52" t="s">
        <v>52</v>
      </c>
      <c r="O158" s="51"/>
      <c r="P158" s="52" t="s">
        <v>51</v>
      </c>
      <c r="Q158" s="51"/>
      <c r="R158" s="52" t="s">
        <v>50</v>
      </c>
      <c r="S158" s="51"/>
      <c r="T158" s="52">
        <v>20</v>
      </c>
      <c r="U158" s="51"/>
      <c r="V158" s="52" t="s">
        <v>49</v>
      </c>
      <c r="W158" s="51"/>
      <c r="X158" s="52" t="s">
        <v>48</v>
      </c>
      <c r="Y158" s="51"/>
      <c r="Z158" s="52" t="s">
        <v>47</v>
      </c>
      <c r="AA158" s="51"/>
      <c r="AB158" s="54" t="s">
        <v>46</v>
      </c>
      <c r="AC158" s="53"/>
      <c r="AD158" s="52" t="s">
        <v>45</v>
      </c>
      <c r="AE158" s="51"/>
      <c r="AF158" s="50"/>
      <c r="AG158" s="51"/>
      <c r="AH158" s="50"/>
      <c r="AI158" s="49"/>
      <c r="AJ158" s="251"/>
      <c r="AK158" s="254"/>
      <c r="AL158" s="48"/>
      <c r="AM158" s="7"/>
      <c r="AN158" s="7"/>
      <c r="AO158" s="237"/>
      <c r="AP158" s="231"/>
      <c r="AQ158" s="234"/>
      <c r="AR158" s="237"/>
      <c r="AS158" s="231"/>
      <c r="AT158" s="234"/>
      <c r="AU158" s="237"/>
      <c r="AV158" s="231"/>
      <c r="AW158" s="234"/>
      <c r="AX158" s="237"/>
      <c r="AY158" s="231"/>
      <c r="AZ158" s="234"/>
      <c r="BA158" s="237"/>
      <c r="BB158" s="231"/>
      <c r="BC158" s="234"/>
      <c r="BD158" s="299"/>
      <c r="BE158" s="302"/>
      <c r="BF158" s="302"/>
      <c r="BG158" s="305"/>
    </row>
    <row r="159" spans="2:67" ht="28.15" hidden="1" customHeight="1">
      <c r="B159" s="29"/>
      <c r="C159" s="263">
        <v>3</v>
      </c>
      <c r="D159" s="47"/>
      <c r="E159" s="114"/>
      <c r="F159" s="114"/>
      <c r="G159" s="113"/>
      <c r="H159" s="255"/>
      <c r="I159" s="259"/>
      <c r="J159" s="259"/>
      <c r="K159" s="259"/>
      <c r="L159" s="42" t="s">
        <v>82</v>
      </c>
      <c r="M159" s="41"/>
      <c r="N159" s="42" t="s">
        <v>81</v>
      </c>
      <c r="O159" s="41"/>
      <c r="P159" s="42" t="s">
        <v>80</v>
      </c>
      <c r="Q159" s="41"/>
      <c r="R159" s="42" t="s">
        <v>79</v>
      </c>
      <c r="S159" s="41"/>
      <c r="T159" s="42" t="s">
        <v>78</v>
      </c>
      <c r="U159" s="41"/>
      <c r="V159" s="42" t="s">
        <v>77</v>
      </c>
      <c r="W159" s="41"/>
      <c r="X159" s="42" t="s">
        <v>76</v>
      </c>
      <c r="Y159" s="41"/>
      <c r="Z159" s="42" t="s">
        <v>75</v>
      </c>
      <c r="AA159" s="41"/>
      <c r="AB159" s="44" t="s">
        <v>74</v>
      </c>
      <c r="AC159" s="43"/>
      <c r="AD159" s="42" t="s">
        <v>73</v>
      </c>
      <c r="AE159" s="41"/>
      <c r="AF159" s="40"/>
      <c r="AG159" s="41"/>
      <c r="AH159" s="40"/>
      <c r="AI159" s="39"/>
      <c r="AJ159" s="245"/>
      <c r="AK159" s="245"/>
      <c r="AL159" s="38"/>
      <c r="AM159" s="7"/>
      <c r="AN159" s="7"/>
      <c r="AO159" s="235">
        <f>SUMPRODUCT(LEN($M159:$AE162)-LEN(SUBSTITUTE($M159:$AE162,"A", "")))</f>
        <v>0</v>
      </c>
      <c r="AP159" s="229">
        <f>SUMPRODUCT(LEN($AH159:$AH162)-LEN(SUBSTITUTE($AH159:$AH162,"A", "")))</f>
        <v>0</v>
      </c>
      <c r="AQ159" s="232">
        <f>SUMPRODUCT(LEN($AG159:$AG162)-LEN(SUBSTITUTE($AG159:$AG162,"A", "")))</f>
        <v>0</v>
      </c>
      <c r="AR159" s="235">
        <f>SUMPRODUCT(LEN($M159:$AE162)-LEN(SUBSTITUTE($M159:$AE162,"S", "")))</f>
        <v>0</v>
      </c>
      <c r="AS159" s="229">
        <f>SUMPRODUCT(LEN($AH159:$AH162)-LEN(SUBSTITUTE($AH159:$AH162,"S", "")))</f>
        <v>0</v>
      </c>
      <c r="AT159" s="232">
        <f>SUMPRODUCT(LEN($AG159:$AG162)-LEN(SUBSTITUTE($AG159:$AG162,"S", "")))</f>
        <v>0</v>
      </c>
      <c r="AU159" s="235">
        <f>SUMPRODUCT(LEN($M159:$AE162)-LEN(SUBSTITUTE($M159:$AE162,"F", "")))</f>
        <v>0</v>
      </c>
      <c r="AV159" s="229">
        <f>SUMPRODUCT(LEN($AH159:$AH162)-LEN(SUBSTITUTE($AH159:$AH162,"F", "")))</f>
        <v>0</v>
      </c>
      <c r="AW159" s="232">
        <f>SUMPRODUCT(LEN($AG159:$AG162)-LEN(SUBSTITUTE($AG159:$AG162,"F", "")))</f>
        <v>0</v>
      </c>
      <c r="AX159" s="235">
        <f>SUMPRODUCT(LEN($M159:$AE162)-LEN(SUBSTITUTE($M159:$AE162,"G", "")))</f>
        <v>0</v>
      </c>
      <c r="AY159" s="229">
        <f>SUMPRODUCT(LEN($AH159:$AH162)-LEN(SUBSTITUTE($AH159:$AH162,"G", "")))</f>
        <v>0</v>
      </c>
      <c r="AZ159" s="232">
        <f>SUMPRODUCT(LEN($AG159:$AG162)-LEN(SUBSTITUTE($AG159:$AG162,"G", "")))</f>
        <v>0</v>
      </c>
      <c r="BA159" s="235">
        <f>SUMPRODUCT(LEN($M159:$AE162)-LEN(SUBSTITUTE($M159:$AE162,"M", "")))</f>
        <v>0</v>
      </c>
      <c r="BB159" s="229">
        <f>SUMPRODUCT(LEN($AH159:$AH162)-LEN(SUBSTITUTE($AH159:$AH162,"M", "")))</f>
        <v>0</v>
      </c>
      <c r="BC159" s="232">
        <f>SUMPRODUCT(LEN($AG159:$AG162)-LEN(SUBSTITUTE($AG159:$AG162,"M", "")))</f>
        <v>0</v>
      </c>
      <c r="BD159" s="297">
        <f>SUMPRODUCT(LEN($AI159:$AI162)-LEN(SUBSTITUTE($AI159:$AI162,"S", "")))</f>
        <v>0</v>
      </c>
      <c r="BE159" s="300">
        <f>SUMPRODUCT(LEN($AI159:$AI162)-LEN(SUBSTITUTE($AI159:$AI162,"F", "")))</f>
        <v>0</v>
      </c>
      <c r="BF159" s="300">
        <f>SUMPRODUCT(LEN($AI159:$AI162)-LEN(SUBSTITUTE($AI159:$AI162,"G", "")))</f>
        <v>0</v>
      </c>
      <c r="BG159" s="303">
        <f>SUMPRODUCT(LEN($AI159:$AI162)-LEN(SUBSTITUTE($AI159:$AI162,"M", "")))</f>
        <v>0</v>
      </c>
    </row>
    <row r="160" spans="2:67" ht="28.15" hidden="1" customHeight="1" thickBot="1">
      <c r="B160" s="29"/>
      <c r="C160" s="264"/>
      <c r="D160" s="37"/>
      <c r="E160" s="112"/>
      <c r="F160" s="112"/>
      <c r="G160" s="111"/>
      <c r="H160" s="256"/>
      <c r="I160" s="260"/>
      <c r="J160" s="260"/>
      <c r="K160" s="260"/>
      <c r="L160" s="32" t="s">
        <v>72</v>
      </c>
      <c r="M160" s="31"/>
      <c r="N160" s="32" t="s">
        <v>71</v>
      </c>
      <c r="O160" s="31"/>
      <c r="P160" s="32" t="s">
        <v>70</v>
      </c>
      <c r="Q160" s="31"/>
      <c r="R160" s="32" t="s">
        <v>69</v>
      </c>
      <c r="S160" s="31"/>
      <c r="T160" s="32" t="s">
        <v>68</v>
      </c>
      <c r="U160" s="31"/>
      <c r="V160" s="32" t="s">
        <v>67</v>
      </c>
      <c r="W160" s="31"/>
      <c r="X160" s="32" t="s">
        <v>66</v>
      </c>
      <c r="Y160" s="31"/>
      <c r="Z160" s="32" t="s">
        <v>65</v>
      </c>
      <c r="AA160" s="31"/>
      <c r="AB160" s="34" t="s">
        <v>64</v>
      </c>
      <c r="AC160" s="33"/>
      <c r="AD160" s="32" t="s">
        <v>63</v>
      </c>
      <c r="AE160" s="31"/>
      <c r="AF160" s="30"/>
      <c r="AG160" s="31"/>
      <c r="AH160" s="30"/>
      <c r="AI160" s="20"/>
      <c r="AJ160" s="246"/>
      <c r="AK160" s="246"/>
      <c r="AL160" s="19"/>
      <c r="AM160" s="7"/>
      <c r="AN160" s="7"/>
      <c r="AO160" s="236"/>
      <c r="AP160" s="230"/>
      <c r="AQ160" s="233"/>
      <c r="AR160" s="236"/>
      <c r="AS160" s="230"/>
      <c r="AT160" s="233"/>
      <c r="AU160" s="236"/>
      <c r="AV160" s="230"/>
      <c r="AW160" s="233"/>
      <c r="AX160" s="236"/>
      <c r="AY160" s="230"/>
      <c r="AZ160" s="233"/>
      <c r="BA160" s="236"/>
      <c r="BB160" s="230"/>
      <c r="BC160" s="233"/>
      <c r="BD160" s="298"/>
      <c r="BE160" s="301"/>
      <c r="BF160" s="301"/>
      <c r="BG160" s="304"/>
    </row>
    <row r="161" spans="2:67" ht="28.15" hidden="1" customHeight="1">
      <c r="B161" s="29"/>
      <c r="C161" s="265"/>
      <c r="D161" s="28"/>
      <c r="E161" s="110"/>
      <c r="F161" s="110"/>
      <c r="G161" s="109"/>
      <c r="H161" s="257"/>
      <c r="I161" s="261"/>
      <c r="J161" s="261"/>
      <c r="K161" s="261"/>
      <c r="L161" s="23" t="s">
        <v>62</v>
      </c>
      <c r="M161" s="22"/>
      <c r="N161" s="23" t="s">
        <v>61</v>
      </c>
      <c r="O161" s="22"/>
      <c r="P161" s="23" t="s">
        <v>60</v>
      </c>
      <c r="Q161" s="22"/>
      <c r="R161" s="23" t="s">
        <v>59</v>
      </c>
      <c r="S161" s="22"/>
      <c r="T161" s="23" t="s">
        <v>58</v>
      </c>
      <c r="U161" s="22"/>
      <c r="V161" s="23" t="s">
        <v>57</v>
      </c>
      <c r="W161" s="22"/>
      <c r="X161" s="23" t="s">
        <v>56</v>
      </c>
      <c r="Y161" s="22"/>
      <c r="Z161" s="23" t="s">
        <v>55</v>
      </c>
      <c r="AA161" s="22"/>
      <c r="AB161" s="25" t="s">
        <v>54</v>
      </c>
      <c r="AC161" s="24"/>
      <c r="AD161" s="23">
        <v>39</v>
      </c>
      <c r="AE161" s="22"/>
      <c r="AF161" s="21"/>
      <c r="AG161" s="22"/>
      <c r="AH161" s="21"/>
      <c r="AI161" s="20"/>
      <c r="AJ161" s="246"/>
      <c r="AK161" s="246"/>
      <c r="AL161" s="19"/>
      <c r="AM161" s="7"/>
      <c r="AN161" s="7"/>
      <c r="AO161" s="236"/>
      <c r="AP161" s="230"/>
      <c r="AQ161" s="233"/>
      <c r="AR161" s="236"/>
      <c r="AS161" s="230"/>
      <c r="AT161" s="233"/>
      <c r="AU161" s="236"/>
      <c r="AV161" s="230"/>
      <c r="AW161" s="233"/>
      <c r="AX161" s="236"/>
      <c r="AY161" s="230"/>
      <c r="AZ161" s="233"/>
      <c r="BA161" s="236"/>
      <c r="BB161" s="230"/>
      <c r="BC161" s="233"/>
      <c r="BD161" s="298"/>
      <c r="BE161" s="301"/>
      <c r="BF161" s="301"/>
      <c r="BG161" s="304"/>
    </row>
    <row r="162" spans="2:67" ht="28.15" hidden="1" customHeight="1" thickBot="1">
      <c r="B162" s="18"/>
      <c r="C162" s="271"/>
      <c r="D162" s="17"/>
      <c r="E162" s="118"/>
      <c r="F162" s="118"/>
      <c r="G162" s="117"/>
      <c r="H162" s="258"/>
      <c r="I162" s="272"/>
      <c r="J162" s="272"/>
      <c r="K162" s="272"/>
      <c r="L162" s="12" t="s">
        <v>53</v>
      </c>
      <c r="M162" s="11"/>
      <c r="N162" s="12" t="s">
        <v>52</v>
      </c>
      <c r="O162" s="11"/>
      <c r="P162" s="12" t="s">
        <v>51</v>
      </c>
      <c r="Q162" s="11"/>
      <c r="R162" s="12" t="s">
        <v>50</v>
      </c>
      <c r="S162" s="11"/>
      <c r="T162" s="12">
        <v>20</v>
      </c>
      <c r="U162" s="11"/>
      <c r="V162" s="12" t="s">
        <v>49</v>
      </c>
      <c r="W162" s="11"/>
      <c r="X162" s="12" t="s">
        <v>48</v>
      </c>
      <c r="Y162" s="11"/>
      <c r="Z162" s="12" t="s">
        <v>47</v>
      </c>
      <c r="AA162" s="11"/>
      <c r="AB162" s="14" t="s">
        <v>46</v>
      </c>
      <c r="AC162" s="13"/>
      <c r="AD162" s="12" t="s">
        <v>45</v>
      </c>
      <c r="AE162" s="11"/>
      <c r="AF162" s="10"/>
      <c r="AG162" s="11"/>
      <c r="AH162" s="10"/>
      <c r="AI162" s="9"/>
      <c r="AJ162" s="247"/>
      <c r="AK162" s="247"/>
      <c r="AL162" s="8"/>
      <c r="AM162" s="7"/>
      <c r="AN162" s="7"/>
      <c r="AO162" s="237"/>
      <c r="AP162" s="231"/>
      <c r="AQ162" s="234"/>
      <c r="AR162" s="237"/>
      <c r="AS162" s="231"/>
      <c r="AT162" s="234"/>
      <c r="AU162" s="237"/>
      <c r="AV162" s="231"/>
      <c r="AW162" s="234"/>
      <c r="AX162" s="237"/>
      <c r="AY162" s="231"/>
      <c r="AZ162" s="234"/>
      <c r="BA162" s="237"/>
      <c r="BB162" s="231"/>
      <c r="BC162" s="234"/>
      <c r="BD162" s="299"/>
      <c r="BE162" s="302"/>
      <c r="BF162" s="302"/>
      <c r="BG162" s="305"/>
    </row>
    <row r="163" spans="2:67" ht="85.9" customHeight="1" thickBot="1">
      <c r="B163" s="94" t="s">
        <v>119</v>
      </c>
      <c r="C163" s="83" t="s">
        <v>118</v>
      </c>
      <c r="D163" s="88" t="s">
        <v>117</v>
      </c>
      <c r="E163" s="93" t="s">
        <v>116</v>
      </c>
      <c r="F163" s="92"/>
      <c r="G163" s="91"/>
      <c r="H163" s="90" t="s">
        <v>115</v>
      </c>
      <c r="I163" s="88" t="s">
        <v>43</v>
      </c>
      <c r="J163" s="88" t="s">
        <v>114</v>
      </c>
      <c r="K163" s="88" t="s">
        <v>44</v>
      </c>
      <c r="L163" s="227" t="s">
        <v>113</v>
      </c>
      <c r="M163" s="270"/>
      <c r="N163" s="227" t="s">
        <v>112</v>
      </c>
      <c r="O163" s="270"/>
      <c r="P163" s="227" t="s">
        <v>112</v>
      </c>
      <c r="Q163" s="228"/>
      <c r="R163" s="227" t="s">
        <v>112</v>
      </c>
      <c r="S163" s="228"/>
      <c r="T163" s="227" t="s">
        <v>112</v>
      </c>
      <c r="U163" s="228"/>
      <c r="V163" s="227" t="s">
        <v>112</v>
      </c>
      <c r="W163" s="228"/>
      <c r="X163" s="227" t="s">
        <v>112</v>
      </c>
      <c r="Y163" s="228"/>
      <c r="Z163" s="227" t="s">
        <v>112</v>
      </c>
      <c r="AA163" s="228"/>
      <c r="AB163" s="227" t="s">
        <v>112</v>
      </c>
      <c r="AC163" s="228"/>
      <c r="AD163" s="227" t="s">
        <v>112</v>
      </c>
      <c r="AE163" s="228"/>
      <c r="AF163" s="244" t="s">
        <v>111</v>
      </c>
      <c r="AG163" s="228"/>
      <c r="AH163" s="90" t="s">
        <v>110</v>
      </c>
      <c r="AI163" s="89" t="s">
        <v>109</v>
      </c>
      <c r="AJ163" s="88" t="s">
        <v>108</v>
      </c>
      <c r="AK163" s="88" t="s">
        <v>107</v>
      </c>
      <c r="AL163" s="87" t="s">
        <v>106</v>
      </c>
      <c r="AM163" s="105" t="s">
        <v>161</v>
      </c>
      <c r="AN163" s="104" t="s">
        <v>160</v>
      </c>
      <c r="AO163" s="84" t="s">
        <v>105</v>
      </c>
      <c r="AP163" s="83" t="s">
        <v>104</v>
      </c>
      <c r="AQ163" s="82" t="s">
        <v>103</v>
      </c>
      <c r="AR163" s="84" t="s">
        <v>102</v>
      </c>
      <c r="AS163" s="83" t="s">
        <v>101</v>
      </c>
      <c r="AT163" s="82" t="s">
        <v>100</v>
      </c>
      <c r="AU163" s="84" t="s">
        <v>99</v>
      </c>
      <c r="AV163" s="83" t="s">
        <v>98</v>
      </c>
      <c r="AW163" s="85" t="s">
        <v>97</v>
      </c>
      <c r="AX163" s="84" t="s">
        <v>96</v>
      </c>
      <c r="AY163" s="83" t="s">
        <v>95</v>
      </c>
      <c r="AZ163" s="82" t="s">
        <v>94</v>
      </c>
      <c r="BA163" s="84" t="s">
        <v>93</v>
      </c>
      <c r="BB163" s="83" t="s">
        <v>92</v>
      </c>
      <c r="BC163" s="82" t="s">
        <v>91</v>
      </c>
      <c r="BD163" s="81" t="s">
        <v>90</v>
      </c>
      <c r="BE163" s="80" t="s">
        <v>89</v>
      </c>
      <c r="BF163" s="80" t="s">
        <v>88</v>
      </c>
      <c r="BG163" s="79" t="s">
        <v>87</v>
      </c>
    </row>
    <row r="164" spans="2:67" ht="48" thickBot="1">
      <c r="B164" s="78" t="s">
        <v>175</v>
      </c>
      <c r="C164" s="77"/>
      <c r="D164" s="76"/>
      <c r="E164" s="267">
        <v>2781.14</v>
      </c>
      <c r="F164" s="268"/>
      <c r="G164" s="269"/>
      <c r="H164" s="75" t="s">
        <v>85</v>
      </c>
      <c r="I164" s="74"/>
      <c r="J164" s="74"/>
      <c r="K164" s="73"/>
      <c r="L164" s="72"/>
      <c r="M164" s="68"/>
      <c r="N164" s="72"/>
      <c r="O164" s="68"/>
      <c r="P164" s="72"/>
      <c r="Q164" s="68"/>
      <c r="R164" s="72"/>
      <c r="S164" s="68"/>
      <c r="T164" s="72"/>
      <c r="U164" s="68"/>
      <c r="V164" s="72"/>
      <c r="W164" s="68"/>
      <c r="X164" s="72"/>
      <c r="Y164" s="68"/>
      <c r="Z164" s="72"/>
      <c r="AA164" s="71"/>
      <c r="AB164" s="70"/>
      <c r="AC164" s="70"/>
      <c r="AD164" s="70"/>
      <c r="AE164" s="70"/>
      <c r="AF164" s="69" t="s">
        <v>84</v>
      </c>
      <c r="AG164" s="68"/>
      <c r="AH164" s="68"/>
      <c r="AI164" s="68"/>
      <c r="AJ164" s="67"/>
      <c r="AK164" s="67"/>
      <c r="AL164" s="66"/>
      <c r="AM164" s="103"/>
      <c r="AN164" s="103"/>
      <c r="AO164" s="101">
        <f t="shared" ref="AO164:BG164" si="11">SUM(AO165:AO176)</f>
        <v>8</v>
      </c>
      <c r="AP164" s="100">
        <f t="shared" si="11"/>
        <v>2</v>
      </c>
      <c r="AQ164" s="99">
        <f t="shared" si="11"/>
        <v>0</v>
      </c>
      <c r="AR164" s="101">
        <f t="shared" si="11"/>
        <v>27</v>
      </c>
      <c r="AS164" s="100">
        <f t="shared" si="11"/>
        <v>13</v>
      </c>
      <c r="AT164" s="99">
        <f t="shared" si="11"/>
        <v>0</v>
      </c>
      <c r="AU164" s="101">
        <f t="shared" si="11"/>
        <v>0</v>
      </c>
      <c r="AV164" s="100">
        <f t="shared" si="11"/>
        <v>0</v>
      </c>
      <c r="AW164" s="99">
        <f t="shared" si="11"/>
        <v>0</v>
      </c>
      <c r="AX164" s="101">
        <f t="shared" si="11"/>
        <v>5</v>
      </c>
      <c r="AY164" s="100">
        <f t="shared" si="11"/>
        <v>0</v>
      </c>
      <c r="AZ164" s="99">
        <f t="shared" si="11"/>
        <v>0</v>
      </c>
      <c r="BA164" s="101">
        <f t="shared" si="11"/>
        <v>0</v>
      </c>
      <c r="BB164" s="100">
        <f t="shared" si="11"/>
        <v>0</v>
      </c>
      <c r="BC164" s="99">
        <f t="shared" si="11"/>
        <v>0</v>
      </c>
      <c r="BD164" s="101">
        <f t="shared" si="11"/>
        <v>0</v>
      </c>
      <c r="BE164" s="100">
        <f t="shared" si="11"/>
        <v>0</v>
      </c>
      <c r="BF164" s="100">
        <f t="shared" si="11"/>
        <v>1</v>
      </c>
      <c r="BG164" s="99">
        <f t="shared" si="11"/>
        <v>0</v>
      </c>
      <c r="BH164" s="98" t="s">
        <v>83</v>
      </c>
      <c r="BK164" s="1">
        <f>SUM(AO164:AQ164)</f>
        <v>10</v>
      </c>
      <c r="BL164" s="1">
        <f>SUM(AR164:AT164,BD164)</f>
        <v>40</v>
      </c>
      <c r="BM164" s="1">
        <f>SUM(AU164:AW164,BE164)</f>
        <v>0</v>
      </c>
      <c r="BN164" s="1">
        <f>SUM(AX164:AZ164,BF164)</f>
        <v>6</v>
      </c>
      <c r="BO164" s="1">
        <f>SUM(BA164:BC164,BG164)</f>
        <v>0</v>
      </c>
    </row>
    <row r="165" spans="2:67" ht="28.15" customHeight="1">
      <c r="B165" s="29"/>
      <c r="C165" s="263">
        <v>1</v>
      </c>
      <c r="D165" s="47"/>
      <c r="E165" s="114"/>
      <c r="F165" s="114"/>
      <c r="G165" s="113"/>
      <c r="H165" s="255"/>
      <c r="I165" s="259">
        <v>78</v>
      </c>
      <c r="J165" s="259">
        <v>19</v>
      </c>
      <c r="K165" s="259">
        <v>6</v>
      </c>
      <c r="L165" s="42">
        <v>1</v>
      </c>
      <c r="M165" s="41" t="s">
        <v>356</v>
      </c>
      <c r="N165" s="42">
        <v>5</v>
      </c>
      <c r="O165" s="41" t="s">
        <v>352</v>
      </c>
      <c r="P165" s="42">
        <v>9</v>
      </c>
      <c r="Q165" s="97" t="s">
        <v>304</v>
      </c>
      <c r="R165" s="42">
        <v>13</v>
      </c>
      <c r="S165" s="41" t="s">
        <v>271</v>
      </c>
      <c r="T165" s="42">
        <v>17</v>
      </c>
      <c r="U165" s="41"/>
      <c r="V165" s="42">
        <v>21</v>
      </c>
      <c r="W165" s="41"/>
      <c r="X165" s="42">
        <v>25</v>
      </c>
      <c r="Y165" s="41"/>
      <c r="Z165" s="42">
        <v>29</v>
      </c>
      <c r="AA165" s="41"/>
      <c r="AB165" s="44">
        <v>33</v>
      </c>
      <c r="AC165" s="41"/>
      <c r="AD165" s="42">
        <v>37</v>
      </c>
      <c r="AE165" s="41"/>
      <c r="AF165" s="40"/>
      <c r="AG165" s="41"/>
      <c r="AH165" s="40" t="s">
        <v>402</v>
      </c>
      <c r="AI165" s="39" t="s">
        <v>381</v>
      </c>
      <c r="AJ165" s="245"/>
      <c r="AK165" s="245"/>
      <c r="AL165" s="38"/>
      <c r="AM165" s="238">
        <f>SUMPRODUCT(LEN($M165:$AE168)-LEN(SUBSTITUTE($M165:$AE168,"/", "")))/2</f>
        <v>0</v>
      </c>
      <c r="AN165" s="241">
        <f>SUMPRODUCT(LEN($M165:$AE168)-LEN(SUBSTITUTE($M165:$AE168,"-", "")))</f>
        <v>0</v>
      </c>
      <c r="AO165" s="235">
        <f>SUMPRODUCT(LEN($M165:$AE168)-LEN(SUBSTITUTE($M165:$AE168,"A", "")))</f>
        <v>8</v>
      </c>
      <c r="AP165" s="229">
        <f>SUMPRODUCT(LEN($AH165:$AH168)-LEN(SUBSTITUTE($AH165:$AH168,"A", "")))</f>
        <v>2</v>
      </c>
      <c r="AQ165" s="232">
        <f>SUMPRODUCT(LEN($AG165:$AG168)-LEN(SUBSTITUTE($AG165:$AG168,"A", "")))</f>
        <v>0</v>
      </c>
      <c r="AR165" s="235">
        <f>SUMPRODUCT(LEN($M165:$AE168)-LEN(SUBSTITUTE($M165:$AE168,"S", "")))</f>
        <v>27</v>
      </c>
      <c r="AS165" s="229">
        <f>SUMPRODUCT(LEN($AH165:$AH168)-LEN(SUBSTITUTE($AH165:$AH168,"S", "")))</f>
        <v>13</v>
      </c>
      <c r="AT165" s="232">
        <f>SUMPRODUCT(LEN($AG165:$AG168)-LEN(SUBSTITUTE($AG165:$AG168,"S", "")))</f>
        <v>0</v>
      </c>
      <c r="AU165" s="235">
        <f>SUMPRODUCT(LEN($M165:$AE168)-LEN(SUBSTITUTE($M165:$AE168,"F", "")))</f>
        <v>0</v>
      </c>
      <c r="AV165" s="229">
        <f>SUMPRODUCT(LEN($AH165:$AH168)-LEN(SUBSTITUTE($AH165:$AH168,"F", "")))</f>
        <v>0</v>
      </c>
      <c r="AW165" s="232">
        <f>SUMPRODUCT(LEN($AG165:$AG168)-LEN(SUBSTITUTE($AG165:$AG168,"F", "")))</f>
        <v>0</v>
      </c>
      <c r="AX165" s="235">
        <f>SUMPRODUCT(LEN($M165:$AE168)-LEN(SUBSTITUTE($M165:$AE168,"G", "")))</f>
        <v>5</v>
      </c>
      <c r="AY165" s="229">
        <f>SUMPRODUCT(LEN($AH165:$AH168)-LEN(SUBSTITUTE($AH165:$AH168,"G", "")))</f>
        <v>0</v>
      </c>
      <c r="AZ165" s="232">
        <f>SUMPRODUCT(LEN($AG165:$AG168)-LEN(SUBSTITUTE($AG165:$AG168,"G", "")))</f>
        <v>0</v>
      </c>
      <c r="BA165" s="235">
        <f>SUMPRODUCT(LEN($M165:$AE168)-LEN(SUBSTITUTE($M165:$AE168,"M", "")))</f>
        <v>0</v>
      </c>
      <c r="BB165" s="229">
        <f>SUMPRODUCT(LEN($AH165:$AH168)-LEN(SUBSTITUTE($AH165:$AH168,"M", "")))</f>
        <v>0</v>
      </c>
      <c r="BC165" s="232">
        <f>SUMPRODUCT(LEN($AG165:$AG168)-LEN(SUBSTITUTE($AG165:$AG168,"M", "")))</f>
        <v>0</v>
      </c>
      <c r="BD165" s="297">
        <f>SUMPRODUCT(LEN($AI165:$AI168)-LEN(SUBSTITUTE($AI165:$AI168,"S", "")))</f>
        <v>0</v>
      </c>
      <c r="BE165" s="300">
        <f>SUMPRODUCT(LEN($AI165:$AI168)-LEN(SUBSTITUTE($AI165:$AI168,"F", "")))</f>
        <v>0</v>
      </c>
      <c r="BF165" s="300">
        <f>SUMPRODUCT(LEN($AI165:$AI168)-LEN(SUBSTITUTE($AI165:$AI168,"G", "")))</f>
        <v>1</v>
      </c>
      <c r="BG165" s="303">
        <f>SUMPRODUCT(LEN($AI165:$AI168)-LEN(SUBSTITUTE($AI165:$AI168,"M", "")))</f>
        <v>0</v>
      </c>
    </row>
    <row r="166" spans="2:67" ht="28.15" customHeight="1" thickBot="1">
      <c r="B166" s="29"/>
      <c r="C166" s="264"/>
      <c r="D166" s="37"/>
      <c r="E166" s="112"/>
      <c r="F166" s="112"/>
      <c r="G166" s="111"/>
      <c r="H166" s="256"/>
      <c r="I166" s="260"/>
      <c r="J166" s="260"/>
      <c r="K166" s="260"/>
      <c r="L166" s="32">
        <v>2</v>
      </c>
      <c r="M166" s="31" t="s">
        <v>313</v>
      </c>
      <c r="N166" s="32">
        <v>6</v>
      </c>
      <c r="O166" s="31" t="s">
        <v>380</v>
      </c>
      <c r="P166" s="96">
        <v>10</v>
      </c>
      <c r="Q166" s="31" t="s">
        <v>272</v>
      </c>
      <c r="R166" s="32">
        <v>14</v>
      </c>
      <c r="S166" s="31"/>
      <c r="T166" s="32">
        <v>18</v>
      </c>
      <c r="U166" s="95"/>
      <c r="V166" s="32">
        <v>22</v>
      </c>
      <c r="W166" s="31"/>
      <c r="X166" s="32">
        <v>26</v>
      </c>
      <c r="Y166" s="31"/>
      <c r="Z166" s="32">
        <v>30</v>
      </c>
      <c r="AA166" s="31"/>
      <c r="AB166" s="34">
        <v>34</v>
      </c>
      <c r="AC166" s="31"/>
      <c r="AD166" s="32">
        <v>38</v>
      </c>
      <c r="AE166" s="31"/>
      <c r="AF166" s="30"/>
      <c r="AG166" s="31"/>
      <c r="AH166" s="30" t="s">
        <v>358</v>
      </c>
      <c r="AI166" s="20"/>
      <c r="AJ166" s="246"/>
      <c r="AK166" s="246"/>
      <c r="AL166" s="19"/>
      <c r="AM166" s="239"/>
      <c r="AN166" s="242"/>
      <c r="AO166" s="236"/>
      <c r="AP166" s="230"/>
      <c r="AQ166" s="233"/>
      <c r="AR166" s="236"/>
      <c r="AS166" s="230"/>
      <c r="AT166" s="233"/>
      <c r="AU166" s="236"/>
      <c r="AV166" s="230"/>
      <c r="AW166" s="233"/>
      <c r="AX166" s="236"/>
      <c r="AY166" s="230"/>
      <c r="AZ166" s="233"/>
      <c r="BA166" s="236"/>
      <c r="BB166" s="230"/>
      <c r="BC166" s="233"/>
      <c r="BD166" s="298"/>
      <c r="BE166" s="301"/>
      <c r="BF166" s="301"/>
      <c r="BG166" s="304"/>
    </row>
    <row r="167" spans="2:67" ht="28.15" customHeight="1">
      <c r="B167" s="29"/>
      <c r="C167" s="265"/>
      <c r="D167" s="28"/>
      <c r="E167" s="110"/>
      <c r="F167" s="110"/>
      <c r="G167" s="109"/>
      <c r="H167" s="257"/>
      <c r="I167" s="261"/>
      <c r="J167" s="261"/>
      <c r="K167" s="261"/>
      <c r="L167" s="23">
        <v>3</v>
      </c>
      <c r="M167" s="22" t="s">
        <v>375</v>
      </c>
      <c r="N167" s="23">
        <v>7</v>
      </c>
      <c r="O167" s="22" t="s">
        <v>358</v>
      </c>
      <c r="P167" s="23">
        <v>11</v>
      </c>
      <c r="Q167" s="22" t="s">
        <v>272</v>
      </c>
      <c r="R167" s="23">
        <v>15</v>
      </c>
      <c r="S167" s="22"/>
      <c r="T167" s="23">
        <v>19</v>
      </c>
      <c r="U167" s="22"/>
      <c r="V167" s="23">
        <v>23</v>
      </c>
      <c r="W167" s="22"/>
      <c r="X167" s="23">
        <v>27</v>
      </c>
      <c r="Y167" s="22"/>
      <c r="Z167" s="23">
        <v>31</v>
      </c>
      <c r="AA167" s="22"/>
      <c r="AB167" s="25">
        <v>35</v>
      </c>
      <c r="AC167" s="22"/>
      <c r="AD167" s="23">
        <v>39</v>
      </c>
      <c r="AE167" s="22"/>
      <c r="AF167" s="21"/>
      <c r="AG167" s="22"/>
      <c r="AH167" s="21" t="s">
        <v>401</v>
      </c>
      <c r="AI167" s="20"/>
      <c r="AJ167" s="246"/>
      <c r="AK167" s="246"/>
      <c r="AL167" s="19"/>
      <c r="AM167" s="239"/>
      <c r="AN167" s="242"/>
      <c r="AO167" s="236"/>
      <c r="AP167" s="230"/>
      <c r="AQ167" s="233"/>
      <c r="AR167" s="236"/>
      <c r="AS167" s="230"/>
      <c r="AT167" s="233"/>
      <c r="AU167" s="236"/>
      <c r="AV167" s="230"/>
      <c r="AW167" s="233"/>
      <c r="AX167" s="236"/>
      <c r="AY167" s="230"/>
      <c r="AZ167" s="233"/>
      <c r="BA167" s="236"/>
      <c r="BB167" s="230"/>
      <c r="BC167" s="233"/>
      <c r="BD167" s="298"/>
      <c r="BE167" s="301"/>
      <c r="BF167" s="301"/>
      <c r="BG167" s="304"/>
    </row>
    <row r="168" spans="2:67" ht="28.15" customHeight="1" thickBot="1">
      <c r="B168" s="29"/>
      <c r="C168" s="266"/>
      <c r="D168" s="57"/>
      <c r="E168" s="116"/>
      <c r="F168" s="116"/>
      <c r="G168" s="115"/>
      <c r="H168" s="258"/>
      <c r="I168" s="262"/>
      <c r="J168" s="262"/>
      <c r="K168" s="262"/>
      <c r="L168" s="52">
        <v>4</v>
      </c>
      <c r="M168" s="51" t="s">
        <v>361</v>
      </c>
      <c r="N168" s="52">
        <v>8</v>
      </c>
      <c r="O168" s="51" t="s">
        <v>304</v>
      </c>
      <c r="P168" s="52">
        <v>12</v>
      </c>
      <c r="Q168" s="51" t="s">
        <v>271</v>
      </c>
      <c r="R168" s="52">
        <v>16</v>
      </c>
      <c r="S168" s="51"/>
      <c r="T168" s="52">
        <v>20</v>
      </c>
      <c r="U168" s="51"/>
      <c r="V168" s="52">
        <v>24</v>
      </c>
      <c r="W168" s="51"/>
      <c r="X168" s="52">
        <v>28</v>
      </c>
      <c r="Y168" s="51"/>
      <c r="Z168" s="52">
        <v>32</v>
      </c>
      <c r="AA168" s="51"/>
      <c r="AB168" s="54">
        <v>36</v>
      </c>
      <c r="AC168" s="51"/>
      <c r="AD168" s="52">
        <v>40</v>
      </c>
      <c r="AE168" s="51"/>
      <c r="AF168" s="50"/>
      <c r="AG168" s="51"/>
      <c r="AH168" s="50"/>
      <c r="AI168" s="49"/>
      <c r="AJ168" s="248"/>
      <c r="AK168" s="248"/>
      <c r="AL168" s="48"/>
      <c r="AM168" s="240"/>
      <c r="AN168" s="243"/>
      <c r="AO168" s="237"/>
      <c r="AP168" s="231"/>
      <c r="AQ168" s="234"/>
      <c r="AR168" s="237"/>
      <c r="AS168" s="231"/>
      <c r="AT168" s="234"/>
      <c r="AU168" s="237"/>
      <c r="AV168" s="231"/>
      <c r="AW168" s="234"/>
      <c r="AX168" s="237"/>
      <c r="AY168" s="231"/>
      <c r="AZ168" s="234"/>
      <c r="BA168" s="237"/>
      <c r="BB168" s="231"/>
      <c r="BC168" s="234"/>
      <c r="BD168" s="299"/>
      <c r="BE168" s="302"/>
      <c r="BF168" s="302"/>
      <c r="BG168" s="305"/>
    </row>
    <row r="169" spans="2:67" ht="28.15" hidden="1" customHeight="1">
      <c r="B169" s="29"/>
      <c r="C169" s="263">
        <v>2</v>
      </c>
      <c r="D169" s="47"/>
      <c r="E169" s="114"/>
      <c r="F169" s="114"/>
      <c r="G169" s="113"/>
      <c r="H169" s="255"/>
      <c r="I169" s="259"/>
      <c r="J169" s="259"/>
      <c r="K169" s="259"/>
      <c r="L169" s="42" t="s">
        <v>82</v>
      </c>
      <c r="M169" s="41"/>
      <c r="N169" s="42" t="s">
        <v>81</v>
      </c>
      <c r="O169" s="41"/>
      <c r="P169" s="42" t="s">
        <v>80</v>
      </c>
      <c r="Q169" s="41"/>
      <c r="R169" s="42" t="s">
        <v>79</v>
      </c>
      <c r="S169" s="41"/>
      <c r="T169" s="42" t="s">
        <v>78</v>
      </c>
      <c r="U169" s="41"/>
      <c r="V169" s="42" t="s">
        <v>77</v>
      </c>
      <c r="W169" s="41"/>
      <c r="X169" s="42" t="s">
        <v>76</v>
      </c>
      <c r="Y169" s="41"/>
      <c r="Z169" s="42" t="s">
        <v>75</v>
      </c>
      <c r="AA169" s="41"/>
      <c r="AB169" s="44" t="s">
        <v>74</v>
      </c>
      <c r="AC169" s="43"/>
      <c r="AD169" s="42" t="s">
        <v>73</v>
      </c>
      <c r="AE169" s="41"/>
      <c r="AF169" s="40"/>
      <c r="AG169" s="41"/>
      <c r="AH169" s="40"/>
      <c r="AI169" s="39"/>
      <c r="AJ169" s="249"/>
      <c r="AK169" s="252"/>
      <c r="AL169" s="38"/>
      <c r="AM169" s="7"/>
      <c r="AN169" s="7"/>
      <c r="AO169" s="235">
        <f>SUMPRODUCT(LEN($M169:$AE172)-LEN(SUBSTITUTE($M169:$AE172,"A", "")))</f>
        <v>0</v>
      </c>
      <c r="AP169" s="229">
        <f>SUMPRODUCT(LEN($AH169:$AH172)-LEN(SUBSTITUTE($AH169:$AH172,"A", "")))</f>
        <v>0</v>
      </c>
      <c r="AQ169" s="232">
        <f>SUMPRODUCT(LEN($AG169:$AG172)-LEN(SUBSTITUTE($AG169:$AG172,"A", "")))</f>
        <v>0</v>
      </c>
      <c r="AR169" s="235">
        <f>SUMPRODUCT(LEN($M169:$AE172)-LEN(SUBSTITUTE($M169:$AE172,"S", "")))</f>
        <v>0</v>
      </c>
      <c r="AS169" s="229">
        <f>SUMPRODUCT(LEN($AH169:$AH172)-LEN(SUBSTITUTE($AH169:$AH172,"S", "")))</f>
        <v>0</v>
      </c>
      <c r="AT169" s="232">
        <f>SUMPRODUCT(LEN($AG169:$AG172)-LEN(SUBSTITUTE($AG169:$AG172,"S", "")))</f>
        <v>0</v>
      </c>
      <c r="AU169" s="235">
        <f>SUMPRODUCT(LEN($M169:$AE172)-LEN(SUBSTITUTE($M169:$AE172,"F", "")))</f>
        <v>0</v>
      </c>
      <c r="AV169" s="229">
        <f>SUMPRODUCT(LEN($AH169:$AH172)-LEN(SUBSTITUTE($AH169:$AH172,"F", "")))</f>
        <v>0</v>
      </c>
      <c r="AW169" s="232">
        <f>SUMPRODUCT(LEN($AG169:$AG172)-LEN(SUBSTITUTE($AG169:$AG172,"F", "")))</f>
        <v>0</v>
      </c>
      <c r="AX169" s="235">
        <f>SUMPRODUCT(LEN($M169:$AE172)-LEN(SUBSTITUTE($M169:$AE172,"G", "")))</f>
        <v>0</v>
      </c>
      <c r="AY169" s="229">
        <f>SUMPRODUCT(LEN($AH169:$AH172)-LEN(SUBSTITUTE($AH169:$AH172,"G", "")))</f>
        <v>0</v>
      </c>
      <c r="AZ169" s="232">
        <f>SUMPRODUCT(LEN($AG169:$AG172)-LEN(SUBSTITUTE($AG169:$AG172,"G", "")))</f>
        <v>0</v>
      </c>
      <c r="BA169" s="235">
        <f>SUMPRODUCT(LEN($M169:$AE172)-LEN(SUBSTITUTE($M169:$AE172,"M", "")))</f>
        <v>0</v>
      </c>
      <c r="BB169" s="229">
        <f>SUMPRODUCT(LEN($AH169:$AH172)-LEN(SUBSTITUTE($AH169:$AH172,"M", "")))</f>
        <v>0</v>
      </c>
      <c r="BC169" s="232">
        <f>SUMPRODUCT(LEN($AG169:$AG172)-LEN(SUBSTITUTE($AG169:$AG172,"M", "")))</f>
        <v>0</v>
      </c>
      <c r="BD169" s="297">
        <f>SUMPRODUCT(LEN($AI169:$AI172)-LEN(SUBSTITUTE($AI169:$AI172,"S", "")))</f>
        <v>0</v>
      </c>
      <c r="BE169" s="300">
        <f>SUMPRODUCT(LEN($AI169:$AI172)-LEN(SUBSTITUTE($AI169:$AI172,"F", "")))</f>
        <v>0</v>
      </c>
      <c r="BF169" s="300">
        <f>SUMPRODUCT(LEN($AI169:$AI172)-LEN(SUBSTITUTE($AI169:$AI172,"G", "")))</f>
        <v>0</v>
      </c>
      <c r="BG169" s="303">
        <f>SUMPRODUCT(LEN($AI169:$AI172)-LEN(SUBSTITUTE($AI169:$AI172,"M", "")))</f>
        <v>0</v>
      </c>
    </row>
    <row r="170" spans="2:67" ht="28.15" hidden="1" customHeight="1" thickBot="1">
      <c r="B170" s="29"/>
      <c r="C170" s="264"/>
      <c r="D170" s="37"/>
      <c r="E170" s="112"/>
      <c r="F170" s="112"/>
      <c r="G170" s="111"/>
      <c r="H170" s="256"/>
      <c r="I170" s="260"/>
      <c r="J170" s="260"/>
      <c r="K170" s="260"/>
      <c r="L170" s="32" t="s">
        <v>72</v>
      </c>
      <c r="M170" s="31"/>
      <c r="N170" s="32" t="s">
        <v>71</v>
      </c>
      <c r="O170" s="31"/>
      <c r="P170" s="32" t="s">
        <v>70</v>
      </c>
      <c r="Q170" s="31"/>
      <c r="R170" s="32" t="s">
        <v>69</v>
      </c>
      <c r="S170" s="31"/>
      <c r="T170" s="32" t="s">
        <v>68</v>
      </c>
      <c r="U170" s="31"/>
      <c r="V170" s="32" t="s">
        <v>67</v>
      </c>
      <c r="W170" s="31"/>
      <c r="X170" s="32" t="s">
        <v>66</v>
      </c>
      <c r="Y170" s="31"/>
      <c r="Z170" s="32" t="s">
        <v>65</v>
      </c>
      <c r="AA170" s="31"/>
      <c r="AB170" s="34" t="s">
        <v>64</v>
      </c>
      <c r="AC170" s="33"/>
      <c r="AD170" s="32" t="s">
        <v>63</v>
      </c>
      <c r="AE170" s="31"/>
      <c r="AF170" s="30"/>
      <c r="AG170" s="31"/>
      <c r="AH170" s="30"/>
      <c r="AI170" s="20"/>
      <c r="AJ170" s="250"/>
      <c r="AK170" s="253"/>
      <c r="AL170" s="19"/>
      <c r="AM170" s="7"/>
      <c r="AN170" s="7"/>
      <c r="AO170" s="236"/>
      <c r="AP170" s="230"/>
      <c r="AQ170" s="233"/>
      <c r="AR170" s="236"/>
      <c r="AS170" s="230"/>
      <c r="AT170" s="233"/>
      <c r="AU170" s="236"/>
      <c r="AV170" s="230"/>
      <c r="AW170" s="233"/>
      <c r="AX170" s="236"/>
      <c r="AY170" s="230"/>
      <c r="AZ170" s="233"/>
      <c r="BA170" s="236"/>
      <c r="BB170" s="230"/>
      <c r="BC170" s="233"/>
      <c r="BD170" s="298"/>
      <c r="BE170" s="301"/>
      <c r="BF170" s="301"/>
      <c r="BG170" s="304"/>
    </row>
    <row r="171" spans="2:67" ht="28.15" hidden="1" customHeight="1">
      <c r="B171" s="29"/>
      <c r="C171" s="265"/>
      <c r="D171" s="28"/>
      <c r="E171" s="110"/>
      <c r="F171" s="110"/>
      <c r="G171" s="109"/>
      <c r="H171" s="257"/>
      <c r="I171" s="261"/>
      <c r="J171" s="261"/>
      <c r="K171" s="261"/>
      <c r="L171" s="23" t="s">
        <v>62</v>
      </c>
      <c r="M171" s="22"/>
      <c r="N171" s="23" t="s">
        <v>61</v>
      </c>
      <c r="O171" s="22"/>
      <c r="P171" s="23" t="s">
        <v>60</v>
      </c>
      <c r="Q171" s="22"/>
      <c r="R171" s="23" t="s">
        <v>59</v>
      </c>
      <c r="S171" s="22"/>
      <c r="T171" s="23" t="s">
        <v>58</v>
      </c>
      <c r="U171" s="22"/>
      <c r="V171" s="23" t="s">
        <v>57</v>
      </c>
      <c r="W171" s="22"/>
      <c r="X171" s="23" t="s">
        <v>56</v>
      </c>
      <c r="Y171" s="22"/>
      <c r="Z171" s="23" t="s">
        <v>55</v>
      </c>
      <c r="AA171" s="22"/>
      <c r="AB171" s="25" t="s">
        <v>54</v>
      </c>
      <c r="AC171" s="24"/>
      <c r="AD171" s="23">
        <v>39</v>
      </c>
      <c r="AE171" s="22"/>
      <c r="AF171" s="21"/>
      <c r="AG171" s="22"/>
      <c r="AH171" s="21"/>
      <c r="AI171" s="20"/>
      <c r="AJ171" s="250"/>
      <c r="AK171" s="253"/>
      <c r="AL171" s="19"/>
      <c r="AM171" s="7"/>
      <c r="AN171" s="7"/>
      <c r="AO171" s="236"/>
      <c r="AP171" s="230"/>
      <c r="AQ171" s="233"/>
      <c r="AR171" s="236"/>
      <c r="AS171" s="230"/>
      <c r="AT171" s="233"/>
      <c r="AU171" s="236"/>
      <c r="AV171" s="230"/>
      <c r="AW171" s="233"/>
      <c r="AX171" s="236"/>
      <c r="AY171" s="230"/>
      <c r="AZ171" s="233"/>
      <c r="BA171" s="236"/>
      <c r="BB171" s="230"/>
      <c r="BC171" s="233"/>
      <c r="BD171" s="298"/>
      <c r="BE171" s="301"/>
      <c r="BF171" s="301"/>
      <c r="BG171" s="304"/>
    </row>
    <row r="172" spans="2:67" ht="28.15" hidden="1" customHeight="1" thickBot="1">
      <c r="B172" s="29"/>
      <c r="C172" s="266"/>
      <c r="D172" s="57"/>
      <c r="E172" s="116"/>
      <c r="F172" s="116"/>
      <c r="G172" s="115"/>
      <c r="H172" s="258"/>
      <c r="I172" s="262"/>
      <c r="J172" s="262"/>
      <c r="K172" s="262"/>
      <c r="L172" s="52" t="s">
        <v>53</v>
      </c>
      <c r="M172" s="51"/>
      <c r="N172" s="52" t="s">
        <v>52</v>
      </c>
      <c r="O172" s="51"/>
      <c r="P172" s="52" t="s">
        <v>51</v>
      </c>
      <c r="Q172" s="51"/>
      <c r="R172" s="52" t="s">
        <v>50</v>
      </c>
      <c r="S172" s="51"/>
      <c r="T172" s="52">
        <v>20</v>
      </c>
      <c r="U172" s="51"/>
      <c r="V172" s="52" t="s">
        <v>49</v>
      </c>
      <c r="W172" s="51"/>
      <c r="X172" s="52" t="s">
        <v>48</v>
      </c>
      <c r="Y172" s="51"/>
      <c r="Z172" s="52" t="s">
        <v>47</v>
      </c>
      <c r="AA172" s="51"/>
      <c r="AB172" s="54" t="s">
        <v>46</v>
      </c>
      <c r="AC172" s="53"/>
      <c r="AD172" s="52" t="s">
        <v>45</v>
      </c>
      <c r="AE172" s="51"/>
      <c r="AF172" s="50"/>
      <c r="AG172" s="51"/>
      <c r="AH172" s="50"/>
      <c r="AI172" s="49"/>
      <c r="AJ172" s="251"/>
      <c r="AK172" s="254"/>
      <c r="AL172" s="48"/>
      <c r="AM172" s="7"/>
      <c r="AN172" s="7"/>
      <c r="AO172" s="237"/>
      <c r="AP172" s="231"/>
      <c r="AQ172" s="234"/>
      <c r="AR172" s="237"/>
      <c r="AS172" s="231"/>
      <c r="AT172" s="234"/>
      <c r="AU172" s="237"/>
      <c r="AV172" s="231"/>
      <c r="AW172" s="234"/>
      <c r="AX172" s="237"/>
      <c r="AY172" s="231"/>
      <c r="AZ172" s="234"/>
      <c r="BA172" s="237"/>
      <c r="BB172" s="231"/>
      <c r="BC172" s="234"/>
      <c r="BD172" s="299"/>
      <c r="BE172" s="302"/>
      <c r="BF172" s="302"/>
      <c r="BG172" s="305"/>
    </row>
    <row r="173" spans="2:67" ht="28.15" hidden="1" customHeight="1">
      <c r="B173" s="29"/>
      <c r="C173" s="263">
        <v>3</v>
      </c>
      <c r="D173" s="47"/>
      <c r="E173" s="114"/>
      <c r="F173" s="114"/>
      <c r="G173" s="113"/>
      <c r="H173" s="255"/>
      <c r="I173" s="259"/>
      <c r="J173" s="259"/>
      <c r="K173" s="259"/>
      <c r="L173" s="42" t="s">
        <v>82</v>
      </c>
      <c r="M173" s="41"/>
      <c r="N173" s="42" t="s">
        <v>81</v>
      </c>
      <c r="O173" s="41"/>
      <c r="P173" s="42" t="s">
        <v>80</v>
      </c>
      <c r="Q173" s="41"/>
      <c r="R173" s="42" t="s">
        <v>79</v>
      </c>
      <c r="S173" s="41"/>
      <c r="T173" s="42" t="s">
        <v>78</v>
      </c>
      <c r="U173" s="41"/>
      <c r="V173" s="42" t="s">
        <v>77</v>
      </c>
      <c r="W173" s="41"/>
      <c r="X173" s="42" t="s">
        <v>76</v>
      </c>
      <c r="Y173" s="41"/>
      <c r="Z173" s="42" t="s">
        <v>75</v>
      </c>
      <c r="AA173" s="41"/>
      <c r="AB173" s="44" t="s">
        <v>74</v>
      </c>
      <c r="AC173" s="43"/>
      <c r="AD173" s="42" t="s">
        <v>73</v>
      </c>
      <c r="AE173" s="41"/>
      <c r="AF173" s="40"/>
      <c r="AG173" s="41"/>
      <c r="AH173" s="40"/>
      <c r="AI173" s="39"/>
      <c r="AJ173" s="245"/>
      <c r="AK173" s="245"/>
      <c r="AL173" s="38"/>
      <c r="AM173" s="7"/>
      <c r="AN173" s="7"/>
      <c r="AO173" s="235">
        <f>SUMPRODUCT(LEN($M173:$AE176)-LEN(SUBSTITUTE($M173:$AE176,"A", "")))</f>
        <v>0</v>
      </c>
      <c r="AP173" s="229">
        <f>SUMPRODUCT(LEN($AH173:$AH176)-LEN(SUBSTITUTE($AH173:$AH176,"A", "")))</f>
        <v>0</v>
      </c>
      <c r="AQ173" s="232">
        <f>SUMPRODUCT(LEN($AG173:$AG176)-LEN(SUBSTITUTE($AG173:$AG176,"A", "")))</f>
        <v>0</v>
      </c>
      <c r="AR173" s="235">
        <f>SUMPRODUCT(LEN($M173:$AE176)-LEN(SUBSTITUTE($M173:$AE176,"S", "")))</f>
        <v>0</v>
      </c>
      <c r="AS173" s="229">
        <f>SUMPRODUCT(LEN($AH173:$AH176)-LEN(SUBSTITUTE($AH173:$AH176,"S", "")))</f>
        <v>0</v>
      </c>
      <c r="AT173" s="232">
        <f>SUMPRODUCT(LEN($AG173:$AG176)-LEN(SUBSTITUTE($AG173:$AG176,"S", "")))</f>
        <v>0</v>
      </c>
      <c r="AU173" s="235">
        <f>SUMPRODUCT(LEN($M173:$AE176)-LEN(SUBSTITUTE($M173:$AE176,"F", "")))</f>
        <v>0</v>
      </c>
      <c r="AV173" s="229">
        <f>SUMPRODUCT(LEN($AH173:$AH176)-LEN(SUBSTITUTE($AH173:$AH176,"F", "")))</f>
        <v>0</v>
      </c>
      <c r="AW173" s="232">
        <f>SUMPRODUCT(LEN($AG173:$AG176)-LEN(SUBSTITUTE($AG173:$AG176,"F", "")))</f>
        <v>0</v>
      </c>
      <c r="AX173" s="235">
        <f>SUMPRODUCT(LEN($M173:$AE176)-LEN(SUBSTITUTE($M173:$AE176,"G", "")))</f>
        <v>0</v>
      </c>
      <c r="AY173" s="229">
        <f>SUMPRODUCT(LEN($AH173:$AH176)-LEN(SUBSTITUTE($AH173:$AH176,"G", "")))</f>
        <v>0</v>
      </c>
      <c r="AZ173" s="232">
        <f>SUMPRODUCT(LEN($AG173:$AG176)-LEN(SUBSTITUTE($AG173:$AG176,"G", "")))</f>
        <v>0</v>
      </c>
      <c r="BA173" s="235">
        <f>SUMPRODUCT(LEN($M173:$AE176)-LEN(SUBSTITUTE($M173:$AE176,"M", "")))</f>
        <v>0</v>
      </c>
      <c r="BB173" s="229">
        <f>SUMPRODUCT(LEN($AH173:$AH176)-LEN(SUBSTITUTE($AH173:$AH176,"M", "")))</f>
        <v>0</v>
      </c>
      <c r="BC173" s="232">
        <f>SUMPRODUCT(LEN($AG173:$AG176)-LEN(SUBSTITUTE($AG173:$AG176,"M", "")))</f>
        <v>0</v>
      </c>
      <c r="BD173" s="297">
        <f>SUMPRODUCT(LEN($AI173:$AI176)-LEN(SUBSTITUTE($AI173:$AI176,"S", "")))</f>
        <v>0</v>
      </c>
      <c r="BE173" s="300">
        <f>SUMPRODUCT(LEN($AI173:$AI176)-LEN(SUBSTITUTE($AI173:$AI176,"F", "")))</f>
        <v>0</v>
      </c>
      <c r="BF173" s="300">
        <f>SUMPRODUCT(LEN($AI173:$AI176)-LEN(SUBSTITUTE($AI173:$AI176,"G", "")))</f>
        <v>0</v>
      </c>
      <c r="BG173" s="303">
        <f>SUMPRODUCT(LEN($AI173:$AI176)-LEN(SUBSTITUTE($AI173:$AI176,"M", "")))</f>
        <v>0</v>
      </c>
    </row>
    <row r="174" spans="2:67" ht="28.15" hidden="1" customHeight="1" thickBot="1">
      <c r="B174" s="29"/>
      <c r="C174" s="264"/>
      <c r="D174" s="37"/>
      <c r="E174" s="112"/>
      <c r="F174" s="112"/>
      <c r="G174" s="111"/>
      <c r="H174" s="256"/>
      <c r="I174" s="260"/>
      <c r="J174" s="260"/>
      <c r="K174" s="260"/>
      <c r="L174" s="32" t="s">
        <v>72</v>
      </c>
      <c r="M174" s="31"/>
      <c r="N174" s="32" t="s">
        <v>71</v>
      </c>
      <c r="O174" s="31"/>
      <c r="P174" s="32" t="s">
        <v>70</v>
      </c>
      <c r="Q174" s="31"/>
      <c r="R174" s="32" t="s">
        <v>69</v>
      </c>
      <c r="S174" s="31"/>
      <c r="T174" s="32" t="s">
        <v>68</v>
      </c>
      <c r="U174" s="31"/>
      <c r="V174" s="32" t="s">
        <v>67</v>
      </c>
      <c r="W174" s="31"/>
      <c r="X174" s="32" t="s">
        <v>66</v>
      </c>
      <c r="Y174" s="31"/>
      <c r="Z174" s="32" t="s">
        <v>65</v>
      </c>
      <c r="AA174" s="31"/>
      <c r="AB174" s="34" t="s">
        <v>64</v>
      </c>
      <c r="AC174" s="33"/>
      <c r="AD174" s="32" t="s">
        <v>63</v>
      </c>
      <c r="AE174" s="31"/>
      <c r="AF174" s="30"/>
      <c r="AG174" s="31"/>
      <c r="AH174" s="30"/>
      <c r="AI174" s="20"/>
      <c r="AJ174" s="246"/>
      <c r="AK174" s="246"/>
      <c r="AL174" s="19"/>
      <c r="AM174" s="7"/>
      <c r="AN174" s="7"/>
      <c r="AO174" s="236"/>
      <c r="AP174" s="230"/>
      <c r="AQ174" s="233"/>
      <c r="AR174" s="236"/>
      <c r="AS174" s="230"/>
      <c r="AT174" s="233"/>
      <c r="AU174" s="236"/>
      <c r="AV174" s="230"/>
      <c r="AW174" s="233"/>
      <c r="AX174" s="236"/>
      <c r="AY174" s="230"/>
      <c r="AZ174" s="233"/>
      <c r="BA174" s="236"/>
      <c r="BB174" s="230"/>
      <c r="BC174" s="233"/>
      <c r="BD174" s="298"/>
      <c r="BE174" s="301"/>
      <c r="BF174" s="301"/>
      <c r="BG174" s="304"/>
    </row>
    <row r="175" spans="2:67" ht="28.15" hidden="1" customHeight="1">
      <c r="B175" s="29"/>
      <c r="C175" s="265"/>
      <c r="D175" s="28"/>
      <c r="E175" s="110"/>
      <c r="F175" s="110"/>
      <c r="G175" s="109"/>
      <c r="H175" s="257"/>
      <c r="I175" s="261"/>
      <c r="J175" s="261"/>
      <c r="K175" s="261"/>
      <c r="L175" s="23" t="s">
        <v>62</v>
      </c>
      <c r="M175" s="22"/>
      <c r="N175" s="23" t="s">
        <v>61</v>
      </c>
      <c r="O175" s="22"/>
      <c r="P175" s="23" t="s">
        <v>60</v>
      </c>
      <c r="Q175" s="22"/>
      <c r="R175" s="23" t="s">
        <v>59</v>
      </c>
      <c r="S175" s="22"/>
      <c r="T175" s="23" t="s">
        <v>58</v>
      </c>
      <c r="U175" s="22"/>
      <c r="V175" s="23" t="s">
        <v>57</v>
      </c>
      <c r="W175" s="22"/>
      <c r="X175" s="23" t="s">
        <v>56</v>
      </c>
      <c r="Y175" s="22"/>
      <c r="Z175" s="23" t="s">
        <v>55</v>
      </c>
      <c r="AA175" s="22"/>
      <c r="AB175" s="25" t="s">
        <v>54</v>
      </c>
      <c r="AC175" s="24"/>
      <c r="AD175" s="23">
        <v>39</v>
      </c>
      <c r="AE175" s="22"/>
      <c r="AF175" s="21"/>
      <c r="AG175" s="22"/>
      <c r="AH175" s="21"/>
      <c r="AI175" s="20"/>
      <c r="AJ175" s="246"/>
      <c r="AK175" s="246"/>
      <c r="AL175" s="19"/>
      <c r="AM175" s="7"/>
      <c r="AN175" s="7"/>
      <c r="AO175" s="236"/>
      <c r="AP175" s="230"/>
      <c r="AQ175" s="233"/>
      <c r="AR175" s="236"/>
      <c r="AS175" s="230"/>
      <c r="AT175" s="233"/>
      <c r="AU175" s="236"/>
      <c r="AV175" s="230"/>
      <c r="AW175" s="233"/>
      <c r="AX175" s="236"/>
      <c r="AY175" s="230"/>
      <c r="AZ175" s="233"/>
      <c r="BA175" s="236"/>
      <c r="BB175" s="230"/>
      <c r="BC175" s="233"/>
      <c r="BD175" s="298"/>
      <c r="BE175" s="301"/>
      <c r="BF175" s="301"/>
      <c r="BG175" s="304"/>
    </row>
    <row r="176" spans="2:67" ht="28.15" hidden="1" customHeight="1" thickBot="1">
      <c r="B176" s="18"/>
      <c r="C176" s="271"/>
      <c r="D176" s="17"/>
      <c r="E176" s="118"/>
      <c r="F176" s="118"/>
      <c r="G176" s="117"/>
      <c r="H176" s="258"/>
      <c r="I176" s="272"/>
      <c r="J176" s="272"/>
      <c r="K176" s="272"/>
      <c r="L176" s="12" t="s">
        <v>53</v>
      </c>
      <c r="M176" s="11"/>
      <c r="N176" s="12" t="s">
        <v>52</v>
      </c>
      <c r="O176" s="11"/>
      <c r="P176" s="12" t="s">
        <v>51</v>
      </c>
      <c r="Q176" s="11"/>
      <c r="R176" s="12" t="s">
        <v>50</v>
      </c>
      <c r="S176" s="11"/>
      <c r="T176" s="12">
        <v>20</v>
      </c>
      <c r="U176" s="11"/>
      <c r="V176" s="12" t="s">
        <v>49</v>
      </c>
      <c r="W176" s="11"/>
      <c r="X176" s="12" t="s">
        <v>48</v>
      </c>
      <c r="Y176" s="11"/>
      <c r="Z176" s="12" t="s">
        <v>47</v>
      </c>
      <c r="AA176" s="11"/>
      <c r="AB176" s="14" t="s">
        <v>46</v>
      </c>
      <c r="AC176" s="13"/>
      <c r="AD176" s="12" t="s">
        <v>45</v>
      </c>
      <c r="AE176" s="11"/>
      <c r="AF176" s="10"/>
      <c r="AG176" s="11"/>
      <c r="AH176" s="10"/>
      <c r="AI176" s="9"/>
      <c r="AJ176" s="247"/>
      <c r="AK176" s="247"/>
      <c r="AL176" s="8"/>
      <c r="AM176" s="7"/>
      <c r="AN176" s="7"/>
      <c r="AO176" s="237"/>
      <c r="AP176" s="231"/>
      <c r="AQ176" s="234"/>
      <c r="AR176" s="237"/>
      <c r="AS176" s="231"/>
      <c r="AT176" s="234"/>
      <c r="AU176" s="237"/>
      <c r="AV176" s="231"/>
      <c r="AW176" s="234"/>
      <c r="AX176" s="237"/>
      <c r="AY176" s="231"/>
      <c r="AZ176" s="234"/>
      <c r="BA176" s="237"/>
      <c r="BB176" s="231"/>
      <c r="BC176" s="234"/>
      <c r="BD176" s="299"/>
      <c r="BE176" s="302"/>
      <c r="BF176" s="302"/>
      <c r="BG176" s="305"/>
    </row>
    <row r="177" spans="2:67" ht="85.9" customHeight="1" thickBot="1">
      <c r="B177" s="94" t="s">
        <v>119</v>
      </c>
      <c r="C177" s="83" t="s">
        <v>118</v>
      </c>
      <c r="D177" s="88" t="s">
        <v>117</v>
      </c>
      <c r="E177" s="93" t="s">
        <v>116</v>
      </c>
      <c r="F177" s="92"/>
      <c r="G177" s="91"/>
      <c r="H177" s="90" t="s">
        <v>115</v>
      </c>
      <c r="I177" s="88" t="s">
        <v>43</v>
      </c>
      <c r="J177" s="88" t="s">
        <v>114</v>
      </c>
      <c r="K177" s="88" t="s">
        <v>44</v>
      </c>
      <c r="L177" s="227" t="s">
        <v>113</v>
      </c>
      <c r="M177" s="270"/>
      <c r="N177" s="227" t="s">
        <v>112</v>
      </c>
      <c r="O177" s="270"/>
      <c r="P177" s="227" t="s">
        <v>112</v>
      </c>
      <c r="Q177" s="228"/>
      <c r="R177" s="227" t="s">
        <v>112</v>
      </c>
      <c r="S177" s="228"/>
      <c r="T177" s="227" t="s">
        <v>112</v>
      </c>
      <c r="U177" s="228"/>
      <c r="V177" s="227" t="s">
        <v>112</v>
      </c>
      <c r="W177" s="228"/>
      <c r="X177" s="227" t="s">
        <v>112</v>
      </c>
      <c r="Y177" s="228"/>
      <c r="Z177" s="227" t="s">
        <v>112</v>
      </c>
      <c r="AA177" s="228"/>
      <c r="AB177" s="227" t="s">
        <v>112</v>
      </c>
      <c r="AC177" s="228"/>
      <c r="AD177" s="227" t="s">
        <v>112</v>
      </c>
      <c r="AE177" s="228"/>
      <c r="AF177" s="244" t="s">
        <v>111</v>
      </c>
      <c r="AG177" s="228"/>
      <c r="AH177" s="90" t="s">
        <v>110</v>
      </c>
      <c r="AI177" s="89" t="s">
        <v>109</v>
      </c>
      <c r="AJ177" s="88" t="s">
        <v>108</v>
      </c>
      <c r="AK177" s="88" t="s">
        <v>107</v>
      </c>
      <c r="AL177" s="87" t="s">
        <v>106</v>
      </c>
      <c r="AM177" s="105" t="s">
        <v>161</v>
      </c>
      <c r="AN177" s="104" t="s">
        <v>160</v>
      </c>
      <c r="AO177" s="84" t="s">
        <v>105</v>
      </c>
      <c r="AP177" s="83" t="s">
        <v>104</v>
      </c>
      <c r="AQ177" s="82" t="s">
        <v>103</v>
      </c>
      <c r="AR177" s="84" t="s">
        <v>102</v>
      </c>
      <c r="AS177" s="83" t="s">
        <v>101</v>
      </c>
      <c r="AT177" s="82" t="s">
        <v>100</v>
      </c>
      <c r="AU177" s="84" t="s">
        <v>99</v>
      </c>
      <c r="AV177" s="83" t="s">
        <v>98</v>
      </c>
      <c r="AW177" s="85" t="s">
        <v>97</v>
      </c>
      <c r="AX177" s="84" t="s">
        <v>96</v>
      </c>
      <c r="AY177" s="83" t="s">
        <v>95</v>
      </c>
      <c r="AZ177" s="82" t="s">
        <v>94</v>
      </c>
      <c r="BA177" s="84" t="s">
        <v>93</v>
      </c>
      <c r="BB177" s="83" t="s">
        <v>92</v>
      </c>
      <c r="BC177" s="82" t="s">
        <v>91</v>
      </c>
      <c r="BD177" s="81" t="s">
        <v>90</v>
      </c>
      <c r="BE177" s="80" t="s">
        <v>89</v>
      </c>
      <c r="BF177" s="80" t="s">
        <v>88</v>
      </c>
      <c r="BG177" s="79" t="s">
        <v>87</v>
      </c>
    </row>
    <row r="178" spans="2:67" ht="48" thickBot="1">
      <c r="B178" s="78" t="s">
        <v>174</v>
      </c>
      <c r="C178" s="77"/>
      <c r="D178" s="76"/>
      <c r="E178" s="267">
        <v>2769.69</v>
      </c>
      <c r="F178" s="268"/>
      <c r="G178" s="269"/>
      <c r="H178" s="75" t="s">
        <v>85</v>
      </c>
      <c r="I178" s="74"/>
      <c r="J178" s="74"/>
      <c r="K178" s="73"/>
      <c r="L178" s="72"/>
      <c r="M178" s="68"/>
      <c r="N178" s="72"/>
      <c r="O178" s="68"/>
      <c r="P178" s="72"/>
      <c r="Q178" s="68"/>
      <c r="R178" s="72"/>
      <c r="S178" s="68"/>
      <c r="T178" s="72"/>
      <c r="U178" s="68"/>
      <c r="V178" s="72"/>
      <c r="W178" s="68"/>
      <c r="X178" s="72"/>
      <c r="Y178" s="68"/>
      <c r="Z178" s="72"/>
      <c r="AA178" s="71"/>
      <c r="AB178" s="70"/>
      <c r="AC178" s="70"/>
      <c r="AD178" s="70"/>
      <c r="AE178" s="70"/>
      <c r="AF178" s="69" t="s">
        <v>84</v>
      </c>
      <c r="AG178" s="68"/>
      <c r="AH178" s="68"/>
      <c r="AI178" s="68"/>
      <c r="AJ178" s="67"/>
      <c r="AK178" s="67"/>
      <c r="AL178" s="66"/>
      <c r="AM178" s="103"/>
      <c r="AN178" s="103"/>
      <c r="AO178" s="101">
        <f t="shared" ref="AO178:BG178" si="12">SUM(AO179:AO190)</f>
        <v>19</v>
      </c>
      <c r="AP178" s="100">
        <f t="shared" si="12"/>
        <v>6</v>
      </c>
      <c r="AQ178" s="99">
        <f t="shared" si="12"/>
        <v>0</v>
      </c>
      <c r="AR178" s="101">
        <f t="shared" si="12"/>
        <v>19</v>
      </c>
      <c r="AS178" s="100">
        <f t="shared" si="12"/>
        <v>12</v>
      </c>
      <c r="AT178" s="99">
        <f t="shared" si="12"/>
        <v>0</v>
      </c>
      <c r="AU178" s="101">
        <f t="shared" si="12"/>
        <v>0</v>
      </c>
      <c r="AV178" s="100">
        <f t="shared" si="12"/>
        <v>0</v>
      </c>
      <c r="AW178" s="99">
        <f t="shared" si="12"/>
        <v>0</v>
      </c>
      <c r="AX178" s="101">
        <f t="shared" si="12"/>
        <v>7</v>
      </c>
      <c r="AY178" s="100">
        <f t="shared" si="12"/>
        <v>0</v>
      </c>
      <c r="AZ178" s="99">
        <f t="shared" si="12"/>
        <v>0</v>
      </c>
      <c r="BA178" s="101">
        <f t="shared" si="12"/>
        <v>0</v>
      </c>
      <c r="BB178" s="100">
        <f t="shared" si="12"/>
        <v>0</v>
      </c>
      <c r="BC178" s="99">
        <f t="shared" si="12"/>
        <v>0</v>
      </c>
      <c r="BD178" s="101">
        <f t="shared" si="12"/>
        <v>0</v>
      </c>
      <c r="BE178" s="100">
        <f t="shared" si="12"/>
        <v>0</v>
      </c>
      <c r="BF178" s="100">
        <f t="shared" si="12"/>
        <v>0</v>
      </c>
      <c r="BG178" s="99">
        <f t="shared" si="12"/>
        <v>0</v>
      </c>
      <c r="BH178" s="98" t="s">
        <v>83</v>
      </c>
      <c r="BK178" s="1">
        <f>SUM(AO178:AQ178)</f>
        <v>25</v>
      </c>
      <c r="BL178" s="1">
        <f>SUM(AR178:AT178,BD178)</f>
        <v>31</v>
      </c>
      <c r="BM178" s="1">
        <f>SUM(AU178:AW178,BE178)</f>
        <v>0</v>
      </c>
      <c r="BN178" s="1">
        <f>SUM(AX178:AZ178,BF178)</f>
        <v>7</v>
      </c>
      <c r="BO178" s="1">
        <f>SUM(BA178:BC178,BG178)</f>
        <v>0</v>
      </c>
    </row>
    <row r="179" spans="2:67" ht="28.15" customHeight="1">
      <c r="B179" s="29"/>
      <c r="C179" s="263">
        <v>1</v>
      </c>
      <c r="D179" s="47"/>
      <c r="E179" s="114"/>
      <c r="F179" s="114"/>
      <c r="G179" s="113"/>
      <c r="H179" s="255" t="s">
        <v>400</v>
      </c>
      <c r="I179" s="259">
        <v>79</v>
      </c>
      <c r="J179" s="259">
        <v>20</v>
      </c>
      <c r="K179" s="259">
        <v>5</v>
      </c>
      <c r="L179" s="42">
        <v>1</v>
      </c>
      <c r="M179" s="41" t="s">
        <v>399</v>
      </c>
      <c r="N179" s="42">
        <v>5</v>
      </c>
      <c r="O179" s="41" t="s">
        <v>398</v>
      </c>
      <c r="P179" s="42">
        <v>9</v>
      </c>
      <c r="Q179" s="97" t="s">
        <v>309</v>
      </c>
      <c r="R179" s="42">
        <v>13</v>
      </c>
      <c r="S179" s="41" t="s">
        <v>273</v>
      </c>
      <c r="T179" s="42">
        <v>17</v>
      </c>
      <c r="U179" s="41"/>
      <c r="V179" s="42">
        <v>21</v>
      </c>
      <c r="W179" s="41"/>
      <c r="X179" s="42">
        <v>25</v>
      </c>
      <c r="Y179" s="41"/>
      <c r="Z179" s="42">
        <v>29</v>
      </c>
      <c r="AA179" s="41"/>
      <c r="AB179" s="44">
        <v>33</v>
      </c>
      <c r="AC179" s="41"/>
      <c r="AD179" s="42">
        <v>37</v>
      </c>
      <c r="AE179" s="41"/>
      <c r="AF179" s="40"/>
      <c r="AG179" s="41"/>
      <c r="AH179" s="40" t="s">
        <v>397</v>
      </c>
      <c r="AI179" s="39"/>
      <c r="AJ179" s="245"/>
      <c r="AK179" s="245"/>
      <c r="AL179" s="38"/>
      <c r="AM179" s="238">
        <f>SUMPRODUCT(LEN($M179:$AE182)-LEN(SUBSTITUTE($M179:$AE182,"/", "")))/2</f>
        <v>0</v>
      </c>
      <c r="AN179" s="241">
        <f>SUMPRODUCT(LEN($M179:$AE182)-LEN(SUBSTITUTE($M179:$AE182,"-", "")))</f>
        <v>0</v>
      </c>
      <c r="AO179" s="235">
        <f>SUMPRODUCT(LEN($M179:$AE182)-LEN(SUBSTITUTE($M179:$AE182,"A", "")))</f>
        <v>19</v>
      </c>
      <c r="AP179" s="229">
        <f>SUMPRODUCT(LEN($AH179:$AH182)-LEN(SUBSTITUTE($AH179:$AH182,"A", "")))</f>
        <v>6</v>
      </c>
      <c r="AQ179" s="232">
        <f>SUMPRODUCT(LEN($AG179:$AG182)-LEN(SUBSTITUTE($AG179:$AG182,"A", "")))</f>
        <v>0</v>
      </c>
      <c r="AR179" s="235">
        <f>SUMPRODUCT(LEN($M179:$AE182)-LEN(SUBSTITUTE($M179:$AE182,"S", "")))</f>
        <v>19</v>
      </c>
      <c r="AS179" s="229">
        <f>SUMPRODUCT(LEN($AH179:$AH182)-LEN(SUBSTITUTE($AH179:$AH182,"S", "")))</f>
        <v>12</v>
      </c>
      <c r="AT179" s="232">
        <f>SUMPRODUCT(LEN($AG179:$AG182)-LEN(SUBSTITUTE($AG179:$AG182,"S", "")))</f>
        <v>0</v>
      </c>
      <c r="AU179" s="235">
        <f>SUMPRODUCT(LEN($M179:$AE182)-LEN(SUBSTITUTE($M179:$AE182,"F", "")))</f>
        <v>0</v>
      </c>
      <c r="AV179" s="229">
        <f>SUMPRODUCT(LEN($AH179:$AH182)-LEN(SUBSTITUTE($AH179:$AH182,"F", "")))</f>
        <v>0</v>
      </c>
      <c r="AW179" s="232">
        <f>SUMPRODUCT(LEN($AG179:$AG182)-LEN(SUBSTITUTE($AG179:$AG182,"F", "")))</f>
        <v>0</v>
      </c>
      <c r="AX179" s="235">
        <f>SUMPRODUCT(LEN($M179:$AE182)-LEN(SUBSTITUTE($M179:$AE182,"G", "")))</f>
        <v>7</v>
      </c>
      <c r="AY179" s="229">
        <f>SUMPRODUCT(LEN($AH179:$AH182)-LEN(SUBSTITUTE($AH179:$AH182,"G", "")))</f>
        <v>0</v>
      </c>
      <c r="AZ179" s="232">
        <f>SUMPRODUCT(LEN($AG179:$AG182)-LEN(SUBSTITUTE($AG179:$AG182,"G", "")))</f>
        <v>0</v>
      </c>
      <c r="BA179" s="235">
        <f>SUMPRODUCT(LEN($M179:$AE182)-LEN(SUBSTITUTE($M179:$AE182,"M", "")))</f>
        <v>0</v>
      </c>
      <c r="BB179" s="229">
        <f>SUMPRODUCT(LEN($AH179:$AH182)-LEN(SUBSTITUTE($AH179:$AH182,"M", "")))</f>
        <v>0</v>
      </c>
      <c r="BC179" s="232">
        <f>SUMPRODUCT(LEN($AG179:$AG182)-LEN(SUBSTITUTE($AG179:$AG182,"M", "")))</f>
        <v>0</v>
      </c>
      <c r="BD179" s="297">
        <f>SUMPRODUCT(LEN($AI179:$AI182)-LEN(SUBSTITUTE($AI179:$AI182,"S", "")))</f>
        <v>0</v>
      </c>
      <c r="BE179" s="300">
        <f>SUMPRODUCT(LEN($AI179:$AI182)-LEN(SUBSTITUTE($AI179:$AI182,"F", "")))</f>
        <v>0</v>
      </c>
      <c r="BF179" s="300">
        <f>SUMPRODUCT(LEN($AI179:$AI182)-LEN(SUBSTITUTE($AI179:$AI182,"G", "")))</f>
        <v>0</v>
      </c>
      <c r="BG179" s="303">
        <f>SUMPRODUCT(LEN($AI179:$AI182)-LEN(SUBSTITUTE($AI179:$AI182,"M", "")))</f>
        <v>0</v>
      </c>
    </row>
    <row r="180" spans="2:67" ht="28.15" customHeight="1" thickBot="1">
      <c r="B180" s="29"/>
      <c r="C180" s="264"/>
      <c r="D180" s="37"/>
      <c r="E180" s="112"/>
      <c r="F180" s="112"/>
      <c r="G180" s="111"/>
      <c r="H180" s="256"/>
      <c r="I180" s="260"/>
      <c r="J180" s="260"/>
      <c r="K180" s="260"/>
      <c r="L180" s="32">
        <v>2</v>
      </c>
      <c r="M180" s="31" t="s">
        <v>375</v>
      </c>
      <c r="N180" s="32">
        <v>6</v>
      </c>
      <c r="O180" s="31" t="s">
        <v>396</v>
      </c>
      <c r="P180" s="96">
        <v>10</v>
      </c>
      <c r="Q180" s="31" t="s">
        <v>307</v>
      </c>
      <c r="R180" s="32">
        <v>14</v>
      </c>
      <c r="S180" s="31" t="s">
        <v>271</v>
      </c>
      <c r="T180" s="32">
        <v>18</v>
      </c>
      <c r="U180" s="95"/>
      <c r="V180" s="32">
        <v>22</v>
      </c>
      <c r="W180" s="31"/>
      <c r="X180" s="32">
        <v>26</v>
      </c>
      <c r="Y180" s="31"/>
      <c r="Z180" s="32">
        <v>30</v>
      </c>
      <c r="AA180" s="31"/>
      <c r="AB180" s="34">
        <v>34</v>
      </c>
      <c r="AC180" s="31"/>
      <c r="AD180" s="32">
        <v>38</v>
      </c>
      <c r="AE180" s="31"/>
      <c r="AF180" s="30"/>
      <c r="AG180" s="31"/>
      <c r="AH180" s="30" t="s">
        <v>395</v>
      </c>
      <c r="AI180" s="20"/>
      <c r="AJ180" s="246"/>
      <c r="AK180" s="246"/>
      <c r="AL180" s="19"/>
      <c r="AM180" s="239"/>
      <c r="AN180" s="242"/>
      <c r="AO180" s="236"/>
      <c r="AP180" s="230"/>
      <c r="AQ180" s="233"/>
      <c r="AR180" s="236"/>
      <c r="AS180" s="230"/>
      <c r="AT180" s="233"/>
      <c r="AU180" s="236"/>
      <c r="AV180" s="230"/>
      <c r="AW180" s="233"/>
      <c r="AX180" s="236"/>
      <c r="AY180" s="230"/>
      <c r="AZ180" s="233"/>
      <c r="BA180" s="236"/>
      <c r="BB180" s="230"/>
      <c r="BC180" s="233"/>
      <c r="BD180" s="298"/>
      <c r="BE180" s="301"/>
      <c r="BF180" s="301"/>
      <c r="BG180" s="304"/>
    </row>
    <row r="181" spans="2:67" ht="28.15" customHeight="1">
      <c r="B181" s="29"/>
      <c r="C181" s="265"/>
      <c r="D181" s="28"/>
      <c r="E181" s="110"/>
      <c r="F181" s="110"/>
      <c r="G181" s="109"/>
      <c r="H181" s="257"/>
      <c r="I181" s="261"/>
      <c r="J181" s="261"/>
      <c r="K181" s="261"/>
      <c r="L181" s="23">
        <v>3</v>
      </c>
      <c r="M181" s="22" t="s">
        <v>394</v>
      </c>
      <c r="N181" s="23">
        <v>7</v>
      </c>
      <c r="O181" s="22" t="s">
        <v>310</v>
      </c>
      <c r="P181" s="23">
        <v>11</v>
      </c>
      <c r="Q181" s="22" t="s">
        <v>307</v>
      </c>
      <c r="R181" s="23">
        <v>15</v>
      </c>
      <c r="S181" s="22" t="s">
        <v>271</v>
      </c>
      <c r="T181" s="23">
        <v>19</v>
      </c>
      <c r="U181" s="22"/>
      <c r="V181" s="23">
        <v>23</v>
      </c>
      <c r="W181" s="22"/>
      <c r="X181" s="23">
        <v>27</v>
      </c>
      <c r="Y181" s="22"/>
      <c r="Z181" s="23">
        <v>31</v>
      </c>
      <c r="AA181" s="22"/>
      <c r="AB181" s="25">
        <v>35</v>
      </c>
      <c r="AC181" s="22"/>
      <c r="AD181" s="23">
        <v>39</v>
      </c>
      <c r="AE181" s="22"/>
      <c r="AF181" s="21"/>
      <c r="AG181" s="22"/>
      <c r="AH181" s="21"/>
      <c r="AI181" s="20"/>
      <c r="AJ181" s="246"/>
      <c r="AK181" s="246"/>
      <c r="AL181" s="19"/>
      <c r="AM181" s="239"/>
      <c r="AN181" s="242"/>
      <c r="AO181" s="236"/>
      <c r="AP181" s="230"/>
      <c r="AQ181" s="233"/>
      <c r="AR181" s="236"/>
      <c r="AS181" s="230"/>
      <c r="AT181" s="233"/>
      <c r="AU181" s="236"/>
      <c r="AV181" s="230"/>
      <c r="AW181" s="233"/>
      <c r="AX181" s="236"/>
      <c r="AY181" s="230"/>
      <c r="AZ181" s="233"/>
      <c r="BA181" s="236"/>
      <c r="BB181" s="230"/>
      <c r="BC181" s="233"/>
      <c r="BD181" s="298"/>
      <c r="BE181" s="301"/>
      <c r="BF181" s="301"/>
      <c r="BG181" s="304"/>
    </row>
    <row r="182" spans="2:67" ht="28.15" customHeight="1" thickBot="1">
      <c r="B182" s="29"/>
      <c r="C182" s="266"/>
      <c r="D182" s="57"/>
      <c r="E182" s="116"/>
      <c r="F182" s="116"/>
      <c r="G182" s="115"/>
      <c r="H182" s="258"/>
      <c r="I182" s="262"/>
      <c r="J182" s="262"/>
      <c r="K182" s="262"/>
      <c r="L182" s="52">
        <v>4</v>
      </c>
      <c r="M182" s="51" t="s">
        <v>393</v>
      </c>
      <c r="N182" s="52">
        <v>8</v>
      </c>
      <c r="O182" s="51" t="s">
        <v>309</v>
      </c>
      <c r="P182" s="52">
        <v>12</v>
      </c>
      <c r="Q182" s="51" t="s">
        <v>273</v>
      </c>
      <c r="R182" s="52">
        <v>16</v>
      </c>
      <c r="S182" s="51"/>
      <c r="T182" s="52">
        <v>20</v>
      </c>
      <c r="U182" s="51"/>
      <c r="V182" s="52">
        <v>24</v>
      </c>
      <c r="W182" s="51"/>
      <c r="X182" s="52">
        <v>28</v>
      </c>
      <c r="Y182" s="51"/>
      <c r="Z182" s="52">
        <v>32</v>
      </c>
      <c r="AA182" s="51"/>
      <c r="AB182" s="54">
        <v>36</v>
      </c>
      <c r="AC182" s="51"/>
      <c r="AD182" s="52">
        <v>40</v>
      </c>
      <c r="AE182" s="51"/>
      <c r="AF182" s="50"/>
      <c r="AG182" s="51"/>
      <c r="AH182" s="50"/>
      <c r="AI182" s="49"/>
      <c r="AJ182" s="248"/>
      <c r="AK182" s="248"/>
      <c r="AL182" s="48"/>
      <c r="AM182" s="240"/>
      <c r="AN182" s="243"/>
      <c r="AO182" s="237"/>
      <c r="AP182" s="231"/>
      <c r="AQ182" s="234"/>
      <c r="AR182" s="237"/>
      <c r="AS182" s="231"/>
      <c r="AT182" s="234"/>
      <c r="AU182" s="237"/>
      <c r="AV182" s="231"/>
      <c r="AW182" s="234"/>
      <c r="AX182" s="237"/>
      <c r="AY182" s="231"/>
      <c r="AZ182" s="234"/>
      <c r="BA182" s="237"/>
      <c r="BB182" s="231"/>
      <c r="BC182" s="234"/>
      <c r="BD182" s="299"/>
      <c r="BE182" s="302"/>
      <c r="BF182" s="302"/>
      <c r="BG182" s="305"/>
    </row>
    <row r="183" spans="2:67" ht="28.15" hidden="1" customHeight="1">
      <c r="B183" s="29"/>
      <c r="C183" s="263">
        <v>2</v>
      </c>
      <c r="D183" s="47"/>
      <c r="E183" s="114"/>
      <c r="F183" s="114"/>
      <c r="G183" s="113"/>
      <c r="H183" s="255"/>
      <c r="I183" s="259"/>
      <c r="J183" s="259"/>
      <c r="K183" s="259"/>
      <c r="L183" s="42" t="s">
        <v>82</v>
      </c>
      <c r="M183" s="41"/>
      <c r="N183" s="42" t="s">
        <v>81</v>
      </c>
      <c r="O183" s="41"/>
      <c r="P183" s="42" t="s">
        <v>80</v>
      </c>
      <c r="Q183" s="41"/>
      <c r="R183" s="42" t="s">
        <v>79</v>
      </c>
      <c r="S183" s="41"/>
      <c r="T183" s="42" t="s">
        <v>78</v>
      </c>
      <c r="U183" s="41"/>
      <c r="V183" s="42" t="s">
        <v>77</v>
      </c>
      <c r="W183" s="41"/>
      <c r="X183" s="42" t="s">
        <v>76</v>
      </c>
      <c r="Y183" s="41"/>
      <c r="Z183" s="42" t="s">
        <v>75</v>
      </c>
      <c r="AA183" s="41"/>
      <c r="AB183" s="44" t="s">
        <v>74</v>
      </c>
      <c r="AC183" s="43"/>
      <c r="AD183" s="42" t="s">
        <v>73</v>
      </c>
      <c r="AE183" s="41"/>
      <c r="AF183" s="40"/>
      <c r="AG183" s="41"/>
      <c r="AH183" s="40"/>
      <c r="AI183" s="39"/>
      <c r="AJ183" s="249"/>
      <c r="AK183" s="252"/>
      <c r="AL183" s="38"/>
      <c r="AM183" s="7"/>
      <c r="AN183" s="7"/>
      <c r="AO183" s="235">
        <f>SUMPRODUCT(LEN($M183:$AE186)-LEN(SUBSTITUTE($M183:$AE186,"A", "")))</f>
        <v>0</v>
      </c>
      <c r="AP183" s="229">
        <f>SUMPRODUCT(LEN($AH183:$AH186)-LEN(SUBSTITUTE($AH183:$AH186,"A", "")))</f>
        <v>0</v>
      </c>
      <c r="AQ183" s="232">
        <f>SUMPRODUCT(LEN($AG183:$AG186)-LEN(SUBSTITUTE($AG183:$AG186,"A", "")))</f>
        <v>0</v>
      </c>
      <c r="AR183" s="235">
        <f>SUMPRODUCT(LEN($M183:$AE186)-LEN(SUBSTITUTE($M183:$AE186,"S", "")))</f>
        <v>0</v>
      </c>
      <c r="AS183" s="229">
        <f>SUMPRODUCT(LEN($AH183:$AH186)-LEN(SUBSTITUTE($AH183:$AH186,"S", "")))</f>
        <v>0</v>
      </c>
      <c r="AT183" s="232">
        <f>SUMPRODUCT(LEN($AG183:$AG186)-LEN(SUBSTITUTE($AG183:$AG186,"S", "")))</f>
        <v>0</v>
      </c>
      <c r="AU183" s="235">
        <f>SUMPRODUCT(LEN($M183:$AE186)-LEN(SUBSTITUTE($M183:$AE186,"F", "")))</f>
        <v>0</v>
      </c>
      <c r="AV183" s="229">
        <f>SUMPRODUCT(LEN($AH183:$AH186)-LEN(SUBSTITUTE($AH183:$AH186,"F", "")))</f>
        <v>0</v>
      </c>
      <c r="AW183" s="232">
        <f>SUMPRODUCT(LEN($AG183:$AG186)-LEN(SUBSTITUTE($AG183:$AG186,"F", "")))</f>
        <v>0</v>
      </c>
      <c r="AX183" s="235">
        <f>SUMPRODUCT(LEN($M183:$AE186)-LEN(SUBSTITUTE($M183:$AE186,"G", "")))</f>
        <v>0</v>
      </c>
      <c r="AY183" s="229">
        <f>SUMPRODUCT(LEN($AH183:$AH186)-LEN(SUBSTITUTE($AH183:$AH186,"G", "")))</f>
        <v>0</v>
      </c>
      <c r="AZ183" s="232">
        <f>SUMPRODUCT(LEN($AG183:$AG186)-LEN(SUBSTITUTE($AG183:$AG186,"G", "")))</f>
        <v>0</v>
      </c>
      <c r="BA183" s="235">
        <f>SUMPRODUCT(LEN($M183:$AE186)-LEN(SUBSTITUTE($M183:$AE186,"M", "")))</f>
        <v>0</v>
      </c>
      <c r="BB183" s="229">
        <f>SUMPRODUCT(LEN($AH183:$AH186)-LEN(SUBSTITUTE($AH183:$AH186,"M", "")))</f>
        <v>0</v>
      </c>
      <c r="BC183" s="232">
        <f>SUMPRODUCT(LEN($AG183:$AG186)-LEN(SUBSTITUTE($AG183:$AG186,"M", "")))</f>
        <v>0</v>
      </c>
      <c r="BD183" s="297">
        <f>SUMPRODUCT(LEN($AI183:$AI186)-LEN(SUBSTITUTE($AI183:$AI186,"S", "")))</f>
        <v>0</v>
      </c>
      <c r="BE183" s="300">
        <f>SUMPRODUCT(LEN($AI183:$AI186)-LEN(SUBSTITUTE($AI183:$AI186,"F", "")))</f>
        <v>0</v>
      </c>
      <c r="BF183" s="300">
        <f>SUMPRODUCT(LEN($AI183:$AI186)-LEN(SUBSTITUTE($AI183:$AI186,"G", "")))</f>
        <v>0</v>
      </c>
      <c r="BG183" s="303">
        <f>SUMPRODUCT(LEN($AI183:$AI186)-LEN(SUBSTITUTE($AI183:$AI186,"M", "")))</f>
        <v>0</v>
      </c>
    </row>
    <row r="184" spans="2:67" ht="28.15" hidden="1" customHeight="1" thickBot="1">
      <c r="B184" s="29"/>
      <c r="C184" s="264"/>
      <c r="D184" s="37"/>
      <c r="E184" s="112"/>
      <c r="F184" s="112"/>
      <c r="G184" s="111"/>
      <c r="H184" s="256"/>
      <c r="I184" s="260"/>
      <c r="J184" s="260"/>
      <c r="K184" s="260"/>
      <c r="L184" s="32" t="s">
        <v>72</v>
      </c>
      <c r="M184" s="31"/>
      <c r="N184" s="32" t="s">
        <v>71</v>
      </c>
      <c r="O184" s="31"/>
      <c r="P184" s="32" t="s">
        <v>70</v>
      </c>
      <c r="Q184" s="31"/>
      <c r="R184" s="32" t="s">
        <v>69</v>
      </c>
      <c r="S184" s="31"/>
      <c r="T184" s="32" t="s">
        <v>68</v>
      </c>
      <c r="U184" s="31"/>
      <c r="V184" s="32" t="s">
        <v>67</v>
      </c>
      <c r="W184" s="31"/>
      <c r="X184" s="32" t="s">
        <v>66</v>
      </c>
      <c r="Y184" s="31"/>
      <c r="Z184" s="32" t="s">
        <v>65</v>
      </c>
      <c r="AA184" s="31"/>
      <c r="AB184" s="34" t="s">
        <v>64</v>
      </c>
      <c r="AC184" s="33"/>
      <c r="AD184" s="32" t="s">
        <v>63</v>
      </c>
      <c r="AE184" s="31"/>
      <c r="AF184" s="30"/>
      <c r="AG184" s="31"/>
      <c r="AH184" s="30"/>
      <c r="AI184" s="20"/>
      <c r="AJ184" s="250"/>
      <c r="AK184" s="253"/>
      <c r="AL184" s="19"/>
      <c r="AM184" s="7"/>
      <c r="AN184" s="7"/>
      <c r="AO184" s="236"/>
      <c r="AP184" s="230"/>
      <c r="AQ184" s="233"/>
      <c r="AR184" s="236"/>
      <c r="AS184" s="230"/>
      <c r="AT184" s="233"/>
      <c r="AU184" s="236"/>
      <c r="AV184" s="230"/>
      <c r="AW184" s="233"/>
      <c r="AX184" s="236"/>
      <c r="AY184" s="230"/>
      <c r="AZ184" s="233"/>
      <c r="BA184" s="236"/>
      <c r="BB184" s="230"/>
      <c r="BC184" s="233"/>
      <c r="BD184" s="298"/>
      <c r="BE184" s="301"/>
      <c r="BF184" s="301"/>
      <c r="BG184" s="304"/>
    </row>
    <row r="185" spans="2:67" ht="28.15" hidden="1" customHeight="1">
      <c r="B185" s="29"/>
      <c r="C185" s="265"/>
      <c r="D185" s="28"/>
      <c r="E185" s="110"/>
      <c r="F185" s="110"/>
      <c r="G185" s="109"/>
      <c r="H185" s="257"/>
      <c r="I185" s="261"/>
      <c r="J185" s="261"/>
      <c r="K185" s="261"/>
      <c r="L185" s="23" t="s">
        <v>62</v>
      </c>
      <c r="M185" s="22"/>
      <c r="N185" s="23" t="s">
        <v>61</v>
      </c>
      <c r="O185" s="22"/>
      <c r="P185" s="23" t="s">
        <v>60</v>
      </c>
      <c r="Q185" s="22"/>
      <c r="R185" s="23" t="s">
        <v>59</v>
      </c>
      <c r="S185" s="22"/>
      <c r="T185" s="23" t="s">
        <v>58</v>
      </c>
      <c r="U185" s="22"/>
      <c r="V185" s="23" t="s">
        <v>57</v>
      </c>
      <c r="W185" s="22"/>
      <c r="X185" s="23" t="s">
        <v>56</v>
      </c>
      <c r="Y185" s="22"/>
      <c r="Z185" s="23" t="s">
        <v>55</v>
      </c>
      <c r="AA185" s="22"/>
      <c r="AB185" s="25" t="s">
        <v>54</v>
      </c>
      <c r="AC185" s="24"/>
      <c r="AD185" s="23">
        <v>39</v>
      </c>
      <c r="AE185" s="22"/>
      <c r="AF185" s="21"/>
      <c r="AG185" s="22"/>
      <c r="AH185" s="21"/>
      <c r="AI185" s="20"/>
      <c r="AJ185" s="250"/>
      <c r="AK185" s="253"/>
      <c r="AL185" s="19"/>
      <c r="AM185" s="7"/>
      <c r="AN185" s="7"/>
      <c r="AO185" s="236"/>
      <c r="AP185" s="230"/>
      <c r="AQ185" s="233"/>
      <c r="AR185" s="236"/>
      <c r="AS185" s="230"/>
      <c r="AT185" s="233"/>
      <c r="AU185" s="236"/>
      <c r="AV185" s="230"/>
      <c r="AW185" s="233"/>
      <c r="AX185" s="236"/>
      <c r="AY185" s="230"/>
      <c r="AZ185" s="233"/>
      <c r="BA185" s="236"/>
      <c r="BB185" s="230"/>
      <c r="BC185" s="233"/>
      <c r="BD185" s="298"/>
      <c r="BE185" s="301"/>
      <c r="BF185" s="301"/>
      <c r="BG185" s="304"/>
    </row>
    <row r="186" spans="2:67" ht="28.15" hidden="1" customHeight="1" thickBot="1">
      <c r="B186" s="29"/>
      <c r="C186" s="266"/>
      <c r="D186" s="57"/>
      <c r="E186" s="116"/>
      <c r="F186" s="116"/>
      <c r="G186" s="115"/>
      <c r="H186" s="258"/>
      <c r="I186" s="262"/>
      <c r="J186" s="262"/>
      <c r="K186" s="262"/>
      <c r="L186" s="52" t="s">
        <v>53</v>
      </c>
      <c r="M186" s="51"/>
      <c r="N186" s="52" t="s">
        <v>52</v>
      </c>
      <c r="O186" s="51"/>
      <c r="P186" s="52" t="s">
        <v>51</v>
      </c>
      <c r="Q186" s="51"/>
      <c r="R186" s="52" t="s">
        <v>50</v>
      </c>
      <c r="S186" s="51"/>
      <c r="T186" s="52">
        <v>20</v>
      </c>
      <c r="U186" s="51"/>
      <c r="V186" s="52" t="s">
        <v>49</v>
      </c>
      <c r="W186" s="51"/>
      <c r="X186" s="52" t="s">
        <v>48</v>
      </c>
      <c r="Y186" s="51"/>
      <c r="Z186" s="52" t="s">
        <v>47</v>
      </c>
      <c r="AA186" s="51"/>
      <c r="AB186" s="54" t="s">
        <v>46</v>
      </c>
      <c r="AC186" s="53"/>
      <c r="AD186" s="52" t="s">
        <v>45</v>
      </c>
      <c r="AE186" s="51"/>
      <c r="AF186" s="50"/>
      <c r="AG186" s="51"/>
      <c r="AH186" s="50"/>
      <c r="AI186" s="49"/>
      <c r="AJ186" s="251"/>
      <c r="AK186" s="254"/>
      <c r="AL186" s="48"/>
      <c r="AM186" s="7"/>
      <c r="AN186" s="7"/>
      <c r="AO186" s="237"/>
      <c r="AP186" s="231"/>
      <c r="AQ186" s="234"/>
      <c r="AR186" s="237"/>
      <c r="AS186" s="231"/>
      <c r="AT186" s="234"/>
      <c r="AU186" s="237"/>
      <c r="AV186" s="231"/>
      <c r="AW186" s="234"/>
      <c r="AX186" s="237"/>
      <c r="AY186" s="231"/>
      <c r="AZ186" s="234"/>
      <c r="BA186" s="237"/>
      <c r="BB186" s="231"/>
      <c r="BC186" s="234"/>
      <c r="BD186" s="299"/>
      <c r="BE186" s="302"/>
      <c r="BF186" s="302"/>
      <c r="BG186" s="305"/>
    </row>
    <row r="187" spans="2:67" ht="28.15" hidden="1" customHeight="1">
      <c r="B187" s="29"/>
      <c r="C187" s="263">
        <v>3</v>
      </c>
      <c r="D187" s="47"/>
      <c r="E187" s="114"/>
      <c r="F187" s="114"/>
      <c r="G187" s="113"/>
      <c r="H187" s="255"/>
      <c r="I187" s="259"/>
      <c r="J187" s="259"/>
      <c r="K187" s="259"/>
      <c r="L187" s="42" t="s">
        <v>82</v>
      </c>
      <c r="M187" s="41"/>
      <c r="N187" s="42" t="s">
        <v>81</v>
      </c>
      <c r="O187" s="41"/>
      <c r="P187" s="42" t="s">
        <v>80</v>
      </c>
      <c r="Q187" s="41"/>
      <c r="R187" s="42" t="s">
        <v>79</v>
      </c>
      <c r="S187" s="41"/>
      <c r="T187" s="42" t="s">
        <v>78</v>
      </c>
      <c r="U187" s="41"/>
      <c r="V187" s="42" t="s">
        <v>77</v>
      </c>
      <c r="W187" s="41"/>
      <c r="X187" s="42" t="s">
        <v>76</v>
      </c>
      <c r="Y187" s="41"/>
      <c r="Z187" s="42" t="s">
        <v>75</v>
      </c>
      <c r="AA187" s="41"/>
      <c r="AB187" s="44" t="s">
        <v>74</v>
      </c>
      <c r="AC187" s="43"/>
      <c r="AD187" s="42" t="s">
        <v>73</v>
      </c>
      <c r="AE187" s="41"/>
      <c r="AF187" s="40"/>
      <c r="AG187" s="41"/>
      <c r="AH187" s="40"/>
      <c r="AI187" s="39"/>
      <c r="AJ187" s="245"/>
      <c r="AK187" s="245"/>
      <c r="AL187" s="38"/>
      <c r="AM187" s="7"/>
      <c r="AN187" s="7"/>
      <c r="AO187" s="235">
        <f>SUMPRODUCT(LEN($M187:$AE190)-LEN(SUBSTITUTE($M187:$AE190,"A", "")))</f>
        <v>0</v>
      </c>
      <c r="AP187" s="229">
        <f>SUMPRODUCT(LEN($AH187:$AH190)-LEN(SUBSTITUTE($AH187:$AH190,"A", "")))</f>
        <v>0</v>
      </c>
      <c r="AQ187" s="232">
        <f>SUMPRODUCT(LEN($AG187:$AG190)-LEN(SUBSTITUTE($AG187:$AG190,"A", "")))</f>
        <v>0</v>
      </c>
      <c r="AR187" s="235">
        <f>SUMPRODUCT(LEN($M187:$AE190)-LEN(SUBSTITUTE($M187:$AE190,"S", "")))</f>
        <v>0</v>
      </c>
      <c r="AS187" s="229">
        <f>SUMPRODUCT(LEN($AH187:$AH190)-LEN(SUBSTITUTE($AH187:$AH190,"S", "")))</f>
        <v>0</v>
      </c>
      <c r="AT187" s="232">
        <f>SUMPRODUCT(LEN($AG187:$AG190)-LEN(SUBSTITUTE($AG187:$AG190,"S", "")))</f>
        <v>0</v>
      </c>
      <c r="AU187" s="235">
        <f>SUMPRODUCT(LEN($M187:$AE190)-LEN(SUBSTITUTE($M187:$AE190,"F", "")))</f>
        <v>0</v>
      </c>
      <c r="AV187" s="229">
        <f>SUMPRODUCT(LEN($AH187:$AH190)-LEN(SUBSTITUTE($AH187:$AH190,"F", "")))</f>
        <v>0</v>
      </c>
      <c r="AW187" s="232">
        <f>SUMPRODUCT(LEN($AG187:$AG190)-LEN(SUBSTITUTE($AG187:$AG190,"F", "")))</f>
        <v>0</v>
      </c>
      <c r="AX187" s="235">
        <f>SUMPRODUCT(LEN($M187:$AE190)-LEN(SUBSTITUTE($M187:$AE190,"G", "")))</f>
        <v>0</v>
      </c>
      <c r="AY187" s="229">
        <f>SUMPRODUCT(LEN($AH187:$AH190)-LEN(SUBSTITUTE($AH187:$AH190,"G", "")))</f>
        <v>0</v>
      </c>
      <c r="AZ187" s="232">
        <f>SUMPRODUCT(LEN($AG187:$AG190)-LEN(SUBSTITUTE($AG187:$AG190,"G", "")))</f>
        <v>0</v>
      </c>
      <c r="BA187" s="235">
        <f>SUMPRODUCT(LEN($M187:$AE190)-LEN(SUBSTITUTE($M187:$AE190,"M", "")))</f>
        <v>0</v>
      </c>
      <c r="BB187" s="229">
        <f>SUMPRODUCT(LEN($AH187:$AH190)-LEN(SUBSTITUTE($AH187:$AH190,"M", "")))</f>
        <v>0</v>
      </c>
      <c r="BC187" s="232">
        <f>SUMPRODUCT(LEN($AG187:$AG190)-LEN(SUBSTITUTE($AG187:$AG190,"M", "")))</f>
        <v>0</v>
      </c>
      <c r="BD187" s="297">
        <f>SUMPRODUCT(LEN($AI187:$AI190)-LEN(SUBSTITUTE($AI187:$AI190,"S", "")))</f>
        <v>0</v>
      </c>
      <c r="BE187" s="300">
        <f>SUMPRODUCT(LEN($AI187:$AI190)-LEN(SUBSTITUTE($AI187:$AI190,"F", "")))</f>
        <v>0</v>
      </c>
      <c r="BF187" s="300">
        <f>SUMPRODUCT(LEN($AI187:$AI190)-LEN(SUBSTITUTE($AI187:$AI190,"G", "")))</f>
        <v>0</v>
      </c>
      <c r="BG187" s="303">
        <f>SUMPRODUCT(LEN($AI187:$AI190)-LEN(SUBSTITUTE($AI187:$AI190,"M", "")))</f>
        <v>0</v>
      </c>
    </row>
    <row r="188" spans="2:67" ht="28.15" hidden="1" customHeight="1" thickBot="1">
      <c r="B188" s="29"/>
      <c r="C188" s="264"/>
      <c r="D188" s="37"/>
      <c r="E188" s="112"/>
      <c r="F188" s="112"/>
      <c r="G188" s="111"/>
      <c r="H188" s="256"/>
      <c r="I188" s="260"/>
      <c r="J188" s="260"/>
      <c r="K188" s="260"/>
      <c r="L188" s="32" t="s">
        <v>72</v>
      </c>
      <c r="M188" s="31"/>
      <c r="N188" s="32" t="s">
        <v>71</v>
      </c>
      <c r="O188" s="31"/>
      <c r="P188" s="32" t="s">
        <v>70</v>
      </c>
      <c r="Q188" s="31"/>
      <c r="R188" s="32" t="s">
        <v>69</v>
      </c>
      <c r="S188" s="31"/>
      <c r="T188" s="32" t="s">
        <v>68</v>
      </c>
      <c r="U188" s="31"/>
      <c r="V188" s="32" t="s">
        <v>67</v>
      </c>
      <c r="W188" s="31"/>
      <c r="X188" s="32" t="s">
        <v>66</v>
      </c>
      <c r="Y188" s="31"/>
      <c r="Z188" s="32" t="s">
        <v>65</v>
      </c>
      <c r="AA188" s="31"/>
      <c r="AB188" s="34" t="s">
        <v>64</v>
      </c>
      <c r="AC188" s="33"/>
      <c r="AD188" s="32" t="s">
        <v>63</v>
      </c>
      <c r="AE188" s="31"/>
      <c r="AF188" s="30"/>
      <c r="AG188" s="31"/>
      <c r="AH188" s="30"/>
      <c r="AI188" s="20"/>
      <c r="AJ188" s="246"/>
      <c r="AK188" s="246"/>
      <c r="AL188" s="19"/>
      <c r="AM188" s="7"/>
      <c r="AN188" s="7"/>
      <c r="AO188" s="236"/>
      <c r="AP188" s="230"/>
      <c r="AQ188" s="233"/>
      <c r="AR188" s="236"/>
      <c r="AS188" s="230"/>
      <c r="AT188" s="233"/>
      <c r="AU188" s="236"/>
      <c r="AV188" s="230"/>
      <c r="AW188" s="233"/>
      <c r="AX188" s="236"/>
      <c r="AY188" s="230"/>
      <c r="AZ188" s="233"/>
      <c r="BA188" s="236"/>
      <c r="BB188" s="230"/>
      <c r="BC188" s="233"/>
      <c r="BD188" s="298"/>
      <c r="BE188" s="301"/>
      <c r="BF188" s="301"/>
      <c r="BG188" s="304"/>
    </row>
    <row r="189" spans="2:67" ht="28.15" hidden="1" customHeight="1">
      <c r="B189" s="29"/>
      <c r="C189" s="265"/>
      <c r="D189" s="28"/>
      <c r="E189" s="110"/>
      <c r="F189" s="110"/>
      <c r="G189" s="109"/>
      <c r="H189" s="257"/>
      <c r="I189" s="261"/>
      <c r="J189" s="261"/>
      <c r="K189" s="261"/>
      <c r="L189" s="23" t="s">
        <v>62</v>
      </c>
      <c r="M189" s="22"/>
      <c r="N189" s="23" t="s">
        <v>61</v>
      </c>
      <c r="O189" s="22"/>
      <c r="P189" s="23" t="s">
        <v>60</v>
      </c>
      <c r="Q189" s="22"/>
      <c r="R189" s="23" t="s">
        <v>59</v>
      </c>
      <c r="S189" s="22"/>
      <c r="T189" s="23" t="s">
        <v>58</v>
      </c>
      <c r="U189" s="22"/>
      <c r="V189" s="23" t="s">
        <v>57</v>
      </c>
      <c r="W189" s="22"/>
      <c r="X189" s="23" t="s">
        <v>56</v>
      </c>
      <c r="Y189" s="22"/>
      <c r="Z189" s="23" t="s">
        <v>55</v>
      </c>
      <c r="AA189" s="22"/>
      <c r="AB189" s="25" t="s">
        <v>54</v>
      </c>
      <c r="AC189" s="24"/>
      <c r="AD189" s="23">
        <v>39</v>
      </c>
      <c r="AE189" s="22"/>
      <c r="AF189" s="21"/>
      <c r="AG189" s="22"/>
      <c r="AH189" s="21"/>
      <c r="AI189" s="20"/>
      <c r="AJ189" s="246"/>
      <c r="AK189" s="246"/>
      <c r="AL189" s="19"/>
      <c r="AM189" s="7"/>
      <c r="AN189" s="7"/>
      <c r="AO189" s="236"/>
      <c r="AP189" s="230"/>
      <c r="AQ189" s="233"/>
      <c r="AR189" s="236"/>
      <c r="AS189" s="230"/>
      <c r="AT189" s="233"/>
      <c r="AU189" s="236"/>
      <c r="AV189" s="230"/>
      <c r="AW189" s="233"/>
      <c r="AX189" s="236"/>
      <c r="AY189" s="230"/>
      <c r="AZ189" s="233"/>
      <c r="BA189" s="236"/>
      <c r="BB189" s="230"/>
      <c r="BC189" s="233"/>
      <c r="BD189" s="298"/>
      <c r="BE189" s="301"/>
      <c r="BF189" s="301"/>
      <c r="BG189" s="304"/>
    </row>
    <row r="190" spans="2:67" ht="28.15" hidden="1" customHeight="1" thickBot="1">
      <c r="B190" s="18"/>
      <c r="C190" s="271"/>
      <c r="D190" s="17"/>
      <c r="E190" s="118"/>
      <c r="F190" s="118"/>
      <c r="G190" s="117"/>
      <c r="H190" s="258"/>
      <c r="I190" s="272"/>
      <c r="J190" s="272"/>
      <c r="K190" s="272"/>
      <c r="L190" s="12" t="s">
        <v>53</v>
      </c>
      <c r="M190" s="11"/>
      <c r="N190" s="12" t="s">
        <v>52</v>
      </c>
      <c r="O190" s="11"/>
      <c r="P190" s="12" t="s">
        <v>51</v>
      </c>
      <c r="Q190" s="11"/>
      <c r="R190" s="12" t="s">
        <v>50</v>
      </c>
      <c r="S190" s="11"/>
      <c r="T190" s="12">
        <v>20</v>
      </c>
      <c r="U190" s="11"/>
      <c r="V190" s="12" t="s">
        <v>49</v>
      </c>
      <c r="W190" s="11"/>
      <c r="X190" s="12" t="s">
        <v>48</v>
      </c>
      <c r="Y190" s="11"/>
      <c r="Z190" s="12" t="s">
        <v>47</v>
      </c>
      <c r="AA190" s="11"/>
      <c r="AB190" s="14" t="s">
        <v>46</v>
      </c>
      <c r="AC190" s="13"/>
      <c r="AD190" s="12" t="s">
        <v>45</v>
      </c>
      <c r="AE190" s="11"/>
      <c r="AF190" s="10"/>
      <c r="AG190" s="11"/>
      <c r="AH190" s="10"/>
      <c r="AI190" s="9"/>
      <c r="AJ190" s="247"/>
      <c r="AK190" s="247"/>
      <c r="AL190" s="8"/>
      <c r="AM190" s="7"/>
      <c r="AN190" s="7"/>
      <c r="AO190" s="237"/>
      <c r="AP190" s="231"/>
      <c r="AQ190" s="234"/>
      <c r="AR190" s="237"/>
      <c r="AS190" s="231"/>
      <c r="AT190" s="234"/>
      <c r="AU190" s="237"/>
      <c r="AV190" s="231"/>
      <c r="AW190" s="234"/>
      <c r="AX190" s="237"/>
      <c r="AY190" s="231"/>
      <c r="AZ190" s="234"/>
      <c r="BA190" s="237"/>
      <c r="BB190" s="231"/>
      <c r="BC190" s="234"/>
      <c r="BD190" s="299"/>
      <c r="BE190" s="302"/>
      <c r="BF190" s="302"/>
      <c r="BG190" s="305"/>
    </row>
    <row r="191" spans="2:67" ht="85.9" customHeight="1" thickBot="1">
      <c r="B191" s="94" t="s">
        <v>119</v>
      </c>
      <c r="C191" s="83" t="s">
        <v>118</v>
      </c>
      <c r="D191" s="88" t="s">
        <v>117</v>
      </c>
      <c r="E191" s="93" t="s">
        <v>116</v>
      </c>
      <c r="F191" s="92"/>
      <c r="G191" s="91"/>
      <c r="H191" s="90" t="s">
        <v>115</v>
      </c>
      <c r="I191" s="88" t="s">
        <v>43</v>
      </c>
      <c r="J191" s="88" t="s">
        <v>114</v>
      </c>
      <c r="K191" s="88" t="s">
        <v>44</v>
      </c>
      <c r="L191" s="227" t="s">
        <v>113</v>
      </c>
      <c r="M191" s="270"/>
      <c r="N191" s="227" t="s">
        <v>112</v>
      </c>
      <c r="O191" s="270"/>
      <c r="P191" s="227" t="s">
        <v>112</v>
      </c>
      <c r="Q191" s="228"/>
      <c r="R191" s="227" t="s">
        <v>112</v>
      </c>
      <c r="S191" s="228"/>
      <c r="T191" s="227" t="s">
        <v>112</v>
      </c>
      <c r="U191" s="228"/>
      <c r="V191" s="227" t="s">
        <v>112</v>
      </c>
      <c r="W191" s="228"/>
      <c r="X191" s="227" t="s">
        <v>112</v>
      </c>
      <c r="Y191" s="228"/>
      <c r="Z191" s="227" t="s">
        <v>112</v>
      </c>
      <c r="AA191" s="228"/>
      <c r="AB191" s="227" t="s">
        <v>112</v>
      </c>
      <c r="AC191" s="228"/>
      <c r="AD191" s="227" t="s">
        <v>112</v>
      </c>
      <c r="AE191" s="228"/>
      <c r="AF191" s="244" t="s">
        <v>111</v>
      </c>
      <c r="AG191" s="228"/>
      <c r="AH191" s="90" t="s">
        <v>110</v>
      </c>
      <c r="AI191" s="89" t="s">
        <v>109</v>
      </c>
      <c r="AJ191" s="88" t="s">
        <v>108</v>
      </c>
      <c r="AK191" s="88" t="s">
        <v>107</v>
      </c>
      <c r="AL191" s="87" t="s">
        <v>106</v>
      </c>
      <c r="AM191" s="105" t="s">
        <v>161</v>
      </c>
      <c r="AN191" s="104" t="s">
        <v>160</v>
      </c>
      <c r="AO191" s="84" t="s">
        <v>105</v>
      </c>
      <c r="AP191" s="83" t="s">
        <v>104</v>
      </c>
      <c r="AQ191" s="82" t="s">
        <v>103</v>
      </c>
      <c r="AR191" s="84" t="s">
        <v>102</v>
      </c>
      <c r="AS191" s="83" t="s">
        <v>101</v>
      </c>
      <c r="AT191" s="82" t="s">
        <v>100</v>
      </c>
      <c r="AU191" s="84" t="s">
        <v>99</v>
      </c>
      <c r="AV191" s="83" t="s">
        <v>98</v>
      </c>
      <c r="AW191" s="85" t="s">
        <v>97</v>
      </c>
      <c r="AX191" s="84" t="s">
        <v>96</v>
      </c>
      <c r="AY191" s="83" t="s">
        <v>95</v>
      </c>
      <c r="AZ191" s="82" t="s">
        <v>94</v>
      </c>
      <c r="BA191" s="84" t="s">
        <v>93</v>
      </c>
      <c r="BB191" s="83" t="s">
        <v>92</v>
      </c>
      <c r="BC191" s="82" t="s">
        <v>91</v>
      </c>
      <c r="BD191" s="81" t="s">
        <v>90</v>
      </c>
      <c r="BE191" s="80" t="s">
        <v>89</v>
      </c>
      <c r="BF191" s="80" t="s">
        <v>88</v>
      </c>
      <c r="BG191" s="79" t="s">
        <v>87</v>
      </c>
    </row>
    <row r="192" spans="2:67" ht="48" thickBot="1">
      <c r="B192" s="78" t="s">
        <v>173</v>
      </c>
      <c r="C192" s="77"/>
      <c r="D192" s="76"/>
      <c r="E192" s="267">
        <v>2809.89</v>
      </c>
      <c r="F192" s="268"/>
      <c r="G192" s="269"/>
      <c r="H192" s="75" t="s">
        <v>85</v>
      </c>
      <c r="I192" s="74"/>
      <c r="J192" s="74"/>
      <c r="K192" s="73"/>
      <c r="L192" s="72"/>
      <c r="M192" s="68"/>
      <c r="N192" s="72"/>
      <c r="O192" s="68"/>
      <c r="P192" s="72"/>
      <c r="Q192" s="68"/>
      <c r="R192" s="72"/>
      <c r="S192" s="68"/>
      <c r="T192" s="72"/>
      <c r="U192" s="68"/>
      <c r="V192" s="72"/>
      <c r="W192" s="68"/>
      <c r="X192" s="72"/>
      <c r="Y192" s="68"/>
      <c r="Z192" s="72"/>
      <c r="AA192" s="71"/>
      <c r="AB192" s="70"/>
      <c r="AC192" s="70"/>
      <c r="AD192" s="70"/>
      <c r="AE192" s="70"/>
      <c r="AF192" s="69" t="s">
        <v>84</v>
      </c>
      <c r="AG192" s="68"/>
      <c r="AH192" s="68"/>
      <c r="AI192" s="68"/>
      <c r="AJ192" s="67"/>
      <c r="AK192" s="67"/>
      <c r="AL192" s="66"/>
      <c r="AM192" s="103"/>
      <c r="AN192" s="103"/>
      <c r="AO192" s="101">
        <f t="shared" ref="AO192:BG192" si="13">SUM(AO193:AO204)</f>
        <v>8</v>
      </c>
      <c r="AP192" s="100">
        <f t="shared" si="13"/>
        <v>0</v>
      </c>
      <c r="AQ192" s="99">
        <f t="shared" si="13"/>
        <v>0</v>
      </c>
      <c r="AR192" s="101">
        <f t="shared" si="13"/>
        <v>31</v>
      </c>
      <c r="AS192" s="100">
        <f t="shared" si="13"/>
        <v>14</v>
      </c>
      <c r="AT192" s="99">
        <f t="shared" si="13"/>
        <v>0</v>
      </c>
      <c r="AU192" s="101">
        <f t="shared" si="13"/>
        <v>1</v>
      </c>
      <c r="AV192" s="100">
        <f t="shared" si="13"/>
        <v>0</v>
      </c>
      <c r="AW192" s="99">
        <f t="shared" si="13"/>
        <v>0</v>
      </c>
      <c r="AX192" s="101">
        <f t="shared" si="13"/>
        <v>5</v>
      </c>
      <c r="AY192" s="100">
        <f t="shared" si="13"/>
        <v>2</v>
      </c>
      <c r="AZ192" s="99">
        <f t="shared" si="13"/>
        <v>0</v>
      </c>
      <c r="BA192" s="101">
        <f t="shared" si="13"/>
        <v>0</v>
      </c>
      <c r="BB192" s="100">
        <f t="shared" si="13"/>
        <v>0</v>
      </c>
      <c r="BC192" s="99">
        <f t="shared" si="13"/>
        <v>0</v>
      </c>
      <c r="BD192" s="101">
        <f t="shared" si="13"/>
        <v>0</v>
      </c>
      <c r="BE192" s="100">
        <f t="shared" si="13"/>
        <v>0</v>
      </c>
      <c r="BF192" s="100">
        <f t="shared" si="13"/>
        <v>0</v>
      </c>
      <c r="BG192" s="99">
        <f t="shared" si="13"/>
        <v>0</v>
      </c>
      <c r="BH192" s="98" t="s">
        <v>83</v>
      </c>
      <c r="BK192" s="1">
        <f>SUM(AO192:AQ192)</f>
        <v>8</v>
      </c>
      <c r="BL192" s="1">
        <f>SUM(AR192:AT192,BD192)</f>
        <v>45</v>
      </c>
      <c r="BM192" s="1">
        <f>SUM(AU192:AW192,BE192)</f>
        <v>1</v>
      </c>
      <c r="BN192" s="1">
        <f>SUM(AX192:AZ192,BF192)</f>
        <v>7</v>
      </c>
      <c r="BO192" s="1">
        <f>SUM(BA192:BC192,BG192)</f>
        <v>0</v>
      </c>
    </row>
    <row r="193" spans="2:67" ht="28.15" customHeight="1">
      <c r="B193" s="29"/>
      <c r="C193" s="263">
        <v>1</v>
      </c>
      <c r="D193" s="47"/>
      <c r="E193" s="114"/>
      <c r="F193" s="114"/>
      <c r="G193" s="113"/>
      <c r="H193" s="255"/>
      <c r="I193" s="259">
        <v>84</v>
      </c>
      <c r="J193" s="259">
        <v>19</v>
      </c>
      <c r="K193" s="259">
        <v>5</v>
      </c>
      <c r="L193" s="42">
        <v>1</v>
      </c>
      <c r="M193" s="41" t="s">
        <v>383</v>
      </c>
      <c r="N193" s="42">
        <v>5</v>
      </c>
      <c r="O193" s="41" t="s">
        <v>392</v>
      </c>
      <c r="P193" s="42">
        <v>9</v>
      </c>
      <c r="Q193" s="97" t="s">
        <v>304</v>
      </c>
      <c r="R193" s="42">
        <v>13</v>
      </c>
      <c r="S193" s="41" t="s">
        <v>272</v>
      </c>
      <c r="T193" s="42">
        <v>17</v>
      </c>
      <c r="U193" s="41"/>
      <c r="V193" s="42">
        <v>21</v>
      </c>
      <c r="W193" s="41"/>
      <c r="X193" s="42">
        <v>25</v>
      </c>
      <c r="Y193" s="41"/>
      <c r="Z193" s="42">
        <v>29</v>
      </c>
      <c r="AA193" s="41"/>
      <c r="AB193" s="44">
        <v>33</v>
      </c>
      <c r="AC193" s="41"/>
      <c r="AD193" s="42">
        <v>37</v>
      </c>
      <c r="AE193" s="41"/>
      <c r="AF193" s="40"/>
      <c r="AG193" s="41"/>
      <c r="AH193" s="40" t="s">
        <v>391</v>
      </c>
      <c r="AI193" s="39"/>
      <c r="AJ193" s="245"/>
      <c r="AK193" s="245"/>
      <c r="AL193" s="38"/>
      <c r="AM193" s="238">
        <f>SUMPRODUCT(LEN($M193:$AE196)-LEN(SUBSTITUTE($M193:$AE196,"/", "")))/2</f>
        <v>0</v>
      </c>
      <c r="AN193" s="241">
        <f>SUMPRODUCT(LEN($M193:$AE196)-LEN(SUBSTITUTE($M193:$AE196,"-", "")))</f>
        <v>0</v>
      </c>
      <c r="AO193" s="235">
        <f>SUMPRODUCT(LEN($M193:$AE196)-LEN(SUBSTITUTE($M193:$AE196,"A", "")))</f>
        <v>8</v>
      </c>
      <c r="AP193" s="229">
        <f>SUMPRODUCT(LEN($AH193:$AH196)-LEN(SUBSTITUTE($AH193:$AH196,"A", "")))</f>
        <v>0</v>
      </c>
      <c r="AQ193" s="232">
        <f>SUMPRODUCT(LEN($AG193:$AG196)-LEN(SUBSTITUTE($AG193:$AG196,"A", "")))</f>
        <v>0</v>
      </c>
      <c r="AR193" s="235">
        <f>SUMPRODUCT(LEN($M193:$AE196)-LEN(SUBSTITUTE($M193:$AE196,"S", "")))</f>
        <v>31</v>
      </c>
      <c r="AS193" s="229">
        <f>SUMPRODUCT(LEN($AH193:$AH196)-LEN(SUBSTITUTE($AH193:$AH196,"S", "")))</f>
        <v>14</v>
      </c>
      <c r="AT193" s="232">
        <f>SUMPRODUCT(LEN($AG193:$AG196)-LEN(SUBSTITUTE($AG193:$AG196,"S", "")))</f>
        <v>0</v>
      </c>
      <c r="AU193" s="235">
        <f>SUMPRODUCT(LEN($M193:$AE196)-LEN(SUBSTITUTE($M193:$AE196,"F", "")))</f>
        <v>1</v>
      </c>
      <c r="AV193" s="229">
        <f>SUMPRODUCT(LEN($AH193:$AH196)-LEN(SUBSTITUTE($AH193:$AH196,"F", "")))</f>
        <v>0</v>
      </c>
      <c r="AW193" s="232">
        <f>SUMPRODUCT(LEN($AG193:$AG196)-LEN(SUBSTITUTE($AG193:$AG196,"F", "")))</f>
        <v>0</v>
      </c>
      <c r="AX193" s="235">
        <f>SUMPRODUCT(LEN($M193:$AE196)-LEN(SUBSTITUTE($M193:$AE196,"G", "")))</f>
        <v>5</v>
      </c>
      <c r="AY193" s="229">
        <f>SUMPRODUCT(LEN($AH193:$AH196)-LEN(SUBSTITUTE($AH193:$AH196,"G", "")))</f>
        <v>2</v>
      </c>
      <c r="AZ193" s="232">
        <f>SUMPRODUCT(LEN($AG193:$AG196)-LEN(SUBSTITUTE($AG193:$AG196,"G", "")))</f>
        <v>0</v>
      </c>
      <c r="BA193" s="235">
        <f>SUMPRODUCT(LEN($M193:$AE196)-LEN(SUBSTITUTE($M193:$AE196,"M", "")))</f>
        <v>0</v>
      </c>
      <c r="BB193" s="229">
        <f>SUMPRODUCT(LEN($AH193:$AH196)-LEN(SUBSTITUTE($AH193:$AH196,"M", "")))</f>
        <v>0</v>
      </c>
      <c r="BC193" s="232">
        <f>SUMPRODUCT(LEN($AG193:$AG196)-LEN(SUBSTITUTE($AG193:$AG196,"M", "")))</f>
        <v>0</v>
      </c>
      <c r="BD193" s="297">
        <f>SUMPRODUCT(LEN($AI193:$AI196)-LEN(SUBSTITUTE($AI193:$AI196,"S", "")))</f>
        <v>0</v>
      </c>
      <c r="BE193" s="300">
        <f>SUMPRODUCT(LEN($AI193:$AI196)-LEN(SUBSTITUTE($AI193:$AI196,"F", "")))</f>
        <v>0</v>
      </c>
      <c r="BF193" s="300">
        <f>SUMPRODUCT(LEN($AI193:$AI196)-LEN(SUBSTITUTE($AI193:$AI196,"G", "")))</f>
        <v>0</v>
      </c>
      <c r="BG193" s="303">
        <f>SUMPRODUCT(LEN($AI193:$AI196)-LEN(SUBSTITUTE($AI193:$AI196,"M", "")))</f>
        <v>0</v>
      </c>
    </row>
    <row r="194" spans="2:67" ht="28.15" customHeight="1" thickBot="1">
      <c r="B194" s="29"/>
      <c r="C194" s="264"/>
      <c r="D194" s="37"/>
      <c r="E194" s="112"/>
      <c r="F194" s="112"/>
      <c r="G194" s="111"/>
      <c r="H194" s="256"/>
      <c r="I194" s="260"/>
      <c r="J194" s="260"/>
      <c r="K194" s="260"/>
      <c r="L194" s="32">
        <v>2</v>
      </c>
      <c r="M194" s="31" t="s">
        <v>383</v>
      </c>
      <c r="N194" s="32">
        <v>6</v>
      </c>
      <c r="O194" s="31" t="s">
        <v>369</v>
      </c>
      <c r="P194" s="96">
        <v>10</v>
      </c>
      <c r="Q194" s="31" t="s">
        <v>304</v>
      </c>
      <c r="R194" s="32">
        <v>14</v>
      </c>
      <c r="S194" s="31" t="s">
        <v>271</v>
      </c>
      <c r="T194" s="32">
        <v>18</v>
      </c>
      <c r="U194" s="95"/>
      <c r="V194" s="32">
        <v>22</v>
      </c>
      <c r="W194" s="31"/>
      <c r="X194" s="32">
        <v>26</v>
      </c>
      <c r="Y194" s="31"/>
      <c r="Z194" s="32">
        <v>30</v>
      </c>
      <c r="AA194" s="31"/>
      <c r="AB194" s="34">
        <v>34</v>
      </c>
      <c r="AC194" s="31"/>
      <c r="AD194" s="32">
        <v>38</v>
      </c>
      <c r="AE194" s="31"/>
      <c r="AF194" s="30"/>
      <c r="AG194" s="31"/>
      <c r="AH194" s="30" t="s">
        <v>390</v>
      </c>
      <c r="AI194" s="20"/>
      <c r="AJ194" s="246"/>
      <c r="AK194" s="246"/>
      <c r="AL194" s="19"/>
      <c r="AM194" s="239"/>
      <c r="AN194" s="242"/>
      <c r="AO194" s="236"/>
      <c r="AP194" s="230"/>
      <c r="AQ194" s="233"/>
      <c r="AR194" s="236"/>
      <c r="AS194" s="230"/>
      <c r="AT194" s="233"/>
      <c r="AU194" s="236"/>
      <c r="AV194" s="230"/>
      <c r="AW194" s="233"/>
      <c r="AX194" s="236"/>
      <c r="AY194" s="230"/>
      <c r="AZ194" s="233"/>
      <c r="BA194" s="236"/>
      <c r="BB194" s="230"/>
      <c r="BC194" s="233"/>
      <c r="BD194" s="298"/>
      <c r="BE194" s="301"/>
      <c r="BF194" s="301"/>
      <c r="BG194" s="304"/>
    </row>
    <row r="195" spans="2:67" ht="28.15" customHeight="1">
      <c r="B195" s="29"/>
      <c r="C195" s="265"/>
      <c r="D195" s="28"/>
      <c r="E195" s="110"/>
      <c r="F195" s="110"/>
      <c r="G195" s="109"/>
      <c r="H195" s="257"/>
      <c r="I195" s="261"/>
      <c r="J195" s="261"/>
      <c r="K195" s="261"/>
      <c r="L195" s="23">
        <v>3</v>
      </c>
      <c r="M195" s="22" t="s">
        <v>389</v>
      </c>
      <c r="N195" s="23">
        <v>7</v>
      </c>
      <c r="O195" s="22" t="s">
        <v>352</v>
      </c>
      <c r="P195" s="23">
        <v>11</v>
      </c>
      <c r="Q195" s="22" t="s">
        <v>272</v>
      </c>
      <c r="R195" s="23">
        <v>15</v>
      </c>
      <c r="S195" s="22"/>
      <c r="T195" s="23">
        <v>19</v>
      </c>
      <c r="U195" s="22"/>
      <c r="V195" s="23">
        <v>23</v>
      </c>
      <c r="W195" s="22"/>
      <c r="X195" s="23">
        <v>27</v>
      </c>
      <c r="Y195" s="22"/>
      <c r="Z195" s="23">
        <v>31</v>
      </c>
      <c r="AA195" s="22"/>
      <c r="AB195" s="25">
        <v>35</v>
      </c>
      <c r="AC195" s="22"/>
      <c r="AD195" s="23">
        <v>39</v>
      </c>
      <c r="AE195" s="22"/>
      <c r="AF195" s="21"/>
      <c r="AG195" s="22"/>
      <c r="AH195" s="21" t="s">
        <v>361</v>
      </c>
      <c r="AI195" s="20"/>
      <c r="AJ195" s="246"/>
      <c r="AK195" s="246"/>
      <c r="AL195" s="19"/>
      <c r="AM195" s="239"/>
      <c r="AN195" s="242"/>
      <c r="AO195" s="236"/>
      <c r="AP195" s="230"/>
      <c r="AQ195" s="233"/>
      <c r="AR195" s="236"/>
      <c r="AS195" s="230"/>
      <c r="AT195" s="233"/>
      <c r="AU195" s="236"/>
      <c r="AV195" s="230"/>
      <c r="AW195" s="233"/>
      <c r="AX195" s="236"/>
      <c r="AY195" s="230"/>
      <c r="AZ195" s="233"/>
      <c r="BA195" s="236"/>
      <c r="BB195" s="230"/>
      <c r="BC195" s="233"/>
      <c r="BD195" s="298"/>
      <c r="BE195" s="301"/>
      <c r="BF195" s="301"/>
      <c r="BG195" s="304"/>
    </row>
    <row r="196" spans="2:67" ht="28.15" customHeight="1" thickBot="1">
      <c r="B196" s="29"/>
      <c r="C196" s="266"/>
      <c r="D196" s="57"/>
      <c r="E196" s="116"/>
      <c r="F196" s="116"/>
      <c r="G196" s="115"/>
      <c r="H196" s="258"/>
      <c r="I196" s="262"/>
      <c r="J196" s="262"/>
      <c r="K196" s="262"/>
      <c r="L196" s="52">
        <v>4</v>
      </c>
      <c r="M196" s="51" t="s">
        <v>388</v>
      </c>
      <c r="N196" s="52">
        <v>8</v>
      </c>
      <c r="O196" s="51" t="s">
        <v>358</v>
      </c>
      <c r="P196" s="52">
        <v>12</v>
      </c>
      <c r="Q196" s="51" t="s">
        <v>272</v>
      </c>
      <c r="R196" s="52">
        <v>16</v>
      </c>
      <c r="S196" s="51"/>
      <c r="T196" s="52">
        <v>20</v>
      </c>
      <c r="U196" s="51"/>
      <c r="V196" s="52">
        <v>24</v>
      </c>
      <c r="W196" s="51"/>
      <c r="X196" s="52">
        <v>28</v>
      </c>
      <c r="Y196" s="51"/>
      <c r="Z196" s="52">
        <v>32</v>
      </c>
      <c r="AA196" s="51"/>
      <c r="AB196" s="54">
        <v>36</v>
      </c>
      <c r="AC196" s="51"/>
      <c r="AD196" s="52">
        <v>40</v>
      </c>
      <c r="AE196" s="51"/>
      <c r="AF196" s="50"/>
      <c r="AG196" s="51"/>
      <c r="AH196" s="50"/>
      <c r="AI196" s="49"/>
      <c r="AJ196" s="248"/>
      <c r="AK196" s="248"/>
      <c r="AL196" s="48"/>
      <c r="AM196" s="240"/>
      <c r="AN196" s="243"/>
      <c r="AO196" s="237"/>
      <c r="AP196" s="231"/>
      <c r="AQ196" s="234"/>
      <c r="AR196" s="237"/>
      <c r="AS196" s="231"/>
      <c r="AT196" s="234"/>
      <c r="AU196" s="237"/>
      <c r="AV196" s="231"/>
      <c r="AW196" s="234"/>
      <c r="AX196" s="237"/>
      <c r="AY196" s="231"/>
      <c r="AZ196" s="234"/>
      <c r="BA196" s="237"/>
      <c r="BB196" s="231"/>
      <c r="BC196" s="234"/>
      <c r="BD196" s="299"/>
      <c r="BE196" s="302"/>
      <c r="BF196" s="302"/>
      <c r="BG196" s="305"/>
    </row>
    <row r="197" spans="2:67" ht="28.15" hidden="1" customHeight="1">
      <c r="B197" s="29"/>
      <c r="C197" s="263">
        <v>2</v>
      </c>
      <c r="D197" s="47"/>
      <c r="E197" s="114"/>
      <c r="F197" s="114"/>
      <c r="G197" s="113"/>
      <c r="H197" s="255"/>
      <c r="I197" s="259"/>
      <c r="J197" s="259"/>
      <c r="K197" s="259"/>
      <c r="L197" s="42" t="s">
        <v>82</v>
      </c>
      <c r="M197" s="41"/>
      <c r="N197" s="42" t="s">
        <v>81</v>
      </c>
      <c r="O197" s="41"/>
      <c r="P197" s="42" t="s">
        <v>80</v>
      </c>
      <c r="Q197" s="41"/>
      <c r="R197" s="42" t="s">
        <v>79</v>
      </c>
      <c r="S197" s="41"/>
      <c r="T197" s="42" t="s">
        <v>78</v>
      </c>
      <c r="U197" s="41"/>
      <c r="V197" s="42" t="s">
        <v>77</v>
      </c>
      <c r="W197" s="41"/>
      <c r="X197" s="42" t="s">
        <v>76</v>
      </c>
      <c r="Y197" s="41"/>
      <c r="Z197" s="42" t="s">
        <v>75</v>
      </c>
      <c r="AA197" s="41"/>
      <c r="AB197" s="44" t="s">
        <v>74</v>
      </c>
      <c r="AC197" s="43"/>
      <c r="AD197" s="42" t="s">
        <v>73</v>
      </c>
      <c r="AE197" s="41"/>
      <c r="AF197" s="40"/>
      <c r="AG197" s="41"/>
      <c r="AH197" s="40"/>
      <c r="AI197" s="39"/>
      <c r="AJ197" s="249"/>
      <c r="AK197" s="252"/>
      <c r="AL197" s="38"/>
      <c r="AM197" s="7"/>
      <c r="AN197" s="7"/>
      <c r="AO197" s="235">
        <f>SUMPRODUCT(LEN($M197:$AE200)-LEN(SUBSTITUTE($M197:$AE200,"A", "")))</f>
        <v>0</v>
      </c>
      <c r="AP197" s="229">
        <f>SUMPRODUCT(LEN($AH197:$AH200)-LEN(SUBSTITUTE($AH197:$AH200,"A", "")))</f>
        <v>0</v>
      </c>
      <c r="AQ197" s="232">
        <f>SUMPRODUCT(LEN($AG197:$AG200)-LEN(SUBSTITUTE($AG197:$AG200,"A", "")))</f>
        <v>0</v>
      </c>
      <c r="AR197" s="235">
        <f>SUMPRODUCT(LEN($M197:$AE200)-LEN(SUBSTITUTE($M197:$AE200,"S", "")))</f>
        <v>0</v>
      </c>
      <c r="AS197" s="229">
        <f>SUMPRODUCT(LEN($AH197:$AH200)-LEN(SUBSTITUTE($AH197:$AH200,"S", "")))</f>
        <v>0</v>
      </c>
      <c r="AT197" s="232">
        <f>SUMPRODUCT(LEN($AG197:$AG200)-LEN(SUBSTITUTE($AG197:$AG200,"S", "")))</f>
        <v>0</v>
      </c>
      <c r="AU197" s="235">
        <f>SUMPRODUCT(LEN($M197:$AE200)-LEN(SUBSTITUTE($M197:$AE200,"F", "")))</f>
        <v>0</v>
      </c>
      <c r="AV197" s="229">
        <f>SUMPRODUCT(LEN($AH197:$AH200)-LEN(SUBSTITUTE($AH197:$AH200,"F", "")))</f>
        <v>0</v>
      </c>
      <c r="AW197" s="232">
        <f>SUMPRODUCT(LEN($AG197:$AG200)-LEN(SUBSTITUTE($AG197:$AG200,"F", "")))</f>
        <v>0</v>
      </c>
      <c r="AX197" s="235">
        <f>SUMPRODUCT(LEN($M197:$AE200)-LEN(SUBSTITUTE($M197:$AE200,"G", "")))</f>
        <v>0</v>
      </c>
      <c r="AY197" s="229">
        <f>SUMPRODUCT(LEN($AH197:$AH200)-LEN(SUBSTITUTE($AH197:$AH200,"G", "")))</f>
        <v>0</v>
      </c>
      <c r="AZ197" s="232">
        <f>SUMPRODUCT(LEN($AG197:$AG200)-LEN(SUBSTITUTE($AG197:$AG200,"G", "")))</f>
        <v>0</v>
      </c>
      <c r="BA197" s="235">
        <f>SUMPRODUCT(LEN($M197:$AE200)-LEN(SUBSTITUTE($M197:$AE200,"M", "")))</f>
        <v>0</v>
      </c>
      <c r="BB197" s="229">
        <f>SUMPRODUCT(LEN($AH197:$AH200)-LEN(SUBSTITUTE($AH197:$AH200,"M", "")))</f>
        <v>0</v>
      </c>
      <c r="BC197" s="232">
        <f>SUMPRODUCT(LEN($AG197:$AG200)-LEN(SUBSTITUTE($AG197:$AG200,"M", "")))</f>
        <v>0</v>
      </c>
      <c r="BD197" s="297">
        <f>SUMPRODUCT(LEN($AI197:$AI200)-LEN(SUBSTITUTE($AI197:$AI200,"S", "")))</f>
        <v>0</v>
      </c>
      <c r="BE197" s="300">
        <f>SUMPRODUCT(LEN($AI197:$AI200)-LEN(SUBSTITUTE($AI197:$AI200,"F", "")))</f>
        <v>0</v>
      </c>
      <c r="BF197" s="300">
        <f>SUMPRODUCT(LEN($AI197:$AI200)-LEN(SUBSTITUTE($AI197:$AI200,"G", "")))</f>
        <v>0</v>
      </c>
      <c r="BG197" s="303">
        <f>SUMPRODUCT(LEN($AI197:$AI200)-LEN(SUBSTITUTE($AI197:$AI200,"M", "")))</f>
        <v>0</v>
      </c>
    </row>
    <row r="198" spans="2:67" ht="28.15" hidden="1" customHeight="1" thickBot="1">
      <c r="B198" s="29"/>
      <c r="C198" s="264"/>
      <c r="D198" s="37"/>
      <c r="E198" s="112"/>
      <c r="F198" s="112"/>
      <c r="G198" s="111"/>
      <c r="H198" s="256"/>
      <c r="I198" s="260"/>
      <c r="J198" s="260"/>
      <c r="K198" s="260"/>
      <c r="L198" s="32" t="s">
        <v>72</v>
      </c>
      <c r="M198" s="31"/>
      <c r="N198" s="32" t="s">
        <v>71</v>
      </c>
      <c r="O198" s="31"/>
      <c r="P198" s="32" t="s">
        <v>70</v>
      </c>
      <c r="Q198" s="31"/>
      <c r="R198" s="32" t="s">
        <v>69</v>
      </c>
      <c r="S198" s="31"/>
      <c r="T198" s="32" t="s">
        <v>68</v>
      </c>
      <c r="U198" s="31"/>
      <c r="V198" s="32" t="s">
        <v>67</v>
      </c>
      <c r="W198" s="31"/>
      <c r="X198" s="32" t="s">
        <v>66</v>
      </c>
      <c r="Y198" s="31"/>
      <c r="Z198" s="32" t="s">
        <v>65</v>
      </c>
      <c r="AA198" s="31"/>
      <c r="AB198" s="34" t="s">
        <v>64</v>
      </c>
      <c r="AC198" s="33"/>
      <c r="AD198" s="32" t="s">
        <v>63</v>
      </c>
      <c r="AE198" s="31"/>
      <c r="AF198" s="30"/>
      <c r="AG198" s="31"/>
      <c r="AH198" s="30"/>
      <c r="AI198" s="20"/>
      <c r="AJ198" s="250"/>
      <c r="AK198" s="253"/>
      <c r="AL198" s="19"/>
      <c r="AM198" s="7"/>
      <c r="AN198" s="7"/>
      <c r="AO198" s="236"/>
      <c r="AP198" s="230"/>
      <c r="AQ198" s="233"/>
      <c r="AR198" s="236"/>
      <c r="AS198" s="230"/>
      <c r="AT198" s="233"/>
      <c r="AU198" s="236"/>
      <c r="AV198" s="230"/>
      <c r="AW198" s="233"/>
      <c r="AX198" s="236"/>
      <c r="AY198" s="230"/>
      <c r="AZ198" s="233"/>
      <c r="BA198" s="236"/>
      <c r="BB198" s="230"/>
      <c r="BC198" s="233"/>
      <c r="BD198" s="298"/>
      <c r="BE198" s="301"/>
      <c r="BF198" s="301"/>
      <c r="BG198" s="304"/>
    </row>
    <row r="199" spans="2:67" ht="28.15" hidden="1" customHeight="1">
      <c r="B199" s="29"/>
      <c r="C199" s="265"/>
      <c r="D199" s="28"/>
      <c r="E199" s="110"/>
      <c r="F199" s="110"/>
      <c r="G199" s="109"/>
      <c r="H199" s="257"/>
      <c r="I199" s="261"/>
      <c r="J199" s="261"/>
      <c r="K199" s="261"/>
      <c r="L199" s="23" t="s">
        <v>62</v>
      </c>
      <c r="M199" s="22"/>
      <c r="N199" s="23" t="s">
        <v>61</v>
      </c>
      <c r="O199" s="22"/>
      <c r="P199" s="23" t="s">
        <v>60</v>
      </c>
      <c r="Q199" s="22"/>
      <c r="R199" s="23" t="s">
        <v>59</v>
      </c>
      <c r="S199" s="22"/>
      <c r="T199" s="23" t="s">
        <v>58</v>
      </c>
      <c r="U199" s="22"/>
      <c r="V199" s="23" t="s">
        <v>57</v>
      </c>
      <c r="W199" s="22"/>
      <c r="X199" s="23" t="s">
        <v>56</v>
      </c>
      <c r="Y199" s="22"/>
      <c r="Z199" s="23" t="s">
        <v>55</v>
      </c>
      <c r="AA199" s="22"/>
      <c r="AB199" s="25" t="s">
        <v>54</v>
      </c>
      <c r="AC199" s="24"/>
      <c r="AD199" s="23">
        <v>39</v>
      </c>
      <c r="AE199" s="22"/>
      <c r="AF199" s="21"/>
      <c r="AG199" s="22"/>
      <c r="AH199" s="21"/>
      <c r="AI199" s="20"/>
      <c r="AJ199" s="250"/>
      <c r="AK199" s="253"/>
      <c r="AL199" s="19"/>
      <c r="AM199" s="7"/>
      <c r="AN199" s="7"/>
      <c r="AO199" s="236"/>
      <c r="AP199" s="230"/>
      <c r="AQ199" s="233"/>
      <c r="AR199" s="236"/>
      <c r="AS199" s="230"/>
      <c r="AT199" s="233"/>
      <c r="AU199" s="236"/>
      <c r="AV199" s="230"/>
      <c r="AW199" s="233"/>
      <c r="AX199" s="236"/>
      <c r="AY199" s="230"/>
      <c r="AZ199" s="233"/>
      <c r="BA199" s="236"/>
      <c r="BB199" s="230"/>
      <c r="BC199" s="233"/>
      <c r="BD199" s="298"/>
      <c r="BE199" s="301"/>
      <c r="BF199" s="301"/>
      <c r="BG199" s="304"/>
    </row>
    <row r="200" spans="2:67" ht="28.15" hidden="1" customHeight="1" thickBot="1">
      <c r="B200" s="29"/>
      <c r="C200" s="266"/>
      <c r="D200" s="57"/>
      <c r="E200" s="116"/>
      <c r="F200" s="116"/>
      <c r="G200" s="115"/>
      <c r="H200" s="258"/>
      <c r="I200" s="262"/>
      <c r="J200" s="262"/>
      <c r="K200" s="262"/>
      <c r="L200" s="52" t="s">
        <v>53</v>
      </c>
      <c r="M200" s="51"/>
      <c r="N200" s="52" t="s">
        <v>52</v>
      </c>
      <c r="O200" s="51"/>
      <c r="P200" s="52" t="s">
        <v>51</v>
      </c>
      <c r="Q200" s="51"/>
      <c r="R200" s="52" t="s">
        <v>50</v>
      </c>
      <c r="S200" s="51"/>
      <c r="T200" s="52">
        <v>20</v>
      </c>
      <c r="U200" s="51"/>
      <c r="V200" s="52" t="s">
        <v>49</v>
      </c>
      <c r="W200" s="51"/>
      <c r="X200" s="52" t="s">
        <v>48</v>
      </c>
      <c r="Y200" s="51"/>
      <c r="Z200" s="52" t="s">
        <v>47</v>
      </c>
      <c r="AA200" s="51"/>
      <c r="AB200" s="54" t="s">
        <v>46</v>
      </c>
      <c r="AC200" s="53"/>
      <c r="AD200" s="52" t="s">
        <v>45</v>
      </c>
      <c r="AE200" s="51"/>
      <c r="AF200" s="50"/>
      <c r="AG200" s="51"/>
      <c r="AH200" s="50"/>
      <c r="AI200" s="49"/>
      <c r="AJ200" s="251"/>
      <c r="AK200" s="254"/>
      <c r="AL200" s="48"/>
      <c r="AM200" s="7"/>
      <c r="AN200" s="7"/>
      <c r="AO200" s="237"/>
      <c r="AP200" s="231"/>
      <c r="AQ200" s="234"/>
      <c r="AR200" s="237"/>
      <c r="AS200" s="231"/>
      <c r="AT200" s="234"/>
      <c r="AU200" s="237"/>
      <c r="AV200" s="231"/>
      <c r="AW200" s="234"/>
      <c r="AX200" s="237"/>
      <c r="AY200" s="231"/>
      <c r="AZ200" s="234"/>
      <c r="BA200" s="237"/>
      <c r="BB200" s="231"/>
      <c r="BC200" s="234"/>
      <c r="BD200" s="299"/>
      <c r="BE200" s="302"/>
      <c r="BF200" s="302"/>
      <c r="BG200" s="305"/>
    </row>
    <row r="201" spans="2:67" ht="28.15" hidden="1" customHeight="1">
      <c r="B201" s="29"/>
      <c r="C201" s="263">
        <v>3</v>
      </c>
      <c r="D201" s="47"/>
      <c r="E201" s="114"/>
      <c r="F201" s="114"/>
      <c r="G201" s="113"/>
      <c r="H201" s="255"/>
      <c r="I201" s="259"/>
      <c r="J201" s="259"/>
      <c r="K201" s="259"/>
      <c r="L201" s="42" t="s">
        <v>82</v>
      </c>
      <c r="M201" s="41"/>
      <c r="N201" s="42" t="s">
        <v>81</v>
      </c>
      <c r="O201" s="41"/>
      <c r="P201" s="42" t="s">
        <v>80</v>
      </c>
      <c r="Q201" s="41"/>
      <c r="R201" s="42" t="s">
        <v>79</v>
      </c>
      <c r="S201" s="41"/>
      <c r="T201" s="42" t="s">
        <v>78</v>
      </c>
      <c r="U201" s="41"/>
      <c r="V201" s="42" t="s">
        <v>77</v>
      </c>
      <c r="W201" s="41"/>
      <c r="X201" s="42" t="s">
        <v>76</v>
      </c>
      <c r="Y201" s="41"/>
      <c r="Z201" s="42" t="s">
        <v>75</v>
      </c>
      <c r="AA201" s="41"/>
      <c r="AB201" s="44" t="s">
        <v>74</v>
      </c>
      <c r="AC201" s="43"/>
      <c r="AD201" s="42" t="s">
        <v>73</v>
      </c>
      <c r="AE201" s="41"/>
      <c r="AF201" s="40"/>
      <c r="AG201" s="41"/>
      <c r="AH201" s="40"/>
      <c r="AI201" s="39"/>
      <c r="AJ201" s="245"/>
      <c r="AK201" s="245"/>
      <c r="AL201" s="38"/>
      <c r="AM201" s="7"/>
      <c r="AN201" s="7"/>
      <c r="AO201" s="235">
        <f>SUMPRODUCT(LEN($M201:$AE204)-LEN(SUBSTITUTE($M201:$AE204,"A", "")))</f>
        <v>0</v>
      </c>
      <c r="AP201" s="229">
        <f>SUMPRODUCT(LEN($AH201:$AH204)-LEN(SUBSTITUTE($AH201:$AH204,"A", "")))</f>
        <v>0</v>
      </c>
      <c r="AQ201" s="232">
        <f>SUMPRODUCT(LEN($AG201:$AG204)-LEN(SUBSTITUTE($AG201:$AG204,"A", "")))</f>
        <v>0</v>
      </c>
      <c r="AR201" s="235">
        <f>SUMPRODUCT(LEN($M201:$AE204)-LEN(SUBSTITUTE($M201:$AE204,"S", "")))</f>
        <v>0</v>
      </c>
      <c r="AS201" s="229">
        <f>SUMPRODUCT(LEN($AH201:$AH204)-LEN(SUBSTITUTE($AH201:$AH204,"S", "")))</f>
        <v>0</v>
      </c>
      <c r="AT201" s="232">
        <f>SUMPRODUCT(LEN($AG201:$AG204)-LEN(SUBSTITUTE($AG201:$AG204,"S", "")))</f>
        <v>0</v>
      </c>
      <c r="AU201" s="235">
        <f>SUMPRODUCT(LEN($M201:$AE204)-LEN(SUBSTITUTE($M201:$AE204,"F", "")))</f>
        <v>0</v>
      </c>
      <c r="AV201" s="229">
        <f>SUMPRODUCT(LEN($AH201:$AH204)-LEN(SUBSTITUTE($AH201:$AH204,"F", "")))</f>
        <v>0</v>
      </c>
      <c r="AW201" s="232">
        <f>SUMPRODUCT(LEN($AG201:$AG204)-LEN(SUBSTITUTE($AG201:$AG204,"F", "")))</f>
        <v>0</v>
      </c>
      <c r="AX201" s="235">
        <f>SUMPRODUCT(LEN($M201:$AE204)-LEN(SUBSTITUTE($M201:$AE204,"G", "")))</f>
        <v>0</v>
      </c>
      <c r="AY201" s="229">
        <f>SUMPRODUCT(LEN($AH201:$AH204)-LEN(SUBSTITUTE($AH201:$AH204,"G", "")))</f>
        <v>0</v>
      </c>
      <c r="AZ201" s="232">
        <f>SUMPRODUCT(LEN($AG201:$AG204)-LEN(SUBSTITUTE($AG201:$AG204,"G", "")))</f>
        <v>0</v>
      </c>
      <c r="BA201" s="235">
        <f>SUMPRODUCT(LEN($M201:$AE204)-LEN(SUBSTITUTE($M201:$AE204,"M", "")))</f>
        <v>0</v>
      </c>
      <c r="BB201" s="229">
        <f>SUMPRODUCT(LEN($AH201:$AH204)-LEN(SUBSTITUTE($AH201:$AH204,"M", "")))</f>
        <v>0</v>
      </c>
      <c r="BC201" s="232">
        <f>SUMPRODUCT(LEN($AG201:$AG204)-LEN(SUBSTITUTE($AG201:$AG204,"M", "")))</f>
        <v>0</v>
      </c>
      <c r="BD201" s="297">
        <f>SUMPRODUCT(LEN($AI201:$AI204)-LEN(SUBSTITUTE($AI201:$AI204,"S", "")))</f>
        <v>0</v>
      </c>
      <c r="BE201" s="300">
        <f>SUMPRODUCT(LEN($AI201:$AI204)-LEN(SUBSTITUTE($AI201:$AI204,"F", "")))</f>
        <v>0</v>
      </c>
      <c r="BF201" s="300">
        <f>SUMPRODUCT(LEN($AI201:$AI204)-LEN(SUBSTITUTE($AI201:$AI204,"G", "")))</f>
        <v>0</v>
      </c>
      <c r="BG201" s="303">
        <f>SUMPRODUCT(LEN($AI201:$AI204)-LEN(SUBSTITUTE($AI201:$AI204,"M", "")))</f>
        <v>0</v>
      </c>
    </row>
    <row r="202" spans="2:67" ht="28.15" hidden="1" customHeight="1" thickBot="1">
      <c r="B202" s="29"/>
      <c r="C202" s="264"/>
      <c r="D202" s="37"/>
      <c r="E202" s="112"/>
      <c r="F202" s="112"/>
      <c r="G202" s="111"/>
      <c r="H202" s="256"/>
      <c r="I202" s="260"/>
      <c r="J202" s="260"/>
      <c r="K202" s="260"/>
      <c r="L202" s="32" t="s">
        <v>72</v>
      </c>
      <c r="M202" s="31"/>
      <c r="N202" s="32" t="s">
        <v>71</v>
      </c>
      <c r="O202" s="31"/>
      <c r="P202" s="32" t="s">
        <v>70</v>
      </c>
      <c r="Q202" s="31"/>
      <c r="R202" s="32" t="s">
        <v>69</v>
      </c>
      <c r="S202" s="31"/>
      <c r="T202" s="32" t="s">
        <v>68</v>
      </c>
      <c r="U202" s="31"/>
      <c r="V202" s="32" t="s">
        <v>67</v>
      </c>
      <c r="W202" s="31"/>
      <c r="X202" s="32" t="s">
        <v>66</v>
      </c>
      <c r="Y202" s="31"/>
      <c r="Z202" s="32" t="s">
        <v>65</v>
      </c>
      <c r="AA202" s="31"/>
      <c r="AB202" s="34" t="s">
        <v>64</v>
      </c>
      <c r="AC202" s="33"/>
      <c r="AD202" s="32" t="s">
        <v>63</v>
      </c>
      <c r="AE202" s="31"/>
      <c r="AF202" s="30"/>
      <c r="AG202" s="31"/>
      <c r="AH202" s="30"/>
      <c r="AI202" s="20"/>
      <c r="AJ202" s="246"/>
      <c r="AK202" s="246"/>
      <c r="AL202" s="19"/>
      <c r="AM202" s="7"/>
      <c r="AN202" s="7"/>
      <c r="AO202" s="236"/>
      <c r="AP202" s="230"/>
      <c r="AQ202" s="233"/>
      <c r="AR202" s="236"/>
      <c r="AS202" s="230"/>
      <c r="AT202" s="233"/>
      <c r="AU202" s="236"/>
      <c r="AV202" s="230"/>
      <c r="AW202" s="233"/>
      <c r="AX202" s="236"/>
      <c r="AY202" s="230"/>
      <c r="AZ202" s="233"/>
      <c r="BA202" s="236"/>
      <c r="BB202" s="230"/>
      <c r="BC202" s="233"/>
      <c r="BD202" s="298"/>
      <c r="BE202" s="301"/>
      <c r="BF202" s="301"/>
      <c r="BG202" s="304"/>
    </row>
    <row r="203" spans="2:67" ht="28.15" hidden="1" customHeight="1">
      <c r="B203" s="29"/>
      <c r="C203" s="265"/>
      <c r="D203" s="28"/>
      <c r="E203" s="110"/>
      <c r="F203" s="110"/>
      <c r="G203" s="109"/>
      <c r="H203" s="257"/>
      <c r="I203" s="261"/>
      <c r="J203" s="261"/>
      <c r="K203" s="261"/>
      <c r="L203" s="23" t="s">
        <v>62</v>
      </c>
      <c r="M203" s="22"/>
      <c r="N203" s="23" t="s">
        <v>61</v>
      </c>
      <c r="O203" s="22"/>
      <c r="P203" s="23" t="s">
        <v>60</v>
      </c>
      <c r="Q203" s="22"/>
      <c r="R203" s="23" t="s">
        <v>59</v>
      </c>
      <c r="S203" s="22"/>
      <c r="T203" s="23" t="s">
        <v>58</v>
      </c>
      <c r="U203" s="22"/>
      <c r="V203" s="23" t="s">
        <v>57</v>
      </c>
      <c r="W203" s="22"/>
      <c r="X203" s="23" t="s">
        <v>56</v>
      </c>
      <c r="Y203" s="22"/>
      <c r="Z203" s="23" t="s">
        <v>55</v>
      </c>
      <c r="AA203" s="22"/>
      <c r="AB203" s="25" t="s">
        <v>54</v>
      </c>
      <c r="AC203" s="24"/>
      <c r="AD203" s="23">
        <v>39</v>
      </c>
      <c r="AE203" s="22"/>
      <c r="AF203" s="21"/>
      <c r="AG203" s="22"/>
      <c r="AH203" s="21"/>
      <c r="AI203" s="20"/>
      <c r="AJ203" s="246"/>
      <c r="AK203" s="246"/>
      <c r="AL203" s="19"/>
      <c r="AM203" s="7"/>
      <c r="AN203" s="7"/>
      <c r="AO203" s="236"/>
      <c r="AP203" s="230"/>
      <c r="AQ203" s="233"/>
      <c r="AR203" s="236"/>
      <c r="AS203" s="230"/>
      <c r="AT203" s="233"/>
      <c r="AU203" s="236"/>
      <c r="AV203" s="230"/>
      <c r="AW203" s="233"/>
      <c r="AX203" s="236"/>
      <c r="AY203" s="230"/>
      <c r="AZ203" s="233"/>
      <c r="BA203" s="236"/>
      <c r="BB203" s="230"/>
      <c r="BC203" s="233"/>
      <c r="BD203" s="298"/>
      <c r="BE203" s="301"/>
      <c r="BF203" s="301"/>
      <c r="BG203" s="304"/>
    </row>
    <row r="204" spans="2:67" ht="28.15" hidden="1" customHeight="1" thickBot="1">
      <c r="B204" s="18"/>
      <c r="C204" s="271"/>
      <c r="D204" s="17"/>
      <c r="E204" s="16"/>
      <c r="F204" s="16"/>
      <c r="G204" s="15"/>
      <c r="H204" s="258"/>
      <c r="I204" s="272"/>
      <c r="J204" s="272"/>
      <c r="K204" s="272"/>
      <c r="L204" s="12" t="s">
        <v>53</v>
      </c>
      <c r="M204" s="11"/>
      <c r="N204" s="12" t="s">
        <v>52</v>
      </c>
      <c r="O204" s="11"/>
      <c r="P204" s="12" t="s">
        <v>51</v>
      </c>
      <c r="Q204" s="11"/>
      <c r="R204" s="12" t="s">
        <v>50</v>
      </c>
      <c r="S204" s="11"/>
      <c r="T204" s="12">
        <v>20</v>
      </c>
      <c r="U204" s="11"/>
      <c r="V204" s="12" t="s">
        <v>49</v>
      </c>
      <c r="W204" s="11"/>
      <c r="X204" s="12" t="s">
        <v>48</v>
      </c>
      <c r="Y204" s="11"/>
      <c r="Z204" s="12" t="s">
        <v>47</v>
      </c>
      <c r="AA204" s="11"/>
      <c r="AB204" s="14" t="s">
        <v>46</v>
      </c>
      <c r="AC204" s="13"/>
      <c r="AD204" s="12" t="s">
        <v>45</v>
      </c>
      <c r="AE204" s="11"/>
      <c r="AF204" s="10"/>
      <c r="AG204" s="11"/>
      <c r="AH204" s="10"/>
      <c r="AI204" s="9"/>
      <c r="AJ204" s="247"/>
      <c r="AK204" s="247"/>
      <c r="AL204" s="8"/>
      <c r="AM204" s="7"/>
      <c r="AN204" s="7"/>
      <c r="AO204" s="237"/>
      <c r="AP204" s="231"/>
      <c r="AQ204" s="234"/>
      <c r="AR204" s="237"/>
      <c r="AS204" s="231"/>
      <c r="AT204" s="234"/>
      <c r="AU204" s="237"/>
      <c r="AV204" s="231"/>
      <c r="AW204" s="234"/>
      <c r="AX204" s="237"/>
      <c r="AY204" s="231"/>
      <c r="AZ204" s="234"/>
      <c r="BA204" s="237"/>
      <c r="BB204" s="231"/>
      <c r="BC204" s="234"/>
      <c r="BD204" s="299"/>
      <c r="BE204" s="302"/>
      <c r="BF204" s="302"/>
      <c r="BG204" s="305"/>
    </row>
    <row r="205" spans="2:67" ht="85.9" customHeight="1" thickBot="1">
      <c r="B205" s="94" t="s">
        <v>119</v>
      </c>
      <c r="C205" s="83" t="s">
        <v>118</v>
      </c>
      <c r="D205" s="88" t="s">
        <v>117</v>
      </c>
      <c r="E205" s="93" t="s">
        <v>116</v>
      </c>
      <c r="F205" s="92"/>
      <c r="G205" s="91"/>
      <c r="H205" s="90" t="s">
        <v>115</v>
      </c>
      <c r="I205" s="88" t="s">
        <v>43</v>
      </c>
      <c r="J205" s="88" t="s">
        <v>114</v>
      </c>
      <c r="K205" s="88" t="s">
        <v>44</v>
      </c>
      <c r="L205" s="227" t="s">
        <v>113</v>
      </c>
      <c r="M205" s="270"/>
      <c r="N205" s="227" t="s">
        <v>112</v>
      </c>
      <c r="O205" s="270"/>
      <c r="P205" s="227" t="s">
        <v>112</v>
      </c>
      <c r="Q205" s="228"/>
      <c r="R205" s="227" t="s">
        <v>112</v>
      </c>
      <c r="S205" s="228"/>
      <c r="T205" s="227" t="s">
        <v>112</v>
      </c>
      <c r="U205" s="228"/>
      <c r="V205" s="227" t="s">
        <v>112</v>
      </c>
      <c r="W205" s="228"/>
      <c r="X205" s="227" t="s">
        <v>112</v>
      </c>
      <c r="Y205" s="228"/>
      <c r="Z205" s="227" t="s">
        <v>112</v>
      </c>
      <c r="AA205" s="228"/>
      <c r="AB205" s="227" t="s">
        <v>112</v>
      </c>
      <c r="AC205" s="228"/>
      <c r="AD205" s="227" t="s">
        <v>112</v>
      </c>
      <c r="AE205" s="228"/>
      <c r="AF205" s="244" t="s">
        <v>111</v>
      </c>
      <c r="AG205" s="228"/>
      <c r="AH205" s="90" t="s">
        <v>110</v>
      </c>
      <c r="AI205" s="89" t="s">
        <v>109</v>
      </c>
      <c r="AJ205" s="88" t="s">
        <v>108</v>
      </c>
      <c r="AK205" s="88" t="s">
        <v>107</v>
      </c>
      <c r="AL205" s="87" t="s">
        <v>106</v>
      </c>
      <c r="AM205" s="105" t="s">
        <v>161</v>
      </c>
      <c r="AN205" s="104" t="s">
        <v>160</v>
      </c>
      <c r="AO205" s="84" t="s">
        <v>105</v>
      </c>
      <c r="AP205" s="83" t="s">
        <v>104</v>
      </c>
      <c r="AQ205" s="82" t="s">
        <v>103</v>
      </c>
      <c r="AR205" s="84" t="s">
        <v>102</v>
      </c>
      <c r="AS205" s="83" t="s">
        <v>101</v>
      </c>
      <c r="AT205" s="82" t="s">
        <v>100</v>
      </c>
      <c r="AU205" s="84" t="s">
        <v>99</v>
      </c>
      <c r="AV205" s="83" t="s">
        <v>98</v>
      </c>
      <c r="AW205" s="85" t="s">
        <v>97</v>
      </c>
      <c r="AX205" s="84" t="s">
        <v>96</v>
      </c>
      <c r="AY205" s="83" t="s">
        <v>95</v>
      </c>
      <c r="AZ205" s="82" t="s">
        <v>94</v>
      </c>
      <c r="BA205" s="84" t="s">
        <v>93</v>
      </c>
      <c r="BB205" s="83" t="s">
        <v>92</v>
      </c>
      <c r="BC205" s="82" t="s">
        <v>91</v>
      </c>
      <c r="BD205" s="81" t="s">
        <v>90</v>
      </c>
      <c r="BE205" s="80" t="s">
        <v>89</v>
      </c>
      <c r="BF205" s="80" t="s">
        <v>88</v>
      </c>
      <c r="BG205" s="79" t="s">
        <v>87</v>
      </c>
    </row>
    <row r="206" spans="2:67" ht="48" thickBot="1">
      <c r="B206" s="78" t="s">
        <v>172</v>
      </c>
      <c r="C206" s="77"/>
      <c r="D206" s="76"/>
      <c r="E206" s="267">
        <v>1475.49</v>
      </c>
      <c r="F206" s="268"/>
      <c r="G206" s="269"/>
      <c r="H206" s="75" t="s">
        <v>85</v>
      </c>
      <c r="I206" s="74"/>
      <c r="J206" s="74"/>
      <c r="K206" s="73"/>
      <c r="L206" s="72"/>
      <c r="M206" s="68"/>
      <c r="N206" s="72"/>
      <c r="O206" s="68"/>
      <c r="P206" s="72"/>
      <c r="Q206" s="68"/>
      <c r="R206" s="72"/>
      <c r="S206" s="68"/>
      <c r="T206" s="72"/>
      <c r="U206" s="68"/>
      <c r="V206" s="72"/>
      <c r="W206" s="68"/>
      <c r="X206" s="72"/>
      <c r="Y206" s="68"/>
      <c r="Z206" s="72"/>
      <c r="AA206" s="71"/>
      <c r="AB206" s="70"/>
      <c r="AC206" s="70"/>
      <c r="AD206" s="70"/>
      <c r="AE206" s="70"/>
      <c r="AF206" s="69" t="s">
        <v>84</v>
      </c>
      <c r="AG206" s="68"/>
      <c r="AH206" s="68"/>
      <c r="AI206" s="68"/>
      <c r="AJ206" s="67"/>
      <c r="AK206" s="67"/>
      <c r="AL206" s="66"/>
      <c r="AM206" s="103"/>
      <c r="AN206" s="103"/>
      <c r="AO206" s="101">
        <f t="shared" ref="AO206:BG206" si="14">SUM(AO207:AO218)</f>
        <v>3</v>
      </c>
      <c r="AP206" s="100">
        <f t="shared" si="14"/>
        <v>2</v>
      </c>
      <c r="AQ206" s="99">
        <f t="shared" si="14"/>
        <v>0</v>
      </c>
      <c r="AR206" s="101">
        <f t="shared" si="14"/>
        <v>16</v>
      </c>
      <c r="AS206" s="100">
        <f t="shared" si="14"/>
        <v>8</v>
      </c>
      <c r="AT206" s="99">
        <f t="shared" si="14"/>
        <v>0</v>
      </c>
      <c r="AU206" s="101">
        <f t="shared" si="14"/>
        <v>1</v>
      </c>
      <c r="AV206" s="100">
        <f t="shared" si="14"/>
        <v>0</v>
      </c>
      <c r="AW206" s="99">
        <f t="shared" si="14"/>
        <v>0</v>
      </c>
      <c r="AX206" s="101">
        <f t="shared" si="14"/>
        <v>5</v>
      </c>
      <c r="AY206" s="100">
        <f t="shared" si="14"/>
        <v>0</v>
      </c>
      <c r="AZ206" s="99">
        <f t="shared" si="14"/>
        <v>0</v>
      </c>
      <c r="BA206" s="101">
        <f t="shared" si="14"/>
        <v>0</v>
      </c>
      <c r="BB206" s="100">
        <f t="shared" si="14"/>
        <v>0</v>
      </c>
      <c r="BC206" s="99">
        <f t="shared" si="14"/>
        <v>0</v>
      </c>
      <c r="BD206" s="101">
        <f t="shared" si="14"/>
        <v>0</v>
      </c>
      <c r="BE206" s="100">
        <f t="shared" si="14"/>
        <v>0</v>
      </c>
      <c r="BF206" s="100">
        <f t="shared" si="14"/>
        <v>1</v>
      </c>
      <c r="BG206" s="99">
        <f t="shared" si="14"/>
        <v>0</v>
      </c>
      <c r="BH206" s="98" t="s">
        <v>83</v>
      </c>
      <c r="BK206" s="1">
        <f>SUM(AO206:AQ206)</f>
        <v>5</v>
      </c>
      <c r="BL206" s="1">
        <f>SUM(AR206:AT206,BD206)</f>
        <v>24</v>
      </c>
      <c r="BM206" s="1">
        <f>SUM(AU206:AW206,BE206)</f>
        <v>1</v>
      </c>
      <c r="BN206" s="1">
        <f>SUM(AX206:AZ206,BF206)</f>
        <v>6</v>
      </c>
      <c r="BO206" s="1">
        <f>SUM(BA206:BC206,BG206)</f>
        <v>0</v>
      </c>
    </row>
    <row r="207" spans="2:67" ht="28.15" customHeight="1">
      <c r="B207" s="29"/>
      <c r="C207" s="263">
        <v>1</v>
      </c>
      <c r="D207" s="47"/>
      <c r="E207" s="46"/>
      <c r="F207" s="46"/>
      <c r="G207" s="45"/>
      <c r="H207" s="255"/>
      <c r="I207" s="259">
        <v>65</v>
      </c>
      <c r="J207" s="259">
        <v>18</v>
      </c>
      <c r="K207" s="259">
        <v>6</v>
      </c>
      <c r="L207" s="42">
        <v>1</v>
      </c>
      <c r="M207" s="41" t="s">
        <v>387</v>
      </c>
      <c r="N207" s="42">
        <v>5</v>
      </c>
      <c r="O207" s="41" t="s">
        <v>313</v>
      </c>
      <c r="P207" s="42">
        <v>9</v>
      </c>
      <c r="Q207" s="97" t="s">
        <v>272</v>
      </c>
      <c r="R207" s="42">
        <v>13</v>
      </c>
      <c r="S207" s="41"/>
      <c r="T207" s="42">
        <v>17</v>
      </c>
      <c r="U207" s="41"/>
      <c r="V207" s="42">
        <v>21</v>
      </c>
      <c r="W207" s="41"/>
      <c r="X207" s="42">
        <v>25</v>
      </c>
      <c r="Y207" s="41"/>
      <c r="Z207" s="42">
        <v>29</v>
      </c>
      <c r="AA207" s="41"/>
      <c r="AB207" s="44">
        <v>33</v>
      </c>
      <c r="AC207" s="41"/>
      <c r="AD207" s="42">
        <v>37</v>
      </c>
      <c r="AE207" s="41"/>
      <c r="AF207" s="40"/>
      <c r="AG207" s="41"/>
      <c r="AH207" s="40" t="s">
        <v>358</v>
      </c>
      <c r="AI207" s="39" t="s">
        <v>381</v>
      </c>
      <c r="AJ207" s="245"/>
      <c r="AK207" s="245"/>
      <c r="AL207" s="38"/>
      <c r="AM207" s="238">
        <f>SUMPRODUCT(LEN($M207:$AE210)-LEN(SUBSTITUTE($M207:$AE210,"/", "")))/2</f>
        <v>0</v>
      </c>
      <c r="AN207" s="241">
        <f>SUMPRODUCT(LEN($M207:$AE210)-LEN(SUBSTITUTE($M207:$AE210,"-", "")))</f>
        <v>0</v>
      </c>
      <c r="AO207" s="235">
        <f>SUMPRODUCT(LEN($M207:$AE210)-LEN(SUBSTITUTE($M207:$AE210,"A", "")))</f>
        <v>3</v>
      </c>
      <c r="AP207" s="229">
        <f>SUMPRODUCT(LEN($AH207:$AH210)-LEN(SUBSTITUTE($AH207:$AH210,"A", "")))</f>
        <v>2</v>
      </c>
      <c r="AQ207" s="232">
        <f>SUMPRODUCT(LEN($AG207:$AG210)-LEN(SUBSTITUTE($AG207:$AG210,"A", "")))</f>
        <v>0</v>
      </c>
      <c r="AR207" s="235">
        <f>SUMPRODUCT(LEN($M207:$AE210)-LEN(SUBSTITUTE($M207:$AE210,"S", "")))</f>
        <v>16</v>
      </c>
      <c r="AS207" s="229">
        <f>SUMPRODUCT(LEN($AH207:$AH210)-LEN(SUBSTITUTE($AH207:$AH210,"S", "")))</f>
        <v>8</v>
      </c>
      <c r="AT207" s="232">
        <f>SUMPRODUCT(LEN($AG207:$AG210)-LEN(SUBSTITUTE($AG207:$AG210,"S", "")))</f>
        <v>0</v>
      </c>
      <c r="AU207" s="235">
        <f>SUMPRODUCT(LEN($M207:$AE210)-LEN(SUBSTITUTE($M207:$AE210,"F", "")))</f>
        <v>1</v>
      </c>
      <c r="AV207" s="229">
        <f>SUMPRODUCT(LEN($AH207:$AH210)-LEN(SUBSTITUTE($AH207:$AH210,"F", "")))</f>
        <v>0</v>
      </c>
      <c r="AW207" s="232">
        <f>SUMPRODUCT(LEN($AG207:$AG210)-LEN(SUBSTITUTE($AG207:$AG210,"F", "")))</f>
        <v>0</v>
      </c>
      <c r="AX207" s="235">
        <f>SUMPRODUCT(LEN($M207:$AE210)-LEN(SUBSTITUTE($M207:$AE210,"G", "")))</f>
        <v>5</v>
      </c>
      <c r="AY207" s="229">
        <f>SUMPRODUCT(LEN($AH207:$AH210)-LEN(SUBSTITUTE($AH207:$AH210,"G", "")))</f>
        <v>0</v>
      </c>
      <c r="AZ207" s="232">
        <f>SUMPRODUCT(LEN($AG207:$AG210)-LEN(SUBSTITUTE($AG207:$AG210,"G", "")))</f>
        <v>0</v>
      </c>
      <c r="BA207" s="235">
        <f>SUMPRODUCT(LEN($M207:$AE210)-LEN(SUBSTITUTE($M207:$AE210,"M", "")))</f>
        <v>0</v>
      </c>
      <c r="BB207" s="229">
        <f>SUMPRODUCT(LEN($AH207:$AH210)-LEN(SUBSTITUTE($AH207:$AH210,"M", "")))</f>
        <v>0</v>
      </c>
      <c r="BC207" s="232">
        <f>SUMPRODUCT(LEN($AG207:$AG210)-LEN(SUBSTITUTE($AG207:$AG210,"M", "")))</f>
        <v>0</v>
      </c>
      <c r="BD207" s="297">
        <f>SUMPRODUCT(LEN($AI207:$AI210)-LEN(SUBSTITUTE($AI207:$AI210,"S", "")))</f>
        <v>0</v>
      </c>
      <c r="BE207" s="300">
        <f>SUMPRODUCT(LEN($AI207:$AI210)-LEN(SUBSTITUTE($AI207:$AI210,"F", "")))</f>
        <v>0</v>
      </c>
      <c r="BF207" s="300">
        <f>SUMPRODUCT(LEN($AI207:$AI210)-LEN(SUBSTITUTE($AI207:$AI210,"G", "")))</f>
        <v>1</v>
      </c>
      <c r="BG207" s="303">
        <f>SUMPRODUCT(LEN($AI207:$AI210)-LEN(SUBSTITUTE($AI207:$AI210,"M", "")))</f>
        <v>0</v>
      </c>
    </row>
    <row r="208" spans="2:67" ht="28.15" customHeight="1" thickBot="1">
      <c r="B208" s="29"/>
      <c r="C208" s="264"/>
      <c r="D208" s="37"/>
      <c r="E208" s="36"/>
      <c r="F208" s="36"/>
      <c r="G208" s="35"/>
      <c r="H208" s="256"/>
      <c r="I208" s="260"/>
      <c r="J208" s="260"/>
      <c r="K208" s="260"/>
      <c r="L208" s="32">
        <v>2</v>
      </c>
      <c r="M208" s="31" t="s">
        <v>357</v>
      </c>
      <c r="N208" s="32">
        <v>6</v>
      </c>
      <c r="O208" s="31" t="s">
        <v>386</v>
      </c>
      <c r="P208" s="96">
        <v>10</v>
      </c>
      <c r="Q208" s="31" t="s">
        <v>271</v>
      </c>
      <c r="R208" s="32">
        <v>14</v>
      </c>
      <c r="S208" s="31"/>
      <c r="T208" s="32">
        <v>18</v>
      </c>
      <c r="U208" s="95"/>
      <c r="V208" s="32">
        <v>22</v>
      </c>
      <c r="W208" s="31"/>
      <c r="X208" s="32">
        <v>26</v>
      </c>
      <c r="Y208" s="31"/>
      <c r="Z208" s="32">
        <v>30</v>
      </c>
      <c r="AA208" s="31"/>
      <c r="AB208" s="34">
        <v>34</v>
      </c>
      <c r="AC208" s="31"/>
      <c r="AD208" s="32">
        <v>38</v>
      </c>
      <c r="AE208" s="31"/>
      <c r="AF208" s="30"/>
      <c r="AG208" s="31"/>
      <c r="AH208" s="30" t="s">
        <v>385</v>
      </c>
      <c r="AI208" s="20"/>
      <c r="AJ208" s="246"/>
      <c r="AK208" s="246"/>
      <c r="AL208" s="19"/>
      <c r="AM208" s="239"/>
      <c r="AN208" s="242"/>
      <c r="AO208" s="236"/>
      <c r="AP208" s="230"/>
      <c r="AQ208" s="233"/>
      <c r="AR208" s="236"/>
      <c r="AS208" s="230"/>
      <c r="AT208" s="233"/>
      <c r="AU208" s="236"/>
      <c r="AV208" s="230"/>
      <c r="AW208" s="233"/>
      <c r="AX208" s="236"/>
      <c r="AY208" s="230"/>
      <c r="AZ208" s="233"/>
      <c r="BA208" s="236"/>
      <c r="BB208" s="230"/>
      <c r="BC208" s="233"/>
      <c r="BD208" s="298"/>
      <c r="BE208" s="301"/>
      <c r="BF208" s="301"/>
      <c r="BG208" s="304"/>
    </row>
    <row r="209" spans="2:67" ht="28.15" customHeight="1">
      <c r="B209" s="29"/>
      <c r="C209" s="265"/>
      <c r="D209" s="28"/>
      <c r="E209" s="27"/>
      <c r="F209" s="27"/>
      <c r="G209" s="26"/>
      <c r="H209" s="257"/>
      <c r="I209" s="261"/>
      <c r="J209" s="261"/>
      <c r="K209" s="261"/>
      <c r="L209" s="23">
        <v>3</v>
      </c>
      <c r="M209" s="22" t="s">
        <v>384</v>
      </c>
      <c r="N209" s="23">
        <v>7</v>
      </c>
      <c r="O209" s="22" t="s">
        <v>307</v>
      </c>
      <c r="P209" s="23">
        <v>11</v>
      </c>
      <c r="Q209" s="22" t="s">
        <v>271</v>
      </c>
      <c r="R209" s="23">
        <v>15</v>
      </c>
      <c r="S209" s="22"/>
      <c r="T209" s="23">
        <v>19</v>
      </c>
      <c r="U209" s="22"/>
      <c r="V209" s="23">
        <v>23</v>
      </c>
      <c r="W209" s="22"/>
      <c r="X209" s="23">
        <v>27</v>
      </c>
      <c r="Y209" s="22"/>
      <c r="Z209" s="23">
        <v>31</v>
      </c>
      <c r="AA209" s="22"/>
      <c r="AB209" s="25">
        <v>35</v>
      </c>
      <c r="AC209" s="22"/>
      <c r="AD209" s="23">
        <v>39</v>
      </c>
      <c r="AE209" s="22"/>
      <c r="AF209" s="21"/>
      <c r="AG209" s="22"/>
      <c r="AH209" s="21"/>
      <c r="AI209" s="20"/>
      <c r="AJ209" s="246"/>
      <c r="AK209" s="246"/>
      <c r="AL209" s="19"/>
      <c r="AM209" s="239"/>
      <c r="AN209" s="242"/>
      <c r="AO209" s="236"/>
      <c r="AP209" s="230"/>
      <c r="AQ209" s="233"/>
      <c r="AR209" s="236"/>
      <c r="AS209" s="230"/>
      <c r="AT209" s="233"/>
      <c r="AU209" s="236"/>
      <c r="AV209" s="230"/>
      <c r="AW209" s="233"/>
      <c r="AX209" s="236"/>
      <c r="AY209" s="230"/>
      <c r="AZ209" s="233"/>
      <c r="BA209" s="236"/>
      <c r="BB209" s="230"/>
      <c r="BC209" s="233"/>
      <c r="BD209" s="298"/>
      <c r="BE209" s="301"/>
      <c r="BF209" s="301"/>
      <c r="BG209" s="304"/>
    </row>
    <row r="210" spans="2:67" ht="28.15" customHeight="1" thickBot="1">
      <c r="B210" s="29"/>
      <c r="C210" s="266"/>
      <c r="D210" s="57"/>
      <c r="E210" s="56"/>
      <c r="F210" s="56"/>
      <c r="G210" s="55"/>
      <c r="H210" s="258"/>
      <c r="I210" s="262"/>
      <c r="J210" s="262"/>
      <c r="K210" s="262"/>
      <c r="L210" s="52">
        <v>4</v>
      </c>
      <c r="M210" s="51" t="s">
        <v>369</v>
      </c>
      <c r="N210" s="52">
        <v>8</v>
      </c>
      <c r="O210" s="51" t="s">
        <v>271</v>
      </c>
      <c r="P210" s="52">
        <v>12</v>
      </c>
      <c r="Q210" s="51" t="s">
        <v>271</v>
      </c>
      <c r="R210" s="52">
        <v>16</v>
      </c>
      <c r="S210" s="51"/>
      <c r="T210" s="52">
        <v>20</v>
      </c>
      <c r="U210" s="51"/>
      <c r="V210" s="52">
        <v>24</v>
      </c>
      <c r="W210" s="51"/>
      <c r="X210" s="52">
        <v>28</v>
      </c>
      <c r="Y210" s="51"/>
      <c r="Z210" s="52">
        <v>32</v>
      </c>
      <c r="AA210" s="51"/>
      <c r="AB210" s="54">
        <v>36</v>
      </c>
      <c r="AC210" s="51"/>
      <c r="AD210" s="52">
        <v>40</v>
      </c>
      <c r="AE210" s="51"/>
      <c r="AF210" s="50"/>
      <c r="AG210" s="51"/>
      <c r="AH210" s="50"/>
      <c r="AI210" s="49"/>
      <c r="AJ210" s="248"/>
      <c r="AK210" s="248"/>
      <c r="AL210" s="48"/>
      <c r="AM210" s="240"/>
      <c r="AN210" s="243"/>
      <c r="AO210" s="237"/>
      <c r="AP210" s="231"/>
      <c r="AQ210" s="234"/>
      <c r="AR210" s="237"/>
      <c r="AS210" s="231"/>
      <c r="AT210" s="234"/>
      <c r="AU210" s="237"/>
      <c r="AV210" s="231"/>
      <c r="AW210" s="234"/>
      <c r="AX210" s="237"/>
      <c r="AY210" s="231"/>
      <c r="AZ210" s="234"/>
      <c r="BA210" s="237"/>
      <c r="BB210" s="231"/>
      <c r="BC210" s="234"/>
      <c r="BD210" s="299"/>
      <c r="BE210" s="302"/>
      <c r="BF210" s="302"/>
      <c r="BG210" s="305"/>
    </row>
    <row r="211" spans="2:67" ht="28.15" hidden="1" customHeight="1">
      <c r="B211" s="29"/>
      <c r="C211" s="263">
        <v>2</v>
      </c>
      <c r="D211" s="47"/>
      <c r="E211" s="46"/>
      <c r="F211" s="46"/>
      <c r="G211" s="45"/>
      <c r="H211" s="255"/>
      <c r="I211" s="259"/>
      <c r="J211" s="259"/>
      <c r="K211" s="259"/>
      <c r="L211" s="42" t="s">
        <v>82</v>
      </c>
      <c r="M211" s="41"/>
      <c r="N211" s="42" t="s">
        <v>81</v>
      </c>
      <c r="O211" s="41"/>
      <c r="P211" s="42" t="s">
        <v>80</v>
      </c>
      <c r="Q211" s="41"/>
      <c r="R211" s="42" t="s">
        <v>79</v>
      </c>
      <c r="S211" s="41"/>
      <c r="T211" s="42" t="s">
        <v>78</v>
      </c>
      <c r="U211" s="41"/>
      <c r="V211" s="42" t="s">
        <v>77</v>
      </c>
      <c r="W211" s="41"/>
      <c r="X211" s="42" t="s">
        <v>76</v>
      </c>
      <c r="Y211" s="41"/>
      <c r="Z211" s="42" t="s">
        <v>75</v>
      </c>
      <c r="AA211" s="41"/>
      <c r="AB211" s="44" t="s">
        <v>74</v>
      </c>
      <c r="AC211" s="43"/>
      <c r="AD211" s="42" t="s">
        <v>73</v>
      </c>
      <c r="AE211" s="41"/>
      <c r="AF211" s="40"/>
      <c r="AG211" s="41"/>
      <c r="AH211" s="40"/>
      <c r="AI211" s="39"/>
      <c r="AJ211" s="249"/>
      <c r="AK211" s="252"/>
      <c r="AL211" s="38"/>
      <c r="AM211" s="7"/>
      <c r="AN211" s="7"/>
      <c r="AO211" s="235">
        <f>SUMPRODUCT(LEN($M211:$AE214)-LEN(SUBSTITUTE($M211:$AE214,"A", "")))</f>
        <v>0</v>
      </c>
      <c r="AP211" s="229">
        <f>SUMPRODUCT(LEN($AH211:$AH214)-LEN(SUBSTITUTE($AH211:$AH214,"A", "")))</f>
        <v>0</v>
      </c>
      <c r="AQ211" s="232">
        <f>SUMPRODUCT(LEN($AG211:$AG214)-LEN(SUBSTITUTE($AG211:$AG214,"A", "")))</f>
        <v>0</v>
      </c>
      <c r="AR211" s="235">
        <f>SUMPRODUCT(LEN($M211:$AE214)-LEN(SUBSTITUTE($M211:$AE214,"S", "")))</f>
        <v>0</v>
      </c>
      <c r="AS211" s="229">
        <f>SUMPRODUCT(LEN($AH211:$AH214)-LEN(SUBSTITUTE($AH211:$AH214,"S", "")))</f>
        <v>0</v>
      </c>
      <c r="AT211" s="232">
        <f>SUMPRODUCT(LEN($AG211:$AG214)-LEN(SUBSTITUTE($AG211:$AG214,"S", "")))</f>
        <v>0</v>
      </c>
      <c r="AU211" s="235">
        <f>SUMPRODUCT(LEN($M211:$AE214)-LEN(SUBSTITUTE($M211:$AE214,"F", "")))</f>
        <v>0</v>
      </c>
      <c r="AV211" s="229">
        <f>SUMPRODUCT(LEN($AH211:$AH214)-LEN(SUBSTITUTE($AH211:$AH214,"F", "")))</f>
        <v>0</v>
      </c>
      <c r="AW211" s="232">
        <f>SUMPRODUCT(LEN($AG211:$AG214)-LEN(SUBSTITUTE($AG211:$AG214,"F", "")))</f>
        <v>0</v>
      </c>
      <c r="AX211" s="235">
        <f>SUMPRODUCT(LEN($M211:$AE214)-LEN(SUBSTITUTE($M211:$AE214,"G", "")))</f>
        <v>0</v>
      </c>
      <c r="AY211" s="229">
        <f>SUMPRODUCT(LEN($AH211:$AH214)-LEN(SUBSTITUTE($AH211:$AH214,"G", "")))</f>
        <v>0</v>
      </c>
      <c r="AZ211" s="232">
        <f>SUMPRODUCT(LEN($AG211:$AG214)-LEN(SUBSTITUTE($AG211:$AG214,"G", "")))</f>
        <v>0</v>
      </c>
      <c r="BA211" s="235">
        <f>SUMPRODUCT(LEN($M211:$AE214)-LEN(SUBSTITUTE($M211:$AE214,"M", "")))</f>
        <v>0</v>
      </c>
      <c r="BB211" s="229">
        <f>SUMPRODUCT(LEN($AH211:$AH214)-LEN(SUBSTITUTE($AH211:$AH214,"M", "")))</f>
        <v>0</v>
      </c>
      <c r="BC211" s="232">
        <f>SUMPRODUCT(LEN($AG211:$AG214)-LEN(SUBSTITUTE($AG211:$AG214,"M", "")))</f>
        <v>0</v>
      </c>
      <c r="BD211" s="297">
        <f>SUMPRODUCT(LEN($AI211:$AI214)-LEN(SUBSTITUTE($AI211:$AI214,"S", "")))</f>
        <v>0</v>
      </c>
      <c r="BE211" s="300">
        <f>SUMPRODUCT(LEN($AI211:$AI214)-LEN(SUBSTITUTE($AI211:$AI214,"F", "")))</f>
        <v>0</v>
      </c>
      <c r="BF211" s="300">
        <f>SUMPRODUCT(LEN($AI211:$AI214)-LEN(SUBSTITUTE($AI211:$AI214,"G", "")))</f>
        <v>0</v>
      </c>
      <c r="BG211" s="303">
        <f>SUMPRODUCT(LEN($AI211:$AI214)-LEN(SUBSTITUTE($AI211:$AI214,"M", "")))</f>
        <v>0</v>
      </c>
    </row>
    <row r="212" spans="2:67" ht="28.15" hidden="1" customHeight="1" thickBot="1">
      <c r="B212" s="29"/>
      <c r="C212" s="264"/>
      <c r="D212" s="37"/>
      <c r="E212" s="36"/>
      <c r="F212" s="36"/>
      <c r="G212" s="35"/>
      <c r="H212" s="256"/>
      <c r="I212" s="260"/>
      <c r="J212" s="260"/>
      <c r="K212" s="260"/>
      <c r="L212" s="32" t="s">
        <v>72</v>
      </c>
      <c r="M212" s="31"/>
      <c r="N212" s="32" t="s">
        <v>71</v>
      </c>
      <c r="O212" s="31"/>
      <c r="P212" s="32" t="s">
        <v>70</v>
      </c>
      <c r="Q212" s="31"/>
      <c r="R212" s="32" t="s">
        <v>69</v>
      </c>
      <c r="S212" s="31"/>
      <c r="T212" s="32" t="s">
        <v>68</v>
      </c>
      <c r="U212" s="31"/>
      <c r="V212" s="32" t="s">
        <v>67</v>
      </c>
      <c r="W212" s="31"/>
      <c r="X212" s="32" t="s">
        <v>66</v>
      </c>
      <c r="Y212" s="31"/>
      <c r="Z212" s="32" t="s">
        <v>65</v>
      </c>
      <c r="AA212" s="31"/>
      <c r="AB212" s="34" t="s">
        <v>64</v>
      </c>
      <c r="AC212" s="33"/>
      <c r="AD212" s="32" t="s">
        <v>63</v>
      </c>
      <c r="AE212" s="31"/>
      <c r="AF212" s="30"/>
      <c r="AG212" s="31"/>
      <c r="AH212" s="30"/>
      <c r="AI212" s="20"/>
      <c r="AJ212" s="250"/>
      <c r="AK212" s="253"/>
      <c r="AL212" s="19"/>
      <c r="AM212" s="7"/>
      <c r="AN212" s="7"/>
      <c r="AO212" s="236"/>
      <c r="AP212" s="230"/>
      <c r="AQ212" s="233"/>
      <c r="AR212" s="236"/>
      <c r="AS212" s="230"/>
      <c r="AT212" s="233"/>
      <c r="AU212" s="236"/>
      <c r="AV212" s="230"/>
      <c r="AW212" s="233"/>
      <c r="AX212" s="236"/>
      <c r="AY212" s="230"/>
      <c r="AZ212" s="233"/>
      <c r="BA212" s="236"/>
      <c r="BB212" s="230"/>
      <c r="BC212" s="233"/>
      <c r="BD212" s="298"/>
      <c r="BE212" s="301"/>
      <c r="BF212" s="301"/>
      <c r="BG212" s="304"/>
    </row>
    <row r="213" spans="2:67" ht="28.15" hidden="1" customHeight="1">
      <c r="B213" s="29"/>
      <c r="C213" s="265"/>
      <c r="D213" s="28"/>
      <c r="E213" s="27"/>
      <c r="F213" s="27"/>
      <c r="G213" s="26"/>
      <c r="H213" s="257"/>
      <c r="I213" s="261"/>
      <c r="J213" s="261"/>
      <c r="K213" s="261"/>
      <c r="L213" s="23" t="s">
        <v>62</v>
      </c>
      <c r="M213" s="22"/>
      <c r="N213" s="23" t="s">
        <v>61</v>
      </c>
      <c r="O213" s="22"/>
      <c r="P213" s="23" t="s">
        <v>60</v>
      </c>
      <c r="Q213" s="22"/>
      <c r="R213" s="23" t="s">
        <v>59</v>
      </c>
      <c r="S213" s="22"/>
      <c r="T213" s="23" t="s">
        <v>58</v>
      </c>
      <c r="U213" s="22"/>
      <c r="V213" s="23" t="s">
        <v>57</v>
      </c>
      <c r="W213" s="22"/>
      <c r="X213" s="23" t="s">
        <v>56</v>
      </c>
      <c r="Y213" s="22"/>
      <c r="Z213" s="23" t="s">
        <v>55</v>
      </c>
      <c r="AA213" s="22"/>
      <c r="AB213" s="25" t="s">
        <v>54</v>
      </c>
      <c r="AC213" s="24"/>
      <c r="AD213" s="23">
        <v>39</v>
      </c>
      <c r="AE213" s="22"/>
      <c r="AF213" s="21"/>
      <c r="AG213" s="22"/>
      <c r="AH213" s="21"/>
      <c r="AI213" s="20"/>
      <c r="AJ213" s="250"/>
      <c r="AK213" s="253"/>
      <c r="AL213" s="19"/>
      <c r="AM213" s="7"/>
      <c r="AN213" s="7"/>
      <c r="AO213" s="236"/>
      <c r="AP213" s="230"/>
      <c r="AQ213" s="233"/>
      <c r="AR213" s="236"/>
      <c r="AS213" s="230"/>
      <c r="AT213" s="233"/>
      <c r="AU213" s="236"/>
      <c r="AV213" s="230"/>
      <c r="AW213" s="233"/>
      <c r="AX213" s="236"/>
      <c r="AY213" s="230"/>
      <c r="AZ213" s="233"/>
      <c r="BA213" s="236"/>
      <c r="BB213" s="230"/>
      <c r="BC213" s="233"/>
      <c r="BD213" s="298"/>
      <c r="BE213" s="301"/>
      <c r="BF213" s="301"/>
      <c r="BG213" s="304"/>
    </row>
    <row r="214" spans="2:67" ht="28.15" hidden="1" customHeight="1" thickBot="1">
      <c r="B214" s="29"/>
      <c r="C214" s="266"/>
      <c r="D214" s="57"/>
      <c r="E214" s="56"/>
      <c r="F214" s="56"/>
      <c r="G214" s="55"/>
      <c r="H214" s="258"/>
      <c r="I214" s="262"/>
      <c r="J214" s="262"/>
      <c r="K214" s="262"/>
      <c r="L214" s="52" t="s">
        <v>53</v>
      </c>
      <c r="M214" s="51"/>
      <c r="N214" s="52" t="s">
        <v>52</v>
      </c>
      <c r="O214" s="51"/>
      <c r="P214" s="52" t="s">
        <v>51</v>
      </c>
      <c r="Q214" s="51"/>
      <c r="R214" s="52" t="s">
        <v>50</v>
      </c>
      <c r="S214" s="51"/>
      <c r="T214" s="52">
        <v>20</v>
      </c>
      <c r="U214" s="51"/>
      <c r="V214" s="52" t="s">
        <v>49</v>
      </c>
      <c r="W214" s="51"/>
      <c r="X214" s="52" t="s">
        <v>48</v>
      </c>
      <c r="Y214" s="51"/>
      <c r="Z214" s="52" t="s">
        <v>47</v>
      </c>
      <c r="AA214" s="51"/>
      <c r="AB214" s="54" t="s">
        <v>46</v>
      </c>
      <c r="AC214" s="53"/>
      <c r="AD214" s="52" t="s">
        <v>45</v>
      </c>
      <c r="AE214" s="51"/>
      <c r="AF214" s="50"/>
      <c r="AG214" s="51"/>
      <c r="AH214" s="50"/>
      <c r="AI214" s="49"/>
      <c r="AJ214" s="251"/>
      <c r="AK214" s="254"/>
      <c r="AL214" s="48"/>
      <c r="AM214" s="7"/>
      <c r="AN214" s="7"/>
      <c r="AO214" s="237"/>
      <c r="AP214" s="231"/>
      <c r="AQ214" s="234"/>
      <c r="AR214" s="237"/>
      <c r="AS214" s="231"/>
      <c r="AT214" s="234"/>
      <c r="AU214" s="237"/>
      <c r="AV214" s="231"/>
      <c r="AW214" s="234"/>
      <c r="AX214" s="237"/>
      <c r="AY214" s="231"/>
      <c r="AZ214" s="234"/>
      <c r="BA214" s="237"/>
      <c r="BB214" s="231"/>
      <c r="BC214" s="234"/>
      <c r="BD214" s="299"/>
      <c r="BE214" s="302"/>
      <c r="BF214" s="302"/>
      <c r="BG214" s="305"/>
    </row>
    <row r="215" spans="2:67" ht="28.15" hidden="1" customHeight="1">
      <c r="B215" s="29"/>
      <c r="C215" s="263">
        <v>3</v>
      </c>
      <c r="D215" s="47"/>
      <c r="E215" s="46"/>
      <c r="F215" s="46"/>
      <c r="G215" s="45"/>
      <c r="H215" s="255"/>
      <c r="I215" s="259"/>
      <c r="J215" s="259"/>
      <c r="K215" s="259"/>
      <c r="L215" s="42" t="s">
        <v>82</v>
      </c>
      <c r="M215" s="41"/>
      <c r="N215" s="42" t="s">
        <v>81</v>
      </c>
      <c r="O215" s="41"/>
      <c r="P215" s="42" t="s">
        <v>80</v>
      </c>
      <c r="Q215" s="41"/>
      <c r="R215" s="42" t="s">
        <v>79</v>
      </c>
      <c r="S215" s="41"/>
      <c r="T215" s="42" t="s">
        <v>78</v>
      </c>
      <c r="U215" s="41"/>
      <c r="V215" s="42" t="s">
        <v>77</v>
      </c>
      <c r="W215" s="41"/>
      <c r="X215" s="42" t="s">
        <v>76</v>
      </c>
      <c r="Y215" s="41"/>
      <c r="Z215" s="42" t="s">
        <v>75</v>
      </c>
      <c r="AA215" s="41"/>
      <c r="AB215" s="44" t="s">
        <v>74</v>
      </c>
      <c r="AC215" s="43"/>
      <c r="AD215" s="42" t="s">
        <v>73</v>
      </c>
      <c r="AE215" s="41"/>
      <c r="AF215" s="40"/>
      <c r="AG215" s="41"/>
      <c r="AH215" s="40"/>
      <c r="AI215" s="39"/>
      <c r="AJ215" s="245"/>
      <c r="AK215" s="245"/>
      <c r="AL215" s="38"/>
      <c r="AM215" s="7"/>
      <c r="AN215" s="7"/>
      <c r="AO215" s="235">
        <f>SUMPRODUCT(LEN($M215:$AE218)-LEN(SUBSTITUTE($M215:$AE218,"A", "")))</f>
        <v>0</v>
      </c>
      <c r="AP215" s="229">
        <f>SUMPRODUCT(LEN($AH215:$AH218)-LEN(SUBSTITUTE($AH215:$AH218,"A", "")))</f>
        <v>0</v>
      </c>
      <c r="AQ215" s="232">
        <f>SUMPRODUCT(LEN($AG215:$AG218)-LEN(SUBSTITUTE($AG215:$AG218,"A", "")))</f>
        <v>0</v>
      </c>
      <c r="AR215" s="235">
        <f>SUMPRODUCT(LEN($M215:$AE218)-LEN(SUBSTITUTE($M215:$AE218,"S", "")))</f>
        <v>0</v>
      </c>
      <c r="AS215" s="229">
        <f>SUMPRODUCT(LEN($AH215:$AH218)-LEN(SUBSTITUTE($AH215:$AH218,"S", "")))</f>
        <v>0</v>
      </c>
      <c r="AT215" s="232">
        <f>SUMPRODUCT(LEN($AG215:$AG218)-LEN(SUBSTITUTE($AG215:$AG218,"S", "")))</f>
        <v>0</v>
      </c>
      <c r="AU215" s="235">
        <f>SUMPRODUCT(LEN($M215:$AE218)-LEN(SUBSTITUTE($M215:$AE218,"F", "")))</f>
        <v>0</v>
      </c>
      <c r="AV215" s="229">
        <f>SUMPRODUCT(LEN($AH215:$AH218)-LEN(SUBSTITUTE($AH215:$AH218,"F", "")))</f>
        <v>0</v>
      </c>
      <c r="AW215" s="232">
        <f>SUMPRODUCT(LEN($AG215:$AG218)-LEN(SUBSTITUTE($AG215:$AG218,"F", "")))</f>
        <v>0</v>
      </c>
      <c r="AX215" s="235">
        <f>SUMPRODUCT(LEN($M215:$AE218)-LEN(SUBSTITUTE($M215:$AE218,"G", "")))</f>
        <v>0</v>
      </c>
      <c r="AY215" s="229">
        <f>SUMPRODUCT(LEN($AH215:$AH218)-LEN(SUBSTITUTE($AH215:$AH218,"G", "")))</f>
        <v>0</v>
      </c>
      <c r="AZ215" s="232">
        <f>SUMPRODUCT(LEN($AG215:$AG218)-LEN(SUBSTITUTE($AG215:$AG218,"G", "")))</f>
        <v>0</v>
      </c>
      <c r="BA215" s="235">
        <f>SUMPRODUCT(LEN($M215:$AE218)-LEN(SUBSTITUTE($M215:$AE218,"M", "")))</f>
        <v>0</v>
      </c>
      <c r="BB215" s="229">
        <f>SUMPRODUCT(LEN($AH215:$AH218)-LEN(SUBSTITUTE($AH215:$AH218,"M", "")))</f>
        <v>0</v>
      </c>
      <c r="BC215" s="232">
        <f>SUMPRODUCT(LEN($AG215:$AG218)-LEN(SUBSTITUTE($AG215:$AG218,"M", "")))</f>
        <v>0</v>
      </c>
      <c r="BD215" s="297">
        <f>SUMPRODUCT(LEN($AI215:$AI218)-LEN(SUBSTITUTE($AI215:$AI218,"S", "")))</f>
        <v>0</v>
      </c>
      <c r="BE215" s="300">
        <f>SUMPRODUCT(LEN($AI215:$AI218)-LEN(SUBSTITUTE($AI215:$AI218,"F", "")))</f>
        <v>0</v>
      </c>
      <c r="BF215" s="300">
        <f>SUMPRODUCT(LEN($AI215:$AI218)-LEN(SUBSTITUTE($AI215:$AI218,"G", "")))</f>
        <v>0</v>
      </c>
      <c r="BG215" s="303">
        <f>SUMPRODUCT(LEN($AI215:$AI218)-LEN(SUBSTITUTE($AI215:$AI218,"M", "")))</f>
        <v>0</v>
      </c>
    </row>
    <row r="216" spans="2:67" ht="28.15" hidden="1" customHeight="1" thickBot="1">
      <c r="B216" s="29"/>
      <c r="C216" s="264"/>
      <c r="D216" s="37"/>
      <c r="E216" s="36"/>
      <c r="F216" s="36"/>
      <c r="G216" s="35"/>
      <c r="H216" s="256"/>
      <c r="I216" s="260"/>
      <c r="J216" s="260"/>
      <c r="K216" s="260"/>
      <c r="L216" s="32" t="s">
        <v>72</v>
      </c>
      <c r="M216" s="31"/>
      <c r="N216" s="32" t="s">
        <v>71</v>
      </c>
      <c r="O216" s="31"/>
      <c r="P216" s="32" t="s">
        <v>70</v>
      </c>
      <c r="Q216" s="31"/>
      <c r="R216" s="32" t="s">
        <v>69</v>
      </c>
      <c r="S216" s="31"/>
      <c r="T216" s="32" t="s">
        <v>68</v>
      </c>
      <c r="U216" s="31"/>
      <c r="V216" s="32" t="s">
        <v>67</v>
      </c>
      <c r="W216" s="31"/>
      <c r="X216" s="32" t="s">
        <v>66</v>
      </c>
      <c r="Y216" s="31"/>
      <c r="Z216" s="32" t="s">
        <v>65</v>
      </c>
      <c r="AA216" s="31"/>
      <c r="AB216" s="34" t="s">
        <v>64</v>
      </c>
      <c r="AC216" s="33"/>
      <c r="AD216" s="32" t="s">
        <v>63</v>
      </c>
      <c r="AE216" s="31"/>
      <c r="AF216" s="30"/>
      <c r="AG216" s="31"/>
      <c r="AH216" s="30"/>
      <c r="AI216" s="20"/>
      <c r="AJ216" s="246"/>
      <c r="AK216" s="246"/>
      <c r="AL216" s="19"/>
      <c r="AM216" s="7"/>
      <c r="AN216" s="7"/>
      <c r="AO216" s="236"/>
      <c r="AP216" s="230"/>
      <c r="AQ216" s="233"/>
      <c r="AR216" s="236"/>
      <c r="AS216" s="230"/>
      <c r="AT216" s="233"/>
      <c r="AU216" s="236"/>
      <c r="AV216" s="230"/>
      <c r="AW216" s="233"/>
      <c r="AX216" s="236"/>
      <c r="AY216" s="230"/>
      <c r="AZ216" s="233"/>
      <c r="BA216" s="236"/>
      <c r="BB216" s="230"/>
      <c r="BC216" s="233"/>
      <c r="BD216" s="298"/>
      <c r="BE216" s="301"/>
      <c r="BF216" s="301"/>
      <c r="BG216" s="304"/>
    </row>
    <row r="217" spans="2:67" ht="28.15" hidden="1" customHeight="1">
      <c r="B217" s="29"/>
      <c r="C217" s="265"/>
      <c r="D217" s="28"/>
      <c r="E217" s="27"/>
      <c r="F217" s="27"/>
      <c r="G217" s="26"/>
      <c r="H217" s="257"/>
      <c r="I217" s="261"/>
      <c r="J217" s="261"/>
      <c r="K217" s="261"/>
      <c r="L217" s="23" t="s">
        <v>62</v>
      </c>
      <c r="M217" s="22"/>
      <c r="N217" s="23" t="s">
        <v>61</v>
      </c>
      <c r="O217" s="22"/>
      <c r="P217" s="23" t="s">
        <v>60</v>
      </c>
      <c r="Q217" s="22"/>
      <c r="R217" s="23" t="s">
        <v>59</v>
      </c>
      <c r="S217" s="22"/>
      <c r="T217" s="23" t="s">
        <v>58</v>
      </c>
      <c r="U217" s="22"/>
      <c r="V217" s="23" t="s">
        <v>57</v>
      </c>
      <c r="W217" s="22"/>
      <c r="X217" s="23" t="s">
        <v>56</v>
      </c>
      <c r="Y217" s="22"/>
      <c r="Z217" s="23" t="s">
        <v>55</v>
      </c>
      <c r="AA217" s="22"/>
      <c r="AB217" s="25" t="s">
        <v>54</v>
      </c>
      <c r="AC217" s="24"/>
      <c r="AD217" s="23">
        <v>39</v>
      </c>
      <c r="AE217" s="22"/>
      <c r="AF217" s="21"/>
      <c r="AG217" s="22"/>
      <c r="AH217" s="21"/>
      <c r="AI217" s="20"/>
      <c r="AJ217" s="246"/>
      <c r="AK217" s="246"/>
      <c r="AL217" s="19"/>
      <c r="AM217" s="7"/>
      <c r="AN217" s="7"/>
      <c r="AO217" s="236"/>
      <c r="AP217" s="230"/>
      <c r="AQ217" s="233"/>
      <c r="AR217" s="236"/>
      <c r="AS217" s="230"/>
      <c r="AT217" s="233"/>
      <c r="AU217" s="236"/>
      <c r="AV217" s="230"/>
      <c r="AW217" s="233"/>
      <c r="AX217" s="236"/>
      <c r="AY217" s="230"/>
      <c r="AZ217" s="233"/>
      <c r="BA217" s="236"/>
      <c r="BB217" s="230"/>
      <c r="BC217" s="233"/>
      <c r="BD217" s="298"/>
      <c r="BE217" s="301"/>
      <c r="BF217" s="301"/>
      <c r="BG217" s="304"/>
    </row>
    <row r="218" spans="2:67" ht="28.15" hidden="1" customHeight="1" thickBot="1">
      <c r="B218" s="18"/>
      <c r="C218" s="271"/>
      <c r="D218" s="17"/>
      <c r="E218" s="16"/>
      <c r="F218" s="16"/>
      <c r="G218" s="15"/>
      <c r="H218" s="258"/>
      <c r="I218" s="272"/>
      <c r="J218" s="272"/>
      <c r="K218" s="272"/>
      <c r="L218" s="12" t="s">
        <v>53</v>
      </c>
      <c r="M218" s="11"/>
      <c r="N218" s="12" t="s">
        <v>52</v>
      </c>
      <c r="O218" s="11"/>
      <c r="P218" s="12" t="s">
        <v>51</v>
      </c>
      <c r="Q218" s="11"/>
      <c r="R218" s="12" t="s">
        <v>50</v>
      </c>
      <c r="S218" s="11"/>
      <c r="T218" s="12">
        <v>20</v>
      </c>
      <c r="U218" s="11"/>
      <c r="V218" s="12" t="s">
        <v>49</v>
      </c>
      <c r="W218" s="11"/>
      <c r="X218" s="12" t="s">
        <v>48</v>
      </c>
      <c r="Y218" s="11"/>
      <c r="Z218" s="12" t="s">
        <v>47</v>
      </c>
      <c r="AA218" s="11"/>
      <c r="AB218" s="14" t="s">
        <v>46</v>
      </c>
      <c r="AC218" s="13"/>
      <c r="AD218" s="12" t="s">
        <v>45</v>
      </c>
      <c r="AE218" s="11"/>
      <c r="AF218" s="10"/>
      <c r="AG218" s="11"/>
      <c r="AH218" s="10"/>
      <c r="AI218" s="9"/>
      <c r="AJ218" s="247"/>
      <c r="AK218" s="247"/>
      <c r="AL218" s="8"/>
      <c r="AM218" s="7"/>
      <c r="AN218" s="7"/>
      <c r="AO218" s="237"/>
      <c r="AP218" s="231"/>
      <c r="AQ218" s="234"/>
      <c r="AR218" s="237"/>
      <c r="AS218" s="231"/>
      <c r="AT218" s="234"/>
      <c r="AU218" s="237"/>
      <c r="AV218" s="231"/>
      <c r="AW218" s="234"/>
      <c r="AX218" s="237"/>
      <c r="AY218" s="231"/>
      <c r="AZ218" s="234"/>
      <c r="BA218" s="237"/>
      <c r="BB218" s="231"/>
      <c r="BC218" s="234"/>
      <c r="BD218" s="299"/>
      <c r="BE218" s="302"/>
      <c r="BF218" s="302"/>
      <c r="BG218" s="305"/>
    </row>
    <row r="219" spans="2:67" ht="85.9" customHeight="1" thickBot="1">
      <c r="B219" s="94" t="s">
        <v>119</v>
      </c>
      <c r="C219" s="83" t="s">
        <v>118</v>
      </c>
      <c r="D219" s="88" t="s">
        <v>117</v>
      </c>
      <c r="E219" s="93" t="s">
        <v>116</v>
      </c>
      <c r="F219" s="92"/>
      <c r="G219" s="91"/>
      <c r="H219" s="90" t="s">
        <v>115</v>
      </c>
      <c r="I219" s="88" t="s">
        <v>43</v>
      </c>
      <c r="J219" s="88" t="s">
        <v>114</v>
      </c>
      <c r="K219" s="88" t="s">
        <v>44</v>
      </c>
      <c r="L219" s="227" t="s">
        <v>113</v>
      </c>
      <c r="M219" s="270"/>
      <c r="N219" s="227" t="s">
        <v>112</v>
      </c>
      <c r="O219" s="270"/>
      <c r="P219" s="227" t="s">
        <v>112</v>
      </c>
      <c r="Q219" s="228"/>
      <c r="R219" s="227" t="s">
        <v>112</v>
      </c>
      <c r="S219" s="228"/>
      <c r="T219" s="227" t="s">
        <v>112</v>
      </c>
      <c r="U219" s="228"/>
      <c r="V219" s="227" t="s">
        <v>112</v>
      </c>
      <c r="W219" s="228"/>
      <c r="X219" s="227" t="s">
        <v>112</v>
      </c>
      <c r="Y219" s="228"/>
      <c r="Z219" s="227" t="s">
        <v>112</v>
      </c>
      <c r="AA219" s="228"/>
      <c r="AB219" s="227" t="s">
        <v>112</v>
      </c>
      <c r="AC219" s="228"/>
      <c r="AD219" s="227" t="s">
        <v>112</v>
      </c>
      <c r="AE219" s="228"/>
      <c r="AF219" s="244" t="s">
        <v>111</v>
      </c>
      <c r="AG219" s="228"/>
      <c r="AH219" s="90" t="s">
        <v>110</v>
      </c>
      <c r="AI219" s="89" t="s">
        <v>109</v>
      </c>
      <c r="AJ219" s="88" t="s">
        <v>108</v>
      </c>
      <c r="AK219" s="88" t="s">
        <v>107</v>
      </c>
      <c r="AL219" s="87" t="s">
        <v>106</v>
      </c>
      <c r="AM219" s="105" t="s">
        <v>161</v>
      </c>
      <c r="AN219" s="104" t="s">
        <v>160</v>
      </c>
      <c r="AO219" s="84" t="s">
        <v>105</v>
      </c>
      <c r="AP219" s="83" t="s">
        <v>104</v>
      </c>
      <c r="AQ219" s="82" t="s">
        <v>103</v>
      </c>
      <c r="AR219" s="84" t="s">
        <v>102</v>
      </c>
      <c r="AS219" s="83" t="s">
        <v>101</v>
      </c>
      <c r="AT219" s="82" t="s">
        <v>100</v>
      </c>
      <c r="AU219" s="84" t="s">
        <v>99</v>
      </c>
      <c r="AV219" s="83" t="s">
        <v>98</v>
      </c>
      <c r="AW219" s="85" t="s">
        <v>97</v>
      </c>
      <c r="AX219" s="84" t="s">
        <v>96</v>
      </c>
      <c r="AY219" s="83" t="s">
        <v>95</v>
      </c>
      <c r="AZ219" s="82" t="s">
        <v>94</v>
      </c>
      <c r="BA219" s="84" t="s">
        <v>93</v>
      </c>
      <c r="BB219" s="83" t="s">
        <v>92</v>
      </c>
      <c r="BC219" s="82" t="s">
        <v>91</v>
      </c>
      <c r="BD219" s="81" t="s">
        <v>90</v>
      </c>
      <c r="BE219" s="80" t="s">
        <v>89</v>
      </c>
      <c r="BF219" s="80" t="s">
        <v>88</v>
      </c>
      <c r="BG219" s="79" t="s">
        <v>87</v>
      </c>
    </row>
    <row r="220" spans="2:67" ht="48" thickBot="1">
      <c r="B220" s="78" t="s">
        <v>169</v>
      </c>
      <c r="C220" s="77"/>
      <c r="D220" s="76"/>
      <c r="E220" s="267">
        <v>2464.06</v>
      </c>
      <c r="F220" s="268"/>
      <c r="G220" s="269"/>
      <c r="H220" s="75" t="s">
        <v>85</v>
      </c>
      <c r="I220" s="74"/>
      <c r="J220" s="74"/>
      <c r="K220" s="73"/>
      <c r="L220" s="72"/>
      <c r="M220" s="68"/>
      <c r="N220" s="72"/>
      <c r="O220" s="68"/>
      <c r="P220" s="72"/>
      <c r="Q220" s="68"/>
      <c r="R220" s="72"/>
      <c r="S220" s="68"/>
      <c r="T220" s="72"/>
      <c r="U220" s="68"/>
      <c r="V220" s="72"/>
      <c r="W220" s="68"/>
      <c r="X220" s="72"/>
      <c r="Y220" s="68"/>
      <c r="Z220" s="72"/>
      <c r="AA220" s="71"/>
      <c r="AB220" s="70"/>
      <c r="AC220" s="70"/>
      <c r="AD220" s="70"/>
      <c r="AE220" s="70"/>
      <c r="AF220" s="69" t="s">
        <v>84</v>
      </c>
      <c r="AG220" s="68"/>
      <c r="AH220" s="68"/>
      <c r="AI220" s="68"/>
      <c r="AJ220" s="67"/>
      <c r="AK220" s="67"/>
      <c r="AL220" s="66"/>
      <c r="AM220" s="103"/>
      <c r="AN220" s="103"/>
      <c r="AO220" s="101">
        <f t="shared" ref="AO220:BG220" si="15">SUM(AO221:AO232)</f>
        <v>7</v>
      </c>
      <c r="AP220" s="100">
        <f t="shared" si="15"/>
        <v>1</v>
      </c>
      <c r="AQ220" s="99">
        <f t="shared" si="15"/>
        <v>0</v>
      </c>
      <c r="AR220" s="101">
        <f t="shared" si="15"/>
        <v>25</v>
      </c>
      <c r="AS220" s="100">
        <f t="shared" si="15"/>
        <v>11</v>
      </c>
      <c r="AT220" s="99">
        <f t="shared" si="15"/>
        <v>0</v>
      </c>
      <c r="AU220" s="101">
        <f t="shared" si="15"/>
        <v>1</v>
      </c>
      <c r="AV220" s="100">
        <f t="shared" si="15"/>
        <v>0</v>
      </c>
      <c r="AW220" s="99">
        <f t="shared" si="15"/>
        <v>0</v>
      </c>
      <c r="AX220" s="101">
        <f t="shared" si="15"/>
        <v>8</v>
      </c>
      <c r="AY220" s="100">
        <f t="shared" si="15"/>
        <v>1</v>
      </c>
      <c r="AZ220" s="99">
        <f t="shared" si="15"/>
        <v>0</v>
      </c>
      <c r="BA220" s="101">
        <f t="shared" si="15"/>
        <v>0</v>
      </c>
      <c r="BB220" s="100">
        <f t="shared" si="15"/>
        <v>0</v>
      </c>
      <c r="BC220" s="99">
        <f t="shared" si="15"/>
        <v>0</v>
      </c>
      <c r="BD220" s="101">
        <f t="shared" si="15"/>
        <v>0</v>
      </c>
      <c r="BE220" s="100">
        <f t="shared" si="15"/>
        <v>0</v>
      </c>
      <c r="BF220" s="100">
        <f t="shared" si="15"/>
        <v>1</v>
      </c>
      <c r="BG220" s="99">
        <f t="shared" si="15"/>
        <v>0</v>
      </c>
      <c r="BH220" s="98" t="s">
        <v>83</v>
      </c>
      <c r="BK220" s="1">
        <f>SUM(AO220:AQ220)</f>
        <v>8</v>
      </c>
      <c r="BL220" s="1">
        <f>SUM(AR220:AT220,BD220)</f>
        <v>36</v>
      </c>
      <c r="BM220" s="1">
        <f>SUM(AU220:AW220,BE220)</f>
        <v>1</v>
      </c>
      <c r="BN220" s="1">
        <f>SUM(AX220:AZ220,BF220)</f>
        <v>10</v>
      </c>
      <c r="BO220" s="1">
        <f>SUM(BA220:BC220,BG220)</f>
        <v>0</v>
      </c>
    </row>
    <row r="221" spans="2:67" ht="28.15" customHeight="1">
      <c r="B221" s="29"/>
      <c r="C221" s="263">
        <v>1</v>
      </c>
      <c r="D221" s="47"/>
      <c r="E221" s="46"/>
      <c r="F221" s="46"/>
      <c r="G221" s="45"/>
      <c r="H221" s="255"/>
      <c r="I221" s="259">
        <v>74</v>
      </c>
      <c r="J221" s="259">
        <v>21</v>
      </c>
      <c r="K221" s="259">
        <v>6</v>
      </c>
      <c r="L221" s="42">
        <v>1</v>
      </c>
      <c r="M221" s="41" t="s">
        <v>383</v>
      </c>
      <c r="N221" s="42">
        <v>5</v>
      </c>
      <c r="O221" s="41" t="s">
        <v>369</v>
      </c>
      <c r="P221" s="42">
        <v>9</v>
      </c>
      <c r="Q221" s="97" t="s">
        <v>308</v>
      </c>
      <c r="R221" s="42">
        <v>13</v>
      </c>
      <c r="S221" s="41" t="s">
        <v>271</v>
      </c>
      <c r="T221" s="42">
        <v>17</v>
      </c>
      <c r="U221" s="41"/>
      <c r="V221" s="42">
        <v>21</v>
      </c>
      <c r="W221" s="41"/>
      <c r="X221" s="42">
        <v>25</v>
      </c>
      <c r="Y221" s="41"/>
      <c r="Z221" s="42">
        <v>29</v>
      </c>
      <c r="AA221" s="41"/>
      <c r="AB221" s="44">
        <v>33</v>
      </c>
      <c r="AC221" s="41"/>
      <c r="AD221" s="42">
        <v>37</v>
      </c>
      <c r="AE221" s="41"/>
      <c r="AF221" s="40"/>
      <c r="AG221" s="41"/>
      <c r="AH221" s="40" t="s">
        <v>382</v>
      </c>
      <c r="AI221" s="39" t="s">
        <v>381</v>
      </c>
      <c r="AJ221" s="245">
        <v>8</v>
      </c>
      <c r="AK221" s="245"/>
      <c r="AL221" s="38"/>
      <c r="AM221" s="238">
        <f>SUMPRODUCT(LEN($M221:$AE224)-LEN(SUBSTITUTE($M221:$AE224,"/", "")))/2</f>
        <v>0</v>
      </c>
      <c r="AN221" s="241">
        <f>SUMPRODUCT(LEN($M221:$AE224)-LEN(SUBSTITUTE($M221:$AE224,"-", "")))</f>
        <v>0</v>
      </c>
      <c r="AO221" s="235">
        <f>SUMPRODUCT(LEN($M221:$AE224)-LEN(SUBSTITUTE($M221:$AE224,"A", "")))</f>
        <v>7</v>
      </c>
      <c r="AP221" s="229">
        <f>SUMPRODUCT(LEN($AH221:$AH224)-LEN(SUBSTITUTE($AH221:$AH224,"A", "")))</f>
        <v>1</v>
      </c>
      <c r="AQ221" s="232">
        <f>SUMPRODUCT(LEN($AG221:$AG224)-LEN(SUBSTITUTE($AG221:$AG224,"A", "")))</f>
        <v>0</v>
      </c>
      <c r="AR221" s="235">
        <f>SUMPRODUCT(LEN($M221:$AE224)-LEN(SUBSTITUTE($M221:$AE224,"S", "")))</f>
        <v>25</v>
      </c>
      <c r="AS221" s="229">
        <f>SUMPRODUCT(LEN($AH221:$AH224)-LEN(SUBSTITUTE($AH221:$AH224,"S", "")))</f>
        <v>11</v>
      </c>
      <c r="AT221" s="232">
        <f>SUMPRODUCT(LEN($AG221:$AG224)-LEN(SUBSTITUTE($AG221:$AG224,"S", "")))</f>
        <v>0</v>
      </c>
      <c r="AU221" s="235">
        <f>SUMPRODUCT(LEN($M221:$AE224)-LEN(SUBSTITUTE($M221:$AE224,"F", "")))</f>
        <v>1</v>
      </c>
      <c r="AV221" s="229">
        <f>SUMPRODUCT(LEN($AH221:$AH224)-LEN(SUBSTITUTE($AH221:$AH224,"F", "")))</f>
        <v>0</v>
      </c>
      <c r="AW221" s="232">
        <f>SUMPRODUCT(LEN($AG221:$AG224)-LEN(SUBSTITUTE($AG221:$AG224,"F", "")))</f>
        <v>0</v>
      </c>
      <c r="AX221" s="235">
        <f>SUMPRODUCT(LEN($M221:$AE224)-LEN(SUBSTITUTE($M221:$AE224,"G", "")))</f>
        <v>8</v>
      </c>
      <c r="AY221" s="229">
        <f>SUMPRODUCT(LEN($AH221:$AH224)-LEN(SUBSTITUTE($AH221:$AH224,"G", "")))</f>
        <v>1</v>
      </c>
      <c r="AZ221" s="232">
        <f>SUMPRODUCT(LEN($AG221:$AG224)-LEN(SUBSTITUTE($AG221:$AG224,"G", "")))</f>
        <v>0</v>
      </c>
      <c r="BA221" s="235">
        <f>SUMPRODUCT(LEN($M221:$AE224)-LEN(SUBSTITUTE($M221:$AE224,"M", "")))</f>
        <v>0</v>
      </c>
      <c r="BB221" s="229">
        <f>SUMPRODUCT(LEN($AH221:$AH224)-LEN(SUBSTITUTE($AH221:$AH224,"M", "")))</f>
        <v>0</v>
      </c>
      <c r="BC221" s="232">
        <f>SUMPRODUCT(LEN($AG221:$AG224)-LEN(SUBSTITUTE($AG221:$AG224,"M", "")))</f>
        <v>0</v>
      </c>
      <c r="BD221" s="297">
        <f>SUMPRODUCT(LEN($AI221:$AI224)-LEN(SUBSTITUTE($AI221:$AI224,"S", "")))</f>
        <v>0</v>
      </c>
      <c r="BE221" s="300">
        <f>SUMPRODUCT(LEN($AI221:$AI224)-LEN(SUBSTITUTE($AI221:$AI224,"F", "")))</f>
        <v>0</v>
      </c>
      <c r="BF221" s="300">
        <f>SUMPRODUCT(LEN($AI221:$AI224)-LEN(SUBSTITUTE($AI221:$AI224,"G", "")))</f>
        <v>1</v>
      </c>
      <c r="BG221" s="303">
        <f>SUMPRODUCT(LEN($AI221:$AI224)-LEN(SUBSTITUTE($AI221:$AI224,"M", "")))</f>
        <v>0</v>
      </c>
    </row>
    <row r="222" spans="2:67" ht="28.15" customHeight="1" thickBot="1">
      <c r="B222" s="29"/>
      <c r="C222" s="264"/>
      <c r="D222" s="37"/>
      <c r="E222" s="36"/>
      <c r="F222" s="36"/>
      <c r="G222" s="35"/>
      <c r="H222" s="256"/>
      <c r="I222" s="260"/>
      <c r="J222" s="260"/>
      <c r="K222" s="260"/>
      <c r="L222" s="32">
        <v>2</v>
      </c>
      <c r="M222" s="31" t="s">
        <v>380</v>
      </c>
      <c r="N222" s="32">
        <v>6</v>
      </c>
      <c r="O222" s="31" t="s">
        <v>379</v>
      </c>
      <c r="P222" s="96">
        <v>10</v>
      </c>
      <c r="Q222" s="31" t="s">
        <v>272</v>
      </c>
      <c r="R222" s="32">
        <v>14</v>
      </c>
      <c r="S222" s="31" t="s">
        <v>271</v>
      </c>
      <c r="T222" s="32">
        <v>18</v>
      </c>
      <c r="U222" s="95"/>
      <c r="V222" s="32">
        <v>22</v>
      </c>
      <c r="W222" s="31"/>
      <c r="X222" s="32">
        <v>26</v>
      </c>
      <c r="Y222" s="31"/>
      <c r="Z222" s="32">
        <v>30</v>
      </c>
      <c r="AA222" s="31"/>
      <c r="AB222" s="34">
        <v>34</v>
      </c>
      <c r="AC222" s="31"/>
      <c r="AD222" s="32">
        <v>38</v>
      </c>
      <c r="AE222" s="31"/>
      <c r="AF222" s="30"/>
      <c r="AG222" s="31"/>
      <c r="AH222" s="30" t="s">
        <v>378</v>
      </c>
      <c r="AI222" s="20"/>
      <c r="AJ222" s="246"/>
      <c r="AK222" s="246"/>
      <c r="AL222" s="19"/>
      <c r="AM222" s="239"/>
      <c r="AN222" s="242"/>
      <c r="AO222" s="236"/>
      <c r="AP222" s="230"/>
      <c r="AQ222" s="233"/>
      <c r="AR222" s="236"/>
      <c r="AS222" s="230"/>
      <c r="AT222" s="233"/>
      <c r="AU222" s="236"/>
      <c r="AV222" s="230"/>
      <c r="AW222" s="233"/>
      <c r="AX222" s="236"/>
      <c r="AY222" s="230"/>
      <c r="AZ222" s="233"/>
      <c r="BA222" s="236"/>
      <c r="BB222" s="230"/>
      <c r="BC222" s="233"/>
      <c r="BD222" s="298"/>
      <c r="BE222" s="301"/>
      <c r="BF222" s="301"/>
      <c r="BG222" s="304"/>
    </row>
    <row r="223" spans="2:67" ht="28.15" customHeight="1">
      <c r="B223" s="29"/>
      <c r="C223" s="265"/>
      <c r="D223" s="28"/>
      <c r="E223" s="27"/>
      <c r="F223" s="27"/>
      <c r="G223" s="26"/>
      <c r="H223" s="257" t="s">
        <v>377</v>
      </c>
      <c r="I223" s="261"/>
      <c r="J223" s="261"/>
      <c r="K223" s="261"/>
      <c r="L223" s="23">
        <v>3</v>
      </c>
      <c r="M223" s="22" t="s">
        <v>376</v>
      </c>
      <c r="N223" s="23">
        <v>7</v>
      </c>
      <c r="O223" s="22" t="s">
        <v>320</v>
      </c>
      <c r="P223" s="23">
        <v>11</v>
      </c>
      <c r="Q223" s="22" t="s">
        <v>275</v>
      </c>
      <c r="R223" s="23">
        <v>15</v>
      </c>
      <c r="S223" s="22" t="s">
        <v>271</v>
      </c>
      <c r="T223" s="23">
        <v>19</v>
      </c>
      <c r="U223" s="22"/>
      <c r="V223" s="23">
        <v>23</v>
      </c>
      <c r="W223" s="22"/>
      <c r="X223" s="23">
        <v>27</v>
      </c>
      <c r="Y223" s="22"/>
      <c r="Z223" s="23">
        <v>31</v>
      </c>
      <c r="AA223" s="22"/>
      <c r="AB223" s="25">
        <v>35</v>
      </c>
      <c r="AC223" s="22"/>
      <c r="AD223" s="23">
        <v>39</v>
      </c>
      <c r="AE223" s="22"/>
      <c r="AF223" s="21"/>
      <c r="AG223" s="22"/>
      <c r="AH223" s="21"/>
      <c r="AI223" s="20"/>
      <c r="AJ223" s="246"/>
      <c r="AK223" s="246"/>
      <c r="AL223" s="19"/>
      <c r="AM223" s="239"/>
      <c r="AN223" s="242"/>
      <c r="AO223" s="236"/>
      <c r="AP223" s="230"/>
      <c r="AQ223" s="233"/>
      <c r="AR223" s="236"/>
      <c r="AS223" s="230"/>
      <c r="AT223" s="233"/>
      <c r="AU223" s="236"/>
      <c r="AV223" s="230"/>
      <c r="AW223" s="233"/>
      <c r="AX223" s="236"/>
      <c r="AY223" s="230"/>
      <c r="AZ223" s="233"/>
      <c r="BA223" s="236"/>
      <c r="BB223" s="230"/>
      <c r="BC223" s="233"/>
      <c r="BD223" s="298"/>
      <c r="BE223" s="301"/>
      <c r="BF223" s="301"/>
      <c r="BG223" s="304"/>
    </row>
    <row r="224" spans="2:67" ht="28.15" customHeight="1" thickBot="1">
      <c r="B224" s="29"/>
      <c r="C224" s="266"/>
      <c r="D224" s="57"/>
      <c r="E224" s="56"/>
      <c r="F224" s="56"/>
      <c r="G224" s="55"/>
      <c r="H224" s="258"/>
      <c r="I224" s="262"/>
      <c r="J224" s="262"/>
      <c r="K224" s="262"/>
      <c r="L224" s="52">
        <v>4</v>
      </c>
      <c r="M224" s="51" t="s">
        <v>375</v>
      </c>
      <c r="N224" s="52">
        <v>8</v>
      </c>
      <c r="O224" s="51" t="s">
        <v>358</v>
      </c>
      <c r="P224" s="52">
        <v>12</v>
      </c>
      <c r="Q224" s="51" t="s">
        <v>272</v>
      </c>
      <c r="R224" s="52">
        <v>16</v>
      </c>
      <c r="S224" s="51"/>
      <c r="T224" s="52">
        <v>20</v>
      </c>
      <c r="U224" s="51"/>
      <c r="V224" s="52">
        <v>24</v>
      </c>
      <c r="W224" s="51"/>
      <c r="X224" s="52">
        <v>28</v>
      </c>
      <c r="Y224" s="51"/>
      <c r="Z224" s="52">
        <v>32</v>
      </c>
      <c r="AA224" s="51"/>
      <c r="AB224" s="54">
        <v>36</v>
      </c>
      <c r="AC224" s="51"/>
      <c r="AD224" s="52">
        <v>40</v>
      </c>
      <c r="AE224" s="51"/>
      <c r="AF224" s="50"/>
      <c r="AG224" s="51"/>
      <c r="AH224" s="50"/>
      <c r="AI224" s="49"/>
      <c r="AJ224" s="248"/>
      <c r="AK224" s="248"/>
      <c r="AL224" s="48"/>
      <c r="AM224" s="240"/>
      <c r="AN224" s="243"/>
      <c r="AO224" s="237"/>
      <c r="AP224" s="231"/>
      <c r="AQ224" s="234"/>
      <c r="AR224" s="237"/>
      <c r="AS224" s="231"/>
      <c r="AT224" s="234"/>
      <c r="AU224" s="237"/>
      <c r="AV224" s="231"/>
      <c r="AW224" s="234"/>
      <c r="AX224" s="237"/>
      <c r="AY224" s="231"/>
      <c r="AZ224" s="234"/>
      <c r="BA224" s="237"/>
      <c r="BB224" s="231"/>
      <c r="BC224" s="234"/>
      <c r="BD224" s="299"/>
      <c r="BE224" s="302"/>
      <c r="BF224" s="302"/>
      <c r="BG224" s="305"/>
    </row>
    <row r="225" spans="2:67" ht="28.15" hidden="1" customHeight="1">
      <c r="B225" s="29"/>
      <c r="C225" s="263">
        <v>2</v>
      </c>
      <c r="D225" s="47"/>
      <c r="E225" s="46"/>
      <c r="F225" s="46"/>
      <c r="G225" s="45"/>
      <c r="H225" s="255"/>
      <c r="I225" s="259"/>
      <c r="J225" s="259"/>
      <c r="K225" s="259"/>
      <c r="L225" s="42" t="s">
        <v>82</v>
      </c>
      <c r="M225" s="41"/>
      <c r="N225" s="42" t="s">
        <v>81</v>
      </c>
      <c r="O225" s="41"/>
      <c r="P225" s="42" t="s">
        <v>80</v>
      </c>
      <c r="Q225" s="41"/>
      <c r="R225" s="42" t="s">
        <v>79</v>
      </c>
      <c r="S225" s="41"/>
      <c r="T225" s="42" t="s">
        <v>78</v>
      </c>
      <c r="U225" s="41"/>
      <c r="V225" s="42" t="s">
        <v>77</v>
      </c>
      <c r="W225" s="41"/>
      <c r="X225" s="42" t="s">
        <v>76</v>
      </c>
      <c r="Y225" s="41"/>
      <c r="Z225" s="42" t="s">
        <v>75</v>
      </c>
      <c r="AA225" s="41"/>
      <c r="AB225" s="44" t="s">
        <v>74</v>
      </c>
      <c r="AC225" s="43"/>
      <c r="AD225" s="42" t="s">
        <v>73</v>
      </c>
      <c r="AE225" s="41"/>
      <c r="AF225" s="40"/>
      <c r="AG225" s="41"/>
      <c r="AH225" s="40"/>
      <c r="AI225" s="39"/>
      <c r="AJ225" s="249"/>
      <c r="AK225" s="252"/>
      <c r="AL225" s="38"/>
      <c r="AM225" s="7"/>
      <c r="AN225" s="7"/>
      <c r="AO225" s="235">
        <f>SUMPRODUCT(LEN($M225:$AE228)-LEN(SUBSTITUTE($M225:$AE228,"A", "")))</f>
        <v>0</v>
      </c>
      <c r="AP225" s="229">
        <f>SUMPRODUCT(LEN($AH225:$AH228)-LEN(SUBSTITUTE($AH225:$AH228,"A", "")))</f>
        <v>0</v>
      </c>
      <c r="AQ225" s="232">
        <f>SUMPRODUCT(LEN($AG225:$AG228)-LEN(SUBSTITUTE($AG225:$AG228,"A", "")))</f>
        <v>0</v>
      </c>
      <c r="AR225" s="235">
        <f>SUMPRODUCT(LEN($M225:$AE228)-LEN(SUBSTITUTE($M225:$AE228,"S", "")))</f>
        <v>0</v>
      </c>
      <c r="AS225" s="229">
        <f>SUMPRODUCT(LEN($AH225:$AH228)-LEN(SUBSTITUTE($AH225:$AH228,"S", "")))</f>
        <v>0</v>
      </c>
      <c r="AT225" s="232">
        <f>SUMPRODUCT(LEN($AG225:$AG228)-LEN(SUBSTITUTE($AG225:$AG228,"S", "")))</f>
        <v>0</v>
      </c>
      <c r="AU225" s="235">
        <f>SUMPRODUCT(LEN($M225:$AE228)-LEN(SUBSTITUTE($M225:$AE228,"F", "")))</f>
        <v>0</v>
      </c>
      <c r="AV225" s="229">
        <f>SUMPRODUCT(LEN($AH225:$AH228)-LEN(SUBSTITUTE($AH225:$AH228,"F", "")))</f>
        <v>0</v>
      </c>
      <c r="AW225" s="232">
        <f>SUMPRODUCT(LEN($AG225:$AG228)-LEN(SUBSTITUTE($AG225:$AG228,"F", "")))</f>
        <v>0</v>
      </c>
      <c r="AX225" s="235">
        <f>SUMPRODUCT(LEN($M225:$AE228)-LEN(SUBSTITUTE($M225:$AE228,"G", "")))</f>
        <v>0</v>
      </c>
      <c r="AY225" s="229">
        <f>SUMPRODUCT(LEN($AH225:$AH228)-LEN(SUBSTITUTE($AH225:$AH228,"G", "")))</f>
        <v>0</v>
      </c>
      <c r="AZ225" s="232">
        <f>SUMPRODUCT(LEN($AG225:$AG228)-LEN(SUBSTITUTE($AG225:$AG228,"G", "")))</f>
        <v>0</v>
      </c>
      <c r="BA225" s="235">
        <f>SUMPRODUCT(LEN($M225:$AE228)-LEN(SUBSTITUTE($M225:$AE228,"M", "")))</f>
        <v>0</v>
      </c>
      <c r="BB225" s="229">
        <f>SUMPRODUCT(LEN($AH225:$AH228)-LEN(SUBSTITUTE($AH225:$AH228,"M", "")))</f>
        <v>0</v>
      </c>
      <c r="BC225" s="232">
        <f>SUMPRODUCT(LEN($AG225:$AG228)-LEN(SUBSTITUTE($AG225:$AG228,"M", "")))</f>
        <v>0</v>
      </c>
      <c r="BD225" s="297">
        <f>SUMPRODUCT(LEN($AI225:$AI228)-LEN(SUBSTITUTE($AI225:$AI228,"S", "")))</f>
        <v>0</v>
      </c>
      <c r="BE225" s="300">
        <f>SUMPRODUCT(LEN($AI225:$AI228)-LEN(SUBSTITUTE($AI225:$AI228,"F", "")))</f>
        <v>0</v>
      </c>
      <c r="BF225" s="300">
        <f>SUMPRODUCT(LEN($AI225:$AI228)-LEN(SUBSTITUTE($AI225:$AI228,"G", "")))</f>
        <v>0</v>
      </c>
      <c r="BG225" s="303">
        <f>SUMPRODUCT(LEN($AI225:$AI228)-LEN(SUBSTITUTE($AI225:$AI228,"M", "")))</f>
        <v>0</v>
      </c>
    </row>
    <row r="226" spans="2:67" ht="28.15" hidden="1" customHeight="1" thickBot="1">
      <c r="B226" s="29"/>
      <c r="C226" s="264"/>
      <c r="D226" s="37"/>
      <c r="E226" s="36"/>
      <c r="F226" s="36"/>
      <c r="G226" s="35"/>
      <c r="H226" s="256"/>
      <c r="I226" s="260"/>
      <c r="J226" s="260"/>
      <c r="K226" s="260"/>
      <c r="L226" s="32" t="s">
        <v>72</v>
      </c>
      <c r="M226" s="31"/>
      <c r="N226" s="32" t="s">
        <v>71</v>
      </c>
      <c r="O226" s="31"/>
      <c r="P226" s="32" t="s">
        <v>70</v>
      </c>
      <c r="Q226" s="31"/>
      <c r="R226" s="32" t="s">
        <v>69</v>
      </c>
      <c r="S226" s="31"/>
      <c r="T226" s="32" t="s">
        <v>68</v>
      </c>
      <c r="U226" s="31"/>
      <c r="V226" s="32" t="s">
        <v>67</v>
      </c>
      <c r="W226" s="31"/>
      <c r="X226" s="32" t="s">
        <v>66</v>
      </c>
      <c r="Y226" s="31"/>
      <c r="Z226" s="32" t="s">
        <v>65</v>
      </c>
      <c r="AA226" s="31"/>
      <c r="AB226" s="34" t="s">
        <v>64</v>
      </c>
      <c r="AC226" s="33"/>
      <c r="AD226" s="32" t="s">
        <v>63</v>
      </c>
      <c r="AE226" s="31"/>
      <c r="AF226" s="30"/>
      <c r="AG226" s="31"/>
      <c r="AH226" s="30"/>
      <c r="AI226" s="20"/>
      <c r="AJ226" s="250"/>
      <c r="AK226" s="253"/>
      <c r="AL226" s="19"/>
      <c r="AM226" s="7"/>
      <c r="AN226" s="7"/>
      <c r="AO226" s="236"/>
      <c r="AP226" s="230"/>
      <c r="AQ226" s="233"/>
      <c r="AR226" s="236"/>
      <c r="AS226" s="230"/>
      <c r="AT226" s="233"/>
      <c r="AU226" s="236"/>
      <c r="AV226" s="230"/>
      <c r="AW226" s="233"/>
      <c r="AX226" s="236"/>
      <c r="AY226" s="230"/>
      <c r="AZ226" s="233"/>
      <c r="BA226" s="236"/>
      <c r="BB226" s="230"/>
      <c r="BC226" s="233"/>
      <c r="BD226" s="298"/>
      <c r="BE226" s="301"/>
      <c r="BF226" s="301"/>
      <c r="BG226" s="304"/>
    </row>
    <row r="227" spans="2:67" ht="28.15" hidden="1" customHeight="1">
      <c r="B227" s="29"/>
      <c r="C227" s="265"/>
      <c r="D227" s="28"/>
      <c r="E227" s="27"/>
      <c r="F227" s="27"/>
      <c r="G227" s="26"/>
      <c r="H227" s="257"/>
      <c r="I227" s="261"/>
      <c r="J227" s="261"/>
      <c r="K227" s="261"/>
      <c r="L227" s="23" t="s">
        <v>62</v>
      </c>
      <c r="M227" s="22"/>
      <c r="N227" s="23" t="s">
        <v>61</v>
      </c>
      <c r="O227" s="22"/>
      <c r="P227" s="23" t="s">
        <v>60</v>
      </c>
      <c r="Q227" s="22"/>
      <c r="R227" s="23" t="s">
        <v>59</v>
      </c>
      <c r="S227" s="22"/>
      <c r="T227" s="23" t="s">
        <v>58</v>
      </c>
      <c r="U227" s="22"/>
      <c r="V227" s="23" t="s">
        <v>57</v>
      </c>
      <c r="W227" s="22"/>
      <c r="X227" s="23" t="s">
        <v>56</v>
      </c>
      <c r="Y227" s="22"/>
      <c r="Z227" s="23" t="s">
        <v>55</v>
      </c>
      <c r="AA227" s="22"/>
      <c r="AB227" s="25" t="s">
        <v>54</v>
      </c>
      <c r="AC227" s="24"/>
      <c r="AD227" s="23">
        <v>39</v>
      </c>
      <c r="AE227" s="22"/>
      <c r="AF227" s="21"/>
      <c r="AG227" s="22"/>
      <c r="AH227" s="21"/>
      <c r="AI227" s="20"/>
      <c r="AJ227" s="250"/>
      <c r="AK227" s="253"/>
      <c r="AL227" s="19"/>
      <c r="AM227" s="7"/>
      <c r="AN227" s="7"/>
      <c r="AO227" s="236"/>
      <c r="AP227" s="230"/>
      <c r="AQ227" s="233"/>
      <c r="AR227" s="236"/>
      <c r="AS227" s="230"/>
      <c r="AT227" s="233"/>
      <c r="AU227" s="236"/>
      <c r="AV227" s="230"/>
      <c r="AW227" s="233"/>
      <c r="AX227" s="236"/>
      <c r="AY227" s="230"/>
      <c r="AZ227" s="233"/>
      <c r="BA227" s="236"/>
      <c r="BB227" s="230"/>
      <c r="BC227" s="233"/>
      <c r="BD227" s="298"/>
      <c r="BE227" s="301"/>
      <c r="BF227" s="301"/>
      <c r="BG227" s="304"/>
    </row>
    <row r="228" spans="2:67" ht="28.15" hidden="1" customHeight="1" thickBot="1">
      <c r="B228" s="29"/>
      <c r="C228" s="266"/>
      <c r="D228" s="57"/>
      <c r="E228" s="56"/>
      <c r="F228" s="56"/>
      <c r="G228" s="55"/>
      <c r="H228" s="258"/>
      <c r="I228" s="262"/>
      <c r="J228" s="262"/>
      <c r="K228" s="262"/>
      <c r="L228" s="52" t="s">
        <v>53</v>
      </c>
      <c r="M228" s="51"/>
      <c r="N228" s="52" t="s">
        <v>52</v>
      </c>
      <c r="O228" s="51"/>
      <c r="P228" s="52" t="s">
        <v>51</v>
      </c>
      <c r="Q228" s="51"/>
      <c r="R228" s="52" t="s">
        <v>50</v>
      </c>
      <c r="S228" s="51"/>
      <c r="T228" s="52">
        <v>20</v>
      </c>
      <c r="U228" s="51"/>
      <c r="V228" s="52" t="s">
        <v>49</v>
      </c>
      <c r="W228" s="51"/>
      <c r="X228" s="52" t="s">
        <v>48</v>
      </c>
      <c r="Y228" s="51"/>
      <c r="Z228" s="52" t="s">
        <v>47</v>
      </c>
      <c r="AA228" s="51"/>
      <c r="AB228" s="54" t="s">
        <v>46</v>
      </c>
      <c r="AC228" s="53"/>
      <c r="AD228" s="52" t="s">
        <v>45</v>
      </c>
      <c r="AE228" s="51"/>
      <c r="AF228" s="50"/>
      <c r="AG228" s="51"/>
      <c r="AH228" s="50"/>
      <c r="AI228" s="49"/>
      <c r="AJ228" s="251"/>
      <c r="AK228" s="254"/>
      <c r="AL228" s="48"/>
      <c r="AM228" s="7"/>
      <c r="AN228" s="7"/>
      <c r="AO228" s="237"/>
      <c r="AP228" s="231"/>
      <c r="AQ228" s="234"/>
      <c r="AR228" s="237"/>
      <c r="AS228" s="231"/>
      <c r="AT228" s="234"/>
      <c r="AU228" s="237"/>
      <c r="AV228" s="231"/>
      <c r="AW228" s="234"/>
      <c r="AX228" s="237"/>
      <c r="AY228" s="231"/>
      <c r="AZ228" s="234"/>
      <c r="BA228" s="237"/>
      <c r="BB228" s="231"/>
      <c r="BC228" s="234"/>
      <c r="BD228" s="299"/>
      <c r="BE228" s="302"/>
      <c r="BF228" s="302"/>
      <c r="BG228" s="305"/>
    </row>
    <row r="229" spans="2:67" ht="28.15" hidden="1" customHeight="1">
      <c r="B229" s="29"/>
      <c r="C229" s="263">
        <v>3</v>
      </c>
      <c r="D229" s="47"/>
      <c r="E229" s="46"/>
      <c r="F229" s="46"/>
      <c r="G229" s="45"/>
      <c r="H229" s="255"/>
      <c r="I229" s="259"/>
      <c r="J229" s="259"/>
      <c r="K229" s="259"/>
      <c r="L229" s="42" t="s">
        <v>82</v>
      </c>
      <c r="M229" s="41"/>
      <c r="N229" s="42" t="s">
        <v>81</v>
      </c>
      <c r="O229" s="41"/>
      <c r="P229" s="42" t="s">
        <v>80</v>
      </c>
      <c r="Q229" s="41"/>
      <c r="R229" s="42" t="s">
        <v>79</v>
      </c>
      <c r="S229" s="41"/>
      <c r="T229" s="42" t="s">
        <v>78</v>
      </c>
      <c r="U229" s="41"/>
      <c r="V229" s="42" t="s">
        <v>77</v>
      </c>
      <c r="W229" s="41"/>
      <c r="X229" s="42" t="s">
        <v>76</v>
      </c>
      <c r="Y229" s="41"/>
      <c r="Z229" s="42" t="s">
        <v>75</v>
      </c>
      <c r="AA229" s="41"/>
      <c r="AB229" s="44" t="s">
        <v>74</v>
      </c>
      <c r="AC229" s="43"/>
      <c r="AD229" s="42" t="s">
        <v>73</v>
      </c>
      <c r="AE229" s="41"/>
      <c r="AF229" s="40"/>
      <c r="AG229" s="41"/>
      <c r="AH229" s="40"/>
      <c r="AI229" s="39"/>
      <c r="AJ229" s="245"/>
      <c r="AK229" s="245"/>
      <c r="AL229" s="38"/>
      <c r="AM229" s="7"/>
      <c r="AN229" s="7"/>
      <c r="AO229" s="235">
        <f>SUMPRODUCT(LEN($M229:$AE232)-LEN(SUBSTITUTE($M229:$AE232,"A", "")))</f>
        <v>0</v>
      </c>
      <c r="AP229" s="229">
        <f>SUMPRODUCT(LEN($AH229:$AH232)-LEN(SUBSTITUTE($AH229:$AH232,"A", "")))</f>
        <v>0</v>
      </c>
      <c r="AQ229" s="232">
        <f>SUMPRODUCT(LEN($AG229:$AG232)-LEN(SUBSTITUTE($AG229:$AG232,"A", "")))</f>
        <v>0</v>
      </c>
      <c r="AR229" s="235">
        <f>SUMPRODUCT(LEN($M229:$AE232)-LEN(SUBSTITUTE($M229:$AE232,"S", "")))</f>
        <v>0</v>
      </c>
      <c r="AS229" s="229">
        <f>SUMPRODUCT(LEN($AH229:$AH232)-LEN(SUBSTITUTE($AH229:$AH232,"S", "")))</f>
        <v>0</v>
      </c>
      <c r="AT229" s="232">
        <f>SUMPRODUCT(LEN($AG229:$AG232)-LEN(SUBSTITUTE($AG229:$AG232,"S", "")))</f>
        <v>0</v>
      </c>
      <c r="AU229" s="235">
        <f>SUMPRODUCT(LEN($M229:$AE232)-LEN(SUBSTITUTE($M229:$AE232,"F", "")))</f>
        <v>0</v>
      </c>
      <c r="AV229" s="229">
        <f>SUMPRODUCT(LEN($AH229:$AH232)-LEN(SUBSTITUTE($AH229:$AH232,"F", "")))</f>
        <v>0</v>
      </c>
      <c r="AW229" s="232">
        <f>SUMPRODUCT(LEN($AG229:$AG232)-LEN(SUBSTITUTE($AG229:$AG232,"F", "")))</f>
        <v>0</v>
      </c>
      <c r="AX229" s="235">
        <f>SUMPRODUCT(LEN($M229:$AE232)-LEN(SUBSTITUTE($M229:$AE232,"G", "")))</f>
        <v>0</v>
      </c>
      <c r="AY229" s="229">
        <f>SUMPRODUCT(LEN($AH229:$AH232)-LEN(SUBSTITUTE($AH229:$AH232,"G", "")))</f>
        <v>0</v>
      </c>
      <c r="AZ229" s="232">
        <f>SUMPRODUCT(LEN($AG229:$AG232)-LEN(SUBSTITUTE($AG229:$AG232,"G", "")))</f>
        <v>0</v>
      </c>
      <c r="BA229" s="235">
        <f>SUMPRODUCT(LEN($M229:$AE232)-LEN(SUBSTITUTE($M229:$AE232,"M", "")))</f>
        <v>0</v>
      </c>
      <c r="BB229" s="229">
        <f>SUMPRODUCT(LEN($AH229:$AH232)-LEN(SUBSTITUTE($AH229:$AH232,"M", "")))</f>
        <v>0</v>
      </c>
      <c r="BC229" s="232">
        <f>SUMPRODUCT(LEN($AG229:$AG232)-LEN(SUBSTITUTE($AG229:$AG232,"M", "")))</f>
        <v>0</v>
      </c>
      <c r="BD229" s="297">
        <f>SUMPRODUCT(LEN($AI229:$AI232)-LEN(SUBSTITUTE($AI229:$AI232,"S", "")))</f>
        <v>0</v>
      </c>
      <c r="BE229" s="300">
        <f>SUMPRODUCT(LEN($AI229:$AI232)-LEN(SUBSTITUTE($AI229:$AI232,"F", "")))</f>
        <v>0</v>
      </c>
      <c r="BF229" s="300">
        <f>SUMPRODUCT(LEN($AI229:$AI232)-LEN(SUBSTITUTE($AI229:$AI232,"G", "")))</f>
        <v>0</v>
      </c>
      <c r="BG229" s="303">
        <f>SUMPRODUCT(LEN($AI229:$AI232)-LEN(SUBSTITUTE($AI229:$AI232,"M", "")))</f>
        <v>0</v>
      </c>
    </row>
    <row r="230" spans="2:67" ht="28.15" hidden="1" customHeight="1" thickBot="1">
      <c r="B230" s="29"/>
      <c r="C230" s="264"/>
      <c r="D230" s="37"/>
      <c r="E230" s="36"/>
      <c r="F230" s="36"/>
      <c r="G230" s="35"/>
      <c r="H230" s="256"/>
      <c r="I230" s="260"/>
      <c r="J230" s="260"/>
      <c r="K230" s="260"/>
      <c r="L230" s="32" t="s">
        <v>72</v>
      </c>
      <c r="M230" s="31"/>
      <c r="N230" s="32" t="s">
        <v>71</v>
      </c>
      <c r="O230" s="31"/>
      <c r="P230" s="32" t="s">
        <v>70</v>
      </c>
      <c r="Q230" s="31"/>
      <c r="R230" s="32" t="s">
        <v>69</v>
      </c>
      <c r="S230" s="31"/>
      <c r="T230" s="32" t="s">
        <v>68</v>
      </c>
      <c r="U230" s="31"/>
      <c r="V230" s="32" t="s">
        <v>67</v>
      </c>
      <c r="W230" s="31"/>
      <c r="X230" s="32" t="s">
        <v>66</v>
      </c>
      <c r="Y230" s="31"/>
      <c r="Z230" s="32" t="s">
        <v>65</v>
      </c>
      <c r="AA230" s="31"/>
      <c r="AB230" s="34" t="s">
        <v>64</v>
      </c>
      <c r="AC230" s="33"/>
      <c r="AD230" s="32" t="s">
        <v>63</v>
      </c>
      <c r="AE230" s="31"/>
      <c r="AF230" s="30"/>
      <c r="AG230" s="31"/>
      <c r="AH230" s="30"/>
      <c r="AI230" s="20"/>
      <c r="AJ230" s="246"/>
      <c r="AK230" s="246"/>
      <c r="AL230" s="19"/>
      <c r="AM230" s="7"/>
      <c r="AN230" s="7"/>
      <c r="AO230" s="236"/>
      <c r="AP230" s="230"/>
      <c r="AQ230" s="233"/>
      <c r="AR230" s="236"/>
      <c r="AS230" s="230"/>
      <c r="AT230" s="233"/>
      <c r="AU230" s="236"/>
      <c r="AV230" s="230"/>
      <c r="AW230" s="233"/>
      <c r="AX230" s="236"/>
      <c r="AY230" s="230"/>
      <c r="AZ230" s="233"/>
      <c r="BA230" s="236"/>
      <c r="BB230" s="230"/>
      <c r="BC230" s="233"/>
      <c r="BD230" s="298"/>
      <c r="BE230" s="301"/>
      <c r="BF230" s="301"/>
      <c r="BG230" s="304"/>
    </row>
    <row r="231" spans="2:67" ht="28.15" hidden="1" customHeight="1">
      <c r="B231" s="29"/>
      <c r="C231" s="265"/>
      <c r="D231" s="28"/>
      <c r="E231" s="27"/>
      <c r="F231" s="27"/>
      <c r="G231" s="26"/>
      <c r="H231" s="257"/>
      <c r="I231" s="261"/>
      <c r="J231" s="261"/>
      <c r="K231" s="261"/>
      <c r="L231" s="23" t="s">
        <v>62</v>
      </c>
      <c r="M231" s="22"/>
      <c r="N231" s="23" t="s">
        <v>61</v>
      </c>
      <c r="O231" s="22"/>
      <c r="P231" s="23" t="s">
        <v>60</v>
      </c>
      <c r="Q231" s="22"/>
      <c r="R231" s="23" t="s">
        <v>59</v>
      </c>
      <c r="S231" s="22"/>
      <c r="T231" s="23" t="s">
        <v>58</v>
      </c>
      <c r="U231" s="22"/>
      <c r="V231" s="23" t="s">
        <v>57</v>
      </c>
      <c r="W231" s="22"/>
      <c r="X231" s="23" t="s">
        <v>56</v>
      </c>
      <c r="Y231" s="22"/>
      <c r="Z231" s="23" t="s">
        <v>55</v>
      </c>
      <c r="AA231" s="22"/>
      <c r="AB231" s="25" t="s">
        <v>54</v>
      </c>
      <c r="AC231" s="24"/>
      <c r="AD231" s="23">
        <v>39</v>
      </c>
      <c r="AE231" s="22"/>
      <c r="AF231" s="21"/>
      <c r="AG231" s="22"/>
      <c r="AH231" s="21"/>
      <c r="AI231" s="20"/>
      <c r="AJ231" s="246"/>
      <c r="AK231" s="246"/>
      <c r="AL231" s="19"/>
      <c r="AM231" s="7"/>
      <c r="AN231" s="7"/>
      <c r="AO231" s="236"/>
      <c r="AP231" s="230"/>
      <c r="AQ231" s="233"/>
      <c r="AR231" s="236"/>
      <c r="AS231" s="230"/>
      <c r="AT231" s="233"/>
      <c r="AU231" s="236"/>
      <c r="AV231" s="230"/>
      <c r="AW231" s="233"/>
      <c r="AX231" s="236"/>
      <c r="AY231" s="230"/>
      <c r="AZ231" s="233"/>
      <c r="BA231" s="236"/>
      <c r="BB231" s="230"/>
      <c r="BC231" s="233"/>
      <c r="BD231" s="298"/>
      <c r="BE231" s="301"/>
      <c r="BF231" s="301"/>
      <c r="BG231" s="304"/>
    </row>
    <row r="232" spans="2:67" ht="28.15" hidden="1" customHeight="1" thickBot="1">
      <c r="B232" s="18"/>
      <c r="C232" s="271"/>
      <c r="D232" s="17"/>
      <c r="E232" s="16"/>
      <c r="F232" s="16"/>
      <c r="G232" s="15"/>
      <c r="H232" s="258"/>
      <c r="I232" s="272"/>
      <c r="J232" s="272"/>
      <c r="K232" s="272"/>
      <c r="L232" s="12" t="s">
        <v>53</v>
      </c>
      <c r="M232" s="11"/>
      <c r="N232" s="12" t="s">
        <v>52</v>
      </c>
      <c r="O232" s="11"/>
      <c r="P232" s="12" t="s">
        <v>51</v>
      </c>
      <c r="Q232" s="11"/>
      <c r="R232" s="12" t="s">
        <v>50</v>
      </c>
      <c r="S232" s="11"/>
      <c r="T232" s="12">
        <v>20</v>
      </c>
      <c r="U232" s="11"/>
      <c r="V232" s="12" t="s">
        <v>49</v>
      </c>
      <c r="W232" s="11"/>
      <c r="X232" s="12" t="s">
        <v>48</v>
      </c>
      <c r="Y232" s="11"/>
      <c r="Z232" s="12" t="s">
        <v>47</v>
      </c>
      <c r="AA232" s="11"/>
      <c r="AB232" s="14" t="s">
        <v>46</v>
      </c>
      <c r="AC232" s="13"/>
      <c r="AD232" s="12" t="s">
        <v>45</v>
      </c>
      <c r="AE232" s="11"/>
      <c r="AF232" s="10"/>
      <c r="AG232" s="11"/>
      <c r="AH232" s="10"/>
      <c r="AI232" s="9"/>
      <c r="AJ232" s="247"/>
      <c r="AK232" s="247"/>
      <c r="AL232" s="8"/>
      <c r="AM232" s="7"/>
      <c r="AN232" s="7"/>
      <c r="AO232" s="237"/>
      <c r="AP232" s="231"/>
      <c r="AQ232" s="234"/>
      <c r="AR232" s="237"/>
      <c r="AS232" s="231"/>
      <c r="AT232" s="234"/>
      <c r="AU232" s="237"/>
      <c r="AV232" s="231"/>
      <c r="AW232" s="234"/>
      <c r="AX232" s="237"/>
      <c r="AY232" s="231"/>
      <c r="AZ232" s="234"/>
      <c r="BA232" s="237"/>
      <c r="BB232" s="231"/>
      <c r="BC232" s="234"/>
      <c r="BD232" s="299"/>
      <c r="BE232" s="302"/>
      <c r="BF232" s="302"/>
      <c r="BG232" s="305"/>
    </row>
    <row r="233" spans="2:67" ht="85.9" customHeight="1" thickBot="1">
      <c r="B233" s="94" t="s">
        <v>119</v>
      </c>
      <c r="C233" s="83" t="s">
        <v>118</v>
      </c>
      <c r="D233" s="88" t="s">
        <v>117</v>
      </c>
      <c r="E233" s="93" t="s">
        <v>116</v>
      </c>
      <c r="F233" s="92"/>
      <c r="G233" s="91"/>
      <c r="H233" s="90" t="s">
        <v>115</v>
      </c>
      <c r="I233" s="88" t="s">
        <v>43</v>
      </c>
      <c r="J233" s="88" t="s">
        <v>114</v>
      </c>
      <c r="K233" s="88" t="s">
        <v>44</v>
      </c>
      <c r="L233" s="227" t="s">
        <v>113</v>
      </c>
      <c r="M233" s="270"/>
      <c r="N233" s="227" t="s">
        <v>112</v>
      </c>
      <c r="O233" s="270"/>
      <c r="P233" s="227" t="s">
        <v>112</v>
      </c>
      <c r="Q233" s="228"/>
      <c r="R233" s="227" t="s">
        <v>112</v>
      </c>
      <c r="S233" s="228"/>
      <c r="T233" s="227" t="s">
        <v>112</v>
      </c>
      <c r="U233" s="228"/>
      <c r="V233" s="227" t="s">
        <v>112</v>
      </c>
      <c r="W233" s="228"/>
      <c r="X233" s="227" t="s">
        <v>112</v>
      </c>
      <c r="Y233" s="228"/>
      <c r="Z233" s="227" t="s">
        <v>112</v>
      </c>
      <c r="AA233" s="228"/>
      <c r="AB233" s="227" t="s">
        <v>112</v>
      </c>
      <c r="AC233" s="228"/>
      <c r="AD233" s="227" t="s">
        <v>112</v>
      </c>
      <c r="AE233" s="228"/>
      <c r="AF233" s="244" t="s">
        <v>111</v>
      </c>
      <c r="AG233" s="228"/>
      <c r="AH233" s="90" t="s">
        <v>110</v>
      </c>
      <c r="AI233" s="89" t="s">
        <v>109</v>
      </c>
      <c r="AJ233" s="88" t="s">
        <v>108</v>
      </c>
      <c r="AK233" s="88" t="s">
        <v>107</v>
      </c>
      <c r="AL233" s="87" t="s">
        <v>106</v>
      </c>
      <c r="AM233" s="105" t="s">
        <v>161</v>
      </c>
      <c r="AN233" s="104" t="s">
        <v>160</v>
      </c>
      <c r="AO233" s="84" t="s">
        <v>105</v>
      </c>
      <c r="AP233" s="83" t="s">
        <v>104</v>
      </c>
      <c r="AQ233" s="82" t="s">
        <v>103</v>
      </c>
      <c r="AR233" s="84" t="s">
        <v>102</v>
      </c>
      <c r="AS233" s="83" t="s">
        <v>101</v>
      </c>
      <c r="AT233" s="82" t="s">
        <v>100</v>
      </c>
      <c r="AU233" s="84" t="s">
        <v>99</v>
      </c>
      <c r="AV233" s="83" t="s">
        <v>98</v>
      </c>
      <c r="AW233" s="85" t="s">
        <v>97</v>
      </c>
      <c r="AX233" s="84" t="s">
        <v>96</v>
      </c>
      <c r="AY233" s="83" t="s">
        <v>95</v>
      </c>
      <c r="AZ233" s="82" t="s">
        <v>94</v>
      </c>
      <c r="BA233" s="84" t="s">
        <v>93</v>
      </c>
      <c r="BB233" s="83" t="s">
        <v>92</v>
      </c>
      <c r="BC233" s="82" t="s">
        <v>91</v>
      </c>
      <c r="BD233" s="81" t="s">
        <v>90</v>
      </c>
      <c r="BE233" s="80" t="s">
        <v>89</v>
      </c>
      <c r="BF233" s="80" t="s">
        <v>88</v>
      </c>
      <c r="BG233" s="79" t="s">
        <v>87</v>
      </c>
    </row>
    <row r="234" spans="2:67" ht="48" thickBot="1">
      <c r="B234" s="78" t="s">
        <v>168</v>
      </c>
      <c r="C234" s="77"/>
      <c r="D234" s="76"/>
      <c r="E234" s="267">
        <v>1562.88</v>
      </c>
      <c r="F234" s="268"/>
      <c r="G234" s="269"/>
      <c r="H234" s="75" t="s">
        <v>85</v>
      </c>
      <c r="I234" s="74"/>
      <c r="J234" s="74"/>
      <c r="K234" s="73"/>
      <c r="L234" s="72"/>
      <c r="M234" s="68"/>
      <c r="N234" s="72"/>
      <c r="O234" s="68"/>
      <c r="P234" s="72"/>
      <c r="Q234" s="68"/>
      <c r="R234" s="72"/>
      <c r="S234" s="68"/>
      <c r="T234" s="72"/>
      <c r="U234" s="68"/>
      <c r="V234" s="72"/>
      <c r="W234" s="68"/>
      <c r="X234" s="72"/>
      <c r="Y234" s="68"/>
      <c r="Z234" s="72"/>
      <c r="AA234" s="71"/>
      <c r="AB234" s="70"/>
      <c r="AC234" s="70"/>
      <c r="AD234" s="70"/>
      <c r="AE234" s="70"/>
      <c r="AF234" s="69" t="s">
        <v>84</v>
      </c>
      <c r="AG234" s="68"/>
      <c r="AH234" s="68"/>
      <c r="AI234" s="68"/>
      <c r="AJ234" s="67"/>
      <c r="AK234" s="67"/>
      <c r="AL234" s="66"/>
      <c r="AM234" s="103"/>
      <c r="AN234" s="103"/>
      <c r="AO234" s="101">
        <f t="shared" ref="AO234:BG234" si="16">SUM(AO235:AO246)</f>
        <v>10</v>
      </c>
      <c r="AP234" s="100">
        <f t="shared" si="16"/>
        <v>0</v>
      </c>
      <c r="AQ234" s="99">
        <f t="shared" si="16"/>
        <v>0</v>
      </c>
      <c r="AR234" s="101">
        <f t="shared" si="16"/>
        <v>19</v>
      </c>
      <c r="AS234" s="100">
        <f t="shared" si="16"/>
        <v>2</v>
      </c>
      <c r="AT234" s="99">
        <f t="shared" si="16"/>
        <v>0</v>
      </c>
      <c r="AU234" s="101">
        <f t="shared" si="16"/>
        <v>0</v>
      </c>
      <c r="AV234" s="100">
        <f t="shared" si="16"/>
        <v>0</v>
      </c>
      <c r="AW234" s="99">
        <f t="shared" si="16"/>
        <v>0</v>
      </c>
      <c r="AX234" s="101">
        <f t="shared" si="16"/>
        <v>3</v>
      </c>
      <c r="AY234" s="100">
        <f t="shared" si="16"/>
        <v>0</v>
      </c>
      <c r="AZ234" s="99">
        <f t="shared" si="16"/>
        <v>0</v>
      </c>
      <c r="BA234" s="101">
        <f t="shared" si="16"/>
        <v>0</v>
      </c>
      <c r="BB234" s="100">
        <f t="shared" si="16"/>
        <v>0</v>
      </c>
      <c r="BC234" s="99">
        <f t="shared" si="16"/>
        <v>0</v>
      </c>
      <c r="BD234" s="101">
        <f t="shared" si="16"/>
        <v>0</v>
      </c>
      <c r="BE234" s="100">
        <f t="shared" si="16"/>
        <v>0</v>
      </c>
      <c r="BF234" s="100">
        <f t="shared" si="16"/>
        <v>0</v>
      </c>
      <c r="BG234" s="99">
        <f t="shared" si="16"/>
        <v>0</v>
      </c>
      <c r="BH234" s="98" t="s">
        <v>83</v>
      </c>
      <c r="BK234" s="1">
        <f>SUM(AO234:AQ234)</f>
        <v>10</v>
      </c>
      <c r="BL234" s="1">
        <f>SUM(AR234:AT234,BD234)</f>
        <v>21</v>
      </c>
      <c r="BM234" s="1">
        <f>SUM(AU234:AW234,BE234)</f>
        <v>0</v>
      </c>
      <c r="BN234" s="1">
        <f>SUM(AX234:AZ234,BF234)</f>
        <v>3</v>
      </c>
      <c r="BO234" s="1">
        <f>SUM(BA234:BC234,BG234)</f>
        <v>0</v>
      </c>
    </row>
    <row r="235" spans="2:67" ht="28.15" customHeight="1">
      <c r="B235" s="29"/>
      <c r="C235" s="263">
        <v>1</v>
      </c>
      <c r="D235" s="47"/>
      <c r="E235" s="46"/>
      <c r="F235" s="46"/>
      <c r="G235" s="45"/>
      <c r="H235" s="255" t="s">
        <v>374</v>
      </c>
      <c r="I235" s="259">
        <v>79</v>
      </c>
      <c r="J235" s="259">
        <v>18</v>
      </c>
      <c r="K235" s="259">
        <v>6</v>
      </c>
      <c r="L235" s="42">
        <v>1</v>
      </c>
      <c r="M235" s="41" t="s">
        <v>274</v>
      </c>
      <c r="N235" s="42">
        <v>5</v>
      </c>
      <c r="O235" s="41" t="s">
        <v>356</v>
      </c>
      <c r="P235" s="42">
        <v>9</v>
      </c>
      <c r="Q235" s="97" t="s">
        <v>307</v>
      </c>
      <c r="R235" s="42">
        <v>13</v>
      </c>
      <c r="S235" s="41"/>
      <c r="T235" s="42">
        <v>17</v>
      </c>
      <c r="U235" s="41"/>
      <c r="V235" s="42">
        <v>21</v>
      </c>
      <c r="W235" s="41"/>
      <c r="X235" s="42">
        <v>25</v>
      </c>
      <c r="Y235" s="41"/>
      <c r="Z235" s="42">
        <v>29</v>
      </c>
      <c r="AA235" s="41"/>
      <c r="AB235" s="44">
        <v>33</v>
      </c>
      <c r="AC235" s="41"/>
      <c r="AD235" s="42">
        <v>37</v>
      </c>
      <c r="AE235" s="41"/>
      <c r="AF235" s="40"/>
      <c r="AG235" s="41"/>
      <c r="AH235" s="40" t="s">
        <v>272</v>
      </c>
      <c r="AI235" s="39"/>
      <c r="AJ235" s="245"/>
      <c r="AK235" s="245"/>
      <c r="AL235" s="38"/>
      <c r="AM235" s="238">
        <f>SUMPRODUCT(LEN($M235:$AE238)-LEN(SUBSTITUTE($M235:$AE238,"/", "")))/2</f>
        <v>0</v>
      </c>
      <c r="AN235" s="241">
        <f>SUMPRODUCT(LEN($M235:$AE238)-LEN(SUBSTITUTE($M235:$AE238,"-", "")))</f>
        <v>0</v>
      </c>
      <c r="AO235" s="235">
        <f>SUMPRODUCT(LEN($M235:$AE238)-LEN(SUBSTITUTE($M235:$AE238,"A", "")))</f>
        <v>10</v>
      </c>
      <c r="AP235" s="229">
        <f>SUMPRODUCT(LEN($AH235:$AH238)-LEN(SUBSTITUTE($AH235:$AH238,"A", "")))</f>
        <v>0</v>
      </c>
      <c r="AQ235" s="232">
        <f>SUMPRODUCT(LEN($AG235:$AG238)-LEN(SUBSTITUTE($AG235:$AG238,"A", "")))</f>
        <v>0</v>
      </c>
      <c r="AR235" s="235">
        <f>SUMPRODUCT(LEN($M235:$AE238)-LEN(SUBSTITUTE($M235:$AE238,"S", "")))</f>
        <v>19</v>
      </c>
      <c r="AS235" s="229">
        <f>SUMPRODUCT(LEN($AH235:$AH238)-LEN(SUBSTITUTE($AH235:$AH238,"S", "")))</f>
        <v>2</v>
      </c>
      <c r="AT235" s="232">
        <f>SUMPRODUCT(LEN($AG235:$AG238)-LEN(SUBSTITUTE($AG235:$AG238,"S", "")))</f>
        <v>0</v>
      </c>
      <c r="AU235" s="235">
        <f>SUMPRODUCT(LEN($M235:$AE238)-LEN(SUBSTITUTE($M235:$AE238,"F", "")))</f>
        <v>0</v>
      </c>
      <c r="AV235" s="229">
        <f>SUMPRODUCT(LEN($AH235:$AH238)-LEN(SUBSTITUTE($AH235:$AH238,"F", "")))</f>
        <v>0</v>
      </c>
      <c r="AW235" s="232">
        <f>SUMPRODUCT(LEN($AG235:$AG238)-LEN(SUBSTITUTE($AG235:$AG238,"F", "")))</f>
        <v>0</v>
      </c>
      <c r="AX235" s="235">
        <f>SUMPRODUCT(LEN($M235:$AE238)-LEN(SUBSTITUTE($M235:$AE238,"G", "")))</f>
        <v>3</v>
      </c>
      <c r="AY235" s="229">
        <f>SUMPRODUCT(LEN($AH235:$AH238)-LEN(SUBSTITUTE($AH235:$AH238,"G", "")))</f>
        <v>0</v>
      </c>
      <c r="AZ235" s="232">
        <f>SUMPRODUCT(LEN($AG235:$AG238)-LEN(SUBSTITUTE($AG235:$AG238,"G", "")))</f>
        <v>0</v>
      </c>
      <c r="BA235" s="235">
        <f>SUMPRODUCT(LEN($M235:$AE238)-LEN(SUBSTITUTE($M235:$AE238,"M", "")))</f>
        <v>0</v>
      </c>
      <c r="BB235" s="229">
        <f>SUMPRODUCT(LEN($AH235:$AH238)-LEN(SUBSTITUTE($AH235:$AH238,"M", "")))</f>
        <v>0</v>
      </c>
      <c r="BC235" s="232">
        <f>SUMPRODUCT(LEN($AG235:$AG238)-LEN(SUBSTITUTE($AG235:$AG238,"M", "")))</f>
        <v>0</v>
      </c>
      <c r="BD235" s="297">
        <f>SUMPRODUCT(LEN($AI235:$AI238)-LEN(SUBSTITUTE($AI235:$AI238,"S", "")))</f>
        <v>0</v>
      </c>
      <c r="BE235" s="300">
        <f>SUMPRODUCT(LEN($AI235:$AI238)-LEN(SUBSTITUTE($AI235:$AI238,"F", "")))</f>
        <v>0</v>
      </c>
      <c r="BF235" s="300">
        <f>SUMPRODUCT(LEN($AI235:$AI238)-LEN(SUBSTITUTE($AI235:$AI238,"G", "")))</f>
        <v>0</v>
      </c>
      <c r="BG235" s="303">
        <f>SUMPRODUCT(LEN($AI235:$AI238)-LEN(SUBSTITUTE($AI235:$AI238,"M", "")))</f>
        <v>0</v>
      </c>
    </row>
    <row r="236" spans="2:67" ht="28.15" customHeight="1" thickBot="1">
      <c r="B236" s="29"/>
      <c r="C236" s="264"/>
      <c r="D236" s="37"/>
      <c r="E236" s="36"/>
      <c r="F236" s="36"/>
      <c r="G236" s="35"/>
      <c r="H236" s="256"/>
      <c r="I236" s="260"/>
      <c r="J236" s="260"/>
      <c r="K236" s="260"/>
      <c r="L236" s="32">
        <v>2</v>
      </c>
      <c r="M236" s="31" t="s">
        <v>321</v>
      </c>
      <c r="N236" s="32">
        <v>6</v>
      </c>
      <c r="O236" s="31" t="s">
        <v>352</v>
      </c>
      <c r="P236" s="96">
        <v>10</v>
      </c>
      <c r="Q236" s="31" t="s">
        <v>272</v>
      </c>
      <c r="R236" s="32">
        <v>14</v>
      </c>
      <c r="S236" s="31"/>
      <c r="T236" s="32">
        <v>18</v>
      </c>
      <c r="U236" s="95"/>
      <c r="V236" s="32">
        <v>22</v>
      </c>
      <c r="W236" s="31"/>
      <c r="X236" s="32">
        <v>26</v>
      </c>
      <c r="Y236" s="31"/>
      <c r="Z236" s="32">
        <v>30</v>
      </c>
      <c r="AA236" s="31"/>
      <c r="AB236" s="34">
        <v>34</v>
      </c>
      <c r="AC236" s="31"/>
      <c r="AD236" s="32">
        <v>38</v>
      </c>
      <c r="AE236" s="31"/>
      <c r="AF236" s="30"/>
      <c r="AG236" s="31"/>
      <c r="AH236" s="30"/>
      <c r="AI236" s="20"/>
      <c r="AJ236" s="246"/>
      <c r="AK236" s="246"/>
      <c r="AL236" s="19"/>
      <c r="AM236" s="239"/>
      <c r="AN236" s="242"/>
      <c r="AO236" s="236"/>
      <c r="AP236" s="230"/>
      <c r="AQ236" s="233"/>
      <c r="AR236" s="236"/>
      <c r="AS236" s="230"/>
      <c r="AT236" s="233"/>
      <c r="AU236" s="236"/>
      <c r="AV236" s="230"/>
      <c r="AW236" s="233"/>
      <c r="AX236" s="236"/>
      <c r="AY236" s="230"/>
      <c r="AZ236" s="233"/>
      <c r="BA236" s="236"/>
      <c r="BB236" s="230"/>
      <c r="BC236" s="233"/>
      <c r="BD236" s="298"/>
      <c r="BE236" s="301"/>
      <c r="BF236" s="301"/>
      <c r="BG236" s="304"/>
    </row>
    <row r="237" spans="2:67" ht="28.15" customHeight="1">
      <c r="B237" s="29"/>
      <c r="C237" s="265"/>
      <c r="D237" s="28"/>
      <c r="E237" s="27"/>
      <c r="F237" s="27"/>
      <c r="G237" s="26"/>
      <c r="H237" s="257"/>
      <c r="I237" s="261"/>
      <c r="J237" s="261"/>
      <c r="K237" s="261"/>
      <c r="L237" s="23">
        <v>3</v>
      </c>
      <c r="M237" s="22" t="s">
        <v>325</v>
      </c>
      <c r="N237" s="23">
        <v>7</v>
      </c>
      <c r="O237" s="22" t="s">
        <v>304</v>
      </c>
      <c r="P237" s="23">
        <v>11</v>
      </c>
      <c r="Q237" s="22" t="s">
        <v>271</v>
      </c>
      <c r="R237" s="23">
        <v>15</v>
      </c>
      <c r="S237" s="22"/>
      <c r="T237" s="23">
        <v>19</v>
      </c>
      <c r="U237" s="22"/>
      <c r="V237" s="23">
        <v>23</v>
      </c>
      <c r="W237" s="22"/>
      <c r="X237" s="23">
        <v>27</v>
      </c>
      <c r="Y237" s="22"/>
      <c r="Z237" s="23">
        <v>31</v>
      </c>
      <c r="AA237" s="22"/>
      <c r="AB237" s="25">
        <v>35</v>
      </c>
      <c r="AC237" s="22"/>
      <c r="AD237" s="23">
        <v>39</v>
      </c>
      <c r="AE237" s="22"/>
      <c r="AF237" s="21"/>
      <c r="AG237" s="22"/>
      <c r="AH237" s="21"/>
      <c r="AI237" s="20"/>
      <c r="AJ237" s="246"/>
      <c r="AK237" s="246"/>
      <c r="AL237" s="19"/>
      <c r="AM237" s="239"/>
      <c r="AN237" s="242"/>
      <c r="AO237" s="236"/>
      <c r="AP237" s="230"/>
      <c r="AQ237" s="233"/>
      <c r="AR237" s="236"/>
      <c r="AS237" s="230"/>
      <c r="AT237" s="233"/>
      <c r="AU237" s="236"/>
      <c r="AV237" s="230"/>
      <c r="AW237" s="233"/>
      <c r="AX237" s="236"/>
      <c r="AY237" s="230"/>
      <c r="AZ237" s="233"/>
      <c r="BA237" s="236"/>
      <c r="BB237" s="230"/>
      <c r="BC237" s="233"/>
      <c r="BD237" s="298"/>
      <c r="BE237" s="301"/>
      <c r="BF237" s="301"/>
      <c r="BG237" s="304"/>
    </row>
    <row r="238" spans="2:67" ht="28.15" customHeight="1" thickBot="1">
      <c r="B238" s="29"/>
      <c r="C238" s="266"/>
      <c r="D238" s="57"/>
      <c r="E238" s="56"/>
      <c r="F238" s="56"/>
      <c r="G238" s="55"/>
      <c r="H238" s="258"/>
      <c r="I238" s="262"/>
      <c r="J238" s="262"/>
      <c r="K238" s="262"/>
      <c r="L238" s="52">
        <v>4</v>
      </c>
      <c r="M238" s="51" t="s">
        <v>313</v>
      </c>
      <c r="N238" s="52">
        <v>8</v>
      </c>
      <c r="O238" s="51" t="s">
        <v>304</v>
      </c>
      <c r="P238" s="52">
        <v>12</v>
      </c>
      <c r="Q238" s="51" t="s">
        <v>271</v>
      </c>
      <c r="R238" s="52">
        <v>16</v>
      </c>
      <c r="S238" s="51"/>
      <c r="T238" s="52">
        <v>20</v>
      </c>
      <c r="U238" s="51"/>
      <c r="V238" s="52">
        <v>24</v>
      </c>
      <c r="W238" s="51"/>
      <c r="X238" s="52">
        <v>28</v>
      </c>
      <c r="Y238" s="51"/>
      <c r="Z238" s="52">
        <v>32</v>
      </c>
      <c r="AA238" s="51"/>
      <c r="AB238" s="54">
        <v>36</v>
      </c>
      <c r="AC238" s="51"/>
      <c r="AD238" s="52">
        <v>40</v>
      </c>
      <c r="AE238" s="51"/>
      <c r="AF238" s="50"/>
      <c r="AG238" s="51"/>
      <c r="AH238" s="50"/>
      <c r="AI238" s="49"/>
      <c r="AJ238" s="248"/>
      <c r="AK238" s="248"/>
      <c r="AL238" s="48"/>
      <c r="AM238" s="240"/>
      <c r="AN238" s="243"/>
      <c r="AO238" s="237"/>
      <c r="AP238" s="231"/>
      <c r="AQ238" s="234"/>
      <c r="AR238" s="237"/>
      <c r="AS238" s="231"/>
      <c r="AT238" s="234"/>
      <c r="AU238" s="237"/>
      <c r="AV238" s="231"/>
      <c r="AW238" s="234"/>
      <c r="AX238" s="237"/>
      <c r="AY238" s="231"/>
      <c r="AZ238" s="234"/>
      <c r="BA238" s="237"/>
      <c r="BB238" s="231"/>
      <c r="BC238" s="234"/>
      <c r="BD238" s="299"/>
      <c r="BE238" s="302"/>
      <c r="BF238" s="302"/>
      <c r="BG238" s="305"/>
    </row>
    <row r="239" spans="2:67" ht="28.15" hidden="1" customHeight="1">
      <c r="B239" s="29"/>
      <c r="C239" s="263">
        <v>2</v>
      </c>
      <c r="D239" s="47"/>
      <c r="E239" s="46"/>
      <c r="F239" s="46"/>
      <c r="G239" s="45"/>
      <c r="H239" s="255"/>
      <c r="I239" s="259"/>
      <c r="J239" s="259"/>
      <c r="K239" s="259"/>
      <c r="L239" s="42" t="s">
        <v>82</v>
      </c>
      <c r="M239" s="41"/>
      <c r="N239" s="42" t="s">
        <v>81</v>
      </c>
      <c r="O239" s="41"/>
      <c r="P239" s="42" t="s">
        <v>80</v>
      </c>
      <c r="Q239" s="41"/>
      <c r="R239" s="42" t="s">
        <v>79</v>
      </c>
      <c r="S239" s="41"/>
      <c r="T239" s="42" t="s">
        <v>78</v>
      </c>
      <c r="U239" s="41"/>
      <c r="V239" s="42" t="s">
        <v>77</v>
      </c>
      <c r="W239" s="41"/>
      <c r="X239" s="42" t="s">
        <v>76</v>
      </c>
      <c r="Y239" s="41"/>
      <c r="Z239" s="42" t="s">
        <v>75</v>
      </c>
      <c r="AA239" s="41"/>
      <c r="AB239" s="44" t="s">
        <v>74</v>
      </c>
      <c r="AC239" s="43"/>
      <c r="AD239" s="42" t="s">
        <v>73</v>
      </c>
      <c r="AE239" s="41"/>
      <c r="AF239" s="40"/>
      <c r="AG239" s="41"/>
      <c r="AH239" s="40"/>
      <c r="AI239" s="39"/>
      <c r="AJ239" s="249"/>
      <c r="AK239" s="252"/>
      <c r="AL239" s="38"/>
      <c r="AM239" s="7"/>
      <c r="AN239" s="7"/>
      <c r="AO239" s="235">
        <f>SUMPRODUCT(LEN($M239:$AE242)-LEN(SUBSTITUTE($M239:$AE242,"A", "")))</f>
        <v>0</v>
      </c>
      <c r="AP239" s="229">
        <f>SUMPRODUCT(LEN($AH239:$AH242)-LEN(SUBSTITUTE($AH239:$AH242,"A", "")))</f>
        <v>0</v>
      </c>
      <c r="AQ239" s="232">
        <f>SUMPRODUCT(LEN($AG239:$AG242)-LEN(SUBSTITUTE($AG239:$AG242,"A", "")))</f>
        <v>0</v>
      </c>
      <c r="AR239" s="235">
        <f>SUMPRODUCT(LEN($M239:$AE242)-LEN(SUBSTITUTE($M239:$AE242,"S", "")))</f>
        <v>0</v>
      </c>
      <c r="AS239" s="229">
        <f>SUMPRODUCT(LEN($AH239:$AH242)-LEN(SUBSTITUTE($AH239:$AH242,"S", "")))</f>
        <v>0</v>
      </c>
      <c r="AT239" s="232">
        <f>SUMPRODUCT(LEN($AG239:$AG242)-LEN(SUBSTITUTE($AG239:$AG242,"S", "")))</f>
        <v>0</v>
      </c>
      <c r="AU239" s="235">
        <f>SUMPRODUCT(LEN($M239:$AE242)-LEN(SUBSTITUTE($M239:$AE242,"F", "")))</f>
        <v>0</v>
      </c>
      <c r="AV239" s="229">
        <f>SUMPRODUCT(LEN($AH239:$AH242)-LEN(SUBSTITUTE($AH239:$AH242,"F", "")))</f>
        <v>0</v>
      </c>
      <c r="AW239" s="232">
        <f>SUMPRODUCT(LEN($AG239:$AG242)-LEN(SUBSTITUTE($AG239:$AG242,"F", "")))</f>
        <v>0</v>
      </c>
      <c r="AX239" s="235">
        <f>SUMPRODUCT(LEN($M239:$AE242)-LEN(SUBSTITUTE($M239:$AE242,"G", "")))</f>
        <v>0</v>
      </c>
      <c r="AY239" s="229">
        <f>SUMPRODUCT(LEN($AH239:$AH242)-LEN(SUBSTITUTE($AH239:$AH242,"G", "")))</f>
        <v>0</v>
      </c>
      <c r="AZ239" s="232">
        <f>SUMPRODUCT(LEN($AG239:$AG242)-LEN(SUBSTITUTE($AG239:$AG242,"G", "")))</f>
        <v>0</v>
      </c>
      <c r="BA239" s="235">
        <f>SUMPRODUCT(LEN($M239:$AE242)-LEN(SUBSTITUTE($M239:$AE242,"M", "")))</f>
        <v>0</v>
      </c>
      <c r="BB239" s="229">
        <f>SUMPRODUCT(LEN($AH239:$AH242)-LEN(SUBSTITUTE($AH239:$AH242,"M", "")))</f>
        <v>0</v>
      </c>
      <c r="BC239" s="232">
        <f>SUMPRODUCT(LEN($AG239:$AG242)-LEN(SUBSTITUTE($AG239:$AG242,"M", "")))</f>
        <v>0</v>
      </c>
      <c r="BD239" s="297">
        <f>SUMPRODUCT(LEN($AI239:$AI242)-LEN(SUBSTITUTE($AI239:$AI242,"S", "")))</f>
        <v>0</v>
      </c>
      <c r="BE239" s="300">
        <f>SUMPRODUCT(LEN($AI239:$AI242)-LEN(SUBSTITUTE($AI239:$AI242,"F", "")))</f>
        <v>0</v>
      </c>
      <c r="BF239" s="300">
        <f>SUMPRODUCT(LEN($AI239:$AI242)-LEN(SUBSTITUTE($AI239:$AI242,"G", "")))</f>
        <v>0</v>
      </c>
      <c r="BG239" s="303">
        <f>SUMPRODUCT(LEN($AI239:$AI242)-LEN(SUBSTITUTE($AI239:$AI242,"M", "")))</f>
        <v>0</v>
      </c>
    </row>
    <row r="240" spans="2:67" ht="28.15" hidden="1" customHeight="1" thickBot="1">
      <c r="B240" s="29"/>
      <c r="C240" s="264"/>
      <c r="D240" s="37"/>
      <c r="E240" s="36"/>
      <c r="F240" s="36"/>
      <c r="G240" s="35"/>
      <c r="H240" s="256"/>
      <c r="I240" s="260"/>
      <c r="J240" s="260"/>
      <c r="K240" s="260"/>
      <c r="L240" s="32" t="s">
        <v>72</v>
      </c>
      <c r="M240" s="31"/>
      <c r="N240" s="32" t="s">
        <v>71</v>
      </c>
      <c r="O240" s="31"/>
      <c r="P240" s="32" t="s">
        <v>70</v>
      </c>
      <c r="Q240" s="31"/>
      <c r="R240" s="32" t="s">
        <v>69</v>
      </c>
      <c r="S240" s="31"/>
      <c r="T240" s="32" t="s">
        <v>68</v>
      </c>
      <c r="U240" s="31"/>
      <c r="V240" s="32" t="s">
        <v>67</v>
      </c>
      <c r="W240" s="31"/>
      <c r="X240" s="32" t="s">
        <v>66</v>
      </c>
      <c r="Y240" s="31"/>
      <c r="Z240" s="32" t="s">
        <v>65</v>
      </c>
      <c r="AA240" s="31"/>
      <c r="AB240" s="34" t="s">
        <v>64</v>
      </c>
      <c r="AC240" s="33"/>
      <c r="AD240" s="32" t="s">
        <v>63</v>
      </c>
      <c r="AE240" s="31"/>
      <c r="AF240" s="30"/>
      <c r="AG240" s="31"/>
      <c r="AH240" s="30"/>
      <c r="AI240" s="20"/>
      <c r="AJ240" s="250"/>
      <c r="AK240" s="253"/>
      <c r="AL240" s="19"/>
      <c r="AM240" s="7"/>
      <c r="AN240" s="7"/>
      <c r="AO240" s="236"/>
      <c r="AP240" s="230"/>
      <c r="AQ240" s="233"/>
      <c r="AR240" s="236"/>
      <c r="AS240" s="230"/>
      <c r="AT240" s="233"/>
      <c r="AU240" s="236"/>
      <c r="AV240" s="230"/>
      <c r="AW240" s="233"/>
      <c r="AX240" s="236"/>
      <c r="AY240" s="230"/>
      <c r="AZ240" s="233"/>
      <c r="BA240" s="236"/>
      <c r="BB240" s="230"/>
      <c r="BC240" s="233"/>
      <c r="BD240" s="298"/>
      <c r="BE240" s="301"/>
      <c r="BF240" s="301"/>
      <c r="BG240" s="304"/>
    </row>
    <row r="241" spans="2:67" ht="28.15" hidden="1" customHeight="1">
      <c r="B241" s="29"/>
      <c r="C241" s="265"/>
      <c r="D241" s="28"/>
      <c r="E241" s="27"/>
      <c r="F241" s="27"/>
      <c r="G241" s="26"/>
      <c r="H241" s="257"/>
      <c r="I241" s="261"/>
      <c r="J241" s="261"/>
      <c r="K241" s="261"/>
      <c r="L241" s="23" t="s">
        <v>62</v>
      </c>
      <c r="M241" s="22"/>
      <c r="N241" s="23" t="s">
        <v>61</v>
      </c>
      <c r="O241" s="22"/>
      <c r="P241" s="23" t="s">
        <v>60</v>
      </c>
      <c r="Q241" s="22"/>
      <c r="R241" s="23" t="s">
        <v>59</v>
      </c>
      <c r="S241" s="22"/>
      <c r="T241" s="23" t="s">
        <v>58</v>
      </c>
      <c r="U241" s="22"/>
      <c r="V241" s="23" t="s">
        <v>57</v>
      </c>
      <c r="W241" s="22"/>
      <c r="X241" s="23" t="s">
        <v>56</v>
      </c>
      <c r="Y241" s="22"/>
      <c r="Z241" s="23" t="s">
        <v>55</v>
      </c>
      <c r="AA241" s="22"/>
      <c r="AB241" s="25" t="s">
        <v>54</v>
      </c>
      <c r="AC241" s="24"/>
      <c r="AD241" s="23">
        <v>39</v>
      </c>
      <c r="AE241" s="22"/>
      <c r="AF241" s="21"/>
      <c r="AG241" s="22"/>
      <c r="AH241" s="21"/>
      <c r="AI241" s="20"/>
      <c r="AJ241" s="250"/>
      <c r="AK241" s="253"/>
      <c r="AL241" s="19"/>
      <c r="AM241" s="7"/>
      <c r="AN241" s="7"/>
      <c r="AO241" s="236"/>
      <c r="AP241" s="230"/>
      <c r="AQ241" s="233"/>
      <c r="AR241" s="236"/>
      <c r="AS241" s="230"/>
      <c r="AT241" s="233"/>
      <c r="AU241" s="236"/>
      <c r="AV241" s="230"/>
      <c r="AW241" s="233"/>
      <c r="AX241" s="236"/>
      <c r="AY241" s="230"/>
      <c r="AZ241" s="233"/>
      <c r="BA241" s="236"/>
      <c r="BB241" s="230"/>
      <c r="BC241" s="233"/>
      <c r="BD241" s="298"/>
      <c r="BE241" s="301"/>
      <c r="BF241" s="301"/>
      <c r="BG241" s="304"/>
    </row>
    <row r="242" spans="2:67" ht="28.15" hidden="1" customHeight="1" thickBot="1">
      <c r="B242" s="29"/>
      <c r="C242" s="266"/>
      <c r="D242" s="57"/>
      <c r="E242" s="56"/>
      <c r="F242" s="56"/>
      <c r="G242" s="55"/>
      <c r="H242" s="258"/>
      <c r="I242" s="262"/>
      <c r="J242" s="262"/>
      <c r="K242" s="262"/>
      <c r="L242" s="52" t="s">
        <v>53</v>
      </c>
      <c r="M242" s="51"/>
      <c r="N242" s="52" t="s">
        <v>52</v>
      </c>
      <c r="O242" s="51"/>
      <c r="P242" s="52" t="s">
        <v>51</v>
      </c>
      <c r="Q242" s="51"/>
      <c r="R242" s="52" t="s">
        <v>50</v>
      </c>
      <c r="S242" s="51"/>
      <c r="T242" s="52">
        <v>20</v>
      </c>
      <c r="U242" s="51"/>
      <c r="V242" s="52" t="s">
        <v>49</v>
      </c>
      <c r="W242" s="51"/>
      <c r="X242" s="52" t="s">
        <v>48</v>
      </c>
      <c r="Y242" s="51"/>
      <c r="Z242" s="52" t="s">
        <v>47</v>
      </c>
      <c r="AA242" s="51"/>
      <c r="AB242" s="54" t="s">
        <v>46</v>
      </c>
      <c r="AC242" s="53"/>
      <c r="AD242" s="52" t="s">
        <v>45</v>
      </c>
      <c r="AE242" s="51"/>
      <c r="AF242" s="50"/>
      <c r="AG242" s="51"/>
      <c r="AH242" s="50"/>
      <c r="AI242" s="49"/>
      <c r="AJ242" s="251"/>
      <c r="AK242" s="254"/>
      <c r="AL242" s="48"/>
      <c r="AM242" s="7"/>
      <c r="AN242" s="7"/>
      <c r="AO242" s="237"/>
      <c r="AP242" s="231"/>
      <c r="AQ242" s="234"/>
      <c r="AR242" s="237"/>
      <c r="AS242" s="231"/>
      <c r="AT242" s="234"/>
      <c r="AU242" s="237"/>
      <c r="AV242" s="231"/>
      <c r="AW242" s="234"/>
      <c r="AX242" s="237"/>
      <c r="AY242" s="231"/>
      <c r="AZ242" s="234"/>
      <c r="BA242" s="237"/>
      <c r="BB242" s="231"/>
      <c r="BC242" s="234"/>
      <c r="BD242" s="299"/>
      <c r="BE242" s="302"/>
      <c r="BF242" s="302"/>
      <c r="BG242" s="305"/>
    </row>
    <row r="243" spans="2:67" ht="28.15" hidden="1" customHeight="1">
      <c r="B243" s="29"/>
      <c r="C243" s="263">
        <v>3</v>
      </c>
      <c r="D243" s="47"/>
      <c r="E243" s="46"/>
      <c r="F243" s="46"/>
      <c r="G243" s="45"/>
      <c r="H243" s="255"/>
      <c r="I243" s="259"/>
      <c r="J243" s="259"/>
      <c r="K243" s="259"/>
      <c r="L243" s="42" t="s">
        <v>82</v>
      </c>
      <c r="M243" s="41"/>
      <c r="N243" s="42" t="s">
        <v>81</v>
      </c>
      <c r="O243" s="41"/>
      <c r="P243" s="42" t="s">
        <v>80</v>
      </c>
      <c r="Q243" s="41"/>
      <c r="R243" s="42" t="s">
        <v>79</v>
      </c>
      <c r="S243" s="41"/>
      <c r="T243" s="42" t="s">
        <v>78</v>
      </c>
      <c r="U243" s="41"/>
      <c r="V243" s="42" t="s">
        <v>77</v>
      </c>
      <c r="W243" s="41"/>
      <c r="X243" s="42" t="s">
        <v>76</v>
      </c>
      <c r="Y243" s="41"/>
      <c r="Z243" s="42" t="s">
        <v>75</v>
      </c>
      <c r="AA243" s="41"/>
      <c r="AB243" s="44" t="s">
        <v>74</v>
      </c>
      <c r="AC243" s="43"/>
      <c r="AD243" s="42" t="s">
        <v>73</v>
      </c>
      <c r="AE243" s="41"/>
      <c r="AF243" s="40"/>
      <c r="AG243" s="41"/>
      <c r="AH243" s="40"/>
      <c r="AI243" s="39"/>
      <c r="AJ243" s="245"/>
      <c r="AK243" s="245"/>
      <c r="AL243" s="38"/>
      <c r="AM243" s="7"/>
      <c r="AN243" s="7"/>
      <c r="AO243" s="235">
        <f>SUMPRODUCT(LEN($M243:$AE246)-LEN(SUBSTITUTE($M243:$AE246,"A", "")))</f>
        <v>0</v>
      </c>
      <c r="AP243" s="229">
        <f>SUMPRODUCT(LEN($AH243:$AH246)-LEN(SUBSTITUTE($AH243:$AH246,"A", "")))</f>
        <v>0</v>
      </c>
      <c r="AQ243" s="232">
        <f>SUMPRODUCT(LEN($AG243:$AG246)-LEN(SUBSTITUTE($AG243:$AG246,"A", "")))</f>
        <v>0</v>
      </c>
      <c r="AR243" s="235">
        <f>SUMPRODUCT(LEN($M243:$AE246)-LEN(SUBSTITUTE($M243:$AE246,"S", "")))</f>
        <v>0</v>
      </c>
      <c r="AS243" s="229">
        <f>SUMPRODUCT(LEN($AH243:$AH246)-LEN(SUBSTITUTE($AH243:$AH246,"S", "")))</f>
        <v>0</v>
      </c>
      <c r="AT243" s="232">
        <f>SUMPRODUCT(LEN($AG243:$AG246)-LEN(SUBSTITUTE($AG243:$AG246,"S", "")))</f>
        <v>0</v>
      </c>
      <c r="AU243" s="235">
        <f>SUMPRODUCT(LEN($M243:$AE246)-LEN(SUBSTITUTE($M243:$AE246,"F", "")))</f>
        <v>0</v>
      </c>
      <c r="AV243" s="229">
        <f>SUMPRODUCT(LEN($AH243:$AH246)-LEN(SUBSTITUTE($AH243:$AH246,"F", "")))</f>
        <v>0</v>
      </c>
      <c r="AW243" s="232">
        <f>SUMPRODUCT(LEN($AG243:$AG246)-LEN(SUBSTITUTE($AG243:$AG246,"F", "")))</f>
        <v>0</v>
      </c>
      <c r="AX243" s="235">
        <f>SUMPRODUCT(LEN($M243:$AE246)-LEN(SUBSTITUTE($M243:$AE246,"G", "")))</f>
        <v>0</v>
      </c>
      <c r="AY243" s="229">
        <f>SUMPRODUCT(LEN($AH243:$AH246)-LEN(SUBSTITUTE($AH243:$AH246,"G", "")))</f>
        <v>0</v>
      </c>
      <c r="AZ243" s="232">
        <f>SUMPRODUCT(LEN($AG243:$AG246)-LEN(SUBSTITUTE($AG243:$AG246,"G", "")))</f>
        <v>0</v>
      </c>
      <c r="BA243" s="235">
        <f>SUMPRODUCT(LEN($M243:$AE246)-LEN(SUBSTITUTE($M243:$AE246,"M", "")))</f>
        <v>0</v>
      </c>
      <c r="BB243" s="229">
        <f>SUMPRODUCT(LEN($AH243:$AH246)-LEN(SUBSTITUTE($AH243:$AH246,"M", "")))</f>
        <v>0</v>
      </c>
      <c r="BC243" s="232">
        <f>SUMPRODUCT(LEN($AG243:$AG246)-LEN(SUBSTITUTE($AG243:$AG246,"M", "")))</f>
        <v>0</v>
      </c>
      <c r="BD243" s="297">
        <f>SUMPRODUCT(LEN($AI243:$AI246)-LEN(SUBSTITUTE($AI243:$AI246,"S", "")))</f>
        <v>0</v>
      </c>
      <c r="BE243" s="300">
        <f>SUMPRODUCT(LEN($AI243:$AI246)-LEN(SUBSTITUTE($AI243:$AI246,"F", "")))</f>
        <v>0</v>
      </c>
      <c r="BF243" s="300">
        <f>SUMPRODUCT(LEN($AI243:$AI246)-LEN(SUBSTITUTE($AI243:$AI246,"G", "")))</f>
        <v>0</v>
      </c>
      <c r="BG243" s="303">
        <f>SUMPRODUCT(LEN($AI243:$AI246)-LEN(SUBSTITUTE($AI243:$AI246,"M", "")))</f>
        <v>0</v>
      </c>
    </row>
    <row r="244" spans="2:67" ht="28.15" hidden="1" customHeight="1" thickBot="1">
      <c r="B244" s="29"/>
      <c r="C244" s="264"/>
      <c r="D244" s="37"/>
      <c r="E244" s="36"/>
      <c r="F244" s="36"/>
      <c r="G244" s="35"/>
      <c r="H244" s="256"/>
      <c r="I244" s="260"/>
      <c r="J244" s="260"/>
      <c r="K244" s="260"/>
      <c r="L244" s="32" t="s">
        <v>72</v>
      </c>
      <c r="M244" s="31"/>
      <c r="N244" s="32" t="s">
        <v>71</v>
      </c>
      <c r="O244" s="31"/>
      <c r="P244" s="32" t="s">
        <v>70</v>
      </c>
      <c r="Q244" s="31"/>
      <c r="R244" s="32" t="s">
        <v>69</v>
      </c>
      <c r="S244" s="31"/>
      <c r="T244" s="32" t="s">
        <v>68</v>
      </c>
      <c r="U244" s="31"/>
      <c r="V244" s="32" t="s">
        <v>67</v>
      </c>
      <c r="W244" s="31"/>
      <c r="X244" s="32" t="s">
        <v>66</v>
      </c>
      <c r="Y244" s="31"/>
      <c r="Z244" s="32" t="s">
        <v>65</v>
      </c>
      <c r="AA244" s="31"/>
      <c r="AB244" s="34" t="s">
        <v>64</v>
      </c>
      <c r="AC244" s="33"/>
      <c r="AD244" s="32" t="s">
        <v>63</v>
      </c>
      <c r="AE244" s="31"/>
      <c r="AF244" s="30"/>
      <c r="AG244" s="31"/>
      <c r="AH244" s="30"/>
      <c r="AI244" s="20"/>
      <c r="AJ244" s="246"/>
      <c r="AK244" s="246"/>
      <c r="AL244" s="19"/>
      <c r="AM244" s="7"/>
      <c r="AN244" s="7"/>
      <c r="AO244" s="236"/>
      <c r="AP244" s="230"/>
      <c r="AQ244" s="233"/>
      <c r="AR244" s="236"/>
      <c r="AS244" s="230"/>
      <c r="AT244" s="233"/>
      <c r="AU244" s="236"/>
      <c r="AV244" s="230"/>
      <c r="AW244" s="233"/>
      <c r="AX244" s="236"/>
      <c r="AY244" s="230"/>
      <c r="AZ244" s="233"/>
      <c r="BA244" s="236"/>
      <c r="BB244" s="230"/>
      <c r="BC244" s="233"/>
      <c r="BD244" s="298"/>
      <c r="BE244" s="301"/>
      <c r="BF244" s="301"/>
      <c r="BG244" s="304"/>
    </row>
    <row r="245" spans="2:67" ht="28.15" hidden="1" customHeight="1">
      <c r="B245" s="29"/>
      <c r="C245" s="265"/>
      <c r="D245" s="28"/>
      <c r="E245" s="27"/>
      <c r="F245" s="27"/>
      <c r="G245" s="26"/>
      <c r="H245" s="257"/>
      <c r="I245" s="261"/>
      <c r="J245" s="261"/>
      <c r="K245" s="261"/>
      <c r="L245" s="23" t="s">
        <v>62</v>
      </c>
      <c r="M245" s="22"/>
      <c r="N245" s="23" t="s">
        <v>61</v>
      </c>
      <c r="O245" s="22"/>
      <c r="P245" s="23" t="s">
        <v>60</v>
      </c>
      <c r="Q245" s="22"/>
      <c r="R245" s="23" t="s">
        <v>59</v>
      </c>
      <c r="S245" s="22"/>
      <c r="T245" s="23" t="s">
        <v>58</v>
      </c>
      <c r="U245" s="22"/>
      <c r="V245" s="23" t="s">
        <v>57</v>
      </c>
      <c r="W245" s="22"/>
      <c r="X245" s="23" t="s">
        <v>56</v>
      </c>
      <c r="Y245" s="22"/>
      <c r="Z245" s="23" t="s">
        <v>55</v>
      </c>
      <c r="AA245" s="22"/>
      <c r="AB245" s="25" t="s">
        <v>54</v>
      </c>
      <c r="AC245" s="24"/>
      <c r="AD245" s="23">
        <v>39</v>
      </c>
      <c r="AE245" s="22"/>
      <c r="AF245" s="21"/>
      <c r="AG245" s="22"/>
      <c r="AH245" s="21"/>
      <c r="AI245" s="20"/>
      <c r="AJ245" s="246"/>
      <c r="AK245" s="246"/>
      <c r="AL245" s="19"/>
      <c r="AM245" s="7"/>
      <c r="AN245" s="7"/>
      <c r="AO245" s="236"/>
      <c r="AP245" s="230"/>
      <c r="AQ245" s="233"/>
      <c r="AR245" s="236"/>
      <c r="AS245" s="230"/>
      <c r="AT245" s="233"/>
      <c r="AU245" s="236"/>
      <c r="AV245" s="230"/>
      <c r="AW245" s="233"/>
      <c r="AX245" s="236"/>
      <c r="AY245" s="230"/>
      <c r="AZ245" s="233"/>
      <c r="BA245" s="236"/>
      <c r="BB245" s="230"/>
      <c r="BC245" s="233"/>
      <c r="BD245" s="298"/>
      <c r="BE245" s="301"/>
      <c r="BF245" s="301"/>
      <c r="BG245" s="304"/>
    </row>
    <row r="246" spans="2:67" ht="28.15" hidden="1" customHeight="1" thickBot="1">
      <c r="B246" s="18"/>
      <c r="C246" s="271"/>
      <c r="D246" s="17"/>
      <c r="E246" s="16"/>
      <c r="F246" s="16"/>
      <c r="G246" s="15"/>
      <c r="H246" s="258"/>
      <c r="I246" s="272"/>
      <c r="J246" s="272"/>
      <c r="K246" s="272"/>
      <c r="L246" s="12" t="s">
        <v>53</v>
      </c>
      <c r="M246" s="11"/>
      <c r="N246" s="12" t="s">
        <v>52</v>
      </c>
      <c r="O246" s="11"/>
      <c r="P246" s="12" t="s">
        <v>51</v>
      </c>
      <c r="Q246" s="11"/>
      <c r="R246" s="12" t="s">
        <v>50</v>
      </c>
      <c r="S246" s="11"/>
      <c r="T246" s="12">
        <v>20</v>
      </c>
      <c r="U246" s="11"/>
      <c r="V246" s="12" t="s">
        <v>49</v>
      </c>
      <c r="W246" s="11"/>
      <c r="X246" s="12" t="s">
        <v>48</v>
      </c>
      <c r="Y246" s="11"/>
      <c r="Z246" s="12" t="s">
        <v>47</v>
      </c>
      <c r="AA246" s="11"/>
      <c r="AB246" s="14" t="s">
        <v>46</v>
      </c>
      <c r="AC246" s="13"/>
      <c r="AD246" s="12" t="s">
        <v>45</v>
      </c>
      <c r="AE246" s="11"/>
      <c r="AF246" s="10"/>
      <c r="AG246" s="11"/>
      <c r="AH246" s="10"/>
      <c r="AI246" s="9"/>
      <c r="AJ246" s="247"/>
      <c r="AK246" s="247"/>
      <c r="AL246" s="8"/>
      <c r="AM246" s="7"/>
      <c r="AN246" s="7"/>
      <c r="AO246" s="237"/>
      <c r="AP246" s="231"/>
      <c r="AQ246" s="234"/>
      <c r="AR246" s="237"/>
      <c r="AS246" s="231"/>
      <c r="AT246" s="234"/>
      <c r="AU246" s="237"/>
      <c r="AV246" s="231"/>
      <c r="AW246" s="234"/>
      <c r="AX246" s="237"/>
      <c r="AY246" s="231"/>
      <c r="AZ246" s="234"/>
      <c r="BA246" s="237"/>
      <c r="BB246" s="231"/>
      <c r="BC246" s="234"/>
      <c r="BD246" s="299"/>
      <c r="BE246" s="302"/>
      <c r="BF246" s="302"/>
      <c r="BG246" s="305"/>
    </row>
    <row r="247" spans="2:67" ht="85.9" customHeight="1" thickBot="1">
      <c r="B247" s="94" t="s">
        <v>119</v>
      </c>
      <c r="C247" s="83" t="s">
        <v>118</v>
      </c>
      <c r="D247" s="88" t="s">
        <v>117</v>
      </c>
      <c r="E247" s="93" t="s">
        <v>116</v>
      </c>
      <c r="F247" s="92"/>
      <c r="G247" s="91"/>
      <c r="H247" s="90" t="s">
        <v>115</v>
      </c>
      <c r="I247" s="88" t="s">
        <v>43</v>
      </c>
      <c r="J247" s="88" t="s">
        <v>114</v>
      </c>
      <c r="K247" s="88" t="s">
        <v>44</v>
      </c>
      <c r="L247" s="227" t="s">
        <v>113</v>
      </c>
      <c r="M247" s="270"/>
      <c r="N247" s="227" t="s">
        <v>112</v>
      </c>
      <c r="O247" s="270"/>
      <c r="P247" s="227" t="s">
        <v>112</v>
      </c>
      <c r="Q247" s="228"/>
      <c r="R247" s="227" t="s">
        <v>112</v>
      </c>
      <c r="S247" s="228"/>
      <c r="T247" s="227" t="s">
        <v>112</v>
      </c>
      <c r="U247" s="228"/>
      <c r="V247" s="227" t="s">
        <v>112</v>
      </c>
      <c r="W247" s="228"/>
      <c r="X247" s="227" t="s">
        <v>112</v>
      </c>
      <c r="Y247" s="228"/>
      <c r="Z247" s="227" t="s">
        <v>112</v>
      </c>
      <c r="AA247" s="228"/>
      <c r="AB247" s="227" t="s">
        <v>112</v>
      </c>
      <c r="AC247" s="228"/>
      <c r="AD247" s="227" t="s">
        <v>112</v>
      </c>
      <c r="AE247" s="228"/>
      <c r="AF247" s="244" t="s">
        <v>111</v>
      </c>
      <c r="AG247" s="228"/>
      <c r="AH247" s="90" t="s">
        <v>110</v>
      </c>
      <c r="AI247" s="89" t="s">
        <v>109</v>
      </c>
      <c r="AJ247" s="88" t="s">
        <v>108</v>
      </c>
      <c r="AK247" s="88" t="s">
        <v>107</v>
      </c>
      <c r="AL247" s="87" t="s">
        <v>106</v>
      </c>
      <c r="AM247" s="105" t="s">
        <v>161</v>
      </c>
      <c r="AN247" s="104" t="s">
        <v>160</v>
      </c>
      <c r="AO247" s="84" t="s">
        <v>105</v>
      </c>
      <c r="AP247" s="83" t="s">
        <v>104</v>
      </c>
      <c r="AQ247" s="82" t="s">
        <v>103</v>
      </c>
      <c r="AR247" s="84" t="s">
        <v>102</v>
      </c>
      <c r="AS247" s="83" t="s">
        <v>101</v>
      </c>
      <c r="AT247" s="82" t="s">
        <v>100</v>
      </c>
      <c r="AU247" s="84" t="s">
        <v>99</v>
      </c>
      <c r="AV247" s="83" t="s">
        <v>98</v>
      </c>
      <c r="AW247" s="85" t="s">
        <v>97</v>
      </c>
      <c r="AX247" s="84" t="s">
        <v>96</v>
      </c>
      <c r="AY247" s="83" t="s">
        <v>95</v>
      </c>
      <c r="AZ247" s="82" t="s">
        <v>94</v>
      </c>
      <c r="BA247" s="84" t="s">
        <v>93</v>
      </c>
      <c r="BB247" s="83" t="s">
        <v>92</v>
      </c>
      <c r="BC247" s="82" t="s">
        <v>91</v>
      </c>
      <c r="BD247" s="81" t="s">
        <v>90</v>
      </c>
      <c r="BE247" s="80" t="s">
        <v>89</v>
      </c>
      <c r="BF247" s="80" t="s">
        <v>88</v>
      </c>
      <c r="BG247" s="79" t="s">
        <v>87</v>
      </c>
    </row>
    <row r="248" spans="2:67" ht="48" thickBot="1">
      <c r="B248" s="78" t="s">
        <v>167</v>
      </c>
      <c r="C248" s="77"/>
      <c r="D248" s="76"/>
      <c r="E248" s="267">
        <v>2990.99</v>
      </c>
      <c r="F248" s="268"/>
      <c r="G248" s="269"/>
      <c r="H248" s="75" t="s">
        <v>85</v>
      </c>
      <c r="I248" s="74"/>
      <c r="J248" s="74"/>
      <c r="K248" s="73"/>
      <c r="L248" s="72"/>
      <c r="M248" s="68"/>
      <c r="N248" s="72"/>
      <c r="O248" s="68"/>
      <c r="P248" s="72"/>
      <c r="Q248" s="68"/>
      <c r="R248" s="72"/>
      <c r="S248" s="68"/>
      <c r="T248" s="72"/>
      <c r="U248" s="68"/>
      <c r="V248" s="72"/>
      <c r="W248" s="68"/>
      <c r="X248" s="72"/>
      <c r="Y248" s="68"/>
      <c r="Z248" s="72"/>
      <c r="AA248" s="71"/>
      <c r="AB248" s="70"/>
      <c r="AC248" s="70"/>
      <c r="AD248" s="70"/>
      <c r="AE248" s="70"/>
      <c r="AF248" s="69" t="s">
        <v>84</v>
      </c>
      <c r="AG248" s="68"/>
      <c r="AH248" s="68"/>
      <c r="AI248" s="68"/>
      <c r="AJ248" s="67"/>
      <c r="AK248" s="67"/>
      <c r="AL248" s="66"/>
      <c r="AM248" s="103"/>
      <c r="AN248" s="103"/>
      <c r="AO248" s="101">
        <f t="shared" ref="AO248:BG248" si="17">SUM(AO249:AO260)</f>
        <v>20</v>
      </c>
      <c r="AP248" s="100">
        <f t="shared" si="17"/>
        <v>1</v>
      </c>
      <c r="AQ248" s="99">
        <f t="shared" si="17"/>
        <v>0</v>
      </c>
      <c r="AR248" s="101">
        <f t="shared" si="17"/>
        <v>25</v>
      </c>
      <c r="AS248" s="100">
        <f t="shared" si="17"/>
        <v>12</v>
      </c>
      <c r="AT248" s="99">
        <f t="shared" si="17"/>
        <v>0</v>
      </c>
      <c r="AU248" s="101">
        <f t="shared" si="17"/>
        <v>0</v>
      </c>
      <c r="AV248" s="100">
        <f t="shared" si="17"/>
        <v>1</v>
      </c>
      <c r="AW248" s="99">
        <f t="shared" si="17"/>
        <v>0</v>
      </c>
      <c r="AX248" s="101">
        <f t="shared" si="17"/>
        <v>3</v>
      </c>
      <c r="AY248" s="100">
        <f t="shared" si="17"/>
        <v>0</v>
      </c>
      <c r="AZ248" s="99">
        <f t="shared" si="17"/>
        <v>0</v>
      </c>
      <c r="BA248" s="101">
        <f t="shared" si="17"/>
        <v>0</v>
      </c>
      <c r="BB248" s="100">
        <f t="shared" si="17"/>
        <v>0</v>
      </c>
      <c r="BC248" s="99">
        <f t="shared" si="17"/>
        <v>0</v>
      </c>
      <c r="BD248" s="101">
        <f t="shared" si="17"/>
        <v>0</v>
      </c>
      <c r="BE248" s="100">
        <f t="shared" si="17"/>
        <v>0</v>
      </c>
      <c r="BF248" s="100">
        <f t="shared" si="17"/>
        <v>0</v>
      </c>
      <c r="BG248" s="99">
        <f t="shared" si="17"/>
        <v>0</v>
      </c>
      <c r="BH248" s="98" t="s">
        <v>83</v>
      </c>
      <c r="BK248" s="1">
        <f>SUM(AO248:AQ248)</f>
        <v>21</v>
      </c>
      <c r="BL248" s="1">
        <f>SUM(AR248:AT248,BD248)</f>
        <v>37</v>
      </c>
      <c r="BM248" s="1">
        <f>SUM(AU248:AW248,BE248)</f>
        <v>1</v>
      </c>
      <c r="BN248" s="1">
        <f>SUM(AX248:AZ248,BF248)</f>
        <v>3</v>
      </c>
      <c r="BO248" s="1">
        <f>SUM(BA248:BC248,BG248)</f>
        <v>0</v>
      </c>
    </row>
    <row r="249" spans="2:67" ht="28.15" customHeight="1">
      <c r="B249" s="29"/>
      <c r="C249" s="263">
        <v>1</v>
      </c>
      <c r="D249" s="47"/>
      <c r="E249" s="46"/>
      <c r="F249" s="46"/>
      <c r="G249" s="45"/>
      <c r="H249" s="255"/>
      <c r="I249" s="259">
        <v>84</v>
      </c>
      <c r="J249" s="259">
        <v>20</v>
      </c>
      <c r="K249" s="259">
        <v>5</v>
      </c>
      <c r="L249" s="42">
        <v>1</v>
      </c>
      <c r="M249" s="41" t="s">
        <v>305</v>
      </c>
      <c r="N249" s="42">
        <v>5</v>
      </c>
      <c r="O249" s="41" t="s">
        <v>360</v>
      </c>
      <c r="P249" s="42">
        <v>9</v>
      </c>
      <c r="Q249" s="97" t="s">
        <v>352</v>
      </c>
      <c r="R249" s="42">
        <v>13</v>
      </c>
      <c r="S249" s="41" t="s">
        <v>272</v>
      </c>
      <c r="T249" s="42">
        <v>17</v>
      </c>
      <c r="U249" s="41"/>
      <c r="V249" s="42">
        <v>21</v>
      </c>
      <c r="W249" s="41"/>
      <c r="X249" s="42">
        <v>25</v>
      </c>
      <c r="Y249" s="41"/>
      <c r="Z249" s="42">
        <v>29</v>
      </c>
      <c r="AA249" s="41"/>
      <c r="AB249" s="44">
        <v>33</v>
      </c>
      <c r="AC249" s="41"/>
      <c r="AD249" s="42">
        <v>37</v>
      </c>
      <c r="AE249" s="41"/>
      <c r="AF249" s="40"/>
      <c r="AG249" s="41"/>
      <c r="AH249" s="40" t="s">
        <v>373</v>
      </c>
      <c r="AI249" s="39"/>
      <c r="AJ249" s="245"/>
      <c r="AK249" s="245"/>
      <c r="AL249" s="38"/>
      <c r="AM249" s="238">
        <f>SUMPRODUCT(LEN($M249:$AE252)-LEN(SUBSTITUTE($M249:$AE252,"/", "")))/2</f>
        <v>0</v>
      </c>
      <c r="AN249" s="241">
        <f>SUMPRODUCT(LEN($M249:$AE252)-LEN(SUBSTITUTE($M249:$AE252,"-", "")))</f>
        <v>0</v>
      </c>
      <c r="AO249" s="235">
        <f>SUMPRODUCT(LEN($M249:$AE252)-LEN(SUBSTITUTE($M249:$AE252,"A", "")))</f>
        <v>20</v>
      </c>
      <c r="AP249" s="229">
        <f>SUMPRODUCT(LEN($AH249:$AH252)-LEN(SUBSTITUTE($AH249:$AH252,"A", "")))</f>
        <v>1</v>
      </c>
      <c r="AQ249" s="232">
        <f>SUMPRODUCT(LEN($AG249:$AG252)-LEN(SUBSTITUTE($AG249:$AG252,"A", "")))</f>
        <v>0</v>
      </c>
      <c r="AR249" s="235">
        <f>SUMPRODUCT(LEN($M249:$AE252)-LEN(SUBSTITUTE($M249:$AE252,"S", "")))</f>
        <v>25</v>
      </c>
      <c r="AS249" s="229">
        <f>SUMPRODUCT(LEN($AH249:$AH252)-LEN(SUBSTITUTE($AH249:$AH252,"S", "")))</f>
        <v>12</v>
      </c>
      <c r="AT249" s="232">
        <f>SUMPRODUCT(LEN($AG249:$AG252)-LEN(SUBSTITUTE($AG249:$AG252,"S", "")))</f>
        <v>0</v>
      </c>
      <c r="AU249" s="235">
        <f>SUMPRODUCT(LEN($M249:$AE252)-LEN(SUBSTITUTE($M249:$AE252,"F", "")))</f>
        <v>0</v>
      </c>
      <c r="AV249" s="229">
        <f>SUMPRODUCT(LEN($AH249:$AH252)-LEN(SUBSTITUTE($AH249:$AH252,"F", "")))</f>
        <v>1</v>
      </c>
      <c r="AW249" s="232">
        <f>SUMPRODUCT(LEN($AG249:$AG252)-LEN(SUBSTITUTE($AG249:$AG252,"F", "")))</f>
        <v>0</v>
      </c>
      <c r="AX249" s="235">
        <f>SUMPRODUCT(LEN($M249:$AE252)-LEN(SUBSTITUTE($M249:$AE252,"G", "")))</f>
        <v>3</v>
      </c>
      <c r="AY249" s="229">
        <f>SUMPRODUCT(LEN($AH249:$AH252)-LEN(SUBSTITUTE($AH249:$AH252,"G", "")))</f>
        <v>0</v>
      </c>
      <c r="AZ249" s="232">
        <f>SUMPRODUCT(LEN($AG249:$AG252)-LEN(SUBSTITUTE($AG249:$AG252,"G", "")))</f>
        <v>0</v>
      </c>
      <c r="BA249" s="235">
        <f>SUMPRODUCT(LEN($M249:$AE252)-LEN(SUBSTITUTE($M249:$AE252,"M", "")))</f>
        <v>0</v>
      </c>
      <c r="BB249" s="229">
        <f>SUMPRODUCT(LEN($AH249:$AH252)-LEN(SUBSTITUTE($AH249:$AH252,"M", "")))</f>
        <v>0</v>
      </c>
      <c r="BC249" s="232">
        <f>SUMPRODUCT(LEN($AG249:$AG252)-LEN(SUBSTITUTE($AG249:$AG252,"M", "")))</f>
        <v>0</v>
      </c>
      <c r="BD249" s="297">
        <f>SUMPRODUCT(LEN($AI249:$AI252)-LEN(SUBSTITUTE($AI249:$AI252,"S", "")))</f>
        <v>0</v>
      </c>
      <c r="BE249" s="300">
        <f>SUMPRODUCT(LEN($AI249:$AI252)-LEN(SUBSTITUTE($AI249:$AI252,"F", "")))</f>
        <v>0</v>
      </c>
      <c r="BF249" s="300">
        <f>SUMPRODUCT(LEN($AI249:$AI252)-LEN(SUBSTITUTE($AI249:$AI252,"G", "")))</f>
        <v>0</v>
      </c>
      <c r="BG249" s="303">
        <f>SUMPRODUCT(LEN($AI249:$AI252)-LEN(SUBSTITUTE($AI249:$AI252,"M", "")))</f>
        <v>0</v>
      </c>
    </row>
    <row r="250" spans="2:67" ht="28.15" customHeight="1" thickBot="1">
      <c r="B250" s="29"/>
      <c r="C250" s="264"/>
      <c r="D250" s="37"/>
      <c r="E250" s="36"/>
      <c r="F250" s="36"/>
      <c r="G250" s="35"/>
      <c r="H250" s="256"/>
      <c r="I250" s="260"/>
      <c r="J250" s="260"/>
      <c r="K250" s="260"/>
      <c r="L250" s="32">
        <v>2</v>
      </c>
      <c r="M250" s="31" t="s">
        <v>368</v>
      </c>
      <c r="N250" s="32">
        <v>6</v>
      </c>
      <c r="O250" s="31" t="s">
        <v>372</v>
      </c>
      <c r="P250" s="96">
        <v>10</v>
      </c>
      <c r="Q250" s="31" t="s">
        <v>308</v>
      </c>
      <c r="R250" s="32">
        <v>14</v>
      </c>
      <c r="S250" s="31" t="s">
        <v>271</v>
      </c>
      <c r="T250" s="32">
        <v>18</v>
      </c>
      <c r="U250" s="95"/>
      <c r="V250" s="32">
        <v>22</v>
      </c>
      <c r="W250" s="31"/>
      <c r="X250" s="32">
        <v>26</v>
      </c>
      <c r="Y250" s="31"/>
      <c r="Z250" s="32">
        <v>30</v>
      </c>
      <c r="AA250" s="31"/>
      <c r="AB250" s="34">
        <v>34</v>
      </c>
      <c r="AC250" s="31"/>
      <c r="AD250" s="32">
        <v>38</v>
      </c>
      <c r="AE250" s="31"/>
      <c r="AF250" s="30"/>
      <c r="AG250" s="31"/>
      <c r="AH250" s="30" t="s">
        <v>304</v>
      </c>
      <c r="AI250" s="20"/>
      <c r="AJ250" s="246"/>
      <c r="AK250" s="246"/>
      <c r="AL250" s="19"/>
      <c r="AM250" s="239"/>
      <c r="AN250" s="242"/>
      <c r="AO250" s="236"/>
      <c r="AP250" s="230"/>
      <c r="AQ250" s="233"/>
      <c r="AR250" s="236"/>
      <c r="AS250" s="230"/>
      <c r="AT250" s="233"/>
      <c r="AU250" s="236"/>
      <c r="AV250" s="230"/>
      <c r="AW250" s="233"/>
      <c r="AX250" s="236"/>
      <c r="AY250" s="230"/>
      <c r="AZ250" s="233"/>
      <c r="BA250" s="236"/>
      <c r="BB250" s="230"/>
      <c r="BC250" s="233"/>
      <c r="BD250" s="298"/>
      <c r="BE250" s="301"/>
      <c r="BF250" s="301"/>
      <c r="BG250" s="304"/>
    </row>
    <row r="251" spans="2:67" ht="28.15" customHeight="1">
      <c r="B251" s="29"/>
      <c r="C251" s="265"/>
      <c r="D251" s="28"/>
      <c r="E251" s="27"/>
      <c r="F251" s="27"/>
      <c r="G251" s="26"/>
      <c r="H251" s="257"/>
      <c r="I251" s="261"/>
      <c r="J251" s="261"/>
      <c r="K251" s="261"/>
      <c r="L251" s="23">
        <v>3</v>
      </c>
      <c r="M251" s="22" t="s">
        <v>325</v>
      </c>
      <c r="N251" s="23">
        <v>7</v>
      </c>
      <c r="O251" s="22" t="s">
        <v>352</v>
      </c>
      <c r="P251" s="23">
        <v>11</v>
      </c>
      <c r="Q251" s="22" t="s">
        <v>308</v>
      </c>
      <c r="R251" s="23">
        <v>15</v>
      </c>
      <c r="S251" s="22" t="s">
        <v>271</v>
      </c>
      <c r="T251" s="23">
        <v>19</v>
      </c>
      <c r="U251" s="22"/>
      <c r="V251" s="23">
        <v>23</v>
      </c>
      <c r="W251" s="22"/>
      <c r="X251" s="23">
        <v>27</v>
      </c>
      <c r="Y251" s="22"/>
      <c r="Z251" s="23">
        <v>31</v>
      </c>
      <c r="AA251" s="22"/>
      <c r="AB251" s="25">
        <v>35</v>
      </c>
      <c r="AC251" s="22"/>
      <c r="AD251" s="23">
        <v>39</v>
      </c>
      <c r="AE251" s="22"/>
      <c r="AF251" s="21"/>
      <c r="AG251" s="22"/>
      <c r="AH251" s="21" t="s">
        <v>371</v>
      </c>
      <c r="AI251" s="20"/>
      <c r="AJ251" s="246"/>
      <c r="AK251" s="246"/>
      <c r="AL251" s="19"/>
      <c r="AM251" s="239"/>
      <c r="AN251" s="242"/>
      <c r="AO251" s="236"/>
      <c r="AP251" s="230"/>
      <c r="AQ251" s="233"/>
      <c r="AR251" s="236"/>
      <c r="AS251" s="230"/>
      <c r="AT251" s="233"/>
      <c r="AU251" s="236"/>
      <c r="AV251" s="230"/>
      <c r="AW251" s="233"/>
      <c r="AX251" s="236"/>
      <c r="AY251" s="230"/>
      <c r="AZ251" s="233"/>
      <c r="BA251" s="236"/>
      <c r="BB251" s="230"/>
      <c r="BC251" s="233"/>
      <c r="BD251" s="298"/>
      <c r="BE251" s="301"/>
      <c r="BF251" s="301"/>
      <c r="BG251" s="304"/>
    </row>
    <row r="252" spans="2:67" ht="28.15" customHeight="1" thickBot="1">
      <c r="B252" s="29"/>
      <c r="C252" s="266"/>
      <c r="D252" s="57"/>
      <c r="E252" s="56"/>
      <c r="F252" s="56"/>
      <c r="G252" s="55"/>
      <c r="H252" s="258"/>
      <c r="I252" s="262"/>
      <c r="J252" s="262"/>
      <c r="K252" s="262"/>
      <c r="L252" s="52">
        <v>4</v>
      </c>
      <c r="M252" s="51" t="s">
        <v>370</v>
      </c>
      <c r="N252" s="52">
        <v>8</v>
      </c>
      <c r="O252" s="51" t="s">
        <v>308</v>
      </c>
      <c r="P252" s="52">
        <v>12</v>
      </c>
      <c r="Q252" s="51" t="s">
        <v>273</v>
      </c>
      <c r="R252" s="52">
        <v>16</v>
      </c>
      <c r="S252" s="51"/>
      <c r="T252" s="52">
        <v>20</v>
      </c>
      <c r="U252" s="51"/>
      <c r="V252" s="52">
        <v>24</v>
      </c>
      <c r="W252" s="51"/>
      <c r="X252" s="52">
        <v>28</v>
      </c>
      <c r="Y252" s="51"/>
      <c r="Z252" s="52">
        <v>32</v>
      </c>
      <c r="AA252" s="51"/>
      <c r="AB252" s="54">
        <v>36</v>
      </c>
      <c r="AC252" s="51"/>
      <c r="AD252" s="52">
        <v>40</v>
      </c>
      <c r="AE252" s="51"/>
      <c r="AF252" s="50"/>
      <c r="AG252" s="51"/>
      <c r="AH252" s="50"/>
      <c r="AI252" s="49"/>
      <c r="AJ252" s="248"/>
      <c r="AK252" s="248"/>
      <c r="AL252" s="48"/>
      <c r="AM252" s="240"/>
      <c r="AN252" s="243"/>
      <c r="AO252" s="237"/>
      <c r="AP252" s="231"/>
      <c r="AQ252" s="234"/>
      <c r="AR252" s="237"/>
      <c r="AS252" s="231"/>
      <c r="AT252" s="234"/>
      <c r="AU252" s="237"/>
      <c r="AV252" s="231"/>
      <c r="AW252" s="234"/>
      <c r="AX252" s="237"/>
      <c r="AY252" s="231"/>
      <c r="AZ252" s="234"/>
      <c r="BA252" s="237"/>
      <c r="BB252" s="231"/>
      <c r="BC252" s="234"/>
      <c r="BD252" s="299"/>
      <c r="BE252" s="302"/>
      <c r="BF252" s="302"/>
      <c r="BG252" s="305"/>
    </row>
    <row r="253" spans="2:67" ht="28.15" hidden="1" customHeight="1">
      <c r="B253" s="29"/>
      <c r="C253" s="263">
        <v>2</v>
      </c>
      <c r="D253" s="47"/>
      <c r="E253" s="46"/>
      <c r="F253" s="46"/>
      <c r="G253" s="45"/>
      <c r="H253" s="255"/>
      <c r="I253" s="259"/>
      <c r="J253" s="259"/>
      <c r="K253" s="259"/>
      <c r="L253" s="42" t="s">
        <v>82</v>
      </c>
      <c r="M253" s="41"/>
      <c r="N253" s="42" t="s">
        <v>81</v>
      </c>
      <c r="O253" s="41"/>
      <c r="P253" s="42" t="s">
        <v>80</v>
      </c>
      <c r="Q253" s="41"/>
      <c r="R253" s="42" t="s">
        <v>79</v>
      </c>
      <c r="S253" s="41"/>
      <c r="T253" s="42" t="s">
        <v>78</v>
      </c>
      <c r="U253" s="41"/>
      <c r="V253" s="42" t="s">
        <v>77</v>
      </c>
      <c r="W253" s="41"/>
      <c r="X253" s="42" t="s">
        <v>76</v>
      </c>
      <c r="Y253" s="41"/>
      <c r="Z253" s="42" t="s">
        <v>75</v>
      </c>
      <c r="AA253" s="41"/>
      <c r="AB253" s="44" t="s">
        <v>74</v>
      </c>
      <c r="AC253" s="43"/>
      <c r="AD253" s="42" t="s">
        <v>73</v>
      </c>
      <c r="AE253" s="41"/>
      <c r="AF253" s="40"/>
      <c r="AG253" s="41"/>
      <c r="AH253" s="40"/>
      <c r="AI253" s="39"/>
      <c r="AJ253" s="249"/>
      <c r="AK253" s="252"/>
      <c r="AL253" s="38"/>
      <c r="AM253" s="7"/>
      <c r="AN253" s="7"/>
      <c r="AO253" s="235">
        <f>SUMPRODUCT(LEN($M253:$AE256)-LEN(SUBSTITUTE($M253:$AE256,"A", "")))</f>
        <v>0</v>
      </c>
      <c r="AP253" s="229">
        <f>SUMPRODUCT(LEN($AH253:$AH256)-LEN(SUBSTITUTE($AH253:$AH256,"A", "")))</f>
        <v>0</v>
      </c>
      <c r="AQ253" s="232">
        <f>SUMPRODUCT(LEN($AG253:$AG256)-LEN(SUBSTITUTE($AG253:$AG256,"A", "")))</f>
        <v>0</v>
      </c>
      <c r="AR253" s="235">
        <f>SUMPRODUCT(LEN($M253:$AE256)-LEN(SUBSTITUTE($M253:$AE256,"S", "")))</f>
        <v>0</v>
      </c>
      <c r="AS253" s="229">
        <f>SUMPRODUCT(LEN($AH253:$AH256)-LEN(SUBSTITUTE($AH253:$AH256,"S", "")))</f>
        <v>0</v>
      </c>
      <c r="AT253" s="232">
        <f>SUMPRODUCT(LEN($AG253:$AG256)-LEN(SUBSTITUTE($AG253:$AG256,"S", "")))</f>
        <v>0</v>
      </c>
      <c r="AU253" s="235">
        <f>SUMPRODUCT(LEN($M253:$AE256)-LEN(SUBSTITUTE($M253:$AE256,"F", "")))</f>
        <v>0</v>
      </c>
      <c r="AV253" s="229">
        <f>SUMPRODUCT(LEN($AH253:$AH256)-LEN(SUBSTITUTE($AH253:$AH256,"F", "")))</f>
        <v>0</v>
      </c>
      <c r="AW253" s="232">
        <f>SUMPRODUCT(LEN($AG253:$AG256)-LEN(SUBSTITUTE($AG253:$AG256,"F", "")))</f>
        <v>0</v>
      </c>
      <c r="AX253" s="235">
        <f>SUMPRODUCT(LEN($M253:$AE256)-LEN(SUBSTITUTE($M253:$AE256,"G", "")))</f>
        <v>0</v>
      </c>
      <c r="AY253" s="229">
        <f>SUMPRODUCT(LEN($AH253:$AH256)-LEN(SUBSTITUTE($AH253:$AH256,"G", "")))</f>
        <v>0</v>
      </c>
      <c r="AZ253" s="232">
        <f>SUMPRODUCT(LEN($AG253:$AG256)-LEN(SUBSTITUTE($AG253:$AG256,"G", "")))</f>
        <v>0</v>
      </c>
      <c r="BA253" s="235">
        <f>SUMPRODUCT(LEN($M253:$AE256)-LEN(SUBSTITUTE($M253:$AE256,"M", "")))</f>
        <v>0</v>
      </c>
      <c r="BB253" s="229">
        <f>SUMPRODUCT(LEN($AH253:$AH256)-LEN(SUBSTITUTE($AH253:$AH256,"M", "")))</f>
        <v>0</v>
      </c>
      <c r="BC253" s="232">
        <f>SUMPRODUCT(LEN($AG253:$AG256)-LEN(SUBSTITUTE($AG253:$AG256,"M", "")))</f>
        <v>0</v>
      </c>
      <c r="BD253" s="297">
        <f>SUMPRODUCT(LEN($AI253:$AI256)-LEN(SUBSTITUTE($AI253:$AI256,"S", "")))</f>
        <v>0</v>
      </c>
      <c r="BE253" s="300">
        <f>SUMPRODUCT(LEN($AI253:$AI256)-LEN(SUBSTITUTE($AI253:$AI256,"F", "")))</f>
        <v>0</v>
      </c>
      <c r="BF253" s="300">
        <f>SUMPRODUCT(LEN($AI253:$AI256)-LEN(SUBSTITUTE($AI253:$AI256,"G", "")))</f>
        <v>0</v>
      </c>
      <c r="BG253" s="303">
        <f>SUMPRODUCT(LEN($AI253:$AI256)-LEN(SUBSTITUTE($AI253:$AI256,"M", "")))</f>
        <v>0</v>
      </c>
    </row>
    <row r="254" spans="2:67" ht="28.15" hidden="1" customHeight="1" thickBot="1">
      <c r="B254" s="29"/>
      <c r="C254" s="264"/>
      <c r="D254" s="37"/>
      <c r="E254" s="36"/>
      <c r="F254" s="36"/>
      <c r="G254" s="35"/>
      <c r="H254" s="256"/>
      <c r="I254" s="260"/>
      <c r="J254" s="260"/>
      <c r="K254" s="260"/>
      <c r="L254" s="32" t="s">
        <v>72</v>
      </c>
      <c r="M254" s="31"/>
      <c r="N254" s="32" t="s">
        <v>71</v>
      </c>
      <c r="O254" s="31"/>
      <c r="P254" s="32" t="s">
        <v>70</v>
      </c>
      <c r="Q254" s="31"/>
      <c r="R254" s="32" t="s">
        <v>69</v>
      </c>
      <c r="S254" s="31"/>
      <c r="T254" s="32" t="s">
        <v>68</v>
      </c>
      <c r="U254" s="31"/>
      <c r="V254" s="32" t="s">
        <v>67</v>
      </c>
      <c r="W254" s="31"/>
      <c r="X254" s="32" t="s">
        <v>66</v>
      </c>
      <c r="Y254" s="31"/>
      <c r="Z254" s="32" t="s">
        <v>65</v>
      </c>
      <c r="AA254" s="31"/>
      <c r="AB254" s="34" t="s">
        <v>64</v>
      </c>
      <c r="AC254" s="33"/>
      <c r="AD254" s="32" t="s">
        <v>63</v>
      </c>
      <c r="AE254" s="31"/>
      <c r="AF254" s="30"/>
      <c r="AG254" s="31"/>
      <c r="AH254" s="30"/>
      <c r="AI254" s="20"/>
      <c r="AJ254" s="250"/>
      <c r="AK254" s="253"/>
      <c r="AL254" s="19"/>
      <c r="AM254" s="7"/>
      <c r="AN254" s="7"/>
      <c r="AO254" s="236"/>
      <c r="AP254" s="230"/>
      <c r="AQ254" s="233"/>
      <c r="AR254" s="236"/>
      <c r="AS254" s="230"/>
      <c r="AT254" s="233"/>
      <c r="AU254" s="236"/>
      <c r="AV254" s="230"/>
      <c r="AW254" s="233"/>
      <c r="AX254" s="236"/>
      <c r="AY254" s="230"/>
      <c r="AZ254" s="233"/>
      <c r="BA254" s="236"/>
      <c r="BB254" s="230"/>
      <c r="BC254" s="233"/>
      <c r="BD254" s="298"/>
      <c r="BE254" s="301"/>
      <c r="BF254" s="301"/>
      <c r="BG254" s="304"/>
    </row>
    <row r="255" spans="2:67" ht="28.15" hidden="1" customHeight="1">
      <c r="B255" s="29"/>
      <c r="C255" s="265"/>
      <c r="D255" s="28"/>
      <c r="E255" s="27"/>
      <c r="F255" s="27"/>
      <c r="G255" s="26"/>
      <c r="H255" s="257"/>
      <c r="I255" s="261"/>
      <c r="J255" s="261"/>
      <c r="K255" s="261"/>
      <c r="L255" s="23" t="s">
        <v>62</v>
      </c>
      <c r="M255" s="22"/>
      <c r="N255" s="23" t="s">
        <v>61</v>
      </c>
      <c r="O255" s="22"/>
      <c r="P255" s="23" t="s">
        <v>60</v>
      </c>
      <c r="Q255" s="22"/>
      <c r="R255" s="23" t="s">
        <v>59</v>
      </c>
      <c r="S255" s="22"/>
      <c r="T255" s="23" t="s">
        <v>58</v>
      </c>
      <c r="U255" s="22"/>
      <c r="V255" s="23" t="s">
        <v>57</v>
      </c>
      <c r="W255" s="22"/>
      <c r="X255" s="23" t="s">
        <v>56</v>
      </c>
      <c r="Y255" s="22"/>
      <c r="Z255" s="23" t="s">
        <v>55</v>
      </c>
      <c r="AA255" s="22"/>
      <c r="AB255" s="25" t="s">
        <v>54</v>
      </c>
      <c r="AC255" s="24"/>
      <c r="AD255" s="23">
        <v>39</v>
      </c>
      <c r="AE255" s="22"/>
      <c r="AF255" s="21"/>
      <c r="AG255" s="22"/>
      <c r="AH255" s="21"/>
      <c r="AI255" s="20"/>
      <c r="AJ255" s="250"/>
      <c r="AK255" s="253"/>
      <c r="AL255" s="19"/>
      <c r="AM255" s="7"/>
      <c r="AN255" s="7"/>
      <c r="AO255" s="236"/>
      <c r="AP255" s="230"/>
      <c r="AQ255" s="233"/>
      <c r="AR255" s="236"/>
      <c r="AS255" s="230"/>
      <c r="AT255" s="233"/>
      <c r="AU255" s="236"/>
      <c r="AV255" s="230"/>
      <c r="AW255" s="233"/>
      <c r="AX255" s="236"/>
      <c r="AY255" s="230"/>
      <c r="AZ255" s="233"/>
      <c r="BA255" s="236"/>
      <c r="BB255" s="230"/>
      <c r="BC255" s="233"/>
      <c r="BD255" s="298"/>
      <c r="BE255" s="301"/>
      <c r="BF255" s="301"/>
      <c r="BG255" s="304"/>
    </row>
    <row r="256" spans="2:67" ht="28.15" hidden="1" customHeight="1" thickBot="1">
      <c r="B256" s="29"/>
      <c r="C256" s="266"/>
      <c r="D256" s="57"/>
      <c r="E256" s="56"/>
      <c r="F256" s="56"/>
      <c r="G256" s="55"/>
      <c r="H256" s="258"/>
      <c r="I256" s="262"/>
      <c r="J256" s="262"/>
      <c r="K256" s="262"/>
      <c r="L256" s="52" t="s">
        <v>53</v>
      </c>
      <c r="M256" s="51"/>
      <c r="N256" s="52" t="s">
        <v>52</v>
      </c>
      <c r="O256" s="51"/>
      <c r="P256" s="52" t="s">
        <v>51</v>
      </c>
      <c r="Q256" s="51"/>
      <c r="R256" s="52" t="s">
        <v>50</v>
      </c>
      <c r="S256" s="51"/>
      <c r="T256" s="52">
        <v>20</v>
      </c>
      <c r="U256" s="51"/>
      <c r="V256" s="52" t="s">
        <v>49</v>
      </c>
      <c r="W256" s="51"/>
      <c r="X256" s="52" t="s">
        <v>48</v>
      </c>
      <c r="Y256" s="51"/>
      <c r="Z256" s="52" t="s">
        <v>47</v>
      </c>
      <c r="AA256" s="51"/>
      <c r="AB256" s="54" t="s">
        <v>46</v>
      </c>
      <c r="AC256" s="53"/>
      <c r="AD256" s="52" t="s">
        <v>45</v>
      </c>
      <c r="AE256" s="51"/>
      <c r="AF256" s="50"/>
      <c r="AG256" s="51"/>
      <c r="AH256" s="50"/>
      <c r="AI256" s="49"/>
      <c r="AJ256" s="251"/>
      <c r="AK256" s="254"/>
      <c r="AL256" s="48"/>
      <c r="AM256" s="7"/>
      <c r="AN256" s="7"/>
      <c r="AO256" s="237"/>
      <c r="AP256" s="231"/>
      <c r="AQ256" s="234"/>
      <c r="AR256" s="237"/>
      <c r="AS256" s="231"/>
      <c r="AT256" s="234"/>
      <c r="AU256" s="237"/>
      <c r="AV256" s="231"/>
      <c r="AW256" s="234"/>
      <c r="AX256" s="237"/>
      <c r="AY256" s="231"/>
      <c r="AZ256" s="234"/>
      <c r="BA256" s="237"/>
      <c r="BB256" s="231"/>
      <c r="BC256" s="234"/>
      <c r="BD256" s="299"/>
      <c r="BE256" s="302"/>
      <c r="BF256" s="302"/>
      <c r="BG256" s="305"/>
    </row>
    <row r="257" spans="2:67" ht="28.15" hidden="1" customHeight="1">
      <c r="B257" s="29"/>
      <c r="C257" s="263">
        <v>3</v>
      </c>
      <c r="D257" s="47"/>
      <c r="E257" s="46"/>
      <c r="F257" s="46"/>
      <c r="G257" s="45"/>
      <c r="H257" s="255"/>
      <c r="I257" s="259"/>
      <c r="J257" s="259"/>
      <c r="K257" s="259"/>
      <c r="L257" s="42" t="s">
        <v>82</v>
      </c>
      <c r="M257" s="41"/>
      <c r="N257" s="42" t="s">
        <v>81</v>
      </c>
      <c r="O257" s="41"/>
      <c r="P257" s="42" t="s">
        <v>80</v>
      </c>
      <c r="Q257" s="41"/>
      <c r="R257" s="42" t="s">
        <v>79</v>
      </c>
      <c r="S257" s="41"/>
      <c r="T257" s="42" t="s">
        <v>78</v>
      </c>
      <c r="U257" s="41"/>
      <c r="V257" s="42" t="s">
        <v>77</v>
      </c>
      <c r="W257" s="41"/>
      <c r="X257" s="42" t="s">
        <v>76</v>
      </c>
      <c r="Y257" s="41"/>
      <c r="Z257" s="42" t="s">
        <v>75</v>
      </c>
      <c r="AA257" s="41"/>
      <c r="AB257" s="44" t="s">
        <v>74</v>
      </c>
      <c r="AC257" s="43"/>
      <c r="AD257" s="42" t="s">
        <v>73</v>
      </c>
      <c r="AE257" s="41"/>
      <c r="AF257" s="40"/>
      <c r="AG257" s="41"/>
      <c r="AH257" s="40"/>
      <c r="AI257" s="39"/>
      <c r="AJ257" s="245"/>
      <c r="AK257" s="245"/>
      <c r="AL257" s="38"/>
      <c r="AM257" s="7"/>
      <c r="AN257" s="7"/>
      <c r="AO257" s="235">
        <f>SUMPRODUCT(LEN($M257:$AE260)-LEN(SUBSTITUTE($M257:$AE260,"A", "")))</f>
        <v>0</v>
      </c>
      <c r="AP257" s="229">
        <f>SUMPRODUCT(LEN($AH257:$AH260)-LEN(SUBSTITUTE($AH257:$AH260,"A", "")))</f>
        <v>0</v>
      </c>
      <c r="AQ257" s="232">
        <f>SUMPRODUCT(LEN($AG257:$AG260)-LEN(SUBSTITUTE($AG257:$AG260,"A", "")))</f>
        <v>0</v>
      </c>
      <c r="AR257" s="235">
        <f>SUMPRODUCT(LEN($M257:$AE260)-LEN(SUBSTITUTE($M257:$AE260,"S", "")))</f>
        <v>0</v>
      </c>
      <c r="AS257" s="229">
        <f>SUMPRODUCT(LEN($AH257:$AH260)-LEN(SUBSTITUTE($AH257:$AH260,"S", "")))</f>
        <v>0</v>
      </c>
      <c r="AT257" s="232">
        <f>SUMPRODUCT(LEN($AG257:$AG260)-LEN(SUBSTITUTE($AG257:$AG260,"S", "")))</f>
        <v>0</v>
      </c>
      <c r="AU257" s="235">
        <f>SUMPRODUCT(LEN($M257:$AE260)-LEN(SUBSTITUTE($M257:$AE260,"F", "")))</f>
        <v>0</v>
      </c>
      <c r="AV257" s="229">
        <f>SUMPRODUCT(LEN($AH257:$AH260)-LEN(SUBSTITUTE($AH257:$AH260,"F", "")))</f>
        <v>0</v>
      </c>
      <c r="AW257" s="232">
        <f>SUMPRODUCT(LEN($AG257:$AG260)-LEN(SUBSTITUTE($AG257:$AG260,"F", "")))</f>
        <v>0</v>
      </c>
      <c r="AX257" s="235">
        <f>SUMPRODUCT(LEN($M257:$AE260)-LEN(SUBSTITUTE($M257:$AE260,"G", "")))</f>
        <v>0</v>
      </c>
      <c r="AY257" s="229">
        <f>SUMPRODUCT(LEN($AH257:$AH260)-LEN(SUBSTITUTE($AH257:$AH260,"G", "")))</f>
        <v>0</v>
      </c>
      <c r="AZ257" s="232">
        <f>SUMPRODUCT(LEN($AG257:$AG260)-LEN(SUBSTITUTE($AG257:$AG260,"G", "")))</f>
        <v>0</v>
      </c>
      <c r="BA257" s="235">
        <f>SUMPRODUCT(LEN($M257:$AE260)-LEN(SUBSTITUTE($M257:$AE260,"M", "")))</f>
        <v>0</v>
      </c>
      <c r="BB257" s="229">
        <f>SUMPRODUCT(LEN($AH257:$AH260)-LEN(SUBSTITUTE($AH257:$AH260,"M", "")))</f>
        <v>0</v>
      </c>
      <c r="BC257" s="232">
        <f>SUMPRODUCT(LEN($AG257:$AG260)-LEN(SUBSTITUTE($AG257:$AG260,"M", "")))</f>
        <v>0</v>
      </c>
      <c r="BD257" s="297">
        <f>SUMPRODUCT(LEN($AI257:$AI260)-LEN(SUBSTITUTE($AI257:$AI260,"S", "")))</f>
        <v>0</v>
      </c>
      <c r="BE257" s="300">
        <f>SUMPRODUCT(LEN($AI257:$AI260)-LEN(SUBSTITUTE($AI257:$AI260,"F", "")))</f>
        <v>0</v>
      </c>
      <c r="BF257" s="300">
        <f>SUMPRODUCT(LEN($AI257:$AI260)-LEN(SUBSTITUTE($AI257:$AI260,"G", "")))</f>
        <v>0</v>
      </c>
      <c r="BG257" s="303">
        <f>SUMPRODUCT(LEN($AI257:$AI260)-LEN(SUBSTITUTE($AI257:$AI260,"M", "")))</f>
        <v>0</v>
      </c>
    </row>
    <row r="258" spans="2:67" ht="28.15" hidden="1" customHeight="1" thickBot="1">
      <c r="B258" s="29"/>
      <c r="C258" s="264"/>
      <c r="D258" s="37"/>
      <c r="E258" s="36"/>
      <c r="F258" s="36"/>
      <c r="G258" s="35"/>
      <c r="H258" s="256"/>
      <c r="I258" s="260"/>
      <c r="J258" s="260"/>
      <c r="K258" s="260"/>
      <c r="L258" s="32" t="s">
        <v>72</v>
      </c>
      <c r="M258" s="31"/>
      <c r="N258" s="32" t="s">
        <v>71</v>
      </c>
      <c r="O258" s="31"/>
      <c r="P258" s="32" t="s">
        <v>70</v>
      </c>
      <c r="Q258" s="31"/>
      <c r="R258" s="32" t="s">
        <v>69</v>
      </c>
      <c r="S258" s="31"/>
      <c r="T258" s="32" t="s">
        <v>68</v>
      </c>
      <c r="U258" s="31"/>
      <c r="V258" s="32" t="s">
        <v>67</v>
      </c>
      <c r="W258" s="31"/>
      <c r="X258" s="32" t="s">
        <v>66</v>
      </c>
      <c r="Y258" s="31"/>
      <c r="Z258" s="32" t="s">
        <v>65</v>
      </c>
      <c r="AA258" s="31"/>
      <c r="AB258" s="34" t="s">
        <v>64</v>
      </c>
      <c r="AC258" s="33"/>
      <c r="AD258" s="32" t="s">
        <v>63</v>
      </c>
      <c r="AE258" s="31"/>
      <c r="AF258" s="30"/>
      <c r="AG258" s="31"/>
      <c r="AH258" s="30"/>
      <c r="AI258" s="20"/>
      <c r="AJ258" s="246"/>
      <c r="AK258" s="246"/>
      <c r="AL258" s="19"/>
      <c r="AM258" s="7"/>
      <c r="AN258" s="7"/>
      <c r="AO258" s="236"/>
      <c r="AP258" s="230"/>
      <c r="AQ258" s="233"/>
      <c r="AR258" s="236"/>
      <c r="AS258" s="230"/>
      <c r="AT258" s="233"/>
      <c r="AU258" s="236"/>
      <c r="AV258" s="230"/>
      <c r="AW258" s="233"/>
      <c r="AX258" s="236"/>
      <c r="AY258" s="230"/>
      <c r="AZ258" s="233"/>
      <c r="BA258" s="236"/>
      <c r="BB258" s="230"/>
      <c r="BC258" s="233"/>
      <c r="BD258" s="298"/>
      <c r="BE258" s="301"/>
      <c r="BF258" s="301"/>
      <c r="BG258" s="304"/>
    </row>
    <row r="259" spans="2:67" ht="28.15" hidden="1" customHeight="1">
      <c r="B259" s="29"/>
      <c r="C259" s="265"/>
      <c r="D259" s="28"/>
      <c r="E259" s="27"/>
      <c r="F259" s="27"/>
      <c r="G259" s="26"/>
      <c r="H259" s="257"/>
      <c r="I259" s="261"/>
      <c r="J259" s="261"/>
      <c r="K259" s="261"/>
      <c r="L259" s="23" t="s">
        <v>62</v>
      </c>
      <c r="M259" s="22"/>
      <c r="N259" s="23" t="s">
        <v>61</v>
      </c>
      <c r="O259" s="22"/>
      <c r="P259" s="23" t="s">
        <v>60</v>
      </c>
      <c r="Q259" s="22"/>
      <c r="R259" s="23" t="s">
        <v>59</v>
      </c>
      <c r="S259" s="22"/>
      <c r="T259" s="23" t="s">
        <v>58</v>
      </c>
      <c r="U259" s="22"/>
      <c r="V259" s="23" t="s">
        <v>57</v>
      </c>
      <c r="W259" s="22"/>
      <c r="X259" s="23" t="s">
        <v>56</v>
      </c>
      <c r="Y259" s="22"/>
      <c r="Z259" s="23" t="s">
        <v>55</v>
      </c>
      <c r="AA259" s="22"/>
      <c r="AB259" s="25" t="s">
        <v>54</v>
      </c>
      <c r="AC259" s="24"/>
      <c r="AD259" s="23">
        <v>39</v>
      </c>
      <c r="AE259" s="22"/>
      <c r="AF259" s="21"/>
      <c r="AG259" s="22"/>
      <c r="AH259" s="21"/>
      <c r="AI259" s="20"/>
      <c r="AJ259" s="246"/>
      <c r="AK259" s="246"/>
      <c r="AL259" s="19"/>
      <c r="AM259" s="7"/>
      <c r="AN259" s="7"/>
      <c r="AO259" s="236"/>
      <c r="AP259" s="230"/>
      <c r="AQ259" s="233"/>
      <c r="AR259" s="236"/>
      <c r="AS259" s="230"/>
      <c r="AT259" s="233"/>
      <c r="AU259" s="236"/>
      <c r="AV259" s="230"/>
      <c r="AW259" s="233"/>
      <c r="AX259" s="236"/>
      <c r="AY259" s="230"/>
      <c r="AZ259" s="233"/>
      <c r="BA259" s="236"/>
      <c r="BB259" s="230"/>
      <c r="BC259" s="233"/>
      <c r="BD259" s="298"/>
      <c r="BE259" s="301"/>
      <c r="BF259" s="301"/>
      <c r="BG259" s="304"/>
    </row>
    <row r="260" spans="2:67" ht="28.15" hidden="1" customHeight="1" thickBot="1">
      <c r="B260" s="18"/>
      <c r="C260" s="271"/>
      <c r="D260" s="17"/>
      <c r="E260" s="16"/>
      <c r="F260" s="16"/>
      <c r="G260" s="15"/>
      <c r="H260" s="258"/>
      <c r="I260" s="272"/>
      <c r="J260" s="272"/>
      <c r="K260" s="272"/>
      <c r="L260" s="12" t="s">
        <v>53</v>
      </c>
      <c r="M260" s="11"/>
      <c r="N260" s="12" t="s">
        <v>52</v>
      </c>
      <c r="O260" s="11"/>
      <c r="P260" s="12" t="s">
        <v>51</v>
      </c>
      <c r="Q260" s="11"/>
      <c r="R260" s="12" t="s">
        <v>50</v>
      </c>
      <c r="S260" s="11"/>
      <c r="T260" s="12">
        <v>20</v>
      </c>
      <c r="U260" s="11"/>
      <c r="V260" s="12" t="s">
        <v>49</v>
      </c>
      <c r="W260" s="11"/>
      <c r="X260" s="12" t="s">
        <v>48</v>
      </c>
      <c r="Y260" s="11"/>
      <c r="Z260" s="12" t="s">
        <v>47</v>
      </c>
      <c r="AA260" s="11"/>
      <c r="AB260" s="14" t="s">
        <v>46</v>
      </c>
      <c r="AC260" s="13"/>
      <c r="AD260" s="12" t="s">
        <v>45</v>
      </c>
      <c r="AE260" s="11"/>
      <c r="AF260" s="10"/>
      <c r="AG260" s="11"/>
      <c r="AH260" s="10"/>
      <c r="AI260" s="9"/>
      <c r="AJ260" s="247"/>
      <c r="AK260" s="247"/>
      <c r="AL260" s="8"/>
      <c r="AM260" s="7"/>
      <c r="AN260" s="7"/>
      <c r="AO260" s="237"/>
      <c r="AP260" s="231"/>
      <c r="AQ260" s="234"/>
      <c r="AR260" s="237"/>
      <c r="AS260" s="231"/>
      <c r="AT260" s="234"/>
      <c r="AU260" s="237"/>
      <c r="AV260" s="231"/>
      <c r="AW260" s="234"/>
      <c r="AX260" s="237"/>
      <c r="AY260" s="231"/>
      <c r="AZ260" s="234"/>
      <c r="BA260" s="237"/>
      <c r="BB260" s="231"/>
      <c r="BC260" s="234"/>
      <c r="BD260" s="299"/>
      <c r="BE260" s="302"/>
      <c r="BF260" s="302"/>
      <c r="BG260" s="305"/>
    </row>
    <row r="261" spans="2:67" ht="85.9" customHeight="1" thickBot="1">
      <c r="B261" s="94" t="s">
        <v>119</v>
      </c>
      <c r="C261" s="83" t="s">
        <v>118</v>
      </c>
      <c r="D261" s="88" t="s">
        <v>117</v>
      </c>
      <c r="E261" s="93" t="s">
        <v>116</v>
      </c>
      <c r="F261" s="92"/>
      <c r="G261" s="91"/>
      <c r="H261" s="90" t="s">
        <v>115</v>
      </c>
      <c r="I261" s="88" t="s">
        <v>43</v>
      </c>
      <c r="J261" s="88" t="s">
        <v>114</v>
      </c>
      <c r="K261" s="88" t="s">
        <v>44</v>
      </c>
      <c r="L261" s="227" t="s">
        <v>113</v>
      </c>
      <c r="M261" s="270"/>
      <c r="N261" s="227" t="s">
        <v>112</v>
      </c>
      <c r="O261" s="270"/>
      <c r="P261" s="227" t="s">
        <v>112</v>
      </c>
      <c r="Q261" s="228"/>
      <c r="R261" s="227" t="s">
        <v>112</v>
      </c>
      <c r="S261" s="228"/>
      <c r="T261" s="227" t="s">
        <v>112</v>
      </c>
      <c r="U261" s="228"/>
      <c r="V261" s="227" t="s">
        <v>112</v>
      </c>
      <c r="W261" s="228"/>
      <c r="X261" s="227" t="s">
        <v>112</v>
      </c>
      <c r="Y261" s="228"/>
      <c r="Z261" s="227" t="s">
        <v>112</v>
      </c>
      <c r="AA261" s="228"/>
      <c r="AB261" s="227" t="s">
        <v>112</v>
      </c>
      <c r="AC261" s="228"/>
      <c r="AD261" s="227" t="s">
        <v>112</v>
      </c>
      <c r="AE261" s="228"/>
      <c r="AF261" s="244" t="s">
        <v>111</v>
      </c>
      <c r="AG261" s="228"/>
      <c r="AH261" s="90" t="s">
        <v>110</v>
      </c>
      <c r="AI261" s="89" t="s">
        <v>109</v>
      </c>
      <c r="AJ261" s="88" t="s">
        <v>108</v>
      </c>
      <c r="AK261" s="88" t="s">
        <v>107</v>
      </c>
      <c r="AL261" s="87" t="s">
        <v>106</v>
      </c>
      <c r="AM261" s="105" t="s">
        <v>161</v>
      </c>
      <c r="AN261" s="104" t="s">
        <v>160</v>
      </c>
      <c r="AO261" s="84" t="s">
        <v>105</v>
      </c>
      <c r="AP261" s="83" t="s">
        <v>104</v>
      </c>
      <c r="AQ261" s="82" t="s">
        <v>103</v>
      </c>
      <c r="AR261" s="84" t="s">
        <v>102</v>
      </c>
      <c r="AS261" s="83" t="s">
        <v>101</v>
      </c>
      <c r="AT261" s="82" t="s">
        <v>100</v>
      </c>
      <c r="AU261" s="84" t="s">
        <v>99</v>
      </c>
      <c r="AV261" s="83" t="s">
        <v>98</v>
      </c>
      <c r="AW261" s="85" t="s">
        <v>97</v>
      </c>
      <c r="AX261" s="84" t="s">
        <v>96</v>
      </c>
      <c r="AY261" s="83" t="s">
        <v>95</v>
      </c>
      <c r="AZ261" s="82" t="s">
        <v>94</v>
      </c>
      <c r="BA261" s="84" t="s">
        <v>93</v>
      </c>
      <c r="BB261" s="83" t="s">
        <v>92</v>
      </c>
      <c r="BC261" s="82" t="s">
        <v>91</v>
      </c>
      <c r="BD261" s="81" t="s">
        <v>90</v>
      </c>
      <c r="BE261" s="80" t="s">
        <v>89</v>
      </c>
      <c r="BF261" s="80" t="s">
        <v>88</v>
      </c>
      <c r="BG261" s="79" t="s">
        <v>87</v>
      </c>
    </row>
    <row r="262" spans="2:67" ht="48" thickBot="1">
      <c r="B262" s="78" t="s">
        <v>166</v>
      </c>
      <c r="C262" s="77"/>
      <c r="D262" s="76"/>
      <c r="E262" s="267">
        <v>2242.37</v>
      </c>
      <c r="F262" s="268"/>
      <c r="G262" s="269"/>
      <c r="H262" s="75" t="s">
        <v>85</v>
      </c>
      <c r="I262" s="74"/>
      <c r="J262" s="74"/>
      <c r="K262" s="73"/>
      <c r="L262" s="72"/>
      <c r="M262" s="68"/>
      <c r="N262" s="72"/>
      <c r="O262" s="68"/>
      <c r="P262" s="72"/>
      <c r="Q262" s="68"/>
      <c r="R262" s="72"/>
      <c r="S262" s="68"/>
      <c r="T262" s="72"/>
      <c r="U262" s="68"/>
      <c r="V262" s="72"/>
      <c r="W262" s="68"/>
      <c r="X262" s="72"/>
      <c r="Y262" s="68"/>
      <c r="Z262" s="72"/>
      <c r="AA262" s="71"/>
      <c r="AB262" s="70"/>
      <c r="AC262" s="70"/>
      <c r="AD262" s="70"/>
      <c r="AE262" s="70"/>
      <c r="AF262" s="69" t="s">
        <v>84</v>
      </c>
      <c r="AG262" s="68"/>
      <c r="AH262" s="68"/>
      <c r="AI262" s="68"/>
      <c r="AJ262" s="67"/>
      <c r="AK262" s="67"/>
      <c r="AL262" s="66"/>
      <c r="AM262" s="103"/>
      <c r="AN262" s="103"/>
      <c r="AO262" s="101">
        <f t="shared" ref="AO262:BG262" si="18">SUM(AO263:AO274)</f>
        <v>12</v>
      </c>
      <c r="AP262" s="100">
        <f t="shared" si="18"/>
        <v>1</v>
      </c>
      <c r="AQ262" s="99">
        <f t="shared" si="18"/>
        <v>0</v>
      </c>
      <c r="AR262" s="101">
        <f t="shared" si="18"/>
        <v>21</v>
      </c>
      <c r="AS262" s="100">
        <f t="shared" si="18"/>
        <v>3</v>
      </c>
      <c r="AT262" s="99">
        <f t="shared" si="18"/>
        <v>0</v>
      </c>
      <c r="AU262" s="101">
        <f t="shared" si="18"/>
        <v>0</v>
      </c>
      <c r="AV262" s="100">
        <f t="shared" si="18"/>
        <v>0</v>
      </c>
      <c r="AW262" s="99">
        <f t="shared" si="18"/>
        <v>0</v>
      </c>
      <c r="AX262" s="101">
        <f t="shared" si="18"/>
        <v>6</v>
      </c>
      <c r="AY262" s="100">
        <f t="shared" si="18"/>
        <v>0</v>
      </c>
      <c r="AZ262" s="99">
        <f t="shared" si="18"/>
        <v>0</v>
      </c>
      <c r="BA262" s="101">
        <f t="shared" si="18"/>
        <v>0</v>
      </c>
      <c r="BB262" s="100">
        <f t="shared" si="18"/>
        <v>0</v>
      </c>
      <c r="BC262" s="99">
        <f t="shared" si="18"/>
        <v>0</v>
      </c>
      <c r="BD262" s="101">
        <f t="shared" si="18"/>
        <v>0</v>
      </c>
      <c r="BE262" s="100">
        <f t="shared" si="18"/>
        <v>0</v>
      </c>
      <c r="BF262" s="100">
        <f t="shared" si="18"/>
        <v>0</v>
      </c>
      <c r="BG262" s="99">
        <f t="shared" si="18"/>
        <v>0</v>
      </c>
      <c r="BH262" s="98" t="s">
        <v>83</v>
      </c>
      <c r="BK262" s="1">
        <f>SUM(AO262:AQ262)</f>
        <v>13</v>
      </c>
      <c r="BL262" s="1">
        <f>SUM(AR262:AT262,BD262)</f>
        <v>24</v>
      </c>
      <c r="BM262" s="1">
        <f>SUM(AU262:AW262,BE262)</f>
        <v>0</v>
      </c>
      <c r="BN262" s="1">
        <f>SUM(AX262:AZ262,BF262)</f>
        <v>6</v>
      </c>
      <c r="BO262" s="1">
        <f>SUM(BA262:BC262,BG262)</f>
        <v>0</v>
      </c>
    </row>
    <row r="263" spans="2:67" ht="28.15" customHeight="1">
      <c r="B263" s="29"/>
      <c r="C263" s="263">
        <v>1</v>
      </c>
      <c r="D263" s="47"/>
      <c r="E263" s="46"/>
      <c r="F263" s="46"/>
      <c r="G263" s="45"/>
      <c r="H263" s="255"/>
      <c r="I263" s="259">
        <v>81</v>
      </c>
      <c r="J263" s="259">
        <v>19</v>
      </c>
      <c r="K263" s="259">
        <v>5</v>
      </c>
      <c r="L263" s="42">
        <v>1</v>
      </c>
      <c r="M263" s="41" t="s">
        <v>321</v>
      </c>
      <c r="N263" s="42">
        <v>5</v>
      </c>
      <c r="O263" s="41" t="s">
        <v>369</v>
      </c>
      <c r="P263" s="42">
        <v>9</v>
      </c>
      <c r="Q263" s="97" t="s">
        <v>368</v>
      </c>
      <c r="R263" s="42">
        <v>13</v>
      </c>
      <c r="S263" s="41" t="s">
        <v>271</v>
      </c>
      <c r="T263" s="42">
        <v>17</v>
      </c>
      <c r="U263" s="41"/>
      <c r="V263" s="42">
        <v>21</v>
      </c>
      <c r="W263" s="41"/>
      <c r="X263" s="42">
        <v>25</v>
      </c>
      <c r="Y263" s="41"/>
      <c r="Z263" s="42">
        <v>29</v>
      </c>
      <c r="AA263" s="41"/>
      <c r="AB263" s="44">
        <v>33</v>
      </c>
      <c r="AC263" s="41"/>
      <c r="AD263" s="42">
        <v>37</v>
      </c>
      <c r="AE263" s="41"/>
      <c r="AF263" s="40"/>
      <c r="AG263" s="41"/>
      <c r="AH263" s="40" t="s">
        <v>352</v>
      </c>
      <c r="AI263" s="39"/>
      <c r="AJ263" s="245"/>
      <c r="AK263" s="245"/>
      <c r="AL263" s="38"/>
      <c r="AM263" s="238">
        <f>SUMPRODUCT(LEN($M263:$AE266)-LEN(SUBSTITUTE($M263:$AE266,"/", "")))/2</f>
        <v>0</v>
      </c>
      <c r="AN263" s="241">
        <f>SUMPRODUCT(LEN($M263:$AE266)-LEN(SUBSTITUTE($M263:$AE266,"-", "")))</f>
        <v>0</v>
      </c>
      <c r="AO263" s="235">
        <f>SUMPRODUCT(LEN($M263:$AE266)-LEN(SUBSTITUTE($M263:$AE266,"A", "")))</f>
        <v>12</v>
      </c>
      <c r="AP263" s="229">
        <f>SUMPRODUCT(LEN($AH263:$AH266)-LEN(SUBSTITUTE($AH263:$AH266,"A", "")))</f>
        <v>1</v>
      </c>
      <c r="AQ263" s="232">
        <f>SUMPRODUCT(LEN($AG263:$AG266)-LEN(SUBSTITUTE($AG263:$AG266,"A", "")))</f>
        <v>0</v>
      </c>
      <c r="AR263" s="235">
        <f>SUMPRODUCT(LEN($M263:$AE266)-LEN(SUBSTITUTE($M263:$AE266,"S", "")))</f>
        <v>21</v>
      </c>
      <c r="AS263" s="229">
        <f>SUMPRODUCT(LEN($AH263:$AH266)-LEN(SUBSTITUTE($AH263:$AH266,"S", "")))</f>
        <v>3</v>
      </c>
      <c r="AT263" s="232">
        <f>SUMPRODUCT(LEN($AG263:$AG266)-LEN(SUBSTITUTE($AG263:$AG266,"S", "")))</f>
        <v>0</v>
      </c>
      <c r="AU263" s="235">
        <f>SUMPRODUCT(LEN($M263:$AE266)-LEN(SUBSTITUTE($M263:$AE266,"F", "")))</f>
        <v>0</v>
      </c>
      <c r="AV263" s="229">
        <f>SUMPRODUCT(LEN($AH263:$AH266)-LEN(SUBSTITUTE($AH263:$AH266,"F", "")))</f>
        <v>0</v>
      </c>
      <c r="AW263" s="232">
        <f>SUMPRODUCT(LEN($AG263:$AG266)-LEN(SUBSTITUTE($AG263:$AG266,"F", "")))</f>
        <v>0</v>
      </c>
      <c r="AX263" s="235">
        <f>SUMPRODUCT(LEN($M263:$AE266)-LEN(SUBSTITUTE($M263:$AE266,"G", "")))</f>
        <v>6</v>
      </c>
      <c r="AY263" s="229">
        <f>SUMPRODUCT(LEN($AH263:$AH266)-LEN(SUBSTITUTE($AH263:$AH266,"G", "")))</f>
        <v>0</v>
      </c>
      <c r="AZ263" s="232">
        <f>SUMPRODUCT(LEN($AG263:$AG266)-LEN(SUBSTITUTE($AG263:$AG266,"G", "")))</f>
        <v>0</v>
      </c>
      <c r="BA263" s="235">
        <f>SUMPRODUCT(LEN($M263:$AE266)-LEN(SUBSTITUTE($M263:$AE266,"M", "")))</f>
        <v>0</v>
      </c>
      <c r="BB263" s="229">
        <f>SUMPRODUCT(LEN($AH263:$AH266)-LEN(SUBSTITUTE($AH263:$AH266,"M", "")))</f>
        <v>0</v>
      </c>
      <c r="BC263" s="232">
        <f>SUMPRODUCT(LEN($AG263:$AG266)-LEN(SUBSTITUTE($AG263:$AG266,"M", "")))</f>
        <v>0</v>
      </c>
      <c r="BD263" s="297">
        <f>SUMPRODUCT(LEN($AI263:$AI266)-LEN(SUBSTITUTE($AI263:$AI266,"S", "")))</f>
        <v>0</v>
      </c>
      <c r="BE263" s="300">
        <f>SUMPRODUCT(LEN($AI263:$AI266)-LEN(SUBSTITUTE($AI263:$AI266,"F", "")))</f>
        <v>0</v>
      </c>
      <c r="BF263" s="300">
        <f>SUMPRODUCT(LEN($AI263:$AI266)-LEN(SUBSTITUTE($AI263:$AI266,"G", "")))</f>
        <v>0</v>
      </c>
      <c r="BG263" s="303">
        <f>SUMPRODUCT(LEN($AI263:$AI266)-LEN(SUBSTITUTE($AI263:$AI266,"M", "")))</f>
        <v>0</v>
      </c>
    </row>
    <row r="264" spans="2:67" ht="28.15" customHeight="1" thickBot="1">
      <c r="B264" s="29"/>
      <c r="C264" s="264"/>
      <c r="D264" s="37"/>
      <c r="E264" s="36"/>
      <c r="F264" s="36"/>
      <c r="G264" s="35"/>
      <c r="H264" s="256"/>
      <c r="I264" s="260"/>
      <c r="J264" s="260"/>
      <c r="K264" s="260"/>
      <c r="L264" s="32">
        <v>2</v>
      </c>
      <c r="M264" s="31" t="s">
        <v>321</v>
      </c>
      <c r="N264" s="32">
        <v>6</v>
      </c>
      <c r="O264" s="31" t="s">
        <v>309</v>
      </c>
      <c r="P264" s="96">
        <v>10</v>
      </c>
      <c r="Q264" s="31" t="s">
        <v>310</v>
      </c>
      <c r="R264" s="32">
        <v>14</v>
      </c>
      <c r="S264" s="31" t="s">
        <v>271</v>
      </c>
      <c r="T264" s="32">
        <v>18</v>
      </c>
      <c r="U264" s="95"/>
      <c r="V264" s="32">
        <v>22</v>
      </c>
      <c r="W264" s="31"/>
      <c r="X264" s="32">
        <v>26</v>
      </c>
      <c r="Y264" s="31"/>
      <c r="Z264" s="32">
        <v>30</v>
      </c>
      <c r="AA264" s="31"/>
      <c r="AB264" s="34">
        <v>34</v>
      </c>
      <c r="AC264" s="31"/>
      <c r="AD264" s="32">
        <v>38</v>
      </c>
      <c r="AE264" s="31"/>
      <c r="AF264" s="30"/>
      <c r="AG264" s="31"/>
      <c r="AH264" s="30"/>
      <c r="AI264" s="20"/>
      <c r="AJ264" s="246"/>
      <c r="AK264" s="246"/>
      <c r="AL264" s="19"/>
      <c r="AM264" s="239"/>
      <c r="AN264" s="242"/>
      <c r="AO264" s="236"/>
      <c r="AP264" s="230"/>
      <c r="AQ264" s="233"/>
      <c r="AR264" s="236"/>
      <c r="AS264" s="230"/>
      <c r="AT264" s="233"/>
      <c r="AU264" s="236"/>
      <c r="AV264" s="230"/>
      <c r="AW264" s="233"/>
      <c r="AX264" s="236"/>
      <c r="AY264" s="230"/>
      <c r="AZ264" s="233"/>
      <c r="BA264" s="236"/>
      <c r="BB264" s="230"/>
      <c r="BC264" s="233"/>
      <c r="BD264" s="298"/>
      <c r="BE264" s="301"/>
      <c r="BF264" s="301"/>
      <c r="BG264" s="304"/>
    </row>
    <row r="265" spans="2:67" ht="28.15" customHeight="1">
      <c r="B265" s="29"/>
      <c r="C265" s="265"/>
      <c r="D265" s="28"/>
      <c r="E265" s="27"/>
      <c r="F265" s="27"/>
      <c r="G265" s="26"/>
      <c r="H265" s="257"/>
      <c r="I265" s="261"/>
      <c r="J265" s="261"/>
      <c r="K265" s="261"/>
      <c r="L265" s="23">
        <v>3</v>
      </c>
      <c r="M265" s="22" t="s">
        <v>367</v>
      </c>
      <c r="N265" s="23">
        <v>7</v>
      </c>
      <c r="O265" s="22" t="s">
        <v>358</v>
      </c>
      <c r="P265" s="23">
        <v>11</v>
      </c>
      <c r="Q265" s="22" t="s">
        <v>304</v>
      </c>
      <c r="R265" s="23">
        <v>15</v>
      </c>
      <c r="S265" s="22"/>
      <c r="T265" s="23">
        <v>19</v>
      </c>
      <c r="U265" s="22"/>
      <c r="V265" s="23">
        <v>23</v>
      </c>
      <c r="W265" s="22"/>
      <c r="X265" s="23">
        <v>27</v>
      </c>
      <c r="Y265" s="22"/>
      <c r="Z265" s="23">
        <v>31</v>
      </c>
      <c r="AA265" s="22"/>
      <c r="AB265" s="25">
        <v>35</v>
      </c>
      <c r="AC265" s="22"/>
      <c r="AD265" s="23">
        <v>39</v>
      </c>
      <c r="AE265" s="22"/>
      <c r="AF265" s="21"/>
      <c r="AG265" s="22"/>
      <c r="AH265" s="21"/>
      <c r="AI265" s="20"/>
      <c r="AJ265" s="246"/>
      <c r="AK265" s="246"/>
      <c r="AL265" s="19"/>
      <c r="AM265" s="239"/>
      <c r="AN265" s="242"/>
      <c r="AO265" s="236"/>
      <c r="AP265" s="230"/>
      <c r="AQ265" s="233"/>
      <c r="AR265" s="236"/>
      <c r="AS265" s="230"/>
      <c r="AT265" s="233"/>
      <c r="AU265" s="236"/>
      <c r="AV265" s="230"/>
      <c r="AW265" s="233"/>
      <c r="AX265" s="236"/>
      <c r="AY265" s="230"/>
      <c r="AZ265" s="233"/>
      <c r="BA265" s="236"/>
      <c r="BB265" s="230"/>
      <c r="BC265" s="233"/>
      <c r="BD265" s="298"/>
      <c r="BE265" s="301"/>
      <c r="BF265" s="301"/>
      <c r="BG265" s="304"/>
    </row>
    <row r="266" spans="2:67" ht="28.15" customHeight="1" thickBot="1">
      <c r="B266" s="29"/>
      <c r="C266" s="266"/>
      <c r="D266" s="57"/>
      <c r="E266" s="56"/>
      <c r="F266" s="56"/>
      <c r="G266" s="55"/>
      <c r="H266" s="258"/>
      <c r="I266" s="262"/>
      <c r="J266" s="262"/>
      <c r="K266" s="262"/>
      <c r="L266" s="52">
        <v>4</v>
      </c>
      <c r="M266" s="51" t="s">
        <v>366</v>
      </c>
      <c r="N266" s="52">
        <v>8</v>
      </c>
      <c r="O266" s="51" t="s">
        <v>308</v>
      </c>
      <c r="P266" s="52">
        <v>12</v>
      </c>
      <c r="Q266" s="51" t="s">
        <v>272</v>
      </c>
      <c r="R266" s="52">
        <v>16</v>
      </c>
      <c r="S266" s="51"/>
      <c r="T266" s="52">
        <v>20</v>
      </c>
      <c r="U266" s="51"/>
      <c r="V266" s="52">
        <v>24</v>
      </c>
      <c r="W266" s="51"/>
      <c r="X266" s="52">
        <v>28</v>
      </c>
      <c r="Y266" s="51"/>
      <c r="Z266" s="52">
        <v>32</v>
      </c>
      <c r="AA266" s="51"/>
      <c r="AB266" s="54">
        <v>36</v>
      </c>
      <c r="AC266" s="51"/>
      <c r="AD266" s="52">
        <v>40</v>
      </c>
      <c r="AE266" s="51"/>
      <c r="AF266" s="50"/>
      <c r="AG266" s="51"/>
      <c r="AH266" s="50"/>
      <c r="AI266" s="49"/>
      <c r="AJ266" s="248"/>
      <c r="AK266" s="248"/>
      <c r="AL266" s="48"/>
      <c r="AM266" s="240"/>
      <c r="AN266" s="243"/>
      <c r="AO266" s="237"/>
      <c r="AP266" s="231"/>
      <c r="AQ266" s="234"/>
      <c r="AR266" s="237"/>
      <c r="AS266" s="231"/>
      <c r="AT266" s="234"/>
      <c r="AU266" s="237"/>
      <c r="AV266" s="231"/>
      <c r="AW266" s="234"/>
      <c r="AX266" s="237"/>
      <c r="AY266" s="231"/>
      <c r="AZ266" s="234"/>
      <c r="BA266" s="237"/>
      <c r="BB266" s="231"/>
      <c r="BC266" s="234"/>
      <c r="BD266" s="299"/>
      <c r="BE266" s="302"/>
      <c r="BF266" s="302"/>
      <c r="BG266" s="305"/>
    </row>
    <row r="267" spans="2:67" ht="28.15" hidden="1" customHeight="1">
      <c r="B267" s="29"/>
      <c r="C267" s="263">
        <v>2</v>
      </c>
      <c r="D267" s="47"/>
      <c r="E267" s="46"/>
      <c r="F267" s="46"/>
      <c r="G267" s="45"/>
      <c r="H267" s="255"/>
      <c r="I267" s="259"/>
      <c r="J267" s="259"/>
      <c r="K267" s="259"/>
      <c r="L267" s="42" t="s">
        <v>82</v>
      </c>
      <c r="M267" s="41"/>
      <c r="N267" s="42" t="s">
        <v>81</v>
      </c>
      <c r="O267" s="41"/>
      <c r="P267" s="42" t="s">
        <v>80</v>
      </c>
      <c r="Q267" s="41"/>
      <c r="R267" s="42" t="s">
        <v>79</v>
      </c>
      <c r="S267" s="41"/>
      <c r="T267" s="42" t="s">
        <v>78</v>
      </c>
      <c r="U267" s="41"/>
      <c r="V267" s="42" t="s">
        <v>77</v>
      </c>
      <c r="W267" s="41"/>
      <c r="X267" s="42" t="s">
        <v>76</v>
      </c>
      <c r="Y267" s="41"/>
      <c r="Z267" s="42" t="s">
        <v>75</v>
      </c>
      <c r="AA267" s="41"/>
      <c r="AB267" s="44" t="s">
        <v>74</v>
      </c>
      <c r="AC267" s="43"/>
      <c r="AD267" s="42" t="s">
        <v>73</v>
      </c>
      <c r="AE267" s="41"/>
      <c r="AF267" s="40"/>
      <c r="AG267" s="41"/>
      <c r="AH267" s="40"/>
      <c r="AI267" s="39"/>
      <c r="AJ267" s="249"/>
      <c r="AK267" s="252"/>
      <c r="AL267" s="38"/>
      <c r="AM267" s="7"/>
      <c r="AN267" s="7"/>
      <c r="AO267" s="235">
        <f>SUMPRODUCT(LEN($M267:$AE270)-LEN(SUBSTITUTE($M267:$AE270,"A", "")))</f>
        <v>0</v>
      </c>
      <c r="AP267" s="229">
        <f>SUMPRODUCT(LEN($AH267:$AH270)-LEN(SUBSTITUTE($AH267:$AH270,"A", "")))</f>
        <v>0</v>
      </c>
      <c r="AQ267" s="232">
        <f>SUMPRODUCT(LEN($AG267:$AG270)-LEN(SUBSTITUTE($AG267:$AG270,"A", "")))</f>
        <v>0</v>
      </c>
      <c r="AR267" s="235">
        <f>SUMPRODUCT(LEN($M267:$AE270)-LEN(SUBSTITUTE($M267:$AE270,"S", "")))</f>
        <v>0</v>
      </c>
      <c r="AS267" s="229">
        <f>SUMPRODUCT(LEN($AH267:$AH270)-LEN(SUBSTITUTE($AH267:$AH270,"S", "")))</f>
        <v>0</v>
      </c>
      <c r="AT267" s="232">
        <f>SUMPRODUCT(LEN($AG267:$AG270)-LEN(SUBSTITUTE($AG267:$AG270,"S", "")))</f>
        <v>0</v>
      </c>
      <c r="AU267" s="235">
        <f>SUMPRODUCT(LEN($M267:$AE270)-LEN(SUBSTITUTE($M267:$AE270,"F", "")))</f>
        <v>0</v>
      </c>
      <c r="AV267" s="229">
        <f>SUMPRODUCT(LEN($AH267:$AH270)-LEN(SUBSTITUTE($AH267:$AH270,"F", "")))</f>
        <v>0</v>
      </c>
      <c r="AW267" s="232">
        <f>SUMPRODUCT(LEN($AG267:$AG270)-LEN(SUBSTITUTE($AG267:$AG270,"F", "")))</f>
        <v>0</v>
      </c>
      <c r="AX267" s="235">
        <f>SUMPRODUCT(LEN($M267:$AE270)-LEN(SUBSTITUTE($M267:$AE270,"G", "")))</f>
        <v>0</v>
      </c>
      <c r="AY267" s="229">
        <f>SUMPRODUCT(LEN($AH267:$AH270)-LEN(SUBSTITUTE($AH267:$AH270,"G", "")))</f>
        <v>0</v>
      </c>
      <c r="AZ267" s="232">
        <f>SUMPRODUCT(LEN($AG267:$AG270)-LEN(SUBSTITUTE($AG267:$AG270,"G", "")))</f>
        <v>0</v>
      </c>
      <c r="BA267" s="235">
        <f>SUMPRODUCT(LEN($M267:$AE270)-LEN(SUBSTITUTE($M267:$AE270,"M", "")))</f>
        <v>0</v>
      </c>
      <c r="BB267" s="229">
        <f>SUMPRODUCT(LEN($AH267:$AH270)-LEN(SUBSTITUTE($AH267:$AH270,"M", "")))</f>
        <v>0</v>
      </c>
      <c r="BC267" s="232">
        <f>SUMPRODUCT(LEN($AG267:$AG270)-LEN(SUBSTITUTE($AG267:$AG270,"M", "")))</f>
        <v>0</v>
      </c>
      <c r="BD267" s="297">
        <f>SUMPRODUCT(LEN($AI267:$AI270)-LEN(SUBSTITUTE($AI267:$AI270,"S", "")))</f>
        <v>0</v>
      </c>
      <c r="BE267" s="300">
        <f>SUMPRODUCT(LEN($AI267:$AI270)-LEN(SUBSTITUTE($AI267:$AI270,"F", "")))</f>
        <v>0</v>
      </c>
      <c r="BF267" s="300">
        <f>SUMPRODUCT(LEN($AI267:$AI270)-LEN(SUBSTITUTE($AI267:$AI270,"G", "")))</f>
        <v>0</v>
      </c>
      <c r="BG267" s="303">
        <f>SUMPRODUCT(LEN($AI267:$AI270)-LEN(SUBSTITUTE($AI267:$AI270,"M", "")))</f>
        <v>0</v>
      </c>
    </row>
    <row r="268" spans="2:67" ht="28.15" hidden="1" customHeight="1" thickBot="1">
      <c r="B268" s="29"/>
      <c r="C268" s="264"/>
      <c r="D268" s="37"/>
      <c r="E268" s="36"/>
      <c r="F268" s="36"/>
      <c r="G268" s="35"/>
      <c r="H268" s="256"/>
      <c r="I268" s="260"/>
      <c r="J268" s="260"/>
      <c r="K268" s="260"/>
      <c r="L268" s="32" t="s">
        <v>72</v>
      </c>
      <c r="M268" s="31"/>
      <c r="N268" s="32" t="s">
        <v>71</v>
      </c>
      <c r="O268" s="31"/>
      <c r="P268" s="32" t="s">
        <v>70</v>
      </c>
      <c r="Q268" s="31"/>
      <c r="R268" s="32" t="s">
        <v>69</v>
      </c>
      <c r="S268" s="31"/>
      <c r="T268" s="32" t="s">
        <v>68</v>
      </c>
      <c r="U268" s="31"/>
      <c r="V268" s="32" t="s">
        <v>67</v>
      </c>
      <c r="W268" s="31"/>
      <c r="X268" s="32" t="s">
        <v>66</v>
      </c>
      <c r="Y268" s="31"/>
      <c r="Z268" s="32" t="s">
        <v>65</v>
      </c>
      <c r="AA268" s="31"/>
      <c r="AB268" s="34" t="s">
        <v>64</v>
      </c>
      <c r="AC268" s="33"/>
      <c r="AD268" s="32" t="s">
        <v>63</v>
      </c>
      <c r="AE268" s="31"/>
      <c r="AF268" s="30"/>
      <c r="AG268" s="31"/>
      <c r="AH268" s="30"/>
      <c r="AI268" s="20"/>
      <c r="AJ268" s="250"/>
      <c r="AK268" s="253"/>
      <c r="AL268" s="19"/>
      <c r="AM268" s="7"/>
      <c r="AN268" s="7"/>
      <c r="AO268" s="236"/>
      <c r="AP268" s="230"/>
      <c r="AQ268" s="233"/>
      <c r="AR268" s="236"/>
      <c r="AS268" s="230"/>
      <c r="AT268" s="233"/>
      <c r="AU268" s="236"/>
      <c r="AV268" s="230"/>
      <c r="AW268" s="233"/>
      <c r="AX268" s="236"/>
      <c r="AY268" s="230"/>
      <c r="AZ268" s="233"/>
      <c r="BA268" s="236"/>
      <c r="BB268" s="230"/>
      <c r="BC268" s="233"/>
      <c r="BD268" s="298"/>
      <c r="BE268" s="301"/>
      <c r="BF268" s="301"/>
      <c r="BG268" s="304"/>
    </row>
    <row r="269" spans="2:67" ht="28.15" hidden="1" customHeight="1">
      <c r="B269" s="29"/>
      <c r="C269" s="265"/>
      <c r="D269" s="28"/>
      <c r="E269" s="27"/>
      <c r="F269" s="27"/>
      <c r="G269" s="26"/>
      <c r="H269" s="257"/>
      <c r="I269" s="261"/>
      <c r="J269" s="261"/>
      <c r="K269" s="261"/>
      <c r="L269" s="23" t="s">
        <v>62</v>
      </c>
      <c r="M269" s="22"/>
      <c r="N269" s="23" t="s">
        <v>61</v>
      </c>
      <c r="O269" s="22"/>
      <c r="P269" s="23" t="s">
        <v>60</v>
      </c>
      <c r="Q269" s="22"/>
      <c r="R269" s="23" t="s">
        <v>59</v>
      </c>
      <c r="S269" s="22"/>
      <c r="T269" s="23" t="s">
        <v>58</v>
      </c>
      <c r="U269" s="22"/>
      <c r="V269" s="23" t="s">
        <v>57</v>
      </c>
      <c r="W269" s="22"/>
      <c r="X269" s="23" t="s">
        <v>56</v>
      </c>
      <c r="Y269" s="22"/>
      <c r="Z269" s="23" t="s">
        <v>55</v>
      </c>
      <c r="AA269" s="22"/>
      <c r="AB269" s="25" t="s">
        <v>54</v>
      </c>
      <c r="AC269" s="24"/>
      <c r="AD269" s="23">
        <v>39</v>
      </c>
      <c r="AE269" s="22"/>
      <c r="AF269" s="21"/>
      <c r="AG269" s="22"/>
      <c r="AH269" s="21"/>
      <c r="AI269" s="20"/>
      <c r="AJ269" s="250"/>
      <c r="AK269" s="253"/>
      <c r="AL269" s="19"/>
      <c r="AM269" s="7"/>
      <c r="AN269" s="7"/>
      <c r="AO269" s="236"/>
      <c r="AP269" s="230"/>
      <c r="AQ269" s="233"/>
      <c r="AR269" s="236"/>
      <c r="AS269" s="230"/>
      <c r="AT269" s="233"/>
      <c r="AU269" s="236"/>
      <c r="AV269" s="230"/>
      <c r="AW269" s="233"/>
      <c r="AX269" s="236"/>
      <c r="AY269" s="230"/>
      <c r="AZ269" s="233"/>
      <c r="BA269" s="236"/>
      <c r="BB269" s="230"/>
      <c r="BC269" s="233"/>
      <c r="BD269" s="298"/>
      <c r="BE269" s="301"/>
      <c r="BF269" s="301"/>
      <c r="BG269" s="304"/>
    </row>
    <row r="270" spans="2:67" ht="28.15" hidden="1" customHeight="1" thickBot="1">
      <c r="B270" s="29"/>
      <c r="C270" s="266"/>
      <c r="D270" s="57"/>
      <c r="E270" s="56"/>
      <c r="F270" s="56"/>
      <c r="G270" s="55"/>
      <c r="H270" s="258"/>
      <c r="I270" s="262"/>
      <c r="J270" s="262"/>
      <c r="K270" s="262"/>
      <c r="L270" s="52" t="s">
        <v>53</v>
      </c>
      <c r="M270" s="51"/>
      <c r="N270" s="52" t="s">
        <v>52</v>
      </c>
      <c r="O270" s="51"/>
      <c r="P270" s="52" t="s">
        <v>51</v>
      </c>
      <c r="Q270" s="51"/>
      <c r="R270" s="52" t="s">
        <v>50</v>
      </c>
      <c r="S270" s="51"/>
      <c r="T270" s="52">
        <v>20</v>
      </c>
      <c r="U270" s="51"/>
      <c r="V270" s="52" t="s">
        <v>49</v>
      </c>
      <c r="W270" s="51"/>
      <c r="X270" s="52" t="s">
        <v>48</v>
      </c>
      <c r="Y270" s="51"/>
      <c r="Z270" s="52" t="s">
        <v>47</v>
      </c>
      <c r="AA270" s="51"/>
      <c r="AB270" s="54" t="s">
        <v>46</v>
      </c>
      <c r="AC270" s="53"/>
      <c r="AD270" s="52" t="s">
        <v>45</v>
      </c>
      <c r="AE270" s="51"/>
      <c r="AF270" s="50"/>
      <c r="AG270" s="51"/>
      <c r="AH270" s="50"/>
      <c r="AI270" s="49"/>
      <c r="AJ270" s="251"/>
      <c r="AK270" s="254"/>
      <c r="AL270" s="48"/>
      <c r="AM270" s="7"/>
      <c r="AN270" s="7"/>
      <c r="AO270" s="237"/>
      <c r="AP270" s="231"/>
      <c r="AQ270" s="234"/>
      <c r="AR270" s="237"/>
      <c r="AS270" s="231"/>
      <c r="AT270" s="234"/>
      <c r="AU270" s="237"/>
      <c r="AV270" s="231"/>
      <c r="AW270" s="234"/>
      <c r="AX270" s="237"/>
      <c r="AY270" s="231"/>
      <c r="AZ270" s="234"/>
      <c r="BA270" s="237"/>
      <c r="BB270" s="231"/>
      <c r="BC270" s="234"/>
      <c r="BD270" s="299"/>
      <c r="BE270" s="302"/>
      <c r="BF270" s="302"/>
      <c r="BG270" s="305"/>
    </row>
    <row r="271" spans="2:67" ht="28.15" hidden="1" customHeight="1">
      <c r="B271" s="29"/>
      <c r="C271" s="263">
        <v>3</v>
      </c>
      <c r="D271" s="47"/>
      <c r="E271" s="46"/>
      <c r="F271" s="46"/>
      <c r="G271" s="45"/>
      <c r="H271" s="255"/>
      <c r="I271" s="259"/>
      <c r="J271" s="259"/>
      <c r="K271" s="259"/>
      <c r="L271" s="42" t="s">
        <v>82</v>
      </c>
      <c r="M271" s="41"/>
      <c r="N271" s="42" t="s">
        <v>81</v>
      </c>
      <c r="O271" s="41"/>
      <c r="P271" s="42" t="s">
        <v>80</v>
      </c>
      <c r="Q271" s="41"/>
      <c r="R271" s="42" t="s">
        <v>79</v>
      </c>
      <c r="S271" s="41"/>
      <c r="T271" s="42" t="s">
        <v>78</v>
      </c>
      <c r="U271" s="41"/>
      <c r="V271" s="42" t="s">
        <v>77</v>
      </c>
      <c r="W271" s="41"/>
      <c r="X271" s="42" t="s">
        <v>76</v>
      </c>
      <c r="Y271" s="41"/>
      <c r="Z271" s="42" t="s">
        <v>75</v>
      </c>
      <c r="AA271" s="41"/>
      <c r="AB271" s="44" t="s">
        <v>74</v>
      </c>
      <c r="AC271" s="43"/>
      <c r="AD271" s="42" t="s">
        <v>73</v>
      </c>
      <c r="AE271" s="41"/>
      <c r="AF271" s="40"/>
      <c r="AG271" s="41"/>
      <c r="AH271" s="40"/>
      <c r="AI271" s="39"/>
      <c r="AJ271" s="245"/>
      <c r="AK271" s="245"/>
      <c r="AL271" s="38"/>
      <c r="AM271" s="7"/>
      <c r="AN271" s="7"/>
      <c r="AO271" s="235">
        <f>SUMPRODUCT(LEN($M271:$AE274)-LEN(SUBSTITUTE($M271:$AE274,"A", "")))</f>
        <v>0</v>
      </c>
      <c r="AP271" s="229">
        <f>SUMPRODUCT(LEN($AH271:$AH274)-LEN(SUBSTITUTE($AH271:$AH274,"A", "")))</f>
        <v>0</v>
      </c>
      <c r="AQ271" s="232">
        <f>SUMPRODUCT(LEN($AG271:$AG274)-LEN(SUBSTITUTE($AG271:$AG274,"A", "")))</f>
        <v>0</v>
      </c>
      <c r="AR271" s="235">
        <f>SUMPRODUCT(LEN($M271:$AE274)-LEN(SUBSTITUTE($M271:$AE274,"S", "")))</f>
        <v>0</v>
      </c>
      <c r="AS271" s="229">
        <f>SUMPRODUCT(LEN($AH271:$AH274)-LEN(SUBSTITUTE($AH271:$AH274,"S", "")))</f>
        <v>0</v>
      </c>
      <c r="AT271" s="232">
        <f>SUMPRODUCT(LEN($AG271:$AG274)-LEN(SUBSTITUTE($AG271:$AG274,"S", "")))</f>
        <v>0</v>
      </c>
      <c r="AU271" s="235">
        <f>SUMPRODUCT(LEN($M271:$AE274)-LEN(SUBSTITUTE($M271:$AE274,"F", "")))</f>
        <v>0</v>
      </c>
      <c r="AV271" s="229">
        <f>SUMPRODUCT(LEN($AH271:$AH274)-LEN(SUBSTITUTE($AH271:$AH274,"F", "")))</f>
        <v>0</v>
      </c>
      <c r="AW271" s="232">
        <f>SUMPRODUCT(LEN($AG271:$AG274)-LEN(SUBSTITUTE($AG271:$AG274,"F", "")))</f>
        <v>0</v>
      </c>
      <c r="AX271" s="235">
        <f>SUMPRODUCT(LEN($M271:$AE274)-LEN(SUBSTITUTE($M271:$AE274,"G", "")))</f>
        <v>0</v>
      </c>
      <c r="AY271" s="229">
        <f>SUMPRODUCT(LEN($AH271:$AH274)-LEN(SUBSTITUTE($AH271:$AH274,"G", "")))</f>
        <v>0</v>
      </c>
      <c r="AZ271" s="232">
        <f>SUMPRODUCT(LEN($AG271:$AG274)-LEN(SUBSTITUTE($AG271:$AG274,"G", "")))</f>
        <v>0</v>
      </c>
      <c r="BA271" s="235">
        <f>SUMPRODUCT(LEN($M271:$AE274)-LEN(SUBSTITUTE($M271:$AE274,"M", "")))</f>
        <v>0</v>
      </c>
      <c r="BB271" s="229">
        <f>SUMPRODUCT(LEN($AH271:$AH274)-LEN(SUBSTITUTE($AH271:$AH274,"M", "")))</f>
        <v>0</v>
      </c>
      <c r="BC271" s="232">
        <f>SUMPRODUCT(LEN($AG271:$AG274)-LEN(SUBSTITUTE($AG271:$AG274,"M", "")))</f>
        <v>0</v>
      </c>
      <c r="BD271" s="297">
        <f>SUMPRODUCT(LEN($AI271:$AI274)-LEN(SUBSTITUTE($AI271:$AI274,"S", "")))</f>
        <v>0</v>
      </c>
      <c r="BE271" s="300">
        <f>SUMPRODUCT(LEN($AI271:$AI274)-LEN(SUBSTITUTE($AI271:$AI274,"F", "")))</f>
        <v>0</v>
      </c>
      <c r="BF271" s="300">
        <f>SUMPRODUCT(LEN($AI271:$AI274)-LEN(SUBSTITUTE($AI271:$AI274,"G", "")))</f>
        <v>0</v>
      </c>
      <c r="BG271" s="303">
        <f>SUMPRODUCT(LEN($AI271:$AI274)-LEN(SUBSTITUTE($AI271:$AI274,"M", "")))</f>
        <v>0</v>
      </c>
    </row>
    <row r="272" spans="2:67" ht="28.15" hidden="1" customHeight="1" thickBot="1">
      <c r="B272" s="29"/>
      <c r="C272" s="264"/>
      <c r="D272" s="37"/>
      <c r="E272" s="36"/>
      <c r="F272" s="36"/>
      <c r="G272" s="35"/>
      <c r="H272" s="256"/>
      <c r="I272" s="260"/>
      <c r="J272" s="260"/>
      <c r="K272" s="260"/>
      <c r="L272" s="32" t="s">
        <v>72</v>
      </c>
      <c r="M272" s="31"/>
      <c r="N272" s="32" t="s">
        <v>71</v>
      </c>
      <c r="O272" s="31"/>
      <c r="P272" s="32" t="s">
        <v>70</v>
      </c>
      <c r="Q272" s="31"/>
      <c r="R272" s="32" t="s">
        <v>69</v>
      </c>
      <c r="S272" s="31"/>
      <c r="T272" s="32" t="s">
        <v>68</v>
      </c>
      <c r="U272" s="31"/>
      <c r="V272" s="32" t="s">
        <v>67</v>
      </c>
      <c r="W272" s="31"/>
      <c r="X272" s="32" t="s">
        <v>66</v>
      </c>
      <c r="Y272" s="31"/>
      <c r="Z272" s="32" t="s">
        <v>65</v>
      </c>
      <c r="AA272" s="31"/>
      <c r="AB272" s="34" t="s">
        <v>64</v>
      </c>
      <c r="AC272" s="33"/>
      <c r="AD272" s="32" t="s">
        <v>63</v>
      </c>
      <c r="AE272" s="31"/>
      <c r="AF272" s="30"/>
      <c r="AG272" s="31"/>
      <c r="AH272" s="30"/>
      <c r="AI272" s="20"/>
      <c r="AJ272" s="246"/>
      <c r="AK272" s="246"/>
      <c r="AL272" s="19"/>
      <c r="AM272" s="7"/>
      <c r="AN272" s="7"/>
      <c r="AO272" s="236"/>
      <c r="AP272" s="230"/>
      <c r="AQ272" s="233"/>
      <c r="AR272" s="236"/>
      <c r="AS272" s="230"/>
      <c r="AT272" s="233"/>
      <c r="AU272" s="236"/>
      <c r="AV272" s="230"/>
      <c r="AW272" s="233"/>
      <c r="AX272" s="236"/>
      <c r="AY272" s="230"/>
      <c r="AZ272" s="233"/>
      <c r="BA272" s="236"/>
      <c r="BB272" s="230"/>
      <c r="BC272" s="233"/>
      <c r="BD272" s="298"/>
      <c r="BE272" s="301"/>
      <c r="BF272" s="301"/>
      <c r="BG272" s="304"/>
    </row>
    <row r="273" spans="2:67" ht="28.15" hidden="1" customHeight="1">
      <c r="B273" s="29"/>
      <c r="C273" s="265"/>
      <c r="D273" s="28"/>
      <c r="E273" s="27"/>
      <c r="F273" s="27"/>
      <c r="G273" s="26"/>
      <c r="H273" s="257"/>
      <c r="I273" s="261"/>
      <c r="J273" s="261"/>
      <c r="K273" s="261"/>
      <c r="L273" s="23" t="s">
        <v>62</v>
      </c>
      <c r="M273" s="22"/>
      <c r="N273" s="23" t="s">
        <v>61</v>
      </c>
      <c r="O273" s="22"/>
      <c r="P273" s="23" t="s">
        <v>60</v>
      </c>
      <c r="Q273" s="22"/>
      <c r="R273" s="23" t="s">
        <v>59</v>
      </c>
      <c r="S273" s="22"/>
      <c r="T273" s="23" t="s">
        <v>58</v>
      </c>
      <c r="U273" s="22"/>
      <c r="V273" s="23" t="s">
        <v>57</v>
      </c>
      <c r="W273" s="22"/>
      <c r="X273" s="23" t="s">
        <v>56</v>
      </c>
      <c r="Y273" s="22"/>
      <c r="Z273" s="23" t="s">
        <v>55</v>
      </c>
      <c r="AA273" s="22"/>
      <c r="AB273" s="25" t="s">
        <v>54</v>
      </c>
      <c r="AC273" s="24"/>
      <c r="AD273" s="23">
        <v>39</v>
      </c>
      <c r="AE273" s="22"/>
      <c r="AF273" s="21"/>
      <c r="AG273" s="22"/>
      <c r="AH273" s="21"/>
      <c r="AI273" s="20"/>
      <c r="AJ273" s="246"/>
      <c r="AK273" s="246"/>
      <c r="AL273" s="19"/>
      <c r="AM273" s="7"/>
      <c r="AN273" s="7"/>
      <c r="AO273" s="236"/>
      <c r="AP273" s="230"/>
      <c r="AQ273" s="233"/>
      <c r="AR273" s="236"/>
      <c r="AS273" s="230"/>
      <c r="AT273" s="233"/>
      <c r="AU273" s="236"/>
      <c r="AV273" s="230"/>
      <c r="AW273" s="233"/>
      <c r="AX273" s="236"/>
      <c r="AY273" s="230"/>
      <c r="AZ273" s="233"/>
      <c r="BA273" s="236"/>
      <c r="BB273" s="230"/>
      <c r="BC273" s="233"/>
      <c r="BD273" s="298"/>
      <c r="BE273" s="301"/>
      <c r="BF273" s="301"/>
      <c r="BG273" s="304"/>
    </row>
    <row r="274" spans="2:67" ht="28.15" hidden="1" customHeight="1" thickBot="1">
      <c r="B274" s="18"/>
      <c r="C274" s="271"/>
      <c r="D274" s="17"/>
      <c r="E274" s="16"/>
      <c r="F274" s="16"/>
      <c r="G274" s="15"/>
      <c r="H274" s="258"/>
      <c r="I274" s="272"/>
      <c r="J274" s="272"/>
      <c r="K274" s="272"/>
      <c r="L274" s="12" t="s">
        <v>53</v>
      </c>
      <c r="M274" s="11"/>
      <c r="N274" s="12" t="s">
        <v>52</v>
      </c>
      <c r="O274" s="11"/>
      <c r="P274" s="12" t="s">
        <v>51</v>
      </c>
      <c r="Q274" s="11"/>
      <c r="R274" s="12" t="s">
        <v>50</v>
      </c>
      <c r="S274" s="11"/>
      <c r="T274" s="12">
        <v>20</v>
      </c>
      <c r="U274" s="11"/>
      <c r="V274" s="12" t="s">
        <v>49</v>
      </c>
      <c r="W274" s="11"/>
      <c r="X274" s="12" t="s">
        <v>48</v>
      </c>
      <c r="Y274" s="11"/>
      <c r="Z274" s="12" t="s">
        <v>47</v>
      </c>
      <c r="AA274" s="11"/>
      <c r="AB274" s="14" t="s">
        <v>46</v>
      </c>
      <c r="AC274" s="13"/>
      <c r="AD274" s="12" t="s">
        <v>45</v>
      </c>
      <c r="AE274" s="11"/>
      <c r="AF274" s="10"/>
      <c r="AG274" s="11"/>
      <c r="AH274" s="10"/>
      <c r="AI274" s="9"/>
      <c r="AJ274" s="247"/>
      <c r="AK274" s="247"/>
      <c r="AL274" s="8"/>
      <c r="AM274" s="7"/>
      <c r="AN274" s="7"/>
      <c r="AO274" s="237"/>
      <c r="AP274" s="231"/>
      <c r="AQ274" s="234"/>
      <c r="AR274" s="237"/>
      <c r="AS274" s="231"/>
      <c r="AT274" s="234"/>
      <c r="AU274" s="237"/>
      <c r="AV274" s="231"/>
      <c r="AW274" s="234"/>
      <c r="AX274" s="237"/>
      <c r="AY274" s="231"/>
      <c r="AZ274" s="234"/>
      <c r="BA274" s="237"/>
      <c r="BB274" s="231"/>
      <c r="BC274" s="234"/>
      <c r="BD274" s="299"/>
      <c r="BE274" s="302"/>
      <c r="BF274" s="302"/>
      <c r="BG274" s="305"/>
    </row>
    <row r="275" spans="2:67" ht="85.9" customHeight="1" thickBot="1">
      <c r="B275" s="94" t="s">
        <v>119</v>
      </c>
      <c r="C275" s="83" t="s">
        <v>118</v>
      </c>
      <c r="D275" s="88" t="s">
        <v>117</v>
      </c>
      <c r="E275" s="93" t="s">
        <v>116</v>
      </c>
      <c r="F275" s="92"/>
      <c r="G275" s="91"/>
      <c r="H275" s="90" t="s">
        <v>115</v>
      </c>
      <c r="I275" s="88" t="s">
        <v>43</v>
      </c>
      <c r="J275" s="88" t="s">
        <v>114</v>
      </c>
      <c r="K275" s="88" t="s">
        <v>44</v>
      </c>
      <c r="L275" s="227" t="s">
        <v>113</v>
      </c>
      <c r="M275" s="270"/>
      <c r="N275" s="227" t="s">
        <v>112</v>
      </c>
      <c r="O275" s="270"/>
      <c r="P275" s="227" t="s">
        <v>112</v>
      </c>
      <c r="Q275" s="228"/>
      <c r="R275" s="227" t="s">
        <v>112</v>
      </c>
      <c r="S275" s="228"/>
      <c r="T275" s="227" t="s">
        <v>112</v>
      </c>
      <c r="U275" s="228"/>
      <c r="V275" s="227" t="s">
        <v>112</v>
      </c>
      <c r="W275" s="228"/>
      <c r="X275" s="227" t="s">
        <v>112</v>
      </c>
      <c r="Y275" s="228"/>
      <c r="Z275" s="227" t="s">
        <v>112</v>
      </c>
      <c r="AA275" s="228"/>
      <c r="AB275" s="227" t="s">
        <v>112</v>
      </c>
      <c r="AC275" s="228"/>
      <c r="AD275" s="227" t="s">
        <v>112</v>
      </c>
      <c r="AE275" s="228"/>
      <c r="AF275" s="244" t="s">
        <v>111</v>
      </c>
      <c r="AG275" s="228"/>
      <c r="AH275" s="90" t="s">
        <v>110</v>
      </c>
      <c r="AI275" s="89" t="s">
        <v>109</v>
      </c>
      <c r="AJ275" s="88" t="s">
        <v>108</v>
      </c>
      <c r="AK275" s="88" t="s">
        <v>107</v>
      </c>
      <c r="AL275" s="87" t="s">
        <v>106</v>
      </c>
      <c r="AM275" s="105" t="s">
        <v>161</v>
      </c>
      <c r="AN275" s="104" t="s">
        <v>160</v>
      </c>
      <c r="AO275" s="84" t="s">
        <v>105</v>
      </c>
      <c r="AP275" s="83" t="s">
        <v>104</v>
      </c>
      <c r="AQ275" s="82" t="s">
        <v>103</v>
      </c>
      <c r="AR275" s="84" t="s">
        <v>102</v>
      </c>
      <c r="AS275" s="83" t="s">
        <v>101</v>
      </c>
      <c r="AT275" s="82" t="s">
        <v>100</v>
      </c>
      <c r="AU275" s="84" t="s">
        <v>99</v>
      </c>
      <c r="AV275" s="83" t="s">
        <v>98</v>
      </c>
      <c r="AW275" s="85" t="s">
        <v>97</v>
      </c>
      <c r="AX275" s="84" t="s">
        <v>96</v>
      </c>
      <c r="AY275" s="83" t="s">
        <v>95</v>
      </c>
      <c r="AZ275" s="82" t="s">
        <v>94</v>
      </c>
      <c r="BA275" s="84" t="s">
        <v>93</v>
      </c>
      <c r="BB275" s="83" t="s">
        <v>92</v>
      </c>
      <c r="BC275" s="82" t="s">
        <v>91</v>
      </c>
      <c r="BD275" s="81" t="s">
        <v>90</v>
      </c>
      <c r="BE275" s="80" t="s">
        <v>89</v>
      </c>
      <c r="BF275" s="80" t="s">
        <v>88</v>
      </c>
      <c r="BG275" s="79" t="s">
        <v>87</v>
      </c>
    </row>
    <row r="276" spans="2:67" ht="48" thickBot="1">
      <c r="B276" s="78" t="s">
        <v>165</v>
      </c>
      <c r="C276" s="77"/>
      <c r="D276" s="76"/>
      <c r="E276" s="267">
        <v>1500.03</v>
      </c>
      <c r="F276" s="268"/>
      <c r="G276" s="269"/>
      <c r="H276" s="75" t="s">
        <v>85</v>
      </c>
      <c r="I276" s="74"/>
      <c r="J276" s="74"/>
      <c r="K276" s="73"/>
      <c r="L276" s="72"/>
      <c r="M276" s="68"/>
      <c r="N276" s="72"/>
      <c r="O276" s="68"/>
      <c r="P276" s="72"/>
      <c r="Q276" s="68"/>
      <c r="R276" s="72"/>
      <c r="S276" s="68"/>
      <c r="T276" s="72"/>
      <c r="U276" s="68"/>
      <c r="V276" s="72"/>
      <c r="W276" s="68"/>
      <c r="X276" s="72"/>
      <c r="Y276" s="68"/>
      <c r="Z276" s="72"/>
      <c r="AA276" s="71"/>
      <c r="AB276" s="70"/>
      <c r="AC276" s="70"/>
      <c r="AD276" s="70"/>
      <c r="AE276" s="70"/>
      <c r="AF276" s="69" t="s">
        <v>84</v>
      </c>
      <c r="AG276" s="68"/>
      <c r="AH276" s="68"/>
      <c r="AI276" s="68"/>
      <c r="AJ276" s="67"/>
      <c r="AK276" s="67"/>
      <c r="AL276" s="66"/>
      <c r="AM276" s="103"/>
      <c r="AN276" s="103"/>
      <c r="AO276" s="101">
        <f t="shared" ref="AO276:BG276" si="19">SUM(AO277:AO288)</f>
        <v>5</v>
      </c>
      <c r="AP276" s="100">
        <f t="shared" si="19"/>
        <v>1</v>
      </c>
      <c r="AQ276" s="99">
        <f t="shared" si="19"/>
        <v>0</v>
      </c>
      <c r="AR276" s="101">
        <f t="shared" si="19"/>
        <v>20</v>
      </c>
      <c r="AS276" s="100">
        <f t="shared" si="19"/>
        <v>7</v>
      </c>
      <c r="AT276" s="99">
        <f t="shared" si="19"/>
        <v>0</v>
      </c>
      <c r="AU276" s="101">
        <f t="shared" si="19"/>
        <v>1</v>
      </c>
      <c r="AV276" s="100">
        <f t="shared" si="19"/>
        <v>0</v>
      </c>
      <c r="AW276" s="99">
        <f t="shared" si="19"/>
        <v>0</v>
      </c>
      <c r="AX276" s="101">
        <f t="shared" si="19"/>
        <v>3</v>
      </c>
      <c r="AY276" s="100">
        <f t="shared" si="19"/>
        <v>0</v>
      </c>
      <c r="AZ276" s="99">
        <f t="shared" si="19"/>
        <v>0</v>
      </c>
      <c r="BA276" s="101">
        <f t="shared" si="19"/>
        <v>0</v>
      </c>
      <c r="BB276" s="100">
        <f t="shared" si="19"/>
        <v>0</v>
      </c>
      <c r="BC276" s="99">
        <f t="shared" si="19"/>
        <v>0</v>
      </c>
      <c r="BD276" s="101">
        <f t="shared" si="19"/>
        <v>0</v>
      </c>
      <c r="BE276" s="100">
        <f t="shared" si="19"/>
        <v>0</v>
      </c>
      <c r="BF276" s="100">
        <f t="shared" si="19"/>
        <v>0</v>
      </c>
      <c r="BG276" s="99">
        <f t="shared" si="19"/>
        <v>0</v>
      </c>
      <c r="BH276" s="98" t="s">
        <v>83</v>
      </c>
      <c r="BK276" s="1">
        <f>SUM(AO276:AQ276)</f>
        <v>6</v>
      </c>
      <c r="BL276" s="1">
        <f>SUM(AR276:AT276,BD276)</f>
        <v>27</v>
      </c>
      <c r="BM276" s="1">
        <f>SUM(AU276:AW276,BE276)</f>
        <v>1</v>
      </c>
      <c r="BN276" s="1">
        <f>SUM(AX276:AZ276,BF276)</f>
        <v>3</v>
      </c>
      <c r="BO276" s="1">
        <f>SUM(BA276:BC276,BG276)</f>
        <v>0</v>
      </c>
    </row>
    <row r="277" spans="2:67" ht="28.15" customHeight="1">
      <c r="B277" s="29"/>
      <c r="C277" s="263">
        <v>1</v>
      </c>
      <c r="D277" s="47"/>
      <c r="E277" s="46"/>
      <c r="F277" s="46"/>
      <c r="G277" s="45"/>
      <c r="H277" s="255"/>
      <c r="I277" s="259">
        <v>64</v>
      </c>
      <c r="J277" s="259">
        <v>18</v>
      </c>
      <c r="K277" s="259">
        <v>6</v>
      </c>
      <c r="L277" s="42">
        <v>1</v>
      </c>
      <c r="M277" s="41" t="s">
        <v>305</v>
      </c>
      <c r="N277" s="42">
        <v>5</v>
      </c>
      <c r="O277" s="41" t="s">
        <v>320</v>
      </c>
      <c r="P277" s="42">
        <v>9</v>
      </c>
      <c r="Q277" s="97" t="s">
        <v>272</v>
      </c>
      <c r="R277" s="42">
        <v>13</v>
      </c>
      <c r="S277" s="41"/>
      <c r="T277" s="42">
        <v>17</v>
      </c>
      <c r="U277" s="41"/>
      <c r="V277" s="42">
        <v>21</v>
      </c>
      <c r="W277" s="41"/>
      <c r="X277" s="42">
        <v>25</v>
      </c>
      <c r="Y277" s="41"/>
      <c r="Z277" s="42">
        <v>29</v>
      </c>
      <c r="AA277" s="41"/>
      <c r="AB277" s="44">
        <v>33</v>
      </c>
      <c r="AC277" s="41"/>
      <c r="AD277" s="42">
        <v>37</v>
      </c>
      <c r="AE277" s="41"/>
      <c r="AF277" s="40"/>
      <c r="AG277" s="41"/>
      <c r="AH277" s="40" t="s">
        <v>272</v>
      </c>
      <c r="AI277" s="39"/>
      <c r="AJ277" s="245">
        <v>7</v>
      </c>
      <c r="AK277" s="245"/>
      <c r="AL277" s="38"/>
      <c r="AM277" s="238">
        <f>SUMPRODUCT(LEN($M277:$AE280)-LEN(SUBSTITUTE($M277:$AE280,"/", "")))/2</f>
        <v>0</v>
      </c>
      <c r="AN277" s="241">
        <f>SUMPRODUCT(LEN($M277:$AE280)-LEN(SUBSTITUTE($M277:$AE280,"-", "")))</f>
        <v>0</v>
      </c>
      <c r="AO277" s="235">
        <f>SUMPRODUCT(LEN($M277:$AE280)-LEN(SUBSTITUTE($M277:$AE280,"A", "")))</f>
        <v>5</v>
      </c>
      <c r="AP277" s="229">
        <f>SUMPRODUCT(LEN($AH277:$AH280)-LEN(SUBSTITUTE($AH277:$AH280,"A", "")))</f>
        <v>1</v>
      </c>
      <c r="AQ277" s="232">
        <f>SUMPRODUCT(LEN($AG277:$AG280)-LEN(SUBSTITUTE($AG277:$AG280,"A", "")))</f>
        <v>0</v>
      </c>
      <c r="AR277" s="235">
        <f>SUMPRODUCT(LEN($M277:$AE280)-LEN(SUBSTITUTE($M277:$AE280,"S", "")))</f>
        <v>20</v>
      </c>
      <c r="AS277" s="229">
        <f>SUMPRODUCT(LEN($AH277:$AH280)-LEN(SUBSTITUTE($AH277:$AH280,"S", "")))</f>
        <v>7</v>
      </c>
      <c r="AT277" s="232">
        <f>SUMPRODUCT(LEN($AG277:$AG280)-LEN(SUBSTITUTE($AG277:$AG280,"S", "")))</f>
        <v>0</v>
      </c>
      <c r="AU277" s="235">
        <f>SUMPRODUCT(LEN($M277:$AE280)-LEN(SUBSTITUTE($M277:$AE280,"F", "")))</f>
        <v>1</v>
      </c>
      <c r="AV277" s="229">
        <f>SUMPRODUCT(LEN($AH277:$AH280)-LEN(SUBSTITUTE($AH277:$AH280,"F", "")))</f>
        <v>0</v>
      </c>
      <c r="AW277" s="232">
        <f>SUMPRODUCT(LEN($AG277:$AG280)-LEN(SUBSTITUTE($AG277:$AG280,"F", "")))</f>
        <v>0</v>
      </c>
      <c r="AX277" s="235">
        <f>SUMPRODUCT(LEN($M277:$AE280)-LEN(SUBSTITUTE($M277:$AE280,"G", "")))</f>
        <v>3</v>
      </c>
      <c r="AY277" s="229">
        <f>SUMPRODUCT(LEN($AH277:$AH280)-LEN(SUBSTITUTE($AH277:$AH280,"G", "")))</f>
        <v>0</v>
      </c>
      <c r="AZ277" s="232">
        <f>SUMPRODUCT(LEN($AG277:$AG280)-LEN(SUBSTITUTE($AG277:$AG280,"G", "")))</f>
        <v>0</v>
      </c>
      <c r="BA277" s="235">
        <f>SUMPRODUCT(LEN($M277:$AE280)-LEN(SUBSTITUTE($M277:$AE280,"M", "")))</f>
        <v>0</v>
      </c>
      <c r="BB277" s="229">
        <f>SUMPRODUCT(LEN($AH277:$AH280)-LEN(SUBSTITUTE($AH277:$AH280,"M", "")))</f>
        <v>0</v>
      </c>
      <c r="BC277" s="232">
        <f>SUMPRODUCT(LEN($AG277:$AG280)-LEN(SUBSTITUTE($AG277:$AG280,"M", "")))</f>
        <v>0</v>
      </c>
      <c r="BD277" s="297">
        <f>SUMPRODUCT(LEN($AI277:$AI280)-LEN(SUBSTITUTE($AI277:$AI280,"S", "")))</f>
        <v>0</v>
      </c>
      <c r="BE277" s="300">
        <f>SUMPRODUCT(LEN($AI277:$AI280)-LEN(SUBSTITUTE($AI277:$AI280,"F", "")))</f>
        <v>0</v>
      </c>
      <c r="BF277" s="300">
        <f>SUMPRODUCT(LEN($AI277:$AI280)-LEN(SUBSTITUTE($AI277:$AI280,"G", "")))</f>
        <v>0</v>
      </c>
      <c r="BG277" s="303">
        <f>SUMPRODUCT(LEN($AI277:$AI280)-LEN(SUBSTITUTE($AI277:$AI280,"M", "")))</f>
        <v>0</v>
      </c>
    </row>
    <row r="278" spans="2:67" ht="28.15" customHeight="1" thickBot="1">
      <c r="B278" s="29"/>
      <c r="C278" s="264"/>
      <c r="D278" s="37"/>
      <c r="E278" s="36"/>
      <c r="F278" s="36"/>
      <c r="G278" s="35"/>
      <c r="H278" s="256"/>
      <c r="I278" s="260"/>
      <c r="J278" s="260"/>
      <c r="K278" s="260"/>
      <c r="L278" s="32">
        <v>2</v>
      </c>
      <c r="M278" s="31" t="s">
        <v>367</v>
      </c>
      <c r="N278" s="32">
        <v>6</v>
      </c>
      <c r="O278" s="31" t="s">
        <v>304</v>
      </c>
      <c r="P278" s="96">
        <v>10</v>
      </c>
      <c r="Q278" s="31" t="s">
        <v>272</v>
      </c>
      <c r="R278" s="32">
        <v>14</v>
      </c>
      <c r="S278" s="31"/>
      <c r="T278" s="32">
        <v>18</v>
      </c>
      <c r="U278" s="95"/>
      <c r="V278" s="32">
        <v>22</v>
      </c>
      <c r="W278" s="31"/>
      <c r="X278" s="32">
        <v>26</v>
      </c>
      <c r="Y278" s="31"/>
      <c r="Z278" s="32">
        <v>30</v>
      </c>
      <c r="AA278" s="31"/>
      <c r="AB278" s="34">
        <v>34</v>
      </c>
      <c r="AC278" s="31"/>
      <c r="AD278" s="32">
        <v>38</v>
      </c>
      <c r="AE278" s="31"/>
      <c r="AF278" s="30"/>
      <c r="AG278" s="31"/>
      <c r="AH278" s="30" t="s">
        <v>307</v>
      </c>
      <c r="AI278" s="20"/>
      <c r="AJ278" s="246"/>
      <c r="AK278" s="246"/>
      <c r="AL278" s="19"/>
      <c r="AM278" s="239"/>
      <c r="AN278" s="242"/>
      <c r="AO278" s="236"/>
      <c r="AP278" s="230"/>
      <c r="AQ278" s="233"/>
      <c r="AR278" s="236"/>
      <c r="AS278" s="230"/>
      <c r="AT278" s="233"/>
      <c r="AU278" s="236"/>
      <c r="AV278" s="230"/>
      <c r="AW278" s="233"/>
      <c r="AX278" s="236"/>
      <c r="AY278" s="230"/>
      <c r="AZ278" s="233"/>
      <c r="BA278" s="236"/>
      <c r="BB278" s="230"/>
      <c r="BC278" s="233"/>
      <c r="BD278" s="298"/>
      <c r="BE278" s="301"/>
      <c r="BF278" s="301"/>
      <c r="BG278" s="304"/>
    </row>
    <row r="279" spans="2:67" ht="28.15" customHeight="1">
      <c r="B279" s="29"/>
      <c r="C279" s="265"/>
      <c r="D279" s="28"/>
      <c r="E279" s="27"/>
      <c r="F279" s="27"/>
      <c r="G279" s="26"/>
      <c r="H279" s="257"/>
      <c r="I279" s="261"/>
      <c r="J279" s="261"/>
      <c r="K279" s="261"/>
      <c r="L279" s="23">
        <v>3</v>
      </c>
      <c r="M279" s="22" t="s">
        <v>352</v>
      </c>
      <c r="N279" s="23">
        <v>7</v>
      </c>
      <c r="O279" s="22" t="s">
        <v>304</v>
      </c>
      <c r="P279" s="23">
        <v>11</v>
      </c>
      <c r="Q279" s="22" t="s">
        <v>271</v>
      </c>
      <c r="R279" s="23">
        <v>15</v>
      </c>
      <c r="S279" s="22"/>
      <c r="T279" s="23">
        <v>19</v>
      </c>
      <c r="U279" s="22"/>
      <c r="V279" s="23">
        <v>23</v>
      </c>
      <c r="W279" s="22"/>
      <c r="X279" s="23">
        <v>27</v>
      </c>
      <c r="Y279" s="22"/>
      <c r="Z279" s="23">
        <v>31</v>
      </c>
      <c r="AA279" s="22"/>
      <c r="AB279" s="25">
        <v>35</v>
      </c>
      <c r="AC279" s="22"/>
      <c r="AD279" s="23">
        <v>39</v>
      </c>
      <c r="AE279" s="22"/>
      <c r="AF279" s="21"/>
      <c r="AG279" s="22"/>
      <c r="AH279" s="21" t="s">
        <v>304</v>
      </c>
      <c r="AI279" s="20"/>
      <c r="AJ279" s="246"/>
      <c r="AK279" s="246"/>
      <c r="AL279" s="19"/>
      <c r="AM279" s="239"/>
      <c r="AN279" s="242"/>
      <c r="AO279" s="236"/>
      <c r="AP279" s="230"/>
      <c r="AQ279" s="233"/>
      <c r="AR279" s="236"/>
      <c r="AS279" s="230"/>
      <c r="AT279" s="233"/>
      <c r="AU279" s="236"/>
      <c r="AV279" s="230"/>
      <c r="AW279" s="233"/>
      <c r="AX279" s="236"/>
      <c r="AY279" s="230"/>
      <c r="AZ279" s="233"/>
      <c r="BA279" s="236"/>
      <c r="BB279" s="230"/>
      <c r="BC279" s="233"/>
      <c r="BD279" s="298"/>
      <c r="BE279" s="301"/>
      <c r="BF279" s="301"/>
      <c r="BG279" s="304"/>
    </row>
    <row r="280" spans="2:67" ht="28.15" customHeight="1" thickBot="1">
      <c r="B280" s="29"/>
      <c r="C280" s="266"/>
      <c r="D280" s="57"/>
      <c r="E280" s="56"/>
      <c r="F280" s="56"/>
      <c r="G280" s="55"/>
      <c r="H280" s="258"/>
      <c r="I280" s="262"/>
      <c r="J280" s="262"/>
      <c r="K280" s="262"/>
      <c r="L280" s="52">
        <v>4</v>
      </c>
      <c r="M280" s="51" t="s">
        <v>366</v>
      </c>
      <c r="N280" s="52">
        <v>8</v>
      </c>
      <c r="O280" s="51" t="s">
        <v>273</v>
      </c>
      <c r="P280" s="52">
        <v>12</v>
      </c>
      <c r="Q280" s="51" t="s">
        <v>271</v>
      </c>
      <c r="R280" s="52">
        <v>16</v>
      </c>
      <c r="S280" s="51"/>
      <c r="T280" s="52">
        <v>20</v>
      </c>
      <c r="U280" s="51"/>
      <c r="V280" s="52">
        <v>24</v>
      </c>
      <c r="W280" s="51"/>
      <c r="X280" s="52">
        <v>28</v>
      </c>
      <c r="Y280" s="51"/>
      <c r="Z280" s="52">
        <v>32</v>
      </c>
      <c r="AA280" s="51"/>
      <c r="AB280" s="54">
        <v>36</v>
      </c>
      <c r="AC280" s="51"/>
      <c r="AD280" s="52">
        <v>40</v>
      </c>
      <c r="AE280" s="51"/>
      <c r="AF280" s="50"/>
      <c r="AG280" s="51"/>
      <c r="AH280" s="50"/>
      <c r="AI280" s="49"/>
      <c r="AJ280" s="248"/>
      <c r="AK280" s="248"/>
      <c r="AL280" s="48"/>
      <c r="AM280" s="240"/>
      <c r="AN280" s="243"/>
      <c r="AO280" s="237"/>
      <c r="AP280" s="231"/>
      <c r="AQ280" s="234"/>
      <c r="AR280" s="237"/>
      <c r="AS280" s="231"/>
      <c r="AT280" s="234"/>
      <c r="AU280" s="237"/>
      <c r="AV280" s="231"/>
      <c r="AW280" s="234"/>
      <c r="AX280" s="237"/>
      <c r="AY280" s="231"/>
      <c r="AZ280" s="234"/>
      <c r="BA280" s="237"/>
      <c r="BB280" s="231"/>
      <c r="BC280" s="234"/>
      <c r="BD280" s="299"/>
      <c r="BE280" s="302"/>
      <c r="BF280" s="302"/>
      <c r="BG280" s="305"/>
    </row>
    <row r="281" spans="2:67" ht="28.15" hidden="1" customHeight="1">
      <c r="B281" s="29"/>
      <c r="C281" s="263">
        <v>2</v>
      </c>
      <c r="D281" s="47"/>
      <c r="E281" s="46"/>
      <c r="F281" s="46"/>
      <c r="G281" s="45"/>
      <c r="H281" s="255"/>
      <c r="I281" s="259"/>
      <c r="J281" s="259"/>
      <c r="K281" s="259"/>
      <c r="L281" s="42" t="s">
        <v>82</v>
      </c>
      <c r="M281" s="41"/>
      <c r="N281" s="42" t="s">
        <v>81</v>
      </c>
      <c r="O281" s="41"/>
      <c r="P281" s="42" t="s">
        <v>80</v>
      </c>
      <c r="Q281" s="41"/>
      <c r="R281" s="42" t="s">
        <v>79</v>
      </c>
      <c r="S281" s="41"/>
      <c r="T281" s="42" t="s">
        <v>78</v>
      </c>
      <c r="U281" s="41"/>
      <c r="V281" s="42" t="s">
        <v>77</v>
      </c>
      <c r="W281" s="41"/>
      <c r="X281" s="42" t="s">
        <v>76</v>
      </c>
      <c r="Y281" s="41"/>
      <c r="Z281" s="42" t="s">
        <v>75</v>
      </c>
      <c r="AA281" s="41"/>
      <c r="AB281" s="44" t="s">
        <v>74</v>
      </c>
      <c r="AC281" s="43"/>
      <c r="AD281" s="42" t="s">
        <v>73</v>
      </c>
      <c r="AE281" s="41"/>
      <c r="AF281" s="40"/>
      <c r="AG281" s="41"/>
      <c r="AH281" s="40"/>
      <c r="AI281" s="39"/>
      <c r="AJ281" s="249"/>
      <c r="AK281" s="252"/>
      <c r="AL281" s="38"/>
      <c r="AM281" s="7"/>
      <c r="AN281" s="7"/>
      <c r="AO281" s="235">
        <f>SUMPRODUCT(LEN($M281:$AE284)-LEN(SUBSTITUTE($M281:$AE284,"A", "")))</f>
        <v>0</v>
      </c>
      <c r="AP281" s="229">
        <f>SUMPRODUCT(LEN($AH281:$AH284)-LEN(SUBSTITUTE($AH281:$AH284,"A", "")))</f>
        <v>0</v>
      </c>
      <c r="AQ281" s="232">
        <f>SUMPRODUCT(LEN($AG281:$AG284)-LEN(SUBSTITUTE($AG281:$AG284,"A", "")))</f>
        <v>0</v>
      </c>
      <c r="AR281" s="235">
        <f>SUMPRODUCT(LEN($M281:$AE284)-LEN(SUBSTITUTE($M281:$AE284,"S", "")))</f>
        <v>0</v>
      </c>
      <c r="AS281" s="229">
        <f>SUMPRODUCT(LEN($AH281:$AH284)-LEN(SUBSTITUTE($AH281:$AH284,"S", "")))</f>
        <v>0</v>
      </c>
      <c r="AT281" s="232">
        <f>SUMPRODUCT(LEN($AG281:$AG284)-LEN(SUBSTITUTE($AG281:$AG284,"S", "")))</f>
        <v>0</v>
      </c>
      <c r="AU281" s="235">
        <f>SUMPRODUCT(LEN($M281:$AE284)-LEN(SUBSTITUTE($M281:$AE284,"F", "")))</f>
        <v>0</v>
      </c>
      <c r="AV281" s="229">
        <f>SUMPRODUCT(LEN($AH281:$AH284)-LEN(SUBSTITUTE($AH281:$AH284,"F", "")))</f>
        <v>0</v>
      </c>
      <c r="AW281" s="232">
        <f>SUMPRODUCT(LEN($AG281:$AG284)-LEN(SUBSTITUTE($AG281:$AG284,"F", "")))</f>
        <v>0</v>
      </c>
      <c r="AX281" s="235">
        <f>SUMPRODUCT(LEN($M281:$AE284)-LEN(SUBSTITUTE($M281:$AE284,"G", "")))</f>
        <v>0</v>
      </c>
      <c r="AY281" s="229">
        <f>SUMPRODUCT(LEN($AH281:$AH284)-LEN(SUBSTITUTE($AH281:$AH284,"G", "")))</f>
        <v>0</v>
      </c>
      <c r="AZ281" s="232">
        <f>SUMPRODUCT(LEN($AG281:$AG284)-LEN(SUBSTITUTE($AG281:$AG284,"G", "")))</f>
        <v>0</v>
      </c>
      <c r="BA281" s="235">
        <f>SUMPRODUCT(LEN($M281:$AE284)-LEN(SUBSTITUTE($M281:$AE284,"M", "")))</f>
        <v>0</v>
      </c>
      <c r="BB281" s="229">
        <f>SUMPRODUCT(LEN($AH281:$AH284)-LEN(SUBSTITUTE($AH281:$AH284,"M", "")))</f>
        <v>0</v>
      </c>
      <c r="BC281" s="232">
        <f>SUMPRODUCT(LEN($AG281:$AG284)-LEN(SUBSTITUTE($AG281:$AG284,"M", "")))</f>
        <v>0</v>
      </c>
      <c r="BD281" s="297">
        <f>SUMPRODUCT(LEN($AI281:$AI284)-LEN(SUBSTITUTE($AI281:$AI284,"S", "")))</f>
        <v>0</v>
      </c>
      <c r="BE281" s="300">
        <f>SUMPRODUCT(LEN($AI281:$AI284)-LEN(SUBSTITUTE($AI281:$AI284,"F", "")))</f>
        <v>0</v>
      </c>
      <c r="BF281" s="300">
        <f>SUMPRODUCT(LEN($AI281:$AI284)-LEN(SUBSTITUTE($AI281:$AI284,"G", "")))</f>
        <v>0</v>
      </c>
      <c r="BG281" s="303">
        <f>SUMPRODUCT(LEN($AI281:$AI284)-LEN(SUBSTITUTE($AI281:$AI284,"M", "")))</f>
        <v>0</v>
      </c>
    </row>
    <row r="282" spans="2:67" ht="28.15" hidden="1" customHeight="1" thickBot="1">
      <c r="B282" s="29"/>
      <c r="C282" s="264"/>
      <c r="D282" s="37"/>
      <c r="E282" s="36"/>
      <c r="F282" s="36"/>
      <c r="G282" s="35"/>
      <c r="H282" s="256"/>
      <c r="I282" s="260"/>
      <c r="J282" s="260"/>
      <c r="K282" s="260"/>
      <c r="L282" s="32" t="s">
        <v>72</v>
      </c>
      <c r="M282" s="31"/>
      <c r="N282" s="32" t="s">
        <v>71</v>
      </c>
      <c r="O282" s="31"/>
      <c r="P282" s="32" t="s">
        <v>70</v>
      </c>
      <c r="Q282" s="31"/>
      <c r="R282" s="32" t="s">
        <v>69</v>
      </c>
      <c r="S282" s="31"/>
      <c r="T282" s="32" t="s">
        <v>68</v>
      </c>
      <c r="U282" s="31"/>
      <c r="V282" s="32" t="s">
        <v>67</v>
      </c>
      <c r="W282" s="31"/>
      <c r="X282" s="32" t="s">
        <v>66</v>
      </c>
      <c r="Y282" s="31"/>
      <c r="Z282" s="32" t="s">
        <v>65</v>
      </c>
      <c r="AA282" s="31"/>
      <c r="AB282" s="34" t="s">
        <v>64</v>
      </c>
      <c r="AC282" s="33"/>
      <c r="AD282" s="32" t="s">
        <v>63</v>
      </c>
      <c r="AE282" s="31"/>
      <c r="AF282" s="30"/>
      <c r="AG282" s="31"/>
      <c r="AH282" s="30"/>
      <c r="AI282" s="20"/>
      <c r="AJ282" s="250"/>
      <c r="AK282" s="253"/>
      <c r="AL282" s="19"/>
      <c r="AM282" s="7"/>
      <c r="AN282" s="7"/>
      <c r="AO282" s="236"/>
      <c r="AP282" s="230"/>
      <c r="AQ282" s="233"/>
      <c r="AR282" s="236"/>
      <c r="AS282" s="230"/>
      <c r="AT282" s="233"/>
      <c r="AU282" s="236"/>
      <c r="AV282" s="230"/>
      <c r="AW282" s="233"/>
      <c r="AX282" s="236"/>
      <c r="AY282" s="230"/>
      <c r="AZ282" s="233"/>
      <c r="BA282" s="236"/>
      <c r="BB282" s="230"/>
      <c r="BC282" s="233"/>
      <c r="BD282" s="298"/>
      <c r="BE282" s="301"/>
      <c r="BF282" s="301"/>
      <c r="BG282" s="304"/>
    </row>
    <row r="283" spans="2:67" ht="28.15" hidden="1" customHeight="1">
      <c r="B283" s="29"/>
      <c r="C283" s="265"/>
      <c r="D283" s="28"/>
      <c r="E283" s="27"/>
      <c r="F283" s="27"/>
      <c r="G283" s="26"/>
      <c r="H283" s="257"/>
      <c r="I283" s="261"/>
      <c r="J283" s="261"/>
      <c r="K283" s="261"/>
      <c r="L283" s="23" t="s">
        <v>62</v>
      </c>
      <c r="M283" s="22"/>
      <c r="N283" s="23" t="s">
        <v>61</v>
      </c>
      <c r="O283" s="22"/>
      <c r="P283" s="23" t="s">
        <v>60</v>
      </c>
      <c r="Q283" s="22"/>
      <c r="R283" s="23" t="s">
        <v>59</v>
      </c>
      <c r="S283" s="22"/>
      <c r="T283" s="23" t="s">
        <v>58</v>
      </c>
      <c r="U283" s="22"/>
      <c r="V283" s="23" t="s">
        <v>57</v>
      </c>
      <c r="W283" s="22"/>
      <c r="X283" s="23" t="s">
        <v>56</v>
      </c>
      <c r="Y283" s="22"/>
      <c r="Z283" s="23" t="s">
        <v>55</v>
      </c>
      <c r="AA283" s="22"/>
      <c r="AB283" s="25" t="s">
        <v>54</v>
      </c>
      <c r="AC283" s="24"/>
      <c r="AD283" s="23">
        <v>39</v>
      </c>
      <c r="AE283" s="22"/>
      <c r="AF283" s="21"/>
      <c r="AG283" s="22"/>
      <c r="AH283" s="21"/>
      <c r="AI283" s="20"/>
      <c r="AJ283" s="250"/>
      <c r="AK283" s="253"/>
      <c r="AL283" s="19"/>
      <c r="AM283" s="7"/>
      <c r="AN283" s="7"/>
      <c r="AO283" s="236"/>
      <c r="AP283" s="230"/>
      <c r="AQ283" s="233"/>
      <c r="AR283" s="236"/>
      <c r="AS283" s="230"/>
      <c r="AT283" s="233"/>
      <c r="AU283" s="236"/>
      <c r="AV283" s="230"/>
      <c r="AW283" s="233"/>
      <c r="AX283" s="236"/>
      <c r="AY283" s="230"/>
      <c r="AZ283" s="233"/>
      <c r="BA283" s="236"/>
      <c r="BB283" s="230"/>
      <c r="BC283" s="233"/>
      <c r="BD283" s="298"/>
      <c r="BE283" s="301"/>
      <c r="BF283" s="301"/>
      <c r="BG283" s="304"/>
    </row>
    <row r="284" spans="2:67" ht="28.15" hidden="1" customHeight="1" thickBot="1">
      <c r="B284" s="29"/>
      <c r="C284" s="266"/>
      <c r="D284" s="57"/>
      <c r="E284" s="56"/>
      <c r="F284" s="56"/>
      <c r="G284" s="55"/>
      <c r="H284" s="258"/>
      <c r="I284" s="262"/>
      <c r="J284" s="262"/>
      <c r="K284" s="262"/>
      <c r="L284" s="52" t="s">
        <v>53</v>
      </c>
      <c r="M284" s="51"/>
      <c r="N284" s="52" t="s">
        <v>52</v>
      </c>
      <c r="O284" s="51"/>
      <c r="P284" s="52" t="s">
        <v>51</v>
      </c>
      <c r="Q284" s="51"/>
      <c r="R284" s="52" t="s">
        <v>50</v>
      </c>
      <c r="S284" s="51"/>
      <c r="T284" s="52">
        <v>20</v>
      </c>
      <c r="U284" s="51"/>
      <c r="V284" s="52" t="s">
        <v>49</v>
      </c>
      <c r="W284" s="51"/>
      <c r="X284" s="52" t="s">
        <v>48</v>
      </c>
      <c r="Y284" s="51"/>
      <c r="Z284" s="52" t="s">
        <v>47</v>
      </c>
      <c r="AA284" s="51"/>
      <c r="AB284" s="54" t="s">
        <v>46</v>
      </c>
      <c r="AC284" s="53"/>
      <c r="AD284" s="52" t="s">
        <v>45</v>
      </c>
      <c r="AE284" s="51"/>
      <c r="AF284" s="50"/>
      <c r="AG284" s="51"/>
      <c r="AH284" s="50"/>
      <c r="AI284" s="49"/>
      <c r="AJ284" s="251"/>
      <c r="AK284" s="254"/>
      <c r="AL284" s="48"/>
      <c r="AM284" s="7"/>
      <c r="AN284" s="7"/>
      <c r="AO284" s="237"/>
      <c r="AP284" s="231"/>
      <c r="AQ284" s="234"/>
      <c r="AR284" s="237"/>
      <c r="AS284" s="231"/>
      <c r="AT284" s="234"/>
      <c r="AU284" s="237"/>
      <c r="AV284" s="231"/>
      <c r="AW284" s="234"/>
      <c r="AX284" s="237"/>
      <c r="AY284" s="231"/>
      <c r="AZ284" s="234"/>
      <c r="BA284" s="237"/>
      <c r="BB284" s="231"/>
      <c r="BC284" s="234"/>
      <c r="BD284" s="299"/>
      <c r="BE284" s="302"/>
      <c r="BF284" s="302"/>
      <c r="BG284" s="305"/>
    </row>
    <row r="285" spans="2:67" ht="28.15" hidden="1" customHeight="1">
      <c r="B285" s="29"/>
      <c r="C285" s="263">
        <v>3</v>
      </c>
      <c r="D285" s="47"/>
      <c r="E285" s="46"/>
      <c r="F285" s="46"/>
      <c r="G285" s="45"/>
      <c r="H285" s="255"/>
      <c r="I285" s="259"/>
      <c r="J285" s="259"/>
      <c r="K285" s="259"/>
      <c r="L285" s="42" t="s">
        <v>82</v>
      </c>
      <c r="M285" s="41"/>
      <c r="N285" s="42" t="s">
        <v>81</v>
      </c>
      <c r="O285" s="41"/>
      <c r="P285" s="42" t="s">
        <v>80</v>
      </c>
      <c r="Q285" s="41"/>
      <c r="R285" s="42" t="s">
        <v>79</v>
      </c>
      <c r="S285" s="41"/>
      <c r="T285" s="42" t="s">
        <v>78</v>
      </c>
      <c r="U285" s="41"/>
      <c r="V285" s="42" t="s">
        <v>77</v>
      </c>
      <c r="W285" s="41"/>
      <c r="X285" s="42" t="s">
        <v>76</v>
      </c>
      <c r="Y285" s="41"/>
      <c r="Z285" s="42" t="s">
        <v>75</v>
      </c>
      <c r="AA285" s="41"/>
      <c r="AB285" s="44" t="s">
        <v>74</v>
      </c>
      <c r="AC285" s="43"/>
      <c r="AD285" s="42" t="s">
        <v>73</v>
      </c>
      <c r="AE285" s="41"/>
      <c r="AF285" s="40"/>
      <c r="AG285" s="41"/>
      <c r="AH285" s="40"/>
      <c r="AI285" s="39"/>
      <c r="AJ285" s="245"/>
      <c r="AK285" s="245"/>
      <c r="AL285" s="38"/>
      <c r="AM285" s="7"/>
      <c r="AN285" s="7"/>
      <c r="AO285" s="235">
        <f>SUMPRODUCT(LEN($M285:$AE288)-LEN(SUBSTITUTE($M285:$AE288,"A", "")))</f>
        <v>0</v>
      </c>
      <c r="AP285" s="229">
        <f>SUMPRODUCT(LEN($AH285:$AH288)-LEN(SUBSTITUTE($AH285:$AH288,"A", "")))</f>
        <v>0</v>
      </c>
      <c r="AQ285" s="232">
        <f>SUMPRODUCT(LEN($AG285:$AG288)-LEN(SUBSTITUTE($AG285:$AG288,"A", "")))</f>
        <v>0</v>
      </c>
      <c r="AR285" s="235">
        <f>SUMPRODUCT(LEN($M285:$AE288)-LEN(SUBSTITUTE($M285:$AE288,"S", "")))</f>
        <v>0</v>
      </c>
      <c r="AS285" s="229">
        <f>SUMPRODUCT(LEN($AH285:$AH288)-LEN(SUBSTITUTE($AH285:$AH288,"S", "")))</f>
        <v>0</v>
      </c>
      <c r="AT285" s="232">
        <f>SUMPRODUCT(LEN($AG285:$AG288)-LEN(SUBSTITUTE($AG285:$AG288,"S", "")))</f>
        <v>0</v>
      </c>
      <c r="AU285" s="235">
        <f>SUMPRODUCT(LEN($M285:$AE288)-LEN(SUBSTITUTE($M285:$AE288,"F", "")))</f>
        <v>0</v>
      </c>
      <c r="AV285" s="229">
        <f>SUMPRODUCT(LEN($AH285:$AH288)-LEN(SUBSTITUTE($AH285:$AH288,"F", "")))</f>
        <v>0</v>
      </c>
      <c r="AW285" s="232">
        <f>SUMPRODUCT(LEN($AG285:$AG288)-LEN(SUBSTITUTE($AG285:$AG288,"F", "")))</f>
        <v>0</v>
      </c>
      <c r="AX285" s="235">
        <f>SUMPRODUCT(LEN($M285:$AE288)-LEN(SUBSTITUTE($M285:$AE288,"G", "")))</f>
        <v>0</v>
      </c>
      <c r="AY285" s="229">
        <f>SUMPRODUCT(LEN($AH285:$AH288)-LEN(SUBSTITUTE($AH285:$AH288,"G", "")))</f>
        <v>0</v>
      </c>
      <c r="AZ285" s="232">
        <f>SUMPRODUCT(LEN($AG285:$AG288)-LEN(SUBSTITUTE($AG285:$AG288,"G", "")))</f>
        <v>0</v>
      </c>
      <c r="BA285" s="235">
        <f>SUMPRODUCT(LEN($M285:$AE288)-LEN(SUBSTITUTE($M285:$AE288,"M", "")))</f>
        <v>0</v>
      </c>
      <c r="BB285" s="229">
        <f>SUMPRODUCT(LEN($AH285:$AH288)-LEN(SUBSTITUTE($AH285:$AH288,"M", "")))</f>
        <v>0</v>
      </c>
      <c r="BC285" s="232">
        <f>SUMPRODUCT(LEN($AG285:$AG288)-LEN(SUBSTITUTE($AG285:$AG288,"M", "")))</f>
        <v>0</v>
      </c>
      <c r="BD285" s="297">
        <f>SUMPRODUCT(LEN($AI285:$AI288)-LEN(SUBSTITUTE($AI285:$AI288,"S", "")))</f>
        <v>0</v>
      </c>
      <c r="BE285" s="300">
        <f>SUMPRODUCT(LEN($AI285:$AI288)-LEN(SUBSTITUTE($AI285:$AI288,"F", "")))</f>
        <v>0</v>
      </c>
      <c r="BF285" s="300">
        <f>SUMPRODUCT(LEN($AI285:$AI288)-LEN(SUBSTITUTE($AI285:$AI288,"G", "")))</f>
        <v>0</v>
      </c>
      <c r="BG285" s="303">
        <f>SUMPRODUCT(LEN($AI285:$AI288)-LEN(SUBSTITUTE($AI285:$AI288,"M", "")))</f>
        <v>0</v>
      </c>
    </row>
    <row r="286" spans="2:67" ht="28.15" hidden="1" customHeight="1" thickBot="1">
      <c r="B286" s="29"/>
      <c r="C286" s="264"/>
      <c r="D286" s="37"/>
      <c r="E286" s="36"/>
      <c r="F286" s="36"/>
      <c r="G286" s="35"/>
      <c r="H286" s="256"/>
      <c r="I286" s="260"/>
      <c r="J286" s="260"/>
      <c r="K286" s="260"/>
      <c r="L286" s="32" t="s">
        <v>72</v>
      </c>
      <c r="M286" s="31"/>
      <c r="N286" s="32" t="s">
        <v>71</v>
      </c>
      <c r="O286" s="31"/>
      <c r="P286" s="32" t="s">
        <v>70</v>
      </c>
      <c r="Q286" s="31"/>
      <c r="R286" s="32" t="s">
        <v>69</v>
      </c>
      <c r="S286" s="31"/>
      <c r="T286" s="32" t="s">
        <v>68</v>
      </c>
      <c r="U286" s="31"/>
      <c r="V286" s="32" t="s">
        <v>67</v>
      </c>
      <c r="W286" s="31"/>
      <c r="X286" s="32" t="s">
        <v>66</v>
      </c>
      <c r="Y286" s="31"/>
      <c r="Z286" s="32" t="s">
        <v>65</v>
      </c>
      <c r="AA286" s="31"/>
      <c r="AB286" s="34" t="s">
        <v>64</v>
      </c>
      <c r="AC286" s="33"/>
      <c r="AD286" s="32" t="s">
        <v>63</v>
      </c>
      <c r="AE286" s="31"/>
      <c r="AF286" s="30"/>
      <c r="AG286" s="31"/>
      <c r="AH286" s="30"/>
      <c r="AI286" s="20"/>
      <c r="AJ286" s="246"/>
      <c r="AK286" s="246"/>
      <c r="AL286" s="19"/>
      <c r="AM286" s="7"/>
      <c r="AN286" s="7"/>
      <c r="AO286" s="236"/>
      <c r="AP286" s="230"/>
      <c r="AQ286" s="233"/>
      <c r="AR286" s="236"/>
      <c r="AS286" s="230"/>
      <c r="AT286" s="233"/>
      <c r="AU286" s="236"/>
      <c r="AV286" s="230"/>
      <c r="AW286" s="233"/>
      <c r="AX286" s="236"/>
      <c r="AY286" s="230"/>
      <c r="AZ286" s="233"/>
      <c r="BA286" s="236"/>
      <c r="BB286" s="230"/>
      <c r="BC286" s="233"/>
      <c r="BD286" s="298"/>
      <c r="BE286" s="301"/>
      <c r="BF286" s="301"/>
      <c r="BG286" s="304"/>
    </row>
    <row r="287" spans="2:67" ht="28.15" hidden="1" customHeight="1">
      <c r="B287" s="29"/>
      <c r="C287" s="265"/>
      <c r="D287" s="28"/>
      <c r="E287" s="27"/>
      <c r="F287" s="27"/>
      <c r="G287" s="26"/>
      <c r="H287" s="257"/>
      <c r="I287" s="261"/>
      <c r="J287" s="261"/>
      <c r="K287" s="261"/>
      <c r="L287" s="23" t="s">
        <v>62</v>
      </c>
      <c r="M287" s="22"/>
      <c r="N287" s="23" t="s">
        <v>61</v>
      </c>
      <c r="O287" s="22"/>
      <c r="P287" s="23" t="s">
        <v>60</v>
      </c>
      <c r="Q287" s="22"/>
      <c r="R287" s="23" t="s">
        <v>59</v>
      </c>
      <c r="S287" s="22"/>
      <c r="T287" s="23" t="s">
        <v>58</v>
      </c>
      <c r="U287" s="22"/>
      <c r="V287" s="23" t="s">
        <v>57</v>
      </c>
      <c r="W287" s="22"/>
      <c r="X287" s="23" t="s">
        <v>56</v>
      </c>
      <c r="Y287" s="22"/>
      <c r="Z287" s="23" t="s">
        <v>55</v>
      </c>
      <c r="AA287" s="22"/>
      <c r="AB287" s="25" t="s">
        <v>54</v>
      </c>
      <c r="AC287" s="24"/>
      <c r="AD287" s="23">
        <v>39</v>
      </c>
      <c r="AE287" s="22"/>
      <c r="AF287" s="21"/>
      <c r="AG287" s="22"/>
      <c r="AH287" s="21"/>
      <c r="AI287" s="20"/>
      <c r="AJ287" s="246"/>
      <c r="AK287" s="246"/>
      <c r="AL287" s="19"/>
      <c r="AM287" s="7"/>
      <c r="AN287" s="7"/>
      <c r="AO287" s="236"/>
      <c r="AP287" s="230"/>
      <c r="AQ287" s="233"/>
      <c r="AR287" s="236"/>
      <c r="AS287" s="230"/>
      <c r="AT287" s="233"/>
      <c r="AU287" s="236"/>
      <c r="AV287" s="230"/>
      <c r="AW287" s="233"/>
      <c r="AX287" s="236"/>
      <c r="AY287" s="230"/>
      <c r="AZ287" s="233"/>
      <c r="BA287" s="236"/>
      <c r="BB287" s="230"/>
      <c r="BC287" s="233"/>
      <c r="BD287" s="298"/>
      <c r="BE287" s="301"/>
      <c r="BF287" s="301"/>
      <c r="BG287" s="304"/>
    </row>
    <row r="288" spans="2:67" ht="28.15" hidden="1" customHeight="1" thickBot="1">
      <c r="B288" s="18"/>
      <c r="C288" s="271"/>
      <c r="D288" s="17"/>
      <c r="E288" s="16"/>
      <c r="F288" s="16"/>
      <c r="G288" s="15"/>
      <c r="H288" s="258"/>
      <c r="I288" s="272"/>
      <c r="J288" s="272"/>
      <c r="K288" s="272"/>
      <c r="L288" s="12" t="s">
        <v>53</v>
      </c>
      <c r="M288" s="11"/>
      <c r="N288" s="12" t="s">
        <v>52</v>
      </c>
      <c r="O288" s="11"/>
      <c r="P288" s="12" t="s">
        <v>51</v>
      </c>
      <c r="Q288" s="11"/>
      <c r="R288" s="12" t="s">
        <v>50</v>
      </c>
      <c r="S288" s="11"/>
      <c r="T288" s="12">
        <v>20</v>
      </c>
      <c r="U288" s="11"/>
      <c r="V288" s="12" t="s">
        <v>49</v>
      </c>
      <c r="W288" s="11"/>
      <c r="X288" s="12" t="s">
        <v>48</v>
      </c>
      <c r="Y288" s="11"/>
      <c r="Z288" s="12" t="s">
        <v>47</v>
      </c>
      <c r="AA288" s="11"/>
      <c r="AB288" s="14" t="s">
        <v>46</v>
      </c>
      <c r="AC288" s="13"/>
      <c r="AD288" s="12" t="s">
        <v>45</v>
      </c>
      <c r="AE288" s="11"/>
      <c r="AF288" s="10"/>
      <c r="AG288" s="11"/>
      <c r="AH288" s="10"/>
      <c r="AI288" s="9"/>
      <c r="AJ288" s="247"/>
      <c r="AK288" s="247"/>
      <c r="AL288" s="8"/>
      <c r="AM288" s="7"/>
      <c r="AN288" s="7"/>
      <c r="AO288" s="237"/>
      <c r="AP288" s="231"/>
      <c r="AQ288" s="234"/>
      <c r="AR288" s="237"/>
      <c r="AS288" s="231"/>
      <c r="AT288" s="234"/>
      <c r="AU288" s="237"/>
      <c r="AV288" s="231"/>
      <c r="AW288" s="234"/>
      <c r="AX288" s="237"/>
      <c r="AY288" s="231"/>
      <c r="AZ288" s="234"/>
      <c r="BA288" s="237"/>
      <c r="BB288" s="231"/>
      <c r="BC288" s="234"/>
      <c r="BD288" s="299"/>
      <c r="BE288" s="302"/>
      <c r="BF288" s="302"/>
      <c r="BG288" s="305"/>
    </row>
    <row r="289" spans="2:67" ht="85.9" customHeight="1" thickBot="1">
      <c r="B289" s="94" t="s">
        <v>119</v>
      </c>
      <c r="C289" s="83" t="s">
        <v>118</v>
      </c>
      <c r="D289" s="88" t="s">
        <v>117</v>
      </c>
      <c r="E289" s="93" t="s">
        <v>116</v>
      </c>
      <c r="F289" s="92"/>
      <c r="G289" s="91"/>
      <c r="H289" s="90" t="s">
        <v>115</v>
      </c>
      <c r="I289" s="88" t="s">
        <v>43</v>
      </c>
      <c r="J289" s="88" t="s">
        <v>114</v>
      </c>
      <c r="K289" s="88" t="s">
        <v>44</v>
      </c>
      <c r="L289" s="227" t="s">
        <v>113</v>
      </c>
      <c r="M289" s="270"/>
      <c r="N289" s="227" t="s">
        <v>112</v>
      </c>
      <c r="O289" s="270"/>
      <c r="P289" s="227" t="s">
        <v>112</v>
      </c>
      <c r="Q289" s="228"/>
      <c r="R289" s="227" t="s">
        <v>112</v>
      </c>
      <c r="S289" s="228"/>
      <c r="T289" s="227" t="s">
        <v>112</v>
      </c>
      <c r="U289" s="228"/>
      <c r="V289" s="227" t="s">
        <v>112</v>
      </c>
      <c r="W289" s="228"/>
      <c r="X289" s="227" t="s">
        <v>112</v>
      </c>
      <c r="Y289" s="228"/>
      <c r="Z289" s="227" t="s">
        <v>112</v>
      </c>
      <c r="AA289" s="228"/>
      <c r="AB289" s="227" t="s">
        <v>112</v>
      </c>
      <c r="AC289" s="228"/>
      <c r="AD289" s="227" t="s">
        <v>112</v>
      </c>
      <c r="AE289" s="228"/>
      <c r="AF289" s="244" t="s">
        <v>111</v>
      </c>
      <c r="AG289" s="228"/>
      <c r="AH289" s="90" t="s">
        <v>110</v>
      </c>
      <c r="AI289" s="89" t="s">
        <v>109</v>
      </c>
      <c r="AJ289" s="88" t="s">
        <v>108</v>
      </c>
      <c r="AK289" s="88" t="s">
        <v>107</v>
      </c>
      <c r="AL289" s="87" t="s">
        <v>106</v>
      </c>
      <c r="AM289" s="105" t="s">
        <v>161</v>
      </c>
      <c r="AN289" s="104" t="s">
        <v>160</v>
      </c>
      <c r="AO289" s="84" t="s">
        <v>105</v>
      </c>
      <c r="AP289" s="83" t="s">
        <v>104</v>
      </c>
      <c r="AQ289" s="82" t="s">
        <v>103</v>
      </c>
      <c r="AR289" s="84" t="s">
        <v>102</v>
      </c>
      <c r="AS289" s="83" t="s">
        <v>101</v>
      </c>
      <c r="AT289" s="82" t="s">
        <v>100</v>
      </c>
      <c r="AU289" s="84" t="s">
        <v>99</v>
      </c>
      <c r="AV289" s="83" t="s">
        <v>98</v>
      </c>
      <c r="AW289" s="85" t="s">
        <v>97</v>
      </c>
      <c r="AX289" s="84" t="s">
        <v>96</v>
      </c>
      <c r="AY289" s="83" t="s">
        <v>95</v>
      </c>
      <c r="AZ289" s="82" t="s">
        <v>94</v>
      </c>
      <c r="BA289" s="84" t="s">
        <v>93</v>
      </c>
      <c r="BB289" s="83" t="s">
        <v>92</v>
      </c>
      <c r="BC289" s="82" t="s">
        <v>91</v>
      </c>
      <c r="BD289" s="81" t="s">
        <v>90</v>
      </c>
      <c r="BE289" s="80" t="s">
        <v>89</v>
      </c>
      <c r="BF289" s="80" t="s">
        <v>88</v>
      </c>
      <c r="BG289" s="79" t="s">
        <v>87</v>
      </c>
    </row>
    <row r="290" spans="2:67" ht="48" thickBot="1">
      <c r="B290" s="78" t="s">
        <v>164</v>
      </c>
      <c r="C290" s="77"/>
      <c r="D290" s="76"/>
      <c r="E290" s="267">
        <v>2493.59</v>
      </c>
      <c r="F290" s="268"/>
      <c r="G290" s="269"/>
      <c r="H290" s="75" t="s">
        <v>85</v>
      </c>
      <c r="I290" s="74"/>
      <c r="J290" s="74"/>
      <c r="K290" s="73"/>
      <c r="L290" s="72"/>
      <c r="M290" s="68"/>
      <c r="N290" s="72"/>
      <c r="O290" s="68"/>
      <c r="P290" s="72"/>
      <c r="Q290" s="68"/>
      <c r="R290" s="72"/>
      <c r="S290" s="68"/>
      <c r="T290" s="72"/>
      <c r="U290" s="68"/>
      <c r="V290" s="72"/>
      <c r="W290" s="68"/>
      <c r="X290" s="72"/>
      <c r="Y290" s="68"/>
      <c r="Z290" s="72"/>
      <c r="AA290" s="71"/>
      <c r="AB290" s="70"/>
      <c r="AC290" s="70"/>
      <c r="AD290" s="70"/>
      <c r="AE290" s="70"/>
      <c r="AF290" s="69" t="s">
        <v>84</v>
      </c>
      <c r="AG290" s="68"/>
      <c r="AH290" s="68"/>
      <c r="AI290" s="68"/>
      <c r="AJ290" s="67"/>
      <c r="AK290" s="67"/>
      <c r="AL290" s="66"/>
      <c r="AM290" s="103"/>
      <c r="AN290" s="103"/>
      <c r="AO290" s="101">
        <f t="shared" ref="AO290:BG290" si="20">SUM(AO291:AO302)</f>
        <v>11</v>
      </c>
      <c r="AP290" s="100">
        <f t="shared" si="20"/>
        <v>0</v>
      </c>
      <c r="AQ290" s="99">
        <f t="shared" si="20"/>
        <v>0</v>
      </c>
      <c r="AR290" s="101">
        <f t="shared" si="20"/>
        <v>30</v>
      </c>
      <c r="AS290" s="100">
        <f t="shared" si="20"/>
        <v>7</v>
      </c>
      <c r="AT290" s="99">
        <f t="shared" si="20"/>
        <v>1</v>
      </c>
      <c r="AU290" s="101">
        <f t="shared" si="20"/>
        <v>2</v>
      </c>
      <c r="AV290" s="100">
        <f t="shared" si="20"/>
        <v>0</v>
      </c>
      <c r="AW290" s="99">
        <f t="shared" si="20"/>
        <v>0</v>
      </c>
      <c r="AX290" s="101">
        <f t="shared" si="20"/>
        <v>8</v>
      </c>
      <c r="AY290" s="100">
        <f t="shared" si="20"/>
        <v>0</v>
      </c>
      <c r="AZ290" s="99">
        <f t="shared" si="20"/>
        <v>0</v>
      </c>
      <c r="BA290" s="101">
        <f t="shared" si="20"/>
        <v>0</v>
      </c>
      <c r="BB290" s="100">
        <f t="shared" si="20"/>
        <v>0</v>
      </c>
      <c r="BC290" s="99">
        <f t="shared" si="20"/>
        <v>0</v>
      </c>
      <c r="BD290" s="108">
        <f t="shared" si="20"/>
        <v>0</v>
      </c>
      <c r="BE290" s="107">
        <f t="shared" si="20"/>
        <v>0</v>
      </c>
      <c r="BF290" s="107">
        <f t="shared" si="20"/>
        <v>0</v>
      </c>
      <c r="BG290" s="106">
        <f t="shared" si="20"/>
        <v>0</v>
      </c>
      <c r="BH290" s="98" t="s">
        <v>83</v>
      </c>
      <c r="BK290" s="1">
        <f>SUM(AO290:AQ290)</f>
        <v>11</v>
      </c>
      <c r="BL290" s="1">
        <f>SUM(AR290:AT290,BD290)</f>
        <v>38</v>
      </c>
      <c r="BM290" s="1">
        <f>SUM(AU290:AW290,BE290)</f>
        <v>2</v>
      </c>
      <c r="BN290" s="1">
        <f>SUM(AX290:AZ290,BF290)</f>
        <v>8</v>
      </c>
      <c r="BO290" s="1">
        <f>SUM(BA290:BC290,BG290)</f>
        <v>0</v>
      </c>
    </row>
    <row r="291" spans="2:67" ht="28.15" customHeight="1">
      <c r="B291" s="29"/>
      <c r="C291" s="263">
        <v>1</v>
      </c>
      <c r="D291" s="47"/>
      <c r="E291" s="46"/>
      <c r="F291" s="46"/>
      <c r="G291" s="45"/>
      <c r="H291" s="255"/>
      <c r="I291" s="259">
        <v>83</v>
      </c>
      <c r="J291" s="259">
        <v>20</v>
      </c>
      <c r="K291" s="259">
        <v>5</v>
      </c>
      <c r="L291" s="42">
        <v>1</v>
      </c>
      <c r="M291" s="41" t="s">
        <v>365</v>
      </c>
      <c r="N291" s="42">
        <v>5</v>
      </c>
      <c r="O291" s="41" t="s">
        <v>364</v>
      </c>
      <c r="P291" s="42">
        <v>9</v>
      </c>
      <c r="Q291" s="97" t="s">
        <v>358</v>
      </c>
      <c r="R291" s="42">
        <v>13</v>
      </c>
      <c r="S291" s="41" t="s">
        <v>272</v>
      </c>
      <c r="T291" s="42">
        <v>17</v>
      </c>
      <c r="U291" s="41"/>
      <c r="V291" s="42">
        <v>21</v>
      </c>
      <c r="W291" s="41"/>
      <c r="X291" s="42">
        <v>25</v>
      </c>
      <c r="Y291" s="41"/>
      <c r="Z291" s="42">
        <v>29</v>
      </c>
      <c r="AA291" s="41"/>
      <c r="AB291" s="44">
        <v>33</v>
      </c>
      <c r="AC291" s="41"/>
      <c r="AD291" s="42">
        <v>37</v>
      </c>
      <c r="AE291" s="41"/>
      <c r="AF291" s="40">
        <v>18</v>
      </c>
      <c r="AG291" s="41" t="s">
        <v>271</v>
      </c>
      <c r="AH291" s="40" t="s">
        <v>363</v>
      </c>
      <c r="AI291" s="39"/>
      <c r="AJ291" s="245"/>
      <c r="AK291" s="245"/>
      <c r="AL291" s="38"/>
      <c r="AM291" s="238">
        <f>SUMPRODUCT(LEN($M291:$AE294)-LEN(SUBSTITUTE($M291:$AE294,"/", "")))/2</f>
        <v>0</v>
      </c>
      <c r="AN291" s="241">
        <f>SUMPRODUCT(LEN($M291:$AE294)-LEN(SUBSTITUTE($M291:$AE294,"-", "")))</f>
        <v>0</v>
      </c>
      <c r="AO291" s="235">
        <f>SUMPRODUCT(LEN($M291:$AE294)-LEN(SUBSTITUTE($M291:$AE294,"A", "")))</f>
        <v>11</v>
      </c>
      <c r="AP291" s="229">
        <f>SUMPRODUCT(LEN($AH291:$AH294)-LEN(SUBSTITUTE($AH291:$AH294,"A", "")))</f>
        <v>0</v>
      </c>
      <c r="AQ291" s="232">
        <f>SUMPRODUCT(LEN($AG291:$AG294)-LEN(SUBSTITUTE($AG291:$AG294,"A", "")))</f>
        <v>0</v>
      </c>
      <c r="AR291" s="235">
        <f>SUMPRODUCT(LEN($M291:$AE294)-LEN(SUBSTITUTE($M291:$AE294,"S", "")))</f>
        <v>30</v>
      </c>
      <c r="AS291" s="229">
        <f>SUMPRODUCT(LEN($AH291:$AH294)-LEN(SUBSTITUTE($AH291:$AH294,"S", "")))</f>
        <v>7</v>
      </c>
      <c r="AT291" s="232">
        <f>SUMPRODUCT(LEN($AG291:$AG294)-LEN(SUBSTITUTE($AG291:$AG294,"S", "")))</f>
        <v>1</v>
      </c>
      <c r="AU291" s="235">
        <f>SUMPRODUCT(LEN($M291:$AE294)-LEN(SUBSTITUTE($M291:$AE294,"F", "")))</f>
        <v>2</v>
      </c>
      <c r="AV291" s="229">
        <f>SUMPRODUCT(LEN($AH291:$AH294)-LEN(SUBSTITUTE($AH291:$AH294,"F", "")))</f>
        <v>0</v>
      </c>
      <c r="AW291" s="232">
        <f>SUMPRODUCT(LEN($AG291:$AG294)-LEN(SUBSTITUTE($AG291:$AG294,"F", "")))</f>
        <v>0</v>
      </c>
      <c r="AX291" s="235">
        <f>SUMPRODUCT(LEN($M291:$AE294)-LEN(SUBSTITUTE($M291:$AE294,"G", "")))</f>
        <v>8</v>
      </c>
      <c r="AY291" s="229">
        <f>SUMPRODUCT(LEN($AH291:$AH294)-LEN(SUBSTITUTE($AH291:$AH294,"G", "")))</f>
        <v>0</v>
      </c>
      <c r="AZ291" s="232">
        <f>SUMPRODUCT(LEN($AG291:$AG294)-LEN(SUBSTITUTE($AG291:$AG294,"G", "")))</f>
        <v>0</v>
      </c>
      <c r="BA291" s="235">
        <f>SUMPRODUCT(LEN($M291:$AE294)-LEN(SUBSTITUTE($M291:$AE294,"M", "")))</f>
        <v>0</v>
      </c>
      <c r="BB291" s="229">
        <f>SUMPRODUCT(LEN($AH291:$AH294)-LEN(SUBSTITUTE($AH291:$AH294,"M", "")))</f>
        <v>0</v>
      </c>
      <c r="BC291" s="232">
        <f>SUMPRODUCT(LEN($AG291:$AG294)-LEN(SUBSTITUTE($AG291:$AG294,"M", "")))</f>
        <v>0</v>
      </c>
      <c r="BD291" s="297">
        <f>SUMPRODUCT(LEN($AI291:$AI294)-LEN(SUBSTITUTE($AI291:$AI294,"S", "")))</f>
        <v>0</v>
      </c>
      <c r="BE291" s="300">
        <f>SUMPRODUCT(LEN($AI291:$AI294)-LEN(SUBSTITUTE($AI291:$AI294,"F", "")))</f>
        <v>0</v>
      </c>
      <c r="BF291" s="300">
        <f>SUMPRODUCT(LEN($AI291:$AI294)-LEN(SUBSTITUTE($AI291:$AI294,"G", "")))</f>
        <v>0</v>
      </c>
      <c r="BG291" s="303">
        <f>SUMPRODUCT(LEN($AI291:$AI294)-LEN(SUBSTITUTE($AI291:$AI294,"M", "")))</f>
        <v>0</v>
      </c>
    </row>
    <row r="292" spans="2:67" ht="28.15" customHeight="1" thickBot="1">
      <c r="B292" s="29"/>
      <c r="C292" s="264"/>
      <c r="D292" s="37"/>
      <c r="E292" s="36"/>
      <c r="F292" s="36"/>
      <c r="G292" s="35"/>
      <c r="H292" s="256"/>
      <c r="I292" s="260"/>
      <c r="J292" s="260"/>
      <c r="K292" s="260"/>
      <c r="L292" s="32">
        <v>2</v>
      </c>
      <c r="M292" s="31" t="s">
        <v>362</v>
      </c>
      <c r="N292" s="32">
        <v>6</v>
      </c>
      <c r="O292" s="31" t="s">
        <v>361</v>
      </c>
      <c r="P292" s="96">
        <v>10</v>
      </c>
      <c r="Q292" s="31" t="s">
        <v>304</v>
      </c>
      <c r="R292" s="32">
        <v>14</v>
      </c>
      <c r="S292" s="31" t="s">
        <v>272</v>
      </c>
      <c r="T292" s="32">
        <v>18</v>
      </c>
      <c r="U292" s="95"/>
      <c r="V292" s="32">
        <v>22</v>
      </c>
      <c r="W292" s="31"/>
      <c r="X292" s="32">
        <v>26</v>
      </c>
      <c r="Y292" s="31"/>
      <c r="Z292" s="32">
        <v>30</v>
      </c>
      <c r="AA292" s="31"/>
      <c r="AB292" s="34">
        <v>34</v>
      </c>
      <c r="AC292" s="31"/>
      <c r="AD292" s="32">
        <v>38</v>
      </c>
      <c r="AE292" s="31"/>
      <c r="AF292" s="30"/>
      <c r="AG292" s="31"/>
      <c r="AH292" s="30"/>
      <c r="AI292" s="20"/>
      <c r="AJ292" s="246"/>
      <c r="AK292" s="246"/>
      <c r="AL292" s="19"/>
      <c r="AM292" s="239"/>
      <c r="AN292" s="242"/>
      <c r="AO292" s="236"/>
      <c r="AP292" s="230"/>
      <c r="AQ292" s="233"/>
      <c r="AR292" s="236"/>
      <c r="AS292" s="230"/>
      <c r="AT292" s="233"/>
      <c r="AU292" s="236"/>
      <c r="AV292" s="230"/>
      <c r="AW292" s="233"/>
      <c r="AX292" s="236"/>
      <c r="AY292" s="230"/>
      <c r="AZ292" s="233"/>
      <c r="BA292" s="236"/>
      <c r="BB292" s="230"/>
      <c r="BC292" s="233"/>
      <c r="BD292" s="298"/>
      <c r="BE292" s="301"/>
      <c r="BF292" s="301"/>
      <c r="BG292" s="304"/>
    </row>
    <row r="293" spans="2:67" ht="28.15" customHeight="1">
      <c r="B293" s="29"/>
      <c r="C293" s="265"/>
      <c r="D293" s="28"/>
      <c r="E293" s="27"/>
      <c r="F293" s="27"/>
      <c r="G293" s="26"/>
      <c r="H293" s="257"/>
      <c r="I293" s="261"/>
      <c r="J293" s="261"/>
      <c r="K293" s="261"/>
      <c r="L293" s="23">
        <v>3</v>
      </c>
      <c r="M293" s="22" t="s">
        <v>356</v>
      </c>
      <c r="N293" s="23">
        <v>7</v>
      </c>
      <c r="O293" s="22" t="s">
        <v>360</v>
      </c>
      <c r="P293" s="23">
        <v>11</v>
      </c>
      <c r="Q293" s="22" t="s">
        <v>305</v>
      </c>
      <c r="R293" s="23">
        <v>15</v>
      </c>
      <c r="S293" s="22" t="s">
        <v>271</v>
      </c>
      <c r="T293" s="23">
        <v>19</v>
      </c>
      <c r="U293" s="22"/>
      <c r="V293" s="23">
        <v>23</v>
      </c>
      <c r="W293" s="22"/>
      <c r="X293" s="23">
        <v>27</v>
      </c>
      <c r="Y293" s="22"/>
      <c r="Z293" s="23">
        <v>31</v>
      </c>
      <c r="AA293" s="22"/>
      <c r="AB293" s="25">
        <v>35</v>
      </c>
      <c r="AC293" s="22"/>
      <c r="AD293" s="23">
        <v>39</v>
      </c>
      <c r="AE293" s="22"/>
      <c r="AF293" s="21"/>
      <c r="AG293" s="22"/>
      <c r="AH293" s="21"/>
      <c r="AI293" s="20"/>
      <c r="AJ293" s="246"/>
      <c r="AK293" s="246"/>
      <c r="AL293" s="19"/>
      <c r="AM293" s="239"/>
      <c r="AN293" s="242"/>
      <c r="AO293" s="236"/>
      <c r="AP293" s="230"/>
      <c r="AQ293" s="233"/>
      <c r="AR293" s="236"/>
      <c r="AS293" s="230"/>
      <c r="AT293" s="233"/>
      <c r="AU293" s="236"/>
      <c r="AV293" s="230"/>
      <c r="AW293" s="233"/>
      <c r="AX293" s="236"/>
      <c r="AY293" s="230"/>
      <c r="AZ293" s="233"/>
      <c r="BA293" s="236"/>
      <c r="BB293" s="230"/>
      <c r="BC293" s="233"/>
      <c r="BD293" s="298"/>
      <c r="BE293" s="301"/>
      <c r="BF293" s="301"/>
      <c r="BG293" s="304"/>
    </row>
    <row r="294" spans="2:67" ht="28.15" customHeight="1" thickBot="1">
      <c r="B294" s="29"/>
      <c r="C294" s="266"/>
      <c r="D294" s="57"/>
      <c r="E294" s="56"/>
      <c r="F294" s="56"/>
      <c r="G294" s="55"/>
      <c r="H294" s="258"/>
      <c r="I294" s="262"/>
      <c r="J294" s="262"/>
      <c r="K294" s="262"/>
      <c r="L294" s="52">
        <v>4</v>
      </c>
      <c r="M294" s="51" t="s">
        <v>359</v>
      </c>
      <c r="N294" s="52">
        <v>8</v>
      </c>
      <c r="O294" s="51" t="s">
        <v>358</v>
      </c>
      <c r="P294" s="52">
        <v>12</v>
      </c>
      <c r="Q294" s="51" t="s">
        <v>272</v>
      </c>
      <c r="R294" s="52">
        <v>16</v>
      </c>
      <c r="S294" s="51"/>
      <c r="T294" s="52">
        <v>20</v>
      </c>
      <c r="U294" s="51"/>
      <c r="V294" s="52">
        <v>24</v>
      </c>
      <c r="W294" s="51"/>
      <c r="X294" s="52">
        <v>28</v>
      </c>
      <c r="Y294" s="51"/>
      <c r="Z294" s="52">
        <v>32</v>
      </c>
      <c r="AA294" s="51"/>
      <c r="AB294" s="54">
        <v>36</v>
      </c>
      <c r="AC294" s="51"/>
      <c r="AD294" s="52">
        <v>40</v>
      </c>
      <c r="AE294" s="51"/>
      <c r="AF294" s="50"/>
      <c r="AG294" s="51"/>
      <c r="AH294" s="50"/>
      <c r="AI294" s="49"/>
      <c r="AJ294" s="248"/>
      <c r="AK294" s="248"/>
      <c r="AL294" s="48"/>
      <c r="AM294" s="240"/>
      <c r="AN294" s="243"/>
      <c r="AO294" s="237"/>
      <c r="AP294" s="231"/>
      <c r="AQ294" s="234"/>
      <c r="AR294" s="237"/>
      <c r="AS294" s="231"/>
      <c r="AT294" s="234"/>
      <c r="AU294" s="237"/>
      <c r="AV294" s="231"/>
      <c r="AW294" s="234"/>
      <c r="AX294" s="237"/>
      <c r="AY294" s="231"/>
      <c r="AZ294" s="234"/>
      <c r="BA294" s="237"/>
      <c r="BB294" s="231"/>
      <c r="BC294" s="234"/>
      <c r="BD294" s="299"/>
      <c r="BE294" s="302"/>
      <c r="BF294" s="302"/>
      <c r="BG294" s="305"/>
    </row>
    <row r="295" spans="2:67" ht="28.15" hidden="1" customHeight="1">
      <c r="B295" s="29"/>
      <c r="C295" s="263">
        <v>2</v>
      </c>
      <c r="D295" s="47"/>
      <c r="E295" s="46"/>
      <c r="F295" s="46"/>
      <c r="G295" s="45"/>
      <c r="H295" s="255"/>
      <c r="I295" s="259"/>
      <c r="J295" s="259"/>
      <c r="K295" s="259"/>
      <c r="L295" s="42" t="s">
        <v>82</v>
      </c>
      <c r="M295" s="41"/>
      <c r="N295" s="42" t="s">
        <v>81</v>
      </c>
      <c r="O295" s="41"/>
      <c r="P295" s="42" t="s">
        <v>80</v>
      </c>
      <c r="Q295" s="41"/>
      <c r="R295" s="42" t="s">
        <v>79</v>
      </c>
      <c r="S295" s="41"/>
      <c r="T295" s="42" t="s">
        <v>78</v>
      </c>
      <c r="U295" s="41"/>
      <c r="V295" s="42" t="s">
        <v>77</v>
      </c>
      <c r="W295" s="41"/>
      <c r="X295" s="42" t="s">
        <v>76</v>
      </c>
      <c r="Y295" s="41"/>
      <c r="Z295" s="42" t="s">
        <v>75</v>
      </c>
      <c r="AA295" s="41"/>
      <c r="AB295" s="44" t="s">
        <v>74</v>
      </c>
      <c r="AC295" s="43"/>
      <c r="AD295" s="42" t="s">
        <v>73</v>
      </c>
      <c r="AE295" s="41"/>
      <c r="AF295" s="40"/>
      <c r="AG295" s="41"/>
      <c r="AH295" s="40"/>
      <c r="AI295" s="39"/>
      <c r="AJ295" s="249"/>
      <c r="AK295" s="252"/>
      <c r="AL295" s="38"/>
      <c r="AM295" s="7"/>
      <c r="AN295" s="7"/>
      <c r="AO295" s="235">
        <f>SUMPRODUCT(LEN($M295:$AE298)-LEN(SUBSTITUTE($M295:$AE298,"A", "")))</f>
        <v>0</v>
      </c>
      <c r="AP295" s="229">
        <f>SUMPRODUCT(LEN($AH295:$AH298)-LEN(SUBSTITUTE($AH295:$AH298,"A", "")))</f>
        <v>0</v>
      </c>
      <c r="AQ295" s="232">
        <f>SUMPRODUCT(LEN($AG295:$AG298)-LEN(SUBSTITUTE($AG295:$AG298,"A", "")))</f>
        <v>0</v>
      </c>
      <c r="AR295" s="235">
        <f>SUMPRODUCT(LEN($M295:$AE298)-LEN(SUBSTITUTE($M295:$AE298,"S", "")))</f>
        <v>0</v>
      </c>
      <c r="AS295" s="229">
        <f>SUMPRODUCT(LEN($AH295:$AH298)-LEN(SUBSTITUTE($AH295:$AH298,"S", "")))</f>
        <v>0</v>
      </c>
      <c r="AT295" s="232">
        <f>SUMPRODUCT(LEN($AG295:$AG298)-LEN(SUBSTITUTE($AG295:$AG298,"S", "")))</f>
        <v>0</v>
      </c>
      <c r="AU295" s="235">
        <f>SUMPRODUCT(LEN($M295:$AE298)-LEN(SUBSTITUTE($M295:$AE298,"F", "")))</f>
        <v>0</v>
      </c>
      <c r="AV295" s="229">
        <f>SUMPRODUCT(LEN($AH295:$AH298)-LEN(SUBSTITUTE($AH295:$AH298,"F", "")))</f>
        <v>0</v>
      </c>
      <c r="AW295" s="232">
        <f>SUMPRODUCT(LEN($AG295:$AG298)-LEN(SUBSTITUTE($AG295:$AG298,"F", "")))</f>
        <v>0</v>
      </c>
      <c r="AX295" s="235">
        <f>SUMPRODUCT(LEN($M295:$AE298)-LEN(SUBSTITUTE($M295:$AE298,"G", "")))</f>
        <v>0</v>
      </c>
      <c r="AY295" s="229">
        <f>SUMPRODUCT(LEN($AH295:$AH298)-LEN(SUBSTITUTE($AH295:$AH298,"G", "")))</f>
        <v>0</v>
      </c>
      <c r="AZ295" s="232">
        <f>SUMPRODUCT(LEN($AG295:$AG298)-LEN(SUBSTITUTE($AG295:$AG298,"G", "")))</f>
        <v>0</v>
      </c>
      <c r="BA295" s="235">
        <f>SUMPRODUCT(LEN($M295:$AE298)-LEN(SUBSTITUTE($M295:$AE298,"M", "")))</f>
        <v>0</v>
      </c>
      <c r="BB295" s="229">
        <f>SUMPRODUCT(LEN($AH295:$AH298)-LEN(SUBSTITUTE($AH295:$AH298,"M", "")))</f>
        <v>0</v>
      </c>
      <c r="BC295" s="232">
        <f>SUMPRODUCT(LEN($AG295:$AG298)-LEN(SUBSTITUTE($AG295:$AG298,"M", "")))</f>
        <v>0</v>
      </c>
      <c r="BD295" s="297">
        <f>SUMPRODUCT(LEN($AI295:$AI298)-LEN(SUBSTITUTE($AI295:$AI298,"S", "")))</f>
        <v>0</v>
      </c>
      <c r="BE295" s="300">
        <f>SUMPRODUCT(LEN($AI295:$AI298)-LEN(SUBSTITUTE($AI295:$AI298,"F", "")))</f>
        <v>0</v>
      </c>
      <c r="BF295" s="300">
        <f>SUMPRODUCT(LEN($AI295:$AI298)-LEN(SUBSTITUTE($AI295:$AI298,"G", "")))</f>
        <v>0</v>
      </c>
      <c r="BG295" s="303">
        <f>SUMPRODUCT(LEN($AI295:$AI298)-LEN(SUBSTITUTE($AI295:$AI298,"M", "")))</f>
        <v>0</v>
      </c>
    </row>
    <row r="296" spans="2:67" ht="28.15" hidden="1" customHeight="1" thickBot="1">
      <c r="B296" s="29"/>
      <c r="C296" s="264"/>
      <c r="D296" s="37"/>
      <c r="E296" s="36"/>
      <c r="F296" s="36"/>
      <c r="G296" s="35"/>
      <c r="H296" s="256"/>
      <c r="I296" s="260"/>
      <c r="J296" s="260"/>
      <c r="K296" s="260"/>
      <c r="L296" s="32" t="s">
        <v>72</v>
      </c>
      <c r="M296" s="31"/>
      <c r="N296" s="32" t="s">
        <v>71</v>
      </c>
      <c r="O296" s="31"/>
      <c r="P296" s="32" t="s">
        <v>70</v>
      </c>
      <c r="Q296" s="31"/>
      <c r="R296" s="32" t="s">
        <v>69</v>
      </c>
      <c r="S296" s="31"/>
      <c r="T296" s="32" t="s">
        <v>68</v>
      </c>
      <c r="U296" s="31"/>
      <c r="V296" s="32" t="s">
        <v>67</v>
      </c>
      <c r="W296" s="31"/>
      <c r="X296" s="32" t="s">
        <v>66</v>
      </c>
      <c r="Y296" s="31"/>
      <c r="Z296" s="32" t="s">
        <v>65</v>
      </c>
      <c r="AA296" s="31"/>
      <c r="AB296" s="34" t="s">
        <v>64</v>
      </c>
      <c r="AC296" s="33"/>
      <c r="AD296" s="32" t="s">
        <v>63</v>
      </c>
      <c r="AE296" s="31"/>
      <c r="AF296" s="30"/>
      <c r="AG296" s="31"/>
      <c r="AH296" s="30"/>
      <c r="AI296" s="20"/>
      <c r="AJ296" s="250"/>
      <c r="AK296" s="253"/>
      <c r="AL296" s="19"/>
      <c r="AM296" s="7"/>
      <c r="AN296" s="7"/>
      <c r="AO296" s="236"/>
      <c r="AP296" s="230"/>
      <c r="AQ296" s="233"/>
      <c r="AR296" s="236"/>
      <c r="AS296" s="230"/>
      <c r="AT296" s="233"/>
      <c r="AU296" s="236"/>
      <c r="AV296" s="230"/>
      <c r="AW296" s="233"/>
      <c r="AX296" s="236"/>
      <c r="AY296" s="230"/>
      <c r="AZ296" s="233"/>
      <c r="BA296" s="236"/>
      <c r="BB296" s="230"/>
      <c r="BC296" s="233"/>
      <c r="BD296" s="298"/>
      <c r="BE296" s="301"/>
      <c r="BF296" s="301"/>
      <c r="BG296" s="304"/>
    </row>
    <row r="297" spans="2:67" ht="28.15" hidden="1" customHeight="1">
      <c r="B297" s="29"/>
      <c r="C297" s="265"/>
      <c r="D297" s="28"/>
      <c r="E297" s="27"/>
      <c r="F297" s="27"/>
      <c r="G297" s="26"/>
      <c r="H297" s="257"/>
      <c r="I297" s="261"/>
      <c r="J297" s="261"/>
      <c r="K297" s="261"/>
      <c r="L297" s="23" t="s">
        <v>62</v>
      </c>
      <c r="M297" s="22"/>
      <c r="N297" s="23" t="s">
        <v>61</v>
      </c>
      <c r="O297" s="22"/>
      <c r="P297" s="23" t="s">
        <v>60</v>
      </c>
      <c r="Q297" s="22"/>
      <c r="R297" s="23" t="s">
        <v>59</v>
      </c>
      <c r="S297" s="22"/>
      <c r="T297" s="23" t="s">
        <v>58</v>
      </c>
      <c r="U297" s="22"/>
      <c r="V297" s="23" t="s">
        <v>57</v>
      </c>
      <c r="W297" s="22"/>
      <c r="X297" s="23" t="s">
        <v>56</v>
      </c>
      <c r="Y297" s="22"/>
      <c r="Z297" s="23" t="s">
        <v>55</v>
      </c>
      <c r="AA297" s="22"/>
      <c r="AB297" s="25" t="s">
        <v>54</v>
      </c>
      <c r="AC297" s="24"/>
      <c r="AD297" s="23">
        <v>39</v>
      </c>
      <c r="AE297" s="22"/>
      <c r="AF297" s="21"/>
      <c r="AG297" s="22"/>
      <c r="AH297" s="21"/>
      <c r="AI297" s="20"/>
      <c r="AJ297" s="250"/>
      <c r="AK297" s="253"/>
      <c r="AL297" s="19"/>
      <c r="AM297" s="7"/>
      <c r="AN297" s="7"/>
      <c r="AO297" s="236"/>
      <c r="AP297" s="230"/>
      <c r="AQ297" s="233"/>
      <c r="AR297" s="236"/>
      <c r="AS297" s="230"/>
      <c r="AT297" s="233"/>
      <c r="AU297" s="236"/>
      <c r="AV297" s="230"/>
      <c r="AW297" s="233"/>
      <c r="AX297" s="236"/>
      <c r="AY297" s="230"/>
      <c r="AZ297" s="233"/>
      <c r="BA297" s="236"/>
      <c r="BB297" s="230"/>
      <c r="BC297" s="233"/>
      <c r="BD297" s="298"/>
      <c r="BE297" s="301"/>
      <c r="BF297" s="301"/>
      <c r="BG297" s="304"/>
    </row>
    <row r="298" spans="2:67" ht="28.15" hidden="1" customHeight="1" thickBot="1">
      <c r="B298" s="29"/>
      <c r="C298" s="266"/>
      <c r="D298" s="57"/>
      <c r="E298" s="56"/>
      <c r="F298" s="56"/>
      <c r="G298" s="55"/>
      <c r="H298" s="258"/>
      <c r="I298" s="262"/>
      <c r="J298" s="262"/>
      <c r="K298" s="262"/>
      <c r="L298" s="52" t="s">
        <v>53</v>
      </c>
      <c r="M298" s="51"/>
      <c r="N298" s="52" t="s">
        <v>52</v>
      </c>
      <c r="O298" s="51"/>
      <c r="P298" s="52" t="s">
        <v>51</v>
      </c>
      <c r="Q298" s="51"/>
      <c r="R298" s="52" t="s">
        <v>50</v>
      </c>
      <c r="S298" s="51"/>
      <c r="T298" s="52">
        <v>20</v>
      </c>
      <c r="U298" s="51"/>
      <c r="V298" s="52" t="s">
        <v>49</v>
      </c>
      <c r="W298" s="51"/>
      <c r="X298" s="52" t="s">
        <v>48</v>
      </c>
      <c r="Y298" s="51"/>
      <c r="Z298" s="52" t="s">
        <v>47</v>
      </c>
      <c r="AA298" s="51"/>
      <c r="AB298" s="54" t="s">
        <v>46</v>
      </c>
      <c r="AC298" s="53"/>
      <c r="AD298" s="52" t="s">
        <v>45</v>
      </c>
      <c r="AE298" s="51"/>
      <c r="AF298" s="50"/>
      <c r="AG298" s="51"/>
      <c r="AH298" s="50"/>
      <c r="AI298" s="49"/>
      <c r="AJ298" s="251"/>
      <c r="AK298" s="254"/>
      <c r="AL298" s="48"/>
      <c r="AM298" s="7"/>
      <c r="AN298" s="7"/>
      <c r="AO298" s="237"/>
      <c r="AP298" s="231"/>
      <c r="AQ298" s="234"/>
      <c r="AR298" s="237"/>
      <c r="AS298" s="231"/>
      <c r="AT298" s="234"/>
      <c r="AU298" s="237"/>
      <c r="AV298" s="231"/>
      <c r="AW298" s="234"/>
      <c r="AX298" s="237"/>
      <c r="AY298" s="231"/>
      <c r="AZ298" s="234"/>
      <c r="BA298" s="237"/>
      <c r="BB298" s="231"/>
      <c r="BC298" s="234"/>
      <c r="BD298" s="299"/>
      <c r="BE298" s="302"/>
      <c r="BF298" s="302"/>
      <c r="BG298" s="305"/>
    </row>
    <row r="299" spans="2:67" ht="28.15" hidden="1" customHeight="1">
      <c r="B299" s="29"/>
      <c r="C299" s="263">
        <v>3</v>
      </c>
      <c r="D299" s="47"/>
      <c r="E299" s="46"/>
      <c r="F299" s="46"/>
      <c r="G299" s="45"/>
      <c r="H299" s="255"/>
      <c r="I299" s="259"/>
      <c r="J299" s="259"/>
      <c r="K299" s="259"/>
      <c r="L299" s="42" t="s">
        <v>82</v>
      </c>
      <c r="M299" s="41"/>
      <c r="N299" s="42" t="s">
        <v>81</v>
      </c>
      <c r="O299" s="41"/>
      <c r="P299" s="42" t="s">
        <v>80</v>
      </c>
      <c r="Q299" s="41"/>
      <c r="R299" s="42" t="s">
        <v>79</v>
      </c>
      <c r="S299" s="41"/>
      <c r="T299" s="42" t="s">
        <v>78</v>
      </c>
      <c r="U299" s="41"/>
      <c r="V299" s="42" t="s">
        <v>77</v>
      </c>
      <c r="W299" s="41"/>
      <c r="X299" s="42" t="s">
        <v>76</v>
      </c>
      <c r="Y299" s="41"/>
      <c r="Z299" s="42" t="s">
        <v>75</v>
      </c>
      <c r="AA299" s="41"/>
      <c r="AB299" s="44" t="s">
        <v>74</v>
      </c>
      <c r="AC299" s="43"/>
      <c r="AD299" s="42" t="s">
        <v>73</v>
      </c>
      <c r="AE299" s="41"/>
      <c r="AF299" s="40"/>
      <c r="AG299" s="41"/>
      <c r="AH299" s="40"/>
      <c r="AI299" s="39"/>
      <c r="AJ299" s="245"/>
      <c r="AK299" s="245"/>
      <c r="AL299" s="38"/>
      <c r="AM299" s="7"/>
      <c r="AN299" s="7"/>
      <c r="AO299" s="235">
        <f>SUMPRODUCT(LEN($M299:$AE302)-LEN(SUBSTITUTE($M299:$AE302,"A", "")))</f>
        <v>0</v>
      </c>
      <c r="AP299" s="229">
        <f>SUMPRODUCT(LEN($AH299:$AH302)-LEN(SUBSTITUTE($AH299:$AH302,"A", "")))</f>
        <v>0</v>
      </c>
      <c r="AQ299" s="232">
        <f>SUMPRODUCT(LEN($AG299:$AG302)-LEN(SUBSTITUTE($AG299:$AG302,"A", "")))</f>
        <v>0</v>
      </c>
      <c r="AR299" s="235">
        <f>SUMPRODUCT(LEN($M299:$AE302)-LEN(SUBSTITUTE($M299:$AE302,"S", "")))</f>
        <v>0</v>
      </c>
      <c r="AS299" s="229">
        <f>SUMPRODUCT(LEN($AH299:$AH302)-LEN(SUBSTITUTE($AH299:$AH302,"S", "")))</f>
        <v>0</v>
      </c>
      <c r="AT299" s="232">
        <f>SUMPRODUCT(LEN($AG299:$AG302)-LEN(SUBSTITUTE($AG299:$AG302,"S", "")))</f>
        <v>0</v>
      </c>
      <c r="AU299" s="235">
        <f>SUMPRODUCT(LEN($M299:$AE302)-LEN(SUBSTITUTE($M299:$AE302,"F", "")))</f>
        <v>0</v>
      </c>
      <c r="AV299" s="229">
        <f>SUMPRODUCT(LEN($AH299:$AH302)-LEN(SUBSTITUTE($AH299:$AH302,"F", "")))</f>
        <v>0</v>
      </c>
      <c r="AW299" s="232">
        <f>SUMPRODUCT(LEN($AG299:$AG302)-LEN(SUBSTITUTE($AG299:$AG302,"F", "")))</f>
        <v>0</v>
      </c>
      <c r="AX299" s="235">
        <f>SUMPRODUCT(LEN($M299:$AE302)-LEN(SUBSTITUTE($M299:$AE302,"G", "")))</f>
        <v>0</v>
      </c>
      <c r="AY299" s="229">
        <f>SUMPRODUCT(LEN($AH299:$AH302)-LEN(SUBSTITUTE($AH299:$AH302,"G", "")))</f>
        <v>0</v>
      </c>
      <c r="AZ299" s="232">
        <f>SUMPRODUCT(LEN($AG299:$AG302)-LEN(SUBSTITUTE($AG299:$AG302,"G", "")))</f>
        <v>0</v>
      </c>
      <c r="BA299" s="235">
        <f>SUMPRODUCT(LEN($M299:$AE302)-LEN(SUBSTITUTE($M299:$AE302,"M", "")))</f>
        <v>0</v>
      </c>
      <c r="BB299" s="229">
        <f>SUMPRODUCT(LEN($AH299:$AH302)-LEN(SUBSTITUTE($AH299:$AH302,"M", "")))</f>
        <v>0</v>
      </c>
      <c r="BC299" s="232">
        <f>SUMPRODUCT(LEN($AG299:$AG302)-LEN(SUBSTITUTE($AG299:$AG302,"M", "")))</f>
        <v>0</v>
      </c>
      <c r="BD299" s="297">
        <f>SUMPRODUCT(LEN($AI299:$AI302)-LEN(SUBSTITUTE($AI299:$AI302,"S", "")))</f>
        <v>0</v>
      </c>
      <c r="BE299" s="300">
        <f>SUMPRODUCT(LEN($AI299:$AI302)-LEN(SUBSTITUTE($AI299:$AI302,"F", "")))</f>
        <v>0</v>
      </c>
      <c r="BF299" s="300">
        <f>SUMPRODUCT(LEN($AI299:$AI302)-LEN(SUBSTITUTE($AI299:$AI302,"G", "")))</f>
        <v>0</v>
      </c>
      <c r="BG299" s="303">
        <f>SUMPRODUCT(LEN($AI299:$AI302)-LEN(SUBSTITUTE($AI299:$AI302,"M", "")))</f>
        <v>0</v>
      </c>
    </row>
    <row r="300" spans="2:67" ht="28.15" hidden="1" customHeight="1" thickBot="1">
      <c r="B300" s="29"/>
      <c r="C300" s="264"/>
      <c r="D300" s="37"/>
      <c r="E300" s="36"/>
      <c r="F300" s="36"/>
      <c r="G300" s="35"/>
      <c r="H300" s="256"/>
      <c r="I300" s="260"/>
      <c r="J300" s="260"/>
      <c r="K300" s="260"/>
      <c r="L300" s="32" t="s">
        <v>72</v>
      </c>
      <c r="M300" s="31"/>
      <c r="N300" s="32" t="s">
        <v>71</v>
      </c>
      <c r="O300" s="31"/>
      <c r="P300" s="32" t="s">
        <v>70</v>
      </c>
      <c r="Q300" s="31"/>
      <c r="R300" s="32" t="s">
        <v>69</v>
      </c>
      <c r="S300" s="31"/>
      <c r="T300" s="32" t="s">
        <v>68</v>
      </c>
      <c r="U300" s="31"/>
      <c r="V300" s="32" t="s">
        <v>67</v>
      </c>
      <c r="W300" s="31"/>
      <c r="X300" s="32" t="s">
        <v>66</v>
      </c>
      <c r="Y300" s="31"/>
      <c r="Z300" s="32" t="s">
        <v>65</v>
      </c>
      <c r="AA300" s="31"/>
      <c r="AB300" s="34" t="s">
        <v>64</v>
      </c>
      <c r="AC300" s="33"/>
      <c r="AD300" s="32" t="s">
        <v>63</v>
      </c>
      <c r="AE300" s="31"/>
      <c r="AF300" s="30"/>
      <c r="AG300" s="31"/>
      <c r="AH300" s="30"/>
      <c r="AI300" s="20"/>
      <c r="AJ300" s="246"/>
      <c r="AK300" s="246"/>
      <c r="AL300" s="19"/>
      <c r="AM300" s="7"/>
      <c r="AN300" s="7"/>
      <c r="AO300" s="236"/>
      <c r="AP300" s="230"/>
      <c r="AQ300" s="233"/>
      <c r="AR300" s="236"/>
      <c r="AS300" s="230"/>
      <c r="AT300" s="233"/>
      <c r="AU300" s="236"/>
      <c r="AV300" s="230"/>
      <c r="AW300" s="233"/>
      <c r="AX300" s="236"/>
      <c r="AY300" s="230"/>
      <c r="AZ300" s="233"/>
      <c r="BA300" s="236"/>
      <c r="BB300" s="230"/>
      <c r="BC300" s="233"/>
      <c r="BD300" s="298"/>
      <c r="BE300" s="301"/>
      <c r="BF300" s="301"/>
      <c r="BG300" s="304"/>
    </row>
    <row r="301" spans="2:67" ht="28.15" hidden="1" customHeight="1">
      <c r="B301" s="29"/>
      <c r="C301" s="265"/>
      <c r="D301" s="28"/>
      <c r="E301" s="27"/>
      <c r="F301" s="27"/>
      <c r="G301" s="26"/>
      <c r="H301" s="257"/>
      <c r="I301" s="261"/>
      <c r="J301" s="261"/>
      <c r="K301" s="261"/>
      <c r="L301" s="23" t="s">
        <v>62</v>
      </c>
      <c r="M301" s="22"/>
      <c r="N301" s="23" t="s">
        <v>61</v>
      </c>
      <c r="O301" s="22"/>
      <c r="P301" s="23" t="s">
        <v>60</v>
      </c>
      <c r="Q301" s="22"/>
      <c r="R301" s="23" t="s">
        <v>59</v>
      </c>
      <c r="S301" s="22"/>
      <c r="T301" s="23" t="s">
        <v>58</v>
      </c>
      <c r="U301" s="22"/>
      <c r="V301" s="23" t="s">
        <v>57</v>
      </c>
      <c r="W301" s="22"/>
      <c r="X301" s="23" t="s">
        <v>56</v>
      </c>
      <c r="Y301" s="22"/>
      <c r="Z301" s="23" t="s">
        <v>55</v>
      </c>
      <c r="AA301" s="22"/>
      <c r="AB301" s="25" t="s">
        <v>54</v>
      </c>
      <c r="AC301" s="24"/>
      <c r="AD301" s="23">
        <v>39</v>
      </c>
      <c r="AE301" s="22"/>
      <c r="AF301" s="21"/>
      <c r="AG301" s="22"/>
      <c r="AH301" s="21"/>
      <c r="AI301" s="20"/>
      <c r="AJ301" s="246"/>
      <c r="AK301" s="246"/>
      <c r="AL301" s="19"/>
      <c r="AM301" s="7"/>
      <c r="AN301" s="7"/>
      <c r="AO301" s="236"/>
      <c r="AP301" s="230"/>
      <c r="AQ301" s="233"/>
      <c r="AR301" s="236"/>
      <c r="AS301" s="230"/>
      <c r="AT301" s="233"/>
      <c r="AU301" s="236"/>
      <c r="AV301" s="230"/>
      <c r="AW301" s="233"/>
      <c r="AX301" s="236"/>
      <c r="AY301" s="230"/>
      <c r="AZ301" s="233"/>
      <c r="BA301" s="236"/>
      <c r="BB301" s="230"/>
      <c r="BC301" s="233"/>
      <c r="BD301" s="298"/>
      <c r="BE301" s="301"/>
      <c r="BF301" s="301"/>
      <c r="BG301" s="304"/>
    </row>
    <row r="302" spans="2:67" ht="28.15" hidden="1" customHeight="1" thickBot="1">
      <c r="B302" s="18"/>
      <c r="C302" s="271"/>
      <c r="D302" s="17"/>
      <c r="E302" s="16"/>
      <c r="F302" s="16"/>
      <c r="G302" s="15"/>
      <c r="H302" s="258"/>
      <c r="I302" s="272"/>
      <c r="J302" s="272"/>
      <c r="K302" s="272"/>
      <c r="L302" s="12" t="s">
        <v>53</v>
      </c>
      <c r="M302" s="11"/>
      <c r="N302" s="12" t="s">
        <v>52</v>
      </c>
      <c r="O302" s="11"/>
      <c r="P302" s="12" t="s">
        <v>51</v>
      </c>
      <c r="Q302" s="11"/>
      <c r="R302" s="12" t="s">
        <v>50</v>
      </c>
      <c r="S302" s="11"/>
      <c r="T302" s="12">
        <v>20</v>
      </c>
      <c r="U302" s="11"/>
      <c r="V302" s="12" t="s">
        <v>49</v>
      </c>
      <c r="W302" s="11"/>
      <c r="X302" s="12" t="s">
        <v>48</v>
      </c>
      <c r="Y302" s="11"/>
      <c r="Z302" s="12" t="s">
        <v>47</v>
      </c>
      <c r="AA302" s="11"/>
      <c r="AB302" s="14" t="s">
        <v>46</v>
      </c>
      <c r="AC302" s="13"/>
      <c r="AD302" s="12" t="s">
        <v>45</v>
      </c>
      <c r="AE302" s="11"/>
      <c r="AF302" s="10"/>
      <c r="AG302" s="11"/>
      <c r="AH302" s="10"/>
      <c r="AI302" s="9"/>
      <c r="AJ302" s="247"/>
      <c r="AK302" s="247"/>
      <c r="AL302" s="8"/>
      <c r="AM302" s="7"/>
      <c r="AN302" s="7"/>
      <c r="AO302" s="237"/>
      <c r="AP302" s="231"/>
      <c r="AQ302" s="234"/>
      <c r="AR302" s="237"/>
      <c r="AS302" s="231"/>
      <c r="AT302" s="234"/>
      <c r="AU302" s="237"/>
      <c r="AV302" s="231"/>
      <c r="AW302" s="234"/>
      <c r="AX302" s="237"/>
      <c r="AY302" s="231"/>
      <c r="AZ302" s="234"/>
      <c r="BA302" s="237"/>
      <c r="BB302" s="231"/>
      <c r="BC302" s="234"/>
      <c r="BD302" s="299"/>
      <c r="BE302" s="302"/>
      <c r="BF302" s="302"/>
      <c r="BG302" s="305"/>
    </row>
    <row r="303" spans="2:67" ht="85.9" customHeight="1" thickBot="1">
      <c r="B303" s="94" t="s">
        <v>119</v>
      </c>
      <c r="C303" s="83" t="s">
        <v>118</v>
      </c>
      <c r="D303" s="88" t="s">
        <v>117</v>
      </c>
      <c r="E303" s="93" t="s">
        <v>116</v>
      </c>
      <c r="F303" s="92"/>
      <c r="G303" s="91"/>
      <c r="H303" s="90" t="s">
        <v>115</v>
      </c>
      <c r="I303" s="88" t="s">
        <v>43</v>
      </c>
      <c r="J303" s="88" t="s">
        <v>114</v>
      </c>
      <c r="K303" s="88" t="s">
        <v>44</v>
      </c>
      <c r="L303" s="227" t="s">
        <v>113</v>
      </c>
      <c r="M303" s="270"/>
      <c r="N303" s="227" t="s">
        <v>112</v>
      </c>
      <c r="O303" s="270"/>
      <c r="P303" s="227" t="s">
        <v>112</v>
      </c>
      <c r="Q303" s="228"/>
      <c r="R303" s="227" t="s">
        <v>112</v>
      </c>
      <c r="S303" s="228"/>
      <c r="T303" s="227" t="s">
        <v>112</v>
      </c>
      <c r="U303" s="228"/>
      <c r="V303" s="227" t="s">
        <v>112</v>
      </c>
      <c r="W303" s="228"/>
      <c r="X303" s="227" t="s">
        <v>112</v>
      </c>
      <c r="Y303" s="228"/>
      <c r="Z303" s="227" t="s">
        <v>112</v>
      </c>
      <c r="AA303" s="228"/>
      <c r="AB303" s="227" t="s">
        <v>112</v>
      </c>
      <c r="AC303" s="228"/>
      <c r="AD303" s="227" t="s">
        <v>112</v>
      </c>
      <c r="AE303" s="228"/>
      <c r="AF303" s="244" t="s">
        <v>111</v>
      </c>
      <c r="AG303" s="228"/>
      <c r="AH303" s="90" t="s">
        <v>110</v>
      </c>
      <c r="AI303" s="89" t="s">
        <v>109</v>
      </c>
      <c r="AJ303" s="88" t="s">
        <v>108</v>
      </c>
      <c r="AK303" s="88" t="s">
        <v>107</v>
      </c>
      <c r="AL303" s="87" t="s">
        <v>106</v>
      </c>
      <c r="AM303" s="105" t="s">
        <v>161</v>
      </c>
      <c r="AN303" s="104" t="s">
        <v>160</v>
      </c>
      <c r="AO303" s="84" t="s">
        <v>105</v>
      </c>
      <c r="AP303" s="83" t="s">
        <v>104</v>
      </c>
      <c r="AQ303" s="82" t="s">
        <v>103</v>
      </c>
      <c r="AR303" s="84" t="s">
        <v>102</v>
      </c>
      <c r="AS303" s="83" t="s">
        <v>101</v>
      </c>
      <c r="AT303" s="82" t="s">
        <v>100</v>
      </c>
      <c r="AU303" s="84" t="s">
        <v>99</v>
      </c>
      <c r="AV303" s="83" t="s">
        <v>98</v>
      </c>
      <c r="AW303" s="85" t="s">
        <v>97</v>
      </c>
      <c r="AX303" s="84" t="s">
        <v>96</v>
      </c>
      <c r="AY303" s="83" t="s">
        <v>95</v>
      </c>
      <c r="AZ303" s="82" t="s">
        <v>94</v>
      </c>
      <c r="BA303" s="84" t="s">
        <v>93</v>
      </c>
      <c r="BB303" s="83" t="s">
        <v>92</v>
      </c>
      <c r="BC303" s="82" t="s">
        <v>91</v>
      </c>
      <c r="BD303" s="81" t="s">
        <v>90</v>
      </c>
      <c r="BE303" s="80" t="s">
        <v>89</v>
      </c>
      <c r="BF303" s="80" t="s">
        <v>88</v>
      </c>
      <c r="BG303" s="79" t="s">
        <v>87</v>
      </c>
    </row>
    <row r="304" spans="2:67" ht="48" thickBot="1">
      <c r="B304" s="78" t="s">
        <v>163</v>
      </c>
      <c r="C304" s="77"/>
      <c r="D304" s="76"/>
      <c r="E304" s="267">
        <v>1381.82</v>
      </c>
      <c r="F304" s="268"/>
      <c r="G304" s="269"/>
      <c r="H304" s="75" t="s">
        <v>85</v>
      </c>
      <c r="I304" s="74"/>
      <c r="J304" s="74"/>
      <c r="K304" s="73"/>
      <c r="L304" s="72"/>
      <c r="M304" s="68"/>
      <c r="N304" s="72"/>
      <c r="O304" s="68"/>
      <c r="P304" s="72"/>
      <c r="Q304" s="68"/>
      <c r="R304" s="72"/>
      <c r="S304" s="68"/>
      <c r="T304" s="72"/>
      <c r="U304" s="68"/>
      <c r="V304" s="72"/>
      <c r="W304" s="68"/>
      <c r="X304" s="72"/>
      <c r="Y304" s="68"/>
      <c r="Z304" s="72"/>
      <c r="AA304" s="71"/>
      <c r="AB304" s="70"/>
      <c r="AC304" s="70"/>
      <c r="AD304" s="70"/>
      <c r="AE304" s="70"/>
      <c r="AF304" s="69" t="s">
        <v>84</v>
      </c>
      <c r="AG304" s="68"/>
      <c r="AH304" s="68"/>
      <c r="AI304" s="68"/>
      <c r="AJ304" s="67"/>
      <c r="AK304" s="67"/>
      <c r="AL304" s="66"/>
      <c r="AM304" s="103"/>
      <c r="AN304" s="103"/>
      <c r="AO304" s="101">
        <f t="shared" ref="AO304:BG304" si="21">SUM(AO305:AO316)</f>
        <v>5</v>
      </c>
      <c r="AP304" s="100">
        <f t="shared" si="21"/>
        <v>0</v>
      </c>
      <c r="AQ304" s="99">
        <f t="shared" si="21"/>
        <v>0</v>
      </c>
      <c r="AR304" s="101">
        <f t="shared" si="21"/>
        <v>18</v>
      </c>
      <c r="AS304" s="100">
        <f t="shared" si="21"/>
        <v>1</v>
      </c>
      <c r="AT304" s="99">
        <f t="shared" si="21"/>
        <v>0</v>
      </c>
      <c r="AU304" s="101">
        <f t="shared" si="21"/>
        <v>0</v>
      </c>
      <c r="AV304" s="100">
        <f t="shared" si="21"/>
        <v>0</v>
      </c>
      <c r="AW304" s="99">
        <f t="shared" si="21"/>
        <v>0</v>
      </c>
      <c r="AX304" s="101">
        <f t="shared" si="21"/>
        <v>1</v>
      </c>
      <c r="AY304" s="100">
        <f t="shared" si="21"/>
        <v>0</v>
      </c>
      <c r="AZ304" s="99">
        <f t="shared" si="21"/>
        <v>0</v>
      </c>
      <c r="BA304" s="101">
        <f t="shared" si="21"/>
        <v>0</v>
      </c>
      <c r="BB304" s="100">
        <f t="shared" si="21"/>
        <v>0</v>
      </c>
      <c r="BC304" s="99">
        <f t="shared" si="21"/>
        <v>0</v>
      </c>
      <c r="BD304" s="101">
        <f t="shared" si="21"/>
        <v>0</v>
      </c>
      <c r="BE304" s="100">
        <f t="shared" si="21"/>
        <v>0</v>
      </c>
      <c r="BF304" s="100">
        <f t="shared" si="21"/>
        <v>0</v>
      </c>
      <c r="BG304" s="99">
        <f t="shared" si="21"/>
        <v>0</v>
      </c>
      <c r="BH304" s="98" t="s">
        <v>83</v>
      </c>
      <c r="BK304" s="1">
        <f>SUM(AO304:AQ304)</f>
        <v>5</v>
      </c>
      <c r="BL304" s="1">
        <f>SUM(AR304:AT304,BD304)</f>
        <v>19</v>
      </c>
      <c r="BM304" s="1">
        <f>SUM(AU304:AW304,BE304)</f>
        <v>0</v>
      </c>
      <c r="BN304" s="1">
        <f>SUM(AX304:AZ304,BF304)</f>
        <v>1</v>
      </c>
      <c r="BO304" s="1">
        <f>SUM(BA304:BC304,BG304)</f>
        <v>0</v>
      </c>
    </row>
    <row r="305" spans="2:67" ht="28.15" customHeight="1">
      <c r="B305" s="29"/>
      <c r="C305" s="263">
        <v>1</v>
      </c>
      <c r="D305" s="47"/>
      <c r="E305" s="46"/>
      <c r="F305" s="46"/>
      <c r="G305" s="45"/>
      <c r="H305" s="255"/>
      <c r="I305" s="259">
        <v>77</v>
      </c>
      <c r="J305" s="259">
        <v>17</v>
      </c>
      <c r="K305" s="259">
        <v>6</v>
      </c>
      <c r="L305" s="42">
        <v>1</v>
      </c>
      <c r="M305" s="41" t="s">
        <v>305</v>
      </c>
      <c r="N305" s="42">
        <v>5</v>
      </c>
      <c r="O305" s="41" t="s">
        <v>304</v>
      </c>
      <c r="P305" s="42">
        <v>9</v>
      </c>
      <c r="Q305" s="97" t="s">
        <v>271</v>
      </c>
      <c r="R305" s="42">
        <v>13</v>
      </c>
      <c r="S305" s="41"/>
      <c r="T305" s="42">
        <v>17</v>
      </c>
      <c r="U305" s="41"/>
      <c r="V305" s="42">
        <v>21</v>
      </c>
      <c r="W305" s="41"/>
      <c r="X305" s="42">
        <v>25</v>
      </c>
      <c r="Y305" s="41"/>
      <c r="Z305" s="42">
        <v>29</v>
      </c>
      <c r="AA305" s="41"/>
      <c r="AB305" s="44">
        <v>33</v>
      </c>
      <c r="AC305" s="41"/>
      <c r="AD305" s="42">
        <v>37</v>
      </c>
      <c r="AE305" s="41"/>
      <c r="AF305" s="40"/>
      <c r="AG305" s="41"/>
      <c r="AH305" s="40" t="s">
        <v>271</v>
      </c>
      <c r="AI305" s="39"/>
      <c r="AJ305" s="245"/>
      <c r="AK305" s="245"/>
      <c r="AL305" s="38"/>
      <c r="AM305" s="238">
        <f>SUMPRODUCT(LEN($M305:$AE308)-LEN(SUBSTITUTE($M305:$AE308,"/", "")))/2</f>
        <v>0</v>
      </c>
      <c r="AN305" s="241">
        <f>SUMPRODUCT(LEN($M305:$AE308)-LEN(SUBSTITUTE($M305:$AE308,"-", "")))</f>
        <v>0</v>
      </c>
      <c r="AO305" s="235">
        <f>SUMPRODUCT(LEN($M305:$AE308)-LEN(SUBSTITUTE($M305:$AE308,"A", "")))</f>
        <v>5</v>
      </c>
      <c r="AP305" s="229">
        <f>SUMPRODUCT(LEN($AH305:$AH308)-LEN(SUBSTITUTE($AH305:$AH308,"A", "")))</f>
        <v>0</v>
      </c>
      <c r="AQ305" s="232">
        <f>SUMPRODUCT(LEN($AG305:$AG308)-LEN(SUBSTITUTE($AG305:$AG308,"A", "")))</f>
        <v>0</v>
      </c>
      <c r="AR305" s="235">
        <f>SUMPRODUCT(LEN($M305:$AE308)-LEN(SUBSTITUTE($M305:$AE308,"S", "")))</f>
        <v>18</v>
      </c>
      <c r="AS305" s="229">
        <f>SUMPRODUCT(LEN($AH305:$AH308)-LEN(SUBSTITUTE($AH305:$AH308,"S", "")))</f>
        <v>1</v>
      </c>
      <c r="AT305" s="232">
        <f>SUMPRODUCT(LEN($AG305:$AG308)-LEN(SUBSTITUTE($AG305:$AG308,"S", "")))</f>
        <v>0</v>
      </c>
      <c r="AU305" s="235">
        <f>SUMPRODUCT(LEN($M305:$AE308)-LEN(SUBSTITUTE($M305:$AE308,"F", "")))</f>
        <v>0</v>
      </c>
      <c r="AV305" s="229">
        <f>SUMPRODUCT(LEN($AH305:$AH308)-LEN(SUBSTITUTE($AH305:$AH308,"F", "")))</f>
        <v>0</v>
      </c>
      <c r="AW305" s="232">
        <f>SUMPRODUCT(LEN($AG305:$AG308)-LEN(SUBSTITUTE($AG305:$AG308,"F", "")))</f>
        <v>0</v>
      </c>
      <c r="AX305" s="235">
        <f>SUMPRODUCT(LEN($M305:$AE308)-LEN(SUBSTITUTE($M305:$AE308,"G", "")))</f>
        <v>1</v>
      </c>
      <c r="AY305" s="229">
        <f>SUMPRODUCT(LEN($AH305:$AH308)-LEN(SUBSTITUTE($AH305:$AH308,"G", "")))</f>
        <v>0</v>
      </c>
      <c r="AZ305" s="232">
        <f>SUMPRODUCT(LEN($AG305:$AG308)-LEN(SUBSTITUTE($AG305:$AG308,"G", "")))</f>
        <v>0</v>
      </c>
      <c r="BA305" s="235">
        <f>SUMPRODUCT(LEN($M305:$AE308)-LEN(SUBSTITUTE($M305:$AE308,"M", "")))</f>
        <v>0</v>
      </c>
      <c r="BB305" s="229">
        <f>SUMPRODUCT(LEN($AH305:$AH308)-LEN(SUBSTITUTE($AH305:$AH308,"M", "")))</f>
        <v>0</v>
      </c>
      <c r="BC305" s="232">
        <f>SUMPRODUCT(LEN($AG305:$AG308)-LEN(SUBSTITUTE($AG305:$AG308,"M", "")))</f>
        <v>0</v>
      </c>
      <c r="BD305" s="297">
        <f>SUMPRODUCT(LEN($AI305:$AI308)-LEN(SUBSTITUTE($AI305:$AI308,"S", "")))</f>
        <v>0</v>
      </c>
      <c r="BE305" s="300">
        <f>SUMPRODUCT(LEN($AI305:$AI308)-LEN(SUBSTITUTE($AI305:$AI308,"F", "")))</f>
        <v>0</v>
      </c>
      <c r="BF305" s="300">
        <f>SUMPRODUCT(LEN($AI305:$AI308)-LEN(SUBSTITUTE($AI305:$AI308,"G", "")))</f>
        <v>0</v>
      </c>
      <c r="BG305" s="303">
        <f>SUMPRODUCT(LEN($AI305:$AI308)-LEN(SUBSTITUTE($AI305:$AI308,"M", "")))</f>
        <v>0</v>
      </c>
    </row>
    <row r="306" spans="2:67" ht="28.15" customHeight="1" thickBot="1">
      <c r="B306" s="29"/>
      <c r="C306" s="264"/>
      <c r="D306" s="37"/>
      <c r="E306" s="36"/>
      <c r="F306" s="36"/>
      <c r="G306" s="35"/>
      <c r="H306" s="256"/>
      <c r="I306" s="260"/>
      <c r="J306" s="260"/>
      <c r="K306" s="260"/>
      <c r="L306" s="32">
        <v>2</v>
      </c>
      <c r="M306" s="31" t="s">
        <v>273</v>
      </c>
      <c r="N306" s="32">
        <v>6</v>
      </c>
      <c r="O306" s="31" t="s">
        <v>304</v>
      </c>
      <c r="P306" s="96">
        <v>10</v>
      </c>
      <c r="Q306" s="31" t="s">
        <v>274</v>
      </c>
      <c r="R306" s="32">
        <v>14</v>
      </c>
      <c r="S306" s="31"/>
      <c r="T306" s="32">
        <v>18</v>
      </c>
      <c r="U306" s="95"/>
      <c r="V306" s="32">
        <v>22</v>
      </c>
      <c r="W306" s="31"/>
      <c r="X306" s="32">
        <v>26</v>
      </c>
      <c r="Y306" s="31"/>
      <c r="Z306" s="32">
        <v>30</v>
      </c>
      <c r="AA306" s="31"/>
      <c r="AB306" s="34">
        <v>34</v>
      </c>
      <c r="AC306" s="31"/>
      <c r="AD306" s="32">
        <v>38</v>
      </c>
      <c r="AE306" s="31"/>
      <c r="AF306" s="30"/>
      <c r="AG306" s="31"/>
      <c r="AH306" s="30"/>
      <c r="AI306" s="20"/>
      <c r="AJ306" s="246"/>
      <c r="AK306" s="246"/>
      <c r="AL306" s="19"/>
      <c r="AM306" s="239"/>
      <c r="AN306" s="242"/>
      <c r="AO306" s="236"/>
      <c r="AP306" s="230"/>
      <c r="AQ306" s="233"/>
      <c r="AR306" s="236"/>
      <c r="AS306" s="230"/>
      <c r="AT306" s="233"/>
      <c r="AU306" s="236"/>
      <c r="AV306" s="230"/>
      <c r="AW306" s="233"/>
      <c r="AX306" s="236"/>
      <c r="AY306" s="230"/>
      <c r="AZ306" s="233"/>
      <c r="BA306" s="236"/>
      <c r="BB306" s="230"/>
      <c r="BC306" s="233"/>
      <c r="BD306" s="298"/>
      <c r="BE306" s="301"/>
      <c r="BF306" s="301"/>
      <c r="BG306" s="304"/>
    </row>
    <row r="307" spans="2:67" ht="28.15" customHeight="1">
      <c r="B307" s="29"/>
      <c r="C307" s="265"/>
      <c r="D307" s="28"/>
      <c r="E307" s="27"/>
      <c r="F307" s="27"/>
      <c r="G307" s="26"/>
      <c r="H307" s="257"/>
      <c r="I307" s="261"/>
      <c r="J307" s="261"/>
      <c r="K307" s="261"/>
      <c r="L307" s="23">
        <v>3</v>
      </c>
      <c r="M307" s="22" t="s">
        <v>352</v>
      </c>
      <c r="N307" s="23">
        <v>7</v>
      </c>
      <c r="O307" s="22" t="s">
        <v>272</v>
      </c>
      <c r="P307" s="23">
        <v>11</v>
      </c>
      <c r="Q307" s="22" t="s">
        <v>271</v>
      </c>
      <c r="R307" s="23">
        <v>15</v>
      </c>
      <c r="S307" s="22"/>
      <c r="T307" s="23">
        <v>19</v>
      </c>
      <c r="U307" s="22"/>
      <c r="V307" s="23">
        <v>23</v>
      </c>
      <c r="W307" s="22"/>
      <c r="X307" s="23">
        <v>27</v>
      </c>
      <c r="Y307" s="22"/>
      <c r="Z307" s="23">
        <v>31</v>
      </c>
      <c r="AA307" s="22"/>
      <c r="AB307" s="25">
        <v>35</v>
      </c>
      <c r="AC307" s="22"/>
      <c r="AD307" s="23">
        <v>39</v>
      </c>
      <c r="AE307" s="22"/>
      <c r="AF307" s="21"/>
      <c r="AG307" s="22"/>
      <c r="AH307" s="21"/>
      <c r="AI307" s="20"/>
      <c r="AJ307" s="246"/>
      <c r="AK307" s="246"/>
      <c r="AL307" s="19"/>
      <c r="AM307" s="239"/>
      <c r="AN307" s="242"/>
      <c r="AO307" s="236"/>
      <c r="AP307" s="230"/>
      <c r="AQ307" s="233"/>
      <c r="AR307" s="236"/>
      <c r="AS307" s="230"/>
      <c r="AT307" s="233"/>
      <c r="AU307" s="236"/>
      <c r="AV307" s="230"/>
      <c r="AW307" s="233"/>
      <c r="AX307" s="236"/>
      <c r="AY307" s="230"/>
      <c r="AZ307" s="233"/>
      <c r="BA307" s="236"/>
      <c r="BB307" s="230"/>
      <c r="BC307" s="233"/>
      <c r="BD307" s="298"/>
      <c r="BE307" s="301"/>
      <c r="BF307" s="301"/>
      <c r="BG307" s="304"/>
    </row>
    <row r="308" spans="2:67" ht="28.15" customHeight="1" thickBot="1">
      <c r="B308" s="29"/>
      <c r="C308" s="266"/>
      <c r="D308" s="57"/>
      <c r="E308" s="56"/>
      <c r="F308" s="56"/>
      <c r="G308" s="55"/>
      <c r="H308" s="258"/>
      <c r="I308" s="262"/>
      <c r="J308" s="262"/>
      <c r="K308" s="262"/>
      <c r="L308" s="52">
        <v>4</v>
      </c>
      <c r="M308" s="51" t="s">
        <v>357</v>
      </c>
      <c r="N308" s="52">
        <v>8</v>
      </c>
      <c r="O308" s="51" t="s">
        <v>272</v>
      </c>
      <c r="P308" s="52">
        <v>12</v>
      </c>
      <c r="Q308" s="51"/>
      <c r="R308" s="52">
        <v>16</v>
      </c>
      <c r="S308" s="51"/>
      <c r="T308" s="52">
        <v>20</v>
      </c>
      <c r="U308" s="51"/>
      <c r="V308" s="52">
        <v>24</v>
      </c>
      <c r="W308" s="51"/>
      <c r="X308" s="52">
        <v>28</v>
      </c>
      <c r="Y308" s="51"/>
      <c r="Z308" s="52">
        <v>32</v>
      </c>
      <c r="AA308" s="51"/>
      <c r="AB308" s="54">
        <v>36</v>
      </c>
      <c r="AC308" s="51"/>
      <c r="AD308" s="52">
        <v>40</v>
      </c>
      <c r="AE308" s="51"/>
      <c r="AF308" s="50"/>
      <c r="AG308" s="51"/>
      <c r="AH308" s="50"/>
      <c r="AI308" s="49"/>
      <c r="AJ308" s="248"/>
      <c r="AK308" s="248"/>
      <c r="AL308" s="48"/>
      <c r="AM308" s="240"/>
      <c r="AN308" s="243"/>
      <c r="AO308" s="237"/>
      <c r="AP308" s="231"/>
      <c r="AQ308" s="234"/>
      <c r="AR308" s="237"/>
      <c r="AS308" s="231"/>
      <c r="AT308" s="234"/>
      <c r="AU308" s="237"/>
      <c r="AV308" s="231"/>
      <c r="AW308" s="234"/>
      <c r="AX308" s="237"/>
      <c r="AY308" s="231"/>
      <c r="AZ308" s="234"/>
      <c r="BA308" s="237"/>
      <c r="BB308" s="231"/>
      <c r="BC308" s="234"/>
      <c r="BD308" s="299"/>
      <c r="BE308" s="302"/>
      <c r="BF308" s="302"/>
      <c r="BG308" s="305"/>
    </row>
    <row r="309" spans="2:67" ht="28.15" hidden="1" customHeight="1">
      <c r="B309" s="29"/>
      <c r="C309" s="263">
        <v>2</v>
      </c>
      <c r="D309" s="47"/>
      <c r="E309" s="46"/>
      <c r="F309" s="46"/>
      <c r="G309" s="45"/>
      <c r="H309" s="255"/>
      <c r="I309" s="259"/>
      <c r="J309" s="259"/>
      <c r="K309" s="259"/>
      <c r="L309" s="42" t="s">
        <v>82</v>
      </c>
      <c r="M309" s="41"/>
      <c r="N309" s="42" t="s">
        <v>81</v>
      </c>
      <c r="O309" s="41"/>
      <c r="P309" s="42" t="s">
        <v>80</v>
      </c>
      <c r="Q309" s="41"/>
      <c r="R309" s="42" t="s">
        <v>79</v>
      </c>
      <c r="S309" s="41"/>
      <c r="T309" s="42" t="s">
        <v>78</v>
      </c>
      <c r="U309" s="41"/>
      <c r="V309" s="42" t="s">
        <v>77</v>
      </c>
      <c r="W309" s="41"/>
      <c r="X309" s="42" t="s">
        <v>76</v>
      </c>
      <c r="Y309" s="41"/>
      <c r="Z309" s="42" t="s">
        <v>75</v>
      </c>
      <c r="AA309" s="41"/>
      <c r="AB309" s="44" t="s">
        <v>74</v>
      </c>
      <c r="AC309" s="43"/>
      <c r="AD309" s="42" t="s">
        <v>73</v>
      </c>
      <c r="AE309" s="41"/>
      <c r="AF309" s="40"/>
      <c r="AG309" s="41"/>
      <c r="AH309" s="40"/>
      <c r="AI309" s="39"/>
      <c r="AJ309" s="249"/>
      <c r="AK309" s="252"/>
      <c r="AL309" s="38"/>
      <c r="AM309" s="7"/>
      <c r="AN309" s="7"/>
      <c r="AO309" s="235">
        <f>SUMPRODUCT(LEN($M309:$AE312)-LEN(SUBSTITUTE($M309:$AE312,"A", "")))</f>
        <v>0</v>
      </c>
      <c r="AP309" s="229">
        <f>SUMPRODUCT(LEN($AH309:$AH312)-LEN(SUBSTITUTE($AH309:$AH312,"A", "")))</f>
        <v>0</v>
      </c>
      <c r="AQ309" s="232">
        <f>SUMPRODUCT(LEN($AG309:$AG312)-LEN(SUBSTITUTE($AG309:$AG312,"A", "")))</f>
        <v>0</v>
      </c>
      <c r="AR309" s="235">
        <f>SUMPRODUCT(LEN($M309:$AE312)-LEN(SUBSTITUTE($M309:$AE312,"S", "")))</f>
        <v>0</v>
      </c>
      <c r="AS309" s="229">
        <f>SUMPRODUCT(LEN($AH309:$AH312)-LEN(SUBSTITUTE($AH309:$AH312,"S", "")))</f>
        <v>0</v>
      </c>
      <c r="AT309" s="232">
        <f>SUMPRODUCT(LEN($AG309:$AG312)-LEN(SUBSTITUTE($AG309:$AG312,"S", "")))</f>
        <v>0</v>
      </c>
      <c r="AU309" s="235">
        <f>SUMPRODUCT(LEN($M309:$AE312)-LEN(SUBSTITUTE($M309:$AE312,"F", "")))</f>
        <v>0</v>
      </c>
      <c r="AV309" s="229">
        <f>SUMPRODUCT(LEN($AH309:$AH312)-LEN(SUBSTITUTE($AH309:$AH312,"F", "")))</f>
        <v>0</v>
      </c>
      <c r="AW309" s="232">
        <f>SUMPRODUCT(LEN($AG309:$AG312)-LEN(SUBSTITUTE($AG309:$AG312,"F", "")))</f>
        <v>0</v>
      </c>
      <c r="AX309" s="235">
        <f>SUMPRODUCT(LEN($M309:$AE312)-LEN(SUBSTITUTE($M309:$AE312,"G", "")))</f>
        <v>0</v>
      </c>
      <c r="AY309" s="229">
        <f>SUMPRODUCT(LEN($AH309:$AH312)-LEN(SUBSTITUTE($AH309:$AH312,"G", "")))</f>
        <v>0</v>
      </c>
      <c r="AZ309" s="232">
        <f>SUMPRODUCT(LEN($AG309:$AG312)-LEN(SUBSTITUTE($AG309:$AG312,"G", "")))</f>
        <v>0</v>
      </c>
      <c r="BA309" s="235">
        <f>SUMPRODUCT(LEN($M309:$AE312)-LEN(SUBSTITUTE($M309:$AE312,"M", "")))</f>
        <v>0</v>
      </c>
      <c r="BB309" s="229">
        <f>SUMPRODUCT(LEN($AH309:$AH312)-LEN(SUBSTITUTE($AH309:$AH312,"M", "")))</f>
        <v>0</v>
      </c>
      <c r="BC309" s="232">
        <f>SUMPRODUCT(LEN($AG309:$AG312)-LEN(SUBSTITUTE($AG309:$AG312,"M", "")))</f>
        <v>0</v>
      </c>
      <c r="BD309" s="297">
        <f>SUMPRODUCT(LEN($AI309:$AI312)-LEN(SUBSTITUTE($AI309:$AI312,"S", "")))</f>
        <v>0</v>
      </c>
      <c r="BE309" s="300">
        <f>SUMPRODUCT(LEN($AI309:$AI312)-LEN(SUBSTITUTE($AI309:$AI312,"F", "")))</f>
        <v>0</v>
      </c>
      <c r="BF309" s="300">
        <f>SUMPRODUCT(LEN($AI309:$AI312)-LEN(SUBSTITUTE($AI309:$AI312,"G", "")))</f>
        <v>0</v>
      </c>
      <c r="BG309" s="303">
        <f>SUMPRODUCT(LEN($AI309:$AI312)-LEN(SUBSTITUTE($AI309:$AI312,"M", "")))</f>
        <v>0</v>
      </c>
    </row>
    <row r="310" spans="2:67" ht="28.15" hidden="1" customHeight="1" thickBot="1">
      <c r="B310" s="29"/>
      <c r="C310" s="264"/>
      <c r="D310" s="37"/>
      <c r="E310" s="36"/>
      <c r="F310" s="36"/>
      <c r="G310" s="35"/>
      <c r="H310" s="256"/>
      <c r="I310" s="260"/>
      <c r="J310" s="260"/>
      <c r="K310" s="260"/>
      <c r="L310" s="32" t="s">
        <v>72</v>
      </c>
      <c r="M310" s="31"/>
      <c r="N310" s="32" t="s">
        <v>71</v>
      </c>
      <c r="O310" s="31"/>
      <c r="P310" s="32" t="s">
        <v>70</v>
      </c>
      <c r="Q310" s="31"/>
      <c r="R310" s="32" t="s">
        <v>69</v>
      </c>
      <c r="S310" s="31"/>
      <c r="T310" s="32" t="s">
        <v>68</v>
      </c>
      <c r="U310" s="31"/>
      <c r="V310" s="32" t="s">
        <v>67</v>
      </c>
      <c r="W310" s="31"/>
      <c r="X310" s="32" t="s">
        <v>66</v>
      </c>
      <c r="Y310" s="31"/>
      <c r="Z310" s="32" t="s">
        <v>65</v>
      </c>
      <c r="AA310" s="31"/>
      <c r="AB310" s="34" t="s">
        <v>64</v>
      </c>
      <c r="AC310" s="33"/>
      <c r="AD310" s="32" t="s">
        <v>63</v>
      </c>
      <c r="AE310" s="31"/>
      <c r="AF310" s="30"/>
      <c r="AG310" s="31"/>
      <c r="AH310" s="30"/>
      <c r="AI310" s="20"/>
      <c r="AJ310" s="250"/>
      <c r="AK310" s="253"/>
      <c r="AL310" s="19"/>
      <c r="AM310" s="7"/>
      <c r="AN310" s="7"/>
      <c r="AO310" s="236"/>
      <c r="AP310" s="230"/>
      <c r="AQ310" s="233"/>
      <c r="AR310" s="236"/>
      <c r="AS310" s="230"/>
      <c r="AT310" s="233"/>
      <c r="AU310" s="236"/>
      <c r="AV310" s="230"/>
      <c r="AW310" s="233"/>
      <c r="AX310" s="236"/>
      <c r="AY310" s="230"/>
      <c r="AZ310" s="233"/>
      <c r="BA310" s="236"/>
      <c r="BB310" s="230"/>
      <c r="BC310" s="233"/>
      <c r="BD310" s="298"/>
      <c r="BE310" s="301"/>
      <c r="BF310" s="301"/>
      <c r="BG310" s="304"/>
    </row>
    <row r="311" spans="2:67" ht="28.15" hidden="1" customHeight="1">
      <c r="B311" s="29"/>
      <c r="C311" s="265"/>
      <c r="D311" s="28"/>
      <c r="E311" s="27"/>
      <c r="F311" s="27"/>
      <c r="G311" s="26"/>
      <c r="H311" s="257"/>
      <c r="I311" s="261"/>
      <c r="J311" s="261"/>
      <c r="K311" s="261"/>
      <c r="L311" s="23" t="s">
        <v>62</v>
      </c>
      <c r="M311" s="22"/>
      <c r="N311" s="23" t="s">
        <v>61</v>
      </c>
      <c r="O311" s="22"/>
      <c r="P311" s="23" t="s">
        <v>60</v>
      </c>
      <c r="Q311" s="22"/>
      <c r="R311" s="23" t="s">
        <v>59</v>
      </c>
      <c r="S311" s="22"/>
      <c r="T311" s="23" t="s">
        <v>58</v>
      </c>
      <c r="U311" s="22"/>
      <c r="V311" s="23" t="s">
        <v>57</v>
      </c>
      <c r="W311" s="22"/>
      <c r="X311" s="23" t="s">
        <v>56</v>
      </c>
      <c r="Y311" s="22"/>
      <c r="Z311" s="23" t="s">
        <v>55</v>
      </c>
      <c r="AA311" s="22"/>
      <c r="AB311" s="25" t="s">
        <v>54</v>
      </c>
      <c r="AC311" s="24"/>
      <c r="AD311" s="23">
        <v>39</v>
      </c>
      <c r="AE311" s="22"/>
      <c r="AF311" s="21"/>
      <c r="AG311" s="22"/>
      <c r="AH311" s="21"/>
      <c r="AI311" s="20"/>
      <c r="AJ311" s="250"/>
      <c r="AK311" s="253"/>
      <c r="AL311" s="19"/>
      <c r="AM311" s="7"/>
      <c r="AN311" s="7"/>
      <c r="AO311" s="236"/>
      <c r="AP311" s="230"/>
      <c r="AQ311" s="233"/>
      <c r="AR311" s="236"/>
      <c r="AS311" s="230"/>
      <c r="AT311" s="233"/>
      <c r="AU311" s="236"/>
      <c r="AV311" s="230"/>
      <c r="AW311" s="233"/>
      <c r="AX311" s="236"/>
      <c r="AY311" s="230"/>
      <c r="AZ311" s="233"/>
      <c r="BA311" s="236"/>
      <c r="BB311" s="230"/>
      <c r="BC311" s="233"/>
      <c r="BD311" s="298"/>
      <c r="BE311" s="301"/>
      <c r="BF311" s="301"/>
      <c r="BG311" s="304"/>
    </row>
    <row r="312" spans="2:67" ht="28.15" hidden="1" customHeight="1" thickBot="1">
      <c r="B312" s="29"/>
      <c r="C312" s="266"/>
      <c r="D312" s="57"/>
      <c r="E312" s="56"/>
      <c r="F312" s="56"/>
      <c r="G312" s="55"/>
      <c r="H312" s="258"/>
      <c r="I312" s="262"/>
      <c r="J312" s="262"/>
      <c r="K312" s="262"/>
      <c r="L312" s="52" t="s">
        <v>53</v>
      </c>
      <c r="M312" s="51"/>
      <c r="N312" s="52" t="s">
        <v>52</v>
      </c>
      <c r="O312" s="51"/>
      <c r="P312" s="52" t="s">
        <v>51</v>
      </c>
      <c r="Q312" s="51"/>
      <c r="R312" s="52" t="s">
        <v>50</v>
      </c>
      <c r="S312" s="51"/>
      <c r="T312" s="52">
        <v>20</v>
      </c>
      <c r="U312" s="51"/>
      <c r="V312" s="52" t="s">
        <v>49</v>
      </c>
      <c r="W312" s="51"/>
      <c r="X312" s="52" t="s">
        <v>48</v>
      </c>
      <c r="Y312" s="51"/>
      <c r="Z312" s="52" t="s">
        <v>47</v>
      </c>
      <c r="AA312" s="51"/>
      <c r="AB312" s="54" t="s">
        <v>46</v>
      </c>
      <c r="AC312" s="53"/>
      <c r="AD312" s="52" t="s">
        <v>45</v>
      </c>
      <c r="AE312" s="51"/>
      <c r="AF312" s="50"/>
      <c r="AG312" s="51"/>
      <c r="AH312" s="50"/>
      <c r="AI312" s="49"/>
      <c r="AJ312" s="251"/>
      <c r="AK312" s="254"/>
      <c r="AL312" s="48"/>
      <c r="AM312" s="7"/>
      <c r="AN312" s="7"/>
      <c r="AO312" s="237"/>
      <c r="AP312" s="231"/>
      <c r="AQ312" s="234"/>
      <c r="AR312" s="237"/>
      <c r="AS312" s="231"/>
      <c r="AT312" s="234"/>
      <c r="AU312" s="237"/>
      <c r="AV312" s="231"/>
      <c r="AW312" s="234"/>
      <c r="AX312" s="237"/>
      <c r="AY312" s="231"/>
      <c r="AZ312" s="234"/>
      <c r="BA312" s="237"/>
      <c r="BB312" s="231"/>
      <c r="BC312" s="234"/>
      <c r="BD312" s="299"/>
      <c r="BE312" s="302"/>
      <c r="BF312" s="302"/>
      <c r="BG312" s="305"/>
    </row>
    <row r="313" spans="2:67" ht="28.15" hidden="1" customHeight="1">
      <c r="B313" s="29"/>
      <c r="C313" s="263">
        <v>3</v>
      </c>
      <c r="D313" s="47"/>
      <c r="E313" s="46"/>
      <c r="F313" s="46"/>
      <c r="G313" s="45"/>
      <c r="H313" s="255"/>
      <c r="I313" s="259"/>
      <c r="J313" s="259"/>
      <c r="K313" s="259"/>
      <c r="L313" s="42" t="s">
        <v>82</v>
      </c>
      <c r="M313" s="41"/>
      <c r="N313" s="42" t="s">
        <v>81</v>
      </c>
      <c r="O313" s="41"/>
      <c r="P313" s="42" t="s">
        <v>80</v>
      </c>
      <c r="Q313" s="41"/>
      <c r="R313" s="42" t="s">
        <v>79</v>
      </c>
      <c r="S313" s="41"/>
      <c r="T313" s="42" t="s">
        <v>78</v>
      </c>
      <c r="U313" s="41"/>
      <c r="V313" s="42" t="s">
        <v>77</v>
      </c>
      <c r="W313" s="41"/>
      <c r="X313" s="42" t="s">
        <v>76</v>
      </c>
      <c r="Y313" s="41"/>
      <c r="Z313" s="42" t="s">
        <v>75</v>
      </c>
      <c r="AA313" s="41"/>
      <c r="AB313" s="44" t="s">
        <v>74</v>
      </c>
      <c r="AC313" s="43"/>
      <c r="AD313" s="42" t="s">
        <v>73</v>
      </c>
      <c r="AE313" s="41"/>
      <c r="AF313" s="40"/>
      <c r="AG313" s="41"/>
      <c r="AH313" s="40"/>
      <c r="AI313" s="39"/>
      <c r="AJ313" s="245"/>
      <c r="AK313" s="245"/>
      <c r="AL313" s="38"/>
      <c r="AM313" s="7"/>
      <c r="AN313" s="7"/>
      <c r="AO313" s="235">
        <f>SUMPRODUCT(LEN($M313:$AE316)-LEN(SUBSTITUTE($M313:$AE316,"A", "")))</f>
        <v>0</v>
      </c>
      <c r="AP313" s="229">
        <f>SUMPRODUCT(LEN($AH313:$AH316)-LEN(SUBSTITUTE($AH313:$AH316,"A", "")))</f>
        <v>0</v>
      </c>
      <c r="AQ313" s="232">
        <f>SUMPRODUCT(LEN($AG313:$AG316)-LEN(SUBSTITUTE($AG313:$AG316,"A", "")))</f>
        <v>0</v>
      </c>
      <c r="AR313" s="235">
        <f>SUMPRODUCT(LEN($M313:$AE316)-LEN(SUBSTITUTE($M313:$AE316,"S", "")))</f>
        <v>0</v>
      </c>
      <c r="AS313" s="229">
        <f>SUMPRODUCT(LEN($AH313:$AH316)-LEN(SUBSTITUTE($AH313:$AH316,"S", "")))</f>
        <v>0</v>
      </c>
      <c r="AT313" s="232">
        <f>SUMPRODUCT(LEN($AG313:$AG316)-LEN(SUBSTITUTE($AG313:$AG316,"S", "")))</f>
        <v>0</v>
      </c>
      <c r="AU313" s="235">
        <f>SUMPRODUCT(LEN($M313:$AE316)-LEN(SUBSTITUTE($M313:$AE316,"F", "")))</f>
        <v>0</v>
      </c>
      <c r="AV313" s="229">
        <f>SUMPRODUCT(LEN($AH313:$AH316)-LEN(SUBSTITUTE($AH313:$AH316,"F", "")))</f>
        <v>0</v>
      </c>
      <c r="AW313" s="232">
        <f>SUMPRODUCT(LEN($AG313:$AG316)-LEN(SUBSTITUTE($AG313:$AG316,"F", "")))</f>
        <v>0</v>
      </c>
      <c r="AX313" s="235">
        <f>SUMPRODUCT(LEN($M313:$AE316)-LEN(SUBSTITUTE($M313:$AE316,"G", "")))</f>
        <v>0</v>
      </c>
      <c r="AY313" s="229">
        <f>SUMPRODUCT(LEN($AH313:$AH316)-LEN(SUBSTITUTE($AH313:$AH316,"G", "")))</f>
        <v>0</v>
      </c>
      <c r="AZ313" s="232">
        <f>SUMPRODUCT(LEN($AG313:$AG316)-LEN(SUBSTITUTE($AG313:$AG316,"G", "")))</f>
        <v>0</v>
      </c>
      <c r="BA313" s="235">
        <f>SUMPRODUCT(LEN($M313:$AE316)-LEN(SUBSTITUTE($M313:$AE316,"M", "")))</f>
        <v>0</v>
      </c>
      <c r="BB313" s="229">
        <f>SUMPRODUCT(LEN($AH313:$AH316)-LEN(SUBSTITUTE($AH313:$AH316,"M", "")))</f>
        <v>0</v>
      </c>
      <c r="BC313" s="232">
        <f>SUMPRODUCT(LEN($AG313:$AG316)-LEN(SUBSTITUTE($AG313:$AG316,"M", "")))</f>
        <v>0</v>
      </c>
      <c r="BD313" s="297">
        <f>SUMPRODUCT(LEN($AI313:$AI316)-LEN(SUBSTITUTE($AI313:$AI316,"S", "")))</f>
        <v>0</v>
      </c>
      <c r="BE313" s="300">
        <f>SUMPRODUCT(LEN($AI313:$AI316)-LEN(SUBSTITUTE($AI313:$AI316,"F", "")))</f>
        <v>0</v>
      </c>
      <c r="BF313" s="300">
        <f>SUMPRODUCT(LEN($AI313:$AI316)-LEN(SUBSTITUTE($AI313:$AI316,"G", "")))</f>
        <v>0</v>
      </c>
      <c r="BG313" s="303">
        <f>SUMPRODUCT(LEN($AI313:$AI316)-LEN(SUBSTITUTE($AI313:$AI316,"M", "")))</f>
        <v>0</v>
      </c>
    </row>
    <row r="314" spans="2:67" ht="28.15" hidden="1" customHeight="1" thickBot="1">
      <c r="B314" s="29"/>
      <c r="C314" s="264"/>
      <c r="D314" s="37"/>
      <c r="E314" s="36"/>
      <c r="F314" s="36"/>
      <c r="G314" s="35"/>
      <c r="H314" s="256"/>
      <c r="I314" s="260"/>
      <c r="J314" s="260"/>
      <c r="K314" s="260"/>
      <c r="L314" s="32" t="s">
        <v>72</v>
      </c>
      <c r="M314" s="31"/>
      <c r="N314" s="32" t="s">
        <v>71</v>
      </c>
      <c r="O314" s="31"/>
      <c r="P314" s="32" t="s">
        <v>70</v>
      </c>
      <c r="Q314" s="31"/>
      <c r="R314" s="32" t="s">
        <v>69</v>
      </c>
      <c r="S314" s="31"/>
      <c r="T314" s="32" t="s">
        <v>68</v>
      </c>
      <c r="U314" s="31"/>
      <c r="V314" s="32" t="s">
        <v>67</v>
      </c>
      <c r="W314" s="31"/>
      <c r="X314" s="32" t="s">
        <v>66</v>
      </c>
      <c r="Y314" s="31"/>
      <c r="Z314" s="32" t="s">
        <v>65</v>
      </c>
      <c r="AA314" s="31"/>
      <c r="AB314" s="34" t="s">
        <v>64</v>
      </c>
      <c r="AC314" s="33"/>
      <c r="AD314" s="32" t="s">
        <v>63</v>
      </c>
      <c r="AE314" s="31"/>
      <c r="AF314" s="30"/>
      <c r="AG314" s="31"/>
      <c r="AH314" s="30"/>
      <c r="AI314" s="20"/>
      <c r="AJ314" s="246"/>
      <c r="AK314" s="246"/>
      <c r="AL314" s="19"/>
      <c r="AM314" s="7"/>
      <c r="AN314" s="7"/>
      <c r="AO314" s="236"/>
      <c r="AP314" s="230"/>
      <c r="AQ314" s="233"/>
      <c r="AR314" s="236"/>
      <c r="AS314" s="230"/>
      <c r="AT314" s="233"/>
      <c r="AU314" s="236"/>
      <c r="AV314" s="230"/>
      <c r="AW314" s="233"/>
      <c r="AX314" s="236"/>
      <c r="AY314" s="230"/>
      <c r="AZ314" s="233"/>
      <c r="BA314" s="236"/>
      <c r="BB314" s="230"/>
      <c r="BC314" s="233"/>
      <c r="BD314" s="298"/>
      <c r="BE314" s="301"/>
      <c r="BF314" s="301"/>
      <c r="BG314" s="304"/>
    </row>
    <row r="315" spans="2:67" ht="28.15" hidden="1" customHeight="1">
      <c r="B315" s="29"/>
      <c r="C315" s="265"/>
      <c r="D315" s="28"/>
      <c r="E315" s="27"/>
      <c r="F315" s="27"/>
      <c r="G315" s="26"/>
      <c r="H315" s="257"/>
      <c r="I315" s="261"/>
      <c r="J315" s="261"/>
      <c r="K315" s="261"/>
      <c r="L315" s="23" t="s">
        <v>62</v>
      </c>
      <c r="M315" s="22"/>
      <c r="N315" s="23" t="s">
        <v>61</v>
      </c>
      <c r="O315" s="22"/>
      <c r="P315" s="23" t="s">
        <v>60</v>
      </c>
      <c r="Q315" s="22"/>
      <c r="R315" s="23" t="s">
        <v>59</v>
      </c>
      <c r="S315" s="22"/>
      <c r="T315" s="23" t="s">
        <v>58</v>
      </c>
      <c r="U315" s="22"/>
      <c r="V315" s="23" t="s">
        <v>57</v>
      </c>
      <c r="W315" s="22"/>
      <c r="X315" s="23" t="s">
        <v>56</v>
      </c>
      <c r="Y315" s="22"/>
      <c r="Z315" s="23" t="s">
        <v>55</v>
      </c>
      <c r="AA315" s="22"/>
      <c r="AB315" s="25" t="s">
        <v>54</v>
      </c>
      <c r="AC315" s="24"/>
      <c r="AD315" s="23">
        <v>39</v>
      </c>
      <c r="AE315" s="22"/>
      <c r="AF315" s="21"/>
      <c r="AG315" s="22"/>
      <c r="AH315" s="21"/>
      <c r="AI315" s="20"/>
      <c r="AJ315" s="246"/>
      <c r="AK315" s="246"/>
      <c r="AL315" s="19"/>
      <c r="AM315" s="7"/>
      <c r="AN315" s="7"/>
      <c r="AO315" s="236"/>
      <c r="AP315" s="230"/>
      <c r="AQ315" s="233"/>
      <c r="AR315" s="236"/>
      <c r="AS315" s="230"/>
      <c r="AT315" s="233"/>
      <c r="AU315" s="236"/>
      <c r="AV315" s="230"/>
      <c r="AW315" s="233"/>
      <c r="AX315" s="236"/>
      <c r="AY315" s="230"/>
      <c r="AZ315" s="233"/>
      <c r="BA315" s="236"/>
      <c r="BB315" s="230"/>
      <c r="BC315" s="233"/>
      <c r="BD315" s="298"/>
      <c r="BE315" s="301"/>
      <c r="BF315" s="301"/>
      <c r="BG315" s="304"/>
    </row>
    <row r="316" spans="2:67" ht="28.15" hidden="1" customHeight="1" thickBot="1">
      <c r="B316" s="18"/>
      <c r="C316" s="271"/>
      <c r="D316" s="17"/>
      <c r="E316" s="16"/>
      <c r="F316" s="16"/>
      <c r="G316" s="15"/>
      <c r="H316" s="258"/>
      <c r="I316" s="272"/>
      <c r="J316" s="272"/>
      <c r="K316" s="272"/>
      <c r="L316" s="12" t="s">
        <v>53</v>
      </c>
      <c r="M316" s="11"/>
      <c r="N316" s="12" t="s">
        <v>52</v>
      </c>
      <c r="O316" s="11"/>
      <c r="P316" s="12" t="s">
        <v>51</v>
      </c>
      <c r="Q316" s="11"/>
      <c r="R316" s="12" t="s">
        <v>50</v>
      </c>
      <c r="S316" s="11"/>
      <c r="T316" s="12">
        <v>20</v>
      </c>
      <c r="U316" s="11"/>
      <c r="V316" s="12" t="s">
        <v>49</v>
      </c>
      <c r="W316" s="11"/>
      <c r="X316" s="12" t="s">
        <v>48</v>
      </c>
      <c r="Y316" s="11"/>
      <c r="Z316" s="12" t="s">
        <v>47</v>
      </c>
      <c r="AA316" s="11"/>
      <c r="AB316" s="14" t="s">
        <v>46</v>
      </c>
      <c r="AC316" s="13"/>
      <c r="AD316" s="12" t="s">
        <v>45</v>
      </c>
      <c r="AE316" s="11"/>
      <c r="AF316" s="10"/>
      <c r="AG316" s="11"/>
      <c r="AH316" s="10"/>
      <c r="AI316" s="9"/>
      <c r="AJ316" s="247"/>
      <c r="AK316" s="247"/>
      <c r="AL316" s="8"/>
      <c r="AM316" s="7"/>
      <c r="AN316" s="7"/>
      <c r="AO316" s="237"/>
      <c r="AP316" s="231"/>
      <c r="AQ316" s="234"/>
      <c r="AR316" s="237"/>
      <c r="AS316" s="231"/>
      <c r="AT316" s="234"/>
      <c r="AU316" s="237"/>
      <c r="AV316" s="231"/>
      <c r="AW316" s="234"/>
      <c r="AX316" s="237"/>
      <c r="AY316" s="231"/>
      <c r="AZ316" s="234"/>
      <c r="BA316" s="237"/>
      <c r="BB316" s="231"/>
      <c r="BC316" s="234"/>
      <c r="BD316" s="299"/>
      <c r="BE316" s="302"/>
      <c r="BF316" s="302"/>
      <c r="BG316" s="305"/>
    </row>
    <row r="317" spans="2:67" ht="85.9" customHeight="1" thickBot="1">
      <c r="B317" s="94" t="s">
        <v>119</v>
      </c>
      <c r="C317" s="83" t="s">
        <v>118</v>
      </c>
      <c r="D317" s="88" t="s">
        <v>117</v>
      </c>
      <c r="E317" s="93" t="s">
        <v>116</v>
      </c>
      <c r="F317" s="92"/>
      <c r="G317" s="91"/>
      <c r="H317" s="90" t="s">
        <v>115</v>
      </c>
      <c r="I317" s="88" t="s">
        <v>43</v>
      </c>
      <c r="J317" s="88" t="s">
        <v>114</v>
      </c>
      <c r="K317" s="88" t="s">
        <v>44</v>
      </c>
      <c r="L317" s="227" t="s">
        <v>113</v>
      </c>
      <c r="M317" s="270"/>
      <c r="N317" s="227" t="s">
        <v>112</v>
      </c>
      <c r="O317" s="270"/>
      <c r="P317" s="227" t="s">
        <v>112</v>
      </c>
      <c r="Q317" s="228"/>
      <c r="R317" s="227" t="s">
        <v>112</v>
      </c>
      <c r="S317" s="228"/>
      <c r="T317" s="227" t="s">
        <v>112</v>
      </c>
      <c r="U317" s="228"/>
      <c r="V317" s="227" t="s">
        <v>112</v>
      </c>
      <c r="W317" s="228"/>
      <c r="X317" s="227" t="s">
        <v>112</v>
      </c>
      <c r="Y317" s="228"/>
      <c r="Z317" s="227" t="s">
        <v>112</v>
      </c>
      <c r="AA317" s="228"/>
      <c r="AB317" s="227" t="s">
        <v>112</v>
      </c>
      <c r="AC317" s="228"/>
      <c r="AD317" s="227" t="s">
        <v>112</v>
      </c>
      <c r="AE317" s="228"/>
      <c r="AF317" s="244" t="s">
        <v>111</v>
      </c>
      <c r="AG317" s="228"/>
      <c r="AH317" s="90" t="s">
        <v>110</v>
      </c>
      <c r="AI317" s="89" t="s">
        <v>109</v>
      </c>
      <c r="AJ317" s="88" t="s">
        <v>108</v>
      </c>
      <c r="AK317" s="88" t="s">
        <v>107</v>
      </c>
      <c r="AL317" s="87" t="s">
        <v>106</v>
      </c>
      <c r="AM317" s="105" t="s">
        <v>161</v>
      </c>
      <c r="AN317" s="104" t="s">
        <v>160</v>
      </c>
      <c r="AO317" s="84" t="s">
        <v>105</v>
      </c>
      <c r="AP317" s="83" t="s">
        <v>104</v>
      </c>
      <c r="AQ317" s="82" t="s">
        <v>103</v>
      </c>
      <c r="AR317" s="84" t="s">
        <v>102</v>
      </c>
      <c r="AS317" s="83" t="s">
        <v>101</v>
      </c>
      <c r="AT317" s="82" t="s">
        <v>100</v>
      </c>
      <c r="AU317" s="84" t="s">
        <v>99</v>
      </c>
      <c r="AV317" s="83" t="s">
        <v>98</v>
      </c>
      <c r="AW317" s="85" t="s">
        <v>97</v>
      </c>
      <c r="AX317" s="84" t="s">
        <v>96</v>
      </c>
      <c r="AY317" s="83" t="s">
        <v>95</v>
      </c>
      <c r="AZ317" s="82" t="s">
        <v>94</v>
      </c>
      <c r="BA317" s="84" t="s">
        <v>93</v>
      </c>
      <c r="BB317" s="83" t="s">
        <v>92</v>
      </c>
      <c r="BC317" s="82" t="s">
        <v>91</v>
      </c>
      <c r="BD317" s="81" t="s">
        <v>90</v>
      </c>
      <c r="BE317" s="80" t="s">
        <v>89</v>
      </c>
      <c r="BF317" s="80" t="s">
        <v>88</v>
      </c>
      <c r="BG317" s="79" t="s">
        <v>87</v>
      </c>
    </row>
    <row r="318" spans="2:67" ht="48" thickBot="1">
      <c r="B318" s="78" t="s">
        <v>162</v>
      </c>
      <c r="C318" s="77"/>
      <c r="D318" s="76"/>
      <c r="E318" s="267">
        <v>1236.72</v>
      </c>
      <c r="F318" s="268"/>
      <c r="G318" s="269"/>
      <c r="H318" s="75" t="s">
        <v>85</v>
      </c>
      <c r="I318" s="74"/>
      <c r="J318" s="74"/>
      <c r="K318" s="73"/>
      <c r="L318" s="72"/>
      <c r="M318" s="68"/>
      <c r="N318" s="72"/>
      <c r="O318" s="68"/>
      <c r="P318" s="72"/>
      <c r="Q318" s="68"/>
      <c r="R318" s="72"/>
      <c r="S318" s="68"/>
      <c r="T318" s="72"/>
      <c r="U318" s="68"/>
      <c r="V318" s="72"/>
      <c r="W318" s="68"/>
      <c r="X318" s="72"/>
      <c r="Y318" s="68"/>
      <c r="Z318" s="72"/>
      <c r="AA318" s="71"/>
      <c r="AB318" s="70"/>
      <c r="AC318" s="70"/>
      <c r="AD318" s="70"/>
      <c r="AE318" s="70"/>
      <c r="AF318" s="69" t="s">
        <v>84</v>
      </c>
      <c r="AG318" s="68"/>
      <c r="AH318" s="68"/>
      <c r="AI318" s="68"/>
      <c r="AJ318" s="67"/>
      <c r="AK318" s="67"/>
      <c r="AL318" s="66"/>
      <c r="AM318" s="103"/>
      <c r="AN318" s="103"/>
      <c r="AO318" s="101">
        <f t="shared" ref="AO318:BG318" si="22">SUM(AO319:AO330)</f>
        <v>9</v>
      </c>
      <c r="AP318" s="100">
        <f t="shared" si="22"/>
        <v>0</v>
      </c>
      <c r="AQ318" s="99">
        <f t="shared" si="22"/>
        <v>0</v>
      </c>
      <c r="AR318" s="101">
        <f t="shared" si="22"/>
        <v>16</v>
      </c>
      <c r="AS318" s="100">
        <f t="shared" si="22"/>
        <v>0</v>
      </c>
      <c r="AT318" s="99">
        <f t="shared" si="22"/>
        <v>0</v>
      </c>
      <c r="AU318" s="101">
        <f t="shared" si="22"/>
        <v>0</v>
      </c>
      <c r="AV318" s="100">
        <f t="shared" si="22"/>
        <v>0</v>
      </c>
      <c r="AW318" s="99">
        <f t="shared" si="22"/>
        <v>0</v>
      </c>
      <c r="AX318" s="101">
        <f t="shared" si="22"/>
        <v>0</v>
      </c>
      <c r="AY318" s="100">
        <f t="shared" si="22"/>
        <v>0</v>
      </c>
      <c r="AZ318" s="99">
        <f t="shared" si="22"/>
        <v>0</v>
      </c>
      <c r="BA318" s="101">
        <f t="shared" si="22"/>
        <v>0</v>
      </c>
      <c r="BB318" s="100">
        <f t="shared" si="22"/>
        <v>0</v>
      </c>
      <c r="BC318" s="99">
        <f t="shared" si="22"/>
        <v>0</v>
      </c>
      <c r="BD318" s="101">
        <f t="shared" si="22"/>
        <v>0</v>
      </c>
      <c r="BE318" s="100">
        <f t="shared" si="22"/>
        <v>0</v>
      </c>
      <c r="BF318" s="100">
        <f t="shared" si="22"/>
        <v>0</v>
      </c>
      <c r="BG318" s="99">
        <f t="shared" si="22"/>
        <v>0</v>
      </c>
      <c r="BH318" s="98" t="s">
        <v>83</v>
      </c>
      <c r="BK318" s="1">
        <f>SUM(AO318:AQ318)</f>
        <v>9</v>
      </c>
      <c r="BL318" s="1">
        <f>SUM(AR318:AT318,BD318)</f>
        <v>16</v>
      </c>
      <c r="BM318" s="1">
        <f>SUM(AU318:AW318,BE318)</f>
        <v>0</v>
      </c>
      <c r="BN318" s="1">
        <f>SUM(AX318:AZ318,BF318)</f>
        <v>0</v>
      </c>
      <c r="BO318" s="1">
        <f>SUM(BA318:BC318,BG318)</f>
        <v>0</v>
      </c>
    </row>
    <row r="319" spans="2:67" ht="28.15" customHeight="1">
      <c r="B319" s="29"/>
      <c r="C319" s="263">
        <v>1</v>
      </c>
      <c r="D319" s="47"/>
      <c r="E319" s="46"/>
      <c r="F319" s="46"/>
      <c r="G319" s="45"/>
      <c r="H319" s="255"/>
      <c r="I319" s="259">
        <v>75</v>
      </c>
      <c r="J319" s="259">
        <v>18</v>
      </c>
      <c r="K319" s="259">
        <v>6</v>
      </c>
      <c r="L319" s="42">
        <v>1</v>
      </c>
      <c r="M319" s="41" t="s">
        <v>274</v>
      </c>
      <c r="N319" s="42">
        <v>5</v>
      </c>
      <c r="O319" s="41" t="s">
        <v>307</v>
      </c>
      <c r="P319" s="42">
        <v>9</v>
      </c>
      <c r="Q319" s="97" t="s">
        <v>272</v>
      </c>
      <c r="R319" s="42">
        <v>13</v>
      </c>
      <c r="S319" s="41"/>
      <c r="T319" s="42">
        <v>17</v>
      </c>
      <c r="U319" s="41"/>
      <c r="V319" s="42">
        <v>21</v>
      </c>
      <c r="W319" s="41"/>
      <c r="X319" s="42">
        <v>25</v>
      </c>
      <c r="Y319" s="41"/>
      <c r="Z319" s="42">
        <v>29</v>
      </c>
      <c r="AA319" s="41"/>
      <c r="AB319" s="44">
        <v>33</v>
      </c>
      <c r="AC319" s="41"/>
      <c r="AD319" s="42">
        <v>37</v>
      </c>
      <c r="AE319" s="41"/>
      <c r="AF319" s="40"/>
      <c r="AG319" s="41"/>
      <c r="AH319" s="40"/>
      <c r="AI319" s="39"/>
      <c r="AJ319" s="245"/>
      <c r="AK319" s="245"/>
      <c r="AL319" s="38"/>
      <c r="AM319" s="238">
        <f>SUMPRODUCT(LEN($M319:$AE322)-LEN(SUBSTITUTE($M319:$AE322,"/", "")))/2</f>
        <v>0</v>
      </c>
      <c r="AN319" s="241">
        <f>SUMPRODUCT(LEN($M319:$AE322)-LEN(SUBSTITUTE($M319:$AE322,"-", "")))</f>
        <v>0</v>
      </c>
      <c r="AO319" s="235">
        <f>SUMPRODUCT(LEN($M319:$AE322)-LEN(SUBSTITUTE($M319:$AE322,"A", "")))</f>
        <v>9</v>
      </c>
      <c r="AP319" s="229">
        <f>SUMPRODUCT(LEN($AH319:$AH322)-LEN(SUBSTITUTE($AH319:$AH322,"A", "")))</f>
        <v>0</v>
      </c>
      <c r="AQ319" s="232">
        <f>SUMPRODUCT(LEN($AG319:$AG322)-LEN(SUBSTITUTE($AG319:$AG322,"A", "")))</f>
        <v>0</v>
      </c>
      <c r="AR319" s="235">
        <f>SUMPRODUCT(LEN($M319:$AE322)-LEN(SUBSTITUTE($M319:$AE322,"S", "")))</f>
        <v>16</v>
      </c>
      <c r="AS319" s="229">
        <f>SUMPRODUCT(LEN($AH319:$AH322)-LEN(SUBSTITUTE($AH319:$AH322,"S", "")))</f>
        <v>0</v>
      </c>
      <c r="AT319" s="232">
        <f>SUMPRODUCT(LEN($AG319:$AG322)-LEN(SUBSTITUTE($AG319:$AG322,"S", "")))</f>
        <v>0</v>
      </c>
      <c r="AU319" s="235">
        <f>SUMPRODUCT(LEN($M319:$AE322)-LEN(SUBSTITUTE($M319:$AE322,"F", "")))</f>
        <v>0</v>
      </c>
      <c r="AV319" s="229">
        <f>SUMPRODUCT(LEN($AH319:$AH322)-LEN(SUBSTITUTE($AH319:$AH322,"F", "")))</f>
        <v>0</v>
      </c>
      <c r="AW319" s="232">
        <f>SUMPRODUCT(LEN($AG319:$AG322)-LEN(SUBSTITUTE($AG319:$AG322,"F", "")))</f>
        <v>0</v>
      </c>
      <c r="AX319" s="235">
        <f>SUMPRODUCT(LEN($M319:$AE322)-LEN(SUBSTITUTE($M319:$AE322,"G", "")))</f>
        <v>0</v>
      </c>
      <c r="AY319" s="229">
        <f>SUMPRODUCT(LEN($AH319:$AH322)-LEN(SUBSTITUTE($AH319:$AH322,"G", "")))</f>
        <v>0</v>
      </c>
      <c r="AZ319" s="232">
        <f>SUMPRODUCT(LEN($AG319:$AG322)-LEN(SUBSTITUTE($AG319:$AG322,"G", "")))</f>
        <v>0</v>
      </c>
      <c r="BA319" s="235">
        <f>SUMPRODUCT(LEN($M319:$AE322)-LEN(SUBSTITUTE($M319:$AE322,"M", "")))</f>
        <v>0</v>
      </c>
      <c r="BB319" s="229">
        <f>SUMPRODUCT(LEN($AH319:$AH322)-LEN(SUBSTITUTE($AH319:$AH322,"M", "")))</f>
        <v>0</v>
      </c>
      <c r="BC319" s="232">
        <f>SUMPRODUCT(LEN($AG319:$AG322)-LEN(SUBSTITUTE($AG319:$AG322,"M", "")))</f>
        <v>0</v>
      </c>
      <c r="BD319" s="297">
        <f>SUMPRODUCT(LEN($AI319:$AI322)-LEN(SUBSTITUTE($AI319:$AI322,"S", "")))</f>
        <v>0</v>
      </c>
      <c r="BE319" s="300">
        <f>SUMPRODUCT(LEN($AI319:$AI322)-LEN(SUBSTITUTE($AI319:$AI322,"F", "")))</f>
        <v>0</v>
      </c>
      <c r="BF319" s="300">
        <f>SUMPRODUCT(LEN($AI319:$AI322)-LEN(SUBSTITUTE($AI319:$AI322,"G", "")))</f>
        <v>0</v>
      </c>
      <c r="BG319" s="303">
        <f>SUMPRODUCT(LEN($AI319:$AI322)-LEN(SUBSTITUTE($AI319:$AI322,"M", "")))</f>
        <v>0</v>
      </c>
    </row>
    <row r="320" spans="2:67" ht="28.15" customHeight="1" thickBot="1">
      <c r="B320" s="29"/>
      <c r="C320" s="264"/>
      <c r="D320" s="37"/>
      <c r="E320" s="36"/>
      <c r="F320" s="36"/>
      <c r="G320" s="35"/>
      <c r="H320" s="256"/>
      <c r="I320" s="260"/>
      <c r="J320" s="260"/>
      <c r="K320" s="260"/>
      <c r="L320" s="32">
        <v>2</v>
      </c>
      <c r="M320" s="31" t="s">
        <v>273</v>
      </c>
      <c r="N320" s="32">
        <v>6</v>
      </c>
      <c r="O320" s="31" t="s">
        <v>308</v>
      </c>
      <c r="P320" s="96">
        <v>10</v>
      </c>
      <c r="Q320" s="31" t="s">
        <v>271</v>
      </c>
      <c r="R320" s="32">
        <v>14</v>
      </c>
      <c r="S320" s="31"/>
      <c r="T320" s="32">
        <v>18</v>
      </c>
      <c r="U320" s="95"/>
      <c r="V320" s="32">
        <v>22</v>
      </c>
      <c r="W320" s="31"/>
      <c r="X320" s="32">
        <v>26</v>
      </c>
      <c r="Y320" s="31"/>
      <c r="Z320" s="32">
        <v>30</v>
      </c>
      <c r="AA320" s="31"/>
      <c r="AB320" s="34">
        <v>34</v>
      </c>
      <c r="AC320" s="31"/>
      <c r="AD320" s="32">
        <v>38</v>
      </c>
      <c r="AE320" s="31"/>
      <c r="AF320" s="30"/>
      <c r="AG320" s="31"/>
      <c r="AH320" s="30"/>
      <c r="AI320" s="20"/>
      <c r="AJ320" s="246"/>
      <c r="AK320" s="246"/>
      <c r="AL320" s="19"/>
      <c r="AM320" s="239"/>
      <c r="AN320" s="242"/>
      <c r="AO320" s="236"/>
      <c r="AP320" s="230"/>
      <c r="AQ320" s="233"/>
      <c r="AR320" s="236"/>
      <c r="AS320" s="230"/>
      <c r="AT320" s="233"/>
      <c r="AU320" s="236"/>
      <c r="AV320" s="230"/>
      <c r="AW320" s="233"/>
      <c r="AX320" s="236"/>
      <c r="AY320" s="230"/>
      <c r="AZ320" s="233"/>
      <c r="BA320" s="236"/>
      <c r="BB320" s="230"/>
      <c r="BC320" s="233"/>
      <c r="BD320" s="298"/>
      <c r="BE320" s="301"/>
      <c r="BF320" s="301"/>
      <c r="BG320" s="304"/>
    </row>
    <row r="321" spans="2:67" ht="28.15" customHeight="1">
      <c r="B321" s="29"/>
      <c r="C321" s="265"/>
      <c r="D321" s="28"/>
      <c r="E321" s="27"/>
      <c r="F321" s="27"/>
      <c r="G321" s="26"/>
      <c r="H321" s="257"/>
      <c r="I321" s="261"/>
      <c r="J321" s="261"/>
      <c r="K321" s="261"/>
      <c r="L321" s="23">
        <v>3</v>
      </c>
      <c r="M321" s="22" t="s">
        <v>316</v>
      </c>
      <c r="N321" s="23">
        <v>7</v>
      </c>
      <c r="O321" s="22" t="s">
        <v>304</v>
      </c>
      <c r="P321" s="23">
        <v>11</v>
      </c>
      <c r="Q321" s="22" t="s">
        <v>271</v>
      </c>
      <c r="R321" s="23">
        <v>15</v>
      </c>
      <c r="S321" s="22"/>
      <c r="T321" s="23">
        <v>19</v>
      </c>
      <c r="U321" s="22"/>
      <c r="V321" s="23">
        <v>23</v>
      </c>
      <c r="W321" s="22"/>
      <c r="X321" s="23">
        <v>27</v>
      </c>
      <c r="Y321" s="22"/>
      <c r="Z321" s="23">
        <v>31</v>
      </c>
      <c r="AA321" s="22"/>
      <c r="AB321" s="25">
        <v>35</v>
      </c>
      <c r="AC321" s="22"/>
      <c r="AD321" s="23">
        <v>39</v>
      </c>
      <c r="AE321" s="22"/>
      <c r="AF321" s="21"/>
      <c r="AG321" s="22"/>
      <c r="AH321" s="21"/>
      <c r="AI321" s="20"/>
      <c r="AJ321" s="246"/>
      <c r="AK321" s="246"/>
      <c r="AL321" s="19"/>
      <c r="AM321" s="239"/>
      <c r="AN321" s="242"/>
      <c r="AO321" s="236"/>
      <c r="AP321" s="230"/>
      <c r="AQ321" s="233"/>
      <c r="AR321" s="236"/>
      <c r="AS321" s="230"/>
      <c r="AT321" s="233"/>
      <c r="AU321" s="236"/>
      <c r="AV321" s="230"/>
      <c r="AW321" s="233"/>
      <c r="AX321" s="236"/>
      <c r="AY321" s="230"/>
      <c r="AZ321" s="233"/>
      <c r="BA321" s="236"/>
      <c r="BB321" s="230"/>
      <c r="BC321" s="233"/>
      <c r="BD321" s="298"/>
      <c r="BE321" s="301"/>
      <c r="BF321" s="301"/>
      <c r="BG321" s="304"/>
    </row>
    <row r="322" spans="2:67" ht="28.15" customHeight="1" thickBot="1">
      <c r="B322" s="29"/>
      <c r="C322" s="266"/>
      <c r="D322" s="57"/>
      <c r="E322" s="56"/>
      <c r="F322" s="56"/>
      <c r="G322" s="55"/>
      <c r="H322" s="258"/>
      <c r="I322" s="262"/>
      <c r="J322" s="262"/>
      <c r="K322" s="262"/>
      <c r="L322" s="52">
        <v>4</v>
      </c>
      <c r="M322" s="51" t="s">
        <v>310</v>
      </c>
      <c r="N322" s="52">
        <v>8</v>
      </c>
      <c r="O322" s="51" t="s">
        <v>272</v>
      </c>
      <c r="P322" s="52">
        <v>12</v>
      </c>
      <c r="Q322" s="51" t="s">
        <v>271</v>
      </c>
      <c r="R322" s="52">
        <v>16</v>
      </c>
      <c r="S322" s="51"/>
      <c r="T322" s="52">
        <v>20</v>
      </c>
      <c r="U322" s="51"/>
      <c r="V322" s="52">
        <v>24</v>
      </c>
      <c r="W322" s="51"/>
      <c r="X322" s="52">
        <v>28</v>
      </c>
      <c r="Y322" s="51"/>
      <c r="Z322" s="52">
        <v>32</v>
      </c>
      <c r="AA322" s="51"/>
      <c r="AB322" s="54">
        <v>36</v>
      </c>
      <c r="AC322" s="51"/>
      <c r="AD322" s="52">
        <v>40</v>
      </c>
      <c r="AE322" s="51"/>
      <c r="AF322" s="50"/>
      <c r="AG322" s="51"/>
      <c r="AH322" s="50"/>
      <c r="AI322" s="49"/>
      <c r="AJ322" s="248"/>
      <c r="AK322" s="248"/>
      <c r="AL322" s="48"/>
      <c r="AM322" s="240"/>
      <c r="AN322" s="243"/>
      <c r="AO322" s="237"/>
      <c r="AP322" s="231"/>
      <c r="AQ322" s="234"/>
      <c r="AR322" s="237"/>
      <c r="AS322" s="231"/>
      <c r="AT322" s="234"/>
      <c r="AU322" s="237"/>
      <c r="AV322" s="231"/>
      <c r="AW322" s="234"/>
      <c r="AX322" s="237"/>
      <c r="AY322" s="231"/>
      <c r="AZ322" s="234"/>
      <c r="BA322" s="237"/>
      <c r="BB322" s="231"/>
      <c r="BC322" s="234"/>
      <c r="BD322" s="299"/>
      <c r="BE322" s="302"/>
      <c r="BF322" s="302"/>
      <c r="BG322" s="305"/>
    </row>
    <row r="323" spans="2:67" ht="28.15" hidden="1" customHeight="1">
      <c r="B323" s="29"/>
      <c r="C323" s="263">
        <v>2</v>
      </c>
      <c r="D323" s="47"/>
      <c r="E323" s="46"/>
      <c r="F323" s="46"/>
      <c r="G323" s="45"/>
      <c r="H323" s="255"/>
      <c r="I323" s="259"/>
      <c r="J323" s="259"/>
      <c r="K323" s="259"/>
      <c r="L323" s="42" t="s">
        <v>82</v>
      </c>
      <c r="M323" s="41"/>
      <c r="N323" s="42" t="s">
        <v>81</v>
      </c>
      <c r="O323" s="41"/>
      <c r="P323" s="42" t="s">
        <v>80</v>
      </c>
      <c r="Q323" s="41"/>
      <c r="R323" s="42" t="s">
        <v>79</v>
      </c>
      <c r="S323" s="41"/>
      <c r="T323" s="42" t="s">
        <v>78</v>
      </c>
      <c r="U323" s="41"/>
      <c r="V323" s="42" t="s">
        <v>77</v>
      </c>
      <c r="W323" s="41"/>
      <c r="X323" s="42" t="s">
        <v>76</v>
      </c>
      <c r="Y323" s="41"/>
      <c r="Z323" s="42" t="s">
        <v>75</v>
      </c>
      <c r="AA323" s="41"/>
      <c r="AB323" s="44" t="s">
        <v>74</v>
      </c>
      <c r="AC323" s="43"/>
      <c r="AD323" s="42" t="s">
        <v>73</v>
      </c>
      <c r="AE323" s="41"/>
      <c r="AF323" s="40"/>
      <c r="AG323" s="41"/>
      <c r="AH323" s="40"/>
      <c r="AI323" s="39"/>
      <c r="AJ323" s="249"/>
      <c r="AK323" s="252"/>
      <c r="AL323" s="38"/>
      <c r="AM323" s="7"/>
      <c r="AN323" s="7"/>
      <c r="AO323" s="235">
        <f>SUMPRODUCT(LEN($M323:$AE326)-LEN(SUBSTITUTE($M323:$AE326,"A", "")))</f>
        <v>0</v>
      </c>
      <c r="AP323" s="229">
        <f>SUMPRODUCT(LEN($AH323:$AH326)-LEN(SUBSTITUTE($AH323:$AH326,"A", "")))</f>
        <v>0</v>
      </c>
      <c r="AQ323" s="232">
        <f>SUMPRODUCT(LEN($AG323:$AG326)-LEN(SUBSTITUTE($AG323:$AG326,"A", "")))</f>
        <v>0</v>
      </c>
      <c r="AR323" s="235">
        <f>SUMPRODUCT(LEN($M323:$AE326)-LEN(SUBSTITUTE($M323:$AE326,"S", "")))</f>
        <v>0</v>
      </c>
      <c r="AS323" s="229">
        <f>SUMPRODUCT(LEN($AH323:$AH326)-LEN(SUBSTITUTE($AH323:$AH326,"S", "")))</f>
        <v>0</v>
      </c>
      <c r="AT323" s="232">
        <f>SUMPRODUCT(LEN($AG323:$AG326)-LEN(SUBSTITUTE($AG323:$AG326,"S", "")))</f>
        <v>0</v>
      </c>
      <c r="AU323" s="235">
        <f>SUMPRODUCT(LEN($M323:$AE326)-LEN(SUBSTITUTE($M323:$AE326,"F", "")))</f>
        <v>0</v>
      </c>
      <c r="AV323" s="229">
        <f>SUMPRODUCT(LEN($AH323:$AH326)-LEN(SUBSTITUTE($AH323:$AH326,"F", "")))</f>
        <v>0</v>
      </c>
      <c r="AW323" s="232">
        <f>SUMPRODUCT(LEN($AG323:$AG326)-LEN(SUBSTITUTE($AG323:$AG326,"F", "")))</f>
        <v>0</v>
      </c>
      <c r="AX323" s="235">
        <f>SUMPRODUCT(LEN($M323:$AE326)-LEN(SUBSTITUTE($M323:$AE326,"G", "")))</f>
        <v>0</v>
      </c>
      <c r="AY323" s="229">
        <f>SUMPRODUCT(LEN($AH323:$AH326)-LEN(SUBSTITUTE($AH323:$AH326,"G", "")))</f>
        <v>0</v>
      </c>
      <c r="AZ323" s="232">
        <f>SUMPRODUCT(LEN($AG323:$AG326)-LEN(SUBSTITUTE($AG323:$AG326,"G", "")))</f>
        <v>0</v>
      </c>
      <c r="BA323" s="235">
        <f>SUMPRODUCT(LEN($M323:$AE326)-LEN(SUBSTITUTE($M323:$AE326,"M", "")))</f>
        <v>0</v>
      </c>
      <c r="BB323" s="229">
        <f>SUMPRODUCT(LEN($AH323:$AH326)-LEN(SUBSTITUTE($AH323:$AH326,"M", "")))</f>
        <v>0</v>
      </c>
      <c r="BC323" s="232">
        <f>SUMPRODUCT(LEN($AG323:$AG326)-LEN(SUBSTITUTE($AG323:$AG326,"M", "")))</f>
        <v>0</v>
      </c>
      <c r="BD323" s="297">
        <f>SUMPRODUCT(LEN($AI323:$AI326)-LEN(SUBSTITUTE($AI323:$AI326,"S", "")))</f>
        <v>0</v>
      </c>
      <c r="BE323" s="300">
        <f>SUMPRODUCT(LEN($AI323:$AI326)-LEN(SUBSTITUTE($AI323:$AI326,"F", "")))</f>
        <v>0</v>
      </c>
      <c r="BF323" s="300">
        <f>SUMPRODUCT(LEN($AI323:$AI326)-LEN(SUBSTITUTE($AI323:$AI326,"G", "")))</f>
        <v>0</v>
      </c>
      <c r="BG323" s="303">
        <f>SUMPRODUCT(LEN($AI323:$AI326)-LEN(SUBSTITUTE($AI323:$AI326,"M", "")))</f>
        <v>0</v>
      </c>
    </row>
    <row r="324" spans="2:67" ht="28.15" hidden="1" customHeight="1" thickBot="1">
      <c r="B324" s="29"/>
      <c r="C324" s="264"/>
      <c r="D324" s="37"/>
      <c r="E324" s="36"/>
      <c r="F324" s="36"/>
      <c r="G324" s="35"/>
      <c r="H324" s="256"/>
      <c r="I324" s="260"/>
      <c r="J324" s="260"/>
      <c r="K324" s="260"/>
      <c r="L324" s="32" t="s">
        <v>72</v>
      </c>
      <c r="M324" s="31"/>
      <c r="N324" s="32" t="s">
        <v>71</v>
      </c>
      <c r="O324" s="31"/>
      <c r="P324" s="32" t="s">
        <v>70</v>
      </c>
      <c r="Q324" s="31"/>
      <c r="R324" s="32" t="s">
        <v>69</v>
      </c>
      <c r="S324" s="31"/>
      <c r="T324" s="32" t="s">
        <v>68</v>
      </c>
      <c r="U324" s="31"/>
      <c r="V324" s="32" t="s">
        <v>67</v>
      </c>
      <c r="W324" s="31"/>
      <c r="X324" s="32" t="s">
        <v>66</v>
      </c>
      <c r="Y324" s="31"/>
      <c r="Z324" s="32" t="s">
        <v>65</v>
      </c>
      <c r="AA324" s="31"/>
      <c r="AB324" s="34" t="s">
        <v>64</v>
      </c>
      <c r="AC324" s="33"/>
      <c r="AD324" s="32" t="s">
        <v>63</v>
      </c>
      <c r="AE324" s="31"/>
      <c r="AF324" s="30"/>
      <c r="AG324" s="31"/>
      <c r="AH324" s="30"/>
      <c r="AI324" s="20"/>
      <c r="AJ324" s="250"/>
      <c r="AK324" s="253"/>
      <c r="AL324" s="19"/>
      <c r="AM324" s="7"/>
      <c r="AN324" s="7"/>
      <c r="AO324" s="236"/>
      <c r="AP324" s="230"/>
      <c r="AQ324" s="233"/>
      <c r="AR324" s="236"/>
      <c r="AS324" s="230"/>
      <c r="AT324" s="233"/>
      <c r="AU324" s="236"/>
      <c r="AV324" s="230"/>
      <c r="AW324" s="233"/>
      <c r="AX324" s="236"/>
      <c r="AY324" s="230"/>
      <c r="AZ324" s="233"/>
      <c r="BA324" s="236"/>
      <c r="BB324" s="230"/>
      <c r="BC324" s="233"/>
      <c r="BD324" s="298"/>
      <c r="BE324" s="301"/>
      <c r="BF324" s="301"/>
      <c r="BG324" s="304"/>
    </row>
    <row r="325" spans="2:67" ht="28.15" hidden="1" customHeight="1">
      <c r="B325" s="29"/>
      <c r="C325" s="265"/>
      <c r="D325" s="28"/>
      <c r="E325" s="27"/>
      <c r="F325" s="27"/>
      <c r="G325" s="26"/>
      <c r="H325" s="257"/>
      <c r="I325" s="261"/>
      <c r="J325" s="261"/>
      <c r="K325" s="261"/>
      <c r="L325" s="23" t="s">
        <v>62</v>
      </c>
      <c r="M325" s="22"/>
      <c r="N325" s="23" t="s">
        <v>61</v>
      </c>
      <c r="O325" s="22"/>
      <c r="P325" s="23" t="s">
        <v>60</v>
      </c>
      <c r="Q325" s="22"/>
      <c r="R325" s="23" t="s">
        <v>59</v>
      </c>
      <c r="S325" s="22"/>
      <c r="T325" s="23" t="s">
        <v>58</v>
      </c>
      <c r="U325" s="22"/>
      <c r="V325" s="23" t="s">
        <v>57</v>
      </c>
      <c r="W325" s="22"/>
      <c r="X325" s="23" t="s">
        <v>56</v>
      </c>
      <c r="Y325" s="22"/>
      <c r="Z325" s="23" t="s">
        <v>55</v>
      </c>
      <c r="AA325" s="22"/>
      <c r="AB325" s="25" t="s">
        <v>54</v>
      </c>
      <c r="AC325" s="24"/>
      <c r="AD325" s="23">
        <v>39</v>
      </c>
      <c r="AE325" s="22"/>
      <c r="AF325" s="21"/>
      <c r="AG325" s="22"/>
      <c r="AH325" s="21"/>
      <c r="AI325" s="20"/>
      <c r="AJ325" s="250"/>
      <c r="AK325" s="253"/>
      <c r="AL325" s="19"/>
      <c r="AM325" s="7"/>
      <c r="AN325" s="7"/>
      <c r="AO325" s="236"/>
      <c r="AP325" s="230"/>
      <c r="AQ325" s="233"/>
      <c r="AR325" s="236"/>
      <c r="AS325" s="230"/>
      <c r="AT325" s="233"/>
      <c r="AU325" s="236"/>
      <c r="AV325" s="230"/>
      <c r="AW325" s="233"/>
      <c r="AX325" s="236"/>
      <c r="AY325" s="230"/>
      <c r="AZ325" s="233"/>
      <c r="BA325" s="236"/>
      <c r="BB325" s="230"/>
      <c r="BC325" s="233"/>
      <c r="BD325" s="298"/>
      <c r="BE325" s="301"/>
      <c r="BF325" s="301"/>
      <c r="BG325" s="304"/>
    </row>
    <row r="326" spans="2:67" ht="28.15" hidden="1" customHeight="1" thickBot="1">
      <c r="B326" s="29"/>
      <c r="C326" s="266"/>
      <c r="D326" s="57"/>
      <c r="E326" s="56"/>
      <c r="F326" s="56"/>
      <c r="G326" s="55"/>
      <c r="H326" s="258"/>
      <c r="I326" s="262"/>
      <c r="J326" s="262"/>
      <c r="K326" s="262"/>
      <c r="L326" s="52" t="s">
        <v>53</v>
      </c>
      <c r="M326" s="51"/>
      <c r="N326" s="52" t="s">
        <v>52</v>
      </c>
      <c r="O326" s="51"/>
      <c r="P326" s="52" t="s">
        <v>51</v>
      </c>
      <c r="Q326" s="51"/>
      <c r="R326" s="52" t="s">
        <v>50</v>
      </c>
      <c r="S326" s="51"/>
      <c r="T326" s="52">
        <v>20</v>
      </c>
      <c r="U326" s="51"/>
      <c r="V326" s="52" t="s">
        <v>49</v>
      </c>
      <c r="W326" s="51"/>
      <c r="X326" s="52" t="s">
        <v>48</v>
      </c>
      <c r="Y326" s="51"/>
      <c r="Z326" s="52" t="s">
        <v>47</v>
      </c>
      <c r="AA326" s="51"/>
      <c r="AB326" s="54" t="s">
        <v>46</v>
      </c>
      <c r="AC326" s="53"/>
      <c r="AD326" s="52" t="s">
        <v>45</v>
      </c>
      <c r="AE326" s="51"/>
      <c r="AF326" s="50"/>
      <c r="AG326" s="51"/>
      <c r="AH326" s="50"/>
      <c r="AI326" s="49"/>
      <c r="AJ326" s="251"/>
      <c r="AK326" s="254"/>
      <c r="AL326" s="48"/>
      <c r="AM326" s="7"/>
      <c r="AN326" s="7"/>
      <c r="AO326" s="237"/>
      <c r="AP326" s="231"/>
      <c r="AQ326" s="234"/>
      <c r="AR326" s="237"/>
      <c r="AS326" s="231"/>
      <c r="AT326" s="234"/>
      <c r="AU326" s="237"/>
      <c r="AV326" s="231"/>
      <c r="AW326" s="234"/>
      <c r="AX326" s="237"/>
      <c r="AY326" s="231"/>
      <c r="AZ326" s="234"/>
      <c r="BA326" s="237"/>
      <c r="BB326" s="231"/>
      <c r="BC326" s="234"/>
      <c r="BD326" s="299"/>
      <c r="BE326" s="302"/>
      <c r="BF326" s="302"/>
      <c r="BG326" s="305"/>
    </row>
    <row r="327" spans="2:67" ht="28.15" hidden="1" customHeight="1">
      <c r="B327" s="29"/>
      <c r="C327" s="263">
        <v>3</v>
      </c>
      <c r="D327" s="47"/>
      <c r="E327" s="46"/>
      <c r="F327" s="46"/>
      <c r="G327" s="45"/>
      <c r="H327" s="255"/>
      <c r="I327" s="259"/>
      <c r="J327" s="259"/>
      <c r="K327" s="259"/>
      <c r="L327" s="42" t="s">
        <v>82</v>
      </c>
      <c r="M327" s="41"/>
      <c r="N327" s="42" t="s">
        <v>81</v>
      </c>
      <c r="O327" s="41"/>
      <c r="P327" s="42" t="s">
        <v>80</v>
      </c>
      <c r="Q327" s="41"/>
      <c r="R327" s="42" t="s">
        <v>79</v>
      </c>
      <c r="S327" s="41"/>
      <c r="T327" s="42" t="s">
        <v>78</v>
      </c>
      <c r="U327" s="41"/>
      <c r="V327" s="42" t="s">
        <v>77</v>
      </c>
      <c r="W327" s="41"/>
      <c r="X327" s="42" t="s">
        <v>76</v>
      </c>
      <c r="Y327" s="41"/>
      <c r="Z327" s="42" t="s">
        <v>75</v>
      </c>
      <c r="AA327" s="41"/>
      <c r="AB327" s="44" t="s">
        <v>74</v>
      </c>
      <c r="AC327" s="43"/>
      <c r="AD327" s="42" t="s">
        <v>73</v>
      </c>
      <c r="AE327" s="41"/>
      <c r="AF327" s="40"/>
      <c r="AG327" s="41"/>
      <c r="AH327" s="40"/>
      <c r="AI327" s="39"/>
      <c r="AJ327" s="245"/>
      <c r="AK327" s="245"/>
      <c r="AL327" s="38"/>
      <c r="AM327" s="7"/>
      <c r="AN327" s="7"/>
      <c r="AO327" s="235">
        <f>SUMPRODUCT(LEN($M327:$AE330)-LEN(SUBSTITUTE($M327:$AE330,"A", "")))</f>
        <v>0</v>
      </c>
      <c r="AP327" s="229">
        <f>SUMPRODUCT(LEN($AH327:$AH330)-LEN(SUBSTITUTE($AH327:$AH330,"A", "")))</f>
        <v>0</v>
      </c>
      <c r="AQ327" s="232">
        <f>SUMPRODUCT(LEN($AG327:$AG330)-LEN(SUBSTITUTE($AG327:$AG330,"A", "")))</f>
        <v>0</v>
      </c>
      <c r="AR327" s="235">
        <f>SUMPRODUCT(LEN($M327:$AE330)-LEN(SUBSTITUTE($M327:$AE330,"S", "")))</f>
        <v>0</v>
      </c>
      <c r="AS327" s="229">
        <f>SUMPRODUCT(LEN($AH327:$AH330)-LEN(SUBSTITUTE($AH327:$AH330,"S", "")))</f>
        <v>0</v>
      </c>
      <c r="AT327" s="232">
        <f>SUMPRODUCT(LEN($AG327:$AG330)-LEN(SUBSTITUTE($AG327:$AG330,"S", "")))</f>
        <v>0</v>
      </c>
      <c r="AU327" s="235">
        <f>SUMPRODUCT(LEN($M327:$AE330)-LEN(SUBSTITUTE($M327:$AE330,"F", "")))</f>
        <v>0</v>
      </c>
      <c r="AV327" s="229">
        <f>SUMPRODUCT(LEN($AH327:$AH330)-LEN(SUBSTITUTE($AH327:$AH330,"F", "")))</f>
        <v>0</v>
      </c>
      <c r="AW327" s="232">
        <f>SUMPRODUCT(LEN($AG327:$AG330)-LEN(SUBSTITUTE($AG327:$AG330,"F", "")))</f>
        <v>0</v>
      </c>
      <c r="AX327" s="235">
        <f>SUMPRODUCT(LEN($M327:$AE330)-LEN(SUBSTITUTE($M327:$AE330,"G", "")))</f>
        <v>0</v>
      </c>
      <c r="AY327" s="229">
        <f>SUMPRODUCT(LEN($AH327:$AH330)-LEN(SUBSTITUTE($AH327:$AH330,"G", "")))</f>
        <v>0</v>
      </c>
      <c r="AZ327" s="232">
        <f>SUMPRODUCT(LEN($AG327:$AG330)-LEN(SUBSTITUTE($AG327:$AG330,"G", "")))</f>
        <v>0</v>
      </c>
      <c r="BA327" s="235">
        <f>SUMPRODUCT(LEN($M327:$AE330)-LEN(SUBSTITUTE($M327:$AE330,"M", "")))</f>
        <v>0</v>
      </c>
      <c r="BB327" s="229">
        <f>SUMPRODUCT(LEN($AH327:$AH330)-LEN(SUBSTITUTE($AH327:$AH330,"M", "")))</f>
        <v>0</v>
      </c>
      <c r="BC327" s="232">
        <f>SUMPRODUCT(LEN($AG327:$AG330)-LEN(SUBSTITUTE($AG327:$AG330,"M", "")))</f>
        <v>0</v>
      </c>
      <c r="BD327" s="297">
        <f>SUMPRODUCT(LEN($AI327:$AI330)-LEN(SUBSTITUTE($AI327:$AI330,"S", "")))</f>
        <v>0</v>
      </c>
      <c r="BE327" s="300">
        <f>SUMPRODUCT(LEN($AI327:$AI330)-LEN(SUBSTITUTE($AI327:$AI330,"F", "")))</f>
        <v>0</v>
      </c>
      <c r="BF327" s="300">
        <f>SUMPRODUCT(LEN($AI327:$AI330)-LEN(SUBSTITUTE($AI327:$AI330,"G", "")))</f>
        <v>0</v>
      </c>
      <c r="BG327" s="303">
        <f>SUMPRODUCT(LEN($AI327:$AI330)-LEN(SUBSTITUTE($AI327:$AI330,"M", "")))</f>
        <v>0</v>
      </c>
    </row>
    <row r="328" spans="2:67" ht="28.15" hidden="1" customHeight="1" thickBot="1">
      <c r="B328" s="29"/>
      <c r="C328" s="264"/>
      <c r="D328" s="37"/>
      <c r="E328" s="36"/>
      <c r="F328" s="36"/>
      <c r="G328" s="35"/>
      <c r="H328" s="256"/>
      <c r="I328" s="260"/>
      <c r="J328" s="260"/>
      <c r="K328" s="260"/>
      <c r="L328" s="32" t="s">
        <v>72</v>
      </c>
      <c r="M328" s="31"/>
      <c r="N328" s="32" t="s">
        <v>71</v>
      </c>
      <c r="O328" s="31"/>
      <c r="P328" s="32" t="s">
        <v>70</v>
      </c>
      <c r="Q328" s="31"/>
      <c r="R328" s="32" t="s">
        <v>69</v>
      </c>
      <c r="S328" s="31"/>
      <c r="T328" s="32" t="s">
        <v>68</v>
      </c>
      <c r="U328" s="31"/>
      <c r="V328" s="32" t="s">
        <v>67</v>
      </c>
      <c r="W328" s="31"/>
      <c r="X328" s="32" t="s">
        <v>66</v>
      </c>
      <c r="Y328" s="31"/>
      <c r="Z328" s="32" t="s">
        <v>65</v>
      </c>
      <c r="AA328" s="31"/>
      <c r="AB328" s="34" t="s">
        <v>64</v>
      </c>
      <c r="AC328" s="33"/>
      <c r="AD328" s="32" t="s">
        <v>63</v>
      </c>
      <c r="AE328" s="31"/>
      <c r="AF328" s="30"/>
      <c r="AG328" s="31"/>
      <c r="AH328" s="30"/>
      <c r="AI328" s="20"/>
      <c r="AJ328" s="246"/>
      <c r="AK328" s="246"/>
      <c r="AL328" s="19"/>
      <c r="AM328" s="7"/>
      <c r="AN328" s="7"/>
      <c r="AO328" s="236"/>
      <c r="AP328" s="230"/>
      <c r="AQ328" s="233"/>
      <c r="AR328" s="236"/>
      <c r="AS328" s="230"/>
      <c r="AT328" s="233"/>
      <c r="AU328" s="236"/>
      <c r="AV328" s="230"/>
      <c r="AW328" s="233"/>
      <c r="AX328" s="236"/>
      <c r="AY328" s="230"/>
      <c r="AZ328" s="233"/>
      <c r="BA328" s="236"/>
      <c r="BB328" s="230"/>
      <c r="BC328" s="233"/>
      <c r="BD328" s="298"/>
      <c r="BE328" s="301"/>
      <c r="BF328" s="301"/>
      <c r="BG328" s="304"/>
    </row>
    <row r="329" spans="2:67" ht="28.15" hidden="1" customHeight="1">
      <c r="B329" s="29"/>
      <c r="C329" s="265"/>
      <c r="D329" s="28"/>
      <c r="E329" s="27"/>
      <c r="F329" s="27"/>
      <c r="G329" s="26"/>
      <c r="H329" s="257"/>
      <c r="I329" s="261"/>
      <c r="J329" s="261"/>
      <c r="K329" s="261"/>
      <c r="L329" s="23" t="s">
        <v>62</v>
      </c>
      <c r="M329" s="22"/>
      <c r="N329" s="23" t="s">
        <v>61</v>
      </c>
      <c r="O329" s="22"/>
      <c r="P329" s="23" t="s">
        <v>60</v>
      </c>
      <c r="Q329" s="22"/>
      <c r="R329" s="23" t="s">
        <v>59</v>
      </c>
      <c r="S329" s="22"/>
      <c r="T329" s="23" t="s">
        <v>58</v>
      </c>
      <c r="U329" s="22"/>
      <c r="V329" s="23" t="s">
        <v>57</v>
      </c>
      <c r="W329" s="22"/>
      <c r="X329" s="23" t="s">
        <v>56</v>
      </c>
      <c r="Y329" s="22"/>
      <c r="Z329" s="23" t="s">
        <v>55</v>
      </c>
      <c r="AA329" s="22"/>
      <c r="AB329" s="25" t="s">
        <v>54</v>
      </c>
      <c r="AC329" s="24"/>
      <c r="AD329" s="23">
        <v>39</v>
      </c>
      <c r="AE329" s="22"/>
      <c r="AF329" s="21"/>
      <c r="AG329" s="22"/>
      <c r="AH329" s="21"/>
      <c r="AI329" s="20"/>
      <c r="AJ329" s="246"/>
      <c r="AK329" s="246"/>
      <c r="AL329" s="19"/>
      <c r="AM329" s="7"/>
      <c r="AN329" s="7"/>
      <c r="AO329" s="236"/>
      <c r="AP329" s="230"/>
      <c r="AQ329" s="233"/>
      <c r="AR329" s="236"/>
      <c r="AS329" s="230"/>
      <c r="AT329" s="233"/>
      <c r="AU329" s="236"/>
      <c r="AV329" s="230"/>
      <c r="AW329" s="233"/>
      <c r="AX329" s="236"/>
      <c r="AY329" s="230"/>
      <c r="AZ329" s="233"/>
      <c r="BA329" s="236"/>
      <c r="BB329" s="230"/>
      <c r="BC329" s="233"/>
      <c r="BD329" s="298"/>
      <c r="BE329" s="301"/>
      <c r="BF329" s="301"/>
      <c r="BG329" s="304"/>
    </row>
    <row r="330" spans="2:67" ht="28.15" hidden="1" customHeight="1" thickBot="1">
      <c r="B330" s="18"/>
      <c r="C330" s="271"/>
      <c r="D330" s="17"/>
      <c r="E330" s="16"/>
      <c r="F330" s="16"/>
      <c r="G330" s="15"/>
      <c r="H330" s="258"/>
      <c r="I330" s="272"/>
      <c r="J330" s="272"/>
      <c r="K330" s="272"/>
      <c r="L330" s="12" t="s">
        <v>53</v>
      </c>
      <c r="M330" s="11"/>
      <c r="N330" s="12" t="s">
        <v>52</v>
      </c>
      <c r="O330" s="11"/>
      <c r="P330" s="12" t="s">
        <v>51</v>
      </c>
      <c r="Q330" s="11"/>
      <c r="R330" s="12" t="s">
        <v>50</v>
      </c>
      <c r="S330" s="11"/>
      <c r="T330" s="12">
        <v>20</v>
      </c>
      <c r="U330" s="11"/>
      <c r="V330" s="12" t="s">
        <v>49</v>
      </c>
      <c r="W330" s="11"/>
      <c r="X330" s="12" t="s">
        <v>48</v>
      </c>
      <c r="Y330" s="11"/>
      <c r="Z330" s="12" t="s">
        <v>47</v>
      </c>
      <c r="AA330" s="11"/>
      <c r="AB330" s="14" t="s">
        <v>46</v>
      </c>
      <c r="AC330" s="13"/>
      <c r="AD330" s="12" t="s">
        <v>45</v>
      </c>
      <c r="AE330" s="11"/>
      <c r="AF330" s="10"/>
      <c r="AG330" s="11"/>
      <c r="AH330" s="10"/>
      <c r="AI330" s="9"/>
      <c r="AJ330" s="247"/>
      <c r="AK330" s="247"/>
      <c r="AL330" s="8"/>
      <c r="AM330" s="7"/>
      <c r="AN330" s="7"/>
      <c r="AO330" s="237"/>
      <c r="AP330" s="231"/>
      <c r="AQ330" s="234"/>
      <c r="AR330" s="237"/>
      <c r="AS330" s="231"/>
      <c r="AT330" s="234"/>
      <c r="AU330" s="237"/>
      <c r="AV330" s="231"/>
      <c r="AW330" s="234"/>
      <c r="AX330" s="237"/>
      <c r="AY330" s="231"/>
      <c r="AZ330" s="234"/>
      <c r="BA330" s="237"/>
      <c r="BB330" s="231"/>
      <c r="BC330" s="234"/>
      <c r="BD330" s="299"/>
      <c r="BE330" s="302"/>
      <c r="BF330" s="302"/>
      <c r="BG330" s="305"/>
    </row>
    <row r="331" spans="2:67" ht="85.9" customHeight="1" thickBot="1">
      <c r="B331" s="94" t="s">
        <v>119</v>
      </c>
      <c r="C331" s="83" t="s">
        <v>118</v>
      </c>
      <c r="D331" s="88" t="s">
        <v>117</v>
      </c>
      <c r="E331" s="93" t="s">
        <v>116</v>
      </c>
      <c r="F331" s="92"/>
      <c r="G331" s="91"/>
      <c r="H331" s="90" t="s">
        <v>115</v>
      </c>
      <c r="I331" s="88" t="s">
        <v>43</v>
      </c>
      <c r="J331" s="88" t="s">
        <v>114</v>
      </c>
      <c r="K331" s="88" t="s">
        <v>44</v>
      </c>
      <c r="L331" s="227" t="s">
        <v>113</v>
      </c>
      <c r="M331" s="270"/>
      <c r="N331" s="227" t="s">
        <v>112</v>
      </c>
      <c r="O331" s="270"/>
      <c r="P331" s="227" t="s">
        <v>112</v>
      </c>
      <c r="Q331" s="228"/>
      <c r="R331" s="227" t="s">
        <v>112</v>
      </c>
      <c r="S331" s="228"/>
      <c r="T331" s="227" t="s">
        <v>112</v>
      </c>
      <c r="U331" s="228"/>
      <c r="V331" s="227" t="s">
        <v>112</v>
      </c>
      <c r="W331" s="228"/>
      <c r="X331" s="227" t="s">
        <v>112</v>
      </c>
      <c r="Y331" s="228"/>
      <c r="Z331" s="227" t="s">
        <v>112</v>
      </c>
      <c r="AA331" s="228"/>
      <c r="AB331" s="227" t="s">
        <v>112</v>
      </c>
      <c r="AC331" s="228"/>
      <c r="AD331" s="227" t="s">
        <v>112</v>
      </c>
      <c r="AE331" s="228"/>
      <c r="AF331" s="244" t="s">
        <v>111</v>
      </c>
      <c r="AG331" s="228"/>
      <c r="AH331" s="90" t="s">
        <v>110</v>
      </c>
      <c r="AI331" s="89" t="s">
        <v>109</v>
      </c>
      <c r="AJ331" s="88" t="s">
        <v>108</v>
      </c>
      <c r="AK331" s="88" t="s">
        <v>107</v>
      </c>
      <c r="AL331" s="87" t="s">
        <v>106</v>
      </c>
      <c r="AM331" s="105" t="s">
        <v>161</v>
      </c>
      <c r="AN331" s="104" t="s">
        <v>160</v>
      </c>
      <c r="AO331" s="84" t="s">
        <v>105</v>
      </c>
      <c r="AP331" s="83" t="s">
        <v>104</v>
      </c>
      <c r="AQ331" s="82" t="s">
        <v>103</v>
      </c>
      <c r="AR331" s="84" t="s">
        <v>102</v>
      </c>
      <c r="AS331" s="83" t="s">
        <v>101</v>
      </c>
      <c r="AT331" s="82" t="s">
        <v>100</v>
      </c>
      <c r="AU331" s="84" t="s">
        <v>99</v>
      </c>
      <c r="AV331" s="83" t="s">
        <v>98</v>
      </c>
      <c r="AW331" s="85" t="s">
        <v>97</v>
      </c>
      <c r="AX331" s="84" t="s">
        <v>96</v>
      </c>
      <c r="AY331" s="83" t="s">
        <v>95</v>
      </c>
      <c r="AZ331" s="82" t="s">
        <v>94</v>
      </c>
      <c r="BA331" s="84" t="s">
        <v>93</v>
      </c>
      <c r="BB331" s="83" t="s">
        <v>92</v>
      </c>
      <c r="BC331" s="82" t="s">
        <v>91</v>
      </c>
      <c r="BD331" s="81" t="s">
        <v>90</v>
      </c>
      <c r="BE331" s="80" t="s">
        <v>89</v>
      </c>
      <c r="BF331" s="80" t="s">
        <v>88</v>
      </c>
      <c r="BG331" s="79" t="s">
        <v>87</v>
      </c>
    </row>
    <row r="332" spans="2:67" ht="48" thickBot="1">
      <c r="B332" s="78" t="s">
        <v>159</v>
      </c>
      <c r="C332" s="77"/>
      <c r="D332" s="76"/>
      <c r="E332" s="267">
        <v>2007.52</v>
      </c>
      <c r="F332" s="268"/>
      <c r="G332" s="269"/>
      <c r="H332" s="75" t="s">
        <v>85</v>
      </c>
      <c r="I332" s="74"/>
      <c r="J332" s="74"/>
      <c r="K332" s="73"/>
      <c r="L332" s="72"/>
      <c r="M332" s="68"/>
      <c r="N332" s="72"/>
      <c r="O332" s="68"/>
      <c r="P332" s="72"/>
      <c r="Q332" s="68"/>
      <c r="R332" s="72"/>
      <c r="S332" s="68"/>
      <c r="T332" s="72"/>
      <c r="U332" s="68"/>
      <c r="V332" s="72"/>
      <c r="W332" s="68"/>
      <c r="X332" s="72"/>
      <c r="Y332" s="68"/>
      <c r="Z332" s="72"/>
      <c r="AA332" s="71"/>
      <c r="AB332" s="70"/>
      <c r="AC332" s="70"/>
      <c r="AD332" s="70"/>
      <c r="AE332" s="70"/>
      <c r="AF332" s="69" t="s">
        <v>84</v>
      </c>
      <c r="AG332" s="68"/>
      <c r="AH332" s="68"/>
      <c r="AI332" s="68"/>
      <c r="AJ332" s="67"/>
      <c r="AK332" s="67"/>
      <c r="AL332" s="66"/>
      <c r="AM332" s="103"/>
      <c r="AN332" s="103"/>
      <c r="AO332" s="102">
        <f t="shared" ref="AO332:BG332" si="23">SUM(AO333:AO344)</f>
        <v>11</v>
      </c>
      <c r="AP332" s="100">
        <f t="shared" si="23"/>
        <v>0</v>
      </c>
      <c r="AQ332" s="99">
        <f t="shared" si="23"/>
        <v>0</v>
      </c>
      <c r="AR332" s="101">
        <f t="shared" si="23"/>
        <v>20</v>
      </c>
      <c r="AS332" s="100">
        <f t="shared" si="23"/>
        <v>10</v>
      </c>
      <c r="AT332" s="99">
        <f t="shared" si="23"/>
        <v>0</v>
      </c>
      <c r="AU332" s="101">
        <f t="shared" si="23"/>
        <v>0</v>
      </c>
      <c r="AV332" s="100">
        <f t="shared" si="23"/>
        <v>0</v>
      </c>
      <c r="AW332" s="99">
        <f t="shared" si="23"/>
        <v>0</v>
      </c>
      <c r="AX332" s="101">
        <f t="shared" si="23"/>
        <v>2</v>
      </c>
      <c r="AY332" s="100">
        <f t="shared" si="23"/>
        <v>0</v>
      </c>
      <c r="AZ332" s="99">
        <f t="shared" si="23"/>
        <v>0</v>
      </c>
      <c r="BA332" s="101">
        <f t="shared" si="23"/>
        <v>0</v>
      </c>
      <c r="BB332" s="100">
        <f t="shared" si="23"/>
        <v>0</v>
      </c>
      <c r="BC332" s="99">
        <f t="shared" si="23"/>
        <v>0</v>
      </c>
      <c r="BD332" s="101">
        <f t="shared" si="23"/>
        <v>0</v>
      </c>
      <c r="BE332" s="100">
        <f t="shared" si="23"/>
        <v>0</v>
      </c>
      <c r="BF332" s="100">
        <f t="shared" si="23"/>
        <v>0</v>
      </c>
      <c r="BG332" s="99">
        <f t="shared" si="23"/>
        <v>0</v>
      </c>
      <c r="BH332" s="98" t="s">
        <v>83</v>
      </c>
      <c r="BK332" s="1">
        <f>SUM(AO332:AQ332)</f>
        <v>11</v>
      </c>
      <c r="BL332" s="1">
        <f>SUM(AR332:AT332,BD332)</f>
        <v>30</v>
      </c>
      <c r="BM332" s="1">
        <f>SUM(AU332:AW332,BE332)</f>
        <v>0</v>
      </c>
      <c r="BN332" s="1">
        <f>SUM(AX332:AZ332,BF332)</f>
        <v>2</v>
      </c>
      <c r="BO332" s="1">
        <f>SUM(BA332:BC332,BG332)</f>
        <v>0</v>
      </c>
    </row>
    <row r="333" spans="2:67" ht="28.15" customHeight="1">
      <c r="B333" s="29"/>
      <c r="C333" s="263">
        <v>1</v>
      </c>
      <c r="D333" s="47"/>
      <c r="E333" s="46"/>
      <c r="F333" s="46"/>
      <c r="G333" s="45"/>
      <c r="H333" s="255"/>
      <c r="I333" s="259">
        <v>73</v>
      </c>
      <c r="J333" s="259">
        <v>18</v>
      </c>
      <c r="K333" s="259">
        <v>6</v>
      </c>
      <c r="L333" s="42">
        <v>1</v>
      </c>
      <c r="M333" s="41" t="s">
        <v>311</v>
      </c>
      <c r="N333" s="42">
        <v>5</v>
      </c>
      <c r="O333" s="41" t="s">
        <v>356</v>
      </c>
      <c r="P333" s="42">
        <v>9</v>
      </c>
      <c r="Q333" s="97" t="s">
        <v>272</v>
      </c>
      <c r="R333" s="42">
        <v>13</v>
      </c>
      <c r="S333" s="41"/>
      <c r="T333" s="42">
        <v>17</v>
      </c>
      <c r="U333" s="41"/>
      <c r="V333" s="42">
        <v>21</v>
      </c>
      <c r="W333" s="41"/>
      <c r="X333" s="42">
        <v>25</v>
      </c>
      <c r="Y333" s="41"/>
      <c r="Z333" s="42">
        <v>29</v>
      </c>
      <c r="AA333" s="41"/>
      <c r="AB333" s="44">
        <v>33</v>
      </c>
      <c r="AC333" s="41"/>
      <c r="AD333" s="42">
        <v>37</v>
      </c>
      <c r="AE333" s="41"/>
      <c r="AF333" s="40"/>
      <c r="AG333" s="41"/>
      <c r="AH333" s="40" t="s">
        <v>272</v>
      </c>
      <c r="AI333" s="39"/>
      <c r="AJ333" s="245"/>
      <c r="AK333" s="245"/>
      <c r="AL333" s="38"/>
      <c r="AM333" s="238">
        <f>SUMPRODUCT(LEN($M333:$AE336)-LEN(SUBSTITUTE($M333:$AE336,"/", "")))/2</f>
        <v>0</v>
      </c>
      <c r="AN333" s="241">
        <f>SUMPRODUCT(LEN($M333:$AE336)-LEN(SUBSTITUTE($M333:$AE336,"-", "")))</f>
        <v>0</v>
      </c>
      <c r="AO333" s="235">
        <f>SUMPRODUCT(LEN($M333:$AE336)-LEN(SUBSTITUTE($M333:$AE336,"A", "")))</f>
        <v>11</v>
      </c>
      <c r="AP333" s="229">
        <f>SUMPRODUCT(LEN($AH333:$AH336)-LEN(SUBSTITUTE($AH333:$AH336,"A", "")))</f>
        <v>0</v>
      </c>
      <c r="AQ333" s="232">
        <f>SUMPRODUCT(LEN($AG333:$AG336)-LEN(SUBSTITUTE($AG333:$AG336,"A", "")))</f>
        <v>0</v>
      </c>
      <c r="AR333" s="235">
        <f>SUMPRODUCT(LEN($M333:$AE336)-LEN(SUBSTITUTE($M333:$AE336,"S", "")))</f>
        <v>20</v>
      </c>
      <c r="AS333" s="229">
        <f>SUMPRODUCT(LEN($AH333:$AH336)-LEN(SUBSTITUTE($AH333:$AH336,"S", "")))</f>
        <v>10</v>
      </c>
      <c r="AT333" s="232">
        <f>SUMPRODUCT(LEN($AG333:$AG336)-LEN(SUBSTITUTE($AG333:$AG336,"S", "")))</f>
        <v>0</v>
      </c>
      <c r="AU333" s="235">
        <f>SUMPRODUCT(LEN($M333:$AE336)-LEN(SUBSTITUTE($M333:$AE336,"F", "")))</f>
        <v>0</v>
      </c>
      <c r="AV333" s="229">
        <f>SUMPRODUCT(LEN($AH333:$AH336)-LEN(SUBSTITUTE($AH333:$AH336,"F", "")))</f>
        <v>0</v>
      </c>
      <c r="AW333" s="232">
        <f>SUMPRODUCT(LEN($AG333:$AG336)-LEN(SUBSTITUTE($AG333:$AG336,"F", "")))</f>
        <v>0</v>
      </c>
      <c r="AX333" s="235">
        <f>SUMPRODUCT(LEN($M333:$AE336)-LEN(SUBSTITUTE($M333:$AE336,"G", "")))</f>
        <v>2</v>
      </c>
      <c r="AY333" s="229">
        <f>SUMPRODUCT(LEN($AH333:$AH336)-LEN(SUBSTITUTE($AH333:$AH336,"G", "")))</f>
        <v>0</v>
      </c>
      <c r="AZ333" s="232">
        <f>SUMPRODUCT(LEN($AG333:$AG336)-LEN(SUBSTITUTE($AG333:$AG336,"G", "")))</f>
        <v>0</v>
      </c>
      <c r="BA333" s="235">
        <f>SUMPRODUCT(LEN($M333:$AE336)-LEN(SUBSTITUTE($M333:$AE336,"M", "")))</f>
        <v>0</v>
      </c>
      <c r="BB333" s="229">
        <f>SUMPRODUCT(LEN($AH333:$AH336)-LEN(SUBSTITUTE($AH333:$AH336,"M", "")))</f>
        <v>0</v>
      </c>
      <c r="BC333" s="232">
        <f>SUMPRODUCT(LEN($AG333:$AG336)-LEN(SUBSTITUTE($AG333:$AG336,"M", "")))</f>
        <v>0</v>
      </c>
      <c r="BD333" s="297">
        <f>SUMPRODUCT(LEN($AI333:$AI336)-LEN(SUBSTITUTE($AI333:$AI336,"S", "")))</f>
        <v>0</v>
      </c>
      <c r="BE333" s="300">
        <f>SUMPRODUCT(LEN($AI333:$AI336)-LEN(SUBSTITUTE($AI333:$AI336,"F", "")))</f>
        <v>0</v>
      </c>
      <c r="BF333" s="300">
        <f>SUMPRODUCT(LEN($AI333:$AI336)-LEN(SUBSTITUTE($AI333:$AI336,"G", "")))</f>
        <v>0</v>
      </c>
      <c r="BG333" s="303">
        <f>SUMPRODUCT(LEN($AI333:$AI336)-LEN(SUBSTITUTE($AI333:$AI336,"M", "")))</f>
        <v>0</v>
      </c>
    </row>
    <row r="334" spans="2:67" ht="28.15" customHeight="1" thickBot="1">
      <c r="B334" s="29"/>
      <c r="C334" s="264"/>
      <c r="D334" s="37"/>
      <c r="E334" s="36"/>
      <c r="F334" s="36"/>
      <c r="G334" s="35"/>
      <c r="H334" s="256"/>
      <c r="I334" s="260"/>
      <c r="J334" s="260"/>
      <c r="K334" s="260"/>
      <c r="L334" s="32">
        <v>2</v>
      </c>
      <c r="M334" s="31" t="s">
        <v>314</v>
      </c>
      <c r="N334" s="32">
        <v>6</v>
      </c>
      <c r="O334" s="31" t="s">
        <v>355</v>
      </c>
      <c r="P334" s="96">
        <v>10</v>
      </c>
      <c r="Q334" s="31" t="s">
        <v>273</v>
      </c>
      <c r="R334" s="32">
        <v>14</v>
      </c>
      <c r="S334" s="31"/>
      <c r="T334" s="32">
        <v>18</v>
      </c>
      <c r="U334" s="95"/>
      <c r="V334" s="32">
        <v>22</v>
      </c>
      <c r="W334" s="31"/>
      <c r="X334" s="32">
        <v>26</v>
      </c>
      <c r="Y334" s="31"/>
      <c r="Z334" s="32">
        <v>30</v>
      </c>
      <c r="AA334" s="31"/>
      <c r="AB334" s="34">
        <v>34</v>
      </c>
      <c r="AC334" s="31"/>
      <c r="AD334" s="32">
        <v>38</v>
      </c>
      <c r="AE334" s="31"/>
      <c r="AF334" s="30"/>
      <c r="AG334" s="31"/>
      <c r="AH334" s="30" t="s">
        <v>272</v>
      </c>
      <c r="AI334" s="20"/>
      <c r="AJ334" s="246"/>
      <c r="AK334" s="246"/>
      <c r="AL334" s="19"/>
      <c r="AM334" s="239"/>
      <c r="AN334" s="242"/>
      <c r="AO334" s="236"/>
      <c r="AP334" s="230"/>
      <c r="AQ334" s="233"/>
      <c r="AR334" s="236"/>
      <c r="AS334" s="230"/>
      <c r="AT334" s="233"/>
      <c r="AU334" s="236"/>
      <c r="AV334" s="230"/>
      <c r="AW334" s="233"/>
      <c r="AX334" s="236"/>
      <c r="AY334" s="230"/>
      <c r="AZ334" s="233"/>
      <c r="BA334" s="236"/>
      <c r="BB334" s="230"/>
      <c r="BC334" s="233"/>
      <c r="BD334" s="298"/>
      <c r="BE334" s="301"/>
      <c r="BF334" s="301"/>
      <c r="BG334" s="304"/>
    </row>
    <row r="335" spans="2:67" ht="28.15" customHeight="1">
      <c r="B335" s="29"/>
      <c r="C335" s="265"/>
      <c r="D335" s="28"/>
      <c r="E335" s="27"/>
      <c r="F335" s="27"/>
      <c r="G335" s="26"/>
      <c r="H335" s="257" t="s">
        <v>354</v>
      </c>
      <c r="I335" s="261"/>
      <c r="J335" s="261"/>
      <c r="K335" s="261"/>
      <c r="L335" s="23">
        <v>3</v>
      </c>
      <c r="M335" s="22" t="s">
        <v>318</v>
      </c>
      <c r="N335" s="23">
        <v>7</v>
      </c>
      <c r="O335" s="22" t="s">
        <v>308</v>
      </c>
      <c r="P335" s="23">
        <v>11</v>
      </c>
      <c r="Q335" s="22" t="s">
        <v>272</v>
      </c>
      <c r="R335" s="23">
        <v>15</v>
      </c>
      <c r="S335" s="22"/>
      <c r="T335" s="23">
        <v>19</v>
      </c>
      <c r="U335" s="22"/>
      <c r="V335" s="23">
        <v>23</v>
      </c>
      <c r="W335" s="22"/>
      <c r="X335" s="23">
        <v>27</v>
      </c>
      <c r="Y335" s="22"/>
      <c r="Z335" s="23">
        <v>31</v>
      </c>
      <c r="AA335" s="22"/>
      <c r="AB335" s="25">
        <v>35</v>
      </c>
      <c r="AC335" s="22"/>
      <c r="AD335" s="23">
        <v>39</v>
      </c>
      <c r="AE335" s="22"/>
      <c r="AF335" s="21"/>
      <c r="AG335" s="22"/>
      <c r="AH335" s="21" t="s">
        <v>353</v>
      </c>
      <c r="AI335" s="20"/>
      <c r="AJ335" s="246"/>
      <c r="AK335" s="246"/>
      <c r="AL335" s="19"/>
      <c r="AM335" s="239"/>
      <c r="AN335" s="242"/>
      <c r="AO335" s="236"/>
      <c r="AP335" s="230"/>
      <c r="AQ335" s="233"/>
      <c r="AR335" s="236"/>
      <c r="AS335" s="230"/>
      <c r="AT335" s="233"/>
      <c r="AU335" s="236"/>
      <c r="AV335" s="230"/>
      <c r="AW335" s="233"/>
      <c r="AX335" s="236"/>
      <c r="AY335" s="230"/>
      <c r="AZ335" s="233"/>
      <c r="BA335" s="236"/>
      <c r="BB335" s="230"/>
      <c r="BC335" s="233"/>
      <c r="BD335" s="298"/>
      <c r="BE335" s="301"/>
      <c r="BF335" s="301"/>
      <c r="BG335" s="304"/>
    </row>
    <row r="336" spans="2:67" ht="28.15" customHeight="1" thickBot="1">
      <c r="B336" s="29"/>
      <c r="C336" s="266"/>
      <c r="D336" s="57"/>
      <c r="E336" s="56"/>
      <c r="F336" s="56"/>
      <c r="G336" s="55"/>
      <c r="H336" s="258"/>
      <c r="I336" s="262"/>
      <c r="J336" s="262"/>
      <c r="K336" s="262"/>
      <c r="L336" s="52">
        <v>4</v>
      </c>
      <c r="M336" s="51" t="s">
        <v>352</v>
      </c>
      <c r="N336" s="52">
        <v>8</v>
      </c>
      <c r="O336" s="51" t="s">
        <v>308</v>
      </c>
      <c r="P336" s="52">
        <v>12</v>
      </c>
      <c r="Q336" s="51" t="s">
        <v>271</v>
      </c>
      <c r="R336" s="52">
        <v>16</v>
      </c>
      <c r="S336" s="51"/>
      <c r="T336" s="52">
        <v>20</v>
      </c>
      <c r="U336" s="51"/>
      <c r="V336" s="52">
        <v>24</v>
      </c>
      <c r="W336" s="51"/>
      <c r="X336" s="52">
        <v>28</v>
      </c>
      <c r="Y336" s="51"/>
      <c r="Z336" s="52">
        <v>32</v>
      </c>
      <c r="AA336" s="51"/>
      <c r="AB336" s="54">
        <v>36</v>
      </c>
      <c r="AC336" s="51"/>
      <c r="AD336" s="52">
        <v>40</v>
      </c>
      <c r="AE336" s="51"/>
      <c r="AF336" s="50"/>
      <c r="AG336" s="51"/>
      <c r="AH336" s="50"/>
      <c r="AI336" s="49"/>
      <c r="AJ336" s="248"/>
      <c r="AK336" s="248"/>
      <c r="AL336" s="48"/>
      <c r="AM336" s="240"/>
      <c r="AN336" s="243"/>
      <c r="AO336" s="237"/>
      <c r="AP336" s="231"/>
      <c r="AQ336" s="234"/>
      <c r="AR336" s="237"/>
      <c r="AS336" s="231"/>
      <c r="AT336" s="234"/>
      <c r="AU336" s="237"/>
      <c r="AV336" s="231"/>
      <c r="AW336" s="234"/>
      <c r="AX336" s="237"/>
      <c r="AY336" s="231"/>
      <c r="AZ336" s="234"/>
      <c r="BA336" s="237"/>
      <c r="BB336" s="231"/>
      <c r="BC336" s="234"/>
      <c r="BD336" s="299"/>
      <c r="BE336" s="302"/>
      <c r="BF336" s="302"/>
      <c r="BG336" s="305"/>
    </row>
    <row r="337" spans="2:60" ht="28.15" hidden="1" customHeight="1">
      <c r="B337" s="29"/>
      <c r="C337" s="263">
        <v>2</v>
      </c>
      <c r="D337" s="47"/>
      <c r="E337" s="46"/>
      <c r="F337" s="46"/>
      <c r="G337" s="45"/>
      <c r="H337" s="255"/>
      <c r="I337" s="259"/>
      <c r="J337" s="259"/>
      <c r="K337" s="259"/>
      <c r="L337" s="42" t="s">
        <v>82</v>
      </c>
      <c r="M337" s="41"/>
      <c r="N337" s="42" t="s">
        <v>81</v>
      </c>
      <c r="O337" s="41"/>
      <c r="P337" s="42" t="s">
        <v>80</v>
      </c>
      <c r="Q337" s="41"/>
      <c r="R337" s="42" t="s">
        <v>79</v>
      </c>
      <c r="S337" s="41"/>
      <c r="T337" s="42" t="s">
        <v>78</v>
      </c>
      <c r="U337" s="41"/>
      <c r="V337" s="42" t="s">
        <v>77</v>
      </c>
      <c r="W337" s="41"/>
      <c r="X337" s="42" t="s">
        <v>76</v>
      </c>
      <c r="Y337" s="41"/>
      <c r="Z337" s="42" t="s">
        <v>75</v>
      </c>
      <c r="AA337" s="41"/>
      <c r="AB337" s="44" t="s">
        <v>74</v>
      </c>
      <c r="AC337" s="43"/>
      <c r="AD337" s="42" t="s">
        <v>73</v>
      </c>
      <c r="AE337" s="41"/>
      <c r="AF337" s="40"/>
      <c r="AG337" s="41"/>
      <c r="AH337" s="40"/>
      <c r="AI337" s="39"/>
      <c r="AJ337" s="249"/>
      <c r="AK337" s="252"/>
      <c r="AL337" s="38"/>
      <c r="AM337" s="7"/>
      <c r="AN337" s="7"/>
      <c r="AO337" s="238">
        <f>SUMPRODUCT(LEN($M337:$AE340)-LEN(SUBSTITUTE($M337:$AE340,"A", "")))</f>
        <v>0</v>
      </c>
      <c r="AP337" s="229">
        <f>SUMPRODUCT(LEN($AH337:$AH340)-LEN(SUBSTITUTE($AH337:$AH340,"A", "")))</f>
        <v>0</v>
      </c>
      <c r="AQ337" s="232">
        <f>SUMPRODUCT(LEN($AG337:$AG340)-LEN(SUBSTITUTE($AG337:$AG340,"A", "")))</f>
        <v>0</v>
      </c>
      <c r="AR337" s="235">
        <f>SUMPRODUCT(LEN($M337:$AE340)-LEN(SUBSTITUTE($M337:$AE340,"S", "")))</f>
        <v>0</v>
      </c>
      <c r="AS337" s="229">
        <f>SUMPRODUCT(LEN($AH337:$AH340)-LEN(SUBSTITUTE($AH337:$AH340,"S", "")))</f>
        <v>0</v>
      </c>
      <c r="AT337" s="232">
        <f>SUMPRODUCT(LEN($AG337:$AG340)-LEN(SUBSTITUTE($AG337:$AG340,"S", "")))</f>
        <v>0</v>
      </c>
      <c r="AU337" s="235">
        <f>SUMPRODUCT(LEN($M337:$AE340)-LEN(SUBSTITUTE($M337:$AE340,"F", "")))</f>
        <v>0</v>
      </c>
      <c r="AV337" s="229">
        <f>SUMPRODUCT(LEN($AH337:$AH340)-LEN(SUBSTITUTE($AH337:$AH340,"F", "")))</f>
        <v>0</v>
      </c>
      <c r="AW337" s="232">
        <f>SUMPRODUCT(LEN($AG337:$AG340)-LEN(SUBSTITUTE($AG337:$AG340,"F", "")))</f>
        <v>0</v>
      </c>
      <c r="AX337" s="235">
        <f>SUMPRODUCT(LEN($M337:$AE340)-LEN(SUBSTITUTE($M337:$AE340,"G", "")))</f>
        <v>0</v>
      </c>
      <c r="AY337" s="229">
        <f>SUMPRODUCT(LEN($AH337:$AH340)-LEN(SUBSTITUTE($AH337:$AH340,"G", "")))</f>
        <v>0</v>
      </c>
      <c r="AZ337" s="232">
        <f>SUMPRODUCT(LEN($AG337:$AG340)-LEN(SUBSTITUTE($AG337:$AG340,"G", "")))</f>
        <v>0</v>
      </c>
      <c r="BA337" s="235">
        <f>SUMPRODUCT(LEN($M337:$AE340)-LEN(SUBSTITUTE($M337:$AE340,"M", "")))</f>
        <v>0</v>
      </c>
      <c r="BB337" s="229">
        <f>SUMPRODUCT(LEN($AH337:$AH340)-LEN(SUBSTITUTE($AH337:$AH340,"M", "")))</f>
        <v>0</v>
      </c>
      <c r="BC337" s="232">
        <f>SUMPRODUCT(LEN($AG337:$AG340)-LEN(SUBSTITUTE($AG337:$AG340,"M", "")))</f>
        <v>0</v>
      </c>
      <c r="BD337" s="297">
        <f>SUMPRODUCT(LEN($AI337:$AI340)-LEN(SUBSTITUTE($AI337:$AI340,"S", "")))</f>
        <v>0</v>
      </c>
      <c r="BE337" s="300">
        <f>SUMPRODUCT(LEN($AI337:$AI340)-LEN(SUBSTITUTE($AI337:$AI340,"F", "")))</f>
        <v>0</v>
      </c>
      <c r="BF337" s="300">
        <f>SUMPRODUCT(LEN($AI337:$AI340)-LEN(SUBSTITUTE($AI337:$AI340,"G", "")))</f>
        <v>0</v>
      </c>
      <c r="BG337" s="303">
        <f>SUMPRODUCT(LEN($AI337:$AI340)-LEN(SUBSTITUTE($AI337:$AI340,"M", "")))</f>
        <v>0</v>
      </c>
    </row>
    <row r="338" spans="2:60" ht="28.15" hidden="1" customHeight="1" thickBot="1">
      <c r="B338" s="29"/>
      <c r="C338" s="264"/>
      <c r="D338" s="37"/>
      <c r="E338" s="36"/>
      <c r="F338" s="36"/>
      <c r="G338" s="35"/>
      <c r="H338" s="256"/>
      <c r="I338" s="260"/>
      <c r="J338" s="260"/>
      <c r="K338" s="260"/>
      <c r="L338" s="32" t="s">
        <v>72</v>
      </c>
      <c r="M338" s="31"/>
      <c r="N338" s="32" t="s">
        <v>71</v>
      </c>
      <c r="O338" s="31"/>
      <c r="P338" s="32" t="s">
        <v>70</v>
      </c>
      <c r="Q338" s="31"/>
      <c r="R338" s="32" t="s">
        <v>69</v>
      </c>
      <c r="S338" s="31"/>
      <c r="T338" s="32" t="s">
        <v>68</v>
      </c>
      <c r="U338" s="31"/>
      <c r="V338" s="32" t="s">
        <v>67</v>
      </c>
      <c r="W338" s="31"/>
      <c r="X338" s="32" t="s">
        <v>66</v>
      </c>
      <c r="Y338" s="31"/>
      <c r="Z338" s="32" t="s">
        <v>65</v>
      </c>
      <c r="AA338" s="31"/>
      <c r="AB338" s="34" t="s">
        <v>64</v>
      </c>
      <c r="AC338" s="33"/>
      <c r="AD338" s="32" t="s">
        <v>63</v>
      </c>
      <c r="AE338" s="31"/>
      <c r="AF338" s="30"/>
      <c r="AG338" s="31"/>
      <c r="AH338" s="30"/>
      <c r="AI338" s="20"/>
      <c r="AJ338" s="250"/>
      <c r="AK338" s="253"/>
      <c r="AL338" s="19"/>
      <c r="AM338" s="7"/>
      <c r="AN338" s="7"/>
      <c r="AO338" s="239"/>
      <c r="AP338" s="230"/>
      <c r="AQ338" s="233"/>
      <c r="AR338" s="236"/>
      <c r="AS338" s="230"/>
      <c r="AT338" s="233"/>
      <c r="AU338" s="236"/>
      <c r="AV338" s="230"/>
      <c r="AW338" s="233"/>
      <c r="AX338" s="236"/>
      <c r="AY338" s="230"/>
      <c r="AZ338" s="233"/>
      <c r="BA338" s="236"/>
      <c r="BB338" s="230"/>
      <c r="BC338" s="233"/>
      <c r="BD338" s="298"/>
      <c r="BE338" s="301"/>
      <c r="BF338" s="301"/>
      <c r="BG338" s="304"/>
    </row>
    <row r="339" spans="2:60" ht="28.15" hidden="1" customHeight="1">
      <c r="B339" s="29"/>
      <c r="C339" s="265"/>
      <c r="D339" s="28"/>
      <c r="E339" s="27"/>
      <c r="F339" s="27"/>
      <c r="G339" s="26"/>
      <c r="H339" s="257"/>
      <c r="I339" s="261"/>
      <c r="J339" s="261"/>
      <c r="K339" s="261"/>
      <c r="L339" s="23" t="s">
        <v>62</v>
      </c>
      <c r="M339" s="22"/>
      <c r="N339" s="23" t="s">
        <v>61</v>
      </c>
      <c r="O339" s="22"/>
      <c r="P339" s="23" t="s">
        <v>60</v>
      </c>
      <c r="Q339" s="22"/>
      <c r="R339" s="23" t="s">
        <v>59</v>
      </c>
      <c r="S339" s="22"/>
      <c r="T339" s="23" t="s">
        <v>58</v>
      </c>
      <c r="U339" s="22"/>
      <c r="V339" s="23" t="s">
        <v>57</v>
      </c>
      <c r="W339" s="22"/>
      <c r="X339" s="23" t="s">
        <v>56</v>
      </c>
      <c r="Y339" s="22"/>
      <c r="Z339" s="23" t="s">
        <v>55</v>
      </c>
      <c r="AA339" s="22"/>
      <c r="AB339" s="25" t="s">
        <v>54</v>
      </c>
      <c r="AC339" s="24"/>
      <c r="AD339" s="23">
        <v>39</v>
      </c>
      <c r="AE339" s="22"/>
      <c r="AF339" s="21"/>
      <c r="AG339" s="22"/>
      <c r="AH339" s="21"/>
      <c r="AI339" s="20"/>
      <c r="AJ339" s="250"/>
      <c r="AK339" s="253"/>
      <c r="AL339" s="19"/>
      <c r="AM339" s="7"/>
      <c r="AN339" s="7"/>
      <c r="AO339" s="239"/>
      <c r="AP339" s="230"/>
      <c r="AQ339" s="233"/>
      <c r="AR339" s="236"/>
      <c r="AS339" s="230"/>
      <c r="AT339" s="233"/>
      <c r="AU339" s="236"/>
      <c r="AV339" s="230"/>
      <c r="AW339" s="233"/>
      <c r="AX339" s="236"/>
      <c r="AY339" s="230"/>
      <c r="AZ339" s="233"/>
      <c r="BA339" s="236"/>
      <c r="BB339" s="230"/>
      <c r="BC339" s="233"/>
      <c r="BD339" s="298"/>
      <c r="BE339" s="301"/>
      <c r="BF339" s="301"/>
      <c r="BG339" s="304"/>
    </row>
    <row r="340" spans="2:60" ht="28.15" hidden="1" customHeight="1" thickBot="1">
      <c r="B340" s="29"/>
      <c r="C340" s="266"/>
      <c r="D340" s="57"/>
      <c r="E340" s="56"/>
      <c r="F340" s="56"/>
      <c r="G340" s="55"/>
      <c r="H340" s="258"/>
      <c r="I340" s="262"/>
      <c r="J340" s="262"/>
      <c r="K340" s="262"/>
      <c r="L340" s="52" t="s">
        <v>53</v>
      </c>
      <c r="M340" s="51"/>
      <c r="N340" s="52" t="s">
        <v>52</v>
      </c>
      <c r="O340" s="51"/>
      <c r="P340" s="52" t="s">
        <v>51</v>
      </c>
      <c r="Q340" s="51"/>
      <c r="R340" s="52" t="s">
        <v>50</v>
      </c>
      <c r="S340" s="51"/>
      <c r="T340" s="52">
        <v>20</v>
      </c>
      <c r="U340" s="51"/>
      <c r="V340" s="52" t="s">
        <v>49</v>
      </c>
      <c r="W340" s="51"/>
      <c r="X340" s="52" t="s">
        <v>48</v>
      </c>
      <c r="Y340" s="51"/>
      <c r="Z340" s="52" t="s">
        <v>47</v>
      </c>
      <c r="AA340" s="51"/>
      <c r="AB340" s="54" t="s">
        <v>46</v>
      </c>
      <c r="AC340" s="53"/>
      <c r="AD340" s="52" t="s">
        <v>45</v>
      </c>
      <c r="AE340" s="51"/>
      <c r="AF340" s="50"/>
      <c r="AG340" s="51"/>
      <c r="AH340" s="50"/>
      <c r="AI340" s="49"/>
      <c r="AJ340" s="251"/>
      <c r="AK340" s="254"/>
      <c r="AL340" s="48"/>
      <c r="AM340" s="7"/>
      <c r="AN340" s="7"/>
      <c r="AO340" s="240"/>
      <c r="AP340" s="231"/>
      <c r="AQ340" s="234"/>
      <c r="AR340" s="237"/>
      <c r="AS340" s="231"/>
      <c r="AT340" s="234"/>
      <c r="AU340" s="237"/>
      <c r="AV340" s="231"/>
      <c r="AW340" s="234"/>
      <c r="AX340" s="237"/>
      <c r="AY340" s="231"/>
      <c r="AZ340" s="234"/>
      <c r="BA340" s="237"/>
      <c r="BB340" s="231"/>
      <c r="BC340" s="234"/>
      <c r="BD340" s="299"/>
      <c r="BE340" s="302"/>
      <c r="BF340" s="302"/>
      <c r="BG340" s="305"/>
    </row>
    <row r="341" spans="2:60" ht="28.15" hidden="1" customHeight="1">
      <c r="B341" s="29"/>
      <c r="C341" s="263">
        <v>3</v>
      </c>
      <c r="D341" s="47"/>
      <c r="E341" s="46"/>
      <c r="F341" s="46"/>
      <c r="G341" s="45"/>
      <c r="H341" s="255"/>
      <c r="I341" s="259"/>
      <c r="J341" s="259"/>
      <c r="K341" s="259"/>
      <c r="L341" s="42" t="s">
        <v>82</v>
      </c>
      <c r="M341" s="41"/>
      <c r="N341" s="42" t="s">
        <v>81</v>
      </c>
      <c r="O341" s="41"/>
      <c r="P341" s="42" t="s">
        <v>80</v>
      </c>
      <c r="Q341" s="41"/>
      <c r="R341" s="42" t="s">
        <v>79</v>
      </c>
      <c r="S341" s="41"/>
      <c r="T341" s="42" t="s">
        <v>78</v>
      </c>
      <c r="U341" s="41"/>
      <c r="V341" s="42" t="s">
        <v>77</v>
      </c>
      <c r="W341" s="41"/>
      <c r="X341" s="42" t="s">
        <v>76</v>
      </c>
      <c r="Y341" s="41"/>
      <c r="Z341" s="42" t="s">
        <v>75</v>
      </c>
      <c r="AA341" s="41"/>
      <c r="AB341" s="44" t="s">
        <v>74</v>
      </c>
      <c r="AC341" s="43"/>
      <c r="AD341" s="42" t="s">
        <v>73</v>
      </c>
      <c r="AE341" s="41"/>
      <c r="AF341" s="40"/>
      <c r="AG341" s="41"/>
      <c r="AH341" s="40"/>
      <c r="AI341" s="39"/>
      <c r="AJ341" s="245"/>
      <c r="AK341" s="245"/>
      <c r="AL341" s="38"/>
      <c r="AM341" s="7"/>
      <c r="AN341" s="7"/>
      <c r="AO341" s="238">
        <f>SUMPRODUCT(LEN($M341:$AE344)-LEN(SUBSTITUTE($M341:$AE344,"A", "")))</f>
        <v>0</v>
      </c>
      <c r="AP341" s="229">
        <f>SUMPRODUCT(LEN($AH341:$AH344)-LEN(SUBSTITUTE($AH341:$AH344,"A", "")))</f>
        <v>0</v>
      </c>
      <c r="AQ341" s="232">
        <f>SUMPRODUCT(LEN($AG341:$AG344)-LEN(SUBSTITUTE($AG341:$AG344,"A", "")))</f>
        <v>0</v>
      </c>
      <c r="AR341" s="235">
        <f>SUMPRODUCT(LEN($M341:$AE344)-LEN(SUBSTITUTE($M341:$AE344,"S", "")))</f>
        <v>0</v>
      </c>
      <c r="AS341" s="229">
        <f>SUMPRODUCT(LEN($AH341:$AH344)-LEN(SUBSTITUTE($AH341:$AH344,"S", "")))</f>
        <v>0</v>
      </c>
      <c r="AT341" s="232">
        <f>SUMPRODUCT(LEN($AG341:$AG344)-LEN(SUBSTITUTE($AG341:$AG344,"S", "")))</f>
        <v>0</v>
      </c>
      <c r="AU341" s="235">
        <f>SUMPRODUCT(LEN($M341:$AE344)-LEN(SUBSTITUTE($M341:$AE344,"F", "")))</f>
        <v>0</v>
      </c>
      <c r="AV341" s="229">
        <f>SUMPRODUCT(LEN($AH341:$AH344)-LEN(SUBSTITUTE($AH341:$AH344,"F", "")))</f>
        <v>0</v>
      </c>
      <c r="AW341" s="232">
        <f>SUMPRODUCT(LEN($AG341:$AG344)-LEN(SUBSTITUTE($AG341:$AG344,"F", "")))</f>
        <v>0</v>
      </c>
      <c r="AX341" s="235">
        <f>SUMPRODUCT(LEN($M341:$AE344)-LEN(SUBSTITUTE($M341:$AE344,"G", "")))</f>
        <v>0</v>
      </c>
      <c r="AY341" s="229">
        <f>SUMPRODUCT(LEN($AH341:$AH344)-LEN(SUBSTITUTE($AH341:$AH344,"G", "")))</f>
        <v>0</v>
      </c>
      <c r="AZ341" s="232">
        <f>SUMPRODUCT(LEN($AG341:$AG344)-LEN(SUBSTITUTE($AG341:$AG344,"G", "")))</f>
        <v>0</v>
      </c>
      <c r="BA341" s="235">
        <f>SUMPRODUCT(LEN($M341:$AE344)-LEN(SUBSTITUTE($M341:$AE344,"M", "")))</f>
        <v>0</v>
      </c>
      <c r="BB341" s="229">
        <f>SUMPRODUCT(LEN($AH341:$AH344)-LEN(SUBSTITUTE($AH341:$AH344,"M", "")))</f>
        <v>0</v>
      </c>
      <c r="BC341" s="232">
        <f>SUMPRODUCT(LEN($AG341:$AG344)-LEN(SUBSTITUTE($AG341:$AG344,"M", "")))</f>
        <v>0</v>
      </c>
      <c r="BD341" s="297">
        <f>SUMPRODUCT(LEN($AI341:$AI344)-LEN(SUBSTITUTE($AI341:$AI344,"S", "")))</f>
        <v>0</v>
      </c>
      <c r="BE341" s="300">
        <f>SUMPRODUCT(LEN($AI341:$AI344)-LEN(SUBSTITUTE($AI341:$AI344,"F", "")))</f>
        <v>0</v>
      </c>
      <c r="BF341" s="300">
        <f>SUMPRODUCT(LEN($AI341:$AI344)-LEN(SUBSTITUTE($AI341:$AI344,"G", "")))</f>
        <v>0</v>
      </c>
      <c r="BG341" s="303">
        <f>SUMPRODUCT(LEN($AI341:$AI344)-LEN(SUBSTITUTE($AI341:$AI344,"M", "")))</f>
        <v>0</v>
      </c>
    </row>
    <row r="342" spans="2:60" ht="28.15" hidden="1" customHeight="1" thickBot="1">
      <c r="B342" s="29"/>
      <c r="C342" s="264"/>
      <c r="D342" s="37"/>
      <c r="E342" s="36"/>
      <c r="F342" s="36"/>
      <c r="G342" s="35"/>
      <c r="H342" s="256"/>
      <c r="I342" s="260"/>
      <c r="J342" s="260"/>
      <c r="K342" s="260"/>
      <c r="L342" s="32" t="s">
        <v>72</v>
      </c>
      <c r="M342" s="31"/>
      <c r="N342" s="32" t="s">
        <v>71</v>
      </c>
      <c r="O342" s="31"/>
      <c r="P342" s="32" t="s">
        <v>70</v>
      </c>
      <c r="Q342" s="31"/>
      <c r="R342" s="32" t="s">
        <v>69</v>
      </c>
      <c r="S342" s="31"/>
      <c r="T342" s="32" t="s">
        <v>68</v>
      </c>
      <c r="U342" s="31"/>
      <c r="V342" s="32" t="s">
        <v>67</v>
      </c>
      <c r="W342" s="31"/>
      <c r="X342" s="32" t="s">
        <v>66</v>
      </c>
      <c r="Y342" s="31"/>
      <c r="Z342" s="32" t="s">
        <v>65</v>
      </c>
      <c r="AA342" s="31"/>
      <c r="AB342" s="34" t="s">
        <v>64</v>
      </c>
      <c r="AC342" s="33"/>
      <c r="AD342" s="32" t="s">
        <v>63</v>
      </c>
      <c r="AE342" s="31"/>
      <c r="AF342" s="30"/>
      <c r="AG342" s="31"/>
      <c r="AH342" s="30"/>
      <c r="AI342" s="20"/>
      <c r="AJ342" s="246"/>
      <c r="AK342" s="246"/>
      <c r="AL342" s="19"/>
      <c r="AM342" s="7"/>
      <c r="AN342" s="7"/>
      <c r="AO342" s="239"/>
      <c r="AP342" s="230"/>
      <c r="AQ342" s="233"/>
      <c r="AR342" s="236"/>
      <c r="AS342" s="230"/>
      <c r="AT342" s="233"/>
      <c r="AU342" s="236"/>
      <c r="AV342" s="230"/>
      <c r="AW342" s="233"/>
      <c r="AX342" s="236"/>
      <c r="AY342" s="230"/>
      <c r="AZ342" s="233"/>
      <c r="BA342" s="236"/>
      <c r="BB342" s="230"/>
      <c r="BC342" s="233"/>
      <c r="BD342" s="298"/>
      <c r="BE342" s="301"/>
      <c r="BF342" s="301"/>
      <c r="BG342" s="304"/>
    </row>
    <row r="343" spans="2:60" ht="28.15" hidden="1" customHeight="1">
      <c r="B343" s="29"/>
      <c r="C343" s="265"/>
      <c r="D343" s="28"/>
      <c r="E343" s="27"/>
      <c r="F343" s="27"/>
      <c r="G343" s="26"/>
      <c r="H343" s="257"/>
      <c r="I343" s="261"/>
      <c r="J343" s="261"/>
      <c r="K343" s="261"/>
      <c r="L343" s="23" t="s">
        <v>62</v>
      </c>
      <c r="M343" s="22"/>
      <c r="N343" s="23" t="s">
        <v>61</v>
      </c>
      <c r="O343" s="22"/>
      <c r="P343" s="23" t="s">
        <v>60</v>
      </c>
      <c r="Q343" s="22"/>
      <c r="R343" s="23" t="s">
        <v>59</v>
      </c>
      <c r="S343" s="22"/>
      <c r="T343" s="23" t="s">
        <v>58</v>
      </c>
      <c r="U343" s="22"/>
      <c r="V343" s="23" t="s">
        <v>57</v>
      </c>
      <c r="W343" s="22"/>
      <c r="X343" s="23" t="s">
        <v>56</v>
      </c>
      <c r="Y343" s="22"/>
      <c r="Z343" s="23" t="s">
        <v>55</v>
      </c>
      <c r="AA343" s="22"/>
      <c r="AB343" s="25" t="s">
        <v>54</v>
      </c>
      <c r="AC343" s="24"/>
      <c r="AD343" s="23">
        <v>39</v>
      </c>
      <c r="AE343" s="22"/>
      <c r="AF343" s="21"/>
      <c r="AG343" s="22"/>
      <c r="AH343" s="21"/>
      <c r="AI343" s="20"/>
      <c r="AJ343" s="246"/>
      <c r="AK343" s="246"/>
      <c r="AL343" s="19"/>
      <c r="AM343" s="7"/>
      <c r="AN343" s="7"/>
      <c r="AO343" s="239"/>
      <c r="AP343" s="230"/>
      <c r="AQ343" s="233"/>
      <c r="AR343" s="236"/>
      <c r="AS343" s="230"/>
      <c r="AT343" s="233"/>
      <c r="AU343" s="236"/>
      <c r="AV343" s="230"/>
      <c r="AW343" s="233"/>
      <c r="AX343" s="236"/>
      <c r="AY343" s="230"/>
      <c r="AZ343" s="233"/>
      <c r="BA343" s="236"/>
      <c r="BB343" s="230"/>
      <c r="BC343" s="233"/>
      <c r="BD343" s="298"/>
      <c r="BE343" s="301"/>
      <c r="BF343" s="301"/>
      <c r="BG343" s="304"/>
    </row>
    <row r="344" spans="2:60" ht="28.15" hidden="1" customHeight="1" thickBot="1">
      <c r="B344" s="18"/>
      <c r="C344" s="271"/>
      <c r="D344" s="17"/>
      <c r="E344" s="16"/>
      <c r="F344" s="16"/>
      <c r="G344" s="15"/>
      <c r="H344" s="258"/>
      <c r="I344" s="272"/>
      <c r="J344" s="272"/>
      <c r="K344" s="272"/>
      <c r="L344" s="12" t="s">
        <v>53</v>
      </c>
      <c r="M344" s="11"/>
      <c r="N344" s="12" t="s">
        <v>52</v>
      </c>
      <c r="O344" s="11"/>
      <c r="P344" s="12" t="s">
        <v>51</v>
      </c>
      <c r="Q344" s="11"/>
      <c r="R344" s="12" t="s">
        <v>50</v>
      </c>
      <c r="S344" s="11"/>
      <c r="T344" s="12">
        <v>20</v>
      </c>
      <c r="U344" s="11"/>
      <c r="V344" s="12" t="s">
        <v>49</v>
      </c>
      <c r="W344" s="11"/>
      <c r="X344" s="12" t="s">
        <v>48</v>
      </c>
      <c r="Y344" s="11"/>
      <c r="Z344" s="12" t="s">
        <v>47</v>
      </c>
      <c r="AA344" s="11"/>
      <c r="AB344" s="14" t="s">
        <v>46</v>
      </c>
      <c r="AC344" s="13"/>
      <c r="AD344" s="12" t="s">
        <v>45</v>
      </c>
      <c r="AE344" s="11"/>
      <c r="AF344" s="10"/>
      <c r="AG344" s="11"/>
      <c r="AH344" s="10"/>
      <c r="AI344" s="9"/>
      <c r="AJ344" s="247"/>
      <c r="AK344" s="247"/>
      <c r="AL344" s="8"/>
      <c r="AM344" s="7"/>
      <c r="AN344" s="7"/>
      <c r="AO344" s="240"/>
      <c r="AP344" s="231"/>
      <c r="AQ344" s="234"/>
      <c r="AR344" s="237"/>
      <c r="AS344" s="231"/>
      <c r="AT344" s="234"/>
      <c r="AU344" s="237"/>
      <c r="AV344" s="231"/>
      <c r="AW344" s="234"/>
      <c r="AX344" s="237"/>
      <c r="AY344" s="231"/>
      <c r="AZ344" s="234"/>
      <c r="BA344" s="237"/>
      <c r="BB344" s="231"/>
      <c r="BC344" s="234"/>
      <c r="BD344" s="299"/>
      <c r="BE344" s="302"/>
      <c r="BF344" s="302"/>
      <c r="BG344" s="305"/>
    </row>
    <row r="345" spans="2:60" ht="85.9" hidden="1" customHeight="1" thickBot="1">
      <c r="B345" s="94" t="s">
        <v>119</v>
      </c>
      <c r="C345" s="83" t="s">
        <v>118</v>
      </c>
      <c r="D345" s="88" t="s">
        <v>117</v>
      </c>
      <c r="E345" s="93" t="s">
        <v>116</v>
      </c>
      <c r="F345" s="92"/>
      <c r="G345" s="91"/>
      <c r="H345" s="90" t="s">
        <v>115</v>
      </c>
      <c r="I345" s="88" t="s">
        <v>43</v>
      </c>
      <c r="J345" s="88" t="s">
        <v>114</v>
      </c>
      <c r="K345" s="88" t="s">
        <v>44</v>
      </c>
      <c r="L345" s="227" t="s">
        <v>113</v>
      </c>
      <c r="M345" s="270"/>
      <c r="N345" s="227" t="s">
        <v>112</v>
      </c>
      <c r="O345" s="270"/>
      <c r="P345" s="227" t="s">
        <v>112</v>
      </c>
      <c r="Q345" s="228"/>
      <c r="R345" s="227" t="s">
        <v>112</v>
      </c>
      <c r="S345" s="228"/>
      <c r="T345" s="227" t="s">
        <v>112</v>
      </c>
      <c r="U345" s="228"/>
      <c r="V345" s="227" t="s">
        <v>112</v>
      </c>
      <c r="W345" s="228"/>
      <c r="X345" s="227" t="s">
        <v>112</v>
      </c>
      <c r="Y345" s="228"/>
      <c r="Z345" s="227" t="s">
        <v>112</v>
      </c>
      <c r="AA345" s="228"/>
      <c r="AB345" s="227" t="s">
        <v>112</v>
      </c>
      <c r="AC345" s="228"/>
      <c r="AD345" s="227" t="s">
        <v>112</v>
      </c>
      <c r="AE345" s="228"/>
      <c r="AF345" s="244" t="s">
        <v>111</v>
      </c>
      <c r="AG345" s="228"/>
      <c r="AH345" s="90" t="s">
        <v>110</v>
      </c>
      <c r="AI345" s="89" t="s">
        <v>109</v>
      </c>
      <c r="AJ345" s="88" t="s">
        <v>108</v>
      </c>
      <c r="AK345" s="88" t="s">
        <v>107</v>
      </c>
      <c r="AL345" s="87" t="s">
        <v>106</v>
      </c>
      <c r="AM345" s="86"/>
      <c r="AN345" s="86"/>
      <c r="AO345" s="84" t="s">
        <v>105</v>
      </c>
      <c r="AP345" s="83" t="s">
        <v>104</v>
      </c>
      <c r="AQ345" s="82" t="s">
        <v>103</v>
      </c>
      <c r="AR345" s="84" t="s">
        <v>102</v>
      </c>
      <c r="AS345" s="83" t="s">
        <v>101</v>
      </c>
      <c r="AT345" s="82" t="s">
        <v>100</v>
      </c>
      <c r="AU345" s="84" t="s">
        <v>99</v>
      </c>
      <c r="AV345" s="83" t="s">
        <v>98</v>
      </c>
      <c r="AW345" s="85" t="s">
        <v>97</v>
      </c>
      <c r="AX345" s="84" t="s">
        <v>96</v>
      </c>
      <c r="AY345" s="83" t="s">
        <v>95</v>
      </c>
      <c r="AZ345" s="82" t="s">
        <v>94</v>
      </c>
      <c r="BA345" s="84" t="s">
        <v>93</v>
      </c>
      <c r="BB345" s="83" t="s">
        <v>92</v>
      </c>
      <c r="BC345" s="82" t="s">
        <v>91</v>
      </c>
      <c r="BD345" s="81" t="s">
        <v>90</v>
      </c>
      <c r="BE345" s="80" t="s">
        <v>89</v>
      </c>
      <c r="BF345" s="80" t="s">
        <v>88</v>
      </c>
      <c r="BG345" s="79" t="s">
        <v>87</v>
      </c>
    </row>
    <row r="346" spans="2:60" ht="48" hidden="1" thickBot="1">
      <c r="B346" s="78" t="s">
        <v>158</v>
      </c>
      <c r="C346" s="77"/>
      <c r="D346" s="76"/>
      <c r="E346" s="267"/>
      <c r="F346" s="268"/>
      <c r="G346" s="269"/>
      <c r="H346" s="75" t="s">
        <v>85</v>
      </c>
      <c r="I346" s="74"/>
      <c r="J346" s="74"/>
      <c r="K346" s="73"/>
      <c r="L346" s="72"/>
      <c r="M346" s="68"/>
      <c r="N346" s="72"/>
      <c r="O346" s="68"/>
      <c r="P346" s="72"/>
      <c r="Q346" s="68"/>
      <c r="R346" s="72"/>
      <c r="S346" s="68"/>
      <c r="T346" s="72"/>
      <c r="U346" s="68"/>
      <c r="V346" s="72"/>
      <c r="W346" s="68"/>
      <c r="X346" s="72"/>
      <c r="Y346" s="68"/>
      <c r="Z346" s="72"/>
      <c r="AA346" s="71"/>
      <c r="AB346" s="70"/>
      <c r="AC346" s="70"/>
      <c r="AD346" s="70"/>
      <c r="AE346" s="70"/>
      <c r="AF346" s="69" t="s">
        <v>84</v>
      </c>
      <c r="AG346" s="68"/>
      <c r="AH346" s="68"/>
      <c r="AI346" s="68"/>
      <c r="AJ346" s="67"/>
      <c r="AK346" s="67"/>
      <c r="AL346" s="66"/>
      <c r="AM346" s="65"/>
      <c r="AN346" s="65"/>
      <c r="AO346" s="64">
        <f t="shared" ref="AO346:BG346" si="24">SUM(AO347:AO358)</f>
        <v>0</v>
      </c>
      <c r="AP346" s="63">
        <f t="shared" si="24"/>
        <v>0</v>
      </c>
      <c r="AQ346" s="62">
        <f t="shared" si="24"/>
        <v>0</v>
      </c>
      <c r="AR346" s="64">
        <f t="shared" si="24"/>
        <v>0</v>
      </c>
      <c r="AS346" s="63">
        <f t="shared" si="24"/>
        <v>0</v>
      </c>
      <c r="AT346" s="62">
        <f t="shared" si="24"/>
        <v>0</v>
      </c>
      <c r="AU346" s="64">
        <f t="shared" si="24"/>
        <v>0</v>
      </c>
      <c r="AV346" s="63">
        <f t="shared" si="24"/>
        <v>0</v>
      </c>
      <c r="AW346" s="62">
        <f t="shared" si="24"/>
        <v>0</v>
      </c>
      <c r="AX346" s="64">
        <f t="shared" si="24"/>
        <v>0</v>
      </c>
      <c r="AY346" s="63">
        <f t="shared" si="24"/>
        <v>0</v>
      </c>
      <c r="AZ346" s="62">
        <f t="shared" si="24"/>
        <v>0</v>
      </c>
      <c r="BA346" s="64">
        <f t="shared" si="24"/>
        <v>0</v>
      </c>
      <c r="BB346" s="63">
        <f t="shared" si="24"/>
        <v>0</v>
      </c>
      <c r="BC346" s="62">
        <f t="shared" si="24"/>
        <v>0</v>
      </c>
      <c r="BD346" s="61">
        <f t="shared" si="24"/>
        <v>0</v>
      </c>
      <c r="BE346" s="60">
        <f t="shared" si="24"/>
        <v>0</v>
      </c>
      <c r="BF346" s="60">
        <f t="shared" si="24"/>
        <v>0</v>
      </c>
      <c r="BG346" s="59">
        <f t="shared" si="24"/>
        <v>0</v>
      </c>
      <c r="BH346" s="58" t="s">
        <v>83</v>
      </c>
    </row>
    <row r="347" spans="2:60" ht="28.15" hidden="1" customHeight="1">
      <c r="B347" s="29"/>
      <c r="C347" s="263">
        <v>1</v>
      </c>
      <c r="D347" s="47"/>
      <c r="E347" s="46"/>
      <c r="F347" s="46"/>
      <c r="G347" s="45"/>
      <c r="H347" s="255"/>
      <c r="I347" s="259"/>
      <c r="J347" s="259"/>
      <c r="K347" s="259"/>
      <c r="L347" s="42" t="s">
        <v>82</v>
      </c>
      <c r="M347" s="41"/>
      <c r="N347" s="42" t="s">
        <v>81</v>
      </c>
      <c r="O347" s="41"/>
      <c r="P347" s="42" t="s">
        <v>80</v>
      </c>
      <c r="Q347" s="41"/>
      <c r="R347" s="42" t="s">
        <v>79</v>
      </c>
      <c r="S347" s="41"/>
      <c r="T347" s="42" t="s">
        <v>78</v>
      </c>
      <c r="U347" s="41"/>
      <c r="V347" s="42" t="s">
        <v>77</v>
      </c>
      <c r="W347" s="41"/>
      <c r="X347" s="42" t="s">
        <v>76</v>
      </c>
      <c r="Y347" s="41"/>
      <c r="Z347" s="42" t="s">
        <v>75</v>
      </c>
      <c r="AA347" s="41"/>
      <c r="AB347" s="44" t="s">
        <v>74</v>
      </c>
      <c r="AC347" s="43"/>
      <c r="AD347" s="42" t="s">
        <v>73</v>
      </c>
      <c r="AE347" s="41"/>
      <c r="AF347" s="40"/>
      <c r="AG347" s="41"/>
      <c r="AH347" s="40"/>
      <c r="AI347" s="39"/>
      <c r="AJ347" s="245"/>
      <c r="AK347" s="245"/>
      <c r="AL347" s="38"/>
      <c r="AM347" s="7"/>
      <c r="AN347" s="7"/>
      <c r="AO347" s="238">
        <f>SUMPRODUCT(LEN($M347:$AE350)-LEN(SUBSTITUTE($M347:$AE350,"A", "")))</f>
        <v>0</v>
      </c>
      <c r="AP347" s="229">
        <f>SUMPRODUCT(LEN($AH347:$AH350)-LEN(SUBSTITUTE($AH347:$AH350,"A", "")))</f>
        <v>0</v>
      </c>
      <c r="AQ347" s="232">
        <f>SUMPRODUCT(LEN($AG347:$AG350)-LEN(SUBSTITUTE($AG347:$AG350,"A", "")))</f>
        <v>0</v>
      </c>
      <c r="AR347" s="235">
        <f>SUMPRODUCT(LEN($M347:$AE350)-LEN(SUBSTITUTE($M347:$AE350,"S", "")))</f>
        <v>0</v>
      </c>
      <c r="AS347" s="229">
        <f>SUMPRODUCT(LEN($AH347:$AH350)-LEN(SUBSTITUTE($AH347:$AH350,"S", "")))</f>
        <v>0</v>
      </c>
      <c r="AT347" s="232">
        <f>SUMPRODUCT(LEN($AG347:$AG350)-LEN(SUBSTITUTE($AG347:$AG350,"S", "")))</f>
        <v>0</v>
      </c>
      <c r="AU347" s="235">
        <f>SUMPRODUCT(LEN($M347:$AE350)-LEN(SUBSTITUTE($M347:$AE350,"F", "")))</f>
        <v>0</v>
      </c>
      <c r="AV347" s="229">
        <f>SUMPRODUCT(LEN($AH347:$AH350)-LEN(SUBSTITUTE($AH347:$AH350,"F", "")))</f>
        <v>0</v>
      </c>
      <c r="AW347" s="232">
        <f>SUMPRODUCT(LEN($AG347:$AG350)-LEN(SUBSTITUTE($AG347:$AG350,"F", "")))</f>
        <v>0</v>
      </c>
      <c r="AX347" s="235">
        <f>SUMPRODUCT(LEN($M347:$AE350)-LEN(SUBSTITUTE($M347:$AE350,"G", "")))</f>
        <v>0</v>
      </c>
      <c r="AY347" s="229">
        <f>SUMPRODUCT(LEN($AH347:$AH350)-LEN(SUBSTITUTE($AH347:$AH350,"G", "")))</f>
        <v>0</v>
      </c>
      <c r="AZ347" s="232">
        <f>SUMPRODUCT(LEN($AG347:$AG350)-LEN(SUBSTITUTE($AG347:$AG350,"G", "")))</f>
        <v>0</v>
      </c>
      <c r="BA347" s="235">
        <f>SUMPRODUCT(LEN($M347:$AE350)-LEN(SUBSTITUTE($M347:$AE350,"M", "")))</f>
        <v>0</v>
      </c>
      <c r="BB347" s="229">
        <f>SUMPRODUCT(LEN($AH347:$AH350)-LEN(SUBSTITUTE($AH347:$AH350,"M", "")))</f>
        <v>0</v>
      </c>
      <c r="BC347" s="232">
        <f>SUMPRODUCT(LEN($AG347:$AG350)-LEN(SUBSTITUTE($AG347:$AG350,"M", "")))</f>
        <v>0</v>
      </c>
      <c r="BD347" s="297">
        <f>SUMPRODUCT(LEN($AI347:$AI350)-LEN(SUBSTITUTE($AI347:$AI350,"S", "")))</f>
        <v>0</v>
      </c>
      <c r="BE347" s="300">
        <f>SUMPRODUCT(LEN($AI347:$AI350)-LEN(SUBSTITUTE($AI347:$AI350,"F", "")))</f>
        <v>0</v>
      </c>
      <c r="BF347" s="300">
        <f>SUMPRODUCT(LEN($AI347:$AI350)-LEN(SUBSTITUTE($AI347:$AI350,"G", "")))</f>
        <v>0</v>
      </c>
      <c r="BG347" s="303">
        <f>SUMPRODUCT(LEN($AI347:$AI350)-LEN(SUBSTITUTE($AI347:$AI350,"M", "")))</f>
        <v>0</v>
      </c>
    </row>
    <row r="348" spans="2:60" ht="28.15" hidden="1" customHeight="1" thickBot="1">
      <c r="B348" s="29"/>
      <c r="C348" s="264"/>
      <c r="D348" s="37"/>
      <c r="E348" s="36"/>
      <c r="F348" s="36"/>
      <c r="G348" s="35"/>
      <c r="H348" s="256"/>
      <c r="I348" s="260"/>
      <c r="J348" s="260"/>
      <c r="K348" s="260"/>
      <c r="L348" s="32" t="s">
        <v>72</v>
      </c>
      <c r="M348" s="31"/>
      <c r="N348" s="32" t="s">
        <v>71</v>
      </c>
      <c r="O348" s="31"/>
      <c r="P348" s="32" t="s">
        <v>70</v>
      </c>
      <c r="Q348" s="31"/>
      <c r="R348" s="32" t="s">
        <v>69</v>
      </c>
      <c r="S348" s="31"/>
      <c r="T348" s="32" t="s">
        <v>68</v>
      </c>
      <c r="U348" s="31"/>
      <c r="V348" s="32" t="s">
        <v>67</v>
      </c>
      <c r="W348" s="31"/>
      <c r="X348" s="32" t="s">
        <v>66</v>
      </c>
      <c r="Y348" s="31"/>
      <c r="Z348" s="32" t="s">
        <v>65</v>
      </c>
      <c r="AA348" s="31"/>
      <c r="AB348" s="34" t="s">
        <v>64</v>
      </c>
      <c r="AC348" s="33"/>
      <c r="AD348" s="32" t="s">
        <v>63</v>
      </c>
      <c r="AE348" s="31"/>
      <c r="AF348" s="30"/>
      <c r="AG348" s="31"/>
      <c r="AH348" s="30"/>
      <c r="AI348" s="20"/>
      <c r="AJ348" s="246"/>
      <c r="AK348" s="246"/>
      <c r="AL348" s="19"/>
      <c r="AM348" s="7"/>
      <c r="AN348" s="7"/>
      <c r="AO348" s="239"/>
      <c r="AP348" s="230"/>
      <c r="AQ348" s="233"/>
      <c r="AR348" s="236"/>
      <c r="AS348" s="230"/>
      <c r="AT348" s="233"/>
      <c r="AU348" s="236"/>
      <c r="AV348" s="230"/>
      <c r="AW348" s="233"/>
      <c r="AX348" s="236"/>
      <c r="AY348" s="230"/>
      <c r="AZ348" s="233"/>
      <c r="BA348" s="236"/>
      <c r="BB348" s="230"/>
      <c r="BC348" s="233"/>
      <c r="BD348" s="298"/>
      <c r="BE348" s="301"/>
      <c r="BF348" s="301"/>
      <c r="BG348" s="304"/>
    </row>
    <row r="349" spans="2:60" ht="28.15" hidden="1" customHeight="1">
      <c r="B349" s="29"/>
      <c r="C349" s="265"/>
      <c r="D349" s="28"/>
      <c r="E349" s="27"/>
      <c r="F349" s="27"/>
      <c r="G349" s="26"/>
      <c r="H349" s="257"/>
      <c r="I349" s="261"/>
      <c r="J349" s="261"/>
      <c r="K349" s="261"/>
      <c r="L349" s="23" t="s">
        <v>62</v>
      </c>
      <c r="M349" s="22"/>
      <c r="N349" s="23" t="s">
        <v>61</v>
      </c>
      <c r="O349" s="22"/>
      <c r="P349" s="23" t="s">
        <v>60</v>
      </c>
      <c r="Q349" s="22"/>
      <c r="R349" s="23" t="s">
        <v>59</v>
      </c>
      <c r="S349" s="22"/>
      <c r="T349" s="23" t="s">
        <v>58</v>
      </c>
      <c r="U349" s="22"/>
      <c r="V349" s="23" t="s">
        <v>57</v>
      </c>
      <c r="W349" s="22"/>
      <c r="X349" s="23" t="s">
        <v>56</v>
      </c>
      <c r="Y349" s="22"/>
      <c r="Z349" s="23" t="s">
        <v>55</v>
      </c>
      <c r="AA349" s="22"/>
      <c r="AB349" s="25" t="s">
        <v>54</v>
      </c>
      <c r="AC349" s="24"/>
      <c r="AD349" s="23">
        <v>39</v>
      </c>
      <c r="AE349" s="22"/>
      <c r="AF349" s="21"/>
      <c r="AG349" s="22"/>
      <c r="AH349" s="21"/>
      <c r="AI349" s="20"/>
      <c r="AJ349" s="246"/>
      <c r="AK349" s="246"/>
      <c r="AL349" s="19"/>
      <c r="AM349" s="7"/>
      <c r="AN349" s="7"/>
      <c r="AO349" s="239"/>
      <c r="AP349" s="230"/>
      <c r="AQ349" s="233"/>
      <c r="AR349" s="236"/>
      <c r="AS349" s="230"/>
      <c r="AT349" s="233"/>
      <c r="AU349" s="236"/>
      <c r="AV349" s="230"/>
      <c r="AW349" s="233"/>
      <c r="AX349" s="236"/>
      <c r="AY349" s="230"/>
      <c r="AZ349" s="233"/>
      <c r="BA349" s="236"/>
      <c r="BB349" s="230"/>
      <c r="BC349" s="233"/>
      <c r="BD349" s="298"/>
      <c r="BE349" s="301"/>
      <c r="BF349" s="301"/>
      <c r="BG349" s="304"/>
    </row>
    <row r="350" spans="2:60" ht="28.15" hidden="1" customHeight="1" thickBot="1">
      <c r="B350" s="29"/>
      <c r="C350" s="266"/>
      <c r="D350" s="57"/>
      <c r="E350" s="56"/>
      <c r="F350" s="56"/>
      <c r="G350" s="55"/>
      <c r="H350" s="258"/>
      <c r="I350" s="262"/>
      <c r="J350" s="262"/>
      <c r="K350" s="262"/>
      <c r="L350" s="52" t="s">
        <v>53</v>
      </c>
      <c r="M350" s="51"/>
      <c r="N350" s="52" t="s">
        <v>52</v>
      </c>
      <c r="O350" s="51"/>
      <c r="P350" s="52" t="s">
        <v>51</v>
      </c>
      <c r="Q350" s="51"/>
      <c r="R350" s="52" t="s">
        <v>50</v>
      </c>
      <c r="S350" s="51"/>
      <c r="T350" s="52">
        <v>20</v>
      </c>
      <c r="U350" s="51"/>
      <c r="V350" s="52" t="s">
        <v>49</v>
      </c>
      <c r="W350" s="51"/>
      <c r="X350" s="52" t="s">
        <v>48</v>
      </c>
      <c r="Y350" s="51"/>
      <c r="Z350" s="52" t="s">
        <v>47</v>
      </c>
      <c r="AA350" s="51"/>
      <c r="AB350" s="54" t="s">
        <v>46</v>
      </c>
      <c r="AC350" s="53"/>
      <c r="AD350" s="52" t="s">
        <v>45</v>
      </c>
      <c r="AE350" s="51"/>
      <c r="AF350" s="50"/>
      <c r="AG350" s="51"/>
      <c r="AH350" s="50"/>
      <c r="AI350" s="49"/>
      <c r="AJ350" s="248"/>
      <c r="AK350" s="248"/>
      <c r="AL350" s="48"/>
      <c r="AM350" s="7"/>
      <c r="AN350" s="7"/>
      <c r="AO350" s="240"/>
      <c r="AP350" s="231"/>
      <c r="AQ350" s="234"/>
      <c r="AR350" s="237"/>
      <c r="AS350" s="231"/>
      <c r="AT350" s="234"/>
      <c r="AU350" s="237"/>
      <c r="AV350" s="231"/>
      <c r="AW350" s="234"/>
      <c r="AX350" s="237"/>
      <c r="AY350" s="231"/>
      <c r="AZ350" s="234"/>
      <c r="BA350" s="237"/>
      <c r="BB350" s="231"/>
      <c r="BC350" s="234"/>
      <c r="BD350" s="299"/>
      <c r="BE350" s="302"/>
      <c r="BF350" s="302"/>
      <c r="BG350" s="305"/>
    </row>
    <row r="351" spans="2:60" ht="28.15" hidden="1" customHeight="1">
      <c r="B351" s="29"/>
      <c r="C351" s="263">
        <v>2</v>
      </c>
      <c r="D351" s="47"/>
      <c r="E351" s="46"/>
      <c r="F351" s="46"/>
      <c r="G351" s="45"/>
      <c r="H351" s="255"/>
      <c r="I351" s="259"/>
      <c r="J351" s="259"/>
      <c r="K351" s="259"/>
      <c r="L351" s="42" t="s">
        <v>82</v>
      </c>
      <c r="M351" s="41"/>
      <c r="N351" s="42" t="s">
        <v>81</v>
      </c>
      <c r="O351" s="41"/>
      <c r="P351" s="42" t="s">
        <v>80</v>
      </c>
      <c r="Q351" s="41"/>
      <c r="R351" s="42" t="s">
        <v>79</v>
      </c>
      <c r="S351" s="41"/>
      <c r="T351" s="42" t="s">
        <v>78</v>
      </c>
      <c r="U351" s="41"/>
      <c r="V351" s="42" t="s">
        <v>77</v>
      </c>
      <c r="W351" s="41"/>
      <c r="X351" s="42" t="s">
        <v>76</v>
      </c>
      <c r="Y351" s="41"/>
      <c r="Z351" s="42" t="s">
        <v>75</v>
      </c>
      <c r="AA351" s="41"/>
      <c r="AB351" s="44" t="s">
        <v>74</v>
      </c>
      <c r="AC351" s="43"/>
      <c r="AD351" s="42" t="s">
        <v>73</v>
      </c>
      <c r="AE351" s="41"/>
      <c r="AF351" s="40"/>
      <c r="AG351" s="41"/>
      <c r="AH351" s="40"/>
      <c r="AI351" s="39"/>
      <c r="AJ351" s="249"/>
      <c r="AK351" s="252"/>
      <c r="AL351" s="38"/>
      <c r="AM351" s="7"/>
      <c r="AN351" s="7"/>
      <c r="AO351" s="238">
        <f>SUMPRODUCT(LEN($M351:$AE354)-LEN(SUBSTITUTE($M351:$AE354,"A", "")))</f>
        <v>0</v>
      </c>
      <c r="AP351" s="229">
        <f>SUMPRODUCT(LEN($AH351:$AH354)-LEN(SUBSTITUTE($AH351:$AH354,"A", "")))</f>
        <v>0</v>
      </c>
      <c r="AQ351" s="232">
        <f>SUMPRODUCT(LEN($AG351:$AG354)-LEN(SUBSTITUTE($AG351:$AG354,"A", "")))</f>
        <v>0</v>
      </c>
      <c r="AR351" s="235">
        <f>SUMPRODUCT(LEN($M351:$AE354)-LEN(SUBSTITUTE($M351:$AE354,"S", "")))</f>
        <v>0</v>
      </c>
      <c r="AS351" s="229">
        <f>SUMPRODUCT(LEN($AH351:$AH354)-LEN(SUBSTITUTE($AH351:$AH354,"S", "")))</f>
        <v>0</v>
      </c>
      <c r="AT351" s="232">
        <f>SUMPRODUCT(LEN($AG351:$AG354)-LEN(SUBSTITUTE($AG351:$AG354,"S", "")))</f>
        <v>0</v>
      </c>
      <c r="AU351" s="235">
        <f>SUMPRODUCT(LEN($M351:$AE354)-LEN(SUBSTITUTE($M351:$AE354,"F", "")))</f>
        <v>0</v>
      </c>
      <c r="AV351" s="229">
        <f>SUMPRODUCT(LEN($AH351:$AH354)-LEN(SUBSTITUTE($AH351:$AH354,"F", "")))</f>
        <v>0</v>
      </c>
      <c r="AW351" s="232">
        <f>SUMPRODUCT(LEN($AG351:$AG354)-LEN(SUBSTITUTE($AG351:$AG354,"F", "")))</f>
        <v>0</v>
      </c>
      <c r="AX351" s="235">
        <f>SUMPRODUCT(LEN($M351:$AE354)-LEN(SUBSTITUTE($M351:$AE354,"G", "")))</f>
        <v>0</v>
      </c>
      <c r="AY351" s="229">
        <f>SUMPRODUCT(LEN($AH351:$AH354)-LEN(SUBSTITUTE($AH351:$AH354,"G", "")))</f>
        <v>0</v>
      </c>
      <c r="AZ351" s="232">
        <f>SUMPRODUCT(LEN($AG351:$AG354)-LEN(SUBSTITUTE($AG351:$AG354,"G", "")))</f>
        <v>0</v>
      </c>
      <c r="BA351" s="235">
        <f>SUMPRODUCT(LEN($M351:$AE354)-LEN(SUBSTITUTE($M351:$AE354,"M", "")))</f>
        <v>0</v>
      </c>
      <c r="BB351" s="229">
        <f>SUMPRODUCT(LEN($AH351:$AH354)-LEN(SUBSTITUTE($AH351:$AH354,"M", "")))</f>
        <v>0</v>
      </c>
      <c r="BC351" s="232">
        <f>SUMPRODUCT(LEN($AG351:$AG354)-LEN(SUBSTITUTE($AG351:$AG354,"M", "")))</f>
        <v>0</v>
      </c>
      <c r="BD351" s="297">
        <f>SUMPRODUCT(LEN($AI351:$AI354)-LEN(SUBSTITUTE($AI351:$AI354,"S", "")))</f>
        <v>0</v>
      </c>
      <c r="BE351" s="300">
        <f>SUMPRODUCT(LEN($AI351:$AI354)-LEN(SUBSTITUTE($AI351:$AI354,"F", "")))</f>
        <v>0</v>
      </c>
      <c r="BF351" s="300">
        <f>SUMPRODUCT(LEN($AI351:$AI354)-LEN(SUBSTITUTE($AI351:$AI354,"G", "")))</f>
        <v>0</v>
      </c>
      <c r="BG351" s="303">
        <f>SUMPRODUCT(LEN($AI351:$AI354)-LEN(SUBSTITUTE($AI351:$AI354,"M", "")))</f>
        <v>0</v>
      </c>
    </row>
    <row r="352" spans="2:60" ht="28.15" hidden="1" customHeight="1" thickBot="1">
      <c r="B352" s="29"/>
      <c r="C352" s="264"/>
      <c r="D352" s="37"/>
      <c r="E352" s="36"/>
      <c r="F352" s="36"/>
      <c r="G352" s="35"/>
      <c r="H352" s="256"/>
      <c r="I352" s="260"/>
      <c r="J352" s="260"/>
      <c r="K352" s="260"/>
      <c r="L352" s="32" t="s">
        <v>72</v>
      </c>
      <c r="M352" s="31"/>
      <c r="N352" s="32" t="s">
        <v>71</v>
      </c>
      <c r="O352" s="31"/>
      <c r="P352" s="32" t="s">
        <v>70</v>
      </c>
      <c r="Q352" s="31"/>
      <c r="R352" s="32" t="s">
        <v>69</v>
      </c>
      <c r="S352" s="31"/>
      <c r="T352" s="32" t="s">
        <v>68</v>
      </c>
      <c r="U352" s="31"/>
      <c r="V352" s="32" t="s">
        <v>67</v>
      </c>
      <c r="W352" s="31"/>
      <c r="X352" s="32" t="s">
        <v>66</v>
      </c>
      <c r="Y352" s="31"/>
      <c r="Z352" s="32" t="s">
        <v>65</v>
      </c>
      <c r="AA352" s="31"/>
      <c r="AB352" s="34" t="s">
        <v>64</v>
      </c>
      <c r="AC352" s="33"/>
      <c r="AD352" s="32" t="s">
        <v>63</v>
      </c>
      <c r="AE352" s="31"/>
      <c r="AF352" s="30"/>
      <c r="AG352" s="31"/>
      <c r="AH352" s="30"/>
      <c r="AI352" s="20"/>
      <c r="AJ352" s="250"/>
      <c r="AK352" s="253"/>
      <c r="AL352" s="19"/>
      <c r="AM352" s="7"/>
      <c r="AN352" s="7"/>
      <c r="AO352" s="239"/>
      <c r="AP352" s="230"/>
      <c r="AQ352" s="233"/>
      <c r="AR352" s="236"/>
      <c r="AS352" s="230"/>
      <c r="AT352" s="233"/>
      <c r="AU352" s="236"/>
      <c r="AV352" s="230"/>
      <c r="AW352" s="233"/>
      <c r="AX352" s="236"/>
      <c r="AY352" s="230"/>
      <c r="AZ352" s="233"/>
      <c r="BA352" s="236"/>
      <c r="BB352" s="230"/>
      <c r="BC352" s="233"/>
      <c r="BD352" s="298"/>
      <c r="BE352" s="301"/>
      <c r="BF352" s="301"/>
      <c r="BG352" s="304"/>
    </row>
    <row r="353" spans="2:60" ht="28.15" hidden="1" customHeight="1">
      <c r="B353" s="29"/>
      <c r="C353" s="265"/>
      <c r="D353" s="28"/>
      <c r="E353" s="27"/>
      <c r="F353" s="27"/>
      <c r="G353" s="26"/>
      <c r="H353" s="257"/>
      <c r="I353" s="261"/>
      <c r="J353" s="261"/>
      <c r="K353" s="261"/>
      <c r="L353" s="23" t="s">
        <v>62</v>
      </c>
      <c r="M353" s="22"/>
      <c r="N353" s="23" t="s">
        <v>61</v>
      </c>
      <c r="O353" s="22"/>
      <c r="P353" s="23" t="s">
        <v>60</v>
      </c>
      <c r="Q353" s="22"/>
      <c r="R353" s="23" t="s">
        <v>59</v>
      </c>
      <c r="S353" s="22"/>
      <c r="T353" s="23" t="s">
        <v>58</v>
      </c>
      <c r="U353" s="22"/>
      <c r="V353" s="23" t="s">
        <v>57</v>
      </c>
      <c r="W353" s="22"/>
      <c r="X353" s="23" t="s">
        <v>56</v>
      </c>
      <c r="Y353" s="22"/>
      <c r="Z353" s="23" t="s">
        <v>55</v>
      </c>
      <c r="AA353" s="22"/>
      <c r="AB353" s="25" t="s">
        <v>54</v>
      </c>
      <c r="AC353" s="24"/>
      <c r="AD353" s="23">
        <v>39</v>
      </c>
      <c r="AE353" s="22"/>
      <c r="AF353" s="21"/>
      <c r="AG353" s="22"/>
      <c r="AH353" s="21"/>
      <c r="AI353" s="20"/>
      <c r="AJ353" s="250"/>
      <c r="AK353" s="253"/>
      <c r="AL353" s="19"/>
      <c r="AM353" s="7"/>
      <c r="AN353" s="7"/>
      <c r="AO353" s="239"/>
      <c r="AP353" s="230"/>
      <c r="AQ353" s="233"/>
      <c r="AR353" s="236"/>
      <c r="AS353" s="230"/>
      <c r="AT353" s="233"/>
      <c r="AU353" s="236"/>
      <c r="AV353" s="230"/>
      <c r="AW353" s="233"/>
      <c r="AX353" s="236"/>
      <c r="AY353" s="230"/>
      <c r="AZ353" s="233"/>
      <c r="BA353" s="236"/>
      <c r="BB353" s="230"/>
      <c r="BC353" s="233"/>
      <c r="BD353" s="298"/>
      <c r="BE353" s="301"/>
      <c r="BF353" s="301"/>
      <c r="BG353" s="304"/>
    </row>
    <row r="354" spans="2:60" ht="28.15" hidden="1" customHeight="1" thickBot="1">
      <c r="B354" s="29"/>
      <c r="C354" s="266"/>
      <c r="D354" s="57"/>
      <c r="E354" s="56"/>
      <c r="F354" s="56"/>
      <c r="G354" s="55"/>
      <c r="H354" s="258"/>
      <c r="I354" s="262"/>
      <c r="J354" s="262"/>
      <c r="K354" s="262"/>
      <c r="L354" s="52" t="s">
        <v>53</v>
      </c>
      <c r="M354" s="51"/>
      <c r="N354" s="52" t="s">
        <v>52</v>
      </c>
      <c r="O354" s="51"/>
      <c r="P354" s="52" t="s">
        <v>51</v>
      </c>
      <c r="Q354" s="51"/>
      <c r="R354" s="52" t="s">
        <v>50</v>
      </c>
      <c r="S354" s="51"/>
      <c r="T354" s="52">
        <v>20</v>
      </c>
      <c r="U354" s="51"/>
      <c r="V354" s="52" t="s">
        <v>49</v>
      </c>
      <c r="W354" s="51"/>
      <c r="X354" s="52" t="s">
        <v>48</v>
      </c>
      <c r="Y354" s="51"/>
      <c r="Z354" s="52" t="s">
        <v>47</v>
      </c>
      <c r="AA354" s="51"/>
      <c r="AB354" s="54" t="s">
        <v>46</v>
      </c>
      <c r="AC354" s="53"/>
      <c r="AD354" s="52" t="s">
        <v>45</v>
      </c>
      <c r="AE354" s="51"/>
      <c r="AF354" s="50"/>
      <c r="AG354" s="51"/>
      <c r="AH354" s="50"/>
      <c r="AI354" s="49"/>
      <c r="AJ354" s="251"/>
      <c r="AK354" s="254"/>
      <c r="AL354" s="48"/>
      <c r="AM354" s="7"/>
      <c r="AN354" s="7"/>
      <c r="AO354" s="240"/>
      <c r="AP354" s="231"/>
      <c r="AQ354" s="234"/>
      <c r="AR354" s="237"/>
      <c r="AS354" s="231"/>
      <c r="AT354" s="234"/>
      <c r="AU354" s="237"/>
      <c r="AV354" s="231"/>
      <c r="AW354" s="234"/>
      <c r="AX354" s="237"/>
      <c r="AY354" s="231"/>
      <c r="AZ354" s="234"/>
      <c r="BA354" s="237"/>
      <c r="BB354" s="231"/>
      <c r="BC354" s="234"/>
      <c r="BD354" s="299"/>
      <c r="BE354" s="302"/>
      <c r="BF354" s="302"/>
      <c r="BG354" s="305"/>
    </row>
    <row r="355" spans="2:60" ht="28.15" hidden="1" customHeight="1">
      <c r="B355" s="29"/>
      <c r="C355" s="263">
        <v>3</v>
      </c>
      <c r="D355" s="47"/>
      <c r="E355" s="46"/>
      <c r="F355" s="46"/>
      <c r="G355" s="45"/>
      <c r="H355" s="255"/>
      <c r="I355" s="259"/>
      <c r="J355" s="259"/>
      <c r="K355" s="259"/>
      <c r="L355" s="42" t="s">
        <v>82</v>
      </c>
      <c r="M355" s="41"/>
      <c r="N355" s="42" t="s">
        <v>81</v>
      </c>
      <c r="O355" s="41"/>
      <c r="P355" s="42" t="s">
        <v>80</v>
      </c>
      <c r="Q355" s="41"/>
      <c r="R355" s="42" t="s">
        <v>79</v>
      </c>
      <c r="S355" s="41"/>
      <c r="T355" s="42" t="s">
        <v>78</v>
      </c>
      <c r="U355" s="41"/>
      <c r="V355" s="42" t="s">
        <v>77</v>
      </c>
      <c r="W355" s="41"/>
      <c r="X355" s="42" t="s">
        <v>76</v>
      </c>
      <c r="Y355" s="41"/>
      <c r="Z355" s="42" t="s">
        <v>75</v>
      </c>
      <c r="AA355" s="41"/>
      <c r="AB355" s="44" t="s">
        <v>74</v>
      </c>
      <c r="AC355" s="43"/>
      <c r="AD355" s="42" t="s">
        <v>73</v>
      </c>
      <c r="AE355" s="41"/>
      <c r="AF355" s="40"/>
      <c r="AG355" s="41"/>
      <c r="AH355" s="40"/>
      <c r="AI355" s="39"/>
      <c r="AJ355" s="245"/>
      <c r="AK355" s="245"/>
      <c r="AL355" s="38"/>
      <c r="AM355" s="7"/>
      <c r="AN355" s="7"/>
      <c r="AO355" s="238">
        <f>SUMPRODUCT(LEN($M355:$AE358)-LEN(SUBSTITUTE($M355:$AE358,"A", "")))</f>
        <v>0</v>
      </c>
      <c r="AP355" s="229">
        <f>SUMPRODUCT(LEN($AH355:$AH358)-LEN(SUBSTITUTE($AH355:$AH358,"A", "")))</f>
        <v>0</v>
      </c>
      <c r="AQ355" s="232">
        <f>SUMPRODUCT(LEN($AG355:$AG358)-LEN(SUBSTITUTE($AG355:$AG358,"A", "")))</f>
        <v>0</v>
      </c>
      <c r="AR355" s="235">
        <f>SUMPRODUCT(LEN($M355:$AE358)-LEN(SUBSTITUTE($M355:$AE358,"S", "")))</f>
        <v>0</v>
      </c>
      <c r="AS355" s="229">
        <f>SUMPRODUCT(LEN($AH355:$AH358)-LEN(SUBSTITUTE($AH355:$AH358,"S", "")))</f>
        <v>0</v>
      </c>
      <c r="AT355" s="232">
        <f>SUMPRODUCT(LEN($AG355:$AG358)-LEN(SUBSTITUTE($AG355:$AG358,"S", "")))</f>
        <v>0</v>
      </c>
      <c r="AU355" s="235">
        <f>SUMPRODUCT(LEN($M355:$AE358)-LEN(SUBSTITUTE($M355:$AE358,"F", "")))</f>
        <v>0</v>
      </c>
      <c r="AV355" s="229">
        <f>SUMPRODUCT(LEN($AH355:$AH358)-LEN(SUBSTITUTE($AH355:$AH358,"F", "")))</f>
        <v>0</v>
      </c>
      <c r="AW355" s="232">
        <f>SUMPRODUCT(LEN($AG355:$AG358)-LEN(SUBSTITUTE($AG355:$AG358,"F", "")))</f>
        <v>0</v>
      </c>
      <c r="AX355" s="235">
        <f>SUMPRODUCT(LEN($M355:$AE358)-LEN(SUBSTITUTE($M355:$AE358,"G", "")))</f>
        <v>0</v>
      </c>
      <c r="AY355" s="229">
        <f>SUMPRODUCT(LEN($AH355:$AH358)-LEN(SUBSTITUTE($AH355:$AH358,"G", "")))</f>
        <v>0</v>
      </c>
      <c r="AZ355" s="232">
        <f>SUMPRODUCT(LEN($AG355:$AG358)-LEN(SUBSTITUTE($AG355:$AG358,"G", "")))</f>
        <v>0</v>
      </c>
      <c r="BA355" s="235">
        <f>SUMPRODUCT(LEN($M355:$AE358)-LEN(SUBSTITUTE($M355:$AE358,"M", "")))</f>
        <v>0</v>
      </c>
      <c r="BB355" s="229">
        <f>SUMPRODUCT(LEN($AH355:$AH358)-LEN(SUBSTITUTE($AH355:$AH358,"M", "")))</f>
        <v>0</v>
      </c>
      <c r="BC355" s="232">
        <f>SUMPRODUCT(LEN($AG355:$AG358)-LEN(SUBSTITUTE($AG355:$AG358,"M", "")))</f>
        <v>0</v>
      </c>
      <c r="BD355" s="297">
        <f>SUMPRODUCT(LEN($AI355:$AI358)-LEN(SUBSTITUTE($AI355:$AI358,"S", "")))</f>
        <v>0</v>
      </c>
      <c r="BE355" s="300">
        <f>SUMPRODUCT(LEN($AI355:$AI358)-LEN(SUBSTITUTE($AI355:$AI358,"F", "")))</f>
        <v>0</v>
      </c>
      <c r="BF355" s="300">
        <f>SUMPRODUCT(LEN($AI355:$AI358)-LEN(SUBSTITUTE($AI355:$AI358,"G", "")))</f>
        <v>0</v>
      </c>
      <c r="BG355" s="303">
        <f>SUMPRODUCT(LEN($AI355:$AI358)-LEN(SUBSTITUTE($AI355:$AI358,"M", "")))</f>
        <v>0</v>
      </c>
    </row>
    <row r="356" spans="2:60" ht="28.15" hidden="1" customHeight="1" thickBot="1">
      <c r="B356" s="29"/>
      <c r="C356" s="264"/>
      <c r="D356" s="37"/>
      <c r="E356" s="36"/>
      <c r="F356" s="36"/>
      <c r="G356" s="35"/>
      <c r="H356" s="256"/>
      <c r="I356" s="260"/>
      <c r="J356" s="260"/>
      <c r="K356" s="260"/>
      <c r="L356" s="32" t="s">
        <v>72</v>
      </c>
      <c r="M356" s="31"/>
      <c r="N356" s="32" t="s">
        <v>71</v>
      </c>
      <c r="O356" s="31"/>
      <c r="P356" s="32" t="s">
        <v>70</v>
      </c>
      <c r="Q356" s="31"/>
      <c r="R356" s="32" t="s">
        <v>69</v>
      </c>
      <c r="S356" s="31"/>
      <c r="T356" s="32" t="s">
        <v>68</v>
      </c>
      <c r="U356" s="31"/>
      <c r="V356" s="32" t="s">
        <v>67</v>
      </c>
      <c r="W356" s="31"/>
      <c r="X356" s="32" t="s">
        <v>66</v>
      </c>
      <c r="Y356" s="31"/>
      <c r="Z356" s="32" t="s">
        <v>65</v>
      </c>
      <c r="AA356" s="31"/>
      <c r="AB356" s="34" t="s">
        <v>64</v>
      </c>
      <c r="AC356" s="33"/>
      <c r="AD356" s="32" t="s">
        <v>63</v>
      </c>
      <c r="AE356" s="31"/>
      <c r="AF356" s="30"/>
      <c r="AG356" s="31"/>
      <c r="AH356" s="30"/>
      <c r="AI356" s="20"/>
      <c r="AJ356" s="246"/>
      <c r="AK356" s="246"/>
      <c r="AL356" s="19"/>
      <c r="AM356" s="7"/>
      <c r="AN356" s="7"/>
      <c r="AO356" s="239"/>
      <c r="AP356" s="230"/>
      <c r="AQ356" s="233"/>
      <c r="AR356" s="236"/>
      <c r="AS356" s="230"/>
      <c r="AT356" s="233"/>
      <c r="AU356" s="236"/>
      <c r="AV356" s="230"/>
      <c r="AW356" s="233"/>
      <c r="AX356" s="236"/>
      <c r="AY356" s="230"/>
      <c r="AZ356" s="233"/>
      <c r="BA356" s="236"/>
      <c r="BB356" s="230"/>
      <c r="BC356" s="233"/>
      <c r="BD356" s="298"/>
      <c r="BE356" s="301"/>
      <c r="BF356" s="301"/>
      <c r="BG356" s="304"/>
    </row>
    <row r="357" spans="2:60" ht="28.15" hidden="1" customHeight="1">
      <c r="B357" s="29"/>
      <c r="C357" s="265"/>
      <c r="D357" s="28"/>
      <c r="E357" s="27"/>
      <c r="F357" s="27"/>
      <c r="G357" s="26"/>
      <c r="H357" s="257"/>
      <c r="I357" s="261"/>
      <c r="J357" s="261"/>
      <c r="K357" s="261"/>
      <c r="L357" s="23" t="s">
        <v>62</v>
      </c>
      <c r="M357" s="22"/>
      <c r="N357" s="23" t="s">
        <v>61</v>
      </c>
      <c r="O357" s="22"/>
      <c r="P357" s="23" t="s">
        <v>60</v>
      </c>
      <c r="Q357" s="22"/>
      <c r="R357" s="23" t="s">
        <v>59</v>
      </c>
      <c r="S357" s="22"/>
      <c r="T357" s="23" t="s">
        <v>58</v>
      </c>
      <c r="U357" s="22"/>
      <c r="V357" s="23" t="s">
        <v>57</v>
      </c>
      <c r="W357" s="22"/>
      <c r="X357" s="23" t="s">
        <v>56</v>
      </c>
      <c r="Y357" s="22"/>
      <c r="Z357" s="23" t="s">
        <v>55</v>
      </c>
      <c r="AA357" s="22"/>
      <c r="AB357" s="25" t="s">
        <v>54</v>
      </c>
      <c r="AC357" s="24"/>
      <c r="AD357" s="23">
        <v>39</v>
      </c>
      <c r="AE357" s="22"/>
      <c r="AF357" s="21"/>
      <c r="AG357" s="22"/>
      <c r="AH357" s="21"/>
      <c r="AI357" s="20"/>
      <c r="AJ357" s="246"/>
      <c r="AK357" s="246"/>
      <c r="AL357" s="19"/>
      <c r="AM357" s="7"/>
      <c r="AN357" s="7"/>
      <c r="AO357" s="239"/>
      <c r="AP357" s="230"/>
      <c r="AQ357" s="233"/>
      <c r="AR357" s="236"/>
      <c r="AS357" s="230"/>
      <c r="AT357" s="233"/>
      <c r="AU357" s="236"/>
      <c r="AV357" s="230"/>
      <c r="AW357" s="233"/>
      <c r="AX357" s="236"/>
      <c r="AY357" s="230"/>
      <c r="AZ357" s="233"/>
      <c r="BA357" s="236"/>
      <c r="BB357" s="230"/>
      <c r="BC357" s="233"/>
      <c r="BD357" s="298"/>
      <c r="BE357" s="301"/>
      <c r="BF357" s="301"/>
      <c r="BG357" s="304"/>
    </row>
    <row r="358" spans="2:60" ht="28.15" hidden="1" customHeight="1" thickBot="1">
      <c r="B358" s="18"/>
      <c r="C358" s="271"/>
      <c r="D358" s="17"/>
      <c r="E358" s="16"/>
      <c r="F358" s="16"/>
      <c r="G358" s="15"/>
      <c r="H358" s="258"/>
      <c r="I358" s="272"/>
      <c r="J358" s="272"/>
      <c r="K358" s="272"/>
      <c r="L358" s="12" t="s">
        <v>53</v>
      </c>
      <c r="M358" s="11"/>
      <c r="N358" s="12" t="s">
        <v>52</v>
      </c>
      <c r="O358" s="11"/>
      <c r="P358" s="12" t="s">
        <v>51</v>
      </c>
      <c r="Q358" s="11"/>
      <c r="R358" s="12" t="s">
        <v>50</v>
      </c>
      <c r="S358" s="11"/>
      <c r="T358" s="12">
        <v>20</v>
      </c>
      <c r="U358" s="11"/>
      <c r="V358" s="12" t="s">
        <v>49</v>
      </c>
      <c r="W358" s="11"/>
      <c r="X358" s="12" t="s">
        <v>48</v>
      </c>
      <c r="Y358" s="11"/>
      <c r="Z358" s="12" t="s">
        <v>47</v>
      </c>
      <c r="AA358" s="11"/>
      <c r="AB358" s="14" t="s">
        <v>46</v>
      </c>
      <c r="AC358" s="13"/>
      <c r="AD358" s="12" t="s">
        <v>45</v>
      </c>
      <c r="AE358" s="11"/>
      <c r="AF358" s="10"/>
      <c r="AG358" s="11"/>
      <c r="AH358" s="10"/>
      <c r="AI358" s="9"/>
      <c r="AJ358" s="247"/>
      <c r="AK358" s="247"/>
      <c r="AL358" s="8"/>
      <c r="AM358" s="7"/>
      <c r="AN358" s="7"/>
      <c r="AO358" s="240"/>
      <c r="AP358" s="231"/>
      <c r="AQ358" s="234"/>
      <c r="AR358" s="237"/>
      <c r="AS358" s="231"/>
      <c r="AT358" s="234"/>
      <c r="AU358" s="237"/>
      <c r="AV358" s="231"/>
      <c r="AW358" s="234"/>
      <c r="AX358" s="237"/>
      <c r="AY358" s="231"/>
      <c r="AZ358" s="234"/>
      <c r="BA358" s="237"/>
      <c r="BB358" s="231"/>
      <c r="BC358" s="234"/>
      <c r="BD358" s="299"/>
      <c r="BE358" s="302"/>
      <c r="BF358" s="302"/>
      <c r="BG358" s="305"/>
    </row>
    <row r="359" spans="2:60" ht="85.9" hidden="1" customHeight="1" thickBot="1">
      <c r="B359" s="94" t="s">
        <v>119</v>
      </c>
      <c r="C359" s="83" t="s">
        <v>118</v>
      </c>
      <c r="D359" s="88" t="s">
        <v>117</v>
      </c>
      <c r="E359" s="93" t="s">
        <v>116</v>
      </c>
      <c r="F359" s="92"/>
      <c r="G359" s="91"/>
      <c r="H359" s="90" t="s">
        <v>115</v>
      </c>
      <c r="I359" s="88" t="s">
        <v>43</v>
      </c>
      <c r="J359" s="88" t="s">
        <v>114</v>
      </c>
      <c r="K359" s="88" t="s">
        <v>44</v>
      </c>
      <c r="L359" s="227" t="s">
        <v>113</v>
      </c>
      <c r="M359" s="270"/>
      <c r="N359" s="227" t="s">
        <v>112</v>
      </c>
      <c r="O359" s="270"/>
      <c r="P359" s="227" t="s">
        <v>112</v>
      </c>
      <c r="Q359" s="228"/>
      <c r="R359" s="227" t="s">
        <v>112</v>
      </c>
      <c r="S359" s="228"/>
      <c r="T359" s="227" t="s">
        <v>112</v>
      </c>
      <c r="U359" s="228"/>
      <c r="V359" s="227" t="s">
        <v>112</v>
      </c>
      <c r="W359" s="228"/>
      <c r="X359" s="227" t="s">
        <v>112</v>
      </c>
      <c r="Y359" s="228"/>
      <c r="Z359" s="227" t="s">
        <v>112</v>
      </c>
      <c r="AA359" s="228"/>
      <c r="AB359" s="227" t="s">
        <v>112</v>
      </c>
      <c r="AC359" s="228"/>
      <c r="AD359" s="227" t="s">
        <v>112</v>
      </c>
      <c r="AE359" s="228"/>
      <c r="AF359" s="244" t="s">
        <v>111</v>
      </c>
      <c r="AG359" s="228"/>
      <c r="AH359" s="90" t="s">
        <v>110</v>
      </c>
      <c r="AI359" s="89" t="s">
        <v>109</v>
      </c>
      <c r="AJ359" s="88" t="s">
        <v>108</v>
      </c>
      <c r="AK359" s="88" t="s">
        <v>107</v>
      </c>
      <c r="AL359" s="87" t="s">
        <v>106</v>
      </c>
      <c r="AM359" s="86"/>
      <c r="AN359" s="86"/>
      <c r="AO359" s="84" t="s">
        <v>105</v>
      </c>
      <c r="AP359" s="83" t="s">
        <v>104</v>
      </c>
      <c r="AQ359" s="82" t="s">
        <v>103</v>
      </c>
      <c r="AR359" s="84" t="s">
        <v>102</v>
      </c>
      <c r="AS359" s="83" t="s">
        <v>101</v>
      </c>
      <c r="AT359" s="82" t="s">
        <v>100</v>
      </c>
      <c r="AU359" s="84" t="s">
        <v>99</v>
      </c>
      <c r="AV359" s="83" t="s">
        <v>98</v>
      </c>
      <c r="AW359" s="85" t="s">
        <v>97</v>
      </c>
      <c r="AX359" s="84" t="s">
        <v>96</v>
      </c>
      <c r="AY359" s="83" t="s">
        <v>95</v>
      </c>
      <c r="AZ359" s="82" t="s">
        <v>94</v>
      </c>
      <c r="BA359" s="84" t="s">
        <v>93</v>
      </c>
      <c r="BB359" s="83" t="s">
        <v>92</v>
      </c>
      <c r="BC359" s="82" t="s">
        <v>91</v>
      </c>
      <c r="BD359" s="81" t="s">
        <v>90</v>
      </c>
      <c r="BE359" s="80" t="s">
        <v>89</v>
      </c>
      <c r="BF359" s="80" t="s">
        <v>88</v>
      </c>
      <c r="BG359" s="79" t="s">
        <v>87</v>
      </c>
    </row>
    <row r="360" spans="2:60" ht="48" hidden="1" thickBot="1">
      <c r="B360" s="78" t="s">
        <v>157</v>
      </c>
      <c r="C360" s="77"/>
      <c r="D360" s="76"/>
      <c r="E360" s="267"/>
      <c r="F360" s="268"/>
      <c r="G360" s="269"/>
      <c r="H360" s="75" t="s">
        <v>85</v>
      </c>
      <c r="I360" s="74"/>
      <c r="J360" s="74"/>
      <c r="K360" s="73"/>
      <c r="L360" s="72"/>
      <c r="M360" s="68"/>
      <c r="N360" s="72"/>
      <c r="O360" s="68"/>
      <c r="P360" s="72"/>
      <c r="Q360" s="68"/>
      <c r="R360" s="72"/>
      <c r="S360" s="68"/>
      <c r="T360" s="72"/>
      <c r="U360" s="68"/>
      <c r="V360" s="72"/>
      <c r="W360" s="68"/>
      <c r="X360" s="72"/>
      <c r="Y360" s="68"/>
      <c r="Z360" s="72"/>
      <c r="AA360" s="71"/>
      <c r="AB360" s="70"/>
      <c r="AC360" s="70"/>
      <c r="AD360" s="70"/>
      <c r="AE360" s="70"/>
      <c r="AF360" s="69" t="s">
        <v>84</v>
      </c>
      <c r="AG360" s="68"/>
      <c r="AH360" s="68"/>
      <c r="AI360" s="68"/>
      <c r="AJ360" s="67"/>
      <c r="AK360" s="67"/>
      <c r="AL360" s="66"/>
      <c r="AM360" s="65"/>
      <c r="AN360" s="65"/>
      <c r="AO360" s="64">
        <f t="shared" ref="AO360:BG360" si="25">SUM(AO361:AO372)</f>
        <v>0</v>
      </c>
      <c r="AP360" s="63">
        <f t="shared" si="25"/>
        <v>0</v>
      </c>
      <c r="AQ360" s="62">
        <f t="shared" si="25"/>
        <v>0</v>
      </c>
      <c r="AR360" s="64">
        <f t="shared" si="25"/>
        <v>0</v>
      </c>
      <c r="AS360" s="63">
        <f t="shared" si="25"/>
        <v>0</v>
      </c>
      <c r="AT360" s="62">
        <f t="shared" si="25"/>
        <v>0</v>
      </c>
      <c r="AU360" s="64">
        <f t="shared" si="25"/>
        <v>0</v>
      </c>
      <c r="AV360" s="63">
        <f t="shared" si="25"/>
        <v>0</v>
      </c>
      <c r="AW360" s="62">
        <f t="shared" si="25"/>
        <v>0</v>
      </c>
      <c r="AX360" s="64">
        <f t="shared" si="25"/>
        <v>0</v>
      </c>
      <c r="AY360" s="63">
        <f t="shared" si="25"/>
        <v>0</v>
      </c>
      <c r="AZ360" s="62">
        <f t="shared" si="25"/>
        <v>0</v>
      </c>
      <c r="BA360" s="64">
        <f t="shared" si="25"/>
        <v>0</v>
      </c>
      <c r="BB360" s="63">
        <f t="shared" si="25"/>
        <v>0</v>
      </c>
      <c r="BC360" s="62">
        <f t="shared" si="25"/>
        <v>0</v>
      </c>
      <c r="BD360" s="61">
        <f t="shared" si="25"/>
        <v>0</v>
      </c>
      <c r="BE360" s="60">
        <f t="shared" si="25"/>
        <v>0</v>
      </c>
      <c r="BF360" s="60">
        <f t="shared" si="25"/>
        <v>0</v>
      </c>
      <c r="BG360" s="59">
        <f t="shared" si="25"/>
        <v>0</v>
      </c>
      <c r="BH360" s="58" t="s">
        <v>83</v>
      </c>
    </row>
    <row r="361" spans="2:60" ht="28.15" hidden="1" customHeight="1">
      <c r="B361" s="29"/>
      <c r="C361" s="263">
        <v>1</v>
      </c>
      <c r="D361" s="47"/>
      <c r="E361" s="46"/>
      <c r="F361" s="46"/>
      <c r="G361" s="45"/>
      <c r="H361" s="255"/>
      <c r="I361" s="259"/>
      <c r="J361" s="259"/>
      <c r="K361" s="259"/>
      <c r="L361" s="42" t="s">
        <v>82</v>
      </c>
      <c r="M361" s="41"/>
      <c r="N361" s="42" t="s">
        <v>81</v>
      </c>
      <c r="O361" s="41"/>
      <c r="P361" s="42" t="s">
        <v>80</v>
      </c>
      <c r="Q361" s="41"/>
      <c r="R361" s="42" t="s">
        <v>79</v>
      </c>
      <c r="S361" s="41"/>
      <c r="T361" s="42" t="s">
        <v>78</v>
      </c>
      <c r="U361" s="41"/>
      <c r="V361" s="42" t="s">
        <v>77</v>
      </c>
      <c r="W361" s="41"/>
      <c r="X361" s="42" t="s">
        <v>76</v>
      </c>
      <c r="Y361" s="41"/>
      <c r="Z361" s="42" t="s">
        <v>75</v>
      </c>
      <c r="AA361" s="41"/>
      <c r="AB361" s="44" t="s">
        <v>74</v>
      </c>
      <c r="AC361" s="43"/>
      <c r="AD361" s="42" t="s">
        <v>73</v>
      </c>
      <c r="AE361" s="41"/>
      <c r="AF361" s="40"/>
      <c r="AG361" s="41"/>
      <c r="AH361" s="40"/>
      <c r="AI361" s="39"/>
      <c r="AJ361" s="245"/>
      <c r="AK361" s="245"/>
      <c r="AL361" s="38"/>
      <c r="AM361" s="7"/>
      <c r="AN361" s="7"/>
      <c r="AO361" s="238">
        <f>SUMPRODUCT(LEN($M361:$AE364)-LEN(SUBSTITUTE($M361:$AE364,"A", "")))</f>
        <v>0</v>
      </c>
      <c r="AP361" s="229">
        <f>SUMPRODUCT(LEN($AH361:$AH364)-LEN(SUBSTITUTE($AH361:$AH364,"A", "")))</f>
        <v>0</v>
      </c>
      <c r="AQ361" s="232">
        <f>SUMPRODUCT(LEN($AG361:$AG364)-LEN(SUBSTITUTE($AG361:$AG364,"A", "")))</f>
        <v>0</v>
      </c>
      <c r="AR361" s="235">
        <f>SUMPRODUCT(LEN($M361:$AE364)-LEN(SUBSTITUTE($M361:$AE364,"S", "")))</f>
        <v>0</v>
      </c>
      <c r="AS361" s="229">
        <f>SUMPRODUCT(LEN($AH361:$AH364)-LEN(SUBSTITUTE($AH361:$AH364,"S", "")))</f>
        <v>0</v>
      </c>
      <c r="AT361" s="232">
        <f>SUMPRODUCT(LEN($AG361:$AG364)-LEN(SUBSTITUTE($AG361:$AG364,"S", "")))</f>
        <v>0</v>
      </c>
      <c r="AU361" s="235">
        <f>SUMPRODUCT(LEN($M361:$AE364)-LEN(SUBSTITUTE($M361:$AE364,"F", "")))</f>
        <v>0</v>
      </c>
      <c r="AV361" s="229">
        <f>SUMPRODUCT(LEN($AH361:$AH364)-LEN(SUBSTITUTE($AH361:$AH364,"F", "")))</f>
        <v>0</v>
      </c>
      <c r="AW361" s="232">
        <f>SUMPRODUCT(LEN($AG361:$AG364)-LEN(SUBSTITUTE($AG361:$AG364,"F", "")))</f>
        <v>0</v>
      </c>
      <c r="AX361" s="235">
        <f>SUMPRODUCT(LEN($M361:$AE364)-LEN(SUBSTITUTE($M361:$AE364,"G", "")))</f>
        <v>0</v>
      </c>
      <c r="AY361" s="229">
        <f>SUMPRODUCT(LEN($AH361:$AH364)-LEN(SUBSTITUTE($AH361:$AH364,"G", "")))</f>
        <v>0</v>
      </c>
      <c r="AZ361" s="232">
        <f>SUMPRODUCT(LEN($AG361:$AG364)-LEN(SUBSTITUTE($AG361:$AG364,"G", "")))</f>
        <v>0</v>
      </c>
      <c r="BA361" s="235">
        <f>SUMPRODUCT(LEN($M361:$AE364)-LEN(SUBSTITUTE($M361:$AE364,"M", "")))</f>
        <v>0</v>
      </c>
      <c r="BB361" s="229">
        <f>SUMPRODUCT(LEN($AH361:$AH364)-LEN(SUBSTITUTE($AH361:$AH364,"M", "")))</f>
        <v>0</v>
      </c>
      <c r="BC361" s="232">
        <f>SUMPRODUCT(LEN($AG361:$AG364)-LEN(SUBSTITUTE($AG361:$AG364,"M", "")))</f>
        <v>0</v>
      </c>
      <c r="BD361" s="297">
        <f>SUMPRODUCT(LEN($AI361:$AI364)-LEN(SUBSTITUTE($AI361:$AI364,"S", "")))</f>
        <v>0</v>
      </c>
      <c r="BE361" s="300">
        <f>SUMPRODUCT(LEN($AI361:$AI364)-LEN(SUBSTITUTE($AI361:$AI364,"F", "")))</f>
        <v>0</v>
      </c>
      <c r="BF361" s="300">
        <f>SUMPRODUCT(LEN($AI361:$AI364)-LEN(SUBSTITUTE($AI361:$AI364,"G", "")))</f>
        <v>0</v>
      </c>
      <c r="BG361" s="303">
        <f>SUMPRODUCT(LEN($AI361:$AI364)-LEN(SUBSTITUTE($AI361:$AI364,"M", "")))</f>
        <v>0</v>
      </c>
    </row>
    <row r="362" spans="2:60" ht="28.15" hidden="1" customHeight="1" thickBot="1">
      <c r="B362" s="29"/>
      <c r="C362" s="264"/>
      <c r="D362" s="37"/>
      <c r="E362" s="36"/>
      <c r="F362" s="36"/>
      <c r="G362" s="35"/>
      <c r="H362" s="256"/>
      <c r="I362" s="260"/>
      <c r="J362" s="260"/>
      <c r="K362" s="260"/>
      <c r="L362" s="32" t="s">
        <v>72</v>
      </c>
      <c r="M362" s="31"/>
      <c r="N362" s="32" t="s">
        <v>71</v>
      </c>
      <c r="O362" s="31"/>
      <c r="P362" s="32" t="s">
        <v>70</v>
      </c>
      <c r="Q362" s="31"/>
      <c r="R362" s="32" t="s">
        <v>69</v>
      </c>
      <c r="S362" s="31"/>
      <c r="T362" s="32" t="s">
        <v>68</v>
      </c>
      <c r="U362" s="31"/>
      <c r="V362" s="32" t="s">
        <v>67</v>
      </c>
      <c r="W362" s="31"/>
      <c r="X362" s="32" t="s">
        <v>66</v>
      </c>
      <c r="Y362" s="31"/>
      <c r="Z362" s="32" t="s">
        <v>65</v>
      </c>
      <c r="AA362" s="31"/>
      <c r="AB362" s="34" t="s">
        <v>64</v>
      </c>
      <c r="AC362" s="33"/>
      <c r="AD362" s="32" t="s">
        <v>63</v>
      </c>
      <c r="AE362" s="31"/>
      <c r="AF362" s="30"/>
      <c r="AG362" s="31"/>
      <c r="AH362" s="30"/>
      <c r="AI362" s="20"/>
      <c r="AJ362" s="246"/>
      <c r="AK362" s="246"/>
      <c r="AL362" s="19"/>
      <c r="AM362" s="7"/>
      <c r="AN362" s="7"/>
      <c r="AO362" s="239"/>
      <c r="AP362" s="230"/>
      <c r="AQ362" s="233"/>
      <c r="AR362" s="236"/>
      <c r="AS362" s="230"/>
      <c r="AT362" s="233"/>
      <c r="AU362" s="236"/>
      <c r="AV362" s="230"/>
      <c r="AW362" s="233"/>
      <c r="AX362" s="236"/>
      <c r="AY362" s="230"/>
      <c r="AZ362" s="233"/>
      <c r="BA362" s="236"/>
      <c r="BB362" s="230"/>
      <c r="BC362" s="233"/>
      <c r="BD362" s="298"/>
      <c r="BE362" s="301"/>
      <c r="BF362" s="301"/>
      <c r="BG362" s="304"/>
    </row>
    <row r="363" spans="2:60" ht="28.15" hidden="1" customHeight="1">
      <c r="B363" s="29"/>
      <c r="C363" s="265"/>
      <c r="D363" s="28"/>
      <c r="E363" s="27"/>
      <c r="F363" s="27"/>
      <c r="G363" s="26"/>
      <c r="H363" s="257"/>
      <c r="I363" s="261"/>
      <c r="J363" s="261"/>
      <c r="K363" s="261"/>
      <c r="L363" s="23" t="s">
        <v>62</v>
      </c>
      <c r="M363" s="22"/>
      <c r="N363" s="23" t="s">
        <v>61</v>
      </c>
      <c r="O363" s="22"/>
      <c r="P363" s="23" t="s">
        <v>60</v>
      </c>
      <c r="Q363" s="22"/>
      <c r="R363" s="23" t="s">
        <v>59</v>
      </c>
      <c r="S363" s="22"/>
      <c r="T363" s="23" t="s">
        <v>58</v>
      </c>
      <c r="U363" s="22"/>
      <c r="V363" s="23" t="s">
        <v>57</v>
      </c>
      <c r="W363" s="22"/>
      <c r="X363" s="23" t="s">
        <v>56</v>
      </c>
      <c r="Y363" s="22"/>
      <c r="Z363" s="23" t="s">
        <v>55</v>
      </c>
      <c r="AA363" s="22"/>
      <c r="AB363" s="25" t="s">
        <v>54</v>
      </c>
      <c r="AC363" s="24"/>
      <c r="AD363" s="23">
        <v>39</v>
      </c>
      <c r="AE363" s="22"/>
      <c r="AF363" s="21"/>
      <c r="AG363" s="22"/>
      <c r="AH363" s="21"/>
      <c r="AI363" s="20"/>
      <c r="AJ363" s="246"/>
      <c r="AK363" s="246"/>
      <c r="AL363" s="19"/>
      <c r="AM363" s="7"/>
      <c r="AN363" s="7"/>
      <c r="AO363" s="239"/>
      <c r="AP363" s="230"/>
      <c r="AQ363" s="233"/>
      <c r="AR363" s="236"/>
      <c r="AS363" s="230"/>
      <c r="AT363" s="233"/>
      <c r="AU363" s="236"/>
      <c r="AV363" s="230"/>
      <c r="AW363" s="233"/>
      <c r="AX363" s="236"/>
      <c r="AY363" s="230"/>
      <c r="AZ363" s="233"/>
      <c r="BA363" s="236"/>
      <c r="BB363" s="230"/>
      <c r="BC363" s="233"/>
      <c r="BD363" s="298"/>
      <c r="BE363" s="301"/>
      <c r="BF363" s="301"/>
      <c r="BG363" s="304"/>
    </row>
    <row r="364" spans="2:60" ht="28.15" hidden="1" customHeight="1" thickBot="1">
      <c r="B364" s="29"/>
      <c r="C364" s="266"/>
      <c r="D364" s="57"/>
      <c r="E364" s="56"/>
      <c r="F364" s="56"/>
      <c r="G364" s="55"/>
      <c r="H364" s="258"/>
      <c r="I364" s="262"/>
      <c r="J364" s="262"/>
      <c r="K364" s="262"/>
      <c r="L364" s="52" t="s">
        <v>53</v>
      </c>
      <c r="M364" s="51"/>
      <c r="N364" s="52" t="s">
        <v>52</v>
      </c>
      <c r="O364" s="51"/>
      <c r="P364" s="52" t="s">
        <v>51</v>
      </c>
      <c r="Q364" s="51"/>
      <c r="R364" s="52" t="s">
        <v>50</v>
      </c>
      <c r="S364" s="51"/>
      <c r="T364" s="52">
        <v>20</v>
      </c>
      <c r="U364" s="51"/>
      <c r="V364" s="52" t="s">
        <v>49</v>
      </c>
      <c r="W364" s="51"/>
      <c r="X364" s="52" t="s">
        <v>48</v>
      </c>
      <c r="Y364" s="51"/>
      <c r="Z364" s="52" t="s">
        <v>47</v>
      </c>
      <c r="AA364" s="51"/>
      <c r="AB364" s="54" t="s">
        <v>46</v>
      </c>
      <c r="AC364" s="53"/>
      <c r="AD364" s="52" t="s">
        <v>45</v>
      </c>
      <c r="AE364" s="51"/>
      <c r="AF364" s="50"/>
      <c r="AG364" s="51"/>
      <c r="AH364" s="50"/>
      <c r="AI364" s="49"/>
      <c r="AJ364" s="248"/>
      <c r="AK364" s="248"/>
      <c r="AL364" s="48"/>
      <c r="AM364" s="7"/>
      <c r="AN364" s="7"/>
      <c r="AO364" s="240"/>
      <c r="AP364" s="231"/>
      <c r="AQ364" s="234"/>
      <c r="AR364" s="237"/>
      <c r="AS364" s="231"/>
      <c r="AT364" s="234"/>
      <c r="AU364" s="237"/>
      <c r="AV364" s="231"/>
      <c r="AW364" s="234"/>
      <c r="AX364" s="237"/>
      <c r="AY364" s="231"/>
      <c r="AZ364" s="234"/>
      <c r="BA364" s="237"/>
      <c r="BB364" s="231"/>
      <c r="BC364" s="234"/>
      <c r="BD364" s="299"/>
      <c r="BE364" s="302"/>
      <c r="BF364" s="302"/>
      <c r="BG364" s="305"/>
    </row>
    <row r="365" spans="2:60" ht="28.15" hidden="1" customHeight="1">
      <c r="B365" s="29"/>
      <c r="C365" s="263">
        <v>2</v>
      </c>
      <c r="D365" s="47"/>
      <c r="E365" s="46"/>
      <c r="F365" s="46"/>
      <c r="G365" s="45"/>
      <c r="H365" s="255"/>
      <c r="I365" s="259"/>
      <c r="J365" s="259"/>
      <c r="K365" s="259"/>
      <c r="L365" s="42" t="s">
        <v>82</v>
      </c>
      <c r="M365" s="41"/>
      <c r="N365" s="42" t="s">
        <v>81</v>
      </c>
      <c r="O365" s="41"/>
      <c r="P365" s="42" t="s">
        <v>80</v>
      </c>
      <c r="Q365" s="41"/>
      <c r="R365" s="42" t="s">
        <v>79</v>
      </c>
      <c r="S365" s="41"/>
      <c r="T365" s="42" t="s">
        <v>78</v>
      </c>
      <c r="U365" s="41"/>
      <c r="V365" s="42" t="s">
        <v>77</v>
      </c>
      <c r="W365" s="41"/>
      <c r="X365" s="42" t="s">
        <v>76</v>
      </c>
      <c r="Y365" s="41"/>
      <c r="Z365" s="42" t="s">
        <v>75</v>
      </c>
      <c r="AA365" s="41"/>
      <c r="AB365" s="44" t="s">
        <v>74</v>
      </c>
      <c r="AC365" s="43"/>
      <c r="AD365" s="42" t="s">
        <v>73</v>
      </c>
      <c r="AE365" s="41"/>
      <c r="AF365" s="40"/>
      <c r="AG365" s="41"/>
      <c r="AH365" s="40"/>
      <c r="AI365" s="39"/>
      <c r="AJ365" s="249"/>
      <c r="AK365" s="252"/>
      <c r="AL365" s="38"/>
      <c r="AM365" s="7"/>
      <c r="AN365" s="7"/>
      <c r="AO365" s="238">
        <f>SUMPRODUCT(LEN($M365:$AE368)-LEN(SUBSTITUTE($M365:$AE368,"A", "")))</f>
        <v>0</v>
      </c>
      <c r="AP365" s="229">
        <f>SUMPRODUCT(LEN($AH365:$AH368)-LEN(SUBSTITUTE($AH365:$AH368,"A", "")))</f>
        <v>0</v>
      </c>
      <c r="AQ365" s="232">
        <f>SUMPRODUCT(LEN($AG365:$AG368)-LEN(SUBSTITUTE($AG365:$AG368,"A", "")))</f>
        <v>0</v>
      </c>
      <c r="AR365" s="235">
        <f>SUMPRODUCT(LEN($M365:$AE368)-LEN(SUBSTITUTE($M365:$AE368,"S", "")))</f>
        <v>0</v>
      </c>
      <c r="AS365" s="229">
        <f>SUMPRODUCT(LEN($AH365:$AH368)-LEN(SUBSTITUTE($AH365:$AH368,"S", "")))</f>
        <v>0</v>
      </c>
      <c r="AT365" s="232">
        <f>SUMPRODUCT(LEN($AG365:$AG368)-LEN(SUBSTITUTE($AG365:$AG368,"S", "")))</f>
        <v>0</v>
      </c>
      <c r="AU365" s="235">
        <f>SUMPRODUCT(LEN($M365:$AE368)-LEN(SUBSTITUTE($M365:$AE368,"F", "")))</f>
        <v>0</v>
      </c>
      <c r="AV365" s="229">
        <f>SUMPRODUCT(LEN($AH365:$AH368)-LEN(SUBSTITUTE($AH365:$AH368,"F", "")))</f>
        <v>0</v>
      </c>
      <c r="AW365" s="232">
        <f>SUMPRODUCT(LEN($AG365:$AG368)-LEN(SUBSTITUTE($AG365:$AG368,"F", "")))</f>
        <v>0</v>
      </c>
      <c r="AX365" s="235">
        <f>SUMPRODUCT(LEN($M365:$AE368)-LEN(SUBSTITUTE($M365:$AE368,"G", "")))</f>
        <v>0</v>
      </c>
      <c r="AY365" s="229">
        <f>SUMPRODUCT(LEN($AH365:$AH368)-LEN(SUBSTITUTE($AH365:$AH368,"G", "")))</f>
        <v>0</v>
      </c>
      <c r="AZ365" s="232">
        <f>SUMPRODUCT(LEN($AG365:$AG368)-LEN(SUBSTITUTE($AG365:$AG368,"G", "")))</f>
        <v>0</v>
      </c>
      <c r="BA365" s="235">
        <f>SUMPRODUCT(LEN($M365:$AE368)-LEN(SUBSTITUTE($M365:$AE368,"M", "")))</f>
        <v>0</v>
      </c>
      <c r="BB365" s="229">
        <f>SUMPRODUCT(LEN($AH365:$AH368)-LEN(SUBSTITUTE($AH365:$AH368,"M", "")))</f>
        <v>0</v>
      </c>
      <c r="BC365" s="232">
        <f>SUMPRODUCT(LEN($AG365:$AG368)-LEN(SUBSTITUTE($AG365:$AG368,"M", "")))</f>
        <v>0</v>
      </c>
      <c r="BD365" s="297">
        <f>SUMPRODUCT(LEN($AI365:$AI368)-LEN(SUBSTITUTE($AI365:$AI368,"S", "")))</f>
        <v>0</v>
      </c>
      <c r="BE365" s="300">
        <f>SUMPRODUCT(LEN($AI365:$AI368)-LEN(SUBSTITUTE($AI365:$AI368,"F", "")))</f>
        <v>0</v>
      </c>
      <c r="BF365" s="300">
        <f>SUMPRODUCT(LEN($AI365:$AI368)-LEN(SUBSTITUTE($AI365:$AI368,"G", "")))</f>
        <v>0</v>
      </c>
      <c r="BG365" s="303">
        <f>SUMPRODUCT(LEN($AI365:$AI368)-LEN(SUBSTITUTE($AI365:$AI368,"M", "")))</f>
        <v>0</v>
      </c>
    </row>
    <row r="366" spans="2:60" ht="28.15" hidden="1" customHeight="1" thickBot="1">
      <c r="B366" s="29"/>
      <c r="C366" s="264"/>
      <c r="D366" s="37"/>
      <c r="E366" s="36"/>
      <c r="F366" s="36"/>
      <c r="G366" s="35"/>
      <c r="H366" s="256"/>
      <c r="I366" s="260"/>
      <c r="J366" s="260"/>
      <c r="K366" s="260"/>
      <c r="L366" s="32" t="s">
        <v>72</v>
      </c>
      <c r="M366" s="31"/>
      <c r="N366" s="32" t="s">
        <v>71</v>
      </c>
      <c r="O366" s="31"/>
      <c r="P366" s="32" t="s">
        <v>70</v>
      </c>
      <c r="Q366" s="31"/>
      <c r="R366" s="32" t="s">
        <v>69</v>
      </c>
      <c r="S366" s="31"/>
      <c r="T366" s="32" t="s">
        <v>68</v>
      </c>
      <c r="U366" s="31"/>
      <c r="V366" s="32" t="s">
        <v>67</v>
      </c>
      <c r="W366" s="31"/>
      <c r="X366" s="32" t="s">
        <v>66</v>
      </c>
      <c r="Y366" s="31"/>
      <c r="Z366" s="32" t="s">
        <v>65</v>
      </c>
      <c r="AA366" s="31"/>
      <c r="AB366" s="34" t="s">
        <v>64</v>
      </c>
      <c r="AC366" s="33"/>
      <c r="AD366" s="32" t="s">
        <v>63</v>
      </c>
      <c r="AE366" s="31"/>
      <c r="AF366" s="30"/>
      <c r="AG366" s="31"/>
      <c r="AH366" s="30"/>
      <c r="AI366" s="20"/>
      <c r="AJ366" s="250"/>
      <c r="AK366" s="253"/>
      <c r="AL366" s="19"/>
      <c r="AM366" s="7"/>
      <c r="AN366" s="7"/>
      <c r="AO366" s="239"/>
      <c r="AP366" s="230"/>
      <c r="AQ366" s="233"/>
      <c r="AR366" s="236"/>
      <c r="AS366" s="230"/>
      <c r="AT366" s="233"/>
      <c r="AU366" s="236"/>
      <c r="AV366" s="230"/>
      <c r="AW366" s="233"/>
      <c r="AX366" s="236"/>
      <c r="AY366" s="230"/>
      <c r="AZ366" s="233"/>
      <c r="BA366" s="236"/>
      <c r="BB366" s="230"/>
      <c r="BC366" s="233"/>
      <c r="BD366" s="298"/>
      <c r="BE366" s="301"/>
      <c r="BF366" s="301"/>
      <c r="BG366" s="304"/>
    </row>
    <row r="367" spans="2:60" ht="28.15" hidden="1" customHeight="1">
      <c r="B367" s="29"/>
      <c r="C367" s="265"/>
      <c r="D367" s="28"/>
      <c r="E367" s="27"/>
      <c r="F367" s="27"/>
      <c r="G367" s="26"/>
      <c r="H367" s="257"/>
      <c r="I367" s="261"/>
      <c r="J367" s="261"/>
      <c r="K367" s="261"/>
      <c r="L367" s="23" t="s">
        <v>62</v>
      </c>
      <c r="M367" s="22"/>
      <c r="N367" s="23" t="s">
        <v>61</v>
      </c>
      <c r="O367" s="22"/>
      <c r="P367" s="23" t="s">
        <v>60</v>
      </c>
      <c r="Q367" s="22"/>
      <c r="R367" s="23" t="s">
        <v>59</v>
      </c>
      <c r="S367" s="22"/>
      <c r="T367" s="23" t="s">
        <v>58</v>
      </c>
      <c r="U367" s="22"/>
      <c r="V367" s="23" t="s">
        <v>57</v>
      </c>
      <c r="W367" s="22"/>
      <c r="X367" s="23" t="s">
        <v>56</v>
      </c>
      <c r="Y367" s="22"/>
      <c r="Z367" s="23" t="s">
        <v>55</v>
      </c>
      <c r="AA367" s="22"/>
      <c r="AB367" s="25" t="s">
        <v>54</v>
      </c>
      <c r="AC367" s="24"/>
      <c r="AD367" s="23">
        <v>39</v>
      </c>
      <c r="AE367" s="22"/>
      <c r="AF367" s="21"/>
      <c r="AG367" s="22"/>
      <c r="AH367" s="21"/>
      <c r="AI367" s="20"/>
      <c r="AJ367" s="250"/>
      <c r="AK367" s="253"/>
      <c r="AL367" s="19"/>
      <c r="AM367" s="7"/>
      <c r="AN367" s="7"/>
      <c r="AO367" s="239"/>
      <c r="AP367" s="230"/>
      <c r="AQ367" s="233"/>
      <c r="AR367" s="236"/>
      <c r="AS367" s="230"/>
      <c r="AT367" s="233"/>
      <c r="AU367" s="236"/>
      <c r="AV367" s="230"/>
      <c r="AW367" s="233"/>
      <c r="AX367" s="236"/>
      <c r="AY367" s="230"/>
      <c r="AZ367" s="233"/>
      <c r="BA367" s="236"/>
      <c r="BB367" s="230"/>
      <c r="BC367" s="233"/>
      <c r="BD367" s="298"/>
      <c r="BE367" s="301"/>
      <c r="BF367" s="301"/>
      <c r="BG367" s="304"/>
    </row>
    <row r="368" spans="2:60" ht="28.15" hidden="1" customHeight="1" thickBot="1">
      <c r="B368" s="29"/>
      <c r="C368" s="266"/>
      <c r="D368" s="57"/>
      <c r="E368" s="56"/>
      <c r="F368" s="56"/>
      <c r="G368" s="55"/>
      <c r="H368" s="258"/>
      <c r="I368" s="262"/>
      <c r="J368" s="262"/>
      <c r="K368" s="262"/>
      <c r="L368" s="52" t="s">
        <v>53</v>
      </c>
      <c r="M368" s="51"/>
      <c r="N368" s="52" t="s">
        <v>52</v>
      </c>
      <c r="O368" s="51"/>
      <c r="P368" s="52" t="s">
        <v>51</v>
      </c>
      <c r="Q368" s="51"/>
      <c r="R368" s="52" t="s">
        <v>50</v>
      </c>
      <c r="S368" s="51"/>
      <c r="T368" s="52">
        <v>20</v>
      </c>
      <c r="U368" s="51"/>
      <c r="V368" s="52" t="s">
        <v>49</v>
      </c>
      <c r="W368" s="51"/>
      <c r="X368" s="52" t="s">
        <v>48</v>
      </c>
      <c r="Y368" s="51"/>
      <c r="Z368" s="52" t="s">
        <v>47</v>
      </c>
      <c r="AA368" s="51"/>
      <c r="AB368" s="54" t="s">
        <v>46</v>
      </c>
      <c r="AC368" s="53"/>
      <c r="AD368" s="52" t="s">
        <v>45</v>
      </c>
      <c r="AE368" s="51"/>
      <c r="AF368" s="50"/>
      <c r="AG368" s="51"/>
      <c r="AH368" s="50"/>
      <c r="AI368" s="49"/>
      <c r="AJ368" s="251"/>
      <c r="AK368" s="254"/>
      <c r="AL368" s="48"/>
      <c r="AM368" s="7"/>
      <c r="AN368" s="7"/>
      <c r="AO368" s="240"/>
      <c r="AP368" s="231"/>
      <c r="AQ368" s="234"/>
      <c r="AR368" s="237"/>
      <c r="AS368" s="231"/>
      <c r="AT368" s="234"/>
      <c r="AU368" s="237"/>
      <c r="AV368" s="231"/>
      <c r="AW368" s="234"/>
      <c r="AX368" s="237"/>
      <c r="AY368" s="231"/>
      <c r="AZ368" s="234"/>
      <c r="BA368" s="237"/>
      <c r="BB368" s="231"/>
      <c r="BC368" s="234"/>
      <c r="BD368" s="299"/>
      <c r="BE368" s="302"/>
      <c r="BF368" s="302"/>
      <c r="BG368" s="305"/>
    </row>
    <row r="369" spans="2:60" ht="28.15" hidden="1" customHeight="1">
      <c r="B369" s="29"/>
      <c r="C369" s="263">
        <v>3</v>
      </c>
      <c r="D369" s="47"/>
      <c r="E369" s="46"/>
      <c r="F369" s="46"/>
      <c r="G369" s="45"/>
      <c r="H369" s="255"/>
      <c r="I369" s="259"/>
      <c r="J369" s="259"/>
      <c r="K369" s="259"/>
      <c r="L369" s="42" t="s">
        <v>82</v>
      </c>
      <c r="M369" s="41"/>
      <c r="N369" s="42" t="s">
        <v>81</v>
      </c>
      <c r="O369" s="41"/>
      <c r="P369" s="42" t="s">
        <v>80</v>
      </c>
      <c r="Q369" s="41"/>
      <c r="R369" s="42" t="s">
        <v>79</v>
      </c>
      <c r="S369" s="41"/>
      <c r="T369" s="42" t="s">
        <v>78</v>
      </c>
      <c r="U369" s="41"/>
      <c r="V369" s="42" t="s">
        <v>77</v>
      </c>
      <c r="W369" s="41"/>
      <c r="X369" s="42" t="s">
        <v>76</v>
      </c>
      <c r="Y369" s="41"/>
      <c r="Z369" s="42" t="s">
        <v>75</v>
      </c>
      <c r="AA369" s="41"/>
      <c r="AB369" s="44" t="s">
        <v>74</v>
      </c>
      <c r="AC369" s="43"/>
      <c r="AD369" s="42" t="s">
        <v>73</v>
      </c>
      <c r="AE369" s="41"/>
      <c r="AF369" s="40"/>
      <c r="AG369" s="41"/>
      <c r="AH369" s="40"/>
      <c r="AI369" s="39"/>
      <c r="AJ369" s="245"/>
      <c r="AK369" s="245"/>
      <c r="AL369" s="38"/>
      <c r="AM369" s="7"/>
      <c r="AN369" s="7"/>
      <c r="AO369" s="238">
        <f>SUMPRODUCT(LEN($M369:$AE372)-LEN(SUBSTITUTE($M369:$AE372,"A", "")))</f>
        <v>0</v>
      </c>
      <c r="AP369" s="229">
        <f>SUMPRODUCT(LEN($AH369:$AH372)-LEN(SUBSTITUTE($AH369:$AH372,"A", "")))</f>
        <v>0</v>
      </c>
      <c r="AQ369" s="232">
        <f>SUMPRODUCT(LEN($AG369:$AG372)-LEN(SUBSTITUTE($AG369:$AG372,"A", "")))</f>
        <v>0</v>
      </c>
      <c r="AR369" s="235">
        <f>SUMPRODUCT(LEN($M369:$AE372)-LEN(SUBSTITUTE($M369:$AE372,"S", "")))</f>
        <v>0</v>
      </c>
      <c r="AS369" s="229">
        <f>SUMPRODUCT(LEN($AH369:$AH372)-LEN(SUBSTITUTE($AH369:$AH372,"S", "")))</f>
        <v>0</v>
      </c>
      <c r="AT369" s="232">
        <f>SUMPRODUCT(LEN($AG369:$AG372)-LEN(SUBSTITUTE($AG369:$AG372,"S", "")))</f>
        <v>0</v>
      </c>
      <c r="AU369" s="235">
        <f>SUMPRODUCT(LEN($M369:$AE372)-LEN(SUBSTITUTE($M369:$AE372,"F", "")))</f>
        <v>0</v>
      </c>
      <c r="AV369" s="229">
        <f>SUMPRODUCT(LEN($AH369:$AH372)-LEN(SUBSTITUTE($AH369:$AH372,"F", "")))</f>
        <v>0</v>
      </c>
      <c r="AW369" s="232">
        <f>SUMPRODUCT(LEN($AG369:$AG372)-LEN(SUBSTITUTE($AG369:$AG372,"F", "")))</f>
        <v>0</v>
      </c>
      <c r="AX369" s="235">
        <f>SUMPRODUCT(LEN($M369:$AE372)-LEN(SUBSTITUTE($M369:$AE372,"G", "")))</f>
        <v>0</v>
      </c>
      <c r="AY369" s="229">
        <f>SUMPRODUCT(LEN($AH369:$AH372)-LEN(SUBSTITUTE($AH369:$AH372,"G", "")))</f>
        <v>0</v>
      </c>
      <c r="AZ369" s="232">
        <f>SUMPRODUCT(LEN($AG369:$AG372)-LEN(SUBSTITUTE($AG369:$AG372,"G", "")))</f>
        <v>0</v>
      </c>
      <c r="BA369" s="235">
        <f>SUMPRODUCT(LEN($M369:$AE372)-LEN(SUBSTITUTE($M369:$AE372,"M", "")))</f>
        <v>0</v>
      </c>
      <c r="BB369" s="229">
        <f>SUMPRODUCT(LEN($AH369:$AH372)-LEN(SUBSTITUTE($AH369:$AH372,"M", "")))</f>
        <v>0</v>
      </c>
      <c r="BC369" s="232">
        <f>SUMPRODUCT(LEN($AG369:$AG372)-LEN(SUBSTITUTE($AG369:$AG372,"M", "")))</f>
        <v>0</v>
      </c>
      <c r="BD369" s="297">
        <f>SUMPRODUCT(LEN($AI369:$AI372)-LEN(SUBSTITUTE($AI369:$AI372,"S", "")))</f>
        <v>0</v>
      </c>
      <c r="BE369" s="300">
        <f>SUMPRODUCT(LEN($AI369:$AI372)-LEN(SUBSTITUTE($AI369:$AI372,"F", "")))</f>
        <v>0</v>
      </c>
      <c r="BF369" s="300">
        <f>SUMPRODUCT(LEN($AI369:$AI372)-LEN(SUBSTITUTE($AI369:$AI372,"G", "")))</f>
        <v>0</v>
      </c>
      <c r="BG369" s="303">
        <f>SUMPRODUCT(LEN($AI369:$AI372)-LEN(SUBSTITUTE($AI369:$AI372,"M", "")))</f>
        <v>0</v>
      </c>
    </row>
    <row r="370" spans="2:60" ht="28.15" hidden="1" customHeight="1" thickBot="1">
      <c r="B370" s="29"/>
      <c r="C370" s="264"/>
      <c r="D370" s="37"/>
      <c r="E370" s="36"/>
      <c r="F370" s="36"/>
      <c r="G370" s="35"/>
      <c r="H370" s="256"/>
      <c r="I370" s="260"/>
      <c r="J370" s="260"/>
      <c r="K370" s="260"/>
      <c r="L370" s="32" t="s">
        <v>72</v>
      </c>
      <c r="M370" s="31"/>
      <c r="N370" s="32" t="s">
        <v>71</v>
      </c>
      <c r="O370" s="31"/>
      <c r="P370" s="32" t="s">
        <v>70</v>
      </c>
      <c r="Q370" s="31"/>
      <c r="R370" s="32" t="s">
        <v>69</v>
      </c>
      <c r="S370" s="31"/>
      <c r="T370" s="32" t="s">
        <v>68</v>
      </c>
      <c r="U370" s="31"/>
      <c r="V370" s="32" t="s">
        <v>67</v>
      </c>
      <c r="W370" s="31"/>
      <c r="X370" s="32" t="s">
        <v>66</v>
      </c>
      <c r="Y370" s="31"/>
      <c r="Z370" s="32" t="s">
        <v>65</v>
      </c>
      <c r="AA370" s="31"/>
      <c r="AB370" s="34" t="s">
        <v>64</v>
      </c>
      <c r="AC370" s="33"/>
      <c r="AD370" s="32" t="s">
        <v>63</v>
      </c>
      <c r="AE370" s="31"/>
      <c r="AF370" s="30"/>
      <c r="AG370" s="31"/>
      <c r="AH370" s="30"/>
      <c r="AI370" s="20"/>
      <c r="AJ370" s="246"/>
      <c r="AK370" s="246"/>
      <c r="AL370" s="19"/>
      <c r="AM370" s="7"/>
      <c r="AN370" s="7"/>
      <c r="AO370" s="239"/>
      <c r="AP370" s="230"/>
      <c r="AQ370" s="233"/>
      <c r="AR370" s="236"/>
      <c r="AS370" s="230"/>
      <c r="AT370" s="233"/>
      <c r="AU370" s="236"/>
      <c r="AV370" s="230"/>
      <c r="AW370" s="233"/>
      <c r="AX370" s="236"/>
      <c r="AY370" s="230"/>
      <c r="AZ370" s="233"/>
      <c r="BA370" s="236"/>
      <c r="BB370" s="230"/>
      <c r="BC370" s="233"/>
      <c r="BD370" s="298"/>
      <c r="BE370" s="301"/>
      <c r="BF370" s="301"/>
      <c r="BG370" s="304"/>
    </row>
    <row r="371" spans="2:60" ht="28.15" hidden="1" customHeight="1">
      <c r="B371" s="29"/>
      <c r="C371" s="265"/>
      <c r="D371" s="28"/>
      <c r="E371" s="27"/>
      <c r="F371" s="27"/>
      <c r="G371" s="26"/>
      <c r="H371" s="257"/>
      <c r="I371" s="261"/>
      <c r="J371" s="261"/>
      <c r="K371" s="261"/>
      <c r="L371" s="23" t="s">
        <v>62</v>
      </c>
      <c r="M371" s="22"/>
      <c r="N371" s="23" t="s">
        <v>61</v>
      </c>
      <c r="O371" s="22"/>
      <c r="P371" s="23" t="s">
        <v>60</v>
      </c>
      <c r="Q371" s="22"/>
      <c r="R371" s="23" t="s">
        <v>59</v>
      </c>
      <c r="S371" s="22"/>
      <c r="T371" s="23" t="s">
        <v>58</v>
      </c>
      <c r="U371" s="22"/>
      <c r="V371" s="23" t="s">
        <v>57</v>
      </c>
      <c r="W371" s="22"/>
      <c r="X371" s="23" t="s">
        <v>56</v>
      </c>
      <c r="Y371" s="22"/>
      <c r="Z371" s="23" t="s">
        <v>55</v>
      </c>
      <c r="AA371" s="22"/>
      <c r="AB371" s="25" t="s">
        <v>54</v>
      </c>
      <c r="AC371" s="24"/>
      <c r="AD371" s="23">
        <v>39</v>
      </c>
      <c r="AE371" s="22"/>
      <c r="AF371" s="21"/>
      <c r="AG371" s="22"/>
      <c r="AH371" s="21"/>
      <c r="AI371" s="20"/>
      <c r="AJ371" s="246"/>
      <c r="AK371" s="246"/>
      <c r="AL371" s="19"/>
      <c r="AM371" s="7"/>
      <c r="AN371" s="7"/>
      <c r="AO371" s="239"/>
      <c r="AP371" s="230"/>
      <c r="AQ371" s="233"/>
      <c r="AR371" s="236"/>
      <c r="AS371" s="230"/>
      <c r="AT371" s="233"/>
      <c r="AU371" s="236"/>
      <c r="AV371" s="230"/>
      <c r="AW371" s="233"/>
      <c r="AX371" s="236"/>
      <c r="AY371" s="230"/>
      <c r="AZ371" s="233"/>
      <c r="BA371" s="236"/>
      <c r="BB371" s="230"/>
      <c r="BC371" s="233"/>
      <c r="BD371" s="298"/>
      <c r="BE371" s="301"/>
      <c r="BF371" s="301"/>
      <c r="BG371" s="304"/>
    </row>
    <row r="372" spans="2:60" ht="28.15" hidden="1" customHeight="1" thickBot="1">
      <c r="B372" s="18"/>
      <c r="C372" s="271"/>
      <c r="D372" s="17"/>
      <c r="E372" s="16"/>
      <c r="F372" s="16"/>
      <c r="G372" s="15"/>
      <c r="H372" s="258"/>
      <c r="I372" s="272"/>
      <c r="J372" s="272"/>
      <c r="K372" s="272"/>
      <c r="L372" s="12" t="s">
        <v>53</v>
      </c>
      <c r="M372" s="11"/>
      <c r="N372" s="12" t="s">
        <v>52</v>
      </c>
      <c r="O372" s="11"/>
      <c r="P372" s="12" t="s">
        <v>51</v>
      </c>
      <c r="Q372" s="11"/>
      <c r="R372" s="12" t="s">
        <v>50</v>
      </c>
      <c r="S372" s="11"/>
      <c r="T372" s="12">
        <v>20</v>
      </c>
      <c r="U372" s="11"/>
      <c r="V372" s="12" t="s">
        <v>49</v>
      </c>
      <c r="W372" s="11"/>
      <c r="X372" s="12" t="s">
        <v>48</v>
      </c>
      <c r="Y372" s="11"/>
      <c r="Z372" s="12" t="s">
        <v>47</v>
      </c>
      <c r="AA372" s="11"/>
      <c r="AB372" s="14" t="s">
        <v>46</v>
      </c>
      <c r="AC372" s="13"/>
      <c r="AD372" s="12" t="s">
        <v>45</v>
      </c>
      <c r="AE372" s="11"/>
      <c r="AF372" s="10"/>
      <c r="AG372" s="11"/>
      <c r="AH372" s="10"/>
      <c r="AI372" s="9"/>
      <c r="AJ372" s="247"/>
      <c r="AK372" s="247"/>
      <c r="AL372" s="8"/>
      <c r="AM372" s="7"/>
      <c r="AN372" s="7"/>
      <c r="AO372" s="240"/>
      <c r="AP372" s="231"/>
      <c r="AQ372" s="234"/>
      <c r="AR372" s="237"/>
      <c r="AS372" s="231"/>
      <c r="AT372" s="234"/>
      <c r="AU372" s="237"/>
      <c r="AV372" s="231"/>
      <c r="AW372" s="234"/>
      <c r="AX372" s="237"/>
      <c r="AY372" s="231"/>
      <c r="AZ372" s="234"/>
      <c r="BA372" s="237"/>
      <c r="BB372" s="231"/>
      <c r="BC372" s="234"/>
      <c r="BD372" s="299"/>
      <c r="BE372" s="302"/>
      <c r="BF372" s="302"/>
      <c r="BG372" s="305"/>
    </row>
    <row r="373" spans="2:60" ht="85.9" hidden="1" customHeight="1" thickBot="1">
      <c r="B373" s="94" t="s">
        <v>119</v>
      </c>
      <c r="C373" s="83" t="s">
        <v>118</v>
      </c>
      <c r="D373" s="88" t="s">
        <v>117</v>
      </c>
      <c r="E373" s="93" t="s">
        <v>116</v>
      </c>
      <c r="F373" s="92"/>
      <c r="G373" s="91"/>
      <c r="H373" s="90" t="s">
        <v>115</v>
      </c>
      <c r="I373" s="88" t="s">
        <v>43</v>
      </c>
      <c r="J373" s="88" t="s">
        <v>114</v>
      </c>
      <c r="K373" s="88" t="s">
        <v>44</v>
      </c>
      <c r="L373" s="227" t="s">
        <v>113</v>
      </c>
      <c r="M373" s="270"/>
      <c r="N373" s="227" t="s">
        <v>112</v>
      </c>
      <c r="O373" s="270"/>
      <c r="P373" s="227" t="s">
        <v>112</v>
      </c>
      <c r="Q373" s="228"/>
      <c r="R373" s="227" t="s">
        <v>112</v>
      </c>
      <c r="S373" s="228"/>
      <c r="T373" s="227" t="s">
        <v>112</v>
      </c>
      <c r="U373" s="228"/>
      <c r="V373" s="227" t="s">
        <v>112</v>
      </c>
      <c r="W373" s="228"/>
      <c r="X373" s="227" t="s">
        <v>112</v>
      </c>
      <c r="Y373" s="228"/>
      <c r="Z373" s="227" t="s">
        <v>112</v>
      </c>
      <c r="AA373" s="228"/>
      <c r="AB373" s="227" t="s">
        <v>112</v>
      </c>
      <c r="AC373" s="228"/>
      <c r="AD373" s="227" t="s">
        <v>112</v>
      </c>
      <c r="AE373" s="228"/>
      <c r="AF373" s="244" t="s">
        <v>111</v>
      </c>
      <c r="AG373" s="228"/>
      <c r="AH373" s="90" t="s">
        <v>110</v>
      </c>
      <c r="AI373" s="89" t="s">
        <v>109</v>
      </c>
      <c r="AJ373" s="88" t="s">
        <v>108</v>
      </c>
      <c r="AK373" s="88" t="s">
        <v>107</v>
      </c>
      <c r="AL373" s="87" t="s">
        <v>106</v>
      </c>
      <c r="AM373" s="86"/>
      <c r="AN373" s="86"/>
      <c r="AO373" s="84" t="s">
        <v>105</v>
      </c>
      <c r="AP373" s="83" t="s">
        <v>104</v>
      </c>
      <c r="AQ373" s="82" t="s">
        <v>103</v>
      </c>
      <c r="AR373" s="84" t="s">
        <v>102</v>
      </c>
      <c r="AS373" s="83" t="s">
        <v>101</v>
      </c>
      <c r="AT373" s="82" t="s">
        <v>100</v>
      </c>
      <c r="AU373" s="84" t="s">
        <v>99</v>
      </c>
      <c r="AV373" s="83" t="s">
        <v>98</v>
      </c>
      <c r="AW373" s="85" t="s">
        <v>97</v>
      </c>
      <c r="AX373" s="84" t="s">
        <v>96</v>
      </c>
      <c r="AY373" s="83" t="s">
        <v>95</v>
      </c>
      <c r="AZ373" s="82" t="s">
        <v>94</v>
      </c>
      <c r="BA373" s="84" t="s">
        <v>93</v>
      </c>
      <c r="BB373" s="83" t="s">
        <v>92</v>
      </c>
      <c r="BC373" s="82" t="s">
        <v>91</v>
      </c>
      <c r="BD373" s="81" t="s">
        <v>90</v>
      </c>
      <c r="BE373" s="80" t="s">
        <v>89</v>
      </c>
      <c r="BF373" s="80" t="s">
        <v>88</v>
      </c>
      <c r="BG373" s="79" t="s">
        <v>87</v>
      </c>
    </row>
    <row r="374" spans="2:60" ht="48" hidden="1" thickBot="1">
      <c r="B374" s="78" t="s">
        <v>156</v>
      </c>
      <c r="C374" s="77"/>
      <c r="D374" s="76"/>
      <c r="E374" s="267"/>
      <c r="F374" s="268"/>
      <c r="G374" s="269"/>
      <c r="H374" s="75" t="s">
        <v>85</v>
      </c>
      <c r="I374" s="74"/>
      <c r="J374" s="74"/>
      <c r="K374" s="73"/>
      <c r="L374" s="72"/>
      <c r="M374" s="68"/>
      <c r="N374" s="72"/>
      <c r="O374" s="68"/>
      <c r="P374" s="72"/>
      <c r="Q374" s="68"/>
      <c r="R374" s="72"/>
      <c r="S374" s="68"/>
      <c r="T374" s="72"/>
      <c r="U374" s="68"/>
      <c r="V374" s="72"/>
      <c r="W374" s="68"/>
      <c r="X374" s="72"/>
      <c r="Y374" s="68"/>
      <c r="Z374" s="72"/>
      <c r="AA374" s="71"/>
      <c r="AB374" s="70"/>
      <c r="AC374" s="70"/>
      <c r="AD374" s="70"/>
      <c r="AE374" s="70"/>
      <c r="AF374" s="69" t="s">
        <v>84</v>
      </c>
      <c r="AG374" s="68"/>
      <c r="AH374" s="68"/>
      <c r="AI374" s="68"/>
      <c r="AJ374" s="67"/>
      <c r="AK374" s="67"/>
      <c r="AL374" s="66"/>
      <c r="AM374" s="65"/>
      <c r="AN374" s="65"/>
      <c r="AO374" s="64">
        <f t="shared" ref="AO374:BG374" si="26">SUM(AO375:AO386)</f>
        <v>0</v>
      </c>
      <c r="AP374" s="63">
        <f t="shared" si="26"/>
        <v>0</v>
      </c>
      <c r="AQ374" s="62">
        <f t="shared" si="26"/>
        <v>0</v>
      </c>
      <c r="AR374" s="64">
        <f t="shared" si="26"/>
        <v>0</v>
      </c>
      <c r="AS374" s="63">
        <f t="shared" si="26"/>
        <v>0</v>
      </c>
      <c r="AT374" s="62">
        <f t="shared" si="26"/>
        <v>0</v>
      </c>
      <c r="AU374" s="64">
        <f t="shared" si="26"/>
        <v>0</v>
      </c>
      <c r="AV374" s="63">
        <f t="shared" si="26"/>
        <v>0</v>
      </c>
      <c r="AW374" s="62">
        <f t="shared" si="26"/>
        <v>0</v>
      </c>
      <c r="AX374" s="64">
        <f t="shared" si="26"/>
        <v>0</v>
      </c>
      <c r="AY374" s="63">
        <f t="shared" si="26"/>
        <v>0</v>
      </c>
      <c r="AZ374" s="62">
        <f t="shared" si="26"/>
        <v>0</v>
      </c>
      <c r="BA374" s="64">
        <f t="shared" si="26"/>
        <v>0</v>
      </c>
      <c r="BB374" s="63">
        <f t="shared" si="26"/>
        <v>0</v>
      </c>
      <c r="BC374" s="62">
        <f t="shared" si="26"/>
        <v>0</v>
      </c>
      <c r="BD374" s="61">
        <f t="shared" si="26"/>
        <v>0</v>
      </c>
      <c r="BE374" s="60">
        <f t="shared" si="26"/>
        <v>0</v>
      </c>
      <c r="BF374" s="60">
        <f t="shared" si="26"/>
        <v>0</v>
      </c>
      <c r="BG374" s="59">
        <f t="shared" si="26"/>
        <v>0</v>
      </c>
      <c r="BH374" s="58" t="s">
        <v>83</v>
      </c>
    </row>
    <row r="375" spans="2:60" ht="28.15" hidden="1" customHeight="1">
      <c r="B375" s="29"/>
      <c r="C375" s="263">
        <v>1</v>
      </c>
      <c r="D375" s="47"/>
      <c r="E375" s="46"/>
      <c r="F375" s="46"/>
      <c r="G375" s="45"/>
      <c r="H375" s="255"/>
      <c r="I375" s="259"/>
      <c r="J375" s="259"/>
      <c r="K375" s="259"/>
      <c r="L375" s="42" t="s">
        <v>82</v>
      </c>
      <c r="M375" s="41"/>
      <c r="N375" s="42" t="s">
        <v>81</v>
      </c>
      <c r="O375" s="41"/>
      <c r="P375" s="42" t="s">
        <v>80</v>
      </c>
      <c r="Q375" s="41"/>
      <c r="R375" s="42" t="s">
        <v>79</v>
      </c>
      <c r="S375" s="41"/>
      <c r="T375" s="42" t="s">
        <v>78</v>
      </c>
      <c r="U375" s="41"/>
      <c r="V375" s="42" t="s">
        <v>77</v>
      </c>
      <c r="W375" s="41"/>
      <c r="X375" s="42" t="s">
        <v>76</v>
      </c>
      <c r="Y375" s="41"/>
      <c r="Z375" s="42" t="s">
        <v>75</v>
      </c>
      <c r="AA375" s="41"/>
      <c r="AB375" s="44" t="s">
        <v>74</v>
      </c>
      <c r="AC375" s="43"/>
      <c r="AD375" s="42" t="s">
        <v>73</v>
      </c>
      <c r="AE375" s="41"/>
      <c r="AF375" s="40"/>
      <c r="AG375" s="41"/>
      <c r="AH375" s="40"/>
      <c r="AI375" s="39"/>
      <c r="AJ375" s="245"/>
      <c r="AK375" s="245"/>
      <c r="AL375" s="38"/>
      <c r="AM375" s="7"/>
      <c r="AN375" s="7"/>
      <c r="AO375" s="238">
        <f>SUMPRODUCT(LEN($M375:$AE378)-LEN(SUBSTITUTE($M375:$AE378,"A", "")))</f>
        <v>0</v>
      </c>
      <c r="AP375" s="229">
        <f>SUMPRODUCT(LEN($AH375:$AH378)-LEN(SUBSTITUTE($AH375:$AH378,"A", "")))</f>
        <v>0</v>
      </c>
      <c r="AQ375" s="232">
        <f>SUMPRODUCT(LEN($AG375:$AG378)-LEN(SUBSTITUTE($AG375:$AG378,"A", "")))</f>
        <v>0</v>
      </c>
      <c r="AR375" s="235">
        <f>SUMPRODUCT(LEN($M375:$AE378)-LEN(SUBSTITUTE($M375:$AE378,"S", "")))</f>
        <v>0</v>
      </c>
      <c r="AS375" s="229">
        <f>SUMPRODUCT(LEN($AH375:$AH378)-LEN(SUBSTITUTE($AH375:$AH378,"S", "")))</f>
        <v>0</v>
      </c>
      <c r="AT375" s="232">
        <f>SUMPRODUCT(LEN($AG375:$AG378)-LEN(SUBSTITUTE($AG375:$AG378,"S", "")))</f>
        <v>0</v>
      </c>
      <c r="AU375" s="235">
        <f>SUMPRODUCT(LEN($M375:$AE378)-LEN(SUBSTITUTE($M375:$AE378,"F", "")))</f>
        <v>0</v>
      </c>
      <c r="AV375" s="229">
        <f>SUMPRODUCT(LEN($AH375:$AH378)-LEN(SUBSTITUTE($AH375:$AH378,"F", "")))</f>
        <v>0</v>
      </c>
      <c r="AW375" s="232">
        <f>SUMPRODUCT(LEN($AG375:$AG378)-LEN(SUBSTITUTE($AG375:$AG378,"F", "")))</f>
        <v>0</v>
      </c>
      <c r="AX375" s="235">
        <f>SUMPRODUCT(LEN($M375:$AE378)-LEN(SUBSTITUTE($M375:$AE378,"G", "")))</f>
        <v>0</v>
      </c>
      <c r="AY375" s="229">
        <f>SUMPRODUCT(LEN($AH375:$AH378)-LEN(SUBSTITUTE($AH375:$AH378,"G", "")))</f>
        <v>0</v>
      </c>
      <c r="AZ375" s="232">
        <f>SUMPRODUCT(LEN($AG375:$AG378)-LEN(SUBSTITUTE($AG375:$AG378,"G", "")))</f>
        <v>0</v>
      </c>
      <c r="BA375" s="235">
        <f>SUMPRODUCT(LEN($M375:$AE378)-LEN(SUBSTITUTE($M375:$AE378,"M", "")))</f>
        <v>0</v>
      </c>
      <c r="BB375" s="229">
        <f>SUMPRODUCT(LEN($AH375:$AH378)-LEN(SUBSTITUTE($AH375:$AH378,"M", "")))</f>
        <v>0</v>
      </c>
      <c r="BC375" s="232">
        <f>SUMPRODUCT(LEN($AG375:$AG378)-LEN(SUBSTITUTE($AG375:$AG378,"M", "")))</f>
        <v>0</v>
      </c>
      <c r="BD375" s="297">
        <f>SUMPRODUCT(LEN($AI375:$AI378)-LEN(SUBSTITUTE($AI375:$AI378,"S", "")))</f>
        <v>0</v>
      </c>
      <c r="BE375" s="300">
        <f>SUMPRODUCT(LEN($AI375:$AI378)-LEN(SUBSTITUTE($AI375:$AI378,"F", "")))</f>
        <v>0</v>
      </c>
      <c r="BF375" s="300">
        <f>SUMPRODUCT(LEN($AI375:$AI378)-LEN(SUBSTITUTE($AI375:$AI378,"G", "")))</f>
        <v>0</v>
      </c>
      <c r="BG375" s="303">
        <f>SUMPRODUCT(LEN($AI375:$AI378)-LEN(SUBSTITUTE($AI375:$AI378,"M", "")))</f>
        <v>0</v>
      </c>
    </row>
    <row r="376" spans="2:60" ht="28.15" hidden="1" customHeight="1" thickBot="1">
      <c r="B376" s="29"/>
      <c r="C376" s="264"/>
      <c r="D376" s="37"/>
      <c r="E376" s="36"/>
      <c r="F376" s="36"/>
      <c r="G376" s="35"/>
      <c r="H376" s="256"/>
      <c r="I376" s="260"/>
      <c r="J376" s="260"/>
      <c r="K376" s="260"/>
      <c r="L376" s="32" t="s">
        <v>72</v>
      </c>
      <c r="M376" s="31"/>
      <c r="N376" s="32" t="s">
        <v>71</v>
      </c>
      <c r="O376" s="31"/>
      <c r="P376" s="32" t="s">
        <v>70</v>
      </c>
      <c r="Q376" s="31"/>
      <c r="R376" s="32" t="s">
        <v>69</v>
      </c>
      <c r="S376" s="31"/>
      <c r="T376" s="32" t="s">
        <v>68</v>
      </c>
      <c r="U376" s="31"/>
      <c r="V376" s="32" t="s">
        <v>67</v>
      </c>
      <c r="W376" s="31"/>
      <c r="X376" s="32" t="s">
        <v>66</v>
      </c>
      <c r="Y376" s="31"/>
      <c r="Z376" s="32" t="s">
        <v>65</v>
      </c>
      <c r="AA376" s="31"/>
      <c r="AB376" s="34" t="s">
        <v>64</v>
      </c>
      <c r="AC376" s="33"/>
      <c r="AD376" s="32" t="s">
        <v>63</v>
      </c>
      <c r="AE376" s="31"/>
      <c r="AF376" s="30"/>
      <c r="AG376" s="31"/>
      <c r="AH376" s="30"/>
      <c r="AI376" s="20"/>
      <c r="AJ376" s="246"/>
      <c r="AK376" s="246"/>
      <c r="AL376" s="19"/>
      <c r="AM376" s="7"/>
      <c r="AN376" s="7"/>
      <c r="AO376" s="239"/>
      <c r="AP376" s="230"/>
      <c r="AQ376" s="233"/>
      <c r="AR376" s="236"/>
      <c r="AS376" s="230"/>
      <c r="AT376" s="233"/>
      <c r="AU376" s="236"/>
      <c r="AV376" s="230"/>
      <c r="AW376" s="233"/>
      <c r="AX376" s="236"/>
      <c r="AY376" s="230"/>
      <c r="AZ376" s="233"/>
      <c r="BA376" s="236"/>
      <c r="BB376" s="230"/>
      <c r="BC376" s="233"/>
      <c r="BD376" s="298"/>
      <c r="BE376" s="301"/>
      <c r="BF376" s="301"/>
      <c r="BG376" s="304"/>
    </row>
    <row r="377" spans="2:60" ht="28.15" hidden="1" customHeight="1">
      <c r="B377" s="29"/>
      <c r="C377" s="265"/>
      <c r="D377" s="28"/>
      <c r="E377" s="27"/>
      <c r="F377" s="27"/>
      <c r="G377" s="26"/>
      <c r="H377" s="257"/>
      <c r="I377" s="261"/>
      <c r="J377" s="261"/>
      <c r="K377" s="261"/>
      <c r="L377" s="23" t="s">
        <v>62</v>
      </c>
      <c r="M377" s="22"/>
      <c r="N377" s="23" t="s">
        <v>61</v>
      </c>
      <c r="O377" s="22"/>
      <c r="P377" s="23" t="s">
        <v>60</v>
      </c>
      <c r="Q377" s="22"/>
      <c r="R377" s="23" t="s">
        <v>59</v>
      </c>
      <c r="S377" s="22"/>
      <c r="T377" s="23" t="s">
        <v>58</v>
      </c>
      <c r="U377" s="22"/>
      <c r="V377" s="23" t="s">
        <v>57</v>
      </c>
      <c r="W377" s="22"/>
      <c r="X377" s="23" t="s">
        <v>56</v>
      </c>
      <c r="Y377" s="22"/>
      <c r="Z377" s="23" t="s">
        <v>55</v>
      </c>
      <c r="AA377" s="22"/>
      <c r="AB377" s="25" t="s">
        <v>54</v>
      </c>
      <c r="AC377" s="24"/>
      <c r="AD377" s="23">
        <v>39</v>
      </c>
      <c r="AE377" s="22"/>
      <c r="AF377" s="21"/>
      <c r="AG377" s="22"/>
      <c r="AH377" s="21"/>
      <c r="AI377" s="20"/>
      <c r="AJ377" s="246"/>
      <c r="AK377" s="246"/>
      <c r="AL377" s="19"/>
      <c r="AM377" s="7"/>
      <c r="AN377" s="7"/>
      <c r="AO377" s="239"/>
      <c r="AP377" s="230"/>
      <c r="AQ377" s="233"/>
      <c r="AR377" s="236"/>
      <c r="AS377" s="230"/>
      <c r="AT377" s="233"/>
      <c r="AU377" s="236"/>
      <c r="AV377" s="230"/>
      <c r="AW377" s="233"/>
      <c r="AX377" s="236"/>
      <c r="AY377" s="230"/>
      <c r="AZ377" s="233"/>
      <c r="BA377" s="236"/>
      <c r="BB377" s="230"/>
      <c r="BC377" s="233"/>
      <c r="BD377" s="298"/>
      <c r="BE377" s="301"/>
      <c r="BF377" s="301"/>
      <c r="BG377" s="304"/>
    </row>
    <row r="378" spans="2:60" ht="28.15" hidden="1" customHeight="1" thickBot="1">
      <c r="B378" s="29"/>
      <c r="C378" s="266"/>
      <c r="D378" s="57"/>
      <c r="E378" s="56"/>
      <c r="F378" s="56"/>
      <c r="G378" s="55"/>
      <c r="H378" s="258"/>
      <c r="I378" s="262"/>
      <c r="J378" s="262"/>
      <c r="K378" s="262"/>
      <c r="L378" s="52" t="s">
        <v>53</v>
      </c>
      <c r="M378" s="51"/>
      <c r="N378" s="52" t="s">
        <v>52</v>
      </c>
      <c r="O378" s="51"/>
      <c r="P378" s="52" t="s">
        <v>51</v>
      </c>
      <c r="Q378" s="51"/>
      <c r="R378" s="52" t="s">
        <v>50</v>
      </c>
      <c r="S378" s="51"/>
      <c r="T378" s="52">
        <v>20</v>
      </c>
      <c r="U378" s="51"/>
      <c r="V378" s="52" t="s">
        <v>49</v>
      </c>
      <c r="W378" s="51"/>
      <c r="X378" s="52" t="s">
        <v>48</v>
      </c>
      <c r="Y378" s="51"/>
      <c r="Z378" s="52" t="s">
        <v>47</v>
      </c>
      <c r="AA378" s="51"/>
      <c r="AB378" s="54" t="s">
        <v>46</v>
      </c>
      <c r="AC378" s="53"/>
      <c r="AD378" s="52" t="s">
        <v>45</v>
      </c>
      <c r="AE378" s="51"/>
      <c r="AF378" s="50"/>
      <c r="AG378" s="51"/>
      <c r="AH378" s="50"/>
      <c r="AI378" s="49"/>
      <c r="AJ378" s="248"/>
      <c r="AK378" s="248"/>
      <c r="AL378" s="48"/>
      <c r="AM378" s="7"/>
      <c r="AN378" s="7"/>
      <c r="AO378" s="240"/>
      <c r="AP378" s="231"/>
      <c r="AQ378" s="234"/>
      <c r="AR378" s="237"/>
      <c r="AS378" s="231"/>
      <c r="AT378" s="234"/>
      <c r="AU378" s="237"/>
      <c r="AV378" s="231"/>
      <c r="AW378" s="234"/>
      <c r="AX378" s="237"/>
      <c r="AY378" s="231"/>
      <c r="AZ378" s="234"/>
      <c r="BA378" s="237"/>
      <c r="BB378" s="231"/>
      <c r="BC378" s="234"/>
      <c r="BD378" s="299"/>
      <c r="BE378" s="302"/>
      <c r="BF378" s="302"/>
      <c r="BG378" s="305"/>
    </row>
    <row r="379" spans="2:60" ht="28.15" hidden="1" customHeight="1">
      <c r="B379" s="29"/>
      <c r="C379" s="263">
        <v>2</v>
      </c>
      <c r="D379" s="47"/>
      <c r="E379" s="46"/>
      <c r="F379" s="46"/>
      <c r="G379" s="45"/>
      <c r="H379" s="255"/>
      <c r="I379" s="259"/>
      <c r="J379" s="259"/>
      <c r="K379" s="259"/>
      <c r="L379" s="42" t="s">
        <v>82</v>
      </c>
      <c r="M379" s="41"/>
      <c r="N379" s="42" t="s">
        <v>81</v>
      </c>
      <c r="O379" s="41"/>
      <c r="P379" s="42" t="s">
        <v>80</v>
      </c>
      <c r="Q379" s="41"/>
      <c r="R379" s="42" t="s">
        <v>79</v>
      </c>
      <c r="S379" s="41"/>
      <c r="T379" s="42" t="s">
        <v>78</v>
      </c>
      <c r="U379" s="41"/>
      <c r="V379" s="42" t="s">
        <v>77</v>
      </c>
      <c r="W379" s="41"/>
      <c r="X379" s="42" t="s">
        <v>76</v>
      </c>
      <c r="Y379" s="41"/>
      <c r="Z379" s="42" t="s">
        <v>75</v>
      </c>
      <c r="AA379" s="41"/>
      <c r="AB379" s="44" t="s">
        <v>74</v>
      </c>
      <c r="AC379" s="43"/>
      <c r="AD379" s="42" t="s">
        <v>73</v>
      </c>
      <c r="AE379" s="41"/>
      <c r="AF379" s="40"/>
      <c r="AG379" s="41"/>
      <c r="AH379" s="40"/>
      <c r="AI379" s="39"/>
      <c r="AJ379" s="249"/>
      <c r="AK379" s="252"/>
      <c r="AL379" s="38"/>
      <c r="AM379" s="7"/>
      <c r="AN379" s="7"/>
      <c r="AO379" s="238">
        <f>SUMPRODUCT(LEN($M379:$AE382)-LEN(SUBSTITUTE($M379:$AE382,"A", "")))</f>
        <v>0</v>
      </c>
      <c r="AP379" s="229">
        <f>SUMPRODUCT(LEN($AH379:$AH382)-LEN(SUBSTITUTE($AH379:$AH382,"A", "")))</f>
        <v>0</v>
      </c>
      <c r="AQ379" s="232">
        <f>SUMPRODUCT(LEN($AG379:$AG382)-LEN(SUBSTITUTE($AG379:$AG382,"A", "")))</f>
        <v>0</v>
      </c>
      <c r="AR379" s="235">
        <f>SUMPRODUCT(LEN($M379:$AE382)-LEN(SUBSTITUTE($M379:$AE382,"S", "")))</f>
        <v>0</v>
      </c>
      <c r="AS379" s="229">
        <f>SUMPRODUCT(LEN($AH379:$AH382)-LEN(SUBSTITUTE($AH379:$AH382,"S", "")))</f>
        <v>0</v>
      </c>
      <c r="AT379" s="232">
        <f>SUMPRODUCT(LEN($AG379:$AG382)-LEN(SUBSTITUTE($AG379:$AG382,"S", "")))</f>
        <v>0</v>
      </c>
      <c r="AU379" s="235">
        <f>SUMPRODUCT(LEN($M379:$AE382)-LEN(SUBSTITUTE($M379:$AE382,"F", "")))</f>
        <v>0</v>
      </c>
      <c r="AV379" s="229">
        <f>SUMPRODUCT(LEN($AH379:$AH382)-LEN(SUBSTITUTE($AH379:$AH382,"F", "")))</f>
        <v>0</v>
      </c>
      <c r="AW379" s="232">
        <f>SUMPRODUCT(LEN($AG379:$AG382)-LEN(SUBSTITUTE($AG379:$AG382,"F", "")))</f>
        <v>0</v>
      </c>
      <c r="AX379" s="235">
        <f>SUMPRODUCT(LEN($M379:$AE382)-LEN(SUBSTITUTE($M379:$AE382,"G", "")))</f>
        <v>0</v>
      </c>
      <c r="AY379" s="229">
        <f>SUMPRODUCT(LEN($AH379:$AH382)-LEN(SUBSTITUTE($AH379:$AH382,"G", "")))</f>
        <v>0</v>
      </c>
      <c r="AZ379" s="232">
        <f>SUMPRODUCT(LEN($AG379:$AG382)-LEN(SUBSTITUTE($AG379:$AG382,"G", "")))</f>
        <v>0</v>
      </c>
      <c r="BA379" s="235">
        <f>SUMPRODUCT(LEN($M379:$AE382)-LEN(SUBSTITUTE($M379:$AE382,"M", "")))</f>
        <v>0</v>
      </c>
      <c r="BB379" s="229">
        <f>SUMPRODUCT(LEN($AH379:$AH382)-LEN(SUBSTITUTE($AH379:$AH382,"M", "")))</f>
        <v>0</v>
      </c>
      <c r="BC379" s="232">
        <f>SUMPRODUCT(LEN($AG379:$AG382)-LEN(SUBSTITUTE($AG379:$AG382,"M", "")))</f>
        <v>0</v>
      </c>
      <c r="BD379" s="297">
        <f>SUMPRODUCT(LEN($AI379:$AI382)-LEN(SUBSTITUTE($AI379:$AI382,"S", "")))</f>
        <v>0</v>
      </c>
      <c r="BE379" s="300">
        <f>SUMPRODUCT(LEN($AI379:$AI382)-LEN(SUBSTITUTE($AI379:$AI382,"F", "")))</f>
        <v>0</v>
      </c>
      <c r="BF379" s="300">
        <f>SUMPRODUCT(LEN($AI379:$AI382)-LEN(SUBSTITUTE($AI379:$AI382,"G", "")))</f>
        <v>0</v>
      </c>
      <c r="BG379" s="303">
        <f>SUMPRODUCT(LEN($AI379:$AI382)-LEN(SUBSTITUTE($AI379:$AI382,"M", "")))</f>
        <v>0</v>
      </c>
    </row>
    <row r="380" spans="2:60" ht="28.15" hidden="1" customHeight="1" thickBot="1">
      <c r="B380" s="29"/>
      <c r="C380" s="264"/>
      <c r="D380" s="37"/>
      <c r="E380" s="36"/>
      <c r="F380" s="36"/>
      <c r="G380" s="35"/>
      <c r="H380" s="256"/>
      <c r="I380" s="260"/>
      <c r="J380" s="260"/>
      <c r="K380" s="260"/>
      <c r="L380" s="32" t="s">
        <v>72</v>
      </c>
      <c r="M380" s="31"/>
      <c r="N380" s="32" t="s">
        <v>71</v>
      </c>
      <c r="O380" s="31"/>
      <c r="P380" s="32" t="s">
        <v>70</v>
      </c>
      <c r="Q380" s="31"/>
      <c r="R380" s="32" t="s">
        <v>69</v>
      </c>
      <c r="S380" s="31"/>
      <c r="T380" s="32" t="s">
        <v>68</v>
      </c>
      <c r="U380" s="31"/>
      <c r="V380" s="32" t="s">
        <v>67</v>
      </c>
      <c r="W380" s="31"/>
      <c r="X380" s="32" t="s">
        <v>66</v>
      </c>
      <c r="Y380" s="31"/>
      <c r="Z380" s="32" t="s">
        <v>65</v>
      </c>
      <c r="AA380" s="31"/>
      <c r="AB380" s="34" t="s">
        <v>64</v>
      </c>
      <c r="AC380" s="33"/>
      <c r="AD380" s="32" t="s">
        <v>63</v>
      </c>
      <c r="AE380" s="31"/>
      <c r="AF380" s="30"/>
      <c r="AG380" s="31"/>
      <c r="AH380" s="30"/>
      <c r="AI380" s="20"/>
      <c r="AJ380" s="250"/>
      <c r="AK380" s="253"/>
      <c r="AL380" s="19"/>
      <c r="AM380" s="7"/>
      <c r="AN380" s="7"/>
      <c r="AO380" s="239"/>
      <c r="AP380" s="230"/>
      <c r="AQ380" s="233"/>
      <c r="AR380" s="236"/>
      <c r="AS380" s="230"/>
      <c r="AT380" s="233"/>
      <c r="AU380" s="236"/>
      <c r="AV380" s="230"/>
      <c r="AW380" s="233"/>
      <c r="AX380" s="236"/>
      <c r="AY380" s="230"/>
      <c r="AZ380" s="233"/>
      <c r="BA380" s="236"/>
      <c r="BB380" s="230"/>
      <c r="BC380" s="233"/>
      <c r="BD380" s="298"/>
      <c r="BE380" s="301"/>
      <c r="BF380" s="301"/>
      <c r="BG380" s="304"/>
    </row>
    <row r="381" spans="2:60" ht="28.15" hidden="1" customHeight="1">
      <c r="B381" s="29"/>
      <c r="C381" s="265"/>
      <c r="D381" s="28"/>
      <c r="E381" s="27"/>
      <c r="F381" s="27"/>
      <c r="G381" s="26"/>
      <c r="H381" s="257"/>
      <c r="I381" s="261"/>
      <c r="J381" s="261"/>
      <c r="K381" s="261"/>
      <c r="L381" s="23" t="s">
        <v>62</v>
      </c>
      <c r="M381" s="22"/>
      <c r="N381" s="23" t="s">
        <v>61</v>
      </c>
      <c r="O381" s="22"/>
      <c r="P381" s="23" t="s">
        <v>60</v>
      </c>
      <c r="Q381" s="22"/>
      <c r="R381" s="23" t="s">
        <v>59</v>
      </c>
      <c r="S381" s="22"/>
      <c r="T381" s="23" t="s">
        <v>58</v>
      </c>
      <c r="U381" s="22"/>
      <c r="V381" s="23" t="s">
        <v>57</v>
      </c>
      <c r="W381" s="22"/>
      <c r="X381" s="23" t="s">
        <v>56</v>
      </c>
      <c r="Y381" s="22"/>
      <c r="Z381" s="23" t="s">
        <v>55</v>
      </c>
      <c r="AA381" s="22"/>
      <c r="AB381" s="25" t="s">
        <v>54</v>
      </c>
      <c r="AC381" s="24"/>
      <c r="AD381" s="23">
        <v>39</v>
      </c>
      <c r="AE381" s="22"/>
      <c r="AF381" s="21"/>
      <c r="AG381" s="22"/>
      <c r="AH381" s="21"/>
      <c r="AI381" s="20"/>
      <c r="AJ381" s="250"/>
      <c r="AK381" s="253"/>
      <c r="AL381" s="19"/>
      <c r="AM381" s="7"/>
      <c r="AN381" s="7"/>
      <c r="AO381" s="239"/>
      <c r="AP381" s="230"/>
      <c r="AQ381" s="233"/>
      <c r="AR381" s="236"/>
      <c r="AS381" s="230"/>
      <c r="AT381" s="233"/>
      <c r="AU381" s="236"/>
      <c r="AV381" s="230"/>
      <c r="AW381" s="233"/>
      <c r="AX381" s="236"/>
      <c r="AY381" s="230"/>
      <c r="AZ381" s="233"/>
      <c r="BA381" s="236"/>
      <c r="BB381" s="230"/>
      <c r="BC381" s="233"/>
      <c r="BD381" s="298"/>
      <c r="BE381" s="301"/>
      <c r="BF381" s="301"/>
      <c r="BG381" s="304"/>
    </row>
    <row r="382" spans="2:60" ht="28.15" hidden="1" customHeight="1" thickBot="1">
      <c r="B382" s="29"/>
      <c r="C382" s="266"/>
      <c r="D382" s="57"/>
      <c r="E382" s="56"/>
      <c r="F382" s="56"/>
      <c r="G382" s="55"/>
      <c r="H382" s="258"/>
      <c r="I382" s="262"/>
      <c r="J382" s="262"/>
      <c r="K382" s="262"/>
      <c r="L382" s="52" t="s">
        <v>53</v>
      </c>
      <c r="M382" s="51"/>
      <c r="N382" s="52" t="s">
        <v>52</v>
      </c>
      <c r="O382" s="51"/>
      <c r="P382" s="52" t="s">
        <v>51</v>
      </c>
      <c r="Q382" s="51"/>
      <c r="R382" s="52" t="s">
        <v>50</v>
      </c>
      <c r="S382" s="51"/>
      <c r="T382" s="52">
        <v>20</v>
      </c>
      <c r="U382" s="51"/>
      <c r="V382" s="52" t="s">
        <v>49</v>
      </c>
      <c r="W382" s="51"/>
      <c r="X382" s="52" t="s">
        <v>48</v>
      </c>
      <c r="Y382" s="51"/>
      <c r="Z382" s="52" t="s">
        <v>47</v>
      </c>
      <c r="AA382" s="51"/>
      <c r="AB382" s="54" t="s">
        <v>46</v>
      </c>
      <c r="AC382" s="53"/>
      <c r="AD382" s="52" t="s">
        <v>45</v>
      </c>
      <c r="AE382" s="51"/>
      <c r="AF382" s="50"/>
      <c r="AG382" s="51"/>
      <c r="AH382" s="50"/>
      <c r="AI382" s="49"/>
      <c r="AJ382" s="251"/>
      <c r="AK382" s="254"/>
      <c r="AL382" s="48"/>
      <c r="AM382" s="7"/>
      <c r="AN382" s="7"/>
      <c r="AO382" s="240"/>
      <c r="AP382" s="231"/>
      <c r="AQ382" s="234"/>
      <c r="AR382" s="237"/>
      <c r="AS382" s="231"/>
      <c r="AT382" s="234"/>
      <c r="AU382" s="237"/>
      <c r="AV382" s="231"/>
      <c r="AW382" s="234"/>
      <c r="AX382" s="237"/>
      <c r="AY382" s="231"/>
      <c r="AZ382" s="234"/>
      <c r="BA382" s="237"/>
      <c r="BB382" s="231"/>
      <c r="BC382" s="234"/>
      <c r="BD382" s="299"/>
      <c r="BE382" s="302"/>
      <c r="BF382" s="302"/>
      <c r="BG382" s="305"/>
    </row>
    <row r="383" spans="2:60" ht="28.15" hidden="1" customHeight="1">
      <c r="B383" s="29"/>
      <c r="C383" s="263">
        <v>3</v>
      </c>
      <c r="D383" s="47"/>
      <c r="E383" s="46"/>
      <c r="F383" s="46"/>
      <c r="G383" s="45"/>
      <c r="H383" s="255"/>
      <c r="I383" s="259"/>
      <c r="J383" s="259"/>
      <c r="K383" s="259"/>
      <c r="L383" s="42" t="s">
        <v>82</v>
      </c>
      <c r="M383" s="41"/>
      <c r="N383" s="42" t="s">
        <v>81</v>
      </c>
      <c r="O383" s="41"/>
      <c r="P383" s="42" t="s">
        <v>80</v>
      </c>
      <c r="Q383" s="41"/>
      <c r="R383" s="42" t="s">
        <v>79</v>
      </c>
      <c r="S383" s="41"/>
      <c r="T383" s="42" t="s">
        <v>78</v>
      </c>
      <c r="U383" s="41"/>
      <c r="V383" s="42" t="s">
        <v>77</v>
      </c>
      <c r="W383" s="41"/>
      <c r="X383" s="42" t="s">
        <v>76</v>
      </c>
      <c r="Y383" s="41"/>
      <c r="Z383" s="42" t="s">
        <v>75</v>
      </c>
      <c r="AA383" s="41"/>
      <c r="AB383" s="44" t="s">
        <v>74</v>
      </c>
      <c r="AC383" s="43"/>
      <c r="AD383" s="42" t="s">
        <v>73</v>
      </c>
      <c r="AE383" s="41"/>
      <c r="AF383" s="40"/>
      <c r="AG383" s="41"/>
      <c r="AH383" s="40"/>
      <c r="AI383" s="39"/>
      <c r="AJ383" s="245"/>
      <c r="AK383" s="245"/>
      <c r="AL383" s="38"/>
      <c r="AM383" s="7"/>
      <c r="AN383" s="7"/>
      <c r="AO383" s="238">
        <f>SUMPRODUCT(LEN($M383:$AE386)-LEN(SUBSTITUTE($M383:$AE386,"A", "")))</f>
        <v>0</v>
      </c>
      <c r="AP383" s="229">
        <f>SUMPRODUCT(LEN($AH383:$AH386)-LEN(SUBSTITUTE($AH383:$AH386,"A", "")))</f>
        <v>0</v>
      </c>
      <c r="AQ383" s="232">
        <f>SUMPRODUCT(LEN($AG383:$AG386)-LEN(SUBSTITUTE($AG383:$AG386,"A", "")))</f>
        <v>0</v>
      </c>
      <c r="AR383" s="235">
        <f>SUMPRODUCT(LEN($M383:$AE386)-LEN(SUBSTITUTE($M383:$AE386,"S", "")))</f>
        <v>0</v>
      </c>
      <c r="AS383" s="229">
        <f>SUMPRODUCT(LEN($AH383:$AH386)-LEN(SUBSTITUTE($AH383:$AH386,"S", "")))</f>
        <v>0</v>
      </c>
      <c r="AT383" s="232">
        <f>SUMPRODUCT(LEN($AG383:$AG386)-LEN(SUBSTITUTE($AG383:$AG386,"S", "")))</f>
        <v>0</v>
      </c>
      <c r="AU383" s="235">
        <f>SUMPRODUCT(LEN($M383:$AE386)-LEN(SUBSTITUTE($M383:$AE386,"F", "")))</f>
        <v>0</v>
      </c>
      <c r="AV383" s="229">
        <f>SUMPRODUCT(LEN($AH383:$AH386)-LEN(SUBSTITUTE($AH383:$AH386,"F", "")))</f>
        <v>0</v>
      </c>
      <c r="AW383" s="232">
        <f>SUMPRODUCT(LEN($AG383:$AG386)-LEN(SUBSTITUTE($AG383:$AG386,"F", "")))</f>
        <v>0</v>
      </c>
      <c r="AX383" s="235">
        <f>SUMPRODUCT(LEN($M383:$AE386)-LEN(SUBSTITUTE($M383:$AE386,"G", "")))</f>
        <v>0</v>
      </c>
      <c r="AY383" s="229">
        <f>SUMPRODUCT(LEN($AH383:$AH386)-LEN(SUBSTITUTE($AH383:$AH386,"G", "")))</f>
        <v>0</v>
      </c>
      <c r="AZ383" s="232">
        <f>SUMPRODUCT(LEN($AG383:$AG386)-LEN(SUBSTITUTE($AG383:$AG386,"G", "")))</f>
        <v>0</v>
      </c>
      <c r="BA383" s="235">
        <f>SUMPRODUCT(LEN($M383:$AE386)-LEN(SUBSTITUTE($M383:$AE386,"M", "")))</f>
        <v>0</v>
      </c>
      <c r="BB383" s="229">
        <f>SUMPRODUCT(LEN($AH383:$AH386)-LEN(SUBSTITUTE($AH383:$AH386,"M", "")))</f>
        <v>0</v>
      </c>
      <c r="BC383" s="232">
        <f>SUMPRODUCT(LEN($AG383:$AG386)-LEN(SUBSTITUTE($AG383:$AG386,"M", "")))</f>
        <v>0</v>
      </c>
      <c r="BD383" s="297">
        <f>SUMPRODUCT(LEN($AI383:$AI386)-LEN(SUBSTITUTE($AI383:$AI386,"S", "")))</f>
        <v>0</v>
      </c>
      <c r="BE383" s="300">
        <f>SUMPRODUCT(LEN($AI383:$AI386)-LEN(SUBSTITUTE($AI383:$AI386,"F", "")))</f>
        <v>0</v>
      </c>
      <c r="BF383" s="300">
        <f>SUMPRODUCT(LEN($AI383:$AI386)-LEN(SUBSTITUTE($AI383:$AI386,"G", "")))</f>
        <v>0</v>
      </c>
      <c r="BG383" s="303">
        <f>SUMPRODUCT(LEN($AI383:$AI386)-LEN(SUBSTITUTE($AI383:$AI386,"M", "")))</f>
        <v>0</v>
      </c>
    </row>
    <row r="384" spans="2:60" ht="28.15" hidden="1" customHeight="1" thickBot="1">
      <c r="B384" s="29"/>
      <c r="C384" s="264"/>
      <c r="D384" s="37"/>
      <c r="E384" s="36"/>
      <c r="F384" s="36"/>
      <c r="G384" s="35"/>
      <c r="H384" s="256"/>
      <c r="I384" s="260"/>
      <c r="J384" s="260"/>
      <c r="K384" s="260"/>
      <c r="L384" s="32" t="s">
        <v>72</v>
      </c>
      <c r="M384" s="31"/>
      <c r="N384" s="32" t="s">
        <v>71</v>
      </c>
      <c r="O384" s="31"/>
      <c r="P384" s="32" t="s">
        <v>70</v>
      </c>
      <c r="Q384" s="31"/>
      <c r="R384" s="32" t="s">
        <v>69</v>
      </c>
      <c r="S384" s="31"/>
      <c r="T384" s="32" t="s">
        <v>68</v>
      </c>
      <c r="U384" s="31"/>
      <c r="V384" s="32" t="s">
        <v>67</v>
      </c>
      <c r="W384" s="31"/>
      <c r="X384" s="32" t="s">
        <v>66</v>
      </c>
      <c r="Y384" s="31"/>
      <c r="Z384" s="32" t="s">
        <v>65</v>
      </c>
      <c r="AA384" s="31"/>
      <c r="AB384" s="34" t="s">
        <v>64</v>
      </c>
      <c r="AC384" s="33"/>
      <c r="AD384" s="32" t="s">
        <v>63</v>
      </c>
      <c r="AE384" s="31"/>
      <c r="AF384" s="30"/>
      <c r="AG384" s="31"/>
      <c r="AH384" s="30"/>
      <c r="AI384" s="20"/>
      <c r="AJ384" s="246"/>
      <c r="AK384" s="246"/>
      <c r="AL384" s="19"/>
      <c r="AM384" s="7"/>
      <c r="AN384" s="7"/>
      <c r="AO384" s="239"/>
      <c r="AP384" s="230"/>
      <c r="AQ384" s="233"/>
      <c r="AR384" s="236"/>
      <c r="AS384" s="230"/>
      <c r="AT384" s="233"/>
      <c r="AU384" s="236"/>
      <c r="AV384" s="230"/>
      <c r="AW384" s="233"/>
      <c r="AX384" s="236"/>
      <c r="AY384" s="230"/>
      <c r="AZ384" s="233"/>
      <c r="BA384" s="236"/>
      <c r="BB384" s="230"/>
      <c r="BC384" s="233"/>
      <c r="BD384" s="298"/>
      <c r="BE384" s="301"/>
      <c r="BF384" s="301"/>
      <c r="BG384" s="304"/>
    </row>
    <row r="385" spans="2:60" ht="28.15" hidden="1" customHeight="1">
      <c r="B385" s="29"/>
      <c r="C385" s="265"/>
      <c r="D385" s="28"/>
      <c r="E385" s="27"/>
      <c r="F385" s="27"/>
      <c r="G385" s="26"/>
      <c r="H385" s="257"/>
      <c r="I385" s="261"/>
      <c r="J385" s="261"/>
      <c r="K385" s="261"/>
      <c r="L385" s="23" t="s">
        <v>62</v>
      </c>
      <c r="M385" s="22"/>
      <c r="N385" s="23" t="s">
        <v>61</v>
      </c>
      <c r="O385" s="22"/>
      <c r="P385" s="23" t="s">
        <v>60</v>
      </c>
      <c r="Q385" s="22"/>
      <c r="R385" s="23" t="s">
        <v>59</v>
      </c>
      <c r="S385" s="22"/>
      <c r="T385" s="23" t="s">
        <v>58</v>
      </c>
      <c r="U385" s="22"/>
      <c r="V385" s="23" t="s">
        <v>57</v>
      </c>
      <c r="W385" s="22"/>
      <c r="X385" s="23" t="s">
        <v>56</v>
      </c>
      <c r="Y385" s="22"/>
      <c r="Z385" s="23" t="s">
        <v>55</v>
      </c>
      <c r="AA385" s="22"/>
      <c r="AB385" s="25" t="s">
        <v>54</v>
      </c>
      <c r="AC385" s="24"/>
      <c r="AD385" s="23">
        <v>39</v>
      </c>
      <c r="AE385" s="22"/>
      <c r="AF385" s="21"/>
      <c r="AG385" s="22"/>
      <c r="AH385" s="21"/>
      <c r="AI385" s="20"/>
      <c r="AJ385" s="246"/>
      <c r="AK385" s="246"/>
      <c r="AL385" s="19"/>
      <c r="AM385" s="7"/>
      <c r="AN385" s="7"/>
      <c r="AO385" s="239"/>
      <c r="AP385" s="230"/>
      <c r="AQ385" s="233"/>
      <c r="AR385" s="236"/>
      <c r="AS385" s="230"/>
      <c r="AT385" s="233"/>
      <c r="AU385" s="236"/>
      <c r="AV385" s="230"/>
      <c r="AW385" s="233"/>
      <c r="AX385" s="236"/>
      <c r="AY385" s="230"/>
      <c r="AZ385" s="233"/>
      <c r="BA385" s="236"/>
      <c r="BB385" s="230"/>
      <c r="BC385" s="233"/>
      <c r="BD385" s="298"/>
      <c r="BE385" s="301"/>
      <c r="BF385" s="301"/>
      <c r="BG385" s="304"/>
    </row>
    <row r="386" spans="2:60" ht="28.15" hidden="1" customHeight="1" thickBot="1">
      <c r="B386" s="18"/>
      <c r="C386" s="271"/>
      <c r="D386" s="17"/>
      <c r="E386" s="16"/>
      <c r="F386" s="16"/>
      <c r="G386" s="15"/>
      <c r="H386" s="258"/>
      <c r="I386" s="272"/>
      <c r="J386" s="272"/>
      <c r="K386" s="272"/>
      <c r="L386" s="12" t="s">
        <v>53</v>
      </c>
      <c r="M386" s="11"/>
      <c r="N386" s="12" t="s">
        <v>52</v>
      </c>
      <c r="O386" s="11"/>
      <c r="P386" s="12" t="s">
        <v>51</v>
      </c>
      <c r="Q386" s="11"/>
      <c r="R386" s="12" t="s">
        <v>50</v>
      </c>
      <c r="S386" s="11"/>
      <c r="T386" s="12">
        <v>20</v>
      </c>
      <c r="U386" s="11"/>
      <c r="V386" s="12" t="s">
        <v>49</v>
      </c>
      <c r="W386" s="11"/>
      <c r="X386" s="12" t="s">
        <v>48</v>
      </c>
      <c r="Y386" s="11"/>
      <c r="Z386" s="12" t="s">
        <v>47</v>
      </c>
      <c r="AA386" s="11"/>
      <c r="AB386" s="14" t="s">
        <v>46</v>
      </c>
      <c r="AC386" s="13"/>
      <c r="AD386" s="12" t="s">
        <v>45</v>
      </c>
      <c r="AE386" s="11"/>
      <c r="AF386" s="10"/>
      <c r="AG386" s="11"/>
      <c r="AH386" s="10"/>
      <c r="AI386" s="9"/>
      <c r="AJ386" s="247"/>
      <c r="AK386" s="247"/>
      <c r="AL386" s="8"/>
      <c r="AM386" s="7"/>
      <c r="AN386" s="7"/>
      <c r="AO386" s="240"/>
      <c r="AP386" s="231"/>
      <c r="AQ386" s="234"/>
      <c r="AR386" s="237"/>
      <c r="AS386" s="231"/>
      <c r="AT386" s="234"/>
      <c r="AU386" s="237"/>
      <c r="AV386" s="231"/>
      <c r="AW386" s="234"/>
      <c r="AX386" s="237"/>
      <c r="AY386" s="231"/>
      <c r="AZ386" s="234"/>
      <c r="BA386" s="237"/>
      <c r="BB386" s="231"/>
      <c r="BC386" s="234"/>
      <c r="BD386" s="299"/>
      <c r="BE386" s="302"/>
      <c r="BF386" s="302"/>
      <c r="BG386" s="305"/>
    </row>
    <row r="387" spans="2:60" ht="85.9" hidden="1" customHeight="1" thickBot="1">
      <c r="B387" s="94" t="s">
        <v>119</v>
      </c>
      <c r="C387" s="83" t="s">
        <v>118</v>
      </c>
      <c r="D387" s="88" t="s">
        <v>117</v>
      </c>
      <c r="E387" s="93" t="s">
        <v>116</v>
      </c>
      <c r="F387" s="92"/>
      <c r="G387" s="91"/>
      <c r="H387" s="90" t="s">
        <v>115</v>
      </c>
      <c r="I387" s="88" t="s">
        <v>43</v>
      </c>
      <c r="J387" s="88" t="s">
        <v>114</v>
      </c>
      <c r="K387" s="88" t="s">
        <v>44</v>
      </c>
      <c r="L387" s="227" t="s">
        <v>113</v>
      </c>
      <c r="M387" s="270"/>
      <c r="N387" s="227" t="s">
        <v>112</v>
      </c>
      <c r="O387" s="270"/>
      <c r="P387" s="227" t="s">
        <v>112</v>
      </c>
      <c r="Q387" s="228"/>
      <c r="R387" s="227" t="s">
        <v>112</v>
      </c>
      <c r="S387" s="228"/>
      <c r="T387" s="227" t="s">
        <v>112</v>
      </c>
      <c r="U387" s="228"/>
      <c r="V387" s="227" t="s">
        <v>112</v>
      </c>
      <c r="W387" s="228"/>
      <c r="X387" s="227" t="s">
        <v>112</v>
      </c>
      <c r="Y387" s="228"/>
      <c r="Z387" s="227" t="s">
        <v>112</v>
      </c>
      <c r="AA387" s="228"/>
      <c r="AB387" s="227" t="s">
        <v>112</v>
      </c>
      <c r="AC387" s="228"/>
      <c r="AD387" s="227" t="s">
        <v>112</v>
      </c>
      <c r="AE387" s="228"/>
      <c r="AF387" s="244" t="s">
        <v>111</v>
      </c>
      <c r="AG387" s="228"/>
      <c r="AH387" s="90" t="s">
        <v>110</v>
      </c>
      <c r="AI387" s="89" t="s">
        <v>109</v>
      </c>
      <c r="AJ387" s="88" t="s">
        <v>108</v>
      </c>
      <c r="AK387" s="88" t="s">
        <v>107</v>
      </c>
      <c r="AL387" s="87" t="s">
        <v>106</v>
      </c>
      <c r="AM387" s="86"/>
      <c r="AN387" s="86"/>
      <c r="AO387" s="84" t="s">
        <v>105</v>
      </c>
      <c r="AP387" s="83" t="s">
        <v>104</v>
      </c>
      <c r="AQ387" s="82" t="s">
        <v>103</v>
      </c>
      <c r="AR387" s="84" t="s">
        <v>102</v>
      </c>
      <c r="AS387" s="83" t="s">
        <v>101</v>
      </c>
      <c r="AT387" s="82" t="s">
        <v>100</v>
      </c>
      <c r="AU387" s="84" t="s">
        <v>99</v>
      </c>
      <c r="AV387" s="83" t="s">
        <v>98</v>
      </c>
      <c r="AW387" s="85" t="s">
        <v>97</v>
      </c>
      <c r="AX387" s="84" t="s">
        <v>96</v>
      </c>
      <c r="AY387" s="83" t="s">
        <v>95</v>
      </c>
      <c r="AZ387" s="82" t="s">
        <v>94</v>
      </c>
      <c r="BA387" s="84" t="s">
        <v>93</v>
      </c>
      <c r="BB387" s="83" t="s">
        <v>92</v>
      </c>
      <c r="BC387" s="82" t="s">
        <v>91</v>
      </c>
      <c r="BD387" s="81" t="s">
        <v>90</v>
      </c>
      <c r="BE387" s="80" t="s">
        <v>89</v>
      </c>
      <c r="BF387" s="80" t="s">
        <v>88</v>
      </c>
      <c r="BG387" s="79" t="s">
        <v>87</v>
      </c>
    </row>
    <row r="388" spans="2:60" ht="48" hidden="1" thickBot="1">
      <c r="B388" s="78" t="s">
        <v>155</v>
      </c>
      <c r="C388" s="77"/>
      <c r="D388" s="76"/>
      <c r="E388" s="267"/>
      <c r="F388" s="268"/>
      <c r="G388" s="269"/>
      <c r="H388" s="75" t="s">
        <v>85</v>
      </c>
      <c r="I388" s="74"/>
      <c r="J388" s="74"/>
      <c r="K388" s="73"/>
      <c r="L388" s="72"/>
      <c r="M388" s="68"/>
      <c r="N388" s="72"/>
      <c r="O388" s="68"/>
      <c r="P388" s="72"/>
      <c r="Q388" s="68"/>
      <c r="R388" s="72"/>
      <c r="S388" s="68"/>
      <c r="T388" s="72"/>
      <c r="U388" s="68"/>
      <c r="V388" s="72"/>
      <c r="W388" s="68"/>
      <c r="X388" s="72"/>
      <c r="Y388" s="68"/>
      <c r="Z388" s="72"/>
      <c r="AA388" s="71"/>
      <c r="AB388" s="70"/>
      <c r="AC388" s="70"/>
      <c r="AD388" s="70"/>
      <c r="AE388" s="70"/>
      <c r="AF388" s="69" t="s">
        <v>84</v>
      </c>
      <c r="AG388" s="68"/>
      <c r="AH388" s="68"/>
      <c r="AI388" s="68"/>
      <c r="AJ388" s="67"/>
      <c r="AK388" s="67"/>
      <c r="AL388" s="66"/>
      <c r="AM388" s="65"/>
      <c r="AN388" s="65"/>
      <c r="AO388" s="64">
        <f t="shared" ref="AO388:BG388" si="27">SUM(AO389:AO400)</f>
        <v>0</v>
      </c>
      <c r="AP388" s="63">
        <f t="shared" si="27"/>
        <v>0</v>
      </c>
      <c r="AQ388" s="62">
        <f t="shared" si="27"/>
        <v>0</v>
      </c>
      <c r="AR388" s="64">
        <f t="shared" si="27"/>
        <v>0</v>
      </c>
      <c r="AS388" s="63">
        <f t="shared" si="27"/>
        <v>0</v>
      </c>
      <c r="AT388" s="62">
        <f t="shared" si="27"/>
        <v>0</v>
      </c>
      <c r="AU388" s="64">
        <f t="shared" si="27"/>
        <v>0</v>
      </c>
      <c r="AV388" s="63">
        <f t="shared" si="27"/>
        <v>0</v>
      </c>
      <c r="AW388" s="62">
        <f t="shared" si="27"/>
        <v>0</v>
      </c>
      <c r="AX388" s="64">
        <f t="shared" si="27"/>
        <v>0</v>
      </c>
      <c r="AY388" s="63">
        <f t="shared" si="27"/>
        <v>0</v>
      </c>
      <c r="AZ388" s="62">
        <f t="shared" si="27"/>
        <v>0</v>
      </c>
      <c r="BA388" s="64">
        <f t="shared" si="27"/>
        <v>0</v>
      </c>
      <c r="BB388" s="63">
        <f t="shared" si="27"/>
        <v>0</v>
      </c>
      <c r="BC388" s="62">
        <f t="shared" si="27"/>
        <v>0</v>
      </c>
      <c r="BD388" s="61">
        <f t="shared" si="27"/>
        <v>0</v>
      </c>
      <c r="BE388" s="60">
        <f t="shared" si="27"/>
        <v>0</v>
      </c>
      <c r="BF388" s="60">
        <f t="shared" si="27"/>
        <v>0</v>
      </c>
      <c r="BG388" s="59">
        <f t="shared" si="27"/>
        <v>0</v>
      </c>
      <c r="BH388" s="58" t="s">
        <v>83</v>
      </c>
    </row>
    <row r="389" spans="2:60" ht="28.15" hidden="1" customHeight="1">
      <c r="B389" s="29"/>
      <c r="C389" s="263">
        <v>1</v>
      </c>
      <c r="D389" s="47"/>
      <c r="E389" s="46"/>
      <c r="F389" s="46"/>
      <c r="G389" s="45"/>
      <c r="H389" s="255"/>
      <c r="I389" s="259"/>
      <c r="J389" s="259"/>
      <c r="K389" s="259"/>
      <c r="L389" s="42" t="s">
        <v>82</v>
      </c>
      <c r="M389" s="41"/>
      <c r="N389" s="42" t="s">
        <v>81</v>
      </c>
      <c r="O389" s="41"/>
      <c r="P389" s="42" t="s">
        <v>80</v>
      </c>
      <c r="Q389" s="41"/>
      <c r="R389" s="42" t="s">
        <v>79</v>
      </c>
      <c r="S389" s="41"/>
      <c r="T389" s="42" t="s">
        <v>78</v>
      </c>
      <c r="U389" s="41"/>
      <c r="V389" s="42" t="s">
        <v>77</v>
      </c>
      <c r="W389" s="41"/>
      <c r="X389" s="42" t="s">
        <v>76</v>
      </c>
      <c r="Y389" s="41"/>
      <c r="Z389" s="42" t="s">
        <v>75</v>
      </c>
      <c r="AA389" s="41"/>
      <c r="AB389" s="44" t="s">
        <v>74</v>
      </c>
      <c r="AC389" s="43"/>
      <c r="AD389" s="42" t="s">
        <v>73</v>
      </c>
      <c r="AE389" s="41"/>
      <c r="AF389" s="40"/>
      <c r="AG389" s="41"/>
      <c r="AH389" s="40"/>
      <c r="AI389" s="39"/>
      <c r="AJ389" s="245"/>
      <c r="AK389" s="245"/>
      <c r="AL389" s="38"/>
      <c r="AM389" s="7"/>
      <c r="AN389" s="7"/>
      <c r="AO389" s="238">
        <f>SUMPRODUCT(LEN($M389:$AE392)-LEN(SUBSTITUTE($M389:$AE392,"A", "")))</f>
        <v>0</v>
      </c>
      <c r="AP389" s="229">
        <f>SUMPRODUCT(LEN($AH389:$AH392)-LEN(SUBSTITUTE($AH389:$AH392,"A", "")))</f>
        <v>0</v>
      </c>
      <c r="AQ389" s="232">
        <f>SUMPRODUCT(LEN($AG389:$AG392)-LEN(SUBSTITUTE($AG389:$AG392,"A", "")))</f>
        <v>0</v>
      </c>
      <c r="AR389" s="235">
        <f>SUMPRODUCT(LEN($M389:$AE392)-LEN(SUBSTITUTE($M389:$AE392,"S", "")))</f>
        <v>0</v>
      </c>
      <c r="AS389" s="229">
        <f>SUMPRODUCT(LEN($AH389:$AH392)-LEN(SUBSTITUTE($AH389:$AH392,"S", "")))</f>
        <v>0</v>
      </c>
      <c r="AT389" s="232">
        <f>SUMPRODUCT(LEN($AG389:$AG392)-LEN(SUBSTITUTE($AG389:$AG392,"S", "")))</f>
        <v>0</v>
      </c>
      <c r="AU389" s="235">
        <f>SUMPRODUCT(LEN($M389:$AE392)-LEN(SUBSTITUTE($M389:$AE392,"F", "")))</f>
        <v>0</v>
      </c>
      <c r="AV389" s="229">
        <f>SUMPRODUCT(LEN($AH389:$AH392)-LEN(SUBSTITUTE($AH389:$AH392,"F", "")))</f>
        <v>0</v>
      </c>
      <c r="AW389" s="232">
        <f>SUMPRODUCT(LEN($AG389:$AG392)-LEN(SUBSTITUTE($AG389:$AG392,"F", "")))</f>
        <v>0</v>
      </c>
      <c r="AX389" s="235">
        <f>SUMPRODUCT(LEN($M389:$AE392)-LEN(SUBSTITUTE($M389:$AE392,"G", "")))</f>
        <v>0</v>
      </c>
      <c r="AY389" s="229">
        <f>SUMPRODUCT(LEN($AH389:$AH392)-LEN(SUBSTITUTE($AH389:$AH392,"G", "")))</f>
        <v>0</v>
      </c>
      <c r="AZ389" s="232">
        <f>SUMPRODUCT(LEN($AG389:$AG392)-LEN(SUBSTITUTE($AG389:$AG392,"G", "")))</f>
        <v>0</v>
      </c>
      <c r="BA389" s="235">
        <f>SUMPRODUCT(LEN($M389:$AE392)-LEN(SUBSTITUTE($M389:$AE392,"M", "")))</f>
        <v>0</v>
      </c>
      <c r="BB389" s="229">
        <f>SUMPRODUCT(LEN($AH389:$AH392)-LEN(SUBSTITUTE($AH389:$AH392,"M", "")))</f>
        <v>0</v>
      </c>
      <c r="BC389" s="232">
        <f>SUMPRODUCT(LEN($AG389:$AG392)-LEN(SUBSTITUTE($AG389:$AG392,"M", "")))</f>
        <v>0</v>
      </c>
      <c r="BD389" s="297">
        <f>SUMPRODUCT(LEN($AI389:$AI392)-LEN(SUBSTITUTE($AI389:$AI392,"S", "")))</f>
        <v>0</v>
      </c>
      <c r="BE389" s="300">
        <f>SUMPRODUCT(LEN($AI389:$AI392)-LEN(SUBSTITUTE($AI389:$AI392,"F", "")))</f>
        <v>0</v>
      </c>
      <c r="BF389" s="300">
        <f>SUMPRODUCT(LEN($AI389:$AI392)-LEN(SUBSTITUTE($AI389:$AI392,"G", "")))</f>
        <v>0</v>
      </c>
      <c r="BG389" s="303">
        <f>SUMPRODUCT(LEN($AI389:$AI392)-LEN(SUBSTITUTE($AI389:$AI392,"M", "")))</f>
        <v>0</v>
      </c>
    </row>
    <row r="390" spans="2:60" ht="28.15" hidden="1" customHeight="1" thickBot="1">
      <c r="B390" s="29"/>
      <c r="C390" s="264"/>
      <c r="D390" s="37"/>
      <c r="E390" s="36"/>
      <c r="F390" s="36"/>
      <c r="G390" s="35"/>
      <c r="H390" s="256"/>
      <c r="I390" s="260"/>
      <c r="J390" s="260"/>
      <c r="K390" s="260"/>
      <c r="L390" s="32" t="s">
        <v>72</v>
      </c>
      <c r="M390" s="31"/>
      <c r="N390" s="32" t="s">
        <v>71</v>
      </c>
      <c r="O390" s="31"/>
      <c r="P390" s="32" t="s">
        <v>70</v>
      </c>
      <c r="Q390" s="31"/>
      <c r="R390" s="32" t="s">
        <v>69</v>
      </c>
      <c r="S390" s="31"/>
      <c r="T390" s="32" t="s">
        <v>68</v>
      </c>
      <c r="U390" s="31"/>
      <c r="V390" s="32" t="s">
        <v>67</v>
      </c>
      <c r="W390" s="31"/>
      <c r="X390" s="32" t="s">
        <v>66</v>
      </c>
      <c r="Y390" s="31"/>
      <c r="Z390" s="32" t="s">
        <v>65</v>
      </c>
      <c r="AA390" s="31"/>
      <c r="AB390" s="34" t="s">
        <v>64</v>
      </c>
      <c r="AC390" s="33"/>
      <c r="AD390" s="32" t="s">
        <v>63</v>
      </c>
      <c r="AE390" s="31"/>
      <c r="AF390" s="30"/>
      <c r="AG390" s="31"/>
      <c r="AH390" s="30"/>
      <c r="AI390" s="20"/>
      <c r="AJ390" s="246"/>
      <c r="AK390" s="246"/>
      <c r="AL390" s="19"/>
      <c r="AM390" s="7"/>
      <c r="AN390" s="7"/>
      <c r="AO390" s="239"/>
      <c r="AP390" s="230"/>
      <c r="AQ390" s="233"/>
      <c r="AR390" s="236"/>
      <c r="AS390" s="230"/>
      <c r="AT390" s="233"/>
      <c r="AU390" s="236"/>
      <c r="AV390" s="230"/>
      <c r="AW390" s="233"/>
      <c r="AX390" s="236"/>
      <c r="AY390" s="230"/>
      <c r="AZ390" s="233"/>
      <c r="BA390" s="236"/>
      <c r="BB390" s="230"/>
      <c r="BC390" s="233"/>
      <c r="BD390" s="298"/>
      <c r="BE390" s="301"/>
      <c r="BF390" s="301"/>
      <c r="BG390" s="304"/>
    </row>
    <row r="391" spans="2:60" ht="28.15" hidden="1" customHeight="1">
      <c r="B391" s="29"/>
      <c r="C391" s="265"/>
      <c r="D391" s="28"/>
      <c r="E391" s="27"/>
      <c r="F391" s="27"/>
      <c r="G391" s="26"/>
      <c r="H391" s="257"/>
      <c r="I391" s="261"/>
      <c r="J391" s="261"/>
      <c r="K391" s="261"/>
      <c r="L391" s="23" t="s">
        <v>62</v>
      </c>
      <c r="M391" s="22"/>
      <c r="N391" s="23" t="s">
        <v>61</v>
      </c>
      <c r="O391" s="22"/>
      <c r="P391" s="23" t="s">
        <v>60</v>
      </c>
      <c r="Q391" s="22"/>
      <c r="R391" s="23" t="s">
        <v>59</v>
      </c>
      <c r="S391" s="22"/>
      <c r="T391" s="23" t="s">
        <v>58</v>
      </c>
      <c r="U391" s="22"/>
      <c r="V391" s="23" t="s">
        <v>57</v>
      </c>
      <c r="W391" s="22"/>
      <c r="X391" s="23" t="s">
        <v>56</v>
      </c>
      <c r="Y391" s="22"/>
      <c r="Z391" s="23" t="s">
        <v>55</v>
      </c>
      <c r="AA391" s="22"/>
      <c r="AB391" s="25" t="s">
        <v>54</v>
      </c>
      <c r="AC391" s="24"/>
      <c r="AD391" s="23">
        <v>39</v>
      </c>
      <c r="AE391" s="22"/>
      <c r="AF391" s="21"/>
      <c r="AG391" s="22"/>
      <c r="AH391" s="21"/>
      <c r="AI391" s="20"/>
      <c r="AJ391" s="246"/>
      <c r="AK391" s="246"/>
      <c r="AL391" s="19"/>
      <c r="AM391" s="7"/>
      <c r="AN391" s="7"/>
      <c r="AO391" s="239"/>
      <c r="AP391" s="230"/>
      <c r="AQ391" s="233"/>
      <c r="AR391" s="236"/>
      <c r="AS391" s="230"/>
      <c r="AT391" s="233"/>
      <c r="AU391" s="236"/>
      <c r="AV391" s="230"/>
      <c r="AW391" s="233"/>
      <c r="AX391" s="236"/>
      <c r="AY391" s="230"/>
      <c r="AZ391" s="233"/>
      <c r="BA391" s="236"/>
      <c r="BB391" s="230"/>
      <c r="BC391" s="233"/>
      <c r="BD391" s="298"/>
      <c r="BE391" s="301"/>
      <c r="BF391" s="301"/>
      <c r="BG391" s="304"/>
    </row>
    <row r="392" spans="2:60" ht="28.15" hidden="1" customHeight="1" thickBot="1">
      <c r="B392" s="29"/>
      <c r="C392" s="266"/>
      <c r="D392" s="57"/>
      <c r="E392" s="56"/>
      <c r="F392" s="56"/>
      <c r="G392" s="55"/>
      <c r="H392" s="258"/>
      <c r="I392" s="262"/>
      <c r="J392" s="262"/>
      <c r="K392" s="262"/>
      <c r="L392" s="52" t="s">
        <v>53</v>
      </c>
      <c r="M392" s="51"/>
      <c r="N392" s="52" t="s">
        <v>52</v>
      </c>
      <c r="O392" s="51"/>
      <c r="P392" s="52" t="s">
        <v>51</v>
      </c>
      <c r="Q392" s="51"/>
      <c r="R392" s="52" t="s">
        <v>50</v>
      </c>
      <c r="S392" s="51"/>
      <c r="T392" s="52">
        <v>20</v>
      </c>
      <c r="U392" s="51"/>
      <c r="V392" s="52" t="s">
        <v>49</v>
      </c>
      <c r="W392" s="51"/>
      <c r="X392" s="52" t="s">
        <v>48</v>
      </c>
      <c r="Y392" s="51"/>
      <c r="Z392" s="52" t="s">
        <v>47</v>
      </c>
      <c r="AA392" s="51"/>
      <c r="AB392" s="54" t="s">
        <v>46</v>
      </c>
      <c r="AC392" s="53"/>
      <c r="AD392" s="52" t="s">
        <v>45</v>
      </c>
      <c r="AE392" s="51"/>
      <c r="AF392" s="50"/>
      <c r="AG392" s="51"/>
      <c r="AH392" s="50"/>
      <c r="AI392" s="49"/>
      <c r="AJ392" s="248"/>
      <c r="AK392" s="248"/>
      <c r="AL392" s="48"/>
      <c r="AM392" s="7"/>
      <c r="AN392" s="7"/>
      <c r="AO392" s="240"/>
      <c r="AP392" s="231"/>
      <c r="AQ392" s="234"/>
      <c r="AR392" s="237"/>
      <c r="AS392" s="231"/>
      <c r="AT392" s="234"/>
      <c r="AU392" s="237"/>
      <c r="AV392" s="231"/>
      <c r="AW392" s="234"/>
      <c r="AX392" s="237"/>
      <c r="AY392" s="231"/>
      <c r="AZ392" s="234"/>
      <c r="BA392" s="237"/>
      <c r="BB392" s="231"/>
      <c r="BC392" s="234"/>
      <c r="BD392" s="299"/>
      <c r="BE392" s="302"/>
      <c r="BF392" s="302"/>
      <c r="BG392" s="305"/>
    </row>
    <row r="393" spans="2:60" ht="28.15" hidden="1" customHeight="1">
      <c r="B393" s="29"/>
      <c r="C393" s="263">
        <v>2</v>
      </c>
      <c r="D393" s="47"/>
      <c r="E393" s="46"/>
      <c r="F393" s="46"/>
      <c r="G393" s="45"/>
      <c r="H393" s="255"/>
      <c r="I393" s="259"/>
      <c r="J393" s="259"/>
      <c r="K393" s="259"/>
      <c r="L393" s="42" t="s">
        <v>82</v>
      </c>
      <c r="M393" s="41"/>
      <c r="N393" s="42" t="s">
        <v>81</v>
      </c>
      <c r="O393" s="41"/>
      <c r="P393" s="42" t="s">
        <v>80</v>
      </c>
      <c r="Q393" s="41"/>
      <c r="R393" s="42" t="s">
        <v>79</v>
      </c>
      <c r="S393" s="41"/>
      <c r="T393" s="42" t="s">
        <v>78</v>
      </c>
      <c r="U393" s="41"/>
      <c r="V393" s="42" t="s">
        <v>77</v>
      </c>
      <c r="W393" s="41"/>
      <c r="X393" s="42" t="s">
        <v>76</v>
      </c>
      <c r="Y393" s="41"/>
      <c r="Z393" s="42" t="s">
        <v>75</v>
      </c>
      <c r="AA393" s="41"/>
      <c r="AB393" s="44" t="s">
        <v>74</v>
      </c>
      <c r="AC393" s="43"/>
      <c r="AD393" s="42" t="s">
        <v>73</v>
      </c>
      <c r="AE393" s="41"/>
      <c r="AF393" s="40"/>
      <c r="AG393" s="41"/>
      <c r="AH393" s="40"/>
      <c r="AI393" s="39"/>
      <c r="AJ393" s="249"/>
      <c r="AK393" s="252"/>
      <c r="AL393" s="38"/>
      <c r="AM393" s="7"/>
      <c r="AN393" s="7"/>
      <c r="AO393" s="238">
        <f>SUMPRODUCT(LEN($M393:$AE396)-LEN(SUBSTITUTE($M393:$AE396,"A", "")))</f>
        <v>0</v>
      </c>
      <c r="AP393" s="229">
        <f>SUMPRODUCT(LEN($AH393:$AH396)-LEN(SUBSTITUTE($AH393:$AH396,"A", "")))</f>
        <v>0</v>
      </c>
      <c r="AQ393" s="232">
        <f>SUMPRODUCT(LEN($AG393:$AG396)-LEN(SUBSTITUTE($AG393:$AG396,"A", "")))</f>
        <v>0</v>
      </c>
      <c r="AR393" s="235">
        <f>SUMPRODUCT(LEN($M393:$AE396)-LEN(SUBSTITUTE($M393:$AE396,"S", "")))</f>
        <v>0</v>
      </c>
      <c r="AS393" s="229">
        <f>SUMPRODUCT(LEN($AH393:$AH396)-LEN(SUBSTITUTE($AH393:$AH396,"S", "")))</f>
        <v>0</v>
      </c>
      <c r="AT393" s="232">
        <f>SUMPRODUCT(LEN($AG393:$AG396)-LEN(SUBSTITUTE($AG393:$AG396,"S", "")))</f>
        <v>0</v>
      </c>
      <c r="AU393" s="235">
        <f>SUMPRODUCT(LEN($M393:$AE396)-LEN(SUBSTITUTE($M393:$AE396,"F", "")))</f>
        <v>0</v>
      </c>
      <c r="AV393" s="229">
        <f>SUMPRODUCT(LEN($AH393:$AH396)-LEN(SUBSTITUTE($AH393:$AH396,"F", "")))</f>
        <v>0</v>
      </c>
      <c r="AW393" s="232">
        <f>SUMPRODUCT(LEN($AG393:$AG396)-LEN(SUBSTITUTE($AG393:$AG396,"F", "")))</f>
        <v>0</v>
      </c>
      <c r="AX393" s="235">
        <f>SUMPRODUCT(LEN($M393:$AE396)-LEN(SUBSTITUTE($M393:$AE396,"G", "")))</f>
        <v>0</v>
      </c>
      <c r="AY393" s="229">
        <f>SUMPRODUCT(LEN($AH393:$AH396)-LEN(SUBSTITUTE($AH393:$AH396,"G", "")))</f>
        <v>0</v>
      </c>
      <c r="AZ393" s="232">
        <f>SUMPRODUCT(LEN($AG393:$AG396)-LEN(SUBSTITUTE($AG393:$AG396,"G", "")))</f>
        <v>0</v>
      </c>
      <c r="BA393" s="235">
        <f>SUMPRODUCT(LEN($M393:$AE396)-LEN(SUBSTITUTE($M393:$AE396,"M", "")))</f>
        <v>0</v>
      </c>
      <c r="BB393" s="229">
        <f>SUMPRODUCT(LEN($AH393:$AH396)-LEN(SUBSTITUTE($AH393:$AH396,"M", "")))</f>
        <v>0</v>
      </c>
      <c r="BC393" s="232">
        <f>SUMPRODUCT(LEN($AG393:$AG396)-LEN(SUBSTITUTE($AG393:$AG396,"M", "")))</f>
        <v>0</v>
      </c>
      <c r="BD393" s="297">
        <f>SUMPRODUCT(LEN($AI393:$AI396)-LEN(SUBSTITUTE($AI393:$AI396,"S", "")))</f>
        <v>0</v>
      </c>
      <c r="BE393" s="300">
        <f>SUMPRODUCT(LEN($AI393:$AI396)-LEN(SUBSTITUTE($AI393:$AI396,"F", "")))</f>
        <v>0</v>
      </c>
      <c r="BF393" s="300">
        <f>SUMPRODUCT(LEN($AI393:$AI396)-LEN(SUBSTITUTE($AI393:$AI396,"G", "")))</f>
        <v>0</v>
      </c>
      <c r="BG393" s="303">
        <f>SUMPRODUCT(LEN($AI393:$AI396)-LEN(SUBSTITUTE($AI393:$AI396,"M", "")))</f>
        <v>0</v>
      </c>
    </row>
    <row r="394" spans="2:60" ht="28.15" hidden="1" customHeight="1" thickBot="1">
      <c r="B394" s="29"/>
      <c r="C394" s="264"/>
      <c r="D394" s="37"/>
      <c r="E394" s="36"/>
      <c r="F394" s="36"/>
      <c r="G394" s="35"/>
      <c r="H394" s="256"/>
      <c r="I394" s="260"/>
      <c r="J394" s="260"/>
      <c r="K394" s="260"/>
      <c r="L394" s="32" t="s">
        <v>72</v>
      </c>
      <c r="M394" s="31"/>
      <c r="N394" s="32" t="s">
        <v>71</v>
      </c>
      <c r="O394" s="31"/>
      <c r="P394" s="32" t="s">
        <v>70</v>
      </c>
      <c r="Q394" s="31"/>
      <c r="R394" s="32" t="s">
        <v>69</v>
      </c>
      <c r="S394" s="31"/>
      <c r="T394" s="32" t="s">
        <v>68</v>
      </c>
      <c r="U394" s="31"/>
      <c r="V394" s="32" t="s">
        <v>67</v>
      </c>
      <c r="W394" s="31"/>
      <c r="X394" s="32" t="s">
        <v>66</v>
      </c>
      <c r="Y394" s="31"/>
      <c r="Z394" s="32" t="s">
        <v>65</v>
      </c>
      <c r="AA394" s="31"/>
      <c r="AB394" s="34" t="s">
        <v>64</v>
      </c>
      <c r="AC394" s="33"/>
      <c r="AD394" s="32" t="s">
        <v>63</v>
      </c>
      <c r="AE394" s="31"/>
      <c r="AF394" s="30"/>
      <c r="AG394" s="31"/>
      <c r="AH394" s="30"/>
      <c r="AI394" s="20"/>
      <c r="AJ394" s="250"/>
      <c r="AK394" s="253"/>
      <c r="AL394" s="19"/>
      <c r="AM394" s="7"/>
      <c r="AN394" s="7"/>
      <c r="AO394" s="239"/>
      <c r="AP394" s="230"/>
      <c r="AQ394" s="233"/>
      <c r="AR394" s="236"/>
      <c r="AS394" s="230"/>
      <c r="AT394" s="233"/>
      <c r="AU394" s="236"/>
      <c r="AV394" s="230"/>
      <c r="AW394" s="233"/>
      <c r="AX394" s="236"/>
      <c r="AY394" s="230"/>
      <c r="AZ394" s="233"/>
      <c r="BA394" s="236"/>
      <c r="BB394" s="230"/>
      <c r="BC394" s="233"/>
      <c r="BD394" s="298"/>
      <c r="BE394" s="301"/>
      <c r="BF394" s="301"/>
      <c r="BG394" s="304"/>
    </row>
    <row r="395" spans="2:60" ht="28.15" hidden="1" customHeight="1">
      <c r="B395" s="29"/>
      <c r="C395" s="265"/>
      <c r="D395" s="28"/>
      <c r="E395" s="27"/>
      <c r="F395" s="27"/>
      <c r="G395" s="26"/>
      <c r="H395" s="257"/>
      <c r="I395" s="261"/>
      <c r="J395" s="261"/>
      <c r="K395" s="261"/>
      <c r="L395" s="23" t="s">
        <v>62</v>
      </c>
      <c r="M395" s="22"/>
      <c r="N395" s="23" t="s">
        <v>61</v>
      </c>
      <c r="O395" s="22"/>
      <c r="P395" s="23" t="s">
        <v>60</v>
      </c>
      <c r="Q395" s="22"/>
      <c r="R395" s="23" t="s">
        <v>59</v>
      </c>
      <c r="S395" s="22"/>
      <c r="T395" s="23" t="s">
        <v>58</v>
      </c>
      <c r="U395" s="22"/>
      <c r="V395" s="23" t="s">
        <v>57</v>
      </c>
      <c r="W395" s="22"/>
      <c r="X395" s="23" t="s">
        <v>56</v>
      </c>
      <c r="Y395" s="22"/>
      <c r="Z395" s="23" t="s">
        <v>55</v>
      </c>
      <c r="AA395" s="22"/>
      <c r="AB395" s="25" t="s">
        <v>54</v>
      </c>
      <c r="AC395" s="24"/>
      <c r="AD395" s="23">
        <v>39</v>
      </c>
      <c r="AE395" s="22"/>
      <c r="AF395" s="21"/>
      <c r="AG395" s="22"/>
      <c r="AH395" s="21"/>
      <c r="AI395" s="20"/>
      <c r="AJ395" s="250"/>
      <c r="AK395" s="253"/>
      <c r="AL395" s="19"/>
      <c r="AM395" s="7"/>
      <c r="AN395" s="7"/>
      <c r="AO395" s="239"/>
      <c r="AP395" s="230"/>
      <c r="AQ395" s="233"/>
      <c r="AR395" s="236"/>
      <c r="AS395" s="230"/>
      <c r="AT395" s="233"/>
      <c r="AU395" s="236"/>
      <c r="AV395" s="230"/>
      <c r="AW395" s="233"/>
      <c r="AX395" s="236"/>
      <c r="AY395" s="230"/>
      <c r="AZ395" s="233"/>
      <c r="BA395" s="236"/>
      <c r="BB395" s="230"/>
      <c r="BC395" s="233"/>
      <c r="BD395" s="298"/>
      <c r="BE395" s="301"/>
      <c r="BF395" s="301"/>
      <c r="BG395" s="304"/>
    </row>
    <row r="396" spans="2:60" ht="28.15" hidden="1" customHeight="1" thickBot="1">
      <c r="B396" s="29"/>
      <c r="C396" s="266"/>
      <c r="D396" s="57"/>
      <c r="E396" s="56"/>
      <c r="F396" s="56"/>
      <c r="G396" s="55"/>
      <c r="H396" s="258"/>
      <c r="I396" s="262"/>
      <c r="J396" s="262"/>
      <c r="K396" s="262"/>
      <c r="L396" s="52" t="s">
        <v>53</v>
      </c>
      <c r="M396" s="51"/>
      <c r="N396" s="52" t="s">
        <v>52</v>
      </c>
      <c r="O396" s="51"/>
      <c r="P396" s="52" t="s">
        <v>51</v>
      </c>
      <c r="Q396" s="51"/>
      <c r="R396" s="52" t="s">
        <v>50</v>
      </c>
      <c r="S396" s="51"/>
      <c r="T396" s="52">
        <v>20</v>
      </c>
      <c r="U396" s="51"/>
      <c r="V396" s="52" t="s">
        <v>49</v>
      </c>
      <c r="W396" s="51"/>
      <c r="X396" s="52" t="s">
        <v>48</v>
      </c>
      <c r="Y396" s="51"/>
      <c r="Z396" s="52" t="s">
        <v>47</v>
      </c>
      <c r="AA396" s="51"/>
      <c r="AB396" s="54" t="s">
        <v>46</v>
      </c>
      <c r="AC396" s="53"/>
      <c r="AD396" s="52" t="s">
        <v>45</v>
      </c>
      <c r="AE396" s="51"/>
      <c r="AF396" s="50"/>
      <c r="AG396" s="51"/>
      <c r="AH396" s="50"/>
      <c r="AI396" s="49"/>
      <c r="AJ396" s="251"/>
      <c r="AK396" s="254"/>
      <c r="AL396" s="48"/>
      <c r="AM396" s="7"/>
      <c r="AN396" s="7"/>
      <c r="AO396" s="240"/>
      <c r="AP396" s="231"/>
      <c r="AQ396" s="234"/>
      <c r="AR396" s="237"/>
      <c r="AS396" s="231"/>
      <c r="AT396" s="234"/>
      <c r="AU396" s="237"/>
      <c r="AV396" s="231"/>
      <c r="AW396" s="234"/>
      <c r="AX396" s="237"/>
      <c r="AY396" s="231"/>
      <c r="AZ396" s="234"/>
      <c r="BA396" s="237"/>
      <c r="BB396" s="231"/>
      <c r="BC396" s="234"/>
      <c r="BD396" s="299"/>
      <c r="BE396" s="302"/>
      <c r="BF396" s="302"/>
      <c r="BG396" s="305"/>
    </row>
    <row r="397" spans="2:60" ht="28.15" hidden="1" customHeight="1">
      <c r="B397" s="29"/>
      <c r="C397" s="263">
        <v>3</v>
      </c>
      <c r="D397" s="47"/>
      <c r="E397" s="46"/>
      <c r="F397" s="46"/>
      <c r="G397" s="45"/>
      <c r="H397" s="255"/>
      <c r="I397" s="259"/>
      <c r="J397" s="259"/>
      <c r="K397" s="259"/>
      <c r="L397" s="42" t="s">
        <v>82</v>
      </c>
      <c r="M397" s="41"/>
      <c r="N397" s="42" t="s">
        <v>81</v>
      </c>
      <c r="O397" s="41"/>
      <c r="P397" s="42" t="s">
        <v>80</v>
      </c>
      <c r="Q397" s="41"/>
      <c r="R397" s="42" t="s">
        <v>79</v>
      </c>
      <c r="S397" s="41"/>
      <c r="T397" s="42" t="s">
        <v>78</v>
      </c>
      <c r="U397" s="41"/>
      <c r="V397" s="42" t="s">
        <v>77</v>
      </c>
      <c r="W397" s="41"/>
      <c r="X397" s="42" t="s">
        <v>76</v>
      </c>
      <c r="Y397" s="41"/>
      <c r="Z397" s="42" t="s">
        <v>75</v>
      </c>
      <c r="AA397" s="41"/>
      <c r="AB397" s="44" t="s">
        <v>74</v>
      </c>
      <c r="AC397" s="43"/>
      <c r="AD397" s="42" t="s">
        <v>73</v>
      </c>
      <c r="AE397" s="41"/>
      <c r="AF397" s="40"/>
      <c r="AG397" s="41"/>
      <c r="AH397" s="40"/>
      <c r="AI397" s="39"/>
      <c r="AJ397" s="245"/>
      <c r="AK397" s="245"/>
      <c r="AL397" s="38"/>
      <c r="AM397" s="7"/>
      <c r="AN397" s="7"/>
      <c r="AO397" s="238">
        <f>SUMPRODUCT(LEN($M397:$AE400)-LEN(SUBSTITUTE($M397:$AE400,"A", "")))</f>
        <v>0</v>
      </c>
      <c r="AP397" s="229">
        <f>SUMPRODUCT(LEN($AH397:$AH400)-LEN(SUBSTITUTE($AH397:$AH400,"A", "")))</f>
        <v>0</v>
      </c>
      <c r="AQ397" s="232">
        <f>SUMPRODUCT(LEN($AG397:$AG400)-LEN(SUBSTITUTE($AG397:$AG400,"A", "")))</f>
        <v>0</v>
      </c>
      <c r="AR397" s="235">
        <f>SUMPRODUCT(LEN($M397:$AE400)-LEN(SUBSTITUTE($M397:$AE400,"S", "")))</f>
        <v>0</v>
      </c>
      <c r="AS397" s="229">
        <f>SUMPRODUCT(LEN($AH397:$AH400)-LEN(SUBSTITUTE($AH397:$AH400,"S", "")))</f>
        <v>0</v>
      </c>
      <c r="AT397" s="232">
        <f>SUMPRODUCT(LEN($AG397:$AG400)-LEN(SUBSTITUTE($AG397:$AG400,"S", "")))</f>
        <v>0</v>
      </c>
      <c r="AU397" s="235">
        <f>SUMPRODUCT(LEN($M397:$AE400)-LEN(SUBSTITUTE($M397:$AE400,"F", "")))</f>
        <v>0</v>
      </c>
      <c r="AV397" s="229">
        <f>SUMPRODUCT(LEN($AH397:$AH400)-LEN(SUBSTITUTE($AH397:$AH400,"F", "")))</f>
        <v>0</v>
      </c>
      <c r="AW397" s="232">
        <f>SUMPRODUCT(LEN($AG397:$AG400)-LEN(SUBSTITUTE($AG397:$AG400,"F", "")))</f>
        <v>0</v>
      </c>
      <c r="AX397" s="235">
        <f>SUMPRODUCT(LEN($M397:$AE400)-LEN(SUBSTITUTE($M397:$AE400,"G", "")))</f>
        <v>0</v>
      </c>
      <c r="AY397" s="229">
        <f>SUMPRODUCT(LEN($AH397:$AH400)-LEN(SUBSTITUTE($AH397:$AH400,"G", "")))</f>
        <v>0</v>
      </c>
      <c r="AZ397" s="232">
        <f>SUMPRODUCT(LEN($AG397:$AG400)-LEN(SUBSTITUTE($AG397:$AG400,"G", "")))</f>
        <v>0</v>
      </c>
      <c r="BA397" s="235">
        <f>SUMPRODUCT(LEN($M397:$AE400)-LEN(SUBSTITUTE($M397:$AE400,"M", "")))</f>
        <v>0</v>
      </c>
      <c r="BB397" s="229">
        <f>SUMPRODUCT(LEN($AH397:$AH400)-LEN(SUBSTITUTE($AH397:$AH400,"M", "")))</f>
        <v>0</v>
      </c>
      <c r="BC397" s="232">
        <f>SUMPRODUCT(LEN($AG397:$AG400)-LEN(SUBSTITUTE($AG397:$AG400,"M", "")))</f>
        <v>0</v>
      </c>
      <c r="BD397" s="297">
        <f>SUMPRODUCT(LEN($AI397:$AI400)-LEN(SUBSTITUTE($AI397:$AI400,"S", "")))</f>
        <v>0</v>
      </c>
      <c r="BE397" s="300">
        <f>SUMPRODUCT(LEN($AI397:$AI400)-LEN(SUBSTITUTE($AI397:$AI400,"F", "")))</f>
        <v>0</v>
      </c>
      <c r="BF397" s="300">
        <f>SUMPRODUCT(LEN($AI397:$AI400)-LEN(SUBSTITUTE($AI397:$AI400,"G", "")))</f>
        <v>0</v>
      </c>
      <c r="BG397" s="303">
        <f>SUMPRODUCT(LEN($AI397:$AI400)-LEN(SUBSTITUTE($AI397:$AI400,"M", "")))</f>
        <v>0</v>
      </c>
    </row>
    <row r="398" spans="2:60" ht="28.15" hidden="1" customHeight="1" thickBot="1">
      <c r="B398" s="29"/>
      <c r="C398" s="264"/>
      <c r="D398" s="37"/>
      <c r="E398" s="36"/>
      <c r="F398" s="36"/>
      <c r="G398" s="35"/>
      <c r="H398" s="256"/>
      <c r="I398" s="260"/>
      <c r="J398" s="260"/>
      <c r="K398" s="260"/>
      <c r="L398" s="32" t="s">
        <v>72</v>
      </c>
      <c r="M398" s="31"/>
      <c r="N398" s="32" t="s">
        <v>71</v>
      </c>
      <c r="O398" s="31"/>
      <c r="P398" s="32" t="s">
        <v>70</v>
      </c>
      <c r="Q398" s="31"/>
      <c r="R398" s="32" t="s">
        <v>69</v>
      </c>
      <c r="S398" s="31"/>
      <c r="T398" s="32" t="s">
        <v>68</v>
      </c>
      <c r="U398" s="31"/>
      <c r="V398" s="32" t="s">
        <v>67</v>
      </c>
      <c r="W398" s="31"/>
      <c r="X398" s="32" t="s">
        <v>66</v>
      </c>
      <c r="Y398" s="31"/>
      <c r="Z398" s="32" t="s">
        <v>65</v>
      </c>
      <c r="AA398" s="31"/>
      <c r="AB398" s="34" t="s">
        <v>64</v>
      </c>
      <c r="AC398" s="33"/>
      <c r="AD398" s="32" t="s">
        <v>63</v>
      </c>
      <c r="AE398" s="31"/>
      <c r="AF398" s="30"/>
      <c r="AG398" s="31"/>
      <c r="AH398" s="30"/>
      <c r="AI398" s="20"/>
      <c r="AJ398" s="246"/>
      <c r="AK398" s="246"/>
      <c r="AL398" s="19"/>
      <c r="AM398" s="7"/>
      <c r="AN398" s="7"/>
      <c r="AO398" s="239"/>
      <c r="AP398" s="230"/>
      <c r="AQ398" s="233"/>
      <c r="AR398" s="236"/>
      <c r="AS398" s="230"/>
      <c r="AT398" s="233"/>
      <c r="AU398" s="236"/>
      <c r="AV398" s="230"/>
      <c r="AW398" s="233"/>
      <c r="AX398" s="236"/>
      <c r="AY398" s="230"/>
      <c r="AZ398" s="233"/>
      <c r="BA398" s="236"/>
      <c r="BB398" s="230"/>
      <c r="BC398" s="233"/>
      <c r="BD398" s="298"/>
      <c r="BE398" s="301"/>
      <c r="BF398" s="301"/>
      <c r="BG398" s="304"/>
    </row>
    <row r="399" spans="2:60" ht="28.15" hidden="1" customHeight="1">
      <c r="B399" s="29"/>
      <c r="C399" s="265"/>
      <c r="D399" s="28"/>
      <c r="E399" s="27"/>
      <c r="F399" s="27"/>
      <c r="G399" s="26"/>
      <c r="H399" s="257"/>
      <c r="I399" s="261"/>
      <c r="J399" s="261"/>
      <c r="K399" s="261"/>
      <c r="L399" s="23" t="s">
        <v>62</v>
      </c>
      <c r="M399" s="22"/>
      <c r="N399" s="23" t="s">
        <v>61</v>
      </c>
      <c r="O399" s="22"/>
      <c r="P399" s="23" t="s">
        <v>60</v>
      </c>
      <c r="Q399" s="22"/>
      <c r="R399" s="23" t="s">
        <v>59</v>
      </c>
      <c r="S399" s="22"/>
      <c r="T399" s="23" t="s">
        <v>58</v>
      </c>
      <c r="U399" s="22"/>
      <c r="V399" s="23" t="s">
        <v>57</v>
      </c>
      <c r="W399" s="22"/>
      <c r="X399" s="23" t="s">
        <v>56</v>
      </c>
      <c r="Y399" s="22"/>
      <c r="Z399" s="23" t="s">
        <v>55</v>
      </c>
      <c r="AA399" s="22"/>
      <c r="AB399" s="25" t="s">
        <v>54</v>
      </c>
      <c r="AC399" s="24"/>
      <c r="AD399" s="23">
        <v>39</v>
      </c>
      <c r="AE399" s="22"/>
      <c r="AF399" s="21"/>
      <c r="AG399" s="22"/>
      <c r="AH399" s="21"/>
      <c r="AI399" s="20"/>
      <c r="AJ399" s="246"/>
      <c r="AK399" s="246"/>
      <c r="AL399" s="19"/>
      <c r="AM399" s="7"/>
      <c r="AN399" s="7"/>
      <c r="AO399" s="239"/>
      <c r="AP399" s="230"/>
      <c r="AQ399" s="233"/>
      <c r="AR399" s="236"/>
      <c r="AS399" s="230"/>
      <c r="AT399" s="233"/>
      <c r="AU399" s="236"/>
      <c r="AV399" s="230"/>
      <c r="AW399" s="233"/>
      <c r="AX399" s="236"/>
      <c r="AY399" s="230"/>
      <c r="AZ399" s="233"/>
      <c r="BA399" s="236"/>
      <c r="BB399" s="230"/>
      <c r="BC399" s="233"/>
      <c r="BD399" s="298"/>
      <c r="BE399" s="301"/>
      <c r="BF399" s="301"/>
      <c r="BG399" s="304"/>
    </row>
    <row r="400" spans="2:60" ht="28.15" hidden="1" customHeight="1" thickBot="1">
      <c r="B400" s="18"/>
      <c r="C400" s="271"/>
      <c r="D400" s="17"/>
      <c r="E400" s="16"/>
      <c r="F400" s="16"/>
      <c r="G400" s="15"/>
      <c r="H400" s="258"/>
      <c r="I400" s="272"/>
      <c r="J400" s="272"/>
      <c r="K400" s="272"/>
      <c r="L400" s="12" t="s">
        <v>53</v>
      </c>
      <c r="M400" s="11"/>
      <c r="N400" s="12" t="s">
        <v>52</v>
      </c>
      <c r="O400" s="11"/>
      <c r="P400" s="12" t="s">
        <v>51</v>
      </c>
      <c r="Q400" s="11"/>
      <c r="R400" s="12" t="s">
        <v>50</v>
      </c>
      <c r="S400" s="11"/>
      <c r="T400" s="12">
        <v>20</v>
      </c>
      <c r="U400" s="11"/>
      <c r="V400" s="12" t="s">
        <v>49</v>
      </c>
      <c r="W400" s="11"/>
      <c r="X400" s="12" t="s">
        <v>48</v>
      </c>
      <c r="Y400" s="11"/>
      <c r="Z400" s="12" t="s">
        <v>47</v>
      </c>
      <c r="AA400" s="11"/>
      <c r="AB400" s="14" t="s">
        <v>46</v>
      </c>
      <c r="AC400" s="13"/>
      <c r="AD400" s="12" t="s">
        <v>45</v>
      </c>
      <c r="AE400" s="11"/>
      <c r="AF400" s="10"/>
      <c r="AG400" s="11"/>
      <c r="AH400" s="10"/>
      <c r="AI400" s="9"/>
      <c r="AJ400" s="247"/>
      <c r="AK400" s="247"/>
      <c r="AL400" s="8"/>
      <c r="AM400" s="7"/>
      <c r="AN400" s="7"/>
      <c r="AO400" s="240"/>
      <c r="AP400" s="231"/>
      <c r="AQ400" s="234"/>
      <c r="AR400" s="237"/>
      <c r="AS400" s="231"/>
      <c r="AT400" s="234"/>
      <c r="AU400" s="237"/>
      <c r="AV400" s="231"/>
      <c r="AW400" s="234"/>
      <c r="AX400" s="237"/>
      <c r="AY400" s="231"/>
      <c r="AZ400" s="234"/>
      <c r="BA400" s="237"/>
      <c r="BB400" s="231"/>
      <c r="BC400" s="234"/>
      <c r="BD400" s="299"/>
      <c r="BE400" s="302"/>
      <c r="BF400" s="302"/>
      <c r="BG400" s="305"/>
    </row>
    <row r="401" spans="2:60" ht="85.9" hidden="1" customHeight="1" thickBot="1">
      <c r="B401" s="94" t="s">
        <v>119</v>
      </c>
      <c r="C401" s="83" t="s">
        <v>118</v>
      </c>
      <c r="D401" s="88" t="s">
        <v>117</v>
      </c>
      <c r="E401" s="93" t="s">
        <v>116</v>
      </c>
      <c r="F401" s="92"/>
      <c r="G401" s="91"/>
      <c r="H401" s="90" t="s">
        <v>115</v>
      </c>
      <c r="I401" s="88" t="s">
        <v>43</v>
      </c>
      <c r="J401" s="88" t="s">
        <v>114</v>
      </c>
      <c r="K401" s="88" t="s">
        <v>44</v>
      </c>
      <c r="L401" s="227" t="s">
        <v>113</v>
      </c>
      <c r="M401" s="270"/>
      <c r="N401" s="227" t="s">
        <v>112</v>
      </c>
      <c r="O401" s="270"/>
      <c r="P401" s="227" t="s">
        <v>112</v>
      </c>
      <c r="Q401" s="228"/>
      <c r="R401" s="227" t="s">
        <v>112</v>
      </c>
      <c r="S401" s="228"/>
      <c r="T401" s="227" t="s">
        <v>112</v>
      </c>
      <c r="U401" s="228"/>
      <c r="V401" s="227" t="s">
        <v>112</v>
      </c>
      <c r="W401" s="228"/>
      <c r="X401" s="227" t="s">
        <v>112</v>
      </c>
      <c r="Y401" s="228"/>
      <c r="Z401" s="227" t="s">
        <v>112</v>
      </c>
      <c r="AA401" s="228"/>
      <c r="AB401" s="227" t="s">
        <v>112</v>
      </c>
      <c r="AC401" s="228"/>
      <c r="AD401" s="227" t="s">
        <v>112</v>
      </c>
      <c r="AE401" s="228"/>
      <c r="AF401" s="244" t="s">
        <v>111</v>
      </c>
      <c r="AG401" s="228"/>
      <c r="AH401" s="90" t="s">
        <v>110</v>
      </c>
      <c r="AI401" s="89" t="s">
        <v>109</v>
      </c>
      <c r="AJ401" s="88" t="s">
        <v>108</v>
      </c>
      <c r="AK401" s="88" t="s">
        <v>107</v>
      </c>
      <c r="AL401" s="87" t="s">
        <v>106</v>
      </c>
      <c r="AM401" s="86"/>
      <c r="AN401" s="86"/>
      <c r="AO401" s="84" t="s">
        <v>105</v>
      </c>
      <c r="AP401" s="83" t="s">
        <v>104</v>
      </c>
      <c r="AQ401" s="82" t="s">
        <v>103</v>
      </c>
      <c r="AR401" s="84" t="s">
        <v>102</v>
      </c>
      <c r="AS401" s="83" t="s">
        <v>101</v>
      </c>
      <c r="AT401" s="82" t="s">
        <v>100</v>
      </c>
      <c r="AU401" s="84" t="s">
        <v>99</v>
      </c>
      <c r="AV401" s="83" t="s">
        <v>98</v>
      </c>
      <c r="AW401" s="85" t="s">
        <v>97</v>
      </c>
      <c r="AX401" s="84" t="s">
        <v>96</v>
      </c>
      <c r="AY401" s="83" t="s">
        <v>95</v>
      </c>
      <c r="AZ401" s="82" t="s">
        <v>94</v>
      </c>
      <c r="BA401" s="84" t="s">
        <v>93</v>
      </c>
      <c r="BB401" s="83" t="s">
        <v>92</v>
      </c>
      <c r="BC401" s="82" t="s">
        <v>91</v>
      </c>
      <c r="BD401" s="81" t="s">
        <v>90</v>
      </c>
      <c r="BE401" s="80" t="s">
        <v>89</v>
      </c>
      <c r="BF401" s="80" t="s">
        <v>88</v>
      </c>
      <c r="BG401" s="79" t="s">
        <v>87</v>
      </c>
    </row>
    <row r="402" spans="2:60" ht="48" hidden="1" thickBot="1">
      <c r="B402" s="78" t="s">
        <v>154</v>
      </c>
      <c r="C402" s="77"/>
      <c r="D402" s="76"/>
      <c r="E402" s="267"/>
      <c r="F402" s="268"/>
      <c r="G402" s="269"/>
      <c r="H402" s="75" t="s">
        <v>85</v>
      </c>
      <c r="I402" s="74"/>
      <c r="J402" s="74"/>
      <c r="K402" s="73"/>
      <c r="L402" s="72"/>
      <c r="M402" s="68"/>
      <c r="N402" s="72"/>
      <c r="O402" s="68"/>
      <c r="P402" s="72"/>
      <c r="Q402" s="68"/>
      <c r="R402" s="72"/>
      <c r="S402" s="68"/>
      <c r="T402" s="72"/>
      <c r="U402" s="68"/>
      <c r="V402" s="72"/>
      <c r="W402" s="68"/>
      <c r="X402" s="72"/>
      <c r="Y402" s="68"/>
      <c r="Z402" s="72"/>
      <c r="AA402" s="71"/>
      <c r="AB402" s="70"/>
      <c r="AC402" s="70"/>
      <c r="AD402" s="70"/>
      <c r="AE402" s="70"/>
      <c r="AF402" s="69" t="s">
        <v>84</v>
      </c>
      <c r="AG402" s="68"/>
      <c r="AH402" s="68"/>
      <c r="AI402" s="68"/>
      <c r="AJ402" s="67"/>
      <c r="AK402" s="67"/>
      <c r="AL402" s="66"/>
      <c r="AM402" s="65"/>
      <c r="AN402" s="65"/>
      <c r="AO402" s="64">
        <f t="shared" ref="AO402:BG402" si="28">SUM(AO403:AO414)</f>
        <v>0</v>
      </c>
      <c r="AP402" s="63">
        <f t="shared" si="28"/>
        <v>0</v>
      </c>
      <c r="AQ402" s="62">
        <f t="shared" si="28"/>
        <v>0</v>
      </c>
      <c r="AR402" s="64">
        <f t="shared" si="28"/>
        <v>0</v>
      </c>
      <c r="AS402" s="63">
        <f t="shared" si="28"/>
        <v>0</v>
      </c>
      <c r="AT402" s="62">
        <f t="shared" si="28"/>
        <v>0</v>
      </c>
      <c r="AU402" s="64">
        <f t="shared" si="28"/>
        <v>0</v>
      </c>
      <c r="AV402" s="63">
        <f t="shared" si="28"/>
        <v>0</v>
      </c>
      <c r="AW402" s="62">
        <f t="shared" si="28"/>
        <v>0</v>
      </c>
      <c r="AX402" s="64">
        <f t="shared" si="28"/>
        <v>0</v>
      </c>
      <c r="AY402" s="63">
        <f t="shared" si="28"/>
        <v>0</v>
      </c>
      <c r="AZ402" s="62">
        <f t="shared" si="28"/>
        <v>0</v>
      </c>
      <c r="BA402" s="64">
        <f t="shared" si="28"/>
        <v>0</v>
      </c>
      <c r="BB402" s="63">
        <f t="shared" si="28"/>
        <v>0</v>
      </c>
      <c r="BC402" s="62">
        <f t="shared" si="28"/>
        <v>0</v>
      </c>
      <c r="BD402" s="61">
        <f t="shared" si="28"/>
        <v>0</v>
      </c>
      <c r="BE402" s="60">
        <f t="shared" si="28"/>
        <v>0</v>
      </c>
      <c r="BF402" s="60">
        <f t="shared" si="28"/>
        <v>0</v>
      </c>
      <c r="BG402" s="59">
        <f t="shared" si="28"/>
        <v>0</v>
      </c>
      <c r="BH402" s="58" t="s">
        <v>83</v>
      </c>
    </row>
    <row r="403" spans="2:60" ht="28.15" hidden="1" customHeight="1">
      <c r="B403" s="29"/>
      <c r="C403" s="263">
        <v>1</v>
      </c>
      <c r="D403" s="47"/>
      <c r="E403" s="46"/>
      <c r="F403" s="46"/>
      <c r="G403" s="45"/>
      <c r="H403" s="255"/>
      <c r="I403" s="259"/>
      <c r="J403" s="259"/>
      <c r="K403" s="259"/>
      <c r="L403" s="42" t="s">
        <v>82</v>
      </c>
      <c r="M403" s="41"/>
      <c r="N403" s="42" t="s">
        <v>81</v>
      </c>
      <c r="O403" s="41"/>
      <c r="P403" s="42" t="s">
        <v>80</v>
      </c>
      <c r="Q403" s="41"/>
      <c r="R403" s="42" t="s">
        <v>79</v>
      </c>
      <c r="S403" s="41"/>
      <c r="T403" s="42" t="s">
        <v>78</v>
      </c>
      <c r="U403" s="41"/>
      <c r="V403" s="42" t="s">
        <v>77</v>
      </c>
      <c r="W403" s="41"/>
      <c r="X403" s="42" t="s">
        <v>76</v>
      </c>
      <c r="Y403" s="41"/>
      <c r="Z403" s="42" t="s">
        <v>75</v>
      </c>
      <c r="AA403" s="41"/>
      <c r="AB403" s="44" t="s">
        <v>74</v>
      </c>
      <c r="AC403" s="43"/>
      <c r="AD403" s="42" t="s">
        <v>73</v>
      </c>
      <c r="AE403" s="41"/>
      <c r="AF403" s="40"/>
      <c r="AG403" s="41"/>
      <c r="AH403" s="40"/>
      <c r="AI403" s="39"/>
      <c r="AJ403" s="245"/>
      <c r="AK403" s="245"/>
      <c r="AL403" s="38"/>
      <c r="AM403" s="7"/>
      <c r="AN403" s="7"/>
      <c r="AO403" s="238">
        <f>SUMPRODUCT(LEN($M403:$AE406)-LEN(SUBSTITUTE($M403:$AE406,"A", "")))</f>
        <v>0</v>
      </c>
      <c r="AP403" s="229">
        <f>SUMPRODUCT(LEN($AH403:$AH406)-LEN(SUBSTITUTE($AH403:$AH406,"A", "")))</f>
        <v>0</v>
      </c>
      <c r="AQ403" s="232">
        <f>SUMPRODUCT(LEN($AG403:$AG406)-LEN(SUBSTITUTE($AG403:$AG406,"A", "")))</f>
        <v>0</v>
      </c>
      <c r="AR403" s="235">
        <f>SUMPRODUCT(LEN($M403:$AE406)-LEN(SUBSTITUTE($M403:$AE406,"S", "")))</f>
        <v>0</v>
      </c>
      <c r="AS403" s="229">
        <f>SUMPRODUCT(LEN($AH403:$AH406)-LEN(SUBSTITUTE($AH403:$AH406,"S", "")))</f>
        <v>0</v>
      </c>
      <c r="AT403" s="232">
        <f>SUMPRODUCT(LEN($AG403:$AG406)-LEN(SUBSTITUTE($AG403:$AG406,"S", "")))</f>
        <v>0</v>
      </c>
      <c r="AU403" s="235">
        <f>SUMPRODUCT(LEN($M403:$AE406)-LEN(SUBSTITUTE($M403:$AE406,"F", "")))</f>
        <v>0</v>
      </c>
      <c r="AV403" s="229">
        <f>SUMPRODUCT(LEN($AH403:$AH406)-LEN(SUBSTITUTE($AH403:$AH406,"F", "")))</f>
        <v>0</v>
      </c>
      <c r="AW403" s="232">
        <f>SUMPRODUCT(LEN($AG403:$AG406)-LEN(SUBSTITUTE($AG403:$AG406,"F", "")))</f>
        <v>0</v>
      </c>
      <c r="AX403" s="235">
        <f>SUMPRODUCT(LEN($M403:$AE406)-LEN(SUBSTITUTE($M403:$AE406,"G", "")))</f>
        <v>0</v>
      </c>
      <c r="AY403" s="229">
        <f>SUMPRODUCT(LEN($AH403:$AH406)-LEN(SUBSTITUTE($AH403:$AH406,"G", "")))</f>
        <v>0</v>
      </c>
      <c r="AZ403" s="232">
        <f>SUMPRODUCT(LEN($AG403:$AG406)-LEN(SUBSTITUTE($AG403:$AG406,"G", "")))</f>
        <v>0</v>
      </c>
      <c r="BA403" s="235">
        <f>SUMPRODUCT(LEN($M403:$AE406)-LEN(SUBSTITUTE($M403:$AE406,"M", "")))</f>
        <v>0</v>
      </c>
      <c r="BB403" s="229">
        <f>SUMPRODUCT(LEN($AH403:$AH406)-LEN(SUBSTITUTE($AH403:$AH406,"M", "")))</f>
        <v>0</v>
      </c>
      <c r="BC403" s="232">
        <f>SUMPRODUCT(LEN($AG403:$AG406)-LEN(SUBSTITUTE($AG403:$AG406,"M", "")))</f>
        <v>0</v>
      </c>
      <c r="BD403" s="297">
        <f>SUMPRODUCT(LEN($AI403:$AI406)-LEN(SUBSTITUTE($AI403:$AI406,"S", "")))</f>
        <v>0</v>
      </c>
      <c r="BE403" s="300">
        <f>SUMPRODUCT(LEN($AI403:$AI406)-LEN(SUBSTITUTE($AI403:$AI406,"F", "")))</f>
        <v>0</v>
      </c>
      <c r="BF403" s="300">
        <f>SUMPRODUCT(LEN($AI403:$AI406)-LEN(SUBSTITUTE($AI403:$AI406,"G", "")))</f>
        <v>0</v>
      </c>
      <c r="BG403" s="303">
        <f>SUMPRODUCT(LEN($AI403:$AI406)-LEN(SUBSTITUTE($AI403:$AI406,"M", "")))</f>
        <v>0</v>
      </c>
    </row>
    <row r="404" spans="2:60" ht="28.15" hidden="1" customHeight="1" thickBot="1">
      <c r="B404" s="29"/>
      <c r="C404" s="264"/>
      <c r="D404" s="37"/>
      <c r="E404" s="36"/>
      <c r="F404" s="36"/>
      <c r="G404" s="35"/>
      <c r="H404" s="256"/>
      <c r="I404" s="260"/>
      <c r="J404" s="260"/>
      <c r="K404" s="260"/>
      <c r="L404" s="32" t="s">
        <v>72</v>
      </c>
      <c r="M404" s="31"/>
      <c r="N404" s="32" t="s">
        <v>71</v>
      </c>
      <c r="O404" s="31"/>
      <c r="P404" s="32" t="s">
        <v>70</v>
      </c>
      <c r="Q404" s="31"/>
      <c r="R404" s="32" t="s">
        <v>69</v>
      </c>
      <c r="S404" s="31"/>
      <c r="T404" s="32" t="s">
        <v>68</v>
      </c>
      <c r="U404" s="31"/>
      <c r="V404" s="32" t="s">
        <v>67</v>
      </c>
      <c r="W404" s="31"/>
      <c r="X404" s="32" t="s">
        <v>66</v>
      </c>
      <c r="Y404" s="31"/>
      <c r="Z404" s="32" t="s">
        <v>65</v>
      </c>
      <c r="AA404" s="31"/>
      <c r="AB404" s="34" t="s">
        <v>64</v>
      </c>
      <c r="AC404" s="33"/>
      <c r="AD404" s="32" t="s">
        <v>63</v>
      </c>
      <c r="AE404" s="31"/>
      <c r="AF404" s="30"/>
      <c r="AG404" s="31"/>
      <c r="AH404" s="30"/>
      <c r="AI404" s="20"/>
      <c r="AJ404" s="246"/>
      <c r="AK404" s="246"/>
      <c r="AL404" s="19"/>
      <c r="AM404" s="7"/>
      <c r="AN404" s="7"/>
      <c r="AO404" s="239"/>
      <c r="AP404" s="230"/>
      <c r="AQ404" s="233"/>
      <c r="AR404" s="236"/>
      <c r="AS404" s="230"/>
      <c r="AT404" s="233"/>
      <c r="AU404" s="236"/>
      <c r="AV404" s="230"/>
      <c r="AW404" s="233"/>
      <c r="AX404" s="236"/>
      <c r="AY404" s="230"/>
      <c r="AZ404" s="233"/>
      <c r="BA404" s="236"/>
      <c r="BB404" s="230"/>
      <c r="BC404" s="233"/>
      <c r="BD404" s="298"/>
      <c r="BE404" s="301"/>
      <c r="BF404" s="301"/>
      <c r="BG404" s="304"/>
    </row>
    <row r="405" spans="2:60" ht="28.15" hidden="1" customHeight="1">
      <c r="B405" s="29"/>
      <c r="C405" s="265"/>
      <c r="D405" s="28"/>
      <c r="E405" s="27"/>
      <c r="F405" s="27"/>
      <c r="G405" s="26"/>
      <c r="H405" s="257"/>
      <c r="I405" s="261"/>
      <c r="J405" s="261"/>
      <c r="K405" s="261"/>
      <c r="L405" s="23" t="s">
        <v>62</v>
      </c>
      <c r="M405" s="22"/>
      <c r="N405" s="23" t="s">
        <v>61</v>
      </c>
      <c r="O405" s="22"/>
      <c r="P405" s="23" t="s">
        <v>60</v>
      </c>
      <c r="Q405" s="22"/>
      <c r="R405" s="23" t="s">
        <v>59</v>
      </c>
      <c r="S405" s="22"/>
      <c r="T405" s="23" t="s">
        <v>58</v>
      </c>
      <c r="U405" s="22"/>
      <c r="V405" s="23" t="s">
        <v>57</v>
      </c>
      <c r="W405" s="22"/>
      <c r="X405" s="23" t="s">
        <v>56</v>
      </c>
      <c r="Y405" s="22"/>
      <c r="Z405" s="23" t="s">
        <v>55</v>
      </c>
      <c r="AA405" s="22"/>
      <c r="AB405" s="25" t="s">
        <v>54</v>
      </c>
      <c r="AC405" s="24"/>
      <c r="AD405" s="23">
        <v>39</v>
      </c>
      <c r="AE405" s="22"/>
      <c r="AF405" s="21"/>
      <c r="AG405" s="22"/>
      <c r="AH405" s="21"/>
      <c r="AI405" s="20"/>
      <c r="AJ405" s="246"/>
      <c r="AK405" s="246"/>
      <c r="AL405" s="19"/>
      <c r="AM405" s="7"/>
      <c r="AN405" s="7"/>
      <c r="AO405" s="239"/>
      <c r="AP405" s="230"/>
      <c r="AQ405" s="233"/>
      <c r="AR405" s="236"/>
      <c r="AS405" s="230"/>
      <c r="AT405" s="233"/>
      <c r="AU405" s="236"/>
      <c r="AV405" s="230"/>
      <c r="AW405" s="233"/>
      <c r="AX405" s="236"/>
      <c r="AY405" s="230"/>
      <c r="AZ405" s="233"/>
      <c r="BA405" s="236"/>
      <c r="BB405" s="230"/>
      <c r="BC405" s="233"/>
      <c r="BD405" s="298"/>
      <c r="BE405" s="301"/>
      <c r="BF405" s="301"/>
      <c r="BG405" s="304"/>
    </row>
    <row r="406" spans="2:60" ht="28.15" hidden="1" customHeight="1" thickBot="1">
      <c r="B406" s="29"/>
      <c r="C406" s="266"/>
      <c r="D406" s="57"/>
      <c r="E406" s="56"/>
      <c r="F406" s="56"/>
      <c r="G406" s="55"/>
      <c r="H406" s="258"/>
      <c r="I406" s="262"/>
      <c r="J406" s="262"/>
      <c r="K406" s="262"/>
      <c r="L406" s="52" t="s">
        <v>53</v>
      </c>
      <c r="M406" s="51"/>
      <c r="N406" s="52" t="s">
        <v>52</v>
      </c>
      <c r="O406" s="51"/>
      <c r="P406" s="52" t="s">
        <v>51</v>
      </c>
      <c r="Q406" s="51"/>
      <c r="R406" s="52" t="s">
        <v>50</v>
      </c>
      <c r="S406" s="51"/>
      <c r="T406" s="52">
        <v>20</v>
      </c>
      <c r="U406" s="51"/>
      <c r="V406" s="52" t="s">
        <v>49</v>
      </c>
      <c r="W406" s="51"/>
      <c r="X406" s="52" t="s">
        <v>48</v>
      </c>
      <c r="Y406" s="51"/>
      <c r="Z406" s="52" t="s">
        <v>47</v>
      </c>
      <c r="AA406" s="51"/>
      <c r="AB406" s="54" t="s">
        <v>46</v>
      </c>
      <c r="AC406" s="53"/>
      <c r="AD406" s="52" t="s">
        <v>45</v>
      </c>
      <c r="AE406" s="51"/>
      <c r="AF406" s="50"/>
      <c r="AG406" s="51"/>
      <c r="AH406" s="50"/>
      <c r="AI406" s="49"/>
      <c r="AJ406" s="248"/>
      <c r="AK406" s="248"/>
      <c r="AL406" s="48"/>
      <c r="AM406" s="7"/>
      <c r="AN406" s="7"/>
      <c r="AO406" s="240"/>
      <c r="AP406" s="231"/>
      <c r="AQ406" s="234"/>
      <c r="AR406" s="237"/>
      <c r="AS406" s="231"/>
      <c r="AT406" s="234"/>
      <c r="AU406" s="237"/>
      <c r="AV406" s="231"/>
      <c r="AW406" s="234"/>
      <c r="AX406" s="237"/>
      <c r="AY406" s="231"/>
      <c r="AZ406" s="234"/>
      <c r="BA406" s="237"/>
      <c r="BB406" s="231"/>
      <c r="BC406" s="234"/>
      <c r="BD406" s="299"/>
      <c r="BE406" s="302"/>
      <c r="BF406" s="302"/>
      <c r="BG406" s="305"/>
    </row>
    <row r="407" spans="2:60" ht="28.15" hidden="1" customHeight="1">
      <c r="B407" s="29"/>
      <c r="C407" s="263">
        <v>2</v>
      </c>
      <c r="D407" s="47"/>
      <c r="E407" s="46"/>
      <c r="F407" s="46"/>
      <c r="G407" s="45"/>
      <c r="H407" s="255"/>
      <c r="I407" s="259"/>
      <c r="J407" s="259"/>
      <c r="K407" s="259"/>
      <c r="L407" s="42" t="s">
        <v>82</v>
      </c>
      <c r="M407" s="41"/>
      <c r="N407" s="42" t="s">
        <v>81</v>
      </c>
      <c r="O407" s="41"/>
      <c r="P407" s="42" t="s">
        <v>80</v>
      </c>
      <c r="Q407" s="41"/>
      <c r="R407" s="42" t="s">
        <v>79</v>
      </c>
      <c r="S407" s="41"/>
      <c r="T407" s="42" t="s">
        <v>78</v>
      </c>
      <c r="U407" s="41"/>
      <c r="V407" s="42" t="s">
        <v>77</v>
      </c>
      <c r="W407" s="41"/>
      <c r="X407" s="42" t="s">
        <v>76</v>
      </c>
      <c r="Y407" s="41"/>
      <c r="Z407" s="42" t="s">
        <v>75</v>
      </c>
      <c r="AA407" s="41"/>
      <c r="AB407" s="44" t="s">
        <v>74</v>
      </c>
      <c r="AC407" s="43"/>
      <c r="AD407" s="42" t="s">
        <v>73</v>
      </c>
      <c r="AE407" s="41"/>
      <c r="AF407" s="40"/>
      <c r="AG407" s="41"/>
      <c r="AH407" s="40"/>
      <c r="AI407" s="39"/>
      <c r="AJ407" s="249"/>
      <c r="AK407" s="252"/>
      <c r="AL407" s="38"/>
      <c r="AM407" s="7"/>
      <c r="AN407" s="7"/>
      <c r="AO407" s="238">
        <f>SUMPRODUCT(LEN($M407:$AE410)-LEN(SUBSTITUTE($M407:$AE410,"A", "")))</f>
        <v>0</v>
      </c>
      <c r="AP407" s="229">
        <f>SUMPRODUCT(LEN($AH407:$AH410)-LEN(SUBSTITUTE($AH407:$AH410,"A", "")))</f>
        <v>0</v>
      </c>
      <c r="AQ407" s="232">
        <f>SUMPRODUCT(LEN($AG407:$AG410)-LEN(SUBSTITUTE($AG407:$AG410,"A", "")))</f>
        <v>0</v>
      </c>
      <c r="AR407" s="235">
        <f>SUMPRODUCT(LEN($M407:$AE410)-LEN(SUBSTITUTE($M407:$AE410,"S", "")))</f>
        <v>0</v>
      </c>
      <c r="AS407" s="229">
        <f>SUMPRODUCT(LEN($AH407:$AH410)-LEN(SUBSTITUTE($AH407:$AH410,"S", "")))</f>
        <v>0</v>
      </c>
      <c r="AT407" s="232">
        <f>SUMPRODUCT(LEN($AG407:$AG410)-LEN(SUBSTITUTE($AG407:$AG410,"S", "")))</f>
        <v>0</v>
      </c>
      <c r="AU407" s="235">
        <f>SUMPRODUCT(LEN($M407:$AE410)-LEN(SUBSTITUTE($M407:$AE410,"F", "")))</f>
        <v>0</v>
      </c>
      <c r="AV407" s="229">
        <f>SUMPRODUCT(LEN($AH407:$AH410)-LEN(SUBSTITUTE($AH407:$AH410,"F", "")))</f>
        <v>0</v>
      </c>
      <c r="AW407" s="232">
        <f>SUMPRODUCT(LEN($AG407:$AG410)-LEN(SUBSTITUTE($AG407:$AG410,"F", "")))</f>
        <v>0</v>
      </c>
      <c r="AX407" s="235">
        <f>SUMPRODUCT(LEN($M407:$AE410)-LEN(SUBSTITUTE($M407:$AE410,"G", "")))</f>
        <v>0</v>
      </c>
      <c r="AY407" s="229">
        <f>SUMPRODUCT(LEN($AH407:$AH410)-LEN(SUBSTITUTE($AH407:$AH410,"G", "")))</f>
        <v>0</v>
      </c>
      <c r="AZ407" s="232">
        <f>SUMPRODUCT(LEN($AG407:$AG410)-LEN(SUBSTITUTE($AG407:$AG410,"G", "")))</f>
        <v>0</v>
      </c>
      <c r="BA407" s="235">
        <f>SUMPRODUCT(LEN($M407:$AE410)-LEN(SUBSTITUTE($M407:$AE410,"M", "")))</f>
        <v>0</v>
      </c>
      <c r="BB407" s="229">
        <f>SUMPRODUCT(LEN($AH407:$AH410)-LEN(SUBSTITUTE($AH407:$AH410,"M", "")))</f>
        <v>0</v>
      </c>
      <c r="BC407" s="232">
        <f>SUMPRODUCT(LEN($AG407:$AG410)-LEN(SUBSTITUTE($AG407:$AG410,"M", "")))</f>
        <v>0</v>
      </c>
      <c r="BD407" s="297">
        <f>SUMPRODUCT(LEN($AI407:$AI410)-LEN(SUBSTITUTE($AI407:$AI410,"S", "")))</f>
        <v>0</v>
      </c>
      <c r="BE407" s="300">
        <f>SUMPRODUCT(LEN($AI407:$AI410)-LEN(SUBSTITUTE($AI407:$AI410,"F", "")))</f>
        <v>0</v>
      </c>
      <c r="BF407" s="300">
        <f>SUMPRODUCT(LEN($AI407:$AI410)-LEN(SUBSTITUTE($AI407:$AI410,"G", "")))</f>
        <v>0</v>
      </c>
      <c r="BG407" s="303">
        <f>SUMPRODUCT(LEN($AI407:$AI410)-LEN(SUBSTITUTE($AI407:$AI410,"M", "")))</f>
        <v>0</v>
      </c>
    </row>
    <row r="408" spans="2:60" ht="28.15" hidden="1" customHeight="1" thickBot="1">
      <c r="B408" s="29"/>
      <c r="C408" s="264"/>
      <c r="D408" s="37"/>
      <c r="E408" s="36"/>
      <c r="F408" s="36"/>
      <c r="G408" s="35"/>
      <c r="H408" s="256"/>
      <c r="I408" s="260"/>
      <c r="J408" s="260"/>
      <c r="K408" s="260"/>
      <c r="L408" s="32" t="s">
        <v>72</v>
      </c>
      <c r="M408" s="31"/>
      <c r="N408" s="32" t="s">
        <v>71</v>
      </c>
      <c r="O408" s="31"/>
      <c r="P408" s="32" t="s">
        <v>70</v>
      </c>
      <c r="Q408" s="31"/>
      <c r="R408" s="32" t="s">
        <v>69</v>
      </c>
      <c r="S408" s="31"/>
      <c r="T408" s="32" t="s">
        <v>68</v>
      </c>
      <c r="U408" s="31"/>
      <c r="V408" s="32" t="s">
        <v>67</v>
      </c>
      <c r="W408" s="31"/>
      <c r="X408" s="32" t="s">
        <v>66</v>
      </c>
      <c r="Y408" s="31"/>
      <c r="Z408" s="32" t="s">
        <v>65</v>
      </c>
      <c r="AA408" s="31"/>
      <c r="AB408" s="34" t="s">
        <v>64</v>
      </c>
      <c r="AC408" s="33"/>
      <c r="AD408" s="32" t="s">
        <v>63</v>
      </c>
      <c r="AE408" s="31"/>
      <c r="AF408" s="30"/>
      <c r="AG408" s="31"/>
      <c r="AH408" s="30"/>
      <c r="AI408" s="20"/>
      <c r="AJ408" s="250"/>
      <c r="AK408" s="253"/>
      <c r="AL408" s="19"/>
      <c r="AM408" s="7"/>
      <c r="AN408" s="7"/>
      <c r="AO408" s="239"/>
      <c r="AP408" s="230"/>
      <c r="AQ408" s="233"/>
      <c r="AR408" s="236"/>
      <c r="AS408" s="230"/>
      <c r="AT408" s="233"/>
      <c r="AU408" s="236"/>
      <c r="AV408" s="230"/>
      <c r="AW408" s="233"/>
      <c r="AX408" s="236"/>
      <c r="AY408" s="230"/>
      <c r="AZ408" s="233"/>
      <c r="BA408" s="236"/>
      <c r="BB408" s="230"/>
      <c r="BC408" s="233"/>
      <c r="BD408" s="298"/>
      <c r="BE408" s="301"/>
      <c r="BF408" s="301"/>
      <c r="BG408" s="304"/>
    </row>
    <row r="409" spans="2:60" ht="28.15" hidden="1" customHeight="1">
      <c r="B409" s="29"/>
      <c r="C409" s="265"/>
      <c r="D409" s="28"/>
      <c r="E409" s="27"/>
      <c r="F409" s="27"/>
      <c r="G409" s="26"/>
      <c r="H409" s="257"/>
      <c r="I409" s="261"/>
      <c r="J409" s="261"/>
      <c r="K409" s="261"/>
      <c r="L409" s="23" t="s">
        <v>62</v>
      </c>
      <c r="M409" s="22"/>
      <c r="N409" s="23" t="s">
        <v>61</v>
      </c>
      <c r="O409" s="22"/>
      <c r="P409" s="23" t="s">
        <v>60</v>
      </c>
      <c r="Q409" s="22"/>
      <c r="R409" s="23" t="s">
        <v>59</v>
      </c>
      <c r="S409" s="22"/>
      <c r="T409" s="23" t="s">
        <v>58</v>
      </c>
      <c r="U409" s="22"/>
      <c r="V409" s="23" t="s">
        <v>57</v>
      </c>
      <c r="W409" s="22"/>
      <c r="X409" s="23" t="s">
        <v>56</v>
      </c>
      <c r="Y409" s="22"/>
      <c r="Z409" s="23" t="s">
        <v>55</v>
      </c>
      <c r="AA409" s="22"/>
      <c r="AB409" s="25" t="s">
        <v>54</v>
      </c>
      <c r="AC409" s="24"/>
      <c r="AD409" s="23">
        <v>39</v>
      </c>
      <c r="AE409" s="22"/>
      <c r="AF409" s="21"/>
      <c r="AG409" s="22"/>
      <c r="AH409" s="21"/>
      <c r="AI409" s="20"/>
      <c r="AJ409" s="250"/>
      <c r="AK409" s="253"/>
      <c r="AL409" s="19"/>
      <c r="AM409" s="7"/>
      <c r="AN409" s="7"/>
      <c r="AO409" s="239"/>
      <c r="AP409" s="230"/>
      <c r="AQ409" s="233"/>
      <c r="AR409" s="236"/>
      <c r="AS409" s="230"/>
      <c r="AT409" s="233"/>
      <c r="AU409" s="236"/>
      <c r="AV409" s="230"/>
      <c r="AW409" s="233"/>
      <c r="AX409" s="236"/>
      <c r="AY409" s="230"/>
      <c r="AZ409" s="233"/>
      <c r="BA409" s="236"/>
      <c r="BB409" s="230"/>
      <c r="BC409" s="233"/>
      <c r="BD409" s="298"/>
      <c r="BE409" s="301"/>
      <c r="BF409" s="301"/>
      <c r="BG409" s="304"/>
    </row>
    <row r="410" spans="2:60" ht="28.15" hidden="1" customHeight="1" thickBot="1">
      <c r="B410" s="29"/>
      <c r="C410" s="266"/>
      <c r="D410" s="57"/>
      <c r="E410" s="56"/>
      <c r="F410" s="56"/>
      <c r="G410" s="55"/>
      <c r="H410" s="258"/>
      <c r="I410" s="262"/>
      <c r="J410" s="262"/>
      <c r="K410" s="262"/>
      <c r="L410" s="52" t="s">
        <v>53</v>
      </c>
      <c r="M410" s="51"/>
      <c r="N410" s="52" t="s">
        <v>52</v>
      </c>
      <c r="O410" s="51"/>
      <c r="P410" s="52" t="s">
        <v>51</v>
      </c>
      <c r="Q410" s="51"/>
      <c r="R410" s="52" t="s">
        <v>50</v>
      </c>
      <c r="S410" s="51"/>
      <c r="T410" s="52">
        <v>20</v>
      </c>
      <c r="U410" s="51"/>
      <c r="V410" s="52" t="s">
        <v>49</v>
      </c>
      <c r="W410" s="51"/>
      <c r="X410" s="52" t="s">
        <v>48</v>
      </c>
      <c r="Y410" s="51"/>
      <c r="Z410" s="52" t="s">
        <v>47</v>
      </c>
      <c r="AA410" s="51"/>
      <c r="AB410" s="54" t="s">
        <v>46</v>
      </c>
      <c r="AC410" s="53"/>
      <c r="AD410" s="52" t="s">
        <v>45</v>
      </c>
      <c r="AE410" s="51"/>
      <c r="AF410" s="50"/>
      <c r="AG410" s="51"/>
      <c r="AH410" s="50"/>
      <c r="AI410" s="49"/>
      <c r="AJ410" s="251"/>
      <c r="AK410" s="254"/>
      <c r="AL410" s="48"/>
      <c r="AM410" s="7"/>
      <c r="AN410" s="7"/>
      <c r="AO410" s="240"/>
      <c r="AP410" s="231"/>
      <c r="AQ410" s="234"/>
      <c r="AR410" s="237"/>
      <c r="AS410" s="231"/>
      <c r="AT410" s="234"/>
      <c r="AU410" s="237"/>
      <c r="AV410" s="231"/>
      <c r="AW410" s="234"/>
      <c r="AX410" s="237"/>
      <c r="AY410" s="231"/>
      <c r="AZ410" s="234"/>
      <c r="BA410" s="237"/>
      <c r="BB410" s="231"/>
      <c r="BC410" s="234"/>
      <c r="BD410" s="299"/>
      <c r="BE410" s="302"/>
      <c r="BF410" s="302"/>
      <c r="BG410" s="305"/>
    </row>
    <row r="411" spans="2:60" ht="28.15" hidden="1" customHeight="1">
      <c r="B411" s="29"/>
      <c r="C411" s="263">
        <v>3</v>
      </c>
      <c r="D411" s="47"/>
      <c r="E411" s="46"/>
      <c r="F411" s="46"/>
      <c r="G411" s="45"/>
      <c r="H411" s="255"/>
      <c r="I411" s="259"/>
      <c r="J411" s="259"/>
      <c r="K411" s="259"/>
      <c r="L411" s="42" t="s">
        <v>82</v>
      </c>
      <c r="M411" s="41"/>
      <c r="N411" s="42" t="s">
        <v>81</v>
      </c>
      <c r="O411" s="41"/>
      <c r="P411" s="42" t="s">
        <v>80</v>
      </c>
      <c r="Q411" s="41"/>
      <c r="R411" s="42" t="s">
        <v>79</v>
      </c>
      <c r="S411" s="41"/>
      <c r="T411" s="42" t="s">
        <v>78</v>
      </c>
      <c r="U411" s="41"/>
      <c r="V411" s="42" t="s">
        <v>77</v>
      </c>
      <c r="W411" s="41"/>
      <c r="X411" s="42" t="s">
        <v>76</v>
      </c>
      <c r="Y411" s="41"/>
      <c r="Z411" s="42" t="s">
        <v>75</v>
      </c>
      <c r="AA411" s="41"/>
      <c r="AB411" s="44" t="s">
        <v>74</v>
      </c>
      <c r="AC411" s="43"/>
      <c r="AD411" s="42" t="s">
        <v>73</v>
      </c>
      <c r="AE411" s="41"/>
      <c r="AF411" s="40"/>
      <c r="AG411" s="41"/>
      <c r="AH411" s="40"/>
      <c r="AI411" s="39"/>
      <c r="AJ411" s="245"/>
      <c r="AK411" s="245"/>
      <c r="AL411" s="38"/>
      <c r="AM411" s="7"/>
      <c r="AN411" s="7"/>
      <c r="AO411" s="238">
        <f>SUMPRODUCT(LEN($M411:$AE414)-LEN(SUBSTITUTE($M411:$AE414,"A", "")))</f>
        <v>0</v>
      </c>
      <c r="AP411" s="229">
        <f>SUMPRODUCT(LEN($AH411:$AH414)-LEN(SUBSTITUTE($AH411:$AH414,"A", "")))</f>
        <v>0</v>
      </c>
      <c r="AQ411" s="232">
        <f>SUMPRODUCT(LEN($AG411:$AG414)-LEN(SUBSTITUTE($AG411:$AG414,"A", "")))</f>
        <v>0</v>
      </c>
      <c r="AR411" s="235">
        <f>SUMPRODUCT(LEN($M411:$AE414)-LEN(SUBSTITUTE($M411:$AE414,"S", "")))</f>
        <v>0</v>
      </c>
      <c r="AS411" s="229">
        <f>SUMPRODUCT(LEN($AH411:$AH414)-LEN(SUBSTITUTE($AH411:$AH414,"S", "")))</f>
        <v>0</v>
      </c>
      <c r="AT411" s="232">
        <f>SUMPRODUCT(LEN($AG411:$AG414)-LEN(SUBSTITUTE($AG411:$AG414,"S", "")))</f>
        <v>0</v>
      </c>
      <c r="AU411" s="235">
        <f>SUMPRODUCT(LEN($M411:$AE414)-LEN(SUBSTITUTE($M411:$AE414,"F", "")))</f>
        <v>0</v>
      </c>
      <c r="AV411" s="229">
        <f>SUMPRODUCT(LEN($AH411:$AH414)-LEN(SUBSTITUTE($AH411:$AH414,"F", "")))</f>
        <v>0</v>
      </c>
      <c r="AW411" s="232">
        <f>SUMPRODUCT(LEN($AG411:$AG414)-LEN(SUBSTITUTE($AG411:$AG414,"F", "")))</f>
        <v>0</v>
      </c>
      <c r="AX411" s="235">
        <f>SUMPRODUCT(LEN($M411:$AE414)-LEN(SUBSTITUTE($M411:$AE414,"G", "")))</f>
        <v>0</v>
      </c>
      <c r="AY411" s="229">
        <f>SUMPRODUCT(LEN($AH411:$AH414)-LEN(SUBSTITUTE($AH411:$AH414,"G", "")))</f>
        <v>0</v>
      </c>
      <c r="AZ411" s="232">
        <f>SUMPRODUCT(LEN($AG411:$AG414)-LEN(SUBSTITUTE($AG411:$AG414,"G", "")))</f>
        <v>0</v>
      </c>
      <c r="BA411" s="235">
        <f>SUMPRODUCT(LEN($M411:$AE414)-LEN(SUBSTITUTE($M411:$AE414,"M", "")))</f>
        <v>0</v>
      </c>
      <c r="BB411" s="229">
        <f>SUMPRODUCT(LEN($AH411:$AH414)-LEN(SUBSTITUTE($AH411:$AH414,"M", "")))</f>
        <v>0</v>
      </c>
      <c r="BC411" s="232">
        <f>SUMPRODUCT(LEN($AG411:$AG414)-LEN(SUBSTITUTE($AG411:$AG414,"M", "")))</f>
        <v>0</v>
      </c>
      <c r="BD411" s="297">
        <f>SUMPRODUCT(LEN($AI411:$AI414)-LEN(SUBSTITUTE($AI411:$AI414,"S", "")))</f>
        <v>0</v>
      </c>
      <c r="BE411" s="300">
        <f>SUMPRODUCT(LEN($AI411:$AI414)-LEN(SUBSTITUTE($AI411:$AI414,"F", "")))</f>
        <v>0</v>
      </c>
      <c r="BF411" s="300">
        <f>SUMPRODUCT(LEN($AI411:$AI414)-LEN(SUBSTITUTE($AI411:$AI414,"G", "")))</f>
        <v>0</v>
      </c>
      <c r="BG411" s="303">
        <f>SUMPRODUCT(LEN($AI411:$AI414)-LEN(SUBSTITUTE($AI411:$AI414,"M", "")))</f>
        <v>0</v>
      </c>
    </row>
    <row r="412" spans="2:60" ht="28.15" hidden="1" customHeight="1" thickBot="1">
      <c r="B412" s="29"/>
      <c r="C412" s="264"/>
      <c r="D412" s="37"/>
      <c r="E412" s="36"/>
      <c r="F412" s="36"/>
      <c r="G412" s="35"/>
      <c r="H412" s="256"/>
      <c r="I412" s="260"/>
      <c r="J412" s="260"/>
      <c r="K412" s="260"/>
      <c r="L412" s="32" t="s">
        <v>72</v>
      </c>
      <c r="M412" s="31"/>
      <c r="N412" s="32" t="s">
        <v>71</v>
      </c>
      <c r="O412" s="31"/>
      <c r="P412" s="32" t="s">
        <v>70</v>
      </c>
      <c r="Q412" s="31"/>
      <c r="R412" s="32" t="s">
        <v>69</v>
      </c>
      <c r="S412" s="31"/>
      <c r="T412" s="32" t="s">
        <v>68</v>
      </c>
      <c r="U412" s="31"/>
      <c r="V412" s="32" t="s">
        <v>67</v>
      </c>
      <c r="W412" s="31"/>
      <c r="X412" s="32" t="s">
        <v>66</v>
      </c>
      <c r="Y412" s="31"/>
      <c r="Z412" s="32" t="s">
        <v>65</v>
      </c>
      <c r="AA412" s="31"/>
      <c r="AB412" s="34" t="s">
        <v>64</v>
      </c>
      <c r="AC412" s="33"/>
      <c r="AD412" s="32" t="s">
        <v>63</v>
      </c>
      <c r="AE412" s="31"/>
      <c r="AF412" s="30"/>
      <c r="AG412" s="31"/>
      <c r="AH412" s="30"/>
      <c r="AI412" s="20"/>
      <c r="AJ412" s="246"/>
      <c r="AK412" s="246"/>
      <c r="AL412" s="19"/>
      <c r="AM412" s="7"/>
      <c r="AN412" s="7"/>
      <c r="AO412" s="239"/>
      <c r="AP412" s="230"/>
      <c r="AQ412" s="233"/>
      <c r="AR412" s="236"/>
      <c r="AS412" s="230"/>
      <c r="AT412" s="233"/>
      <c r="AU412" s="236"/>
      <c r="AV412" s="230"/>
      <c r="AW412" s="233"/>
      <c r="AX412" s="236"/>
      <c r="AY412" s="230"/>
      <c r="AZ412" s="233"/>
      <c r="BA412" s="236"/>
      <c r="BB412" s="230"/>
      <c r="BC412" s="233"/>
      <c r="BD412" s="298"/>
      <c r="BE412" s="301"/>
      <c r="BF412" s="301"/>
      <c r="BG412" s="304"/>
    </row>
    <row r="413" spans="2:60" ht="28.15" hidden="1" customHeight="1">
      <c r="B413" s="29"/>
      <c r="C413" s="265"/>
      <c r="D413" s="28"/>
      <c r="E413" s="27"/>
      <c r="F413" s="27"/>
      <c r="G413" s="26"/>
      <c r="H413" s="257"/>
      <c r="I413" s="261"/>
      <c r="J413" s="261"/>
      <c r="K413" s="261"/>
      <c r="L413" s="23" t="s">
        <v>62</v>
      </c>
      <c r="M413" s="22"/>
      <c r="N413" s="23" t="s">
        <v>61</v>
      </c>
      <c r="O413" s="22"/>
      <c r="P413" s="23" t="s">
        <v>60</v>
      </c>
      <c r="Q413" s="22"/>
      <c r="R413" s="23" t="s">
        <v>59</v>
      </c>
      <c r="S413" s="22"/>
      <c r="T413" s="23" t="s">
        <v>58</v>
      </c>
      <c r="U413" s="22"/>
      <c r="V413" s="23" t="s">
        <v>57</v>
      </c>
      <c r="W413" s="22"/>
      <c r="X413" s="23" t="s">
        <v>56</v>
      </c>
      <c r="Y413" s="22"/>
      <c r="Z413" s="23" t="s">
        <v>55</v>
      </c>
      <c r="AA413" s="22"/>
      <c r="AB413" s="25" t="s">
        <v>54</v>
      </c>
      <c r="AC413" s="24"/>
      <c r="AD413" s="23">
        <v>39</v>
      </c>
      <c r="AE413" s="22"/>
      <c r="AF413" s="21"/>
      <c r="AG413" s="22"/>
      <c r="AH413" s="21"/>
      <c r="AI413" s="20"/>
      <c r="AJ413" s="246"/>
      <c r="AK413" s="246"/>
      <c r="AL413" s="19"/>
      <c r="AM413" s="7"/>
      <c r="AN413" s="7"/>
      <c r="AO413" s="239"/>
      <c r="AP413" s="230"/>
      <c r="AQ413" s="233"/>
      <c r="AR413" s="236"/>
      <c r="AS413" s="230"/>
      <c r="AT413" s="233"/>
      <c r="AU413" s="236"/>
      <c r="AV413" s="230"/>
      <c r="AW413" s="233"/>
      <c r="AX413" s="236"/>
      <c r="AY413" s="230"/>
      <c r="AZ413" s="233"/>
      <c r="BA413" s="236"/>
      <c r="BB413" s="230"/>
      <c r="BC413" s="233"/>
      <c r="BD413" s="298"/>
      <c r="BE413" s="301"/>
      <c r="BF413" s="301"/>
      <c r="BG413" s="304"/>
    </row>
    <row r="414" spans="2:60" ht="28.15" hidden="1" customHeight="1" thickBot="1">
      <c r="B414" s="18"/>
      <c r="C414" s="271"/>
      <c r="D414" s="17"/>
      <c r="E414" s="16"/>
      <c r="F414" s="16"/>
      <c r="G414" s="15"/>
      <c r="H414" s="258"/>
      <c r="I414" s="272"/>
      <c r="J414" s="272"/>
      <c r="K414" s="272"/>
      <c r="L414" s="12" t="s">
        <v>53</v>
      </c>
      <c r="M414" s="11"/>
      <c r="N414" s="12" t="s">
        <v>52</v>
      </c>
      <c r="O414" s="11"/>
      <c r="P414" s="12" t="s">
        <v>51</v>
      </c>
      <c r="Q414" s="11"/>
      <c r="R414" s="12" t="s">
        <v>50</v>
      </c>
      <c r="S414" s="11"/>
      <c r="T414" s="12">
        <v>20</v>
      </c>
      <c r="U414" s="11"/>
      <c r="V414" s="12" t="s">
        <v>49</v>
      </c>
      <c r="W414" s="11"/>
      <c r="X414" s="12" t="s">
        <v>48</v>
      </c>
      <c r="Y414" s="11"/>
      <c r="Z414" s="12" t="s">
        <v>47</v>
      </c>
      <c r="AA414" s="11"/>
      <c r="AB414" s="14" t="s">
        <v>46</v>
      </c>
      <c r="AC414" s="13"/>
      <c r="AD414" s="12" t="s">
        <v>45</v>
      </c>
      <c r="AE414" s="11"/>
      <c r="AF414" s="10"/>
      <c r="AG414" s="11"/>
      <c r="AH414" s="10"/>
      <c r="AI414" s="9"/>
      <c r="AJ414" s="247"/>
      <c r="AK414" s="247"/>
      <c r="AL414" s="8"/>
      <c r="AM414" s="7"/>
      <c r="AN414" s="7"/>
      <c r="AO414" s="240"/>
      <c r="AP414" s="231"/>
      <c r="AQ414" s="234"/>
      <c r="AR414" s="237"/>
      <c r="AS414" s="231"/>
      <c r="AT414" s="234"/>
      <c r="AU414" s="237"/>
      <c r="AV414" s="231"/>
      <c r="AW414" s="234"/>
      <c r="AX414" s="237"/>
      <c r="AY414" s="231"/>
      <c r="AZ414" s="234"/>
      <c r="BA414" s="237"/>
      <c r="BB414" s="231"/>
      <c r="BC414" s="234"/>
      <c r="BD414" s="299"/>
      <c r="BE414" s="302"/>
      <c r="BF414" s="302"/>
      <c r="BG414" s="305"/>
    </row>
    <row r="415" spans="2:60" ht="85.9" hidden="1" customHeight="1" thickBot="1">
      <c r="B415" s="94" t="s">
        <v>119</v>
      </c>
      <c r="C415" s="83" t="s">
        <v>118</v>
      </c>
      <c r="D415" s="88" t="s">
        <v>117</v>
      </c>
      <c r="E415" s="93" t="s">
        <v>116</v>
      </c>
      <c r="F415" s="92"/>
      <c r="G415" s="91"/>
      <c r="H415" s="90" t="s">
        <v>115</v>
      </c>
      <c r="I415" s="88" t="s">
        <v>43</v>
      </c>
      <c r="J415" s="88" t="s">
        <v>114</v>
      </c>
      <c r="K415" s="88" t="s">
        <v>44</v>
      </c>
      <c r="L415" s="227" t="s">
        <v>113</v>
      </c>
      <c r="M415" s="270"/>
      <c r="N415" s="227" t="s">
        <v>112</v>
      </c>
      <c r="O415" s="270"/>
      <c r="P415" s="227" t="s">
        <v>112</v>
      </c>
      <c r="Q415" s="228"/>
      <c r="R415" s="227" t="s">
        <v>112</v>
      </c>
      <c r="S415" s="228"/>
      <c r="T415" s="227" t="s">
        <v>112</v>
      </c>
      <c r="U415" s="228"/>
      <c r="V415" s="227" t="s">
        <v>112</v>
      </c>
      <c r="W415" s="228"/>
      <c r="X415" s="227" t="s">
        <v>112</v>
      </c>
      <c r="Y415" s="228"/>
      <c r="Z415" s="227" t="s">
        <v>112</v>
      </c>
      <c r="AA415" s="228"/>
      <c r="AB415" s="227" t="s">
        <v>112</v>
      </c>
      <c r="AC415" s="228"/>
      <c r="AD415" s="227" t="s">
        <v>112</v>
      </c>
      <c r="AE415" s="228"/>
      <c r="AF415" s="244" t="s">
        <v>111</v>
      </c>
      <c r="AG415" s="228"/>
      <c r="AH415" s="90" t="s">
        <v>110</v>
      </c>
      <c r="AI415" s="89" t="s">
        <v>109</v>
      </c>
      <c r="AJ415" s="88" t="s">
        <v>108</v>
      </c>
      <c r="AK415" s="88" t="s">
        <v>107</v>
      </c>
      <c r="AL415" s="87" t="s">
        <v>106</v>
      </c>
      <c r="AM415" s="86"/>
      <c r="AN415" s="86"/>
      <c r="AO415" s="84" t="s">
        <v>105</v>
      </c>
      <c r="AP415" s="83" t="s">
        <v>104</v>
      </c>
      <c r="AQ415" s="82" t="s">
        <v>103</v>
      </c>
      <c r="AR415" s="84" t="s">
        <v>102</v>
      </c>
      <c r="AS415" s="83" t="s">
        <v>101</v>
      </c>
      <c r="AT415" s="82" t="s">
        <v>100</v>
      </c>
      <c r="AU415" s="84" t="s">
        <v>99</v>
      </c>
      <c r="AV415" s="83" t="s">
        <v>98</v>
      </c>
      <c r="AW415" s="85" t="s">
        <v>97</v>
      </c>
      <c r="AX415" s="84" t="s">
        <v>96</v>
      </c>
      <c r="AY415" s="83" t="s">
        <v>95</v>
      </c>
      <c r="AZ415" s="82" t="s">
        <v>94</v>
      </c>
      <c r="BA415" s="84" t="s">
        <v>93</v>
      </c>
      <c r="BB415" s="83" t="s">
        <v>92</v>
      </c>
      <c r="BC415" s="82" t="s">
        <v>91</v>
      </c>
      <c r="BD415" s="81" t="s">
        <v>90</v>
      </c>
      <c r="BE415" s="80" t="s">
        <v>89</v>
      </c>
      <c r="BF415" s="80" t="s">
        <v>88</v>
      </c>
      <c r="BG415" s="79" t="s">
        <v>87</v>
      </c>
    </row>
    <row r="416" spans="2:60" ht="48" hidden="1" thickBot="1">
      <c r="B416" s="78" t="s">
        <v>153</v>
      </c>
      <c r="C416" s="77"/>
      <c r="D416" s="76"/>
      <c r="E416" s="267"/>
      <c r="F416" s="268"/>
      <c r="G416" s="269"/>
      <c r="H416" s="75" t="s">
        <v>85</v>
      </c>
      <c r="I416" s="74"/>
      <c r="J416" s="74"/>
      <c r="K416" s="73"/>
      <c r="L416" s="72"/>
      <c r="M416" s="68"/>
      <c r="N416" s="72"/>
      <c r="O416" s="68"/>
      <c r="P416" s="72"/>
      <c r="Q416" s="68"/>
      <c r="R416" s="72"/>
      <c r="S416" s="68"/>
      <c r="T416" s="72"/>
      <c r="U416" s="68"/>
      <c r="V416" s="72"/>
      <c r="W416" s="68"/>
      <c r="X416" s="72"/>
      <c r="Y416" s="68"/>
      <c r="Z416" s="72"/>
      <c r="AA416" s="71"/>
      <c r="AB416" s="70"/>
      <c r="AC416" s="70"/>
      <c r="AD416" s="70"/>
      <c r="AE416" s="70"/>
      <c r="AF416" s="69" t="s">
        <v>84</v>
      </c>
      <c r="AG416" s="68"/>
      <c r="AH416" s="68"/>
      <c r="AI416" s="68"/>
      <c r="AJ416" s="67"/>
      <c r="AK416" s="67"/>
      <c r="AL416" s="66"/>
      <c r="AM416" s="65"/>
      <c r="AN416" s="65"/>
      <c r="AO416" s="64">
        <f t="shared" ref="AO416:BG416" si="29">SUM(AO417:AO428)</f>
        <v>0</v>
      </c>
      <c r="AP416" s="63">
        <f t="shared" si="29"/>
        <v>0</v>
      </c>
      <c r="AQ416" s="62">
        <f t="shared" si="29"/>
        <v>0</v>
      </c>
      <c r="AR416" s="64">
        <f t="shared" si="29"/>
        <v>0</v>
      </c>
      <c r="AS416" s="63">
        <f t="shared" si="29"/>
        <v>0</v>
      </c>
      <c r="AT416" s="62">
        <f t="shared" si="29"/>
        <v>0</v>
      </c>
      <c r="AU416" s="64">
        <f t="shared" si="29"/>
        <v>0</v>
      </c>
      <c r="AV416" s="63">
        <f t="shared" si="29"/>
        <v>0</v>
      </c>
      <c r="AW416" s="62">
        <f t="shared" si="29"/>
        <v>0</v>
      </c>
      <c r="AX416" s="64">
        <f t="shared" si="29"/>
        <v>0</v>
      </c>
      <c r="AY416" s="63">
        <f t="shared" si="29"/>
        <v>0</v>
      </c>
      <c r="AZ416" s="62">
        <f t="shared" si="29"/>
        <v>0</v>
      </c>
      <c r="BA416" s="64">
        <f t="shared" si="29"/>
        <v>0</v>
      </c>
      <c r="BB416" s="63">
        <f t="shared" si="29"/>
        <v>0</v>
      </c>
      <c r="BC416" s="62">
        <f t="shared" si="29"/>
        <v>0</v>
      </c>
      <c r="BD416" s="61">
        <f t="shared" si="29"/>
        <v>0</v>
      </c>
      <c r="BE416" s="60">
        <f t="shared" si="29"/>
        <v>0</v>
      </c>
      <c r="BF416" s="60">
        <f t="shared" si="29"/>
        <v>0</v>
      </c>
      <c r="BG416" s="59">
        <f t="shared" si="29"/>
        <v>0</v>
      </c>
      <c r="BH416" s="58" t="s">
        <v>83</v>
      </c>
    </row>
    <row r="417" spans="2:60" ht="28.15" hidden="1" customHeight="1">
      <c r="B417" s="29"/>
      <c r="C417" s="263">
        <v>1</v>
      </c>
      <c r="D417" s="47"/>
      <c r="E417" s="46"/>
      <c r="F417" s="46"/>
      <c r="G417" s="45"/>
      <c r="H417" s="255"/>
      <c r="I417" s="259"/>
      <c r="J417" s="259"/>
      <c r="K417" s="259"/>
      <c r="L417" s="42" t="s">
        <v>82</v>
      </c>
      <c r="M417" s="41"/>
      <c r="N417" s="42" t="s">
        <v>81</v>
      </c>
      <c r="O417" s="41"/>
      <c r="P417" s="42" t="s">
        <v>80</v>
      </c>
      <c r="Q417" s="41"/>
      <c r="R417" s="42" t="s">
        <v>79</v>
      </c>
      <c r="S417" s="41"/>
      <c r="T417" s="42" t="s">
        <v>78</v>
      </c>
      <c r="U417" s="41"/>
      <c r="V417" s="42" t="s">
        <v>77</v>
      </c>
      <c r="W417" s="41"/>
      <c r="X417" s="42" t="s">
        <v>76</v>
      </c>
      <c r="Y417" s="41"/>
      <c r="Z417" s="42" t="s">
        <v>75</v>
      </c>
      <c r="AA417" s="41"/>
      <c r="AB417" s="44" t="s">
        <v>74</v>
      </c>
      <c r="AC417" s="43"/>
      <c r="AD417" s="42" t="s">
        <v>73</v>
      </c>
      <c r="AE417" s="41"/>
      <c r="AF417" s="40"/>
      <c r="AG417" s="41"/>
      <c r="AH417" s="40"/>
      <c r="AI417" s="39"/>
      <c r="AJ417" s="245"/>
      <c r="AK417" s="245"/>
      <c r="AL417" s="38"/>
      <c r="AM417" s="7"/>
      <c r="AN417" s="7"/>
      <c r="AO417" s="238">
        <f>SUMPRODUCT(LEN($M417:$AE420)-LEN(SUBSTITUTE($M417:$AE420,"A", "")))</f>
        <v>0</v>
      </c>
      <c r="AP417" s="229">
        <f>SUMPRODUCT(LEN($AH417:$AH420)-LEN(SUBSTITUTE($AH417:$AH420,"A", "")))</f>
        <v>0</v>
      </c>
      <c r="AQ417" s="232">
        <f>SUMPRODUCT(LEN($AG417:$AG420)-LEN(SUBSTITUTE($AG417:$AG420,"A", "")))</f>
        <v>0</v>
      </c>
      <c r="AR417" s="235">
        <f>SUMPRODUCT(LEN($M417:$AE420)-LEN(SUBSTITUTE($M417:$AE420,"S", "")))</f>
        <v>0</v>
      </c>
      <c r="AS417" s="229">
        <f>SUMPRODUCT(LEN($AH417:$AH420)-LEN(SUBSTITUTE($AH417:$AH420,"S", "")))</f>
        <v>0</v>
      </c>
      <c r="AT417" s="232">
        <f>SUMPRODUCT(LEN($AG417:$AG420)-LEN(SUBSTITUTE($AG417:$AG420,"S", "")))</f>
        <v>0</v>
      </c>
      <c r="AU417" s="235">
        <f>SUMPRODUCT(LEN($M417:$AE420)-LEN(SUBSTITUTE($M417:$AE420,"F", "")))</f>
        <v>0</v>
      </c>
      <c r="AV417" s="229">
        <f>SUMPRODUCT(LEN($AH417:$AH420)-LEN(SUBSTITUTE($AH417:$AH420,"F", "")))</f>
        <v>0</v>
      </c>
      <c r="AW417" s="232">
        <f>SUMPRODUCT(LEN($AG417:$AG420)-LEN(SUBSTITUTE($AG417:$AG420,"F", "")))</f>
        <v>0</v>
      </c>
      <c r="AX417" s="235">
        <f>SUMPRODUCT(LEN($M417:$AE420)-LEN(SUBSTITUTE($M417:$AE420,"G", "")))</f>
        <v>0</v>
      </c>
      <c r="AY417" s="229">
        <f>SUMPRODUCT(LEN($AH417:$AH420)-LEN(SUBSTITUTE($AH417:$AH420,"G", "")))</f>
        <v>0</v>
      </c>
      <c r="AZ417" s="232">
        <f>SUMPRODUCT(LEN($AG417:$AG420)-LEN(SUBSTITUTE($AG417:$AG420,"G", "")))</f>
        <v>0</v>
      </c>
      <c r="BA417" s="235">
        <f>SUMPRODUCT(LEN($M417:$AE420)-LEN(SUBSTITUTE($M417:$AE420,"M", "")))</f>
        <v>0</v>
      </c>
      <c r="BB417" s="229">
        <f>SUMPRODUCT(LEN($AH417:$AH420)-LEN(SUBSTITUTE($AH417:$AH420,"M", "")))</f>
        <v>0</v>
      </c>
      <c r="BC417" s="232">
        <f>SUMPRODUCT(LEN($AG417:$AG420)-LEN(SUBSTITUTE($AG417:$AG420,"M", "")))</f>
        <v>0</v>
      </c>
      <c r="BD417" s="297">
        <f>SUMPRODUCT(LEN($AI417:$AI420)-LEN(SUBSTITUTE($AI417:$AI420,"S", "")))</f>
        <v>0</v>
      </c>
      <c r="BE417" s="300">
        <f>SUMPRODUCT(LEN($AI417:$AI420)-LEN(SUBSTITUTE($AI417:$AI420,"F", "")))</f>
        <v>0</v>
      </c>
      <c r="BF417" s="300">
        <f>SUMPRODUCT(LEN($AI417:$AI420)-LEN(SUBSTITUTE($AI417:$AI420,"G", "")))</f>
        <v>0</v>
      </c>
      <c r="BG417" s="303">
        <f>SUMPRODUCT(LEN($AI417:$AI420)-LEN(SUBSTITUTE($AI417:$AI420,"M", "")))</f>
        <v>0</v>
      </c>
    </row>
    <row r="418" spans="2:60" ht="28.15" hidden="1" customHeight="1" thickBot="1">
      <c r="B418" s="29"/>
      <c r="C418" s="264"/>
      <c r="D418" s="37"/>
      <c r="E418" s="36"/>
      <c r="F418" s="36"/>
      <c r="G418" s="35"/>
      <c r="H418" s="256"/>
      <c r="I418" s="260"/>
      <c r="J418" s="260"/>
      <c r="K418" s="260"/>
      <c r="L418" s="32" t="s">
        <v>72</v>
      </c>
      <c r="M418" s="31"/>
      <c r="N418" s="32" t="s">
        <v>71</v>
      </c>
      <c r="O418" s="31"/>
      <c r="P418" s="32" t="s">
        <v>70</v>
      </c>
      <c r="Q418" s="31"/>
      <c r="R418" s="32" t="s">
        <v>69</v>
      </c>
      <c r="S418" s="31"/>
      <c r="T418" s="32" t="s">
        <v>68</v>
      </c>
      <c r="U418" s="31"/>
      <c r="V418" s="32" t="s">
        <v>67</v>
      </c>
      <c r="W418" s="31"/>
      <c r="X418" s="32" t="s">
        <v>66</v>
      </c>
      <c r="Y418" s="31"/>
      <c r="Z418" s="32" t="s">
        <v>65</v>
      </c>
      <c r="AA418" s="31"/>
      <c r="AB418" s="34" t="s">
        <v>64</v>
      </c>
      <c r="AC418" s="33"/>
      <c r="AD418" s="32" t="s">
        <v>63</v>
      </c>
      <c r="AE418" s="31"/>
      <c r="AF418" s="30"/>
      <c r="AG418" s="31"/>
      <c r="AH418" s="30"/>
      <c r="AI418" s="20"/>
      <c r="AJ418" s="246"/>
      <c r="AK418" s="246"/>
      <c r="AL418" s="19"/>
      <c r="AM418" s="7"/>
      <c r="AN418" s="7"/>
      <c r="AO418" s="239"/>
      <c r="AP418" s="230"/>
      <c r="AQ418" s="233"/>
      <c r="AR418" s="236"/>
      <c r="AS418" s="230"/>
      <c r="AT418" s="233"/>
      <c r="AU418" s="236"/>
      <c r="AV418" s="230"/>
      <c r="AW418" s="233"/>
      <c r="AX418" s="236"/>
      <c r="AY418" s="230"/>
      <c r="AZ418" s="233"/>
      <c r="BA418" s="236"/>
      <c r="BB418" s="230"/>
      <c r="BC418" s="233"/>
      <c r="BD418" s="298"/>
      <c r="BE418" s="301"/>
      <c r="BF418" s="301"/>
      <c r="BG418" s="304"/>
    </row>
    <row r="419" spans="2:60" ht="28.15" hidden="1" customHeight="1">
      <c r="B419" s="29"/>
      <c r="C419" s="265"/>
      <c r="D419" s="28"/>
      <c r="E419" s="27"/>
      <c r="F419" s="27"/>
      <c r="G419" s="26"/>
      <c r="H419" s="257"/>
      <c r="I419" s="261"/>
      <c r="J419" s="261"/>
      <c r="K419" s="261"/>
      <c r="L419" s="23" t="s">
        <v>62</v>
      </c>
      <c r="M419" s="22"/>
      <c r="N419" s="23" t="s">
        <v>61</v>
      </c>
      <c r="O419" s="22"/>
      <c r="P419" s="23" t="s">
        <v>60</v>
      </c>
      <c r="Q419" s="22"/>
      <c r="R419" s="23" t="s">
        <v>59</v>
      </c>
      <c r="S419" s="22"/>
      <c r="T419" s="23" t="s">
        <v>58</v>
      </c>
      <c r="U419" s="22"/>
      <c r="V419" s="23" t="s">
        <v>57</v>
      </c>
      <c r="W419" s="22"/>
      <c r="X419" s="23" t="s">
        <v>56</v>
      </c>
      <c r="Y419" s="22"/>
      <c r="Z419" s="23" t="s">
        <v>55</v>
      </c>
      <c r="AA419" s="22"/>
      <c r="AB419" s="25" t="s">
        <v>54</v>
      </c>
      <c r="AC419" s="24"/>
      <c r="AD419" s="23">
        <v>39</v>
      </c>
      <c r="AE419" s="22"/>
      <c r="AF419" s="21"/>
      <c r="AG419" s="22"/>
      <c r="AH419" s="21"/>
      <c r="AI419" s="20"/>
      <c r="AJ419" s="246"/>
      <c r="AK419" s="246"/>
      <c r="AL419" s="19"/>
      <c r="AM419" s="7"/>
      <c r="AN419" s="7"/>
      <c r="AO419" s="239"/>
      <c r="AP419" s="230"/>
      <c r="AQ419" s="233"/>
      <c r="AR419" s="236"/>
      <c r="AS419" s="230"/>
      <c r="AT419" s="233"/>
      <c r="AU419" s="236"/>
      <c r="AV419" s="230"/>
      <c r="AW419" s="233"/>
      <c r="AX419" s="236"/>
      <c r="AY419" s="230"/>
      <c r="AZ419" s="233"/>
      <c r="BA419" s="236"/>
      <c r="BB419" s="230"/>
      <c r="BC419" s="233"/>
      <c r="BD419" s="298"/>
      <c r="BE419" s="301"/>
      <c r="BF419" s="301"/>
      <c r="BG419" s="304"/>
    </row>
    <row r="420" spans="2:60" ht="28.15" hidden="1" customHeight="1" thickBot="1">
      <c r="B420" s="29"/>
      <c r="C420" s="266"/>
      <c r="D420" s="57"/>
      <c r="E420" s="56"/>
      <c r="F420" s="56"/>
      <c r="G420" s="55"/>
      <c r="H420" s="258"/>
      <c r="I420" s="262"/>
      <c r="J420" s="262"/>
      <c r="K420" s="262"/>
      <c r="L420" s="52" t="s">
        <v>53</v>
      </c>
      <c r="M420" s="51"/>
      <c r="N420" s="52" t="s">
        <v>52</v>
      </c>
      <c r="O420" s="51"/>
      <c r="P420" s="52" t="s">
        <v>51</v>
      </c>
      <c r="Q420" s="51"/>
      <c r="R420" s="52" t="s">
        <v>50</v>
      </c>
      <c r="S420" s="51"/>
      <c r="T420" s="52">
        <v>20</v>
      </c>
      <c r="U420" s="51"/>
      <c r="V420" s="52" t="s">
        <v>49</v>
      </c>
      <c r="W420" s="51"/>
      <c r="X420" s="52" t="s">
        <v>48</v>
      </c>
      <c r="Y420" s="51"/>
      <c r="Z420" s="52" t="s">
        <v>47</v>
      </c>
      <c r="AA420" s="51"/>
      <c r="AB420" s="54" t="s">
        <v>46</v>
      </c>
      <c r="AC420" s="53"/>
      <c r="AD420" s="52" t="s">
        <v>45</v>
      </c>
      <c r="AE420" s="51"/>
      <c r="AF420" s="50"/>
      <c r="AG420" s="51"/>
      <c r="AH420" s="50"/>
      <c r="AI420" s="49"/>
      <c r="AJ420" s="248"/>
      <c r="AK420" s="248"/>
      <c r="AL420" s="48"/>
      <c r="AM420" s="7"/>
      <c r="AN420" s="7"/>
      <c r="AO420" s="240"/>
      <c r="AP420" s="231"/>
      <c r="AQ420" s="234"/>
      <c r="AR420" s="237"/>
      <c r="AS420" s="231"/>
      <c r="AT420" s="234"/>
      <c r="AU420" s="237"/>
      <c r="AV420" s="231"/>
      <c r="AW420" s="234"/>
      <c r="AX420" s="237"/>
      <c r="AY420" s="231"/>
      <c r="AZ420" s="234"/>
      <c r="BA420" s="237"/>
      <c r="BB420" s="231"/>
      <c r="BC420" s="234"/>
      <c r="BD420" s="299"/>
      <c r="BE420" s="302"/>
      <c r="BF420" s="302"/>
      <c r="BG420" s="305"/>
    </row>
    <row r="421" spans="2:60" ht="28.15" hidden="1" customHeight="1">
      <c r="B421" s="29"/>
      <c r="C421" s="263">
        <v>2</v>
      </c>
      <c r="D421" s="47"/>
      <c r="E421" s="46"/>
      <c r="F421" s="46"/>
      <c r="G421" s="45"/>
      <c r="H421" s="255"/>
      <c r="I421" s="259"/>
      <c r="J421" s="259"/>
      <c r="K421" s="259"/>
      <c r="L421" s="42" t="s">
        <v>82</v>
      </c>
      <c r="M421" s="41"/>
      <c r="N421" s="42" t="s">
        <v>81</v>
      </c>
      <c r="O421" s="41"/>
      <c r="P421" s="42" t="s">
        <v>80</v>
      </c>
      <c r="Q421" s="41"/>
      <c r="R421" s="42" t="s">
        <v>79</v>
      </c>
      <c r="S421" s="41"/>
      <c r="T421" s="42" t="s">
        <v>78</v>
      </c>
      <c r="U421" s="41"/>
      <c r="V421" s="42" t="s">
        <v>77</v>
      </c>
      <c r="W421" s="41"/>
      <c r="X421" s="42" t="s">
        <v>76</v>
      </c>
      <c r="Y421" s="41"/>
      <c r="Z421" s="42" t="s">
        <v>75</v>
      </c>
      <c r="AA421" s="41"/>
      <c r="AB421" s="44" t="s">
        <v>74</v>
      </c>
      <c r="AC421" s="43"/>
      <c r="AD421" s="42" t="s">
        <v>73</v>
      </c>
      <c r="AE421" s="41"/>
      <c r="AF421" s="40"/>
      <c r="AG421" s="41"/>
      <c r="AH421" s="40"/>
      <c r="AI421" s="39"/>
      <c r="AJ421" s="249"/>
      <c r="AK421" s="252"/>
      <c r="AL421" s="38"/>
      <c r="AM421" s="7"/>
      <c r="AN421" s="7"/>
      <c r="AO421" s="238">
        <f>SUMPRODUCT(LEN($M421:$AE424)-LEN(SUBSTITUTE($M421:$AE424,"A", "")))</f>
        <v>0</v>
      </c>
      <c r="AP421" s="229">
        <f>SUMPRODUCT(LEN($AH421:$AH424)-LEN(SUBSTITUTE($AH421:$AH424,"A", "")))</f>
        <v>0</v>
      </c>
      <c r="AQ421" s="232">
        <f>SUMPRODUCT(LEN($AG421:$AG424)-LEN(SUBSTITUTE($AG421:$AG424,"A", "")))</f>
        <v>0</v>
      </c>
      <c r="AR421" s="235">
        <f>SUMPRODUCT(LEN($M421:$AE424)-LEN(SUBSTITUTE($M421:$AE424,"S", "")))</f>
        <v>0</v>
      </c>
      <c r="AS421" s="229">
        <f>SUMPRODUCT(LEN($AH421:$AH424)-LEN(SUBSTITUTE($AH421:$AH424,"S", "")))</f>
        <v>0</v>
      </c>
      <c r="AT421" s="232">
        <f>SUMPRODUCT(LEN($AG421:$AG424)-LEN(SUBSTITUTE($AG421:$AG424,"S", "")))</f>
        <v>0</v>
      </c>
      <c r="AU421" s="235">
        <f>SUMPRODUCT(LEN($M421:$AE424)-LEN(SUBSTITUTE($M421:$AE424,"F", "")))</f>
        <v>0</v>
      </c>
      <c r="AV421" s="229">
        <f>SUMPRODUCT(LEN($AH421:$AH424)-LEN(SUBSTITUTE($AH421:$AH424,"F", "")))</f>
        <v>0</v>
      </c>
      <c r="AW421" s="232">
        <f>SUMPRODUCT(LEN($AG421:$AG424)-LEN(SUBSTITUTE($AG421:$AG424,"F", "")))</f>
        <v>0</v>
      </c>
      <c r="AX421" s="235">
        <f>SUMPRODUCT(LEN($M421:$AE424)-LEN(SUBSTITUTE($M421:$AE424,"G", "")))</f>
        <v>0</v>
      </c>
      <c r="AY421" s="229">
        <f>SUMPRODUCT(LEN($AH421:$AH424)-LEN(SUBSTITUTE($AH421:$AH424,"G", "")))</f>
        <v>0</v>
      </c>
      <c r="AZ421" s="232">
        <f>SUMPRODUCT(LEN($AG421:$AG424)-LEN(SUBSTITUTE($AG421:$AG424,"G", "")))</f>
        <v>0</v>
      </c>
      <c r="BA421" s="235">
        <f>SUMPRODUCT(LEN($M421:$AE424)-LEN(SUBSTITUTE($M421:$AE424,"M", "")))</f>
        <v>0</v>
      </c>
      <c r="BB421" s="229">
        <f>SUMPRODUCT(LEN($AH421:$AH424)-LEN(SUBSTITUTE($AH421:$AH424,"M", "")))</f>
        <v>0</v>
      </c>
      <c r="BC421" s="232">
        <f>SUMPRODUCT(LEN($AG421:$AG424)-LEN(SUBSTITUTE($AG421:$AG424,"M", "")))</f>
        <v>0</v>
      </c>
      <c r="BD421" s="297">
        <f>SUMPRODUCT(LEN($AI421:$AI424)-LEN(SUBSTITUTE($AI421:$AI424,"S", "")))</f>
        <v>0</v>
      </c>
      <c r="BE421" s="300">
        <f>SUMPRODUCT(LEN($AI421:$AI424)-LEN(SUBSTITUTE($AI421:$AI424,"F", "")))</f>
        <v>0</v>
      </c>
      <c r="BF421" s="300">
        <f>SUMPRODUCT(LEN($AI421:$AI424)-LEN(SUBSTITUTE($AI421:$AI424,"G", "")))</f>
        <v>0</v>
      </c>
      <c r="BG421" s="303">
        <f>SUMPRODUCT(LEN($AI421:$AI424)-LEN(SUBSTITUTE($AI421:$AI424,"M", "")))</f>
        <v>0</v>
      </c>
    </row>
    <row r="422" spans="2:60" ht="28.15" hidden="1" customHeight="1" thickBot="1">
      <c r="B422" s="29"/>
      <c r="C422" s="264"/>
      <c r="D422" s="37"/>
      <c r="E422" s="36"/>
      <c r="F422" s="36"/>
      <c r="G422" s="35"/>
      <c r="H422" s="256"/>
      <c r="I422" s="260"/>
      <c r="J422" s="260"/>
      <c r="K422" s="260"/>
      <c r="L422" s="32" t="s">
        <v>72</v>
      </c>
      <c r="M422" s="31"/>
      <c r="N422" s="32" t="s">
        <v>71</v>
      </c>
      <c r="O422" s="31"/>
      <c r="P422" s="32" t="s">
        <v>70</v>
      </c>
      <c r="Q422" s="31"/>
      <c r="R422" s="32" t="s">
        <v>69</v>
      </c>
      <c r="S422" s="31"/>
      <c r="T422" s="32" t="s">
        <v>68</v>
      </c>
      <c r="U422" s="31"/>
      <c r="V422" s="32" t="s">
        <v>67</v>
      </c>
      <c r="W422" s="31"/>
      <c r="X422" s="32" t="s">
        <v>66</v>
      </c>
      <c r="Y422" s="31"/>
      <c r="Z422" s="32" t="s">
        <v>65</v>
      </c>
      <c r="AA422" s="31"/>
      <c r="AB422" s="34" t="s">
        <v>64</v>
      </c>
      <c r="AC422" s="33"/>
      <c r="AD422" s="32" t="s">
        <v>63</v>
      </c>
      <c r="AE422" s="31"/>
      <c r="AF422" s="30"/>
      <c r="AG422" s="31"/>
      <c r="AH422" s="30"/>
      <c r="AI422" s="20"/>
      <c r="AJ422" s="250"/>
      <c r="AK422" s="253"/>
      <c r="AL422" s="19"/>
      <c r="AM422" s="7"/>
      <c r="AN422" s="7"/>
      <c r="AO422" s="239"/>
      <c r="AP422" s="230"/>
      <c r="AQ422" s="233"/>
      <c r="AR422" s="236"/>
      <c r="AS422" s="230"/>
      <c r="AT422" s="233"/>
      <c r="AU422" s="236"/>
      <c r="AV422" s="230"/>
      <c r="AW422" s="233"/>
      <c r="AX422" s="236"/>
      <c r="AY422" s="230"/>
      <c r="AZ422" s="233"/>
      <c r="BA422" s="236"/>
      <c r="BB422" s="230"/>
      <c r="BC422" s="233"/>
      <c r="BD422" s="298"/>
      <c r="BE422" s="301"/>
      <c r="BF422" s="301"/>
      <c r="BG422" s="304"/>
    </row>
    <row r="423" spans="2:60" ht="28.15" hidden="1" customHeight="1">
      <c r="B423" s="29"/>
      <c r="C423" s="265"/>
      <c r="D423" s="28"/>
      <c r="E423" s="27"/>
      <c r="F423" s="27"/>
      <c r="G423" s="26"/>
      <c r="H423" s="257"/>
      <c r="I423" s="261"/>
      <c r="J423" s="261"/>
      <c r="K423" s="261"/>
      <c r="L423" s="23" t="s">
        <v>62</v>
      </c>
      <c r="M423" s="22"/>
      <c r="N423" s="23" t="s">
        <v>61</v>
      </c>
      <c r="O423" s="22"/>
      <c r="P423" s="23" t="s">
        <v>60</v>
      </c>
      <c r="Q423" s="22"/>
      <c r="R423" s="23" t="s">
        <v>59</v>
      </c>
      <c r="S423" s="22"/>
      <c r="T423" s="23" t="s">
        <v>58</v>
      </c>
      <c r="U423" s="22"/>
      <c r="V423" s="23" t="s">
        <v>57</v>
      </c>
      <c r="W423" s="22"/>
      <c r="X423" s="23" t="s">
        <v>56</v>
      </c>
      <c r="Y423" s="22"/>
      <c r="Z423" s="23" t="s">
        <v>55</v>
      </c>
      <c r="AA423" s="22"/>
      <c r="AB423" s="25" t="s">
        <v>54</v>
      </c>
      <c r="AC423" s="24"/>
      <c r="AD423" s="23">
        <v>39</v>
      </c>
      <c r="AE423" s="22"/>
      <c r="AF423" s="21"/>
      <c r="AG423" s="22"/>
      <c r="AH423" s="21"/>
      <c r="AI423" s="20"/>
      <c r="AJ423" s="250"/>
      <c r="AK423" s="253"/>
      <c r="AL423" s="19"/>
      <c r="AM423" s="7"/>
      <c r="AN423" s="7"/>
      <c r="AO423" s="239"/>
      <c r="AP423" s="230"/>
      <c r="AQ423" s="233"/>
      <c r="AR423" s="236"/>
      <c r="AS423" s="230"/>
      <c r="AT423" s="233"/>
      <c r="AU423" s="236"/>
      <c r="AV423" s="230"/>
      <c r="AW423" s="233"/>
      <c r="AX423" s="236"/>
      <c r="AY423" s="230"/>
      <c r="AZ423" s="233"/>
      <c r="BA423" s="236"/>
      <c r="BB423" s="230"/>
      <c r="BC423" s="233"/>
      <c r="BD423" s="298"/>
      <c r="BE423" s="301"/>
      <c r="BF423" s="301"/>
      <c r="BG423" s="304"/>
    </row>
    <row r="424" spans="2:60" ht="28.15" hidden="1" customHeight="1" thickBot="1">
      <c r="B424" s="29"/>
      <c r="C424" s="266"/>
      <c r="D424" s="57"/>
      <c r="E424" s="56"/>
      <c r="F424" s="56"/>
      <c r="G424" s="55"/>
      <c r="H424" s="258"/>
      <c r="I424" s="262"/>
      <c r="J424" s="262"/>
      <c r="K424" s="262"/>
      <c r="L424" s="52" t="s">
        <v>53</v>
      </c>
      <c r="M424" s="51"/>
      <c r="N424" s="52" t="s">
        <v>52</v>
      </c>
      <c r="O424" s="51"/>
      <c r="P424" s="52" t="s">
        <v>51</v>
      </c>
      <c r="Q424" s="51"/>
      <c r="R424" s="52" t="s">
        <v>50</v>
      </c>
      <c r="S424" s="51"/>
      <c r="T424" s="52">
        <v>20</v>
      </c>
      <c r="U424" s="51"/>
      <c r="V424" s="52" t="s">
        <v>49</v>
      </c>
      <c r="W424" s="51"/>
      <c r="X424" s="52" t="s">
        <v>48</v>
      </c>
      <c r="Y424" s="51"/>
      <c r="Z424" s="52" t="s">
        <v>47</v>
      </c>
      <c r="AA424" s="51"/>
      <c r="AB424" s="54" t="s">
        <v>46</v>
      </c>
      <c r="AC424" s="53"/>
      <c r="AD424" s="52" t="s">
        <v>45</v>
      </c>
      <c r="AE424" s="51"/>
      <c r="AF424" s="50"/>
      <c r="AG424" s="51"/>
      <c r="AH424" s="50"/>
      <c r="AI424" s="49"/>
      <c r="AJ424" s="251"/>
      <c r="AK424" s="254"/>
      <c r="AL424" s="48"/>
      <c r="AM424" s="7"/>
      <c r="AN424" s="7"/>
      <c r="AO424" s="240"/>
      <c r="AP424" s="231"/>
      <c r="AQ424" s="234"/>
      <c r="AR424" s="237"/>
      <c r="AS424" s="231"/>
      <c r="AT424" s="234"/>
      <c r="AU424" s="237"/>
      <c r="AV424" s="231"/>
      <c r="AW424" s="234"/>
      <c r="AX424" s="237"/>
      <c r="AY424" s="231"/>
      <c r="AZ424" s="234"/>
      <c r="BA424" s="237"/>
      <c r="BB424" s="231"/>
      <c r="BC424" s="234"/>
      <c r="BD424" s="299"/>
      <c r="BE424" s="302"/>
      <c r="BF424" s="302"/>
      <c r="BG424" s="305"/>
    </row>
    <row r="425" spans="2:60" ht="28.15" hidden="1" customHeight="1">
      <c r="B425" s="29"/>
      <c r="C425" s="263">
        <v>3</v>
      </c>
      <c r="D425" s="47"/>
      <c r="E425" s="46"/>
      <c r="F425" s="46"/>
      <c r="G425" s="45"/>
      <c r="H425" s="255"/>
      <c r="I425" s="259"/>
      <c r="J425" s="259"/>
      <c r="K425" s="259"/>
      <c r="L425" s="42" t="s">
        <v>82</v>
      </c>
      <c r="M425" s="41"/>
      <c r="N425" s="42" t="s">
        <v>81</v>
      </c>
      <c r="O425" s="41"/>
      <c r="P425" s="42" t="s">
        <v>80</v>
      </c>
      <c r="Q425" s="41"/>
      <c r="R425" s="42" t="s">
        <v>79</v>
      </c>
      <c r="S425" s="41"/>
      <c r="T425" s="42" t="s">
        <v>78</v>
      </c>
      <c r="U425" s="41"/>
      <c r="V425" s="42" t="s">
        <v>77</v>
      </c>
      <c r="W425" s="41"/>
      <c r="X425" s="42" t="s">
        <v>76</v>
      </c>
      <c r="Y425" s="41"/>
      <c r="Z425" s="42" t="s">
        <v>75</v>
      </c>
      <c r="AA425" s="41"/>
      <c r="AB425" s="44" t="s">
        <v>74</v>
      </c>
      <c r="AC425" s="43"/>
      <c r="AD425" s="42" t="s">
        <v>73</v>
      </c>
      <c r="AE425" s="41"/>
      <c r="AF425" s="40"/>
      <c r="AG425" s="41"/>
      <c r="AH425" s="40"/>
      <c r="AI425" s="39"/>
      <c r="AJ425" s="245"/>
      <c r="AK425" s="245"/>
      <c r="AL425" s="38"/>
      <c r="AM425" s="7"/>
      <c r="AN425" s="7"/>
      <c r="AO425" s="238">
        <f>SUMPRODUCT(LEN($M425:$AE428)-LEN(SUBSTITUTE($M425:$AE428,"A", "")))</f>
        <v>0</v>
      </c>
      <c r="AP425" s="229">
        <f>SUMPRODUCT(LEN($AH425:$AH428)-LEN(SUBSTITUTE($AH425:$AH428,"A", "")))</f>
        <v>0</v>
      </c>
      <c r="AQ425" s="232">
        <f>SUMPRODUCT(LEN($AG425:$AG428)-LEN(SUBSTITUTE($AG425:$AG428,"A", "")))</f>
        <v>0</v>
      </c>
      <c r="AR425" s="235">
        <f>SUMPRODUCT(LEN($M425:$AE428)-LEN(SUBSTITUTE($M425:$AE428,"S", "")))</f>
        <v>0</v>
      </c>
      <c r="AS425" s="229">
        <f>SUMPRODUCT(LEN($AH425:$AH428)-LEN(SUBSTITUTE($AH425:$AH428,"S", "")))</f>
        <v>0</v>
      </c>
      <c r="AT425" s="232">
        <f>SUMPRODUCT(LEN($AG425:$AG428)-LEN(SUBSTITUTE($AG425:$AG428,"S", "")))</f>
        <v>0</v>
      </c>
      <c r="AU425" s="235">
        <f>SUMPRODUCT(LEN($M425:$AE428)-LEN(SUBSTITUTE($M425:$AE428,"F", "")))</f>
        <v>0</v>
      </c>
      <c r="AV425" s="229">
        <f>SUMPRODUCT(LEN($AH425:$AH428)-LEN(SUBSTITUTE($AH425:$AH428,"F", "")))</f>
        <v>0</v>
      </c>
      <c r="AW425" s="232">
        <f>SUMPRODUCT(LEN($AG425:$AG428)-LEN(SUBSTITUTE($AG425:$AG428,"F", "")))</f>
        <v>0</v>
      </c>
      <c r="AX425" s="235">
        <f>SUMPRODUCT(LEN($M425:$AE428)-LEN(SUBSTITUTE($M425:$AE428,"G", "")))</f>
        <v>0</v>
      </c>
      <c r="AY425" s="229">
        <f>SUMPRODUCT(LEN($AH425:$AH428)-LEN(SUBSTITUTE($AH425:$AH428,"G", "")))</f>
        <v>0</v>
      </c>
      <c r="AZ425" s="232">
        <f>SUMPRODUCT(LEN($AG425:$AG428)-LEN(SUBSTITUTE($AG425:$AG428,"G", "")))</f>
        <v>0</v>
      </c>
      <c r="BA425" s="235">
        <f>SUMPRODUCT(LEN($M425:$AE428)-LEN(SUBSTITUTE($M425:$AE428,"M", "")))</f>
        <v>0</v>
      </c>
      <c r="BB425" s="229">
        <f>SUMPRODUCT(LEN($AH425:$AH428)-LEN(SUBSTITUTE($AH425:$AH428,"M", "")))</f>
        <v>0</v>
      </c>
      <c r="BC425" s="232">
        <f>SUMPRODUCT(LEN($AG425:$AG428)-LEN(SUBSTITUTE($AG425:$AG428,"M", "")))</f>
        <v>0</v>
      </c>
      <c r="BD425" s="297">
        <f>SUMPRODUCT(LEN($AI425:$AI428)-LEN(SUBSTITUTE($AI425:$AI428,"S", "")))</f>
        <v>0</v>
      </c>
      <c r="BE425" s="300">
        <f>SUMPRODUCT(LEN($AI425:$AI428)-LEN(SUBSTITUTE($AI425:$AI428,"F", "")))</f>
        <v>0</v>
      </c>
      <c r="BF425" s="300">
        <f>SUMPRODUCT(LEN($AI425:$AI428)-LEN(SUBSTITUTE($AI425:$AI428,"G", "")))</f>
        <v>0</v>
      </c>
      <c r="BG425" s="303">
        <f>SUMPRODUCT(LEN($AI425:$AI428)-LEN(SUBSTITUTE($AI425:$AI428,"M", "")))</f>
        <v>0</v>
      </c>
    </row>
    <row r="426" spans="2:60" ht="28.15" hidden="1" customHeight="1" thickBot="1">
      <c r="B426" s="29"/>
      <c r="C426" s="264"/>
      <c r="D426" s="37"/>
      <c r="E426" s="36"/>
      <c r="F426" s="36"/>
      <c r="G426" s="35"/>
      <c r="H426" s="256"/>
      <c r="I426" s="260"/>
      <c r="J426" s="260"/>
      <c r="K426" s="260"/>
      <c r="L426" s="32" t="s">
        <v>72</v>
      </c>
      <c r="M426" s="31"/>
      <c r="N426" s="32" t="s">
        <v>71</v>
      </c>
      <c r="O426" s="31"/>
      <c r="P426" s="32" t="s">
        <v>70</v>
      </c>
      <c r="Q426" s="31"/>
      <c r="R426" s="32" t="s">
        <v>69</v>
      </c>
      <c r="S426" s="31"/>
      <c r="T426" s="32" t="s">
        <v>68</v>
      </c>
      <c r="U426" s="31"/>
      <c r="V426" s="32" t="s">
        <v>67</v>
      </c>
      <c r="W426" s="31"/>
      <c r="X426" s="32" t="s">
        <v>66</v>
      </c>
      <c r="Y426" s="31"/>
      <c r="Z426" s="32" t="s">
        <v>65</v>
      </c>
      <c r="AA426" s="31"/>
      <c r="AB426" s="34" t="s">
        <v>64</v>
      </c>
      <c r="AC426" s="33"/>
      <c r="AD426" s="32" t="s">
        <v>63</v>
      </c>
      <c r="AE426" s="31"/>
      <c r="AF426" s="30"/>
      <c r="AG426" s="31"/>
      <c r="AH426" s="30"/>
      <c r="AI426" s="20"/>
      <c r="AJ426" s="246"/>
      <c r="AK426" s="246"/>
      <c r="AL426" s="19"/>
      <c r="AM426" s="7"/>
      <c r="AN426" s="7"/>
      <c r="AO426" s="239"/>
      <c r="AP426" s="230"/>
      <c r="AQ426" s="233"/>
      <c r="AR426" s="236"/>
      <c r="AS426" s="230"/>
      <c r="AT426" s="233"/>
      <c r="AU426" s="236"/>
      <c r="AV426" s="230"/>
      <c r="AW426" s="233"/>
      <c r="AX426" s="236"/>
      <c r="AY426" s="230"/>
      <c r="AZ426" s="233"/>
      <c r="BA426" s="236"/>
      <c r="BB426" s="230"/>
      <c r="BC426" s="233"/>
      <c r="BD426" s="298"/>
      <c r="BE426" s="301"/>
      <c r="BF426" s="301"/>
      <c r="BG426" s="304"/>
    </row>
    <row r="427" spans="2:60" ht="28.15" hidden="1" customHeight="1">
      <c r="B427" s="29"/>
      <c r="C427" s="265"/>
      <c r="D427" s="28"/>
      <c r="E427" s="27"/>
      <c r="F427" s="27"/>
      <c r="G427" s="26"/>
      <c r="H427" s="257"/>
      <c r="I427" s="261"/>
      <c r="J427" s="261"/>
      <c r="K427" s="261"/>
      <c r="L427" s="23" t="s">
        <v>62</v>
      </c>
      <c r="M427" s="22"/>
      <c r="N427" s="23" t="s">
        <v>61</v>
      </c>
      <c r="O427" s="22"/>
      <c r="P427" s="23" t="s">
        <v>60</v>
      </c>
      <c r="Q427" s="22"/>
      <c r="R427" s="23" t="s">
        <v>59</v>
      </c>
      <c r="S427" s="22"/>
      <c r="T427" s="23" t="s">
        <v>58</v>
      </c>
      <c r="U427" s="22"/>
      <c r="V427" s="23" t="s">
        <v>57</v>
      </c>
      <c r="W427" s="22"/>
      <c r="X427" s="23" t="s">
        <v>56</v>
      </c>
      <c r="Y427" s="22"/>
      <c r="Z427" s="23" t="s">
        <v>55</v>
      </c>
      <c r="AA427" s="22"/>
      <c r="AB427" s="25" t="s">
        <v>54</v>
      </c>
      <c r="AC427" s="24"/>
      <c r="AD427" s="23">
        <v>39</v>
      </c>
      <c r="AE427" s="22"/>
      <c r="AF427" s="21"/>
      <c r="AG427" s="22"/>
      <c r="AH427" s="21"/>
      <c r="AI427" s="20"/>
      <c r="AJ427" s="246"/>
      <c r="AK427" s="246"/>
      <c r="AL427" s="19"/>
      <c r="AM427" s="7"/>
      <c r="AN427" s="7"/>
      <c r="AO427" s="239"/>
      <c r="AP427" s="230"/>
      <c r="AQ427" s="233"/>
      <c r="AR427" s="236"/>
      <c r="AS427" s="230"/>
      <c r="AT427" s="233"/>
      <c r="AU427" s="236"/>
      <c r="AV427" s="230"/>
      <c r="AW427" s="233"/>
      <c r="AX427" s="236"/>
      <c r="AY427" s="230"/>
      <c r="AZ427" s="233"/>
      <c r="BA427" s="236"/>
      <c r="BB427" s="230"/>
      <c r="BC427" s="233"/>
      <c r="BD427" s="298"/>
      <c r="BE427" s="301"/>
      <c r="BF427" s="301"/>
      <c r="BG427" s="304"/>
    </row>
    <row r="428" spans="2:60" ht="28.15" hidden="1" customHeight="1" thickBot="1">
      <c r="B428" s="18"/>
      <c r="C428" s="271"/>
      <c r="D428" s="17"/>
      <c r="E428" s="16"/>
      <c r="F428" s="16"/>
      <c r="G428" s="15"/>
      <c r="H428" s="258"/>
      <c r="I428" s="272"/>
      <c r="J428" s="272"/>
      <c r="K428" s="272"/>
      <c r="L428" s="12" t="s">
        <v>53</v>
      </c>
      <c r="M428" s="11"/>
      <c r="N428" s="12" t="s">
        <v>52</v>
      </c>
      <c r="O428" s="11"/>
      <c r="P428" s="12" t="s">
        <v>51</v>
      </c>
      <c r="Q428" s="11"/>
      <c r="R428" s="12" t="s">
        <v>50</v>
      </c>
      <c r="S428" s="11"/>
      <c r="T428" s="12">
        <v>20</v>
      </c>
      <c r="U428" s="11"/>
      <c r="V428" s="12" t="s">
        <v>49</v>
      </c>
      <c r="W428" s="11"/>
      <c r="X428" s="12" t="s">
        <v>48</v>
      </c>
      <c r="Y428" s="11"/>
      <c r="Z428" s="12" t="s">
        <v>47</v>
      </c>
      <c r="AA428" s="11"/>
      <c r="AB428" s="14" t="s">
        <v>46</v>
      </c>
      <c r="AC428" s="13"/>
      <c r="AD428" s="12" t="s">
        <v>45</v>
      </c>
      <c r="AE428" s="11"/>
      <c r="AF428" s="10"/>
      <c r="AG428" s="11"/>
      <c r="AH428" s="10"/>
      <c r="AI428" s="9"/>
      <c r="AJ428" s="247"/>
      <c r="AK428" s="247"/>
      <c r="AL428" s="8"/>
      <c r="AM428" s="7"/>
      <c r="AN428" s="7"/>
      <c r="AO428" s="240"/>
      <c r="AP428" s="231"/>
      <c r="AQ428" s="234"/>
      <c r="AR428" s="237"/>
      <c r="AS428" s="231"/>
      <c r="AT428" s="234"/>
      <c r="AU428" s="237"/>
      <c r="AV428" s="231"/>
      <c r="AW428" s="234"/>
      <c r="AX428" s="237"/>
      <c r="AY428" s="231"/>
      <c r="AZ428" s="234"/>
      <c r="BA428" s="237"/>
      <c r="BB428" s="231"/>
      <c r="BC428" s="234"/>
      <c r="BD428" s="299"/>
      <c r="BE428" s="302"/>
      <c r="BF428" s="302"/>
      <c r="BG428" s="305"/>
    </row>
    <row r="429" spans="2:60" ht="85.9" hidden="1" customHeight="1" thickBot="1">
      <c r="B429" s="94" t="s">
        <v>119</v>
      </c>
      <c r="C429" s="83" t="s">
        <v>118</v>
      </c>
      <c r="D429" s="88" t="s">
        <v>117</v>
      </c>
      <c r="E429" s="93" t="s">
        <v>116</v>
      </c>
      <c r="F429" s="92"/>
      <c r="G429" s="91"/>
      <c r="H429" s="90" t="s">
        <v>115</v>
      </c>
      <c r="I429" s="88" t="s">
        <v>43</v>
      </c>
      <c r="J429" s="88" t="s">
        <v>114</v>
      </c>
      <c r="K429" s="88" t="s">
        <v>44</v>
      </c>
      <c r="L429" s="227" t="s">
        <v>113</v>
      </c>
      <c r="M429" s="270"/>
      <c r="N429" s="227" t="s">
        <v>112</v>
      </c>
      <c r="O429" s="270"/>
      <c r="P429" s="227" t="s">
        <v>112</v>
      </c>
      <c r="Q429" s="228"/>
      <c r="R429" s="227" t="s">
        <v>112</v>
      </c>
      <c r="S429" s="228"/>
      <c r="T429" s="227" t="s">
        <v>112</v>
      </c>
      <c r="U429" s="228"/>
      <c r="V429" s="227" t="s">
        <v>112</v>
      </c>
      <c r="W429" s="228"/>
      <c r="X429" s="227" t="s">
        <v>112</v>
      </c>
      <c r="Y429" s="228"/>
      <c r="Z429" s="227" t="s">
        <v>112</v>
      </c>
      <c r="AA429" s="228"/>
      <c r="AB429" s="227" t="s">
        <v>112</v>
      </c>
      <c r="AC429" s="228"/>
      <c r="AD429" s="227" t="s">
        <v>112</v>
      </c>
      <c r="AE429" s="228"/>
      <c r="AF429" s="244" t="s">
        <v>111</v>
      </c>
      <c r="AG429" s="228"/>
      <c r="AH429" s="90" t="s">
        <v>110</v>
      </c>
      <c r="AI429" s="89" t="s">
        <v>109</v>
      </c>
      <c r="AJ429" s="88" t="s">
        <v>108</v>
      </c>
      <c r="AK429" s="88" t="s">
        <v>107</v>
      </c>
      <c r="AL429" s="87" t="s">
        <v>106</v>
      </c>
      <c r="AM429" s="86"/>
      <c r="AN429" s="86"/>
      <c r="AO429" s="84" t="s">
        <v>105</v>
      </c>
      <c r="AP429" s="83" t="s">
        <v>104</v>
      </c>
      <c r="AQ429" s="82" t="s">
        <v>103</v>
      </c>
      <c r="AR429" s="84" t="s">
        <v>102</v>
      </c>
      <c r="AS429" s="83" t="s">
        <v>101</v>
      </c>
      <c r="AT429" s="82" t="s">
        <v>100</v>
      </c>
      <c r="AU429" s="84" t="s">
        <v>99</v>
      </c>
      <c r="AV429" s="83" t="s">
        <v>98</v>
      </c>
      <c r="AW429" s="85" t="s">
        <v>97</v>
      </c>
      <c r="AX429" s="84" t="s">
        <v>96</v>
      </c>
      <c r="AY429" s="83" t="s">
        <v>95</v>
      </c>
      <c r="AZ429" s="82" t="s">
        <v>94</v>
      </c>
      <c r="BA429" s="84" t="s">
        <v>93</v>
      </c>
      <c r="BB429" s="83" t="s">
        <v>92</v>
      </c>
      <c r="BC429" s="82" t="s">
        <v>91</v>
      </c>
      <c r="BD429" s="81" t="s">
        <v>90</v>
      </c>
      <c r="BE429" s="80" t="s">
        <v>89</v>
      </c>
      <c r="BF429" s="80" t="s">
        <v>88</v>
      </c>
      <c r="BG429" s="79" t="s">
        <v>87</v>
      </c>
    </row>
    <row r="430" spans="2:60" ht="48" hidden="1" thickBot="1">
      <c r="B430" s="78" t="s">
        <v>152</v>
      </c>
      <c r="C430" s="77"/>
      <c r="D430" s="76"/>
      <c r="E430" s="267"/>
      <c r="F430" s="268"/>
      <c r="G430" s="269"/>
      <c r="H430" s="75" t="s">
        <v>85</v>
      </c>
      <c r="I430" s="74"/>
      <c r="J430" s="74"/>
      <c r="K430" s="73"/>
      <c r="L430" s="72"/>
      <c r="M430" s="68"/>
      <c r="N430" s="72"/>
      <c r="O430" s="68"/>
      <c r="P430" s="72"/>
      <c r="Q430" s="68"/>
      <c r="R430" s="72"/>
      <c r="S430" s="68"/>
      <c r="T430" s="72"/>
      <c r="U430" s="68"/>
      <c r="V430" s="72"/>
      <c r="W430" s="68"/>
      <c r="X430" s="72"/>
      <c r="Y430" s="68"/>
      <c r="Z430" s="72"/>
      <c r="AA430" s="71"/>
      <c r="AB430" s="70"/>
      <c r="AC430" s="70"/>
      <c r="AD430" s="70"/>
      <c r="AE430" s="70"/>
      <c r="AF430" s="69" t="s">
        <v>84</v>
      </c>
      <c r="AG430" s="68"/>
      <c r="AH430" s="68"/>
      <c r="AI430" s="68"/>
      <c r="AJ430" s="67"/>
      <c r="AK430" s="67"/>
      <c r="AL430" s="66"/>
      <c r="AM430" s="65"/>
      <c r="AN430" s="65"/>
      <c r="AO430" s="64">
        <f t="shared" ref="AO430:BG430" si="30">SUM(AO431:AO442)</f>
        <v>0</v>
      </c>
      <c r="AP430" s="63">
        <f t="shared" si="30"/>
        <v>0</v>
      </c>
      <c r="AQ430" s="62">
        <f t="shared" si="30"/>
        <v>0</v>
      </c>
      <c r="AR430" s="64">
        <f t="shared" si="30"/>
        <v>0</v>
      </c>
      <c r="AS430" s="63">
        <f t="shared" si="30"/>
        <v>0</v>
      </c>
      <c r="AT430" s="62">
        <f t="shared" si="30"/>
        <v>0</v>
      </c>
      <c r="AU430" s="64">
        <f t="shared" si="30"/>
        <v>0</v>
      </c>
      <c r="AV430" s="63">
        <f t="shared" si="30"/>
        <v>0</v>
      </c>
      <c r="AW430" s="62">
        <f t="shared" si="30"/>
        <v>0</v>
      </c>
      <c r="AX430" s="64">
        <f t="shared" si="30"/>
        <v>0</v>
      </c>
      <c r="AY430" s="63">
        <f t="shared" si="30"/>
        <v>0</v>
      </c>
      <c r="AZ430" s="62">
        <f t="shared" si="30"/>
        <v>0</v>
      </c>
      <c r="BA430" s="64">
        <f t="shared" si="30"/>
        <v>0</v>
      </c>
      <c r="BB430" s="63">
        <f t="shared" si="30"/>
        <v>0</v>
      </c>
      <c r="BC430" s="62">
        <f t="shared" si="30"/>
        <v>0</v>
      </c>
      <c r="BD430" s="61">
        <f t="shared" si="30"/>
        <v>0</v>
      </c>
      <c r="BE430" s="60">
        <f t="shared" si="30"/>
        <v>0</v>
      </c>
      <c r="BF430" s="60">
        <f t="shared" si="30"/>
        <v>0</v>
      </c>
      <c r="BG430" s="59">
        <f t="shared" si="30"/>
        <v>0</v>
      </c>
      <c r="BH430" s="58" t="s">
        <v>83</v>
      </c>
    </row>
    <row r="431" spans="2:60" ht="28.15" hidden="1" customHeight="1">
      <c r="B431" s="29"/>
      <c r="C431" s="263">
        <v>1</v>
      </c>
      <c r="D431" s="47"/>
      <c r="E431" s="46"/>
      <c r="F431" s="46"/>
      <c r="G431" s="45"/>
      <c r="H431" s="255"/>
      <c r="I431" s="259"/>
      <c r="J431" s="259"/>
      <c r="K431" s="259"/>
      <c r="L431" s="42" t="s">
        <v>82</v>
      </c>
      <c r="M431" s="41"/>
      <c r="N431" s="42" t="s">
        <v>81</v>
      </c>
      <c r="O431" s="41"/>
      <c r="P431" s="42" t="s">
        <v>80</v>
      </c>
      <c r="Q431" s="41"/>
      <c r="R431" s="42" t="s">
        <v>79</v>
      </c>
      <c r="S431" s="41"/>
      <c r="T431" s="42" t="s">
        <v>78</v>
      </c>
      <c r="U431" s="41"/>
      <c r="V431" s="42" t="s">
        <v>77</v>
      </c>
      <c r="W431" s="41"/>
      <c r="X431" s="42" t="s">
        <v>76</v>
      </c>
      <c r="Y431" s="41"/>
      <c r="Z431" s="42" t="s">
        <v>75</v>
      </c>
      <c r="AA431" s="41"/>
      <c r="AB431" s="44" t="s">
        <v>74</v>
      </c>
      <c r="AC431" s="43"/>
      <c r="AD431" s="42" t="s">
        <v>73</v>
      </c>
      <c r="AE431" s="41"/>
      <c r="AF431" s="40"/>
      <c r="AG431" s="41"/>
      <c r="AH431" s="40"/>
      <c r="AI431" s="39"/>
      <c r="AJ431" s="245"/>
      <c r="AK431" s="245"/>
      <c r="AL431" s="38"/>
      <c r="AM431" s="7"/>
      <c r="AN431" s="7"/>
      <c r="AO431" s="238">
        <f>SUMPRODUCT(LEN($M431:$AE434)-LEN(SUBSTITUTE($M431:$AE434,"A", "")))</f>
        <v>0</v>
      </c>
      <c r="AP431" s="229">
        <f>SUMPRODUCT(LEN($AH431:$AH434)-LEN(SUBSTITUTE($AH431:$AH434,"A", "")))</f>
        <v>0</v>
      </c>
      <c r="AQ431" s="232">
        <f>SUMPRODUCT(LEN($AG431:$AG434)-LEN(SUBSTITUTE($AG431:$AG434,"A", "")))</f>
        <v>0</v>
      </c>
      <c r="AR431" s="235">
        <f>SUMPRODUCT(LEN($M431:$AE434)-LEN(SUBSTITUTE($M431:$AE434,"S", "")))</f>
        <v>0</v>
      </c>
      <c r="AS431" s="229">
        <f>SUMPRODUCT(LEN($AH431:$AH434)-LEN(SUBSTITUTE($AH431:$AH434,"S", "")))</f>
        <v>0</v>
      </c>
      <c r="AT431" s="232">
        <f>SUMPRODUCT(LEN($AG431:$AG434)-LEN(SUBSTITUTE($AG431:$AG434,"S", "")))</f>
        <v>0</v>
      </c>
      <c r="AU431" s="235">
        <f>SUMPRODUCT(LEN($M431:$AE434)-LEN(SUBSTITUTE($M431:$AE434,"F", "")))</f>
        <v>0</v>
      </c>
      <c r="AV431" s="229">
        <f>SUMPRODUCT(LEN($AH431:$AH434)-LEN(SUBSTITUTE($AH431:$AH434,"F", "")))</f>
        <v>0</v>
      </c>
      <c r="AW431" s="232">
        <f>SUMPRODUCT(LEN($AG431:$AG434)-LEN(SUBSTITUTE($AG431:$AG434,"F", "")))</f>
        <v>0</v>
      </c>
      <c r="AX431" s="235">
        <f>SUMPRODUCT(LEN($M431:$AE434)-LEN(SUBSTITUTE($M431:$AE434,"G", "")))</f>
        <v>0</v>
      </c>
      <c r="AY431" s="229">
        <f>SUMPRODUCT(LEN($AH431:$AH434)-LEN(SUBSTITUTE($AH431:$AH434,"G", "")))</f>
        <v>0</v>
      </c>
      <c r="AZ431" s="232">
        <f>SUMPRODUCT(LEN($AG431:$AG434)-LEN(SUBSTITUTE($AG431:$AG434,"G", "")))</f>
        <v>0</v>
      </c>
      <c r="BA431" s="235">
        <f>SUMPRODUCT(LEN($M431:$AE434)-LEN(SUBSTITUTE($M431:$AE434,"M", "")))</f>
        <v>0</v>
      </c>
      <c r="BB431" s="229">
        <f>SUMPRODUCT(LEN($AH431:$AH434)-LEN(SUBSTITUTE($AH431:$AH434,"M", "")))</f>
        <v>0</v>
      </c>
      <c r="BC431" s="232">
        <f>SUMPRODUCT(LEN($AG431:$AG434)-LEN(SUBSTITUTE($AG431:$AG434,"M", "")))</f>
        <v>0</v>
      </c>
      <c r="BD431" s="297">
        <f>SUMPRODUCT(LEN($AI431:$AI434)-LEN(SUBSTITUTE($AI431:$AI434,"S", "")))</f>
        <v>0</v>
      </c>
      <c r="BE431" s="300">
        <f>SUMPRODUCT(LEN($AI431:$AI434)-LEN(SUBSTITUTE($AI431:$AI434,"F", "")))</f>
        <v>0</v>
      </c>
      <c r="BF431" s="300">
        <f>SUMPRODUCT(LEN($AI431:$AI434)-LEN(SUBSTITUTE($AI431:$AI434,"G", "")))</f>
        <v>0</v>
      </c>
      <c r="BG431" s="303">
        <f>SUMPRODUCT(LEN($AI431:$AI434)-LEN(SUBSTITUTE($AI431:$AI434,"M", "")))</f>
        <v>0</v>
      </c>
    </row>
    <row r="432" spans="2:60" ht="28.15" hidden="1" customHeight="1" thickBot="1">
      <c r="B432" s="29"/>
      <c r="C432" s="264"/>
      <c r="D432" s="37"/>
      <c r="E432" s="36"/>
      <c r="F432" s="36"/>
      <c r="G432" s="35"/>
      <c r="H432" s="256"/>
      <c r="I432" s="260"/>
      <c r="J432" s="260"/>
      <c r="K432" s="260"/>
      <c r="L432" s="32" t="s">
        <v>72</v>
      </c>
      <c r="M432" s="31"/>
      <c r="N432" s="32" t="s">
        <v>71</v>
      </c>
      <c r="O432" s="31"/>
      <c r="P432" s="32" t="s">
        <v>70</v>
      </c>
      <c r="Q432" s="31"/>
      <c r="R432" s="32" t="s">
        <v>69</v>
      </c>
      <c r="S432" s="31"/>
      <c r="T432" s="32" t="s">
        <v>68</v>
      </c>
      <c r="U432" s="31"/>
      <c r="V432" s="32" t="s">
        <v>67</v>
      </c>
      <c r="W432" s="31"/>
      <c r="X432" s="32" t="s">
        <v>66</v>
      </c>
      <c r="Y432" s="31"/>
      <c r="Z432" s="32" t="s">
        <v>65</v>
      </c>
      <c r="AA432" s="31"/>
      <c r="AB432" s="34" t="s">
        <v>64</v>
      </c>
      <c r="AC432" s="33"/>
      <c r="AD432" s="32" t="s">
        <v>63</v>
      </c>
      <c r="AE432" s="31"/>
      <c r="AF432" s="30"/>
      <c r="AG432" s="31"/>
      <c r="AH432" s="30"/>
      <c r="AI432" s="20"/>
      <c r="AJ432" s="246"/>
      <c r="AK432" s="246"/>
      <c r="AL432" s="19"/>
      <c r="AM432" s="7"/>
      <c r="AN432" s="7"/>
      <c r="AO432" s="239"/>
      <c r="AP432" s="230"/>
      <c r="AQ432" s="233"/>
      <c r="AR432" s="236"/>
      <c r="AS432" s="230"/>
      <c r="AT432" s="233"/>
      <c r="AU432" s="236"/>
      <c r="AV432" s="230"/>
      <c r="AW432" s="233"/>
      <c r="AX432" s="236"/>
      <c r="AY432" s="230"/>
      <c r="AZ432" s="233"/>
      <c r="BA432" s="236"/>
      <c r="BB432" s="230"/>
      <c r="BC432" s="233"/>
      <c r="BD432" s="298"/>
      <c r="BE432" s="301"/>
      <c r="BF432" s="301"/>
      <c r="BG432" s="304"/>
    </row>
    <row r="433" spans="2:60" ht="28.15" hidden="1" customHeight="1">
      <c r="B433" s="29"/>
      <c r="C433" s="265"/>
      <c r="D433" s="28"/>
      <c r="E433" s="27"/>
      <c r="F433" s="27"/>
      <c r="G433" s="26"/>
      <c r="H433" s="257"/>
      <c r="I433" s="261"/>
      <c r="J433" s="261"/>
      <c r="K433" s="261"/>
      <c r="L433" s="23" t="s">
        <v>62</v>
      </c>
      <c r="M433" s="22"/>
      <c r="N433" s="23" t="s">
        <v>61</v>
      </c>
      <c r="O433" s="22"/>
      <c r="P433" s="23" t="s">
        <v>60</v>
      </c>
      <c r="Q433" s="22"/>
      <c r="R433" s="23" t="s">
        <v>59</v>
      </c>
      <c r="S433" s="22"/>
      <c r="T433" s="23" t="s">
        <v>58</v>
      </c>
      <c r="U433" s="22"/>
      <c r="V433" s="23" t="s">
        <v>57</v>
      </c>
      <c r="W433" s="22"/>
      <c r="X433" s="23" t="s">
        <v>56</v>
      </c>
      <c r="Y433" s="22"/>
      <c r="Z433" s="23" t="s">
        <v>55</v>
      </c>
      <c r="AA433" s="22"/>
      <c r="AB433" s="25" t="s">
        <v>54</v>
      </c>
      <c r="AC433" s="24"/>
      <c r="AD433" s="23">
        <v>39</v>
      </c>
      <c r="AE433" s="22"/>
      <c r="AF433" s="21"/>
      <c r="AG433" s="22"/>
      <c r="AH433" s="21"/>
      <c r="AI433" s="20"/>
      <c r="AJ433" s="246"/>
      <c r="AK433" s="246"/>
      <c r="AL433" s="19"/>
      <c r="AM433" s="7"/>
      <c r="AN433" s="7"/>
      <c r="AO433" s="239"/>
      <c r="AP433" s="230"/>
      <c r="AQ433" s="233"/>
      <c r="AR433" s="236"/>
      <c r="AS433" s="230"/>
      <c r="AT433" s="233"/>
      <c r="AU433" s="236"/>
      <c r="AV433" s="230"/>
      <c r="AW433" s="233"/>
      <c r="AX433" s="236"/>
      <c r="AY433" s="230"/>
      <c r="AZ433" s="233"/>
      <c r="BA433" s="236"/>
      <c r="BB433" s="230"/>
      <c r="BC433" s="233"/>
      <c r="BD433" s="298"/>
      <c r="BE433" s="301"/>
      <c r="BF433" s="301"/>
      <c r="BG433" s="304"/>
    </row>
    <row r="434" spans="2:60" ht="28.15" hidden="1" customHeight="1" thickBot="1">
      <c r="B434" s="29"/>
      <c r="C434" s="266"/>
      <c r="D434" s="57"/>
      <c r="E434" s="56"/>
      <c r="F434" s="56"/>
      <c r="G434" s="55"/>
      <c r="H434" s="258"/>
      <c r="I434" s="262"/>
      <c r="J434" s="262"/>
      <c r="K434" s="262"/>
      <c r="L434" s="52" t="s">
        <v>53</v>
      </c>
      <c r="M434" s="51"/>
      <c r="N434" s="52" t="s">
        <v>52</v>
      </c>
      <c r="O434" s="51"/>
      <c r="P434" s="52" t="s">
        <v>51</v>
      </c>
      <c r="Q434" s="51"/>
      <c r="R434" s="52" t="s">
        <v>50</v>
      </c>
      <c r="S434" s="51"/>
      <c r="T434" s="52">
        <v>20</v>
      </c>
      <c r="U434" s="51"/>
      <c r="V434" s="52" t="s">
        <v>49</v>
      </c>
      <c r="W434" s="51"/>
      <c r="X434" s="52" t="s">
        <v>48</v>
      </c>
      <c r="Y434" s="51"/>
      <c r="Z434" s="52" t="s">
        <v>47</v>
      </c>
      <c r="AA434" s="51"/>
      <c r="AB434" s="54" t="s">
        <v>46</v>
      </c>
      <c r="AC434" s="53"/>
      <c r="AD434" s="52" t="s">
        <v>45</v>
      </c>
      <c r="AE434" s="51"/>
      <c r="AF434" s="50"/>
      <c r="AG434" s="51"/>
      <c r="AH434" s="50"/>
      <c r="AI434" s="49"/>
      <c r="AJ434" s="248"/>
      <c r="AK434" s="248"/>
      <c r="AL434" s="48"/>
      <c r="AM434" s="7"/>
      <c r="AN434" s="7"/>
      <c r="AO434" s="240"/>
      <c r="AP434" s="231"/>
      <c r="AQ434" s="234"/>
      <c r="AR434" s="237"/>
      <c r="AS434" s="231"/>
      <c r="AT434" s="234"/>
      <c r="AU434" s="237"/>
      <c r="AV434" s="231"/>
      <c r="AW434" s="234"/>
      <c r="AX434" s="237"/>
      <c r="AY434" s="231"/>
      <c r="AZ434" s="234"/>
      <c r="BA434" s="237"/>
      <c r="BB434" s="231"/>
      <c r="BC434" s="234"/>
      <c r="BD434" s="299"/>
      <c r="BE434" s="302"/>
      <c r="BF434" s="302"/>
      <c r="BG434" s="305"/>
    </row>
    <row r="435" spans="2:60" ht="28.15" hidden="1" customHeight="1">
      <c r="B435" s="29"/>
      <c r="C435" s="263">
        <v>2</v>
      </c>
      <c r="D435" s="47"/>
      <c r="E435" s="46"/>
      <c r="F435" s="46"/>
      <c r="G435" s="45"/>
      <c r="H435" s="255"/>
      <c r="I435" s="259"/>
      <c r="J435" s="259"/>
      <c r="K435" s="259"/>
      <c r="L435" s="42" t="s">
        <v>82</v>
      </c>
      <c r="M435" s="41"/>
      <c r="N435" s="42" t="s">
        <v>81</v>
      </c>
      <c r="O435" s="41"/>
      <c r="P435" s="42" t="s">
        <v>80</v>
      </c>
      <c r="Q435" s="41"/>
      <c r="R435" s="42" t="s">
        <v>79</v>
      </c>
      <c r="S435" s="41"/>
      <c r="T435" s="42" t="s">
        <v>78</v>
      </c>
      <c r="U435" s="41"/>
      <c r="V435" s="42" t="s">
        <v>77</v>
      </c>
      <c r="W435" s="41"/>
      <c r="X435" s="42" t="s">
        <v>76</v>
      </c>
      <c r="Y435" s="41"/>
      <c r="Z435" s="42" t="s">
        <v>75</v>
      </c>
      <c r="AA435" s="41"/>
      <c r="AB435" s="44" t="s">
        <v>74</v>
      </c>
      <c r="AC435" s="43"/>
      <c r="AD435" s="42" t="s">
        <v>73</v>
      </c>
      <c r="AE435" s="41"/>
      <c r="AF435" s="40"/>
      <c r="AG435" s="41"/>
      <c r="AH435" s="40"/>
      <c r="AI435" s="39"/>
      <c r="AJ435" s="249"/>
      <c r="AK435" s="252"/>
      <c r="AL435" s="38"/>
      <c r="AM435" s="7"/>
      <c r="AN435" s="7"/>
      <c r="AO435" s="238">
        <f>SUMPRODUCT(LEN($M435:$AE438)-LEN(SUBSTITUTE($M435:$AE438,"A", "")))</f>
        <v>0</v>
      </c>
      <c r="AP435" s="229">
        <f>SUMPRODUCT(LEN($AH435:$AH438)-LEN(SUBSTITUTE($AH435:$AH438,"A", "")))</f>
        <v>0</v>
      </c>
      <c r="AQ435" s="232">
        <f>SUMPRODUCT(LEN($AG435:$AG438)-LEN(SUBSTITUTE($AG435:$AG438,"A", "")))</f>
        <v>0</v>
      </c>
      <c r="AR435" s="235">
        <f>SUMPRODUCT(LEN($M435:$AE438)-LEN(SUBSTITUTE($M435:$AE438,"S", "")))</f>
        <v>0</v>
      </c>
      <c r="AS435" s="229">
        <f>SUMPRODUCT(LEN($AH435:$AH438)-LEN(SUBSTITUTE($AH435:$AH438,"S", "")))</f>
        <v>0</v>
      </c>
      <c r="AT435" s="232">
        <f>SUMPRODUCT(LEN($AG435:$AG438)-LEN(SUBSTITUTE($AG435:$AG438,"S", "")))</f>
        <v>0</v>
      </c>
      <c r="AU435" s="235">
        <f>SUMPRODUCT(LEN($M435:$AE438)-LEN(SUBSTITUTE($M435:$AE438,"F", "")))</f>
        <v>0</v>
      </c>
      <c r="AV435" s="229">
        <f>SUMPRODUCT(LEN($AH435:$AH438)-LEN(SUBSTITUTE($AH435:$AH438,"F", "")))</f>
        <v>0</v>
      </c>
      <c r="AW435" s="232">
        <f>SUMPRODUCT(LEN($AG435:$AG438)-LEN(SUBSTITUTE($AG435:$AG438,"F", "")))</f>
        <v>0</v>
      </c>
      <c r="AX435" s="235">
        <f>SUMPRODUCT(LEN($M435:$AE438)-LEN(SUBSTITUTE($M435:$AE438,"G", "")))</f>
        <v>0</v>
      </c>
      <c r="AY435" s="229">
        <f>SUMPRODUCT(LEN($AH435:$AH438)-LEN(SUBSTITUTE($AH435:$AH438,"G", "")))</f>
        <v>0</v>
      </c>
      <c r="AZ435" s="232">
        <f>SUMPRODUCT(LEN($AG435:$AG438)-LEN(SUBSTITUTE($AG435:$AG438,"G", "")))</f>
        <v>0</v>
      </c>
      <c r="BA435" s="235">
        <f>SUMPRODUCT(LEN($M435:$AE438)-LEN(SUBSTITUTE($M435:$AE438,"M", "")))</f>
        <v>0</v>
      </c>
      <c r="BB435" s="229">
        <f>SUMPRODUCT(LEN($AH435:$AH438)-LEN(SUBSTITUTE($AH435:$AH438,"M", "")))</f>
        <v>0</v>
      </c>
      <c r="BC435" s="232">
        <f>SUMPRODUCT(LEN($AG435:$AG438)-LEN(SUBSTITUTE($AG435:$AG438,"M", "")))</f>
        <v>0</v>
      </c>
      <c r="BD435" s="297">
        <f>SUMPRODUCT(LEN($AI435:$AI438)-LEN(SUBSTITUTE($AI435:$AI438,"S", "")))</f>
        <v>0</v>
      </c>
      <c r="BE435" s="300">
        <f>SUMPRODUCT(LEN($AI435:$AI438)-LEN(SUBSTITUTE($AI435:$AI438,"F", "")))</f>
        <v>0</v>
      </c>
      <c r="BF435" s="300">
        <f>SUMPRODUCT(LEN($AI435:$AI438)-LEN(SUBSTITUTE($AI435:$AI438,"G", "")))</f>
        <v>0</v>
      </c>
      <c r="BG435" s="303">
        <f>SUMPRODUCT(LEN($AI435:$AI438)-LEN(SUBSTITUTE($AI435:$AI438,"M", "")))</f>
        <v>0</v>
      </c>
    </row>
    <row r="436" spans="2:60" ht="28.15" hidden="1" customHeight="1" thickBot="1">
      <c r="B436" s="29"/>
      <c r="C436" s="264"/>
      <c r="D436" s="37"/>
      <c r="E436" s="36"/>
      <c r="F436" s="36"/>
      <c r="G436" s="35"/>
      <c r="H436" s="256"/>
      <c r="I436" s="260"/>
      <c r="J436" s="260"/>
      <c r="K436" s="260"/>
      <c r="L436" s="32" t="s">
        <v>72</v>
      </c>
      <c r="M436" s="31"/>
      <c r="N436" s="32" t="s">
        <v>71</v>
      </c>
      <c r="O436" s="31"/>
      <c r="P436" s="32" t="s">
        <v>70</v>
      </c>
      <c r="Q436" s="31"/>
      <c r="R436" s="32" t="s">
        <v>69</v>
      </c>
      <c r="S436" s="31"/>
      <c r="T436" s="32" t="s">
        <v>68</v>
      </c>
      <c r="U436" s="31"/>
      <c r="V436" s="32" t="s">
        <v>67</v>
      </c>
      <c r="W436" s="31"/>
      <c r="X436" s="32" t="s">
        <v>66</v>
      </c>
      <c r="Y436" s="31"/>
      <c r="Z436" s="32" t="s">
        <v>65</v>
      </c>
      <c r="AA436" s="31"/>
      <c r="AB436" s="34" t="s">
        <v>64</v>
      </c>
      <c r="AC436" s="33"/>
      <c r="AD436" s="32" t="s">
        <v>63</v>
      </c>
      <c r="AE436" s="31"/>
      <c r="AF436" s="30"/>
      <c r="AG436" s="31"/>
      <c r="AH436" s="30"/>
      <c r="AI436" s="20"/>
      <c r="AJ436" s="250"/>
      <c r="AK436" s="253"/>
      <c r="AL436" s="19"/>
      <c r="AM436" s="7"/>
      <c r="AN436" s="7"/>
      <c r="AO436" s="239"/>
      <c r="AP436" s="230"/>
      <c r="AQ436" s="233"/>
      <c r="AR436" s="236"/>
      <c r="AS436" s="230"/>
      <c r="AT436" s="233"/>
      <c r="AU436" s="236"/>
      <c r="AV436" s="230"/>
      <c r="AW436" s="233"/>
      <c r="AX436" s="236"/>
      <c r="AY436" s="230"/>
      <c r="AZ436" s="233"/>
      <c r="BA436" s="236"/>
      <c r="BB436" s="230"/>
      <c r="BC436" s="233"/>
      <c r="BD436" s="298"/>
      <c r="BE436" s="301"/>
      <c r="BF436" s="301"/>
      <c r="BG436" s="304"/>
    </row>
    <row r="437" spans="2:60" ht="28.15" hidden="1" customHeight="1">
      <c r="B437" s="29"/>
      <c r="C437" s="265"/>
      <c r="D437" s="28"/>
      <c r="E437" s="27"/>
      <c r="F437" s="27"/>
      <c r="G437" s="26"/>
      <c r="H437" s="257"/>
      <c r="I437" s="261"/>
      <c r="J437" s="261"/>
      <c r="K437" s="261"/>
      <c r="L437" s="23" t="s">
        <v>62</v>
      </c>
      <c r="M437" s="22"/>
      <c r="N437" s="23" t="s">
        <v>61</v>
      </c>
      <c r="O437" s="22"/>
      <c r="P437" s="23" t="s">
        <v>60</v>
      </c>
      <c r="Q437" s="22"/>
      <c r="R437" s="23" t="s">
        <v>59</v>
      </c>
      <c r="S437" s="22"/>
      <c r="T437" s="23" t="s">
        <v>58</v>
      </c>
      <c r="U437" s="22"/>
      <c r="V437" s="23" t="s">
        <v>57</v>
      </c>
      <c r="W437" s="22"/>
      <c r="X437" s="23" t="s">
        <v>56</v>
      </c>
      <c r="Y437" s="22"/>
      <c r="Z437" s="23" t="s">
        <v>55</v>
      </c>
      <c r="AA437" s="22"/>
      <c r="AB437" s="25" t="s">
        <v>54</v>
      </c>
      <c r="AC437" s="24"/>
      <c r="AD437" s="23">
        <v>39</v>
      </c>
      <c r="AE437" s="22"/>
      <c r="AF437" s="21"/>
      <c r="AG437" s="22"/>
      <c r="AH437" s="21"/>
      <c r="AI437" s="20"/>
      <c r="AJ437" s="250"/>
      <c r="AK437" s="253"/>
      <c r="AL437" s="19"/>
      <c r="AM437" s="7"/>
      <c r="AN437" s="7"/>
      <c r="AO437" s="239"/>
      <c r="AP437" s="230"/>
      <c r="AQ437" s="233"/>
      <c r="AR437" s="236"/>
      <c r="AS437" s="230"/>
      <c r="AT437" s="233"/>
      <c r="AU437" s="236"/>
      <c r="AV437" s="230"/>
      <c r="AW437" s="233"/>
      <c r="AX437" s="236"/>
      <c r="AY437" s="230"/>
      <c r="AZ437" s="233"/>
      <c r="BA437" s="236"/>
      <c r="BB437" s="230"/>
      <c r="BC437" s="233"/>
      <c r="BD437" s="298"/>
      <c r="BE437" s="301"/>
      <c r="BF437" s="301"/>
      <c r="BG437" s="304"/>
    </row>
    <row r="438" spans="2:60" ht="28.15" hidden="1" customHeight="1" thickBot="1">
      <c r="B438" s="29"/>
      <c r="C438" s="266"/>
      <c r="D438" s="57"/>
      <c r="E438" s="56"/>
      <c r="F438" s="56"/>
      <c r="G438" s="55"/>
      <c r="H438" s="258"/>
      <c r="I438" s="262"/>
      <c r="J438" s="262"/>
      <c r="K438" s="262"/>
      <c r="L438" s="52" t="s">
        <v>53</v>
      </c>
      <c r="M438" s="51"/>
      <c r="N438" s="52" t="s">
        <v>52</v>
      </c>
      <c r="O438" s="51"/>
      <c r="P438" s="52" t="s">
        <v>51</v>
      </c>
      <c r="Q438" s="51"/>
      <c r="R438" s="52" t="s">
        <v>50</v>
      </c>
      <c r="S438" s="51"/>
      <c r="T438" s="52">
        <v>20</v>
      </c>
      <c r="U438" s="51"/>
      <c r="V438" s="52" t="s">
        <v>49</v>
      </c>
      <c r="W438" s="51"/>
      <c r="X438" s="52" t="s">
        <v>48</v>
      </c>
      <c r="Y438" s="51"/>
      <c r="Z438" s="52" t="s">
        <v>47</v>
      </c>
      <c r="AA438" s="51"/>
      <c r="AB438" s="54" t="s">
        <v>46</v>
      </c>
      <c r="AC438" s="53"/>
      <c r="AD438" s="52" t="s">
        <v>45</v>
      </c>
      <c r="AE438" s="51"/>
      <c r="AF438" s="50"/>
      <c r="AG438" s="51"/>
      <c r="AH438" s="50"/>
      <c r="AI438" s="49"/>
      <c r="AJ438" s="251"/>
      <c r="AK438" s="254"/>
      <c r="AL438" s="48"/>
      <c r="AM438" s="7"/>
      <c r="AN438" s="7"/>
      <c r="AO438" s="240"/>
      <c r="AP438" s="231"/>
      <c r="AQ438" s="234"/>
      <c r="AR438" s="237"/>
      <c r="AS438" s="231"/>
      <c r="AT438" s="234"/>
      <c r="AU438" s="237"/>
      <c r="AV438" s="231"/>
      <c r="AW438" s="234"/>
      <c r="AX438" s="237"/>
      <c r="AY438" s="231"/>
      <c r="AZ438" s="234"/>
      <c r="BA438" s="237"/>
      <c r="BB438" s="231"/>
      <c r="BC438" s="234"/>
      <c r="BD438" s="299"/>
      <c r="BE438" s="302"/>
      <c r="BF438" s="302"/>
      <c r="BG438" s="305"/>
    </row>
    <row r="439" spans="2:60" ht="28.15" hidden="1" customHeight="1">
      <c r="B439" s="29"/>
      <c r="C439" s="263">
        <v>3</v>
      </c>
      <c r="D439" s="47"/>
      <c r="E439" s="46"/>
      <c r="F439" s="46"/>
      <c r="G439" s="45"/>
      <c r="H439" s="255"/>
      <c r="I439" s="259"/>
      <c r="J439" s="259"/>
      <c r="K439" s="259"/>
      <c r="L439" s="42" t="s">
        <v>82</v>
      </c>
      <c r="M439" s="41"/>
      <c r="N439" s="42" t="s">
        <v>81</v>
      </c>
      <c r="O439" s="41"/>
      <c r="P439" s="42" t="s">
        <v>80</v>
      </c>
      <c r="Q439" s="41"/>
      <c r="R439" s="42" t="s">
        <v>79</v>
      </c>
      <c r="S439" s="41"/>
      <c r="T439" s="42" t="s">
        <v>78</v>
      </c>
      <c r="U439" s="41"/>
      <c r="V439" s="42" t="s">
        <v>77</v>
      </c>
      <c r="W439" s="41"/>
      <c r="X439" s="42" t="s">
        <v>76</v>
      </c>
      <c r="Y439" s="41"/>
      <c r="Z439" s="42" t="s">
        <v>75</v>
      </c>
      <c r="AA439" s="41"/>
      <c r="AB439" s="44" t="s">
        <v>74</v>
      </c>
      <c r="AC439" s="43"/>
      <c r="AD439" s="42" t="s">
        <v>73</v>
      </c>
      <c r="AE439" s="41"/>
      <c r="AF439" s="40"/>
      <c r="AG439" s="41"/>
      <c r="AH439" s="40"/>
      <c r="AI439" s="39"/>
      <c r="AJ439" s="245"/>
      <c r="AK439" s="245"/>
      <c r="AL439" s="38"/>
      <c r="AM439" s="7"/>
      <c r="AN439" s="7"/>
      <c r="AO439" s="238">
        <f>SUMPRODUCT(LEN($M439:$AE442)-LEN(SUBSTITUTE($M439:$AE442,"A", "")))</f>
        <v>0</v>
      </c>
      <c r="AP439" s="229">
        <f>SUMPRODUCT(LEN($AH439:$AH442)-LEN(SUBSTITUTE($AH439:$AH442,"A", "")))</f>
        <v>0</v>
      </c>
      <c r="AQ439" s="232">
        <f>SUMPRODUCT(LEN($AG439:$AG442)-LEN(SUBSTITUTE($AG439:$AG442,"A", "")))</f>
        <v>0</v>
      </c>
      <c r="AR439" s="235">
        <f>SUMPRODUCT(LEN($M439:$AE442)-LEN(SUBSTITUTE($M439:$AE442,"S", "")))</f>
        <v>0</v>
      </c>
      <c r="AS439" s="229">
        <f>SUMPRODUCT(LEN($AH439:$AH442)-LEN(SUBSTITUTE($AH439:$AH442,"S", "")))</f>
        <v>0</v>
      </c>
      <c r="AT439" s="232">
        <f>SUMPRODUCT(LEN($AG439:$AG442)-LEN(SUBSTITUTE($AG439:$AG442,"S", "")))</f>
        <v>0</v>
      </c>
      <c r="AU439" s="235">
        <f>SUMPRODUCT(LEN($M439:$AE442)-LEN(SUBSTITUTE($M439:$AE442,"F", "")))</f>
        <v>0</v>
      </c>
      <c r="AV439" s="229">
        <f>SUMPRODUCT(LEN($AH439:$AH442)-LEN(SUBSTITUTE($AH439:$AH442,"F", "")))</f>
        <v>0</v>
      </c>
      <c r="AW439" s="232">
        <f>SUMPRODUCT(LEN($AG439:$AG442)-LEN(SUBSTITUTE($AG439:$AG442,"F", "")))</f>
        <v>0</v>
      </c>
      <c r="AX439" s="235">
        <f>SUMPRODUCT(LEN($M439:$AE442)-LEN(SUBSTITUTE($M439:$AE442,"G", "")))</f>
        <v>0</v>
      </c>
      <c r="AY439" s="229">
        <f>SUMPRODUCT(LEN($AH439:$AH442)-LEN(SUBSTITUTE($AH439:$AH442,"G", "")))</f>
        <v>0</v>
      </c>
      <c r="AZ439" s="232">
        <f>SUMPRODUCT(LEN($AG439:$AG442)-LEN(SUBSTITUTE($AG439:$AG442,"G", "")))</f>
        <v>0</v>
      </c>
      <c r="BA439" s="235">
        <f>SUMPRODUCT(LEN($M439:$AE442)-LEN(SUBSTITUTE($M439:$AE442,"M", "")))</f>
        <v>0</v>
      </c>
      <c r="BB439" s="229">
        <f>SUMPRODUCT(LEN($AH439:$AH442)-LEN(SUBSTITUTE($AH439:$AH442,"M", "")))</f>
        <v>0</v>
      </c>
      <c r="BC439" s="232">
        <f>SUMPRODUCT(LEN($AG439:$AG442)-LEN(SUBSTITUTE($AG439:$AG442,"M", "")))</f>
        <v>0</v>
      </c>
      <c r="BD439" s="297">
        <f>SUMPRODUCT(LEN($AI439:$AI442)-LEN(SUBSTITUTE($AI439:$AI442,"S", "")))</f>
        <v>0</v>
      </c>
      <c r="BE439" s="300">
        <f>SUMPRODUCT(LEN($AI439:$AI442)-LEN(SUBSTITUTE($AI439:$AI442,"F", "")))</f>
        <v>0</v>
      </c>
      <c r="BF439" s="300">
        <f>SUMPRODUCT(LEN($AI439:$AI442)-LEN(SUBSTITUTE($AI439:$AI442,"G", "")))</f>
        <v>0</v>
      </c>
      <c r="BG439" s="303">
        <f>SUMPRODUCT(LEN($AI439:$AI442)-LEN(SUBSTITUTE($AI439:$AI442,"M", "")))</f>
        <v>0</v>
      </c>
    </row>
    <row r="440" spans="2:60" ht="28.15" hidden="1" customHeight="1" thickBot="1">
      <c r="B440" s="29"/>
      <c r="C440" s="264"/>
      <c r="D440" s="37"/>
      <c r="E440" s="36"/>
      <c r="F440" s="36"/>
      <c r="G440" s="35"/>
      <c r="H440" s="256"/>
      <c r="I440" s="260"/>
      <c r="J440" s="260"/>
      <c r="K440" s="260"/>
      <c r="L440" s="32" t="s">
        <v>72</v>
      </c>
      <c r="M440" s="31"/>
      <c r="N440" s="32" t="s">
        <v>71</v>
      </c>
      <c r="O440" s="31"/>
      <c r="P440" s="32" t="s">
        <v>70</v>
      </c>
      <c r="Q440" s="31"/>
      <c r="R440" s="32" t="s">
        <v>69</v>
      </c>
      <c r="S440" s="31"/>
      <c r="T440" s="32" t="s">
        <v>68</v>
      </c>
      <c r="U440" s="31"/>
      <c r="V440" s="32" t="s">
        <v>67</v>
      </c>
      <c r="W440" s="31"/>
      <c r="X440" s="32" t="s">
        <v>66</v>
      </c>
      <c r="Y440" s="31"/>
      <c r="Z440" s="32" t="s">
        <v>65</v>
      </c>
      <c r="AA440" s="31"/>
      <c r="AB440" s="34" t="s">
        <v>64</v>
      </c>
      <c r="AC440" s="33"/>
      <c r="AD440" s="32" t="s">
        <v>63</v>
      </c>
      <c r="AE440" s="31"/>
      <c r="AF440" s="30"/>
      <c r="AG440" s="31"/>
      <c r="AH440" s="30"/>
      <c r="AI440" s="20"/>
      <c r="AJ440" s="246"/>
      <c r="AK440" s="246"/>
      <c r="AL440" s="19"/>
      <c r="AM440" s="7"/>
      <c r="AN440" s="7"/>
      <c r="AO440" s="239"/>
      <c r="AP440" s="230"/>
      <c r="AQ440" s="233"/>
      <c r="AR440" s="236"/>
      <c r="AS440" s="230"/>
      <c r="AT440" s="233"/>
      <c r="AU440" s="236"/>
      <c r="AV440" s="230"/>
      <c r="AW440" s="233"/>
      <c r="AX440" s="236"/>
      <c r="AY440" s="230"/>
      <c r="AZ440" s="233"/>
      <c r="BA440" s="236"/>
      <c r="BB440" s="230"/>
      <c r="BC440" s="233"/>
      <c r="BD440" s="298"/>
      <c r="BE440" s="301"/>
      <c r="BF440" s="301"/>
      <c r="BG440" s="304"/>
    </row>
    <row r="441" spans="2:60" ht="28.15" hidden="1" customHeight="1">
      <c r="B441" s="29"/>
      <c r="C441" s="265"/>
      <c r="D441" s="28"/>
      <c r="E441" s="27"/>
      <c r="F441" s="27"/>
      <c r="G441" s="26"/>
      <c r="H441" s="257"/>
      <c r="I441" s="261"/>
      <c r="J441" s="261"/>
      <c r="K441" s="261"/>
      <c r="L441" s="23" t="s">
        <v>62</v>
      </c>
      <c r="M441" s="22"/>
      <c r="N441" s="23" t="s">
        <v>61</v>
      </c>
      <c r="O441" s="22"/>
      <c r="P441" s="23" t="s">
        <v>60</v>
      </c>
      <c r="Q441" s="22"/>
      <c r="R441" s="23" t="s">
        <v>59</v>
      </c>
      <c r="S441" s="22"/>
      <c r="T441" s="23" t="s">
        <v>58</v>
      </c>
      <c r="U441" s="22"/>
      <c r="V441" s="23" t="s">
        <v>57</v>
      </c>
      <c r="W441" s="22"/>
      <c r="X441" s="23" t="s">
        <v>56</v>
      </c>
      <c r="Y441" s="22"/>
      <c r="Z441" s="23" t="s">
        <v>55</v>
      </c>
      <c r="AA441" s="22"/>
      <c r="AB441" s="25" t="s">
        <v>54</v>
      </c>
      <c r="AC441" s="24"/>
      <c r="AD441" s="23">
        <v>39</v>
      </c>
      <c r="AE441" s="22"/>
      <c r="AF441" s="21"/>
      <c r="AG441" s="22"/>
      <c r="AH441" s="21"/>
      <c r="AI441" s="20"/>
      <c r="AJ441" s="246"/>
      <c r="AK441" s="246"/>
      <c r="AL441" s="19"/>
      <c r="AM441" s="7"/>
      <c r="AN441" s="7"/>
      <c r="AO441" s="239"/>
      <c r="AP441" s="230"/>
      <c r="AQ441" s="233"/>
      <c r="AR441" s="236"/>
      <c r="AS441" s="230"/>
      <c r="AT441" s="233"/>
      <c r="AU441" s="236"/>
      <c r="AV441" s="230"/>
      <c r="AW441" s="233"/>
      <c r="AX441" s="236"/>
      <c r="AY441" s="230"/>
      <c r="AZ441" s="233"/>
      <c r="BA441" s="236"/>
      <c r="BB441" s="230"/>
      <c r="BC441" s="233"/>
      <c r="BD441" s="298"/>
      <c r="BE441" s="301"/>
      <c r="BF441" s="301"/>
      <c r="BG441" s="304"/>
    </row>
    <row r="442" spans="2:60" ht="28.15" hidden="1" customHeight="1" thickBot="1">
      <c r="B442" s="18"/>
      <c r="C442" s="271"/>
      <c r="D442" s="17"/>
      <c r="E442" s="16"/>
      <c r="F442" s="16"/>
      <c r="G442" s="15"/>
      <c r="H442" s="258"/>
      <c r="I442" s="272"/>
      <c r="J442" s="272"/>
      <c r="K442" s="272"/>
      <c r="L442" s="12" t="s">
        <v>53</v>
      </c>
      <c r="M442" s="11"/>
      <c r="N442" s="12" t="s">
        <v>52</v>
      </c>
      <c r="O442" s="11"/>
      <c r="P442" s="12" t="s">
        <v>51</v>
      </c>
      <c r="Q442" s="11"/>
      <c r="R442" s="12" t="s">
        <v>50</v>
      </c>
      <c r="S442" s="11"/>
      <c r="T442" s="12">
        <v>20</v>
      </c>
      <c r="U442" s="11"/>
      <c r="V442" s="12" t="s">
        <v>49</v>
      </c>
      <c r="W442" s="11"/>
      <c r="X442" s="12" t="s">
        <v>48</v>
      </c>
      <c r="Y442" s="11"/>
      <c r="Z442" s="12" t="s">
        <v>47</v>
      </c>
      <c r="AA442" s="11"/>
      <c r="AB442" s="14" t="s">
        <v>46</v>
      </c>
      <c r="AC442" s="13"/>
      <c r="AD442" s="12" t="s">
        <v>45</v>
      </c>
      <c r="AE442" s="11"/>
      <c r="AF442" s="10"/>
      <c r="AG442" s="11"/>
      <c r="AH442" s="10"/>
      <c r="AI442" s="9"/>
      <c r="AJ442" s="247"/>
      <c r="AK442" s="247"/>
      <c r="AL442" s="8"/>
      <c r="AM442" s="7"/>
      <c r="AN442" s="7"/>
      <c r="AO442" s="240"/>
      <c r="AP442" s="231"/>
      <c r="AQ442" s="234"/>
      <c r="AR442" s="237"/>
      <c r="AS442" s="231"/>
      <c r="AT442" s="234"/>
      <c r="AU442" s="237"/>
      <c r="AV442" s="231"/>
      <c r="AW442" s="234"/>
      <c r="AX442" s="237"/>
      <c r="AY442" s="231"/>
      <c r="AZ442" s="234"/>
      <c r="BA442" s="237"/>
      <c r="BB442" s="231"/>
      <c r="BC442" s="234"/>
      <c r="BD442" s="299"/>
      <c r="BE442" s="302"/>
      <c r="BF442" s="302"/>
      <c r="BG442" s="305"/>
    </row>
    <row r="443" spans="2:60" ht="85.9" hidden="1" customHeight="1" thickBot="1">
      <c r="B443" s="94" t="s">
        <v>119</v>
      </c>
      <c r="C443" s="83" t="s">
        <v>118</v>
      </c>
      <c r="D443" s="88" t="s">
        <v>117</v>
      </c>
      <c r="E443" s="93" t="s">
        <v>116</v>
      </c>
      <c r="F443" s="92"/>
      <c r="G443" s="91"/>
      <c r="H443" s="90" t="s">
        <v>115</v>
      </c>
      <c r="I443" s="88" t="s">
        <v>43</v>
      </c>
      <c r="J443" s="88" t="s">
        <v>114</v>
      </c>
      <c r="K443" s="88" t="s">
        <v>44</v>
      </c>
      <c r="L443" s="227" t="s">
        <v>113</v>
      </c>
      <c r="M443" s="270"/>
      <c r="N443" s="227" t="s">
        <v>112</v>
      </c>
      <c r="O443" s="270"/>
      <c r="P443" s="227" t="s">
        <v>112</v>
      </c>
      <c r="Q443" s="228"/>
      <c r="R443" s="227" t="s">
        <v>112</v>
      </c>
      <c r="S443" s="228"/>
      <c r="T443" s="227" t="s">
        <v>112</v>
      </c>
      <c r="U443" s="228"/>
      <c r="V443" s="227" t="s">
        <v>112</v>
      </c>
      <c r="W443" s="228"/>
      <c r="X443" s="227" t="s">
        <v>112</v>
      </c>
      <c r="Y443" s="228"/>
      <c r="Z443" s="227" t="s">
        <v>112</v>
      </c>
      <c r="AA443" s="228"/>
      <c r="AB443" s="227" t="s">
        <v>112</v>
      </c>
      <c r="AC443" s="228"/>
      <c r="AD443" s="227" t="s">
        <v>112</v>
      </c>
      <c r="AE443" s="228"/>
      <c r="AF443" s="244" t="s">
        <v>111</v>
      </c>
      <c r="AG443" s="228"/>
      <c r="AH443" s="90" t="s">
        <v>110</v>
      </c>
      <c r="AI443" s="89" t="s">
        <v>109</v>
      </c>
      <c r="AJ443" s="88" t="s">
        <v>108</v>
      </c>
      <c r="AK443" s="88" t="s">
        <v>107</v>
      </c>
      <c r="AL443" s="87" t="s">
        <v>106</v>
      </c>
      <c r="AM443" s="86"/>
      <c r="AN443" s="86"/>
      <c r="AO443" s="84" t="s">
        <v>105</v>
      </c>
      <c r="AP443" s="83" t="s">
        <v>104</v>
      </c>
      <c r="AQ443" s="82" t="s">
        <v>103</v>
      </c>
      <c r="AR443" s="84" t="s">
        <v>102</v>
      </c>
      <c r="AS443" s="83" t="s">
        <v>101</v>
      </c>
      <c r="AT443" s="82" t="s">
        <v>100</v>
      </c>
      <c r="AU443" s="84" t="s">
        <v>99</v>
      </c>
      <c r="AV443" s="83" t="s">
        <v>98</v>
      </c>
      <c r="AW443" s="85" t="s">
        <v>97</v>
      </c>
      <c r="AX443" s="84" t="s">
        <v>96</v>
      </c>
      <c r="AY443" s="83" t="s">
        <v>95</v>
      </c>
      <c r="AZ443" s="82" t="s">
        <v>94</v>
      </c>
      <c r="BA443" s="84" t="s">
        <v>93</v>
      </c>
      <c r="BB443" s="83" t="s">
        <v>92</v>
      </c>
      <c r="BC443" s="82" t="s">
        <v>91</v>
      </c>
      <c r="BD443" s="81" t="s">
        <v>90</v>
      </c>
      <c r="BE443" s="80" t="s">
        <v>89</v>
      </c>
      <c r="BF443" s="80" t="s">
        <v>88</v>
      </c>
      <c r="BG443" s="79" t="s">
        <v>87</v>
      </c>
    </row>
    <row r="444" spans="2:60" ht="48" hidden="1" thickBot="1">
      <c r="B444" s="78" t="s">
        <v>151</v>
      </c>
      <c r="C444" s="77"/>
      <c r="D444" s="76"/>
      <c r="E444" s="267"/>
      <c r="F444" s="268"/>
      <c r="G444" s="269"/>
      <c r="H444" s="75" t="s">
        <v>85</v>
      </c>
      <c r="I444" s="74"/>
      <c r="J444" s="74"/>
      <c r="K444" s="73"/>
      <c r="L444" s="72"/>
      <c r="M444" s="68"/>
      <c r="N444" s="72"/>
      <c r="O444" s="68"/>
      <c r="P444" s="72"/>
      <c r="Q444" s="68"/>
      <c r="R444" s="72"/>
      <c r="S444" s="68"/>
      <c r="T444" s="72"/>
      <c r="U444" s="68"/>
      <c r="V444" s="72"/>
      <c r="W444" s="68"/>
      <c r="X444" s="72"/>
      <c r="Y444" s="68"/>
      <c r="Z444" s="72"/>
      <c r="AA444" s="71"/>
      <c r="AB444" s="70"/>
      <c r="AC444" s="70"/>
      <c r="AD444" s="70"/>
      <c r="AE444" s="70"/>
      <c r="AF444" s="69" t="s">
        <v>84</v>
      </c>
      <c r="AG444" s="68"/>
      <c r="AH444" s="68"/>
      <c r="AI444" s="68"/>
      <c r="AJ444" s="67"/>
      <c r="AK444" s="67"/>
      <c r="AL444" s="66"/>
      <c r="AM444" s="65"/>
      <c r="AN444" s="65"/>
      <c r="AO444" s="64">
        <f t="shared" ref="AO444:BG444" si="31">SUM(AO445:AO456)</f>
        <v>0</v>
      </c>
      <c r="AP444" s="63">
        <f t="shared" si="31"/>
        <v>0</v>
      </c>
      <c r="AQ444" s="62">
        <f t="shared" si="31"/>
        <v>0</v>
      </c>
      <c r="AR444" s="64">
        <f t="shared" si="31"/>
        <v>0</v>
      </c>
      <c r="AS444" s="63">
        <f t="shared" si="31"/>
        <v>0</v>
      </c>
      <c r="AT444" s="62">
        <f t="shared" si="31"/>
        <v>0</v>
      </c>
      <c r="AU444" s="64">
        <f t="shared" si="31"/>
        <v>0</v>
      </c>
      <c r="AV444" s="63">
        <f t="shared" si="31"/>
        <v>0</v>
      </c>
      <c r="AW444" s="62">
        <f t="shared" si="31"/>
        <v>0</v>
      </c>
      <c r="AX444" s="64">
        <f t="shared" si="31"/>
        <v>0</v>
      </c>
      <c r="AY444" s="63">
        <f t="shared" si="31"/>
        <v>0</v>
      </c>
      <c r="AZ444" s="62">
        <f t="shared" si="31"/>
        <v>0</v>
      </c>
      <c r="BA444" s="64">
        <f t="shared" si="31"/>
        <v>0</v>
      </c>
      <c r="BB444" s="63">
        <f t="shared" si="31"/>
        <v>0</v>
      </c>
      <c r="BC444" s="62">
        <f t="shared" si="31"/>
        <v>0</v>
      </c>
      <c r="BD444" s="61">
        <f t="shared" si="31"/>
        <v>0</v>
      </c>
      <c r="BE444" s="60">
        <f t="shared" si="31"/>
        <v>0</v>
      </c>
      <c r="BF444" s="60">
        <f t="shared" si="31"/>
        <v>0</v>
      </c>
      <c r="BG444" s="59">
        <f t="shared" si="31"/>
        <v>0</v>
      </c>
      <c r="BH444" s="58" t="s">
        <v>83</v>
      </c>
    </row>
    <row r="445" spans="2:60" ht="28.15" hidden="1" customHeight="1">
      <c r="B445" s="29"/>
      <c r="C445" s="263">
        <v>1</v>
      </c>
      <c r="D445" s="47"/>
      <c r="E445" s="46"/>
      <c r="F445" s="46"/>
      <c r="G445" s="45"/>
      <c r="H445" s="255"/>
      <c r="I445" s="259"/>
      <c r="J445" s="259"/>
      <c r="K445" s="259"/>
      <c r="L445" s="42" t="s">
        <v>82</v>
      </c>
      <c r="M445" s="41"/>
      <c r="N445" s="42" t="s">
        <v>81</v>
      </c>
      <c r="O445" s="41"/>
      <c r="P445" s="42" t="s">
        <v>80</v>
      </c>
      <c r="Q445" s="41"/>
      <c r="R445" s="42" t="s">
        <v>79</v>
      </c>
      <c r="S445" s="41"/>
      <c r="T445" s="42" t="s">
        <v>78</v>
      </c>
      <c r="U445" s="41"/>
      <c r="V445" s="42" t="s">
        <v>77</v>
      </c>
      <c r="W445" s="41"/>
      <c r="X445" s="42" t="s">
        <v>76</v>
      </c>
      <c r="Y445" s="41"/>
      <c r="Z445" s="42" t="s">
        <v>75</v>
      </c>
      <c r="AA445" s="41"/>
      <c r="AB445" s="44" t="s">
        <v>74</v>
      </c>
      <c r="AC445" s="43"/>
      <c r="AD445" s="42" t="s">
        <v>73</v>
      </c>
      <c r="AE445" s="41"/>
      <c r="AF445" s="40"/>
      <c r="AG445" s="41"/>
      <c r="AH445" s="40"/>
      <c r="AI445" s="39"/>
      <c r="AJ445" s="245"/>
      <c r="AK445" s="245"/>
      <c r="AL445" s="38"/>
      <c r="AM445" s="7"/>
      <c r="AN445" s="7"/>
      <c r="AO445" s="238">
        <f>SUMPRODUCT(LEN($M445:$AE448)-LEN(SUBSTITUTE($M445:$AE448,"A", "")))</f>
        <v>0</v>
      </c>
      <c r="AP445" s="229">
        <f>SUMPRODUCT(LEN($AH445:$AH448)-LEN(SUBSTITUTE($AH445:$AH448,"A", "")))</f>
        <v>0</v>
      </c>
      <c r="AQ445" s="232">
        <f>SUMPRODUCT(LEN($AG445:$AG448)-LEN(SUBSTITUTE($AG445:$AG448,"A", "")))</f>
        <v>0</v>
      </c>
      <c r="AR445" s="235">
        <f>SUMPRODUCT(LEN($M445:$AE448)-LEN(SUBSTITUTE($M445:$AE448,"S", "")))</f>
        <v>0</v>
      </c>
      <c r="AS445" s="229">
        <f>SUMPRODUCT(LEN($AH445:$AH448)-LEN(SUBSTITUTE($AH445:$AH448,"S", "")))</f>
        <v>0</v>
      </c>
      <c r="AT445" s="232">
        <f>SUMPRODUCT(LEN($AG445:$AG448)-LEN(SUBSTITUTE($AG445:$AG448,"S", "")))</f>
        <v>0</v>
      </c>
      <c r="AU445" s="235">
        <f>SUMPRODUCT(LEN($M445:$AE448)-LEN(SUBSTITUTE($M445:$AE448,"F", "")))</f>
        <v>0</v>
      </c>
      <c r="AV445" s="229">
        <f>SUMPRODUCT(LEN($AH445:$AH448)-LEN(SUBSTITUTE($AH445:$AH448,"F", "")))</f>
        <v>0</v>
      </c>
      <c r="AW445" s="232">
        <f>SUMPRODUCT(LEN($AG445:$AG448)-LEN(SUBSTITUTE($AG445:$AG448,"F", "")))</f>
        <v>0</v>
      </c>
      <c r="AX445" s="235">
        <f>SUMPRODUCT(LEN($M445:$AE448)-LEN(SUBSTITUTE($M445:$AE448,"G", "")))</f>
        <v>0</v>
      </c>
      <c r="AY445" s="229">
        <f>SUMPRODUCT(LEN($AH445:$AH448)-LEN(SUBSTITUTE($AH445:$AH448,"G", "")))</f>
        <v>0</v>
      </c>
      <c r="AZ445" s="232">
        <f>SUMPRODUCT(LEN($AG445:$AG448)-LEN(SUBSTITUTE($AG445:$AG448,"G", "")))</f>
        <v>0</v>
      </c>
      <c r="BA445" s="235">
        <f>SUMPRODUCT(LEN($M445:$AE448)-LEN(SUBSTITUTE($M445:$AE448,"M", "")))</f>
        <v>0</v>
      </c>
      <c r="BB445" s="229">
        <f>SUMPRODUCT(LEN($AH445:$AH448)-LEN(SUBSTITUTE($AH445:$AH448,"M", "")))</f>
        <v>0</v>
      </c>
      <c r="BC445" s="232">
        <f>SUMPRODUCT(LEN($AG445:$AG448)-LEN(SUBSTITUTE($AG445:$AG448,"M", "")))</f>
        <v>0</v>
      </c>
      <c r="BD445" s="297">
        <f>SUMPRODUCT(LEN($AI445:$AI448)-LEN(SUBSTITUTE($AI445:$AI448,"S", "")))</f>
        <v>0</v>
      </c>
      <c r="BE445" s="300">
        <f>SUMPRODUCT(LEN($AI445:$AI448)-LEN(SUBSTITUTE($AI445:$AI448,"F", "")))</f>
        <v>0</v>
      </c>
      <c r="BF445" s="300">
        <f>SUMPRODUCT(LEN($AI445:$AI448)-LEN(SUBSTITUTE($AI445:$AI448,"G", "")))</f>
        <v>0</v>
      </c>
      <c r="BG445" s="303">
        <f>SUMPRODUCT(LEN($AI445:$AI448)-LEN(SUBSTITUTE($AI445:$AI448,"M", "")))</f>
        <v>0</v>
      </c>
    </row>
    <row r="446" spans="2:60" ht="28.15" hidden="1" customHeight="1" thickBot="1">
      <c r="B446" s="29"/>
      <c r="C446" s="264"/>
      <c r="D446" s="37"/>
      <c r="E446" s="36"/>
      <c r="F446" s="36"/>
      <c r="G446" s="35"/>
      <c r="H446" s="256"/>
      <c r="I446" s="260"/>
      <c r="J446" s="260"/>
      <c r="K446" s="260"/>
      <c r="L446" s="32" t="s">
        <v>72</v>
      </c>
      <c r="M446" s="31"/>
      <c r="N446" s="32" t="s">
        <v>71</v>
      </c>
      <c r="O446" s="31"/>
      <c r="P446" s="32" t="s">
        <v>70</v>
      </c>
      <c r="Q446" s="31"/>
      <c r="R446" s="32" t="s">
        <v>69</v>
      </c>
      <c r="S446" s="31"/>
      <c r="T446" s="32" t="s">
        <v>68</v>
      </c>
      <c r="U446" s="31"/>
      <c r="V446" s="32" t="s">
        <v>67</v>
      </c>
      <c r="W446" s="31"/>
      <c r="X446" s="32" t="s">
        <v>66</v>
      </c>
      <c r="Y446" s="31"/>
      <c r="Z446" s="32" t="s">
        <v>65</v>
      </c>
      <c r="AA446" s="31"/>
      <c r="AB446" s="34" t="s">
        <v>64</v>
      </c>
      <c r="AC446" s="33"/>
      <c r="AD446" s="32" t="s">
        <v>63</v>
      </c>
      <c r="AE446" s="31"/>
      <c r="AF446" s="30"/>
      <c r="AG446" s="31"/>
      <c r="AH446" s="30"/>
      <c r="AI446" s="20"/>
      <c r="AJ446" s="246"/>
      <c r="AK446" s="246"/>
      <c r="AL446" s="19"/>
      <c r="AM446" s="7"/>
      <c r="AN446" s="7"/>
      <c r="AO446" s="239"/>
      <c r="AP446" s="230"/>
      <c r="AQ446" s="233"/>
      <c r="AR446" s="236"/>
      <c r="AS446" s="230"/>
      <c r="AT446" s="233"/>
      <c r="AU446" s="236"/>
      <c r="AV446" s="230"/>
      <c r="AW446" s="233"/>
      <c r="AX446" s="236"/>
      <c r="AY446" s="230"/>
      <c r="AZ446" s="233"/>
      <c r="BA446" s="236"/>
      <c r="BB446" s="230"/>
      <c r="BC446" s="233"/>
      <c r="BD446" s="298"/>
      <c r="BE446" s="301"/>
      <c r="BF446" s="301"/>
      <c r="BG446" s="304"/>
    </row>
    <row r="447" spans="2:60" ht="28.15" hidden="1" customHeight="1">
      <c r="B447" s="29"/>
      <c r="C447" s="265"/>
      <c r="D447" s="28"/>
      <c r="E447" s="27"/>
      <c r="F447" s="27"/>
      <c r="G447" s="26"/>
      <c r="H447" s="257"/>
      <c r="I447" s="261"/>
      <c r="J447" s="261"/>
      <c r="K447" s="261"/>
      <c r="L447" s="23" t="s">
        <v>62</v>
      </c>
      <c r="M447" s="22"/>
      <c r="N447" s="23" t="s">
        <v>61</v>
      </c>
      <c r="O447" s="22"/>
      <c r="P447" s="23" t="s">
        <v>60</v>
      </c>
      <c r="Q447" s="22"/>
      <c r="R447" s="23" t="s">
        <v>59</v>
      </c>
      <c r="S447" s="22"/>
      <c r="T447" s="23" t="s">
        <v>58</v>
      </c>
      <c r="U447" s="22"/>
      <c r="V447" s="23" t="s">
        <v>57</v>
      </c>
      <c r="W447" s="22"/>
      <c r="X447" s="23" t="s">
        <v>56</v>
      </c>
      <c r="Y447" s="22"/>
      <c r="Z447" s="23" t="s">
        <v>55</v>
      </c>
      <c r="AA447" s="22"/>
      <c r="AB447" s="25" t="s">
        <v>54</v>
      </c>
      <c r="AC447" s="24"/>
      <c r="AD447" s="23">
        <v>39</v>
      </c>
      <c r="AE447" s="22"/>
      <c r="AF447" s="21"/>
      <c r="AG447" s="22"/>
      <c r="AH447" s="21"/>
      <c r="AI447" s="20"/>
      <c r="AJ447" s="246"/>
      <c r="AK447" s="246"/>
      <c r="AL447" s="19"/>
      <c r="AM447" s="7"/>
      <c r="AN447" s="7"/>
      <c r="AO447" s="239"/>
      <c r="AP447" s="230"/>
      <c r="AQ447" s="233"/>
      <c r="AR447" s="236"/>
      <c r="AS447" s="230"/>
      <c r="AT447" s="233"/>
      <c r="AU447" s="236"/>
      <c r="AV447" s="230"/>
      <c r="AW447" s="233"/>
      <c r="AX447" s="236"/>
      <c r="AY447" s="230"/>
      <c r="AZ447" s="233"/>
      <c r="BA447" s="236"/>
      <c r="BB447" s="230"/>
      <c r="BC447" s="233"/>
      <c r="BD447" s="298"/>
      <c r="BE447" s="301"/>
      <c r="BF447" s="301"/>
      <c r="BG447" s="304"/>
    </row>
    <row r="448" spans="2:60" ht="28.15" hidden="1" customHeight="1" thickBot="1">
      <c r="B448" s="29"/>
      <c r="C448" s="266"/>
      <c r="D448" s="57"/>
      <c r="E448" s="56"/>
      <c r="F448" s="56"/>
      <c r="G448" s="55"/>
      <c r="H448" s="258"/>
      <c r="I448" s="262"/>
      <c r="J448" s="262"/>
      <c r="K448" s="262"/>
      <c r="L448" s="52" t="s">
        <v>53</v>
      </c>
      <c r="M448" s="51"/>
      <c r="N448" s="52" t="s">
        <v>52</v>
      </c>
      <c r="O448" s="51"/>
      <c r="P448" s="52" t="s">
        <v>51</v>
      </c>
      <c r="Q448" s="51"/>
      <c r="R448" s="52" t="s">
        <v>50</v>
      </c>
      <c r="S448" s="51"/>
      <c r="T448" s="52">
        <v>20</v>
      </c>
      <c r="U448" s="51"/>
      <c r="V448" s="52" t="s">
        <v>49</v>
      </c>
      <c r="W448" s="51"/>
      <c r="X448" s="52" t="s">
        <v>48</v>
      </c>
      <c r="Y448" s="51"/>
      <c r="Z448" s="52" t="s">
        <v>47</v>
      </c>
      <c r="AA448" s="51"/>
      <c r="AB448" s="54" t="s">
        <v>46</v>
      </c>
      <c r="AC448" s="53"/>
      <c r="AD448" s="52" t="s">
        <v>45</v>
      </c>
      <c r="AE448" s="51"/>
      <c r="AF448" s="50"/>
      <c r="AG448" s="51"/>
      <c r="AH448" s="50"/>
      <c r="AI448" s="49"/>
      <c r="AJ448" s="248"/>
      <c r="AK448" s="248"/>
      <c r="AL448" s="48"/>
      <c r="AM448" s="7"/>
      <c r="AN448" s="7"/>
      <c r="AO448" s="240"/>
      <c r="AP448" s="231"/>
      <c r="AQ448" s="234"/>
      <c r="AR448" s="237"/>
      <c r="AS448" s="231"/>
      <c r="AT448" s="234"/>
      <c r="AU448" s="237"/>
      <c r="AV448" s="231"/>
      <c r="AW448" s="234"/>
      <c r="AX448" s="237"/>
      <c r="AY448" s="231"/>
      <c r="AZ448" s="234"/>
      <c r="BA448" s="237"/>
      <c r="BB448" s="231"/>
      <c r="BC448" s="234"/>
      <c r="BD448" s="299"/>
      <c r="BE448" s="302"/>
      <c r="BF448" s="302"/>
      <c r="BG448" s="305"/>
    </row>
    <row r="449" spans="2:60" ht="28.15" hidden="1" customHeight="1">
      <c r="B449" s="29"/>
      <c r="C449" s="263">
        <v>2</v>
      </c>
      <c r="D449" s="47"/>
      <c r="E449" s="46"/>
      <c r="F449" s="46"/>
      <c r="G449" s="45"/>
      <c r="H449" s="255"/>
      <c r="I449" s="259"/>
      <c r="J449" s="259"/>
      <c r="K449" s="259"/>
      <c r="L449" s="42" t="s">
        <v>82</v>
      </c>
      <c r="M449" s="41"/>
      <c r="N449" s="42" t="s">
        <v>81</v>
      </c>
      <c r="O449" s="41"/>
      <c r="P449" s="42" t="s">
        <v>80</v>
      </c>
      <c r="Q449" s="41"/>
      <c r="R449" s="42" t="s">
        <v>79</v>
      </c>
      <c r="S449" s="41"/>
      <c r="T449" s="42" t="s">
        <v>78</v>
      </c>
      <c r="U449" s="41"/>
      <c r="V449" s="42" t="s">
        <v>77</v>
      </c>
      <c r="W449" s="41"/>
      <c r="X449" s="42" t="s">
        <v>76</v>
      </c>
      <c r="Y449" s="41"/>
      <c r="Z449" s="42" t="s">
        <v>75</v>
      </c>
      <c r="AA449" s="41"/>
      <c r="AB449" s="44" t="s">
        <v>74</v>
      </c>
      <c r="AC449" s="43"/>
      <c r="AD449" s="42" t="s">
        <v>73</v>
      </c>
      <c r="AE449" s="41"/>
      <c r="AF449" s="40"/>
      <c r="AG449" s="41"/>
      <c r="AH449" s="40"/>
      <c r="AI449" s="39"/>
      <c r="AJ449" s="249"/>
      <c r="AK449" s="252"/>
      <c r="AL449" s="38"/>
      <c r="AM449" s="7"/>
      <c r="AN449" s="7"/>
      <c r="AO449" s="238">
        <f>SUMPRODUCT(LEN($M449:$AE452)-LEN(SUBSTITUTE($M449:$AE452,"A", "")))</f>
        <v>0</v>
      </c>
      <c r="AP449" s="229">
        <f>SUMPRODUCT(LEN($AH449:$AH452)-LEN(SUBSTITUTE($AH449:$AH452,"A", "")))</f>
        <v>0</v>
      </c>
      <c r="AQ449" s="232">
        <f>SUMPRODUCT(LEN($AG449:$AG452)-LEN(SUBSTITUTE($AG449:$AG452,"A", "")))</f>
        <v>0</v>
      </c>
      <c r="AR449" s="235">
        <f>SUMPRODUCT(LEN($M449:$AE452)-LEN(SUBSTITUTE($M449:$AE452,"S", "")))</f>
        <v>0</v>
      </c>
      <c r="AS449" s="229">
        <f>SUMPRODUCT(LEN($AH449:$AH452)-LEN(SUBSTITUTE($AH449:$AH452,"S", "")))</f>
        <v>0</v>
      </c>
      <c r="AT449" s="232">
        <f>SUMPRODUCT(LEN($AG449:$AG452)-LEN(SUBSTITUTE($AG449:$AG452,"S", "")))</f>
        <v>0</v>
      </c>
      <c r="AU449" s="235">
        <f>SUMPRODUCT(LEN($M449:$AE452)-LEN(SUBSTITUTE($M449:$AE452,"F", "")))</f>
        <v>0</v>
      </c>
      <c r="AV449" s="229">
        <f>SUMPRODUCT(LEN($AH449:$AH452)-LEN(SUBSTITUTE($AH449:$AH452,"F", "")))</f>
        <v>0</v>
      </c>
      <c r="AW449" s="232">
        <f>SUMPRODUCT(LEN($AG449:$AG452)-LEN(SUBSTITUTE($AG449:$AG452,"F", "")))</f>
        <v>0</v>
      </c>
      <c r="AX449" s="235">
        <f>SUMPRODUCT(LEN($M449:$AE452)-LEN(SUBSTITUTE($M449:$AE452,"G", "")))</f>
        <v>0</v>
      </c>
      <c r="AY449" s="229">
        <f>SUMPRODUCT(LEN($AH449:$AH452)-LEN(SUBSTITUTE($AH449:$AH452,"G", "")))</f>
        <v>0</v>
      </c>
      <c r="AZ449" s="232">
        <f>SUMPRODUCT(LEN($AG449:$AG452)-LEN(SUBSTITUTE($AG449:$AG452,"G", "")))</f>
        <v>0</v>
      </c>
      <c r="BA449" s="235">
        <f>SUMPRODUCT(LEN($M449:$AE452)-LEN(SUBSTITUTE($M449:$AE452,"M", "")))</f>
        <v>0</v>
      </c>
      <c r="BB449" s="229">
        <f>SUMPRODUCT(LEN($AH449:$AH452)-LEN(SUBSTITUTE($AH449:$AH452,"M", "")))</f>
        <v>0</v>
      </c>
      <c r="BC449" s="232">
        <f>SUMPRODUCT(LEN($AG449:$AG452)-LEN(SUBSTITUTE($AG449:$AG452,"M", "")))</f>
        <v>0</v>
      </c>
      <c r="BD449" s="297">
        <f>SUMPRODUCT(LEN($AI449:$AI452)-LEN(SUBSTITUTE($AI449:$AI452,"S", "")))</f>
        <v>0</v>
      </c>
      <c r="BE449" s="300">
        <f>SUMPRODUCT(LEN($AI449:$AI452)-LEN(SUBSTITUTE($AI449:$AI452,"F", "")))</f>
        <v>0</v>
      </c>
      <c r="BF449" s="300">
        <f>SUMPRODUCT(LEN($AI449:$AI452)-LEN(SUBSTITUTE($AI449:$AI452,"G", "")))</f>
        <v>0</v>
      </c>
      <c r="BG449" s="303">
        <f>SUMPRODUCT(LEN($AI449:$AI452)-LEN(SUBSTITUTE($AI449:$AI452,"M", "")))</f>
        <v>0</v>
      </c>
    </row>
    <row r="450" spans="2:60" ht="28.15" hidden="1" customHeight="1" thickBot="1">
      <c r="B450" s="29"/>
      <c r="C450" s="264"/>
      <c r="D450" s="37"/>
      <c r="E450" s="36"/>
      <c r="F450" s="36"/>
      <c r="G450" s="35"/>
      <c r="H450" s="256"/>
      <c r="I450" s="260"/>
      <c r="J450" s="260"/>
      <c r="K450" s="260"/>
      <c r="L450" s="32" t="s">
        <v>72</v>
      </c>
      <c r="M450" s="31"/>
      <c r="N450" s="32" t="s">
        <v>71</v>
      </c>
      <c r="O450" s="31"/>
      <c r="P450" s="32" t="s">
        <v>70</v>
      </c>
      <c r="Q450" s="31"/>
      <c r="R450" s="32" t="s">
        <v>69</v>
      </c>
      <c r="S450" s="31"/>
      <c r="T450" s="32" t="s">
        <v>68</v>
      </c>
      <c r="U450" s="31"/>
      <c r="V450" s="32" t="s">
        <v>67</v>
      </c>
      <c r="W450" s="31"/>
      <c r="X450" s="32" t="s">
        <v>66</v>
      </c>
      <c r="Y450" s="31"/>
      <c r="Z450" s="32" t="s">
        <v>65</v>
      </c>
      <c r="AA450" s="31"/>
      <c r="AB450" s="34" t="s">
        <v>64</v>
      </c>
      <c r="AC450" s="33"/>
      <c r="AD450" s="32" t="s">
        <v>63</v>
      </c>
      <c r="AE450" s="31"/>
      <c r="AF450" s="30"/>
      <c r="AG450" s="31"/>
      <c r="AH450" s="30"/>
      <c r="AI450" s="20"/>
      <c r="AJ450" s="250"/>
      <c r="AK450" s="253"/>
      <c r="AL450" s="19"/>
      <c r="AM450" s="7"/>
      <c r="AN450" s="7"/>
      <c r="AO450" s="239"/>
      <c r="AP450" s="230"/>
      <c r="AQ450" s="233"/>
      <c r="AR450" s="236"/>
      <c r="AS450" s="230"/>
      <c r="AT450" s="233"/>
      <c r="AU450" s="236"/>
      <c r="AV450" s="230"/>
      <c r="AW450" s="233"/>
      <c r="AX450" s="236"/>
      <c r="AY450" s="230"/>
      <c r="AZ450" s="233"/>
      <c r="BA450" s="236"/>
      <c r="BB450" s="230"/>
      <c r="BC450" s="233"/>
      <c r="BD450" s="298"/>
      <c r="BE450" s="301"/>
      <c r="BF450" s="301"/>
      <c r="BG450" s="304"/>
    </row>
    <row r="451" spans="2:60" ht="28.15" hidden="1" customHeight="1">
      <c r="B451" s="29"/>
      <c r="C451" s="265"/>
      <c r="D451" s="28"/>
      <c r="E451" s="27"/>
      <c r="F451" s="27"/>
      <c r="G451" s="26"/>
      <c r="H451" s="257"/>
      <c r="I451" s="261"/>
      <c r="J451" s="261"/>
      <c r="K451" s="261"/>
      <c r="L451" s="23" t="s">
        <v>62</v>
      </c>
      <c r="M451" s="22"/>
      <c r="N451" s="23" t="s">
        <v>61</v>
      </c>
      <c r="O451" s="22"/>
      <c r="P451" s="23" t="s">
        <v>60</v>
      </c>
      <c r="Q451" s="22"/>
      <c r="R451" s="23" t="s">
        <v>59</v>
      </c>
      <c r="S451" s="22"/>
      <c r="T451" s="23" t="s">
        <v>58</v>
      </c>
      <c r="U451" s="22"/>
      <c r="V451" s="23" t="s">
        <v>57</v>
      </c>
      <c r="W451" s="22"/>
      <c r="X451" s="23" t="s">
        <v>56</v>
      </c>
      <c r="Y451" s="22"/>
      <c r="Z451" s="23" t="s">
        <v>55</v>
      </c>
      <c r="AA451" s="22"/>
      <c r="AB451" s="25" t="s">
        <v>54</v>
      </c>
      <c r="AC451" s="24"/>
      <c r="AD451" s="23">
        <v>39</v>
      </c>
      <c r="AE451" s="22"/>
      <c r="AF451" s="21"/>
      <c r="AG451" s="22"/>
      <c r="AH451" s="21"/>
      <c r="AI451" s="20"/>
      <c r="AJ451" s="250"/>
      <c r="AK451" s="253"/>
      <c r="AL451" s="19"/>
      <c r="AM451" s="7"/>
      <c r="AN451" s="7"/>
      <c r="AO451" s="239"/>
      <c r="AP451" s="230"/>
      <c r="AQ451" s="233"/>
      <c r="AR451" s="236"/>
      <c r="AS451" s="230"/>
      <c r="AT451" s="233"/>
      <c r="AU451" s="236"/>
      <c r="AV451" s="230"/>
      <c r="AW451" s="233"/>
      <c r="AX451" s="236"/>
      <c r="AY451" s="230"/>
      <c r="AZ451" s="233"/>
      <c r="BA451" s="236"/>
      <c r="BB451" s="230"/>
      <c r="BC451" s="233"/>
      <c r="BD451" s="298"/>
      <c r="BE451" s="301"/>
      <c r="BF451" s="301"/>
      <c r="BG451" s="304"/>
    </row>
    <row r="452" spans="2:60" ht="28.15" hidden="1" customHeight="1" thickBot="1">
      <c r="B452" s="29"/>
      <c r="C452" s="266"/>
      <c r="D452" s="57"/>
      <c r="E452" s="56"/>
      <c r="F452" s="56"/>
      <c r="G452" s="55"/>
      <c r="H452" s="258"/>
      <c r="I452" s="262"/>
      <c r="J452" s="262"/>
      <c r="K452" s="262"/>
      <c r="L452" s="52" t="s">
        <v>53</v>
      </c>
      <c r="M452" s="51"/>
      <c r="N452" s="52" t="s">
        <v>52</v>
      </c>
      <c r="O452" s="51"/>
      <c r="P452" s="52" t="s">
        <v>51</v>
      </c>
      <c r="Q452" s="51"/>
      <c r="R452" s="52" t="s">
        <v>50</v>
      </c>
      <c r="S452" s="51"/>
      <c r="T452" s="52">
        <v>20</v>
      </c>
      <c r="U452" s="51"/>
      <c r="V452" s="52" t="s">
        <v>49</v>
      </c>
      <c r="W452" s="51"/>
      <c r="X452" s="52" t="s">
        <v>48</v>
      </c>
      <c r="Y452" s="51"/>
      <c r="Z452" s="52" t="s">
        <v>47</v>
      </c>
      <c r="AA452" s="51"/>
      <c r="AB452" s="54" t="s">
        <v>46</v>
      </c>
      <c r="AC452" s="53"/>
      <c r="AD452" s="52" t="s">
        <v>45</v>
      </c>
      <c r="AE452" s="51"/>
      <c r="AF452" s="50"/>
      <c r="AG452" s="51"/>
      <c r="AH452" s="50"/>
      <c r="AI452" s="49"/>
      <c r="AJ452" s="251"/>
      <c r="AK452" s="254"/>
      <c r="AL452" s="48"/>
      <c r="AM452" s="7"/>
      <c r="AN452" s="7"/>
      <c r="AO452" s="240"/>
      <c r="AP452" s="231"/>
      <c r="AQ452" s="234"/>
      <c r="AR452" s="237"/>
      <c r="AS452" s="231"/>
      <c r="AT452" s="234"/>
      <c r="AU452" s="237"/>
      <c r="AV452" s="231"/>
      <c r="AW452" s="234"/>
      <c r="AX452" s="237"/>
      <c r="AY452" s="231"/>
      <c r="AZ452" s="234"/>
      <c r="BA452" s="237"/>
      <c r="BB452" s="231"/>
      <c r="BC452" s="234"/>
      <c r="BD452" s="299"/>
      <c r="BE452" s="302"/>
      <c r="BF452" s="302"/>
      <c r="BG452" s="305"/>
    </row>
    <row r="453" spans="2:60" ht="28.15" hidden="1" customHeight="1">
      <c r="B453" s="29"/>
      <c r="C453" s="263">
        <v>3</v>
      </c>
      <c r="D453" s="47"/>
      <c r="E453" s="46"/>
      <c r="F453" s="46"/>
      <c r="G453" s="45"/>
      <c r="H453" s="255"/>
      <c r="I453" s="259"/>
      <c r="J453" s="259"/>
      <c r="K453" s="259"/>
      <c r="L453" s="42" t="s">
        <v>82</v>
      </c>
      <c r="M453" s="41"/>
      <c r="N453" s="42" t="s">
        <v>81</v>
      </c>
      <c r="O453" s="41"/>
      <c r="P453" s="42" t="s">
        <v>80</v>
      </c>
      <c r="Q453" s="41"/>
      <c r="R453" s="42" t="s">
        <v>79</v>
      </c>
      <c r="S453" s="41"/>
      <c r="T453" s="42" t="s">
        <v>78</v>
      </c>
      <c r="U453" s="41"/>
      <c r="V453" s="42" t="s">
        <v>77</v>
      </c>
      <c r="W453" s="41"/>
      <c r="X453" s="42" t="s">
        <v>76</v>
      </c>
      <c r="Y453" s="41"/>
      <c r="Z453" s="42" t="s">
        <v>75</v>
      </c>
      <c r="AA453" s="41"/>
      <c r="AB453" s="44" t="s">
        <v>74</v>
      </c>
      <c r="AC453" s="43"/>
      <c r="AD453" s="42" t="s">
        <v>73</v>
      </c>
      <c r="AE453" s="41"/>
      <c r="AF453" s="40"/>
      <c r="AG453" s="41"/>
      <c r="AH453" s="40"/>
      <c r="AI453" s="39"/>
      <c r="AJ453" s="245"/>
      <c r="AK453" s="245"/>
      <c r="AL453" s="38"/>
      <c r="AM453" s="7"/>
      <c r="AN453" s="7"/>
      <c r="AO453" s="238">
        <f>SUMPRODUCT(LEN($M453:$AE456)-LEN(SUBSTITUTE($M453:$AE456,"A", "")))</f>
        <v>0</v>
      </c>
      <c r="AP453" s="229">
        <f>SUMPRODUCT(LEN($AH453:$AH456)-LEN(SUBSTITUTE($AH453:$AH456,"A", "")))</f>
        <v>0</v>
      </c>
      <c r="AQ453" s="232">
        <f>SUMPRODUCT(LEN($AG453:$AG456)-LEN(SUBSTITUTE($AG453:$AG456,"A", "")))</f>
        <v>0</v>
      </c>
      <c r="AR453" s="235">
        <f>SUMPRODUCT(LEN($M453:$AE456)-LEN(SUBSTITUTE($M453:$AE456,"S", "")))</f>
        <v>0</v>
      </c>
      <c r="AS453" s="229">
        <f>SUMPRODUCT(LEN($AH453:$AH456)-LEN(SUBSTITUTE($AH453:$AH456,"S", "")))</f>
        <v>0</v>
      </c>
      <c r="AT453" s="232">
        <f>SUMPRODUCT(LEN($AG453:$AG456)-LEN(SUBSTITUTE($AG453:$AG456,"S", "")))</f>
        <v>0</v>
      </c>
      <c r="AU453" s="235">
        <f>SUMPRODUCT(LEN($M453:$AE456)-LEN(SUBSTITUTE($M453:$AE456,"F", "")))</f>
        <v>0</v>
      </c>
      <c r="AV453" s="229">
        <f>SUMPRODUCT(LEN($AH453:$AH456)-LEN(SUBSTITUTE($AH453:$AH456,"F", "")))</f>
        <v>0</v>
      </c>
      <c r="AW453" s="232">
        <f>SUMPRODUCT(LEN($AG453:$AG456)-LEN(SUBSTITUTE($AG453:$AG456,"F", "")))</f>
        <v>0</v>
      </c>
      <c r="AX453" s="235">
        <f>SUMPRODUCT(LEN($M453:$AE456)-LEN(SUBSTITUTE($M453:$AE456,"G", "")))</f>
        <v>0</v>
      </c>
      <c r="AY453" s="229">
        <f>SUMPRODUCT(LEN($AH453:$AH456)-LEN(SUBSTITUTE($AH453:$AH456,"G", "")))</f>
        <v>0</v>
      </c>
      <c r="AZ453" s="232">
        <f>SUMPRODUCT(LEN($AG453:$AG456)-LEN(SUBSTITUTE($AG453:$AG456,"G", "")))</f>
        <v>0</v>
      </c>
      <c r="BA453" s="235">
        <f>SUMPRODUCT(LEN($M453:$AE456)-LEN(SUBSTITUTE($M453:$AE456,"M", "")))</f>
        <v>0</v>
      </c>
      <c r="BB453" s="229">
        <f>SUMPRODUCT(LEN($AH453:$AH456)-LEN(SUBSTITUTE($AH453:$AH456,"M", "")))</f>
        <v>0</v>
      </c>
      <c r="BC453" s="232">
        <f>SUMPRODUCT(LEN($AG453:$AG456)-LEN(SUBSTITUTE($AG453:$AG456,"M", "")))</f>
        <v>0</v>
      </c>
      <c r="BD453" s="297">
        <f>SUMPRODUCT(LEN($AI453:$AI456)-LEN(SUBSTITUTE($AI453:$AI456,"S", "")))</f>
        <v>0</v>
      </c>
      <c r="BE453" s="300">
        <f>SUMPRODUCT(LEN($AI453:$AI456)-LEN(SUBSTITUTE($AI453:$AI456,"F", "")))</f>
        <v>0</v>
      </c>
      <c r="BF453" s="300">
        <f>SUMPRODUCT(LEN($AI453:$AI456)-LEN(SUBSTITUTE($AI453:$AI456,"G", "")))</f>
        <v>0</v>
      </c>
      <c r="BG453" s="303">
        <f>SUMPRODUCT(LEN($AI453:$AI456)-LEN(SUBSTITUTE($AI453:$AI456,"M", "")))</f>
        <v>0</v>
      </c>
    </row>
    <row r="454" spans="2:60" ht="28.15" hidden="1" customHeight="1" thickBot="1">
      <c r="B454" s="29"/>
      <c r="C454" s="264"/>
      <c r="D454" s="37"/>
      <c r="E454" s="36"/>
      <c r="F454" s="36"/>
      <c r="G454" s="35"/>
      <c r="H454" s="256"/>
      <c r="I454" s="260"/>
      <c r="J454" s="260"/>
      <c r="K454" s="260"/>
      <c r="L454" s="32" t="s">
        <v>72</v>
      </c>
      <c r="M454" s="31"/>
      <c r="N454" s="32" t="s">
        <v>71</v>
      </c>
      <c r="O454" s="31"/>
      <c r="P454" s="32" t="s">
        <v>70</v>
      </c>
      <c r="Q454" s="31"/>
      <c r="R454" s="32" t="s">
        <v>69</v>
      </c>
      <c r="S454" s="31"/>
      <c r="T454" s="32" t="s">
        <v>68</v>
      </c>
      <c r="U454" s="31"/>
      <c r="V454" s="32" t="s">
        <v>67</v>
      </c>
      <c r="W454" s="31"/>
      <c r="X454" s="32" t="s">
        <v>66</v>
      </c>
      <c r="Y454" s="31"/>
      <c r="Z454" s="32" t="s">
        <v>65</v>
      </c>
      <c r="AA454" s="31"/>
      <c r="AB454" s="34" t="s">
        <v>64</v>
      </c>
      <c r="AC454" s="33"/>
      <c r="AD454" s="32" t="s">
        <v>63</v>
      </c>
      <c r="AE454" s="31"/>
      <c r="AF454" s="30"/>
      <c r="AG454" s="31"/>
      <c r="AH454" s="30"/>
      <c r="AI454" s="20"/>
      <c r="AJ454" s="246"/>
      <c r="AK454" s="246"/>
      <c r="AL454" s="19"/>
      <c r="AM454" s="7"/>
      <c r="AN454" s="7"/>
      <c r="AO454" s="239"/>
      <c r="AP454" s="230"/>
      <c r="AQ454" s="233"/>
      <c r="AR454" s="236"/>
      <c r="AS454" s="230"/>
      <c r="AT454" s="233"/>
      <c r="AU454" s="236"/>
      <c r="AV454" s="230"/>
      <c r="AW454" s="233"/>
      <c r="AX454" s="236"/>
      <c r="AY454" s="230"/>
      <c r="AZ454" s="233"/>
      <c r="BA454" s="236"/>
      <c r="BB454" s="230"/>
      <c r="BC454" s="233"/>
      <c r="BD454" s="298"/>
      <c r="BE454" s="301"/>
      <c r="BF454" s="301"/>
      <c r="BG454" s="304"/>
    </row>
    <row r="455" spans="2:60" ht="28.15" hidden="1" customHeight="1">
      <c r="B455" s="29"/>
      <c r="C455" s="265"/>
      <c r="D455" s="28"/>
      <c r="E455" s="27"/>
      <c r="F455" s="27"/>
      <c r="G455" s="26"/>
      <c r="H455" s="257"/>
      <c r="I455" s="261"/>
      <c r="J455" s="261"/>
      <c r="K455" s="261"/>
      <c r="L455" s="23" t="s">
        <v>62</v>
      </c>
      <c r="M455" s="22"/>
      <c r="N455" s="23" t="s">
        <v>61</v>
      </c>
      <c r="O455" s="22"/>
      <c r="P455" s="23" t="s">
        <v>60</v>
      </c>
      <c r="Q455" s="22"/>
      <c r="R455" s="23" t="s">
        <v>59</v>
      </c>
      <c r="S455" s="22"/>
      <c r="T455" s="23" t="s">
        <v>58</v>
      </c>
      <c r="U455" s="22"/>
      <c r="V455" s="23" t="s">
        <v>57</v>
      </c>
      <c r="W455" s="22"/>
      <c r="X455" s="23" t="s">
        <v>56</v>
      </c>
      <c r="Y455" s="22"/>
      <c r="Z455" s="23" t="s">
        <v>55</v>
      </c>
      <c r="AA455" s="22"/>
      <c r="AB455" s="25" t="s">
        <v>54</v>
      </c>
      <c r="AC455" s="24"/>
      <c r="AD455" s="23">
        <v>39</v>
      </c>
      <c r="AE455" s="22"/>
      <c r="AF455" s="21"/>
      <c r="AG455" s="22"/>
      <c r="AH455" s="21"/>
      <c r="AI455" s="20"/>
      <c r="AJ455" s="246"/>
      <c r="AK455" s="246"/>
      <c r="AL455" s="19"/>
      <c r="AM455" s="7"/>
      <c r="AN455" s="7"/>
      <c r="AO455" s="239"/>
      <c r="AP455" s="230"/>
      <c r="AQ455" s="233"/>
      <c r="AR455" s="236"/>
      <c r="AS455" s="230"/>
      <c r="AT455" s="233"/>
      <c r="AU455" s="236"/>
      <c r="AV455" s="230"/>
      <c r="AW455" s="233"/>
      <c r="AX455" s="236"/>
      <c r="AY455" s="230"/>
      <c r="AZ455" s="233"/>
      <c r="BA455" s="236"/>
      <c r="BB455" s="230"/>
      <c r="BC455" s="233"/>
      <c r="BD455" s="298"/>
      <c r="BE455" s="301"/>
      <c r="BF455" s="301"/>
      <c r="BG455" s="304"/>
    </row>
    <row r="456" spans="2:60" ht="28.15" hidden="1" customHeight="1" thickBot="1">
      <c r="B456" s="18"/>
      <c r="C456" s="271"/>
      <c r="D456" s="17"/>
      <c r="E456" s="16"/>
      <c r="F456" s="16"/>
      <c r="G456" s="15"/>
      <c r="H456" s="258"/>
      <c r="I456" s="272"/>
      <c r="J456" s="272"/>
      <c r="K456" s="272"/>
      <c r="L456" s="12" t="s">
        <v>53</v>
      </c>
      <c r="M456" s="11"/>
      <c r="N456" s="12" t="s">
        <v>52</v>
      </c>
      <c r="O456" s="11"/>
      <c r="P456" s="12" t="s">
        <v>51</v>
      </c>
      <c r="Q456" s="11"/>
      <c r="R456" s="12" t="s">
        <v>50</v>
      </c>
      <c r="S456" s="11"/>
      <c r="T456" s="12">
        <v>20</v>
      </c>
      <c r="U456" s="11"/>
      <c r="V456" s="12" t="s">
        <v>49</v>
      </c>
      <c r="W456" s="11"/>
      <c r="X456" s="12" t="s">
        <v>48</v>
      </c>
      <c r="Y456" s="11"/>
      <c r="Z456" s="12" t="s">
        <v>47</v>
      </c>
      <c r="AA456" s="11"/>
      <c r="AB456" s="14" t="s">
        <v>46</v>
      </c>
      <c r="AC456" s="13"/>
      <c r="AD456" s="12" t="s">
        <v>45</v>
      </c>
      <c r="AE456" s="11"/>
      <c r="AF456" s="10"/>
      <c r="AG456" s="11"/>
      <c r="AH456" s="10"/>
      <c r="AI456" s="9"/>
      <c r="AJ456" s="247"/>
      <c r="AK456" s="247"/>
      <c r="AL456" s="8"/>
      <c r="AM456" s="7"/>
      <c r="AN456" s="7"/>
      <c r="AO456" s="240"/>
      <c r="AP456" s="231"/>
      <c r="AQ456" s="234"/>
      <c r="AR456" s="237"/>
      <c r="AS456" s="231"/>
      <c r="AT456" s="234"/>
      <c r="AU456" s="237"/>
      <c r="AV456" s="231"/>
      <c r="AW456" s="234"/>
      <c r="AX456" s="237"/>
      <c r="AY456" s="231"/>
      <c r="AZ456" s="234"/>
      <c r="BA456" s="237"/>
      <c r="BB456" s="231"/>
      <c r="BC456" s="234"/>
      <c r="BD456" s="299"/>
      <c r="BE456" s="302"/>
      <c r="BF456" s="302"/>
      <c r="BG456" s="305"/>
    </row>
    <row r="457" spans="2:60" ht="85.9" hidden="1" customHeight="1" thickBot="1">
      <c r="B457" s="94" t="s">
        <v>119</v>
      </c>
      <c r="C457" s="83" t="s">
        <v>118</v>
      </c>
      <c r="D457" s="88" t="s">
        <v>117</v>
      </c>
      <c r="E457" s="93" t="s">
        <v>116</v>
      </c>
      <c r="F457" s="92"/>
      <c r="G457" s="91"/>
      <c r="H457" s="90" t="s">
        <v>115</v>
      </c>
      <c r="I457" s="88" t="s">
        <v>43</v>
      </c>
      <c r="J457" s="88" t="s">
        <v>114</v>
      </c>
      <c r="K457" s="88" t="s">
        <v>44</v>
      </c>
      <c r="L457" s="227" t="s">
        <v>113</v>
      </c>
      <c r="M457" s="270"/>
      <c r="N457" s="227" t="s">
        <v>112</v>
      </c>
      <c r="O457" s="270"/>
      <c r="P457" s="227" t="s">
        <v>112</v>
      </c>
      <c r="Q457" s="228"/>
      <c r="R457" s="227" t="s">
        <v>112</v>
      </c>
      <c r="S457" s="228"/>
      <c r="T457" s="227" t="s">
        <v>112</v>
      </c>
      <c r="U457" s="228"/>
      <c r="V457" s="227" t="s">
        <v>112</v>
      </c>
      <c r="W457" s="228"/>
      <c r="X457" s="227" t="s">
        <v>112</v>
      </c>
      <c r="Y457" s="228"/>
      <c r="Z457" s="227" t="s">
        <v>112</v>
      </c>
      <c r="AA457" s="228"/>
      <c r="AB457" s="227" t="s">
        <v>112</v>
      </c>
      <c r="AC457" s="228"/>
      <c r="AD457" s="227" t="s">
        <v>112</v>
      </c>
      <c r="AE457" s="228"/>
      <c r="AF457" s="244" t="s">
        <v>111</v>
      </c>
      <c r="AG457" s="228"/>
      <c r="AH457" s="90" t="s">
        <v>110</v>
      </c>
      <c r="AI457" s="89" t="s">
        <v>109</v>
      </c>
      <c r="AJ457" s="88" t="s">
        <v>108</v>
      </c>
      <c r="AK457" s="88" t="s">
        <v>107</v>
      </c>
      <c r="AL457" s="87" t="s">
        <v>106</v>
      </c>
      <c r="AM457" s="86"/>
      <c r="AN457" s="86"/>
      <c r="AO457" s="84" t="s">
        <v>105</v>
      </c>
      <c r="AP457" s="83" t="s">
        <v>104</v>
      </c>
      <c r="AQ457" s="82" t="s">
        <v>103</v>
      </c>
      <c r="AR457" s="84" t="s">
        <v>102</v>
      </c>
      <c r="AS457" s="83" t="s">
        <v>101</v>
      </c>
      <c r="AT457" s="82" t="s">
        <v>100</v>
      </c>
      <c r="AU457" s="84" t="s">
        <v>99</v>
      </c>
      <c r="AV457" s="83" t="s">
        <v>98</v>
      </c>
      <c r="AW457" s="85" t="s">
        <v>97</v>
      </c>
      <c r="AX457" s="84" t="s">
        <v>96</v>
      </c>
      <c r="AY457" s="83" t="s">
        <v>95</v>
      </c>
      <c r="AZ457" s="82" t="s">
        <v>94</v>
      </c>
      <c r="BA457" s="84" t="s">
        <v>93</v>
      </c>
      <c r="BB457" s="83" t="s">
        <v>92</v>
      </c>
      <c r="BC457" s="82" t="s">
        <v>91</v>
      </c>
      <c r="BD457" s="81" t="s">
        <v>90</v>
      </c>
      <c r="BE457" s="80" t="s">
        <v>89</v>
      </c>
      <c r="BF457" s="80" t="s">
        <v>88</v>
      </c>
      <c r="BG457" s="79" t="s">
        <v>87</v>
      </c>
    </row>
    <row r="458" spans="2:60" ht="48" hidden="1" thickBot="1">
      <c r="B458" s="78" t="s">
        <v>150</v>
      </c>
      <c r="C458" s="77"/>
      <c r="D458" s="76"/>
      <c r="E458" s="267"/>
      <c r="F458" s="268"/>
      <c r="G458" s="269"/>
      <c r="H458" s="75" t="s">
        <v>85</v>
      </c>
      <c r="I458" s="74"/>
      <c r="J458" s="74"/>
      <c r="K458" s="73"/>
      <c r="L458" s="72"/>
      <c r="M458" s="68"/>
      <c r="N458" s="72"/>
      <c r="O458" s="68"/>
      <c r="P458" s="72"/>
      <c r="Q458" s="68"/>
      <c r="R458" s="72"/>
      <c r="S458" s="68"/>
      <c r="T458" s="72"/>
      <c r="U458" s="68"/>
      <c r="V458" s="72"/>
      <c r="W458" s="68"/>
      <c r="X458" s="72"/>
      <c r="Y458" s="68"/>
      <c r="Z458" s="72"/>
      <c r="AA458" s="71"/>
      <c r="AB458" s="70"/>
      <c r="AC458" s="70"/>
      <c r="AD458" s="70"/>
      <c r="AE458" s="70"/>
      <c r="AF458" s="69" t="s">
        <v>84</v>
      </c>
      <c r="AG458" s="68"/>
      <c r="AH458" s="68"/>
      <c r="AI458" s="68"/>
      <c r="AJ458" s="67"/>
      <c r="AK458" s="67"/>
      <c r="AL458" s="66"/>
      <c r="AM458" s="65"/>
      <c r="AN458" s="65"/>
      <c r="AO458" s="64">
        <f t="shared" ref="AO458:BG458" si="32">SUM(AO459:AO470)</f>
        <v>0</v>
      </c>
      <c r="AP458" s="63">
        <f t="shared" si="32"/>
        <v>0</v>
      </c>
      <c r="AQ458" s="62">
        <f t="shared" si="32"/>
        <v>0</v>
      </c>
      <c r="AR458" s="64">
        <f t="shared" si="32"/>
        <v>0</v>
      </c>
      <c r="AS458" s="63">
        <f t="shared" si="32"/>
        <v>0</v>
      </c>
      <c r="AT458" s="62">
        <f t="shared" si="32"/>
        <v>0</v>
      </c>
      <c r="AU458" s="64">
        <f t="shared" si="32"/>
        <v>0</v>
      </c>
      <c r="AV458" s="63">
        <f t="shared" si="32"/>
        <v>0</v>
      </c>
      <c r="AW458" s="62">
        <f t="shared" si="32"/>
        <v>0</v>
      </c>
      <c r="AX458" s="64">
        <f t="shared" si="32"/>
        <v>0</v>
      </c>
      <c r="AY458" s="63">
        <f t="shared" si="32"/>
        <v>0</v>
      </c>
      <c r="AZ458" s="62">
        <f t="shared" si="32"/>
        <v>0</v>
      </c>
      <c r="BA458" s="64">
        <f t="shared" si="32"/>
        <v>0</v>
      </c>
      <c r="BB458" s="63">
        <f t="shared" si="32"/>
        <v>0</v>
      </c>
      <c r="BC458" s="62">
        <f t="shared" si="32"/>
        <v>0</v>
      </c>
      <c r="BD458" s="61">
        <f t="shared" si="32"/>
        <v>0</v>
      </c>
      <c r="BE458" s="60">
        <f t="shared" si="32"/>
        <v>0</v>
      </c>
      <c r="BF458" s="60">
        <f t="shared" si="32"/>
        <v>0</v>
      </c>
      <c r="BG458" s="59">
        <f t="shared" si="32"/>
        <v>0</v>
      </c>
      <c r="BH458" s="58" t="s">
        <v>83</v>
      </c>
    </row>
    <row r="459" spans="2:60" ht="28.15" hidden="1" customHeight="1">
      <c r="B459" s="29"/>
      <c r="C459" s="263">
        <v>1</v>
      </c>
      <c r="D459" s="47"/>
      <c r="E459" s="46"/>
      <c r="F459" s="46"/>
      <c r="G459" s="45"/>
      <c r="H459" s="255"/>
      <c r="I459" s="259"/>
      <c r="J459" s="259"/>
      <c r="K459" s="259"/>
      <c r="L459" s="42" t="s">
        <v>82</v>
      </c>
      <c r="M459" s="41"/>
      <c r="N459" s="42" t="s">
        <v>81</v>
      </c>
      <c r="O459" s="41"/>
      <c r="P459" s="42" t="s">
        <v>80</v>
      </c>
      <c r="Q459" s="41"/>
      <c r="R459" s="42" t="s">
        <v>79</v>
      </c>
      <c r="S459" s="41"/>
      <c r="T459" s="42" t="s">
        <v>78</v>
      </c>
      <c r="U459" s="41"/>
      <c r="V459" s="42" t="s">
        <v>77</v>
      </c>
      <c r="W459" s="41"/>
      <c r="X459" s="42" t="s">
        <v>76</v>
      </c>
      <c r="Y459" s="41"/>
      <c r="Z459" s="42" t="s">
        <v>75</v>
      </c>
      <c r="AA459" s="41"/>
      <c r="AB459" s="44" t="s">
        <v>74</v>
      </c>
      <c r="AC459" s="43"/>
      <c r="AD459" s="42" t="s">
        <v>73</v>
      </c>
      <c r="AE459" s="41"/>
      <c r="AF459" s="40"/>
      <c r="AG459" s="41"/>
      <c r="AH459" s="40"/>
      <c r="AI459" s="39"/>
      <c r="AJ459" s="245"/>
      <c r="AK459" s="245"/>
      <c r="AL459" s="38"/>
      <c r="AM459" s="7"/>
      <c r="AN459" s="7"/>
      <c r="AO459" s="238">
        <f>SUMPRODUCT(LEN($M459:$AE462)-LEN(SUBSTITUTE($M459:$AE462,"A", "")))</f>
        <v>0</v>
      </c>
      <c r="AP459" s="229">
        <f>SUMPRODUCT(LEN($AH459:$AH462)-LEN(SUBSTITUTE($AH459:$AH462,"A", "")))</f>
        <v>0</v>
      </c>
      <c r="AQ459" s="232">
        <f>SUMPRODUCT(LEN($AG459:$AG462)-LEN(SUBSTITUTE($AG459:$AG462,"A", "")))</f>
        <v>0</v>
      </c>
      <c r="AR459" s="235">
        <f>SUMPRODUCT(LEN($M459:$AE462)-LEN(SUBSTITUTE($M459:$AE462,"S", "")))</f>
        <v>0</v>
      </c>
      <c r="AS459" s="229">
        <f>SUMPRODUCT(LEN($AH459:$AH462)-LEN(SUBSTITUTE($AH459:$AH462,"S", "")))</f>
        <v>0</v>
      </c>
      <c r="AT459" s="232">
        <f>SUMPRODUCT(LEN($AG459:$AG462)-LEN(SUBSTITUTE($AG459:$AG462,"S", "")))</f>
        <v>0</v>
      </c>
      <c r="AU459" s="235">
        <f>SUMPRODUCT(LEN($M459:$AE462)-LEN(SUBSTITUTE($M459:$AE462,"F", "")))</f>
        <v>0</v>
      </c>
      <c r="AV459" s="229">
        <f>SUMPRODUCT(LEN($AH459:$AH462)-LEN(SUBSTITUTE($AH459:$AH462,"F", "")))</f>
        <v>0</v>
      </c>
      <c r="AW459" s="232">
        <f>SUMPRODUCT(LEN($AG459:$AG462)-LEN(SUBSTITUTE($AG459:$AG462,"F", "")))</f>
        <v>0</v>
      </c>
      <c r="AX459" s="235">
        <f>SUMPRODUCT(LEN($M459:$AE462)-LEN(SUBSTITUTE($M459:$AE462,"G", "")))</f>
        <v>0</v>
      </c>
      <c r="AY459" s="229">
        <f>SUMPRODUCT(LEN($AH459:$AH462)-LEN(SUBSTITUTE($AH459:$AH462,"G", "")))</f>
        <v>0</v>
      </c>
      <c r="AZ459" s="232">
        <f>SUMPRODUCT(LEN($AG459:$AG462)-LEN(SUBSTITUTE($AG459:$AG462,"G", "")))</f>
        <v>0</v>
      </c>
      <c r="BA459" s="235">
        <f>SUMPRODUCT(LEN($M459:$AE462)-LEN(SUBSTITUTE($M459:$AE462,"M", "")))</f>
        <v>0</v>
      </c>
      <c r="BB459" s="229">
        <f>SUMPRODUCT(LEN($AH459:$AH462)-LEN(SUBSTITUTE($AH459:$AH462,"M", "")))</f>
        <v>0</v>
      </c>
      <c r="BC459" s="232">
        <f>SUMPRODUCT(LEN($AG459:$AG462)-LEN(SUBSTITUTE($AG459:$AG462,"M", "")))</f>
        <v>0</v>
      </c>
      <c r="BD459" s="297">
        <f>SUMPRODUCT(LEN($AI459:$AI462)-LEN(SUBSTITUTE($AI459:$AI462,"S", "")))</f>
        <v>0</v>
      </c>
      <c r="BE459" s="300">
        <f>SUMPRODUCT(LEN($AI459:$AI462)-LEN(SUBSTITUTE($AI459:$AI462,"F", "")))</f>
        <v>0</v>
      </c>
      <c r="BF459" s="300">
        <f>SUMPRODUCT(LEN($AI459:$AI462)-LEN(SUBSTITUTE($AI459:$AI462,"G", "")))</f>
        <v>0</v>
      </c>
      <c r="BG459" s="303">
        <f>SUMPRODUCT(LEN($AI459:$AI462)-LEN(SUBSTITUTE($AI459:$AI462,"M", "")))</f>
        <v>0</v>
      </c>
    </row>
    <row r="460" spans="2:60" ht="28.15" hidden="1" customHeight="1" thickBot="1">
      <c r="B460" s="29"/>
      <c r="C460" s="264"/>
      <c r="D460" s="37"/>
      <c r="E460" s="36"/>
      <c r="F460" s="36"/>
      <c r="G460" s="35"/>
      <c r="H460" s="256"/>
      <c r="I460" s="260"/>
      <c r="J460" s="260"/>
      <c r="K460" s="260"/>
      <c r="L460" s="32" t="s">
        <v>72</v>
      </c>
      <c r="M460" s="31"/>
      <c r="N460" s="32" t="s">
        <v>71</v>
      </c>
      <c r="O460" s="31"/>
      <c r="P460" s="32" t="s">
        <v>70</v>
      </c>
      <c r="Q460" s="31"/>
      <c r="R460" s="32" t="s">
        <v>69</v>
      </c>
      <c r="S460" s="31"/>
      <c r="T460" s="32" t="s">
        <v>68</v>
      </c>
      <c r="U460" s="31"/>
      <c r="V460" s="32" t="s">
        <v>67</v>
      </c>
      <c r="W460" s="31"/>
      <c r="X460" s="32" t="s">
        <v>66</v>
      </c>
      <c r="Y460" s="31"/>
      <c r="Z460" s="32" t="s">
        <v>65</v>
      </c>
      <c r="AA460" s="31"/>
      <c r="AB460" s="34" t="s">
        <v>64</v>
      </c>
      <c r="AC460" s="33"/>
      <c r="AD460" s="32" t="s">
        <v>63</v>
      </c>
      <c r="AE460" s="31"/>
      <c r="AF460" s="30"/>
      <c r="AG460" s="31"/>
      <c r="AH460" s="30"/>
      <c r="AI460" s="20"/>
      <c r="AJ460" s="246"/>
      <c r="AK460" s="246"/>
      <c r="AL460" s="19"/>
      <c r="AM460" s="7"/>
      <c r="AN460" s="7"/>
      <c r="AO460" s="239"/>
      <c r="AP460" s="230"/>
      <c r="AQ460" s="233"/>
      <c r="AR460" s="236"/>
      <c r="AS460" s="230"/>
      <c r="AT460" s="233"/>
      <c r="AU460" s="236"/>
      <c r="AV460" s="230"/>
      <c r="AW460" s="233"/>
      <c r="AX460" s="236"/>
      <c r="AY460" s="230"/>
      <c r="AZ460" s="233"/>
      <c r="BA460" s="236"/>
      <c r="BB460" s="230"/>
      <c r="BC460" s="233"/>
      <c r="BD460" s="298"/>
      <c r="BE460" s="301"/>
      <c r="BF460" s="301"/>
      <c r="BG460" s="304"/>
    </row>
    <row r="461" spans="2:60" ht="28.15" hidden="1" customHeight="1">
      <c r="B461" s="29"/>
      <c r="C461" s="265"/>
      <c r="D461" s="28"/>
      <c r="E461" s="27"/>
      <c r="F461" s="27"/>
      <c r="G461" s="26"/>
      <c r="H461" s="257"/>
      <c r="I461" s="261"/>
      <c r="J461" s="261"/>
      <c r="K461" s="261"/>
      <c r="L461" s="23" t="s">
        <v>62</v>
      </c>
      <c r="M461" s="22"/>
      <c r="N461" s="23" t="s">
        <v>61</v>
      </c>
      <c r="O461" s="22"/>
      <c r="P461" s="23" t="s">
        <v>60</v>
      </c>
      <c r="Q461" s="22"/>
      <c r="R461" s="23" t="s">
        <v>59</v>
      </c>
      <c r="S461" s="22"/>
      <c r="T461" s="23" t="s">
        <v>58</v>
      </c>
      <c r="U461" s="22"/>
      <c r="V461" s="23" t="s">
        <v>57</v>
      </c>
      <c r="W461" s="22"/>
      <c r="X461" s="23" t="s">
        <v>56</v>
      </c>
      <c r="Y461" s="22"/>
      <c r="Z461" s="23" t="s">
        <v>55</v>
      </c>
      <c r="AA461" s="22"/>
      <c r="AB461" s="25" t="s">
        <v>54</v>
      </c>
      <c r="AC461" s="24"/>
      <c r="AD461" s="23">
        <v>39</v>
      </c>
      <c r="AE461" s="22"/>
      <c r="AF461" s="21"/>
      <c r="AG461" s="22"/>
      <c r="AH461" s="21"/>
      <c r="AI461" s="20"/>
      <c r="AJ461" s="246"/>
      <c r="AK461" s="246"/>
      <c r="AL461" s="19"/>
      <c r="AM461" s="7"/>
      <c r="AN461" s="7"/>
      <c r="AO461" s="239"/>
      <c r="AP461" s="230"/>
      <c r="AQ461" s="233"/>
      <c r="AR461" s="236"/>
      <c r="AS461" s="230"/>
      <c r="AT461" s="233"/>
      <c r="AU461" s="236"/>
      <c r="AV461" s="230"/>
      <c r="AW461" s="233"/>
      <c r="AX461" s="236"/>
      <c r="AY461" s="230"/>
      <c r="AZ461" s="233"/>
      <c r="BA461" s="236"/>
      <c r="BB461" s="230"/>
      <c r="BC461" s="233"/>
      <c r="BD461" s="298"/>
      <c r="BE461" s="301"/>
      <c r="BF461" s="301"/>
      <c r="BG461" s="304"/>
    </row>
    <row r="462" spans="2:60" ht="28.15" hidden="1" customHeight="1" thickBot="1">
      <c r="B462" s="29"/>
      <c r="C462" s="266"/>
      <c r="D462" s="57"/>
      <c r="E462" s="56"/>
      <c r="F462" s="56"/>
      <c r="G462" s="55"/>
      <c r="H462" s="258"/>
      <c r="I462" s="262"/>
      <c r="J462" s="262"/>
      <c r="K462" s="262"/>
      <c r="L462" s="52" t="s">
        <v>53</v>
      </c>
      <c r="M462" s="51"/>
      <c r="N462" s="52" t="s">
        <v>52</v>
      </c>
      <c r="O462" s="51"/>
      <c r="P462" s="52" t="s">
        <v>51</v>
      </c>
      <c r="Q462" s="51"/>
      <c r="R462" s="52" t="s">
        <v>50</v>
      </c>
      <c r="S462" s="51"/>
      <c r="T462" s="52">
        <v>20</v>
      </c>
      <c r="U462" s="51"/>
      <c r="V462" s="52" t="s">
        <v>49</v>
      </c>
      <c r="W462" s="51"/>
      <c r="X462" s="52" t="s">
        <v>48</v>
      </c>
      <c r="Y462" s="51"/>
      <c r="Z462" s="52" t="s">
        <v>47</v>
      </c>
      <c r="AA462" s="51"/>
      <c r="AB462" s="54" t="s">
        <v>46</v>
      </c>
      <c r="AC462" s="53"/>
      <c r="AD462" s="52" t="s">
        <v>45</v>
      </c>
      <c r="AE462" s="51"/>
      <c r="AF462" s="50"/>
      <c r="AG462" s="51"/>
      <c r="AH462" s="50"/>
      <c r="AI462" s="49"/>
      <c r="AJ462" s="248"/>
      <c r="AK462" s="248"/>
      <c r="AL462" s="48"/>
      <c r="AM462" s="7"/>
      <c r="AN462" s="7"/>
      <c r="AO462" s="240"/>
      <c r="AP462" s="231"/>
      <c r="AQ462" s="234"/>
      <c r="AR462" s="237"/>
      <c r="AS462" s="231"/>
      <c r="AT462" s="234"/>
      <c r="AU462" s="237"/>
      <c r="AV462" s="231"/>
      <c r="AW462" s="234"/>
      <c r="AX462" s="237"/>
      <c r="AY462" s="231"/>
      <c r="AZ462" s="234"/>
      <c r="BA462" s="237"/>
      <c r="BB462" s="231"/>
      <c r="BC462" s="234"/>
      <c r="BD462" s="299"/>
      <c r="BE462" s="302"/>
      <c r="BF462" s="302"/>
      <c r="BG462" s="305"/>
    </row>
    <row r="463" spans="2:60" ht="28.15" hidden="1" customHeight="1">
      <c r="B463" s="29"/>
      <c r="C463" s="263">
        <v>2</v>
      </c>
      <c r="D463" s="47"/>
      <c r="E463" s="46"/>
      <c r="F463" s="46"/>
      <c r="G463" s="45"/>
      <c r="H463" s="255"/>
      <c r="I463" s="259"/>
      <c r="J463" s="259"/>
      <c r="K463" s="259"/>
      <c r="L463" s="42" t="s">
        <v>82</v>
      </c>
      <c r="M463" s="41"/>
      <c r="N463" s="42" t="s">
        <v>81</v>
      </c>
      <c r="O463" s="41"/>
      <c r="P463" s="42" t="s">
        <v>80</v>
      </c>
      <c r="Q463" s="41"/>
      <c r="R463" s="42" t="s">
        <v>79</v>
      </c>
      <c r="S463" s="41"/>
      <c r="T463" s="42" t="s">
        <v>78</v>
      </c>
      <c r="U463" s="41"/>
      <c r="V463" s="42" t="s">
        <v>77</v>
      </c>
      <c r="W463" s="41"/>
      <c r="X463" s="42" t="s">
        <v>76</v>
      </c>
      <c r="Y463" s="41"/>
      <c r="Z463" s="42" t="s">
        <v>75</v>
      </c>
      <c r="AA463" s="41"/>
      <c r="AB463" s="44" t="s">
        <v>74</v>
      </c>
      <c r="AC463" s="43"/>
      <c r="AD463" s="42" t="s">
        <v>73</v>
      </c>
      <c r="AE463" s="41"/>
      <c r="AF463" s="40"/>
      <c r="AG463" s="41"/>
      <c r="AH463" s="40"/>
      <c r="AI463" s="39"/>
      <c r="AJ463" s="249"/>
      <c r="AK463" s="252"/>
      <c r="AL463" s="38"/>
      <c r="AM463" s="7"/>
      <c r="AN463" s="7"/>
      <c r="AO463" s="238">
        <f>SUMPRODUCT(LEN($M463:$AE466)-LEN(SUBSTITUTE($M463:$AE466,"A", "")))</f>
        <v>0</v>
      </c>
      <c r="AP463" s="229">
        <f>SUMPRODUCT(LEN($AH463:$AH466)-LEN(SUBSTITUTE($AH463:$AH466,"A", "")))</f>
        <v>0</v>
      </c>
      <c r="AQ463" s="232">
        <f>SUMPRODUCT(LEN($AG463:$AG466)-LEN(SUBSTITUTE($AG463:$AG466,"A", "")))</f>
        <v>0</v>
      </c>
      <c r="AR463" s="235">
        <f>SUMPRODUCT(LEN($M463:$AE466)-LEN(SUBSTITUTE($M463:$AE466,"S", "")))</f>
        <v>0</v>
      </c>
      <c r="AS463" s="229">
        <f>SUMPRODUCT(LEN($AH463:$AH466)-LEN(SUBSTITUTE($AH463:$AH466,"S", "")))</f>
        <v>0</v>
      </c>
      <c r="AT463" s="232">
        <f>SUMPRODUCT(LEN($AG463:$AG466)-LEN(SUBSTITUTE($AG463:$AG466,"S", "")))</f>
        <v>0</v>
      </c>
      <c r="AU463" s="235">
        <f>SUMPRODUCT(LEN($M463:$AE466)-LEN(SUBSTITUTE($M463:$AE466,"F", "")))</f>
        <v>0</v>
      </c>
      <c r="AV463" s="229">
        <f>SUMPRODUCT(LEN($AH463:$AH466)-LEN(SUBSTITUTE($AH463:$AH466,"F", "")))</f>
        <v>0</v>
      </c>
      <c r="AW463" s="232">
        <f>SUMPRODUCT(LEN($AG463:$AG466)-LEN(SUBSTITUTE($AG463:$AG466,"F", "")))</f>
        <v>0</v>
      </c>
      <c r="AX463" s="235">
        <f>SUMPRODUCT(LEN($M463:$AE466)-LEN(SUBSTITUTE($M463:$AE466,"G", "")))</f>
        <v>0</v>
      </c>
      <c r="AY463" s="229">
        <f>SUMPRODUCT(LEN($AH463:$AH466)-LEN(SUBSTITUTE($AH463:$AH466,"G", "")))</f>
        <v>0</v>
      </c>
      <c r="AZ463" s="232">
        <f>SUMPRODUCT(LEN($AG463:$AG466)-LEN(SUBSTITUTE($AG463:$AG466,"G", "")))</f>
        <v>0</v>
      </c>
      <c r="BA463" s="235">
        <f>SUMPRODUCT(LEN($M463:$AE466)-LEN(SUBSTITUTE($M463:$AE466,"M", "")))</f>
        <v>0</v>
      </c>
      <c r="BB463" s="229">
        <f>SUMPRODUCT(LEN($AH463:$AH466)-LEN(SUBSTITUTE($AH463:$AH466,"M", "")))</f>
        <v>0</v>
      </c>
      <c r="BC463" s="232">
        <f>SUMPRODUCT(LEN($AG463:$AG466)-LEN(SUBSTITUTE($AG463:$AG466,"M", "")))</f>
        <v>0</v>
      </c>
      <c r="BD463" s="297">
        <f>SUMPRODUCT(LEN($AI463:$AI466)-LEN(SUBSTITUTE($AI463:$AI466,"S", "")))</f>
        <v>0</v>
      </c>
      <c r="BE463" s="300">
        <f>SUMPRODUCT(LEN($AI463:$AI466)-LEN(SUBSTITUTE($AI463:$AI466,"F", "")))</f>
        <v>0</v>
      </c>
      <c r="BF463" s="300">
        <f>SUMPRODUCT(LEN($AI463:$AI466)-LEN(SUBSTITUTE($AI463:$AI466,"G", "")))</f>
        <v>0</v>
      </c>
      <c r="BG463" s="303">
        <f>SUMPRODUCT(LEN($AI463:$AI466)-LEN(SUBSTITUTE($AI463:$AI466,"M", "")))</f>
        <v>0</v>
      </c>
    </row>
    <row r="464" spans="2:60" ht="28.15" hidden="1" customHeight="1" thickBot="1">
      <c r="B464" s="29"/>
      <c r="C464" s="264"/>
      <c r="D464" s="37"/>
      <c r="E464" s="36"/>
      <c r="F464" s="36"/>
      <c r="G464" s="35"/>
      <c r="H464" s="256"/>
      <c r="I464" s="260"/>
      <c r="J464" s="260"/>
      <c r="K464" s="260"/>
      <c r="L464" s="32" t="s">
        <v>72</v>
      </c>
      <c r="M464" s="31"/>
      <c r="N464" s="32" t="s">
        <v>71</v>
      </c>
      <c r="O464" s="31"/>
      <c r="P464" s="32" t="s">
        <v>70</v>
      </c>
      <c r="Q464" s="31"/>
      <c r="R464" s="32" t="s">
        <v>69</v>
      </c>
      <c r="S464" s="31"/>
      <c r="T464" s="32" t="s">
        <v>68</v>
      </c>
      <c r="U464" s="31"/>
      <c r="V464" s="32" t="s">
        <v>67</v>
      </c>
      <c r="W464" s="31"/>
      <c r="X464" s="32" t="s">
        <v>66</v>
      </c>
      <c r="Y464" s="31"/>
      <c r="Z464" s="32" t="s">
        <v>65</v>
      </c>
      <c r="AA464" s="31"/>
      <c r="AB464" s="34" t="s">
        <v>64</v>
      </c>
      <c r="AC464" s="33"/>
      <c r="AD464" s="32" t="s">
        <v>63</v>
      </c>
      <c r="AE464" s="31"/>
      <c r="AF464" s="30"/>
      <c r="AG464" s="31"/>
      <c r="AH464" s="30"/>
      <c r="AI464" s="20"/>
      <c r="AJ464" s="250"/>
      <c r="AK464" s="253"/>
      <c r="AL464" s="19"/>
      <c r="AM464" s="7"/>
      <c r="AN464" s="7"/>
      <c r="AO464" s="239"/>
      <c r="AP464" s="230"/>
      <c r="AQ464" s="233"/>
      <c r="AR464" s="236"/>
      <c r="AS464" s="230"/>
      <c r="AT464" s="233"/>
      <c r="AU464" s="236"/>
      <c r="AV464" s="230"/>
      <c r="AW464" s="233"/>
      <c r="AX464" s="236"/>
      <c r="AY464" s="230"/>
      <c r="AZ464" s="233"/>
      <c r="BA464" s="236"/>
      <c r="BB464" s="230"/>
      <c r="BC464" s="233"/>
      <c r="BD464" s="298"/>
      <c r="BE464" s="301"/>
      <c r="BF464" s="301"/>
      <c r="BG464" s="304"/>
    </row>
    <row r="465" spans="2:60" ht="28.15" hidden="1" customHeight="1">
      <c r="B465" s="29"/>
      <c r="C465" s="265"/>
      <c r="D465" s="28"/>
      <c r="E465" s="27"/>
      <c r="F465" s="27"/>
      <c r="G465" s="26"/>
      <c r="H465" s="257"/>
      <c r="I465" s="261"/>
      <c r="J465" s="261"/>
      <c r="K465" s="261"/>
      <c r="L465" s="23" t="s">
        <v>62</v>
      </c>
      <c r="M465" s="22"/>
      <c r="N465" s="23" t="s">
        <v>61</v>
      </c>
      <c r="O465" s="22"/>
      <c r="P465" s="23" t="s">
        <v>60</v>
      </c>
      <c r="Q465" s="22"/>
      <c r="R465" s="23" t="s">
        <v>59</v>
      </c>
      <c r="S465" s="22"/>
      <c r="T465" s="23" t="s">
        <v>58</v>
      </c>
      <c r="U465" s="22"/>
      <c r="V465" s="23" t="s">
        <v>57</v>
      </c>
      <c r="W465" s="22"/>
      <c r="X465" s="23" t="s">
        <v>56</v>
      </c>
      <c r="Y465" s="22"/>
      <c r="Z465" s="23" t="s">
        <v>55</v>
      </c>
      <c r="AA465" s="22"/>
      <c r="AB465" s="25" t="s">
        <v>54</v>
      </c>
      <c r="AC465" s="24"/>
      <c r="AD465" s="23">
        <v>39</v>
      </c>
      <c r="AE465" s="22"/>
      <c r="AF465" s="21"/>
      <c r="AG465" s="22"/>
      <c r="AH465" s="21"/>
      <c r="AI465" s="20"/>
      <c r="AJ465" s="250"/>
      <c r="AK465" s="253"/>
      <c r="AL465" s="19"/>
      <c r="AM465" s="7"/>
      <c r="AN465" s="7"/>
      <c r="AO465" s="239"/>
      <c r="AP465" s="230"/>
      <c r="AQ465" s="233"/>
      <c r="AR465" s="236"/>
      <c r="AS465" s="230"/>
      <c r="AT465" s="233"/>
      <c r="AU465" s="236"/>
      <c r="AV465" s="230"/>
      <c r="AW465" s="233"/>
      <c r="AX465" s="236"/>
      <c r="AY465" s="230"/>
      <c r="AZ465" s="233"/>
      <c r="BA465" s="236"/>
      <c r="BB465" s="230"/>
      <c r="BC465" s="233"/>
      <c r="BD465" s="298"/>
      <c r="BE465" s="301"/>
      <c r="BF465" s="301"/>
      <c r="BG465" s="304"/>
    </row>
    <row r="466" spans="2:60" ht="28.15" hidden="1" customHeight="1" thickBot="1">
      <c r="B466" s="29"/>
      <c r="C466" s="266"/>
      <c r="D466" s="57"/>
      <c r="E466" s="56"/>
      <c r="F466" s="56"/>
      <c r="G466" s="55"/>
      <c r="H466" s="258"/>
      <c r="I466" s="262"/>
      <c r="J466" s="262"/>
      <c r="K466" s="262"/>
      <c r="L466" s="52" t="s">
        <v>53</v>
      </c>
      <c r="M466" s="51"/>
      <c r="N466" s="52" t="s">
        <v>52</v>
      </c>
      <c r="O466" s="51"/>
      <c r="P466" s="52" t="s">
        <v>51</v>
      </c>
      <c r="Q466" s="51"/>
      <c r="R466" s="52" t="s">
        <v>50</v>
      </c>
      <c r="S466" s="51"/>
      <c r="T466" s="52">
        <v>20</v>
      </c>
      <c r="U466" s="51"/>
      <c r="V466" s="52" t="s">
        <v>49</v>
      </c>
      <c r="W466" s="51"/>
      <c r="X466" s="52" t="s">
        <v>48</v>
      </c>
      <c r="Y466" s="51"/>
      <c r="Z466" s="52" t="s">
        <v>47</v>
      </c>
      <c r="AA466" s="51"/>
      <c r="AB466" s="54" t="s">
        <v>46</v>
      </c>
      <c r="AC466" s="53"/>
      <c r="AD466" s="52" t="s">
        <v>45</v>
      </c>
      <c r="AE466" s="51"/>
      <c r="AF466" s="50"/>
      <c r="AG466" s="51"/>
      <c r="AH466" s="50"/>
      <c r="AI466" s="49"/>
      <c r="AJ466" s="251"/>
      <c r="AK466" s="254"/>
      <c r="AL466" s="48"/>
      <c r="AM466" s="7"/>
      <c r="AN466" s="7"/>
      <c r="AO466" s="240"/>
      <c r="AP466" s="231"/>
      <c r="AQ466" s="234"/>
      <c r="AR466" s="237"/>
      <c r="AS466" s="231"/>
      <c r="AT466" s="234"/>
      <c r="AU466" s="237"/>
      <c r="AV466" s="231"/>
      <c r="AW466" s="234"/>
      <c r="AX466" s="237"/>
      <c r="AY466" s="231"/>
      <c r="AZ466" s="234"/>
      <c r="BA466" s="237"/>
      <c r="BB466" s="231"/>
      <c r="BC466" s="234"/>
      <c r="BD466" s="299"/>
      <c r="BE466" s="302"/>
      <c r="BF466" s="302"/>
      <c r="BG466" s="305"/>
    </row>
    <row r="467" spans="2:60" ht="28.15" hidden="1" customHeight="1">
      <c r="B467" s="29"/>
      <c r="C467" s="263">
        <v>3</v>
      </c>
      <c r="D467" s="47"/>
      <c r="E467" s="46"/>
      <c r="F467" s="46"/>
      <c r="G467" s="45"/>
      <c r="H467" s="255"/>
      <c r="I467" s="259"/>
      <c r="J467" s="259"/>
      <c r="K467" s="259"/>
      <c r="L467" s="42" t="s">
        <v>82</v>
      </c>
      <c r="M467" s="41"/>
      <c r="N467" s="42" t="s">
        <v>81</v>
      </c>
      <c r="O467" s="41"/>
      <c r="P467" s="42" t="s">
        <v>80</v>
      </c>
      <c r="Q467" s="41"/>
      <c r="R467" s="42" t="s">
        <v>79</v>
      </c>
      <c r="S467" s="41"/>
      <c r="T467" s="42" t="s">
        <v>78</v>
      </c>
      <c r="U467" s="41"/>
      <c r="V467" s="42" t="s">
        <v>77</v>
      </c>
      <c r="W467" s="41"/>
      <c r="X467" s="42" t="s">
        <v>76</v>
      </c>
      <c r="Y467" s="41"/>
      <c r="Z467" s="42" t="s">
        <v>75</v>
      </c>
      <c r="AA467" s="41"/>
      <c r="AB467" s="44" t="s">
        <v>74</v>
      </c>
      <c r="AC467" s="43"/>
      <c r="AD467" s="42" t="s">
        <v>73</v>
      </c>
      <c r="AE467" s="41"/>
      <c r="AF467" s="40"/>
      <c r="AG467" s="41"/>
      <c r="AH467" s="40"/>
      <c r="AI467" s="39"/>
      <c r="AJ467" s="245"/>
      <c r="AK467" s="245"/>
      <c r="AL467" s="38"/>
      <c r="AM467" s="7"/>
      <c r="AN467" s="7"/>
      <c r="AO467" s="238">
        <f>SUMPRODUCT(LEN($M467:$AE470)-LEN(SUBSTITUTE($M467:$AE470,"A", "")))</f>
        <v>0</v>
      </c>
      <c r="AP467" s="229">
        <f>SUMPRODUCT(LEN($AH467:$AH470)-LEN(SUBSTITUTE($AH467:$AH470,"A", "")))</f>
        <v>0</v>
      </c>
      <c r="AQ467" s="232">
        <f>SUMPRODUCT(LEN($AG467:$AG470)-LEN(SUBSTITUTE($AG467:$AG470,"A", "")))</f>
        <v>0</v>
      </c>
      <c r="AR467" s="235">
        <f>SUMPRODUCT(LEN($M467:$AE470)-LEN(SUBSTITUTE($M467:$AE470,"S", "")))</f>
        <v>0</v>
      </c>
      <c r="AS467" s="229">
        <f>SUMPRODUCT(LEN($AH467:$AH470)-LEN(SUBSTITUTE($AH467:$AH470,"S", "")))</f>
        <v>0</v>
      </c>
      <c r="AT467" s="232">
        <f>SUMPRODUCT(LEN($AG467:$AG470)-LEN(SUBSTITUTE($AG467:$AG470,"S", "")))</f>
        <v>0</v>
      </c>
      <c r="AU467" s="235">
        <f>SUMPRODUCT(LEN($M467:$AE470)-LEN(SUBSTITUTE($M467:$AE470,"F", "")))</f>
        <v>0</v>
      </c>
      <c r="AV467" s="229">
        <f>SUMPRODUCT(LEN($AH467:$AH470)-LEN(SUBSTITUTE($AH467:$AH470,"F", "")))</f>
        <v>0</v>
      </c>
      <c r="AW467" s="232">
        <f>SUMPRODUCT(LEN($AG467:$AG470)-LEN(SUBSTITUTE($AG467:$AG470,"F", "")))</f>
        <v>0</v>
      </c>
      <c r="AX467" s="235">
        <f>SUMPRODUCT(LEN($M467:$AE470)-LEN(SUBSTITUTE($M467:$AE470,"G", "")))</f>
        <v>0</v>
      </c>
      <c r="AY467" s="229">
        <f>SUMPRODUCT(LEN($AH467:$AH470)-LEN(SUBSTITUTE($AH467:$AH470,"G", "")))</f>
        <v>0</v>
      </c>
      <c r="AZ467" s="232">
        <f>SUMPRODUCT(LEN($AG467:$AG470)-LEN(SUBSTITUTE($AG467:$AG470,"G", "")))</f>
        <v>0</v>
      </c>
      <c r="BA467" s="235">
        <f>SUMPRODUCT(LEN($M467:$AE470)-LEN(SUBSTITUTE($M467:$AE470,"M", "")))</f>
        <v>0</v>
      </c>
      <c r="BB467" s="229">
        <f>SUMPRODUCT(LEN($AH467:$AH470)-LEN(SUBSTITUTE($AH467:$AH470,"M", "")))</f>
        <v>0</v>
      </c>
      <c r="BC467" s="232">
        <f>SUMPRODUCT(LEN($AG467:$AG470)-LEN(SUBSTITUTE($AG467:$AG470,"M", "")))</f>
        <v>0</v>
      </c>
      <c r="BD467" s="297">
        <f>SUMPRODUCT(LEN($AI467:$AI470)-LEN(SUBSTITUTE($AI467:$AI470,"S", "")))</f>
        <v>0</v>
      </c>
      <c r="BE467" s="300">
        <f>SUMPRODUCT(LEN($AI467:$AI470)-LEN(SUBSTITUTE($AI467:$AI470,"F", "")))</f>
        <v>0</v>
      </c>
      <c r="BF467" s="300">
        <f>SUMPRODUCT(LEN($AI467:$AI470)-LEN(SUBSTITUTE($AI467:$AI470,"G", "")))</f>
        <v>0</v>
      </c>
      <c r="BG467" s="303">
        <f>SUMPRODUCT(LEN($AI467:$AI470)-LEN(SUBSTITUTE($AI467:$AI470,"M", "")))</f>
        <v>0</v>
      </c>
    </row>
    <row r="468" spans="2:60" ht="28.15" hidden="1" customHeight="1" thickBot="1">
      <c r="B468" s="29"/>
      <c r="C468" s="264"/>
      <c r="D468" s="37"/>
      <c r="E468" s="36"/>
      <c r="F468" s="36"/>
      <c r="G468" s="35"/>
      <c r="H468" s="256"/>
      <c r="I468" s="260"/>
      <c r="J468" s="260"/>
      <c r="K468" s="260"/>
      <c r="L468" s="32" t="s">
        <v>72</v>
      </c>
      <c r="M468" s="31"/>
      <c r="N468" s="32" t="s">
        <v>71</v>
      </c>
      <c r="O468" s="31"/>
      <c r="P468" s="32" t="s">
        <v>70</v>
      </c>
      <c r="Q468" s="31"/>
      <c r="R468" s="32" t="s">
        <v>69</v>
      </c>
      <c r="S468" s="31"/>
      <c r="T468" s="32" t="s">
        <v>68</v>
      </c>
      <c r="U468" s="31"/>
      <c r="V468" s="32" t="s">
        <v>67</v>
      </c>
      <c r="W468" s="31"/>
      <c r="X468" s="32" t="s">
        <v>66</v>
      </c>
      <c r="Y468" s="31"/>
      <c r="Z468" s="32" t="s">
        <v>65</v>
      </c>
      <c r="AA468" s="31"/>
      <c r="AB468" s="34" t="s">
        <v>64</v>
      </c>
      <c r="AC468" s="33"/>
      <c r="AD468" s="32" t="s">
        <v>63</v>
      </c>
      <c r="AE468" s="31"/>
      <c r="AF468" s="30"/>
      <c r="AG468" s="31"/>
      <c r="AH468" s="30"/>
      <c r="AI468" s="20"/>
      <c r="AJ468" s="246"/>
      <c r="AK468" s="246"/>
      <c r="AL468" s="19"/>
      <c r="AM468" s="7"/>
      <c r="AN468" s="7"/>
      <c r="AO468" s="239"/>
      <c r="AP468" s="230"/>
      <c r="AQ468" s="233"/>
      <c r="AR468" s="236"/>
      <c r="AS468" s="230"/>
      <c r="AT468" s="233"/>
      <c r="AU468" s="236"/>
      <c r="AV468" s="230"/>
      <c r="AW468" s="233"/>
      <c r="AX468" s="236"/>
      <c r="AY468" s="230"/>
      <c r="AZ468" s="233"/>
      <c r="BA468" s="236"/>
      <c r="BB468" s="230"/>
      <c r="BC468" s="233"/>
      <c r="BD468" s="298"/>
      <c r="BE468" s="301"/>
      <c r="BF468" s="301"/>
      <c r="BG468" s="304"/>
    </row>
    <row r="469" spans="2:60" ht="28.15" hidden="1" customHeight="1">
      <c r="B469" s="29"/>
      <c r="C469" s="265"/>
      <c r="D469" s="28"/>
      <c r="E469" s="27"/>
      <c r="F469" s="27"/>
      <c r="G469" s="26"/>
      <c r="H469" s="257"/>
      <c r="I469" s="261"/>
      <c r="J469" s="261"/>
      <c r="K469" s="261"/>
      <c r="L469" s="23" t="s">
        <v>62</v>
      </c>
      <c r="M469" s="22"/>
      <c r="N469" s="23" t="s">
        <v>61</v>
      </c>
      <c r="O469" s="22"/>
      <c r="P469" s="23" t="s">
        <v>60</v>
      </c>
      <c r="Q469" s="22"/>
      <c r="R469" s="23" t="s">
        <v>59</v>
      </c>
      <c r="S469" s="22"/>
      <c r="T469" s="23" t="s">
        <v>58</v>
      </c>
      <c r="U469" s="22"/>
      <c r="V469" s="23" t="s">
        <v>57</v>
      </c>
      <c r="W469" s="22"/>
      <c r="X469" s="23" t="s">
        <v>56</v>
      </c>
      <c r="Y469" s="22"/>
      <c r="Z469" s="23" t="s">
        <v>55</v>
      </c>
      <c r="AA469" s="22"/>
      <c r="AB469" s="25" t="s">
        <v>54</v>
      </c>
      <c r="AC469" s="24"/>
      <c r="AD469" s="23">
        <v>39</v>
      </c>
      <c r="AE469" s="22"/>
      <c r="AF469" s="21"/>
      <c r="AG469" s="22"/>
      <c r="AH469" s="21"/>
      <c r="AI469" s="20"/>
      <c r="AJ469" s="246"/>
      <c r="AK469" s="246"/>
      <c r="AL469" s="19"/>
      <c r="AM469" s="7"/>
      <c r="AN469" s="7"/>
      <c r="AO469" s="239"/>
      <c r="AP469" s="230"/>
      <c r="AQ469" s="233"/>
      <c r="AR469" s="236"/>
      <c r="AS469" s="230"/>
      <c r="AT469" s="233"/>
      <c r="AU469" s="236"/>
      <c r="AV469" s="230"/>
      <c r="AW469" s="233"/>
      <c r="AX469" s="236"/>
      <c r="AY469" s="230"/>
      <c r="AZ469" s="233"/>
      <c r="BA469" s="236"/>
      <c r="BB469" s="230"/>
      <c r="BC469" s="233"/>
      <c r="BD469" s="298"/>
      <c r="BE469" s="301"/>
      <c r="BF469" s="301"/>
      <c r="BG469" s="304"/>
    </row>
    <row r="470" spans="2:60" ht="28.15" hidden="1" customHeight="1" thickBot="1">
      <c r="B470" s="18"/>
      <c r="C470" s="271"/>
      <c r="D470" s="17"/>
      <c r="E470" s="16"/>
      <c r="F470" s="16"/>
      <c r="G470" s="15"/>
      <c r="H470" s="258"/>
      <c r="I470" s="272"/>
      <c r="J470" s="272"/>
      <c r="K470" s="272"/>
      <c r="L470" s="12" t="s">
        <v>53</v>
      </c>
      <c r="M470" s="11"/>
      <c r="N470" s="12" t="s">
        <v>52</v>
      </c>
      <c r="O470" s="11"/>
      <c r="P470" s="12" t="s">
        <v>51</v>
      </c>
      <c r="Q470" s="11"/>
      <c r="R470" s="12" t="s">
        <v>50</v>
      </c>
      <c r="S470" s="11"/>
      <c r="T470" s="12">
        <v>20</v>
      </c>
      <c r="U470" s="11"/>
      <c r="V470" s="12" t="s">
        <v>49</v>
      </c>
      <c r="W470" s="11"/>
      <c r="X470" s="12" t="s">
        <v>48</v>
      </c>
      <c r="Y470" s="11"/>
      <c r="Z470" s="12" t="s">
        <v>47</v>
      </c>
      <c r="AA470" s="11"/>
      <c r="AB470" s="14" t="s">
        <v>46</v>
      </c>
      <c r="AC470" s="13"/>
      <c r="AD470" s="12" t="s">
        <v>45</v>
      </c>
      <c r="AE470" s="11"/>
      <c r="AF470" s="10"/>
      <c r="AG470" s="11"/>
      <c r="AH470" s="10"/>
      <c r="AI470" s="9"/>
      <c r="AJ470" s="247"/>
      <c r="AK470" s="247"/>
      <c r="AL470" s="8"/>
      <c r="AM470" s="7"/>
      <c r="AN470" s="7"/>
      <c r="AO470" s="240"/>
      <c r="AP470" s="231"/>
      <c r="AQ470" s="234"/>
      <c r="AR470" s="237"/>
      <c r="AS470" s="231"/>
      <c r="AT470" s="234"/>
      <c r="AU470" s="237"/>
      <c r="AV470" s="231"/>
      <c r="AW470" s="234"/>
      <c r="AX470" s="237"/>
      <c r="AY470" s="231"/>
      <c r="AZ470" s="234"/>
      <c r="BA470" s="237"/>
      <c r="BB470" s="231"/>
      <c r="BC470" s="234"/>
      <c r="BD470" s="299"/>
      <c r="BE470" s="302"/>
      <c r="BF470" s="302"/>
      <c r="BG470" s="305"/>
    </row>
    <row r="471" spans="2:60" ht="85.9" hidden="1" customHeight="1" thickBot="1">
      <c r="B471" s="94" t="s">
        <v>119</v>
      </c>
      <c r="C471" s="83" t="s">
        <v>118</v>
      </c>
      <c r="D471" s="88" t="s">
        <v>117</v>
      </c>
      <c r="E471" s="93" t="s">
        <v>116</v>
      </c>
      <c r="F471" s="92"/>
      <c r="G471" s="91"/>
      <c r="H471" s="90" t="s">
        <v>115</v>
      </c>
      <c r="I471" s="88" t="s">
        <v>43</v>
      </c>
      <c r="J471" s="88" t="s">
        <v>114</v>
      </c>
      <c r="K471" s="88" t="s">
        <v>44</v>
      </c>
      <c r="L471" s="227" t="s">
        <v>113</v>
      </c>
      <c r="M471" s="270"/>
      <c r="N471" s="227" t="s">
        <v>112</v>
      </c>
      <c r="O471" s="270"/>
      <c r="P471" s="227" t="s">
        <v>112</v>
      </c>
      <c r="Q471" s="228"/>
      <c r="R471" s="227" t="s">
        <v>112</v>
      </c>
      <c r="S471" s="228"/>
      <c r="T471" s="227" t="s">
        <v>112</v>
      </c>
      <c r="U471" s="228"/>
      <c r="V471" s="227" t="s">
        <v>112</v>
      </c>
      <c r="W471" s="228"/>
      <c r="X471" s="227" t="s">
        <v>112</v>
      </c>
      <c r="Y471" s="228"/>
      <c r="Z471" s="227" t="s">
        <v>112</v>
      </c>
      <c r="AA471" s="228"/>
      <c r="AB471" s="227" t="s">
        <v>112</v>
      </c>
      <c r="AC471" s="228"/>
      <c r="AD471" s="227" t="s">
        <v>112</v>
      </c>
      <c r="AE471" s="228"/>
      <c r="AF471" s="244" t="s">
        <v>111</v>
      </c>
      <c r="AG471" s="228"/>
      <c r="AH471" s="90" t="s">
        <v>110</v>
      </c>
      <c r="AI471" s="89" t="s">
        <v>109</v>
      </c>
      <c r="AJ471" s="88" t="s">
        <v>108</v>
      </c>
      <c r="AK471" s="88" t="s">
        <v>107</v>
      </c>
      <c r="AL471" s="87" t="s">
        <v>106</v>
      </c>
      <c r="AM471" s="86"/>
      <c r="AN471" s="86"/>
      <c r="AO471" s="84" t="s">
        <v>105</v>
      </c>
      <c r="AP471" s="83" t="s">
        <v>104</v>
      </c>
      <c r="AQ471" s="82" t="s">
        <v>103</v>
      </c>
      <c r="AR471" s="84" t="s">
        <v>102</v>
      </c>
      <c r="AS471" s="83" t="s">
        <v>101</v>
      </c>
      <c r="AT471" s="82" t="s">
        <v>100</v>
      </c>
      <c r="AU471" s="84" t="s">
        <v>99</v>
      </c>
      <c r="AV471" s="83" t="s">
        <v>98</v>
      </c>
      <c r="AW471" s="85" t="s">
        <v>97</v>
      </c>
      <c r="AX471" s="84" t="s">
        <v>96</v>
      </c>
      <c r="AY471" s="83" t="s">
        <v>95</v>
      </c>
      <c r="AZ471" s="82" t="s">
        <v>94</v>
      </c>
      <c r="BA471" s="84" t="s">
        <v>93</v>
      </c>
      <c r="BB471" s="83" t="s">
        <v>92</v>
      </c>
      <c r="BC471" s="82" t="s">
        <v>91</v>
      </c>
      <c r="BD471" s="81" t="s">
        <v>90</v>
      </c>
      <c r="BE471" s="80" t="s">
        <v>89</v>
      </c>
      <c r="BF471" s="80" t="s">
        <v>88</v>
      </c>
      <c r="BG471" s="79" t="s">
        <v>87</v>
      </c>
    </row>
    <row r="472" spans="2:60" ht="48" hidden="1" thickBot="1">
      <c r="B472" s="78" t="s">
        <v>149</v>
      </c>
      <c r="C472" s="77"/>
      <c r="D472" s="76"/>
      <c r="E472" s="267"/>
      <c r="F472" s="268"/>
      <c r="G472" s="269"/>
      <c r="H472" s="75" t="s">
        <v>85</v>
      </c>
      <c r="I472" s="74"/>
      <c r="J472" s="74"/>
      <c r="K472" s="73"/>
      <c r="L472" s="72"/>
      <c r="M472" s="68"/>
      <c r="N472" s="72"/>
      <c r="O472" s="68"/>
      <c r="P472" s="72"/>
      <c r="Q472" s="68"/>
      <c r="R472" s="72"/>
      <c r="S472" s="68"/>
      <c r="T472" s="72"/>
      <c r="U472" s="68"/>
      <c r="V472" s="72"/>
      <c r="W472" s="68"/>
      <c r="X472" s="72"/>
      <c r="Y472" s="68"/>
      <c r="Z472" s="72"/>
      <c r="AA472" s="71"/>
      <c r="AB472" s="70"/>
      <c r="AC472" s="70"/>
      <c r="AD472" s="70"/>
      <c r="AE472" s="70"/>
      <c r="AF472" s="69" t="s">
        <v>84</v>
      </c>
      <c r="AG472" s="68"/>
      <c r="AH472" s="68"/>
      <c r="AI472" s="68"/>
      <c r="AJ472" s="67"/>
      <c r="AK472" s="67"/>
      <c r="AL472" s="66"/>
      <c r="AM472" s="65"/>
      <c r="AN472" s="65"/>
      <c r="AO472" s="64">
        <f t="shared" ref="AO472:BG472" si="33">SUM(AO473:AO484)</f>
        <v>0</v>
      </c>
      <c r="AP472" s="63">
        <f t="shared" si="33"/>
        <v>0</v>
      </c>
      <c r="AQ472" s="62">
        <f t="shared" si="33"/>
        <v>0</v>
      </c>
      <c r="AR472" s="64">
        <f t="shared" si="33"/>
        <v>0</v>
      </c>
      <c r="AS472" s="63">
        <f t="shared" si="33"/>
        <v>0</v>
      </c>
      <c r="AT472" s="62">
        <f t="shared" si="33"/>
        <v>0</v>
      </c>
      <c r="AU472" s="64">
        <f t="shared" si="33"/>
        <v>0</v>
      </c>
      <c r="AV472" s="63">
        <f t="shared" si="33"/>
        <v>0</v>
      </c>
      <c r="AW472" s="62">
        <f t="shared" si="33"/>
        <v>0</v>
      </c>
      <c r="AX472" s="64">
        <f t="shared" si="33"/>
        <v>0</v>
      </c>
      <c r="AY472" s="63">
        <f t="shared" si="33"/>
        <v>0</v>
      </c>
      <c r="AZ472" s="62">
        <f t="shared" si="33"/>
        <v>0</v>
      </c>
      <c r="BA472" s="64">
        <f t="shared" si="33"/>
        <v>0</v>
      </c>
      <c r="BB472" s="63">
        <f t="shared" si="33"/>
        <v>0</v>
      </c>
      <c r="BC472" s="62">
        <f t="shared" si="33"/>
        <v>0</v>
      </c>
      <c r="BD472" s="61">
        <f t="shared" si="33"/>
        <v>0</v>
      </c>
      <c r="BE472" s="60">
        <f t="shared" si="33"/>
        <v>0</v>
      </c>
      <c r="BF472" s="60">
        <f t="shared" si="33"/>
        <v>0</v>
      </c>
      <c r="BG472" s="59">
        <f t="shared" si="33"/>
        <v>0</v>
      </c>
      <c r="BH472" s="58" t="s">
        <v>83</v>
      </c>
    </row>
    <row r="473" spans="2:60" ht="28.15" hidden="1" customHeight="1">
      <c r="B473" s="29"/>
      <c r="C473" s="263">
        <v>1</v>
      </c>
      <c r="D473" s="47"/>
      <c r="E473" s="46"/>
      <c r="F473" s="46"/>
      <c r="G473" s="45"/>
      <c r="H473" s="255"/>
      <c r="I473" s="259"/>
      <c r="J473" s="259"/>
      <c r="K473" s="259"/>
      <c r="L473" s="42" t="s">
        <v>82</v>
      </c>
      <c r="M473" s="41"/>
      <c r="N473" s="42" t="s">
        <v>81</v>
      </c>
      <c r="O473" s="41"/>
      <c r="P473" s="42" t="s">
        <v>80</v>
      </c>
      <c r="Q473" s="41"/>
      <c r="R473" s="42" t="s">
        <v>79</v>
      </c>
      <c r="S473" s="41"/>
      <c r="T473" s="42" t="s">
        <v>78</v>
      </c>
      <c r="U473" s="41"/>
      <c r="V473" s="42" t="s">
        <v>77</v>
      </c>
      <c r="W473" s="41"/>
      <c r="X473" s="42" t="s">
        <v>76</v>
      </c>
      <c r="Y473" s="41"/>
      <c r="Z473" s="42" t="s">
        <v>75</v>
      </c>
      <c r="AA473" s="41"/>
      <c r="AB473" s="44" t="s">
        <v>74</v>
      </c>
      <c r="AC473" s="43"/>
      <c r="AD473" s="42" t="s">
        <v>73</v>
      </c>
      <c r="AE473" s="41"/>
      <c r="AF473" s="40"/>
      <c r="AG473" s="41"/>
      <c r="AH473" s="40"/>
      <c r="AI473" s="39"/>
      <c r="AJ473" s="245"/>
      <c r="AK473" s="245"/>
      <c r="AL473" s="38"/>
      <c r="AM473" s="7"/>
      <c r="AN473" s="7"/>
      <c r="AO473" s="238">
        <f>SUMPRODUCT(LEN($M473:$AE476)-LEN(SUBSTITUTE($M473:$AE476,"A", "")))</f>
        <v>0</v>
      </c>
      <c r="AP473" s="229">
        <f>SUMPRODUCT(LEN($AH473:$AH476)-LEN(SUBSTITUTE($AH473:$AH476,"A", "")))</f>
        <v>0</v>
      </c>
      <c r="AQ473" s="232">
        <f>SUMPRODUCT(LEN($AG473:$AG476)-LEN(SUBSTITUTE($AG473:$AG476,"A", "")))</f>
        <v>0</v>
      </c>
      <c r="AR473" s="235">
        <f>SUMPRODUCT(LEN($M473:$AE476)-LEN(SUBSTITUTE($M473:$AE476,"S", "")))</f>
        <v>0</v>
      </c>
      <c r="AS473" s="229">
        <f>SUMPRODUCT(LEN($AH473:$AH476)-LEN(SUBSTITUTE($AH473:$AH476,"S", "")))</f>
        <v>0</v>
      </c>
      <c r="AT473" s="232">
        <f>SUMPRODUCT(LEN($AG473:$AG476)-LEN(SUBSTITUTE($AG473:$AG476,"S", "")))</f>
        <v>0</v>
      </c>
      <c r="AU473" s="235">
        <f>SUMPRODUCT(LEN($M473:$AE476)-LEN(SUBSTITUTE($M473:$AE476,"F", "")))</f>
        <v>0</v>
      </c>
      <c r="AV473" s="229">
        <f>SUMPRODUCT(LEN($AH473:$AH476)-LEN(SUBSTITUTE($AH473:$AH476,"F", "")))</f>
        <v>0</v>
      </c>
      <c r="AW473" s="232">
        <f>SUMPRODUCT(LEN($AG473:$AG476)-LEN(SUBSTITUTE($AG473:$AG476,"F", "")))</f>
        <v>0</v>
      </c>
      <c r="AX473" s="235">
        <f>SUMPRODUCT(LEN($M473:$AE476)-LEN(SUBSTITUTE($M473:$AE476,"G", "")))</f>
        <v>0</v>
      </c>
      <c r="AY473" s="229">
        <f>SUMPRODUCT(LEN($AH473:$AH476)-LEN(SUBSTITUTE($AH473:$AH476,"G", "")))</f>
        <v>0</v>
      </c>
      <c r="AZ473" s="232">
        <f>SUMPRODUCT(LEN($AG473:$AG476)-LEN(SUBSTITUTE($AG473:$AG476,"G", "")))</f>
        <v>0</v>
      </c>
      <c r="BA473" s="235">
        <f>SUMPRODUCT(LEN($M473:$AE476)-LEN(SUBSTITUTE($M473:$AE476,"M", "")))</f>
        <v>0</v>
      </c>
      <c r="BB473" s="229">
        <f>SUMPRODUCT(LEN($AH473:$AH476)-LEN(SUBSTITUTE($AH473:$AH476,"M", "")))</f>
        <v>0</v>
      </c>
      <c r="BC473" s="232">
        <f>SUMPRODUCT(LEN($AG473:$AG476)-LEN(SUBSTITUTE($AG473:$AG476,"M", "")))</f>
        <v>0</v>
      </c>
      <c r="BD473" s="297">
        <f>SUMPRODUCT(LEN($AI473:$AI476)-LEN(SUBSTITUTE($AI473:$AI476,"S", "")))</f>
        <v>0</v>
      </c>
      <c r="BE473" s="300">
        <f>SUMPRODUCT(LEN($AI473:$AI476)-LEN(SUBSTITUTE($AI473:$AI476,"F", "")))</f>
        <v>0</v>
      </c>
      <c r="BF473" s="300">
        <f>SUMPRODUCT(LEN($AI473:$AI476)-LEN(SUBSTITUTE($AI473:$AI476,"G", "")))</f>
        <v>0</v>
      </c>
      <c r="BG473" s="303">
        <f>SUMPRODUCT(LEN($AI473:$AI476)-LEN(SUBSTITUTE($AI473:$AI476,"M", "")))</f>
        <v>0</v>
      </c>
    </row>
    <row r="474" spans="2:60" ht="28.15" hidden="1" customHeight="1" thickBot="1">
      <c r="B474" s="29"/>
      <c r="C474" s="264"/>
      <c r="D474" s="37"/>
      <c r="E474" s="36"/>
      <c r="F474" s="36"/>
      <c r="G474" s="35"/>
      <c r="H474" s="256"/>
      <c r="I474" s="260"/>
      <c r="J474" s="260"/>
      <c r="K474" s="260"/>
      <c r="L474" s="32" t="s">
        <v>72</v>
      </c>
      <c r="M474" s="31"/>
      <c r="N474" s="32" t="s">
        <v>71</v>
      </c>
      <c r="O474" s="31"/>
      <c r="P474" s="32" t="s">
        <v>70</v>
      </c>
      <c r="Q474" s="31"/>
      <c r="R474" s="32" t="s">
        <v>69</v>
      </c>
      <c r="S474" s="31"/>
      <c r="T474" s="32" t="s">
        <v>68</v>
      </c>
      <c r="U474" s="31"/>
      <c r="V474" s="32" t="s">
        <v>67</v>
      </c>
      <c r="W474" s="31"/>
      <c r="X474" s="32" t="s">
        <v>66</v>
      </c>
      <c r="Y474" s="31"/>
      <c r="Z474" s="32" t="s">
        <v>65</v>
      </c>
      <c r="AA474" s="31"/>
      <c r="AB474" s="34" t="s">
        <v>64</v>
      </c>
      <c r="AC474" s="33"/>
      <c r="AD474" s="32" t="s">
        <v>63</v>
      </c>
      <c r="AE474" s="31"/>
      <c r="AF474" s="30"/>
      <c r="AG474" s="31"/>
      <c r="AH474" s="30"/>
      <c r="AI474" s="20"/>
      <c r="AJ474" s="246"/>
      <c r="AK474" s="246"/>
      <c r="AL474" s="19"/>
      <c r="AM474" s="7"/>
      <c r="AN474" s="7"/>
      <c r="AO474" s="239"/>
      <c r="AP474" s="230"/>
      <c r="AQ474" s="233"/>
      <c r="AR474" s="236"/>
      <c r="AS474" s="230"/>
      <c r="AT474" s="233"/>
      <c r="AU474" s="236"/>
      <c r="AV474" s="230"/>
      <c r="AW474" s="233"/>
      <c r="AX474" s="236"/>
      <c r="AY474" s="230"/>
      <c r="AZ474" s="233"/>
      <c r="BA474" s="236"/>
      <c r="BB474" s="230"/>
      <c r="BC474" s="233"/>
      <c r="BD474" s="298"/>
      <c r="BE474" s="301"/>
      <c r="BF474" s="301"/>
      <c r="BG474" s="304"/>
    </row>
    <row r="475" spans="2:60" ht="28.15" hidden="1" customHeight="1">
      <c r="B475" s="29"/>
      <c r="C475" s="265"/>
      <c r="D475" s="28"/>
      <c r="E475" s="27"/>
      <c r="F475" s="27"/>
      <c r="G475" s="26"/>
      <c r="H475" s="257"/>
      <c r="I475" s="261"/>
      <c r="J475" s="261"/>
      <c r="K475" s="261"/>
      <c r="L475" s="23" t="s">
        <v>62</v>
      </c>
      <c r="M475" s="22"/>
      <c r="N475" s="23" t="s">
        <v>61</v>
      </c>
      <c r="O475" s="22"/>
      <c r="P475" s="23" t="s">
        <v>60</v>
      </c>
      <c r="Q475" s="22"/>
      <c r="R475" s="23" t="s">
        <v>59</v>
      </c>
      <c r="S475" s="22"/>
      <c r="T475" s="23" t="s">
        <v>58</v>
      </c>
      <c r="U475" s="22"/>
      <c r="V475" s="23" t="s">
        <v>57</v>
      </c>
      <c r="W475" s="22"/>
      <c r="X475" s="23" t="s">
        <v>56</v>
      </c>
      <c r="Y475" s="22"/>
      <c r="Z475" s="23" t="s">
        <v>55</v>
      </c>
      <c r="AA475" s="22"/>
      <c r="AB475" s="25" t="s">
        <v>54</v>
      </c>
      <c r="AC475" s="24"/>
      <c r="AD475" s="23">
        <v>39</v>
      </c>
      <c r="AE475" s="22"/>
      <c r="AF475" s="21"/>
      <c r="AG475" s="22"/>
      <c r="AH475" s="21"/>
      <c r="AI475" s="20"/>
      <c r="AJ475" s="246"/>
      <c r="AK475" s="246"/>
      <c r="AL475" s="19"/>
      <c r="AM475" s="7"/>
      <c r="AN475" s="7"/>
      <c r="AO475" s="239"/>
      <c r="AP475" s="230"/>
      <c r="AQ475" s="233"/>
      <c r="AR475" s="236"/>
      <c r="AS475" s="230"/>
      <c r="AT475" s="233"/>
      <c r="AU475" s="236"/>
      <c r="AV475" s="230"/>
      <c r="AW475" s="233"/>
      <c r="AX475" s="236"/>
      <c r="AY475" s="230"/>
      <c r="AZ475" s="233"/>
      <c r="BA475" s="236"/>
      <c r="BB475" s="230"/>
      <c r="BC475" s="233"/>
      <c r="BD475" s="298"/>
      <c r="BE475" s="301"/>
      <c r="BF475" s="301"/>
      <c r="BG475" s="304"/>
    </row>
    <row r="476" spans="2:60" ht="28.15" hidden="1" customHeight="1" thickBot="1">
      <c r="B476" s="29"/>
      <c r="C476" s="266"/>
      <c r="D476" s="57"/>
      <c r="E476" s="56"/>
      <c r="F476" s="56"/>
      <c r="G476" s="55"/>
      <c r="H476" s="258"/>
      <c r="I476" s="262"/>
      <c r="J476" s="262"/>
      <c r="K476" s="262"/>
      <c r="L476" s="52" t="s">
        <v>53</v>
      </c>
      <c r="M476" s="51"/>
      <c r="N476" s="52" t="s">
        <v>52</v>
      </c>
      <c r="O476" s="51"/>
      <c r="P476" s="52" t="s">
        <v>51</v>
      </c>
      <c r="Q476" s="51"/>
      <c r="R476" s="52" t="s">
        <v>50</v>
      </c>
      <c r="S476" s="51"/>
      <c r="T476" s="52">
        <v>20</v>
      </c>
      <c r="U476" s="51"/>
      <c r="V476" s="52" t="s">
        <v>49</v>
      </c>
      <c r="W476" s="51"/>
      <c r="X476" s="52" t="s">
        <v>48</v>
      </c>
      <c r="Y476" s="51"/>
      <c r="Z476" s="52" t="s">
        <v>47</v>
      </c>
      <c r="AA476" s="51"/>
      <c r="AB476" s="54" t="s">
        <v>46</v>
      </c>
      <c r="AC476" s="53"/>
      <c r="AD476" s="52" t="s">
        <v>45</v>
      </c>
      <c r="AE476" s="51"/>
      <c r="AF476" s="50"/>
      <c r="AG476" s="51"/>
      <c r="AH476" s="50"/>
      <c r="AI476" s="49"/>
      <c r="AJ476" s="248"/>
      <c r="AK476" s="248"/>
      <c r="AL476" s="48"/>
      <c r="AM476" s="7"/>
      <c r="AN476" s="7"/>
      <c r="AO476" s="240"/>
      <c r="AP476" s="231"/>
      <c r="AQ476" s="234"/>
      <c r="AR476" s="237"/>
      <c r="AS476" s="231"/>
      <c r="AT476" s="234"/>
      <c r="AU476" s="237"/>
      <c r="AV476" s="231"/>
      <c r="AW476" s="234"/>
      <c r="AX476" s="237"/>
      <c r="AY476" s="231"/>
      <c r="AZ476" s="234"/>
      <c r="BA476" s="237"/>
      <c r="BB476" s="231"/>
      <c r="BC476" s="234"/>
      <c r="BD476" s="299"/>
      <c r="BE476" s="302"/>
      <c r="BF476" s="302"/>
      <c r="BG476" s="305"/>
    </row>
    <row r="477" spans="2:60" ht="28.15" hidden="1" customHeight="1">
      <c r="B477" s="29"/>
      <c r="C477" s="263">
        <v>2</v>
      </c>
      <c r="D477" s="47"/>
      <c r="E477" s="46"/>
      <c r="F477" s="46"/>
      <c r="G477" s="45"/>
      <c r="H477" s="255"/>
      <c r="I477" s="259"/>
      <c r="J477" s="259"/>
      <c r="K477" s="259"/>
      <c r="L477" s="42" t="s">
        <v>82</v>
      </c>
      <c r="M477" s="41"/>
      <c r="N477" s="42" t="s">
        <v>81</v>
      </c>
      <c r="O477" s="41"/>
      <c r="P477" s="42" t="s">
        <v>80</v>
      </c>
      <c r="Q477" s="41"/>
      <c r="R477" s="42" t="s">
        <v>79</v>
      </c>
      <c r="S477" s="41"/>
      <c r="T477" s="42" t="s">
        <v>78</v>
      </c>
      <c r="U477" s="41"/>
      <c r="V477" s="42" t="s">
        <v>77</v>
      </c>
      <c r="W477" s="41"/>
      <c r="X477" s="42" t="s">
        <v>76</v>
      </c>
      <c r="Y477" s="41"/>
      <c r="Z477" s="42" t="s">
        <v>75</v>
      </c>
      <c r="AA477" s="41"/>
      <c r="AB477" s="44" t="s">
        <v>74</v>
      </c>
      <c r="AC477" s="43"/>
      <c r="AD477" s="42" t="s">
        <v>73</v>
      </c>
      <c r="AE477" s="41"/>
      <c r="AF477" s="40"/>
      <c r="AG477" s="41"/>
      <c r="AH477" s="40"/>
      <c r="AI477" s="39"/>
      <c r="AJ477" s="249"/>
      <c r="AK477" s="252"/>
      <c r="AL477" s="38"/>
      <c r="AM477" s="7"/>
      <c r="AN477" s="7"/>
      <c r="AO477" s="238">
        <f>SUMPRODUCT(LEN($M477:$AE480)-LEN(SUBSTITUTE($M477:$AE480,"A", "")))</f>
        <v>0</v>
      </c>
      <c r="AP477" s="229">
        <f>SUMPRODUCT(LEN($AH477:$AH480)-LEN(SUBSTITUTE($AH477:$AH480,"A", "")))</f>
        <v>0</v>
      </c>
      <c r="AQ477" s="232">
        <f>SUMPRODUCT(LEN($AG477:$AG480)-LEN(SUBSTITUTE($AG477:$AG480,"A", "")))</f>
        <v>0</v>
      </c>
      <c r="AR477" s="235">
        <f>SUMPRODUCT(LEN($M477:$AE480)-LEN(SUBSTITUTE($M477:$AE480,"S", "")))</f>
        <v>0</v>
      </c>
      <c r="AS477" s="229">
        <f>SUMPRODUCT(LEN($AH477:$AH480)-LEN(SUBSTITUTE($AH477:$AH480,"S", "")))</f>
        <v>0</v>
      </c>
      <c r="AT477" s="232">
        <f>SUMPRODUCT(LEN($AG477:$AG480)-LEN(SUBSTITUTE($AG477:$AG480,"S", "")))</f>
        <v>0</v>
      </c>
      <c r="AU477" s="235">
        <f>SUMPRODUCT(LEN($M477:$AE480)-LEN(SUBSTITUTE($M477:$AE480,"F", "")))</f>
        <v>0</v>
      </c>
      <c r="AV477" s="229">
        <f>SUMPRODUCT(LEN($AH477:$AH480)-LEN(SUBSTITUTE($AH477:$AH480,"F", "")))</f>
        <v>0</v>
      </c>
      <c r="AW477" s="232">
        <f>SUMPRODUCT(LEN($AG477:$AG480)-LEN(SUBSTITUTE($AG477:$AG480,"F", "")))</f>
        <v>0</v>
      </c>
      <c r="AX477" s="235">
        <f>SUMPRODUCT(LEN($M477:$AE480)-LEN(SUBSTITUTE($M477:$AE480,"G", "")))</f>
        <v>0</v>
      </c>
      <c r="AY477" s="229">
        <f>SUMPRODUCT(LEN($AH477:$AH480)-LEN(SUBSTITUTE($AH477:$AH480,"G", "")))</f>
        <v>0</v>
      </c>
      <c r="AZ477" s="232">
        <f>SUMPRODUCT(LEN($AG477:$AG480)-LEN(SUBSTITUTE($AG477:$AG480,"G", "")))</f>
        <v>0</v>
      </c>
      <c r="BA477" s="235">
        <f>SUMPRODUCT(LEN($M477:$AE480)-LEN(SUBSTITUTE($M477:$AE480,"M", "")))</f>
        <v>0</v>
      </c>
      <c r="BB477" s="229">
        <f>SUMPRODUCT(LEN($AH477:$AH480)-LEN(SUBSTITUTE($AH477:$AH480,"M", "")))</f>
        <v>0</v>
      </c>
      <c r="BC477" s="232">
        <f>SUMPRODUCT(LEN($AG477:$AG480)-LEN(SUBSTITUTE($AG477:$AG480,"M", "")))</f>
        <v>0</v>
      </c>
      <c r="BD477" s="297">
        <f>SUMPRODUCT(LEN($AI477:$AI480)-LEN(SUBSTITUTE($AI477:$AI480,"S", "")))</f>
        <v>0</v>
      </c>
      <c r="BE477" s="300">
        <f>SUMPRODUCT(LEN($AI477:$AI480)-LEN(SUBSTITUTE($AI477:$AI480,"F", "")))</f>
        <v>0</v>
      </c>
      <c r="BF477" s="300">
        <f>SUMPRODUCT(LEN($AI477:$AI480)-LEN(SUBSTITUTE($AI477:$AI480,"G", "")))</f>
        <v>0</v>
      </c>
      <c r="BG477" s="303">
        <f>SUMPRODUCT(LEN($AI477:$AI480)-LEN(SUBSTITUTE($AI477:$AI480,"M", "")))</f>
        <v>0</v>
      </c>
    </row>
    <row r="478" spans="2:60" ht="28.15" hidden="1" customHeight="1" thickBot="1">
      <c r="B478" s="29"/>
      <c r="C478" s="264"/>
      <c r="D478" s="37"/>
      <c r="E478" s="36"/>
      <c r="F478" s="36"/>
      <c r="G478" s="35"/>
      <c r="H478" s="256"/>
      <c r="I478" s="260"/>
      <c r="J478" s="260"/>
      <c r="K478" s="260"/>
      <c r="L478" s="32" t="s">
        <v>72</v>
      </c>
      <c r="M478" s="31"/>
      <c r="N478" s="32" t="s">
        <v>71</v>
      </c>
      <c r="O478" s="31"/>
      <c r="P478" s="32" t="s">
        <v>70</v>
      </c>
      <c r="Q478" s="31"/>
      <c r="R478" s="32" t="s">
        <v>69</v>
      </c>
      <c r="S478" s="31"/>
      <c r="T478" s="32" t="s">
        <v>68</v>
      </c>
      <c r="U478" s="31"/>
      <c r="V478" s="32" t="s">
        <v>67</v>
      </c>
      <c r="W478" s="31"/>
      <c r="X478" s="32" t="s">
        <v>66</v>
      </c>
      <c r="Y478" s="31"/>
      <c r="Z478" s="32" t="s">
        <v>65</v>
      </c>
      <c r="AA478" s="31"/>
      <c r="AB478" s="34" t="s">
        <v>64</v>
      </c>
      <c r="AC478" s="33"/>
      <c r="AD478" s="32" t="s">
        <v>63</v>
      </c>
      <c r="AE478" s="31"/>
      <c r="AF478" s="30"/>
      <c r="AG478" s="31"/>
      <c r="AH478" s="30"/>
      <c r="AI478" s="20"/>
      <c r="AJ478" s="250"/>
      <c r="AK478" s="253"/>
      <c r="AL478" s="19"/>
      <c r="AM478" s="7"/>
      <c r="AN478" s="7"/>
      <c r="AO478" s="239"/>
      <c r="AP478" s="230"/>
      <c r="AQ478" s="233"/>
      <c r="AR478" s="236"/>
      <c r="AS478" s="230"/>
      <c r="AT478" s="233"/>
      <c r="AU478" s="236"/>
      <c r="AV478" s="230"/>
      <c r="AW478" s="233"/>
      <c r="AX478" s="236"/>
      <c r="AY478" s="230"/>
      <c r="AZ478" s="233"/>
      <c r="BA478" s="236"/>
      <c r="BB478" s="230"/>
      <c r="BC478" s="233"/>
      <c r="BD478" s="298"/>
      <c r="BE478" s="301"/>
      <c r="BF478" s="301"/>
      <c r="BG478" s="304"/>
    </row>
    <row r="479" spans="2:60" ht="28.15" hidden="1" customHeight="1">
      <c r="B479" s="29"/>
      <c r="C479" s="265"/>
      <c r="D479" s="28"/>
      <c r="E479" s="27"/>
      <c r="F479" s="27"/>
      <c r="G479" s="26"/>
      <c r="H479" s="257"/>
      <c r="I479" s="261"/>
      <c r="J479" s="261"/>
      <c r="K479" s="261"/>
      <c r="L479" s="23" t="s">
        <v>62</v>
      </c>
      <c r="M479" s="22"/>
      <c r="N479" s="23" t="s">
        <v>61</v>
      </c>
      <c r="O479" s="22"/>
      <c r="P479" s="23" t="s">
        <v>60</v>
      </c>
      <c r="Q479" s="22"/>
      <c r="R479" s="23" t="s">
        <v>59</v>
      </c>
      <c r="S479" s="22"/>
      <c r="T479" s="23" t="s">
        <v>58</v>
      </c>
      <c r="U479" s="22"/>
      <c r="V479" s="23" t="s">
        <v>57</v>
      </c>
      <c r="W479" s="22"/>
      <c r="X479" s="23" t="s">
        <v>56</v>
      </c>
      <c r="Y479" s="22"/>
      <c r="Z479" s="23" t="s">
        <v>55</v>
      </c>
      <c r="AA479" s="22"/>
      <c r="AB479" s="25" t="s">
        <v>54</v>
      </c>
      <c r="AC479" s="24"/>
      <c r="AD479" s="23">
        <v>39</v>
      </c>
      <c r="AE479" s="22"/>
      <c r="AF479" s="21"/>
      <c r="AG479" s="22"/>
      <c r="AH479" s="21"/>
      <c r="AI479" s="20"/>
      <c r="AJ479" s="250"/>
      <c r="AK479" s="253"/>
      <c r="AL479" s="19"/>
      <c r="AM479" s="7"/>
      <c r="AN479" s="7"/>
      <c r="AO479" s="239"/>
      <c r="AP479" s="230"/>
      <c r="AQ479" s="233"/>
      <c r="AR479" s="236"/>
      <c r="AS479" s="230"/>
      <c r="AT479" s="233"/>
      <c r="AU479" s="236"/>
      <c r="AV479" s="230"/>
      <c r="AW479" s="233"/>
      <c r="AX479" s="236"/>
      <c r="AY479" s="230"/>
      <c r="AZ479" s="233"/>
      <c r="BA479" s="236"/>
      <c r="BB479" s="230"/>
      <c r="BC479" s="233"/>
      <c r="BD479" s="298"/>
      <c r="BE479" s="301"/>
      <c r="BF479" s="301"/>
      <c r="BG479" s="304"/>
    </row>
    <row r="480" spans="2:60" ht="28.15" hidden="1" customHeight="1" thickBot="1">
      <c r="B480" s="29"/>
      <c r="C480" s="266"/>
      <c r="D480" s="57"/>
      <c r="E480" s="56"/>
      <c r="F480" s="56"/>
      <c r="G480" s="55"/>
      <c r="H480" s="258"/>
      <c r="I480" s="262"/>
      <c r="J480" s="262"/>
      <c r="K480" s="262"/>
      <c r="L480" s="52" t="s">
        <v>53</v>
      </c>
      <c r="M480" s="51"/>
      <c r="N480" s="52" t="s">
        <v>52</v>
      </c>
      <c r="O480" s="51"/>
      <c r="P480" s="52" t="s">
        <v>51</v>
      </c>
      <c r="Q480" s="51"/>
      <c r="R480" s="52" t="s">
        <v>50</v>
      </c>
      <c r="S480" s="51"/>
      <c r="T480" s="52">
        <v>20</v>
      </c>
      <c r="U480" s="51"/>
      <c r="V480" s="52" t="s">
        <v>49</v>
      </c>
      <c r="W480" s="51"/>
      <c r="X480" s="52" t="s">
        <v>48</v>
      </c>
      <c r="Y480" s="51"/>
      <c r="Z480" s="52" t="s">
        <v>47</v>
      </c>
      <c r="AA480" s="51"/>
      <c r="AB480" s="54" t="s">
        <v>46</v>
      </c>
      <c r="AC480" s="53"/>
      <c r="AD480" s="52" t="s">
        <v>45</v>
      </c>
      <c r="AE480" s="51"/>
      <c r="AF480" s="50"/>
      <c r="AG480" s="51"/>
      <c r="AH480" s="50"/>
      <c r="AI480" s="49"/>
      <c r="AJ480" s="251"/>
      <c r="AK480" s="254"/>
      <c r="AL480" s="48"/>
      <c r="AM480" s="7"/>
      <c r="AN480" s="7"/>
      <c r="AO480" s="240"/>
      <c r="AP480" s="231"/>
      <c r="AQ480" s="234"/>
      <c r="AR480" s="237"/>
      <c r="AS480" s="231"/>
      <c r="AT480" s="234"/>
      <c r="AU480" s="237"/>
      <c r="AV480" s="231"/>
      <c r="AW480" s="234"/>
      <c r="AX480" s="237"/>
      <c r="AY480" s="231"/>
      <c r="AZ480" s="234"/>
      <c r="BA480" s="237"/>
      <c r="BB480" s="231"/>
      <c r="BC480" s="234"/>
      <c r="BD480" s="299"/>
      <c r="BE480" s="302"/>
      <c r="BF480" s="302"/>
      <c r="BG480" s="305"/>
    </row>
    <row r="481" spans="2:60" ht="28.15" hidden="1" customHeight="1">
      <c r="B481" s="29"/>
      <c r="C481" s="263">
        <v>3</v>
      </c>
      <c r="D481" s="47"/>
      <c r="E481" s="46"/>
      <c r="F481" s="46"/>
      <c r="G481" s="45"/>
      <c r="H481" s="255"/>
      <c r="I481" s="259"/>
      <c r="J481" s="259"/>
      <c r="K481" s="259"/>
      <c r="L481" s="42" t="s">
        <v>82</v>
      </c>
      <c r="M481" s="41"/>
      <c r="N481" s="42" t="s">
        <v>81</v>
      </c>
      <c r="O481" s="41"/>
      <c r="P481" s="42" t="s">
        <v>80</v>
      </c>
      <c r="Q481" s="41"/>
      <c r="R481" s="42" t="s">
        <v>79</v>
      </c>
      <c r="S481" s="41"/>
      <c r="T481" s="42" t="s">
        <v>78</v>
      </c>
      <c r="U481" s="41"/>
      <c r="V481" s="42" t="s">
        <v>77</v>
      </c>
      <c r="W481" s="41"/>
      <c r="X481" s="42" t="s">
        <v>76</v>
      </c>
      <c r="Y481" s="41"/>
      <c r="Z481" s="42" t="s">
        <v>75</v>
      </c>
      <c r="AA481" s="41"/>
      <c r="AB481" s="44" t="s">
        <v>74</v>
      </c>
      <c r="AC481" s="43"/>
      <c r="AD481" s="42" t="s">
        <v>73</v>
      </c>
      <c r="AE481" s="41"/>
      <c r="AF481" s="40"/>
      <c r="AG481" s="41"/>
      <c r="AH481" s="40"/>
      <c r="AI481" s="39"/>
      <c r="AJ481" s="245"/>
      <c r="AK481" s="245"/>
      <c r="AL481" s="38"/>
      <c r="AM481" s="7"/>
      <c r="AN481" s="7"/>
      <c r="AO481" s="238">
        <f>SUMPRODUCT(LEN($M481:$AE484)-LEN(SUBSTITUTE($M481:$AE484,"A", "")))</f>
        <v>0</v>
      </c>
      <c r="AP481" s="229">
        <f>SUMPRODUCT(LEN($AH481:$AH484)-LEN(SUBSTITUTE($AH481:$AH484,"A", "")))</f>
        <v>0</v>
      </c>
      <c r="AQ481" s="232">
        <f>SUMPRODUCT(LEN($AG481:$AG484)-LEN(SUBSTITUTE($AG481:$AG484,"A", "")))</f>
        <v>0</v>
      </c>
      <c r="AR481" s="235">
        <f>SUMPRODUCT(LEN($M481:$AE484)-LEN(SUBSTITUTE($M481:$AE484,"S", "")))</f>
        <v>0</v>
      </c>
      <c r="AS481" s="229">
        <f>SUMPRODUCT(LEN($AH481:$AH484)-LEN(SUBSTITUTE($AH481:$AH484,"S", "")))</f>
        <v>0</v>
      </c>
      <c r="AT481" s="232">
        <f>SUMPRODUCT(LEN($AG481:$AG484)-LEN(SUBSTITUTE($AG481:$AG484,"S", "")))</f>
        <v>0</v>
      </c>
      <c r="AU481" s="235">
        <f>SUMPRODUCT(LEN($M481:$AE484)-LEN(SUBSTITUTE($M481:$AE484,"F", "")))</f>
        <v>0</v>
      </c>
      <c r="AV481" s="229">
        <f>SUMPRODUCT(LEN($AH481:$AH484)-LEN(SUBSTITUTE($AH481:$AH484,"F", "")))</f>
        <v>0</v>
      </c>
      <c r="AW481" s="232">
        <f>SUMPRODUCT(LEN($AG481:$AG484)-LEN(SUBSTITUTE($AG481:$AG484,"F", "")))</f>
        <v>0</v>
      </c>
      <c r="AX481" s="235">
        <f>SUMPRODUCT(LEN($M481:$AE484)-LEN(SUBSTITUTE($M481:$AE484,"G", "")))</f>
        <v>0</v>
      </c>
      <c r="AY481" s="229">
        <f>SUMPRODUCT(LEN($AH481:$AH484)-LEN(SUBSTITUTE($AH481:$AH484,"G", "")))</f>
        <v>0</v>
      </c>
      <c r="AZ481" s="232">
        <f>SUMPRODUCT(LEN($AG481:$AG484)-LEN(SUBSTITUTE($AG481:$AG484,"G", "")))</f>
        <v>0</v>
      </c>
      <c r="BA481" s="235">
        <f>SUMPRODUCT(LEN($M481:$AE484)-LEN(SUBSTITUTE($M481:$AE484,"M", "")))</f>
        <v>0</v>
      </c>
      <c r="BB481" s="229">
        <f>SUMPRODUCT(LEN($AH481:$AH484)-LEN(SUBSTITUTE($AH481:$AH484,"M", "")))</f>
        <v>0</v>
      </c>
      <c r="BC481" s="232">
        <f>SUMPRODUCT(LEN($AG481:$AG484)-LEN(SUBSTITUTE($AG481:$AG484,"M", "")))</f>
        <v>0</v>
      </c>
      <c r="BD481" s="297">
        <f>SUMPRODUCT(LEN($AI481:$AI484)-LEN(SUBSTITUTE($AI481:$AI484,"S", "")))</f>
        <v>0</v>
      </c>
      <c r="BE481" s="300">
        <f>SUMPRODUCT(LEN($AI481:$AI484)-LEN(SUBSTITUTE($AI481:$AI484,"F", "")))</f>
        <v>0</v>
      </c>
      <c r="BF481" s="300">
        <f>SUMPRODUCT(LEN($AI481:$AI484)-LEN(SUBSTITUTE($AI481:$AI484,"G", "")))</f>
        <v>0</v>
      </c>
      <c r="BG481" s="303">
        <f>SUMPRODUCT(LEN($AI481:$AI484)-LEN(SUBSTITUTE($AI481:$AI484,"M", "")))</f>
        <v>0</v>
      </c>
    </row>
    <row r="482" spans="2:60" ht="28.15" hidden="1" customHeight="1" thickBot="1">
      <c r="B482" s="29"/>
      <c r="C482" s="264"/>
      <c r="D482" s="37"/>
      <c r="E482" s="36"/>
      <c r="F482" s="36"/>
      <c r="G482" s="35"/>
      <c r="H482" s="256"/>
      <c r="I482" s="260"/>
      <c r="J482" s="260"/>
      <c r="K482" s="260"/>
      <c r="L482" s="32" t="s">
        <v>72</v>
      </c>
      <c r="M482" s="31"/>
      <c r="N482" s="32" t="s">
        <v>71</v>
      </c>
      <c r="O482" s="31"/>
      <c r="P482" s="32" t="s">
        <v>70</v>
      </c>
      <c r="Q482" s="31"/>
      <c r="R482" s="32" t="s">
        <v>69</v>
      </c>
      <c r="S482" s="31"/>
      <c r="T482" s="32" t="s">
        <v>68</v>
      </c>
      <c r="U482" s="31"/>
      <c r="V482" s="32" t="s">
        <v>67</v>
      </c>
      <c r="W482" s="31"/>
      <c r="X482" s="32" t="s">
        <v>66</v>
      </c>
      <c r="Y482" s="31"/>
      <c r="Z482" s="32" t="s">
        <v>65</v>
      </c>
      <c r="AA482" s="31"/>
      <c r="AB482" s="34" t="s">
        <v>64</v>
      </c>
      <c r="AC482" s="33"/>
      <c r="AD482" s="32" t="s">
        <v>63</v>
      </c>
      <c r="AE482" s="31"/>
      <c r="AF482" s="30"/>
      <c r="AG482" s="31"/>
      <c r="AH482" s="30"/>
      <c r="AI482" s="20"/>
      <c r="AJ482" s="246"/>
      <c r="AK482" s="246"/>
      <c r="AL482" s="19"/>
      <c r="AM482" s="7"/>
      <c r="AN482" s="7"/>
      <c r="AO482" s="239"/>
      <c r="AP482" s="230"/>
      <c r="AQ482" s="233"/>
      <c r="AR482" s="236"/>
      <c r="AS482" s="230"/>
      <c r="AT482" s="233"/>
      <c r="AU482" s="236"/>
      <c r="AV482" s="230"/>
      <c r="AW482" s="233"/>
      <c r="AX482" s="236"/>
      <c r="AY482" s="230"/>
      <c r="AZ482" s="233"/>
      <c r="BA482" s="236"/>
      <c r="BB482" s="230"/>
      <c r="BC482" s="233"/>
      <c r="BD482" s="298"/>
      <c r="BE482" s="301"/>
      <c r="BF482" s="301"/>
      <c r="BG482" s="304"/>
    </row>
    <row r="483" spans="2:60" ht="28.15" hidden="1" customHeight="1">
      <c r="B483" s="29"/>
      <c r="C483" s="265"/>
      <c r="D483" s="28"/>
      <c r="E483" s="27"/>
      <c r="F483" s="27"/>
      <c r="G483" s="26"/>
      <c r="H483" s="257"/>
      <c r="I483" s="261"/>
      <c r="J483" s="261"/>
      <c r="K483" s="261"/>
      <c r="L483" s="23" t="s">
        <v>62</v>
      </c>
      <c r="M483" s="22"/>
      <c r="N483" s="23" t="s">
        <v>61</v>
      </c>
      <c r="O483" s="22"/>
      <c r="P483" s="23" t="s">
        <v>60</v>
      </c>
      <c r="Q483" s="22"/>
      <c r="R483" s="23" t="s">
        <v>59</v>
      </c>
      <c r="S483" s="22"/>
      <c r="T483" s="23" t="s">
        <v>58</v>
      </c>
      <c r="U483" s="22"/>
      <c r="V483" s="23" t="s">
        <v>57</v>
      </c>
      <c r="W483" s="22"/>
      <c r="X483" s="23" t="s">
        <v>56</v>
      </c>
      <c r="Y483" s="22"/>
      <c r="Z483" s="23" t="s">
        <v>55</v>
      </c>
      <c r="AA483" s="22"/>
      <c r="AB483" s="25" t="s">
        <v>54</v>
      </c>
      <c r="AC483" s="24"/>
      <c r="AD483" s="23">
        <v>39</v>
      </c>
      <c r="AE483" s="22"/>
      <c r="AF483" s="21"/>
      <c r="AG483" s="22"/>
      <c r="AH483" s="21"/>
      <c r="AI483" s="20"/>
      <c r="AJ483" s="246"/>
      <c r="AK483" s="246"/>
      <c r="AL483" s="19"/>
      <c r="AM483" s="7"/>
      <c r="AN483" s="7"/>
      <c r="AO483" s="239"/>
      <c r="AP483" s="230"/>
      <c r="AQ483" s="233"/>
      <c r="AR483" s="236"/>
      <c r="AS483" s="230"/>
      <c r="AT483" s="233"/>
      <c r="AU483" s="236"/>
      <c r="AV483" s="230"/>
      <c r="AW483" s="233"/>
      <c r="AX483" s="236"/>
      <c r="AY483" s="230"/>
      <c r="AZ483" s="233"/>
      <c r="BA483" s="236"/>
      <c r="BB483" s="230"/>
      <c r="BC483" s="233"/>
      <c r="BD483" s="298"/>
      <c r="BE483" s="301"/>
      <c r="BF483" s="301"/>
      <c r="BG483" s="304"/>
    </row>
    <row r="484" spans="2:60" ht="28.15" hidden="1" customHeight="1" thickBot="1">
      <c r="B484" s="18"/>
      <c r="C484" s="271"/>
      <c r="D484" s="17"/>
      <c r="E484" s="16"/>
      <c r="F484" s="16"/>
      <c r="G484" s="15"/>
      <c r="H484" s="258"/>
      <c r="I484" s="272"/>
      <c r="J484" s="272"/>
      <c r="K484" s="272"/>
      <c r="L484" s="12" t="s">
        <v>53</v>
      </c>
      <c r="M484" s="11"/>
      <c r="N484" s="12" t="s">
        <v>52</v>
      </c>
      <c r="O484" s="11"/>
      <c r="P484" s="12" t="s">
        <v>51</v>
      </c>
      <c r="Q484" s="11"/>
      <c r="R484" s="12" t="s">
        <v>50</v>
      </c>
      <c r="S484" s="11"/>
      <c r="T484" s="12">
        <v>20</v>
      </c>
      <c r="U484" s="11"/>
      <c r="V484" s="12" t="s">
        <v>49</v>
      </c>
      <c r="W484" s="11"/>
      <c r="X484" s="12" t="s">
        <v>48</v>
      </c>
      <c r="Y484" s="11"/>
      <c r="Z484" s="12" t="s">
        <v>47</v>
      </c>
      <c r="AA484" s="11"/>
      <c r="AB484" s="14" t="s">
        <v>46</v>
      </c>
      <c r="AC484" s="13"/>
      <c r="AD484" s="12" t="s">
        <v>45</v>
      </c>
      <c r="AE484" s="11"/>
      <c r="AF484" s="10"/>
      <c r="AG484" s="11"/>
      <c r="AH484" s="10"/>
      <c r="AI484" s="9"/>
      <c r="AJ484" s="247"/>
      <c r="AK484" s="247"/>
      <c r="AL484" s="8"/>
      <c r="AM484" s="7"/>
      <c r="AN484" s="7"/>
      <c r="AO484" s="240"/>
      <c r="AP484" s="231"/>
      <c r="AQ484" s="234"/>
      <c r="AR484" s="237"/>
      <c r="AS484" s="231"/>
      <c r="AT484" s="234"/>
      <c r="AU484" s="237"/>
      <c r="AV484" s="231"/>
      <c r="AW484" s="234"/>
      <c r="AX484" s="237"/>
      <c r="AY484" s="231"/>
      <c r="AZ484" s="234"/>
      <c r="BA484" s="237"/>
      <c r="BB484" s="231"/>
      <c r="BC484" s="234"/>
      <c r="BD484" s="299"/>
      <c r="BE484" s="302"/>
      <c r="BF484" s="302"/>
      <c r="BG484" s="305"/>
    </row>
    <row r="485" spans="2:60" ht="85.9" hidden="1" customHeight="1" thickBot="1">
      <c r="B485" s="94" t="s">
        <v>119</v>
      </c>
      <c r="C485" s="83" t="s">
        <v>118</v>
      </c>
      <c r="D485" s="88" t="s">
        <v>117</v>
      </c>
      <c r="E485" s="93" t="s">
        <v>116</v>
      </c>
      <c r="F485" s="92"/>
      <c r="G485" s="91"/>
      <c r="H485" s="90" t="s">
        <v>115</v>
      </c>
      <c r="I485" s="88" t="s">
        <v>43</v>
      </c>
      <c r="J485" s="88" t="s">
        <v>114</v>
      </c>
      <c r="K485" s="88" t="s">
        <v>44</v>
      </c>
      <c r="L485" s="227" t="s">
        <v>113</v>
      </c>
      <c r="M485" s="270"/>
      <c r="N485" s="227" t="s">
        <v>112</v>
      </c>
      <c r="O485" s="270"/>
      <c r="P485" s="227" t="s">
        <v>112</v>
      </c>
      <c r="Q485" s="228"/>
      <c r="R485" s="227" t="s">
        <v>112</v>
      </c>
      <c r="S485" s="228"/>
      <c r="T485" s="227" t="s">
        <v>112</v>
      </c>
      <c r="U485" s="228"/>
      <c r="V485" s="227" t="s">
        <v>112</v>
      </c>
      <c r="W485" s="228"/>
      <c r="X485" s="227" t="s">
        <v>112</v>
      </c>
      <c r="Y485" s="228"/>
      <c r="Z485" s="227" t="s">
        <v>112</v>
      </c>
      <c r="AA485" s="228"/>
      <c r="AB485" s="227" t="s">
        <v>112</v>
      </c>
      <c r="AC485" s="228"/>
      <c r="AD485" s="227" t="s">
        <v>112</v>
      </c>
      <c r="AE485" s="228"/>
      <c r="AF485" s="244" t="s">
        <v>111</v>
      </c>
      <c r="AG485" s="228"/>
      <c r="AH485" s="90" t="s">
        <v>110</v>
      </c>
      <c r="AI485" s="89" t="s">
        <v>109</v>
      </c>
      <c r="AJ485" s="88" t="s">
        <v>108</v>
      </c>
      <c r="AK485" s="88" t="s">
        <v>107</v>
      </c>
      <c r="AL485" s="87" t="s">
        <v>106</v>
      </c>
      <c r="AM485" s="86"/>
      <c r="AN485" s="86"/>
      <c r="AO485" s="84" t="s">
        <v>105</v>
      </c>
      <c r="AP485" s="83" t="s">
        <v>104</v>
      </c>
      <c r="AQ485" s="82" t="s">
        <v>103</v>
      </c>
      <c r="AR485" s="84" t="s">
        <v>102</v>
      </c>
      <c r="AS485" s="83" t="s">
        <v>101</v>
      </c>
      <c r="AT485" s="82" t="s">
        <v>100</v>
      </c>
      <c r="AU485" s="84" t="s">
        <v>99</v>
      </c>
      <c r="AV485" s="83" t="s">
        <v>98</v>
      </c>
      <c r="AW485" s="85" t="s">
        <v>97</v>
      </c>
      <c r="AX485" s="84" t="s">
        <v>96</v>
      </c>
      <c r="AY485" s="83" t="s">
        <v>95</v>
      </c>
      <c r="AZ485" s="82" t="s">
        <v>94</v>
      </c>
      <c r="BA485" s="84" t="s">
        <v>93</v>
      </c>
      <c r="BB485" s="83" t="s">
        <v>92</v>
      </c>
      <c r="BC485" s="82" t="s">
        <v>91</v>
      </c>
      <c r="BD485" s="81" t="s">
        <v>90</v>
      </c>
      <c r="BE485" s="80" t="s">
        <v>89</v>
      </c>
      <c r="BF485" s="80" t="s">
        <v>88</v>
      </c>
      <c r="BG485" s="79" t="s">
        <v>87</v>
      </c>
    </row>
    <row r="486" spans="2:60" ht="48" hidden="1" thickBot="1">
      <c r="B486" s="78" t="s">
        <v>148</v>
      </c>
      <c r="C486" s="77"/>
      <c r="D486" s="76"/>
      <c r="E486" s="267"/>
      <c r="F486" s="268"/>
      <c r="G486" s="269"/>
      <c r="H486" s="75" t="s">
        <v>85</v>
      </c>
      <c r="I486" s="74"/>
      <c r="J486" s="74"/>
      <c r="K486" s="73"/>
      <c r="L486" s="72"/>
      <c r="M486" s="68"/>
      <c r="N486" s="72"/>
      <c r="O486" s="68"/>
      <c r="P486" s="72"/>
      <c r="Q486" s="68"/>
      <c r="R486" s="72"/>
      <c r="S486" s="68"/>
      <c r="T486" s="72"/>
      <c r="U486" s="68"/>
      <c r="V486" s="72"/>
      <c r="W486" s="68"/>
      <c r="X486" s="72"/>
      <c r="Y486" s="68"/>
      <c r="Z486" s="72"/>
      <c r="AA486" s="71"/>
      <c r="AB486" s="70"/>
      <c r="AC486" s="70"/>
      <c r="AD486" s="70"/>
      <c r="AE486" s="70"/>
      <c r="AF486" s="69" t="s">
        <v>84</v>
      </c>
      <c r="AG486" s="68"/>
      <c r="AH486" s="68"/>
      <c r="AI486" s="68"/>
      <c r="AJ486" s="67"/>
      <c r="AK486" s="67"/>
      <c r="AL486" s="66"/>
      <c r="AM486" s="65"/>
      <c r="AN486" s="65"/>
      <c r="AO486" s="64">
        <f t="shared" ref="AO486:BG486" si="34">SUM(AO487:AO498)</f>
        <v>0</v>
      </c>
      <c r="AP486" s="63">
        <f t="shared" si="34"/>
        <v>0</v>
      </c>
      <c r="AQ486" s="62">
        <f t="shared" si="34"/>
        <v>0</v>
      </c>
      <c r="AR486" s="64">
        <f t="shared" si="34"/>
        <v>0</v>
      </c>
      <c r="AS486" s="63">
        <f t="shared" si="34"/>
        <v>0</v>
      </c>
      <c r="AT486" s="62">
        <f t="shared" si="34"/>
        <v>0</v>
      </c>
      <c r="AU486" s="64">
        <f t="shared" si="34"/>
        <v>0</v>
      </c>
      <c r="AV486" s="63">
        <f t="shared" si="34"/>
        <v>0</v>
      </c>
      <c r="AW486" s="62">
        <f t="shared" si="34"/>
        <v>0</v>
      </c>
      <c r="AX486" s="64">
        <f t="shared" si="34"/>
        <v>0</v>
      </c>
      <c r="AY486" s="63">
        <f t="shared" si="34"/>
        <v>0</v>
      </c>
      <c r="AZ486" s="62">
        <f t="shared" si="34"/>
        <v>0</v>
      </c>
      <c r="BA486" s="64">
        <f t="shared" si="34"/>
        <v>0</v>
      </c>
      <c r="BB486" s="63">
        <f t="shared" si="34"/>
        <v>0</v>
      </c>
      <c r="BC486" s="62">
        <f t="shared" si="34"/>
        <v>0</v>
      </c>
      <c r="BD486" s="61">
        <f t="shared" si="34"/>
        <v>0</v>
      </c>
      <c r="BE486" s="60">
        <f t="shared" si="34"/>
        <v>0</v>
      </c>
      <c r="BF486" s="60">
        <f t="shared" si="34"/>
        <v>0</v>
      </c>
      <c r="BG486" s="59">
        <f t="shared" si="34"/>
        <v>0</v>
      </c>
      <c r="BH486" s="58" t="s">
        <v>83</v>
      </c>
    </row>
    <row r="487" spans="2:60" ht="28.15" hidden="1" customHeight="1">
      <c r="B487" s="29"/>
      <c r="C487" s="263">
        <v>1</v>
      </c>
      <c r="D487" s="47"/>
      <c r="E487" s="46"/>
      <c r="F487" s="46"/>
      <c r="G487" s="45"/>
      <c r="H487" s="255"/>
      <c r="I487" s="259"/>
      <c r="J487" s="259"/>
      <c r="K487" s="259"/>
      <c r="L487" s="42" t="s">
        <v>82</v>
      </c>
      <c r="M487" s="41"/>
      <c r="N487" s="42" t="s">
        <v>81</v>
      </c>
      <c r="O487" s="41"/>
      <c r="P487" s="42" t="s">
        <v>80</v>
      </c>
      <c r="Q487" s="41"/>
      <c r="R487" s="42" t="s">
        <v>79</v>
      </c>
      <c r="S487" s="41"/>
      <c r="T487" s="42" t="s">
        <v>78</v>
      </c>
      <c r="U487" s="41"/>
      <c r="V487" s="42" t="s">
        <v>77</v>
      </c>
      <c r="W487" s="41"/>
      <c r="X487" s="42" t="s">
        <v>76</v>
      </c>
      <c r="Y487" s="41"/>
      <c r="Z487" s="42" t="s">
        <v>75</v>
      </c>
      <c r="AA487" s="41"/>
      <c r="AB487" s="44" t="s">
        <v>74</v>
      </c>
      <c r="AC487" s="43"/>
      <c r="AD487" s="42" t="s">
        <v>73</v>
      </c>
      <c r="AE487" s="41"/>
      <c r="AF487" s="40"/>
      <c r="AG487" s="41"/>
      <c r="AH487" s="40"/>
      <c r="AI487" s="39"/>
      <c r="AJ487" s="245"/>
      <c r="AK487" s="245"/>
      <c r="AL487" s="38"/>
      <c r="AM487" s="7"/>
      <c r="AN487" s="7"/>
      <c r="AO487" s="238">
        <f>SUMPRODUCT(LEN($M487:$AE490)-LEN(SUBSTITUTE($M487:$AE490,"A", "")))</f>
        <v>0</v>
      </c>
      <c r="AP487" s="229">
        <f>SUMPRODUCT(LEN($AH487:$AH490)-LEN(SUBSTITUTE($AH487:$AH490,"A", "")))</f>
        <v>0</v>
      </c>
      <c r="AQ487" s="232">
        <f>SUMPRODUCT(LEN($AG487:$AG490)-LEN(SUBSTITUTE($AG487:$AG490,"A", "")))</f>
        <v>0</v>
      </c>
      <c r="AR487" s="235">
        <f>SUMPRODUCT(LEN($M487:$AE490)-LEN(SUBSTITUTE($M487:$AE490,"S", "")))</f>
        <v>0</v>
      </c>
      <c r="AS487" s="229">
        <f>SUMPRODUCT(LEN($AH487:$AH490)-LEN(SUBSTITUTE($AH487:$AH490,"S", "")))</f>
        <v>0</v>
      </c>
      <c r="AT487" s="232">
        <f>SUMPRODUCT(LEN($AG487:$AG490)-LEN(SUBSTITUTE($AG487:$AG490,"S", "")))</f>
        <v>0</v>
      </c>
      <c r="AU487" s="235">
        <f>SUMPRODUCT(LEN($M487:$AE490)-LEN(SUBSTITUTE($M487:$AE490,"F", "")))</f>
        <v>0</v>
      </c>
      <c r="AV487" s="229">
        <f>SUMPRODUCT(LEN($AH487:$AH490)-LEN(SUBSTITUTE($AH487:$AH490,"F", "")))</f>
        <v>0</v>
      </c>
      <c r="AW487" s="232">
        <f>SUMPRODUCT(LEN($AG487:$AG490)-LEN(SUBSTITUTE($AG487:$AG490,"F", "")))</f>
        <v>0</v>
      </c>
      <c r="AX487" s="235">
        <f>SUMPRODUCT(LEN($M487:$AE490)-LEN(SUBSTITUTE($M487:$AE490,"G", "")))</f>
        <v>0</v>
      </c>
      <c r="AY487" s="229">
        <f>SUMPRODUCT(LEN($AH487:$AH490)-LEN(SUBSTITUTE($AH487:$AH490,"G", "")))</f>
        <v>0</v>
      </c>
      <c r="AZ487" s="232">
        <f>SUMPRODUCT(LEN($AG487:$AG490)-LEN(SUBSTITUTE($AG487:$AG490,"G", "")))</f>
        <v>0</v>
      </c>
      <c r="BA487" s="235">
        <f>SUMPRODUCT(LEN($M487:$AE490)-LEN(SUBSTITUTE($M487:$AE490,"M", "")))</f>
        <v>0</v>
      </c>
      <c r="BB487" s="229">
        <f>SUMPRODUCT(LEN($AH487:$AH490)-LEN(SUBSTITUTE($AH487:$AH490,"M", "")))</f>
        <v>0</v>
      </c>
      <c r="BC487" s="232">
        <f>SUMPRODUCT(LEN($AG487:$AG490)-LEN(SUBSTITUTE($AG487:$AG490,"M", "")))</f>
        <v>0</v>
      </c>
      <c r="BD487" s="297">
        <f>SUMPRODUCT(LEN($AI487:$AI490)-LEN(SUBSTITUTE($AI487:$AI490,"S", "")))</f>
        <v>0</v>
      </c>
      <c r="BE487" s="300">
        <f>SUMPRODUCT(LEN($AI487:$AI490)-LEN(SUBSTITUTE($AI487:$AI490,"F", "")))</f>
        <v>0</v>
      </c>
      <c r="BF487" s="300">
        <f>SUMPRODUCT(LEN($AI487:$AI490)-LEN(SUBSTITUTE($AI487:$AI490,"G", "")))</f>
        <v>0</v>
      </c>
      <c r="BG487" s="303">
        <f>SUMPRODUCT(LEN($AI487:$AI490)-LEN(SUBSTITUTE($AI487:$AI490,"M", "")))</f>
        <v>0</v>
      </c>
    </row>
    <row r="488" spans="2:60" ht="28.15" hidden="1" customHeight="1" thickBot="1">
      <c r="B488" s="29"/>
      <c r="C488" s="264"/>
      <c r="D488" s="37"/>
      <c r="E488" s="36"/>
      <c r="F488" s="36"/>
      <c r="G488" s="35"/>
      <c r="H488" s="256"/>
      <c r="I488" s="260"/>
      <c r="J488" s="260"/>
      <c r="K488" s="260"/>
      <c r="L488" s="32" t="s">
        <v>72</v>
      </c>
      <c r="M488" s="31"/>
      <c r="N488" s="32" t="s">
        <v>71</v>
      </c>
      <c r="O488" s="31"/>
      <c r="P488" s="32" t="s">
        <v>70</v>
      </c>
      <c r="Q488" s="31"/>
      <c r="R488" s="32" t="s">
        <v>69</v>
      </c>
      <c r="S488" s="31"/>
      <c r="T488" s="32" t="s">
        <v>68</v>
      </c>
      <c r="U488" s="31"/>
      <c r="V488" s="32" t="s">
        <v>67</v>
      </c>
      <c r="W488" s="31"/>
      <c r="X488" s="32" t="s">
        <v>66</v>
      </c>
      <c r="Y488" s="31"/>
      <c r="Z488" s="32" t="s">
        <v>65</v>
      </c>
      <c r="AA488" s="31"/>
      <c r="AB488" s="34" t="s">
        <v>64</v>
      </c>
      <c r="AC488" s="33"/>
      <c r="AD488" s="32" t="s">
        <v>63</v>
      </c>
      <c r="AE488" s="31"/>
      <c r="AF488" s="30"/>
      <c r="AG488" s="31"/>
      <c r="AH488" s="30"/>
      <c r="AI488" s="20"/>
      <c r="AJ488" s="246"/>
      <c r="AK488" s="246"/>
      <c r="AL488" s="19"/>
      <c r="AM488" s="7"/>
      <c r="AN488" s="7"/>
      <c r="AO488" s="239"/>
      <c r="AP488" s="230"/>
      <c r="AQ488" s="233"/>
      <c r="AR488" s="236"/>
      <c r="AS488" s="230"/>
      <c r="AT488" s="233"/>
      <c r="AU488" s="236"/>
      <c r="AV488" s="230"/>
      <c r="AW488" s="233"/>
      <c r="AX488" s="236"/>
      <c r="AY488" s="230"/>
      <c r="AZ488" s="233"/>
      <c r="BA488" s="236"/>
      <c r="BB488" s="230"/>
      <c r="BC488" s="233"/>
      <c r="BD488" s="298"/>
      <c r="BE488" s="301"/>
      <c r="BF488" s="301"/>
      <c r="BG488" s="304"/>
    </row>
    <row r="489" spans="2:60" ht="28.15" hidden="1" customHeight="1">
      <c r="B489" s="29"/>
      <c r="C489" s="265"/>
      <c r="D489" s="28"/>
      <c r="E489" s="27"/>
      <c r="F489" s="27"/>
      <c r="G489" s="26"/>
      <c r="H489" s="257"/>
      <c r="I489" s="261"/>
      <c r="J489" s="261"/>
      <c r="K489" s="261"/>
      <c r="L489" s="23" t="s">
        <v>62</v>
      </c>
      <c r="M489" s="22"/>
      <c r="N489" s="23" t="s">
        <v>61</v>
      </c>
      <c r="O489" s="22"/>
      <c r="P489" s="23" t="s">
        <v>60</v>
      </c>
      <c r="Q489" s="22"/>
      <c r="R489" s="23" t="s">
        <v>59</v>
      </c>
      <c r="S489" s="22"/>
      <c r="T489" s="23" t="s">
        <v>58</v>
      </c>
      <c r="U489" s="22"/>
      <c r="V489" s="23" t="s">
        <v>57</v>
      </c>
      <c r="W489" s="22"/>
      <c r="X489" s="23" t="s">
        <v>56</v>
      </c>
      <c r="Y489" s="22"/>
      <c r="Z489" s="23" t="s">
        <v>55</v>
      </c>
      <c r="AA489" s="22"/>
      <c r="AB489" s="25" t="s">
        <v>54</v>
      </c>
      <c r="AC489" s="24"/>
      <c r="AD489" s="23">
        <v>39</v>
      </c>
      <c r="AE489" s="22"/>
      <c r="AF489" s="21"/>
      <c r="AG489" s="22"/>
      <c r="AH489" s="21"/>
      <c r="AI489" s="20"/>
      <c r="AJ489" s="246"/>
      <c r="AK489" s="246"/>
      <c r="AL489" s="19"/>
      <c r="AM489" s="7"/>
      <c r="AN489" s="7"/>
      <c r="AO489" s="239"/>
      <c r="AP489" s="230"/>
      <c r="AQ489" s="233"/>
      <c r="AR489" s="236"/>
      <c r="AS489" s="230"/>
      <c r="AT489" s="233"/>
      <c r="AU489" s="236"/>
      <c r="AV489" s="230"/>
      <c r="AW489" s="233"/>
      <c r="AX489" s="236"/>
      <c r="AY489" s="230"/>
      <c r="AZ489" s="233"/>
      <c r="BA489" s="236"/>
      <c r="BB489" s="230"/>
      <c r="BC489" s="233"/>
      <c r="BD489" s="298"/>
      <c r="BE489" s="301"/>
      <c r="BF489" s="301"/>
      <c r="BG489" s="304"/>
    </row>
    <row r="490" spans="2:60" ht="28.15" hidden="1" customHeight="1" thickBot="1">
      <c r="B490" s="29"/>
      <c r="C490" s="266"/>
      <c r="D490" s="57"/>
      <c r="E490" s="56"/>
      <c r="F490" s="56"/>
      <c r="G490" s="55"/>
      <c r="H490" s="258"/>
      <c r="I490" s="262"/>
      <c r="J490" s="262"/>
      <c r="K490" s="262"/>
      <c r="L490" s="52" t="s">
        <v>53</v>
      </c>
      <c r="M490" s="51"/>
      <c r="N490" s="52" t="s">
        <v>52</v>
      </c>
      <c r="O490" s="51"/>
      <c r="P490" s="52" t="s">
        <v>51</v>
      </c>
      <c r="Q490" s="51"/>
      <c r="R490" s="52" t="s">
        <v>50</v>
      </c>
      <c r="S490" s="51"/>
      <c r="T490" s="52">
        <v>20</v>
      </c>
      <c r="U490" s="51"/>
      <c r="V490" s="52" t="s">
        <v>49</v>
      </c>
      <c r="W490" s="51"/>
      <c r="X490" s="52" t="s">
        <v>48</v>
      </c>
      <c r="Y490" s="51"/>
      <c r="Z490" s="52" t="s">
        <v>47</v>
      </c>
      <c r="AA490" s="51"/>
      <c r="AB490" s="54" t="s">
        <v>46</v>
      </c>
      <c r="AC490" s="53"/>
      <c r="AD490" s="52" t="s">
        <v>45</v>
      </c>
      <c r="AE490" s="51"/>
      <c r="AF490" s="50"/>
      <c r="AG490" s="51"/>
      <c r="AH490" s="50"/>
      <c r="AI490" s="49"/>
      <c r="AJ490" s="248"/>
      <c r="AK490" s="248"/>
      <c r="AL490" s="48"/>
      <c r="AM490" s="7"/>
      <c r="AN490" s="7"/>
      <c r="AO490" s="240"/>
      <c r="AP490" s="231"/>
      <c r="AQ490" s="234"/>
      <c r="AR490" s="237"/>
      <c r="AS490" s="231"/>
      <c r="AT490" s="234"/>
      <c r="AU490" s="237"/>
      <c r="AV490" s="231"/>
      <c r="AW490" s="234"/>
      <c r="AX490" s="237"/>
      <c r="AY490" s="231"/>
      <c r="AZ490" s="234"/>
      <c r="BA490" s="237"/>
      <c r="BB490" s="231"/>
      <c r="BC490" s="234"/>
      <c r="BD490" s="299"/>
      <c r="BE490" s="302"/>
      <c r="BF490" s="302"/>
      <c r="BG490" s="305"/>
    </row>
    <row r="491" spans="2:60" ht="28.15" hidden="1" customHeight="1">
      <c r="B491" s="29"/>
      <c r="C491" s="263">
        <v>2</v>
      </c>
      <c r="D491" s="47"/>
      <c r="E491" s="46"/>
      <c r="F491" s="46"/>
      <c r="G491" s="45"/>
      <c r="H491" s="255"/>
      <c r="I491" s="259"/>
      <c r="J491" s="259"/>
      <c r="K491" s="259"/>
      <c r="L491" s="42" t="s">
        <v>82</v>
      </c>
      <c r="M491" s="41"/>
      <c r="N491" s="42" t="s">
        <v>81</v>
      </c>
      <c r="O491" s="41"/>
      <c r="P491" s="42" t="s">
        <v>80</v>
      </c>
      <c r="Q491" s="41"/>
      <c r="R491" s="42" t="s">
        <v>79</v>
      </c>
      <c r="S491" s="41"/>
      <c r="T491" s="42" t="s">
        <v>78</v>
      </c>
      <c r="U491" s="41"/>
      <c r="V491" s="42" t="s">
        <v>77</v>
      </c>
      <c r="W491" s="41"/>
      <c r="X491" s="42" t="s">
        <v>76</v>
      </c>
      <c r="Y491" s="41"/>
      <c r="Z491" s="42" t="s">
        <v>75</v>
      </c>
      <c r="AA491" s="41"/>
      <c r="AB491" s="44" t="s">
        <v>74</v>
      </c>
      <c r="AC491" s="43"/>
      <c r="AD491" s="42" t="s">
        <v>73</v>
      </c>
      <c r="AE491" s="41"/>
      <c r="AF491" s="40"/>
      <c r="AG491" s="41"/>
      <c r="AH491" s="40"/>
      <c r="AI491" s="39"/>
      <c r="AJ491" s="249"/>
      <c r="AK491" s="252"/>
      <c r="AL491" s="38"/>
      <c r="AM491" s="7"/>
      <c r="AN491" s="7"/>
      <c r="AO491" s="238">
        <f>SUMPRODUCT(LEN($M491:$AE494)-LEN(SUBSTITUTE($M491:$AE494,"A", "")))</f>
        <v>0</v>
      </c>
      <c r="AP491" s="229">
        <f>SUMPRODUCT(LEN($AH491:$AH494)-LEN(SUBSTITUTE($AH491:$AH494,"A", "")))</f>
        <v>0</v>
      </c>
      <c r="AQ491" s="232">
        <f>SUMPRODUCT(LEN($AG491:$AG494)-LEN(SUBSTITUTE($AG491:$AG494,"A", "")))</f>
        <v>0</v>
      </c>
      <c r="AR491" s="235">
        <f>SUMPRODUCT(LEN($M491:$AE494)-LEN(SUBSTITUTE($M491:$AE494,"S", "")))</f>
        <v>0</v>
      </c>
      <c r="AS491" s="229">
        <f>SUMPRODUCT(LEN($AH491:$AH494)-LEN(SUBSTITUTE($AH491:$AH494,"S", "")))</f>
        <v>0</v>
      </c>
      <c r="AT491" s="232">
        <f>SUMPRODUCT(LEN($AG491:$AG494)-LEN(SUBSTITUTE($AG491:$AG494,"S", "")))</f>
        <v>0</v>
      </c>
      <c r="AU491" s="235">
        <f>SUMPRODUCT(LEN($M491:$AE494)-LEN(SUBSTITUTE($M491:$AE494,"F", "")))</f>
        <v>0</v>
      </c>
      <c r="AV491" s="229">
        <f>SUMPRODUCT(LEN($AH491:$AH494)-LEN(SUBSTITUTE($AH491:$AH494,"F", "")))</f>
        <v>0</v>
      </c>
      <c r="AW491" s="232">
        <f>SUMPRODUCT(LEN($AG491:$AG494)-LEN(SUBSTITUTE($AG491:$AG494,"F", "")))</f>
        <v>0</v>
      </c>
      <c r="AX491" s="235">
        <f>SUMPRODUCT(LEN($M491:$AE494)-LEN(SUBSTITUTE($M491:$AE494,"G", "")))</f>
        <v>0</v>
      </c>
      <c r="AY491" s="229">
        <f>SUMPRODUCT(LEN($AH491:$AH494)-LEN(SUBSTITUTE($AH491:$AH494,"G", "")))</f>
        <v>0</v>
      </c>
      <c r="AZ491" s="232">
        <f>SUMPRODUCT(LEN($AG491:$AG494)-LEN(SUBSTITUTE($AG491:$AG494,"G", "")))</f>
        <v>0</v>
      </c>
      <c r="BA491" s="235">
        <f>SUMPRODUCT(LEN($M491:$AE494)-LEN(SUBSTITUTE($M491:$AE494,"M", "")))</f>
        <v>0</v>
      </c>
      <c r="BB491" s="229">
        <f>SUMPRODUCT(LEN($AH491:$AH494)-LEN(SUBSTITUTE($AH491:$AH494,"M", "")))</f>
        <v>0</v>
      </c>
      <c r="BC491" s="232">
        <f>SUMPRODUCT(LEN($AG491:$AG494)-LEN(SUBSTITUTE($AG491:$AG494,"M", "")))</f>
        <v>0</v>
      </c>
      <c r="BD491" s="297">
        <f>SUMPRODUCT(LEN($AI491:$AI494)-LEN(SUBSTITUTE($AI491:$AI494,"S", "")))</f>
        <v>0</v>
      </c>
      <c r="BE491" s="300">
        <f>SUMPRODUCT(LEN($AI491:$AI494)-LEN(SUBSTITUTE($AI491:$AI494,"F", "")))</f>
        <v>0</v>
      </c>
      <c r="BF491" s="300">
        <f>SUMPRODUCT(LEN($AI491:$AI494)-LEN(SUBSTITUTE($AI491:$AI494,"G", "")))</f>
        <v>0</v>
      </c>
      <c r="BG491" s="303">
        <f>SUMPRODUCT(LEN($AI491:$AI494)-LEN(SUBSTITUTE($AI491:$AI494,"M", "")))</f>
        <v>0</v>
      </c>
    </row>
    <row r="492" spans="2:60" ht="28.15" hidden="1" customHeight="1" thickBot="1">
      <c r="B492" s="29"/>
      <c r="C492" s="264"/>
      <c r="D492" s="37"/>
      <c r="E492" s="36"/>
      <c r="F492" s="36"/>
      <c r="G492" s="35"/>
      <c r="H492" s="256"/>
      <c r="I492" s="260"/>
      <c r="J492" s="260"/>
      <c r="K492" s="260"/>
      <c r="L492" s="32" t="s">
        <v>72</v>
      </c>
      <c r="M492" s="31"/>
      <c r="N492" s="32" t="s">
        <v>71</v>
      </c>
      <c r="O492" s="31"/>
      <c r="P492" s="32" t="s">
        <v>70</v>
      </c>
      <c r="Q492" s="31"/>
      <c r="R492" s="32" t="s">
        <v>69</v>
      </c>
      <c r="S492" s="31"/>
      <c r="T492" s="32" t="s">
        <v>68</v>
      </c>
      <c r="U492" s="31"/>
      <c r="V492" s="32" t="s">
        <v>67</v>
      </c>
      <c r="W492" s="31"/>
      <c r="X492" s="32" t="s">
        <v>66</v>
      </c>
      <c r="Y492" s="31"/>
      <c r="Z492" s="32" t="s">
        <v>65</v>
      </c>
      <c r="AA492" s="31"/>
      <c r="AB492" s="34" t="s">
        <v>64</v>
      </c>
      <c r="AC492" s="33"/>
      <c r="AD492" s="32" t="s">
        <v>63</v>
      </c>
      <c r="AE492" s="31"/>
      <c r="AF492" s="30"/>
      <c r="AG492" s="31"/>
      <c r="AH492" s="30"/>
      <c r="AI492" s="20"/>
      <c r="AJ492" s="250"/>
      <c r="AK492" s="253"/>
      <c r="AL492" s="19"/>
      <c r="AM492" s="7"/>
      <c r="AN492" s="7"/>
      <c r="AO492" s="239"/>
      <c r="AP492" s="230"/>
      <c r="AQ492" s="233"/>
      <c r="AR492" s="236"/>
      <c r="AS492" s="230"/>
      <c r="AT492" s="233"/>
      <c r="AU492" s="236"/>
      <c r="AV492" s="230"/>
      <c r="AW492" s="233"/>
      <c r="AX492" s="236"/>
      <c r="AY492" s="230"/>
      <c r="AZ492" s="233"/>
      <c r="BA492" s="236"/>
      <c r="BB492" s="230"/>
      <c r="BC492" s="233"/>
      <c r="BD492" s="298"/>
      <c r="BE492" s="301"/>
      <c r="BF492" s="301"/>
      <c r="BG492" s="304"/>
    </row>
    <row r="493" spans="2:60" ht="28.15" hidden="1" customHeight="1">
      <c r="B493" s="29"/>
      <c r="C493" s="265"/>
      <c r="D493" s="28"/>
      <c r="E493" s="27"/>
      <c r="F493" s="27"/>
      <c r="G493" s="26"/>
      <c r="H493" s="257"/>
      <c r="I493" s="261"/>
      <c r="J493" s="261"/>
      <c r="K493" s="261"/>
      <c r="L493" s="23" t="s">
        <v>62</v>
      </c>
      <c r="M493" s="22"/>
      <c r="N493" s="23" t="s">
        <v>61</v>
      </c>
      <c r="O493" s="22"/>
      <c r="P493" s="23" t="s">
        <v>60</v>
      </c>
      <c r="Q493" s="22"/>
      <c r="R493" s="23" t="s">
        <v>59</v>
      </c>
      <c r="S493" s="22"/>
      <c r="T493" s="23" t="s">
        <v>58</v>
      </c>
      <c r="U493" s="22"/>
      <c r="V493" s="23" t="s">
        <v>57</v>
      </c>
      <c r="W493" s="22"/>
      <c r="X493" s="23" t="s">
        <v>56</v>
      </c>
      <c r="Y493" s="22"/>
      <c r="Z493" s="23" t="s">
        <v>55</v>
      </c>
      <c r="AA493" s="22"/>
      <c r="AB493" s="25" t="s">
        <v>54</v>
      </c>
      <c r="AC493" s="24"/>
      <c r="AD493" s="23">
        <v>39</v>
      </c>
      <c r="AE493" s="22"/>
      <c r="AF493" s="21"/>
      <c r="AG493" s="22"/>
      <c r="AH493" s="21"/>
      <c r="AI493" s="20"/>
      <c r="AJ493" s="250"/>
      <c r="AK493" s="253"/>
      <c r="AL493" s="19"/>
      <c r="AM493" s="7"/>
      <c r="AN493" s="7"/>
      <c r="AO493" s="239"/>
      <c r="AP493" s="230"/>
      <c r="AQ493" s="233"/>
      <c r="AR493" s="236"/>
      <c r="AS493" s="230"/>
      <c r="AT493" s="233"/>
      <c r="AU493" s="236"/>
      <c r="AV493" s="230"/>
      <c r="AW493" s="233"/>
      <c r="AX493" s="236"/>
      <c r="AY493" s="230"/>
      <c r="AZ493" s="233"/>
      <c r="BA493" s="236"/>
      <c r="BB493" s="230"/>
      <c r="BC493" s="233"/>
      <c r="BD493" s="298"/>
      <c r="BE493" s="301"/>
      <c r="BF493" s="301"/>
      <c r="BG493" s="304"/>
    </row>
    <row r="494" spans="2:60" ht="28.15" hidden="1" customHeight="1" thickBot="1">
      <c r="B494" s="29"/>
      <c r="C494" s="266"/>
      <c r="D494" s="57"/>
      <c r="E494" s="56"/>
      <c r="F494" s="56"/>
      <c r="G494" s="55"/>
      <c r="H494" s="258"/>
      <c r="I494" s="262"/>
      <c r="J494" s="262"/>
      <c r="K494" s="262"/>
      <c r="L494" s="52" t="s">
        <v>53</v>
      </c>
      <c r="M494" s="51"/>
      <c r="N494" s="52" t="s">
        <v>52</v>
      </c>
      <c r="O494" s="51"/>
      <c r="P494" s="52" t="s">
        <v>51</v>
      </c>
      <c r="Q494" s="51"/>
      <c r="R494" s="52" t="s">
        <v>50</v>
      </c>
      <c r="S494" s="51"/>
      <c r="T494" s="52">
        <v>20</v>
      </c>
      <c r="U494" s="51"/>
      <c r="V494" s="52" t="s">
        <v>49</v>
      </c>
      <c r="W494" s="51"/>
      <c r="X494" s="52" t="s">
        <v>48</v>
      </c>
      <c r="Y494" s="51"/>
      <c r="Z494" s="52" t="s">
        <v>47</v>
      </c>
      <c r="AA494" s="51"/>
      <c r="AB494" s="54" t="s">
        <v>46</v>
      </c>
      <c r="AC494" s="53"/>
      <c r="AD494" s="52" t="s">
        <v>45</v>
      </c>
      <c r="AE494" s="51"/>
      <c r="AF494" s="50"/>
      <c r="AG494" s="51"/>
      <c r="AH494" s="50"/>
      <c r="AI494" s="49"/>
      <c r="AJ494" s="251"/>
      <c r="AK494" s="254"/>
      <c r="AL494" s="48"/>
      <c r="AM494" s="7"/>
      <c r="AN494" s="7"/>
      <c r="AO494" s="240"/>
      <c r="AP494" s="231"/>
      <c r="AQ494" s="234"/>
      <c r="AR494" s="237"/>
      <c r="AS494" s="231"/>
      <c r="AT494" s="234"/>
      <c r="AU494" s="237"/>
      <c r="AV494" s="231"/>
      <c r="AW494" s="234"/>
      <c r="AX494" s="237"/>
      <c r="AY494" s="231"/>
      <c r="AZ494" s="234"/>
      <c r="BA494" s="237"/>
      <c r="BB494" s="231"/>
      <c r="BC494" s="234"/>
      <c r="BD494" s="299"/>
      <c r="BE494" s="302"/>
      <c r="BF494" s="302"/>
      <c r="BG494" s="305"/>
    </row>
    <row r="495" spans="2:60" ht="28.15" hidden="1" customHeight="1">
      <c r="B495" s="29"/>
      <c r="C495" s="263">
        <v>3</v>
      </c>
      <c r="D495" s="47"/>
      <c r="E495" s="46"/>
      <c r="F495" s="46"/>
      <c r="G495" s="45"/>
      <c r="H495" s="255"/>
      <c r="I495" s="259"/>
      <c r="J495" s="259"/>
      <c r="K495" s="259"/>
      <c r="L495" s="42" t="s">
        <v>82</v>
      </c>
      <c r="M495" s="41"/>
      <c r="N495" s="42" t="s">
        <v>81</v>
      </c>
      <c r="O495" s="41"/>
      <c r="P495" s="42" t="s">
        <v>80</v>
      </c>
      <c r="Q495" s="41"/>
      <c r="R495" s="42" t="s">
        <v>79</v>
      </c>
      <c r="S495" s="41"/>
      <c r="T495" s="42" t="s">
        <v>78</v>
      </c>
      <c r="U495" s="41"/>
      <c r="V495" s="42" t="s">
        <v>77</v>
      </c>
      <c r="W495" s="41"/>
      <c r="X495" s="42" t="s">
        <v>76</v>
      </c>
      <c r="Y495" s="41"/>
      <c r="Z495" s="42" t="s">
        <v>75</v>
      </c>
      <c r="AA495" s="41"/>
      <c r="AB495" s="44" t="s">
        <v>74</v>
      </c>
      <c r="AC495" s="43"/>
      <c r="AD495" s="42" t="s">
        <v>73</v>
      </c>
      <c r="AE495" s="41"/>
      <c r="AF495" s="40"/>
      <c r="AG495" s="41"/>
      <c r="AH495" s="40"/>
      <c r="AI495" s="39"/>
      <c r="AJ495" s="245"/>
      <c r="AK495" s="245"/>
      <c r="AL495" s="38"/>
      <c r="AM495" s="7"/>
      <c r="AN495" s="7"/>
      <c r="AO495" s="238">
        <f>SUMPRODUCT(LEN($M495:$AE498)-LEN(SUBSTITUTE($M495:$AE498,"A", "")))</f>
        <v>0</v>
      </c>
      <c r="AP495" s="229">
        <f>SUMPRODUCT(LEN($AH495:$AH498)-LEN(SUBSTITUTE($AH495:$AH498,"A", "")))</f>
        <v>0</v>
      </c>
      <c r="AQ495" s="232">
        <f>SUMPRODUCT(LEN($AG495:$AG498)-LEN(SUBSTITUTE($AG495:$AG498,"A", "")))</f>
        <v>0</v>
      </c>
      <c r="AR495" s="235">
        <f>SUMPRODUCT(LEN($M495:$AE498)-LEN(SUBSTITUTE($M495:$AE498,"S", "")))</f>
        <v>0</v>
      </c>
      <c r="AS495" s="229">
        <f>SUMPRODUCT(LEN($AH495:$AH498)-LEN(SUBSTITUTE($AH495:$AH498,"S", "")))</f>
        <v>0</v>
      </c>
      <c r="AT495" s="232">
        <f>SUMPRODUCT(LEN($AG495:$AG498)-LEN(SUBSTITUTE($AG495:$AG498,"S", "")))</f>
        <v>0</v>
      </c>
      <c r="AU495" s="235">
        <f>SUMPRODUCT(LEN($M495:$AE498)-LEN(SUBSTITUTE($M495:$AE498,"F", "")))</f>
        <v>0</v>
      </c>
      <c r="AV495" s="229">
        <f>SUMPRODUCT(LEN($AH495:$AH498)-LEN(SUBSTITUTE($AH495:$AH498,"F", "")))</f>
        <v>0</v>
      </c>
      <c r="AW495" s="232">
        <f>SUMPRODUCT(LEN($AG495:$AG498)-LEN(SUBSTITUTE($AG495:$AG498,"F", "")))</f>
        <v>0</v>
      </c>
      <c r="AX495" s="235">
        <f>SUMPRODUCT(LEN($M495:$AE498)-LEN(SUBSTITUTE($M495:$AE498,"G", "")))</f>
        <v>0</v>
      </c>
      <c r="AY495" s="229">
        <f>SUMPRODUCT(LEN($AH495:$AH498)-LEN(SUBSTITUTE($AH495:$AH498,"G", "")))</f>
        <v>0</v>
      </c>
      <c r="AZ495" s="232">
        <f>SUMPRODUCT(LEN($AG495:$AG498)-LEN(SUBSTITUTE($AG495:$AG498,"G", "")))</f>
        <v>0</v>
      </c>
      <c r="BA495" s="235">
        <f>SUMPRODUCT(LEN($M495:$AE498)-LEN(SUBSTITUTE($M495:$AE498,"M", "")))</f>
        <v>0</v>
      </c>
      <c r="BB495" s="229">
        <f>SUMPRODUCT(LEN($AH495:$AH498)-LEN(SUBSTITUTE($AH495:$AH498,"M", "")))</f>
        <v>0</v>
      </c>
      <c r="BC495" s="232">
        <f>SUMPRODUCT(LEN($AG495:$AG498)-LEN(SUBSTITUTE($AG495:$AG498,"M", "")))</f>
        <v>0</v>
      </c>
      <c r="BD495" s="297">
        <f>SUMPRODUCT(LEN($AI495:$AI498)-LEN(SUBSTITUTE($AI495:$AI498,"S", "")))</f>
        <v>0</v>
      </c>
      <c r="BE495" s="300">
        <f>SUMPRODUCT(LEN($AI495:$AI498)-LEN(SUBSTITUTE($AI495:$AI498,"F", "")))</f>
        <v>0</v>
      </c>
      <c r="BF495" s="300">
        <f>SUMPRODUCT(LEN($AI495:$AI498)-LEN(SUBSTITUTE($AI495:$AI498,"G", "")))</f>
        <v>0</v>
      </c>
      <c r="BG495" s="303">
        <f>SUMPRODUCT(LEN($AI495:$AI498)-LEN(SUBSTITUTE($AI495:$AI498,"M", "")))</f>
        <v>0</v>
      </c>
    </row>
    <row r="496" spans="2:60" ht="28.15" hidden="1" customHeight="1" thickBot="1">
      <c r="B496" s="29"/>
      <c r="C496" s="264"/>
      <c r="D496" s="37"/>
      <c r="E496" s="36"/>
      <c r="F496" s="36"/>
      <c r="G496" s="35"/>
      <c r="H496" s="256"/>
      <c r="I496" s="260"/>
      <c r="J496" s="260"/>
      <c r="K496" s="260"/>
      <c r="L496" s="32" t="s">
        <v>72</v>
      </c>
      <c r="M496" s="31"/>
      <c r="N496" s="32" t="s">
        <v>71</v>
      </c>
      <c r="O496" s="31"/>
      <c r="P496" s="32" t="s">
        <v>70</v>
      </c>
      <c r="Q496" s="31"/>
      <c r="R496" s="32" t="s">
        <v>69</v>
      </c>
      <c r="S496" s="31"/>
      <c r="T496" s="32" t="s">
        <v>68</v>
      </c>
      <c r="U496" s="31"/>
      <c r="V496" s="32" t="s">
        <v>67</v>
      </c>
      <c r="W496" s="31"/>
      <c r="X496" s="32" t="s">
        <v>66</v>
      </c>
      <c r="Y496" s="31"/>
      <c r="Z496" s="32" t="s">
        <v>65</v>
      </c>
      <c r="AA496" s="31"/>
      <c r="AB496" s="34" t="s">
        <v>64</v>
      </c>
      <c r="AC496" s="33"/>
      <c r="AD496" s="32" t="s">
        <v>63</v>
      </c>
      <c r="AE496" s="31"/>
      <c r="AF496" s="30"/>
      <c r="AG496" s="31"/>
      <c r="AH496" s="30"/>
      <c r="AI496" s="20"/>
      <c r="AJ496" s="246"/>
      <c r="AK496" s="246"/>
      <c r="AL496" s="19"/>
      <c r="AM496" s="7"/>
      <c r="AN496" s="7"/>
      <c r="AO496" s="239"/>
      <c r="AP496" s="230"/>
      <c r="AQ496" s="233"/>
      <c r="AR496" s="236"/>
      <c r="AS496" s="230"/>
      <c r="AT496" s="233"/>
      <c r="AU496" s="236"/>
      <c r="AV496" s="230"/>
      <c r="AW496" s="233"/>
      <c r="AX496" s="236"/>
      <c r="AY496" s="230"/>
      <c r="AZ496" s="233"/>
      <c r="BA496" s="236"/>
      <c r="BB496" s="230"/>
      <c r="BC496" s="233"/>
      <c r="BD496" s="298"/>
      <c r="BE496" s="301"/>
      <c r="BF496" s="301"/>
      <c r="BG496" s="304"/>
    </row>
    <row r="497" spans="2:60" ht="28.15" hidden="1" customHeight="1">
      <c r="B497" s="29"/>
      <c r="C497" s="265"/>
      <c r="D497" s="28"/>
      <c r="E497" s="27"/>
      <c r="F497" s="27"/>
      <c r="G497" s="26"/>
      <c r="H497" s="257"/>
      <c r="I497" s="261"/>
      <c r="J497" s="261"/>
      <c r="K497" s="261"/>
      <c r="L497" s="23" t="s">
        <v>62</v>
      </c>
      <c r="M497" s="22"/>
      <c r="N497" s="23" t="s">
        <v>61</v>
      </c>
      <c r="O497" s="22"/>
      <c r="P497" s="23" t="s">
        <v>60</v>
      </c>
      <c r="Q497" s="22"/>
      <c r="R497" s="23" t="s">
        <v>59</v>
      </c>
      <c r="S497" s="22"/>
      <c r="T497" s="23" t="s">
        <v>58</v>
      </c>
      <c r="U497" s="22"/>
      <c r="V497" s="23" t="s">
        <v>57</v>
      </c>
      <c r="W497" s="22"/>
      <c r="X497" s="23" t="s">
        <v>56</v>
      </c>
      <c r="Y497" s="22"/>
      <c r="Z497" s="23" t="s">
        <v>55</v>
      </c>
      <c r="AA497" s="22"/>
      <c r="AB497" s="25" t="s">
        <v>54</v>
      </c>
      <c r="AC497" s="24"/>
      <c r="AD497" s="23">
        <v>39</v>
      </c>
      <c r="AE497" s="22"/>
      <c r="AF497" s="21"/>
      <c r="AG497" s="22"/>
      <c r="AH497" s="21"/>
      <c r="AI497" s="20"/>
      <c r="AJ497" s="246"/>
      <c r="AK497" s="246"/>
      <c r="AL497" s="19"/>
      <c r="AM497" s="7"/>
      <c r="AN497" s="7"/>
      <c r="AO497" s="239"/>
      <c r="AP497" s="230"/>
      <c r="AQ497" s="233"/>
      <c r="AR497" s="236"/>
      <c r="AS497" s="230"/>
      <c r="AT497" s="233"/>
      <c r="AU497" s="236"/>
      <c r="AV497" s="230"/>
      <c r="AW497" s="233"/>
      <c r="AX497" s="236"/>
      <c r="AY497" s="230"/>
      <c r="AZ497" s="233"/>
      <c r="BA497" s="236"/>
      <c r="BB497" s="230"/>
      <c r="BC497" s="233"/>
      <c r="BD497" s="298"/>
      <c r="BE497" s="301"/>
      <c r="BF497" s="301"/>
      <c r="BG497" s="304"/>
    </row>
    <row r="498" spans="2:60" ht="28.15" hidden="1" customHeight="1" thickBot="1">
      <c r="B498" s="18"/>
      <c r="C498" s="271"/>
      <c r="D498" s="17"/>
      <c r="E498" s="16"/>
      <c r="F498" s="16"/>
      <c r="G498" s="15"/>
      <c r="H498" s="258"/>
      <c r="I498" s="272"/>
      <c r="J498" s="272"/>
      <c r="K498" s="272"/>
      <c r="L498" s="12" t="s">
        <v>53</v>
      </c>
      <c r="M498" s="11"/>
      <c r="N498" s="12" t="s">
        <v>52</v>
      </c>
      <c r="O498" s="11"/>
      <c r="P498" s="12" t="s">
        <v>51</v>
      </c>
      <c r="Q498" s="11"/>
      <c r="R498" s="12" t="s">
        <v>50</v>
      </c>
      <c r="S498" s="11"/>
      <c r="T498" s="12">
        <v>20</v>
      </c>
      <c r="U498" s="11"/>
      <c r="V498" s="12" t="s">
        <v>49</v>
      </c>
      <c r="W498" s="11"/>
      <c r="X498" s="12" t="s">
        <v>48</v>
      </c>
      <c r="Y498" s="11"/>
      <c r="Z498" s="12" t="s">
        <v>47</v>
      </c>
      <c r="AA498" s="11"/>
      <c r="AB498" s="14" t="s">
        <v>46</v>
      </c>
      <c r="AC498" s="13"/>
      <c r="AD498" s="12" t="s">
        <v>45</v>
      </c>
      <c r="AE498" s="11"/>
      <c r="AF498" s="10"/>
      <c r="AG498" s="11"/>
      <c r="AH498" s="10"/>
      <c r="AI498" s="9"/>
      <c r="AJ498" s="247"/>
      <c r="AK498" s="247"/>
      <c r="AL498" s="8"/>
      <c r="AM498" s="7"/>
      <c r="AN498" s="7"/>
      <c r="AO498" s="240"/>
      <c r="AP498" s="231"/>
      <c r="AQ498" s="234"/>
      <c r="AR498" s="237"/>
      <c r="AS498" s="231"/>
      <c r="AT498" s="234"/>
      <c r="AU498" s="237"/>
      <c r="AV498" s="231"/>
      <c r="AW498" s="234"/>
      <c r="AX498" s="237"/>
      <c r="AY498" s="231"/>
      <c r="AZ498" s="234"/>
      <c r="BA498" s="237"/>
      <c r="BB498" s="231"/>
      <c r="BC498" s="234"/>
      <c r="BD498" s="299"/>
      <c r="BE498" s="302"/>
      <c r="BF498" s="302"/>
      <c r="BG498" s="305"/>
    </row>
    <row r="499" spans="2:60" ht="85.9" hidden="1" customHeight="1" thickBot="1">
      <c r="B499" s="94" t="s">
        <v>119</v>
      </c>
      <c r="C499" s="83" t="s">
        <v>118</v>
      </c>
      <c r="D499" s="88" t="s">
        <v>117</v>
      </c>
      <c r="E499" s="93" t="s">
        <v>116</v>
      </c>
      <c r="F499" s="92"/>
      <c r="G499" s="91"/>
      <c r="H499" s="90" t="s">
        <v>115</v>
      </c>
      <c r="I499" s="88" t="s">
        <v>43</v>
      </c>
      <c r="J499" s="88" t="s">
        <v>114</v>
      </c>
      <c r="K499" s="88" t="s">
        <v>44</v>
      </c>
      <c r="L499" s="227" t="s">
        <v>113</v>
      </c>
      <c r="M499" s="270"/>
      <c r="N499" s="227" t="s">
        <v>112</v>
      </c>
      <c r="O499" s="270"/>
      <c r="P499" s="227" t="s">
        <v>112</v>
      </c>
      <c r="Q499" s="228"/>
      <c r="R499" s="227" t="s">
        <v>112</v>
      </c>
      <c r="S499" s="228"/>
      <c r="T499" s="227" t="s">
        <v>112</v>
      </c>
      <c r="U499" s="228"/>
      <c r="V499" s="227" t="s">
        <v>112</v>
      </c>
      <c r="W499" s="228"/>
      <c r="X499" s="227" t="s">
        <v>112</v>
      </c>
      <c r="Y499" s="228"/>
      <c r="Z499" s="227" t="s">
        <v>112</v>
      </c>
      <c r="AA499" s="228"/>
      <c r="AB499" s="227" t="s">
        <v>112</v>
      </c>
      <c r="AC499" s="228"/>
      <c r="AD499" s="227" t="s">
        <v>112</v>
      </c>
      <c r="AE499" s="228"/>
      <c r="AF499" s="244" t="s">
        <v>111</v>
      </c>
      <c r="AG499" s="228"/>
      <c r="AH499" s="90" t="s">
        <v>110</v>
      </c>
      <c r="AI499" s="89" t="s">
        <v>109</v>
      </c>
      <c r="AJ499" s="88" t="s">
        <v>108</v>
      </c>
      <c r="AK499" s="88" t="s">
        <v>107</v>
      </c>
      <c r="AL499" s="87" t="s">
        <v>106</v>
      </c>
      <c r="AM499" s="86"/>
      <c r="AN499" s="86"/>
      <c r="AO499" s="84" t="s">
        <v>105</v>
      </c>
      <c r="AP499" s="83" t="s">
        <v>104</v>
      </c>
      <c r="AQ499" s="82" t="s">
        <v>103</v>
      </c>
      <c r="AR499" s="84" t="s">
        <v>102</v>
      </c>
      <c r="AS499" s="83" t="s">
        <v>101</v>
      </c>
      <c r="AT499" s="82" t="s">
        <v>100</v>
      </c>
      <c r="AU499" s="84" t="s">
        <v>99</v>
      </c>
      <c r="AV499" s="83" t="s">
        <v>98</v>
      </c>
      <c r="AW499" s="85" t="s">
        <v>97</v>
      </c>
      <c r="AX499" s="84" t="s">
        <v>96</v>
      </c>
      <c r="AY499" s="83" t="s">
        <v>95</v>
      </c>
      <c r="AZ499" s="82" t="s">
        <v>94</v>
      </c>
      <c r="BA499" s="84" t="s">
        <v>93</v>
      </c>
      <c r="BB499" s="83" t="s">
        <v>92</v>
      </c>
      <c r="BC499" s="82" t="s">
        <v>91</v>
      </c>
      <c r="BD499" s="81" t="s">
        <v>90</v>
      </c>
      <c r="BE499" s="80" t="s">
        <v>89</v>
      </c>
      <c r="BF499" s="80" t="s">
        <v>88</v>
      </c>
      <c r="BG499" s="79" t="s">
        <v>87</v>
      </c>
    </row>
    <row r="500" spans="2:60" ht="48" hidden="1" thickBot="1">
      <c r="B500" s="78" t="s">
        <v>147</v>
      </c>
      <c r="C500" s="77"/>
      <c r="D500" s="76"/>
      <c r="E500" s="267"/>
      <c r="F500" s="268"/>
      <c r="G500" s="269"/>
      <c r="H500" s="75" t="s">
        <v>85</v>
      </c>
      <c r="I500" s="74"/>
      <c r="J500" s="74"/>
      <c r="K500" s="73"/>
      <c r="L500" s="72"/>
      <c r="M500" s="68"/>
      <c r="N500" s="72"/>
      <c r="O500" s="68"/>
      <c r="P500" s="72"/>
      <c r="Q500" s="68"/>
      <c r="R500" s="72"/>
      <c r="S500" s="68"/>
      <c r="T500" s="72"/>
      <c r="U500" s="68"/>
      <c r="V500" s="72"/>
      <c r="W500" s="68"/>
      <c r="X500" s="72"/>
      <c r="Y500" s="68"/>
      <c r="Z500" s="72"/>
      <c r="AA500" s="71"/>
      <c r="AB500" s="70"/>
      <c r="AC500" s="70"/>
      <c r="AD500" s="70"/>
      <c r="AE500" s="70"/>
      <c r="AF500" s="69" t="s">
        <v>84</v>
      </c>
      <c r="AG500" s="68"/>
      <c r="AH500" s="68"/>
      <c r="AI500" s="68"/>
      <c r="AJ500" s="67"/>
      <c r="AK500" s="67"/>
      <c r="AL500" s="66"/>
      <c r="AM500" s="65"/>
      <c r="AN500" s="65"/>
      <c r="AO500" s="64">
        <f t="shared" ref="AO500:BG500" si="35">SUM(AO501:AO512)</f>
        <v>0</v>
      </c>
      <c r="AP500" s="63">
        <f t="shared" si="35"/>
        <v>0</v>
      </c>
      <c r="AQ500" s="62">
        <f t="shared" si="35"/>
        <v>0</v>
      </c>
      <c r="AR500" s="64">
        <f t="shared" si="35"/>
        <v>0</v>
      </c>
      <c r="AS500" s="63">
        <f t="shared" si="35"/>
        <v>0</v>
      </c>
      <c r="AT500" s="62">
        <f t="shared" si="35"/>
        <v>0</v>
      </c>
      <c r="AU500" s="64">
        <f t="shared" si="35"/>
        <v>0</v>
      </c>
      <c r="AV500" s="63">
        <f t="shared" si="35"/>
        <v>0</v>
      </c>
      <c r="AW500" s="62">
        <f t="shared" si="35"/>
        <v>0</v>
      </c>
      <c r="AX500" s="64">
        <f t="shared" si="35"/>
        <v>0</v>
      </c>
      <c r="AY500" s="63">
        <f t="shared" si="35"/>
        <v>0</v>
      </c>
      <c r="AZ500" s="62">
        <f t="shared" si="35"/>
        <v>0</v>
      </c>
      <c r="BA500" s="64">
        <f t="shared" si="35"/>
        <v>0</v>
      </c>
      <c r="BB500" s="63">
        <f t="shared" si="35"/>
        <v>0</v>
      </c>
      <c r="BC500" s="62">
        <f t="shared" si="35"/>
        <v>0</v>
      </c>
      <c r="BD500" s="61">
        <f t="shared" si="35"/>
        <v>0</v>
      </c>
      <c r="BE500" s="60">
        <f t="shared" si="35"/>
        <v>0</v>
      </c>
      <c r="BF500" s="60">
        <f t="shared" si="35"/>
        <v>0</v>
      </c>
      <c r="BG500" s="59">
        <f t="shared" si="35"/>
        <v>0</v>
      </c>
      <c r="BH500" s="58" t="s">
        <v>83</v>
      </c>
    </row>
    <row r="501" spans="2:60" ht="28.15" hidden="1" customHeight="1">
      <c r="B501" s="29"/>
      <c r="C501" s="263">
        <v>1</v>
      </c>
      <c r="D501" s="47"/>
      <c r="E501" s="46"/>
      <c r="F501" s="46"/>
      <c r="G501" s="45"/>
      <c r="H501" s="255"/>
      <c r="I501" s="259"/>
      <c r="J501" s="259"/>
      <c r="K501" s="259"/>
      <c r="L501" s="42" t="s">
        <v>82</v>
      </c>
      <c r="M501" s="41"/>
      <c r="N501" s="42" t="s">
        <v>81</v>
      </c>
      <c r="O501" s="41"/>
      <c r="P501" s="42" t="s">
        <v>80</v>
      </c>
      <c r="Q501" s="41"/>
      <c r="R501" s="42" t="s">
        <v>79</v>
      </c>
      <c r="S501" s="41"/>
      <c r="T501" s="42" t="s">
        <v>78</v>
      </c>
      <c r="U501" s="41"/>
      <c r="V501" s="42" t="s">
        <v>77</v>
      </c>
      <c r="W501" s="41"/>
      <c r="X501" s="42" t="s">
        <v>76</v>
      </c>
      <c r="Y501" s="41"/>
      <c r="Z501" s="42" t="s">
        <v>75</v>
      </c>
      <c r="AA501" s="41"/>
      <c r="AB501" s="44" t="s">
        <v>74</v>
      </c>
      <c r="AC501" s="43"/>
      <c r="AD501" s="42" t="s">
        <v>73</v>
      </c>
      <c r="AE501" s="41"/>
      <c r="AF501" s="40"/>
      <c r="AG501" s="41"/>
      <c r="AH501" s="40"/>
      <c r="AI501" s="39"/>
      <c r="AJ501" s="245"/>
      <c r="AK501" s="245"/>
      <c r="AL501" s="38"/>
      <c r="AM501" s="7"/>
      <c r="AN501" s="7"/>
      <c r="AO501" s="238">
        <f>SUMPRODUCT(LEN($M501:$AE504)-LEN(SUBSTITUTE($M501:$AE504,"A", "")))</f>
        <v>0</v>
      </c>
      <c r="AP501" s="229">
        <f>SUMPRODUCT(LEN($AH501:$AH504)-LEN(SUBSTITUTE($AH501:$AH504,"A", "")))</f>
        <v>0</v>
      </c>
      <c r="AQ501" s="232">
        <f>SUMPRODUCT(LEN($AG501:$AG504)-LEN(SUBSTITUTE($AG501:$AG504,"A", "")))</f>
        <v>0</v>
      </c>
      <c r="AR501" s="235">
        <f>SUMPRODUCT(LEN($M501:$AE504)-LEN(SUBSTITUTE($M501:$AE504,"S", "")))</f>
        <v>0</v>
      </c>
      <c r="AS501" s="229">
        <f>SUMPRODUCT(LEN($AH501:$AH504)-LEN(SUBSTITUTE($AH501:$AH504,"S", "")))</f>
        <v>0</v>
      </c>
      <c r="AT501" s="232">
        <f>SUMPRODUCT(LEN($AG501:$AG504)-LEN(SUBSTITUTE($AG501:$AG504,"S", "")))</f>
        <v>0</v>
      </c>
      <c r="AU501" s="235">
        <f>SUMPRODUCT(LEN($M501:$AE504)-LEN(SUBSTITUTE($M501:$AE504,"F", "")))</f>
        <v>0</v>
      </c>
      <c r="AV501" s="229">
        <f>SUMPRODUCT(LEN($AH501:$AH504)-LEN(SUBSTITUTE($AH501:$AH504,"F", "")))</f>
        <v>0</v>
      </c>
      <c r="AW501" s="232">
        <f>SUMPRODUCT(LEN($AG501:$AG504)-LEN(SUBSTITUTE($AG501:$AG504,"F", "")))</f>
        <v>0</v>
      </c>
      <c r="AX501" s="235">
        <f>SUMPRODUCT(LEN($M501:$AE504)-LEN(SUBSTITUTE($M501:$AE504,"G", "")))</f>
        <v>0</v>
      </c>
      <c r="AY501" s="229">
        <f>SUMPRODUCT(LEN($AH501:$AH504)-LEN(SUBSTITUTE($AH501:$AH504,"G", "")))</f>
        <v>0</v>
      </c>
      <c r="AZ501" s="232">
        <f>SUMPRODUCT(LEN($AG501:$AG504)-LEN(SUBSTITUTE($AG501:$AG504,"G", "")))</f>
        <v>0</v>
      </c>
      <c r="BA501" s="235">
        <f>SUMPRODUCT(LEN($M501:$AE504)-LEN(SUBSTITUTE($M501:$AE504,"M", "")))</f>
        <v>0</v>
      </c>
      <c r="BB501" s="229">
        <f>SUMPRODUCT(LEN($AH501:$AH504)-LEN(SUBSTITUTE($AH501:$AH504,"M", "")))</f>
        <v>0</v>
      </c>
      <c r="BC501" s="232">
        <f>SUMPRODUCT(LEN($AG501:$AG504)-LEN(SUBSTITUTE($AG501:$AG504,"M", "")))</f>
        <v>0</v>
      </c>
      <c r="BD501" s="297">
        <f>SUMPRODUCT(LEN($AI501:$AI504)-LEN(SUBSTITUTE($AI501:$AI504,"S", "")))</f>
        <v>0</v>
      </c>
      <c r="BE501" s="300">
        <f>SUMPRODUCT(LEN($AI501:$AI504)-LEN(SUBSTITUTE($AI501:$AI504,"F", "")))</f>
        <v>0</v>
      </c>
      <c r="BF501" s="300">
        <f>SUMPRODUCT(LEN($AI501:$AI504)-LEN(SUBSTITUTE($AI501:$AI504,"G", "")))</f>
        <v>0</v>
      </c>
      <c r="BG501" s="303">
        <f>SUMPRODUCT(LEN($AI501:$AI504)-LEN(SUBSTITUTE($AI501:$AI504,"M", "")))</f>
        <v>0</v>
      </c>
    </row>
    <row r="502" spans="2:60" ht="28.15" hidden="1" customHeight="1" thickBot="1">
      <c r="B502" s="29"/>
      <c r="C502" s="264"/>
      <c r="D502" s="37"/>
      <c r="E502" s="36"/>
      <c r="F502" s="36"/>
      <c r="G502" s="35"/>
      <c r="H502" s="256"/>
      <c r="I502" s="260"/>
      <c r="J502" s="260"/>
      <c r="K502" s="260"/>
      <c r="L502" s="32" t="s">
        <v>72</v>
      </c>
      <c r="M502" s="31"/>
      <c r="N502" s="32" t="s">
        <v>71</v>
      </c>
      <c r="O502" s="31"/>
      <c r="P502" s="32" t="s">
        <v>70</v>
      </c>
      <c r="Q502" s="31"/>
      <c r="R502" s="32" t="s">
        <v>69</v>
      </c>
      <c r="S502" s="31"/>
      <c r="T502" s="32" t="s">
        <v>68</v>
      </c>
      <c r="U502" s="31"/>
      <c r="V502" s="32" t="s">
        <v>67</v>
      </c>
      <c r="W502" s="31"/>
      <c r="X502" s="32" t="s">
        <v>66</v>
      </c>
      <c r="Y502" s="31"/>
      <c r="Z502" s="32" t="s">
        <v>65</v>
      </c>
      <c r="AA502" s="31"/>
      <c r="AB502" s="34" t="s">
        <v>64</v>
      </c>
      <c r="AC502" s="33"/>
      <c r="AD502" s="32" t="s">
        <v>63</v>
      </c>
      <c r="AE502" s="31"/>
      <c r="AF502" s="30"/>
      <c r="AG502" s="31"/>
      <c r="AH502" s="30"/>
      <c r="AI502" s="20"/>
      <c r="AJ502" s="246"/>
      <c r="AK502" s="246"/>
      <c r="AL502" s="19"/>
      <c r="AM502" s="7"/>
      <c r="AN502" s="7"/>
      <c r="AO502" s="239"/>
      <c r="AP502" s="230"/>
      <c r="AQ502" s="233"/>
      <c r="AR502" s="236"/>
      <c r="AS502" s="230"/>
      <c r="AT502" s="233"/>
      <c r="AU502" s="236"/>
      <c r="AV502" s="230"/>
      <c r="AW502" s="233"/>
      <c r="AX502" s="236"/>
      <c r="AY502" s="230"/>
      <c r="AZ502" s="233"/>
      <c r="BA502" s="236"/>
      <c r="BB502" s="230"/>
      <c r="BC502" s="233"/>
      <c r="BD502" s="298"/>
      <c r="BE502" s="301"/>
      <c r="BF502" s="301"/>
      <c r="BG502" s="304"/>
    </row>
    <row r="503" spans="2:60" ht="28.15" hidden="1" customHeight="1">
      <c r="B503" s="29"/>
      <c r="C503" s="265"/>
      <c r="D503" s="28"/>
      <c r="E503" s="27"/>
      <c r="F503" s="27"/>
      <c r="G503" s="26"/>
      <c r="H503" s="257"/>
      <c r="I503" s="261"/>
      <c r="J503" s="261"/>
      <c r="K503" s="261"/>
      <c r="L503" s="23" t="s">
        <v>62</v>
      </c>
      <c r="M503" s="22"/>
      <c r="N503" s="23" t="s">
        <v>61</v>
      </c>
      <c r="O503" s="22"/>
      <c r="P503" s="23" t="s">
        <v>60</v>
      </c>
      <c r="Q503" s="22"/>
      <c r="R503" s="23" t="s">
        <v>59</v>
      </c>
      <c r="S503" s="22"/>
      <c r="T503" s="23" t="s">
        <v>58</v>
      </c>
      <c r="U503" s="22"/>
      <c r="V503" s="23" t="s">
        <v>57</v>
      </c>
      <c r="W503" s="22"/>
      <c r="X503" s="23" t="s">
        <v>56</v>
      </c>
      <c r="Y503" s="22"/>
      <c r="Z503" s="23" t="s">
        <v>55</v>
      </c>
      <c r="AA503" s="22"/>
      <c r="AB503" s="25" t="s">
        <v>54</v>
      </c>
      <c r="AC503" s="24"/>
      <c r="AD503" s="23">
        <v>39</v>
      </c>
      <c r="AE503" s="22"/>
      <c r="AF503" s="21"/>
      <c r="AG503" s="22"/>
      <c r="AH503" s="21"/>
      <c r="AI503" s="20"/>
      <c r="AJ503" s="246"/>
      <c r="AK503" s="246"/>
      <c r="AL503" s="19"/>
      <c r="AM503" s="7"/>
      <c r="AN503" s="7"/>
      <c r="AO503" s="239"/>
      <c r="AP503" s="230"/>
      <c r="AQ503" s="233"/>
      <c r="AR503" s="236"/>
      <c r="AS503" s="230"/>
      <c r="AT503" s="233"/>
      <c r="AU503" s="236"/>
      <c r="AV503" s="230"/>
      <c r="AW503" s="233"/>
      <c r="AX503" s="236"/>
      <c r="AY503" s="230"/>
      <c r="AZ503" s="233"/>
      <c r="BA503" s="236"/>
      <c r="BB503" s="230"/>
      <c r="BC503" s="233"/>
      <c r="BD503" s="298"/>
      <c r="BE503" s="301"/>
      <c r="BF503" s="301"/>
      <c r="BG503" s="304"/>
    </row>
    <row r="504" spans="2:60" ht="28.15" hidden="1" customHeight="1" thickBot="1">
      <c r="B504" s="29"/>
      <c r="C504" s="266"/>
      <c r="D504" s="57"/>
      <c r="E504" s="56"/>
      <c r="F504" s="56"/>
      <c r="G504" s="55"/>
      <c r="H504" s="258"/>
      <c r="I504" s="262"/>
      <c r="J504" s="262"/>
      <c r="K504" s="262"/>
      <c r="L504" s="52" t="s">
        <v>53</v>
      </c>
      <c r="M504" s="51"/>
      <c r="N504" s="52" t="s">
        <v>52</v>
      </c>
      <c r="O504" s="51"/>
      <c r="P504" s="52" t="s">
        <v>51</v>
      </c>
      <c r="Q504" s="51"/>
      <c r="R504" s="52" t="s">
        <v>50</v>
      </c>
      <c r="S504" s="51"/>
      <c r="T504" s="52">
        <v>20</v>
      </c>
      <c r="U504" s="51"/>
      <c r="V504" s="52" t="s">
        <v>49</v>
      </c>
      <c r="W504" s="51"/>
      <c r="X504" s="52" t="s">
        <v>48</v>
      </c>
      <c r="Y504" s="51"/>
      <c r="Z504" s="52" t="s">
        <v>47</v>
      </c>
      <c r="AA504" s="51"/>
      <c r="AB504" s="54" t="s">
        <v>46</v>
      </c>
      <c r="AC504" s="53"/>
      <c r="AD504" s="52" t="s">
        <v>45</v>
      </c>
      <c r="AE504" s="51"/>
      <c r="AF504" s="50"/>
      <c r="AG504" s="51"/>
      <c r="AH504" s="50"/>
      <c r="AI504" s="49"/>
      <c r="AJ504" s="248"/>
      <c r="AK504" s="248"/>
      <c r="AL504" s="48"/>
      <c r="AM504" s="7"/>
      <c r="AN504" s="7"/>
      <c r="AO504" s="240"/>
      <c r="AP504" s="231"/>
      <c r="AQ504" s="234"/>
      <c r="AR504" s="237"/>
      <c r="AS504" s="231"/>
      <c r="AT504" s="234"/>
      <c r="AU504" s="237"/>
      <c r="AV504" s="231"/>
      <c r="AW504" s="234"/>
      <c r="AX504" s="237"/>
      <c r="AY504" s="231"/>
      <c r="AZ504" s="234"/>
      <c r="BA504" s="237"/>
      <c r="BB504" s="231"/>
      <c r="BC504" s="234"/>
      <c r="BD504" s="299"/>
      <c r="BE504" s="302"/>
      <c r="BF504" s="302"/>
      <c r="BG504" s="305"/>
    </row>
    <row r="505" spans="2:60" ht="28.15" hidden="1" customHeight="1">
      <c r="B505" s="29"/>
      <c r="C505" s="263">
        <v>2</v>
      </c>
      <c r="D505" s="47"/>
      <c r="E505" s="46"/>
      <c r="F505" s="46"/>
      <c r="G505" s="45"/>
      <c r="H505" s="255"/>
      <c r="I505" s="259"/>
      <c r="J505" s="259"/>
      <c r="K505" s="259"/>
      <c r="L505" s="42" t="s">
        <v>82</v>
      </c>
      <c r="M505" s="41"/>
      <c r="N505" s="42" t="s">
        <v>81</v>
      </c>
      <c r="O505" s="41"/>
      <c r="P505" s="42" t="s">
        <v>80</v>
      </c>
      <c r="Q505" s="41"/>
      <c r="R505" s="42" t="s">
        <v>79</v>
      </c>
      <c r="S505" s="41"/>
      <c r="T505" s="42" t="s">
        <v>78</v>
      </c>
      <c r="U505" s="41"/>
      <c r="V505" s="42" t="s">
        <v>77</v>
      </c>
      <c r="W505" s="41"/>
      <c r="X505" s="42" t="s">
        <v>76</v>
      </c>
      <c r="Y505" s="41"/>
      <c r="Z505" s="42" t="s">
        <v>75</v>
      </c>
      <c r="AA505" s="41"/>
      <c r="AB505" s="44" t="s">
        <v>74</v>
      </c>
      <c r="AC505" s="43"/>
      <c r="AD505" s="42" t="s">
        <v>73</v>
      </c>
      <c r="AE505" s="41"/>
      <c r="AF505" s="40"/>
      <c r="AG505" s="41"/>
      <c r="AH505" s="40"/>
      <c r="AI505" s="39"/>
      <c r="AJ505" s="249"/>
      <c r="AK505" s="252"/>
      <c r="AL505" s="38"/>
      <c r="AM505" s="7"/>
      <c r="AN505" s="7"/>
      <c r="AO505" s="238">
        <f>SUMPRODUCT(LEN($M505:$AE508)-LEN(SUBSTITUTE($M505:$AE508,"A", "")))</f>
        <v>0</v>
      </c>
      <c r="AP505" s="229">
        <f>SUMPRODUCT(LEN($AH505:$AH508)-LEN(SUBSTITUTE($AH505:$AH508,"A", "")))</f>
        <v>0</v>
      </c>
      <c r="AQ505" s="232">
        <f>SUMPRODUCT(LEN($AG505:$AG508)-LEN(SUBSTITUTE($AG505:$AG508,"A", "")))</f>
        <v>0</v>
      </c>
      <c r="AR505" s="235">
        <f>SUMPRODUCT(LEN($M505:$AE508)-LEN(SUBSTITUTE($M505:$AE508,"S", "")))</f>
        <v>0</v>
      </c>
      <c r="AS505" s="229">
        <f>SUMPRODUCT(LEN($AH505:$AH508)-LEN(SUBSTITUTE($AH505:$AH508,"S", "")))</f>
        <v>0</v>
      </c>
      <c r="AT505" s="232">
        <f>SUMPRODUCT(LEN($AG505:$AG508)-LEN(SUBSTITUTE($AG505:$AG508,"S", "")))</f>
        <v>0</v>
      </c>
      <c r="AU505" s="235">
        <f>SUMPRODUCT(LEN($M505:$AE508)-LEN(SUBSTITUTE($M505:$AE508,"F", "")))</f>
        <v>0</v>
      </c>
      <c r="AV505" s="229">
        <f>SUMPRODUCT(LEN($AH505:$AH508)-LEN(SUBSTITUTE($AH505:$AH508,"F", "")))</f>
        <v>0</v>
      </c>
      <c r="AW505" s="232">
        <f>SUMPRODUCT(LEN($AG505:$AG508)-LEN(SUBSTITUTE($AG505:$AG508,"F", "")))</f>
        <v>0</v>
      </c>
      <c r="AX505" s="235">
        <f>SUMPRODUCT(LEN($M505:$AE508)-LEN(SUBSTITUTE($M505:$AE508,"G", "")))</f>
        <v>0</v>
      </c>
      <c r="AY505" s="229">
        <f>SUMPRODUCT(LEN($AH505:$AH508)-LEN(SUBSTITUTE($AH505:$AH508,"G", "")))</f>
        <v>0</v>
      </c>
      <c r="AZ505" s="232">
        <f>SUMPRODUCT(LEN($AG505:$AG508)-LEN(SUBSTITUTE($AG505:$AG508,"G", "")))</f>
        <v>0</v>
      </c>
      <c r="BA505" s="235">
        <f>SUMPRODUCT(LEN($M505:$AE508)-LEN(SUBSTITUTE($M505:$AE508,"M", "")))</f>
        <v>0</v>
      </c>
      <c r="BB505" s="229">
        <f>SUMPRODUCT(LEN($AH505:$AH508)-LEN(SUBSTITUTE($AH505:$AH508,"M", "")))</f>
        <v>0</v>
      </c>
      <c r="BC505" s="232">
        <f>SUMPRODUCT(LEN($AG505:$AG508)-LEN(SUBSTITUTE($AG505:$AG508,"M", "")))</f>
        <v>0</v>
      </c>
      <c r="BD505" s="297">
        <f>SUMPRODUCT(LEN($AI505:$AI508)-LEN(SUBSTITUTE($AI505:$AI508,"S", "")))</f>
        <v>0</v>
      </c>
      <c r="BE505" s="300">
        <f>SUMPRODUCT(LEN($AI505:$AI508)-LEN(SUBSTITUTE($AI505:$AI508,"F", "")))</f>
        <v>0</v>
      </c>
      <c r="BF505" s="300">
        <f>SUMPRODUCT(LEN($AI505:$AI508)-LEN(SUBSTITUTE($AI505:$AI508,"G", "")))</f>
        <v>0</v>
      </c>
      <c r="BG505" s="303">
        <f>SUMPRODUCT(LEN($AI505:$AI508)-LEN(SUBSTITUTE($AI505:$AI508,"M", "")))</f>
        <v>0</v>
      </c>
    </row>
    <row r="506" spans="2:60" ht="28.15" hidden="1" customHeight="1" thickBot="1">
      <c r="B506" s="29"/>
      <c r="C506" s="264"/>
      <c r="D506" s="37"/>
      <c r="E506" s="36"/>
      <c r="F506" s="36"/>
      <c r="G506" s="35"/>
      <c r="H506" s="256"/>
      <c r="I506" s="260"/>
      <c r="J506" s="260"/>
      <c r="K506" s="260"/>
      <c r="L506" s="32" t="s">
        <v>72</v>
      </c>
      <c r="M506" s="31"/>
      <c r="N506" s="32" t="s">
        <v>71</v>
      </c>
      <c r="O506" s="31"/>
      <c r="P506" s="32" t="s">
        <v>70</v>
      </c>
      <c r="Q506" s="31"/>
      <c r="R506" s="32" t="s">
        <v>69</v>
      </c>
      <c r="S506" s="31"/>
      <c r="T506" s="32" t="s">
        <v>68</v>
      </c>
      <c r="U506" s="31"/>
      <c r="V506" s="32" t="s">
        <v>67</v>
      </c>
      <c r="W506" s="31"/>
      <c r="X506" s="32" t="s">
        <v>66</v>
      </c>
      <c r="Y506" s="31"/>
      <c r="Z506" s="32" t="s">
        <v>65</v>
      </c>
      <c r="AA506" s="31"/>
      <c r="AB506" s="34" t="s">
        <v>64</v>
      </c>
      <c r="AC506" s="33"/>
      <c r="AD506" s="32" t="s">
        <v>63</v>
      </c>
      <c r="AE506" s="31"/>
      <c r="AF506" s="30"/>
      <c r="AG506" s="31"/>
      <c r="AH506" s="30"/>
      <c r="AI506" s="20"/>
      <c r="AJ506" s="250"/>
      <c r="AK506" s="253"/>
      <c r="AL506" s="19"/>
      <c r="AM506" s="7"/>
      <c r="AN506" s="7"/>
      <c r="AO506" s="239"/>
      <c r="AP506" s="230"/>
      <c r="AQ506" s="233"/>
      <c r="AR506" s="236"/>
      <c r="AS506" s="230"/>
      <c r="AT506" s="233"/>
      <c r="AU506" s="236"/>
      <c r="AV506" s="230"/>
      <c r="AW506" s="233"/>
      <c r="AX506" s="236"/>
      <c r="AY506" s="230"/>
      <c r="AZ506" s="233"/>
      <c r="BA506" s="236"/>
      <c r="BB506" s="230"/>
      <c r="BC506" s="233"/>
      <c r="BD506" s="298"/>
      <c r="BE506" s="301"/>
      <c r="BF506" s="301"/>
      <c r="BG506" s="304"/>
    </row>
    <row r="507" spans="2:60" ht="28.15" hidden="1" customHeight="1">
      <c r="B507" s="29"/>
      <c r="C507" s="265"/>
      <c r="D507" s="28"/>
      <c r="E507" s="27"/>
      <c r="F507" s="27"/>
      <c r="G507" s="26"/>
      <c r="H507" s="257"/>
      <c r="I507" s="261"/>
      <c r="J507" s="261"/>
      <c r="K507" s="261"/>
      <c r="L507" s="23" t="s">
        <v>62</v>
      </c>
      <c r="M507" s="22"/>
      <c r="N507" s="23" t="s">
        <v>61</v>
      </c>
      <c r="O507" s="22"/>
      <c r="P507" s="23" t="s">
        <v>60</v>
      </c>
      <c r="Q507" s="22"/>
      <c r="R507" s="23" t="s">
        <v>59</v>
      </c>
      <c r="S507" s="22"/>
      <c r="T507" s="23" t="s">
        <v>58</v>
      </c>
      <c r="U507" s="22"/>
      <c r="V507" s="23" t="s">
        <v>57</v>
      </c>
      <c r="W507" s="22"/>
      <c r="X507" s="23" t="s">
        <v>56</v>
      </c>
      <c r="Y507" s="22"/>
      <c r="Z507" s="23" t="s">
        <v>55</v>
      </c>
      <c r="AA507" s="22"/>
      <c r="AB507" s="25" t="s">
        <v>54</v>
      </c>
      <c r="AC507" s="24"/>
      <c r="AD507" s="23">
        <v>39</v>
      </c>
      <c r="AE507" s="22"/>
      <c r="AF507" s="21"/>
      <c r="AG507" s="22"/>
      <c r="AH507" s="21"/>
      <c r="AI507" s="20"/>
      <c r="AJ507" s="250"/>
      <c r="AK507" s="253"/>
      <c r="AL507" s="19"/>
      <c r="AM507" s="7"/>
      <c r="AN507" s="7"/>
      <c r="AO507" s="239"/>
      <c r="AP507" s="230"/>
      <c r="AQ507" s="233"/>
      <c r="AR507" s="236"/>
      <c r="AS507" s="230"/>
      <c r="AT507" s="233"/>
      <c r="AU507" s="236"/>
      <c r="AV507" s="230"/>
      <c r="AW507" s="233"/>
      <c r="AX507" s="236"/>
      <c r="AY507" s="230"/>
      <c r="AZ507" s="233"/>
      <c r="BA507" s="236"/>
      <c r="BB507" s="230"/>
      <c r="BC507" s="233"/>
      <c r="BD507" s="298"/>
      <c r="BE507" s="301"/>
      <c r="BF507" s="301"/>
      <c r="BG507" s="304"/>
    </row>
    <row r="508" spans="2:60" ht="28.15" hidden="1" customHeight="1" thickBot="1">
      <c r="B508" s="29"/>
      <c r="C508" s="266"/>
      <c r="D508" s="57"/>
      <c r="E508" s="56"/>
      <c r="F508" s="56"/>
      <c r="G508" s="55"/>
      <c r="H508" s="258"/>
      <c r="I508" s="262"/>
      <c r="J508" s="262"/>
      <c r="K508" s="262"/>
      <c r="L508" s="52" t="s">
        <v>53</v>
      </c>
      <c r="M508" s="51"/>
      <c r="N508" s="52" t="s">
        <v>52</v>
      </c>
      <c r="O508" s="51"/>
      <c r="P508" s="52" t="s">
        <v>51</v>
      </c>
      <c r="Q508" s="51"/>
      <c r="R508" s="52" t="s">
        <v>50</v>
      </c>
      <c r="S508" s="51"/>
      <c r="T508" s="52">
        <v>20</v>
      </c>
      <c r="U508" s="51"/>
      <c r="V508" s="52" t="s">
        <v>49</v>
      </c>
      <c r="W508" s="51"/>
      <c r="X508" s="52" t="s">
        <v>48</v>
      </c>
      <c r="Y508" s="51"/>
      <c r="Z508" s="52" t="s">
        <v>47</v>
      </c>
      <c r="AA508" s="51"/>
      <c r="AB508" s="54" t="s">
        <v>46</v>
      </c>
      <c r="AC508" s="53"/>
      <c r="AD508" s="52" t="s">
        <v>45</v>
      </c>
      <c r="AE508" s="51"/>
      <c r="AF508" s="50"/>
      <c r="AG508" s="51"/>
      <c r="AH508" s="50"/>
      <c r="AI508" s="49"/>
      <c r="AJ508" s="251"/>
      <c r="AK508" s="254"/>
      <c r="AL508" s="48"/>
      <c r="AM508" s="7"/>
      <c r="AN508" s="7"/>
      <c r="AO508" s="240"/>
      <c r="AP508" s="231"/>
      <c r="AQ508" s="234"/>
      <c r="AR508" s="237"/>
      <c r="AS508" s="231"/>
      <c r="AT508" s="234"/>
      <c r="AU508" s="237"/>
      <c r="AV508" s="231"/>
      <c r="AW508" s="234"/>
      <c r="AX508" s="237"/>
      <c r="AY508" s="231"/>
      <c r="AZ508" s="234"/>
      <c r="BA508" s="237"/>
      <c r="BB508" s="231"/>
      <c r="BC508" s="234"/>
      <c r="BD508" s="299"/>
      <c r="BE508" s="302"/>
      <c r="BF508" s="302"/>
      <c r="BG508" s="305"/>
    </row>
    <row r="509" spans="2:60" ht="28.15" hidden="1" customHeight="1">
      <c r="B509" s="29"/>
      <c r="C509" s="263">
        <v>3</v>
      </c>
      <c r="D509" s="47"/>
      <c r="E509" s="46"/>
      <c r="F509" s="46"/>
      <c r="G509" s="45"/>
      <c r="H509" s="255"/>
      <c r="I509" s="259"/>
      <c r="J509" s="259"/>
      <c r="K509" s="259"/>
      <c r="L509" s="42" t="s">
        <v>82</v>
      </c>
      <c r="M509" s="41"/>
      <c r="N509" s="42" t="s">
        <v>81</v>
      </c>
      <c r="O509" s="41"/>
      <c r="P509" s="42" t="s">
        <v>80</v>
      </c>
      <c r="Q509" s="41"/>
      <c r="R509" s="42" t="s">
        <v>79</v>
      </c>
      <c r="S509" s="41"/>
      <c r="T509" s="42" t="s">
        <v>78</v>
      </c>
      <c r="U509" s="41"/>
      <c r="V509" s="42" t="s">
        <v>77</v>
      </c>
      <c r="W509" s="41"/>
      <c r="X509" s="42" t="s">
        <v>76</v>
      </c>
      <c r="Y509" s="41"/>
      <c r="Z509" s="42" t="s">
        <v>75</v>
      </c>
      <c r="AA509" s="41"/>
      <c r="AB509" s="44" t="s">
        <v>74</v>
      </c>
      <c r="AC509" s="43"/>
      <c r="AD509" s="42" t="s">
        <v>73</v>
      </c>
      <c r="AE509" s="41"/>
      <c r="AF509" s="40"/>
      <c r="AG509" s="41"/>
      <c r="AH509" s="40"/>
      <c r="AI509" s="39"/>
      <c r="AJ509" s="245"/>
      <c r="AK509" s="245"/>
      <c r="AL509" s="38"/>
      <c r="AM509" s="7"/>
      <c r="AN509" s="7"/>
      <c r="AO509" s="238">
        <f>SUMPRODUCT(LEN($M509:$AE512)-LEN(SUBSTITUTE($M509:$AE512,"A", "")))</f>
        <v>0</v>
      </c>
      <c r="AP509" s="229">
        <f>SUMPRODUCT(LEN($AH509:$AH512)-LEN(SUBSTITUTE($AH509:$AH512,"A", "")))</f>
        <v>0</v>
      </c>
      <c r="AQ509" s="232">
        <f>SUMPRODUCT(LEN($AG509:$AG512)-LEN(SUBSTITUTE($AG509:$AG512,"A", "")))</f>
        <v>0</v>
      </c>
      <c r="AR509" s="235">
        <f>SUMPRODUCT(LEN($M509:$AE512)-LEN(SUBSTITUTE($M509:$AE512,"S", "")))</f>
        <v>0</v>
      </c>
      <c r="AS509" s="229">
        <f>SUMPRODUCT(LEN($AH509:$AH512)-LEN(SUBSTITUTE($AH509:$AH512,"S", "")))</f>
        <v>0</v>
      </c>
      <c r="AT509" s="232">
        <f>SUMPRODUCT(LEN($AG509:$AG512)-LEN(SUBSTITUTE($AG509:$AG512,"S", "")))</f>
        <v>0</v>
      </c>
      <c r="AU509" s="235">
        <f>SUMPRODUCT(LEN($M509:$AE512)-LEN(SUBSTITUTE($M509:$AE512,"F", "")))</f>
        <v>0</v>
      </c>
      <c r="AV509" s="229">
        <f>SUMPRODUCT(LEN($AH509:$AH512)-LEN(SUBSTITUTE($AH509:$AH512,"F", "")))</f>
        <v>0</v>
      </c>
      <c r="AW509" s="232">
        <f>SUMPRODUCT(LEN($AG509:$AG512)-LEN(SUBSTITUTE($AG509:$AG512,"F", "")))</f>
        <v>0</v>
      </c>
      <c r="AX509" s="235">
        <f>SUMPRODUCT(LEN($M509:$AE512)-LEN(SUBSTITUTE($M509:$AE512,"G", "")))</f>
        <v>0</v>
      </c>
      <c r="AY509" s="229">
        <f>SUMPRODUCT(LEN($AH509:$AH512)-LEN(SUBSTITUTE($AH509:$AH512,"G", "")))</f>
        <v>0</v>
      </c>
      <c r="AZ509" s="232">
        <f>SUMPRODUCT(LEN($AG509:$AG512)-LEN(SUBSTITUTE($AG509:$AG512,"G", "")))</f>
        <v>0</v>
      </c>
      <c r="BA509" s="235">
        <f>SUMPRODUCT(LEN($M509:$AE512)-LEN(SUBSTITUTE($M509:$AE512,"M", "")))</f>
        <v>0</v>
      </c>
      <c r="BB509" s="229">
        <f>SUMPRODUCT(LEN($AH509:$AH512)-LEN(SUBSTITUTE($AH509:$AH512,"M", "")))</f>
        <v>0</v>
      </c>
      <c r="BC509" s="232">
        <f>SUMPRODUCT(LEN($AG509:$AG512)-LEN(SUBSTITUTE($AG509:$AG512,"M", "")))</f>
        <v>0</v>
      </c>
      <c r="BD509" s="297">
        <f>SUMPRODUCT(LEN($AI509:$AI512)-LEN(SUBSTITUTE($AI509:$AI512,"S", "")))</f>
        <v>0</v>
      </c>
      <c r="BE509" s="300">
        <f>SUMPRODUCT(LEN($AI509:$AI512)-LEN(SUBSTITUTE($AI509:$AI512,"F", "")))</f>
        <v>0</v>
      </c>
      <c r="BF509" s="300">
        <f>SUMPRODUCT(LEN($AI509:$AI512)-LEN(SUBSTITUTE($AI509:$AI512,"G", "")))</f>
        <v>0</v>
      </c>
      <c r="BG509" s="303">
        <f>SUMPRODUCT(LEN($AI509:$AI512)-LEN(SUBSTITUTE($AI509:$AI512,"M", "")))</f>
        <v>0</v>
      </c>
    </row>
    <row r="510" spans="2:60" ht="28.15" hidden="1" customHeight="1" thickBot="1">
      <c r="B510" s="29"/>
      <c r="C510" s="264"/>
      <c r="D510" s="37"/>
      <c r="E510" s="36"/>
      <c r="F510" s="36"/>
      <c r="G510" s="35"/>
      <c r="H510" s="256"/>
      <c r="I510" s="260"/>
      <c r="J510" s="260"/>
      <c r="K510" s="260"/>
      <c r="L510" s="32" t="s">
        <v>72</v>
      </c>
      <c r="M510" s="31"/>
      <c r="N510" s="32" t="s">
        <v>71</v>
      </c>
      <c r="O510" s="31"/>
      <c r="P510" s="32" t="s">
        <v>70</v>
      </c>
      <c r="Q510" s="31"/>
      <c r="R510" s="32" t="s">
        <v>69</v>
      </c>
      <c r="S510" s="31"/>
      <c r="T510" s="32" t="s">
        <v>68</v>
      </c>
      <c r="U510" s="31"/>
      <c r="V510" s="32" t="s">
        <v>67</v>
      </c>
      <c r="W510" s="31"/>
      <c r="X510" s="32" t="s">
        <v>66</v>
      </c>
      <c r="Y510" s="31"/>
      <c r="Z510" s="32" t="s">
        <v>65</v>
      </c>
      <c r="AA510" s="31"/>
      <c r="AB510" s="34" t="s">
        <v>64</v>
      </c>
      <c r="AC510" s="33"/>
      <c r="AD510" s="32" t="s">
        <v>63</v>
      </c>
      <c r="AE510" s="31"/>
      <c r="AF510" s="30"/>
      <c r="AG510" s="31"/>
      <c r="AH510" s="30"/>
      <c r="AI510" s="20"/>
      <c r="AJ510" s="246"/>
      <c r="AK510" s="246"/>
      <c r="AL510" s="19"/>
      <c r="AM510" s="7"/>
      <c r="AN510" s="7"/>
      <c r="AO510" s="239"/>
      <c r="AP510" s="230"/>
      <c r="AQ510" s="233"/>
      <c r="AR510" s="236"/>
      <c r="AS510" s="230"/>
      <c r="AT510" s="233"/>
      <c r="AU510" s="236"/>
      <c r="AV510" s="230"/>
      <c r="AW510" s="233"/>
      <c r="AX510" s="236"/>
      <c r="AY510" s="230"/>
      <c r="AZ510" s="233"/>
      <c r="BA510" s="236"/>
      <c r="BB510" s="230"/>
      <c r="BC510" s="233"/>
      <c r="BD510" s="298"/>
      <c r="BE510" s="301"/>
      <c r="BF510" s="301"/>
      <c r="BG510" s="304"/>
    </row>
    <row r="511" spans="2:60" ht="28.15" hidden="1" customHeight="1">
      <c r="B511" s="29"/>
      <c r="C511" s="265"/>
      <c r="D511" s="28"/>
      <c r="E511" s="27"/>
      <c r="F511" s="27"/>
      <c r="G511" s="26"/>
      <c r="H511" s="257"/>
      <c r="I511" s="261"/>
      <c r="J511" s="261"/>
      <c r="K511" s="261"/>
      <c r="L511" s="23" t="s">
        <v>62</v>
      </c>
      <c r="M511" s="22"/>
      <c r="N511" s="23" t="s">
        <v>61</v>
      </c>
      <c r="O511" s="22"/>
      <c r="P511" s="23" t="s">
        <v>60</v>
      </c>
      <c r="Q511" s="22"/>
      <c r="R511" s="23" t="s">
        <v>59</v>
      </c>
      <c r="S511" s="22"/>
      <c r="T511" s="23" t="s">
        <v>58</v>
      </c>
      <c r="U511" s="22"/>
      <c r="V511" s="23" t="s">
        <v>57</v>
      </c>
      <c r="W511" s="22"/>
      <c r="X511" s="23" t="s">
        <v>56</v>
      </c>
      <c r="Y511" s="22"/>
      <c r="Z511" s="23" t="s">
        <v>55</v>
      </c>
      <c r="AA511" s="22"/>
      <c r="AB511" s="25" t="s">
        <v>54</v>
      </c>
      <c r="AC511" s="24"/>
      <c r="AD511" s="23">
        <v>39</v>
      </c>
      <c r="AE511" s="22"/>
      <c r="AF511" s="21"/>
      <c r="AG511" s="22"/>
      <c r="AH511" s="21"/>
      <c r="AI511" s="20"/>
      <c r="AJ511" s="246"/>
      <c r="AK511" s="246"/>
      <c r="AL511" s="19"/>
      <c r="AM511" s="7"/>
      <c r="AN511" s="7"/>
      <c r="AO511" s="239"/>
      <c r="AP511" s="230"/>
      <c r="AQ511" s="233"/>
      <c r="AR511" s="236"/>
      <c r="AS511" s="230"/>
      <c r="AT511" s="233"/>
      <c r="AU511" s="236"/>
      <c r="AV511" s="230"/>
      <c r="AW511" s="233"/>
      <c r="AX511" s="236"/>
      <c r="AY511" s="230"/>
      <c r="AZ511" s="233"/>
      <c r="BA511" s="236"/>
      <c r="BB511" s="230"/>
      <c r="BC511" s="233"/>
      <c r="BD511" s="298"/>
      <c r="BE511" s="301"/>
      <c r="BF511" s="301"/>
      <c r="BG511" s="304"/>
    </row>
    <row r="512" spans="2:60" ht="28.15" hidden="1" customHeight="1" thickBot="1">
      <c r="B512" s="18"/>
      <c r="C512" s="271"/>
      <c r="D512" s="17"/>
      <c r="E512" s="16"/>
      <c r="F512" s="16"/>
      <c r="G512" s="15"/>
      <c r="H512" s="258"/>
      <c r="I512" s="272"/>
      <c r="J512" s="272"/>
      <c r="K512" s="272"/>
      <c r="L512" s="12" t="s">
        <v>53</v>
      </c>
      <c r="M512" s="11"/>
      <c r="N512" s="12" t="s">
        <v>52</v>
      </c>
      <c r="O512" s="11"/>
      <c r="P512" s="12" t="s">
        <v>51</v>
      </c>
      <c r="Q512" s="11"/>
      <c r="R512" s="12" t="s">
        <v>50</v>
      </c>
      <c r="S512" s="11"/>
      <c r="T512" s="12">
        <v>20</v>
      </c>
      <c r="U512" s="11"/>
      <c r="V512" s="12" t="s">
        <v>49</v>
      </c>
      <c r="W512" s="11"/>
      <c r="X512" s="12" t="s">
        <v>48</v>
      </c>
      <c r="Y512" s="11"/>
      <c r="Z512" s="12" t="s">
        <v>47</v>
      </c>
      <c r="AA512" s="11"/>
      <c r="AB512" s="14" t="s">
        <v>46</v>
      </c>
      <c r="AC512" s="13"/>
      <c r="AD512" s="12" t="s">
        <v>45</v>
      </c>
      <c r="AE512" s="11"/>
      <c r="AF512" s="10"/>
      <c r="AG512" s="11"/>
      <c r="AH512" s="10"/>
      <c r="AI512" s="9"/>
      <c r="AJ512" s="247"/>
      <c r="AK512" s="247"/>
      <c r="AL512" s="8"/>
      <c r="AM512" s="7"/>
      <c r="AN512" s="7"/>
      <c r="AO512" s="240"/>
      <c r="AP512" s="231"/>
      <c r="AQ512" s="234"/>
      <c r="AR512" s="237"/>
      <c r="AS512" s="231"/>
      <c r="AT512" s="234"/>
      <c r="AU512" s="237"/>
      <c r="AV512" s="231"/>
      <c r="AW512" s="234"/>
      <c r="AX512" s="237"/>
      <c r="AY512" s="231"/>
      <c r="AZ512" s="234"/>
      <c r="BA512" s="237"/>
      <c r="BB512" s="231"/>
      <c r="BC512" s="234"/>
      <c r="BD512" s="299"/>
      <c r="BE512" s="302"/>
      <c r="BF512" s="302"/>
      <c r="BG512" s="305"/>
    </row>
    <row r="513" spans="2:60" ht="85.9" hidden="1" customHeight="1" thickBot="1">
      <c r="B513" s="94" t="s">
        <v>119</v>
      </c>
      <c r="C513" s="83" t="s">
        <v>118</v>
      </c>
      <c r="D513" s="88" t="s">
        <v>117</v>
      </c>
      <c r="E513" s="93" t="s">
        <v>116</v>
      </c>
      <c r="F513" s="92"/>
      <c r="G513" s="91"/>
      <c r="H513" s="90" t="s">
        <v>115</v>
      </c>
      <c r="I513" s="88" t="s">
        <v>43</v>
      </c>
      <c r="J513" s="88" t="s">
        <v>114</v>
      </c>
      <c r="K513" s="88" t="s">
        <v>44</v>
      </c>
      <c r="L513" s="227" t="s">
        <v>113</v>
      </c>
      <c r="M513" s="270"/>
      <c r="N513" s="227" t="s">
        <v>112</v>
      </c>
      <c r="O513" s="270"/>
      <c r="P513" s="227" t="s">
        <v>112</v>
      </c>
      <c r="Q513" s="228"/>
      <c r="R513" s="227" t="s">
        <v>112</v>
      </c>
      <c r="S513" s="228"/>
      <c r="T513" s="227" t="s">
        <v>112</v>
      </c>
      <c r="U513" s="228"/>
      <c r="V513" s="227" t="s">
        <v>112</v>
      </c>
      <c r="W513" s="228"/>
      <c r="X513" s="227" t="s">
        <v>112</v>
      </c>
      <c r="Y513" s="228"/>
      <c r="Z513" s="227" t="s">
        <v>112</v>
      </c>
      <c r="AA513" s="228"/>
      <c r="AB513" s="227" t="s">
        <v>112</v>
      </c>
      <c r="AC513" s="228"/>
      <c r="AD513" s="227" t="s">
        <v>112</v>
      </c>
      <c r="AE513" s="228"/>
      <c r="AF513" s="244" t="s">
        <v>111</v>
      </c>
      <c r="AG513" s="228"/>
      <c r="AH513" s="90" t="s">
        <v>110</v>
      </c>
      <c r="AI513" s="89" t="s">
        <v>109</v>
      </c>
      <c r="AJ513" s="88" t="s">
        <v>108</v>
      </c>
      <c r="AK513" s="88" t="s">
        <v>107</v>
      </c>
      <c r="AL513" s="87" t="s">
        <v>106</v>
      </c>
      <c r="AM513" s="86"/>
      <c r="AN513" s="86"/>
      <c r="AO513" s="84" t="s">
        <v>105</v>
      </c>
      <c r="AP513" s="83" t="s">
        <v>104</v>
      </c>
      <c r="AQ513" s="82" t="s">
        <v>103</v>
      </c>
      <c r="AR513" s="84" t="s">
        <v>102</v>
      </c>
      <c r="AS513" s="83" t="s">
        <v>101</v>
      </c>
      <c r="AT513" s="82" t="s">
        <v>100</v>
      </c>
      <c r="AU513" s="84" t="s">
        <v>99</v>
      </c>
      <c r="AV513" s="83" t="s">
        <v>98</v>
      </c>
      <c r="AW513" s="85" t="s">
        <v>97</v>
      </c>
      <c r="AX513" s="84" t="s">
        <v>96</v>
      </c>
      <c r="AY513" s="83" t="s">
        <v>95</v>
      </c>
      <c r="AZ513" s="82" t="s">
        <v>94</v>
      </c>
      <c r="BA513" s="84" t="s">
        <v>93</v>
      </c>
      <c r="BB513" s="83" t="s">
        <v>92</v>
      </c>
      <c r="BC513" s="82" t="s">
        <v>91</v>
      </c>
      <c r="BD513" s="81" t="s">
        <v>90</v>
      </c>
      <c r="BE513" s="80" t="s">
        <v>89</v>
      </c>
      <c r="BF513" s="80" t="s">
        <v>88</v>
      </c>
      <c r="BG513" s="79" t="s">
        <v>87</v>
      </c>
    </row>
    <row r="514" spans="2:60" ht="48" hidden="1" thickBot="1">
      <c r="B514" s="78" t="s">
        <v>146</v>
      </c>
      <c r="C514" s="77"/>
      <c r="D514" s="76"/>
      <c r="E514" s="267"/>
      <c r="F514" s="268"/>
      <c r="G514" s="269"/>
      <c r="H514" s="75" t="s">
        <v>85</v>
      </c>
      <c r="I514" s="74"/>
      <c r="J514" s="74"/>
      <c r="K514" s="73"/>
      <c r="L514" s="72"/>
      <c r="M514" s="68"/>
      <c r="N514" s="72"/>
      <c r="O514" s="68"/>
      <c r="P514" s="72"/>
      <c r="Q514" s="68"/>
      <c r="R514" s="72"/>
      <c r="S514" s="68"/>
      <c r="T514" s="72"/>
      <c r="U514" s="68"/>
      <c r="V514" s="72"/>
      <c r="W514" s="68"/>
      <c r="X514" s="72"/>
      <c r="Y514" s="68"/>
      <c r="Z514" s="72"/>
      <c r="AA514" s="71"/>
      <c r="AB514" s="70"/>
      <c r="AC514" s="70"/>
      <c r="AD514" s="70"/>
      <c r="AE514" s="70"/>
      <c r="AF514" s="69" t="s">
        <v>84</v>
      </c>
      <c r="AG514" s="68"/>
      <c r="AH514" s="68"/>
      <c r="AI514" s="68"/>
      <c r="AJ514" s="67"/>
      <c r="AK514" s="67"/>
      <c r="AL514" s="66"/>
      <c r="AM514" s="65"/>
      <c r="AN514" s="65"/>
      <c r="AO514" s="64">
        <f t="shared" ref="AO514:BG514" si="36">SUM(AO515:AO526)</f>
        <v>0</v>
      </c>
      <c r="AP514" s="63">
        <f t="shared" si="36"/>
        <v>0</v>
      </c>
      <c r="AQ514" s="62">
        <f t="shared" si="36"/>
        <v>0</v>
      </c>
      <c r="AR514" s="64">
        <f t="shared" si="36"/>
        <v>0</v>
      </c>
      <c r="AS514" s="63">
        <f t="shared" si="36"/>
        <v>0</v>
      </c>
      <c r="AT514" s="62">
        <f t="shared" si="36"/>
        <v>0</v>
      </c>
      <c r="AU514" s="64">
        <f t="shared" si="36"/>
        <v>0</v>
      </c>
      <c r="AV514" s="63">
        <f t="shared" si="36"/>
        <v>0</v>
      </c>
      <c r="AW514" s="62">
        <f t="shared" si="36"/>
        <v>0</v>
      </c>
      <c r="AX514" s="64">
        <f t="shared" si="36"/>
        <v>0</v>
      </c>
      <c r="AY514" s="63">
        <f t="shared" si="36"/>
        <v>0</v>
      </c>
      <c r="AZ514" s="62">
        <f t="shared" si="36"/>
        <v>0</v>
      </c>
      <c r="BA514" s="64">
        <f t="shared" si="36"/>
        <v>0</v>
      </c>
      <c r="BB514" s="63">
        <f t="shared" si="36"/>
        <v>0</v>
      </c>
      <c r="BC514" s="62">
        <f t="shared" si="36"/>
        <v>0</v>
      </c>
      <c r="BD514" s="61">
        <f t="shared" si="36"/>
        <v>0</v>
      </c>
      <c r="BE514" s="60">
        <f t="shared" si="36"/>
        <v>0</v>
      </c>
      <c r="BF514" s="60">
        <f t="shared" si="36"/>
        <v>0</v>
      </c>
      <c r="BG514" s="59">
        <f t="shared" si="36"/>
        <v>0</v>
      </c>
      <c r="BH514" s="58" t="s">
        <v>83</v>
      </c>
    </row>
    <row r="515" spans="2:60" ht="28.15" hidden="1" customHeight="1">
      <c r="B515" s="29"/>
      <c r="C515" s="263">
        <v>1</v>
      </c>
      <c r="D515" s="47"/>
      <c r="E515" s="46"/>
      <c r="F515" s="46"/>
      <c r="G515" s="45"/>
      <c r="H515" s="255"/>
      <c r="I515" s="259"/>
      <c r="J515" s="259"/>
      <c r="K515" s="259"/>
      <c r="L515" s="42" t="s">
        <v>82</v>
      </c>
      <c r="M515" s="41"/>
      <c r="N515" s="42" t="s">
        <v>81</v>
      </c>
      <c r="O515" s="41"/>
      <c r="P515" s="42" t="s">
        <v>80</v>
      </c>
      <c r="Q515" s="41"/>
      <c r="R515" s="42" t="s">
        <v>79</v>
      </c>
      <c r="S515" s="41"/>
      <c r="T515" s="42" t="s">
        <v>78</v>
      </c>
      <c r="U515" s="41"/>
      <c r="V515" s="42" t="s">
        <v>77</v>
      </c>
      <c r="W515" s="41"/>
      <c r="X515" s="42" t="s">
        <v>76</v>
      </c>
      <c r="Y515" s="41"/>
      <c r="Z515" s="42" t="s">
        <v>75</v>
      </c>
      <c r="AA515" s="41"/>
      <c r="AB515" s="44" t="s">
        <v>74</v>
      </c>
      <c r="AC515" s="43"/>
      <c r="AD515" s="42" t="s">
        <v>73</v>
      </c>
      <c r="AE515" s="41"/>
      <c r="AF515" s="40"/>
      <c r="AG515" s="41"/>
      <c r="AH515" s="40"/>
      <c r="AI515" s="39"/>
      <c r="AJ515" s="245"/>
      <c r="AK515" s="245"/>
      <c r="AL515" s="38"/>
      <c r="AM515" s="7"/>
      <c r="AN515" s="7"/>
      <c r="AO515" s="238">
        <f>SUMPRODUCT(LEN($M515:$AE518)-LEN(SUBSTITUTE($M515:$AE518,"A", "")))</f>
        <v>0</v>
      </c>
      <c r="AP515" s="229">
        <f>SUMPRODUCT(LEN($AH515:$AH518)-LEN(SUBSTITUTE($AH515:$AH518,"A", "")))</f>
        <v>0</v>
      </c>
      <c r="AQ515" s="232">
        <f>SUMPRODUCT(LEN($AG515:$AG518)-LEN(SUBSTITUTE($AG515:$AG518,"A", "")))</f>
        <v>0</v>
      </c>
      <c r="AR515" s="235">
        <f>SUMPRODUCT(LEN($M515:$AE518)-LEN(SUBSTITUTE($M515:$AE518,"S", "")))</f>
        <v>0</v>
      </c>
      <c r="AS515" s="229">
        <f>SUMPRODUCT(LEN($AH515:$AH518)-LEN(SUBSTITUTE($AH515:$AH518,"S", "")))</f>
        <v>0</v>
      </c>
      <c r="AT515" s="232">
        <f>SUMPRODUCT(LEN($AG515:$AG518)-LEN(SUBSTITUTE($AG515:$AG518,"S", "")))</f>
        <v>0</v>
      </c>
      <c r="AU515" s="235">
        <f>SUMPRODUCT(LEN($M515:$AE518)-LEN(SUBSTITUTE($M515:$AE518,"F", "")))</f>
        <v>0</v>
      </c>
      <c r="AV515" s="229">
        <f>SUMPRODUCT(LEN($AH515:$AH518)-LEN(SUBSTITUTE($AH515:$AH518,"F", "")))</f>
        <v>0</v>
      </c>
      <c r="AW515" s="232">
        <f>SUMPRODUCT(LEN($AG515:$AG518)-LEN(SUBSTITUTE($AG515:$AG518,"F", "")))</f>
        <v>0</v>
      </c>
      <c r="AX515" s="235">
        <f>SUMPRODUCT(LEN($M515:$AE518)-LEN(SUBSTITUTE($M515:$AE518,"G", "")))</f>
        <v>0</v>
      </c>
      <c r="AY515" s="229">
        <f>SUMPRODUCT(LEN($AH515:$AH518)-LEN(SUBSTITUTE($AH515:$AH518,"G", "")))</f>
        <v>0</v>
      </c>
      <c r="AZ515" s="232">
        <f>SUMPRODUCT(LEN($AG515:$AG518)-LEN(SUBSTITUTE($AG515:$AG518,"G", "")))</f>
        <v>0</v>
      </c>
      <c r="BA515" s="235">
        <f>SUMPRODUCT(LEN($M515:$AE518)-LEN(SUBSTITUTE($M515:$AE518,"M", "")))</f>
        <v>0</v>
      </c>
      <c r="BB515" s="229">
        <f>SUMPRODUCT(LEN($AH515:$AH518)-LEN(SUBSTITUTE($AH515:$AH518,"M", "")))</f>
        <v>0</v>
      </c>
      <c r="BC515" s="232">
        <f>SUMPRODUCT(LEN($AG515:$AG518)-LEN(SUBSTITUTE($AG515:$AG518,"M", "")))</f>
        <v>0</v>
      </c>
      <c r="BD515" s="297">
        <f>SUMPRODUCT(LEN($AI515:$AI518)-LEN(SUBSTITUTE($AI515:$AI518,"S", "")))</f>
        <v>0</v>
      </c>
      <c r="BE515" s="300">
        <f>SUMPRODUCT(LEN($AI515:$AI518)-LEN(SUBSTITUTE($AI515:$AI518,"F", "")))</f>
        <v>0</v>
      </c>
      <c r="BF515" s="300">
        <f>SUMPRODUCT(LEN($AI515:$AI518)-LEN(SUBSTITUTE($AI515:$AI518,"G", "")))</f>
        <v>0</v>
      </c>
      <c r="BG515" s="303">
        <f>SUMPRODUCT(LEN($AI515:$AI518)-LEN(SUBSTITUTE($AI515:$AI518,"M", "")))</f>
        <v>0</v>
      </c>
    </row>
    <row r="516" spans="2:60" ht="28.15" hidden="1" customHeight="1" thickBot="1">
      <c r="B516" s="29"/>
      <c r="C516" s="264"/>
      <c r="D516" s="37"/>
      <c r="E516" s="36"/>
      <c r="F516" s="36"/>
      <c r="G516" s="35"/>
      <c r="H516" s="256"/>
      <c r="I516" s="260"/>
      <c r="J516" s="260"/>
      <c r="K516" s="260"/>
      <c r="L516" s="32" t="s">
        <v>72</v>
      </c>
      <c r="M516" s="31"/>
      <c r="N516" s="32" t="s">
        <v>71</v>
      </c>
      <c r="O516" s="31"/>
      <c r="P516" s="32" t="s">
        <v>70</v>
      </c>
      <c r="Q516" s="31"/>
      <c r="R516" s="32" t="s">
        <v>69</v>
      </c>
      <c r="S516" s="31"/>
      <c r="T516" s="32" t="s">
        <v>68</v>
      </c>
      <c r="U516" s="31"/>
      <c r="V516" s="32" t="s">
        <v>67</v>
      </c>
      <c r="W516" s="31"/>
      <c r="X516" s="32" t="s">
        <v>66</v>
      </c>
      <c r="Y516" s="31"/>
      <c r="Z516" s="32" t="s">
        <v>65</v>
      </c>
      <c r="AA516" s="31"/>
      <c r="AB516" s="34" t="s">
        <v>64</v>
      </c>
      <c r="AC516" s="33"/>
      <c r="AD516" s="32" t="s">
        <v>63</v>
      </c>
      <c r="AE516" s="31"/>
      <c r="AF516" s="30"/>
      <c r="AG516" s="31"/>
      <c r="AH516" s="30"/>
      <c r="AI516" s="20"/>
      <c r="AJ516" s="246"/>
      <c r="AK516" s="246"/>
      <c r="AL516" s="19"/>
      <c r="AM516" s="7"/>
      <c r="AN516" s="7"/>
      <c r="AO516" s="239"/>
      <c r="AP516" s="230"/>
      <c r="AQ516" s="233"/>
      <c r="AR516" s="236"/>
      <c r="AS516" s="230"/>
      <c r="AT516" s="233"/>
      <c r="AU516" s="236"/>
      <c r="AV516" s="230"/>
      <c r="AW516" s="233"/>
      <c r="AX516" s="236"/>
      <c r="AY516" s="230"/>
      <c r="AZ516" s="233"/>
      <c r="BA516" s="236"/>
      <c r="BB516" s="230"/>
      <c r="BC516" s="233"/>
      <c r="BD516" s="298"/>
      <c r="BE516" s="301"/>
      <c r="BF516" s="301"/>
      <c r="BG516" s="304"/>
    </row>
    <row r="517" spans="2:60" ht="28.15" hidden="1" customHeight="1">
      <c r="B517" s="29"/>
      <c r="C517" s="265"/>
      <c r="D517" s="28"/>
      <c r="E517" s="27"/>
      <c r="F517" s="27"/>
      <c r="G517" s="26"/>
      <c r="H517" s="257"/>
      <c r="I517" s="261"/>
      <c r="J517" s="261"/>
      <c r="K517" s="261"/>
      <c r="L517" s="23" t="s">
        <v>62</v>
      </c>
      <c r="M517" s="22"/>
      <c r="N517" s="23" t="s">
        <v>61</v>
      </c>
      <c r="O517" s="22"/>
      <c r="P517" s="23" t="s">
        <v>60</v>
      </c>
      <c r="Q517" s="22"/>
      <c r="R517" s="23" t="s">
        <v>59</v>
      </c>
      <c r="S517" s="22"/>
      <c r="T517" s="23" t="s">
        <v>58</v>
      </c>
      <c r="U517" s="22"/>
      <c r="V517" s="23" t="s">
        <v>57</v>
      </c>
      <c r="W517" s="22"/>
      <c r="X517" s="23" t="s">
        <v>56</v>
      </c>
      <c r="Y517" s="22"/>
      <c r="Z517" s="23" t="s">
        <v>55</v>
      </c>
      <c r="AA517" s="22"/>
      <c r="AB517" s="25" t="s">
        <v>54</v>
      </c>
      <c r="AC517" s="24"/>
      <c r="AD517" s="23">
        <v>39</v>
      </c>
      <c r="AE517" s="22"/>
      <c r="AF517" s="21"/>
      <c r="AG517" s="22"/>
      <c r="AH517" s="21"/>
      <c r="AI517" s="20"/>
      <c r="AJ517" s="246"/>
      <c r="AK517" s="246"/>
      <c r="AL517" s="19"/>
      <c r="AM517" s="7"/>
      <c r="AN517" s="7"/>
      <c r="AO517" s="239"/>
      <c r="AP517" s="230"/>
      <c r="AQ517" s="233"/>
      <c r="AR517" s="236"/>
      <c r="AS517" s="230"/>
      <c r="AT517" s="233"/>
      <c r="AU517" s="236"/>
      <c r="AV517" s="230"/>
      <c r="AW517" s="233"/>
      <c r="AX517" s="236"/>
      <c r="AY517" s="230"/>
      <c r="AZ517" s="233"/>
      <c r="BA517" s="236"/>
      <c r="BB517" s="230"/>
      <c r="BC517" s="233"/>
      <c r="BD517" s="298"/>
      <c r="BE517" s="301"/>
      <c r="BF517" s="301"/>
      <c r="BG517" s="304"/>
    </row>
    <row r="518" spans="2:60" ht="28.15" hidden="1" customHeight="1" thickBot="1">
      <c r="B518" s="29"/>
      <c r="C518" s="266"/>
      <c r="D518" s="57"/>
      <c r="E518" s="56"/>
      <c r="F518" s="56"/>
      <c r="G518" s="55"/>
      <c r="H518" s="258"/>
      <c r="I518" s="262"/>
      <c r="J518" s="262"/>
      <c r="K518" s="262"/>
      <c r="L518" s="52" t="s">
        <v>53</v>
      </c>
      <c r="M518" s="51"/>
      <c r="N518" s="52" t="s">
        <v>52</v>
      </c>
      <c r="O518" s="51"/>
      <c r="P518" s="52" t="s">
        <v>51</v>
      </c>
      <c r="Q518" s="51"/>
      <c r="R518" s="52" t="s">
        <v>50</v>
      </c>
      <c r="S518" s="51"/>
      <c r="T518" s="52">
        <v>20</v>
      </c>
      <c r="U518" s="51"/>
      <c r="V518" s="52" t="s">
        <v>49</v>
      </c>
      <c r="W518" s="51"/>
      <c r="X518" s="52" t="s">
        <v>48</v>
      </c>
      <c r="Y518" s="51"/>
      <c r="Z518" s="52" t="s">
        <v>47</v>
      </c>
      <c r="AA518" s="51"/>
      <c r="AB518" s="54" t="s">
        <v>46</v>
      </c>
      <c r="AC518" s="53"/>
      <c r="AD518" s="52" t="s">
        <v>45</v>
      </c>
      <c r="AE518" s="51"/>
      <c r="AF518" s="50"/>
      <c r="AG518" s="51"/>
      <c r="AH518" s="50"/>
      <c r="AI518" s="49"/>
      <c r="AJ518" s="248"/>
      <c r="AK518" s="248"/>
      <c r="AL518" s="48"/>
      <c r="AM518" s="7"/>
      <c r="AN518" s="7"/>
      <c r="AO518" s="240"/>
      <c r="AP518" s="231"/>
      <c r="AQ518" s="234"/>
      <c r="AR518" s="237"/>
      <c r="AS518" s="231"/>
      <c r="AT518" s="234"/>
      <c r="AU518" s="237"/>
      <c r="AV518" s="231"/>
      <c r="AW518" s="234"/>
      <c r="AX518" s="237"/>
      <c r="AY518" s="231"/>
      <c r="AZ518" s="234"/>
      <c r="BA518" s="237"/>
      <c r="BB518" s="231"/>
      <c r="BC518" s="234"/>
      <c r="BD518" s="299"/>
      <c r="BE518" s="302"/>
      <c r="BF518" s="302"/>
      <c r="BG518" s="305"/>
    </row>
    <row r="519" spans="2:60" ht="28.15" hidden="1" customHeight="1">
      <c r="B519" s="29"/>
      <c r="C519" s="263">
        <v>2</v>
      </c>
      <c r="D519" s="47"/>
      <c r="E519" s="46"/>
      <c r="F519" s="46"/>
      <c r="G519" s="45"/>
      <c r="H519" s="255"/>
      <c r="I519" s="259"/>
      <c r="J519" s="259"/>
      <c r="K519" s="259"/>
      <c r="L519" s="42" t="s">
        <v>82</v>
      </c>
      <c r="M519" s="41"/>
      <c r="N519" s="42" t="s">
        <v>81</v>
      </c>
      <c r="O519" s="41"/>
      <c r="P519" s="42" t="s">
        <v>80</v>
      </c>
      <c r="Q519" s="41"/>
      <c r="R519" s="42" t="s">
        <v>79</v>
      </c>
      <c r="S519" s="41"/>
      <c r="T519" s="42" t="s">
        <v>78</v>
      </c>
      <c r="U519" s="41"/>
      <c r="V519" s="42" t="s">
        <v>77</v>
      </c>
      <c r="W519" s="41"/>
      <c r="X519" s="42" t="s">
        <v>76</v>
      </c>
      <c r="Y519" s="41"/>
      <c r="Z519" s="42" t="s">
        <v>75</v>
      </c>
      <c r="AA519" s="41"/>
      <c r="AB519" s="44" t="s">
        <v>74</v>
      </c>
      <c r="AC519" s="43"/>
      <c r="AD519" s="42" t="s">
        <v>73</v>
      </c>
      <c r="AE519" s="41"/>
      <c r="AF519" s="40"/>
      <c r="AG519" s="41"/>
      <c r="AH519" s="40"/>
      <c r="AI519" s="39"/>
      <c r="AJ519" s="249"/>
      <c r="AK519" s="252"/>
      <c r="AL519" s="38"/>
      <c r="AM519" s="7"/>
      <c r="AN519" s="7"/>
      <c r="AO519" s="238">
        <f>SUMPRODUCT(LEN($M519:$AE522)-LEN(SUBSTITUTE($M519:$AE522,"A", "")))</f>
        <v>0</v>
      </c>
      <c r="AP519" s="229">
        <f>SUMPRODUCT(LEN($AH519:$AH522)-LEN(SUBSTITUTE($AH519:$AH522,"A", "")))</f>
        <v>0</v>
      </c>
      <c r="AQ519" s="232">
        <f>SUMPRODUCT(LEN($AG519:$AG522)-LEN(SUBSTITUTE($AG519:$AG522,"A", "")))</f>
        <v>0</v>
      </c>
      <c r="AR519" s="235">
        <f>SUMPRODUCT(LEN($M519:$AE522)-LEN(SUBSTITUTE($M519:$AE522,"S", "")))</f>
        <v>0</v>
      </c>
      <c r="AS519" s="229">
        <f>SUMPRODUCT(LEN($AH519:$AH522)-LEN(SUBSTITUTE($AH519:$AH522,"S", "")))</f>
        <v>0</v>
      </c>
      <c r="AT519" s="232">
        <f>SUMPRODUCT(LEN($AG519:$AG522)-LEN(SUBSTITUTE($AG519:$AG522,"S", "")))</f>
        <v>0</v>
      </c>
      <c r="AU519" s="235">
        <f>SUMPRODUCT(LEN($M519:$AE522)-LEN(SUBSTITUTE($M519:$AE522,"F", "")))</f>
        <v>0</v>
      </c>
      <c r="AV519" s="229">
        <f>SUMPRODUCT(LEN($AH519:$AH522)-LEN(SUBSTITUTE($AH519:$AH522,"F", "")))</f>
        <v>0</v>
      </c>
      <c r="AW519" s="232">
        <f>SUMPRODUCT(LEN($AG519:$AG522)-LEN(SUBSTITUTE($AG519:$AG522,"F", "")))</f>
        <v>0</v>
      </c>
      <c r="AX519" s="235">
        <f>SUMPRODUCT(LEN($M519:$AE522)-LEN(SUBSTITUTE($M519:$AE522,"G", "")))</f>
        <v>0</v>
      </c>
      <c r="AY519" s="229">
        <f>SUMPRODUCT(LEN($AH519:$AH522)-LEN(SUBSTITUTE($AH519:$AH522,"G", "")))</f>
        <v>0</v>
      </c>
      <c r="AZ519" s="232">
        <f>SUMPRODUCT(LEN($AG519:$AG522)-LEN(SUBSTITUTE($AG519:$AG522,"G", "")))</f>
        <v>0</v>
      </c>
      <c r="BA519" s="235">
        <f>SUMPRODUCT(LEN($M519:$AE522)-LEN(SUBSTITUTE($M519:$AE522,"M", "")))</f>
        <v>0</v>
      </c>
      <c r="BB519" s="229">
        <f>SUMPRODUCT(LEN($AH519:$AH522)-LEN(SUBSTITUTE($AH519:$AH522,"M", "")))</f>
        <v>0</v>
      </c>
      <c r="BC519" s="232">
        <f>SUMPRODUCT(LEN($AG519:$AG522)-LEN(SUBSTITUTE($AG519:$AG522,"M", "")))</f>
        <v>0</v>
      </c>
      <c r="BD519" s="297">
        <f>SUMPRODUCT(LEN($AI519:$AI522)-LEN(SUBSTITUTE($AI519:$AI522,"S", "")))</f>
        <v>0</v>
      </c>
      <c r="BE519" s="300">
        <f>SUMPRODUCT(LEN($AI519:$AI522)-LEN(SUBSTITUTE($AI519:$AI522,"F", "")))</f>
        <v>0</v>
      </c>
      <c r="BF519" s="300">
        <f>SUMPRODUCT(LEN($AI519:$AI522)-LEN(SUBSTITUTE($AI519:$AI522,"G", "")))</f>
        <v>0</v>
      </c>
      <c r="BG519" s="303">
        <f>SUMPRODUCT(LEN($AI519:$AI522)-LEN(SUBSTITUTE($AI519:$AI522,"M", "")))</f>
        <v>0</v>
      </c>
    </row>
    <row r="520" spans="2:60" ht="28.15" hidden="1" customHeight="1" thickBot="1">
      <c r="B520" s="29"/>
      <c r="C520" s="264"/>
      <c r="D520" s="37"/>
      <c r="E520" s="36"/>
      <c r="F520" s="36"/>
      <c r="G520" s="35"/>
      <c r="H520" s="256"/>
      <c r="I520" s="260"/>
      <c r="J520" s="260"/>
      <c r="K520" s="260"/>
      <c r="L520" s="32" t="s">
        <v>72</v>
      </c>
      <c r="M520" s="31"/>
      <c r="N520" s="32" t="s">
        <v>71</v>
      </c>
      <c r="O520" s="31"/>
      <c r="P520" s="32" t="s">
        <v>70</v>
      </c>
      <c r="Q520" s="31"/>
      <c r="R520" s="32" t="s">
        <v>69</v>
      </c>
      <c r="S520" s="31"/>
      <c r="T520" s="32" t="s">
        <v>68</v>
      </c>
      <c r="U520" s="31"/>
      <c r="V520" s="32" t="s">
        <v>67</v>
      </c>
      <c r="W520" s="31"/>
      <c r="X520" s="32" t="s">
        <v>66</v>
      </c>
      <c r="Y520" s="31"/>
      <c r="Z520" s="32" t="s">
        <v>65</v>
      </c>
      <c r="AA520" s="31"/>
      <c r="AB520" s="34" t="s">
        <v>64</v>
      </c>
      <c r="AC520" s="33"/>
      <c r="AD520" s="32" t="s">
        <v>63</v>
      </c>
      <c r="AE520" s="31"/>
      <c r="AF520" s="30"/>
      <c r="AG520" s="31"/>
      <c r="AH520" s="30"/>
      <c r="AI520" s="20"/>
      <c r="AJ520" s="250"/>
      <c r="AK520" s="253"/>
      <c r="AL520" s="19"/>
      <c r="AM520" s="7"/>
      <c r="AN520" s="7"/>
      <c r="AO520" s="239"/>
      <c r="AP520" s="230"/>
      <c r="AQ520" s="233"/>
      <c r="AR520" s="236"/>
      <c r="AS520" s="230"/>
      <c r="AT520" s="233"/>
      <c r="AU520" s="236"/>
      <c r="AV520" s="230"/>
      <c r="AW520" s="233"/>
      <c r="AX520" s="236"/>
      <c r="AY520" s="230"/>
      <c r="AZ520" s="233"/>
      <c r="BA520" s="236"/>
      <c r="BB520" s="230"/>
      <c r="BC520" s="233"/>
      <c r="BD520" s="298"/>
      <c r="BE520" s="301"/>
      <c r="BF520" s="301"/>
      <c r="BG520" s="304"/>
    </row>
    <row r="521" spans="2:60" ht="28.15" hidden="1" customHeight="1">
      <c r="B521" s="29"/>
      <c r="C521" s="265"/>
      <c r="D521" s="28"/>
      <c r="E521" s="27"/>
      <c r="F521" s="27"/>
      <c r="G521" s="26"/>
      <c r="H521" s="257"/>
      <c r="I521" s="261"/>
      <c r="J521" s="261"/>
      <c r="K521" s="261"/>
      <c r="L521" s="23" t="s">
        <v>62</v>
      </c>
      <c r="M521" s="22"/>
      <c r="N521" s="23" t="s">
        <v>61</v>
      </c>
      <c r="O521" s="22"/>
      <c r="P521" s="23" t="s">
        <v>60</v>
      </c>
      <c r="Q521" s="22"/>
      <c r="R521" s="23" t="s">
        <v>59</v>
      </c>
      <c r="S521" s="22"/>
      <c r="T521" s="23" t="s">
        <v>58</v>
      </c>
      <c r="U521" s="22"/>
      <c r="V521" s="23" t="s">
        <v>57</v>
      </c>
      <c r="W521" s="22"/>
      <c r="X521" s="23" t="s">
        <v>56</v>
      </c>
      <c r="Y521" s="22"/>
      <c r="Z521" s="23" t="s">
        <v>55</v>
      </c>
      <c r="AA521" s="22"/>
      <c r="AB521" s="25" t="s">
        <v>54</v>
      </c>
      <c r="AC521" s="24"/>
      <c r="AD521" s="23">
        <v>39</v>
      </c>
      <c r="AE521" s="22"/>
      <c r="AF521" s="21"/>
      <c r="AG521" s="22"/>
      <c r="AH521" s="21"/>
      <c r="AI521" s="20"/>
      <c r="AJ521" s="250"/>
      <c r="AK521" s="253"/>
      <c r="AL521" s="19"/>
      <c r="AM521" s="7"/>
      <c r="AN521" s="7"/>
      <c r="AO521" s="239"/>
      <c r="AP521" s="230"/>
      <c r="AQ521" s="233"/>
      <c r="AR521" s="236"/>
      <c r="AS521" s="230"/>
      <c r="AT521" s="233"/>
      <c r="AU521" s="236"/>
      <c r="AV521" s="230"/>
      <c r="AW521" s="233"/>
      <c r="AX521" s="236"/>
      <c r="AY521" s="230"/>
      <c r="AZ521" s="233"/>
      <c r="BA521" s="236"/>
      <c r="BB521" s="230"/>
      <c r="BC521" s="233"/>
      <c r="BD521" s="298"/>
      <c r="BE521" s="301"/>
      <c r="BF521" s="301"/>
      <c r="BG521" s="304"/>
    </row>
    <row r="522" spans="2:60" ht="28.15" hidden="1" customHeight="1" thickBot="1">
      <c r="B522" s="29"/>
      <c r="C522" s="266"/>
      <c r="D522" s="57"/>
      <c r="E522" s="56"/>
      <c r="F522" s="56"/>
      <c r="G522" s="55"/>
      <c r="H522" s="258"/>
      <c r="I522" s="262"/>
      <c r="J522" s="262"/>
      <c r="K522" s="262"/>
      <c r="L522" s="52" t="s">
        <v>53</v>
      </c>
      <c r="M522" s="51"/>
      <c r="N522" s="52" t="s">
        <v>52</v>
      </c>
      <c r="O522" s="51"/>
      <c r="P522" s="52" t="s">
        <v>51</v>
      </c>
      <c r="Q522" s="51"/>
      <c r="R522" s="52" t="s">
        <v>50</v>
      </c>
      <c r="S522" s="51"/>
      <c r="T522" s="52">
        <v>20</v>
      </c>
      <c r="U522" s="51"/>
      <c r="V522" s="52" t="s">
        <v>49</v>
      </c>
      <c r="W522" s="51"/>
      <c r="X522" s="52" t="s">
        <v>48</v>
      </c>
      <c r="Y522" s="51"/>
      <c r="Z522" s="52" t="s">
        <v>47</v>
      </c>
      <c r="AA522" s="51"/>
      <c r="AB522" s="54" t="s">
        <v>46</v>
      </c>
      <c r="AC522" s="53"/>
      <c r="AD522" s="52" t="s">
        <v>45</v>
      </c>
      <c r="AE522" s="51"/>
      <c r="AF522" s="50"/>
      <c r="AG522" s="51"/>
      <c r="AH522" s="50"/>
      <c r="AI522" s="49"/>
      <c r="AJ522" s="251"/>
      <c r="AK522" s="254"/>
      <c r="AL522" s="48"/>
      <c r="AM522" s="7"/>
      <c r="AN522" s="7"/>
      <c r="AO522" s="240"/>
      <c r="AP522" s="231"/>
      <c r="AQ522" s="234"/>
      <c r="AR522" s="237"/>
      <c r="AS522" s="231"/>
      <c r="AT522" s="234"/>
      <c r="AU522" s="237"/>
      <c r="AV522" s="231"/>
      <c r="AW522" s="234"/>
      <c r="AX522" s="237"/>
      <c r="AY522" s="231"/>
      <c r="AZ522" s="234"/>
      <c r="BA522" s="237"/>
      <c r="BB522" s="231"/>
      <c r="BC522" s="234"/>
      <c r="BD522" s="299"/>
      <c r="BE522" s="302"/>
      <c r="BF522" s="302"/>
      <c r="BG522" s="305"/>
    </row>
    <row r="523" spans="2:60" ht="28.15" hidden="1" customHeight="1">
      <c r="B523" s="29"/>
      <c r="C523" s="263">
        <v>3</v>
      </c>
      <c r="D523" s="47"/>
      <c r="E523" s="46"/>
      <c r="F523" s="46"/>
      <c r="G523" s="45"/>
      <c r="H523" s="255"/>
      <c r="I523" s="259"/>
      <c r="J523" s="259"/>
      <c r="K523" s="259"/>
      <c r="L523" s="42" t="s">
        <v>82</v>
      </c>
      <c r="M523" s="41"/>
      <c r="N523" s="42" t="s">
        <v>81</v>
      </c>
      <c r="O523" s="41"/>
      <c r="P523" s="42" t="s">
        <v>80</v>
      </c>
      <c r="Q523" s="41"/>
      <c r="R523" s="42" t="s">
        <v>79</v>
      </c>
      <c r="S523" s="41"/>
      <c r="T523" s="42" t="s">
        <v>78</v>
      </c>
      <c r="U523" s="41"/>
      <c r="V523" s="42" t="s">
        <v>77</v>
      </c>
      <c r="W523" s="41"/>
      <c r="X523" s="42" t="s">
        <v>76</v>
      </c>
      <c r="Y523" s="41"/>
      <c r="Z523" s="42" t="s">
        <v>75</v>
      </c>
      <c r="AA523" s="41"/>
      <c r="AB523" s="44" t="s">
        <v>74</v>
      </c>
      <c r="AC523" s="43"/>
      <c r="AD523" s="42" t="s">
        <v>73</v>
      </c>
      <c r="AE523" s="41"/>
      <c r="AF523" s="40"/>
      <c r="AG523" s="41"/>
      <c r="AH523" s="40"/>
      <c r="AI523" s="39"/>
      <c r="AJ523" s="245"/>
      <c r="AK523" s="245"/>
      <c r="AL523" s="38"/>
      <c r="AM523" s="7"/>
      <c r="AN523" s="7"/>
      <c r="AO523" s="238">
        <f>SUMPRODUCT(LEN($M523:$AE526)-LEN(SUBSTITUTE($M523:$AE526,"A", "")))</f>
        <v>0</v>
      </c>
      <c r="AP523" s="229">
        <f>SUMPRODUCT(LEN($AH523:$AH526)-LEN(SUBSTITUTE($AH523:$AH526,"A", "")))</f>
        <v>0</v>
      </c>
      <c r="AQ523" s="232">
        <f>SUMPRODUCT(LEN($AG523:$AG526)-LEN(SUBSTITUTE($AG523:$AG526,"A", "")))</f>
        <v>0</v>
      </c>
      <c r="AR523" s="235">
        <f>SUMPRODUCT(LEN($M523:$AE526)-LEN(SUBSTITUTE($M523:$AE526,"S", "")))</f>
        <v>0</v>
      </c>
      <c r="AS523" s="229">
        <f>SUMPRODUCT(LEN($AH523:$AH526)-LEN(SUBSTITUTE($AH523:$AH526,"S", "")))</f>
        <v>0</v>
      </c>
      <c r="AT523" s="232">
        <f>SUMPRODUCT(LEN($AG523:$AG526)-LEN(SUBSTITUTE($AG523:$AG526,"S", "")))</f>
        <v>0</v>
      </c>
      <c r="AU523" s="235">
        <f>SUMPRODUCT(LEN($M523:$AE526)-LEN(SUBSTITUTE($M523:$AE526,"F", "")))</f>
        <v>0</v>
      </c>
      <c r="AV523" s="229">
        <f>SUMPRODUCT(LEN($AH523:$AH526)-LEN(SUBSTITUTE($AH523:$AH526,"F", "")))</f>
        <v>0</v>
      </c>
      <c r="AW523" s="232">
        <f>SUMPRODUCT(LEN($AG523:$AG526)-LEN(SUBSTITUTE($AG523:$AG526,"F", "")))</f>
        <v>0</v>
      </c>
      <c r="AX523" s="235">
        <f>SUMPRODUCT(LEN($M523:$AE526)-LEN(SUBSTITUTE($M523:$AE526,"G", "")))</f>
        <v>0</v>
      </c>
      <c r="AY523" s="229">
        <f>SUMPRODUCT(LEN($AH523:$AH526)-LEN(SUBSTITUTE($AH523:$AH526,"G", "")))</f>
        <v>0</v>
      </c>
      <c r="AZ523" s="232">
        <f>SUMPRODUCT(LEN($AG523:$AG526)-LEN(SUBSTITUTE($AG523:$AG526,"G", "")))</f>
        <v>0</v>
      </c>
      <c r="BA523" s="235">
        <f>SUMPRODUCT(LEN($M523:$AE526)-LEN(SUBSTITUTE($M523:$AE526,"M", "")))</f>
        <v>0</v>
      </c>
      <c r="BB523" s="229">
        <f>SUMPRODUCT(LEN($AH523:$AH526)-LEN(SUBSTITUTE($AH523:$AH526,"M", "")))</f>
        <v>0</v>
      </c>
      <c r="BC523" s="232">
        <f>SUMPRODUCT(LEN($AG523:$AG526)-LEN(SUBSTITUTE($AG523:$AG526,"M", "")))</f>
        <v>0</v>
      </c>
      <c r="BD523" s="297">
        <f>SUMPRODUCT(LEN($AI523:$AI526)-LEN(SUBSTITUTE($AI523:$AI526,"S", "")))</f>
        <v>0</v>
      </c>
      <c r="BE523" s="300">
        <f>SUMPRODUCT(LEN($AI523:$AI526)-LEN(SUBSTITUTE($AI523:$AI526,"F", "")))</f>
        <v>0</v>
      </c>
      <c r="BF523" s="300">
        <f>SUMPRODUCT(LEN($AI523:$AI526)-LEN(SUBSTITUTE($AI523:$AI526,"G", "")))</f>
        <v>0</v>
      </c>
      <c r="BG523" s="303">
        <f>SUMPRODUCT(LEN($AI523:$AI526)-LEN(SUBSTITUTE($AI523:$AI526,"M", "")))</f>
        <v>0</v>
      </c>
    </row>
    <row r="524" spans="2:60" ht="28.15" hidden="1" customHeight="1" thickBot="1">
      <c r="B524" s="29"/>
      <c r="C524" s="264"/>
      <c r="D524" s="37"/>
      <c r="E524" s="36"/>
      <c r="F524" s="36"/>
      <c r="G524" s="35"/>
      <c r="H524" s="256"/>
      <c r="I524" s="260"/>
      <c r="J524" s="260"/>
      <c r="K524" s="260"/>
      <c r="L524" s="32" t="s">
        <v>72</v>
      </c>
      <c r="M524" s="31"/>
      <c r="N524" s="32" t="s">
        <v>71</v>
      </c>
      <c r="O524" s="31"/>
      <c r="P524" s="32" t="s">
        <v>70</v>
      </c>
      <c r="Q524" s="31"/>
      <c r="R524" s="32" t="s">
        <v>69</v>
      </c>
      <c r="S524" s="31"/>
      <c r="T524" s="32" t="s">
        <v>68</v>
      </c>
      <c r="U524" s="31"/>
      <c r="V524" s="32" t="s">
        <v>67</v>
      </c>
      <c r="W524" s="31"/>
      <c r="X524" s="32" t="s">
        <v>66</v>
      </c>
      <c r="Y524" s="31"/>
      <c r="Z524" s="32" t="s">
        <v>65</v>
      </c>
      <c r="AA524" s="31"/>
      <c r="AB524" s="34" t="s">
        <v>64</v>
      </c>
      <c r="AC524" s="33"/>
      <c r="AD524" s="32" t="s">
        <v>63</v>
      </c>
      <c r="AE524" s="31"/>
      <c r="AF524" s="30"/>
      <c r="AG524" s="31"/>
      <c r="AH524" s="30"/>
      <c r="AI524" s="20"/>
      <c r="AJ524" s="246"/>
      <c r="AK524" s="246"/>
      <c r="AL524" s="19"/>
      <c r="AM524" s="7"/>
      <c r="AN524" s="7"/>
      <c r="AO524" s="239"/>
      <c r="AP524" s="230"/>
      <c r="AQ524" s="233"/>
      <c r="AR524" s="236"/>
      <c r="AS524" s="230"/>
      <c r="AT524" s="233"/>
      <c r="AU524" s="236"/>
      <c r="AV524" s="230"/>
      <c r="AW524" s="233"/>
      <c r="AX524" s="236"/>
      <c r="AY524" s="230"/>
      <c r="AZ524" s="233"/>
      <c r="BA524" s="236"/>
      <c r="BB524" s="230"/>
      <c r="BC524" s="233"/>
      <c r="BD524" s="298"/>
      <c r="BE524" s="301"/>
      <c r="BF524" s="301"/>
      <c r="BG524" s="304"/>
    </row>
    <row r="525" spans="2:60" ht="28.15" hidden="1" customHeight="1">
      <c r="B525" s="29"/>
      <c r="C525" s="265"/>
      <c r="D525" s="28"/>
      <c r="E525" s="27"/>
      <c r="F525" s="27"/>
      <c r="G525" s="26"/>
      <c r="H525" s="257"/>
      <c r="I525" s="261"/>
      <c r="J525" s="261"/>
      <c r="K525" s="261"/>
      <c r="L525" s="23" t="s">
        <v>62</v>
      </c>
      <c r="M525" s="22"/>
      <c r="N525" s="23" t="s">
        <v>61</v>
      </c>
      <c r="O525" s="22"/>
      <c r="P525" s="23" t="s">
        <v>60</v>
      </c>
      <c r="Q525" s="22"/>
      <c r="R525" s="23" t="s">
        <v>59</v>
      </c>
      <c r="S525" s="22"/>
      <c r="T525" s="23" t="s">
        <v>58</v>
      </c>
      <c r="U525" s="22"/>
      <c r="V525" s="23" t="s">
        <v>57</v>
      </c>
      <c r="W525" s="22"/>
      <c r="X525" s="23" t="s">
        <v>56</v>
      </c>
      <c r="Y525" s="22"/>
      <c r="Z525" s="23" t="s">
        <v>55</v>
      </c>
      <c r="AA525" s="22"/>
      <c r="AB525" s="25" t="s">
        <v>54</v>
      </c>
      <c r="AC525" s="24"/>
      <c r="AD525" s="23">
        <v>39</v>
      </c>
      <c r="AE525" s="22"/>
      <c r="AF525" s="21"/>
      <c r="AG525" s="22"/>
      <c r="AH525" s="21"/>
      <c r="AI525" s="20"/>
      <c r="AJ525" s="246"/>
      <c r="AK525" s="246"/>
      <c r="AL525" s="19"/>
      <c r="AM525" s="7"/>
      <c r="AN525" s="7"/>
      <c r="AO525" s="239"/>
      <c r="AP525" s="230"/>
      <c r="AQ525" s="233"/>
      <c r="AR525" s="236"/>
      <c r="AS525" s="230"/>
      <c r="AT525" s="233"/>
      <c r="AU525" s="236"/>
      <c r="AV525" s="230"/>
      <c r="AW525" s="233"/>
      <c r="AX525" s="236"/>
      <c r="AY525" s="230"/>
      <c r="AZ525" s="233"/>
      <c r="BA525" s="236"/>
      <c r="BB525" s="230"/>
      <c r="BC525" s="233"/>
      <c r="BD525" s="298"/>
      <c r="BE525" s="301"/>
      <c r="BF525" s="301"/>
      <c r="BG525" s="304"/>
    </row>
    <row r="526" spans="2:60" ht="28.15" hidden="1" customHeight="1" thickBot="1">
      <c r="B526" s="18"/>
      <c r="C526" s="271"/>
      <c r="D526" s="17"/>
      <c r="E526" s="16"/>
      <c r="F526" s="16"/>
      <c r="G526" s="15"/>
      <c r="H526" s="258"/>
      <c r="I526" s="272"/>
      <c r="J526" s="272"/>
      <c r="K526" s="272"/>
      <c r="L526" s="12" t="s">
        <v>53</v>
      </c>
      <c r="M526" s="11"/>
      <c r="N526" s="12" t="s">
        <v>52</v>
      </c>
      <c r="O526" s="11"/>
      <c r="P526" s="12" t="s">
        <v>51</v>
      </c>
      <c r="Q526" s="11"/>
      <c r="R526" s="12" t="s">
        <v>50</v>
      </c>
      <c r="S526" s="11"/>
      <c r="T526" s="12">
        <v>20</v>
      </c>
      <c r="U526" s="11"/>
      <c r="V526" s="12" t="s">
        <v>49</v>
      </c>
      <c r="W526" s="11"/>
      <c r="X526" s="12" t="s">
        <v>48</v>
      </c>
      <c r="Y526" s="11"/>
      <c r="Z526" s="12" t="s">
        <v>47</v>
      </c>
      <c r="AA526" s="11"/>
      <c r="AB526" s="14" t="s">
        <v>46</v>
      </c>
      <c r="AC526" s="13"/>
      <c r="AD526" s="12" t="s">
        <v>45</v>
      </c>
      <c r="AE526" s="11"/>
      <c r="AF526" s="10"/>
      <c r="AG526" s="11"/>
      <c r="AH526" s="10"/>
      <c r="AI526" s="9"/>
      <c r="AJ526" s="247"/>
      <c r="AK526" s="247"/>
      <c r="AL526" s="8"/>
      <c r="AM526" s="7"/>
      <c r="AN526" s="7"/>
      <c r="AO526" s="240"/>
      <c r="AP526" s="231"/>
      <c r="AQ526" s="234"/>
      <c r="AR526" s="237"/>
      <c r="AS526" s="231"/>
      <c r="AT526" s="234"/>
      <c r="AU526" s="237"/>
      <c r="AV526" s="231"/>
      <c r="AW526" s="234"/>
      <c r="AX526" s="237"/>
      <c r="AY526" s="231"/>
      <c r="AZ526" s="234"/>
      <c r="BA526" s="237"/>
      <c r="BB526" s="231"/>
      <c r="BC526" s="234"/>
      <c r="BD526" s="299"/>
      <c r="BE526" s="302"/>
      <c r="BF526" s="302"/>
      <c r="BG526" s="305"/>
    </row>
    <row r="527" spans="2:60" ht="85.9" hidden="1" customHeight="1" thickBot="1">
      <c r="B527" s="94" t="s">
        <v>119</v>
      </c>
      <c r="C527" s="83" t="s">
        <v>118</v>
      </c>
      <c r="D527" s="88" t="s">
        <v>117</v>
      </c>
      <c r="E527" s="93" t="s">
        <v>116</v>
      </c>
      <c r="F527" s="92"/>
      <c r="G527" s="91"/>
      <c r="H527" s="90" t="s">
        <v>115</v>
      </c>
      <c r="I527" s="88" t="s">
        <v>43</v>
      </c>
      <c r="J527" s="88" t="s">
        <v>114</v>
      </c>
      <c r="K527" s="88" t="s">
        <v>44</v>
      </c>
      <c r="L527" s="227" t="s">
        <v>113</v>
      </c>
      <c r="M527" s="270"/>
      <c r="N527" s="227" t="s">
        <v>112</v>
      </c>
      <c r="O527" s="270"/>
      <c r="P527" s="227" t="s">
        <v>112</v>
      </c>
      <c r="Q527" s="228"/>
      <c r="R527" s="227" t="s">
        <v>112</v>
      </c>
      <c r="S527" s="228"/>
      <c r="T527" s="227" t="s">
        <v>112</v>
      </c>
      <c r="U527" s="228"/>
      <c r="V527" s="227" t="s">
        <v>112</v>
      </c>
      <c r="W527" s="228"/>
      <c r="X527" s="227" t="s">
        <v>112</v>
      </c>
      <c r="Y527" s="228"/>
      <c r="Z527" s="227" t="s">
        <v>112</v>
      </c>
      <c r="AA527" s="228"/>
      <c r="AB527" s="227" t="s">
        <v>112</v>
      </c>
      <c r="AC527" s="228"/>
      <c r="AD527" s="227" t="s">
        <v>112</v>
      </c>
      <c r="AE527" s="228"/>
      <c r="AF527" s="244" t="s">
        <v>111</v>
      </c>
      <c r="AG527" s="228"/>
      <c r="AH527" s="90" t="s">
        <v>110</v>
      </c>
      <c r="AI527" s="89" t="s">
        <v>109</v>
      </c>
      <c r="AJ527" s="88" t="s">
        <v>108</v>
      </c>
      <c r="AK527" s="88" t="s">
        <v>107</v>
      </c>
      <c r="AL527" s="87" t="s">
        <v>106</v>
      </c>
      <c r="AM527" s="86"/>
      <c r="AN527" s="86"/>
      <c r="AO527" s="84" t="s">
        <v>105</v>
      </c>
      <c r="AP527" s="83" t="s">
        <v>104</v>
      </c>
      <c r="AQ527" s="82" t="s">
        <v>103</v>
      </c>
      <c r="AR527" s="84" t="s">
        <v>102</v>
      </c>
      <c r="AS527" s="83" t="s">
        <v>101</v>
      </c>
      <c r="AT527" s="82" t="s">
        <v>100</v>
      </c>
      <c r="AU527" s="84" t="s">
        <v>99</v>
      </c>
      <c r="AV527" s="83" t="s">
        <v>98</v>
      </c>
      <c r="AW527" s="85" t="s">
        <v>97</v>
      </c>
      <c r="AX527" s="84" t="s">
        <v>96</v>
      </c>
      <c r="AY527" s="83" t="s">
        <v>95</v>
      </c>
      <c r="AZ527" s="82" t="s">
        <v>94</v>
      </c>
      <c r="BA527" s="84" t="s">
        <v>93</v>
      </c>
      <c r="BB527" s="83" t="s">
        <v>92</v>
      </c>
      <c r="BC527" s="82" t="s">
        <v>91</v>
      </c>
      <c r="BD527" s="81" t="s">
        <v>90</v>
      </c>
      <c r="BE527" s="80" t="s">
        <v>89</v>
      </c>
      <c r="BF527" s="80" t="s">
        <v>88</v>
      </c>
      <c r="BG527" s="79" t="s">
        <v>87</v>
      </c>
    </row>
    <row r="528" spans="2:60" ht="48" hidden="1" thickBot="1">
      <c r="B528" s="78" t="s">
        <v>145</v>
      </c>
      <c r="C528" s="77"/>
      <c r="D528" s="76"/>
      <c r="E528" s="267"/>
      <c r="F528" s="268"/>
      <c r="G528" s="269"/>
      <c r="H528" s="75" t="s">
        <v>85</v>
      </c>
      <c r="I528" s="74"/>
      <c r="J528" s="74"/>
      <c r="K528" s="73"/>
      <c r="L528" s="72"/>
      <c r="M528" s="68"/>
      <c r="N528" s="72"/>
      <c r="O528" s="68"/>
      <c r="P528" s="72"/>
      <c r="Q528" s="68"/>
      <c r="R528" s="72"/>
      <c r="S528" s="68"/>
      <c r="T528" s="72"/>
      <c r="U528" s="68"/>
      <c r="V528" s="72"/>
      <c r="W528" s="68"/>
      <c r="X528" s="72"/>
      <c r="Y528" s="68"/>
      <c r="Z528" s="72"/>
      <c r="AA528" s="71"/>
      <c r="AB528" s="70"/>
      <c r="AC528" s="70"/>
      <c r="AD528" s="70"/>
      <c r="AE528" s="70"/>
      <c r="AF528" s="69" t="s">
        <v>84</v>
      </c>
      <c r="AG528" s="68"/>
      <c r="AH528" s="68"/>
      <c r="AI528" s="68"/>
      <c r="AJ528" s="67"/>
      <c r="AK528" s="67"/>
      <c r="AL528" s="66"/>
      <c r="AM528" s="65"/>
      <c r="AN528" s="65"/>
      <c r="AO528" s="64">
        <f t="shared" ref="AO528:BG528" si="37">SUM(AO529:AO540)</f>
        <v>0</v>
      </c>
      <c r="AP528" s="63">
        <f t="shared" si="37"/>
        <v>0</v>
      </c>
      <c r="AQ528" s="62">
        <f t="shared" si="37"/>
        <v>0</v>
      </c>
      <c r="AR528" s="64">
        <f t="shared" si="37"/>
        <v>0</v>
      </c>
      <c r="AS528" s="63">
        <f t="shared" si="37"/>
        <v>0</v>
      </c>
      <c r="AT528" s="62">
        <f t="shared" si="37"/>
        <v>0</v>
      </c>
      <c r="AU528" s="64">
        <f t="shared" si="37"/>
        <v>0</v>
      </c>
      <c r="AV528" s="63">
        <f t="shared" si="37"/>
        <v>0</v>
      </c>
      <c r="AW528" s="62">
        <f t="shared" si="37"/>
        <v>0</v>
      </c>
      <c r="AX528" s="64">
        <f t="shared" si="37"/>
        <v>0</v>
      </c>
      <c r="AY528" s="63">
        <f t="shared" si="37"/>
        <v>0</v>
      </c>
      <c r="AZ528" s="62">
        <f t="shared" si="37"/>
        <v>0</v>
      </c>
      <c r="BA528" s="64">
        <f t="shared" si="37"/>
        <v>0</v>
      </c>
      <c r="BB528" s="63">
        <f t="shared" si="37"/>
        <v>0</v>
      </c>
      <c r="BC528" s="62">
        <f t="shared" si="37"/>
        <v>0</v>
      </c>
      <c r="BD528" s="61">
        <f t="shared" si="37"/>
        <v>0</v>
      </c>
      <c r="BE528" s="60">
        <f t="shared" si="37"/>
        <v>0</v>
      </c>
      <c r="BF528" s="60">
        <f t="shared" si="37"/>
        <v>0</v>
      </c>
      <c r="BG528" s="59">
        <f t="shared" si="37"/>
        <v>0</v>
      </c>
      <c r="BH528" s="58" t="s">
        <v>83</v>
      </c>
    </row>
    <row r="529" spans="2:60" ht="28.15" hidden="1" customHeight="1">
      <c r="B529" s="29"/>
      <c r="C529" s="263">
        <v>1</v>
      </c>
      <c r="D529" s="47"/>
      <c r="E529" s="46"/>
      <c r="F529" s="46"/>
      <c r="G529" s="45"/>
      <c r="H529" s="255"/>
      <c r="I529" s="259"/>
      <c r="J529" s="259"/>
      <c r="K529" s="259"/>
      <c r="L529" s="42" t="s">
        <v>82</v>
      </c>
      <c r="M529" s="41"/>
      <c r="N529" s="42" t="s">
        <v>81</v>
      </c>
      <c r="O529" s="41"/>
      <c r="P529" s="42" t="s">
        <v>80</v>
      </c>
      <c r="Q529" s="41"/>
      <c r="R529" s="42" t="s">
        <v>79</v>
      </c>
      <c r="S529" s="41"/>
      <c r="T529" s="42" t="s">
        <v>78</v>
      </c>
      <c r="U529" s="41"/>
      <c r="V529" s="42" t="s">
        <v>77</v>
      </c>
      <c r="W529" s="41"/>
      <c r="X529" s="42" t="s">
        <v>76</v>
      </c>
      <c r="Y529" s="41"/>
      <c r="Z529" s="42" t="s">
        <v>75</v>
      </c>
      <c r="AA529" s="41"/>
      <c r="AB529" s="44" t="s">
        <v>74</v>
      </c>
      <c r="AC529" s="43"/>
      <c r="AD529" s="42" t="s">
        <v>73</v>
      </c>
      <c r="AE529" s="41"/>
      <c r="AF529" s="40"/>
      <c r="AG529" s="41"/>
      <c r="AH529" s="40"/>
      <c r="AI529" s="39"/>
      <c r="AJ529" s="245"/>
      <c r="AK529" s="245"/>
      <c r="AL529" s="38"/>
      <c r="AM529" s="7"/>
      <c r="AN529" s="7"/>
      <c r="AO529" s="238">
        <f>SUMPRODUCT(LEN($M529:$AE532)-LEN(SUBSTITUTE($M529:$AE532,"A", "")))</f>
        <v>0</v>
      </c>
      <c r="AP529" s="229">
        <f>SUMPRODUCT(LEN($AH529:$AH532)-LEN(SUBSTITUTE($AH529:$AH532,"A", "")))</f>
        <v>0</v>
      </c>
      <c r="AQ529" s="232">
        <f>SUMPRODUCT(LEN($AG529:$AG532)-LEN(SUBSTITUTE($AG529:$AG532,"A", "")))</f>
        <v>0</v>
      </c>
      <c r="AR529" s="235">
        <f>SUMPRODUCT(LEN($M529:$AE532)-LEN(SUBSTITUTE($M529:$AE532,"S", "")))</f>
        <v>0</v>
      </c>
      <c r="AS529" s="229">
        <f>SUMPRODUCT(LEN($AH529:$AH532)-LEN(SUBSTITUTE($AH529:$AH532,"S", "")))</f>
        <v>0</v>
      </c>
      <c r="AT529" s="232">
        <f>SUMPRODUCT(LEN($AG529:$AG532)-LEN(SUBSTITUTE($AG529:$AG532,"S", "")))</f>
        <v>0</v>
      </c>
      <c r="AU529" s="235">
        <f>SUMPRODUCT(LEN($M529:$AE532)-LEN(SUBSTITUTE($M529:$AE532,"F", "")))</f>
        <v>0</v>
      </c>
      <c r="AV529" s="229">
        <f>SUMPRODUCT(LEN($AH529:$AH532)-LEN(SUBSTITUTE($AH529:$AH532,"F", "")))</f>
        <v>0</v>
      </c>
      <c r="AW529" s="232">
        <f>SUMPRODUCT(LEN($AG529:$AG532)-LEN(SUBSTITUTE($AG529:$AG532,"F", "")))</f>
        <v>0</v>
      </c>
      <c r="AX529" s="235">
        <f>SUMPRODUCT(LEN($M529:$AE532)-LEN(SUBSTITUTE($M529:$AE532,"G", "")))</f>
        <v>0</v>
      </c>
      <c r="AY529" s="229">
        <f>SUMPRODUCT(LEN($AH529:$AH532)-LEN(SUBSTITUTE($AH529:$AH532,"G", "")))</f>
        <v>0</v>
      </c>
      <c r="AZ529" s="232">
        <f>SUMPRODUCT(LEN($AG529:$AG532)-LEN(SUBSTITUTE($AG529:$AG532,"G", "")))</f>
        <v>0</v>
      </c>
      <c r="BA529" s="235">
        <f>SUMPRODUCT(LEN($M529:$AE532)-LEN(SUBSTITUTE($M529:$AE532,"M", "")))</f>
        <v>0</v>
      </c>
      <c r="BB529" s="229">
        <f>SUMPRODUCT(LEN($AH529:$AH532)-LEN(SUBSTITUTE($AH529:$AH532,"M", "")))</f>
        <v>0</v>
      </c>
      <c r="BC529" s="232">
        <f>SUMPRODUCT(LEN($AG529:$AG532)-LEN(SUBSTITUTE($AG529:$AG532,"M", "")))</f>
        <v>0</v>
      </c>
      <c r="BD529" s="297">
        <f>SUMPRODUCT(LEN($AI529:$AI532)-LEN(SUBSTITUTE($AI529:$AI532,"S", "")))</f>
        <v>0</v>
      </c>
      <c r="BE529" s="300">
        <f>SUMPRODUCT(LEN($AI529:$AI532)-LEN(SUBSTITUTE($AI529:$AI532,"F", "")))</f>
        <v>0</v>
      </c>
      <c r="BF529" s="300">
        <f>SUMPRODUCT(LEN($AI529:$AI532)-LEN(SUBSTITUTE($AI529:$AI532,"G", "")))</f>
        <v>0</v>
      </c>
      <c r="BG529" s="303">
        <f>SUMPRODUCT(LEN($AI529:$AI532)-LEN(SUBSTITUTE($AI529:$AI532,"M", "")))</f>
        <v>0</v>
      </c>
    </row>
    <row r="530" spans="2:60" ht="28.15" hidden="1" customHeight="1" thickBot="1">
      <c r="B530" s="29"/>
      <c r="C530" s="264"/>
      <c r="D530" s="37"/>
      <c r="E530" s="36"/>
      <c r="F530" s="36"/>
      <c r="G530" s="35"/>
      <c r="H530" s="256"/>
      <c r="I530" s="260"/>
      <c r="J530" s="260"/>
      <c r="K530" s="260"/>
      <c r="L530" s="32" t="s">
        <v>72</v>
      </c>
      <c r="M530" s="31"/>
      <c r="N530" s="32" t="s">
        <v>71</v>
      </c>
      <c r="O530" s="31"/>
      <c r="P530" s="32" t="s">
        <v>70</v>
      </c>
      <c r="Q530" s="31"/>
      <c r="R530" s="32" t="s">
        <v>69</v>
      </c>
      <c r="S530" s="31"/>
      <c r="T530" s="32" t="s">
        <v>68</v>
      </c>
      <c r="U530" s="31"/>
      <c r="V530" s="32" t="s">
        <v>67</v>
      </c>
      <c r="W530" s="31"/>
      <c r="X530" s="32" t="s">
        <v>66</v>
      </c>
      <c r="Y530" s="31"/>
      <c r="Z530" s="32" t="s">
        <v>65</v>
      </c>
      <c r="AA530" s="31"/>
      <c r="AB530" s="34" t="s">
        <v>64</v>
      </c>
      <c r="AC530" s="33"/>
      <c r="AD530" s="32" t="s">
        <v>63</v>
      </c>
      <c r="AE530" s="31"/>
      <c r="AF530" s="30"/>
      <c r="AG530" s="31"/>
      <c r="AH530" s="30"/>
      <c r="AI530" s="20"/>
      <c r="AJ530" s="246"/>
      <c r="AK530" s="246"/>
      <c r="AL530" s="19"/>
      <c r="AM530" s="7"/>
      <c r="AN530" s="7"/>
      <c r="AO530" s="239"/>
      <c r="AP530" s="230"/>
      <c r="AQ530" s="233"/>
      <c r="AR530" s="236"/>
      <c r="AS530" s="230"/>
      <c r="AT530" s="233"/>
      <c r="AU530" s="236"/>
      <c r="AV530" s="230"/>
      <c r="AW530" s="233"/>
      <c r="AX530" s="236"/>
      <c r="AY530" s="230"/>
      <c r="AZ530" s="233"/>
      <c r="BA530" s="236"/>
      <c r="BB530" s="230"/>
      <c r="BC530" s="233"/>
      <c r="BD530" s="298"/>
      <c r="BE530" s="301"/>
      <c r="BF530" s="301"/>
      <c r="BG530" s="304"/>
    </row>
    <row r="531" spans="2:60" ht="28.15" hidden="1" customHeight="1">
      <c r="B531" s="29"/>
      <c r="C531" s="265"/>
      <c r="D531" s="28"/>
      <c r="E531" s="27"/>
      <c r="F531" s="27"/>
      <c r="G531" s="26"/>
      <c r="H531" s="257"/>
      <c r="I531" s="261"/>
      <c r="J531" s="261"/>
      <c r="K531" s="261"/>
      <c r="L531" s="23" t="s">
        <v>62</v>
      </c>
      <c r="M531" s="22"/>
      <c r="N531" s="23" t="s">
        <v>61</v>
      </c>
      <c r="O531" s="22"/>
      <c r="P531" s="23" t="s">
        <v>60</v>
      </c>
      <c r="Q531" s="22"/>
      <c r="R531" s="23" t="s">
        <v>59</v>
      </c>
      <c r="S531" s="22"/>
      <c r="T531" s="23" t="s">
        <v>58</v>
      </c>
      <c r="U531" s="22"/>
      <c r="V531" s="23" t="s">
        <v>57</v>
      </c>
      <c r="W531" s="22"/>
      <c r="X531" s="23" t="s">
        <v>56</v>
      </c>
      <c r="Y531" s="22"/>
      <c r="Z531" s="23" t="s">
        <v>55</v>
      </c>
      <c r="AA531" s="22"/>
      <c r="AB531" s="25" t="s">
        <v>54</v>
      </c>
      <c r="AC531" s="24"/>
      <c r="AD531" s="23">
        <v>39</v>
      </c>
      <c r="AE531" s="22"/>
      <c r="AF531" s="21"/>
      <c r="AG531" s="22"/>
      <c r="AH531" s="21"/>
      <c r="AI531" s="20"/>
      <c r="AJ531" s="246"/>
      <c r="AK531" s="246"/>
      <c r="AL531" s="19"/>
      <c r="AM531" s="7"/>
      <c r="AN531" s="7"/>
      <c r="AO531" s="239"/>
      <c r="AP531" s="230"/>
      <c r="AQ531" s="233"/>
      <c r="AR531" s="236"/>
      <c r="AS531" s="230"/>
      <c r="AT531" s="233"/>
      <c r="AU531" s="236"/>
      <c r="AV531" s="230"/>
      <c r="AW531" s="233"/>
      <c r="AX531" s="236"/>
      <c r="AY531" s="230"/>
      <c r="AZ531" s="233"/>
      <c r="BA531" s="236"/>
      <c r="BB531" s="230"/>
      <c r="BC531" s="233"/>
      <c r="BD531" s="298"/>
      <c r="BE531" s="301"/>
      <c r="BF531" s="301"/>
      <c r="BG531" s="304"/>
    </row>
    <row r="532" spans="2:60" ht="28.15" hidden="1" customHeight="1" thickBot="1">
      <c r="B532" s="29"/>
      <c r="C532" s="266"/>
      <c r="D532" s="57"/>
      <c r="E532" s="56"/>
      <c r="F532" s="56"/>
      <c r="G532" s="55"/>
      <c r="H532" s="258"/>
      <c r="I532" s="262"/>
      <c r="J532" s="262"/>
      <c r="K532" s="262"/>
      <c r="L532" s="52" t="s">
        <v>53</v>
      </c>
      <c r="M532" s="51"/>
      <c r="N532" s="52" t="s">
        <v>52</v>
      </c>
      <c r="O532" s="51"/>
      <c r="P532" s="52" t="s">
        <v>51</v>
      </c>
      <c r="Q532" s="51"/>
      <c r="R532" s="52" t="s">
        <v>50</v>
      </c>
      <c r="S532" s="51"/>
      <c r="T532" s="52">
        <v>20</v>
      </c>
      <c r="U532" s="51"/>
      <c r="V532" s="52" t="s">
        <v>49</v>
      </c>
      <c r="W532" s="51"/>
      <c r="X532" s="52" t="s">
        <v>48</v>
      </c>
      <c r="Y532" s="51"/>
      <c r="Z532" s="52" t="s">
        <v>47</v>
      </c>
      <c r="AA532" s="51"/>
      <c r="AB532" s="54" t="s">
        <v>46</v>
      </c>
      <c r="AC532" s="53"/>
      <c r="AD532" s="52" t="s">
        <v>45</v>
      </c>
      <c r="AE532" s="51"/>
      <c r="AF532" s="50"/>
      <c r="AG532" s="51"/>
      <c r="AH532" s="50"/>
      <c r="AI532" s="49"/>
      <c r="AJ532" s="248"/>
      <c r="AK532" s="248"/>
      <c r="AL532" s="48"/>
      <c r="AM532" s="7"/>
      <c r="AN532" s="7"/>
      <c r="AO532" s="240"/>
      <c r="AP532" s="231"/>
      <c r="AQ532" s="234"/>
      <c r="AR532" s="237"/>
      <c r="AS532" s="231"/>
      <c r="AT532" s="234"/>
      <c r="AU532" s="237"/>
      <c r="AV532" s="231"/>
      <c r="AW532" s="234"/>
      <c r="AX532" s="237"/>
      <c r="AY532" s="231"/>
      <c r="AZ532" s="234"/>
      <c r="BA532" s="237"/>
      <c r="BB532" s="231"/>
      <c r="BC532" s="234"/>
      <c r="BD532" s="299"/>
      <c r="BE532" s="302"/>
      <c r="BF532" s="302"/>
      <c r="BG532" s="305"/>
    </row>
    <row r="533" spans="2:60" ht="28.15" hidden="1" customHeight="1">
      <c r="B533" s="29"/>
      <c r="C533" s="263">
        <v>2</v>
      </c>
      <c r="D533" s="47"/>
      <c r="E533" s="46"/>
      <c r="F533" s="46"/>
      <c r="G533" s="45"/>
      <c r="H533" s="255"/>
      <c r="I533" s="259"/>
      <c r="J533" s="259"/>
      <c r="K533" s="259"/>
      <c r="L533" s="42" t="s">
        <v>82</v>
      </c>
      <c r="M533" s="41"/>
      <c r="N533" s="42" t="s">
        <v>81</v>
      </c>
      <c r="O533" s="41"/>
      <c r="P533" s="42" t="s">
        <v>80</v>
      </c>
      <c r="Q533" s="41"/>
      <c r="R533" s="42" t="s">
        <v>79</v>
      </c>
      <c r="S533" s="41"/>
      <c r="T533" s="42" t="s">
        <v>78</v>
      </c>
      <c r="U533" s="41"/>
      <c r="V533" s="42" t="s">
        <v>77</v>
      </c>
      <c r="W533" s="41"/>
      <c r="X533" s="42" t="s">
        <v>76</v>
      </c>
      <c r="Y533" s="41"/>
      <c r="Z533" s="42" t="s">
        <v>75</v>
      </c>
      <c r="AA533" s="41"/>
      <c r="AB533" s="44" t="s">
        <v>74</v>
      </c>
      <c r="AC533" s="43"/>
      <c r="AD533" s="42" t="s">
        <v>73</v>
      </c>
      <c r="AE533" s="41"/>
      <c r="AF533" s="40"/>
      <c r="AG533" s="41"/>
      <c r="AH533" s="40"/>
      <c r="AI533" s="39"/>
      <c r="AJ533" s="249"/>
      <c r="AK533" s="252"/>
      <c r="AL533" s="38"/>
      <c r="AM533" s="7"/>
      <c r="AN533" s="7"/>
      <c r="AO533" s="238">
        <f>SUMPRODUCT(LEN($M533:$AE536)-LEN(SUBSTITUTE($M533:$AE536,"A", "")))</f>
        <v>0</v>
      </c>
      <c r="AP533" s="229">
        <f>SUMPRODUCT(LEN($AH533:$AH536)-LEN(SUBSTITUTE($AH533:$AH536,"A", "")))</f>
        <v>0</v>
      </c>
      <c r="AQ533" s="232">
        <f>SUMPRODUCT(LEN($AG533:$AG536)-LEN(SUBSTITUTE($AG533:$AG536,"A", "")))</f>
        <v>0</v>
      </c>
      <c r="AR533" s="235">
        <f>SUMPRODUCT(LEN($M533:$AE536)-LEN(SUBSTITUTE($M533:$AE536,"S", "")))</f>
        <v>0</v>
      </c>
      <c r="AS533" s="229">
        <f>SUMPRODUCT(LEN($AH533:$AH536)-LEN(SUBSTITUTE($AH533:$AH536,"S", "")))</f>
        <v>0</v>
      </c>
      <c r="AT533" s="232">
        <f>SUMPRODUCT(LEN($AG533:$AG536)-LEN(SUBSTITUTE($AG533:$AG536,"S", "")))</f>
        <v>0</v>
      </c>
      <c r="AU533" s="235">
        <f>SUMPRODUCT(LEN($M533:$AE536)-LEN(SUBSTITUTE($M533:$AE536,"F", "")))</f>
        <v>0</v>
      </c>
      <c r="AV533" s="229">
        <f>SUMPRODUCT(LEN($AH533:$AH536)-LEN(SUBSTITUTE($AH533:$AH536,"F", "")))</f>
        <v>0</v>
      </c>
      <c r="AW533" s="232">
        <f>SUMPRODUCT(LEN($AG533:$AG536)-LEN(SUBSTITUTE($AG533:$AG536,"F", "")))</f>
        <v>0</v>
      </c>
      <c r="AX533" s="235">
        <f>SUMPRODUCT(LEN($M533:$AE536)-LEN(SUBSTITUTE($M533:$AE536,"G", "")))</f>
        <v>0</v>
      </c>
      <c r="AY533" s="229">
        <f>SUMPRODUCT(LEN($AH533:$AH536)-LEN(SUBSTITUTE($AH533:$AH536,"G", "")))</f>
        <v>0</v>
      </c>
      <c r="AZ533" s="232">
        <f>SUMPRODUCT(LEN($AG533:$AG536)-LEN(SUBSTITUTE($AG533:$AG536,"G", "")))</f>
        <v>0</v>
      </c>
      <c r="BA533" s="235">
        <f>SUMPRODUCT(LEN($M533:$AE536)-LEN(SUBSTITUTE($M533:$AE536,"M", "")))</f>
        <v>0</v>
      </c>
      <c r="BB533" s="229">
        <f>SUMPRODUCT(LEN($AH533:$AH536)-LEN(SUBSTITUTE($AH533:$AH536,"M", "")))</f>
        <v>0</v>
      </c>
      <c r="BC533" s="232">
        <f>SUMPRODUCT(LEN($AG533:$AG536)-LEN(SUBSTITUTE($AG533:$AG536,"M", "")))</f>
        <v>0</v>
      </c>
      <c r="BD533" s="297">
        <f>SUMPRODUCT(LEN($AI533:$AI536)-LEN(SUBSTITUTE($AI533:$AI536,"S", "")))</f>
        <v>0</v>
      </c>
      <c r="BE533" s="300">
        <f>SUMPRODUCT(LEN($AI533:$AI536)-LEN(SUBSTITUTE($AI533:$AI536,"F", "")))</f>
        <v>0</v>
      </c>
      <c r="BF533" s="300">
        <f>SUMPRODUCT(LEN($AI533:$AI536)-LEN(SUBSTITUTE($AI533:$AI536,"G", "")))</f>
        <v>0</v>
      </c>
      <c r="BG533" s="303">
        <f>SUMPRODUCT(LEN($AI533:$AI536)-LEN(SUBSTITUTE($AI533:$AI536,"M", "")))</f>
        <v>0</v>
      </c>
    </row>
    <row r="534" spans="2:60" ht="28.15" hidden="1" customHeight="1" thickBot="1">
      <c r="B534" s="29"/>
      <c r="C534" s="264"/>
      <c r="D534" s="37"/>
      <c r="E534" s="36"/>
      <c r="F534" s="36"/>
      <c r="G534" s="35"/>
      <c r="H534" s="256"/>
      <c r="I534" s="260"/>
      <c r="J534" s="260"/>
      <c r="K534" s="260"/>
      <c r="L534" s="32" t="s">
        <v>72</v>
      </c>
      <c r="M534" s="31"/>
      <c r="N534" s="32" t="s">
        <v>71</v>
      </c>
      <c r="O534" s="31"/>
      <c r="P534" s="32" t="s">
        <v>70</v>
      </c>
      <c r="Q534" s="31"/>
      <c r="R534" s="32" t="s">
        <v>69</v>
      </c>
      <c r="S534" s="31"/>
      <c r="T534" s="32" t="s">
        <v>68</v>
      </c>
      <c r="U534" s="31"/>
      <c r="V534" s="32" t="s">
        <v>67</v>
      </c>
      <c r="W534" s="31"/>
      <c r="X534" s="32" t="s">
        <v>66</v>
      </c>
      <c r="Y534" s="31"/>
      <c r="Z534" s="32" t="s">
        <v>65</v>
      </c>
      <c r="AA534" s="31"/>
      <c r="AB534" s="34" t="s">
        <v>64</v>
      </c>
      <c r="AC534" s="33"/>
      <c r="AD534" s="32" t="s">
        <v>63</v>
      </c>
      <c r="AE534" s="31"/>
      <c r="AF534" s="30"/>
      <c r="AG534" s="31"/>
      <c r="AH534" s="30"/>
      <c r="AI534" s="20"/>
      <c r="AJ534" s="250"/>
      <c r="AK534" s="253"/>
      <c r="AL534" s="19"/>
      <c r="AM534" s="7"/>
      <c r="AN534" s="7"/>
      <c r="AO534" s="239"/>
      <c r="AP534" s="230"/>
      <c r="AQ534" s="233"/>
      <c r="AR534" s="236"/>
      <c r="AS534" s="230"/>
      <c r="AT534" s="233"/>
      <c r="AU534" s="236"/>
      <c r="AV534" s="230"/>
      <c r="AW534" s="233"/>
      <c r="AX534" s="236"/>
      <c r="AY534" s="230"/>
      <c r="AZ534" s="233"/>
      <c r="BA534" s="236"/>
      <c r="BB534" s="230"/>
      <c r="BC534" s="233"/>
      <c r="BD534" s="298"/>
      <c r="BE534" s="301"/>
      <c r="BF534" s="301"/>
      <c r="BG534" s="304"/>
    </row>
    <row r="535" spans="2:60" ht="28.15" hidden="1" customHeight="1">
      <c r="B535" s="29"/>
      <c r="C535" s="265"/>
      <c r="D535" s="28"/>
      <c r="E535" s="27"/>
      <c r="F535" s="27"/>
      <c r="G535" s="26"/>
      <c r="H535" s="257"/>
      <c r="I535" s="261"/>
      <c r="J535" s="261"/>
      <c r="K535" s="261"/>
      <c r="L535" s="23" t="s">
        <v>62</v>
      </c>
      <c r="M535" s="22"/>
      <c r="N535" s="23" t="s">
        <v>61</v>
      </c>
      <c r="O535" s="22"/>
      <c r="P535" s="23" t="s">
        <v>60</v>
      </c>
      <c r="Q535" s="22"/>
      <c r="R535" s="23" t="s">
        <v>59</v>
      </c>
      <c r="S535" s="22"/>
      <c r="T535" s="23" t="s">
        <v>58</v>
      </c>
      <c r="U535" s="22"/>
      <c r="V535" s="23" t="s">
        <v>57</v>
      </c>
      <c r="W535" s="22"/>
      <c r="X535" s="23" t="s">
        <v>56</v>
      </c>
      <c r="Y535" s="22"/>
      <c r="Z535" s="23" t="s">
        <v>55</v>
      </c>
      <c r="AA535" s="22"/>
      <c r="AB535" s="25" t="s">
        <v>54</v>
      </c>
      <c r="AC535" s="24"/>
      <c r="AD535" s="23">
        <v>39</v>
      </c>
      <c r="AE535" s="22"/>
      <c r="AF535" s="21"/>
      <c r="AG535" s="22"/>
      <c r="AH535" s="21"/>
      <c r="AI535" s="20"/>
      <c r="AJ535" s="250"/>
      <c r="AK535" s="253"/>
      <c r="AL535" s="19"/>
      <c r="AM535" s="7"/>
      <c r="AN535" s="7"/>
      <c r="AO535" s="239"/>
      <c r="AP535" s="230"/>
      <c r="AQ535" s="233"/>
      <c r="AR535" s="236"/>
      <c r="AS535" s="230"/>
      <c r="AT535" s="233"/>
      <c r="AU535" s="236"/>
      <c r="AV535" s="230"/>
      <c r="AW535" s="233"/>
      <c r="AX535" s="236"/>
      <c r="AY535" s="230"/>
      <c r="AZ535" s="233"/>
      <c r="BA535" s="236"/>
      <c r="BB535" s="230"/>
      <c r="BC535" s="233"/>
      <c r="BD535" s="298"/>
      <c r="BE535" s="301"/>
      <c r="BF535" s="301"/>
      <c r="BG535" s="304"/>
    </row>
    <row r="536" spans="2:60" ht="28.15" hidden="1" customHeight="1" thickBot="1">
      <c r="B536" s="29"/>
      <c r="C536" s="266"/>
      <c r="D536" s="57"/>
      <c r="E536" s="56"/>
      <c r="F536" s="56"/>
      <c r="G536" s="55"/>
      <c r="H536" s="258"/>
      <c r="I536" s="262"/>
      <c r="J536" s="262"/>
      <c r="K536" s="262"/>
      <c r="L536" s="52" t="s">
        <v>53</v>
      </c>
      <c r="M536" s="51"/>
      <c r="N536" s="52" t="s">
        <v>52</v>
      </c>
      <c r="O536" s="51"/>
      <c r="P536" s="52" t="s">
        <v>51</v>
      </c>
      <c r="Q536" s="51"/>
      <c r="R536" s="52" t="s">
        <v>50</v>
      </c>
      <c r="S536" s="51"/>
      <c r="T536" s="52">
        <v>20</v>
      </c>
      <c r="U536" s="51"/>
      <c r="V536" s="52" t="s">
        <v>49</v>
      </c>
      <c r="W536" s="51"/>
      <c r="X536" s="52" t="s">
        <v>48</v>
      </c>
      <c r="Y536" s="51"/>
      <c r="Z536" s="52" t="s">
        <v>47</v>
      </c>
      <c r="AA536" s="51"/>
      <c r="AB536" s="54" t="s">
        <v>46</v>
      </c>
      <c r="AC536" s="53"/>
      <c r="AD536" s="52" t="s">
        <v>45</v>
      </c>
      <c r="AE536" s="51"/>
      <c r="AF536" s="50"/>
      <c r="AG536" s="51"/>
      <c r="AH536" s="50"/>
      <c r="AI536" s="49"/>
      <c r="AJ536" s="251"/>
      <c r="AK536" s="254"/>
      <c r="AL536" s="48"/>
      <c r="AM536" s="7"/>
      <c r="AN536" s="7"/>
      <c r="AO536" s="240"/>
      <c r="AP536" s="231"/>
      <c r="AQ536" s="234"/>
      <c r="AR536" s="237"/>
      <c r="AS536" s="231"/>
      <c r="AT536" s="234"/>
      <c r="AU536" s="237"/>
      <c r="AV536" s="231"/>
      <c r="AW536" s="234"/>
      <c r="AX536" s="237"/>
      <c r="AY536" s="231"/>
      <c r="AZ536" s="234"/>
      <c r="BA536" s="237"/>
      <c r="BB536" s="231"/>
      <c r="BC536" s="234"/>
      <c r="BD536" s="299"/>
      <c r="BE536" s="302"/>
      <c r="BF536" s="302"/>
      <c r="BG536" s="305"/>
    </row>
    <row r="537" spans="2:60" ht="28.15" hidden="1" customHeight="1">
      <c r="B537" s="29"/>
      <c r="C537" s="263">
        <v>3</v>
      </c>
      <c r="D537" s="47"/>
      <c r="E537" s="46"/>
      <c r="F537" s="46"/>
      <c r="G537" s="45"/>
      <c r="H537" s="255"/>
      <c r="I537" s="259"/>
      <c r="J537" s="259"/>
      <c r="K537" s="259"/>
      <c r="L537" s="42" t="s">
        <v>82</v>
      </c>
      <c r="M537" s="41"/>
      <c r="N537" s="42" t="s">
        <v>81</v>
      </c>
      <c r="O537" s="41"/>
      <c r="P537" s="42" t="s">
        <v>80</v>
      </c>
      <c r="Q537" s="41"/>
      <c r="R537" s="42" t="s">
        <v>79</v>
      </c>
      <c r="S537" s="41"/>
      <c r="T537" s="42" t="s">
        <v>78</v>
      </c>
      <c r="U537" s="41"/>
      <c r="V537" s="42" t="s">
        <v>77</v>
      </c>
      <c r="W537" s="41"/>
      <c r="X537" s="42" t="s">
        <v>76</v>
      </c>
      <c r="Y537" s="41"/>
      <c r="Z537" s="42" t="s">
        <v>75</v>
      </c>
      <c r="AA537" s="41"/>
      <c r="AB537" s="44" t="s">
        <v>74</v>
      </c>
      <c r="AC537" s="43"/>
      <c r="AD537" s="42" t="s">
        <v>73</v>
      </c>
      <c r="AE537" s="41"/>
      <c r="AF537" s="40"/>
      <c r="AG537" s="41"/>
      <c r="AH537" s="40"/>
      <c r="AI537" s="39"/>
      <c r="AJ537" s="245"/>
      <c r="AK537" s="245"/>
      <c r="AL537" s="38"/>
      <c r="AM537" s="7"/>
      <c r="AN537" s="7"/>
      <c r="AO537" s="238">
        <f>SUMPRODUCT(LEN($M537:$AE540)-LEN(SUBSTITUTE($M537:$AE540,"A", "")))</f>
        <v>0</v>
      </c>
      <c r="AP537" s="229">
        <f>SUMPRODUCT(LEN($AH537:$AH540)-LEN(SUBSTITUTE($AH537:$AH540,"A", "")))</f>
        <v>0</v>
      </c>
      <c r="AQ537" s="232">
        <f>SUMPRODUCT(LEN($AG537:$AG540)-LEN(SUBSTITUTE($AG537:$AG540,"A", "")))</f>
        <v>0</v>
      </c>
      <c r="AR537" s="235">
        <f>SUMPRODUCT(LEN($M537:$AE540)-LEN(SUBSTITUTE($M537:$AE540,"S", "")))</f>
        <v>0</v>
      </c>
      <c r="AS537" s="229">
        <f>SUMPRODUCT(LEN($AH537:$AH540)-LEN(SUBSTITUTE($AH537:$AH540,"S", "")))</f>
        <v>0</v>
      </c>
      <c r="AT537" s="232">
        <f>SUMPRODUCT(LEN($AG537:$AG540)-LEN(SUBSTITUTE($AG537:$AG540,"S", "")))</f>
        <v>0</v>
      </c>
      <c r="AU537" s="235">
        <f>SUMPRODUCT(LEN($M537:$AE540)-LEN(SUBSTITUTE($M537:$AE540,"F", "")))</f>
        <v>0</v>
      </c>
      <c r="AV537" s="229">
        <f>SUMPRODUCT(LEN($AH537:$AH540)-LEN(SUBSTITUTE($AH537:$AH540,"F", "")))</f>
        <v>0</v>
      </c>
      <c r="AW537" s="232">
        <f>SUMPRODUCT(LEN($AG537:$AG540)-LEN(SUBSTITUTE($AG537:$AG540,"F", "")))</f>
        <v>0</v>
      </c>
      <c r="AX537" s="235">
        <f>SUMPRODUCT(LEN($M537:$AE540)-LEN(SUBSTITUTE($M537:$AE540,"G", "")))</f>
        <v>0</v>
      </c>
      <c r="AY537" s="229">
        <f>SUMPRODUCT(LEN($AH537:$AH540)-LEN(SUBSTITUTE($AH537:$AH540,"G", "")))</f>
        <v>0</v>
      </c>
      <c r="AZ537" s="232">
        <f>SUMPRODUCT(LEN($AG537:$AG540)-LEN(SUBSTITUTE($AG537:$AG540,"G", "")))</f>
        <v>0</v>
      </c>
      <c r="BA537" s="235">
        <f>SUMPRODUCT(LEN($M537:$AE540)-LEN(SUBSTITUTE($M537:$AE540,"M", "")))</f>
        <v>0</v>
      </c>
      <c r="BB537" s="229">
        <f>SUMPRODUCT(LEN($AH537:$AH540)-LEN(SUBSTITUTE($AH537:$AH540,"M", "")))</f>
        <v>0</v>
      </c>
      <c r="BC537" s="232">
        <f>SUMPRODUCT(LEN($AG537:$AG540)-LEN(SUBSTITUTE($AG537:$AG540,"M", "")))</f>
        <v>0</v>
      </c>
      <c r="BD537" s="297">
        <f>SUMPRODUCT(LEN($AI537:$AI540)-LEN(SUBSTITUTE($AI537:$AI540,"S", "")))</f>
        <v>0</v>
      </c>
      <c r="BE537" s="300">
        <f>SUMPRODUCT(LEN($AI537:$AI540)-LEN(SUBSTITUTE($AI537:$AI540,"F", "")))</f>
        <v>0</v>
      </c>
      <c r="BF537" s="300">
        <f>SUMPRODUCT(LEN($AI537:$AI540)-LEN(SUBSTITUTE($AI537:$AI540,"G", "")))</f>
        <v>0</v>
      </c>
      <c r="BG537" s="303">
        <f>SUMPRODUCT(LEN($AI537:$AI540)-LEN(SUBSTITUTE($AI537:$AI540,"M", "")))</f>
        <v>0</v>
      </c>
    </row>
    <row r="538" spans="2:60" ht="28.15" hidden="1" customHeight="1" thickBot="1">
      <c r="B538" s="29"/>
      <c r="C538" s="264"/>
      <c r="D538" s="37"/>
      <c r="E538" s="36"/>
      <c r="F538" s="36"/>
      <c r="G538" s="35"/>
      <c r="H538" s="256"/>
      <c r="I538" s="260"/>
      <c r="J538" s="260"/>
      <c r="K538" s="260"/>
      <c r="L538" s="32" t="s">
        <v>72</v>
      </c>
      <c r="M538" s="31"/>
      <c r="N538" s="32" t="s">
        <v>71</v>
      </c>
      <c r="O538" s="31"/>
      <c r="P538" s="32" t="s">
        <v>70</v>
      </c>
      <c r="Q538" s="31"/>
      <c r="R538" s="32" t="s">
        <v>69</v>
      </c>
      <c r="S538" s="31"/>
      <c r="T538" s="32" t="s">
        <v>68</v>
      </c>
      <c r="U538" s="31"/>
      <c r="V538" s="32" t="s">
        <v>67</v>
      </c>
      <c r="W538" s="31"/>
      <c r="X538" s="32" t="s">
        <v>66</v>
      </c>
      <c r="Y538" s="31"/>
      <c r="Z538" s="32" t="s">
        <v>65</v>
      </c>
      <c r="AA538" s="31"/>
      <c r="AB538" s="34" t="s">
        <v>64</v>
      </c>
      <c r="AC538" s="33"/>
      <c r="AD538" s="32" t="s">
        <v>63</v>
      </c>
      <c r="AE538" s="31"/>
      <c r="AF538" s="30"/>
      <c r="AG538" s="31"/>
      <c r="AH538" s="30"/>
      <c r="AI538" s="20"/>
      <c r="AJ538" s="246"/>
      <c r="AK538" s="246"/>
      <c r="AL538" s="19"/>
      <c r="AM538" s="7"/>
      <c r="AN538" s="7"/>
      <c r="AO538" s="239"/>
      <c r="AP538" s="230"/>
      <c r="AQ538" s="233"/>
      <c r="AR538" s="236"/>
      <c r="AS538" s="230"/>
      <c r="AT538" s="233"/>
      <c r="AU538" s="236"/>
      <c r="AV538" s="230"/>
      <c r="AW538" s="233"/>
      <c r="AX538" s="236"/>
      <c r="AY538" s="230"/>
      <c r="AZ538" s="233"/>
      <c r="BA538" s="236"/>
      <c r="BB538" s="230"/>
      <c r="BC538" s="233"/>
      <c r="BD538" s="298"/>
      <c r="BE538" s="301"/>
      <c r="BF538" s="301"/>
      <c r="BG538" s="304"/>
    </row>
    <row r="539" spans="2:60" ht="28.15" hidden="1" customHeight="1">
      <c r="B539" s="29"/>
      <c r="C539" s="265"/>
      <c r="D539" s="28"/>
      <c r="E539" s="27"/>
      <c r="F539" s="27"/>
      <c r="G539" s="26"/>
      <c r="H539" s="257"/>
      <c r="I539" s="261"/>
      <c r="J539" s="261"/>
      <c r="K539" s="261"/>
      <c r="L539" s="23" t="s">
        <v>62</v>
      </c>
      <c r="M539" s="22"/>
      <c r="N539" s="23" t="s">
        <v>61</v>
      </c>
      <c r="O539" s="22"/>
      <c r="P539" s="23" t="s">
        <v>60</v>
      </c>
      <c r="Q539" s="22"/>
      <c r="R539" s="23" t="s">
        <v>59</v>
      </c>
      <c r="S539" s="22"/>
      <c r="T539" s="23" t="s">
        <v>58</v>
      </c>
      <c r="U539" s="22"/>
      <c r="V539" s="23" t="s">
        <v>57</v>
      </c>
      <c r="W539" s="22"/>
      <c r="X539" s="23" t="s">
        <v>56</v>
      </c>
      <c r="Y539" s="22"/>
      <c r="Z539" s="23" t="s">
        <v>55</v>
      </c>
      <c r="AA539" s="22"/>
      <c r="AB539" s="25" t="s">
        <v>54</v>
      </c>
      <c r="AC539" s="24"/>
      <c r="AD539" s="23">
        <v>39</v>
      </c>
      <c r="AE539" s="22"/>
      <c r="AF539" s="21"/>
      <c r="AG539" s="22"/>
      <c r="AH539" s="21"/>
      <c r="AI539" s="20"/>
      <c r="AJ539" s="246"/>
      <c r="AK539" s="246"/>
      <c r="AL539" s="19"/>
      <c r="AM539" s="7"/>
      <c r="AN539" s="7"/>
      <c r="AO539" s="239"/>
      <c r="AP539" s="230"/>
      <c r="AQ539" s="233"/>
      <c r="AR539" s="236"/>
      <c r="AS539" s="230"/>
      <c r="AT539" s="233"/>
      <c r="AU539" s="236"/>
      <c r="AV539" s="230"/>
      <c r="AW539" s="233"/>
      <c r="AX539" s="236"/>
      <c r="AY539" s="230"/>
      <c r="AZ539" s="233"/>
      <c r="BA539" s="236"/>
      <c r="BB539" s="230"/>
      <c r="BC539" s="233"/>
      <c r="BD539" s="298"/>
      <c r="BE539" s="301"/>
      <c r="BF539" s="301"/>
      <c r="BG539" s="304"/>
    </row>
    <row r="540" spans="2:60" ht="28.15" hidden="1" customHeight="1" thickBot="1">
      <c r="B540" s="18"/>
      <c r="C540" s="271"/>
      <c r="D540" s="17"/>
      <c r="E540" s="16"/>
      <c r="F540" s="16"/>
      <c r="G540" s="15"/>
      <c r="H540" s="258"/>
      <c r="I540" s="272"/>
      <c r="J540" s="272"/>
      <c r="K540" s="272"/>
      <c r="L540" s="12" t="s">
        <v>53</v>
      </c>
      <c r="M540" s="11"/>
      <c r="N540" s="12" t="s">
        <v>52</v>
      </c>
      <c r="O540" s="11"/>
      <c r="P540" s="12" t="s">
        <v>51</v>
      </c>
      <c r="Q540" s="11"/>
      <c r="R540" s="12" t="s">
        <v>50</v>
      </c>
      <c r="S540" s="11"/>
      <c r="T540" s="12">
        <v>20</v>
      </c>
      <c r="U540" s="11"/>
      <c r="V540" s="12" t="s">
        <v>49</v>
      </c>
      <c r="W540" s="11"/>
      <c r="X540" s="12" t="s">
        <v>48</v>
      </c>
      <c r="Y540" s="11"/>
      <c r="Z540" s="12" t="s">
        <v>47</v>
      </c>
      <c r="AA540" s="11"/>
      <c r="AB540" s="14" t="s">
        <v>46</v>
      </c>
      <c r="AC540" s="13"/>
      <c r="AD540" s="12" t="s">
        <v>45</v>
      </c>
      <c r="AE540" s="11"/>
      <c r="AF540" s="10"/>
      <c r="AG540" s="11"/>
      <c r="AH540" s="10"/>
      <c r="AI540" s="9"/>
      <c r="AJ540" s="247"/>
      <c r="AK540" s="247"/>
      <c r="AL540" s="8"/>
      <c r="AM540" s="7"/>
      <c r="AN540" s="7"/>
      <c r="AO540" s="240"/>
      <c r="AP540" s="231"/>
      <c r="AQ540" s="234"/>
      <c r="AR540" s="237"/>
      <c r="AS540" s="231"/>
      <c r="AT540" s="234"/>
      <c r="AU540" s="237"/>
      <c r="AV540" s="231"/>
      <c r="AW540" s="234"/>
      <c r="AX540" s="237"/>
      <c r="AY540" s="231"/>
      <c r="AZ540" s="234"/>
      <c r="BA540" s="237"/>
      <c r="BB540" s="231"/>
      <c r="BC540" s="234"/>
      <c r="BD540" s="299"/>
      <c r="BE540" s="302"/>
      <c r="BF540" s="302"/>
      <c r="BG540" s="305"/>
    </row>
    <row r="541" spans="2:60" ht="85.9" hidden="1" customHeight="1" thickBot="1">
      <c r="B541" s="94" t="s">
        <v>119</v>
      </c>
      <c r="C541" s="83" t="s">
        <v>118</v>
      </c>
      <c r="D541" s="88" t="s">
        <v>117</v>
      </c>
      <c r="E541" s="93" t="s">
        <v>116</v>
      </c>
      <c r="F541" s="92"/>
      <c r="G541" s="91"/>
      <c r="H541" s="90" t="s">
        <v>115</v>
      </c>
      <c r="I541" s="88" t="s">
        <v>43</v>
      </c>
      <c r="J541" s="88" t="s">
        <v>114</v>
      </c>
      <c r="K541" s="88" t="s">
        <v>44</v>
      </c>
      <c r="L541" s="227" t="s">
        <v>113</v>
      </c>
      <c r="M541" s="270"/>
      <c r="N541" s="227" t="s">
        <v>112</v>
      </c>
      <c r="O541" s="270"/>
      <c r="P541" s="227" t="s">
        <v>112</v>
      </c>
      <c r="Q541" s="228"/>
      <c r="R541" s="227" t="s">
        <v>112</v>
      </c>
      <c r="S541" s="228"/>
      <c r="T541" s="227" t="s">
        <v>112</v>
      </c>
      <c r="U541" s="228"/>
      <c r="V541" s="227" t="s">
        <v>112</v>
      </c>
      <c r="W541" s="228"/>
      <c r="X541" s="227" t="s">
        <v>112</v>
      </c>
      <c r="Y541" s="228"/>
      <c r="Z541" s="227" t="s">
        <v>112</v>
      </c>
      <c r="AA541" s="228"/>
      <c r="AB541" s="227" t="s">
        <v>112</v>
      </c>
      <c r="AC541" s="228"/>
      <c r="AD541" s="227" t="s">
        <v>112</v>
      </c>
      <c r="AE541" s="228"/>
      <c r="AF541" s="244" t="s">
        <v>111</v>
      </c>
      <c r="AG541" s="228"/>
      <c r="AH541" s="90" t="s">
        <v>110</v>
      </c>
      <c r="AI541" s="89" t="s">
        <v>109</v>
      </c>
      <c r="AJ541" s="88" t="s">
        <v>108</v>
      </c>
      <c r="AK541" s="88" t="s">
        <v>107</v>
      </c>
      <c r="AL541" s="87" t="s">
        <v>106</v>
      </c>
      <c r="AM541" s="86"/>
      <c r="AN541" s="86"/>
      <c r="AO541" s="84" t="s">
        <v>105</v>
      </c>
      <c r="AP541" s="83" t="s">
        <v>104</v>
      </c>
      <c r="AQ541" s="82" t="s">
        <v>103</v>
      </c>
      <c r="AR541" s="84" t="s">
        <v>102</v>
      </c>
      <c r="AS541" s="83" t="s">
        <v>101</v>
      </c>
      <c r="AT541" s="82" t="s">
        <v>100</v>
      </c>
      <c r="AU541" s="84" t="s">
        <v>99</v>
      </c>
      <c r="AV541" s="83" t="s">
        <v>98</v>
      </c>
      <c r="AW541" s="85" t="s">
        <v>97</v>
      </c>
      <c r="AX541" s="84" t="s">
        <v>96</v>
      </c>
      <c r="AY541" s="83" t="s">
        <v>95</v>
      </c>
      <c r="AZ541" s="82" t="s">
        <v>94</v>
      </c>
      <c r="BA541" s="84" t="s">
        <v>93</v>
      </c>
      <c r="BB541" s="83" t="s">
        <v>92</v>
      </c>
      <c r="BC541" s="82" t="s">
        <v>91</v>
      </c>
      <c r="BD541" s="81" t="s">
        <v>90</v>
      </c>
      <c r="BE541" s="80" t="s">
        <v>89</v>
      </c>
      <c r="BF541" s="80" t="s">
        <v>88</v>
      </c>
      <c r="BG541" s="79" t="s">
        <v>87</v>
      </c>
    </row>
    <row r="542" spans="2:60" ht="48" hidden="1" thickBot="1">
      <c r="B542" s="78" t="s">
        <v>144</v>
      </c>
      <c r="C542" s="77"/>
      <c r="D542" s="76"/>
      <c r="E542" s="267"/>
      <c r="F542" s="268"/>
      <c r="G542" s="269"/>
      <c r="H542" s="75" t="s">
        <v>85</v>
      </c>
      <c r="I542" s="74"/>
      <c r="J542" s="74"/>
      <c r="K542" s="73"/>
      <c r="L542" s="72"/>
      <c r="M542" s="68"/>
      <c r="N542" s="72"/>
      <c r="O542" s="68"/>
      <c r="P542" s="72"/>
      <c r="Q542" s="68"/>
      <c r="R542" s="72"/>
      <c r="S542" s="68"/>
      <c r="T542" s="72"/>
      <c r="U542" s="68"/>
      <c r="V542" s="72"/>
      <c r="W542" s="68"/>
      <c r="X542" s="72"/>
      <c r="Y542" s="68"/>
      <c r="Z542" s="72"/>
      <c r="AA542" s="71"/>
      <c r="AB542" s="70"/>
      <c r="AC542" s="70"/>
      <c r="AD542" s="70"/>
      <c r="AE542" s="70"/>
      <c r="AF542" s="69" t="s">
        <v>84</v>
      </c>
      <c r="AG542" s="68"/>
      <c r="AH542" s="68"/>
      <c r="AI542" s="68"/>
      <c r="AJ542" s="67"/>
      <c r="AK542" s="67"/>
      <c r="AL542" s="66"/>
      <c r="AM542" s="65"/>
      <c r="AN542" s="65"/>
      <c r="AO542" s="64">
        <f t="shared" ref="AO542:BG542" si="38">SUM(AO543:AO554)</f>
        <v>0</v>
      </c>
      <c r="AP542" s="63">
        <f t="shared" si="38"/>
        <v>0</v>
      </c>
      <c r="AQ542" s="62">
        <f t="shared" si="38"/>
        <v>0</v>
      </c>
      <c r="AR542" s="64">
        <f t="shared" si="38"/>
        <v>0</v>
      </c>
      <c r="AS542" s="63">
        <f t="shared" si="38"/>
        <v>0</v>
      </c>
      <c r="AT542" s="62">
        <f t="shared" si="38"/>
        <v>0</v>
      </c>
      <c r="AU542" s="64">
        <f t="shared" si="38"/>
        <v>0</v>
      </c>
      <c r="AV542" s="63">
        <f t="shared" si="38"/>
        <v>0</v>
      </c>
      <c r="AW542" s="62">
        <f t="shared" si="38"/>
        <v>0</v>
      </c>
      <c r="AX542" s="64">
        <f t="shared" si="38"/>
        <v>0</v>
      </c>
      <c r="AY542" s="63">
        <f t="shared" si="38"/>
        <v>0</v>
      </c>
      <c r="AZ542" s="62">
        <f t="shared" si="38"/>
        <v>0</v>
      </c>
      <c r="BA542" s="64">
        <f t="shared" si="38"/>
        <v>0</v>
      </c>
      <c r="BB542" s="63">
        <f t="shared" si="38"/>
        <v>0</v>
      </c>
      <c r="BC542" s="62">
        <f t="shared" si="38"/>
        <v>0</v>
      </c>
      <c r="BD542" s="61">
        <f t="shared" si="38"/>
        <v>0</v>
      </c>
      <c r="BE542" s="60">
        <f t="shared" si="38"/>
        <v>0</v>
      </c>
      <c r="BF542" s="60">
        <f t="shared" si="38"/>
        <v>0</v>
      </c>
      <c r="BG542" s="59">
        <f t="shared" si="38"/>
        <v>0</v>
      </c>
      <c r="BH542" s="58" t="s">
        <v>83</v>
      </c>
    </row>
    <row r="543" spans="2:60" ht="28.15" hidden="1" customHeight="1">
      <c r="B543" s="29"/>
      <c r="C543" s="263">
        <v>1</v>
      </c>
      <c r="D543" s="47"/>
      <c r="E543" s="46"/>
      <c r="F543" s="46"/>
      <c r="G543" s="45"/>
      <c r="H543" s="255"/>
      <c r="I543" s="259"/>
      <c r="J543" s="259"/>
      <c r="K543" s="259"/>
      <c r="L543" s="42" t="s">
        <v>82</v>
      </c>
      <c r="M543" s="41"/>
      <c r="N543" s="42" t="s">
        <v>81</v>
      </c>
      <c r="O543" s="41"/>
      <c r="P543" s="42" t="s">
        <v>80</v>
      </c>
      <c r="Q543" s="41"/>
      <c r="R543" s="42" t="s">
        <v>79</v>
      </c>
      <c r="S543" s="41"/>
      <c r="T543" s="42" t="s">
        <v>78</v>
      </c>
      <c r="U543" s="41"/>
      <c r="V543" s="42" t="s">
        <v>77</v>
      </c>
      <c r="W543" s="41"/>
      <c r="X543" s="42" t="s">
        <v>76</v>
      </c>
      <c r="Y543" s="41"/>
      <c r="Z543" s="42" t="s">
        <v>75</v>
      </c>
      <c r="AA543" s="41"/>
      <c r="AB543" s="44" t="s">
        <v>74</v>
      </c>
      <c r="AC543" s="43"/>
      <c r="AD543" s="42" t="s">
        <v>73</v>
      </c>
      <c r="AE543" s="41"/>
      <c r="AF543" s="40"/>
      <c r="AG543" s="41"/>
      <c r="AH543" s="40"/>
      <c r="AI543" s="39"/>
      <c r="AJ543" s="245"/>
      <c r="AK543" s="245"/>
      <c r="AL543" s="38"/>
      <c r="AM543" s="7"/>
      <c r="AN543" s="7"/>
      <c r="AO543" s="238">
        <f>SUMPRODUCT(LEN($M543:$AE546)-LEN(SUBSTITUTE($M543:$AE546,"A", "")))</f>
        <v>0</v>
      </c>
      <c r="AP543" s="229">
        <f>SUMPRODUCT(LEN($AH543:$AH546)-LEN(SUBSTITUTE($AH543:$AH546,"A", "")))</f>
        <v>0</v>
      </c>
      <c r="AQ543" s="232">
        <f>SUMPRODUCT(LEN($AG543:$AG546)-LEN(SUBSTITUTE($AG543:$AG546,"A", "")))</f>
        <v>0</v>
      </c>
      <c r="AR543" s="235">
        <f>SUMPRODUCT(LEN($M543:$AE546)-LEN(SUBSTITUTE($M543:$AE546,"S", "")))</f>
        <v>0</v>
      </c>
      <c r="AS543" s="229">
        <f>SUMPRODUCT(LEN($AH543:$AH546)-LEN(SUBSTITUTE($AH543:$AH546,"S", "")))</f>
        <v>0</v>
      </c>
      <c r="AT543" s="232">
        <f>SUMPRODUCT(LEN($AG543:$AG546)-LEN(SUBSTITUTE($AG543:$AG546,"S", "")))</f>
        <v>0</v>
      </c>
      <c r="AU543" s="235">
        <f>SUMPRODUCT(LEN($M543:$AE546)-LEN(SUBSTITUTE($M543:$AE546,"F", "")))</f>
        <v>0</v>
      </c>
      <c r="AV543" s="229">
        <f>SUMPRODUCT(LEN($AH543:$AH546)-LEN(SUBSTITUTE($AH543:$AH546,"F", "")))</f>
        <v>0</v>
      </c>
      <c r="AW543" s="232">
        <f>SUMPRODUCT(LEN($AG543:$AG546)-LEN(SUBSTITUTE($AG543:$AG546,"F", "")))</f>
        <v>0</v>
      </c>
      <c r="AX543" s="235">
        <f>SUMPRODUCT(LEN($M543:$AE546)-LEN(SUBSTITUTE($M543:$AE546,"G", "")))</f>
        <v>0</v>
      </c>
      <c r="AY543" s="229">
        <f>SUMPRODUCT(LEN($AH543:$AH546)-LEN(SUBSTITUTE($AH543:$AH546,"G", "")))</f>
        <v>0</v>
      </c>
      <c r="AZ543" s="232">
        <f>SUMPRODUCT(LEN($AG543:$AG546)-LEN(SUBSTITUTE($AG543:$AG546,"G", "")))</f>
        <v>0</v>
      </c>
      <c r="BA543" s="235">
        <f>SUMPRODUCT(LEN($M543:$AE546)-LEN(SUBSTITUTE($M543:$AE546,"M", "")))</f>
        <v>0</v>
      </c>
      <c r="BB543" s="229">
        <f>SUMPRODUCT(LEN($AH543:$AH546)-LEN(SUBSTITUTE($AH543:$AH546,"M", "")))</f>
        <v>0</v>
      </c>
      <c r="BC543" s="232">
        <f>SUMPRODUCT(LEN($AG543:$AG546)-LEN(SUBSTITUTE($AG543:$AG546,"M", "")))</f>
        <v>0</v>
      </c>
      <c r="BD543" s="297">
        <f>SUMPRODUCT(LEN($AI543:$AI546)-LEN(SUBSTITUTE($AI543:$AI546,"S", "")))</f>
        <v>0</v>
      </c>
      <c r="BE543" s="300">
        <f>SUMPRODUCT(LEN($AI543:$AI546)-LEN(SUBSTITUTE($AI543:$AI546,"F", "")))</f>
        <v>0</v>
      </c>
      <c r="BF543" s="300">
        <f>SUMPRODUCT(LEN($AI543:$AI546)-LEN(SUBSTITUTE($AI543:$AI546,"G", "")))</f>
        <v>0</v>
      </c>
      <c r="BG543" s="303">
        <f>SUMPRODUCT(LEN($AI543:$AI546)-LEN(SUBSTITUTE($AI543:$AI546,"M", "")))</f>
        <v>0</v>
      </c>
    </row>
    <row r="544" spans="2:60" ht="28.15" hidden="1" customHeight="1" thickBot="1">
      <c r="B544" s="29"/>
      <c r="C544" s="264"/>
      <c r="D544" s="37"/>
      <c r="E544" s="36"/>
      <c r="F544" s="36"/>
      <c r="G544" s="35"/>
      <c r="H544" s="256"/>
      <c r="I544" s="260"/>
      <c r="J544" s="260"/>
      <c r="K544" s="260"/>
      <c r="L544" s="32" t="s">
        <v>72</v>
      </c>
      <c r="M544" s="31"/>
      <c r="N544" s="32" t="s">
        <v>71</v>
      </c>
      <c r="O544" s="31"/>
      <c r="P544" s="32" t="s">
        <v>70</v>
      </c>
      <c r="Q544" s="31"/>
      <c r="R544" s="32" t="s">
        <v>69</v>
      </c>
      <c r="S544" s="31"/>
      <c r="T544" s="32" t="s">
        <v>68</v>
      </c>
      <c r="U544" s="31"/>
      <c r="V544" s="32" t="s">
        <v>67</v>
      </c>
      <c r="W544" s="31"/>
      <c r="X544" s="32" t="s">
        <v>66</v>
      </c>
      <c r="Y544" s="31"/>
      <c r="Z544" s="32" t="s">
        <v>65</v>
      </c>
      <c r="AA544" s="31"/>
      <c r="AB544" s="34" t="s">
        <v>64</v>
      </c>
      <c r="AC544" s="33"/>
      <c r="AD544" s="32" t="s">
        <v>63</v>
      </c>
      <c r="AE544" s="31"/>
      <c r="AF544" s="30"/>
      <c r="AG544" s="31"/>
      <c r="AH544" s="30"/>
      <c r="AI544" s="20"/>
      <c r="AJ544" s="246"/>
      <c r="AK544" s="246"/>
      <c r="AL544" s="19"/>
      <c r="AM544" s="7"/>
      <c r="AN544" s="7"/>
      <c r="AO544" s="239"/>
      <c r="AP544" s="230"/>
      <c r="AQ544" s="233"/>
      <c r="AR544" s="236"/>
      <c r="AS544" s="230"/>
      <c r="AT544" s="233"/>
      <c r="AU544" s="236"/>
      <c r="AV544" s="230"/>
      <c r="AW544" s="233"/>
      <c r="AX544" s="236"/>
      <c r="AY544" s="230"/>
      <c r="AZ544" s="233"/>
      <c r="BA544" s="236"/>
      <c r="BB544" s="230"/>
      <c r="BC544" s="233"/>
      <c r="BD544" s="298"/>
      <c r="BE544" s="301"/>
      <c r="BF544" s="301"/>
      <c r="BG544" s="304"/>
    </row>
    <row r="545" spans="2:60" ht="28.15" hidden="1" customHeight="1">
      <c r="B545" s="29"/>
      <c r="C545" s="265"/>
      <c r="D545" s="28"/>
      <c r="E545" s="27"/>
      <c r="F545" s="27"/>
      <c r="G545" s="26"/>
      <c r="H545" s="257"/>
      <c r="I545" s="261"/>
      <c r="J545" s="261"/>
      <c r="K545" s="261"/>
      <c r="L545" s="23" t="s">
        <v>62</v>
      </c>
      <c r="M545" s="22"/>
      <c r="N545" s="23" t="s">
        <v>61</v>
      </c>
      <c r="O545" s="22"/>
      <c r="P545" s="23" t="s">
        <v>60</v>
      </c>
      <c r="Q545" s="22"/>
      <c r="R545" s="23" t="s">
        <v>59</v>
      </c>
      <c r="S545" s="22"/>
      <c r="T545" s="23" t="s">
        <v>58</v>
      </c>
      <c r="U545" s="22"/>
      <c r="V545" s="23" t="s">
        <v>57</v>
      </c>
      <c r="W545" s="22"/>
      <c r="X545" s="23" t="s">
        <v>56</v>
      </c>
      <c r="Y545" s="22"/>
      <c r="Z545" s="23" t="s">
        <v>55</v>
      </c>
      <c r="AA545" s="22"/>
      <c r="AB545" s="25" t="s">
        <v>54</v>
      </c>
      <c r="AC545" s="24"/>
      <c r="AD545" s="23">
        <v>39</v>
      </c>
      <c r="AE545" s="22"/>
      <c r="AF545" s="21"/>
      <c r="AG545" s="22"/>
      <c r="AH545" s="21"/>
      <c r="AI545" s="20"/>
      <c r="AJ545" s="246"/>
      <c r="AK545" s="246"/>
      <c r="AL545" s="19"/>
      <c r="AM545" s="7"/>
      <c r="AN545" s="7"/>
      <c r="AO545" s="239"/>
      <c r="AP545" s="230"/>
      <c r="AQ545" s="233"/>
      <c r="AR545" s="236"/>
      <c r="AS545" s="230"/>
      <c r="AT545" s="233"/>
      <c r="AU545" s="236"/>
      <c r="AV545" s="230"/>
      <c r="AW545" s="233"/>
      <c r="AX545" s="236"/>
      <c r="AY545" s="230"/>
      <c r="AZ545" s="233"/>
      <c r="BA545" s="236"/>
      <c r="BB545" s="230"/>
      <c r="BC545" s="233"/>
      <c r="BD545" s="298"/>
      <c r="BE545" s="301"/>
      <c r="BF545" s="301"/>
      <c r="BG545" s="304"/>
    </row>
    <row r="546" spans="2:60" ht="28.15" hidden="1" customHeight="1" thickBot="1">
      <c r="B546" s="29"/>
      <c r="C546" s="266"/>
      <c r="D546" s="57"/>
      <c r="E546" s="56"/>
      <c r="F546" s="56"/>
      <c r="G546" s="55"/>
      <c r="H546" s="258"/>
      <c r="I546" s="262"/>
      <c r="J546" s="262"/>
      <c r="K546" s="262"/>
      <c r="L546" s="52" t="s">
        <v>53</v>
      </c>
      <c r="M546" s="51"/>
      <c r="N546" s="52" t="s">
        <v>52</v>
      </c>
      <c r="O546" s="51"/>
      <c r="P546" s="52" t="s">
        <v>51</v>
      </c>
      <c r="Q546" s="51"/>
      <c r="R546" s="52" t="s">
        <v>50</v>
      </c>
      <c r="S546" s="51"/>
      <c r="T546" s="52">
        <v>20</v>
      </c>
      <c r="U546" s="51"/>
      <c r="V546" s="52" t="s">
        <v>49</v>
      </c>
      <c r="W546" s="51"/>
      <c r="X546" s="52" t="s">
        <v>48</v>
      </c>
      <c r="Y546" s="51"/>
      <c r="Z546" s="52" t="s">
        <v>47</v>
      </c>
      <c r="AA546" s="51"/>
      <c r="AB546" s="54" t="s">
        <v>46</v>
      </c>
      <c r="AC546" s="53"/>
      <c r="AD546" s="52" t="s">
        <v>45</v>
      </c>
      <c r="AE546" s="51"/>
      <c r="AF546" s="50"/>
      <c r="AG546" s="51"/>
      <c r="AH546" s="50"/>
      <c r="AI546" s="49"/>
      <c r="AJ546" s="248"/>
      <c r="AK546" s="248"/>
      <c r="AL546" s="48"/>
      <c r="AM546" s="7"/>
      <c r="AN546" s="7"/>
      <c r="AO546" s="240"/>
      <c r="AP546" s="231"/>
      <c r="AQ546" s="234"/>
      <c r="AR546" s="237"/>
      <c r="AS546" s="231"/>
      <c r="AT546" s="234"/>
      <c r="AU546" s="237"/>
      <c r="AV546" s="231"/>
      <c r="AW546" s="234"/>
      <c r="AX546" s="237"/>
      <c r="AY546" s="231"/>
      <c r="AZ546" s="234"/>
      <c r="BA546" s="237"/>
      <c r="BB546" s="231"/>
      <c r="BC546" s="234"/>
      <c r="BD546" s="299"/>
      <c r="BE546" s="302"/>
      <c r="BF546" s="302"/>
      <c r="BG546" s="305"/>
    </row>
    <row r="547" spans="2:60" ht="28.15" hidden="1" customHeight="1">
      <c r="B547" s="29"/>
      <c r="C547" s="263">
        <v>2</v>
      </c>
      <c r="D547" s="47"/>
      <c r="E547" s="46"/>
      <c r="F547" s="46"/>
      <c r="G547" s="45"/>
      <c r="H547" s="255"/>
      <c r="I547" s="259"/>
      <c r="J547" s="259"/>
      <c r="K547" s="259"/>
      <c r="L547" s="42" t="s">
        <v>82</v>
      </c>
      <c r="M547" s="41"/>
      <c r="N547" s="42" t="s">
        <v>81</v>
      </c>
      <c r="O547" s="41"/>
      <c r="P547" s="42" t="s">
        <v>80</v>
      </c>
      <c r="Q547" s="41"/>
      <c r="R547" s="42" t="s">
        <v>79</v>
      </c>
      <c r="S547" s="41"/>
      <c r="T547" s="42" t="s">
        <v>78</v>
      </c>
      <c r="U547" s="41"/>
      <c r="V547" s="42" t="s">
        <v>77</v>
      </c>
      <c r="W547" s="41"/>
      <c r="X547" s="42" t="s">
        <v>76</v>
      </c>
      <c r="Y547" s="41"/>
      <c r="Z547" s="42" t="s">
        <v>75</v>
      </c>
      <c r="AA547" s="41"/>
      <c r="AB547" s="44" t="s">
        <v>74</v>
      </c>
      <c r="AC547" s="43"/>
      <c r="AD547" s="42" t="s">
        <v>73</v>
      </c>
      <c r="AE547" s="41"/>
      <c r="AF547" s="40"/>
      <c r="AG547" s="41"/>
      <c r="AH547" s="40"/>
      <c r="AI547" s="39"/>
      <c r="AJ547" s="249"/>
      <c r="AK547" s="252"/>
      <c r="AL547" s="38"/>
      <c r="AM547" s="7"/>
      <c r="AN547" s="7"/>
      <c r="AO547" s="238">
        <f>SUMPRODUCT(LEN($M547:$AE550)-LEN(SUBSTITUTE($M547:$AE550,"A", "")))</f>
        <v>0</v>
      </c>
      <c r="AP547" s="229">
        <f>SUMPRODUCT(LEN($AH547:$AH550)-LEN(SUBSTITUTE($AH547:$AH550,"A", "")))</f>
        <v>0</v>
      </c>
      <c r="AQ547" s="232">
        <f>SUMPRODUCT(LEN($AG547:$AG550)-LEN(SUBSTITUTE($AG547:$AG550,"A", "")))</f>
        <v>0</v>
      </c>
      <c r="AR547" s="235">
        <f>SUMPRODUCT(LEN($M547:$AE550)-LEN(SUBSTITUTE($M547:$AE550,"S", "")))</f>
        <v>0</v>
      </c>
      <c r="AS547" s="229">
        <f>SUMPRODUCT(LEN($AH547:$AH550)-LEN(SUBSTITUTE($AH547:$AH550,"S", "")))</f>
        <v>0</v>
      </c>
      <c r="AT547" s="232">
        <f>SUMPRODUCT(LEN($AG547:$AG550)-LEN(SUBSTITUTE($AG547:$AG550,"S", "")))</f>
        <v>0</v>
      </c>
      <c r="AU547" s="235">
        <f>SUMPRODUCT(LEN($M547:$AE550)-LEN(SUBSTITUTE($M547:$AE550,"F", "")))</f>
        <v>0</v>
      </c>
      <c r="AV547" s="229">
        <f>SUMPRODUCT(LEN($AH547:$AH550)-LEN(SUBSTITUTE($AH547:$AH550,"F", "")))</f>
        <v>0</v>
      </c>
      <c r="AW547" s="232">
        <f>SUMPRODUCT(LEN($AG547:$AG550)-LEN(SUBSTITUTE($AG547:$AG550,"F", "")))</f>
        <v>0</v>
      </c>
      <c r="AX547" s="235">
        <f>SUMPRODUCT(LEN($M547:$AE550)-LEN(SUBSTITUTE($M547:$AE550,"G", "")))</f>
        <v>0</v>
      </c>
      <c r="AY547" s="229">
        <f>SUMPRODUCT(LEN($AH547:$AH550)-LEN(SUBSTITUTE($AH547:$AH550,"G", "")))</f>
        <v>0</v>
      </c>
      <c r="AZ547" s="232">
        <f>SUMPRODUCT(LEN($AG547:$AG550)-LEN(SUBSTITUTE($AG547:$AG550,"G", "")))</f>
        <v>0</v>
      </c>
      <c r="BA547" s="235">
        <f>SUMPRODUCT(LEN($M547:$AE550)-LEN(SUBSTITUTE($M547:$AE550,"M", "")))</f>
        <v>0</v>
      </c>
      <c r="BB547" s="229">
        <f>SUMPRODUCT(LEN($AH547:$AH550)-LEN(SUBSTITUTE($AH547:$AH550,"M", "")))</f>
        <v>0</v>
      </c>
      <c r="BC547" s="232">
        <f>SUMPRODUCT(LEN($AG547:$AG550)-LEN(SUBSTITUTE($AG547:$AG550,"M", "")))</f>
        <v>0</v>
      </c>
      <c r="BD547" s="297">
        <f>SUMPRODUCT(LEN($AI547:$AI550)-LEN(SUBSTITUTE($AI547:$AI550,"S", "")))</f>
        <v>0</v>
      </c>
      <c r="BE547" s="300">
        <f>SUMPRODUCT(LEN($AI547:$AI550)-LEN(SUBSTITUTE($AI547:$AI550,"F", "")))</f>
        <v>0</v>
      </c>
      <c r="BF547" s="300">
        <f>SUMPRODUCT(LEN($AI547:$AI550)-LEN(SUBSTITUTE($AI547:$AI550,"G", "")))</f>
        <v>0</v>
      </c>
      <c r="BG547" s="303">
        <f>SUMPRODUCT(LEN($AI547:$AI550)-LEN(SUBSTITUTE($AI547:$AI550,"M", "")))</f>
        <v>0</v>
      </c>
    </row>
    <row r="548" spans="2:60" ht="28.15" hidden="1" customHeight="1" thickBot="1">
      <c r="B548" s="29"/>
      <c r="C548" s="264"/>
      <c r="D548" s="37"/>
      <c r="E548" s="36"/>
      <c r="F548" s="36"/>
      <c r="G548" s="35"/>
      <c r="H548" s="256"/>
      <c r="I548" s="260"/>
      <c r="J548" s="260"/>
      <c r="K548" s="260"/>
      <c r="L548" s="32" t="s">
        <v>72</v>
      </c>
      <c r="M548" s="31"/>
      <c r="N548" s="32" t="s">
        <v>71</v>
      </c>
      <c r="O548" s="31"/>
      <c r="P548" s="32" t="s">
        <v>70</v>
      </c>
      <c r="Q548" s="31"/>
      <c r="R548" s="32" t="s">
        <v>69</v>
      </c>
      <c r="S548" s="31"/>
      <c r="T548" s="32" t="s">
        <v>68</v>
      </c>
      <c r="U548" s="31"/>
      <c r="V548" s="32" t="s">
        <v>67</v>
      </c>
      <c r="W548" s="31"/>
      <c r="X548" s="32" t="s">
        <v>66</v>
      </c>
      <c r="Y548" s="31"/>
      <c r="Z548" s="32" t="s">
        <v>65</v>
      </c>
      <c r="AA548" s="31"/>
      <c r="AB548" s="34" t="s">
        <v>64</v>
      </c>
      <c r="AC548" s="33"/>
      <c r="AD548" s="32" t="s">
        <v>63</v>
      </c>
      <c r="AE548" s="31"/>
      <c r="AF548" s="30"/>
      <c r="AG548" s="31"/>
      <c r="AH548" s="30"/>
      <c r="AI548" s="20"/>
      <c r="AJ548" s="250"/>
      <c r="AK548" s="253"/>
      <c r="AL548" s="19"/>
      <c r="AM548" s="7"/>
      <c r="AN548" s="7"/>
      <c r="AO548" s="239"/>
      <c r="AP548" s="230"/>
      <c r="AQ548" s="233"/>
      <c r="AR548" s="236"/>
      <c r="AS548" s="230"/>
      <c r="AT548" s="233"/>
      <c r="AU548" s="236"/>
      <c r="AV548" s="230"/>
      <c r="AW548" s="233"/>
      <c r="AX548" s="236"/>
      <c r="AY548" s="230"/>
      <c r="AZ548" s="233"/>
      <c r="BA548" s="236"/>
      <c r="BB548" s="230"/>
      <c r="BC548" s="233"/>
      <c r="BD548" s="298"/>
      <c r="BE548" s="301"/>
      <c r="BF548" s="301"/>
      <c r="BG548" s="304"/>
    </row>
    <row r="549" spans="2:60" ht="28.15" hidden="1" customHeight="1">
      <c r="B549" s="29"/>
      <c r="C549" s="265"/>
      <c r="D549" s="28"/>
      <c r="E549" s="27"/>
      <c r="F549" s="27"/>
      <c r="G549" s="26"/>
      <c r="H549" s="257"/>
      <c r="I549" s="261"/>
      <c r="J549" s="261"/>
      <c r="K549" s="261"/>
      <c r="L549" s="23" t="s">
        <v>62</v>
      </c>
      <c r="M549" s="22"/>
      <c r="N549" s="23" t="s">
        <v>61</v>
      </c>
      <c r="O549" s="22"/>
      <c r="P549" s="23" t="s">
        <v>60</v>
      </c>
      <c r="Q549" s="22"/>
      <c r="R549" s="23" t="s">
        <v>59</v>
      </c>
      <c r="S549" s="22"/>
      <c r="T549" s="23" t="s">
        <v>58</v>
      </c>
      <c r="U549" s="22"/>
      <c r="V549" s="23" t="s">
        <v>57</v>
      </c>
      <c r="W549" s="22"/>
      <c r="X549" s="23" t="s">
        <v>56</v>
      </c>
      <c r="Y549" s="22"/>
      <c r="Z549" s="23" t="s">
        <v>55</v>
      </c>
      <c r="AA549" s="22"/>
      <c r="AB549" s="25" t="s">
        <v>54</v>
      </c>
      <c r="AC549" s="24"/>
      <c r="AD549" s="23">
        <v>39</v>
      </c>
      <c r="AE549" s="22"/>
      <c r="AF549" s="21"/>
      <c r="AG549" s="22"/>
      <c r="AH549" s="21"/>
      <c r="AI549" s="20"/>
      <c r="AJ549" s="250"/>
      <c r="AK549" s="253"/>
      <c r="AL549" s="19"/>
      <c r="AM549" s="7"/>
      <c r="AN549" s="7"/>
      <c r="AO549" s="239"/>
      <c r="AP549" s="230"/>
      <c r="AQ549" s="233"/>
      <c r="AR549" s="236"/>
      <c r="AS549" s="230"/>
      <c r="AT549" s="233"/>
      <c r="AU549" s="236"/>
      <c r="AV549" s="230"/>
      <c r="AW549" s="233"/>
      <c r="AX549" s="236"/>
      <c r="AY549" s="230"/>
      <c r="AZ549" s="233"/>
      <c r="BA549" s="236"/>
      <c r="BB549" s="230"/>
      <c r="BC549" s="233"/>
      <c r="BD549" s="298"/>
      <c r="BE549" s="301"/>
      <c r="BF549" s="301"/>
      <c r="BG549" s="304"/>
    </row>
    <row r="550" spans="2:60" ht="28.15" hidden="1" customHeight="1" thickBot="1">
      <c r="B550" s="29"/>
      <c r="C550" s="266"/>
      <c r="D550" s="57"/>
      <c r="E550" s="56"/>
      <c r="F550" s="56"/>
      <c r="G550" s="55"/>
      <c r="H550" s="258"/>
      <c r="I550" s="262"/>
      <c r="J550" s="262"/>
      <c r="K550" s="262"/>
      <c r="L550" s="52" t="s">
        <v>53</v>
      </c>
      <c r="M550" s="51"/>
      <c r="N550" s="52" t="s">
        <v>52</v>
      </c>
      <c r="O550" s="51"/>
      <c r="P550" s="52" t="s">
        <v>51</v>
      </c>
      <c r="Q550" s="51"/>
      <c r="R550" s="52" t="s">
        <v>50</v>
      </c>
      <c r="S550" s="51"/>
      <c r="T550" s="52">
        <v>20</v>
      </c>
      <c r="U550" s="51"/>
      <c r="V550" s="52" t="s">
        <v>49</v>
      </c>
      <c r="W550" s="51"/>
      <c r="X550" s="52" t="s">
        <v>48</v>
      </c>
      <c r="Y550" s="51"/>
      <c r="Z550" s="52" t="s">
        <v>47</v>
      </c>
      <c r="AA550" s="51"/>
      <c r="AB550" s="54" t="s">
        <v>46</v>
      </c>
      <c r="AC550" s="53"/>
      <c r="AD550" s="52" t="s">
        <v>45</v>
      </c>
      <c r="AE550" s="51"/>
      <c r="AF550" s="50"/>
      <c r="AG550" s="51"/>
      <c r="AH550" s="50"/>
      <c r="AI550" s="49"/>
      <c r="AJ550" s="251"/>
      <c r="AK550" s="254"/>
      <c r="AL550" s="48"/>
      <c r="AM550" s="7"/>
      <c r="AN550" s="7"/>
      <c r="AO550" s="240"/>
      <c r="AP550" s="231"/>
      <c r="AQ550" s="234"/>
      <c r="AR550" s="237"/>
      <c r="AS550" s="231"/>
      <c r="AT550" s="234"/>
      <c r="AU550" s="237"/>
      <c r="AV550" s="231"/>
      <c r="AW550" s="234"/>
      <c r="AX550" s="237"/>
      <c r="AY550" s="231"/>
      <c r="AZ550" s="234"/>
      <c r="BA550" s="237"/>
      <c r="BB550" s="231"/>
      <c r="BC550" s="234"/>
      <c r="BD550" s="299"/>
      <c r="BE550" s="302"/>
      <c r="BF550" s="302"/>
      <c r="BG550" s="305"/>
    </row>
    <row r="551" spans="2:60" ht="28.15" hidden="1" customHeight="1">
      <c r="B551" s="29"/>
      <c r="C551" s="263">
        <v>3</v>
      </c>
      <c r="D551" s="47"/>
      <c r="E551" s="46"/>
      <c r="F551" s="46"/>
      <c r="G551" s="45"/>
      <c r="H551" s="255"/>
      <c r="I551" s="259"/>
      <c r="J551" s="259"/>
      <c r="K551" s="259"/>
      <c r="L551" s="42" t="s">
        <v>82</v>
      </c>
      <c r="M551" s="41"/>
      <c r="N551" s="42" t="s">
        <v>81</v>
      </c>
      <c r="O551" s="41"/>
      <c r="P551" s="42" t="s">
        <v>80</v>
      </c>
      <c r="Q551" s="41"/>
      <c r="R551" s="42" t="s">
        <v>79</v>
      </c>
      <c r="S551" s="41"/>
      <c r="T551" s="42" t="s">
        <v>78</v>
      </c>
      <c r="U551" s="41"/>
      <c r="V551" s="42" t="s">
        <v>77</v>
      </c>
      <c r="W551" s="41"/>
      <c r="X551" s="42" t="s">
        <v>76</v>
      </c>
      <c r="Y551" s="41"/>
      <c r="Z551" s="42" t="s">
        <v>75</v>
      </c>
      <c r="AA551" s="41"/>
      <c r="AB551" s="44" t="s">
        <v>74</v>
      </c>
      <c r="AC551" s="43"/>
      <c r="AD551" s="42" t="s">
        <v>73</v>
      </c>
      <c r="AE551" s="41"/>
      <c r="AF551" s="40"/>
      <c r="AG551" s="41"/>
      <c r="AH551" s="40"/>
      <c r="AI551" s="39"/>
      <c r="AJ551" s="245"/>
      <c r="AK551" s="245"/>
      <c r="AL551" s="38"/>
      <c r="AM551" s="7"/>
      <c r="AN551" s="7"/>
      <c r="AO551" s="238">
        <f>SUMPRODUCT(LEN($M551:$AE554)-LEN(SUBSTITUTE($M551:$AE554,"A", "")))</f>
        <v>0</v>
      </c>
      <c r="AP551" s="229">
        <f>SUMPRODUCT(LEN($AH551:$AH554)-LEN(SUBSTITUTE($AH551:$AH554,"A", "")))</f>
        <v>0</v>
      </c>
      <c r="AQ551" s="232">
        <f>SUMPRODUCT(LEN($AG551:$AG554)-LEN(SUBSTITUTE($AG551:$AG554,"A", "")))</f>
        <v>0</v>
      </c>
      <c r="AR551" s="235">
        <f>SUMPRODUCT(LEN($M551:$AE554)-LEN(SUBSTITUTE($M551:$AE554,"S", "")))</f>
        <v>0</v>
      </c>
      <c r="AS551" s="229">
        <f>SUMPRODUCT(LEN($AH551:$AH554)-LEN(SUBSTITUTE($AH551:$AH554,"S", "")))</f>
        <v>0</v>
      </c>
      <c r="AT551" s="232">
        <f>SUMPRODUCT(LEN($AG551:$AG554)-LEN(SUBSTITUTE($AG551:$AG554,"S", "")))</f>
        <v>0</v>
      </c>
      <c r="AU551" s="235">
        <f>SUMPRODUCT(LEN($M551:$AE554)-LEN(SUBSTITUTE($M551:$AE554,"F", "")))</f>
        <v>0</v>
      </c>
      <c r="AV551" s="229">
        <f>SUMPRODUCT(LEN($AH551:$AH554)-LEN(SUBSTITUTE($AH551:$AH554,"F", "")))</f>
        <v>0</v>
      </c>
      <c r="AW551" s="232">
        <f>SUMPRODUCT(LEN($AG551:$AG554)-LEN(SUBSTITUTE($AG551:$AG554,"F", "")))</f>
        <v>0</v>
      </c>
      <c r="AX551" s="235">
        <f>SUMPRODUCT(LEN($M551:$AE554)-LEN(SUBSTITUTE($M551:$AE554,"G", "")))</f>
        <v>0</v>
      </c>
      <c r="AY551" s="229">
        <f>SUMPRODUCT(LEN($AH551:$AH554)-LEN(SUBSTITUTE($AH551:$AH554,"G", "")))</f>
        <v>0</v>
      </c>
      <c r="AZ551" s="232">
        <f>SUMPRODUCT(LEN($AG551:$AG554)-LEN(SUBSTITUTE($AG551:$AG554,"G", "")))</f>
        <v>0</v>
      </c>
      <c r="BA551" s="235">
        <f>SUMPRODUCT(LEN($M551:$AE554)-LEN(SUBSTITUTE($M551:$AE554,"M", "")))</f>
        <v>0</v>
      </c>
      <c r="BB551" s="229">
        <f>SUMPRODUCT(LEN($AH551:$AH554)-LEN(SUBSTITUTE($AH551:$AH554,"M", "")))</f>
        <v>0</v>
      </c>
      <c r="BC551" s="232">
        <f>SUMPRODUCT(LEN($AG551:$AG554)-LEN(SUBSTITUTE($AG551:$AG554,"M", "")))</f>
        <v>0</v>
      </c>
      <c r="BD551" s="297">
        <f>SUMPRODUCT(LEN($AI551:$AI554)-LEN(SUBSTITUTE($AI551:$AI554,"S", "")))</f>
        <v>0</v>
      </c>
      <c r="BE551" s="300">
        <f>SUMPRODUCT(LEN($AI551:$AI554)-LEN(SUBSTITUTE($AI551:$AI554,"F", "")))</f>
        <v>0</v>
      </c>
      <c r="BF551" s="300">
        <f>SUMPRODUCT(LEN($AI551:$AI554)-LEN(SUBSTITUTE($AI551:$AI554,"G", "")))</f>
        <v>0</v>
      </c>
      <c r="BG551" s="303">
        <f>SUMPRODUCT(LEN($AI551:$AI554)-LEN(SUBSTITUTE($AI551:$AI554,"M", "")))</f>
        <v>0</v>
      </c>
    </row>
    <row r="552" spans="2:60" ht="28.15" hidden="1" customHeight="1" thickBot="1">
      <c r="B552" s="29"/>
      <c r="C552" s="264"/>
      <c r="D552" s="37"/>
      <c r="E552" s="36"/>
      <c r="F552" s="36"/>
      <c r="G552" s="35"/>
      <c r="H552" s="256"/>
      <c r="I552" s="260"/>
      <c r="J552" s="260"/>
      <c r="K552" s="260"/>
      <c r="L552" s="32" t="s">
        <v>72</v>
      </c>
      <c r="M552" s="31"/>
      <c r="N552" s="32" t="s">
        <v>71</v>
      </c>
      <c r="O552" s="31"/>
      <c r="P552" s="32" t="s">
        <v>70</v>
      </c>
      <c r="Q552" s="31"/>
      <c r="R552" s="32" t="s">
        <v>69</v>
      </c>
      <c r="S552" s="31"/>
      <c r="T552" s="32" t="s">
        <v>68</v>
      </c>
      <c r="U552" s="31"/>
      <c r="V552" s="32" t="s">
        <v>67</v>
      </c>
      <c r="W552" s="31"/>
      <c r="X552" s="32" t="s">
        <v>66</v>
      </c>
      <c r="Y552" s="31"/>
      <c r="Z552" s="32" t="s">
        <v>65</v>
      </c>
      <c r="AA552" s="31"/>
      <c r="AB552" s="34" t="s">
        <v>64</v>
      </c>
      <c r="AC552" s="33"/>
      <c r="AD552" s="32" t="s">
        <v>63</v>
      </c>
      <c r="AE552" s="31"/>
      <c r="AF552" s="30"/>
      <c r="AG552" s="31"/>
      <c r="AH552" s="30"/>
      <c r="AI552" s="20"/>
      <c r="AJ552" s="246"/>
      <c r="AK552" s="246"/>
      <c r="AL552" s="19"/>
      <c r="AM552" s="7"/>
      <c r="AN552" s="7"/>
      <c r="AO552" s="239"/>
      <c r="AP552" s="230"/>
      <c r="AQ552" s="233"/>
      <c r="AR552" s="236"/>
      <c r="AS552" s="230"/>
      <c r="AT552" s="233"/>
      <c r="AU552" s="236"/>
      <c r="AV552" s="230"/>
      <c r="AW552" s="233"/>
      <c r="AX552" s="236"/>
      <c r="AY552" s="230"/>
      <c r="AZ552" s="233"/>
      <c r="BA552" s="236"/>
      <c r="BB552" s="230"/>
      <c r="BC552" s="233"/>
      <c r="BD552" s="298"/>
      <c r="BE552" s="301"/>
      <c r="BF552" s="301"/>
      <c r="BG552" s="304"/>
    </row>
    <row r="553" spans="2:60" ht="28.15" hidden="1" customHeight="1">
      <c r="B553" s="29"/>
      <c r="C553" s="265"/>
      <c r="D553" s="28"/>
      <c r="E553" s="27"/>
      <c r="F553" s="27"/>
      <c r="G553" s="26"/>
      <c r="H553" s="257"/>
      <c r="I553" s="261"/>
      <c r="J553" s="261"/>
      <c r="K553" s="261"/>
      <c r="L553" s="23" t="s">
        <v>62</v>
      </c>
      <c r="M553" s="22"/>
      <c r="N553" s="23" t="s">
        <v>61</v>
      </c>
      <c r="O553" s="22"/>
      <c r="P553" s="23" t="s">
        <v>60</v>
      </c>
      <c r="Q553" s="22"/>
      <c r="R553" s="23" t="s">
        <v>59</v>
      </c>
      <c r="S553" s="22"/>
      <c r="T553" s="23" t="s">
        <v>58</v>
      </c>
      <c r="U553" s="22"/>
      <c r="V553" s="23" t="s">
        <v>57</v>
      </c>
      <c r="W553" s="22"/>
      <c r="X553" s="23" t="s">
        <v>56</v>
      </c>
      <c r="Y553" s="22"/>
      <c r="Z553" s="23" t="s">
        <v>55</v>
      </c>
      <c r="AA553" s="22"/>
      <c r="AB553" s="25" t="s">
        <v>54</v>
      </c>
      <c r="AC553" s="24"/>
      <c r="AD553" s="23">
        <v>39</v>
      </c>
      <c r="AE553" s="22"/>
      <c r="AF553" s="21"/>
      <c r="AG553" s="22"/>
      <c r="AH553" s="21"/>
      <c r="AI553" s="20"/>
      <c r="AJ553" s="246"/>
      <c r="AK553" s="246"/>
      <c r="AL553" s="19"/>
      <c r="AM553" s="7"/>
      <c r="AN553" s="7"/>
      <c r="AO553" s="239"/>
      <c r="AP553" s="230"/>
      <c r="AQ553" s="233"/>
      <c r="AR553" s="236"/>
      <c r="AS553" s="230"/>
      <c r="AT553" s="233"/>
      <c r="AU553" s="236"/>
      <c r="AV553" s="230"/>
      <c r="AW553" s="233"/>
      <c r="AX553" s="236"/>
      <c r="AY553" s="230"/>
      <c r="AZ553" s="233"/>
      <c r="BA553" s="236"/>
      <c r="BB553" s="230"/>
      <c r="BC553" s="233"/>
      <c r="BD553" s="298"/>
      <c r="BE553" s="301"/>
      <c r="BF553" s="301"/>
      <c r="BG553" s="304"/>
    </row>
    <row r="554" spans="2:60" ht="28.15" hidden="1" customHeight="1" thickBot="1">
      <c r="B554" s="18"/>
      <c r="C554" s="271"/>
      <c r="D554" s="17"/>
      <c r="E554" s="16"/>
      <c r="F554" s="16"/>
      <c r="G554" s="15"/>
      <c r="H554" s="258"/>
      <c r="I554" s="272"/>
      <c r="J554" s="272"/>
      <c r="K554" s="272"/>
      <c r="L554" s="12" t="s">
        <v>53</v>
      </c>
      <c r="M554" s="11"/>
      <c r="N554" s="12" t="s">
        <v>52</v>
      </c>
      <c r="O554" s="11"/>
      <c r="P554" s="12" t="s">
        <v>51</v>
      </c>
      <c r="Q554" s="11"/>
      <c r="R554" s="12" t="s">
        <v>50</v>
      </c>
      <c r="S554" s="11"/>
      <c r="T554" s="12">
        <v>20</v>
      </c>
      <c r="U554" s="11"/>
      <c r="V554" s="12" t="s">
        <v>49</v>
      </c>
      <c r="W554" s="11"/>
      <c r="X554" s="12" t="s">
        <v>48</v>
      </c>
      <c r="Y554" s="11"/>
      <c r="Z554" s="12" t="s">
        <v>47</v>
      </c>
      <c r="AA554" s="11"/>
      <c r="AB554" s="14" t="s">
        <v>46</v>
      </c>
      <c r="AC554" s="13"/>
      <c r="AD554" s="12" t="s">
        <v>45</v>
      </c>
      <c r="AE554" s="11"/>
      <c r="AF554" s="10"/>
      <c r="AG554" s="11"/>
      <c r="AH554" s="10"/>
      <c r="AI554" s="9"/>
      <c r="AJ554" s="247"/>
      <c r="AK554" s="247"/>
      <c r="AL554" s="8"/>
      <c r="AM554" s="7"/>
      <c r="AN554" s="7"/>
      <c r="AO554" s="240"/>
      <c r="AP554" s="231"/>
      <c r="AQ554" s="234"/>
      <c r="AR554" s="237"/>
      <c r="AS554" s="231"/>
      <c r="AT554" s="234"/>
      <c r="AU554" s="237"/>
      <c r="AV554" s="231"/>
      <c r="AW554" s="234"/>
      <c r="AX554" s="237"/>
      <c r="AY554" s="231"/>
      <c r="AZ554" s="234"/>
      <c r="BA554" s="237"/>
      <c r="BB554" s="231"/>
      <c r="BC554" s="234"/>
      <c r="BD554" s="299"/>
      <c r="BE554" s="302"/>
      <c r="BF554" s="302"/>
      <c r="BG554" s="305"/>
    </row>
    <row r="555" spans="2:60" ht="85.9" hidden="1" customHeight="1" thickBot="1">
      <c r="B555" s="94" t="s">
        <v>119</v>
      </c>
      <c r="C555" s="83" t="s">
        <v>118</v>
      </c>
      <c r="D555" s="88" t="s">
        <v>117</v>
      </c>
      <c r="E555" s="93" t="s">
        <v>116</v>
      </c>
      <c r="F555" s="92"/>
      <c r="G555" s="91"/>
      <c r="H555" s="90" t="s">
        <v>115</v>
      </c>
      <c r="I555" s="88" t="s">
        <v>43</v>
      </c>
      <c r="J555" s="88" t="s">
        <v>114</v>
      </c>
      <c r="K555" s="88" t="s">
        <v>44</v>
      </c>
      <c r="L555" s="227" t="s">
        <v>113</v>
      </c>
      <c r="M555" s="270"/>
      <c r="N555" s="227" t="s">
        <v>112</v>
      </c>
      <c r="O555" s="270"/>
      <c r="P555" s="227" t="s">
        <v>112</v>
      </c>
      <c r="Q555" s="228"/>
      <c r="R555" s="227" t="s">
        <v>112</v>
      </c>
      <c r="S555" s="228"/>
      <c r="T555" s="227" t="s">
        <v>112</v>
      </c>
      <c r="U555" s="228"/>
      <c r="V555" s="227" t="s">
        <v>112</v>
      </c>
      <c r="W555" s="228"/>
      <c r="X555" s="227" t="s">
        <v>112</v>
      </c>
      <c r="Y555" s="228"/>
      <c r="Z555" s="227" t="s">
        <v>112</v>
      </c>
      <c r="AA555" s="228"/>
      <c r="AB555" s="227" t="s">
        <v>112</v>
      </c>
      <c r="AC555" s="228"/>
      <c r="AD555" s="227" t="s">
        <v>112</v>
      </c>
      <c r="AE555" s="228"/>
      <c r="AF555" s="244" t="s">
        <v>111</v>
      </c>
      <c r="AG555" s="228"/>
      <c r="AH555" s="90" t="s">
        <v>110</v>
      </c>
      <c r="AI555" s="89" t="s">
        <v>109</v>
      </c>
      <c r="AJ555" s="88" t="s">
        <v>108</v>
      </c>
      <c r="AK555" s="88" t="s">
        <v>107</v>
      </c>
      <c r="AL555" s="87" t="s">
        <v>106</v>
      </c>
      <c r="AM555" s="86"/>
      <c r="AN555" s="86"/>
      <c r="AO555" s="84" t="s">
        <v>105</v>
      </c>
      <c r="AP555" s="83" t="s">
        <v>104</v>
      </c>
      <c r="AQ555" s="82" t="s">
        <v>103</v>
      </c>
      <c r="AR555" s="84" t="s">
        <v>102</v>
      </c>
      <c r="AS555" s="83" t="s">
        <v>101</v>
      </c>
      <c r="AT555" s="82" t="s">
        <v>100</v>
      </c>
      <c r="AU555" s="84" t="s">
        <v>99</v>
      </c>
      <c r="AV555" s="83" t="s">
        <v>98</v>
      </c>
      <c r="AW555" s="85" t="s">
        <v>97</v>
      </c>
      <c r="AX555" s="84" t="s">
        <v>96</v>
      </c>
      <c r="AY555" s="83" t="s">
        <v>95</v>
      </c>
      <c r="AZ555" s="82" t="s">
        <v>94</v>
      </c>
      <c r="BA555" s="84" t="s">
        <v>93</v>
      </c>
      <c r="BB555" s="83" t="s">
        <v>92</v>
      </c>
      <c r="BC555" s="82" t="s">
        <v>91</v>
      </c>
      <c r="BD555" s="81" t="s">
        <v>90</v>
      </c>
      <c r="BE555" s="80" t="s">
        <v>89</v>
      </c>
      <c r="BF555" s="80" t="s">
        <v>88</v>
      </c>
      <c r="BG555" s="79" t="s">
        <v>87</v>
      </c>
    </row>
    <row r="556" spans="2:60" ht="48" hidden="1" thickBot="1">
      <c r="B556" s="78" t="s">
        <v>143</v>
      </c>
      <c r="C556" s="77"/>
      <c r="D556" s="76"/>
      <c r="E556" s="267"/>
      <c r="F556" s="268"/>
      <c r="G556" s="269"/>
      <c r="H556" s="75" t="s">
        <v>85</v>
      </c>
      <c r="I556" s="74"/>
      <c r="J556" s="74"/>
      <c r="K556" s="73"/>
      <c r="L556" s="72"/>
      <c r="M556" s="68"/>
      <c r="N556" s="72"/>
      <c r="O556" s="68"/>
      <c r="P556" s="72"/>
      <c r="Q556" s="68"/>
      <c r="R556" s="72"/>
      <c r="S556" s="68"/>
      <c r="T556" s="72"/>
      <c r="U556" s="68"/>
      <c r="V556" s="72"/>
      <c r="W556" s="68"/>
      <c r="X556" s="72"/>
      <c r="Y556" s="68"/>
      <c r="Z556" s="72"/>
      <c r="AA556" s="71"/>
      <c r="AB556" s="70"/>
      <c r="AC556" s="70"/>
      <c r="AD556" s="70"/>
      <c r="AE556" s="70"/>
      <c r="AF556" s="69" t="s">
        <v>84</v>
      </c>
      <c r="AG556" s="68"/>
      <c r="AH556" s="68"/>
      <c r="AI556" s="68"/>
      <c r="AJ556" s="67"/>
      <c r="AK556" s="67"/>
      <c r="AL556" s="66"/>
      <c r="AM556" s="65"/>
      <c r="AN556" s="65"/>
      <c r="AO556" s="64">
        <f t="shared" ref="AO556:BG556" si="39">SUM(AO557:AO568)</f>
        <v>0</v>
      </c>
      <c r="AP556" s="63">
        <f t="shared" si="39"/>
        <v>0</v>
      </c>
      <c r="AQ556" s="62">
        <f t="shared" si="39"/>
        <v>0</v>
      </c>
      <c r="AR556" s="64">
        <f t="shared" si="39"/>
        <v>0</v>
      </c>
      <c r="AS556" s="63">
        <f t="shared" si="39"/>
        <v>0</v>
      </c>
      <c r="AT556" s="62">
        <f t="shared" si="39"/>
        <v>0</v>
      </c>
      <c r="AU556" s="64">
        <f t="shared" si="39"/>
        <v>0</v>
      </c>
      <c r="AV556" s="63">
        <f t="shared" si="39"/>
        <v>0</v>
      </c>
      <c r="AW556" s="62">
        <f t="shared" si="39"/>
        <v>0</v>
      </c>
      <c r="AX556" s="64">
        <f t="shared" si="39"/>
        <v>0</v>
      </c>
      <c r="AY556" s="63">
        <f t="shared" si="39"/>
        <v>0</v>
      </c>
      <c r="AZ556" s="62">
        <f t="shared" si="39"/>
        <v>0</v>
      </c>
      <c r="BA556" s="64">
        <f t="shared" si="39"/>
        <v>0</v>
      </c>
      <c r="BB556" s="63">
        <f t="shared" si="39"/>
        <v>0</v>
      </c>
      <c r="BC556" s="62">
        <f t="shared" si="39"/>
        <v>0</v>
      </c>
      <c r="BD556" s="61">
        <f t="shared" si="39"/>
        <v>0</v>
      </c>
      <c r="BE556" s="60">
        <f t="shared" si="39"/>
        <v>0</v>
      </c>
      <c r="BF556" s="60">
        <f t="shared" si="39"/>
        <v>0</v>
      </c>
      <c r="BG556" s="59">
        <f t="shared" si="39"/>
        <v>0</v>
      </c>
      <c r="BH556" s="58" t="s">
        <v>83</v>
      </c>
    </row>
    <row r="557" spans="2:60" ht="28.15" hidden="1" customHeight="1">
      <c r="B557" s="29"/>
      <c r="C557" s="263">
        <v>1</v>
      </c>
      <c r="D557" s="47"/>
      <c r="E557" s="46"/>
      <c r="F557" s="46"/>
      <c r="G557" s="45"/>
      <c r="H557" s="255"/>
      <c r="I557" s="259"/>
      <c r="J557" s="259"/>
      <c r="K557" s="259"/>
      <c r="L557" s="42" t="s">
        <v>82</v>
      </c>
      <c r="M557" s="41"/>
      <c r="N557" s="42" t="s">
        <v>81</v>
      </c>
      <c r="O557" s="41"/>
      <c r="P557" s="42" t="s">
        <v>80</v>
      </c>
      <c r="Q557" s="41"/>
      <c r="R557" s="42" t="s">
        <v>79</v>
      </c>
      <c r="S557" s="41"/>
      <c r="T557" s="42" t="s">
        <v>78</v>
      </c>
      <c r="U557" s="41"/>
      <c r="V557" s="42" t="s">
        <v>77</v>
      </c>
      <c r="W557" s="41"/>
      <c r="X557" s="42" t="s">
        <v>76</v>
      </c>
      <c r="Y557" s="41"/>
      <c r="Z557" s="42" t="s">
        <v>75</v>
      </c>
      <c r="AA557" s="41"/>
      <c r="AB557" s="44" t="s">
        <v>74</v>
      </c>
      <c r="AC557" s="43"/>
      <c r="AD557" s="42" t="s">
        <v>73</v>
      </c>
      <c r="AE557" s="41"/>
      <c r="AF557" s="40"/>
      <c r="AG557" s="41"/>
      <c r="AH557" s="40"/>
      <c r="AI557" s="39"/>
      <c r="AJ557" s="245"/>
      <c r="AK557" s="245"/>
      <c r="AL557" s="38"/>
      <c r="AM557" s="7"/>
      <c r="AN557" s="7"/>
      <c r="AO557" s="238">
        <f>SUMPRODUCT(LEN($M557:$AE560)-LEN(SUBSTITUTE($M557:$AE560,"A", "")))</f>
        <v>0</v>
      </c>
      <c r="AP557" s="229">
        <f>SUMPRODUCT(LEN($AH557:$AH560)-LEN(SUBSTITUTE($AH557:$AH560,"A", "")))</f>
        <v>0</v>
      </c>
      <c r="AQ557" s="232">
        <f>SUMPRODUCT(LEN($AG557:$AG560)-LEN(SUBSTITUTE($AG557:$AG560,"A", "")))</f>
        <v>0</v>
      </c>
      <c r="AR557" s="235">
        <f>SUMPRODUCT(LEN($M557:$AE560)-LEN(SUBSTITUTE($M557:$AE560,"S", "")))</f>
        <v>0</v>
      </c>
      <c r="AS557" s="229">
        <f>SUMPRODUCT(LEN($AH557:$AH560)-LEN(SUBSTITUTE($AH557:$AH560,"S", "")))</f>
        <v>0</v>
      </c>
      <c r="AT557" s="232">
        <f>SUMPRODUCT(LEN($AG557:$AG560)-LEN(SUBSTITUTE($AG557:$AG560,"S", "")))</f>
        <v>0</v>
      </c>
      <c r="AU557" s="235">
        <f>SUMPRODUCT(LEN($M557:$AE560)-LEN(SUBSTITUTE($M557:$AE560,"F", "")))</f>
        <v>0</v>
      </c>
      <c r="AV557" s="229">
        <f>SUMPRODUCT(LEN($AH557:$AH560)-LEN(SUBSTITUTE($AH557:$AH560,"F", "")))</f>
        <v>0</v>
      </c>
      <c r="AW557" s="232">
        <f>SUMPRODUCT(LEN($AG557:$AG560)-LEN(SUBSTITUTE($AG557:$AG560,"F", "")))</f>
        <v>0</v>
      </c>
      <c r="AX557" s="235">
        <f>SUMPRODUCT(LEN($M557:$AE560)-LEN(SUBSTITUTE($M557:$AE560,"G", "")))</f>
        <v>0</v>
      </c>
      <c r="AY557" s="229">
        <f>SUMPRODUCT(LEN($AH557:$AH560)-LEN(SUBSTITUTE($AH557:$AH560,"G", "")))</f>
        <v>0</v>
      </c>
      <c r="AZ557" s="232">
        <f>SUMPRODUCT(LEN($AG557:$AG560)-LEN(SUBSTITUTE($AG557:$AG560,"G", "")))</f>
        <v>0</v>
      </c>
      <c r="BA557" s="235">
        <f>SUMPRODUCT(LEN($M557:$AE560)-LEN(SUBSTITUTE($M557:$AE560,"M", "")))</f>
        <v>0</v>
      </c>
      <c r="BB557" s="229">
        <f>SUMPRODUCT(LEN($AH557:$AH560)-LEN(SUBSTITUTE($AH557:$AH560,"M", "")))</f>
        <v>0</v>
      </c>
      <c r="BC557" s="232">
        <f>SUMPRODUCT(LEN($AG557:$AG560)-LEN(SUBSTITUTE($AG557:$AG560,"M", "")))</f>
        <v>0</v>
      </c>
      <c r="BD557" s="297">
        <f>SUMPRODUCT(LEN($AI557:$AI560)-LEN(SUBSTITUTE($AI557:$AI560,"S", "")))</f>
        <v>0</v>
      </c>
      <c r="BE557" s="300">
        <f>SUMPRODUCT(LEN($AI557:$AI560)-LEN(SUBSTITUTE($AI557:$AI560,"F", "")))</f>
        <v>0</v>
      </c>
      <c r="BF557" s="300">
        <f>SUMPRODUCT(LEN($AI557:$AI560)-LEN(SUBSTITUTE($AI557:$AI560,"G", "")))</f>
        <v>0</v>
      </c>
      <c r="BG557" s="303">
        <f>SUMPRODUCT(LEN($AI557:$AI560)-LEN(SUBSTITUTE($AI557:$AI560,"M", "")))</f>
        <v>0</v>
      </c>
    </row>
    <row r="558" spans="2:60" ht="28.15" hidden="1" customHeight="1" thickBot="1">
      <c r="B558" s="29"/>
      <c r="C558" s="264"/>
      <c r="D558" s="37"/>
      <c r="E558" s="36"/>
      <c r="F558" s="36"/>
      <c r="G558" s="35"/>
      <c r="H558" s="256"/>
      <c r="I558" s="260"/>
      <c r="J558" s="260"/>
      <c r="K558" s="260"/>
      <c r="L558" s="32" t="s">
        <v>72</v>
      </c>
      <c r="M558" s="31"/>
      <c r="N558" s="32" t="s">
        <v>71</v>
      </c>
      <c r="O558" s="31"/>
      <c r="P558" s="32" t="s">
        <v>70</v>
      </c>
      <c r="Q558" s="31"/>
      <c r="R558" s="32" t="s">
        <v>69</v>
      </c>
      <c r="S558" s="31"/>
      <c r="T558" s="32" t="s">
        <v>68</v>
      </c>
      <c r="U558" s="31"/>
      <c r="V558" s="32" t="s">
        <v>67</v>
      </c>
      <c r="W558" s="31"/>
      <c r="X558" s="32" t="s">
        <v>66</v>
      </c>
      <c r="Y558" s="31"/>
      <c r="Z558" s="32" t="s">
        <v>65</v>
      </c>
      <c r="AA558" s="31"/>
      <c r="AB558" s="34" t="s">
        <v>64</v>
      </c>
      <c r="AC558" s="33"/>
      <c r="AD558" s="32" t="s">
        <v>63</v>
      </c>
      <c r="AE558" s="31"/>
      <c r="AF558" s="30"/>
      <c r="AG558" s="31"/>
      <c r="AH558" s="30"/>
      <c r="AI558" s="20"/>
      <c r="AJ558" s="246"/>
      <c r="AK558" s="246"/>
      <c r="AL558" s="19"/>
      <c r="AM558" s="7"/>
      <c r="AN558" s="7"/>
      <c r="AO558" s="239"/>
      <c r="AP558" s="230"/>
      <c r="AQ558" s="233"/>
      <c r="AR558" s="236"/>
      <c r="AS558" s="230"/>
      <c r="AT558" s="233"/>
      <c r="AU558" s="236"/>
      <c r="AV558" s="230"/>
      <c r="AW558" s="233"/>
      <c r="AX558" s="236"/>
      <c r="AY558" s="230"/>
      <c r="AZ558" s="233"/>
      <c r="BA558" s="236"/>
      <c r="BB558" s="230"/>
      <c r="BC558" s="233"/>
      <c r="BD558" s="298"/>
      <c r="BE558" s="301"/>
      <c r="BF558" s="301"/>
      <c r="BG558" s="304"/>
    </row>
    <row r="559" spans="2:60" ht="28.15" hidden="1" customHeight="1">
      <c r="B559" s="29"/>
      <c r="C559" s="265"/>
      <c r="D559" s="28"/>
      <c r="E559" s="27"/>
      <c r="F559" s="27"/>
      <c r="G559" s="26"/>
      <c r="H559" s="257"/>
      <c r="I559" s="261"/>
      <c r="J559" s="261"/>
      <c r="K559" s="261"/>
      <c r="L559" s="23" t="s">
        <v>62</v>
      </c>
      <c r="M559" s="22"/>
      <c r="N559" s="23" t="s">
        <v>61</v>
      </c>
      <c r="O559" s="22"/>
      <c r="P559" s="23" t="s">
        <v>60</v>
      </c>
      <c r="Q559" s="22"/>
      <c r="R559" s="23" t="s">
        <v>59</v>
      </c>
      <c r="S559" s="22"/>
      <c r="T559" s="23" t="s">
        <v>58</v>
      </c>
      <c r="U559" s="22"/>
      <c r="V559" s="23" t="s">
        <v>57</v>
      </c>
      <c r="W559" s="22"/>
      <c r="X559" s="23" t="s">
        <v>56</v>
      </c>
      <c r="Y559" s="22"/>
      <c r="Z559" s="23" t="s">
        <v>55</v>
      </c>
      <c r="AA559" s="22"/>
      <c r="AB559" s="25" t="s">
        <v>54</v>
      </c>
      <c r="AC559" s="24"/>
      <c r="AD559" s="23">
        <v>39</v>
      </c>
      <c r="AE559" s="22"/>
      <c r="AF559" s="21"/>
      <c r="AG559" s="22"/>
      <c r="AH559" s="21"/>
      <c r="AI559" s="20"/>
      <c r="AJ559" s="246"/>
      <c r="AK559" s="246"/>
      <c r="AL559" s="19"/>
      <c r="AM559" s="7"/>
      <c r="AN559" s="7"/>
      <c r="AO559" s="239"/>
      <c r="AP559" s="230"/>
      <c r="AQ559" s="233"/>
      <c r="AR559" s="236"/>
      <c r="AS559" s="230"/>
      <c r="AT559" s="233"/>
      <c r="AU559" s="236"/>
      <c r="AV559" s="230"/>
      <c r="AW559" s="233"/>
      <c r="AX559" s="236"/>
      <c r="AY559" s="230"/>
      <c r="AZ559" s="233"/>
      <c r="BA559" s="236"/>
      <c r="BB559" s="230"/>
      <c r="BC559" s="233"/>
      <c r="BD559" s="298"/>
      <c r="BE559" s="301"/>
      <c r="BF559" s="301"/>
      <c r="BG559" s="304"/>
    </row>
    <row r="560" spans="2:60" ht="28.15" hidden="1" customHeight="1" thickBot="1">
      <c r="B560" s="29"/>
      <c r="C560" s="266"/>
      <c r="D560" s="57"/>
      <c r="E560" s="56"/>
      <c r="F560" s="56"/>
      <c r="G560" s="55"/>
      <c r="H560" s="258"/>
      <c r="I560" s="262"/>
      <c r="J560" s="262"/>
      <c r="K560" s="262"/>
      <c r="L560" s="52" t="s">
        <v>53</v>
      </c>
      <c r="M560" s="51"/>
      <c r="N560" s="52" t="s">
        <v>52</v>
      </c>
      <c r="O560" s="51"/>
      <c r="P560" s="52" t="s">
        <v>51</v>
      </c>
      <c r="Q560" s="51"/>
      <c r="R560" s="52" t="s">
        <v>50</v>
      </c>
      <c r="S560" s="51"/>
      <c r="T560" s="52">
        <v>20</v>
      </c>
      <c r="U560" s="51"/>
      <c r="V560" s="52" t="s">
        <v>49</v>
      </c>
      <c r="W560" s="51"/>
      <c r="X560" s="52" t="s">
        <v>48</v>
      </c>
      <c r="Y560" s="51"/>
      <c r="Z560" s="52" t="s">
        <v>47</v>
      </c>
      <c r="AA560" s="51"/>
      <c r="AB560" s="54" t="s">
        <v>46</v>
      </c>
      <c r="AC560" s="53"/>
      <c r="AD560" s="52" t="s">
        <v>45</v>
      </c>
      <c r="AE560" s="51"/>
      <c r="AF560" s="50"/>
      <c r="AG560" s="51"/>
      <c r="AH560" s="50"/>
      <c r="AI560" s="49"/>
      <c r="AJ560" s="248"/>
      <c r="AK560" s="248"/>
      <c r="AL560" s="48"/>
      <c r="AM560" s="7"/>
      <c r="AN560" s="7"/>
      <c r="AO560" s="240"/>
      <c r="AP560" s="231"/>
      <c r="AQ560" s="234"/>
      <c r="AR560" s="237"/>
      <c r="AS560" s="231"/>
      <c r="AT560" s="234"/>
      <c r="AU560" s="237"/>
      <c r="AV560" s="231"/>
      <c r="AW560" s="234"/>
      <c r="AX560" s="237"/>
      <c r="AY560" s="231"/>
      <c r="AZ560" s="234"/>
      <c r="BA560" s="237"/>
      <c r="BB560" s="231"/>
      <c r="BC560" s="234"/>
      <c r="BD560" s="299"/>
      <c r="BE560" s="302"/>
      <c r="BF560" s="302"/>
      <c r="BG560" s="305"/>
    </row>
    <row r="561" spans="2:60" ht="28.15" hidden="1" customHeight="1">
      <c r="B561" s="29"/>
      <c r="C561" s="263">
        <v>2</v>
      </c>
      <c r="D561" s="47"/>
      <c r="E561" s="46"/>
      <c r="F561" s="46"/>
      <c r="G561" s="45"/>
      <c r="H561" s="255"/>
      <c r="I561" s="259"/>
      <c r="J561" s="259"/>
      <c r="K561" s="259"/>
      <c r="L561" s="42" t="s">
        <v>82</v>
      </c>
      <c r="M561" s="41"/>
      <c r="N561" s="42" t="s">
        <v>81</v>
      </c>
      <c r="O561" s="41"/>
      <c r="P561" s="42" t="s">
        <v>80</v>
      </c>
      <c r="Q561" s="41"/>
      <c r="R561" s="42" t="s">
        <v>79</v>
      </c>
      <c r="S561" s="41"/>
      <c r="T561" s="42" t="s">
        <v>78</v>
      </c>
      <c r="U561" s="41"/>
      <c r="V561" s="42" t="s">
        <v>77</v>
      </c>
      <c r="W561" s="41"/>
      <c r="X561" s="42" t="s">
        <v>76</v>
      </c>
      <c r="Y561" s="41"/>
      <c r="Z561" s="42" t="s">
        <v>75</v>
      </c>
      <c r="AA561" s="41"/>
      <c r="AB561" s="44" t="s">
        <v>74</v>
      </c>
      <c r="AC561" s="43"/>
      <c r="AD561" s="42" t="s">
        <v>73</v>
      </c>
      <c r="AE561" s="41"/>
      <c r="AF561" s="40"/>
      <c r="AG561" s="41"/>
      <c r="AH561" s="40"/>
      <c r="AI561" s="39"/>
      <c r="AJ561" s="249"/>
      <c r="AK561" s="252"/>
      <c r="AL561" s="38"/>
      <c r="AM561" s="7"/>
      <c r="AN561" s="7"/>
      <c r="AO561" s="238">
        <f>SUMPRODUCT(LEN($M561:$AE564)-LEN(SUBSTITUTE($M561:$AE564,"A", "")))</f>
        <v>0</v>
      </c>
      <c r="AP561" s="229">
        <f>SUMPRODUCT(LEN($AH561:$AH564)-LEN(SUBSTITUTE($AH561:$AH564,"A", "")))</f>
        <v>0</v>
      </c>
      <c r="AQ561" s="232">
        <f>SUMPRODUCT(LEN($AG561:$AG564)-LEN(SUBSTITUTE($AG561:$AG564,"A", "")))</f>
        <v>0</v>
      </c>
      <c r="AR561" s="235">
        <f>SUMPRODUCT(LEN($M561:$AE564)-LEN(SUBSTITUTE($M561:$AE564,"S", "")))</f>
        <v>0</v>
      </c>
      <c r="AS561" s="229">
        <f>SUMPRODUCT(LEN($AH561:$AH564)-LEN(SUBSTITUTE($AH561:$AH564,"S", "")))</f>
        <v>0</v>
      </c>
      <c r="AT561" s="232">
        <f>SUMPRODUCT(LEN($AG561:$AG564)-LEN(SUBSTITUTE($AG561:$AG564,"S", "")))</f>
        <v>0</v>
      </c>
      <c r="AU561" s="235">
        <f>SUMPRODUCT(LEN($M561:$AE564)-LEN(SUBSTITUTE($M561:$AE564,"F", "")))</f>
        <v>0</v>
      </c>
      <c r="AV561" s="229">
        <f>SUMPRODUCT(LEN($AH561:$AH564)-LEN(SUBSTITUTE($AH561:$AH564,"F", "")))</f>
        <v>0</v>
      </c>
      <c r="AW561" s="232">
        <f>SUMPRODUCT(LEN($AG561:$AG564)-LEN(SUBSTITUTE($AG561:$AG564,"F", "")))</f>
        <v>0</v>
      </c>
      <c r="AX561" s="235">
        <f>SUMPRODUCT(LEN($M561:$AE564)-LEN(SUBSTITUTE($M561:$AE564,"G", "")))</f>
        <v>0</v>
      </c>
      <c r="AY561" s="229">
        <f>SUMPRODUCT(LEN($AH561:$AH564)-LEN(SUBSTITUTE($AH561:$AH564,"G", "")))</f>
        <v>0</v>
      </c>
      <c r="AZ561" s="232">
        <f>SUMPRODUCT(LEN($AG561:$AG564)-LEN(SUBSTITUTE($AG561:$AG564,"G", "")))</f>
        <v>0</v>
      </c>
      <c r="BA561" s="235">
        <f>SUMPRODUCT(LEN($M561:$AE564)-LEN(SUBSTITUTE($M561:$AE564,"M", "")))</f>
        <v>0</v>
      </c>
      <c r="BB561" s="229">
        <f>SUMPRODUCT(LEN($AH561:$AH564)-LEN(SUBSTITUTE($AH561:$AH564,"M", "")))</f>
        <v>0</v>
      </c>
      <c r="BC561" s="232">
        <f>SUMPRODUCT(LEN($AG561:$AG564)-LEN(SUBSTITUTE($AG561:$AG564,"M", "")))</f>
        <v>0</v>
      </c>
      <c r="BD561" s="297">
        <f>SUMPRODUCT(LEN($AI561:$AI564)-LEN(SUBSTITUTE($AI561:$AI564,"S", "")))</f>
        <v>0</v>
      </c>
      <c r="BE561" s="300">
        <f>SUMPRODUCT(LEN($AI561:$AI564)-LEN(SUBSTITUTE($AI561:$AI564,"F", "")))</f>
        <v>0</v>
      </c>
      <c r="BF561" s="300">
        <f>SUMPRODUCT(LEN($AI561:$AI564)-LEN(SUBSTITUTE($AI561:$AI564,"G", "")))</f>
        <v>0</v>
      </c>
      <c r="BG561" s="303">
        <f>SUMPRODUCT(LEN($AI561:$AI564)-LEN(SUBSTITUTE($AI561:$AI564,"M", "")))</f>
        <v>0</v>
      </c>
    </row>
    <row r="562" spans="2:60" ht="28.15" hidden="1" customHeight="1" thickBot="1">
      <c r="B562" s="29"/>
      <c r="C562" s="264"/>
      <c r="D562" s="37"/>
      <c r="E562" s="36"/>
      <c r="F562" s="36"/>
      <c r="G562" s="35"/>
      <c r="H562" s="256"/>
      <c r="I562" s="260"/>
      <c r="J562" s="260"/>
      <c r="K562" s="260"/>
      <c r="L562" s="32" t="s">
        <v>72</v>
      </c>
      <c r="M562" s="31"/>
      <c r="N562" s="32" t="s">
        <v>71</v>
      </c>
      <c r="O562" s="31"/>
      <c r="P562" s="32" t="s">
        <v>70</v>
      </c>
      <c r="Q562" s="31"/>
      <c r="R562" s="32" t="s">
        <v>69</v>
      </c>
      <c r="S562" s="31"/>
      <c r="T562" s="32" t="s">
        <v>68</v>
      </c>
      <c r="U562" s="31"/>
      <c r="V562" s="32" t="s">
        <v>67</v>
      </c>
      <c r="W562" s="31"/>
      <c r="X562" s="32" t="s">
        <v>66</v>
      </c>
      <c r="Y562" s="31"/>
      <c r="Z562" s="32" t="s">
        <v>65</v>
      </c>
      <c r="AA562" s="31"/>
      <c r="AB562" s="34" t="s">
        <v>64</v>
      </c>
      <c r="AC562" s="33"/>
      <c r="AD562" s="32" t="s">
        <v>63</v>
      </c>
      <c r="AE562" s="31"/>
      <c r="AF562" s="30"/>
      <c r="AG562" s="31"/>
      <c r="AH562" s="30"/>
      <c r="AI562" s="20"/>
      <c r="AJ562" s="250"/>
      <c r="AK562" s="253"/>
      <c r="AL562" s="19"/>
      <c r="AM562" s="7"/>
      <c r="AN562" s="7"/>
      <c r="AO562" s="239"/>
      <c r="AP562" s="230"/>
      <c r="AQ562" s="233"/>
      <c r="AR562" s="236"/>
      <c r="AS562" s="230"/>
      <c r="AT562" s="233"/>
      <c r="AU562" s="236"/>
      <c r="AV562" s="230"/>
      <c r="AW562" s="233"/>
      <c r="AX562" s="236"/>
      <c r="AY562" s="230"/>
      <c r="AZ562" s="233"/>
      <c r="BA562" s="236"/>
      <c r="BB562" s="230"/>
      <c r="BC562" s="233"/>
      <c r="BD562" s="298"/>
      <c r="BE562" s="301"/>
      <c r="BF562" s="301"/>
      <c r="BG562" s="304"/>
    </row>
    <row r="563" spans="2:60" ht="28.15" hidden="1" customHeight="1">
      <c r="B563" s="29"/>
      <c r="C563" s="265"/>
      <c r="D563" s="28"/>
      <c r="E563" s="27"/>
      <c r="F563" s="27"/>
      <c r="G563" s="26"/>
      <c r="H563" s="257"/>
      <c r="I563" s="261"/>
      <c r="J563" s="261"/>
      <c r="K563" s="261"/>
      <c r="L563" s="23" t="s">
        <v>62</v>
      </c>
      <c r="M563" s="22"/>
      <c r="N563" s="23" t="s">
        <v>61</v>
      </c>
      <c r="O563" s="22"/>
      <c r="P563" s="23" t="s">
        <v>60</v>
      </c>
      <c r="Q563" s="22"/>
      <c r="R563" s="23" t="s">
        <v>59</v>
      </c>
      <c r="S563" s="22"/>
      <c r="T563" s="23" t="s">
        <v>58</v>
      </c>
      <c r="U563" s="22"/>
      <c r="V563" s="23" t="s">
        <v>57</v>
      </c>
      <c r="W563" s="22"/>
      <c r="X563" s="23" t="s">
        <v>56</v>
      </c>
      <c r="Y563" s="22"/>
      <c r="Z563" s="23" t="s">
        <v>55</v>
      </c>
      <c r="AA563" s="22"/>
      <c r="AB563" s="25" t="s">
        <v>54</v>
      </c>
      <c r="AC563" s="24"/>
      <c r="AD563" s="23">
        <v>39</v>
      </c>
      <c r="AE563" s="22"/>
      <c r="AF563" s="21"/>
      <c r="AG563" s="22"/>
      <c r="AH563" s="21"/>
      <c r="AI563" s="20"/>
      <c r="AJ563" s="250"/>
      <c r="AK563" s="253"/>
      <c r="AL563" s="19"/>
      <c r="AM563" s="7"/>
      <c r="AN563" s="7"/>
      <c r="AO563" s="239"/>
      <c r="AP563" s="230"/>
      <c r="AQ563" s="233"/>
      <c r="AR563" s="236"/>
      <c r="AS563" s="230"/>
      <c r="AT563" s="233"/>
      <c r="AU563" s="236"/>
      <c r="AV563" s="230"/>
      <c r="AW563" s="233"/>
      <c r="AX563" s="236"/>
      <c r="AY563" s="230"/>
      <c r="AZ563" s="233"/>
      <c r="BA563" s="236"/>
      <c r="BB563" s="230"/>
      <c r="BC563" s="233"/>
      <c r="BD563" s="298"/>
      <c r="BE563" s="301"/>
      <c r="BF563" s="301"/>
      <c r="BG563" s="304"/>
    </row>
    <row r="564" spans="2:60" ht="28.15" hidden="1" customHeight="1" thickBot="1">
      <c r="B564" s="29"/>
      <c r="C564" s="266"/>
      <c r="D564" s="57"/>
      <c r="E564" s="56"/>
      <c r="F564" s="56"/>
      <c r="G564" s="55"/>
      <c r="H564" s="258"/>
      <c r="I564" s="262"/>
      <c r="J564" s="262"/>
      <c r="K564" s="262"/>
      <c r="L564" s="52" t="s">
        <v>53</v>
      </c>
      <c r="M564" s="51"/>
      <c r="N564" s="52" t="s">
        <v>52</v>
      </c>
      <c r="O564" s="51"/>
      <c r="P564" s="52" t="s">
        <v>51</v>
      </c>
      <c r="Q564" s="51"/>
      <c r="R564" s="52" t="s">
        <v>50</v>
      </c>
      <c r="S564" s="51"/>
      <c r="T564" s="52">
        <v>20</v>
      </c>
      <c r="U564" s="51"/>
      <c r="V564" s="52" t="s">
        <v>49</v>
      </c>
      <c r="W564" s="51"/>
      <c r="X564" s="52" t="s">
        <v>48</v>
      </c>
      <c r="Y564" s="51"/>
      <c r="Z564" s="52" t="s">
        <v>47</v>
      </c>
      <c r="AA564" s="51"/>
      <c r="AB564" s="54" t="s">
        <v>46</v>
      </c>
      <c r="AC564" s="53"/>
      <c r="AD564" s="52" t="s">
        <v>45</v>
      </c>
      <c r="AE564" s="51"/>
      <c r="AF564" s="50"/>
      <c r="AG564" s="51"/>
      <c r="AH564" s="50"/>
      <c r="AI564" s="49"/>
      <c r="AJ564" s="251"/>
      <c r="AK564" s="254"/>
      <c r="AL564" s="48"/>
      <c r="AM564" s="7"/>
      <c r="AN564" s="7"/>
      <c r="AO564" s="240"/>
      <c r="AP564" s="231"/>
      <c r="AQ564" s="234"/>
      <c r="AR564" s="237"/>
      <c r="AS564" s="231"/>
      <c r="AT564" s="234"/>
      <c r="AU564" s="237"/>
      <c r="AV564" s="231"/>
      <c r="AW564" s="234"/>
      <c r="AX564" s="237"/>
      <c r="AY564" s="231"/>
      <c r="AZ564" s="234"/>
      <c r="BA564" s="237"/>
      <c r="BB564" s="231"/>
      <c r="BC564" s="234"/>
      <c r="BD564" s="299"/>
      <c r="BE564" s="302"/>
      <c r="BF564" s="302"/>
      <c r="BG564" s="305"/>
    </row>
    <row r="565" spans="2:60" ht="28.15" hidden="1" customHeight="1">
      <c r="B565" s="29"/>
      <c r="C565" s="263">
        <v>3</v>
      </c>
      <c r="D565" s="47"/>
      <c r="E565" s="46"/>
      <c r="F565" s="46"/>
      <c r="G565" s="45"/>
      <c r="H565" s="255"/>
      <c r="I565" s="259"/>
      <c r="J565" s="259"/>
      <c r="K565" s="259"/>
      <c r="L565" s="42" t="s">
        <v>82</v>
      </c>
      <c r="M565" s="41"/>
      <c r="N565" s="42" t="s">
        <v>81</v>
      </c>
      <c r="O565" s="41"/>
      <c r="P565" s="42" t="s">
        <v>80</v>
      </c>
      <c r="Q565" s="41"/>
      <c r="R565" s="42" t="s">
        <v>79</v>
      </c>
      <c r="S565" s="41"/>
      <c r="T565" s="42" t="s">
        <v>78</v>
      </c>
      <c r="U565" s="41"/>
      <c r="V565" s="42" t="s">
        <v>77</v>
      </c>
      <c r="W565" s="41"/>
      <c r="X565" s="42" t="s">
        <v>76</v>
      </c>
      <c r="Y565" s="41"/>
      <c r="Z565" s="42" t="s">
        <v>75</v>
      </c>
      <c r="AA565" s="41"/>
      <c r="AB565" s="44" t="s">
        <v>74</v>
      </c>
      <c r="AC565" s="43"/>
      <c r="AD565" s="42" t="s">
        <v>73</v>
      </c>
      <c r="AE565" s="41"/>
      <c r="AF565" s="40"/>
      <c r="AG565" s="41"/>
      <c r="AH565" s="40"/>
      <c r="AI565" s="39"/>
      <c r="AJ565" s="245"/>
      <c r="AK565" s="245"/>
      <c r="AL565" s="38"/>
      <c r="AM565" s="7"/>
      <c r="AN565" s="7"/>
      <c r="AO565" s="238">
        <f>SUMPRODUCT(LEN($M565:$AE568)-LEN(SUBSTITUTE($M565:$AE568,"A", "")))</f>
        <v>0</v>
      </c>
      <c r="AP565" s="229">
        <f>SUMPRODUCT(LEN($AH565:$AH568)-LEN(SUBSTITUTE($AH565:$AH568,"A", "")))</f>
        <v>0</v>
      </c>
      <c r="AQ565" s="232">
        <f>SUMPRODUCT(LEN($AG565:$AG568)-LEN(SUBSTITUTE($AG565:$AG568,"A", "")))</f>
        <v>0</v>
      </c>
      <c r="AR565" s="235">
        <f>SUMPRODUCT(LEN($M565:$AE568)-LEN(SUBSTITUTE($M565:$AE568,"S", "")))</f>
        <v>0</v>
      </c>
      <c r="AS565" s="229">
        <f>SUMPRODUCT(LEN($AH565:$AH568)-LEN(SUBSTITUTE($AH565:$AH568,"S", "")))</f>
        <v>0</v>
      </c>
      <c r="AT565" s="232">
        <f>SUMPRODUCT(LEN($AG565:$AG568)-LEN(SUBSTITUTE($AG565:$AG568,"S", "")))</f>
        <v>0</v>
      </c>
      <c r="AU565" s="235">
        <f>SUMPRODUCT(LEN($M565:$AE568)-LEN(SUBSTITUTE($M565:$AE568,"F", "")))</f>
        <v>0</v>
      </c>
      <c r="AV565" s="229">
        <f>SUMPRODUCT(LEN($AH565:$AH568)-LEN(SUBSTITUTE($AH565:$AH568,"F", "")))</f>
        <v>0</v>
      </c>
      <c r="AW565" s="232">
        <f>SUMPRODUCT(LEN($AG565:$AG568)-LEN(SUBSTITUTE($AG565:$AG568,"F", "")))</f>
        <v>0</v>
      </c>
      <c r="AX565" s="235">
        <f>SUMPRODUCT(LEN($M565:$AE568)-LEN(SUBSTITUTE($M565:$AE568,"G", "")))</f>
        <v>0</v>
      </c>
      <c r="AY565" s="229">
        <f>SUMPRODUCT(LEN($AH565:$AH568)-LEN(SUBSTITUTE($AH565:$AH568,"G", "")))</f>
        <v>0</v>
      </c>
      <c r="AZ565" s="232">
        <f>SUMPRODUCT(LEN($AG565:$AG568)-LEN(SUBSTITUTE($AG565:$AG568,"G", "")))</f>
        <v>0</v>
      </c>
      <c r="BA565" s="235">
        <f>SUMPRODUCT(LEN($M565:$AE568)-LEN(SUBSTITUTE($M565:$AE568,"M", "")))</f>
        <v>0</v>
      </c>
      <c r="BB565" s="229">
        <f>SUMPRODUCT(LEN($AH565:$AH568)-LEN(SUBSTITUTE($AH565:$AH568,"M", "")))</f>
        <v>0</v>
      </c>
      <c r="BC565" s="232">
        <f>SUMPRODUCT(LEN($AG565:$AG568)-LEN(SUBSTITUTE($AG565:$AG568,"M", "")))</f>
        <v>0</v>
      </c>
      <c r="BD565" s="297">
        <f>SUMPRODUCT(LEN($AI565:$AI568)-LEN(SUBSTITUTE($AI565:$AI568,"S", "")))</f>
        <v>0</v>
      </c>
      <c r="BE565" s="300">
        <f>SUMPRODUCT(LEN($AI565:$AI568)-LEN(SUBSTITUTE($AI565:$AI568,"F", "")))</f>
        <v>0</v>
      </c>
      <c r="BF565" s="300">
        <f>SUMPRODUCT(LEN($AI565:$AI568)-LEN(SUBSTITUTE($AI565:$AI568,"G", "")))</f>
        <v>0</v>
      </c>
      <c r="BG565" s="303">
        <f>SUMPRODUCT(LEN($AI565:$AI568)-LEN(SUBSTITUTE($AI565:$AI568,"M", "")))</f>
        <v>0</v>
      </c>
    </row>
    <row r="566" spans="2:60" ht="28.15" hidden="1" customHeight="1" thickBot="1">
      <c r="B566" s="29"/>
      <c r="C566" s="264"/>
      <c r="D566" s="37"/>
      <c r="E566" s="36"/>
      <c r="F566" s="36"/>
      <c r="G566" s="35"/>
      <c r="H566" s="256"/>
      <c r="I566" s="260"/>
      <c r="J566" s="260"/>
      <c r="K566" s="260"/>
      <c r="L566" s="32" t="s">
        <v>72</v>
      </c>
      <c r="M566" s="31"/>
      <c r="N566" s="32" t="s">
        <v>71</v>
      </c>
      <c r="O566" s="31"/>
      <c r="P566" s="32" t="s">
        <v>70</v>
      </c>
      <c r="Q566" s="31"/>
      <c r="R566" s="32" t="s">
        <v>69</v>
      </c>
      <c r="S566" s="31"/>
      <c r="T566" s="32" t="s">
        <v>68</v>
      </c>
      <c r="U566" s="31"/>
      <c r="V566" s="32" t="s">
        <v>67</v>
      </c>
      <c r="W566" s="31"/>
      <c r="X566" s="32" t="s">
        <v>66</v>
      </c>
      <c r="Y566" s="31"/>
      <c r="Z566" s="32" t="s">
        <v>65</v>
      </c>
      <c r="AA566" s="31"/>
      <c r="AB566" s="34" t="s">
        <v>64</v>
      </c>
      <c r="AC566" s="33"/>
      <c r="AD566" s="32" t="s">
        <v>63</v>
      </c>
      <c r="AE566" s="31"/>
      <c r="AF566" s="30"/>
      <c r="AG566" s="31"/>
      <c r="AH566" s="30"/>
      <c r="AI566" s="20"/>
      <c r="AJ566" s="246"/>
      <c r="AK566" s="246"/>
      <c r="AL566" s="19"/>
      <c r="AM566" s="7"/>
      <c r="AN566" s="7"/>
      <c r="AO566" s="239"/>
      <c r="AP566" s="230"/>
      <c r="AQ566" s="233"/>
      <c r="AR566" s="236"/>
      <c r="AS566" s="230"/>
      <c r="AT566" s="233"/>
      <c r="AU566" s="236"/>
      <c r="AV566" s="230"/>
      <c r="AW566" s="233"/>
      <c r="AX566" s="236"/>
      <c r="AY566" s="230"/>
      <c r="AZ566" s="233"/>
      <c r="BA566" s="236"/>
      <c r="BB566" s="230"/>
      <c r="BC566" s="233"/>
      <c r="BD566" s="298"/>
      <c r="BE566" s="301"/>
      <c r="BF566" s="301"/>
      <c r="BG566" s="304"/>
    </row>
    <row r="567" spans="2:60" ht="28.15" hidden="1" customHeight="1">
      <c r="B567" s="29"/>
      <c r="C567" s="265"/>
      <c r="D567" s="28"/>
      <c r="E567" s="27"/>
      <c r="F567" s="27"/>
      <c r="G567" s="26"/>
      <c r="H567" s="257"/>
      <c r="I567" s="261"/>
      <c r="J567" s="261"/>
      <c r="K567" s="261"/>
      <c r="L567" s="23" t="s">
        <v>62</v>
      </c>
      <c r="M567" s="22"/>
      <c r="N567" s="23" t="s">
        <v>61</v>
      </c>
      <c r="O567" s="22"/>
      <c r="P567" s="23" t="s">
        <v>60</v>
      </c>
      <c r="Q567" s="22"/>
      <c r="R567" s="23" t="s">
        <v>59</v>
      </c>
      <c r="S567" s="22"/>
      <c r="T567" s="23" t="s">
        <v>58</v>
      </c>
      <c r="U567" s="22"/>
      <c r="V567" s="23" t="s">
        <v>57</v>
      </c>
      <c r="W567" s="22"/>
      <c r="X567" s="23" t="s">
        <v>56</v>
      </c>
      <c r="Y567" s="22"/>
      <c r="Z567" s="23" t="s">
        <v>55</v>
      </c>
      <c r="AA567" s="22"/>
      <c r="AB567" s="25" t="s">
        <v>54</v>
      </c>
      <c r="AC567" s="24"/>
      <c r="AD567" s="23">
        <v>39</v>
      </c>
      <c r="AE567" s="22"/>
      <c r="AF567" s="21"/>
      <c r="AG567" s="22"/>
      <c r="AH567" s="21"/>
      <c r="AI567" s="20"/>
      <c r="AJ567" s="246"/>
      <c r="AK567" s="246"/>
      <c r="AL567" s="19"/>
      <c r="AM567" s="7"/>
      <c r="AN567" s="7"/>
      <c r="AO567" s="239"/>
      <c r="AP567" s="230"/>
      <c r="AQ567" s="233"/>
      <c r="AR567" s="236"/>
      <c r="AS567" s="230"/>
      <c r="AT567" s="233"/>
      <c r="AU567" s="236"/>
      <c r="AV567" s="230"/>
      <c r="AW567" s="233"/>
      <c r="AX567" s="236"/>
      <c r="AY567" s="230"/>
      <c r="AZ567" s="233"/>
      <c r="BA567" s="236"/>
      <c r="BB567" s="230"/>
      <c r="BC567" s="233"/>
      <c r="BD567" s="298"/>
      <c r="BE567" s="301"/>
      <c r="BF567" s="301"/>
      <c r="BG567" s="304"/>
    </row>
    <row r="568" spans="2:60" ht="28.15" hidden="1" customHeight="1" thickBot="1">
      <c r="B568" s="18"/>
      <c r="C568" s="271"/>
      <c r="D568" s="17"/>
      <c r="E568" s="16"/>
      <c r="F568" s="16"/>
      <c r="G568" s="15"/>
      <c r="H568" s="258"/>
      <c r="I568" s="272"/>
      <c r="J568" s="272"/>
      <c r="K568" s="272"/>
      <c r="L568" s="12" t="s">
        <v>53</v>
      </c>
      <c r="M568" s="11"/>
      <c r="N568" s="12" t="s">
        <v>52</v>
      </c>
      <c r="O568" s="11"/>
      <c r="P568" s="12" t="s">
        <v>51</v>
      </c>
      <c r="Q568" s="11"/>
      <c r="R568" s="12" t="s">
        <v>50</v>
      </c>
      <c r="S568" s="11"/>
      <c r="T568" s="12">
        <v>20</v>
      </c>
      <c r="U568" s="11"/>
      <c r="V568" s="12" t="s">
        <v>49</v>
      </c>
      <c r="W568" s="11"/>
      <c r="X568" s="12" t="s">
        <v>48</v>
      </c>
      <c r="Y568" s="11"/>
      <c r="Z568" s="12" t="s">
        <v>47</v>
      </c>
      <c r="AA568" s="11"/>
      <c r="AB568" s="14" t="s">
        <v>46</v>
      </c>
      <c r="AC568" s="13"/>
      <c r="AD568" s="12" t="s">
        <v>45</v>
      </c>
      <c r="AE568" s="11"/>
      <c r="AF568" s="10"/>
      <c r="AG568" s="11"/>
      <c r="AH568" s="10"/>
      <c r="AI568" s="9"/>
      <c r="AJ568" s="247"/>
      <c r="AK568" s="247"/>
      <c r="AL568" s="8"/>
      <c r="AM568" s="7"/>
      <c r="AN568" s="7"/>
      <c r="AO568" s="240"/>
      <c r="AP568" s="231"/>
      <c r="AQ568" s="234"/>
      <c r="AR568" s="237"/>
      <c r="AS568" s="231"/>
      <c r="AT568" s="234"/>
      <c r="AU568" s="237"/>
      <c r="AV568" s="231"/>
      <c r="AW568" s="234"/>
      <c r="AX568" s="237"/>
      <c r="AY568" s="231"/>
      <c r="AZ568" s="234"/>
      <c r="BA568" s="237"/>
      <c r="BB568" s="231"/>
      <c r="BC568" s="234"/>
      <c r="BD568" s="299"/>
      <c r="BE568" s="302"/>
      <c r="BF568" s="302"/>
      <c r="BG568" s="305"/>
    </row>
    <row r="569" spans="2:60" ht="85.9" hidden="1" customHeight="1" thickBot="1">
      <c r="B569" s="94" t="s">
        <v>119</v>
      </c>
      <c r="C569" s="83" t="s">
        <v>118</v>
      </c>
      <c r="D569" s="88" t="s">
        <v>117</v>
      </c>
      <c r="E569" s="93" t="s">
        <v>116</v>
      </c>
      <c r="F569" s="92"/>
      <c r="G569" s="91"/>
      <c r="H569" s="90" t="s">
        <v>115</v>
      </c>
      <c r="I569" s="88" t="s">
        <v>43</v>
      </c>
      <c r="J569" s="88" t="s">
        <v>114</v>
      </c>
      <c r="K569" s="88" t="s">
        <v>44</v>
      </c>
      <c r="L569" s="227" t="s">
        <v>113</v>
      </c>
      <c r="M569" s="270"/>
      <c r="N569" s="227" t="s">
        <v>112</v>
      </c>
      <c r="O569" s="270"/>
      <c r="P569" s="227" t="s">
        <v>112</v>
      </c>
      <c r="Q569" s="228"/>
      <c r="R569" s="227" t="s">
        <v>112</v>
      </c>
      <c r="S569" s="228"/>
      <c r="T569" s="227" t="s">
        <v>112</v>
      </c>
      <c r="U569" s="228"/>
      <c r="V569" s="227" t="s">
        <v>112</v>
      </c>
      <c r="W569" s="228"/>
      <c r="X569" s="227" t="s">
        <v>112</v>
      </c>
      <c r="Y569" s="228"/>
      <c r="Z569" s="227" t="s">
        <v>112</v>
      </c>
      <c r="AA569" s="228"/>
      <c r="AB569" s="227" t="s">
        <v>112</v>
      </c>
      <c r="AC569" s="228"/>
      <c r="AD569" s="227" t="s">
        <v>112</v>
      </c>
      <c r="AE569" s="228"/>
      <c r="AF569" s="244" t="s">
        <v>111</v>
      </c>
      <c r="AG569" s="228"/>
      <c r="AH569" s="90" t="s">
        <v>110</v>
      </c>
      <c r="AI569" s="89" t="s">
        <v>109</v>
      </c>
      <c r="AJ569" s="88" t="s">
        <v>108</v>
      </c>
      <c r="AK569" s="88" t="s">
        <v>107</v>
      </c>
      <c r="AL569" s="87" t="s">
        <v>106</v>
      </c>
      <c r="AM569" s="86"/>
      <c r="AN569" s="86"/>
      <c r="AO569" s="84" t="s">
        <v>105</v>
      </c>
      <c r="AP569" s="83" t="s">
        <v>104</v>
      </c>
      <c r="AQ569" s="82" t="s">
        <v>103</v>
      </c>
      <c r="AR569" s="84" t="s">
        <v>102</v>
      </c>
      <c r="AS569" s="83" t="s">
        <v>101</v>
      </c>
      <c r="AT569" s="82" t="s">
        <v>100</v>
      </c>
      <c r="AU569" s="84" t="s">
        <v>99</v>
      </c>
      <c r="AV569" s="83" t="s">
        <v>98</v>
      </c>
      <c r="AW569" s="85" t="s">
        <v>97</v>
      </c>
      <c r="AX569" s="84" t="s">
        <v>96</v>
      </c>
      <c r="AY569" s="83" t="s">
        <v>95</v>
      </c>
      <c r="AZ569" s="82" t="s">
        <v>94</v>
      </c>
      <c r="BA569" s="84" t="s">
        <v>93</v>
      </c>
      <c r="BB569" s="83" t="s">
        <v>92</v>
      </c>
      <c r="BC569" s="82" t="s">
        <v>91</v>
      </c>
      <c r="BD569" s="81" t="s">
        <v>90</v>
      </c>
      <c r="BE569" s="80" t="s">
        <v>89</v>
      </c>
      <c r="BF569" s="80" t="s">
        <v>88</v>
      </c>
      <c r="BG569" s="79" t="s">
        <v>87</v>
      </c>
    </row>
    <row r="570" spans="2:60" ht="48" hidden="1" thickBot="1">
      <c r="B570" s="78" t="s">
        <v>142</v>
      </c>
      <c r="C570" s="77"/>
      <c r="D570" s="76"/>
      <c r="E570" s="267"/>
      <c r="F570" s="268"/>
      <c r="G570" s="269"/>
      <c r="H570" s="75" t="s">
        <v>85</v>
      </c>
      <c r="I570" s="74"/>
      <c r="J570" s="74"/>
      <c r="K570" s="73"/>
      <c r="L570" s="72"/>
      <c r="M570" s="68"/>
      <c r="N570" s="72"/>
      <c r="O570" s="68"/>
      <c r="P570" s="72"/>
      <c r="Q570" s="68"/>
      <c r="R570" s="72"/>
      <c r="S570" s="68"/>
      <c r="T570" s="72"/>
      <c r="U570" s="68"/>
      <c r="V570" s="72"/>
      <c r="W570" s="68"/>
      <c r="X570" s="72"/>
      <c r="Y570" s="68"/>
      <c r="Z570" s="72"/>
      <c r="AA570" s="71"/>
      <c r="AB570" s="70"/>
      <c r="AC570" s="70"/>
      <c r="AD570" s="70"/>
      <c r="AE570" s="70"/>
      <c r="AF570" s="69" t="s">
        <v>84</v>
      </c>
      <c r="AG570" s="68"/>
      <c r="AH570" s="68"/>
      <c r="AI570" s="68"/>
      <c r="AJ570" s="67"/>
      <c r="AK570" s="67"/>
      <c r="AL570" s="66"/>
      <c r="AM570" s="65"/>
      <c r="AN570" s="65"/>
      <c r="AO570" s="64">
        <f t="shared" ref="AO570:BG570" si="40">SUM(AO571:AO582)</f>
        <v>0</v>
      </c>
      <c r="AP570" s="63">
        <f t="shared" si="40"/>
        <v>0</v>
      </c>
      <c r="AQ570" s="62">
        <f t="shared" si="40"/>
        <v>0</v>
      </c>
      <c r="AR570" s="64">
        <f t="shared" si="40"/>
        <v>0</v>
      </c>
      <c r="AS570" s="63">
        <f t="shared" si="40"/>
        <v>0</v>
      </c>
      <c r="AT570" s="62">
        <f t="shared" si="40"/>
        <v>0</v>
      </c>
      <c r="AU570" s="64">
        <f t="shared" si="40"/>
        <v>0</v>
      </c>
      <c r="AV570" s="63">
        <f t="shared" si="40"/>
        <v>0</v>
      </c>
      <c r="AW570" s="62">
        <f t="shared" si="40"/>
        <v>0</v>
      </c>
      <c r="AX570" s="64">
        <f t="shared" si="40"/>
        <v>0</v>
      </c>
      <c r="AY570" s="63">
        <f t="shared" si="40"/>
        <v>0</v>
      </c>
      <c r="AZ570" s="62">
        <f t="shared" si="40"/>
        <v>0</v>
      </c>
      <c r="BA570" s="64">
        <f t="shared" si="40"/>
        <v>0</v>
      </c>
      <c r="BB570" s="63">
        <f t="shared" si="40"/>
        <v>0</v>
      </c>
      <c r="BC570" s="62">
        <f t="shared" si="40"/>
        <v>0</v>
      </c>
      <c r="BD570" s="61">
        <f t="shared" si="40"/>
        <v>0</v>
      </c>
      <c r="BE570" s="60">
        <f t="shared" si="40"/>
        <v>0</v>
      </c>
      <c r="BF570" s="60">
        <f t="shared" si="40"/>
        <v>0</v>
      </c>
      <c r="BG570" s="59">
        <f t="shared" si="40"/>
        <v>0</v>
      </c>
      <c r="BH570" s="58" t="s">
        <v>83</v>
      </c>
    </row>
    <row r="571" spans="2:60" ht="28.15" hidden="1" customHeight="1">
      <c r="B571" s="29"/>
      <c r="C571" s="263">
        <v>1</v>
      </c>
      <c r="D571" s="47"/>
      <c r="E571" s="46"/>
      <c r="F571" s="46"/>
      <c r="G571" s="45"/>
      <c r="H571" s="255"/>
      <c r="I571" s="259"/>
      <c r="J571" s="259"/>
      <c r="K571" s="259"/>
      <c r="L571" s="42" t="s">
        <v>82</v>
      </c>
      <c r="M571" s="41"/>
      <c r="N571" s="42" t="s">
        <v>81</v>
      </c>
      <c r="O571" s="41"/>
      <c r="P571" s="42" t="s">
        <v>80</v>
      </c>
      <c r="Q571" s="41"/>
      <c r="R571" s="42" t="s">
        <v>79</v>
      </c>
      <c r="S571" s="41"/>
      <c r="T571" s="42" t="s">
        <v>78</v>
      </c>
      <c r="U571" s="41"/>
      <c r="V571" s="42" t="s">
        <v>77</v>
      </c>
      <c r="W571" s="41"/>
      <c r="X571" s="42" t="s">
        <v>76</v>
      </c>
      <c r="Y571" s="41"/>
      <c r="Z571" s="42" t="s">
        <v>75</v>
      </c>
      <c r="AA571" s="41"/>
      <c r="AB571" s="44" t="s">
        <v>74</v>
      </c>
      <c r="AC571" s="43"/>
      <c r="AD571" s="42" t="s">
        <v>73</v>
      </c>
      <c r="AE571" s="41"/>
      <c r="AF571" s="40"/>
      <c r="AG571" s="41"/>
      <c r="AH571" s="40"/>
      <c r="AI571" s="39"/>
      <c r="AJ571" s="245"/>
      <c r="AK571" s="245"/>
      <c r="AL571" s="38"/>
      <c r="AM571" s="7"/>
      <c r="AN571" s="7"/>
      <c r="AO571" s="238">
        <f>SUMPRODUCT(LEN($M571:$AE574)-LEN(SUBSTITUTE($M571:$AE574,"A", "")))</f>
        <v>0</v>
      </c>
      <c r="AP571" s="229">
        <f>SUMPRODUCT(LEN($AH571:$AH574)-LEN(SUBSTITUTE($AH571:$AH574,"A", "")))</f>
        <v>0</v>
      </c>
      <c r="AQ571" s="232">
        <f>SUMPRODUCT(LEN($AG571:$AG574)-LEN(SUBSTITUTE($AG571:$AG574,"A", "")))</f>
        <v>0</v>
      </c>
      <c r="AR571" s="235">
        <f>SUMPRODUCT(LEN($M571:$AE574)-LEN(SUBSTITUTE($M571:$AE574,"S", "")))</f>
        <v>0</v>
      </c>
      <c r="AS571" s="229">
        <f>SUMPRODUCT(LEN($AH571:$AH574)-LEN(SUBSTITUTE($AH571:$AH574,"S", "")))</f>
        <v>0</v>
      </c>
      <c r="AT571" s="232">
        <f>SUMPRODUCT(LEN($AG571:$AG574)-LEN(SUBSTITUTE($AG571:$AG574,"S", "")))</f>
        <v>0</v>
      </c>
      <c r="AU571" s="235">
        <f>SUMPRODUCT(LEN($M571:$AE574)-LEN(SUBSTITUTE($M571:$AE574,"F", "")))</f>
        <v>0</v>
      </c>
      <c r="AV571" s="229">
        <f>SUMPRODUCT(LEN($AH571:$AH574)-LEN(SUBSTITUTE($AH571:$AH574,"F", "")))</f>
        <v>0</v>
      </c>
      <c r="AW571" s="232">
        <f>SUMPRODUCT(LEN($AG571:$AG574)-LEN(SUBSTITUTE($AG571:$AG574,"F", "")))</f>
        <v>0</v>
      </c>
      <c r="AX571" s="235">
        <f>SUMPRODUCT(LEN($M571:$AE574)-LEN(SUBSTITUTE($M571:$AE574,"G", "")))</f>
        <v>0</v>
      </c>
      <c r="AY571" s="229">
        <f>SUMPRODUCT(LEN($AH571:$AH574)-LEN(SUBSTITUTE($AH571:$AH574,"G", "")))</f>
        <v>0</v>
      </c>
      <c r="AZ571" s="232">
        <f>SUMPRODUCT(LEN($AG571:$AG574)-LEN(SUBSTITUTE($AG571:$AG574,"G", "")))</f>
        <v>0</v>
      </c>
      <c r="BA571" s="235">
        <f>SUMPRODUCT(LEN($M571:$AE574)-LEN(SUBSTITUTE($M571:$AE574,"M", "")))</f>
        <v>0</v>
      </c>
      <c r="BB571" s="229">
        <f>SUMPRODUCT(LEN($AH571:$AH574)-LEN(SUBSTITUTE($AH571:$AH574,"M", "")))</f>
        <v>0</v>
      </c>
      <c r="BC571" s="232">
        <f>SUMPRODUCT(LEN($AG571:$AG574)-LEN(SUBSTITUTE($AG571:$AG574,"M", "")))</f>
        <v>0</v>
      </c>
      <c r="BD571" s="297">
        <f>SUMPRODUCT(LEN($AI571:$AI574)-LEN(SUBSTITUTE($AI571:$AI574,"S", "")))</f>
        <v>0</v>
      </c>
      <c r="BE571" s="300">
        <f>SUMPRODUCT(LEN($AI571:$AI574)-LEN(SUBSTITUTE($AI571:$AI574,"F", "")))</f>
        <v>0</v>
      </c>
      <c r="BF571" s="300">
        <f>SUMPRODUCT(LEN($AI571:$AI574)-LEN(SUBSTITUTE($AI571:$AI574,"G", "")))</f>
        <v>0</v>
      </c>
      <c r="BG571" s="303">
        <f>SUMPRODUCT(LEN($AI571:$AI574)-LEN(SUBSTITUTE($AI571:$AI574,"M", "")))</f>
        <v>0</v>
      </c>
    </row>
    <row r="572" spans="2:60" ht="28.15" hidden="1" customHeight="1" thickBot="1">
      <c r="B572" s="29"/>
      <c r="C572" s="264"/>
      <c r="D572" s="37"/>
      <c r="E572" s="36"/>
      <c r="F572" s="36"/>
      <c r="G572" s="35"/>
      <c r="H572" s="256"/>
      <c r="I572" s="260"/>
      <c r="J572" s="260"/>
      <c r="K572" s="260"/>
      <c r="L572" s="32" t="s">
        <v>72</v>
      </c>
      <c r="M572" s="31"/>
      <c r="N572" s="32" t="s">
        <v>71</v>
      </c>
      <c r="O572" s="31"/>
      <c r="P572" s="32" t="s">
        <v>70</v>
      </c>
      <c r="Q572" s="31"/>
      <c r="R572" s="32" t="s">
        <v>69</v>
      </c>
      <c r="S572" s="31"/>
      <c r="T572" s="32" t="s">
        <v>68</v>
      </c>
      <c r="U572" s="31"/>
      <c r="V572" s="32" t="s">
        <v>67</v>
      </c>
      <c r="W572" s="31"/>
      <c r="X572" s="32" t="s">
        <v>66</v>
      </c>
      <c r="Y572" s="31"/>
      <c r="Z572" s="32" t="s">
        <v>65</v>
      </c>
      <c r="AA572" s="31"/>
      <c r="AB572" s="34" t="s">
        <v>64</v>
      </c>
      <c r="AC572" s="33"/>
      <c r="AD572" s="32" t="s">
        <v>63</v>
      </c>
      <c r="AE572" s="31"/>
      <c r="AF572" s="30"/>
      <c r="AG572" s="31"/>
      <c r="AH572" s="30"/>
      <c r="AI572" s="20"/>
      <c r="AJ572" s="246"/>
      <c r="AK572" s="246"/>
      <c r="AL572" s="19"/>
      <c r="AM572" s="7"/>
      <c r="AN572" s="7"/>
      <c r="AO572" s="239"/>
      <c r="AP572" s="230"/>
      <c r="AQ572" s="233"/>
      <c r="AR572" s="236"/>
      <c r="AS572" s="230"/>
      <c r="AT572" s="233"/>
      <c r="AU572" s="236"/>
      <c r="AV572" s="230"/>
      <c r="AW572" s="233"/>
      <c r="AX572" s="236"/>
      <c r="AY572" s="230"/>
      <c r="AZ572" s="233"/>
      <c r="BA572" s="236"/>
      <c r="BB572" s="230"/>
      <c r="BC572" s="233"/>
      <c r="BD572" s="298"/>
      <c r="BE572" s="301"/>
      <c r="BF572" s="301"/>
      <c r="BG572" s="304"/>
    </row>
    <row r="573" spans="2:60" ht="28.15" hidden="1" customHeight="1">
      <c r="B573" s="29"/>
      <c r="C573" s="265"/>
      <c r="D573" s="28"/>
      <c r="E573" s="27"/>
      <c r="F573" s="27"/>
      <c r="G573" s="26"/>
      <c r="H573" s="257"/>
      <c r="I573" s="261"/>
      <c r="J573" s="261"/>
      <c r="K573" s="261"/>
      <c r="L573" s="23" t="s">
        <v>62</v>
      </c>
      <c r="M573" s="22"/>
      <c r="N573" s="23" t="s">
        <v>61</v>
      </c>
      <c r="O573" s="22"/>
      <c r="P573" s="23" t="s">
        <v>60</v>
      </c>
      <c r="Q573" s="22"/>
      <c r="R573" s="23" t="s">
        <v>59</v>
      </c>
      <c r="S573" s="22"/>
      <c r="T573" s="23" t="s">
        <v>58</v>
      </c>
      <c r="U573" s="22"/>
      <c r="V573" s="23" t="s">
        <v>57</v>
      </c>
      <c r="W573" s="22"/>
      <c r="X573" s="23" t="s">
        <v>56</v>
      </c>
      <c r="Y573" s="22"/>
      <c r="Z573" s="23" t="s">
        <v>55</v>
      </c>
      <c r="AA573" s="22"/>
      <c r="AB573" s="25" t="s">
        <v>54</v>
      </c>
      <c r="AC573" s="24"/>
      <c r="AD573" s="23">
        <v>39</v>
      </c>
      <c r="AE573" s="22"/>
      <c r="AF573" s="21"/>
      <c r="AG573" s="22"/>
      <c r="AH573" s="21"/>
      <c r="AI573" s="20"/>
      <c r="AJ573" s="246"/>
      <c r="AK573" s="246"/>
      <c r="AL573" s="19"/>
      <c r="AM573" s="7"/>
      <c r="AN573" s="7"/>
      <c r="AO573" s="239"/>
      <c r="AP573" s="230"/>
      <c r="AQ573" s="233"/>
      <c r="AR573" s="236"/>
      <c r="AS573" s="230"/>
      <c r="AT573" s="233"/>
      <c r="AU573" s="236"/>
      <c r="AV573" s="230"/>
      <c r="AW573" s="233"/>
      <c r="AX573" s="236"/>
      <c r="AY573" s="230"/>
      <c r="AZ573" s="233"/>
      <c r="BA573" s="236"/>
      <c r="BB573" s="230"/>
      <c r="BC573" s="233"/>
      <c r="BD573" s="298"/>
      <c r="BE573" s="301"/>
      <c r="BF573" s="301"/>
      <c r="BG573" s="304"/>
    </row>
    <row r="574" spans="2:60" ht="27.75" hidden="1" customHeight="1" thickBot="1">
      <c r="B574" s="29"/>
      <c r="C574" s="266"/>
      <c r="D574" s="57"/>
      <c r="E574" s="56"/>
      <c r="F574" s="56"/>
      <c r="G574" s="55"/>
      <c r="H574" s="258"/>
      <c r="I574" s="262"/>
      <c r="J574" s="262"/>
      <c r="K574" s="262"/>
      <c r="L574" s="52" t="s">
        <v>53</v>
      </c>
      <c r="M574" s="51"/>
      <c r="N574" s="52" t="s">
        <v>52</v>
      </c>
      <c r="O574" s="51"/>
      <c r="P574" s="52" t="s">
        <v>51</v>
      </c>
      <c r="Q574" s="51"/>
      <c r="R574" s="52" t="s">
        <v>50</v>
      </c>
      <c r="S574" s="51"/>
      <c r="T574" s="52">
        <v>20</v>
      </c>
      <c r="U574" s="51"/>
      <c r="V574" s="52" t="s">
        <v>49</v>
      </c>
      <c r="W574" s="51"/>
      <c r="X574" s="52" t="s">
        <v>48</v>
      </c>
      <c r="Y574" s="51"/>
      <c r="Z574" s="52" t="s">
        <v>47</v>
      </c>
      <c r="AA574" s="51"/>
      <c r="AB574" s="54" t="s">
        <v>46</v>
      </c>
      <c r="AC574" s="53"/>
      <c r="AD574" s="52" t="s">
        <v>45</v>
      </c>
      <c r="AE574" s="51"/>
      <c r="AF574" s="50"/>
      <c r="AG574" s="51"/>
      <c r="AH574" s="50"/>
      <c r="AI574" s="49"/>
      <c r="AJ574" s="248"/>
      <c r="AK574" s="248"/>
      <c r="AL574" s="48"/>
      <c r="AM574" s="7"/>
      <c r="AN574" s="7"/>
      <c r="AO574" s="240"/>
      <c r="AP574" s="231"/>
      <c r="AQ574" s="234"/>
      <c r="AR574" s="237"/>
      <c r="AS574" s="231"/>
      <c r="AT574" s="234"/>
      <c r="AU574" s="237"/>
      <c r="AV574" s="231"/>
      <c r="AW574" s="234"/>
      <c r="AX574" s="237"/>
      <c r="AY574" s="231"/>
      <c r="AZ574" s="234"/>
      <c r="BA574" s="237"/>
      <c r="BB574" s="231"/>
      <c r="BC574" s="234"/>
      <c r="BD574" s="299"/>
      <c r="BE574" s="302"/>
      <c r="BF574" s="302"/>
      <c r="BG574" s="305"/>
    </row>
    <row r="575" spans="2:60" ht="28.15" hidden="1" customHeight="1">
      <c r="B575" s="29"/>
      <c r="C575" s="263">
        <v>2</v>
      </c>
      <c r="D575" s="47"/>
      <c r="E575" s="46"/>
      <c r="F575" s="46"/>
      <c r="G575" s="45"/>
      <c r="H575" s="255"/>
      <c r="I575" s="259"/>
      <c r="J575" s="259"/>
      <c r="K575" s="259"/>
      <c r="L575" s="42" t="s">
        <v>82</v>
      </c>
      <c r="M575" s="41"/>
      <c r="N575" s="42" t="s">
        <v>81</v>
      </c>
      <c r="O575" s="41"/>
      <c r="P575" s="42" t="s">
        <v>80</v>
      </c>
      <c r="Q575" s="41"/>
      <c r="R575" s="42" t="s">
        <v>79</v>
      </c>
      <c r="S575" s="41"/>
      <c r="T575" s="42" t="s">
        <v>78</v>
      </c>
      <c r="U575" s="41"/>
      <c r="V575" s="42" t="s">
        <v>77</v>
      </c>
      <c r="W575" s="41"/>
      <c r="X575" s="42" t="s">
        <v>76</v>
      </c>
      <c r="Y575" s="41"/>
      <c r="Z575" s="42" t="s">
        <v>75</v>
      </c>
      <c r="AA575" s="41"/>
      <c r="AB575" s="44" t="s">
        <v>74</v>
      </c>
      <c r="AC575" s="43"/>
      <c r="AD575" s="42" t="s">
        <v>73</v>
      </c>
      <c r="AE575" s="41"/>
      <c r="AF575" s="40"/>
      <c r="AG575" s="41"/>
      <c r="AH575" s="40"/>
      <c r="AI575" s="39"/>
      <c r="AJ575" s="249"/>
      <c r="AK575" s="252"/>
      <c r="AL575" s="38"/>
      <c r="AM575" s="7"/>
      <c r="AN575" s="7"/>
      <c r="AO575" s="238">
        <f>SUMPRODUCT(LEN($M575:$AE578)-LEN(SUBSTITUTE($M575:$AE578,"A", "")))</f>
        <v>0</v>
      </c>
      <c r="AP575" s="229">
        <f>SUMPRODUCT(LEN($AH575:$AH578)-LEN(SUBSTITUTE($AH575:$AH578,"A", "")))</f>
        <v>0</v>
      </c>
      <c r="AQ575" s="232">
        <f>SUMPRODUCT(LEN($AG575:$AG578)-LEN(SUBSTITUTE($AG575:$AG578,"A", "")))</f>
        <v>0</v>
      </c>
      <c r="AR575" s="235">
        <f>SUMPRODUCT(LEN($M575:$AE578)-LEN(SUBSTITUTE($M575:$AE578,"S", "")))</f>
        <v>0</v>
      </c>
      <c r="AS575" s="229">
        <f>SUMPRODUCT(LEN($AH575:$AH578)-LEN(SUBSTITUTE($AH575:$AH578,"S", "")))</f>
        <v>0</v>
      </c>
      <c r="AT575" s="232">
        <f>SUMPRODUCT(LEN($AG575:$AG578)-LEN(SUBSTITUTE($AG575:$AG578,"S", "")))</f>
        <v>0</v>
      </c>
      <c r="AU575" s="235">
        <f>SUMPRODUCT(LEN($M575:$AE578)-LEN(SUBSTITUTE($M575:$AE578,"F", "")))</f>
        <v>0</v>
      </c>
      <c r="AV575" s="229">
        <f>SUMPRODUCT(LEN($AH575:$AH578)-LEN(SUBSTITUTE($AH575:$AH578,"F", "")))</f>
        <v>0</v>
      </c>
      <c r="AW575" s="232">
        <f>SUMPRODUCT(LEN($AG575:$AG578)-LEN(SUBSTITUTE($AG575:$AG578,"F", "")))</f>
        <v>0</v>
      </c>
      <c r="AX575" s="235">
        <f>SUMPRODUCT(LEN($M575:$AE578)-LEN(SUBSTITUTE($M575:$AE578,"G", "")))</f>
        <v>0</v>
      </c>
      <c r="AY575" s="229">
        <f>SUMPRODUCT(LEN($AH575:$AH578)-LEN(SUBSTITUTE($AH575:$AH578,"G", "")))</f>
        <v>0</v>
      </c>
      <c r="AZ575" s="232">
        <f>SUMPRODUCT(LEN($AG575:$AG578)-LEN(SUBSTITUTE($AG575:$AG578,"G", "")))</f>
        <v>0</v>
      </c>
      <c r="BA575" s="235">
        <f>SUMPRODUCT(LEN($M575:$AE578)-LEN(SUBSTITUTE($M575:$AE578,"M", "")))</f>
        <v>0</v>
      </c>
      <c r="BB575" s="229">
        <f>SUMPRODUCT(LEN($AH575:$AH578)-LEN(SUBSTITUTE($AH575:$AH578,"M", "")))</f>
        <v>0</v>
      </c>
      <c r="BC575" s="232">
        <f>SUMPRODUCT(LEN($AG575:$AG578)-LEN(SUBSTITUTE($AG575:$AG578,"M", "")))</f>
        <v>0</v>
      </c>
      <c r="BD575" s="297">
        <f>SUMPRODUCT(LEN($AI575:$AI578)-LEN(SUBSTITUTE($AI575:$AI578,"S", "")))</f>
        <v>0</v>
      </c>
      <c r="BE575" s="300">
        <f>SUMPRODUCT(LEN($AI575:$AI578)-LEN(SUBSTITUTE($AI575:$AI578,"F", "")))</f>
        <v>0</v>
      </c>
      <c r="BF575" s="300">
        <f>SUMPRODUCT(LEN($AI575:$AI578)-LEN(SUBSTITUTE($AI575:$AI578,"G", "")))</f>
        <v>0</v>
      </c>
      <c r="BG575" s="303">
        <f>SUMPRODUCT(LEN($AI575:$AI578)-LEN(SUBSTITUTE($AI575:$AI578,"M", "")))</f>
        <v>0</v>
      </c>
    </row>
    <row r="576" spans="2:60" ht="28.15" hidden="1" customHeight="1" thickBot="1">
      <c r="B576" s="29"/>
      <c r="C576" s="264"/>
      <c r="D576" s="37"/>
      <c r="E576" s="36"/>
      <c r="F576" s="36"/>
      <c r="G576" s="35"/>
      <c r="H576" s="256"/>
      <c r="I576" s="260"/>
      <c r="J576" s="260"/>
      <c r="K576" s="260"/>
      <c r="L576" s="32" t="s">
        <v>72</v>
      </c>
      <c r="M576" s="31"/>
      <c r="N576" s="32" t="s">
        <v>71</v>
      </c>
      <c r="O576" s="31"/>
      <c r="P576" s="32" t="s">
        <v>70</v>
      </c>
      <c r="Q576" s="31"/>
      <c r="R576" s="32" t="s">
        <v>69</v>
      </c>
      <c r="S576" s="31"/>
      <c r="T576" s="32" t="s">
        <v>68</v>
      </c>
      <c r="U576" s="31"/>
      <c r="V576" s="32" t="s">
        <v>67</v>
      </c>
      <c r="W576" s="31"/>
      <c r="X576" s="32" t="s">
        <v>66</v>
      </c>
      <c r="Y576" s="31"/>
      <c r="Z576" s="32" t="s">
        <v>65</v>
      </c>
      <c r="AA576" s="31"/>
      <c r="AB576" s="34" t="s">
        <v>64</v>
      </c>
      <c r="AC576" s="33"/>
      <c r="AD576" s="32" t="s">
        <v>63</v>
      </c>
      <c r="AE576" s="31"/>
      <c r="AF576" s="30"/>
      <c r="AG576" s="31"/>
      <c r="AH576" s="30"/>
      <c r="AI576" s="20"/>
      <c r="AJ576" s="250"/>
      <c r="AK576" s="253"/>
      <c r="AL576" s="19"/>
      <c r="AM576" s="7"/>
      <c r="AN576" s="7"/>
      <c r="AO576" s="239"/>
      <c r="AP576" s="230"/>
      <c r="AQ576" s="233"/>
      <c r="AR576" s="236"/>
      <c r="AS576" s="230"/>
      <c r="AT576" s="233"/>
      <c r="AU576" s="236"/>
      <c r="AV576" s="230"/>
      <c r="AW576" s="233"/>
      <c r="AX576" s="236"/>
      <c r="AY576" s="230"/>
      <c r="AZ576" s="233"/>
      <c r="BA576" s="236"/>
      <c r="BB576" s="230"/>
      <c r="BC576" s="233"/>
      <c r="BD576" s="298"/>
      <c r="BE576" s="301"/>
      <c r="BF576" s="301"/>
      <c r="BG576" s="304"/>
    </row>
    <row r="577" spans="2:60" ht="28.15" hidden="1" customHeight="1">
      <c r="B577" s="29"/>
      <c r="C577" s="265"/>
      <c r="D577" s="28"/>
      <c r="E577" s="27"/>
      <c r="F577" s="27"/>
      <c r="G577" s="26"/>
      <c r="H577" s="257"/>
      <c r="I577" s="261"/>
      <c r="J577" s="261"/>
      <c r="K577" s="261"/>
      <c r="L577" s="23" t="s">
        <v>62</v>
      </c>
      <c r="M577" s="22"/>
      <c r="N577" s="23" t="s">
        <v>61</v>
      </c>
      <c r="O577" s="22"/>
      <c r="P577" s="23" t="s">
        <v>60</v>
      </c>
      <c r="Q577" s="22"/>
      <c r="R577" s="23" t="s">
        <v>59</v>
      </c>
      <c r="S577" s="22"/>
      <c r="T577" s="23" t="s">
        <v>58</v>
      </c>
      <c r="U577" s="22"/>
      <c r="V577" s="23" t="s">
        <v>57</v>
      </c>
      <c r="W577" s="22"/>
      <c r="X577" s="23" t="s">
        <v>56</v>
      </c>
      <c r="Y577" s="22"/>
      <c r="Z577" s="23" t="s">
        <v>55</v>
      </c>
      <c r="AA577" s="22"/>
      <c r="AB577" s="25" t="s">
        <v>54</v>
      </c>
      <c r="AC577" s="24"/>
      <c r="AD577" s="23">
        <v>39</v>
      </c>
      <c r="AE577" s="22"/>
      <c r="AF577" s="21"/>
      <c r="AG577" s="22"/>
      <c r="AH577" s="21"/>
      <c r="AI577" s="20"/>
      <c r="AJ577" s="250"/>
      <c r="AK577" s="253"/>
      <c r="AL577" s="19"/>
      <c r="AM577" s="7"/>
      <c r="AN577" s="7"/>
      <c r="AO577" s="239"/>
      <c r="AP577" s="230"/>
      <c r="AQ577" s="233"/>
      <c r="AR577" s="236"/>
      <c r="AS577" s="230"/>
      <c r="AT577" s="233"/>
      <c r="AU577" s="236"/>
      <c r="AV577" s="230"/>
      <c r="AW577" s="233"/>
      <c r="AX577" s="236"/>
      <c r="AY577" s="230"/>
      <c r="AZ577" s="233"/>
      <c r="BA577" s="236"/>
      <c r="BB577" s="230"/>
      <c r="BC577" s="233"/>
      <c r="BD577" s="298"/>
      <c r="BE577" s="301"/>
      <c r="BF577" s="301"/>
      <c r="BG577" s="304"/>
    </row>
    <row r="578" spans="2:60" ht="28.15" hidden="1" customHeight="1" thickBot="1">
      <c r="B578" s="29"/>
      <c r="C578" s="266"/>
      <c r="D578" s="57"/>
      <c r="E578" s="56"/>
      <c r="F578" s="56"/>
      <c r="G578" s="55"/>
      <c r="H578" s="258"/>
      <c r="I578" s="262"/>
      <c r="J578" s="262"/>
      <c r="K578" s="262"/>
      <c r="L578" s="52" t="s">
        <v>53</v>
      </c>
      <c r="M578" s="51"/>
      <c r="N578" s="52" t="s">
        <v>52</v>
      </c>
      <c r="O578" s="51"/>
      <c r="P578" s="52" t="s">
        <v>51</v>
      </c>
      <c r="Q578" s="51"/>
      <c r="R578" s="52" t="s">
        <v>50</v>
      </c>
      <c r="S578" s="51"/>
      <c r="T578" s="52">
        <v>20</v>
      </c>
      <c r="U578" s="51"/>
      <c r="V578" s="52" t="s">
        <v>49</v>
      </c>
      <c r="W578" s="51"/>
      <c r="X578" s="52" t="s">
        <v>48</v>
      </c>
      <c r="Y578" s="51"/>
      <c r="Z578" s="52" t="s">
        <v>47</v>
      </c>
      <c r="AA578" s="51"/>
      <c r="AB578" s="54" t="s">
        <v>46</v>
      </c>
      <c r="AC578" s="53"/>
      <c r="AD578" s="52" t="s">
        <v>45</v>
      </c>
      <c r="AE578" s="51"/>
      <c r="AF578" s="50"/>
      <c r="AG578" s="51"/>
      <c r="AH578" s="50"/>
      <c r="AI578" s="49"/>
      <c r="AJ578" s="251"/>
      <c r="AK578" s="254"/>
      <c r="AL578" s="48"/>
      <c r="AM578" s="7"/>
      <c r="AN578" s="7"/>
      <c r="AO578" s="240"/>
      <c r="AP578" s="231"/>
      <c r="AQ578" s="234"/>
      <c r="AR578" s="237"/>
      <c r="AS578" s="231"/>
      <c r="AT578" s="234"/>
      <c r="AU578" s="237"/>
      <c r="AV578" s="231"/>
      <c r="AW578" s="234"/>
      <c r="AX578" s="237"/>
      <c r="AY578" s="231"/>
      <c r="AZ578" s="234"/>
      <c r="BA578" s="237"/>
      <c r="BB578" s="231"/>
      <c r="BC578" s="234"/>
      <c r="BD578" s="299"/>
      <c r="BE578" s="302"/>
      <c r="BF578" s="302"/>
      <c r="BG578" s="305"/>
    </row>
    <row r="579" spans="2:60" ht="28.15" hidden="1" customHeight="1">
      <c r="B579" s="29"/>
      <c r="C579" s="263">
        <v>3</v>
      </c>
      <c r="D579" s="47"/>
      <c r="E579" s="46"/>
      <c r="F579" s="46"/>
      <c r="G579" s="45"/>
      <c r="H579" s="255"/>
      <c r="I579" s="259"/>
      <c r="J579" s="259"/>
      <c r="K579" s="259"/>
      <c r="L579" s="42" t="s">
        <v>82</v>
      </c>
      <c r="M579" s="41"/>
      <c r="N579" s="42" t="s">
        <v>81</v>
      </c>
      <c r="O579" s="41"/>
      <c r="P579" s="42" t="s">
        <v>80</v>
      </c>
      <c r="Q579" s="41"/>
      <c r="R579" s="42" t="s">
        <v>79</v>
      </c>
      <c r="S579" s="41"/>
      <c r="T579" s="42" t="s">
        <v>78</v>
      </c>
      <c r="U579" s="41"/>
      <c r="V579" s="42" t="s">
        <v>77</v>
      </c>
      <c r="W579" s="41"/>
      <c r="X579" s="42" t="s">
        <v>76</v>
      </c>
      <c r="Y579" s="41"/>
      <c r="Z579" s="42" t="s">
        <v>75</v>
      </c>
      <c r="AA579" s="41"/>
      <c r="AB579" s="44" t="s">
        <v>74</v>
      </c>
      <c r="AC579" s="43"/>
      <c r="AD579" s="42" t="s">
        <v>73</v>
      </c>
      <c r="AE579" s="41"/>
      <c r="AF579" s="40"/>
      <c r="AG579" s="41"/>
      <c r="AH579" s="40"/>
      <c r="AI579" s="39"/>
      <c r="AJ579" s="245"/>
      <c r="AK579" s="245"/>
      <c r="AL579" s="38"/>
      <c r="AM579" s="7"/>
      <c r="AN579" s="7"/>
      <c r="AO579" s="238">
        <f>SUMPRODUCT(LEN($M579:$AE582)-LEN(SUBSTITUTE($M579:$AE582,"A", "")))</f>
        <v>0</v>
      </c>
      <c r="AP579" s="229">
        <f>SUMPRODUCT(LEN($AH579:$AH582)-LEN(SUBSTITUTE($AH579:$AH582,"A", "")))</f>
        <v>0</v>
      </c>
      <c r="AQ579" s="232">
        <f>SUMPRODUCT(LEN($AG579:$AG582)-LEN(SUBSTITUTE($AG579:$AG582,"A", "")))</f>
        <v>0</v>
      </c>
      <c r="AR579" s="235">
        <f>SUMPRODUCT(LEN($M579:$AE582)-LEN(SUBSTITUTE($M579:$AE582,"S", "")))</f>
        <v>0</v>
      </c>
      <c r="AS579" s="229">
        <f>SUMPRODUCT(LEN($AH579:$AH582)-LEN(SUBSTITUTE($AH579:$AH582,"S", "")))</f>
        <v>0</v>
      </c>
      <c r="AT579" s="232">
        <f>SUMPRODUCT(LEN($AG579:$AG582)-LEN(SUBSTITUTE($AG579:$AG582,"S", "")))</f>
        <v>0</v>
      </c>
      <c r="AU579" s="235">
        <f>SUMPRODUCT(LEN($M579:$AE582)-LEN(SUBSTITUTE($M579:$AE582,"F", "")))</f>
        <v>0</v>
      </c>
      <c r="AV579" s="229">
        <f>SUMPRODUCT(LEN($AH579:$AH582)-LEN(SUBSTITUTE($AH579:$AH582,"F", "")))</f>
        <v>0</v>
      </c>
      <c r="AW579" s="232">
        <f>SUMPRODUCT(LEN($AG579:$AG582)-LEN(SUBSTITUTE($AG579:$AG582,"F", "")))</f>
        <v>0</v>
      </c>
      <c r="AX579" s="235">
        <f>SUMPRODUCT(LEN($M579:$AE582)-LEN(SUBSTITUTE($M579:$AE582,"G", "")))</f>
        <v>0</v>
      </c>
      <c r="AY579" s="229">
        <f>SUMPRODUCT(LEN($AH579:$AH582)-LEN(SUBSTITUTE($AH579:$AH582,"G", "")))</f>
        <v>0</v>
      </c>
      <c r="AZ579" s="232">
        <f>SUMPRODUCT(LEN($AG579:$AG582)-LEN(SUBSTITUTE($AG579:$AG582,"G", "")))</f>
        <v>0</v>
      </c>
      <c r="BA579" s="235">
        <f>SUMPRODUCT(LEN($M579:$AE582)-LEN(SUBSTITUTE($M579:$AE582,"M", "")))</f>
        <v>0</v>
      </c>
      <c r="BB579" s="229">
        <f>SUMPRODUCT(LEN($AH579:$AH582)-LEN(SUBSTITUTE($AH579:$AH582,"M", "")))</f>
        <v>0</v>
      </c>
      <c r="BC579" s="232">
        <f>SUMPRODUCT(LEN($AG579:$AG582)-LEN(SUBSTITUTE($AG579:$AG582,"M", "")))</f>
        <v>0</v>
      </c>
      <c r="BD579" s="297">
        <f>SUMPRODUCT(LEN($AI579:$AI582)-LEN(SUBSTITUTE($AI579:$AI582,"S", "")))</f>
        <v>0</v>
      </c>
      <c r="BE579" s="300">
        <f>SUMPRODUCT(LEN($AI579:$AI582)-LEN(SUBSTITUTE($AI579:$AI582,"F", "")))</f>
        <v>0</v>
      </c>
      <c r="BF579" s="300">
        <f>SUMPRODUCT(LEN($AI579:$AI582)-LEN(SUBSTITUTE($AI579:$AI582,"G", "")))</f>
        <v>0</v>
      </c>
      <c r="BG579" s="303">
        <f>SUMPRODUCT(LEN($AI579:$AI582)-LEN(SUBSTITUTE($AI579:$AI582,"M", "")))</f>
        <v>0</v>
      </c>
    </row>
    <row r="580" spans="2:60" ht="28.15" hidden="1" customHeight="1" thickBot="1">
      <c r="B580" s="29"/>
      <c r="C580" s="264"/>
      <c r="D580" s="37"/>
      <c r="E580" s="36"/>
      <c r="F580" s="36"/>
      <c r="G580" s="35"/>
      <c r="H580" s="256"/>
      <c r="I580" s="260"/>
      <c r="J580" s="260"/>
      <c r="K580" s="260"/>
      <c r="L580" s="32" t="s">
        <v>72</v>
      </c>
      <c r="M580" s="31"/>
      <c r="N580" s="32" t="s">
        <v>71</v>
      </c>
      <c r="O580" s="31"/>
      <c r="P580" s="32" t="s">
        <v>70</v>
      </c>
      <c r="Q580" s="31"/>
      <c r="R580" s="32" t="s">
        <v>69</v>
      </c>
      <c r="S580" s="31"/>
      <c r="T580" s="32" t="s">
        <v>68</v>
      </c>
      <c r="U580" s="31"/>
      <c r="V580" s="32" t="s">
        <v>67</v>
      </c>
      <c r="W580" s="31"/>
      <c r="X580" s="32" t="s">
        <v>66</v>
      </c>
      <c r="Y580" s="31"/>
      <c r="Z580" s="32" t="s">
        <v>65</v>
      </c>
      <c r="AA580" s="31"/>
      <c r="AB580" s="34" t="s">
        <v>64</v>
      </c>
      <c r="AC580" s="33"/>
      <c r="AD580" s="32" t="s">
        <v>63</v>
      </c>
      <c r="AE580" s="31"/>
      <c r="AF580" s="30"/>
      <c r="AG580" s="31"/>
      <c r="AH580" s="30"/>
      <c r="AI580" s="20"/>
      <c r="AJ580" s="246"/>
      <c r="AK580" s="246"/>
      <c r="AL580" s="19"/>
      <c r="AM580" s="7"/>
      <c r="AN580" s="7"/>
      <c r="AO580" s="239"/>
      <c r="AP580" s="230"/>
      <c r="AQ580" s="233"/>
      <c r="AR580" s="236"/>
      <c r="AS580" s="230"/>
      <c r="AT580" s="233"/>
      <c r="AU580" s="236"/>
      <c r="AV580" s="230"/>
      <c r="AW580" s="233"/>
      <c r="AX580" s="236"/>
      <c r="AY580" s="230"/>
      <c r="AZ580" s="233"/>
      <c r="BA580" s="236"/>
      <c r="BB580" s="230"/>
      <c r="BC580" s="233"/>
      <c r="BD580" s="298"/>
      <c r="BE580" s="301"/>
      <c r="BF580" s="301"/>
      <c r="BG580" s="304"/>
    </row>
    <row r="581" spans="2:60" ht="28.15" hidden="1" customHeight="1">
      <c r="B581" s="29"/>
      <c r="C581" s="265"/>
      <c r="D581" s="28"/>
      <c r="E581" s="27"/>
      <c r="F581" s="27"/>
      <c r="G581" s="26"/>
      <c r="H581" s="257"/>
      <c r="I581" s="261"/>
      <c r="J581" s="261"/>
      <c r="K581" s="261"/>
      <c r="L581" s="23" t="s">
        <v>62</v>
      </c>
      <c r="M581" s="22"/>
      <c r="N581" s="23" t="s">
        <v>61</v>
      </c>
      <c r="O581" s="22"/>
      <c r="P581" s="23" t="s">
        <v>60</v>
      </c>
      <c r="Q581" s="22"/>
      <c r="R581" s="23" t="s">
        <v>59</v>
      </c>
      <c r="S581" s="22"/>
      <c r="T581" s="23" t="s">
        <v>58</v>
      </c>
      <c r="U581" s="22"/>
      <c r="V581" s="23" t="s">
        <v>57</v>
      </c>
      <c r="W581" s="22"/>
      <c r="X581" s="23" t="s">
        <v>56</v>
      </c>
      <c r="Y581" s="22"/>
      <c r="Z581" s="23" t="s">
        <v>55</v>
      </c>
      <c r="AA581" s="22"/>
      <c r="AB581" s="25" t="s">
        <v>54</v>
      </c>
      <c r="AC581" s="24"/>
      <c r="AD581" s="23">
        <v>39</v>
      </c>
      <c r="AE581" s="22"/>
      <c r="AF581" s="21"/>
      <c r="AG581" s="22"/>
      <c r="AH581" s="21"/>
      <c r="AI581" s="20"/>
      <c r="AJ581" s="246"/>
      <c r="AK581" s="246"/>
      <c r="AL581" s="19"/>
      <c r="AM581" s="7"/>
      <c r="AN581" s="7"/>
      <c r="AO581" s="239"/>
      <c r="AP581" s="230"/>
      <c r="AQ581" s="233"/>
      <c r="AR581" s="236"/>
      <c r="AS581" s="230"/>
      <c r="AT581" s="233"/>
      <c r="AU581" s="236"/>
      <c r="AV581" s="230"/>
      <c r="AW581" s="233"/>
      <c r="AX581" s="236"/>
      <c r="AY581" s="230"/>
      <c r="AZ581" s="233"/>
      <c r="BA581" s="236"/>
      <c r="BB581" s="230"/>
      <c r="BC581" s="233"/>
      <c r="BD581" s="298"/>
      <c r="BE581" s="301"/>
      <c r="BF581" s="301"/>
      <c r="BG581" s="304"/>
    </row>
    <row r="582" spans="2:60" ht="28.15" hidden="1" customHeight="1" thickBot="1">
      <c r="B582" s="18"/>
      <c r="C582" s="271"/>
      <c r="D582" s="17"/>
      <c r="E582" s="16"/>
      <c r="F582" s="16"/>
      <c r="G582" s="15"/>
      <c r="H582" s="258"/>
      <c r="I582" s="272"/>
      <c r="J582" s="272"/>
      <c r="K582" s="272"/>
      <c r="L582" s="12" t="s">
        <v>53</v>
      </c>
      <c r="M582" s="11"/>
      <c r="N582" s="12" t="s">
        <v>52</v>
      </c>
      <c r="O582" s="11"/>
      <c r="P582" s="12" t="s">
        <v>51</v>
      </c>
      <c r="Q582" s="11"/>
      <c r="R582" s="12" t="s">
        <v>50</v>
      </c>
      <c r="S582" s="11"/>
      <c r="T582" s="12">
        <v>20</v>
      </c>
      <c r="U582" s="11"/>
      <c r="V582" s="12" t="s">
        <v>49</v>
      </c>
      <c r="W582" s="11"/>
      <c r="X582" s="12" t="s">
        <v>48</v>
      </c>
      <c r="Y582" s="11"/>
      <c r="Z582" s="12" t="s">
        <v>47</v>
      </c>
      <c r="AA582" s="11"/>
      <c r="AB582" s="14" t="s">
        <v>46</v>
      </c>
      <c r="AC582" s="13"/>
      <c r="AD582" s="12" t="s">
        <v>45</v>
      </c>
      <c r="AE582" s="11"/>
      <c r="AF582" s="10"/>
      <c r="AG582" s="11"/>
      <c r="AH582" s="10"/>
      <c r="AI582" s="9"/>
      <c r="AJ582" s="247"/>
      <c r="AK582" s="247"/>
      <c r="AL582" s="8"/>
      <c r="AM582" s="7"/>
      <c r="AN582" s="7"/>
      <c r="AO582" s="240"/>
      <c r="AP582" s="231"/>
      <c r="AQ582" s="234"/>
      <c r="AR582" s="237"/>
      <c r="AS582" s="231"/>
      <c r="AT582" s="234"/>
      <c r="AU582" s="237"/>
      <c r="AV582" s="231"/>
      <c r="AW582" s="234"/>
      <c r="AX582" s="237"/>
      <c r="AY582" s="231"/>
      <c r="AZ582" s="234"/>
      <c r="BA582" s="237"/>
      <c r="BB582" s="231"/>
      <c r="BC582" s="234"/>
      <c r="BD582" s="299"/>
      <c r="BE582" s="302"/>
      <c r="BF582" s="302"/>
      <c r="BG582" s="305"/>
    </row>
    <row r="583" spans="2:60" ht="85.9" hidden="1" customHeight="1" thickBot="1">
      <c r="B583" s="94" t="s">
        <v>119</v>
      </c>
      <c r="C583" s="83" t="s">
        <v>118</v>
      </c>
      <c r="D583" s="88" t="s">
        <v>117</v>
      </c>
      <c r="E583" s="93" t="s">
        <v>116</v>
      </c>
      <c r="F583" s="92"/>
      <c r="G583" s="91"/>
      <c r="H583" s="90" t="s">
        <v>115</v>
      </c>
      <c r="I583" s="88" t="s">
        <v>43</v>
      </c>
      <c r="J583" s="88" t="s">
        <v>114</v>
      </c>
      <c r="K583" s="88" t="s">
        <v>44</v>
      </c>
      <c r="L583" s="227" t="s">
        <v>113</v>
      </c>
      <c r="M583" s="270"/>
      <c r="N583" s="227" t="s">
        <v>112</v>
      </c>
      <c r="O583" s="270"/>
      <c r="P583" s="227" t="s">
        <v>112</v>
      </c>
      <c r="Q583" s="228"/>
      <c r="R583" s="227" t="s">
        <v>112</v>
      </c>
      <c r="S583" s="228"/>
      <c r="T583" s="227" t="s">
        <v>112</v>
      </c>
      <c r="U583" s="228"/>
      <c r="V583" s="227" t="s">
        <v>112</v>
      </c>
      <c r="W583" s="228"/>
      <c r="X583" s="227" t="s">
        <v>112</v>
      </c>
      <c r="Y583" s="228"/>
      <c r="Z583" s="227" t="s">
        <v>112</v>
      </c>
      <c r="AA583" s="228"/>
      <c r="AB583" s="227" t="s">
        <v>112</v>
      </c>
      <c r="AC583" s="228"/>
      <c r="AD583" s="227" t="s">
        <v>112</v>
      </c>
      <c r="AE583" s="228"/>
      <c r="AF583" s="244" t="s">
        <v>111</v>
      </c>
      <c r="AG583" s="228"/>
      <c r="AH583" s="90" t="s">
        <v>110</v>
      </c>
      <c r="AI583" s="89" t="s">
        <v>109</v>
      </c>
      <c r="AJ583" s="88" t="s">
        <v>108</v>
      </c>
      <c r="AK583" s="88" t="s">
        <v>107</v>
      </c>
      <c r="AL583" s="87" t="s">
        <v>106</v>
      </c>
      <c r="AM583" s="86"/>
      <c r="AN583" s="86"/>
      <c r="AO583" s="84" t="s">
        <v>105</v>
      </c>
      <c r="AP583" s="83" t="s">
        <v>104</v>
      </c>
      <c r="AQ583" s="82" t="s">
        <v>103</v>
      </c>
      <c r="AR583" s="84" t="s">
        <v>102</v>
      </c>
      <c r="AS583" s="83" t="s">
        <v>101</v>
      </c>
      <c r="AT583" s="82" t="s">
        <v>100</v>
      </c>
      <c r="AU583" s="84" t="s">
        <v>99</v>
      </c>
      <c r="AV583" s="83" t="s">
        <v>98</v>
      </c>
      <c r="AW583" s="85" t="s">
        <v>97</v>
      </c>
      <c r="AX583" s="84" t="s">
        <v>96</v>
      </c>
      <c r="AY583" s="83" t="s">
        <v>95</v>
      </c>
      <c r="AZ583" s="82" t="s">
        <v>94</v>
      </c>
      <c r="BA583" s="84" t="s">
        <v>93</v>
      </c>
      <c r="BB583" s="83" t="s">
        <v>92</v>
      </c>
      <c r="BC583" s="82" t="s">
        <v>91</v>
      </c>
      <c r="BD583" s="81" t="s">
        <v>90</v>
      </c>
      <c r="BE583" s="80" t="s">
        <v>89</v>
      </c>
      <c r="BF583" s="80" t="s">
        <v>88</v>
      </c>
      <c r="BG583" s="79" t="s">
        <v>87</v>
      </c>
    </row>
    <row r="584" spans="2:60" ht="48" hidden="1" thickBot="1">
      <c r="B584" s="78" t="s">
        <v>141</v>
      </c>
      <c r="C584" s="77"/>
      <c r="D584" s="76"/>
      <c r="E584" s="267"/>
      <c r="F584" s="268"/>
      <c r="G584" s="269"/>
      <c r="H584" s="75" t="s">
        <v>85</v>
      </c>
      <c r="I584" s="74"/>
      <c r="J584" s="74"/>
      <c r="K584" s="73"/>
      <c r="L584" s="72"/>
      <c r="M584" s="68"/>
      <c r="N584" s="72"/>
      <c r="O584" s="68"/>
      <c r="P584" s="72"/>
      <c r="Q584" s="68"/>
      <c r="R584" s="72"/>
      <c r="S584" s="68"/>
      <c r="T584" s="72"/>
      <c r="U584" s="68"/>
      <c r="V584" s="72"/>
      <c r="W584" s="68"/>
      <c r="X584" s="72"/>
      <c r="Y584" s="68"/>
      <c r="Z584" s="72"/>
      <c r="AA584" s="71"/>
      <c r="AB584" s="70"/>
      <c r="AC584" s="70"/>
      <c r="AD584" s="70"/>
      <c r="AE584" s="70"/>
      <c r="AF584" s="69" t="s">
        <v>84</v>
      </c>
      <c r="AG584" s="68"/>
      <c r="AH584" s="68"/>
      <c r="AI584" s="68"/>
      <c r="AJ584" s="67"/>
      <c r="AK584" s="67"/>
      <c r="AL584" s="66"/>
      <c r="AM584" s="65"/>
      <c r="AN584" s="65"/>
      <c r="AO584" s="64">
        <f t="shared" ref="AO584:BG584" si="41">SUM(AO585:AO596)</f>
        <v>0</v>
      </c>
      <c r="AP584" s="63">
        <f t="shared" si="41"/>
        <v>0</v>
      </c>
      <c r="AQ584" s="62">
        <f t="shared" si="41"/>
        <v>0</v>
      </c>
      <c r="AR584" s="64">
        <f t="shared" si="41"/>
        <v>0</v>
      </c>
      <c r="AS584" s="63">
        <f t="shared" si="41"/>
        <v>0</v>
      </c>
      <c r="AT584" s="62">
        <f t="shared" si="41"/>
        <v>0</v>
      </c>
      <c r="AU584" s="64">
        <f t="shared" si="41"/>
        <v>0</v>
      </c>
      <c r="AV584" s="63">
        <f t="shared" si="41"/>
        <v>0</v>
      </c>
      <c r="AW584" s="62">
        <f t="shared" si="41"/>
        <v>0</v>
      </c>
      <c r="AX584" s="64">
        <f t="shared" si="41"/>
        <v>0</v>
      </c>
      <c r="AY584" s="63">
        <f t="shared" si="41"/>
        <v>0</v>
      </c>
      <c r="AZ584" s="62">
        <f t="shared" si="41"/>
        <v>0</v>
      </c>
      <c r="BA584" s="64">
        <f t="shared" si="41"/>
        <v>0</v>
      </c>
      <c r="BB584" s="63">
        <f t="shared" si="41"/>
        <v>0</v>
      </c>
      <c r="BC584" s="62">
        <f t="shared" si="41"/>
        <v>0</v>
      </c>
      <c r="BD584" s="61">
        <f t="shared" si="41"/>
        <v>0</v>
      </c>
      <c r="BE584" s="60">
        <f t="shared" si="41"/>
        <v>0</v>
      </c>
      <c r="BF584" s="60">
        <f t="shared" si="41"/>
        <v>0</v>
      </c>
      <c r="BG584" s="59">
        <f t="shared" si="41"/>
        <v>0</v>
      </c>
      <c r="BH584" s="58" t="s">
        <v>83</v>
      </c>
    </row>
    <row r="585" spans="2:60" ht="28.15" hidden="1" customHeight="1">
      <c r="B585" s="29"/>
      <c r="C585" s="263">
        <v>1</v>
      </c>
      <c r="D585" s="47"/>
      <c r="E585" s="46"/>
      <c r="F585" s="46"/>
      <c r="G585" s="45"/>
      <c r="H585" s="255"/>
      <c r="I585" s="259"/>
      <c r="J585" s="259"/>
      <c r="K585" s="259"/>
      <c r="L585" s="42" t="s">
        <v>82</v>
      </c>
      <c r="M585" s="41"/>
      <c r="N585" s="42" t="s">
        <v>81</v>
      </c>
      <c r="O585" s="41"/>
      <c r="P585" s="42" t="s">
        <v>80</v>
      </c>
      <c r="Q585" s="41"/>
      <c r="R585" s="42" t="s">
        <v>79</v>
      </c>
      <c r="S585" s="41"/>
      <c r="T585" s="42" t="s">
        <v>78</v>
      </c>
      <c r="U585" s="41"/>
      <c r="V585" s="42" t="s">
        <v>77</v>
      </c>
      <c r="W585" s="41"/>
      <c r="X585" s="42" t="s">
        <v>76</v>
      </c>
      <c r="Y585" s="41"/>
      <c r="Z585" s="42" t="s">
        <v>75</v>
      </c>
      <c r="AA585" s="41"/>
      <c r="AB585" s="44" t="s">
        <v>74</v>
      </c>
      <c r="AC585" s="43"/>
      <c r="AD585" s="42" t="s">
        <v>73</v>
      </c>
      <c r="AE585" s="41"/>
      <c r="AF585" s="40"/>
      <c r="AG585" s="41"/>
      <c r="AH585" s="40"/>
      <c r="AI585" s="39"/>
      <c r="AJ585" s="245"/>
      <c r="AK585" s="245"/>
      <c r="AL585" s="38"/>
      <c r="AM585" s="7"/>
      <c r="AN585" s="7"/>
      <c r="AO585" s="238">
        <f>SUMPRODUCT(LEN($M585:$AE588)-LEN(SUBSTITUTE($M585:$AE588,"A", "")))</f>
        <v>0</v>
      </c>
      <c r="AP585" s="229">
        <f>SUMPRODUCT(LEN($AH585:$AH588)-LEN(SUBSTITUTE($AH585:$AH588,"A", "")))</f>
        <v>0</v>
      </c>
      <c r="AQ585" s="232">
        <f>SUMPRODUCT(LEN($AG585:$AG588)-LEN(SUBSTITUTE($AG585:$AG588,"A", "")))</f>
        <v>0</v>
      </c>
      <c r="AR585" s="235">
        <f>SUMPRODUCT(LEN($M585:$AE588)-LEN(SUBSTITUTE($M585:$AE588,"S", "")))</f>
        <v>0</v>
      </c>
      <c r="AS585" s="229">
        <f>SUMPRODUCT(LEN($AH585:$AH588)-LEN(SUBSTITUTE($AH585:$AH588,"S", "")))</f>
        <v>0</v>
      </c>
      <c r="AT585" s="232">
        <f>SUMPRODUCT(LEN($AG585:$AG588)-LEN(SUBSTITUTE($AG585:$AG588,"S", "")))</f>
        <v>0</v>
      </c>
      <c r="AU585" s="235">
        <f>SUMPRODUCT(LEN($M585:$AE588)-LEN(SUBSTITUTE($M585:$AE588,"F", "")))</f>
        <v>0</v>
      </c>
      <c r="AV585" s="229">
        <f>SUMPRODUCT(LEN($AH585:$AH588)-LEN(SUBSTITUTE($AH585:$AH588,"F", "")))</f>
        <v>0</v>
      </c>
      <c r="AW585" s="232">
        <f>SUMPRODUCT(LEN($AG585:$AG588)-LEN(SUBSTITUTE($AG585:$AG588,"F", "")))</f>
        <v>0</v>
      </c>
      <c r="AX585" s="235">
        <f>SUMPRODUCT(LEN($M585:$AE588)-LEN(SUBSTITUTE($M585:$AE588,"G", "")))</f>
        <v>0</v>
      </c>
      <c r="AY585" s="229">
        <f>SUMPRODUCT(LEN($AH585:$AH588)-LEN(SUBSTITUTE($AH585:$AH588,"G", "")))</f>
        <v>0</v>
      </c>
      <c r="AZ585" s="232">
        <f>SUMPRODUCT(LEN($AG585:$AG588)-LEN(SUBSTITUTE($AG585:$AG588,"G", "")))</f>
        <v>0</v>
      </c>
      <c r="BA585" s="235">
        <f>SUMPRODUCT(LEN($M585:$AE588)-LEN(SUBSTITUTE($M585:$AE588,"M", "")))</f>
        <v>0</v>
      </c>
      <c r="BB585" s="229">
        <f>SUMPRODUCT(LEN($AH585:$AH588)-LEN(SUBSTITUTE($AH585:$AH588,"M", "")))</f>
        <v>0</v>
      </c>
      <c r="BC585" s="232">
        <f>SUMPRODUCT(LEN($AG585:$AG588)-LEN(SUBSTITUTE($AG585:$AG588,"M", "")))</f>
        <v>0</v>
      </c>
      <c r="BD585" s="297">
        <f>SUMPRODUCT(LEN($AI585:$AI588)-LEN(SUBSTITUTE($AI585:$AI588,"S", "")))</f>
        <v>0</v>
      </c>
      <c r="BE585" s="300">
        <f>SUMPRODUCT(LEN($AI585:$AI588)-LEN(SUBSTITUTE($AI585:$AI588,"F", "")))</f>
        <v>0</v>
      </c>
      <c r="BF585" s="300">
        <f>SUMPRODUCT(LEN($AI585:$AI588)-LEN(SUBSTITUTE($AI585:$AI588,"G", "")))</f>
        <v>0</v>
      </c>
      <c r="BG585" s="303">
        <f>SUMPRODUCT(LEN($AI585:$AI588)-LEN(SUBSTITUTE($AI585:$AI588,"M", "")))</f>
        <v>0</v>
      </c>
    </row>
    <row r="586" spans="2:60" ht="28.15" hidden="1" customHeight="1" thickBot="1">
      <c r="B586" s="29"/>
      <c r="C586" s="264"/>
      <c r="D586" s="37"/>
      <c r="E586" s="36"/>
      <c r="F586" s="36"/>
      <c r="G586" s="35"/>
      <c r="H586" s="256"/>
      <c r="I586" s="260"/>
      <c r="J586" s="260"/>
      <c r="K586" s="260"/>
      <c r="L586" s="32" t="s">
        <v>72</v>
      </c>
      <c r="M586" s="31"/>
      <c r="N586" s="32" t="s">
        <v>71</v>
      </c>
      <c r="O586" s="31"/>
      <c r="P586" s="32" t="s">
        <v>70</v>
      </c>
      <c r="Q586" s="31"/>
      <c r="R586" s="32" t="s">
        <v>69</v>
      </c>
      <c r="S586" s="31"/>
      <c r="T586" s="32" t="s">
        <v>68</v>
      </c>
      <c r="U586" s="31"/>
      <c r="V586" s="32" t="s">
        <v>67</v>
      </c>
      <c r="W586" s="31"/>
      <c r="X586" s="32" t="s">
        <v>66</v>
      </c>
      <c r="Y586" s="31"/>
      <c r="Z586" s="32" t="s">
        <v>65</v>
      </c>
      <c r="AA586" s="31"/>
      <c r="AB586" s="34" t="s">
        <v>64</v>
      </c>
      <c r="AC586" s="33"/>
      <c r="AD586" s="32" t="s">
        <v>63</v>
      </c>
      <c r="AE586" s="31"/>
      <c r="AF586" s="30"/>
      <c r="AG586" s="31"/>
      <c r="AH586" s="30"/>
      <c r="AI586" s="20"/>
      <c r="AJ586" s="246"/>
      <c r="AK586" s="246"/>
      <c r="AL586" s="19"/>
      <c r="AM586" s="7"/>
      <c r="AN586" s="7"/>
      <c r="AO586" s="239"/>
      <c r="AP586" s="230"/>
      <c r="AQ586" s="233"/>
      <c r="AR586" s="236"/>
      <c r="AS586" s="230"/>
      <c r="AT586" s="233"/>
      <c r="AU586" s="236"/>
      <c r="AV586" s="230"/>
      <c r="AW586" s="233"/>
      <c r="AX586" s="236"/>
      <c r="AY586" s="230"/>
      <c r="AZ586" s="233"/>
      <c r="BA586" s="236"/>
      <c r="BB586" s="230"/>
      <c r="BC586" s="233"/>
      <c r="BD586" s="298"/>
      <c r="BE586" s="301"/>
      <c r="BF586" s="301"/>
      <c r="BG586" s="304"/>
    </row>
    <row r="587" spans="2:60" ht="28.15" hidden="1" customHeight="1">
      <c r="B587" s="29"/>
      <c r="C587" s="265"/>
      <c r="D587" s="28"/>
      <c r="E587" s="27"/>
      <c r="F587" s="27"/>
      <c r="G587" s="26"/>
      <c r="H587" s="257"/>
      <c r="I587" s="261"/>
      <c r="J587" s="261"/>
      <c r="K587" s="261"/>
      <c r="L587" s="23" t="s">
        <v>62</v>
      </c>
      <c r="M587" s="22"/>
      <c r="N587" s="23" t="s">
        <v>61</v>
      </c>
      <c r="O587" s="22"/>
      <c r="P587" s="23" t="s">
        <v>60</v>
      </c>
      <c r="Q587" s="22"/>
      <c r="R587" s="23" t="s">
        <v>59</v>
      </c>
      <c r="S587" s="22"/>
      <c r="T587" s="23" t="s">
        <v>58</v>
      </c>
      <c r="U587" s="22"/>
      <c r="V587" s="23" t="s">
        <v>57</v>
      </c>
      <c r="W587" s="22"/>
      <c r="X587" s="23" t="s">
        <v>56</v>
      </c>
      <c r="Y587" s="22"/>
      <c r="Z587" s="23" t="s">
        <v>55</v>
      </c>
      <c r="AA587" s="22"/>
      <c r="AB587" s="25" t="s">
        <v>54</v>
      </c>
      <c r="AC587" s="24"/>
      <c r="AD587" s="23">
        <v>39</v>
      </c>
      <c r="AE587" s="22"/>
      <c r="AF587" s="21"/>
      <c r="AG587" s="22"/>
      <c r="AH587" s="21"/>
      <c r="AI587" s="20"/>
      <c r="AJ587" s="246"/>
      <c r="AK587" s="246"/>
      <c r="AL587" s="19"/>
      <c r="AM587" s="7"/>
      <c r="AN587" s="7"/>
      <c r="AO587" s="239"/>
      <c r="AP587" s="230"/>
      <c r="AQ587" s="233"/>
      <c r="AR587" s="236"/>
      <c r="AS587" s="230"/>
      <c r="AT587" s="233"/>
      <c r="AU587" s="236"/>
      <c r="AV587" s="230"/>
      <c r="AW587" s="233"/>
      <c r="AX587" s="236"/>
      <c r="AY587" s="230"/>
      <c r="AZ587" s="233"/>
      <c r="BA587" s="236"/>
      <c r="BB587" s="230"/>
      <c r="BC587" s="233"/>
      <c r="BD587" s="298"/>
      <c r="BE587" s="301"/>
      <c r="BF587" s="301"/>
      <c r="BG587" s="304"/>
    </row>
    <row r="588" spans="2:60" ht="28.15" hidden="1" customHeight="1" thickBot="1">
      <c r="B588" s="29"/>
      <c r="C588" s="266"/>
      <c r="D588" s="57"/>
      <c r="E588" s="56"/>
      <c r="F588" s="56"/>
      <c r="G588" s="55"/>
      <c r="H588" s="258"/>
      <c r="I588" s="262"/>
      <c r="J588" s="262"/>
      <c r="K588" s="262"/>
      <c r="L588" s="52" t="s">
        <v>53</v>
      </c>
      <c r="M588" s="51"/>
      <c r="N588" s="52" t="s">
        <v>52</v>
      </c>
      <c r="O588" s="51"/>
      <c r="P588" s="52" t="s">
        <v>51</v>
      </c>
      <c r="Q588" s="51"/>
      <c r="R588" s="52" t="s">
        <v>50</v>
      </c>
      <c r="S588" s="51"/>
      <c r="T588" s="52">
        <v>20</v>
      </c>
      <c r="U588" s="51"/>
      <c r="V588" s="52" t="s">
        <v>49</v>
      </c>
      <c r="W588" s="51"/>
      <c r="X588" s="52" t="s">
        <v>48</v>
      </c>
      <c r="Y588" s="51"/>
      <c r="Z588" s="52" t="s">
        <v>47</v>
      </c>
      <c r="AA588" s="51"/>
      <c r="AB588" s="54" t="s">
        <v>46</v>
      </c>
      <c r="AC588" s="53"/>
      <c r="AD588" s="52" t="s">
        <v>45</v>
      </c>
      <c r="AE588" s="51"/>
      <c r="AF588" s="50"/>
      <c r="AG588" s="51"/>
      <c r="AH588" s="50"/>
      <c r="AI588" s="49"/>
      <c r="AJ588" s="248"/>
      <c r="AK588" s="248"/>
      <c r="AL588" s="48"/>
      <c r="AM588" s="7"/>
      <c r="AN588" s="7"/>
      <c r="AO588" s="240"/>
      <c r="AP588" s="231"/>
      <c r="AQ588" s="234"/>
      <c r="AR588" s="237"/>
      <c r="AS588" s="231"/>
      <c r="AT588" s="234"/>
      <c r="AU588" s="237"/>
      <c r="AV588" s="231"/>
      <c r="AW588" s="234"/>
      <c r="AX588" s="237"/>
      <c r="AY588" s="231"/>
      <c r="AZ588" s="234"/>
      <c r="BA588" s="237"/>
      <c r="BB588" s="231"/>
      <c r="BC588" s="234"/>
      <c r="BD588" s="299"/>
      <c r="BE588" s="302"/>
      <c r="BF588" s="302"/>
      <c r="BG588" s="305"/>
    </row>
    <row r="589" spans="2:60" ht="28.15" hidden="1" customHeight="1">
      <c r="B589" s="29"/>
      <c r="C589" s="263">
        <v>2</v>
      </c>
      <c r="D589" s="47"/>
      <c r="E589" s="46"/>
      <c r="F589" s="46"/>
      <c r="G589" s="45"/>
      <c r="H589" s="255"/>
      <c r="I589" s="259"/>
      <c r="J589" s="259"/>
      <c r="K589" s="259"/>
      <c r="L589" s="42" t="s">
        <v>82</v>
      </c>
      <c r="M589" s="41"/>
      <c r="N589" s="42" t="s">
        <v>81</v>
      </c>
      <c r="O589" s="41"/>
      <c r="P589" s="42" t="s">
        <v>80</v>
      </c>
      <c r="Q589" s="41"/>
      <c r="R589" s="42" t="s">
        <v>79</v>
      </c>
      <c r="S589" s="41"/>
      <c r="T589" s="42" t="s">
        <v>78</v>
      </c>
      <c r="U589" s="41"/>
      <c r="V589" s="42" t="s">
        <v>77</v>
      </c>
      <c r="W589" s="41"/>
      <c r="X589" s="42" t="s">
        <v>76</v>
      </c>
      <c r="Y589" s="41"/>
      <c r="Z589" s="42" t="s">
        <v>75</v>
      </c>
      <c r="AA589" s="41"/>
      <c r="AB589" s="44" t="s">
        <v>74</v>
      </c>
      <c r="AC589" s="43"/>
      <c r="AD589" s="42" t="s">
        <v>73</v>
      </c>
      <c r="AE589" s="41"/>
      <c r="AF589" s="40"/>
      <c r="AG589" s="41"/>
      <c r="AH589" s="40"/>
      <c r="AI589" s="39"/>
      <c r="AJ589" s="249"/>
      <c r="AK589" s="252"/>
      <c r="AL589" s="38"/>
      <c r="AM589" s="7"/>
      <c r="AN589" s="7"/>
      <c r="AO589" s="238">
        <f>SUMPRODUCT(LEN($M589:$AE592)-LEN(SUBSTITUTE($M589:$AE592,"A", "")))</f>
        <v>0</v>
      </c>
      <c r="AP589" s="229">
        <f>SUMPRODUCT(LEN($AH589:$AH592)-LEN(SUBSTITUTE($AH589:$AH592,"A", "")))</f>
        <v>0</v>
      </c>
      <c r="AQ589" s="232">
        <f>SUMPRODUCT(LEN($AG589:$AG592)-LEN(SUBSTITUTE($AG589:$AG592,"A", "")))</f>
        <v>0</v>
      </c>
      <c r="AR589" s="235">
        <f>SUMPRODUCT(LEN($M589:$AE592)-LEN(SUBSTITUTE($M589:$AE592,"S", "")))</f>
        <v>0</v>
      </c>
      <c r="AS589" s="229">
        <f>SUMPRODUCT(LEN($AH589:$AH592)-LEN(SUBSTITUTE($AH589:$AH592,"S", "")))</f>
        <v>0</v>
      </c>
      <c r="AT589" s="232">
        <f>SUMPRODUCT(LEN($AG589:$AG592)-LEN(SUBSTITUTE($AG589:$AG592,"S", "")))</f>
        <v>0</v>
      </c>
      <c r="AU589" s="235">
        <f>SUMPRODUCT(LEN($M589:$AE592)-LEN(SUBSTITUTE($M589:$AE592,"F", "")))</f>
        <v>0</v>
      </c>
      <c r="AV589" s="229">
        <f>SUMPRODUCT(LEN($AH589:$AH592)-LEN(SUBSTITUTE($AH589:$AH592,"F", "")))</f>
        <v>0</v>
      </c>
      <c r="AW589" s="232">
        <f>SUMPRODUCT(LEN($AG589:$AG592)-LEN(SUBSTITUTE($AG589:$AG592,"F", "")))</f>
        <v>0</v>
      </c>
      <c r="AX589" s="235">
        <f>SUMPRODUCT(LEN($M589:$AE592)-LEN(SUBSTITUTE($M589:$AE592,"G", "")))</f>
        <v>0</v>
      </c>
      <c r="AY589" s="229">
        <f>SUMPRODUCT(LEN($AH589:$AH592)-LEN(SUBSTITUTE($AH589:$AH592,"G", "")))</f>
        <v>0</v>
      </c>
      <c r="AZ589" s="232">
        <f>SUMPRODUCT(LEN($AG589:$AG592)-LEN(SUBSTITUTE($AG589:$AG592,"G", "")))</f>
        <v>0</v>
      </c>
      <c r="BA589" s="235">
        <f>SUMPRODUCT(LEN($M589:$AE592)-LEN(SUBSTITUTE($M589:$AE592,"M", "")))</f>
        <v>0</v>
      </c>
      <c r="BB589" s="229">
        <f>SUMPRODUCT(LEN($AH589:$AH592)-LEN(SUBSTITUTE($AH589:$AH592,"M", "")))</f>
        <v>0</v>
      </c>
      <c r="BC589" s="232">
        <f>SUMPRODUCT(LEN($AG589:$AG592)-LEN(SUBSTITUTE($AG589:$AG592,"M", "")))</f>
        <v>0</v>
      </c>
      <c r="BD589" s="297">
        <f>SUMPRODUCT(LEN($AI589:$AI592)-LEN(SUBSTITUTE($AI589:$AI592,"S", "")))</f>
        <v>0</v>
      </c>
      <c r="BE589" s="300">
        <f>SUMPRODUCT(LEN($AI589:$AI592)-LEN(SUBSTITUTE($AI589:$AI592,"F", "")))</f>
        <v>0</v>
      </c>
      <c r="BF589" s="300">
        <f>SUMPRODUCT(LEN($AI589:$AI592)-LEN(SUBSTITUTE($AI589:$AI592,"G", "")))</f>
        <v>0</v>
      </c>
      <c r="BG589" s="303">
        <f>SUMPRODUCT(LEN($AI589:$AI592)-LEN(SUBSTITUTE($AI589:$AI592,"M", "")))</f>
        <v>0</v>
      </c>
    </row>
    <row r="590" spans="2:60" ht="28.15" hidden="1" customHeight="1" thickBot="1">
      <c r="B590" s="29"/>
      <c r="C590" s="264"/>
      <c r="D590" s="37"/>
      <c r="E590" s="36"/>
      <c r="F590" s="36"/>
      <c r="G590" s="35"/>
      <c r="H590" s="256"/>
      <c r="I590" s="260"/>
      <c r="J590" s="260"/>
      <c r="K590" s="260"/>
      <c r="L590" s="32" t="s">
        <v>72</v>
      </c>
      <c r="M590" s="31"/>
      <c r="N590" s="32" t="s">
        <v>71</v>
      </c>
      <c r="O590" s="31"/>
      <c r="P590" s="32" t="s">
        <v>70</v>
      </c>
      <c r="Q590" s="31"/>
      <c r="R590" s="32" t="s">
        <v>69</v>
      </c>
      <c r="S590" s="31"/>
      <c r="T590" s="32" t="s">
        <v>68</v>
      </c>
      <c r="U590" s="31"/>
      <c r="V590" s="32" t="s">
        <v>67</v>
      </c>
      <c r="W590" s="31"/>
      <c r="X590" s="32" t="s">
        <v>66</v>
      </c>
      <c r="Y590" s="31"/>
      <c r="Z590" s="32" t="s">
        <v>65</v>
      </c>
      <c r="AA590" s="31"/>
      <c r="AB590" s="34" t="s">
        <v>64</v>
      </c>
      <c r="AC590" s="33"/>
      <c r="AD590" s="32" t="s">
        <v>63</v>
      </c>
      <c r="AE590" s="31"/>
      <c r="AF590" s="30"/>
      <c r="AG590" s="31"/>
      <c r="AH590" s="30"/>
      <c r="AI590" s="20"/>
      <c r="AJ590" s="250"/>
      <c r="AK590" s="253"/>
      <c r="AL590" s="19"/>
      <c r="AM590" s="7"/>
      <c r="AN590" s="7"/>
      <c r="AO590" s="239"/>
      <c r="AP590" s="230"/>
      <c r="AQ590" s="233"/>
      <c r="AR590" s="236"/>
      <c r="AS590" s="230"/>
      <c r="AT590" s="233"/>
      <c r="AU590" s="236"/>
      <c r="AV590" s="230"/>
      <c r="AW590" s="233"/>
      <c r="AX590" s="236"/>
      <c r="AY590" s="230"/>
      <c r="AZ590" s="233"/>
      <c r="BA590" s="236"/>
      <c r="BB590" s="230"/>
      <c r="BC590" s="233"/>
      <c r="BD590" s="298"/>
      <c r="BE590" s="301"/>
      <c r="BF590" s="301"/>
      <c r="BG590" s="304"/>
    </row>
    <row r="591" spans="2:60" ht="28.15" hidden="1" customHeight="1">
      <c r="B591" s="29"/>
      <c r="C591" s="265"/>
      <c r="D591" s="28"/>
      <c r="E591" s="27"/>
      <c r="F591" s="27"/>
      <c r="G591" s="26"/>
      <c r="H591" s="257"/>
      <c r="I591" s="261"/>
      <c r="J591" s="261"/>
      <c r="K591" s="261"/>
      <c r="L591" s="23" t="s">
        <v>62</v>
      </c>
      <c r="M591" s="22"/>
      <c r="N591" s="23" t="s">
        <v>61</v>
      </c>
      <c r="O591" s="22"/>
      <c r="P591" s="23" t="s">
        <v>60</v>
      </c>
      <c r="Q591" s="22"/>
      <c r="R591" s="23" t="s">
        <v>59</v>
      </c>
      <c r="S591" s="22"/>
      <c r="T591" s="23" t="s">
        <v>58</v>
      </c>
      <c r="U591" s="22"/>
      <c r="V591" s="23" t="s">
        <v>57</v>
      </c>
      <c r="W591" s="22"/>
      <c r="X591" s="23" t="s">
        <v>56</v>
      </c>
      <c r="Y591" s="22"/>
      <c r="Z591" s="23" t="s">
        <v>55</v>
      </c>
      <c r="AA591" s="22"/>
      <c r="AB591" s="25" t="s">
        <v>54</v>
      </c>
      <c r="AC591" s="24"/>
      <c r="AD591" s="23">
        <v>39</v>
      </c>
      <c r="AE591" s="22"/>
      <c r="AF591" s="21"/>
      <c r="AG591" s="22"/>
      <c r="AH591" s="21"/>
      <c r="AI591" s="20"/>
      <c r="AJ591" s="250"/>
      <c r="AK591" s="253"/>
      <c r="AL591" s="19"/>
      <c r="AM591" s="7"/>
      <c r="AN591" s="7"/>
      <c r="AO591" s="239"/>
      <c r="AP591" s="230"/>
      <c r="AQ591" s="233"/>
      <c r="AR591" s="236"/>
      <c r="AS591" s="230"/>
      <c r="AT591" s="233"/>
      <c r="AU591" s="236"/>
      <c r="AV591" s="230"/>
      <c r="AW591" s="233"/>
      <c r="AX591" s="236"/>
      <c r="AY591" s="230"/>
      <c r="AZ591" s="233"/>
      <c r="BA591" s="236"/>
      <c r="BB591" s="230"/>
      <c r="BC591" s="233"/>
      <c r="BD591" s="298"/>
      <c r="BE591" s="301"/>
      <c r="BF591" s="301"/>
      <c r="BG591" s="304"/>
    </row>
    <row r="592" spans="2:60" ht="28.15" hidden="1" customHeight="1" thickBot="1">
      <c r="B592" s="29"/>
      <c r="C592" s="266"/>
      <c r="D592" s="57"/>
      <c r="E592" s="56"/>
      <c r="F592" s="56"/>
      <c r="G592" s="55"/>
      <c r="H592" s="258"/>
      <c r="I592" s="262"/>
      <c r="J592" s="262"/>
      <c r="K592" s="262"/>
      <c r="L592" s="52" t="s">
        <v>53</v>
      </c>
      <c r="M592" s="51"/>
      <c r="N592" s="52" t="s">
        <v>52</v>
      </c>
      <c r="O592" s="51"/>
      <c r="P592" s="52" t="s">
        <v>51</v>
      </c>
      <c r="Q592" s="51"/>
      <c r="R592" s="52" t="s">
        <v>50</v>
      </c>
      <c r="S592" s="51"/>
      <c r="T592" s="52">
        <v>20</v>
      </c>
      <c r="U592" s="51"/>
      <c r="V592" s="52" t="s">
        <v>49</v>
      </c>
      <c r="W592" s="51"/>
      <c r="X592" s="52" t="s">
        <v>48</v>
      </c>
      <c r="Y592" s="51"/>
      <c r="Z592" s="52" t="s">
        <v>47</v>
      </c>
      <c r="AA592" s="51"/>
      <c r="AB592" s="54" t="s">
        <v>46</v>
      </c>
      <c r="AC592" s="53"/>
      <c r="AD592" s="52" t="s">
        <v>45</v>
      </c>
      <c r="AE592" s="51"/>
      <c r="AF592" s="50"/>
      <c r="AG592" s="51"/>
      <c r="AH592" s="50"/>
      <c r="AI592" s="49"/>
      <c r="AJ592" s="251"/>
      <c r="AK592" s="254"/>
      <c r="AL592" s="48"/>
      <c r="AM592" s="7"/>
      <c r="AN592" s="7"/>
      <c r="AO592" s="240"/>
      <c r="AP592" s="231"/>
      <c r="AQ592" s="234"/>
      <c r="AR592" s="237"/>
      <c r="AS592" s="231"/>
      <c r="AT592" s="234"/>
      <c r="AU592" s="237"/>
      <c r="AV592" s="231"/>
      <c r="AW592" s="234"/>
      <c r="AX592" s="237"/>
      <c r="AY592" s="231"/>
      <c r="AZ592" s="234"/>
      <c r="BA592" s="237"/>
      <c r="BB592" s="231"/>
      <c r="BC592" s="234"/>
      <c r="BD592" s="299"/>
      <c r="BE592" s="302"/>
      <c r="BF592" s="302"/>
      <c r="BG592" s="305"/>
    </row>
    <row r="593" spans="2:60" ht="28.15" hidden="1" customHeight="1">
      <c r="B593" s="29"/>
      <c r="C593" s="263">
        <v>3</v>
      </c>
      <c r="D593" s="47"/>
      <c r="E593" s="46"/>
      <c r="F593" s="46"/>
      <c r="G593" s="45"/>
      <c r="H593" s="255"/>
      <c r="I593" s="259"/>
      <c r="J593" s="259"/>
      <c r="K593" s="259"/>
      <c r="L593" s="42" t="s">
        <v>82</v>
      </c>
      <c r="M593" s="41"/>
      <c r="N593" s="42" t="s">
        <v>81</v>
      </c>
      <c r="O593" s="41"/>
      <c r="P593" s="42" t="s">
        <v>80</v>
      </c>
      <c r="Q593" s="41"/>
      <c r="R593" s="42" t="s">
        <v>79</v>
      </c>
      <c r="S593" s="41"/>
      <c r="T593" s="42" t="s">
        <v>78</v>
      </c>
      <c r="U593" s="41"/>
      <c r="V593" s="42" t="s">
        <v>77</v>
      </c>
      <c r="W593" s="41"/>
      <c r="X593" s="42" t="s">
        <v>76</v>
      </c>
      <c r="Y593" s="41"/>
      <c r="Z593" s="42" t="s">
        <v>75</v>
      </c>
      <c r="AA593" s="41"/>
      <c r="AB593" s="44" t="s">
        <v>74</v>
      </c>
      <c r="AC593" s="43"/>
      <c r="AD593" s="42" t="s">
        <v>73</v>
      </c>
      <c r="AE593" s="41"/>
      <c r="AF593" s="40"/>
      <c r="AG593" s="41"/>
      <c r="AH593" s="40"/>
      <c r="AI593" s="39"/>
      <c r="AJ593" s="245"/>
      <c r="AK593" s="245"/>
      <c r="AL593" s="38"/>
      <c r="AM593" s="7"/>
      <c r="AN593" s="7"/>
      <c r="AO593" s="238">
        <f>SUMPRODUCT(LEN($M593:$AE596)-LEN(SUBSTITUTE($M593:$AE596,"A", "")))</f>
        <v>0</v>
      </c>
      <c r="AP593" s="229">
        <f>SUMPRODUCT(LEN($AH593:$AH596)-LEN(SUBSTITUTE($AH593:$AH596,"A", "")))</f>
        <v>0</v>
      </c>
      <c r="AQ593" s="232">
        <f>SUMPRODUCT(LEN($AG593:$AG596)-LEN(SUBSTITUTE($AG593:$AG596,"A", "")))</f>
        <v>0</v>
      </c>
      <c r="AR593" s="235">
        <f>SUMPRODUCT(LEN($M593:$AE596)-LEN(SUBSTITUTE($M593:$AE596,"S", "")))</f>
        <v>0</v>
      </c>
      <c r="AS593" s="229">
        <f>SUMPRODUCT(LEN($AH593:$AH596)-LEN(SUBSTITUTE($AH593:$AH596,"S", "")))</f>
        <v>0</v>
      </c>
      <c r="AT593" s="232">
        <f>SUMPRODUCT(LEN($AG593:$AG596)-LEN(SUBSTITUTE($AG593:$AG596,"S", "")))</f>
        <v>0</v>
      </c>
      <c r="AU593" s="235">
        <f>SUMPRODUCT(LEN($M593:$AE596)-LEN(SUBSTITUTE($M593:$AE596,"F", "")))</f>
        <v>0</v>
      </c>
      <c r="AV593" s="229">
        <f>SUMPRODUCT(LEN($AH593:$AH596)-LEN(SUBSTITUTE($AH593:$AH596,"F", "")))</f>
        <v>0</v>
      </c>
      <c r="AW593" s="232">
        <f>SUMPRODUCT(LEN($AG593:$AG596)-LEN(SUBSTITUTE($AG593:$AG596,"F", "")))</f>
        <v>0</v>
      </c>
      <c r="AX593" s="235">
        <f>SUMPRODUCT(LEN($M593:$AE596)-LEN(SUBSTITUTE($M593:$AE596,"G", "")))</f>
        <v>0</v>
      </c>
      <c r="AY593" s="229">
        <f>SUMPRODUCT(LEN($AH593:$AH596)-LEN(SUBSTITUTE($AH593:$AH596,"G", "")))</f>
        <v>0</v>
      </c>
      <c r="AZ593" s="232">
        <f>SUMPRODUCT(LEN($AG593:$AG596)-LEN(SUBSTITUTE($AG593:$AG596,"G", "")))</f>
        <v>0</v>
      </c>
      <c r="BA593" s="235">
        <f>SUMPRODUCT(LEN($M593:$AE596)-LEN(SUBSTITUTE($M593:$AE596,"M", "")))</f>
        <v>0</v>
      </c>
      <c r="BB593" s="229">
        <f>SUMPRODUCT(LEN($AH593:$AH596)-LEN(SUBSTITUTE($AH593:$AH596,"M", "")))</f>
        <v>0</v>
      </c>
      <c r="BC593" s="232">
        <f>SUMPRODUCT(LEN($AG593:$AG596)-LEN(SUBSTITUTE($AG593:$AG596,"M", "")))</f>
        <v>0</v>
      </c>
      <c r="BD593" s="297">
        <f>SUMPRODUCT(LEN($AI593:$AI596)-LEN(SUBSTITUTE($AI593:$AI596,"S", "")))</f>
        <v>0</v>
      </c>
      <c r="BE593" s="300">
        <f>SUMPRODUCT(LEN($AI593:$AI596)-LEN(SUBSTITUTE($AI593:$AI596,"F", "")))</f>
        <v>0</v>
      </c>
      <c r="BF593" s="300">
        <f>SUMPRODUCT(LEN($AI593:$AI596)-LEN(SUBSTITUTE($AI593:$AI596,"G", "")))</f>
        <v>0</v>
      </c>
      <c r="BG593" s="303">
        <f>SUMPRODUCT(LEN($AI593:$AI596)-LEN(SUBSTITUTE($AI593:$AI596,"M", "")))</f>
        <v>0</v>
      </c>
    </row>
    <row r="594" spans="2:60" ht="28.15" hidden="1" customHeight="1" thickBot="1">
      <c r="B594" s="29"/>
      <c r="C594" s="264"/>
      <c r="D594" s="37"/>
      <c r="E594" s="36"/>
      <c r="F594" s="36"/>
      <c r="G594" s="35"/>
      <c r="H594" s="256"/>
      <c r="I594" s="260"/>
      <c r="J594" s="260"/>
      <c r="K594" s="260"/>
      <c r="L594" s="32" t="s">
        <v>72</v>
      </c>
      <c r="M594" s="31"/>
      <c r="N594" s="32" t="s">
        <v>71</v>
      </c>
      <c r="O594" s="31"/>
      <c r="P594" s="32" t="s">
        <v>70</v>
      </c>
      <c r="Q594" s="31"/>
      <c r="R594" s="32" t="s">
        <v>69</v>
      </c>
      <c r="S594" s="31"/>
      <c r="T594" s="32" t="s">
        <v>68</v>
      </c>
      <c r="U594" s="31"/>
      <c r="V594" s="32" t="s">
        <v>67</v>
      </c>
      <c r="W594" s="31"/>
      <c r="X594" s="32" t="s">
        <v>66</v>
      </c>
      <c r="Y594" s="31"/>
      <c r="Z594" s="32" t="s">
        <v>65</v>
      </c>
      <c r="AA594" s="31"/>
      <c r="AB594" s="34" t="s">
        <v>64</v>
      </c>
      <c r="AC594" s="33"/>
      <c r="AD594" s="32" t="s">
        <v>63</v>
      </c>
      <c r="AE594" s="31"/>
      <c r="AF594" s="30"/>
      <c r="AG594" s="31"/>
      <c r="AH594" s="30"/>
      <c r="AI594" s="20"/>
      <c r="AJ594" s="246"/>
      <c r="AK594" s="246"/>
      <c r="AL594" s="19"/>
      <c r="AM594" s="7"/>
      <c r="AN594" s="7"/>
      <c r="AO594" s="239"/>
      <c r="AP594" s="230"/>
      <c r="AQ594" s="233"/>
      <c r="AR594" s="236"/>
      <c r="AS594" s="230"/>
      <c r="AT594" s="233"/>
      <c r="AU594" s="236"/>
      <c r="AV594" s="230"/>
      <c r="AW594" s="233"/>
      <c r="AX594" s="236"/>
      <c r="AY594" s="230"/>
      <c r="AZ594" s="233"/>
      <c r="BA594" s="236"/>
      <c r="BB594" s="230"/>
      <c r="BC594" s="233"/>
      <c r="BD594" s="298"/>
      <c r="BE594" s="301"/>
      <c r="BF594" s="301"/>
      <c r="BG594" s="304"/>
    </row>
    <row r="595" spans="2:60" ht="28.15" hidden="1" customHeight="1">
      <c r="B595" s="29"/>
      <c r="C595" s="265"/>
      <c r="D595" s="28"/>
      <c r="E595" s="27"/>
      <c r="F595" s="27"/>
      <c r="G595" s="26"/>
      <c r="H595" s="257"/>
      <c r="I595" s="261"/>
      <c r="J595" s="261"/>
      <c r="K595" s="261"/>
      <c r="L595" s="23" t="s">
        <v>62</v>
      </c>
      <c r="M595" s="22"/>
      <c r="N595" s="23" t="s">
        <v>61</v>
      </c>
      <c r="O595" s="22"/>
      <c r="P595" s="23" t="s">
        <v>60</v>
      </c>
      <c r="Q595" s="22"/>
      <c r="R595" s="23" t="s">
        <v>59</v>
      </c>
      <c r="S595" s="22"/>
      <c r="T595" s="23" t="s">
        <v>58</v>
      </c>
      <c r="U595" s="22"/>
      <c r="V595" s="23" t="s">
        <v>57</v>
      </c>
      <c r="W595" s="22"/>
      <c r="X595" s="23" t="s">
        <v>56</v>
      </c>
      <c r="Y595" s="22"/>
      <c r="Z595" s="23" t="s">
        <v>55</v>
      </c>
      <c r="AA595" s="22"/>
      <c r="AB595" s="25" t="s">
        <v>54</v>
      </c>
      <c r="AC595" s="24"/>
      <c r="AD595" s="23">
        <v>39</v>
      </c>
      <c r="AE595" s="22"/>
      <c r="AF595" s="21"/>
      <c r="AG595" s="22"/>
      <c r="AH595" s="21"/>
      <c r="AI595" s="20"/>
      <c r="AJ595" s="246"/>
      <c r="AK595" s="246"/>
      <c r="AL595" s="19"/>
      <c r="AM595" s="7"/>
      <c r="AN595" s="7"/>
      <c r="AO595" s="239"/>
      <c r="AP595" s="230"/>
      <c r="AQ595" s="233"/>
      <c r="AR595" s="236"/>
      <c r="AS595" s="230"/>
      <c r="AT595" s="233"/>
      <c r="AU595" s="236"/>
      <c r="AV595" s="230"/>
      <c r="AW595" s="233"/>
      <c r="AX595" s="236"/>
      <c r="AY595" s="230"/>
      <c r="AZ595" s="233"/>
      <c r="BA595" s="236"/>
      <c r="BB595" s="230"/>
      <c r="BC595" s="233"/>
      <c r="BD595" s="298"/>
      <c r="BE595" s="301"/>
      <c r="BF595" s="301"/>
      <c r="BG595" s="304"/>
    </row>
    <row r="596" spans="2:60" ht="28.15" hidden="1" customHeight="1" thickBot="1">
      <c r="B596" s="18"/>
      <c r="C596" s="271"/>
      <c r="D596" s="17"/>
      <c r="E596" s="16"/>
      <c r="F596" s="16"/>
      <c r="G596" s="15"/>
      <c r="H596" s="258"/>
      <c r="I596" s="272"/>
      <c r="J596" s="272"/>
      <c r="K596" s="272"/>
      <c r="L596" s="12" t="s">
        <v>53</v>
      </c>
      <c r="M596" s="11"/>
      <c r="N596" s="12" t="s">
        <v>52</v>
      </c>
      <c r="O596" s="11"/>
      <c r="P596" s="12" t="s">
        <v>51</v>
      </c>
      <c r="Q596" s="11"/>
      <c r="R596" s="12" t="s">
        <v>50</v>
      </c>
      <c r="S596" s="11"/>
      <c r="T596" s="12">
        <v>20</v>
      </c>
      <c r="U596" s="11"/>
      <c r="V596" s="12" t="s">
        <v>49</v>
      </c>
      <c r="W596" s="11"/>
      <c r="X596" s="12" t="s">
        <v>48</v>
      </c>
      <c r="Y596" s="11"/>
      <c r="Z596" s="12" t="s">
        <v>47</v>
      </c>
      <c r="AA596" s="11"/>
      <c r="AB596" s="14" t="s">
        <v>46</v>
      </c>
      <c r="AC596" s="13"/>
      <c r="AD596" s="12" t="s">
        <v>45</v>
      </c>
      <c r="AE596" s="11"/>
      <c r="AF596" s="10"/>
      <c r="AG596" s="11"/>
      <c r="AH596" s="10"/>
      <c r="AI596" s="9"/>
      <c r="AJ596" s="247"/>
      <c r="AK596" s="247"/>
      <c r="AL596" s="8"/>
      <c r="AM596" s="7"/>
      <c r="AN596" s="7"/>
      <c r="AO596" s="240"/>
      <c r="AP596" s="231"/>
      <c r="AQ596" s="234"/>
      <c r="AR596" s="237"/>
      <c r="AS596" s="231"/>
      <c r="AT596" s="234"/>
      <c r="AU596" s="237"/>
      <c r="AV596" s="231"/>
      <c r="AW596" s="234"/>
      <c r="AX596" s="237"/>
      <c r="AY596" s="231"/>
      <c r="AZ596" s="234"/>
      <c r="BA596" s="237"/>
      <c r="BB596" s="231"/>
      <c r="BC596" s="234"/>
      <c r="BD596" s="299"/>
      <c r="BE596" s="302"/>
      <c r="BF596" s="302"/>
      <c r="BG596" s="305"/>
    </row>
    <row r="597" spans="2:60" ht="85.9" hidden="1" customHeight="1" thickBot="1">
      <c r="B597" s="94" t="s">
        <v>119</v>
      </c>
      <c r="C597" s="83" t="s">
        <v>118</v>
      </c>
      <c r="D597" s="88" t="s">
        <v>117</v>
      </c>
      <c r="E597" s="93" t="s">
        <v>116</v>
      </c>
      <c r="F597" s="92"/>
      <c r="G597" s="91"/>
      <c r="H597" s="90" t="s">
        <v>115</v>
      </c>
      <c r="I597" s="88" t="s">
        <v>43</v>
      </c>
      <c r="J597" s="88" t="s">
        <v>114</v>
      </c>
      <c r="K597" s="88" t="s">
        <v>44</v>
      </c>
      <c r="L597" s="227" t="s">
        <v>113</v>
      </c>
      <c r="M597" s="270"/>
      <c r="N597" s="227" t="s">
        <v>112</v>
      </c>
      <c r="O597" s="270"/>
      <c r="P597" s="227" t="s">
        <v>112</v>
      </c>
      <c r="Q597" s="228"/>
      <c r="R597" s="227" t="s">
        <v>112</v>
      </c>
      <c r="S597" s="228"/>
      <c r="T597" s="227" t="s">
        <v>112</v>
      </c>
      <c r="U597" s="228"/>
      <c r="V597" s="227" t="s">
        <v>112</v>
      </c>
      <c r="W597" s="228"/>
      <c r="X597" s="227" t="s">
        <v>112</v>
      </c>
      <c r="Y597" s="228"/>
      <c r="Z597" s="227" t="s">
        <v>112</v>
      </c>
      <c r="AA597" s="228"/>
      <c r="AB597" s="227" t="s">
        <v>112</v>
      </c>
      <c r="AC597" s="228"/>
      <c r="AD597" s="227" t="s">
        <v>112</v>
      </c>
      <c r="AE597" s="228"/>
      <c r="AF597" s="244" t="s">
        <v>111</v>
      </c>
      <c r="AG597" s="228"/>
      <c r="AH597" s="90" t="s">
        <v>110</v>
      </c>
      <c r="AI597" s="89" t="s">
        <v>109</v>
      </c>
      <c r="AJ597" s="88" t="s">
        <v>108</v>
      </c>
      <c r="AK597" s="88" t="s">
        <v>107</v>
      </c>
      <c r="AL597" s="87" t="s">
        <v>106</v>
      </c>
      <c r="AM597" s="86"/>
      <c r="AN597" s="86"/>
      <c r="AO597" s="84" t="s">
        <v>105</v>
      </c>
      <c r="AP597" s="83" t="s">
        <v>104</v>
      </c>
      <c r="AQ597" s="82" t="s">
        <v>103</v>
      </c>
      <c r="AR597" s="84" t="s">
        <v>102</v>
      </c>
      <c r="AS597" s="83" t="s">
        <v>101</v>
      </c>
      <c r="AT597" s="82" t="s">
        <v>100</v>
      </c>
      <c r="AU597" s="84" t="s">
        <v>99</v>
      </c>
      <c r="AV597" s="83" t="s">
        <v>98</v>
      </c>
      <c r="AW597" s="85" t="s">
        <v>97</v>
      </c>
      <c r="AX597" s="84" t="s">
        <v>96</v>
      </c>
      <c r="AY597" s="83" t="s">
        <v>95</v>
      </c>
      <c r="AZ597" s="82" t="s">
        <v>94</v>
      </c>
      <c r="BA597" s="84" t="s">
        <v>93</v>
      </c>
      <c r="BB597" s="83" t="s">
        <v>92</v>
      </c>
      <c r="BC597" s="82" t="s">
        <v>91</v>
      </c>
      <c r="BD597" s="81" t="s">
        <v>90</v>
      </c>
      <c r="BE597" s="80" t="s">
        <v>89</v>
      </c>
      <c r="BF597" s="80" t="s">
        <v>88</v>
      </c>
      <c r="BG597" s="79" t="s">
        <v>87</v>
      </c>
    </row>
    <row r="598" spans="2:60" ht="48" hidden="1" thickBot="1">
      <c r="B598" s="78" t="s">
        <v>140</v>
      </c>
      <c r="C598" s="77"/>
      <c r="D598" s="76"/>
      <c r="E598" s="267"/>
      <c r="F598" s="268"/>
      <c r="G598" s="269"/>
      <c r="H598" s="75" t="s">
        <v>85</v>
      </c>
      <c r="I598" s="74"/>
      <c r="J598" s="74"/>
      <c r="K598" s="73"/>
      <c r="L598" s="72"/>
      <c r="M598" s="68"/>
      <c r="N598" s="72"/>
      <c r="O598" s="68"/>
      <c r="P598" s="72"/>
      <c r="Q598" s="68"/>
      <c r="R598" s="72"/>
      <c r="S598" s="68"/>
      <c r="T598" s="72"/>
      <c r="U598" s="68"/>
      <c r="V598" s="72"/>
      <c r="W598" s="68"/>
      <c r="X598" s="72"/>
      <c r="Y598" s="68"/>
      <c r="Z598" s="72"/>
      <c r="AA598" s="71"/>
      <c r="AB598" s="70"/>
      <c r="AC598" s="70"/>
      <c r="AD598" s="70"/>
      <c r="AE598" s="70"/>
      <c r="AF598" s="69" t="s">
        <v>84</v>
      </c>
      <c r="AG598" s="68"/>
      <c r="AH598" s="68"/>
      <c r="AI598" s="68"/>
      <c r="AJ598" s="67"/>
      <c r="AK598" s="67"/>
      <c r="AL598" s="66"/>
      <c r="AM598" s="65"/>
      <c r="AN598" s="65"/>
      <c r="AO598" s="64">
        <f t="shared" ref="AO598:BG598" si="42">SUM(AO599:AO610)</f>
        <v>0</v>
      </c>
      <c r="AP598" s="63">
        <f t="shared" si="42"/>
        <v>0</v>
      </c>
      <c r="AQ598" s="62">
        <f t="shared" si="42"/>
        <v>0</v>
      </c>
      <c r="AR598" s="64">
        <f t="shared" si="42"/>
        <v>0</v>
      </c>
      <c r="AS598" s="63">
        <f t="shared" si="42"/>
        <v>0</v>
      </c>
      <c r="AT598" s="62">
        <f t="shared" si="42"/>
        <v>0</v>
      </c>
      <c r="AU598" s="64">
        <f t="shared" si="42"/>
        <v>0</v>
      </c>
      <c r="AV598" s="63">
        <f t="shared" si="42"/>
        <v>0</v>
      </c>
      <c r="AW598" s="62">
        <f t="shared" si="42"/>
        <v>0</v>
      </c>
      <c r="AX598" s="64">
        <f t="shared" si="42"/>
        <v>0</v>
      </c>
      <c r="AY598" s="63">
        <f t="shared" si="42"/>
        <v>0</v>
      </c>
      <c r="AZ598" s="62">
        <f t="shared" si="42"/>
        <v>0</v>
      </c>
      <c r="BA598" s="64">
        <f t="shared" si="42"/>
        <v>0</v>
      </c>
      <c r="BB598" s="63">
        <f t="shared" si="42"/>
        <v>0</v>
      </c>
      <c r="BC598" s="62">
        <f t="shared" si="42"/>
        <v>0</v>
      </c>
      <c r="BD598" s="61">
        <f t="shared" si="42"/>
        <v>0</v>
      </c>
      <c r="BE598" s="60">
        <f t="shared" si="42"/>
        <v>0</v>
      </c>
      <c r="BF598" s="60">
        <f t="shared" si="42"/>
        <v>0</v>
      </c>
      <c r="BG598" s="59">
        <f t="shared" si="42"/>
        <v>0</v>
      </c>
      <c r="BH598" s="58" t="s">
        <v>83</v>
      </c>
    </row>
    <row r="599" spans="2:60" ht="28.15" hidden="1" customHeight="1">
      <c r="B599" s="29"/>
      <c r="C599" s="263">
        <v>1</v>
      </c>
      <c r="D599" s="47"/>
      <c r="E599" s="46"/>
      <c r="F599" s="46"/>
      <c r="G599" s="45"/>
      <c r="H599" s="255"/>
      <c r="I599" s="259"/>
      <c r="J599" s="259"/>
      <c r="K599" s="259"/>
      <c r="L599" s="42" t="s">
        <v>82</v>
      </c>
      <c r="M599" s="41"/>
      <c r="N599" s="42" t="s">
        <v>81</v>
      </c>
      <c r="O599" s="41"/>
      <c r="P599" s="42" t="s">
        <v>80</v>
      </c>
      <c r="Q599" s="41"/>
      <c r="R599" s="42" t="s">
        <v>79</v>
      </c>
      <c r="S599" s="41"/>
      <c r="T599" s="42" t="s">
        <v>78</v>
      </c>
      <c r="U599" s="41"/>
      <c r="V599" s="42" t="s">
        <v>77</v>
      </c>
      <c r="W599" s="41"/>
      <c r="X599" s="42" t="s">
        <v>76</v>
      </c>
      <c r="Y599" s="41"/>
      <c r="Z599" s="42" t="s">
        <v>75</v>
      </c>
      <c r="AA599" s="41"/>
      <c r="AB599" s="44" t="s">
        <v>74</v>
      </c>
      <c r="AC599" s="43"/>
      <c r="AD599" s="42" t="s">
        <v>73</v>
      </c>
      <c r="AE599" s="41"/>
      <c r="AF599" s="40"/>
      <c r="AG599" s="41"/>
      <c r="AH599" s="40"/>
      <c r="AI599" s="39"/>
      <c r="AJ599" s="245"/>
      <c r="AK599" s="245"/>
      <c r="AL599" s="38"/>
      <c r="AM599" s="7"/>
      <c r="AN599" s="7"/>
      <c r="AO599" s="238">
        <f>SUMPRODUCT(LEN($M599:$AE602)-LEN(SUBSTITUTE($M599:$AE602,"A", "")))</f>
        <v>0</v>
      </c>
      <c r="AP599" s="229">
        <f>SUMPRODUCT(LEN($AH599:$AH602)-LEN(SUBSTITUTE($AH599:$AH602,"A", "")))</f>
        <v>0</v>
      </c>
      <c r="AQ599" s="232">
        <f>SUMPRODUCT(LEN($AG599:$AG602)-LEN(SUBSTITUTE($AG599:$AG602,"A", "")))</f>
        <v>0</v>
      </c>
      <c r="AR599" s="235">
        <f>SUMPRODUCT(LEN($M599:$AE602)-LEN(SUBSTITUTE($M599:$AE602,"S", "")))</f>
        <v>0</v>
      </c>
      <c r="AS599" s="229">
        <f>SUMPRODUCT(LEN($AH599:$AH602)-LEN(SUBSTITUTE($AH599:$AH602,"S", "")))</f>
        <v>0</v>
      </c>
      <c r="AT599" s="232">
        <f>SUMPRODUCT(LEN($AG599:$AG602)-LEN(SUBSTITUTE($AG599:$AG602,"S", "")))</f>
        <v>0</v>
      </c>
      <c r="AU599" s="235">
        <f>SUMPRODUCT(LEN($M599:$AE602)-LEN(SUBSTITUTE($M599:$AE602,"F", "")))</f>
        <v>0</v>
      </c>
      <c r="AV599" s="229">
        <f>SUMPRODUCT(LEN($AH599:$AH602)-LEN(SUBSTITUTE($AH599:$AH602,"F", "")))</f>
        <v>0</v>
      </c>
      <c r="AW599" s="232">
        <f>SUMPRODUCT(LEN($AG599:$AG602)-LEN(SUBSTITUTE($AG599:$AG602,"F", "")))</f>
        <v>0</v>
      </c>
      <c r="AX599" s="235">
        <f>SUMPRODUCT(LEN($M599:$AE602)-LEN(SUBSTITUTE($M599:$AE602,"G", "")))</f>
        <v>0</v>
      </c>
      <c r="AY599" s="229">
        <f>SUMPRODUCT(LEN($AH599:$AH602)-LEN(SUBSTITUTE($AH599:$AH602,"G", "")))</f>
        <v>0</v>
      </c>
      <c r="AZ599" s="232">
        <f>SUMPRODUCT(LEN($AG599:$AG602)-LEN(SUBSTITUTE($AG599:$AG602,"G", "")))</f>
        <v>0</v>
      </c>
      <c r="BA599" s="235">
        <f>SUMPRODUCT(LEN($M599:$AE602)-LEN(SUBSTITUTE($M599:$AE602,"M", "")))</f>
        <v>0</v>
      </c>
      <c r="BB599" s="229">
        <f>SUMPRODUCT(LEN($AH599:$AH602)-LEN(SUBSTITUTE($AH599:$AH602,"M", "")))</f>
        <v>0</v>
      </c>
      <c r="BC599" s="232">
        <f>SUMPRODUCT(LEN($AG599:$AG602)-LEN(SUBSTITUTE($AG599:$AG602,"M", "")))</f>
        <v>0</v>
      </c>
      <c r="BD599" s="297">
        <f>SUMPRODUCT(LEN($AI599:$AI602)-LEN(SUBSTITUTE($AI599:$AI602,"S", "")))</f>
        <v>0</v>
      </c>
      <c r="BE599" s="300">
        <f>SUMPRODUCT(LEN($AI599:$AI602)-LEN(SUBSTITUTE($AI599:$AI602,"F", "")))</f>
        <v>0</v>
      </c>
      <c r="BF599" s="300">
        <f>SUMPRODUCT(LEN($AI599:$AI602)-LEN(SUBSTITUTE($AI599:$AI602,"G", "")))</f>
        <v>0</v>
      </c>
      <c r="BG599" s="303">
        <f>SUMPRODUCT(LEN($AI599:$AI602)-LEN(SUBSTITUTE($AI599:$AI602,"M", "")))</f>
        <v>0</v>
      </c>
    </row>
    <row r="600" spans="2:60" ht="28.15" hidden="1" customHeight="1" thickBot="1">
      <c r="B600" s="29"/>
      <c r="C600" s="264"/>
      <c r="D600" s="37"/>
      <c r="E600" s="36"/>
      <c r="F600" s="36"/>
      <c r="G600" s="35"/>
      <c r="H600" s="256"/>
      <c r="I600" s="260"/>
      <c r="J600" s="260"/>
      <c r="K600" s="260"/>
      <c r="L600" s="32" t="s">
        <v>72</v>
      </c>
      <c r="M600" s="31"/>
      <c r="N600" s="32" t="s">
        <v>71</v>
      </c>
      <c r="O600" s="31"/>
      <c r="P600" s="32" t="s">
        <v>70</v>
      </c>
      <c r="Q600" s="31"/>
      <c r="R600" s="32" t="s">
        <v>69</v>
      </c>
      <c r="S600" s="31"/>
      <c r="T600" s="32" t="s">
        <v>68</v>
      </c>
      <c r="U600" s="31"/>
      <c r="V600" s="32" t="s">
        <v>67</v>
      </c>
      <c r="W600" s="31"/>
      <c r="X600" s="32" t="s">
        <v>66</v>
      </c>
      <c r="Y600" s="31"/>
      <c r="Z600" s="32" t="s">
        <v>65</v>
      </c>
      <c r="AA600" s="31"/>
      <c r="AB600" s="34" t="s">
        <v>64</v>
      </c>
      <c r="AC600" s="33"/>
      <c r="AD600" s="32" t="s">
        <v>63</v>
      </c>
      <c r="AE600" s="31"/>
      <c r="AF600" s="30"/>
      <c r="AG600" s="31"/>
      <c r="AH600" s="30"/>
      <c r="AI600" s="20"/>
      <c r="AJ600" s="246"/>
      <c r="AK600" s="246"/>
      <c r="AL600" s="19"/>
      <c r="AM600" s="7"/>
      <c r="AN600" s="7"/>
      <c r="AO600" s="239"/>
      <c r="AP600" s="230"/>
      <c r="AQ600" s="233"/>
      <c r="AR600" s="236"/>
      <c r="AS600" s="230"/>
      <c r="AT600" s="233"/>
      <c r="AU600" s="236"/>
      <c r="AV600" s="230"/>
      <c r="AW600" s="233"/>
      <c r="AX600" s="236"/>
      <c r="AY600" s="230"/>
      <c r="AZ600" s="233"/>
      <c r="BA600" s="236"/>
      <c r="BB600" s="230"/>
      <c r="BC600" s="233"/>
      <c r="BD600" s="298"/>
      <c r="BE600" s="301"/>
      <c r="BF600" s="301"/>
      <c r="BG600" s="304"/>
    </row>
    <row r="601" spans="2:60" ht="28.15" hidden="1" customHeight="1">
      <c r="B601" s="29"/>
      <c r="C601" s="265"/>
      <c r="D601" s="28"/>
      <c r="E601" s="27"/>
      <c r="F601" s="27"/>
      <c r="G601" s="26"/>
      <c r="H601" s="257"/>
      <c r="I601" s="261"/>
      <c r="J601" s="261"/>
      <c r="K601" s="261"/>
      <c r="L601" s="23" t="s">
        <v>62</v>
      </c>
      <c r="M601" s="22"/>
      <c r="N601" s="23" t="s">
        <v>61</v>
      </c>
      <c r="O601" s="22"/>
      <c r="P601" s="23" t="s">
        <v>60</v>
      </c>
      <c r="Q601" s="22"/>
      <c r="R601" s="23" t="s">
        <v>59</v>
      </c>
      <c r="S601" s="22"/>
      <c r="T601" s="23" t="s">
        <v>58</v>
      </c>
      <c r="U601" s="22"/>
      <c r="V601" s="23" t="s">
        <v>57</v>
      </c>
      <c r="W601" s="22"/>
      <c r="X601" s="23" t="s">
        <v>56</v>
      </c>
      <c r="Y601" s="22"/>
      <c r="Z601" s="23" t="s">
        <v>55</v>
      </c>
      <c r="AA601" s="22"/>
      <c r="AB601" s="25" t="s">
        <v>54</v>
      </c>
      <c r="AC601" s="24"/>
      <c r="AD601" s="23">
        <v>39</v>
      </c>
      <c r="AE601" s="22"/>
      <c r="AF601" s="21"/>
      <c r="AG601" s="22"/>
      <c r="AH601" s="21"/>
      <c r="AI601" s="20"/>
      <c r="AJ601" s="246"/>
      <c r="AK601" s="246"/>
      <c r="AL601" s="19"/>
      <c r="AM601" s="7"/>
      <c r="AN601" s="7"/>
      <c r="AO601" s="239"/>
      <c r="AP601" s="230"/>
      <c r="AQ601" s="233"/>
      <c r="AR601" s="236"/>
      <c r="AS601" s="230"/>
      <c r="AT601" s="233"/>
      <c r="AU601" s="236"/>
      <c r="AV601" s="230"/>
      <c r="AW601" s="233"/>
      <c r="AX601" s="236"/>
      <c r="AY601" s="230"/>
      <c r="AZ601" s="233"/>
      <c r="BA601" s="236"/>
      <c r="BB601" s="230"/>
      <c r="BC601" s="233"/>
      <c r="BD601" s="298"/>
      <c r="BE601" s="301"/>
      <c r="BF601" s="301"/>
      <c r="BG601" s="304"/>
    </row>
    <row r="602" spans="2:60" ht="28.15" hidden="1" customHeight="1" thickBot="1">
      <c r="B602" s="29"/>
      <c r="C602" s="266"/>
      <c r="D602" s="57"/>
      <c r="E602" s="56"/>
      <c r="F602" s="56"/>
      <c r="G602" s="55"/>
      <c r="H602" s="258"/>
      <c r="I602" s="262"/>
      <c r="J602" s="262"/>
      <c r="K602" s="262"/>
      <c r="L602" s="52" t="s">
        <v>53</v>
      </c>
      <c r="M602" s="51"/>
      <c r="N602" s="52" t="s">
        <v>52</v>
      </c>
      <c r="O602" s="51"/>
      <c r="P602" s="52" t="s">
        <v>51</v>
      </c>
      <c r="Q602" s="51"/>
      <c r="R602" s="52" t="s">
        <v>50</v>
      </c>
      <c r="S602" s="51"/>
      <c r="T602" s="52">
        <v>20</v>
      </c>
      <c r="U602" s="51"/>
      <c r="V602" s="52" t="s">
        <v>49</v>
      </c>
      <c r="W602" s="51"/>
      <c r="X602" s="52" t="s">
        <v>48</v>
      </c>
      <c r="Y602" s="51"/>
      <c r="Z602" s="52" t="s">
        <v>47</v>
      </c>
      <c r="AA602" s="51"/>
      <c r="AB602" s="54" t="s">
        <v>46</v>
      </c>
      <c r="AC602" s="53"/>
      <c r="AD602" s="52" t="s">
        <v>45</v>
      </c>
      <c r="AE602" s="51"/>
      <c r="AF602" s="50"/>
      <c r="AG602" s="51"/>
      <c r="AH602" s="50"/>
      <c r="AI602" s="49"/>
      <c r="AJ602" s="248"/>
      <c r="AK602" s="248"/>
      <c r="AL602" s="48"/>
      <c r="AM602" s="7"/>
      <c r="AN602" s="7"/>
      <c r="AO602" s="240"/>
      <c r="AP602" s="231"/>
      <c r="AQ602" s="234"/>
      <c r="AR602" s="237"/>
      <c r="AS602" s="231"/>
      <c r="AT602" s="234"/>
      <c r="AU602" s="237"/>
      <c r="AV602" s="231"/>
      <c r="AW602" s="234"/>
      <c r="AX602" s="237"/>
      <c r="AY602" s="231"/>
      <c r="AZ602" s="234"/>
      <c r="BA602" s="237"/>
      <c r="BB602" s="231"/>
      <c r="BC602" s="234"/>
      <c r="BD602" s="299"/>
      <c r="BE602" s="302"/>
      <c r="BF602" s="302"/>
      <c r="BG602" s="305"/>
    </row>
    <row r="603" spans="2:60" ht="28.15" hidden="1" customHeight="1">
      <c r="B603" s="29"/>
      <c r="C603" s="263">
        <v>2</v>
      </c>
      <c r="D603" s="47"/>
      <c r="E603" s="46"/>
      <c r="F603" s="46"/>
      <c r="G603" s="45"/>
      <c r="H603" s="255"/>
      <c r="I603" s="259"/>
      <c r="J603" s="259"/>
      <c r="K603" s="259"/>
      <c r="L603" s="42" t="s">
        <v>82</v>
      </c>
      <c r="M603" s="41"/>
      <c r="N603" s="42" t="s">
        <v>81</v>
      </c>
      <c r="O603" s="41"/>
      <c r="P603" s="42" t="s">
        <v>80</v>
      </c>
      <c r="Q603" s="41"/>
      <c r="R603" s="42" t="s">
        <v>79</v>
      </c>
      <c r="S603" s="41"/>
      <c r="T603" s="42" t="s">
        <v>78</v>
      </c>
      <c r="U603" s="41"/>
      <c r="V603" s="42" t="s">
        <v>77</v>
      </c>
      <c r="W603" s="41"/>
      <c r="X603" s="42" t="s">
        <v>76</v>
      </c>
      <c r="Y603" s="41"/>
      <c r="Z603" s="42" t="s">
        <v>75</v>
      </c>
      <c r="AA603" s="41"/>
      <c r="AB603" s="44" t="s">
        <v>74</v>
      </c>
      <c r="AC603" s="43"/>
      <c r="AD603" s="42" t="s">
        <v>73</v>
      </c>
      <c r="AE603" s="41"/>
      <c r="AF603" s="40"/>
      <c r="AG603" s="41"/>
      <c r="AH603" s="40"/>
      <c r="AI603" s="39"/>
      <c r="AJ603" s="249"/>
      <c r="AK603" s="252"/>
      <c r="AL603" s="38"/>
      <c r="AM603" s="7"/>
      <c r="AN603" s="7"/>
      <c r="AO603" s="238">
        <f>SUMPRODUCT(LEN($M603:$AE606)-LEN(SUBSTITUTE($M603:$AE606,"A", "")))</f>
        <v>0</v>
      </c>
      <c r="AP603" s="229">
        <f>SUMPRODUCT(LEN($AH603:$AH606)-LEN(SUBSTITUTE($AH603:$AH606,"A", "")))</f>
        <v>0</v>
      </c>
      <c r="AQ603" s="232">
        <f>SUMPRODUCT(LEN($AG603:$AG606)-LEN(SUBSTITUTE($AG603:$AG606,"A", "")))</f>
        <v>0</v>
      </c>
      <c r="AR603" s="235">
        <f>SUMPRODUCT(LEN($M603:$AE606)-LEN(SUBSTITUTE($M603:$AE606,"S", "")))</f>
        <v>0</v>
      </c>
      <c r="AS603" s="229">
        <f>SUMPRODUCT(LEN($AH603:$AH606)-LEN(SUBSTITUTE($AH603:$AH606,"S", "")))</f>
        <v>0</v>
      </c>
      <c r="AT603" s="232">
        <f>SUMPRODUCT(LEN($AG603:$AG606)-LEN(SUBSTITUTE($AG603:$AG606,"S", "")))</f>
        <v>0</v>
      </c>
      <c r="AU603" s="235">
        <f>SUMPRODUCT(LEN($M603:$AE606)-LEN(SUBSTITUTE($M603:$AE606,"F", "")))</f>
        <v>0</v>
      </c>
      <c r="AV603" s="229">
        <f>SUMPRODUCT(LEN($AH603:$AH606)-LEN(SUBSTITUTE($AH603:$AH606,"F", "")))</f>
        <v>0</v>
      </c>
      <c r="AW603" s="232">
        <f>SUMPRODUCT(LEN($AG603:$AG606)-LEN(SUBSTITUTE($AG603:$AG606,"F", "")))</f>
        <v>0</v>
      </c>
      <c r="AX603" s="235">
        <f>SUMPRODUCT(LEN($M603:$AE606)-LEN(SUBSTITUTE($M603:$AE606,"G", "")))</f>
        <v>0</v>
      </c>
      <c r="AY603" s="229">
        <f>SUMPRODUCT(LEN($AH603:$AH606)-LEN(SUBSTITUTE($AH603:$AH606,"G", "")))</f>
        <v>0</v>
      </c>
      <c r="AZ603" s="232">
        <f>SUMPRODUCT(LEN($AG603:$AG606)-LEN(SUBSTITUTE($AG603:$AG606,"G", "")))</f>
        <v>0</v>
      </c>
      <c r="BA603" s="235">
        <f>SUMPRODUCT(LEN($M603:$AE606)-LEN(SUBSTITUTE($M603:$AE606,"M", "")))</f>
        <v>0</v>
      </c>
      <c r="BB603" s="229">
        <f>SUMPRODUCT(LEN($AH603:$AH606)-LEN(SUBSTITUTE($AH603:$AH606,"M", "")))</f>
        <v>0</v>
      </c>
      <c r="BC603" s="232">
        <f>SUMPRODUCT(LEN($AG603:$AG606)-LEN(SUBSTITUTE($AG603:$AG606,"M", "")))</f>
        <v>0</v>
      </c>
      <c r="BD603" s="297">
        <f>SUMPRODUCT(LEN($AI603:$AI606)-LEN(SUBSTITUTE($AI603:$AI606,"S", "")))</f>
        <v>0</v>
      </c>
      <c r="BE603" s="300">
        <f>SUMPRODUCT(LEN($AI603:$AI606)-LEN(SUBSTITUTE($AI603:$AI606,"F", "")))</f>
        <v>0</v>
      </c>
      <c r="BF603" s="300">
        <f>SUMPRODUCT(LEN($AI603:$AI606)-LEN(SUBSTITUTE($AI603:$AI606,"G", "")))</f>
        <v>0</v>
      </c>
      <c r="BG603" s="303">
        <f>SUMPRODUCT(LEN($AI603:$AI606)-LEN(SUBSTITUTE($AI603:$AI606,"M", "")))</f>
        <v>0</v>
      </c>
    </row>
    <row r="604" spans="2:60" ht="28.15" hidden="1" customHeight="1" thickBot="1">
      <c r="B604" s="29"/>
      <c r="C604" s="264"/>
      <c r="D604" s="37"/>
      <c r="E604" s="36"/>
      <c r="F604" s="36"/>
      <c r="G604" s="35"/>
      <c r="H604" s="256"/>
      <c r="I604" s="260"/>
      <c r="J604" s="260"/>
      <c r="K604" s="260"/>
      <c r="L604" s="32" t="s">
        <v>72</v>
      </c>
      <c r="M604" s="31"/>
      <c r="N604" s="32" t="s">
        <v>71</v>
      </c>
      <c r="O604" s="31"/>
      <c r="P604" s="32" t="s">
        <v>70</v>
      </c>
      <c r="Q604" s="31"/>
      <c r="R604" s="32" t="s">
        <v>69</v>
      </c>
      <c r="S604" s="31"/>
      <c r="T604" s="32" t="s">
        <v>68</v>
      </c>
      <c r="U604" s="31"/>
      <c r="V604" s="32" t="s">
        <v>67</v>
      </c>
      <c r="W604" s="31"/>
      <c r="X604" s="32" t="s">
        <v>66</v>
      </c>
      <c r="Y604" s="31"/>
      <c r="Z604" s="32" t="s">
        <v>65</v>
      </c>
      <c r="AA604" s="31"/>
      <c r="AB604" s="34" t="s">
        <v>64</v>
      </c>
      <c r="AC604" s="33"/>
      <c r="AD604" s="32" t="s">
        <v>63</v>
      </c>
      <c r="AE604" s="31"/>
      <c r="AF604" s="30"/>
      <c r="AG604" s="31"/>
      <c r="AH604" s="30"/>
      <c r="AI604" s="20"/>
      <c r="AJ604" s="250"/>
      <c r="AK604" s="253"/>
      <c r="AL604" s="19"/>
      <c r="AM604" s="7"/>
      <c r="AN604" s="7"/>
      <c r="AO604" s="239"/>
      <c r="AP604" s="230"/>
      <c r="AQ604" s="233"/>
      <c r="AR604" s="236"/>
      <c r="AS604" s="230"/>
      <c r="AT604" s="233"/>
      <c r="AU604" s="236"/>
      <c r="AV604" s="230"/>
      <c r="AW604" s="233"/>
      <c r="AX604" s="236"/>
      <c r="AY604" s="230"/>
      <c r="AZ604" s="233"/>
      <c r="BA604" s="236"/>
      <c r="BB604" s="230"/>
      <c r="BC604" s="233"/>
      <c r="BD604" s="298"/>
      <c r="BE604" s="301"/>
      <c r="BF604" s="301"/>
      <c r="BG604" s="304"/>
    </row>
    <row r="605" spans="2:60" ht="28.15" hidden="1" customHeight="1">
      <c r="B605" s="29"/>
      <c r="C605" s="265"/>
      <c r="D605" s="28"/>
      <c r="E605" s="27"/>
      <c r="F605" s="27"/>
      <c r="G605" s="26"/>
      <c r="H605" s="257"/>
      <c r="I605" s="261"/>
      <c r="J605" s="261"/>
      <c r="K605" s="261"/>
      <c r="L605" s="23" t="s">
        <v>62</v>
      </c>
      <c r="M605" s="22"/>
      <c r="N605" s="23" t="s">
        <v>61</v>
      </c>
      <c r="O605" s="22"/>
      <c r="P605" s="23" t="s">
        <v>60</v>
      </c>
      <c r="Q605" s="22"/>
      <c r="R605" s="23" t="s">
        <v>59</v>
      </c>
      <c r="S605" s="22"/>
      <c r="T605" s="23" t="s">
        <v>58</v>
      </c>
      <c r="U605" s="22"/>
      <c r="V605" s="23" t="s">
        <v>57</v>
      </c>
      <c r="W605" s="22"/>
      <c r="X605" s="23" t="s">
        <v>56</v>
      </c>
      <c r="Y605" s="22"/>
      <c r="Z605" s="23" t="s">
        <v>55</v>
      </c>
      <c r="AA605" s="22"/>
      <c r="AB605" s="25" t="s">
        <v>54</v>
      </c>
      <c r="AC605" s="24"/>
      <c r="AD605" s="23">
        <v>39</v>
      </c>
      <c r="AE605" s="22"/>
      <c r="AF605" s="21"/>
      <c r="AG605" s="22"/>
      <c r="AH605" s="21"/>
      <c r="AI605" s="20"/>
      <c r="AJ605" s="250"/>
      <c r="AK605" s="253"/>
      <c r="AL605" s="19"/>
      <c r="AM605" s="7"/>
      <c r="AN605" s="7"/>
      <c r="AO605" s="239"/>
      <c r="AP605" s="230"/>
      <c r="AQ605" s="233"/>
      <c r="AR605" s="236"/>
      <c r="AS605" s="230"/>
      <c r="AT605" s="233"/>
      <c r="AU605" s="236"/>
      <c r="AV605" s="230"/>
      <c r="AW605" s="233"/>
      <c r="AX605" s="236"/>
      <c r="AY605" s="230"/>
      <c r="AZ605" s="233"/>
      <c r="BA605" s="236"/>
      <c r="BB605" s="230"/>
      <c r="BC605" s="233"/>
      <c r="BD605" s="298"/>
      <c r="BE605" s="301"/>
      <c r="BF605" s="301"/>
      <c r="BG605" s="304"/>
    </row>
    <row r="606" spans="2:60" ht="28.15" hidden="1" customHeight="1" thickBot="1">
      <c r="B606" s="29"/>
      <c r="C606" s="266"/>
      <c r="D606" s="57"/>
      <c r="E606" s="56"/>
      <c r="F606" s="56"/>
      <c r="G606" s="55"/>
      <c r="H606" s="258"/>
      <c r="I606" s="262"/>
      <c r="J606" s="262"/>
      <c r="K606" s="262"/>
      <c r="L606" s="52" t="s">
        <v>53</v>
      </c>
      <c r="M606" s="51"/>
      <c r="N606" s="52" t="s">
        <v>52</v>
      </c>
      <c r="O606" s="51"/>
      <c r="P606" s="52" t="s">
        <v>51</v>
      </c>
      <c r="Q606" s="51"/>
      <c r="R606" s="52" t="s">
        <v>50</v>
      </c>
      <c r="S606" s="51"/>
      <c r="T606" s="52">
        <v>20</v>
      </c>
      <c r="U606" s="51"/>
      <c r="V606" s="52" t="s">
        <v>49</v>
      </c>
      <c r="W606" s="51"/>
      <c r="X606" s="52" t="s">
        <v>48</v>
      </c>
      <c r="Y606" s="51"/>
      <c r="Z606" s="52" t="s">
        <v>47</v>
      </c>
      <c r="AA606" s="51"/>
      <c r="AB606" s="54" t="s">
        <v>46</v>
      </c>
      <c r="AC606" s="53"/>
      <c r="AD606" s="52" t="s">
        <v>45</v>
      </c>
      <c r="AE606" s="51"/>
      <c r="AF606" s="50"/>
      <c r="AG606" s="51"/>
      <c r="AH606" s="50"/>
      <c r="AI606" s="49"/>
      <c r="AJ606" s="251"/>
      <c r="AK606" s="254"/>
      <c r="AL606" s="48"/>
      <c r="AM606" s="7"/>
      <c r="AN606" s="7"/>
      <c r="AO606" s="240"/>
      <c r="AP606" s="231"/>
      <c r="AQ606" s="234"/>
      <c r="AR606" s="237"/>
      <c r="AS606" s="231"/>
      <c r="AT606" s="234"/>
      <c r="AU606" s="237"/>
      <c r="AV606" s="231"/>
      <c r="AW606" s="234"/>
      <c r="AX606" s="237"/>
      <c r="AY606" s="231"/>
      <c r="AZ606" s="234"/>
      <c r="BA606" s="237"/>
      <c r="BB606" s="231"/>
      <c r="BC606" s="234"/>
      <c r="BD606" s="299"/>
      <c r="BE606" s="302"/>
      <c r="BF606" s="302"/>
      <c r="BG606" s="305"/>
    </row>
    <row r="607" spans="2:60" ht="28.15" hidden="1" customHeight="1">
      <c r="B607" s="29"/>
      <c r="C607" s="263">
        <v>3</v>
      </c>
      <c r="D607" s="47"/>
      <c r="E607" s="46"/>
      <c r="F607" s="46"/>
      <c r="G607" s="45"/>
      <c r="H607" s="255"/>
      <c r="I607" s="259"/>
      <c r="J607" s="259"/>
      <c r="K607" s="259"/>
      <c r="L607" s="42" t="s">
        <v>82</v>
      </c>
      <c r="M607" s="41"/>
      <c r="N607" s="42" t="s">
        <v>81</v>
      </c>
      <c r="O607" s="41"/>
      <c r="P607" s="42" t="s">
        <v>80</v>
      </c>
      <c r="Q607" s="41"/>
      <c r="R607" s="42" t="s">
        <v>79</v>
      </c>
      <c r="S607" s="41"/>
      <c r="T607" s="42" t="s">
        <v>78</v>
      </c>
      <c r="U607" s="41"/>
      <c r="V607" s="42" t="s">
        <v>77</v>
      </c>
      <c r="W607" s="41"/>
      <c r="X607" s="42" t="s">
        <v>76</v>
      </c>
      <c r="Y607" s="41"/>
      <c r="Z607" s="42" t="s">
        <v>75</v>
      </c>
      <c r="AA607" s="41"/>
      <c r="AB607" s="44" t="s">
        <v>74</v>
      </c>
      <c r="AC607" s="43"/>
      <c r="AD607" s="42" t="s">
        <v>73</v>
      </c>
      <c r="AE607" s="41"/>
      <c r="AF607" s="40"/>
      <c r="AG607" s="41"/>
      <c r="AH607" s="40"/>
      <c r="AI607" s="39"/>
      <c r="AJ607" s="245"/>
      <c r="AK607" s="245"/>
      <c r="AL607" s="38"/>
      <c r="AM607" s="7"/>
      <c r="AN607" s="7"/>
      <c r="AO607" s="238">
        <f>SUMPRODUCT(LEN($M607:$AE610)-LEN(SUBSTITUTE($M607:$AE610,"A", "")))</f>
        <v>0</v>
      </c>
      <c r="AP607" s="229">
        <f>SUMPRODUCT(LEN($AH607:$AH610)-LEN(SUBSTITUTE($AH607:$AH610,"A", "")))</f>
        <v>0</v>
      </c>
      <c r="AQ607" s="232">
        <f>SUMPRODUCT(LEN($AG607:$AG610)-LEN(SUBSTITUTE($AG607:$AG610,"A", "")))</f>
        <v>0</v>
      </c>
      <c r="AR607" s="235">
        <f>SUMPRODUCT(LEN($M607:$AE610)-LEN(SUBSTITUTE($M607:$AE610,"S", "")))</f>
        <v>0</v>
      </c>
      <c r="AS607" s="229">
        <f>SUMPRODUCT(LEN($AH607:$AH610)-LEN(SUBSTITUTE($AH607:$AH610,"S", "")))</f>
        <v>0</v>
      </c>
      <c r="AT607" s="232">
        <f>SUMPRODUCT(LEN($AG607:$AG610)-LEN(SUBSTITUTE($AG607:$AG610,"S", "")))</f>
        <v>0</v>
      </c>
      <c r="AU607" s="235">
        <f>SUMPRODUCT(LEN($M607:$AE610)-LEN(SUBSTITUTE($M607:$AE610,"F", "")))</f>
        <v>0</v>
      </c>
      <c r="AV607" s="229">
        <f>SUMPRODUCT(LEN($AH607:$AH610)-LEN(SUBSTITUTE($AH607:$AH610,"F", "")))</f>
        <v>0</v>
      </c>
      <c r="AW607" s="232">
        <f>SUMPRODUCT(LEN($AG607:$AG610)-LEN(SUBSTITUTE($AG607:$AG610,"F", "")))</f>
        <v>0</v>
      </c>
      <c r="AX607" s="235">
        <f>SUMPRODUCT(LEN($M607:$AE610)-LEN(SUBSTITUTE($M607:$AE610,"G", "")))</f>
        <v>0</v>
      </c>
      <c r="AY607" s="229">
        <f>SUMPRODUCT(LEN($AH607:$AH610)-LEN(SUBSTITUTE($AH607:$AH610,"G", "")))</f>
        <v>0</v>
      </c>
      <c r="AZ607" s="232">
        <f>SUMPRODUCT(LEN($AG607:$AG610)-LEN(SUBSTITUTE($AG607:$AG610,"G", "")))</f>
        <v>0</v>
      </c>
      <c r="BA607" s="235">
        <f>SUMPRODUCT(LEN($M607:$AE610)-LEN(SUBSTITUTE($M607:$AE610,"M", "")))</f>
        <v>0</v>
      </c>
      <c r="BB607" s="229">
        <f>SUMPRODUCT(LEN($AH607:$AH610)-LEN(SUBSTITUTE($AH607:$AH610,"M", "")))</f>
        <v>0</v>
      </c>
      <c r="BC607" s="232">
        <f>SUMPRODUCT(LEN($AG607:$AG610)-LEN(SUBSTITUTE($AG607:$AG610,"M", "")))</f>
        <v>0</v>
      </c>
      <c r="BD607" s="297">
        <f>SUMPRODUCT(LEN($AI607:$AI610)-LEN(SUBSTITUTE($AI607:$AI610,"S", "")))</f>
        <v>0</v>
      </c>
      <c r="BE607" s="300">
        <f>SUMPRODUCT(LEN($AI607:$AI610)-LEN(SUBSTITUTE($AI607:$AI610,"F", "")))</f>
        <v>0</v>
      </c>
      <c r="BF607" s="300">
        <f>SUMPRODUCT(LEN($AI607:$AI610)-LEN(SUBSTITUTE($AI607:$AI610,"G", "")))</f>
        <v>0</v>
      </c>
      <c r="BG607" s="303">
        <f>SUMPRODUCT(LEN($AI607:$AI610)-LEN(SUBSTITUTE($AI607:$AI610,"M", "")))</f>
        <v>0</v>
      </c>
    </row>
    <row r="608" spans="2:60" ht="28.15" hidden="1" customHeight="1" thickBot="1">
      <c r="B608" s="29"/>
      <c r="C608" s="264"/>
      <c r="D608" s="37"/>
      <c r="E608" s="36"/>
      <c r="F608" s="36"/>
      <c r="G608" s="35"/>
      <c r="H608" s="256"/>
      <c r="I608" s="260"/>
      <c r="J608" s="260"/>
      <c r="K608" s="260"/>
      <c r="L608" s="32" t="s">
        <v>72</v>
      </c>
      <c r="M608" s="31"/>
      <c r="N608" s="32" t="s">
        <v>71</v>
      </c>
      <c r="O608" s="31"/>
      <c r="P608" s="32" t="s">
        <v>70</v>
      </c>
      <c r="Q608" s="31"/>
      <c r="R608" s="32" t="s">
        <v>69</v>
      </c>
      <c r="S608" s="31"/>
      <c r="T608" s="32" t="s">
        <v>68</v>
      </c>
      <c r="U608" s="31"/>
      <c r="V608" s="32" t="s">
        <v>67</v>
      </c>
      <c r="W608" s="31"/>
      <c r="X608" s="32" t="s">
        <v>66</v>
      </c>
      <c r="Y608" s="31"/>
      <c r="Z608" s="32" t="s">
        <v>65</v>
      </c>
      <c r="AA608" s="31"/>
      <c r="AB608" s="34" t="s">
        <v>64</v>
      </c>
      <c r="AC608" s="33"/>
      <c r="AD608" s="32" t="s">
        <v>63</v>
      </c>
      <c r="AE608" s="31"/>
      <c r="AF608" s="30"/>
      <c r="AG608" s="31"/>
      <c r="AH608" s="30"/>
      <c r="AI608" s="20"/>
      <c r="AJ608" s="246"/>
      <c r="AK608" s="246"/>
      <c r="AL608" s="19"/>
      <c r="AM608" s="7"/>
      <c r="AN608" s="7"/>
      <c r="AO608" s="239"/>
      <c r="AP608" s="230"/>
      <c r="AQ608" s="233"/>
      <c r="AR608" s="236"/>
      <c r="AS608" s="230"/>
      <c r="AT608" s="233"/>
      <c r="AU608" s="236"/>
      <c r="AV608" s="230"/>
      <c r="AW608" s="233"/>
      <c r="AX608" s="236"/>
      <c r="AY608" s="230"/>
      <c r="AZ608" s="233"/>
      <c r="BA608" s="236"/>
      <c r="BB608" s="230"/>
      <c r="BC608" s="233"/>
      <c r="BD608" s="298"/>
      <c r="BE608" s="301"/>
      <c r="BF608" s="301"/>
      <c r="BG608" s="304"/>
    </row>
    <row r="609" spans="2:60" ht="28.15" hidden="1" customHeight="1">
      <c r="B609" s="29"/>
      <c r="C609" s="265"/>
      <c r="D609" s="28"/>
      <c r="E609" s="27"/>
      <c r="F609" s="27"/>
      <c r="G609" s="26"/>
      <c r="H609" s="257"/>
      <c r="I609" s="261"/>
      <c r="J609" s="261"/>
      <c r="K609" s="261"/>
      <c r="L609" s="23" t="s">
        <v>62</v>
      </c>
      <c r="M609" s="22"/>
      <c r="N609" s="23" t="s">
        <v>61</v>
      </c>
      <c r="O609" s="22"/>
      <c r="P609" s="23" t="s">
        <v>60</v>
      </c>
      <c r="Q609" s="22"/>
      <c r="R609" s="23" t="s">
        <v>59</v>
      </c>
      <c r="S609" s="22"/>
      <c r="T609" s="23" t="s">
        <v>58</v>
      </c>
      <c r="U609" s="22"/>
      <c r="V609" s="23" t="s">
        <v>57</v>
      </c>
      <c r="W609" s="22"/>
      <c r="X609" s="23" t="s">
        <v>56</v>
      </c>
      <c r="Y609" s="22"/>
      <c r="Z609" s="23" t="s">
        <v>55</v>
      </c>
      <c r="AA609" s="22"/>
      <c r="AB609" s="25" t="s">
        <v>54</v>
      </c>
      <c r="AC609" s="24"/>
      <c r="AD609" s="23">
        <v>39</v>
      </c>
      <c r="AE609" s="22"/>
      <c r="AF609" s="21"/>
      <c r="AG609" s="22"/>
      <c r="AH609" s="21"/>
      <c r="AI609" s="20"/>
      <c r="AJ609" s="246"/>
      <c r="AK609" s="246"/>
      <c r="AL609" s="19"/>
      <c r="AM609" s="7"/>
      <c r="AN609" s="7"/>
      <c r="AO609" s="239"/>
      <c r="AP609" s="230"/>
      <c r="AQ609" s="233"/>
      <c r="AR609" s="236"/>
      <c r="AS609" s="230"/>
      <c r="AT609" s="233"/>
      <c r="AU609" s="236"/>
      <c r="AV609" s="230"/>
      <c r="AW609" s="233"/>
      <c r="AX609" s="236"/>
      <c r="AY609" s="230"/>
      <c r="AZ609" s="233"/>
      <c r="BA609" s="236"/>
      <c r="BB609" s="230"/>
      <c r="BC609" s="233"/>
      <c r="BD609" s="298"/>
      <c r="BE609" s="301"/>
      <c r="BF609" s="301"/>
      <c r="BG609" s="304"/>
    </row>
    <row r="610" spans="2:60" ht="28.15" hidden="1" customHeight="1" thickBot="1">
      <c r="B610" s="18"/>
      <c r="C610" s="271"/>
      <c r="D610" s="17"/>
      <c r="E610" s="16"/>
      <c r="F610" s="16"/>
      <c r="G610" s="15"/>
      <c r="H610" s="258"/>
      <c r="I610" s="272"/>
      <c r="J610" s="272"/>
      <c r="K610" s="272"/>
      <c r="L610" s="12" t="s">
        <v>53</v>
      </c>
      <c r="M610" s="11"/>
      <c r="N610" s="12" t="s">
        <v>52</v>
      </c>
      <c r="O610" s="11"/>
      <c r="P610" s="12" t="s">
        <v>51</v>
      </c>
      <c r="Q610" s="11"/>
      <c r="R610" s="12" t="s">
        <v>50</v>
      </c>
      <c r="S610" s="11"/>
      <c r="T610" s="12">
        <v>20</v>
      </c>
      <c r="U610" s="11"/>
      <c r="V610" s="12" t="s">
        <v>49</v>
      </c>
      <c r="W610" s="11"/>
      <c r="X610" s="12" t="s">
        <v>48</v>
      </c>
      <c r="Y610" s="11"/>
      <c r="Z610" s="12" t="s">
        <v>47</v>
      </c>
      <c r="AA610" s="11"/>
      <c r="AB610" s="14" t="s">
        <v>46</v>
      </c>
      <c r="AC610" s="13"/>
      <c r="AD610" s="12" t="s">
        <v>45</v>
      </c>
      <c r="AE610" s="11"/>
      <c r="AF610" s="10"/>
      <c r="AG610" s="11"/>
      <c r="AH610" s="10"/>
      <c r="AI610" s="9"/>
      <c r="AJ610" s="247"/>
      <c r="AK610" s="247"/>
      <c r="AL610" s="8"/>
      <c r="AM610" s="7"/>
      <c r="AN610" s="7"/>
      <c r="AO610" s="240"/>
      <c r="AP610" s="231"/>
      <c r="AQ610" s="234"/>
      <c r="AR610" s="237"/>
      <c r="AS610" s="231"/>
      <c r="AT610" s="234"/>
      <c r="AU610" s="237"/>
      <c r="AV610" s="231"/>
      <c r="AW610" s="234"/>
      <c r="AX610" s="237"/>
      <c r="AY610" s="231"/>
      <c r="AZ610" s="234"/>
      <c r="BA610" s="237"/>
      <c r="BB610" s="231"/>
      <c r="BC610" s="234"/>
      <c r="BD610" s="299"/>
      <c r="BE610" s="302"/>
      <c r="BF610" s="302"/>
      <c r="BG610" s="305"/>
    </row>
    <row r="611" spans="2:60" ht="85.9" hidden="1" customHeight="1" thickBot="1">
      <c r="B611" s="94" t="s">
        <v>119</v>
      </c>
      <c r="C611" s="83" t="s">
        <v>118</v>
      </c>
      <c r="D611" s="88" t="s">
        <v>117</v>
      </c>
      <c r="E611" s="93" t="s">
        <v>116</v>
      </c>
      <c r="F611" s="92"/>
      <c r="G611" s="91"/>
      <c r="H611" s="90" t="s">
        <v>115</v>
      </c>
      <c r="I611" s="88" t="s">
        <v>43</v>
      </c>
      <c r="J611" s="88" t="s">
        <v>114</v>
      </c>
      <c r="K611" s="88" t="s">
        <v>44</v>
      </c>
      <c r="L611" s="227" t="s">
        <v>113</v>
      </c>
      <c r="M611" s="270"/>
      <c r="N611" s="227" t="s">
        <v>112</v>
      </c>
      <c r="O611" s="270"/>
      <c r="P611" s="227" t="s">
        <v>112</v>
      </c>
      <c r="Q611" s="228"/>
      <c r="R611" s="227" t="s">
        <v>112</v>
      </c>
      <c r="S611" s="228"/>
      <c r="T611" s="227" t="s">
        <v>112</v>
      </c>
      <c r="U611" s="228"/>
      <c r="V611" s="227" t="s">
        <v>112</v>
      </c>
      <c r="W611" s="228"/>
      <c r="X611" s="227" t="s">
        <v>112</v>
      </c>
      <c r="Y611" s="228"/>
      <c r="Z611" s="227" t="s">
        <v>112</v>
      </c>
      <c r="AA611" s="228"/>
      <c r="AB611" s="227" t="s">
        <v>112</v>
      </c>
      <c r="AC611" s="228"/>
      <c r="AD611" s="227" t="s">
        <v>112</v>
      </c>
      <c r="AE611" s="228"/>
      <c r="AF611" s="244" t="s">
        <v>111</v>
      </c>
      <c r="AG611" s="228"/>
      <c r="AH611" s="90" t="s">
        <v>110</v>
      </c>
      <c r="AI611" s="89" t="s">
        <v>109</v>
      </c>
      <c r="AJ611" s="88" t="s">
        <v>108</v>
      </c>
      <c r="AK611" s="88" t="s">
        <v>107</v>
      </c>
      <c r="AL611" s="87" t="s">
        <v>106</v>
      </c>
      <c r="AM611" s="86"/>
      <c r="AN611" s="86"/>
      <c r="AO611" s="84" t="s">
        <v>105</v>
      </c>
      <c r="AP611" s="83" t="s">
        <v>104</v>
      </c>
      <c r="AQ611" s="82" t="s">
        <v>103</v>
      </c>
      <c r="AR611" s="84" t="s">
        <v>102</v>
      </c>
      <c r="AS611" s="83" t="s">
        <v>101</v>
      </c>
      <c r="AT611" s="82" t="s">
        <v>100</v>
      </c>
      <c r="AU611" s="84" t="s">
        <v>99</v>
      </c>
      <c r="AV611" s="83" t="s">
        <v>98</v>
      </c>
      <c r="AW611" s="85" t="s">
        <v>97</v>
      </c>
      <c r="AX611" s="84" t="s">
        <v>96</v>
      </c>
      <c r="AY611" s="83" t="s">
        <v>95</v>
      </c>
      <c r="AZ611" s="82" t="s">
        <v>94</v>
      </c>
      <c r="BA611" s="84" t="s">
        <v>93</v>
      </c>
      <c r="BB611" s="83" t="s">
        <v>92</v>
      </c>
      <c r="BC611" s="82" t="s">
        <v>91</v>
      </c>
      <c r="BD611" s="81" t="s">
        <v>90</v>
      </c>
      <c r="BE611" s="80" t="s">
        <v>89</v>
      </c>
      <c r="BF611" s="80" t="s">
        <v>88</v>
      </c>
      <c r="BG611" s="79" t="s">
        <v>87</v>
      </c>
    </row>
    <row r="612" spans="2:60" ht="48" hidden="1" thickBot="1">
      <c r="B612" s="78" t="s">
        <v>139</v>
      </c>
      <c r="C612" s="77"/>
      <c r="D612" s="76"/>
      <c r="E612" s="267"/>
      <c r="F612" s="268"/>
      <c r="G612" s="269"/>
      <c r="H612" s="75" t="s">
        <v>85</v>
      </c>
      <c r="I612" s="74"/>
      <c r="J612" s="74"/>
      <c r="K612" s="73"/>
      <c r="L612" s="72"/>
      <c r="M612" s="68"/>
      <c r="N612" s="72"/>
      <c r="O612" s="68"/>
      <c r="P612" s="72"/>
      <c r="Q612" s="68"/>
      <c r="R612" s="72"/>
      <c r="S612" s="68"/>
      <c r="T612" s="72"/>
      <c r="U612" s="68"/>
      <c r="V612" s="72"/>
      <c r="W612" s="68"/>
      <c r="X612" s="72"/>
      <c r="Y612" s="68"/>
      <c r="Z612" s="72"/>
      <c r="AA612" s="71"/>
      <c r="AB612" s="70"/>
      <c r="AC612" s="70"/>
      <c r="AD612" s="70"/>
      <c r="AE612" s="70"/>
      <c r="AF612" s="69" t="s">
        <v>84</v>
      </c>
      <c r="AG612" s="68"/>
      <c r="AH612" s="68"/>
      <c r="AI612" s="68"/>
      <c r="AJ612" s="67"/>
      <c r="AK612" s="67"/>
      <c r="AL612" s="66"/>
      <c r="AM612" s="65"/>
      <c r="AN612" s="65"/>
      <c r="AO612" s="64">
        <f t="shared" ref="AO612:BG612" si="43">SUM(AO613:AO624)</f>
        <v>0</v>
      </c>
      <c r="AP612" s="63">
        <f t="shared" si="43"/>
        <v>0</v>
      </c>
      <c r="AQ612" s="62">
        <f t="shared" si="43"/>
        <v>0</v>
      </c>
      <c r="AR612" s="64">
        <f t="shared" si="43"/>
        <v>0</v>
      </c>
      <c r="AS612" s="63">
        <f t="shared" si="43"/>
        <v>0</v>
      </c>
      <c r="AT612" s="62">
        <f t="shared" si="43"/>
        <v>0</v>
      </c>
      <c r="AU612" s="64">
        <f t="shared" si="43"/>
        <v>0</v>
      </c>
      <c r="AV612" s="63">
        <f t="shared" si="43"/>
        <v>0</v>
      </c>
      <c r="AW612" s="62">
        <f t="shared" si="43"/>
        <v>0</v>
      </c>
      <c r="AX612" s="64">
        <f t="shared" si="43"/>
        <v>0</v>
      </c>
      <c r="AY612" s="63">
        <f t="shared" si="43"/>
        <v>0</v>
      </c>
      <c r="AZ612" s="62">
        <f t="shared" si="43"/>
        <v>0</v>
      </c>
      <c r="BA612" s="64">
        <f t="shared" si="43"/>
        <v>0</v>
      </c>
      <c r="BB612" s="63">
        <f t="shared" si="43"/>
        <v>0</v>
      </c>
      <c r="BC612" s="62">
        <f t="shared" si="43"/>
        <v>0</v>
      </c>
      <c r="BD612" s="61">
        <f t="shared" si="43"/>
        <v>0</v>
      </c>
      <c r="BE612" s="60">
        <f t="shared" si="43"/>
        <v>0</v>
      </c>
      <c r="BF612" s="60">
        <f t="shared" si="43"/>
        <v>0</v>
      </c>
      <c r="BG612" s="59">
        <f t="shared" si="43"/>
        <v>0</v>
      </c>
      <c r="BH612" s="58" t="s">
        <v>83</v>
      </c>
    </row>
    <row r="613" spans="2:60" ht="28.15" hidden="1" customHeight="1">
      <c r="B613" s="29"/>
      <c r="C613" s="263">
        <v>1</v>
      </c>
      <c r="D613" s="47"/>
      <c r="E613" s="46"/>
      <c r="F613" s="46"/>
      <c r="G613" s="45"/>
      <c r="H613" s="255"/>
      <c r="I613" s="259"/>
      <c r="J613" s="259"/>
      <c r="K613" s="259"/>
      <c r="L613" s="42" t="s">
        <v>82</v>
      </c>
      <c r="M613" s="41"/>
      <c r="N613" s="42" t="s">
        <v>81</v>
      </c>
      <c r="O613" s="41"/>
      <c r="P613" s="42" t="s">
        <v>80</v>
      </c>
      <c r="Q613" s="41"/>
      <c r="R613" s="42" t="s">
        <v>79</v>
      </c>
      <c r="S613" s="41"/>
      <c r="T613" s="42" t="s">
        <v>78</v>
      </c>
      <c r="U613" s="41"/>
      <c r="V613" s="42" t="s">
        <v>77</v>
      </c>
      <c r="W613" s="41"/>
      <c r="X613" s="42" t="s">
        <v>76</v>
      </c>
      <c r="Y613" s="41"/>
      <c r="Z613" s="42" t="s">
        <v>75</v>
      </c>
      <c r="AA613" s="41"/>
      <c r="AB613" s="44" t="s">
        <v>74</v>
      </c>
      <c r="AC613" s="43"/>
      <c r="AD613" s="42" t="s">
        <v>73</v>
      </c>
      <c r="AE613" s="41"/>
      <c r="AF613" s="40"/>
      <c r="AG613" s="41"/>
      <c r="AH613" s="40"/>
      <c r="AI613" s="39"/>
      <c r="AJ613" s="245"/>
      <c r="AK613" s="245"/>
      <c r="AL613" s="38"/>
      <c r="AM613" s="7"/>
      <c r="AN613" s="7"/>
      <c r="AO613" s="238">
        <f>SUMPRODUCT(LEN($M613:$AE616)-LEN(SUBSTITUTE($M613:$AE616,"A", "")))</f>
        <v>0</v>
      </c>
      <c r="AP613" s="229">
        <f>SUMPRODUCT(LEN($AH613:$AH616)-LEN(SUBSTITUTE($AH613:$AH616,"A", "")))</f>
        <v>0</v>
      </c>
      <c r="AQ613" s="232">
        <f>SUMPRODUCT(LEN($AG613:$AG616)-LEN(SUBSTITUTE($AG613:$AG616,"A", "")))</f>
        <v>0</v>
      </c>
      <c r="AR613" s="235">
        <f>SUMPRODUCT(LEN($M613:$AE616)-LEN(SUBSTITUTE($M613:$AE616,"S", "")))</f>
        <v>0</v>
      </c>
      <c r="AS613" s="229">
        <f>SUMPRODUCT(LEN($AH613:$AH616)-LEN(SUBSTITUTE($AH613:$AH616,"S", "")))</f>
        <v>0</v>
      </c>
      <c r="AT613" s="232">
        <f>SUMPRODUCT(LEN($AG613:$AG616)-LEN(SUBSTITUTE($AG613:$AG616,"S", "")))</f>
        <v>0</v>
      </c>
      <c r="AU613" s="235">
        <f>SUMPRODUCT(LEN($M613:$AE616)-LEN(SUBSTITUTE($M613:$AE616,"F", "")))</f>
        <v>0</v>
      </c>
      <c r="AV613" s="229">
        <f>SUMPRODUCT(LEN($AH613:$AH616)-LEN(SUBSTITUTE($AH613:$AH616,"F", "")))</f>
        <v>0</v>
      </c>
      <c r="AW613" s="232">
        <f>SUMPRODUCT(LEN($AG613:$AG616)-LEN(SUBSTITUTE($AG613:$AG616,"F", "")))</f>
        <v>0</v>
      </c>
      <c r="AX613" s="235">
        <f>SUMPRODUCT(LEN($M613:$AE616)-LEN(SUBSTITUTE($M613:$AE616,"G", "")))</f>
        <v>0</v>
      </c>
      <c r="AY613" s="229">
        <f>SUMPRODUCT(LEN($AH613:$AH616)-LEN(SUBSTITUTE($AH613:$AH616,"G", "")))</f>
        <v>0</v>
      </c>
      <c r="AZ613" s="232">
        <f>SUMPRODUCT(LEN($AG613:$AG616)-LEN(SUBSTITUTE($AG613:$AG616,"G", "")))</f>
        <v>0</v>
      </c>
      <c r="BA613" s="235">
        <f>SUMPRODUCT(LEN($M613:$AE616)-LEN(SUBSTITUTE($M613:$AE616,"M", "")))</f>
        <v>0</v>
      </c>
      <c r="BB613" s="229">
        <f>SUMPRODUCT(LEN($AH613:$AH616)-LEN(SUBSTITUTE($AH613:$AH616,"M", "")))</f>
        <v>0</v>
      </c>
      <c r="BC613" s="232">
        <f>SUMPRODUCT(LEN($AG613:$AG616)-LEN(SUBSTITUTE($AG613:$AG616,"M", "")))</f>
        <v>0</v>
      </c>
      <c r="BD613" s="297">
        <f>SUMPRODUCT(LEN($AI613:$AI616)-LEN(SUBSTITUTE($AI613:$AI616,"S", "")))</f>
        <v>0</v>
      </c>
      <c r="BE613" s="300">
        <f>SUMPRODUCT(LEN($AI613:$AI616)-LEN(SUBSTITUTE($AI613:$AI616,"F", "")))</f>
        <v>0</v>
      </c>
      <c r="BF613" s="300">
        <f>SUMPRODUCT(LEN($AI613:$AI616)-LEN(SUBSTITUTE($AI613:$AI616,"G", "")))</f>
        <v>0</v>
      </c>
      <c r="BG613" s="303">
        <f>SUMPRODUCT(LEN($AI613:$AI616)-LEN(SUBSTITUTE($AI613:$AI616,"M", "")))</f>
        <v>0</v>
      </c>
    </row>
    <row r="614" spans="2:60" ht="28.15" hidden="1" customHeight="1" thickBot="1">
      <c r="B614" s="29"/>
      <c r="C614" s="264"/>
      <c r="D614" s="37"/>
      <c r="E614" s="36"/>
      <c r="F614" s="36"/>
      <c r="G614" s="35"/>
      <c r="H614" s="256"/>
      <c r="I614" s="260"/>
      <c r="J614" s="260"/>
      <c r="K614" s="260"/>
      <c r="L614" s="32" t="s">
        <v>72</v>
      </c>
      <c r="M614" s="31"/>
      <c r="N614" s="32" t="s">
        <v>71</v>
      </c>
      <c r="O614" s="31"/>
      <c r="P614" s="32" t="s">
        <v>70</v>
      </c>
      <c r="Q614" s="31"/>
      <c r="R614" s="32" t="s">
        <v>69</v>
      </c>
      <c r="S614" s="31"/>
      <c r="T614" s="32" t="s">
        <v>68</v>
      </c>
      <c r="U614" s="31"/>
      <c r="V614" s="32" t="s">
        <v>67</v>
      </c>
      <c r="W614" s="31"/>
      <c r="X614" s="32" t="s">
        <v>66</v>
      </c>
      <c r="Y614" s="31"/>
      <c r="Z614" s="32" t="s">
        <v>65</v>
      </c>
      <c r="AA614" s="31"/>
      <c r="AB614" s="34" t="s">
        <v>64</v>
      </c>
      <c r="AC614" s="33"/>
      <c r="AD614" s="32" t="s">
        <v>63</v>
      </c>
      <c r="AE614" s="31"/>
      <c r="AF614" s="30"/>
      <c r="AG614" s="31"/>
      <c r="AH614" s="30"/>
      <c r="AI614" s="20"/>
      <c r="AJ614" s="246"/>
      <c r="AK614" s="246"/>
      <c r="AL614" s="19"/>
      <c r="AM614" s="7"/>
      <c r="AN614" s="7"/>
      <c r="AO614" s="239"/>
      <c r="AP614" s="230"/>
      <c r="AQ614" s="233"/>
      <c r="AR614" s="236"/>
      <c r="AS614" s="230"/>
      <c r="AT614" s="233"/>
      <c r="AU614" s="236"/>
      <c r="AV614" s="230"/>
      <c r="AW614" s="233"/>
      <c r="AX614" s="236"/>
      <c r="AY614" s="230"/>
      <c r="AZ614" s="233"/>
      <c r="BA614" s="236"/>
      <c r="BB614" s="230"/>
      <c r="BC614" s="233"/>
      <c r="BD614" s="298"/>
      <c r="BE614" s="301"/>
      <c r="BF614" s="301"/>
      <c r="BG614" s="304"/>
    </row>
    <row r="615" spans="2:60" ht="28.15" hidden="1" customHeight="1">
      <c r="B615" s="29"/>
      <c r="C615" s="265"/>
      <c r="D615" s="28"/>
      <c r="E615" s="27"/>
      <c r="F615" s="27"/>
      <c r="G615" s="26"/>
      <c r="H615" s="257"/>
      <c r="I615" s="261"/>
      <c r="J615" s="261"/>
      <c r="K615" s="261"/>
      <c r="L615" s="23" t="s">
        <v>62</v>
      </c>
      <c r="M615" s="22"/>
      <c r="N615" s="23" t="s">
        <v>61</v>
      </c>
      <c r="O615" s="22"/>
      <c r="P615" s="23" t="s">
        <v>60</v>
      </c>
      <c r="Q615" s="22"/>
      <c r="R615" s="23" t="s">
        <v>59</v>
      </c>
      <c r="S615" s="22"/>
      <c r="T615" s="23" t="s">
        <v>58</v>
      </c>
      <c r="U615" s="22"/>
      <c r="V615" s="23" t="s">
        <v>57</v>
      </c>
      <c r="W615" s="22"/>
      <c r="X615" s="23" t="s">
        <v>56</v>
      </c>
      <c r="Y615" s="22"/>
      <c r="Z615" s="23" t="s">
        <v>55</v>
      </c>
      <c r="AA615" s="22"/>
      <c r="AB615" s="25" t="s">
        <v>54</v>
      </c>
      <c r="AC615" s="24"/>
      <c r="AD615" s="23">
        <v>39</v>
      </c>
      <c r="AE615" s="22"/>
      <c r="AF615" s="21"/>
      <c r="AG615" s="22"/>
      <c r="AH615" s="21"/>
      <c r="AI615" s="20"/>
      <c r="AJ615" s="246"/>
      <c r="AK615" s="246"/>
      <c r="AL615" s="19"/>
      <c r="AM615" s="7"/>
      <c r="AN615" s="7"/>
      <c r="AO615" s="239"/>
      <c r="AP615" s="230"/>
      <c r="AQ615" s="233"/>
      <c r="AR615" s="236"/>
      <c r="AS615" s="230"/>
      <c r="AT615" s="233"/>
      <c r="AU615" s="236"/>
      <c r="AV615" s="230"/>
      <c r="AW615" s="233"/>
      <c r="AX615" s="236"/>
      <c r="AY615" s="230"/>
      <c r="AZ615" s="233"/>
      <c r="BA615" s="236"/>
      <c r="BB615" s="230"/>
      <c r="BC615" s="233"/>
      <c r="BD615" s="298"/>
      <c r="BE615" s="301"/>
      <c r="BF615" s="301"/>
      <c r="BG615" s="304"/>
    </row>
    <row r="616" spans="2:60" ht="28.15" hidden="1" customHeight="1" thickBot="1">
      <c r="B616" s="29"/>
      <c r="C616" s="266"/>
      <c r="D616" s="57"/>
      <c r="E616" s="56"/>
      <c r="F616" s="56"/>
      <c r="G616" s="55"/>
      <c r="H616" s="258"/>
      <c r="I616" s="262"/>
      <c r="J616" s="262"/>
      <c r="K616" s="262"/>
      <c r="L616" s="52" t="s">
        <v>53</v>
      </c>
      <c r="M616" s="51"/>
      <c r="N616" s="52" t="s">
        <v>52</v>
      </c>
      <c r="O616" s="51"/>
      <c r="P616" s="52" t="s">
        <v>51</v>
      </c>
      <c r="Q616" s="51"/>
      <c r="R616" s="52" t="s">
        <v>50</v>
      </c>
      <c r="S616" s="51"/>
      <c r="T616" s="52">
        <v>20</v>
      </c>
      <c r="U616" s="51"/>
      <c r="V616" s="52" t="s">
        <v>49</v>
      </c>
      <c r="W616" s="51"/>
      <c r="X616" s="52" t="s">
        <v>48</v>
      </c>
      <c r="Y616" s="51"/>
      <c r="Z616" s="52" t="s">
        <v>47</v>
      </c>
      <c r="AA616" s="51"/>
      <c r="AB616" s="54" t="s">
        <v>46</v>
      </c>
      <c r="AC616" s="53"/>
      <c r="AD616" s="52" t="s">
        <v>45</v>
      </c>
      <c r="AE616" s="51"/>
      <c r="AF616" s="50"/>
      <c r="AG616" s="51"/>
      <c r="AH616" s="50"/>
      <c r="AI616" s="49"/>
      <c r="AJ616" s="248"/>
      <c r="AK616" s="248"/>
      <c r="AL616" s="48"/>
      <c r="AM616" s="7"/>
      <c r="AN616" s="7"/>
      <c r="AO616" s="240"/>
      <c r="AP616" s="231"/>
      <c r="AQ616" s="234"/>
      <c r="AR616" s="237"/>
      <c r="AS616" s="231"/>
      <c r="AT616" s="234"/>
      <c r="AU616" s="237"/>
      <c r="AV616" s="231"/>
      <c r="AW616" s="234"/>
      <c r="AX616" s="237"/>
      <c r="AY616" s="231"/>
      <c r="AZ616" s="234"/>
      <c r="BA616" s="237"/>
      <c r="BB616" s="231"/>
      <c r="BC616" s="234"/>
      <c r="BD616" s="299"/>
      <c r="BE616" s="302"/>
      <c r="BF616" s="302"/>
      <c r="BG616" s="305"/>
    </row>
    <row r="617" spans="2:60" ht="28.15" hidden="1" customHeight="1">
      <c r="B617" s="29"/>
      <c r="C617" s="263">
        <v>2</v>
      </c>
      <c r="D617" s="47"/>
      <c r="E617" s="46"/>
      <c r="F617" s="46"/>
      <c r="G617" s="45"/>
      <c r="H617" s="255"/>
      <c r="I617" s="259"/>
      <c r="J617" s="259"/>
      <c r="K617" s="259"/>
      <c r="L617" s="42" t="s">
        <v>82</v>
      </c>
      <c r="M617" s="41"/>
      <c r="N617" s="42" t="s">
        <v>81</v>
      </c>
      <c r="O617" s="41"/>
      <c r="P617" s="42" t="s">
        <v>80</v>
      </c>
      <c r="Q617" s="41"/>
      <c r="R617" s="42" t="s">
        <v>79</v>
      </c>
      <c r="S617" s="41"/>
      <c r="T617" s="42" t="s">
        <v>78</v>
      </c>
      <c r="U617" s="41"/>
      <c r="V617" s="42" t="s">
        <v>77</v>
      </c>
      <c r="W617" s="41"/>
      <c r="X617" s="42" t="s">
        <v>76</v>
      </c>
      <c r="Y617" s="41"/>
      <c r="Z617" s="42" t="s">
        <v>75</v>
      </c>
      <c r="AA617" s="41"/>
      <c r="AB617" s="44" t="s">
        <v>74</v>
      </c>
      <c r="AC617" s="43"/>
      <c r="AD617" s="42" t="s">
        <v>73</v>
      </c>
      <c r="AE617" s="41"/>
      <c r="AF617" s="40"/>
      <c r="AG617" s="41"/>
      <c r="AH617" s="40"/>
      <c r="AI617" s="39"/>
      <c r="AJ617" s="249"/>
      <c r="AK617" s="252"/>
      <c r="AL617" s="38"/>
      <c r="AM617" s="7"/>
      <c r="AN617" s="7"/>
      <c r="AO617" s="238">
        <f>SUMPRODUCT(LEN($M617:$AE620)-LEN(SUBSTITUTE($M617:$AE620,"A", "")))</f>
        <v>0</v>
      </c>
      <c r="AP617" s="229">
        <f>SUMPRODUCT(LEN($AH617:$AH620)-LEN(SUBSTITUTE($AH617:$AH620,"A", "")))</f>
        <v>0</v>
      </c>
      <c r="AQ617" s="232">
        <f>SUMPRODUCT(LEN($AG617:$AG620)-LEN(SUBSTITUTE($AG617:$AG620,"A", "")))</f>
        <v>0</v>
      </c>
      <c r="AR617" s="235">
        <f>SUMPRODUCT(LEN($M617:$AE620)-LEN(SUBSTITUTE($M617:$AE620,"S", "")))</f>
        <v>0</v>
      </c>
      <c r="AS617" s="229">
        <f>SUMPRODUCT(LEN($AH617:$AH620)-LEN(SUBSTITUTE($AH617:$AH620,"S", "")))</f>
        <v>0</v>
      </c>
      <c r="AT617" s="232">
        <f>SUMPRODUCT(LEN($AG617:$AG620)-LEN(SUBSTITUTE($AG617:$AG620,"S", "")))</f>
        <v>0</v>
      </c>
      <c r="AU617" s="235">
        <f>SUMPRODUCT(LEN($M617:$AE620)-LEN(SUBSTITUTE($M617:$AE620,"F", "")))</f>
        <v>0</v>
      </c>
      <c r="AV617" s="229">
        <f>SUMPRODUCT(LEN($AH617:$AH620)-LEN(SUBSTITUTE($AH617:$AH620,"F", "")))</f>
        <v>0</v>
      </c>
      <c r="AW617" s="232">
        <f>SUMPRODUCT(LEN($AG617:$AG620)-LEN(SUBSTITUTE($AG617:$AG620,"F", "")))</f>
        <v>0</v>
      </c>
      <c r="AX617" s="235">
        <f>SUMPRODUCT(LEN($M617:$AE620)-LEN(SUBSTITUTE($M617:$AE620,"G", "")))</f>
        <v>0</v>
      </c>
      <c r="AY617" s="229">
        <f>SUMPRODUCT(LEN($AH617:$AH620)-LEN(SUBSTITUTE($AH617:$AH620,"G", "")))</f>
        <v>0</v>
      </c>
      <c r="AZ617" s="232">
        <f>SUMPRODUCT(LEN($AG617:$AG620)-LEN(SUBSTITUTE($AG617:$AG620,"G", "")))</f>
        <v>0</v>
      </c>
      <c r="BA617" s="235">
        <f>SUMPRODUCT(LEN($M617:$AE620)-LEN(SUBSTITUTE($M617:$AE620,"M", "")))</f>
        <v>0</v>
      </c>
      <c r="BB617" s="229">
        <f>SUMPRODUCT(LEN($AH617:$AH620)-LEN(SUBSTITUTE($AH617:$AH620,"M", "")))</f>
        <v>0</v>
      </c>
      <c r="BC617" s="232">
        <f>SUMPRODUCT(LEN($AG617:$AG620)-LEN(SUBSTITUTE($AG617:$AG620,"M", "")))</f>
        <v>0</v>
      </c>
      <c r="BD617" s="297">
        <f>SUMPRODUCT(LEN($AI617:$AI620)-LEN(SUBSTITUTE($AI617:$AI620,"S", "")))</f>
        <v>0</v>
      </c>
      <c r="BE617" s="300">
        <f>SUMPRODUCT(LEN($AI617:$AI620)-LEN(SUBSTITUTE($AI617:$AI620,"F", "")))</f>
        <v>0</v>
      </c>
      <c r="BF617" s="300">
        <f>SUMPRODUCT(LEN($AI617:$AI620)-LEN(SUBSTITUTE($AI617:$AI620,"G", "")))</f>
        <v>0</v>
      </c>
      <c r="BG617" s="303">
        <f>SUMPRODUCT(LEN($AI617:$AI620)-LEN(SUBSTITUTE($AI617:$AI620,"M", "")))</f>
        <v>0</v>
      </c>
    </row>
    <row r="618" spans="2:60" ht="28.15" hidden="1" customHeight="1" thickBot="1">
      <c r="B618" s="29"/>
      <c r="C618" s="264"/>
      <c r="D618" s="37"/>
      <c r="E618" s="36"/>
      <c r="F618" s="36"/>
      <c r="G618" s="35"/>
      <c r="H618" s="256"/>
      <c r="I618" s="260"/>
      <c r="J618" s="260"/>
      <c r="K618" s="260"/>
      <c r="L618" s="32" t="s">
        <v>72</v>
      </c>
      <c r="M618" s="31"/>
      <c r="N618" s="32" t="s">
        <v>71</v>
      </c>
      <c r="O618" s="31"/>
      <c r="P618" s="32" t="s">
        <v>70</v>
      </c>
      <c r="Q618" s="31"/>
      <c r="R618" s="32" t="s">
        <v>69</v>
      </c>
      <c r="S618" s="31"/>
      <c r="T618" s="32" t="s">
        <v>68</v>
      </c>
      <c r="U618" s="31"/>
      <c r="V618" s="32" t="s">
        <v>67</v>
      </c>
      <c r="W618" s="31"/>
      <c r="X618" s="32" t="s">
        <v>66</v>
      </c>
      <c r="Y618" s="31"/>
      <c r="Z618" s="32" t="s">
        <v>65</v>
      </c>
      <c r="AA618" s="31"/>
      <c r="AB618" s="34" t="s">
        <v>64</v>
      </c>
      <c r="AC618" s="33"/>
      <c r="AD618" s="32" t="s">
        <v>63</v>
      </c>
      <c r="AE618" s="31"/>
      <c r="AF618" s="30"/>
      <c r="AG618" s="31"/>
      <c r="AH618" s="30"/>
      <c r="AI618" s="20"/>
      <c r="AJ618" s="250"/>
      <c r="AK618" s="253"/>
      <c r="AL618" s="19"/>
      <c r="AM618" s="7"/>
      <c r="AN618" s="7"/>
      <c r="AO618" s="239"/>
      <c r="AP618" s="230"/>
      <c r="AQ618" s="233"/>
      <c r="AR618" s="236"/>
      <c r="AS618" s="230"/>
      <c r="AT618" s="233"/>
      <c r="AU618" s="236"/>
      <c r="AV618" s="230"/>
      <c r="AW618" s="233"/>
      <c r="AX618" s="236"/>
      <c r="AY618" s="230"/>
      <c r="AZ618" s="233"/>
      <c r="BA618" s="236"/>
      <c r="BB618" s="230"/>
      <c r="BC618" s="233"/>
      <c r="BD618" s="298"/>
      <c r="BE618" s="301"/>
      <c r="BF618" s="301"/>
      <c r="BG618" s="304"/>
    </row>
    <row r="619" spans="2:60" ht="28.15" hidden="1" customHeight="1">
      <c r="B619" s="29"/>
      <c r="C619" s="265"/>
      <c r="D619" s="28"/>
      <c r="E619" s="27"/>
      <c r="F619" s="27"/>
      <c r="G619" s="26"/>
      <c r="H619" s="257"/>
      <c r="I619" s="261"/>
      <c r="J619" s="261"/>
      <c r="K619" s="261"/>
      <c r="L619" s="23" t="s">
        <v>62</v>
      </c>
      <c r="M619" s="22"/>
      <c r="N619" s="23" t="s">
        <v>61</v>
      </c>
      <c r="O619" s="22"/>
      <c r="P619" s="23" t="s">
        <v>60</v>
      </c>
      <c r="Q619" s="22"/>
      <c r="R619" s="23" t="s">
        <v>59</v>
      </c>
      <c r="S619" s="22"/>
      <c r="T619" s="23" t="s">
        <v>58</v>
      </c>
      <c r="U619" s="22"/>
      <c r="V619" s="23" t="s">
        <v>57</v>
      </c>
      <c r="W619" s="22"/>
      <c r="X619" s="23" t="s">
        <v>56</v>
      </c>
      <c r="Y619" s="22"/>
      <c r="Z619" s="23" t="s">
        <v>55</v>
      </c>
      <c r="AA619" s="22"/>
      <c r="AB619" s="25" t="s">
        <v>54</v>
      </c>
      <c r="AC619" s="24"/>
      <c r="AD619" s="23">
        <v>39</v>
      </c>
      <c r="AE619" s="22"/>
      <c r="AF619" s="21"/>
      <c r="AG619" s="22"/>
      <c r="AH619" s="21"/>
      <c r="AI619" s="20"/>
      <c r="AJ619" s="250"/>
      <c r="AK619" s="253"/>
      <c r="AL619" s="19"/>
      <c r="AM619" s="7"/>
      <c r="AN619" s="7"/>
      <c r="AO619" s="239"/>
      <c r="AP619" s="230"/>
      <c r="AQ619" s="233"/>
      <c r="AR619" s="236"/>
      <c r="AS619" s="230"/>
      <c r="AT619" s="233"/>
      <c r="AU619" s="236"/>
      <c r="AV619" s="230"/>
      <c r="AW619" s="233"/>
      <c r="AX619" s="236"/>
      <c r="AY619" s="230"/>
      <c r="AZ619" s="233"/>
      <c r="BA619" s="236"/>
      <c r="BB619" s="230"/>
      <c r="BC619" s="233"/>
      <c r="BD619" s="298"/>
      <c r="BE619" s="301"/>
      <c r="BF619" s="301"/>
      <c r="BG619" s="304"/>
    </row>
    <row r="620" spans="2:60" ht="28.15" hidden="1" customHeight="1" thickBot="1">
      <c r="B620" s="29"/>
      <c r="C620" s="266"/>
      <c r="D620" s="57"/>
      <c r="E620" s="56"/>
      <c r="F620" s="56"/>
      <c r="G620" s="55"/>
      <c r="H620" s="258"/>
      <c r="I620" s="262"/>
      <c r="J620" s="262"/>
      <c r="K620" s="262"/>
      <c r="L620" s="52" t="s">
        <v>53</v>
      </c>
      <c r="M620" s="51"/>
      <c r="N620" s="52" t="s">
        <v>52</v>
      </c>
      <c r="O620" s="51"/>
      <c r="P620" s="52" t="s">
        <v>51</v>
      </c>
      <c r="Q620" s="51"/>
      <c r="R620" s="52" t="s">
        <v>50</v>
      </c>
      <c r="S620" s="51"/>
      <c r="T620" s="52">
        <v>20</v>
      </c>
      <c r="U620" s="51"/>
      <c r="V620" s="52" t="s">
        <v>49</v>
      </c>
      <c r="W620" s="51"/>
      <c r="X620" s="52" t="s">
        <v>48</v>
      </c>
      <c r="Y620" s="51"/>
      <c r="Z620" s="52" t="s">
        <v>47</v>
      </c>
      <c r="AA620" s="51"/>
      <c r="AB620" s="54" t="s">
        <v>46</v>
      </c>
      <c r="AC620" s="53"/>
      <c r="AD620" s="52" t="s">
        <v>45</v>
      </c>
      <c r="AE620" s="51"/>
      <c r="AF620" s="50"/>
      <c r="AG620" s="51"/>
      <c r="AH620" s="50"/>
      <c r="AI620" s="49"/>
      <c r="AJ620" s="251"/>
      <c r="AK620" s="254"/>
      <c r="AL620" s="48"/>
      <c r="AM620" s="7"/>
      <c r="AN620" s="7"/>
      <c r="AO620" s="240"/>
      <c r="AP620" s="231"/>
      <c r="AQ620" s="234"/>
      <c r="AR620" s="237"/>
      <c r="AS620" s="231"/>
      <c r="AT620" s="234"/>
      <c r="AU620" s="237"/>
      <c r="AV620" s="231"/>
      <c r="AW620" s="234"/>
      <c r="AX620" s="237"/>
      <c r="AY620" s="231"/>
      <c r="AZ620" s="234"/>
      <c r="BA620" s="237"/>
      <c r="BB620" s="231"/>
      <c r="BC620" s="234"/>
      <c r="BD620" s="299"/>
      <c r="BE620" s="302"/>
      <c r="BF620" s="302"/>
      <c r="BG620" s="305"/>
    </row>
    <row r="621" spans="2:60" ht="28.15" hidden="1" customHeight="1">
      <c r="B621" s="29"/>
      <c r="C621" s="263">
        <v>3</v>
      </c>
      <c r="D621" s="47"/>
      <c r="E621" s="46"/>
      <c r="F621" s="46"/>
      <c r="G621" s="45"/>
      <c r="H621" s="255"/>
      <c r="I621" s="259"/>
      <c r="J621" s="259"/>
      <c r="K621" s="259"/>
      <c r="L621" s="42" t="s">
        <v>82</v>
      </c>
      <c r="M621" s="41"/>
      <c r="N621" s="42" t="s">
        <v>81</v>
      </c>
      <c r="O621" s="41"/>
      <c r="P621" s="42" t="s">
        <v>80</v>
      </c>
      <c r="Q621" s="41"/>
      <c r="R621" s="42" t="s">
        <v>79</v>
      </c>
      <c r="S621" s="41"/>
      <c r="T621" s="42" t="s">
        <v>78</v>
      </c>
      <c r="U621" s="41"/>
      <c r="V621" s="42" t="s">
        <v>77</v>
      </c>
      <c r="W621" s="41"/>
      <c r="X621" s="42" t="s">
        <v>76</v>
      </c>
      <c r="Y621" s="41"/>
      <c r="Z621" s="42" t="s">
        <v>75</v>
      </c>
      <c r="AA621" s="41"/>
      <c r="AB621" s="44" t="s">
        <v>74</v>
      </c>
      <c r="AC621" s="43"/>
      <c r="AD621" s="42" t="s">
        <v>73</v>
      </c>
      <c r="AE621" s="41"/>
      <c r="AF621" s="40"/>
      <c r="AG621" s="41"/>
      <c r="AH621" s="40"/>
      <c r="AI621" s="39"/>
      <c r="AJ621" s="245"/>
      <c r="AK621" s="245"/>
      <c r="AL621" s="38"/>
      <c r="AM621" s="7"/>
      <c r="AN621" s="7"/>
      <c r="AO621" s="238">
        <f>SUMPRODUCT(LEN($M621:$AE624)-LEN(SUBSTITUTE($M621:$AE624,"A", "")))</f>
        <v>0</v>
      </c>
      <c r="AP621" s="229">
        <f>SUMPRODUCT(LEN($AH621:$AH624)-LEN(SUBSTITUTE($AH621:$AH624,"A", "")))</f>
        <v>0</v>
      </c>
      <c r="AQ621" s="232">
        <f>SUMPRODUCT(LEN($AG621:$AG624)-LEN(SUBSTITUTE($AG621:$AG624,"A", "")))</f>
        <v>0</v>
      </c>
      <c r="AR621" s="235">
        <f>SUMPRODUCT(LEN($M621:$AE624)-LEN(SUBSTITUTE($M621:$AE624,"S", "")))</f>
        <v>0</v>
      </c>
      <c r="AS621" s="229">
        <f>SUMPRODUCT(LEN($AH621:$AH624)-LEN(SUBSTITUTE($AH621:$AH624,"S", "")))</f>
        <v>0</v>
      </c>
      <c r="AT621" s="232">
        <f>SUMPRODUCT(LEN($AG621:$AG624)-LEN(SUBSTITUTE($AG621:$AG624,"S", "")))</f>
        <v>0</v>
      </c>
      <c r="AU621" s="235">
        <f>SUMPRODUCT(LEN($M621:$AE624)-LEN(SUBSTITUTE($M621:$AE624,"F", "")))</f>
        <v>0</v>
      </c>
      <c r="AV621" s="229">
        <f>SUMPRODUCT(LEN($AH621:$AH624)-LEN(SUBSTITUTE($AH621:$AH624,"F", "")))</f>
        <v>0</v>
      </c>
      <c r="AW621" s="232">
        <f>SUMPRODUCT(LEN($AG621:$AG624)-LEN(SUBSTITUTE($AG621:$AG624,"F", "")))</f>
        <v>0</v>
      </c>
      <c r="AX621" s="235">
        <f>SUMPRODUCT(LEN($M621:$AE624)-LEN(SUBSTITUTE($M621:$AE624,"G", "")))</f>
        <v>0</v>
      </c>
      <c r="AY621" s="229">
        <f>SUMPRODUCT(LEN($AH621:$AH624)-LEN(SUBSTITUTE($AH621:$AH624,"G", "")))</f>
        <v>0</v>
      </c>
      <c r="AZ621" s="232">
        <f>SUMPRODUCT(LEN($AG621:$AG624)-LEN(SUBSTITUTE($AG621:$AG624,"G", "")))</f>
        <v>0</v>
      </c>
      <c r="BA621" s="235">
        <f>SUMPRODUCT(LEN($M621:$AE624)-LEN(SUBSTITUTE($M621:$AE624,"M", "")))</f>
        <v>0</v>
      </c>
      <c r="BB621" s="229">
        <f>SUMPRODUCT(LEN($AH621:$AH624)-LEN(SUBSTITUTE($AH621:$AH624,"M", "")))</f>
        <v>0</v>
      </c>
      <c r="BC621" s="232">
        <f>SUMPRODUCT(LEN($AG621:$AG624)-LEN(SUBSTITUTE($AG621:$AG624,"M", "")))</f>
        <v>0</v>
      </c>
      <c r="BD621" s="297">
        <f>SUMPRODUCT(LEN($AI621:$AI624)-LEN(SUBSTITUTE($AI621:$AI624,"S", "")))</f>
        <v>0</v>
      </c>
      <c r="BE621" s="300">
        <f>SUMPRODUCT(LEN($AI621:$AI624)-LEN(SUBSTITUTE($AI621:$AI624,"F", "")))</f>
        <v>0</v>
      </c>
      <c r="BF621" s="300">
        <f>SUMPRODUCT(LEN($AI621:$AI624)-LEN(SUBSTITUTE($AI621:$AI624,"G", "")))</f>
        <v>0</v>
      </c>
      <c r="BG621" s="303">
        <f>SUMPRODUCT(LEN($AI621:$AI624)-LEN(SUBSTITUTE($AI621:$AI624,"M", "")))</f>
        <v>0</v>
      </c>
    </row>
    <row r="622" spans="2:60" ht="28.15" hidden="1" customHeight="1" thickBot="1">
      <c r="B622" s="29"/>
      <c r="C622" s="264"/>
      <c r="D622" s="37"/>
      <c r="E622" s="36"/>
      <c r="F622" s="36"/>
      <c r="G622" s="35"/>
      <c r="H622" s="256"/>
      <c r="I622" s="260"/>
      <c r="J622" s="260"/>
      <c r="K622" s="260"/>
      <c r="L622" s="32" t="s">
        <v>72</v>
      </c>
      <c r="M622" s="31"/>
      <c r="N622" s="32" t="s">
        <v>71</v>
      </c>
      <c r="O622" s="31"/>
      <c r="P622" s="32" t="s">
        <v>70</v>
      </c>
      <c r="Q622" s="31"/>
      <c r="R622" s="32" t="s">
        <v>69</v>
      </c>
      <c r="S622" s="31"/>
      <c r="T622" s="32" t="s">
        <v>68</v>
      </c>
      <c r="U622" s="31"/>
      <c r="V622" s="32" t="s">
        <v>67</v>
      </c>
      <c r="W622" s="31"/>
      <c r="X622" s="32" t="s">
        <v>66</v>
      </c>
      <c r="Y622" s="31"/>
      <c r="Z622" s="32" t="s">
        <v>65</v>
      </c>
      <c r="AA622" s="31"/>
      <c r="AB622" s="34" t="s">
        <v>64</v>
      </c>
      <c r="AC622" s="33"/>
      <c r="AD622" s="32" t="s">
        <v>63</v>
      </c>
      <c r="AE622" s="31"/>
      <c r="AF622" s="30"/>
      <c r="AG622" s="31"/>
      <c r="AH622" s="30"/>
      <c r="AI622" s="20"/>
      <c r="AJ622" s="246"/>
      <c r="AK622" s="246"/>
      <c r="AL622" s="19"/>
      <c r="AM622" s="7"/>
      <c r="AN622" s="7"/>
      <c r="AO622" s="239"/>
      <c r="AP622" s="230"/>
      <c r="AQ622" s="233"/>
      <c r="AR622" s="236"/>
      <c r="AS622" s="230"/>
      <c r="AT622" s="233"/>
      <c r="AU622" s="236"/>
      <c r="AV622" s="230"/>
      <c r="AW622" s="233"/>
      <c r="AX622" s="236"/>
      <c r="AY622" s="230"/>
      <c r="AZ622" s="233"/>
      <c r="BA622" s="236"/>
      <c r="BB622" s="230"/>
      <c r="BC622" s="233"/>
      <c r="BD622" s="298"/>
      <c r="BE622" s="301"/>
      <c r="BF622" s="301"/>
      <c r="BG622" s="304"/>
    </row>
    <row r="623" spans="2:60" ht="28.15" hidden="1" customHeight="1">
      <c r="B623" s="29"/>
      <c r="C623" s="265"/>
      <c r="D623" s="28"/>
      <c r="E623" s="27"/>
      <c r="F623" s="27"/>
      <c r="G623" s="26"/>
      <c r="H623" s="257"/>
      <c r="I623" s="261"/>
      <c r="J623" s="261"/>
      <c r="K623" s="261"/>
      <c r="L623" s="23" t="s">
        <v>62</v>
      </c>
      <c r="M623" s="22"/>
      <c r="N623" s="23" t="s">
        <v>61</v>
      </c>
      <c r="O623" s="22"/>
      <c r="P623" s="23" t="s">
        <v>60</v>
      </c>
      <c r="Q623" s="22"/>
      <c r="R623" s="23" t="s">
        <v>59</v>
      </c>
      <c r="S623" s="22"/>
      <c r="T623" s="23" t="s">
        <v>58</v>
      </c>
      <c r="U623" s="22"/>
      <c r="V623" s="23" t="s">
        <v>57</v>
      </c>
      <c r="W623" s="22"/>
      <c r="X623" s="23" t="s">
        <v>56</v>
      </c>
      <c r="Y623" s="22"/>
      <c r="Z623" s="23" t="s">
        <v>55</v>
      </c>
      <c r="AA623" s="22"/>
      <c r="AB623" s="25" t="s">
        <v>54</v>
      </c>
      <c r="AC623" s="24"/>
      <c r="AD623" s="23">
        <v>39</v>
      </c>
      <c r="AE623" s="22"/>
      <c r="AF623" s="21"/>
      <c r="AG623" s="22"/>
      <c r="AH623" s="21"/>
      <c r="AI623" s="20"/>
      <c r="AJ623" s="246"/>
      <c r="AK623" s="246"/>
      <c r="AL623" s="19"/>
      <c r="AM623" s="7"/>
      <c r="AN623" s="7"/>
      <c r="AO623" s="239"/>
      <c r="AP623" s="230"/>
      <c r="AQ623" s="233"/>
      <c r="AR623" s="236"/>
      <c r="AS623" s="230"/>
      <c r="AT623" s="233"/>
      <c r="AU623" s="236"/>
      <c r="AV623" s="230"/>
      <c r="AW623" s="233"/>
      <c r="AX623" s="236"/>
      <c r="AY623" s="230"/>
      <c r="AZ623" s="233"/>
      <c r="BA623" s="236"/>
      <c r="BB623" s="230"/>
      <c r="BC623" s="233"/>
      <c r="BD623" s="298"/>
      <c r="BE623" s="301"/>
      <c r="BF623" s="301"/>
      <c r="BG623" s="304"/>
    </row>
    <row r="624" spans="2:60" ht="28.15" hidden="1" customHeight="1" thickBot="1">
      <c r="B624" s="18"/>
      <c r="C624" s="271"/>
      <c r="D624" s="17"/>
      <c r="E624" s="16"/>
      <c r="F624" s="16"/>
      <c r="G624" s="15"/>
      <c r="H624" s="258"/>
      <c r="I624" s="272"/>
      <c r="J624" s="272"/>
      <c r="K624" s="272"/>
      <c r="L624" s="12" t="s">
        <v>53</v>
      </c>
      <c r="M624" s="11"/>
      <c r="N624" s="12" t="s">
        <v>52</v>
      </c>
      <c r="O624" s="11"/>
      <c r="P624" s="12" t="s">
        <v>51</v>
      </c>
      <c r="Q624" s="11"/>
      <c r="R624" s="12" t="s">
        <v>50</v>
      </c>
      <c r="S624" s="11"/>
      <c r="T624" s="12">
        <v>20</v>
      </c>
      <c r="U624" s="11"/>
      <c r="V624" s="12" t="s">
        <v>49</v>
      </c>
      <c r="W624" s="11"/>
      <c r="X624" s="12" t="s">
        <v>48</v>
      </c>
      <c r="Y624" s="11"/>
      <c r="Z624" s="12" t="s">
        <v>47</v>
      </c>
      <c r="AA624" s="11"/>
      <c r="AB624" s="14" t="s">
        <v>46</v>
      </c>
      <c r="AC624" s="13"/>
      <c r="AD624" s="12" t="s">
        <v>45</v>
      </c>
      <c r="AE624" s="11"/>
      <c r="AF624" s="10"/>
      <c r="AG624" s="11"/>
      <c r="AH624" s="10"/>
      <c r="AI624" s="9"/>
      <c r="AJ624" s="247"/>
      <c r="AK624" s="247"/>
      <c r="AL624" s="8"/>
      <c r="AM624" s="7"/>
      <c r="AN624" s="7"/>
      <c r="AO624" s="240"/>
      <c r="AP624" s="231"/>
      <c r="AQ624" s="234"/>
      <c r="AR624" s="237"/>
      <c r="AS624" s="231"/>
      <c r="AT624" s="234"/>
      <c r="AU624" s="237"/>
      <c r="AV624" s="231"/>
      <c r="AW624" s="234"/>
      <c r="AX624" s="237"/>
      <c r="AY624" s="231"/>
      <c r="AZ624" s="234"/>
      <c r="BA624" s="237"/>
      <c r="BB624" s="231"/>
      <c r="BC624" s="234"/>
      <c r="BD624" s="299"/>
      <c r="BE624" s="302"/>
      <c r="BF624" s="302"/>
      <c r="BG624" s="305"/>
    </row>
    <row r="625" spans="2:60" ht="85.9" hidden="1" customHeight="1" thickBot="1">
      <c r="B625" s="94" t="s">
        <v>119</v>
      </c>
      <c r="C625" s="83" t="s">
        <v>118</v>
      </c>
      <c r="D625" s="88" t="s">
        <v>117</v>
      </c>
      <c r="E625" s="93" t="s">
        <v>116</v>
      </c>
      <c r="F625" s="92"/>
      <c r="G625" s="91"/>
      <c r="H625" s="90" t="s">
        <v>115</v>
      </c>
      <c r="I625" s="88" t="s">
        <v>43</v>
      </c>
      <c r="J625" s="88" t="s">
        <v>114</v>
      </c>
      <c r="K625" s="88" t="s">
        <v>44</v>
      </c>
      <c r="L625" s="227" t="s">
        <v>113</v>
      </c>
      <c r="M625" s="270"/>
      <c r="N625" s="227" t="s">
        <v>112</v>
      </c>
      <c r="O625" s="270"/>
      <c r="P625" s="227" t="s">
        <v>112</v>
      </c>
      <c r="Q625" s="228"/>
      <c r="R625" s="227" t="s">
        <v>112</v>
      </c>
      <c r="S625" s="228"/>
      <c r="T625" s="227" t="s">
        <v>112</v>
      </c>
      <c r="U625" s="228"/>
      <c r="V625" s="227" t="s">
        <v>112</v>
      </c>
      <c r="W625" s="228"/>
      <c r="X625" s="227" t="s">
        <v>112</v>
      </c>
      <c r="Y625" s="228"/>
      <c r="Z625" s="227" t="s">
        <v>112</v>
      </c>
      <c r="AA625" s="228"/>
      <c r="AB625" s="227" t="s">
        <v>112</v>
      </c>
      <c r="AC625" s="228"/>
      <c r="AD625" s="227" t="s">
        <v>112</v>
      </c>
      <c r="AE625" s="228"/>
      <c r="AF625" s="244" t="s">
        <v>111</v>
      </c>
      <c r="AG625" s="228"/>
      <c r="AH625" s="90" t="s">
        <v>110</v>
      </c>
      <c r="AI625" s="89" t="s">
        <v>109</v>
      </c>
      <c r="AJ625" s="88" t="s">
        <v>108</v>
      </c>
      <c r="AK625" s="88" t="s">
        <v>107</v>
      </c>
      <c r="AL625" s="87" t="s">
        <v>106</v>
      </c>
      <c r="AM625" s="86"/>
      <c r="AN625" s="86"/>
      <c r="AO625" s="84" t="s">
        <v>105</v>
      </c>
      <c r="AP625" s="83" t="s">
        <v>104</v>
      </c>
      <c r="AQ625" s="82" t="s">
        <v>103</v>
      </c>
      <c r="AR625" s="84" t="s">
        <v>102</v>
      </c>
      <c r="AS625" s="83" t="s">
        <v>101</v>
      </c>
      <c r="AT625" s="82" t="s">
        <v>100</v>
      </c>
      <c r="AU625" s="84" t="s">
        <v>99</v>
      </c>
      <c r="AV625" s="83" t="s">
        <v>98</v>
      </c>
      <c r="AW625" s="85" t="s">
        <v>97</v>
      </c>
      <c r="AX625" s="84" t="s">
        <v>96</v>
      </c>
      <c r="AY625" s="83" t="s">
        <v>95</v>
      </c>
      <c r="AZ625" s="82" t="s">
        <v>94</v>
      </c>
      <c r="BA625" s="84" t="s">
        <v>93</v>
      </c>
      <c r="BB625" s="83" t="s">
        <v>92</v>
      </c>
      <c r="BC625" s="82" t="s">
        <v>91</v>
      </c>
      <c r="BD625" s="81" t="s">
        <v>90</v>
      </c>
      <c r="BE625" s="80" t="s">
        <v>89</v>
      </c>
      <c r="BF625" s="80" t="s">
        <v>88</v>
      </c>
      <c r="BG625" s="79" t="s">
        <v>87</v>
      </c>
    </row>
    <row r="626" spans="2:60" ht="48" hidden="1" thickBot="1">
      <c r="B626" s="78" t="s">
        <v>138</v>
      </c>
      <c r="C626" s="77"/>
      <c r="D626" s="76"/>
      <c r="E626" s="267"/>
      <c r="F626" s="268"/>
      <c r="G626" s="269"/>
      <c r="H626" s="75" t="s">
        <v>85</v>
      </c>
      <c r="I626" s="74"/>
      <c r="J626" s="74"/>
      <c r="K626" s="73"/>
      <c r="L626" s="72"/>
      <c r="M626" s="68"/>
      <c r="N626" s="72"/>
      <c r="O626" s="68"/>
      <c r="P626" s="72"/>
      <c r="Q626" s="68"/>
      <c r="R626" s="72"/>
      <c r="S626" s="68"/>
      <c r="T626" s="72"/>
      <c r="U626" s="68"/>
      <c r="V626" s="72"/>
      <c r="W626" s="68"/>
      <c r="X626" s="72"/>
      <c r="Y626" s="68"/>
      <c r="Z626" s="72"/>
      <c r="AA626" s="71"/>
      <c r="AB626" s="70"/>
      <c r="AC626" s="70"/>
      <c r="AD626" s="70"/>
      <c r="AE626" s="70"/>
      <c r="AF626" s="69" t="s">
        <v>84</v>
      </c>
      <c r="AG626" s="68"/>
      <c r="AH626" s="68"/>
      <c r="AI626" s="68"/>
      <c r="AJ626" s="67"/>
      <c r="AK626" s="67"/>
      <c r="AL626" s="66"/>
      <c r="AM626" s="65"/>
      <c r="AN626" s="65"/>
      <c r="AO626" s="64">
        <f t="shared" ref="AO626:BG626" si="44">SUM(AO627:AO638)</f>
        <v>0</v>
      </c>
      <c r="AP626" s="63">
        <f t="shared" si="44"/>
        <v>0</v>
      </c>
      <c r="AQ626" s="62">
        <f t="shared" si="44"/>
        <v>0</v>
      </c>
      <c r="AR626" s="64">
        <f t="shared" si="44"/>
        <v>0</v>
      </c>
      <c r="AS626" s="63">
        <f t="shared" si="44"/>
        <v>0</v>
      </c>
      <c r="AT626" s="62">
        <f t="shared" si="44"/>
        <v>0</v>
      </c>
      <c r="AU626" s="64">
        <f t="shared" si="44"/>
        <v>0</v>
      </c>
      <c r="AV626" s="63">
        <f t="shared" si="44"/>
        <v>0</v>
      </c>
      <c r="AW626" s="62">
        <f t="shared" si="44"/>
        <v>0</v>
      </c>
      <c r="AX626" s="64">
        <f t="shared" si="44"/>
        <v>0</v>
      </c>
      <c r="AY626" s="63">
        <f t="shared" si="44"/>
        <v>0</v>
      </c>
      <c r="AZ626" s="62">
        <f t="shared" si="44"/>
        <v>0</v>
      </c>
      <c r="BA626" s="64">
        <f t="shared" si="44"/>
        <v>0</v>
      </c>
      <c r="BB626" s="63">
        <f t="shared" si="44"/>
        <v>0</v>
      </c>
      <c r="BC626" s="62">
        <f t="shared" si="44"/>
        <v>0</v>
      </c>
      <c r="BD626" s="61">
        <f t="shared" si="44"/>
        <v>0</v>
      </c>
      <c r="BE626" s="60">
        <f t="shared" si="44"/>
        <v>0</v>
      </c>
      <c r="BF626" s="60">
        <f t="shared" si="44"/>
        <v>0</v>
      </c>
      <c r="BG626" s="59">
        <f t="shared" si="44"/>
        <v>0</v>
      </c>
      <c r="BH626" s="58" t="s">
        <v>83</v>
      </c>
    </row>
    <row r="627" spans="2:60" ht="28.15" hidden="1" customHeight="1">
      <c r="B627" s="29"/>
      <c r="C627" s="263">
        <v>1</v>
      </c>
      <c r="D627" s="47"/>
      <c r="E627" s="46"/>
      <c r="F627" s="46"/>
      <c r="G627" s="45"/>
      <c r="H627" s="255"/>
      <c r="I627" s="259"/>
      <c r="J627" s="259"/>
      <c r="K627" s="259"/>
      <c r="L627" s="42" t="s">
        <v>82</v>
      </c>
      <c r="M627" s="41"/>
      <c r="N627" s="42" t="s">
        <v>81</v>
      </c>
      <c r="O627" s="41"/>
      <c r="P627" s="42" t="s">
        <v>80</v>
      </c>
      <c r="Q627" s="41"/>
      <c r="R627" s="42" t="s">
        <v>79</v>
      </c>
      <c r="S627" s="41"/>
      <c r="T627" s="42" t="s">
        <v>78</v>
      </c>
      <c r="U627" s="41"/>
      <c r="V627" s="42" t="s">
        <v>77</v>
      </c>
      <c r="W627" s="41"/>
      <c r="X627" s="42" t="s">
        <v>76</v>
      </c>
      <c r="Y627" s="41"/>
      <c r="Z627" s="42" t="s">
        <v>75</v>
      </c>
      <c r="AA627" s="41"/>
      <c r="AB627" s="44" t="s">
        <v>74</v>
      </c>
      <c r="AC627" s="43"/>
      <c r="AD627" s="42" t="s">
        <v>73</v>
      </c>
      <c r="AE627" s="41"/>
      <c r="AF627" s="40"/>
      <c r="AG627" s="41"/>
      <c r="AH627" s="40"/>
      <c r="AI627" s="39"/>
      <c r="AJ627" s="245"/>
      <c r="AK627" s="245"/>
      <c r="AL627" s="38"/>
      <c r="AM627" s="7"/>
      <c r="AN627" s="7"/>
      <c r="AO627" s="238">
        <f>SUMPRODUCT(LEN($M627:$AE630)-LEN(SUBSTITUTE($M627:$AE630,"A", "")))</f>
        <v>0</v>
      </c>
      <c r="AP627" s="229">
        <f>SUMPRODUCT(LEN($AH627:$AH630)-LEN(SUBSTITUTE($AH627:$AH630,"A", "")))</f>
        <v>0</v>
      </c>
      <c r="AQ627" s="232">
        <f>SUMPRODUCT(LEN($AG627:$AG630)-LEN(SUBSTITUTE($AG627:$AG630,"A", "")))</f>
        <v>0</v>
      </c>
      <c r="AR627" s="235">
        <f>SUMPRODUCT(LEN($M627:$AE630)-LEN(SUBSTITUTE($M627:$AE630,"S", "")))</f>
        <v>0</v>
      </c>
      <c r="AS627" s="229">
        <f>SUMPRODUCT(LEN($AH627:$AH630)-LEN(SUBSTITUTE($AH627:$AH630,"S", "")))</f>
        <v>0</v>
      </c>
      <c r="AT627" s="232">
        <f>SUMPRODUCT(LEN($AG627:$AG630)-LEN(SUBSTITUTE($AG627:$AG630,"S", "")))</f>
        <v>0</v>
      </c>
      <c r="AU627" s="235">
        <f>SUMPRODUCT(LEN($M627:$AE630)-LEN(SUBSTITUTE($M627:$AE630,"F", "")))</f>
        <v>0</v>
      </c>
      <c r="AV627" s="229">
        <f>SUMPRODUCT(LEN($AH627:$AH630)-LEN(SUBSTITUTE($AH627:$AH630,"F", "")))</f>
        <v>0</v>
      </c>
      <c r="AW627" s="232">
        <f>SUMPRODUCT(LEN($AG627:$AG630)-LEN(SUBSTITUTE($AG627:$AG630,"F", "")))</f>
        <v>0</v>
      </c>
      <c r="AX627" s="235">
        <f>SUMPRODUCT(LEN($M627:$AE630)-LEN(SUBSTITUTE($M627:$AE630,"G", "")))</f>
        <v>0</v>
      </c>
      <c r="AY627" s="229">
        <f>SUMPRODUCT(LEN($AH627:$AH630)-LEN(SUBSTITUTE($AH627:$AH630,"G", "")))</f>
        <v>0</v>
      </c>
      <c r="AZ627" s="232">
        <f>SUMPRODUCT(LEN($AG627:$AG630)-LEN(SUBSTITUTE($AG627:$AG630,"G", "")))</f>
        <v>0</v>
      </c>
      <c r="BA627" s="235">
        <f>SUMPRODUCT(LEN($M627:$AE630)-LEN(SUBSTITUTE($M627:$AE630,"M", "")))</f>
        <v>0</v>
      </c>
      <c r="BB627" s="229">
        <f>SUMPRODUCT(LEN($AH627:$AH630)-LEN(SUBSTITUTE($AH627:$AH630,"M", "")))</f>
        <v>0</v>
      </c>
      <c r="BC627" s="232">
        <f>SUMPRODUCT(LEN($AG627:$AG630)-LEN(SUBSTITUTE($AG627:$AG630,"M", "")))</f>
        <v>0</v>
      </c>
      <c r="BD627" s="297">
        <f>SUMPRODUCT(LEN($AI627:$AI630)-LEN(SUBSTITUTE($AI627:$AI630,"S", "")))</f>
        <v>0</v>
      </c>
      <c r="BE627" s="300">
        <f>SUMPRODUCT(LEN($AI627:$AI630)-LEN(SUBSTITUTE($AI627:$AI630,"F", "")))</f>
        <v>0</v>
      </c>
      <c r="BF627" s="300">
        <f>SUMPRODUCT(LEN($AI627:$AI630)-LEN(SUBSTITUTE($AI627:$AI630,"G", "")))</f>
        <v>0</v>
      </c>
      <c r="BG627" s="303">
        <f>SUMPRODUCT(LEN($AI627:$AI630)-LEN(SUBSTITUTE($AI627:$AI630,"M", "")))</f>
        <v>0</v>
      </c>
    </row>
    <row r="628" spans="2:60" ht="28.15" hidden="1" customHeight="1" thickBot="1">
      <c r="B628" s="29"/>
      <c r="C628" s="264"/>
      <c r="D628" s="37"/>
      <c r="E628" s="36"/>
      <c r="F628" s="36"/>
      <c r="G628" s="35"/>
      <c r="H628" s="256"/>
      <c r="I628" s="260"/>
      <c r="J628" s="260"/>
      <c r="K628" s="260"/>
      <c r="L628" s="32" t="s">
        <v>72</v>
      </c>
      <c r="M628" s="31"/>
      <c r="N628" s="32" t="s">
        <v>71</v>
      </c>
      <c r="O628" s="31"/>
      <c r="P628" s="32" t="s">
        <v>70</v>
      </c>
      <c r="Q628" s="31"/>
      <c r="R628" s="32" t="s">
        <v>69</v>
      </c>
      <c r="S628" s="31"/>
      <c r="T628" s="32" t="s">
        <v>68</v>
      </c>
      <c r="U628" s="31"/>
      <c r="V628" s="32" t="s">
        <v>67</v>
      </c>
      <c r="W628" s="31"/>
      <c r="X628" s="32" t="s">
        <v>66</v>
      </c>
      <c r="Y628" s="31"/>
      <c r="Z628" s="32" t="s">
        <v>65</v>
      </c>
      <c r="AA628" s="31"/>
      <c r="AB628" s="34" t="s">
        <v>64</v>
      </c>
      <c r="AC628" s="33"/>
      <c r="AD628" s="32" t="s">
        <v>63</v>
      </c>
      <c r="AE628" s="31"/>
      <c r="AF628" s="30"/>
      <c r="AG628" s="31"/>
      <c r="AH628" s="30"/>
      <c r="AI628" s="20"/>
      <c r="AJ628" s="246"/>
      <c r="AK628" s="246"/>
      <c r="AL628" s="19"/>
      <c r="AM628" s="7"/>
      <c r="AN628" s="7"/>
      <c r="AO628" s="239"/>
      <c r="AP628" s="230"/>
      <c r="AQ628" s="233"/>
      <c r="AR628" s="236"/>
      <c r="AS628" s="230"/>
      <c r="AT628" s="233"/>
      <c r="AU628" s="236"/>
      <c r="AV628" s="230"/>
      <c r="AW628" s="233"/>
      <c r="AX628" s="236"/>
      <c r="AY628" s="230"/>
      <c r="AZ628" s="233"/>
      <c r="BA628" s="236"/>
      <c r="BB628" s="230"/>
      <c r="BC628" s="233"/>
      <c r="BD628" s="298"/>
      <c r="BE628" s="301"/>
      <c r="BF628" s="301"/>
      <c r="BG628" s="304"/>
    </row>
    <row r="629" spans="2:60" ht="28.15" hidden="1" customHeight="1">
      <c r="B629" s="29"/>
      <c r="C629" s="265"/>
      <c r="D629" s="28"/>
      <c r="E629" s="27"/>
      <c r="F629" s="27"/>
      <c r="G629" s="26"/>
      <c r="H629" s="257"/>
      <c r="I629" s="261"/>
      <c r="J629" s="261"/>
      <c r="K629" s="261"/>
      <c r="L629" s="23" t="s">
        <v>62</v>
      </c>
      <c r="M629" s="22"/>
      <c r="N629" s="23" t="s">
        <v>61</v>
      </c>
      <c r="O629" s="22"/>
      <c r="P629" s="23" t="s">
        <v>60</v>
      </c>
      <c r="Q629" s="22"/>
      <c r="R629" s="23" t="s">
        <v>59</v>
      </c>
      <c r="S629" s="22"/>
      <c r="T629" s="23" t="s">
        <v>58</v>
      </c>
      <c r="U629" s="22"/>
      <c r="V629" s="23" t="s">
        <v>57</v>
      </c>
      <c r="W629" s="22"/>
      <c r="X629" s="23" t="s">
        <v>56</v>
      </c>
      <c r="Y629" s="22"/>
      <c r="Z629" s="23" t="s">
        <v>55</v>
      </c>
      <c r="AA629" s="22"/>
      <c r="AB629" s="25" t="s">
        <v>54</v>
      </c>
      <c r="AC629" s="24"/>
      <c r="AD629" s="23">
        <v>39</v>
      </c>
      <c r="AE629" s="22"/>
      <c r="AF629" s="21"/>
      <c r="AG629" s="22"/>
      <c r="AH629" s="21"/>
      <c r="AI629" s="20"/>
      <c r="AJ629" s="246"/>
      <c r="AK629" s="246"/>
      <c r="AL629" s="19"/>
      <c r="AM629" s="7"/>
      <c r="AN629" s="7"/>
      <c r="AO629" s="239"/>
      <c r="AP629" s="230"/>
      <c r="AQ629" s="233"/>
      <c r="AR629" s="236"/>
      <c r="AS629" s="230"/>
      <c r="AT629" s="233"/>
      <c r="AU629" s="236"/>
      <c r="AV629" s="230"/>
      <c r="AW629" s="233"/>
      <c r="AX629" s="236"/>
      <c r="AY629" s="230"/>
      <c r="AZ629" s="233"/>
      <c r="BA629" s="236"/>
      <c r="BB629" s="230"/>
      <c r="BC629" s="233"/>
      <c r="BD629" s="298"/>
      <c r="BE629" s="301"/>
      <c r="BF629" s="301"/>
      <c r="BG629" s="304"/>
    </row>
    <row r="630" spans="2:60" ht="28.15" hidden="1" customHeight="1" thickBot="1">
      <c r="B630" s="29"/>
      <c r="C630" s="266"/>
      <c r="D630" s="57"/>
      <c r="E630" s="56"/>
      <c r="F630" s="56"/>
      <c r="G630" s="55"/>
      <c r="H630" s="258"/>
      <c r="I630" s="262"/>
      <c r="J630" s="262"/>
      <c r="K630" s="262"/>
      <c r="L630" s="52" t="s">
        <v>53</v>
      </c>
      <c r="M630" s="51"/>
      <c r="N630" s="52" t="s">
        <v>52</v>
      </c>
      <c r="O630" s="51"/>
      <c r="P630" s="52" t="s">
        <v>51</v>
      </c>
      <c r="Q630" s="51"/>
      <c r="R630" s="52" t="s">
        <v>50</v>
      </c>
      <c r="S630" s="51"/>
      <c r="T630" s="52">
        <v>20</v>
      </c>
      <c r="U630" s="51"/>
      <c r="V630" s="52" t="s">
        <v>49</v>
      </c>
      <c r="W630" s="51"/>
      <c r="X630" s="52" t="s">
        <v>48</v>
      </c>
      <c r="Y630" s="51"/>
      <c r="Z630" s="52" t="s">
        <v>47</v>
      </c>
      <c r="AA630" s="51"/>
      <c r="AB630" s="54" t="s">
        <v>46</v>
      </c>
      <c r="AC630" s="53"/>
      <c r="AD630" s="52" t="s">
        <v>45</v>
      </c>
      <c r="AE630" s="51"/>
      <c r="AF630" s="50"/>
      <c r="AG630" s="51"/>
      <c r="AH630" s="50"/>
      <c r="AI630" s="49"/>
      <c r="AJ630" s="248"/>
      <c r="AK630" s="248"/>
      <c r="AL630" s="48"/>
      <c r="AM630" s="7"/>
      <c r="AN630" s="7"/>
      <c r="AO630" s="240"/>
      <c r="AP630" s="231"/>
      <c r="AQ630" s="234"/>
      <c r="AR630" s="237"/>
      <c r="AS630" s="231"/>
      <c r="AT630" s="234"/>
      <c r="AU630" s="237"/>
      <c r="AV630" s="231"/>
      <c r="AW630" s="234"/>
      <c r="AX630" s="237"/>
      <c r="AY630" s="231"/>
      <c r="AZ630" s="234"/>
      <c r="BA630" s="237"/>
      <c r="BB630" s="231"/>
      <c r="BC630" s="234"/>
      <c r="BD630" s="299"/>
      <c r="BE630" s="302"/>
      <c r="BF630" s="302"/>
      <c r="BG630" s="305"/>
    </row>
    <row r="631" spans="2:60" ht="28.15" hidden="1" customHeight="1">
      <c r="B631" s="29"/>
      <c r="C631" s="263">
        <v>2</v>
      </c>
      <c r="D631" s="47"/>
      <c r="E631" s="46"/>
      <c r="F631" s="46"/>
      <c r="G631" s="45"/>
      <c r="H631" s="255"/>
      <c r="I631" s="259"/>
      <c r="J631" s="259"/>
      <c r="K631" s="259"/>
      <c r="L631" s="42" t="s">
        <v>82</v>
      </c>
      <c r="M631" s="41"/>
      <c r="N631" s="42" t="s">
        <v>81</v>
      </c>
      <c r="O631" s="41"/>
      <c r="P631" s="42" t="s">
        <v>80</v>
      </c>
      <c r="Q631" s="41"/>
      <c r="R631" s="42" t="s">
        <v>79</v>
      </c>
      <c r="S631" s="41"/>
      <c r="T631" s="42" t="s">
        <v>78</v>
      </c>
      <c r="U631" s="41"/>
      <c r="V631" s="42" t="s">
        <v>77</v>
      </c>
      <c r="W631" s="41"/>
      <c r="X631" s="42" t="s">
        <v>76</v>
      </c>
      <c r="Y631" s="41"/>
      <c r="Z631" s="42" t="s">
        <v>75</v>
      </c>
      <c r="AA631" s="41"/>
      <c r="AB631" s="44" t="s">
        <v>74</v>
      </c>
      <c r="AC631" s="43"/>
      <c r="AD631" s="42" t="s">
        <v>73</v>
      </c>
      <c r="AE631" s="41"/>
      <c r="AF631" s="40"/>
      <c r="AG631" s="41"/>
      <c r="AH631" s="40"/>
      <c r="AI631" s="39"/>
      <c r="AJ631" s="249"/>
      <c r="AK631" s="252"/>
      <c r="AL631" s="38"/>
      <c r="AM631" s="7"/>
      <c r="AN631" s="7"/>
      <c r="AO631" s="238">
        <f>SUMPRODUCT(LEN($M631:$AE634)-LEN(SUBSTITUTE($M631:$AE634,"A", "")))</f>
        <v>0</v>
      </c>
      <c r="AP631" s="229">
        <f>SUMPRODUCT(LEN($AH631:$AH634)-LEN(SUBSTITUTE($AH631:$AH634,"A", "")))</f>
        <v>0</v>
      </c>
      <c r="AQ631" s="232">
        <f>SUMPRODUCT(LEN($AG631:$AG634)-LEN(SUBSTITUTE($AG631:$AG634,"A", "")))</f>
        <v>0</v>
      </c>
      <c r="AR631" s="235">
        <f>SUMPRODUCT(LEN($M631:$AE634)-LEN(SUBSTITUTE($M631:$AE634,"S", "")))</f>
        <v>0</v>
      </c>
      <c r="AS631" s="229">
        <f>SUMPRODUCT(LEN($AH631:$AH634)-LEN(SUBSTITUTE($AH631:$AH634,"S", "")))</f>
        <v>0</v>
      </c>
      <c r="AT631" s="232">
        <f>SUMPRODUCT(LEN($AG631:$AG634)-LEN(SUBSTITUTE($AG631:$AG634,"S", "")))</f>
        <v>0</v>
      </c>
      <c r="AU631" s="235">
        <f>SUMPRODUCT(LEN($M631:$AE634)-LEN(SUBSTITUTE($M631:$AE634,"F", "")))</f>
        <v>0</v>
      </c>
      <c r="AV631" s="229">
        <f>SUMPRODUCT(LEN($AH631:$AH634)-LEN(SUBSTITUTE($AH631:$AH634,"F", "")))</f>
        <v>0</v>
      </c>
      <c r="AW631" s="232">
        <f>SUMPRODUCT(LEN($AG631:$AG634)-LEN(SUBSTITUTE($AG631:$AG634,"F", "")))</f>
        <v>0</v>
      </c>
      <c r="AX631" s="235">
        <f>SUMPRODUCT(LEN($M631:$AE634)-LEN(SUBSTITUTE($M631:$AE634,"G", "")))</f>
        <v>0</v>
      </c>
      <c r="AY631" s="229">
        <f>SUMPRODUCT(LEN($AH631:$AH634)-LEN(SUBSTITUTE($AH631:$AH634,"G", "")))</f>
        <v>0</v>
      </c>
      <c r="AZ631" s="232">
        <f>SUMPRODUCT(LEN($AG631:$AG634)-LEN(SUBSTITUTE($AG631:$AG634,"G", "")))</f>
        <v>0</v>
      </c>
      <c r="BA631" s="235">
        <f>SUMPRODUCT(LEN($M631:$AE634)-LEN(SUBSTITUTE($M631:$AE634,"M", "")))</f>
        <v>0</v>
      </c>
      <c r="BB631" s="229">
        <f>SUMPRODUCT(LEN($AH631:$AH634)-LEN(SUBSTITUTE($AH631:$AH634,"M", "")))</f>
        <v>0</v>
      </c>
      <c r="BC631" s="232">
        <f>SUMPRODUCT(LEN($AG631:$AG634)-LEN(SUBSTITUTE($AG631:$AG634,"M", "")))</f>
        <v>0</v>
      </c>
      <c r="BD631" s="297">
        <f>SUMPRODUCT(LEN($AI631:$AI634)-LEN(SUBSTITUTE($AI631:$AI634,"S", "")))</f>
        <v>0</v>
      </c>
      <c r="BE631" s="300">
        <f>SUMPRODUCT(LEN($AI631:$AI634)-LEN(SUBSTITUTE($AI631:$AI634,"F", "")))</f>
        <v>0</v>
      </c>
      <c r="BF631" s="300">
        <f>SUMPRODUCT(LEN($AI631:$AI634)-LEN(SUBSTITUTE($AI631:$AI634,"G", "")))</f>
        <v>0</v>
      </c>
      <c r="BG631" s="303">
        <f>SUMPRODUCT(LEN($AI631:$AI634)-LEN(SUBSTITUTE($AI631:$AI634,"M", "")))</f>
        <v>0</v>
      </c>
    </row>
    <row r="632" spans="2:60" ht="28.15" hidden="1" customHeight="1" thickBot="1">
      <c r="B632" s="29"/>
      <c r="C632" s="264"/>
      <c r="D632" s="37"/>
      <c r="E632" s="36"/>
      <c r="F632" s="36"/>
      <c r="G632" s="35"/>
      <c r="H632" s="256"/>
      <c r="I632" s="260"/>
      <c r="J632" s="260"/>
      <c r="K632" s="260"/>
      <c r="L632" s="32" t="s">
        <v>72</v>
      </c>
      <c r="M632" s="31"/>
      <c r="N632" s="32" t="s">
        <v>71</v>
      </c>
      <c r="O632" s="31"/>
      <c r="P632" s="32" t="s">
        <v>70</v>
      </c>
      <c r="Q632" s="31"/>
      <c r="R632" s="32" t="s">
        <v>69</v>
      </c>
      <c r="S632" s="31"/>
      <c r="T632" s="32" t="s">
        <v>68</v>
      </c>
      <c r="U632" s="31"/>
      <c r="V632" s="32" t="s">
        <v>67</v>
      </c>
      <c r="W632" s="31"/>
      <c r="X632" s="32" t="s">
        <v>66</v>
      </c>
      <c r="Y632" s="31"/>
      <c r="Z632" s="32" t="s">
        <v>65</v>
      </c>
      <c r="AA632" s="31"/>
      <c r="AB632" s="34" t="s">
        <v>64</v>
      </c>
      <c r="AC632" s="33"/>
      <c r="AD632" s="32" t="s">
        <v>63</v>
      </c>
      <c r="AE632" s="31"/>
      <c r="AF632" s="30"/>
      <c r="AG632" s="31"/>
      <c r="AH632" s="30"/>
      <c r="AI632" s="20"/>
      <c r="AJ632" s="250"/>
      <c r="AK632" s="253"/>
      <c r="AL632" s="19"/>
      <c r="AM632" s="7"/>
      <c r="AN632" s="7"/>
      <c r="AO632" s="239"/>
      <c r="AP632" s="230"/>
      <c r="AQ632" s="233"/>
      <c r="AR632" s="236"/>
      <c r="AS632" s="230"/>
      <c r="AT632" s="233"/>
      <c r="AU632" s="236"/>
      <c r="AV632" s="230"/>
      <c r="AW632" s="233"/>
      <c r="AX632" s="236"/>
      <c r="AY632" s="230"/>
      <c r="AZ632" s="233"/>
      <c r="BA632" s="236"/>
      <c r="BB632" s="230"/>
      <c r="BC632" s="233"/>
      <c r="BD632" s="298"/>
      <c r="BE632" s="301"/>
      <c r="BF632" s="301"/>
      <c r="BG632" s="304"/>
    </row>
    <row r="633" spans="2:60" ht="28.15" hidden="1" customHeight="1">
      <c r="B633" s="29"/>
      <c r="C633" s="265"/>
      <c r="D633" s="28"/>
      <c r="E633" s="27"/>
      <c r="F633" s="27"/>
      <c r="G633" s="26"/>
      <c r="H633" s="257"/>
      <c r="I633" s="261"/>
      <c r="J633" s="261"/>
      <c r="K633" s="261"/>
      <c r="L633" s="23" t="s">
        <v>62</v>
      </c>
      <c r="M633" s="22"/>
      <c r="N633" s="23" t="s">
        <v>61</v>
      </c>
      <c r="O633" s="22"/>
      <c r="P633" s="23" t="s">
        <v>60</v>
      </c>
      <c r="Q633" s="22"/>
      <c r="R633" s="23" t="s">
        <v>59</v>
      </c>
      <c r="S633" s="22"/>
      <c r="T633" s="23" t="s">
        <v>58</v>
      </c>
      <c r="U633" s="22"/>
      <c r="V633" s="23" t="s">
        <v>57</v>
      </c>
      <c r="W633" s="22"/>
      <c r="X633" s="23" t="s">
        <v>56</v>
      </c>
      <c r="Y633" s="22"/>
      <c r="Z633" s="23" t="s">
        <v>55</v>
      </c>
      <c r="AA633" s="22"/>
      <c r="AB633" s="25" t="s">
        <v>54</v>
      </c>
      <c r="AC633" s="24"/>
      <c r="AD633" s="23">
        <v>39</v>
      </c>
      <c r="AE633" s="22"/>
      <c r="AF633" s="21"/>
      <c r="AG633" s="22"/>
      <c r="AH633" s="21"/>
      <c r="AI633" s="20"/>
      <c r="AJ633" s="250"/>
      <c r="AK633" s="253"/>
      <c r="AL633" s="19"/>
      <c r="AM633" s="7"/>
      <c r="AN633" s="7"/>
      <c r="AO633" s="239"/>
      <c r="AP633" s="230"/>
      <c r="AQ633" s="233"/>
      <c r="AR633" s="236"/>
      <c r="AS633" s="230"/>
      <c r="AT633" s="233"/>
      <c r="AU633" s="236"/>
      <c r="AV633" s="230"/>
      <c r="AW633" s="233"/>
      <c r="AX633" s="236"/>
      <c r="AY633" s="230"/>
      <c r="AZ633" s="233"/>
      <c r="BA633" s="236"/>
      <c r="BB633" s="230"/>
      <c r="BC633" s="233"/>
      <c r="BD633" s="298"/>
      <c r="BE633" s="301"/>
      <c r="BF633" s="301"/>
      <c r="BG633" s="304"/>
    </row>
    <row r="634" spans="2:60" ht="28.15" hidden="1" customHeight="1" thickBot="1">
      <c r="B634" s="29"/>
      <c r="C634" s="266"/>
      <c r="D634" s="57"/>
      <c r="E634" s="56"/>
      <c r="F634" s="56"/>
      <c r="G634" s="55"/>
      <c r="H634" s="258"/>
      <c r="I634" s="262"/>
      <c r="J634" s="262"/>
      <c r="K634" s="262"/>
      <c r="L634" s="52" t="s">
        <v>53</v>
      </c>
      <c r="M634" s="51"/>
      <c r="N634" s="52" t="s">
        <v>52</v>
      </c>
      <c r="O634" s="51"/>
      <c r="P634" s="52" t="s">
        <v>51</v>
      </c>
      <c r="Q634" s="51"/>
      <c r="R634" s="52" t="s">
        <v>50</v>
      </c>
      <c r="S634" s="51"/>
      <c r="T634" s="52">
        <v>20</v>
      </c>
      <c r="U634" s="51"/>
      <c r="V634" s="52" t="s">
        <v>49</v>
      </c>
      <c r="W634" s="51"/>
      <c r="X634" s="52" t="s">
        <v>48</v>
      </c>
      <c r="Y634" s="51"/>
      <c r="Z634" s="52" t="s">
        <v>47</v>
      </c>
      <c r="AA634" s="51"/>
      <c r="AB634" s="54" t="s">
        <v>46</v>
      </c>
      <c r="AC634" s="53"/>
      <c r="AD634" s="52" t="s">
        <v>45</v>
      </c>
      <c r="AE634" s="51"/>
      <c r="AF634" s="50"/>
      <c r="AG634" s="51"/>
      <c r="AH634" s="50"/>
      <c r="AI634" s="49"/>
      <c r="AJ634" s="251"/>
      <c r="AK634" s="254"/>
      <c r="AL634" s="48"/>
      <c r="AM634" s="7"/>
      <c r="AN634" s="7"/>
      <c r="AO634" s="240"/>
      <c r="AP634" s="231"/>
      <c r="AQ634" s="234"/>
      <c r="AR634" s="237"/>
      <c r="AS634" s="231"/>
      <c r="AT634" s="234"/>
      <c r="AU634" s="237"/>
      <c r="AV634" s="231"/>
      <c r="AW634" s="234"/>
      <c r="AX634" s="237"/>
      <c r="AY634" s="231"/>
      <c r="AZ634" s="234"/>
      <c r="BA634" s="237"/>
      <c r="BB634" s="231"/>
      <c r="BC634" s="234"/>
      <c r="BD634" s="299"/>
      <c r="BE634" s="302"/>
      <c r="BF634" s="302"/>
      <c r="BG634" s="305"/>
    </row>
    <row r="635" spans="2:60" ht="28.15" hidden="1" customHeight="1">
      <c r="B635" s="29"/>
      <c r="C635" s="263">
        <v>3</v>
      </c>
      <c r="D635" s="47"/>
      <c r="E635" s="46"/>
      <c r="F635" s="46"/>
      <c r="G635" s="45"/>
      <c r="H635" s="255"/>
      <c r="I635" s="259"/>
      <c r="J635" s="259"/>
      <c r="K635" s="259"/>
      <c r="L635" s="42" t="s">
        <v>82</v>
      </c>
      <c r="M635" s="41"/>
      <c r="N635" s="42" t="s">
        <v>81</v>
      </c>
      <c r="O635" s="41"/>
      <c r="P635" s="42" t="s">
        <v>80</v>
      </c>
      <c r="Q635" s="41"/>
      <c r="R635" s="42" t="s">
        <v>79</v>
      </c>
      <c r="S635" s="41"/>
      <c r="T635" s="42" t="s">
        <v>78</v>
      </c>
      <c r="U635" s="41"/>
      <c r="V635" s="42" t="s">
        <v>77</v>
      </c>
      <c r="W635" s="41"/>
      <c r="X635" s="42" t="s">
        <v>76</v>
      </c>
      <c r="Y635" s="41"/>
      <c r="Z635" s="42" t="s">
        <v>75</v>
      </c>
      <c r="AA635" s="41"/>
      <c r="AB635" s="44" t="s">
        <v>74</v>
      </c>
      <c r="AC635" s="43"/>
      <c r="AD635" s="42" t="s">
        <v>73</v>
      </c>
      <c r="AE635" s="41"/>
      <c r="AF635" s="40"/>
      <c r="AG635" s="41"/>
      <c r="AH635" s="40"/>
      <c r="AI635" s="39"/>
      <c r="AJ635" s="245"/>
      <c r="AK635" s="245"/>
      <c r="AL635" s="38"/>
      <c r="AM635" s="7"/>
      <c r="AN635" s="7"/>
      <c r="AO635" s="238">
        <f>SUMPRODUCT(LEN($M635:$AE638)-LEN(SUBSTITUTE($M635:$AE638,"A", "")))</f>
        <v>0</v>
      </c>
      <c r="AP635" s="229">
        <f>SUMPRODUCT(LEN($AH635:$AH638)-LEN(SUBSTITUTE($AH635:$AH638,"A", "")))</f>
        <v>0</v>
      </c>
      <c r="AQ635" s="232">
        <f>SUMPRODUCT(LEN($AG635:$AG638)-LEN(SUBSTITUTE($AG635:$AG638,"A", "")))</f>
        <v>0</v>
      </c>
      <c r="AR635" s="235">
        <f>SUMPRODUCT(LEN($M635:$AE638)-LEN(SUBSTITUTE($M635:$AE638,"S", "")))</f>
        <v>0</v>
      </c>
      <c r="AS635" s="229">
        <f>SUMPRODUCT(LEN($AH635:$AH638)-LEN(SUBSTITUTE($AH635:$AH638,"S", "")))</f>
        <v>0</v>
      </c>
      <c r="AT635" s="232">
        <f>SUMPRODUCT(LEN($AG635:$AG638)-LEN(SUBSTITUTE($AG635:$AG638,"S", "")))</f>
        <v>0</v>
      </c>
      <c r="AU635" s="235">
        <f>SUMPRODUCT(LEN($M635:$AE638)-LEN(SUBSTITUTE($M635:$AE638,"F", "")))</f>
        <v>0</v>
      </c>
      <c r="AV635" s="229">
        <f>SUMPRODUCT(LEN($AH635:$AH638)-LEN(SUBSTITUTE($AH635:$AH638,"F", "")))</f>
        <v>0</v>
      </c>
      <c r="AW635" s="232">
        <f>SUMPRODUCT(LEN($AG635:$AG638)-LEN(SUBSTITUTE($AG635:$AG638,"F", "")))</f>
        <v>0</v>
      </c>
      <c r="AX635" s="235">
        <f>SUMPRODUCT(LEN($M635:$AE638)-LEN(SUBSTITUTE($M635:$AE638,"G", "")))</f>
        <v>0</v>
      </c>
      <c r="AY635" s="229">
        <f>SUMPRODUCT(LEN($AH635:$AH638)-LEN(SUBSTITUTE($AH635:$AH638,"G", "")))</f>
        <v>0</v>
      </c>
      <c r="AZ635" s="232">
        <f>SUMPRODUCT(LEN($AG635:$AG638)-LEN(SUBSTITUTE($AG635:$AG638,"G", "")))</f>
        <v>0</v>
      </c>
      <c r="BA635" s="235">
        <f>SUMPRODUCT(LEN($M635:$AE638)-LEN(SUBSTITUTE($M635:$AE638,"M", "")))</f>
        <v>0</v>
      </c>
      <c r="BB635" s="229">
        <f>SUMPRODUCT(LEN($AH635:$AH638)-LEN(SUBSTITUTE($AH635:$AH638,"M", "")))</f>
        <v>0</v>
      </c>
      <c r="BC635" s="232">
        <f>SUMPRODUCT(LEN($AG635:$AG638)-LEN(SUBSTITUTE($AG635:$AG638,"M", "")))</f>
        <v>0</v>
      </c>
      <c r="BD635" s="297">
        <f>SUMPRODUCT(LEN($AI635:$AI638)-LEN(SUBSTITUTE($AI635:$AI638,"S", "")))</f>
        <v>0</v>
      </c>
      <c r="BE635" s="300">
        <f>SUMPRODUCT(LEN($AI635:$AI638)-LEN(SUBSTITUTE($AI635:$AI638,"F", "")))</f>
        <v>0</v>
      </c>
      <c r="BF635" s="300">
        <f>SUMPRODUCT(LEN($AI635:$AI638)-LEN(SUBSTITUTE($AI635:$AI638,"G", "")))</f>
        <v>0</v>
      </c>
      <c r="BG635" s="303">
        <f>SUMPRODUCT(LEN($AI635:$AI638)-LEN(SUBSTITUTE($AI635:$AI638,"M", "")))</f>
        <v>0</v>
      </c>
    </row>
    <row r="636" spans="2:60" ht="28.15" hidden="1" customHeight="1" thickBot="1">
      <c r="B636" s="29"/>
      <c r="C636" s="264"/>
      <c r="D636" s="37"/>
      <c r="E636" s="36"/>
      <c r="F636" s="36"/>
      <c r="G636" s="35"/>
      <c r="H636" s="256"/>
      <c r="I636" s="260"/>
      <c r="J636" s="260"/>
      <c r="K636" s="260"/>
      <c r="L636" s="32" t="s">
        <v>72</v>
      </c>
      <c r="M636" s="31"/>
      <c r="N636" s="32" t="s">
        <v>71</v>
      </c>
      <c r="O636" s="31"/>
      <c r="P636" s="32" t="s">
        <v>70</v>
      </c>
      <c r="Q636" s="31"/>
      <c r="R636" s="32" t="s">
        <v>69</v>
      </c>
      <c r="S636" s="31"/>
      <c r="T636" s="32" t="s">
        <v>68</v>
      </c>
      <c r="U636" s="31"/>
      <c r="V636" s="32" t="s">
        <v>67</v>
      </c>
      <c r="W636" s="31"/>
      <c r="X636" s="32" t="s">
        <v>66</v>
      </c>
      <c r="Y636" s="31"/>
      <c r="Z636" s="32" t="s">
        <v>65</v>
      </c>
      <c r="AA636" s="31"/>
      <c r="AB636" s="34" t="s">
        <v>64</v>
      </c>
      <c r="AC636" s="33"/>
      <c r="AD636" s="32" t="s">
        <v>63</v>
      </c>
      <c r="AE636" s="31"/>
      <c r="AF636" s="30"/>
      <c r="AG636" s="31"/>
      <c r="AH636" s="30"/>
      <c r="AI636" s="20"/>
      <c r="AJ636" s="246"/>
      <c r="AK636" s="246"/>
      <c r="AL636" s="19"/>
      <c r="AM636" s="7"/>
      <c r="AN636" s="7"/>
      <c r="AO636" s="239"/>
      <c r="AP636" s="230"/>
      <c r="AQ636" s="233"/>
      <c r="AR636" s="236"/>
      <c r="AS636" s="230"/>
      <c r="AT636" s="233"/>
      <c r="AU636" s="236"/>
      <c r="AV636" s="230"/>
      <c r="AW636" s="233"/>
      <c r="AX636" s="236"/>
      <c r="AY636" s="230"/>
      <c r="AZ636" s="233"/>
      <c r="BA636" s="236"/>
      <c r="BB636" s="230"/>
      <c r="BC636" s="233"/>
      <c r="BD636" s="298"/>
      <c r="BE636" s="301"/>
      <c r="BF636" s="301"/>
      <c r="BG636" s="304"/>
    </row>
    <row r="637" spans="2:60" ht="28.15" hidden="1" customHeight="1">
      <c r="B637" s="29"/>
      <c r="C637" s="265"/>
      <c r="D637" s="28"/>
      <c r="E637" s="27"/>
      <c r="F637" s="27"/>
      <c r="G637" s="26"/>
      <c r="H637" s="257"/>
      <c r="I637" s="261"/>
      <c r="J637" s="261"/>
      <c r="K637" s="261"/>
      <c r="L637" s="23" t="s">
        <v>62</v>
      </c>
      <c r="M637" s="22"/>
      <c r="N637" s="23" t="s">
        <v>61</v>
      </c>
      <c r="O637" s="22"/>
      <c r="P637" s="23" t="s">
        <v>60</v>
      </c>
      <c r="Q637" s="22"/>
      <c r="R637" s="23" t="s">
        <v>59</v>
      </c>
      <c r="S637" s="22"/>
      <c r="T637" s="23" t="s">
        <v>58</v>
      </c>
      <c r="U637" s="22"/>
      <c r="V637" s="23" t="s">
        <v>57</v>
      </c>
      <c r="W637" s="22"/>
      <c r="X637" s="23" t="s">
        <v>56</v>
      </c>
      <c r="Y637" s="22"/>
      <c r="Z637" s="23" t="s">
        <v>55</v>
      </c>
      <c r="AA637" s="22"/>
      <c r="AB637" s="25" t="s">
        <v>54</v>
      </c>
      <c r="AC637" s="24"/>
      <c r="AD637" s="23">
        <v>39</v>
      </c>
      <c r="AE637" s="22"/>
      <c r="AF637" s="21"/>
      <c r="AG637" s="22"/>
      <c r="AH637" s="21"/>
      <c r="AI637" s="20"/>
      <c r="AJ637" s="246"/>
      <c r="AK637" s="246"/>
      <c r="AL637" s="19"/>
      <c r="AM637" s="7"/>
      <c r="AN637" s="7"/>
      <c r="AO637" s="239"/>
      <c r="AP637" s="230"/>
      <c r="AQ637" s="233"/>
      <c r="AR637" s="236"/>
      <c r="AS637" s="230"/>
      <c r="AT637" s="233"/>
      <c r="AU637" s="236"/>
      <c r="AV637" s="230"/>
      <c r="AW637" s="233"/>
      <c r="AX637" s="236"/>
      <c r="AY637" s="230"/>
      <c r="AZ637" s="233"/>
      <c r="BA637" s="236"/>
      <c r="BB637" s="230"/>
      <c r="BC637" s="233"/>
      <c r="BD637" s="298"/>
      <c r="BE637" s="301"/>
      <c r="BF637" s="301"/>
      <c r="BG637" s="304"/>
    </row>
    <row r="638" spans="2:60" ht="28.15" hidden="1" customHeight="1" thickBot="1">
      <c r="B638" s="18"/>
      <c r="C638" s="271"/>
      <c r="D638" s="17"/>
      <c r="E638" s="16"/>
      <c r="F638" s="16"/>
      <c r="G638" s="15"/>
      <c r="H638" s="258"/>
      <c r="I638" s="272"/>
      <c r="J638" s="272"/>
      <c r="K638" s="272"/>
      <c r="L638" s="12" t="s">
        <v>53</v>
      </c>
      <c r="M638" s="11"/>
      <c r="N638" s="12" t="s">
        <v>52</v>
      </c>
      <c r="O638" s="11"/>
      <c r="P638" s="12" t="s">
        <v>51</v>
      </c>
      <c r="Q638" s="11"/>
      <c r="R638" s="12" t="s">
        <v>50</v>
      </c>
      <c r="S638" s="11"/>
      <c r="T638" s="12">
        <v>20</v>
      </c>
      <c r="U638" s="11"/>
      <c r="V638" s="12" t="s">
        <v>49</v>
      </c>
      <c r="W638" s="11"/>
      <c r="X638" s="12" t="s">
        <v>48</v>
      </c>
      <c r="Y638" s="11"/>
      <c r="Z638" s="12" t="s">
        <v>47</v>
      </c>
      <c r="AA638" s="11"/>
      <c r="AB638" s="14" t="s">
        <v>46</v>
      </c>
      <c r="AC638" s="13"/>
      <c r="AD638" s="12" t="s">
        <v>45</v>
      </c>
      <c r="AE638" s="11"/>
      <c r="AF638" s="10"/>
      <c r="AG638" s="11"/>
      <c r="AH638" s="10"/>
      <c r="AI638" s="9"/>
      <c r="AJ638" s="247"/>
      <c r="AK638" s="247"/>
      <c r="AL638" s="8"/>
      <c r="AM638" s="7"/>
      <c r="AN638" s="7"/>
      <c r="AO638" s="240"/>
      <c r="AP638" s="231"/>
      <c r="AQ638" s="234"/>
      <c r="AR638" s="237"/>
      <c r="AS638" s="231"/>
      <c r="AT638" s="234"/>
      <c r="AU638" s="237"/>
      <c r="AV638" s="231"/>
      <c r="AW638" s="234"/>
      <c r="AX638" s="237"/>
      <c r="AY638" s="231"/>
      <c r="AZ638" s="234"/>
      <c r="BA638" s="237"/>
      <c r="BB638" s="231"/>
      <c r="BC638" s="234"/>
      <c r="BD638" s="299"/>
      <c r="BE638" s="302"/>
      <c r="BF638" s="302"/>
      <c r="BG638" s="305"/>
    </row>
    <row r="639" spans="2:60" ht="85.9" hidden="1" customHeight="1" thickBot="1">
      <c r="B639" s="94" t="s">
        <v>119</v>
      </c>
      <c r="C639" s="83" t="s">
        <v>118</v>
      </c>
      <c r="D639" s="88" t="s">
        <v>117</v>
      </c>
      <c r="E639" s="93" t="s">
        <v>116</v>
      </c>
      <c r="F639" s="92"/>
      <c r="G639" s="91"/>
      <c r="H639" s="90" t="s">
        <v>115</v>
      </c>
      <c r="I639" s="88" t="s">
        <v>43</v>
      </c>
      <c r="J639" s="88" t="s">
        <v>114</v>
      </c>
      <c r="K639" s="88" t="s">
        <v>44</v>
      </c>
      <c r="L639" s="227" t="s">
        <v>113</v>
      </c>
      <c r="M639" s="270"/>
      <c r="N639" s="227" t="s">
        <v>112</v>
      </c>
      <c r="O639" s="270"/>
      <c r="P639" s="227" t="s">
        <v>112</v>
      </c>
      <c r="Q639" s="228"/>
      <c r="R639" s="227" t="s">
        <v>112</v>
      </c>
      <c r="S639" s="228"/>
      <c r="T639" s="227" t="s">
        <v>112</v>
      </c>
      <c r="U639" s="228"/>
      <c r="V639" s="227" t="s">
        <v>112</v>
      </c>
      <c r="W639" s="228"/>
      <c r="X639" s="227" t="s">
        <v>112</v>
      </c>
      <c r="Y639" s="228"/>
      <c r="Z639" s="227" t="s">
        <v>112</v>
      </c>
      <c r="AA639" s="228"/>
      <c r="AB639" s="227" t="s">
        <v>112</v>
      </c>
      <c r="AC639" s="228"/>
      <c r="AD639" s="227" t="s">
        <v>112</v>
      </c>
      <c r="AE639" s="228"/>
      <c r="AF639" s="244" t="s">
        <v>111</v>
      </c>
      <c r="AG639" s="228"/>
      <c r="AH639" s="90" t="s">
        <v>110</v>
      </c>
      <c r="AI639" s="89" t="s">
        <v>109</v>
      </c>
      <c r="AJ639" s="88" t="s">
        <v>108</v>
      </c>
      <c r="AK639" s="88" t="s">
        <v>107</v>
      </c>
      <c r="AL639" s="87" t="s">
        <v>106</v>
      </c>
      <c r="AM639" s="86"/>
      <c r="AN639" s="86"/>
      <c r="AO639" s="84" t="s">
        <v>105</v>
      </c>
      <c r="AP639" s="83" t="s">
        <v>104</v>
      </c>
      <c r="AQ639" s="82" t="s">
        <v>103</v>
      </c>
      <c r="AR639" s="84" t="s">
        <v>102</v>
      </c>
      <c r="AS639" s="83" t="s">
        <v>101</v>
      </c>
      <c r="AT639" s="82" t="s">
        <v>100</v>
      </c>
      <c r="AU639" s="84" t="s">
        <v>99</v>
      </c>
      <c r="AV639" s="83" t="s">
        <v>98</v>
      </c>
      <c r="AW639" s="85" t="s">
        <v>97</v>
      </c>
      <c r="AX639" s="84" t="s">
        <v>96</v>
      </c>
      <c r="AY639" s="83" t="s">
        <v>95</v>
      </c>
      <c r="AZ639" s="82" t="s">
        <v>94</v>
      </c>
      <c r="BA639" s="84" t="s">
        <v>93</v>
      </c>
      <c r="BB639" s="83" t="s">
        <v>92</v>
      </c>
      <c r="BC639" s="82" t="s">
        <v>91</v>
      </c>
      <c r="BD639" s="81" t="s">
        <v>90</v>
      </c>
      <c r="BE639" s="80" t="s">
        <v>89</v>
      </c>
      <c r="BF639" s="80" t="s">
        <v>88</v>
      </c>
      <c r="BG639" s="79" t="s">
        <v>87</v>
      </c>
    </row>
    <row r="640" spans="2:60" ht="48" hidden="1" thickBot="1">
      <c r="B640" s="78" t="s">
        <v>137</v>
      </c>
      <c r="C640" s="77"/>
      <c r="D640" s="76"/>
      <c r="E640" s="267"/>
      <c r="F640" s="268"/>
      <c r="G640" s="269"/>
      <c r="H640" s="75" t="s">
        <v>85</v>
      </c>
      <c r="I640" s="74"/>
      <c r="J640" s="74"/>
      <c r="K640" s="73"/>
      <c r="L640" s="72"/>
      <c r="M640" s="68"/>
      <c r="N640" s="72"/>
      <c r="O640" s="68"/>
      <c r="P640" s="72"/>
      <c r="Q640" s="68"/>
      <c r="R640" s="72"/>
      <c r="S640" s="68"/>
      <c r="T640" s="72"/>
      <c r="U640" s="68"/>
      <c r="V640" s="72"/>
      <c r="W640" s="68"/>
      <c r="X640" s="72"/>
      <c r="Y640" s="68"/>
      <c r="Z640" s="72"/>
      <c r="AA640" s="71"/>
      <c r="AB640" s="70"/>
      <c r="AC640" s="70"/>
      <c r="AD640" s="70"/>
      <c r="AE640" s="70"/>
      <c r="AF640" s="69" t="s">
        <v>84</v>
      </c>
      <c r="AG640" s="68"/>
      <c r="AH640" s="68"/>
      <c r="AI640" s="68"/>
      <c r="AJ640" s="67"/>
      <c r="AK640" s="67"/>
      <c r="AL640" s="66"/>
      <c r="AM640" s="65"/>
      <c r="AN640" s="65"/>
      <c r="AO640" s="64">
        <f t="shared" ref="AO640:BG640" si="45">SUM(AO641:AO652)</f>
        <v>0</v>
      </c>
      <c r="AP640" s="63">
        <f t="shared" si="45"/>
        <v>0</v>
      </c>
      <c r="AQ640" s="62">
        <f t="shared" si="45"/>
        <v>0</v>
      </c>
      <c r="AR640" s="64">
        <f t="shared" si="45"/>
        <v>0</v>
      </c>
      <c r="AS640" s="63">
        <f t="shared" si="45"/>
        <v>0</v>
      </c>
      <c r="AT640" s="62">
        <f t="shared" si="45"/>
        <v>0</v>
      </c>
      <c r="AU640" s="64">
        <f t="shared" si="45"/>
        <v>0</v>
      </c>
      <c r="AV640" s="63">
        <f t="shared" si="45"/>
        <v>0</v>
      </c>
      <c r="AW640" s="62">
        <f t="shared" si="45"/>
        <v>0</v>
      </c>
      <c r="AX640" s="64">
        <f t="shared" si="45"/>
        <v>0</v>
      </c>
      <c r="AY640" s="63">
        <f t="shared" si="45"/>
        <v>0</v>
      </c>
      <c r="AZ640" s="62">
        <f t="shared" si="45"/>
        <v>0</v>
      </c>
      <c r="BA640" s="64">
        <f t="shared" si="45"/>
        <v>0</v>
      </c>
      <c r="BB640" s="63">
        <f t="shared" si="45"/>
        <v>0</v>
      </c>
      <c r="BC640" s="62">
        <f t="shared" si="45"/>
        <v>0</v>
      </c>
      <c r="BD640" s="61">
        <f t="shared" si="45"/>
        <v>0</v>
      </c>
      <c r="BE640" s="60">
        <f t="shared" si="45"/>
        <v>0</v>
      </c>
      <c r="BF640" s="60">
        <f t="shared" si="45"/>
        <v>0</v>
      </c>
      <c r="BG640" s="59">
        <f t="shared" si="45"/>
        <v>0</v>
      </c>
      <c r="BH640" s="58" t="s">
        <v>83</v>
      </c>
    </row>
    <row r="641" spans="2:60" ht="28.15" hidden="1" customHeight="1">
      <c r="B641" s="29"/>
      <c r="C641" s="263">
        <v>1</v>
      </c>
      <c r="D641" s="47"/>
      <c r="E641" s="46"/>
      <c r="F641" s="46"/>
      <c r="G641" s="45"/>
      <c r="H641" s="255"/>
      <c r="I641" s="259"/>
      <c r="J641" s="259"/>
      <c r="K641" s="259"/>
      <c r="L641" s="42" t="s">
        <v>82</v>
      </c>
      <c r="M641" s="41"/>
      <c r="N641" s="42" t="s">
        <v>81</v>
      </c>
      <c r="O641" s="41"/>
      <c r="P641" s="42" t="s">
        <v>80</v>
      </c>
      <c r="Q641" s="41"/>
      <c r="R641" s="42" t="s">
        <v>79</v>
      </c>
      <c r="S641" s="41"/>
      <c r="T641" s="42" t="s">
        <v>78</v>
      </c>
      <c r="U641" s="41"/>
      <c r="V641" s="42" t="s">
        <v>77</v>
      </c>
      <c r="W641" s="41"/>
      <c r="X641" s="42" t="s">
        <v>76</v>
      </c>
      <c r="Y641" s="41"/>
      <c r="Z641" s="42" t="s">
        <v>75</v>
      </c>
      <c r="AA641" s="41"/>
      <c r="AB641" s="44" t="s">
        <v>74</v>
      </c>
      <c r="AC641" s="43"/>
      <c r="AD641" s="42" t="s">
        <v>73</v>
      </c>
      <c r="AE641" s="41"/>
      <c r="AF641" s="40"/>
      <c r="AG641" s="41"/>
      <c r="AH641" s="40"/>
      <c r="AI641" s="39"/>
      <c r="AJ641" s="245"/>
      <c r="AK641" s="245"/>
      <c r="AL641" s="38"/>
      <c r="AM641" s="7"/>
      <c r="AN641" s="7"/>
      <c r="AO641" s="238">
        <f>SUMPRODUCT(LEN($M641:$AE644)-LEN(SUBSTITUTE($M641:$AE644,"A", "")))</f>
        <v>0</v>
      </c>
      <c r="AP641" s="229">
        <f>SUMPRODUCT(LEN($AH641:$AH644)-LEN(SUBSTITUTE($AH641:$AH644,"A", "")))</f>
        <v>0</v>
      </c>
      <c r="AQ641" s="232">
        <f>SUMPRODUCT(LEN($AG641:$AG644)-LEN(SUBSTITUTE($AG641:$AG644,"A", "")))</f>
        <v>0</v>
      </c>
      <c r="AR641" s="235">
        <f>SUMPRODUCT(LEN($M641:$AE644)-LEN(SUBSTITUTE($M641:$AE644,"S", "")))</f>
        <v>0</v>
      </c>
      <c r="AS641" s="229">
        <f>SUMPRODUCT(LEN($AH641:$AH644)-LEN(SUBSTITUTE($AH641:$AH644,"S", "")))</f>
        <v>0</v>
      </c>
      <c r="AT641" s="232">
        <f>SUMPRODUCT(LEN($AG641:$AG644)-LEN(SUBSTITUTE($AG641:$AG644,"S", "")))</f>
        <v>0</v>
      </c>
      <c r="AU641" s="235">
        <f>SUMPRODUCT(LEN($M641:$AE644)-LEN(SUBSTITUTE($M641:$AE644,"F", "")))</f>
        <v>0</v>
      </c>
      <c r="AV641" s="229">
        <f>SUMPRODUCT(LEN($AH641:$AH644)-LEN(SUBSTITUTE($AH641:$AH644,"F", "")))</f>
        <v>0</v>
      </c>
      <c r="AW641" s="232">
        <f>SUMPRODUCT(LEN($AG641:$AG644)-LEN(SUBSTITUTE($AG641:$AG644,"F", "")))</f>
        <v>0</v>
      </c>
      <c r="AX641" s="235">
        <f>SUMPRODUCT(LEN($M641:$AE644)-LEN(SUBSTITUTE($M641:$AE644,"G", "")))</f>
        <v>0</v>
      </c>
      <c r="AY641" s="229">
        <f>SUMPRODUCT(LEN($AH641:$AH644)-LEN(SUBSTITUTE($AH641:$AH644,"G", "")))</f>
        <v>0</v>
      </c>
      <c r="AZ641" s="232">
        <f>SUMPRODUCT(LEN($AG641:$AG644)-LEN(SUBSTITUTE($AG641:$AG644,"G", "")))</f>
        <v>0</v>
      </c>
      <c r="BA641" s="235">
        <f>SUMPRODUCT(LEN($M641:$AE644)-LEN(SUBSTITUTE($M641:$AE644,"M", "")))</f>
        <v>0</v>
      </c>
      <c r="BB641" s="229">
        <f>SUMPRODUCT(LEN($AH641:$AH644)-LEN(SUBSTITUTE($AH641:$AH644,"M", "")))</f>
        <v>0</v>
      </c>
      <c r="BC641" s="232">
        <f>SUMPRODUCT(LEN($AG641:$AG644)-LEN(SUBSTITUTE($AG641:$AG644,"M", "")))</f>
        <v>0</v>
      </c>
      <c r="BD641" s="297">
        <f>SUMPRODUCT(LEN($AI641:$AI644)-LEN(SUBSTITUTE($AI641:$AI644,"S", "")))</f>
        <v>0</v>
      </c>
      <c r="BE641" s="300">
        <f>SUMPRODUCT(LEN($AI641:$AI644)-LEN(SUBSTITUTE($AI641:$AI644,"F", "")))</f>
        <v>0</v>
      </c>
      <c r="BF641" s="300">
        <f>SUMPRODUCT(LEN($AI641:$AI644)-LEN(SUBSTITUTE($AI641:$AI644,"G", "")))</f>
        <v>0</v>
      </c>
      <c r="BG641" s="303">
        <f>SUMPRODUCT(LEN($AI641:$AI644)-LEN(SUBSTITUTE($AI641:$AI644,"M", "")))</f>
        <v>0</v>
      </c>
    </row>
    <row r="642" spans="2:60" ht="28.15" hidden="1" customHeight="1" thickBot="1">
      <c r="B642" s="29"/>
      <c r="C642" s="264"/>
      <c r="D642" s="37"/>
      <c r="E642" s="36"/>
      <c r="F642" s="36"/>
      <c r="G642" s="35"/>
      <c r="H642" s="256"/>
      <c r="I642" s="260"/>
      <c r="J642" s="260"/>
      <c r="K642" s="260"/>
      <c r="L642" s="32" t="s">
        <v>72</v>
      </c>
      <c r="M642" s="31"/>
      <c r="N642" s="32" t="s">
        <v>71</v>
      </c>
      <c r="O642" s="31"/>
      <c r="P642" s="32" t="s">
        <v>70</v>
      </c>
      <c r="Q642" s="31"/>
      <c r="R642" s="32" t="s">
        <v>69</v>
      </c>
      <c r="S642" s="31"/>
      <c r="T642" s="32" t="s">
        <v>68</v>
      </c>
      <c r="U642" s="31"/>
      <c r="V642" s="32" t="s">
        <v>67</v>
      </c>
      <c r="W642" s="31"/>
      <c r="X642" s="32" t="s">
        <v>66</v>
      </c>
      <c r="Y642" s="31"/>
      <c r="Z642" s="32" t="s">
        <v>65</v>
      </c>
      <c r="AA642" s="31"/>
      <c r="AB642" s="34" t="s">
        <v>64</v>
      </c>
      <c r="AC642" s="33"/>
      <c r="AD642" s="32" t="s">
        <v>63</v>
      </c>
      <c r="AE642" s="31"/>
      <c r="AF642" s="30"/>
      <c r="AG642" s="31"/>
      <c r="AH642" s="30"/>
      <c r="AI642" s="20"/>
      <c r="AJ642" s="246"/>
      <c r="AK642" s="246"/>
      <c r="AL642" s="19"/>
      <c r="AM642" s="7"/>
      <c r="AN642" s="7"/>
      <c r="AO642" s="239"/>
      <c r="AP642" s="230"/>
      <c r="AQ642" s="233"/>
      <c r="AR642" s="236"/>
      <c r="AS642" s="230"/>
      <c r="AT642" s="233"/>
      <c r="AU642" s="236"/>
      <c r="AV642" s="230"/>
      <c r="AW642" s="233"/>
      <c r="AX642" s="236"/>
      <c r="AY642" s="230"/>
      <c r="AZ642" s="233"/>
      <c r="BA642" s="236"/>
      <c r="BB642" s="230"/>
      <c r="BC642" s="233"/>
      <c r="BD642" s="298"/>
      <c r="BE642" s="301"/>
      <c r="BF642" s="301"/>
      <c r="BG642" s="304"/>
    </row>
    <row r="643" spans="2:60" ht="28.15" hidden="1" customHeight="1">
      <c r="B643" s="29"/>
      <c r="C643" s="265"/>
      <c r="D643" s="28"/>
      <c r="E643" s="27"/>
      <c r="F643" s="27"/>
      <c r="G643" s="26"/>
      <c r="H643" s="257"/>
      <c r="I643" s="261"/>
      <c r="J643" s="261"/>
      <c r="K643" s="261"/>
      <c r="L643" s="23" t="s">
        <v>62</v>
      </c>
      <c r="M643" s="22"/>
      <c r="N643" s="23" t="s">
        <v>61</v>
      </c>
      <c r="O643" s="22"/>
      <c r="P643" s="23" t="s">
        <v>60</v>
      </c>
      <c r="Q643" s="22"/>
      <c r="R643" s="23" t="s">
        <v>59</v>
      </c>
      <c r="S643" s="22"/>
      <c r="T643" s="23" t="s">
        <v>58</v>
      </c>
      <c r="U643" s="22"/>
      <c r="V643" s="23" t="s">
        <v>57</v>
      </c>
      <c r="W643" s="22"/>
      <c r="X643" s="23" t="s">
        <v>56</v>
      </c>
      <c r="Y643" s="22"/>
      <c r="Z643" s="23" t="s">
        <v>55</v>
      </c>
      <c r="AA643" s="22"/>
      <c r="AB643" s="25" t="s">
        <v>54</v>
      </c>
      <c r="AC643" s="24"/>
      <c r="AD643" s="23">
        <v>39</v>
      </c>
      <c r="AE643" s="22"/>
      <c r="AF643" s="21"/>
      <c r="AG643" s="22"/>
      <c r="AH643" s="21"/>
      <c r="AI643" s="20"/>
      <c r="AJ643" s="246"/>
      <c r="AK643" s="246"/>
      <c r="AL643" s="19"/>
      <c r="AM643" s="7"/>
      <c r="AN643" s="7"/>
      <c r="AO643" s="239"/>
      <c r="AP643" s="230"/>
      <c r="AQ643" s="233"/>
      <c r="AR643" s="236"/>
      <c r="AS643" s="230"/>
      <c r="AT643" s="233"/>
      <c r="AU643" s="236"/>
      <c r="AV643" s="230"/>
      <c r="AW643" s="233"/>
      <c r="AX643" s="236"/>
      <c r="AY643" s="230"/>
      <c r="AZ643" s="233"/>
      <c r="BA643" s="236"/>
      <c r="BB643" s="230"/>
      <c r="BC643" s="233"/>
      <c r="BD643" s="298"/>
      <c r="BE643" s="301"/>
      <c r="BF643" s="301"/>
      <c r="BG643" s="304"/>
    </row>
    <row r="644" spans="2:60" ht="28.15" hidden="1" customHeight="1" thickBot="1">
      <c r="B644" s="29"/>
      <c r="C644" s="266"/>
      <c r="D644" s="57"/>
      <c r="E644" s="56"/>
      <c r="F644" s="56"/>
      <c r="G644" s="55"/>
      <c r="H644" s="258"/>
      <c r="I644" s="262"/>
      <c r="J644" s="262"/>
      <c r="K644" s="262"/>
      <c r="L644" s="52" t="s">
        <v>53</v>
      </c>
      <c r="M644" s="51"/>
      <c r="N644" s="52" t="s">
        <v>52</v>
      </c>
      <c r="O644" s="51"/>
      <c r="P644" s="52" t="s">
        <v>51</v>
      </c>
      <c r="Q644" s="51"/>
      <c r="R644" s="52" t="s">
        <v>50</v>
      </c>
      <c r="S644" s="51"/>
      <c r="T644" s="52">
        <v>20</v>
      </c>
      <c r="U644" s="51"/>
      <c r="V644" s="52" t="s">
        <v>49</v>
      </c>
      <c r="W644" s="51"/>
      <c r="X644" s="52" t="s">
        <v>48</v>
      </c>
      <c r="Y644" s="51"/>
      <c r="Z644" s="52" t="s">
        <v>47</v>
      </c>
      <c r="AA644" s="51"/>
      <c r="AB644" s="54" t="s">
        <v>46</v>
      </c>
      <c r="AC644" s="53"/>
      <c r="AD644" s="52" t="s">
        <v>45</v>
      </c>
      <c r="AE644" s="51"/>
      <c r="AF644" s="50"/>
      <c r="AG644" s="51"/>
      <c r="AH644" s="50"/>
      <c r="AI644" s="49"/>
      <c r="AJ644" s="248"/>
      <c r="AK644" s="248"/>
      <c r="AL644" s="48"/>
      <c r="AM644" s="7"/>
      <c r="AN644" s="7"/>
      <c r="AO644" s="240"/>
      <c r="AP644" s="231"/>
      <c r="AQ644" s="234"/>
      <c r="AR644" s="237"/>
      <c r="AS644" s="231"/>
      <c r="AT644" s="234"/>
      <c r="AU644" s="237"/>
      <c r="AV644" s="231"/>
      <c r="AW644" s="234"/>
      <c r="AX644" s="237"/>
      <c r="AY644" s="231"/>
      <c r="AZ644" s="234"/>
      <c r="BA644" s="237"/>
      <c r="BB644" s="231"/>
      <c r="BC644" s="234"/>
      <c r="BD644" s="299"/>
      <c r="BE644" s="302"/>
      <c r="BF644" s="302"/>
      <c r="BG644" s="305"/>
    </row>
    <row r="645" spans="2:60" ht="28.15" hidden="1" customHeight="1">
      <c r="B645" s="29"/>
      <c r="C645" s="263">
        <v>2</v>
      </c>
      <c r="D645" s="47"/>
      <c r="E645" s="46"/>
      <c r="F645" s="46"/>
      <c r="G645" s="45"/>
      <c r="H645" s="255"/>
      <c r="I645" s="259"/>
      <c r="J645" s="259"/>
      <c r="K645" s="259"/>
      <c r="L645" s="42" t="s">
        <v>82</v>
      </c>
      <c r="M645" s="41"/>
      <c r="N645" s="42" t="s">
        <v>81</v>
      </c>
      <c r="O645" s="41"/>
      <c r="P645" s="42" t="s">
        <v>80</v>
      </c>
      <c r="Q645" s="41"/>
      <c r="R645" s="42" t="s">
        <v>79</v>
      </c>
      <c r="S645" s="41"/>
      <c r="T645" s="42" t="s">
        <v>78</v>
      </c>
      <c r="U645" s="41"/>
      <c r="V645" s="42" t="s">
        <v>77</v>
      </c>
      <c r="W645" s="41"/>
      <c r="X645" s="42" t="s">
        <v>76</v>
      </c>
      <c r="Y645" s="41"/>
      <c r="Z645" s="42" t="s">
        <v>75</v>
      </c>
      <c r="AA645" s="41"/>
      <c r="AB645" s="44" t="s">
        <v>74</v>
      </c>
      <c r="AC645" s="43"/>
      <c r="AD645" s="42" t="s">
        <v>73</v>
      </c>
      <c r="AE645" s="41"/>
      <c r="AF645" s="40"/>
      <c r="AG645" s="41"/>
      <c r="AH645" s="40"/>
      <c r="AI645" s="39"/>
      <c r="AJ645" s="249"/>
      <c r="AK645" s="252"/>
      <c r="AL645" s="38"/>
      <c r="AM645" s="7"/>
      <c r="AN645" s="7"/>
      <c r="AO645" s="238">
        <f>SUMPRODUCT(LEN($M645:$AE648)-LEN(SUBSTITUTE($M645:$AE648,"A", "")))</f>
        <v>0</v>
      </c>
      <c r="AP645" s="229">
        <f>SUMPRODUCT(LEN($AH645:$AH648)-LEN(SUBSTITUTE($AH645:$AH648,"A", "")))</f>
        <v>0</v>
      </c>
      <c r="AQ645" s="232">
        <f>SUMPRODUCT(LEN($AG645:$AG648)-LEN(SUBSTITUTE($AG645:$AG648,"A", "")))</f>
        <v>0</v>
      </c>
      <c r="AR645" s="235">
        <f>SUMPRODUCT(LEN($M645:$AE648)-LEN(SUBSTITUTE($M645:$AE648,"S", "")))</f>
        <v>0</v>
      </c>
      <c r="AS645" s="229">
        <f>SUMPRODUCT(LEN($AH645:$AH648)-LEN(SUBSTITUTE($AH645:$AH648,"S", "")))</f>
        <v>0</v>
      </c>
      <c r="AT645" s="232">
        <f>SUMPRODUCT(LEN($AG645:$AG648)-LEN(SUBSTITUTE($AG645:$AG648,"S", "")))</f>
        <v>0</v>
      </c>
      <c r="AU645" s="235">
        <f>SUMPRODUCT(LEN($M645:$AE648)-LEN(SUBSTITUTE($M645:$AE648,"F", "")))</f>
        <v>0</v>
      </c>
      <c r="AV645" s="229">
        <f>SUMPRODUCT(LEN($AH645:$AH648)-LEN(SUBSTITUTE($AH645:$AH648,"F", "")))</f>
        <v>0</v>
      </c>
      <c r="AW645" s="232">
        <f>SUMPRODUCT(LEN($AG645:$AG648)-LEN(SUBSTITUTE($AG645:$AG648,"F", "")))</f>
        <v>0</v>
      </c>
      <c r="AX645" s="235">
        <f>SUMPRODUCT(LEN($M645:$AE648)-LEN(SUBSTITUTE($M645:$AE648,"G", "")))</f>
        <v>0</v>
      </c>
      <c r="AY645" s="229">
        <f>SUMPRODUCT(LEN($AH645:$AH648)-LEN(SUBSTITUTE($AH645:$AH648,"G", "")))</f>
        <v>0</v>
      </c>
      <c r="AZ645" s="232">
        <f>SUMPRODUCT(LEN($AG645:$AG648)-LEN(SUBSTITUTE($AG645:$AG648,"G", "")))</f>
        <v>0</v>
      </c>
      <c r="BA645" s="235">
        <f>SUMPRODUCT(LEN($M645:$AE648)-LEN(SUBSTITUTE($M645:$AE648,"M", "")))</f>
        <v>0</v>
      </c>
      <c r="BB645" s="229">
        <f>SUMPRODUCT(LEN($AH645:$AH648)-LEN(SUBSTITUTE($AH645:$AH648,"M", "")))</f>
        <v>0</v>
      </c>
      <c r="BC645" s="232">
        <f>SUMPRODUCT(LEN($AG645:$AG648)-LEN(SUBSTITUTE($AG645:$AG648,"M", "")))</f>
        <v>0</v>
      </c>
      <c r="BD645" s="297">
        <f>SUMPRODUCT(LEN($AI645:$AI648)-LEN(SUBSTITUTE($AI645:$AI648,"S", "")))</f>
        <v>0</v>
      </c>
      <c r="BE645" s="300">
        <f>SUMPRODUCT(LEN($AI645:$AI648)-LEN(SUBSTITUTE($AI645:$AI648,"F", "")))</f>
        <v>0</v>
      </c>
      <c r="BF645" s="300">
        <f>SUMPRODUCT(LEN($AI645:$AI648)-LEN(SUBSTITUTE($AI645:$AI648,"G", "")))</f>
        <v>0</v>
      </c>
      <c r="BG645" s="303">
        <f>SUMPRODUCT(LEN($AI645:$AI648)-LEN(SUBSTITUTE($AI645:$AI648,"M", "")))</f>
        <v>0</v>
      </c>
    </row>
    <row r="646" spans="2:60" ht="28.15" hidden="1" customHeight="1" thickBot="1">
      <c r="B646" s="29"/>
      <c r="C646" s="264"/>
      <c r="D646" s="37"/>
      <c r="E646" s="36"/>
      <c r="F646" s="36"/>
      <c r="G646" s="35"/>
      <c r="H646" s="256"/>
      <c r="I646" s="260"/>
      <c r="J646" s="260"/>
      <c r="K646" s="260"/>
      <c r="L646" s="32" t="s">
        <v>72</v>
      </c>
      <c r="M646" s="31"/>
      <c r="N646" s="32" t="s">
        <v>71</v>
      </c>
      <c r="O646" s="31"/>
      <c r="P646" s="32" t="s">
        <v>70</v>
      </c>
      <c r="Q646" s="31"/>
      <c r="R646" s="32" t="s">
        <v>69</v>
      </c>
      <c r="S646" s="31"/>
      <c r="T646" s="32" t="s">
        <v>68</v>
      </c>
      <c r="U646" s="31"/>
      <c r="V646" s="32" t="s">
        <v>67</v>
      </c>
      <c r="W646" s="31"/>
      <c r="X646" s="32" t="s">
        <v>66</v>
      </c>
      <c r="Y646" s="31"/>
      <c r="Z646" s="32" t="s">
        <v>65</v>
      </c>
      <c r="AA646" s="31"/>
      <c r="AB646" s="34" t="s">
        <v>64</v>
      </c>
      <c r="AC646" s="33"/>
      <c r="AD646" s="32" t="s">
        <v>63</v>
      </c>
      <c r="AE646" s="31"/>
      <c r="AF646" s="30"/>
      <c r="AG646" s="31"/>
      <c r="AH646" s="30"/>
      <c r="AI646" s="20"/>
      <c r="AJ646" s="250"/>
      <c r="AK646" s="253"/>
      <c r="AL646" s="19"/>
      <c r="AM646" s="7"/>
      <c r="AN646" s="7"/>
      <c r="AO646" s="239"/>
      <c r="AP646" s="230"/>
      <c r="AQ646" s="233"/>
      <c r="AR646" s="236"/>
      <c r="AS646" s="230"/>
      <c r="AT646" s="233"/>
      <c r="AU646" s="236"/>
      <c r="AV646" s="230"/>
      <c r="AW646" s="233"/>
      <c r="AX646" s="236"/>
      <c r="AY646" s="230"/>
      <c r="AZ646" s="233"/>
      <c r="BA646" s="236"/>
      <c r="BB646" s="230"/>
      <c r="BC646" s="233"/>
      <c r="BD646" s="298"/>
      <c r="BE646" s="301"/>
      <c r="BF646" s="301"/>
      <c r="BG646" s="304"/>
    </row>
    <row r="647" spans="2:60" ht="28.15" hidden="1" customHeight="1">
      <c r="B647" s="29"/>
      <c r="C647" s="265"/>
      <c r="D647" s="28"/>
      <c r="E647" s="27"/>
      <c r="F647" s="27"/>
      <c r="G647" s="26"/>
      <c r="H647" s="257"/>
      <c r="I647" s="261"/>
      <c r="J647" s="261"/>
      <c r="K647" s="261"/>
      <c r="L647" s="23" t="s">
        <v>62</v>
      </c>
      <c r="M647" s="22"/>
      <c r="N647" s="23" t="s">
        <v>61</v>
      </c>
      <c r="O647" s="22"/>
      <c r="P647" s="23" t="s">
        <v>60</v>
      </c>
      <c r="Q647" s="22"/>
      <c r="R647" s="23" t="s">
        <v>59</v>
      </c>
      <c r="S647" s="22"/>
      <c r="T647" s="23" t="s">
        <v>58</v>
      </c>
      <c r="U647" s="22"/>
      <c r="V647" s="23" t="s">
        <v>57</v>
      </c>
      <c r="W647" s="22"/>
      <c r="X647" s="23" t="s">
        <v>56</v>
      </c>
      <c r="Y647" s="22"/>
      <c r="Z647" s="23" t="s">
        <v>55</v>
      </c>
      <c r="AA647" s="22"/>
      <c r="AB647" s="25" t="s">
        <v>54</v>
      </c>
      <c r="AC647" s="24"/>
      <c r="AD647" s="23">
        <v>39</v>
      </c>
      <c r="AE647" s="22"/>
      <c r="AF647" s="21"/>
      <c r="AG647" s="22"/>
      <c r="AH647" s="21"/>
      <c r="AI647" s="20"/>
      <c r="AJ647" s="250"/>
      <c r="AK647" s="253"/>
      <c r="AL647" s="19"/>
      <c r="AM647" s="7"/>
      <c r="AN647" s="7"/>
      <c r="AO647" s="239"/>
      <c r="AP647" s="230"/>
      <c r="AQ647" s="233"/>
      <c r="AR647" s="236"/>
      <c r="AS647" s="230"/>
      <c r="AT647" s="233"/>
      <c r="AU647" s="236"/>
      <c r="AV647" s="230"/>
      <c r="AW647" s="233"/>
      <c r="AX647" s="236"/>
      <c r="AY647" s="230"/>
      <c r="AZ647" s="233"/>
      <c r="BA647" s="236"/>
      <c r="BB647" s="230"/>
      <c r="BC647" s="233"/>
      <c r="BD647" s="298"/>
      <c r="BE647" s="301"/>
      <c r="BF647" s="301"/>
      <c r="BG647" s="304"/>
    </row>
    <row r="648" spans="2:60" ht="28.15" hidden="1" customHeight="1" thickBot="1">
      <c r="B648" s="29"/>
      <c r="C648" s="266"/>
      <c r="D648" s="57"/>
      <c r="E648" s="56"/>
      <c r="F648" s="56"/>
      <c r="G648" s="55"/>
      <c r="H648" s="258"/>
      <c r="I648" s="262"/>
      <c r="J648" s="262"/>
      <c r="K648" s="262"/>
      <c r="L648" s="52" t="s">
        <v>53</v>
      </c>
      <c r="M648" s="51"/>
      <c r="N648" s="52" t="s">
        <v>52</v>
      </c>
      <c r="O648" s="51"/>
      <c r="P648" s="52" t="s">
        <v>51</v>
      </c>
      <c r="Q648" s="51"/>
      <c r="R648" s="52" t="s">
        <v>50</v>
      </c>
      <c r="S648" s="51"/>
      <c r="T648" s="52">
        <v>20</v>
      </c>
      <c r="U648" s="51"/>
      <c r="V648" s="52" t="s">
        <v>49</v>
      </c>
      <c r="W648" s="51"/>
      <c r="X648" s="52" t="s">
        <v>48</v>
      </c>
      <c r="Y648" s="51"/>
      <c r="Z648" s="52" t="s">
        <v>47</v>
      </c>
      <c r="AA648" s="51"/>
      <c r="AB648" s="54" t="s">
        <v>46</v>
      </c>
      <c r="AC648" s="53"/>
      <c r="AD648" s="52" t="s">
        <v>45</v>
      </c>
      <c r="AE648" s="51"/>
      <c r="AF648" s="50"/>
      <c r="AG648" s="51"/>
      <c r="AH648" s="50"/>
      <c r="AI648" s="49"/>
      <c r="AJ648" s="251"/>
      <c r="AK648" s="254"/>
      <c r="AL648" s="48"/>
      <c r="AM648" s="7"/>
      <c r="AN648" s="7"/>
      <c r="AO648" s="240"/>
      <c r="AP648" s="231"/>
      <c r="AQ648" s="234"/>
      <c r="AR648" s="237"/>
      <c r="AS648" s="231"/>
      <c r="AT648" s="234"/>
      <c r="AU648" s="237"/>
      <c r="AV648" s="231"/>
      <c r="AW648" s="234"/>
      <c r="AX648" s="237"/>
      <c r="AY648" s="231"/>
      <c r="AZ648" s="234"/>
      <c r="BA648" s="237"/>
      <c r="BB648" s="231"/>
      <c r="BC648" s="234"/>
      <c r="BD648" s="299"/>
      <c r="BE648" s="302"/>
      <c r="BF648" s="302"/>
      <c r="BG648" s="305"/>
    </row>
    <row r="649" spans="2:60" ht="28.15" hidden="1" customHeight="1">
      <c r="B649" s="29"/>
      <c r="C649" s="263">
        <v>3</v>
      </c>
      <c r="D649" s="47"/>
      <c r="E649" s="46"/>
      <c r="F649" s="46"/>
      <c r="G649" s="45"/>
      <c r="H649" s="255"/>
      <c r="I649" s="259"/>
      <c r="J649" s="259"/>
      <c r="K649" s="259"/>
      <c r="L649" s="42" t="s">
        <v>82</v>
      </c>
      <c r="M649" s="41"/>
      <c r="N649" s="42" t="s">
        <v>81</v>
      </c>
      <c r="O649" s="41"/>
      <c r="P649" s="42" t="s">
        <v>80</v>
      </c>
      <c r="Q649" s="41"/>
      <c r="R649" s="42" t="s">
        <v>79</v>
      </c>
      <c r="S649" s="41"/>
      <c r="T649" s="42" t="s">
        <v>78</v>
      </c>
      <c r="U649" s="41"/>
      <c r="V649" s="42" t="s">
        <v>77</v>
      </c>
      <c r="W649" s="41"/>
      <c r="X649" s="42" t="s">
        <v>76</v>
      </c>
      <c r="Y649" s="41"/>
      <c r="Z649" s="42" t="s">
        <v>75</v>
      </c>
      <c r="AA649" s="41"/>
      <c r="AB649" s="44" t="s">
        <v>74</v>
      </c>
      <c r="AC649" s="43"/>
      <c r="AD649" s="42" t="s">
        <v>73</v>
      </c>
      <c r="AE649" s="41"/>
      <c r="AF649" s="40"/>
      <c r="AG649" s="41"/>
      <c r="AH649" s="40"/>
      <c r="AI649" s="39"/>
      <c r="AJ649" s="245"/>
      <c r="AK649" s="245"/>
      <c r="AL649" s="38"/>
      <c r="AM649" s="7"/>
      <c r="AN649" s="7"/>
      <c r="AO649" s="238">
        <f>SUMPRODUCT(LEN($M649:$AE652)-LEN(SUBSTITUTE($M649:$AE652,"A", "")))</f>
        <v>0</v>
      </c>
      <c r="AP649" s="229">
        <f>SUMPRODUCT(LEN($AH649:$AH652)-LEN(SUBSTITUTE($AH649:$AH652,"A", "")))</f>
        <v>0</v>
      </c>
      <c r="AQ649" s="232">
        <f>SUMPRODUCT(LEN($AG649:$AG652)-LEN(SUBSTITUTE($AG649:$AG652,"A", "")))</f>
        <v>0</v>
      </c>
      <c r="AR649" s="235">
        <f>SUMPRODUCT(LEN($M649:$AE652)-LEN(SUBSTITUTE($M649:$AE652,"S", "")))</f>
        <v>0</v>
      </c>
      <c r="AS649" s="229">
        <f>SUMPRODUCT(LEN($AH649:$AH652)-LEN(SUBSTITUTE($AH649:$AH652,"S", "")))</f>
        <v>0</v>
      </c>
      <c r="AT649" s="232">
        <f>SUMPRODUCT(LEN($AG649:$AG652)-LEN(SUBSTITUTE($AG649:$AG652,"S", "")))</f>
        <v>0</v>
      </c>
      <c r="AU649" s="235">
        <f>SUMPRODUCT(LEN($M649:$AE652)-LEN(SUBSTITUTE($M649:$AE652,"F", "")))</f>
        <v>0</v>
      </c>
      <c r="AV649" s="229">
        <f>SUMPRODUCT(LEN($AH649:$AH652)-LEN(SUBSTITUTE($AH649:$AH652,"F", "")))</f>
        <v>0</v>
      </c>
      <c r="AW649" s="232">
        <f>SUMPRODUCT(LEN($AG649:$AG652)-LEN(SUBSTITUTE($AG649:$AG652,"F", "")))</f>
        <v>0</v>
      </c>
      <c r="AX649" s="235">
        <f>SUMPRODUCT(LEN($M649:$AE652)-LEN(SUBSTITUTE($M649:$AE652,"G", "")))</f>
        <v>0</v>
      </c>
      <c r="AY649" s="229">
        <f>SUMPRODUCT(LEN($AH649:$AH652)-LEN(SUBSTITUTE($AH649:$AH652,"G", "")))</f>
        <v>0</v>
      </c>
      <c r="AZ649" s="232">
        <f>SUMPRODUCT(LEN($AG649:$AG652)-LEN(SUBSTITUTE($AG649:$AG652,"G", "")))</f>
        <v>0</v>
      </c>
      <c r="BA649" s="235">
        <f>SUMPRODUCT(LEN($M649:$AE652)-LEN(SUBSTITUTE($M649:$AE652,"M", "")))</f>
        <v>0</v>
      </c>
      <c r="BB649" s="229">
        <f>SUMPRODUCT(LEN($AH649:$AH652)-LEN(SUBSTITUTE($AH649:$AH652,"M", "")))</f>
        <v>0</v>
      </c>
      <c r="BC649" s="232">
        <f>SUMPRODUCT(LEN($AG649:$AG652)-LEN(SUBSTITUTE($AG649:$AG652,"M", "")))</f>
        <v>0</v>
      </c>
      <c r="BD649" s="297">
        <f>SUMPRODUCT(LEN($AI649:$AI652)-LEN(SUBSTITUTE($AI649:$AI652,"S", "")))</f>
        <v>0</v>
      </c>
      <c r="BE649" s="300">
        <f>SUMPRODUCT(LEN($AI649:$AI652)-LEN(SUBSTITUTE($AI649:$AI652,"F", "")))</f>
        <v>0</v>
      </c>
      <c r="BF649" s="300">
        <f>SUMPRODUCT(LEN($AI649:$AI652)-LEN(SUBSTITUTE($AI649:$AI652,"G", "")))</f>
        <v>0</v>
      </c>
      <c r="BG649" s="303">
        <f>SUMPRODUCT(LEN($AI649:$AI652)-LEN(SUBSTITUTE($AI649:$AI652,"M", "")))</f>
        <v>0</v>
      </c>
    </row>
    <row r="650" spans="2:60" ht="28.15" hidden="1" customHeight="1" thickBot="1">
      <c r="B650" s="29"/>
      <c r="C650" s="264"/>
      <c r="D650" s="37"/>
      <c r="E650" s="36"/>
      <c r="F650" s="36"/>
      <c r="G650" s="35"/>
      <c r="H650" s="256"/>
      <c r="I650" s="260"/>
      <c r="J650" s="260"/>
      <c r="K650" s="260"/>
      <c r="L650" s="32" t="s">
        <v>72</v>
      </c>
      <c r="M650" s="31"/>
      <c r="N650" s="32" t="s">
        <v>71</v>
      </c>
      <c r="O650" s="31"/>
      <c r="P650" s="32" t="s">
        <v>70</v>
      </c>
      <c r="Q650" s="31"/>
      <c r="R650" s="32" t="s">
        <v>69</v>
      </c>
      <c r="S650" s="31"/>
      <c r="T650" s="32" t="s">
        <v>68</v>
      </c>
      <c r="U650" s="31"/>
      <c r="V650" s="32" t="s">
        <v>67</v>
      </c>
      <c r="W650" s="31"/>
      <c r="X650" s="32" t="s">
        <v>66</v>
      </c>
      <c r="Y650" s="31"/>
      <c r="Z650" s="32" t="s">
        <v>65</v>
      </c>
      <c r="AA650" s="31"/>
      <c r="AB650" s="34" t="s">
        <v>64</v>
      </c>
      <c r="AC650" s="33"/>
      <c r="AD650" s="32" t="s">
        <v>63</v>
      </c>
      <c r="AE650" s="31"/>
      <c r="AF650" s="30"/>
      <c r="AG650" s="31"/>
      <c r="AH650" s="30"/>
      <c r="AI650" s="20"/>
      <c r="AJ650" s="246"/>
      <c r="AK650" s="246"/>
      <c r="AL650" s="19"/>
      <c r="AM650" s="7"/>
      <c r="AN650" s="7"/>
      <c r="AO650" s="239"/>
      <c r="AP650" s="230"/>
      <c r="AQ650" s="233"/>
      <c r="AR650" s="236"/>
      <c r="AS650" s="230"/>
      <c r="AT650" s="233"/>
      <c r="AU650" s="236"/>
      <c r="AV650" s="230"/>
      <c r="AW650" s="233"/>
      <c r="AX650" s="236"/>
      <c r="AY650" s="230"/>
      <c r="AZ650" s="233"/>
      <c r="BA650" s="236"/>
      <c r="BB650" s="230"/>
      <c r="BC650" s="233"/>
      <c r="BD650" s="298"/>
      <c r="BE650" s="301"/>
      <c r="BF650" s="301"/>
      <c r="BG650" s="304"/>
    </row>
    <row r="651" spans="2:60" ht="28.15" hidden="1" customHeight="1">
      <c r="B651" s="29"/>
      <c r="C651" s="265"/>
      <c r="D651" s="28"/>
      <c r="E651" s="27"/>
      <c r="F651" s="27"/>
      <c r="G651" s="26"/>
      <c r="H651" s="257"/>
      <c r="I651" s="261"/>
      <c r="J651" s="261"/>
      <c r="K651" s="261"/>
      <c r="L651" s="23" t="s">
        <v>62</v>
      </c>
      <c r="M651" s="22"/>
      <c r="N651" s="23" t="s">
        <v>61</v>
      </c>
      <c r="O651" s="22"/>
      <c r="P651" s="23" t="s">
        <v>60</v>
      </c>
      <c r="Q651" s="22"/>
      <c r="R651" s="23" t="s">
        <v>59</v>
      </c>
      <c r="S651" s="22"/>
      <c r="T651" s="23" t="s">
        <v>58</v>
      </c>
      <c r="U651" s="22"/>
      <c r="V651" s="23" t="s">
        <v>57</v>
      </c>
      <c r="W651" s="22"/>
      <c r="X651" s="23" t="s">
        <v>56</v>
      </c>
      <c r="Y651" s="22"/>
      <c r="Z651" s="23" t="s">
        <v>55</v>
      </c>
      <c r="AA651" s="22"/>
      <c r="AB651" s="25" t="s">
        <v>54</v>
      </c>
      <c r="AC651" s="24"/>
      <c r="AD651" s="23">
        <v>39</v>
      </c>
      <c r="AE651" s="22"/>
      <c r="AF651" s="21"/>
      <c r="AG651" s="22"/>
      <c r="AH651" s="21"/>
      <c r="AI651" s="20"/>
      <c r="AJ651" s="246"/>
      <c r="AK651" s="246"/>
      <c r="AL651" s="19"/>
      <c r="AM651" s="7"/>
      <c r="AN651" s="7"/>
      <c r="AO651" s="239"/>
      <c r="AP651" s="230"/>
      <c r="AQ651" s="233"/>
      <c r="AR651" s="236"/>
      <c r="AS651" s="230"/>
      <c r="AT651" s="233"/>
      <c r="AU651" s="236"/>
      <c r="AV651" s="230"/>
      <c r="AW651" s="233"/>
      <c r="AX651" s="236"/>
      <c r="AY651" s="230"/>
      <c r="AZ651" s="233"/>
      <c r="BA651" s="236"/>
      <c r="BB651" s="230"/>
      <c r="BC651" s="233"/>
      <c r="BD651" s="298"/>
      <c r="BE651" s="301"/>
      <c r="BF651" s="301"/>
      <c r="BG651" s="304"/>
    </row>
    <row r="652" spans="2:60" ht="28.15" hidden="1" customHeight="1" thickBot="1">
      <c r="B652" s="18"/>
      <c r="C652" s="271"/>
      <c r="D652" s="17"/>
      <c r="E652" s="16"/>
      <c r="F652" s="16"/>
      <c r="G652" s="15"/>
      <c r="H652" s="258"/>
      <c r="I652" s="272"/>
      <c r="J652" s="272"/>
      <c r="K652" s="272"/>
      <c r="L652" s="12" t="s">
        <v>53</v>
      </c>
      <c r="M652" s="11"/>
      <c r="N652" s="12" t="s">
        <v>52</v>
      </c>
      <c r="O652" s="11"/>
      <c r="P652" s="12" t="s">
        <v>51</v>
      </c>
      <c r="Q652" s="11"/>
      <c r="R652" s="12" t="s">
        <v>50</v>
      </c>
      <c r="S652" s="11"/>
      <c r="T652" s="12">
        <v>20</v>
      </c>
      <c r="U652" s="11"/>
      <c r="V652" s="12" t="s">
        <v>49</v>
      </c>
      <c r="W652" s="11"/>
      <c r="X652" s="12" t="s">
        <v>48</v>
      </c>
      <c r="Y652" s="11"/>
      <c r="Z652" s="12" t="s">
        <v>47</v>
      </c>
      <c r="AA652" s="11"/>
      <c r="AB652" s="14" t="s">
        <v>46</v>
      </c>
      <c r="AC652" s="13"/>
      <c r="AD652" s="12" t="s">
        <v>45</v>
      </c>
      <c r="AE652" s="11"/>
      <c r="AF652" s="10"/>
      <c r="AG652" s="11"/>
      <c r="AH652" s="10"/>
      <c r="AI652" s="9"/>
      <c r="AJ652" s="247"/>
      <c r="AK652" s="247"/>
      <c r="AL652" s="8"/>
      <c r="AM652" s="7"/>
      <c r="AN652" s="7"/>
      <c r="AO652" s="240"/>
      <c r="AP652" s="231"/>
      <c r="AQ652" s="234"/>
      <c r="AR652" s="237"/>
      <c r="AS652" s="231"/>
      <c r="AT652" s="234"/>
      <c r="AU652" s="237"/>
      <c r="AV652" s="231"/>
      <c r="AW652" s="234"/>
      <c r="AX652" s="237"/>
      <c r="AY652" s="231"/>
      <c r="AZ652" s="234"/>
      <c r="BA652" s="237"/>
      <c r="BB652" s="231"/>
      <c r="BC652" s="234"/>
      <c r="BD652" s="299"/>
      <c r="BE652" s="302"/>
      <c r="BF652" s="302"/>
      <c r="BG652" s="305"/>
    </row>
    <row r="653" spans="2:60" ht="85.9" hidden="1" customHeight="1" thickBot="1">
      <c r="B653" s="94" t="s">
        <v>119</v>
      </c>
      <c r="C653" s="83" t="s">
        <v>118</v>
      </c>
      <c r="D653" s="88" t="s">
        <v>117</v>
      </c>
      <c r="E653" s="93" t="s">
        <v>116</v>
      </c>
      <c r="F653" s="92"/>
      <c r="G653" s="91"/>
      <c r="H653" s="90" t="s">
        <v>115</v>
      </c>
      <c r="I653" s="88" t="s">
        <v>43</v>
      </c>
      <c r="J653" s="88" t="s">
        <v>114</v>
      </c>
      <c r="K653" s="88" t="s">
        <v>44</v>
      </c>
      <c r="L653" s="227" t="s">
        <v>113</v>
      </c>
      <c r="M653" s="270"/>
      <c r="N653" s="227" t="s">
        <v>112</v>
      </c>
      <c r="O653" s="270"/>
      <c r="P653" s="227" t="s">
        <v>112</v>
      </c>
      <c r="Q653" s="228"/>
      <c r="R653" s="227" t="s">
        <v>112</v>
      </c>
      <c r="S653" s="228"/>
      <c r="T653" s="227" t="s">
        <v>112</v>
      </c>
      <c r="U653" s="228"/>
      <c r="V653" s="227" t="s">
        <v>112</v>
      </c>
      <c r="W653" s="228"/>
      <c r="X653" s="227" t="s">
        <v>112</v>
      </c>
      <c r="Y653" s="228"/>
      <c r="Z653" s="227" t="s">
        <v>112</v>
      </c>
      <c r="AA653" s="228"/>
      <c r="AB653" s="227" t="s">
        <v>112</v>
      </c>
      <c r="AC653" s="228"/>
      <c r="AD653" s="227" t="s">
        <v>112</v>
      </c>
      <c r="AE653" s="228"/>
      <c r="AF653" s="244" t="s">
        <v>111</v>
      </c>
      <c r="AG653" s="228"/>
      <c r="AH653" s="90" t="s">
        <v>110</v>
      </c>
      <c r="AI653" s="89" t="s">
        <v>109</v>
      </c>
      <c r="AJ653" s="88" t="s">
        <v>108</v>
      </c>
      <c r="AK653" s="88" t="s">
        <v>107</v>
      </c>
      <c r="AL653" s="87" t="s">
        <v>106</v>
      </c>
      <c r="AM653" s="86"/>
      <c r="AN653" s="86"/>
      <c r="AO653" s="84" t="s">
        <v>105</v>
      </c>
      <c r="AP653" s="83" t="s">
        <v>104</v>
      </c>
      <c r="AQ653" s="82" t="s">
        <v>103</v>
      </c>
      <c r="AR653" s="84" t="s">
        <v>102</v>
      </c>
      <c r="AS653" s="83" t="s">
        <v>101</v>
      </c>
      <c r="AT653" s="82" t="s">
        <v>100</v>
      </c>
      <c r="AU653" s="84" t="s">
        <v>99</v>
      </c>
      <c r="AV653" s="83" t="s">
        <v>98</v>
      </c>
      <c r="AW653" s="85" t="s">
        <v>97</v>
      </c>
      <c r="AX653" s="84" t="s">
        <v>96</v>
      </c>
      <c r="AY653" s="83" t="s">
        <v>95</v>
      </c>
      <c r="AZ653" s="82" t="s">
        <v>94</v>
      </c>
      <c r="BA653" s="84" t="s">
        <v>93</v>
      </c>
      <c r="BB653" s="83" t="s">
        <v>92</v>
      </c>
      <c r="BC653" s="82" t="s">
        <v>91</v>
      </c>
      <c r="BD653" s="81" t="s">
        <v>90</v>
      </c>
      <c r="BE653" s="80" t="s">
        <v>89</v>
      </c>
      <c r="BF653" s="80" t="s">
        <v>88</v>
      </c>
      <c r="BG653" s="79" t="s">
        <v>87</v>
      </c>
    </row>
    <row r="654" spans="2:60" ht="48" hidden="1" thickBot="1">
      <c r="B654" s="78" t="s">
        <v>136</v>
      </c>
      <c r="C654" s="77"/>
      <c r="D654" s="76"/>
      <c r="E654" s="267"/>
      <c r="F654" s="268"/>
      <c r="G654" s="269"/>
      <c r="H654" s="75" t="s">
        <v>85</v>
      </c>
      <c r="I654" s="74"/>
      <c r="J654" s="74"/>
      <c r="K654" s="73"/>
      <c r="L654" s="72"/>
      <c r="M654" s="68"/>
      <c r="N654" s="72"/>
      <c r="O654" s="68"/>
      <c r="P654" s="72"/>
      <c r="Q654" s="68"/>
      <c r="R654" s="72"/>
      <c r="S654" s="68"/>
      <c r="T654" s="72"/>
      <c r="U654" s="68"/>
      <c r="V654" s="72"/>
      <c r="W654" s="68"/>
      <c r="X654" s="72"/>
      <c r="Y654" s="68"/>
      <c r="Z654" s="72"/>
      <c r="AA654" s="71"/>
      <c r="AB654" s="70"/>
      <c r="AC654" s="70"/>
      <c r="AD654" s="70"/>
      <c r="AE654" s="70"/>
      <c r="AF654" s="69" t="s">
        <v>84</v>
      </c>
      <c r="AG654" s="68"/>
      <c r="AH654" s="68"/>
      <c r="AI654" s="68"/>
      <c r="AJ654" s="67"/>
      <c r="AK654" s="67"/>
      <c r="AL654" s="66"/>
      <c r="AM654" s="65"/>
      <c r="AN654" s="65"/>
      <c r="AO654" s="64">
        <f t="shared" ref="AO654:BG654" si="46">SUM(AO655:AO666)</f>
        <v>0</v>
      </c>
      <c r="AP654" s="63">
        <f t="shared" si="46"/>
        <v>0</v>
      </c>
      <c r="AQ654" s="62">
        <f t="shared" si="46"/>
        <v>0</v>
      </c>
      <c r="AR654" s="64">
        <f t="shared" si="46"/>
        <v>0</v>
      </c>
      <c r="AS654" s="63">
        <f t="shared" si="46"/>
        <v>0</v>
      </c>
      <c r="AT654" s="62">
        <f t="shared" si="46"/>
        <v>0</v>
      </c>
      <c r="AU654" s="64">
        <f t="shared" si="46"/>
        <v>0</v>
      </c>
      <c r="AV654" s="63">
        <f t="shared" si="46"/>
        <v>0</v>
      </c>
      <c r="AW654" s="62">
        <f t="shared" si="46"/>
        <v>0</v>
      </c>
      <c r="AX654" s="64">
        <f t="shared" si="46"/>
        <v>0</v>
      </c>
      <c r="AY654" s="63">
        <f t="shared" si="46"/>
        <v>0</v>
      </c>
      <c r="AZ654" s="62">
        <f t="shared" si="46"/>
        <v>0</v>
      </c>
      <c r="BA654" s="64">
        <f t="shared" si="46"/>
        <v>0</v>
      </c>
      <c r="BB654" s="63">
        <f t="shared" si="46"/>
        <v>0</v>
      </c>
      <c r="BC654" s="62">
        <f t="shared" si="46"/>
        <v>0</v>
      </c>
      <c r="BD654" s="61">
        <f t="shared" si="46"/>
        <v>0</v>
      </c>
      <c r="BE654" s="60">
        <f t="shared" si="46"/>
        <v>0</v>
      </c>
      <c r="BF654" s="60">
        <f t="shared" si="46"/>
        <v>0</v>
      </c>
      <c r="BG654" s="59">
        <f t="shared" si="46"/>
        <v>0</v>
      </c>
      <c r="BH654" s="58" t="s">
        <v>83</v>
      </c>
    </row>
    <row r="655" spans="2:60" ht="28.15" hidden="1" customHeight="1">
      <c r="B655" s="29"/>
      <c r="C655" s="263">
        <v>1</v>
      </c>
      <c r="D655" s="47"/>
      <c r="E655" s="46"/>
      <c r="F655" s="46"/>
      <c r="G655" s="45"/>
      <c r="H655" s="255"/>
      <c r="I655" s="259"/>
      <c r="J655" s="259"/>
      <c r="K655" s="259"/>
      <c r="L655" s="42" t="s">
        <v>82</v>
      </c>
      <c r="M655" s="41"/>
      <c r="N655" s="42" t="s">
        <v>81</v>
      </c>
      <c r="O655" s="41"/>
      <c r="P655" s="42" t="s">
        <v>80</v>
      </c>
      <c r="Q655" s="41"/>
      <c r="R655" s="42" t="s">
        <v>79</v>
      </c>
      <c r="S655" s="41"/>
      <c r="T655" s="42" t="s">
        <v>78</v>
      </c>
      <c r="U655" s="41"/>
      <c r="V655" s="42" t="s">
        <v>77</v>
      </c>
      <c r="W655" s="41"/>
      <c r="X655" s="42" t="s">
        <v>76</v>
      </c>
      <c r="Y655" s="41"/>
      <c r="Z655" s="42" t="s">
        <v>75</v>
      </c>
      <c r="AA655" s="41"/>
      <c r="AB655" s="44" t="s">
        <v>74</v>
      </c>
      <c r="AC655" s="43"/>
      <c r="AD655" s="42" t="s">
        <v>73</v>
      </c>
      <c r="AE655" s="41"/>
      <c r="AF655" s="40"/>
      <c r="AG655" s="41"/>
      <c r="AH655" s="40"/>
      <c r="AI655" s="39"/>
      <c r="AJ655" s="245"/>
      <c r="AK655" s="245"/>
      <c r="AL655" s="38"/>
      <c r="AM655" s="7"/>
      <c r="AN655" s="7"/>
      <c r="AO655" s="238">
        <f>SUMPRODUCT(LEN($M655:$AE658)-LEN(SUBSTITUTE($M655:$AE658,"A", "")))</f>
        <v>0</v>
      </c>
      <c r="AP655" s="229">
        <f>SUMPRODUCT(LEN($AH655:$AH658)-LEN(SUBSTITUTE($AH655:$AH658,"A", "")))</f>
        <v>0</v>
      </c>
      <c r="AQ655" s="232">
        <f>SUMPRODUCT(LEN($AG655:$AG658)-LEN(SUBSTITUTE($AG655:$AG658,"A", "")))</f>
        <v>0</v>
      </c>
      <c r="AR655" s="235">
        <f>SUMPRODUCT(LEN($M655:$AE658)-LEN(SUBSTITUTE($M655:$AE658,"S", "")))</f>
        <v>0</v>
      </c>
      <c r="AS655" s="229">
        <f>SUMPRODUCT(LEN($AH655:$AH658)-LEN(SUBSTITUTE($AH655:$AH658,"S", "")))</f>
        <v>0</v>
      </c>
      <c r="AT655" s="232">
        <f>SUMPRODUCT(LEN($AG655:$AG658)-LEN(SUBSTITUTE($AG655:$AG658,"S", "")))</f>
        <v>0</v>
      </c>
      <c r="AU655" s="235">
        <f>SUMPRODUCT(LEN($M655:$AE658)-LEN(SUBSTITUTE($M655:$AE658,"F", "")))</f>
        <v>0</v>
      </c>
      <c r="AV655" s="229">
        <f>SUMPRODUCT(LEN($AH655:$AH658)-LEN(SUBSTITUTE($AH655:$AH658,"F", "")))</f>
        <v>0</v>
      </c>
      <c r="AW655" s="232">
        <f>SUMPRODUCT(LEN($AG655:$AG658)-LEN(SUBSTITUTE($AG655:$AG658,"F", "")))</f>
        <v>0</v>
      </c>
      <c r="AX655" s="235">
        <f>SUMPRODUCT(LEN($M655:$AE658)-LEN(SUBSTITUTE($M655:$AE658,"G", "")))</f>
        <v>0</v>
      </c>
      <c r="AY655" s="229">
        <f>SUMPRODUCT(LEN($AH655:$AH658)-LEN(SUBSTITUTE($AH655:$AH658,"G", "")))</f>
        <v>0</v>
      </c>
      <c r="AZ655" s="232">
        <f>SUMPRODUCT(LEN($AG655:$AG658)-LEN(SUBSTITUTE($AG655:$AG658,"G", "")))</f>
        <v>0</v>
      </c>
      <c r="BA655" s="235">
        <f>SUMPRODUCT(LEN($M655:$AE658)-LEN(SUBSTITUTE($M655:$AE658,"M", "")))</f>
        <v>0</v>
      </c>
      <c r="BB655" s="229">
        <f>SUMPRODUCT(LEN($AH655:$AH658)-LEN(SUBSTITUTE($AH655:$AH658,"M", "")))</f>
        <v>0</v>
      </c>
      <c r="BC655" s="232">
        <f>SUMPRODUCT(LEN($AG655:$AG658)-LEN(SUBSTITUTE($AG655:$AG658,"M", "")))</f>
        <v>0</v>
      </c>
      <c r="BD655" s="297">
        <f>SUMPRODUCT(LEN($AI655:$AI658)-LEN(SUBSTITUTE($AI655:$AI658,"S", "")))</f>
        <v>0</v>
      </c>
      <c r="BE655" s="300">
        <f>SUMPRODUCT(LEN($AI655:$AI658)-LEN(SUBSTITUTE($AI655:$AI658,"F", "")))</f>
        <v>0</v>
      </c>
      <c r="BF655" s="300">
        <f>SUMPRODUCT(LEN($AI655:$AI658)-LEN(SUBSTITUTE($AI655:$AI658,"G", "")))</f>
        <v>0</v>
      </c>
      <c r="BG655" s="303">
        <f>SUMPRODUCT(LEN($AI655:$AI658)-LEN(SUBSTITUTE($AI655:$AI658,"M", "")))</f>
        <v>0</v>
      </c>
    </row>
    <row r="656" spans="2:60" ht="28.15" hidden="1" customHeight="1" thickBot="1">
      <c r="B656" s="29"/>
      <c r="C656" s="264"/>
      <c r="D656" s="37"/>
      <c r="E656" s="36"/>
      <c r="F656" s="36"/>
      <c r="G656" s="35"/>
      <c r="H656" s="256"/>
      <c r="I656" s="260"/>
      <c r="J656" s="260"/>
      <c r="K656" s="260"/>
      <c r="L656" s="32" t="s">
        <v>72</v>
      </c>
      <c r="M656" s="31"/>
      <c r="N656" s="32" t="s">
        <v>71</v>
      </c>
      <c r="O656" s="31"/>
      <c r="P656" s="32" t="s">
        <v>70</v>
      </c>
      <c r="Q656" s="31"/>
      <c r="R656" s="32" t="s">
        <v>69</v>
      </c>
      <c r="S656" s="31"/>
      <c r="T656" s="32" t="s">
        <v>68</v>
      </c>
      <c r="U656" s="31"/>
      <c r="V656" s="32" t="s">
        <v>67</v>
      </c>
      <c r="W656" s="31"/>
      <c r="X656" s="32" t="s">
        <v>66</v>
      </c>
      <c r="Y656" s="31"/>
      <c r="Z656" s="32" t="s">
        <v>65</v>
      </c>
      <c r="AA656" s="31"/>
      <c r="AB656" s="34" t="s">
        <v>64</v>
      </c>
      <c r="AC656" s="33"/>
      <c r="AD656" s="32" t="s">
        <v>63</v>
      </c>
      <c r="AE656" s="31"/>
      <c r="AF656" s="30"/>
      <c r="AG656" s="31"/>
      <c r="AH656" s="30"/>
      <c r="AI656" s="20"/>
      <c r="AJ656" s="246"/>
      <c r="AK656" s="246"/>
      <c r="AL656" s="19"/>
      <c r="AM656" s="7"/>
      <c r="AN656" s="7"/>
      <c r="AO656" s="239"/>
      <c r="AP656" s="230"/>
      <c r="AQ656" s="233"/>
      <c r="AR656" s="236"/>
      <c r="AS656" s="230"/>
      <c r="AT656" s="233"/>
      <c r="AU656" s="236"/>
      <c r="AV656" s="230"/>
      <c r="AW656" s="233"/>
      <c r="AX656" s="236"/>
      <c r="AY656" s="230"/>
      <c r="AZ656" s="233"/>
      <c r="BA656" s="236"/>
      <c r="BB656" s="230"/>
      <c r="BC656" s="233"/>
      <c r="BD656" s="298"/>
      <c r="BE656" s="301"/>
      <c r="BF656" s="301"/>
      <c r="BG656" s="304"/>
    </row>
    <row r="657" spans="2:60" ht="28.15" hidden="1" customHeight="1">
      <c r="B657" s="29"/>
      <c r="C657" s="265"/>
      <c r="D657" s="28"/>
      <c r="E657" s="27"/>
      <c r="F657" s="27"/>
      <c r="G657" s="26"/>
      <c r="H657" s="257"/>
      <c r="I657" s="261"/>
      <c r="J657" s="261"/>
      <c r="K657" s="261"/>
      <c r="L657" s="23" t="s">
        <v>62</v>
      </c>
      <c r="M657" s="22"/>
      <c r="N657" s="23" t="s">
        <v>61</v>
      </c>
      <c r="O657" s="22"/>
      <c r="P657" s="23" t="s">
        <v>60</v>
      </c>
      <c r="Q657" s="22"/>
      <c r="R657" s="23" t="s">
        <v>59</v>
      </c>
      <c r="S657" s="22"/>
      <c r="T657" s="23" t="s">
        <v>58</v>
      </c>
      <c r="U657" s="22"/>
      <c r="V657" s="23" t="s">
        <v>57</v>
      </c>
      <c r="W657" s="22"/>
      <c r="X657" s="23" t="s">
        <v>56</v>
      </c>
      <c r="Y657" s="22"/>
      <c r="Z657" s="23" t="s">
        <v>55</v>
      </c>
      <c r="AA657" s="22"/>
      <c r="AB657" s="25" t="s">
        <v>54</v>
      </c>
      <c r="AC657" s="24"/>
      <c r="AD657" s="23">
        <v>39</v>
      </c>
      <c r="AE657" s="22"/>
      <c r="AF657" s="21"/>
      <c r="AG657" s="22"/>
      <c r="AH657" s="21"/>
      <c r="AI657" s="20"/>
      <c r="AJ657" s="246"/>
      <c r="AK657" s="246"/>
      <c r="AL657" s="19"/>
      <c r="AM657" s="7"/>
      <c r="AN657" s="7"/>
      <c r="AO657" s="239"/>
      <c r="AP657" s="230"/>
      <c r="AQ657" s="233"/>
      <c r="AR657" s="236"/>
      <c r="AS657" s="230"/>
      <c r="AT657" s="233"/>
      <c r="AU657" s="236"/>
      <c r="AV657" s="230"/>
      <c r="AW657" s="233"/>
      <c r="AX657" s="236"/>
      <c r="AY657" s="230"/>
      <c r="AZ657" s="233"/>
      <c r="BA657" s="236"/>
      <c r="BB657" s="230"/>
      <c r="BC657" s="233"/>
      <c r="BD657" s="298"/>
      <c r="BE657" s="301"/>
      <c r="BF657" s="301"/>
      <c r="BG657" s="304"/>
    </row>
    <row r="658" spans="2:60" ht="28.15" hidden="1" customHeight="1" thickBot="1">
      <c r="B658" s="29"/>
      <c r="C658" s="266"/>
      <c r="D658" s="57"/>
      <c r="E658" s="56"/>
      <c r="F658" s="56"/>
      <c r="G658" s="55"/>
      <c r="H658" s="258"/>
      <c r="I658" s="262"/>
      <c r="J658" s="262"/>
      <c r="K658" s="262"/>
      <c r="L658" s="52" t="s">
        <v>53</v>
      </c>
      <c r="M658" s="51"/>
      <c r="N658" s="52" t="s">
        <v>52</v>
      </c>
      <c r="O658" s="51"/>
      <c r="P658" s="52" t="s">
        <v>51</v>
      </c>
      <c r="Q658" s="51"/>
      <c r="R658" s="52" t="s">
        <v>50</v>
      </c>
      <c r="S658" s="51"/>
      <c r="T658" s="52">
        <v>20</v>
      </c>
      <c r="U658" s="51"/>
      <c r="V658" s="52" t="s">
        <v>49</v>
      </c>
      <c r="W658" s="51"/>
      <c r="X658" s="52" t="s">
        <v>48</v>
      </c>
      <c r="Y658" s="51"/>
      <c r="Z658" s="52" t="s">
        <v>47</v>
      </c>
      <c r="AA658" s="51"/>
      <c r="AB658" s="54" t="s">
        <v>46</v>
      </c>
      <c r="AC658" s="53"/>
      <c r="AD658" s="52" t="s">
        <v>45</v>
      </c>
      <c r="AE658" s="51"/>
      <c r="AF658" s="50"/>
      <c r="AG658" s="51"/>
      <c r="AH658" s="50"/>
      <c r="AI658" s="49"/>
      <c r="AJ658" s="248"/>
      <c r="AK658" s="248"/>
      <c r="AL658" s="48"/>
      <c r="AM658" s="7"/>
      <c r="AN658" s="7"/>
      <c r="AO658" s="240"/>
      <c r="AP658" s="231"/>
      <c r="AQ658" s="234"/>
      <c r="AR658" s="237"/>
      <c r="AS658" s="231"/>
      <c r="AT658" s="234"/>
      <c r="AU658" s="237"/>
      <c r="AV658" s="231"/>
      <c r="AW658" s="234"/>
      <c r="AX658" s="237"/>
      <c r="AY658" s="231"/>
      <c r="AZ658" s="234"/>
      <c r="BA658" s="237"/>
      <c r="BB658" s="231"/>
      <c r="BC658" s="234"/>
      <c r="BD658" s="299"/>
      <c r="BE658" s="302"/>
      <c r="BF658" s="302"/>
      <c r="BG658" s="305"/>
    </row>
    <row r="659" spans="2:60" ht="28.15" hidden="1" customHeight="1">
      <c r="B659" s="29"/>
      <c r="C659" s="263">
        <v>2</v>
      </c>
      <c r="D659" s="47"/>
      <c r="E659" s="46"/>
      <c r="F659" s="46"/>
      <c r="G659" s="45"/>
      <c r="H659" s="255"/>
      <c r="I659" s="259"/>
      <c r="J659" s="259"/>
      <c r="K659" s="259"/>
      <c r="L659" s="42" t="s">
        <v>82</v>
      </c>
      <c r="M659" s="41"/>
      <c r="N659" s="42" t="s">
        <v>81</v>
      </c>
      <c r="O659" s="41"/>
      <c r="P659" s="42" t="s">
        <v>80</v>
      </c>
      <c r="Q659" s="41"/>
      <c r="R659" s="42" t="s">
        <v>79</v>
      </c>
      <c r="S659" s="41"/>
      <c r="T659" s="42" t="s">
        <v>78</v>
      </c>
      <c r="U659" s="41"/>
      <c r="V659" s="42" t="s">
        <v>77</v>
      </c>
      <c r="W659" s="41"/>
      <c r="X659" s="42" t="s">
        <v>76</v>
      </c>
      <c r="Y659" s="41"/>
      <c r="Z659" s="42" t="s">
        <v>75</v>
      </c>
      <c r="AA659" s="41"/>
      <c r="AB659" s="44" t="s">
        <v>74</v>
      </c>
      <c r="AC659" s="43"/>
      <c r="AD659" s="42" t="s">
        <v>73</v>
      </c>
      <c r="AE659" s="41"/>
      <c r="AF659" s="40"/>
      <c r="AG659" s="41"/>
      <c r="AH659" s="40"/>
      <c r="AI659" s="39"/>
      <c r="AJ659" s="249"/>
      <c r="AK659" s="252"/>
      <c r="AL659" s="38"/>
      <c r="AM659" s="7"/>
      <c r="AN659" s="7"/>
      <c r="AO659" s="238">
        <f>SUMPRODUCT(LEN($M659:$AE662)-LEN(SUBSTITUTE($M659:$AE662,"A", "")))</f>
        <v>0</v>
      </c>
      <c r="AP659" s="229">
        <f>SUMPRODUCT(LEN($AH659:$AH662)-LEN(SUBSTITUTE($AH659:$AH662,"A", "")))</f>
        <v>0</v>
      </c>
      <c r="AQ659" s="232">
        <f>SUMPRODUCT(LEN($AG659:$AG662)-LEN(SUBSTITUTE($AG659:$AG662,"A", "")))</f>
        <v>0</v>
      </c>
      <c r="AR659" s="235">
        <f>SUMPRODUCT(LEN($M659:$AE662)-LEN(SUBSTITUTE($M659:$AE662,"S", "")))</f>
        <v>0</v>
      </c>
      <c r="AS659" s="229">
        <f>SUMPRODUCT(LEN($AH659:$AH662)-LEN(SUBSTITUTE($AH659:$AH662,"S", "")))</f>
        <v>0</v>
      </c>
      <c r="AT659" s="232">
        <f>SUMPRODUCT(LEN($AG659:$AG662)-LEN(SUBSTITUTE($AG659:$AG662,"S", "")))</f>
        <v>0</v>
      </c>
      <c r="AU659" s="235">
        <f>SUMPRODUCT(LEN($M659:$AE662)-LEN(SUBSTITUTE($M659:$AE662,"F", "")))</f>
        <v>0</v>
      </c>
      <c r="AV659" s="229">
        <f>SUMPRODUCT(LEN($AH659:$AH662)-LEN(SUBSTITUTE($AH659:$AH662,"F", "")))</f>
        <v>0</v>
      </c>
      <c r="AW659" s="232">
        <f>SUMPRODUCT(LEN($AG659:$AG662)-LEN(SUBSTITUTE($AG659:$AG662,"F", "")))</f>
        <v>0</v>
      </c>
      <c r="AX659" s="235">
        <f>SUMPRODUCT(LEN($M659:$AE662)-LEN(SUBSTITUTE($M659:$AE662,"G", "")))</f>
        <v>0</v>
      </c>
      <c r="AY659" s="229">
        <f>SUMPRODUCT(LEN($AH659:$AH662)-LEN(SUBSTITUTE($AH659:$AH662,"G", "")))</f>
        <v>0</v>
      </c>
      <c r="AZ659" s="232">
        <f>SUMPRODUCT(LEN($AG659:$AG662)-LEN(SUBSTITUTE($AG659:$AG662,"G", "")))</f>
        <v>0</v>
      </c>
      <c r="BA659" s="235">
        <f>SUMPRODUCT(LEN($M659:$AE662)-LEN(SUBSTITUTE($M659:$AE662,"M", "")))</f>
        <v>0</v>
      </c>
      <c r="BB659" s="229">
        <f>SUMPRODUCT(LEN($AH659:$AH662)-LEN(SUBSTITUTE($AH659:$AH662,"M", "")))</f>
        <v>0</v>
      </c>
      <c r="BC659" s="232">
        <f>SUMPRODUCT(LEN($AG659:$AG662)-LEN(SUBSTITUTE($AG659:$AG662,"M", "")))</f>
        <v>0</v>
      </c>
      <c r="BD659" s="297">
        <f>SUMPRODUCT(LEN($AI659:$AI662)-LEN(SUBSTITUTE($AI659:$AI662,"S", "")))</f>
        <v>0</v>
      </c>
      <c r="BE659" s="300">
        <f>SUMPRODUCT(LEN($AI659:$AI662)-LEN(SUBSTITUTE($AI659:$AI662,"F", "")))</f>
        <v>0</v>
      </c>
      <c r="BF659" s="300">
        <f>SUMPRODUCT(LEN($AI659:$AI662)-LEN(SUBSTITUTE($AI659:$AI662,"G", "")))</f>
        <v>0</v>
      </c>
      <c r="BG659" s="303">
        <f>SUMPRODUCT(LEN($AI659:$AI662)-LEN(SUBSTITUTE($AI659:$AI662,"M", "")))</f>
        <v>0</v>
      </c>
    </row>
    <row r="660" spans="2:60" ht="28.15" hidden="1" customHeight="1" thickBot="1">
      <c r="B660" s="29"/>
      <c r="C660" s="264"/>
      <c r="D660" s="37"/>
      <c r="E660" s="36"/>
      <c r="F660" s="36"/>
      <c r="G660" s="35"/>
      <c r="H660" s="256"/>
      <c r="I660" s="260"/>
      <c r="J660" s="260"/>
      <c r="K660" s="260"/>
      <c r="L660" s="32" t="s">
        <v>72</v>
      </c>
      <c r="M660" s="31"/>
      <c r="N660" s="32" t="s">
        <v>71</v>
      </c>
      <c r="O660" s="31"/>
      <c r="P660" s="32" t="s">
        <v>70</v>
      </c>
      <c r="Q660" s="31"/>
      <c r="R660" s="32" t="s">
        <v>69</v>
      </c>
      <c r="S660" s="31"/>
      <c r="T660" s="32" t="s">
        <v>68</v>
      </c>
      <c r="U660" s="31"/>
      <c r="V660" s="32" t="s">
        <v>67</v>
      </c>
      <c r="W660" s="31"/>
      <c r="X660" s="32" t="s">
        <v>66</v>
      </c>
      <c r="Y660" s="31"/>
      <c r="Z660" s="32" t="s">
        <v>65</v>
      </c>
      <c r="AA660" s="31"/>
      <c r="AB660" s="34" t="s">
        <v>64</v>
      </c>
      <c r="AC660" s="33"/>
      <c r="AD660" s="32" t="s">
        <v>63</v>
      </c>
      <c r="AE660" s="31"/>
      <c r="AF660" s="30"/>
      <c r="AG660" s="31"/>
      <c r="AH660" s="30"/>
      <c r="AI660" s="20"/>
      <c r="AJ660" s="250"/>
      <c r="AK660" s="253"/>
      <c r="AL660" s="19"/>
      <c r="AM660" s="7"/>
      <c r="AN660" s="7"/>
      <c r="AO660" s="239"/>
      <c r="AP660" s="230"/>
      <c r="AQ660" s="233"/>
      <c r="AR660" s="236"/>
      <c r="AS660" s="230"/>
      <c r="AT660" s="233"/>
      <c r="AU660" s="236"/>
      <c r="AV660" s="230"/>
      <c r="AW660" s="233"/>
      <c r="AX660" s="236"/>
      <c r="AY660" s="230"/>
      <c r="AZ660" s="233"/>
      <c r="BA660" s="236"/>
      <c r="BB660" s="230"/>
      <c r="BC660" s="233"/>
      <c r="BD660" s="298"/>
      <c r="BE660" s="301"/>
      <c r="BF660" s="301"/>
      <c r="BG660" s="304"/>
    </row>
    <row r="661" spans="2:60" ht="28.15" hidden="1" customHeight="1">
      <c r="B661" s="29"/>
      <c r="C661" s="265"/>
      <c r="D661" s="28"/>
      <c r="E661" s="27"/>
      <c r="F661" s="27"/>
      <c r="G661" s="26"/>
      <c r="H661" s="257"/>
      <c r="I661" s="261"/>
      <c r="J661" s="261"/>
      <c r="K661" s="261"/>
      <c r="L661" s="23" t="s">
        <v>62</v>
      </c>
      <c r="M661" s="22"/>
      <c r="N661" s="23" t="s">
        <v>61</v>
      </c>
      <c r="O661" s="22"/>
      <c r="P661" s="23" t="s">
        <v>60</v>
      </c>
      <c r="Q661" s="22"/>
      <c r="R661" s="23" t="s">
        <v>59</v>
      </c>
      <c r="S661" s="22"/>
      <c r="T661" s="23" t="s">
        <v>58</v>
      </c>
      <c r="U661" s="22"/>
      <c r="V661" s="23" t="s">
        <v>57</v>
      </c>
      <c r="W661" s="22"/>
      <c r="X661" s="23" t="s">
        <v>56</v>
      </c>
      <c r="Y661" s="22"/>
      <c r="Z661" s="23" t="s">
        <v>55</v>
      </c>
      <c r="AA661" s="22"/>
      <c r="AB661" s="25" t="s">
        <v>54</v>
      </c>
      <c r="AC661" s="24"/>
      <c r="AD661" s="23">
        <v>39</v>
      </c>
      <c r="AE661" s="22"/>
      <c r="AF661" s="21"/>
      <c r="AG661" s="22"/>
      <c r="AH661" s="21"/>
      <c r="AI661" s="20"/>
      <c r="AJ661" s="250"/>
      <c r="AK661" s="253"/>
      <c r="AL661" s="19"/>
      <c r="AM661" s="7"/>
      <c r="AN661" s="7"/>
      <c r="AO661" s="239"/>
      <c r="AP661" s="230"/>
      <c r="AQ661" s="233"/>
      <c r="AR661" s="236"/>
      <c r="AS661" s="230"/>
      <c r="AT661" s="233"/>
      <c r="AU661" s="236"/>
      <c r="AV661" s="230"/>
      <c r="AW661" s="233"/>
      <c r="AX661" s="236"/>
      <c r="AY661" s="230"/>
      <c r="AZ661" s="233"/>
      <c r="BA661" s="236"/>
      <c r="BB661" s="230"/>
      <c r="BC661" s="233"/>
      <c r="BD661" s="298"/>
      <c r="BE661" s="301"/>
      <c r="BF661" s="301"/>
      <c r="BG661" s="304"/>
    </row>
    <row r="662" spans="2:60" ht="28.15" hidden="1" customHeight="1" thickBot="1">
      <c r="B662" s="29"/>
      <c r="C662" s="266"/>
      <c r="D662" s="57"/>
      <c r="E662" s="56"/>
      <c r="F662" s="56"/>
      <c r="G662" s="55"/>
      <c r="H662" s="258"/>
      <c r="I662" s="262"/>
      <c r="J662" s="262"/>
      <c r="K662" s="262"/>
      <c r="L662" s="52" t="s">
        <v>53</v>
      </c>
      <c r="M662" s="51"/>
      <c r="N662" s="52" t="s">
        <v>52</v>
      </c>
      <c r="O662" s="51"/>
      <c r="P662" s="52" t="s">
        <v>51</v>
      </c>
      <c r="Q662" s="51"/>
      <c r="R662" s="52" t="s">
        <v>50</v>
      </c>
      <c r="S662" s="51"/>
      <c r="T662" s="52">
        <v>20</v>
      </c>
      <c r="U662" s="51"/>
      <c r="V662" s="52" t="s">
        <v>49</v>
      </c>
      <c r="W662" s="51"/>
      <c r="X662" s="52" t="s">
        <v>48</v>
      </c>
      <c r="Y662" s="51"/>
      <c r="Z662" s="52" t="s">
        <v>47</v>
      </c>
      <c r="AA662" s="51"/>
      <c r="AB662" s="54" t="s">
        <v>46</v>
      </c>
      <c r="AC662" s="53"/>
      <c r="AD662" s="52" t="s">
        <v>45</v>
      </c>
      <c r="AE662" s="51"/>
      <c r="AF662" s="50"/>
      <c r="AG662" s="51"/>
      <c r="AH662" s="50"/>
      <c r="AI662" s="49"/>
      <c r="AJ662" s="251"/>
      <c r="AK662" s="254"/>
      <c r="AL662" s="48"/>
      <c r="AM662" s="7"/>
      <c r="AN662" s="7"/>
      <c r="AO662" s="240"/>
      <c r="AP662" s="231"/>
      <c r="AQ662" s="234"/>
      <c r="AR662" s="237"/>
      <c r="AS662" s="231"/>
      <c r="AT662" s="234"/>
      <c r="AU662" s="237"/>
      <c r="AV662" s="231"/>
      <c r="AW662" s="234"/>
      <c r="AX662" s="237"/>
      <c r="AY662" s="231"/>
      <c r="AZ662" s="234"/>
      <c r="BA662" s="237"/>
      <c r="BB662" s="231"/>
      <c r="BC662" s="234"/>
      <c r="BD662" s="299"/>
      <c r="BE662" s="302"/>
      <c r="BF662" s="302"/>
      <c r="BG662" s="305"/>
    </row>
    <row r="663" spans="2:60" ht="28.15" hidden="1" customHeight="1">
      <c r="B663" s="29"/>
      <c r="C663" s="263">
        <v>3</v>
      </c>
      <c r="D663" s="47"/>
      <c r="E663" s="46"/>
      <c r="F663" s="46"/>
      <c r="G663" s="45"/>
      <c r="H663" s="255"/>
      <c r="I663" s="259"/>
      <c r="J663" s="259"/>
      <c r="K663" s="259"/>
      <c r="L663" s="42" t="s">
        <v>82</v>
      </c>
      <c r="M663" s="41"/>
      <c r="N663" s="42" t="s">
        <v>81</v>
      </c>
      <c r="O663" s="41"/>
      <c r="P663" s="42" t="s">
        <v>80</v>
      </c>
      <c r="Q663" s="41"/>
      <c r="R663" s="42" t="s">
        <v>79</v>
      </c>
      <c r="S663" s="41"/>
      <c r="T663" s="42" t="s">
        <v>78</v>
      </c>
      <c r="U663" s="41"/>
      <c r="V663" s="42" t="s">
        <v>77</v>
      </c>
      <c r="W663" s="41"/>
      <c r="X663" s="42" t="s">
        <v>76</v>
      </c>
      <c r="Y663" s="41"/>
      <c r="Z663" s="42" t="s">
        <v>75</v>
      </c>
      <c r="AA663" s="41"/>
      <c r="AB663" s="44" t="s">
        <v>74</v>
      </c>
      <c r="AC663" s="43"/>
      <c r="AD663" s="42" t="s">
        <v>73</v>
      </c>
      <c r="AE663" s="41"/>
      <c r="AF663" s="40"/>
      <c r="AG663" s="41"/>
      <c r="AH663" s="40"/>
      <c r="AI663" s="39"/>
      <c r="AJ663" s="245"/>
      <c r="AK663" s="245"/>
      <c r="AL663" s="38"/>
      <c r="AM663" s="7"/>
      <c r="AN663" s="7"/>
      <c r="AO663" s="238">
        <f>SUMPRODUCT(LEN($M663:$AE666)-LEN(SUBSTITUTE($M663:$AE666,"A", "")))</f>
        <v>0</v>
      </c>
      <c r="AP663" s="229">
        <f>SUMPRODUCT(LEN($AH663:$AH666)-LEN(SUBSTITUTE($AH663:$AH666,"A", "")))</f>
        <v>0</v>
      </c>
      <c r="AQ663" s="232">
        <f>SUMPRODUCT(LEN($AG663:$AG666)-LEN(SUBSTITUTE($AG663:$AG666,"A", "")))</f>
        <v>0</v>
      </c>
      <c r="AR663" s="235">
        <f>SUMPRODUCT(LEN($M663:$AE666)-LEN(SUBSTITUTE($M663:$AE666,"S", "")))</f>
        <v>0</v>
      </c>
      <c r="AS663" s="229">
        <f>SUMPRODUCT(LEN($AH663:$AH666)-LEN(SUBSTITUTE($AH663:$AH666,"S", "")))</f>
        <v>0</v>
      </c>
      <c r="AT663" s="232">
        <f>SUMPRODUCT(LEN($AG663:$AG666)-LEN(SUBSTITUTE($AG663:$AG666,"S", "")))</f>
        <v>0</v>
      </c>
      <c r="AU663" s="235">
        <f>SUMPRODUCT(LEN($M663:$AE666)-LEN(SUBSTITUTE($M663:$AE666,"F", "")))</f>
        <v>0</v>
      </c>
      <c r="AV663" s="229">
        <f>SUMPRODUCT(LEN($AH663:$AH666)-LEN(SUBSTITUTE($AH663:$AH666,"F", "")))</f>
        <v>0</v>
      </c>
      <c r="AW663" s="232">
        <f>SUMPRODUCT(LEN($AG663:$AG666)-LEN(SUBSTITUTE($AG663:$AG666,"F", "")))</f>
        <v>0</v>
      </c>
      <c r="AX663" s="235">
        <f>SUMPRODUCT(LEN($M663:$AE666)-LEN(SUBSTITUTE($M663:$AE666,"G", "")))</f>
        <v>0</v>
      </c>
      <c r="AY663" s="229">
        <f>SUMPRODUCT(LEN($AH663:$AH666)-LEN(SUBSTITUTE($AH663:$AH666,"G", "")))</f>
        <v>0</v>
      </c>
      <c r="AZ663" s="232">
        <f>SUMPRODUCT(LEN($AG663:$AG666)-LEN(SUBSTITUTE($AG663:$AG666,"G", "")))</f>
        <v>0</v>
      </c>
      <c r="BA663" s="235">
        <f>SUMPRODUCT(LEN($M663:$AE666)-LEN(SUBSTITUTE($M663:$AE666,"M", "")))</f>
        <v>0</v>
      </c>
      <c r="BB663" s="229">
        <f>SUMPRODUCT(LEN($AH663:$AH666)-LEN(SUBSTITUTE($AH663:$AH666,"M", "")))</f>
        <v>0</v>
      </c>
      <c r="BC663" s="232">
        <f>SUMPRODUCT(LEN($AG663:$AG666)-LEN(SUBSTITUTE($AG663:$AG666,"M", "")))</f>
        <v>0</v>
      </c>
      <c r="BD663" s="297">
        <f>SUMPRODUCT(LEN($AI663:$AI666)-LEN(SUBSTITUTE($AI663:$AI666,"S", "")))</f>
        <v>0</v>
      </c>
      <c r="BE663" s="300">
        <f>SUMPRODUCT(LEN($AI663:$AI666)-LEN(SUBSTITUTE($AI663:$AI666,"F", "")))</f>
        <v>0</v>
      </c>
      <c r="BF663" s="300">
        <f>SUMPRODUCT(LEN($AI663:$AI666)-LEN(SUBSTITUTE($AI663:$AI666,"G", "")))</f>
        <v>0</v>
      </c>
      <c r="BG663" s="303">
        <f>SUMPRODUCT(LEN($AI663:$AI666)-LEN(SUBSTITUTE($AI663:$AI666,"M", "")))</f>
        <v>0</v>
      </c>
    </row>
    <row r="664" spans="2:60" ht="28.15" hidden="1" customHeight="1" thickBot="1">
      <c r="B664" s="29"/>
      <c r="C664" s="264"/>
      <c r="D664" s="37"/>
      <c r="E664" s="36"/>
      <c r="F664" s="36"/>
      <c r="G664" s="35"/>
      <c r="H664" s="256"/>
      <c r="I664" s="260"/>
      <c r="J664" s="260"/>
      <c r="K664" s="260"/>
      <c r="L664" s="32" t="s">
        <v>72</v>
      </c>
      <c r="M664" s="31"/>
      <c r="N664" s="32" t="s">
        <v>71</v>
      </c>
      <c r="O664" s="31"/>
      <c r="P664" s="32" t="s">
        <v>70</v>
      </c>
      <c r="Q664" s="31"/>
      <c r="R664" s="32" t="s">
        <v>69</v>
      </c>
      <c r="S664" s="31"/>
      <c r="T664" s="32" t="s">
        <v>68</v>
      </c>
      <c r="U664" s="31"/>
      <c r="V664" s="32" t="s">
        <v>67</v>
      </c>
      <c r="W664" s="31"/>
      <c r="X664" s="32" t="s">
        <v>66</v>
      </c>
      <c r="Y664" s="31"/>
      <c r="Z664" s="32" t="s">
        <v>65</v>
      </c>
      <c r="AA664" s="31"/>
      <c r="AB664" s="34" t="s">
        <v>64</v>
      </c>
      <c r="AC664" s="33"/>
      <c r="AD664" s="32" t="s">
        <v>63</v>
      </c>
      <c r="AE664" s="31"/>
      <c r="AF664" s="30"/>
      <c r="AG664" s="31"/>
      <c r="AH664" s="30"/>
      <c r="AI664" s="20"/>
      <c r="AJ664" s="246"/>
      <c r="AK664" s="246"/>
      <c r="AL664" s="19"/>
      <c r="AM664" s="7"/>
      <c r="AN664" s="7"/>
      <c r="AO664" s="239"/>
      <c r="AP664" s="230"/>
      <c r="AQ664" s="233"/>
      <c r="AR664" s="236"/>
      <c r="AS664" s="230"/>
      <c r="AT664" s="233"/>
      <c r="AU664" s="236"/>
      <c r="AV664" s="230"/>
      <c r="AW664" s="233"/>
      <c r="AX664" s="236"/>
      <c r="AY664" s="230"/>
      <c r="AZ664" s="233"/>
      <c r="BA664" s="236"/>
      <c r="BB664" s="230"/>
      <c r="BC664" s="233"/>
      <c r="BD664" s="298"/>
      <c r="BE664" s="301"/>
      <c r="BF664" s="301"/>
      <c r="BG664" s="304"/>
    </row>
    <row r="665" spans="2:60" ht="28.15" hidden="1" customHeight="1">
      <c r="B665" s="29"/>
      <c r="C665" s="265"/>
      <c r="D665" s="28"/>
      <c r="E665" s="27"/>
      <c r="F665" s="27"/>
      <c r="G665" s="26"/>
      <c r="H665" s="257"/>
      <c r="I665" s="261"/>
      <c r="J665" s="261"/>
      <c r="K665" s="261"/>
      <c r="L665" s="23" t="s">
        <v>62</v>
      </c>
      <c r="M665" s="22"/>
      <c r="N665" s="23" t="s">
        <v>61</v>
      </c>
      <c r="O665" s="22"/>
      <c r="P665" s="23" t="s">
        <v>60</v>
      </c>
      <c r="Q665" s="22"/>
      <c r="R665" s="23" t="s">
        <v>59</v>
      </c>
      <c r="S665" s="22"/>
      <c r="T665" s="23" t="s">
        <v>58</v>
      </c>
      <c r="U665" s="22"/>
      <c r="V665" s="23" t="s">
        <v>57</v>
      </c>
      <c r="W665" s="22"/>
      <c r="X665" s="23" t="s">
        <v>56</v>
      </c>
      <c r="Y665" s="22"/>
      <c r="Z665" s="23" t="s">
        <v>55</v>
      </c>
      <c r="AA665" s="22"/>
      <c r="AB665" s="25" t="s">
        <v>54</v>
      </c>
      <c r="AC665" s="24"/>
      <c r="AD665" s="23">
        <v>39</v>
      </c>
      <c r="AE665" s="22"/>
      <c r="AF665" s="21"/>
      <c r="AG665" s="22"/>
      <c r="AH665" s="21"/>
      <c r="AI665" s="20"/>
      <c r="AJ665" s="246"/>
      <c r="AK665" s="246"/>
      <c r="AL665" s="19"/>
      <c r="AM665" s="7"/>
      <c r="AN665" s="7"/>
      <c r="AO665" s="239"/>
      <c r="AP665" s="230"/>
      <c r="AQ665" s="233"/>
      <c r="AR665" s="236"/>
      <c r="AS665" s="230"/>
      <c r="AT665" s="233"/>
      <c r="AU665" s="236"/>
      <c r="AV665" s="230"/>
      <c r="AW665" s="233"/>
      <c r="AX665" s="236"/>
      <c r="AY665" s="230"/>
      <c r="AZ665" s="233"/>
      <c r="BA665" s="236"/>
      <c r="BB665" s="230"/>
      <c r="BC665" s="233"/>
      <c r="BD665" s="298"/>
      <c r="BE665" s="301"/>
      <c r="BF665" s="301"/>
      <c r="BG665" s="304"/>
    </row>
    <row r="666" spans="2:60" ht="28.15" hidden="1" customHeight="1" thickBot="1">
      <c r="B666" s="18"/>
      <c r="C666" s="271"/>
      <c r="D666" s="17"/>
      <c r="E666" s="16"/>
      <c r="F666" s="16"/>
      <c r="G666" s="15"/>
      <c r="H666" s="258"/>
      <c r="I666" s="272"/>
      <c r="J666" s="272"/>
      <c r="K666" s="272"/>
      <c r="L666" s="12" t="s">
        <v>53</v>
      </c>
      <c r="M666" s="11"/>
      <c r="N666" s="12" t="s">
        <v>52</v>
      </c>
      <c r="O666" s="11"/>
      <c r="P666" s="12" t="s">
        <v>51</v>
      </c>
      <c r="Q666" s="11"/>
      <c r="R666" s="12" t="s">
        <v>50</v>
      </c>
      <c r="S666" s="11"/>
      <c r="T666" s="12">
        <v>20</v>
      </c>
      <c r="U666" s="11"/>
      <c r="V666" s="12" t="s">
        <v>49</v>
      </c>
      <c r="W666" s="11"/>
      <c r="X666" s="12" t="s">
        <v>48</v>
      </c>
      <c r="Y666" s="11"/>
      <c r="Z666" s="12" t="s">
        <v>47</v>
      </c>
      <c r="AA666" s="11"/>
      <c r="AB666" s="14" t="s">
        <v>46</v>
      </c>
      <c r="AC666" s="13"/>
      <c r="AD666" s="12" t="s">
        <v>45</v>
      </c>
      <c r="AE666" s="11"/>
      <c r="AF666" s="10"/>
      <c r="AG666" s="11"/>
      <c r="AH666" s="10"/>
      <c r="AI666" s="9"/>
      <c r="AJ666" s="247"/>
      <c r="AK666" s="247"/>
      <c r="AL666" s="8"/>
      <c r="AM666" s="7"/>
      <c r="AN666" s="7"/>
      <c r="AO666" s="240"/>
      <c r="AP666" s="231"/>
      <c r="AQ666" s="234"/>
      <c r="AR666" s="237"/>
      <c r="AS666" s="231"/>
      <c r="AT666" s="234"/>
      <c r="AU666" s="237"/>
      <c r="AV666" s="231"/>
      <c r="AW666" s="234"/>
      <c r="AX666" s="237"/>
      <c r="AY666" s="231"/>
      <c r="AZ666" s="234"/>
      <c r="BA666" s="237"/>
      <c r="BB666" s="231"/>
      <c r="BC666" s="234"/>
      <c r="BD666" s="299"/>
      <c r="BE666" s="302"/>
      <c r="BF666" s="302"/>
      <c r="BG666" s="305"/>
    </row>
    <row r="667" spans="2:60" ht="85.9" hidden="1" customHeight="1" thickBot="1">
      <c r="B667" s="94" t="s">
        <v>119</v>
      </c>
      <c r="C667" s="83" t="s">
        <v>118</v>
      </c>
      <c r="D667" s="88" t="s">
        <v>117</v>
      </c>
      <c r="E667" s="93" t="s">
        <v>116</v>
      </c>
      <c r="F667" s="92"/>
      <c r="G667" s="91"/>
      <c r="H667" s="90" t="s">
        <v>115</v>
      </c>
      <c r="I667" s="88" t="s">
        <v>43</v>
      </c>
      <c r="J667" s="88" t="s">
        <v>114</v>
      </c>
      <c r="K667" s="88" t="s">
        <v>44</v>
      </c>
      <c r="L667" s="227" t="s">
        <v>113</v>
      </c>
      <c r="M667" s="270"/>
      <c r="N667" s="227" t="s">
        <v>112</v>
      </c>
      <c r="O667" s="270"/>
      <c r="P667" s="227" t="s">
        <v>112</v>
      </c>
      <c r="Q667" s="228"/>
      <c r="R667" s="227" t="s">
        <v>112</v>
      </c>
      <c r="S667" s="228"/>
      <c r="T667" s="227" t="s">
        <v>112</v>
      </c>
      <c r="U667" s="228"/>
      <c r="V667" s="227" t="s">
        <v>112</v>
      </c>
      <c r="W667" s="228"/>
      <c r="X667" s="227" t="s">
        <v>112</v>
      </c>
      <c r="Y667" s="228"/>
      <c r="Z667" s="227" t="s">
        <v>112</v>
      </c>
      <c r="AA667" s="228"/>
      <c r="AB667" s="227" t="s">
        <v>112</v>
      </c>
      <c r="AC667" s="228"/>
      <c r="AD667" s="227" t="s">
        <v>112</v>
      </c>
      <c r="AE667" s="228"/>
      <c r="AF667" s="244" t="s">
        <v>111</v>
      </c>
      <c r="AG667" s="228"/>
      <c r="AH667" s="90" t="s">
        <v>110</v>
      </c>
      <c r="AI667" s="89" t="s">
        <v>109</v>
      </c>
      <c r="AJ667" s="88" t="s">
        <v>108</v>
      </c>
      <c r="AK667" s="88" t="s">
        <v>107</v>
      </c>
      <c r="AL667" s="87" t="s">
        <v>106</v>
      </c>
      <c r="AM667" s="86"/>
      <c r="AN667" s="86"/>
      <c r="AO667" s="84" t="s">
        <v>105</v>
      </c>
      <c r="AP667" s="83" t="s">
        <v>104</v>
      </c>
      <c r="AQ667" s="82" t="s">
        <v>103</v>
      </c>
      <c r="AR667" s="84" t="s">
        <v>102</v>
      </c>
      <c r="AS667" s="83" t="s">
        <v>101</v>
      </c>
      <c r="AT667" s="82" t="s">
        <v>100</v>
      </c>
      <c r="AU667" s="84" t="s">
        <v>99</v>
      </c>
      <c r="AV667" s="83" t="s">
        <v>98</v>
      </c>
      <c r="AW667" s="85" t="s">
        <v>97</v>
      </c>
      <c r="AX667" s="84" t="s">
        <v>96</v>
      </c>
      <c r="AY667" s="83" t="s">
        <v>95</v>
      </c>
      <c r="AZ667" s="82" t="s">
        <v>94</v>
      </c>
      <c r="BA667" s="84" t="s">
        <v>93</v>
      </c>
      <c r="BB667" s="83" t="s">
        <v>92</v>
      </c>
      <c r="BC667" s="82" t="s">
        <v>91</v>
      </c>
      <c r="BD667" s="81" t="s">
        <v>90</v>
      </c>
      <c r="BE667" s="80" t="s">
        <v>89</v>
      </c>
      <c r="BF667" s="80" t="s">
        <v>88</v>
      </c>
      <c r="BG667" s="79" t="s">
        <v>87</v>
      </c>
    </row>
    <row r="668" spans="2:60" ht="48" hidden="1" thickBot="1">
      <c r="B668" s="78" t="s">
        <v>135</v>
      </c>
      <c r="C668" s="77"/>
      <c r="D668" s="76"/>
      <c r="E668" s="267"/>
      <c r="F668" s="268"/>
      <c r="G668" s="269"/>
      <c r="H668" s="75" t="s">
        <v>85</v>
      </c>
      <c r="I668" s="74"/>
      <c r="J668" s="74"/>
      <c r="K668" s="73"/>
      <c r="L668" s="72"/>
      <c r="M668" s="68"/>
      <c r="N668" s="72"/>
      <c r="O668" s="68"/>
      <c r="P668" s="72"/>
      <c r="Q668" s="68"/>
      <c r="R668" s="72"/>
      <c r="S668" s="68"/>
      <c r="T668" s="72"/>
      <c r="U668" s="68"/>
      <c r="V668" s="72"/>
      <c r="W668" s="68"/>
      <c r="X668" s="72"/>
      <c r="Y668" s="68"/>
      <c r="Z668" s="72"/>
      <c r="AA668" s="71"/>
      <c r="AB668" s="70"/>
      <c r="AC668" s="70"/>
      <c r="AD668" s="70"/>
      <c r="AE668" s="70"/>
      <c r="AF668" s="69" t="s">
        <v>84</v>
      </c>
      <c r="AG668" s="68"/>
      <c r="AH668" s="68"/>
      <c r="AI668" s="68"/>
      <c r="AJ668" s="67"/>
      <c r="AK668" s="67"/>
      <c r="AL668" s="66"/>
      <c r="AM668" s="65"/>
      <c r="AN668" s="65"/>
      <c r="AO668" s="64">
        <f t="shared" ref="AO668:BG668" si="47">SUM(AO669:AO680)</f>
        <v>0</v>
      </c>
      <c r="AP668" s="63">
        <f t="shared" si="47"/>
        <v>0</v>
      </c>
      <c r="AQ668" s="62">
        <f t="shared" si="47"/>
        <v>0</v>
      </c>
      <c r="AR668" s="64">
        <f t="shared" si="47"/>
        <v>0</v>
      </c>
      <c r="AS668" s="63">
        <f t="shared" si="47"/>
        <v>0</v>
      </c>
      <c r="AT668" s="62">
        <f t="shared" si="47"/>
        <v>0</v>
      </c>
      <c r="AU668" s="64">
        <f t="shared" si="47"/>
        <v>0</v>
      </c>
      <c r="AV668" s="63">
        <f t="shared" si="47"/>
        <v>0</v>
      </c>
      <c r="AW668" s="62">
        <f t="shared" si="47"/>
        <v>0</v>
      </c>
      <c r="AX668" s="64">
        <f t="shared" si="47"/>
        <v>0</v>
      </c>
      <c r="AY668" s="63">
        <f t="shared" si="47"/>
        <v>0</v>
      </c>
      <c r="AZ668" s="62">
        <f t="shared" si="47"/>
        <v>0</v>
      </c>
      <c r="BA668" s="64">
        <f t="shared" si="47"/>
        <v>0</v>
      </c>
      <c r="BB668" s="63">
        <f t="shared" si="47"/>
        <v>0</v>
      </c>
      <c r="BC668" s="62">
        <f t="shared" si="47"/>
        <v>0</v>
      </c>
      <c r="BD668" s="61">
        <f t="shared" si="47"/>
        <v>0</v>
      </c>
      <c r="BE668" s="60">
        <f t="shared" si="47"/>
        <v>0</v>
      </c>
      <c r="BF668" s="60">
        <f t="shared" si="47"/>
        <v>0</v>
      </c>
      <c r="BG668" s="59">
        <f t="shared" si="47"/>
        <v>0</v>
      </c>
      <c r="BH668" s="58" t="s">
        <v>83</v>
      </c>
    </row>
    <row r="669" spans="2:60" ht="28.15" hidden="1" customHeight="1">
      <c r="B669" s="29"/>
      <c r="C669" s="263">
        <v>1</v>
      </c>
      <c r="D669" s="47"/>
      <c r="E669" s="46"/>
      <c r="F669" s="46"/>
      <c r="G669" s="45"/>
      <c r="H669" s="255"/>
      <c r="I669" s="259"/>
      <c r="J669" s="259"/>
      <c r="K669" s="259"/>
      <c r="L669" s="42" t="s">
        <v>82</v>
      </c>
      <c r="M669" s="41"/>
      <c r="N669" s="42" t="s">
        <v>81</v>
      </c>
      <c r="O669" s="41"/>
      <c r="P669" s="42" t="s">
        <v>80</v>
      </c>
      <c r="Q669" s="41"/>
      <c r="R669" s="42" t="s">
        <v>79</v>
      </c>
      <c r="S669" s="41"/>
      <c r="T669" s="42" t="s">
        <v>78</v>
      </c>
      <c r="U669" s="41"/>
      <c r="V669" s="42" t="s">
        <v>77</v>
      </c>
      <c r="W669" s="41"/>
      <c r="X669" s="42" t="s">
        <v>76</v>
      </c>
      <c r="Y669" s="41"/>
      <c r="Z669" s="42" t="s">
        <v>75</v>
      </c>
      <c r="AA669" s="41"/>
      <c r="AB669" s="44" t="s">
        <v>74</v>
      </c>
      <c r="AC669" s="43"/>
      <c r="AD669" s="42" t="s">
        <v>73</v>
      </c>
      <c r="AE669" s="41"/>
      <c r="AF669" s="40"/>
      <c r="AG669" s="41"/>
      <c r="AH669" s="40"/>
      <c r="AI669" s="39"/>
      <c r="AJ669" s="245"/>
      <c r="AK669" s="245"/>
      <c r="AL669" s="38"/>
      <c r="AM669" s="7"/>
      <c r="AN669" s="7"/>
      <c r="AO669" s="238">
        <f>SUMPRODUCT(LEN($M669:$AE672)-LEN(SUBSTITUTE($M669:$AE672,"A", "")))</f>
        <v>0</v>
      </c>
      <c r="AP669" s="229">
        <f>SUMPRODUCT(LEN($AH669:$AH672)-LEN(SUBSTITUTE($AH669:$AH672,"A", "")))</f>
        <v>0</v>
      </c>
      <c r="AQ669" s="232">
        <f>SUMPRODUCT(LEN($AG669:$AG672)-LEN(SUBSTITUTE($AG669:$AG672,"A", "")))</f>
        <v>0</v>
      </c>
      <c r="AR669" s="235">
        <f>SUMPRODUCT(LEN($M669:$AE672)-LEN(SUBSTITUTE($M669:$AE672,"S", "")))</f>
        <v>0</v>
      </c>
      <c r="AS669" s="229">
        <f>SUMPRODUCT(LEN($AH669:$AH672)-LEN(SUBSTITUTE($AH669:$AH672,"S", "")))</f>
        <v>0</v>
      </c>
      <c r="AT669" s="232">
        <f>SUMPRODUCT(LEN($AG669:$AG672)-LEN(SUBSTITUTE($AG669:$AG672,"S", "")))</f>
        <v>0</v>
      </c>
      <c r="AU669" s="235">
        <f>SUMPRODUCT(LEN($M669:$AE672)-LEN(SUBSTITUTE($M669:$AE672,"F", "")))</f>
        <v>0</v>
      </c>
      <c r="AV669" s="229">
        <f>SUMPRODUCT(LEN($AH669:$AH672)-LEN(SUBSTITUTE($AH669:$AH672,"F", "")))</f>
        <v>0</v>
      </c>
      <c r="AW669" s="232">
        <f>SUMPRODUCT(LEN($AG669:$AG672)-LEN(SUBSTITUTE($AG669:$AG672,"F", "")))</f>
        <v>0</v>
      </c>
      <c r="AX669" s="235">
        <f>SUMPRODUCT(LEN($M669:$AE672)-LEN(SUBSTITUTE($M669:$AE672,"G", "")))</f>
        <v>0</v>
      </c>
      <c r="AY669" s="229">
        <f>SUMPRODUCT(LEN($AH669:$AH672)-LEN(SUBSTITUTE($AH669:$AH672,"G", "")))</f>
        <v>0</v>
      </c>
      <c r="AZ669" s="232">
        <f>SUMPRODUCT(LEN($AG669:$AG672)-LEN(SUBSTITUTE($AG669:$AG672,"G", "")))</f>
        <v>0</v>
      </c>
      <c r="BA669" s="235">
        <f>SUMPRODUCT(LEN($M669:$AE672)-LEN(SUBSTITUTE($M669:$AE672,"M", "")))</f>
        <v>0</v>
      </c>
      <c r="BB669" s="229">
        <f>SUMPRODUCT(LEN($AH669:$AH672)-LEN(SUBSTITUTE($AH669:$AH672,"M", "")))</f>
        <v>0</v>
      </c>
      <c r="BC669" s="232">
        <f>SUMPRODUCT(LEN($AG669:$AG672)-LEN(SUBSTITUTE($AG669:$AG672,"M", "")))</f>
        <v>0</v>
      </c>
      <c r="BD669" s="297">
        <f>SUMPRODUCT(LEN($AI669:$AI672)-LEN(SUBSTITUTE($AI669:$AI672,"S", "")))</f>
        <v>0</v>
      </c>
      <c r="BE669" s="300">
        <f>SUMPRODUCT(LEN($AI669:$AI672)-LEN(SUBSTITUTE($AI669:$AI672,"F", "")))</f>
        <v>0</v>
      </c>
      <c r="BF669" s="300">
        <f>SUMPRODUCT(LEN($AI669:$AI672)-LEN(SUBSTITUTE($AI669:$AI672,"G", "")))</f>
        <v>0</v>
      </c>
      <c r="BG669" s="303">
        <f>SUMPRODUCT(LEN($AI669:$AI672)-LEN(SUBSTITUTE($AI669:$AI672,"M", "")))</f>
        <v>0</v>
      </c>
    </row>
    <row r="670" spans="2:60" ht="28.15" hidden="1" customHeight="1" thickBot="1">
      <c r="B670" s="29"/>
      <c r="C670" s="264"/>
      <c r="D670" s="37"/>
      <c r="E670" s="36"/>
      <c r="F670" s="36"/>
      <c r="G670" s="35"/>
      <c r="H670" s="256"/>
      <c r="I670" s="260"/>
      <c r="J670" s="260"/>
      <c r="K670" s="260"/>
      <c r="L670" s="32" t="s">
        <v>72</v>
      </c>
      <c r="M670" s="31"/>
      <c r="N670" s="32" t="s">
        <v>71</v>
      </c>
      <c r="O670" s="31"/>
      <c r="P670" s="32" t="s">
        <v>70</v>
      </c>
      <c r="Q670" s="31"/>
      <c r="R670" s="32" t="s">
        <v>69</v>
      </c>
      <c r="S670" s="31"/>
      <c r="T670" s="32" t="s">
        <v>68</v>
      </c>
      <c r="U670" s="31"/>
      <c r="V670" s="32" t="s">
        <v>67</v>
      </c>
      <c r="W670" s="31"/>
      <c r="X670" s="32" t="s">
        <v>66</v>
      </c>
      <c r="Y670" s="31"/>
      <c r="Z670" s="32" t="s">
        <v>65</v>
      </c>
      <c r="AA670" s="31"/>
      <c r="AB670" s="34" t="s">
        <v>64</v>
      </c>
      <c r="AC670" s="33"/>
      <c r="AD670" s="32" t="s">
        <v>63</v>
      </c>
      <c r="AE670" s="31"/>
      <c r="AF670" s="30"/>
      <c r="AG670" s="31"/>
      <c r="AH670" s="30"/>
      <c r="AI670" s="20"/>
      <c r="AJ670" s="246"/>
      <c r="AK670" s="246"/>
      <c r="AL670" s="19"/>
      <c r="AM670" s="7"/>
      <c r="AN670" s="7"/>
      <c r="AO670" s="239"/>
      <c r="AP670" s="230"/>
      <c r="AQ670" s="233"/>
      <c r="AR670" s="236"/>
      <c r="AS670" s="230"/>
      <c r="AT670" s="233"/>
      <c r="AU670" s="236"/>
      <c r="AV670" s="230"/>
      <c r="AW670" s="233"/>
      <c r="AX670" s="236"/>
      <c r="AY670" s="230"/>
      <c r="AZ670" s="233"/>
      <c r="BA670" s="236"/>
      <c r="BB670" s="230"/>
      <c r="BC670" s="233"/>
      <c r="BD670" s="298"/>
      <c r="BE670" s="301"/>
      <c r="BF670" s="301"/>
      <c r="BG670" s="304"/>
    </row>
    <row r="671" spans="2:60" ht="28.15" hidden="1" customHeight="1">
      <c r="B671" s="29"/>
      <c r="C671" s="265"/>
      <c r="D671" s="28"/>
      <c r="E671" s="27"/>
      <c r="F671" s="27"/>
      <c r="G671" s="26"/>
      <c r="H671" s="257"/>
      <c r="I671" s="261"/>
      <c r="J671" s="261"/>
      <c r="K671" s="261"/>
      <c r="L671" s="23" t="s">
        <v>62</v>
      </c>
      <c r="M671" s="22"/>
      <c r="N671" s="23" t="s">
        <v>61</v>
      </c>
      <c r="O671" s="22"/>
      <c r="P671" s="23" t="s">
        <v>60</v>
      </c>
      <c r="Q671" s="22"/>
      <c r="R671" s="23" t="s">
        <v>59</v>
      </c>
      <c r="S671" s="22"/>
      <c r="T671" s="23" t="s">
        <v>58</v>
      </c>
      <c r="U671" s="22"/>
      <c r="V671" s="23" t="s">
        <v>57</v>
      </c>
      <c r="W671" s="22"/>
      <c r="X671" s="23" t="s">
        <v>56</v>
      </c>
      <c r="Y671" s="22"/>
      <c r="Z671" s="23" t="s">
        <v>55</v>
      </c>
      <c r="AA671" s="22"/>
      <c r="AB671" s="25" t="s">
        <v>54</v>
      </c>
      <c r="AC671" s="24"/>
      <c r="AD671" s="23">
        <v>39</v>
      </c>
      <c r="AE671" s="22"/>
      <c r="AF671" s="21"/>
      <c r="AG671" s="22"/>
      <c r="AH671" s="21"/>
      <c r="AI671" s="20"/>
      <c r="AJ671" s="246"/>
      <c r="AK671" s="246"/>
      <c r="AL671" s="19"/>
      <c r="AM671" s="7"/>
      <c r="AN671" s="7"/>
      <c r="AO671" s="239"/>
      <c r="AP671" s="230"/>
      <c r="AQ671" s="233"/>
      <c r="AR671" s="236"/>
      <c r="AS671" s="230"/>
      <c r="AT671" s="233"/>
      <c r="AU671" s="236"/>
      <c r="AV671" s="230"/>
      <c r="AW671" s="233"/>
      <c r="AX671" s="236"/>
      <c r="AY671" s="230"/>
      <c r="AZ671" s="233"/>
      <c r="BA671" s="236"/>
      <c r="BB671" s="230"/>
      <c r="BC671" s="233"/>
      <c r="BD671" s="298"/>
      <c r="BE671" s="301"/>
      <c r="BF671" s="301"/>
      <c r="BG671" s="304"/>
    </row>
    <row r="672" spans="2:60" ht="28.15" hidden="1" customHeight="1" thickBot="1">
      <c r="B672" s="29"/>
      <c r="C672" s="266"/>
      <c r="D672" s="57"/>
      <c r="E672" s="56"/>
      <c r="F672" s="56"/>
      <c r="G672" s="55"/>
      <c r="H672" s="258"/>
      <c r="I672" s="262"/>
      <c r="J672" s="262"/>
      <c r="K672" s="262"/>
      <c r="L672" s="52" t="s">
        <v>53</v>
      </c>
      <c r="M672" s="51"/>
      <c r="N672" s="52" t="s">
        <v>52</v>
      </c>
      <c r="O672" s="51"/>
      <c r="P672" s="52" t="s">
        <v>51</v>
      </c>
      <c r="Q672" s="51"/>
      <c r="R672" s="52" t="s">
        <v>50</v>
      </c>
      <c r="S672" s="51"/>
      <c r="T672" s="52">
        <v>20</v>
      </c>
      <c r="U672" s="51"/>
      <c r="V672" s="52" t="s">
        <v>49</v>
      </c>
      <c r="W672" s="51"/>
      <c r="X672" s="52" t="s">
        <v>48</v>
      </c>
      <c r="Y672" s="51"/>
      <c r="Z672" s="52" t="s">
        <v>47</v>
      </c>
      <c r="AA672" s="51"/>
      <c r="AB672" s="54" t="s">
        <v>46</v>
      </c>
      <c r="AC672" s="53"/>
      <c r="AD672" s="52" t="s">
        <v>45</v>
      </c>
      <c r="AE672" s="51"/>
      <c r="AF672" s="50"/>
      <c r="AG672" s="51"/>
      <c r="AH672" s="50"/>
      <c r="AI672" s="49"/>
      <c r="AJ672" s="248"/>
      <c r="AK672" s="248"/>
      <c r="AL672" s="48"/>
      <c r="AM672" s="7"/>
      <c r="AN672" s="7"/>
      <c r="AO672" s="240"/>
      <c r="AP672" s="231"/>
      <c r="AQ672" s="234"/>
      <c r="AR672" s="237"/>
      <c r="AS672" s="231"/>
      <c r="AT672" s="234"/>
      <c r="AU672" s="237"/>
      <c r="AV672" s="231"/>
      <c r="AW672" s="234"/>
      <c r="AX672" s="237"/>
      <c r="AY672" s="231"/>
      <c r="AZ672" s="234"/>
      <c r="BA672" s="237"/>
      <c r="BB672" s="231"/>
      <c r="BC672" s="234"/>
      <c r="BD672" s="299"/>
      <c r="BE672" s="302"/>
      <c r="BF672" s="302"/>
      <c r="BG672" s="305"/>
    </row>
    <row r="673" spans="2:60" ht="28.15" hidden="1" customHeight="1">
      <c r="B673" s="29"/>
      <c r="C673" s="263">
        <v>2</v>
      </c>
      <c r="D673" s="47"/>
      <c r="E673" s="46"/>
      <c r="F673" s="46"/>
      <c r="G673" s="45"/>
      <c r="H673" s="255"/>
      <c r="I673" s="259"/>
      <c r="J673" s="259"/>
      <c r="K673" s="259"/>
      <c r="L673" s="42" t="s">
        <v>82</v>
      </c>
      <c r="M673" s="41"/>
      <c r="N673" s="42" t="s">
        <v>81</v>
      </c>
      <c r="O673" s="41"/>
      <c r="P673" s="42" t="s">
        <v>80</v>
      </c>
      <c r="Q673" s="41"/>
      <c r="R673" s="42" t="s">
        <v>79</v>
      </c>
      <c r="S673" s="41"/>
      <c r="T673" s="42" t="s">
        <v>78</v>
      </c>
      <c r="U673" s="41"/>
      <c r="V673" s="42" t="s">
        <v>77</v>
      </c>
      <c r="W673" s="41"/>
      <c r="X673" s="42" t="s">
        <v>76</v>
      </c>
      <c r="Y673" s="41"/>
      <c r="Z673" s="42" t="s">
        <v>75</v>
      </c>
      <c r="AA673" s="41"/>
      <c r="AB673" s="44" t="s">
        <v>74</v>
      </c>
      <c r="AC673" s="43"/>
      <c r="AD673" s="42" t="s">
        <v>73</v>
      </c>
      <c r="AE673" s="41"/>
      <c r="AF673" s="40"/>
      <c r="AG673" s="41"/>
      <c r="AH673" s="40"/>
      <c r="AI673" s="39"/>
      <c r="AJ673" s="249"/>
      <c r="AK673" s="252"/>
      <c r="AL673" s="38"/>
      <c r="AM673" s="7"/>
      <c r="AN673" s="7"/>
      <c r="AO673" s="238">
        <f>SUMPRODUCT(LEN($M673:$AE676)-LEN(SUBSTITUTE($M673:$AE676,"A", "")))</f>
        <v>0</v>
      </c>
      <c r="AP673" s="229">
        <f>SUMPRODUCT(LEN($AH673:$AH676)-LEN(SUBSTITUTE($AH673:$AH676,"A", "")))</f>
        <v>0</v>
      </c>
      <c r="AQ673" s="232">
        <f>SUMPRODUCT(LEN($AG673:$AG676)-LEN(SUBSTITUTE($AG673:$AG676,"A", "")))</f>
        <v>0</v>
      </c>
      <c r="AR673" s="235">
        <f>SUMPRODUCT(LEN($M673:$AE676)-LEN(SUBSTITUTE($M673:$AE676,"S", "")))</f>
        <v>0</v>
      </c>
      <c r="AS673" s="229">
        <f>SUMPRODUCT(LEN($AH673:$AH676)-LEN(SUBSTITUTE($AH673:$AH676,"S", "")))</f>
        <v>0</v>
      </c>
      <c r="AT673" s="232">
        <f>SUMPRODUCT(LEN($AG673:$AG676)-LEN(SUBSTITUTE($AG673:$AG676,"S", "")))</f>
        <v>0</v>
      </c>
      <c r="AU673" s="235">
        <f>SUMPRODUCT(LEN($M673:$AE676)-LEN(SUBSTITUTE($M673:$AE676,"F", "")))</f>
        <v>0</v>
      </c>
      <c r="AV673" s="229">
        <f>SUMPRODUCT(LEN($AH673:$AH676)-LEN(SUBSTITUTE($AH673:$AH676,"F", "")))</f>
        <v>0</v>
      </c>
      <c r="AW673" s="232">
        <f>SUMPRODUCT(LEN($AG673:$AG676)-LEN(SUBSTITUTE($AG673:$AG676,"F", "")))</f>
        <v>0</v>
      </c>
      <c r="AX673" s="235">
        <f>SUMPRODUCT(LEN($M673:$AE676)-LEN(SUBSTITUTE($M673:$AE676,"G", "")))</f>
        <v>0</v>
      </c>
      <c r="AY673" s="229">
        <f>SUMPRODUCT(LEN($AH673:$AH676)-LEN(SUBSTITUTE($AH673:$AH676,"G", "")))</f>
        <v>0</v>
      </c>
      <c r="AZ673" s="232">
        <f>SUMPRODUCT(LEN($AG673:$AG676)-LEN(SUBSTITUTE($AG673:$AG676,"G", "")))</f>
        <v>0</v>
      </c>
      <c r="BA673" s="235">
        <f>SUMPRODUCT(LEN($M673:$AE676)-LEN(SUBSTITUTE($M673:$AE676,"M", "")))</f>
        <v>0</v>
      </c>
      <c r="BB673" s="229">
        <f>SUMPRODUCT(LEN($AH673:$AH676)-LEN(SUBSTITUTE($AH673:$AH676,"M", "")))</f>
        <v>0</v>
      </c>
      <c r="BC673" s="232">
        <f>SUMPRODUCT(LEN($AG673:$AG676)-LEN(SUBSTITUTE($AG673:$AG676,"M", "")))</f>
        <v>0</v>
      </c>
      <c r="BD673" s="297">
        <f>SUMPRODUCT(LEN($AI673:$AI676)-LEN(SUBSTITUTE($AI673:$AI676,"S", "")))</f>
        <v>0</v>
      </c>
      <c r="BE673" s="300">
        <f>SUMPRODUCT(LEN($AI673:$AI676)-LEN(SUBSTITUTE($AI673:$AI676,"F", "")))</f>
        <v>0</v>
      </c>
      <c r="BF673" s="300">
        <f>SUMPRODUCT(LEN($AI673:$AI676)-LEN(SUBSTITUTE($AI673:$AI676,"G", "")))</f>
        <v>0</v>
      </c>
      <c r="BG673" s="303">
        <f>SUMPRODUCT(LEN($AI673:$AI676)-LEN(SUBSTITUTE($AI673:$AI676,"M", "")))</f>
        <v>0</v>
      </c>
    </row>
    <row r="674" spans="2:60" ht="28.15" hidden="1" customHeight="1" thickBot="1">
      <c r="B674" s="29"/>
      <c r="C674" s="264"/>
      <c r="D674" s="37"/>
      <c r="E674" s="36"/>
      <c r="F674" s="36"/>
      <c r="G674" s="35"/>
      <c r="H674" s="256"/>
      <c r="I674" s="260"/>
      <c r="J674" s="260"/>
      <c r="K674" s="260"/>
      <c r="L674" s="32" t="s">
        <v>72</v>
      </c>
      <c r="M674" s="31"/>
      <c r="N674" s="32" t="s">
        <v>71</v>
      </c>
      <c r="O674" s="31"/>
      <c r="P674" s="32" t="s">
        <v>70</v>
      </c>
      <c r="Q674" s="31"/>
      <c r="R674" s="32" t="s">
        <v>69</v>
      </c>
      <c r="S674" s="31"/>
      <c r="T674" s="32" t="s">
        <v>68</v>
      </c>
      <c r="U674" s="31"/>
      <c r="V674" s="32" t="s">
        <v>67</v>
      </c>
      <c r="W674" s="31"/>
      <c r="X674" s="32" t="s">
        <v>66</v>
      </c>
      <c r="Y674" s="31"/>
      <c r="Z674" s="32" t="s">
        <v>65</v>
      </c>
      <c r="AA674" s="31"/>
      <c r="AB674" s="34" t="s">
        <v>64</v>
      </c>
      <c r="AC674" s="33"/>
      <c r="AD674" s="32" t="s">
        <v>63</v>
      </c>
      <c r="AE674" s="31"/>
      <c r="AF674" s="30"/>
      <c r="AG674" s="31"/>
      <c r="AH674" s="30"/>
      <c r="AI674" s="20"/>
      <c r="AJ674" s="250"/>
      <c r="AK674" s="253"/>
      <c r="AL674" s="19"/>
      <c r="AM674" s="7"/>
      <c r="AN674" s="7"/>
      <c r="AO674" s="239"/>
      <c r="AP674" s="230"/>
      <c r="AQ674" s="233"/>
      <c r="AR674" s="236"/>
      <c r="AS674" s="230"/>
      <c r="AT674" s="233"/>
      <c r="AU674" s="236"/>
      <c r="AV674" s="230"/>
      <c r="AW674" s="233"/>
      <c r="AX674" s="236"/>
      <c r="AY674" s="230"/>
      <c r="AZ674" s="233"/>
      <c r="BA674" s="236"/>
      <c r="BB674" s="230"/>
      <c r="BC674" s="233"/>
      <c r="BD674" s="298"/>
      <c r="BE674" s="301"/>
      <c r="BF674" s="301"/>
      <c r="BG674" s="304"/>
    </row>
    <row r="675" spans="2:60" ht="28.15" hidden="1" customHeight="1">
      <c r="B675" s="29"/>
      <c r="C675" s="265"/>
      <c r="D675" s="28"/>
      <c r="E675" s="27"/>
      <c r="F675" s="27"/>
      <c r="G675" s="26"/>
      <c r="H675" s="257"/>
      <c r="I675" s="261"/>
      <c r="J675" s="261"/>
      <c r="K675" s="261"/>
      <c r="L675" s="23" t="s">
        <v>62</v>
      </c>
      <c r="M675" s="22"/>
      <c r="N675" s="23" t="s">
        <v>61</v>
      </c>
      <c r="O675" s="22"/>
      <c r="P675" s="23" t="s">
        <v>60</v>
      </c>
      <c r="Q675" s="22"/>
      <c r="R675" s="23" t="s">
        <v>59</v>
      </c>
      <c r="S675" s="22"/>
      <c r="T675" s="23" t="s">
        <v>58</v>
      </c>
      <c r="U675" s="22"/>
      <c r="V675" s="23" t="s">
        <v>57</v>
      </c>
      <c r="W675" s="22"/>
      <c r="X675" s="23" t="s">
        <v>56</v>
      </c>
      <c r="Y675" s="22"/>
      <c r="Z675" s="23" t="s">
        <v>55</v>
      </c>
      <c r="AA675" s="22"/>
      <c r="AB675" s="25" t="s">
        <v>54</v>
      </c>
      <c r="AC675" s="24"/>
      <c r="AD675" s="23">
        <v>39</v>
      </c>
      <c r="AE675" s="22"/>
      <c r="AF675" s="21"/>
      <c r="AG675" s="22"/>
      <c r="AH675" s="21"/>
      <c r="AI675" s="20"/>
      <c r="AJ675" s="250"/>
      <c r="AK675" s="253"/>
      <c r="AL675" s="19"/>
      <c r="AM675" s="7"/>
      <c r="AN675" s="7"/>
      <c r="AO675" s="239"/>
      <c r="AP675" s="230"/>
      <c r="AQ675" s="233"/>
      <c r="AR675" s="236"/>
      <c r="AS675" s="230"/>
      <c r="AT675" s="233"/>
      <c r="AU675" s="236"/>
      <c r="AV675" s="230"/>
      <c r="AW675" s="233"/>
      <c r="AX675" s="236"/>
      <c r="AY675" s="230"/>
      <c r="AZ675" s="233"/>
      <c r="BA675" s="236"/>
      <c r="BB675" s="230"/>
      <c r="BC675" s="233"/>
      <c r="BD675" s="298"/>
      <c r="BE675" s="301"/>
      <c r="BF675" s="301"/>
      <c r="BG675" s="304"/>
    </row>
    <row r="676" spans="2:60" ht="28.15" hidden="1" customHeight="1" thickBot="1">
      <c r="B676" s="29"/>
      <c r="C676" s="266"/>
      <c r="D676" s="57"/>
      <c r="E676" s="56"/>
      <c r="F676" s="56"/>
      <c r="G676" s="55"/>
      <c r="H676" s="258"/>
      <c r="I676" s="262"/>
      <c r="J676" s="262"/>
      <c r="K676" s="262"/>
      <c r="L676" s="52" t="s">
        <v>53</v>
      </c>
      <c r="M676" s="51"/>
      <c r="N676" s="52" t="s">
        <v>52</v>
      </c>
      <c r="O676" s="51"/>
      <c r="P676" s="52" t="s">
        <v>51</v>
      </c>
      <c r="Q676" s="51"/>
      <c r="R676" s="52" t="s">
        <v>50</v>
      </c>
      <c r="S676" s="51"/>
      <c r="T676" s="52">
        <v>20</v>
      </c>
      <c r="U676" s="51"/>
      <c r="V676" s="52" t="s">
        <v>49</v>
      </c>
      <c r="W676" s="51"/>
      <c r="X676" s="52" t="s">
        <v>48</v>
      </c>
      <c r="Y676" s="51"/>
      <c r="Z676" s="52" t="s">
        <v>47</v>
      </c>
      <c r="AA676" s="51"/>
      <c r="AB676" s="54" t="s">
        <v>46</v>
      </c>
      <c r="AC676" s="53"/>
      <c r="AD676" s="52" t="s">
        <v>45</v>
      </c>
      <c r="AE676" s="51"/>
      <c r="AF676" s="50"/>
      <c r="AG676" s="51"/>
      <c r="AH676" s="50"/>
      <c r="AI676" s="49"/>
      <c r="AJ676" s="251"/>
      <c r="AK676" s="254"/>
      <c r="AL676" s="48"/>
      <c r="AM676" s="7"/>
      <c r="AN676" s="7"/>
      <c r="AO676" s="240"/>
      <c r="AP676" s="231"/>
      <c r="AQ676" s="234"/>
      <c r="AR676" s="237"/>
      <c r="AS676" s="231"/>
      <c r="AT676" s="234"/>
      <c r="AU676" s="237"/>
      <c r="AV676" s="231"/>
      <c r="AW676" s="234"/>
      <c r="AX676" s="237"/>
      <c r="AY676" s="231"/>
      <c r="AZ676" s="234"/>
      <c r="BA676" s="237"/>
      <c r="BB676" s="231"/>
      <c r="BC676" s="234"/>
      <c r="BD676" s="299"/>
      <c r="BE676" s="302"/>
      <c r="BF676" s="302"/>
      <c r="BG676" s="305"/>
    </row>
    <row r="677" spans="2:60" ht="28.15" hidden="1" customHeight="1">
      <c r="B677" s="29"/>
      <c r="C677" s="263">
        <v>3</v>
      </c>
      <c r="D677" s="47"/>
      <c r="E677" s="46"/>
      <c r="F677" s="46"/>
      <c r="G677" s="45"/>
      <c r="H677" s="255"/>
      <c r="I677" s="259"/>
      <c r="J677" s="259"/>
      <c r="K677" s="259"/>
      <c r="L677" s="42" t="s">
        <v>82</v>
      </c>
      <c r="M677" s="41"/>
      <c r="N677" s="42" t="s">
        <v>81</v>
      </c>
      <c r="O677" s="41"/>
      <c r="P677" s="42" t="s">
        <v>80</v>
      </c>
      <c r="Q677" s="41"/>
      <c r="R677" s="42" t="s">
        <v>79</v>
      </c>
      <c r="S677" s="41"/>
      <c r="T677" s="42" t="s">
        <v>78</v>
      </c>
      <c r="U677" s="41"/>
      <c r="V677" s="42" t="s">
        <v>77</v>
      </c>
      <c r="W677" s="41"/>
      <c r="X677" s="42" t="s">
        <v>76</v>
      </c>
      <c r="Y677" s="41"/>
      <c r="Z677" s="42" t="s">
        <v>75</v>
      </c>
      <c r="AA677" s="41"/>
      <c r="AB677" s="44" t="s">
        <v>74</v>
      </c>
      <c r="AC677" s="43"/>
      <c r="AD677" s="42" t="s">
        <v>73</v>
      </c>
      <c r="AE677" s="41"/>
      <c r="AF677" s="40"/>
      <c r="AG677" s="41"/>
      <c r="AH677" s="40"/>
      <c r="AI677" s="39"/>
      <c r="AJ677" s="245"/>
      <c r="AK677" s="245"/>
      <c r="AL677" s="38"/>
      <c r="AM677" s="7"/>
      <c r="AN677" s="7"/>
      <c r="AO677" s="238">
        <f>SUMPRODUCT(LEN($M677:$AE680)-LEN(SUBSTITUTE($M677:$AE680,"A", "")))</f>
        <v>0</v>
      </c>
      <c r="AP677" s="229">
        <f>SUMPRODUCT(LEN($AH677:$AH680)-LEN(SUBSTITUTE($AH677:$AH680,"A", "")))</f>
        <v>0</v>
      </c>
      <c r="AQ677" s="232">
        <f>SUMPRODUCT(LEN($AG677:$AG680)-LEN(SUBSTITUTE($AG677:$AG680,"A", "")))</f>
        <v>0</v>
      </c>
      <c r="AR677" s="235">
        <f>SUMPRODUCT(LEN($M677:$AE680)-LEN(SUBSTITUTE($M677:$AE680,"S", "")))</f>
        <v>0</v>
      </c>
      <c r="AS677" s="229">
        <f>SUMPRODUCT(LEN($AH677:$AH680)-LEN(SUBSTITUTE($AH677:$AH680,"S", "")))</f>
        <v>0</v>
      </c>
      <c r="AT677" s="232">
        <f>SUMPRODUCT(LEN($AG677:$AG680)-LEN(SUBSTITUTE($AG677:$AG680,"S", "")))</f>
        <v>0</v>
      </c>
      <c r="AU677" s="235">
        <f>SUMPRODUCT(LEN($M677:$AE680)-LEN(SUBSTITUTE($M677:$AE680,"F", "")))</f>
        <v>0</v>
      </c>
      <c r="AV677" s="229">
        <f>SUMPRODUCT(LEN($AH677:$AH680)-LEN(SUBSTITUTE($AH677:$AH680,"F", "")))</f>
        <v>0</v>
      </c>
      <c r="AW677" s="232">
        <f>SUMPRODUCT(LEN($AG677:$AG680)-LEN(SUBSTITUTE($AG677:$AG680,"F", "")))</f>
        <v>0</v>
      </c>
      <c r="AX677" s="235">
        <f>SUMPRODUCT(LEN($M677:$AE680)-LEN(SUBSTITUTE($M677:$AE680,"G", "")))</f>
        <v>0</v>
      </c>
      <c r="AY677" s="229">
        <f>SUMPRODUCT(LEN($AH677:$AH680)-LEN(SUBSTITUTE($AH677:$AH680,"G", "")))</f>
        <v>0</v>
      </c>
      <c r="AZ677" s="232">
        <f>SUMPRODUCT(LEN($AG677:$AG680)-LEN(SUBSTITUTE($AG677:$AG680,"G", "")))</f>
        <v>0</v>
      </c>
      <c r="BA677" s="235">
        <f>SUMPRODUCT(LEN($M677:$AE680)-LEN(SUBSTITUTE($M677:$AE680,"M", "")))</f>
        <v>0</v>
      </c>
      <c r="BB677" s="229">
        <f>SUMPRODUCT(LEN($AH677:$AH680)-LEN(SUBSTITUTE($AH677:$AH680,"M", "")))</f>
        <v>0</v>
      </c>
      <c r="BC677" s="232">
        <f>SUMPRODUCT(LEN($AG677:$AG680)-LEN(SUBSTITUTE($AG677:$AG680,"M", "")))</f>
        <v>0</v>
      </c>
      <c r="BD677" s="297">
        <f>SUMPRODUCT(LEN($AI677:$AI680)-LEN(SUBSTITUTE($AI677:$AI680,"S", "")))</f>
        <v>0</v>
      </c>
      <c r="BE677" s="300">
        <f>SUMPRODUCT(LEN($AI677:$AI680)-LEN(SUBSTITUTE($AI677:$AI680,"F", "")))</f>
        <v>0</v>
      </c>
      <c r="BF677" s="300">
        <f>SUMPRODUCT(LEN($AI677:$AI680)-LEN(SUBSTITUTE($AI677:$AI680,"G", "")))</f>
        <v>0</v>
      </c>
      <c r="BG677" s="303">
        <f>SUMPRODUCT(LEN($AI677:$AI680)-LEN(SUBSTITUTE($AI677:$AI680,"M", "")))</f>
        <v>0</v>
      </c>
    </row>
    <row r="678" spans="2:60" ht="28.15" hidden="1" customHeight="1" thickBot="1">
      <c r="B678" s="29"/>
      <c r="C678" s="264"/>
      <c r="D678" s="37"/>
      <c r="E678" s="36"/>
      <c r="F678" s="36"/>
      <c r="G678" s="35"/>
      <c r="H678" s="256"/>
      <c r="I678" s="260"/>
      <c r="J678" s="260"/>
      <c r="K678" s="260"/>
      <c r="L678" s="32" t="s">
        <v>72</v>
      </c>
      <c r="M678" s="31"/>
      <c r="N678" s="32" t="s">
        <v>71</v>
      </c>
      <c r="O678" s="31"/>
      <c r="P678" s="32" t="s">
        <v>70</v>
      </c>
      <c r="Q678" s="31"/>
      <c r="R678" s="32" t="s">
        <v>69</v>
      </c>
      <c r="S678" s="31"/>
      <c r="T678" s="32" t="s">
        <v>68</v>
      </c>
      <c r="U678" s="31"/>
      <c r="V678" s="32" t="s">
        <v>67</v>
      </c>
      <c r="W678" s="31"/>
      <c r="X678" s="32" t="s">
        <v>66</v>
      </c>
      <c r="Y678" s="31"/>
      <c r="Z678" s="32" t="s">
        <v>65</v>
      </c>
      <c r="AA678" s="31"/>
      <c r="AB678" s="34" t="s">
        <v>64</v>
      </c>
      <c r="AC678" s="33"/>
      <c r="AD678" s="32" t="s">
        <v>63</v>
      </c>
      <c r="AE678" s="31"/>
      <c r="AF678" s="30"/>
      <c r="AG678" s="31"/>
      <c r="AH678" s="30"/>
      <c r="AI678" s="20"/>
      <c r="AJ678" s="246"/>
      <c r="AK678" s="246"/>
      <c r="AL678" s="19"/>
      <c r="AM678" s="7"/>
      <c r="AN678" s="7"/>
      <c r="AO678" s="239"/>
      <c r="AP678" s="230"/>
      <c r="AQ678" s="233"/>
      <c r="AR678" s="236"/>
      <c r="AS678" s="230"/>
      <c r="AT678" s="233"/>
      <c r="AU678" s="236"/>
      <c r="AV678" s="230"/>
      <c r="AW678" s="233"/>
      <c r="AX678" s="236"/>
      <c r="AY678" s="230"/>
      <c r="AZ678" s="233"/>
      <c r="BA678" s="236"/>
      <c r="BB678" s="230"/>
      <c r="BC678" s="233"/>
      <c r="BD678" s="298"/>
      <c r="BE678" s="301"/>
      <c r="BF678" s="301"/>
      <c r="BG678" s="304"/>
    </row>
    <row r="679" spans="2:60" ht="28.15" hidden="1" customHeight="1">
      <c r="B679" s="29"/>
      <c r="C679" s="265"/>
      <c r="D679" s="28"/>
      <c r="E679" s="27"/>
      <c r="F679" s="27"/>
      <c r="G679" s="26"/>
      <c r="H679" s="257"/>
      <c r="I679" s="261"/>
      <c r="J679" s="261"/>
      <c r="K679" s="261"/>
      <c r="L679" s="23" t="s">
        <v>62</v>
      </c>
      <c r="M679" s="22"/>
      <c r="N679" s="23" t="s">
        <v>61</v>
      </c>
      <c r="O679" s="22"/>
      <c r="P679" s="23" t="s">
        <v>60</v>
      </c>
      <c r="Q679" s="22"/>
      <c r="R679" s="23" t="s">
        <v>59</v>
      </c>
      <c r="S679" s="22"/>
      <c r="T679" s="23" t="s">
        <v>58</v>
      </c>
      <c r="U679" s="22"/>
      <c r="V679" s="23" t="s">
        <v>57</v>
      </c>
      <c r="W679" s="22"/>
      <c r="X679" s="23" t="s">
        <v>56</v>
      </c>
      <c r="Y679" s="22"/>
      <c r="Z679" s="23" t="s">
        <v>55</v>
      </c>
      <c r="AA679" s="22"/>
      <c r="AB679" s="25" t="s">
        <v>54</v>
      </c>
      <c r="AC679" s="24"/>
      <c r="AD679" s="23">
        <v>39</v>
      </c>
      <c r="AE679" s="22"/>
      <c r="AF679" s="21"/>
      <c r="AG679" s="22"/>
      <c r="AH679" s="21"/>
      <c r="AI679" s="20"/>
      <c r="AJ679" s="246"/>
      <c r="AK679" s="246"/>
      <c r="AL679" s="19"/>
      <c r="AM679" s="7"/>
      <c r="AN679" s="7"/>
      <c r="AO679" s="239"/>
      <c r="AP679" s="230"/>
      <c r="AQ679" s="233"/>
      <c r="AR679" s="236"/>
      <c r="AS679" s="230"/>
      <c r="AT679" s="233"/>
      <c r="AU679" s="236"/>
      <c r="AV679" s="230"/>
      <c r="AW679" s="233"/>
      <c r="AX679" s="236"/>
      <c r="AY679" s="230"/>
      <c r="AZ679" s="233"/>
      <c r="BA679" s="236"/>
      <c r="BB679" s="230"/>
      <c r="BC679" s="233"/>
      <c r="BD679" s="298"/>
      <c r="BE679" s="301"/>
      <c r="BF679" s="301"/>
      <c r="BG679" s="304"/>
    </row>
    <row r="680" spans="2:60" ht="28.15" hidden="1" customHeight="1" thickBot="1">
      <c r="B680" s="18"/>
      <c r="C680" s="271"/>
      <c r="D680" s="17"/>
      <c r="E680" s="16"/>
      <c r="F680" s="16"/>
      <c r="G680" s="15"/>
      <c r="H680" s="258"/>
      <c r="I680" s="272"/>
      <c r="J680" s="272"/>
      <c r="K680" s="272"/>
      <c r="L680" s="12" t="s">
        <v>53</v>
      </c>
      <c r="M680" s="11"/>
      <c r="N680" s="12" t="s">
        <v>52</v>
      </c>
      <c r="O680" s="11"/>
      <c r="P680" s="12" t="s">
        <v>51</v>
      </c>
      <c r="Q680" s="11"/>
      <c r="R680" s="12" t="s">
        <v>50</v>
      </c>
      <c r="S680" s="11"/>
      <c r="T680" s="12">
        <v>20</v>
      </c>
      <c r="U680" s="11"/>
      <c r="V680" s="12" t="s">
        <v>49</v>
      </c>
      <c r="W680" s="11"/>
      <c r="X680" s="12" t="s">
        <v>48</v>
      </c>
      <c r="Y680" s="11"/>
      <c r="Z680" s="12" t="s">
        <v>47</v>
      </c>
      <c r="AA680" s="11"/>
      <c r="AB680" s="14" t="s">
        <v>46</v>
      </c>
      <c r="AC680" s="13"/>
      <c r="AD680" s="12" t="s">
        <v>45</v>
      </c>
      <c r="AE680" s="11"/>
      <c r="AF680" s="10"/>
      <c r="AG680" s="11"/>
      <c r="AH680" s="10"/>
      <c r="AI680" s="9"/>
      <c r="AJ680" s="247"/>
      <c r="AK680" s="247"/>
      <c r="AL680" s="8"/>
      <c r="AM680" s="7"/>
      <c r="AN680" s="7"/>
      <c r="AO680" s="240"/>
      <c r="AP680" s="231"/>
      <c r="AQ680" s="234"/>
      <c r="AR680" s="237"/>
      <c r="AS680" s="231"/>
      <c r="AT680" s="234"/>
      <c r="AU680" s="237"/>
      <c r="AV680" s="231"/>
      <c r="AW680" s="234"/>
      <c r="AX680" s="237"/>
      <c r="AY680" s="231"/>
      <c r="AZ680" s="234"/>
      <c r="BA680" s="237"/>
      <c r="BB680" s="231"/>
      <c r="BC680" s="234"/>
      <c r="BD680" s="299"/>
      <c r="BE680" s="302"/>
      <c r="BF680" s="302"/>
      <c r="BG680" s="305"/>
    </row>
    <row r="681" spans="2:60" ht="85.9" hidden="1" customHeight="1" thickBot="1">
      <c r="B681" s="94" t="s">
        <v>119</v>
      </c>
      <c r="C681" s="83" t="s">
        <v>118</v>
      </c>
      <c r="D681" s="88" t="s">
        <v>117</v>
      </c>
      <c r="E681" s="93" t="s">
        <v>116</v>
      </c>
      <c r="F681" s="92"/>
      <c r="G681" s="91"/>
      <c r="H681" s="90" t="s">
        <v>115</v>
      </c>
      <c r="I681" s="88" t="s">
        <v>43</v>
      </c>
      <c r="J681" s="88" t="s">
        <v>114</v>
      </c>
      <c r="K681" s="88" t="s">
        <v>44</v>
      </c>
      <c r="L681" s="227" t="s">
        <v>113</v>
      </c>
      <c r="M681" s="270"/>
      <c r="N681" s="227" t="s">
        <v>112</v>
      </c>
      <c r="O681" s="270"/>
      <c r="P681" s="227" t="s">
        <v>112</v>
      </c>
      <c r="Q681" s="228"/>
      <c r="R681" s="227" t="s">
        <v>112</v>
      </c>
      <c r="S681" s="228"/>
      <c r="T681" s="227" t="s">
        <v>112</v>
      </c>
      <c r="U681" s="228"/>
      <c r="V681" s="227" t="s">
        <v>112</v>
      </c>
      <c r="W681" s="228"/>
      <c r="X681" s="227" t="s">
        <v>112</v>
      </c>
      <c r="Y681" s="228"/>
      <c r="Z681" s="227" t="s">
        <v>112</v>
      </c>
      <c r="AA681" s="228"/>
      <c r="AB681" s="227" t="s">
        <v>112</v>
      </c>
      <c r="AC681" s="228"/>
      <c r="AD681" s="227" t="s">
        <v>112</v>
      </c>
      <c r="AE681" s="228"/>
      <c r="AF681" s="244" t="s">
        <v>111</v>
      </c>
      <c r="AG681" s="228"/>
      <c r="AH681" s="90" t="s">
        <v>110</v>
      </c>
      <c r="AI681" s="89" t="s">
        <v>109</v>
      </c>
      <c r="AJ681" s="88" t="s">
        <v>108</v>
      </c>
      <c r="AK681" s="88" t="s">
        <v>107</v>
      </c>
      <c r="AL681" s="87" t="s">
        <v>106</v>
      </c>
      <c r="AM681" s="86"/>
      <c r="AN681" s="86"/>
      <c r="AO681" s="84" t="s">
        <v>105</v>
      </c>
      <c r="AP681" s="83" t="s">
        <v>104</v>
      </c>
      <c r="AQ681" s="82" t="s">
        <v>103</v>
      </c>
      <c r="AR681" s="84" t="s">
        <v>102</v>
      </c>
      <c r="AS681" s="83" t="s">
        <v>101</v>
      </c>
      <c r="AT681" s="82" t="s">
        <v>100</v>
      </c>
      <c r="AU681" s="84" t="s">
        <v>99</v>
      </c>
      <c r="AV681" s="83" t="s">
        <v>98</v>
      </c>
      <c r="AW681" s="85" t="s">
        <v>97</v>
      </c>
      <c r="AX681" s="84" t="s">
        <v>96</v>
      </c>
      <c r="AY681" s="83" t="s">
        <v>95</v>
      </c>
      <c r="AZ681" s="82" t="s">
        <v>94</v>
      </c>
      <c r="BA681" s="84" t="s">
        <v>93</v>
      </c>
      <c r="BB681" s="83" t="s">
        <v>92</v>
      </c>
      <c r="BC681" s="82" t="s">
        <v>91</v>
      </c>
      <c r="BD681" s="81" t="s">
        <v>90</v>
      </c>
      <c r="BE681" s="80" t="s">
        <v>89</v>
      </c>
      <c r="BF681" s="80" t="s">
        <v>88</v>
      </c>
      <c r="BG681" s="79" t="s">
        <v>87</v>
      </c>
    </row>
    <row r="682" spans="2:60" ht="48" hidden="1" thickBot="1">
      <c r="B682" s="78" t="s">
        <v>134</v>
      </c>
      <c r="C682" s="77"/>
      <c r="D682" s="76"/>
      <c r="E682" s="267"/>
      <c r="F682" s="268"/>
      <c r="G682" s="269"/>
      <c r="H682" s="75" t="s">
        <v>85</v>
      </c>
      <c r="I682" s="74"/>
      <c r="J682" s="74"/>
      <c r="K682" s="73"/>
      <c r="L682" s="72"/>
      <c r="M682" s="68"/>
      <c r="N682" s="72"/>
      <c r="O682" s="68"/>
      <c r="P682" s="72"/>
      <c r="Q682" s="68"/>
      <c r="R682" s="72"/>
      <c r="S682" s="68"/>
      <c r="T682" s="72"/>
      <c r="U682" s="68"/>
      <c r="V682" s="72"/>
      <c r="W682" s="68"/>
      <c r="X682" s="72"/>
      <c r="Y682" s="68"/>
      <c r="Z682" s="72"/>
      <c r="AA682" s="71"/>
      <c r="AB682" s="70"/>
      <c r="AC682" s="70"/>
      <c r="AD682" s="70"/>
      <c r="AE682" s="70"/>
      <c r="AF682" s="69" t="s">
        <v>84</v>
      </c>
      <c r="AG682" s="68"/>
      <c r="AH682" s="68"/>
      <c r="AI682" s="68"/>
      <c r="AJ682" s="67"/>
      <c r="AK682" s="67"/>
      <c r="AL682" s="66"/>
      <c r="AM682" s="65"/>
      <c r="AN682" s="65"/>
      <c r="AO682" s="64">
        <f t="shared" ref="AO682:BG682" si="48">SUM(AO683:AO694)</f>
        <v>0</v>
      </c>
      <c r="AP682" s="63">
        <f t="shared" si="48"/>
        <v>0</v>
      </c>
      <c r="AQ682" s="62">
        <f t="shared" si="48"/>
        <v>0</v>
      </c>
      <c r="AR682" s="64">
        <f t="shared" si="48"/>
        <v>0</v>
      </c>
      <c r="AS682" s="63">
        <f t="shared" si="48"/>
        <v>0</v>
      </c>
      <c r="AT682" s="62">
        <f t="shared" si="48"/>
        <v>0</v>
      </c>
      <c r="AU682" s="64">
        <f t="shared" si="48"/>
        <v>0</v>
      </c>
      <c r="AV682" s="63">
        <f t="shared" si="48"/>
        <v>0</v>
      </c>
      <c r="AW682" s="62">
        <f t="shared" si="48"/>
        <v>0</v>
      </c>
      <c r="AX682" s="64">
        <f t="shared" si="48"/>
        <v>0</v>
      </c>
      <c r="AY682" s="63">
        <f t="shared" si="48"/>
        <v>0</v>
      </c>
      <c r="AZ682" s="62">
        <f t="shared" si="48"/>
        <v>0</v>
      </c>
      <c r="BA682" s="64">
        <f t="shared" si="48"/>
        <v>0</v>
      </c>
      <c r="BB682" s="63">
        <f t="shared" si="48"/>
        <v>0</v>
      </c>
      <c r="BC682" s="62">
        <f t="shared" si="48"/>
        <v>0</v>
      </c>
      <c r="BD682" s="61">
        <f t="shared" si="48"/>
        <v>0</v>
      </c>
      <c r="BE682" s="60">
        <f t="shared" si="48"/>
        <v>0</v>
      </c>
      <c r="BF682" s="60">
        <f t="shared" si="48"/>
        <v>0</v>
      </c>
      <c r="BG682" s="59">
        <f t="shared" si="48"/>
        <v>0</v>
      </c>
      <c r="BH682" s="58" t="s">
        <v>83</v>
      </c>
    </row>
    <row r="683" spans="2:60" ht="28.15" hidden="1" customHeight="1">
      <c r="B683" s="29"/>
      <c r="C683" s="263">
        <v>1</v>
      </c>
      <c r="D683" s="47"/>
      <c r="E683" s="46"/>
      <c r="F683" s="46"/>
      <c r="G683" s="45"/>
      <c r="H683" s="255"/>
      <c r="I683" s="259"/>
      <c r="J683" s="259"/>
      <c r="K683" s="259"/>
      <c r="L683" s="42" t="s">
        <v>82</v>
      </c>
      <c r="M683" s="41"/>
      <c r="N683" s="42" t="s">
        <v>81</v>
      </c>
      <c r="O683" s="41"/>
      <c r="P683" s="42" t="s">
        <v>80</v>
      </c>
      <c r="Q683" s="41"/>
      <c r="R683" s="42" t="s">
        <v>79</v>
      </c>
      <c r="S683" s="41"/>
      <c r="T683" s="42" t="s">
        <v>78</v>
      </c>
      <c r="U683" s="41"/>
      <c r="V683" s="42" t="s">
        <v>77</v>
      </c>
      <c r="W683" s="41"/>
      <c r="X683" s="42" t="s">
        <v>76</v>
      </c>
      <c r="Y683" s="41"/>
      <c r="Z683" s="42" t="s">
        <v>75</v>
      </c>
      <c r="AA683" s="41"/>
      <c r="AB683" s="44" t="s">
        <v>74</v>
      </c>
      <c r="AC683" s="43"/>
      <c r="AD683" s="42" t="s">
        <v>73</v>
      </c>
      <c r="AE683" s="41"/>
      <c r="AF683" s="40"/>
      <c r="AG683" s="41"/>
      <c r="AH683" s="40"/>
      <c r="AI683" s="39"/>
      <c r="AJ683" s="245"/>
      <c r="AK683" s="245"/>
      <c r="AL683" s="38"/>
      <c r="AM683" s="7"/>
      <c r="AN683" s="7"/>
      <c r="AO683" s="238">
        <f>SUMPRODUCT(LEN($M683:$AE686)-LEN(SUBSTITUTE($M683:$AE686,"A", "")))</f>
        <v>0</v>
      </c>
      <c r="AP683" s="229">
        <f>SUMPRODUCT(LEN($AH683:$AH686)-LEN(SUBSTITUTE($AH683:$AH686,"A", "")))</f>
        <v>0</v>
      </c>
      <c r="AQ683" s="232">
        <f>SUMPRODUCT(LEN($AG683:$AG686)-LEN(SUBSTITUTE($AG683:$AG686,"A", "")))</f>
        <v>0</v>
      </c>
      <c r="AR683" s="235">
        <f>SUMPRODUCT(LEN($M683:$AE686)-LEN(SUBSTITUTE($M683:$AE686,"S", "")))</f>
        <v>0</v>
      </c>
      <c r="AS683" s="229">
        <f>SUMPRODUCT(LEN($AH683:$AH686)-LEN(SUBSTITUTE($AH683:$AH686,"S", "")))</f>
        <v>0</v>
      </c>
      <c r="AT683" s="232">
        <f>SUMPRODUCT(LEN($AG683:$AG686)-LEN(SUBSTITUTE($AG683:$AG686,"S", "")))</f>
        <v>0</v>
      </c>
      <c r="AU683" s="235">
        <f>SUMPRODUCT(LEN($M683:$AE686)-LEN(SUBSTITUTE($M683:$AE686,"F", "")))</f>
        <v>0</v>
      </c>
      <c r="AV683" s="229">
        <f>SUMPRODUCT(LEN($AH683:$AH686)-LEN(SUBSTITUTE($AH683:$AH686,"F", "")))</f>
        <v>0</v>
      </c>
      <c r="AW683" s="232">
        <f>SUMPRODUCT(LEN($AG683:$AG686)-LEN(SUBSTITUTE($AG683:$AG686,"F", "")))</f>
        <v>0</v>
      </c>
      <c r="AX683" s="235">
        <f>SUMPRODUCT(LEN($M683:$AE686)-LEN(SUBSTITUTE($M683:$AE686,"G", "")))</f>
        <v>0</v>
      </c>
      <c r="AY683" s="229">
        <f>SUMPRODUCT(LEN($AH683:$AH686)-LEN(SUBSTITUTE($AH683:$AH686,"G", "")))</f>
        <v>0</v>
      </c>
      <c r="AZ683" s="232">
        <f>SUMPRODUCT(LEN($AG683:$AG686)-LEN(SUBSTITUTE($AG683:$AG686,"G", "")))</f>
        <v>0</v>
      </c>
      <c r="BA683" s="235">
        <f>SUMPRODUCT(LEN($M683:$AE686)-LEN(SUBSTITUTE($M683:$AE686,"M", "")))</f>
        <v>0</v>
      </c>
      <c r="BB683" s="229">
        <f>SUMPRODUCT(LEN($AH683:$AH686)-LEN(SUBSTITUTE($AH683:$AH686,"M", "")))</f>
        <v>0</v>
      </c>
      <c r="BC683" s="232">
        <f>SUMPRODUCT(LEN($AG683:$AG686)-LEN(SUBSTITUTE($AG683:$AG686,"M", "")))</f>
        <v>0</v>
      </c>
      <c r="BD683" s="297">
        <f>SUMPRODUCT(LEN($AI683:$AI686)-LEN(SUBSTITUTE($AI683:$AI686,"S", "")))</f>
        <v>0</v>
      </c>
      <c r="BE683" s="300">
        <f>SUMPRODUCT(LEN($AI683:$AI686)-LEN(SUBSTITUTE($AI683:$AI686,"F", "")))</f>
        <v>0</v>
      </c>
      <c r="BF683" s="300">
        <f>SUMPRODUCT(LEN($AI683:$AI686)-LEN(SUBSTITUTE($AI683:$AI686,"G", "")))</f>
        <v>0</v>
      </c>
      <c r="BG683" s="303">
        <f>SUMPRODUCT(LEN($AI683:$AI686)-LEN(SUBSTITUTE($AI683:$AI686,"M", "")))</f>
        <v>0</v>
      </c>
    </row>
    <row r="684" spans="2:60" ht="28.15" hidden="1" customHeight="1" thickBot="1">
      <c r="B684" s="29"/>
      <c r="C684" s="264"/>
      <c r="D684" s="37"/>
      <c r="E684" s="36"/>
      <c r="F684" s="36"/>
      <c r="G684" s="35"/>
      <c r="H684" s="256"/>
      <c r="I684" s="260"/>
      <c r="J684" s="260"/>
      <c r="K684" s="260"/>
      <c r="L684" s="32" t="s">
        <v>72</v>
      </c>
      <c r="M684" s="31"/>
      <c r="N684" s="32" t="s">
        <v>71</v>
      </c>
      <c r="O684" s="31"/>
      <c r="P684" s="32" t="s">
        <v>70</v>
      </c>
      <c r="Q684" s="31"/>
      <c r="R684" s="32" t="s">
        <v>69</v>
      </c>
      <c r="S684" s="31"/>
      <c r="T684" s="32" t="s">
        <v>68</v>
      </c>
      <c r="U684" s="31"/>
      <c r="V684" s="32" t="s">
        <v>67</v>
      </c>
      <c r="W684" s="31"/>
      <c r="X684" s="32" t="s">
        <v>66</v>
      </c>
      <c r="Y684" s="31"/>
      <c r="Z684" s="32" t="s">
        <v>65</v>
      </c>
      <c r="AA684" s="31"/>
      <c r="AB684" s="34" t="s">
        <v>64</v>
      </c>
      <c r="AC684" s="33"/>
      <c r="AD684" s="32" t="s">
        <v>63</v>
      </c>
      <c r="AE684" s="31"/>
      <c r="AF684" s="30"/>
      <c r="AG684" s="31"/>
      <c r="AH684" s="30"/>
      <c r="AI684" s="20"/>
      <c r="AJ684" s="246"/>
      <c r="AK684" s="246"/>
      <c r="AL684" s="19"/>
      <c r="AM684" s="7"/>
      <c r="AN684" s="7"/>
      <c r="AO684" s="239"/>
      <c r="AP684" s="230"/>
      <c r="AQ684" s="233"/>
      <c r="AR684" s="236"/>
      <c r="AS684" s="230"/>
      <c r="AT684" s="233"/>
      <c r="AU684" s="236"/>
      <c r="AV684" s="230"/>
      <c r="AW684" s="233"/>
      <c r="AX684" s="236"/>
      <c r="AY684" s="230"/>
      <c r="AZ684" s="233"/>
      <c r="BA684" s="236"/>
      <c r="BB684" s="230"/>
      <c r="BC684" s="233"/>
      <c r="BD684" s="298"/>
      <c r="BE684" s="301"/>
      <c r="BF684" s="301"/>
      <c r="BG684" s="304"/>
    </row>
    <row r="685" spans="2:60" ht="28.15" hidden="1" customHeight="1">
      <c r="B685" s="29"/>
      <c r="C685" s="265"/>
      <c r="D685" s="28"/>
      <c r="E685" s="27"/>
      <c r="F685" s="27"/>
      <c r="G685" s="26"/>
      <c r="H685" s="257"/>
      <c r="I685" s="261"/>
      <c r="J685" s="261"/>
      <c r="K685" s="261"/>
      <c r="L685" s="23" t="s">
        <v>62</v>
      </c>
      <c r="M685" s="22"/>
      <c r="N685" s="23" t="s">
        <v>61</v>
      </c>
      <c r="O685" s="22"/>
      <c r="P685" s="23" t="s">
        <v>60</v>
      </c>
      <c r="Q685" s="22"/>
      <c r="R685" s="23" t="s">
        <v>59</v>
      </c>
      <c r="S685" s="22"/>
      <c r="T685" s="23" t="s">
        <v>58</v>
      </c>
      <c r="U685" s="22"/>
      <c r="V685" s="23" t="s">
        <v>57</v>
      </c>
      <c r="W685" s="22"/>
      <c r="X685" s="23" t="s">
        <v>56</v>
      </c>
      <c r="Y685" s="22"/>
      <c r="Z685" s="23" t="s">
        <v>55</v>
      </c>
      <c r="AA685" s="22"/>
      <c r="AB685" s="25" t="s">
        <v>54</v>
      </c>
      <c r="AC685" s="24"/>
      <c r="AD685" s="23">
        <v>39</v>
      </c>
      <c r="AE685" s="22"/>
      <c r="AF685" s="21"/>
      <c r="AG685" s="22"/>
      <c r="AH685" s="21"/>
      <c r="AI685" s="20"/>
      <c r="AJ685" s="246"/>
      <c r="AK685" s="246"/>
      <c r="AL685" s="19"/>
      <c r="AM685" s="7"/>
      <c r="AN685" s="7"/>
      <c r="AO685" s="239"/>
      <c r="AP685" s="230"/>
      <c r="AQ685" s="233"/>
      <c r="AR685" s="236"/>
      <c r="AS685" s="230"/>
      <c r="AT685" s="233"/>
      <c r="AU685" s="236"/>
      <c r="AV685" s="230"/>
      <c r="AW685" s="233"/>
      <c r="AX685" s="236"/>
      <c r="AY685" s="230"/>
      <c r="AZ685" s="233"/>
      <c r="BA685" s="236"/>
      <c r="BB685" s="230"/>
      <c r="BC685" s="233"/>
      <c r="BD685" s="298"/>
      <c r="BE685" s="301"/>
      <c r="BF685" s="301"/>
      <c r="BG685" s="304"/>
    </row>
    <row r="686" spans="2:60" ht="28.15" hidden="1" customHeight="1" thickBot="1">
      <c r="B686" s="29"/>
      <c r="C686" s="266"/>
      <c r="D686" s="57"/>
      <c r="E686" s="56"/>
      <c r="F686" s="56"/>
      <c r="G686" s="55"/>
      <c r="H686" s="258"/>
      <c r="I686" s="262"/>
      <c r="J686" s="262"/>
      <c r="K686" s="262"/>
      <c r="L686" s="52" t="s">
        <v>53</v>
      </c>
      <c r="M686" s="51"/>
      <c r="N686" s="52" t="s">
        <v>52</v>
      </c>
      <c r="O686" s="51"/>
      <c r="P686" s="52" t="s">
        <v>51</v>
      </c>
      <c r="Q686" s="51"/>
      <c r="R686" s="52" t="s">
        <v>50</v>
      </c>
      <c r="S686" s="51"/>
      <c r="T686" s="52">
        <v>20</v>
      </c>
      <c r="U686" s="51"/>
      <c r="V686" s="52" t="s">
        <v>49</v>
      </c>
      <c r="W686" s="51"/>
      <c r="X686" s="52" t="s">
        <v>48</v>
      </c>
      <c r="Y686" s="51"/>
      <c r="Z686" s="52" t="s">
        <v>47</v>
      </c>
      <c r="AA686" s="51"/>
      <c r="AB686" s="54" t="s">
        <v>46</v>
      </c>
      <c r="AC686" s="53"/>
      <c r="AD686" s="52" t="s">
        <v>45</v>
      </c>
      <c r="AE686" s="51"/>
      <c r="AF686" s="50"/>
      <c r="AG686" s="51"/>
      <c r="AH686" s="50"/>
      <c r="AI686" s="49"/>
      <c r="AJ686" s="248"/>
      <c r="AK686" s="248"/>
      <c r="AL686" s="48"/>
      <c r="AM686" s="7"/>
      <c r="AN686" s="7"/>
      <c r="AO686" s="240"/>
      <c r="AP686" s="231"/>
      <c r="AQ686" s="234"/>
      <c r="AR686" s="237"/>
      <c r="AS686" s="231"/>
      <c r="AT686" s="234"/>
      <c r="AU686" s="237"/>
      <c r="AV686" s="231"/>
      <c r="AW686" s="234"/>
      <c r="AX686" s="237"/>
      <c r="AY686" s="231"/>
      <c r="AZ686" s="234"/>
      <c r="BA686" s="237"/>
      <c r="BB686" s="231"/>
      <c r="BC686" s="234"/>
      <c r="BD686" s="299"/>
      <c r="BE686" s="302"/>
      <c r="BF686" s="302"/>
      <c r="BG686" s="305"/>
    </row>
    <row r="687" spans="2:60" ht="28.15" hidden="1" customHeight="1">
      <c r="B687" s="29"/>
      <c r="C687" s="263">
        <v>2</v>
      </c>
      <c r="D687" s="47"/>
      <c r="E687" s="46"/>
      <c r="F687" s="46"/>
      <c r="G687" s="45"/>
      <c r="H687" s="255"/>
      <c r="I687" s="259"/>
      <c r="J687" s="259"/>
      <c r="K687" s="259"/>
      <c r="L687" s="42" t="s">
        <v>82</v>
      </c>
      <c r="M687" s="41"/>
      <c r="N687" s="42" t="s">
        <v>81</v>
      </c>
      <c r="O687" s="41"/>
      <c r="P687" s="42" t="s">
        <v>80</v>
      </c>
      <c r="Q687" s="41"/>
      <c r="R687" s="42" t="s">
        <v>79</v>
      </c>
      <c r="S687" s="41"/>
      <c r="T687" s="42" t="s">
        <v>78</v>
      </c>
      <c r="U687" s="41"/>
      <c r="V687" s="42" t="s">
        <v>77</v>
      </c>
      <c r="W687" s="41"/>
      <c r="X687" s="42" t="s">
        <v>76</v>
      </c>
      <c r="Y687" s="41"/>
      <c r="Z687" s="42" t="s">
        <v>75</v>
      </c>
      <c r="AA687" s="41"/>
      <c r="AB687" s="44" t="s">
        <v>74</v>
      </c>
      <c r="AC687" s="43"/>
      <c r="AD687" s="42" t="s">
        <v>73</v>
      </c>
      <c r="AE687" s="41"/>
      <c r="AF687" s="40"/>
      <c r="AG687" s="41"/>
      <c r="AH687" s="40"/>
      <c r="AI687" s="39"/>
      <c r="AJ687" s="249"/>
      <c r="AK687" s="252"/>
      <c r="AL687" s="38"/>
      <c r="AM687" s="7"/>
      <c r="AN687" s="7"/>
      <c r="AO687" s="238">
        <f>SUMPRODUCT(LEN($M687:$AE690)-LEN(SUBSTITUTE($M687:$AE690,"A", "")))</f>
        <v>0</v>
      </c>
      <c r="AP687" s="229">
        <f>SUMPRODUCT(LEN($AH687:$AH690)-LEN(SUBSTITUTE($AH687:$AH690,"A", "")))</f>
        <v>0</v>
      </c>
      <c r="AQ687" s="232">
        <f>SUMPRODUCT(LEN($AG687:$AG690)-LEN(SUBSTITUTE($AG687:$AG690,"A", "")))</f>
        <v>0</v>
      </c>
      <c r="AR687" s="235">
        <f>SUMPRODUCT(LEN($M687:$AE690)-LEN(SUBSTITUTE($M687:$AE690,"S", "")))</f>
        <v>0</v>
      </c>
      <c r="AS687" s="229">
        <f>SUMPRODUCT(LEN($AH687:$AH690)-LEN(SUBSTITUTE($AH687:$AH690,"S", "")))</f>
        <v>0</v>
      </c>
      <c r="AT687" s="232">
        <f>SUMPRODUCT(LEN($AG687:$AG690)-LEN(SUBSTITUTE($AG687:$AG690,"S", "")))</f>
        <v>0</v>
      </c>
      <c r="AU687" s="235">
        <f>SUMPRODUCT(LEN($M687:$AE690)-LEN(SUBSTITUTE($M687:$AE690,"F", "")))</f>
        <v>0</v>
      </c>
      <c r="AV687" s="229">
        <f>SUMPRODUCT(LEN($AH687:$AH690)-LEN(SUBSTITUTE($AH687:$AH690,"F", "")))</f>
        <v>0</v>
      </c>
      <c r="AW687" s="232">
        <f>SUMPRODUCT(LEN($AG687:$AG690)-LEN(SUBSTITUTE($AG687:$AG690,"F", "")))</f>
        <v>0</v>
      </c>
      <c r="AX687" s="235">
        <f>SUMPRODUCT(LEN($M687:$AE690)-LEN(SUBSTITUTE($M687:$AE690,"G", "")))</f>
        <v>0</v>
      </c>
      <c r="AY687" s="229">
        <f>SUMPRODUCT(LEN($AH687:$AH690)-LEN(SUBSTITUTE($AH687:$AH690,"G", "")))</f>
        <v>0</v>
      </c>
      <c r="AZ687" s="232">
        <f>SUMPRODUCT(LEN($AG687:$AG690)-LEN(SUBSTITUTE($AG687:$AG690,"G", "")))</f>
        <v>0</v>
      </c>
      <c r="BA687" s="235">
        <f>SUMPRODUCT(LEN($M687:$AE690)-LEN(SUBSTITUTE($M687:$AE690,"M", "")))</f>
        <v>0</v>
      </c>
      <c r="BB687" s="229">
        <f>SUMPRODUCT(LEN($AH687:$AH690)-LEN(SUBSTITUTE($AH687:$AH690,"M", "")))</f>
        <v>0</v>
      </c>
      <c r="BC687" s="232">
        <f>SUMPRODUCT(LEN($AG687:$AG690)-LEN(SUBSTITUTE($AG687:$AG690,"M", "")))</f>
        <v>0</v>
      </c>
      <c r="BD687" s="297">
        <f>SUMPRODUCT(LEN($AI687:$AI690)-LEN(SUBSTITUTE($AI687:$AI690,"S", "")))</f>
        <v>0</v>
      </c>
      <c r="BE687" s="300">
        <f>SUMPRODUCT(LEN($AI687:$AI690)-LEN(SUBSTITUTE($AI687:$AI690,"F", "")))</f>
        <v>0</v>
      </c>
      <c r="BF687" s="300">
        <f>SUMPRODUCT(LEN($AI687:$AI690)-LEN(SUBSTITUTE($AI687:$AI690,"G", "")))</f>
        <v>0</v>
      </c>
      <c r="BG687" s="303">
        <f>SUMPRODUCT(LEN($AI687:$AI690)-LEN(SUBSTITUTE($AI687:$AI690,"M", "")))</f>
        <v>0</v>
      </c>
    </row>
    <row r="688" spans="2:60" ht="28.15" hidden="1" customHeight="1" thickBot="1">
      <c r="B688" s="29"/>
      <c r="C688" s="264"/>
      <c r="D688" s="37"/>
      <c r="E688" s="36"/>
      <c r="F688" s="36"/>
      <c r="G688" s="35"/>
      <c r="H688" s="256"/>
      <c r="I688" s="260"/>
      <c r="J688" s="260"/>
      <c r="K688" s="260"/>
      <c r="L688" s="32" t="s">
        <v>72</v>
      </c>
      <c r="M688" s="31"/>
      <c r="N688" s="32" t="s">
        <v>71</v>
      </c>
      <c r="O688" s="31"/>
      <c r="P688" s="32" t="s">
        <v>70</v>
      </c>
      <c r="Q688" s="31"/>
      <c r="R688" s="32" t="s">
        <v>69</v>
      </c>
      <c r="S688" s="31"/>
      <c r="T688" s="32" t="s">
        <v>68</v>
      </c>
      <c r="U688" s="31"/>
      <c r="V688" s="32" t="s">
        <v>67</v>
      </c>
      <c r="W688" s="31"/>
      <c r="X688" s="32" t="s">
        <v>66</v>
      </c>
      <c r="Y688" s="31"/>
      <c r="Z688" s="32" t="s">
        <v>65</v>
      </c>
      <c r="AA688" s="31"/>
      <c r="AB688" s="34" t="s">
        <v>64</v>
      </c>
      <c r="AC688" s="33"/>
      <c r="AD688" s="32" t="s">
        <v>63</v>
      </c>
      <c r="AE688" s="31"/>
      <c r="AF688" s="30"/>
      <c r="AG688" s="31"/>
      <c r="AH688" s="30"/>
      <c r="AI688" s="20"/>
      <c r="AJ688" s="250"/>
      <c r="AK688" s="253"/>
      <c r="AL688" s="19"/>
      <c r="AM688" s="7"/>
      <c r="AN688" s="7"/>
      <c r="AO688" s="239"/>
      <c r="AP688" s="230"/>
      <c r="AQ688" s="233"/>
      <c r="AR688" s="236"/>
      <c r="AS688" s="230"/>
      <c r="AT688" s="233"/>
      <c r="AU688" s="236"/>
      <c r="AV688" s="230"/>
      <c r="AW688" s="233"/>
      <c r="AX688" s="236"/>
      <c r="AY688" s="230"/>
      <c r="AZ688" s="233"/>
      <c r="BA688" s="236"/>
      <c r="BB688" s="230"/>
      <c r="BC688" s="233"/>
      <c r="BD688" s="298"/>
      <c r="BE688" s="301"/>
      <c r="BF688" s="301"/>
      <c r="BG688" s="304"/>
    </row>
    <row r="689" spans="2:60" ht="28.15" hidden="1" customHeight="1">
      <c r="B689" s="29"/>
      <c r="C689" s="265"/>
      <c r="D689" s="28"/>
      <c r="E689" s="27"/>
      <c r="F689" s="27"/>
      <c r="G689" s="26"/>
      <c r="H689" s="257"/>
      <c r="I689" s="261"/>
      <c r="J689" s="261"/>
      <c r="K689" s="261"/>
      <c r="L689" s="23" t="s">
        <v>62</v>
      </c>
      <c r="M689" s="22"/>
      <c r="N689" s="23" t="s">
        <v>61</v>
      </c>
      <c r="O689" s="22"/>
      <c r="P689" s="23" t="s">
        <v>60</v>
      </c>
      <c r="Q689" s="22"/>
      <c r="R689" s="23" t="s">
        <v>59</v>
      </c>
      <c r="S689" s="22"/>
      <c r="T689" s="23" t="s">
        <v>58</v>
      </c>
      <c r="U689" s="22"/>
      <c r="V689" s="23" t="s">
        <v>57</v>
      </c>
      <c r="W689" s="22"/>
      <c r="X689" s="23" t="s">
        <v>56</v>
      </c>
      <c r="Y689" s="22"/>
      <c r="Z689" s="23" t="s">
        <v>55</v>
      </c>
      <c r="AA689" s="22"/>
      <c r="AB689" s="25" t="s">
        <v>54</v>
      </c>
      <c r="AC689" s="24"/>
      <c r="AD689" s="23">
        <v>39</v>
      </c>
      <c r="AE689" s="22"/>
      <c r="AF689" s="21"/>
      <c r="AG689" s="22"/>
      <c r="AH689" s="21"/>
      <c r="AI689" s="20"/>
      <c r="AJ689" s="250"/>
      <c r="AK689" s="253"/>
      <c r="AL689" s="19"/>
      <c r="AM689" s="7"/>
      <c r="AN689" s="7"/>
      <c r="AO689" s="239"/>
      <c r="AP689" s="230"/>
      <c r="AQ689" s="233"/>
      <c r="AR689" s="236"/>
      <c r="AS689" s="230"/>
      <c r="AT689" s="233"/>
      <c r="AU689" s="236"/>
      <c r="AV689" s="230"/>
      <c r="AW689" s="233"/>
      <c r="AX689" s="236"/>
      <c r="AY689" s="230"/>
      <c r="AZ689" s="233"/>
      <c r="BA689" s="236"/>
      <c r="BB689" s="230"/>
      <c r="BC689" s="233"/>
      <c r="BD689" s="298"/>
      <c r="BE689" s="301"/>
      <c r="BF689" s="301"/>
      <c r="BG689" s="304"/>
    </row>
    <row r="690" spans="2:60" ht="28.15" hidden="1" customHeight="1" thickBot="1">
      <c r="B690" s="29"/>
      <c r="C690" s="266"/>
      <c r="D690" s="57"/>
      <c r="E690" s="56"/>
      <c r="F690" s="56"/>
      <c r="G690" s="55"/>
      <c r="H690" s="258"/>
      <c r="I690" s="262"/>
      <c r="J690" s="262"/>
      <c r="K690" s="262"/>
      <c r="L690" s="52" t="s">
        <v>53</v>
      </c>
      <c r="M690" s="51"/>
      <c r="N690" s="52" t="s">
        <v>52</v>
      </c>
      <c r="O690" s="51"/>
      <c r="P690" s="52" t="s">
        <v>51</v>
      </c>
      <c r="Q690" s="51"/>
      <c r="R690" s="52" t="s">
        <v>50</v>
      </c>
      <c r="S690" s="51"/>
      <c r="T690" s="52">
        <v>20</v>
      </c>
      <c r="U690" s="51"/>
      <c r="V690" s="52" t="s">
        <v>49</v>
      </c>
      <c r="W690" s="51"/>
      <c r="X690" s="52" t="s">
        <v>48</v>
      </c>
      <c r="Y690" s="51"/>
      <c r="Z690" s="52" t="s">
        <v>47</v>
      </c>
      <c r="AA690" s="51"/>
      <c r="AB690" s="54" t="s">
        <v>46</v>
      </c>
      <c r="AC690" s="53"/>
      <c r="AD690" s="52" t="s">
        <v>45</v>
      </c>
      <c r="AE690" s="51"/>
      <c r="AF690" s="50"/>
      <c r="AG690" s="51"/>
      <c r="AH690" s="50"/>
      <c r="AI690" s="49"/>
      <c r="AJ690" s="251"/>
      <c r="AK690" s="254"/>
      <c r="AL690" s="48"/>
      <c r="AM690" s="7"/>
      <c r="AN690" s="7"/>
      <c r="AO690" s="240"/>
      <c r="AP690" s="231"/>
      <c r="AQ690" s="234"/>
      <c r="AR690" s="237"/>
      <c r="AS690" s="231"/>
      <c r="AT690" s="234"/>
      <c r="AU690" s="237"/>
      <c r="AV690" s="231"/>
      <c r="AW690" s="234"/>
      <c r="AX690" s="237"/>
      <c r="AY690" s="231"/>
      <c r="AZ690" s="234"/>
      <c r="BA690" s="237"/>
      <c r="BB690" s="231"/>
      <c r="BC690" s="234"/>
      <c r="BD690" s="299"/>
      <c r="BE690" s="302"/>
      <c r="BF690" s="302"/>
      <c r="BG690" s="305"/>
    </row>
    <row r="691" spans="2:60" ht="28.15" hidden="1" customHeight="1">
      <c r="B691" s="29"/>
      <c r="C691" s="263">
        <v>3</v>
      </c>
      <c r="D691" s="47"/>
      <c r="E691" s="46"/>
      <c r="F691" s="46"/>
      <c r="G691" s="45"/>
      <c r="H691" s="255"/>
      <c r="I691" s="259"/>
      <c r="J691" s="259"/>
      <c r="K691" s="259"/>
      <c r="L691" s="42" t="s">
        <v>82</v>
      </c>
      <c r="M691" s="41"/>
      <c r="N691" s="42" t="s">
        <v>81</v>
      </c>
      <c r="O691" s="41"/>
      <c r="P691" s="42" t="s">
        <v>80</v>
      </c>
      <c r="Q691" s="41"/>
      <c r="R691" s="42" t="s">
        <v>79</v>
      </c>
      <c r="S691" s="41"/>
      <c r="T691" s="42" t="s">
        <v>78</v>
      </c>
      <c r="U691" s="41"/>
      <c r="V691" s="42" t="s">
        <v>77</v>
      </c>
      <c r="W691" s="41"/>
      <c r="X691" s="42" t="s">
        <v>76</v>
      </c>
      <c r="Y691" s="41"/>
      <c r="Z691" s="42" t="s">
        <v>75</v>
      </c>
      <c r="AA691" s="41"/>
      <c r="AB691" s="44" t="s">
        <v>74</v>
      </c>
      <c r="AC691" s="43"/>
      <c r="AD691" s="42" t="s">
        <v>73</v>
      </c>
      <c r="AE691" s="41"/>
      <c r="AF691" s="40"/>
      <c r="AG691" s="41"/>
      <c r="AH691" s="40"/>
      <c r="AI691" s="39"/>
      <c r="AJ691" s="245"/>
      <c r="AK691" s="245"/>
      <c r="AL691" s="38"/>
      <c r="AM691" s="7"/>
      <c r="AN691" s="7"/>
      <c r="AO691" s="238">
        <f>SUMPRODUCT(LEN($M691:$AE694)-LEN(SUBSTITUTE($M691:$AE694,"A", "")))</f>
        <v>0</v>
      </c>
      <c r="AP691" s="229">
        <f>SUMPRODUCT(LEN($AH691:$AH694)-LEN(SUBSTITUTE($AH691:$AH694,"A", "")))</f>
        <v>0</v>
      </c>
      <c r="AQ691" s="232">
        <f>SUMPRODUCT(LEN($AG691:$AG694)-LEN(SUBSTITUTE($AG691:$AG694,"A", "")))</f>
        <v>0</v>
      </c>
      <c r="AR691" s="235">
        <f>SUMPRODUCT(LEN($M691:$AE694)-LEN(SUBSTITUTE($M691:$AE694,"S", "")))</f>
        <v>0</v>
      </c>
      <c r="AS691" s="229">
        <f>SUMPRODUCT(LEN($AH691:$AH694)-LEN(SUBSTITUTE($AH691:$AH694,"S", "")))</f>
        <v>0</v>
      </c>
      <c r="AT691" s="232">
        <f>SUMPRODUCT(LEN($AG691:$AG694)-LEN(SUBSTITUTE($AG691:$AG694,"S", "")))</f>
        <v>0</v>
      </c>
      <c r="AU691" s="235">
        <f>SUMPRODUCT(LEN($M691:$AE694)-LEN(SUBSTITUTE($M691:$AE694,"F", "")))</f>
        <v>0</v>
      </c>
      <c r="AV691" s="229">
        <f>SUMPRODUCT(LEN($AH691:$AH694)-LEN(SUBSTITUTE($AH691:$AH694,"F", "")))</f>
        <v>0</v>
      </c>
      <c r="AW691" s="232">
        <f>SUMPRODUCT(LEN($AG691:$AG694)-LEN(SUBSTITUTE($AG691:$AG694,"F", "")))</f>
        <v>0</v>
      </c>
      <c r="AX691" s="235">
        <f>SUMPRODUCT(LEN($M691:$AE694)-LEN(SUBSTITUTE($M691:$AE694,"G", "")))</f>
        <v>0</v>
      </c>
      <c r="AY691" s="229">
        <f>SUMPRODUCT(LEN($AH691:$AH694)-LEN(SUBSTITUTE($AH691:$AH694,"G", "")))</f>
        <v>0</v>
      </c>
      <c r="AZ691" s="232">
        <f>SUMPRODUCT(LEN($AG691:$AG694)-LEN(SUBSTITUTE($AG691:$AG694,"G", "")))</f>
        <v>0</v>
      </c>
      <c r="BA691" s="235">
        <f>SUMPRODUCT(LEN($M691:$AE694)-LEN(SUBSTITUTE($M691:$AE694,"M", "")))</f>
        <v>0</v>
      </c>
      <c r="BB691" s="229">
        <f>SUMPRODUCT(LEN($AH691:$AH694)-LEN(SUBSTITUTE($AH691:$AH694,"M", "")))</f>
        <v>0</v>
      </c>
      <c r="BC691" s="232">
        <f>SUMPRODUCT(LEN($AG691:$AG694)-LEN(SUBSTITUTE($AG691:$AG694,"M", "")))</f>
        <v>0</v>
      </c>
      <c r="BD691" s="297">
        <f>SUMPRODUCT(LEN($AI691:$AI694)-LEN(SUBSTITUTE($AI691:$AI694,"S", "")))</f>
        <v>0</v>
      </c>
      <c r="BE691" s="300">
        <f>SUMPRODUCT(LEN($AI691:$AI694)-LEN(SUBSTITUTE($AI691:$AI694,"F", "")))</f>
        <v>0</v>
      </c>
      <c r="BF691" s="300">
        <f>SUMPRODUCT(LEN($AI691:$AI694)-LEN(SUBSTITUTE($AI691:$AI694,"G", "")))</f>
        <v>0</v>
      </c>
      <c r="BG691" s="303">
        <f>SUMPRODUCT(LEN($AI691:$AI694)-LEN(SUBSTITUTE($AI691:$AI694,"M", "")))</f>
        <v>0</v>
      </c>
    </row>
    <row r="692" spans="2:60" ht="28.15" hidden="1" customHeight="1" thickBot="1">
      <c r="B692" s="29"/>
      <c r="C692" s="264"/>
      <c r="D692" s="37"/>
      <c r="E692" s="36"/>
      <c r="F692" s="36"/>
      <c r="G692" s="35"/>
      <c r="H692" s="256"/>
      <c r="I692" s="260"/>
      <c r="J692" s="260"/>
      <c r="K692" s="260"/>
      <c r="L692" s="32" t="s">
        <v>72</v>
      </c>
      <c r="M692" s="31"/>
      <c r="N692" s="32" t="s">
        <v>71</v>
      </c>
      <c r="O692" s="31"/>
      <c r="P692" s="32" t="s">
        <v>70</v>
      </c>
      <c r="Q692" s="31"/>
      <c r="R692" s="32" t="s">
        <v>69</v>
      </c>
      <c r="S692" s="31"/>
      <c r="T692" s="32" t="s">
        <v>68</v>
      </c>
      <c r="U692" s="31"/>
      <c r="V692" s="32" t="s">
        <v>67</v>
      </c>
      <c r="W692" s="31"/>
      <c r="X692" s="32" t="s">
        <v>66</v>
      </c>
      <c r="Y692" s="31"/>
      <c r="Z692" s="32" t="s">
        <v>65</v>
      </c>
      <c r="AA692" s="31"/>
      <c r="AB692" s="34" t="s">
        <v>64</v>
      </c>
      <c r="AC692" s="33"/>
      <c r="AD692" s="32" t="s">
        <v>63</v>
      </c>
      <c r="AE692" s="31"/>
      <c r="AF692" s="30"/>
      <c r="AG692" s="31"/>
      <c r="AH692" s="30"/>
      <c r="AI692" s="20"/>
      <c r="AJ692" s="246"/>
      <c r="AK692" s="246"/>
      <c r="AL692" s="19"/>
      <c r="AM692" s="7"/>
      <c r="AN692" s="7"/>
      <c r="AO692" s="239"/>
      <c r="AP692" s="230"/>
      <c r="AQ692" s="233"/>
      <c r="AR692" s="236"/>
      <c r="AS692" s="230"/>
      <c r="AT692" s="233"/>
      <c r="AU692" s="236"/>
      <c r="AV692" s="230"/>
      <c r="AW692" s="233"/>
      <c r="AX692" s="236"/>
      <c r="AY692" s="230"/>
      <c r="AZ692" s="233"/>
      <c r="BA692" s="236"/>
      <c r="BB692" s="230"/>
      <c r="BC692" s="233"/>
      <c r="BD692" s="298"/>
      <c r="BE692" s="301"/>
      <c r="BF692" s="301"/>
      <c r="BG692" s="304"/>
    </row>
    <row r="693" spans="2:60" ht="28.15" hidden="1" customHeight="1">
      <c r="B693" s="29"/>
      <c r="C693" s="265"/>
      <c r="D693" s="28"/>
      <c r="E693" s="27"/>
      <c r="F693" s="27"/>
      <c r="G693" s="26"/>
      <c r="H693" s="257"/>
      <c r="I693" s="261"/>
      <c r="J693" s="261"/>
      <c r="K693" s="261"/>
      <c r="L693" s="23" t="s">
        <v>62</v>
      </c>
      <c r="M693" s="22"/>
      <c r="N693" s="23" t="s">
        <v>61</v>
      </c>
      <c r="O693" s="22"/>
      <c r="P693" s="23" t="s">
        <v>60</v>
      </c>
      <c r="Q693" s="22"/>
      <c r="R693" s="23" t="s">
        <v>59</v>
      </c>
      <c r="S693" s="22"/>
      <c r="T693" s="23" t="s">
        <v>58</v>
      </c>
      <c r="U693" s="22"/>
      <c r="V693" s="23" t="s">
        <v>57</v>
      </c>
      <c r="W693" s="22"/>
      <c r="X693" s="23" t="s">
        <v>56</v>
      </c>
      <c r="Y693" s="22"/>
      <c r="Z693" s="23" t="s">
        <v>55</v>
      </c>
      <c r="AA693" s="22"/>
      <c r="AB693" s="25" t="s">
        <v>54</v>
      </c>
      <c r="AC693" s="24"/>
      <c r="AD693" s="23">
        <v>39</v>
      </c>
      <c r="AE693" s="22"/>
      <c r="AF693" s="21"/>
      <c r="AG693" s="22"/>
      <c r="AH693" s="21"/>
      <c r="AI693" s="20"/>
      <c r="AJ693" s="246"/>
      <c r="AK693" s="246"/>
      <c r="AL693" s="19"/>
      <c r="AM693" s="7"/>
      <c r="AN693" s="7"/>
      <c r="AO693" s="239"/>
      <c r="AP693" s="230"/>
      <c r="AQ693" s="233"/>
      <c r="AR693" s="236"/>
      <c r="AS693" s="230"/>
      <c r="AT693" s="233"/>
      <c r="AU693" s="236"/>
      <c r="AV693" s="230"/>
      <c r="AW693" s="233"/>
      <c r="AX693" s="236"/>
      <c r="AY693" s="230"/>
      <c r="AZ693" s="233"/>
      <c r="BA693" s="236"/>
      <c r="BB693" s="230"/>
      <c r="BC693" s="233"/>
      <c r="BD693" s="298"/>
      <c r="BE693" s="301"/>
      <c r="BF693" s="301"/>
      <c r="BG693" s="304"/>
    </row>
    <row r="694" spans="2:60" ht="28.15" hidden="1" customHeight="1" thickBot="1">
      <c r="B694" s="18"/>
      <c r="C694" s="271"/>
      <c r="D694" s="17"/>
      <c r="E694" s="16"/>
      <c r="F694" s="16"/>
      <c r="G694" s="15"/>
      <c r="H694" s="258"/>
      <c r="I694" s="272"/>
      <c r="J694" s="272"/>
      <c r="K694" s="272"/>
      <c r="L694" s="12" t="s">
        <v>53</v>
      </c>
      <c r="M694" s="11"/>
      <c r="N694" s="12" t="s">
        <v>52</v>
      </c>
      <c r="O694" s="11"/>
      <c r="P694" s="12" t="s">
        <v>51</v>
      </c>
      <c r="Q694" s="11"/>
      <c r="R694" s="12" t="s">
        <v>50</v>
      </c>
      <c r="S694" s="11"/>
      <c r="T694" s="12">
        <v>20</v>
      </c>
      <c r="U694" s="11"/>
      <c r="V694" s="12" t="s">
        <v>49</v>
      </c>
      <c r="W694" s="11"/>
      <c r="X694" s="12" t="s">
        <v>48</v>
      </c>
      <c r="Y694" s="11"/>
      <c r="Z694" s="12" t="s">
        <v>47</v>
      </c>
      <c r="AA694" s="11"/>
      <c r="AB694" s="14" t="s">
        <v>46</v>
      </c>
      <c r="AC694" s="13"/>
      <c r="AD694" s="12" t="s">
        <v>45</v>
      </c>
      <c r="AE694" s="11"/>
      <c r="AF694" s="10"/>
      <c r="AG694" s="11"/>
      <c r="AH694" s="10"/>
      <c r="AI694" s="9"/>
      <c r="AJ694" s="247"/>
      <c r="AK694" s="247"/>
      <c r="AL694" s="8"/>
      <c r="AM694" s="7"/>
      <c r="AN694" s="7"/>
      <c r="AO694" s="240"/>
      <c r="AP694" s="231"/>
      <c r="AQ694" s="234"/>
      <c r="AR694" s="237"/>
      <c r="AS694" s="231"/>
      <c r="AT694" s="234"/>
      <c r="AU694" s="237"/>
      <c r="AV694" s="231"/>
      <c r="AW694" s="234"/>
      <c r="AX694" s="237"/>
      <c r="AY694" s="231"/>
      <c r="AZ694" s="234"/>
      <c r="BA694" s="237"/>
      <c r="BB694" s="231"/>
      <c r="BC694" s="234"/>
      <c r="BD694" s="299"/>
      <c r="BE694" s="302"/>
      <c r="BF694" s="302"/>
      <c r="BG694" s="305"/>
    </row>
    <row r="695" spans="2:60" ht="85.9" hidden="1" customHeight="1" thickBot="1">
      <c r="B695" s="94" t="s">
        <v>119</v>
      </c>
      <c r="C695" s="83" t="s">
        <v>118</v>
      </c>
      <c r="D695" s="88" t="s">
        <v>117</v>
      </c>
      <c r="E695" s="93" t="s">
        <v>116</v>
      </c>
      <c r="F695" s="92"/>
      <c r="G695" s="91"/>
      <c r="H695" s="90" t="s">
        <v>115</v>
      </c>
      <c r="I695" s="88" t="s">
        <v>43</v>
      </c>
      <c r="J695" s="88" t="s">
        <v>114</v>
      </c>
      <c r="K695" s="88" t="s">
        <v>44</v>
      </c>
      <c r="L695" s="227" t="s">
        <v>113</v>
      </c>
      <c r="M695" s="270"/>
      <c r="N695" s="227" t="s">
        <v>112</v>
      </c>
      <c r="O695" s="270"/>
      <c r="P695" s="227" t="s">
        <v>112</v>
      </c>
      <c r="Q695" s="228"/>
      <c r="R695" s="227" t="s">
        <v>112</v>
      </c>
      <c r="S695" s="228"/>
      <c r="T695" s="227" t="s">
        <v>112</v>
      </c>
      <c r="U695" s="228"/>
      <c r="V695" s="227" t="s">
        <v>112</v>
      </c>
      <c r="W695" s="228"/>
      <c r="X695" s="227" t="s">
        <v>112</v>
      </c>
      <c r="Y695" s="228"/>
      <c r="Z695" s="227" t="s">
        <v>112</v>
      </c>
      <c r="AA695" s="228"/>
      <c r="AB695" s="227" t="s">
        <v>112</v>
      </c>
      <c r="AC695" s="228"/>
      <c r="AD695" s="227" t="s">
        <v>112</v>
      </c>
      <c r="AE695" s="228"/>
      <c r="AF695" s="244" t="s">
        <v>111</v>
      </c>
      <c r="AG695" s="228"/>
      <c r="AH695" s="90" t="s">
        <v>110</v>
      </c>
      <c r="AI695" s="89" t="s">
        <v>109</v>
      </c>
      <c r="AJ695" s="88" t="s">
        <v>108</v>
      </c>
      <c r="AK695" s="88" t="s">
        <v>107</v>
      </c>
      <c r="AL695" s="87" t="s">
        <v>106</v>
      </c>
      <c r="AM695" s="86"/>
      <c r="AN695" s="86"/>
      <c r="AO695" s="84" t="s">
        <v>105</v>
      </c>
      <c r="AP695" s="83" t="s">
        <v>104</v>
      </c>
      <c r="AQ695" s="82" t="s">
        <v>103</v>
      </c>
      <c r="AR695" s="84" t="s">
        <v>102</v>
      </c>
      <c r="AS695" s="83" t="s">
        <v>101</v>
      </c>
      <c r="AT695" s="82" t="s">
        <v>100</v>
      </c>
      <c r="AU695" s="84" t="s">
        <v>99</v>
      </c>
      <c r="AV695" s="83" t="s">
        <v>98</v>
      </c>
      <c r="AW695" s="85" t="s">
        <v>97</v>
      </c>
      <c r="AX695" s="84" t="s">
        <v>96</v>
      </c>
      <c r="AY695" s="83" t="s">
        <v>95</v>
      </c>
      <c r="AZ695" s="82" t="s">
        <v>94</v>
      </c>
      <c r="BA695" s="84" t="s">
        <v>93</v>
      </c>
      <c r="BB695" s="83" t="s">
        <v>92</v>
      </c>
      <c r="BC695" s="82" t="s">
        <v>91</v>
      </c>
      <c r="BD695" s="81" t="s">
        <v>90</v>
      </c>
      <c r="BE695" s="80" t="s">
        <v>89</v>
      </c>
      <c r="BF695" s="80" t="s">
        <v>88</v>
      </c>
      <c r="BG695" s="79" t="s">
        <v>87</v>
      </c>
    </row>
    <row r="696" spans="2:60" ht="48" hidden="1" thickBot="1">
      <c r="B696" s="78" t="s">
        <v>133</v>
      </c>
      <c r="C696" s="77"/>
      <c r="D696" s="76"/>
      <c r="E696" s="267"/>
      <c r="F696" s="268"/>
      <c r="G696" s="269"/>
      <c r="H696" s="75" t="s">
        <v>85</v>
      </c>
      <c r="I696" s="74"/>
      <c r="J696" s="74"/>
      <c r="K696" s="73"/>
      <c r="L696" s="72"/>
      <c r="M696" s="68"/>
      <c r="N696" s="72"/>
      <c r="O696" s="68"/>
      <c r="P696" s="72"/>
      <c r="Q696" s="68"/>
      <c r="R696" s="72"/>
      <c r="S696" s="68"/>
      <c r="T696" s="72"/>
      <c r="U696" s="68"/>
      <c r="V696" s="72"/>
      <c r="W696" s="68"/>
      <c r="X696" s="72"/>
      <c r="Y696" s="68"/>
      <c r="Z696" s="72"/>
      <c r="AA696" s="71"/>
      <c r="AB696" s="70"/>
      <c r="AC696" s="70"/>
      <c r="AD696" s="70"/>
      <c r="AE696" s="70"/>
      <c r="AF696" s="69" t="s">
        <v>84</v>
      </c>
      <c r="AG696" s="68"/>
      <c r="AH696" s="68"/>
      <c r="AI696" s="68"/>
      <c r="AJ696" s="67"/>
      <c r="AK696" s="67"/>
      <c r="AL696" s="66"/>
      <c r="AM696" s="65"/>
      <c r="AN696" s="65"/>
      <c r="AO696" s="64">
        <f t="shared" ref="AO696:BG696" si="49">SUM(AO697:AO708)</f>
        <v>0</v>
      </c>
      <c r="AP696" s="63">
        <f t="shared" si="49"/>
        <v>0</v>
      </c>
      <c r="AQ696" s="62">
        <f t="shared" si="49"/>
        <v>0</v>
      </c>
      <c r="AR696" s="64">
        <f t="shared" si="49"/>
        <v>0</v>
      </c>
      <c r="AS696" s="63">
        <f t="shared" si="49"/>
        <v>0</v>
      </c>
      <c r="AT696" s="62">
        <f t="shared" si="49"/>
        <v>0</v>
      </c>
      <c r="AU696" s="64">
        <f t="shared" si="49"/>
        <v>0</v>
      </c>
      <c r="AV696" s="63">
        <f t="shared" si="49"/>
        <v>0</v>
      </c>
      <c r="AW696" s="62">
        <f t="shared" si="49"/>
        <v>0</v>
      </c>
      <c r="AX696" s="64">
        <f t="shared" si="49"/>
        <v>0</v>
      </c>
      <c r="AY696" s="63">
        <f t="shared" si="49"/>
        <v>0</v>
      </c>
      <c r="AZ696" s="62">
        <f t="shared" si="49"/>
        <v>0</v>
      </c>
      <c r="BA696" s="64">
        <f t="shared" si="49"/>
        <v>0</v>
      </c>
      <c r="BB696" s="63">
        <f t="shared" si="49"/>
        <v>0</v>
      </c>
      <c r="BC696" s="62">
        <f t="shared" si="49"/>
        <v>0</v>
      </c>
      <c r="BD696" s="61">
        <f t="shared" si="49"/>
        <v>0</v>
      </c>
      <c r="BE696" s="60">
        <f t="shared" si="49"/>
        <v>0</v>
      </c>
      <c r="BF696" s="60">
        <f t="shared" si="49"/>
        <v>0</v>
      </c>
      <c r="BG696" s="59">
        <f t="shared" si="49"/>
        <v>0</v>
      </c>
      <c r="BH696" s="58" t="s">
        <v>83</v>
      </c>
    </row>
    <row r="697" spans="2:60" ht="28.15" hidden="1" customHeight="1">
      <c r="B697" s="29"/>
      <c r="C697" s="263">
        <v>1</v>
      </c>
      <c r="D697" s="47"/>
      <c r="E697" s="46"/>
      <c r="F697" s="46"/>
      <c r="G697" s="45"/>
      <c r="H697" s="255"/>
      <c r="I697" s="259"/>
      <c r="J697" s="259"/>
      <c r="K697" s="259"/>
      <c r="L697" s="42" t="s">
        <v>82</v>
      </c>
      <c r="M697" s="41"/>
      <c r="N697" s="42" t="s">
        <v>81</v>
      </c>
      <c r="O697" s="41"/>
      <c r="P697" s="42" t="s">
        <v>80</v>
      </c>
      <c r="Q697" s="41"/>
      <c r="R697" s="42" t="s">
        <v>79</v>
      </c>
      <c r="S697" s="41"/>
      <c r="T697" s="42" t="s">
        <v>78</v>
      </c>
      <c r="U697" s="41"/>
      <c r="V697" s="42" t="s">
        <v>77</v>
      </c>
      <c r="W697" s="41"/>
      <c r="X697" s="42" t="s">
        <v>76</v>
      </c>
      <c r="Y697" s="41"/>
      <c r="Z697" s="42" t="s">
        <v>75</v>
      </c>
      <c r="AA697" s="41"/>
      <c r="AB697" s="44" t="s">
        <v>74</v>
      </c>
      <c r="AC697" s="43"/>
      <c r="AD697" s="42" t="s">
        <v>73</v>
      </c>
      <c r="AE697" s="41"/>
      <c r="AF697" s="40"/>
      <c r="AG697" s="41"/>
      <c r="AH697" s="40"/>
      <c r="AI697" s="39"/>
      <c r="AJ697" s="245"/>
      <c r="AK697" s="245"/>
      <c r="AL697" s="38"/>
      <c r="AM697" s="7"/>
      <c r="AN697" s="7"/>
      <c r="AO697" s="238">
        <f>SUMPRODUCT(LEN($M697:$AE700)-LEN(SUBSTITUTE($M697:$AE700,"A", "")))</f>
        <v>0</v>
      </c>
      <c r="AP697" s="229">
        <f>SUMPRODUCT(LEN($AH697:$AH700)-LEN(SUBSTITUTE($AH697:$AH700,"A", "")))</f>
        <v>0</v>
      </c>
      <c r="AQ697" s="232">
        <f>SUMPRODUCT(LEN($AG697:$AG700)-LEN(SUBSTITUTE($AG697:$AG700,"A", "")))</f>
        <v>0</v>
      </c>
      <c r="AR697" s="235">
        <f>SUMPRODUCT(LEN($M697:$AE700)-LEN(SUBSTITUTE($M697:$AE700,"S", "")))</f>
        <v>0</v>
      </c>
      <c r="AS697" s="229">
        <f>SUMPRODUCT(LEN($AH697:$AH700)-LEN(SUBSTITUTE($AH697:$AH700,"S", "")))</f>
        <v>0</v>
      </c>
      <c r="AT697" s="232">
        <f>SUMPRODUCT(LEN($AG697:$AG700)-LEN(SUBSTITUTE($AG697:$AG700,"S", "")))</f>
        <v>0</v>
      </c>
      <c r="AU697" s="235">
        <f>SUMPRODUCT(LEN($M697:$AE700)-LEN(SUBSTITUTE($M697:$AE700,"F", "")))</f>
        <v>0</v>
      </c>
      <c r="AV697" s="229">
        <f>SUMPRODUCT(LEN($AH697:$AH700)-LEN(SUBSTITUTE($AH697:$AH700,"F", "")))</f>
        <v>0</v>
      </c>
      <c r="AW697" s="232">
        <f>SUMPRODUCT(LEN($AG697:$AG700)-LEN(SUBSTITUTE($AG697:$AG700,"F", "")))</f>
        <v>0</v>
      </c>
      <c r="AX697" s="235">
        <f>SUMPRODUCT(LEN($M697:$AE700)-LEN(SUBSTITUTE($M697:$AE700,"G", "")))</f>
        <v>0</v>
      </c>
      <c r="AY697" s="229">
        <f>SUMPRODUCT(LEN($AH697:$AH700)-LEN(SUBSTITUTE($AH697:$AH700,"G", "")))</f>
        <v>0</v>
      </c>
      <c r="AZ697" s="232">
        <f>SUMPRODUCT(LEN($AG697:$AG700)-LEN(SUBSTITUTE($AG697:$AG700,"G", "")))</f>
        <v>0</v>
      </c>
      <c r="BA697" s="235">
        <f>SUMPRODUCT(LEN($M697:$AE700)-LEN(SUBSTITUTE($M697:$AE700,"M", "")))</f>
        <v>0</v>
      </c>
      <c r="BB697" s="229">
        <f>SUMPRODUCT(LEN($AH697:$AH700)-LEN(SUBSTITUTE($AH697:$AH700,"M", "")))</f>
        <v>0</v>
      </c>
      <c r="BC697" s="232">
        <f>SUMPRODUCT(LEN($AG697:$AG700)-LEN(SUBSTITUTE($AG697:$AG700,"M", "")))</f>
        <v>0</v>
      </c>
      <c r="BD697" s="297">
        <f>SUMPRODUCT(LEN($AI697:$AI700)-LEN(SUBSTITUTE($AI697:$AI700,"S", "")))</f>
        <v>0</v>
      </c>
      <c r="BE697" s="300">
        <f>SUMPRODUCT(LEN($AI697:$AI700)-LEN(SUBSTITUTE($AI697:$AI700,"F", "")))</f>
        <v>0</v>
      </c>
      <c r="BF697" s="300">
        <f>SUMPRODUCT(LEN($AI697:$AI700)-LEN(SUBSTITUTE($AI697:$AI700,"G", "")))</f>
        <v>0</v>
      </c>
      <c r="BG697" s="303">
        <f>SUMPRODUCT(LEN($AI697:$AI700)-LEN(SUBSTITUTE($AI697:$AI700,"M", "")))</f>
        <v>0</v>
      </c>
    </row>
    <row r="698" spans="2:60" ht="28.15" hidden="1" customHeight="1" thickBot="1">
      <c r="B698" s="29"/>
      <c r="C698" s="264"/>
      <c r="D698" s="37"/>
      <c r="E698" s="36"/>
      <c r="F698" s="36"/>
      <c r="G698" s="35"/>
      <c r="H698" s="256"/>
      <c r="I698" s="260"/>
      <c r="J698" s="260"/>
      <c r="K698" s="260"/>
      <c r="L698" s="32" t="s">
        <v>72</v>
      </c>
      <c r="M698" s="31"/>
      <c r="N698" s="32" t="s">
        <v>71</v>
      </c>
      <c r="O698" s="31"/>
      <c r="P698" s="32" t="s">
        <v>70</v>
      </c>
      <c r="Q698" s="31"/>
      <c r="R698" s="32" t="s">
        <v>69</v>
      </c>
      <c r="S698" s="31"/>
      <c r="T698" s="32" t="s">
        <v>68</v>
      </c>
      <c r="U698" s="31"/>
      <c r="V698" s="32" t="s">
        <v>67</v>
      </c>
      <c r="W698" s="31"/>
      <c r="X698" s="32" t="s">
        <v>66</v>
      </c>
      <c r="Y698" s="31"/>
      <c r="Z698" s="32" t="s">
        <v>65</v>
      </c>
      <c r="AA698" s="31"/>
      <c r="AB698" s="34" t="s">
        <v>64</v>
      </c>
      <c r="AC698" s="33"/>
      <c r="AD698" s="32" t="s">
        <v>63</v>
      </c>
      <c r="AE698" s="31"/>
      <c r="AF698" s="30"/>
      <c r="AG698" s="31"/>
      <c r="AH698" s="30"/>
      <c r="AI698" s="20"/>
      <c r="AJ698" s="246"/>
      <c r="AK698" s="246"/>
      <c r="AL698" s="19"/>
      <c r="AM698" s="7"/>
      <c r="AN698" s="7"/>
      <c r="AO698" s="239"/>
      <c r="AP698" s="230"/>
      <c r="AQ698" s="233"/>
      <c r="AR698" s="236"/>
      <c r="AS698" s="230"/>
      <c r="AT698" s="233"/>
      <c r="AU698" s="236"/>
      <c r="AV698" s="230"/>
      <c r="AW698" s="233"/>
      <c r="AX698" s="236"/>
      <c r="AY698" s="230"/>
      <c r="AZ698" s="233"/>
      <c r="BA698" s="236"/>
      <c r="BB698" s="230"/>
      <c r="BC698" s="233"/>
      <c r="BD698" s="298"/>
      <c r="BE698" s="301"/>
      <c r="BF698" s="301"/>
      <c r="BG698" s="304"/>
    </row>
    <row r="699" spans="2:60" ht="28.15" hidden="1" customHeight="1">
      <c r="B699" s="29"/>
      <c r="C699" s="265"/>
      <c r="D699" s="28"/>
      <c r="E699" s="27"/>
      <c r="F699" s="27"/>
      <c r="G699" s="26"/>
      <c r="H699" s="257"/>
      <c r="I699" s="261"/>
      <c r="J699" s="261"/>
      <c r="K699" s="261"/>
      <c r="L699" s="23" t="s">
        <v>62</v>
      </c>
      <c r="M699" s="22"/>
      <c r="N699" s="23" t="s">
        <v>61</v>
      </c>
      <c r="O699" s="22"/>
      <c r="P699" s="23" t="s">
        <v>60</v>
      </c>
      <c r="Q699" s="22"/>
      <c r="R699" s="23" t="s">
        <v>59</v>
      </c>
      <c r="S699" s="22"/>
      <c r="T699" s="23" t="s">
        <v>58</v>
      </c>
      <c r="U699" s="22"/>
      <c r="V699" s="23" t="s">
        <v>57</v>
      </c>
      <c r="W699" s="22"/>
      <c r="X699" s="23" t="s">
        <v>56</v>
      </c>
      <c r="Y699" s="22"/>
      <c r="Z699" s="23" t="s">
        <v>55</v>
      </c>
      <c r="AA699" s="22"/>
      <c r="AB699" s="25" t="s">
        <v>54</v>
      </c>
      <c r="AC699" s="24"/>
      <c r="AD699" s="23">
        <v>39</v>
      </c>
      <c r="AE699" s="22"/>
      <c r="AF699" s="21"/>
      <c r="AG699" s="22"/>
      <c r="AH699" s="21"/>
      <c r="AI699" s="20"/>
      <c r="AJ699" s="246"/>
      <c r="AK699" s="246"/>
      <c r="AL699" s="19"/>
      <c r="AM699" s="7"/>
      <c r="AN699" s="7"/>
      <c r="AO699" s="239"/>
      <c r="AP699" s="230"/>
      <c r="AQ699" s="233"/>
      <c r="AR699" s="236"/>
      <c r="AS699" s="230"/>
      <c r="AT699" s="233"/>
      <c r="AU699" s="236"/>
      <c r="AV699" s="230"/>
      <c r="AW699" s="233"/>
      <c r="AX699" s="236"/>
      <c r="AY699" s="230"/>
      <c r="AZ699" s="233"/>
      <c r="BA699" s="236"/>
      <c r="BB699" s="230"/>
      <c r="BC699" s="233"/>
      <c r="BD699" s="298"/>
      <c r="BE699" s="301"/>
      <c r="BF699" s="301"/>
      <c r="BG699" s="304"/>
    </row>
    <row r="700" spans="2:60" ht="28.15" hidden="1" customHeight="1" thickBot="1">
      <c r="B700" s="29"/>
      <c r="C700" s="266"/>
      <c r="D700" s="57"/>
      <c r="E700" s="56"/>
      <c r="F700" s="56"/>
      <c r="G700" s="55"/>
      <c r="H700" s="258"/>
      <c r="I700" s="262"/>
      <c r="J700" s="262"/>
      <c r="K700" s="262"/>
      <c r="L700" s="52" t="s">
        <v>53</v>
      </c>
      <c r="M700" s="51"/>
      <c r="N700" s="52" t="s">
        <v>52</v>
      </c>
      <c r="O700" s="51"/>
      <c r="P700" s="52" t="s">
        <v>51</v>
      </c>
      <c r="Q700" s="51"/>
      <c r="R700" s="52" t="s">
        <v>50</v>
      </c>
      <c r="S700" s="51"/>
      <c r="T700" s="52">
        <v>20</v>
      </c>
      <c r="U700" s="51"/>
      <c r="V700" s="52" t="s">
        <v>49</v>
      </c>
      <c r="W700" s="51"/>
      <c r="X700" s="52" t="s">
        <v>48</v>
      </c>
      <c r="Y700" s="51"/>
      <c r="Z700" s="52" t="s">
        <v>47</v>
      </c>
      <c r="AA700" s="51"/>
      <c r="AB700" s="54" t="s">
        <v>46</v>
      </c>
      <c r="AC700" s="53"/>
      <c r="AD700" s="52" t="s">
        <v>45</v>
      </c>
      <c r="AE700" s="51"/>
      <c r="AF700" s="50"/>
      <c r="AG700" s="51"/>
      <c r="AH700" s="50"/>
      <c r="AI700" s="49"/>
      <c r="AJ700" s="248"/>
      <c r="AK700" s="248"/>
      <c r="AL700" s="48"/>
      <c r="AM700" s="7"/>
      <c r="AN700" s="7"/>
      <c r="AO700" s="240"/>
      <c r="AP700" s="231"/>
      <c r="AQ700" s="234"/>
      <c r="AR700" s="237"/>
      <c r="AS700" s="231"/>
      <c r="AT700" s="234"/>
      <c r="AU700" s="237"/>
      <c r="AV700" s="231"/>
      <c r="AW700" s="234"/>
      <c r="AX700" s="237"/>
      <c r="AY700" s="231"/>
      <c r="AZ700" s="234"/>
      <c r="BA700" s="237"/>
      <c r="BB700" s="231"/>
      <c r="BC700" s="234"/>
      <c r="BD700" s="299"/>
      <c r="BE700" s="302"/>
      <c r="BF700" s="302"/>
      <c r="BG700" s="305"/>
    </row>
    <row r="701" spans="2:60" ht="28.15" hidden="1" customHeight="1">
      <c r="B701" s="29"/>
      <c r="C701" s="263">
        <v>2</v>
      </c>
      <c r="D701" s="47"/>
      <c r="E701" s="46"/>
      <c r="F701" s="46"/>
      <c r="G701" s="45"/>
      <c r="H701" s="255"/>
      <c r="I701" s="259"/>
      <c r="J701" s="259"/>
      <c r="K701" s="259"/>
      <c r="L701" s="42" t="s">
        <v>82</v>
      </c>
      <c r="M701" s="41"/>
      <c r="N701" s="42" t="s">
        <v>81</v>
      </c>
      <c r="O701" s="41"/>
      <c r="P701" s="42" t="s">
        <v>80</v>
      </c>
      <c r="Q701" s="41"/>
      <c r="R701" s="42" t="s">
        <v>79</v>
      </c>
      <c r="S701" s="41"/>
      <c r="T701" s="42" t="s">
        <v>78</v>
      </c>
      <c r="U701" s="41"/>
      <c r="V701" s="42" t="s">
        <v>77</v>
      </c>
      <c r="W701" s="41"/>
      <c r="X701" s="42" t="s">
        <v>76</v>
      </c>
      <c r="Y701" s="41"/>
      <c r="Z701" s="42" t="s">
        <v>75</v>
      </c>
      <c r="AA701" s="41"/>
      <c r="AB701" s="44" t="s">
        <v>74</v>
      </c>
      <c r="AC701" s="43"/>
      <c r="AD701" s="42" t="s">
        <v>73</v>
      </c>
      <c r="AE701" s="41"/>
      <c r="AF701" s="40"/>
      <c r="AG701" s="41"/>
      <c r="AH701" s="40"/>
      <c r="AI701" s="39"/>
      <c r="AJ701" s="249"/>
      <c r="AK701" s="252"/>
      <c r="AL701" s="38"/>
      <c r="AM701" s="7"/>
      <c r="AN701" s="7"/>
      <c r="AO701" s="238">
        <f>SUMPRODUCT(LEN($M701:$AE704)-LEN(SUBSTITUTE($M701:$AE704,"A", "")))</f>
        <v>0</v>
      </c>
      <c r="AP701" s="229">
        <f>SUMPRODUCT(LEN($AH701:$AH704)-LEN(SUBSTITUTE($AH701:$AH704,"A", "")))</f>
        <v>0</v>
      </c>
      <c r="AQ701" s="232">
        <f>SUMPRODUCT(LEN($AG701:$AG704)-LEN(SUBSTITUTE($AG701:$AG704,"A", "")))</f>
        <v>0</v>
      </c>
      <c r="AR701" s="235">
        <f>SUMPRODUCT(LEN($M701:$AE704)-LEN(SUBSTITUTE($M701:$AE704,"S", "")))</f>
        <v>0</v>
      </c>
      <c r="AS701" s="229">
        <f>SUMPRODUCT(LEN($AH701:$AH704)-LEN(SUBSTITUTE($AH701:$AH704,"S", "")))</f>
        <v>0</v>
      </c>
      <c r="AT701" s="232">
        <f>SUMPRODUCT(LEN($AG701:$AG704)-LEN(SUBSTITUTE($AG701:$AG704,"S", "")))</f>
        <v>0</v>
      </c>
      <c r="AU701" s="235">
        <f>SUMPRODUCT(LEN($M701:$AE704)-LEN(SUBSTITUTE($M701:$AE704,"F", "")))</f>
        <v>0</v>
      </c>
      <c r="AV701" s="229">
        <f>SUMPRODUCT(LEN($AH701:$AH704)-LEN(SUBSTITUTE($AH701:$AH704,"F", "")))</f>
        <v>0</v>
      </c>
      <c r="AW701" s="232">
        <f>SUMPRODUCT(LEN($AG701:$AG704)-LEN(SUBSTITUTE($AG701:$AG704,"F", "")))</f>
        <v>0</v>
      </c>
      <c r="AX701" s="235">
        <f>SUMPRODUCT(LEN($M701:$AE704)-LEN(SUBSTITUTE($M701:$AE704,"G", "")))</f>
        <v>0</v>
      </c>
      <c r="AY701" s="229">
        <f>SUMPRODUCT(LEN($AH701:$AH704)-LEN(SUBSTITUTE($AH701:$AH704,"G", "")))</f>
        <v>0</v>
      </c>
      <c r="AZ701" s="232">
        <f>SUMPRODUCT(LEN($AG701:$AG704)-LEN(SUBSTITUTE($AG701:$AG704,"G", "")))</f>
        <v>0</v>
      </c>
      <c r="BA701" s="235">
        <f>SUMPRODUCT(LEN($M701:$AE704)-LEN(SUBSTITUTE($M701:$AE704,"M", "")))</f>
        <v>0</v>
      </c>
      <c r="BB701" s="229">
        <f>SUMPRODUCT(LEN($AH701:$AH704)-LEN(SUBSTITUTE($AH701:$AH704,"M", "")))</f>
        <v>0</v>
      </c>
      <c r="BC701" s="232">
        <f>SUMPRODUCT(LEN($AG701:$AG704)-LEN(SUBSTITUTE($AG701:$AG704,"M", "")))</f>
        <v>0</v>
      </c>
      <c r="BD701" s="297">
        <f>SUMPRODUCT(LEN($AI701:$AI704)-LEN(SUBSTITUTE($AI701:$AI704,"S", "")))</f>
        <v>0</v>
      </c>
      <c r="BE701" s="300">
        <f>SUMPRODUCT(LEN($AI701:$AI704)-LEN(SUBSTITUTE($AI701:$AI704,"F", "")))</f>
        <v>0</v>
      </c>
      <c r="BF701" s="300">
        <f>SUMPRODUCT(LEN($AI701:$AI704)-LEN(SUBSTITUTE($AI701:$AI704,"G", "")))</f>
        <v>0</v>
      </c>
      <c r="BG701" s="303">
        <f>SUMPRODUCT(LEN($AI701:$AI704)-LEN(SUBSTITUTE($AI701:$AI704,"M", "")))</f>
        <v>0</v>
      </c>
    </row>
    <row r="702" spans="2:60" ht="28.15" hidden="1" customHeight="1" thickBot="1">
      <c r="B702" s="29"/>
      <c r="C702" s="264"/>
      <c r="D702" s="37"/>
      <c r="E702" s="36"/>
      <c r="F702" s="36"/>
      <c r="G702" s="35"/>
      <c r="H702" s="256"/>
      <c r="I702" s="260"/>
      <c r="J702" s="260"/>
      <c r="K702" s="260"/>
      <c r="L702" s="32" t="s">
        <v>72</v>
      </c>
      <c r="M702" s="31"/>
      <c r="N702" s="32" t="s">
        <v>71</v>
      </c>
      <c r="O702" s="31"/>
      <c r="P702" s="32" t="s">
        <v>70</v>
      </c>
      <c r="Q702" s="31"/>
      <c r="R702" s="32" t="s">
        <v>69</v>
      </c>
      <c r="S702" s="31"/>
      <c r="T702" s="32" t="s">
        <v>68</v>
      </c>
      <c r="U702" s="31"/>
      <c r="V702" s="32" t="s">
        <v>67</v>
      </c>
      <c r="W702" s="31"/>
      <c r="X702" s="32" t="s">
        <v>66</v>
      </c>
      <c r="Y702" s="31"/>
      <c r="Z702" s="32" t="s">
        <v>65</v>
      </c>
      <c r="AA702" s="31"/>
      <c r="AB702" s="34" t="s">
        <v>64</v>
      </c>
      <c r="AC702" s="33"/>
      <c r="AD702" s="32" t="s">
        <v>63</v>
      </c>
      <c r="AE702" s="31"/>
      <c r="AF702" s="30"/>
      <c r="AG702" s="31"/>
      <c r="AH702" s="30"/>
      <c r="AI702" s="20"/>
      <c r="AJ702" s="250"/>
      <c r="AK702" s="253"/>
      <c r="AL702" s="19"/>
      <c r="AM702" s="7"/>
      <c r="AN702" s="7"/>
      <c r="AO702" s="239"/>
      <c r="AP702" s="230"/>
      <c r="AQ702" s="233"/>
      <c r="AR702" s="236"/>
      <c r="AS702" s="230"/>
      <c r="AT702" s="233"/>
      <c r="AU702" s="236"/>
      <c r="AV702" s="230"/>
      <c r="AW702" s="233"/>
      <c r="AX702" s="236"/>
      <c r="AY702" s="230"/>
      <c r="AZ702" s="233"/>
      <c r="BA702" s="236"/>
      <c r="BB702" s="230"/>
      <c r="BC702" s="233"/>
      <c r="BD702" s="298"/>
      <c r="BE702" s="301"/>
      <c r="BF702" s="301"/>
      <c r="BG702" s="304"/>
    </row>
    <row r="703" spans="2:60" ht="28.15" hidden="1" customHeight="1">
      <c r="B703" s="29"/>
      <c r="C703" s="265"/>
      <c r="D703" s="28"/>
      <c r="E703" s="27"/>
      <c r="F703" s="27"/>
      <c r="G703" s="26"/>
      <c r="H703" s="257"/>
      <c r="I703" s="261"/>
      <c r="J703" s="261"/>
      <c r="K703" s="261"/>
      <c r="L703" s="23" t="s">
        <v>62</v>
      </c>
      <c r="M703" s="22"/>
      <c r="N703" s="23" t="s">
        <v>61</v>
      </c>
      <c r="O703" s="22"/>
      <c r="P703" s="23" t="s">
        <v>60</v>
      </c>
      <c r="Q703" s="22"/>
      <c r="R703" s="23" t="s">
        <v>59</v>
      </c>
      <c r="S703" s="22"/>
      <c r="T703" s="23" t="s">
        <v>58</v>
      </c>
      <c r="U703" s="22"/>
      <c r="V703" s="23" t="s">
        <v>57</v>
      </c>
      <c r="W703" s="22"/>
      <c r="X703" s="23" t="s">
        <v>56</v>
      </c>
      <c r="Y703" s="22"/>
      <c r="Z703" s="23" t="s">
        <v>55</v>
      </c>
      <c r="AA703" s="22"/>
      <c r="AB703" s="25" t="s">
        <v>54</v>
      </c>
      <c r="AC703" s="24"/>
      <c r="AD703" s="23">
        <v>39</v>
      </c>
      <c r="AE703" s="22"/>
      <c r="AF703" s="21"/>
      <c r="AG703" s="22"/>
      <c r="AH703" s="21"/>
      <c r="AI703" s="20"/>
      <c r="AJ703" s="250"/>
      <c r="AK703" s="253"/>
      <c r="AL703" s="19"/>
      <c r="AM703" s="7"/>
      <c r="AN703" s="7"/>
      <c r="AO703" s="239"/>
      <c r="AP703" s="230"/>
      <c r="AQ703" s="233"/>
      <c r="AR703" s="236"/>
      <c r="AS703" s="230"/>
      <c r="AT703" s="233"/>
      <c r="AU703" s="236"/>
      <c r="AV703" s="230"/>
      <c r="AW703" s="233"/>
      <c r="AX703" s="236"/>
      <c r="AY703" s="230"/>
      <c r="AZ703" s="233"/>
      <c r="BA703" s="236"/>
      <c r="BB703" s="230"/>
      <c r="BC703" s="233"/>
      <c r="BD703" s="298"/>
      <c r="BE703" s="301"/>
      <c r="BF703" s="301"/>
      <c r="BG703" s="304"/>
    </row>
    <row r="704" spans="2:60" ht="28.15" hidden="1" customHeight="1" thickBot="1">
      <c r="B704" s="29"/>
      <c r="C704" s="266"/>
      <c r="D704" s="57"/>
      <c r="E704" s="56"/>
      <c r="F704" s="56"/>
      <c r="G704" s="55"/>
      <c r="H704" s="258"/>
      <c r="I704" s="262"/>
      <c r="J704" s="262"/>
      <c r="K704" s="262"/>
      <c r="L704" s="52" t="s">
        <v>53</v>
      </c>
      <c r="M704" s="51"/>
      <c r="N704" s="52" t="s">
        <v>52</v>
      </c>
      <c r="O704" s="51"/>
      <c r="P704" s="52" t="s">
        <v>51</v>
      </c>
      <c r="Q704" s="51"/>
      <c r="R704" s="52" t="s">
        <v>50</v>
      </c>
      <c r="S704" s="51"/>
      <c r="T704" s="52">
        <v>20</v>
      </c>
      <c r="U704" s="51"/>
      <c r="V704" s="52" t="s">
        <v>49</v>
      </c>
      <c r="W704" s="51"/>
      <c r="X704" s="52" t="s">
        <v>48</v>
      </c>
      <c r="Y704" s="51"/>
      <c r="Z704" s="52" t="s">
        <v>47</v>
      </c>
      <c r="AA704" s="51"/>
      <c r="AB704" s="54" t="s">
        <v>46</v>
      </c>
      <c r="AC704" s="53"/>
      <c r="AD704" s="52" t="s">
        <v>45</v>
      </c>
      <c r="AE704" s="51"/>
      <c r="AF704" s="50"/>
      <c r="AG704" s="51"/>
      <c r="AH704" s="50"/>
      <c r="AI704" s="49"/>
      <c r="AJ704" s="251"/>
      <c r="AK704" s="254"/>
      <c r="AL704" s="48"/>
      <c r="AM704" s="7"/>
      <c r="AN704" s="7"/>
      <c r="AO704" s="240"/>
      <c r="AP704" s="231"/>
      <c r="AQ704" s="234"/>
      <c r="AR704" s="237"/>
      <c r="AS704" s="231"/>
      <c r="AT704" s="234"/>
      <c r="AU704" s="237"/>
      <c r="AV704" s="231"/>
      <c r="AW704" s="234"/>
      <c r="AX704" s="237"/>
      <c r="AY704" s="231"/>
      <c r="AZ704" s="234"/>
      <c r="BA704" s="237"/>
      <c r="BB704" s="231"/>
      <c r="BC704" s="234"/>
      <c r="BD704" s="299"/>
      <c r="BE704" s="302"/>
      <c r="BF704" s="302"/>
      <c r="BG704" s="305"/>
    </row>
    <row r="705" spans="2:60" ht="28.15" hidden="1" customHeight="1">
      <c r="B705" s="29"/>
      <c r="C705" s="263">
        <v>3</v>
      </c>
      <c r="D705" s="47"/>
      <c r="E705" s="46"/>
      <c r="F705" s="46"/>
      <c r="G705" s="45"/>
      <c r="H705" s="255"/>
      <c r="I705" s="259"/>
      <c r="J705" s="259"/>
      <c r="K705" s="259"/>
      <c r="L705" s="42" t="s">
        <v>82</v>
      </c>
      <c r="M705" s="41"/>
      <c r="N705" s="42" t="s">
        <v>81</v>
      </c>
      <c r="O705" s="41"/>
      <c r="P705" s="42" t="s">
        <v>80</v>
      </c>
      <c r="Q705" s="41"/>
      <c r="R705" s="42" t="s">
        <v>79</v>
      </c>
      <c r="S705" s="41"/>
      <c r="T705" s="42" t="s">
        <v>78</v>
      </c>
      <c r="U705" s="41"/>
      <c r="V705" s="42" t="s">
        <v>77</v>
      </c>
      <c r="W705" s="41"/>
      <c r="X705" s="42" t="s">
        <v>76</v>
      </c>
      <c r="Y705" s="41"/>
      <c r="Z705" s="42" t="s">
        <v>75</v>
      </c>
      <c r="AA705" s="41"/>
      <c r="AB705" s="44" t="s">
        <v>74</v>
      </c>
      <c r="AC705" s="43"/>
      <c r="AD705" s="42" t="s">
        <v>73</v>
      </c>
      <c r="AE705" s="41"/>
      <c r="AF705" s="40"/>
      <c r="AG705" s="41"/>
      <c r="AH705" s="40"/>
      <c r="AI705" s="39"/>
      <c r="AJ705" s="245"/>
      <c r="AK705" s="245"/>
      <c r="AL705" s="38"/>
      <c r="AM705" s="7"/>
      <c r="AN705" s="7"/>
      <c r="AO705" s="238">
        <f>SUMPRODUCT(LEN($M705:$AE708)-LEN(SUBSTITUTE($M705:$AE708,"A", "")))</f>
        <v>0</v>
      </c>
      <c r="AP705" s="229">
        <f>SUMPRODUCT(LEN($AH705:$AH708)-LEN(SUBSTITUTE($AH705:$AH708,"A", "")))</f>
        <v>0</v>
      </c>
      <c r="AQ705" s="232">
        <f>SUMPRODUCT(LEN($AG705:$AG708)-LEN(SUBSTITUTE($AG705:$AG708,"A", "")))</f>
        <v>0</v>
      </c>
      <c r="AR705" s="235">
        <f>SUMPRODUCT(LEN($M705:$AE708)-LEN(SUBSTITUTE($M705:$AE708,"S", "")))</f>
        <v>0</v>
      </c>
      <c r="AS705" s="229">
        <f>SUMPRODUCT(LEN($AH705:$AH708)-LEN(SUBSTITUTE($AH705:$AH708,"S", "")))</f>
        <v>0</v>
      </c>
      <c r="AT705" s="232">
        <f>SUMPRODUCT(LEN($AG705:$AG708)-LEN(SUBSTITUTE($AG705:$AG708,"S", "")))</f>
        <v>0</v>
      </c>
      <c r="AU705" s="235">
        <f>SUMPRODUCT(LEN($M705:$AE708)-LEN(SUBSTITUTE($M705:$AE708,"F", "")))</f>
        <v>0</v>
      </c>
      <c r="AV705" s="229">
        <f>SUMPRODUCT(LEN($AH705:$AH708)-LEN(SUBSTITUTE($AH705:$AH708,"F", "")))</f>
        <v>0</v>
      </c>
      <c r="AW705" s="232">
        <f>SUMPRODUCT(LEN($AG705:$AG708)-LEN(SUBSTITUTE($AG705:$AG708,"F", "")))</f>
        <v>0</v>
      </c>
      <c r="AX705" s="235">
        <f>SUMPRODUCT(LEN($M705:$AE708)-LEN(SUBSTITUTE($M705:$AE708,"G", "")))</f>
        <v>0</v>
      </c>
      <c r="AY705" s="229">
        <f>SUMPRODUCT(LEN($AH705:$AH708)-LEN(SUBSTITUTE($AH705:$AH708,"G", "")))</f>
        <v>0</v>
      </c>
      <c r="AZ705" s="232">
        <f>SUMPRODUCT(LEN($AG705:$AG708)-LEN(SUBSTITUTE($AG705:$AG708,"G", "")))</f>
        <v>0</v>
      </c>
      <c r="BA705" s="235">
        <f>SUMPRODUCT(LEN($M705:$AE708)-LEN(SUBSTITUTE($M705:$AE708,"M", "")))</f>
        <v>0</v>
      </c>
      <c r="BB705" s="229">
        <f>SUMPRODUCT(LEN($AH705:$AH708)-LEN(SUBSTITUTE($AH705:$AH708,"M", "")))</f>
        <v>0</v>
      </c>
      <c r="BC705" s="232">
        <f>SUMPRODUCT(LEN($AG705:$AG708)-LEN(SUBSTITUTE($AG705:$AG708,"M", "")))</f>
        <v>0</v>
      </c>
      <c r="BD705" s="297">
        <f>SUMPRODUCT(LEN($AI705:$AI708)-LEN(SUBSTITUTE($AI705:$AI708,"S", "")))</f>
        <v>0</v>
      </c>
      <c r="BE705" s="300">
        <f>SUMPRODUCT(LEN($AI705:$AI708)-LEN(SUBSTITUTE($AI705:$AI708,"F", "")))</f>
        <v>0</v>
      </c>
      <c r="BF705" s="300">
        <f>SUMPRODUCT(LEN($AI705:$AI708)-LEN(SUBSTITUTE($AI705:$AI708,"G", "")))</f>
        <v>0</v>
      </c>
      <c r="BG705" s="303">
        <f>SUMPRODUCT(LEN($AI705:$AI708)-LEN(SUBSTITUTE($AI705:$AI708,"M", "")))</f>
        <v>0</v>
      </c>
    </row>
    <row r="706" spans="2:60" ht="28.15" hidden="1" customHeight="1" thickBot="1">
      <c r="B706" s="29"/>
      <c r="C706" s="264"/>
      <c r="D706" s="37"/>
      <c r="E706" s="36"/>
      <c r="F706" s="36"/>
      <c r="G706" s="35"/>
      <c r="H706" s="256"/>
      <c r="I706" s="260"/>
      <c r="J706" s="260"/>
      <c r="K706" s="260"/>
      <c r="L706" s="32" t="s">
        <v>72</v>
      </c>
      <c r="M706" s="31"/>
      <c r="N706" s="32" t="s">
        <v>71</v>
      </c>
      <c r="O706" s="31"/>
      <c r="P706" s="32" t="s">
        <v>70</v>
      </c>
      <c r="Q706" s="31"/>
      <c r="R706" s="32" t="s">
        <v>69</v>
      </c>
      <c r="S706" s="31"/>
      <c r="T706" s="32" t="s">
        <v>68</v>
      </c>
      <c r="U706" s="31"/>
      <c r="V706" s="32" t="s">
        <v>67</v>
      </c>
      <c r="W706" s="31"/>
      <c r="X706" s="32" t="s">
        <v>66</v>
      </c>
      <c r="Y706" s="31"/>
      <c r="Z706" s="32" t="s">
        <v>65</v>
      </c>
      <c r="AA706" s="31"/>
      <c r="AB706" s="34" t="s">
        <v>64</v>
      </c>
      <c r="AC706" s="33"/>
      <c r="AD706" s="32" t="s">
        <v>63</v>
      </c>
      <c r="AE706" s="31"/>
      <c r="AF706" s="30"/>
      <c r="AG706" s="31"/>
      <c r="AH706" s="30"/>
      <c r="AI706" s="20"/>
      <c r="AJ706" s="246"/>
      <c r="AK706" s="246"/>
      <c r="AL706" s="19"/>
      <c r="AM706" s="7"/>
      <c r="AN706" s="7"/>
      <c r="AO706" s="239"/>
      <c r="AP706" s="230"/>
      <c r="AQ706" s="233"/>
      <c r="AR706" s="236"/>
      <c r="AS706" s="230"/>
      <c r="AT706" s="233"/>
      <c r="AU706" s="236"/>
      <c r="AV706" s="230"/>
      <c r="AW706" s="233"/>
      <c r="AX706" s="236"/>
      <c r="AY706" s="230"/>
      <c r="AZ706" s="233"/>
      <c r="BA706" s="236"/>
      <c r="BB706" s="230"/>
      <c r="BC706" s="233"/>
      <c r="BD706" s="298"/>
      <c r="BE706" s="301"/>
      <c r="BF706" s="301"/>
      <c r="BG706" s="304"/>
    </row>
    <row r="707" spans="2:60" ht="28.15" hidden="1" customHeight="1">
      <c r="B707" s="29"/>
      <c r="C707" s="265"/>
      <c r="D707" s="28"/>
      <c r="E707" s="27"/>
      <c r="F707" s="27"/>
      <c r="G707" s="26"/>
      <c r="H707" s="257"/>
      <c r="I707" s="261"/>
      <c r="J707" s="261"/>
      <c r="K707" s="261"/>
      <c r="L707" s="23" t="s">
        <v>62</v>
      </c>
      <c r="M707" s="22"/>
      <c r="N707" s="23" t="s">
        <v>61</v>
      </c>
      <c r="O707" s="22"/>
      <c r="P707" s="23" t="s">
        <v>60</v>
      </c>
      <c r="Q707" s="22"/>
      <c r="R707" s="23" t="s">
        <v>59</v>
      </c>
      <c r="S707" s="22"/>
      <c r="T707" s="23" t="s">
        <v>58</v>
      </c>
      <c r="U707" s="22"/>
      <c r="V707" s="23" t="s">
        <v>57</v>
      </c>
      <c r="W707" s="22"/>
      <c r="X707" s="23" t="s">
        <v>56</v>
      </c>
      <c r="Y707" s="22"/>
      <c r="Z707" s="23" t="s">
        <v>55</v>
      </c>
      <c r="AA707" s="22"/>
      <c r="AB707" s="25" t="s">
        <v>54</v>
      </c>
      <c r="AC707" s="24"/>
      <c r="AD707" s="23">
        <v>39</v>
      </c>
      <c r="AE707" s="22"/>
      <c r="AF707" s="21"/>
      <c r="AG707" s="22"/>
      <c r="AH707" s="21"/>
      <c r="AI707" s="20"/>
      <c r="AJ707" s="246"/>
      <c r="AK707" s="246"/>
      <c r="AL707" s="19"/>
      <c r="AM707" s="7"/>
      <c r="AN707" s="7"/>
      <c r="AO707" s="239"/>
      <c r="AP707" s="230"/>
      <c r="AQ707" s="233"/>
      <c r="AR707" s="236"/>
      <c r="AS707" s="230"/>
      <c r="AT707" s="233"/>
      <c r="AU707" s="236"/>
      <c r="AV707" s="230"/>
      <c r="AW707" s="233"/>
      <c r="AX707" s="236"/>
      <c r="AY707" s="230"/>
      <c r="AZ707" s="233"/>
      <c r="BA707" s="236"/>
      <c r="BB707" s="230"/>
      <c r="BC707" s="233"/>
      <c r="BD707" s="298"/>
      <c r="BE707" s="301"/>
      <c r="BF707" s="301"/>
      <c r="BG707" s="304"/>
    </row>
    <row r="708" spans="2:60" ht="28.15" hidden="1" customHeight="1" thickBot="1">
      <c r="B708" s="18"/>
      <c r="C708" s="271"/>
      <c r="D708" s="17"/>
      <c r="E708" s="16"/>
      <c r="F708" s="16"/>
      <c r="G708" s="15"/>
      <c r="H708" s="258"/>
      <c r="I708" s="272"/>
      <c r="J708" s="272"/>
      <c r="K708" s="272"/>
      <c r="L708" s="12" t="s">
        <v>53</v>
      </c>
      <c r="M708" s="11"/>
      <c r="N708" s="12" t="s">
        <v>52</v>
      </c>
      <c r="O708" s="11"/>
      <c r="P708" s="12" t="s">
        <v>51</v>
      </c>
      <c r="Q708" s="11"/>
      <c r="R708" s="12" t="s">
        <v>50</v>
      </c>
      <c r="S708" s="11"/>
      <c r="T708" s="12">
        <v>20</v>
      </c>
      <c r="U708" s="11"/>
      <c r="V708" s="12" t="s">
        <v>49</v>
      </c>
      <c r="W708" s="11"/>
      <c r="X708" s="12" t="s">
        <v>48</v>
      </c>
      <c r="Y708" s="11"/>
      <c r="Z708" s="12" t="s">
        <v>47</v>
      </c>
      <c r="AA708" s="11"/>
      <c r="AB708" s="14" t="s">
        <v>46</v>
      </c>
      <c r="AC708" s="13"/>
      <c r="AD708" s="12" t="s">
        <v>45</v>
      </c>
      <c r="AE708" s="11"/>
      <c r="AF708" s="10"/>
      <c r="AG708" s="11"/>
      <c r="AH708" s="10"/>
      <c r="AI708" s="9"/>
      <c r="AJ708" s="247"/>
      <c r="AK708" s="247"/>
      <c r="AL708" s="8"/>
      <c r="AM708" s="7"/>
      <c r="AN708" s="7"/>
      <c r="AO708" s="240"/>
      <c r="AP708" s="231"/>
      <c r="AQ708" s="234"/>
      <c r="AR708" s="237"/>
      <c r="AS708" s="231"/>
      <c r="AT708" s="234"/>
      <c r="AU708" s="237"/>
      <c r="AV708" s="231"/>
      <c r="AW708" s="234"/>
      <c r="AX708" s="237"/>
      <c r="AY708" s="231"/>
      <c r="AZ708" s="234"/>
      <c r="BA708" s="237"/>
      <c r="BB708" s="231"/>
      <c r="BC708" s="234"/>
      <c r="BD708" s="299"/>
      <c r="BE708" s="302"/>
      <c r="BF708" s="302"/>
      <c r="BG708" s="305"/>
    </row>
    <row r="709" spans="2:60" ht="85.9" hidden="1" customHeight="1" thickBot="1">
      <c r="B709" s="94" t="s">
        <v>119</v>
      </c>
      <c r="C709" s="83" t="s">
        <v>118</v>
      </c>
      <c r="D709" s="88" t="s">
        <v>117</v>
      </c>
      <c r="E709" s="93" t="s">
        <v>116</v>
      </c>
      <c r="F709" s="92"/>
      <c r="G709" s="91"/>
      <c r="H709" s="90" t="s">
        <v>115</v>
      </c>
      <c r="I709" s="88" t="s">
        <v>43</v>
      </c>
      <c r="J709" s="88" t="s">
        <v>114</v>
      </c>
      <c r="K709" s="88" t="s">
        <v>44</v>
      </c>
      <c r="L709" s="227" t="s">
        <v>113</v>
      </c>
      <c r="M709" s="270"/>
      <c r="N709" s="227" t="s">
        <v>112</v>
      </c>
      <c r="O709" s="270"/>
      <c r="P709" s="227" t="s">
        <v>112</v>
      </c>
      <c r="Q709" s="228"/>
      <c r="R709" s="227" t="s">
        <v>112</v>
      </c>
      <c r="S709" s="228"/>
      <c r="T709" s="227" t="s">
        <v>112</v>
      </c>
      <c r="U709" s="228"/>
      <c r="V709" s="227" t="s">
        <v>112</v>
      </c>
      <c r="W709" s="228"/>
      <c r="X709" s="227" t="s">
        <v>112</v>
      </c>
      <c r="Y709" s="228"/>
      <c r="Z709" s="227" t="s">
        <v>112</v>
      </c>
      <c r="AA709" s="228"/>
      <c r="AB709" s="227" t="s">
        <v>112</v>
      </c>
      <c r="AC709" s="228"/>
      <c r="AD709" s="227" t="s">
        <v>112</v>
      </c>
      <c r="AE709" s="228"/>
      <c r="AF709" s="244" t="s">
        <v>111</v>
      </c>
      <c r="AG709" s="228"/>
      <c r="AH709" s="90" t="s">
        <v>110</v>
      </c>
      <c r="AI709" s="89" t="s">
        <v>109</v>
      </c>
      <c r="AJ709" s="88" t="s">
        <v>108</v>
      </c>
      <c r="AK709" s="88" t="s">
        <v>107</v>
      </c>
      <c r="AL709" s="87" t="s">
        <v>106</v>
      </c>
      <c r="AM709" s="86"/>
      <c r="AN709" s="86"/>
      <c r="AO709" s="84" t="s">
        <v>105</v>
      </c>
      <c r="AP709" s="83" t="s">
        <v>104</v>
      </c>
      <c r="AQ709" s="82" t="s">
        <v>103</v>
      </c>
      <c r="AR709" s="84" t="s">
        <v>102</v>
      </c>
      <c r="AS709" s="83" t="s">
        <v>101</v>
      </c>
      <c r="AT709" s="82" t="s">
        <v>100</v>
      </c>
      <c r="AU709" s="84" t="s">
        <v>99</v>
      </c>
      <c r="AV709" s="83" t="s">
        <v>98</v>
      </c>
      <c r="AW709" s="85" t="s">
        <v>97</v>
      </c>
      <c r="AX709" s="84" t="s">
        <v>96</v>
      </c>
      <c r="AY709" s="83" t="s">
        <v>95</v>
      </c>
      <c r="AZ709" s="82" t="s">
        <v>94</v>
      </c>
      <c r="BA709" s="84" t="s">
        <v>93</v>
      </c>
      <c r="BB709" s="83" t="s">
        <v>92</v>
      </c>
      <c r="BC709" s="82" t="s">
        <v>91</v>
      </c>
      <c r="BD709" s="81" t="s">
        <v>90</v>
      </c>
      <c r="BE709" s="80" t="s">
        <v>89</v>
      </c>
      <c r="BF709" s="80" t="s">
        <v>88</v>
      </c>
      <c r="BG709" s="79" t="s">
        <v>87</v>
      </c>
    </row>
    <row r="710" spans="2:60" ht="48" hidden="1" thickBot="1">
      <c r="B710" s="78" t="s">
        <v>132</v>
      </c>
      <c r="C710" s="77"/>
      <c r="D710" s="76"/>
      <c r="E710" s="267"/>
      <c r="F710" s="268"/>
      <c r="G710" s="269"/>
      <c r="H710" s="75" t="s">
        <v>85</v>
      </c>
      <c r="I710" s="74"/>
      <c r="J710" s="74"/>
      <c r="K710" s="73"/>
      <c r="L710" s="72"/>
      <c r="M710" s="68"/>
      <c r="N710" s="72"/>
      <c r="O710" s="68"/>
      <c r="P710" s="72"/>
      <c r="Q710" s="68"/>
      <c r="R710" s="72"/>
      <c r="S710" s="68"/>
      <c r="T710" s="72"/>
      <c r="U710" s="68"/>
      <c r="V710" s="72"/>
      <c r="W710" s="68"/>
      <c r="X710" s="72"/>
      <c r="Y710" s="68"/>
      <c r="Z710" s="72"/>
      <c r="AA710" s="71"/>
      <c r="AB710" s="70"/>
      <c r="AC710" s="70"/>
      <c r="AD710" s="70"/>
      <c r="AE710" s="70"/>
      <c r="AF710" s="69" t="s">
        <v>84</v>
      </c>
      <c r="AG710" s="68"/>
      <c r="AH710" s="68"/>
      <c r="AI710" s="68"/>
      <c r="AJ710" s="67"/>
      <c r="AK710" s="67"/>
      <c r="AL710" s="66"/>
      <c r="AM710" s="65"/>
      <c r="AN710" s="65"/>
      <c r="AO710" s="64">
        <f t="shared" ref="AO710:BG710" si="50">SUM(AO711:AO722)</f>
        <v>0</v>
      </c>
      <c r="AP710" s="63">
        <f t="shared" si="50"/>
        <v>0</v>
      </c>
      <c r="AQ710" s="62">
        <f t="shared" si="50"/>
        <v>0</v>
      </c>
      <c r="AR710" s="64">
        <f t="shared" si="50"/>
        <v>0</v>
      </c>
      <c r="AS710" s="63">
        <f t="shared" si="50"/>
        <v>0</v>
      </c>
      <c r="AT710" s="62">
        <f t="shared" si="50"/>
        <v>0</v>
      </c>
      <c r="AU710" s="64">
        <f t="shared" si="50"/>
        <v>0</v>
      </c>
      <c r="AV710" s="63">
        <f t="shared" si="50"/>
        <v>0</v>
      </c>
      <c r="AW710" s="62">
        <f t="shared" si="50"/>
        <v>0</v>
      </c>
      <c r="AX710" s="64">
        <f t="shared" si="50"/>
        <v>0</v>
      </c>
      <c r="AY710" s="63">
        <f t="shared" si="50"/>
        <v>0</v>
      </c>
      <c r="AZ710" s="62">
        <f t="shared" si="50"/>
        <v>0</v>
      </c>
      <c r="BA710" s="64">
        <f t="shared" si="50"/>
        <v>0</v>
      </c>
      <c r="BB710" s="63">
        <f t="shared" si="50"/>
        <v>0</v>
      </c>
      <c r="BC710" s="62">
        <f t="shared" si="50"/>
        <v>0</v>
      </c>
      <c r="BD710" s="61">
        <f t="shared" si="50"/>
        <v>0</v>
      </c>
      <c r="BE710" s="60">
        <f t="shared" si="50"/>
        <v>0</v>
      </c>
      <c r="BF710" s="60">
        <f t="shared" si="50"/>
        <v>0</v>
      </c>
      <c r="BG710" s="59">
        <f t="shared" si="50"/>
        <v>0</v>
      </c>
      <c r="BH710" s="58" t="s">
        <v>83</v>
      </c>
    </row>
    <row r="711" spans="2:60" ht="28.15" hidden="1" customHeight="1">
      <c r="B711" s="29"/>
      <c r="C711" s="263">
        <v>1</v>
      </c>
      <c r="D711" s="47"/>
      <c r="E711" s="46"/>
      <c r="F711" s="46"/>
      <c r="G711" s="45"/>
      <c r="H711" s="255"/>
      <c r="I711" s="259"/>
      <c r="J711" s="259"/>
      <c r="K711" s="259"/>
      <c r="L711" s="42" t="s">
        <v>82</v>
      </c>
      <c r="M711" s="41"/>
      <c r="N711" s="42" t="s">
        <v>81</v>
      </c>
      <c r="O711" s="41"/>
      <c r="P711" s="42" t="s">
        <v>80</v>
      </c>
      <c r="Q711" s="41"/>
      <c r="R711" s="42" t="s">
        <v>79</v>
      </c>
      <c r="S711" s="41"/>
      <c r="T711" s="42" t="s">
        <v>78</v>
      </c>
      <c r="U711" s="41"/>
      <c r="V711" s="42" t="s">
        <v>77</v>
      </c>
      <c r="W711" s="41"/>
      <c r="X711" s="42" t="s">
        <v>76</v>
      </c>
      <c r="Y711" s="41"/>
      <c r="Z711" s="42" t="s">
        <v>75</v>
      </c>
      <c r="AA711" s="41"/>
      <c r="AB711" s="44" t="s">
        <v>74</v>
      </c>
      <c r="AC711" s="43"/>
      <c r="AD711" s="42" t="s">
        <v>73</v>
      </c>
      <c r="AE711" s="41"/>
      <c r="AF711" s="40"/>
      <c r="AG711" s="41"/>
      <c r="AH711" s="40"/>
      <c r="AI711" s="39"/>
      <c r="AJ711" s="245"/>
      <c r="AK711" s="245"/>
      <c r="AL711" s="38"/>
      <c r="AM711" s="7"/>
      <c r="AN711" s="7"/>
      <c r="AO711" s="238">
        <f>SUMPRODUCT(LEN($M711:$AE714)-LEN(SUBSTITUTE($M711:$AE714,"A", "")))</f>
        <v>0</v>
      </c>
      <c r="AP711" s="229">
        <f>SUMPRODUCT(LEN($AH711:$AH714)-LEN(SUBSTITUTE($AH711:$AH714,"A", "")))</f>
        <v>0</v>
      </c>
      <c r="AQ711" s="232">
        <f>SUMPRODUCT(LEN($AG711:$AG714)-LEN(SUBSTITUTE($AG711:$AG714,"A", "")))</f>
        <v>0</v>
      </c>
      <c r="AR711" s="235">
        <f>SUMPRODUCT(LEN($M711:$AE714)-LEN(SUBSTITUTE($M711:$AE714,"S", "")))</f>
        <v>0</v>
      </c>
      <c r="AS711" s="229">
        <f>SUMPRODUCT(LEN($AH711:$AH714)-LEN(SUBSTITUTE($AH711:$AH714,"S", "")))</f>
        <v>0</v>
      </c>
      <c r="AT711" s="232">
        <f>SUMPRODUCT(LEN($AG711:$AG714)-LEN(SUBSTITUTE($AG711:$AG714,"S", "")))</f>
        <v>0</v>
      </c>
      <c r="AU711" s="235">
        <f>SUMPRODUCT(LEN($M711:$AE714)-LEN(SUBSTITUTE($M711:$AE714,"F", "")))</f>
        <v>0</v>
      </c>
      <c r="AV711" s="229">
        <f>SUMPRODUCT(LEN($AH711:$AH714)-LEN(SUBSTITUTE($AH711:$AH714,"F", "")))</f>
        <v>0</v>
      </c>
      <c r="AW711" s="232">
        <f>SUMPRODUCT(LEN($AG711:$AG714)-LEN(SUBSTITUTE($AG711:$AG714,"F", "")))</f>
        <v>0</v>
      </c>
      <c r="AX711" s="235">
        <f>SUMPRODUCT(LEN($M711:$AE714)-LEN(SUBSTITUTE($M711:$AE714,"G", "")))</f>
        <v>0</v>
      </c>
      <c r="AY711" s="229">
        <f>SUMPRODUCT(LEN($AH711:$AH714)-LEN(SUBSTITUTE($AH711:$AH714,"G", "")))</f>
        <v>0</v>
      </c>
      <c r="AZ711" s="232">
        <f>SUMPRODUCT(LEN($AG711:$AG714)-LEN(SUBSTITUTE($AG711:$AG714,"G", "")))</f>
        <v>0</v>
      </c>
      <c r="BA711" s="235">
        <f>SUMPRODUCT(LEN($M711:$AE714)-LEN(SUBSTITUTE($M711:$AE714,"M", "")))</f>
        <v>0</v>
      </c>
      <c r="BB711" s="229">
        <f>SUMPRODUCT(LEN($AH711:$AH714)-LEN(SUBSTITUTE($AH711:$AH714,"M", "")))</f>
        <v>0</v>
      </c>
      <c r="BC711" s="232">
        <f>SUMPRODUCT(LEN($AG711:$AG714)-LEN(SUBSTITUTE($AG711:$AG714,"M", "")))</f>
        <v>0</v>
      </c>
      <c r="BD711" s="297">
        <f>SUMPRODUCT(LEN($AI711:$AI714)-LEN(SUBSTITUTE($AI711:$AI714,"S", "")))</f>
        <v>0</v>
      </c>
      <c r="BE711" s="300">
        <f>SUMPRODUCT(LEN($AI711:$AI714)-LEN(SUBSTITUTE($AI711:$AI714,"F", "")))</f>
        <v>0</v>
      </c>
      <c r="BF711" s="300">
        <f>SUMPRODUCT(LEN($AI711:$AI714)-LEN(SUBSTITUTE($AI711:$AI714,"G", "")))</f>
        <v>0</v>
      </c>
      <c r="BG711" s="303">
        <f>SUMPRODUCT(LEN($AI711:$AI714)-LEN(SUBSTITUTE($AI711:$AI714,"M", "")))</f>
        <v>0</v>
      </c>
    </row>
    <row r="712" spans="2:60" ht="28.15" hidden="1" customHeight="1" thickBot="1">
      <c r="B712" s="29"/>
      <c r="C712" s="264"/>
      <c r="D712" s="37"/>
      <c r="E712" s="36"/>
      <c r="F712" s="36"/>
      <c r="G712" s="35"/>
      <c r="H712" s="256"/>
      <c r="I712" s="260"/>
      <c r="J712" s="260"/>
      <c r="K712" s="260"/>
      <c r="L712" s="32" t="s">
        <v>72</v>
      </c>
      <c r="M712" s="31"/>
      <c r="N712" s="32" t="s">
        <v>71</v>
      </c>
      <c r="O712" s="31"/>
      <c r="P712" s="32" t="s">
        <v>70</v>
      </c>
      <c r="Q712" s="31"/>
      <c r="R712" s="32" t="s">
        <v>69</v>
      </c>
      <c r="S712" s="31"/>
      <c r="T712" s="32" t="s">
        <v>68</v>
      </c>
      <c r="U712" s="31"/>
      <c r="V712" s="32" t="s">
        <v>67</v>
      </c>
      <c r="W712" s="31"/>
      <c r="X712" s="32" t="s">
        <v>66</v>
      </c>
      <c r="Y712" s="31"/>
      <c r="Z712" s="32" t="s">
        <v>65</v>
      </c>
      <c r="AA712" s="31"/>
      <c r="AB712" s="34" t="s">
        <v>64</v>
      </c>
      <c r="AC712" s="33"/>
      <c r="AD712" s="32" t="s">
        <v>63</v>
      </c>
      <c r="AE712" s="31"/>
      <c r="AF712" s="30"/>
      <c r="AG712" s="31"/>
      <c r="AH712" s="30"/>
      <c r="AI712" s="20"/>
      <c r="AJ712" s="246"/>
      <c r="AK712" s="246"/>
      <c r="AL712" s="19"/>
      <c r="AM712" s="7"/>
      <c r="AN712" s="7"/>
      <c r="AO712" s="239"/>
      <c r="AP712" s="230"/>
      <c r="AQ712" s="233"/>
      <c r="AR712" s="236"/>
      <c r="AS712" s="230"/>
      <c r="AT712" s="233"/>
      <c r="AU712" s="236"/>
      <c r="AV712" s="230"/>
      <c r="AW712" s="233"/>
      <c r="AX712" s="236"/>
      <c r="AY712" s="230"/>
      <c r="AZ712" s="233"/>
      <c r="BA712" s="236"/>
      <c r="BB712" s="230"/>
      <c r="BC712" s="233"/>
      <c r="BD712" s="298"/>
      <c r="BE712" s="301"/>
      <c r="BF712" s="301"/>
      <c r="BG712" s="304"/>
    </row>
    <row r="713" spans="2:60" ht="28.15" hidden="1" customHeight="1">
      <c r="B713" s="29"/>
      <c r="C713" s="265"/>
      <c r="D713" s="28"/>
      <c r="E713" s="27"/>
      <c r="F713" s="27"/>
      <c r="G713" s="26"/>
      <c r="H713" s="257"/>
      <c r="I713" s="261"/>
      <c r="J713" s="261"/>
      <c r="K713" s="261"/>
      <c r="L713" s="23" t="s">
        <v>62</v>
      </c>
      <c r="M713" s="22"/>
      <c r="N713" s="23" t="s">
        <v>61</v>
      </c>
      <c r="O713" s="22"/>
      <c r="P713" s="23" t="s">
        <v>60</v>
      </c>
      <c r="Q713" s="22"/>
      <c r="R713" s="23" t="s">
        <v>59</v>
      </c>
      <c r="S713" s="22"/>
      <c r="T713" s="23" t="s">
        <v>58</v>
      </c>
      <c r="U713" s="22"/>
      <c r="V713" s="23" t="s">
        <v>57</v>
      </c>
      <c r="W713" s="22"/>
      <c r="X713" s="23" t="s">
        <v>56</v>
      </c>
      <c r="Y713" s="22"/>
      <c r="Z713" s="23" t="s">
        <v>55</v>
      </c>
      <c r="AA713" s="22"/>
      <c r="AB713" s="25" t="s">
        <v>54</v>
      </c>
      <c r="AC713" s="24"/>
      <c r="AD713" s="23">
        <v>39</v>
      </c>
      <c r="AE713" s="22"/>
      <c r="AF713" s="21"/>
      <c r="AG713" s="22"/>
      <c r="AH713" s="21"/>
      <c r="AI713" s="20"/>
      <c r="AJ713" s="246"/>
      <c r="AK713" s="246"/>
      <c r="AL713" s="19"/>
      <c r="AM713" s="7"/>
      <c r="AN713" s="7"/>
      <c r="AO713" s="239"/>
      <c r="AP713" s="230"/>
      <c r="AQ713" s="233"/>
      <c r="AR713" s="236"/>
      <c r="AS713" s="230"/>
      <c r="AT713" s="233"/>
      <c r="AU713" s="236"/>
      <c r="AV713" s="230"/>
      <c r="AW713" s="233"/>
      <c r="AX713" s="236"/>
      <c r="AY713" s="230"/>
      <c r="AZ713" s="233"/>
      <c r="BA713" s="236"/>
      <c r="BB713" s="230"/>
      <c r="BC713" s="233"/>
      <c r="BD713" s="298"/>
      <c r="BE713" s="301"/>
      <c r="BF713" s="301"/>
      <c r="BG713" s="304"/>
    </row>
    <row r="714" spans="2:60" ht="28.15" hidden="1" customHeight="1" thickBot="1">
      <c r="B714" s="29"/>
      <c r="C714" s="266"/>
      <c r="D714" s="57"/>
      <c r="E714" s="56"/>
      <c r="F714" s="56"/>
      <c r="G714" s="55"/>
      <c r="H714" s="258"/>
      <c r="I714" s="262"/>
      <c r="J714" s="262"/>
      <c r="K714" s="262"/>
      <c r="L714" s="52" t="s">
        <v>53</v>
      </c>
      <c r="M714" s="51"/>
      <c r="N714" s="52" t="s">
        <v>52</v>
      </c>
      <c r="O714" s="51"/>
      <c r="P714" s="52" t="s">
        <v>51</v>
      </c>
      <c r="Q714" s="51"/>
      <c r="R714" s="52" t="s">
        <v>50</v>
      </c>
      <c r="S714" s="51"/>
      <c r="T714" s="52">
        <v>20</v>
      </c>
      <c r="U714" s="51"/>
      <c r="V714" s="52" t="s">
        <v>49</v>
      </c>
      <c r="W714" s="51"/>
      <c r="X714" s="52" t="s">
        <v>48</v>
      </c>
      <c r="Y714" s="51"/>
      <c r="Z714" s="52" t="s">
        <v>47</v>
      </c>
      <c r="AA714" s="51"/>
      <c r="AB714" s="54" t="s">
        <v>46</v>
      </c>
      <c r="AC714" s="53"/>
      <c r="AD714" s="52" t="s">
        <v>45</v>
      </c>
      <c r="AE714" s="51"/>
      <c r="AF714" s="50"/>
      <c r="AG714" s="51"/>
      <c r="AH714" s="50"/>
      <c r="AI714" s="49"/>
      <c r="AJ714" s="248"/>
      <c r="AK714" s="248"/>
      <c r="AL714" s="48"/>
      <c r="AM714" s="7"/>
      <c r="AN714" s="7"/>
      <c r="AO714" s="240"/>
      <c r="AP714" s="231"/>
      <c r="AQ714" s="234"/>
      <c r="AR714" s="237"/>
      <c r="AS714" s="231"/>
      <c r="AT714" s="234"/>
      <c r="AU714" s="237"/>
      <c r="AV714" s="231"/>
      <c r="AW714" s="234"/>
      <c r="AX714" s="237"/>
      <c r="AY714" s="231"/>
      <c r="AZ714" s="234"/>
      <c r="BA714" s="237"/>
      <c r="BB714" s="231"/>
      <c r="BC714" s="234"/>
      <c r="BD714" s="299"/>
      <c r="BE714" s="302"/>
      <c r="BF714" s="302"/>
      <c r="BG714" s="305"/>
    </row>
    <row r="715" spans="2:60" ht="28.15" hidden="1" customHeight="1">
      <c r="B715" s="29"/>
      <c r="C715" s="263">
        <v>2</v>
      </c>
      <c r="D715" s="47"/>
      <c r="E715" s="46"/>
      <c r="F715" s="46"/>
      <c r="G715" s="45"/>
      <c r="H715" s="255"/>
      <c r="I715" s="259"/>
      <c r="J715" s="259"/>
      <c r="K715" s="259"/>
      <c r="L715" s="42" t="s">
        <v>82</v>
      </c>
      <c r="M715" s="41"/>
      <c r="N715" s="42" t="s">
        <v>81</v>
      </c>
      <c r="O715" s="41"/>
      <c r="P715" s="42" t="s">
        <v>80</v>
      </c>
      <c r="Q715" s="41"/>
      <c r="R715" s="42" t="s">
        <v>79</v>
      </c>
      <c r="S715" s="41"/>
      <c r="T715" s="42" t="s">
        <v>78</v>
      </c>
      <c r="U715" s="41"/>
      <c r="V715" s="42" t="s">
        <v>77</v>
      </c>
      <c r="W715" s="41"/>
      <c r="X715" s="42" t="s">
        <v>76</v>
      </c>
      <c r="Y715" s="41"/>
      <c r="Z715" s="42" t="s">
        <v>75</v>
      </c>
      <c r="AA715" s="41"/>
      <c r="AB715" s="44" t="s">
        <v>74</v>
      </c>
      <c r="AC715" s="43"/>
      <c r="AD715" s="42" t="s">
        <v>73</v>
      </c>
      <c r="AE715" s="41"/>
      <c r="AF715" s="40"/>
      <c r="AG715" s="41"/>
      <c r="AH715" s="40"/>
      <c r="AI715" s="39"/>
      <c r="AJ715" s="249"/>
      <c r="AK715" s="252"/>
      <c r="AL715" s="38"/>
      <c r="AM715" s="7"/>
      <c r="AN715" s="7"/>
      <c r="AO715" s="238">
        <f>SUMPRODUCT(LEN($M715:$AE718)-LEN(SUBSTITUTE($M715:$AE718,"A", "")))</f>
        <v>0</v>
      </c>
      <c r="AP715" s="229">
        <f>SUMPRODUCT(LEN($AH715:$AH718)-LEN(SUBSTITUTE($AH715:$AH718,"A", "")))</f>
        <v>0</v>
      </c>
      <c r="AQ715" s="232">
        <f>SUMPRODUCT(LEN($AG715:$AG718)-LEN(SUBSTITUTE($AG715:$AG718,"A", "")))</f>
        <v>0</v>
      </c>
      <c r="AR715" s="235">
        <f>SUMPRODUCT(LEN($M715:$AE718)-LEN(SUBSTITUTE($M715:$AE718,"S", "")))</f>
        <v>0</v>
      </c>
      <c r="AS715" s="229">
        <f>SUMPRODUCT(LEN($AH715:$AH718)-LEN(SUBSTITUTE($AH715:$AH718,"S", "")))</f>
        <v>0</v>
      </c>
      <c r="AT715" s="232">
        <f>SUMPRODUCT(LEN($AG715:$AG718)-LEN(SUBSTITUTE($AG715:$AG718,"S", "")))</f>
        <v>0</v>
      </c>
      <c r="AU715" s="235">
        <f>SUMPRODUCT(LEN($M715:$AE718)-LEN(SUBSTITUTE($M715:$AE718,"F", "")))</f>
        <v>0</v>
      </c>
      <c r="AV715" s="229">
        <f>SUMPRODUCT(LEN($AH715:$AH718)-LEN(SUBSTITUTE($AH715:$AH718,"F", "")))</f>
        <v>0</v>
      </c>
      <c r="AW715" s="232">
        <f>SUMPRODUCT(LEN($AG715:$AG718)-LEN(SUBSTITUTE($AG715:$AG718,"F", "")))</f>
        <v>0</v>
      </c>
      <c r="AX715" s="235">
        <f>SUMPRODUCT(LEN($M715:$AE718)-LEN(SUBSTITUTE($M715:$AE718,"G", "")))</f>
        <v>0</v>
      </c>
      <c r="AY715" s="229">
        <f>SUMPRODUCT(LEN($AH715:$AH718)-LEN(SUBSTITUTE($AH715:$AH718,"G", "")))</f>
        <v>0</v>
      </c>
      <c r="AZ715" s="232">
        <f>SUMPRODUCT(LEN($AG715:$AG718)-LEN(SUBSTITUTE($AG715:$AG718,"G", "")))</f>
        <v>0</v>
      </c>
      <c r="BA715" s="235">
        <f>SUMPRODUCT(LEN($M715:$AE718)-LEN(SUBSTITUTE($M715:$AE718,"M", "")))</f>
        <v>0</v>
      </c>
      <c r="BB715" s="229">
        <f>SUMPRODUCT(LEN($AH715:$AH718)-LEN(SUBSTITUTE($AH715:$AH718,"M", "")))</f>
        <v>0</v>
      </c>
      <c r="BC715" s="232">
        <f>SUMPRODUCT(LEN($AG715:$AG718)-LEN(SUBSTITUTE($AG715:$AG718,"M", "")))</f>
        <v>0</v>
      </c>
      <c r="BD715" s="297">
        <f>SUMPRODUCT(LEN($AI715:$AI718)-LEN(SUBSTITUTE($AI715:$AI718,"S", "")))</f>
        <v>0</v>
      </c>
      <c r="BE715" s="300">
        <f>SUMPRODUCT(LEN($AI715:$AI718)-LEN(SUBSTITUTE($AI715:$AI718,"F", "")))</f>
        <v>0</v>
      </c>
      <c r="BF715" s="300">
        <f>SUMPRODUCT(LEN($AI715:$AI718)-LEN(SUBSTITUTE($AI715:$AI718,"G", "")))</f>
        <v>0</v>
      </c>
      <c r="BG715" s="303">
        <f>SUMPRODUCT(LEN($AI715:$AI718)-LEN(SUBSTITUTE($AI715:$AI718,"M", "")))</f>
        <v>0</v>
      </c>
    </row>
    <row r="716" spans="2:60" ht="28.15" hidden="1" customHeight="1" thickBot="1">
      <c r="B716" s="29"/>
      <c r="C716" s="264"/>
      <c r="D716" s="37"/>
      <c r="E716" s="36"/>
      <c r="F716" s="36"/>
      <c r="G716" s="35"/>
      <c r="H716" s="256"/>
      <c r="I716" s="260"/>
      <c r="J716" s="260"/>
      <c r="K716" s="260"/>
      <c r="L716" s="32" t="s">
        <v>72</v>
      </c>
      <c r="M716" s="31"/>
      <c r="N716" s="32" t="s">
        <v>71</v>
      </c>
      <c r="O716" s="31"/>
      <c r="P716" s="32" t="s">
        <v>70</v>
      </c>
      <c r="Q716" s="31"/>
      <c r="R716" s="32" t="s">
        <v>69</v>
      </c>
      <c r="S716" s="31"/>
      <c r="T716" s="32" t="s">
        <v>68</v>
      </c>
      <c r="U716" s="31"/>
      <c r="V716" s="32" t="s">
        <v>67</v>
      </c>
      <c r="W716" s="31"/>
      <c r="X716" s="32" t="s">
        <v>66</v>
      </c>
      <c r="Y716" s="31"/>
      <c r="Z716" s="32" t="s">
        <v>65</v>
      </c>
      <c r="AA716" s="31"/>
      <c r="AB716" s="34" t="s">
        <v>64</v>
      </c>
      <c r="AC716" s="33"/>
      <c r="AD716" s="32" t="s">
        <v>63</v>
      </c>
      <c r="AE716" s="31"/>
      <c r="AF716" s="30"/>
      <c r="AG716" s="31"/>
      <c r="AH716" s="30"/>
      <c r="AI716" s="20"/>
      <c r="AJ716" s="250"/>
      <c r="AK716" s="253"/>
      <c r="AL716" s="19"/>
      <c r="AM716" s="7"/>
      <c r="AN716" s="7"/>
      <c r="AO716" s="239"/>
      <c r="AP716" s="230"/>
      <c r="AQ716" s="233"/>
      <c r="AR716" s="236"/>
      <c r="AS716" s="230"/>
      <c r="AT716" s="233"/>
      <c r="AU716" s="236"/>
      <c r="AV716" s="230"/>
      <c r="AW716" s="233"/>
      <c r="AX716" s="236"/>
      <c r="AY716" s="230"/>
      <c r="AZ716" s="233"/>
      <c r="BA716" s="236"/>
      <c r="BB716" s="230"/>
      <c r="BC716" s="233"/>
      <c r="BD716" s="298"/>
      <c r="BE716" s="301"/>
      <c r="BF716" s="301"/>
      <c r="BG716" s="304"/>
    </row>
    <row r="717" spans="2:60" ht="28.15" hidden="1" customHeight="1">
      <c r="B717" s="29"/>
      <c r="C717" s="265"/>
      <c r="D717" s="28"/>
      <c r="E717" s="27"/>
      <c r="F717" s="27"/>
      <c r="G717" s="26"/>
      <c r="H717" s="257"/>
      <c r="I717" s="261"/>
      <c r="J717" s="261"/>
      <c r="K717" s="261"/>
      <c r="L717" s="23" t="s">
        <v>62</v>
      </c>
      <c r="M717" s="22"/>
      <c r="N717" s="23" t="s">
        <v>61</v>
      </c>
      <c r="O717" s="22"/>
      <c r="P717" s="23" t="s">
        <v>60</v>
      </c>
      <c r="Q717" s="22"/>
      <c r="R717" s="23" t="s">
        <v>59</v>
      </c>
      <c r="S717" s="22"/>
      <c r="T717" s="23" t="s">
        <v>58</v>
      </c>
      <c r="U717" s="22"/>
      <c r="V717" s="23" t="s">
        <v>57</v>
      </c>
      <c r="W717" s="22"/>
      <c r="X717" s="23" t="s">
        <v>56</v>
      </c>
      <c r="Y717" s="22"/>
      <c r="Z717" s="23" t="s">
        <v>55</v>
      </c>
      <c r="AA717" s="22"/>
      <c r="AB717" s="25" t="s">
        <v>54</v>
      </c>
      <c r="AC717" s="24"/>
      <c r="AD717" s="23">
        <v>39</v>
      </c>
      <c r="AE717" s="22"/>
      <c r="AF717" s="21"/>
      <c r="AG717" s="22"/>
      <c r="AH717" s="21"/>
      <c r="AI717" s="20"/>
      <c r="AJ717" s="250"/>
      <c r="AK717" s="253"/>
      <c r="AL717" s="19"/>
      <c r="AM717" s="7"/>
      <c r="AN717" s="7"/>
      <c r="AO717" s="239"/>
      <c r="AP717" s="230"/>
      <c r="AQ717" s="233"/>
      <c r="AR717" s="236"/>
      <c r="AS717" s="230"/>
      <c r="AT717" s="233"/>
      <c r="AU717" s="236"/>
      <c r="AV717" s="230"/>
      <c r="AW717" s="233"/>
      <c r="AX717" s="236"/>
      <c r="AY717" s="230"/>
      <c r="AZ717" s="233"/>
      <c r="BA717" s="236"/>
      <c r="BB717" s="230"/>
      <c r="BC717" s="233"/>
      <c r="BD717" s="298"/>
      <c r="BE717" s="301"/>
      <c r="BF717" s="301"/>
      <c r="BG717" s="304"/>
    </row>
    <row r="718" spans="2:60" ht="28.15" hidden="1" customHeight="1" thickBot="1">
      <c r="B718" s="29"/>
      <c r="C718" s="266"/>
      <c r="D718" s="57"/>
      <c r="E718" s="56"/>
      <c r="F718" s="56"/>
      <c r="G718" s="55"/>
      <c r="H718" s="258"/>
      <c r="I718" s="262"/>
      <c r="J718" s="262"/>
      <c r="K718" s="262"/>
      <c r="L718" s="52" t="s">
        <v>53</v>
      </c>
      <c r="M718" s="51"/>
      <c r="N718" s="52" t="s">
        <v>52</v>
      </c>
      <c r="O718" s="51"/>
      <c r="P718" s="52" t="s">
        <v>51</v>
      </c>
      <c r="Q718" s="51"/>
      <c r="R718" s="52" t="s">
        <v>50</v>
      </c>
      <c r="S718" s="51"/>
      <c r="T718" s="52">
        <v>20</v>
      </c>
      <c r="U718" s="51"/>
      <c r="V718" s="52" t="s">
        <v>49</v>
      </c>
      <c r="W718" s="51"/>
      <c r="X718" s="52" t="s">
        <v>48</v>
      </c>
      <c r="Y718" s="51"/>
      <c r="Z718" s="52" t="s">
        <v>47</v>
      </c>
      <c r="AA718" s="51"/>
      <c r="AB718" s="54" t="s">
        <v>46</v>
      </c>
      <c r="AC718" s="53"/>
      <c r="AD718" s="52" t="s">
        <v>45</v>
      </c>
      <c r="AE718" s="51"/>
      <c r="AF718" s="50"/>
      <c r="AG718" s="51"/>
      <c r="AH718" s="50"/>
      <c r="AI718" s="49"/>
      <c r="AJ718" s="251"/>
      <c r="AK718" s="254"/>
      <c r="AL718" s="48"/>
      <c r="AM718" s="7"/>
      <c r="AN718" s="7"/>
      <c r="AO718" s="240"/>
      <c r="AP718" s="231"/>
      <c r="AQ718" s="234"/>
      <c r="AR718" s="237"/>
      <c r="AS718" s="231"/>
      <c r="AT718" s="234"/>
      <c r="AU718" s="237"/>
      <c r="AV718" s="231"/>
      <c r="AW718" s="234"/>
      <c r="AX718" s="237"/>
      <c r="AY718" s="231"/>
      <c r="AZ718" s="234"/>
      <c r="BA718" s="237"/>
      <c r="BB718" s="231"/>
      <c r="BC718" s="234"/>
      <c r="BD718" s="299"/>
      <c r="BE718" s="302"/>
      <c r="BF718" s="302"/>
      <c r="BG718" s="305"/>
    </row>
    <row r="719" spans="2:60" ht="28.15" hidden="1" customHeight="1">
      <c r="B719" s="29"/>
      <c r="C719" s="263">
        <v>3</v>
      </c>
      <c r="D719" s="47"/>
      <c r="E719" s="46"/>
      <c r="F719" s="46"/>
      <c r="G719" s="45"/>
      <c r="H719" s="255"/>
      <c r="I719" s="259"/>
      <c r="J719" s="259"/>
      <c r="K719" s="259"/>
      <c r="L719" s="42" t="s">
        <v>82</v>
      </c>
      <c r="M719" s="41"/>
      <c r="N719" s="42" t="s">
        <v>81</v>
      </c>
      <c r="O719" s="41"/>
      <c r="P719" s="42" t="s">
        <v>80</v>
      </c>
      <c r="Q719" s="41"/>
      <c r="R719" s="42" t="s">
        <v>79</v>
      </c>
      <c r="S719" s="41"/>
      <c r="T719" s="42" t="s">
        <v>78</v>
      </c>
      <c r="U719" s="41"/>
      <c r="V719" s="42" t="s">
        <v>77</v>
      </c>
      <c r="W719" s="41"/>
      <c r="X719" s="42" t="s">
        <v>76</v>
      </c>
      <c r="Y719" s="41"/>
      <c r="Z719" s="42" t="s">
        <v>75</v>
      </c>
      <c r="AA719" s="41"/>
      <c r="AB719" s="44" t="s">
        <v>74</v>
      </c>
      <c r="AC719" s="43"/>
      <c r="AD719" s="42" t="s">
        <v>73</v>
      </c>
      <c r="AE719" s="41"/>
      <c r="AF719" s="40"/>
      <c r="AG719" s="41"/>
      <c r="AH719" s="40"/>
      <c r="AI719" s="39"/>
      <c r="AJ719" s="245"/>
      <c r="AK719" s="245"/>
      <c r="AL719" s="38"/>
      <c r="AM719" s="7"/>
      <c r="AN719" s="7"/>
      <c r="AO719" s="238">
        <f>SUMPRODUCT(LEN($M719:$AE722)-LEN(SUBSTITUTE($M719:$AE722,"A", "")))</f>
        <v>0</v>
      </c>
      <c r="AP719" s="229">
        <f>SUMPRODUCT(LEN($AH719:$AH722)-LEN(SUBSTITUTE($AH719:$AH722,"A", "")))</f>
        <v>0</v>
      </c>
      <c r="AQ719" s="232">
        <f>SUMPRODUCT(LEN($AG719:$AG722)-LEN(SUBSTITUTE($AG719:$AG722,"A", "")))</f>
        <v>0</v>
      </c>
      <c r="AR719" s="235">
        <f>SUMPRODUCT(LEN($M719:$AE722)-LEN(SUBSTITUTE($M719:$AE722,"S", "")))</f>
        <v>0</v>
      </c>
      <c r="AS719" s="229">
        <f>SUMPRODUCT(LEN($AH719:$AH722)-LEN(SUBSTITUTE($AH719:$AH722,"S", "")))</f>
        <v>0</v>
      </c>
      <c r="AT719" s="232">
        <f>SUMPRODUCT(LEN($AG719:$AG722)-LEN(SUBSTITUTE($AG719:$AG722,"S", "")))</f>
        <v>0</v>
      </c>
      <c r="AU719" s="235">
        <f>SUMPRODUCT(LEN($M719:$AE722)-LEN(SUBSTITUTE($M719:$AE722,"F", "")))</f>
        <v>0</v>
      </c>
      <c r="AV719" s="229">
        <f>SUMPRODUCT(LEN($AH719:$AH722)-LEN(SUBSTITUTE($AH719:$AH722,"F", "")))</f>
        <v>0</v>
      </c>
      <c r="AW719" s="232">
        <f>SUMPRODUCT(LEN($AG719:$AG722)-LEN(SUBSTITUTE($AG719:$AG722,"F", "")))</f>
        <v>0</v>
      </c>
      <c r="AX719" s="235">
        <f>SUMPRODUCT(LEN($M719:$AE722)-LEN(SUBSTITUTE($M719:$AE722,"G", "")))</f>
        <v>0</v>
      </c>
      <c r="AY719" s="229">
        <f>SUMPRODUCT(LEN($AH719:$AH722)-LEN(SUBSTITUTE($AH719:$AH722,"G", "")))</f>
        <v>0</v>
      </c>
      <c r="AZ719" s="232">
        <f>SUMPRODUCT(LEN($AG719:$AG722)-LEN(SUBSTITUTE($AG719:$AG722,"G", "")))</f>
        <v>0</v>
      </c>
      <c r="BA719" s="235">
        <f>SUMPRODUCT(LEN($M719:$AE722)-LEN(SUBSTITUTE($M719:$AE722,"M", "")))</f>
        <v>0</v>
      </c>
      <c r="BB719" s="229">
        <f>SUMPRODUCT(LEN($AH719:$AH722)-LEN(SUBSTITUTE($AH719:$AH722,"M", "")))</f>
        <v>0</v>
      </c>
      <c r="BC719" s="232">
        <f>SUMPRODUCT(LEN($AG719:$AG722)-LEN(SUBSTITUTE($AG719:$AG722,"M", "")))</f>
        <v>0</v>
      </c>
      <c r="BD719" s="297">
        <f>SUMPRODUCT(LEN($AI719:$AI722)-LEN(SUBSTITUTE($AI719:$AI722,"S", "")))</f>
        <v>0</v>
      </c>
      <c r="BE719" s="300">
        <f>SUMPRODUCT(LEN($AI719:$AI722)-LEN(SUBSTITUTE($AI719:$AI722,"F", "")))</f>
        <v>0</v>
      </c>
      <c r="BF719" s="300">
        <f>SUMPRODUCT(LEN($AI719:$AI722)-LEN(SUBSTITUTE($AI719:$AI722,"G", "")))</f>
        <v>0</v>
      </c>
      <c r="BG719" s="303">
        <f>SUMPRODUCT(LEN($AI719:$AI722)-LEN(SUBSTITUTE($AI719:$AI722,"M", "")))</f>
        <v>0</v>
      </c>
    </row>
    <row r="720" spans="2:60" ht="28.15" hidden="1" customHeight="1" thickBot="1">
      <c r="B720" s="29"/>
      <c r="C720" s="264"/>
      <c r="D720" s="37"/>
      <c r="E720" s="36"/>
      <c r="F720" s="36"/>
      <c r="G720" s="35"/>
      <c r="H720" s="256"/>
      <c r="I720" s="260"/>
      <c r="J720" s="260"/>
      <c r="K720" s="260"/>
      <c r="L720" s="32" t="s">
        <v>72</v>
      </c>
      <c r="M720" s="31"/>
      <c r="N720" s="32" t="s">
        <v>71</v>
      </c>
      <c r="O720" s="31"/>
      <c r="P720" s="32" t="s">
        <v>70</v>
      </c>
      <c r="Q720" s="31"/>
      <c r="R720" s="32" t="s">
        <v>69</v>
      </c>
      <c r="S720" s="31"/>
      <c r="T720" s="32" t="s">
        <v>68</v>
      </c>
      <c r="U720" s="31"/>
      <c r="V720" s="32" t="s">
        <v>67</v>
      </c>
      <c r="W720" s="31"/>
      <c r="X720" s="32" t="s">
        <v>66</v>
      </c>
      <c r="Y720" s="31"/>
      <c r="Z720" s="32" t="s">
        <v>65</v>
      </c>
      <c r="AA720" s="31"/>
      <c r="AB720" s="34" t="s">
        <v>64</v>
      </c>
      <c r="AC720" s="33"/>
      <c r="AD720" s="32" t="s">
        <v>63</v>
      </c>
      <c r="AE720" s="31"/>
      <c r="AF720" s="30"/>
      <c r="AG720" s="31"/>
      <c r="AH720" s="30"/>
      <c r="AI720" s="20"/>
      <c r="AJ720" s="246"/>
      <c r="AK720" s="246"/>
      <c r="AL720" s="19"/>
      <c r="AM720" s="7"/>
      <c r="AN720" s="7"/>
      <c r="AO720" s="239"/>
      <c r="AP720" s="230"/>
      <c r="AQ720" s="233"/>
      <c r="AR720" s="236"/>
      <c r="AS720" s="230"/>
      <c r="AT720" s="233"/>
      <c r="AU720" s="236"/>
      <c r="AV720" s="230"/>
      <c r="AW720" s="233"/>
      <c r="AX720" s="236"/>
      <c r="AY720" s="230"/>
      <c r="AZ720" s="233"/>
      <c r="BA720" s="236"/>
      <c r="BB720" s="230"/>
      <c r="BC720" s="233"/>
      <c r="BD720" s="298"/>
      <c r="BE720" s="301"/>
      <c r="BF720" s="301"/>
      <c r="BG720" s="304"/>
    </row>
    <row r="721" spans="2:60" ht="28.15" hidden="1" customHeight="1">
      <c r="B721" s="29"/>
      <c r="C721" s="265"/>
      <c r="D721" s="28"/>
      <c r="E721" s="27"/>
      <c r="F721" s="27"/>
      <c r="G721" s="26"/>
      <c r="H721" s="257"/>
      <c r="I721" s="261"/>
      <c r="J721" s="261"/>
      <c r="K721" s="261"/>
      <c r="L721" s="23" t="s">
        <v>62</v>
      </c>
      <c r="M721" s="22"/>
      <c r="N721" s="23" t="s">
        <v>61</v>
      </c>
      <c r="O721" s="22"/>
      <c r="P721" s="23" t="s">
        <v>60</v>
      </c>
      <c r="Q721" s="22"/>
      <c r="R721" s="23" t="s">
        <v>59</v>
      </c>
      <c r="S721" s="22"/>
      <c r="T721" s="23" t="s">
        <v>58</v>
      </c>
      <c r="U721" s="22"/>
      <c r="V721" s="23" t="s">
        <v>57</v>
      </c>
      <c r="W721" s="22"/>
      <c r="X721" s="23" t="s">
        <v>56</v>
      </c>
      <c r="Y721" s="22"/>
      <c r="Z721" s="23" t="s">
        <v>55</v>
      </c>
      <c r="AA721" s="22"/>
      <c r="AB721" s="25" t="s">
        <v>54</v>
      </c>
      <c r="AC721" s="24"/>
      <c r="AD721" s="23">
        <v>39</v>
      </c>
      <c r="AE721" s="22"/>
      <c r="AF721" s="21"/>
      <c r="AG721" s="22"/>
      <c r="AH721" s="21"/>
      <c r="AI721" s="20"/>
      <c r="AJ721" s="246"/>
      <c r="AK721" s="246"/>
      <c r="AL721" s="19"/>
      <c r="AM721" s="7"/>
      <c r="AN721" s="7"/>
      <c r="AO721" s="239"/>
      <c r="AP721" s="230"/>
      <c r="AQ721" s="233"/>
      <c r="AR721" s="236"/>
      <c r="AS721" s="230"/>
      <c r="AT721" s="233"/>
      <c r="AU721" s="236"/>
      <c r="AV721" s="230"/>
      <c r="AW721" s="233"/>
      <c r="AX721" s="236"/>
      <c r="AY721" s="230"/>
      <c r="AZ721" s="233"/>
      <c r="BA721" s="236"/>
      <c r="BB721" s="230"/>
      <c r="BC721" s="233"/>
      <c r="BD721" s="298"/>
      <c r="BE721" s="301"/>
      <c r="BF721" s="301"/>
      <c r="BG721" s="304"/>
    </row>
    <row r="722" spans="2:60" ht="28.15" hidden="1" customHeight="1" thickBot="1">
      <c r="B722" s="18"/>
      <c r="C722" s="271"/>
      <c r="D722" s="17"/>
      <c r="E722" s="16"/>
      <c r="F722" s="16"/>
      <c r="G722" s="15"/>
      <c r="H722" s="258"/>
      <c r="I722" s="272"/>
      <c r="J722" s="272"/>
      <c r="K722" s="272"/>
      <c r="L722" s="12" t="s">
        <v>53</v>
      </c>
      <c r="M722" s="11"/>
      <c r="N722" s="12" t="s">
        <v>52</v>
      </c>
      <c r="O722" s="11"/>
      <c r="P722" s="12" t="s">
        <v>51</v>
      </c>
      <c r="Q722" s="11"/>
      <c r="R722" s="12" t="s">
        <v>50</v>
      </c>
      <c r="S722" s="11"/>
      <c r="T722" s="12">
        <v>20</v>
      </c>
      <c r="U722" s="11"/>
      <c r="V722" s="12" t="s">
        <v>49</v>
      </c>
      <c r="W722" s="11"/>
      <c r="X722" s="12" t="s">
        <v>48</v>
      </c>
      <c r="Y722" s="11"/>
      <c r="Z722" s="12" t="s">
        <v>47</v>
      </c>
      <c r="AA722" s="11"/>
      <c r="AB722" s="14" t="s">
        <v>46</v>
      </c>
      <c r="AC722" s="13"/>
      <c r="AD722" s="12" t="s">
        <v>45</v>
      </c>
      <c r="AE722" s="11"/>
      <c r="AF722" s="10"/>
      <c r="AG722" s="11"/>
      <c r="AH722" s="10"/>
      <c r="AI722" s="9"/>
      <c r="AJ722" s="247"/>
      <c r="AK722" s="247"/>
      <c r="AL722" s="8"/>
      <c r="AM722" s="7"/>
      <c r="AN722" s="7"/>
      <c r="AO722" s="240"/>
      <c r="AP722" s="231"/>
      <c r="AQ722" s="234"/>
      <c r="AR722" s="237"/>
      <c r="AS722" s="231"/>
      <c r="AT722" s="234"/>
      <c r="AU722" s="237"/>
      <c r="AV722" s="231"/>
      <c r="AW722" s="234"/>
      <c r="AX722" s="237"/>
      <c r="AY722" s="231"/>
      <c r="AZ722" s="234"/>
      <c r="BA722" s="237"/>
      <c r="BB722" s="231"/>
      <c r="BC722" s="234"/>
      <c r="BD722" s="299"/>
      <c r="BE722" s="302"/>
      <c r="BF722" s="302"/>
      <c r="BG722" s="305"/>
    </row>
    <row r="723" spans="2:60" ht="85.9" hidden="1" customHeight="1" thickBot="1">
      <c r="B723" s="94" t="s">
        <v>119</v>
      </c>
      <c r="C723" s="83" t="s">
        <v>118</v>
      </c>
      <c r="D723" s="88" t="s">
        <v>117</v>
      </c>
      <c r="E723" s="93" t="s">
        <v>116</v>
      </c>
      <c r="F723" s="92"/>
      <c r="G723" s="91"/>
      <c r="H723" s="90" t="s">
        <v>115</v>
      </c>
      <c r="I723" s="88" t="s">
        <v>43</v>
      </c>
      <c r="J723" s="88" t="s">
        <v>114</v>
      </c>
      <c r="K723" s="88" t="s">
        <v>44</v>
      </c>
      <c r="L723" s="227" t="s">
        <v>113</v>
      </c>
      <c r="M723" s="270"/>
      <c r="N723" s="227" t="s">
        <v>112</v>
      </c>
      <c r="O723" s="270"/>
      <c r="P723" s="227" t="s">
        <v>112</v>
      </c>
      <c r="Q723" s="228"/>
      <c r="R723" s="227" t="s">
        <v>112</v>
      </c>
      <c r="S723" s="228"/>
      <c r="T723" s="227" t="s">
        <v>112</v>
      </c>
      <c r="U723" s="228"/>
      <c r="V723" s="227" t="s">
        <v>112</v>
      </c>
      <c r="W723" s="228"/>
      <c r="X723" s="227" t="s">
        <v>112</v>
      </c>
      <c r="Y723" s="228"/>
      <c r="Z723" s="227" t="s">
        <v>112</v>
      </c>
      <c r="AA723" s="228"/>
      <c r="AB723" s="227" t="s">
        <v>112</v>
      </c>
      <c r="AC723" s="228"/>
      <c r="AD723" s="227" t="s">
        <v>112</v>
      </c>
      <c r="AE723" s="228"/>
      <c r="AF723" s="244" t="s">
        <v>111</v>
      </c>
      <c r="AG723" s="228"/>
      <c r="AH723" s="90" t="s">
        <v>110</v>
      </c>
      <c r="AI723" s="89" t="s">
        <v>109</v>
      </c>
      <c r="AJ723" s="88" t="s">
        <v>108</v>
      </c>
      <c r="AK723" s="88" t="s">
        <v>107</v>
      </c>
      <c r="AL723" s="87" t="s">
        <v>106</v>
      </c>
      <c r="AM723" s="86"/>
      <c r="AN723" s="86"/>
      <c r="AO723" s="84" t="s">
        <v>105</v>
      </c>
      <c r="AP723" s="83" t="s">
        <v>104</v>
      </c>
      <c r="AQ723" s="82" t="s">
        <v>103</v>
      </c>
      <c r="AR723" s="84" t="s">
        <v>102</v>
      </c>
      <c r="AS723" s="83" t="s">
        <v>101</v>
      </c>
      <c r="AT723" s="82" t="s">
        <v>100</v>
      </c>
      <c r="AU723" s="84" t="s">
        <v>99</v>
      </c>
      <c r="AV723" s="83" t="s">
        <v>98</v>
      </c>
      <c r="AW723" s="85" t="s">
        <v>97</v>
      </c>
      <c r="AX723" s="84" t="s">
        <v>96</v>
      </c>
      <c r="AY723" s="83" t="s">
        <v>95</v>
      </c>
      <c r="AZ723" s="82" t="s">
        <v>94</v>
      </c>
      <c r="BA723" s="84" t="s">
        <v>93</v>
      </c>
      <c r="BB723" s="83" t="s">
        <v>92</v>
      </c>
      <c r="BC723" s="82" t="s">
        <v>91</v>
      </c>
      <c r="BD723" s="81" t="s">
        <v>90</v>
      </c>
      <c r="BE723" s="80" t="s">
        <v>89</v>
      </c>
      <c r="BF723" s="80" t="s">
        <v>88</v>
      </c>
      <c r="BG723" s="79" t="s">
        <v>87</v>
      </c>
    </row>
    <row r="724" spans="2:60" ht="48" hidden="1" thickBot="1">
      <c r="B724" s="78" t="s">
        <v>131</v>
      </c>
      <c r="C724" s="77"/>
      <c r="D724" s="76"/>
      <c r="E724" s="267"/>
      <c r="F724" s="268"/>
      <c r="G724" s="269"/>
      <c r="H724" s="75" t="s">
        <v>85</v>
      </c>
      <c r="I724" s="74"/>
      <c r="J724" s="74"/>
      <c r="K724" s="73"/>
      <c r="L724" s="72"/>
      <c r="M724" s="68"/>
      <c r="N724" s="72"/>
      <c r="O724" s="68"/>
      <c r="P724" s="72"/>
      <c r="Q724" s="68"/>
      <c r="R724" s="72"/>
      <c r="S724" s="68"/>
      <c r="T724" s="72"/>
      <c r="U724" s="68"/>
      <c r="V724" s="72"/>
      <c r="W724" s="68"/>
      <c r="X724" s="72"/>
      <c r="Y724" s="68"/>
      <c r="Z724" s="72"/>
      <c r="AA724" s="71"/>
      <c r="AB724" s="70"/>
      <c r="AC724" s="70"/>
      <c r="AD724" s="70"/>
      <c r="AE724" s="70"/>
      <c r="AF724" s="69" t="s">
        <v>84</v>
      </c>
      <c r="AG724" s="68"/>
      <c r="AH724" s="68"/>
      <c r="AI724" s="68"/>
      <c r="AJ724" s="67"/>
      <c r="AK724" s="67"/>
      <c r="AL724" s="66"/>
      <c r="AM724" s="65"/>
      <c r="AN724" s="65"/>
      <c r="AO724" s="64">
        <f t="shared" ref="AO724:BG724" si="51">SUM(AO725:AO736)</f>
        <v>0</v>
      </c>
      <c r="AP724" s="63">
        <f t="shared" si="51"/>
        <v>0</v>
      </c>
      <c r="AQ724" s="62">
        <f t="shared" si="51"/>
        <v>0</v>
      </c>
      <c r="AR724" s="64">
        <f t="shared" si="51"/>
        <v>0</v>
      </c>
      <c r="AS724" s="63">
        <f t="shared" si="51"/>
        <v>0</v>
      </c>
      <c r="AT724" s="62">
        <f t="shared" si="51"/>
        <v>0</v>
      </c>
      <c r="AU724" s="64">
        <f t="shared" si="51"/>
        <v>0</v>
      </c>
      <c r="AV724" s="63">
        <f t="shared" si="51"/>
        <v>0</v>
      </c>
      <c r="AW724" s="62">
        <f t="shared" si="51"/>
        <v>0</v>
      </c>
      <c r="AX724" s="64">
        <f t="shared" si="51"/>
        <v>0</v>
      </c>
      <c r="AY724" s="63">
        <f t="shared" si="51"/>
        <v>0</v>
      </c>
      <c r="AZ724" s="62">
        <f t="shared" si="51"/>
        <v>0</v>
      </c>
      <c r="BA724" s="64">
        <f t="shared" si="51"/>
        <v>0</v>
      </c>
      <c r="BB724" s="63">
        <f t="shared" si="51"/>
        <v>0</v>
      </c>
      <c r="BC724" s="62">
        <f t="shared" si="51"/>
        <v>0</v>
      </c>
      <c r="BD724" s="61">
        <f t="shared" si="51"/>
        <v>0</v>
      </c>
      <c r="BE724" s="60">
        <f t="shared" si="51"/>
        <v>0</v>
      </c>
      <c r="BF724" s="60">
        <f t="shared" si="51"/>
        <v>0</v>
      </c>
      <c r="BG724" s="59">
        <f t="shared" si="51"/>
        <v>0</v>
      </c>
      <c r="BH724" s="58" t="s">
        <v>83</v>
      </c>
    </row>
    <row r="725" spans="2:60" ht="28.15" hidden="1" customHeight="1">
      <c r="B725" s="29"/>
      <c r="C725" s="263">
        <v>1</v>
      </c>
      <c r="D725" s="47"/>
      <c r="E725" s="46"/>
      <c r="F725" s="46"/>
      <c r="G725" s="45"/>
      <c r="H725" s="255"/>
      <c r="I725" s="259"/>
      <c r="J725" s="259"/>
      <c r="K725" s="259"/>
      <c r="L725" s="42" t="s">
        <v>82</v>
      </c>
      <c r="M725" s="41"/>
      <c r="N725" s="42" t="s">
        <v>81</v>
      </c>
      <c r="O725" s="41"/>
      <c r="P725" s="42" t="s">
        <v>80</v>
      </c>
      <c r="Q725" s="41"/>
      <c r="R725" s="42" t="s">
        <v>79</v>
      </c>
      <c r="S725" s="41"/>
      <c r="T725" s="42" t="s">
        <v>78</v>
      </c>
      <c r="U725" s="41"/>
      <c r="V725" s="42" t="s">
        <v>77</v>
      </c>
      <c r="W725" s="41"/>
      <c r="X725" s="42" t="s">
        <v>76</v>
      </c>
      <c r="Y725" s="41"/>
      <c r="Z725" s="42" t="s">
        <v>75</v>
      </c>
      <c r="AA725" s="41"/>
      <c r="AB725" s="44" t="s">
        <v>74</v>
      </c>
      <c r="AC725" s="43"/>
      <c r="AD725" s="42" t="s">
        <v>73</v>
      </c>
      <c r="AE725" s="41"/>
      <c r="AF725" s="40"/>
      <c r="AG725" s="41"/>
      <c r="AH725" s="40"/>
      <c r="AI725" s="39"/>
      <c r="AJ725" s="245"/>
      <c r="AK725" s="245"/>
      <c r="AL725" s="38"/>
      <c r="AM725" s="7"/>
      <c r="AN725" s="7"/>
      <c r="AO725" s="238">
        <f>SUMPRODUCT(LEN($M725:$AE728)-LEN(SUBSTITUTE($M725:$AE728,"A", "")))</f>
        <v>0</v>
      </c>
      <c r="AP725" s="229">
        <f>SUMPRODUCT(LEN($AH725:$AH728)-LEN(SUBSTITUTE($AH725:$AH728,"A", "")))</f>
        <v>0</v>
      </c>
      <c r="AQ725" s="232">
        <f>SUMPRODUCT(LEN($AG725:$AG728)-LEN(SUBSTITUTE($AG725:$AG728,"A", "")))</f>
        <v>0</v>
      </c>
      <c r="AR725" s="235">
        <f>SUMPRODUCT(LEN($M725:$AE728)-LEN(SUBSTITUTE($M725:$AE728,"S", "")))</f>
        <v>0</v>
      </c>
      <c r="AS725" s="229">
        <f>SUMPRODUCT(LEN($AH725:$AH728)-LEN(SUBSTITUTE($AH725:$AH728,"S", "")))</f>
        <v>0</v>
      </c>
      <c r="AT725" s="232">
        <f>SUMPRODUCT(LEN($AG725:$AG728)-LEN(SUBSTITUTE($AG725:$AG728,"S", "")))</f>
        <v>0</v>
      </c>
      <c r="AU725" s="235">
        <f>SUMPRODUCT(LEN($M725:$AE728)-LEN(SUBSTITUTE($M725:$AE728,"F", "")))</f>
        <v>0</v>
      </c>
      <c r="AV725" s="229">
        <f>SUMPRODUCT(LEN($AH725:$AH728)-LEN(SUBSTITUTE($AH725:$AH728,"F", "")))</f>
        <v>0</v>
      </c>
      <c r="AW725" s="232">
        <f>SUMPRODUCT(LEN($AG725:$AG728)-LEN(SUBSTITUTE($AG725:$AG728,"F", "")))</f>
        <v>0</v>
      </c>
      <c r="AX725" s="235">
        <f>SUMPRODUCT(LEN($M725:$AE728)-LEN(SUBSTITUTE($M725:$AE728,"G", "")))</f>
        <v>0</v>
      </c>
      <c r="AY725" s="229">
        <f>SUMPRODUCT(LEN($AH725:$AH728)-LEN(SUBSTITUTE($AH725:$AH728,"G", "")))</f>
        <v>0</v>
      </c>
      <c r="AZ725" s="232">
        <f>SUMPRODUCT(LEN($AG725:$AG728)-LEN(SUBSTITUTE($AG725:$AG728,"G", "")))</f>
        <v>0</v>
      </c>
      <c r="BA725" s="235">
        <f>SUMPRODUCT(LEN($M725:$AE728)-LEN(SUBSTITUTE($M725:$AE728,"M", "")))</f>
        <v>0</v>
      </c>
      <c r="BB725" s="229">
        <f>SUMPRODUCT(LEN($AH725:$AH728)-LEN(SUBSTITUTE($AH725:$AH728,"M", "")))</f>
        <v>0</v>
      </c>
      <c r="BC725" s="232">
        <f>SUMPRODUCT(LEN($AG725:$AG728)-LEN(SUBSTITUTE($AG725:$AG728,"M", "")))</f>
        <v>0</v>
      </c>
      <c r="BD725" s="297">
        <f>SUMPRODUCT(LEN($AI725:$AI728)-LEN(SUBSTITUTE($AI725:$AI728,"S", "")))</f>
        <v>0</v>
      </c>
      <c r="BE725" s="300">
        <f>SUMPRODUCT(LEN($AI725:$AI728)-LEN(SUBSTITUTE($AI725:$AI728,"F", "")))</f>
        <v>0</v>
      </c>
      <c r="BF725" s="300">
        <f>SUMPRODUCT(LEN($AI725:$AI728)-LEN(SUBSTITUTE($AI725:$AI728,"G", "")))</f>
        <v>0</v>
      </c>
      <c r="BG725" s="303">
        <f>SUMPRODUCT(LEN($AI725:$AI728)-LEN(SUBSTITUTE($AI725:$AI728,"M", "")))</f>
        <v>0</v>
      </c>
    </row>
    <row r="726" spans="2:60" ht="28.15" hidden="1" customHeight="1" thickBot="1">
      <c r="B726" s="29"/>
      <c r="C726" s="264"/>
      <c r="D726" s="37"/>
      <c r="E726" s="36"/>
      <c r="F726" s="36"/>
      <c r="G726" s="35"/>
      <c r="H726" s="256"/>
      <c r="I726" s="260"/>
      <c r="J726" s="260"/>
      <c r="K726" s="260"/>
      <c r="L726" s="32" t="s">
        <v>72</v>
      </c>
      <c r="M726" s="31"/>
      <c r="N726" s="32" t="s">
        <v>71</v>
      </c>
      <c r="O726" s="31"/>
      <c r="P726" s="32" t="s">
        <v>70</v>
      </c>
      <c r="Q726" s="31"/>
      <c r="R726" s="32" t="s">
        <v>69</v>
      </c>
      <c r="S726" s="31"/>
      <c r="T726" s="32" t="s">
        <v>68</v>
      </c>
      <c r="U726" s="31"/>
      <c r="V726" s="32" t="s">
        <v>67</v>
      </c>
      <c r="W726" s="31"/>
      <c r="X726" s="32" t="s">
        <v>66</v>
      </c>
      <c r="Y726" s="31"/>
      <c r="Z726" s="32" t="s">
        <v>65</v>
      </c>
      <c r="AA726" s="31"/>
      <c r="AB726" s="34" t="s">
        <v>64</v>
      </c>
      <c r="AC726" s="33"/>
      <c r="AD726" s="32" t="s">
        <v>63</v>
      </c>
      <c r="AE726" s="31"/>
      <c r="AF726" s="30"/>
      <c r="AG726" s="31"/>
      <c r="AH726" s="30"/>
      <c r="AI726" s="20"/>
      <c r="AJ726" s="246"/>
      <c r="AK726" s="246"/>
      <c r="AL726" s="19"/>
      <c r="AM726" s="7"/>
      <c r="AN726" s="7"/>
      <c r="AO726" s="239"/>
      <c r="AP726" s="230"/>
      <c r="AQ726" s="233"/>
      <c r="AR726" s="236"/>
      <c r="AS726" s="230"/>
      <c r="AT726" s="233"/>
      <c r="AU726" s="236"/>
      <c r="AV726" s="230"/>
      <c r="AW726" s="233"/>
      <c r="AX726" s="236"/>
      <c r="AY726" s="230"/>
      <c r="AZ726" s="233"/>
      <c r="BA726" s="236"/>
      <c r="BB726" s="230"/>
      <c r="BC726" s="233"/>
      <c r="BD726" s="298"/>
      <c r="BE726" s="301"/>
      <c r="BF726" s="301"/>
      <c r="BG726" s="304"/>
    </row>
    <row r="727" spans="2:60" ht="28.15" hidden="1" customHeight="1">
      <c r="B727" s="29"/>
      <c r="C727" s="265"/>
      <c r="D727" s="28"/>
      <c r="E727" s="27"/>
      <c r="F727" s="27"/>
      <c r="G727" s="26"/>
      <c r="H727" s="257"/>
      <c r="I727" s="261"/>
      <c r="J727" s="261"/>
      <c r="K727" s="261"/>
      <c r="L727" s="23" t="s">
        <v>62</v>
      </c>
      <c r="M727" s="22"/>
      <c r="N727" s="23" t="s">
        <v>61</v>
      </c>
      <c r="O727" s="22"/>
      <c r="P727" s="23" t="s">
        <v>60</v>
      </c>
      <c r="Q727" s="22"/>
      <c r="R727" s="23" t="s">
        <v>59</v>
      </c>
      <c r="S727" s="22"/>
      <c r="T727" s="23" t="s">
        <v>58</v>
      </c>
      <c r="U727" s="22"/>
      <c r="V727" s="23" t="s">
        <v>57</v>
      </c>
      <c r="W727" s="22"/>
      <c r="X727" s="23" t="s">
        <v>56</v>
      </c>
      <c r="Y727" s="22"/>
      <c r="Z727" s="23" t="s">
        <v>55</v>
      </c>
      <c r="AA727" s="22"/>
      <c r="AB727" s="25" t="s">
        <v>54</v>
      </c>
      <c r="AC727" s="24"/>
      <c r="AD727" s="23">
        <v>39</v>
      </c>
      <c r="AE727" s="22"/>
      <c r="AF727" s="21"/>
      <c r="AG727" s="22"/>
      <c r="AH727" s="21"/>
      <c r="AI727" s="20"/>
      <c r="AJ727" s="246"/>
      <c r="AK727" s="246"/>
      <c r="AL727" s="19"/>
      <c r="AM727" s="7"/>
      <c r="AN727" s="7"/>
      <c r="AO727" s="239"/>
      <c r="AP727" s="230"/>
      <c r="AQ727" s="233"/>
      <c r="AR727" s="236"/>
      <c r="AS727" s="230"/>
      <c r="AT727" s="233"/>
      <c r="AU727" s="236"/>
      <c r="AV727" s="230"/>
      <c r="AW727" s="233"/>
      <c r="AX727" s="236"/>
      <c r="AY727" s="230"/>
      <c r="AZ727" s="233"/>
      <c r="BA727" s="236"/>
      <c r="BB727" s="230"/>
      <c r="BC727" s="233"/>
      <c r="BD727" s="298"/>
      <c r="BE727" s="301"/>
      <c r="BF727" s="301"/>
      <c r="BG727" s="304"/>
    </row>
    <row r="728" spans="2:60" ht="28.15" hidden="1" customHeight="1" thickBot="1">
      <c r="B728" s="29"/>
      <c r="C728" s="266"/>
      <c r="D728" s="57"/>
      <c r="E728" s="56"/>
      <c r="F728" s="56"/>
      <c r="G728" s="55"/>
      <c r="H728" s="258"/>
      <c r="I728" s="262"/>
      <c r="J728" s="262"/>
      <c r="K728" s="262"/>
      <c r="L728" s="52" t="s">
        <v>53</v>
      </c>
      <c r="M728" s="51"/>
      <c r="N728" s="52" t="s">
        <v>52</v>
      </c>
      <c r="O728" s="51"/>
      <c r="P728" s="52" t="s">
        <v>51</v>
      </c>
      <c r="Q728" s="51"/>
      <c r="R728" s="52" t="s">
        <v>50</v>
      </c>
      <c r="S728" s="51"/>
      <c r="T728" s="52">
        <v>20</v>
      </c>
      <c r="U728" s="51"/>
      <c r="V728" s="52" t="s">
        <v>49</v>
      </c>
      <c r="W728" s="51"/>
      <c r="X728" s="52" t="s">
        <v>48</v>
      </c>
      <c r="Y728" s="51"/>
      <c r="Z728" s="52" t="s">
        <v>47</v>
      </c>
      <c r="AA728" s="51"/>
      <c r="AB728" s="54" t="s">
        <v>46</v>
      </c>
      <c r="AC728" s="53"/>
      <c r="AD728" s="52" t="s">
        <v>45</v>
      </c>
      <c r="AE728" s="51"/>
      <c r="AF728" s="50"/>
      <c r="AG728" s="51"/>
      <c r="AH728" s="50"/>
      <c r="AI728" s="49"/>
      <c r="AJ728" s="248"/>
      <c r="AK728" s="248"/>
      <c r="AL728" s="48"/>
      <c r="AM728" s="7"/>
      <c r="AN728" s="7"/>
      <c r="AO728" s="240"/>
      <c r="AP728" s="231"/>
      <c r="AQ728" s="234"/>
      <c r="AR728" s="237"/>
      <c r="AS728" s="231"/>
      <c r="AT728" s="234"/>
      <c r="AU728" s="237"/>
      <c r="AV728" s="231"/>
      <c r="AW728" s="234"/>
      <c r="AX728" s="237"/>
      <c r="AY728" s="231"/>
      <c r="AZ728" s="234"/>
      <c r="BA728" s="237"/>
      <c r="BB728" s="231"/>
      <c r="BC728" s="234"/>
      <c r="BD728" s="299"/>
      <c r="BE728" s="302"/>
      <c r="BF728" s="302"/>
      <c r="BG728" s="305"/>
    </row>
    <row r="729" spans="2:60" ht="28.15" hidden="1" customHeight="1">
      <c r="B729" s="29"/>
      <c r="C729" s="263">
        <v>2</v>
      </c>
      <c r="D729" s="47"/>
      <c r="E729" s="46"/>
      <c r="F729" s="46"/>
      <c r="G729" s="45"/>
      <c r="H729" s="255"/>
      <c r="I729" s="259"/>
      <c r="J729" s="259"/>
      <c r="K729" s="259"/>
      <c r="L729" s="42" t="s">
        <v>82</v>
      </c>
      <c r="M729" s="41"/>
      <c r="N729" s="42" t="s">
        <v>81</v>
      </c>
      <c r="O729" s="41"/>
      <c r="P729" s="42" t="s">
        <v>80</v>
      </c>
      <c r="Q729" s="41"/>
      <c r="R729" s="42" t="s">
        <v>79</v>
      </c>
      <c r="S729" s="41"/>
      <c r="T729" s="42" t="s">
        <v>78</v>
      </c>
      <c r="U729" s="41"/>
      <c r="V729" s="42" t="s">
        <v>77</v>
      </c>
      <c r="W729" s="41"/>
      <c r="X729" s="42" t="s">
        <v>76</v>
      </c>
      <c r="Y729" s="41"/>
      <c r="Z729" s="42" t="s">
        <v>75</v>
      </c>
      <c r="AA729" s="41"/>
      <c r="AB729" s="44" t="s">
        <v>74</v>
      </c>
      <c r="AC729" s="43"/>
      <c r="AD729" s="42" t="s">
        <v>73</v>
      </c>
      <c r="AE729" s="41"/>
      <c r="AF729" s="40"/>
      <c r="AG729" s="41"/>
      <c r="AH729" s="40"/>
      <c r="AI729" s="39"/>
      <c r="AJ729" s="249"/>
      <c r="AK729" s="252"/>
      <c r="AL729" s="38"/>
      <c r="AM729" s="7"/>
      <c r="AN729" s="7"/>
      <c r="AO729" s="238">
        <f>SUMPRODUCT(LEN($M729:$AE732)-LEN(SUBSTITUTE($M729:$AE732,"A", "")))</f>
        <v>0</v>
      </c>
      <c r="AP729" s="229">
        <f>SUMPRODUCT(LEN($AH729:$AH732)-LEN(SUBSTITUTE($AH729:$AH732,"A", "")))</f>
        <v>0</v>
      </c>
      <c r="AQ729" s="232">
        <f>SUMPRODUCT(LEN($AG729:$AG732)-LEN(SUBSTITUTE($AG729:$AG732,"A", "")))</f>
        <v>0</v>
      </c>
      <c r="AR729" s="235">
        <f>SUMPRODUCT(LEN($M729:$AE732)-LEN(SUBSTITUTE($M729:$AE732,"S", "")))</f>
        <v>0</v>
      </c>
      <c r="AS729" s="229">
        <f>SUMPRODUCT(LEN($AH729:$AH732)-LEN(SUBSTITUTE($AH729:$AH732,"S", "")))</f>
        <v>0</v>
      </c>
      <c r="AT729" s="232">
        <f>SUMPRODUCT(LEN($AG729:$AG732)-LEN(SUBSTITUTE($AG729:$AG732,"S", "")))</f>
        <v>0</v>
      </c>
      <c r="AU729" s="235">
        <f>SUMPRODUCT(LEN($M729:$AE732)-LEN(SUBSTITUTE($M729:$AE732,"F", "")))</f>
        <v>0</v>
      </c>
      <c r="AV729" s="229">
        <f>SUMPRODUCT(LEN($AH729:$AH732)-LEN(SUBSTITUTE($AH729:$AH732,"F", "")))</f>
        <v>0</v>
      </c>
      <c r="AW729" s="232">
        <f>SUMPRODUCT(LEN($AG729:$AG732)-LEN(SUBSTITUTE($AG729:$AG732,"F", "")))</f>
        <v>0</v>
      </c>
      <c r="AX729" s="235">
        <f>SUMPRODUCT(LEN($M729:$AE732)-LEN(SUBSTITUTE($M729:$AE732,"G", "")))</f>
        <v>0</v>
      </c>
      <c r="AY729" s="229">
        <f>SUMPRODUCT(LEN($AH729:$AH732)-LEN(SUBSTITUTE($AH729:$AH732,"G", "")))</f>
        <v>0</v>
      </c>
      <c r="AZ729" s="232">
        <f>SUMPRODUCT(LEN($AG729:$AG732)-LEN(SUBSTITUTE($AG729:$AG732,"G", "")))</f>
        <v>0</v>
      </c>
      <c r="BA729" s="235">
        <f>SUMPRODUCT(LEN($M729:$AE732)-LEN(SUBSTITUTE($M729:$AE732,"M", "")))</f>
        <v>0</v>
      </c>
      <c r="BB729" s="229">
        <f>SUMPRODUCT(LEN($AH729:$AH732)-LEN(SUBSTITUTE($AH729:$AH732,"M", "")))</f>
        <v>0</v>
      </c>
      <c r="BC729" s="232">
        <f>SUMPRODUCT(LEN($AG729:$AG732)-LEN(SUBSTITUTE($AG729:$AG732,"M", "")))</f>
        <v>0</v>
      </c>
      <c r="BD729" s="297">
        <f>SUMPRODUCT(LEN($AI729:$AI732)-LEN(SUBSTITUTE($AI729:$AI732,"S", "")))</f>
        <v>0</v>
      </c>
      <c r="BE729" s="300">
        <f>SUMPRODUCT(LEN($AI729:$AI732)-LEN(SUBSTITUTE($AI729:$AI732,"F", "")))</f>
        <v>0</v>
      </c>
      <c r="BF729" s="300">
        <f>SUMPRODUCT(LEN($AI729:$AI732)-LEN(SUBSTITUTE($AI729:$AI732,"G", "")))</f>
        <v>0</v>
      </c>
      <c r="BG729" s="303">
        <f>SUMPRODUCT(LEN($AI729:$AI732)-LEN(SUBSTITUTE($AI729:$AI732,"M", "")))</f>
        <v>0</v>
      </c>
    </row>
    <row r="730" spans="2:60" ht="28.15" hidden="1" customHeight="1" thickBot="1">
      <c r="B730" s="29"/>
      <c r="C730" s="264"/>
      <c r="D730" s="37"/>
      <c r="E730" s="36"/>
      <c r="F730" s="36"/>
      <c r="G730" s="35"/>
      <c r="H730" s="256"/>
      <c r="I730" s="260"/>
      <c r="J730" s="260"/>
      <c r="K730" s="260"/>
      <c r="L730" s="32" t="s">
        <v>72</v>
      </c>
      <c r="M730" s="31"/>
      <c r="N730" s="32" t="s">
        <v>71</v>
      </c>
      <c r="O730" s="31"/>
      <c r="P730" s="32" t="s">
        <v>70</v>
      </c>
      <c r="Q730" s="31"/>
      <c r="R730" s="32" t="s">
        <v>69</v>
      </c>
      <c r="S730" s="31"/>
      <c r="T730" s="32" t="s">
        <v>68</v>
      </c>
      <c r="U730" s="31"/>
      <c r="V730" s="32" t="s">
        <v>67</v>
      </c>
      <c r="W730" s="31"/>
      <c r="X730" s="32" t="s">
        <v>66</v>
      </c>
      <c r="Y730" s="31"/>
      <c r="Z730" s="32" t="s">
        <v>65</v>
      </c>
      <c r="AA730" s="31"/>
      <c r="AB730" s="34" t="s">
        <v>64</v>
      </c>
      <c r="AC730" s="33"/>
      <c r="AD730" s="32" t="s">
        <v>63</v>
      </c>
      <c r="AE730" s="31"/>
      <c r="AF730" s="30"/>
      <c r="AG730" s="31"/>
      <c r="AH730" s="30"/>
      <c r="AI730" s="20"/>
      <c r="AJ730" s="250"/>
      <c r="AK730" s="253"/>
      <c r="AL730" s="19"/>
      <c r="AM730" s="7"/>
      <c r="AN730" s="7"/>
      <c r="AO730" s="239"/>
      <c r="AP730" s="230"/>
      <c r="AQ730" s="233"/>
      <c r="AR730" s="236"/>
      <c r="AS730" s="230"/>
      <c r="AT730" s="233"/>
      <c r="AU730" s="236"/>
      <c r="AV730" s="230"/>
      <c r="AW730" s="233"/>
      <c r="AX730" s="236"/>
      <c r="AY730" s="230"/>
      <c r="AZ730" s="233"/>
      <c r="BA730" s="236"/>
      <c r="BB730" s="230"/>
      <c r="BC730" s="233"/>
      <c r="BD730" s="298"/>
      <c r="BE730" s="301"/>
      <c r="BF730" s="301"/>
      <c r="BG730" s="304"/>
    </row>
    <row r="731" spans="2:60" ht="28.15" hidden="1" customHeight="1">
      <c r="B731" s="29"/>
      <c r="C731" s="265"/>
      <c r="D731" s="28"/>
      <c r="E731" s="27"/>
      <c r="F731" s="27"/>
      <c r="G731" s="26"/>
      <c r="H731" s="257"/>
      <c r="I731" s="261"/>
      <c r="J731" s="261"/>
      <c r="K731" s="261"/>
      <c r="L731" s="23" t="s">
        <v>62</v>
      </c>
      <c r="M731" s="22"/>
      <c r="N731" s="23" t="s">
        <v>61</v>
      </c>
      <c r="O731" s="22"/>
      <c r="P731" s="23" t="s">
        <v>60</v>
      </c>
      <c r="Q731" s="22"/>
      <c r="R731" s="23" t="s">
        <v>59</v>
      </c>
      <c r="S731" s="22"/>
      <c r="T731" s="23" t="s">
        <v>58</v>
      </c>
      <c r="U731" s="22"/>
      <c r="V731" s="23" t="s">
        <v>57</v>
      </c>
      <c r="W731" s="22"/>
      <c r="X731" s="23" t="s">
        <v>56</v>
      </c>
      <c r="Y731" s="22"/>
      <c r="Z731" s="23" t="s">
        <v>55</v>
      </c>
      <c r="AA731" s="22"/>
      <c r="AB731" s="25" t="s">
        <v>54</v>
      </c>
      <c r="AC731" s="24"/>
      <c r="AD731" s="23">
        <v>39</v>
      </c>
      <c r="AE731" s="22"/>
      <c r="AF731" s="21"/>
      <c r="AG731" s="22"/>
      <c r="AH731" s="21"/>
      <c r="AI731" s="20"/>
      <c r="AJ731" s="250"/>
      <c r="AK731" s="253"/>
      <c r="AL731" s="19"/>
      <c r="AM731" s="7"/>
      <c r="AN731" s="7"/>
      <c r="AO731" s="239"/>
      <c r="AP731" s="230"/>
      <c r="AQ731" s="233"/>
      <c r="AR731" s="236"/>
      <c r="AS731" s="230"/>
      <c r="AT731" s="233"/>
      <c r="AU731" s="236"/>
      <c r="AV731" s="230"/>
      <c r="AW731" s="233"/>
      <c r="AX731" s="236"/>
      <c r="AY731" s="230"/>
      <c r="AZ731" s="233"/>
      <c r="BA731" s="236"/>
      <c r="BB731" s="230"/>
      <c r="BC731" s="233"/>
      <c r="BD731" s="298"/>
      <c r="BE731" s="301"/>
      <c r="BF731" s="301"/>
      <c r="BG731" s="304"/>
    </row>
    <row r="732" spans="2:60" ht="28.15" hidden="1" customHeight="1" thickBot="1">
      <c r="B732" s="29"/>
      <c r="C732" s="266"/>
      <c r="D732" s="57"/>
      <c r="E732" s="56"/>
      <c r="F732" s="56"/>
      <c r="G732" s="55"/>
      <c r="H732" s="258"/>
      <c r="I732" s="262"/>
      <c r="J732" s="262"/>
      <c r="K732" s="262"/>
      <c r="L732" s="52" t="s">
        <v>53</v>
      </c>
      <c r="M732" s="51"/>
      <c r="N732" s="52" t="s">
        <v>52</v>
      </c>
      <c r="O732" s="51"/>
      <c r="P732" s="52" t="s">
        <v>51</v>
      </c>
      <c r="Q732" s="51"/>
      <c r="R732" s="52" t="s">
        <v>50</v>
      </c>
      <c r="S732" s="51"/>
      <c r="T732" s="52">
        <v>20</v>
      </c>
      <c r="U732" s="51"/>
      <c r="V732" s="52" t="s">
        <v>49</v>
      </c>
      <c r="W732" s="51"/>
      <c r="X732" s="52" t="s">
        <v>48</v>
      </c>
      <c r="Y732" s="51"/>
      <c r="Z732" s="52" t="s">
        <v>47</v>
      </c>
      <c r="AA732" s="51"/>
      <c r="AB732" s="54" t="s">
        <v>46</v>
      </c>
      <c r="AC732" s="53"/>
      <c r="AD732" s="52" t="s">
        <v>45</v>
      </c>
      <c r="AE732" s="51"/>
      <c r="AF732" s="50"/>
      <c r="AG732" s="51"/>
      <c r="AH732" s="50"/>
      <c r="AI732" s="49"/>
      <c r="AJ732" s="251"/>
      <c r="AK732" s="254"/>
      <c r="AL732" s="48"/>
      <c r="AM732" s="7"/>
      <c r="AN732" s="7"/>
      <c r="AO732" s="240"/>
      <c r="AP732" s="231"/>
      <c r="AQ732" s="234"/>
      <c r="AR732" s="237"/>
      <c r="AS732" s="231"/>
      <c r="AT732" s="234"/>
      <c r="AU732" s="237"/>
      <c r="AV732" s="231"/>
      <c r="AW732" s="234"/>
      <c r="AX732" s="237"/>
      <c r="AY732" s="231"/>
      <c r="AZ732" s="234"/>
      <c r="BA732" s="237"/>
      <c r="BB732" s="231"/>
      <c r="BC732" s="234"/>
      <c r="BD732" s="299"/>
      <c r="BE732" s="302"/>
      <c r="BF732" s="302"/>
      <c r="BG732" s="305"/>
    </row>
    <row r="733" spans="2:60" ht="28.15" hidden="1" customHeight="1">
      <c r="B733" s="29"/>
      <c r="C733" s="263">
        <v>3</v>
      </c>
      <c r="D733" s="47"/>
      <c r="E733" s="46"/>
      <c r="F733" s="46"/>
      <c r="G733" s="45"/>
      <c r="H733" s="255"/>
      <c r="I733" s="259"/>
      <c r="J733" s="259"/>
      <c r="K733" s="259"/>
      <c r="L733" s="42" t="s">
        <v>82</v>
      </c>
      <c r="M733" s="41"/>
      <c r="N733" s="42" t="s">
        <v>81</v>
      </c>
      <c r="O733" s="41"/>
      <c r="P733" s="42" t="s">
        <v>80</v>
      </c>
      <c r="Q733" s="41"/>
      <c r="R733" s="42" t="s">
        <v>79</v>
      </c>
      <c r="S733" s="41"/>
      <c r="T733" s="42" t="s">
        <v>78</v>
      </c>
      <c r="U733" s="41"/>
      <c r="V733" s="42" t="s">
        <v>77</v>
      </c>
      <c r="W733" s="41"/>
      <c r="X733" s="42" t="s">
        <v>76</v>
      </c>
      <c r="Y733" s="41"/>
      <c r="Z733" s="42" t="s">
        <v>75</v>
      </c>
      <c r="AA733" s="41"/>
      <c r="AB733" s="44" t="s">
        <v>74</v>
      </c>
      <c r="AC733" s="43"/>
      <c r="AD733" s="42" t="s">
        <v>73</v>
      </c>
      <c r="AE733" s="41"/>
      <c r="AF733" s="40"/>
      <c r="AG733" s="41"/>
      <c r="AH733" s="40"/>
      <c r="AI733" s="39"/>
      <c r="AJ733" s="245"/>
      <c r="AK733" s="245"/>
      <c r="AL733" s="38"/>
      <c r="AM733" s="7"/>
      <c r="AN733" s="7"/>
      <c r="AO733" s="238">
        <f>SUMPRODUCT(LEN($M733:$AE736)-LEN(SUBSTITUTE($M733:$AE736,"A", "")))</f>
        <v>0</v>
      </c>
      <c r="AP733" s="229">
        <f>SUMPRODUCT(LEN($AH733:$AH736)-LEN(SUBSTITUTE($AH733:$AH736,"A", "")))</f>
        <v>0</v>
      </c>
      <c r="AQ733" s="232">
        <f>SUMPRODUCT(LEN($AG733:$AG736)-LEN(SUBSTITUTE($AG733:$AG736,"A", "")))</f>
        <v>0</v>
      </c>
      <c r="AR733" s="235">
        <f>SUMPRODUCT(LEN($M733:$AE736)-LEN(SUBSTITUTE($M733:$AE736,"S", "")))</f>
        <v>0</v>
      </c>
      <c r="AS733" s="229">
        <f>SUMPRODUCT(LEN($AH733:$AH736)-LEN(SUBSTITUTE($AH733:$AH736,"S", "")))</f>
        <v>0</v>
      </c>
      <c r="AT733" s="232">
        <f>SUMPRODUCT(LEN($AG733:$AG736)-LEN(SUBSTITUTE($AG733:$AG736,"S", "")))</f>
        <v>0</v>
      </c>
      <c r="AU733" s="235">
        <f>SUMPRODUCT(LEN($M733:$AE736)-LEN(SUBSTITUTE($M733:$AE736,"F", "")))</f>
        <v>0</v>
      </c>
      <c r="AV733" s="229">
        <f>SUMPRODUCT(LEN($AH733:$AH736)-LEN(SUBSTITUTE($AH733:$AH736,"F", "")))</f>
        <v>0</v>
      </c>
      <c r="AW733" s="232">
        <f>SUMPRODUCT(LEN($AG733:$AG736)-LEN(SUBSTITUTE($AG733:$AG736,"F", "")))</f>
        <v>0</v>
      </c>
      <c r="AX733" s="235">
        <f>SUMPRODUCT(LEN($M733:$AE736)-LEN(SUBSTITUTE($M733:$AE736,"G", "")))</f>
        <v>0</v>
      </c>
      <c r="AY733" s="229">
        <f>SUMPRODUCT(LEN($AH733:$AH736)-LEN(SUBSTITUTE($AH733:$AH736,"G", "")))</f>
        <v>0</v>
      </c>
      <c r="AZ733" s="232">
        <f>SUMPRODUCT(LEN($AG733:$AG736)-LEN(SUBSTITUTE($AG733:$AG736,"G", "")))</f>
        <v>0</v>
      </c>
      <c r="BA733" s="235">
        <f>SUMPRODUCT(LEN($M733:$AE736)-LEN(SUBSTITUTE($M733:$AE736,"M", "")))</f>
        <v>0</v>
      </c>
      <c r="BB733" s="229">
        <f>SUMPRODUCT(LEN($AH733:$AH736)-LEN(SUBSTITUTE($AH733:$AH736,"M", "")))</f>
        <v>0</v>
      </c>
      <c r="BC733" s="232">
        <f>SUMPRODUCT(LEN($AG733:$AG736)-LEN(SUBSTITUTE($AG733:$AG736,"M", "")))</f>
        <v>0</v>
      </c>
      <c r="BD733" s="297">
        <f>SUMPRODUCT(LEN($AI733:$AI736)-LEN(SUBSTITUTE($AI733:$AI736,"S", "")))</f>
        <v>0</v>
      </c>
      <c r="BE733" s="300">
        <f>SUMPRODUCT(LEN($AI733:$AI736)-LEN(SUBSTITUTE($AI733:$AI736,"F", "")))</f>
        <v>0</v>
      </c>
      <c r="BF733" s="300">
        <f>SUMPRODUCT(LEN($AI733:$AI736)-LEN(SUBSTITUTE($AI733:$AI736,"G", "")))</f>
        <v>0</v>
      </c>
      <c r="BG733" s="303">
        <f>SUMPRODUCT(LEN($AI733:$AI736)-LEN(SUBSTITUTE($AI733:$AI736,"M", "")))</f>
        <v>0</v>
      </c>
    </row>
    <row r="734" spans="2:60" ht="28.15" hidden="1" customHeight="1" thickBot="1">
      <c r="B734" s="29"/>
      <c r="C734" s="264"/>
      <c r="D734" s="37"/>
      <c r="E734" s="36"/>
      <c r="F734" s="36"/>
      <c r="G734" s="35"/>
      <c r="H734" s="256"/>
      <c r="I734" s="260"/>
      <c r="J734" s="260"/>
      <c r="K734" s="260"/>
      <c r="L734" s="32" t="s">
        <v>72</v>
      </c>
      <c r="M734" s="31"/>
      <c r="N734" s="32" t="s">
        <v>71</v>
      </c>
      <c r="O734" s="31"/>
      <c r="P734" s="32" t="s">
        <v>70</v>
      </c>
      <c r="Q734" s="31"/>
      <c r="R734" s="32" t="s">
        <v>69</v>
      </c>
      <c r="S734" s="31"/>
      <c r="T734" s="32" t="s">
        <v>68</v>
      </c>
      <c r="U734" s="31"/>
      <c r="V734" s="32" t="s">
        <v>67</v>
      </c>
      <c r="W734" s="31"/>
      <c r="X734" s="32" t="s">
        <v>66</v>
      </c>
      <c r="Y734" s="31"/>
      <c r="Z734" s="32" t="s">
        <v>65</v>
      </c>
      <c r="AA734" s="31"/>
      <c r="AB734" s="34" t="s">
        <v>64</v>
      </c>
      <c r="AC734" s="33"/>
      <c r="AD734" s="32" t="s">
        <v>63</v>
      </c>
      <c r="AE734" s="31"/>
      <c r="AF734" s="30"/>
      <c r="AG734" s="31"/>
      <c r="AH734" s="30"/>
      <c r="AI734" s="20"/>
      <c r="AJ734" s="246"/>
      <c r="AK734" s="246"/>
      <c r="AL734" s="19"/>
      <c r="AM734" s="7"/>
      <c r="AN734" s="7"/>
      <c r="AO734" s="239"/>
      <c r="AP734" s="230"/>
      <c r="AQ734" s="233"/>
      <c r="AR734" s="236"/>
      <c r="AS734" s="230"/>
      <c r="AT734" s="233"/>
      <c r="AU734" s="236"/>
      <c r="AV734" s="230"/>
      <c r="AW734" s="233"/>
      <c r="AX734" s="236"/>
      <c r="AY734" s="230"/>
      <c r="AZ734" s="233"/>
      <c r="BA734" s="236"/>
      <c r="BB734" s="230"/>
      <c r="BC734" s="233"/>
      <c r="BD734" s="298"/>
      <c r="BE734" s="301"/>
      <c r="BF734" s="301"/>
      <c r="BG734" s="304"/>
    </row>
    <row r="735" spans="2:60" ht="28.15" hidden="1" customHeight="1">
      <c r="B735" s="29"/>
      <c r="C735" s="265"/>
      <c r="D735" s="28"/>
      <c r="E735" s="27"/>
      <c r="F735" s="27"/>
      <c r="G735" s="26"/>
      <c r="H735" s="257"/>
      <c r="I735" s="261"/>
      <c r="J735" s="261"/>
      <c r="K735" s="261"/>
      <c r="L735" s="23" t="s">
        <v>62</v>
      </c>
      <c r="M735" s="22"/>
      <c r="N735" s="23" t="s">
        <v>61</v>
      </c>
      <c r="O735" s="22"/>
      <c r="P735" s="23" t="s">
        <v>60</v>
      </c>
      <c r="Q735" s="22"/>
      <c r="R735" s="23" t="s">
        <v>59</v>
      </c>
      <c r="S735" s="22"/>
      <c r="T735" s="23" t="s">
        <v>58</v>
      </c>
      <c r="U735" s="22"/>
      <c r="V735" s="23" t="s">
        <v>57</v>
      </c>
      <c r="W735" s="22"/>
      <c r="X735" s="23" t="s">
        <v>56</v>
      </c>
      <c r="Y735" s="22"/>
      <c r="Z735" s="23" t="s">
        <v>55</v>
      </c>
      <c r="AA735" s="22"/>
      <c r="AB735" s="25" t="s">
        <v>54</v>
      </c>
      <c r="AC735" s="24"/>
      <c r="AD735" s="23">
        <v>39</v>
      </c>
      <c r="AE735" s="22"/>
      <c r="AF735" s="21"/>
      <c r="AG735" s="22"/>
      <c r="AH735" s="21"/>
      <c r="AI735" s="20"/>
      <c r="AJ735" s="246"/>
      <c r="AK735" s="246"/>
      <c r="AL735" s="19"/>
      <c r="AM735" s="7"/>
      <c r="AN735" s="7"/>
      <c r="AO735" s="239"/>
      <c r="AP735" s="230"/>
      <c r="AQ735" s="233"/>
      <c r="AR735" s="236"/>
      <c r="AS735" s="230"/>
      <c r="AT735" s="233"/>
      <c r="AU735" s="236"/>
      <c r="AV735" s="230"/>
      <c r="AW735" s="233"/>
      <c r="AX735" s="236"/>
      <c r="AY735" s="230"/>
      <c r="AZ735" s="233"/>
      <c r="BA735" s="236"/>
      <c r="BB735" s="230"/>
      <c r="BC735" s="233"/>
      <c r="BD735" s="298"/>
      <c r="BE735" s="301"/>
      <c r="BF735" s="301"/>
      <c r="BG735" s="304"/>
    </row>
    <row r="736" spans="2:60" ht="28.15" hidden="1" customHeight="1" thickBot="1">
      <c r="B736" s="18"/>
      <c r="C736" s="271"/>
      <c r="D736" s="17"/>
      <c r="E736" s="16"/>
      <c r="F736" s="16"/>
      <c r="G736" s="15"/>
      <c r="H736" s="258"/>
      <c r="I736" s="272"/>
      <c r="J736" s="272"/>
      <c r="K736" s="272"/>
      <c r="L736" s="12" t="s">
        <v>53</v>
      </c>
      <c r="M736" s="11"/>
      <c r="N736" s="12" t="s">
        <v>52</v>
      </c>
      <c r="O736" s="11"/>
      <c r="P736" s="12" t="s">
        <v>51</v>
      </c>
      <c r="Q736" s="11"/>
      <c r="R736" s="12" t="s">
        <v>50</v>
      </c>
      <c r="S736" s="11"/>
      <c r="T736" s="12">
        <v>20</v>
      </c>
      <c r="U736" s="11"/>
      <c r="V736" s="12" t="s">
        <v>49</v>
      </c>
      <c r="W736" s="11"/>
      <c r="X736" s="12" t="s">
        <v>48</v>
      </c>
      <c r="Y736" s="11"/>
      <c r="Z736" s="12" t="s">
        <v>47</v>
      </c>
      <c r="AA736" s="11"/>
      <c r="AB736" s="14" t="s">
        <v>46</v>
      </c>
      <c r="AC736" s="13"/>
      <c r="AD736" s="12" t="s">
        <v>45</v>
      </c>
      <c r="AE736" s="11"/>
      <c r="AF736" s="10"/>
      <c r="AG736" s="11"/>
      <c r="AH736" s="10"/>
      <c r="AI736" s="9"/>
      <c r="AJ736" s="247"/>
      <c r="AK736" s="247"/>
      <c r="AL736" s="8"/>
      <c r="AM736" s="7"/>
      <c r="AN736" s="7"/>
      <c r="AO736" s="240"/>
      <c r="AP736" s="231"/>
      <c r="AQ736" s="234"/>
      <c r="AR736" s="237"/>
      <c r="AS736" s="231"/>
      <c r="AT736" s="234"/>
      <c r="AU736" s="237"/>
      <c r="AV736" s="231"/>
      <c r="AW736" s="234"/>
      <c r="AX736" s="237"/>
      <c r="AY736" s="231"/>
      <c r="AZ736" s="234"/>
      <c r="BA736" s="237"/>
      <c r="BB736" s="231"/>
      <c r="BC736" s="234"/>
      <c r="BD736" s="299"/>
      <c r="BE736" s="302"/>
      <c r="BF736" s="302"/>
      <c r="BG736" s="305"/>
    </row>
    <row r="737" spans="2:60" ht="85.9" hidden="1" customHeight="1" thickBot="1">
      <c r="B737" s="94" t="s">
        <v>119</v>
      </c>
      <c r="C737" s="83" t="s">
        <v>118</v>
      </c>
      <c r="D737" s="88" t="s">
        <v>117</v>
      </c>
      <c r="E737" s="93" t="s">
        <v>116</v>
      </c>
      <c r="F737" s="92"/>
      <c r="G737" s="91"/>
      <c r="H737" s="90" t="s">
        <v>115</v>
      </c>
      <c r="I737" s="88" t="s">
        <v>43</v>
      </c>
      <c r="J737" s="88" t="s">
        <v>114</v>
      </c>
      <c r="K737" s="88" t="s">
        <v>44</v>
      </c>
      <c r="L737" s="227" t="s">
        <v>113</v>
      </c>
      <c r="M737" s="270"/>
      <c r="N737" s="227" t="s">
        <v>112</v>
      </c>
      <c r="O737" s="270"/>
      <c r="P737" s="227" t="s">
        <v>112</v>
      </c>
      <c r="Q737" s="228"/>
      <c r="R737" s="227" t="s">
        <v>112</v>
      </c>
      <c r="S737" s="228"/>
      <c r="T737" s="227" t="s">
        <v>112</v>
      </c>
      <c r="U737" s="228"/>
      <c r="V737" s="227" t="s">
        <v>112</v>
      </c>
      <c r="W737" s="228"/>
      <c r="X737" s="227" t="s">
        <v>112</v>
      </c>
      <c r="Y737" s="228"/>
      <c r="Z737" s="227" t="s">
        <v>112</v>
      </c>
      <c r="AA737" s="228"/>
      <c r="AB737" s="227" t="s">
        <v>112</v>
      </c>
      <c r="AC737" s="228"/>
      <c r="AD737" s="227" t="s">
        <v>112</v>
      </c>
      <c r="AE737" s="228"/>
      <c r="AF737" s="244" t="s">
        <v>111</v>
      </c>
      <c r="AG737" s="228"/>
      <c r="AH737" s="90" t="s">
        <v>110</v>
      </c>
      <c r="AI737" s="89" t="s">
        <v>109</v>
      </c>
      <c r="AJ737" s="88" t="s">
        <v>108</v>
      </c>
      <c r="AK737" s="88" t="s">
        <v>107</v>
      </c>
      <c r="AL737" s="87" t="s">
        <v>106</v>
      </c>
      <c r="AM737" s="86"/>
      <c r="AN737" s="86"/>
      <c r="AO737" s="84" t="s">
        <v>105</v>
      </c>
      <c r="AP737" s="83" t="s">
        <v>104</v>
      </c>
      <c r="AQ737" s="82" t="s">
        <v>103</v>
      </c>
      <c r="AR737" s="84" t="s">
        <v>102</v>
      </c>
      <c r="AS737" s="83" t="s">
        <v>101</v>
      </c>
      <c r="AT737" s="82" t="s">
        <v>100</v>
      </c>
      <c r="AU737" s="84" t="s">
        <v>99</v>
      </c>
      <c r="AV737" s="83" t="s">
        <v>98</v>
      </c>
      <c r="AW737" s="85" t="s">
        <v>97</v>
      </c>
      <c r="AX737" s="84" t="s">
        <v>96</v>
      </c>
      <c r="AY737" s="83" t="s">
        <v>95</v>
      </c>
      <c r="AZ737" s="82" t="s">
        <v>94</v>
      </c>
      <c r="BA737" s="84" t="s">
        <v>93</v>
      </c>
      <c r="BB737" s="83" t="s">
        <v>92</v>
      </c>
      <c r="BC737" s="82" t="s">
        <v>91</v>
      </c>
      <c r="BD737" s="81" t="s">
        <v>90</v>
      </c>
      <c r="BE737" s="80" t="s">
        <v>89</v>
      </c>
      <c r="BF737" s="80" t="s">
        <v>88</v>
      </c>
      <c r="BG737" s="79" t="s">
        <v>87</v>
      </c>
    </row>
    <row r="738" spans="2:60" ht="48" hidden="1" thickBot="1">
      <c r="B738" s="78" t="s">
        <v>130</v>
      </c>
      <c r="C738" s="77"/>
      <c r="D738" s="76"/>
      <c r="E738" s="267"/>
      <c r="F738" s="268"/>
      <c r="G738" s="269"/>
      <c r="H738" s="75" t="s">
        <v>85</v>
      </c>
      <c r="I738" s="74"/>
      <c r="J738" s="74"/>
      <c r="K738" s="73"/>
      <c r="L738" s="72"/>
      <c r="M738" s="68"/>
      <c r="N738" s="72"/>
      <c r="O738" s="68"/>
      <c r="P738" s="72"/>
      <c r="Q738" s="68"/>
      <c r="R738" s="72"/>
      <c r="S738" s="68"/>
      <c r="T738" s="72"/>
      <c r="U738" s="68"/>
      <c r="V738" s="72"/>
      <c r="W738" s="68"/>
      <c r="X738" s="72"/>
      <c r="Y738" s="68"/>
      <c r="Z738" s="72"/>
      <c r="AA738" s="71"/>
      <c r="AB738" s="70"/>
      <c r="AC738" s="70"/>
      <c r="AD738" s="70"/>
      <c r="AE738" s="70"/>
      <c r="AF738" s="69" t="s">
        <v>84</v>
      </c>
      <c r="AG738" s="68"/>
      <c r="AH738" s="68"/>
      <c r="AI738" s="68"/>
      <c r="AJ738" s="67"/>
      <c r="AK738" s="67"/>
      <c r="AL738" s="66"/>
      <c r="AM738" s="65"/>
      <c r="AN738" s="65"/>
      <c r="AO738" s="64">
        <f t="shared" ref="AO738:BG738" si="52">SUM(AO739:AO750)</f>
        <v>0</v>
      </c>
      <c r="AP738" s="63">
        <f t="shared" si="52"/>
        <v>0</v>
      </c>
      <c r="AQ738" s="62">
        <f t="shared" si="52"/>
        <v>0</v>
      </c>
      <c r="AR738" s="64">
        <f t="shared" si="52"/>
        <v>0</v>
      </c>
      <c r="AS738" s="63">
        <f t="shared" si="52"/>
        <v>0</v>
      </c>
      <c r="AT738" s="62">
        <f t="shared" si="52"/>
        <v>0</v>
      </c>
      <c r="AU738" s="64">
        <f t="shared" si="52"/>
        <v>0</v>
      </c>
      <c r="AV738" s="63">
        <f t="shared" si="52"/>
        <v>0</v>
      </c>
      <c r="AW738" s="62">
        <f t="shared" si="52"/>
        <v>0</v>
      </c>
      <c r="AX738" s="64">
        <f t="shared" si="52"/>
        <v>0</v>
      </c>
      <c r="AY738" s="63">
        <f t="shared" si="52"/>
        <v>0</v>
      </c>
      <c r="AZ738" s="62">
        <f t="shared" si="52"/>
        <v>0</v>
      </c>
      <c r="BA738" s="64">
        <f t="shared" si="52"/>
        <v>0</v>
      </c>
      <c r="BB738" s="63">
        <f t="shared" si="52"/>
        <v>0</v>
      </c>
      <c r="BC738" s="62">
        <f t="shared" si="52"/>
        <v>0</v>
      </c>
      <c r="BD738" s="61">
        <f t="shared" si="52"/>
        <v>0</v>
      </c>
      <c r="BE738" s="60">
        <f t="shared" si="52"/>
        <v>0</v>
      </c>
      <c r="BF738" s="60">
        <f t="shared" si="52"/>
        <v>0</v>
      </c>
      <c r="BG738" s="59">
        <f t="shared" si="52"/>
        <v>0</v>
      </c>
      <c r="BH738" s="58" t="s">
        <v>83</v>
      </c>
    </row>
    <row r="739" spans="2:60" ht="28.15" hidden="1" customHeight="1">
      <c r="B739" s="29"/>
      <c r="C739" s="263">
        <v>1</v>
      </c>
      <c r="D739" s="47"/>
      <c r="E739" s="46"/>
      <c r="F739" s="46"/>
      <c r="G739" s="45"/>
      <c r="H739" s="255"/>
      <c r="I739" s="259"/>
      <c r="J739" s="259"/>
      <c r="K739" s="259"/>
      <c r="L739" s="42" t="s">
        <v>82</v>
      </c>
      <c r="M739" s="41"/>
      <c r="N739" s="42" t="s">
        <v>81</v>
      </c>
      <c r="O739" s="41"/>
      <c r="P739" s="42" t="s">
        <v>80</v>
      </c>
      <c r="Q739" s="41"/>
      <c r="R739" s="42" t="s">
        <v>79</v>
      </c>
      <c r="S739" s="41"/>
      <c r="T739" s="42" t="s">
        <v>78</v>
      </c>
      <c r="U739" s="41"/>
      <c r="V739" s="42" t="s">
        <v>77</v>
      </c>
      <c r="W739" s="41"/>
      <c r="X739" s="42" t="s">
        <v>76</v>
      </c>
      <c r="Y739" s="41"/>
      <c r="Z739" s="42" t="s">
        <v>75</v>
      </c>
      <c r="AA739" s="41"/>
      <c r="AB739" s="44" t="s">
        <v>74</v>
      </c>
      <c r="AC739" s="43"/>
      <c r="AD739" s="42" t="s">
        <v>73</v>
      </c>
      <c r="AE739" s="41"/>
      <c r="AF739" s="40"/>
      <c r="AG739" s="41"/>
      <c r="AH739" s="40"/>
      <c r="AI739" s="39"/>
      <c r="AJ739" s="245"/>
      <c r="AK739" s="245"/>
      <c r="AL739" s="38"/>
      <c r="AM739" s="7"/>
      <c r="AN739" s="7"/>
      <c r="AO739" s="238">
        <f>SUMPRODUCT(LEN($M739:$AE742)-LEN(SUBSTITUTE($M739:$AE742,"A", "")))</f>
        <v>0</v>
      </c>
      <c r="AP739" s="229">
        <f>SUMPRODUCT(LEN($AH739:$AH742)-LEN(SUBSTITUTE($AH739:$AH742,"A", "")))</f>
        <v>0</v>
      </c>
      <c r="AQ739" s="232">
        <f>SUMPRODUCT(LEN($AG739:$AG742)-LEN(SUBSTITUTE($AG739:$AG742,"A", "")))</f>
        <v>0</v>
      </c>
      <c r="AR739" s="235">
        <f>SUMPRODUCT(LEN($M739:$AE742)-LEN(SUBSTITUTE($M739:$AE742,"S", "")))</f>
        <v>0</v>
      </c>
      <c r="AS739" s="229">
        <f>SUMPRODUCT(LEN($AH739:$AH742)-LEN(SUBSTITUTE($AH739:$AH742,"S", "")))</f>
        <v>0</v>
      </c>
      <c r="AT739" s="232">
        <f>SUMPRODUCT(LEN($AG739:$AG742)-LEN(SUBSTITUTE($AG739:$AG742,"S", "")))</f>
        <v>0</v>
      </c>
      <c r="AU739" s="235">
        <f>SUMPRODUCT(LEN($M739:$AE742)-LEN(SUBSTITUTE($M739:$AE742,"F", "")))</f>
        <v>0</v>
      </c>
      <c r="AV739" s="229">
        <f>SUMPRODUCT(LEN($AH739:$AH742)-LEN(SUBSTITUTE($AH739:$AH742,"F", "")))</f>
        <v>0</v>
      </c>
      <c r="AW739" s="232">
        <f>SUMPRODUCT(LEN($AG739:$AG742)-LEN(SUBSTITUTE($AG739:$AG742,"F", "")))</f>
        <v>0</v>
      </c>
      <c r="AX739" s="235">
        <f>SUMPRODUCT(LEN($M739:$AE742)-LEN(SUBSTITUTE($M739:$AE742,"G", "")))</f>
        <v>0</v>
      </c>
      <c r="AY739" s="229">
        <f>SUMPRODUCT(LEN($AH739:$AH742)-LEN(SUBSTITUTE($AH739:$AH742,"G", "")))</f>
        <v>0</v>
      </c>
      <c r="AZ739" s="232">
        <f>SUMPRODUCT(LEN($AG739:$AG742)-LEN(SUBSTITUTE($AG739:$AG742,"G", "")))</f>
        <v>0</v>
      </c>
      <c r="BA739" s="235">
        <f>SUMPRODUCT(LEN($M739:$AE742)-LEN(SUBSTITUTE($M739:$AE742,"M", "")))</f>
        <v>0</v>
      </c>
      <c r="BB739" s="229">
        <f>SUMPRODUCT(LEN($AH739:$AH742)-LEN(SUBSTITUTE($AH739:$AH742,"M", "")))</f>
        <v>0</v>
      </c>
      <c r="BC739" s="232">
        <f>SUMPRODUCT(LEN($AG739:$AG742)-LEN(SUBSTITUTE($AG739:$AG742,"M", "")))</f>
        <v>0</v>
      </c>
      <c r="BD739" s="297">
        <f>SUMPRODUCT(LEN($AI739:$AI742)-LEN(SUBSTITUTE($AI739:$AI742,"S", "")))</f>
        <v>0</v>
      </c>
      <c r="BE739" s="300">
        <f>SUMPRODUCT(LEN($AI739:$AI742)-LEN(SUBSTITUTE($AI739:$AI742,"F", "")))</f>
        <v>0</v>
      </c>
      <c r="BF739" s="300">
        <f>SUMPRODUCT(LEN($AI739:$AI742)-LEN(SUBSTITUTE($AI739:$AI742,"G", "")))</f>
        <v>0</v>
      </c>
      <c r="BG739" s="303">
        <f>SUMPRODUCT(LEN($AI739:$AI742)-LEN(SUBSTITUTE($AI739:$AI742,"M", "")))</f>
        <v>0</v>
      </c>
    </row>
    <row r="740" spans="2:60" ht="28.15" hidden="1" customHeight="1" thickBot="1">
      <c r="B740" s="29"/>
      <c r="C740" s="264"/>
      <c r="D740" s="37"/>
      <c r="E740" s="36"/>
      <c r="F740" s="36"/>
      <c r="G740" s="35"/>
      <c r="H740" s="256"/>
      <c r="I740" s="260"/>
      <c r="J740" s="260"/>
      <c r="K740" s="260"/>
      <c r="L740" s="32" t="s">
        <v>72</v>
      </c>
      <c r="M740" s="31"/>
      <c r="N740" s="32" t="s">
        <v>71</v>
      </c>
      <c r="O740" s="31"/>
      <c r="P740" s="32" t="s">
        <v>70</v>
      </c>
      <c r="Q740" s="31"/>
      <c r="R740" s="32" t="s">
        <v>69</v>
      </c>
      <c r="S740" s="31"/>
      <c r="T740" s="32" t="s">
        <v>68</v>
      </c>
      <c r="U740" s="31"/>
      <c r="V740" s="32" t="s">
        <v>67</v>
      </c>
      <c r="W740" s="31"/>
      <c r="X740" s="32" t="s">
        <v>66</v>
      </c>
      <c r="Y740" s="31"/>
      <c r="Z740" s="32" t="s">
        <v>65</v>
      </c>
      <c r="AA740" s="31"/>
      <c r="AB740" s="34" t="s">
        <v>64</v>
      </c>
      <c r="AC740" s="33"/>
      <c r="AD740" s="32" t="s">
        <v>63</v>
      </c>
      <c r="AE740" s="31"/>
      <c r="AF740" s="30"/>
      <c r="AG740" s="31"/>
      <c r="AH740" s="30"/>
      <c r="AI740" s="20"/>
      <c r="AJ740" s="246"/>
      <c r="AK740" s="246"/>
      <c r="AL740" s="19"/>
      <c r="AM740" s="7"/>
      <c r="AN740" s="7"/>
      <c r="AO740" s="239"/>
      <c r="AP740" s="230"/>
      <c r="AQ740" s="233"/>
      <c r="AR740" s="236"/>
      <c r="AS740" s="230"/>
      <c r="AT740" s="233"/>
      <c r="AU740" s="236"/>
      <c r="AV740" s="230"/>
      <c r="AW740" s="233"/>
      <c r="AX740" s="236"/>
      <c r="AY740" s="230"/>
      <c r="AZ740" s="233"/>
      <c r="BA740" s="236"/>
      <c r="BB740" s="230"/>
      <c r="BC740" s="233"/>
      <c r="BD740" s="298"/>
      <c r="BE740" s="301"/>
      <c r="BF740" s="301"/>
      <c r="BG740" s="304"/>
    </row>
    <row r="741" spans="2:60" ht="28.15" hidden="1" customHeight="1">
      <c r="B741" s="29"/>
      <c r="C741" s="265"/>
      <c r="D741" s="28"/>
      <c r="E741" s="27"/>
      <c r="F741" s="27"/>
      <c r="G741" s="26"/>
      <c r="H741" s="257"/>
      <c r="I741" s="261"/>
      <c r="J741" s="261"/>
      <c r="K741" s="261"/>
      <c r="L741" s="23" t="s">
        <v>62</v>
      </c>
      <c r="M741" s="22"/>
      <c r="N741" s="23" t="s">
        <v>61</v>
      </c>
      <c r="O741" s="22"/>
      <c r="P741" s="23" t="s">
        <v>60</v>
      </c>
      <c r="Q741" s="22"/>
      <c r="R741" s="23" t="s">
        <v>59</v>
      </c>
      <c r="S741" s="22"/>
      <c r="T741" s="23" t="s">
        <v>58</v>
      </c>
      <c r="U741" s="22"/>
      <c r="V741" s="23" t="s">
        <v>57</v>
      </c>
      <c r="W741" s="22"/>
      <c r="X741" s="23" t="s">
        <v>56</v>
      </c>
      <c r="Y741" s="22"/>
      <c r="Z741" s="23" t="s">
        <v>55</v>
      </c>
      <c r="AA741" s="22"/>
      <c r="AB741" s="25" t="s">
        <v>54</v>
      </c>
      <c r="AC741" s="24"/>
      <c r="AD741" s="23">
        <v>39</v>
      </c>
      <c r="AE741" s="22"/>
      <c r="AF741" s="21"/>
      <c r="AG741" s="22"/>
      <c r="AH741" s="21"/>
      <c r="AI741" s="20"/>
      <c r="AJ741" s="246"/>
      <c r="AK741" s="246"/>
      <c r="AL741" s="19"/>
      <c r="AM741" s="7"/>
      <c r="AN741" s="7"/>
      <c r="AO741" s="239"/>
      <c r="AP741" s="230"/>
      <c r="AQ741" s="233"/>
      <c r="AR741" s="236"/>
      <c r="AS741" s="230"/>
      <c r="AT741" s="233"/>
      <c r="AU741" s="236"/>
      <c r="AV741" s="230"/>
      <c r="AW741" s="233"/>
      <c r="AX741" s="236"/>
      <c r="AY741" s="230"/>
      <c r="AZ741" s="233"/>
      <c r="BA741" s="236"/>
      <c r="BB741" s="230"/>
      <c r="BC741" s="233"/>
      <c r="BD741" s="298"/>
      <c r="BE741" s="301"/>
      <c r="BF741" s="301"/>
      <c r="BG741" s="304"/>
    </row>
    <row r="742" spans="2:60" ht="28.15" hidden="1" customHeight="1" thickBot="1">
      <c r="B742" s="29"/>
      <c r="C742" s="266"/>
      <c r="D742" s="57"/>
      <c r="E742" s="56"/>
      <c r="F742" s="56"/>
      <c r="G742" s="55"/>
      <c r="H742" s="258"/>
      <c r="I742" s="262"/>
      <c r="J742" s="262"/>
      <c r="K742" s="262"/>
      <c r="L742" s="52" t="s">
        <v>53</v>
      </c>
      <c r="M742" s="51"/>
      <c r="N742" s="52" t="s">
        <v>52</v>
      </c>
      <c r="O742" s="51"/>
      <c r="P742" s="52" t="s">
        <v>51</v>
      </c>
      <c r="Q742" s="51"/>
      <c r="R742" s="52" t="s">
        <v>50</v>
      </c>
      <c r="S742" s="51"/>
      <c r="T742" s="52">
        <v>20</v>
      </c>
      <c r="U742" s="51"/>
      <c r="V742" s="52" t="s">
        <v>49</v>
      </c>
      <c r="W742" s="51"/>
      <c r="X742" s="52" t="s">
        <v>48</v>
      </c>
      <c r="Y742" s="51"/>
      <c r="Z742" s="52" t="s">
        <v>47</v>
      </c>
      <c r="AA742" s="51"/>
      <c r="AB742" s="54" t="s">
        <v>46</v>
      </c>
      <c r="AC742" s="53"/>
      <c r="AD742" s="52" t="s">
        <v>45</v>
      </c>
      <c r="AE742" s="51"/>
      <c r="AF742" s="50"/>
      <c r="AG742" s="51"/>
      <c r="AH742" s="50"/>
      <c r="AI742" s="49"/>
      <c r="AJ742" s="248"/>
      <c r="AK742" s="248"/>
      <c r="AL742" s="48"/>
      <c r="AM742" s="7"/>
      <c r="AN742" s="7"/>
      <c r="AO742" s="240"/>
      <c r="AP742" s="231"/>
      <c r="AQ742" s="234"/>
      <c r="AR742" s="237"/>
      <c r="AS742" s="231"/>
      <c r="AT742" s="234"/>
      <c r="AU742" s="237"/>
      <c r="AV742" s="231"/>
      <c r="AW742" s="234"/>
      <c r="AX742" s="237"/>
      <c r="AY742" s="231"/>
      <c r="AZ742" s="234"/>
      <c r="BA742" s="237"/>
      <c r="BB742" s="231"/>
      <c r="BC742" s="234"/>
      <c r="BD742" s="299"/>
      <c r="BE742" s="302"/>
      <c r="BF742" s="302"/>
      <c r="BG742" s="305"/>
    </row>
    <row r="743" spans="2:60" ht="28.15" hidden="1" customHeight="1">
      <c r="B743" s="29"/>
      <c r="C743" s="263">
        <v>2</v>
      </c>
      <c r="D743" s="47"/>
      <c r="E743" s="46"/>
      <c r="F743" s="46"/>
      <c r="G743" s="45"/>
      <c r="H743" s="255"/>
      <c r="I743" s="259"/>
      <c r="J743" s="259"/>
      <c r="K743" s="259"/>
      <c r="L743" s="42" t="s">
        <v>82</v>
      </c>
      <c r="M743" s="41"/>
      <c r="N743" s="42" t="s">
        <v>81</v>
      </c>
      <c r="O743" s="41"/>
      <c r="P743" s="42" t="s">
        <v>80</v>
      </c>
      <c r="Q743" s="41"/>
      <c r="R743" s="42" t="s">
        <v>79</v>
      </c>
      <c r="S743" s="41"/>
      <c r="T743" s="42" t="s">
        <v>78</v>
      </c>
      <c r="U743" s="41"/>
      <c r="V743" s="42" t="s">
        <v>77</v>
      </c>
      <c r="W743" s="41"/>
      <c r="X743" s="42" t="s">
        <v>76</v>
      </c>
      <c r="Y743" s="41"/>
      <c r="Z743" s="42" t="s">
        <v>75</v>
      </c>
      <c r="AA743" s="41"/>
      <c r="AB743" s="44" t="s">
        <v>74</v>
      </c>
      <c r="AC743" s="43"/>
      <c r="AD743" s="42" t="s">
        <v>73</v>
      </c>
      <c r="AE743" s="41"/>
      <c r="AF743" s="40"/>
      <c r="AG743" s="41"/>
      <c r="AH743" s="40"/>
      <c r="AI743" s="39"/>
      <c r="AJ743" s="249"/>
      <c r="AK743" s="252"/>
      <c r="AL743" s="38"/>
      <c r="AM743" s="7"/>
      <c r="AN743" s="7"/>
      <c r="AO743" s="238">
        <f>SUMPRODUCT(LEN($M743:$AE746)-LEN(SUBSTITUTE($M743:$AE746,"A", "")))</f>
        <v>0</v>
      </c>
      <c r="AP743" s="229">
        <f>SUMPRODUCT(LEN($AH743:$AH746)-LEN(SUBSTITUTE($AH743:$AH746,"A", "")))</f>
        <v>0</v>
      </c>
      <c r="AQ743" s="232">
        <f>SUMPRODUCT(LEN($AG743:$AG746)-LEN(SUBSTITUTE($AG743:$AG746,"A", "")))</f>
        <v>0</v>
      </c>
      <c r="AR743" s="235">
        <f>SUMPRODUCT(LEN($M743:$AE746)-LEN(SUBSTITUTE($M743:$AE746,"S", "")))</f>
        <v>0</v>
      </c>
      <c r="AS743" s="229">
        <f>SUMPRODUCT(LEN($AH743:$AH746)-LEN(SUBSTITUTE($AH743:$AH746,"S", "")))</f>
        <v>0</v>
      </c>
      <c r="AT743" s="232">
        <f>SUMPRODUCT(LEN($AG743:$AG746)-LEN(SUBSTITUTE($AG743:$AG746,"S", "")))</f>
        <v>0</v>
      </c>
      <c r="AU743" s="235">
        <f>SUMPRODUCT(LEN($M743:$AE746)-LEN(SUBSTITUTE($M743:$AE746,"F", "")))</f>
        <v>0</v>
      </c>
      <c r="AV743" s="229">
        <f>SUMPRODUCT(LEN($AH743:$AH746)-LEN(SUBSTITUTE($AH743:$AH746,"F", "")))</f>
        <v>0</v>
      </c>
      <c r="AW743" s="232">
        <f>SUMPRODUCT(LEN($AG743:$AG746)-LEN(SUBSTITUTE($AG743:$AG746,"F", "")))</f>
        <v>0</v>
      </c>
      <c r="AX743" s="235">
        <f>SUMPRODUCT(LEN($M743:$AE746)-LEN(SUBSTITUTE($M743:$AE746,"G", "")))</f>
        <v>0</v>
      </c>
      <c r="AY743" s="229">
        <f>SUMPRODUCT(LEN($AH743:$AH746)-LEN(SUBSTITUTE($AH743:$AH746,"G", "")))</f>
        <v>0</v>
      </c>
      <c r="AZ743" s="232">
        <f>SUMPRODUCT(LEN($AG743:$AG746)-LEN(SUBSTITUTE($AG743:$AG746,"G", "")))</f>
        <v>0</v>
      </c>
      <c r="BA743" s="235">
        <f>SUMPRODUCT(LEN($M743:$AE746)-LEN(SUBSTITUTE($M743:$AE746,"M", "")))</f>
        <v>0</v>
      </c>
      <c r="BB743" s="229">
        <f>SUMPRODUCT(LEN($AH743:$AH746)-LEN(SUBSTITUTE($AH743:$AH746,"M", "")))</f>
        <v>0</v>
      </c>
      <c r="BC743" s="232">
        <f>SUMPRODUCT(LEN($AG743:$AG746)-LEN(SUBSTITUTE($AG743:$AG746,"M", "")))</f>
        <v>0</v>
      </c>
      <c r="BD743" s="297">
        <f>SUMPRODUCT(LEN($AI743:$AI746)-LEN(SUBSTITUTE($AI743:$AI746,"S", "")))</f>
        <v>0</v>
      </c>
      <c r="BE743" s="300">
        <f>SUMPRODUCT(LEN($AI743:$AI746)-LEN(SUBSTITUTE($AI743:$AI746,"F", "")))</f>
        <v>0</v>
      </c>
      <c r="BF743" s="300">
        <f>SUMPRODUCT(LEN($AI743:$AI746)-LEN(SUBSTITUTE($AI743:$AI746,"G", "")))</f>
        <v>0</v>
      </c>
      <c r="BG743" s="303">
        <f>SUMPRODUCT(LEN($AI743:$AI746)-LEN(SUBSTITUTE($AI743:$AI746,"M", "")))</f>
        <v>0</v>
      </c>
    </row>
    <row r="744" spans="2:60" ht="28.15" hidden="1" customHeight="1" thickBot="1">
      <c r="B744" s="29"/>
      <c r="C744" s="264"/>
      <c r="D744" s="37"/>
      <c r="E744" s="36"/>
      <c r="F744" s="36"/>
      <c r="G744" s="35"/>
      <c r="H744" s="256"/>
      <c r="I744" s="260"/>
      <c r="J744" s="260"/>
      <c r="K744" s="260"/>
      <c r="L744" s="32" t="s">
        <v>72</v>
      </c>
      <c r="M744" s="31"/>
      <c r="N744" s="32" t="s">
        <v>71</v>
      </c>
      <c r="O744" s="31"/>
      <c r="P744" s="32" t="s">
        <v>70</v>
      </c>
      <c r="Q744" s="31"/>
      <c r="R744" s="32" t="s">
        <v>69</v>
      </c>
      <c r="S744" s="31"/>
      <c r="T744" s="32" t="s">
        <v>68</v>
      </c>
      <c r="U744" s="31"/>
      <c r="V744" s="32" t="s">
        <v>67</v>
      </c>
      <c r="W744" s="31"/>
      <c r="X744" s="32" t="s">
        <v>66</v>
      </c>
      <c r="Y744" s="31"/>
      <c r="Z744" s="32" t="s">
        <v>65</v>
      </c>
      <c r="AA744" s="31"/>
      <c r="AB744" s="34" t="s">
        <v>64</v>
      </c>
      <c r="AC744" s="33"/>
      <c r="AD744" s="32" t="s">
        <v>63</v>
      </c>
      <c r="AE744" s="31"/>
      <c r="AF744" s="30"/>
      <c r="AG744" s="31"/>
      <c r="AH744" s="30"/>
      <c r="AI744" s="20"/>
      <c r="AJ744" s="250"/>
      <c r="AK744" s="253"/>
      <c r="AL744" s="19"/>
      <c r="AM744" s="7"/>
      <c r="AN744" s="7"/>
      <c r="AO744" s="239"/>
      <c r="AP744" s="230"/>
      <c r="AQ744" s="233"/>
      <c r="AR744" s="236"/>
      <c r="AS744" s="230"/>
      <c r="AT744" s="233"/>
      <c r="AU744" s="236"/>
      <c r="AV744" s="230"/>
      <c r="AW744" s="233"/>
      <c r="AX744" s="236"/>
      <c r="AY744" s="230"/>
      <c r="AZ744" s="233"/>
      <c r="BA744" s="236"/>
      <c r="BB744" s="230"/>
      <c r="BC744" s="233"/>
      <c r="BD744" s="298"/>
      <c r="BE744" s="301"/>
      <c r="BF744" s="301"/>
      <c r="BG744" s="304"/>
    </row>
    <row r="745" spans="2:60" ht="28.15" hidden="1" customHeight="1">
      <c r="B745" s="29"/>
      <c r="C745" s="265"/>
      <c r="D745" s="28"/>
      <c r="E745" s="27"/>
      <c r="F745" s="27"/>
      <c r="G745" s="26"/>
      <c r="H745" s="257"/>
      <c r="I745" s="261"/>
      <c r="J745" s="261"/>
      <c r="K745" s="261"/>
      <c r="L745" s="23" t="s">
        <v>62</v>
      </c>
      <c r="M745" s="22"/>
      <c r="N745" s="23" t="s">
        <v>61</v>
      </c>
      <c r="O745" s="22"/>
      <c r="P745" s="23" t="s">
        <v>60</v>
      </c>
      <c r="Q745" s="22"/>
      <c r="R745" s="23" t="s">
        <v>59</v>
      </c>
      <c r="S745" s="22"/>
      <c r="T745" s="23" t="s">
        <v>58</v>
      </c>
      <c r="U745" s="22"/>
      <c r="V745" s="23" t="s">
        <v>57</v>
      </c>
      <c r="W745" s="22"/>
      <c r="X745" s="23" t="s">
        <v>56</v>
      </c>
      <c r="Y745" s="22"/>
      <c r="Z745" s="23" t="s">
        <v>55</v>
      </c>
      <c r="AA745" s="22"/>
      <c r="AB745" s="25" t="s">
        <v>54</v>
      </c>
      <c r="AC745" s="24"/>
      <c r="AD745" s="23">
        <v>39</v>
      </c>
      <c r="AE745" s="22"/>
      <c r="AF745" s="21"/>
      <c r="AG745" s="22"/>
      <c r="AH745" s="21"/>
      <c r="AI745" s="20"/>
      <c r="AJ745" s="250"/>
      <c r="AK745" s="253"/>
      <c r="AL745" s="19"/>
      <c r="AM745" s="7"/>
      <c r="AN745" s="7"/>
      <c r="AO745" s="239"/>
      <c r="AP745" s="230"/>
      <c r="AQ745" s="233"/>
      <c r="AR745" s="236"/>
      <c r="AS745" s="230"/>
      <c r="AT745" s="233"/>
      <c r="AU745" s="236"/>
      <c r="AV745" s="230"/>
      <c r="AW745" s="233"/>
      <c r="AX745" s="236"/>
      <c r="AY745" s="230"/>
      <c r="AZ745" s="233"/>
      <c r="BA745" s="236"/>
      <c r="BB745" s="230"/>
      <c r="BC745" s="233"/>
      <c r="BD745" s="298"/>
      <c r="BE745" s="301"/>
      <c r="BF745" s="301"/>
      <c r="BG745" s="304"/>
    </row>
    <row r="746" spans="2:60" ht="28.15" hidden="1" customHeight="1" thickBot="1">
      <c r="B746" s="29"/>
      <c r="C746" s="266"/>
      <c r="D746" s="57"/>
      <c r="E746" s="56"/>
      <c r="F746" s="56"/>
      <c r="G746" s="55"/>
      <c r="H746" s="258"/>
      <c r="I746" s="262"/>
      <c r="J746" s="262"/>
      <c r="K746" s="262"/>
      <c r="L746" s="52" t="s">
        <v>53</v>
      </c>
      <c r="M746" s="51"/>
      <c r="N746" s="52" t="s">
        <v>52</v>
      </c>
      <c r="O746" s="51"/>
      <c r="P746" s="52" t="s">
        <v>51</v>
      </c>
      <c r="Q746" s="51"/>
      <c r="R746" s="52" t="s">
        <v>50</v>
      </c>
      <c r="S746" s="51"/>
      <c r="T746" s="52">
        <v>20</v>
      </c>
      <c r="U746" s="51"/>
      <c r="V746" s="52" t="s">
        <v>49</v>
      </c>
      <c r="W746" s="51"/>
      <c r="X746" s="52" t="s">
        <v>48</v>
      </c>
      <c r="Y746" s="51"/>
      <c r="Z746" s="52" t="s">
        <v>47</v>
      </c>
      <c r="AA746" s="51"/>
      <c r="AB746" s="54" t="s">
        <v>46</v>
      </c>
      <c r="AC746" s="53"/>
      <c r="AD746" s="52" t="s">
        <v>45</v>
      </c>
      <c r="AE746" s="51"/>
      <c r="AF746" s="50"/>
      <c r="AG746" s="51"/>
      <c r="AH746" s="50"/>
      <c r="AI746" s="49"/>
      <c r="AJ746" s="251"/>
      <c r="AK746" s="254"/>
      <c r="AL746" s="48"/>
      <c r="AM746" s="7"/>
      <c r="AN746" s="7"/>
      <c r="AO746" s="240"/>
      <c r="AP746" s="231"/>
      <c r="AQ746" s="234"/>
      <c r="AR746" s="237"/>
      <c r="AS746" s="231"/>
      <c r="AT746" s="234"/>
      <c r="AU746" s="237"/>
      <c r="AV746" s="231"/>
      <c r="AW746" s="234"/>
      <c r="AX746" s="237"/>
      <c r="AY746" s="231"/>
      <c r="AZ746" s="234"/>
      <c r="BA746" s="237"/>
      <c r="BB746" s="231"/>
      <c r="BC746" s="234"/>
      <c r="BD746" s="299"/>
      <c r="BE746" s="302"/>
      <c r="BF746" s="302"/>
      <c r="BG746" s="305"/>
    </row>
    <row r="747" spans="2:60" ht="28.15" hidden="1" customHeight="1">
      <c r="B747" s="29"/>
      <c r="C747" s="263">
        <v>3</v>
      </c>
      <c r="D747" s="47"/>
      <c r="E747" s="46"/>
      <c r="F747" s="46"/>
      <c r="G747" s="45"/>
      <c r="H747" s="255"/>
      <c r="I747" s="259"/>
      <c r="J747" s="259"/>
      <c r="K747" s="259"/>
      <c r="L747" s="42" t="s">
        <v>82</v>
      </c>
      <c r="M747" s="41"/>
      <c r="N747" s="42" t="s">
        <v>81</v>
      </c>
      <c r="O747" s="41"/>
      <c r="P747" s="42" t="s">
        <v>80</v>
      </c>
      <c r="Q747" s="41"/>
      <c r="R747" s="42" t="s">
        <v>79</v>
      </c>
      <c r="S747" s="41"/>
      <c r="T747" s="42" t="s">
        <v>78</v>
      </c>
      <c r="U747" s="41"/>
      <c r="V747" s="42" t="s">
        <v>77</v>
      </c>
      <c r="W747" s="41"/>
      <c r="X747" s="42" t="s">
        <v>76</v>
      </c>
      <c r="Y747" s="41"/>
      <c r="Z747" s="42" t="s">
        <v>75</v>
      </c>
      <c r="AA747" s="41"/>
      <c r="AB747" s="44" t="s">
        <v>74</v>
      </c>
      <c r="AC747" s="43"/>
      <c r="AD747" s="42" t="s">
        <v>73</v>
      </c>
      <c r="AE747" s="41"/>
      <c r="AF747" s="40"/>
      <c r="AG747" s="41"/>
      <c r="AH747" s="40"/>
      <c r="AI747" s="39"/>
      <c r="AJ747" s="245"/>
      <c r="AK747" s="245"/>
      <c r="AL747" s="38"/>
      <c r="AM747" s="7"/>
      <c r="AN747" s="7"/>
      <c r="AO747" s="238">
        <f>SUMPRODUCT(LEN($M747:$AE750)-LEN(SUBSTITUTE($M747:$AE750,"A", "")))</f>
        <v>0</v>
      </c>
      <c r="AP747" s="229">
        <f>SUMPRODUCT(LEN($AH747:$AH750)-LEN(SUBSTITUTE($AH747:$AH750,"A", "")))</f>
        <v>0</v>
      </c>
      <c r="AQ747" s="232">
        <f>SUMPRODUCT(LEN($AG747:$AG750)-LEN(SUBSTITUTE($AG747:$AG750,"A", "")))</f>
        <v>0</v>
      </c>
      <c r="AR747" s="235">
        <f>SUMPRODUCT(LEN($M747:$AE750)-LEN(SUBSTITUTE($M747:$AE750,"S", "")))</f>
        <v>0</v>
      </c>
      <c r="AS747" s="229">
        <f>SUMPRODUCT(LEN($AH747:$AH750)-LEN(SUBSTITUTE($AH747:$AH750,"S", "")))</f>
        <v>0</v>
      </c>
      <c r="AT747" s="232">
        <f>SUMPRODUCT(LEN($AG747:$AG750)-LEN(SUBSTITUTE($AG747:$AG750,"S", "")))</f>
        <v>0</v>
      </c>
      <c r="AU747" s="235">
        <f>SUMPRODUCT(LEN($M747:$AE750)-LEN(SUBSTITUTE($M747:$AE750,"F", "")))</f>
        <v>0</v>
      </c>
      <c r="AV747" s="229">
        <f>SUMPRODUCT(LEN($AH747:$AH750)-LEN(SUBSTITUTE($AH747:$AH750,"F", "")))</f>
        <v>0</v>
      </c>
      <c r="AW747" s="232">
        <f>SUMPRODUCT(LEN($AG747:$AG750)-LEN(SUBSTITUTE($AG747:$AG750,"F", "")))</f>
        <v>0</v>
      </c>
      <c r="AX747" s="235">
        <f>SUMPRODUCT(LEN($M747:$AE750)-LEN(SUBSTITUTE($M747:$AE750,"G", "")))</f>
        <v>0</v>
      </c>
      <c r="AY747" s="229">
        <f>SUMPRODUCT(LEN($AH747:$AH750)-LEN(SUBSTITUTE($AH747:$AH750,"G", "")))</f>
        <v>0</v>
      </c>
      <c r="AZ747" s="232">
        <f>SUMPRODUCT(LEN($AG747:$AG750)-LEN(SUBSTITUTE($AG747:$AG750,"G", "")))</f>
        <v>0</v>
      </c>
      <c r="BA747" s="235">
        <f>SUMPRODUCT(LEN($M747:$AE750)-LEN(SUBSTITUTE($M747:$AE750,"M", "")))</f>
        <v>0</v>
      </c>
      <c r="BB747" s="229">
        <f>SUMPRODUCT(LEN($AH747:$AH750)-LEN(SUBSTITUTE($AH747:$AH750,"M", "")))</f>
        <v>0</v>
      </c>
      <c r="BC747" s="232">
        <f>SUMPRODUCT(LEN($AG747:$AG750)-LEN(SUBSTITUTE($AG747:$AG750,"M", "")))</f>
        <v>0</v>
      </c>
      <c r="BD747" s="297">
        <f>SUMPRODUCT(LEN($AI747:$AI750)-LEN(SUBSTITUTE($AI747:$AI750,"S", "")))</f>
        <v>0</v>
      </c>
      <c r="BE747" s="300">
        <f>SUMPRODUCT(LEN($AI747:$AI750)-LEN(SUBSTITUTE($AI747:$AI750,"F", "")))</f>
        <v>0</v>
      </c>
      <c r="BF747" s="300">
        <f>SUMPRODUCT(LEN($AI747:$AI750)-LEN(SUBSTITUTE($AI747:$AI750,"G", "")))</f>
        <v>0</v>
      </c>
      <c r="BG747" s="303">
        <f>SUMPRODUCT(LEN($AI747:$AI750)-LEN(SUBSTITUTE($AI747:$AI750,"M", "")))</f>
        <v>0</v>
      </c>
    </row>
    <row r="748" spans="2:60" ht="28.15" hidden="1" customHeight="1" thickBot="1">
      <c r="B748" s="29"/>
      <c r="C748" s="264"/>
      <c r="D748" s="37"/>
      <c r="E748" s="36"/>
      <c r="F748" s="36"/>
      <c r="G748" s="35"/>
      <c r="H748" s="256"/>
      <c r="I748" s="260"/>
      <c r="J748" s="260"/>
      <c r="K748" s="260"/>
      <c r="L748" s="32" t="s">
        <v>72</v>
      </c>
      <c r="M748" s="31"/>
      <c r="N748" s="32" t="s">
        <v>71</v>
      </c>
      <c r="O748" s="31"/>
      <c r="P748" s="32" t="s">
        <v>70</v>
      </c>
      <c r="Q748" s="31"/>
      <c r="R748" s="32" t="s">
        <v>69</v>
      </c>
      <c r="S748" s="31"/>
      <c r="T748" s="32" t="s">
        <v>68</v>
      </c>
      <c r="U748" s="31"/>
      <c r="V748" s="32" t="s">
        <v>67</v>
      </c>
      <c r="W748" s="31"/>
      <c r="X748" s="32" t="s">
        <v>66</v>
      </c>
      <c r="Y748" s="31"/>
      <c r="Z748" s="32" t="s">
        <v>65</v>
      </c>
      <c r="AA748" s="31"/>
      <c r="AB748" s="34" t="s">
        <v>64</v>
      </c>
      <c r="AC748" s="33"/>
      <c r="AD748" s="32" t="s">
        <v>63</v>
      </c>
      <c r="AE748" s="31"/>
      <c r="AF748" s="30"/>
      <c r="AG748" s="31"/>
      <c r="AH748" s="30"/>
      <c r="AI748" s="20"/>
      <c r="AJ748" s="246"/>
      <c r="AK748" s="246"/>
      <c r="AL748" s="19"/>
      <c r="AM748" s="7"/>
      <c r="AN748" s="7"/>
      <c r="AO748" s="239"/>
      <c r="AP748" s="230"/>
      <c r="AQ748" s="233"/>
      <c r="AR748" s="236"/>
      <c r="AS748" s="230"/>
      <c r="AT748" s="233"/>
      <c r="AU748" s="236"/>
      <c r="AV748" s="230"/>
      <c r="AW748" s="233"/>
      <c r="AX748" s="236"/>
      <c r="AY748" s="230"/>
      <c r="AZ748" s="233"/>
      <c r="BA748" s="236"/>
      <c r="BB748" s="230"/>
      <c r="BC748" s="233"/>
      <c r="BD748" s="298"/>
      <c r="BE748" s="301"/>
      <c r="BF748" s="301"/>
      <c r="BG748" s="304"/>
    </row>
    <row r="749" spans="2:60" ht="28.15" hidden="1" customHeight="1">
      <c r="B749" s="29"/>
      <c r="C749" s="265"/>
      <c r="D749" s="28"/>
      <c r="E749" s="27"/>
      <c r="F749" s="27"/>
      <c r="G749" s="26"/>
      <c r="H749" s="257"/>
      <c r="I749" s="261"/>
      <c r="J749" s="261"/>
      <c r="K749" s="261"/>
      <c r="L749" s="23" t="s">
        <v>62</v>
      </c>
      <c r="M749" s="22"/>
      <c r="N749" s="23" t="s">
        <v>61</v>
      </c>
      <c r="O749" s="22"/>
      <c r="P749" s="23" t="s">
        <v>60</v>
      </c>
      <c r="Q749" s="22"/>
      <c r="R749" s="23" t="s">
        <v>59</v>
      </c>
      <c r="S749" s="22"/>
      <c r="T749" s="23" t="s">
        <v>58</v>
      </c>
      <c r="U749" s="22"/>
      <c r="V749" s="23" t="s">
        <v>57</v>
      </c>
      <c r="W749" s="22"/>
      <c r="X749" s="23" t="s">
        <v>56</v>
      </c>
      <c r="Y749" s="22"/>
      <c r="Z749" s="23" t="s">
        <v>55</v>
      </c>
      <c r="AA749" s="22"/>
      <c r="AB749" s="25" t="s">
        <v>54</v>
      </c>
      <c r="AC749" s="24"/>
      <c r="AD749" s="23">
        <v>39</v>
      </c>
      <c r="AE749" s="22"/>
      <c r="AF749" s="21"/>
      <c r="AG749" s="22"/>
      <c r="AH749" s="21"/>
      <c r="AI749" s="20"/>
      <c r="AJ749" s="246"/>
      <c r="AK749" s="246"/>
      <c r="AL749" s="19"/>
      <c r="AM749" s="7"/>
      <c r="AN749" s="7"/>
      <c r="AO749" s="239"/>
      <c r="AP749" s="230"/>
      <c r="AQ749" s="233"/>
      <c r="AR749" s="236"/>
      <c r="AS749" s="230"/>
      <c r="AT749" s="233"/>
      <c r="AU749" s="236"/>
      <c r="AV749" s="230"/>
      <c r="AW749" s="233"/>
      <c r="AX749" s="236"/>
      <c r="AY749" s="230"/>
      <c r="AZ749" s="233"/>
      <c r="BA749" s="236"/>
      <c r="BB749" s="230"/>
      <c r="BC749" s="233"/>
      <c r="BD749" s="298"/>
      <c r="BE749" s="301"/>
      <c r="BF749" s="301"/>
      <c r="BG749" s="304"/>
    </row>
    <row r="750" spans="2:60" ht="28.15" hidden="1" customHeight="1" thickBot="1">
      <c r="B750" s="18"/>
      <c r="C750" s="271"/>
      <c r="D750" s="17"/>
      <c r="E750" s="16"/>
      <c r="F750" s="16"/>
      <c r="G750" s="15"/>
      <c r="H750" s="258"/>
      <c r="I750" s="272"/>
      <c r="J750" s="272"/>
      <c r="K750" s="272"/>
      <c r="L750" s="12" t="s">
        <v>53</v>
      </c>
      <c r="M750" s="11"/>
      <c r="N750" s="12" t="s">
        <v>52</v>
      </c>
      <c r="O750" s="11"/>
      <c r="P750" s="12" t="s">
        <v>51</v>
      </c>
      <c r="Q750" s="11"/>
      <c r="R750" s="12" t="s">
        <v>50</v>
      </c>
      <c r="S750" s="11"/>
      <c r="T750" s="12">
        <v>20</v>
      </c>
      <c r="U750" s="11"/>
      <c r="V750" s="12" t="s">
        <v>49</v>
      </c>
      <c r="W750" s="11"/>
      <c r="X750" s="12" t="s">
        <v>48</v>
      </c>
      <c r="Y750" s="11"/>
      <c r="Z750" s="12" t="s">
        <v>47</v>
      </c>
      <c r="AA750" s="11"/>
      <c r="AB750" s="14" t="s">
        <v>46</v>
      </c>
      <c r="AC750" s="13"/>
      <c r="AD750" s="12" t="s">
        <v>45</v>
      </c>
      <c r="AE750" s="11"/>
      <c r="AF750" s="10"/>
      <c r="AG750" s="11"/>
      <c r="AH750" s="10"/>
      <c r="AI750" s="9"/>
      <c r="AJ750" s="247"/>
      <c r="AK750" s="247"/>
      <c r="AL750" s="8"/>
      <c r="AM750" s="7"/>
      <c r="AN750" s="7"/>
      <c r="AO750" s="240"/>
      <c r="AP750" s="231"/>
      <c r="AQ750" s="234"/>
      <c r="AR750" s="237"/>
      <c r="AS750" s="231"/>
      <c r="AT750" s="234"/>
      <c r="AU750" s="237"/>
      <c r="AV750" s="231"/>
      <c r="AW750" s="234"/>
      <c r="AX750" s="237"/>
      <c r="AY750" s="231"/>
      <c r="AZ750" s="234"/>
      <c r="BA750" s="237"/>
      <c r="BB750" s="231"/>
      <c r="BC750" s="234"/>
      <c r="BD750" s="299"/>
      <c r="BE750" s="302"/>
      <c r="BF750" s="302"/>
      <c r="BG750" s="305"/>
    </row>
    <row r="751" spans="2:60" ht="85.9" hidden="1" customHeight="1" thickBot="1">
      <c r="B751" s="94" t="s">
        <v>119</v>
      </c>
      <c r="C751" s="83" t="s">
        <v>118</v>
      </c>
      <c r="D751" s="88" t="s">
        <v>117</v>
      </c>
      <c r="E751" s="93" t="s">
        <v>116</v>
      </c>
      <c r="F751" s="92"/>
      <c r="G751" s="91"/>
      <c r="H751" s="90" t="s">
        <v>115</v>
      </c>
      <c r="I751" s="88" t="s">
        <v>43</v>
      </c>
      <c r="J751" s="88" t="s">
        <v>114</v>
      </c>
      <c r="K751" s="88" t="s">
        <v>44</v>
      </c>
      <c r="L751" s="227" t="s">
        <v>113</v>
      </c>
      <c r="M751" s="270"/>
      <c r="N751" s="227" t="s">
        <v>112</v>
      </c>
      <c r="O751" s="270"/>
      <c r="P751" s="227" t="s">
        <v>112</v>
      </c>
      <c r="Q751" s="228"/>
      <c r="R751" s="227" t="s">
        <v>112</v>
      </c>
      <c r="S751" s="228"/>
      <c r="T751" s="227" t="s">
        <v>112</v>
      </c>
      <c r="U751" s="228"/>
      <c r="V751" s="227" t="s">
        <v>112</v>
      </c>
      <c r="W751" s="228"/>
      <c r="X751" s="227" t="s">
        <v>112</v>
      </c>
      <c r="Y751" s="228"/>
      <c r="Z751" s="227" t="s">
        <v>112</v>
      </c>
      <c r="AA751" s="228"/>
      <c r="AB751" s="227" t="s">
        <v>112</v>
      </c>
      <c r="AC751" s="228"/>
      <c r="AD751" s="227" t="s">
        <v>112</v>
      </c>
      <c r="AE751" s="228"/>
      <c r="AF751" s="244" t="s">
        <v>111</v>
      </c>
      <c r="AG751" s="228"/>
      <c r="AH751" s="90" t="s">
        <v>110</v>
      </c>
      <c r="AI751" s="89" t="s">
        <v>109</v>
      </c>
      <c r="AJ751" s="88" t="s">
        <v>108</v>
      </c>
      <c r="AK751" s="88" t="s">
        <v>107</v>
      </c>
      <c r="AL751" s="87" t="s">
        <v>106</v>
      </c>
      <c r="AM751" s="86"/>
      <c r="AN751" s="86"/>
      <c r="AO751" s="84" t="s">
        <v>105</v>
      </c>
      <c r="AP751" s="83" t="s">
        <v>104</v>
      </c>
      <c r="AQ751" s="82" t="s">
        <v>103</v>
      </c>
      <c r="AR751" s="84" t="s">
        <v>102</v>
      </c>
      <c r="AS751" s="83" t="s">
        <v>101</v>
      </c>
      <c r="AT751" s="82" t="s">
        <v>100</v>
      </c>
      <c r="AU751" s="84" t="s">
        <v>99</v>
      </c>
      <c r="AV751" s="83" t="s">
        <v>98</v>
      </c>
      <c r="AW751" s="85" t="s">
        <v>97</v>
      </c>
      <c r="AX751" s="84" t="s">
        <v>96</v>
      </c>
      <c r="AY751" s="83" t="s">
        <v>95</v>
      </c>
      <c r="AZ751" s="82" t="s">
        <v>94</v>
      </c>
      <c r="BA751" s="84" t="s">
        <v>93</v>
      </c>
      <c r="BB751" s="83" t="s">
        <v>92</v>
      </c>
      <c r="BC751" s="82" t="s">
        <v>91</v>
      </c>
      <c r="BD751" s="81" t="s">
        <v>90</v>
      </c>
      <c r="BE751" s="80" t="s">
        <v>89</v>
      </c>
      <c r="BF751" s="80" t="s">
        <v>88</v>
      </c>
      <c r="BG751" s="79" t="s">
        <v>87</v>
      </c>
    </row>
    <row r="752" spans="2:60" ht="48" hidden="1" thickBot="1">
      <c r="B752" s="78" t="s">
        <v>129</v>
      </c>
      <c r="C752" s="77"/>
      <c r="D752" s="76"/>
      <c r="E752" s="267"/>
      <c r="F752" s="268"/>
      <c r="G752" s="269"/>
      <c r="H752" s="75" t="s">
        <v>85</v>
      </c>
      <c r="I752" s="74"/>
      <c r="J752" s="74"/>
      <c r="K752" s="73"/>
      <c r="L752" s="72"/>
      <c r="M752" s="68"/>
      <c r="N752" s="72"/>
      <c r="O752" s="68"/>
      <c r="P752" s="72"/>
      <c r="Q752" s="68"/>
      <c r="R752" s="72"/>
      <c r="S752" s="68"/>
      <c r="T752" s="72"/>
      <c r="U752" s="68"/>
      <c r="V752" s="72"/>
      <c r="W752" s="68"/>
      <c r="X752" s="72"/>
      <c r="Y752" s="68"/>
      <c r="Z752" s="72"/>
      <c r="AA752" s="71"/>
      <c r="AB752" s="70"/>
      <c r="AC752" s="70"/>
      <c r="AD752" s="70"/>
      <c r="AE752" s="70"/>
      <c r="AF752" s="69" t="s">
        <v>84</v>
      </c>
      <c r="AG752" s="68"/>
      <c r="AH752" s="68"/>
      <c r="AI752" s="68"/>
      <c r="AJ752" s="67"/>
      <c r="AK752" s="67"/>
      <c r="AL752" s="66"/>
      <c r="AM752" s="65"/>
      <c r="AN752" s="65"/>
      <c r="AO752" s="64">
        <f t="shared" ref="AO752:BG752" si="53">SUM(AO753:AO764)</f>
        <v>0</v>
      </c>
      <c r="AP752" s="63">
        <f t="shared" si="53"/>
        <v>0</v>
      </c>
      <c r="AQ752" s="62">
        <f t="shared" si="53"/>
        <v>0</v>
      </c>
      <c r="AR752" s="64">
        <f t="shared" si="53"/>
        <v>0</v>
      </c>
      <c r="AS752" s="63">
        <f t="shared" si="53"/>
        <v>0</v>
      </c>
      <c r="AT752" s="62">
        <f t="shared" si="53"/>
        <v>0</v>
      </c>
      <c r="AU752" s="64">
        <f t="shared" si="53"/>
        <v>0</v>
      </c>
      <c r="AV752" s="63">
        <f t="shared" si="53"/>
        <v>0</v>
      </c>
      <c r="AW752" s="62">
        <f t="shared" si="53"/>
        <v>0</v>
      </c>
      <c r="AX752" s="64">
        <f t="shared" si="53"/>
        <v>0</v>
      </c>
      <c r="AY752" s="63">
        <f t="shared" si="53"/>
        <v>0</v>
      </c>
      <c r="AZ752" s="62">
        <f t="shared" si="53"/>
        <v>0</v>
      </c>
      <c r="BA752" s="64">
        <f t="shared" si="53"/>
        <v>0</v>
      </c>
      <c r="BB752" s="63">
        <f t="shared" si="53"/>
        <v>0</v>
      </c>
      <c r="BC752" s="62">
        <f t="shared" si="53"/>
        <v>0</v>
      </c>
      <c r="BD752" s="61">
        <f t="shared" si="53"/>
        <v>0</v>
      </c>
      <c r="BE752" s="60">
        <f t="shared" si="53"/>
        <v>0</v>
      </c>
      <c r="BF752" s="60">
        <f t="shared" si="53"/>
        <v>0</v>
      </c>
      <c r="BG752" s="59">
        <f t="shared" si="53"/>
        <v>0</v>
      </c>
      <c r="BH752" s="58" t="s">
        <v>83</v>
      </c>
    </row>
    <row r="753" spans="2:60" ht="28.15" hidden="1" customHeight="1">
      <c r="B753" s="29"/>
      <c r="C753" s="263">
        <v>1</v>
      </c>
      <c r="D753" s="47"/>
      <c r="E753" s="46"/>
      <c r="F753" s="46"/>
      <c r="G753" s="45"/>
      <c r="H753" s="255"/>
      <c r="I753" s="259"/>
      <c r="J753" s="259"/>
      <c r="K753" s="259"/>
      <c r="L753" s="42" t="s">
        <v>82</v>
      </c>
      <c r="M753" s="41"/>
      <c r="N753" s="42" t="s">
        <v>81</v>
      </c>
      <c r="O753" s="41"/>
      <c r="P753" s="42" t="s">
        <v>80</v>
      </c>
      <c r="Q753" s="41"/>
      <c r="R753" s="42" t="s">
        <v>79</v>
      </c>
      <c r="S753" s="41"/>
      <c r="T753" s="42" t="s">
        <v>78</v>
      </c>
      <c r="U753" s="41"/>
      <c r="V753" s="42" t="s">
        <v>77</v>
      </c>
      <c r="W753" s="41"/>
      <c r="X753" s="42" t="s">
        <v>76</v>
      </c>
      <c r="Y753" s="41"/>
      <c r="Z753" s="42" t="s">
        <v>75</v>
      </c>
      <c r="AA753" s="41"/>
      <c r="AB753" s="44" t="s">
        <v>74</v>
      </c>
      <c r="AC753" s="43"/>
      <c r="AD753" s="42" t="s">
        <v>73</v>
      </c>
      <c r="AE753" s="41"/>
      <c r="AF753" s="40"/>
      <c r="AG753" s="41"/>
      <c r="AH753" s="40"/>
      <c r="AI753" s="39"/>
      <c r="AJ753" s="245"/>
      <c r="AK753" s="245"/>
      <c r="AL753" s="38"/>
      <c r="AM753" s="7"/>
      <c r="AN753" s="7"/>
      <c r="AO753" s="238">
        <f>SUMPRODUCT(LEN($M753:$AE756)-LEN(SUBSTITUTE($M753:$AE756,"A", "")))</f>
        <v>0</v>
      </c>
      <c r="AP753" s="229">
        <f>SUMPRODUCT(LEN($AH753:$AH756)-LEN(SUBSTITUTE($AH753:$AH756,"A", "")))</f>
        <v>0</v>
      </c>
      <c r="AQ753" s="232">
        <f>SUMPRODUCT(LEN($AG753:$AG756)-LEN(SUBSTITUTE($AG753:$AG756,"A", "")))</f>
        <v>0</v>
      </c>
      <c r="AR753" s="235">
        <f>SUMPRODUCT(LEN($M753:$AE756)-LEN(SUBSTITUTE($M753:$AE756,"S", "")))</f>
        <v>0</v>
      </c>
      <c r="AS753" s="229">
        <f>SUMPRODUCT(LEN($AH753:$AH756)-LEN(SUBSTITUTE($AH753:$AH756,"S", "")))</f>
        <v>0</v>
      </c>
      <c r="AT753" s="232">
        <f>SUMPRODUCT(LEN($AG753:$AG756)-LEN(SUBSTITUTE($AG753:$AG756,"S", "")))</f>
        <v>0</v>
      </c>
      <c r="AU753" s="235">
        <f>SUMPRODUCT(LEN($M753:$AE756)-LEN(SUBSTITUTE($M753:$AE756,"F", "")))</f>
        <v>0</v>
      </c>
      <c r="AV753" s="229">
        <f>SUMPRODUCT(LEN($AH753:$AH756)-LEN(SUBSTITUTE($AH753:$AH756,"F", "")))</f>
        <v>0</v>
      </c>
      <c r="AW753" s="232">
        <f>SUMPRODUCT(LEN($AG753:$AG756)-LEN(SUBSTITUTE($AG753:$AG756,"F", "")))</f>
        <v>0</v>
      </c>
      <c r="AX753" s="235">
        <f>SUMPRODUCT(LEN($M753:$AE756)-LEN(SUBSTITUTE($M753:$AE756,"G", "")))</f>
        <v>0</v>
      </c>
      <c r="AY753" s="229">
        <f>SUMPRODUCT(LEN($AH753:$AH756)-LEN(SUBSTITUTE($AH753:$AH756,"G", "")))</f>
        <v>0</v>
      </c>
      <c r="AZ753" s="232">
        <f>SUMPRODUCT(LEN($AG753:$AG756)-LEN(SUBSTITUTE($AG753:$AG756,"G", "")))</f>
        <v>0</v>
      </c>
      <c r="BA753" s="235">
        <f>SUMPRODUCT(LEN($M753:$AE756)-LEN(SUBSTITUTE($M753:$AE756,"M", "")))</f>
        <v>0</v>
      </c>
      <c r="BB753" s="229">
        <f>SUMPRODUCT(LEN($AH753:$AH756)-LEN(SUBSTITUTE($AH753:$AH756,"M", "")))</f>
        <v>0</v>
      </c>
      <c r="BC753" s="232">
        <f>SUMPRODUCT(LEN($AG753:$AG756)-LEN(SUBSTITUTE($AG753:$AG756,"M", "")))</f>
        <v>0</v>
      </c>
      <c r="BD753" s="297">
        <f>SUMPRODUCT(LEN($AI753:$AI756)-LEN(SUBSTITUTE($AI753:$AI756,"S", "")))</f>
        <v>0</v>
      </c>
      <c r="BE753" s="300">
        <f>SUMPRODUCT(LEN($AI753:$AI756)-LEN(SUBSTITUTE($AI753:$AI756,"F", "")))</f>
        <v>0</v>
      </c>
      <c r="BF753" s="300">
        <f>SUMPRODUCT(LEN($AI753:$AI756)-LEN(SUBSTITUTE($AI753:$AI756,"G", "")))</f>
        <v>0</v>
      </c>
      <c r="BG753" s="303">
        <f>SUMPRODUCT(LEN($AI753:$AI756)-LEN(SUBSTITUTE($AI753:$AI756,"M", "")))</f>
        <v>0</v>
      </c>
    </row>
    <row r="754" spans="2:60" ht="28.15" hidden="1" customHeight="1" thickBot="1">
      <c r="B754" s="29"/>
      <c r="C754" s="264"/>
      <c r="D754" s="37"/>
      <c r="E754" s="36"/>
      <c r="F754" s="36"/>
      <c r="G754" s="35"/>
      <c r="H754" s="256"/>
      <c r="I754" s="260"/>
      <c r="J754" s="260"/>
      <c r="K754" s="260"/>
      <c r="L754" s="32" t="s">
        <v>72</v>
      </c>
      <c r="M754" s="31"/>
      <c r="N754" s="32" t="s">
        <v>71</v>
      </c>
      <c r="O754" s="31"/>
      <c r="P754" s="32" t="s">
        <v>70</v>
      </c>
      <c r="Q754" s="31"/>
      <c r="R754" s="32" t="s">
        <v>69</v>
      </c>
      <c r="S754" s="31"/>
      <c r="T754" s="32" t="s">
        <v>68</v>
      </c>
      <c r="U754" s="31"/>
      <c r="V754" s="32" t="s">
        <v>67</v>
      </c>
      <c r="W754" s="31"/>
      <c r="X754" s="32" t="s">
        <v>66</v>
      </c>
      <c r="Y754" s="31"/>
      <c r="Z754" s="32" t="s">
        <v>65</v>
      </c>
      <c r="AA754" s="31"/>
      <c r="AB754" s="34" t="s">
        <v>64</v>
      </c>
      <c r="AC754" s="33"/>
      <c r="AD754" s="32" t="s">
        <v>63</v>
      </c>
      <c r="AE754" s="31"/>
      <c r="AF754" s="30"/>
      <c r="AG754" s="31"/>
      <c r="AH754" s="30"/>
      <c r="AI754" s="20"/>
      <c r="AJ754" s="246"/>
      <c r="AK754" s="246"/>
      <c r="AL754" s="19"/>
      <c r="AM754" s="7"/>
      <c r="AN754" s="7"/>
      <c r="AO754" s="239"/>
      <c r="AP754" s="230"/>
      <c r="AQ754" s="233"/>
      <c r="AR754" s="236"/>
      <c r="AS754" s="230"/>
      <c r="AT754" s="233"/>
      <c r="AU754" s="236"/>
      <c r="AV754" s="230"/>
      <c r="AW754" s="233"/>
      <c r="AX754" s="236"/>
      <c r="AY754" s="230"/>
      <c r="AZ754" s="233"/>
      <c r="BA754" s="236"/>
      <c r="BB754" s="230"/>
      <c r="BC754" s="233"/>
      <c r="BD754" s="298"/>
      <c r="BE754" s="301"/>
      <c r="BF754" s="301"/>
      <c r="BG754" s="304"/>
    </row>
    <row r="755" spans="2:60" ht="28.15" hidden="1" customHeight="1">
      <c r="B755" s="29"/>
      <c r="C755" s="265"/>
      <c r="D755" s="28"/>
      <c r="E755" s="27"/>
      <c r="F755" s="27"/>
      <c r="G755" s="26"/>
      <c r="H755" s="257"/>
      <c r="I755" s="261"/>
      <c r="J755" s="261"/>
      <c r="K755" s="261"/>
      <c r="L755" s="23" t="s">
        <v>62</v>
      </c>
      <c r="M755" s="22"/>
      <c r="N755" s="23" t="s">
        <v>61</v>
      </c>
      <c r="O755" s="22"/>
      <c r="P755" s="23" t="s">
        <v>60</v>
      </c>
      <c r="Q755" s="22"/>
      <c r="R755" s="23" t="s">
        <v>59</v>
      </c>
      <c r="S755" s="22"/>
      <c r="T755" s="23" t="s">
        <v>58</v>
      </c>
      <c r="U755" s="22"/>
      <c r="V755" s="23" t="s">
        <v>57</v>
      </c>
      <c r="W755" s="22"/>
      <c r="X755" s="23" t="s">
        <v>56</v>
      </c>
      <c r="Y755" s="22"/>
      <c r="Z755" s="23" t="s">
        <v>55</v>
      </c>
      <c r="AA755" s="22"/>
      <c r="AB755" s="25" t="s">
        <v>54</v>
      </c>
      <c r="AC755" s="24"/>
      <c r="AD755" s="23">
        <v>39</v>
      </c>
      <c r="AE755" s="22"/>
      <c r="AF755" s="21"/>
      <c r="AG755" s="22"/>
      <c r="AH755" s="21"/>
      <c r="AI755" s="20"/>
      <c r="AJ755" s="246"/>
      <c r="AK755" s="246"/>
      <c r="AL755" s="19"/>
      <c r="AM755" s="7"/>
      <c r="AN755" s="7"/>
      <c r="AO755" s="239"/>
      <c r="AP755" s="230"/>
      <c r="AQ755" s="233"/>
      <c r="AR755" s="236"/>
      <c r="AS755" s="230"/>
      <c r="AT755" s="233"/>
      <c r="AU755" s="236"/>
      <c r="AV755" s="230"/>
      <c r="AW755" s="233"/>
      <c r="AX755" s="236"/>
      <c r="AY755" s="230"/>
      <c r="AZ755" s="233"/>
      <c r="BA755" s="236"/>
      <c r="BB755" s="230"/>
      <c r="BC755" s="233"/>
      <c r="BD755" s="298"/>
      <c r="BE755" s="301"/>
      <c r="BF755" s="301"/>
      <c r="BG755" s="304"/>
    </row>
    <row r="756" spans="2:60" ht="28.15" hidden="1" customHeight="1" thickBot="1">
      <c r="B756" s="29"/>
      <c r="C756" s="266"/>
      <c r="D756" s="57"/>
      <c r="E756" s="56"/>
      <c r="F756" s="56"/>
      <c r="G756" s="55"/>
      <c r="H756" s="258"/>
      <c r="I756" s="262"/>
      <c r="J756" s="262"/>
      <c r="K756" s="262"/>
      <c r="L756" s="52" t="s">
        <v>53</v>
      </c>
      <c r="M756" s="51"/>
      <c r="N756" s="52" t="s">
        <v>52</v>
      </c>
      <c r="O756" s="51"/>
      <c r="P756" s="52" t="s">
        <v>51</v>
      </c>
      <c r="Q756" s="51"/>
      <c r="R756" s="52" t="s">
        <v>50</v>
      </c>
      <c r="S756" s="51"/>
      <c r="T756" s="52">
        <v>20</v>
      </c>
      <c r="U756" s="51"/>
      <c r="V756" s="52" t="s">
        <v>49</v>
      </c>
      <c r="W756" s="51"/>
      <c r="X756" s="52" t="s">
        <v>48</v>
      </c>
      <c r="Y756" s="51"/>
      <c r="Z756" s="52" t="s">
        <v>47</v>
      </c>
      <c r="AA756" s="51"/>
      <c r="AB756" s="54" t="s">
        <v>46</v>
      </c>
      <c r="AC756" s="53"/>
      <c r="AD756" s="52" t="s">
        <v>45</v>
      </c>
      <c r="AE756" s="51"/>
      <c r="AF756" s="50"/>
      <c r="AG756" s="51"/>
      <c r="AH756" s="50"/>
      <c r="AI756" s="49"/>
      <c r="AJ756" s="248"/>
      <c r="AK756" s="248"/>
      <c r="AL756" s="48"/>
      <c r="AM756" s="7"/>
      <c r="AN756" s="7"/>
      <c r="AO756" s="240"/>
      <c r="AP756" s="231"/>
      <c r="AQ756" s="234"/>
      <c r="AR756" s="237"/>
      <c r="AS756" s="231"/>
      <c r="AT756" s="234"/>
      <c r="AU756" s="237"/>
      <c r="AV756" s="231"/>
      <c r="AW756" s="234"/>
      <c r="AX756" s="237"/>
      <c r="AY756" s="231"/>
      <c r="AZ756" s="234"/>
      <c r="BA756" s="237"/>
      <c r="BB756" s="231"/>
      <c r="BC756" s="234"/>
      <c r="BD756" s="299"/>
      <c r="BE756" s="302"/>
      <c r="BF756" s="302"/>
      <c r="BG756" s="305"/>
    </row>
    <row r="757" spans="2:60" ht="28.15" hidden="1" customHeight="1">
      <c r="B757" s="29"/>
      <c r="C757" s="263">
        <v>2</v>
      </c>
      <c r="D757" s="47"/>
      <c r="E757" s="46"/>
      <c r="F757" s="46"/>
      <c r="G757" s="45"/>
      <c r="H757" s="255"/>
      <c r="I757" s="259"/>
      <c r="J757" s="259"/>
      <c r="K757" s="259"/>
      <c r="L757" s="42" t="s">
        <v>82</v>
      </c>
      <c r="M757" s="41"/>
      <c r="N757" s="42" t="s">
        <v>81</v>
      </c>
      <c r="O757" s="41"/>
      <c r="P757" s="42" t="s">
        <v>80</v>
      </c>
      <c r="Q757" s="41"/>
      <c r="R757" s="42" t="s">
        <v>79</v>
      </c>
      <c r="S757" s="41"/>
      <c r="T757" s="42" t="s">
        <v>78</v>
      </c>
      <c r="U757" s="41"/>
      <c r="V757" s="42" t="s">
        <v>77</v>
      </c>
      <c r="W757" s="41"/>
      <c r="X757" s="42" t="s">
        <v>76</v>
      </c>
      <c r="Y757" s="41"/>
      <c r="Z757" s="42" t="s">
        <v>75</v>
      </c>
      <c r="AA757" s="41"/>
      <c r="AB757" s="44" t="s">
        <v>74</v>
      </c>
      <c r="AC757" s="43"/>
      <c r="AD757" s="42" t="s">
        <v>73</v>
      </c>
      <c r="AE757" s="41"/>
      <c r="AF757" s="40"/>
      <c r="AG757" s="41"/>
      <c r="AH757" s="40"/>
      <c r="AI757" s="39"/>
      <c r="AJ757" s="249"/>
      <c r="AK757" s="252"/>
      <c r="AL757" s="38"/>
      <c r="AM757" s="7"/>
      <c r="AN757" s="7"/>
      <c r="AO757" s="238">
        <f>SUMPRODUCT(LEN($M757:$AE760)-LEN(SUBSTITUTE($M757:$AE760,"A", "")))</f>
        <v>0</v>
      </c>
      <c r="AP757" s="229">
        <f>SUMPRODUCT(LEN($AH757:$AH760)-LEN(SUBSTITUTE($AH757:$AH760,"A", "")))</f>
        <v>0</v>
      </c>
      <c r="AQ757" s="232">
        <f>SUMPRODUCT(LEN($AG757:$AG760)-LEN(SUBSTITUTE($AG757:$AG760,"A", "")))</f>
        <v>0</v>
      </c>
      <c r="AR757" s="235">
        <f>SUMPRODUCT(LEN($M757:$AE760)-LEN(SUBSTITUTE($M757:$AE760,"S", "")))</f>
        <v>0</v>
      </c>
      <c r="AS757" s="229">
        <f>SUMPRODUCT(LEN($AH757:$AH760)-LEN(SUBSTITUTE($AH757:$AH760,"S", "")))</f>
        <v>0</v>
      </c>
      <c r="AT757" s="232">
        <f>SUMPRODUCT(LEN($AG757:$AG760)-LEN(SUBSTITUTE($AG757:$AG760,"S", "")))</f>
        <v>0</v>
      </c>
      <c r="AU757" s="235">
        <f>SUMPRODUCT(LEN($M757:$AE760)-LEN(SUBSTITUTE($M757:$AE760,"F", "")))</f>
        <v>0</v>
      </c>
      <c r="AV757" s="229">
        <f>SUMPRODUCT(LEN($AH757:$AH760)-LEN(SUBSTITUTE($AH757:$AH760,"F", "")))</f>
        <v>0</v>
      </c>
      <c r="AW757" s="232">
        <f>SUMPRODUCT(LEN($AG757:$AG760)-LEN(SUBSTITUTE($AG757:$AG760,"F", "")))</f>
        <v>0</v>
      </c>
      <c r="AX757" s="235">
        <f>SUMPRODUCT(LEN($M757:$AE760)-LEN(SUBSTITUTE($M757:$AE760,"G", "")))</f>
        <v>0</v>
      </c>
      <c r="AY757" s="229">
        <f>SUMPRODUCT(LEN($AH757:$AH760)-LEN(SUBSTITUTE($AH757:$AH760,"G", "")))</f>
        <v>0</v>
      </c>
      <c r="AZ757" s="232">
        <f>SUMPRODUCT(LEN($AG757:$AG760)-LEN(SUBSTITUTE($AG757:$AG760,"G", "")))</f>
        <v>0</v>
      </c>
      <c r="BA757" s="235">
        <f>SUMPRODUCT(LEN($M757:$AE760)-LEN(SUBSTITUTE($M757:$AE760,"M", "")))</f>
        <v>0</v>
      </c>
      <c r="BB757" s="229">
        <f>SUMPRODUCT(LEN($AH757:$AH760)-LEN(SUBSTITUTE($AH757:$AH760,"M", "")))</f>
        <v>0</v>
      </c>
      <c r="BC757" s="232">
        <f>SUMPRODUCT(LEN($AG757:$AG760)-LEN(SUBSTITUTE($AG757:$AG760,"M", "")))</f>
        <v>0</v>
      </c>
      <c r="BD757" s="297">
        <f>SUMPRODUCT(LEN($AI757:$AI760)-LEN(SUBSTITUTE($AI757:$AI760,"S", "")))</f>
        <v>0</v>
      </c>
      <c r="BE757" s="300">
        <f>SUMPRODUCT(LEN($AI757:$AI760)-LEN(SUBSTITUTE($AI757:$AI760,"F", "")))</f>
        <v>0</v>
      </c>
      <c r="BF757" s="300">
        <f>SUMPRODUCT(LEN($AI757:$AI760)-LEN(SUBSTITUTE($AI757:$AI760,"G", "")))</f>
        <v>0</v>
      </c>
      <c r="BG757" s="303">
        <f>SUMPRODUCT(LEN($AI757:$AI760)-LEN(SUBSTITUTE($AI757:$AI760,"M", "")))</f>
        <v>0</v>
      </c>
    </row>
    <row r="758" spans="2:60" ht="28.15" hidden="1" customHeight="1" thickBot="1">
      <c r="B758" s="29"/>
      <c r="C758" s="264"/>
      <c r="D758" s="37"/>
      <c r="E758" s="36"/>
      <c r="F758" s="36"/>
      <c r="G758" s="35"/>
      <c r="H758" s="256"/>
      <c r="I758" s="260"/>
      <c r="J758" s="260"/>
      <c r="K758" s="260"/>
      <c r="L758" s="32" t="s">
        <v>72</v>
      </c>
      <c r="M758" s="31"/>
      <c r="N758" s="32" t="s">
        <v>71</v>
      </c>
      <c r="O758" s="31"/>
      <c r="P758" s="32" t="s">
        <v>70</v>
      </c>
      <c r="Q758" s="31"/>
      <c r="R758" s="32" t="s">
        <v>69</v>
      </c>
      <c r="S758" s="31"/>
      <c r="T758" s="32" t="s">
        <v>68</v>
      </c>
      <c r="U758" s="31"/>
      <c r="V758" s="32" t="s">
        <v>67</v>
      </c>
      <c r="W758" s="31"/>
      <c r="X758" s="32" t="s">
        <v>66</v>
      </c>
      <c r="Y758" s="31"/>
      <c r="Z758" s="32" t="s">
        <v>65</v>
      </c>
      <c r="AA758" s="31"/>
      <c r="AB758" s="34" t="s">
        <v>64</v>
      </c>
      <c r="AC758" s="33"/>
      <c r="AD758" s="32" t="s">
        <v>63</v>
      </c>
      <c r="AE758" s="31"/>
      <c r="AF758" s="30"/>
      <c r="AG758" s="31"/>
      <c r="AH758" s="30"/>
      <c r="AI758" s="20"/>
      <c r="AJ758" s="250"/>
      <c r="AK758" s="253"/>
      <c r="AL758" s="19"/>
      <c r="AM758" s="7"/>
      <c r="AN758" s="7"/>
      <c r="AO758" s="239"/>
      <c r="AP758" s="230"/>
      <c r="AQ758" s="233"/>
      <c r="AR758" s="236"/>
      <c r="AS758" s="230"/>
      <c r="AT758" s="233"/>
      <c r="AU758" s="236"/>
      <c r="AV758" s="230"/>
      <c r="AW758" s="233"/>
      <c r="AX758" s="236"/>
      <c r="AY758" s="230"/>
      <c r="AZ758" s="233"/>
      <c r="BA758" s="236"/>
      <c r="BB758" s="230"/>
      <c r="BC758" s="233"/>
      <c r="BD758" s="298"/>
      <c r="BE758" s="301"/>
      <c r="BF758" s="301"/>
      <c r="BG758" s="304"/>
    </row>
    <row r="759" spans="2:60" ht="28.15" hidden="1" customHeight="1">
      <c r="B759" s="29"/>
      <c r="C759" s="265"/>
      <c r="D759" s="28"/>
      <c r="E759" s="27"/>
      <c r="F759" s="27"/>
      <c r="G759" s="26"/>
      <c r="H759" s="257"/>
      <c r="I759" s="261"/>
      <c r="J759" s="261"/>
      <c r="K759" s="261"/>
      <c r="L759" s="23" t="s">
        <v>62</v>
      </c>
      <c r="M759" s="22"/>
      <c r="N759" s="23" t="s">
        <v>61</v>
      </c>
      <c r="O759" s="22"/>
      <c r="P759" s="23" t="s">
        <v>60</v>
      </c>
      <c r="Q759" s="22"/>
      <c r="R759" s="23" t="s">
        <v>59</v>
      </c>
      <c r="S759" s="22"/>
      <c r="T759" s="23" t="s">
        <v>58</v>
      </c>
      <c r="U759" s="22"/>
      <c r="V759" s="23" t="s">
        <v>57</v>
      </c>
      <c r="W759" s="22"/>
      <c r="X759" s="23" t="s">
        <v>56</v>
      </c>
      <c r="Y759" s="22"/>
      <c r="Z759" s="23" t="s">
        <v>55</v>
      </c>
      <c r="AA759" s="22"/>
      <c r="AB759" s="25" t="s">
        <v>54</v>
      </c>
      <c r="AC759" s="24"/>
      <c r="AD759" s="23">
        <v>39</v>
      </c>
      <c r="AE759" s="22"/>
      <c r="AF759" s="21"/>
      <c r="AG759" s="22"/>
      <c r="AH759" s="21"/>
      <c r="AI759" s="20"/>
      <c r="AJ759" s="250"/>
      <c r="AK759" s="253"/>
      <c r="AL759" s="19"/>
      <c r="AM759" s="7"/>
      <c r="AN759" s="7"/>
      <c r="AO759" s="239"/>
      <c r="AP759" s="230"/>
      <c r="AQ759" s="233"/>
      <c r="AR759" s="236"/>
      <c r="AS759" s="230"/>
      <c r="AT759" s="233"/>
      <c r="AU759" s="236"/>
      <c r="AV759" s="230"/>
      <c r="AW759" s="233"/>
      <c r="AX759" s="236"/>
      <c r="AY759" s="230"/>
      <c r="AZ759" s="233"/>
      <c r="BA759" s="236"/>
      <c r="BB759" s="230"/>
      <c r="BC759" s="233"/>
      <c r="BD759" s="298"/>
      <c r="BE759" s="301"/>
      <c r="BF759" s="301"/>
      <c r="BG759" s="304"/>
    </row>
    <row r="760" spans="2:60" ht="28.15" hidden="1" customHeight="1" thickBot="1">
      <c r="B760" s="29"/>
      <c r="C760" s="266"/>
      <c r="D760" s="57"/>
      <c r="E760" s="56"/>
      <c r="F760" s="56"/>
      <c r="G760" s="55"/>
      <c r="H760" s="258"/>
      <c r="I760" s="262"/>
      <c r="J760" s="262"/>
      <c r="K760" s="262"/>
      <c r="L760" s="52" t="s">
        <v>53</v>
      </c>
      <c r="M760" s="51"/>
      <c r="N760" s="52" t="s">
        <v>52</v>
      </c>
      <c r="O760" s="51"/>
      <c r="P760" s="52" t="s">
        <v>51</v>
      </c>
      <c r="Q760" s="51"/>
      <c r="R760" s="52" t="s">
        <v>50</v>
      </c>
      <c r="S760" s="51"/>
      <c r="T760" s="52">
        <v>20</v>
      </c>
      <c r="U760" s="51"/>
      <c r="V760" s="52" t="s">
        <v>49</v>
      </c>
      <c r="W760" s="51"/>
      <c r="X760" s="52" t="s">
        <v>48</v>
      </c>
      <c r="Y760" s="51"/>
      <c r="Z760" s="52" t="s">
        <v>47</v>
      </c>
      <c r="AA760" s="51"/>
      <c r="AB760" s="54" t="s">
        <v>46</v>
      </c>
      <c r="AC760" s="53"/>
      <c r="AD760" s="52" t="s">
        <v>45</v>
      </c>
      <c r="AE760" s="51"/>
      <c r="AF760" s="50"/>
      <c r="AG760" s="51"/>
      <c r="AH760" s="50"/>
      <c r="AI760" s="49"/>
      <c r="AJ760" s="251"/>
      <c r="AK760" s="254"/>
      <c r="AL760" s="48"/>
      <c r="AM760" s="7"/>
      <c r="AN760" s="7"/>
      <c r="AO760" s="240"/>
      <c r="AP760" s="231"/>
      <c r="AQ760" s="234"/>
      <c r="AR760" s="237"/>
      <c r="AS760" s="231"/>
      <c r="AT760" s="234"/>
      <c r="AU760" s="237"/>
      <c r="AV760" s="231"/>
      <c r="AW760" s="234"/>
      <c r="AX760" s="237"/>
      <c r="AY760" s="231"/>
      <c r="AZ760" s="234"/>
      <c r="BA760" s="237"/>
      <c r="BB760" s="231"/>
      <c r="BC760" s="234"/>
      <c r="BD760" s="299"/>
      <c r="BE760" s="302"/>
      <c r="BF760" s="302"/>
      <c r="BG760" s="305"/>
    </row>
    <row r="761" spans="2:60" ht="28.15" hidden="1" customHeight="1">
      <c r="B761" s="29"/>
      <c r="C761" s="263">
        <v>3</v>
      </c>
      <c r="D761" s="47"/>
      <c r="E761" s="46"/>
      <c r="F761" s="46"/>
      <c r="G761" s="45"/>
      <c r="H761" s="255"/>
      <c r="I761" s="259"/>
      <c r="J761" s="259"/>
      <c r="K761" s="259"/>
      <c r="L761" s="42" t="s">
        <v>82</v>
      </c>
      <c r="M761" s="41"/>
      <c r="N761" s="42" t="s">
        <v>81</v>
      </c>
      <c r="O761" s="41"/>
      <c r="P761" s="42" t="s">
        <v>80</v>
      </c>
      <c r="Q761" s="41"/>
      <c r="R761" s="42" t="s">
        <v>79</v>
      </c>
      <c r="S761" s="41"/>
      <c r="T761" s="42" t="s">
        <v>78</v>
      </c>
      <c r="U761" s="41"/>
      <c r="V761" s="42" t="s">
        <v>77</v>
      </c>
      <c r="W761" s="41"/>
      <c r="X761" s="42" t="s">
        <v>76</v>
      </c>
      <c r="Y761" s="41"/>
      <c r="Z761" s="42" t="s">
        <v>75</v>
      </c>
      <c r="AA761" s="41"/>
      <c r="AB761" s="44" t="s">
        <v>74</v>
      </c>
      <c r="AC761" s="43"/>
      <c r="AD761" s="42" t="s">
        <v>73</v>
      </c>
      <c r="AE761" s="41"/>
      <c r="AF761" s="40"/>
      <c r="AG761" s="41"/>
      <c r="AH761" s="40"/>
      <c r="AI761" s="39"/>
      <c r="AJ761" s="245"/>
      <c r="AK761" s="245"/>
      <c r="AL761" s="38"/>
      <c r="AM761" s="7"/>
      <c r="AN761" s="7"/>
      <c r="AO761" s="238">
        <f>SUMPRODUCT(LEN($M761:$AE764)-LEN(SUBSTITUTE($M761:$AE764,"A", "")))</f>
        <v>0</v>
      </c>
      <c r="AP761" s="229">
        <f>SUMPRODUCT(LEN($AH761:$AH764)-LEN(SUBSTITUTE($AH761:$AH764,"A", "")))</f>
        <v>0</v>
      </c>
      <c r="AQ761" s="232">
        <f>SUMPRODUCT(LEN($AG761:$AG764)-LEN(SUBSTITUTE($AG761:$AG764,"A", "")))</f>
        <v>0</v>
      </c>
      <c r="AR761" s="235">
        <f>SUMPRODUCT(LEN($M761:$AE764)-LEN(SUBSTITUTE($M761:$AE764,"S", "")))</f>
        <v>0</v>
      </c>
      <c r="AS761" s="229">
        <f>SUMPRODUCT(LEN($AH761:$AH764)-LEN(SUBSTITUTE($AH761:$AH764,"S", "")))</f>
        <v>0</v>
      </c>
      <c r="AT761" s="232">
        <f>SUMPRODUCT(LEN($AG761:$AG764)-LEN(SUBSTITUTE($AG761:$AG764,"S", "")))</f>
        <v>0</v>
      </c>
      <c r="AU761" s="235">
        <f>SUMPRODUCT(LEN($M761:$AE764)-LEN(SUBSTITUTE($M761:$AE764,"F", "")))</f>
        <v>0</v>
      </c>
      <c r="AV761" s="229">
        <f>SUMPRODUCT(LEN($AH761:$AH764)-LEN(SUBSTITUTE($AH761:$AH764,"F", "")))</f>
        <v>0</v>
      </c>
      <c r="AW761" s="232">
        <f>SUMPRODUCT(LEN($AG761:$AG764)-LEN(SUBSTITUTE($AG761:$AG764,"F", "")))</f>
        <v>0</v>
      </c>
      <c r="AX761" s="235">
        <f>SUMPRODUCT(LEN($M761:$AE764)-LEN(SUBSTITUTE($M761:$AE764,"G", "")))</f>
        <v>0</v>
      </c>
      <c r="AY761" s="229">
        <f>SUMPRODUCT(LEN($AH761:$AH764)-LEN(SUBSTITUTE($AH761:$AH764,"G", "")))</f>
        <v>0</v>
      </c>
      <c r="AZ761" s="232">
        <f>SUMPRODUCT(LEN($AG761:$AG764)-LEN(SUBSTITUTE($AG761:$AG764,"G", "")))</f>
        <v>0</v>
      </c>
      <c r="BA761" s="235">
        <f>SUMPRODUCT(LEN($M761:$AE764)-LEN(SUBSTITUTE($M761:$AE764,"M", "")))</f>
        <v>0</v>
      </c>
      <c r="BB761" s="229">
        <f>SUMPRODUCT(LEN($AH761:$AH764)-LEN(SUBSTITUTE($AH761:$AH764,"M", "")))</f>
        <v>0</v>
      </c>
      <c r="BC761" s="232">
        <f>SUMPRODUCT(LEN($AG761:$AG764)-LEN(SUBSTITUTE($AG761:$AG764,"M", "")))</f>
        <v>0</v>
      </c>
      <c r="BD761" s="297">
        <f>SUMPRODUCT(LEN($AI761:$AI764)-LEN(SUBSTITUTE($AI761:$AI764,"S", "")))</f>
        <v>0</v>
      </c>
      <c r="BE761" s="300">
        <f>SUMPRODUCT(LEN($AI761:$AI764)-LEN(SUBSTITUTE($AI761:$AI764,"F", "")))</f>
        <v>0</v>
      </c>
      <c r="BF761" s="300">
        <f>SUMPRODUCT(LEN($AI761:$AI764)-LEN(SUBSTITUTE($AI761:$AI764,"G", "")))</f>
        <v>0</v>
      </c>
      <c r="BG761" s="303">
        <f>SUMPRODUCT(LEN($AI761:$AI764)-LEN(SUBSTITUTE($AI761:$AI764,"M", "")))</f>
        <v>0</v>
      </c>
    </row>
    <row r="762" spans="2:60" ht="28.15" hidden="1" customHeight="1" thickBot="1">
      <c r="B762" s="29"/>
      <c r="C762" s="264"/>
      <c r="D762" s="37"/>
      <c r="E762" s="36"/>
      <c r="F762" s="36"/>
      <c r="G762" s="35"/>
      <c r="H762" s="256"/>
      <c r="I762" s="260"/>
      <c r="J762" s="260"/>
      <c r="K762" s="260"/>
      <c r="L762" s="32" t="s">
        <v>72</v>
      </c>
      <c r="M762" s="31"/>
      <c r="N762" s="32" t="s">
        <v>71</v>
      </c>
      <c r="O762" s="31"/>
      <c r="P762" s="32" t="s">
        <v>70</v>
      </c>
      <c r="Q762" s="31"/>
      <c r="R762" s="32" t="s">
        <v>69</v>
      </c>
      <c r="S762" s="31"/>
      <c r="T762" s="32" t="s">
        <v>68</v>
      </c>
      <c r="U762" s="31"/>
      <c r="V762" s="32" t="s">
        <v>67</v>
      </c>
      <c r="W762" s="31"/>
      <c r="X762" s="32" t="s">
        <v>66</v>
      </c>
      <c r="Y762" s="31"/>
      <c r="Z762" s="32" t="s">
        <v>65</v>
      </c>
      <c r="AA762" s="31"/>
      <c r="AB762" s="34" t="s">
        <v>64</v>
      </c>
      <c r="AC762" s="33"/>
      <c r="AD762" s="32" t="s">
        <v>63</v>
      </c>
      <c r="AE762" s="31"/>
      <c r="AF762" s="30"/>
      <c r="AG762" s="31"/>
      <c r="AH762" s="30"/>
      <c r="AI762" s="20"/>
      <c r="AJ762" s="246"/>
      <c r="AK762" s="246"/>
      <c r="AL762" s="19"/>
      <c r="AM762" s="7"/>
      <c r="AN762" s="7"/>
      <c r="AO762" s="239"/>
      <c r="AP762" s="230"/>
      <c r="AQ762" s="233"/>
      <c r="AR762" s="236"/>
      <c r="AS762" s="230"/>
      <c r="AT762" s="233"/>
      <c r="AU762" s="236"/>
      <c r="AV762" s="230"/>
      <c r="AW762" s="233"/>
      <c r="AX762" s="236"/>
      <c r="AY762" s="230"/>
      <c r="AZ762" s="233"/>
      <c r="BA762" s="236"/>
      <c r="BB762" s="230"/>
      <c r="BC762" s="233"/>
      <c r="BD762" s="298"/>
      <c r="BE762" s="301"/>
      <c r="BF762" s="301"/>
      <c r="BG762" s="304"/>
    </row>
    <row r="763" spans="2:60" ht="28.15" hidden="1" customHeight="1">
      <c r="B763" s="29"/>
      <c r="C763" s="265"/>
      <c r="D763" s="28"/>
      <c r="E763" s="27"/>
      <c r="F763" s="27"/>
      <c r="G763" s="26"/>
      <c r="H763" s="257"/>
      <c r="I763" s="261"/>
      <c r="J763" s="261"/>
      <c r="K763" s="261"/>
      <c r="L763" s="23" t="s">
        <v>62</v>
      </c>
      <c r="M763" s="22"/>
      <c r="N763" s="23" t="s">
        <v>61</v>
      </c>
      <c r="O763" s="22"/>
      <c r="P763" s="23" t="s">
        <v>60</v>
      </c>
      <c r="Q763" s="22"/>
      <c r="R763" s="23" t="s">
        <v>59</v>
      </c>
      <c r="S763" s="22"/>
      <c r="T763" s="23" t="s">
        <v>58</v>
      </c>
      <c r="U763" s="22"/>
      <c r="V763" s="23" t="s">
        <v>57</v>
      </c>
      <c r="W763" s="22"/>
      <c r="X763" s="23" t="s">
        <v>56</v>
      </c>
      <c r="Y763" s="22"/>
      <c r="Z763" s="23" t="s">
        <v>55</v>
      </c>
      <c r="AA763" s="22"/>
      <c r="AB763" s="25" t="s">
        <v>54</v>
      </c>
      <c r="AC763" s="24"/>
      <c r="AD763" s="23">
        <v>39</v>
      </c>
      <c r="AE763" s="22"/>
      <c r="AF763" s="21"/>
      <c r="AG763" s="22"/>
      <c r="AH763" s="21"/>
      <c r="AI763" s="20"/>
      <c r="AJ763" s="246"/>
      <c r="AK763" s="246"/>
      <c r="AL763" s="19"/>
      <c r="AM763" s="7"/>
      <c r="AN763" s="7"/>
      <c r="AO763" s="239"/>
      <c r="AP763" s="230"/>
      <c r="AQ763" s="233"/>
      <c r="AR763" s="236"/>
      <c r="AS763" s="230"/>
      <c r="AT763" s="233"/>
      <c r="AU763" s="236"/>
      <c r="AV763" s="230"/>
      <c r="AW763" s="233"/>
      <c r="AX763" s="236"/>
      <c r="AY763" s="230"/>
      <c r="AZ763" s="233"/>
      <c r="BA763" s="236"/>
      <c r="BB763" s="230"/>
      <c r="BC763" s="233"/>
      <c r="BD763" s="298"/>
      <c r="BE763" s="301"/>
      <c r="BF763" s="301"/>
      <c r="BG763" s="304"/>
    </row>
    <row r="764" spans="2:60" ht="28.15" hidden="1" customHeight="1" thickBot="1">
      <c r="B764" s="18"/>
      <c r="C764" s="271"/>
      <c r="D764" s="17"/>
      <c r="E764" s="16"/>
      <c r="F764" s="16"/>
      <c r="G764" s="15"/>
      <c r="H764" s="258"/>
      <c r="I764" s="272"/>
      <c r="J764" s="272"/>
      <c r="K764" s="272"/>
      <c r="L764" s="12" t="s">
        <v>53</v>
      </c>
      <c r="M764" s="11"/>
      <c r="N764" s="12" t="s">
        <v>52</v>
      </c>
      <c r="O764" s="11"/>
      <c r="P764" s="12" t="s">
        <v>51</v>
      </c>
      <c r="Q764" s="11"/>
      <c r="R764" s="12" t="s">
        <v>50</v>
      </c>
      <c r="S764" s="11"/>
      <c r="T764" s="12">
        <v>20</v>
      </c>
      <c r="U764" s="11"/>
      <c r="V764" s="12" t="s">
        <v>49</v>
      </c>
      <c r="W764" s="11"/>
      <c r="X764" s="12" t="s">
        <v>48</v>
      </c>
      <c r="Y764" s="11"/>
      <c r="Z764" s="12" t="s">
        <v>47</v>
      </c>
      <c r="AA764" s="11"/>
      <c r="AB764" s="14" t="s">
        <v>46</v>
      </c>
      <c r="AC764" s="13"/>
      <c r="AD764" s="12" t="s">
        <v>45</v>
      </c>
      <c r="AE764" s="11"/>
      <c r="AF764" s="10"/>
      <c r="AG764" s="11"/>
      <c r="AH764" s="10"/>
      <c r="AI764" s="9"/>
      <c r="AJ764" s="247"/>
      <c r="AK764" s="247"/>
      <c r="AL764" s="8"/>
      <c r="AM764" s="7"/>
      <c r="AN764" s="7"/>
      <c r="AO764" s="240"/>
      <c r="AP764" s="231"/>
      <c r="AQ764" s="234"/>
      <c r="AR764" s="237"/>
      <c r="AS764" s="231"/>
      <c r="AT764" s="234"/>
      <c r="AU764" s="237"/>
      <c r="AV764" s="231"/>
      <c r="AW764" s="234"/>
      <c r="AX764" s="237"/>
      <c r="AY764" s="231"/>
      <c r="AZ764" s="234"/>
      <c r="BA764" s="237"/>
      <c r="BB764" s="231"/>
      <c r="BC764" s="234"/>
      <c r="BD764" s="299"/>
      <c r="BE764" s="302"/>
      <c r="BF764" s="302"/>
      <c r="BG764" s="305"/>
    </row>
    <row r="765" spans="2:60" ht="85.9" hidden="1" customHeight="1" thickBot="1">
      <c r="B765" s="94" t="s">
        <v>119</v>
      </c>
      <c r="C765" s="83" t="s">
        <v>118</v>
      </c>
      <c r="D765" s="88" t="s">
        <v>117</v>
      </c>
      <c r="E765" s="93" t="s">
        <v>116</v>
      </c>
      <c r="F765" s="92"/>
      <c r="G765" s="91"/>
      <c r="H765" s="90" t="s">
        <v>115</v>
      </c>
      <c r="I765" s="88" t="s">
        <v>43</v>
      </c>
      <c r="J765" s="88" t="s">
        <v>114</v>
      </c>
      <c r="K765" s="88" t="s">
        <v>44</v>
      </c>
      <c r="L765" s="227" t="s">
        <v>113</v>
      </c>
      <c r="M765" s="270"/>
      <c r="N765" s="227" t="s">
        <v>112</v>
      </c>
      <c r="O765" s="270"/>
      <c r="P765" s="227" t="s">
        <v>112</v>
      </c>
      <c r="Q765" s="228"/>
      <c r="R765" s="227" t="s">
        <v>112</v>
      </c>
      <c r="S765" s="228"/>
      <c r="T765" s="227" t="s">
        <v>112</v>
      </c>
      <c r="U765" s="228"/>
      <c r="V765" s="227" t="s">
        <v>112</v>
      </c>
      <c r="W765" s="228"/>
      <c r="X765" s="227" t="s">
        <v>112</v>
      </c>
      <c r="Y765" s="228"/>
      <c r="Z765" s="227" t="s">
        <v>112</v>
      </c>
      <c r="AA765" s="228"/>
      <c r="AB765" s="227" t="s">
        <v>112</v>
      </c>
      <c r="AC765" s="228"/>
      <c r="AD765" s="227" t="s">
        <v>112</v>
      </c>
      <c r="AE765" s="228"/>
      <c r="AF765" s="244" t="s">
        <v>111</v>
      </c>
      <c r="AG765" s="228"/>
      <c r="AH765" s="90" t="s">
        <v>110</v>
      </c>
      <c r="AI765" s="89" t="s">
        <v>109</v>
      </c>
      <c r="AJ765" s="88" t="s">
        <v>108</v>
      </c>
      <c r="AK765" s="88" t="s">
        <v>107</v>
      </c>
      <c r="AL765" s="87" t="s">
        <v>106</v>
      </c>
      <c r="AM765" s="86"/>
      <c r="AN765" s="86"/>
      <c r="AO765" s="84" t="s">
        <v>105</v>
      </c>
      <c r="AP765" s="83" t="s">
        <v>104</v>
      </c>
      <c r="AQ765" s="82" t="s">
        <v>103</v>
      </c>
      <c r="AR765" s="84" t="s">
        <v>102</v>
      </c>
      <c r="AS765" s="83" t="s">
        <v>101</v>
      </c>
      <c r="AT765" s="82" t="s">
        <v>100</v>
      </c>
      <c r="AU765" s="84" t="s">
        <v>99</v>
      </c>
      <c r="AV765" s="83" t="s">
        <v>98</v>
      </c>
      <c r="AW765" s="85" t="s">
        <v>97</v>
      </c>
      <c r="AX765" s="84" t="s">
        <v>96</v>
      </c>
      <c r="AY765" s="83" t="s">
        <v>95</v>
      </c>
      <c r="AZ765" s="82" t="s">
        <v>94</v>
      </c>
      <c r="BA765" s="84" t="s">
        <v>93</v>
      </c>
      <c r="BB765" s="83" t="s">
        <v>92</v>
      </c>
      <c r="BC765" s="82" t="s">
        <v>91</v>
      </c>
      <c r="BD765" s="81" t="s">
        <v>90</v>
      </c>
      <c r="BE765" s="80" t="s">
        <v>89</v>
      </c>
      <c r="BF765" s="80" t="s">
        <v>88</v>
      </c>
      <c r="BG765" s="79" t="s">
        <v>87</v>
      </c>
    </row>
    <row r="766" spans="2:60" ht="48" hidden="1" thickBot="1">
      <c r="B766" s="78" t="s">
        <v>128</v>
      </c>
      <c r="C766" s="77"/>
      <c r="D766" s="76"/>
      <c r="E766" s="267"/>
      <c r="F766" s="268"/>
      <c r="G766" s="269"/>
      <c r="H766" s="75" t="s">
        <v>85</v>
      </c>
      <c r="I766" s="74"/>
      <c r="J766" s="74"/>
      <c r="K766" s="73"/>
      <c r="L766" s="72"/>
      <c r="M766" s="68"/>
      <c r="N766" s="72"/>
      <c r="O766" s="68"/>
      <c r="P766" s="72"/>
      <c r="Q766" s="68"/>
      <c r="R766" s="72"/>
      <c r="S766" s="68"/>
      <c r="T766" s="72"/>
      <c r="U766" s="68"/>
      <c r="V766" s="72"/>
      <c r="W766" s="68"/>
      <c r="X766" s="72"/>
      <c r="Y766" s="68"/>
      <c r="Z766" s="72"/>
      <c r="AA766" s="71"/>
      <c r="AB766" s="70"/>
      <c r="AC766" s="70"/>
      <c r="AD766" s="70"/>
      <c r="AE766" s="70"/>
      <c r="AF766" s="69" t="s">
        <v>84</v>
      </c>
      <c r="AG766" s="68"/>
      <c r="AH766" s="68"/>
      <c r="AI766" s="68"/>
      <c r="AJ766" s="67"/>
      <c r="AK766" s="67"/>
      <c r="AL766" s="66"/>
      <c r="AM766" s="65"/>
      <c r="AN766" s="65"/>
      <c r="AO766" s="64">
        <f t="shared" ref="AO766:BG766" si="54">SUM(AO767:AO778)</f>
        <v>0</v>
      </c>
      <c r="AP766" s="63">
        <f t="shared" si="54"/>
        <v>0</v>
      </c>
      <c r="AQ766" s="62">
        <f t="shared" si="54"/>
        <v>0</v>
      </c>
      <c r="AR766" s="64">
        <f t="shared" si="54"/>
        <v>0</v>
      </c>
      <c r="AS766" s="63">
        <f t="shared" si="54"/>
        <v>0</v>
      </c>
      <c r="AT766" s="62">
        <f t="shared" si="54"/>
        <v>0</v>
      </c>
      <c r="AU766" s="64">
        <f t="shared" si="54"/>
        <v>0</v>
      </c>
      <c r="AV766" s="63">
        <f t="shared" si="54"/>
        <v>0</v>
      </c>
      <c r="AW766" s="62">
        <f t="shared" si="54"/>
        <v>0</v>
      </c>
      <c r="AX766" s="64">
        <f t="shared" si="54"/>
        <v>0</v>
      </c>
      <c r="AY766" s="63">
        <f t="shared" si="54"/>
        <v>0</v>
      </c>
      <c r="AZ766" s="62">
        <f t="shared" si="54"/>
        <v>0</v>
      </c>
      <c r="BA766" s="64">
        <f t="shared" si="54"/>
        <v>0</v>
      </c>
      <c r="BB766" s="63">
        <f t="shared" si="54"/>
        <v>0</v>
      </c>
      <c r="BC766" s="62">
        <f t="shared" si="54"/>
        <v>0</v>
      </c>
      <c r="BD766" s="61">
        <f t="shared" si="54"/>
        <v>0</v>
      </c>
      <c r="BE766" s="60">
        <f t="shared" si="54"/>
        <v>0</v>
      </c>
      <c r="BF766" s="60">
        <f t="shared" si="54"/>
        <v>0</v>
      </c>
      <c r="BG766" s="59">
        <f t="shared" si="54"/>
        <v>0</v>
      </c>
      <c r="BH766" s="58" t="s">
        <v>83</v>
      </c>
    </row>
    <row r="767" spans="2:60" ht="28.15" hidden="1" customHeight="1">
      <c r="B767" s="29"/>
      <c r="C767" s="263">
        <v>1</v>
      </c>
      <c r="D767" s="47"/>
      <c r="E767" s="46"/>
      <c r="F767" s="46"/>
      <c r="G767" s="45"/>
      <c r="H767" s="255"/>
      <c r="I767" s="259"/>
      <c r="J767" s="259"/>
      <c r="K767" s="259"/>
      <c r="L767" s="42" t="s">
        <v>82</v>
      </c>
      <c r="M767" s="41"/>
      <c r="N767" s="42" t="s">
        <v>81</v>
      </c>
      <c r="O767" s="41"/>
      <c r="P767" s="42" t="s">
        <v>80</v>
      </c>
      <c r="Q767" s="41"/>
      <c r="R767" s="42" t="s">
        <v>79</v>
      </c>
      <c r="S767" s="41"/>
      <c r="T767" s="42" t="s">
        <v>78</v>
      </c>
      <c r="U767" s="41"/>
      <c r="V767" s="42" t="s">
        <v>77</v>
      </c>
      <c r="W767" s="41"/>
      <c r="X767" s="42" t="s">
        <v>76</v>
      </c>
      <c r="Y767" s="41"/>
      <c r="Z767" s="42" t="s">
        <v>75</v>
      </c>
      <c r="AA767" s="41"/>
      <c r="AB767" s="44" t="s">
        <v>74</v>
      </c>
      <c r="AC767" s="43"/>
      <c r="AD767" s="42" t="s">
        <v>73</v>
      </c>
      <c r="AE767" s="41"/>
      <c r="AF767" s="40"/>
      <c r="AG767" s="41"/>
      <c r="AH767" s="40"/>
      <c r="AI767" s="39"/>
      <c r="AJ767" s="245"/>
      <c r="AK767" s="245"/>
      <c r="AL767" s="38"/>
      <c r="AM767" s="7"/>
      <c r="AN767" s="7"/>
      <c r="AO767" s="238">
        <f>SUMPRODUCT(LEN($M767:$AE770)-LEN(SUBSTITUTE($M767:$AE770,"A", "")))</f>
        <v>0</v>
      </c>
      <c r="AP767" s="229">
        <f>SUMPRODUCT(LEN($AH767:$AH770)-LEN(SUBSTITUTE($AH767:$AH770,"A", "")))</f>
        <v>0</v>
      </c>
      <c r="AQ767" s="232">
        <f>SUMPRODUCT(LEN($AG767:$AG770)-LEN(SUBSTITUTE($AG767:$AG770,"A", "")))</f>
        <v>0</v>
      </c>
      <c r="AR767" s="235">
        <f>SUMPRODUCT(LEN($M767:$AE770)-LEN(SUBSTITUTE($M767:$AE770,"S", "")))</f>
        <v>0</v>
      </c>
      <c r="AS767" s="229">
        <f>SUMPRODUCT(LEN($AH767:$AH770)-LEN(SUBSTITUTE($AH767:$AH770,"S", "")))</f>
        <v>0</v>
      </c>
      <c r="AT767" s="232">
        <f>SUMPRODUCT(LEN($AG767:$AG770)-LEN(SUBSTITUTE($AG767:$AG770,"S", "")))</f>
        <v>0</v>
      </c>
      <c r="AU767" s="235">
        <f>SUMPRODUCT(LEN($M767:$AE770)-LEN(SUBSTITUTE($M767:$AE770,"F", "")))</f>
        <v>0</v>
      </c>
      <c r="AV767" s="229">
        <f>SUMPRODUCT(LEN($AH767:$AH770)-LEN(SUBSTITUTE($AH767:$AH770,"F", "")))</f>
        <v>0</v>
      </c>
      <c r="AW767" s="232">
        <f>SUMPRODUCT(LEN($AG767:$AG770)-LEN(SUBSTITUTE($AG767:$AG770,"F", "")))</f>
        <v>0</v>
      </c>
      <c r="AX767" s="235">
        <f>SUMPRODUCT(LEN($M767:$AE770)-LEN(SUBSTITUTE($M767:$AE770,"G", "")))</f>
        <v>0</v>
      </c>
      <c r="AY767" s="229">
        <f>SUMPRODUCT(LEN($AH767:$AH770)-LEN(SUBSTITUTE($AH767:$AH770,"G", "")))</f>
        <v>0</v>
      </c>
      <c r="AZ767" s="232">
        <f>SUMPRODUCT(LEN($AG767:$AG770)-LEN(SUBSTITUTE($AG767:$AG770,"G", "")))</f>
        <v>0</v>
      </c>
      <c r="BA767" s="235">
        <f>SUMPRODUCT(LEN($M767:$AE770)-LEN(SUBSTITUTE($M767:$AE770,"M", "")))</f>
        <v>0</v>
      </c>
      <c r="BB767" s="229">
        <f>SUMPRODUCT(LEN($AH767:$AH770)-LEN(SUBSTITUTE($AH767:$AH770,"M", "")))</f>
        <v>0</v>
      </c>
      <c r="BC767" s="232">
        <f>SUMPRODUCT(LEN($AG767:$AG770)-LEN(SUBSTITUTE($AG767:$AG770,"M", "")))</f>
        <v>0</v>
      </c>
      <c r="BD767" s="297">
        <f>SUMPRODUCT(LEN($AI767:$AI770)-LEN(SUBSTITUTE($AI767:$AI770,"S", "")))</f>
        <v>0</v>
      </c>
      <c r="BE767" s="300">
        <f>SUMPRODUCT(LEN($AI767:$AI770)-LEN(SUBSTITUTE($AI767:$AI770,"F", "")))</f>
        <v>0</v>
      </c>
      <c r="BF767" s="300">
        <f>SUMPRODUCT(LEN($AI767:$AI770)-LEN(SUBSTITUTE($AI767:$AI770,"G", "")))</f>
        <v>0</v>
      </c>
      <c r="BG767" s="303">
        <f>SUMPRODUCT(LEN($AI767:$AI770)-LEN(SUBSTITUTE($AI767:$AI770,"M", "")))</f>
        <v>0</v>
      </c>
    </row>
    <row r="768" spans="2:60" ht="28.15" hidden="1" customHeight="1" thickBot="1">
      <c r="B768" s="29"/>
      <c r="C768" s="264"/>
      <c r="D768" s="37"/>
      <c r="E768" s="36"/>
      <c r="F768" s="36"/>
      <c r="G768" s="35"/>
      <c r="H768" s="256"/>
      <c r="I768" s="260"/>
      <c r="J768" s="260"/>
      <c r="K768" s="260"/>
      <c r="L768" s="32" t="s">
        <v>72</v>
      </c>
      <c r="M768" s="31"/>
      <c r="N768" s="32" t="s">
        <v>71</v>
      </c>
      <c r="O768" s="31"/>
      <c r="P768" s="32" t="s">
        <v>70</v>
      </c>
      <c r="Q768" s="31"/>
      <c r="R768" s="32" t="s">
        <v>69</v>
      </c>
      <c r="S768" s="31"/>
      <c r="T768" s="32" t="s">
        <v>68</v>
      </c>
      <c r="U768" s="31"/>
      <c r="V768" s="32" t="s">
        <v>67</v>
      </c>
      <c r="W768" s="31"/>
      <c r="X768" s="32" t="s">
        <v>66</v>
      </c>
      <c r="Y768" s="31"/>
      <c r="Z768" s="32" t="s">
        <v>65</v>
      </c>
      <c r="AA768" s="31"/>
      <c r="AB768" s="34" t="s">
        <v>64</v>
      </c>
      <c r="AC768" s="33"/>
      <c r="AD768" s="32" t="s">
        <v>63</v>
      </c>
      <c r="AE768" s="31"/>
      <c r="AF768" s="30"/>
      <c r="AG768" s="31"/>
      <c r="AH768" s="30"/>
      <c r="AI768" s="20"/>
      <c r="AJ768" s="246"/>
      <c r="AK768" s="246"/>
      <c r="AL768" s="19"/>
      <c r="AM768" s="7"/>
      <c r="AN768" s="7"/>
      <c r="AO768" s="239"/>
      <c r="AP768" s="230"/>
      <c r="AQ768" s="233"/>
      <c r="AR768" s="236"/>
      <c r="AS768" s="230"/>
      <c r="AT768" s="233"/>
      <c r="AU768" s="236"/>
      <c r="AV768" s="230"/>
      <c r="AW768" s="233"/>
      <c r="AX768" s="236"/>
      <c r="AY768" s="230"/>
      <c r="AZ768" s="233"/>
      <c r="BA768" s="236"/>
      <c r="BB768" s="230"/>
      <c r="BC768" s="233"/>
      <c r="BD768" s="298"/>
      <c r="BE768" s="301"/>
      <c r="BF768" s="301"/>
      <c r="BG768" s="304"/>
    </row>
    <row r="769" spans="2:60" ht="28.15" hidden="1" customHeight="1">
      <c r="B769" s="29"/>
      <c r="C769" s="265"/>
      <c r="D769" s="28"/>
      <c r="E769" s="27"/>
      <c r="F769" s="27"/>
      <c r="G769" s="26"/>
      <c r="H769" s="257"/>
      <c r="I769" s="261"/>
      <c r="J769" s="261"/>
      <c r="K769" s="261"/>
      <c r="L769" s="23" t="s">
        <v>62</v>
      </c>
      <c r="M769" s="22"/>
      <c r="N769" s="23" t="s">
        <v>61</v>
      </c>
      <c r="O769" s="22"/>
      <c r="P769" s="23" t="s">
        <v>60</v>
      </c>
      <c r="Q769" s="22"/>
      <c r="R769" s="23" t="s">
        <v>59</v>
      </c>
      <c r="S769" s="22"/>
      <c r="T769" s="23" t="s">
        <v>58</v>
      </c>
      <c r="U769" s="22"/>
      <c r="V769" s="23" t="s">
        <v>57</v>
      </c>
      <c r="W769" s="22"/>
      <c r="X769" s="23" t="s">
        <v>56</v>
      </c>
      <c r="Y769" s="22"/>
      <c r="Z769" s="23" t="s">
        <v>55</v>
      </c>
      <c r="AA769" s="22"/>
      <c r="AB769" s="25" t="s">
        <v>54</v>
      </c>
      <c r="AC769" s="24"/>
      <c r="AD769" s="23">
        <v>39</v>
      </c>
      <c r="AE769" s="22"/>
      <c r="AF769" s="21"/>
      <c r="AG769" s="22"/>
      <c r="AH769" s="21"/>
      <c r="AI769" s="20"/>
      <c r="AJ769" s="246"/>
      <c r="AK769" s="246"/>
      <c r="AL769" s="19"/>
      <c r="AM769" s="7"/>
      <c r="AN769" s="7"/>
      <c r="AO769" s="239"/>
      <c r="AP769" s="230"/>
      <c r="AQ769" s="233"/>
      <c r="AR769" s="236"/>
      <c r="AS769" s="230"/>
      <c r="AT769" s="233"/>
      <c r="AU769" s="236"/>
      <c r="AV769" s="230"/>
      <c r="AW769" s="233"/>
      <c r="AX769" s="236"/>
      <c r="AY769" s="230"/>
      <c r="AZ769" s="233"/>
      <c r="BA769" s="236"/>
      <c r="BB769" s="230"/>
      <c r="BC769" s="233"/>
      <c r="BD769" s="298"/>
      <c r="BE769" s="301"/>
      <c r="BF769" s="301"/>
      <c r="BG769" s="304"/>
    </row>
    <row r="770" spans="2:60" ht="28.15" hidden="1" customHeight="1" thickBot="1">
      <c r="B770" s="29"/>
      <c r="C770" s="266"/>
      <c r="D770" s="57"/>
      <c r="E770" s="56"/>
      <c r="F770" s="56"/>
      <c r="G770" s="55"/>
      <c r="H770" s="258"/>
      <c r="I770" s="262"/>
      <c r="J770" s="262"/>
      <c r="K770" s="262"/>
      <c r="L770" s="52" t="s">
        <v>53</v>
      </c>
      <c r="M770" s="51"/>
      <c r="N770" s="52" t="s">
        <v>52</v>
      </c>
      <c r="O770" s="51"/>
      <c r="P770" s="52" t="s">
        <v>51</v>
      </c>
      <c r="Q770" s="51"/>
      <c r="R770" s="52" t="s">
        <v>50</v>
      </c>
      <c r="S770" s="51"/>
      <c r="T770" s="52">
        <v>20</v>
      </c>
      <c r="U770" s="51"/>
      <c r="V770" s="52" t="s">
        <v>49</v>
      </c>
      <c r="W770" s="51"/>
      <c r="X770" s="52" t="s">
        <v>48</v>
      </c>
      <c r="Y770" s="51"/>
      <c r="Z770" s="52" t="s">
        <v>47</v>
      </c>
      <c r="AA770" s="51"/>
      <c r="AB770" s="54" t="s">
        <v>46</v>
      </c>
      <c r="AC770" s="53"/>
      <c r="AD770" s="52" t="s">
        <v>45</v>
      </c>
      <c r="AE770" s="51"/>
      <c r="AF770" s="50"/>
      <c r="AG770" s="51"/>
      <c r="AH770" s="50"/>
      <c r="AI770" s="49"/>
      <c r="AJ770" s="248"/>
      <c r="AK770" s="248"/>
      <c r="AL770" s="48"/>
      <c r="AM770" s="7"/>
      <c r="AN770" s="7"/>
      <c r="AO770" s="240"/>
      <c r="AP770" s="231"/>
      <c r="AQ770" s="234"/>
      <c r="AR770" s="237"/>
      <c r="AS770" s="231"/>
      <c r="AT770" s="234"/>
      <c r="AU770" s="237"/>
      <c r="AV770" s="231"/>
      <c r="AW770" s="234"/>
      <c r="AX770" s="237"/>
      <c r="AY770" s="231"/>
      <c r="AZ770" s="234"/>
      <c r="BA770" s="237"/>
      <c r="BB770" s="231"/>
      <c r="BC770" s="234"/>
      <c r="BD770" s="299"/>
      <c r="BE770" s="302"/>
      <c r="BF770" s="302"/>
      <c r="BG770" s="305"/>
    </row>
    <row r="771" spans="2:60" ht="28.15" hidden="1" customHeight="1">
      <c r="B771" s="29"/>
      <c r="C771" s="263">
        <v>2</v>
      </c>
      <c r="D771" s="47"/>
      <c r="E771" s="46"/>
      <c r="F771" s="46"/>
      <c r="G771" s="45"/>
      <c r="H771" s="255"/>
      <c r="I771" s="259"/>
      <c r="J771" s="259"/>
      <c r="K771" s="259"/>
      <c r="L771" s="42" t="s">
        <v>82</v>
      </c>
      <c r="M771" s="41"/>
      <c r="N771" s="42" t="s">
        <v>81</v>
      </c>
      <c r="O771" s="41"/>
      <c r="P771" s="42" t="s">
        <v>80</v>
      </c>
      <c r="Q771" s="41"/>
      <c r="R771" s="42" t="s">
        <v>79</v>
      </c>
      <c r="S771" s="41"/>
      <c r="T771" s="42" t="s">
        <v>78</v>
      </c>
      <c r="U771" s="41"/>
      <c r="V771" s="42" t="s">
        <v>77</v>
      </c>
      <c r="W771" s="41"/>
      <c r="X771" s="42" t="s">
        <v>76</v>
      </c>
      <c r="Y771" s="41"/>
      <c r="Z771" s="42" t="s">
        <v>75</v>
      </c>
      <c r="AA771" s="41"/>
      <c r="AB771" s="44" t="s">
        <v>74</v>
      </c>
      <c r="AC771" s="43"/>
      <c r="AD771" s="42" t="s">
        <v>73</v>
      </c>
      <c r="AE771" s="41"/>
      <c r="AF771" s="40"/>
      <c r="AG771" s="41"/>
      <c r="AH771" s="40"/>
      <c r="AI771" s="39"/>
      <c r="AJ771" s="249"/>
      <c r="AK771" s="252"/>
      <c r="AL771" s="38"/>
      <c r="AM771" s="7"/>
      <c r="AN771" s="7"/>
      <c r="AO771" s="238">
        <f>SUMPRODUCT(LEN($M771:$AE774)-LEN(SUBSTITUTE($M771:$AE774,"A", "")))</f>
        <v>0</v>
      </c>
      <c r="AP771" s="229">
        <f>SUMPRODUCT(LEN($AH771:$AH774)-LEN(SUBSTITUTE($AH771:$AH774,"A", "")))</f>
        <v>0</v>
      </c>
      <c r="AQ771" s="232">
        <f>SUMPRODUCT(LEN($AG771:$AG774)-LEN(SUBSTITUTE($AG771:$AG774,"A", "")))</f>
        <v>0</v>
      </c>
      <c r="AR771" s="235">
        <f>SUMPRODUCT(LEN($M771:$AE774)-LEN(SUBSTITUTE($M771:$AE774,"S", "")))</f>
        <v>0</v>
      </c>
      <c r="AS771" s="229">
        <f>SUMPRODUCT(LEN($AH771:$AH774)-LEN(SUBSTITUTE($AH771:$AH774,"S", "")))</f>
        <v>0</v>
      </c>
      <c r="AT771" s="232">
        <f>SUMPRODUCT(LEN($AG771:$AG774)-LEN(SUBSTITUTE($AG771:$AG774,"S", "")))</f>
        <v>0</v>
      </c>
      <c r="AU771" s="235">
        <f>SUMPRODUCT(LEN($M771:$AE774)-LEN(SUBSTITUTE($M771:$AE774,"F", "")))</f>
        <v>0</v>
      </c>
      <c r="AV771" s="229">
        <f>SUMPRODUCT(LEN($AH771:$AH774)-LEN(SUBSTITUTE($AH771:$AH774,"F", "")))</f>
        <v>0</v>
      </c>
      <c r="AW771" s="232">
        <f>SUMPRODUCT(LEN($AG771:$AG774)-LEN(SUBSTITUTE($AG771:$AG774,"F", "")))</f>
        <v>0</v>
      </c>
      <c r="AX771" s="235">
        <f>SUMPRODUCT(LEN($M771:$AE774)-LEN(SUBSTITUTE($M771:$AE774,"G", "")))</f>
        <v>0</v>
      </c>
      <c r="AY771" s="229">
        <f>SUMPRODUCT(LEN($AH771:$AH774)-LEN(SUBSTITUTE($AH771:$AH774,"G", "")))</f>
        <v>0</v>
      </c>
      <c r="AZ771" s="232">
        <f>SUMPRODUCT(LEN($AG771:$AG774)-LEN(SUBSTITUTE($AG771:$AG774,"G", "")))</f>
        <v>0</v>
      </c>
      <c r="BA771" s="235">
        <f>SUMPRODUCT(LEN($M771:$AE774)-LEN(SUBSTITUTE($M771:$AE774,"M", "")))</f>
        <v>0</v>
      </c>
      <c r="BB771" s="229">
        <f>SUMPRODUCT(LEN($AH771:$AH774)-LEN(SUBSTITUTE($AH771:$AH774,"M", "")))</f>
        <v>0</v>
      </c>
      <c r="BC771" s="232">
        <f>SUMPRODUCT(LEN($AG771:$AG774)-LEN(SUBSTITUTE($AG771:$AG774,"M", "")))</f>
        <v>0</v>
      </c>
      <c r="BD771" s="297">
        <f>SUMPRODUCT(LEN($AI771:$AI774)-LEN(SUBSTITUTE($AI771:$AI774,"S", "")))</f>
        <v>0</v>
      </c>
      <c r="BE771" s="300">
        <f>SUMPRODUCT(LEN($AI771:$AI774)-LEN(SUBSTITUTE($AI771:$AI774,"F", "")))</f>
        <v>0</v>
      </c>
      <c r="BF771" s="300">
        <f>SUMPRODUCT(LEN($AI771:$AI774)-LEN(SUBSTITUTE($AI771:$AI774,"G", "")))</f>
        <v>0</v>
      </c>
      <c r="BG771" s="303">
        <f>SUMPRODUCT(LEN($AI771:$AI774)-LEN(SUBSTITUTE($AI771:$AI774,"M", "")))</f>
        <v>0</v>
      </c>
    </row>
    <row r="772" spans="2:60" ht="28.15" hidden="1" customHeight="1" thickBot="1">
      <c r="B772" s="29"/>
      <c r="C772" s="264"/>
      <c r="D772" s="37"/>
      <c r="E772" s="36"/>
      <c r="F772" s="36"/>
      <c r="G772" s="35"/>
      <c r="H772" s="256"/>
      <c r="I772" s="260"/>
      <c r="J772" s="260"/>
      <c r="K772" s="260"/>
      <c r="L772" s="32" t="s">
        <v>72</v>
      </c>
      <c r="M772" s="31"/>
      <c r="N772" s="32" t="s">
        <v>71</v>
      </c>
      <c r="O772" s="31"/>
      <c r="P772" s="32" t="s">
        <v>70</v>
      </c>
      <c r="Q772" s="31"/>
      <c r="R772" s="32" t="s">
        <v>69</v>
      </c>
      <c r="S772" s="31"/>
      <c r="T772" s="32" t="s">
        <v>68</v>
      </c>
      <c r="U772" s="31"/>
      <c r="V772" s="32" t="s">
        <v>67</v>
      </c>
      <c r="W772" s="31"/>
      <c r="X772" s="32" t="s">
        <v>66</v>
      </c>
      <c r="Y772" s="31"/>
      <c r="Z772" s="32" t="s">
        <v>65</v>
      </c>
      <c r="AA772" s="31"/>
      <c r="AB772" s="34" t="s">
        <v>64</v>
      </c>
      <c r="AC772" s="33"/>
      <c r="AD772" s="32" t="s">
        <v>63</v>
      </c>
      <c r="AE772" s="31"/>
      <c r="AF772" s="30"/>
      <c r="AG772" s="31"/>
      <c r="AH772" s="30"/>
      <c r="AI772" s="20"/>
      <c r="AJ772" s="250"/>
      <c r="AK772" s="253"/>
      <c r="AL772" s="19"/>
      <c r="AM772" s="7"/>
      <c r="AN772" s="7"/>
      <c r="AO772" s="239"/>
      <c r="AP772" s="230"/>
      <c r="AQ772" s="233"/>
      <c r="AR772" s="236"/>
      <c r="AS772" s="230"/>
      <c r="AT772" s="233"/>
      <c r="AU772" s="236"/>
      <c r="AV772" s="230"/>
      <c r="AW772" s="233"/>
      <c r="AX772" s="236"/>
      <c r="AY772" s="230"/>
      <c r="AZ772" s="233"/>
      <c r="BA772" s="236"/>
      <c r="BB772" s="230"/>
      <c r="BC772" s="233"/>
      <c r="BD772" s="298"/>
      <c r="BE772" s="301"/>
      <c r="BF772" s="301"/>
      <c r="BG772" s="304"/>
    </row>
    <row r="773" spans="2:60" ht="28.15" hidden="1" customHeight="1">
      <c r="B773" s="29"/>
      <c r="C773" s="265"/>
      <c r="D773" s="28"/>
      <c r="E773" s="27"/>
      <c r="F773" s="27"/>
      <c r="G773" s="26"/>
      <c r="H773" s="257"/>
      <c r="I773" s="261"/>
      <c r="J773" s="261"/>
      <c r="K773" s="261"/>
      <c r="L773" s="23" t="s">
        <v>62</v>
      </c>
      <c r="M773" s="22"/>
      <c r="N773" s="23" t="s">
        <v>61</v>
      </c>
      <c r="O773" s="22"/>
      <c r="P773" s="23" t="s">
        <v>60</v>
      </c>
      <c r="Q773" s="22"/>
      <c r="R773" s="23" t="s">
        <v>59</v>
      </c>
      <c r="S773" s="22"/>
      <c r="T773" s="23" t="s">
        <v>58</v>
      </c>
      <c r="U773" s="22"/>
      <c r="V773" s="23" t="s">
        <v>57</v>
      </c>
      <c r="W773" s="22"/>
      <c r="X773" s="23" t="s">
        <v>56</v>
      </c>
      <c r="Y773" s="22"/>
      <c r="Z773" s="23" t="s">
        <v>55</v>
      </c>
      <c r="AA773" s="22"/>
      <c r="AB773" s="25" t="s">
        <v>54</v>
      </c>
      <c r="AC773" s="24"/>
      <c r="AD773" s="23">
        <v>39</v>
      </c>
      <c r="AE773" s="22"/>
      <c r="AF773" s="21"/>
      <c r="AG773" s="22"/>
      <c r="AH773" s="21"/>
      <c r="AI773" s="20"/>
      <c r="AJ773" s="250"/>
      <c r="AK773" s="253"/>
      <c r="AL773" s="19"/>
      <c r="AM773" s="7"/>
      <c r="AN773" s="7"/>
      <c r="AO773" s="239"/>
      <c r="AP773" s="230"/>
      <c r="AQ773" s="233"/>
      <c r="AR773" s="236"/>
      <c r="AS773" s="230"/>
      <c r="AT773" s="233"/>
      <c r="AU773" s="236"/>
      <c r="AV773" s="230"/>
      <c r="AW773" s="233"/>
      <c r="AX773" s="236"/>
      <c r="AY773" s="230"/>
      <c r="AZ773" s="233"/>
      <c r="BA773" s="236"/>
      <c r="BB773" s="230"/>
      <c r="BC773" s="233"/>
      <c r="BD773" s="298"/>
      <c r="BE773" s="301"/>
      <c r="BF773" s="301"/>
      <c r="BG773" s="304"/>
    </row>
    <row r="774" spans="2:60" ht="28.15" hidden="1" customHeight="1" thickBot="1">
      <c r="B774" s="29"/>
      <c r="C774" s="266"/>
      <c r="D774" s="57"/>
      <c r="E774" s="56"/>
      <c r="F774" s="56"/>
      <c r="G774" s="55"/>
      <c r="H774" s="258"/>
      <c r="I774" s="262"/>
      <c r="J774" s="262"/>
      <c r="K774" s="262"/>
      <c r="L774" s="52" t="s">
        <v>53</v>
      </c>
      <c r="M774" s="51"/>
      <c r="N774" s="52" t="s">
        <v>52</v>
      </c>
      <c r="O774" s="51"/>
      <c r="P774" s="52" t="s">
        <v>51</v>
      </c>
      <c r="Q774" s="51"/>
      <c r="R774" s="52" t="s">
        <v>50</v>
      </c>
      <c r="S774" s="51"/>
      <c r="T774" s="52">
        <v>20</v>
      </c>
      <c r="U774" s="51"/>
      <c r="V774" s="52" t="s">
        <v>49</v>
      </c>
      <c r="W774" s="51"/>
      <c r="X774" s="52" t="s">
        <v>48</v>
      </c>
      <c r="Y774" s="51"/>
      <c r="Z774" s="52" t="s">
        <v>47</v>
      </c>
      <c r="AA774" s="51"/>
      <c r="AB774" s="54" t="s">
        <v>46</v>
      </c>
      <c r="AC774" s="53"/>
      <c r="AD774" s="52" t="s">
        <v>45</v>
      </c>
      <c r="AE774" s="51"/>
      <c r="AF774" s="50"/>
      <c r="AG774" s="51"/>
      <c r="AH774" s="50"/>
      <c r="AI774" s="49"/>
      <c r="AJ774" s="251"/>
      <c r="AK774" s="254"/>
      <c r="AL774" s="48"/>
      <c r="AM774" s="7"/>
      <c r="AN774" s="7"/>
      <c r="AO774" s="240"/>
      <c r="AP774" s="231"/>
      <c r="AQ774" s="234"/>
      <c r="AR774" s="237"/>
      <c r="AS774" s="231"/>
      <c r="AT774" s="234"/>
      <c r="AU774" s="237"/>
      <c r="AV774" s="231"/>
      <c r="AW774" s="234"/>
      <c r="AX774" s="237"/>
      <c r="AY774" s="231"/>
      <c r="AZ774" s="234"/>
      <c r="BA774" s="237"/>
      <c r="BB774" s="231"/>
      <c r="BC774" s="234"/>
      <c r="BD774" s="299"/>
      <c r="BE774" s="302"/>
      <c r="BF774" s="302"/>
      <c r="BG774" s="305"/>
    </row>
    <row r="775" spans="2:60" ht="28.15" hidden="1" customHeight="1">
      <c r="B775" s="29"/>
      <c r="C775" s="263">
        <v>3</v>
      </c>
      <c r="D775" s="47"/>
      <c r="E775" s="46"/>
      <c r="F775" s="46"/>
      <c r="G775" s="45"/>
      <c r="H775" s="255"/>
      <c r="I775" s="259"/>
      <c r="J775" s="259"/>
      <c r="K775" s="259"/>
      <c r="L775" s="42" t="s">
        <v>82</v>
      </c>
      <c r="M775" s="41"/>
      <c r="N775" s="42" t="s">
        <v>81</v>
      </c>
      <c r="O775" s="41"/>
      <c r="P775" s="42" t="s">
        <v>80</v>
      </c>
      <c r="Q775" s="41"/>
      <c r="R775" s="42" t="s">
        <v>79</v>
      </c>
      <c r="S775" s="41"/>
      <c r="T775" s="42" t="s">
        <v>78</v>
      </c>
      <c r="U775" s="41"/>
      <c r="V775" s="42" t="s">
        <v>77</v>
      </c>
      <c r="W775" s="41"/>
      <c r="X775" s="42" t="s">
        <v>76</v>
      </c>
      <c r="Y775" s="41"/>
      <c r="Z775" s="42" t="s">
        <v>75</v>
      </c>
      <c r="AA775" s="41"/>
      <c r="AB775" s="44" t="s">
        <v>74</v>
      </c>
      <c r="AC775" s="43"/>
      <c r="AD775" s="42" t="s">
        <v>73</v>
      </c>
      <c r="AE775" s="41"/>
      <c r="AF775" s="40"/>
      <c r="AG775" s="41"/>
      <c r="AH775" s="40"/>
      <c r="AI775" s="39"/>
      <c r="AJ775" s="245"/>
      <c r="AK775" s="245"/>
      <c r="AL775" s="38"/>
      <c r="AM775" s="7"/>
      <c r="AN775" s="7"/>
      <c r="AO775" s="238">
        <f>SUMPRODUCT(LEN($M775:$AE778)-LEN(SUBSTITUTE($M775:$AE778,"A", "")))</f>
        <v>0</v>
      </c>
      <c r="AP775" s="229">
        <f>SUMPRODUCT(LEN($AH775:$AH778)-LEN(SUBSTITUTE($AH775:$AH778,"A", "")))</f>
        <v>0</v>
      </c>
      <c r="AQ775" s="232">
        <f>SUMPRODUCT(LEN($AG775:$AG778)-LEN(SUBSTITUTE($AG775:$AG778,"A", "")))</f>
        <v>0</v>
      </c>
      <c r="AR775" s="235">
        <f>SUMPRODUCT(LEN($M775:$AE778)-LEN(SUBSTITUTE($M775:$AE778,"S", "")))</f>
        <v>0</v>
      </c>
      <c r="AS775" s="229">
        <f>SUMPRODUCT(LEN($AH775:$AH778)-LEN(SUBSTITUTE($AH775:$AH778,"S", "")))</f>
        <v>0</v>
      </c>
      <c r="AT775" s="232">
        <f>SUMPRODUCT(LEN($AG775:$AG778)-LEN(SUBSTITUTE($AG775:$AG778,"S", "")))</f>
        <v>0</v>
      </c>
      <c r="AU775" s="235">
        <f>SUMPRODUCT(LEN($M775:$AE778)-LEN(SUBSTITUTE($M775:$AE778,"F", "")))</f>
        <v>0</v>
      </c>
      <c r="AV775" s="229">
        <f>SUMPRODUCT(LEN($AH775:$AH778)-LEN(SUBSTITUTE($AH775:$AH778,"F", "")))</f>
        <v>0</v>
      </c>
      <c r="AW775" s="232">
        <f>SUMPRODUCT(LEN($AG775:$AG778)-LEN(SUBSTITUTE($AG775:$AG778,"F", "")))</f>
        <v>0</v>
      </c>
      <c r="AX775" s="235">
        <f>SUMPRODUCT(LEN($M775:$AE778)-LEN(SUBSTITUTE($M775:$AE778,"G", "")))</f>
        <v>0</v>
      </c>
      <c r="AY775" s="229">
        <f>SUMPRODUCT(LEN($AH775:$AH778)-LEN(SUBSTITUTE($AH775:$AH778,"G", "")))</f>
        <v>0</v>
      </c>
      <c r="AZ775" s="232">
        <f>SUMPRODUCT(LEN($AG775:$AG778)-LEN(SUBSTITUTE($AG775:$AG778,"G", "")))</f>
        <v>0</v>
      </c>
      <c r="BA775" s="235">
        <f>SUMPRODUCT(LEN($M775:$AE778)-LEN(SUBSTITUTE($M775:$AE778,"M", "")))</f>
        <v>0</v>
      </c>
      <c r="BB775" s="229">
        <f>SUMPRODUCT(LEN($AH775:$AH778)-LEN(SUBSTITUTE($AH775:$AH778,"M", "")))</f>
        <v>0</v>
      </c>
      <c r="BC775" s="232">
        <f>SUMPRODUCT(LEN($AG775:$AG778)-LEN(SUBSTITUTE($AG775:$AG778,"M", "")))</f>
        <v>0</v>
      </c>
      <c r="BD775" s="297">
        <f>SUMPRODUCT(LEN($AI775:$AI778)-LEN(SUBSTITUTE($AI775:$AI778,"S", "")))</f>
        <v>0</v>
      </c>
      <c r="BE775" s="300">
        <f>SUMPRODUCT(LEN($AI775:$AI778)-LEN(SUBSTITUTE($AI775:$AI778,"F", "")))</f>
        <v>0</v>
      </c>
      <c r="BF775" s="300">
        <f>SUMPRODUCT(LEN($AI775:$AI778)-LEN(SUBSTITUTE($AI775:$AI778,"G", "")))</f>
        <v>0</v>
      </c>
      <c r="BG775" s="303">
        <f>SUMPRODUCT(LEN($AI775:$AI778)-LEN(SUBSTITUTE($AI775:$AI778,"M", "")))</f>
        <v>0</v>
      </c>
    </row>
    <row r="776" spans="2:60" ht="28.15" hidden="1" customHeight="1" thickBot="1">
      <c r="B776" s="29"/>
      <c r="C776" s="264"/>
      <c r="D776" s="37"/>
      <c r="E776" s="36"/>
      <c r="F776" s="36"/>
      <c r="G776" s="35"/>
      <c r="H776" s="256"/>
      <c r="I776" s="260"/>
      <c r="J776" s="260"/>
      <c r="K776" s="260"/>
      <c r="L776" s="32" t="s">
        <v>72</v>
      </c>
      <c r="M776" s="31"/>
      <c r="N776" s="32" t="s">
        <v>71</v>
      </c>
      <c r="O776" s="31"/>
      <c r="P776" s="32" t="s">
        <v>70</v>
      </c>
      <c r="Q776" s="31"/>
      <c r="R776" s="32" t="s">
        <v>69</v>
      </c>
      <c r="S776" s="31"/>
      <c r="T776" s="32" t="s">
        <v>68</v>
      </c>
      <c r="U776" s="31"/>
      <c r="V776" s="32" t="s">
        <v>67</v>
      </c>
      <c r="W776" s="31"/>
      <c r="X776" s="32" t="s">
        <v>66</v>
      </c>
      <c r="Y776" s="31"/>
      <c r="Z776" s="32" t="s">
        <v>65</v>
      </c>
      <c r="AA776" s="31"/>
      <c r="AB776" s="34" t="s">
        <v>64</v>
      </c>
      <c r="AC776" s="33"/>
      <c r="AD776" s="32" t="s">
        <v>63</v>
      </c>
      <c r="AE776" s="31"/>
      <c r="AF776" s="30"/>
      <c r="AG776" s="31"/>
      <c r="AH776" s="30"/>
      <c r="AI776" s="20"/>
      <c r="AJ776" s="246"/>
      <c r="AK776" s="246"/>
      <c r="AL776" s="19"/>
      <c r="AM776" s="7"/>
      <c r="AN776" s="7"/>
      <c r="AO776" s="239"/>
      <c r="AP776" s="230"/>
      <c r="AQ776" s="233"/>
      <c r="AR776" s="236"/>
      <c r="AS776" s="230"/>
      <c r="AT776" s="233"/>
      <c r="AU776" s="236"/>
      <c r="AV776" s="230"/>
      <c r="AW776" s="233"/>
      <c r="AX776" s="236"/>
      <c r="AY776" s="230"/>
      <c r="AZ776" s="233"/>
      <c r="BA776" s="236"/>
      <c r="BB776" s="230"/>
      <c r="BC776" s="233"/>
      <c r="BD776" s="298"/>
      <c r="BE776" s="301"/>
      <c r="BF776" s="301"/>
      <c r="BG776" s="304"/>
    </row>
    <row r="777" spans="2:60" ht="28.15" hidden="1" customHeight="1">
      <c r="B777" s="29"/>
      <c r="C777" s="265"/>
      <c r="D777" s="28"/>
      <c r="E777" s="27"/>
      <c r="F777" s="27"/>
      <c r="G777" s="26"/>
      <c r="H777" s="257"/>
      <c r="I777" s="261"/>
      <c r="J777" s="261"/>
      <c r="K777" s="261"/>
      <c r="L777" s="23" t="s">
        <v>62</v>
      </c>
      <c r="M777" s="22"/>
      <c r="N777" s="23" t="s">
        <v>61</v>
      </c>
      <c r="O777" s="22"/>
      <c r="P777" s="23" t="s">
        <v>60</v>
      </c>
      <c r="Q777" s="22"/>
      <c r="R777" s="23" t="s">
        <v>59</v>
      </c>
      <c r="S777" s="22"/>
      <c r="T777" s="23" t="s">
        <v>58</v>
      </c>
      <c r="U777" s="22"/>
      <c r="V777" s="23" t="s">
        <v>57</v>
      </c>
      <c r="W777" s="22"/>
      <c r="X777" s="23" t="s">
        <v>56</v>
      </c>
      <c r="Y777" s="22"/>
      <c r="Z777" s="23" t="s">
        <v>55</v>
      </c>
      <c r="AA777" s="22"/>
      <c r="AB777" s="25" t="s">
        <v>54</v>
      </c>
      <c r="AC777" s="24"/>
      <c r="AD777" s="23">
        <v>39</v>
      </c>
      <c r="AE777" s="22"/>
      <c r="AF777" s="21"/>
      <c r="AG777" s="22"/>
      <c r="AH777" s="21"/>
      <c r="AI777" s="20"/>
      <c r="AJ777" s="246"/>
      <c r="AK777" s="246"/>
      <c r="AL777" s="19"/>
      <c r="AM777" s="7"/>
      <c r="AN777" s="7"/>
      <c r="AO777" s="239"/>
      <c r="AP777" s="230"/>
      <c r="AQ777" s="233"/>
      <c r="AR777" s="236"/>
      <c r="AS777" s="230"/>
      <c r="AT777" s="233"/>
      <c r="AU777" s="236"/>
      <c r="AV777" s="230"/>
      <c r="AW777" s="233"/>
      <c r="AX777" s="236"/>
      <c r="AY777" s="230"/>
      <c r="AZ777" s="233"/>
      <c r="BA777" s="236"/>
      <c r="BB777" s="230"/>
      <c r="BC777" s="233"/>
      <c r="BD777" s="298"/>
      <c r="BE777" s="301"/>
      <c r="BF777" s="301"/>
      <c r="BG777" s="304"/>
    </row>
    <row r="778" spans="2:60" ht="28.15" hidden="1" customHeight="1" thickBot="1">
      <c r="B778" s="18"/>
      <c r="C778" s="271"/>
      <c r="D778" s="17"/>
      <c r="E778" s="16"/>
      <c r="F778" s="16"/>
      <c r="G778" s="15"/>
      <c r="H778" s="258"/>
      <c r="I778" s="272"/>
      <c r="J778" s="272"/>
      <c r="K778" s="272"/>
      <c r="L778" s="12" t="s">
        <v>53</v>
      </c>
      <c r="M778" s="11"/>
      <c r="N778" s="12" t="s">
        <v>52</v>
      </c>
      <c r="O778" s="11"/>
      <c r="P778" s="12" t="s">
        <v>51</v>
      </c>
      <c r="Q778" s="11"/>
      <c r="R778" s="12" t="s">
        <v>50</v>
      </c>
      <c r="S778" s="11"/>
      <c r="T778" s="12">
        <v>20</v>
      </c>
      <c r="U778" s="11"/>
      <c r="V778" s="12" t="s">
        <v>49</v>
      </c>
      <c r="W778" s="11"/>
      <c r="X778" s="12" t="s">
        <v>48</v>
      </c>
      <c r="Y778" s="11"/>
      <c r="Z778" s="12" t="s">
        <v>47</v>
      </c>
      <c r="AA778" s="11"/>
      <c r="AB778" s="14" t="s">
        <v>46</v>
      </c>
      <c r="AC778" s="13"/>
      <c r="AD778" s="12" t="s">
        <v>45</v>
      </c>
      <c r="AE778" s="11"/>
      <c r="AF778" s="10"/>
      <c r="AG778" s="11"/>
      <c r="AH778" s="10"/>
      <c r="AI778" s="9"/>
      <c r="AJ778" s="247"/>
      <c r="AK778" s="247"/>
      <c r="AL778" s="8"/>
      <c r="AM778" s="7"/>
      <c r="AN778" s="7"/>
      <c r="AO778" s="240"/>
      <c r="AP778" s="231"/>
      <c r="AQ778" s="234"/>
      <c r="AR778" s="237"/>
      <c r="AS778" s="231"/>
      <c r="AT778" s="234"/>
      <c r="AU778" s="237"/>
      <c r="AV778" s="231"/>
      <c r="AW778" s="234"/>
      <c r="AX778" s="237"/>
      <c r="AY778" s="231"/>
      <c r="AZ778" s="234"/>
      <c r="BA778" s="237"/>
      <c r="BB778" s="231"/>
      <c r="BC778" s="234"/>
      <c r="BD778" s="299"/>
      <c r="BE778" s="302"/>
      <c r="BF778" s="302"/>
      <c r="BG778" s="305"/>
    </row>
    <row r="779" spans="2:60" ht="85.9" hidden="1" customHeight="1" thickBot="1">
      <c r="B779" s="94" t="s">
        <v>119</v>
      </c>
      <c r="C779" s="83" t="s">
        <v>118</v>
      </c>
      <c r="D779" s="88" t="s">
        <v>117</v>
      </c>
      <c r="E779" s="93" t="s">
        <v>116</v>
      </c>
      <c r="F779" s="92"/>
      <c r="G779" s="91"/>
      <c r="H779" s="90" t="s">
        <v>115</v>
      </c>
      <c r="I779" s="88" t="s">
        <v>43</v>
      </c>
      <c r="J779" s="88" t="s">
        <v>114</v>
      </c>
      <c r="K779" s="88" t="s">
        <v>44</v>
      </c>
      <c r="L779" s="227" t="s">
        <v>113</v>
      </c>
      <c r="M779" s="270"/>
      <c r="N779" s="227" t="s">
        <v>112</v>
      </c>
      <c r="O779" s="270"/>
      <c r="P779" s="227" t="s">
        <v>112</v>
      </c>
      <c r="Q779" s="228"/>
      <c r="R779" s="227" t="s">
        <v>112</v>
      </c>
      <c r="S779" s="228"/>
      <c r="T779" s="227" t="s">
        <v>112</v>
      </c>
      <c r="U779" s="228"/>
      <c r="V779" s="227" t="s">
        <v>112</v>
      </c>
      <c r="W779" s="228"/>
      <c r="X779" s="227" t="s">
        <v>112</v>
      </c>
      <c r="Y779" s="228"/>
      <c r="Z779" s="227" t="s">
        <v>112</v>
      </c>
      <c r="AA779" s="228"/>
      <c r="AB779" s="227" t="s">
        <v>112</v>
      </c>
      <c r="AC779" s="228"/>
      <c r="AD779" s="227" t="s">
        <v>112</v>
      </c>
      <c r="AE779" s="228"/>
      <c r="AF779" s="244" t="s">
        <v>111</v>
      </c>
      <c r="AG779" s="228"/>
      <c r="AH779" s="90" t="s">
        <v>110</v>
      </c>
      <c r="AI779" s="89" t="s">
        <v>109</v>
      </c>
      <c r="AJ779" s="88" t="s">
        <v>108</v>
      </c>
      <c r="AK779" s="88" t="s">
        <v>107</v>
      </c>
      <c r="AL779" s="87" t="s">
        <v>106</v>
      </c>
      <c r="AM779" s="86"/>
      <c r="AN779" s="86"/>
      <c r="AO779" s="84" t="s">
        <v>105</v>
      </c>
      <c r="AP779" s="83" t="s">
        <v>104</v>
      </c>
      <c r="AQ779" s="82" t="s">
        <v>103</v>
      </c>
      <c r="AR779" s="84" t="s">
        <v>102</v>
      </c>
      <c r="AS779" s="83" t="s">
        <v>101</v>
      </c>
      <c r="AT779" s="82" t="s">
        <v>100</v>
      </c>
      <c r="AU779" s="84" t="s">
        <v>99</v>
      </c>
      <c r="AV779" s="83" t="s">
        <v>98</v>
      </c>
      <c r="AW779" s="85" t="s">
        <v>97</v>
      </c>
      <c r="AX779" s="84" t="s">
        <v>96</v>
      </c>
      <c r="AY779" s="83" t="s">
        <v>95</v>
      </c>
      <c r="AZ779" s="82" t="s">
        <v>94</v>
      </c>
      <c r="BA779" s="84" t="s">
        <v>93</v>
      </c>
      <c r="BB779" s="83" t="s">
        <v>92</v>
      </c>
      <c r="BC779" s="82" t="s">
        <v>91</v>
      </c>
      <c r="BD779" s="81" t="s">
        <v>90</v>
      </c>
      <c r="BE779" s="80" t="s">
        <v>89</v>
      </c>
      <c r="BF779" s="80" t="s">
        <v>88</v>
      </c>
      <c r="BG779" s="79" t="s">
        <v>87</v>
      </c>
    </row>
    <row r="780" spans="2:60" ht="48" hidden="1" thickBot="1">
      <c r="B780" s="78" t="s">
        <v>127</v>
      </c>
      <c r="C780" s="77"/>
      <c r="D780" s="76"/>
      <c r="E780" s="267"/>
      <c r="F780" s="268"/>
      <c r="G780" s="269"/>
      <c r="H780" s="75" t="s">
        <v>85</v>
      </c>
      <c r="I780" s="74"/>
      <c r="J780" s="74"/>
      <c r="K780" s="73"/>
      <c r="L780" s="72"/>
      <c r="M780" s="68"/>
      <c r="N780" s="72"/>
      <c r="O780" s="68"/>
      <c r="P780" s="72"/>
      <c r="Q780" s="68"/>
      <c r="R780" s="72"/>
      <c r="S780" s="68"/>
      <c r="T780" s="72"/>
      <c r="U780" s="68"/>
      <c r="V780" s="72"/>
      <c r="W780" s="68"/>
      <c r="X780" s="72"/>
      <c r="Y780" s="68"/>
      <c r="Z780" s="72"/>
      <c r="AA780" s="71"/>
      <c r="AB780" s="70"/>
      <c r="AC780" s="70"/>
      <c r="AD780" s="70"/>
      <c r="AE780" s="70"/>
      <c r="AF780" s="69" t="s">
        <v>84</v>
      </c>
      <c r="AG780" s="68"/>
      <c r="AH780" s="68"/>
      <c r="AI780" s="68"/>
      <c r="AJ780" s="67"/>
      <c r="AK780" s="67"/>
      <c r="AL780" s="66"/>
      <c r="AM780" s="65"/>
      <c r="AN780" s="65"/>
      <c r="AO780" s="64">
        <f t="shared" ref="AO780:BG780" si="55">SUM(AO781:AO792)</f>
        <v>0</v>
      </c>
      <c r="AP780" s="63">
        <f t="shared" si="55"/>
        <v>0</v>
      </c>
      <c r="AQ780" s="62">
        <f t="shared" si="55"/>
        <v>0</v>
      </c>
      <c r="AR780" s="64">
        <f t="shared" si="55"/>
        <v>0</v>
      </c>
      <c r="AS780" s="63">
        <f t="shared" si="55"/>
        <v>0</v>
      </c>
      <c r="AT780" s="62">
        <f t="shared" si="55"/>
        <v>0</v>
      </c>
      <c r="AU780" s="64">
        <f t="shared" si="55"/>
        <v>0</v>
      </c>
      <c r="AV780" s="63">
        <f t="shared" si="55"/>
        <v>0</v>
      </c>
      <c r="AW780" s="62">
        <f t="shared" si="55"/>
        <v>0</v>
      </c>
      <c r="AX780" s="64">
        <f t="shared" si="55"/>
        <v>0</v>
      </c>
      <c r="AY780" s="63">
        <f t="shared" si="55"/>
        <v>0</v>
      </c>
      <c r="AZ780" s="62">
        <f t="shared" si="55"/>
        <v>0</v>
      </c>
      <c r="BA780" s="64">
        <f t="shared" si="55"/>
        <v>0</v>
      </c>
      <c r="BB780" s="63">
        <f t="shared" si="55"/>
        <v>0</v>
      </c>
      <c r="BC780" s="62">
        <f t="shared" si="55"/>
        <v>0</v>
      </c>
      <c r="BD780" s="61">
        <f t="shared" si="55"/>
        <v>0</v>
      </c>
      <c r="BE780" s="60">
        <f t="shared" si="55"/>
        <v>0</v>
      </c>
      <c r="BF780" s="60">
        <f t="shared" si="55"/>
        <v>0</v>
      </c>
      <c r="BG780" s="59">
        <f t="shared" si="55"/>
        <v>0</v>
      </c>
      <c r="BH780" s="58" t="s">
        <v>83</v>
      </c>
    </row>
    <row r="781" spans="2:60" ht="28.15" hidden="1" customHeight="1">
      <c r="B781" s="29"/>
      <c r="C781" s="263">
        <v>1</v>
      </c>
      <c r="D781" s="47"/>
      <c r="E781" s="46"/>
      <c r="F781" s="46"/>
      <c r="G781" s="45"/>
      <c r="H781" s="255"/>
      <c r="I781" s="259"/>
      <c r="J781" s="259"/>
      <c r="K781" s="259"/>
      <c r="L781" s="42" t="s">
        <v>82</v>
      </c>
      <c r="M781" s="41"/>
      <c r="N781" s="42" t="s">
        <v>81</v>
      </c>
      <c r="O781" s="41"/>
      <c r="P781" s="42" t="s">
        <v>80</v>
      </c>
      <c r="Q781" s="41"/>
      <c r="R781" s="42" t="s">
        <v>79</v>
      </c>
      <c r="S781" s="41"/>
      <c r="T781" s="42" t="s">
        <v>78</v>
      </c>
      <c r="U781" s="41"/>
      <c r="V781" s="42" t="s">
        <v>77</v>
      </c>
      <c r="W781" s="41"/>
      <c r="X781" s="42" t="s">
        <v>76</v>
      </c>
      <c r="Y781" s="41"/>
      <c r="Z781" s="42" t="s">
        <v>75</v>
      </c>
      <c r="AA781" s="41"/>
      <c r="AB781" s="44" t="s">
        <v>74</v>
      </c>
      <c r="AC781" s="43"/>
      <c r="AD781" s="42" t="s">
        <v>73</v>
      </c>
      <c r="AE781" s="41"/>
      <c r="AF781" s="40"/>
      <c r="AG781" s="41"/>
      <c r="AH781" s="40"/>
      <c r="AI781" s="39"/>
      <c r="AJ781" s="245"/>
      <c r="AK781" s="245"/>
      <c r="AL781" s="38"/>
      <c r="AM781" s="7"/>
      <c r="AN781" s="7"/>
      <c r="AO781" s="238">
        <f>SUMPRODUCT(LEN($M781:$AE784)-LEN(SUBSTITUTE($M781:$AE784,"A", "")))</f>
        <v>0</v>
      </c>
      <c r="AP781" s="229">
        <f>SUMPRODUCT(LEN($AH781:$AH784)-LEN(SUBSTITUTE($AH781:$AH784,"A", "")))</f>
        <v>0</v>
      </c>
      <c r="AQ781" s="232">
        <f>SUMPRODUCT(LEN($AG781:$AG784)-LEN(SUBSTITUTE($AG781:$AG784,"A", "")))</f>
        <v>0</v>
      </c>
      <c r="AR781" s="235">
        <f>SUMPRODUCT(LEN($M781:$AE784)-LEN(SUBSTITUTE($M781:$AE784,"S", "")))</f>
        <v>0</v>
      </c>
      <c r="AS781" s="229">
        <f>SUMPRODUCT(LEN($AH781:$AH784)-LEN(SUBSTITUTE($AH781:$AH784,"S", "")))</f>
        <v>0</v>
      </c>
      <c r="AT781" s="232">
        <f>SUMPRODUCT(LEN($AG781:$AG784)-LEN(SUBSTITUTE($AG781:$AG784,"S", "")))</f>
        <v>0</v>
      </c>
      <c r="AU781" s="235">
        <f>SUMPRODUCT(LEN($M781:$AE784)-LEN(SUBSTITUTE($M781:$AE784,"F", "")))</f>
        <v>0</v>
      </c>
      <c r="AV781" s="229">
        <f>SUMPRODUCT(LEN($AH781:$AH784)-LEN(SUBSTITUTE($AH781:$AH784,"F", "")))</f>
        <v>0</v>
      </c>
      <c r="AW781" s="232">
        <f>SUMPRODUCT(LEN($AG781:$AG784)-LEN(SUBSTITUTE($AG781:$AG784,"F", "")))</f>
        <v>0</v>
      </c>
      <c r="AX781" s="235">
        <f>SUMPRODUCT(LEN($M781:$AE784)-LEN(SUBSTITUTE($M781:$AE784,"G", "")))</f>
        <v>0</v>
      </c>
      <c r="AY781" s="229">
        <f>SUMPRODUCT(LEN($AH781:$AH784)-LEN(SUBSTITUTE($AH781:$AH784,"G", "")))</f>
        <v>0</v>
      </c>
      <c r="AZ781" s="232">
        <f>SUMPRODUCT(LEN($AG781:$AG784)-LEN(SUBSTITUTE($AG781:$AG784,"G", "")))</f>
        <v>0</v>
      </c>
      <c r="BA781" s="235">
        <f>SUMPRODUCT(LEN($M781:$AE784)-LEN(SUBSTITUTE($M781:$AE784,"M", "")))</f>
        <v>0</v>
      </c>
      <c r="BB781" s="229">
        <f>SUMPRODUCT(LEN($AH781:$AH784)-LEN(SUBSTITUTE($AH781:$AH784,"M", "")))</f>
        <v>0</v>
      </c>
      <c r="BC781" s="232">
        <f>SUMPRODUCT(LEN($AG781:$AG784)-LEN(SUBSTITUTE($AG781:$AG784,"M", "")))</f>
        <v>0</v>
      </c>
      <c r="BD781" s="297">
        <f>SUMPRODUCT(LEN($AI781:$AI784)-LEN(SUBSTITUTE($AI781:$AI784,"S", "")))</f>
        <v>0</v>
      </c>
      <c r="BE781" s="300">
        <f>SUMPRODUCT(LEN($AI781:$AI784)-LEN(SUBSTITUTE($AI781:$AI784,"F", "")))</f>
        <v>0</v>
      </c>
      <c r="BF781" s="300">
        <f>SUMPRODUCT(LEN($AI781:$AI784)-LEN(SUBSTITUTE($AI781:$AI784,"G", "")))</f>
        <v>0</v>
      </c>
      <c r="BG781" s="303">
        <f>SUMPRODUCT(LEN($AI781:$AI784)-LEN(SUBSTITUTE($AI781:$AI784,"M", "")))</f>
        <v>0</v>
      </c>
    </row>
    <row r="782" spans="2:60" ht="28.15" hidden="1" customHeight="1" thickBot="1">
      <c r="B782" s="29"/>
      <c r="C782" s="264"/>
      <c r="D782" s="37"/>
      <c r="E782" s="36"/>
      <c r="F782" s="36"/>
      <c r="G782" s="35"/>
      <c r="H782" s="256"/>
      <c r="I782" s="260"/>
      <c r="J782" s="260"/>
      <c r="K782" s="260"/>
      <c r="L782" s="32" t="s">
        <v>72</v>
      </c>
      <c r="M782" s="31"/>
      <c r="N782" s="32" t="s">
        <v>71</v>
      </c>
      <c r="O782" s="31"/>
      <c r="P782" s="32" t="s">
        <v>70</v>
      </c>
      <c r="Q782" s="31"/>
      <c r="R782" s="32" t="s">
        <v>69</v>
      </c>
      <c r="S782" s="31"/>
      <c r="T782" s="32" t="s">
        <v>68</v>
      </c>
      <c r="U782" s="31"/>
      <c r="V782" s="32" t="s">
        <v>67</v>
      </c>
      <c r="W782" s="31"/>
      <c r="X782" s="32" t="s">
        <v>66</v>
      </c>
      <c r="Y782" s="31"/>
      <c r="Z782" s="32" t="s">
        <v>65</v>
      </c>
      <c r="AA782" s="31"/>
      <c r="AB782" s="34" t="s">
        <v>64</v>
      </c>
      <c r="AC782" s="33"/>
      <c r="AD782" s="32" t="s">
        <v>63</v>
      </c>
      <c r="AE782" s="31"/>
      <c r="AF782" s="30"/>
      <c r="AG782" s="31"/>
      <c r="AH782" s="30"/>
      <c r="AI782" s="20"/>
      <c r="AJ782" s="246"/>
      <c r="AK782" s="246"/>
      <c r="AL782" s="19"/>
      <c r="AM782" s="7"/>
      <c r="AN782" s="7"/>
      <c r="AO782" s="239"/>
      <c r="AP782" s="230"/>
      <c r="AQ782" s="233"/>
      <c r="AR782" s="236"/>
      <c r="AS782" s="230"/>
      <c r="AT782" s="233"/>
      <c r="AU782" s="236"/>
      <c r="AV782" s="230"/>
      <c r="AW782" s="233"/>
      <c r="AX782" s="236"/>
      <c r="AY782" s="230"/>
      <c r="AZ782" s="233"/>
      <c r="BA782" s="236"/>
      <c r="BB782" s="230"/>
      <c r="BC782" s="233"/>
      <c r="BD782" s="298"/>
      <c r="BE782" s="301"/>
      <c r="BF782" s="301"/>
      <c r="BG782" s="304"/>
    </row>
    <row r="783" spans="2:60" ht="28.15" hidden="1" customHeight="1">
      <c r="B783" s="29"/>
      <c r="C783" s="265"/>
      <c r="D783" s="28"/>
      <c r="E783" s="27"/>
      <c r="F783" s="27"/>
      <c r="G783" s="26"/>
      <c r="H783" s="257"/>
      <c r="I783" s="261"/>
      <c r="J783" s="261"/>
      <c r="K783" s="261"/>
      <c r="L783" s="23" t="s">
        <v>62</v>
      </c>
      <c r="M783" s="22"/>
      <c r="N783" s="23" t="s">
        <v>61</v>
      </c>
      <c r="O783" s="22"/>
      <c r="P783" s="23" t="s">
        <v>60</v>
      </c>
      <c r="Q783" s="22"/>
      <c r="R783" s="23" t="s">
        <v>59</v>
      </c>
      <c r="S783" s="22"/>
      <c r="T783" s="23" t="s">
        <v>58</v>
      </c>
      <c r="U783" s="22"/>
      <c r="V783" s="23" t="s">
        <v>57</v>
      </c>
      <c r="W783" s="22"/>
      <c r="X783" s="23" t="s">
        <v>56</v>
      </c>
      <c r="Y783" s="22"/>
      <c r="Z783" s="23" t="s">
        <v>55</v>
      </c>
      <c r="AA783" s="22"/>
      <c r="AB783" s="25" t="s">
        <v>54</v>
      </c>
      <c r="AC783" s="24"/>
      <c r="AD783" s="23">
        <v>39</v>
      </c>
      <c r="AE783" s="22"/>
      <c r="AF783" s="21"/>
      <c r="AG783" s="22"/>
      <c r="AH783" s="21"/>
      <c r="AI783" s="20"/>
      <c r="AJ783" s="246"/>
      <c r="AK783" s="246"/>
      <c r="AL783" s="19"/>
      <c r="AM783" s="7"/>
      <c r="AN783" s="7"/>
      <c r="AO783" s="239"/>
      <c r="AP783" s="230"/>
      <c r="AQ783" s="233"/>
      <c r="AR783" s="236"/>
      <c r="AS783" s="230"/>
      <c r="AT783" s="233"/>
      <c r="AU783" s="236"/>
      <c r="AV783" s="230"/>
      <c r="AW783" s="233"/>
      <c r="AX783" s="236"/>
      <c r="AY783" s="230"/>
      <c r="AZ783" s="233"/>
      <c r="BA783" s="236"/>
      <c r="BB783" s="230"/>
      <c r="BC783" s="233"/>
      <c r="BD783" s="298"/>
      <c r="BE783" s="301"/>
      <c r="BF783" s="301"/>
      <c r="BG783" s="304"/>
    </row>
    <row r="784" spans="2:60" ht="28.15" hidden="1" customHeight="1" thickBot="1">
      <c r="B784" s="29"/>
      <c r="C784" s="266"/>
      <c r="D784" s="57"/>
      <c r="E784" s="56"/>
      <c r="F784" s="56"/>
      <c r="G784" s="55"/>
      <c r="H784" s="258"/>
      <c r="I784" s="262"/>
      <c r="J784" s="262"/>
      <c r="K784" s="262"/>
      <c r="L784" s="52" t="s">
        <v>53</v>
      </c>
      <c r="M784" s="51"/>
      <c r="N784" s="52" t="s">
        <v>52</v>
      </c>
      <c r="O784" s="51"/>
      <c r="P784" s="52" t="s">
        <v>51</v>
      </c>
      <c r="Q784" s="51"/>
      <c r="R784" s="52" t="s">
        <v>50</v>
      </c>
      <c r="S784" s="51"/>
      <c r="T784" s="52">
        <v>20</v>
      </c>
      <c r="U784" s="51"/>
      <c r="V784" s="52" t="s">
        <v>49</v>
      </c>
      <c r="W784" s="51"/>
      <c r="X784" s="52" t="s">
        <v>48</v>
      </c>
      <c r="Y784" s="51"/>
      <c r="Z784" s="52" t="s">
        <v>47</v>
      </c>
      <c r="AA784" s="51"/>
      <c r="AB784" s="54" t="s">
        <v>46</v>
      </c>
      <c r="AC784" s="53"/>
      <c r="AD784" s="52" t="s">
        <v>45</v>
      </c>
      <c r="AE784" s="51"/>
      <c r="AF784" s="50"/>
      <c r="AG784" s="51"/>
      <c r="AH784" s="50"/>
      <c r="AI784" s="49"/>
      <c r="AJ784" s="248"/>
      <c r="AK784" s="248"/>
      <c r="AL784" s="48"/>
      <c r="AM784" s="7"/>
      <c r="AN784" s="7"/>
      <c r="AO784" s="240"/>
      <c r="AP784" s="231"/>
      <c r="AQ784" s="234"/>
      <c r="AR784" s="237"/>
      <c r="AS784" s="231"/>
      <c r="AT784" s="234"/>
      <c r="AU784" s="237"/>
      <c r="AV784" s="231"/>
      <c r="AW784" s="234"/>
      <c r="AX784" s="237"/>
      <c r="AY784" s="231"/>
      <c r="AZ784" s="234"/>
      <c r="BA784" s="237"/>
      <c r="BB784" s="231"/>
      <c r="BC784" s="234"/>
      <c r="BD784" s="299"/>
      <c r="BE784" s="302"/>
      <c r="BF784" s="302"/>
      <c r="BG784" s="305"/>
    </row>
    <row r="785" spans="2:60" ht="28.15" hidden="1" customHeight="1">
      <c r="B785" s="29"/>
      <c r="C785" s="263">
        <v>2</v>
      </c>
      <c r="D785" s="47"/>
      <c r="E785" s="46"/>
      <c r="F785" s="46"/>
      <c r="G785" s="45"/>
      <c r="H785" s="255"/>
      <c r="I785" s="259"/>
      <c r="J785" s="259"/>
      <c r="K785" s="259"/>
      <c r="L785" s="42" t="s">
        <v>82</v>
      </c>
      <c r="M785" s="41"/>
      <c r="N785" s="42" t="s">
        <v>81</v>
      </c>
      <c r="O785" s="41"/>
      <c r="P785" s="42" t="s">
        <v>80</v>
      </c>
      <c r="Q785" s="41"/>
      <c r="R785" s="42" t="s">
        <v>79</v>
      </c>
      <c r="S785" s="41"/>
      <c r="T785" s="42" t="s">
        <v>78</v>
      </c>
      <c r="U785" s="41"/>
      <c r="V785" s="42" t="s">
        <v>77</v>
      </c>
      <c r="W785" s="41"/>
      <c r="X785" s="42" t="s">
        <v>76</v>
      </c>
      <c r="Y785" s="41"/>
      <c r="Z785" s="42" t="s">
        <v>75</v>
      </c>
      <c r="AA785" s="41"/>
      <c r="AB785" s="44" t="s">
        <v>74</v>
      </c>
      <c r="AC785" s="43"/>
      <c r="AD785" s="42" t="s">
        <v>73</v>
      </c>
      <c r="AE785" s="41"/>
      <c r="AF785" s="40"/>
      <c r="AG785" s="41"/>
      <c r="AH785" s="40"/>
      <c r="AI785" s="39"/>
      <c r="AJ785" s="249"/>
      <c r="AK785" s="252"/>
      <c r="AL785" s="38"/>
      <c r="AM785" s="7"/>
      <c r="AN785" s="7"/>
      <c r="AO785" s="238">
        <f>SUMPRODUCT(LEN($M785:$AE788)-LEN(SUBSTITUTE($M785:$AE788,"A", "")))</f>
        <v>0</v>
      </c>
      <c r="AP785" s="229">
        <f>SUMPRODUCT(LEN($AH785:$AH788)-LEN(SUBSTITUTE($AH785:$AH788,"A", "")))</f>
        <v>0</v>
      </c>
      <c r="AQ785" s="232">
        <f>SUMPRODUCT(LEN($AG785:$AG788)-LEN(SUBSTITUTE($AG785:$AG788,"A", "")))</f>
        <v>0</v>
      </c>
      <c r="AR785" s="235">
        <f>SUMPRODUCT(LEN($M785:$AE788)-LEN(SUBSTITUTE($M785:$AE788,"S", "")))</f>
        <v>0</v>
      </c>
      <c r="AS785" s="229">
        <f>SUMPRODUCT(LEN($AH785:$AH788)-LEN(SUBSTITUTE($AH785:$AH788,"S", "")))</f>
        <v>0</v>
      </c>
      <c r="AT785" s="232">
        <f>SUMPRODUCT(LEN($AG785:$AG788)-LEN(SUBSTITUTE($AG785:$AG788,"S", "")))</f>
        <v>0</v>
      </c>
      <c r="AU785" s="235">
        <f>SUMPRODUCT(LEN($M785:$AE788)-LEN(SUBSTITUTE($M785:$AE788,"F", "")))</f>
        <v>0</v>
      </c>
      <c r="AV785" s="229">
        <f>SUMPRODUCT(LEN($AH785:$AH788)-LEN(SUBSTITUTE($AH785:$AH788,"F", "")))</f>
        <v>0</v>
      </c>
      <c r="AW785" s="232">
        <f>SUMPRODUCT(LEN($AG785:$AG788)-LEN(SUBSTITUTE($AG785:$AG788,"F", "")))</f>
        <v>0</v>
      </c>
      <c r="AX785" s="235">
        <f>SUMPRODUCT(LEN($M785:$AE788)-LEN(SUBSTITUTE($M785:$AE788,"G", "")))</f>
        <v>0</v>
      </c>
      <c r="AY785" s="229">
        <f>SUMPRODUCT(LEN($AH785:$AH788)-LEN(SUBSTITUTE($AH785:$AH788,"G", "")))</f>
        <v>0</v>
      </c>
      <c r="AZ785" s="232">
        <f>SUMPRODUCT(LEN($AG785:$AG788)-LEN(SUBSTITUTE($AG785:$AG788,"G", "")))</f>
        <v>0</v>
      </c>
      <c r="BA785" s="235">
        <f>SUMPRODUCT(LEN($M785:$AE788)-LEN(SUBSTITUTE($M785:$AE788,"M", "")))</f>
        <v>0</v>
      </c>
      <c r="BB785" s="229">
        <f>SUMPRODUCT(LEN($AH785:$AH788)-LEN(SUBSTITUTE($AH785:$AH788,"M", "")))</f>
        <v>0</v>
      </c>
      <c r="BC785" s="232">
        <f>SUMPRODUCT(LEN($AG785:$AG788)-LEN(SUBSTITUTE($AG785:$AG788,"M", "")))</f>
        <v>0</v>
      </c>
      <c r="BD785" s="297">
        <f>SUMPRODUCT(LEN($AI785:$AI788)-LEN(SUBSTITUTE($AI785:$AI788,"S", "")))</f>
        <v>0</v>
      </c>
      <c r="BE785" s="300">
        <f>SUMPRODUCT(LEN($AI785:$AI788)-LEN(SUBSTITUTE($AI785:$AI788,"F", "")))</f>
        <v>0</v>
      </c>
      <c r="BF785" s="300">
        <f>SUMPRODUCT(LEN($AI785:$AI788)-LEN(SUBSTITUTE($AI785:$AI788,"G", "")))</f>
        <v>0</v>
      </c>
      <c r="BG785" s="303">
        <f>SUMPRODUCT(LEN($AI785:$AI788)-LEN(SUBSTITUTE($AI785:$AI788,"M", "")))</f>
        <v>0</v>
      </c>
    </row>
    <row r="786" spans="2:60" ht="28.15" hidden="1" customHeight="1" thickBot="1">
      <c r="B786" s="29"/>
      <c r="C786" s="264"/>
      <c r="D786" s="37"/>
      <c r="E786" s="36"/>
      <c r="F786" s="36"/>
      <c r="G786" s="35"/>
      <c r="H786" s="256"/>
      <c r="I786" s="260"/>
      <c r="J786" s="260"/>
      <c r="K786" s="260"/>
      <c r="L786" s="32" t="s">
        <v>72</v>
      </c>
      <c r="M786" s="31"/>
      <c r="N786" s="32" t="s">
        <v>71</v>
      </c>
      <c r="O786" s="31"/>
      <c r="P786" s="32" t="s">
        <v>70</v>
      </c>
      <c r="Q786" s="31"/>
      <c r="R786" s="32" t="s">
        <v>69</v>
      </c>
      <c r="S786" s="31"/>
      <c r="T786" s="32" t="s">
        <v>68</v>
      </c>
      <c r="U786" s="31"/>
      <c r="V786" s="32" t="s">
        <v>67</v>
      </c>
      <c r="W786" s="31"/>
      <c r="X786" s="32" t="s">
        <v>66</v>
      </c>
      <c r="Y786" s="31"/>
      <c r="Z786" s="32" t="s">
        <v>65</v>
      </c>
      <c r="AA786" s="31"/>
      <c r="AB786" s="34" t="s">
        <v>64</v>
      </c>
      <c r="AC786" s="33"/>
      <c r="AD786" s="32" t="s">
        <v>63</v>
      </c>
      <c r="AE786" s="31"/>
      <c r="AF786" s="30"/>
      <c r="AG786" s="31"/>
      <c r="AH786" s="30"/>
      <c r="AI786" s="20"/>
      <c r="AJ786" s="250"/>
      <c r="AK786" s="253"/>
      <c r="AL786" s="19"/>
      <c r="AM786" s="7"/>
      <c r="AN786" s="7"/>
      <c r="AO786" s="239"/>
      <c r="AP786" s="230"/>
      <c r="AQ786" s="233"/>
      <c r="AR786" s="236"/>
      <c r="AS786" s="230"/>
      <c r="AT786" s="233"/>
      <c r="AU786" s="236"/>
      <c r="AV786" s="230"/>
      <c r="AW786" s="233"/>
      <c r="AX786" s="236"/>
      <c r="AY786" s="230"/>
      <c r="AZ786" s="233"/>
      <c r="BA786" s="236"/>
      <c r="BB786" s="230"/>
      <c r="BC786" s="233"/>
      <c r="BD786" s="298"/>
      <c r="BE786" s="301"/>
      <c r="BF786" s="301"/>
      <c r="BG786" s="304"/>
    </row>
    <row r="787" spans="2:60" ht="28.15" hidden="1" customHeight="1">
      <c r="B787" s="29"/>
      <c r="C787" s="265"/>
      <c r="D787" s="28"/>
      <c r="E787" s="27"/>
      <c r="F787" s="27"/>
      <c r="G787" s="26"/>
      <c r="H787" s="257"/>
      <c r="I787" s="261"/>
      <c r="J787" s="261"/>
      <c r="K787" s="261"/>
      <c r="L787" s="23" t="s">
        <v>62</v>
      </c>
      <c r="M787" s="22"/>
      <c r="N787" s="23" t="s">
        <v>61</v>
      </c>
      <c r="O787" s="22"/>
      <c r="P787" s="23" t="s">
        <v>60</v>
      </c>
      <c r="Q787" s="22"/>
      <c r="R787" s="23" t="s">
        <v>59</v>
      </c>
      <c r="S787" s="22"/>
      <c r="T787" s="23" t="s">
        <v>58</v>
      </c>
      <c r="U787" s="22"/>
      <c r="V787" s="23" t="s">
        <v>57</v>
      </c>
      <c r="W787" s="22"/>
      <c r="X787" s="23" t="s">
        <v>56</v>
      </c>
      <c r="Y787" s="22"/>
      <c r="Z787" s="23" t="s">
        <v>55</v>
      </c>
      <c r="AA787" s="22"/>
      <c r="AB787" s="25" t="s">
        <v>54</v>
      </c>
      <c r="AC787" s="24"/>
      <c r="AD787" s="23">
        <v>39</v>
      </c>
      <c r="AE787" s="22"/>
      <c r="AF787" s="21"/>
      <c r="AG787" s="22"/>
      <c r="AH787" s="21"/>
      <c r="AI787" s="20"/>
      <c r="AJ787" s="250"/>
      <c r="AK787" s="253"/>
      <c r="AL787" s="19"/>
      <c r="AM787" s="7"/>
      <c r="AN787" s="7"/>
      <c r="AO787" s="239"/>
      <c r="AP787" s="230"/>
      <c r="AQ787" s="233"/>
      <c r="AR787" s="236"/>
      <c r="AS787" s="230"/>
      <c r="AT787" s="233"/>
      <c r="AU787" s="236"/>
      <c r="AV787" s="230"/>
      <c r="AW787" s="233"/>
      <c r="AX787" s="236"/>
      <c r="AY787" s="230"/>
      <c r="AZ787" s="233"/>
      <c r="BA787" s="236"/>
      <c r="BB787" s="230"/>
      <c r="BC787" s="233"/>
      <c r="BD787" s="298"/>
      <c r="BE787" s="301"/>
      <c r="BF787" s="301"/>
      <c r="BG787" s="304"/>
    </row>
    <row r="788" spans="2:60" ht="28.15" hidden="1" customHeight="1" thickBot="1">
      <c r="B788" s="29"/>
      <c r="C788" s="266"/>
      <c r="D788" s="57"/>
      <c r="E788" s="56"/>
      <c r="F788" s="56"/>
      <c r="G788" s="55"/>
      <c r="H788" s="258"/>
      <c r="I788" s="262"/>
      <c r="J788" s="262"/>
      <c r="K788" s="262"/>
      <c r="L788" s="52" t="s">
        <v>53</v>
      </c>
      <c r="M788" s="51"/>
      <c r="N788" s="52" t="s">
        <v>52</v>
      </c>
      <c r="O788" s="51"/>
      <c r="P788" s="52" t="s">
        <v>51</v>
      </c>
      <c r="Q788" s="51"/>
      <c r="R788" s="52" t="s">
        <v>50</v>
      </c>
      <c r="S788" s="51"/>
      <c r="T788" s="52">
        <v>20</v>
      </c>
      <c r="U788" s="51"/>
      <c r="V788" s="52" t="s">
        <v>49</v>
      </c>
      <c r="W788" s="51"/>
      <c r="X788" s="52" t="s">
        <v>48</v>
      </c>
      <c r="Y788" s="51"/>
      <c r="Z788" s="52" t="s">
        <v>47</v>
      </c>
      <c r="AA788" s="51"/>
      <c r="AB788" s="54" t="s">
        <v>46</v>
      </c>
      <c r="AC788" s="53"/>
      <c r="AD788" s="52" t="s">
        <v>45</v>
      </c>
      <c r="AE788" s="51"/>
      <c r="AF788" s="50"/>
      <c r="AG788" s="51"/>
      <c r="AH788" s="50"/>
      <c r="AI788" s="49"/>
      <c r="AJ788" s="251"/>
      <c r="AK788" s="254"/>
      <c r="AL788" s="48"/>
      <c r="AM788" s="7"/>
      <c r="AN788" s="7"/>
      <c r="AO788" s="240"/>
      <c r="AP788" s="231"/>
      <c r="AQ788" s="234"/>
      <c r="AR788" s="237"/>
      <c r="AS788" s="231"/>
      <c r="AT788" s="234"/>
      <c r="AU788" s="237"/>
      <c r="AV788" s="231"/>
      <c r="AW788" s="234"/>
      <c r="AX788" s="237"/>
      <c r="AY788" s="231"/>
      <c r="AZ788" s="234"/>
      <c r="BA788" s="237"/>
      <c r="BB788" s="231"/>
      <c r="BC788" s="234"/>
      <c r="BD788" s="299"/>
      <c r="BE788" s="302"/>
      <c r="BF788" s="302"/>
      <c r="BG788" s="305"/>
    </row>
    <row r="789" spans="2:60" ht="28.15" hidden="1" customHeight="1">
      <c r="B789" s="29"/>
      <c r="C789" s="263">
        <v>3</v>
      </c>
      <c r="D789" s="47"/>
      <c r="E789" s="46"/>
      <c r="F789" s="46"/>
      <c r="G789" s="45"/>
      <c r="H789" s="255"/>
      <c r="I789" s="259"/>
      <c r="J789" s="259"/>
      <c r="K789" s="259"/>
      <c r="L789" s="42" t="s">
        <v>82</v>
      </c>
      <c r="M789" s="41"/>
      <c r="N789" s="42" t="s">
        <v>81</v>
      </c>
      <c r="O789" s="41"/>
      <c r="P789" s="42" t="s">
        <v>80</v>
      </c>
      <c r="Q789" s="41"/>
      <c r="R789" s="42" t="s">
        <v>79</v>
      </c>
      <c r="S789" s="41"/>
      <c r="T789" s="42" t="s">
        <v>78</v>
      </c>
      <c r="U789" s="41"/>
      <c r="V789" s="42" t="s">
        <v>77</v>
      </c>
      <c r="W789" s="41"/>
      <c r="X789" s="42" t="s">
        <v>76</v>
      </c>
      <c r="Y789" s="41"/>
      <c r="Z789" s="42" t="s">
        <v>75</v>
      </c>
      <c r="AA789" s="41"/>
      <c r="AB789" s="44" t="s">
        <v>74</v>
      </c>
      <c r="AC789" s="43"/>
      <c r="AD789" s="42" t="s">
        <v>73</v>
      </c>
      <c r="AE789" s="41"/>
      <c r="AF789" s="40"/>
      <c r="AG789" s="41"/>
      <c r="AH789" s="40"/>
      <c r="AI789" s="39"/>
      <c r="AJ789" s="245"/>
      <c r="AK789" s="245"/>
      <c r="AL789" s="38"/>
      <c r="AM789" s="7"/>
      <c r="AN789" s="7"/>
      <c r="AO789" s="238">
        <f>SUMPRODUCT(LEN($M789:$AE792)-LEN(SUBSTITUTE($M789:$AE792,"A", "")))</f>
        <v>0</v>
      </c>
      <c r="AP789" s="229">
        <f>SUMPRODUCT(LEN($AH789:$AH792)-LEN(SUBSTITUTE($AH789:$AH792,"A", "")))</f>
        <v>0</v>
      </c>
      <c r="AQ789" s="232">
        <f>SUMPRODUCT(LEN($AG789:$AG792)-LEN(SUBSTITUTE($AG789:$AG792,"A", "")))</f>
        <v>0</v>
      </c>
      <c r="AR789" s="235">
        <f>SUMPRODUCT(LEN($M789:$AE792)-LEN(SUBSTITUTE($M789:$AE792,"S", "")))</f>
        <v>0</v>
      </c>
      <c r="AS789" s="229">
        <f>SUMPRODUCT(LEN($AH789:$AH792)-LEN(SUBSTITUTE($AH789:$AH792,"S", "")))</f>
        <v>0</v>
      </c>
      <c r="AT789" s="232">
        <f>SUMPRODUCT(LEN($AG789:$AG792)-LEN(SUBSTITUTE($AG789:$AG792,"S", "")))</f>
        <v>0</v>
      </c>
      <c r="AU789" s="235">
        <f>SUMPRODUCT(LEN($M789:$AE792)-LEN(SUBSTITUTE($M789:$AE792,"F", "")))</f>
        <v>0</v>
      </c>
      <c r="AV789" s="229">
        <f>SUMPRODUCT(LEN($AH789:$AH792)-LEN(SUBSTITUTE($AH789:$AH792,"F", "")))</f>
        <v>0</v>
      </c>
      <c r="AW789" s="232">
        <f>SUMPRODUCT(LEN($AG789:$AG792)-LEN(SUBSTITUTE($AG789:$AG792,"F", "")))</f>
        <v>0</v>
      </c>
      <c r="AX789" s="235">
        <f>SUMPRODUCT(LEN($M789:$AE792)-LEN(SUBSTITUTE($M789:$AE792,"G", "")))</f>
        <v>0</v>
      </c>
      <c r="AY789" s="229">
        <f>SUMPRODUCT(LEN($AH789:$AH792)-LEN(SUBSTITUTE($AH789:$AH792,"G", "")))</f>
        <v>0</v>
      </c>
      <c r="AZ789" s="232">
        <f>SUMPRODUCT(LEN($AG789:$AG792)-LEN(SUBSTITUTE($AG789:$AG792,"G", "")))</f>
        <v>0</v>
      </c>
      <c r="BA789" s="235">
        <f>SUMPRODUCT(LEN($M789:$AE792)-LEN(SUBSTITUTE($M789:$AE792,"M", "")))</f>
        <v>0</v>
      </c>
      <c r="BB789" s="229">
        <f>SUMPRODUCT(LEN($AH789:$AH792)-LEN(SUBSTITUTE($AH789:$AH792,"M", "")))</f>
        <v>0</v>
      </c>
      <c r="BC789" s="232">
        <f>SUMPRODUCT(LEN($AG789:$AG792)-LEN(SUBSTITUTE($AG789:$AG792,"M", "")))</f>
        <v>0</v>
      </c>
      <c r="BD789" s="297">
        <f>SUMPRODUCT(LEN($AI789:$AI792)-LEN(SUBSTITUTE($AI789:$AI792,"S", "")))</f>
        <v>0</v>
      </c>
      <c r="BE789" s="300">
        <f>SUMPRODUCT(LEN($AI789:$AI792)-LEN(SUBSTITUTE($AI789:$AI792,"F", "")))</f>
        <v>0</v>
      </c>
      <c r="BF789" s="300">
        <f>SUMPRODUCT(LEN($AI789:$AI792)-LEN(SUBSTITUTE($AI789:$AI792,"G", "")))</f>
        <v>0</v>
      </c>
      <c r="BG789" s="303">
        <f>SUMPRODUCT(LEN($AI789:$AI792)-LEN(SUBSTITUTE($AI789:$AI792,"M", "")))</f>
        <v>0</v>
      </c>
    </row>
    <row r="790" spans="2:60" ht="28.15" hidden="1" customHeight="1" thickBot="1">
      <c r="B790" s="29"/>
      <c r="C790" s="264"/>
      <c r="D790" s="37"/>
      <c r="E790" s="36"/>
      <c r="F790" s="36"/>
      <c r="G790" s="35"/>
      <c r="H790" s="256"/>
      <c r="I790" s="260"/>
      <c r="J790" s="260"/>
      <c r="K790" s="260"/>
      <c r="L790" s="32" t="s">
        <v>72</v>
      </c>
      <c r="M790" s="31"/>
      <c r="N790" s="32" t="s">
        <v>71</v>
      </c>
      <c r="O790" s="31"/>
      <c r="P790" s="32" t="s">
        <v>70</v>
      </c>
      <c r="Q790" s="31"/>
      <c r="R790" s="32" t="s">
        <v>69</v>
      </c>
      <c r="S790" s="31"/>
      <c r="T790" s="32" t="s">
        <v>68</v>
      </c>
      <c r="U790" s="31"/>
      <c r="V790" s="32" t="s">
        <v>67</v>
      </c>
      <c r="W790" s="31"/>
      <c r="X790" s="32" t="s">
        <v>66</v>
      </c>
      <c r="Y790" s="31"/>
      <c r="Z790" s="32" t="s">
        <v>65</v>
      </c>
      <c r="AA790" s="31"/>
      <c r="AB790" s="34" t="s">
        <v>64</v>
      </c>
      <c r="AC790" s="33"/>
      <c r="AD790" s="32" t="s">
        <v>63</v>
      </c>
      <c r="AE790" s="31"/>
      <c r="AF790" s="30"/>
      <c r="AG790" s="31"/>
      <c r="AH790" s="30"/>
      <c r="AI790" s="20"/>
      <c r="AJ790" s="246"/>
      <c r="AK790" s="246"/>
      <c r="AL790" s="19"/>
      <c r="AM790" s="7"/>
      <c r="AN790" s="7"/>
      <c r="AO790" s="239"/>
      <c r="AP790" s="230"/>
      <c r="AQ790" s="233"/>
      <c r="AR790" s="236"/>
      <c r="AS790" s="230"/>
      <c r="AT790" s="233"/>
      <c r="AU790" s="236"/>
      <c r="AV790" s="230"/>
      <c r="AW790" s="233"/>
      <c r="AX790" s="236"/>
      <c r="AY790" s="230"/>
      <c r="AZ790" s="233"/>
      <c r="BA790" s="236"/>
      <c r="BB790" s="230"/>
      <c r="BC790" s="233"/>
      <c r="BD790" s="298"/>
      <c r="BE790" s="301"/>
      <c r="BF790" s="301"/>
      <c r="BG790" s="304"/>
    </row>
    <row r="791" spans="2:60" ht="28.15" hidden="1" customHeight="1">
      <c r="B791" s="29"/>
      <c r="C791" s="265"/>
      <c r="D791" s="28"/>
      <c r="E791" s="27"/>
      <c r="F791" s="27"/>
      <c r="G791" s="26"/>
      <c r="H791" s="257"/>
      <c r="I791" s="261"/>
      <c r="J791" s="261"/>
      <c r="K791" s="261"/>
      <c r="L791" s="23" t="s">
        <v>62</v>
      </c>
      <c r="M791" s="22"/>
      <c r="N791" s="23" t="s">
        <v>61</v>
      </c>
      <c r="O791" s="22"/>
      <c r="P791" s="23" t="s">
        <v>60</v>
      </c>
      <c r="Q791" s="22"/>
      <c r="R791" s="23" t="s">
        <v>59</v>
      </c>
      <c r="S791" s="22"/>
      <c r="T791" s="23" t="s">
        <v>58</v>
      </c>
      <c r="U791" s="22"/>
      <c r="V791" s="23" t="s">
        <v>57</v>
      </c>
      <c r="W791" s="22"/>
      <c r="X791" s="23" t="s">
        <v>56</v>
      </c>
      <c r="Y791" s="22"/>
      <c r="Z791" s="23" t="s">
        <v>55</v>
      </c>
      <c r="AA791" s="22"/>
      <c r="AB791" s="25" t="s">
        <v>54</v>
      </c>
      <c r="AC791" s="24"/>
      <c r="AD791" s="23">
        <v>39</v>
      </c>
      <c r="AE791" s="22"/>
      <c r="AF791" s="21"/>
      <c r="AG791" s="22"/>
      <c r="AH791" s="21"/>
      <c r="AI791" s="20"/>
      <c r="AJ791" s="246"/>
      <c r="AK791" s="246"/>
      <c r="AL791" s="19"/>
      <c r="AM791" s="7"/>
      <c r="AN791" s="7"/>
      <c r="AO791" s="239"/>
      <c r="AP791" s="230"/>
      <c r="AQ791" s="233"/>
      <c r="AR791" s="236"/>
      <c r="AS791" s="230"/>
      <c r="AT791" s="233"/>
      <c r="AU791" s="236"/>
      <c r="AV791" s="230"/>
      <c r="AW791" s="233"/>
      <c r="AX791" s="236"/>
      <c r="AY791" s="230"/>
      <c r="AZ791" s="233"/>
      <c r="BA791" s="236"/>
      <c r="BB791" s="230"/>
      <c r="BC791" s="233"/>
      <c r="BD791" s="298"/>
      <c r="BE791" s="301"/>
      <c r="BF791" s="301"/>
      <c r="BG791" s="304"/>
    </row>
    <row r="792" spans="2:60" ht="28.15" hidden="1" customHeight="1" thickBot="1">
      <c r="B792" s="18"/>
      <c r="C792" s="271"/>
      <c r="D792" s="17"/>
      <c r="E792" s="16"/>
      <c r="F792" s="16"/>
      <c r="G792" s="15"/>
      <c r="H792" s="258"/>
      <c r="I792" s="272"/>
      <c r="J792" s="272"/>
      <c r="K792" s="272"/>
      <c r="L792" s="12" t="s">
        <v>53</v>
      </c>
      <c r="M792" s="11"/>
      <c r="N792" s="12" t="s">
        <v>52</v>
      </c>
      <c r="O792" s="11"/>
      <c r="P792" s="12" t="s">
        <v>51</v>
      </c>
      <c r="Q792" s="11"/>
      <c r="R792" s="12" t="s">
        <v>50</v>
      </c>
      <c r="S792" s="11"/>
      <c r="T792" s="12">
        <v>20</v>
      </c>
      <c r="U792" s="11"/>
      <c r="V792" s="12" t="s">
        <v>49</v>
      </c>
      <c r="W792" s="11"/>
      <c r="X792" s="12" t="s">
        <v>48</v>
      </c>
      <c r="Y792" s="11"/>
      <c r="Z792" s="12" t="s">
        <v>47</v>
      </c>
      <c r="AA792" s="11"/>
      <c r="AB792" s="14" t="s">
        <v>46</v>
      </c>
      <c r="AC792" s="13"/>
      <c r="AD792" s="12" t="s">
        <v>45</v>
      </c>
      <c r="AE792" s="11"/>
      <c r="AF792" s="10"/>
      <c r="AG792" s="11"/>
      <c r="AH792" s="10"/>
      <c r="AI792" s="9"/>
      <c r="AJ792" s="247"/>
      <c r="AK792" s="247"/>
      <c r="AL792" s="8"/>
      <c r="AM792" s="7"/>
      <c r="AN792" s="7"/>
      <c r="AO792" s="240"/>
      <c r="AP792" s="231"/>
      <c r="AQ792" s="234"/>
      <c r="AR792" s="237"/>
      <c r="AS792" s="231"/>
      <c r="AT792" s="234"/>
      <c r="AU792" s="237"/>
      <c r="AV792" s="231"/>
      <c r="AW792" s="234"/>
      <c r="AX792" s="237"/>
      <c r="AY792" s="231"/>
      <c r="AZ792" s="234"/>
      <c r="BA792" s="237"/>
      <c r="BB792" s="231"/>
      <c r="BC792" s="234"/>
      <c r="BD792" s="299"/>
      <c r="BE792" s="302"/>
      <c r="BF792" s="302"/>
      <c r="BG792" s="305"/>
    </row>
    <row r="793" spans="2:60" ht="85.9" hidden="1" customHeight="1" thickBot="1">
      <c r="B793" s="94" t="s">
        <v>119</v>
      </c>
      <c r="C793" s="83" t="s">
        <v>118</v>
      </c>
      <c r="D793" s="88" t="s">
        <v>117</v>
      </c>
      <c r="E793" s="93" t="s">
        <v>116</v>
      </c>
      <c r="F793" s="92"/>
      <c r="G793" s="91"/>
      <c r="H793" s="90" t="s">
        <v>115</v>
      </c>
      <c r="I793" s="88" t="s">
        <v>43</v>
      </c>
      <c r="J793" s="88" t="s">
        <v>114</v>
      </c>
      <c r="K793" s="88" t="s">
        <v>44</v>
      </c>
      <c r="L793" s="227" t="s">
        <v>113</v>
      </c>
      <c r="M793" s="270"/>
      <c r="N793" s="227" t="s">
        <v>112</v>
      </c>
      <c r="O793" s="270"/>
      <c r="P793" s="227" t="s">
        <v>112</v>
      </c>
      <c r="Q793" s="228"/>
      <c r="R793" s="227" t="s">
        <v>112</v>
      </c>
      <c r="S793" s="228"/>
      <c r="T793" s="227" t="s">
        <v>112</v>
      </c>
      <c r="U793" s="228"/>
      <c r="V793" s="227" t="s">
        <v>112</v>
      </c>
      <c r="W793" s="228"/>
      <c r="X793" s="227" t="s">
        <v>112</v>
      </c>
      <c r="Y793" s="228"/>
      <c r="Z793" s="227" t="s">
        <v>112</v>
      </c>
      <c r="AA793" s="228"/>
      <c r="AB793" s="227" t="s">
        <v>112</v>
      </c>
      <c r="AC793" s="228"/>
      <c r="AD793" s="227" t="s">
        <v>112</v>
      </c>
      <c r="AE793" s="228"/>
      <c r="AF793" s="244" t="s">
        <v>111</v>
      </c>
      <c r="AG793" s="228"/>
      <c r="AH793" s="90" t="s">
        <v>110</v>
      </c>
      <c r="AI793" s="89" t="s">
        <v>109</v>
      </c>
      <c r="AJ793" s="88" t="s">
        <v>108</v>
      </c>
      <c r="AK793" s="88" t="s">
        <v>107</v>
      </c>
      <c r="AL793" s="87" t="s">
        <v>106</v>
      </c>
      <c r="AM793" s="86"/>
      <c r="AN793" s="86"/>
      <c r="AO793" s="84" t="s">
        <v>105</v>
      </c>
      <c r="AP793" s="83" t="s">
        <v>104</v>
      </c>
      <c r="AQ793" s="82" t="s">
        <v>103</v>
      </c>
      <c r="AR793" s="84" t="s">
        <v>102</v>
      </c>
      <c r="AS793" s="83" t="s">
        <v>101</v>
      </c>
      <c r="AT793" s="82" t="s">
        <v>100</v>
      </c>
      <c r="AU793" s="84" t="s">
        <v>99</v>
      </c>
      <c r="AV793" s="83" t="s">
        <v>98</v>
      </c>
      <c r="AW793" s="85" t="s">
        <v>97</v>
      </c>
      <c r="AX793" s="84" t="s">
        <v>96</v>
      </c>
      <c r="AY793" s="83" t="s">
        <v>95</v>
      </c>
      <c r="AZ793" s="82" t="s">
        <v>94</v>
      </c>
      <c r="BA793" s="84" t="s">
        <v>93</v>
      </c>
      <c r="BB793" s="83" t="s">
        <v>92</v>
      </c>
      <c r="BC793" s="82" t="s">
        <v>91</v>
      </c>
      <c r="BD793" s="81" t="s">
        <v>90</v>
      </c>
      <c r="BE793" s="80" t="s">
        <v>89</v>
      </c>
      <c r="BF793" s="80" t="s">
        <v>88</v>
      </c>
      <c r="BG793" s="79" t="s">
        <v>87</v>
      </c>
    </row>
    <row r="794" spans="2:60" ht="48" hidden="1" thickBot="1">
      <c r="B794" s="78" t="s">
        <v>126</v>
      </c>
      <c r="C794" s="77"/>
      <c r="D794" s="76"/>
      <c r="E794" s="267"/>
      <c r="F794" s="268"/>
      <c r="G794" s="269"/>
      <c r="H794" s="75" t="s">
        <v>85</v>
      </c>
      <c r="I794" s="74"/>
      <c r="J794" s="74"/>
      <c r="K794" s="73"/>
      <c r="L794" s="72"/>
      <c r="M794" s="68"/>
      <c r="N794" s="72"/>
      <c r="O794" s="68"/>
      <c r="P794" s="72"/>
      <c r="Q794" s="68"/>
      <c r="R794" s="72"/>
      <c r="S794" s="68"/>
      <c r="T794" s="72"/>
      <c r="U794" s="68"/>
      <c r="V794" s="72"/>
      <c r="W794" s="68"/>
      <c r="X794" s="72"/>
      <c r="Y794" s="68"/>
      <c r="Z794" s="72"/>
      <c r="AA794" s="71"/>
      <c r="AB794" s="70"/>
      <c r="AC794" s="70"/>
      <c r="AD794" s="70"/>
      <c r="AE794" s="70"/>
      <c r="AF794" s="69" t="s">
        <v>84</v>
      </c>
      <c r="AG794" s="68"/>
      <c r="AH794" s="68"/>
      <c r="AI794" s="68"/>
      <c r="AJ794" s="67"/>
      <c r="AK794" s="67"/>
      <c r="AL794" s="66"/>
      <c r="AM794" s="65"/>
      <c r="AN794" s="65"/>
      <c r="AO794" s="64">
        <f t="shared" ref="AO794:BG794" si="56">SUM(AO795:AO806)</f>
        <v>0</v>
      </c>
      <c r="AP794" s="63">
        <f t="shared" si="56"/>
        <v>0</v>
      </c>
      <c r="AQ794" s="62">
        <f t="shared" si="56"/>
        <v>0</v>
      </c>
      <c r="AR794" s="64">
        <f t="shared" si="56"/>
        <v>0</v>
      </c>
      <c r="AS794" s="63">
        <f t="shared" si="56"/>
        <v>0</v>
      </c>
      <c r="AT794" s="62">
        <f t="shared" si="56"/>
        <v>0</v>
      </c>
      <c r="AU794" s="64">
        <f t="shared" si="56"/>
        <v>0</v>
      </c>
      <c r="AV794" s="63">
        <f t="shared" si="56"/>
        <v>0</v>
      </c>
      <c r="AW794" s="62">
        <f t="shared" si="56"/>
        <v>0</v>
      </c>
      <c r="AX794" s="64">
        <f t="shared" si="56"/>
        <v>0</v>
      </c>
      <c r="AY794" s="63">
        <f t="shared" si="56"/>
        <v>0</v>
      </c>
      <c r="AZ794" s="62">
        <f t="shared" si="56"/>
        <v>0</v>
      </c>
      <c r="BA794" s="64">
        <f t="shared" si="56"/>
        <v>0</v>
      </c>
      <c r="BB794" s="63">
        <f t="shared" si="56"/>
        <v>0</v>
      </c>
      <c r="BC794" s="62">
        <f t="shared" si="56"/>
        <v>0</v>
      </c>
      <c r="BD794" s="61">
        <f t="shared" si="56"/>
        <v>0</v>
      </c>
      <c r="BE794" s="60">
        <f t="shared" si="56"/>
        <v>0</v>
      </c>
      <c r="BF794" s="60">
        <f t="shared" si="56"/>
        <v>0</v>
      </c>
      <c r="BG794" s="59">
        <f t="shared" si="56"/>
        <v>0</v>
      </c>
      <c r="BH794" s="58" t="s">
        <v>83</v>
      </c>
    </row>
    <row r="795" spans="2:60" ht="28.15" hidden="1" customHeight="1">
      <c r="B795" s="29"/>
      <c r="C795" s="263">
        <v>1</v>
      </c>
      <c r="D795" s="47"/>
      <c r="E795" s="46"/>
      <c r="F795" s="46"/>
      <c r="G795" s="45"/>
      <c r="H795" s="255"/>
      <c r="I795" s="259"/>
      <c r="J795" s="259"/>
      <c r="K795" s="259"/>
      <c r="L795" s="42" t="s">
        <v>82</v>
      </c>
      <c r="M795" s="41"/>
      <c r="N795" s="42" t="s">
        <v>81</v>
      </c>
      <c r="O795" s="41"/>
      <c r="P795" s="42" t="s">
        <v>80</v>
      </c>
      <c r="Q795" s="41"/>
      <c r="R795" s="42" t="s">
        <v>79</v>
      </c>
      <c r="S795" s="41"/>
      <c r="T795" s="42" t="s">
        <v>78</v>
      </c>
      <c r="U795" s="41"/>
      <c r="V795" s="42" t="s">
        <v>77</v>
      </c>
      <c r="W795" s="41"/>
      <c r="X795" s="42" t="s">
        <v>76</v>
      </c>
      <c r="Y795" s="41"/>
      <c r="Z795" s="42" t="s">
        <v>75</v>
      </c>
      <c r="AA795" s="41"/>
      <c r="AB795" s="44" t="s">
        <v>74</v>
      </c>
      <c r="AC795" s="43"/>
      <c r="AD795" s="42" t="s">
        <v>73</v>
      </c>
      <c r="AE795" s="41"/>
      <c r="AF795" s="40"/>
      <c r="AG795" s="41"/>
      <c r="AH795" s="40"/>
      <c r="AI795" s="39"/>
      <c r="AJ795" s="245"/>
      <c r="AK795" s="245"/>
      <c r="AL795" s="38"/>
      <c r="AM795" s="7"/>
      <c r="AN795" s="7"/>
      <c r="AO795" s="238">
        <f>SUMPRODUCT(LEN($M795:$AE798)-LEN(SUBSTITUTE($M795:$AE798,"A", "")))</f>
        <v>0</v>
      </c>
      <c r="AP795" s="229">
        <f>SUMPRODUCT(LEN($AH795:$AH798)-LEN(SUBSTITUTE($AH795:$AH798,"A", "")))</f>
        <v>0</v>
      </c>
      <c r="AQ795" s="232">
        <f>SUMPRODUCT(LEN($AG795:$AG798)-LEN(SUBSTITUTE($AG795:$AG798,"A", "")))</f>
        <v>0</v>
      </c>
      <c r="AR795" s="235">
        <f>SUMPRODUCT(LEN($M795:$AE798)-LEN(SUBSTITUTE($M795:$AE798,"S", "")))</f>
        <v>0</v>
      </c>
      <c r="AS795" s="229">
        <f>SUMPRODUCT(LEN($AH795:$AH798)-LEN(SUBSTITUTE($AH795:$AH798,"S", "")))</f>
        <v>0</v>
      </c>
      <c r="AT795" s="232">
        <f>SUMPRODUCT(LEN($AG795:$AG798)-LEN(SUBSTITUTE($AG795:$AG798,"S", "")))</f>
        <v>0</v>
      </c>
      <c r="AU795" s="235">
        <f>SUMPRODUCT(LEN($M795:$AE798)-LEN(SUBSTITUTE($M795:$AE798,"F", "")))</f>
        <v>0</v>
      </c>
      <c r="AV795" s="229">
        <f>SUMPRODUCT(LEN($AH795:$AH798)-LEN(SUBSTITUTE($AH795:$AH798,"F", "")))</f>
        <v>0</v>
      </c>
      <c r="AW795" s="232">
        <f>SUMPRODUCT(LEN($AG795:$AG798)-LEN(SUBSTITUTE($AG795:$AG798,"F", "")))</f>
        <v>0</v>
      </c>
      <c r="AX795" s="235">
        <f>SUMPRODUCT(LEN($M795:$AE798)-LEN(SUBSTITUTE($M795:$AE798,"G", "")))</f>
        <v>0</v>
      </c>
      <c r="AY795" s="229">
        <f>SUMPRODUCT(LEN($AH795:$AH798)-LEN(SUBSTITUTE($AH795:$AH798,"G", "")))</f>
        <v>0</v>
      </c>
      <c r="AZ795" s="232">
        <f>SUMPRODUCT(LEN($AG795:$AG798)-LEN(SUBSTITUTE($AG795:$AG798,"G", "")))</f>
        <v>0</v>
      </c>
      <c r="BA795" s="235">
        <f>SUMPRODUCT(LEN($M795:$AE798)-LEN(SUBSTITUTE($M795:$AE798,"M", "")))</f>
        <v>0</v>
      </c>
      <c r="BB795" s="229">
        <f>SUMPRODUCT(LEN($AH795:$AH798)-LEN(SUBSTITUTE($AH795:$AH798,"M", "")))</f>
        <v>0</v>
      </c>
      <c r="BC795" s="232">
        <f>SUMPRODUCT(LEN($AG795:$AG798)-LEN(SUBSTITUTE($AG795:$AG798,"M", "")))</f>
        <v>0</v>
      </c>
      <c r="BD795" s="297">
        <f>SUMPRODUCT(LEN($AI795:$AI798)-LEN(SUBSTITUTE($AI795:$AI798,"S", "")))</f>
        <v>0</v>
      </c>
      <c r="BE795" s="300">
        <f>SUMPRODUCT(LEN($AI795:$AI798)-LEN(SUBSTITUTE($AI795:$AI798,"F", "")))</f>
        <v>0</v>
      </c>
      <c r="BF795" s="300">
        <f>SUMPRODUCT(LEN($AI795:$AI798)-LEN(SUBSTITUTE($AI795:$AI798,"G", "")))</f>
        <v>0</v>
      </c>
      <c r="BG795" s="303">
        <f>SUMPRODUCT(LEN($AI795:$AI798)-LEN(SUBSTITUTE($AI795:$AI798,"M", "")))</f>
        <v>0</v>
      </c>
    </row>
    <row r="796" spans="2:60" ht="28.15" hidden="1" customHeight="1" thickBot="1">
      <c r="B796" s="29"/>
      <c r="C796" s="264"/>
      <c r="D796" s="37"/>
      <c r="E796" s="36"/>
      <c r="F796" s="36"/>
      <c r="G796" s="35"/>
      <c r="H796" s="256"/>
      <c r="I796" s="260"/>
      <c r="J796" s="260"/>
      <c r="K796" s="260"/>
      <c r="L796" s="32" t="s">
        <v>72</v>
      </c>
      <c r="M796" s="31"/>
      <c r="N796" s="32" t="s">
        <v>71</v>
      </c>
      <c r="O796" s="31"/>
      <c r="P796" s="32" t="s">
        <v>70</v>
      </c>
      <c r="Q796" s="31"/>
      <c r="R796" s="32" t="s">
        <v>69</v>
      </c>
      <c r="S796" s="31"/>
      <c r="T796" s="32" t="s">
        <v>68</v>
      </c>
      <c r="U796" s="31"/>
      <c r="V796" s="32" t="s">
        <v>67</v>
      </c>
      <c r="W796" s="31"/>
      <c r="X796" s="32" t="s">
        <v>66</v>
      </c>
      <c r="Y796" s="31"/>
      <c r="Z796" s="32" t="s">
        <v>65</v>
      </c>
      <c r="AA796" s="31"/>
      <c r="AB796" s="34" t="s">
        <v>64</v>
      </c>
      <c r="AC796" s="33"/>
      <c r="AD796" s="32" t="s">
        <v>63</v>
      </c>
      <c r="AE796" s="31"/>
      <c r="AF796" s="30"/>
      <c r="AG796" s="31"/>
      <c r="AH796" s="30"/>
      <c r="AI796" s="20"/>
      <c r="AJ796" s="246"/>
      <c r="AK796" s="246"/>
      <c r="AL796" s="19"/>
      <c r="AM796" s="7"/>
      <c r="AN796" s="7"/>
      <c r="AO796" s="239"/>
      <c r="AP796" s="230"/>
      <c r="AQ796" s="233"/>
      <c r="AR796" s="236"/>
      <c r="AS796" s="230"/>
      <c r="AT796" s="233"/>
      <c r="AU796" s="236"/>
      <c r="AV796" s="230"/>
      <c r="AW796" s="233"/>
      <c r="AX796" s="236"/>
      <c r="AY796" s="230"/>
      <c r="AZ796" s="233"/>
      <c r="BA796" s="236"/>
      <c r="BB796" s="230"/>
      <c r="BC796" s="233"/>
      <c r="BD796" s="298"/>
      <c r="BE796" s="301"/>
      <c r="BF796" s="301"/>
      <c r="BG796" s="304"/>
    </row>
    <row r="797" spans="2:60" ht="28.15" hidden="1" customHeight="1">
      <c r="B797" s="29"/>
      <c r="C797" s="265"/>
      <c r="D797" s="28"/>
      <c r="E797" s="27"/>
      <c r="F797" s="27"/>
      <c r="G797" s="26"/>
      <c r="H797" s="257"/>
      <c r="I797" s="261"/>
      <c r="J797" s="261"/>
      <c r="K797" s="261"/>
      <c r="L797" s="23" t="s">
        <v>62</v>
      </c>
      <c r="M797" s="22"/>
      <c r="N797" s="23" t="s">
        <v>61</v>
      </c>
      <c r="O797" s="22"/>
      <c r="P797" s="23" t="s">
        <v>60</v>
      </c>
      <c r="Q797" s="22"/>
      <c r="R797" s="23" t="s">
        <v>59</v>
      </c>
      <c r="S797" s="22"/>
      <c r="T797" s="23" t="s">
        <v>58</v>
      </c>
      <c r="U797" s="22"/>
      <c r="V797" s="23" t="s">
        <v>57</v>
      </c>
      <c r="W797" s="22"/>
      <c r="X797" s="23" t="s">
        <v>56</v>
      </c>
      <c r="Y797" s="22"/>
      <c r="Z797" s="23" t="s">
        <v>55</v>
      </c>
      <c r="AA797" s="22"/>
      <c r="AB797" s="25" t="s">
        <v>54</v>
      </c>
      <c r="AC797" s="24"/>
      <c r="AD797" s="23">
        <v>39</v>
      </c>
      <c r="AE797" s="22"/>
      <c r="AF797" s="21"/>
      <c r="AG797" s="22"/>
      <c r="AH797" s="21"/>
      <c r="AI797" s="20"/>
      <c r="AJ797" s="246"/>
      <c r="AK797" s="246"/>
      <c r="AL797" s="19"/>
      <c r="AM797" s="7"/>
      <c r="AN797" s="7"/>
      <c r="AO797" s="239"/>
      <c r="AP797" s="230"/>
      <c r="AQ797" s="233"/>
      <c r="AR797" s="236"/>
      <c r="AS797" s="230"/>
      <c r="AT797" s="233"/>
      <c r="AU797" s="236"/>
      <c r="AV797" s="230"/>
      <c r="AW797" s="233"/>
      <c r="AX797" s="236"/>
      <c r="AY797" s="230"/>
      <c r="AZ797" s="233"/>
      <c r="BA797" s="236"/>
      <c r="BB797" s="230"/>
      <c r="BC797" s="233"/>
      <c r="BD797" s="298"/>
      <c r="BE797" s="301"/>
      <c r="BF797" s="301"/>
      <c r="BG797" s="304"/>
    </row>
    <row r="798" spans="2:60" ht="28.15" hidden="1" customHeight="1" thickBot="1">
      <c r="B798" s="29"/>
      <c r="C798" s="266"/>
      <c r="D798" s="57"/>
      <c r="E798" s="56"/>
      <c r="F798" s="56"/>
      <c r="G798" s="55"/>
      <c r="H798" s="258"/>
      <c r="I798" s="262"/>
      <c r="J798" s="262"/>
      <c r="K798" s="262"/>
      <c r="L798" s="52" t="s">
        <v>53</v>
      </c>
      <c r="M798" s="51"/>
      <c r="N798" s="52" t="s">
        <v>52</v>
      </c>
      <c r="O798" s="51"/>
      <c r="P798" s="52" t="s">
        <v>51</v>
      </c>
      <c r="Q798" s="51"/>
      <c r="R798" s="52" t="s">
        <v>50</v>
      </c>
      <c r="S798" s="51"/>
      <c r="T798" s="52">
        <v>20</v>
      </c>
      <c r="U798" s="51"/>
      <c r="V798" s="52" t="s">
        <v>49</v>
      </c>
      <c r="W798" s="51"/>
      <c r="X798" s="52" t="s">
        <v>48</v>
      </c>
      <c r="Y798" s="51"/>
      <c r="Z798" s="52" t="s">
        <v>47</v>
      </c>
      <c r="AA798" s="51"/>
      <c r="AB798" s="54" t="s">
        <v>46</v>
      </c>
      <c r="AC798" s="53"/>
      <c r="AD798" s="52" t="s">
        <v>45</v>
      </c>
      <c r="AE798" s="51"/>
      <c r="AF798" s="50"/>
      <c r="AG798" s="51"/>
      <c r="AH798" s="50"/>
      <c r="AI798" s="49"/>
      <c r="AJ798" s="248"/>
      <c r="AK798" s="248"/>
      <c r="AL798" s="48"/>
      <c r="AM798" s="7"/>
      <c r="AN798" s="7"/>
      <c r="AO798" s="240"/>
      <c r="AP798" s="231"/>
      <c r="AQ798" s="234"/>
      <c r="AR798" s="237"/>
      <c r="AS798" s="231"/>
      <c r="AT798" s="234"/>
      <c r="AU798" s="237"/>
      <c r="AV798" s="231"/>
      <c r="AW798" s="234"/>
      <c r="AX798" s="237"/>
      <c r="AY798" s="231"/>
      <c r="AZ798" s="234"/>
      <c r="BA798" s="237"/>
      <c r="BB798" s="231"/>
      <c r="BC798" s="234"/>
      <c r="BD798" s="299"/>
      <c r="BE798" s="302"/>
      <c r="BF798" s="302"/>
      <c r="BG798" s="305"/>
    </row>
    <row r="799" spans="2:60" ht="28.15" hidden="1" customHeight="1">
      <c r="B799" s="29"/>
      <c r="C799" s="263">
        <v>2</v>
      </c>
      <c r="D799" s="47"/>
      <c r="E799" s="46"/>
      <c r="F799" s="46"/>
      <c r="G799" s="45"/>
      <c r="H799" s="255"/>
      <c r="I799" s="259"/>
      <c r="J799" s="259"/>
      <c r="K799" s="259"/>
      <c r="L799" s="42" t="s">
        <v>82</v>
      </c>
      <c r="M799" s="41"/>
      <c r="N799" s="42" t="s">
        <v>81</v>
      </c>
      <c r="O799" s="41"/>
      <c r="P799" s="42" t="s">
        <v>80</v>
      </c>
      <c r="Q799" s="41"/>
      <c r="R799" s="42" t="s">
        <v>79</v>
      </c>
      <c r="S799" s="41"/>
      <c r="T799" s="42" t="s">
        <v>78</v>
      </c>
      <c r="U799" s="41"/>
      <c r="V799" s="42" t="s">
        <v>77</v>
      </c>
      <c r="W799" s="41"/>
      <c r="X799" s="42" t="s">
        <v>76</v>
      </c>
      <c r="Y799" s="41"/>
      <c r="Z799" s="42" t="s">
        <v>75</v>
      </c>
      <c r="AA799" s="41"/>
      <c r="AB799" s="44" t="s">
        <v>74</v>
      </c>
      <c r="AC799" s="43"/>
      <c r="AD799" s="42" t="s">
        <v>73</v>
      </c>
      <c r="AE799" s="41"/>
      <c r="AF799" s="40"/>
      <c r="AG799" s="41"/>
      <c r="AH799" s="40"/>
      <c r="AI799" s="39"/>
      <c r="AJ799" s="249"/>
      <c r="AK799" s="252"/>
      <c r="AL799" s="38"/>
      <c r="AM799" s="7"/>
      <c r="AN799" s="7"/>
      <c r="AO799" s="238">
        <f>SUMPRODUCT(LEN($M799:$AE802)-LEN(SUBSTITUTE($M799:$AE802,"A", "")))</f>
        <v>0</v>
      </c>
      <c r="AP799" s="229">
        <f>SUMPRODUCT(LEN($AH799:$AH802)-LEN(SUBSTITUTE($AH799:$AH802,"A", "")))</f>
        <v>0</v>
      </c>
      <c r="AQ799" s="232">
        <f>SUMPRODUCT(LEN($AG799:$AG802)-LEN(SUBSTITUTE($AG799:$AG802,"A", "")))</f>
        <v>0</v>
      </c>
      <c r="AR799" s="235">
        <f>SUMPRODUCT(LEN($M799:$AE802)-LEN(SUBSTITUTE($M799:$AE802,"S", "")))</f>
        <v>0</v>
      </c>
      <c r="AS799" s="229">
        <f>SUMPRODUCT(LEN($AH799:$AH802)-LEN(SUBSTITUTE($AH799:$AH802,"S", "")))</f>
        <v>0</v>
      </c>
      <c r="AT799" s="232">
        <f>SUMPRODUCT(LEN($AG799:$AG802)-LEN(SUBSTITUTE($AG799:$AG802,"S", "")))</f>
        <v>0</v>
      </c>
      <c r="AU799" s="235">
        <f>SUMPRODUCT(LEN($M799:$AE802)-LEN(SUBSTITUTE($M799:$AE802,"F", "")))</f>
        <v>0</v>
      </c>
      <c r="AV799" s="229">
        <f>SUMPRODUCT(LEN($AH799:$AH802)-LEN(SUBSTITUTE($AH799:$AH802,"F", "")))</f>
        <v>0</v>
      </c>
      <c r="AW799" s="232">
        <f>SUMPRODUCT(LEN($AG799:$AG802)-LEN(SUBSTITUTE($AG799:$AG802,"F", "")))</f>
        <v>0</v>
      </c>
      <c r="AX799" s="235">
        <f>SUMPRODUCT(LEN($M799:$AE802)-LEN(SUBSTITUTE($M799:$AE802,"G", "")))</f>
        <v>0</v>
      </c>
      <c r="AY799" s="229">
        <f>SUMPRODUCT(LEN($AH799:$AH802)-LEN(SUBSTITUTE($AH799:$AH802,"G", "")))</f>
        <v>0</v>
      </c>
      <c r="AZ799" s="232">
        <f>SUMPRODUCT(LEN($AG799:$AG802)-LEN(SUBSTITUTE($AG799:$AG802,"G", "")))</f>
        <v>0</v>
      </c>
      <c r="BA799" s="235">
        <f>SUMPRODUCT(LEN($M799:$AE802)-LEN(SUBSTITUTE($M799:$AE802,"M", "")))</f>
        <v>0</v>
      </c>
      <c r="BB799" s="229">
        <f>SUMPRODUCT(LEN($AH799:$AH802)-LEN(SUBSTITUTE($AH799:$AH802,"M", "")))</f>
        <v>0</v>
      </c>
      <c r="BC799" s="232">
        <f>SUMPRODUCT(LEN($AG799:$AG802)-LEN(SUBSTITUTE($AG799:$AG802,"M", "")))</f>
        <v>0</v>
      </c>
      <c r="BD799" s="297">
        <f>SUMPRODUCT(LEN($AI799:$AI802)-LEN(SUBSTITUTE($AI799:$AI802,"S", "")))</f>
        <v>0</v>
      </c>
      <c r="BE799" s="300">
        <f>SUMPRODUCT(LEN($AI799:$AI802)-LEN(SUBSTITUTE($AI799:$AI802,"F", "")))</f>
        <v>0</v>
      </c>
      <c r="BF799" s="300">
        <f>SUMPRODUCT(LEN($AI799:$AI802)-LEN(SUBSTITUTE($AI799:$AI802,"G", "")))</f>
        <v>0</v>
      </c>
      <c r="BG799" s="303">
        <f>SUMPRODUCT(LEN($AI799:$AI802)-LEN(SUBSTITUTE($AI799:$AI802,"M", "")))</f>
        <v>0</v>
      </c>
    </row>
    <row r="800" spans="2:60" ht="28.15" hidden="1" customHeight="1" thickBot="1">
      <c r="B800" s="29"/>
      <c r="C800" s="264"/>
      <c r="D800" s="37"/>
      <c r="E800" s="36"/>
      <c r="F800" s="36"/>
      <c r="G800" s="35"/>
      <c r="H800" s="256"/>
      <c r="I800" s="260"/>
      <c r="J800" s="260"/>
      <c r="K800" s="260"/>
      <c r="L800" s="32" t="s">
        <v>72</v>
      </c>
      <c r="M800" s="31"/>
      <c r="N800" s="32" t="s">
        <v>71</v>
      </c>
      <c r="O800" s="31"/>
      <c r="P800" s="32" t="s">
        <v>70</v>
      </c>
      <c r="Q800" s="31"/>
      <c r="R800" s="32" t="s">
        <v>69</v>
      </c>
      <c r="S800" s="31"/>
      <c r="T800" s="32" t="s">
        <v>68</v>
      </c>
      <c r="U800" s="31"/>
      <c r="V800" s="32" t="s">
        <v>67</v>
      </c>
      <c r="W800" s="31"/>
      <c r="X800" s="32" t="s">
        <v>66</v>
      </c>
      <c r="Y800" s="31"/>
      <c r="Z800" s="32" t="s">
        <v>65</v>
      </c>
      <c r="AA800" s="31"/>
      <c r="AB800" s="34" t="s">
        <v>64</v>
      </c>
      <c r="AC800" s="33"/>
      <c r="AD800" s="32" t="s">
        <v>63</v>
      </c>
      <c r="AE800" s="31"/>
      <c r="AF800" s="30"/>
      <c r="AG800" s="31"/>
      <c r="AH800" s="30"/>
      <c r="AI800" s="20"/>
      <c r="AJ800" s="250"/>
      <c r="AK800" s="253"/>
      <c r="AL800" s="19"/>
      <c r="AM800" s="7"/>
      <c r="AN800" s="7"/>
      <c r="AO800" s="239"/>
      <c r="AP800" s="230"/>
      <c r="AQ800" s="233"/>
      <c r="AR800" s="236"/>
      <c r="AS800" s="230"/>
      <c r="AT800" s="233"/>
      <c r="AU800" s="236"/>
      <c r="AV800" s="230"/>
      <c r="AW800" s="233"/>
      <c r="AX800" s="236"/>
      <c r="AY800" s="230"/>
      <c r="AZ800" s="233"/>
      <c r="BA800" s="236"/>
      <c r="BB800" s="230"/>
      <c r="BC800" s="233"/>
      <c r="BD800" s="298"/>
      <c r="BE800" s="301"/>
      <c r="BF800" s="301"/>
      <c r="BG800" s="304"/>
    </row>
    <row r="801" spans="2:60" ht="28.15" hidden="1" customHeight="1">
      <c r="B801" s="29"/>
      <c r="C801" s="265"/>
      <c r="D801" s="28"/>
      <c r="E801" s="27"/>
      <c r="F801" s="27"/>
      <c r="G801" s="26"/>
      <c r="H801" s="257"/>
      <c r="I801" s="261"/>
      <c r="J801" s="261"/>
      <c r="K801" s="261"/>
      <c r="L801" s="23" t="s">
        <v>62</v>
      </c>
      <c r="M801" s="22"/>
      <c r="N801" s="23" t="s">
        <v>61</v>
      </c>
      <c r="O801" s="22"/>
      <c r="P801" s="23" t="s">
        <v>60</v>
      </c>
      <c r="Q801" s="22"/>
      <c r="R801" s="23" t="s">
        <v>59</v>
      </c>
      <c r="S801" s="22"/>
      <c r="T801" s="23" t="s">
        <v>58</v>
      </c>
      <c r="U801" s="22"/>
      <c r="V801" s="23" t="s">
        <v>57</v>
      </c>
      <c r="W801" s="22"/>
      <c r="X801" s="23" t="s">
        <v>56</v>
      </c>
      <c r="Y801" s="22"/>
      <c r="Z801" s="23" t="s">
        <v>55</v>
      </c>
      <c r="AA801" s="22"/>
      <c r="AB801" s="25" t="s">
        <v>54</v>
      </c>
      <c r="AC801" s="24"/>
      <c r="AD801" s="23">
        <v>39</v>
      </c>
      <c r="AE801" s="22"/>
      <c r="AF801" s="21"/>
      <c r="AG801" s="22"/>
      <c r="AH801" s="21"/>
      <c r="AI801" s="20"/>
      <c r="AJ801" s="250"/>
      <c r="AK801" s="253"/>
      <c r="AL801" s="19"/>
      <c r="AM801" s="7"/>
      <c r="AN801" s="7"/>
      <c r="AO801" s="239"/>
      <c r="AP801" s="230"/>
      <c r="AQ801" s="233"/>
      <c r="AR801" s="236"/>
      <c r="AS801" s="230"/>
      <c r="AT801" s="233"/>
      <c r="AU801" s="236"/>
      <c r="AV801" s="230"/>
      <c r="AW801" s="233"/>
      <c r="AX801" s="236"/>
      <c r="AY801" s="230"/>
      <c r="AZ801" s="233"/>
      <c r="BA801" s="236"/>
      <c r="BB801" s="230"/>
      <c r="BC801" s="233"/>
      <c r="BD801" s="298"/>
      <c r="BE801" s="301"/>
      <c r="BF801" s="301"/>
      <c r="BG801" s="304"/>
    </row>
    <row r="802" spans="2:60" ht="28.15" hidden="1" customHeight="1" thickBot="1">
      <c r="B802" s="29"/>
      <c r="C802" s="266"/>
      <c r="D802" s="57"/>
      <c r="E802" s="56"/>
      <c r="F802" s="56"/>
      <c r="G802" s="55"/>
      <c r="H802" s="258"/>
      <c r="I802" s="262"/>
      <c r="J802" s="262"/>
      <c r="K802" s="262"/>
      <c r="L802" s="52" t="s">
        <v>53</v>
      </c>
      <c r="M802" s="51"/>
      <c r="N802" s="52" t="s">
        <v>52</v>
      </c>
      <c r="O802" s="51"/>
      <c r="P802" s="52" t="s">
        <v>51</v>
      </c>
      <c r="Q802" s="51"/>
      <c r="R802" s="52" t="s">
        <v>50</v>
      </c>
      <c r="S802" s="51"/>
      <c r="T802" s="52">
        <v>20</v>
      </c>
      <c r="U802" s="51"/>
      <c r="V802" s="52" t="s">
        <v>49</v>
      </c>
      <c r="W802" s="51"/>
      <c r="X802" s="52" t="s">
        <v>48</v>
      </c>
      <c r="Y802" s="51"/>
      <c r="Z802" s="52" t="s">
        <v>47</v>
      </c>
      <c r="AA802" s="51"/>
      <c r="AB802" s="54" t="s">
        <v>46</v>
      </c>
      <c r="AC802" s="53"/>
      <c r="AD802" s="52" t="s">
        <v>45</v>
      </c>
      <c r="AE802" s="51"/>
      <c r="AF802" s="50"/>
      <c r="AG802" s="51"/>
      <c r="AH802" s="50"/>
      <c r="AI802" s="49"/>
      <c r="AJ802" s="251"/>
      <c r="AK802" s="254"/>
      <c r="AL802" s="48"/>
      <c r="AM802" s="7"/>
      <c r="AN802" s="7"/>
      <c r="AO802" s="240"/>
      <c r="AP802" s="231"/>
      <c r="AQ802" s="234"/>
      <c r="AR802" s="237"/>
      <c r="AS802" s="231"/>
      <c r="AT802" s="234"/>
      <c r="AU802" s="237"/>
      <c r="AV802" s="231"/>
      <c r="AW802" s="234"/>
      <c r="AX802" s="237"/>
      <c r="AY802" s="231"/>
      <c r="AZ802" s="234"/>
      <c r="BA802" s="237"/>
      <c r="BB802" s="231"/>
      <c r="BC802" s="234"/>
      <c r="BD802" s="299"/>
      <c r="BE802" s="302"/>
      <c r="BF802" s="302"/>
      <c r="BG802" s="305"/>
    </row>
    <row r="803" spans="2:60" ht="28.15" hidden="1" customHeight="1">
      <c r="B803" s="29"/>
      <c r="C803" s="263">
        <v>3</v>
      </c>
      <c r="D803" s="47"/>
      <c r="E803" s="46"/>
      <c r="F803" s="46"/>
      <c r="G803" s="45"/>
      <c r="H803" s="255"/>
      <c r="I803" s="259"/>
      <c r="J803" s="259"/>
      <c r="K803" s="259"/>
      <c r="L803" s="42" t="s">
        <v>82</v>
      </c>
      <c r="M803" s="41"/>
      <c r="N803" s="42" t="s">
        <v>81</v>
      </c>
      <c r="O803" s="41"/>
      <c r="P803" s="42" t="s">
        <v>80</v>
      </c>
      <c r="Q803" s="41"/>
      <c r="R803" s="42" t="s">
        <v>79</v>
      </c>
      <c r="S803" s="41"/>
      <c r="T803" s="42" t="s">
        <v>78</v>
      </c>
      <c r="U803" s="41"/>
      <c r="V803" s="42" t="s">
        <v>77</v>
      </c>
      <c r="W803" s="41"/>
      <c r="X803" s="42" t="s">
        <v>76</v>
      </c>
      <c r="Y803" s="41"/>
      <c r="Z803" s="42" t="s">
        <v>75</v>
      </c>
      <c r="AA803" s="41"/>
      <c r="AB803" s="44" t="s">
        <v>74</v>
      </c>
      <c r="AC803" s="43"/>
      <c r="AD803" s="42" t="s">
        <v>73</v>
      </c>
      <c r="AE803" s="41"/>
      <c r="AF803" s="40"/>
      <c r="AG803" s="41"/>
      <c r="AH803" s="40"/>
      <c r="AI803" s="39"/>
      <c r="AJ803" s="245"/>
      <c r="AK803" s="245"/>
      <c r="AL803" s="38"/>
      <c r="AM803" s="7"/>
      <c r="AN803" s="7"/>
      <c r="AO803" s="238">
        <f>SUMPRODUCT(LEN($M803:$AE806)-LEN(SUBSTITUTE($M803:$AE806,"A", "")))</f>
        <v>0</v>
      </c>
      <c r="AP803" s="229">
        <f>SUMPRODUCT(LEN($AH803:$AH806)-LEN(SUBSTITUTE($AH803:$AH806,"A", "")))</f>
        <v>0</v>
      </c>
      <c r="AQ803" s="232">
        <f>SUMPRODUCT(LEN($AG803:$AG806)-LEN(SUBSTITUTE($AG803:$AG806,"A", "")))</f>
        <v>0</v>
      </c>
      <c r="AR803" s="235">
        <f>SUMPRODUCT(LEN($M803:$AE806)-LEN(SUBSTITUTE($M803:$AE806,"S", "")))</f>
        <v>0</v>
      </c>
      <c r="AS803" s="229">
        <f>SUMPRODUCT(LEN($AH803:$AH806)-LEN(SUBSTITUTE($AH803:$AH806,"S", "")))</f>
        <v>0</v>
      </c>
      <c r="AT803" s="232">
        <f>SUMPRODUCT(LEN($AG803:$AG806)-LEN(SUBSTITUTE($AG803:$AG806,"S", "")))</f>
        <v>0</v>
      </c>
      <c r="AU803" s="235">
        <f>SUMPRODUCT(LEN($M803:$AE806)-LEN(SUBSTITUTE($M803:$AE806,"F", "")))</f>
        <v>0</v>
      </c>
      <c r="AV803" s="229">
        <f>SUMPRODUCT(LEN($AH803:$AH806)-LEN(SUBSTITUTE($AH803:$AH806,"F", "")))</f>
        <v>0</v>
      </c>
      <c r="AW803" s="232">
        <f>SUMPRODUCT(LEN($AG803:$AG806)-LEN(SUBSTITUTE($AG803:$AG806,"F", "")))</f>
        <v>0</v>
      </c>
      <c r="AX803" s="235">
        <f>SUMPRODUCT(LEN($M803:$AE806)-LEN(SUBSTITUTE($M803:$AE806,"G", "")))</f>
        <v>0</v>
      </c>
      <c r="AY803" s="229">
        <f>SUMPRODUCT(LEN($AH803:$AH806)-LEN(SUBSTITUTE($AH803:$AH806,"G", "")))</f>
        <v>0</v>
      </c>
      <c r="AZ803" s="232">
        <f>SUMPRODUCT(LEN($AG803:$AG806)-LEN(SUBSTITUTE($AG803:$AG806,"G", "")))</f>
        <v>0</v>
      </c>
      <c r="BA803" s="235">
        <f>SUMPRODUCT(LEN($M803:$AE806)-LEN(SUBSTITUTE($M803:$AE806,"M", "")))</f>
        <v>0</v>
      </c>
      <c r="BB803" s="229">
        <f>SUMPRODUCT(LEN($AH803:$AH806)-LEN(SUBSTITUTE($AH803:$AH806,"M", "")))</f>
        <v>0</v>
      </c>
      <c r="BC803" s="232">
        <f>SUMPRODUCT(LEN($AG803:$AG806)-LEN(SUBSTITUTE($AG803:$AG806,"M", "")))</f>
        <v>0</v>
      </c>
      <c r="BD803" s="297">
        <f>SUMPRODUCT(LEN($AI803:$AI806)-LEN(SUBSTITUTE($AI803:$AI806,"S", "")))</f>
        <v>0</v>
      </c>
      <c r="BE803" s="300">
        <f>SUMPRODUCT(LEN($AI803:$AI806)-LEN(SUBSTITUTE($AI803:$AI806,"F", "")))</f>
        <v>0</v>
      </c>
      <c r="BF803" s="300">
        <f>SUMPRODUCT(LEN($AI803:$AI806)-LEN(SUBSTITUTE($AI803:$AI806,"G", "")))</f>
        <v>0</v>
      </c>
      <c r="BG803" s="303">
        <f>SUMPRODUCT(LEN($AI803:$AI806)-LEN(SUBSTITUTE($AI803:$AI806,"M", "")))</f>
        <v>0</v>
      </c>
    </row>
    <row r="804" spans="2:60" ht="28.15" hidden="1" customHeight="1" thickBot="1">
      <c r="B804" s="29"/>
      <c r="C804" s="264"/>
      <c r="D804" s="37"/>
      <c r="E804" s="36"/>
      <c r="F804" s="36"/>
      <c r="G804" s="35"/>
      <c r="H804" s="256"/>
      <c r="I804" s="260"/>
      <c r="J804" s="260"/>
      <c r="K804" s="260"/>
      <c r="L804" s="32" t="s">
        <v>72</v>
      </c>
      <c r="M804" s="31"/>
      <c r="N804" s="32" t="s">
        <v>71</v>
      </c>
      <c r="O804" s="31"/>
      <c r="P804" s="32" t="s">
        <v>70</v>
      </c>
      <c r="Q804" s="31"/>
      <c r="R804" s="32" t="s">
        <v>69</v>
      </c>
      <c r="S804" s="31"/>
      <c r="T804" s="32" t="s">
        <v>68</v>
      </c>
      <c r="U804" s="31"/>
      <c r="V804" s="32" t="s">
        <v>67</v>
      </c>
      <c r="W804" s="31"/>
      <c r="X804" s="32" t="s">
        <v>66</v>
      </c>
      <c r="Y804" s="31"/>
      <c r="Z804" s="32" t="s">
        <v>65</v>
      </c>
      <c r="AA804" s="31"/>
      <c r="AB804" s="34" t="s">
        <v>64</v>
      </c>
      <c r="AC804" s="33"/>
      <c r="AD804" s="32" t="s">
        <v>63</v>
      </c>
      <c r="AE804" s="31"/>
      <c r="AF804" s="30"/>
      <c r="AG804" s="31"/>
      <c r="AH804" s="30"/>
      <c r="AI804" s="20"/>
      <c r="AJ804" s="246"/>
      <c r="AK804" s="246"/>
      <c r="AL804" s="19"/>
      <c r="AM804" s="7"/>
      <c r="AN804" s="7"/>
      <c r="AO804" s="239"/>
      <c r="AP804" s="230"/>
      <c r="AQ804" s="233"/>
      <c r="AR804" s="236"/>
      <c r="AS804" s="230"/>
      <c r="AT804" s="233"/>
      <c r="AU804" s="236"/>
      <c r="AV804" s="230"/>
      <c r="AW804" s="233"/>
      <c r="AX804" s="236"/>
      <c r="AY804" s="230"/>
      <c r="AZ804" s="233"/>
      <c r="BA804" s="236"/>
      <c r="BB804" s="230"/>
      <c r="BC804" s="233"/>
      <c r="BD804" s="298"/>
      <c r="BE804" s="301"/>
      <c r="BF804" s="301"/>
      <c r="BG804" s="304"/>
    </row>
    <row r="805" spans="2:60" ht="28.15" hidden="1" customHeight="1">
      <c r="B805" s="29"/>
      <c r="C805" s="265"/>
      <c r="D805" s="28"/>
      <c r="E805" s="27"/>
      <c r="F805" s="27"/>
      <c r="G805" s="26"/>
      <c r="H805" s="257"/>
      <c r="I805" s="261"/>
      <c r="J805" s="261"/>
      <c r="K805" s="261"/>
      <c r="L805" s="23" t="s">
        <v>62</v>
      </c>
      <c r="M805" s="22"/>
      <c r="N805" s="23" t="s">
        <v>61</v>
      </c>
      <c r="O805" s="22"/>
      <c r="P805" s="23" t="s">
        <v>60</v>
      </c>
      <c r="Q805" s="22"/>
      <c r="R805" s="23" t="s">
        <v>59</v>
      </c>
      <c r="S805" s="22"/>
      <c r="T805" s="23" t="s">
        <v>58</v>
      </c>
      <c r="U805" s="22"/>
      <c r="V805" s="23" t="s">
        <v>57</v>
      </c>
      <c r="W805" s="22"/>
      <c r="X805" s="23" t="s">
        <v>56</v>
      </c>
      <c r="Y805" s="22"/>
      <c r="Z805" s="23" t="s">
        <v>55</v>
      </c>
      <c r="AA805" s="22"/>
      <c r="AB805" s="25" t="s">
        <v>54</v>
      </c>
      <c r="AC805" s="24"/>
      <c r="AD805" s="23">
        <v>39</v>
      </c>
      <c r="AE805" s="22"/>
      <c r="AF805" s="21"/>
      <c r="AG805" s="22"/>
      <c r="AH805" s="21"/>
      <c r="AI805" s="20"/>
      <c r="AJ805" s="246"/>
      <c r="AK805" s="246"/>
      <c r="AL805" s="19"/>
      <c r="AM805" s="7"/>
      <c r="AN805" s="7"/>
      <c r="AO805" s="239"/>
      <c r="AP805" s="230"/>
      <c r="AQ805" s="233"/>
      <c r="AR805" s="236"/>
      <c r="AS805" s="230"/>
      <c r="AT805" s="233"/>
      <c r="AU805" s="236"/>
      <c r="AV805" s="230"/>
      <c r="AW805" s="233"/>
      <c r="AX805" s="236"/>
      <c r="AY805" s="230"/>
      <c r="AZ805" s="233"/>
      <c r="BA805" s="236"/>
      <c r="BB805" s="230"/>
      <c r="BC805" s="233"/>
      <c r="BD805" s="298"/>
      <c r="BE805" s="301"/>
      <c r="BF805" s="301"/>
      <c r="BG805" s="304"/>
    </row>
    <row r="806" spans="2:60" ht="28.15" hidden="1" customHeight="1" thickBot="1">
      <c r="B806" s="18"/>
      <c r="C806" s="271"/>
      <c r="D806" s="17"/>
      <c r="E806" s="16"/>
      <c r="F806" s="16"/>
      <c r="G806" s="15"/>
      <c r="H806" s="258"/>
      <c r="I806" s="272"/>
      <c r="J806" s="272"/>
      <c r="K806" s="272"/>
      <c r="L806" s="12" t="s">
        <v>53</v>
      </c>
      <c r="M806" s="11"/>
      <c r="N806" s="12" t="s">
        <v>52</v>
      </c>
      <c r="O806" s="11"/>
      <c r="P806" s="12" t="s">
        <v>51</v>
      </c>
      <c r="Q806" s="11"/>
      <c r="R806" s="12" t="s">
        <v>50</v>
      </c>
      <c r="S806" s="11"/>
      <c r="T806" s="12">
        <v>20</v>
      </c>
      <c r="U806" s="11"/>
      <c r="V806" s="12" t="s">
        <v>49</v>
      </c>
      <c r="W806" s="11"/>
      <c r="X806" s="12" t="s">
        <v>48</v>
      </c>
      <c r="Y806" s="11"/>
      <c r="Z806" s="12" t="s">
        <v>47</v>
      </c>
      <c r="AA806" s="11"/>
      <c r="AB806" s="14" t="s">
        <v>46</v>
      </c>
      <c r="AC806" s="13"/>
      <c r="AD806" s="12" t="s">
        <v>45</v>
      </c>
      <c r="AE806" s="11"/>
      <c r="AF806" s="10"/>
      <c r="AG806" s="11"/>
      <c r="AH806" s="10"/>
      <c r="AI806" s="9"/>
      <c r="AJ806" s="247"/>
      <c r="AK806" s="247"/>
      <c r="AL806" s="8"/>
      <c r="AM806" s="7"/>
      <c r="AN806" s="7"/>
      <c r="AO806" s="240"/>
      <c r="AP806" s="231"/>
      <c r="AQ806" s="234"/>
      <c r="AR806" s="237"/>
      <c r="AS806" s="231"/>
      <c r="AT806" s="234"/>
      <c r="AU806" s="237"/>
      <c r="AV806" s="231"/>
      <c r="AW806" s="234"/>
      <c r="AX806" s="237"/>
      <c r="AY806" s="231"/>
      <c r="AZ806" s="234"/>
      <c r="BA806" s="237"/>
      <c r="BB806" s="231"/>
      <c r="BC806" s="234"/>
      <c r="BD806" s="299"/>
      <c r="BE806" s="302"/>
      <c r="BF806" s="302"/>
      <c r="BG806" s="305"/>
    </row>
    <row r="807" spans="2:60" ht="85.9" hidden="1" customHeight="1" thickBot="1">
      <c r="B807" s="94" t="s">
        <v>119</v>
      </c>
      <c r="C807" s="83" t="s">
        <v>118</v>
      </c>
      <c r="D807" s="88" t="s">
        <v>117</v>
      </c>
      <c r="E807" s="93" t="s">
        <v>116</v>
      </c>
      <c r="F807" s="92"/>
      <c r="G807" s="91"/>
      <c r="H807" s="90" t="s">
        <v>115</v>
      </c>
      <c r="I807" s="88" t="s">
        <v>43</v>
      </c>
      <c r="J807" s="88" t="s">
        <v>114</v>
      </c>
      <c r="K807" s="88" t="s">
        <v>44</v>
      </c>
      <c r="L807" s="227" t="s">
        <v>113</v>
      </c>
      <c r="M807" s="270"/>
      <c r="N807" s="227" t="s">
        <v>112</v>
      </c>
      <c r="O807" s="270"/>
      <c r="P807" s="227" t="s">
        <v>112</v>
      </c>
      <c r="Q807" s="228"/>
      <c r="R807" s="227" t="s">
        <v>112</v>
      </c>
      <c r="S807" s="228"/>
      <c r="T807" s="227" t="s">
        <v>112</v>
      </c>
      <c r="U807" s="228"/>
      <c r="V807" s="227" t="s">
        <v>112</v>
      </c>
      <c r="W807" s="228"/>
      <c r="X807" s="227" t="s">
        <v>112</v>
      </c>
      <c r="Y807" s="228"/>
      <c r="Z807" s="227" t="s">
        <v>112</v>
      </c>
      <c r="AA807" s="228"/>
      <c r="AB807" s="227" t="s">
        <v>112</v>
      </c>
      <c r="AC807" s="228"/>
      <c r="AD807" s="227" t="s">
        <v>112</v>
      </c>
      <c r="AE807" s="228"/>
      <c r="AF807" s="244" t="s">
        <v>111</v>
      </c>
      <c r="AG807" s="228"/>
      <c r="AH807" s="90" t="s">
        <v>110</v>
      </c>
      <c r="AI807" s="89" t="s">
        <v>109</v>
      </c>
      <c r="AJ807" s="88" t="s">
        <v>108</v>
      </c>
      <c r="AK807" s="88" t="s">
        <v>107</v>
      </c>
      <c r="AL807" s="87" t="s">
        <v>106</v>
      </c>
      <c r="AM807" s="86"/>
      <c r="AN807" s="86"/>
      <c r="AO807" s="84" t="s">
        <v>105</v>
      </c>
      <c r="AP807" s="83" t="s">
        <v>104</v>
      </c>
      <c r="AQ807" s="82" t="s">
        <v>103</v>
      </c>
      <c r="AR807" s="84" t="s">
        <v>102</v>
      </c>
      <c r="AS807" s="83" t="s">
        <v>101</v>
      </c>
      <c r="AT807" s="82" t="s">
        <v>100</v>
      </c>
      <c r="AU807" s="84" t="s">
        <v>99</v>
      </c>
      <c r="AV807" s="83" t="s">
        <v>98</v>
      </c>
      <c r="AW807" s="85" t="s">
        <v>97</v>
      </c>
      <c r="AX807" s="84" t="s">
        <v>96</v>
      </c>
      <c r="AY807" s="83" t="s">
        <v>95</v>
      </c>
      <c r="AZ807" s="82" t="s">
        <v>94</v>
      </c>
      <c r="BA807" s="84" t="s">
        <v>93</v>
      </c>
      <c r="BB807" s="83" t="s">
        <v>92</v>
      </c>
      <c r="BC807" s="82" t="s">
        <v>91</v>
      </c>
      <c r="BD807" s="81" t="s">
        <v>90</v>
      </c>
      <c r="BE807" s="80" t="s">
        <v>89</v>
      </c>
      <c r="BF807" s="80" t="s">
        <v>88</v>
      </c>
      <c r="BG807" s="79" t="s">
        <v>87</v>
      </c>
    </row>
    <row r="808" spans="2:60" ht="48" hidden="1" thickBot="1">
      <c r="B808" s="78" t="s">
        <v>125</v>
      </c>
      <c r="C808" s="77"/>
      <c r="D808" s="76"/>
      <c r="E808" s="267"/>
      <c r="F808" s="268"/>
      <c r="G808" s="269"/>
      <c r="H808" s="75" t="s">
        <v>85</v>
      </c>
      <c r="I808" s="74"/>
      <c r="J808" s="74"/>
      <c r="K808" s="73"/>
      <c r="L808" s="72"/>
      <c r="M808" s="68"/>
      <c r="N808" s="72"/>
      <c r="O808" s="68"/>
      <c r="P808" s="72"/>
      <c r="Q808" s="68"/>
      <c r="R808" s="72"/>
      <c r="S808" s="68"/>
      <c r="T808" s="72"/>
      <c r="U808" s="68"/>
      <c r="V808" s="72"/>
      <c r="W808" s="68"/>
      <c r="X808" s="72"/>
      <c r="Y808" s="68"/>
      <c r="Z808" s="72"/>
      <c r="AA808" s="71"/>
      <c r="AB808" s="70"/>
      <c r="AC808" s="70"/>
      <c r="AD808" s="70"/>
      <c r="AE808" s="70"/>
      <c r="AF808" s="69" t="s">
        <v>84</v>
      </c>
      <c r="AG808" s="68"/>
      <c r="AH808" s="68"/>
      <c r="AI808" s="68"/>
      <c r="AJ808" s="67"/>
      <c r="AK808" s="67"/>
      <c r="AL808" s="66"/>
      <c r="AM808" s="65"/>
      <c r="AN808" s="65"/>
      <c r="AO808" s="64">
        <f t="shared" ref="AO808:BG808" si="57">SUM(AO809:AO820)</f>
        <v>0</v>
      </c>
      <c r="AP808" s="63">
        <f t="shared" si="57"/>
        <v>0</v>
      </c>
      <c r="AQ808" s="62">
        <f t="shared" si="57"/>
        <v>0</v>
      </c>
      <c r="AR808" s="64">
        <f t="shared" si="57"/>
        <v>0</v>
      </c>
      <c r="AS808" s="63">
        <f t="shared" si="57"/>
        <v>0</v>
      </c>
      <c r="AT808" s="62">
        <f t="shared" si="57"/>
        <v>0</v>
      </c>
      <c r="AU808" s="64">
        <f t="shared" si="57"/>
        <v>0</v>
      </c>
      <c r="AV808" s="63">
        <f t="shared" si="57"/>
        <v>0</v>
      </c>
      <c r="AW808" s="62">
        <f t="shared" si="57"/>
        <v>0</v>
      </c>
      <c r="AX808" s="64">
        <f t="shared" si="57"/>
        <v>0</v>
      </c>
      <c r="AY808" s="63">
        <f t="shared" si="57"/>
        <v>0</v>
      </c>
      <c r="AZ808" s="62">
        <f t="shared" si="57"/>
        <v>0</v>
      </c>
      <c r="BA808" s="64">
        <f t="shared" si="57"/>
        <v>0</v>
      </c>
      <c r="BB808" s="63">
        <f t="shared" si="57"/>
        <v>0</v>
      </c>
      <c r="BC808" s="62">
        <f t="shared" si="57"/>
        <v>0</v>
      </c>
      <c r="BD808" s="61">
        <f t="shared" si="57"/>
        <v>0</v>
      </c>
      <c r="BE808" s="60">
        <f t="shared" si="57"/>
        <v>0</v>
      </c>
      <c r="BF808" s="60">
        <f t="shared" si="57"/>
        <v>0</v>
      </c>
      <c r="BG808" s="59">
        <f t="shared" si="57"/>
        <v>0</v>
      </c>
      <c r="BH808" s="58" t="s">
        <v>83</v>
      </c>
    </row>
    <row r="809" spans="2:60" ht="28.15" hidden="1" customHeight="1">
      <c r="B809" s="29"/>
      <c r="C809" s="263">
        <v>1</v>
      </c>
      <c r="D809" s="47"/>
      <c r="E809" s="46"/>
      <c r="F809" s="46"/>
      <c r="G809" s="45"/>
      <c r="H809" s="255"/>
      <c r="I809" s="259"/>
      <c r="J809" s="259"/>
      <c r="K809" s="259"/>
      <c r="L809" s="42" t="s">
        <v>82</v>
      </c>
      <c r="M809" s="41"/>
      <c r="N809" s="42" t="s">
        <v>81</v>
      </c>
      <c r="O809" s="41"/>
      <c r="P809" s="42" t="s">
        <v>80</v>
      </c>
      <c r="Q809" s="41"/>
      <c r="R809" s="42" t="s">
        <v>79</v>
      </c>
      <c r="S809" s="41"/>
      <c r="T809" s="42" t="s">
        <v>78</v>
      </c>
      <c r="U809" s="41"/>
      <c r="V809" s="42" t="s">
        <v>77</v>
      </c>
      <c r="W809" s="41"/>
      <c r="X809" s="42" t="s">
        <v>76</v>
      </c>
      <c r="Y809" s="41"/>
      <c r="Z809" s="42" t="s">
        <v>75</v>
      </c>
      <c r="AA809" s="41"/>
      <c r="AB809" s="44" t="s">
        <v>74</v>
      </c>
      <c r="AC809" s="43"/>
      <c r="AD809" s="42" t="s">
        <v>73</v>
      </c>
      <c r="AE809" s="41"/>
      <c r="AF809" s="40"/>
      <c r="AG809" s="41"/>
      <c r="AH809" s="40"/>
      <c r="AI809" s="39"/>
      <c r="AJ809" s="245"/>
      <c r="AK809" s="245"/>
      <c r="AL809" s="38"/>
      <c r="AM809" s="7"/>
      <c r="AN809" s="7"/>
      <c r="AO809" s="238">
        <f>SUMPRODUCT(LEN($M809:$AE812)-LEN(SUBSTITUTE($M809:$AE812,"A", "")))</f>
        <v>0</v>
      </c>
      <c r="AP809" s="229">
        <f>SUMPRODUCT(LEN($AH809:$AH812)-LEN(SUBSTITUTE($AH809:$AH812,"A", "")))</f>
        <v>0</v>
      </c>
      <c r="AQ809" s="232">
        <f>SUMPRODUCT(LEN($AG809:$AG812)-LEN(SUBSTITUTE($AG809:$AG812,"A", "")))</f>
        <v>0</v>
      </c>
      <c r="AR809" s="235">
        <f>SUMPRODUCT(LEN($M809:$AE812)-LEN(SUBSTITUTE($M809:$AE812,"S", "")))</f>
        <v>0</v>
      </c>
      <c r="AS809" s="229">
        <f>SUMPRODUCT(LEN($AH809:$AH812)-LEN(SUBSTITUTE($AH809:$AH812,"S", "")))</f>
        <v>0</v>
      </c>
      <c r="AT809" s="232">
        <f>SUMPRODUCT(LEN($AG809:$AG812)-LEN(SUBSTITUTE($AG809:$AG812,"S", "")))</f>
        <v>0</v>
      </c>
      <c r="AU809" s="235">
        <f>SUMPRODUCT(LEN($M809:$AE812)-LEN(SUBSTITUTE($M809:$AE812,"F", "")))</f>
        <v>0</v>
      </c>
      <c r="AV809" s="229">
        <f>SUMPRODUCT(LEN($AH809:$AH812)-LEN(SUBSTITUTE($AH809:$AH812,"F", "")))</f>
        <v>0</v>
      </c>
      <c r="AW809" s="232">
        <f>SUMPRODUCT(LEN($AG809:$AG812)-LEN(SUBSTITUTE($AG809:$AG812,"F", "")))</f>
        <v>0</v>
      </c>
      <c r="AX809" s="235">
        <f>SUMPRODUCT(LEN($M809:$AE812)-LEN(SUBSTITUTE($M809:$AE812,"G", "")))</f>
        <v>0</v>
      </c>
      <c r="AY809" s="229">
        <f>SUMPRODUCT(LEN($AH809:$AH812)-LEN(SUBSTITUTE($AH809:$AH812,"G", "")))</f>
        <v>0</v>
      </c>
      <c r="AZ809" s="232">
        <f>SUMPRODUCT(LEN($AG809:$AG812)-LEN(SUBSTITUTE($AG809:$AG812,"G", "")))</f>
        <v>0</v>
      </c>
      <c r="BA809" s="235">
        <f>SUMPRODUCT(LEN($M809:$AE812)-LEN(SUBSTITUTE($M809:$AE812,"M", "")))</f>
        <v>0</v>
      </c>
      <c r="BB809" s="229">
        <f>SUMPRODUCT(LEN($AH809:$AH812)-LEN(SUBSTITUTE($AH809:$AH812,"M", "")))</f>
        <v>0</v>
      </c>
      <c r="BC809" s="232">
        <f>SUMPRODUCT(LEN($AG809:$AG812)-LEN(SUBSTITUTE($AG809:$AG812,"M", "")))</f>
        <v>0</v>
      </c>
      <c r="BD809" s="297">
        <f>SUMPRODUCT(LEN($AI809:$AI812)-LEN(SUBSTITUTE($AI809:$AI812,"S", "")))</f>
        <v>0</v>
      </c>
      <c r="BE809" s="300">
        <f>SUMPRODUCT(LEN($AI809:$AI812)-LEN(SUBSTITUTE($AI809:$AI812,"F", "")))</f>
        <v>0</v>
      </c>
      <c r="BF809" s="300">
        <f>SUMPRODUCT(LEN($AI809:$AI812)-LEN(SUBSTITUTE($AI809:$AI812,"G", "")))</f>
        <v>0</v>
      </c>
      <c r="BG809" s="303">
        <f>SUMPRODUCT(LEN($AI809:$AI812)-LEN(SUBSTITUTE($AI809:$AI812,"M", "")))</f>
        <v>0</v>
      </c>
    </row>
    <row r="810" spans="2:60" ht="28.15" hidden="1" customHeight="1" thickBot="1">
      <c r="B810" s="29"/>
      <c r="C810" s="264"/>
      <c r="D810" s="37"/>
      <c r="E810" s="36"/>
      <c r="F810" s="36"/>
      <c r="G810" s="35"/>
      <c r="H810" s="256"/>
      <c r="I810" s="260"/>
      <c r="J810" s="260"/>
      <c r="K810" s="260"/>
      <c r="L810" s="32" t="s">
        <v>72</v>
      </c>
      <c r="M810" s="31"/>
      <c r="N810" s="32" t="s">
        <v>71</v>
      </c>
      <c r="O810" s="31"/>
      <c r="P810" s="32" t="s">
        <v>70</v>
      </c>
      <c r="Q810" s="31"/>
      <c r="R810" s="32" t="s">
        <v>69</v>
      </c>
      <c r="S810" s="31"/>
      <c r="T810" s="32" t="s">
        <v>68</v>
      </c>
      <c r="U810" s="31"/>
      <c r="V810" s="32" t="s">
        <v>67</v>
      </c>
      <c r="W810" s="31"/>
      <c r="X810" s="32" t="s">
        <v>66</v>
      </c>
      <c r="Y810" s="31"/>
      <c r="Z810" s="32" t="s">
        <v>65</v>
      </c>
      <c r="AA810" s="31"/>
      <c r="AB810" s="34" t="s">
        <v>64</v>
      </c>
      <c r="AC810" s="33"/>
      <c r="AD810" s="32" t="s">
        <v>63</v>
      </c>
      <c r="AE810" s="31"/>
      <c r="AF810" s="30"/>
      <c r="AG810" s="31"/>
      <c r="AH810" s="30"/>
      <c r="AI810" s="20"/>
      <c r="AJ810" s="246"/>
      <c r="AK810" s="246"/>
      <c r="AL810" s="19"/>
      <c r="AM810" s="7"/>
      <c r="AN810" s="7"/>
      <c r="AO810" s="239"/>
      <c r="AP810" s="230"/>
      <c r="AQ810" s="233"/>
      <c r="AR810" s="236"/>
      <c r="AS810" s="230"/>
      <c r="AT810" s="233"/>
      <c r="AU810" s="236"/>
      <c r="AV810" s="230"/>
      <c r="AW810" s="233"/>
      <c r="AX810" s="236"/>
      <c r="AY810" s="230"/>
      <c r="AZ810" s="233"/>
      <c r="BA810" s="236"/>
      <c r="BB810" s="230"/>
      <c r="BC810" s="233"/>
      <c r="BD810" s="298"/>
      <c r="BE810" s="301"/>
      <c r="BF810" s="301"/>
      <c r="BG810" s="304"/>
    </row>
    <row r="811" spans="2:60" ht="28.15" hidden="1" customHeight="1">
      <c r="B811" s="29"/>
      <c r="C811" s="265"/>
      <c r="D811" s="28"/>
      <c r="E811" s="27"/>
      <c r="F811" s="27"/>
      <c r="G811" s="26"/>
      <c r="H811" s="257"/>
      <c r="I811" s="261"/>
      <c r="J811" s="261"/>
      <c r="K811" s="261"/>
      <c r="L811" s="23" t="s">
        <v>62</v>
      </c>
      <c r="M811" s="22"/>
      <c r="N811" s="23" t="s">
        <v>61</v>
      </c>
      <c r="O811" s="22"/>
      <c r="P811" s="23" t="s">
        <v>60</v>
      </c>
      <c r="Q811" s="22"/>
      <c r="R811" s="23" t="s">
        <v>59</v>
      </c>
      <c r="S811" s="22"/>
      <c r="T811" s="23" t="s">
        <v>58</v>
      </c>
      <c r="U811" s="22"/>
      <c r="V811" s="23" t="s">
        <v>57</v>
      </c>
      <c r="W811" s="22"/>
      <c r="X811" s="23" t="s">
        <v>56</v>
      </c>
      <c r="Y811" s="22"/>
      <c r="Z811" s="23" t="s">
        <v>55</v>
      </c>
      <c r="AA811" s="22"/>
      <c r="AB811" s="25" t="s">
        <v>54</v>
      </c>
      <c r="AC811" s="24"/>
      <c r="AD811" s="23">
        <v>39</v>
      </c>
      <c r="AE811" s="22"/>
      <c r="AF811" s="21"/>
      <c r="AG811" s="22"/>
      <c r="AH811" s="21"/>
      <c r="AI811" s="20"/>
      <c r="AJ811" s="246"/>
      <c r="AK811" s="246"/>
      <c r="AL811" s="19"/>
      <c r="AM811" s="7"/>
      <c r="AN811" s="7"/>
      <c r="AO811" s="239"/>
      <c r="AP811" s="230"/>
      <c r="AQ811" s="233"/>
      <c r="AR811" s="236"/>
      <c r="AS811" s="230"/>
      <c r="AT811" s="233"/>
      <c r="AU811" s="236"/>
      <c r="AV811" s="230"/>
      <c r="AW811" s="233"/>
      <c r="AX811" s="236"/>
      <c r="AY811" s="230"/>
      <c r="AZ811" s="233"/>
      <c r="BA811" s="236"/>
      <c r="BB811" s="230"/>
      <c r="BC811" s="233"/>
      <c r="BD811" s="298"/>
      <c r="BE811" s="301"/>
      <c r="BF811" s="301"/>
      <c r="BG811" s="304"/>
    </row>
    <row r="812" spans="2:60" ht="28.15" hidden="1" customHeight="1" thickBot="1">
      <c r="B812" s="29"/>
      <c r="C812" s="266"/>
      <c r="D812" s="57"/>
      <c r="E812" s="56"/>
      <c r="F812" s="56"/>
      <c r="G812" s="55"/>
      <c r="H812" s="258"/>
      <c r="I812" s="262"/>
      <c r="J812" s="262"/>
      <c r="K812" s="262"/>
      <c r="L812" s="52" t="s">
        <v>53</v>
      </c>
      <c r="M812" s="51"/>
      <c r="N812" s="52" t="s">
        <v>52</v>
      </c>
      <c r="O812" s="51"/>
      <c r="P812" s="52" t="s">
        <v>51</v>
      </c>
      <c r="Q812" s="51"/>
      <c r="R812" s="52" t="s">
        <v>50</v>
      </c>
      <c r="S812" s="51"/>
      <c r="T812" s="52">
        <v>20</v>
      </c>
      <c r="U812" s="51"/>
      <c r="V812" s="52" t="s">
        <v>49</v>
      </c>
      <c r="W812" s="51"/>
      <c r="X812" s="52" t="s">
        <v>48</v>
      </c>
      <c r="Y812" s="51"/>
      <c r="Z812" s="52" t="s">
        <v>47</v>
      </c>
      <c r="AA812" s="51"/>
      <c r="AB812" s="54" t="s">
        <v>46</v>
      </c>
      <c r="AC812" s="53"/>
      <c r="AD812" s="52" t="s">
        <v>45</v>
      </c>
      <c r="AE812" s="51"/>
      <c r="AF812" s="50"/>
      <c r="AG812" s="51"/>
      <c r="AH812" s="50"/>
      <c r="AI812" s="49"/>
      <c r="AJ812" s="248"/>
      <c r="AK812" s="248"/>
      <c r="AL812" s="48"/>
      <c r="AM812" s="7"/>
      <c r="AN812" s="7"/>
      <c r="AO812" s="240"/>
      <c r="AP812" s="231"/>
      <c r="AQ812" s="234"/>
      <c r="AR812" s="237"/>
      <c r="AS812" s="231"/>
      <c r="AT812" s="234"/>
      <c r="AU812" s="237"/>
      <c r="AV812" s="231"/>
      <c r="AW812" s="234"/>
      <c r="AX812" s="237"/>
      <c r="AY812" s="231"/>
      <c r="AZ812" s="234"/>
      <c r="BA812" s="237"/>
      <c r="BB812" s="231"/>
      <c r="BC812" s="234"/>
      <c r="BD812" s="299"/>
      <c r="BE812" s="302"/>
      <c r="BF812" s="302"/>
      <c r="BG812" s="305"/>
    </row>
    <row r="813" spans="2:60" ht="28.15" hidden="1" customHeight="1">
      <c r="B813" s="29"/>
      <c r="C813" s="263">
        <v>2</v>
      </c>
      <c r="D813" s="47"/>
      <c r="E813" s="46"/>
      <c r="F813" s="46"/>
      <c r="G813" s="45"/>
      <c r="H813" s="255"/>
      <c r="I813" s="259"/>
      <c r="J813" s="259"/>
      <c r="K813" s="259"/>
      <c r="L813" s="42" t="s">
        <v>82</v>
      </c>
      <c r="M813" s="41"/>
      <c r="N813" s="42" t="s">
        <v>81</v>
      </c>
      <c r="O813" s="41"/>
      <c r="P813" s="42" t="s">
        <v>80</v>
      </c>
      <c r="Q813" s="41"/>
      <c r="R813" s="42" t="s">
        <v>79</v>
      </c>
      <c r="S813" s="41"/>
      <c r="T813" s="42" t="s">
        <v>78</v>
      </c>
      <c r="U813" s="41"/>
      <c r="V813" s="42" t="s">
        <v>77</v>
      </c>
      <c r="W813" s="41"/>
      <c r="X813" s="42" t="s">
        <v>76</v>
      </c>
      <c r="Y813" s="41"/>
      <c r="Z813" s="42" t="s">
        <v>75</v>
      </c>
      <c r="AA813" s="41"/>
      <c r="AB813" s="44" t="s">
        <v>74</v>
      </c>
      <c r="AC813" s="43"/>
      <c r="AD813" s="42" t="s">
        <v>73</v>
      </c>
      <c r="AE813" s="41"/>
      <c r="AF813" s="40"/>
      <c r="AG813" s="41"/>
      <c r="AH813" s="40"/>
      <c r="AI813" s="39"/>
      <c r="AJ813" s="249"/>
      <c r="AK813" s="252"/>
      <c r="AL813" s="38"/>
      <c r="AM813" s="7"/>
      <c r="AN813" s="7"/>
      <c r="AO813" s="238">
        <f>SUMPRODUCT(LEN($M813:$AE816)-LEN(SUBSTITUTE($M813:$AE816,"A", "")))</f>
        <v>0</v>
      </c>
      <c r="AP813" s="229">
        <f>SUMPRODUCT(LEN($AH813:$AH816)-LEN(SUBSTITUTE($AH813:$AH816,"A", "")))</f>
        <v>0</v>
      </c>
      <c r="AQ813" s="232">
        <f>SUMPRODUCT(LEN($AG813:$AG816)-LEN(SUBSTITUTE($AG813:$AG816,"A", "")))</f>
        <v>0</v>
      </c>
      <c r="AR813" s="235">
        <f>SUMPRODUCT(LEN($M813:$AE816)-LEN(SUBSTITUTE($M813:$AE816,"S", "")))</f>
        <v>0</v>
      </c>
      <c r="AS813" s="229">
        <f>SUMPRODUCT(LEN($AH813:$AH816)-LEN(SUBSTITUTE($AH813:$AH816,"S", "")))</f>
        <v>0</v>
      </c>
      <c r="AT813" s="232">
        <f>SUMPRODUCT(LEN($AG813:$AG816)-LEN(SUBSTITUTE($AG813:$AG816,"S", "")))</f>
        <v>0</v>
      </c>
      <c r="AU813" s="235">
        <f>SUMPRODUCT(LEN($M813:$AE816)-LEN(SUBSTITUTE($M813:$AE816,"F", "")))</f>
        <v>0</v>
      </c>
      <c r="AV813" s="229">
        <f>SUMPRODUCT(LEN($AH813:$AH816)-LEN(SUBSTITUTE($AH813:$AH816,"F", "")))</f>
        <v>0</v>
      </c>
      <c r="AW813" s="232">
        <f>SUMPRODUCT(LEN($AG813:$AG816)-LEN(SUBSTITUTE($AG813:$AG816,"F", "")))</f>
        <v>0</v>
      </c>
      <c r="AX813" s="235">
        <f>SUMPRODUCT(LEN($M813:$AE816)-LEN(SUBSTITUTE($M813:$AE816,"G", "")))</f>
        <v>0</v>
      </c>
      <c r="AY813" s="229">
        <f>SUMPRODUCT(LEN($AH813:$AH816)-LEN(SUBSTITUTE($AH813:$AH816,"G", "")))</f>
        <v>0</v>
      </c>
      <c r="AZ813" s="232">
        <f>SUMPRODUCT(LEN($AG813:$AG816)-LEN(SUBSTITUTE($AG813:$AG816,"G", "")))</f>
        <v>0</v>
      </c>
      <c r="BA813" s="235">
        <f>SUMPRODUCT(LEN($M813:$AE816)-LEN(SUBSTITUTE($M813:$AE816,"M", "")))</f>
        <v>0</v>
      </c>
      <c r="BB813" s="229">
        <f>SUMPRODUCT(LEN($AH813:$AH816)-LEN(SUBSTITUTE($AH813:$AH816,"M", "")))</f>
        <v>0</v>
      </c>
      <c r="BC813" s="232">
        <f>SUMPRODUCT(LEN($AG813:$AG816)-LEN(SUBSTITUTE($AG813:$AG816,"M", "")))</f>
        <v>0</v>
      </c>
      <c r="BD813" s="297">
        <f>SUMPRODUCT(LEN($AI813:$AI816)-LEN(SUBSTITUTE($AI813:$AI816,"S", "")))</f>
        <v>0</v>
      </c>
      <c r="BE813" s="300">
        <f>SUMPRODUCT(LEN($AI813:$AI816)-LEN(SUBSTITUTE($AI813:$AI816,"F", "")))</f>
        <v>0</v>
      </c>
      <c r="BF813" s="300">
        <f>SUMPRODUCT(LEN($AI813:$AI816)-LEN(SUBSTITUTE($AI813:$AI816,"G", "")))</f>
        <v>0</v>
      </c>
      <c r="BG813" s="303">
        <f>SUMPRODUCT(LEN($AI813:$AI816)-LEN(SUBSTITUTE($AI813:$AI816,"M", "")))</f>
        <v>0</v>
      </c>
    </row>
    <row r="814" spans="2:60" ht="28.15" hidden="1" customHeight="1" thickBot="1">
      <c r="B814" s="29"/>
      <c r="C814" s="264"/>
      <c r="D814" s="37"/>
      <c r="E814" s="36"/>
      <c r="F814" s="36"/>
      <c r="G814" s="35"/>
      <c r="H814" s="256"/>
      <c r="I814" s="260"/>
      <c r="J814" s="260"/>
      <c r="K814" s="260"/>
      <c r="L814" s="32" t="s">
        <v>72</v>
      </c>
      <c r="M814" s="31"/>
      <c r="N814" s="32" t="s">
        <v>71</v>
      </c>
      <c r="O814" s="31"/>
      <c r="P814" s="32" t="s">
        <v>70</v>
      </c>
      <c r="Q814" s="31"/>
      <c r="R814" s="32" t="s">
        <v>69</v>
      </c>
      <c r="S814" s="31"/>
      <c r="T814" s="32" t="s">
        <v>68</v>
      </c>
      <c r="U814" s="31"/>
      <c r="V814" s="32" t="s">
        <v>67</v>
      </c>
      <c r="W814" s="31"/>
      <c r="X814" s="32" t="s">
        <v>66</v>
      </c>
      <c r="Y814" s="31"/>
      <c r="Z814" s="32" t="s">
        <v>65</v>
      </c>
      <c r="AA814" s="31"/>
      <c r="AB814" s="34" t="s">
        <v>64</v>
      </c>
      <c r="AC814" s="33"/>
      <c r="AD814" s="32" t="s">
        <v>63</v>
      </c>
      <c r="AE814" s="31"/>
      <c r="AF814" s="30"/>
      <c r="AG814" s="31"/>
      <c r="AH814" s="30"/>
      <c r="AI814" s="20"/>
      <c r="AJ814" s="250"/>
      <c r="AK814" s="253"/>
      <c r="AL814" s="19"/>
      <c r="AM814" s="7"/>
      <c r="AN814" s="7"/>
      <c r="AO814" s="239"/>
      <c r="AP814" s="230"/>
      <c r="AQ814" s="233"/>
      <c r="AR814" s="236"/>
      <c r="AS814" s="230"/>
      <c r="AT814" s="233"/>
      <c r="AU814" s="236"/>
      <c r="AV814" s="230"/>
      <c r="AW814" s="233"/>
      <c r="AX814" s="236"/>
      <c r="AY814" s="230"/>
      <c r="AZ814" s="233"/>
      <c r="BA814" s="236"/>
      <c r="BB814" s="230"/>
      <c r="BC814" s="233"/>
      <c r="BD814" s="298"/>
      <c r="BE814" s="301"/>
      <c r="BF814" s="301"/>
      <c r="BG814" s="304"/>
    </row>
    <row r="815" spans="2:60" ht="28.15" hidden="1" customHeight="1">
      <c r="B815" s="29"/>
      <c r="C815" s="265"/>
      <c r="D815" s="28"/>
      <c r="E815" s="27"/>
      <c r="F815" s="27"/>
      <c r="G815" s="26"/>
      <c r="H815" s="257"/>
      <c r="I815" s="261"/>
      <c r="J815" s="261"/>
      <c r="K815" s="261"/>
      <c r="L815" s="23" t="s">
        <v>62</v>
      </c>
      <c r="M815" s="22"/>
      <c r="N815" s="23" t="s">
        <v>61</v>
      </c>
      <c r="O815" s="22"/>
      <c r="P815" s="23" t="s">
        <v>60</v>
      </c>
      <c r="Q815" s="22"/>
      <c r="R815" s="23" t="s">
        <v>59</v>
      </c>
      <c r="S815" s="22"/>
      <c r="T815" s="23" t="s">
        <v>58</v>
      </c>
      <c r="U815" s="22"/>
      <c r="V815" s="23" t="s">
        <v>57</v>
      </c>
      <c r="W815" s="22"/>
      <c r="X815" s="23" t="s">
        <v>56</v>
      </c>
      <c r="Y815" s="22"/>
      <c r="Z815" s="23" t="s">
        <v>55</v>
      </c>
      <c r="AA815" s="22"/>
      <c r="AB815" s="25" t="s">
        <v>54</v>
      </c>
      <c r="AC815" s="24"/>
      <c r="AD815" s="23">
        <v>39</v>
      </c>
      <c r="AE815" s="22"/>
      <c r="AF815" s="21"/>
      <c r="AG815" s="22"/>
      <c r="AH815" s="21"/>
      <c r="AI815" s="20"/>
      <c r="AJ815" s="250"/>
      <c r="AK815" s="253"/>
      <c r="AL815" s="19"/>
      <c r="AM815" s="7"/>
      <c r="AN815" s="7"/>
      <c r="AO815" s="239"/>
      <c r="AP815" s="230"/>
      <c r="AQ815" s="233"/>
      <c r="AR815" s="236"/>
      <c r="AS815" s="230"/>
      <c r="AT815" s="233"/>
      <c r="AU815" s="236"/>
      <c r="AV815" s="230"/>
      <c r="AW815" s="233"/>
      <c r="AX815" s="236"/>
      <c r="AY815" s="230"/>
      <c r="AZ815" s="233"/>
      <c r="BA815" s="236"/>
      <c r="BB815" s="230"/>
      <c r="BC815" s="233"/>
      <c r="BD815" s="298"/>
      <c r="BE815" s="301"/>
      <c r="BF815" s="301"/>
      <c r="BG815" s="304"/>
    </row>
    <row r="816" spans="2:60" ht="28.15" hidden="1" customHeight="1" thickBot="1">
      <c r="B816" s="29"/>
      <c r="C816" s="266"/>
      <c r="D816" s="57"/>
      <c r="E816" s="56"/>
      <c r="F816" s="56"/>
      <c r="G816" s="55"/>
      <c r="H816" s="258"/>
      <c r="I816" s="262"/>
      <c r="J816" s="262"/>
      <c r="K816" s="262"/>
      <c r="L816" s="52" t="s">
        <v>53</v>
      </c>
      <c r="M816" s="51"/>
      <c r="N816" s="52" t="s">
        <v>52</v>
      </c>
      <c r="O816" s="51"/>
      <c r="P816" s="52" t="s">
        <v>51</v>
      </c>
      <c r="Q816" s="51"/>
      <c r="R816" s="52" t="s">
        <v>50</v>
      </c>
      <c r="S816" s="51"/>
      <c r="T816" s="52">
        <v>20</v>
      </c>
      <c r="U816" s="51"/>
      <c r="V816" s="52" t="s">
        <v>49</v>
      </c>
      <c r="W816" s="51"/>
      <c r="X816" s="52" t="s">
        <v>48</v>
      </c>
      <c r="Y816" s="51"/>
      <c r="Z816" s="52" t="s">
        <v>47</v>
      </c>
      <c r="AA816" s="51"/>
      <c r="AB816" s="54" t="s">
        <v>46</v>
      </c>
      <c r="AC816" s="53"/>
      <c r="AD816" s="52" t="s">
        <v>45</v>
      </c>
      <c r="AE816" s="51"/>
      <c r="AF816" s="50"/>
      <c r="AG816" s="51"/>
      <c r="AH816" s="50"/>
      <c r="AI816" s="49"/>
      <c r="AJ816" s="251"/>
      <c r="AK816" s="254"/>
      <c r="AL816" s="48"/>
      <c r="AM816" s="7"/>
      <c r="AN816" s="7"/>
      <c r="AO816" s="240"/>
      <c r="AP816" s="231"/>
      <c r="AQ816" s="234"/>
      <c r="AR816" s="237"/>
      <c r="AS816" s="231"/>
      <c r="AT816" s="234"/>
      <c r="AU816" s="237"/>
      <c r="AV816" s="231"/>
      <c r="AW816" s="234"/>
      <c r="AX816" s="237"/>
      <c r="AY816" s="231"/>
      <c r="AZ816" s="234"/>
      <c r="BA816" s="237"/>
      <c r="BB816" s="231"/>
      <c r="BC816" s="234"/>
      <c r="BD816" s="299"/>
      <c r="BE816" s="302"/>
      <c r="BF816" s="302"/>
      <c r="BG816" s="305"/>
    </row>
    <row r="817" spans="2:60" ht="28.15" hidden="1" customHeight="1">
      <c r="B817" s="29"/>
      <c r="C817" s="263">
        <v>3</v>
      </c>
      <c r="D817" s="47"/>
      <c r="E817" s="46"/>
      <c r="F817" s="46"/>
      <c r="G817" s="45"/>
      <c r="H817" s="255"/>
      <c r="I817" s="259"/>
      <c r="J817" s="259"/>
      <c r="K817" s="259"/>
      <c r="L817" s="42" t="s">
        <v>82</v>
      </c>
      <c r="M817" s="41"/>
      <c r="N817" s="42" t="s">
        <v>81</v>
      </c>
      <c r="O817" s="41"/>
      <c r="P817" s="42" t="s">
        <v>80</v>
      </c>
      <c r="Q817" s="41"/>
      <c r="R817" s="42" t="s">
        <v>79</v>
      </c>
      <c r="S817" s="41"/>
      <c r="T817" s="42" t="s">
        <v>78</v>
      </c>
      <c r="U817" s="41"/>
      <c r="V817" s="42" t="s">
        <v>77</v>
      </c>
      <c r="W817" s="41"/>
      <c r="X817" s="42" t="s">
        <v>76</v>
      </c>
      <c r="Y817" s="41"/>
      <c r="Z817" s="42" t="s">
        <v>75</v>
      </c>
      <c r="AA817" s="41"/>
      <c r="AB817" s="44" t="s">
        <v>74</v>
      </c>
      <c r="AC817" s="43"/>
      <c r="AD817" s="42" t="s">
        <v>73</v>
      </c>
      <c r="AE817" s="41"/>
      <c r="AF817" s="40"/>
      <c r="AG817" s="41"/>
      <c r="AH817" s="40"/>
      <c r="AI817" s="39"/>
      <c r="AJ817" s="245"/>
      <c r="AK817" s="245"/>
      <c r="AL817" s="38"/>
      <c r="AM817" s="7"/>
      <c r="AN817" s="7"/>
      <c r="AO817" s="238">
        <f>SUMPRODUCT(LEN($M817:$AE820)-LEN(SUBSTITUTE($M817:$AE820,"A", "")))</f>
        <v>0</v>
      </c>
      <c r="AP817" s="229">
        <f>SUMPRODUCT(LEN($AH817:$AH820)-LEN(SUBSTITUTE($AH817:$AH820,"A", "")))</f>
        <v>0</v>
      </c>
      <c r="AQ817" s="232">
        <f>SUMPRODUCT(LEN($AG817:$AG820)-LEN(SUBSTITUTE($AG817:$AG820,"A", "")))</f>
        <v>0</v>
      </c>
      <c r="AR817" s="235">
        <f>SUMPRODUCT(LEN($M817:$AE820)-LEN(SUBSTITUTE($M817:$AE820,"S", "")))</f>
        <v>0</v>
      </c>
      <c r="AS817" s="229">
        <f>SUMPRODUCT(LEN($AH817:$AH820)-LEN(SUBSTITUTE($AH817:$AH820,"S", "")))</f>
        <v>0</v>
      </c>
      <c r="AT817" s="232">
        <f>SUMPRODUCT(LEN($AG817:$AG820)-LEN(SUBSTITUTE($AG817:$AG820,"S", "")))</f>
        <v>0</v>
      </c>
      <c r="AU817" s="235">
        <f>SUMPRODUCT(LEN($M817:$AE820)-LEN(SUBSTITUTE($M817:$AE820,"F", "")))</f>
        <v>0</v>
      </c>
      <c r="AV817" s="229">
        <f>SUMPRODUCT(LEN($AH817:$AH820)-LEN(SUBSTITUTE($AH817:$AH820,"F", "")))</f>
        <v>0</v>
      </c>
      <c r="AW817" s="232">
        <f>SUMPRODUCT(LEN($AG817:$AG820)-LEN(SUBSTITUTE($AG817:$AG820,"F", "")))</f>
        <v>0</v>
      </c>
      <c r="AX817" s="235">
        <f>SUMPRODUCT(LEN($M817:$AE820)-LEN(SUBSTITUTE($M817:$AE820,"G", "")))</f>
        <v>0</v>
      </c>
      <c r="AY817" s="229">
        <f>SUMPRODUCT(LEN($AH817:$AH820)-LEN(SUBSTITUTE($AH817:$AH820,"G", "")))</f>
        <v>0</v>
      </c>
      <c r="AZ817" s="232">
        <f>SUMPRODUCT(LEN($AG817:$AG820)-LEN(SUBSTITUTE($AG817:$AG820,"G", "")))</f>
        <v>0</v>
      </c>
      <c r="BA817" s="235">
        <f>SUMPRODUCT(LEN($M817:$AE820)-LEN(SUBSTITUTE($M817:$AE820,"M", "")))</f>
        <v>0</v>
      </c>
      <c r="BB817" s="229">
        <f>SUMPRODUCT(LEN($AH817:$AH820)-LEN(SUBSTITUTE($AH817:$AH820,"M", "")))</f>
        <v>0</v>
      </c>
      <c r="BC817" s="232">
        <f>SUMPRODUCT(LEN($AG817:$AG820)-LEN(SUBSTITUTE($AG817:$AG820,"M", "")))</f>
        <v>0</v>
      </c>
      <c r="BD817" s="297">
        <f>SUMPRODUCT(LEN($AI817:$AI820)-LEN(SUBSTITUTE($AI817:$AI820,"S", "")))</f>
        <v>0</v>
      </c>
      <c r="BE817" s="300">
        <f>SUMPRODUCT(LEN($AI817:$AI820)-LEN(SUBSTITUTE($AI817:$AI820,"F", "")))</f>
        <v>0</v>
      </c>
      <c r="BF817" s="300">
        <f>SUMPRODUCT(LEN($AI817:$AI820)-LEN(SUBSTITUTE($AI817:$AI820,"G", "")))</f>
        <v>0</v>
      </c>
      <c r="BG817" s="303">
        <f>SUMPRODUCT(LEN($AI817:$AI820)-LEN(SUBSTITUTE($AI817:$AI820,"M", "")))</f>
        <v>0</v>
      </c>
    </row>
    <row r="818" spans="2:60" ht="28.15" hidden="1" customHeight="1" thickBot="1">
      <c r="B818" s="29"/>
      <c r="C818" s="264"/>
      <c r="D818" s="37"/>
      <c r="E818" s="36"/>
      <c r="F818" s="36"/>
      <c r="G818" s="35"/>
      <c r="H818" s="256"/>
      <c r="I818" s="260"/>
      <c r="J818" s="260"/>
      <c r="K818" s="260"/>
      <c r="L818" s="32" t="s">
        <v>72</v>
      </c>
      <c r="M818" s="31"/>
      <c r="N818" s="32" t="s">
        <v>71</v>
      </c>
      <c r="O818" s="31"/>
      <c r="P818" s="32" t="s">
        <v>70</v>
      </c>
      <c r="Q818" s="31"/>
      <c r="R818" s="32" t="s">
        <v>69</v>
      </c>
      <c r="S818" s="31"/>
      <c r="T818" s="32" t="s">
        <v>68</v>
      </c>
      <c r="U818" s="31"/>
      <c r="V818" s="32" t="s">
        <v>67</v>
      </c>
      <c r="W818" s="31"/>
      <c r="X818" s="32" t="s">
        <v>66</v>
      </c>
      <c r="Y818" s="31"/>
      <c r="Z818" s="32" t="s">
        <v>65</v>
      </c>
      <c r="AA818" s="31"/>
      <c r="AB818" s="34" t="s">
        <v>64</v>
      </c>
      <c r="AC818" s="33"/>
      <c r="AD818" s="32" t="s">
        <v>63</v>
      </c>
      <c r="AE818" s="31"/>
      <c r="AF818" s="30"/>
      <c r="AG818" s="31"/>
      <c r="AH818" s="30"/>
      <c r="AI818" s="20"/>
      <c r="AJ818" s="246"/>
      <c r="AK818" s="246"/>
      <c r="AL818" s="19"/>
      <c r="AM818" s="7"/>
      <c r="AN818" s="7"/>
      <c r="AO818" s="239"/>
      <c r="AP818" s="230"/>
      <c r="AQ818" s="233"/>
      <c r="AR818" s="236"/>
      <c r="AS818" s="230"/>
      <c r="AT818" s="233"/>
      <c r="AU818" s="236"/>
      <c r="AV818" s="230"/>
      <c r="AW818" s="233"/>
      <c r="AX818" s="236"/>
      <c r="AY818" s="230"/>
      <c r="AZ818" s="233"/>
      <c r="BA818" s="236"/>
      <c r="BB818" s="230"/>
      <c r="BC818" s="233"/>
      <c r="BD818" s="298"/>
      <c r="BE818" s="301"/>
      <c r="BF818" s="301"/>
      <c r="BG818" s="304"/>
    </row>
    <row r="819" spans="2:60" ht="28.15" hidden="1" customHeight="1">
      <c r="B819" s="29"/>
      <c r="C819" s="265"/>
      <c r="D819" s="28"/>
      <c r="E819" s="27"/>
      <c r="F819" s="27"/>
      <c r="G819" s="26"/>
      <c r="H819" s="257"/>
      <c r="I819" s="261"/>
      <c r="J819" s="261"/>
      <c r="K819" s="261"/>
      <c r="L819" s="23" t="s">
        <v>62</v>
      </c>
      <c r="M819" s="22"/>
      <c r="N819" s="23" t="s">
        <v>61</v>
      </c>
      <c r="O819" s="22"/>
      <c r="P819" s="23" t="s">
        <v>60</v>
      </c>
      <c r="Q819" s="22"/>
      <c r="R819" s="23" t="s">
        <v>59</v>
      </c>
      <c r="S819" s="22"/>
      <c r="T819" s="23" t="s">
        <v>58</v>
      </c>
      <c r="U819" s="22"/>
      <c r="V819" s="23" t="s">
        <v>57</v>
      </c>
      <c r="W819" s="22"/>
      <c r="X819" s="23" t="s">
        <v>56</v>
      </c>
      <c r="Y819" s="22"/>
      <c r="Z819" s="23" t="s">
        <v>55</v>
      </c>
      <c r="AA819" s="22"/>
      <c r="AB819" s="25" t="s">
        <v>54</v>
      </c>
      <c r="AC819" s="24"/>
      <c r="AD819" s="23">
        <v>39</v>
      </c>
      <c r="AE819" s="22"/>
      <c r="AF819" s="21"/>
      <c r="AG819" s="22"/>
      <c r="AH819" s="21"/>
      <c r="AI819" s="20"/>
      <c r="AJ819" s="246"/>
      <c r="AK819" s="246"/>
      <c r="AL819" s="19"/>
      <c r="AM819" s="7"/>
      <c r="AN819" s="7"/>
      <c r="AO819" s="239"/>
      <c r="AP819" s="230"/>
      <c r="AQ819" s="233"/>
      <c r="AR819" s="236"/>
      <c r="AS819" s="230"/>
      <c r="AT819" s="233"/>
      <c r="AU819" s="236"/>
      <c r="AV819" s="230"/>
      <c r="AW819" s="233"/>
      <c r="AX819" s="236"/>
      <c r="AY819" s="230"/>
      <c r="AZ819" s="233"/>
      <c r="BA819" s="236"/>
      <c r="BB819" s="230"/>
      <c r="BC819" s="233"/>
      <c r="BD819" s="298"/>
      <c r="BE819" s="301"/>
      <c r="BF819" s="301"/>
      <c r="BG819" s="304"/>
    </row>
    <row r="820" spans="2:60" ht="28.15" hidden="1" customHeight="1" thickBot="1">
      <c r="B820" s="18"/>
      <c r="C820" s="271"/>
      <c r="D820" s="17"/>
      <c r="E820" s="16"/>
      <c r="F820" s="16"/>
      <c r="G820" s="15"/>
      <c r="H820" s="258"/>
      <c r="I820" s="272"/>
      <c r="J820" s="272"/>
      <c r="K820" s="272"/>
      <c r="L820" s="12" t="s">
        <v>53</v>
      </c>
      <c r="M820" s="11"/>
      <c r="N820" s="12" t="s">
        <v>52</v>
      </c>
      <c r="O820" s="11"/>
      <c r="P820" s="12" t="s">
        <v>51</v>
      </c>
      <c r="Q820" s="11"/>
      <c r="R820" s="12" t="s">
        <v>50</v>
      </c>
      <c r="S820" s="11"/>
      <c r="T820" s="12">
        <v>20</v>
      </c>
      <c r="U820" s="11"/>
      <c r="V820" s="12" t="s">
        <v>49</v>
      </c>
      <c r="W820" s="11"/>
      <c r="X820" s="12" t="s">
        <v>48</v>
      </c>
      <c r="Y820" s="11"/>
      <c r="Z820" s="12" t="s">
        <v>47</v>
      </c>
      <c r="AA820" s="11"/>
      <c r="AB820" s="14" t="s">
        <v>46</v>
      </c>
      <c r="AC820" s="13"/>
      <c r="AD820" s="12" t="s">
        <v>45</v>
      </c>
      <c r="AE820" s="11"/>
      <c r="AF820" s="10"/>
      <c r="AG820" s="11"/>
      <c r="AH820" s="10"/>
      <c r="AI820" s="9"/>
      <c r="AJ820" s="247"/>
      <c r="AK820" s="247"/>
      <c r="AL820" s="8"/>
      <c r="AM820" s="7"/>
      <c r="AN820" s="7"/>
      <c r="AO820" s="240"/>
      <c r="AP820" s="231"/>
      <c r="AQ820" s="234"/>
      <c r="AR820" s="237"/>
      <c r="AS820" s="231"/>
      <c r="AT820" s="234"/>
      <c r="AU820" s="237"/>
      <c r="AV820" s="231"/>
      <c r="AW820" s="234"/>
      <c r="AX820" s="237"/>
      <c r="AY820" s="231"/>
      <c r="AZ820" s="234"/>
      <c r="BA820" s="237"/>
      <c r="BB820" s="231"/>
      <c r="BC820" s="234"/>
      <c r="BD820" s="299"/>
      <c r="BE820" s="302"/>
      <c r="BF820" s="302"/>
      <c r="BG820" s="305"/>
    </row>
    <row r="821" spans="2:60" ht="85.9" hidden="1" customHeight="1" thickBot="1">
      <c r="B821" s="94" t="s">
        <v>119</v>
      </c>
      <c r="C821" s="83" t="s">
        <v>118</v>
      </c>
      <c r="D821" s="88" t="s">
        <v>117</v>
      </c>
      <c r="E821" s="93" t="s">
        <v>116</v>
      </c>
      <c r="F821" s="92"/>
      <c r="G821" s="91"/>
      <c r="H821" s="90" t="s">
        <v>115</v>
      </c>
      <c r="I821" s="88" t="s">
        <v>43</v>
      </c>
      <c r="J821" s="88" t="s">
        <v>114</v>
      </c>
      <c r="K821" s="88" t="s">
        <v>44</v>
      </c>
      <c r="L821" s="227" t="s">
        <v>113</v>
      </c>
      <c r="M821" s="270"/>
      <c r="N821" s="227" t="s">
        <v>112</v>
      </c>
      <c r="O821" s="270"/>
      <c r="P821" s="227" t="s">
        <v>112</v>
      </c>
      <c r="Q821" s="228"/>
      <c r="R821" s="227" t="s">
        <v>112</v>
      </c>
      <c r="S821" s="228"/>
      <c r="T821" s="227" t="s">
        <v>112</v>
      </c>
      <c r="U821" s="228"/>
      <c r="V821" s="227" t="s">
        <v>112</v>
      </c>
      <c r="W821" s="228"/>
      <c r="X821" s="227" t="s">
        <v>112</v>
      </c>
      <c r="Y821" s="228"/>
      <c r="Z821" s="227" t="s">
        <v>112</v>
      </c>
      <c r="AA821" s="228"/>
      <c r="AB821" s="227" t="s">
        <v>112</v>
      </c>
      <c r="AC821" s="228"/>
      <c r="AD821" s="227" t="s">
        <v>112</v>
      </c>
      <c r="AE821" s="228"/>
      <c r="AF821" s="244" t="s">
        <v>111</v>
      </c>
      <c r="AG821" s="228"/>
      <c r="AH821" s="90" t="s">
        <v>110</v>
      </c>
      <c r="AI821" s="89" t="s">
        <v>109</v>
      </c>
      <c r="AJ821" s="88" t="s">
        <v>108</v>
      </c>
      <c r="AK821" s="88" t="s">
        <v>107</v>
      </c>
      <c r="AL821" s="87" t="s">
        <v>106</v>
      </c>
      <c r="AM821" s="86"/>
      <c r="AN821" s="86"/>
      <c r="AO821" s="84" t="s">
        <v>105</v>
      </c>
      <c r="AP821" s="83" t="s">
        <v>104</v>
      </c>
      <c r="AQ821" s="82" t="s">
        <v>103</v>
      </c>
      <c r="AR821" s="84" t="s">
        <v>102</v>
      </c>
      <c r="AS821" s="83" t="s">
        <v>101</v>
      </c>
      <c r="AT821" s="82" t="s">
        <v>100</v>
      </c>
      <c r="AU821" s="84" t="s">
        <v>99</v>
      </c>
      <c r="AV821" s="83" t="s">
        <v>98</v>
      </c>
      <c r="AW821" s="85" t="s">
        <v>97</v>
      </c>
      <c r="AX821" s="84" t="s">
        <v>96</v>
      </c>
      <c r="AY821" s="83" t="s">
        <v>95</v>
      </c>
      <c r="AZ821" s="82" t="s">
        <v>94</v>
      </c>
      <c r="BA821" s="84" t="s">
        <v>93</v>
      </c>
      <c r="BB821" s="83" t="s">
        <v>92</v>
      </c>
      <c r="BC821" s="82" t="s">
        <v>91</v>
      </c>
      <c r="BD821" s="81" t="s">
        <v>90</v>
      </c>
      <c r="BE821" s="80" t="s">
        <v>89</v>
      </c>
      <c r="BF821" s="80" t="s">
        <v>88</v>
      </c>
      <c r="BG821" s="79" t="s">
        <v>87</v>
      </c>
    </row>
    <row r="822" spans="2:60" ht="48" hidden="1" thickBot="1">
      <c r="B822" s="78" t="s">
        <v>124</v>
      </c>
      <c r="C822" s="77"/>
      <c r="D822" s="76"/>
      <c r="E822" s="267"/>
      <c r="F822" s="268"/>
      <c r="G822" s="269"/>
      <c r="H822" s="75" t="s">
        <v>85</v>
      </c>
      <c r="I822" s="74"/>
      <c r="J822" s="74"/>
      <c r="K822" s="73"/>
      <c r="L822" s="72"/>
      <c r="M822" s="68"/>
      <c r="N822" s="72"/>
      <c r="O822" s="68"/>
      <c r="P822" s="72"/>
      <c r="Q822" s="68"/>
      <c r="R822" s="72"/>
      <c r="S822" s="68"/>
      <c r="T822" s="72"/>
      <c r="U822" s="68"/>
      <c r="V822" s="72"/>
      <c r="W822" s="68"/>
      <c r="X822" s="72"/>
      <c r="Y822" s="68"/>
      <c r="Z822" s="72"/>
      <c r="AA822" s="71"/>
      <c r="AB822" s="70"/>
      <c r="AC822" s="70"/>
      <c r="AD822" s="70"/>
      <c r="AE822" s="70"/>
      <c r="AF822" s="69" t="s">
        <v>84</v>
      </c>
      <c r="AG822" s="68"/>
      <c r="AH822" s="68"/>
      <c r="AI822" s="68"/>
      <c r="AJ822" s="67"/>
      <c r="AK822" s="67"/>
      <c r="AL822" s="66"/>
      <c r="AM822" s="65"/>
      <c r="AN822" s="65"/>
      <c r="AO822" s="64">
        <f t="shared" ref="AO822:BG822" si="58">SUM(AO823:AO834)</f>
        <v>0</v>
      </c>
      <c r="AP822" s="63">
        <f t="shared" si="58"/>
        <v>0</v>
      </c>
      <c r="AQ822" s="62">
        <f t="shared" si="58"/>
        <v>0</v>
      </c>
      <c r="AR822" s="64">
        <f t="shared" si="58"/>
        <v>0</v>
      </c>
      <c r="AS822" s="63">
        <f t="shared" si="58"/>
        <v>0</v>
      </c>
      <c r="AT822" s="62">
        <f t="shared" si="58"/>
        <v>0</v>
      </c>
      <c r="AU822" s="64">
        <f t="shared" si="58"/>
        <v>0</v>
      </c>
      <c r="AV822" s="63">
        <f t="shared" si="58"/>
        <v>0</v>
      </c>
      <c r="AW822" s="62">
        <f t="shared" si="58"/>
        <v>0</v>
      </c>
      <c r="AX822" s="64">
        <f t="shared" si="58"/>
        <v>0</v>
      </c>
      <c r="AY822" s="63">
        <f t="shared" si="58"/>
        <v>0</v>
      </c>
      <c r="AZ822" s="62">
        <f t="shared" si="58"/>
        <v>0</v>
      </c>
      <c r="BA822" s="64">
        <f t="shared" si="58"/>
        <v>0</v>
      </c>
      <c r="BB822" s="63">
        <f t="shared" si="58"/>
        <v>0</v>
      </c>
      <c r="BC822" s="62">
        <f t="shared" si="58"/>
        <v>0</v>
      </c>
      <c r="BD822" s="61">
        <f t="shared" si="58"/>
        <v>0</v>
      </c>
      <c r="BE822" s="60">
        <f t="shared" si="58"/>
        <v>0</v>
      </c>
      <c r="BF822" s="60">
        <f t="shared" si="58"/>
        <v>0</v>
      </c>
      <c r="BG822" s="59">
        <f t="shared" si="58"/>
        <v>0</v>
      </c>
      <c r="BH822" s="58" t="s">
        <v>83</v>
      </c>
    </row>
    <row r="823" spans="2:60" ht="28.15" hidden="1" customHeight="1">
      <c r="B823" s="29"/>
      <c r="C823" s="263">
        <v>1</v>
      </c>
      <c r="D823" s="47"/>
      <c r="E823" s="46"/>
      <c r="F823" s="46"/>
      <c r="G823" s="45"/>
      <c r="H823" s="255"/>
      <c r="I823" s="259"/>
      <c r="J823" s="259"/>
      <c r="K823" s="259"/>
      <c r="L823" s="42" t="s">
        <v>82</v>
      </c>
      <c r="M823" s="41"/>
      <c r="N823" s="42" t="s">
        <v>81</v>
      </c>
      <c r="O823" s="41"/>
      <c r="P823" s="42" t="s">
        <v>80</v>
      </c>
      <c r="Q823" s="41"/>
      <c r="R823" s="42" t="s">
        <v>79</v>
      </c>
      <c r="S823" s="41"/>
      <c r="T823" s="42" t="s">
        <v>78</v>
      </c>
      <c r="U823" s="41"/>
      <c r="V823" s="42" t="s">
        <v>77</v>
      </c>
      <c r="W823" s="41"/>
      <c r="X823" s="42" t="s">
        <v>76</v>
      </c>
      <c r="Y823" s="41"/>
      <c r="Z823" s="42" t="s">
        <v>75</v>
      </c>
      <c r="AA823" s="41"/>
      <c r="AB823" s="44" t="s">
        <v>74</v>
      </c>
      <c r="AC823" s="43"/>
      <c r="AD823" s="42" t="s">
        <v>73</v>
      </c>
      <c r="AE823" s="41"/>
      <c r="AF823" s="40"/>
      <c r="AG823" s="41"/>
      <c r="AH823" s="40"/>
      <c r="AI823" s="39"/>
      <c r="AJ823" s="245"/>
      <c r="AK823" s="245"/>
      <c r="AL823" s="38"/>
      <c r="AM823" s="7"/>
      <c r="AN823" s="7"/>
      <c r="AO823" s="238">
        <f>SUMPRODUCT(LEN($M823:$AE826)-LEN(SUBSTITUTE($M823:$AE826,"A", "")))</f>
        <v>0</v>
      </c>
      <c r="AP823" s="229">
        <f>SUMPRODUCT(LEN($AH823:$AH826)-LEN(SUBSTITUTE($AH823:$AH826,"A", "")))</f>
        <v>0</v>
      </c>
      <c r="AQ823" s="232">
        <f>SUMPRODUCT(LEN($AG823:$AG826)-LEN(SUBSTITUTE($AG823:$AG826,"A", "")))</f>
        <v>0</v>
      </c>
      <c r="AR823" s="235">
        <f>SUMPRODUCT(LEN($M823:$AE826)-LEN(SUBSTITUTE($M823:$AE826,"S", "")))</f>
        <v>0</v>
      </c>
      <c r="AS823" s="229">
        <f>SUMPRODUCT(LEN($AH823:$AH826)-LEN(SUBSTITUTE($AH823:$AH826,"S", "")))</f>
        <v>0</v>
      </c>
      <c r="AT823" s="232">
        <f>SUMPRODUCT(LEN($AG823:$AG826)-LEN(SUBSTITUTE($AG823:$AG826,"S", "")))</f>
        <v>0</v>
      </c>
      <c r="AU823" s="235">
        <f>SUMPRODUCT(LEN($M823:$AE826)-LEN(SUBSTITUTE($M823:$AE826,"F", "")))</f>
        <v>0</v>
      </c>
      <c r="AV823" s="229">
        <f>SUMPRODUCT(LEN($AH823:$AH826)-LEN(SUBSTITUTE($AH823:$AH826,"F", "")))</f>
        <v>0</v>
      </c>
      <c r="AW823" s="232">
        <f>SUMPRODUCT(LEN($AG823:$AG826)-LEN(SUBSTITUTE($AG823:$AG826,"F", "")))</f>
        <v>0</v>
      </c>
      <c r="AX823" s="235">
        <f>SUMPRODUCT(LEN($M823:$AE826)-LEN(SUBSTITUTE($M823:$AE826,"G", "")))</f>
        <v>0</v>
      </c>
      <c r="AY823" s="229">
        <f>SUMPRODUCT(LEN($AH823:$AH826)-LEN(SUBSTITUTE($AH823:$AH826,"G", "")))</f>
        <v>0</v>
      </c>
      <c r="AZ823" s="232">
        <f>SUMPRODUCT(LEN($AG823:$AG826)-LEN(SUBSTITUTE($AG823:$AG826,"G", "")))</f>
        <v>0</v>
      </c>
      <c r="BA823" s="235">
        <f>SUMPRODUCT(LEN($M823:$AE826)-LEN(SUBSTITUTE($M823:$AE826,"M", "")))</f>
        <v>0</v>
      </c>
      <c r="BB823" s="229">
        <f>SUMPRODUCT(LEN($AH823:$AH826)-LEN(SUBSTITUTE($AH823:$AH826,"M", "")))</f>
        <v>0</v>
      </c>
      <c r="BC823" s="232">
        <f>SUMPRODUCT(LEN($AG823:$AG826)-LEN(SUBSTITUTE($AG823:$AG826,"M", "")))</f>
        <v>0</v>
      </c>
      <c r="BD823" s="297">
        <f>SUMPRODUCT(LEN($AI823:$AI826)-LEN(SUBSTITUTE($AI823:$AI826,"S", "")))</f>
        <v>0</v>
      </c>
      <c r="BE823" s="300">
        <f>SUMPRODUCT(LEN($AI823:$AI826)-LEN(SUBSTITUTE($AI823:$AI826,"F", "")))</f>
        <v>0</v>
      </c>
      <c r="BF823" s="300">
        <f>SUMPRODUCT(LEN($AI823:$AI826)-LEN(SUBSTITUTE($AI823:$AI826,"G", "")))</f>
        <v>0</v>
      </c>
      <c r="BG823" s="303">
        <f>SUMPRODUCT(LEN($AI823:$AI826)-LEN(SUBSTITUTE($AI823:$AI826,"M", "")))</f>
        <v>0</v>
      </c>
    </row>
    <row r="824" spans="2:60" ht="28.15" hidden="1" customHeight="1" thickBot="1">
      <c r="B824" s="29"/>
      <c r="C824" s="264"/>
      <c r="D824" s="37"/>
      <c r="E824" s="36"/>
      <c r="F824" s="36"/>
      <c r="G824" s="35"/>
      <c r="H824" s="256"/>
      <c r="I824" s="260"/>
      <c r="J824" s="260"/>
      <c r="K824" s="260"/>
      <c r="L824" s="32" t="s">
        <v>72</v>
      </c>
      <c r="M824" s="31"/>
      <c r="N824" s="32" t="s">
        <v>71</v>
      </c>
      <c r="O824" s="31"/>
      <c r="P824" s="32" t="s">
        <v>70</v>
      </c>
      <c r="Q824" s="31"/>
      <c r="R824" s="32" t="s">
        <v>69</v>
      </c>
      <c r="S824" s="31"/>
      <c r="T824" s="32" t="s">
        <v>68</v>
      </c>
      <c r="U824" s="31"/>
      <c r="V824" s="32" t="s">
        <v>67</v>
      </c>
      <c r="W824" s="31"/>
      <c r="X824" s="32" t="s">
        <v>66</v>
      </c>
      <c r="Y824" s="31"/>
      <c r="Z824" s="32" t="s">
        <v>65</v>
      </c>
      <c r="AA824" s="31"/>
      <c r="AB824" s="34" t="s">
        <v>64</v>
      </c>
      <c r="AC824" s="33"/>
      <c r="AD824" s="32" t="s">
        <v>63</v>
      </c>
      <c r="AE824" s="31"/>
      <c r="AF824" s="30"/>
      <c r="AG824" s="31"/>
      <c r="AH824" s="30"/>
      <c r="AI824" s="20"/>
      <c r="AJ824" s="246"/>
      <c r="AK824" s="246"/>
      <c r="AL824" s="19"/>
      <c r="AM824" s="7"/>
      <c r="AN824" s="7"/>
      <c r="AO824" s="239"/>
      <c r="AP824" s="230"/>
      <c r="AQ824" s="233"/>
      <c r="AR824" s="236"/>
      <c r="AS824" s="230"/>
      <c r="AT824" s="233"/>
      <c r="AU824" s="236"/>
      <c r="AV824" s="230"/>
      <c r="AW824" s="233"/>
      <c r="AX824" s="236"/>
      <c r="AY824" s="230"/>
      <c r="AZ824" s="233"/>
      <c r="BA824" s="236"/>
      <c r="BB824" s="230"/>
      <c r="BC824" s="233"/>
      <c r="BD824" s="298"/>
      <c r="BE824" s="301"/>
      <c r="BF824" s="301"/>
      <c r="BG824" s="304"/>
    </row>
    <row r="825" spans="2:60" ht="28.15" hidden="1" customHeight="1">
      <c r="B825" s="29"/>
      <c r="C825" s="265"/>
      <c r="D825" s="28"/>
      <c r="E825" s="27"/>
      <c r="F825" s="27"/>
      <c r="G825" s="26"/>
      <c r="H825" s="257"/>
      <c r="I825" s="261"/>
      <c r="J825" s="261"/>
      <c r="K825" s="261"/>
      <c r="L825" s="23" t="s">
        <v>62</v>
      </c>
      <c r="M825" s="22"/>
      <c r="N825" s="23" t="s">
        <v>61</v>
      </c>
      <c r="O825" s="22"/>
      <c r="P825" s="23" t="s">
        <v>60</v>
      </c>
      <c r="Q825" s="22"/>
      <c r="R825" s="23" t="s">
        <v>59</v>
      </c>
      <c r="S825" s="22"/>
      <c r="T825" s="23" t="s">
        <v>58</v>
      </c>
      <c r="U825" s="22"/>
      <c r="V825" s="23" t="s">
        <v>57</v>
      </c>
      <c r="W825" s="22"/>
      <c r="X825" s="23" t="s">
        <v>56</v>
      </c>
      <c r="Y825" s="22"/>
      <c r="Z825" s="23" t="s">
        <v>55</v>
      </c>
      <c r="AA825" s="22"/>
      <c r="AB825" s="25" t="s">
        <v>54</v>
      </c>
      <c r="AC825" s="24"/>
      <c r="AD825" s="23">
        <v>39</v>
      </c>
      <c r="AE825" s="22"/>
      <c r="AF825" s="21"/>
      <c r="AG825" s="22"/>
      <c r="AH825" s="21"/>
      <c r="AI825" s="20"/>
      <c r="AJ825" s="246"/>
      <c r="AK825" s="246"/>
      <c r="AL825" s="19"/>
      <c r="AM825" s="7"/>
      <c r="AN825" s="7"/>
      <c r="AO825" s="239"/>
      <c r="AP825" s="230"/>
      <c r="AQ825" s="233"/>
      <c r="AR825" s="236"/>
      <c r="AS825" s="230"/>
      <c r="AT825" s="233"/>
      <c r="AU825" s="236"/>
      <c r="AV825" s="230"/>
      <c r="AW825" s="233"/>
      <c r="AX825" s="236"/>
      <c r="AY825" s="230"/>
      <c r="AZ825" s="233"/>
      <c r="BA825" s="236"/>
      <c r="BB825" s="230"/>
      <c r="BC825" s="233"/>
      <c r="BD825" s="298"/>
      <c r="BE825" s="301"/>
      <c r="BF825" s="301"/>
      <c r="BG825" s="304"/>
    </row>
    <row r="826" spans="2:60" ht="28.15" hidden="1" customHeight="1" thickBot="1">
      <c r="B826" s="29"/>
      <c r="C826" s="266"/>
      <c r="D826" s="57"/>
      <c r="E826" s="56"/>
      <c r="F826" s="56"/>
      <c r="G826" s="55"/>
      <c r="H826" s="258"/>
      <c r="I826" s="262"/>
      <c r="J826" s="262"/>
      <c r="K826" s="262"/>
      <c r="L826" s="52" t="s">
        <v>53</v>
      </c>
      <c r="M826" s="51"/>
      <c r="N826" s="52" t="s">
        <v>52</v>
      </c>
      <c r="O826" s="51"/>
      <c r="P826" s="52" t="s">
        <v>51</v>
      </c>
      <c r="Q826" s="51"/>
      <c r="R826" s="52" t="s">
        <v>50</v>
      </c>
      <c r="S826" s="51"/>
      <c r="T826" s="52">
        <v>20</v>
      </c>
      <c r="U826" s="51"/>
      <c r="V826" s="52" t="s">
        <v>49</v>
      </c>
      <c r="W826" s="51"/>
      <c r="X826" s="52" t="s">
        <v>48</v>
      </c>
      <c r="Y826" s="51"/>
      <c r="Z826" s="52" t="s">
        <v>47</v>
      </c>
      <c r="AA826" s="51"/>
      <c r="AB826" s="54" t="s">
        <v>46</v>
      </c>
      <c r="AC826" s="53"/>
      <c r="AD826" s="52" t="s">
        <v>45</v>
      </c>
      <c r="AE826" s="51"/>
      <c r="AF826" s="50"/>
      <c r="AG826" s="51"/>
      <c r="AH826" s="50"/>
      <c r="AI826" s="49"/>
      <c r="AJ826" s="248"/>
      <c r="AK826" s="248"/>
      <c r="AL826" s="48"/>
      <c r="AM826" s="7"/>
      <c r="AN826" s="7"/>
      <c r="AO826" s="240"/>
      <c r="AP826" s="231"/>
      <c r="AQ826" s="234"/>
      <c r="AR826" s="237"/>
      <c r="AS826" s="231"/>
      <c r="AT826" s="234"/>
      <c r="AU826" s="237"/>
      <c r="AV826" s="231"/>
      <c r="AW826" s="234"/>
      <c r="AX826" s="237"/>
      <c r="AY826" s="231"/>
      <c r="AZ826" s="234"/>
      <c r="BA826" s="237"/>
      <c r="BB826" s="231"/>
      <c r="BC826" s="234"/>
      <c r="BD826" s="299"/>
      <c r="BE826" s="302"/>
      <c r="BF826" s="302"/>
      <c r="BG826" s="305"/>
    </row>
    <row r="827" spans="2:60" ht="28.15" hidden="1" customHeight="1">
      <c r="B827" s="29"/>
      <c r="C827" s="263">
        <v>2</v>
      </c>
      <c r="D827" s="47"/>
      <c r="E827" s="46"/>
      <c r="F827" s="46"/>
      <c r="G827" s="45"/>
      <c r="H827" s="255"/>
      <c r="I827" s="259"/>
      <c r="J827" s="259"/>
      <c r="K827" s="259"/>
      <c r="L827" s="42" t="s">
        <v>82</v>
      </c>
      <c r="M827" s="41"/>
      <c r="N827" s="42" t="s">
        <v>81</v>
      </c>
      <c r="O827" s="41"/>
      <c r="P827" s="42" t="s">
        <v>80</v>
      </c>
      <c r="Q827" s="41"/>
      <c r="R827" s="42" t="s">
        <v>79</v>
      </c>
      <c r="S827" s="41"/>
      <c r="T827" s="42" t="s">
        <v>78</v>
      </c>
      <c r="U827" s="41"/>
      <c r="V827" s="42" t="s">
        <v>77</v>
      </c>
      <c r="W827" s="41"/>
      <c r="X827" s="42" t="s">
        <v>76</v>
      </c>
      <c r="Y827" s="41"/>
      <c r="Z827" s="42" t="s">
        <v>75</v>
      </c>
      <c r="AA827" s="41"/>
      <c r="AB827" s="44" t="s">
        <v>74</v>
      </c>
      <c r="AC827" s="43"/>
      <c r="AD827" s="42" t="s">
        <v>73</v>
      </c>
      <c r="AE827" s="41"/>
      <c r="AF827" s="40"/>
      <c r="AG827" s="41"/>
      <c r="AH827" s="40"/>
      <c r="AI827" s="39"/>
      <c r="AJ827" s="249"/>
      <c r="AK827" s="252"/>
      <c r="AL827" s="38"/>
      <c r="AM827" s="7"/>
      <c r="AN827" s="7"/>
      <c r="AO827" s="238">
        <f>SUMPRODUCT(LEN($M827:$AE830)-LEN(SUBSTITUTE($M827:$AE830,"A", "")))</f>
        <v>0</v>
      </c>
      <c r="AP827" s="229">
        <f>SUMPRODUCT(LEN($AH827:$AH830)-LEN(SUBSTITUTE($AH827:$AH830,"A", "")))</f>
        <v>0</v>
      </c>
      <c r="AQ827" s="232">
        <f>SUMPRODUCT(LEN($AG827:$AG830)-LEN(SUBSTITUTE($AG827:$AG830,"A", "")))</f>
        <v>0</v>
      </c>
      <c r="AR827" s="235">
        <f>SUMPRODUCT(LEN($M827:$AE830)-LEN(SUBSTITUTE($M827:$AE830,"S", "")))</f>
        <v>0</v>
      </c>
      <c r="AS827" s="229">
        <f>SUMPRODUCT(LEN($AH827:$AH830)-LEN(SUBSTITUTE($AH827:$AH830,"S", "")))</f>
        <v>0</v>
      </c>
      <c r="AT827" s="232">
        <f>SUMPRODUCT(LEN($AG827:$AG830)-LEN(SUBSTITUTE($AG827:$AG830,"S", "")))</f>
        <v>0</v>
      </c>
      <c r="AU827" s="235">
        <f>SUMPRODUCT(LEN($M827:$AE830)-LEN(SUBSTITUTE($M827:$AE830,"F", "")))</f>
        <v>0</v>
      </c>
      <c r="AV827" s="229">
        <f>SUMPRODUCT(LEN($AH827:$AH830)-LEN(SUBSTITUTE($AH827:$AH830,"F", "")))</f>
        <v>0</v>
      </c>
      <c r="AW827" s="232">
        <f>SUMPRODUCT(LEN($AG827:$AG830)-LEN(SUBSTITUTE($AG827:$AG830,"F", "")))</f>
        <v>0</v>
      </c>
      <c r="AX827" s="235">
        <f>SUMPRODUCT(LEN($M827:$AE830)-LEN(SUBSTITUTE($M827:$AE830,"G", "")))</f>
        <v>0</v>
      </c>
      <c r="AY827" s="229">
        <f>SUMPRODUCT(LEN($AH827:$AH830)-LEN(SUBSTITUTE($AH827:$AH830,"G", "")))</f>
        <v>0</v>
      </c>
      <c r="AZ827" s="232">
        <f>SUMPRODUCT(LEN($AG827:$AG830)-LEN(SUBSTITUTE($AG827:$AG830,"G", "")))</f>
        <v>0</v>
      </c>
      <c r="BA827" s="235">
        <f>SUMPRODUCT(LEN($M827:$AE830)-LEN(SUBSTITUTE($M827:$AE830,"M", "")))</f>
        <v>0</v>
      </c>
      <c r="BB827" s="229">
        <f>SUMPRODUCT(LEN($AH827:$AH830)-LEN(SUBSTITUTE($AH827:$AH830,"M", "")))</f>
        <v>0</v>
      </c>
      <c r="BC827" s="232">
        <f>SUMPRODUCT(LEN($AG827:$AG830)-LEN(SUBSTITUTE($AG827:$AG830,"M", "")))</f>
        <v>0</v>
      </c>
      <c r="BD827" s="297">
        <f>SUMPRODUCT(LEN($AI827:$AI830)-LEN(SUBSTITUTE($AI827:$AI830,"S", "")))</f>
        <v>0</v>
      </c>
      <c r="BE827" s="300">
        <f>SUMPRODUCT(LEN($AI827:$AI830)-LEN(SUBSTITUTE($AI827:$AI830,"F", "")))</f>
        <v>0</v>
      </c>
      <c r="BF827" s="300">
        <f>SUMPRODUCT(LEN($AI827:$AI830)-LEN(SUBSTITUTE($AI827:$AI830,"G", "")))</f>
        <v>0</v>
      </c>
      <c r="BG827" s="303">
        <f>SUMPRODUCT(LEN($AI827:$AI830)-LEN(SUBSTITUTE($AI827:$AI830,"M", "")))</f>
        <v>0</v>
      </c>
    </row>
    <row r="828" spans="2:60" ht="28.15" hidden="1" customHeight="1" thickBot="1">
      <c r="B828" s="29"/>
      <c r="C828" s="264"/>
      <c r="D828" s="37"/>
      <c r="E828" s="36"/>
      <c r="F828" s="36"/>
      <c r="G828" s="35"/>
      <c r="H828" s="256"/>
      <c r="I828" s="260"/>
      <c r="J828" s="260"/>
      <c r="K828" s="260"/>
      <c r="L828" s="32" t="s">
        <v>72</v>
      </c>
      <c r="M828" s="31"/>
      <c r="N828" s="32" t="s">
        <v>71</v>
      </c>
      <c r="O828" s="31"/>
      <c r="P828" s="32" t="s">
        <v>70</v>
      </c>
      <c r="Q828" s="31"/>
      <c r="R828" s="32" t="s">
        <v>69</v>
      </c>
      <c r="S828" s="31"/>
      <c r="T828" s="32" t="s">
        <v>68</v>
      </c>
      <c r="U828" s="31"/>
      <c r="V828" s="32" t="s">
        <v>67</v>
      </c>
      <c r="W828" s="31"/>
      <c r="X828" s="32" t="s">
        <v>66</v>
      </c>
      <c r="Y828" s="31"/>
      <c r="Z828" s="32" t="s">
        <v>65</v>
      </c>
      <c r="AA828" s="31"/>
      <c r="AB828" s="34" t="s">
        <v>64</v>
      </c>
      <c r="AC828" s="33"/>
      <c r="AD828" s="32" t="s">
        <v>63</v>
      </c>
      <c r="AE828" s="31"/>
      <c r="AF828" s="30"/>
      <c r="AG828" s="31"/>
      <c r="AH828" s="30"/>
      <c r="AI828" s="20"/>
      <c r="AJ828" s="250"/>
      <c r="AK828" s="253"/>
      <c r="AL828" s="19"/>
      <c r="AM828" s="7"/>
      <c r="AN828" s="7"/>
      <c r="AO828" s="239"/>
      <c r="AP828" s="230"/>
      <c r="AQ828" s="233"/>
      <c r="AR828" s="236"/>
      <c r="AS828" s="230"/>
      <c r="AT828" s="233"/>
      <c r="AU828" s="236"/>
      <c r="AV828" s="230"/>
      <c r="AW828" s="233"/>
      <c r="AX828" s="236"/>
      <c r="AY828" s="230"/>
      <c r="AZ828" s="233"/>
      <c r="BA828" s="236"/>
      <c r="BB828" s="230"/>
      <c r="BC828" s="233"/>
      <c r="BD828" s="298"/>
      <c r="BE828" s="301"/>
      <c r="BF828" s="301"/>
      <c r="BG828" s="304"/>
    </row>
    <row r="829" spans="2:60" ht="28.15" hidden="1" customHeight="1">
      <c r="B829" s="29"/>
      <c r="C829" s="265"/>
      <c r="D829" s="28"/>
      <c r="E829" s="27"/>
      <c r="F829" s="27"/>
      <c r="G829" s="26"/>
      <c r="H829" s="257"/>
      <c r="I829" s="261"/>
      <c r="J829" s="261"/>
      <c r="K829" s="261"/>
      <c r="L829" s="23" t="s">
        <v>62</v>
      </c>
      <c r="M829" s="22"/>
      <c r="N829" s="23" t="s">
        <v>61</v>
      </c>
      <c r="O829" s="22"/>
      <c r="P829" s="23" t="s">
        <v>60</v>
      </c>
      <c r="Q829" s="22"/>
      <c r="R829" s="23" t="s">
        <v>59</v>
      </c>
      <c r="S829" s="22"/>
      <c r="T829" s="23" t="s">
        <v>58</v>
      </c>
      <c r="U829" s="22"/>
      <c r="V829" s="23" t="s">
        <v>57</v>
      </c>
      <c r="W829" s="22"/>
      <c r="X829" s="23" t="s">
        <v>56</v>
      </c>
      <c r="Y829" s="22"/>
      <c r="Z829" s="23" t="s">
        <v>55</v>
      </c>
      <c r="AA829" s="22"/>
      <c r="AB829" s="25" t="s">
        <v>54</v>
      </c>
      <c r="AC829" s="24"/>
      <c r="AD829" s="23">
        <v>39</v>
      </c>
      <c r="AE829" s="22"/>
      <c r="AF829" s="21"/>
      <c r="AG829" s="22"/>
      <c r="AH829" s="21"/>
      <c r="AI829" s="20"/>
      <c r="AJ829" s="250"/>
      <c r="AK829" s="253"/>
      <c r="AL829" s="19"/>
      <c r="AM829" s="7"/>
      <c r="AN829" s="7"/>
      <c r="AO829" s="239"/>
      <c r="AP829" s="230"/>
      <c r="AQ829" s="233"/>
      <c r="AR829" s="236"/>
      <c r="AS829" s="230"/>
      <c r="AT829" s="233"/>
      <c r="AU829" s="236"/>
      <c r="AV829" s="230"/>
      <c r="AW829" s="233"/>
      <c r="AX829" s="236"/>
      <c r="AY829" s="230"/>
      <c r="AZ829" s="233"/>
      <c r="BA829" s="236"/>
      <c r="BB829" s="230"/>
      <c r="BC829" s="233"/>
      <c r="BD829" s="298"/>
      <c r="BE829" s="301"/>
      <c r="BF829" s="301"/>
      <c r="BG829" s="304"/>
    </row>
    <row r="830" spans="2:60" ht="28.15" hidden="1" customHeight="1" thickBot="1">
      <c r="B830" s="29"/>
      <c r="C830" s="266"/>
      <c r="D830" s="57"/>
      <c r="E830" s="56"/>
      <c r="F830" s="56"/>
      <c r="G830" s="55"/>
      <c r="H830" s="258"/>
      <c r="I830" s="262"/>
      <c r="J830" s="262"/>
      <c r="K830" s="262"/>
      <c r="L830" s="52" t="s">
        <v>53</v>
      </c>
      <c r="M830" s="51"/>
      <c r="N830" s="52" t="s">
        <v>52</v>
      </c>
      <c r="O830" s="51"/>
      <c r="P830" s="52" t="s">
        <v>51</v>
      </c>
      <c r="Q830" s="51"/>
      <c r="R830" s="52" t="s">
        <v>50</v>
      </c>
      <c r="S830" s="51"/>
      <c r="T830" s="52">
        <v>20</v>
      </c>
      <c r="U830" s="51"/>
      <c r="V830" s="52" t="s">
        <v>49</v>
      </c>
      <c r="W830" s="51"/>
      <c r="X830" s="52" t="s">
        <v>48</v>
      </c>
      <c r="Y830" s="51"/>
      <c r="Z830" s="52" t="s">
        <v>47</v>
      </c>
      <c r="AA830" s="51"/>
      <c r="AB830" s="54" t="s">
        <v>46</v>
      </c>
      <c r="AC830" s="53"/>
      <c r="AD830" s="52" t="s">
        <v>45</v>
      </c>
      <c r="AE830" s="51"/>
      <c r="AF830" s="50"/>
      <c r="AG830" s="51"/>
      <c r="AH830" s="50"/>
      <c r="AI830" s="49"/>
      <c r="AJ830" s="251"/>
      <c r="AK830" s="254"/>
      <c r="AL830" s="48"/>
      <c r="AM830" s="7"/>
      <c r="AN830" s="7"/>
      <c r="AO830" s="240"/>
      <c r="AP830" s="231"/>
      <c r="AQ830" s="234"/>
      <c r="AR830" s="237"/>
      <c r="AS830" s="231"/>
      <c r="AT830" s="234"/>
      <c r="AU830" s="237"/>
      <c r="AV830" s="231"/>
      <c r="AW830" s="234"/>
      <c r="AX830" s="237"/>
      <c r="AY830" s="231"/>
      <c r="AZ830" s="234"/>
      <c r="BA830" s="237"/>
      <c r="BB830" s="231"/>
      <c r="BC830" s="234"/>
      <c r="BD830" s="299"/>
      <c r="BE830" s="302"/>
      <c r="BF830" s="302"/>
      <c r="BG830" s="305"/>
    </row>
    <row r="831" spans="2:60" ht="28.15" hidden="1" customHeight="1">
      <c r="B831" s="29"/>
      <c r="C831" s="263">
        <v>3</v>
      </c>
      <c r="D831" s="47"/>
      <c r="E831" s="46"/>
      <c r="F831" s="46"/>
      <c r="G831" s="45"/>
      <c r="H831" s="255"/>
      <c r="I831" s="259"/>
      <c r="J831" s="259"/>
      <c r="K831" s="259"/>
      <c r="L831" s="42" t="s">
        <v>82</v>
      </c>
      <c r="M831" s="41"/>
      <c r="N831" s="42" t="s">
        <v>81</v>
      </c>
      <c r="O831" s="41"/>
      <c r="P831" s="42" t="s">
        <v>80</v>
      </c>
      <c r="Q831" s="41"/>
      <c r="R831" s="42" t="s">
        <v>79</v>
      </c>
      <c r="S831" s="41"/>
      <c r="T831" s="42" t="s">
        <v>78</v>
      </c>
      <c r="U831" s="41"/>
      <c r="V831" s="42" t="s">
        <v>77</v>
      </c>
      <c r="W831" s="41"/>
      <c r="X831" s="42" t="s">
        <v>76</v>
      </c>
      <c r="Y831" s="41"/>
      <c r="Z831" s="42" t="s">
        <v>75</v>
      </c>
      <c r="AA831" s="41"/>
      <c r="AB831" s="44" t="s">
        <v>74</v>
      </c>
      <c r="AC831" s="43"/>
      <c r="AD831" s="42" t="s">
        <v>73</v>
      </c>
      <c r="AE831" s="41"/>
      <c r="AF831" s="40"/>
      <c r="AG831" s="41"/>
      <c r="AH831" s="40"/>
      <c r="AI831" s="39"/>
      <c r="AJ831" s="245"/>
      <c r="AK831" s="245"/>
      <c r="AL831" s="38"/>
      <c r="AM831" s="7"/>
      <c r="AN831" s="7"/>
      <c r="AO831" s="238">
        <f>SUMPRODUCT(LEN($M831:$AE834)-LEN(SUBSTITUTE($M831:$AE834,"A", "")))</f>
        <v>0</v>
      </c>
      <c r="AP831" s="229">
        <f>SUMPRODUCT(LEN($AH831:$AH834)-LEN(SUBSTITUTE($AH831:$AH834,"A", "")))</f>
        <v>0</v>
      </c>
      <c r="AQ831" s="232">
        <f>SUMPRODUCT(LEN($AG831:$AG834)-LEN(SUBSTITUTE($AG831:$AG834,"A", "")))</f>
        <v>0</v>
      </c>
      <c r="AR831" s="235">
        <f>SUMPRODUCT(LEN($M831:$AE834)-LEN(SUBSTITUTE($M831:$AE834,"S", "")))</f>
        <v>0</v>
      </c>
      <c r="AS831" s="229">
        <f>SUMPRODUCT(LEN($AH831:$AH834)-LEN(SUBSTITUTE($AH831:$AH834,"S", "")))</f>
        <v>0</v>
      </c>
      <c r="AT831" s="232">
        <f>SUMPRODUCT(LEN($AG831:$AG834)-LEN(SUBSTITUTE($AG831:$AG834,"S", "")))</f>
        <v>0</v>
      </c>
      <c r="AU831" s="235">
        <f>SUMPRODUCT(LEN($M831:$AE834)-LEN(SUBSTITUTE($M831:$AE834,"F", "")))</f>
        <v>0</v>
      </c>
      <c r="AV831" s="229">
        <f>SUMPRODUCT(LEN($AH831:$AH834)-LEN(SUBSTITUTE($AH831:$AH834,"F", "")))</f>
        <v>0</v>
      </c>
      <c r="AW831" s="232">
        <f>SUMPRODUCT(LEN($AG831:$AG834)-LEN(SUBSTITUTE($AG831:$AG834,"F", "")))</f>
        <v>0</v>
      </c>
      <c r="AX831" s="235">
        <f>SUMPRODUCT(LEN($M831:$AE834)-LEN(SUBSTITUTE($M831:$AE834,"G", "")))</f>
        <v>0</v>
      </c>
      <c r="AY831" s="229">
        <f>SUMPRODUCT(LEN($AH831:$AH834)-LEN(SUBSTITUTE($AH831:$AH834,"G", "")))</f>
        <v>0</v>
      </c>
      <c r="AZ831" s="232">
        <f>SUMPRODUCT(LEN($AG831:$AG834)-LEN(SUBSTITUTE($AG831:$AG834,"G", "")))</f>
        <v>0</v>
      </c>
      <c r="BA831" s="235">
        <f>SUMPRODUCT(LEN($M831:$AE834)-LEN(SUBSTITUTE($M831:$AE834,"M", "")))</f>
        <v>0</v>
      </c>
      <c r="BB831" s="229">
        <f>SUMPRODUCT(LEN($AH831:$AH834)-LEN(SUBSTITUTE($AH831:$AH834,"M", "")))</f>
        <v>0</v>
      </c>
      <c r="BC831" s="232">
        <f>SUMPRODUCT(LEN($AG831:$AG834)-LEN(SUBSTITUTE($AG831:$AG834,"M", "")))</f>
        <v>0</v>
      </c>
      <c r="BD831" s="297">
        <f>SUMPRODUCT(LEN($AI831:$AI834)-LEN(SUBSTITUTE($AI831:$AI834,"S", "")))</f>
        <v>0</v>
      </c>
      <c r="BE831" s="300">
        <f>SUMPRODUCT(LEN($AI831:$AI834)-LEN(SUBSTITUTE($AI831:$AI834,"F", "")))</f>
        <v>0</v>
      </c>
      <c r="BF831" s="300">
        <f>SUMPRODUCT(LEN($AI831:$AI834)-LEN(SUBSTITUTE($AI831:$AI834,"G", "")))</f>
        <v>0</v>
      </c>
      <c r="BG831" s="303">
        <f>SUMPRODUCT(LEN($AI831:$AI834)-LEN(SUBSTITUTE($AI831:$AI834,"M", "")))</f>
        <v>0</v>
      </c>
    </row>
    <row r="832" spans="2:60" ht="28.15" hidden="1" customHeight="1" thickBot="1">
      <c r="B832" s="29"/>
      <c r="C832" s="264"/>
      <c r="D832" s="37"/>
      <c r="E832" s="36"/>
      <c r="F832" s="36"/>
      <c r="G832" s="35"/>
      <c r="H832" s="256"/>
      <c r="I832" s="260"/>
      <c r="J832" s="260"/>
      <c r="K832" s="260"/>
      <c r="L832" s="32" t="s">
        <v>72</v>
      </c>
      <c r="M832" s="31"/>
      <c r="N832" s="32" t="s">
        <v>71</v>
      </c>
      <c r="O832" s="31"/>
      <c r="P832" s="32" t="s">
        <v>70</v>
      </c>
      <c r="Q832" s="31"/>
      <c r="R832" s="32" t="s">
        <v>69</v>
      </c>
      <c r="S832" s="31"/>
      <c r="T832" s="32" t="s">
        <v>68</v>
      </c>
      <c r="U832" s="31"/>
      <c r="V832" s="32" t="s">
        <v>67</v>
      </c>
      <c r="W832" s="31"/>
      <c r="X832" s="32" t="s">
        <v>66</v>
      </c>
      <c r="Y832" s="31"/>
      <c r="Z832" s="32" t="s">
        <v>65</v>
      </c>
      <c r="AA832" s="31"/>
      <c r="AB832" s="34" t="s">
        <v>64</v>
      </c>
      <c r="AC832" s="33"/>
      <c r="AD832" s="32" t="s">
        <v>63</v>
      </c>
      <c r="AE832" s="31"/>
      <c r="AF832" s="30"/>
      <c r="AG832" s="31"/>
      <c r="AH832" s="30"/>
      <c r="AI832" s="20"/>
      <c r="AJ832" s="246"/>
      <c r="AK832" s="246"/>
      <c r="AL832" s="19"/>
      <c r="AM832" s="7"/>
      <c r="AN832" s="7"/>
      <c r="AO832" s="239"/>
      <c r="AP832" s="230"/>
      <c r="AQ832" s="233"/>
      <c r="AR832" s="236"/>
      <c r="AS832" s="230"/>
      <c r="AT832" s="233"/>
      <c r="AU832" s="236"/>
      <c r="AV832" s="230"/>
      <c r="AW832" s="233"/>
      <c r="AX832" s="236"/>
      <c r="AY832" s="230"/>
      <c r="AZ832" s="233"/>
      <c r="BA832" s="236"/>
      <c r="BB832" s="230"/>
      <c r="BC832" s="233"/>
      <c r="BD832" s="298"/>
      <c r="BE832" s="301"/>
      <c r="BF832" s="301"/>
      <c r="BG832" s="304"/>
    </row>
    <row r="833" spans="2:60" ht="28.15" hidden="1" customHeight="1">
      <c r="B833" s="29"/>
      <c r="C833" s="265"/>
      <c r="D833" s="28"/>
      <c r="E833" s="27"/>
      <c r="F833" s="27"/>
      <c r="G833" s="26"/>
      <c r="H833" s="257"/>
      <c r="I833" s="261"/>
      <c r="J833" s="261"/>
      <c r="K833" s="261"/>
      <c r="L833" s="23" t="s">
        <v>62</v>
      </c>
      <c r="M833" s="22"/>
      <c r="N833" s="23" t="s">
        <v>61</v>
      </c>
      <c r="O833" s="22"/>
      <c r="P833" s="23" t="s">
        <v>60</v>
      </c>
      <c r="Q833" s="22"/>
      <c r="R833" s="23" t="s">
        <v>59</v>
      </c>
      <c r="S833" s="22"/>
      <c r="T833" s="23" t="s">
        <v>58</v>
      </c>
      <c r="U833" s="22"/>
      <c r="V833" s="23" t="s">
        <v>57</v>
      </c>
      <c r="W833" s="22"/>
      <c r="X833" s="23" t="s">
        <v>56</v>
      </c>
      <c r="Y833" s="22"/>
      <c r="Z833" s="23" t="s">
        <v>55</v>
      </c>
      <c r="AA833" s="22"/>
      <c r="AB833" s="25" t="s">
        <v>54</v>
      </c>
      <c r="AC833" s="24"/>
      <c r="AD833" s="23">
        <v>39</v>
      </c>
      <c r="AE833" s="22"/>
      <c r="AF833" s="21"/>
      <c r="AG833" s="22"/>
      <c r="AH833" s="21"/>
      <c r="AI833" s="20"/>
      <c r="AJ833" s="246"/>
      <c r="AK833" s="246"/>
      <c r="AL833" s="19"/>
      <c r="AM833" s="7"/>
      <c r="AN833" s="7"/>
      <c r="AO833" s="239"/>
      <c r="AP833" s="230"/>
      <c r="AQ833" s="233"/>
      <c r="AR833" s="236"/>
      <c r="AS833" s="230"/>
      <c r="AT833" s="233"/>
      <c r="AU833" s="236"/>
      <c r="AV833" s="230"/>
      <c r="AW833" s="233"/>
      <c r="AX833" s="236"/>
      <c r="AY833" s="230"/>
      <c r="AZ833" s="233"/>
      <c r="BA833" s="236"/>
      <c r="BB833" s="230"/>
      <c r="BC833" s="233"/>
      <c r="BD833" s="298"/>
      <c r="BE833" s="301"/>
      <c r="BF833" s="301"/>
      <c r="BG833" s="304"/>
    </row>
    <row r="834" spans="2:60" ht="28.15" hidden="1" customHeight="1" thickBot="1">
      <c r="B834" s="18"/>
      <c r="C834" s="271"/>
      <c r="D834" s="17"/>
      <c r="E834" s="16"/>
      <c r="F834" s="16"/>
      <c r="G834" s="15"/>
      <c r="H834" s="258"/>
      <c r="I834" s="272"/>
      <c r="J834" s="272"/>
      <c r="K834" s="272"/>
      <c r="L834" s="12" t="s">
        <v>53</v>
      </c>
      <c r="M834" s="11"/>
      <c r="N834" s="12" t="s">
        <v>52</v>
      </c>
      <c r="O834" s="11"/>
      <c r="P834" s="12" t="s">
        <v>51</v>
      </c>
      <c r="Q834" s="11"/>
      <c r="R834" s="12" t="s">
        <v>50</v>
      </c>
      <c r="S834" s="11"/>
      <c r="T834" s="12">
        <v>20</v>
      </c>
      <c r="U834" s="11"/>
      <c r="V834" s="12" t="s">
        <v>49</v>
      </c>
      <c r="W834" s="11"/>
      <c r="X834" s="12" t="s">
        <v>48</v>
      </c>
      <c r="Y834" s="11"/>
      <c r="Z834" s="12" t="s">
        <v>47</v>
      </c>
      <c r="AA834" s="11"/>
      <c r="AB834" s="14" t="s">
        <v>46</v>
      </c>
      <c r="AC834" s="13"/>
      <c r="AD834" s="12" t="s">
        <v>45</v>
      </c>
      <c r="AE834" s="11"/>
      <c r="AF834" s="10"/>
      <c r="AG834" s="11"/>
      <c r="AH834" s="10"/>
      <c r="AI834" s="9"/>
      <c r="AJ834" s="247"/>
      <c r="AK834" s="247"/>
      <c r="AL834" s="8"/>
      <c r="AM834" s="7"/>
      <c r="AN834" s="7"/>
      <c r="AO834" s="240"/>
      <c r="AP834" s="231"/>
      <c r="AQ834" s="234"/>
      <c r="AR834" s="237"/>
      <c r="AS834" s="231"/>
      <c r="AT834" s="234"/>
      <c r="AU834" s="237"/>
      <c r="AV834" s="231"/>
      <c r="AW834" s="234"/>
      <c r="AX834" s="237"/>
      <c r="AY834" s="231"/>
      <c r="AZ834" s="234"/>
      <c r="BA834" s="237"/>
      <c r="BB834" s="231"/>
      <c r="BC834" s="234"/>
      <c r="BD834" s="299"/>
      <c r="BE834" s="302"/>
      <c r="BF834" s="302"/>
      <c r="BG834" s="305"/>
    </row>
    <row r="835" spans="2:60" ht="85.9" hidden="1" customHeight="1" thickBot="1">
      <c r="B835" s="94" t="s">
        <v>119</v>
      </c>
      <c r="C835" s="83" t="s">
        <v>118</v>
      </c>
      <c r="D835" s="88" t="s">
        <v>117</v>
      </c>
      <c r="E835" s="93" t="s">
        <v>116</v>
      </c>
      <c r="F835" s="92"/>
      <c r="G835" s="91"/>
      <c r="H835" s="90" t="s">
        <v>115</v>
      </c>
      <c r="I835" s="88" t="s">
        <v>43</v>
      </c>
      <c r="J835" s="88" t="s">
        <v>114</v>
      </c>
      <c r="K835" s="88" t="s">
        <v>44</v>
      </c>
      <c r="L835" s="227" t="s">
        <v>113</v>
      </c>
      <c r="M835" s="270"/>
      <c r="N835" s="227" t="s">
        <v>112</v>
      </c>
      <c r="O835" s="270"/>
      <c r="P835" s="227" t="s">
        <v>112</v>
      </c>
      <c r="Q835" s="228"/>
      <c r="R835" s="227" t="s">
        <v>112</v>
      </c>
      <c r="S835" s="228"/>
      <c r="T835" s="227" t="s">
        <v>112</v>
      </c>
      <c r="U835" s="228"/>
      <c r="V835" s="227" t="s">
        <v>112</v>
      </c>
      <c r="W835" s="228"/>
      <c r="X835" s="227" t="s">
        <v>112</v>
      </c>
      <c r="Y835" s="228"/>
      <c r="Z835" s="227" t="s">
        <v>112</v>
      </c>
      <c r="AA835" s="228"/>
      <c r="AB835" s="227" t="s">
        <v>112</v>
      </c>
      <c r="AC835" s="228"/>
      <c r="AD835" s="227" t="s">
        <v>112</v>
      </c>
      <c r="AE835" s="228"/>
      <c r="AF835" s="244" t="s">
        <v>111</v>
      </c>
      <c r="AG835" s="228"/>
      <c r="AH835" s="90" t="s">
        <v>110</v>
      </c>
      <c r="AI835" s="89" t="s">
        <v>109</v>
      </c>
      <c r="AJ835" s="88" t="s">
        <v>108</v>
      </c>
      <c r="AK835" s="88" t="s">
        <v>107</v>
      </c>
      <c r="AL835" s="87" t="s">
        <v>106</v>
      </c>
      <c r="AM835" s="86"/>
      <c r="AN835" s="86"/>
      <c r="AO835" s="84" t="s">
        <v>105</v>
      </c>
      <c r="AP835" s="83" t="s">
        <v>104</v>
      </c>
      <c r="AQ835" s="82" t="s">
        <v>103</v>
      </c>
      <c r="AR835" s="84" t="s">
        <v>102</v>
      </c>
      <c r="AS835" s="83" t="s">
        <v>101</v>
      </c>
      <c r="AT835" s="82" t="s">
        <v>100</v>
      </c>
      <c r="AU835" s="84" t="s">
        <v>99</v>
      </c>
      <c r="AV835" s="83" t="s">
        <v>98</v>
      </c>
      <c r="AW835" s="85" t="s">
        <v>97</v>
      </c>
      <c r="AX835" s="84" t="s">
        <v>96</v>
      </c>
      <c r="AY835" s="83" t="s">
        <v>95</v>
      </c>
      <c r="AZ835" s="82" t="s">
        <v>94</v>
      </c>
      <c r="BA835" s="84" t="s">
        <v>93</v>
      </c>
      <c r="BB835" s="83" t="s">
        <v>92</v>
      </c>
      <c r="BC835" s="82" t="s">
        <v>91</v>
      </c>
      <c r="BD835" s="81" t="s">
        <v>90</v>
      </c>
      <c r="BE835" s="80" t="s">
        <v>89</v>
      </c>
      <c r="BF835" s="80" t="s">
        <v>88</v>
      </c>
      <c r="BG835" s="79" t="s">
        <v>87</v>
      </c>
    </row>
    <row r="836" spans="2:60" ht="48" hidden="1" thickBot="1">
      <c r="B836" s="78" t="s">
        <v>123</v>
      </c>
      <c r="C836" s="77"/>
      <c r="D836" s="76"/>
      <c r="E836" s="267"/>
      <c r="F836" s="268"/>
      <c r="G836" s="269"/>
      <c r="H836" s="75" t="s">
        <v>85</v>
      </c>
      <c r="I836" s="74"/>
      <c r="J836" s="74"/>
      <c r="K836" s="73"/>
      <c r="L836" s="72"/>
      <c r="M836" s="68"/>
      <c r="N836" s="72"/>
      <c r="O836" s="68"/>
      <c r="P836" s="72"/>
      <c r="Q836" s="68"/>
      <c r="R836" s="72"/>
      <c r="S836" s="68"/>
      <c r="T836" s="72"/>
      <c r="U836" s="68"/>
      <c r="V836" s="72"/>
      <c r="W836" s="68"/>
      <c r="X836" s="72"/>
      <c r="Y836" s="68"/>
      <c r="Z836" s="72"/>
      <c r="AA836" s="71"/>
      <c r="AB836" s="70"/>
      <c r="AC836" s="70"/>
      <c r="AD836" s="70"/>
      <c r="AE836" s="70"/>
      <c r="AF836" s="69" t="s">
        <v>84</v>
      </c>
      <c r="AG836" s="68"/>
      <c r="AH836" s="68"/>
      <c r="AI836" s="68"/>
      <c r="AJ836" s="67"/>
      <c r="AK836" s="67"/>
      <c r="AL836" s="66"/>
      <c r="AM836" s="65"/>
      <c r="AN836" s="65"/>
      <c r="AO836" s="64">
        <f t="shared" ref="AO836:BG836" si="59">SUM(AO837:AO848)</f>
        <v>0</v>
      </c>
      <c r="AP836" s="63">
        <f t="shared" si="59"/>
        <v>0</v>
      </c>
      <c r="AQ836" s="62">
        <f t="shared" si="59"/>
        <v>0</v>
      </c>
      <c r="AR836" s="64">
        <f t="shared" si="59"/>
        <v>0</v>
      </c>
      <c r="AS836" s="63">
        <f t="shared" si="59"/>
        <v>0</v>
      </c>
      <c r="AT836" s="62">
        <f t="shared" si="59"/>
        <v>0</v>
      </c>
      <c r="AU836" s="64">
        <f t="shared" si="59"/>
        <v>0</v>
      </c>
      <c r="AV836" s="63">
        <f t="shared" si="59"/>
        <v>0</v>
      </c>
      <c r="AW836" s="62">
        <f t="shared" si="59"/>
        <v>0</v>
      </c>
      <c r="AX836" s="64">
        <f t="shared" si="59"/>
        <v>0</v>
      </c>
      <c r="AY836" s="63">
        <f t="shared" si="59"/>
        <v>0</v>
      </c>
      <c r="AZ836" s="62">
        <f t="shared" si="59"/>
        <v>0</v>
      </c>
      <c r="BA836" s="64">
        <f t="shared" si="59"/>
        <v>0</v>
      </c>
      <c r="BB836" s="63">
        <f t="shared" si="59"/>
        <v>0</v>
      </c>
      <c r="BC836" s="62">
        <f t="shared" si="59"/>
        <v>0</v>
      </c>
      <c r="BD836" s="61">
        <f t="shared" si="59"/>
        <v>0</v>
      </c>
      <c r="BE836" s="60">
        <f t="shared" si="59"/>
        <v>0</v>
      </c>
      <c r="BF836" s="60">
        <f t="shared" si="59"/>
        <v>0</v>
      </c>
      <c r="BG836" s="59">
        <f t="shared" si="59"/>
        <v>0</v>
      </c>
      <c r="BH836" s="58" t="s">
        <v>83</v>
      </c>
    </row>
    <row r="837" spans="2:60" ht="28.15" hidden="1" customHeight="1">
      <c r="B837" s="29"/>
      <c r="C837" s="263">
        <v>1</v>
      </c>
      <c r="D837" s="47"/>
      <c r="E837" s="46"/>
      <c r="F837" s="46"/>
      <c r="G837" s="45"/>
      <c r="H837" s="255"/>
      <c r="I837" s="259"/>
      <c r="J837" s="259"/>
      <c r="K837" s="259"/>
      <c r="L837" s="42" t="s">
        <v>82</v>
      </c>
      <c r="M837" s="41"/>
      <c r="N837" s="42" t="s">
        <v>81</v>
      </c>
      <c r="O837" s="41"/>
      <c r="P837" s="42" t="s">
        <v>80</v>
      </c>
      <c r="Q837" s="41"/>
      <c r="R837" s="42" t="s">
        <v>79</v>
      </c>
      <c r="S837" s="41"/>
      <c r="T837" s="42" t="s">
        <v>78</v>
      </c>
      <c r="U837" s="41"/>
      <c r="V837" s="42" t="s">
        <v>77</v>
      </c>
      <c r="W837" s="41"/>
      <c r="X837" s="42" t="s">
        <v>76</v>
      </c>
      <c r="Y837" s="41"/>
      <c r="Z837" s="42" t="s">
        <v>75</v>
      </c>
      <c r="AA837" s="41"/>
      <c r="AB837" s="44" t="s">
        <v>74</v>
      </c>
      <c r="AC837" s="43"/>
      <c r="AD837" s="42" t="s">
        <v>73</v>
      </c>
      <c r="AE837" s="41"/>
      <c r="AF837" s="40"/>
      <c r="AG837" s="41"/>
      <c r="AH837" s="40"/>
      <c r="AI837" s="39"/>
      <c r="AJ837" s="245"/>
      <c r="AK837" s="245"/>
      <c r="AL837" s="38"/>
      <c r="AM837" s="7"/>
      <c r="AN837" s="7"/>
      <c r="AO837" s="238">
        <f>SUMPRODUCT(LEN($M837:$AE840)-LEN(SUBSTITUTE($M837:$AE840,"A", "")))</f>
        <v>0</v>
      </c>
      <c r="AP837" s="229">
        <f>SUMPRODUCT(LEN($AH837:$AH840)-LEN(SUBSTITUTE($AH837:$AH840,"A", "")))</f>
        <v>0</v>
      </c>
      <c r="AQ837" s="232">
        <f>SUMPRODUCT(LEN($AG837:$AG840)-LEN(SUBSTITUTE($AG837:$AG840,"A", "")))</f>
        <v>0</v>
      </c>
      <c r="AR837" s="235">
        <f>SUMPRODUCT(LEN($M837:$AE840)-LEN(SUBSTITUTE($M837:$AE840,"S", "")))</f>
        <v>0</v>
      </c>
      <c r="AS837" s="229">
        <f>SUMPRODUCT(LEN($AH837:$AH840)-LEN(SUBSTITUTE($AH837:$AH840,"S", "")))</f>
        <v>0</v>
      </c>
      <c r="AT837" s="232">
        <f>SUMPRODUCT(LEN($AG837:$AG840)-LEN(SUBSTITUTE($AG837:$AG840,"S", "")))</f>
        <v>0</v>
      </c>
      <c r="AU837" s="235">
        <f>SUMPRODUCT(LEN($M837:$AE840)-LEN(SUBSTITUTE($M837:$AE840,"F", "")))</f>
        <v>0</v>
      </c>
      <c r="AV837" s="229">
        <f>SUMPRODUCT(LEN($AH837:$AH840)-LEN(SUBSTITUTE($AH837:$AH840,"F", "")))</f>
        <v>0</v>
      </c>
      <c r="AW837" s="232">
        <f>SUMPRODUCT(LEN($AG837:$AG840)-LEN(SUBSTITUTE($AG837:$AG840,"F", "")))</f>
        <v>0</v>
      </c>
      <c r="AX837" s="235">
        <f>SUMPRODUCT(LEN($M837:$AE840)-LEN(SUBSTITUTE($M837:$AE840,"G", "")))</f>
        <v>0</v>
      </c>
      <c r="AY837" s="229">
        <f>SUMPRODUCT(LEN($AH837:$AH840)-LEN(SUBSTITUTE($AH837:$AH840,"G", "")))</f>
        <v>0</v>
      </c>
      <c r="AZ837" s="232">
        <f>SUMPRODUCT(LEN($AG837:$AG840)-LEN(SUBSTITUTE($AG837:$AG840,"G", "")))</f>
        <v>0</v>
      </c>
      <c r="BA837" s="235">
        <f>SUMPRODUCT(LEN($M837:$AE840)-LEN(SUBSTITUTE($M837:$AE840,"M", "")))</f>
        <v>0</v>
      </c>
      <c r="BB837" s="229">
        <f>SUMPRODUCT(LEN($AH837:$AH840)-LEN(SUBSTITUTE($AH837:$AH840,"M", "")))</f>
        <v>0</v>
      </c>
      <c r="BC837" s="232">
        <f>SUMPRODUCT(LEN($AG837:$AG840)-LEN(SUBSTITUTE($AG837:$AG840,"M", "")))</f>
        <v>0</v>
      </c>
      <c r="BD837" s="297">
        <f>SUMPRODUCT(LEN($AI837:$AI840)-LEN(SUBSTITUTE($AI837:$AI840,"S", "")))</f>
        <v>0</v>
      </c>
      <c r="BE837" s="300">
        <f>SUMPRODUCT(LEN($AI837:$AI840)-LEN(SUBSTITUTE($AI837:$AI840,"F", "")))</f>
        <v>0</v>
      </c>
      <c r="BF837" s="300">
        <f>SUMPRODUCT(LEN($AI837:$AI840)-LEN(SUBSTITUTE($AI837:$AI840,"G", "")))</f>
        <v>0</v>
      </c>
      <c r="BG837" s="303">
        <f>SUMPRODUCT(LEN($AI837:$AI840)-LEN(SUBSTITUTE($AI837:$AI840,"M", "")))</f>
        <v>0</v>
      </c>
    </row>
    <row r="838" spans="2:60" ht="28.15" hidden="1" customHeight="1" thickBot="1">
      <c r="B838" s="29"/>
      <c r="C838" s="264"/>
      <c r="D838" s="37"/>
      <c r="E838" s="36"/>
      <c r="F838" s="36"/>
      <c r="G838" s="35"/>
      <c r="H838" s="256"/>
      <c r="I838" s="260"/>
      <c r="J838" s="260"/>
      <c r="K838" s="260"/>
      <c r="L838" s="32" t="s">
        <v>72</v>
      </c>
      <c r="M838" s="31"/>
      <c r="N838" s="32" t="s">
        <v>71</v>
      </c>
      <c r="O838" s="31"/>
      <c r="P838" s="32" t="s">
        <v>70</v>
      </c>
      <c r="Q838" s="31"/>
      <c r="R838" s="32" t="s">
        <v>69</v>
      </c>
      <c r="S838" s="31"/>
      <c r="T838" s="32" t="s">
        <v>68</v>
      </c>
      <c r="U838" s="31"/>
      <c r="V838" s="32" t="s">
        <v>67</v>
      </c>
      <c r="W838" s="31"/>
      <c r="X838" s="32" t="s">
        <v>66</v>
      </c>
      <c r="Y838" s="31"/>
      <c r="Z838" s="32" t="s">
        <v>65</v>
      </c>
      <c r="AA838" s="31"/>
      <c r="AB838" s="34" t="s">
        <v>64</v>
      </c>
      <c r="AC838" s="33"/>
      <c r="AD838" s="32" t="s">
        <v>63</v>
      </c>
      <c r="AE838" s="31"/>
      <c r="AF838" s="30"/>
      <c r="AG838" s="31"/>
      <c r="AH838" s="30"/>
      <c r="AI838" s="20"/>
      <c r="AJ838" s="246"/>
      <c r="AK838" s="246"/>
      <c r="AL838" s="19"/>
      <c r="AM838" s="7"/>
      <c r="AN838" s="7"/>
      <c r="AO838" s="239"/>
      <c r="AP838" s="230"/>
      <c r="AQ838" s="233"/>
      <c r="AR838" s="236"/>
      <c r="AS838" s="230"/>
      <c r="AT838" s="233"/>
      <c r="AU838" s="236"/>
      <c r="AV838" s="230"/>
      <c r="AW838" s="233"/>
      <c r="AX838" s="236"/>
      <c r="AY838" s="230"/>
      <c r="AZ838" s="233"/>
      <c r="BA838" s="236"/>
      <c r="BB838" s="230"/>
      <c r="BC838" s="233"/>
      <c r="BD838" s="298"/>
      <c r="BE838" s="301"/>
      <c r="BF838" s="301"/>
      <c r="BG838" s="304"/>
    </row>
    <row r="839" spans="2:60" ht="28.15" hidden="1" customHeight="1">
      <c r="B839" s="29"/>
      <c r="C839" s="265"/>
      <c r="D839" s="28"/>
      <c r="E839" s="27"/>
      <c r="F839" s="27"/>
      <c r="G839" s="26"/>
      <c r="H839" s="257"/>
      <c r="I839" s="261"/>
      <c r="J839" s="261"/>
      <c r="K839" s="261"/>
      <c r="L839" s="23" t="s">
        <v>62</v>
      </c>
      <c r="M839" s="22"/>
      <c r="N839" s="23" t="s">
        <v>61</v>
      </c>
      <c r="O839" s="22"/>
      <c r="P839" s="23" t="s">
        <v>60</v>
      </c>
      <c r="Q839" s="22"/>
      <c r="R839" s="23" t="s">
        <v>59</v>
      </c>
      <c r="S839" s="22"/>
      <c r="T839" s="23" t="s">
        <v>58</v>
      </c>
      <c r="U839" s="22"/>
      <c r="V839" s="23" t="s">
        <v>57</v>
      </c>
      <c r="W839" s="22"/>
      <c r="X839" s="23" t="s">
        <v>56</v>
      </c>
      <c r="Y839" s="22"/>
      <c r="Z839" s="23" t="s">
        <v>55</v>
      </c>
      <c r="AA839" s="22"/>
      <c r="AB839" s="25" t="s">
        <v>54</v>
      </c>
      <c r="AC839" s="24"/>
      <c r="AD839" s="23">
        <v>39</v>
      </c>
      <c r="AE839" s="22"/>
      <c r="AF839" s="21"/>
      <c r="AG839" s="22"/>
      <c r="AH839" s="21"/>
      <c r="AI839" s="20"/>
      <c r="AJ839" s="246"/>
      <c r="AK839" s="246"/>
      <c r="AL839" s="19"/>
      <c r="AM839" s="7"/>
      <c r="AN839" s="7"/>
      <c r="AO839" s="239"/>
      <c r="AP839" s="230"/>
      <c r="AQ839" s="233"/>
      <c r="AR839" s="236"/>
      <c r="AS839" s="230"/>
      <c r="AT839" s="233"/>
      <c r="AU839" s="236"/>
      <c r="AV839" s="230"/>
      <c r="AW839" s="233"/>
      <c r="AX839" s="236"/>
      <c r="AY839" s="230"/>
      <c r="AZ839" s="233"/>
      <c r="BA839" s="236"/>
      <c r="BB839" s="230"/>
      <c r="BC839" s="233"/>
      <c r="BD839" s="298"/>
      <c r="BE839" s="301"/>
      <c r="BF839" s="301"/>
      <c r="BG839" s="304"/>
    </row>
    <row r="840" spans="2:60" ht="28.15" hidden="1" customHeight="1" thickBot="1">
      <c r="B840" s="29"/>
      <c r="C840" s="266"/>
      <c r="D840" s="57"/>
      <c r="E840" s="56"/>
      <c r="F840" s="56"/>
      <c r="G840" s="55"/>
      <c r="H840" s="258"/>
      <c r="I840" s="262"/>
      <c r="J840" s="262"/>
      <c r="K840" s="262"/>
      <c r="L840" s="52" t="s">
        <v>53</v>
      </c>
      <c r="M840" s="51"/>
      <c r="N840" s="52" t="s">
        <v>52</v>
      </c>
      <c r="O840" s="51"/>
      <c r="P840" s="52" t="s">
        <v>51</v>
      </c>
      <c r="Q840" s="51"/>
      <c r="R840" s="52" t="s">
        <v>50</v>
      </c>
      <c r="S840" s="51"/>
      <c r="T840" s="52">
        <v>20</v>
      </c>
      <c r="U840" s="51"/>
      <c r="V840" s="52" t="s">
        <v>49</v>
      </c>
      <c r="W840" s="51"/>
      <c r="X840" s="52" t="s">
        <v>48</v>
      </c>
      <c r="Y840" s="51"/>
      <c r="Z840" s="52" t="s">
        <v>47</v>
      </c>
      <c r="AA840" s="51"/>
      <c r="AB840" s="54" t="s">
        <v>46</v>
      </c>
      <c r="AC840" s="53"/>
      <c r="AD840" s="52" t="s">
        <v>45</v>
      </c>
      <c r="AE840" s="51"/>
      <c r="AF840" s="50"/>
      <c r="AG840" s="51"/>
      <c r="AH840" s="50"/>
      <c r="AI840" s="49"/>
      <c r="AJ840" s="248"/>
      <c r="AK840" s="248"/>
      <c r="AL840" s="48"/>
      <c r="AM840" s="7"/>
      <c r="AN840" s="7"/>
      <c r="AO840" s="240"/>
      <c r="AP840" s="231"/>
      <c r="AQ840" s="234"/>
      <c r="AR840" s="237"/>
      <c r="AS840" s="231"/>
      <c r="AT840" s="234"/>
      <c r="AU840" s="237"/>
      <c r="AV840" s="231"/>
      <c r="AW840" s="234"/>
      <c r="AX840" s="237"/>
      <c r="AY840" s="231"/>
      <c r="AZ840" s="234"/>
      <c r="BA840" s="237"/>
      <c r="BB840" s="231"/>
      <c r="BC840" s="234"/>
      <c r="BD840" s="299"/>
      <c r="BE840" s="302"/>
      <c r="BF840" s="302"/>
      <c r="BG840" s="305"/>
    </row>
    <row r="841" spans="2:60" ht="28.15" hidden="1" customHeight="1">
      <c r="B841" s="29"/>
      <c r="C841" s="263">
        <v>2</v>
      </c>
      <c r="D841" s="47"/>
      <c r="E841" s="46"/>
      <c r="F841" s="46"/>
      <c r="G841" s="45"/>
      <c r="H841" s="255"/>
      <c r="I841" s="259"/>
      <c r="J841" s="259"/>
      <c r="K841" s="259"/>
      <c r="L841" s="42" t="s">
        <v>82</v>
      </c>
      <c r="M841" s="41"/>
      <c r="N841" s="42" t="s">
        <v>81</v>
      </c>
      <c r="O841" s="41"/>
      <c r="P841" s="42" t="s">
        <v>80</v>
      </c>
      <c r="Q841" s="41"/>
      <c r="R841" s="42" t="s">
        <v>79</v>
      </c>
      <c r="S841" s="41"/>
      <c r="T841" s="42" t="s">
        <v>78</v>
      </c>
      <c r="U841" s="41"/>
      <c r="V841" s="42" t="s">
        <v>77</v>
      </c>
      <c r="W841" s="41"/>
      <c r="X841" s="42" t="s">
        <v>76</v>
      </c>
      <c r="Y841" s="41"/>
      <c r="Z841" s="42" t="s">
        <v>75</v>
      </c>
      <c r="AA841" s="41"/>
      <c r="AB841" s="44" t="s">
        <v>74</v>
      </c>
      <c r="AC841" s="43"/>
      <c r="AD841" s="42" t="s">
        <v>73</v>
      </c>
      <c r="AE841" s="41"/>
      <c r="AF841" s="40"/>
      <c r="AG841" s="41"/>
      <c r="AH841" s="40"/>
      <c r="AI841" s="39"/>
      <c r="AJ841" s="249"/>
      <c r="AK841" s="252"/>
      <c r="AL841" s="38"/>
      <c r="AM841" s="7"/>
      <c r="AN841" s="7"/>
      <c r="AO841" s="238">
        <f>SUMPRODUCT(LEN($M841:$AE844)-LEN(SUBSTITUTE($M841:$AE844,"A", "")))</f>
        <v>0</v>
      </c>
      <c r="AP841" s="229">
        <f>SUMPRODUCT(LEN($AH841:$AH844)-LEN(SUBSTITUTE($AH841:$AH844,"A", "")))</f>
        <v>0</v>
      </c>
      <c r="AQ841" s="232">
        <f>SUMPRODUCT(LEN($AG841:$AG844)-LEN(SUBSTITUTE($AG841:$AG844,"A", "")))</f>
        <v>0</v>
      </c>
      <c r="AR841" s="235">
        <f>SUMPRODUCT(LEN($M841:$AE844)-LEN(SUBSTITUTE($M841:$AE844,"S", "")))</f>
        <v>0</v>
      </c>
      <c r="AS841" s="229">
        <f>SUMPRODUCT(LEN($AH841:$AH844)-LEN(SUBSTITUTE($AH841:$AH844,"S", "")))</f>
        <v>0</v>
      </c>
      <c r="AT841" s="232">
        <f>SUMPRODUCT(LEN($AG841:$AG844)-LEN(SUBSTITUTE($AG841:$AG844,"S", "")))</f>
        <v>0</v>
      </c>
      <c r="AU841" s="235">
        <f>SUMPRODUCT(LEN($M841:$AE844)-LEN(SUBSTITUTE($M841:$AE844,"F", "")))</f>
        <v>0</v>
      </c>
      <c r="AV841" s="229">
        <f>SUMPRODUCT(LEN($AH841:$AH844)-LEN(SUBSTITUTE($AH841:$AH844,"F", "")))</f>
        <v>0</v>
      </c>
      <c r="AW841" s="232">
        <f>SUMPRODUCT(LEN($AG841:$AG844)-LEN(SUBSTITUTE($AG841:$AG844,"F", "")))</f>
        <v>0</v>
      </c>
      <c r="AX841" s="235">
        <f>SUMPRODUCT(LEN($M841:$AE844)-LEN(SUBSTITUTE($M841:$AE844,"G", "")))</f>
        <v>0</v>
      </c>
      <c r="AY841" s="229">
        <f>SUMPRODUCT(LEN($AH841:$AH844)-LEN(SUBSTITUTE($AH841:$AH844,"G", "")))</f>
        <v>0</v>
      </c>
      <c r="AZ841" s="232">
        <f>SUMPRODUCT(LEN($AG841:$AG844)-LEN(SUBSTITUTE($AG841:$AG844,"G", "")))</f>
        <v>0</v>
      </c>
      <c r="BA841" s="235">
        <f>SUMPRODUCT(LEN($M841:$AE844)-LEN(SUBSTITUTE($M841:$AE844,"M", "")))</f>
        <v>0</v>
      </c>
      <c r="BB841" s="229">
        <f>SUMPRODUCT(LEN($AH841:$AH844)-LEN(SUBSTITUTE($AH841:$AH844,"M", "")))</f>
        <v>0</v>
      </c>
      <c r="BC841" s="232">
        <f>SUMPRODUCT(LEN($AG841:$AG844)-LEN(SUBSTITUTE($AG841:$AG844,"M", "")))</f>
        <v>0</v>
      </c>
      <c r="BD841" s="297">
        <f>SUMPRODUCT(LEN($AI841:$AI844)-LEN(SUBSTITUTE($AI841:$AI844,"S", "")))</f>
        <v>0</v>
      </c>
      <c r="BE841" s="300">
        <f>SUMPRODUCT(LEN($AI841:$AI844)-LEN(SUBSTITUTE($AI841:$AI844,"F", "")))</f>
        <v>0</v>
      </c>
      <c r="BF841" s="300">
        <f>SUMPRODUCT(LEN($AI841:$AI844)-LEN(SUBSTITUTE($AI841:$AI844,"G", "")))</f>
        <v>0</v>
      </c>
      <c r="BG841" s="303">
        <f>SUMPRODUCT(LEN($AI841:$AI844)-LEN(SUBSTITUTE($AI841:$AI844,"M", "")))</f>
        <v>0</v>
      </c>
    </row>
    <row r="842" spans="2:60" ht="28.15" hidden="1" customHeight="1" thickBot="1">
      <c r="B842" s="29"/>
      <c r="C842" s="264"/>
      <c r="D842" s="37"/>
      <c r="E842" s="36"/>
      <c r="F842" s="36"/>
      <c r="G842" s="35"/>
      <c r="H842" s="256"/>
      <c r="I842" s="260"/>
      <c r="J842" s="260"/>
      <c r="K842" s="260"/>
      <c r="L842" s="32" t="s">
        <v>72</v>
      </c>
      <c r="M842" s="31"/>
      <c r="N842" s="32" t="s">
        <v>71</v>
      </c>
      <c r="O842" s="31"/>
      <c r="P842" s="32" t="s">
        <v>70</v>
      </c>
      <c r="Q842" s="31"/>
      <c r="R842" s="32" t="s">
        <v>69</v>
      </c>
      <c r="S842" s="31"/>
      <c r="T842" s="32" t="s">
        <v>68</v>
      </c>
      <c r="U842" s="31"/>
      <c r="V842" s="32" t="s">
        <v>67</v>
      </c>
      <c r="W842" s="31"/>
      <c r="X842" s="32" t="s">
        <v>66</v>
      </c>
      <c r="Y842" s="31"/>
      <c r="Z842" s="32" t="s">
        <v>65</v>
      </c>
      <c r="AA842" s="31"/>
      <c r="AB842" s="34" t="s">
        <v>64</v>
      </c>
      <c r="AC842" s="33"/>
      <c r="AD842" s="32" t="s">
        <v>63</v>
      </c>
      <c r="AE842" s="31"/>
      <c r="AF842" s="30"/>
      <c r="AG842" s="31"/>
      <c r="AH842" s="30"/>
      <c r="AI842" s="20"/>
      <c r="AJ842" s="250"/>
      <c r="AK842" s="253"/>
      <c r="AL842" s="19"/>
      <c r="AM842" s="7"/>
      <c r="AN842" s="7"/>
      <c r="AO842" s="239"/>
      <c r="AP842" s="230"/>
      <c r="AQ842" s="233"/>
      <c r="AR842" s="236"/>
      <c r="AS842" s="230"/>
      <c r="AT842" s="233"/>
      <c r="AU842" s="236"/>
      <c r="AV842" s="230"/>
      <c r="AW842" s="233"/>
      <c r="AX842" s="236"/>
      <c r="AY842" s="230"/>
      <c r="AZ842" s="233"/>
      <c r="BA842" s="236"/>
      <c r="BB842" s="230"/>
      <c r="BC842" s="233"/>
      <c r="BD842" s="298"/>
      <c r="BE842" s="301"/>
      <c r="BF842" s="301"/>
      <c r="BG842" s="304"/>
    </row>
    <row r="843" spans="2:60" ht="28.15" hidden="1" customHeight="1">
      <c r="B843" s="29"/>
      <c r="C843" s="265"/>
      <c r="D843" s="28"/>
      <c r="E843" s="27"/>
      <c r="F843" s="27"/>
      <c r="G843" s="26"/>
      <c r="H843" s="257"/>
      <c r="I843" s="261"/>
      <c r="J843" s="261"/>
      <c r="K843" s="261"/>
      <c r="L843" s="23" t="s">
        <v>62</v>
      </c>
      <c r="M843" s="22"/>
      <c r="N843" s="23" t="s">
        <v>61</v>
      </c>
      <c r="O843" s="22"/>
      <c r="P843" s="23" t="s">
        <v>60</v>
      </c>
      <c r="Q843" s="22"/>
      <c r="R843" s="23" t="s">
        <v>59</v>
      </c>
      <c r="S843" s="22"/>
      <c r="T843" s="23" t="s">
        <v>58</v>
      </c>
      <c r="U843" s="22"/>
      <c r="V843" s="23" t="s">
        <v>57</v>
      </c>
      <c r="W843" s="22"/>
      <c r="X843" s="23" t="s">
        <v>56</v>
      </c>
      <c r="Y843" s="22"/>
      <c r="Z843" s="23" t="s">
        <v>55</v>
      </c>
      <c r="AA843" s="22"/>
      <c r="AB843" s="25" t="s">
        <v>54</v>
      </c>
      <c r="AC843" s="24"/>
      <c r="AD843" s="23">
        <v>39</v>
      </c>
      <c r="AE843" s="22"/>
      <c r="AF843" s="21"/>
      <c r="AG843" s="22"/>
      <c r="AH843" s="21"/>
      <c r="AI843" s="20"/>
      <c r="AJ843" s="250"/>
      <c r="AK843" s="253"/>
      <c r="AL843" s="19"/>
      <c r="AM843" s="7"/>
      <c r="AN843" s="7"/>
      <c r="AO843" s="239"/>
      <c r="AP843" s="230"/>
      <c r="AQ843" s="233"/>
      <c r="AR843" s="236"/>
      <c r="AS843" s="230"/>
      <c r="AT843" s="233"/>
      <c r="AU843" s="236"/>
      <c r="AV843" s="230"/>
      <c r="AW843" s="233"/>
      <c r="AX843" s="236"/>
      <c r="AY843" s="230"/>
      <c r="AZ843" s="233"/>
      <c r="BA843" s="236"/>
      <c r="BB843" s="230"/>
      <c r="BC843" s="233"/>
      <c r="BD843" s="298"/>
      <c r="BE843" s="301"/>
      <c r="BF843" s="301"/>
      <c r="BG843" s="304"/>
    </row>
    <row r="844" spans="2:60" ht="28.15" hidden="1" customHeight="1" thickBot="1">
      <c r="B844" s="29"/>
      <c r="C844" s="266"/>
      <c r="D844" s="57"/>
      <c r="E844" s="56"/>
      <c r="F844" s="56"/>
      <c r="G844" s="55"/>
      <c r="H844" s="258"/>
      <c r="I844" s="262"/>
      <c r="J844" s="262"/>
      <c r="K844" s="262"/>
      <c r="L844" s="52" t="s">
        <v>53</v>
      </c>
      <c r="M844" s="51"/>
      <c r="N844" s="52" t="s">
        <v>52</v>
      </c>
      <c r="O844" s="51"/>
      <c r="P844" s="52" t="s">
        <v>51</v>
      </c>
      <c r="Q844" s="51"/>
      <c r="R844" s="52" t="s">
        <v>50</v>
      </c>
      <c r="S844" s="51"/>
      <c r="T844" s="52">
        <v>20</v>
      </c>
      <c r="U844" s="51"/>
      <c r="V844" s="52" t="s">
        <v>49</v>
      </c>
      <c r="W844" s="51"/>
      <c r="X844" s="52" t="s">
        <v>48</v>
      </c>
      <c r="Y844" s="51"/>
      <c r="Z844" s="52" t="s">
        <v>47</v>
      </c>
      <c r="AA844" s="51"/>
      <c r="AB844" s="54" t="s">
        <v>46</v>
      </c>
      <c r="AC844" s="53"/>
      <c r="AD844" s="52" t="s">
        <v>45</v>
      </c>
      <c r="AE844" s="51"/>
      <c r="AF844" s="50"/>
      <c r="AG844" s="51"/>
      <c r="AH844" s="50"/>
      <c r="AI844" s="49"/>
      <c r="AJ844" s="251"/>
      <c r="AK844" s="254"/>
      <c r="AL844" s="48"/>
      <c r="AM844" s="7"/>
      <c r="AN844" s="7"/>
      <c r="AO844" s="240"/>
      <c r="AP844" s="231"/>
      <c r="AQ844" s="234"/>
      <c r="AR844" s="237"/>
      <c r="AS844" s="231"/>
      <c r="AT844" s="234"/>
      <c r="AU844" s="237"/>
      <c r="AV844" s="231"/>
      <c r="AW844" s="234"/>
      <c r="AX844" s="237"/>
      <c r="AY844" s="231"/>
      <c r="AZ844" s="234"/>
      <c r="BA844" s="237"/>
      <c r="BB844" s="231"/>
      <c r="BC844" s="234"/>
      <c r="BD844" s="299"/>
      <c r="BE844" s="302"/>
      <c r="BF844" s="302"/>
      <c r="BG844" s="305"/>
    </row>
    <row r="845" spans="2:60" ht="28.15" hidden="1" customHeight="1">
      <c r="B845" s="29"/>
      <c r="C845" s="263">
        <v>3</v>
      </c>
      <c r="D845" s="47"/>
      <c r="E845" s="46"/>
      <c r="F845" s="46"/>
      <c r="G845" s="45"/>
      <c r="H845" s="255"/>
      <c r="I845" s="259"/>
      <c r="J845" s="259"/>
      <c r="K845" s="259"/>
      <c r="L845" s="42" t="s">
        <v>82</v>
      </c>
      <c r="M845" s="41"/>
      <c r="N845" s="42" t="s">
        <v>81</v>
      </c>
      <c r="O845" s="41"/>
      <c r="P845" s="42" t="s">
        <v>80</v>
      </c>
      <c r="Q845" s="41"/>
      <c r="R845" s="42" t="s">
        <v>79</v>
      </c>
      <c r="S845" s="41"/>
      <c r="T845" s="42" t="s">
        <v>78</v>
      </c>
      <c r="U845" s="41"/>
      <c r="V845" s="42" t="s">
        <v>77</v>
      </c>
      <c r="W845" s="41"/>
      <c r="X845" s="42" t="s">
        <v>76</v>
      </c>
      <c r="Y845" s="41"/>
      <c r="Z845" s="42" t="s">
        <v>75</v>
      </c>
      <c r="AA845" s="41"/>
      <c r="AB845" s="44" t="s">
        <v>74</v>
      </c>
      <c r="AC845" s="43"/>
      <c r="AD845" s="42" t="s">
        <v>73</v>
      </c>
      <c r="AE845" s="41"/>
      <c r="AF845" s="40"/>
      <c r="AG845" s="41"/>
      <c r="AH845" s="40"/>
      <c r="AI845" s="39"/>
      <c r="AJ845" s="245"/>
      <c r="AK845" s="245"/>
      <c r="AL845" s="38"/>
      <c r="AM845" s="7"/>
      <c r="AN845" s="7"/>
      <c r="AO845" s="238">
        <f>SUMPRODUCT(LEN($M845:$AE848)-LEN(SUBSTITUTE($M845:$AE848,"A", "")))</f>
        <v>0</v>
      </c>
      <c r="AP845" s="229">
        <f>SUMPRODUCT(LEN($AH845:$AH848)-LEN(SUBSTITUTE($AH845:$AH848,"A", "")))</f>
        <v>0</v>
      </c>
      <c r="AQ845" s="232">
        <f>SUMPRODUCT(LEN($AG845:$AG848)-LEN(SUBSTITUTE($AG845:$AG848,"A", "")))</f>
        <v>0</v>
      </c>
      <c r="AR845" s="235">
        <f>SUMPRODUCT(LEN($M845:$AE848)-LEN(SUBSTITUTE($M845:$AE848,"S", "")))</f>
        <v>0</v>
      </c>
      <c r="AS845" s="229">
        <f>SUMPRODUCT(LEN($AH845:$AH848)-LEN(SUBSTITUTE($AH845:$AH848,"S", "")))</f>
        <v>0</v>
      </c>
      <c r="AT845" s="232">
        <f>SUMPRODUCT(LEN($AG845:$AG848)-LEN(SUBSTITUTE($AG845:$AG848,"S", "")))</f>
        <v>0</v>
      </c>
      <c r="AU845" s="235">
        <f>SUMPRODUCT(LEN($M845:$AE848)-LEN(SUBSTITUTE($M845:$AE848,"F", "")))</f>
        <v>0</v>
      </c>
      <c r="AV845" s="229">
        <f>SUMPRODUCT(LEN($AH845:$AH848)-LEN(SUBSTITUTE($AH845:$AH848,"F", "")))</f>
        <v>0</v>
      </c>
      <c r="AW845" s="232">
        <f>SUMPRODUCT(LEN($AG845:$AG848)-LEN(SUBSTITUTE($AG845:$AG848,"F", "")))</f>
        <v>0</v>
      </c>
      <c r="AX845" s="235">
        <f>SUMPRODUCT(LEN($M845:$AE848)-LEN(SUBSTITUTE($M845:$AE848,"G", "")))</f>
        <v>0</v>
      </c>
      <c r="AY845" s="229">
        <f>SUMPRODUCT(LEN($AH845:$AH848)-LEN(SUBSTITUTE($AH845:$AH848,"G", "")))</f>
        <v>0</v>
      </c>
      <c r="AZ845" s="232">
        <f>SUMPRODUCT(LEN($AG845:$AG848)-LEN(SUBSTITUTE($AG845:$AG848,"G", "")))</f>
        <v>0</v>
      </c>
      <c r="BA845" s="235">
        <f>SUMPRODUCT(LEN($M845:$AE848)-LEN(SUBSTITUTE($M845:$AE848,"M", "")))</f>
        <v>0</v>
      </c>
      <c r="BB845" s="229">
        <f>SUMPRODUCT(LEN($AH845:$AH848)-LEN(SUBSTITUTE($AH845:$AH848,"M", "")))</f>
        <v>0</v>
      </c>
      <c r="BC845" s="232">
        <f>SUMPRODUCT(LEN($AG845:$AG848)-LEN(SUBSTITUTE($AG845:$AG848,"M", "")))</f>
        <v>0</v>
      </c>
      <c r="BD845" s="297">
        <f>SUMPRODUCT(LEN($AI845:$AI848)-LEN(SUBSTITUTE($AI845:$AI848,"S", "")))</f>
        <v>0</v>
      </c>
      <c r="BE845" s="300">
        <f>SUMPRODUCT(LEN($AI845:$AI848)-LEN(SUBSTITUTE($AI845:$AI848,"F", "")))</f>
        <v>0</v>
      </c>
      <c r="BF845" s="300">
        <f>SUMPRODUCT(LEN($AI845:$AI848)-LEN(SUBSTITUTE($AI845:$AI848,"G", "")))</f>
        <v>0</v>
      </c>
      <c r="BG845" s="303">
        <f>SUMPRODUCT(LEN($AI845:$AI848)-LEN(SUBSTITUTE($AI845:$AI848,"M", "")))</f>
        <v>0</v>
      </c>
    </row>
    <row r="846" spans="2:60" ht="28.15" hidden="1" customHeight="1" thickBot="1">
      <c r="B846" s="29"/>
      <c r="C846" s="264"/>
      <c r="D846" s="37"/>
      <c r="E846" s="36"/>
      <c r="F846" s="36"/>
      <c r="G846" s="35"/>
      <c r="H846" s="256"/>
      <c r="I846" s="260"/>
      <c r="J846" s="260"/>
      <c r="K846" s="260"/>
      <c r="L846" s="32" t="s">
        <v>72</v>
      </c>
      <c r="M846" s="31"/>
      <c r="N846" s="32" t="s">
        <v>71</v>
      </c>
      <c r="O846" s="31"/>
      <c r="P846" s="32" t="s">
        <v>70</v>
      </c>
      <c r="Q846" s="31"/>
      <c r="R846" s="32" t="s">
        <v>69</v>
      </c>
      <c r="S846" s="31"/>
      <c r="T846" s="32" t="s">
        <v>68</v>
      </c>
      <c r="U846" s="31"/>
      <c r="V846" s="32" t="s">
        <v>67</v>
      </c>
      <c r="W846" s="31"/>
      <c r="X846" s="32" t="s">
        <v>66</v>
      </c>
      <c r="Y846" s="31"/>
      <c r="Z846" s="32" t="s">
        <v>65</v>
      </c>
      <c r="AA846" s="31"/>
      <c r="AB846" s="34" t="s">
        <v>64</v>
      </c>
      <c r="AC846" s="33"/>
      <c r="AD846" s="32" t="s">
        <v>63</v>
      </c>
      <c r="AE846" s="31"/>
      <c r="AF846" s="30"/>
      <c r="AG846" s="31"/>
      <c r="AH846" s="30"/>
      <c r="AI846" s="20"/>
      <c r="AJ846" s="246"/>
      <c r="AK846" s="246"/>
      <c r="AL846" s="19"/>
      <c r="AM846" s="7"/>
      <c r="AN846" s="7"/>
      <c r="AO846" s="239"/>
      <c r="AP846" s="230"/>
      <c r="AQ846" s="233"/>
      <c r="AR846" s="236"/>
      <c r="AS846" s="230"/>
      <c r="AT846" s="233"/>
      <c r="AU846" s="236"/>
      <c r="AV846" s="230"/>
      <c r="AW846" s="233"/>
      <c r="AX846" s="236"/>
      <c r="AY846" s="230"/>
      <c r="AZ846" s="233"/>
      <c r="BA846" s="236"/>
      <c r="BB846" s="230"/>
      <c r="BC846" s="233"/>
      <c r="BD846" s="298"/>
      <c r="BE846" s="301"/>
      <c r="BF846" s="301"/>
      <c r="BG846" s="304"/>
    </row>
    <row r="847" spans="2:60" ht="28.15" hidden="1" customHeight="1">
      <c r="B847" s="29"/>
      <c r="C847" s="265"/>
      <c r="D847" s="28"/>
      <c r="E847" s="27"/>
      <c r="F847" s="27"/>
      <c r="G847" s="26"/>
      <c r="H847" s="257"/>
      <c r="I847" s="261"/>
      <c r="J847" s="261"/>
      <c r="K847" s="261"/>
      <c r="L847" s="23" t="s">
        <v>62</v>
      </c>
      <c r="M847" s="22"/>
      <c r="N847" s="23" t="s">
        <v>61</v>
      </c>
      <c r="O847" s="22"/>
      <c r="P847" s="23" t="s">
        <v>60</v>
      </c>
      <c r="Q847" s="22"/>
      <c r="R847" s="23" t="s">
        <v>59</v>
      </c>
      <c r="S847" s="22"/>
      <c r="T847" s="23" t="s">
        <v>58</v>
      </c>
      <c r="U847" s="22"/>
      <c r="V847" s="23" t="s">
        <v>57</v>
      </c>
      <c r="W847" s="22"/>
      <c r="X847" s="23" t="s">
        <v>56</v>
      </c>
      <c r="Y847" s="22"/>
      <c r="Z847" s="23" t="s">
        <v>55</v>
      </c>
      <c r="AA847" s="22"/>
      <c r="AB847" s="25" t="s">
        <v>54</v>
      </c>
      <c r="AC847" s="24"/>
      <c r="AD847" s="23">
        <v>39</v>
      </c>
      <c r="AE847" s="22"/>
      <c r="AF847" s="21"/>
      <c r="AG847" s="22"/>
      <c r="AH847" s="21"/>
      <c r="AI847" s="20"/>
      <c r="AJ847" s="246"/>
      <c r="AK847" s="246"/>
      <c r="AL847" s="19"/>
      <c r="AM847" s="7"/>
      <c r="AN847" s="7"/>
      <c r="AO847" s="239"/>
      <c r="AP847" s="230"/>
      <c r="AQ847" s="233"/>
      <c r="AR847" s="236"/>
      <c r="AS847" s="230"/>
      <c r="AT847" s="233"/>
      <c r="AU847" s="236"/>
      <c r="AV847" s="230"/>
      <c r="AW847" s="233"/>
      <c r="AX847" s="236"/>
      <c r="AY847" s="230"/>
      <c r="AZ847" s="233"/>
      <c r="BA847" s="236"/>
      <c r="BB847" s="230"/>
      <c r="BC847" s="233"/>
      <c r="BD847" s="298"/>
      <c r="BE847" s="301"/>
      <c r="BF847" s="301"/>
      <c r="BG847" s="304"/>
    </row>
    <row r="848" spans="2:60" ht="28.15" hidden="1" customHeight="1" thickBot="1">
      <c r="B848" s="18"/>
      <c r="C848" s="271"/>
      <c r="D848" s="17"/>
      <c r="E848" s="16"/>
      <c r="F848" s="16"/>
      <c r="G848" s="15"/>
      <c r="H848" s="258"/>
      <c r="I848" s="272"/>
      <c r="J848" s="272"/>
      <c r="K848" s="272"/>
      <c r="L848" s="12" t="s">
        <v>53</v>
      </c>
      <c r="M848" s="11"/>
      <c r="N848" s="12" t="s">
        <v>52</v>
      </c>
      <c r="O848" s="11"/>
      <c r="P848" s="12" t="s">
        <v>51</v>
      </c>
      <c r="Q848" s="11"/>
      <c r="R848" s="12" t="s">
        <v>50</v>
      </c>
      <c r="S848" s="11"/>
      <c r="T848" s="12">
        <v>20</v>
      </c>
      <c r="U848" s="11"/>
      <c r="V848" s="12" t="s">
        <v>49</v>
      </c>
      <c r="W848" s="11"/>
      <c r="X848" s="12" t="s">
        <v>48</v>
      </c>
      <c r="Y848" s="11"/>
      <c r="Z848" s="12" t="s">
        <v>47</v>
      </c>
      <c r="AA848" s="11"/>
      <c r="AB848" s="14" t="s">
        <v>46</v>
      </c>
      <c r="AC848" s="13"/>
      <c r="AD848" s="12" t="s">
        <v>45</v>
      </c>
      <c r="AE848" s="11"/>
      <c r="AF848" s="10"/>
      <c r="AG848" s="11"/>
      <c r="AH848" s="10"/>
      <c r="AI848" s="9"/>
      <c r="AJ848" s="247"/>
      <c r="AK848" s="247"/>
      <c r="AL848" s="8"/>
      <c r="AM848" s="7"/>
      <c r="AN848" s="7"/>
      <c r="AO848" s="240"/>
      <c r="AP848" s="231"/>
      <c r="AQ848" s="234"/>
      <c r="AR848" s="237"/>
      <c r="AS848" s="231"/>
      <c r="AT848" s="234"/>
      <c r="AU848" s="237"/>
      <c r="AV848" s="231"/>
      <c r="AW848" s="234"/>
      <c r="AX848" s="237"/>
      <c r="AY848" s="231"/>
      <c r="AZ848" s="234"/>
      <c r="BA848" s="237"/>
      <c r="BB848" s="231"/>
      <c r="BC848" s="234"/>
      <c r="BD848" s="299"/>
      <c r="BE848" s="302"/>
      <c r="BF848" s="302"/>
      <c r="BG848" s="305"/>
    </row>
    <row r="849" spans="2:60" ht="85.9" hidden="1" customHeight="1" thickBot="1">
      <c r="B849" s="94" t="s">
        <v>119</v>
      </c>
      <c r="C849" s="83" t="s">
        <v>118</v>
      </c>
      <c r="D849" s="88" t="s">
        <v>117</v>
      </c>
      <c r="E849" s="93" t="s">
        <v>116</v>
      </c>
      <c r="F849" s="92"/>
      <c r="G849" s="91"/>
      <c r="H849" s="90" t="s">
        <v>115</v>
      </c>
      <c r="I849" s="88" t="s">
        <v>43</v>
      </c>
      <c r="J849" s="88" t="s">
        <v>114</v>
      </c>
      <c r="K849" s="88" t="s">
        <v>44</v>
      </c>
      <c r="L849" s="227" t="s">
        <v>113</v>
      </c>
      <c r="M849" s="270"/>
      <c r="N849" s="227" t="s">
        <v>112</v>
      </c>
      <c r="O849" s="270"/>
      <c r="P849" s="227" t="s">
        <v>112</v>
      </c>
      <c r="Q849" s="228"/>
      <c r="R849" s="227" t="s">
        <v>112</v>
      </c>
      <c r="S849" s="228"/>
      <c r="T849" s="227" t="s">
        <v>112</v>
      </c>
      <c r="U849" s="228"/>
      <c r="V849" s="227" t="s">
        <v>112</v>
      </c>
      <c r="W849" s="228"/>
      <c r="X849" s="227" t="s">
        <v>112</v>
      </c>
      <c r="Y849" s="228"/>
      <c r="Z849" s="227" t="s">
        <v>112</v>
      </c>
      <c r="AA849" s="228"/>
      <c r="AB849" s="227" t="s">
        <v>112</v>
      </c>
      <c r="AC849" s="228"/>
      <c r="AD849" s="227" t="s">
        <v>112</v>
      </c>
      <c r="AE849" s="228"/>
      <c r="AF849" s="244" t="s">
        <v>111</v>
      </c>
      <c r="AG849" s="228"/>
      <c r="AH849" s="90" t="s">
        <v>110</v>
      </c>
      <c r="AI849" s="89" t="s">
        <v>109</v>
      </c>
      <c r="AJ849" s="88" t="s">
        <v>108</v>
      </c>
      <c r="AK849" s="88" t="s">
        <v>107</v>
      </c>
      <c r="AL849" s="87" t="s">
        <v>106</v>
      </c>
      <c r="AM849" s="86"/>
      <c r="AN849" s="86"/>
      <c r="AO849" s="84" t="s">
        <v>105</v>
      </c>
      <c r="AP849" s="83" t="s">
        <v>104</v>
      </c>
      <c r="AQ849" s="82" t="s">
        <v>103</v>
      </c>
      <c r="AR849" s="84" t="s">
        <v>102</v>
      </c>
      <c r="AS849" s="83" t="s">
        <v>101</v>
      </c>
      <c r="AT849" s="82" t="s">
        <v>100</v>
      </c>
      <c r="AU849" s="84" t="s">
        <v>99</v>
      </c>
      <c r="AV849" s="83" t="s">
        <v>98</v>
      </c>
      <c r="AW849" s="85" t="s">
        <v>97</v>
      </c>
      <c r="AX849" s="84" t="s">
        <v>96</v>
      </c>
      <c r="AY849" s="83" t="s">
        <v>95</v>
      </c>
      <c r="AZ849" s="82" t="s">
        <v>94</v>
      </c>
      <c r="BA849" s="84" t="s">
        <v>93</v>
      </c>
      <c r="BB849" s="83" t="s">
        <v>92</v>
      </c>
      <c r="BC849" s="82" t="s">
        <v>91</v>
      </c>
      <c r="BD849" s="81" t="s">
        <v>90</v>
      </c>
      <c r="BE849" s="80" t="s">
        <v>89</v>
      </c>
      <c r="BF849" s="80" t="s">
        <v>88</v>
      </c>
      <c r="BG849" s="79" t="s">
        <v>87</v>
      </c>
    </row>
    <row r="850" spans="2:60" ht="48" hidden="1" thickBot="1">
      <c r="B850" s="78" t="s">
        <v>122</v>
      </c>
      <c r="C850" s="77"/>
      <c r="D850" s="76"/>
      <c r="E850" s="267"/>
      <c r="F850" s="268"/>
      <c r="G850" s="269"/>
      <c r="H850" s="75" t="s">
        <v>85</v>
      </c>
      <c r="I850" s="74"/>
      <c r="J850" s="74"/>
      <c r="K850" s="73"/>
      <c r="L850" s="72"/>
      <c r="M850" s="68"/>
      <c r="N850" s="72"/>
      <c r="O850" s="68"/>
      <c r="P850" s="72"/>
      <c r="Q850" s="68"/>
      <c r="R850" s="72"/>
      <c r="S850" s="68"/>
      <c r="T850" s="72"/>
      <c r="U850" s="68"/>
      <c r="V850" s="72"/>
      <c r="W850" s="68"/>
      <c r="X850" s="72"/>
      <c r="Y850" s="68"/>
      <c r="Z850" s="72"/>
      <c r="AA850" s="71"/>
      <c r="AB850" s="70"/>
      <c r="AC850" s="70"/>
      <c r="AD850" s="70"/>
      <c r="AE850" s="70"/>
      <c r="AF850" s="69" t="s">
        <v>84</v>
      </c>
      <c r="AG850" s="68"/>
      <c r="AH850" s="68"/>
      <c r="AI850" s="68"/>
      <c r="AJ850" s="67"/>
      <c r="AK850" s="67"/>
      <c r="AL850" s="66"/>
      <c r="AM850" s="65"/>
      <c r="AN850" s="65"/>
      <c r="AO850" s="64">
        <f t="shared" ref="AO850:BG850" si="60">SUM(AO851:AO862)</f>
        <v>0</v>
      </c>
      <c r="AP850" s="63">
        <f t="shared" si="60"/>
        <v>0</v>
      </c>
      <c r="AQ850" s="62">
        <f t="shared" si="60"/>
        <v>0</v>
      </c>
      <c r="AR850" s="64">
        <f t="shared" si="60"/>
        <v>0</v>
      </c>
      <c r="AS850" s="63">
        <f t="shared" si="60"/>
        <v>0</v>
      </c>
      <c r="AT850" s="62">
        <f t="shared" si="60"/>
        <v>0</v>
      </c>
      <c r="AU850" s="64">
        <f t="shared" si="60"/>
        <v>0</v>
      </c>
      <c r="AV850" s="63">
        <f t="shared" si="60"/>
        <v>0</v>
      </c>
      <c r="AW850" s="62">
        <f t="shared" si="60"/>
        <v>0</v>
      </c>
      <c r="AX850" s="64">
        <f t="shared" si="60"/>
        <v>0</v>
      </c>
      <c r="AY850" s="63">
        <f t="shared" si="60"/>
        <v>0</v>
      </c>
      <c r="AZ850" s="62">
        <f t="shared" si="60"/>
        <v>0</v>
      </c>
      <c r="BA850" s="64">
        <f t="shared" si="60"/>
        <v>0</v>
      </c>
      <c r="BB850" s="63">
        <f t="shared" si="60"/>
        <v>0</v>
      </c>
      <c r="BC850" s="62">
        <f t="shared" si="60"/>
        <v>0</v>
      </c>
      <c r="BD850" s="61">
        <f t="shared" si="60"/>
        <v>0</v>
      </c>
      <c r="BE850" s="60">
        <f t="shared" si="60"/>
        <v>0</v>
      </c>
      <c r="BF850" s="60">
        <f t="shared" si="60"/>
        <v>0</v>
      </c>
      <c r="BG850" s="59">
        <f t="shared" si="60"/>
        <v>0</v>
      </c>
      <c r="BH850" s="58" t="s">
        <v>83</v>
      </c>
    </row>
    <row r="851" spans="2:60" ht="28.15" hidden="1" customHeight="1">
      <c r="B851" s="29"/>
      <c r="C851" s="263">
        <v>1</v>
      </c>
      <c r="D851" s="47"/>
      <c r="E851" s="46"/>
      <c r="F851" s="46"/>
      <c r="G851" s="45"/>
      <c r="H851" s="255"/>
      <c r="I851" s="259"/>
      <c r="J851" s="259"/>
      <c r="K851" s="259"/>
      <c r="L851" s="42" t="s">
        <v>82</v>
      </c>
      <c r="M851" s="41"/>
      <c r="N851" s="42" t="s">
        <v>81</v>
      </c>
      <c r="O851" s="41"/>
      <c r="P851" s="42" t="s">
        <v>80</v>
      </c>
      <c r="Q851" s="41"/>
      <c r="R851" s="42" t="s">
        <v>79</v>
      </c>
      <c r="S851" s="41"/>
      <c r="T851" s="42" t="s">
        <v>78</v>
      </c>
      <c r="U851" s="41"/>
      <c r="V851" s="42" t="s">
        <v>77</v>
      </c>
      <c r="W851" s="41"/>
      <c r="X851" s="42" t="s">
        <v>76</v>
      </c>
      <c r="Y851" s="41"/>
      <c r="Z851" s="42" t="s">
        <v>75</v>
      </c>
      <c r="AA851" s="41"/>
      <c r="AB851" s="44" t="s">
        <v>74</v>
      </c>
      <c r="AC851" s="43"/>
      <c r="AD851" s="42" t="s">
        <v>73</v>
      </c>
      <c r="AE851" s="41"/>
      <c r="AF851" s="40"/>
      <c r="AG851" s="41"/>
      <c r="AH851" s="40"/>
      <c r="AI851" s="39"/>
      <c r="AJ851" s="245"/>
      <c r="AK851" s="245"/>
      <c r="AL851" s="38"/>
      <c r="AM851" s="7"/>
      <c r="AN851" s="7"/>
      <c r="AO851" s="238">
        <f>SUMPRODUCT(LEN($M851:$AE854)-LEN(SUBSTITUTE($M851:$AE854,"A", "")))</f>
        <v>0</v>
      </c>
      <c r="AP851" s="229">
        <f>SUMPRODUCT(LEN($AH851:$AH854)-LEN(SUBSTITUTE($AH851:$AH854,"A", "")))</f>
        <v>0</v>
      </c>
      <c r="AQ851" s="232">
        <f>SUMPRODUCT(LEN($AG851:$AG854)-LEN(SUBSTITUTE($AG851:$AG854,"A", "")))</f>
        <v>0</v>
      </c>
      <c r="AR851" s="235">
        <f>SUMPRODUCT(LEN($M851:$AE854)-LEN(SUBSTITUTE($M851:$AE854,"S", "")))</f>
        <v>0</v>
      </c>
      <c r="AS851" s="229">
        <f>SUMPRODUCT(LEN($AH851:$AH854)-LEN(SUBSTITUTE($AH851:$AH854,"S", "")))</f>
        <v>0</v>
      </c>
      <c r="AT851" s="232">
        <f>SUMPRODUCT(LEN($AG851:$AG854)-LEN(SUBSTITUTE($AG851:$AG854,"S", "")))</f>
        <v>0</v>
      </c>
      <c r="AU851" s="235">
        <f>SUMPRODUCT(LEN($M851:$AE854)-LEN(SUBSTITUTE($M851:$AE854,"F", "")))</f>
        <v>0</v>
      </c>
      <c r="AV851" s="229">
        <f>SUMPRODUCT(LEN($AH851:$AH854)-LEN(SUBSTITUTE($AH851:$AH854,"F", "")))</f>
        <v>0</v>
      </c>
      <c r="AW851" s="232">
        <f>SUMPRODUCT(LEN($AG851:$AG854)-LEN(SUBSTITUTE($AG851:$AG854,"F", "")))</f>
        <v>0</v>
      </c>
      <c r="AX851" s="235">
        <f>SUMPRODUCT(LEN($M851:$AE854)-LEN(SUBSTITUTE($M851:$AE854,"G", "")))</f>
        <v>0</v>
      </c>
      <c r="AY851" s="229">
        <f>SUMPRODUCT(LEN($AH851:$AH854)-LEN(SUBSTITUTE($AH851:$AH854,"G", "")))</f>
        <v>0</v>
      </c>
      <c r="AZ851" s="232">
        <f>SUMPRODUCT(LEN($AG851:$AG854)-LEN(SUBSTITUTE($AG851:$AG854,"G", "")))</f>
        <v>0</v>
      </c>
      <c r="BA851" s="235">
        <f>SUMPRODUCT(LEN($M851:$AE854)-LEN(SUBSTITUTE($M851:$AE854,"M", "")))</f>
        <v>0</v>
      </c>
      <c r="BB851" s="229">
        <f>SUMPRODUCT(LEN($AH851:$AH854)-LEN(SUBSTITUTE($AH851:$AH854,"M", "")))</f>
        <v>0</v>
      </c>
      <c r="BC851" s="232">
        <f>SUMPRODUCT(LEN($AG851:$AG854)-LEN(SUBSTITUTE($AG851:$AG854,"M", "")))</f>
        <v>0</v>
      </c>
      <c r="BD851" s="297">
        <f>SUMPRODUCT(LEN($AI851:$AI854)-LEN(SUBSTITUTE($AI851:$AI854,"S", "")))</f>
        <v>0</v>
      </c>
      <c r="BE851" s="300">
        <f>SUMPRODUCT(LEN($AI851:$AI854)-LEN(SUBSTITUTE($AI851:$AI854,"F", "")))</f>
        <v>0</v>
      </c>
      <c r="BF851" s="300">
        <f>SUMPRODUCT(LEN($AI851:$AI854)-LEN(SUBSTITUTE($AI851:$AI854,"G", "")))</f>
        <v>0</v>
      </c>
      <c r="BG851" s="303">
        <f>SUMPRODUCT(LEN($AI851:$AI854)-LEN(SUBSTITUTE($AI851:$AI854,"M", "")))</f>
        <v>0</v>
      </c>
    </row>
    <row r="852" spans="2:60" ht="28.15" hidden="1" customHeight="1" thickBot="1">
      <c r="B852" s="29"/>
      <c r="C852" s="264"/>
      <c r="D852" s="37"/>
      <c r="E852" s="36"/>
      <c r="F852" s="36"/>
      <c r="G852" s="35"/>
      <c r="H852" s="256"/>
      <c r="I852" s="260"/>
      <c r="J852" s="260"/>
      <c r="K852" s="260"/>
      <c r="L852" s="32" t="s">
        <v>72</v>
      </c>
      <c r="M852" s="31"/>
      <c r="N852" s="32" t="s">
        <v>71</v>
      </c>
      <c r="O852" s="31"/>
      <c r="P852" s="32" t="s">
        <v>70</v>
      </c>
      <c r="Q852" s="31"/>
      <c r="R852" s="32" t="s">
        <v>69</v>
      </c>
      <c r="S852" s="31"/>
      <c r="T852" s="32" t="s">
        <v>68</v>
      </c>
      <c r="U852" s="31"/>
      <c r="V852" s="32" t="s">
        <v>67</v>
      </c>
      <c r="W852" s="31"/>
      <c r="X852" s="32" t="s">
        <v>66</v>
      </c>
      <c r="Y852" s="31"/>
      <c r="Z852" s="32" t="s">
        <v>65</v>
      </c>
      <c r="AA852" s="31"/>
      <c r="AB852" s="34" t="s">
        <v>64</v>
      </c>
      <c r="AC852" s="33"/>
      <c r="AD852" s="32" t="s">
        <v>63</v>
      </c>
      <c r="AE852" s="31"/>
      <c r="AF852" s="30"/>
      <c r="AG852" s="31"/>
      <c r="AH852" s="30"/>
      <c r="AI852" s="20"/>
      <c r="AJ852" s="246"/>
      <c r="AK852" s="246"/>
      <c r="AL852" s="19"/>
      <c r="AM852" s="7"/>
      <c r="AN852" s="7"/>
      <c r="AO852" s="239"/>
      <c r="AP852" s="230"/>
      <c r="AQ852" s="233"/>
      <c r="AR852" s="236"/>
      <c r="AS852" s="230"/>
      <c r="AT852" s="233"/>
      <c r="AU852" s="236"/>
      <c r="AV852" s="230"/>
      <c r="AW852" s="233"/>
      <c r="AX852" s="236"/>
      <c r="AY852" s="230"/>
      <c r="AZ852" s="233"/>
      <c r="BA852" s="236"/>
      <c r="BB852" s="230"/>
      <c r="BC852" s="233"/>
      <c r="BD852" s="298"/>
      <c r="BE852" s="301"/>
      <c r="BF852" s="301"/>
      <c r="BG852" s="304"/>
    </row>
    <row r="853" spans="2:60" ht="28.15" hidden="1" customHeight="1">
      <c r="B853" s="29"/>
      <c r="C853" s="265"/>
      <c r="D853" s="28"/>
      <c r="E853" s="27"/>
      <c r="F853" s="27"/>
      <c r="G853" s="26"/>
      <c r="H853" s="257"/>
      <c r="I853" s="261"/>
      <c r="J853" s="261"/>
      <c r="K853" s="261"/>
      <c r="L853" s="23" t="s">
        <v>62</v>
      </c>
      <c r="M853" s="22"/>
      <c r="N853" s="23" t="s">
        <v>61</v>
      </c>
      <c r="O853" s="22"/>
      <c r="P853" s="23" t="s">
        <v>60</v>
      </c>
      <c r="Q853" s="22"/>
      <c r="R853" s="23" t="s">
        <v>59</v>
      </c>
      <c r="S853" s="22"/>
      <c r="T853" s="23" t="s">
        <v>58</v>
      </c>
      <c r="U853" s="22"/>
      <c r="V853" s="23" t="s">
        <v>57</v>
      </c>
      <c r="W853" s="22"/>
      <c r="X853" s="23" t="s">
        <v>56</v>
      </c>
      <c r="Y853" s="22"/>
      <c r="Z853" s="23" t="s">
        <v>55</v>
      </c>
      <c r="AA853" s="22"/>
      <c r="AB853" s="25" t="s">
        <v>54</v>
      </c>
      <c r="AC853" s="24"/>
      <c r="AD853" s="23">
        <v>39</v>
      </c>
      <c r="AE853" s="22"/>
      <c r="AF853" s="21"/>
      <c r="AG853" s="22"/>
      <c r="AH853" s="21"/>
      <c r="AI853" s="20"/>
      <c r="AJ853" s="246"/>
      <c r="AK853" s="246"/>
      <c r="AL853" s="19"/>
      <c r="AM853" s="7"/>
      <c r="AN853" s="7"/>
      <c r="AO853" s="239"/>
      <c r="AP853" s="230"/>
      <c r="AQ853" s="233"/>
      <c r="AR853" s="236"/>
      <c r="AS853" s="230"/>
      <c r="AT853" s="233"/>
      <c r="AU853" s="236"/>
      <c r="AV853" s="230"/>
      <c r="AW853" s="233"/>
      <c r="AX853" s="236"/>
      <c r="AY853" s="230"/>
      <c r="AZ853" s="233"/>
      <c r="BA853" s="236"/>
      <c r="BB853" s="230"/>
      <c r="BC853" s="233"/>
      <c r="BD853" s="298"/>
      <c r="BE853" s="301"/>
      <c r="BF853" s="301"/>
      <c r="BG853" s="304"/>
    </row>
    <row r="854" spans="2:60" ht="28.15" hidden="1" customHeight="1" thickBot="1">
      <c r="B854" s="29"/>
      <c r="C854" s="266"/>
      <c r="D854" s="57"/>
      <c r="E854" s="56"/>
      <c r="F854" s="56"/>
      <c r="G854" s="55"/>
      <c r="H854" s="258"/>
      <c r="I854" s="262"/>
      <c r="J854" s="262"/>
      <c r="K854" s="262"/>
      <c r="L854" s="52" t="s">
        <v>53</v>
      </c>
      <c r="M854" s="51"/>
      <c r="N854" s="52" t="s">
        <v>52</v>
      </c>
      <c r="O854" s="51"/>
      <c r="P854" s="52" t="s">
        <v>51</v>
      </c>
      <c r="Q854" s="51"/>
      <c r="R854" s="52" t="s">
        <v>50</v>
      </c>
      <c r="S854" s="51"/>
      <c r="T854" s="52">
        <v>20</v>
      </c>
      <c r="U854" s="51"/>
      <c r="V854" s="52" t="s">
        <v>49</v>
      </c>
      <c r="W854" s="51"/>
      <c r="X854" s="52" t="s">
        <v>48</v>
      </c>
      <c r="Y854" s="51"/>
      <c r="Z854" s="52" t="s">
        <v>47</v>
      </c>
      <c r="AA854" s="51"/>
      <c r="AB854" s="54" t="s">
        <v>46</v>
      </c>
      <c r="AC854" s="53"/>
      <c r="AD854" s="52" t="s">
        <v>45</v>
      </c>
      <c r="AE854" s="51"/>
      <c r="AF854" s="50"/>
      <c r="AG854" s="51"/>
      <c r="AH854" s="50"/>
      <c r="AI854" s="49"/>
      <c r="AJ854" s="248"/>
      <c r="AK854" s="248"/>
      <c r="AL854" s="48"/>
      <c r="AM854" s="7"/>
      <c r="AN854" s="7"/>
      <c r="AO854" s="240"/>
      <c r="AP854" s="231"/>
      <c r="AQ854" s="234"/>
      <c r="AR854" s="237"/>
      <c r="AS854" s="231"/>
      <c r="AT854" s="234"/>
      <c r="AU854" s="237"/>
      <c r="AV854" s="231"/>
      <c r="AW854" s="234"/>
      <c r="AX854" s="237"/>
      <c r="AY854" s="231"/>
      <c r="AZ854" s="234"/>
      <c r="BA854" s="237"/>
      <c r="BB854" s="231"/>
      <c r="BC854" s="234"/>
      <c r="BD854" s="299"/>
      <c r="BE854" s="302"/>
      <c r="BF854" s="302"/>
      <c r="BG854" s="305"/>
    </row>
    <row r="855" spans="2:60" ht="28.15" hidden="1" customHeight="1">
      <c r="B855" s="29"/>
      <c r="C855" s="263">
        <v>2</v>
      </c>
      <c r="D855" s="47"/>
      <c r="E855" s="46"/>
      <c r="F855" s="46"/>
      <c r="G855" s="45"/>
      <c r="H855" s="255"/>
      <c r="I855" s="259"/>
      <c r="J855" s="259"/>
      <c r="K855" s="259"/>
      <c r="L855" s="42" t="s">
        <v>82</v>
      </c>
      <c r="M855" s="41"/>
      <c r="N855" s="42" t="s">
        <v>81</v>
      </c>
      <c r="O855" s="41"/>
      <c r="P855" s="42" t="s">
        <v>80</v>
      </c>
      <c r="Q855" s="41"/>
      <c r="R855" s="42" t="s">
        <v>79</v>
      </c>
      <c r="S855" s="41"/>
      <c r="T855" s="42" t="s">
        <v>78</v>
      </c>
      <c r="U855" s="41"/>
      <c r="V855" s="42" t="s">
        <v>77</v>
      </c>
      <c r="W855" s="41"/>
      <c r="X855" s="42" t="s">
        <v>76</v>
      </c>
      <c r="Y855" s="41"/>
      <c r="Z855" s="42" t="s">
        <v>75</v>
      </c>
      <c r="AA855" s="41"/>
      <c r="AB855" s="44" t="s">
        <v>74</v>
      </c>
      <c r="AC855" s="43"/>
      <c r="AD855" s="42" t="s">
        <v>73</v>
      </c>
      <c r="AE855" s="41"/>
      <c r="AF855" s="40"/>
      <c r="AG855" s="41"/>
      <c r="AH855" s="40"/>
      <c r="AI855" s="39"/>
      <c r="AJ855" s="249"/>
      <c r="AK855" s="252"/>
      <c r="AL855" s="38"/>
      <c r="AM855" s="7"/>
      <c r="AN855" s="7"/>
      <c r="AO855" s="238">
        <f>SUMPRODUCT(LEN($M855:$AE858)-LEN(SUBSTITUTE($M855:$AE858,"A", "")))</f>
        <v>0</v>
      </c>
      <c r="AP855" s="229">
        <f>SUMPRODUCT(LEN($AH855:$AH858)-LEN(SUBSTITUTE($AH855:$AH858,"A", "")))</f>
        <v>0</v>
      </c>
      <c r="AQ855" s="232">
        <f>SUMPRODUCT(LEN($AG855:$AG858)-LEN(SUBSTITUTE($AG855:$AG858,"A", "")))</f>
        <v>0</v>
      </c>
      <c r="AR855" s="235">
        <f>SUMPRODUCT(LEN($M855:$AE858)-LEN(SUBSTITUTE($M855:$AE858,"S", "")))</f>
        <v>0</v>
      </c>
      <c r="AS855" s="229">
        <f>SUMPRODUCT(LEN($AH855:$AH858)-LEN(SUBSTITUTE($AH855:$AH858,"S", "")))</f>
        <v>0</v>
      </c>
      <c r="AT855" s="232">
        <f>SUMPRODUCT(LEN($AG855:$AG858)-LEN(SUBSTITUTE($AG855:$AG858,"S", "")))</f>
        <v>0</v>
      </c>
      <c r="AU855" s="235">
        <f>SUMPRODUCT(LEN($M855:$AE858)-LEN(SUBSTITUTE($M855:$AE858,"F", "")))</f>
        <v>0</v>
      </c>
      <c r="AV855" s="229">
        <f>SUMPRODUCT(LEN($AH855:$AH858)-LEN(SUBSTITUTE($AH855:$AH858,"F", "")))</f>
        <v>0</v>
      </c>
      <c r="AW855" s="232">
        <f>SUMPRODUCT(LEN($AG855:$AG858)-LEN(SUBSTITUTE($AG855:$AG858,"F", "")))</f>
        <v>0</v>
      </c>
      <c r="AX855" s="235">
        <f>SUMPRODUCT(LEN($M855:$AE858)-LEN(SUBSTITUTE($M855:$AE858,"G", "")))</f>
        <v>0</v>
      </c>
      <c r="AY855" s="229">
        <f>SUMPRODUCT(LEN($AH855:$AH858)-LEN(SUBSTITUTE($AH855:$AH858,"G", "")))</f>
        <v>0</v>
      </c>
      <c r="AZ855" s="232">
        <f>SUMPRODUCT(LEN($AG855:$AG858)-LEN(SUBSTITUTE($AG855:$AG858,"G", "")))</f>
        <v>0</v>
      </c>
      <c r="BA855" s="235">
        <f>SUMPRODUCT(LEN($M855:$AE858)-LEN(SUBSTITUTE($M855:$AE858,"M", "")))</f>
        <v>0</v>
      </c>
      <c r="BB855" s="229">
        <f>SUMPRODUCT(LEN($AH855:$AH858)-LEN(SUBSTITUTE($AH855:$AH858,"M", "")))</f>
        <v>0</v>
      </c>
      <c r="BC855" s="232">
        <f>SUMPRODUCT(LEN($AG855:$AG858)-LEN(SUBSTITUTE($AG855:$AG858,"M", "")))</f>
        <v>0</v>
      </c>
      <c r="BD855" s="297">
        <f>SUMPRODUCT(LEN($AI855:$AI858)-LEN(SUBSTITUTE($AI855:$AI858,"S", "")))</f>
        <v>0</v>
      </c>
      <c r="BE855" s="300">
        <f>SUMPRODUCT(LEN($AI855:$AI858)-LEN(SUBSTITUTE($AI855:$AI858,"F", "")))</f>
        <v>0</v>
      </c>
      <c r="BF855" s="300">
        <f>SUMPRODUCT(LEN($AI855:$AI858)-LEN(SUBSTITUTE($AI855:$AI858,"G", "")))</f>
        <v>0</v>
      </c>
      <c r="BG855" s="303">
        <f>SUMPRODUCT(LEN($AI855:$AI858)-LEN(SUBSTITUTE($AI855:$AI858,"M", "")))</f>
        <v>0</v>
      </c>
    </row>
    <row r="856" spans="2:60" ht="28.15" hidden="1" customHeight="1" thickBot="1">
      <c r="B856" s="29"/>
      <c r="C856" s="264"/>
      <c r="D856" s="37"/>
      <c r="E856" s="36"/>
      <c r="F856" s="36"/>
      <c r="G856" s="35"/>
      <c r="H856" s="256"/>
      <c r="I856" s="260"/>
      <c r="J856" s="260"/>
      <c r="K856" s="260"/>
      <c r="L856" s="32" t="s">
        <v>72</v>
      </c>
      <c r="M856" s="31"/>
      <c r="N856" s="32" t="s">
        <v>71</v>
      </c>
      <c r="O856" s="31"/>
      <c r="P856" s="32" t="s">
        <v>70</v>
      </c>
      <c r="Q856" s="31"/>
      <c r="R856" s="32" t="s">
        <v>69</v>
      </c>
      <c r="S856" s="31"/>
      <c r="T856" s="32" t="s">
        <v>68</v>
      </c>
      <c r="U856" s="31"/>
      <c r="V856" s="32" t="s">
        <v>67</v>
      </c>
      <c r="W856" s="31"/>
      <c r="X856" s="32" t="s">
        <v>66</v>
      </c>
      <c r="Y856" s="31"/>
      <c r="Z856" s="32" t="s">
        <v>65</v>
      </c>
      <c r="AA856" s="31"/>
      <c r="AB856" s="34" t="s">
        <v>64</v>
      </c>
      <c r="AC856" s="33"/>
      <c r="AD856" s="32" t="s">
        <v>63</v>
      </c>
      <c r="AE856" s="31"/>
      <c r="AF856" s="30"/>
      <c r="AG856" s="31"/>
      <c r="AH856" s="30"/>
      <c r="AI856" s="20"/>
      <c r="AJ856" s="250"/>
      <c r="AK856" s="253"/>
      <c r="AL856" s="19"/>
      <c r="AM856" s="7"/>
      <c r="AN856" s="7"/>
      <c r="AO856" s="239"/>
      <c r="AP856" s="230"/>
      <c r="AQ856" s="233"/>
      <c r="AR856" s="236"/>
      <c r="AS856" s="230"/>
      <c r="AT856" s="233"/>
      <c r="AU856" s="236"/>
      <c r="AV856" s="230"/>
      <c r="AW856" s="233"/>
      <c r="AX856" s="236"/>
      <c r="AY856" s="230"/>
      <c r="AZ856" s="233"/>
      <c r="BA856" s="236"/>
      <c r="BB856" s="230"/>
      <c r="BC856" s="233"/>
      <c r="BD856" s="298"/>
      <c r="BE856" s="301"/>
      <c r="BF856" s="301"/>
      <c r="BG856" s="304"/>
    </row>
    <row r="857" spans="2:60" ht="28.15" hidden="1" customHeight="1">
      <c r="B857" s="29"/>
      <c r="C857" s="265"/>
      <c r="D857" s="28"/>
      <c r="E857" s="27"/>
      <c r="F857" s="27"/>
      <c r="G857" s="26"/>
      <c r="H857" s="257"/>
      <c r="I857" s="261"/>
      <c r="J857" s="261"/>
      <c r="K857" s="261"/>
      <c r="L857" s="23" t="s">
        <v>62</v>
      </c>
      <c r="M857" s="22"/>
      <c r="N857" s="23" t="s">
        <v>61</v>
      </c>
      <c r="O857" s="22"/>
      <c r="P857" s="23" t="s">
        <v>60</v>
      </c>
      <c r="Q857" s="22"/>
      <c r="R857" s="23" t="s">
        <v>59</v>
      </c>
      <c r="S857" s="22"/>
      <c r="T857" s="23" t="s">
        <v>58</v>
      </c>
      <c r="U857" s="22"/>
      <c r="V857" s="23" t="s">
        <v>57</v>
      </c>
      <c r="W857" s="22"/>
      <c r="X857" s="23" t="s">
        <v>56</v>
      </c>
      <c r="Y857" s="22"/>
      <c r="Z857" s="23" t="s">
        <v>55</v>
      </c>
      <c r="AA857" s="22"/>
      <c r="AB857" s="25" t="s">
        <v>54</v>
      </c>
      <c r="AC857" s="24"/>
      <c r="AD857" s="23">
        <v>39</v>
      </c>
      <c r="AE857" s="22"/>
      <c r="AF857" s="21"/>
      <c r="AG857" s="22"/>
      <c r="AH857" s="21"/>
      <c r="AI857" s="20"/>
      <c r="AJ857" s="250"/>
      <c r="AK857" s="253"/>
      <c r="AL857" s="19"/>
      <c r="AM857" s="7"/>
      <c r="AN857" s="7"/>
      <c r="AO857" s="239"/>
      <c r="AP857" s="230"/>
      <c r="AQ857" s="233"/>
      <c r="AR857" s="236"/>
      <c r="AS857" s="230"/>
      <c r="AT857" s="233"/>
      <c r="AU857" s="236"/>
      <c r="AV857" s="230"/>
      <c r="AW857" s="233"/>
      <c r="AX857" s="236"/>
      <c r="AY857" s="230"/>
      <c r="AZ857" s="233"/>
      <c r="BA857" s="236"/>
      <c r="BB857" s="230"/>
      <c r="BC857" s="233"/>
      <c r="BD857" s="298"/>
      <c r="BE857" s="301"/>
      <c r="BF857" s="301"/>
      <c r="BG857" s="304"/>
    </row>
    <row r="858" spans="2:60" ht="28.15" hidden="1" customHeight="1" thickBot="1">
      <c r="B858" s="29"/>
      <c r="C858" s="266"/>
      <c r="D858" s="57"/>
      <c r="E858" s="56"/>
      <c r="F858" s="56"/>
      <c r="G858" s="55"/>
      <c r="H858" s="258"/>
      <c r="I858" s="262"/>
      <c r="J858" s="262"/>
      <c r="K858" s="262"/>
      <c r="L858" s="52" t="s">
        <v>53</v>
      </c>
      <c r="M858" s="51"/>
      <c r="N858" s="52" t="s">
        <v>52</v>
      </c>
      <c r="O858" s="51"/>
      <c r="P858" s="52" t="s">
        <v>51</v>
      </c>
      <c r="Q858" s="51"/>
      <c r="R858" s="52" t="s">
        <v>50</v>
      </c>
      <c r="S858" s="51"/>
      <c r="T858" s="52">
        <v>20</v>
      </c>
      <c r="U858" s="51"/>
      <c r="V858" s="52" t="s">
        <v>49</v>
      </c>
      <c r="W858" s="51"/>
      <c r="X858" s="52" t="s">
        <v>48</v>
      </c>
      <c r="Y858" s="51"/>
      <c r="Z858" s="52" t="s">
        <v>47</v>
      </c>
      <c r="AA858" s="51"/>
      <c r="AB858" s="54" t="s">
        <v>46</v>
      </c>
      <c r="AC858" s="53"/>
      <c r="AD858" s="52" t="s">
        <v>45</v>
      </c>
      <c r="AE858" s="51"/>
      <c r="AF858" s="50"/>
      <c r="AG858" s="51"/>
      <c r="AH858" s="50"/>
      <c r="AI858" s="49"/>
      <c r="AJ858" s="251"/>
      <c r="AK858" s="254"/>
      <c r="AL858" s="48"/>
      <c r="AM858" s="7"/>
      <c r="AN858" s="7"/>
      <c r="AO858" s="240"/>
      <c r="AP858" s="231"/>
      <c r="AQ858" s="234"/>
      <c r="AR858" s="237"/>
      <c r="AS858" s="231"/>
      <c r="AT858" s="234"/>
      <c r="AU858" s="237"/>
      <c r="AV858" s="231"/>
      <c r="AW858" s="234"/>
      <c r="AX858" s="237"/>
      <c r="AY858" s="231"/>
      <c r="AZ858" s="234"/>
      <c r="BA858" s="237"/>
      <c r="BB858" s="231"/>
      <c r="BC858" s="234"/>
      <c r="BD858" s="299"/>
      <c r="BE858" s="302"/>
      <c r="BF858" s="302"/>
      <c r="BG858" s="305"/>
    </row>
    <row r="859" spans="2:60" ht="28.15" hidden="1" customHeight="1">
      <c r="B859" s="29"/>
      <c r="C859" s="263">
        <v>3</v>
      </c>
      <c r="D859" s="47"/>
      <c r="E859" s="46"/>
      <c r="F859" s="46"/>
      <c r="G859" s="45"/>
      <c r="H859" s="255"/>
      <c r="I859" s="259"/>
      <c r="J859" s="259"/>
      <c r="K859" s="259"/>
      <c r="L859" s="42" t="s">
        <v>82</v>
      </c>
      <c r="M859" s="41"/>
      <c r="N859" s="42" t="s">
        <v>81</v>
      </c>
      <c r="O859" s="41"/>
      <c r="P859" s="42" t="s">
        <v>80</v>
      </c>
      <c r="Q859" s="41"/>
      <c r="R859" s="42" t="s">
        <v>79</v>
      </c>
      <c r="S859" s="41"/>
      <c r="T859" s="42" t="s">
        <v>78</v>
      </c>
      <c r="U859" s="41"/>
      <c r="V859" s="42" t="s">
        <v>77</v>
      </c>
      <c r="W859" s="41"/>
      <c r="X859" s="42" t="s">
        <v>76</v>
      </c>
      <c r="Y859" s="41"/>
      <c r="Z859" s="42" t="s">
        <v>75</v>
      </c>
      <c r="AA859" s="41"/>
      <c r="AB859" s="44" t="s">
        <v>74</v>
      </c>
      <c r="AC859" s="43"/>
      <c r="AD859" s="42" t="s">
        <v>73</v>
      </c>
      <c r="AE859" s="41"/>
      <c r="AF859" s="40"/>
      <c r="AG859" s="41"/>
      <c r="AH859" s="40"/>
      <c r="AI859" s="39"/>
      <c r="AJ859" s="245"/>
      <c r="AK859" s="245"/>
      <c r="AL859" s="38"/>
      <c r="AM859" s="7"/>
      <c r="AN859" s="7"/>
      <c r="AO859" s="238">
        <f>SUMPRODUCT(LEN($M859:$AE862)-LEN(SUBSTITUTE($M859:$AE862,"A", "")))</f>
        <v>0</v>
      </c>
      <c r="AP859" s="229">
        <f>SUMPRODUCT(LEN($AH859:$AH862)-LEN(SUBSTITUTE($AH859:$AH862,"A", "")))</f>
        <v>0</v>
      </c>
      <c r="AQ859" s="232">
        <f>SUMPRODUCT(LEN($AG859:$AG862)-LEN(SUBSTITUTE($AG859:$AG862,"A", "")))</f>
        <v>0</v>
      </c>
      <c r="AR859" s="235">
        <f>SUMPRODUCT(LEN($M859:$AE862)-LEN(SUBSTITUTE($M859:$AE862,"S", "")))</f>
        <v>0</v>
      </c>
      <c r="AS859" s="229">
        <f>SUMPRODUCT(LEN($AH859:$AH862)-LEN(SUBSTITUTE($AH859:$AH862,"S", "")))</f>
        <v>0</v>
      </c>
      <c r="AT859" s="232">
        <f>SUMPRODUCT(LEN($AG859:$AG862)-LEN(SUBSTITUTE($AG859:$AG862,"S", "")))</f>
        <v>0</v>
      </c>
      <c r="AU859" s="235">
        <f>SUMPRODUCT(LEN($M859:$AE862)-LEN(SUBSTITUTE($M859:$AE862,"F", "")))</f>
        <v>0</v>
      </c>
      <c r="AV859" s="229">
        <f>SUMPRODUCT(LEN($AH859:$AH862)-LEN(SUBSTITUTE($AH859:$AH862,"F", "")))</f>
        <v>0</v>
      </c>
      <c r="AW859" s="232">
        <f>SUMPRODUCT(LEN($AG859:$AG862)-LEN(SUBSTITUTE($AG859:$AG862,"F", "")))</f>
        <v>0</v>
      </c>
      <c r="AX859" s="235">
        <f>SUMPRODUCT(LEN($M859:$AE862)-LEN(SUBSTITUTE($M859:$AE862,"G", "")))</f>
        <v>0</v>
      </c>
      <c r="AY859" s="229">
        <f>SUMPRODUCT(LEN($AH859:$AH862)-LEN(SUBSTITUTE($AH859:$AH862,"G", "")))</f>
        <v>0</v>
      </c>
      <c r="AZ859" s="232">
        <f>SUMPRODUCT(LEN($AG859:$AG862)-LEN(SUBSTITUTE($AG859:$AG862,"G", "")))</f>
        <v>0</v>
      </c>
      <c r="BA859" s="235">
        <f>SUMPRODUCT(LEN($M859:$AE862)-LEN(SUBSTITUTE($M859:$AE862,"M", "")))</f>
        <v>0</v>
      </c>
      <c r="BB859" s="229">
        <f>SUMPRODUCT(LEN($AH859:$AH862)-LEN(SUBSTITUTE($AH859:$AH862,"M", "")))</f>
        <v>0</v>
      </c>
      <c r="BC859" s="232">
        <f>SUMPRODUCT(LEN($AG859:$AG862)-LEN(SUBSTITUTE($AG859:$AG862,"M", "")))</f>
        <v>0</v>
      </c>
      <c r="BD859" s="297">
        <f>SUMPRODUCT(LEN($AI859:$AI862)-LEN(SUBSTITUTE($AI859:$AI862,"S", "")))</f>
        <v>0</v>
      </c>
      <c r="BE859" s="300">
        <f>SUMPRODUCT(LEN($AI859:$AI862)-LEN(SUBSTITUTE($AI859:$AI862,"F", "")))</f>
        <v>0</v>
      </c>
      <c r="BF859" s="300">
        <f>SUMPRODUCT(LEN($AI859:$AI862)-LEN(SUBSTITUTE($AI859:$AI862,"G", "")))</f>
        <v>0</v>
      </c>
      <c r="BG859" s="303">
        <f>SUMPRODUCT(LEN($AI859:$AI862)-LEN(SUBSTITUTE($AI859:$AI862,"M", "")))</f>
        <v>0</v>
      </c>
    </row>
    <row r="860" spans="2:60" ht="28.15" hidden="1" customHeight="1" thickBot="1">
      <c r="B860" s="29"/>
      <c r="C860" s="264"/>
      <c r="D860" s="37"/>
      <c r="E860" s="36"/>
      <c r="F860" s="36"/>
      <c r="G860" s="35"/>
      <c r="H860" s="256"/>
      <c r="I860" s="260"/>
      <c r="J860" s="260"/>
      <c r="K860" s="260"/>
      <c r="L860" s="32" t="s">
        <v>72</v>
      </c>
      <c r="M860" s="31"/>
      <c r="N860" s="32" t="s">
        <v>71</v>
      </c>
      <c r="O860" s="31"/>
      <c r="P860" s="32" t="s">
        <v>70</v>
      </c>
      <c r="Q860" s="31"/>
      <c r="R860" s="32" t="s">
        <v>69</v>
      </c>
      <c r="S860" s="31"/>
      <c r="T860" s="32" t="s">
        <v>68</v>
      </c>
      <c r="U860" s="31"/>
      <c r="V860" s="32" t="s">
        <v>67</v>
      </c>
      <c r="W860" s="31"/>
      <c r="X860" s="32" t="s">
        <v>66</v>
      </c>
      <c r="Y860" s="31"/>
      <c r="Z860" s="32" t="s">
        <v>65</v>
      </c>
      <c r="AA860" s="31"/>
      <c r="AB860" s="34" t="s">
        <v>64</v>
      </c>
      <c r="AC860" s="33"/>
      <c r="AD860" s="32" t="s">
        <v>63</v>
      </c>
      <c r="AE860" s="31"/>
      <c r="AF860" s="30"/>
      <c r="AG860" s="31"/>
      <c r="AH860" s="30"/>
      <c r="AI860" s="20"/>
      <c r="AJ860" s="246"/>
      <c r="AK860" s="246"/>
      <c r="AL860" s="19"/>
      <c r="AM860" s="7"/>
      <c r="AN860" s="7"/>
      <c r="AO860" s="239"/>
      <c r="AP860" s="230"/>
      <c r="AQ860" s="233"/>
      <c r="AR860" s="236"/>
      <c r="AS860" s="230"/>
      <c r="AT860" s="233"/>
      <c r="AU860" s="236"/>
      <c r="AV860" s="230"/>
      <c r="AW860" s="233"/>
      <c r="AX860" s="236"/>
      <c r="AY860" s="230"/>
      <c r="AZ860" s="233"/>
      <c r="BA860" s="236"/>
      <c r="BB860" s="230"/>
      <c r="BC860" s="233"/>
      <c r="BD860" s="298"/>
      <c r="BE860" s="301"/>
      <c r="BF860" s="301"/>
      <c r="BG860" s="304"/>
    </row>
    <row r="861" spans="2:60" ht="28.15" hidden="1" customHeight="1">
      <c r="B861" s="29"/>
      <c r="C861" s="265"/>
      <c r="D861" s="28"/>
      <c r="E861" s="27"/>
      <c r="F861" s="27"/>
      <c r="G861" s="26"/>
      <c r="H861" s="257"/>
      <c r="I861" s="261"/>
      <c r="J861" s="261"/>
      <c r="K861" s="261"/>
      <c r="L861" s="23" t="s">
        <v>62</v>
      </c>
      <c r="M861" s="22"/>
      <c r="N861" s="23" t="s">
        <v>61</v>
      </c>
      <c r="O861" s="22"/>
      <c r="P861" s="23" t="s">
        <v>60</v>
      </c>
      <c r="Q861" s="22"/>
      <c r="R861" s="23" t="s">
        <v>59</v>
      </c>
      <c r="S861" s="22"/>
      <c r="T861" s="23" t="s">
        <v>58</v>
      </c>
      <c r="U861" s="22"/>
      <c r="V861" s="23" t="s">
        <v>57</v>
      </c>
      <c r="W861" s="22"/>
      <c r="X861" s="23" t="s">
        <v>56</v>
      </c>
      <c r="Y861" s="22"/>
      <c r="Z861" s="23" t="s">
        <v>55</v>
      </c>
      <c r="AA861" s="22"/>
      <c r="AB861" s="25" t="s">
        <v>54</v>
      </c>
      <c r="AC861" s="24"/>
      <c r="AD861" s="23">
        <v>39</v>
      </c>
      <c r="AE861" s="22"/>
      <c r="AF861" s="21"/>
      <c r="AG861" s="22"/>
      <c r="AH861" s="21"/>
      <c r="AI861" s="20"/>
      <c r="AJ861" s="246"/>
      <c r="AK861" s="246"/>
      <c r="AL861" s="19"/>
      <c r="AM861" s="7"/>
      <c r="AN861" s="7"/>
      <c r="AO861" s="239"/>
      <c r="AP861" s="230"/>
      <c r="AQ861" s="233"/>
      <c r="AR861" s="236"/>
      <c r="AS861" s="230"/>
      <c r="AT861" s="233"/>
      <c r="AU861" s="236"/>
      <c r="AV861" s="230"/>
      <c r="AW861" s="233"/>
      <c r="AX861" s="236"/>
      <c r="AY861" s="230"/>
      <c r="AZ861" s="233"/>
      <c r="BA861" s="236"/>
      <c r="BB861" s="230"/>
      <c r="BC861" s="233"/>
      <c r="BD861" s="298"/>
      <c r="BE861" s="301"/>
      <c r="BF861" s="301"/>
      <c r="BG861" s="304"/>
    </row>
    <row r="862" spans="2:60" ht="28.15" hidden="1" customHeight="1" thickBot="1">
      <c r="B862" s="18"/>
      <c r="C862" s="271"/>
      <c r="D862" s="17"/>
      <c r="E862" s="16"/>
      <c r="F862" s="16"/>
      <c r="G862" s="15"/>
      <c r="H862" s="258"/>
      <c r="I862" s="272"/>
      <c r="J862" s="272"/>
      <c r="K862" s="272"/>
      <c r="L862" s="12" t="s">
        <v>53</v>
      </c>
      <c r="M862" s="11"/>
      <c r="N862" s="12" t="s">
        <v>52</v>
      </c>
      <c r="O862" s="11"/>
      <c r="P862" s="12" t="s">
        <v>51</v>
      </c>
      <c r="Q862" s="11"/>
      <c r="R862" s="12" t="s">
        <v>50</v>
      </c>
      <c r="S862" s="11"/>
      <c r="T862" s="12">
        <v>20</v>
      </c>
      <c r="U862" s="11"/>
      <c r="V862" s="12" t="s">
        <v>49</v>
      </c>
      <c r="W862" s="11"/>
      <c r="X862" s="12" t="s">
        <v>48</v>
      </c>
      <c r="Y862" s="11"/>
      <c r="Z862" s="12" t="s">
        <v>47</v>
      </c>
      <c r="AA862" s="11"/>
      <c r="AB862" s="14" t="s">
        <v>46</v>
      </c>
      <c r="AC862" s="13"/>
      <c r="AD862" s="12" t="s">
        <v>45</v>
      </c>
      <c r="AE862" s="11"/>
      <c r="AF862" s="10"/>
      <c r="AG862" s="11"/>
      <c r="AH862" s="10"/>
      <c r="AI862" s="9"/>
      <c r="AJ862" s="247"/>
      <c r="AK862" s="247"/>
      <c r="AL862" s="8"/>
      <c r="AM862" s="7"/>
      <c r="AN862" s="7"/>
      <c r="AO862" s="240"/>
      <c r="AP862" s="231"/>
      <c r="AQ862" s="234"/>
      <c r="AR862" s="237"/>
      <c r="AS862" s="231"/>
      <c r="AT862" s="234"/>
      <c r="AU862" s="237"/>
      <c r="AV862" s="231"/>
      <c r="AW862" s="234"/>
      <c r="AX862" s="237"/>
      <c r="AY862" s="231"/>
      <c r="AZ862" s="234"/>
      <c r="BA862" s="237"/>
      <c r="BB862" s="231"/>
      <c r="BC862" s="234"/>
      <c r="BD862" s="299"/>
      <c r="BE862" s="302"/>
      <c r="BF862" s="302"/>
      <c r="BG862" s="305"/>
    </row>
    <row r="863" spans="2:60" ht="85.9" hidden="1" customHeight="1" thickBot="1">
      <c r="B863" s="94" t="s">
        <v>119</v>
      </c>
      <c r="C863" s="83" t="s">
        <v>118</v>
      </c>
      <c r="D863" s="88" t="s">
        <v>117</v>
      </c>
      <c r="E863" s="93" t="s">
        <v>116</v>
      </c>
      <c r="F863" s="92"/>
      <c r="G863" s="91"/>
      <c r="H863" s="90" t="s">
        <v>115</v>
      </c>
      <c r="I863" s="88" t="s">
        <v>43</v>
      </c>
      <c r="J863" s="88" t="s">
        <v>114</v>
      </c>
      <c r="K863" s="88" t="s">
        <v>44</v>
      </c>
      <c r="L863" s="227" t="s">
        <v>113</v>
      </c>
      <c r="M863" s="270"/>
      <c r="N863" s="227" t="s">
        <v>112</v>
      </c>
      <c r="O863" s="270"/>
      <c r="P863" s="227" t="s">
        <v>112</v>
      </c>
      <c r="Q863" s="228"/>
      <c r="R863" s="227" t="s">
        <v>112</v>
      </c>
      <c r="S863" s="228"/>
      <c r="T863" s="227" t="s">
        <v>112</v>
      </c>
      <c r="U863" s="228"/>
      <c r="V863" s="227" t="s">
        <v>112</v>
      </c>
      <c r="W863" s="228"/>
      <c r="X863" s="227" t="s">
        <v>112</v>
      </c>
      <c r="Y863" s="228"/>
      <c r="Z863" s="227" t="s">
        <v>112</v>
      </c>
      <c r="AA863" s="228"/>
      <c r="AB863" s="227" t="s">
        <v>112</v>
      </c>
      <c r="AC863" s="228"/>
      <c r="AD863" s="227" t="s">
        <v>112</v>
      </c>
      <c r="AE863" s="228"/>
      <c r="AF863" s="244" t="s">
        <v>111</v>
      </c>
      <c r="AG863" s="228"/>
      <c r="AH863" s="90" t="s">
        <v>110</v>
      </c>
      <c r="AI863" s="89" t="s">
        <v>109</v>
      </c>
      <c r="AJ863" s="88" t="s">
        <v>108</v>
      </c>
      <c r="AK863" s="88" t="s">
        <v>107</v>
      </c>
      <c r="AL863" s="87" t="s">
        <v>106</v>
      </c>
      <c r="AM863" s="86"/>
      <c r="AN863" s="86"/>
      <c r="AO863" s="84" t="s">
        <v>105</v>
      </c>
      <c r="AP863" s="83" t="s">
        <v>104</v>
      </c>
      <c r="AQ863" s="82" t="s">
        <v>103</v>
      </c>
      <c r="AR863" s="84" t="s">
        <v>102</v>
      </c>
      <c r="AS863" s="83" t="s">
        <v>101</v>
      </c>
      <c r="AT863" s="82" t="s">
        <v>100</v>
      </c>
      <c r="AU863" s="84" t="s">
        <v>99</v>
      </c>
      <c r="AV863" s="83" t="s">
        <v>98</v>
      </c>
      <c r="AW863" s="85" t="s">
        <v>97</v>
      </c>
      <c r="AX863" s="84" t="s">
        <v>96</v>
      </c>
      <c r="AY863" s="83" t="s">
        <v>95</v>
      </c>
      <c r="AZ863" s="82" t="s">
        <v>94</v>
      </c>
      <c r="BA863" s="84" t="s">
        <v>93</v>
      </c>
      <c r="BB863" s="83" t="s">
        <v>92</v>
      </c>
      <c r="BC863" s="82" t="s">
        <v>91</v>
      </c>
      <c r="BD863" s="81" t="s">
        <v>90</v>
      </c>
      <c r="BE863" s="80" t="s">
        <v>89</v>
      </c>
      <c r="BF863" s="80" t="s">
        <v>88</v>
      </c>
      <c r="BG863" s="79" t="s">
        <v>87</v>
      </c>
    </row>
    <row r="864" spans="2:60" ht="48" hidden="1" thickBot="1">
      <c r="B864" s="78" t="s">
        <v>121</v>
      </c>
      <c r="C864" s="77"/>
      <c r="D864" s="76"/>
      <c r="E864" s="267"/>
      <c r="F864" s="268"/>
      <c r="G864" s="269"/>
      <c r="H864" s="75" t="s">
        <v>85</v>
      </c>
      <c r="I864" s="74"/>
      <c r="J864" s="74"/>
      <c r="K864" s="73"/>
      <c r="L864" s="72"/>
      <c r="M864" s="68"/>
      <c r="N864" s="72"/>
      <c r="O864" s="68"/>
      <c r="P864" s="72"/>
      <c r="Q864" s="68"/>
      <c r="R864" s="72"/>
      <c r="S864" s="68"/>
      <c r="T864" s="72"/>
      <c r="U864" s="68"/>
      <c r="V864" s="72"/>
      <c r="W864" s="68"/>
      <c r="X864" s="72"/>
      <c r="Y864" s="68"/>
      <c r="Z864" s="72"/>
      <c r="AA864" s="71"/>
      <c r="AB864" s="70"/>
      <c r="AC864" s="70"/>
      <c r="AD864" s="70"/>
      <c r="AE864" s="70"/>
      <c r="AF864" s="69" t="s">
        <v>84</v>
      </c>
      <c r="AG864" s="68"/>
      <c r="AH864" s="68"/>
      <c r="AI864" s="68"/>
      <c r="AJ864" s="67"/>
      <c r="AK864" s="67"/>
      <c r="AL864" s="66"/>
      <c r="AM864" s="65"/>
      <c r="AN864" s="65"/>
      <c r="AO864" s="64">
        <f t="shared" ref="AO864:BG864" si="61">SUM(AO865:AO876)</f>
        <v>0</v>
      </c>
      <c r="AP864" s="63">
        <f t="shared" si="61"/>
        <v>0</v>
      </c>
      <c r="AQ864" s="62">
        <f t="shared" si="61"/>
        <v>0</v>
      </c>
      <c r="AR864" s="64">
        <f t="shared" si="61"/>
        <v>0</v>
      </c>
      <c r="AS864" s="63">
        <f t="shared" si="61"/>
        <v>0</v>
      </c>
      <c r="AT864" s="62">
        <f t="shared" si="61"/>
        <v>0</v>
      </c>
      <c r="AU864" s="64">
        <f t="shared" si="61"/>
        <v>0</v>
      </c>
      <c r="AV864" s="63">
        <f t="shared" si="61"/>
        <v>0</v>
      </c>
      <c r="AW864" s="62">
        <f t="shared" si="61"/>
        <v>0</v>
      </c>
      <c r="AX864" s="64">
        <f t="shared" si="61"/>
        <v>0</v>
      </c>
      <c r="AY864" s="63">
        <f t="shared" si="61"/>
        <v>0</v>
      </c>
      <c r="AZ864" s="62">
        <f t="shared" si="61"/>
        <v>0</v>
      </c>
      <c r="BA864" s="64">
        <f t="shared" si="61"/>
        <v>0</v>
      </c>
      <c r="BB864" s="63">
        <f t="shared" si="61"/>
        <v>0</v>
      </c>
      <c r="BC864" s="62">
        <f t="shared" si="61"/>
        <v>0</v>
      </c>
      <c r="BD864" s="61">
        <f t="shared" si="61"/>
        <v>0</v>
      </c>
      <c r="BE864" s="60">
        <f t="shared" si="61"/>
        <v>0</v>
      </c>
      <c r="BF864" s="60">
        <f t="shared" si="61"/>
        <v>0</v>
      </c>
      <c r="BG864" s="59">
        <f t="shared" si="61"/>
        <v>0</v>
      </c>
      <c r="BH864" s="58" t="s">
        <v>83</v>
      </c>
    </row>
    <row r="865" spans="2:60" ht="28.15" hidden="1" customHeight="1">
      <c r="B865" s="29"/>
      <c r="C865" s="263">
        <v>1</v>
      </c>
      <c r="D865" s="47"/>
      <c r="E865" s="46"/>
      <c r="F865" s="46"/>
      <c r="G865" s="45"/>
      <c r="H865" s="255"/>
      <c r="I865" s="259"/>
      <c r="J865" s="259"/>
      <c r="K865" s="259"/>
      <c r="L865" s="42" t="s">
        <v>82</v>
      </c>
      <c r="M865" s="41"/>
      <c r="N865" s="42" t="s">
        <v>81</v>
      </c>
      <c r="O865" s="41"/>
      <c r="P865" s="42" t="s">
        <v>80</v>
      </c>
      <c r="Q865" s="41"/>
      <c r="R865" s="42" t="s">
        <v>79</v>
      </c>
      <c r="S865" s="41"/>
      <c r="T865" s="42" t="s">
        <v>78</v>
      </c>
      <c r="U865" s="41"/>
      <c r="V865" s="42" t="s">
        <v>77</v>
      </c>
      <c r="W865" s="41"/>
      <c r="X865" s="42" t="s">
        <v>76</v>
      </c>
      <c r="Y865" s="41"/>
      <c r="Z865" s="42" t="s">
        <v>75</v>
      </c>
      <c r="AA865" s="41"/>
      <c r="AB865" s="44" t="s">
        <v>74</v>
      </c>
      <c r="AC865" s="43"/>
      <c r="AD865" s="42" t="s">
        <v>73</v>
      </c>
      <c r="AE865" s="41"/>
      <c r="AF865" s="40"/>
      <c r="AG865" s="41"/>
      <c r="AH865" s="40"/>
      <c r="AI865" s="39"/>
      <c r="AJ865" s="245"/>
      <c r="AK865" s="245"/>
      <c r="AL865" s="38"/>
      <c r="AM865" s="7"/>
      <c r="AN865" s="7"/>
      <c r="AO865" s="238">
        <f>SUMPRODUCT(LEN($M865:$AE868)-LEN(SUBSTITUTE($M865:$AE868,"A", "")))</f>
        <v>0</v>
      </c>
      <c r="AP865" s="229">
        <f>SUMPRODUCT(LEN($AH865:$AH868)-LEN(SUBSTITUTE($AH865:$AH868,"A", "")))</f>
        <v>0</v>
      </c>
      <c r="AQ865" s="232">
        <f>SUMPRODUCT(LEN($AG865:$AG868)-LEN(SUBSTITUTE($AG865:$AG868,"A", "")))</f>
        <v>0</v>
      </c>
      <c r="AR865" s="235">
        <f>SUMPRODUCT(LEN($M865:$AE868)-LEN(SUBSTITUTE($M865:$AE868,"S", "")))</f>
        <v>0</v>
      </c>
      <c r="AS865" s="229">
        <f>SUMPRODUCT(LEN($AH865:$AH868)-LEN(SUBSTITUTE($AH865:$AH868,"S", "")))</f>
        <v>0</v>
      </c>
      <c r="AT865" s="232">
        <f>SUMPRODUCT(LEN($AG865:$AG868)-LEN(SUBSTITUTE($AG865:$AG868,"S", "")))</f>
        <v>0</v>
      </c>
      <c r="AU865" s="235">
        <f>SUMPRODUCT(LEN($M865:$AE868)-LEN(SUBSTITUTE($M865:$AE868,"F", "")))</f>
        <v>0</v>
      </c>
      <c r="AV865" s="229">
        <f>SUMPRODUCT(LEN($AH865:$AH868)-LEN(SUBSTITUTE($AH865:$AH868,"F", "")))</f>
        <v>0</v>
      </c>
      <c r="AW865" s="232">
        <f>SUMPRODUCT(LEN($AG865:$AG868)-LEN(SUBSTITUTE($AG865:$AG868,"F", "")))</f>
        <v>0</v>
      </c>
      <c r="AX865" s="235">
        <f>SUMPRODUCT(LEN($M865:$AE868)-LEN(SUBSTITUTE($M865:$AE868,"G", "")))</f>
        <v>0</v>
      </c>
      <c r="AY865" s="229">
        <f>SUMPRODUCT(LEN($AH865:$AH868)-LEN(SUBSTITUTE($AH865:$AH868,"G", "")))</f>
        <v>0</v>
      </c>
      <c r="AZ865" s="232">
        <f>SUMPRODUCT(LEN($AG865:$AG868)-LEN(SUBSTITUTE($AG865:$AG868,"G", "")))</f>
        <v>0</v>
      </c>
      <c r="BA865" s="235">
        <f>SUMPRODUCT(LEN($M865:$AE868)-LEN(SUBSTITUTE($M865:$AE868,"M", "")))</f>
        <v>0</v>
      </c>
      <c r="BB865" s="229">
        <f>SUMPRODUCT(LEN($AH865:$AH868)-LEN(SUBSTITUTE($AH865:$AH868,"M", "")))</f>
        <v>0</v>
      </c>
      <c r="BC865" s="232">
        <f>SUMPRODUCT(LEN($AG865:$AG868)-LEN(SUBSTITUTE($AG865:$AG868,"M", "")))</f>
        <v>0</v>
      </c>
      <c r="BD865" s="297">
        <f>SUMPRODUCT(LEN($AI865:$AI868)-LEN(SUBSTITUTE($AI865:$AI868,"S", "")))</f>
        <v>0</v>
      </c>
      <c r="BE865" s="300">
        <f>SUMPRODUCT(LEN($AI865:$AI868)-LEN(SUBSTITUTE($AI865:$AI868,"F", "")))</f>
        <v>0</v>
      </c>
      <c r="BF865" s="300">
        <f>SUMPRODUCT(LEN($AI865:$AI868)-LEN(SUBSTITUTE($AI865:$AI868,"G", "")))</f>
        <v>0</v>
      </c>
      <c r="BG865" s="303">
        <f>SUMPRODUCT(LEN($AI865:$AI868)-LEN(SUBSTITUTE($AI865:$AI868,"M", "")))</f>
        <v>0</v>
      </c>
    </row>
    <row r="866" spans="2:60" ht="28.15" hidden="1" customHeight="1" thickBot="1">
      <c r="B866" s="29"/>
      <c r="C866" s="264"/>
      <c r="D866" s="37"/>
      <c r="E866" s="36"/>
      <c r="F866" s="36"/>
      <c r="G866" s="35"/>
      <c r="H866" s="256"/>
      <c r="I866" s="260"/>
      <c r="J866" s="260"/>
      <c r="K866" s="260"/>
      <c r="L866" s="32" t="s">
        <v>72</v>
      </c>
      <c r="M866" s="31"/>
      <c r="N866" s="32" t="s">
        <v>71</v>
      </c>
      <c r="O866" s="31"/>
      <c r="P866" s="32" t="s">
        <v>70</v>
      </c>
      <c r="Q866" s="31"/>
      <c r="R866" s="32" t="s">
        <v>69</v>
      </c>
      <c r="S866" s="31"/>
      <c r="T866" s="32" t="s">
        <v>68</v>
      </c>
      <c r="U866" s="31"/>
      <c r="V866" s="32" t="s">
        <v>67</v>
      </c>
      <c r="W866" s="31"/>
      <c r="X866" s="32" t="s">
        <v>66</v>
      </c>
      <c r="Y866" s="31"/>
      <c r="Z866" s="32" t="s">
        <v>65</v>
      </c>
      <c r="AA866" s="31"/>
      <c r="AB866" s="34" t="s">
        <v>64</v>
      </c>
      <c r="AC866" s="33"/>
      <c r="AD866" s="32" t="s">
        <v>63</v>
      </c>
      <c r="AE866" s="31"/>
      <c r="AF866" s="30"/>
      <c r="AG866" s="31"/>
      <c r="AH866" s="30"/>
      <c r="AI866" s="20"/>
      <c r="AJ866" s="246"/>
      <c r="AK866" s="246"/>
      <c r="AL866" s="19"/>
      <c r="AM866" s="7"/>
      <c r="AN866" s="7"/>
      <c r="AO866" s="239"/>
      <c r="AP866" s="230"/>
      <c r="AQ866" s="233"/>
      <c r="AR866" s="236"/>
      <c r="AS866" s="230"/>
      <c r="AT866" s="233"/>
      <c r="AU866" s="236"/>
      <c r="AV866" s="230"/>
      <c r="AW866" s="233"/>
      <c r="AX866" s="236"/>
      <c r="AY866" s="230"/>
      <c r="AZ866" s="233"/>
      <c r="BA866" s="236"/>
      <c r="BB866" s="230"/>
      <c r="BC866" s="233"/>
      <c r="BD866" s="298"/>
      <c r="BE866" s="301"/>
      <c r="BF866" s="301"/>
      <c r="BG866" s="304"/>
    </row>
    <row r="867" spans="2:60" ht="28.15" hidden="1" customHeight="1">
      <c r="B867" s="29"/>
      <c r="C867" s="265"/>
      <c r="D867" s="28"/>
      <c r="E867" s="27"/>
      <c r="F867" s="27"/>
      <c r="G867" s="26"/>
      <c r="H867" s="257"/>
      <c r="I867" s="261"/>
      <c r="J867" s="261"/>
      <c r="K867" s="261"/>
      <c r="L867" s="23" t="s">
        <v>62</v>
      </c>
      <c r="M867" s="22"/>
      <c r="N867" s="23" t="s">
        <v>61</v>
      </c>
      <c r="O867" s="22"/>
      <c r="P867" s="23" t="s">
        <v>60</v>
      </c>
      <c r="Q867" s="22"/>
      <c r="R867" s="23" t="s">
        <v>59</v>
      </c>
      <c r="S867" s="22"/>
      <c r="T867" s="23" t="s">
        <v>58</v>
      </c>
      <c r="U867" s="22"/>
      <c r="V867" s="23" t="s">
        <v>57</v>
      </c>
      <c r="W867" s="22"/>
      <c r="X867" s="23" t="s">
        <v>56</v>
      </c>
      <c r="Y867" s="22"/>
      <c r="Z867" s="23" t="s">
        <v>55</v>
      </c>
      <c r="AA867" s="22"/>
      <c r="AB867" s="25" t="s">
        <v>54</v>
      </c>
      <c r="AC867" s="24"/>
      <c r="AD867" s="23">
        <v>39</v>
      </c>
      <c r="AE867" s="22"/>
      <c r="AF867" s="21"/>
      <c r="AG867" s="22"/>
      <c r="AH867" s="21"/>
      <c r="AI867" s="20"/>
      <c r="AJ867" s="246"/>
      <c r="AK867" s="246"/>
      <c r="AL867" s="19"/>
      <c r="AM867" s="7"/>
      <c r="AN867" s="7"/>
      <c r="AO867" s="239"/>
      <c r="AP867" s="230"/>
      <c r="AQ867" s="233"/>
      <c r="AR867" s="236"/>
      <c r="AS867" s="230"/>
      <c r="AT867" s="233"/>
      <c r="AU867" s="236"/>
      <c r="AV867" s="230"/>
      <c r="AW867" s="233"/>
      <c r="AX867" s="236"/>
      <c r="AY867" s="230"/>
      <c r="AZ867" s="233"/>
      <c r="BA867" s="236"/>
      <c r="BB867" s="230"/>
      <c r="BC867" s="233"/>
      <c r="BD867" s="298"/>
      <c r="BE867" s="301"/>
      <c r="BF867" s="301"/>
      <c r="BG867" s="304"/>
    </row>
    <row r="868" spans="2:60" ht="28.15" hidden="1" customHeight="1" thickBot="1">
      <c r="B868" s="29"/>
      <c r="C868" s="266"/>
      <c r="D868" s="57"/>
      <c r="E868" s="56"/>
      <c r="F868" s="56"/>
      <c r="G868" s="55"/>
      <c r="H868" s="258"/>
      <c r="I868" s="262"/>
      <c r="J868" s="262"/>
      <c r="K868" s="262"/>
      <c r="L868" s="52" t="s">
        <v>53</v>
      </c>
      <c r="M868" s="51"/>
      <c r="N868" s="52" t="s">
        <v>52</v>
      </c>
      <c r="O868" s="51"/>
      <c r="P868" s="52" t="s">
        <v>51</v>
      </c>
      <c r="Q868" s="51"/>
      <c r="R868" s="52" t="s">
        <v>50</v>
      </c>
      <c r="S868" s="51"/>
      <c r="T868" s="52">
        <v>20</v>
      </c>
      <c r="U868" s="51"/>
      <c r="V868" s="52" t="s">
        <v>49</v>
      </c>
      <c r="W868" s="51"/>
      <c r="X868" s="52" t="s">
        <v>48</v>
      </c>
      <c r="Y868" s="51"/>
      <c r="Z868" s="52" t="s">
        <v>47</v>
      </c>
      <c r="AA868" s="51"/>
      <c r="AB868" s="54" t="s">
        <v>46</v>
      </c>
      <c r="AC868" s="53"/>
      <c r="AD868" s="52" t="s">
        <v>45</v>
      </c>
      <c r="AE868" s="51"/>
      <c r="AF868" s="50"/>
      <c r="AG868" s="51"/>
      <c r="AH868" s="50"/>
      <c r="AI868" s="49"/>
      <c r="AJ868" s="248"/>
      <c r="AK868" s="248"/>
      <c r="AL868" s="48"/>
      <c r="AM868" s="7"/>
      <c r="AN868" s="7"/>
      <c r="AO868" s="240"/>
      <c r="AP868" s="231"/>
      <c r="AQ868" s="234"/>
      <c r="AR868" s="237"/>
      <c r="AS868" s="231"/>
      <c r="AT868" s="234"/>
      <c r="AU868" s="237"/>
      <c r="AV868" s="231"/>
      <c r="AW868" s="234"/>
      <c r="AX868" s="237"/>
      <c r="AY868" s="231"/>
      <c r="AZ868" s="234"/>
      <c r="BA868" s="237"/>
      <c r="BB868" s="231"/>
      <c r="BC868" s="234"/>
      <c r="BD868" s="299"/>
      <c r="BE868" s="302"/>
      <c r="BF868" s="302"/>
      <c r="BG868" s="305"/>
    </row>
    <row r="869" spans="2:60" ht="28.15" hidden="1" customHeight="1">
      <c r="B869" s="29"/>
      <c r="C869" s="263">
        <v>2</v>
      </c>
      <c r="D869" s="47"/>
      <c r="E869" s="46"/>
      <c r="F869" s="46"/>
      <c r="G869" s="45"/>
      <c r="H869" s="255"/>
      <c r="I869" s="259"/>
      <c r="J869" s="259"/>
      <c r="K869" s="259"/>
      <c r="L869" s="42" t="s">
        <v>82</v>
      </c>
      <c r="M869" s="41"/>
      <c r="N869" s="42" t="s">
        <v>81</v>
      </c>
      <c r="O869" s="41"/>
      <c r="P869" s="42" t="s">
        <v>80</v>
      </c>
      <c r="Q869" s="41"/>
      <c r="R869" s="42" t="s">
        <v>79</v>
      </c>
      <c r="S869" s="41"/>
      <c r="T869" s="42" t="s">
        <v>78</v>
      </c>
      <c r="U869" s="41"/>
      <c r="V869" s="42" t="s">
        <v>77</v>
      </c>
      <c r="W869" s="41"/>
      <c r="X869" s="42" t="s">
        <v>76</v>
      </c>
      <c r="Y869" s="41"/>
      <c r="Z869" s="42" t="s">
        <v>75</v>
      </c>
      <c r="AA869" s="41"/>
      <c r="AB869" s="44" t="s">
        <v>74</v>
      </c>
      <c r="AC869" s="43"/>
      <c r="AD869" s="42" t="s">
        <v>73</v>
      </c>
      <c r="AE869" s="41"/>
      <c r="AF869" s="40"/>
      <c r="AG869" s="41"/>
      <c r="AH869" s="40"/>
      <c r="AI869" s="39"/>
      <c r="AJ869" s="249"/>
      <c r="AK869" s="252"/>
      <c r="AL869" s="38"/>
      <c r="AM869" s="7"/>
      <c r="AN869" s="7"/>
      <c r="AO869" s="238">
        <f>SUMPRODUCT(LEN($M869:$AE872)-LEN(SUBSTITUTE($M869:$AE872,"A", "")))</f>
        <v>0</v>
      </c>
      <c r="AP869" s="229">
        <f>SUMPRODUCT(LEN($AH869:$AH872)-LEN(SUBSTITUTE($AH869:$AH872,"A", "")))</f>
        <v>0</v>
      </c>
      <c r="AQ869" s="232">
        <f>SUMPRODUCT(LEN($AG869:$AG872)-LEN(SUBSTITUTE($AG869:$AG872,"A", "")))</f>
        <v>0</v>
      </c>
      <c r="AR869" s="235">
        <f>SUMPRODUCT(LEN($M869:$AE872)-LEN(SUBSTITUTE($M869:$AE872,"S", "")))</f>
        <v>0</v>
      </c>
      <c r="AS869" s="229">
        <f>SUMPRODUCT(LEN($AH869:$AH872)-LEN(SUBSTITUTE($AH869:$AH872,"S", "")))</f>
        <v>0</v>
      </c>
      <c r="AT869" s="232">
        <f>SUMPRODUCT(LEN($AG869:$AG872)-LEN(SUBSTITUTE($AG869:$AG872,"S", "")))</f>
        <v>0</v>
      </c>
      <c r="AU869" s="235">
        <f>SUMPRODUCT(LEN($M869:$AE872)-LEN(SUBSTITUTE($M869:$AE872,"F", "")))</f>
        <v>0</v>
      </c>
      <c r="AV869" s="229">
        <f>SUMPRODUCT(LEN($AH869:$AH872)-LEN(SUBSTITUTE($AH869:$AH872,"F", "")))</f>
        <v>0</v>
      </c>
      <c r="AW869" s="232">
        <f>SUMPRODUCT(LEN($AG869:$AG872)-LEN(SUBSTITUTE($AG869:$AG872,"F", "")))</f>
        <v>0</v>
      </c>
      <c r="AX869" s="235">
        <f>SUMPRODUCT(LEN($M869:$AE872)-LEN(SUBSTITUTE($M869:$AE872,"G", "")))</f>
        <v>0</v>
      </c>
      <c r="AY869" s="229">
        <f>SUMPRODUCT(LEN($AH869:$AH872)-LEN(SUBSTITUTE($AH869:$AH872,"G", "")))</f>
        <v>0</v>
      </c>
      <c r="AZ869" s="232">
        <f>SUMPRODUCT(LEN($AG869:$AG872)-LEN(SUBSTITUTE($AG869:$AG872,"G", "")))</f>
        <v>0</v>
      </c>
      <c r="BA869" s="235">
        <f>SUMPRODUCT(LEN($M869:$AE872)-LEN(SUBSTITUTE($M869:$AE872,"M", "")))</f>
        <v>0</v>
      </c>
      <c r="BB869" s="229">
        <f>SUMPRODUCT(LEN($AH869:$AH872)-LEN(SUBSTITUTE($AH869:$AH872,"M", "")))</f>
        <v>0</v>
      </c>
      <c r="BC869" s="232">
        <f>SUMPRODUCT(LEN($AG869:$AG872)-LEN(SUBSTITUTE($AG869:$AG872,"M", "")))</f>
        <v>0</v>
      </c>
      <c r="BD869" s="297">
        <f>SUMPRODUCT(LEN($AI869:$AI872)-LEN(SUBSTITUTE($AI869:$AI872,"S", "")))</f>
        <v>0</v>
      </c>
      <c r="BE869" s="300">
        <f>SUMPRODUCT(LEN($AI869:$AI872)-LEN(SUBSTITUTE($AI869:$AI872,"F", "")))</f>
        <v>0</v>
      </c>
      <c r="BF869" s="300">
        <f>SUMPRODUCT(LEN($AI869:$AI872)-LEN(SUBSTITUTE($AI869:$AI872,"G", "")))</f>
        <v>0</v>
      </c>
      <c r="BG869" s="303">
        <f>SUMPRODUCT(LEN($AI869:$AI872)-LEN(SUBSTITUTE($AI869:$AI872,"M", "")))</f>
        <v>0</v>
      </c>
    </row>
    <row r="870" spans="2:60" ht="28.15" hidden="1" customHeight="1" thickBot="1">
      <c r="B870" s="29"/>
      <c r="C870" s="264"/>
      <c r="D870" s="37"/>
      <c r="E870" s="36"/>
      <c r="F870" s="36"/>
      <c r="G870" s="35"/>
      <c r="H870" s="256"/>
      <c r="I870" s="260"/>
      <c r="J870" s="260"/>
      <c r="K870" s="260"/>
      <c r="L870" s="32" t="s">
        <v>72</v>
      </c>
      <c r="M870" s="31"/>
      <c r="N870" s="32" t="s">
        <v>71</v>
      </c>
      <c r="O870" s="31"/>
      <c r="P870" s="32" t="s">
        <v>70</v>
      </c>
      <c r="Q870" s="31"/>
      <c r="R870" s="32" t="s">
        <v>69</v>
      </c>
      <c r="S870" s="31"/>
      <c r="T870" s="32" t="s">
        <v>68</v>
      </c>
      <c r="U870" s="31"/>
      <c r="V870" s="32" t="s">
        <v>67</v>
      </c>
      <c r="W870" s="31"/>
      <c r="X870" s="32" t="s">
        <v>66</v>
      </c>
      <c r="Y870" s="31"/>
      <c r="Z870" s="32" t="s">
        <v>65</v>
      </c>
      <c r="AA870" s="31"/>
      <c r="AB870" s="34" t="s">
        <v>64</v>
      </c>
      <c r="AC870" s="33"/>
      <c r="AD870" s="32" t="s">
        <v>63</v>
      </c>
      <c r="AE870" s="31"/>
      <c r="AF870" s="30"/>
      <c r="AG870" s="31"/>
      <c r="AH870" s="30"/>
      <c r="AI870" s="20"/>
      <c r="AJ870" s="250"/>
      <c r="AK870" s="253"/>
      <c r="AL870" s="19"/>
      <c r="AM870" s="7"/>
      <c r="AN870" s="7"/>
      <c r="AO870" s="239"/>
      <c r="AP870" s="230"/>
      <c r="AQ870" s="233"/>
      <c r="AR870" s="236"/>
      <c r="AS870" s="230"/>
      <c r="AT870" s="233"/>
      <c r="AU870" s="236"/>
      <c r="AV870" s="230"/>
      <c r="AW870" s="233"/>
      <c r="AX870" s="236"/>
      <c r="AY870" s="230"/>
      <c r="AZ870" s="233"/>
      <c r="BA870" s="236"/>
      <c r="BB870" s="230"/>
      <c r="BC870" s="233"/>
      <c r="BD870" s="298"/>
      <c r="BE870" s="301"/>
      <c r="BF870" s="301"/>
      <c r="BG870" s="304"/>
    </row>
    <row r="871" spans="2:60" ht="28.15" hidden="1" customHeight="1">
      <c r="B871" s="29"/>
      <c r="C871" s="265"/>
      <c r="D871" s="28"/>
      <c r="E871" s="27"/>
      <c r="F871" s="27"/>
      <c r="G871" s="26"/>
      <c r="H871" s="257"/>
      <c r="I871" s="261"/>
      <c r="J871" s="261"/>
      <c r="K871" s="261"/>
      <c r="L871" s="23" t="s">
        <v>62</v>
      </c>
      <c r="M871" s="22"/>
      <c r="N871" s="23" t="s">
        <v>61</v>
      </c>
      <c r="O871" s="22"/>
      <c r="P871" s="23" t="s">
        <v>60</v>
      </c>
      <c r="Q871" s="22"/>
      <c r="R871" s="23" t="s">
        <v>59</v>
      </c>
      <c r="S871" s="22"/>
      <c r="T871" s="23" t="s">
        <v>58</v>
      </c>
      <c r="U871" s="22"/>
      <c r="V871" s="23" t="s">
        <v>57</v>
      </c>
      <c r="W871" s="22"/>
      <c r="X871" s="23" t="s">
        <v>56</v>
      </c>
      <c r="Y871" s="22"/>
      <c r="Z871" s="23" t="s">
        <v>55</v>
      </c>
      <c r="AA871" s="22"/>
      <c r="AB871" s="25" t="s">
        <v>54</v>
      </c>
      <c r="AC871" s="24"/>
      <c r="AD871" s="23">
        <v>39</v>
      </c>
      <c r="AE871" s="22"/>
      <c r="AF871" s="21"/>
      <c r="AG871" s="22"/>
      <c r="AH871" s="21"/>
      <c r="AI871" s="20"/>
      <c r="AJ871" s="250"/>
      <c r="AK871" s="253"/>
      <c r="AL871" s="19"/>
      <c r="AM871" s="7"/>
      <c r="AN871" s="7"/>
      <c r="AO871" s="239"/>
      <c r="AP871" s="230"/>
      <c r="AQ871" s="233"/>
      <c r="AR871" s="236"/>
      <c r="AS871" s="230"/>
      <c r="AT871" s="233"/>
      <c r="AU871" s="236"/>
      <c r="AV871" s="230"/>
      <c r="AW871" s="233"/>
      <c r="AX871" s="236"/>
      <c r="AY871" s="230"/>
      <c r="AZ871" s="233"/>
      <c r="BA871" s="236"/>
      <c r="BB871" s="230"/>
      <c r="BC871" s="233"/>
      <c r="BD871" s="298"/>
      <c r="BE871" s="301"/>
      <c r="BF871" s="301"/>
      <c r="BG871" s="304"/>
    </row>
    <row r="872" spans="2:60" ht="28.15" hidden="1" customHeight="1" thickBot="1">
      <c r="B872" s="29"/>
      <c r="C872" s="266"/>
      <c r="D872" s="57"/>
      <c r="E872" s="56"/>
      <c r="F872" s="56"/>
      <c r="G872" s="55"/>
      <c r="H872" s="258"/>
      <c r="I872" s="262"/>
      <c r="J872" s="262"/>
      <c r="K872" s="262"/>
      <c r="L872" s="52" t="s">
        <v>53</v>
      </c>
      <c r="M872" s="51"/>
      <c r="N872" s="52" t="s">
        <v>52</v>
      </c>
      <c r="O872" s="51"/>
      <c r="P872" s="52" t="s">
        <v>51</v>
      </c>
      <c r="Q872" s="51"/>
      <c r="R872" s="52" t="s">
        <v>50</v>
      </c>
      <c r="S872" s="51"/>
      <c r="T872" s="52">
        <v>20</v>
      </c>
      <c r="U872" s="51"/>
      <c r="V872" s="52" t="s">
        <v>49</v>
      </c>
      <c r="W872" s="51"/>
      <c r="X872" s="52" t="s">
        <v>48</v>
      </c>
      <c r="Y872" s="51"/>
      <c r="Z872" s="52" t="s">
        <v>47</v>
      </c>
      <c r="AA872" s="51"/>
      <c r="AB872" s="54" t="s">
        <v>46</v>
      </c>
      <c r="AC872" s="53"/>
      <c r="AD872" s="52" t="s">
        <v>45</v>
      </c>
      <c r="AE872" s="51"/>
      <c r="AF872" s="50"/>
      <c r="AG872" s="51"/>
      <c r="AH872" s="50"/>
      <c r="AI872" s="49"/>
      <c r="AJ872" s="251"/>
      <c r="AK872" s="254"/>
      <c r="AL872" s="48"/>
      <c r="AM872" s="7"/>
      <c r="AN872" s="7"/>
      <c r="AO872" s="240"/>
      <c r="AP872" s="231"/>
      <c r="AQ872" s="234"/>
      <c r="AR872" s="237"/>
      <c r="AS872" s="231"/>
      <c r="AT872" s="234"/>
      <c r="AU872" s="237"/>
      <c r="AV872" s="231"/>
      <c r="AW872" s="234"/>
      <c r="AX872" s="237"/>
      <c r="AY872" s="231"/>
      <c r="AZ872" s="234"/>
      <c r="BA872" s="237"/>
      <c r="BB872" s="231"/>
      <c r="BC872" s="234"/>
      <c r="BD872" s="299"/>
      <c r="BE872" s="302"/>
      <c r="BF872" s="302"/>
      <c r="BG872" s="305"/>
    </row>
    <row r="873" spans="2:60" ht="28.15" hidden="1" customHeight="1">
      <c r="B873" s="29"/>
      <c r="C873" s="263">
        <v>3</v>
      </c>
      <c r="D873" s="47"/>
      <c r="E873" s="46"/>
      <c r="F873" s="46"/>
      <c r="G873" s="45"/>
      <c r="H873" s="255"/>
      <c r="I873" s="259"/>
      <c r="J873" s="259"/>
      <c r="K873" s="259"/>
      <c r="L873" s="42" t="s">
        <v>82</v>
      </c>
      <c r="M873" s="41"/>
      <c r="N873" s="42" t="s">
        <v>81</v>
      </c>
      <c r="O873" s="41"/>
      <c r="P873" s="42" t="s">
        <v>80</v>
      </c>
      <c r="Q873" s="41"/>
      <c r="R873" s="42" t="s">
        <v>79</v>
      </c>
      <c r="S873" s="41"/>
      <c r="T873" s="42" t="s">
        <v>78</v>
      </c>
      <c r="U873" s="41"/>
      <c r="V873" s="42" t="s">
        <v>77</v>
      </c>
      <c r="W873" s="41"/>
      <c r="X873" s="42" t="s">
        <v>76</v>
      </c>
      <c r="Y873" s="41"/>
      <c r="Z873" s="42" t="s">
        <v>75</v>
      </c>
      <c r="AA873" s="41"/>
      <c r="AB873" s="44" t="s">
        <v>74</v>
      </c>
      <c r="AC873" s="43"/>
      <c r="AD873" s="42" t="s">
        <v>73</v>
      </c>
      <c r="AE873" s="41"/>
      <c r="AF873" s="40"/>
      <c r="AG873" s="41"/>
      <c r="AH873" s="40"/>
      <c r="AI873" s="39"/>
      <c r="AJ873" s="245"/>
      <c r="AK873" s="245"/>
      <c r="AL873" s="38"/>
      <c r="AM873" s="7"/>
      <c r="AN873" s="7"/>
      <c r="AO873" s="238">
        <f>SUMPRODUCT(LEN($M873:$AE876)-LEN(SUBSTITUTE($M873:$AE876,"A", "")))</f>
        <v>0</v>
      </c>
      <c r="AP873" s="229">
        <f>SUMPRODUCT(LEN($AH873:$AH876)-LEN(SUBSTITUTE($AH873:$AH876,"A", "")))</f>
        <v>0</v>
      </c>
      <c r="AQ873" s="232">
        <f>SUMPRODUCT(LEN($AG873:$AG876)-LEN(SUBSTITUTE($AG873:$AG876,"A", "")))</f>
        <v>0</v>
      </c>
      <c r="AR873" s="235">
        <f>SUMPRODUCT(LEN($M873:$AE876)-LEN(SUBSTITUTE($M873:$AE876,"S", "")))</f>
        <v>0</v>
      </c>
      <c r="AS873" s="229">
        <f>SUMPRODUCT(LEN($AH873:$AH876)-LEN(SUBSTITUTE($AH873:$AH876,"S", "")))</f>
        <v>0</v>
      </c>
      <c r="AT873" s="232">
        <f>SUMPRODUCT(LEN($AG873:$AG876)-LEN(SUBSTITUTE($AG873:$AG876,"S", "")))</f>
        <v>0</v>
      </c>
      <c r="AU873" s="235">
        <f>SUMPRODUCT(LEN($M873:$AE876)-LEN(SUBSTITUTE($M873:$AE876,"F", "")))</f>
        <v>0</v>
      </c>
      <c r="AV873" s="229">
        <f>SUMPRODUCT(LEN($AH873:$AH876)-LEN(SUBSTITUTE($AH873:$AH876,"F", "")))</f>
        <v>0</v>
      </c>
      <c r="AW873" s="232">
        <f>SUMPRODUCT(LEN($AG873:$AG876)-LEN(SUBSTITUTE($AG873:$AG876,"F", "")))</f>
        <v>0</v>
      </c>
      <c r="AX873" s="235">
        <f>SUMPRODUCT(LEN($M873:$AE876)-LEN(SUBSTITUTE($M873:$AE876,"G", "")))</f>
        <v>0</v>
      </c>
      <c r="AY873" s="229">
        <f>SUMPRODUCT(LEN($AH873:$AH876)-LEN(SUBSTITUTE($AH873:$AH876,"G", "")))</f>
        <v>0</v>
      </c>
      <c r="AZ873" s="232">
        <f>SUMPRODUCT(LEN($AG873:$AG876)-LEN(SUBSTITUTE($AG873:$AG876,"G", "")))</f>
        <v>0</v>
      </c>
      <c r="BA873" s="235">
        <f>SUMPRODUCT(LEN($M873:$AE876)-LEN(SUBSTITUTE($M873:$AE876,"M", "")))</f>
        <v>0</v>
      </c>
      <c r="BB873" s="229">
        <f>SUMPRODUCT(LEN($AH873:$AH876)-LEN(SUBSTITUTE($AH873:$AH876,"M", "")))</f>
        <v>0</v>
      </c>
      <c r="BC873" s="232">
        <f>SUMPRODUCT(LEN($AG873:$AG876)-LEN(SUBSTITUTE($AG873:$AG876,"M", "")))</f>
        <v>0</v>
      </c>
      <c r="BD873" s="297">
        <f>SUMPRODUCT(LEN($AI873:$AI876)-LEN(SUBSTITUTE($AI873:$AI876,"S", "")))</f>
        <v>0</v>
      </c>
      <c r="BE873" s="300">
        <f>SUMPRODUCT(LEN($AI873:$AI876)-LEN(SUBSTITUTE($AI873:$AI876,"F", "")))</f>
        <v>0</v>
      </c>
      <c r="BF873" s="300">
        <f>SUMPRODUCT(LEN($AI873:$AI876)-LEN(SUBSTITUTE($AI873:$AI876,"G", "")))</f>
        <v>0</v>
      </c>
      <c r="BG873" s="303">
        <f>SUMPRODUCT(LEN($AI873:$AI876)-LEN(SUBSTITUTE($AI873:$AI876,"M", "")))</f>
        <v>0</v>
      </c>
    </row>
    <row r="874" spans="2:60" ht="28.15" hidden="1" customHeight="1" thickBot="1">
      <c r="B874" s="29"/>
      <c r="C874" s="264"/>
      <c r="D874" s="37"/>
      <c r="E874" s="36"/>
      <c r="F874" s="36"/>
      <c r="G874" s="35"/>
      <c r="H874" s="256"/>
      <c r="I874" s="260"/>
      <c r="J874" s="260"/>
      <c r="K874" s="260"/>
      <c r="L874" s="32" t="s">
        <v>72</v>
      </c>
      <c r="M874" s="31"/>
      <c r="N874" s="32" t="s">
        <v>71</v>
      </c>
      <c r="O874" s="31"/>
      <c r="P874" s="32" t="s">
        <v>70</v>
      </c>
      <c r="Q874" s="31"/>
      <c r="R874" s="32" t="s">
        <v>69</v>
      </c>
      <c r="S874" s="31"/>
      <c r="T874" s="32" t="s">
        <v>68</v>
      </c>
      <c r="U874" s="31"/>
      <c r="V874" s="32" t="s">
        <v>67</v>
      </c>
      <c r="W874" s="31"/>
      <c r="X874" s="32" t="s">
        <v>66</v>
      </c>
      <c r="Y874" s="31"/>
      <c r="Z874" s="32" t="s">
        <v>65</v>
      </c>
      <c r="AA874" s="31"/>
      <c r="AB874" s="34" t="s">
        <v>64</v>
      </c>
      <c r="AC874" s="33"/>
      <c r="AD874" s="32" t="s">
        <v>63</v>
      </c>
      <c r="AE874" s="31"/>
      <c r="AF874" s="30"/>
      <c r="AG874" s="31"/>
      <c r="AH874" s="30"/>
      <c r="AI874" s="20"/>
      <c r="AJ874" s="246"/>
      <c r="AK874" s="246"/>
      <c r="AL874" s="19"/>
      <c r="AM874" s="7"/>
      <c r="AN874" s="7"/>
      <c r="AO874" s="239"/>
      <c r="AP874" s="230"/>
      <c r="AQ874" s="233"/>
      <c r="AR874" s="236"/>
      <c r="AS874" s="230"/>
      <c r="AT874" s="233"/>
      <c r="AU874" s="236"/>
      <c r="AV874" s="230"/>
      <c r="AW874" s="233"/>
      <c r="AX874" s="236"/>
      <c r="AY874" s="230"/>
      <c r="AZ874" s="233"/>
      <c r="BA874" s="236"/>
      <c r="BB874" s="230"/>
      <c r="BC874" s="233"/>
      <c r="BD874" s="298"/>
      <c r="BE874" s="301"/>
      <c r="BF874" s="301"/>
      <c r="BG874" s="304"/>
    </row>
    <row r="875" spans="2:60" ht="28.15" hidden="1" customHeight="1">
      <c r="B875" s="29"/>
      <c r="C875" s="265"/>
      <c r="D875" s="28"/>
      <c r="E875" s="27"/>
      <c r="F875" s="27"/>
      <c r="G875" s="26"/>
      <c r="H875" s="257"/>
      <c r="I875" s="261"/>
      <c r="J875" s="261"/>
      <c r="K875" s="261"/>
      <c r="L875" s="23" t="s">
        <v>62</v>
      </c>
      <c r="M875" s="22"/>
      <c r="N875" s="23" t="s">
        <v>61</v>
      </c>
      <c r="O875" s="22"/>
      <c r="P875" s="23" t="s">
        <v>60</v>
      </c>
      <c r="Q875" s="22"/>
      <c r="R875" s="23" t="s">
        <v>59</v>
      </c>
      <c r="S875" s="22"/>
      <c r="T875" s="23" t="s">
        <v>58</v>
      </c>
      <c r="U875" s="22"/>
      <c r="V875" s="23" t="s">
        <v>57</v>
      </c>
      <c r="W875" s="22"/>
      <c r="X875" s="23" t="s">
        <v>56</v>
      </c>
      <c r="Y875" s="22"/>
      <c r="Z875" s="23" t="s">
        <v>55</v>
      </c>
      <c r="AA875" s="22"/>
      <c r="AB875" s="25" t="s">
        <v>54</v>
      </c>
      <c r="AC875" s="24"/>
      <c r="AD875" s="23">
        <v>39</v>
      </c>
      <c r="AE875" s="22"/>
      <c r="AF875" s="21"/>
      <c r="AG875" s="22"/>
      <c r="AH875" s="21"/>
      <c r="AI875" s="20"/>
      <c r="AJ875" s="246"/>
      <c r="AK875" s="246"/>
      <c r="AL875" s="19"/>
      <c r="AM875" s="7"/>
      <c r="AN875" s="7"/>
      <c r="AO875" s="239"/>
      <c r="AP875" s="230"/>
      <c r="AQ875" s="233"/>
      <c r="AR875" s="236"/>
      <c r="AS875" s="230"/>
      <c r="AT875" s="233"/>
      <c r="AU875" s="236"/>
      <c r="AV875" s="230"/>
      <c r="AW875" s="233"/>
      <c r="AX875" s="236"/>
      <c r="AY875" s="230"/>
      <c r="AZ875" s="233"/>
      <c r="BA875" s="236"/>
      <c r="BB875" s="230"/>
      <c r="BC875" s="233"/>
      <c r="BD875" s="298"/>
      <c r="BE875" s="301"/>
      <c r="BF875" s="301"/>
      <c r="BG875" s="304"/>
    </row>
    <row r="876" spans="2:60" ht="28.15" hidden="1" customHeight="1" thickBot="1">
      <c r="B876" s="18"/>
      <c r="C876" s="271"/>
      <c r="D876" s="17"/>
      <c r="E876" s="16"/>
      <c r="F876" s="16"/>
      <c r="G876" s="15"/>
      <c r="H876" s="258"/>
      <c r="I876" s="272"/>
      <c r="J876" s="272"/>
      <c r="K876" s="272"/>
      <c r="L876" s="12" t="s">
        <v>53</v>
      </c>
      <c r="M876" s="11"/>
      <c r="N876" s="12" t="s">
        <v>52</v>
      </c>
      <c r="O876" s="11"/>
      <c r="P876" s="12" t="s">
        <v>51</v>
      </c>
      <c r="Q876" s="11"/>
      <c r="R876" s="12" t="s">
        <v>50</v>
      </c>
      <c r="S876" s="11"/>
      <c r="T876" s="12">
        <v>20</v>
      </c>
      <c r="U876" s="11"/>
      <c r="V876" s="12" t="s">
        <v>49</v>
      </c>
      <c r="W876" s="11"/>
      <c r="X876" s="12" t="s">
        <v>48</v>
      </c>
      <c r="Y876" s="11"/>
      <c r="Z876" s="12" t="s">
        <v>47</v>
      </c>
      <c r="AA876" s="11"/>
      <c r="AB876" s="14" t="s">
        <v>46</v>
      </c>
      <c r="AC876" s="13"/>
      <c r="AD876" s="12" t="s">
        <v>45</v>
      </c>
      <c r="AE876" s="11"/>
      <c r="AF876" s="10"/>
      <c r="AG876" s="11"/>
      <c r="AH876" s="10"/>
      <c r="AI876" s="9"/>
      <c r="AJ876" s="247"/>
      <c r="AK876" s="247"/>
      <c r="AL876" s="8"/>
      <c r="AM876" s="7"/>
      <c r="AN876" s="7"/>
      <c r="AO876" s="240"/>
      <c r="AP876" s="231"/>
      <c r="AQ876" s="234"/>
      <c r="AR876" s="237"/>
      <c r="AS876" s="231"/>
      <c r="AT876" s="234"/>
      <c r="AU876" s="237"/>
      <c r="AV876" s="231"/>
      <c r="AW876" s="234"/>
      <c r="AX876" s="237"/>
      <c r="AY876" s="231"/>
      <c r="AZ876" s="234"/>
      <c r="BA876" s="237"/>
      <c r="BB876" s="231"/>
      <c r="BC876" s="234"/>
      <c r="BD876" s="299"/>
      <c r="BE876" s="302"/>
      <c r="BF876" s="302"/>
      <c r="BG876" s="305"/>
    </row>
    <row r="877" spans="2:60" ht="85.9" hidden="1" customHeight="1" thickBot="1">
      <c r="B877" s="94" t="s">
        <v>119</v>
      </c>
      <c r="C877" s="83" t="s">
        <v>118</v>
      </c>
      <c r="D877" s="88" t="s">
        <v>117</v>
      </c>
      <c r="E877" s="93" t="s">
        <v>116</v>
      </c>
      <c r="F877" s="92"/>
      <c r="G877" s="91"/>
      <c r="H877" s="90" t="s">
        <v>115</v>
      </c>
      <c r="I877" s="88" t="s">
        <v>43</v>
      </c>
      <c r="J877" s="88" t="s">
        <v>114</v>
      </c>
      <c r="K877" s="88" t="s">
        <v>44</v>
      </c>
      <c r="L877" s="227" t="s">
        <v>113</v>
      </c>
      <c r="M877" s="270"/>
      <c r="N877" s="227" t="s">
        <v>112</v>
      </c>
      <c r="O877" s="270"/>
      <c r="P877" s="227" t="s">
        <v>112</v>
      </c>
      <c r="Q877" s="228"/>
      <c r="R877" s="227" t="s">
        <v>112</v>
      </c>
      <c r="S877" s="228"/>
      <c r="T877" s="227" t="s">
        <v>112</v>
      </c>
      <c r="U877" s="228"/>
      <c r="V877" s="227" t="s">
        <v>112</v>
      </c>
      <c r="W877" s="228"/>
      <c r="X877" s="227" t="s">
        <v>112</v>
      </c>
      <c r="Y877" s="228"/>
      <c r="Z877" s="227" t="s">
        <v>112</v>
      </c>
      <c r="AA877" s="228"/>
      <c r="AB877" s="227" t="s">
        <v>112</v>
      </c>
      <c r="AC877" s="228"/>
      <c r="AD877" s="227" t="s">
        <v>112</v>
      </c>
      <c r="AE877" s="228"/>
      <c r="AF877" s="244" t="s">
        <v>111</v>
      </c>
      <c r="AG877" s="228"/>
      <c r="AH877" s="90" t="s">
        <v>110</v>
      </c>
      <c r="AI877" s="89" t="s">
        <v>109</v>
      </c>
      <c r="AJ877" s="88" t="s">
        <v>108</v>
      </c>
      <c r="AK877" s="88" t="s">
        <v>107</v>
      </c>
      <c r="AL877" s="87" t="s">
        <v>106</v>
      </c>
      <c r="AM877" s="86"/>
      <c r="AN877" s="86"/>
      <c r="AO877" s="84" t="s">
        <v>105</v>
      </c>
      <c r="AP877" s="83" t="s">
        <v>104</v>
      </c>
      <c r="AQ877" s="82" t="s">
        <v>103</v>
      </c>
      <c r="AR877" s="84" t="s">
        <v>102</v>
      </c>
      <c r="AS877" s="83" t="s">
        <v>101</v>
      </c>
      <c r="AT877" s="82" t="s">
        <v>100</v>
      </c>
      <c r="AU877" s="84" t="s">
        <v>99</v>
      </c>
      <c r="AV877" s="83" t="s">
        <v>98</v>
      </c>
      <c r="AW877" s="85" t="s">
        <v>97</v>
      </c>
      <c r="AX877" s="84" t="s">
        <v>96</v>
      </c>
      <c r="AY877" s="83" t="s">
        <v>95</v>
      </c>
      <c r="AZ877" s="82" t="s">
        <v>94</v>
      </c>
      <c r="BA877" s="84" t="s">
        <v>93</v>
      </c>
      <c r="BB877" s="83" t="s">
        <v>92</v>
      </c>
      <c r="BC877" s="82" t="s">
        <v>91</v>
      </c>
      <c r="BD877" s="81" t="s">
        <v>90</v>
      </c>
      <c r="BE877" s="80" t="s">
        <v>89</v>
      </c>
      <c r="BF877" s="80" t="s">
        <v>88</v>
      </c>
      <c r="BG877" s="79" t="s">
        <v>87</v>
      </c>
    </row>
    <row r="878" spans="2:60" ht="48" hidden="1" thickBot="1">
      <c r="B878" s="78" t="s">
        <v>120</v>
      </c>
      <c r="C878" s="77"/>
      <c r="D878" s="76"/>
      <c r="E878" s="267"/>
      <c r="F878" s="268"/>
      <c r="G878" s="269"/>
      <c r="H878" s="75" t="s">
        <v>85</v>
      </c>
      <c r="I878" s="74"/>
      <c r="J878" s="74"/>
      <c r="K878" s="73"/>
      <c r="L878" s="72"/>
      <c r="M878" s="68"/>
      <c r="N878" s="72"/>
      <c r="O878" s="68"/>
      <c r="P878" s="72"/>
      <c r="Q878" s="68"/>
      <c r="R878" s="72"/>
      <c r="S878" s="68"/>
      <c r="T878" s="72"/>
      <c r="U878" s="68"/>
      <c r="V878" s="72"/>
      <c r="W878" s="68"/>
      <c r="X878" s="72"/>
      <c r="Y878" s="68"/>
      <c r="Z878" s="72"/>
      <c r="AA878" s="71"/>
      <c r="AB878" s="70"/>
      <c r="AC878" s="70"/>
      <c r="AD878" s="70"/>
      <c r="AE878" s="70"/>
      <c r="AF878" s="69" t="s">
        <v>84</v>
      </c>
      <c r="AG878" s="68"/>
      <c r="AH878" s="68"/>
      <c r="AI878" s="68"/>
      <c r="AJ878" s="67"/>
      <c r="AK878" s="67"/>
      <c r="AL878" s="66"/>
      <c r="AM878" s="65"/>
      <c r="AN878" s="65"/>
      <c r="AO878" s="64">
        <f t="shared" ref="AO878:BG878" si="62">SUM(AO879:AO890)</f>
        <v>0</v>
      </c>
      <c r="AP878" s="63">
        <f t="shared" si="62"/>
        <v>0</v>
      </c>
      <c r="AQ878" s="62">
        <f t="shared" si="62"/>
        <v>0</v>
      </c>
      <c r="AR878" s="64">
        <f t="shared" si="62"/>
        <v>0</v>
      </c>
      <c r="AS878" s="63">
        <f t="shared" si="62"/>
        <v>0</v>
      </c>
      <c r="AT878" s="62">
        <f t="shared" si="62"/>
        <v>0</v>
      </c>
      <c r="AU878" s="64">
        <f t="shared" si="62"/>
        <v>0</v>
      </c>
      <c r="AV878" s="63">
        <f t="shared" si="62"/>
        <v>0</v>
      </c>
      <c r="AW878" s="62">
        <f t="shared" si="62"/>
        <v>0</v>
      </c>
      <c r="AX878" s="64">
        <f t="shared" si="62"/>
        <v>0</v>
      </c>
      <c r="AY878" s="63">
        <f t="shared" si="62"/>
        <v>0</v>
      </c>
      <c r="AZ878" s="62">
        <f t="shared" si="62"/>
        <v>0</v>
      </c>
      <c r="BA878" s="64">
        <f t="shared" si="62"/>
        <v>0</v>
      </c>
      <c r="BB878" s="63">
        <f t="shared" si="62"/>
        <v>0</v>
      </c>
      <c r="BC878" s="62">
        <f t="shared" si="62"/>
        <v>0</v>
      </c>
      <c r="BD878" s="61">
        <f t="shared" si="62"/>
        <v>0</v>
      </c>
      <c r="BE878" s="60">
        <f t="shared" si="62"/>
        <v>0</v>
      </c>
      <c r="BF878" s="60">
        <f t="shared" si="62"/>
        <v>0</v>
      </c>
      <c r="BG878" s="59">
        <f t="shared" si="62"/>
        <v>0</v>
      </c>
      <c r="BH878" s="58" t="s">
        <v>83</v>
      </c>
    </row>
    <row r="879" spans="2:60" ht="28.15" hidden="1" customHeight="1">
      <c r="B879" s="29"/>
      <c r="C879" s="263">
        <v>1</v>
      </c>
      <c r="D879" s="47"/>
      <c r="E879" s="46"/>
      <c r="F879" s="46"/>
      <c r="G879" s="45"/>
      <c r="H879" s="255"/>
      <c r="I879" s="259"/>
      <c r="J879" s="259"/>
      <c r="K879" s="259"/>
      <c r="L879" s="42" t="s">
        <v>82</v>
      </c>
      <c r="M879" s="41"/>
      <c r="N879" s="42" t="s">
        <v>81</v>
      </c>
      <c r="O879" s="41"/>
      <c r="P879" s="42" t="s">
        <v>80</v>
      </c>
      <c r="Q879" s="41"/>
      <c r="R879" s="42" t="s">
        <v>79</v>
      </c>
      <c r="S879" s="41"/>
      <c r="T879" s="42" t="s">
        <v>78</v>
      </c>
      <c r="U879" s="41"/>
      <c r="V879" s="42" t="s">
        <v>77</v>
      </c>
      <c r="W879" s="41"/>
      <c r="X879" s="42" t="s">
        <v>76</v>
      </c>
      <c r="Y879" s="41"/>
      <c r="Z879" s="42" t="s">
        <v>75</v>
      </c>
      <c r="AA879" s="41"/>
      <c r="AB879" s="44" t="s">
        <v>74</v>
      </c>
      <c r="AC879" s="43"/>
      <c r="AD879" s="42" t="s">
        <v>73</v>
      </c>
      <c r="AE879" s="41"/>
      <c r="AF879" s="40"/>
      <c r="AG879" s="41"/>
      <c r="AH879" s="40"/>
      <c r="AI879" s="39"/>
      <c r="AJ879" s="245"/>
      <c r="AK879" s="245"/>
      <c r="AL879" s="38"/>
      <c r="AM879" s="7"/>
      <c r="AN879" s="7"/>
      <c r="AO879" s="238">
        <f>SUMPRODUCT(LEN($M879:$AE882)-LEN(SUBSTITUTE($M879:$AE882,"A", "")))</f>
        <v>0</v>
      </c>
      <c r="AP879" s="229">
        <f>SUMPRODUCT(LEN($AH879:$AH882)-LEN(SUBSTITUTE($AH879:$AH882,"A", "")))</f>
        <v>0</v>
      </c>
      <c r="AQ879" s="232">
        <f>SUMPRODUCT(LEN($AG879:$AG882)-LEN(SUBSTITUTE($AG879:$AG882,"A", "")))</f>
        <v>0</v>
      </c>
      <c r="AR879" s="235">
        <f>SUMPRODUCT(LEN($M879:$AE882)-LEN(SUBSTITUTE($M879:$AE882,"S", "")))</f>
        <v>0</v>
      </c>
      <c r="AS879" s="229">
        <f>SUMPRODUCT(LEN($AH879:$AH882)-LEN(SUBSTITUTE($AH879:$AH882,"S", "")))</f>
        <v>0</v>
      </c>
      <c r="AT879" s="232">
        <f>SUMPRODUCT(LEN($AG879:$AG882)-LEN(SUBSTITUTE($AG879:$AG882,"S", "")))</f>
        <v>0</v>
      </c>
      <c r="AU879" s="235">
        <f>SUMPRODUCT(LEN($M879:$AE882)-LEN(SUBSTITUTE($M879:$AE882,"F", "")))</f>
        <v>0</v>
      </c>
      <c r="AV879" s="229">
        <f>SUMPRODUCT(LEN($AH879:$AH882)-LEN(SUBSTITUTE($AH879:$AH882,"F", "")))</f>
        <v>0</v>
      </c>
      <c r="AW879" s="232">
        <f>SUMPRODUCT(LEN($AG879:$AG882)-LEN(SUBSTITUTE($AG879:$AG882,"F", "")))</f>
        <v>0</v>
      </c>
      <c r="AX879" s="235">
        <f>SUMPRODUCT(LEN($M879:$AE882)-LEN(SUBSTITUTE($M879:$AE882,"G", "")))</f>
        <v>0</v>
      </c>
      <c r="AY879" s="229">
        <f>SUMPRODUCT(LEN($AH879:$AH882)-LEN(SUBSTITUTE($AH879:$AH882,"G", "")))</f>
        <v>0</v>
      </c>
      <c r="AZ879" s="232">
        <f>SUMPRODUCT(LEN($AG879:$AG882)-LEN(SUBSTITUTE($AG879:$AG882,"G", "")))</f>
        <v>0</v>
      </c>
      <c r="BA879" s="235">
        <f>SUMPRODUCT(LEN($M879:$AE882)-LEN(SUBSTITUTE($M879:$AE882,"M", "")))</f>
        <v>0</v>
      </c>
      <c r="BB879" s="229">
        <f>SUMPRODUCT(LEN($AH879:$AH882)-LEN(SUBSTITUTE($AH879:$AH882,"M", "")))</f>
        <v>0</v>
      </c>
      <c r="BC879" s="232">
        <f>SUMPRODUCT(LEN($AG879:$AG882)-LEN(SUBSTITUTE($AG879:$AG882,"M", "")))</f>
        <v>0</v>
      </c>
      <c r="BD879" s="297">
        <f>SUMPRODUCT(LEN($AI879:$AI882)-LEN(SUBSTITUTE($AI879:$AI882,"S", "")))</f>
        <v>0</v>
      </c>
      <c r="BE879" s="300">
        <f>SUMPRODUCT(LEN($AI879:$AI882)-LEN(SUBSTITUTE($AI879:$AI882,"F", "")))</f>
        <v>0</v>
      </c>
      <c r="BF879" s="300">
        <f>SUMPRODUCT(LEN($AI879:$AI882)-LEN(SUBSTITUTE($AI879:$AI882,"G", "")))</f>
        <v>0</v>
      </c>
      <c r="BG879" s="303">
        <f>SUMPRODUCT(LEN($AI879:$AI882)-LEN(SUBSTITUTE($AI879:$AI882,"M", "")))</f>
        <v>0</v>
      </c>
    </row>
    <row r="880" spans="2:60" ht="28.15" hidden="1" customHeight="1" thickBot="1">
      <c r="B880" s="29"/>
      <c r="C880" s="264"/>
      <c r="D880" s="37"/>
      <c r="E880" s="36"/>
      <c r="F880" s="36"/>
      <c r="G880" s="35"/>
      <c r="H880" s="256"/>
      <c r="I880" s="260"/>
      <c r="J880" s="260"/>
      <c r="K880" s="260"/>
      <c r="L880" s="32" t="s">
        <v>72</v>
      </c>
      <c r="M880" s="31"/>
      <c r="N880" s="32" t="s">
        <v>71</v>
      </c>
      <c r="O880" s="31"/>
      <c r="P880" s="32" t="s">
        <v>70</v>
      </c>
      <c r="Q880" s="31"/>
      <c r="R880" s="32" t="s">
        <v>69</v>
      </c>
      <c r="S880" s="31"/>
      <c r="T880" s="32" t="s">
        <v>68</v>
      </c>
      <c r="U880" s="31"/>
      <c r="V880" s="32" t="s">
        <v>67</v>
      </c>
      <c r="W880" s="31"/>
      <c r="X880" s="32" t="s">
        <v>66</v>
      </c>
      <c r="Y880" s="31"/>
      <c r="Z880" s="32" t="s">
        <v>65</v>
      </c>
      <c r="AA880" s="31"/>
      <c r="AB880" s="34" t="s">
        <v>64</v>
      </c>
      <c r="AC880" s="33"/>
      <c r="AD880" s="32" t="s">
        <v>63</v>
      </c>
      <c r="AE880" s="31"/>
      <c r="AF880" s="30"/>
      <c r="AG880" s="31"/>
      <c r="AH880" s="30"/>
      <c r="AI880" s="20"/>
      <c r="AJ880" s="246"/>
      <c r="AK880" s="246"/>
      <c r="AL880" s="19"/>
      <c r="AM880" s="7"/>
      <c r="AN880" s="7"/>
      <c r="AO880" s="239"/>
      <c r="AP880" s="230"/>
      <c r="AQ880" s="233"/>
      <c r="AR880" s="236"/>
      <c r="AS880" s="230"/>
      <c r="AT880" s="233"/>
      <c r="AU880" s="236"/>
      <c r="AV880" s="230"/>
      <c r="AW880" s="233"/>
      <c r="AX880" s="236"/>
      <c r="AY880" s="230"/>
      <c r="AZ880" s="233"/>
      <c r="BA880" s="236"/>
      <c r="BB880" s="230"/>
      <c r="BC880" s="233"/>
      <c r="BD880" s="298"/>
      <c r="BE880" s="301"/>
      <c r="BF880" s="301"/>
      <c r="BG880" s="304"/>
    </row>
    <row r="881" spans="2:60" ht="28.15" hidden="1" customHeight="1">
      <c r="B881" s="29"/>
      <c r="C881" s="265"/>
      <c r="D881" s="28"/>
      <c r="E881" s="27"/>
      <c r="F881" s="27"/>
      <c r="G881" s="26"/>
      <c r="H881" s="257"/>
      <c r="I881" s="261"/>
      <c r="J881" s="261"/>
      <c r="K881" s="261"/>
      <c r="L881" s="23" t="s">
        <v>62</v>
      </c>
      <c r="M881" s="22"/>
      <c r="N881" s="23" t="s">
        <v>61</v>
      </c>
      <c r="O881" s="22"/>
      <c r="P881" s="23" t="s">
        <v>60</v>
      </c>
      <c r="Q881" s="22"/>
      <c r="R881" s="23" t="s">
        <v>59</v>
      </c>
      <c r="S881" s="22"/>
      <c r="T881" s="23" t="s">
        <v>58</v>
      </c>
      <c r="U881" s="22"/>
      <c r="V881" s="23" t="s">
        <v>57</v>
      </c>
      <c r="W881" s="22"/>
      <c r="X881" s="23" t="s">
        <v>56</v>
      </c>
      <c r="Y881" s="22"/>
      <c r="Z881" s="23" t="s">
        <v>55</v>
      </c>
      <c r="AA881" s="22"/>
      <c r="AB881" s="25" t="s">
        <v>54</v>
      </c>
      <c r="AC881" s="24"/>
      <c r="AD881" s="23">
        <v>39</v>
      </c>
      <c r="AE881" s="22"/>
      <c r="AF881" s="21"/>
      <c r="AG881" s="22"/>
      <c r="AH881" s="21"/>
      <c r="AI881" s="20"/>
      <c r="AJ881" s="246"/>
      <c r="AK881" s="246"/>
      <c r="AL881" s="19"/>
      <c r="AM881" s="7"/>
      <c r="AN881" s="7"/>
      <c r="AO881" s="239"/>
      <c r="AP881" s="230"/>
      <c r="AQ881" s="233"/>
      <c r="AR881" s="236"/>
      <c r="AS881" s="230"/>
      <c r="AT881" s="233"/>
      <c r="AU881" s="236"/>
      <c r="AV881" s="230"/>
      <c r="AW881" s="233"/>
      <c r="AX881" s="236"/>
      <c r="AY881" s="230"/>
      <c r="AZ881" s="233"/>
      <c r="BA881" s="236"/>
      <c r="BB881" s="230"/>
      <c r="BC881" s="233"/>
      <c r="BD881" s="298"/>
      <c r="BE881" s="301"/>
      <c r="BF881" s="301"/>
      <c r="BG881" s="304"/>
    </row>
    <row r="882" spans="2:60" ht="28.15" hidden="1" customHeight="1" thickBot="1">
      <c r="B882" s="29"/>
      <c r="C882" s="266"/>
      <c r="D882" s="57"/>
      <c r="E882" s="56"/>
      <c r="F882" s="56"/>
      <c r="G882" s="55"/>
      <c r="H882" s="258"/>
      <c r="I882" s="262"/>
      <c r="J882" s="262"/>
      <c r="K882" s="262"/>
      <c r="L882" s="52" t="s">
        <v>53</v>
      </c>
      <c r="M882" s="51"/>
      <c r="N882" s="52" t="s">
        <v>52</v>
      </c>
      <c r="O882" s="51"/>
      <c r="P882" s="52" t="s">
        <v>51</v>
      </c>
      <c r="Q882" s="51"/>
      <c r="R882" s="52" t="s">
        <v>50</v>
      </c>
      <c r="S882" s="51"/>
      <c r="T882" s="52">
        <v>20</v>
      </c>
      <c r="U882" s="51"/>
      <c r="V882" s="52" t="s">
        <v>49</v>
      </c>
      <c r="W882" s="51"/>
      <c r="X882" s="52" t="s">
        <v>48</v>
      </c>
      <c r="Y882" s="51"/>
      <c r="Z882" s="52" t="s">
        <v>47</v>
      </c>
      <c r="AA882" s="51"/>
      <c r="AB882" s="54" t="s">
        <v>46</v>
      </c>
      <c r="AC882" s="53"/>
      <c r="AD882" s="52" t="s">
        <v>45</v>
      </c>
      <c r="AE882" s="51"/>
      <c r="AF882" s="50"/>
      <c r="AG882" s="51"/>
      <c r="AH882" s="50"/>
      <c r="AI882" s="49"/>
      <c r="AJ882" s="248"/>
      <c r="AK882" s="248"/>
      <c r="AL882" s="48"/>
      <c r="AM882" s="7"/>
      <c r="AN882" s="7"/>
      <c r="AO882" s="240"/>
      <c r="AP882" s="231"/>
      <c r="AQ882" s="234"/>
      <c r="AR882" s="237"/>
      <c r="AS882" s="231"/>
      <c r="AT882" s="234"/>
      <c r="AU882" s="237"/>
      <c r="AV882" s="231"/>
      <c r="AW882" s="234"/>
      <c r="AX882" s="237"/>
      <c r="AY882" s="231"/>
      <c r="AZ882" s="234"/>
      <c r="BA882" s="237"/>
      <c r="BB882" s="231"/>
      <c r="BC882" s="234"/>
      <c r="BD882" s="299"/>
      <c r="BE882" s="302"/>
      <c r="BF882" s="302"/>
      <c r="BG882" s="305"/>
    </row>
    <row r="883" spans="2:60" ht="28.15" hidden="1" customHeight="1">
      <c r="B883" s="29"/>
      <c r="C883" s="263">
        <v>2</v>
      </c>
      <c r="D883" s="47"/>
      <c r="E883" s="46"/>
      <c r="F883" s="46"/>
      <c r="G883" s="45"/>
      <c r="H883" s="255"/>
      <c r="I883" s="259"/>
      <c r="J883" s="259"/>
      <c r="K883" s="259"/>
      <c r="L883" s="42" t="s">
        <v>82</v>
      </c>
      <c r="M883" s="41"/>
      <c r="N883" s="42" t="s">
        <v>81</v>
      </c>
      <c r="O883" s="41"/>
      <c r="P883" s="42" t="s">
        <v>80</v>
      </c>
      <c r="Q883" s="41"/>
      <c r="R883" s="42" t="s">
        <v>79</v>
      </c>
      <c r="S883" s="41"/>
      <c r="T883" s="42" t="s">
        <v>78</v>
      </c>
      <c r="U883" s="41"/>
      <c r="V883" s="42" t="s">
        <v>77</v>
      </c>
      <c r="W883" s="41"/>
      <c r="X883" s="42" t="s">
        <v>76</v>
      </c>
      <c r="Y883" s="41"/>
      <c r="Z883" s="42" t="s">
        <v>75</v>
      </c>
      <c r="AA883" s="41"/>
      <c r="AB883" s="44" t="s">
        <v>74</v>
      </c>
      <c r="AC883" s="43"/>
      <c r="AD883" s="42" t="s">
        <v>73</v>
      </c>
      <c r="AE883" s="41"/>
      <c r="AF883" s="40"/>
      <c r="AG883" s="41"/>
      <c r="AH883" s="40"/>
      <c r="AI883" s="39"/>
      <c r="AJ883" s="249"/>
      <c r="AK883" s="252"/>
      <c r="AL883" s="38"/>
      <c r="AM883" s="7"/>
      <c r="AN883" s="7"/>
      <c r="AO883" s="238">
        <f>SUMPRODUCT(LEN($M883:$AE886)-LEN(SUBSTITUTE($M883:$AE886,"A", "")))</f>
        <v>0</v>
      </c>
      <c r="AP883" s="229">
        <f>SUMPRODUCT(LEN($AH883:$AH886)-LEN(SUBSTITUTE($AH883:$AH886,"A", "")))</f>
        <v>0</v>
      </c>
      <c r="AQ883" s="232">
        <f>SUMPRODUCT(LEN($AG883:$AG886)-LEN(SUBSTITUTE($AG883:$AG886,"A", "")))</f>
        <v>0</v>
      </c>
      <c r="AR883" s="235">
        <f>SUMPRODUCT(LEN($M883:$AE886)-LEN(SUBSTITUTE($M883:$AE886,"S", "")))</f>
        <v>0</v>
      </c>
      <c r="AS883" s="229">
        <f>SUMPRODUCT(LEN($AH883:$AH886)-LEN(SUBSTITUTE($AH883:$AH886,"S", "")))</f>
        <v>0</v>
      </c>
      <c r="AT883" s="232">
        <f>SUMPRODUCT(LEN($AG883:$AG886)-LEN(SUBSTITUTE($AG883:$AG886,"S", "")))</f>
        <v>0</v>
      </c>
      <c r="AU883" s="235">
        <f>SUMPRODUCT(LEN($M883:$AE886)-LEN(SUBSTITUTE($M883:$AE886,"F", "")))</f>
        <v>0</v>
      </c>
      <c r="AV883" s="229">
        <f>SUMPRODUCT(LEN($AH883:$AH886)-LEN(SUBSTITUTE($AH883:$AH886,"F", "")))</f>
        <v>0</v>
      </c>
      <c r="AW883" s="232">
        <f>SUMPRODUCT(LEN($AG883:$AG886)-LEN(SUBSTITUTE($AG883:$AG886,"F", "")))</f>
        <v>0</v>
      </c>
      <c r="AX883" s="235">
        <f>SUMPRODUCT(LEN($M883:$AE886)-LEN(SUBSTITUTE($M883:$AE886,"G", "")))</f>
        <v>0</v>
      </c>
      <c r="AY883" s="229">
        <f>SUMPRODUCT(LEN($AH883:$AH886)-LEN(SUBSTITUTE($AH883:$AH886,"G", "")))</f>
        <v>0</v>
      </c>
      <c r="AZ883" s="232">
        <f>SUMPRODUCT(LEN($AG883:$AG886)-LEN(SUBSTITUTE($AG883:$AG886,"G", "")))</f>
        <v>0</v>
      </c>
      <c r="BA883" s="235">
        <f>SUMPRODUCT(LEN($M883:$AE886)-LEN(SUBSTITUTE($M883:$AE886,"M", "")))</f>
        <v>0</v>
      </c>
      <c r="BB883" s="229">
        <f>SUMPRODUCT(LEN($AH883:$AH886)-LEN(SUBSTITUTE($AH883:$AH886,"M", "")))</f>
        <v>0</v>
      </c>
      <c r="BC883" s="232">
        <f>SUMPRODUCT(LEN($AG883:$AG886)-LEN(SUBSTITUTE($AG883:$AG886,"M", "")))</f>
        <v>0</v>
      </c>
      <c r="BD883" s="297">
        <f>SUMPRODUCT(LEN($AI883:$AI886)-LEN(SUBSTITUTE($AI883:$AI886,"S", "")))</f>
        <v>0</v>
      </c>
      <c r="BE883" s="300">
        <f>SUMPRODUCT(LEN($AI883:$AI886)-LEN(SUBSTITUTE($AI883:$AI886,"F", "")))</f>
        <v>0</v>
      </c>
      <c r="BF883" s="300">
        <f>SUMPRODUCT(LEN($AI883:$AI886)-LEN(SUBSTITUTE($AI883:$AI886,"G", "")))</f>
        <v>0</v>
      </c>
      <c r="BG883" s="303">
        <f>SUMPRODUCT(LEN($AI883:$AI886)-LEN(SUBSTITUTE($AI883:$AI886,"M", "")))</f>
        <v>0</v>
      </c>
    </row>
    <row r="884" spans="2:60" ht="28.15" hidden="1" customHeight="1" thickBot="1">
      <c r="B884" s="29"/>
      <c r="C884" s="264"/>
      <c r="D884" s="37"/>
      <c r="E884" s="36"/>
      <c r="F884" s="36"/>
      <c r="G884" s="35"/>
      <c r="H884" s="256"/>
      <c r="I884" s="260"/>
      <c r="J884" s="260"/>
      <c r="K884" s="260"/>
      <c r="L884" s="32" t="s">
        <v>72</v>
      </c>
      <c r="M884" s="31"/>
      <c r="N884" s="32" t="s">
        <v>71</v>
      </c>
      <c r="O884" s="31"/>
      <c r="P884" s="32" t="s">
        <v>70</v>
      </c>
      <c r="Q884" s="31"/>
      <c r="R884" s="32" t="s">
        <v>69</v>
      </c>
      <c r="S884" s="31"/>
      <c r="T884" s="32" t="s">
        <v>68</v>
      </c>
      <c r="U884" s="31"/>
      <c r="V884" s="32" t="s">
        <v>67</v>
      </c>
      <c r="W884" s="31"/>
      <c r="X884" s="32" t="s">
        <v>66</v>
      </c>
      <c r="Y884" s="31"/>
      <c r="Z884" s="32" t="s">
        <v>65</v>
      </c>
      <c r="AA884" s="31"/>
      <c r="AB884" s="34" t="s">
        <v>64</v>
      </c>
      <c r="AC884" s="33"/>
      <c r="AD884" s="32" t="s">
        <v>63</v>
      </c>
      <c r="AE884" s="31"/>
      <c r="AF884" s="30"/>
      <c r="AG884" s="31"/>
      <c r="AH884" s="30"/>
      <c r="AI884" s="20"/>
      <c r="AJ884" s="250"/>
      <c r="AK884" s="253"/>
      <c r="AL884" s="19"/>
      <c r="AM884" s="7"/>
      <c r="AN884" s="7"/>
      <c r="AO884" s="239"/>
      <c r="AP884" s="230"/>
      <c r="AQ884" s="233"/>
      <c r="AR884" s="236"/>
      <c r="AS884" s="230"/>
      <c r="AT884" s="233"/>
      <c r="AU884" s="236"/>
      <c r="AV884" s="230"/>
      <c r="AW884" s="233"/>
      <c r="AX884" s="236"/>
      <c r="AY884" s="230"/>
      <c r="AZ884" s="233"/>
      <c r="BA884" s="236"/>
      <c r="BB884" s="230"/>
      <c r="BC884" s="233"/>
      <c r="BD884" s="298"/>
      <c r="BE884" s="301"/>
      <c r="BF884" s="301"/>
      <c r="BG884" s="304"/>
    </row>
    <row r="885" spans="2:60" ht="28.15" hidden="1" customHeight="1">
      <c r="B885" s="29"/>
      <c r="C885" s="265"/>
      <c r="D885" s="28"/>
      <c r="E885" s="27"/>
      <c r="F885" s="27"/>
      <c r="G885" s="26"/>
      <c r="H885" s="257"/>
      <c r="I885" s="261"/>
      <c r="J885" s="261"/>
      <c r="K885" s="261"/>
      <c r="L885" s="23" t="s">
        <v>62</v>
      </c>
      <c r="M885" s="22"/>
      <c r="N885" s="23" t="s">
        <v>61</v>
      </c>
      <c r="O885" s="22"/>
      <c r="P885" s="23" t="s">
        <v>60</v>
      </c>
      <c r="Q885" s="22"/>
      <c r="R885" s="23" t="s">
        <v>59</v>
      </c>
      <c r="S885" s="22"/>
      <c r="T885" s="23" t="s">
        <v>58</v>
      </c>
      <c r="U885" s="22"/>
      <c r="V885" s="23" t="s">
        <v>57</v>
      </c>
      <c r="W885" s="22"/>
      <c r="X885" s="23" t="s">
        <v>56</v>
      </c>
      <c r="Y885" s="22"/>
      <c r="Z885" s="23" t="s">
        <v>55</v>
      </c>
      <c r="AA885" s="22"/>
      <c r="AB885" s="25" t="s">
        <v>54</v>
      </c>
      <c r="AC885" s="24"/>
      <c r="AD885" s="23">
        <v>39</v>
      </c>
      <c r="AE885" s="22"/>
      <c r="AF885" s="21"/>
      <c r="AG885" s="22"/>
      <c r="AH885" s="21"/>
      <c r="AI885" s="20"/>
      <c r="AJ885" s="250"/>
      <c r="AK885" s="253"/>
      <c r="AL885" s="19"/>
      <c r="AM885" s="7"/>
      <c r="AN885" s="7"/>
      <c r="AO885" s="239"/>
      <c r="AP885" s="230"/>
      <c r="AQ885" s="233"/>
      <c r="AR885" s="236"/>
      <c r="AS885" s="230"/>
      <c r="AT885" s="233"/>
      <c r="AU885" s="236"/>
      <c r="AV885" s="230"/>
      <c r="AW885" s="233"/>
      <c r="AX885" s="236"/>
      <c r="AY885" s="230"/>
      <c r="AZ885" s="233"/>
      <c r="BA885" s="236"/>
      <c r="BB885" s="230"/>
      <c r="BC885" s="233"/>
      <c r="BD885" s="298"/>
      <c r="BE885" s="301"/>
      <c r="BF885" s="301"/>
      <c r="BG885" s="304"/>
    </row>
    <row r="886" spans="2:60" ht="28.15" hidden="1" customHeight="1" thickBot="1">
      <c r="B886" s="29"/>
      <c r="C886" s="266"/>
      <c r="D886" s="57"/>
      <c r="E886" s="56"/>
      <c r="F886" s="56"/>
      <c r="G886" s="55"/>
      <c r="H886" s="258"/>
      <c r="I886" s="262"/>
      <c r="J886" s="262"/>
      <c r="K886" s="262"/>
      <c r="L886" s="52" t="s">
        <v>53</v>
      </c>
      <c r="M886" s="51"/>
      <c r="N886" s="52" t="s">
        <v>52</v>
      </c>
      <c r="O886" s="51"/>
      <c r="P886" s="52" t="s">
        <v>51</v>
      </c>
      <c r="Q886" s="51"/>
      <c r="R886" s="52" t="s">
        <v>50</v>
      </c>
      <c r="S886" s="51"/>
      <c r="T886" s="52">
        <v>20</v>
      </c>
      <c r="U886" s="51"/>
      <c r="V886" s="52" t="s">
        <v>49</v>
      </c>
      <c r="W886" s="51"/>
      <c r="X886" s="52" t="s">
        <v>48</v>
      </c>
      <c r="Y886" s="51"/>
      <c r="Z886" s="52" t="s">
        <v>47</v>
      </c>
      <c r="AA886" s="51"/>
      <c r="AB886" s="54" t="s">
        <v>46</v>
      </c>
      <c r="AC886" s="53"/>
      <c r="AD886" s="52" t="s">
        <v>45</v>
      </c>
      <c r="AE886" s="51"/>
      <c r="AF886" s="50"/>
      <c r="AG886" s="51"/>
      <c r="AH886" s="50"/>
      <c r="AI886" s="49"/>
      <c r="AJ886" s="251"/>
      <c r="AK886" s="254"/>
      <c r="AL886" s="48"/>
      <c r="AM886" s="7"/>
      <c r="AN886" s="7"/>
      <c r="AO886" s="240"/>
      <c r="AP886" s="231"/>
      <c r="AQ886" s="234"/>
      <c r="AR886" s="237"/>
      <c r="AS886" s="231"/>
      <c r="AT886" s="234"/>
      <c r="AU886" s="237"/>
      <c r="AV886" s="231"/>
      <c r="AW886" s="234"/>
      <c r="AX886" s="237"/>
      <c r="AY886" s="231"/>
      <c r="AZ886" s="234"/>
      <c r="BA886" s="237"/>
      <c r="BB886" s="231"/>
      <c r="BC886" s="234"/>
      <c r="BD886" s="299"/>
      <c r="BE886" s="302"/>
      <c r="BF886" s="302"/>
      <c r="BG886" s="305"/>
    </row>
    <row r="887" spans="2:60" ht="28.15" hidden="1" customHeight="1">
      <c r="B887" s="29"/>
      <c r="C887" s="263">
        <v>3</v>
      </c>
      <c r="D887" s="47"/>
      <c r="E887" s="46"/>
      <c r="F887" s="46"/>
      <c r="G887" s="45"/>
      <c r="H887" s="255"/>
      <c r="I887" s="259"/>
      <c r="J887" s="259"/>
      <c r="K887" s="259"/>
      <c r="L887" s="42" t="s">
        <v>82</v>
      </c>
      <c r="M887" s="41"/>
      <c r="N887" s="42" t="s">
        <v>81</v>
      </c>
      <c r="O887" s="41"/>
      <c r="P887" s="42" t="s">
        <v>80</v>
      </c>
      <c r="Q887" s="41"/>
      <c r="R887" s="42" t="s">
        <v>79</v>
      </c>
      <c r="S887" s="41"/>
      <c r="T887" s="42" t="s">
        <v>78</v>
      </c>
      <c r="U887" s="41"/>
      <c r="V887" s="42" t="s">
        <v>77</v>
      </c>
      <c r="W887" s="41"/>
      <c r="X887" s="42" t="s">
        <v>76</v>
      </c>
      <c r="Y887" s="41"/>
      <c r="Z887" s="42" t="s">
        <v>75</v>
      </c>
      <c r="AA887" s="41"/>
      <c r="AB887" s="44" t="s">
        <v>74</v>
      </c>
      <c r="AC887" s="43"/>
      <c r="AD887" s="42" t="s">
        <v>73</v>
      </c>
      <c r="AE887" s="41"/>
      <c r="AF887" s="40"/>
      <c r="AG887" s="41"/>
      <c r="AH887" s="40"/>
      <c r="AI887" s="39"/>
      <c r="AJ887" s="245"/>
      <c r="AK887" s="245"/>
      <c r="AL887" s="38"/>
      <c r="AM887" s="7"/>
      <c r="AN887" s="7"/>
      <c r="AO887" s="238">
        <f>SUMPRODUCT(LEN($M887:$AE890)-LEN(SUBSTITUTE($M887:$AE890,"A", "")))</f>
        <v>0</v>
      </c>
      <c r="AP887" s="229">
        <f>SUMPRODUCT(LEN($AH887:$AH890)-LEN(SUBSTITUTE($AH887:$AH890,"A", "")))</f>
        <v>0</v>
      </c>
      <c r="AQ887" s="232">
        <f>SUMPRODUCT(LEN($AG887:$AG890)-LEN(SUBSTITUTE($AG887:$AG890,"A", "")))</f>
        <v>0</v>
      </c>
      <c r="AR887" s="235">
        <f>SUMPRODUCT(LEN($M887:$AE890)-LEN(SUBSTITUTE($M887:$AE890,"S", "")))</f>
        <v>0</v>
      </c>
      <c r="AS887" s="229">
        <f>SUMPRODUCT(LEN($AH887:$AH890)-LEN(SUBSTITUTE($AH887:$AH890,"S", "")))</f>
        <v>0</v>
      </c>
      <c r="AT887" s="232">
        <f>SUMPRODUCT(LEN($AG887:$AG890)-LEN(SUBSTITUTE($AG887:$AG890,"S", "")))</f>
        <v>0</v>
      </c>
      <c r="AU887" s="235">
        <f>SUMPRODUCT(LEN($M887:$AE890)-LEN(SUBSTITUTE($M887:$AE890,"F", "")))</f>
        <v>0</v>
      </c>
      <c r="AV887" s="229">
        <f>SUMPRODUCT(LEN($AH887:$AH890)-LEN(SUBSTITUTE($AH887:$AH890,"F", "")))</f>
        <v>0</v>
      </c>
      <c r="AW887" s="232">
        <f>SUMPRODUCT(LEN($AG887:$AG890)-LEN(SUBSTITUTE($AG887:$AG890,"F", "")))</f>
        <v>0</v>
      </c>
      <c r="AX887" s="235">
        <f>SUMPRODUCT(LEN($M887:$AE890)-LEN(SUBSTITUTE($M887:$AE890,"G", "")))</f>
        <v>0</v>
      </c>
      <c r="AY887" s="229">
        <f>SUMPRODUCT(LEN($AH887:$AH890)-LEN(SUBSTITUTE($AH887:$AH890,"G", "")))</f>
        <v>0</v>
      </c>
      <c r="AZ887" s="232">
        <f>SUMPRODUCT(LEN($AG887:$AG890)-LEN(SUBSTITUTE($AG887:$AG890,"G", "")))</f>
        <v>0</v>
      </c>
      <c r="BA887" s="235">
        <f>SUMPRODUCT(LEN($M887:$AE890)-LEN(SUBSTITUTE($M887:$AE890,"M", "")))</f>
        <v>0</v>
      </c>
      <c r="BB887" s="229">
        <f>SUMPRODUCT(LEN($AH887:$AH890)-LEN(SUBSTITUTE($AH887:$AH890,"M", "")))</f>
        <v>0</v>
      </c>
      <c r="BC887" s="232">
        <f>SUMPRODUCT(LEN($AG887:$AG890)-LEN(SUBSTITUTE($AG887:$AG890,"M", "")))</f>
        <v>0</v>
      </c>
      <c r="BD887" s="297">
        <f>SUMPRODUCT(LEN($AI887:$AI890)-LEN(SUBSTITUTE($AI887:$AI890,"S", "")))</f>
        <v>0</v>
      </c>
      <c r="BE887" s="300">
        <f>SUMPRODUCT(LEN($AI887:$AI890)-LEN(SUBSTITUTE($AI887:$AI890,"F", "")))</f>
        <v>0</v>
      </c>
      <c r="BF887" s="300">
        <f>SUMPRODUCT(LEN($AI887:$AI890)-LEN(SUBSTITUTE($AI887:$AI890,"G", "")))</f>
        <v>0</v>
      </c>
      <c r="BG887" s="303">
        <f>SUMPRODUCT(LEN($AI887:$AI890)-LEN(SUBSTITUTE($AI887:$AI890,"M", "")))</f>
        <v>0</v>
      </c>
    </row>
    <row r="888" spans="2:60" ht="28.15" hidden="1" customHeight="1" thickBot="1">
      <c r="B888" s="29"/>
      <c r="C888" s="264"/>
      <c r="D888" s="37"/>
      <c r="E888" s="36"/>
      <c r="F888" s="36"/>
      <c r="G888" s="35"/>
      <c r="H888" s="256"/>
      <c r="I888" s="260"/>
      <c r="J888" s="260"/>
      <c r="K888" s="260"/>
      <c r="L888" s="32" t="s">
        <v>72</v>
      </c>
      <c r="M888" s="31"/>
      <c r="N888" s="32" t="s">
        <v>71</v>
      </c>
      <c r="O888" s="31"/>
      <c r="P888" s="32" t="s">
        <v>70</v>
      </c>
      <c r="Q888" s="31"/>
      <c r="R888" s="32" t="s">
        <v>69</v>
      </c>
      <c r="S888" s="31"/>
      <c r="T888" s="32" t="s">
        <v>68</v>
      </c>
      <c r="U888" s="31"/>
      <c r="V888" s="32" t="s">
        <v>67</v>
      </c>
      <c r="W888" s="31"/>
      <c r="X888" s="32" t="s">
        <v>66</v>
      </c>
      <c r="Y888" s="31"/>
      <c r="Z888" s="32" t="s">
        <v>65</v>
      </c>
      <c r="AA888" s="31"/>
      <c r="AB888" s="34" t="s">
        <v>64</v>
      </c>
      <c r="AC888" s="33"/>
      <c r="AD888" s="32" t="s">
        <v>63</v>
      </c>
      <c r="AE888" s="31"/>
      <c r="AF888" s="30"/>
      <c r="AG888" s="31"/>
      <c r="AH888" s="30"/>
      <c r="AI888" s="20"/>
      <c r="AJ888" s="246"/>
      <c r="AK888" s="246"/>
      <c r="AL888" s="19"/>
      <c r="AM888" s="7"/>
      <c r="AN888" s="7"/>
      <c r="AO888" s="239"/>
      <c r="AP888" s="230"/>
      <c r="AQ888" s="233"/>
      <c r="AR888" s="236"/>
      <c r="AS888" s="230"/>
      <c r="AT888" s="233"/>
      <c r="AU888" s="236"/>
      <c r="AV888" s="230"/>
      <c r="AW888" s="233"/>
      <c r="AX888" s="236"/>
      <c r="AY888" s="230"/>
      <c r="AZ888" s="233"/>
      <c r="BA888" s="236"/>
      <c r="BB888" s="230"/>
      <c r="BC888" s="233"/>
      <c r="BD888" s="298"/>
      <c r="BE888" s="301"/>
      <c r="BF888" s="301"/>
      <c r="BG888" s="304"/>
    </row>
    <row r="889" spans="2:60" ht="28.15" hidden="1" customHeight="1">
      <c r="B889" s="29"/>
      <c r="C889" s="265"/>
      <c r="D889" s="28"/>
      <c r="E889" s="27"/>
      <c r="F889" s="27"/>
      <c r="G889" s="26"/>
      <c r="H889" s="257"/>
      <c r="I889" s="261"/>
      <c r="J889" s="261"/>
      <c r="K889" s="261"/>
      <c r="L889" s="23" t="s">
        <v>62</v>
      </c>
      <c r="M889" s="22"/>
      <c r="N889" s="23" t="s">
        <v>61</v>
      </c>
      <c r="O889" s="22"/>
      <c r="P889" s="23" t="s">
        <v>60</v>
      </c>
      <c r="Q889" s="22"/>
      <c r="R889" s="23" t="s">
        <v>59</v>
      </c>
      <c r="S889" s="22"/>
      <c r="T889" s="23" t="s">
        <v>58</v>
      </c>
      <c r="U889" s="22"/>
      <c r="V889" s="23" t="s">
        <v>57</v>
      </c>
      <c r="W889" s="22"/>
      <c r="X889" s="23" t="s">
        <v>56</v>
      </c>
      <c r="Y889" s="22"/>
      <c r="Z889" s="23" t="s">
        <v>55</v>
      </c>
      <c r="AA889" s="22"/>
      <c r="AB889" s="25" t="s">
        <v>54</v>
      </c>
      <c r="AC889" s="24"/>
      <c r="AD889" s="23">
        <v>39</v>
      </c>
      <c r="AE889" s="22"/>
      <c r="AF889" s="21"/>
      <c r="AG889" s="22"/>
      <c r="AH889" s="21"/>
      <c r="AI889" s="20"/>
      <c r="AJ889" s="246"/>
      <c r="AK889" s="246"/>
      <c r="AL889" s="19"/>
      <c r="AM889" s="7"/>
      <c r="AN889" s="7"/>
      <c r="AO889" s="239"/>
      <c r="AP889" s="230"/>
      <c r="AQ889" s="233"/>
      <c r="AR889" s="236"/>
      <c r="AS889" s="230"/>
      <c r="AT889" s="233"/>
      <c r="AU889" s="236"/>
      <c r="AV889" s="230"/>
      <c r="AW889" s="233"/>
      <c r="AX889" s="236"/>
      <c r="AY889" s="230"/>
      <c r="AZ889" s="233"/>
      <c r="BA889" s="236"/>
      <c r="BB889" s="230"/>
      <c r="BC889" s="233"/>
      <c r="BD889" s="298"/>
      <c r="BE889" s="301"/>
      <c r="BF889" s="301"/>
      <c r="BG889" s="304"/>
    </row>
    <row r="890" spans="2:60" ht="28.15" hidden="1" customHeight="1" thickBot="1">
      <c r="B890" s="18"/>
      <c r="C890" s="271"/>
      <c r="D890" s="17"/>
      <c r="E890" s="16"/>
      <c r="F890" s="16"/>
      <c r="G890" s="15"/>
      <c r="H890" s="258"/>
      <c r="I890" s="272"/>
      <c r="J890" s="272"/>
      <c r="K890" s="272"/>
      <c r="L890" s="12" t="s">
        <v>53</v>
      </c>
      <c r="M890" s="11"/>
      <c r="N890" s="12" t="s">
        <v>52</v>
      </c>
      <c r="O890" s="11"/>
      <c r="P890" s="12" t="s">
        <v>51</v>
      </c>
      <c r="Q890" s="11"/>
      <c r="R890" s="12" t="s">
        <v>50</v>
      </c>
      <c r="S890" s="11"/>
      <c r="T890" s="12">
        <v>20</v>
      </c>
      <c r="U890" s="11"/>
      <c r="V890" s="12" t="s">
        <v>49</v>
      </c>
      <c r="W890" s="11"/>
      <c r="X890" s="12" t="s">
        <v>48</v>
      </c>
      <c r="Y890" s="11"/>
      <c r="Z890" s="12" t="s">
        <v>47</v>
      </c>
      <c r="AA890" s="11"/>
      <c r="AB890" s="14" t="s">
        <v>46</v>
      </c>
      <c r="AC890" s="13"/>
      <c r="AD890" s="12" t="s">
        <v>45</v>
      </c>
      <c r="AE890" s="11"/>
      <c r="AF890" s="10"/>
      <c r="AG890" s="11"/>
      <c r="AH890" s="10"/>
      <c r="AI890" s="9"/>
      <c r="AJ890" s="247"/>
      <c r="AK890" s="247"/>
      <c r="AL890" s="8"/>
      <c r="AM890" s="7"/>
      <c r="AN890" s="7"/>
      <c r="AO890" s="240"/>
      <c r="AP890" s="231"/>
      <c r="AQ890" s="234"/>
      <c r="AR890" s="237"/>
      <c r="AS890" s="231"/>
      <c r="AT890" s="234"/>
      <c r="AU890" s="237"/>
      <c r="AV890" s="231"/>
      <c r="AW890" s="234"/>
      <c r="AX890" s="237"/>
      <c r="AY890" s="231"/>
      <c r="AZ890" s="234"/>
      <c r="BA890" s="237"/>
      <c r="BB890" s="231"/>
      <c r="BC890" s="234"/>
      <c r="BD890" s="299"/>
      <c r="BE890" s="302"/>
      <c r="BF890" s="302"/>
      <c r="BG890" s="305"/>
    </row>
    <row r="891" spans="2:60" ht="85.9" hidden="1" customHeight="1" thickBot="1">
      <c r="B891" s="94" t="s">
        <v>119</v>
      </c>
      <c r="C891" s="83" t="s">
        <v>118</v>
      </c>
      <c r="D891" s="88" t="s">
        <v>117</v>
      </c>
      <c r="E891" s="93" t="s">
        <v>116</v>
      </c>
      <c r="F891" s="92"/>
      <c r="G891" s="91"/>
      <c r="H891" s="90" t="s">
        <v>115</v>
      </c>
      <c r="I891" s="88" t="s">
        <v>43</v>
      </c>
      <c r="J891" s="88" t="s">
        <v>114</v>
      </c>
      <c r="K891" s="88" t="s">
        <v>44</v>
      </c>
      <c r="L891" s="227" t="s">
        <v>113</v>
      </c>
      <c r="M891" s="270"/>
      <c r="N891" s="227" t="s">
        <v>112</v>
      </c>
      <c r="O891" s="270"/>
      <c r="P891" s="227" t="s">
        <v>112</v>
      </c>
      <c r="Q891" s="228"/>
      <c r="R891" s="227" t="s">
        <v>112</v>
      </c>
      <c r="S891" s="228"/>
      <c r="T891" s="227" t="s">
        <v>112</v>
      </c>
      <c r="U891" s="228"/>
      <c r="V891" s="227" t="s">
        <v>112</v>
      </c>
      <c r="W891" s="228"/>
      <c r="X891" s="227" t="s">
        <v>112</v>
      </c>
      <c r="Y891" s="228"/>
      <c r="Z891" s="227" t="s">
        <v>112</v>
      </c>
      <c r="AA891" s="228"/>
      <c r="AB891" s="227" t="s">
        <v>112</v>
      </c>
      <c r="AC891" s="228"/>
      <c r="AD891" s="227" t="s">
        <v>112</v>
      </c>
      <c r="AE891" s="228"/>
      <c r="AF891" s="244" t="s">
        <v>111</v>
      </c>
      <c r="AG891" s="228"/>
      <c r="AH891" s="90" t="s">
        <v>110</v>
      </c>
      <c r="AI891" s="89" t="s">
        <v>109</v>
      </c>
      <c r="AJ891" s="88" t="s">
        <v>108</v>
      </c>
      <c r="AK891" s="88" t="s">
        <v>107</v>
      </c>
      <c r="AL891" s="87" t="s">
        <v>106</v>
      </c>
      <c r="AM891" s="86"/>
      <c r="AN891" s="86"/>
      <c r="AO891" s="84" t="s">
        <v>105</v>
      </c>
      <c r="AP891" s="83" t="s">
        <v>104</v>
      </c>
      <c r="AQ891" s="82" t="s">
        <v>103</v>
      </c>
      <c r="AR891" s="84" t="s">
        <v>102</v>
      </c>
      <c r="AS891" s="83" t="s">
        <v>101</v>
      </c>
      <c r="AT891" s="82" t="s">
        <v>100</v>
      </c>
      <c r="AU891" s="84" t="s">
        <v>99</v>
      </c>
      <c r="AV891" s="83" t="s">
        <v>98</v>
      </c>
      <c r="AW891" s="85" t="s">
        <v>97</v>
      </c>
      <c r="AX891" s="84" t="s">
        <v>96</v>
      </c>
      <c r="AY891" s="83" t="s">
        <v>95</v>
      </c>
      <c r="AZ891" s="82" t="s">
        <v>94</v>
      </c>
      <c r="BA891" s="84" t="s">
        <v>93</v>
      </c>
      <c r="BB891" s="83" t="s">
        <v>92</v>
      </c>
      <c r="BC891" s="82" t="s">
        <v>91</v>
      </c>
      <c r="BD891" s="81" t="s">
        <v>90</v>
      </c>
      <c r="BE891" s="80" t="s">
        <v>89</v>
      </c>
      <c r="BF891" s="80" t="s">
        <v>88</v>
      </c>
      <c r="BG891" s="79" t="s">
        <v>87</v>
      </c>
    </row>
    <row r="892" spans="2:60" ht="48" hidden="1" thickBot="1">
      <c r="B892" s="78" t="s">
        <v>86</v>
      </c>
      <c r="C892" s="77"/>
      <c r="D892" s="76"/>
      <c r="E892" s="267"/>
      <c r="F892" s="268"/>
      <c r="G892" s="269"/>
      <c r="H892" s="75" t="s">
        <v>85</v>
      </c>
      <c r="I892" s="74"/>
      <c r="J892" s="74"/>
      <c r="K892" s="73"/>
      <c r="L892" s="72"/>
      <c r="M892" s="68"/>
      <c r="N892" s="72"/>
      <c r="O892" s="68"/>
      <c r="P892" s="72"/>
      <c r="Q892" s="68"/>
      <c r="R892" s="72"/>
      <c r="S892" s="68"/>
      <c r="T892" s="72"/>
      <c r="U892" s="68"/>
      <c r="V892" s="72"/>
      <c r="W892" s="68"/>
      <c r="X892" s="72"/>
      <c r="Y892" s="68"/>
      <c r="Z892" s="72"/>
      <c r="AA892" s="71"/>
      <c r="AB892" s="70"/>
      <c r="AC892" s="70"/>
      <c r="AD892" s="70"/>
      <c r="AE892" s="70"/>
      <c r="AF892" s="69" t="s">
        <v>84</v>
      </c>
      <c r="AG892" s="68"/>
      <c r="AH892" s="68"/>
      <c r="AI892" s="68"/>
      <c r="AJ892" s="67"/>
      <c r="AK892" s="67"/>
      <c r="AL892" s="66"/>
      <c r="AM892" s="65"/>
      <c r="AN892" s="65"/>
      <c r="AO892" s="64">
        <f t="shared" ref="AO892:BG892" si="63">SUM(AO893:AO904)</f>
        <v>0</v>
      </c>
      <c r="AP892" s="63">
        <f t="shared" si="63"/>
        <v>0</v>
      </c>
      <c r="AQ892" s="62">
        <f t="shared" si="63"/>
        <v>0</v>
      </c>
      <c r="AR892" s="64">
        <f t="shared" si="63"/>
        <v>0</v>
      </c>
      <c r="AS892" s="63">
        <f t="shared" si="63"/>
        <v>0</v>
      </c>
      <c r="AT892" s="62">
        <f t="shared" si="63"/>
        <v>0</v>
      </c>
      <c r="AU892" s="64">
        <f t="shared" si="63"/>
        <v>0</v>
      </c>
      <c r="AV892" s="63">
        <f t="shared" si="63"/>
        <v>0</v>
      </c>
      <c r="AW892" s="62">
        <f t="shared" si="63"/>
        <v>0</v>
      </c>
      <c r="AX892" s="64">
        <f t="shared" si="63"/>
        <v>0</v>
      </c>
      <c r="AY892" s="63">
        <f t="shared" si="63"/>
        <v>0</v>
      </c>
      <c r="AZ892" s="62">
        <f t="shared" si="63"/>
        <v>0</v>
      </c>
      <c r="BA892" s="64">
        <f t="shared" si="63"/>
        <v>0</v>
      </c>
      <c r="BB892" s="63">
        <f t="shared" si="63"/>
        <v>0</v>
      </c>
      <c r="BC892" s="62">
        <f t="shared" si="63"/>
        <v>0</v>
      </c>
      <c r="BD892" s="61">
        <f t="shared" si="63"/>
        <v>0</v>
      </c>
      <c r="BE892" s="60">
        <f t="shared" si="63"/>
        <v>0</v>
      </c>
      <c r="BF892" s="60">
        <f t="shared" si="63"/>
        <v>0</v>
      </c>
      <c r="BG892" s="59">
        <f t="shared" si="63"/>
        <v>0</v>
      </c>
      <c r="BH892" s="58" t="s">
        <v>83</v>
      </c>
    </row>
    <row r="893" spans="2:60" ht="28.15" hidden="1" customHeight="1">
      <c r="B893" s="29"/>
      <c r="C893" s="263">
        <v>1</v>
      </c>
      <c r="D893" s="47"/>
      <c r="E893" s="46"/>
      <c r="F893" s="46"/>
      <c r="G893" s="45"/>
      <c r="H893" s="255"/>
      <c r="I893" s="259"/>
      <c r="J893" s="259"/>
      <c r="K893" s="259"/>
      <c r="L893" s="42" t="s">
        <v>82</v>
      </c>
      <c r="M893" s="41"/>
      <c r="N893" s="42" t="s">
        <v>81</v>
      </c>
      <c r="O893" s="41"/>
      <c r="P893" s="42" t="s">
        <v>80</v>
      </c>
      <c r="Q893" s="41"/>
      <c r="R893" s="42" t="s">
        <v>79</v>
      </c>
      <c r="S893" s="41"/>
      <c r="T893" s="42" t="s">
        <v>78</v>
      </c>
      <c r="U893" s="41"/>
      <c r="V893" s="42" t="s">
        <v>77</v>
      </c>
      <c r="W893" s="41"/>
      <c r="X893" s="42" t="s">
        <v>76</v>
      </c>
      <c r="Y893" s="41"/>
      <c r="Z893" s="42" t="s">
        <v>75</v>
      </c>
      <c r="AA893" s="41"/>
      <c r="AB893" s="44" t="s">
        <v>74</v>
      </c>
      <c r="AC893" s="43"/>
      <c r="AD893" s="42" t="s">
        <v>73</v>
      </c>
      <c r="AE893" s="41"/>
      <c r="AF893" s="40"/>
      <c r="AG893" s="41"/>
      <c r="AH893" s="40"/>
      <c r="AI893" s="39"/>
      <c r="AJ893" s="245"/>
      <c r="AK893" s="245"/>
      <c r="AL893" s="38"/>
      <c r="AM893" s="7"/>
      <c r="AN893" s="7"/>
      <c r="AO893" s="238">
        <f>SUMPRODUCT(LEN($M893:$AE896)-LEN(SUBSTITUTE($M893:$AE896,"A", "")))</f>
        <v>0</v>
      </c>
      <c r="AP893" s="229">
        <f>SUMPRODUCT(LEN($AH893:$AH896)-LEN(SUBSTITUTE($AH893:$AH896,"A", "")))</f>
        <v>0</v>
      </c>
      <c r="AQ893" s="232">
        <f>SUMPRODUCT(LEN($AG893:$AG896)-LEN(SUBSTITUTE($AG893:$AG896,"A", "")))</f>
        <v>0</v>
      </c>
      <c r="AR893" s="235">
        <f>SUMPRODUCT(LEN($M893:$AE896)-LEN(SUBSTITUTE($M893:$AE896,"S", "")))</f>
        <v>0</v>
      </c>
      <c r="AS893" s="229">
        <f>SUMPRODUCT(LEN($AH893:$AH896)-LEN(SUBSTITUTE($AH893:$AH896,"S", "")))</f>
        <v>0</v>
      </c>
      <c r="AT893" s="232">
        <f>SUMPRODUCT(LEN($AG893:$AG896)-LEN(SUBSTITUTE($AG893:$AG896,"S", "")))</f>
        <v>0</v>
      </c>
      <c r="AU893" s="235">
        <f>SUMPRODUCT(LEN($M893:$AE896)-LEN(SUBSTITUTE($M893:$AE896,"F", "")))</f>
        <v>0</v>
      </c>
      <c r="AV893" s="229">
        <f>SUMPRODUCT(LEN($AH893:$AH896)-LEN(SUBSTITUTE($AH893:$AH896,"F", "")))</f>
        <v>0</v>
      </c>
      <c r="AW893" s="232">
        <f>SUMPRODUCT(LEN($AG893:$AG896)-LEN(SUBSTITUTE($AG893:$AG896,"F", "")))</f>
        <v>0</v>
      </c>
      <c r="AX893" s="235">
        <f>SUMPRODUCT(LEN($M893:$AE896)-LEN(SUBSTITUTE($M893:$AE896,"G", "")))</f>
        <v>0</v>
      </c>
      <c r="AY893" s="229">
        <f>SUMPRODUCT(LEN($AH893:$AH896)-LEN(SUBSTITUTE($AH893:$AH896,"G", "")))</f>
        <v>0</v>
      </c>
      <c r="AZ893" s="232">
        <f>SUMPRODUCT(LEN($AG893:$AG896)-LEN(SUBSTITUTE($AG893:$AG896,"G", "")))</f>
        <v>0</v>
      </c>
      <c r="BA893" s="235">
        <f>SUMPRODUCT(LEN($M893:$AE896)-LEN(SUBSTITUTE($M893:$AE896,"M", "")))</f>
        <v>0</v>
      </c>
      <c r="BB893" s="229">
        <f>SUMPRODUCT(LEN($AH893:$AH896)-LEN(SUBSTITUTE($AH893:$AH896,"M", "")))</f>
        <v>0</v>
      </c>
      <c r="BC893" s="232">
        <f>SUMPRODUCT(LEN($AG893:$AG896)-LEN(SUBSTITUTE($AG893:$AG896,"M", "")))</f>
        <v>0</v>
      </c>
      <c r="BD893" s="297">
        <f>SUMPRODUCT(LEN($AI893:$AI896)-LEN(SUBSTITUTE($AI893:$AI896,"S", "")))</f>
        <v>0</v>
      </c>
      <c r="BE893" s="300">
        <f>SUMPRODUCT(LEN($AI893:$AI896)-LEN(SUBSTITUTE($AI893:$AI896,"F", "")))</f>
        <v>0</v>
      </c>
      <c r="BF893" s="300">
        <f>SUMPRODUCT(LEN($AI893:$AI896)-LEN(SUBSTITUTE($AI893:$AI896,"G", "")))</f>
        <v>0</v>
      </c>
      <c r="BG893" s="303">
        <f>SUMPRODUCT(LEN($AI893:$AI896)-LEN(SUBSTITUTE($AI893:$AI896,"M", "")))</f>
        <v>0</v>
      </c>
    </row>
    <row r="894" spans="2:60" ht="28.15" hidden="1" customHeight="1" thickBot="1">
      <c r="B894" s="29"/>
      <c r="C894" s="264"/>
      <c r="D894" s="37"/>
      <c r="E894" s="36"/>
      <c r="F894" s="36"/>
      <c r="G894" s="35"/>
      <c r="H894" s="256"/>
      <c r="I894" s="260"/>
      <c r="J894" s="260"/>
      <c r="K894" s="260"/>
      <c r="L894" s="32" t="s">
        <v>72</v>
      </c>
      <c r="M894" s="31"/>
      <c r="N894" s="32" t="s">
        <v>71</v>
      </c>
      <c r="O894" s="31"/>
      <c r="P894" s="32" t="s">
        <v>70</v>
      </c>
      <c r="Q894" s="31"/>
      <c r="R894" s="32" t="s">
        <v>69</v>
      </c>
      <c r="S894" s="31"/>
      <c r="T894" s="32" t="s">
        <v>68</v>
      </c>
      <c r="U894" s="31"/>
      <c r="V894" s="32" t="s">
        <v>67</v>
      </c>
      <c r="W894" s="31"/>
      <c r="X894" s="32" t="s">
        <v>66</v>
      </c>
      <c r="Y894" s="31"/>
      <c r="Z894" s="32" t="s">
        <v>65</v>
      </c>
      <c r="AA894" s="31"/>
      <c r="AB894" s="34" t="s">
        <v>64</v>
      </c>
      <c r="AC894" s="33"/>
      <c r="AD894" s="32" t="s">
        <v>63</v>
      </c>
      <c r="AE894" s="31"/>
      <c r="AF894" s="30"/>
      <c r="AG894" s="31"/>
      <c r="AH894" s="30"/>
      <c r="AI894" s="20"/>
      <c r="AJ894" s="246"/>
      <c r="AK894" s="246"/>
      <c r="AL894" s="19"/>
      <c r="AM894" s="7"/>
      <c r="AN894" s="7"/>
      <c r="AO894" s="239"/>
      <c r="AP894" s="230"/>
      <c r="AQ894" s="233"/>
      <c r="AR894" s="236"/>
      <c r="AS894" s="230"/>
      <c r="AT894" s="233"/>
      <c r="AU894" s="236"/>
      <c r="AV894" s="230"/>
      <c r="AW894" s="233"/>
      <c r="AX894" s="236"/>
      <c r="AY894" s="230"/>
      <c r="AZ894" s="233"/>
      <c r="BA894" s="236"/>
      <c r="BB894" s="230"/>
      <c r="BC894" s="233"/>
      <c r="BD894" s="298"/>
      <c r="BE894" s="301"/>
      <c r="BF894" s="301"/>
      <c r="BG894" s="304"/>
    </row>
    <row r="895" spans="2:60" ht="28.15" hidden="1" customHeight="1">
      <c r="B895" s="29"/>
      <c r="C895" s="265"/>
      <c r="D895" s="28"/>
      <c r="E895" s="27"/>
      <c r="F895" s="27"/>
      <c r="G895" s="26"/>
      <c r="H895" s="257"/>
      <c r="I895" s="261"/>
      <c r="J895" s="261"/>
      <c r="K895" s="261"/>
      <c r="L895" s="23" t="s">
        <v>62</v>
      </c>
      <c r="M895" s="22"/>
      <c r="N895" s="23" t="s">
        <v>61</v>
      </c>
      <c r="O895" s="22"/>
      <c r="P895" s="23" t="s">
        <v>60</v>
      </c>
      <c r="Q895" s="22"/>
      <c r="R895" s="23" t="s">
        <v>59</v>
      </c>
      <c r="S895" s="22"/>
      <c r="T895" s="23" t="s">
        <v>58</v>
      </c>
      <c r="U895" s="22"/>
      <c r="V895" s="23" t="s">
        <v>57</v>
      </c>
      <c r="W895" s="22"/>
      <c r="X895" s="23" t="s">
        <v>56</v>
      </c>
      <c r="Y895" s="22"/>
      <c r="Z895" s="23" t="s">
        <v>55</v>
      </c>
      <c r="AA895" s="22"/>
      <c r="AB895" s="25" t="s">
        <v>54</v>
      </c>
      <c r="AC895" s="24"/>
      <c r="AD895" s="23">
        <v>39</v>
      </c>
      <c r="AE895" s="22"/>
      <c r="AF895" s="21"/>
      <c r="AG895" s="22"/>
      <c r="AH895" s="21"/>
      <c r="AI895" s="20"/>
      <c r="AJ895" s="246"/>
      <c r="AK895" s="246"/>
      <c r="AL895" s="19"/>
      <c r="AM895" s="7"/>
      <c r="AN895" s="7"/>
      <c r="AO895" s="239"/>
      <c r="AP895" s="230"/>
      <c r="AQ895" s="233"/>
      <c r="AR895" s="236"/>
      <c r="AS895" s="230"/>
      <c r="AT895" s="233"/>
      <c r="AU895" s="236"/>
      <c r="AV895" s="230"/>
      <c r="AW895" s="233"/>
      <c r="AX895" s="236"/>
      <c r="AY895" s="230"/>
      <c r="AZ895" s="233"/>
      <c r="BA895" s="236"/>
      <c r="BB895" s="230"/>
      <c r="BC895" s="233"/>
      <c r="BD895" s="298"/>
      <c r="BE895" s="301"/>
      <c r="BF895" s="301"/>
      <c r="BG895" s="304"/>
    </row>
    <row r="896" spans="2:60" ht="28.15" hidden="1" customHeight="1" thickBot="1">
      <c r="B896" s="29"/>
      <c r="C896" s="266"/>
      <c r="D896" s="57"/>
      <c r="E896" s="56"/>
      <c r="F896" s="56"/>
      <c r="G896" s="55"/>
      <c r="H896" s="258"/>
      <c r="I896" s="262"/>
      <c r="J896" s="262"/>
      <c r="K896" s="262"/>
      <c r="L896" s="52" t="s">
        <v>53</v>
      </c>
      <c r="M896" s="51"/>
      <c r="N896" s="52" t="s">
        <v>52</v>
      </c>
      <c r="O896" s="51"/>
      <c r="P896" s="52" t="s">
        <v>51</v>
      </c>
      <c r="Q896" s="51"/>
      <c r="R896" s="52" t="s">
        <v>50</v>
      </c>
      <c r="S896" s="51"/>
      <c r="T896" s="52">
        <v>20</v>
      </c>
      <c r="U896" s="51"/>
      <c r="V896" s="52" t="s">
        <v>49</v>
      </c>
      <c r="W896" s="51"/>
      <c r="X896" s="52" t="s">
        <v>48</v>
      </c>
      <c r="Y896" s="51"/>
      <c r="Z896" s="52" t="s">
        <v>47</v>
      </c>
      <c r="AA896" s="51"/>
      <c r="AB896" s="54" t="s">
        <v>46</v>
      </c>
      <c r="AC896" s="53"/>
      <c r="AD896" s="52" t="s">
        <v>45</v>
      </c>
      <c r="AE896" s="51"/>
      <c r="AF896" s="50"/>
      <c r="AG896" s="51"/>
      <c r="AH896" s="50"/>
      <c r="AI896" s="49"/>
      <c r="AJ896" s="248"/>
      <c r="AK896" s="248"/>
      <c r="AL896" s="48"/>
      <c r="AM896" s="7"/>
      <c r="AN896" s="7"/>
      <c r="AO896" s="240"/>
      <c r="AP896" s="231"/>
      <c r="AQ896" s="234"/>
      <c r="AR896" s="237"/>
      <c r="AS896" s="231"/>
      <c r="AT896" s="234"/>
      <c r="AU896" s="237"/>
      <c r="AV896" s="231"/>
      <c r="AW896" s="234"/>
      <c r="AX896" s="237"/>
      <c r="AY896" s="231"/>
      <c r="AZ896" s="234"/>
      <c r="BA896" s="237"/>
      <c r="BB896" s="231"/>
      <c r="BC896" s="234"/>
      <c r="BD896" s="299"/>
      <c r="BE896" s="302"/>
      <c r="BF896" s="302"/>
      <c r="BG896" s="305"/>
    </row>
    <row r="897" spans="2:59" ht="28.15" hidden="1" customHeight="1">
      <c r="B897" s="29"/>
      <c r="C897" s="263">
        <v>2</v>
      </c>
      <c r="D897" s="47"/>
      <c r="E897" s="46"/>
      <c r="F897" s="46"/>
      <c r="G897" s="45"/>
      <c r="H897" s="255"/>
      <c r="I897" s="259"/>
      <c r="J897" s="259"/>
      <c r="K897" s="259"/>
      <c r="L897" s="42" t="s">
        <v>82</v>
      </c>
      <c r="M897" s="41"/>
      <c r="N897" s="42" t="s">
        <v>81</v>
      </c>
      <c r="O897" s="41"/>
      <c r="P897" s="42" t="s">
        <v>80</v>
      </c>
      <c r="Q897" s="41"/>
      <c r="R897" s="42" t="s">
        <v>79</v>
      </c>
      <c r="S897" s="41"/>
      <c r="T897" s="42" t="s">
        <v>78</v>
      </c>
      <c r="U897" s="41"/>
      <c r="V897" s="42" t="s">
        <v>77</v>
      </c>
      <c r="W897" s="41"/>
      <c r="X897" s="42" t="s">
        <v>76</v>
      </c>
      <c r="Y897" s="41"/>
      <c r="Z897" s="42" t="s">
        <v>75</v>
      </c>
      <c r="AA897" s="41"/>
      <c r="AB897" s="44" t="s">
        <v>74</v>
      </c>
      <c r="AC897" s="43"/>
      <c r="AD897" s="42" t="s">
        <v>73</v>
      </c>
      <c r="AE897" s="41"/>
      <c r="AF897" s="40"/>
      <c r="AG897" s="41"/>
      <c r="AH897" s="40"/>
      <c r="AI897" s="39"/>
      <c r="AJ897" s="249"/>
      <c r="AK897" s="252"/>
      <c r="AL897" s="38"/>
      <c r="AM897" s="7"/>
      <c r="AN897" s="7"/>
      <c r="AO897" s="238">
        <f>SUMPRODUCT(LEN($M897:$AE900)-LEN(SUBSTITUTE($M897:$AE900,"A", "")))</f>
        <v>0</v>
      </c>
      <c r="AP897" s="229">
        <f>SUMPRODUCT(LEN($AH897:$AH900)-LEN(SUBSTITUTE($AH897:$AH900,"A", "")))</f>
        <v>0</v>
      </c>
      <c r="AQ897" s="232">
        <f>SUMPRODUCT(LEN($AG897:$AG900)-LEN(SUBSTITUTE($AG897:$AG900,"A", "")))</f>
        <v>0</v>
      </c>
      <c r="AR897" s="235">
        <f>SUMPRODUCT(LEN($M897:$AE900)-LEN(SUBSTITUTE($M897:$AE900,"S", "")))</f>
        <v>0</v>
      </c>
      <c r="AS897" s="229">
        <f>SUMPRODUCT(LEN($AH897:$AH900)-LEN(SUBSTITUTE($AH897:$AH900,"S", "")))</f>
        <v>0</v>
      </c>
      <c r="AT897" s="232">
        <f>SUMPRODUCT(LEN($AG897:$AG900)-LEN(SUBSTITUTE($AG897:$AG900,"S", "")))</f>
        <v>0</v>
      </c>
      <c r="AU897" s="235">
        <f>SUMPRODUCT(LEN($M897:$AE900)-LEN(SUBSTITUTE($M897:$AE900,"F", "")))</f>
        <v>0</v>
      </c>
      <c r="AV897" s="229">
        <f>SUMPRODUCT(LEN($AH897:$AH900)-LEN(SUBSTITUTE($AH897:$AH900,"F", "")))</f>
        <v>0</v>
      </c>
      <c r="AW897" s="232">
        <f>SUMPRODUCT(LEN($AG897:$AG900)-LEN(SUBSTITUTE($AG897:$AG900,"F", "")))</f>
        <v>0</v>
      </c>
      <c r="AX897" s="235">
        <f>SUMPRODUCT(LEN($M897:$AE900)-LEN(SUBSTITUTE($M897:$AE900,"G", "")))</f>
        <v>0</v>
      </c>
      <c r="AY897" s="229">
        <f>SUMPRODUCT(LEN($AH897:$AH900)-LEN(SUBSTITUTE($AH897:$AH900,"G", "")))</f>
        <v>0</v>
      </c>
      <c r="AZ897" s="232">
        <f>SUMPRODUCT(LEN($AG897:$AG900)-LEN(SUBSTITUTE($AG897:$AG900,"G", "")))</f>
        <v>0</v>
      </c>
      <c r="BA897" s="235">
        <f>SUMPRODUCT(LEN($M897:$AE900)-LEN(SUBSTITUTE($M897:$AE900,"M", "")))</f>
        <v>0</v>
      </c>
      <c r="BB897" s="229">
        <f>SUMPRODUCT(LEN($AH897:$AH900)-LEN(SUBSTITUTE($AH897:$AH900,"M", "")))</f>
        <v>0</v>
      </c>
      <c r="BC897" s="232">
        <f>SUMPRODUCT(LEN($AG897:$AG900)-LEN(SUBSTITUTE($AG897:$AG900,"M", "")))</f>
        <v>0</v>
      </c>
      <c r="BD897" s="297">
        <f>SUMPRODUCT(LEN($AI897:$AI900)-LEN(SUBSTITUTE($AI897:$AI900,"S", "")))</f>
        <v>0</v>
      </c>
      <c r="BE897" s="300">
        <f>SUMPRODUCT(LEN($AI897:$AI900)-LEN(SUBSTITUTE($AI897:$AI900,"F", "")))</f>
        <v>0</v>
      </c>
      <c r="BF897" s="300">
        <f>SUMPRODUCT(LEN($AI897:$AI900)-LEN(SUBSTITUTE($AI897:$AI900,"G", "")))</f>
        <v>0</v>
      </c>
      <c r="BG897" s="303">
        <f>SUMPRODUCT(LEN($AI897:$AI900)-LEN(SUBSTITUTE($AI897:$AI900,"M", "")))</f>
        <v>0</v>
      </c>
    </row>
    <row r="898" spans="2:59" ht="28.15" hidden="1" customHeight="1" thickBot="1">
      <c r="B898" s="29"/>
      <c r="C898" s="264"/>
      <c r="D898" s="37"/>
      <c r="E898" s="36"/>
      <c r="F898" s="36"/>
      <c r="G898" s="35"/>
      <c r="H898" s="256"/>
      <c r="I898" s="260"/>
      <c r="J898" s="260"/>
      <c r="K898" s="260"/>
      <c r="L898" s="32" t="s">
        <v>72</v>
      </c>
      <c r="M898" s="31"/>
      <c r="N898" s="32" t="s">
        <v>71</v>
      </c>
      <c r="O898" s="31"/>
      <c r="P898" s="32" t="s">
        <v>70</v>
      </c>
      <c r="Q898" s="31"/>
      <c r="R898" s="32" t="s">
        <v>69</v>
      </c>
      <c r="S898" s="31"/>
      <c r="T898" s="32" t="s">
        <v>68</v>
      </c>
      <c r="U898" s="31"/>
      <c r="V898" s="32" t="s">
        <v>67</v>
      </c>
      <c r="W898" s="31"/>
      <c r="X898" s="32" t="s">
        <v>66</v>
      </c>
      <c r="Y898" s="31"/>
      <c r="Z898" s="32" t="s">
        <v>65</v>
      </c>
      <c r="AA898" s="31"/>
      <c r="AB898" s="34" t="s">
        <v>64</v>
      </c>
      <c r="AC898" s="33"/>
      <c r="AD898" s="32" t="s">
        <v>63</v>
      </c>
      <c r="AE898" s="31"/>
      <c r="AF898" s="30"/>
      <c r="AG898" s="31"/>
      <c r="AH898" s="30"/>
      <c r="AI898" s="20"/>
      <c r="AJ898" s="250"/>
      <c r="AK898" s="253"/>
      <c r="AL898" s="19"/>
      <c r="AM898" s="7"/>
      <c r="AN898" s="7"/>
      <c r="AO898" s="239"/>
      <c r="AP898" s="230"/>
      <c r="AQ898" s="233"/>
      <c r="AR898" s="236"/>
      <c r="AS898" s="230"/>
      <c r="AT898" s="233"/>
      <c r="AU898" s="236"/>
      <c r="AV898" s="230"/>
      <c r="AW898" s="233"/>
      <c r="AX898" s="236"/>
      <c r="AY898" s="230"/>
      <c r="AZ898" s="233"/>
      <c r="BA898" s="236"/>
      <c r="BB898" s="230"/>
      <c r="BC898" s="233"/>
      <c r="BD898" s="298"/>
      <c r="BE898" s="301"/>
      <c r="BF898" s="301"/>
      <c r="BG898" s="304"/>
    </row>
    <row r="899" spans="2:59" ht="28.15" hidden="1" customHeight="1">
      <c r="B899" s="29"/>
      <c r="C899" s="265"/>
      <c r="D899" s="28"/>
      <c r="E899" s="27"/>
      <c r="F899" s="27"/>
      <c r="G899" s="26"/>
      <c r="H899" s="257"/>
      <c r="I899" s="261"/>
      <c r="J899" s="261"/>
      <c r="K899" s="261"/>
      <c r="L899" s="23" t="s">
        <v>62</v>
      </c>
      <c r="M899" s="22"/>
      <c r="N899" s="23" t="s">
        <v>61</v>
      </c>
      <c r="O899" s="22"/>
      <c r="P899" s="23" t="s">
        <v>60</v>
      </c>
      <c r="Q899" s="22"/>
      <c r="R899" s="23" t="s">
        <v>59</v>
      </c>
      <c r="S899" s="22"/>
      <c r="T899" s="23" t="s">
        <v>58</v>
      </c>
      <c r="U899" s="22"/>
      <c r="V899" s="23" t="s">
        <v>57</v>
      </c>
      <c r="W899" s="22"/>
      <c r="X899" s="23" t="s">
        <v>56</v>
      </c>
      <c r="Y899" s="22"/>
      <c r="Z899" s="23" t="s">
        <v>55</v>
      </c>
      <c r="AA899" s="22"/>
      <c r="AB899" s="25" t="s">
        <v>54</v>
      </c>
      <c r="AC899" s="24"/>
      <c r="AD899" s="23">
        <v>39</v>
      </c>
      <c r="AE899" s="22"/>
      <c r="AF899" s="21"/>
      <c r="AG899" s="22"/>
      <c r="AH899" s="21"/>
      <c r="AI899" s="20"/>
      <c r="AJ899" s="250"/>
      <c r="AK899" s="253"/>
      <c r="AL899" s="19"/>
      <c r="AM899" s="7"/>
      <c r="AN899" s="7"/>
      <c r="AO899" s="239"/>
      <c r="AP899" s="230"/>
      <c r="AQ899" s="233"/>
      <c r="AR899" s="236"/>
      <c r="AS899" s="230"/>
      <c r="AT899" s="233"/>
      <c r="AU899" s="236"/>
      <c r="AV899" s="230"/>
      <c r="AW899" s="233"/>
      <c r="AX899" s="236"/>
      <c r="AY899" s="230"/>
      <c r="AZ899" s="233"/>
      <c r="BA899" s="236"/>
      <c r="BB899" s="230"/>
      <c r="BC899" s="233"/>
      <c r="BD899" s="298"/>
      <c r="BE899" s="301"/>
      <c r="BF899" s="301"/>
      <c r="BG899" s="304"/>
    </row>
    <row r="900" spans="2:59" ht="28.15" hidden="1" customHeight="1" thickBot="1">
      <c r="B900" s="29"/>
      <c r="C900" s="266"/>
      <c r="D900" s="57"/>
      <c r="E900" s="56"/>
      <c r="F900" s="56"/>
      <c r="G900" s="55"/>
      <c r="H900" s="258"/>
      <c r="I900" s="262"/>
      <c r="J900" s="262"/>
      <c r="K900" s="262"/>
      <c r="L900" s="52" t="s">
        <v>53</v>
      </c>
      <c r="M900" s="51"/>
      <c r="N900" s="52" t="s">
        <v>52</v>
      </c>
      <c r="O900" s="51"/>
      <c r="P900" s="52" t="s">
        <v>51</v>
      </c>
      <c r="Q900" s="51"/>
      <c r="R900" s="52" t="s">
        <v>50</v>
      </c>
      <c r="S900" s="51"/>
      <c r="T900" s="52">
        <v>20</v>
      </c>
      <c r="U900" s="51"/>
      <c r="V900" s="52" t="s">
        <v>49</v>
      </c>
      <c r="W900" s="51"/>
      <c r="X900" s="52" t="s">
        <v>48</v>
      </c>
      <c r="Y900" s="51"/>
      <c r="Z900" s="52" t="s">
        <v>47</v>
      </c>
      <c r="AA900" s="51"/>
      <c r="AB900" s="54" t="s">
        <v>46</v>
      </c>
      <c r="AC900" s="53"/>
      <c r="AD900" s="52" t="s">
        <v>45</v>
      </c>
      <c r="AE900" s="51"/>
      <c r="AF900" s="50"/>
      <c r="AG900" s="51"/>
      <c r="AH900" s="50"/>
      <c r="AI900" s="49"/>
      <c r="AJ900" s="251"/>
      <c r="AK900" s="254"/>
      <c r="AL900" s="48"/>
      <c r="AM900" s="7"/>
      <c r="AN900" s="7"/>
      <c r="AO900" s="240"/>
      <c r="AP900" s="231"/>
      <c r="AQ900" s="234"/>
      <c r="AR900" s="237"/>
      <c r="AS900" s="231"/>
      <c r="AT900" s="234"/>
      <c r="AU900" s="237"/>
      <c r="AV900" s="231"/>
      <c r="AW900" s="234"/>
      <c r="AX900" s="237"/>
      <c r="AY900" s="231"/>
      <c r="AZ900" s="234"/>
      <c r="BA900" s="237"/>
      <c r="BB900" s="231"/>
      <c r="BC900" s="234"/>
      <c r="BD900" s="299"/>
      <c r="BE900" s="302"/>
      <c r="BF900" s="302"/>
      <c r="BG900" s="305"/>
    </row>
    <row r="901" spans="2:59" ht="28.15" hidden="1" customHeight="1">
      <c r="B901" s="29"/>
      <c r="C901" s="263">
        <v>3</v>
      </c>
      <c r="D901" s="47"/>
      <c r="E901" s="46"/>
      <c r="F901" s="46"/>
      <c r="G901" s="45"/>
      <c r="H901" s="255"/>
      <c r="I901" s="259"/>
      <c r="J901" s="259"/>
      <c r="K901" s="259"/>
      <c r="L901" s="42" t="s">
        <v>82</v>
      </c>
      <c r="M901" s="41"/>
      <c r="N901" s="42" t="s">
        <v>81</v>
      </c>
      <c r="O901" s="41"/>
      <c r="P901" s="42" t="s">
        <v>80</v>
      </c>
      <c r="Q901" s="41"/>
      <c r="R901" s="42" t="s">
        <v>79</v>
      </c>
      <c r="S901" s="41"/>
      <c r="T901" s="42" t="s">
        <v>78</v>
      </c>
      <c r="U901" s="41"/>
      <c r="V901" s="42" t="s">
        <v>77</v>
      </c>
      <c r="W901" s="41"/>
      <c r="X901" s="42" t="s">
        <v>76</v>
      </c>
      <c r="Y901" s="41"/>
      <c r="Z901" s="42" t="s">
        <v>75</v>
      </c>
      <c r="AA901" s="41"/>
      <c r="AB901" s="44" t="s">
        <v>74</v>
      </c>
      <c r="AC901" s="43"/>
      <c r="AD901" s="42" t="s">
        <v>73</v>
      </c>
      <c r="AE901" s="41"/>
      <c r="AF901" s="40"/>
      <c r="AG901" s="41"/>
      <c r="AH901" s="40"/>
      <c r="AI901" s="39"/>
      <c r="AJ901" s="245"/>
      <c r="AK901" s="245"/>
      <c r="AL901" s="38"/>
      <c r="AM901" s="7"/>
      <c r="AN901" s="7"/>
      <c r="AO901" s="238">
        <f>SUMPRODUCT(LEN($M901:$AE904)-LEN(SUBSTITUTE($M901:$AE904,"A", "")))</f>
        <v>0</v>
      </c>
      <c r="AP901" s="229">
        <f>SUMPRODUCT(LEN($AH901:$AH904)-LEN(SUBSTITUTE($AH901:$AH904,"A", "")))</f>
        <v>0</v>
      </c>
      <c r="AQ901" s="232">
        <f>SUMPRODUCT(LEN($AG901:$AG904)-LEN(SUBSTITUTE($AG901:$AG904,"A", "")))</f>
        <v>0</v>
      </c>
      <c r="AR901" s="235">
        <f>SUMPRODUCT(LEN($M901:$AE904)-LEN(SUBSTITUTE($M901:$AE904,"S", "")))</f>
        <v>0</v>
      </c>
      <c r="AS901" s="229">
        <f>SUMPRODUCT(LEN($AH901:$AH904)-LEN(SUBSTITUTE($AH901:$AH904,"S", "")))</f>
        <v>0</v>
      </c>
      <c r="AT901" s="232">
        <f>SUMPRODUCT(LEN($AG901:$AG904)-LEN(SUBSTITUTE($AG901:$AG904,"S", "")))</f>
        <v>0</v>
      </c>
      <c r="AU901" s="235">
        <f>SUMPRODUCT(LEN($M901:$AE904)-LEN(SUBSTITUTE($M901:$AE904,"F", "")))</f>
        <v>0</v>
      </c>
      <c r="AV901" s="229">
        <f>SUMPRODUCT(LEN($AH901:$AH904)-LEN(SUBSTITUTE($AH901:$AH904,"F", "")))</f>
        <v>0</v>
      </c>
      <c r="AW901" s="232">
        <f>SUMPRODUCT(LEN($AG901:$AG904)-LEN(SUBSTITUTE($AG901:$AG904,"F", "")))</f>
        <v>0</v>
      </c>
      <c r="AX901" s="235">
        <f>SUMPRODUCT(LEN($M901:$AE904)-LEN(SUBSTITUTE($M901:$AE904,"G", "")))</f>
        <v>0</v>
      </c>
      <c r="AY901" s="229">
        <f>SUMPRODUCT(LEN($AH901:$AH904)-LEN(SUBSTITUTE($AH901:$AH904,"G", "")))</f>
        <v>0</v>
      </c>
      <c r="AZ901" s="232">
        <f>SUMPRODUCT(LEN($AG901:$AG904)-LEN(SUBSTITUTE($AG901:$AG904,"G", "")))</f>
        <v>0</v>
      </c>
      <c r="BA901" s="235">
        <f>SUMPRODUCT(LEN($M901:$AE904)-LEN(SUBSTITUTE($M901:$AE904,"M", "")))</f>
        <v>0</v>
      </c>
      <c r="BB901" s="229">
        <f>SUMPRODUCT(LEN($AH901:$AH904)-LEN(SUBSTITUTE($AH901:$AH904,"M", "")))</f>
        <v>0</v>
      </c>
      <c r="BC901" s="232">
        <f>SUMPRODUCT(LEN($AG901:$AG904)-LEN(SUBSTITUTE($AG901:$AG904,"M", "")))</f>
        <v>0</v>
      </c>
      <c r="BD901" s="297">
        <f>SUMPRODUCT(LEN($AI901:$AI904)-LEN(SUBSTITUTE($AI901:$AI904,"S", "")))</f>
        <v>0</v>
      </c>
      <c r="BE901" s="300">
        <f>SUMPRODUCT(LEN($AI901:$AI904)-LEN(SUBSTITUTE($AI901:$AI904,"F", "")))</f>
        <v>0</v>
      </c>
      <c r="BF901" s="300">
        <f>SUMPRODUCT(LEN($AI901:$AI904)-LEN(SUBSTITUTE($AI901:$AI904,"G", "")))</f>
        <v>0</v>
      </c>
      <c r="BG901" s="303">
        <f>SUMPRODUCT(LEN($AI901:$AI904)-LEN(SUBSTITUTE($AI901:$AI904,"M", "")))</f>
        <v>0</v>
      </c>
    </row>
    <row r="902" spans="2:59" ht="28.15" hidden="1" customHeight="1" thickBot="1">
      <c r="B902" s="29"/>
      <c r="C902" s="264"/>
      <c r="D902" s="37"/>
      <c r="E902" s="36"/>
      <c r="F902" s="36"/>
      <c r="G902" s="35"/>
      <c r="H902" s="256"/>
      <c r="I902" s="260"/>
      <c r="J902" s="260"/>
      <c r="K902" s="260"/>
      <c r="L902" s="32" t="s">
        <v>72</v>
      </c>
      <c r="M902" s="31"/>
      <c r="N902" s="32" t="s">
        <v>71</v>
      </c>
      <c r="O902" s="31"/>
      <c r="P902" s="32" t="s">
        <v>70</v>
      </c>
      <c r="Q902" s="31"/>
      <c r="R902" s="32" t="s">
        <v>69</v>
      </c>
      <c r="S902" s="31"/>
      <c r="T902" s="32" t="s">
        <v>68</v>
      </c>
      <c r="U902" s="31"/>
      <c r="V902" s="32" t="s">
        <v>67</v>
      </c>
      <c r="W902" s="31"/>
      <c r="X902" s="32" t="s">
        <v>66</v>
      </c>
      <c r="Y902" s="31"/>
      <c r="Z902" s="32" t="s">
        <v>65</v>
      </c>
      <c r="AA902" s="31"/>
      <c r="AB902" s="34" t="s">
        <v>64</v>
      </c>
      <c r="AC902" s="33"/>
      <c r="AD902" s="32" t="s">
        <v>63</v>
      </c>
      <c r="AE902" s="31"/>
      <c r="AF902" s="30"/>
      <c r="AG902" s="31"/>
      <c r="AH902" s="30"/>
      <c r="AI902" s="20"/>
      <c r="AJ902" s="246"/>
      <c r="AK902" s="246"/>
      <c r="AL902" s="19"/>
      <c r="AM902" s="7"/>
      <c r="AN902" s="7"/>
      <c r="AO902" s="239"/>
      <c r="AP902" s="230"/>
      <c r="AQ902" s="233"/>
      <c r="AR902" s="236"/>
      <c r="AS902" s="230"/>
      <c r="AT902" s="233"/>
      <c r="AU902" s="236"/>
      <c r="AV902" s="230"/>
      <c r="AW902" s="233"/>
      <c r="AX902" s="236"/>
      <c r="AY902" s="230"/>
      <c r="AZ902" s="233"/>
      <c r="BA902" s="236"/>
      <c r="BB902" s="230"/>
      <c r="BC902" s="233"/>
      <c r="BD902" s="298"/>
      <c r="BE902" s="301"/>
      <c r="BF902" s="301"/>
      <c r="BG902" s="304"/>
    </row>
    <row r="903" spans="2:59" ht="28.15" hidden="1" customHeight="1">
      <c r="B903" s="29"/>
      <c r="C903" s="265"/>
      <c r="D903" s="28"/>
      <c r="E903" s="27"/>
      <c r="F903" s="27"/>
      <c r="G903" s="26"/>
      <c r="H903" s="257"/>
      <c r="I903" s="261"/>
      <c r="J903" s="261"/>
      <c r="K903" s="261"/>
      <c r="L903" s="23" t="s">
        <v>62</v>
      </c>
      <c r="M903" s="22"/>
      <c r="N903" s="23" t="s">
        <v>61</v>
      </c>
      <c r="O903" s="22"/>
      <c r="P903" s="23" t="s">
        <v>60</v>
      </c>
      <c r="Q903" s="22"/>
      <c r="R903" s="23" t="s">
        <v>59</v>
      </c>
      <c r="S903" s="22"/>
      <c r="T903" s="23" t="s">
        <v>58</v>
      </c>
      <c r="U903" s="22"/>
      <c r="V903" s="23" t="s">
        <v>57</v>
      </c>
      <c r="W903" s="22"/>
      <c r="X903" s="23" t="s">
        <v>56</v>
      </c>
      <c r="Y903" s="22"/>
      <c r="Z903" s="23" t="s">
        <v>55</v>
      </c>
      <c r="AA903" s="22"/>
      <c r="AB903" s="25" t="s">
        <v>54</v>
      </c>
      <c r="AC903" s="24"/>
      <c r="AD903" s="23">
        <v>39</v>
      </c>
      <c r="AE903" s="22"/>
      <c r="AF903" s="21"/>
      <c r="AG903" s="22"/>
      <c r="AH903" s="21"/>
      <c r="AI903" s="20"/>
      <c r="AJ903" s="246"/>
      <c r="AK903" s="246"/>
      <c r="AL903" s="19"/>
      <c r="AM903" s="7"/>
      <c r="AN903" s="7"/>
      <c r="AO903" s="239"/>
      <c r="AP903" s="230"/>
      <c r="AQ903" s="233"/>
      <c r="AR903" s="236"/>
      <c r="AS903" s="230"/>
      <c r="AT903" s="233"/>
      <c r="AU903" s="236"/>
      <c r="AV903" s="230"/>
      <c r="AW903" s="233"/>
      <c r="AX903" s="236"/>
      <c r="AY903" s="230"/>
      <c r="AZ903" s="233"/>
      <c r="BA903" s="236"/>
      <c r="BB903" s="230"/>
      <c r="BC903" s="233"/>
      <c r="BD903" s="298"/>
      <c r="BE903" s="301"/>
      <c r="BF903" s="301"/>
      <c r="BG903" s="304"/>
    </row>
    <row r="904" spans="2:59" ht="28.15" hidden="1" customHeight="1" thickBot="1">
      <c r="B904" s="18"/>
      <c r="C904" s="271"/>
      <c r="D904" s="17"/>
      <c r="E904" s="16"/>
      <c r="F904" s="16"/>
      <c r="G904" s="15"/>
      <c r="H904" s="258"/>
      <c r="I904" s="272"/>
      <c r="J904" s="272"/>
      <c r="K904" s="272"/>
      <c r="L904" s="12" t="s">
        <v>53</v>
      </c>
      <c r="M904" s="11"/>
      <c r="N904" s="12" t="s">
        <v>52</v>
      </c>
      <c r="O904" s="11"/>
      <c r="P904" s="12" t="s">
        <v>51</v>
      </c>
      <c r="Q904" s="11"/>
      <c r="R904" s="12" t="s">
        <v>50</v>
      </c>
      <c r="S904" s="11"/>
      <c r="T904" s="12">
        <v>20</v>
      </c>
      <c r="U904" s="11"/>
      <c r="V904" s="12" t="s">
        <v>49</v>
      </c>
      <c r="W904" s="11"/>
      <c r="X904" s="12" t="s">
        <v>48</v>
      </c>
      <c r="Y904" s="11"/>
      <c r="Z904" s="12" t="s">
        <v>47</v>
      </c>
      <c r="AA904" s="11"/>
      <c r="AB904" s="14" t="s">
        <v>46</v>
      </c>
      <c r="AC904" s="13"/>
      <c r="AD904" s="12" t="s">
        <v>45</v>
      </c>
      <c r="AE904" s="11"/>
      <c r="AF904" s="10"/>
      <c r="AG904" s="11"/>
      <c r="AH904" s="10"/>
      <c r="AI904" s="9"/>
      <c r="AJ904" s="247"/>
      <c r="AK904" s="247"/>
      <c r="AL904" s="8"/>
      <c r="AM904" s="7"/>
      <c r="AN904" s="7"/>
      <c r="AO904" s="240"/>
      <c r="AP904" s="231"/>
      <c r="AQ904" s="234"/>
      <c r="AR904" s="237"/>
      <c r="AS904" s="231"/>
      <c r="AT904" s="234"/>
      <c r="AU904" s="237"/>
      <c r="AV904" s="231"/>
      <c r="AW904" s="234"/>
      <c r="AX904" s="237"/>
      <c r="AY904" s="231"/>
      <c r="AZ904" s="234"/>
      <c r="BA904" s="237"/>
      <c r="BB904" s="231"/>
      <c r="BC904" s="234"/>
      <c r="BD904" s="299"/>
      <c r="BE904" s="302"/>
      <c r="BF904" s="302"/>
      <c r="BG904" s="305"/>
    </row>
  </sheetData>
  <mergeCells count="6011">
    <mergeCell ref="AM221:AM224"/>
    <mergeCell ref="AN221:AN224"/>
    <mergeCell ref="AM235:AM238"/>
    <mergeCell ref="AN235:AN238"/>
    <mergeCell ref="AM249:AM252"/>
    <mergeCell ref="AN249:AN252"/>
    <mergeCell ref="AM165:AM168"/>
    <mergeCell ref="AN165:AN168"/>
    <mergeCell ref="AM179:AM182"/>
    <mergeCell ref="AN179:AN182"/>
    <mergeCell ref="AM319:AM322"/>
    <mergeCell ref="AN319:AN322"/>
    <mergeCell ref="AM193:AM196"/>
    <mergeCell ref="AN193:AN196"/>
    <mergeCell ref="AM207:AM210"/>
    <mergeCell ref="AN207:AN210"/>
    <mergeCell ref="AH6:AH7"/>
    <mergeCell ref="AK211:AK214"/>
    <mergeCell ref="AK165:AK168"/>
    <mergeCell ref="AJ193:AJ196"/>
    <mergeCell ref="AK193:AK196"/>
    <mergeCell ref="AJ95:AJ98"/>
    <mergeCell ref="AK95:AK98"/>
    <mergeCell ref="AJ187:AJ190"/>
    <mergeCell ref="AK215:AK218"/>
    <mergeCell ref="AK253:AK256"/>
    <mergeCell ref="AF6:AG6"/>
    <mergeCell ref="AB625:AC625"/>
    <mergeCell ref="AB639:AC639"/>
    <mergeCell ref="AB653:AC653"/>
    <mergeCell ref="AB667:AC667"/>
    <mergeCell ref="AD9:AE9"/>
    <mergeCell ref="AD79:AE79"/>
    <mergeCell ref="AD639:AE639"/>
    <mergeCell ref="AD653:AE653"/>
    <mergeCell ref="AD667:AE667"/>
    <mergeCell ref="AD681:AE681"/>
    <mergeCell ref="V737:W737"/>
    <mergeCell ref="X737:Y737"/>
    <mergeCell ref="Z737:AA737"/>
    <mergeCell ref="AF737:AG737"/>
    <mergeCell ref="V695:W695"/>
    <mergeCell ref="X695:Y695"/>
    <mergeCell ref="AB205:AC205"/>
    <mergeCell ref="AB107:AC107"/>
    <mergeCell ref="AB121:AC121"/>
    <mergeCell ref="AB135:AC135"/>
    <mergeCell ref="AB149:AC149"/>
    <mergeCell ref="AB163:AC163"/>
    <mergeCell ref="AB177:AC177"/>
    <mergeCell ref="AF485:AG485"/>
    <mergeCell ref="AD373:AE373"/>
    <mergeCell ref="AB373:AC373"/>
    <mergeCell ref="AB345:AC345"/>
    <mergeCell ref="AD261:AE261"/>
    <mergeCell ref="AB261:AC261"/>
    <mergeCell ref="AF317:AG317"/>
    <mergeCell ref="AD219:AE219"/>
    <mergeCell ref="AD65:AE65"/>
    <mergeCell ref="AB807:AC807"/>
    <mergeCell ref="AB821:AC821"/>
    <mergeCell ref="AB835:AC835"/>
    <mergeCell ref="AB849:AC849"/>
    <mergeCell ref="AB9:AC9"/>
    <mergeCell ref="AB23:AC23"/>
    <mergeCell ref="AB37:AC37"/>
    <mergeCell ref="AB51:AC51"/>
    <mergeCell ref="AB65:AC65"/>
    <mergeCell ref="AB793:AC793"/>
    <mergeCell ref="AD779:AE779"/>
    <mergeCell ref="AD737:AE737"/>
    <mergeCell ref="AD541:AE541"/>
    <mergeCell ref="AD555:AE555"/>
    <mergeCell ref="AD583:AE583"/>
    <mergeCell ref="AD597:AE597"/>
    <mergeCell ref="AD611:AE611"/>
    <mergeCell ref="AD625:AE625"/>
    <mergeCell ref="AB387:AC387"/>
    <mergeCell ref="AD289:AE289"/>
    <mergeCell ref="AB289:AC289"/>
    <mergeCell ref="AB723:AC723"/>
    <mergeCell ref="AB485:AC485"/>
    <mergeCell ref="AD569:AE569"/>
    <mergeCell ref="BA887:BA890"/>
    <mergeCell ref="AU879:AU882"/>
    <mergeCell ref="BB897:BB900"/>
    <mergeCell ref="BC897:BC900"/>
    <mergeCell ref="AU883:AU886"/>
    <mergeCell ref="AD891:AE891"/>
    <mergeCell ref="AD443:AE443"/>
    <mergeCell ref="AD457:AE457"/>
    <mergeCell ref="AD471:AE471"/>
    <mergeCell ref="AD485:AE485"/>
    <mergeCell ref="AD499:AE499"/>
    <mergeCell ref="AD513:AE513"/>
    <mergeCell ref="BB893:BB896"/>
    <mergeCell ref="BC893:BC896"/>
    <mergeCell ref="AQ879:AQ882"/>
    <mergeCell ref="AR879:AR882"/>
    <mergeCell ref="AZ879:AZ882"/>
    <mergeCell ref="AY883:AY886"/>
    <mergeCell ref="AZ883:AZ886"/>
    <mergeCell ref="BA883:BA886"/>
    <mergeCell ref="BB873:BB876"/>
    <mergeCell ref="BC873:BC876"/>
    <mergeCell ref="BC879:BC882"/>
    <mergeCell ref="AJ879:AJ882"/>
    <mergeCell ref="AD849:AE849"/>
    <mergeCell ref="AK785:AK788"/>
    <mergeCell ref="AJ557:AJ560"/>
    <mergeCell ref="BA897:BA900"/>
    <mergeCell ref="AV879:AV882"/>
    <mergeCell ref="AW879:AW882"/>
    <mergeCell ref="AV893:AV896"/>
    <mergeCell ref="AW893:AW896"/>
    <mergeCell ref="AT893:AT896"/>
    <mergeCell ref="AU893:AU896"/>
    <mergeCell ref="AV901:AV904"/>
    <mergeCell ref="AW901:AW904"/>
    <mergeCell ref="AX901:AX904"/>
    <mergeCell ref="AY901:AY904"/>
    <mergeCell ref="AZ901:AZ904"/>
    <mergeCell ref="AT887:AT890"/>
    <mergeCell ref="AU887:AU890"/>
    <mergeCell ref="AT901:AT904"/>
    <mergeCell ref="AU901:AU904"/>
    <mergeCell ref="AS879:AS882"/>
    <mergeCell ref="AT879:AT882"/>
    <mergeCell ref="AX879:AX882"/>
    <mergeCell ref="AY879:AY882"/>
    <mergeCell ref="AZ887:AZ890"/>
    <mergeCell ref="AX893:AX896"/>
    <mergeCell ref="AY893:AY896"/>
    <mergeCell ref="AU897:AU900"/>
    <mergeCell ref="BB887:BB890"/>
    <mergeCell ref="BC887:BC890"/>
    <mergeCell ref="V891:W891"/>
    <mergeCell ref="X891:Y891"/>
    <mergeCell ref="Z891:AA891"/>
    <mergeCell ref="AF891:AG891"/>
    <mergeCell ref="AR887:AR890"/>
    <mergeCell ref="AS887:AS890"/>
    <mergeCell ref="AP883:AP886"/>
    <mergeCell ref="AQ883:AQ886"/>
    <mergeCell ref="AR883:AR886"/>
    <mergeCell ref="AS883:AS886"/>
    <mergeCell ref="BB901:BB904"/>
    <mergeCell ref="BC901:BC904"/>
    <mergeCell ref="AV887:AV890"/>
    <mergeCell ref="AW887:AW890"/>
    <mergeCell ref="AX887:AX890"/>
    <mergeCell ref="AY887:AY890"/>
    <mergeCell ref="BB883:BB886"/>
    <mergeCell ref="BC883:BC886"/>
    <mergeCell ref="AT883:AT886"/>
    <mergeCell ref="AV883:AV886"/>
    <mergeCell ref="AW883:AW886"/>
    <mergeCell ref="AX883:AX886"/>
    <mergeCell ref="BA901:BA904"/>
    <mergeCell ref="AV897:AV900"/>
    <mergeCell ref="AW897:AW900"/>
    <mergeCell ref="AX897:AX900"/>
    <mergeCell ref="AY897:AY900"/>
    <mergeCell ref="AZ897:AZ900"/>
    <mergeCell ref="AZ893:AZ896"/>
    <mergeCell ref="BA893:BA896"/>
    <mergeCell ref="AU873:AU876"/>
    <mergeCell ref="AQ873:AQ876"/>
    <mergeCell ref="AO873:AO876"/>
    <mergeCell ref="AP873:AP876"/>
    <mergeCell ref="BB879:BB882"/>
    <mergeCell ref="BB869:BB872"/>
    <mergeCell ref="BC869:BC872"/>
    <mergeCell ref="AU865:AU868"/>
    <mergeCell ref="AU869:AU872"/>
    <mergeCell ref="AV873:AV876"/>
    <mergeCell ref="AW873:AW876"/>
    <mergeCell ref="AX873:AX876"/>
    <mergeCell ref="AY873:AY876"/>
    <mergeCell ref="AZ873:AZ876"/>
    <mergeCell ref="BA873:BA876"/>
    <mergeCell ref="AV869:AV872"/>
    <mergeCell ref="AW869:AW872"/>
    <mergeCell ref="AX869:AX872"/>
    <mergeCell ref="AY869:AY872"/>
    <mergeCell ref="AZ869:AZ872"/>
    <mergeCell ref="BA869:BA872"/>
    <mergeCell ref="BA879:BA882"/>
    <mergeCell ref="AR859:AR862"/>
    <mergeCell ref="AS859:AS862"/>
    <mergeCell ref="AT859:AT862"/>
    <mergeCell ref="AJ859:AJ862"/>
    <mergeCell ref="AK859:AK862"/>
    <mergeCell ref="AO859:AO862"/>
    <mergeCell ref="AP859:AP862"/>
    <mergeCell ref="BB865:BB868"/>
    <mergeCell ref="BC865:BC868"/>
    <mergeCell ref="AJ865:AJ868"/>
    <mergeCell ref="AK865:AK868"/>
    <mergeCell ref="AO865:AO868"/>
    <mergeCell ref="AP865:AP868"/>
    <mergeCell ref="AQ865:AQ868"/>
    <mergeCell ref="AR865:AR868"/>
    <mergeCell ref="AS865:AS868"/>
    <mergeCell ref="AT865:AT868"/>
    <mergeCell ref="BB859:BB862"/>
    <mergeCell ref="BC859:BC862"/>
    <mergeCell ref="AU859:AU862"/>
    <mergeCell ref="AV865:AV868"/>
    <mergeCell ref="AW865:AW868"/>
    <mergeCell ref="AX865:AX868"/>
    <mergeCell ref="AY865:AY868"/>
    <mergeCell ref="AZ865:AZ868"/>
    <mergeCell ref="BA865:BA868"/>
    <mergeCell ref="BB855:BB858"/>
    <mergeCell ref="BC855:BC858"/>
    <mergeCell ref="AT851:AT854"/>
    <mergeCell ref="AU851:AU854"/>
    <mergeCell ref="AV859:AV862"/>
    <mergeCell ref="AW859:AW862"/>
    <mergeCell ref="AX859:AX862"/>
    <mergeCell ref="AY859:AY862"/>
    <mergeCell ref="AZ859:AZ862"/>
    <mergeCell ref="BA859:BA862"/>
    <mergeCell ref="AV855:AV858"/>
    <mergeCell ref="AW855:AW858"/>
    <mergeCell ref="AX855:AX858"/>
    <mergeCell ref="AY855:AY858"/>
    <mergeCell ref="AZ855:AZ858"/>
    <mergeCell ref="BA855:BA858"/>
    <mergeCell ref="AX851:AX854"/>
    <mergeCell ref="AY851:AY854"/>
    <mergeCell ref="AZ851:AZ854"/>
    <mergeCell ref="BA851:BA854"/>
    <mergeCell ref="BB851:BB854"/>
    <mergeCell ref="BC851:BC854"/>
    <mergeCell ref="AR845:AR848"/>
    <mergeCell ref="AS845:AS848"/>
    <mergeCell ref="AT845:AT848"/>
    <mergeCell ref="AU845:AU848"/>
    <mergeCell ref="AV851:AV854"/>
    <mergeCell ref="AW851:AW854"/>
    <mergeCell ref="BB841:BB844"/>
    <mergeCell ref="BC841:BC844"/>
    <mergeCell ref="AV845:AV848"/>
    <mergeCell ref="AW845:AW848"/>
    <mergeCell ref="AX845:AX848"/>
    <mergeCell ref="AY845:AY848"/>
    <mergeCell ref="AZ845:AZ848"/>
    <mergeCell ref="BA845:BA848"/>
    <mergeCell ref="BB845:BB848"/>
    <mergeCell ref="BC845:BC848"/>
    <mergeCell ref="AV841:AV844"/>
    <mergeCell ref="AW841:AW844"/>
    <mergeCell ref="AX841:AX844"/>
    <mergeCell ref="AY841:AY844"/>
    <mergeCell ref="AZ841:AZ844"/>
    <mergeCell ref="BA841:BA844"/>
    <mergeCell ref="BB831:BB834"/>
    <mergeCell ref="BC831:BC834"/>
    <mergeCell ref="AV837:AV840"/>
    <mergeCell ref="AW837:AW840"/>
    <mergeCell ref="AX837:AX840"/>
    <mergeCell ref="AY837:AY840"/>
    <mergeCell ref="AZ837:AZ840"/>
    <mergeCell ref="BA837:BA840"/>
    <mergeCell ref="BB837:BB840"/>
    <mergeCell ref="BC837:BC840"/>
    <mergeCell ref="AV831:AV834"/>
    <mergeCell ref="AW831:AW834"/>
    <mergeCell ref="AX831:AX834"/>
    <mergeCell ref="AY831:AY834"/>
    <mergeCell ref="AZ831:AZ834"/>
    <mergeCell ref="BA831:BA834"/>
    <mergeCell ref="BB823:BB826"/>
    <mergeCell ref="BC823:BC826"/>
    <mergeCell ref="AV827:AV830"/>
    <mergeCell ref="AW827:AW830"/>
    <mergeCell ref="AX827:AX830"/>
    <mergeCell ref="AY827:AY830"/>
    <mergeCell ref="AZ827:AZ830"/>
    <mergeCell ref="BA827:BA830"/>
    <mergeCell ref="BB827:BB830"/>
    <mergeCell ref="BC827:BC830"/>
    <mergeCell ref="AV823:AV826"/>
    <mergeCell ref="AW823:AW826"/>
    <mergeCell ref="AX823:AX826"/>
    <mergeCell ref="AY823:AY826"/>
    <mergeCell ref="AZ823:AZ826"/>
    <mergeCell ref="BA823:BA826"/>
    <mergeCell ref="BB813:BB816"/>
    <mergeCell ref="BC813:BC816"/>
    <mergeCell ref="AV817:AV820"/>
    <mergeCell ref="AW817:AW820"/>
    <mergeCell ref="AX817:AX820"/>
    <mergeCell ref="AY817:AY820"/>
    <mergeCell ref="AZ817:AZ820"/>
    <mergeCell ref="BA817:BA820"/>
    <mergeCell ref="BB817:BB820"/>
    <mergeCell ref="BC817:BC820"/>
    <mergeCell ref="AV813:AV816"/>
    <mergeCell ref="AW813:AW816"/>
    <mergeCell ref="AX813:AX816"/>
    <mergeCell ref="AY813:AY816"/>
    <mergeCell ref="AZ813:AZ816"/>
    <mergeCell ref="BA813:BA816"/>
    <mergeCell ref="AX809:AX812"/>
    <mergeCell ref="AY809:AY812"/>
    <mergeCell ref="AZ809:AZ812"/>
    <mergeCell ref="BA809:BA812"/>
    <mergeCell ref="BB809:BB812"/>
    <mergeCell ref="BC809:BC812"/>
    <mergeCell ref="AT803:AT806"/>
    <mergeCell ref="AU803:AU806"/>
    <mergeCell ref="AS799:AS802"/>
    <mergeCell ref="AD807:AE807"/>
    <mergeCell ref="AV809:AV812"/>
    <mergeCell ref="AW809:AW812"/>
    <mergeCell ref="X807:Y807"/>
    <mergeCell ref="Z807:AA807"/>
    <mergeCell ref="AF807:AG807"/>
    <mergeCell ref="AQ803:AQ806"/>
    <mergeCell ref="AR803:AR806"/>
    <mergeCell ref="AS803:AS806"/>
    <mergeCell ref="BB799:BB802"/>
    <mergeCell ref="BC799:BC802"/>
    <mergeCell ref="AV803:AV806"/>
    <mergeCell ref="AW803:AW806"/>
    <mergeCell ref="AX803:AX806"/>
    <mergeCell ref="AY803:AY806"/>
    <mergeCell ref="AZ803:AZ806"/>
    <mergeCell ref="BA803:BA806"/>
    <mergeCell ref="BB803:BB806"/>
    <mergeCell ref="BC803:BC806"/>
    <mergeCell ref="AV799:AV802"/>
    <mergeCell ref="AW799:AW802"/>
    <mergeCell ref="AX799:AX802"/>
    <mergeCell ref="AY799:AY802"/>
    <mergeCell ref="AZ799:AZ802"/>
    <mergeCell ref="BA799:BA802"/>
    <mergeCell ref="AR799:AR802"/>
    <mergeCell ref="AT799:AT802"/>
    <mergeCell ref="AU799:AU802"/>
    <mergeCell ref="BB795:BB798"/>
    <mergeCell ref="BC795:BC798"/>
    <mergeCell ref="AR789:AR792"/>
    <mergeCell ref="AS789:AS792"/>
    <mergeCell ref="AT789:AT792"/>
    <mergeCell ref="AU789:AU792"/>
    <mergeCell ref="AU795:AU798"/>
    <mergeCell ref="AV795:AV798"/>
    <mergeCell ref="AW795:AW798"/>
    <mergeCell ref="AX795:AX798"/>
    <mergeCell ref="AY795:AY798"/>
    <mergeCell ref="AZ795:AZ798"/>
    <mergeCell ref="BA795:BA798"/>
    <mergeCell ref="BB789:BB792"/>
    <mergeCell ref="BC789:BC792"/>
    <mergeCell ref="V793:W793"/>
    <mergeCell ref="X793:Y793"/>
    <mergeCell ref="Z793:AA793"/>
    <mergeCell ref="AF793:AG793"/>
    <mergeCell ref="AK789:AK792"/>
    <mergeCell ref="AO789:AO792"/>
    <mergeCell ref="AP789:AP792"/>
    <mergeCell ref="AQ789:AQ792"/>
    <mergeCell ref="AV789:AV792"/>
    <mergeCell ref="AW789:AW792"/>
    <mergeCell ref="AX789:AX792"/>
    <mergeCell ref="AY789:AY792"/>
    <mergeCell ref="AZ789:AZ792"/>
    <mergeCell ref="BA789:BA792"/>
    <mergeCell ref="AS795:AS798"/>
    <mergeCell ref="AT795:AT798"/>
    <mergeCell ref="AP795:AP798"/>
    <mergeCell ref="AQ785:AQ788"/>
    <mergeCell ref="AK781:AK784"/>
    <mergeCell ref="AO781:AO784"/>
    <mergeCell ref="AP781:AP784"/>
    <mergeCell ref="AQ781:AQ784"/>
    <mergeCell ref="BB781:BB784"/>
    <mergeCell ref="BC781:BC784"/>
    <mergeCell ref="AV785:AV788"/>
    <mergeCell ref="AW785:AW788"/>
    <mergeCell ref="AX785:AX788"/>
    <mergeCell ref="AY785:AY788"/>
    <mergeCell ref="AZ785:AZ788"/>
    <mergeCell ref="BA785:BA788"/>
    <mergeCell ref="BB785:BB788"/>
    <mergeCell ref="BC785:BC788"/>
    <mergeCell ref="AV781:AV784"/>
    <mergeCell ref="AW781:AW784"/>
    <mergeCell ref="AX781:AX784"/>
    <mergeCell ref="AY781:AY784"/>
    <mergeCell ref="AZ781:AZ784"/>
    <mergeCell ref="BA781:BA784"/>
    <mergeCell ref="AR785:AR788"/>
    <mergeCell ref="AS785:AS788"/>
    <mergeCell ref="AT785:AT788"/>
    <mergeCell ref="BB771:BB774"/>
    <mergeCell ref="BC771:BC774"/>
    <mergeCell ref="AV775:AV778"/>
    <mergeCell ref="AW775:AW778"/>
    <mergeCell ref="AX775:AX778"/>
    <mergeCell ref="AY775:AY778"/>
    <mergeCell ref="AZ775:AZ778"/>
    <mergeCell ref="BA775:BA778"/>
    <mergeCell ref="BB775:BB778"/>
    <mergeCell ref="BC775:BC778"/>
    <mergeCell ref="AV771:AV774"/>
    <mergeCell ref="AW771:AW774"/>
    <mergeCell ref="AX771:AX774"/>
    <mergeCell ref="AY771:AY774"/>
    <mergeCell ref="AZ771:AZ774"/>
    <mergeCell ref="BA771:BA774"/>
    <mergeCell ref="BC761:BC764"/>
    <mergeCell ref="AV767:AV770"/>
    <mergeCell ref="AW767:AW770"/>
    <mergeCell ref="AX767:AX770"/>
    <mergeCell ref="AY767:AY770"/>
    <mergeCell ref="AZ767:AZ770"/>
    <mergeCell ref="BA767:BA770"/>
    <mergeCell ref="BB767:BB770"/>
    <mergeCell ref="BC767:BC770"/>
    <mergeCell ref="BB743:BB746"/>
    <mergeCell ref="BC743:BC746"/>
    <mergeCell ref="BA757:BA760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AY753:AY756"/>
    <mergeCell ref="AZ753:AZ756"/>
    <mergeCell ref="BA753:BA756"/>
    <mergeCell ref="BB753:BB756"/>
    <mergeCell ref="BC753:BC756"/>
    <mergeCell ref="AV757:AV760"/>
    <mergeCell ref="AW757:AW760"/>
    <mergeCell ref="AX757:AX760"/>
    <mergeCell ref="AY757:AY760"/>
    <mergeCell ref="AZ757:AZ760"/>
    <mergeCell ref="AV753:AV756"/>
    <mergeCell ref="AW753:AW756"/>
    <mergeCell ref="AX753:AX756"/>
    <mergeCell ref="BB747:BB750"/>
    <mergeCell ref="BC747:BC750"/>
    <mergeCell ref="V751:W751"/>
    <mergeCell ref="X751:Y751"/>
    <mergeCell ref="Z751:AA751"/>
    <mergeCell ref="AF751:AG751"/>
    <mergeCell ref="AD751:AE751"/>
    <mergeCell ref="AR747:AR750"/>
    <mergeCell ref="AS747:AS750"/>
    <mergeCell ref="AT747:AT750"/>
    <mergeCell ref="AV747:AV750"/>
    <mergeCell ref="AW747:AW750"/>
    <mergeCell ref="AX747:AX750"/>
    <mergeCell ref="AY747:AY750"/>
    <mergeCell ref="AZ747:AZ750"/>
    <mergeCell ref="BA747:BA750"/>
    <mergeCell ref="AR733:AR736"/>
    <mergeCell ref="AS733:AS736"/>
    <mergeCell ref="AV743:AV746"/>
    <mergeCell ref="AW743:AW746"/>
    <mergeCell ref="AS743:AS746"/>
    <mergeCell ref="AT743:AT746"/>
    <mergeCell ref="AU743:AU746"/>
    <mergeCell ref="AR743:AR746"/>
    <mergeCell ref="AX743:AX746"/>
    <mergeCell ref="AU747:AU750"/>
    <mergeCell ref="AB751:AC751"/>
    <mergeCell ref="AQ747:AQ750"/>
    <mergeCell ref="AY743:AY746"/>
    <mergeCell ref="AZ743:AZ746"/>
    <mergeCell ref="BA743:BA746"/>
    <mergeCell ref="AB737:AC737"/>
    <mergeCell ref="AJ747:AJ750"/>
    <mergeCell ref="AK747:AK750"/>
    <mergeCell ref="BB739:BB742"/>
    <mergeCell ref="BC739:BC742"/>
    <mergeCell ref="AU733:AU73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AV733:AV736"/>
    <mergeCell ref="AW733:AW736"/>
    <mergeCell ref="AX733:AX736"/>
    <mergeCell ref="AY733:AY736"/>
    <mergeCell ref="AZ733:AZ736"/>
    <mergeCell ref="BA733:BA736"/>
    <mergeCell ref="AT733:AT736"/>
    <mergeCell ref="AT739:AT742"/>
    <mergeCell ref="AU739:AU742"/>
    <mergeCell ref="AK739:AK742"/>
    <mergeCell ref="AO739:AO742"/>
    <mergeCell ref="AP739:AP742"/>
    <mergeCell ref="BB729:BB732"/>
    <mergeCell ref="BC729:BC732"/>
    <mergeCell ref="AT725:AT728"/>
    <mergeCell ref="AU725:AU728"/>
    <mergeCell ref="AT729:AT732"/>
    <mergeCell ref="AU729:AU732"/>
    <mergeCell ref="AV729:AV732"/>
    <mergeCell ref="AW729:AW732"/>
    <mergeCell ref="AX729:AX732"/>
    <mergeCell ref="AY729:AY732"/>
    <mergeCell ref="AZ729:AZ732"/>
    <mergeCell ref="BA729:BA732"/>
    <mergeCell ref="BB719:BB722"/>
    <mergeCell ref="BC719:BC722"/>
    <mergeCell ref="AV725:AV728"/>
    <mergeCell ref="AW725:AW728"/>
    <mergeCell ref="AX725:AX728"/>
    <mergeCell ref="AY725:AY728"/>
    <mergeCell ref="AZ725:AZ728"/>
    <mergeCell ref="BA725:BA728"/>
    <mergeCell ref="BB725:BB728"/>
    <mergeCell ref="BC725:BC728"/>
    <mergeCell ref="AV719:AV722"/>
    <mergeCell ref="AW719:AW722"/>
    <mergeCell ref="AX719:AX722"/>
    <mergeCell ref="AY719:AY722"/>
    <mergeCell ref="AZ719:AZ722"/>
    <mergeCell ref="BA719:BA722"/>
    <mergeCell ref="AU719:AU722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BB715:BB718"/>
    <mergeCell ref="BC715:BC718"/>
    <mergeCell ref="AV711:AV714"/>
    <mergeCell ref="AW711:AW714"/>
    <mergeCell ref="AX711:AX714"/>
    <mergeCell ref="AY711:AY714"/>
    <mergeCell ref="AZ711:AZ714"/>
    <mergeCell ref="BA711:BA714"/>
    <mergeCell ref="BB701:BB704"/>
    <mergeCell ref="BC701:BC704"/>
    <mergeCell ref="AV705:AV708"/>
    <mergeCell ref="AW705:AW708"/>
    <mergeCell ref="AX705:AX708"/>
    <mergeCell ref="AY705:AY708"/>
    <mergeCell ref="AZ705:AZ708"/>
    <mergeCell ref="BA705:BA708"/>
    <mergeCell ref="BB705:BB708"/>
    <mergeCell ref="BC705:BC708"/>
    <mergeCell ref="AZ697:AZ700"/>
    <mergeCell ref="BA697:BA700"/>
    <mergeCell ref="BB697:BB700"/>
    <mergeCell ref="BC697:BC700"/>
    <mergeCell ref="AV701:AV704"/>
    <mergeCell ref="AW701:AW704"/>
    <mergeCell ref="AX701:AX704"/>
    <mergeCell ref="AY701:AY704"/>
    <mergeCell ref="AZ701:AZ704"/>
    <mergeCell ref="BA701:BA704"/>
    <mergeCell ref="AT691:AT694"/>
    <mergeCell ref="AU691:AU694"/>
    <mergeCell ref="AV697:AV700"/>
    <mergeCell ref="AW697:AW700"/>
    <mergeCell ref="AX697:AX700"/>
    <mergeCell ref="AY697:AY700"/>
    <mergeCell ref="BB691:BB694"/>
    <mergeCell ref="BC691:BC694"/>
    <mergeCell ref="AZ687:AZ690"/>
    <mergeCell ref="BA687:BA690"/>
    <mergeCell ref="BB687:BB690"/>
    <mergeCell ref="BC687:BC690"/>
    <mergeCell ref="AV691:AV694"/>
    <mergeCell ref="AW691:AW694"/>
    <mergeCell ref="AX691:AX694"/>
    <mergeCell ref="AY691:AY694"/>
    <mergeCell ref="AZ691:AZ694"/>
    <mergeCell ref="BA691:BA694"/>
    <mergeCell ref="AQ677:AQ680"/>
    <mergeCell ref="AR677:AR680"/>
    <mergeCell ref="AV687:AV690"/>
    <mergeCell ref="AW687:AW690"/>
    <mergeCell ref="AX687:AX690"/>
    <mergeCell ref="AY687:AY690"/>
    <mergeCell ref="AR687:AR690"/>
    <mergeCell ref="AS687:AS690"/>
    <mergeCell ref="AT687:AT690"/>
    <mergeCell ref="AU687:AU690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BB677:BB680"/>
    <mergeCell ref="BC677:BC680"/>
    <mergeCell ref="V681:W681"/>
    <mergeCell ref="X681:Y681"/>
    <mergeCell ref="Z681:AA681"/>
    <mergeCell ref="AF681:AG681"/>
    <mergeCell ref="AT677:AT680"/>
    <mergeCell ref="AU677:AU680"/>
    <mergeCell ref="AB681:AC681"/>
    <mergeCell ref="AP677:AP680"/>
    <mergeCell ref="BB673:BB676"/>
    <mergeCell ref="BC673:BC676"/>
    <mergeCell ref="AV677:AV680"/>
    <mergeCell ref="AW677:AW680"/>
    <mergeCell ref="AX677:AX680"/>
    <mergeCell ref="AY677:AY680"/>
    <mergeCell ref="AZ677:AZ680"/>
    <mergeCell ref="BA677:BA680"/>
    <mergeCell ref="AV673:AV676"/>
    <mergeCell ref="AW673:AW676"/>
    <mergeCell ref="AX673:AX676"/>
    <mergeCell ref="AY673:AY676"/>
    <mergeCell ref="AZ673:AZ676"/>
    <mergeCell ref="BA673:BA676"/>
    <mergeCell ref="AO673:AO676"/>
    <mergeCell ref="BB663:BB666"/>
    <mergeCell ref="BC663:BC666"/>
    <mergeCell ref="AV669:AV672"/>
    <mergeCell ref="AW669:AW672"/>
    <mergeCell ref="AX669:AX672"/>
    <mergeCell ref="AY669:AY672"/>
    <mergeCell ref="AZ669:AZ672"/>
    <mergeCell ref="BA669:BA672"/>
    <mergeCell ref="BB669:BB672"/>
    <mergeCell ref="BC669:BC67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AW659:AW662"/>
    <mergeCell ref="AX659:AX662"/>
    <mergeCell ref="AY659:AY662"/>
    <mergeCell ref="AZ659:AZ662"/>
    <mergeCell ref="BA659:BA662"/>
    <mergeCell ref="BB659:BB662"/>
    <mergeCell ref="BC659:BC662"/>
    <mergeCell ref="AV655:AV658"/>
    <mergeCell ref="AW655:AW658"/>
    <mergeCell ref="AX655:AX658"/>
    <mergeCell ref="AY655:AY658"/>
    <mergeCell ref="AZ655:AZ658"/>
    <mergeCell ref="BA655:BA658"/>
    <mergeCell ref="BC649:BC652"/>
    <mergeCell ref="AF653:AG653"/>
    <mergeCell ref="AJ649:AJ652"/>
    <mergeCell ref="AK649:AK652"/>
    <mergeCell ref="AO649:AO652"/>
    <mergeCell ref="AP649:AP652"/>
    <mergeCell ref="AQ649:AQ652"/>
    <mergeCell ref="AW649:AW652"/>
    <mergeCell ref="AX649:AX652"/>
    <mergeCell ref="AY649:AY652"/>
    <mergeCell ref="AZ649:AZ652"/>
    <mergeCell ref="BA649:BA652"/>
    <mergeCell ref="BB649:BB652"/>
    <mergeCell ref="AO641:AO644"/>
    <mergeCell ref="AP641:AP644"/>
    <mergeCell ref="AQ641:AQ644"/>
    <mergeCell ref="AR641:AR644"/>
    <mergeCell ref="AS641:AS644"/>
    <mergeCell ref="AV649:AV652"/>
    <mergeCell ref="AR649:AR652"/>
    <mergeCell ref="AS649:AS652"/>
    <mergeCell ref="AT649:AT652"/>
    <mergeCell ref="AU649:AU652"/>
    <mergeCell ref="BA645:BA648"/>
    <mergeCell ref="BB645:BB648"/>
    <mergeCell ref="BC645:BC648"/>
    <mergeCell ref="AR645:AR648"/>
    <mergeCell ref="AS645:AS648"/>
    <mergeCell ref="AT645:AT648"/>
    <mergeCell ref="AU645:AU648"/>
    <mergeCell ref="BB641:BB644"/>
    <mergeCell ref="BC641:BC644"/>
    <mergeCell ref="AT641:AT644"/>
    <mergeCell ref="AU641:AU644"/>
    <mergeCell ref="AV645:AV648"/>
    <mergeCell ref="AW645:AW648"/>
    <mergeCell ref="AX645:AX648"/>
    <mergeCell ref="AY645:AY648"/>
    <mergeCell ref="AZ645:AZ648"/>
    <mergeCell ref="AV641:AV644"/>
    <mergeCell ref="AW641:AW644"/>
    <mergeCell ref="AX641:AX644"/>
    <mergeCell ref="AY641:AY644"/>
    <mergeCell ref="AZ641:AZ644"/>
    <mergeCell ref="BA641:BA644"/>
    <mergeCell ref="AK645:AK648"/>
    <mergeCell ref="AO645:AO648"/>
    <mergeCell ref="BB631:BB634"/>
    <mergeCell ref="AP631:AP634"/>
    <mergeCell ref="AQ631:AQ634"/>
    <mergeCell ref="AU635:AU638"/>
    <mergeCell ref="BC631:BC634"/>
    <mergeCell ref="AV635:AV638"/>
    <mergeCell ref="AW635:AW638"/>
    <mergeCell ref="AX635:AX638"/>
    <mergeCell ref="AY635:AY638"/>
    <mergeCell ref="AZ635:AZ638"/>
    <mergeCell ref="BA635:BA638"/>
    <mergeCell ref="BB635:BB638"/>
    <mergeCell ref="BC635:BC638"/>
    <mergeCell ref="AV631:AV634"/>
    <mergeCell ref="AW631:AW634"/>
    <mergeCell ref="AX631:AX634"/>
    <mergeCell ref="AY631:AY634"/>
    <mergeCell ref="AZ631:AZ634"/>
    <mergeCell ref="BA631:BA634"/>
    <mergeCell ref="BB621:BB624"/>
    <mergeCell ref="BC621:BC624"/>
    <mergeCell ref="AV627:AV630"/>
    <mergeCell ref="AW627:AW630"/>
    <mergeCell ref="AX627:AX630"/>
    <mergeCell ref="AY627:AY630"/>
    <mergeCell ref="AZ627:AZ630"/>
    <mergeCell ref="BA627:BA630"/>
    <mergeCell ref="BB627:BB630"/>
    <mergeCell ref="BC627:BC630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BA617:BA620"/>
    <mergeCell ref="BB617:BB620"/>
    <mergeCell ref="BC617:BC620"/>
    <mergeCell ref="AV613:AV616"/>
    <mergeCell ref="AW613:AW616"/>
    <mergeCell ref="AX613:AX616"/>
    <mergeCell ref="AY613:AY616"/>
    <mergeCell ref="AZ613:AZ616"/>
    <mergeCell ref="BA613:BA616"/>
    <mergeCell ref="V611:W611"/>
    <mergeCell ref="X611:Y611"/>
    <mergeCell ref="Z611:AA611"/>
    <mergeCell ref="AF611:AG611"/>
    <mergeCell ref="AU617:AU620"/>
    <mergeCell ref="AK613:AK616"/>
    <mergeCell ref="AO613:AO616"/>
    <mergeCell ref="AS603:AS606"/>
    <mergeCell ref="AT603:AT606"/>
    <mergeCell ref="AB611:AC611"/>
    <mergeCell ref="BB603:BB606"/>
    <mergeCell ref="BC603:BC606"/>
    <mergeCell ref="AV607:AV610"/>
    <mergeCell ref="AW607:AW610"/>
    <mergeCell ref="AX607:AX610"/>
    <mergeCell ref="AY607:AY610"/>
    <mergeCell ref="AZ607:AZ610"/>
    <mergeCell ref="BA607:BA610"/>
    <mergeCell ref="BB607:BB610"/>
    <mergeCell ref="BC607:BC610"/>
    <mergeCell ref="AV603:AV606"/>
    <mergeCell ref="AW603:AW606"/>
    <mergeCell ref="AX603:AX606"/>
    <mergeCell ref="AY603:AY606"/>
    <mergeCell ref="AZ603:AZ606"/>
    <mergeCell ref="BA603:BA606"/>
    <mergeCell ref="AU603:AU606"/>
    <mergeCell ref="AR607:AR610"/>
    <mergeCell ref="AS607:AS610"/>
    <mergeCell ref="AT607:AT610"/>
    <mergeCell ref="AU607:AU610"/>
    <mergeCell ref="AK607:AK610"/>
    <mergeCell ref="AO607:AO610"/>
    <mergeCell ref="AP607:AP610"/>
    <mergeCell ref="AQ607:AQ610"/>
    <mergeCell ref="AZ589:AZ592"/>
    <mergeCell ref="BA589:BA592"/>
    <mergeCell ref="AK593:AK596"/>
    <mergeCell ref="AO593:AO596"/>
    <mergeCell ref="AP589:AP592"/>
    <mergeCell ref="AQ589:AQ592"/>
    <mergeCell ref="AP599:AP602"/>
    <mergeCell ref="AQ599:AQ602"/>
    <mergeCell ref="AR599:AR602"/>
    <mergeCell ref="AS599:AS602"/>
    <mergeCell ref="AT599:AT602"/>
    <mergeCell ref="AU599:AU602"/>
    <mergeCell ref="BB599:BB602"/>
    <mergeCell ref="BC599:BC602"/>
    <mergeCell ref="AU593:AU596"/>
    <mergeCell ref="AR593:AR596"/>
    <mergeCell ref="AS593:AS596"/>
    <mergeCell ref="AT593:AT596"/>
    <mergeCell ref="AV599:AV602"/>
    <mergeCell ref="AW599:AW602"/>
    <mergeCell ref="AX599:AX602"/>
    <mergeCell ref="AY599:AY602"/>
    <mergeCell ref="AZ599:AZ602"/>
    <mergeCell ref="BA599:BA602"/>
    <mergeCell ref="BB593:BB596"/>
    <mergeCell ref="BC593:BC596"/>
    <mergeCell ref="AY575:AY578"/>
    <mergeCell ref="AZ575:AZ578"/>
    <mergeCell ref="BA575:BA578"/>
    <mergeCell ref="BB575:BB578"/>
    <mergeCell ref="BC575:BC578"/>
    <mergeCell ref="AV571:AV574"/>
    <mergeCell ref="AW571:AW574"/>
    <mergeCell ref="AX571:AX574"/>
    <mergeCell ref="AY571:AY574"/>
    <mergeCell ref="AZ571:AZ574"/>
    <mergeCell ref="BA571:BA574"/>
    <mergeCell ref="V597:W597"/>
    <mergeCell ref="X597:Y597"/>
    <mergeCell ref="Z597:AA597"/>
    <mergeCell ref="AF597:AG597"/>
    <mergeCell ref="AB597:AC597"/>
    <mergeCell ref="AV593:AV596"/>
    <mergeCell ref="AW593:AW596"/>
    <mergeCell ref="AX593:AX596"/>
    <mergeCell ref="AY593:AY596"/>
    <mergeCell ref="AZ593:AZ596"/>
    <mergeCell ref="BA593:BA596"/>
    <mergeCell ref="BB589:BB592"/>
    <mergeCell ref="BC589:BC592"/>
    <mergeCell ref="AR589:AR592"/>
    <mergeCell ref="AS589:AS592"/>
    <mergeCell ref="AT589:AT592"/>
    <mergeCell ref="AU589:AU592"/>
    <mergeCell ref="AV589:AV592"/>
    <mergeCell ref="AW589:AW592"/>
    <mergeCell ref="AX589:AX592"/>
    <mergeCell ref="AY589:AY592"/>
    <mergeCell ref="BB579:BB582"/>
    <mergeCell ref="BC579:BC582"/>
    <mergeCell ref="AV561:AV564"/>
    <mergeCell ref="AR561:AR564"/>
    <mergeCell ref="AU561:AU564"/>
    <mergeCell ref="AP561:AP564"/>
    <mergeCell ref="AQ561:AQ564"/>
    <mergeCell ref="AR579:AR582"/>
    <mergeCell ref="AT575:AT578"/>
    <mergeCell ref="AU575:AU578"/>
    <mergeCell ref="AR575:AR578"/>
    <mergeCell ref="AS575:AS578"/>
    <mergeCell ref="AU579:AU582"/>
    <mergeCell ref="AV585:AV588"/>
    <mergeCell ref="AW585:AW588"/>
    <mergeCell ref="AX585:AX588"/>
    <mergeCell ref="AY585:AY588"/>
    <mergeCell ref="AZ585:AZ588"/>
    <mergeCell ref="BA585:BA588"/>
    <mergeCell ref="BB585:BB588"/>
    <mergeCell ref="BC585:BC588"/>
    <mergeCell ref="AV579:AV582"/>
    <mergeCell ref="AW579:AW582"/>
    <mergeCell ref="AX579:AX582"/>
    <mergeCell ref="AY579:AY582"/>
    <mergeCell ref="AZ579:AZ582"/>
    <mergeCell ref="BA579:BA582"/>
    <mergeCell ref="BB571:BB574"/>
    <mergeCell ref="BC571:BC574"/>
    <mergeCell ref="AV575:AV578"/>
    <mergeCell ref="AW575:AW578"/>
    <mergeCell ref="AX575:AX578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W561:AW564"/>
    <mergeCell ref="AX561:AX564"/>
    <mergeCell ref="AY561:AY564"/>
    <mergeCell ref="AZ561:AZ564"/>
    <mergeCell ref="BA561:BA564"/>
    <mergeCell ref="BB561:BB564"/>
    <mergeCell ref="AP565:AP568"/>
    <mergeCell ref="AO561:AO564"/>
    <mergeCell ref="BC561:BC564"/>
    <mergeCell ref="AT565:AT568"/>
    <mergeCell ref="AU547:AU550"/>
    <mergeCell ref="AV551:AV554"/>
    <mergeCell ref="AW551:AW554"/>
    <mergeCell ref="AX551:AX554"/>
    <mergeCell ref="AY551:AY554"/>
    <mergeCell ref="AZ551:AZ554"/>
    <mergeCell ref="BA551:BA554"/>
    <mergeCell ref="BB551:BB554"/>
    <mergeCell ref="AV547:AV550"/>
    <mergeCell ref="AW547:AW550"/>
    <mergeCell ref="AX547:AX550"/>
    <mergeCell ref="AY547:AY550"/>
    <mergeCell ref="AZ547:AZ550"/>
    <mergeCell ref="BA547:BA550"/>
    <mergeCell ref="BA557:BA560"/>
    <mergeCell ref="BB557:BB560"/>
    <mergeCell ref="BC557:BC560"/>
    <mergeCell ref="AV557:AV560"/>
    <mergeCell ref="AW557:AW560"/>
    <mergeCell ref="AX557:AX560"/>
    <mergeCell ref="AY557:AY560"/>
    <mergeCell ref="AZ557:AZ560"/>
    <mergeCell ref="AU519:AU522"/>
    <mergeCell ref="AW529:AW532"/>
    <mergeCell ref="AX529:AX532"/>
    <mergeCell ref="AY529:AY532"/>
    <mergeCell ref="AZ529:AZ532"/>
    <mergeCell ref="BA529:BA532"/>
    <mergeCell ref="BB529:BB532"/>
    <mergeCell ref="AR551:AR554"/>
    <mergeCell ref="AS551:AS554"/>
    <mergeCell ref="AT551:AT554"/>
    <mergeCell ref="AU551:AU554"/>
    <mergeCell ref="AU557:AU560"/>
    <mergeCell ref="BC551:BC554"/>
    <mergeCell ref="BB537:BB540"/>
    <mergeCell ref="BC537:BC540"/>
    <mergeCell ref="AV543:AV546"/>
    <mergeCell ref="AW543:AW546"/>
    <mergeCell ref="AX543:AX546"/>
    <mergeCell ref="AY543:AY546"/>
    <mergeCell ref="AZ543:AZ546"/>
    <mergeCell ref="BA543:BA546"/>
    <mergeCell ref="BB543:BB546"/>
    <mergeCell ref="BC543:BC546"/>
    <mergeCell ref="AV537:AV540"/>
    <mergeCell ref="AW537:AW540"/>
    <mergeCell ref="AX537:AX540"/>
    <mergeCell ref="AY537:AY540"/>
    <mergeCell ref="AZ537:AZ540"/>
    <mergeCell ref="BA537:BA540"/>
    <mergeCell ref="AT537:AT540"/>
    <mergeCell ref="BB547:BB550"/>
    <mergeCell ref="BC547:BC550"/>
    <mergeCell ref="X527:Y527"/>
    <mergeCell ref="Z527:AA527"/>
    <mergeCell ref="AF527:AG527"/>
    <mergeCell ref="AR533:AR536"/>
    <mergeCell ref="AS533:AS536"/>
    <mergeCell ref="AT533:AT536"/>
    <mergeCell ref="AU533:AU536"/>
    <mergeCell ref="AB527:AC527"/>
    <mergeCell ref="AV529:AV532"/>
    <mergeCell ref="AD527:AE527"/>
    <mergeCell ref="BB519:BB522"/>
    <mergeCell ref="AK519:AK522"/>
    <mergeCell ref="BC529:BC532"/>
    <mergeCell ref="BB515:BB518"/>
    <mergeCell ref="BC515:BC518"/>
    <mergeCell ref="AO515:AO518"/>
    <mergeCell ref="AP515:AP518"/>
    <mergeCell ref="AQ515:AQ518"/>
    <mergeCell ref="AP519:AP522"/>
    <mergeCell ref="AQ519:AQ522"/>
    <mergeCell ref="AS523:AS526"/>
    <mergeCell ref="AR519:AR522"/>
    <mergeCell ref="AS519:AS522"/>
    <mergeCell ref="AP523:AP526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AT523:AT526"/>
    <mergeCell ref="AU523:AU526"/>
    <mergeCell ref="BC519:BC522"/>
    <mergeCell ref="AV523:AV526"/>
    <mergeCell ref="AW523:AW526"/>
    <mergeCell ref="AX523:AX526"/>
    <mergeCell ref="AY523:AY526"/>
    <mergeCell ref="AZ523:AZ526"/>
    <mergeCell ref="BA523:BA526"/>
    <mergeCell ref="BB523:BB526"/>
    <mergeCell ref="BC523:BC526"/>
    <mergeCell ref="AV519:AV522"/>
    <mergeCell ref="AW519:AW522"/>
    <mergeCell ref="AU509:AU512"/>
    <mergeCell ref="AV509:AV512"/>
    <mergeCell ref="AW509:AW512"/>
    <mergeCell ref="AX509:AX512"/>
    <mergeCell ref="AY509:AY512"/>
    <mergeCell ref="AZ509:AZ512"/>
    <mergeCell ref="AX519:AX522"/>
    <mergeCell ref="AY519:AY522"/>
    <mergeCell ref="AZ519:AZ522"/>
    <mergeCell ref="BA519:BA522"/>
    <mergeCell ref="AT519:AT522"/>
    <mergeCell ref="BA509:BA512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B513:AC513"/>
    <mergeCell ref="AQ501:AQ504"/>
    <mergeCell ref="BB501:BB504"/>
    <mergeCell ref="BC501:BC504"/>
    <mergeCell ref="AV505:AV508"/>
    <mergeCell ref="AW505:AW508"/>
    <mergeCell ref="AX505:AX508"/>
    <mergeCell ref="AY505:AY508"/>
    <mergeCell ref="AZ505:AZ508"/>
    <mergeCell ref="BA505:BA508"/>
    <mergeCell ref="BB505:BB508"/>
    <mergeCell ref="BC505:BC508"/>
    <mergeCell ref="AV501:AV504"/>
    <mergeCell ref="AW501:AW504"/>
    <mergeCell ref="AX501:AX504"/>
    <mergeCell ref="AY501:AY504"/>
    <mergeCell ref="AZ501:AZ504"/>
    <mergeCell ref="BA501:BA504"/>
    <mergeCell ref="AO509:AO512"/>
    <mergeCell ref="AP509:AP512"/>
    <mergeCell ref="AQ509:AQ512"/>
    <mergeCell ref="AR509:AR512"/>
    <mergeCell ref="AS509:AS512"/>
    <mergeCell ref="BB495:BB498"/>
    <mergeCell ref="BC495:BC498"/>
    <mergeCell ref="X499:Y499"/>
    <mergeCell ref="Z499:AA499"/>
    <mergeCell ref="AF499:AG499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BC491:BC494"/>
    <mergeCell ref="AV487:AV490"/>
    <mergeCell ref="AW487:AW490"/>
    <mergeCell ref="AX487:AX490"/>
    <mergeCell ref="AY487:AY490"/>
    <mergeCell ref="AZ487:AZ490"/>
    <mergeCell ref="BA487:BA490"/>
    <mergeCell ref="AK487:AK490"/>
    <mergeCell ref="AB499:AC499"/>
    <mergeCell ref="AT495:AT498"/>
    <mergeCell ref="AU495:AU498"/>
    <mergeCell ref="BB477:BB480"/>
    <mergeCell ref="BC477:BC480"/>
    <mergeCell ref="AV481:AV484"/>
    <mergeCell ref="AW481:AW484"/>
    <mergeCell ref="AX481:AX484"/>
    <mergeCell ref="AY481:AY484"/>
    <mergeCell ref="AZ481:AZ484"/>
    <mergeCell ref="BA481:BA484"/>
    <mergeCell ref="BB481:BB484"/>
    <mergeCell ref="BC481:BC484"/>
    <mergeCell ref="AV477:AV480"/>
    <mergeCell ref="AW477:AW480"/>
    <mergeCell ref="AX477:AX480"/>
    <mergeCell ref="AY477:AY480"/>
    <mergeCell ref="AZ477:AZ480"/>
    <mergeCell ref="BA477:BA480"/>
    <mergeCell ref="AR477:AR480"/>
    <mergeCell ref="AS477:AS480"/>
    <mergeCell ref="AT477:AT480"/>
    <mergeCell ref="AU477:AU480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U467:AU470"/>
    <mergeCell ref="AV473:AV476"/>
    <mergeCell ref="AW473:AW476"/>
    <mergeCell ref="AX473:AX476"/>
    <mergeCell ref="AY473:AY476"/>
    <mergeCell ref="AZ473:AZ476"/>
    <mergeCell ref="BA473:BA476"/>
    <mergeCell ref="BB467:BB470"/>
    <mergeCell ref="BC467:BC470"/>
    <mergeCell ref="AT467:AT470"/>
    <mergeCell ref="AV467:AV470"/>
    <mergeCell ref="AW467:AW470"/>
    <mergeCell ref="AX467:AX470"/>
    <mergeCell ref="AY467:AY470"/>
    <mergeCell ref="AZ467:AZ470"/>
    <mergeCell ref="BA467:BA470"/>
    <mergeCell ref="AS467:AS470"/>
    <mergeCell ref="BA463:BA466"/>
    <mergeCell ref="BB463:BB466"/>
    <mergeCell ref="BC463:BC466"/>
    <mergeCell ref="AR459:AR462"/>
    <mergeCell ref="AS459:AS462"/>
    <mergeCell ref="AU459:AU462"/>
    <mergeCell ref="AU463:AU466"/>
    <mergeCell ref="AR463:AR466"/>
    <mergeCell ref="AY459:AY462"/>
    <mergeCell ref="AZ459:AZ462"/>
    <mergeCell ref="BA459:BA462"/>
    <mergeCell ref="BB459:BB462"/>
    <mergeCell ref="BC459:BC462"/>
    <mergeCell ref="AV463:AV466"/>
    <mergeCell ref="AW463:AW466"/>
    <mergeCell ref="AX463:AX466"/>
    <mergeCell ref="AY463:AY466"/>
    <mergeCell ref="AZ463:AZ466"/>
    <mergeCell ref="AT463:AT466"/>
    <mergeCell ref="AV459:AV462"/>
    <mergeCell ref="AW459:AW462"/>
    <mergeCell ref="AX459:AX462"/>
    <mergeCell ref="AS463:AS466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BC453:BC456"/>
    <mergeCell ref="AV449:AV452"/>
    <mergeCell ref="AW449:AW452"/>
    <mergeCell ref="AX449:AX452"/>
    <mergeCell ref="AY449:AY452"/>
    <mergeCell ref="AZ449:AZ452"/>
    <mergeCell ref="BA449:BA452"/>
    <mergeCell ref="BB439:BB442"/>
    <mergeCell ref="BC439:BC442"/>
    <mergeCell ref="AV445:AV448"/>
    <mergeCell ref="AW445:AW448"/>
    <mergeCell ref="AX445:AX448"/>
    <mergeCell ref="AY445:AY448"/>
    <mergeCell ref="AZ445:AZ448"/>
    <mergeCell ref="BA445:BA448"/>
    <mergeCell ref="BB445:BB448"/>
    <mergeCell ref="BC445:BC448"/>
    <mergeCell ref="AV439:AV442"/>
    <mergeCell ref="AW439:AW442"/>
    <mergeCell ref="AX439:AX442"/>
    <mergeCell ref="AY439:AY442"/>
    <mergeCell ref="AZ439:AZ442"/>
    <mergeCell ref="BA439:BA442"/>
    <mergeCell ref="BB431:BB434"/>
    <mergeCell ref="BC431:BC434"/>
    <mergeCell ref="AV435:AV438"/>
    <mergeCell ref="AW435:AW438"/>
    <mergeCell ref="AX435:AX438"/>
    <mergeCell ref="AY435:AY438"/>
    <mergeCell ref="AZ435:AZ438"/>
    <mergeCell ref="BA435:BA438"/>
    <mergeCell ref="BB435:BB438"/>
    <mergeCell ref="BC435:BC438"/>
    <mergeCell ref="AV431:AV434"/>
    <mergeCell ref="AW431:AW434"/>
    <mergeCell ref="AX431:AX434"/>
    <mergeCell ref="AY431:AY434"/>
    <mergeCell ref="AZ431:AZ434"/>
    <mergeCell ref="BA431:BA434"/>
    <mergeCell ref="BB421:BB424"/>
    <mergeCell ref="BC421:BC424"/>
    <mergeCell ref="AV425:AV428"/>
    <mergeCell ref="AW425:AW428"/>
    <mergeCell ref="AX425:AX428"/>
    <mergeCell ref="AY425:AY428"/>
    <mergeCell ref="AZ425:AZ428"/>
    <mergeCell ref="BA425:BA428"/>
    <mergeCell ref="BB425:BB428"/>
    <mergeCell ref="BC425:BC428"/>
    <mergeCell ref="AV421:AV424"/>
    <mergeCell ref="AW421:AW424"/>
    <mergeCell ref="AX421:AX424"/>
    <mergeCell ref="AY421:AY424"/>
    <mergeCell ref="AZ421:AZ424"/>
    <mergeCell ref="BA421:BA424"/>
    <mergeCell ref="BB411:BB414"/>
    <mergeCell ref="BC411:BC414"/>
    <mergeCell ref="AV417:AV420"/>
    <mergeCell ref="AW417:AW420"/>
    <mergeCell ref="AX417:AX420"/>
    <mergeCell ref="AY417:AY420"/>
    <mergeCell ref="AZ417:AZ420"/>
    <mergeCell ref="BA417:BA420"/>
    <mergeCell ref="BB417:BB420"/>
    <mergeCell ref="BC417:BC420"/>
    <mergeCell ref="AV411:AV414"/>
    <mergeCell ref="AW411:AW414"/>
    <mergeCell ref="AX411:AX414"/>
    <mergeCell ref="AY411:AY414"/>
    <mergeCell ref="AZ411:AZ414"/>
    <mergeCell ref="BA411:BA414"/>
    <mergeCell ref="BB403:BB406"/>
    <mergeCell ref="BC403:BC406"/>
    <mergeCell ref="AV407:AV410"/>
    <mergeCell ref="AW407:AW410"/>
    <mergeCell ref="AX407:AX410"/>
    <mergeCell ref="AY407:AY410"/>
    <mergeCell ref="AZ407:AZ410"/>
    <mergeCell ref="BA407:BA410"/>
    <mergeCell ref="BB407:BB410"/>
    <mergeCell ref="BC407:BC410"/>
    <mergeCell ref="AV403:AV406"/>
    <mergeCell ref="AW403:AW406"/>
    <mergeCell ref="AX403:AX406"/>
    <mergeCell ref="AY403:AY406"/>
    <mergeCell ref="AZ403:AZ406"/>
    <mergeCell ref="BA403:BA406"/>
    <mergeCell ref="BC393:BC396"/>
    <mergeCell ref="AV397:AV400"/>
    <mergeCell ref="AW397:AW400"/>
    <mergeCell ref="AX397:AX400"/>
    <mergeCell ref="AY397:AY400"/>
    <mergeCell ref="AZ397:AZ400"/>
    <mergeCell ref="BA397:BA400"/>
    <mergeCell ref="BB397:BB400"/>
    <mergeCell ref="BC397:BC400"/>
    <mergeCell ref="BA389:BA392"/>
    <mergeCell ref="BB389:BB392"/>
    <mergeCell ref="BC389:BC392"/>
    <mergeCell ref="AV393:AV396"/>
    <mergeCell ref="AW393:AW396"/>
    <mergeCell ref="AX393:AX396"/>
    <mergeCell ref="AY393:AY396"/>
    <mergeCell ref="AZ393:AZ396"/>
    <mergeCell ref="BA393:BA396"/>
    <mergeCell ref="BB393:BB396"/>
    <mergeCell ref="AV389:AV392"/>
    <mergeCell ref="AW389:AW392"/>
    <mergeCell ref="AX389:AX392"/>
    <mergeCell ref="AY389:AY392"/>
    <mergeCell ref="AZ389:AZ392"/>
    <mergeCell ref="BB383:BB386"/>
    <mergeCell ref="BC383:BC386"/>
    <mergeCell ref="AK383:AK386"/>
    <mergeCell ref="AO383:AO386"/>
    <mergeCell ref="AP383:AP386"/>
    <mergeCell ref="AZ379:AZ382"/>
    <mergeCell ref="BA379:BA382"/>
    <mergeCell ref="BB379:BB382"/>
    <mergeCell ref="BC379:BC382"/>
    <mergeCell ref="AV383:AV386"/>
    <mergeCell ref="AW383:AW386"/>
    <mergeCell ref="AX383:AX386"/>
    <mergeCell ref="AY383:AY386"/>
    <mergeCell ref="AZ383:AZ386"/>
    <mergeCell ref="BA383:BA386"/>
    <mergeCell ref="AV379:AV382"/>
    <mergeCell ref="AW379:AW382"/>
    <mergeCell ref="AX379:AX382"/>
    <mergeCell ref="AY379:AY382"/>
    <mergeCell ref="AP379:AP382"/>
    <mergeCell ref="AQ379:AQ382"/>
    <mergeCell ref="AR379:AR382"/>
    <mergeCell ref="AS379:AS382"/>
    <mergeCell ref="AT379:AT382"/>
    <mergeCell ref="AU379:AU382"/>
    <mergeCell ref="BB375:BB378"/>
    <mergeCell ref="BC375:BC378"/>
    <mergeCell ref="AJ375:AJ378"/>
    <mergeCell ref="AK375:AK378"/>
    <mergeCell ref="AO375:AO378"/>
    <mergeCell ref="AQ375:AQ378"/>
    <mergeCell ref="AV375:AV378"/>
    <mergeCell ref="AW375:AW378"/>
    <mergeCell ref="AX375:AX378"/>
    <mergeCell ref="AY375:AY378"/>
    <mergeCell ref="AZ375:AZ378"/>
    <mergeCell ref="BA375:BA378"/>
    <mergeCell ref="BB369:BB372"/>
    <mergeCell ref="BC369:BC372"/>
    <mergeCell ref="V373:W373"/>
    <mergeCell ref="X373:Y373"/>
    <mergeCell ref="Z373:AA373"/>
    <mergeCell ref="AF373:AG373"/>
    <mergeCell ref="AO369:AO372"/>
    <mergeCell ref="AP369:AP372"/>
    <mergeCell ref="AQ369:AQ372"/>
    <mergeCell ref="AT369:AT372"/>
    <mergeCell ref="AV369:AV372"/>
    <mergeCell ref="AW369:AW372"/>
    <mergeCell ref="AX369:AX372"/>
    <mergeCell ref="AY369:AY372"/>
    <mergeCell ref="AZ369:AZ372"/>
    <mergeCell ref="BA369:BA372"/>
    <mergeCell ref="BB361:BB364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V361:AV364"/>
    <mergeCell ref="AW361:AW364"/>
    <mergeCell ref="AX361:AX364"/>
    <mergeCell ref="AY361:AY364"/>
    <mergeCell ref="AZ361:AZ364"/>
    <mergeCell ref="BA361:BA364"/>
    <mergeCell ref="AR361:AR364"/>
    <mergeCell ref="BC351:BC354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BA347:BA350"/>
    <mergeCell ref="BB347:BB350"/>
    <mergeCell ref="BC347:BC350"/>
    <mergeCell ref="AV351:AV354"/>
    <mergeCell ref="AW351:AW354"/>
    <mergeCell ref="AX351:AX354"/>
    <mergeCell ref="AY351:AY354"/>
    <mergeCell ref="AZ351:AZ354"/>
    <mergeCell ref="BA351:BA354"/>
    <mergeCell ref="BB351:BB354"/>
    <mergeCell ref="AV347:AV350"/>
    <mergeCell ref="AW347:AW350"/>
    <mergeCell ref="AX347:AX350"/>
    <mergeCell ref="AY347:AY350"/>
    <mergeCell ref="AZ347:AZ350"/>
    <mergeCell ref="BB337:BB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AR337:AR340"/>
    <mergeCell ref="AS337:AS340"/>
    <mergeCell ref="BB333:BB336"/>
    <mergeCell ref="BC333:BC336"/>
    <mergeCell ref="AR327:AR330"/>
    <mergeCell ref="AS327:AS330"/>
    <mergeCell ref="AT327:AT330"/>
    <mergeCell ref="AU327:AU330"/>
    <mergeCell ref="AU333:AU336"/>
    <mergeCell ref="AV333:AV336"/>
    <mergeCell ref="AW333:AW336"/>
    <mergeCell ref="AX333:AX336"/>
    <mergeCell ref="AY333:AY336"/>
    <mergeCell ref="AZ333:AZ336"/>
    <mergeCell ref="BA333:BA336"/>
    <mergeCell ref="BB327:BB330"/>
    <mergeCell ref="BC327:BC330"/>
    <mergeCell ref="V331:W331"/>
    <mergeCell ref="X331:Y331"/>
    <mergeCell ref="Z331:AA331"/>
    <mergeCell ref="AF331:AG331"/>
    <mergeCell ref="AD331:AE331"/>
    <mergeCell ref="AB331:AC331"/>
    <mergeCell ref="AV327:AV330"/>
    <mergeCell ref="AW327:AW330"/>
    <mergeCell ref="AX327:AX330"/>
    <mergeCell ref="AY327:AY330"/>
    <mergeCell ref="AZ327:AZ330"/>
    <mergeCell ref="BA327:BA330"/>
    <mergeCell ref="AO333:AO336"/>
    <mergeCell ref="AR333:AR336"/>
    <mergeCell ref="AS333:AS336"/>
    <mergeCell ref="AT333:AT336"/>
    <mergeCell ref="BB323:BB326"/>
    <mergeCell ref="BC323:BC326"/>
    <mergeCell ref="AR319:AR322"/>
    <mergeCell ref="AS319:AS322"/>
    <mergeCell ref="AT319:AT322"/>
    <mergeCell ref="AU319:AU322"/>
    <mergeCell ref="AU323:AU326"/>
    <mergeCell ref="AV323:AV326"/>
    <mergeCell ref="AW323:AW326"/>
    <mergeCell ref="AX323:AX326"/>
    <mergeCell ref="AY323:AY326"/>
    <mergeCell ref="AZ323:AZ326"/>
    <mergeCell ref="BA323:BA326"/>
    <mergeCell ref="BB313:BB316"/>
    <mergeCell ref="BC313:BC316"/>
    <mergeCell ref="AV319:AV322"/>
    <mergeCell ref="AW319:AW322"/>
    <mergeCell ref="AX319:AX322"/>
    <mergeCell ref="AY319:AY322"/>
    <mergeCell ref="AZ319:AZ322"/>
    <mergeCell ref="BA319:BA322"/>
    <mergeCell ref="BB319:BB322"/>
    <mergeCell ref="BC319:BC322"/>
    <mergeCell ref="AV313:AV316"/>
    <mergeCell ref="AW313:AW316"/>
    <mergeCell ref="AX313:AX316"/>
    <mergeCell ref="AY313:AY316"/>
    <mergeCell ref="AZ313:AZ316"/>
    <mergeCell ref="BA313:BA316"/>
    <mergeCell ref="BB305:BB308"/>
    <mergeCell ref="BC305:BC308"/>
    <mergeCell ref="AV309:AV312"/>
    <mergeCell ref="AW309:AW312"/>
    <mergeCell ref="AX309:AX312"/>
    <mergeCell ref="AY309:AY312"/>
    <mergeCell ref="AZ309:AZ312"/>
    <mergeCell ref="BA309:BA312"/>
    <mergeCell ref="BB309:BB312"/>
    <mergeCell ref="BC309:BC312"/>
    <mergeCell ref="AV305:AV308"/>
    <mergeCell ref="AW305:AW308"/>
    <mergeCell ref="AX305:AX308"/>
    <mergeCell ref="AY305:AY308"/>
    <mergeCell ref="AZ305:AZ308"/>
    <mergeCell ref="BA305:BA308"/>
    <mergeCell ref="Z303:AA303"/>
    <mergeCell ref="AF303:AG303"/>
    <mergeCell ref="AR305:AR308"/>
    <mergeCell ref="AS305:AS308"/>
    <mergeCell ref="AT309:AT312"/>
    <mergeCell ref="AU309:AU312"/>
    <mergeCell ref="AM305:AM308"/>
    <mergeCell ref="AN305:AN308"/>
    <mergeCell ref="AR299:AR302"/>
    <mergeCell ref="AS299:AS302"/>
    <mergeCell ref="AT299:AT302"/>
    <mergeCell ref="AU299:AU302"/>
    <mergeCell ref="AD303:AE303"/>
    <mergeCell ref="AB303:AC303"/>
    <mergeCell ref="BB295:BB298"/>
    <mergeCell ref="BC295:BC298"/>
    <mergeCell ref="AV299:AV302"/>
    <mergeCell ref="AW299:AW302"/>
    <mergeCell ref="AX299:AX302"/>
    <mergeCell ref="AY299:AY302"/>
    <mergeCell ref="AZ299:AZ302"/>
    <mergeCell ref="BA299:BA302"/>
    <mergeCell ref="BB299:BB302"/>
    <mergeCell ref="BC299:BC302"/>
    <mergeCell ref="AV295:AV298"/>
    <mergeCell ref="AW295:AW298"/>
    <mergeCell ref="AX295:AX298"/>
    <mergeCell ref="AY295:AY298"/>
    <mergeCell ref="AZ295:AZ298"/>
    <mergeCell ref="BA295:BA298"/>
    <mergeCell ref="AO299:AO302"/>
    <mergeCell ref="AP299:AP302"/>
    <mergeCell ref="AQ299:AQ302"/>
    <mergeCell ref="BC291:BC294"/>
    <mergeCell ref="AU285:AU288"/>
    <mergeCell ref="AJ285:AJ288"/>
    <mergeCell ref="AO285:AO288"/>
    <mergeCell ref="AP285:AP288"/>
    <mergeCell ref="AQ285:AQ288"/>
    <mergeCell ref="AR285:AR288"/>
    <mergeCell ref="AS285:AS288"/>
    <mergeCell ref="AT285:AT288"/>
    <mergeCell ref="AV291:AV294"/>
    <mergeCell ref="AW291:AW294"/>
    <mergeCell ref="AX291:AX294"/>
    <mergeCell ref="AY291:AY294"/>
    <mergeCell ref="AZ291:AZ294"/>
    <mergeCell ref="BA291:BA294"/>
    <mergeCell ref="AZ285:AZ288"/>
    <mergeCell ref="BA285:BA288"/>
    <mergeCell ref="BB285:BB288"/>
    <mergeCell ref="BC285:BC288"/>
    <mergeCell ref="AM291:AM294"/>
    <mergeCell ref="AN291:AN294"/>
    <mergeCell ref="AR257:AR260"/>
    <mergeCell ref="AS257:AS260"/>
    <mergeCell ref="AD275:AE275"/>
    <mergeCell ref="AB275:AC275"/>
    <mergeCell ref="AV285:AV288"/>
    <mergeCell ref="AW285:AW288"/>
    <mergeCell ref="AX285:AX288"/>
    <mergeCell ref="AY285:AY288"/>
    <mergeCell ref="AM277:AM280"/>
    <mergeCell ref="AN277:AN280"/>
    <mergeCell ref="AR281:AR284"/>
    <mergeCell ref="AS281:AS284"/>
    <mergeCell ref="AT281:AT284"/>
    <mergeCell ref="AU281:AU284"/>
    <mergeCell ref="AT277:AT280"/>
    <mergeCell ref="AU277:AU280"/>
    <mergeCell ref="BB291:BB294"/>
    <mergeCell ref="BA257:BA260"/>
    <mergeCell ref="BB257:BB260"/>
    <mergeCell ref="AT257:AT260"/>
    <mergeCell ref="AP263:AP266"/>
    <mergeCell ref="AR271:AR274"/>
    <mergeCell ref="AS271:AS274"/>
    <mergeCell ref="AT271:AT274"/>
    <mergeCell ref="AR267:AR270"/>
    <mergeCell ref="AS267:AS270"/>
    <mergeCell ref="AT267:AT270"/>
    <mergeCell ref="AU267:AU270"/>
    <mergeCell ref="AU263:AU266"/>
    <mergeCell ref="BB277:BB280"/>
    <mergeCell ref="AM263:AM266"/>
    <mergeCell ref="AQ257:AQ260"/>
    <mergeCell ref="BC277:BC280"/>
    <mergeCell ref="AV281:AV284"/>
    <mergeCell ref="AW281:AW284"/>
    <mergeCell ref="AX281:AX284"/>
    <mergeCell ref="AY281:AY284"/>
    <mergeCell ref="AZ281:AZ284"/>
    <mergeCell ref="BA281:BA284"/>
    <mergeCell ref="BB281:BB284"/>
    <mergeCell ref="BC281:BC284"/>
    <mergeCell ref="BB271:BB274"/>
    <mergeCell ref="BC271:BC274"/>
    <mergeCell ref="Z275:AA275"/>
    <mergeCell ref="AF275:AG275"/>
    <mergeCell ref="AV277:AV280"/>
    <mergeCell ref="AW277:AW280"/>
    <mergeCell ref="AX277:AX280"/>
    <mergeCell ref="AY277:AY280"/>
    <mergeCell ref="AZ277:AZ280"/>
    <mergeCell ref="BA277:BA280"/>
    <mergeCell ref="AV271:AV274"/>
    <mergeCell ref="AW271:AW274"/>
    <mergeCell ref="AX271:AX274"/>
    <mergeCell ref="AY271:AY274"/>
    <mergeCell ref="AZ271:AZ274"/>
    <mergeCell ref="BA271:BA274"/>
    <mergeCell ref="AU271:AU274"/>
    <mergeCell ref="AY253:AY256"/>
    <mergeCell ref="AZ253:AZ256"/>
    <mergeCell ref="BA253:BA256"/>
    <mergeCell ref="BB253:BB256"/>
    <mergeCell ref="BC253:BC256"/>
    <mergeCell ref="AV257:AV260"/>
    <mergeCell ref="AW257:AW260"/>
    <mergeCell ref="AX257:AX260"/>
    <mergeCell ref="AY257:AY260"/>
    <mergeCell ref="AZ257:AZ260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W263:AW266"/>
    <mergeCell ref="AX263:AX266"/>
    <mergeCell ref="AY263:AY266"/>
    <mergeCell ref="AZ263:AZ266"/>
    <mergeCell ref="BA263:BA266"/>
    <mergeCell ref="BB263:BB266"/>
    <mergeCell ref="BC257:BC260"/>
    <mergeCell ref="AT253:AT256"/>
    <mergeCell ref="AU253:AU256"/>
    <mergeCell ref="AU257:AU260"/>
    <mergeCell ref="AV263:AV266"/>
    <mergeCell ref="AU249:AU252"/>
    <mergeCell ref="AD247:AE247"/>
    <mergeCell ref="AB247:AC247"/>
    <mergeCell ref="AV253:AV256"/>
    <mergeCell ref="AW253:AW256"/>
    <mergeCell ref="AX253:AX256"/>
    <mergeCell ref="AJ253:AJ256"/>
    <mergeCell ref="AQ253:AQ256"/>
    <mergeCell ref="AR253:AR256"/>
    <mergeCell ref="AS253:AS256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O253:AO256"/>
    <mergeCell ref="AP253:AP256"/>
    <mergeCell ref="BB243:BB246"/>
    <mergeCell ref="BC243:BC246"/>
    <mergeCell ref="V247:W247"/>
    <mergeCell ref="X247:Y247"/>
    <mergeCell ref="Z247:AA247"/>
    <mergeCell ref="AF247:AG247"/>
    <mergeCell ref="AV243:AV246"/>
    <mergeCell ref="AW243:AW246"/>
    <mergeCell ref="AX243:AX246"/>
    <mergeCell ref="AY243:AY246"/>
    <mergeCell ref="AZ243:AZ246"/>
    <mergeCell ref="BA243:BA246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BC239:BC242"/>
    <mergeCell ref="AV235:AV238"/>
    <mergeCell ref="AW235:AW238"/>
    <mergeCell ref="AX235:AX238"/>
    <mergeCell ref="AY235:AY238"/>
    <mergeCell ref="AZ235:AZ238"/>
    <mergeCell ref="BA235:BA238"/>
    <mergeCell ref="AT235:AT238"/>
    <mergeCell ref="AU235:AU238"/>
    <mergeCell ref="AT229:AT232"/>
    <mergeCell ref="AU229:AU232"/>
    <mergeCell ref="AO229:AO232"/>
    <mergeCell ref="AB233:AC233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AT225:AT228"/>
    <mergeCell ref="AU225:AU228"/>
    <mergeCell ref="AP229:AP232"/>
    <mergeCell ref="AQ229:AQ232"/>
    <mergeCell ref="AD233:AE233"/>
    <mergeCell ref="BC215:BC218"/>
    <mergeCell ref="AV221:AV224"/>
    <mergeCell ref="AW221:AW224"/>
    <mergeCell ref="AX221:AX224"/>
    <mergeCell ref="AY221:AY224"/>
    <mergeCell ref="AZ221:AZ224"/>
    <mergeCell ref="BA221:BA224"/>
    <mergeCell ref="BB221:BB224"/>
    <mergeCell ref="BC221:BC224"/>
    <mergeCell ref="BA211:BA21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AV211:AV214"/>
    <mergeCell ref="AW211:AW214"/>
    <mergeCell ref="AX211:AX214"/>
    <mergeCell ref="AY211:AY214"/>
    <mergeCell ref="AZ211:AZ214"/>
    <mergeCell ref="BB207:BB210"/>
    <mergeCell ref="BC207:BC210"/>
    <mergeCell ref="AJ201:AJ204"/>
    <mergeCell ref="AK201:AK204"/>
    <mergeCell ref="AO201:AO204"/>
    <mergeCell ref="AP201:AP204"/>
    <mergeCell ref="AQ201:AQ204"/>
    <mergeCell ref="AR201:AR204"/>
    <mergeCell ref="AS201:AS204"/>
    <mergeCell ref="AT201:AT204"/>
    <mergeCell ref="AV207:AV210"/>
    <mergeCell ref="AW207:AW210"/>
    <mergeCell ref="AX207:AX210"/>
    <mergeCell ref="AY207:AY210"/>
    <mergeCell ref="AZ207:AZ210"/>
    <mergeCell ref="BA207:BA210"/>
    <mergeCell ref="AK207:AK210"/>
    <mergeCell ref="AO207:AO210"/>
    <mergeCell ref="AP207:AP210"/>
    <mergeCell ref="AQ207:AQ210"/>
    <mergeCell ref="AR207:AR210"/>
    <mergeCell ref="AS207:AS210"/>
    <mergeCell ref="AU183:AU186"/>
    <mergeCell ref="BB197:BB200"/>
    <mergeCell ref="BC197:BC200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197:AV200"/>
    <mergeCell ref="AW197:AW200"/>
    <mergeCell ref="AX197:AX200"/>
    <mergeCell ref="AY197:AY200"/>
    <mergeCell ref="AZ197:AZ200"/>
    <mergeCell ref="BA197:BA200"/>
    <mergeCell ref="BB193:BB196"/>
    <mergeCell ref="BC193:BC196"/>
    <mergeCell ref="AU201:AU204"/>
    <mergeCell ref="AV193:AV196"/>
    <mergeCell ref="AW193:AW196"/>
    <mergeCell ref="AX193:AX196"/>
    <mergeCell ref="AY193:AY196"/>
    <mergeCell ref="AZ193:AZ196"/>
    <mergeCell ref="BA193:BA196"/>
    <mergeCell ref="BB183:BB186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AV183:AV186"/>
    <mergeCell ref="AW183:AW186"/>
    <mergeCell ref="AX183:AX186"/>
    <mergeCell ref="AY183:AY186"/>
    <mergeCell ref="AZ183:AZ186"/>
    <mergeCell ref="BA183:BA186"/>
    <mergeCell ref="BB173:BB176"/>
    <mergeCell ref="BC173:BC176"/>
    <mergeCell ref="AV179:AV182"/>
    <mergeCell ref="AW179:AW182"/>
    <mergeCell ref="AX179:AX182"/>
    <mergeCell ref="AY179:AY182"/>
    <mergeCell ref="AZ179:AZ182"/>
    <mergeCell ref="BA179:BA182"/>
    <mergeCell ref="BB179:BB182"/>
    <mergeCell ref="BC179:BC182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AW165:AW168"/>
    <mergeCell ref="AX165:AX168"/>
    <mergeCell ref="AY165:AY168"/>
    <mergeCell ref="AZ165:AZ168"/>
    <mergeCell ref="BA165:BA168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BC145:BC148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BA141:BA144"/>
    <mergeCell ref="BB141:BB144"/>
    <mergeCell ref="BC141:BC144"/>
    <mergeCell ref="AV145:AV148"/>
    <mergeCell ref="AW145:AW148"/>
    <mergeCell ref="AX145:AX148"/>
    <mergeCell ref="AY145:AY148"/>
    <mergeCell ref="AZ145:AZ148"/>
    <mergeCell ref="BA145:BA148"/>
    <mergeCell ref="BB145:BB148"/>
    <mergeCell ref="AU123:AU126"/>
    <mergeCell ref="AV123:AV126"/>
    <mergeCell ref="AW123:AW126"/>
    <mergeCell ref="AX123:AX126"/>
    <mergeCell ref="AY123:AY126"/>
    <mergeCell ref="AZ123:AZ126"/>
    <mergeCell ref="BA123:BA126"/>
    <mergeCell ref="AY137:AY140"/>
    <mergeCell ref="AZ137:AZ140"/>
    <mergeCell ref="BA137:BA140"/>
    <mergeCell ref="BB137:BB140"/>
    <mergeCell ref="BC137:BC140"/>
    <mergeCell ref="AV141:AV144"/>
    <mergeCell ref="AW141:AW144"/>
    <mergeCell ref="AX141:AX144"/>
    <mergeCell ref="AY141:AY144"/>
    <mergeCell ref="AZ141:AZ144"/>
    <mergeCell ref="AV137:AV140"/>
    <mergeCell ref="AW137:AW140"/>
    <mergeCell ref="AX137:AX140"/>
    <mergeCell ref="BB131:BB134"/>
    <mergeCell ref="BC131:BC134"/>
    <mergeCell ref="AY109:AY112"/>
    <mergeCell ref="AZ109:AZ112"/>
    <mergeCell ref="BA109:BA112"/>
    <mergeCell ref="BB117:BB120"/>
    <mergeCell ref="BC117:BC120"/>
    <mergeCell ref="AV117:AV120"/>
    <mergeCell ref="AW117:AW120"/>
    <mergeCell ref="AX117:AX120"/>
    <mergeCell ref="AY117:AY120"/>
    <mergeCell ref="AZ117:AZ120"/>
    <mergeCell ref="BA117:BA120"/>
    <mergeCell ref="BB127:BB130"/>
    <mergeCell ref="BC127:BC130"/>
    <mergeCell ref="AQ127:AQ130"/>
    <mergeCell ref="AR127:AR130"/>
    <mergeCell ref="AV131:AV134"/>
    <mergeCell ref="AW131:AW134"/>
    <mergeCell ref="AX131:AX134"/>
    <mergeCell ref="AY131:AY134"/>
    <mergeCell ref="AZ131:AZ134"/>
    <mergeCell ref="BA131:BA134"/>
    <mergeCell ref="AV127:AV130"/>
    <mergeCell ref="AW127:AW130"/>
    <mergeCell ref="AX127:AX130"/>
    <mergeCell ref="AY127:AY130"/>
    <mergeCell ref="AZ127:AZ130"/>
    <mergeCell ref="BA127:BA130"/>
    <mergeCell ref="BB123:BB126"/>
    <mergeCell ref="BC123:BC126"/>
    <mergeCell ref="AU127:AU130"/>
    <mergeCell ref="AS123:AS126"/>
    <mergeCell ref="AT123:AT126"/>
    <mergeCell ref="AS113:AS116"/>
    <mergeCell ref="AJ109:AJ112"/>
    <mergeCell ref="AK109:AK112"/>
    <mergeCell ref="AO109:AO112"/>
    <mergeCell ref="AP109:AP112"/>
    <mergeCell ref="AQ109:AQ112"/>
    <mergeCell ref="AR109:AR112"/>
    <mergeCell ref="AS109:AS112"/>
    <mergeCell ref="AT109:AT112"/>
    <mergeCell ref="AU109:AU112"/>
    <mergeCell ref="AQ113:AQ116"/>
    <mergeCell ref="AR113:AR116"/>
    <mergeCell ref="AM109:AM112"/>
    <mergeCell ref="AN109:AN112"/>
    <mergeCell ref="AV103:AV106"/>
    <mergeCell ref="AW103:AW106"/>
    <mergeCell ref="AX103:AX106"/>
    <mergeCell ref="AP103:AP106"/>
    <mergeCell ref="AQ103:AQ106"/>
    <mergeCell ref="AR103:AR106"/>
    <mergeCell ref="AS103:AS106"/>
    <mergeCell ref="AV113:AV116"/>
    <mergeCell ref="AW113:AW116"/>
    <mergeCell ref="AX113:AX116"/>
    <mergeCell ref="AV109:AV112"/>
    <mergeCell ref="AW109:AW112"/>
    <mergeCell ref="AX109:AX112"/>
    <mergeCell ref="AY103:AY106"/>
    <mergeCell ref="AZ103:AZ106"/>
    <mergeCell ref="BA103:BA106"/>
    <mergeCell ref="AT113:AT116"/>
    <mergeCell ref="AU113:AU116"/>
    <mergeCell ref="AU103:AU106"/>
    <mergeCell ref="BB103:BB106"/>
    <mergeCell ref="BC103:BC106"/>
    <mergeCell ref="AV99:AV102"/>
    <mergeCell ref="AW99:AW102"/>
    <mergeCell ref="AX99:AX102"/>
    <mergeCell ref="AY99:AY102"/>
    <mergeCell ref="AZ99:AZ102"/>
    <mergeCell ref="BA99:BA102"/>
    <mergeCell ref="AX95:AX98"/>
    <mergeCell ref="AY95:AY98"/>
    <mergeCell ref="AZ95:AZ98"/>
    <mergeCell ref="BA95:BA98"/>
    <mergeCell ref="BB95:BB98"/>
    <mergeCell ref="BC95:BC98"/>
    <mergeCell ref="AZ113:AZ116"/>
    <mergeCell ref="BA113:BA116"/>
    <mergeCell ref="BB113:BB116"/>
    <mergeCell ref="BC113:BC116"/>
    <mergeCell ref="AV95:AV98"/>
    <mergeCell ref="AW95:AW98"/>
    <mergeCell ref="BB99:BB102"/>
    <mergeCell ref="BC99:BC102"/>
    <mergeCell ref="AT103:AT106"/>
    <mergeCell ref="BB109:BB112"/>
    <mergeCell ref="BC109:BC112"/>
    <mergeCell ref="AY113:AY116"/>
    <mergeCell ref="BB85:BB88"/>
    <mergeCell ref="BC85:BC88"/>
    <mergeCell ref="AV89:AV92"/>
    <mergeCell ref="AW89:AW92"/>
    <mergeCell ref="AX89:AX92"/>
    <mergeCell ref="AY89:AY92"/>
    <mergeCell ref="AZ89:AZ92"/>
    <mergeCell ref="BA89:BA92"/>
    <mergeCell ref="BB89:BB92"/>
    <mergeCell ref="BC89:BC92"/>
    <mergeCell ref="AV85:AV88"/>
    <mergeCell ref="AW85:AW88"/>
    <mergeCell ref="AX85:AX88"/>
    <mergeCell ref="AY85:AY88"/>
    <mergeCell ref="AZ85:AZ88"/>
    <mergeCell ref="BA85:BA88"/>
    <mergeCell ref="AK85:AK88"/>
    <mergeCell ref="AO85:AO88"/>
    <mergeCell ref="AP85:AP88"/>
    <mergeCell ref="AU85:AU88"/>
    <mergeCell ref="AR89:AR92"/>
    <mergeCell ref="AS89:AS92"/>
    <mergeCell ref="AT89:AT92"/>
    <mergeCell ref="AU89:AU92"/>
    <mergeCell ref="BB81:BB84"/>
    <mergeCell ref="BC81:BC84"/>
    <mergeCell ref="AJ75:AJ78"/>
    <mergeCell ref="AR75:AR78"/>
    <mergeCell ref="AS75:AS78"/>
    <mergeCell ref="AT75:AT78"/>
    <mergeCell ref="AU75:AU78"/>
    <mergeCell ref="AU81:AU84"/>
    <mergeCell ref="AV81:AV84"/>
    <mergeCell ref="AW81:AW84"/>
    <mergeCell ref="AX81:AX84"/>
    <mergeCell ref="AY81:AY84"/>
    <mergeCell ref="AZ81:AZ84"/>
    <mergeCell ref="BA81:BA84"/>
    <mergeCell ref="BB75:BB78"/>
    <mergeCell ref="BC75:BC78"/>
    <mergeCell ref="V79:W79"/>
    <mergeCell ref="X79:Y79"/>
    <mergeCell ref="Z79:AA79"/>
    <mergeCell ref="AF79:AG79"/>
    <mergeCell ref="AV75:AV78"/>
    <mergeCell ref="AW75:AW78"/>
    <mergeCell ref="AX75:AX78"/>
    <mergeCell ref="AY75:AY78"/>
    <mergeCell ref="AZ75:AZ78"/>
    <mergeCell ref="BA75:BA78"/>
    <mergeCell ref="AB79:AC79"/>
    <mergeCell ref="AM81:AM84"/>
    <mergeCell ref="AN81:AN84"/>
    <mergeCell ref="AS71:AS74"/>
    <mergeCell ref="AT71:AT74"/>
    <mergeCell ref="AU71:AU74"/>
    <mergeCell ref="AR67:AR70"/>
    <mergeCell ref="AS67:AS70"/>
    <mergeCell ref="AT67:AT70"/>
    <mergeCell ref="AU67:AU70"/>
    <mergeCell ref="BB67:BB70"/>
    <mergeCell ref="BC67:BC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BB57:BB60"/>
    <mergeCell ref="BC57:BC60"/>
    <mergeCell ref="AV61:AV64"/>
    <mergeCell ref="AW61:AW64"/>
    <mergeCell ref="AX61:AX64"/>
    <mergeCell ref="AY61:AY64"/>
    <mergeCell ref="AZ61:AZ64"/>
    <mergeCell ref="BA61:BA64"/>
    <mergeCell ref="BB61:BB64"/>
    <mergeCell ref="BC61:BC64"/>
    <mergeCell ref="AV57:AV60"/>
    <mergeCell ref="AW57:AW60"/>
    <mergeCell ref="AX57:AX60"/>
    <mergeCell ref="AY57:AY60"/>
    <mergeCell ref="AZ57:AZ60"/>
    <mergeCell ref="BA57:BA60"/>
    <mergeCell ref="AX53:AX56"/>
    <mergeCell ref="AY53:AY56"/>
    <mergeCell ref="AZ53:AZ56"/>
    <mergeCell ref="BA53:BA56"/>
    <mergeCell ref="BB53:BB56"/>
    <mergeCell ref="BC53:BC56"/>
    <mergeCell ref="AR43:AR46"/>
    <mergeCell ref="AS43:AS46"/>
    <mergeCell ref="AT43:AT46"/>
    <mergeCell ref="AV53:AV56"/>
    <mergeCell ref="AW53:AW56"/>
    <mergeCell ref="BB47:BB50"/>
    <mergeCell ref="BC47:BC50"/>
    <mergeCell ref="V51:W51"/>
    <mergeCell ref="X51:Y51"/>
    <mergeCell ref="Z51:AA51"/>
    <mergeCell ref="AF51:AG51"/>
    <mergeCell ref="AR47:AR50"/>
    <mergeCell ref="AS47:AS50"/>
    <mergeCell ref="AT47:AT50"/>
    <mergeCell ref="AU47:AU50"/>
    <mergeCell ref="AV47:AV50"/>
    <mergeCell ref="AW47:AW50"/>
    <mergeCell ref="AX47:AX50"/>
    <mergeCell ref="AY47:AY50"/>
    <mergeCell ref="AZ47:AZ50"/>
    <mergeCell ref="BA47:BA50"/>
    <mergeCell ref="AS53:AS56"/>
    <mergeCell ref="AT53:AT56"/>
    <mergeCell ref="AU53:AU56"/>
    <mergeCell ref="AP43:AP46"/>
    <mergeCell ref="AQ43:AQ46"/>
    <mergeCell ref="AP47:AP50"/>
    <mergeCell ref="AQ47:AQ50"/>
    <mergeCell ref="AD51:AE51"/>
    <mergeCell ref="AV25:AV28"/>
    <mergeCell ref="AW25:AW28"/>
    <mergeCell ref="AX25:AX28"/>
    <mergeCell ref="AY25:AY28"/>
    <mergeCell ref="AZ25:AZ28"/>
    <mergeCell ref="BB39:BB42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V39:AV42"/>
    <mergeCell ref="AW39:AW42"/>
    <mergeCell ref="AX39:AX42"/>
    <mergeCell ref="AY39:AY42"/>
    <mergeCell ref="AZ39:AZ42"/>
    <mergeCell ref="BA39:BA42"/>
    <mergeCell ref="BA33:BA36"/>
    <mergeCell ref="BB33:BB36"/>
    <mergeCell ref="BC33:BC36"/>
    <mergeCell ref="BC29:BC32"/>
    <mergeCell ref="AV33:AV36"/>
    <mergeCell ref="AW33:AW36"/>
    <mergeCell ref="AX33:AX36"/>
    <mergeCell ref="AY33:AY36"/>
    <mergeCell ref="AZ33:AZ36"/>
    <mergeCell ref="BA25:BA28"/>
    <mergeCell ref="BB25:BB28"/>
    <mergeCell ref="H33:H34"/>
    <mergeCell ref="H35:H36"/>
    <mergeCell ref="H105:H106"/>
    <mergeCell ref="AR291:AR294"/>
    <mergeCell ref="AS291:AS294"/>
    <mergeCell ref="AT291:AT294"/>
    <mergeCell ref="AU291:AU294"/>
    <mergeCell ref="AK229:AK232"/>
    <mergeCell ref="AP281:AP284"/>
    <mergeCell ref="AR229:AR232"/>
    <mergeCell ref="AS229:AS232"/>
    <mergeCell ref="T275:U275"/>
    <mergeCell ref="I229:I232"/>
    <mergeCell ref="J229:J232"/>
    <mergeCell ref="V37:W37"/>
    <mergeCell ref="X37:Y37"/>
    <mergeCell ref="Z37:AA37"/>
    <mergeCell ref="AF37:AG37"/>
    <mergeCell ref="AJ33:AJ36"/>
    <mergeCell ref="AK33:AK36"/>
    <mergeCell ref="AO33:AO36"/>
    <mergeCell ref="AP33:AP36"/>
    <mergeCell ref="AQ33:AQ36"/>
    <mergeCell ref="AR33:AR36"/>
    <mergeCell ref="AS33:AS36"/>
    <mergeCell ref="H113:H114"/>
    <mergeCell ref="H283:H284"/>
    <mergeCell ref="AQ221:AQ224"/>
    <mergeCell ref="AR221:AR224"/>
    <mergeCell ref="AS221:AS224"/>
    <mergeCell ref="AO221:AO224"/>
    <mergeCell ref="AU43:AU46"/>
    <mergeCell ref="BC25:BC28"/>
    <mergeCell ref="AV29:AV32"/>
    <mergeCell ref="AW29:AW32"/>
    <mergeCell ref="AX29:AX32"/>
    <mergeCell ref="AY29:AY32"/>
    <mergeCell ref="AZ29:AZ32"/>
    <mergeCell ref="BA29:BA32"/>
    <mergeCell ref="BB29:BB32"/>
    <mergeCell ref="H377:H378"/>
    <mergeCell ref="H375:H376"/>
    <mergeCell ref="H379:H380"/>
    <mergeCell ref="H381:H382"/>
    <mergeCell ref="H39:H40"/>
    <mergeCell ref="H41:H42"/>
    <mergeCell ref="H43:H44"/>
    <mergeCell ref="H45:H46"/>
    <mergeCell ref="H47:H48"/>
    <mergeCell ref="H95:H96"/>
    <mergeCell ref="H25:H26"/>
    <mergeCell ref="H27:H28"/>
    <mergeCell ref="H29:H30"/>
    <mergeCell ref="H31:H32"/>
    <mergeCell ref="H297:H298"/>
    <mergeCell ref="AP25:AP28"/>
    <mergeCell ref="AQ25:AQ28"/>
    <mergeCell ref="AR25:AR28"/>
    <mergeCell ref="AS25:AS28"/>
    <mergeCell ref="H285:H286"/>
    <mergeCell ref="H167:H168"/>
    <mergeCell ref="H215:H216"/>
    <mergeCell ref="H217:H218"/>
    <mergeCell ref="H229:H230"/>
    <mergeCell ref="BB15:BB18"/>
    <mergeCell ref="BC15:BC18"/>
    <mergeCell ref="AV19:AV22"/>
    <mergeCell ref="AW19:AW22"/>
    <mergeCell ref="AX19:AX22"/>
    <mergeCell ref="AY19:AY22"/>
    <mergeCell ref="AZ19:AZ22"/>
    <mergeCell ref="BA19:BA22"/>
    <mergeCell ref="BB19:BB22"/>
    <mergeCell ref="BC19:BC22"/>
    <mergeCell ref="AZ11:AZ14"/>
    <mergeCell ref="BA11:BA14"/>
    <mergeCell ref="BB11:BB14"/>
    <mergeCell ref="BC11:BC14"/>
    <mergeCell ref="AV15:AV18"/>
    <mergeCell ref="AW15:AW18"/>
    <mergeCell ref="AX15:AX18"/>
    <mergeCell ref="AY15:AY18"/>
    <mergeCell ref="AZ15:AZ18"/>
    <mergeCell ref="BA15:BA18"/>
    <mergeCell ref="AV11:AV14"/>
    <mergeCell ref="AW11:AW14"/>
    <mergeCell ref="AX11:AX14"/>
    <mergeCell ref="AY11:AY14"/>
    <mergeCell ref="H759:H760"/>
    <mergeCell ref="H761:H762"/>
    <mergeCell ref="H763:H764"/>
    <mergeCell ref="H767:H768"/>
    <mergeCell ref="H199:H200"/>
    <mergeCell ref="H201:H202"/>
    <mergeCell ref="H203:H204"/>
    <mergeCell ref="H255:H256"/>
    <mergeCell ref="H391:H392"/>
    <mergeCell ref="H287:H288"/>
    <mergeCell ref="H291:H292"/>
    <mergeCell ref="H293:H294"/>
    <mergeCell ref="H231:H232"/>
    <mergeCell ref="H221:H222"/>
    <mergeCell ref="H223:H224"/>
    <mergeCell ref="H225:H226"/>
    <mergeCell ref="H745:H746"/>
    <mergeCell ref="H747:H748"/>
    <mergeCell ref="H649:H650"/>
    <mergeCell ref="H651:H652"/>
    <mergeCell ref="H655:H656"/>
    <mergeCell ref="H657:H658"/>
    <mergeCell ref="H659:H660"/>
    <mergeCell ref="H487:H488"/>
    <mergeCell ref="H509:H510"/>
    <mergeCell ref="H511:H512"/>
    <mergeCell ref="H523:H524"/>
    <mergeCell ref="H525:H526"/>
    <mergeCell ref="H209:H210"/>
    <mergeCell ref="H211:H212"/>
    <mergeCell ref="H405:H406"/>
    <mergeCell ref="H547:H548"/>
    <mergeCell ref="H549:H550"/>
    <mergeCell ref="H571:H572"/>
    <mergeCell ref="H573:H574"/>
    <mergeCell ref="H633:H634"/>
    <mergeCell ref="H635:H636"/>
    <mergeCell ref="H603:H604"/>
    <mergeCell ref="H609:H610"/>
    <mergeCell ref="H563:H564"/>
    <mergeCell ref="H565:H566"/>
    <mergeCell ref="H493:H494"/>
    <mergeCell ref="H519:H520"/>
    <mergeCell ref="H521:H522"/>
    <mergeCell ref="H619:H620"/>
    <mergeCell ref="H755:H756"/>
    <mergeCell ref="H757:H758"/>
    <mergeCell ref="H613:H614"/>
    <mergeCell ref="H575:H576"/>
    <mergeCell ref="H577:H578"/>
    <mergeCell ref="H551:H552"/>
    <mergeCell ref="H553:H554"/>
    <mergeCell ref="X23:Y23"/>
    <mergeCell ref="Z23:AA23"/>
    <mergeCell ref="H587:H588"/>
    <mergeCell ref="H589:H590"/>
    <mergeCell ref="H591:H592"/>
    <mergeCell ref="H559:H560"/>
    <mergeCell ref="H561:H562"/>
    <mergeCell ref="H711:H712"/>
    <mergeCell ref="H713:H714"/>
    <mergeCell ref="H193:H194"/>
    <mergeCell ref="H195:H196"/>
    <mergeCell ref="H197:H198"/>
    <mergeCell ref="H115:H116"/>
    <mergeCell ref="H117:H118"/>
    <mergeCell ref="H123:H124"/>
    <mergeCell ref="H109:H110"/>
    <mergeCell ref="H111:H112"/>
    <mergeCell ref="H227:H228"/>
    <mergeCell ref="H529:H530"/>
    <mergeCell ref="H531:H532"/>
    <mergeCell ref="H579:H580"/>
    <mergeCell ref="I691:I694"/>
    <mergeCell ref="J691:J694"/>
    <mergeCell ref="L625:M625"/>
    <mergeCell ref="H407:H408"/>
    <mergeCell ref="H567:H568"/>
    <mergeCell ref="H557:H558"/>
    <mergeCell ref="H897:H898"/>
    <mergeCell ref="H899:H900"/>
    <mergeCell ref="C901:C904"/>
    <mergeCell ref="I901:I904"/>
    <mergeCell ref="J901:J904"/>
    <mergeCell ref="K901:K904"/>
    <mergeCell ref="H901:H902"/>
    <mergeCell ref="H903:H904"/>
    <mergeCell ref="AR901:AR904"/>
    <mergeCell ref="AO897:AO900"/>
    <mergeCell ref="AP897:AP900"/>
    <mergeCell ref="AQ897:AQ900"/>
    <mergeCell ref="AR897:AR900"/>
    <mergeCell ref="AS897:AS900"/>
    <mergeCell ref="AT897:AT900"/>
    <mergeCell ref="C897:C900"/>
    <mergeCell ref="I897:I900"/>
    <mergeCell ref="J897:J900"/>
    <mergeCell ref="K897:K900"/>
    <mergeCell ref="AJ897:AJ900"/>
    <mergeCell ref="AK897:AK900"/>
    <mergeCell ref="AJ901:AJ904"/>
    <mergeCell ref="AK901:AK904"/>
    <mergeCell ref="AO901:AO904"/>
    <mergeCell ref="AP901:AP904"/>
    <mergeCell ref="AQ901:AQ904"/>
    <mergeCell ref="AS901:AS904"/>
    <mergeCell ref="H605:H606"/>
    <mergeCell ref="H607:H608"/>
    <mergeCell ref="H615:H616"/>
    <mergeCell ref="H621:H622"/>
    <mergeCell ref="H623:H624"/>
    <mergeCell ref="H627:H628"/>
    <mergeCell ref="AP893:AP896"/>
    <mergeCell ref="AQ893:AQ896"/>
    <mergeCell ref="AR893:AR896"/>
    <mergeCell ref="AS893:AS896"/>
    <mergeCell ref="L891:M891"/>
    <mergeCell ref="H281:H282"/>
    <mergeCell ref="J795:J798"/>
    <mergeCell ref="K795:K798"/>
    <mergeCell ref="H841:H842"/>
    <mergeCell ref="H843:H844"/>
    <mergeCell ref="P877:Q877"/>
    <mergeCell ref="J855:J858"/>
    <mergeCell ref="K855:K858"/>
    <mergeCell ref="H875:H876"/>
    <mergeCell ref="AF863:AG863"/>
    <mergeCell ref="AK893:AK896"/>
    <mergeCell ref="AD877:AE877"/>
    <mergeCell ref="AD863:AE863"/>
    <mergeCell ref="AB891:AC891"/>
    <mergeCell ref="X821:Y821"/>
    <mergeCell ref="L821:M821"/>
    <mergeCell ref="N821:O821"/>
    <mergeCell ref="P821:Q821"/>
    <mergeCell ref="H715:H716"/>
    <mergeCell ref="H677:H678"/>
    <mergeCell ref="H679:H680"/>
    <mergeCell ref="H775:H776"/>
    <mergeCell ref="E850:G850"/>
    <mergeCell ref="AJ851:AJ854"/>
    <mergeCell ref="AK851:AK854"/>
    <mergeCell ref="AO851:AO854"/>
    <mergeCell ref="AQ859:AQ862"/>
    <mergeCell ref="E794:G794"/>
    <mergeCell ref="H845:H846"/>
    <mergeCell ref="H847:H848"/>
    <mergeCell ref="C851:C854"/>
    <mergeCell ref="I851:I854"/>
    <mergeCell ref="J851:J854"/>
    <mergeCell ref="K851:K854"/>
    <mergeCell ref="T849:U849"/>
    <mergeCell ref="AF849:AG849"/>
    <mergeCell ref="AJ893:AJ896"/>
    <mergeCell ref="H893:H894"/>
    <mergeCell ref="H895:H896"/>
    <mergeCell ref="AJ845:AJ848"/>
    <mergeCell ref="AK845:AK848"/>
    <mergeCell ref="AO845:AO848"/>
    <mergeCell ref="AO893:AO896"/>
    <mergeCell ref="AJ883:AJ886"/>
    <mergeCell ref="AK883:AK886"/>
    <mergeCell ref="AO883:AO886"/>
    <mergeCell ref="N891:O891"/>
    <mergeCell ref="P891:Q891"/>
    <mergeCell ref="R891:S891"/>
    <mergeCell ref="T891:U891"/>
    <mergeCell ref="L863:M863"/>
    <mergeCell ref="N863:O863"/>
    <mergeCell ref="P863:Q863"/>
    <mergeCell ref="AD793:AE793"/>
    <mergeCell ref="AJ789:AJ792"/>
    <mergeCell ref="N877:O877"/>
    <mergeCell ref="R821:S821"/>
    <mergeCell ref="H805:H806"/>
    <mergeCell ref="C893:C896"/>
    <mergeCell ref="I893:I896"/>
    <mergeCell ref="J893:J896"/>
    <mergeCell ref="K893:K896"/>
    <mergeCell ref="AR841:AR844"/>
    <mergeCell ref="AS841:AS844"/>
    <mergeCell ref="AT841:AT844"/>
    <mergeCell ref="AU841:AU844"/>
    <mergeCell ref="AK837:AK840"/>
    <mergeCell ref="AO837:AO840"/>
    <mergeCell ref="AP837:AP840"/>
    <mergeCell ref="AQ837:AQ840"/>
    <mergeCell ref="AR837:AR840"/>
    <mergeCell ref="AS837:AS840"/>
    <mergeCell ref="AD821:AE821"/>
    <mergeCell ref="AF821:AG821"/>
    <mergeCell ref="V835:W835"/>
    <mergeCell ref="X835:Y835"/>
    <mergeCell ref="Z835:AA835"/>
    <mergeCell ref="AF835:AG835"/>
    <mergeCell ref="AD835:AE835"/>
    <mergeCell ref="H823:H824"/>
    <mergeCell ref="H825:H826"/>
    <mergeCell ref="H827:H828"/>
    <mergeCell ref="H851:H852"/>
    <mergeCell ref="H853:H854"/>
    <mergeCell ref="H815:H816"/>
    <mergeCell ref="L779:M779"/>
    <mergeCell ref="N779:O779"/>
    <mergeCell ref="P779:Q779"/>
    <mergeCell ref="R779:S779"/>
    <mergeCell ref="AB779:AC779"/>
    <mergeCell ref="C795:C798"/>
    <mergeCell ref="I795:I798"/>
    <mergeCell ref="H795:H796"/>
    <mergeCell ref="H797:H798"/>
    <mergeCell ref="V779:W779"/>
    <mergeCell ref="X779:Y779"/>
    <mergeCell ref="C781:C784"/>
    <mergeCell ref="I781:I784"/>
    <mergeCell ref="J781:J784"/>
    <mergeCell ref="K781:K784"/>
    <mergeCell ref="J789:J792"/>
    <mergeCell ref="K789:K792"/>
    <mergeCell ref="H789:H790"/>
    <mergeCell ref="H791:H792"/>
    <mergeCell ref="L793:M793"/>
    <mergeCell ref="N793:O793"/>
    <mergeCell ref="H781:H782"/>
    <mergeCell ref="H783:H784"/>
    <mergeCell ref="C789:C792"/>
    <mergeCell ref="P793:Q793"/>
    <mergeCell ref="R793:S793"/>
    <mergeCell ref="T793:U793"/>
    <mergeCell ref="H787:H788"/>
    <mergeCell ref="AS761:AS764"/>
    <mergeCell ref="AT761:AT764"/>
    <mergeCell ref="AU761:AU764"/>
    <mergeCell ref="AR757:AR760"/>
    <mergeCell ref="AS757:AS760"/>
    <mergeCell ref="T779:U779"/>
    <mergeCell ref="AJ785:AJ788"/>
    <mergeCell ref="Z779:AA779"/>
    <mergeCell ref="AF779:AG779"/>
    <mergeCell ref="AB765:AC765"/>
    <mergeCell ref="L765:M765"/>
    <mergeCell ref="N765:O765"/>
    <mergeCell ref="P765:Q765"/>
    <mergeCell ref="R765:S765"/>
    <mergeCell ref="T765:U765"/>
    <mergeCell ref="AU785:AU788"/>
    <mergeCell ref="H777:H778"/>
    <mergeCell ref="AO757:AO760"/>
    <mergeCell ref="AP757:AP760"/>
    <mergeCell ref="AQ757:AQ760"/>
    <mergeCell ref="AT771:AT774"/>
    <mergeCell ref="AU771:AU774"/>
    <mergeCell ref="AQ775:AQ778"/>
    <mergeCell ref="I789:I792"/>
    <mergeCell ref="H769:H770"/>
    <mergeCell ref="H771:H772"/>
    <mergeCell ref="AO785:AO788"/>
    <mergeCell ref="AP785:AP788"/>
    <mergeCell ref="C785:C788"/>
    <mergeCell ref="I785:I788"/>
    <mergeCell ref="J785:J788"/>
    <mergeCell ref="K785:K788"/>
    <mergeCell ref="H785:H786"/>
    <mergeCell ref="H685:H686"/>
    <mergeCell ref="H687:H688"/>
    <mergeCell ref="AQ729:AQ732"/>
    <mergeCell ref="C725:C728"/>
    <mergeCell ref="I725:I728"/>
    <mergeCell ref="J725:J728"/>
    <mergeCell ref="K725:K728"/>
    <mergeCell ref="AJ725:AJ728"/>
    <mergeCell ref="AK725:AK728"/>
    <mergeCell ref="AO725:AO728"/>
    <mergeCell ref="I683:I686"/>
    <mergeCell ref="J683:J686"/>
    <mergeCell ref="K683:K686"/>
    <mergeCell ref="AP683:AP686"/>
    <mergeCell ref="AQ683:AQ686"/>
    <mergeCell ref="AJ683:AJ686"/>
    <mergeCell ref="AK683:AK686"/>
    <mergeCell ref="AO683:AO686"/>
    <mergeCell ref="I697:I700"/>
    <mergeCell ref="J697:J700"/>
    <mergeCell ref="K697:K700"/>
    <mergeCell ref="H735:H736"/>
    <mergeCell ref="H739:H740"/>
    <mergeCell ref="H743:H744"/>
    <mergeCell ref="C691:C694"/>
    <mergeCell ref="R737:S737"/>
    <mergeCell ref="T737:U737"/>
    <mergeCell ref="N681:O681"/>
    <mergeCell ref="P681:Q681"/>
    <mergeCell ref="R681:S681"/>
    <mergeCell ref="T681:U681"/>
    <mergeCell ref="AD709:AE709"/>
    <mergeCell ref="AD723:AE723"/>
    <mergeCell ref="AQ725:AQ728"/>
    <mergeCell ref="AR725:AR728"/>
    <mergeCell ref="AO655:AO658"/>
    <mergeCell ref="AP655:AP658"/>
    <mergeCell ref="AQ655:AQ658"/>
    <mergeCell ref="AJ729:AJ732"/>
    <mergeCell ref="AK729:AK732"/>
    <mergeCell ref="AO729:AO732"/>
    <mergeCell ref="AP729:AP732"/>
    <mergeCell ref="H701:H702"/>
    <mergeCell ref="AU659:AU662"/>
    <mergeCell ref="K659:K662"/>
    <mergeCell ref="H663:H664"/>
    <mergeCell ref="H665:H666"/>
    <mergeCell ref="AS669:AS672"/>
    <mergeCell ref="AP669:AP672"/>
    <mergeCell ref="AQ669:AQ672"/>
    <mergeCell ref="AR659:AR662"/>
    <mergeCell ref="Z723:AA723"/>
    <mergeCell ref="AJ655:AJ658"/>
    <mergeCell ref="AK655:AK658"/>
    <mergeCell ref="AR669:AR672"/>
    <mergeCell ref="AS729:AS732"/>
    <mergeCell ref="AR631:AR634"/>
    <mergeCell ref="AS631:AS634"/>
    <mergeCell ref="C645:C648"/>
    <mergeCell ref="I645:I648"/>
    <mergeCell ref="J645:J648"/>
    <mergeCell ref="K645:K648"/>
    <mergeCell ref="AJ645:AJ648"/>
    <mergeCell ref="H643:H644"/>
    <mergeCell ref="H645:H646"/>
    <mergeCell ref="H647:H648"/>
    <mergeCell ref="L653:M653"/>
    <mergeCell ref="N653:O653"/>
    <mergeCell ref="P653:Q653"/>
    <mergeCell ref="R653:S653"/>
    <mergeCell ref="T653:U653"/>
    <mergeCell ref="V667:W667"/>
    <mergeCell ref="C635:C638"/>
    <mergeCell ref="I635:I638"/>
    <mergeCell ref="H641:H642"/>
    <mergeCell ref="H637:H638"/>
    <mergeCell ref="V653:W653"/>
    <mergeCell ref="X653:Y653"/>
    <mergeCell ref="Z653:AA653"/>
    <mergeCell ref="C649:C652"/>
    <mergeCell ref="I649:I652"/>
    <mergeCell ref="J655:J658"/>
    <mergeCell ref="K655:K658"/>
    <mergeCell ref="AQ659:AQ662"/>
    <mergeCell ref="L667:M667"/>
    <mergeCell ref="N667:O667"/>
    <mergeCell ref="AK641:AK644"/>
    <mergeCell ref="C775:C778"/>
    <mergeCell ref="I775:I778"/>
    <mergeCell ref="J775:J778"/>
    <mergeCell ref="K775:K778"/>
    <mergeCell ref="AJ775:AJ778"/>
    <mergeCell ref="AK775:AK778"/>
    <mergeCell ref="AO775:AO778"/>
    <mergeCell ref="AP775:AP778"/>
    <mergeCell ref="AF625:AG625"/>
    <mergeCell ref="V639:W639"/>
    <mergeCell ref="X639:Y639"/>
    <mergeCell ref="Z639:AA639"/>
    <mergeCell ref="AF639:AG639"/>
    <mergeCell ref="J631:J634"/>
    <mergeCell ref="K631:K634"/>
    <mergeCell ref="V625:W625"/>
    <mergeCell ref="L639:M639"/>
    <mergeCell ref="N639:O639"/>
    <mergeCell ref="J659:J662"/>
    <mergeCell ref="P625:Q625"/>
    <mergeCell ref="R625:S625"/>
    <mergeCell ref="T625:U625"/>
    <mergeCell ref="X625:Y625"/>
    <mergeCell ref="Z625:AA625"/>
    <mergeCell ref="P639:Q639"/>
    <mergeCell ref="C631:C634"/>
    <mergeCell ref="I631:I634"/>
    <mergeCell ref="K649:K652"/>
    <mergeCell ref="N625:O625"/>
    <mergeCell ref="C701:C704"/>
    <mergeCell ref="I701:I704"/>
    <mergeCell ref="L681:M681"/>
    <mergeCell ref="AP621:AP624"/>
    <mergeCell ref="AQ621:AQ624"/>
    <mergeCell ref="AJ579:AJ582"/>
    <mergeCell ref="AK579:AK582"/>
    <mergeCell ref="AO579:AO582"/>
    <mergeCell ref="AP579:AP582"/>
    <mergeCell ref="AQ579:AQ582"/>
    <mergeCell ref="AJ593:AJ596"/>
    <mergeCell ref="AP593:AP596"/>
    <mergeCell ref="AQ593:AQ596"/>
    <mergeCell ref="AJ589:AJ592"/>
    <mergeCell ref="AK589:AK592"/>
    <mergeCell ref="C659:C662"/>
    <mergeCell ref="I659:I662"/>
    <mergeCell ref="AP613:AP616"/>
    <mergeCell ref="AQ613:AQ616"/>
    <mergeCell ref="H585:H586"/>
    <mergeCell ref="C585:C588"/>
    <mergeCell ref="AO589:AO592"/>
    <mergeCell ref="C617:C620"/>
    <mergeCell ref="I617:I620"/>
    <mergeCell ref="J617:J620"/>
    <mergeCell ref="L611:M611"/>
    <mergeCell ref="N611:O611"/>
    <mergeCell ref="P611:Q611"/>
    <mergeCell ref="R611:S611"/>
    <mergeCell ref="T611:U611"/>
    <mergeCell ref="C613:C616"/>
    <mergeCell ref="C655:C658"/>
    <mergeCell ref="I655:I658"/>
    <mergeCell ref="H629:H630"/>
    <mergeCell ref="H631:H632"/>
    <mergeCell ref="K613:K616"/>
    <mergeCell ref="N597:O597"/>
    <mergeCell ref="P597:Q597"/>
    <mergeCell ref="R597:S597"/>
    <mergeCell ref="T597:U597"/>
    <mergeCell ref="C561:C564"/>
    <mergeCell ref="I561:I564"/>
    <mergeCell ref="J561:J564"/>
    <mergeCell ref="K561:K564"/>
    <mergeCell ref="J579:J582"/>
    <mergeCell ref="K579:K582"/>
    <mergeCell ref="AJ599:AJ602"/>
    <mergeCell ref="AK599:AK602"/>
    <mergeCell ref="AO599:AO602"/>
    <mergeCell ref="L569:M569"/>
    <mergeCell ref="N569:O569"/>
    <mergeCell ref="P569:Q569"/>
    <mergeCell ref="R569:S569"/>
    <mergeCell ref="T569:U569"/>
    <mergeCell ref="AF583:AG583"/>
    <mergeCell ref="L597:M597"/>
    <mergeCell ref="C607:C610"/>
    <mergeCell ref="C593:C596"/>
    <mergeCell ref="H593:H594"/>
    <mergeCell ref="H595:H596"/>
    <mergeCell ref="C603:C606"/>
    <mergeCell ref="I607:I610"/>
    <mergeCell ref="J607:J610"/>
    <mergeCell ref="K607:K610"/>
    <mergeCell ref="AJ607:AJ610"/>
    <mergeCell ref="H581:H582"/>
    <mergeCell ref="V569:W569"/>
    <mergeCell ref="AO537:AO540"/>
    <mergeCell ref="AP537:AP540"/>
    <mergeCell ref="AQ537:AQ540"/>
    <mergeCell ref="AR537:AR540"/>
    <mergeCell ref="AO551:AO554"/>
    <mergeCell ref="AP551:AP554"/>
    <mergeCell ref="AQ551:AQ554"/>
    <mergeCell ref="AR585:AR588"/>
    <mergeCell ref="AQ603:AQ606"/>
    <mergeCell ref="AR603:AR606"/>
    <mergeCell ref="I593:I596"/>
    <mergeCell ref="J593:J596"/>
    <mergeCell ref="K593:K596"/>
    <mergeCell ref="I603:I606"/>
    <mergeCell ref="AP543:AP546"/>
    <mergeCell ref="AQ543:AQ546"/>
    <mergeCell ref="AR543:AR546"/>
    <mergeCell ref="AO547:AO550"/>
    <mergeCell ref="AP547:AP550"/>
    <mergeCell ref="AQ547:AQ550"/>
    <mergeCell ref="AP571:AP574"/>
    <mergeCell ref="AK575:AK578"/>
    <mergeCell ref="AO575:AO578"/>
    <mergeCell ref="AP575:AP578"/>
    <mergeCell ref="AQ575:AQ578"/>
    <mergeCell ref="AJ561:AJ564"/>
    <mergeCell ref="AK561:AK564"/>
    <mergeCell ref="V555:W555"/>
    <mergeCell ref="X555:Y555"/>
    <mergeCell ref="Z555:AA555"/>
    <mergeCell ref="AF555:AG555"/>
    <mergeCell ref="AB555:AC555"/>
    <mergeCell ref="I613:I616"/>
    <mergeCell ref="J613:J616"/>
    <mergeCell ref="L513:M513"/>
    <mergeCell ref="N513:O513"/>
    <mergeCell ref="P513:Q513"/>
    <mergeCell ref="R513:S513"/>
    <mergeCell ref="T513:U513"/>
    <mergeCell ref="AK453:AK456"/>
    <mergeCell ref="AO453:AO456"/>
    <mergeCell ref="AP453:AP456"/>
    <mergeCell ref="V457:W457"/>
    <mergeCell ref="L555:M555"/>
    <mergeCell ref="N555:O555"/>
    <mergeCell ref="P555:Q555"/>
    <mergeCell ref="R555:S555"/>
    <mergeCell ref="AO505:AO508"/>
    <mergeCell ref="AP505:AP508"/>
    <mergeCell ref="AP501:AP504"/>
    <mergeCell ref="L499:M499"/>
    <mergeCell ref="N499:O499"/>
    <mergeCell ref="P499:Q499"/>
    <mergeCell ref="R499:S499"/>
    <mergeCell ref="T499:U499"/>
    <mergeCell ref="X457:Y457"/>
    <mergeCell ref="Z457:AA457"/>
    <mergeCell ref="AF457:AG457"/>
    <mergeCell ref="V471:W471"/>
    <mergeCell ref="X471:Y471"/>
    <mergeCell ref="Z471:AA471"/>
    <mergeCell ref="AF471:AG471"/>
    <mergeCell ref="AJ467:AJ470"/>
    <mergeCell ref="AK467:AK470"/>
    <mergeCell ref="AT529:AT532"/>
    <mergeCell ref="AU537:AU540"/>
    <mergeCell ref="AS547:AS550"/>
    <mergeCell ref="AT547:AT550"/>
    <mergeCell ref="AR547:AR550"/>
    <mergeCell ref="AU453:AU456"/>
    <mergeCell ref="AJ449:AJ452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S449:AS452"/>
    <mergeCell ref="AT449:AT452"/>
    <mergeCell ref="AS537:AS540"/>
    <mergeCell ref="AR515:AR518"/>
    <mergeCell ref="AS515:AS518"/>
    <mergeCell ref="AT515:AT518"/>
    <mergeCell ref="AU515:AU518"/>
    <mergeCell ref="AR501:AR504"/>
    <mergeCell ref="AS501:AS504"/>
    <mergeCell ref="AT501:AT504"/>
    <mergeCell ref="AU501:AU504"/>
    <mergeCell ref="AQ449:AQ452"/>
    <mergeCell ref="AT459:AT462"/>
    <mergeCell ref="AP481:AP484"/>
    <mergeCell ref="AQ481:AQ484"/>
    <mergeCell ref="AT509:AT512"/>
    <mergeCell ref="AK537:AK540"/>
    <mergeCell ref="AT453:AT456"/>
    <mergeCell ref="H489:H490"/>
    <mergeCell ref="H491:H492"/>
    <mergeCell ref="H473:H474"/>
    <mergeCell ref="H475:H476"/>
    <mergeCell ref="K453:K456"/>
    <mergeCell ref="AJ453:AJ456"/>
    <mergeCell ref="V429:W429"/>
    <mergeCell ref="X429:Y429"/>
    <mergeCell ref="Z429:AA429"/>
    <mergeCell ref="AF429:AG429"/>
    <mergeCell ref="V443:W443"/>
    <mergeCell ref="X443:Y443"/>
    <mergeCell ref="Z443:AA443"/>
    <mergeCell ref="AF443:AG443"/>
    <mergeCell ref="AO449:AO452"/>
    <mergeCell ref="AR449:AR452"/>
    <mergeCell ref="AK449:AK452"/>
    <mergeCell ref="I467:I470"/>
    <mergeCell ref="J467:J470"/>
    <mergeCell ref="H477:H478"/>
    <mergeCell ref="AB443:AC443"/>
    <mergeCell ref="AB457:AC457"/>
    <mergeCell ref="AB471:AC471"/>
    <mergeCell ref="AO481:AO484"/>
    <mergeCell ref="AD429:AE429"/>
    <mergeCell ref="AB429:AC429"/>
    <mergeCell ref="C347:C350"/>
    <mergeCell ref="C389:C392"/>
    <mergeCell ref="I389:I392"/>
    <mergeCell ref="J389:J392"/>
    <mergeCell ref="K393:K396"/>
    <mergeCell ref="K417:K420"/>
    <mergeCell ref="AP445:AP448"/>
    <mergeCell ref="AQ445:AQ448"/>
    <mergeCell ref="V401:W401"/>
    <mergeCell ref="X401:Y401"/>
    <mergeCell ref="Z401:AA401"/>
    <mergeCell ref="AF401:AG401"/>
    <mergeCell ref="V415:W415"/>
    <mergeCell ref="X415:Y415"/>
    <mergeCell ref="K397:K400"/>
    <mergeCell ref="AJ397:AJ400"/>
    <mergeCell ref="AK397:AK400"/>
    <mergeCell ref="AO397:AO400"/>
    <mergeCell ref="AP397:AP400"/>
    <mergeCell ref="AO417:AO420"/>
    <mergeCell ref="Z415:AA415"/>
    <mergeCell ref="AF415:AG415"/>
    <mergeCell ref="L401:M401"/>
    <mergeCell ref="N401:O401"/>
    <mergeCell ref="AJ439:AJ442"/>
    <mergeCell ref="AK439:AK442"/>
    <mergeCell ref="AO439:AO442"/>
    <mergeCell ref="AP439:AP442"/>
    <mergeCell ref="AJ417:AJ420"/>
    <mergeCell ref="K407:K410"/>
    <mergeCell ref="L443:M443"/>
    <mergeCell ref="N443:O443"/>
    <mergeCell ref="AQ397:AQ400"/>
    <mergeCell ref="AR397:AR400"/>
    <mergeCell ref="AQ403:AQ406"/>
    <mergeCell ref="AR403:AR406"/>
    <mergeCell ref="AT397:AT400"/>
    <mergeCell ref="H347:H348"/>
    <mergeCell ref="H349:H350"/>
    <mergeCell ref="H351:H352"/>
    <mergeCell ref="H353:H354"/>
    <mergeCell ref="H355:H356"/>
    <mergeCell ref="I347:I350"/>
    <mergeCell ref="J347:J350"/>
    <mergeCell ref="K347:K350"/>
    <mergeCell ref="AP347:AP350"/>
    <mergeCell ref="AQ347:AQ350"/>
    <mergeCell ref="AR347:AR350"/>
    <mergeCell ref="AS397:AS400"/>
    <mergeCell ref="P401:Q401"/>
    <mergeCell ref="R401:S401"/>
    <mergeCell ref="H393:H394"/>
    <mergeCell ref="H395:H396"/>
    <mergeCell ref="H397:H398"/>
    <mergeCell ref="H399:H400"/>
    <mergeCell ref="AT361:AT364"/>
    <mergeCell ref="AO361:AO364"/>
    <mergeCell ref="AP361:AP364"/>
    <mergeCell ref="AQ361:AQ364"/>
    <mergeCell ref="V387:W387"/>
    <mergeCell ref="X387:Y387"/>
    <mergeCell ref="AQ383:AQ386"/>
    <mergeCell ref="AR383:AR386"/>
    <mergeCell ref="AS383:AS386"/>
    <mergeCell ref="AU341:AU344"/>
    <mergeCell ref="AJ389:AJ392"/>
    <mergeCell ref="AK389:AK392"/>
    <mergeCell ref="AO389:AO392"/>
    <mergeCell ref="AP389:AP392"/>
    <mergeCell ref="AQ389:AQ392"/>
    <mergeCell ref="AT337:AT340"/>
    <mergeCell ref="AU337:AU340"/>
    <mergeCell ref="AU305:AU308"/>
    <mergeCell ref="V317:W317"/>
    <mergeCell ref="X317:Y317"/>
    <mergeCell ref="Z317:AA317"/>
    <mergeCell ref="X345:Y345"/>
    <mergeCell ref="Z345:AA345"/>
    <mergeCell ref="AF345:AG345"/>
    <mergeCell ref="AT341:AT344"/>
    <mergeCell ref="AO337:AO340"/>
    <mergeCell ref="AP337:AP340"/>
    <mergeCell ref="AQ337:AQ340"/>
    <mergeCell ref="AR341:AR344"/>
    <mergeCell ref="AS341:AS344"/>
    <mergeCell ref="AD345:AE345"/>
    <mergeCell ref="AU361:AU364"/>
    <mergeCell ref="Z387:AA387"/>
    <mergeCell ref="AF387:AG387"/>
    <mergeCell ref="AJ383:AJ386"/>
    <mergeCell ref="AT383:AT386"/>
    <mergeCell ref="AU383:AU386"/>
    <mergeCell ref="AD387:AE387"/>
    <mergeCell ref="J323:J326"/>
    <mergeCell ref="C281:C284"/>
    <mergeCell ref="C291:C294"/>
    <mergeCell ref="J291:J294"/>
    <mergeCell ref="K291:K294"/>
    <mergeCell ref="C299:C302"/>
    <mergeCell ref="I299:I302"/>
    <mergeCell ref="J299:J302"/>
    <mergeCell ref="K299:K302"/>
    <mergeCell ref="H315:H316"/>
    <mergeCell ref="H301:H302"/>
    <mergeCell ref="H299:H300"/>
    <mergeCell ref="C285:C288"/>
    <mergeCell ref="K285:K288"/>
    <mergeCell ref="AK285:AK288"/>
    <mergeCell ref="AJ291:AJ294"/>
    <mergeCell ref="AK291:AK294"/>
    <mergeCell ref="AJ299:AJ302"/>
    <mergeCell ref="C313:C316"/>
    <mergeCell ref="T303:U303"/>
    <mergeCell ref="V303:W303"/>
    <mergeCell ref="X303:Y303"/>
    <mergeCell ref="L233:M233"/>
    <mergeCell ref="N233:O233"/>
    <mergeCell ref="P233:Q233"/>
    <mergeCell ref="R233:S233"/>
    <mergeCell ref="T247:U247"/>
    <mergeCell ref="P303:Q303"/>
    <mergeCell ref="R303:S303"/>
    <mergeCell ref="H295:H296"/>
    <mergeCell ref="AK299:AK302"/>
    <mergeCell ref="T289:U289"/>
    <mergeCell ref="H305:H306"/>
    <mergeCell ref="H307:H308"/>
    <mergeCell ref="H309:H310"/>
    <mergeCell ref="H311:H312"/>
    <mergeCell ref="L289:M289"/>
    <mergeCell ref="N289:O289"/>
    <mergeCell ref="P289:Q289"/>
    <mergeCell ref="R289:S289"/>
    <mergeCell ref="H277:H278"/>
    <mergeCell ref="H279:H280"/>
    <mergeCell ref="V233:W233"/>
    <mergeCell ref="X233:Y233"/>
    <mergeCell ref="Z233:AA233"/>
    <mergeCell ref="AF233:AG233"/>
    <mergeCell ref="AU197:AU200"/>
    <mergeCell ref="C187:C190"/>
    <mergeCell ref="I187:I190"/>
    <mergeCell ref="J187:J190"/>
    <mergeCell ref="K187:K190"/>
    <mergeCell ref="C277:C280"/>
    <mergeCell ref="I277:I280"/>
    <mergeCell ref="J277:J280"/>
    <mergeCell ref="K277:K280"/>
    <mergeCell ref="AJ277:AJ280"/>
    <mergeCell ref="E276:G276"/>
    <mergeCell ref="AP277:AP280"/>
    <mergeCell ref="C295:C298"/>
    <mergeCell ref="I295:I298"/>
    <mergeCell ref="L303:M303"/>
    <mergeCell ref="N303:O303"/>
    <mergeCell ref="T233:U233"/>
    <mergeCell ref="C235:C238"/>
    <mergeCell ref="I235:I238"/>
    <mergeCell ref="J235:J238"/>
    <mergeCell ref="H257:H258"/>
    <mergeCell ref="H259:H260"/>
    <mergeCell ref="H235:H236"/>
    <mergeCell ref="H237:H238"/>
    <mergeCell ref="H239:H240"/>
    <mergeCell ref="H241:H242"/>
    <mergeCell ref="AK235:AK238"/>
    <mergeCell ref="AO235:AO238"/>
    <mergeCell ref="AJ263:AJ266"/>
    <mergeCell ref="I285:I288"/>
    <mergeCell ref="J285:J288"/>
    <mergeCell ref="H243:H244"/>
    <mergeCell ref="AT187:AT190"/>
    <mergeCell ref="AT183:AT186"/>
    <mergeCell ref="AD177:AE177"/>
    <mergeCell ref="AD191:AE191"/>
    <mergeCell ref="AD205:AE205"/>
    <mergeCell ref="AU221:AU224"/>
    <mergeCell ref="C225:C228"/>
    <mergeCell ref="I225:I228"/>
    <mergeCell ref="J225:J228"/>
    <mergeCell ref="K225:K228"/>
    <mergeCell ref="AJ225:AJ228"/>
    <mergeCell ref="AK225:AK228"/>
    <mergeCell ref="AO225:AO228"/>
    <mergeCell ref="AP225:AP228"/>
    <mergeCell ref="AQ225:AQ228"/>
    <mergeCell ref="T177:U177"/>
    <mergeCell ref="AR179:AR182"/>
    <mergeCell ref="AS179:AS182"/>
    <mergeCell ref="AR225:AR228"/>
    <mergeCell ref="AS225:AS228"/>
    <mergeCell ref="AO193:AO196"/>
    <mergeCell ref="AT221:AT224"/>
    <mergeCell ref="V177:W177"/>
    <mergeCell ref="X177:Y177"/>
    <mergeCell ref="Z177:AA177"/>
    <mergeCell ref="AF177:AG177"/>
    <mergeCell ref="V191:W191"/>
    <mergeCell ref="X191:Y191"/>
    <mergeCell ref="Z191:AA191"/>
    <mergeCell ref="AF191:AG191"/>
    <mergeCell ref="AQ197:AQ200"/>
    <mergeCell ref="AR197:AR200"/>
    <mergeCell ref="V219:W219"/>
    <mergeCell ref="X219:Y219"/>
    <mergeCell ref="Z219:AA219"/>
    <mergeCell ref="AF219:AG219"/>
    <mergeCell ref="L177:M177"/>
    <mergeCell ref="N177:O177"/>
    <mergeCell ref="P177:Q177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V163:W163"/>
    <mergeCell ref="X163:Y163"/>
    <mergeCell ref="AR187:AR190"/>
    <mergeCell ref="AS187:AS190"/>
    <mergeCell ref="AO211:AO214"/>
    <mergeCell ref="AP211:AP214"/>
    <mergeCell ref="AQ211:AQ214"/>
    <mergeCell ref="AD163:AE163"/>
    <mergeCell ref="AM123:AM126"/>
    <mergeCell ref="H133:H134"/>
    <mergeCell ref="H137:H138"/>
    <mergeCell ref="H139:H140"/>
    <mergeCell ref="C127:C130"/>
    <mergeCell ref="I127:I130"/>
    <mergeCell ref="AO123:AO126"/>
    <mergeCell ref="AP123:AP126"/>
    <mergeCell ref="AQ123:AQ126"/>
    <mergeCell ref="AD121:AE121"/>
    <mergeCell ref="J127:J130"/>
    <mergeCell ref="K127:K130"/>
    <mergeCell ref="AJ127:AJ130"/>
    <mergeCell ref="AK127:AK130"/>
    <mergeCell ref="AO127:AO130"/>
    <mergeCell ref="AT173:AT176"/>
    <mergeCell ref="K131:K134"/>
    <mergeCell ref="AJ131:AJ134"/>
    <mergeCell ref="AK131:AK134"/>
    <mergeCell ref="AS131:AS134"/>
    <mergeCell ref="AT131:AT134"/>
    <mergeCell ref="V135:W135"/>
    <mergeCell ref="X135:Y135"/>
    <mergeCell ref="Z135:AA135"/>
    <mergeCell ref="AF135:AG135"/>
    <mergeCell ref="AO131:AO134"/>
    <mergeCell ref="AP131:AP134"/>
    <mergeCell ref="AQ131:AQ134"/>
    <mergeCell ref="AR131:AR134"/>
    <mergeCell ref="AT141:AT144"/>
    <mergeCell ref="AD135:AE135"/>
    <mergeCell ref="AO57:AO60"/>
    <mergeCell ref="H151:H152"/>
    <mergeCell ref="H153:H154"/>
    <mergeCell ref="AM151:AM154"/>
    <mergeCell ref="AN151:AN154"/>
    <mergeCell ref="AR137:AR140"/>
    <mergeCell ref="AM137:AM140"/>
    <mergeCell ref="AN137:AN140"/>
    <mergeCell ref="AQ137:AQ140"/>
    <mergeCell ref="AO141:AO144"/>
    <mergeCell ref="AP141:AP144"/>
    <mergeCell ref="K141:K144"/>
    <mergeCell ref="AJ141:AJ144"/>
    <mergeCell ref="AK141:AK144"/>
    <mergeCell ref="K137:K140"/>
    <mergeCell ref="AJ137:AJ140"/>
    <mergeCell ref="AK137:AK140"/>
    <mergeCell ref="AO137:AO140"/>
    <mergeCell ref="AP137:AP140"/>
    <mergeCell ref="H143:H144"/>
    <mergeCell ref="H145:H146"/>
    <mergeCell ref="H147:H148"/>
    <mergeCell ref="K151:K154"/>
    <mergeCell ref="AF149:AG149"/>
    <mergeCell ref="AQ141:AQ144"/>
    <mergeCell ref="K145:K148"/>
    <mergeCell ref="AJ145:AJ148"/>
    <mergeCell ref="AK145:AK148"/>
    <mergeCell ref="AD149:AE149"/>
    <mergeCell ref="AR141:AR144"/>
    <mergeCell ref="H119:H120"/>
    <mergeCell ref="I137:I140"/>
    <mergeCell ref="AT169:AT172"/>
    <mergeCell ref="AJ173:AJ176"/>
    <mergeCell ref="AK173:AK176"/>
    <mergeCell ref="AO173:AO176"/>
    <mergeCell ref="AJ85:AJ88"/>
    <mergeCell ref="AF65:AG65"/>
    <mergeCell ref="AP71:AP74"/>
    <mergeCell ref="AQ71:AQ74"/>
    <mergeCell ref="L65:M65"/>
    <mergeCell ref="N65:O65"/>
    <mergeCell ref="P65:Q65"/>
    <mergeCell ref="R65:S65"/>
    <mergeCell ref="T65:U65"/>
    <mergeCell ref="AR53:AR56"/>
    <mergeCell ref="K85:K88"/>
    <mergeCell ref="K103:K106"/>
    <mergeCell ref="K53:K56"/>
    <mergeCell ref="K57:K60"/>
    <mergeCell ref="K61:K64"/>
    <mergeCell ref="AJ71:AJ74"/>
    <mergeCell ref="AJ53:AJ56"/>
    <mergeCell ref="AJ57:AJ60"/>
    <mergeCell ref="AK57:AK60"/>
    <mergeCell ref="AK53:AK56"/>
    <mergeCell ref="AP53:AP56"/>
    <mergeCell ref="AQ53:AQ56"/>
    <mergeCell ref="AN53:AN56"/>
    <mergeCell ref="K67:K70"/>
    <mergeCell ref="K71:K74"/>
    <mergeCell ref="AR71:AR74"/>
    <mergeCell ref="AR85:AR88"/>
    <mergeCell ref="AB93:AC93"/>
    <mergeCell ref="AU57:AU60"/>
    <mergeCell ref="AJ61:AJ64"/>
    <mergeCell ref="AK61:AK64"/>
    <mergeCell ref="AO61:AO64"/>
    <mergeCell ref="AR61:AR64"/>
    <mergeCell ref="AS61:AS64"/>
    <mergeCell ref="AT61:AT64"/>
    <mergeCell ref="AU61:AU64"/>
    <mergeCell ref="AP57:AP60"/>
    <mergeCell ref="AQ57:AQ60"/>
    <mergeCell ref="AR57:AR60"/>
    <mergeCell ref="AS57:AS60"/>
    <mergeCell ref="AT57:AT60"/>
    <mergeCell ref="L275:M275"/>
    <mergeCell ref="N275:O275"/>
    <mergeCell ref="AK71:AK74"/>
    <mergeCell ref="AO71:AO74"/>
    <mergeCell ref="Z65:AA65"/>
    <mergeCell ref="AK151:AK154"/>
    <mergeCell ref="AO151:AO154"/>
    <mergeCell ref="P275:Q275"/>
    <mergeCell ref="R275:S275"/>
    <mergeCell ref="T79:U79"/>
    <mergeCell ref="AP67:AP70"/>
    <mergeCell ref="AQ67:AQ70"/>
    <mergeCell ref="V65:W65"/>
    <mergeCell ref="X65:Y65"/>
    <mergeCell ref="AP61:AP64"/>
    <mergeCell ref="AQ61:AQ64"/>
    <mergeCell ref="AS81:AS84"/>
    <mergeCell ref="AT81:AT84"/>
    <mergeCell ref="Z163:AA163"/>
    <mergeCell ref="AJ67:AJ70"/>
    <mergeCell ref="AK67:AK70"/>
    <mergeCell ref="AO67:AO70"/>
    <mergeCell ref="AJ151:AJ154"/>
    <mergeCell ref="I281:I284"/>
    <mergeCell ref="J281:J284"/>
    <mergeCell ref="K281:K284"/>
    <mergeCell ref="AJ281:AJ284"/>
    <mergeCell ref="AK281:AK284"/>
    <mergeCell ref="AO281:AO284"/>
    <mergeCell ref="AK347:AK350"/>
    <mergeCell ref="AO347:AO350"/>
    <mergeCell ref="C333:C336"/>
    <mergeCell ref="I333:I336"/>
    <mergeCell ref="J333:J336"/>
    <mergeCell ref="K333:K336"/>
    <mergeCell ref="AJ333:AJ336"/>
    <mergeCell ref="AK333:AK336"/>
    <mergeCell ref="AF163:AG163"/>
    <mergeCell ref="AM67:AM70"/>
    <mergeCell ref="AN67:AN70"/>
    <mergeCell ref="AM95:AM98"/>
    <mergeCell ref="AN95:AN98"/>
    <mergeCell ref="C137:C140"/>
    <mergeCell ref="J137:J140"/>
    <mergeCell ref="H127:H128"/>
    <mergeCell ref="H129:H130"/>
    <mergeCell ref="K117:K120"/>
    <mergeCell ref="AJ117:AJ120"/>
    <mergeCell ref="AK117:AK120"/>
    <mergeCell ref="AO117:AO120"/>
    <mergeCell ref="H125:H126"/>
    <mergeCell ref="J505:J508"/>
    <mergeCell ref="C467:C470"/>
    <mergeCell ref="C477:C480"/>
    <mergeCell ref="C421:C424"/>
    <mergeCell ref="I421:I424"/>
    <mergeCell ref="J421:J424"/>
    <mergeCell ref="C459:C462"/>
    <mergeCell ref="I459:I462"/>
    <mergeCell ref="I565:I568"/>
    <mergeCell ref="J565:J568"/>
    <mergeCell ref="H467:H468"/>
    <mergeCell ref="C449:C452"/>
    <mergeCell ref="C453:C456"/>
    <mergeCell ref="C431:C434"/>
    <mergeCell ref="J491:J494"/>
    <mergeCell ref="C579:C582"/>
    <mergeCell ref="I579:I582"/>
    <mergeCell ref="H535:H536"/>
    <mergeCell ref="C393:C396"/>
    <mergeCell ref="I393:I396"/>
    <mergeCell ref="J393:J396"/>
    <mergeCell ref="C397:C400"/>
    <mergeCell ref="I481:I484"/>
    <mergeCell ref="J481:J484"/>
    <mergeCell ref="C445:C448"/>
    <mergeCell ref="I445:I448"/>
    <mergeCell ref="J445:J448"/>
    <mergeCell ref="H419:H420"/>
    <mergeCell ref="H479:H480"/>
    <mergeCell ref="H481:H482"/>
    <mergeCell ref="H483:H484"/>
    <mergeCell ref="H459:H460"/>
    <mergeCell ref="H461:H462"/>
    <mergeCell ref="H463:H464"/>
    <mergeCell ref="H465:H466"/>
    <mergeCell ref="H423:H424"/>
    <mergeCell ref="C473:C476"/>
    <mergeCell ref="C425:C428"/>
    <mergeCell ref="H411:H412"/>
    <mergeCell ref="H413:H414"/>
    <mergeCell ref="H417:H418"/>
    <mergeCell ref="C417:C420"/>
    <mergeCell ref="I417:I420"/>
    <mergeCell ref="C439:C442"/>
    <mergeCell ref="I439:I442"/>
    <mergeCell ref="J439:J442"/>
    <mergeCell ref="C481:C484"/>
    <mergeCell ref="J417:J420"/>
    <mergeCell ref="I425:I428"/>
    <mergeCell ref="H403:H404"/>
    <mergeCell ref="C155:C158"/>
    <mergeCell ref="I155:I158"/>
    <mergeCell ref="J155:J158"/>
    <mergeCell ref="I313:I316"/>
    <mergeCell ref="J313:J316"/>
    <mergeCell ref="C323:C326"/>
    <mergeCell ref="I323:I326"/>
    <mergeCell ref="J397:J400"/>
    <mergeCell ref="I397:I400"/>
    <mergeCell ref="H313:H314"/>
    <mergeCell ref="C383:C386"/>
    <mergeCell ref="I383:I386"/>
    <mergeCell ref="J341:J344"/>
    <mergeCell ref="H161:H162"/>
    <mergeCell ref="H169:H170"/>
    <mergeCell ref="H171:H172"/>
    <mergeCell ref="H173:H174"/>
    <mergeCell ref="H175:H176"/>
    <mergeCell ref="H179:H180"/>
    <mergeCell ref="H181:H182"/>
    <mergeCell ref="H183:H184"/>
    <mergeCell ref="H185:H186"/>
    <mergeCell ref="H187:H188"/>
    <mergeCell ref="J243:J246"/>
    <mergeCell ref="H245:H246"/>
    <mergeCell ref="I243:I246"/>
    <mergeCell ref="C267:C270"/>
    <mergeCell ref="I267:I270"/>
    <mergeCell ref="J267:J270"/>
    <mergeCell ref="I291:I294"/>
    <mergeCell ref="J295:J298"/>
    <mergeCell ref="I305:I308"/>
    <mergeCell ref="C103:C106"/>
    <mergeCell ref="I103:I106"/>
    <mergeCell ref="J103:J106"/>
    <mergeCell ref="I75:I78"/>
    <mergeCell ref="J75:J78"/>
    <mergeCell ref="I99:I102"/>
    <mergeCell ref="J99:J102"/>
    <mergeCell ref="E108:G108"/>
    <mergeCell ref="J221:J224"/>
    <mergeCell ref="C4:D4"/>
    <mergeCell ref="C33:C36"/>
    <mergeCell ref="I33:I36"/>
    <mergeCell ref="J33:J36"/>
    <mergeCell ref="C43:C46"/>
    <mergeCell ref="I43:I46"/>
    <mergeCell ref="I113:I116"/>
    <mergeCell ref="J113:J116"/>
    <mergeCell ref="C169:C172"/>
    <mergeCell ref="I61:I64"/>
    <mergeCell ref="J61:J64"/>
    <mergeCell ref="E38:G38"/>
    <mergeCell ref="C81:C84"/>
    <mergeCell ref="I81:I84"/>
    <mergeCell ref="J81:J84"/>
    <mergeCell ref="C99:C102"/>
    <mergeCell ref="C29:C32"/>
    <mergeCell ref="I29:I32"/>
    <mergeCell ref="C131:C134"/>
    <mergeCell ref="I131:I134"/>
    <mergeCell ref="J131:J134"/>
    <mergeCell ref="C141:C144"/>
    <mergeCell ref="I141:I144"/>
    <mergeCell ref="C57:C60"/>
    <mergeCell ref="H59:H60"/>
    <mergeCell ref="H61:H62"/>
    <mergeCell ref="H63:H64"/>
    <mergeCell ref="H67:H68"/>
    <mergeCell ref="H69:H70"/>
    <mergeCell ref="H71:H72"/>
    <mergeCell ref="C67:C70"/>
    <mergeCell ref="I67:I70"/>
    <mergeCell ref="J67:J70"/>
    <mergeCell ref="C71:C74"/>
    <mergeCell ref="I71:I74"/>
    <mergeCell ref="J43:J46"/>
    <mergeCell ref="C75:C78"/>
    <mergeCell ref="C85:C88"/>
    <mergeCell ref="I85:I88"/>
    <mergeCell ref="J85:J88"/>
    <mergeCell ref="I57:I60"/>
    <mergeCell ref="J57:J60"/>
    <mergeCell ref="C61:C64"/>
    <mergeCell ref="H81:H82"/>
    <mergeCell ref="J71:J74"/>
    <mergeCell ref="H73:H74"/>
    <mergeCell ref="E66:G66"/>
    <mergeCell ref="H57:H58"/>
    <mergeCell ref="E80:G80"/>
    <mergeCell ref="H83:H84"/>
    <mergeCell ref="C109:C112"/>
    <mergeCell ref="I109:I112"/>
    <mergeCell ref="J109:J112"/>
    <mergeCell ref="C113:C116"/>
    <mergeCell ref="J141:J144"/>
    <mergeCell ref="C159:C162"/>
    <mergeCell ref="I159:I162"/>
    <mergeCell ref="J159:J162"/>
    <mergeCell ref="C183:C186"/>
    <mergeCell ref="I183:I186"/>
    <mergeCell ref="J183:J186"/>
    <mergeCell ref="J173:J176"/>
    <mergeCell ref="J145:J148"/>
    <mergeCell ref="H141:H142"/>
    <mergeCell ref="C123:C126"/>
    <mergeCell ref="I123:I126"/>
    <mergeCell ref="J123:J126"/>
    <mergeCell ref="C145:C148"/>
    <mergeCell ref="I145:I148"/>
    <mergeCell ref="C151:C154"/>
    <mergeCell ref="I151:I154"/>
    <mergeCell ref="J151:J154"/>
    <mergeCell ref="H155:H156"/>
    <mergeCell ref="H157:H158"/>
    <mergeCell ref="H159:H160"/>
    <mergeCell ref="C117:C120"/>
    <mergeCell ref="I117:I120"/>
    <mergeCell ref="J117:J120"/>
    <mergeCell ref="H131:H132"/>
    <mergeCell ref="I169:I172"/>
    <mergeCell ref="J169:J172"/>
    <mergeCell ref="C165:C168"/>
    <mergeCell ref="E10:G10"/>
    <mergeCell ref="K11:K14"/>
    <mergeCell ref="C11:C14"/>
    <mergeCell ref="I11:I14"/>
    <mergeCell ref="J11:J14"/>
    <mergeCell ref="C15:C18"/>
    <mergeCell ref="I15:I18"/>
    <mergeCell ref="H11:H12"/>
    <mergeCell ref="H13:H14"/>
    <mergeCell ref="H15:H16"/>
    <mergeCell ref="H17:H18"/>
    <mergeCell ref="AJ11:AJ14"/>
    <mergeCell ref="AJ15:AJ18"/>
    <mergeCell ref="AO15:AO18"/>
    <mergeCell ref="AR15:AR18"/>
    <mergeCell ref="AT15:AT18"/>
    <mergeCell ref="AJ19:AJ22"/>
    <mergeCell ref="AO19:AO22"/>
    <mergeCell ref="AR19:AR22"/>
    <mergeCell ref="AT19:AT22"/>
    <mergeCell ref="AQ19:AQ22"/>
    <mergeCell ref="AS19:AS22"/>
    <mergeCell ref="AM11:AM14"/>
    <mergeCell ref="AN11:AN14"/>
    <mergeCell ref="C25:C28"/>
    <mergeCell ref="I25:I28"/>
    <mergeCell ref="J25:J28"/>
    <mergeCell ref="K25:K28"/>
    <mergeCell ref="E24:G24"/>
    <mergeCell ref="V23:W23"/>
    <mergeCell ref="AU19:AU22"/>
    <mergeCell ref="AT11:AT14"/>
    <mergeCell ref="AR11:AR14"/>
    <mergeCell ref="AO11:AO14"/>
    <mergeCell ref="AP15:AP18"/>
    <mergeCell ref="AQ15:AQ18"/>
    <mergeCell ref="AS15:AS18"/>
    <mergeCell ref="AU15:AU18"/>
    <mergeCell ref="C19:C22"/>
    <mergeCell ref="I19:I22"/>
    <mergeCell ref="J19:J22"/>
    <mergeCell ref="K19:K22"/>
    <mergeCell ref="AK19:AK22"/>
    <mergeCell ref="AP19:AP22"/>
    <mergeCell ref="AT25:AT28"/>
    <mergeCell ref="AM25:AM28"/>
    <mergeCell ref="AN25:AN28"/>
    <mergeCell ref="AF23:AG23"/>
    <mergeCell ref="AU11:AU14"/>
    <mergeCell ref="AJ25:AJ28"/>
    <mergeCell ref="AK25:AK28"/>
    <mergeCell ref="AO25:AO28"/>
    <mergeCell ref="AU25:AU28"/>
    <mergeCell ref="AD23:AE23"/>
    <mergeCell ref="P51:Q51"/>
    <mergeCell ref="AP39:AP42"/>
    <mergeCell ref="AQ39:AQ42"/>
    <mergeCell ref="AO43:AO46"/>
    <mergeCell ref="L23:M23"/>
    <mergeCell ref="N23:O23"/>
    <mergeCell ref="P23:Q23"/>
    <mergeCell ref="H19:H20"/>
    <mergeCell ref="H21:H22"/>
    <mergeCell ref="H5:M5"/>
    <mergeCell ref="H6:M6"/>
    <mergeCell ref="H7:M7"/>
    <mergeCell ref="J15:J18"/>
    <mergeCell ref="K15:K18"/>
    <mergeCell ref="L9:M9"/>
    <mergeCell ref="AS11:AS14"/>
    <mergeCell ref="AK15:AK18"/>
    <mergeCell ref="R23:S23"/>
    <mergeCell ref="T23:U23"/>
    <mergeCell ref="N9:O9"/>
    <mergeCell ref="P9:Q9"/>
    <mergeCell ref="R9:S9"/>
    <mergeCell ref="J29:J32"/>
    <mergeCell ref="AK29:AK32"/>
    <mergeCell ref="AO29:AO32"/>
    <mergeCell ref="AP29:AP32"/>
    <mergeCell ref="AQ29:AQ32"/>
    <mergeCell ref="N4:O5"/>
    <mergeCell ref="Q4:S7"/>
    <mergeCell ref="N6:O7"/>
    <mergeCell ref="T4:AE7"/>
    <mergeCell ref="AH4:AH5"/>
    <mergeCell ref="T9:U9"/>
    <mergeCell ref="AK11:AK14"/>
    <mergeCell ref="AP11:AP14"/>
    <mergeCell ref="AQ11:AQ14"/>
    <mergeCell ref="V9:W9"/>
    <mergeCell ref="X9:Y9"/>
    <mergeCell ref="Z9:AA9"/>
    <mergeCell ref="AF9:AG9"/>
    <mergeCell ref="AR39:AR42"/>
    <mergeCell ref="AS39:AS42"/>
    <mergeCell ref="AT39:AT42"/>
    <mergeCell ref="AU39:AU42"/>
    <mergeCell ref="K29:K32"/>
    <mergeCell ref="AJ29:AJ32"/>
    <mergeCell ref="AR29:AR32"/>
    <mergeCell ref="AS29:AS32"/>
    <mergeCell ref="AT29:AT32"/>
    <mergeCell ref="AU29:AU32"/>
    <mergeCell ref="K33:K36"/>
    <mergeCell ref="L37:M37"/>
    <mergeCell ref="N37:O37"/>
    <mergeCell ref="P37:Q37"/>
    <mergeCell ref="R37:S37"/>
    <mergeCell ref="T37:U37"/>
    <mergeCell ref="AT33:AT36"/>
    <mergeCell ref="AU33:AU36"/>
    <mergeCell ref="AD37:AE37"/>
    <mergeCell ref="K43:K46"/>
    <mergeCell ref="AJ43:AJ46"/>
    <mergeCell ref="AK43:AK46"/>
    <mergeCell ref="AM39:AM42"/>
    <mergeCell ref="AN39:AN42"/>
    <mergeCell ref="AO53:AO56"/>
    <mergeCell ref="C39:C42"/>
    <mergeCell ref="I39:I42"/>
    <mergeCell ref="J39:J42"/>
    <mergeCell ref="K39:K42"/>
    <mergeCell ref="AJ39:AJ42"/>
    <mergeCell ref="AK39:AK42"/>
    <mergeCell ref="AO39:AO42"/>
    <mergeCell ref="H53:H54"/>
    <mergeCell ref="AM53:AM56"/>
    <mergeCell ref="AJ47:AJ50"/>
    <mergeCell ref="AK47:AK50"/>
    <mergeCell ref="AO47:AO50"/>
    <mergeCell ref="H49:H50"/>
    <mergeCell ref="C47:C50"/>
    <mergeCell ref="I47:I50"/>
    <mergeCell ref="J47:J50"/>
    <mergeCell ref="K47:K50"/>
    <mergeCell ref="C53:C56"/>
    <mergeCell ref="I53:I56"/>
    <mergeCell ref="J53:J56"/>
    <mergeCell ref="E52:G52"/>
    <mergeCell ref="H55:H56"/>
    <mergeCell ref="R51:S51"/>
    <mergeCell ref="T51:U51"/>
    <mergeCell ref="L51:M51"/>
    <mergeCell ref="N51:O51"/>
    <mergeCell ref="K75:K78"/>
    <mergeCell ref="AK75:AK78"/>
    <mergeCell ref="AO75:AO78"/>
    <mergeCell ref="AP75:AP78"/>
    <mergeCell ref="AQ75:AQ78"/>
    <mergeCell ref="AR81:AR84"/>
    <mergeCell ref="L79:M79"/>
    <mergeCell ref="N79:O79"/>
    <mergeCell ref="P79:Q79"/>
    <mergeCell ref="R79:S79"/>
    <mergeCell ref="K81:K84"/>
    <mergeCell ref="AJ81:AJ84"/>
    <mergeCell ref="AK81:AK84"/>
    <mergeCell ref="AO81:AO84"/>
    <mergeCell ref="AP81:AP84"/>
    <mergeCell ref="AQ81:AQ84"/>
    <mergeCell ref="H75:H76"/>
    <mergeCell ref="H77:H78"/>
    <mergeCell ref="C89:C92"/>
    <mergeCell ref="I89:I92"/>
    <mergeCell ref="J89:J92"/>
    <mergeCell ref="K89:K92"/>
    <mergeCell ref="AF93:AG93"/>
    <mergeCell ref="L93:M93"/>
    <mergeCell ref="N93:O93"/>
    <mergeCell ref="P93:Q93"/>
    <mergeCell ref="R93:S93"/>
    <mergeCell ref="T93:U93"/>
    <mergeCell ref="C95:C98"/>
    <mergeCell ref="I95:I98"/>
    <mergeCell ref="J95:J98"/>
    <mergeCell ref="K95:K98"/>
    <mergeCell ref="H97:H98"/>
    <mergeCell ref="AQ85:AQ88"/>
    <mergeCell ref="AJ89:AJ92"/>
    <mergeCell ref="AK89:AK92"/>
    <mergeCell ref="AO89:AO92"/>
    <mergeCell ref="AP89:AP92"/>
    <mergeCell ref="AQ99:AQ102"/>
    <mergeCell ref="AR99:AR102"/>
    <mergeCell ref="AS99:AS102"/>
    <mergeCell ref="AT99:AT102"/>
    <mergeCell ref="AU99:AU102"/>
    <mergeCell ref="AS95:AS98"/>
    <mergeCell ref="AT95:AT98"/>
    <mergeCell ref="AU95:AU98"/>
    <mergeCell ref="AT85:AT88"/>
    <mergeCell ref="AS85:AS88"/>
    <mergeCell ref="AQ89:AQ92"/>
    <mergeCell ref="AD93:AE93"/>
    <mergeCell ref="AD107:AE107"/>
    <mergeCell ref="AJ103:AJ106"/>
    <mergeCell ref="AK103:AK106"/>
    <mergeCell ref="AO103:AO106"/>
    <mergeCell ref="E94:G94"/>
    <mergeCell ref="H85:H86"/>
    <mergeCell ref="H87:H88"/>
    <mergeCell ref="H89:H90"/>
    <mergeCell ref="V93:W93"/>
    <mergeCell ref="X93:Y93"/>
    <mergeCell ref="Z93:AA93"/>
    <mergeCell ref="AO95:AO98"/>
    <mergeCell ref="AP95:AP98"/>
    <mergeCell ref="AQ95:AQ98"/>
    <mergeCell ref="AR95:AR98"/>
    <mergeCell ref="H91:H92"/>
    <mergeCell ref="H99:H100"/>
    <mergeCell ref="H101:H102"/>
    <mergeCell ref="H103:H104"/>
    <mergeCell ref="K99:K102"/>
    <mergeCell ref="AJ99:AJ102"/>
    <mergeCell ref="AK99:AK102"/>
    <mergeCell ref="AO99:AO102"/>
    <mergeCell ref="AP99:AP102"/>
    <mergeCell ref="L135:M135"/>
    <mergeCell ref="N135:O135"/>
    <mergeCell ref="P135:Q135"/>
    <mergeCell ref="R135:S135"/>
    <mergeCell ref="T135:U135"/>
    <mergeCell ref="K109:K112"/>
    <mergeCell ref="K113:K116"/>
    <mergeCell ref="AJ113:AJ116"/>
    <mergeCell ref="AK113:AK116"/>
    <mergeCell ref="AO113:AO116"/>
    <mergeCell ref="AP113:AP116"/>
    <mergeCell ref="L121:M121"/>
    <mergeCell ref="N121:O121"/>
    <mergeCell ref="P121:Q121"/>
    <mergeCell ref="R121:S121"/>
    <mergeCell ref="T121:U121"/>
    <mergeCell ref="Z107:AA107"/>
    <mergeCell ref="AF107:AG107"/>
    <mergeCell ref="K123:K126"/>
    <mergeCell ref="P107:Q107"/>
    <mergeCell ref="R107:S107"/>
    <mergeCell ref="T107:U107"/>
    <mergeCell ref="V107:W107"/>
    <mergeCell ref="X107:Y107"/>
    <mergeCell ref="AP117:AP120"/>
    <mergeCell ref="V121:W121"/>
    <mergeCell ref="X121:Y121"/>
    <mergeCell ref="AS137:AS140"/>
    <mergeCell ref="AT137:AT140"/>
    <mergeCell ref="AU137:AU140"/>
    <mergeCell ref="AU141:AU144"/>
    <mergeCell ref="AU145:AU148"/>
    <mergeCell ref="AQ155:AQ158"/>
    <mergeCell ref="AR155:AR158"/>
    <mergeCell ref="AS155:AS158"/>
    <mergeCell ref="AT155:AT158"/>
    <mergeCell ref="AU155:AU158"/>
    <mergeCell ref="L107:M107"/>
    <mergeCell ref="N107:O107"/>
    <mergeCell ref="AP151:AP154"/>
    <mergeCell ref="AQ151:AQ154"/>
    <mergeCell ref="AR151:AR154"/>
    <mergeCell ref="AS151:AS154"/>
    <mergeCell ref="AS141:AS144"/>
    <mergeCell ref="AJ123:AJ126"/>
    <mergeCell ref="AK123:AK126"/>
    <mergeCell ref="AN123:AN126"/>
    <mergeCell ref="AR117:AR120"/>
    <mergeCell ref="AS117:AS120"/>
    <mergeCell ref="AT117:AT120"/>
    <mergeCell ref="AU117:AU120"/>
    <mergeCell ref="AU131:AU134"/>
    <mergeCell ref="AR123:AR126"/>
    <mergeCell ref="AP127:AP130"/>
    <mergeCell ref="AS127:AS130"/>
    <mergeCell ref="AT127:AT130"/>
    <mergeCell ref="AQ117:AQ120"/>
    <mergeCell ref="Z121:AA121"/>
    <mergeCell ref="AF121:AG121"/>
    <mergeCell ref="K159:K162"/>
    <mergeCell ref="AJ159:AJ162"/>
    <mergeCell ref="AK159:AK162"/>
    <mergeCell ref="AO159:AO162"/>
    <mergeCell ref="AP159:AP162"/>
    <mergeCell ref="AT151:AT154"/>
    <mergeCell ref="AU151:AU154"/>
    <mergeCell ref="K155:K158"/>
    <mergeCell ref="AJ155:AJ158"/>
    <mergeCell ref="AK155:AK158"/>
    <mergeCell ref="AO155:AO158"/>
    <mergeCell ref="AP155:AP158"/>
    <mergeCell ref="AS145:AS148"/>
    <mergeCell ref="AT145:AT148"/>
    <mergeCell ref="V149:W149"/>
    <mergeCell ref="X149:Y149"/>
    <mergeCell ref="Z149:AA149"/>
    <mergeCell ref="AO145:AO148"/>
    <mergeCell ref="AP145:AP148"/>
    <mergeCell ref="AQ145:AQ148"/>
    <mergeCell ref="AR145:AR148"/>
    <mergeCell ref="L149:M149"/>
    <mergeCell ref="N149:O149"/>
    <mergeCell ref="P149:Q149"/>
    <mergeCell ref="R149:S149"/>
    <mergeCell ref="T149:U149"/>
    <mergeCell ref="AQ159:AQ162"/>
    <mergeCell ref="AR159:AR162"/>
    <mergeCell ref="AS159:AS162"/>
    <mergeCell ref="AT159:AT162"/>
    <mergeCell ref="AU159:AU162"/>
    <mergeCell ref="H165:H166"/>
    <mergeCell ref="AR169:AR172"/>
    <mergeCell ref="AS169:AS172"/>
    <mergeCell ref="C179:C182"/>
    <mergeCell ref="I179:I182"/>
    <mergeCell ref="J179:J182"/>
    <mergeCell ref="K179:K182"/>
    <mergeCell ref="AJ179:AJ182"/>
    <mergeCell ref="AK179:AK182"/>
    <mergeCell ref="AO179:AO182"/>
    <mergeCell ref="AP179:AP182"/>
    <mergeCell ref="C173:C176"/>
    <mergeCell ref="I173:I176"/>
    <mergeCell ref="K173:K176"/>
    <mergeCell ref="AP173:AP176"/>
    <mergeCell ref="AQ173:AQ176"/>
    <mergeCell ref="AR173:AR176"/>
    <mergeCell ref="AS173:AS176"/>
    <mergeCell ref="L191:M191"/>
    <mergeCell ref="N191:O191"/>
    <mergeCell ref="P191:Q191"/>
    <mergeCell ref="R191:S191"/>
    <mergeCell ref="R177:S177"/>
    <mergeCell ref="AK187:AK190"/>
    <mergeCell ref="AO187:AO190"/>
    <mergeCell ref="AP187:AP190"/>
    <mergeCell ref="AQ187:AQ190"/>
    <mergeCell ref="K183:K186"/>
    <mergeCell ref="AJ183:AJ186"/>
    <mergeCell ref="AK183:AK186"/>
    <mergeCell ref="AR183:AR186"/>
    <mergeCell ref="AS183:AS186"/>
    <mergeCell ref="I165:I168"/>
    <mergeCell ref="J165:J168"/>
    <mergeCell ref="K165:K168"/>
    <mergeCell ref="AJ165:AJ168"/>
    <mergeCell ref="J197:J200"/>
    <mergeCell ref="K197:K200"/>
    <mergeCell ref="AJ197:AJ200"/>
    <mergeCell ref="AK197:AK200"/>
    <mergeCell ref="C193:C196"/>
    <mergeCell ref="I193:I196"/>
    <mergeCell ref="J193:J196"/>
    <mergeCell ref="K193:K196"/>
    <mergeCell ref="AP193:AP196"/>
    <mergeCell ref="AQ193:AQ196"/>
    <mergeCell ref="AS197:AS200"/>
    <mergeCell ref="AT197:AT200"/>
    <mergeCell ref="AO197:AO200"/>
    <mergeCell ref="AP197:AP200"/>
    <mergeCell ref="AT165:AT168"/>
    <mergeCell ref="AU165:AU168"/>
    <mergeCell ref="AU169:AU172"/>
    <mergeCell ref="AU173:AU176"/>
    <mergeCell ref="K169:K172"/>
    <mergeCell ref="AJ169:AJ172"/>
    <mergeCell ref="AK169:AK172"/>
    <mergeCell ref="AO169:AO172"/>
    <mergeCell ref="AP169:AP172"/>
    <mergeCell ref="AQ169:AQ172"/>
    <mergeCell ref="T191:U191"/>
    <mergeCell ref="AO183:AO186"/>
    <mergeCell ref="AP183:AP186"/>
    <mergeCell ref="AQ183:AQ186"/>
    <mergeCell ref="AT179:AT182"/>
    <mergeCell ref="AU179:AU182"/>
    <mergeCell ref="AQ179:AQ182"/>
    <mergeCell ref="AB191:AC191"/>
    <mergeCell ref="H189:H190"/>
    <mergeCell ref="AU187:AU190"/>
    <mergeCell ref="L205:M205"/>
    <mergeCell ref="N205:O205"/>
    <mergeCell ref="P205:Q205"/>
    <mergeCell ref="R205:S205"/>
    <mergeCell ref="T205:U205"/>
    <mergeCell ref="AJ207:AJ210"/>
    <mergeCell ref="V205:W205"/>
    <mergeCell ref="X205:Y205"/>
    <mergeCell ref="Z205:AA205"/>
    <mergeCell ref="AF205:AG205"/>
    <mergeCell ref="H213:H214"/>
    <mergeCell ref="C207:C210"/>
    <mergeCell ref="I207:I210"/>
    <mergeCell ref="J207:J210"/>
    <mergeCell ref="K207:K210"/>
    <mergeCell ref="C201:C204"/>
    <mergeCell ref="I201:I204"/>
    <mergeCell ref="J201:J204"/>
    <mergeCell ref="K201:K204"/>
    <mergeCell ref="H207:H208"/>
    <mergeCell ref="AR211:AR214"/>
    <mergeCell ref="AS211:AS214"/>
    <mergeCell ref="AT211:AT214"/>
    <mergeCell ref="AU211:AU214"/>
    <mergeCell ref="AR193:AR196"/>
    <mergeCell ref="AS193:AS196"/>
    <mergeCell ref="AT193:AT196"/>
    <mergeCell ref="AU193:AU196"/>
    <mergeCell ref="C197:C200"/>
    <mergeCell ref="I197:I200"/>
    <mergeCell ref="AP221:AP224"/>
    <mergeCell ref="AR215:AR218"/>
    <mergeCell ref="AS215:AS218"/>
    <mergeCell ref="AT207:AT210"/>
    <mergeCell ref="AU207:AU210"/>
    <mergeCell ref="C211:C214"/>
    <mergeCell ref="I211:I214"/>
    <mergeCell ref="J211:J214"/>
    <mergeCell ref="K211:K214"/>
    <mergeCell ref="AJ211:AJ214"/>
    <mergeCell ref="C229:C232"/>
    <mergeCell ref="K229:K232"/>
    <mergeCell ref="T219:U219"/>
    <mergeCell ref="C221:C224"/>
    <mergeCell ref="K221:K224"/>
    <mergeCell ref="AJ221:AJ224"/>
    <mergeCell ref="I221:I224"/>
    <mergeCell ref="AJ229:AJ232"/>
    <mergeCell ref="AB219:AC219"/>
    <mergeCell ref="AO215:AO218"/>
    <mergeCell ref="L219:M219"/>
    <mergeCell ref="N219:O219"/>
    <mergeCell ref="P219:Q219"/>
    <mergeCell ref="R219:S219"/>
    <mergeCell ref="AK221:AK224"/>
    <mergeCell ref="C215:C218"/>
    <mergeCell ref="I215:I218"/>
    <mergeCell ref="J215:J218"/>
    <mergeCell ref="K215:K218"/>
    <mergeCell ref="AP215:AP218"/>
    <mergeCell ref="AQ215:AQ218"/>
    <mergeCell ref="AJ215:AJ218"/>
    <mergeCell ref="K235:K238"/>
    <mergeCell ref="AJ235:AJ238"/>
    <mergeCell ref="AP235:AP238"/>
    <mergeCell ref="AQ235:AQ238"/>
    <mergeCell ref="AR235:AR238"/>
    <mergeCell ref="AS235:AS238"/>
    <mergeCell ref="AU243:AU246"/>
    <mergeCell ref="AT243:AT246"/>
    <mergeCell ref="AO239:AO242"/>
    <mergeCell ref="AP239:AP242"/>
    <mergeCell ref="AQ239:AQ242"/>
    <mergeCell ref="AR239:AR242"/>
    <mergeCell ref="AU239:AU242"/>
    <mergeCell ref="K243:K246"/>
    <mergeCell ref="AJ243:AJ246"/>
    <mergeCell ref="AK243:AK246"/>
    <mergeCell ref="AO243:AO246"/>
    <mergeCell ref="AP243:AP246"/>
    <mergeCell ref="AQ243:AQ246"/>
    <mergeCell ref="AR243:AR246"/>
    <mergeCell ref="AS243:AS246"/>
    <mergeCell ref="AJ239:AJ242"/>
    <mergeCell ref="AK239:AK242"/>
    <mergeCell ref="AS239:AS242"/>
    <mergeCell ref="AT239:AT242"/>
    <mergeCell ref="AT215:AT218"/>
    <mergeCell ref="AU215:AU218"/>
    <mergeCell ref="L247:M247"/>
    <mergeCell ref="N247:O247"/>
    <mergeCell ref="P247:Q247"/>
    <mergeCell ref="R247:S247"/>
    <mergeCell ref="C239:C242"/>
    <mergeCell ref="I239:I242"/>
    <mergeCell ref="J239:J242"/>
    <mergeCell ref="K239:K242"/>
    <mergeCell ref="C243:C246"/>
    <mergeCell ref="AS263:AS266"/>
    <mergeCell ref="AT263:AT266"/>
    <mergeCell ref="L261:M261"/>
    <mergeCell ref="N261:O261"/>
    <mergeCell ref="P261:Q261"/>
    <mergeCell ref="H249:H250"/>
    <mergeCell ref="H251:H252"/>
    <mergeCell ref="H253:H254"/>
    <mergeCell ref="AK263:AK266"/>
    <mergeCell ref="AO263:AO266"/>
    <mergeCell ref="C249:C252"/>
    <mergeCell ref="I249:I252"/>
    <mergeCell ref="J249:J252"/>
    <mergeCell ref="K249:K252"/>
    <mergeCell ref="AQ263:AQ266"/>
    <mergeCell ref="AR263:AR266"/>
    <mergeCell ref="C253:C256"/>
    <mergeCell ref="I253:I256"/>
    <mergeCell ref="J253:J256"/>
    <mergeCell ref="K253:K256"/>
    <mergeCell ref="AP257:AP260"/>
    <mergeCell ref="K267:K270"/>
    <mergeCell ref="AJ267:AJ270"/>
    <mergeCell ref="AK267:AK270"/>
    <mergeCell ref="AO267:AO270"/>
    <mergeCell ref="AO257:AO260"/>
    <mergeCell ref="C271:C274"/>
    <mergeCell ref="I271:I274"/>
    <mergeCell ref="J271:J274"/>
    <mergeCell ref="K271:K274"/>
    <mergeCell ref="C263:C266"/>
    <mergeCell ref="I263:I266"/>
    <mergeCell ref="J263:J266"/>
    <mergeCell ref="K263:K266"/>
    <mergeCell ref="C257:C260"/>
    <mergeCell ref="I257:I260"/>
    <mergeCell ref="J257:J260"/>
    <mergeCell ref="K257:K260"/>
    <mergeCell ref="AJ257:AJ260"/>
    <mergeCell ref="AK257:AK260"/>
    <mergeCell ref="H263:H264"/>
    <mergeCell ref="H265:H266"/>
    <mergeCell ref="R261:S261"/>
    <mergeCell ref="T261:U261"/>
    <mergeCell ref="V261:W261"/>
    <mergeCell ref="X261:Y261"/>
    <mergeCell ref="Z261:AA261"/>
    <mergeCell ref="AF261:AG261"/>
    <mergeCell ref="AN263:AN266"/>
    <mergeCell ref="V275:W275"/>
    <mergeCell ref="X275:Y275"/>
    <mergeCell ref="AR295:AR298"/>
    <mergeCell ref="AS295:AS298"/>
    <mergeCell ref="AT295:AT298"/>
    <mergeCell ref="AU295:AU298"/>
    <mergeCell ref="AQ281:AQ284"/>
    <mergeCell ref="AQ277:AQ280"/>
    <mergeCell ref="AR277:AR280"/>
    <mergeCell ref="AS277:AS280"/>
    <mergeCell ref="AJ271:AJ274"/>
    <mergeCell ref="AK271:AK274"/>
    <mergeCell ref="AO271:AO274"/>
    <mergeCell ref="AP271:AP274"/>
    <mergeCell ref="AQ271:AQ274"/>
    <mergeCell ref="AO291:AO294"/>
    <mergeCell ref="AP291:AP294"/>
    <mergeCell ref="AQ291:AQ294"/>
    <mergeCell ref="AK277:AK280"/>
    <mergeCell ref="AO277:AO280"/>
    <mergeCell ref="V289:W289"/>
    <mergeCell ref="X289:Y289"/>
    <mergeCell ref="Z289:AA289"/>
    <mergeCell ref="AF289:AG289"/>
    <mergeCell ref="K295:K298"/>
    <mergeCell ref="AJ295:AJ298"/>
    <mergeCell ref="AK295:AK298"/>
    <mergeCell ref="AO295:AO298"/>
    <mergeCell ref="AP295:AP298"/>
    <mergeCell ref="AJ313:AJ316"/>
    <mergeCell ref="AK313:AK316"/>
    <mergeCell ref="C309:C312"/>
    <mergeCell ref="AP267:AP270"/>
    <mergeCell ref="AQ267:AQ270"/>
    <mergeCell ref="H267:H268"/>
    <mergeCell ref="H269:H270"/>
    <mergeCell ref="H271:H272"/>
    <mergeCell ref="H273:H274"/>
    <mergeCell ref="AQ295:AQ298"/>
    <mergeCell ref="AK327:AK330"/>
    <mergeCell ref="AO327:AO330"/>
    <mergeCell ref="AP327:AP330"/>
    <mergeCell ref="AQ327:AQ330"/>
    <mergeCell ref="K323:K326"/>
    <mergeCell ref="AJ323:AJ326"/>
    <mergeCell ref="AK323:AK326"/>
    <mergeCell ref="AP305:AP308"/>
    <mergeCell ref="AQ305:AQ308"/>
    <mergeCell ref="K313:K316"/>
    <mergeCell ref="C327:C330"/>
    <mergeCell ref="I327:I330"/>
    <mergeCell ref="J327:J330"/>
    <mergeCell ref="K327:K330"/>
    <mergeCell ref="AJ327:AJ330"/>
    <mergeCell ref="AB317:AC317"/>
    <mergeCell ref="C305:C308"/>
    <mergeCell ref="J305:J308"/>
    <mergeCell ref="K305:K308"/>
    <mergeCell ref="AJ305:AJ308"/>
    <mergeCell ref="AK305:AK308"/>
    <mergeCell ref="AO305:AO308"/>
    <mergeCell ref="AO313:AO316"/>
    <mergeCell ref="AP313:AP316"/>
    <mergeCell ref="AQ313:AQ316"/>
    <mergeCell ref="AR313:AR316"/>
    <mergeCell ref="AR309:AR312"/>
    <mergeCell ref="AS309:AS312"/>
    <mergeCell ref="AS313:AS316"/>
    <mergeCell ref="AK309:AK312"/>
    <mergeCell ref="AO309:AO312"/>
    <mergeCell ref="AP309:AP312"/>
    <mergeCell ref="AQ309:AQ312"/>
    <mergeCell ref="AU313:AU316"/>
    <mergeCell ref="AT313:AT316"/>
    <mergeCell ref="AT305:AT308"/>
    <mergeCell ref="L317:M317"/>
    <mergeCell ref="N317:O317"/>
    <mergeCell ref="P317:Q317"/>
    <mergeCell ref="R317:S317"/>
    <mergeCell ref="T317:U317"/>
    <mergeCell ref="H341:H342"/>
    <mergeCell ref="H343:H344"/>
    <mergeCell ref="I309:I312"/>
    <mergeCell ref="J309:J312"/>
    <mergeCell ref="K309:K312"/>
    <mergeCell ref="AJ309:AJ312"/>
    <mergeCell ref="H319:H320"/>
    <mergeCell ref="H321:H322"/>
    <mergeCell ref="H323:H324"/>
    <mergeCell ref="H325:H326"/>
    <mergeCell ref="R331:S331"/>
    <mergeCell ref="C337:C340"/>
    <mergeCell ref="I337:I340"/>
    <mergeCell ref="J337:J340"/>
    <mergeCell ref="K337:K340"/>
    <mergeCell ref="H335:H336"/>
    <mergeCell ref="H337:H338"/>
    <mergeCell ref="H339:H340"/>
    <mergeCell ref="H327:H328"/>
    <mergeCell ref="H329:H330"/>
    <mergeCell ref="H333:H334"/>
    <mergeCell ref="L331:M331"/>
    <mergeCell ref="N331:O331"/>
    <mergeCell ref="P331:Q331"/>
    <mergeCell ref="C341:C344"/>
    <mergeCell ref="I341:I344"/>
    <mergeCell ref="AD317:AE317"/>
    <mergeCell ref="AO319:AO322"/>
    <mergeCell ref="AP319:AP322"/>
    <mergeCell ref="AQ319:AQ322"/>
    <mergeCell ref="AP333:AP336"/>
    <mergeCell ref="K341:K344"/>
    <mergeCell ref="AJ341:AJ344"/>
    <mergeCell ref="AK341:AK344"/>
    <mergeCell ref="AO341:AO344"/>
    <mergeCell ref="AP341:AP344"/>
    <mergeCell ref="AQ341:AQ344"/>
    <mergeCell ref="C319:C322"/>
    <mergeCell ref="I319:I322"/>
    <mergeCell ref="J319:J322"/>
    <mergeCell ref="K319:K322"/>
    <mergeCell ref="AJ319:AJ322"/>
    <mergeCell ref="AK319:AK322"/>
    <mergeCell ref="L359:M359"/>
    <mergeCell ref="N359:O359"/>
    <mergeCell ref="AJ351:AJ354"/>
    <mergeCell ref="AK351:AK354"/>
    <mergeCell ref="AO351:AO354"/>
    <mergeCell ref="AP351:AP354"/>
    <mergeCell ref="R359:S359"/>
    <mergeCell ref="T331:U331"/>
    <mergeCell ref="AM333:AM336"/>
    <mergeCell ref="AN333:AN336"/>
    <mergeCell ref="AQ333:AQ336"/>
    <mergeCell ref="AJ337:AJ340"/>
    <mergeCell ref="AK337:AK340"/>
    <mergeCell ref="T359:U359"/>
    <mergeCell ref="V359:W359"/>
    <mergeCell ref="X359:Y359"/>
    <mergeCell ref="AJ347:AJ350"/>
    <mergeCell ref="AO323:AO326"/>
    <mergeCell ref="AP323:AP326"/>
    <mergeCell ref="AQ323:AQ326"/>
    <mergeCell ref="AR323:AR326"/>
    <mergeCell ref="AS323:AS326"/>
    <mergeCell ref="AT323:AT326"/>
    <mergeCell ref="AS355:AS358"/>
    <mergeCell ref="AT355:AT358"/>
    <mergeCell ref="AU355:AU358"/>
    <mergeCell ref="AS361:AS364"/>
    <mergeCell ref="AB359:AC359"/>
    <mergeCell ref="L345:M345"/>
    <mergeCell ref="N345:O345"/>
    <mergeCell ref="P345:Q345"/>
    <mergeCell ref="R345:S345"/>
    <mergeCell ref="T345:U345"/>
    <mergeCell ref="AJ355:AJ358"/>
    <mergeCell ref="AK355:AK358"/>
    <mergeCell ref="AO355:AO358"/>
    <mergeCell ref="AP355:AP358"/>
    <mergeCell ref="AQ355:AQ358"/>
    <mergeCell ref="AR355:AR358"/>
    <mergeCell ref="AU347:AU350"/>
    <mergeCell ref="AQ351:AQ354"/>
    <mergeCell ref="AR351:AR354"/>
    <mergeCell ref="AD359:AE359"/>
    <mergeCell ref="AS347:AS350"/>
    <mergeCell ref="AT347:AT350"/>
    <mergeCell ref="V345:W345"/>
    <mergeCell ref="AS351:AS354"/>
    <mergeCell ref="P359:Q359"/>
    <mergeCell ref="AT351:AT354"/>
    <mergeCell ref="AU351:AU354"/>
    <mergeCell ref="C355:C358"/>
    <mergeCell ref="I355:I358"/>
    <mergeCell ref="J355:J358"/>
    <mergeCell ref="K355:K358"/>
    <mergeCell ref="AR365:AR368"/>
    <mergeCell ref="AS365:AS368"/>
    <mergeCell ref="AT365:AT368"/>
    <mergeCell ref="AU365:AU368"/>
    <mergeCell ref="AJ369:AJ372"/>
    <mergeCell ref="AK369:AK372"/>
    <mergeCell ref="AR369:AR372"/>
    <mergeCell ref="AS369:AS372"/>
    <mergeCell ref="AU369:AU372"/>
    <mergeCell ref="H365:H366"/>
    <mergeCell ref="H367:H368"/>
    <mergeCell ref="H369:H370"/>
    <mergeCell ref="H371:H372"/>
    <mergeCell ref="Z359:AA359"/>
    <mergeCell ref="AF359:AG359"/>
    <mergeCell ref="C369:C372"/>
    <mergeCell ref="C351:C354"/>
    <mergeCell ref="I351:I354"/>
    <mergeCell ref="J351:J354"/>
    <mergeCell ref="K351:K354"/>
    <mergeCell ref="H357:H358"/>
    <mergeCell ref="H361:H362"/>
    <mergeCell ref="H363:H364"/>
    <mergeCell ref="AK361:AK364"/>
    <mergeCell ref="C365:C368"/>
    <mergeCell ref="I365:I368"/>
    <mergeCell ref="AS389:AS392"/>
    <mergeCell ref="J365:J368"/>
    <mergeCell ref="K365:K368"/>
    <mergeCell ref="AJ365:AJ368"/>
    <mergeCell ref="AK365:AK368"/>
    <mergeCell ref="AO365:AO368"/>
    <mergeCell ref="AP365:AP368"/>
    <mergeCell ref="AQ365:AQ368"/>
    <mergeCell ref="C375:C378"/>
    <mergeCell ref="I375:I378"/>
    <mergeCell ref="J375:J378"/>
    <mergeCell ref="K375:K378"/>
    <mergeCell ref="AR375:AR378"/>
    <mergeCell ref="AS375:AS378"/>
    <mergeCell ref="C361:C364"/>
    <mergeCell ref="I361:I364"/>
    <mergeCell ref="J361:J364"/>
    <mergeCell ref="K361:K364"/>
    <mergeCell ref="AP375:AP378"/>
    <mergeCell ref="H383:H384"/>
    <mergeCell ref="H385:H386"/>
    <mergeCell ref="H389:H390"/>
    <mergeCell ref="AJ361:AJ364"/>
    <mergeCell ref="AU397:AU400"/>
    <mergeCell ref="C379:C382"/>
    <mergeCell ref="I379:I382"/>
    <mergeCell ref="J379:J382"/>
    <mergeCell ref="K379:K382"/>
    <mergeCell ref="AJ379:AJ382"/>
    <mergeCell ref="AK379:AK382"/>
    <mergeCell ref="AT403:AT406"/>
    <mergeCell ref="AU403:AU406"/>
    <mergeCell ref="L387:M387"/>
    <mergeCell ref="N387:O387"/>
    <mergeCell ref="K383:K386"/>
    <mergeCell ref="I369:I372"/>
    <mergeCell ref="J369:J372"/>
    <mergeCell ref="K369:K372"/>
    <mergeCell ref="AU375:AU378"/>
    <mergeCell ref="AO379:AO382"/>
    <mergeCell ref="C403:C406"/>
    <mergeCell ref="I403:I406"/>
    <mergeCell ref="J403:J406"/>
    <mergeCell ref="K403:K406"/>
    <mergeCell ref="AJ403:AJ406"/>
    <mergeCell ref="AK403:AK406"/>
    <mergeCell ref="K389:K392"/>
    <mergeCell ref="L373:M373"/>
    <mergeCell ref="N373:O373"/>
    <mergeCell ref="P373:Q373"/>
    <mergeCell ref="R373:S373"/>
    <mergeCell ref="T373:U373"/>
    <mergeCell ref="AT375:AT378"/>
    <mergeCell ref="J383:J386"/>
    <mergeCell ref="AR389:AR392"/>
    <mergeCell ref="AR417:AR420"/>
    <mergeCell ref="AS417:AS420"/>
    <mergeCell ref="AT417:AT420"/>
    <mergeCell ref="AU417:AU420"/>
    <mergeCell ref="AS411:AS414"/>
    <mergeCell ref="AU407:AU410"/>
    <mergeCell ref="AP411:AP414"/>
    <mergeCell ref="AD401:AE401"/>
    <mergeCell ref="AD415:AE415"/>
    <mergeCell ref="AB401:AC401"/>
    <mergeCell ref="AB415:AC415"/>
    <mergeCell ref="AO403:AO406"/>
    <mergeCell ref="AP403:AP406"/>
    <mergeCell ref="T415:U415"/>
    <mergeCell ref="AS393:AS396"/>
    <mergeCell ref="AT393:AT396"/>
    <mergeCell ref="P387:Q387"/>
    <mergeCell ref="R387:S387"/>
    <mergeCell ref="T401:U401"/>
    <mergeCell ref="AJ393:AJ396"/>
    <mergeCell ref="AK393:AK396"/>
    <mergeCell ref="AO393:AO396"/>
    <mergeCell ref="AS403:AS406"/>
    <mergeCell ref="AJ407:AJ410"/>
    <mergeCell ref="AK407:AK410"/>
    <mergeCell ref="T387:U387"/>
    <mergeCell ref="AU389:AU392"/>
    <mergeCell ref="AU393:AU396"/>
    <mergeCell ref="AT389:AT392"/>
    <mergeCell ref="AP393:AP396"/>
    <mergeCell ref="AQ393:AQ396"/>
    <mergeCell ref="AR393:AR396"/>
    <mergeCell ref="C407:C410"/>
    <mergeCell ref="I407:I410"/>
    <mergeCell ref="J407:J410"/>
    <mergeCell ref="AR411:AR414"/>
    <mergeCell ref="C411:C414"/>
    <mergeCell ref="H409:H410"/>
    <mergeCell ref="AR425:AR428"/>
    <mergeCell ref="AS425:AS428"/>
    <mergeCell ref="AT425:AT428"/>
    <mergeCell ref="AU425:AU428"/>
    <mergeCell ref="L429:M429"/>
    <mergeCell ref="N429:O429"/>
    <mergeCell ref="P429:Q429"/>
    <mergeCell ref="R429:S429"/>
    <mergeCell ref="T429:U429"/>
    <mergeCell ref="AP425:AP428"/>
    <mergeCell ref="AU421:AU424"/>
    <mergeCell ref="H421:H422"/>
    <mergeCell ref="AK417:AK420"/>
    <mergeCell ref="AT411:AT414"/>
    <mergeCell ref="E416:G416"/>
    <mergeCell ref="AU411:AU414"/>
    <mergeCell ref="L415:M415"/>
    <mergeCell ref="N415:O415"/>
    <mergeCell ref="P415:Q415"/>
    <mergeCell ref="R415:S415"/>
    <mergeCell ref="AO421:AO424"/>
    <mergeCell ref="AP421:AP424"/>
    <mergeCell ref="AQ421:AQ424"/>
    <mergeCell ref="AR421:AR424"/>
    <mergeCell ref="AS421:AS424"/>
    <mergeCell ref="AT421:AT424"/>
    <mergeCell ref="I411:I414"/>
    <mergeCell ref="J411:J414"/>
    <mergeCell ref="K411:K414"/>
    <mergeCell ref="AJ411:AJ414"/>
    <mergeCell ref="AK411:AK414"/>
    <mergeCell ref="AO411:AO414"/>
    <mergeCell ref="AP417:AP420"/>
    <mergeCell ref="AQ425:AQ428"/>
    <mergeCell ref="H425:H426"/>
    <mergeCell ref="H427:H428"/>
    <mergeCell ref="J425:J428"/>
    <mergeCell ref="K425:K428"/>
    <mergeCell ref="AJ425:AJ428"/>
    <mergeCell ref="AK425:AK428"/>
    <mergeCell ref="AO425:AO428"/>
    <mergeCell ref="K421:K424"/>
    <mergeCell ref="AJ421:AJ424"/>
    <mergeCell ref="AK421:AK424"/>
    <mergeCell ref="AQ417:AQ420"/>
    <mergeCell ref="AQ411:AQ414"/>
    <mergeCell ref="AT435:AT438"/>
    <mergeCell ref="AU435:AU438"/>
    <mergeCell ref="H431:H432"/>
    <mergeCell ref="H433:H434"/>
    <mergeCell ref="H435:H436"/>
    <mergeCell ref="H437:H438"/>
    <mergeCell ref="AR431:AR434"/>
    <mergeCell ref="AS431:AS434"/>
    <mergeCell ref="AT431:AT434"/>
    <mergeCell ref="J449:J452"/>
    <mergeCell ref="H445:H446"/>
    <mergeCell ref="H447:H448"/>
    <mergeCell ref="K445:K448"/>
    <mergeCell ref="AJ445:AJ448"/>
    <mergeCell ref="AK445:AK448"/>
    <mergeCell ref="K449:K452"/>
    <mergeCell ref="AT439:AT442"/>
    <mergeCell ref="AU439:AU442"/>
    <mergeCell ref="AU431:AU434"/>
    <mergeCell ref="H449:H450"/>
    <mergeCell ref="H451:H452"/>
    <mergeCell ref="P443:Q443"/>
    <mergeCell ref="AR435:AR438"/>
    <mergeCell ref="AS435:AS438"/>
    <mergeCell ref="I431:I434"/>
    <mergeCell ref="J431:J434"/>
    <mergeCell ref="AR445:AR448"/>
    <mergeCell ref="AS445:AS448"/>
    <mergeCell ref="AU449:AU452"/>
    <mergeCell ref="K431:K434"/>
    <mergeCell ref="AJ431:AJ434"/>
    <mergeCell ref="AK431:AK434"/>
    <mergeCell ref="AO459:AO462"/>
    <mergeCell ref="AP459:AP462"/>
    <mergeCell ref="AQ459:AQ462"/>
    <mergeCell ref="L457:M457"/>
    <mergeCell ref="N457:O457"/>
    <mergeCell ref="P457:Q457"/>
    <mergeCell ref="R457:S457"/>
    <mergeCell ref="T457:U457"/>
    <mergeCell ref="AQ439:AQ442"/>
    <mergeCell ref="AO445:AO448"/>
    <mergeCell ref="AP449:AP452"/>
    <mergeCell ref="AJ435:AJ438"/>
    <mergeCell ref="AK435:AK438"/>
    <mergeCell ref="AO435:AO438"/>
    <mergeCell ref="AP435:AP438"/>
    <mergeCell ref="K439:K442"/>
    <mergeCell ref="AQ453:AQ456"/>
    <mergeCell ref="AR439:AR442"/>
    <mergeCell ref="AS439:AS442"/>
    <mergeCell ref="C435:C438"/>
    <mergeCell ref="I435:I438"/>
    <mergeCell ref="J435:J438"/>
    <mergeCell ref="K435:K438"/>
    <mergeCell ref="H439:H440"/>
    <mergeCell ref="H441:H442"/>
    <mergeCell ref="E444:G444"/>
    <mergeCell ref="C463:C466"/>
    <mergeCell ref="I463:I466"/>
    <mergeCell ref="J463:J466"/>
    <mergeCell ref="K463:K466"/>
    <mergeCell ref="H469:H470"/>
    <mergeCell ref="K467:K470"/>
    <mergeCell ref="I477:I480"/>
    <mergeCell ref="J477:J480"/>
    <mergeCell ref="I473:I476"/>
    <mergeCell ref="AR467:AR470"/>
    <mergeCell ref="H453:H454"/>
    <mergeCell ref="H455:H456"/>
    <mergeCell ref="I453:I456"/>
    <mergeCell ref="J453:J456"/>
    <mergeCell ref="AR453:AR456"/>
    <mergeCell ref="AS453:AS456"/>
    <mergeCell ref="AK481:AK484"/>
    <mergeCell ref="AP477:AP480"/>
    <mergeCell ref="AQ477:AQ480"/>
    <mergeCell ref="AJ477:AJ480"/>
    <mergeCell ref="AK477:AK480"/>
    <mergeCell ref="AO431:AO434"/>
    <mergeCell ref="AP431:AP434"/>
    <mergeCell ref="AQ431:AQ434"/>
    <mergeCell ref="AQ435:AQ438"/>
    <mergeCell ref="I449:I452"/>
    <mergeCell ref="AO463:AO466"/>
    <mergeCell ref="AP463:AP466"/>
    <mergeCell ref="AQ463:AQ466"/>
    <mergeCell ref="R443:S443"/>
    <mergeCell ref="T443:U443"/>
    <mergeCell ref="AK491:AK494"/>
    <mergeCell ref="AO491:AO494"/>
    <mergeCell ref="AP491:AP494"/>
    <mergeCell ref="L471:M471"/>
    <mergeCell ref="N471:O471"/>
    <mergeCell ref="P471:Q471"/>
    <mergeCell ref="R471:S471"/>
    <mergeCell ref="T471:U471"/>
    <mergeCell ref="AP467:AP470"/>
    <mergeCell ref="AQ467:AQ470"/>
    <mergeCell ref="L485:M485"/>
    <mergeCell ref="N485:O485"/>
    <mergeCell ref="P485:Q485"/>
    <mergeCell ref="R485:S485"/>
    <mergeCell ref="T485:U485"/>
    <mergeCell ref="AO477:AO480"/>
    <mergeCell ref="AJ481:AJ484"/>
    <mergeCell ref="V485:W485"/>
    <mergeCell ref="X485:Y485"/>
    <mergeCell ref="Z485:AA485"/>
    <mergeCell ref="H497:H498"/>
    <mergeCell ref="AJ487:AJ490"/>
    <mergeCell ref="AT487:AT490"/>
    <mergeCell ref="AU487:AU490"/>
    <mergeCell ref="AR491:AR494"/>
    <mergeCell ref="AS491:AS494"/>
    <mergeCell ref="AT491:AT494"/>
    <mergeCell ref="AU491:AU494"/>
    <mergeCell ref="K481:K484"/>
    <mergeCell ref="AR481:AR484"/>
    <mergeCell ref="AS481:AS484"/>
    <mergeCell ref="AT481:AT484"/>
    <mergeCell ref="AU481:AU484"/>
    <mergeCell ref="J459:J462"/>
    <mergeCell ref="K459:K462"/>
    <mergeCell ref="AJ459:AJ462"/>
    <mergeCell ref="AK459:AK462"/>
    <mergeCell ref="AJ463:AJ466"/>
    <mergeCell ref="AK463:AK466"/>
    <mergeCell ref="AQ491:AQ494"/>
    <mergeCell ref="AP487:AP490"/>
    <mergeCell ref="AQ487:AQ490"/>
    <mergeCell ref="J473:J476"/>
    <mergeCell ref="K473:K476"/>
    <mergeCell ref="AJ473:AJ476"/>
    <mergeCell ref="AK473:AK476"/>
    <mergeCell ref="AO473:AO476"/>
    <mergeCell ref="AP473:AP476"/>
    <mergeCell ref="K477:K480"/>
    <mergeCell ref="C495:C498"/>
    <mergeCell ref="I495:I498"/>
    <mergeCell ref="J495:J498"/>
    <mergeCell ref="K495:K498"/>
    <mergeCell ref="AJ495:AJ498"/>
    <mergeCell ref="AK495:AK498"/>
    <mergeCell ref="K487:K490"/>
    <mergeCell ref="C491:C494"/>
    <mergeCell ref="I491:I494"/>
    <mergeCell ref="AR495:AR498"/>
    <mergeCell ref="AS495:AS498"/>
    <mergeCell ref="K501:K504"/>
    <mergeCell ref="V499:W499"/>
    <mergeCell ref="C487:C490"/>
    <mergeCell ref="I487:I490"/>
    <mergeCell ref="J487:J490"/>
    <mergeCell ref="H495:H496"/>
    <mergeCell ref="K491:K494"/>
    <mergeCell ref="AJ491:AJ494"/>
    <mergeCell ref="AR487:AR490"/>
    <mergeCell ref="AS487:AS490"/>
    <mergeCell ref="AO487:AO490"/>
    <mergeCell ref="AO495:AO498"/>
    <mergeCell ref="AP495:AP498"/>
    <mergeCell ref="AQ495:AQ498"/>
    <mergeCell ref="H501:H502"/>
    <mergeCell ref="H503:H504"/>
    <mergeCell ref="C501:C504"/>
    <mergeCell ref="I501:I504"/>
    <mergeCell ref="J501:J504"/>
    <mergeCell ref="I519:I522"/>
    <mergeCell ref="J519:J522"/>
    <mergeCell ref="K519:K522"/>
    <mergeCell ref="AJ519:AJ522"/>
    <mergeCell ref="AQ523:AQ526"/>
    <mergeCell ref="AR523:AR526"/>
    <mergeCell ref="C509:C512"/>
    <mergeCell ref="K505:K508"/>
    <mergeCell ref="AJ505:AJ508"/>
    <mergeCell ref="AK505:AK508"/>
    <mergeCell ref="V513:W513"/>
    <mergeCell ref="X513:Y513"/>
    <mergeCell ref="Z513:AA513"/>
    <mergeCell ref="AF513:AG513"/>
    <mergeCell ref="C515:C518"/>
    <mergeCell ref="I515:I518"/>
    <mergeCell ref="J515:J518"/>
    <mergeCell ref="K515:K518"/>
    <mergeCell ref="AJ515:AJ518"/>
    <mergeCell ref="AK515:AK518"/>
    <mergeCell ref="H515:H516"/>
    <mergeCell ref="H517:H518"/>
    <mergeCell ref="C519:C522"/>
    <mergeCell ref="I509:I512"/>
    <mergeCell ref="J509:J512"/>
    <mergeCell ref="K509:K512"/>
    <mergeCell ref="AJ509:AJ512"/>
    <mergeCell ref="AK509:AK512"/>
    <mergeCell ref="H505:H506"/>
    <mergeCell ref="H507:H508"/>
    <mergeCell ref="C505:C508"/>
    <mergeCell ref="I505:I508"/>
    <mergeCell ref="L527:M527"/>
    <mergeCell ref="N527:O527"/>
    <mergeCell ref="P527:Q527"/>
    <mergeCell ref="R527:S527"/>
    <mergeCell ref="T527:U527"/>
    <mergeCell ref="AJ523:AJ526"/>
    <mergeCell ref="AK523:AK526"/>
    <mergeCell ref="AO523:AO526"/>
    <mergeCell ref="AO519:AO522"/>
    <mergeCell ref="AU543:AU546"/>
    <mergeCell ref="R541:S541"/>
    <mergeCell ref="T541:U541"/>
    <mergeCell ref="V541:W541"/>
    <mergeCell ref="X541:Y541"/>
    <mergeCell ref="Z541:AA541"/>
    <mergeCell ref="AF541:AG541"/>
    <mergeCell ref="C523:C526"/>
    <mergeCell ref="I523:I526"/>
    <mergeCell ref="J523:J526"/>
    <mergeCell ref="K523:K526"/>
    <mergeCell ref="V527:W527"/>
    <mergeCell ref="C529:C532"/>
    <mergeCell ref="I529:I532"/>
    <mergeCell ref="J529:J532"/>
    <mergeCell ref="K529:K532"/>
    <mergeCell ref="AJ529:AJ532"/>
    <mergeCell ref="AK529:AK532"/>
    <mergeCell ref="E528:G528"/>
    <mergeCell ref="H533:H534"/>
    <mergeCell ref="AU529:AU532"/>
    <mergeCell ref="C533:C536"/>
    <mergeCell ref="I533:I536"/>
    <mergeCell ref="J533:J536"/>
    <mergeCell ref="K533:K536"/>
    <mergeCell ref="AJ533:AJ536"/>
    <mergeCell ref="AK533:AK536"/>
    <mergeCell ref="AO533:AO536"/>
    <mergeCell ref="AP533:AP536"/>
    <mergeCell ref="AQ533:AQ536"/>
    <mergeCell ref="AO529:AO532"/>
    <mergeCell ref="AP529:AP532"/>
    <mergeCell ref="AQ529:AQ532"/>
    <mergeCell ref="AR529:AR532"/>
    <mergeCell ref="AS529:AS532"/>
    <mergeCell ref="AB541:AC541"/>
    <mergeCell ref="C547:C550"/>
    <mergeCell ref="K537:K540"/>
    <mergeCell ref="H537:H538"/>
    <mergeCell ref="H539:H540"/>
    <mergeCell ref="C543:C546"/>
    <mergeCell ref="I543:I546"/>
    <mergeCell ref="J543:J546"/>
    <mergeCell ref="E542:G542"/>
    <mergeCell ref="H545:H546"/>
    <mergeCell ref="H543:H544"/>
    <mergeCell ref="C537:C540"/>
    <mergeCell ref="I537:I540"/>
    <mergeCell ref="J537:J540"/>
    <mergeCell ref="L541:M541"/>
    <mergeCell ref="N541:O541"/>
    <mergeCell ref="P541:Q541"/>
    <mergeCell ref="AJ537:AJ540"/>
    <mergeCell ref="K543:K546"/>
    <mergeCell ref="AJ543:AJ546"/>
    <mergeCell ref="AK543:AK546"/>
    <mergeCell ref="AO543:AO546"/>
    <mergeCell ref="I547:I550"/>
    <mergeCell ref="J547:J550"/>
    <mergeCell ref="K547:K550"/>
    <mergeCell ref="AJ547:AJ550"/>
    <mergeCell ref="AK547:AK550"/>
    <mergeCell ref="AS543:AS546"/>
    <mergeCell ref="AT543:AT546"/>
    <mergeCell ref="C551:C554"/>
    <mergeCell ref="I551:I554"/>
    <mergeCell ref="J551:J554"/>
    <mergeCell ref="K551:K554"/>
    <mergeCell ref="AJ551:AJ554"/>
    <mergeCell ref="AK551:AK554"/>
    <mergeCell ref="AQ571:AQ574"/>
    <mergeCell ref="AR557:AR560"/>
    <mergeCell ref="AS557:AS560"/>
    <mergeCell ref="AT557:AT560"/>
    <mergeCell ref="AS561:AS564"/>
    <mergeCell ref="AT561:AT564"/>
    <mergeCell ref="E556:G556"/>
    <mergeCell ref="T555:U555"/>
    <mergeCell ref="AQ565:AQ568"/>
    <mergeCell ref="AR565:AR568"/>
    <mergeCell ref="AO557:AO560"/>
    <mergeCell ref="AP557:AP560"/>
    <mergeCell ref="AQ557:AQ560"/>
    <mergeCell ref="X569:Y569"/>
    <mergeCell ref="Z569:AA569"/>
    <mergeCell ref="AF569:AG569"/>
    <mergeCell ref="AS565:AS568"/>
    <mergeCell ref="AJ571:AJ574"/>
    <mergeCell ref="AK571:AK574"/>
    <mergeCell ref="AO571:AO574"/>
    <mergeCell ref="C571:C574"/>
    <mergeCell ref="I571:I574"/>
    <mergeCell ref="J571:J574"/>
    <mergeCell ref="K571:K574"/>
    <mergeCell ref="K557:K560"/>
    <mergeCell ref="AR571:AR574"/>
    <mergeCell ref="AS571:AS574"/>
    <mergeCell ref="AT571:AT574"/>
    <mergeCell ref="AU571:AU574"/>
    <mergeCell ref="C575:C578"/>
    <mergeCell ref="I575:I578"/>
    <mergeCell ref="J575:J578"/>
    <mergeCell ref="K575:K578"/>
    <mergeCell ref="AJ575:AJ578"/>
    <mergeCell ref="E570:G570"/>
    <mergeCell ref="AU565:AU568"/>
    <mergeCell ref="AB569:AC569"/>
    <mergeCell ref="C557:C560"/>
    <mergeCell ref="I557:I560"/>
    <mergeCell ref="J557:J560"/>
    <mergeCell ref="C565:C568"/>
    <mergeCell ref="K565:K568"/>
    <mergeCell ref="AJ565:AJ568"/>
    <mergeCell ref="AK565:AK568"/>
    <mergeCell ref="AO565:AO568"/>
    <mergeCell ref="AK557:AK560"/>
    <mergeCell ref="AS585:AS588"/>
    <mergeCell ref="AT585:AT588"/>
    <mergeCell ref="AU585:AU588"/>
    <mergeCell ref="V583:W583"/>
    <mergeCell ref="X583:Y583"/>
    <mergeCell ref="Z583:AA583"/>
    <mergeCell ref="AB583:AC583"/>
    <mergeCell ref="AJ585:AJ588"/>
    <mergeCell ref="AK585:AK588"/>
    <mergeCell ref="AO585:AO588"/>
    <mergeCell ref="AP585:AP588"/>
    <mergeCell ref="AQ585:AQ588"/>
    <mergeCell ref="L583:M583"/>
    <mergeCell ref="N583:O583"/>
    <mergeCell ref="P583:Q583"/>
    <mergeCell ref="R583:S583"/>
    <mergeCell ref="T583:U583"/>
    <mergeCell ref="AS579:AS582"/>
    <mergeCell ref="AT579:AT582"/>
    <mergeCell ref="I585:I588"/>
    <mergeCell ref="J585:J588"/>
    <mergeCell ref="K585:K588"/>
    <mergeCell ref="J603:J606"/>
    <mergeCell ref="K603:K606"/>
    <mergeCell ref="AJ603:AJ606"/>
    <mergeCell ref="AK603:AK606"/>
    <mergeCell ref="AO603:AO606"/>
    <mergeCell ref="AP603:AP606"/>
    <mergeCell ref="AU631:AU634"/>
    <mergeCell ref="C627:C630"/>
    <mergeCell ref="I627:I630"/>
    <mergeCell ref="J627:J630"/>
    <mergeCell ref="K627:K630"/>
    <mergeCell ref="AR613:AR616"/>
    <mergeCell ref="AS613:AS616"/>
    <mergeCell ref="AT613:AT616"/>
    <mergeCell ref="AU613:AU616"/>
    <mergeCell ref="K617:K620"/>
    <mergeCell ref="C589:C592"/>
    <mergeCell ref="I589:I592"/>
    <mergeCell ref="C599:C602"/>
    <mergeCell ref="I599:I602"/>
    <mergeCell ref="J599:J602"/>
    <mergeCell ref="K599:K602"/>
    <mergeCell ref="J589:J592"/>
    <mergeCell ref="K589:K592"/>
    <mergeCell ref="H599:H600"/>
    <mergeCell ref="H601:H602"/>
    <mergeCell ref="H617:H618"/>
    <mergeCell ref="AU621:AU624"/>
    <mergeCell ref="C621:C624"/>
    <mergeCell ref="I621:I624"/>
    <mergeCell ref="J621:J624"/>
    <mergeCell ref="AR621:AR624"/>
    <mergeCell ref="AS621:AS624"/>
    <mergeCell ref="AT621:AT624"/>
    <mergeCell ref="AJ641:AJ644"/>
    <mergeCell ref="AP617:AP620"/>
    <mergeCell ref="AQ617:AQ620"/>
    <mergeCell ref="AR617:AR620"/>
    <mergeCell ref="AS617:AS620"/>
    <mergeCell ref="AT617:AT620"/>
    <mergeCell ref="AT631:AT634"/>
    <mergeCell ref="AJ631:AJ634"/>
    <mergeCell ref="AK631:AK634"/>
    <mergeCell ref="AO631:AO634"/>
    <mergeCell ref="R639:S639"/>
    <mergeCell ref="T639:U639"/>
    <mergeCell ref="C641:C644"/>
    <mergeCell ref="I641:I644"/>
    <mergeCell ref="J641:J644"/>
    <mergeCell ref="K641:K644"/>
    <mergeCell ref="AO635:AO638"/>
    <mergeCell ref="AP635:AP638"/>
    <mergeCell ref="AQ635:AQ638"/>
    <mergeCell ref="AS635:AS638"/>
    <mergeCell ref="AT635:AT638"/>
    <mergeCell ref="AR635:AR638"/>
    <mergeCell ref="K621:K624"/>
    <mergeCell ref="AJ621:AJ624"/>
    <mergeCell ref="AK621:AK624"/>
    <mergeCell ref="AO621:AO624"/>
    <mergeCell ref="AU627:AU630"/>
    <mergeCell ref="H661:H662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J613:AJ616"/>
    <mergeCell ref="AJ627:AJ630"/>
    <mergeCell ref="AK627:AK630"/>
    <mergeCell ref="AO627:AO630"/>
    <mergeCell ref="AP627:AP630"/>
    <mergeCell ref="AQ627:AQ630"/>
    <mergeCell ref="AJ617:AJ620"/>
    <mergeCell ref="AK617:AK620"/>
    <mergeCell ref="AO617:AO620"/>
    <mergeCell ref="AR627:AR630"/>
    <mergeCell ref="AS627:AS630"/>
    <mergeCell ref="AT627:AT630"/>
    <mergeCell ref="AS659:AS662"/>
    <mergeCell ref="AT659:AT662"/>
    <mergeCell ref="AP645:AP648"/>
    <mergeCell ref="AQ645:AQ648"/>
    <mergeCell ref="AQ663:AQ666"/>
    <mergeCell ref="AR655:AR658"/>
    <mergeCell ref="AS655:AS658"/>
    <mergeCell ref="AO659:AO662"/>
    <mergeCell ref="AP659:AP662"/>
    <mergeCell ref="AJ669:AJ672"/>
    <mergeCell ref="AK669:AK672"/>
    <mergeCell ref="I677:I680"/>
    <mergeCell ref="J677:J680"/>
    <mergeCell ref="K677:K680"/>
    <mergeCell ref="AJ677:AJ680"/>
    <mergeCell ref="AK677:AK680"/>
    <mergeCell ref="R667:S667"/>
    <mergeCell ref="T667:U667"/>
    <mergeCell ref="C669:C672"/>
    <mergeCell ref="I669:I672"/>
    <mergeCell ref="J669:J672"/>
    <mergeCell ref="K669:K672"/>
    <mergeCell ref="P667:Q667"/>
    <mergeCell ref="H673:H674"/>
    <mergeCell ref="H675:H676"/>
    <mergeCell ref="AT663:AT666"/>
    <mergeCell ref="C663:C666"/>
    <mergeCell ref="C677:C680"/>
    <mergeCell ref="AR673:AR676"/>
    <mergeCell ref="AS673:AS676"/>
    <mergeCell ref="AS677:AS680"/>
    <mergeCell ref="C673:C676"/>
    <mergeCell ref="X667:Y667"/>
    <mergeCell ref="H669:H670"/>
    <mergeCell ref="H671:H672"/>
    <mergeCell ref="AU663:AU666"/>
    <mergeCell ref="AT673:AT676"/>
    <mergeCell ref="AU673:AU676"/>
    <mergeCell ref="AP673:AP676"/>
    <mergeCell ref="AQ673:AQ676"/>
    <mergeCell ref="I663:I666"/>
    <mergeCell ref="J663:J666"/>
    <mergeCell ref="K663:K666"/>
    <mergeCell ref="AJ663:AJ666"/>
    <mergeCell ref="AK663:AK666"/>
    <mergeCell ref="AO663:AO666"/>
    <mergeCell ref="H697:H698"/>
    <mergeCell ref="I673:I676"/>
    <mergeCell ref="J673:J676"/>
    <mergeCell ref="K673:K676"/>
    <mergeCell ref="AJ659:AJ662"/>
    <mergeCell ref="AK659:AK662"/>
    <mergeCell ref="AO669:AO672"/>
    <mergeCell ref="AO677:AO680"/>
    <mergeCell ref="AT669:AT672"/>
    <mergeCell ref="AU669:AU672"/>
    <mergeCell ref="Z695:AA695"/>
    <mergeCell ref="AF695:AG695"/>
    <mergeCell ref="AD695:AE695"/>
    <mergeCell ref="AB695:AC695"/>
    <mergeCell ref="AR691:AR694"/>
    <mergeCell ref="AS691:AS694"/>
    <mergeCell ref="Z667:AA667"/>
    <mergeCell ref="AF667:AG667"/>
    <mergeCell ref="AJ673:AJ676"/>
    <mergeCell ref="AK673:AK676"/>
    <mergeCell ref="AP663:AP666"/>
    <mergeCell ref="C697:C700"/>
    <mergeCell ref="C683:C686"/>
    <mergeCell ref="H683:H684"/>
    <mergeCell ref="AP687:AP690"/>
    <mergeCell ref="AQ687:AQ690"/>
    <mergeCell ref="AJ697:AJ700"/>
    <mergeCell ref="AK697:AK700"/>
    <mergeCell ref="AO697:AO700"/>
    <mergeCell ref="AP697:AP700"/>
    <mergeCell ref="AQ697:AQ700"/>
    <mergeCell ref="AU705:AU708"/>
    <mergeCell ref="AJ701:AJ704"/>
    <mergeCell ref="AK701:AK704"/>
    <mergeCell ref="C687:C690"/>
    <mergeCell ref="I687:I690"/>
    <mergeCell ref="J687:J690"/>
    <mergeCell ref="K687:K690"/>
    <mergeCell ref="AJ687:AJ690"/>
    <mergeCell ref="AK687:AK690"/>
    <mergeCell ref="AO687:AO690"/>
    <mergeCell ref="AR701:AR704"/>
    <mergeCell ref="AS701:AS704"/>
    <mergeCell ref="AT701:AT704"/>
    <mergeCell ref="H707:H708"/>
    <mergeCell ref="H705:H706"/>
    <mergeCell ref="H703:H704"/>
    <mergeCell ref="AP701:AP704"/>
    <mergeCell ref="AQ701:AQ704"/>
    <mergeCell ref="J701:J704"/>
    <mergeCell ref="C705:C708"/>
    <mergeCell ref="I705:I708"/>
    <mergeCell ref="J705:J708"/>
    <mergeCell ref="AS697:AS700"/>
    <mergeCell ref="AT697:AT700"/>
    <mergeCell ref="AU697:AU700"/>
    <mergeCell ref="AU701:AU704"/>
    <mergeCell ref="K691:K694"/>
    <mergeCell ref="AJ691:AJ694"/>
    <mergeCell ref="AK691:AK694"/>
    <mergeCell ref="AO691:AO694"/>
    <mergeCell ref="AP691:AP694"/>
    <mergeCell ref="AQ691:AQ694"/>
    <mergeCell ref="AT705:AT708"/>
    <mergeCell ref="AO701:AO704"/>
    <mergeCell ref="L695:M695"/>
    <mergeCell ref="N695:O695"/>
    <mergeCell ref="P695:Q695"/>
    <mergeCell ref="R695:S695"/>
    <mergeCell ref="T695:U695"/>
    <mergeCell ref="AR697:AR700"/>
    <mergeCell ref="AO705:AO708"/>
    <mergeCell ref="AQ705:AQ708"/>
    <mergeCell ref="H699:H700"/>
    <mergeCell ref="H691:H692"/>
    <mergeCell ref="H693:H694"/>
    <mergeCell ref="X723:Y723"/>
    <mergeCell ref="C733:C736"/>
    <mergeCell ref="I733:I736"/>
    <mergeCell ref="J733:J736"/>
    <mergeCell ref="AB709:AC709"/>
    <mergeCell ref="J711:J714"/>
    <mergeCell ref="K711:K714"/>
    <mergeCell ref="AP711:AP714"/>
    <mergeCell ref="H725:H726"/>
    <mergeCell ref="H727:H728"/>
    <mergeCell ref="H729:H730"/>
    <mergeCell ref="H731:H732"/>
    <mergeCell ref="AR705:AR708"/>
    <mergeCell ref="AS705:AS708"/>
    <mergeCell ref="AQ711:AQ714"/>
    <mergeCell ref="AR711:AR714"/>
    <mergeCell ref="AS711:AS714"/>
    <mergeCell ref="H717:H718"/>
    <mergeCell ref="AS715:AS718"/>
    <mergeCell ref="E724:G724"/>
    <mergeCell ref="V709:W709"/>
    <mergeCell ref="X709:Y709"/>
    <mergeCell ref="Z709:AA709"/>
    <mergeCell ref="AF709:AG709"/>
    <mergeCell ref="L709:M709"/>
    <mergeCell ref="N709:O709"/>
    <mergeCell ref="P709:Q709"/>
    <mergeCell ref="R709:S709"/>
    <mergeCell ref="T709:U709"/>
    <mergeCell ref="AS725:AS728"/>
    <mergeCell ref="AF723:AG723"/>
    <mergeCell ref="AR729:AR732"/>
    <mergeCell ref="C739:C742"/>
    <mergeCell ref="I739:I742"/>
    <mergeCell ref="J729:J732"/>
    <mergeCell ref="K729:K732"/>
    <mergeCell ref="AP705:AP708"/>
    <mergeCell ref="C719:C722"/>
    <mergeCell ref="I719:I722"/>
    <mergeCell ref="J719:J722"/>
    <mergeCell ref="H721:H722"/>
    <mergeCell ref="AS719:AS722"/>
    <mergeCell ref="AT719:AT722"/>
    <mergeCell ref="AO711:AO714"/>
    <mergeCell ref="C711:C714"/>
    <mergeCell ref="I711:I714"/>
    <mergeCell ref="C715:C718"/>
    <mergeCell ref="C729:C732"/>
    <mergeCell ref="I729:I732"/>
    <mergeCell ref="K733:K736"/>
    <mergeCell ref="K705:K708"/>
    <mergeCell ref="AJ705:AJ708"/>
    <mergeCell ref="AK705:AK708"/>
    <mergeCell ref="J739:J742"/>
    <mergeCell ref="K739:K742"/>
    <mergeCell ref="AJ739:AJ742"/>
    <mergeCell ref="AU711:AU714"/>
    <mergeCell ref="AT711:AT714"/>
    <mergeCell ref="H719:H720"/>
    <mergeCell ref="AU715:AU718"/>
    <mergeCell ref="AJ711:AJ714"/>
    <mergeCell ref="AK711:AK714"/>
    <mergeCell ref="K719:K722"/>
    <mergeCell ref="AJ719:AJ722"/>
    <mergeCell ref="AK719:AK722"/>
    <mergeCell ref="AO719:AO722"/>
    <mergeCell ref="AP719:AP722"/>
    <mergeCell ref="AQ719:AQ722"/>
    <mergeCell ref="AR719:AR722"/>
    <mergeCell ref="AO715:AO718"/>
    <mergeCell ref="AP715:AP718"/>
    <mergeCell ref="AQ715:AQ718"/>
    <mergeCell ref="AR715:AR718"/>
    <mergeCell ref="AT715:AT718"/>
    <mergeCell ref="I715:I718"/>
    <mergeCell ref="J715:J718"/>
    <mergeCell ref="K715:K718"/>
    <mergeCell ref="AJ715:AJ718"/>
    <mergeCell ref="AK715:AK718"/>
    <mergeCell ref="H749:H750"/>
    <mergeCell ref="I743:I746"/>
    <mergeCell ref="H733:H734"/>
    <mergeCell ref="C747:C750"/>
    <mergeCell ref="I747:I750"/>
    <mergeCell ref="J747:J750"/>
    <mergeCell ref="K747:K750"/>
    <mergeCell ref="L737:M737"/>
    <mergeCell ref="N737:O737"/>
    <mergeCell ref="H741:H742"/>
    <mergeCell ref="AQ739:AQ742"/>
    <mergeCell ref="AP725:AP728"/>
    <mergeCell ref="L723:M723"/>
    <mergeCell ref="N723:O723"/>
    <mergeCell ref="P723:Q723"/>
    <mergeCell ref="R723:S723"/>
    <mergeCell ref="T723:U723"/>
    <mergeCell ref="P737:Q737"/>
    <mergeCell ref="E738:G738"/>
    <mergeCell ref="AP747:AP750"/>
    <mergeCell ref="AJ743:AJ746"/>
    <mergeCell ref="AK743:AK746"/>
    <mergeCell ref="AO743:AO746"/>
    <mergeCell ref="AP743:AP746"/>
    <mergeCell ref="AQ743:AQ746"/>
    <mergeCell ref="AO753:AO756"/>
    <mergeCell ref="AF765:AG765"/>
    <mergeCell ref="AQ761:AQ764"/>
    <mergeCell ref="AD765:AE765"/>
    <mergeCell ref="C753:C756"/>
    <mergeCell ref="I753:I756"/>
    <mergeCell ref="J753:J756"/>
    <mergeCell ref="K753:K756"/>
    <mergeCell ref="AP753:AP756"/>
    <mergeCell ref="H753:H754"/>
    <mergeCell ref="K757:K760"/>
    <mergeCell ref="AJ757:AJ760"/>
    <mergeCell ref="AK757:AK760"/>
    <mergeCell ref="J743:J746"/>
    <mergeCell ref="K743:K746"/>
    <mergeCell ref="L751:M751"/>
    <mergeCell ref="N751:O751"/>
    <mergeCell ref="P751:Q751"/>
    <mergeCell ref="R751:S751"/>
    <mergeCell ref="AK753:AK756"/>
    <mergeCell ref="AP761:AP764"/>
    <mergeCell ref="C757:C760"/>
    <mergeCell ref="I757:I760"/>
    <mergeCell ref="J757:J760"/>
    <mergeCell ref="AO747:AO750"/>
    <mergeCell ref="C743:C746"/>
    <mergeCell ref="C767:C770"/>
    <mergeCell ref="I767:I770"/>
    <mergeCell ref="J767:J770"/>
    <mergeCell ref="K767:K770"/>
    <mergeCell ref="V765:W765"/>
    <mergeCell ref="X765:Y765"/>
    <mergeCell ref="Z765:AA765"/>
    <mergeCell ref="AO771:AO774"/>
    <mergeCell ref="AP771:AP774"/>
    <mergeCell ref="AQ771:AQ774"/>
    <mergeCell ref="C761:C764"/>
    <mergeCell ref="I761:I764"/>
    <mergeCell ref="J761:J764"/>
    <mergeCell ref="K761:K764"/>
    <mergeCell ref="AJ761:AJ764"/>
    <mergeCell ref="AK761:AK764"/>
    <mergeCell ref="AO761:AO764"/>
    <mergeCell ref="C771:C774"/>
    <mergeCell ref="I771:I774"/>
    <mergeCell ref="J771:J774"/>
    <mergeCell ref="K771:K774"/>
    <mergeCell ref="AJ771:AJ774"/>
    <mergeCell ref="AK771:AK774"/>
    <mergeCell ref="H773:H774"/>
    <mergeCell ref="AS753:AS756"/>
    <mergeCell ref="AT753:AT756"/>
    <mergeCell ref="AR761:AR764"/>
    <mergeCell ref="AT757:AT760"/>
    <mergeCell ref="AR753:AR756"/>
    <mergeCell ref="AQ753:AQ756"/>
    <mergeCell ref="AR771:AR774"/>
    <mergeCell ref="AS771:AS774"/>
    <mergeCell ref="AR781:AR784"/>
    <mergeCell ref="AS781:AS784"/>
    <mergeCell ref="AT781:AT784"/>
    <mergeCell ref="AU781:AU784"/>
    <mergeCell ref="AU775:AU778"/>
    <mergeCell ref="AJ767:AJ770"/>
    <mergeCell ref="AK767:AK770"/>
    <mergeCell ref="AO767:AO770"/>
    <mergeCell ref="AP767:AP770"/>
    <mergeCell ref="AQ767:AQ770"/>
    <mergeCell ref="AR767:AR770"/>
    <mergeCell ref="AS767:AS770"/>
    <mergeCell ref="AT767:AT770"/>
    <mergeCell ref="AU767:AU770"/>
    <mergeCell ref="AR775:AR778"/>
    <mergeCell ref="AS775:AS778"/>
    <mergeCell ref="AT775:AT778"/>
    <mergeCell ref="AJ753:AJ756"/>
    <mergeCell ref="AU753:AU756"/>
    <mergeCell ref="AU757:AU760"/>
    <mergeCell ref="AJ781:AJ784"/>
    <mergeCell ref="AQ795:AQ798"/>
    <mergeCell ref="AR795:AR798"/>
    <mergeCell ref="AJ795:AJ798"/>
    <mergeCell ref="AK795:AK798"/>
    <mergeCell ref="AO795:AO798"/>
    <mergeCell ref="V807:W807"/>
    <mergeCell ref="AO799:AO802"/>
    <mergeCell ref="AP799:AP802"/>
    <mergeCell ref="AQ799:AQ802"/>
    <mergeCell ref="H799:H800"/>
    <mergeCell ref="H801:H802"/>
    <mergeCell ref="H803:H804"/>
    <mergeCell ref="C799:C802"/>
    <mergeCell ref="I799:I802"/>
    <mergeCell ref="J799:J802"/>
    <mergeCell ref="K799:K802"/>
    <mergeCell ref="AJ799:AJ802"/>
    <mergeCell ref="AK799:AK802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L807:M807"/>
    <mergeCell ref="N807:O807"/>
    <mergeCell ref="P807:Q807"/>
    <mergeCell ref="C809:C812"/>
    <mergeCell ref="I809:I812"/>
    <mergeCell ref="J809:J812"/>
    <mergeCell ref="K809:K812"/>
    <mergeCell ref="E808:G808"/>
    <mergeCell ref="AU817:AU820"/>
    <mergeCell ref="AJ809:AJ812"/>
    <mergeCell ref="AK809:AK812"/>
    <mergeCell ref="AO809:AO812"/>
    <mergeCell ref="AP809:AP812"/>
    <mergeCell ref="AQ809:AQ812"/>
    <mergeCell ref="AR809:AR812"/>
    <mergeCell ref="AS809:AS812"/>
    <mergeCell ref="AT809:AT812"/>
    <mergeCell ref="AU809:AU812"/>
    <mergeCell ref="AP813:AP816"/>
    <mergeCell ref="AQ813:AQ816"/>
    <mergeCell ref="AQ817:AQ820"/>
    <mergeCell ref="AR817:AR820"/>
    <mergeCell ref="AS817:AS820"/>
    <mergeCell ref="AT817:AT820"/>
    <mergeCell ref="AR813:AR816"/>
    <mergeCell ref="AS813:AS816"/>
    <mergeCell ref="H809:H810"/>
    <mergeCell ref="H811:H812"/>
    <mergeCell ref="H819:H820"/>
    <mergeCell ref="H813:H814"/>
    <mergeCell ref="H817:H818"/>
    <mergeCell ref="K813:K816"/>
    <mergeCell ref="AQ823:AQ826"/>
    <mergeCell ref="AR823:AR826"/>
    <mergeCell ref="AS823:AS826"/>
    <mergeCell ref="AT823:AT826"/>
    <mergeCell ref="AU823:AU826"/>
    <mergeCell ref="C813:C816"/>
    <mergeCell ref="I813:I816"/>
    <mergeCell ref="J813:J816"/>
    <mergeCell ref="AJ813:AJ816"/>
    <mergeCell ref="AK813:AK816"/>
    <mergeCell ref="AU813:AU816"/>
    <mergeCell ref="C817:C820"/>
    <mergeCell ref="I817:I820"/>
    <mergeCell ref="J817:J820"/>
    <mergeCell ref="K817:K820"/>
    <mergeCell ref="AJ817:AJ820"/>
    <mergeCell ref="AK817:AK820"/>
    <mergeCell ref="AO817:AO820"/>
    <mergeCell ref="AP817:AP820"/>
    <mergeCell ref="AO813:AO816"/>
    <mergeCell ref="C823:C826"/>
    <mergeCell ref="I823:I826"/>
    <mergeCell ref="J823:J826"/>
    <mergeCell ref="K823:K826"/>
    <mergeCell ref="E822:G822"/>
    <mergeCell ref="AT813:AT816"/>
    <mergeCell ref="AJ823:AJ826"/>
    <mergeCell ref="AK823:AK826"/>
    <mergeCell ref="AO823:AO826"/>
    <mergeCell ref="AP823:AP826"/>
    <mergeCell ref="T821:U821"/>
    <mergeCell ref="Z821:AA821"/>
    <mergeCell ref="AU837:AU840"/>
    <mergeCell ref="AT837:AT840"/>
    <mergeCell ref="AS831:AS834"/>
    <mergeCell ref="AT831:AT834"/>
    <mergeCell ref="AU831:AU834"/>
    <mergeCell ref="H829:H830"/>
    <mergeCell ref="H831:H832"/>
    <mergeCell ref="H833:H834"/>
    <mergeCell ref="AT827:AT830"/>
    <mergeCell ref="AS851:AS854"/>
    <mergeCell ref="C855:C858"/>
    <mergeCell ref="AU827:AU830"/>
    <mergeCell ref="C831:C834"/>
    <mergeCell ref="I831:I834"/>
    <mergeCell ref="J831:J834"/>
    <mergeCell ref="K831:K834"/>
    <mergeCell ref="AJ831:AJ834"/>
    <mergeCell ref="AK831:AK834"/>
    <mergeCell ref="AO831:AO834"/>
    <mergeCell ref="V849:W849"/>
    <mergeCell ref="X849:Y849"/>
    <mergeCell ref="Z849:AA849"/>
    <mergeCell ref="AP851:AP854"/>
    <mergeCell ref="AQ851:AQ854"/>
    <mergeCell ref="AR851:AR854"/>
    <mergeCell ref="K841:K844"/>
    <mergeCell ref="AJ841:AJ844"/>
    <mergeCell ref="AP845:AP848"/>
    <mergeCell ref="AQ845:AQ848"/>
    <mergeCell ref="L849:M849"/>
    <mergeCell ref="N849:O849"/>
    <mergeCell ref="P849:Q849"/>
    <mergeCell ref="AO841:AO844"/>
    <mergeCell ref="AP841:AP844"/>
    <mergeCell ref="AQ841:AQ844"/>
    <mergeCell ref="C845:C848"/>
    <mergeCell ref="I845:I848"/>
    <mergeCell ref="J845:J848"/>
    <mergeCell ref="K845:K848"/>
    <mergeCell ref="C837:C840"/>
    <mergeCell ref="I837:I840"/>
    <mergeCell ref="J837:J840"/>
    <mergeCell ref="C841:C844"/>
    <mergeCell ref="I841:I844"/>
    <mergeCell ref="J841:J844"/>
    <mergeCell ref="AR827:AR830"/>
    <mergeCell ref="AS827:AS830"/>
    <mergeCell ref="K837:K840"/>
    <mergeCell ref="H837:H838"/>
    <mergeCell ref="H839:H840"/>
    <mergeCell ref="E836:G836"/>
    <mergeCell ref="AJ837:AJ840"/>
    <mergeCell ref="AP831:AP834"/>
    <mergeCell ref="AQ831:AQ834"/>
    <mergeCell ref="AR831:AR834"/>
    <mergeCell ref="C827:C830"/>
    <mergeCell ref="I827:I830"/>
    <mergeCell ref="J827:J830"/>
    <mergeCell ref="K827:K830"/>
    <mergeCell ref="AJ827:AJ830"/>
    <mergeCell ref="AK827:AK830"/>
    <mergeCell ref="AO827:AO830"/>
    <mergeCell ref="AP827:AP830"/>
    <mergeCell ref="L835:M835"/>
    <mergeCell ref="AQ827:AQ830"/>
    <mergeCell ref="AT869:AT872"/>
    <mergeCell ref="AR873:AR876"/>
    <mergeCell ref="AS873:AS876"/>
    <mergeCell ref="AT873:AT876"/>
    <mergeCell ref="AJ873:AJ876"/>
    <mergeCell ref="AK873:AK876"/>
    <mergeCell ref="AK869:AK872"/>
    <mergeCell ref="AO869:AO872"/>
    <mergeCell ref="AP869:AP872"/>
    <mergeCell ref="AQ869:AQ872"/>
    <mergeCell ref="AR869:AR872"/>
    <mergeCell ref="AS869:AS872"/>
    <mergeCell ref="AU855:AU858"/>
    <mergeCell ref="AT855:AT858"/>
    <mergeCell ref="R877:S877"/>
    <mergeCell ref="T877:U877"/>
    <mergeCell ref="R863:S863"/>
    <mergeCell ref="T863:U863"/>
    <mergeCell ref="AJ869:AJ872"/>
    <mergeCell ref="AK855:AK858"/>
    <mergeCell ref="AO855:AO858"/>
    <mergeCell ref="AP855:AP858"/>
    <mergeCell ref="AQ855:AQ858"/>
    <mergeCell ref="AR855:AR858"/>
    <mergeCell ref="AS855:AS858"/>
    <mergeCell ref="V863:W863"/>
    <mergeCell ref="AJ855:AJ858"/>
    <mergeCell ref="AF877:AG877"/>
    <mergeCell ref="AB863:AC863"/>
    <mergeCell ref="AB877:AC877"/>
    <mergeCell ref="AK841:AK844"/>
    <mergeCell ref="C873:C876"/>
    <mergeCell ref="L877:M877"/>
    <mergeCell ref="C859:C862"/>
    <mergeCell ref="I859:I862"/>
    <mergeCell ref="J859:J862"/>
    <mergeCell ref="K859:K862"/>
    <mergeCell ref="X877:Y877"/>
    <mergeCell ref="Z877:AA877"/>
    <mergeCell ref="C869:C872"/>
    <mergeCell ref="I869:I872"/>
    <mergeCell ref="J869:J872"/>
    <mergeCell ref="K869:K872"/>
    <mergeCell ref="H885:H886"/>
    <mergeCell ref="C865:C868"/>
    <mergeCell ref="I865:I868"/>
    <mergeCell ref="J865:J868"/>
    <mergeCell ref="K865:K868"/>
    <mergeCell ref="H865:H866"/>
    <mergeCell ref="H867:H868"/>
    <mergeCell ref="H869:H870"/>
    <mergeCell ref="H871:H872"/>
    <mergeCell ref="H873:H874"/>
    <mergeCell ref="AK879:AK882"/>
    <mergeCell ref="AO879:AO882"/>
    <mergeCell ref="AP879:AP882"/>
    <mergeCell ref="C879:C882"/>
    <mergeCell ref="I879:I882"/>
    <mergeCell ref="J879:J882"/>
    <mergeCell ref="K879:K882"/>
    <mergeCell ref="H879:H880"/>
    <mergeCell ref="H881:H882"/>
    <mergeCell ref="AO887:AO890"/>
    <mergeCell ref="AP887:AP890"/>
    <mergeCell ref="AQ887:AQ890"/>
    <mergeCell ref="H889:H890"/>
    <mergeCell ref="H887:H888"/>
    <mergeCell ref="C883:C886"/>
    <mergeCell ref="I883:I886"/>
    <mergeCell ref="J883:J886"/>
    <mergeCell ref="K883:K886"/>
    <mergeCell ref="H883:H884"/>
    <mergeCell ref="C887:C890"/>
    <mergeCell ref="I887:I890"/>
    <mergeCell ref="J887:J890"/>
    <mergeCell ref="K887:K890"/>
    <mergeCell ref="AJ887:AJ890"/>
    <mergeCell ref="AK887:AK890"/>
    <mergeCell ref="E304:G304"/>
    <mergeCell ref="E318:G318"/>
    <mergeCell ref="E360:G360"/>
    <mergeCell ref="E374:G374"/>
    <mergeCell ref="E402:G402"/>
    <mergeCell ref="E332:G332"/>
    <mergeCell ref="E346:G346"/>
    <mergeCell ref="E388:G388"/>
    <mergeCell ref="E206:G206"/>
    <mergeCell ref="E220:G220"/>
    <mergeCell ref="E234:G234"/>
    <mergeCell ref="E248:G248"/>
    <mergeCell ref="E262:G262"/>
    <mergeCell ref="E290:G290"/>
    <mergeCell ref="E122:G122"/>
    <mergeCell ref="E136:G136"/>
    <mergeCell ref="E150:G150"/>
    <mergeCell ref="E164:G164"/>
    <mergeCell ref="E178:G178"/>
    <mergeCell ref="E192:G192"/>
    <mergeCell ref="E752:G752"/>
    <mergeCell ref="E766:G766"/>
    <mergeCell ref="V877:W877"/>
    <mergeCell ref="I855:I858"/>
    <mergeCell ref="E864:G864"/>
    <mergeCell ref="H857:H858"/>
    <mergeCell ref="H859:H860"/>
    <mergeCell ref="H861:H862"/>
    <mergeCell ref="E640:G640"/>
    <mergeCell ref="E654:G654"/>
    <mergeCell ref="E668:G668"/>
    <mergeCell ref="E682:G682"/>
    <mergeCell ref="E696:G696"/>
    <mergeCell ref="E710:G710"/>
    <mergeCell ref="E878:G878"/>
    <mergeCell ref="E892:G892"/>
    <mergeCell ref="I873:I876"/>
    <mergeCell ref="J873:J876"/>
    <mergeCell ref="K873:K876"/>
    <mergeCell ref="N835:O835"/>
    <mergeCell ref="P835:Q835"/>
    <mergeCell ref="R835:S835"/>
    <mergeCell ref="T835:U835"/>
    <mergeCell ref="R807:S807"/>
    <mergeCell ref="T807:U807"/>
    <mergeCell ref="V723:W723"/>
    <mergeCell ref="K701:K704"/>
    <mergeCell ref="H689:H690"/>
    <mergeCell ref="J649:J652"/>
    <mergeCell ref="V821:W821"/>
    <mergeCell ref="R849:S849"/>
    <mergeCell ref="T751:U751"/>
    <mergeCell ref="E584:G584"/>
    <mergeCell ref="E598:G598"/>
    <mergeCell ref="E612:G612"/>
    <mergeCell ref="E626:G626"/>
    <mergeCell ref="X863:Y863"/>
    <mergeCell ref="Z863:AA863"/>
    <mergeCell ref="H855:H856"/>
    <mergeCell ref="E430:G430"/>
    <mergeCell ref="E458:G458"/>
    <mergeCell ref="E472:G472"/>
    <mergeCell ref="E486:G486"/>
    <mergeCell ref="E500:G500"/>
    <mergeCell ref="E514:G514"/>
    <mergeCell ref="E780:G780"/>
    <mergeCell ref="BD25:BD28"/>
    <mergeCell ref="BE25:BE28"/>
    <mergeCell ref="BF25:BF28"/>
    <mergeCell ref="BD99:BD102"/>
    <mergeCell ref="BE99:BE102"/>
    <mergeCell ref="BF99:BF102"/>
    <mergeCell ref="BD117:BD120"/>
    <mergeCell ref="BE117:BE120"/>
    <mergeCell ref="BF117:BF120"/>
    <mergeCell ref="BD193:BD196"/>
    <mergeCell ref="BE193:BE196"/>
    <mergeCell ref="BF193:BF196"/>
    <mergeCell ref="BD211:BD214"/>
    <mergeCell ref="BE211:BE214"/>
    <mergeCell ref="BF211:BF214"/>
    <mergeCell ref="BD285:BD288"/>
    <mergeCell ref="BE285:BE288"/>
    <mergeCell ref="BF285:BF288"/>
    <mergeCell ref="BG25:BG28"/>
    <mergeCell ref="BD29:BD32"/>
    <mergeCell ref="BE29:BE32"/>
    <mergeCell ref="BF29:BF32"/>
    <mergeCell ref="BG29:BG32"/>
    <mergeCell ref="BF15:BF18"/>
    <mergeCell ref="BG15:BG18"/>
    <mergeCell ref="BD19:BD22"/>
    <mergeCell ref="BE19:BE22"/>
    <mergeCell ref="BF19:BF22"/>
    <mergeCell ref="BG19:BG22"/>
    <mergeCell ref="BD53:BD56"/>
    <mergeCell ref="BE53:BE56"/>
    <mergeCell ref="BF53:BF56"/>
    <mergeCell ref="BG53:BG56"/>
    <mergeCell ref="BD11:BD14"/>
    <mergeCell ref="BE11:BE14"/>
    <mergeCell ref="BF11:BF14"/>
    <mergeCell ref="BG11:BG14"/>
    <mergeCell ref="BD15:BD18"/>
    <mergeCell ref="BE15:BE18"/>
    <mergeCell ref="BD43:BD46"/>
    <mergeCell ref="BE43:BE46"/>
    <mergeCell ref="BF43:BF46"/>
    <mergeCell ref="BG43:BG46"/>
    <mergeCell ref="BD47:BD50"/>
    <mergeCell ref="BE47:BE50"/>
    <mergeCell ref="BF47:BF50"/>
    <mergeCell ref="BG47:BG50"/>
    <mergeCell ref="BD33:BD36"/>
    <mergeCell ref="BE33:BE36"/>
    <mergeCell ref="BF33:BF36"/>
    <mergeCell ref="BG33:BG36"/>
    <mergeCell ref="BD39:BD42"/>
    <mergeCell ref="BE39:BE42"/>
    <mergeCell ref="BF39:BF42"/>
    <mergeCell ref="BG39:BG42"/>
    <mergeCell ref="BD71:BD74"/>
    <mergeCell ref="BE71:BE74"/>
    <mergeCell ref="BF71:BF74"/>
    <mergeCell ref="BG71:BG74"/>
    <mergeCell ref="BD75:BD78"/>
    <mergeCell ref="BE75:BE78"/>
    <mergeCell ref="BF75:BF78"/>
    <mergeCell ref="BG75:BG78"/>
    <mergeCell ref="BF61:BF64"/>
    <mergeCell ref="BG61:BG64"/>
    <mergeCell ref="BD67:BD70"/>
    <mergeCell ref="BE67:BE70"/>
    <mergeCell ref="BF67:BF70"/>
    <mergeCell ref="BG67:BG70"/>
    <mergeCell ref="BG99:BG102"/>
    <mergeCell ref="BD57:BD60"/>
    <mergeCell ref="BE57:BE60"/>
    <mergeCell ref="BF57:BF60"/>
    <mergeCell ref="BG57:BG60"/>
    <mergeCell ref="BD61:BD64"/>
    <mergeCell ref="BE61:BE64"/>
    <mergeCell ref="BD89:BD92"/>
    <mergeCell ref="BE89:BE92"/>
    <mergeCell ref="BF89:BF92"/>
    <mergeCell ref="BG89:BG92"/>
    <mergeCell ref="BD95:BD98"/>
    <mergeCell ref="BE95:BE98"/>
    <mergeCell ref="BF95:BF98"/>
    <mergeCell ref="BG95:BG98"/>
    <mergeCell ref="BD81:BD84"/>
    <mergeCell ref="BE81:BE84"/>
    <mergeCell ref="BF81:BF84"/>
    <mergeCell ref="BG81:BG84"/>
    <mergeCell ref="BD85:BD88"/>
    <mergeCell ref="BE85:BE88"/>
    <mergeCell ref="BF85:BF88"/>
    <mergeCell ref="BG85:BG88"/>
    <mergeCell ref="BG117:BG120"/>
    <mergeCell ref="BD123:BD126"/>
    <mergeCell ref="BE123:BE126"/>
    <mergeCell ref="BF123:BF126"/>
    <mergeCell ref="BG123:BG126"/>
    <mergeCell ref="BF109:BF112"/>
    <mergeCell ref="BG109:BG112"/>
    <mergeCell ref="BD113:BD116"/>
    <mergeCell ref="BE113:BE116"/>
    <mergeCell ref="BF113:BF116"/>
    <mergeCell ref="BG113:BG116"/>
    <mergeCell ref="BD145:BD148"/>
    <mergeCell ref="BE145:BE148"/>
    <mergeCell ref="BF145:BF148"/>
    <mergeCell ref="BG145:BG148"/>
    <mergeCell ref="BD103:BD106"/>
    <mergeCell ref="BE103:BE106"/>
    <mergeCell ref="BF103:BF106"/>
    <mergeCell ref="BG103:BG106"/>
    <mergeCell ref="BD109:BD112"/>
    <mergeCell ref="BE109:BE112"/>
    <mergeCell ref="BD137:BD140"/>
    <mergeCell ref="BE137:BE140"/>
    <mergeCell ref="BF137:BF140"/>
    <mergeCell ref="BG137:BG140"/>
    <mergeCell ref="BD141:BD144"/>
    <mergeCell ref="BE141:BE144"/>
    <mergeCell ref="BF141:BF144"/>
    <mergeCell ref="BG141:BG144"/>
    <mergeCell ref="BD127:BD130"/>
    <mergeCell ref="BE127:BE130"/>
    <mergeCell ref="BF127:BF130"/>
    <mergeCell ref="BG127:BG130"/>
    <mergeCell ref="BD131:BD134"/>
    <mergeCell ref="BE131:BE134"/>
    <mergeCell ref="BF131:BF134"/>
    <mergeCell ref="BG131:BG134"/>
    <mergeCell ref="BD165:BD168"/>
    <mergeCell ref="BE165:BE168"/>
    <mergeCell ref="BF165:BF168"/>
    <mergeCell ref="BG165:BG168"/>
    <mergeCell ref="BD169:BD172"/>
    <mergeCell ref="BE169:BE172"/>
    <mergeCell ref="BF169:BF172"/>
    <mergeCell ref="BG169:BG172"/>
    <mergeCell ref="BF155:BF158"/>
    <mergeCell ref="BG155:BG158"/>
    <mergeCell ref="BD159:BD162"/>
    <mergeCell ref="BE159:BE162"/>
    <mergeCell ref="BF159:BF162"/>
    <mergeCell ref="BG159:BG162"/>
    <mergeCell ref="BG193:BG196"/>
    <mergeCell ref="BD151:BD154"/>
    <mergeCell ref="BE151:BE154"/>
    <mergeCell ref="BF151:BF154"/>
    <mergeCell ref="BG151:BG154"/>
    <mergeCell ref="BD155:BD158"/>
    <mergeCell ref="BE155:BE158"/>
    <mergeCell ref="BD183:BD186"/>
    <mergeCell ref="BE183:BE186"/>
    <mergeCell ref="BF183:BF186"/>
    <mergeCell ref="BG183:BG186"/>
    <mergeCell ref="BD187:BD190"/>
    <mergeCell ref="BE187:BE190"/>
    <mergeCell ref="BF187:BF190"/>
    <mergeCell ref="BG187:BG190"/>
    <mergeCell ref="BD173:BD176"/>
    <mergeCell ref="BE173:BE176"/>
    <mergeCell ref="BF173:BF176"/>
    <mergeCell ref="BG173:BG176"/>
    <mergeCell ref="BD179:BD182"/>
    <mergeCell ref="BE179:BE182"/>
    <mergeCell ref="BF179:BF182"/>
    <mergeCell ref="BG179:BG182"/>
    <mergeCell ref="BD197:BD200"/>
    <mergeCell ref="BE197:BE200"/>
    <mergeCell ref="BF197:BF200"/>
    <mergeCell ref="BG197:BG200"/>
    <mergeCell ref="BD201:BD204"/>
    <mergeCell ref="BE201:BE204"/>
    <mergeCell ref="BD229:BD232"/>
    <mergeCell ref="BE229:BE232"/>
    <mergeCell ref="BF229:BF232"/>
    <mergeCell ref="BG229:BG232"/>
    <mergeCell ref="BD235:BD238"/>
    <mergeCell ref="BE235:BE238"/>
    <mergeCell ref="BF235:BF238"/>
    <mergeCell ref="BG235:BG238"/>
    <mergeCell ref="BD221:BD224"/>
    <mergeCell ref="BE221:BE224"/>
    <mergeCell ref="BF221:BF224"/>
    <mergeCell ref="BG243:BG246"/>
    <mergeCell ref="BD249:BD252"/>
    <mergeCell ref="BE249:BE252"/>
    <mergeCell ref="BG211:BG214"/>
    <mergeCell ref="BD215:BD218"/>
    <mergeCell ref="BE215:BE218"/>
    <mergeCell ref="BF215:BF218"/>
    <mergeCell ref="BG215:BG218"/>
    <mergeCell ref="BF201:BF204"/>
    <mergeCell ref="BG201:BG204"/>
    <mergeCell ref="BD207:BD210"/>
    <mergeCell ref="BE207:BE210"/>
    <mergeCell ref="BF207:BF210"/>
    <mergeCell ref="BG207:BG210"/>
    <mergeCell ref="BD239:BD242"/>
    <mergeCell ref="BE239:BE242"/>
    <mergeCell ref="BF239:BF242"/>
    <mergeCell ref="BG239:BG242"/>
    <mergeCell ref="BD267:BD270"/>
    <mergeCell ref="BE267:BE270"/>
    <mergeCell ref="BF267:BF270"/>
    <mergeCell ref="BG267:BG270"/>
    <mergeCell ref="BD271:BD274"/>
    <mergeCell ref="BE271:BE274"/>
    <mergeCell ref="BF271:BF274"/>
    <mergeCell ref="BG271:BG274"/>
    <mergeCell ref="BF305:BF308"/>
    <mergeCell ref="BG305:BG308"/>
    <mergeCell ref="BG221:BG224"/>
    <mergeCell ref="BD225:BD228"/>
    <mergeCell ref="BE225:BE228"/>
    <mergeCell ref="BF225:BF228"/>
    <mergeCell ref="BG225:BG228"/>
    <mergeCell ref="BD257:BD260"/>
    <mergeCell ref="BE257:BE260"/>
    <mergeCell ref="BF257:BF260"/>
    <mergeCell ref="BG257:BG260"/>
    <mergeCell ref="BD263:BD266"/>
    <mergeCell ref="BE263:BE266"/>
    <mergeCell ref="BF263:BF266"/>
    <mergeCell ref="BG263:BG266"/>
    <mergeCell ref="BF249:BF252"/>
    <mergeCell ref="BG249:BG252"/>
    <mergeCell ref="BD253:BD256"/>
    <mergeCell ref="BE253:BE256"/>
    <mergeCell ref="BF253:BF256"/>
    <mergeCell ref="BG253:BG256"/>
    <mergeCell ref="BD243:BD246"/>
    <mergeCell ref="BE243:BE246"/>
    <mergeCell ref="BF243:BF246"/>
    <mergeCell ref="BG285:BG288"/>
    <mergeCell ref="BD347:BD350"/>
    <mergeCell ref="BE347:BE350"/>
    <mergeCell ref="BF347:BF350"/>
    <mergeCell ref="BG347:BG350"/>
    <mergeCell ref="BD341:BD344"/>
    <mergeCell ref="BE341:BE344"/>
    <mergeCell ref="BF341:BF344"/>
    <mergeCell ref="BG341:BG344"/>
    <mergeCell ref="BD277:BD280"/>
    <mergeCell ref="BE277:BE280"/>
    <mergeCell ref="BF277:BF280"/>
    <mergeCell ref="BG277:BG280"/>
    <mergeCell ref="BD281:BD284"/>
    <mergeCell ref="BE281:BE284"/>
    <mergeCell ref="BF281:BF284"/>
    <mergeCell ref="BG281:BG284"/>
    <mergeCell ref="BD337:BD340"/>
    <mergeCell ref="BE337:BE340"/>
    <mergeCell ref="BF337:BF340"/>
    <mergeCell ref="BG337:BG340"/>
    <mergeCell ref="BD309:BD312"/>
    <mergeCell ref="BE309:BE312"/>
    <mergeCell ref="BF309:BF312"/>
    <mergeCell ref="BG309:BG312"/>
    <mergeCell ref="BF295:BF298"/>
    <mergeCell ref="BG295:BG298"/>
    <mergeCell ref="BD299:BD302"/>
    <mergeCell ref="BE299:BE302"/>
    <mergeCell ref="BF299:BF302"/>
    <mergeCell ref="BG299:BG302"/>
    <mergeCell ref="BD333:BD336"/>
    <mergeCell ref="BE333:BE336"/>
    <mergeCell ref="BF333:BF336"/>
    <mergeCell ref="BG333:BG336"/>
    <mergeCell ref="BD291:BD294"/>
    <mergeCell ref="BE291:BE294"/>
    <mergeCell ref="BF291:BF294"/>
    <mergeCell ref="BG291:BG294"/>
    <mergeCell ref="BD295:BD298"/>
    <mergeCell ref="BE295:BE298"/>
    <mergeCell ref="BD323:BD326"/>
    <mergeCell ref="BE323:BE326"/>
    <mergeCell ref="BF323:BF326"/>
    <mergeCell ref="BG323:BG326"/>
    <mergeCell ref="BD327:BD330"/>
    <mergeCell ref="BE327:BE330"/>
    <mergeCell ref="BF327:BF330"/>
    <mergeCell ref="BG327:BG330"/>
    <mergeCell ref="BD313:BD316"/>
    <mergeCell ref="BE313:BE316"/>
    <mergeCell ref="BF313:BF316"/>
    <mergeCell ref="BG313:BG316"/>
    <mergeCell ref="BD319:BD322"/>
    <mergeCell ref="BE319:BE322"/>
    <mergeCell ref="BF319:BF322"/>
    <mergeCell ref="BG319:BG322"/>
    <mergeCell ref="BD305:BD308"/>
    <mergeCell ref="BE305:BE308"/>
    <mergeCell ref="BD361:BD364"/>
    <mergeCell ref="BE361:BE364"/>
    <mergeCell ref="BF361:BF364"/>
    <mergeCell ref="BG361:BG364"/>
    <mergeCell ref="BD365:BD368"/>
    <mergeCell ref="BE365:BE368"/>
    <mergeCell ref="BF365:BF368"/>
    <mergeCell ref="BG365:BG368"/>
    <mergeCell ref="BD351:BD354"/>
    <mergeCell ref="BE351:BE354"/>
    <mergeCell ref="BF351:BF354"/>
    <mergeCell ref="BG351:BG354"/>
    <mergeCell ref="BD355:BD358"/>
    <mergeCell ref="BE355:BE358"/>
    <mergeCell ref="BF355:BF358"/>
    <mergeCell ref="BG355:BG358"/>
    <mergeCell ref="BD379:BD382"/>
    <mergeCell ref="BE379:BE382"/>
    <mergeCell ref="BF379:BF382"/>
    <mergeCell ref="BG379:BG382"/>
    <mergeCell ref="BF397:BF400"/>
    <mergeCell ref="BG397:BG400"/>
    <mergeCell ref="BD403:BD406"/>
    <mergeCell ref="BE403:BE406"/>
    <mergeCell ref="BF403:BF406"/>
    <mergeCell ref="BG403:BG406"/>
    <mergeCell ref="BF389:BF392"/>
    <mergeCell ref="BG389:BG392"/>
    <mergeCell ref="BD393:BD396"/>
    <mergeCell ref="BE393:BE396"/>
    <mergeCell ref="BF393:BF396"/>
    <mergeCell ref="BG393:BG396"/>
    <mergeCell ref="BD425:BD428"/>
    <mergeCell ref="BE425:BE428"/>
    <mergeCell ref="BF425:BF428"/>
    <mergeCell ref="BG425:BG428"/>
    <mergeCell ref="BD369:BD372"/>
    <mergeCell ref="BE369:BE372"/>
    <mergeCell ref="BF369:BF372"/>
    <mergeCell ref="BG369:BG372"/>
    <mergeCell ref="BD375:BD378"/>
    <mergeCell ref="BE375:BE378"/>
    <mergeCell ref="BF375:BF378"/>
    <mergeCell ref="BG375:BG378"/>
    <mergeCell ref="BD439:BD442"/>
    <mergeCell ref="BE439:BE442"/>
    <mergeCell ref="BF439:BF442"/>
    <mergeCell ref="BG439:BG442"/>
    <mergeCell ref="BD473:BD476"/>
    <mergeCell ref="BE473:BE476"/>
    <mergeCell ref="BF473:BF476"/>
    <mergeCell ref="BG473:BG476"/>
    <mergeCell ref="BD383:BD386"/>
    <mergeCell ref="BE383:BE386"/>
    <mergeCell ref="BF383:BF386"/>
    <mergeCell ref="BG383:BG386"/>
    <mergeCell ref="BD389:BD392"/>
    <mergeCell ref="BE389:BE392"/>
    <mergeCell ref="BD417:BD420"/>
    <mergeCell ref="BE417:BE420"/>
    <mergeCell ref="BF417:BF420"/>
    <mergeCell ref="BG417:BG420"/>
    <mergeCell ref="BD421:BD424"/>
    <mergeCell ref="BE421:BE424"/>
    <mergeCell ref="BF421:BF424"/>
    <mergeCell ref="BG421:BG424"/>
    <mergeCell ref="BD407:BD410"/>
    <mergeCell ref="BE407:BE410"/>
    <mergeCell ref="BF407:BF410"/>
    <mergeCell ref="BG407:BG410"/>
    <mergeCell ref="BD411:BD414"/>
    <mergeCell ref="BE411:BE414"/>
    <mergeCell ref="BF411:BF414"/>
    <mergeCell ref="BG411:BG414"/>
    <mergeCell ref="BD397:BD400"/>
    <mergeCell ref="BE397:BE400"/>
    <mergeCell ref="BD431:BD434"/>
    <mergeCell ref="BE431:BE434"/>
    <mergeCell ref="BF431:BF434"/>
    <mergeCell ref="BG431:BG434"/>
    <mergeCell ref="BD435:BD438"/>
    <mergeCell ref="BE435:BE438"/>
    <mergeCell ref="BD463:BD466"/>
    <mergeCell ref="BE463:BE466"/>
    <mergeCell ref="BF463:BF466"/>
    <mergeCell ref="BG463:BG466"/>
    <mergeCell ref="BD467:BD470"/>
    <mergeCell ref="BE467:BE470"/>
    <mergeCell ref="BF467:BF470"/>
    <mergeCell ref="BG467:BG470"/>
    <mergeCell ref="BD453:BD456"/>
    <mergeCell ref="BE453:BE456"/>
    <mergeCell ref="BF453:BF456"/>
    <mergeCell ref="BG453:BG456"/>
    <mergeCell ref="BD459:BD462"/>
    <mergeCell ref="BE459:BE462"/>
    <mergeCell ref="BF459:BF462"/>
    <mergeCell ref="BG459:BG462"/>
    <mergeCell ref="BD445:BD448"/>
    <mergeCell ref="BE445:BE448"/>
    <mergeCell ref="BF445:BF448"/>
    <mergeCell ref="BG445:BG448"/>
    <mergeCell ref="BD449:BD452"/>
    <mergeCell ref="BE449:BE452"/>
    <mergeCell ref="BF449:BF452"/>
    <mergeCell ref="BG449:BG452"/>
    <mergeCell ref="BF435:BF438"/>
    <mergeCell ref="BG435:BG438"/>
    <mergeCell ref="BF505:BF508"/>
    <mergeCell ref="BG505:BG508"/>
    <mergeCell ref="BD491:BD494"/>
    <mergeCell ref="BE491:BE494"/>
    <mergeCell ref="BF491:BF494"/>
    <mergeCell ref="BG491:BG494"/>
    <mergeCell ref="BD495:BD498"/>
    <mergeCell ref="BE495:BE498"/>
    <mergeCell ref="BF495:BF498"/>
    <mergeCell ref="BG495:BG498"/>
    <mergeCell ref="BF481:BF484"/>
    <mergeCell ref="BG481:BG484"/>
    <mergeCell ref="BD487:BD490"/>
    <mergeCell ref="BE487:BE490"/>
    <mergeCell ref="BF487:BF490"/>
    <mergeCell ref="BG487:BG490"/>
    <mergeCell ref="BD519:BD522"/>
    <mergeCell ref="BE519:BE522"/>
    <mergeCell ref="BF519:BF522"/>
    <mergeCell ref="BG519:BG522"/>
    <mergeCell ref="BF543:BF546"/>
    <mergeCell ref="BG543:BG546"/>
    <mergeCell ref="BF529:BF532"/>
    <mergeCell ref="BG529:BG532"/>
    <mergeCell ref="BD533:BD536"/>
    <mergeCell ref="BE533:BE536"/>
    <mergeCell ref="BF533:BF536"/>
    <mergeCell ref="BG533:BG536"/>
    <mergeCell ref="BD565:BD568"/>
    <mergeCell ref="BE565:BE568"/>
    <mergeCell ref="BF565:BF568"/>
    <mergeCell ref="BG565:BG568"/>
    <mergeCell ref="BD477:BD480"/>
    <mergeCell ref="BE477:BE480"/>
    <mergeCell ref="BF477:BF480"/>
    <mergeCell ref="BG477:BG480"/>
    <mergeCell ref="BD481:BD484"/>
    <mergeCell ref="BE481:BE484"/>
    <mergeCell ref="BD509:BD512"/>
    <mergeCell ref="BE509:BE512"/>
    <mergeCell ref="BF509:BF512"/>
    <mergeCell ref="BG509:BG512"/>
    <mergeCell ref="BD515:BD518"/>
    <mergeCell ref="BE515:BE518"/>
    <mergeCell ref="BF515:BF518"/>
    <mergeCell ref="BG515:BG518"/>
    <mergeCell ref="BD501:BD504"/>
    <mergeCell ref="BE501:BE504"/>
    <mergeCell ref="BF501:BF504"/>
    <mergeCell ref="BG501:BG504"/>
    <mergeCell ref="BD505:BD508"/>
    <mergeCell ref="BE505:BE508"/>
    <mergeCell ref="BD613:BD616"/>
    <mergeCell ref="BE613:BE616"/>
    <mergeCell ref="BF613:BF616"/>
    <mergeCell ref="BG613:BG616"/>
    <mergeCell ref="BD523:BD526"/>
    <mergeCell ref="BE523:BE526"/>
    <mergeCell ref="BF523:BF526"/>
    <mergeCell ref="BG523:BG526"/>
    <mergeCell ref="BD529:BD532"/>
    <mergeCell ref="BE529:BE532"/>
    <mergeCell ref="BD557:BD560"/>
    <mergeCell ref="BE557:BE560"/>
    <mergeCell ref="BF557:BF560"/>
    <mergeCell ref="BG557:BG560"/>
    <mergeCell ref="BD561:BD564"/>
    <mergeCell ref="BE561:BE564"/>
    <mergeCell ref="BF561:BF564"/>
    <mergeCell ref="BG561:BG564"/>
    <mergeCell ref="BD547:BD550"/>
    <mergeCell ref="BE547:BE550"/>
    <mergeCell ref="BF547:BF550"/>
    <mergeCell ref="BG547:BG550"/>
    <mergeCell ref="BD551:BD554"/>
    <mergeCell ref="BE551:BE554"/>
    <mergeCell ref="BF551:BF554"/>
    <mergeCell ref="BG551:BG554"/>
    <mergeCell ref="BD537:BD540"/>
    <mergeCell ref="BE537:BE540"/>
    <mergeCell ref="BF537:BF540"/>
    <mergeCell ref="BG537:BG540"/>
    <mergeCell ref="BD543:BD546"/>
    <mergeCell ref="BE543:BE546"/>
    <mergeCell ref="BF593:BF596"/>
    <mergeCell ref="BG593:BG596"/>
    <mergeCell ref="BD599:BD602"/>
    <mergeCell ref="BE599:BE602"/>
    <mergeCell ref="BF599:BF602"/>
    <mergeCell ref="BG599:BG602"/>
    <mergeCell ref="BD585:BD588"/>
    <mergeCell ref="BE585:BE588"/>
    <mergeCell ref="BF585:BF588"/>
    <mergeCell ref="BG585:BG588"/>
    <mergeCell ref="BD589:BD592"/>
    <mergeCell ref="BE589:BE592"/>
    <mergeCell ref="BF589:BF592"/>
    <mergeCell ref="BG589:BG592"/>
    <mergeCell ref="BF575:BF578"/>
    <mergeCell ref="BG575:BG578"/>
    <mergeCell ref="BD579:BD582"/>
    <mergeCell ref="BE579:BE582"/>
    <mergeCell ref="BF579:BF582"/>
    <mergeCell ref="BG579:BG582"/>
    <mergeCell ref="BF631:BF634"/>
    <mergeCell ref="BG631:BG634"/>
    <mergeCell ref="BD635:BD638"/>
    <mergeCell ref="BE635:BE638"/>
    <mergeCell ref="BF635:BF638"/>
    <mergeCell ref="BG635:BG638"/>
    <mergeCell ref="BF621:BF624"/>
    <mergeCell ref="BG621:BG624"/>
    <mergeCell ref="BD627:BD630"/>
    <mergeCell ref="BE627:BE630"/>
    <mergeCell ref="BF627:BF630"/>
    <mergeCell ref="BG627:BG630"/>
    <mergeCell ref="BD659:BD662"/>
    <mergeCell ref="BE659:BE662"/>
    <mergeCell ref="BF659:BF662"/>
    <mergeCell ref="BG659:BG662"/>
    <mergeCell ref="BD571:BD574"/>
    <mergeCell ref="BE571:BE574"/>
    <mergeCell ref="BF571:BF574"/>
    <mergeCell ref="BG571:BG574"/>
    <mergeCell ref="BD575:BD578"/>
    <mergeCell ref="BE575:BE578"/>
    <mergeCell ref="BD603:BD606"/>
    <mergeCell ref="BE603:BE606"/>
    <mergeCell ref="BF603:BF606"/>
    <mergeCell ref="BG603:BG606"/>
    <mergeCell ref="BD607:BD610"/>
    <mergeCell ref="BE607:BE610"/>
    <mergeCell ref="BF607:BF610"/>
    <mergeCell ref="BG607:BG610"/>
    <mergeCell ref="BD593:BD596"/>
    <mergeCell ref="BE593:BE596"/>
    <mergeCell ref="BD673:BD676"/>
    <mergeCell ref="BE673:BE676"/>
    <mergeCell ref="BF673:BF676"/>
    <mergeCell ref="BG673:BG676"/>
    <mergeCell ref="BD705:BD708"/>
    <mergeCell ref="BE705:BE708"/>
    <mergeCell ref="BF705:BF708"/>
    <mergeCell ref="BG705:BG708"/>
    <mergeCell ref="BD617:BD620"/>
    <mergeCell ref="BE617:BE620"/>
    <mergeCell ref="BF617:BF620"/>
    <mergeCell ref="BG617:BG620"/>
    <mergeCell ref="BD621:BD624"/>
    <mergeCell ref="BE621:BE624"/>
    <mergeCell ref="BD649:BD652"/>
    <mergeCell ref="BE649:BE652"/>
    <mergeCell ref="BF649:BF652"/>
    <mergeCell ref="BG649:BG652"/>
    <mergeCell ref="BD655:BD658"/>
    <mergeCell ref="BE655:BE658"/>
    <mergeCell ref="BF655:BF658"/>
    <mergeCell ref="BG655:BG658"/>
    <mergeCell ref="BD641:BD644"/>
    <mergeCell ref="BE641:BE644"/>
    <mergeCell ref="BF641:BF644"/>
    <mergeCell ref="BG641:BG644"/>
    <mergeCell ref="BD645:BD648"/>
    <mergeCell ref="BE645:BE648"/>
    <mergeCell ref="BF645:BF648"/>
    <mergeCell ref="BG645:BG648"/>
    <mergeCell ref="BD631:BD634"/>
    <mergeCell ref="BE631:BE634"/>
    <mergeCell ref="BD663:BD666"/>
    <mergeCell ref="BE663:BE666"/>
    <mergeCell ref="BF663:BF666"/>
    <mergeCell ref="BG663:BG666"/>
    <mergeCell ref="BD669:BD672"/>
    <mergeCell ref="BE669:BE672"/>
    <mergeCell ref="BD697:BD700"/>
    <mergeCell ref="BE697:BE700"/>
    <mergeCell ref="BF697:BF700"/>
    <mergeCell ref="BG697:BG700"/>
    <mergeCell ref="BD701:BD704"/>
    <mergeCell ref="BE701:BE704"/>
    <mergeCell ref="BF701:BF704"/>
    <mergeCell ref="BG701:BG704"/>
    <mergeCell ref="BD687:BD690"/>
    <mergeCell ref="BE687:BE690"/>
    <mergeCell ref="BF687:BF690"/>
    <mergeCell ref="BG687:BG690"/>
    <mergeCell ref="BD691:BD694"/>
    <mergeCell ref="BE691:BE694"/>
    <mergeCell ref="BF691:BF694"/>
    <mergeCell ref="BG691:BG694"/>
    <mergeCell ref="BD677:BD680"/>
    <mergeCell ref="BE677:BE680"/>
    <mergeCell ref="BF677:BF680"/>
    <mergeCell ref="BG677:BG680"/>
    <mergeCell ref="BD683:BD686"/>
    <mergeCell ref="BE683:BE686"/>
    <mergeCell ref="BF683:BF686"/>
    <mergeCell ref="BG683:BG686"/>
    <mergeCell ref="BF669:BF672"/>
    <mergeCell ref="BG669:BG672"/>
    <mergeCell ref="BF739:BF742"/>
    <mergeCell ref="BG739:BG742"/>
    <mergeCell ref="BD725:BD728"/>
    <mergeCell ref="BE725:BE728"/>
    <mergeCell ref="BF725:BF728"/>
    <mergeCell ref="BG725:BG728"/>
    <mergeCell ref="BD729:BD732"/>
    <mergeCell ref="BE729:BE732"/>
    <mergeCell ref="BF729:BF732"/>
    <mergeCell ref="BG729:BG732"/>
    <mergeCell ref="BF715:BF718"/>
    <mergeCell ref="BG715:BG718"/>
    <mergeCell ref="BD719:BD722"/>
    <mergeCell ref="BE719:BE722"/>
    <mergeCell ref="BF719:BF722"/>
    <mergeCell ref="BG719:BG722"/>
    <mergeCell ref="BD753:BD756"/>
    <mergeCell ref="BE753:BE756"/>
    <mergeCell ref="BF753:BF756"/>
    <mergeCell ref="BG753:BG756"/>
    <mergeCell ref="BF775:BF778"/>
    <mergeCell ref="BG775:BG778"/>
    <mergeCell ref="BF761:BF764"/>
    <mergeCell ref="BG761:BG764"/>
    <mergeCell ref="BD767:BD770"/>
    <mergeCell ref="BE767:BE770"/>
    <mergeCell ref="BF767:BF770"/>
    <mergeCell ref="BG767:BG770"/>
    <mergeCell ref="BD799:BD802"/>
    <mergeCell ref="BE799:BE802"/>
    <mergeCell ref="BF799:BF802"/>
    <mergeCell ref="BG799:BG802"/>
    <mergeCell ref="BD711:BD714"/>
    <mergeCell ref="BE711:BE714"/>
    <mergeCell ref="BF711:BF714"/>
    <mergeCell ref="BG711:BG714"/>
    <mergeCell ref="BD715:BD718"/>
    <mergeCell ref="BE715:BE718"/>
    <mergeCell ref="BD743:BD746"/>
    <mergeCell ref="BE743:BE746"/>
    <mergeCell ref="BF743:BF746"/>
    <mergeCell ref="BG743:BG746"/>
    <mergeCell ref="BD747:BD750"/>
    <mergeCell ref="BE747:BE750"/>
    <mergeCell ref="BF747:BF750"/>
    <mergeCell ref="BG747:BG750"/>
    <mergeCell ref="BD733:BD736"/>
    <mergeCell ref="BE733:BE736"/>
    <mergeCell ref="BF733:BF736"/>
    <mergeCell ref="BG733:BG736"/>
    <mergeCell ref="BD739:BD742"/>
    <mergeCell ref="BE739:BE742"/>
    <mergeCell ref="BD845:BD848"/>
    <mergeCell ref="BE845:BE848"/>
    <mergeCell ref="BF845:BF848"/>
    <mergeCell ref="BG845:BG848"/>
    <mergeCell ref="BD757:BD760"/>
    <mergeCell ref="BE757:BE760"/>
    <mergeCell ref="BF757:BF760"/>
    <mergeCell ref="BG757:BG760"/>
    <mergeCell ref="BD761:BD764"/>
    <mergeCell ref="BE761:BE764"/>
    <mergeCell ref="BD789:BD792"/>
    <mergeCell ref="BE789:BE792"/>
    <mergeCell ref="BF789:BF792"/>
    <mergeCell ref="BG789:BG792"/>
    <mergeCell ref="BD795:BD798"/>
    <mergeCell ref="BE795:BE798"/>
    <mergeCell ref="BF795:BF798"/>
    <mergeCell ref="BG795:BG798"/>
    <mergeCell ref="BD781:BD784"/>
    <mergeCell ref="BE781:BE784"/>
    <mergeCell ref="BF781:BF784"/>
    <mergeCell ref="BG781:BG784"/>
    <mergeCell ref="BD785:BD788"/>
    <mergeCell ref="BE785:BE788"/>
    <mergeCell ref="BF785:BF788"/>
    <mergeCell ref="BG785:BG788"/>
    <mergeCell ref="BD771:BD774"/>
    <mergeCell ref="BE771:BE774"/>
    <mergeCell ref="BF771:BF774"/>
    <mergeCell ref="BG771:BG774"/>
    <mergeCell ref="BD775:BD778"/>
    <mergeCell ref="BE775:BE778"/>
    <mergeCell ref="BF827:BF830"/>
    <mergeCell ref="BG827:BG830"/>
    <mergeCell ref="BD831:BD834"/>
    <mergeCell ref="BE831:BE834"/>
    <mergeCell ref="BF831:BF834"/>
    <mergeCell ref="BG831:BG834"/>
    <mergeCell ref="BD817:BD820"/>
    <mergeCell ref="BE817:BE820"/>
    <mergeCell ref="BF817:BF820"/>
    <mergeCell ref="BG817:BG820"/>
    <mergeCell ref="BD823:BD826"/>
    <mergeCell ref="BE823:BE826"/>
    <mergeCell ref="BF823:BF826"/>
    <mergeCell ref="BG823:BG826"/>
    <mergeCell ref="BF809:BF812"/>
    <mergeCell ref="BG809:BG812"/>
    <mergeCell ref="BD813:BD816"/>
    <mergeCell ref="BE813:BE816"/>
    <mergeCell ref="BF813:BF816"/>
    <mergeCell ref="BG813:BG816"/>
    <mergeCell ref="BE855:BE858"/>
    <mergeCell ref="BF855:BF858"/>
    <mergeCell ref="BG855:BG858"/>
    <mergeCell ref="BD859:BD862"/>
    <mergeCell ref="BD883:BD886"/>
    <mergeCell ref="BE883:BE886"/>
    <mergeCell ref="BF883:BF886"/>
    <mergeCell ref="BG883:BG886"/>
    <mergeCell ref="BD887:BD890"/>
    <mergeCell ref="BE887:BE890"/>
    <mergeCell ref="BF887:BF890"/>
    <mergeCell ref="BG887:BG890"/>
    <mergeCell ref="BD873:BD876"/>
    <mergeCell ref="BE873:BE876"/>
    <mergeCell ref="BF873:BF876"/>
    <mergeCell ref="BG873:BG876"/>
    <mergeCell ref="BD803:BD806"/>
    <mergeCell ref="BE803:BE806"/>
    <mergeCell ref="BF803:BF806"/>
    <mergeCell ref="BG803:BG806"/>
    <mergeCell ref="BD809:BD812"/>
    <mergeCell ref="BE809:BE812"/>
    <mergeCell ref="BD837:BD840"/>
    <mergeCell ref="BE837:BE840"/>
    <mergeCell ref="BF837:BF840"/>
    <mergeCell ref="BG837:BG840"/>
    <mergeCell ref="BD841:BD844"/>
    <mergeCell ref="BE841:BE844"/>
    <mergeCell ref="BF841:BF844"/>
    <mergeCell ref="BG841:BG844"/>
    <mergeCell ref="BD827:BD830"/>
    <mergeCell ref="BE827:BE830"/>
    <mergeCell ref="BD879:BD882"/>
    <mergeCell ref="BE879:BE882"/>
    <mergeCell ref="BF879:BF882"/>
    <mergeCell ref="BG879:BG882"/>
    <mergeCell ref="BD897:BD900"/>
    <mergeCell ref="BE897:BE900"/>
    <mergeCell ref="BF897:BF900"/>
    <mergeCell ref="BG897:BG900"/>
    <mergeCell ref="BD901:BD904"/>
    <mergeCell ref="BE901:BE904"/>
    <mergeCell ref="BF901:BF904"/>
    <mergeCell ref="BG901:BG904"/>
    <mergeCell ref="BD869:BD872"/>
    <mergeCell ref="BE869:BE872"/>
    <mergeCell ref="BF869:BF872"/>
    <mergeCell ref="BG869:BG872"/>
    <mergeCell ref="BD851:BD854"/>
    <mergeCell ref="BE851:BE854"/>
    <mergeCell ref="BF851:BF854"/>
    <mergeCell ref="BE859:BE862"/>
    <mergeCell ref="BF859:BF862"/>
    <mergeCell ref="BG859:BG862"/>
    <mergeCell ref="BD865:BD868"/>
    <mergeCell ref="BE865:BE868"/>
    <mergeCell ref="BF865:BF868"/>
    <mergeCell ref="BG865:BG868"/>
    <mergeCell ref="BD893:BD896"/>
    <mergeCell ref="BE893:BE896"/>
    <mergeCell ref="BF893:BF896"/>
    <mergeCell ref="BG893:BG896"/>
    <mergeCell ref="BG851:BG854"/>
    <mergeCell ref="BD855:BD858"/>
  </mergeCells>
  <conditionalFormatting sqref="L11:Z14">
    <cfRule type="beginsWith" dxfId="1609" priority="216" operator="beginsWith" text="F">
      <formula>LEFT(L11,LEN("F"))="F"</formula>
    </cfRule>
  </conditionalFormatting>
  <conditionalFormatting sqref="L333:Z336">
    <cfRule type="beginsWith" dxfId="1608" priority="8" operator="beginsWith" text="F">
      <formula>LEFT(L333,LEN("F"))="F"</formula>
    </cfRule>
  </conditionalFormatting>
  <conditionalFormatting sqref="L11:AE22">
    <cfRule type="beginsWith" dxfId="1607" priority="209" operator="beginsWith" text="Fruit">
      <formula>LEFT(L11,LEN("Fruit"))="Fruit"</formula>
    </cfRule>
  </conditionalFormatting>
  <conditionalFormatting sqref="L15:AE22">
    <cfRule type="beginsWith" dxfId="1606" priority="300" operator="beginsWith" text="F">
      <formula>LEFT(L15,LEN("F"))="F"</formula>
    </cfRule>
  </conditionalFormatting>
  <conditionalFormatting sqref="L25:AE36">
    <cfRule type="beginsWith" dxfId="1605" priority="202" operator="beginsWith" text="F">
      <formula>LEFT(L25,LEN("F"))="F"</formula>
    </cfRule>
    <cfRule type="beginsWith" dxfId="1604" priority="200" operator="beginsWith" text="Fruit">
      <formula>LEFT(L25,LEN("Fruit"))="Fruit"</formula>
    </cfRule>
  </conditionalFormatting>
  <conditionalFormatting sqref="L39:AE50">
    <cfRule type="beginsWith" dxfId="1603" priority="193" operator="beginsWith" text="F">
      <formula>LEFT(L39,LEN("F"))="F"</formula>
    </cfRule>
    <cfRule type="beginsWith" dxfId="1602" priority="191" operator="beginsWith" text="Fruit">
      <formula>LEFT(L39,LEN("Fruit"))="Fruit"</formula>
    </cfRule>
  </conditionalFormatting>
  <conditionalFormatting sqref="L53:AE64">
    <cfRule type="beginsWith" dxfId="1601" priority="184" operator="beginsWith" text="F">
      <formula>LEFT(L53,LEN("F"))="F"</formula>
    </cfRule>
    <cfRule type="beginsWith" dxfId="1600" priority="182" operator="beginsWith" text="Fruit">
      <formula>LEFT(L53,LEN("Fruit"))="Fruit"</formula>
    </cfRule>
  </conditionalFormatting>
  <conditionalFormatting sqref="L67:AE78">
    <cfRule type="beginsWith" dxfId="1599" priority="173" operator="beginsWith" text="Fruit">
      <formula>LEFT(L67,LEN("Fruit"))="Fruit"</formula>
    </cfRule>
    <cfRule type="beginsWith" dxfId="1598" priority="175" operator="beginsWith" text="F">
      <formula>LEFT(L67,LEN("F"))="F"</formula>
    </cfRule>
  </conditionalFormatting>
  <conditionalFormatting sqref="L81:AE92">
    <cfRule type="beginsWith" dxfId="1597" priority="166" operator="beginsWith" text="F">
      <formula>LEFT(L81,LEN("F"))="F"</formula>
    </cfRule>
    <cfRule type="beginsWith" dxfId="1596" priority="164" operator="beginsWith" text="Fruit">
      <formula>LEFT(L81,LEN("Fruit"))="Fruit"</formula>
    </cfRule>
  </conditionalFormatting>
  <conditionalFormatting sqref="L95:AE106">
    <cfRule type="beginsWith" dxfId="1595" priority="155" operator="beginsWith" text="Fruit">
      <formula>LEFT(L95,LEN("Fruit"))="Fruit"</formula>
    </cfRule>
    <cfRule type="beginsWith" dxfId="1594" priority="157" operator="beginsWith" text="F">
      <formula>LEFT(L95,LEN("F"))="F"</formula>
    </cfRule>
  </conditionalFormatting>
  <conditionalFormatting sqref="L109:AE120">
    <cfRule type="beginsWith" dxfId="1593" priority="146" operator="beginsWith" text="Fruit">
      <formula>LEFT(L109,LEN("Fruit"))="Fruit"</formula>
    </cfRule>
    <cfRule type="beginsWith" dxfId="1592" priority="148" operator="beginsWith" text="F">
      <formula>LEFT(L109,LEN("F"))="F"</formula>
    </cfRule>
  </conditionalFormatting>
  <conditionalFormatting sqref="L123:AE134">
    <cfRule type="beginsWith" dxfId="1591" priority="139" operator="beginsWith" text="F">
      <formula>LEFT(L123,LEN("F"))="F"</formula>
    </cfRule>
    <cfRule type="beginsWith" dxfId="1590" priority="137" operator="beginsWith" text="Fruit">
      <formula>LEFT(L123,LEN("Fruit"))="Fruit"</formula>
    </cfRule>
  </conditionalFormatting>
  <conditionalFormatting sqref="L137:AE148">
    <cfRule type="beginsWith" dxfId="1589" priority="130" operator="beginsWith" text="F">
      <formula>LEFT(L137,LEN("F"))="F"</formula>
    </cfRule>
    <cfRule type="beginsWith" dxfId="1588" priority="128" operator="beginsWith" text="Fruit">
      <formula>LEFT(L137,LEN("Fruit"))="Fruit"</formula>
    </cfRule>
  </conditionalFormatting>
  <conditionalFormatting sqref="L151:AE162">
    <cfRule type="beginsWith" dxfId="1587" priority="121" operator="beginsWith" text="F">
      <formula>LEFT(L151,LEN("F"))="F"</formula>
    </cfRule>
    <cfRule type="beginsWith" dxfId="1586" priority="119" operator="beginsWith" text="Fruit">
      <formula>LEFT(L151,LEN("Fruit"))="Fruit"</formula>
    </cfRule>
  </conditionalFormatting>
  <conditionalFormatting sqref="L165:AE176">
    <cfRule type="beginsWith" dxfId="1585" priority="112" operator="beginsWith" text="F">
      <formula>LEFT(L165,LEN("F"))="F"</formula>
    </cfRule>
    <cfRule type="beginsWith" dxfId="1584" priority="110" operator="beginsWith" text="Fruit">
      <formula>LEFT(L165,LEN("Fruit"))="Fruit"</formula>
    </cfRule>
  </conditionalFormatting>
  <conditionalFormatting sqref="L179:AE190">
    <cfRule type="beginsWith" dxfId="1583" priority="101" operator="beginsWith" text="Fruit">
      <formula>LEFT(L179,LEN("Fruit"))="Fruit"</formula>
    </cfRule>
    <cfRule type="beginsWith" dxfId="1582" priority="103" operator="beginsWith" text="F">
      <formula>LEFT(L179,LEN("F"))="F"</formula>
    </cfRule>
  </conditionalFormatting>
  <conditionalFormatting sqref="L193:AE204">
    <cfRule type="beginsWith" dxfId="1581" priority="94" operator="beginsWith" text="F">
      <formula>LEFT(L193,LEN("F"))="F"</formula>
    </cfRule>
    <cfRule type="beginsWith" dxfId="1580" priority="92" operator="beginsWith" text="Fruit">
      <formula>LEFT(L193,LEN("Fruit"))="Fruit"</formula>
    </cfRule>
  </conditionalFormatting>
  <conditionalFormatting sqref="L207:AE218">
    <cfRule type="beginsWith" dxfId="1579" priority="85" operator="beginsWith" text="F">
      <formula>LEFT(L207,LEN("F"))="F"</formula>
    </cfRule>
    <cfRule type="beginsWith" dxfId="1578" priority="83" operator="beginsWith" text="Fruit">
      <formula>LEFT(L207,LEN("Fruit"))="Fruit"</formula>
    </cfRule>
  </conditionalFormatting>
  <conditionalFormatting sqref="L221:AE232">
    <cfRule type="beginsWith" dxfId="1577" priority="76" operator="beginsWith" text="F">
      <formula>LEFT(L221,LEN("F"))="F"</formula>
    </cfRule>
    <cfRule type="beginsWith" dxfId="1576" priority="74" operator="beginsWith" text="Fruit">
      <formula>LEFT(L221,LEN("Fruit"))="Fruit"</formula>
    </cfRule>
  </conditionalFormatting>
  <conditionalFormatting sqref="L235:AE246">
    <cfRule type="beginsWith" dxfId="1575" priority="65" operator="beginsWith" text="Fruit">
      <formula>LEFT(L235,LEN("Fruit"))="Fruit"</formula>
    </cfRule>
    <cfRule type="beginsWith" dxfId="1574" priority="67" operator="beginsWith" text="F">
      <formula>LEFT(L235,LEN("F"))="F"</formula>
    </cfRule>
  </conditionalFormatting>
  <conditionalFormatting sqref="L249:AE260">
    <cfRule type="beginsWith" dxfId="1573" priority="58" operator="beginsWith" text="F">
      <formula>LEFT(L249,LEN("F"))="F"</formula>
    </cfRule>
    <cfRule type="beginsWith" dxfId="1572" priority="56" operator="beginsWith" text="Fruit">
      <formula>LEFT(L249,LEN("Fruit"))="Fruit"</formula>
    </cfRule>
  </conditionalFormatting>
  <conditionalFormatting sqref="L263:AE274">
    <cfRule type="beginsWith" dxfId="1571" priority="47" operator="beginsWith" text="Fruit">
      <formula>LEFT(L263,LEN("Fruit"))="Fruit"</formula>
    </cfRule>
    <cfRule type="beginsWith" dxfId="1570" priority="49" operator="beginsWith" text="F">
      <formula>LEFT(L263,LEN("F"))="F"</formula>
    </cfRule>
  </conditionalFormatting>
  <conditionalFormatting sqref="L277:AE288">
    <cfRule type="beginsWith" dxfId="1569" priority="38" operator="beginsWith" text="Fruit">
      <formula>LEFT(L277,LEN("Fruit"))="Fruit"</formula>
    </cfRule>
    <cfRule type="beginsWith" dxfId="1568" priority="40" operator="beginsWith" text="F">
      <formula>LEFT(L277,LEN("F"))="F"</formula>
    </cfRule>
  </conditionalFormatting>
  <conditionalFormatting sqref="L291:AE302">
    <cfRule type="beginsWith" dxfId="1567" priority="29" operator="beginsWith" text="Fruit">
      <formula>LEFT(L291,LEN("Fruit"))="Fruit"</formula>
    </cfRule>
    <cfRule type="beginsWith" dxfId="1566" priority="31" operator="beginsWith" text="F">
      <formula>LEFT(L291,LEN("F"))="F"</formula>
    </cfRule>
  </conditionalFormatting>
  <conditionalFormatting sqref="L305:AE316">
    <cfRule type="beginsWith" dxfId="1565" priority="20" operator="beginsWith" text="Fruit">
      <formula>LEFT(L305,LEN("Fruit"))="Fruit"</formula>
    </cfRule>
    <cfRule type="beginsWith" dxfId="1564" priority="22" operator="beginsWith" text="F">
      <formula>LEFT(L305,LEN("F"))="F"</formula>
    </cfRule>
  </conditionalFormatting>
  <conditionalFormatting sqref="L319:AE330">
    <cfRule type="beginsWith" dxfId="1563" priority="13" operator="beginsWith" text="F">
      <formula>LEFT(L319,LEN("F"))="F"</formula>
    </cfRule>
    <cfRule type="beginsWith" dxfId="1562" priority="11" operator="beginsWith" text="Fruit">
      <formula>LEFT(L319,LEN("Fruit"))="Fruit"</formula>
    </cfRule>
  </conditionalFormatting>
  <conditionalFormatting sqref="L333:AE344">
    <cfRule type="beginsWith" dxfId="1561" priority="1" operator="beginsWith" text="Fruit">
      <formula>LEFT(L333,LEN("Fruit"))="Fruit"</formula>
    </cfRule>
  </conditionalFormatting>
  <conditionalFormatting sqref="L337:AE344">
    <cfRule type="beginsWith" dxfId="1560" priority="299" operator="beginsWith" text="F">
      <formula>LEFT(L337,LEN("F"))="F"</formula>
    </cfRule>
  </conditionalFormatting>
  <conditionalFormatting sqref="L347:AE358">
    <cfRule type="beginsWith" dxfId="1559" priority="298" operator="beginsWith" text="F">
      <formula>LEFT(L347,LEN("F"))="F"</formula>
    </cfRule>
    <cfRule type="beginsWith" dxfId="1558" priority="297" operator="beginsWith" text="Fruit">
      <formula>LEFT(L347,LEN("Fruit"))="Fruit"</formula>
    </cfRule>
  </conditionalFormatting>
  <conditionalFormatting sqref="L361:AE372">
    <cfRule type="beginsWith" dxfId="1557" priority="295" operator="beginsWith" text="Fruit">
      <formula>LEFT(L361,LEN("Fruit"))="Fruit"</formula>
    </cfRule>
    <cfRule type="beginsWith" dxfId="1556" priority="296" operator="beginsWith" text="F">
      <formula>LEFT(L361,LEN("F"))="F"</formula>
    </cfRule>
  </conditionalFormatting>
  <conditionalFormatting sqref="L375:AE386">
    <cfRule type="beginsWith" dxfId="1555" priority="293" operator="beginsWith" text="Fruit">
      <formula>LEFT(L375,LEN("Fruit"))="Fruit"</formula>
    </cfRule>
    <cfRule type="beginsWith" dxfId="1554" priority="294" operator="beginsWith" text="F">
      <formula>LEFT(L375,LEN("F"))="F"</formula>
    </cfRule>
  </conditionalFormatting>
  <conditionalFormatting sqref="L389:AE400">
    <cfRule type="beginsWith" dxfId="1553" priority="292" operator="beginsWith" text="F">
      <formula>LEFT(L389,LEN("F"))="F"</formula>
    </cfRule>
    <cfRule type="beginsWith" dxfId="1552" priority="291" operator="beginsWith" text="Fruit">
      <formula>LEFT(L389,LEN("Fruit"))="Fruit"</formula>
    </cfRule>
  </conditionalFormatting>
  <conditionalFormatting sqref="L403:AE414">
    <cfRule type="beginsWith" dxfId="1551" priority="290" operator="beginsWith" text="F">
      <formula>LEFT(L403,LEN("F"))="F"</formula>
    </cfRule>
    <cfRule type="beginsWith" dxfId="1550" priority="289" operator="beginsWith" text="Fruit">
      <formula>LEFT(L403,LEN("Fruit"))="Fruit"</formula>
    </cfRule>
  </conditionalFormatting>
  <conditionalFormatting sqref="L417:AE428">
    <cfRule type="beginsWith" dxfId="1549" priority="287" operator="beginsWith" text="Fruit">
      <formula>LEFT(L417,LEN("Fruit"))="Fruit"</formula>
    </cfRule>
    <cfRule type="beginsWith" dxfId="1548" priority="288" operator="beginsWith" text="F">
      <formula>LEFT(L417,LEN("F"))="F"</formula>
    </cfRule>
  </conditionalFormatting>
  <conditionalFormatting sqref="L431:AE442">
    <cfRule type="beginsWith" dxfId="1547" priority="286" operator="beginsWith" text="F">
      <formula>LEFT(L431,LEN("F"))="F"</formula>
    </cfRule>
    <cfRule type="beginsWith" dxfId="1546" priority="285" operator="beginsWith" text="Fruit">
      <formula>LEFT(L431,LEN("Fruit"))="Fruit"</formula>
    </cfRule>
  </conditionalFormatting>
  <conditionalFormatting sqref="L445:AE456">
    <cfRule type="beginsWith" dxfId="1545" priority="283" operator="beginsWith" text="Fruit">
      <formula>LEFT(L445,LEN("Fruit"))="Fruit"</formula>
    </cfRule>
    <cfRule type="beginsWith" dxfId="1544" priority="284" operator="beginsWith" text="F">
      <formula>LEFT(L445,LEN("F"))="F"</formula>
    </cfRule>
  </conditionalFormatting>
  <conditionalFormatting sqref="L459:AE470">
    <cfRule type="beginsWith" dxfId="1543" priority="281" operator="beginsWith" text="Fruit">
      <formula>LEFT(L459,LEN("Fruit"))="Fruit"</formula>
    </cfRule>
    <cfRule type="beginsWith" dxfId="1542" priority="282" operator="beginsWith" text="F">
      <formula>LEFT(L459,LEN("F"))="F"</formula>
    </cfRule>
  </conditionalFormatting>
  <conditionalFormatting sqref="L473:AE484">
    <cfRule type="beginsWith" dxfId="1541" priority="280" operator="beginsWith" text="F">
      <formula>LEFT(L473,LEN("F"))="F"</formula>
    </cfRule>
    <cfRule type="beginsWith" dxfId="1540" priority="279" operator="beginsWith" text="Fruit">
      <formula>LEFT(L473,LEN("Fruit"))="Fruit"</formula>
    </cfRule>
  </conditionalFormatting>
  <conditionalFormatting sqref="L487:AE498">
    <cfRule type="beginsWith" dxfId="1539" priority="277" operator="beginsWith" text="Fruit">
      <formula>LEFT(L487,LEN("Fruit"))="Fruit"</formula>
    </cfRule>
    <cfRule type="beginsWith" dxfId="1538" priority="278" operator="beginsWith" text="F">
      <formula>LEFT(L487,LEN("F"))="F"</formula>
    </cfRule>
  </conditionalFormatting>
  <conditionalFormatting sqref="L501:AE512">
    <cfRule type="beginsWith" dxfId="1537" priority="275" operator="beginsWith" text="Fruit">
      <formula>LEFT(L501,LEN("Fruit"))="Fruit"</formula>
    </cfRule>
    <cfRule type="beginsWith" dxfId="1536" priority="276" operator="beginsWith" text="F">
      <formula>LEFT(L501,LEN("F"))="F"</formula>
    </cfRule>
  </conditionalFormatting>
  <conditionalFormatting sqref="L515:AE526">
    <cfRule type="beginsWith" dxfId="1535" priority="274" operator="beginsWith" text="F">
      <formula>LEFT(L515,LEN("F"))="F"</formula>
    </cfRule>
    <cfRule type="beginsWith" dxfId="1534" priority="273" operator="beginsWith" text="Fruit">
      <formula>LEFT(L515,LEN("Fruit"))="Fruit"</formula>
    </cfRule>
  </conditionalFormatting>
  <conditionalFormatting sqref="L529:AE540">
    <cfRule type="beginsWith" dxfId="1533" priority="272" operator="beginsWith" text="F">
      <formula>LEFT(L529,LEN("F"))="F"</formula>
    </cfRule>
    <cfRule type="beginsWith" dxfId="1532" priority="271" operator="beginsWith" text="Fruit">
      <formula>LEFT(L529,LEN("Fruit"))="Fruit"</formula>
    </cfRule>
  </conditionalFormatting>
  <conditionalFormatting sqref="L543:AE554">
    <cfRule type="beginsWith" dxfId="1531" priority="269" operator="beginsWith" text="Fruit">
      <formula>LEFT(L543,LEN("Fruit"))="Fruit"</formula>
    </cfRule>
    <cfRule type="beginsWith" dxfId="1530" priority="270" operator="beginsWith" text="F">
      <formula>LEFT(L543,LEN("F"))="F"</formula>
    </cfRule>
  </conditionalFormatting>
  <conditionalFormatting sqref="L557:AE568">
    <cfRule type="beginsWith" dxfId="1529" priority="268" operator="beginsWith" text="F">
      <formula>LEFT(L557,LEN("F"))="F"</formula>
    </cfRule>
    <cfRule type="beginsWith" dxfId="1528" priority="267" operator="beginsWith" text="Fruit">
      <formula>LEFT(L557,LEN("Fruit"))="Fruit"</formula>
    </cfRule>
  </conditionalFormatting>
  <conditionalFormatting sqref="L571:AE582">
    <cfRule type="beginsWith" dxfId="1527" priority="266" operator="beginsWith" text="F">
      <formula>LEFT(L571,LEN("F"))="F"</formula>
    </cfRule>
    <cfRule type="beginsWith" dxfId="1526" priority="265" operator="beginsWith" text="Fruit">
      <formula>LEFT(L571,LEN("Fruit"))="Fruit"</formula>
    </cfRule>
  </conditionalFormatting>
  <conditionalFormatting sqref="L585:AE596">
    <cfRule type="beginsWith" dxfId="1525" priority="263" operator="beginsWith" text="Fruit">
      <formula>LEFT(L585,LEN("Fruit"))="Fruit"</formula>
    </cfRule>
    <cfRule type="beginsWith" dxfId="1524" priority="264" operator="beginsWith" text="F">
      <formula>LEFT(L585,LEN("F"))="F"</formula>
    </cfRule>
  </conditionalFormatting>
  <conditionalFormatting sqref="L599:AE610">
    <cfRule type="beginsWith" dxfId="1523" priority="261" operator="beginsWith" text="Fruit">
      <formula>LEFT(L599,LEN("Fruit"))="Fruit"</formula>
    </cfRule>
    <cfRule type="beginsWith" dxfId="1522" priority="262" operator="beginsWith" text="F">
      <formula>LEFT(L599,LEN("F"))="F"</formula>
    </cfRule>
  </conditionalFormatting>
  <conditionalFormatting sqref="L613:AE624">
    <cfRule type="beginsWith" dxfId="1521" priority="260" operator="beginsWith" text="F">
      <formula>LEFT(L613,LEN("F"))="F"</formula>
    </cfRule>
    <cfRule type="beginsWith" dxfId="1520" priority="259" operator="beginsWith" text="Fruit">
      <formula>LEFT(L613,LEN("Fruit"))="Fruit"</formula>
    </cfRule>
  </conditionalFormatting>
  <conditionalFormatting sqref="L627:AE638">
    <cfRule type="beginsWith" dxfId="1519" priority="257" operator="beginsWith" text="Fruit">
      <formula>LEFT(L627,LEN("Fruit"))="Fruit"</formula>
    </cfRule>
    <cfRule type="beginsWith" dxfId="1518" priority="258" operator="beginsWith" text="F">
      <formula>LEFT(L627,LEN("F"))="F"</formula>
    </cfRule>
  </conditionalFormatting>
  <conditionalFormatting sqref="L641:AE652">
    <cfRule type="beginsWith" dxfId="1517" priority="256" operator="beginsWith" text="F">
      <formula>LEFT(L641,LEN("F"))="F"</formula>
    </cfRule>
    <cfRule type="beginsWith" dxfId="1516" priority="255" operator="beginsWith" text="Fruit">
      <formula>LEFT(L641,LEN("Fruit"))="Fruit"</formula>
    </cfRule>
  </conditionalFormatting>
  <conditionalFormatting sqref="L655:AE666">
    <cfRule type="beginsWith" dxfId="1515" priority="253" operator="beginsWith" text="Fruit">
      <formula>LEFT(L655,LEN("Fruit"))="Fruit"</formula>
    </cfRule>
    <cfRule type="beginsWith" dxfId="1514" priority="254" operator="beginsWith" text="F">
      <formula>LEFT(L655,LEN("F"))="F"</formula>
    </cfRule>
  </conditionalFormatting>
  <conditionalFormatting sqref="L669:AE680">
    <cfRule type="beginsWith" dxfId="1513" priority="252" operator="beginsWith" text="F">
      <formula>LEFT(L669,LEN("F"))="F"</formula>
    </cfRule>
    <cfRule type="beginsWith" dxfId="1512" priority="251" operator="beginsWith" text="Fruit">
      <formula>LEFT(L669,LEN("Fruit"))="Fruit"</formula>
    </cfRule>
  </conditionalFormatting>
  <conditionalFormatting sqref="L683:AE694">
    <cfRule type="beginsWith" dxfId="1511" priority="250" operator="beginsWith" text="F">
      <formula>LEFT(L683,LEN("F"))="F"</formula>
    </cfRule>
    <cfRule type="beginsWith" dxfId="1510" priority="249" operator="beginsWith" text="Fruit">
      <formula>LEFT(L683,LEN("Fruit"))="Fruit"</formula>
    </cfRule>
  </conditionalFormatting>
  <conditionalFormatting sqref="L697:AE708">
    <cfRule type="beginsWith" dxfId="1509" priority="248" operator="beginsWith" text="F">
      <formula>LEFT(L697,LEN("F"))="F"</formula>
    </cfRule>
    <cfRule type="beginsWith" dxfId="1508" priority="247" operator="beginsWith" text="Fruit">
      <formula>LEFT(L697,LEN("Fruit"))="Fruit"</formula>
    </cfRule>
  </conditionalFormatting>
  <conditionalFormatting sqref="L711:AE722">
    <cfRule type="beginsWith" dxfId="1507" priority="246" operator="beginsWith" text="F">
      <formula>LEFT(L711,LEN("F"))="F"</formula>
    </cfRule>
    <cfRule type="beginsWith" dxfId="1506" priority="245" operator="beginsWith" text="Fruit">
      <formula>LEFT(L711,LEN("Fruit"))="Fruit"</formula>
    </cfRule>
  </conditionalFormatting>
  <conditionalFormatting sqref="L725:AE736">
    <cfRule type="beginsWith" dxfId="1505" priority="244" operator="beginsWith" text="F">
      <formula>LEFT(L725,LEN("F"))="F"</formula>
    </cfRule>
    <cfRule type="beginsWith" dxfId="1504" priority="243" operator="beginsWith" text="Fruit">
      <formula>LEFT(L725,LEN("Fruit"))="Fruit"</formula>
    </cfRule>
  </conditionalFormatting>
  <conditionalFormatting sqref="L739:AE750">
    <cfRule type="beginsWith" dxfId="1503" priority="241" operator="beginsWith" text="Fruit">
      <formula>LEFT(L739,LEN("Fruit"))="Fruit"</formula>
    </cfRule>
    <cfRule type="beginsWith" dxfId="1502" priority="242" operator="beginsWith" text="F">
      <formula>LEFT(L739,LEN("F"))="F"</formula>
    </cfRule>
  </conditionalFormatting>
  <conditionalFormatting sqref="L753:AE764">
    <cfRule type="beginsWith" dxfId="1501" priority="240" operator="beginsWith" text="F">
      <formula>LEFT(L753,LEN("F"))="F"</formula>
    </cfRule>
    <cfRule type="beginsWith" dxfId="1500" priority="239" operator="beginsWith" text="Fruit">
      <formula>LEFT(L753,LEN("Fruit"))="Fruit"</formula>
    </cfRule>
  </conditionalFormatting>
  <conditionalFormatting sqref="L767:AE778">
    <cfRule type="beginsWith" dxfId="1499" priority="238" operator="beginsWith" text="F">
      <formula>LEFT(L767,LEN("F"))="F"</formula>
    </cfRule>
    <cfRule type="beginsWith" dxfId="1498" priority="237" operator="beginsWith" text="Fruit">
      <formula>LEFT(L767,LEN("Fruit"))="Fruit"</formula>
    </cfRule>
  </conditionalFormatting>
  <conditionalFormatting sqref="L781:AE792">
    <cfRule type="beginsWith" dxfId="1497" priority="236" operator="beginsWith" text="F">
      <formula>LEFT(L781,LEN("F"))="F"</formula>
    </cfRule>
    <cfRule type="beginsWith" dxfId="1496" priority="235" operator="beginsWith" text="Fruit">
      <formula>LEFT(L781,LEN("Fruit"))="Fruit"</formula>
    </cfRule>
  </conditionalFormatting>
  <conditionalFormatting sqref="L795:AE806">
    <cfRule type="beginsWith" dxfId="1495" priority="233" operator="beginsWith" text="Fruit">
      <formula>LEFT(L795,LEN("Fruit"))="Fruit"</formula>
    </cfRule>
    <cfRule type="beginsWith" dxfId="1494" priority="234" operator="beginsWith" text="F">
      <formula>LEFT(L795,LEN("F"))="F"</formula>
    </cfRule>
  </conditionalFormatting>
  <conditionalFormatting sqref="L809:AE820">
    <cfRule type="beginsWith" dxfId="1493" priority="232" operator="beginsWith" text="F">
      <formula>LEFT(L809,LEN("F"))="F"</formula>
    </cfRule>
    <cfRule type="beginsWith" dxfId="1492" priority="231" operator="beginsWith" text="Fruit">
      <formula>LEFT(L809,LEN("Fruit"))="Fruit"</formula>
    </cfRule>
  </conditionalFormatting>
  <conditionalFormatting sqref="L823:AE834">
    <cfRule type="beginsWith" dxfId="1491" priority="230" operator="beginsWith" text="F">
      <formula>LEFT(L823,LEN("F"))="F"</formula>
    </cfRule>
    <cfRule type="beginsWith" dxfId="1490" priority="229" operator="beginsWith" text="Fruit">
      <formula>LEFT(L823,LEN("Fruit"))="Fruit"</formula>
    </cfRule>
  </conditionalFormatting>
  <conditionalFormatting sqref="L837:AE848">
    <cfRule type="beginsWith" dxfId="1489" priority="228" operator="beginsWith" text="F">
      <formula>LEFT(L837,LEN("F"))="F"</formula>
    </cfRule>
    <cfRule type="beginsWith" dxfId="1488" priority="227" operator="beginsWith" text="Fruit">
      <formula>LEFT(L837,LEN("Fruit"))="Fruit"</formula>
    </cfRule>
  </conditionalFormatting>
  <conditionalFormatting sqref="L851:AE862">
    <cfRule type="beginsWith" dxfId="1487" priority="226" operator="beginsWith" text="F">
      <formula>LEFT(L851,LEN("F"))="F"</formula>
    </cfRule>
    <cfRule type="beginsWith" dxfId="1486" priority="225" operator="beginsWith" text="Fruit">
      <formula>LEFT(L851,LEN("Fruit"))="Fruit"</formula>
    </cfRule>
  </conditionalFormatting>
  <conditionalFormatting sqref="L865:AE876">
    <cfRule type="beginsWith" dxfId="1485" priority="224" operator="beginsWith" text="F">
      <formula>LEFT(L865,LEN("F"))="F"</formula>
    </cfRule>
    <cfRule type="beginsWith" dxfId="1484" priority="223" operator="beginsWith" text="Fruit">
      <formula>LEFT(L865,LEN("Fruit"))="Fruit"</formula>
    </cfRule>
  </conditionalFormatting>
  <conditionalFormatting sqref="L879:AE890">
    <cfRule type="beginsWith" dxfId="1483" priority="222" operator="beginsWith" text="F">
      <formula>LEFT(L879,LEN("F"))="F"</formula>
    </cfRule>
    <cfRule type="beginsWith" dxfId="1482" priority="221" operator="beginsWith" text="Fruit">
      <formula>LEFT(L879,LEN("Fruit"))="Fruit"</formula>
    </cfRule>
  </conditionalFormatting>
  <conditionalFormatting sqref="L893:AE904">
    <cfRule type="beginsWith" dxfId="1481" priority="220" operator="beginsWith" text="F">
      <formula>LEFT(L893,LEN("F"))="F"</formula>
    </cfRule>
    <cfRule type="beginsWith" dxfId="1480" priority="219" operator="beginsWith" text="Fruit">
      <formula>LEFT(L893,LEN("Fruit"))="Fruit"</formula>
    </cfRule>
  </conditionalFormatting>
  <conditionalFormatting sqref="M11:M14 O11:O14 Q11:Q14 S11:S14 U11:U14 W11:W14 Y11:Y14">
    <cfRule type="containsText" dxfId="1478" priority="217" operator="containsText" text="/">
      <formula>NOT(ISERROR(SEARCH("/",M11)))</formula>
    </cfRule>
  </conditionalFormatting>
  <conditionalFormatting sqref="M25:M28 O25:O28 Q25:Q28 S25:S28 U25:U28 W25:W28 Y25:Y28">
    <cfRule type="containsText" dxfId="1476" priority="207" operator="containsText" text="/">
      <formula>NOT(ISERROR(SEARCH("/",M25)))</formula>
    </cfRule>
  </conditionalFormatting>
  <conditionalFormatting sqref="M39:M42 O39:O42 Q39:Q42 S39:S42 U39:U42 W39:W42 Y39:Y42">
    <cfRule type="containsText" dxfId="1475" priority="198" operator="containsText" text="/">
      <formula>NOT(ISERROR(SEARCH("/",M39)))</formula>
    </cfRule>
  </conditionalFormatting>
  <conditionalFormatting sqref="M53:M56 O53:O56 Q53:Q56 S53:S56 U53:U56 W53:W56 Y53:Y56">
    <cfRule type="containsText" dxfId="1473" priority="189" operator="containsText" text="/">
      <formula>NOT(ISERROR(SEARCH("/",M53)))</formula>
    </cfRule>
  </conditionalFormatting>
  <conditionalFormatting sqref="M67:M70 O67:O70 Q67:Q70 S67:S70 U67:U70 W67:W70 Y67:Y70">
    <cfRule type="containsText" dxfId="1470" priority="180" operator="containsText" text="/">
      <formula>NOT(ISERROR(SEARCH("/",M67)))</formula>
    </cfRule>
  </conditionalFormatting>
  <conditionalFormatting sqref="M81:M84 O81:O84 Q81:Q84 S81:S84 U81:U84 W81:W84 Y81:Y84">
    <cfRule type="containsText" dxfId="1469" priority="171" operator="containsText" text="/">
      <formula>NOT(ISERROR(SEARCH("/",M81)))</formula>
    </cfRule>
  </conditionalFormatting>
  <conditionalFormatting sqref="M95:M98 O95:O98 Q95:Q98 S95:S98 U95:U98 W95:W98 Y95:Y98">
    <cfRule type="containsText" dxfId="1466" priority="162" operator="containsText" text="/">
      <formula>NOT(ISERROR(SEARCH("/",M95)))</formula>
    </cfRule>
  </conditionalFormatting>
  <conditionalFormatting sqref="M109:M112 O109:O112 Q109:Q112 S109:S112 U109:U112 W109:W112 Y109:Y112">
    <cfRule type="containsText" dxfId="1464" priority="153" operator="containsText" text="/">
      <formula>NOT(ISERROR(SEARCH("/",M109)))</formula>
    </cfRule>
  </conditionalFormatting>
  <conditionalFormatting sqref="M123:M126 O123:O126 Q123:Q126 S123:S126 U123:U126 W123:W126 Y123:Y126">
    <cfRule type="containsText" dxfId="1462" priority="144" operator="containsText" text="/">
      <formula>NOT(ISERROR(SEARCH("/",M123)))</formula>
    </cfRule>
  </conditionalFormatting>
  <conditionalFormatting sqref="M137:M140 O137:O140 Q137:Q140 S137:S140 U137:U140 W137:W140 Y137:Y140">
    <cfRule type="containsText" dxfId="1460" priority="135" operator="containsText" text="/">
      <formula>NOT(ISERROR(SEARCH("/",M137)))</formula>
    </cfRule>
  </conditionalFormatting>
  <conditionalFormatting sqref="M151:M154 O151:O154 Q151:Q154 S151:S154 U151:U154 W151:W154 Y151:Y154">
    <cfRule type="containsText" dxfId="1459" priority="126" operator="containsText" text="/">
      <formula>NOT(ISERROR(SEARCH("/",M151)))</formula>
    </cfRule>
  </conditionalFormatting>
  <conditionalFormatting sqref="M165:M168 O165:O168 Q165:Q168 S165:S168 U165:U168 W165:W168 Y165:Y168">
    <cfRule type="containsText" dxfId="1456" priority="117" operator="containsText" text="/">
      <formula>NOT(ISERROR(SEARCH("/",M165)))</formula>
    </cfRule>
  </conditionalFormatting>
  <conditionalFormatting sqref="M179:M182 O179:O182 Q179:Q182 S179:S182 U179:U182 W179:W182 Y179:Y182">
    <cfRule type="containsText" dxfId="1455" priority="108" operator="containsText" text="/">
      <formula>NOT(ISERROR(SEARCH("/",M179)))</formula>
    </cfRule>
  </conditionalFormatting>
  <conditionalFormatting sqref="M193:M196 O193:O196 Q193:Q196 S193:S196 U193:U196 W193:W196 Y193:Y196">
    <cfRule type="containsText" dxfId="1453" priority="99" operator="containsText" text="/">
      <formula>NOT(ISERROR(SEARCH("/",M193)))</formula>
    </cfRule>
  </conditionalFormatting>
  <conditionalFormatting sqref="M207:M210 O207:O210 Q207:Q210 S207:S210 U207:U210 W207:W210 Y207:Y210">
    <cfRule type="containsText" dxfId="1450" priority="90" operator="containsText" text="/">
      <formula>NOT(ISERROR(SEARCH("/",M207)))</formula>
    </cfRule>
  </conditionalFormatting>
  <conditionalFormatting sqref="M221:M224 O221:O224 Q221:Q224 S221:S224 U221:U224 W221:W224 Y221:Y224">
    <cfRule type="containsText" dxfId="1449" priority="81" operator="containsText" text="/">
      <formula>NOT(ISERROR(SEARCH("/",M221)))</formula>
    </cfRule>
  </conditionalFormatting>
  <conditionalFormatting sqref="M235:M238 O235:O238 Q235:Q238 S235:S238 U235:U238 W235:W238 Y235:Y238">
    <cfRule type="containsText" dxfId="1446" priority="72" operator="containsText" text="/">
      <formula>NOT(ISERROR(SEARCH("/",M235)))</formula>
    </cfRule>
  </conditionalFormatting>
  <conditionalFormatting sqref="M249:M252 O249:O252 Q249:Q252 S249:S252 U249:U252 W249:W252 Y249:Y252">
    <cfRule type="containsText" dxfId="1445" priority="63" operator="containsText" text="/">
      <formula>NOT(ISERROR(SEARCH("/",M249)))</formula>
    </cfRule>
  </conditionalFormatting>
  <conditionalFormatting sqref="M263:M266 O263:O266 Q263:Q266 S263:S266 U263:U266 W263:W266 Y263:Y266">
    <cfRule type="containsText" dxfId="1442" priority="54" operator="containsText" text="/">
      <formula>NOT(ISERROR(SEARCH("/",M263)))</formula>
    </cfRule>
  </conditionalFormatting>
  <conditionalFormatting sqref="M277:M280 O277:O280 Q277:Q280 S277:S280 U277:U280 W277:W280 Y277:Y280">
    <cfRule type="containsText" dxfId="1440" priority="45" operator="containsText" text="/">
      <formula>NOT(ISERROR(SEARCH("/",M277)))</formula>
    </cfRule>
  </conditionalFormatting>
  <conditionalFormatting sqref="M291:M294 O291:O294 Q291:Q294 S291:S294 U291:U294 W291:W294 Y291:Y294">
    <cfRule type="containsText" dxfId="1438" priority="36" operator="containsText" text="/">
      <formula>NOT(ISERROR(SEARCH("/",M291)))</formula>
    </cfRule>
  </conditionalFormatting>
  <conditionalFormatting sqref="M305:M308 O305:O308 Q305:Q308 S305:S308 U305:U308 W305:W308 Y305:Y308">
    <cfRule type="containsText" dxfId="1436" priority="27" operator="containsText" text="/">
      <formula>NOT(ISERROR(SEARCH("/",M305)))</formula>
    </cfRule>
  </conditionalFormatting>
  <conditionalFormatting sqref="M319:M322 O319:O322 Q319:Q322 S319:S322 U319:U322 W319:W322 Y319:Y322">
    <cfRule type="containsText" dxfId="1435" priority="18" operator="containsText" text="/">
      <formula>NOT(ISERROR(SEARCH("/",M319)))</formula>
    </cfRule>
  </conditionalFormatting>
  <conditionalFormatting sqref="M333:M336 O333:O336 Q333:Q336 S333:S336 U333:U336 W333:W336 Y333:Y336">
    <cfRule type="containsText" dxfId="1433" priority="9" operator="containsText" text="/">
      <formula>NOT(ISERROR(SEARCH("/",M333)))</formula>
    </cfRule>
  </conditionalFormatting>
  <conditionalFormatting sqref="AA25:AA28">
    <cfRule type="containsText" dxfId="1430" priority="201" operator="containsText" text="/">
      <formula>NOT(ISERROR(SEARCH("/",AA25)))</formula>
    </cfRule>
  </conditionalFormatting>
  <conditionalFormatting sqref="AA39:AA42">
    <cfRule type="containsText" dxfId="1428" priority="192" operator="containsText" text="/">
      <formula>NOT(ISERROR(SEARCH("/",AA39)))</formula>
    </cfRule>
  </conditionalFormatting>
  <conditionalFormatting sqref="AA53:AA56">
    <cfRule type="containsText" dxfId="1425" priority="183" operator="containsText" text="/">
      <formula>NOT(ISERROR(SEARCH("/",AA53)))</formula>
    </cfRule>
  </conditionalFormatting>
  <conditionalFormatting sqref="AA67:AA70">
    <cfRule type="containsText" dxfId="1423" priority="174" operator="containsText" text="/">
      <formula>NOT(ISERROR(SEARCH("/",AA67)))</formula>
    </cfRule>
  </conditionalFormatting>
  <conditionalFormatting sqref="AA81:AA84">
    <cfRule type="containsText" dxfId="1422" priority="165" operator="containsText" text="/">
      <formula>NOT(ISERROR(SEARCH("/",AA81)))</formula>
    </cfRule>
  </conditionalFormatting>
  <conditionalFormatting sqref="AA95:AA98">
    <cfRule type="containsText" dxfId="1419" priority="156" operator="containsText" text="/">
      <formula>NOT(ISERROR(SEARCH("/",AA95)))</formula>
    </cfRule>
  </conditionalFormatting>
  <conditionalFormatting sqref="AA109:AA112">
    <cfRule type="containsText" dxfId="1417" priority="147" operator="containsText" text="/">
      <formula>NOT(ISERROR(SEARCH("/",AA109)))</formula>
    </cfRule>
  </conditionalFormatting>
  <conditionalFormatting sqref="AA123:AA126">
    <cfRule type="containsText" dxfId="1415" priority="138" operator="containsText" text="/">
      <formula>NOT(ISERROR(SEARCH("/",AA123)))</formula>
    </cfRule>
  </conditionalFormatting>
  <conditionalFormatting sqref="AA137:AA140">
    <cfRule type="containsText" dxfId="1413" priority="129" operator="containsText" text="/">
      <formula>NOT(ISERROR(SEARCH("/",AA137)))</formula>
    </cfRule>
  </conditionalFormatting>
  <conditionalFormatting sqref="AA151:AA154">
    <cfRule type="containsText" dxfId="1411" priority="120" operator="containsText" text="/">
      <formula>NOT(ISERROR(SEARCH("/",AA151)))</formula>
    </cfRule>
  </conditionalFormatting>
  <conditionalFormatting sqref="AA165:AA168">
    <cfRule type="containsText" dxfId="1409" priority="111" operator="containsText" text="/">
      <formula>NOT(ISERROR(SEARCH("/",AA165)))</formula>
    </cfRule>
  </conditionalFormatting>
  <conditionalFormatting sqref="AA179:AA182">
    <cfRule type="containsText" dxfId="1407" priority="102" operator="containsText" text="/">
      <formula>NOT(ISERROR(SEARCH("/",AA179)))</formula>
    </cfRule>
  </conditionalFormatting>
  <conditionalFormatting sqref="AA193:AA196">
    <cfRule type="containsText" dxfId="1405" priority="93" operator="containsText" text="/">
      <formula>NOT(ISERROR(SEARCH("/",AA193)))</formula>
    </cfRule>
  </conditionalFormatting>
  <conditionalFormatting sqref="AA207:AA210">
    <cfRule type="containsText" dxfId="1403" priority="84" operator="containsText" text="/">
      <formula>NOT(ISERROR(SEARCH("/",AA207)))</formula>
    </cfRule>
  </conditionalFormatting>
  <conditionalFormatting sqref="AA221:AA224">
    <cfRule type="containsText" dxfId="1401" priority="75" operator="containsText" text="/">
      <formula>NOT(ISERROR(SEARCH("/",AA221)))</formula>
    </cfRule>
  </conditionalFormatting>
  <conditionalFormatting sqref="AA235:AA238">
    <cfRule type="containsText" dxfId="1399" priority="66" operator="containsText" text="/">
      <formula>NOT(ISERROR(SEARCH("/",AA235)))</formula>
    </cfRule>
  </conditionalFormatting>
  <conditionalFormatting sqref="AA249:AA252">
    <cfRule type="containsText" dxfId="1397" priority="57" operator="containsText" text="/">
      <formula>NOT(ISERROR(SEARCH("/",AA249)))</formula>
    </cfRule>
  </conditionalFormatting>
  <conditionalFormatting sqref="AA263:AA266">
    <cfRule type="containsText" dxfId="1395" priority="48" operator="containsText" text="/">
      <formula>NOT(ISERROR(SEARCH("/",AA263)))</formula>
    </cfRule>
  </conditionalFormatting>
  <conditionalFormatting sqref="AA277:AA280">
    <cfRule type="containsText" dxfId="1393" priority="39" operator="containsText" text="/">
      <formula>NOT(ISERROR(SEARCH("/",AA277)))</formula>
    </cfRule>
  </conditionalFormatting>
  <conditionalFormatting sqref="AA291:AA294">
    <cfRule type="containsText" dxfId="1392" priority="30" operator="containsText" text="/">
      <formula>NOT(ISERROR(SEARCH("/",AA291)))</formula>
    </cfRule>
  </conditionalFormatting>
  <conditionalFormatting sqref="AA305:AA308">
    <cfRule type="containsText" dxfId="1389" priority="21" operator="containsText" text="/">
      <formula>NOT(ISERROR(SEARCH("/",AA305)))</formula>
    </cfRule>
  </conditionalFormatting>
  <conditionalFormatting sqref="AA319:AA322">
    <cfRule type="containsText" dxfId="1388" priority="12" operator="containsText" text="/">
      <formula>NOT(ISERROR(SEARCH("/",AA319)))</formula>
    </cfRule>
  </conditionalFormatting>
  <conditionalFormatting sqref="AA333:AA336">
    <cfRule type="containsText" dxfId="1386" priority="2" operator="containsText" text="/">
      <formula>NOT(ISERROR(SEARCH("/",AA333)))</formula>
    </cfRule>
  </conditionalFormatting>
  <conditionalFormatting sqref="AB11:AE14">
    <cfRule type="beginsWith" dxfId="1385" priority="211" operator="beginsWith" text="F">
      <formula>LEFT(AB11,LEN("F"))="F"</formula>
    </cfRule>
  </conditionalFormatting>
  <conditionalFormatting sqref="AB333:AE336">
    <cfRule type="beginsWith" dxfId="1384" priority="3" operator="beginsWith" text="F">
      <formula>LEFT(AB333,LEN("F"))="F"</formula>
    </cfRule>
  </conditionalFormatting>
  <conditionalFormatting sqref="AC11:AC14">
    <cfRule type="containsText" dxfId="1382" priority="212" operator="containsText" text="/">
      <formula>NOT(ISERROR(SEARCH("/",AC11)))</formula>
    </cfRule>
  </conditionalFormatting>
  <conditionalFormatting sqref="AC25:AC28">
    <cfRule type="containsText" dxfId="1380" priority="203" operator="containsText" text="/">
      <formula>NOT(ISERROR(SEARCH("/",AC25)))</formula>
    </cfRule>
  </conditionalFormatting>
  <conditionalFormatting sqref="AC39:AC42">
    <cfRule type="containsText" dxfId="1379" priority="194" operator="containsText" text="/">
      <formula>NOT(ISERROR(SEARCH("/",AC39)))</formula>
    </cfRule>
  </conditionalFormatting>
  <conditionalFormatting sqref="AC53:AC56">
    <cfRule type="containsText" dxfId="1377" priority="185" operator="containsText" text="/">
      <formula>NOT(ISERROR(SEARCH("/",AC53)))</formula>
    </cfRule>
  </conditionalFormatting>
  <conditionalFormatting sqref="AC67:AC70">
    <cfRule type="containsText" dxfId="1374" priority="176" operator="containsText" text="/">
      <formula>NOT(ISERROR(SEARCH("/",AC67)))</formula>
    </cfRule>
  </conditionalFormatting>
  <conditionalFormatting sqref="AC81:AC84">
    <cfRule type="containsText" dxfId="1373" priority="167" operator="containsText" text="/">
      <formula>NOT(ISERROR(SEARCH("/",AC81)))</formula>
    </cfRule>
  </conditionalFormatting>
  <conditionalFormatting sqref="AC95:AC98">
    <cfRule type="containsText" dxfId="1370" priority="158" operator="containsText" text="/">
      <formula>NOT(ISERROR(SEARCH("/",AC95)))</formula>
    </cfRule>
  </conditionalFormatting>
  <conditionalFormatting sqref="AC109:AC112">
    <cfRule type="containsText" dxfId="1368" priority="149" operator="containsText" text="/">
      <formula>NOT(ISERROR(SEARCH("/",AC109)))</formula>
    </cfRule>
  </conditionalFormatting>
  <conditionalFormatting sqref="AC123:AC126">
    <cfRule type="containsText" dxfId="1367" priority="140" operator="containsText" text="/">
      <formula>NOT(ISERROR(SEARCH("/",AC123)))</formula>
    </cfRule>
  </conditionalFormatting>
  <conditionalFormatting sqref="AC137:AC140">
    <cfRule type="containsText" dxfId="1365" priority="131" operator="containsText" text="/">
      <formula>NOT(ISERROR(SEARCH("/",AC137)))</formula>
    </cfRule>
  </conditionalFormatting>
  <conditionalFormatting sqref="AC151:AC154">
    <cfRule type="containsText" dxfId="1363" priority="122" operator="containsText" text="/">
      <formula>NOT(ISERROR(SEARCH("/",AC151)))</formula>
    </cfRule>
  </conditionalFormatting>
  <conditionalFormatting sqref="AC165:AC168">
    <cfRule type="containsText" dxfId="1361" priority="113" operator="containsText" text="/">
      <formula>NOT(ISERROR(SEARCH("/",AC165)))</formula>
    </cfRule>
  </conditionalFormatting>
  <conditionalFormatting sqref="AC179:AC182">
    <cfRule type="containsText" dxfId="1358" priority="104" operator="containsText" text="/">
      <formula>NOT(ISERROR(SEARCH("/",AC179)))</formula>
    </cfRule>
  </conditionalFormatting>
  <conditionalFormatting sqref="AC193:AC196">
    <cfRule type="containsText" dxfId="1356" priority="95" operator="containsText" text="/">
      <formula>NOT(ISERROR(SEARCH("/",AC193)))</formula>
    </cfRule>
  </conditionalFormatting>
  <conditionalFormatting sqref="AC207:AC210">
    <cfRule type="containsText" dxfId="1354" priority="86" operator="containsText" text="/">
      <formula>NOT(ISERROR(SEARCH("/",AC207)))</formula>
    </cfRule>
  </conditionalFormatting>
  <conditionalFormatting sqref="AC221:AC224">
    <cfRule type="containsText" dxfId="1353" priority="77" operator="containsText" text="/">
      <formula>NOT(ISERROR(SEARCH("/",AC221)))</formula>
    </cfRule>
  </conditionalFormatting>
  <conditionalFormatting sqref="AC235:AC238">
    <cfRule type="containsText" dxfId="1351" priority="68" operator="containsText" text="/">
      <formula>NOT(ISERROR(SEARCH("/",AC235)))</formula>
    </cfRule>
  </conditionalFormatting>
  <conditionalFormatting sqref="AC249:AC252">
    <cfRule type="containsText" dxfId="1349" priority="59" operator="containsText" text="/">
      <formula>NOT(ISERROR(SEARCH("/",AC249)))</formula>
    </cfRule>
  </conditionalFormatting>
  <conditionalFormatting sqref="AC263:AC266">
    <cfRule type="containsText" dxfId="1346" priority="50" operator="containsText" text="/">
      <formula>NOT(ISERROR(SEARCH("/",AC263)))</formula>
    </cfRule>
  </conditionalFormatting>
  <conditionalFormatting sqref="AC277:AC280">
    <cfRule type="containsText" dxfId="1345" priority="41" operator="containsText" text="/">
      <formula>NOT(ISERROR(SEARCH("/",AC277)))</formula>
    </cfRule>
  </conditionalFormatting>
  <conditionalFormatting sqref="AC291:AC294">
    <cfRule type="containsText" dxfId="1343" priority="32" operator="containsText" text="/">
      <formula>NOT(ISERROR(SEARCH("/",AC291)))</formula>
    </cfRule>
  </conditionalFormatting>
  <conditionalFormatting sqref="AC305:AC308">
    <cfRule type="containsText" dxfId="1341" priority="23" operator="containsText" text="/">
      <formula>NOT(ISERROR(SEARCH("/",AC305)))</formula>
    </cfRule>
  </conditionalFormatting>
  <conditionalFormatting sqref="AC319:AC322">
    <cfRule type="containsText" dxfId="1339" priority="14" operator="containsText" text="/">
      <formula>NOT(ISERROR(SEARCH("/",AC319)))</formula>
    </cfRule>
  </conditionalFormatting>
  <conditionalFormatting sqref="AC333:AC336">
    <cfRule type="containsText" dxfId="1336" priority="4" operator="containsText" text="/">
      <formula>NOT(ISERROR(SEARCH("/",AC333)))</formula>
    </cfRule>
  </conditionalFormatting>
  <conditionalFormatting sqref="AE11:AE14">
    <cfRule type="containsText" dxfId="1334" priority="214" operator="containsText" text="/">
      <formula>NOT(ISERROR(SEARCH("/",AE11)))</formula>
    </cfRule>
  </conditionalFormatting>
  <conditionalFormatting sqref="AE25:AE28">
    <cfRule type="containsText" dxfId="1332" priority="205" operator="containsText" text="/">
      <formula>NOT(ISERROR(SEARCH("/",AE25)))</formula>
    </cfRule>
  </conditionalFormatting>
  <conditionalFormatting sqref="AE39:AE42">
    <cfRule type="containsText" dxfId="1331" priority="196" operator="containsText" text="/">
      <formula>NOT(ISERROR(SEARCH("/",AE39)))</formula>
    </cfRule>
  </conditionalFormatting>
  <conditionalFormatting sqref="AE53:AE56">
    <cfRule type="containsText" dxfId="1329" priority="187" operator="containsText" text="/">
      <formula>NOT(ISERROR(SEARCH("/",AE53)))</formula>
    </cfRule>
  </conditionalFormatting>
  <conditionalFormatting sqref="AE67:AE70">
    <cfRule type="containsText" dxfId="1327" priority="178" operator="containsText" text="/">
      <formula>NOT(ISERROR(SEARCH("/",AE67)))</formula>
    </cfRule>
  </conditionalFormatting>
  <conditionalFormatting sqref="AE81:AE84">
    <cfRule type="containsText" dxfId="1325" priority="169" operator="containsText" text="/">
      <formula>NOT(ISERROR(SEARCH("/",AE81)))</formula>
    </cfRule>
  </conditionalFormatting>
  <conditionalFormatting sqref="AE95:AE98">
    <cfRule type="containsText" dxfId="1322" priority="160" operator="containsText" text="/">
      <formula>NOT(ISERROR(SEARCH("/",AE95)))</formula>
    </cfRule>
  </conditionalFormatting>
  <conditionalFormatting sqref="AE109:AE112">
    <cfRule type="containsText" dxfId="1320" priority="151" operator="containsText" text="/">
      <formula>NOT(ISERROR(SEARCH("/",AE109)))</formula>
    </cfRule>
  </conditionalFormatting>
  <conditionalFormatting sqref="AE123:AE126">
    <cfRule type="containsText" dxfId="1318" priority="142" operator="containsText" text="/">
      <formula>NOT(ISERROR(SEARCH("/",AE123)))</formula>
    </cfRule>
  </conditionalFormatting>
  <conditionalFormatting sqref="AE137:AE140">
    <cfRule type="containsText" dxfId="1316" priority="133" operator="containsText" text="/">
      <formula>NOT(ISERROR(SEARCH("/",AE137)))</formula>
    </cfRule>
  </conditionalFormatting>
  <conditionalFormatting sqref="AE151:AE154">
    <cfRule type="containsText" dxfId="1314" priority="124" operator="containsText" text="/">
      <formula>NOT(ISERROR(SEARCH("/",AE151)))</formula>
    </cfRule>
  </conditionalFormatting>
  <conditionalFormatting sqref="AE165:AE168">
    <cfRule type="containsText" dxfId="1312" priority="115" operator="containsText" text="/">
      <formula>NOT(ISERROR(SEARCH("/",AE165)))</formula>
    </cfRule>
  </conditionalFormatting>
  <conditionalFormatting sqref="AE179:AE182">
    <cfRule type="containsText" dxfId="1311" priority="106" operator="containsText" text="/">
      <formula>NOT(ISERROR(SEARCH("/",AE179)))</formula>
    </cfRule>
  </conditionalFormatting>
  <conditionalFormatting sqref="AE193:AE196">
    <cfRule type="containsText" dxfId="1309" priority="97" operator="containsText" text="/">
      <formula>NOT(ISERROR(SEARCH("/",AE193)))</formula>
    </cfRule>
  </conditionalFormatting>
  <conditionalFormatting sqref="AE207:AE210">
    <cfRule type="containsText" dxfId="1307" priority="88" operator="containsText" text="/">
      <formula>NOT(ISERROR(SEARCH("/",AE207)))</formula>
    </cfRule>
  </conditionalFormatting>
  <conditionalFormatting sqref="AE221:AE224">
    <cfRule type="containsText" dxfId="1305" priority="79" operator="containsText" text="/">
      <formula>NOT(ISERROR(SEARCH("/",AE221)))</formula>
    </cfRule>
  </conditionalFormatting>
  <conditionalFormatting sqref="AE235:AE238">
    <cfRule type="containsText" dxfId="1303" priority="70" operator="containsText" text="/">
      <formula>NOT(ISERROR(SEARCH("/",AE235)))</formula>
    </cfRule>
  </conditionalFormatting>
  <conditionalFormatting sqref="AE249:AE252">
    <cfRule type="containsText" dxfId="1301" priority="61" operator="containsText" text="/">
      <formula>NOT(ISERROR(SEARCH("/",AE249)))</formula>
    </cfRule>
  </conditionalFormatting>
  <conditionalFormatting sqref="AE263:AE266">
    <cfRule type="containsText" dxfId="1299" priority="52" operator="containsText" text="/">
      <formula>NOT(ISERROR(SEARCH("/",AE263)))</formula>
    </cfRule>
  </conditionalFormatting>
  <conditionalFormatting sqref="AE277:AE280">
    <cfRule type="containsText" dxfId="1296" priority="43" operator="containsText" text="/">
      <formula>NOT(ISERROR(SEARCH("/",AE277)))</formula>
    </cfRule>
  </conditionalFormatting>
  <conditionalFormatting sqref="AE291:AE294">
    <cfRule type="containsText" dxfId="1294" priority="34" operator="containsText" text="/">
      <formula>NOT(ISERROR(SEARCH("/",AE291)))</formula>
    </cfRule>
  </conditionalFormatting>
  <conditionalFormatting sqref="AE305:AE308">
    <cfRule type="containsText" dxfId="1293" priority="25" operator="containsText" text="/">
      <formula>NOT(ISERROR(SEARCH("/",AE305)))</formula>
    </cfRule>
  </conditionalFormatting>
  <conditionalFormatting sqref="AE319:AE322">
    <cfRule type="containsText" dxfId="1290" priority="16" operator="containsText" text="/">
      <formula>NOT(ISERROR(SEARCH("/",AE319)))</formula>
    </cfRule>
  </conditionalFormatting>
  <conditionalFormatting sqref="AE333:AE336">
    <cfRule type="containsText" dxfId="1288" priority="6" operator="containsText" text="/">
      <formula>NOT(ISERROR(SEARCH("/",AE333)))</formula>
    </cfRule>
  </conditionalFormatting>
  <printOptions verticalCentered="1"/>
  <pageMargins left="0" right="0.1" top="0.25" bottom="0.25" header="0" footer="0.17"/>
  <pageSetup scale="40" fitToHeight="0" orientation="landscape" r:id="rId1"/>
  <headerFooter alignWithMargins="0">
    <oddFooter>&amp;R&amp;Z&amp;F    page &amp;P &amp; of &amp;N</oddFooter>
  </headerFooter>
  <rowBreaks count="15" manualBreakCount="15">
    <brk id="64" max="34" man="1"/>
    <brk id="116" max="34" man="1"/>
    <brk id="176" max="34" man="1"/>
    <brk id="228" max="34" man="1"/>
    <brk id="288" max="34" man="1"/>
    <brk id="344" max="35" man="1"/>
    <brk id="396" max="35" man="1"/>
    <brk id="452" max="35" man="1"/>
    <brk id="508" max="35" man="1"/>
    <brk id="568" max="35" man="1"/>
    <brk id="624" max="35" man="1"/>
    <brk id="680" max="35" man="1"/>
    <brk id="732" max="35" man="1"/>
    <brk id="788" max="35" man="1"/>
    <brk id="844" max="35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8" operator="containsText" id="{1A2846D4-346E-4317-8E82-4E116818BA3D}">
            <xm:f>NOT(ISERROR(SEARCH("-",M11)))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M11:M14 O11:O14 Q11:Q14 S11:S14 U11:U14 W11:W14 Y11:Y14</xm:sqref>
        </x14:conditionalFormatting>
        <x14:conditionalFormatting xmlns:xm="http://schemas.microsoft.com/office/excel/2006/main">
          <x14:cfRule type="containsText" priority="208" operator="containsText" id="{A15B9701-280A-4689-8A01-612C586C1E64}">
            <xm:f>NOT(ISERROR(SEARCH("-",M25)))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M25:M28 O25:O28 Q25:Q28 S25:S28 U25:U28 W25:W28 Y25:Y28</xm:sqref>
        </x14:conditionalFormatting>
        <x14:conditionalFormatting xmlns:xm="http://schemas.microsoft.com/office/excel/2006/main">
          <x14:cfRule type="containsText" priority="199" operator="containsText" id="{79520EBA-E56F-48DD-817E-CB368D0CA88E}">
            <xm:f>NOT(ISERROR(SEARCH("-",M39)))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M39:M42 O39:O42 Q39:Q42 S39:S42 U39:U42 W39:W42 Y39:Y42</xm:sqref>
        </x14:conditionalFormatting>
        <x14:conditionalFormatting xmlns:xm="http://schemas.microsoft.com/office/excel/2006/main">
          <x14:cfRule type="containsText" priority="190" operator="containsText" id="{3275006E-5B55-478D-A55F-618E66502CB0}">
            <xm:f>NOT(ISERROR(SEARCH("-",M53)))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M53:M56 O53:O56 Q53:Q56 S53:S56 U53:U56 W53:W56 Y53:Y56</xm:sqref>
        </x14:conditionalFormatting>
        <x14:conditionalFormatting xmlns:xm="http://schemas.microsoft.com/office/excel/2006/main">
          <x14:cfRule type="containsText" priority="181" operator="containsText" id="{36A342AC-62AF-44DB-9073-B6C37C54AF80}">
            <xm:f>NOT(ISERROR(SEARCH("-",M67)))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M67:M70 O67:O70 Q67:Q70 S67:S70 U67:U70 W67:W70 Y67:Y70</xm:sqref>
        </x14:conditionalFormatting>
        <x14:conditionalFormatting xmlns:xm="http://schemas.microsoft.com/office/excel/2006/main">
          <x14:cfRule type="containsText" priority="172" operator="containsText" id="{95BCDACB-A100-4121-970E-0A5A4B06D192}">
            <xm:f>NOT(ISERROR(SEARCH("-",M81)))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M81:M84 O81:O84 Q81:Q84 S81:S84 U81:U84 W81:W84 Y81:Y84</xm:sqref>
        </x14:conditionalFormatting>
        <x14:conditionalFormatting xmlns:xm="http://schemas.microsoft.com/office/excel/2006/main">
          <x14:cfRule type="containsText" priority="163" operator="containsText" id="{DDA00BAC-4CAD-4287-8C80-6C2BE7D7DC72}">
            <xm:f>NOT(ISERROR(SEARCH("-",M95)))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M95:M98 O95:O98 Q95:Q98 S95:S98 U95:U98 W95:W98 Y95:Y98</xm:sqref>
        </x14:conditionalFormatting>
        <x14:conditionalFormatting xmlns:xm="http://schemas.microsoft.com/office/excel/2006/main">
          <x14:cfRule type="containsText" priority="154" operator="containsText" id="{50DEB586-E858-46F7-8024-68473CC179DC}">
            <xm:f>NOT(ISERROR(SEARCH("-",M109)))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M109:M112 O109:O112 Q109:Q112 S109:S112 U109:U112 W109:W112 Y109:Y112</xm:sqref>
        </x14:conditionalFormatting>
        <x14:conditionalFormatting xmlns:xm="http://schemas.microsoft.com/office/excel/2006/main">
          <x14:cfRule type="containsText" priority="145" operator="containsText" id="{C909916C-E4FE-408E-8603-6AD0065617A7}">
            <xm:f>NOT(ISERROR(SEARCH("-",M123)))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M123:M126 O123:O126 Q123:Q126 S123:S126 U123:U126 W123:W126 Y123:Y126</xm:sqref>
        </x14:conditionalFormatting>
        <x14:conditionalFormatting xmlns:xm="http://schemas.microsoft.com/office/excel/2006/main">
          <x14:cfRule type="containsText" priority="136" operator="containsText" id="{77066610-8C9B-444B-A004-A29B7FC9BB8E}">
            <xm:f>NOT(ISERROR(SEARCH("-",M137)))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M137:M140 O137:O140 Q137:Q140 S137:S140 U137:U140 W137:W140 Y137:Y140</xm:sqref>
        </x14:conditionalFormatting>
        <x14:conditionalFormatting xmlns:xm="http://schemas.microsoft.com/office/excel/2006/main">
          <x14:cfRule type="containsText" priority="127" operator="containsText" id="{5EE0A332-A8A4-4039-BC77-01A310AF28CD}">
            <xm:f>NOT(ISERROR(SEARCH("-",M151)))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M151:M154 O151:O154 Q151:Q154 S151:S154 U151:U154 W151:W154 Y151:Y154</xm:sqref>
        </x14:conditionalFormatting>
        <x14:conditionalFormatting xmlns:xm="http://schemas.microsoft.com/office/excel/2006/main">
          <x14:cfRule type="containsText" priority="118" operator="containsText" id="{F6F497FE-7741-4942-95F3-528CE5584C59}">
            <xm:f>NOT(ISERROR(SEARCH("-",M165)))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M165:M168 O165:O168 Q165:Q168 S165:S168 U165:U168 W165:W168 Y165:Y168</xm:sqref>
        </x14:conditionalFormatting>
        <x14:conditionalFormatting xmlns:xm="http://schemas.microsoft.com/office/excel/2006/main">
          <x14:cfRule type="containsText" priority="109" operator="containsText" id="{BE7B1B88-7170-4374-89C2-8F74387F8535}">
            <xm:f>NOT(ISERROR(SEARCH("-",M179)))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M179:M182 O179:O182 Q179:Q182 S179:S182 U179:U182 W179:W182 Y179:Y182</xm:sqref>
        </x14:conditionalFormatting>
        <x14:conditionalFormatting xmlns:xm="http://schemas.microsoft.com/office/excel/2006/main">
          <x14:cfRule type="containsText" priority="100" operator="containsText" id="{BFFA2AF6-5581-4E52-97F6-BCD3AE07EFD5}">
            <xm:f>NOT(ISERROR(SEARCH("-",M193)))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M193:M196 O193:O196 Q193:Q196 S193:S196 U193:U196 W193:W196 Y193:Y196</xm:sqref>
        </x14:conditionalFormatting>
        <x14:conditionalFormatting xmlns:xm="http://schemas.microsoft.com/office/excel/2006/main">
          <x14:cfRule type="containsText" priority="91" operator="containsText" id="{C2EE1973-15D8-4702-AE72-4453A6483525}">
            <xm:f>NOT(ISERROR(SEARCH("-",M207)))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M207:M210 O207:O210 Q207:Q210 S207:S210 U207:U210 W207:W210 Y207:Y210</xm:sqref>
        </x14:conditionalFormatting>
        <x14:conditionalFormatting xmlns:xm="http://schemas.microsoft.com/office/excel/2006/main">
          <x14:cfRule type="containsText" priority="82" operator="containsText" id="{ED5759E6-C2E7-49DF-ABFC-63159E0984FE}">
            <xm:f>NOT(ISERROR(SEARCH("-",M221)))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M221:M224 O221:O224 Q221:Q224 S221:S224 U221:U224 W221:W224 Y221:Y224</xm:sqref>
        </x14:conditionalFormatting>
        <x14:conditionalFormatting xmlns:xm="http://schemas.microsoft.com/office/excel/2006/main">
          <x14:cfRule type="containsText" priority="73" operator="containsText" id="{7133B08B-1F93-47AD-AC32-C9BEFF1AB670}">
            <xm:f>NOT(ISERROR(SEARCH("-",M235)))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M235:M238 O235:O238 Q235:Q238 S235:S238 U235:U238 W235:W238 Y235:Y238</xm:sqref>
        </x14:conditionalFormatting>
        <x14:conditionalFormatting xmlns:xm="http://schemas.microsoft.com/office/excel/2006/main">
          <x14:cfRule type="containsText" priority="64" operator="containsText" id="{8E929A05-6AF0-4431-95DE-F66E1F42C6B8}">
            <xm:f>NOT(ISERROR(SEARCH("-",M249)))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M249:M252 O249:O252 Q249:Q252 S249:S252 U249:U252 W249:W252 Y249:Y252</xm:sqref>
        </x14:conditionalFormatting>
        <x14:conditionalFormatting xmlns:xm="http://schemas.microsoft.com/office/excel/2006/main">
          <x14:cfRule type="containsText" priority="55" operator="containsText" id="{94F55E15-DC58-4D53-A592-19010CFA17D5}">
            <xm:f>NOT(ISERROR(SEARCH("-",M263)))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M263:M266 O263:O266 Q263:Q266 S263:S266 U263:U266 W263:W266 Y263:Y266</xm:sqref>
        </x14:conditionalFormatting>
        <x14:conditionalFormatting xmlns:xm="http://schemas.microsoft.com/office/excel/2006/main">
          <x14:cfRule type="containsText" priority="46" operator="containsText" id="{44901852-2EDD-483A-85B5-F443AE0615C5}">
            <xm:f>NOT(ISERROR(SEARCH("-",M277)))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M277:M280 O277:O280 Q277:Q280 S277:S280 U277:U280 W277:W280 Y277:Y280</xm:sqref>
        </x14:conditionalFormatting>
        <x14:conditionalFormatting xmlns:xm="http://schemas.microsoft.com/office/excel/2006/main">
          <x14:cfRule type="containsText" priority="37" operator="containsText" id="{1F01EF1D-28C8-4FF9-89EC-850D9E43B133}">
            <xm:f>NOT(ISERROR(SEARCH("-",M291)))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M291:M294 O291:O294 Q291:Q294 S291:S294 U291:U294 W291:W294 Y291:Y294</xm:sqref>
        </x14:conditionalFormatting>
        <x14:conditionalFormatting xmlns:xm="http://schemas.microsoft.com/office/excel/2006/main">
          <x14:cfRule type="containsText" priority="28" operator="containsText" id="{845D1FB4-912F-4A98-939F-83631C1DA477}">
            <xm:f>NOT(ISERROR(SEARCH("-",M305)))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M305:M308 O305:O308 Q305:Q308 S305:S308 U305:U308 W305:W308 Y305:Y308</xm:sqref>
        </x14:conditionalFormatting>
        <x14:conditionalFormatting xmlns:xm="http://schemas.microsoft.com/office/excel/2006/main">
          <x14:cfRule type="containsText" priority="19" operator="containsText" id="{C3C2C97D-B880-41ED-9F7B-87A997862752}">
            <xm:f>NOT(ISERROR(SEARCH("-",M319)))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M319:M322 O319:O322 Q319:Q322 S319:S322 U319:U322 W319:W322 Y319:Y322</xm:sqref>
        </x14:conditionalFormatting>
        <x14:conditionalFormatting xmlns:xm="http://schemas.microsoft.com/office/excel/2006/main">
          <x14:cfRule type="containsText" priority="10" operator="containsText" id="{E6A784EA-16B6-4CCB-B746-4FA4819E1599}">
            <xm:f>NOT(ISERROR(SEARCH("-",M333)))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M333:M336 O333:O336 Q333:Q336 S333:S336 U333:U336 W333:W336 Y333:Y336</xm:sqref>
        </x14:conditionalFormatting>
        <x14:conditionalFormatting xmlns:xm="http://schemas.microsoft.com/office/excel/2006/main">
          <x14:cfRule type="containsText" priority="210" operator="containsText" id="{8E502798-921D-469D-AEAE-12809BBF01CE}">
            <xm:f>NOT(ISERROR(SEARCH("-",AA11)))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AA11:AA14</xm:sqref>
        </x14:conditionalFormatting>
        <x14:conditionalFormatting xmlns:xm="http://schemas.microsoft.com/office/excel/2006/main">
          <x14:cfRule type="containsText" priority="301" operator="containsText" id="{4A7E38A3-078D-4614-8C2B-79D0861F33E3}">
            <xm:f>NOT(ISERROR(SEARCH("-",AA25)))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AA25:AA28</xm:sqref>
        </x14:conditionalFormatting>
        <x14:conditionalFormatting xmlns:xm="http://schemas.microsoft.com/office/excel/2006/main">
          <x14:cfRule type="containsText" priority="302" operator="containsText" id="{9D903710-980E-4674-B8EF-178490A744D6}">
            <xm:f>NOT(ISERROR(SEARCH("-",AA39)))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AA39:AA42</xm:sqref>
        </x14:conditionalFormatting>
        <x14:conditionalFormatting xmlns:xm="http://schemas.microsoft.com/office/excel/2006/main">
          <x14:cfRule type="containsText" priority="303" operator="containsText" id="{9D507E16-29F0-4A51-B0B9-7458050B55A3}">
            <xm:f>NOT(ISERROR(SEARCH("-",AA53)))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AA53:AA56</xm:sqref>
        </x14:conditionalFormatting>
        <x14:conditionalFormatting xmlns:xm="http://schemas.microsoft.com/office/excel/2006/main">
          <x14:cfRule type="containsText" priority="304" operator="containsText" id="{E3D3EC24-BDBF-40C6-91A4-33E5ECD4775D}">
            <xm:f>NOT(ISERROR(SEARCH("-",AA67)))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AA67:AA70</xm:sqref>
        </x14:conditionalFormatting>
        <x14:conditionalFormatting xmlns:xm="http://schemas.microsoft.com/office/excel/2006/main">
          <x14:cfRule type="containsText" priority="305" operator="containsText" id="{1AC9F5DA-CC40-4BA9-A513-2042B2B0D748}">
            <xm:f>NOT(ISERROR(SEARCH("-",AA81)))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AA81:AA84</xm:sqref>
        </x14:conditionalFormatting>
        <x14:conditionalFormatting xmlns:xm="http://schemas.microsoft.com/office/excel/2006/main">
          <x14:cfRule type="containsText" priority="306" operator="containsText" id="{444175E5-07FD-4F3D-926B-8B6B6C2312F5}">
            <xm:f>NOT(ISERROR(SEARCH("-",AA95)))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AA95:AA98</xm:sqref>
        </x14:conditionalFormatting>
        <x14:conditionalFormatting xmlns:xm="http://schemas.microsoft.com/office/excel/2006/main">
          <x14:cfRule type="containsText" priority="307" operator="containsText" id="{7743FF11-A416-477B-AFB5-8F6C09FE6E8B}">
            <xm:f>NOT(ISERROR(SEARCH("-",AA109)))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AA109:AA112</xm:sqref>
        </x14:conditionalFormatting>
        <x14:conditionalFormatting xmlns:xm="http://schemas.microsoft.com/office/excel/2006/main">
          <x14:cfRule type="containsText" priority="308" operator="containsText" id="{BF91DB96-C0F2-4AA9-AAEA-52FAC0578760}">
            <xm:f>NOT(ISERROR(SEARCH("-",AA123)))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AA123:AA126</xm:sqref>
        </x14:conditionalFormatting>
        <x14:conditionalFormatting xmlns:xm="http://schemas.microsoft.com/office/excel/2006/main">
          <x14:cfRule type="containsText" priority="309" operator="containsText" id="{21F5E08E-0E79-4883-9F2C-24979A057CB1}">
            <xm:f>NOT(ISERROR(SEARCH("-",AA137)))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AA137:AA140</xm:sqref>
        </x14:conditionalFormatting>
        <x14:conditionalFormatting xmlns:xm="http://schemas.microsoft.com/office/excel/2006/main">
          <x14:cfRule type="containsText" priority="310" operator="containsText" id="{AF18D580-69CE-4BEE-A9FE-E638345FB5F6}">
            <xm:f>NOT(ISERROR(SEARCH("-",AA151)))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AA151:AA154</xm:sqref>
        </x14:conditionalFormatting>
        <x14:conditionalFormatting xmlns:xm="http://schemas.microsoft.com/office/excel/2006/main">
          <x14:cfRule type="containsText" priority="311" operator="containsText" id="{516F779E-0E65-404F-A43D-5C0B06151DD5}">
            <xm:f>NOT(ISERROR(SEARCH("-",AA165)))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AA165:AA168</xm:sqref>
        </x14:conditionalFormatting>
        <x14:conditionalFormatting xmlns:xm="http://schemas.microsoft.com/office/excel/2006/main">
          <x14:cfRule type="containsText" priority="312" operator="containsText" id="{BC35455D-119A-4FA9-B38A-A20068E9FA48}">
            <xm:f>NOT(ISERROR(SEARCH("-",AA179)))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AA179:AA182</xm:sqref>
        </x14:conditionalFormatting>
        <x14:conditionalFormatting xmlns:xm="http://schemas.microsoft.com/office/excel/2006/main">
          <x14:cfRule type="containsText" priority="313" operator="containsText" id="{28E270A7-67E9-42A1-9822-381476CCCD92}">
            <xm:f>NOT(ISERROR(SEARCH("-",AA193)))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AA193:AA196</xm:sqref>
        </x14:conditionalFormatting>
        <x14:conditionalFormatting xmlns:xm="http://schemas.microsoft.com/office/excel/2006/main">
          <x14:cfRule type="containsText" priority="314" operator="containsText" id="{97EE36FD-9A55-4EEC-A25C-847BA77F689E}">
            <xm:f>NOT(ISERROR(SEARCH("-",AA207)))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AA207:AA210</xm:sqref>
        </x14:conditionalFormatting>
        <x14:conditionalFormatting xmlns:xm="http://schemas.microsoft.com/office/excel/2006/main">
          <x14:cfRule type="containsText" priority="315" operator="containsText" id="{16D3AF0E-D3E4-4429-96CB-8DE5EBF2221C}">
            <xm:f>NOT(ISERROR(SEARCH("-",AA221)))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AA221:AA224</xm:sqref>
        </x14:conditionalFormatting>
        <x14:conditionalFormatting xmlns:xm="http://schemas.microsoft.com/office/excel/2006/main">
          <x14:cfRule type="containsText" priority="316" operator="containsText" id="{2BBD267C-7011-45EC-AA7C-D0B5190278E1}">
            <xm:f>NOT(ISERROR(SEARCH("-",AA235)))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AA235:AA238</xm:sqref>
        </x14:conditionalFormatting>
        <x14:conditionalFormatting xmlns:xm="http://schemas.microsoft.com/office/excel/2006/main">
          <x14:cfRule type="containsText" priority="317" operator="containsText" id="{0038182F-E7BF-4D9B-B596-1FF76F620305}">
            <xm:f>NOT(ISERROR(SEARCH("-",AA249)))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AA249:AA252</xm:sqref>
        </x14:conditionalFormatting>
        <x14:conditionalFormatting xmlns:xm="http://schemas.microsoft.com/office/excel/2006/main">
          <x14:cfRule type="containsText" priority="318" operator="containsText" id="{DD7974C4-9167-439F-A7B8-FE64139BA9E7}">
            <xm:f>NOT(ISERROR(SEARCH("-",AA263)))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AA263:AA266</xm:sqref>
        </x14:conditionalFormatting>
        <x14:conditionalFormatting xmlns:xm="http://schemas.microsoft.com/office/excel/2006/main">
          <x14:cfRule type="containsText" priority="319" operator="containsText" id="{ADE02D55-8BDA-49D8-9C89-BA5837ED17A0}">
            <xm:f>NOT(ISERROR(SEARCH("-",AA277)))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AA277:AA280</xm:sqref>
        </x14:conditionalFormatting>
        <x14:conditionalFormatting xmlns:xm="http://schemas.microsoft.com/office/excel/2006/main">
          <x14:cfRule type="containsText" priority="320" operator="containsText" id="{C70420FF-32CD-4FB7-8FFD-EE4A7F8493A8}">
            <xm:f>NOT(ISERROR(SEARCH("-",AA291)))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AA291:AA294</xm:sqref>
        </x14:conditionalFormatting>
        <x14:conditionalFormatting xmlns:xm="http://schemas.microsoft.com/office/excel/2006/main">
          <x14:cfRule type="containsText" priority="321" operator="containsText" id="{0D368BC0-79EB-4416-AF1B-00305C04EEF4}">
            <xm:f>NOT(ISERROR(SEARCH("-",AA305)))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AA305:AA308</xm:sqref>
        </x14:conditionalFormatting>
        <x14:conditionalFormatting xmlns:xm="http://schemas.microsoft.com/office/excel/2006/main">
          <x14:cfRule type="containsText" priority="322" operator="containsText" id="{74DF8F37-C050-460F-9F46-79DDB6E00457}">
            <xm:f>NOT(ISERROR(SEARCH("-",AA319)))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AA319:AA322</xm:sqref>
        </x14:conditionalFormatting>
        <x14:conditionalFormatting xmlns:xm="http://schemas.microsoft.com/office/excel/2006/main">
          <x14:cfRule type="containsText" priority="213" operator="containsText" id="{FFD7C2AA-08A2-4851-8FF3-46EFAC8E6CCF}">
            <xm:f>NOT(ISERROR(SEARCH("-",AC11)))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AC11:AC14</xm:sqref>
        </x14:conditionalFormatting>
        <x14:conditionalFormatting xmlns:xm="http://schemas.microsoft.com/office/excel/2006/main">
          <x14:cfRule type="containsText" priority="204" operator="containsText" id="{7BFD1C8F-65F4-4F6C-9C9C-60C0971156B4}">
            <xm:f>NOT(ISERROR(SEARCH("-",AC25)))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AC25:AC28</xm:sqref>
        </x14:conditionalFormatting>
        <x14:conditionalFormatting xmlns:xm="http://schemas.microsoft.com/office/excel/2006/main">
          <x14:cfRule type="containsText" priority="195" operator="containsText" id="{0CBDE079-B015-4956-84FD-18E877744C5B}">
            <xm:f>NOT(ISERROR(SEARCH("-",AC39)))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AC39:AC42</xm:sqref>
        </x14:conditionalFormatting>
        <x14:conditionalFormatting xmlns:xm="http://schemas.microsoft.com/office/excel/2006/main">
          <x14:cfRule type="containsText" priority="186" operator="containsText" id="{235998CC-9A3C-4C87-91A1-E94AFC4D4F71}">
            <xm:f>NOT(ISERROR(SEARCH("-",AC53)))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AC53:AC56</xm:sqref>
        </x14:conditionalFormatting>
        <x14:conditionalFormatting xmlns:xm="http://schemas.microsoft.com/office/excel/2006/main">
          <x14:cfRule type="containsText" priority="177" operator="containsText" id="{0EA3EC77-DD03-427C-86E5-63E58C2EF186}">
            <xm:f>NOT(ISERROR(SEARCH("-",AC67)))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AC67:AC70</xm:sqref>
        </x14:conditionalFormatting>
        <x14:conditionalFormatting xmlns:xm="http://schemas.microsoft.com/office/excel/2006/main">
          <x14:cfRule type="containsText" priority="168" operator="containsText" id="{97439BF0-786B-4A16-93E3-A3E2E645F716}">
            <xm:f>NOT(ISERROR(SEARCH("-",AC81)))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AC81:AC84</xm:sqref>
        </x14:conditionalFormatting>
        <x14:conditionalFormatting xmlns:xm="http://schemas.microsoft.com/office/excel/2006/main">
          <x14:cfRule type="containsText" priority="159" operator="containsText" id="{A93D2DC6-0DF6-4836-9AF2-477D5248FA8E}">
            <xm:f>NOT(ISERROR(SEARCH("-",AC95)))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AC95:AC98</xm:sqref>
        </x14:conditionalFormatting>
        <x14:conditionalFormatting xmlns:xm="http://schemas.microsoft.com/office/excel/2006/main">
          <x14:cfRule type="containsText" priority="150" operator="containsText" id="{3A82BA39-E7B9-4D5F-8E66-430891C6F3FD}">
            <xm:f>NOT(ISERROR(SEARCH("-",AC109)))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AC109:AC112</xm:sqref>
        </x14:conditionalFormatting>
        <x14:conditionalFormatting xmlns:xm="http://schemas.microsoft.com/office/excel/2006/main">
          <x14:cfRule type="containsText" priority="141" operator="containsText" id="{772D3F6A-465E-4DCA-B1F4-A62964AC1D12}">
            <xm:f>NOT(ISERROR(SEARCH("-",AC123)))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AC123:AC126</xm:sqref>
        </x14:conditionalFormatting>
        <x14:conditionalFormatting xmlns:xm="http://schemas.microsoft.com/office/excel/2006/main">
          <x14:cfRule type="containsText" priority="132" operator="containsText" id="{23B9542A-A78A-403C-B4EA-9461F74BC5EC}">
            <xm:f>NOT(ISERROR(SEARCH("-",AC137)))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AC137:AC140</xm:sqref>
        </x14:conditionalFormatting>
        <x14:conditionalFormatting xmlns:xm="http://schemas.microsoft.com/office/excel/2006/main">
          <x14:cfRule type="containsText" priority="123" operator="containsText" id="{A3F145CB-F409-4D6F-B5C9-0AF2DAB2F250}">
            <xm:f>NOT(ISERROR(SEARCH("-",AC151)))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AC151:AC154</xm:sqref>
        </x14:conditionalFormatting>
        <x14:conditionalFormatting xmlns:xm="http://schemas.microsoft.com/office/excel/2006/main">
          <x14:cfRule type="containsText" priority="114" operator="containsText" id="{822FC1B4-7DB6-4628-8ECE-41578A620DF8}">
            <xm:f>NOT(ISERROR(SEARCH("-",AC165)))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AC165:AC168</xm:sqref>
        </x14:conditionalFormatting>
        <x14:conditionalFormatting xmlns:xm="http://schemas.microsoft.com/office/excel/2006/main">
          <x14:cfRule type="containsText" priority="105" operator="containsText" id="{16032AA7-00E4-4A35-82B4-333B1FBA0B1B}">
            <xm:f>NOT(ISERROR(SEARCH("-",AC179)))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AC179:AC182</xm:sqref>
        </x14:conditionalFormatting>
        <x14:conditionalFormatting xmlns:xm="http://schemas.microsoft.com/office/excel/2006/main">
          <x14:cfRule type="containsText" priority="96" operator="containsText" id="{5CEFE497-04AC-4D33-8571-479EDD6D58E8}">
            <xm:f>NOT(ISERROR(SEARCH("-",AC193)))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AC193:AC196</xm:sqref>
        </x14:conditionalFormatting>
        <x14:conditionalFormatting xmlns:xm="http://schemas.microsoft.com/office/excel/2006/main">
          <x14:cfRule type="containsText" priority="87" operator="containsText" id="{0F5FA9C7-3BEA-4925-9677-C131A679EC5C}">
            <xm:f>NOT(ISERROR(SEARCH("-",AC207)))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AC207:AC210</xm:sqref>
        </x14:conditionalFormatting>
        <x14:conditionalFormatting xmlns:xm="http://schemas.microsoft.com/office/excel/2006/main">
          <x14:cfRule type="containsText" priority="78" operator="containsText" id="{D98AE3B5-619F-423A-8002-665C4805B6D4}">
            <xm:f>NOT(ISERROR(SEARCH("-",AC221)))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AC221:AC224</xm:sqref>
        </x14:conditionalFormatting>
        <x14:conditionalFormatting xmlns:xm="http://schemas.microsoft.com/office/excel/2006/main">
          <x14:cfRule type="containsText" priority="69" operator="containsText" id="{A0646DC2-957E-4AF6-AF61-6CAE6A41236A}">
            <xm:f>NOT(ISERROR(SEARCH("-",AC235)))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AC235:AC238</xm:sqref>
        </x14:conditionalFormatting>
        <x14:conditionalFormatting xmlns:xm="http://schemas.microsoft.com/office/excel/2006/main">
          <x14:cfRule type="containsText" priority="60" operator="containsText" id="{1376C9F8-BC29-4D49-92F7-727AC2069B9A}">
            <xm:f>NOT(ISERROR(SEARCH("-",AC249)))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AC249:AC252</xm:sqref>
        </x14:conditionalFormatting>
        <x14:conditionalFormatting xmlns:xm="http://schemas.microsoft.com/office/excel/2006/main">
          <x14:cfRule type="containsText" priority="51" operator="containsText" id="{B2D098AB-9F91-41B0-B123-C1A22690612B}">
            <xm:f>NOT(ISERROR(SEARCH("-",AC263)))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AC263:AC266</xm:sqref>
        </x14:conditionalFormatting>
        <x14:conditionalFormatting xmlns:xm="http://schemas.microsoft.com/office/excel/2006/main">
          <x14:cfRule type="containsText" priority="42" operator="containsText" id="{00B0937B-AD53-47BB-A73D-59AD62007C65}">
            <xm:f>NOT(ISERROR(SEARCH("-",AC277)))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AC277:AC280</xm:sqref>
        </x14:conditionalFormatting>
        <x14:conditionalFormatting xmlns:xm="http://schemas.microsoft.com/office/excel/2006/main">
          <x14:cfRule type="containsText" priority="33" operator="containsText" id="{9A0FB377-97DB-4205-9880-9CB37822A576}">
            <xm:f>NOT(ISERROR(SEARCH("-",AC291)))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AC291:AC294</xm:sqref>
        </x14:conditionalFormatting>
        <x14:conditionalFormatting xmlns:xm="http://schemas.microsoft.com/office/excel/2006/main">
          <x14:cfRule type="containsText" priority="24" operator="containsText" id="{DC4B0778-5CFD-4B9A-9070-D6A64A16E5F7}">
            <xm:f>NOT(ISERROR(SEARCH("-",AC305)))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AC305:AC308</xm:sqref>
        </x14:conditionalFormatting>
        <x14:conditionalFormatting xmlns:xm="http://schemas.microsoft.com/office/excel/2006/main">
          <x14:cfRule type="containsText" priority="15" operator="containsText" id="{9E0A2B94-2A71-4739-82B6-2180FF9D85EB}">
            <xm:f>NOT(ISERROR(SEARCH("-",AC319)))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AC319:AC322</xm:sqref>
        </x14:conditionalFormatting>
        <x14:conditionalFormatting xmlns:xm="http://schemas.microsoft.com/office/excel/2006/main">
          <x14:cfRule type="containsText" priority="5" operator="containsText" id="{CA96305E-17C5-4848-A908-254F2CC1EA84}">
            <xm:f>NOT(ISERROR(SEARCH("-",AC333)))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AC333:AC336</xm:sqref>
        </x14:conditionalFormatting>
        <x14:conditionalFormatting xmlns:xm="http://schemas.microsoft.com/office/excel/2006/main">
          <x14:cfRule type="containsText" priority="215" operator="containsText" id="{6011FC2B-83F5-43DC-B638-85114BEEE4E3}">
            <xm:f>NOT(ISERROR(SEARCH("-",AE11)))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AE11:AE14</xm:sqref>
        </x14:conditionalFormatting>
        <x14:conditionalFormatting xmlns:xm="http://schemas.microsoft.com/office/excel/2006/main">
          <x14:cfRule type="containsText" priority="206" operator="containsText" id="{D43A41A7-8371-42F6-B69D-BF4806B384C2}">
            <xm:f>NOT(ISERROR(SEARCH("-",AE25)))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AE25:AE28</xm:sqref>
        </x14:conditionalFormatting>
        <x14:conditionalFormatting xmlns:xm="http://schemas.microsoft.com/office/excel/2006/main">
          <x14:cfRule type="containsText" priority="197" operator="containsText" id="{F8CAC40D-5DAF-4B2D-A6F9-26A9DAE7E25D}">
            <xm:f>NOT(ISERROR(SEARCH("-",AE39)))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AE39:AE42</xm:sqref>
        </x14:conditionalFormatting>
        <x14:conditionalFormatting xmlns:xm="http://schemas.microsoft.com/office/excel/2006/main">
          <x14:cfRule type="containsText" priority="188" operator="containsText" id="{315E0471-97C2-48B1-A837-4F576F243EC5}">
            <xm:f>NOT(ISERROR(SEARCH("-",AE53)))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AE53:AE56</xm:sqref>
        </x14:conditionalFormatting>
        <x14:conditionalFormatting xmlns:xm="http://schemas.microsoft.com/office/excel/2006/main">
          <x14:cfRule type="containsText" priority="179" operator="containsText" id="{863678CA-DB5B-4044-AD27-3E96E07D00E6}">
            <xm:f>NOT(ISERROR(SEARCH("-",AE67)))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AE67:AE70</xm:sqref>
        </x14:conditionalFormatting>
        <x14:conditionalFormatting xmlns:xm="http://schemas.microsoft.com/office/excel/2006/main">
          <x14:cfRule type="containsText" priority="170" operator="containsText" id="{8D6EBF67-8194-47BE-80B0-0370A4A38181}">
            <xm:f>NOT(ISERROR(SEARCH("-",AE81)))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AE81:AE84</xm:sqref>
        </x14:conditionalFormatting>
        <x14:conditionalFormatting xmlns:xm="http://schemas.microsoft.com/office/excel/2006/main">
          <x14:cfRule type="containsText" priority="161" operator="containsText" id="{53096E89-6C3F-4F77-80FE-06F52532B179}">
            <xm:f>NOT(ISERROR(SEARCH("-",AE95)))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AE95:AE98</xm:sqref>
        </x14:conditionalFormatting>
        <x14:conditionalFormatting xmlns:xm="http://schemas.microsoft.com/office/excel/2006/main">
          <x14:cfRule type="containsText" priority="152" operator="containsText" id="{01A05A72-F863-4CEC-8A2B-3A2C8ECC82E0}">
            <xm:f>NOT(ISERROR(SEARCH("-",AE109)))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AE109:AE112</xm:sqref>
        </x14:conditionalFormatting>
        <x14:conditionalFormatting xmlns:xm="http://schemas.microsoft.com/office/excel/2006/main">
          <x14:cfRule type="containsText" priority="143" operator="containsText" id="{5B262B9C-4F33-4528-B61F-0B2D3594AB37}">
            <xm:f>NOT(ISERROR(SEARCH("-",AE123)))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AE123:AE126</xm:sqref>
        </x14:conditionalFormatting>
        <x14:conditionalFormatting xmlns:xm="http://schemas.microsoft.com/office/excel/2006/main">
          <x14:cfRule type="containsText" priority="134" operator="containsText" id="{FE6D186C-8230-4207-A7D5-C66C861B7A15}">
            <xm:f>NOT(ISERROR(SEARCH("-",AE137)))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AE137:AE140</xm:sqref>
        </x14:conditionalFormatting>
        <x14:conditionalFormatting xmlns:xm="http://schemas.microsoft.com/office/excel/2006/main">
          <x14:cfRule type="containsText" priority="125" operator="containsText" id="{C8AED1D7-D6BF-4343-B16D-D7D2A4BA97DB}">
            <xm:f>NOT(ISERROR(SEARCH("-",AE151)))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AE151:AE154</xm:sqref>
        </x14:conditionalFormatting>
        <x14:conditionalFormatting xmlns:xm="http://schemas.microsoft.com/office/excel/2006/main">
          <x14:cfRule type="containsText" priority="116" operator="containsText" id="{4108010F-D501-42AD-B0C0-9A95941C57CF}">
            <xm:f>NOT(ISERROR(SEARCH("-",AE165)))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AE165:AE168</xm:sqref>
        </x14:conditionalFormatting>
        <x14:conditionalFormatting xmlns:xm="http://schemas.microsoft.com/office/excel/2006/main">
          <x14:cfRule type="containsText" priority="107" operator="containsText" id="{A2E04D14-1EA4-42F4-A5ED-63D8C76F603C}">
            <xm:f>NOT(ISERROR(SEARCH("-",AE179)))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AE179:AE182</xm:sqref>
        </x14:conditionalFormatting>
        <x14:conditionalFormatting xmlns:xm="http://schemas.microsoft.com/office/excel/2006/main">
          <x14:cfRule type="containsText" priority="98" operator="containsText" id="{4C797BA8-6B70-492F-8DB7-68AD0FE77270}">
            <xm:f>NOT(ISERROR(SEARCH("-",AE193)))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AE193:AE196</xm:sqref>
        </x14:conditionalFormatting>
        <x14:conditionalFormatting xmlns:xm="http://schemas.microsoft.com/office/excel/2006/main">
          <x14:cfRule type="containsText" priority="89" operator="containsText" id="{1A1BCB0A-841B-499F-B189-7DE0089EDCB3}">
            <xm:f>NOT(ISERROR(SEARCH("-",AE207)))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AE207:AE210</xm:sqref>
        </x14:conditionalFormatting>
        <x14:conditionalFormatting xmlns:xm="http://schemas.microsoft.com/office/excel/2006/main">
          <x14:cfRule type="containsText" priority="80" operator="containsText" id="{55282A9D-BEF4-43CB-A9FF-BEA973A63CA2}">
            <xm:f>NOT(ISERROR(SEARCH("-",AE221)))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AE221:AE224</xm:sqref>
        </x14:conditionalFormatting>
        <x14:conditionalFormatting xmlns:xm="http://schemas.microsoft.com/office/excel/2006/main">
          <x14:cfRule type="containsText" priority="71" operator="containsText" id="{862E6615-EAD7-48EF-87BA-B1D5EA20B9DA}">
            <xm:f>NOT(ISERROR(SEARCH("-",AE235)))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AE235:AE238</xm:sqref>
        </x14:conditionalFormatting>
        <x14:conditionalFormatting xmlns:xm="http://schemas.microsoft.com/office/excel/2006/main">
          <x14:cfRule type="containsText" priority="62" operator="containsText" id="{6DE349AB-00D2-4882-B764-ACF2095EE8B3}">
            <xm:f>NOT(ISERROR(SEARCH("-",AE249)))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AE249:AE252</xm:sqref>
        </x14:conditionalFormatting>
        <x14:conditionalFormatting xmlns:xm="http://schemas.microsoft.com/office/excel/2006/main">
          <x14:cfRule type="containsText" priority="53" operator="containsText" id="{5681507D-CCDB-4796-B973-DA56E753FFBD}">
            <xm:f>NOT(ISERROR(SEARCH("-",AE263)))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AE263:AE266</xm:sqref>
        </x14:conditionalFormatting>
        <x14:conditionalFormatting xmlns:xm="http://schemas.microsoft.com/office/excel/2006/main">
          <x14:cfRule type="containsText" priority="44" operator="containsText" id="{64CC75E7-AA34-4306-B3DB-3830B83F5D1B}">
            <xm:f>NOT(ISERROR(SEARCH("-",AE277)))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AE277:AE280</xm:sqref>
        </x14:conditionalFormatting>
        <x14:conditionalFormatting xmlns:xm="http://schemas.microsoft.com/office/excel/2006/main">
          <x14:cfRule type="containsText" priority="35" operator="containsText" id="{143C0C6C-4AC9-4702-8760-00F9A900A081}">
            <xm:f>NOT(ISERROR(SEARCH("-",AE291)))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AE291:AE294</xm:sqref>
        </x14:conditionalFormatting>
        <x14:conditionalFormatting xmlns:xm="http://schemas.microsoft.com/office/excel/2006/main">
          <x14:cfRule type="containsText" priority="26" operator="containsText" id="{7D22BC68-EBD3-4394-8937-BBFB5A42EE8B}">
            <xm:f>NOT(ISERROR(SEARCH("-",AE305)))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AE305:AE308</xm:sqref>
        </x14:conditionalFormatting>
        <x14:conditionalFormatting xmlns:xm="http://schemas.microsoft.com/office/excel/2006/main">
          <x14:cfRule type="containsText" priority="17" operator="containsText" id="{EF6F82E6-A4C0-4A2F-B508-65C7224A3DFA}">
            <xm:f>NOT(ISERROR(SEARCH("-",AE319)))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AE319:AE322</xm:sqref>
        </x14:conditionalFormatting>
        <x14:conditionalFormatting xmlns:xm="http://schemas.microsoft.com/office/excel/2006/main">
          <x14:cfRule type="containsText" priority="7" operator="containsText" id="{E753961C-6EB7-48CA-8969-12E48FB4C0DC}">
            <xm:f>NOT(ISERROR(SEARCH("-",AE333)))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AE333:AE336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F77F-647C-46FD-B87B-A722EC718C58}">
  <dimension ref="A1:R220"/>
  <sheetViews>
    <sheetView topLeftCell="B1" zoomScaleNormal="100" zoomScaleSheetLayoutView="55" workbookViewId="0">
      <selection activeCell="M8" sqref="M8:M32"/>
    </sheetView>
  </sheetViews>
  <sheetFormatPr defaultRowHeight="15"/>
  <cols>
    <col min="1" max="1" width="6.28515625" style="162" bestFit="1" customWidth="1"/>
    <col min="2" max="2" width="8" style="3" customWidth="1"/>
    <col min="3" max="3" width="8.85546875" style="1" customWidth="1"/>
    <col min="4" max="4" width="8.85546875" style="1" hidden="1" customWidth="1"/>
    <col min="5" max="5" width="9.7109375" style="1" bestFit="1" customWidth="1"/>
    <col min="6" max="6" width="6" style="1" customWidth="1"/>
    <col min="7" max="7" width="9.28515625" style="1" bestFit="1" customWidth="1"/>
    <col min="8" max="8" width="9.28515625" style="1" customWidth="1"/>
    <col min="9" max="9" width="9.28515625" style="1" hidden="1" customWidth="1"/>
    <col min="10" max="10" width="10.7109375" style="1" customWidth="1"/>
    <col min="11" max="11" width="28.7109375" style="1" customWidth="1"/>
    <col min="12" max="16384" width="9.140625" style="1"/>
  </cols>
  <sheetData>
    <row r="1" spans="1:18" ht="20.25">
      <c r="A1" s="212">
        <v>2020</v>
      </c>
      <c r="B1" s="212" t="s">
        <v>213</v>
      </c>
      <c r="C1" s="211" t="s">
        <v>212</v>
      </c>
      <c r="D1" s="210"/>
      <c r="J1" s="209" t="s">
        <v>211</v>
      </c>
    </row>
    <row r="2" spans="1:18" ht="15.75">
      <c r="B2" s="208" t="s">
        <v>210</v>
      </c>
      <c r="M2" s="1" t="s">
        <v>246</v>
      </c>
    </row>
    <row r="3" spans="1:18">
      <c r="G3" s="204"/>
      <c r="M3" s="1" t="s">
        <v>245</v>
      </c>
      <c r="N3" s="166">
        <v>10</v>
      </c>
      <c r="O3" s="1" t="s">
        <v>244</v>
      </c>
    </row>
    <row r="4" spans="1:18" ht="13.5" thickBot="1">
      <c r="B4" s="204" t="s">
        <v>207</v>
      </c>
      <c r="C4" s="204"/>
      <c r="D4" s="206"/>
      <c r="E4" s="214">
        <v>44018</v>
      </c>
      <c r="G4" s="204" t="s">
        <v>242</v>
      </c>
      <c r="H4" s="206">
        <v>44763</v>
      </c>
      <c r="I4" s="206"/>
      <c r="J4" s="201"/>
    </row>
    <row r="5" spans="1:18" ht="13.5" thickBot="1">
      <c r="B5" s="204" t="s">
        <v>200</v>
      </c>
      <c r="C5" s="204"/>
      <c r="D5" s="203"/>
      <c r="E5" s="205">
        <v>188</v>
      </c>
      <c r="F5" s="204"/>
      <c r="G5" s="204" t="s">
        <v>241</v>
      </c>
      <c r="H5" s="203" t="s">
        <v>191</v>
      </c>
      <c r="I5" s="203"/>
      <c r="J5" s="203"/>
    </row>
    <row r="6" spans="1:18" ht="25.15" customHeight="1" thickBot="1">
      <c r="B6" s="138" t="s">
        <v>240</v>
      </c>
      <c r="C6" s="138"/>
      <c r="D6" s="201" t="s">
        <v>239</v>
      </c>
      <c r="E6" s="201"/>
      <c r="F6" s="201"/>
      <c r="G6" s="201"/>
      <c r="H6" s="202"/>
      <c r="I6" s="201"/>
      <c r="J6" s="201"/>
    </row>
    <row r="7" spans="1:18" ht="15.6" customHeight="1" thickBot="1">
      <c r="C7" s="200"/>
      <c r="D7" s="200"/>
    </row>
    <row r="8" spans="1:18" ht="57" customHeight="1" thickBot="1">
      <c r="B8" s="199" t="s">
        <v>119</v>
      </c>
      <c r="C8" s="198" t="s">
        <v>238</v>
      </c>
      <c r="D8" s="198" t="s">
        <v>237</v>
      </c>
      <c r="E8" s="198" t="s">
        <v>236</v>
      </c>
      <c r="F8" s="198" t="s">
        <v>235</v>
      </c>
      <c r="G8" s="198" t="s">
        <v>234</v>
      </c>
      <c r="H8" s="217" t="s">
        <v>447</v>
      </c>
      <c r="I8" s="217" t="s">
        <v>232</v>
      </c>
      <c r="J8" s="217" t="s">
        <v>446</v>
      </c>
      <c r="K8" s="196" t="s">
        <v>230</v>
      </c>
      <c r="M8" s="1" t="s">
        <v>932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18</v>
      </c>
    </row>
    <row r="9" spans="1:18" ht="31.9" customHeight="1">
      <c r="A9" s="164"/>
      <c r="B9" s="188" t="s">
        <v>189</v>
      </c>
      <c r="C9" s="193"/>
      <c r="D9" s="184"/>
      <c r="E9" s="183">
        <v>16.079999999999998</v>
      </c>
      <c r="F9" s="183"/>
      <c r="G9" s="183">
        <v>19.059999999999999</v>
      </c>
      <c r="H9" s="182">
        <v>1.55</v>
      </c>
      <c r="I9" s="182"/>
      <c r="J9" s="181">
        <v>3.93</v>
      </c>
      <c r="K9" s="180">
        <f>d188Mapping!$E$10</f>
        <v>2348.7199999999998</v>
      </c>
      <c r="M9" s="4">
        <f>SUM(E9,G9,H9,J9)</f>
        <v>40.619999999999997</v>
      </c>
      <c r="N9" s="166">
        <f t="shared" ref="N9:N40" si="0">E9/1000*$N$3*10000</f>
        <v>1607.9999999999998</v>
      </c>
      <c r="O9" s="166">
        <f t="shared" ref="O9:O32" si="1">G9/1000*$N$3*10000</f>
        <v>1905.9999999999995</v>
      </c>
      <c r="P9" s="166">
        <v>0</v>
      </c>
      <c r="Q9" s="166">
        <f t="shared" ref="Q9:Q30" si="2">(H9+J9)/1000*$N$3*10000</f>
        <v>548</v>
      </c>
      <c r="R9" s="191">
        <f t="shared" ref="R9:R16" si="3">K9/(100*100)*$N$3</f>
        <v>2.3487199999999997</v>
      </c>
    </row>
    <row r="10" spans="1:18" ht="31.9" customHeight="1" thickBot="1">
      <c r="A10" s="164"/>
      <c r="B10" s="187" t="s">
        <v>185</v>
      </c>
      <c r="C10" s="192"/>
      <c r="D10" s="177"/>
      <c r="E10" s="176">
        <v>20.100000000000001</v>
      </c>
      <c r="F10" s="176"/>
      <c r="G10" s="176">
        <v>22.68</v>
      </c>
      <c r="H10" s="175">
        <v>2.16</v>
      </c>
      <c r="I10" s="175"/>
      <c r="J10" s="174">
        <v>14.4</v>
      </c>
      <c r="K10" s="173">
        <f>d188Mapping!$E$24</f>
        <v>2656.8</v>
      </c>
      <c r="M10" s="4">
        <f t="shared" ref="M10:M32" si="4">SUM(E10,G10,H10,J10)</f>
        <v>59.339999999999996</v>
      </c>
      <c r="N10" s="166">
        <f t="shared" si="0"/>
        <v>2010.0000000000002</v>
      </c>
      <c r="O10" s="166">
        <f t="shared" si="1"/>
        <v>2268</v>
      </c>
      <c r="P10" s="166">
        <v>0</v>
      </c>
      <c r="Q10" s="166">
        <f t="shared" si="2"/>
        <v>1656.0000000000002</v>
      </c>
      <c r="R10" s="191">
        <f t="shared" si="3"/>
        <v>2.6568000000000005</v>
      </c>
    </row>
    <row r="11" spans="1:18" ht="31.9" customHeight="1">
      <c r="A11" s="164"/>
      <c r="B11" s="187" t="s">
        <v>184</v>
      </c>
      <c r="C11" s="193"/>
      <c r="D11" s="177"/>
      <c r="E11" s="176">
        <v>21.06</v>
      </c>
      <c r="F11" s="176"/>
      <c r="G11" s="195">
        <v>25.28</v>
      </c>
      <c r="H11" s="175">
        <v>3.34</v>
      </c>
      <c r="I11" s="175"/>
      <c r="J11" s="174">
        <v>1.89</v>
      </c>
      <c r="K11" s="173">
        <f>d188Mapping!$E$38</f>
        <v>2473.5100000000002</v>
      </c>
      <c r="M11" s="4">
        <f t="shared" si="4"/>
        <v>51.570000000000007</v>
      </c>
      <c r="N11" s="166">
        <f t="shared" si="0"/>
        <v>2106</v>
      </c>
      <c r="O11" s="166">
        <f t="shared" si="1"/>
        <v>2528.0000000000005</v>
      </c>
      <c r="P11" s="166">
        <v>0</v>
      </c>
      <c r="Q11" s="166">
        <f t="shared" si="2"/>
        <v>522.99999999999989</v>
      </c>
      <c r="R11" s="191">
        <f t="shared" si="3"/>
        <v>2.4735100000000001</v>
      </c>
    </row>
    <row r="12" spans="1:18" ht="31.9" customHeight="1" thickBot="1">
      <c r="A12" s="164"/>
      <c r="B12" s="186" t="s">
        <v>183</v>
      </c>
      <c r="C12" s="192"/>
      <c r="D12" s="171"/>
      <c r="E12" s="170">
        <v>20.77</v>
      </c>
      <c r="F12" s="170"/>
      <c r="G12" s="170">
        <v>24.51</v>
      </c>
      <c r="H12" s="169">
        <v>2.74</v>
      </c>
      <c r="I12" s="169"/>
      <c r="J12" s="168">
        <v>9.9</v>
      </c>
      <c r="K12" s="167">
        <f>d188Mapping!$E$52</f>
        <v>2766.07</v>
      </c>
      <c r="M12" s="4">
        <f t="shared" si="4"/>
        <v>57.92</v>
      </c>
      <c r="N12" s="166">
        <f t="shared" si="0"/>
        <v>2077</v>
      </c>
      <c r="O12" s="166">
        <f t="shared" si="1"/>
        <v>2451</v>
      </c>
      <c r="P12" s="166">
        <v>0</v>
      </c>
      <c r="Q12" s="166">
        <f t="shared" si="2"/>
        <v>1264.0000000000002</v>
      </c>
      <c r="R12" s="191">
        <f t="shared" si="3"/>
        <v>2.76607</v>
      </c>
    </row>
    <row r="13" spans="1:18" ht="31.9" customHeight="1">
      <c r="A13" s="164"/>
      <c r="B13" s="185" t="s">
        <v>182</v>
      </c>
      <c r="C13" s="193"/>
      <c r="D13" s="184"/>
      <c r="E13" s="183">
        <v>12.63</v>
      </c>
      <c r="F13" s="183"/>
      <c r="G13" s="194">
        <v>14.15</v>
      </c>
      <c r="H13" s="182">
        <v>1.32</v>
      </c>
      <c r="I13" s="182"/>
      <c r="J13" s="181">
        <v>9.35</v>
      </c>
      <c r="K13" s="180">
        <f>d188Mapping!$E$66</f>
        <v>1414.9</v>
      </c>
      <c r="M13" s="4">
        <f t="shared" si="4"/>
        <v>37.450000000000003</v>
      </c>
      <c r="N13" s="166">
        <f t="shared" si="0"/>
        <v>1263</v>
      </c>
      <c r="O13" s="166">
        <f t="shared" si="1"/>
        <v>1415.0000000000002</v>
      </c>
      <c r="P13" s="166">
        <v>0</v>
      </c>
      <c r="Q13" s="166">
        <f t="shared" si="2"/>
        <v>1067</v>
      </c>
      <c r="R13" s="191">
        <f t="shared" si="3"/>
        <v>1.4149</v>
      </c>
    </row>
    <row r="14" spans="1:18" ht="31.9" customHeight="1" thickBot="1">
      <c r="A14" s="164"/>
      <c r="B14" s="190" t="s">
        <v>181</v>
      </c>
      <c r="C14" s="192"/>
      <c r="D14" s="177"/>
      <c r="E14" s="176">
        <v>16.100000000000001</v>
      </c>
      <c r="F14" s="176"/>
      <c r="G14" s="176">
        <v>16.66</v>
      </c>
      <c r="H14" s="175">
        <v>2.11</v>
      </c>
      <c r="I14" s="175"/>
      <c r="J14" s="174">
        <v>0.27</v>
      </c>
      <c r="K14" s="173">
        <f>d188Mapping!$E$80</f>
        <v>2300.61</v>
      </c>
      <c r="M14" s="4">
        <f t="shared" si="4"/>
        <v>35.140000000000008</v>
      </c>
      <c r="N14" s="166">
        <f t="shared" si="0"/>
        <v>1610</v>
      </c>
      <c r="O14" s="166">
        <f t="shared" si="1"/>
        <v>1666.0000000000002</v>
      </c>
      <c r="P14" s="166">
        <v>0</v>
      </c>
      <c r="Q14" s="166">
        <f t="shared" si="2"/>
        <v>237.99999999999997</v>
      </c>
      <c r="R14" s="191">
        <f t="shared" si="3"/>
        <v>2.3006100000000003</v>
      </c>
    </row>
    <row r="15" spans="1:18" ht="31.9" customHeight="1">
      <c r="A15" s="164"/>
      <c r="B15" s="190" t="s">
        <v>180</v>
      </c>
      <c r="C15" s="193"/>
      <c r="D15" s="177"/>
      <c r="E15" s="176">
        <v>14.28</v>
      </c>
      <c r="F15" s="176"/>
      <c r="G15" s="176">
        <v>14.63</v>
      </c>
      <c r="H15" s="175">
        <v>1.63</v>
      </c>
      <c r="I15" s="175"/>
      <c r="J15" s="174">
        <v>6.7</v>
      </c>
      <c r="K15" s="173">
        <f>d188Mapping!$E$94</f>
        <v>1871.45</v>
      </c>
      <c r="M15" s="4">
        <f t="shared" si="4"/>
        <v>37.24</v>
      </c>
      <c r="N15" s="166">
        <f t="shared" si="0"/>
        <v>1427.9999999999998</v>
      </c>
      <c r="O15" s="166">
        <f t="shared" si="1"/>
        <v>1463.0000000000002</v>
      </c>
      <c r="P15" s="166">
        <v>0</v>
      </c>
      <c r="Q15" s="166">
        <f t="shared" si="2"/>
        <v>833.00000000000011</v>
      </c>
      <c r="R15" s="191">
        <f t="shared" si="3"/>
        <v>1.8714500000000001</v>
      </c>
    </row>
    <row r="16" spans="1:18" ht="31.9" customHeight="1" thickBot="1">
      <c r="A16" s="164"/>
      <c r="B16" s="189" t="s">
        <v>179</v>
      </c>
      <c r="C16" s="192"/>
      <c r="D16" s="171"/>
      <c r="E16" s="170">
        <v>25.22</v>
      </c>
      <c r="F16" s="170"/>
      <c r="G16" s="170">
        <v>28.32</v>
      </c>
      <c r="H16" s="169">
        <v>2.1800000000000002</v>
      </c>
      <c r="I16" s="169"/>
      <c r="J16" s="168">
        <v>2.7</v>
      </c>
      <c r="K16" s="167">
        <f>d188Mapping!$E$108</f>
        <v>3677.42</v>
      </c>
      <c r="M16" s="4">
        <f t="shared" si="4"/>
        <v>58.42</v>
      </c>
      <c r="N16" s="166">
        <f t="shared" si="0"/>
        <v>2522</v>
      </c>
      <c r="O16" s="166">
        <f t="shared" si="1"/>
        <v>2832</v>
      </c>
      <c r="P16" s="166">
        <v>0</v>
      </c>
      <c r="Q16" s="166">
        <f t="shared" si="2"/>
        <v>488.00000000000011</v>
      </c>
      <c r="R16" s="191">
        <f t="shared" si="3"/>
        <v>3.6774200000000001</v>
      </c>
    </row>
    <row r="17" spans="1:18" ht="31.9" customHeight="1">
      <c r="A17" s="164"/>
      <c r="B17" s="188" t="s">
        <v>178</v>
      </c>
      <c r="C17" s="193"/>
      <c r="D17" s="184"/>
      <c r="E17" s="183">
        <v>21.08</v>
      </c>
      <c r="F17" s="183"/>
      <c r="G17" s="183">
        <v>22.86</v>
      </c>
      <c r="H17" s="182">
        <v>2.39</v>
      </c>
      <c r="I17" s="182"/>
      <c r="J17" s="181">
        <v>12.85</v>
      </c>
      <c r="K17" s="180"/>
      <c r="M17" s="4">
        <f t="shared" si="4"/>
        <v>59.18</v>
      </c>
      <c r="N17" s="166">
        <f t="shared" si="0"/>
        <v>2108</v>
      </c>
      <c r="O17" s="166">
        <f t="shared" si="1"/>
        <v>2285.9999999999995</v>
      </c>
      <c r="P17" s="166">
        <v>0</v>
      </c>
      <c r="Q17" s="166">
        <f t="shared" si="2"/>
        <v>1524</v>
      </c>
      <c r="R17" s="191"/>
    </row>
    <row r="18" spans="1:18" ht="31.9" customHeight="1" thickBot="1">
      <c r="A18" s="164"/>
      <c r="B18" s="187" t="s">
        <v>177</v>
      </c>
      <c r="C18" s="192"/>
      <c r="D18" s="177"/>
      <c r="E18" s="176">
        <v>19.28</v>
      </c>
      <c r="F18" s="176"/>
      <c r="G18" s="176">
        <v>23.53</v>
      </c>
      <c r="H18" s="175">
        <v>2.09</v>
      </c>
      <c r="I18" s="175"/>
      <c r="J18" s="174">
        <v>4.2</v>
      </c>
      <c r="K18" s="173">
        <f>d188Mapping!$E$136</f>
        <v>2677.84</v>
      </c>
      <c r="M18" s="4">
        <f t="shared" si="4"/>
        <v>49.100000000000009</v>
      </c>
      <c r="N18" s="166">
        <f t="shared" si="0"/>
        <v>1928.0000000000002</v>
      </c>
      <c r="O18" s="166">
        <f t="shared" si="1"/>
        <v>2353</v>
      </c>
      <c r="P18" s="166">
        <v>0</v>
      </c>
      <c r="Q18" s="166">
        <f t="shared" si="2"/>
        <v>629.00000000000011</v>
      </c>
      <c r="R18" s="191">
        <f t="shared" ref="R18:R32" si="5">K18/(100*100)*$N$3</f>
        <v>2.6778400000000002</v>
      </c>
    </row>
    <row r="19" spans="1:18" ht="31.9" customHeight="1">
      <c r="A19" s="164"/>
      <c r="B19" s="187" t="s">
        <v>176</v>
      </c>
      <c r="C19" s="193"/>
      <c r="D19" s="177"/>
      <c r="E19" s="176">
        <v>16.239999999999998</v>
      </c>
      <c r="F19" s="176"/>
      <c r="G19" s="176">
        <v>18.850000000000001</v>
      </c>
      <c r="H19" s="175">
        <v>1.79</v>
      </c>
      <c r="I19" s="175"/>
      <c r="J19" s="174">
        <v>12.08</v>
      </c>
      <c r="K19" s="173">
        <f>d188Mapping!$E$150</f>
        <v>2088.38</v>
      </c>
      <c r="M19" s="4">
        <f t="shared" si="4"/>
        <v>48.96</v>
      </c>
      <c r="N19" s="166">
        <f t="shared" si="0"/>
        <v>1624</v>
      </c>
      <c r="O19" s="166">
        <f t="shared" si="1"/>
        <v>1885.0000000000002</v>
      </c>
      <c r="P19" s="166">
        <v>0</v>
      </c>
      <c r="Q19" s="166">
        <f t="shared" si="2"/>
        <v>1387</v>
      </c>
      <c r="R19" s="191">
        <f t="shared" si="5"/>
        <v>2.0883800000000003</v>
      </c>
    </row>
    <row r="20" spans="1:18" ht="31.9" customHeight="1" thickBot="1">
      <c r="A20" s="164"/>
      <c r="B20" s="186" t="s">
        <v>175</v>
      </c>
      <c r="C20" s="192"/>
      <c r="D20" s="171"/>
      <c r="E20" s="170">
        <v>18.100000000000001</v>
      </c>
      <c r="F20" s="170"/>
      <c r="G20" s="170">
        <v>21.01</v>
      </c>
      <c r="H20" s="169">
        <v>3.04</v>
      </c>
      <c r="I20" s="169"/>
      <c r="J20" s="168">
        <v>3.58</v>
      </c>
      <c r="K20" s="167">
        <f>d188Mapping!$E$164</f>
        <v>2781.14</v>
      </c>
      <c r="M20" s="4">
        <f t="shared" si="4"/>
        <v>45.73</v>
      </c>
      <c r="N20" s="166">
        <f t="shared" si="0"/>
        <v>1810.0000000000002</v>
      </c>
      <c r="O20" s="166">
        <f t="shared" si="1"/>
        <v>2101</v>
      </c>
      <c r="P20" s="166">
        <v>0</v>
      </c>
      <c r="Q20" s="166">
        <f t="shared" si="2"/>
        <v>662</v>
      </c>
      <c r="R20" s="191">
        <f t="shared" si="5"/>
        <v>2.7811399999999997</v>
      </c>
    </row>
    <row r="21" spans="1:18" ht="31.9" customHeight="1">
      <c r="A21" s="164"/>
      <c r="B21" s="185" t="s">
        <v>174</v>
      </c>
      <c r="C21" s="193"/>
      <c r="D21" s="184"/>
      <c r="E21" s="183">
        <v>22</v>
      </c>
      <c r="F21" s="183"/>
      <c r="G21" s="183">
        <v>24.73</v>
      </c>
      <c r="H21" s="182">
        <v>2.23</v>
      </c>
      <c r="I21" s="182"/>
      <c r="J21" s="181">
        <v>10.75</v>
      </c>
      <c r="K21" s="180">
        <f>d188Mapping!$E$178</f>
        <v>2769.69</v>
      </c>
      <c r="M21" s="4">
        <f t="shared" si="4"/>
        <v>59.71</v>
      </c>
      <c r="N21" s="166">
        <f t="shared" si="0"/>
        <v>2199.9999999999995</v>
      </c>
      <c r="O21" s="166">
        <f t="shared" si="1"/>
        <v>2473</v>
      </c>
      <c r="P21" s="166">
        <v>0</v>
      </c>
      <c r="Q21" s="166">
        <f t="shared" si="2"/>
        <v>1298</v>
      </c>
      <c r="R21" s="191">
        <f t="shared" si="5"/>
        <v>2.7696900000000002</v>
      </c>
    </row>
    <row r="22" spans="1:18" ht="31.9" customHeight="1" thickBot="1">
      <c r="A22" s="164"/>
      <c r="B22" s="179" t="s">
        <v>173</v>
      </c>
      <c r="C22" s="192"/>
      <c r="D22" s="177"/>
      <c r="E22" s="176">
        <v>19.989999999999998</v>
      </c>
      <c r="F22" s="176"/>
      <c r="G22" s="176">
        <v>23.12</v>
      </c>
      <c r="H22" s="175">
        <v>3.54</v>
      </c>
      <c r="I22" s="175"/>
      <c r="J22" s="174">
        <v>4.95</v>
      </c>
      <c r="K22" s="173">
        <f>d188Mapping!$E$192</f>
        <v>2809.89</v>
      </c>
      <c r="M22" s="4">
        <f t="shared" si="4"/>
        <v>51.6</v>
      </c>
      <c r="N22" s="166">
        <f t="shared" si="0"/>
        <v>1998.9999999999998</v>
      </c>
      <c r="O22" s="166">
        <f t="shared" si="1"/>
        <v>2312</v>
      </c>
      <c r="P22" s="166">
        <v>0</v>
      </c>
      <c r="Q22" s="166">
        <f t="shared" si="2"/>
        <v>849</v>
      </c>
      <c r="R22" s="191">
        <f t="shared" si="5"/>
        <v>2.8098899999999998</v>
      </c>
    </row>
    <row r="23" spans="1:18" ht="31.9" customHeight="1">
      <c r="A23" s="164"/>
      <c r="B23" s="178" t="s">
        <v>172</v>
      </c>
      <c r="C23" s="193"/>
      <c r="D23" s="177"/>
      <c r="E23" s="176">
        <v>12.6</v>
      </c>
      <c r="F23" s="176"/>
      <c r="G23" s="176">
        <v>13.42</v>
      </c>
      <c r="H23" s="175">
        <v>1.35</v>
      </c>
      <c r="I23" s="175"/>
      <c r="J23" s="174">
        <v>3.79</v>
      </c>
      <c r="K23" s="173">
        <f>d188Mapping!$E$206</f>
        <v>1475.49</v>
      </c>
      <c r="M23" s="4">
        <f t="shared" si="4"/>
        <v>31.16</v>
      </c>
      <c r="N23" s="166">
        <f t="shared" si="0"/>
        <v>1260</v>
      </c>
      <c r="O23" s="166">
        <f t="shared" si="1"/>
        <v>1341.9999999999998</v>
      </c>
      <c r="P23" s="166">
        <v>0</v>
      </c>
      <c r="Q23" s="166">
        <f t="shared" si="2"/>
        <v>514</v>
      </c>
      <c r="R23" s="191">
        <f t="shared" si="5"/>
        <v>1.4754900000000002</v>
      </c>
    </row>
    <row r="24" spans="1:18" ht="31.9" customHeight="1" thickBot="1">
      <c r="A24" s="164"/>
      <c r="B24" s="172" t="s">
        <v>169</v>
      </c>
      <c r="C24" s="192"/>
      <c r="D24" s="171"/>
      <c r="E24" s="170">
        <v>18.440000000000001</v>
      </c>
      <c r="F24" s="170"/>
      <c r="G24" s="170">
        <v>21.08</v>
      </c>
      <c r="H24" s="169">
        <v>3.63</v>
      </c>
      <c r="I24" s="169"/>
      <c r="J24" s="168">
        <v>5.89</v>
      </c>
      <c r="K24" s="167">
        <f>d188Mapping!$E$220</f>
        <v>2464.06</v>
      </c>
      <c r="M24" s="4">
        <f t="shared" si="4"/>
        <v>49.04</v>
      </c>
      <c r="N24" s="166">
        <f t="shared" si="0"/>
        <v>1844</v>
      </c>
      <c r="O24" s="166">
        <f t="shared" si="1"/>
        <v>2108</v>
      </c>
      <c r="P24" s="166">
        <v>0</v>
      </c>
      <c r="Q24" s="166">
        <f t="shared" si="2"/>
        <v>951.99999999999989</v>
      </c>
      <c r="R24" s="191">
        <f t="shared" si="5"/>
        <v>2.4640599999999999</v>
      </c>
    </row>
    <row r="25" spans="1:18" ht="31.9" customHeight="1">
      <c r="A25" s="164"/>
      <c r="B25" s="188" t="s">
        <v>168</v>
      </c>
      <c r="C25" s="193"/>
      <c r="D25" s="184"/>
      <c r="E25" s="183">
        <v>10.6</v>
      </c>
      <c r="F25" s="183"/>
      <c r="G25" s="183">
        <v>12.31</v>
      </c>
      <c r="H25" s="182">
        <v>1.1200000000000001</v>
      </c>
      <c r="I25" s="182"/>
      <c r="J25" s="181">
        <v>2.69</v>
      </c>
      <c r="K25" s="180">
        <f>d188Mapping!$E$234</f>
        <v>1562.88</v>
      </c>
      <c r="M25" s="4">
        <f t="shared" si="4"/>
        <v>26.720000000000002</v>
      </c>
      <c r="N25" s="166">
        <f t="shared" si="0"/>
        <v>1060</v>
      </c>
      <c r="O25" s="166">
        <f t="shared" si="1"/>
        <v>1231</v>
      </c>
      <c r="P25" s="166">
        <v>0</v>
      </c>
      <c r="Q25" s="166">
        <f t="shared" si="2"/>
        <v>381</v>
      </c>
      <c r="R25" s="191">
        <f t="shared" si="5"/>
        <v>1.56288</v>
      </c>
    </row>
    <row r="26" spans="1:18" ht="31.9" customHeight="1" thickBot="1">
      <c r="A26" s="164"/>
      <c r="B26" s="187" t="s">
        <v>167</v>
      </c>
      <c r="C26" s="192"/>
      <c r="D26" s="177"/>
      <c r="E26" s="176">
        <v>20.63</v>
      </c>
      <c r="F26" s="176"/>
      <c r="G26" s="176">
        <v>23.29</v>
      </c>
      <c r="H26" s="175">
        <v>2.23</v>
      </c>
      <c r="I26" s="175"/>
      <c r="J26" s="174">
        <v>2.3199999999999998</v>
      </c>
      <c r="K26" s="173">
        <f>d188Mapping!$E$248</f>
        <v>2990.99</v>
      </c>
      <c r="M26" s="4">
        <f t="shared" si="4"/>
        <v>48.47</v>
      </c>
      <c r="N26" s="166">
        <f t="shared" si="0"/>
        <v>2063</v>
      </c>
      <c r="O26" s="166">
        <f t="shared" si="1"/>
        <v>2329</v>
      </c>
      <c r="P26" s="166">
        <v>0</v>
      </c>
      <c r="Q26" s="166">
        <f t="shared" si="2"/>
        <v>455</v>
      </c>
      <c r="R26" s="191">
        <f t="shared" si="5"/>
        <v>2.99099</v>
      </c>
    </row>
    <row r="27" spans="1:18" ht="31.9" customHeight="1">
      <c r="A27" s="164"/>
      <c r="B27" s="187" t="s">
        <v>166</v>
      </c>
      <c r="C27" s="193"/>
      <c r="D27" s="177"/>
      <c r="E27" s="176">
        <v>14.76</v>
      </c>
      <c r="F27" s="176"/>
      <c r="G27" s="176">
        <v>16.28</v>
      </c>
      <c r="H27" s="175">
        <v>1.55</v>
      </c>
      <c r="I27" s="175"/>
      <c r="J27" s="174">
        <v>4.87</v>
      </c>
      <c r="K27" s="173">
        <f>d188Mapping!$E$262</f>
        <v>2242.37</v>
      </c>
      <c r="M27" s="4">
        <f t="shared" si="4"/>
        <v>37.459999999999994</v>
      </c>
      <c r="N27" s="166">
        <f t="shared" si="0"/>
        <v>1476</v>
      </c>
      <c r="O27" s="166">
        <f t="shared" si="1"/>
        <v>1628.0000000000002</v>
      </c>
      <c r="P27" s="166">
        <v>0</v>
      </c>
      <c r="Q27" s="166">
        <f t="shared" si="2"/>
        <v>642.00000000000011</v>
      </c>
      <c r="R27" s="191">
        <f t="shared" si="5"/>
        <v>2.2423699999999998</v>
      </c>
    </row>
    <row r="28" spans="1:18" ht="31.9" customHeight="1" thickBot="1">
      <c r="A28" s="164"/>
      <c r="B28" s="186" t="s">
        <v>165</v>
      </c>
      <c r="C28" s="192"/>
      <c r="D28" s="171"/>
      <c r="E28" s="170">
        <v>12.38</v>
      </c>
      <c r="F28" s="170"/>
      <c r="G28" s="170">
        <v>15.02</v>
      </c>
      <c r="H28" s="169">
        <v>2.0699999999999998</v>
      </c>
      <c r="I28" s="169"/>
      <c r="J28" s="168">
        <v>1.61</v>
      </c>
      <c r="K28" s="167">
        <f>d188Mapping!$E$276</f>
        <v>1500.03</v>
      </c>
      <c r="M28" s="4">
        <f t="shared" si="4"/>
        <v>31.08</v>
      </c>
      <c r="N28" s="166">
        <f t="shared" si="0"/>
        <v>1238</v>
      </c>
      <c r="O28" s="166">
        <f t="shared" si="1"/>
        <v>1502</v>
      </c>
      <c r="P28" s="166">
        <v>0</v>
      </c>
      <c r="Q28" s="166">
        <f t="shared" si="2"/>
        <v>368</v>
      </c>
      <c r="R28" s="191">
        <f t="shared" si="5"/>
        <v>1.50003</v>
      </c>
    </row>
    <row r="29" spans="1:18" ht="31.9" customHeight="1">
      <c r="A29" s="164"/>
      <c r="B29" s="185" t="s">
        <v>164</v>
      </c>
      <c r="C29" s="193"/>
      <c r="D29" s="184"/>
      <c r="E29" s="183">
        <v>19.93</v>
      </c>
      <c r="F29" s="183"/>
      <c r="G29" s="183">
        <v>24.46</v>
      </c>
      <c r="H29" s="182">
        <v>3.25</v>
      </c>
      <c r="I29" s="182"/>
      <c r="J29" s="181">
        <v>8.6199999999999992</v>
      </c>
      <c r="K29" s="180">
        <f>d188Mapping!$E$290</f>
        <v>2493.59</v>
      </c>
      <c r="M29" s="4">
        <f t="shared" si="4"/>
        <v>56.26</v>
      </c>
      <c r="N29" s="166">
        <f t="shared" si="0"/>
        <v>1993</v>
      </c>
      <c r="O29" s="166">
        <f t="shared" si="1"/>
        <v>2446.0000000000005</v>
      </c>
      <c r="P29" s="166">
        <v>0</v>
      </c>
      <c r="Q29" s="166">
        <f t="shared" si="2"/>
        <v>1186.9999999999998</v>
      </c>
      <c r="R29" s="191">
        <f t="shared" si="5"/>
        <v>2.4935900000000002</v>
      </c>
    </row>
    <row r="30" spans="1:18" ht="31.9" customHeight="1" thickBot="1">
      <c r="A30" s="164"/>
      <c r="B30" s="190" t="s">
        <v>163</v>
      </c>
      <c r="C30" s="192"/>
      <c r="D30" s="177"/>
      <c r="E30" s="176">
        <v>9.2799999999999994</v>
      </c>
      <c r="F30" s="176"/>
      <c r="G30" s="176">
        <v>10.89</v>
      </c>
      <c r="H30" s="175">
        <v>1.59</v>
      </c>
      <c r="I30" s="175"/>
      <c r="J30" s="174">
        <v>0.22</v>
      </c>
      <c r="K30" s="173">
        <f>d188Mapping!$E$304</f>
        <v>1381.82</v>
      </c>
      <c r="M30" s="4">
        <f t="shared" si="4"/>
        <v>21.98</v>
      </c>
      <c r="N30" s="166">
        <f t="shared" si="0"/>
        <v>927.99999999999989</v>
      </c>
      <c r="O30" s="166">
        <f t="shared" si="1"/>
        <v>1089</v>
      </c>
      <c r="P30" s="166">
        <v>0</v>
      </c>
      <c r="Q30" s="166">
        <f t="shared" si="2"/>
        <v>180.99999999999997</v>
      </c>
      <c r="R30" s="191">
        <f t="shared" si="5"/>
        <v>1.38182</v>
      </c>
    </row>
    <row r="31" spans="1:18" ht="31.9" customHeight="1">
      <c r="A31" s="164"/>
      <c r="B31" s="190" t="s">
        <v>162</v>
      </c>
      <c r="C31" s="193"/>
      <c r="D31" s="177"/>
      <c r="E31" s="176">
        <v>8.44</v>
      </c>
      <c r="F31" s="176"/>
      <c r="G31" s="176">
        <v>10.050000000000001</v>
      </c>
      <c r="H31" s="175">
        <v>0.09</v>
      </c>
      <c r="I31" s="175"/>
      <c r="J31" s="216" t="s">
        <v>445</v>
      </c>
      <c r="K31" s="173">
        <f>d188Mapping!$E$318</f>
        <v>1236.72</v>
      </c>
      <c r="M31" s="4">
        <f t="shared" si="4"/>
        <v>18.580000000000002</v>
      </c>
      <c r="N31" s="166">
        <f t="shared" si="0"/>
        <v>844</v>
      </c>
      <c r="O31" s="166">
        <f t="shared" si="1"/>
        <v>1005.0000000000001</v>
      </c>
      <c r="P31" s="166">
        <v>0</v>
      </c>
      <c r="Q31" s="166"/>
      <c r="R31" s="191">
        <f t="shared" si="5"/>
        <v>1.23672</v>
      </c>
    </row>
    <row r="32" spans="1:18" ht="31.9" customHeight="1" thickBot="1">
      <c r="A32" s="164"/>
      <c r="B32" s="189" t="s">
        <v>159</v>
      </c>
      <c r="C32" s="192"/>
      <c r="D32" s="171"/>
      <c r="E32" s="170">
        <v>14.72</v>
      </c>
      <c r="F32" s="170"/>
      <c r="G32" s="170">
        <v>16.34</v>
      </c>
      <c r="H32" s="169">
        <v>1.96</v>
      </c>
      <c r="I32" s="169"/>
      <c r="J32" s="168">
        <v>0.84</v>
      </c>
      <c r="K32" s="167">
        <f>d188Mapping!$E$332</f>
        <v>2007.52</v>
      </c>
      <c r="M32" s="4">
        <f t="shared" si="4"/>
        <v>33.860000000000007</v>
      </c>
      <c r="N32" s="166">
        <f t="shared" si="0"/>
        <v>1472</v>
      </c>
      <c r="O32" s="166">
        <f t="shared" si="1"/>
        <v>1634</v>
      </c>
      <c r="P32" s="166">
        <v>0</v>
      </c>
      <c r="Q32" s="166">
        <f>(H32+J32)/1000*$N$3*10000</f>
        <v>280</v>
      </c>
      <c r="R32" s="191">
        <f t="shared" si="5"/>
        <v>2.00752</v>
      </c>
    </row>
    <row r="33" spans="1:18" ht="31.9" hidden="1" customHeight="1">
      <c r="A33" s="164"/>
      <c r="B33" s="188" t="s">
        <v>158</v>
      </c>
      <c r="C33" s="184" t="s">
        <v>219</v>
      </c>
      <c r="D33" s="184"/>
      <c r="E33" s="183"/>
      <c r="F33" s="183"/>
      <c r="G33" s="183"/>
      <c r="H33" s="182"/>
      <c r="I33" s="182"/>
      <c r="J33" s="181"/>
      <c r="K33" s="180"/>
      <c r="N33" s="166">
        <f t="shared" si="0"/>
        <v>0</v>
      </c>
      <c r="O33" s="166"/>
      <c r="P33" s="166">
        <f t="shared" ref="P33:P52" si="6">G33/1000*$N$3*10000</f>
        <v>0</v>
      </c>
      <c r="Q33" s="166">
        <f t="shared" ref="Q33:Q52" si="7">J33/1000*$N$3*10000</f>
        <v>0</v>
      </c>
      <c r="R33" s="166">
        <f t="shared" ref="R33:R52" si="8">(H33+J33)/1000*$N$3*10000</f>
        <v>0</v>
      </c>
    </row>
    <row r="34" spans="1:18" ht="31.9" hidden="1" customHeight="1">
      <c r="A34" s="164"/>
      <c r="B34" s="187" t="s">
        <v>157</v>
      </c>
      <c r="C34" s="177" t="s">
        <v>222</v>
      </c>
      <c r="D34" s="177"/>
      <c r="E34" s="176"/>
      <c r="F34" s="176"/>
      <c r="G34" s="176"/>
      <c r="H34" s="175"/>
      <c r="I34" s="175"/>
      <c r="J34" s="174"/>
      <c r="K34" s="173"/>
      <c r="N34" s="166">
        <f t="shared" si="0"/>
        <v>0</v>
      </c>
      <c r="O34" s="166"/>
      <c r="P34" s="166">
        <f t="shared" si="6"/>
        <v>0</v>
      </c>
      <c r="Q34" s="166">
        <f t="shared" si="7"/>
        <v>0</v>
      </c>
      <c r="R34" s="166">
        <f t="shared" si="8"/>
        <v>0</v>
      </c>
    </row>
    <row r="35" spans="1:18" ht="31.9" hidden="1" customHeight="1">
      <c r="A35" s="164"/>
      <c r="B35" s="187" t="s">
        <v>156</v>
      </c>
      <c r="C35" s="177" t="s">
        <v>217</v>
      </c>
      <c r="D35" s="177"/>
      <c r="E35" s="176"/>
      <c r="F35" s="176"/>
      <c r="G35" s="176"/>
      <c r="H35" s="175"/>
      <c r="I35" s="175"/>
      <c r="J35" s="174"/>
      <c r="K35" s="173"/>
      <c r="N35" s="166">
        <f t="shared" si="0"/>
        <v>0</v>
      </c>
      <c r="O35" s="166"/>
      <c r="P35" s="166">
        <f t="shared" si="6"/>
        <v>0</v>
      </c>
      <c r="Q35" s="166">
        <f t="shared" si="7"/>
        <v>0</v>
      </c>
      <c r="R35" s="166">
        <f t="shared" si="8"/>
        <v>0</v>
      </c>
    </row>
    <row r="36" spans="1:18" ht="31.9" hidden="1" customHeight="1" thickBot="1">
      <c r="A36" s="164"/>
      <c r="B36" s="186" t="s">
        <v>155</v>
      </c>
      <c r="C36" s="171" t="s">
        <v>228</v>
      </c>
      <c r="D36" s="171"/>
      <c r="E36" s="170"/>
      <c r="F36" s="170"/>
      <c r="G36" s="170"/>
      <c r="H36" s="169"/>
      <c r="I36" s="169"/>
      <c r="J36" s="168"/>
      <c r="K36" s="167"/>
      <c r="N36" s="166">
        <f t="shared" si="0"/>
        <v>0</v>
      </c>
      <c r="O36" s="166"/>
      <c r="P36" s="166">
        <f t="shared" si="6"/>
        <v>0</v>
      </c>
      <c r="Q36" s="166">
        <f t="shared" si="7"/>
        <v>0</v>
      </c>
      <c r="R36" s="166">
        <f t="shared" si="8"/>
        <v>0</v>
      </c>
    </row>
    <row r="37" spans="1:18" ht="31.9" hidden="1" customHeight="1">
      <c r="A37" s="164"/>
      <c r="B37" s="185" t="s">
        <v>154</v>
      </c>
      <c r="C37" s="184" t="s">
        <v>215</v>
      </c>
      <c r="D37" s="184"/>
      <c r="E37" s="183"/>
      <c r="F37" s="183"/>
      <c r="G37" s="183"/>
      <c r="H37" s="182"/>
      <c r="I37" s="182"/>
      <c r="J37" s="181"/>
      <c r="K37" s="180"/>
      <c r="N37" s="166">
        <f t="shared" si="0"/>
        <v>0</v>
      </c>
      <c r="O37" s="166"/>
      <c r="P37" s="166">
        <f t="shared" si="6"/>
        <v>0</v>
      </c>
      <c r="Q37" s="166">
        <f t="shared" si="7"/>
        <v>0</v>
      </c>
      <c r="R37" s="166">
        <f t="shared" si="8"/>
        <v>0</v>
      </c>
    </row>
    <row r="38" spans="1:18" ht="31.9" hidden="1" customHeight="1">
      <c r="A38" s="164"/>
      <c r="B38" s="179" t="s">
        <v>153</v>
      </c>
      <c r="C38" s="177" t="s">
        <v>216</v>
      </c>
      <c r="D38" s="177"/>
      <c r="E38" s="176"/>
      <c r="F38" s="176"/>
      <c r="G38" s="176"/>
      <c r="H38" s="175"/>
      <c r="I38" s="175"/>
      <c r="J38" s="174"/>
      <c r="K38" s="173"/>
      <c r="N38" s="166">
        <f t="shared" si="0"/>
        <v>0</v>
      </c>
      <c r="O38" s="166"/>
      <c r="P38" s="166">
        <f t="shared" si="6"/>
        <v>0</v>
      </c>
      <c r="Q38" s="166">
        <f t="shared" si="7"/>
        <v>0</v>
      </c>
      <c r="R38" s="166">
        <f t="shared" si="8"/>
        <v>0</v>
      </c>
    </row>
    <row r="39" spans="1:18" ht="31.9" hidden="1" customHeight="1">
      <c r="A39" s="164"/>
      <c r="B39" s="178" t="s">
        <v>152</v>
      </c>
      <c r="C39" s="177" t="s">
        <v>218</v>
      </c>
      <c r="D39" s="177"/>
      <c r="E39" s="176"/>
      <c r="F39" s="176"/>
      <c r="G39" s="176"/>
      <c r="H39" s="175"/>
      <c r="I39" s="175"/>
      <c r="J39" s="174"/>
      <c r="K39" s="173"/>
      <c r="N39" s="166">
        <f t="shared" si="0"/>
        <v>0</v>
      </c>
      <c r="O39" s="166"/>
      <c r="P39" s="166">
        <f t="shared" si="6"/>
        <v>0</v>
      </c>
      <c r="Q39" s="166">
        <f t="shared" si="7"/>
        <v>0</v>
      </c>
      <c r="R39" s="166">
        <f t="shared" si="8"/>
        <v>0</v>
      </c>
    </row>
    <row r="40" spans="1:18" ht="31.9" hidden="1" customHeight="1" thickBot="1">
      <c r="A40" s="164"/>
      <c r="B40" s="172" t="s">
        <v>151</v>
      </c>
      <c r="C40" s="171" t="s">
        <v>229</v>
      </c>
      <c r="D40" s="171"/>
      <c r="E40" s="170"/>
      <c r="F40" s="170"/>
      <c r="G40" s="170"/>
      <c r="H40" s="169"/>
      <c r="I40" s="169"/>
      <c r="J40" s="168"/>
      <c r="K40" s="167"/>
      <c r="N40" s="166">
        <f t="shared" si="0"/>
        <v>0</v>
      </c>
      <c r="O40" s="166"/>
      <c r="P40" s="166">
        <f t="shared" si="6"/>
        <v>0</v>
      </c>
      <c r="Q40" s="166">
        <f t="shared" si="7"/>
        <v>0</v>
      </c>
      <c r="R40" s="166">
        <f t="shared" si="8"/>
        <v>0</v>
      </c>
    </row>
    <row r="41" spans="1:18" ht="31.9" hidden="1" customHeight="1">
      <c r="A41" s="164"/>
      <c r="B41" s="188" t="s">
        <v>150</v>
      </c>
      <c r="C41" s="184" t="s">
        <v>228</v>
      </c>
      <c r="D41" s="184"/>
      <c r="E41" s="183"/>
      <c r="F41" s="183"/>
      <c r="G41" s="183"/>
      <c r="H41" s="182"/>
      <c r="I41" s="182"/>
      <c r="J41" s="181"/>
      <c r="K41" s="180"/>
      <c r="N41" s="166">
        <f t="shared" ref="N41:N72" si="9">E41/1000*$N$3*10000</f>
        <v>0</v>
      </c>
      <c r="O41" s="166"/>
      <c r="P41" s="166">
        <f t="shared" si="6"/>
        <v>0</v>
      </c>
      <c r="Q41" s="166">
        <f t="shared" si="7"/>
        <v>0</v>
      </c>
      <c r="R41" s="166">
        <f t="shared" si="8"/>
        <v>0</v>
      </c>
    </row>
    <row r="42" spans="1:18" ht="31.9" hidden="1" customHeight="1">
      <c r="A42" s="164"/>
      <c r="B42" s="187" t="s">
        <v>149</v>
      </c>
      <c r="C42" s="177" t="s">
        <v>217</v>
      </c>
      <c r="D42" s="177"/>
      <c r="E42" s="176"/>
      <c r="F42" s="176"/>
      <c r="G42" s="176"/>
      <c r="H42" s="175"/>
      <c r="I42" s="175"/>
      <c r="J42" s="174"/>
      <c r="K42" s="173"/>
      <c r="N42" s="166">
        <f t="shared" si="9"/>
        <v>0</v>
      </c>
      <c r="O42" s="166"/>
      <c r="P42" s="166">
        <f t="shared" si="6"/>
        <v>0</v>
      </c>
      <c r="Q42" s="166">
        <f t="shared" si="7"/>
        <v>0</v>
      </c>
      <c r="R42" s="166">
        <f t="shared" si="8"/>
        <v>0</v>
      </c>
    </row>
    <row r="43" spans="1:18" ht="31.9" hidden="1" customHeight="1">
      <c r="A43" s="164"/>
      <c r="B43" s="187" t="s">
        <v>148</v>
      </c>
      <c r="C43" s="177" t="s">
        <v>222</v>
      </c>
      <c r="D43" s="177"/>
      <c r="E43" s="176"/>
      <c r="F43" s="176"/>
      <c r="G43" s="176"/>
      <c r="H43" s="175"/>
      <c r="I43" s="175"/>
      <c r="J43" s="174"/>
      <c r="K43" s="173"/>
      <c r="N43" s="166">
        <f t="shared" si="9"/>
        <v>0</v>
      </c>
      <c r="O43" s="166"/>
      <c r="P43" s="166">
        <f t="shared" si="6"/>
        <v>0</v>
      </c>
      <c r="Q43" s="166">
        <f t="shared" si="7"/>
        <v>0</v>
      </c>
      <c r="R43" s="166">
        <f t="shared" si="8"/>
        <v>0</v>
      </c>
    </row>
    <row r="44" spans="1:18" ht="31.9" hidden="1" customHeight="1" thickBot="1">
      <c r="A44" s="164"/>
      <c r="B44" s="186" t="s">
        <v>147</v>
      </c>
      <c r="C44" s="171" t="s">
        <v>221</v>
      </c>
      <c r="D44" s="171"/>
      <c r="E44" s="170"/>
      <c r="F44" s="170"/>
      <c r="G44" s="170"/>
      <c r="H44" s="169"/>
      <c r="I44" s="169"/>
      <c r="J44" s="168"/>
      <c r="K44" s="167"/>
      <c r="N44" s="166">
        <f t="shared" si="9"/>
        <v>0</v>
      </c>
      <c r="O44" s="166"/>
      <c r="P44" s="166">
        <f t="shared" si="6"/>
        <v>0</v>
      </c>
      <c r="Q44" s="166">
        <f t="shared" si="7"/>
        <v>0</v>
      </c>
      <c r="R44" s="166">
        <f t="shared" si="8"/>
        <v>0</v>
      </c>
    </row>
    <row r="45" spans="1:18" ht="31.9" hidden="1" customHeight="1">
      <c r="A45" s="164"/>
      <c r="B45" s="185" t="s">
        <v>146</v>
      </c>
      <c r="C45" s="184" t="s">
        <v>218</v>
      </c>
      <c r="D45" s="184"/>
      <c r="E45" s="183"/>
      <c r="F45" s="183"/>
      <c r="G45" s="183"/>
      <c r="H45" s="182"/>
      <c r="I45" s="182"/>
      <c r="J45" s="181"/>
      <c r="K45" s="180"/>
      <c r="N45" s="166">
        <f t="shared" si="9"/>
        <v>0</v>
      </c>
      <c r="O45" s="166"/>
      <c r="P45" s="166">
        <f t="shared" si="6"/>
        <v>0</v>
      </c>
      <c r="Q45" s="166">
        <f t="shared" si="7"/>
        <v>0</v>
      </c>
      <c r="R45" s="166">
        <f t="shared" si="8"/>
        <v>0</v>
      </c>
    </row>
    <row r="46" spans="1:18" ht="31.9" hidden="1" customHeight="1">
      <c r="A46" s="164"/>
      <c r="B46" s="190" t="s">
        <v>145</v>
      </c>
      <c r="C46" s="177" t="s">
        <v>225</v>
      </c>
      <c r="D46" s="177"/>
      <c r="E46" s="176"/>
      <c r="F46" s="176"/>
      <c r="G46" s="176"/>
      <c r="H46" s="175"/>
      <c r="I46" s="175"/>
      <c r="J46" s="174"/>
      <c r="K46" s="173"/>
      <c r="N46" s="166">
        <f t="shared" si="9"/>
        <v>0</v>
      </c>
      <c r="O46" s="166"/>
      <c r="P46" s="166">
        <f t="shared" si="6"/>
        <v>0</v>
      </c>
      <c r="Q46" s="166">
        <f t="shared" si="7"/>
        <v>0</v>
      </c>
      <c r="R46" s="166">
        <f t="shared" si="8"/>
        <v>0</v>
      </c>
    </row>
    <row r="47" spans="1:18" ht="31.9" hidden="1" customHeight="1">
      <c r="A47" s="164"/>
      <c r="B47" s="190" t="s">
        <v>144</v>
      </c>
      <c r="C47" s="177" t="s">
        <v>220</v>
      </c>
      <c r="D47" s="177"/>
      <c r="E47" s="176"/>
      <c r="F47" s="176"/>
      <c r="G47" s="176"/>
      <c r="H47" s="175"/>
      <c r="I47" s="175"/>
      <c r="J47" s="174"/>
      <c r="K47" s="173"/>
      <c r="N47" s="166">
        <f t="shared" si="9"/>
        <v>0</v>
      </c>
      <c r="O47" s="166"/>
      <c r="P47" s="166">
        <f t="shared" si="6"/>
        <v>0</v>
      </c>
      <c r="Q47" s="166">
        <f t="shared" si="7"/>
        <v>0</v>
      </c>
      <c r="R47" s="166">
        <f t="shared" si="8"/>
        <v>0</v>
      </c>
    </row>
    <row r="48" spans="1:18" ht="31.9" hidden="1" customHeight="1" thickBot="1">
      <c r="A48" s="164"/>
      <c r="B48" s="189" t="s">
        <v>143</v>
      </c>
      <c r="C48" s="171" t="s">
        <v>227</v>
      </c>
      <c r="D48" s="171"/>
      <c r="E48" s="170"/>
      <c r="F48" s="170"/>
      <c r="G48" s="170"/>
      <c r="H48" s="169"/>
      <c r="I48" s="169"/>
      <c r="J48" s="168"/>
      <c r="K48" s="167"/>
      <c r="N48" s="166">
        <f t="shared" si="9"/>
        <v>0</v>
      </c>
      <c r="O48" s="166"/>
      <c r="P48" s="166">
        <f t="shared" si="6"/>
        <v>0</v>
      </c>
      <c r="Q48" s="166">
        <f t="shared" si="7"/>
        <v>0</v>
      </c>
      <c r="R48" s="166">
        <f t="shared" si="8"/>
        <v>0</v>
      </c>
    </row>
    <row r="49" spans="1:18" ht="31.9" hidden="1" customHeight="1">
      <c r="A49" s="164"/>
      <c r="B49" s="188" t="s">
        <v>142</v>
      </c>
      <c r="C49" s="184" t="s">
        <v>223</v>
      </c>
      <c r="D49" s="184"/>
      <c r="E49" s="183"/>
      <c r="F49" s="183"/>
      <c r="G49" s="183"/>
      <c r="H49" s="182"/>
      <c r="I49" s="182"/>
      <c r="J49" s="181"/>
      <c r="K49" s="180"/>
      <c r="N49" s="166">
        <f t="shared" si="9"/>
        <v>0</v>
      </c>
      <c r="O49" s="166"/>
      <c r="P49" s="166">
        <f t="shared" si="6"/>
        <v>0</v>
      </c>
      <c r="Q49" s="166">
        <f t="shared" si="7"/>
        <v>0</v>
      </c>
      <c r="R49" s="166">
        <f t="shared" si="8"/>
        <v>0</v>
      </c>
    </row>
    <row r="50" spans="1:18" ht="31.9" hidden="1" customHeight="1">
      <c r="A50" s="164"/>
      <c r="B50" s="187" t="s">
        <v>141</v>
      </c>
      <c r="C50" s="177" t="s">
        <v>215</v>
      </c>
      <c r="D50" s="177"/>
      <c r="E50" s="176"/>
      <c r="F50" s="176"/>
      <c r="G50" s="176"/>
      <c r="H50" s="175"/>
      <c r="I50" s="175"/>
      <c r="J50" s="174"/>
      <c r="K50" s="173"/>
      <c r="N50" s="166">
        <f t="shared" si="9"/>
        <v>0</v>
      </c>
      <c r="O50" s="166"/>
      <c r="P50" s="166">
        <f t="shared" si="6"/>
        <v>0</v>
      </c>
      <c r="Q50" s="166">
        <f t="shared" si="7"/>
        <v>0</v>
      </c>
      <c r="R50" s="166">
        <f t="shared" si="8"/>
        <v>0</v>
      </c>
    </row>
    <row r="51" spans="1:18" ht="31.9" hidden="1" customHeight="1">
      <c r="A51" s="164"/>
      <c r="B51" s="187" t="s">
        <v>140</v>
      </c>
      <c r="C51" s="177" t="s">
        <v>229</v>
      </c>
      <c r="D51" s="177"/>
      <c r="E51" s="176"/>
      <c r="F51" s="176"/>
      <c r="G51" s="176"/>
      <c r="H51" s="175"/>
      <c r="I51" s="175"/>
      <c r="J51" s="174"/>
      <c r="K51" s="173"/>
      <c r="N51" s="166">
        <f t="shared" si="9"/>
        <v>0</v>
      </c>
      <c r="O51" s="166"/>
      <c r="P51" s="166">
        <f t="shared" si="6"/>
        <v>0</v>
      </c>
      <c r="Q51" s="166">
        <f t="shared" si="7"/>
        <v>0</v>
      </c>
      <c r="R51" s="166">
        <f t="shared" si="8"/>
        <v>0</v>
      </c>
    </row>
    <row r="52" spans="1:18" ht="31.9" hidden="1" customHeight="1" thickBot="1">
      <c r="A52" s="164"/>
      <c r="B52" s="186" t="s">
        <v>139</v>
      </c>
      <c r="C52" s="171" t="s">
        <v>219</v>
      </c>
      <c r="D52" s="171"/>
      <c r="E52" s="170"/>
      <c r="F52" s="170"/>
      <c r="G52" s="170"/>
      <c r="H52" s="169"/>
      <c r="I52" s="169"/>
      <c r="J52" s="168"/>
      <c r="K52" s="167"/>
      <c r="N52" s="166">
        <f t="shared" si="9"/>
        <v>0</v>
      </c>
      <c r="O52" s="166"/>
      <c r="P52" s="166">
        <f t="shared" si="6"/>
        <v>0</v>
      </c>
      <c r="Q52" s="166">
        <f t="shared" si="7"/>
        <v>0</v>
      </c>
      <c r="R52" s="166">
        <f t="shared" si="8"/>
        <v>0</v>
      </c>
    </row>
    <row r="53" spans="1:18" ht="31.9" hidden="1" customHeight="1">
      <c r="A53" s="164"/>
      <c r="B53" s="185" t="s">
        <v>138</v>
      </c>
      <c r="C53" s="184" t="s">
        <v>216</v>
      </c>
      <c r="D53" s="184"/>
      <c r="E53" s="183"/>
      <c r="F53" s="183"/>
      <c r="G53" s="183"/>
      <c r="H53" s="182"/>
      <c r="I53" s="182"/>
      <c r="J53" s="181"/>
      <c r="K53" s="180"/>
      <c r="N53" s="166">
        <f t="shared" si="9"/>
        <v>0</v>
      </c>
    </row>
    <row r="54" spans="1:18" ht="31.9" hidden="1" customHeight="1">
      <c r="A54" s="164"/>
      <c r="B54" s="179" t="s">
        <v>137</v>
      </c>
      <c r="C54" s="177" t="s">
        <v>214</v>
      </c>
      <c r="D54" s="177"/>
      <c r="E54" s="176"/>
      <c r="F54" s="176"/>
      <c r="G54" s="176"/>
      <c r="H54" s="175"/>
      <c r="I54" s="175"/>
      <c r="J54" s="174"/>
      <c r="K54" s="173"/>
      <c r="N54" s="166">
        <f t="shared" si="9"/>
        <v>0</v>
      </c>
    </row>
    <row r="55" spans="1:18" ht="31.9" hidden="1" customHeight="1">
      <c r="A55" s="164"/>
      <c r="B55" s="178" t="s">
        <v>136</v>
      </c>
      <c r="C55" s="177" t="s">
        <v>226</v>
      </c>
      <c r="D55" s="177"/>
      <c r="E55" s="176"/>
      <c r="F55" s="176"/>
      <c r="G55" s="176"/>
      <c r="H55" s="175"/>
      <c r="I55" s="175"/>
      <c r="J55" s="174"/>
      <c r="K55" s="173"/>
      <c r="N55" s="166">
        <f t="shared" si="9"/>
        <v>0</v>
      </c>
    </row>
    <row r="56" spans="1:18" ht="31.9" hidden="1" customHeight="1" thickBot="1">
      <c r="A56" s="164"/>
      <c r="B56" s="172" t="s">
        <v>135</v>
      </c>
      <c r="C56" s="171" t="s">
        <v>224</v>
      </c>
      <c r="D56" s="171"/>
      <c r="E56" s="170"/>
      <c r="F56" s="170"/>
      <c r="G56" s="170"/>
      <c r="H56" s="169"/>
      <c r="I56" s="169"/>
      <c r="J56" s="168"/>
      <c r="K56" s="167"/>
      <c r="N56" s="166">
        <f t="shared" si="9"/>
        <v>0</v>
      </c>
    </row>
    <row r="57" spans="1:18" ht="31.9" hidden="1" customHeight="1">
      <c r="A57" s="164"/>
      <c r="B57" s="188" t="s">
        <v>134</v>
      </c>
      <c r="C57" s="184" t="s">
        <v>229</v>
      </c>
      <c r="D57" s="184"/>
      <c r="E57" s="183"/>
      <c r="F57" s="183"/>
      <c r="G57" s="183"/>
      <c r="H57" s="182"/>
      <c r="I57" s="182"/>
      <c r="J57" s="181"/>
      <c r="K57" s="180"/>
      <c r="N57" s="166">
        <f t="shared" si="9"/>
        <v>0</v>
      </c>
    </row>
    <row r="58" spans="1:18" ht="31.9" hidden="1" customHeight="1">
      <c r="A58" s="164"/>
      <c r="B58" s="187" t="s">
        <v>133</v>
      </c>
      <c r="C58" s="177" t="s">
        <v>228</v>
      </c>
      <c r="D58" s="177"/>
      <c r="E58" s="176"/>
      <c r="F58" s="176"/>
      <c r="G58" s="176"/>
      <c r="H58" s="175"/>
      <c r="I58" s="175"/>
      <c r="J58" s="174"/>
      <c r="K58" s="173"/>
      <c r="N58" s="166">
        <f t="shared" si="9"/>
        <v>0</v>
      </c>
    </row>
    <row r="59" spans="1:18" ht="31.9" hidden="1" customHeight="1">
      <c r="A59" s="164"/>
      <c r="B59" s="187" t="s">
        <v>132</v>
      </c>
      <c r="C59" s="177" t="s">
        <v>227</v>
      </c>
      <c r="D59" s="177"/>
      <c r="E59" s="176"/>
      <c r="F59" s="176"/>
      <c r="G59" s="176"/>
      <c r="H59" s="175"/>
      <c r="I59" s="175"/>
      <c r="J59" s="174"/>
      <c r="K59" s="173"/>
      <c r="N59" s="166">
        <f t="shared" si="9"/>
        <v>0</v>
      </c>
    </row>
    <row r="60" spans="1:18" ht="31.9" hidden="1" customHeight="1" thickBot="1">
      <c r="A60" s="164"/>
      <c r="B60" s="186" t="s">
        <v>131</v>
      </c>
      <c r="C60" s="171" t="s">
        <v>226</v>
      </c>
      <c r="D60" s="171"/>
      <c r="E60" s="170"/>
      <c r="F60" s="170"/>
      <c r="G60" s="170"/>
      <c r="H60" s="169"/>
      <c r="I60" s="169"/>
      <c r="J60" s="168"/>
      <c r="K60" s="167"/>
      <c r="N60" s="166">
        <f t="shared" si="9"/>
        <v>0</v>
      </c>
    </row>
    <row r="61" spans="1:18" ht="31.9" hidden="1" customHeight="1">
      <c r="A61" s="164"/>
      <c r="B61" s="185" t="s">
        <v>130</v>
      </c>
      <c r="C61" s="184" t="s">
        <v>225</v>
      </c>
      <c r="D61" s="184"/>
      <c r="E61" s="183"/>
      <c r="F61" s="183"/>
      <c r="G61" s="183"/>
      <c r="H61" s="182"/>
      <c r="I61" s="182"/>
      <c r="J61" s="181"/>
      <c r="K61" s="180"/>
      <c r="N61" s="166">
        <f t="shared" si="9"/>
        <v>0</v>
      </c>
    </row>
    <row r="62" spans="1:18" ht="31.9" hidden="1" customHeight="1">
      <c r="A62" s="164"/>
      <c r="B62" s="190" t="s">
        <v>129</v>
      </c>
      <c r="C62" s="177" t="s">
        <v>224</v>
      </c>
      <c r="D62" s="177"/>
      <c r="E62" s="176"/>
      <c r="F62" s="176"/>
      <c r="G62" s="176"/>
      <c r="H62" s="175"/>
      <c r="I62" s="175"/>
      <c r="J62" s="174"/>
      <c r="K62" s="173"/>
      <c r="N62" s="166">
        <f t="shared" si="9"/>
        <v>0</v>
      </c>
    </row>
    <row r="63" spans="1:18" ht="31.9" hidden="1" customHeight="1">
      <c r="A63" s="164"/>
      <c r="B63" s="190" t="s">
        <v>128</v>
      </c>
      <c r="C63" s="177" t="s">
        <v>223</v>
      </c>
      <c r="D63" s="177"/>
      <c r="E63" s="176"/>
      <c r="F63" s="176"/>
      <c r="G63" s="176"/>
      <c r="H63" s="175"/>
      <c r="I63" s="175"/>
      <c r="J63" s="174"/>
      <c r="K63" s="173"/>
      <c r="N63" s="166">
        <f t="shared" si="9"/>
        <v>0</v>
      </c>
    </row>
    <row r="64" spans="1:18" ht="31.9" hidden="1" customHeight="1" thickBot="1">
      <c r="A64" s="164"/>
      <c r="B64" s="189" t="s">
        <v>127</v>
      </c>
      <c r="C64" s="171" t="s">
        <v>222</v>
      </c>
      <c r="D64" s="171"/>
      <c r="E64" s="170"/>
      <c r="F64" s="170"/>
      <c r="G64" s="170"/>
      <c r="H64" s="169"/>
      <c r="I64" s="169"/>
      <c r="J64" s="168"/>
      <c r="K64" s="167"/>
      <c r="N64" s="166">
        <f t="shared" si="9"/>
        <v>0</v>
      </c>
    </row>
    <row r="65" spans="1:14" ht="31.9" hidden="1" customHeight="1">
      <c r="A65" s="164"/>
      <c r="B65" s="188" t="s">
        <v>126</v>
      </c>
      <c r="C65" s="184" t="s">
        <v>221</v>
      </c>
      <c r="D65" s="184"/>
      <c r="E65" s="183"/>
      <c r="F65" s="183"/>
      <c r="G65" s="183"/>
      <c r="H65" s="182"/>
      <c r="I65" s="182"/>
      <c r="J65" s="181"/>
      <c r="K65" s="180"/>
      <c r="N65" s="166">
        <f t="shared" si="9"/>
        <v>0</v>
      </c>
    </row>
    <row r="66" spans="1:14" ht="31.9" hidden="1" customHeight="1">
      <c r="A66" s="164"/>
      <c r="B66" s="187" t="s">
        <v>125</v>
      </c>
      <c r="C66" s="177" t="s">
        <v>220</v>
      </c>
      <c r="D66" s="177"/>
      <c r="E66" s="176"/>
      <c r="F66" s="176"/>
      <c r="G66" s="176"/>
      <c r="H66" s="175"/>
      <c r="I66" s="175"/>
      <c r="J66" s="174"/>
      <c r="K66" s="173"/>
      <c r="N66" s="166">
        <f t="shared" si="9"/>
        <v>0</v>
      </c>
    </row>
    <row r="67" spans="1:14" ht="31.9" hidden="1" customHeight="1">
      <c r="A67" s="164"/>
      <c r="B67" s="187" t="s">
        <v>124</v>
      </c>
      <c r="C67" s="177" t="s">
        <v>219</v>
      </c>
      <c r="D67" s="177"/>
      <c r="E67" s="176"/>
      <c r="F67" s="176"/>
      <c r="G67" s="176"/>
      <c r="H67" s="175"/>
      <c r="I67" s="175"/>
      <c r="J67" s="174"/>
      <c r="K67" s="173"/>
      <c r="N67" s="166">
        <f t="shared" si="9"/>
        <v>0</v>
      </c>
    </row>
    <row r="68" spans="1:14" ht="31.9" hidden="1" customHeight="1" thickBot="1">
      <c r="A68" s="164"/>
      <c r="B68" s="186" t="s">
        <v>123</v>
      </c>
      <c r="C68" s="171" t="s">
        <v>218</v>
      </c>
      <c r="D68" s="171"/>
      <c r="E68" s="170"/>
      <c r="F68" s="170"/>
      <c r="G68" s="170"/>
      <c r="H68" s="169"/>
      <c r="I68" s="169"/>
      <c r="J68" s="168"/>
      <c r="K68" s="167"/>
      <c r="N68" s="166">
        <f t="shared" si="9"/>
        <v>0</v>
      </c>
    </row>
    <row r="69" spans="1:14" ht="31.9" hidden="1" customHeight="1">
      <c r="A69" s="164"/>
      <c r="B69" s="185" t="s">
        <v>122</v>
      </c>
      <c r="C69" s="184" t="s">
        <v>217</v>
      </c>
      <c r="D69" s="184"/>
      <c r="E69" s="183"/>
      <c r="F69" s="183"/>
      <c r="G69" s="183"/>
      <c r="H69" s="182"/>
      <c r="I69" s="182"/>
      <c r="J69" s="181"/>
      <c r="K69" s="180"/>
      <c r="N69" s="166">
        <f t="shared" si="9"/>
        <v>0</v>
      </c>
    </row>
    <row r="70" spans="1:14" ht="31.9" hidden="1" customHeight="1">
      <c r="A70" s="164"/>
      <c r="B70" s="179" t="s">
        <v>121</v>
      </c>
      <c r="C70" s="177" t="s">
        <v>216</v>
      </c>
      <c r="D70" s="177"/>
      <c r="E70" s="176"/>
      <c r="F70" s="176"/>
      <c r="G70" s="176"/>
      <c r="H70" s="175"/>
      <c r="I70" s="175"/>
      <c r="J70" s="174"/>
      <c r="K70" s="173"/>
      <c r="N70" s="166">
        <f t="shared" si="9"/>
        <v>0</v>
      </c>
    </row>
    <row r="71" spans="1:14" ht="31.9" hidden="1" customHeight="1">
      <c r="A71" s="164"/>
      <c r="B71" s="178" t="s">
        <v>120</v>
      </c>
      <c r="C71" s="177" t="s">
        <v>215</v>
      </c>
      <c r="D71" s="177"/>
      <c r="E71" s="176"/>
      <c r="F71" s="176"/>
      <c r="G71" s="176"/>
      <c r="H71" s="175"/>
      <c r="I71" s="175"/>
      <c r="J71" s="174"/>
      <c r="K71" s="173"/>
      <c r="N71" s="166">
        <f t="shared" si="9"/>
        <v>0</v>
      </c>
    </row>
    <row r="72" spans="1:14" ht="31.9" hidden="1" customHeight="1" thickBot="1">
      <c r="A72" s="164"/>
      <c r="B72" s="172" t="s">
        <v>86</v>
      </c>
      <c r="C72" s="171" t="s">
        <v>214</v>
      </c>
      <c r="D72" s="171"/>
      <c r="E72" s="170"/>
      <c r="F72" s="170"/>
      <c r="G72" s="170"/>
      <c r="H72" s="169"/>
      <c r="I72" s="169"/>
      <c r="J72" s="168"/>
      <c r="K72" s="167"/>
      <c r="N72" s="166">
        <f t="shared" si="9"/>
        <v>0</v>
      </c>
    </row>
    <row r="73" spans="1:14">
      <c r="A73" s="164"/>
      <c r="B73" s="165"/>
    </row>
    <row r="74" spans="1:14">
      <c r="A74" s="164"/>
      <c r="B74" s="165"/>
    </row>
    <row r="75" spans="1:14">
      <c r="A75" s="164"/>
      <c r="B75" s="165"/>
    </row>
    <row r="76" spans="1:14">
      <c r="A76" s="164"/>
      <c r="B76" s="165"/>
    </row>
    <row r="77" spans="1:14">
      <c r="A77" s="164"/>
      <c r="B77" s="165"/>
    </row>
    <row r="78" spans="1:14">
      <c r="A78" s="164"/>
      <c r="B78" s="165"/>
    </row>
    <row r="79" spans="1:14">
      <c r="A79" s="164"/>
      <c r="B79" s="165"/>
    </row>
    <row r="80" spans="1:14">
      <c r="A80" s="164"/>
      <c r="B80" s="165"/>
    </row>
    <row r="81" spans="1:2">
      <c r="A81" s="164"/>
      <c r="B81" s="165"/>
    </row>
    <row r="82" spans="1:2">
      <c r="A82" s="164"/>
      <c r="B82" s="165"/>
    </row>
    <row r="83" spans="1:2">
      <c r="A83" s="164"/>
      <c r="B83" s="165"/>
    </row>
    <row r="84" spans="1:2">
      <c r="A84" s="164"/>
      <c r="B84" s="165"/>
    </row>
    <row r="85" spans="1:2">
      <c r="A85" s="164"/>
      <c r="B85" s="165"/>
    </row>
    <row r="86" spans="1:2">
      <c r="A86" s="164"/>
      <c r="B86" s="165"/>
    </row>
    <row r="87" spans="1:2">
      <c r="A87" s="164"/>
      <c r="B87" s="165"/>
    </row>
    <row r="88" spans="1:2">
      <c r="A88" s="164"/>
      <c r="B88" s="165"/>
    </row>
    <row r="89" spans="1:2">
      <c r="A89" s="164"/>
      <c r="B89" s="165"/>
    </row>
    <row r="90" spans="1:2">
      <c r="A90" s="164"/>
      <c r="B90" s="165"/>
    </row>
    <row r="91" spans="1:2">
      <c r="A91" s="164"/>
      <c r="B91" s="165"/>
    </row>
    <row r="92" spans="1:2">
      <c r="A92" s="164"/>
      <c r="B92" s="165"/>
    </row>
    <row r="93" spans="1:2">
      <c r="A93" s="164"/>
      <c r="B93" s="165"/>
    </row>
    <row r="94" spans="1:2">
      <c r="A94" s="164"/>
      <c r="B94" s="165"/>
    </row>
    <row r="95" spans="1:2">
      <c r="A95" s="164"/>
      <c r="B95" s="165"/>
    </row>
    <row r="96" spans="1:2">
      <c r="A96" s="164"/>
      <c r="B96" s="165"/>
    </row>
    <row r="97" spans="1:2">
      <c r="A97" s="164"/>
      <c r="B97" s="165"/>
    </row>
    <row r="98" spans="1:2">
      <c r="A98" s="164"/>
      <c r="B98" s="165"/>
    </row>
    <row r="99" spans="1:2">
      <c r="A99" s="164"/>
      <c r="B99" s="165"/>
    </row>
    <row r="100" spans="1:2">
      <c r="A100" s="164"/>
      <c r="B100" s="165"/>
    </row>
    <row r="101" spans="1:2">
      <c r="A101" s="164"/>
      <c r="B101" s="165"/>
    </row>
    <row r="102" spans="1:2">
      <c r="A102" s="164"/>
      <c r="B102" s="165"/>
    </row>
    <row r="103" spans="1:2">
      <c r="A103" s="164"/>
      <c r="B103" s="165"/>
    </row>
    <row r="104" spans="1:2">
      <c r="A104" s="164"/>
      <c r="B104" s="165"/>
    </row>
    <row r="105" spans="1:2">
      <c r="A105" s="164"/>
      <c r="B105" s="165"/>
    </row>
    <row r="106" spans="1:2">
      <c r="A106" s="164"/>
      <c r="B106" s="165"/>
    </row>
    <row r="107" spans="1:2">
      <c r="A107" s="164"/>
      <c r="B107" s="165"/>
    </row>
    <row r="108" spans="1:2">
      <c r="A108" s="164"/>
      <c r="B108" s="165"/>
    </row>
    <row r="109" spans="1:2">
      <c r="A109" s="164"/>
      <c r="B109" s="165"/>
    </row>
    <row r="110" spans="1:2">
      <c r="A110" s="164"/>
      <c r="B110" s="165"/>
    </row>
    <row r="111" spans="1:2">
      <c r="A111" s="164"/>
      <c r="B111" s="165"/>
    </row>
    <row r="112" spans="1:2">
      <c r="A112" s="164"/>
      <c r="B112" s="165"/>
    </row>
    <row r="113" spans="1:2">
      <c r="A113" s="164"/>
      <c r="B113" s="165"/>
    </row>
    <row r="114" spans="1:2">
      <c r="A114" s="164"/>
      <c r="B114" s="165"/>
    </row>
    <row r="115" spans="1:2">
      <c r="A115" s="164"/>
      <c r="B115" s="165"/>
    </row>
    <row r="116" spans="1:2">
      <c r="A116" s="164"/>
      <c r="B116" s="165"/>
    </row>
    <row r="117" spans="1:2">
      <c r="A117" s="164"/>
      <c r="B117" s="165"/>
    </row>
    <row r="118" spans="1:2">
      <c r="A118" s="164"/>
      <c r="B118" s="165"/>
    </row>
    <row r="119" spans="1:2">
      <c r="A119" s="164"/>
      <c r="B119" s="165"/>
    </row>
    <row r="120" spans="1:2">
      <c r="A120" s="164"/>
      <c r="B120" s="165"/>
    </row>
    <row r="121" spans="1:2">
      <c r="A121" s="164"/>
      <c r="B121" s="165"/>
    </row>
    <row r="122" spans="1:2">
      <c r="A122" s="164"/>
      <c r="B122" s="165"/>
    </row>
    <row r="123" spans="1:2">
      <c r="A123" s="164"/>
      <c r="B123" s="165"/>
    </row>
    <row r="124" spans="1:2">
      <c r="A124" s="164"/>
      <c r="B124" s="165"/>
    </row>
    <row r="125" spans="1:2">
      <c r="A125" s="164"/>
      <c r="B125" s="165"/>
    </row>
    <row r="126" spans="1:2">
      <c r="A126" s="164"/>
      <c r="B126" s="165"/>
    </row>
    <row r="127" spans="1:2">
      <c r="A127" s="164"/>
      <c r="B127" s="165"/>
    </row>
    <row r="128" spans="1:2">
      <c r="A128" s="164"/>
      <c r="B128" s="165"/>
    </row>
    <row r="129" spans="1:2">
      <c r="A129" s="164"/>
      <c r="B129" s="165"/>
    </row>
    <row r="130" spans="1:2">
      <c r="A130" s="164"/>
      <c r="B130" s="165"/>
    </row>
    <row r="131" spans="1:2">
      <c r="A131" s="164"/>
      <c r="B131" s="165"/>
    </row>
    <row r="132" spans="1:2">
      <c r="A132" s="164"/>
      <c r="B132" s="165"/>
    </row>
    <row r="133" spans="1:2">
      <c r="A133" s="164"/>
      <c r="B133" s="165"/>
    </row>
    <row r="134" spans="1:2">
      <c r="A134" s="164"/>
      <c r="B134" s="165"/>
    </row>
    <row r="135" spans="1:2">
      <c r="A135" s="164"/>
      <c r="B135" s="165"/>
    </row>
    <row r="136" spans="1:2">
      <c r="A136" s="164"/>
      <c r="B136" s="165"/>
    </row>
    <row r="137" spans="1:2">
      <c r="A137" s="164"/>
      <c r="B137" s="165"/>
    </row>
    <row r="138" spans="1:2">
      <c r="A138" s="164"/>
      <c r="B138" s="165"/>
    </row>
    <row r="139" spans="1:2">
      <c r="A139" s="164"/>
      <c r="B139" s="165"/>
    </row>
    <row r="140" spans="1:2">
      <c r="A140" s="164"/>
      <c r="B140" s="165"/>
    </row>
    <row r="141" spans="1:2">
      <c r="A141" s="164"/>
      <c r="B141" s="165"/>
    </row>
    <row r="142" spans="1:2">
      <c r="A142" s="164"/>
      <c r="B142" s="165"/>
    </row>
    <row r="143" spans="1:2">
      <c r="A143" s="164"/>
      <c r="B143" s="165"/>
    </row>
    <row r="144" spans="1:2">
      <c r="A144" s="164"/>
      <c r="B144" s="165"/>
    </row>
    <row r="145" spans="1:2">
      <c r="A145" s="164"/>
      <c r="B145" s="165"/>
    </row>
    <row r="146" spans="1:2">
      <c r="A146" s="164"/>
      <c r="B146" s="165"/>
    </row>
    <row r="147" spans="1:2">
      <c r="A147" s="164"/>
      <c r="B147" s="165"/>
    </row>
    <row r="148" spans="1:2">
      <c r="A148" s="164"/>
      <c r="B148" s="165"/>
    </row>
    <row r="149" spans="1:2">
      <c r="A149" s="164"/>
      <c r="B149" s="165"/>
    </row>
    <row r="150" spans="1:2">
      <c r="A150" s="164"/>
      <c r="B150" s="165"/>
    </row>
    <row r="151" spans="1:2">
      <c r="A151" s="164"/>
    </row>
    <row r="152" spans="1:2">
      <c r="A152" s="164"/>
    </row>
    <row r="153" spans="1:2">
      <c r="A153" s="164"/>
    </row>
    <row r="154" spans="1:2">
      <c r="A154" s="164"/>
    </row>
    <row r="155" spans="1:2">
      <c r="A155" s="164"/>
    </row>
    <row r="156" spans="1:2">
      <c r="A156" s="164"/>
    </row>
    <row r="157" spans="1:2">
      <c r="A157" s="164"/>
    </row>
    <row r="158" spans="1:2">
      <c r="A158" s="164"/>
    </row>
    <row r="159" spans="1:2">
      <c r="A159" s="164"/>
    </row>
    <row r="160" spans="1:2">
      <c r="A160" s="164"/>
    </row>
    <row r="161" spans="1:1">
      <c r="A161" s="164"/>
    </row>
    <row r="162" spans="1:1">
      <c r="A162" s="164"/>
    </row>
    <row r="163" spans="1:1">
      <c r="A163" s="164"/>
    </row>
    <row r="164" spans="1:1">
      <c r="A164" s="164"/>
    </row>
    <row r="165" spans="1:1">
      <c r="A165" s="164"/>
    </row>
    <row r="166" spans="1:1">
      <c r="A166" s="164"/>
    </row>
    <row r="167" spans="1:1">
      <c r="A167" s="164"/>
    </row>
    <row r="168" spans="1:1">
      <c r="A168" s="164"/>
    </row>
    <row r="169" spans="1:1">
      <c r="A169" s="164"/>
    </row>
    <row r="170" spans="1:1">
      <c r="A170" s="164"/>
    </row>
    <row r="171" spans="1:1">
      <c r="A171" s="164"/>
    </row>
    <row r="172" spans="1:1">
      <c r="A172" s="164"/>
    </row>
    <row r="173" spans="1:1">
      <c r="A173" s="164"/>
    </row>
    <row r="174" spans="1:1">
      <c r="A174" s="164"/>
    </row>
    <row r="175" spans="1:1">
      <c r="A175" s="164"/>
    </row>
    <row r="176" spans="1:1">
      <c r="A176" s="164"/>
    </row>
    <row r="177" spans="1:1">
      <c r="A177" s="164"/>
    </row>
    <row r="178" spans="1:1">
      <c r="A178" s="164"/>
    </row>
    <row r="179" spans="1:1">
      <c r="A179" s="164"/>
    </row>
    <row r="180" spans="1:1">
      <c r="A180" s="164"/>
    </row>
    <row r="181" spans="1:1">
      <c r="A181" s="164"/>
    </row>
    <row r="182" spans="1:1">
      <c r="A182" s="164"/>
    </row>
    <row r="183" spans="1:1">
      <c r="A183" s="164"/>
    </row>
    <row r="184" spans="1:1">
      <c r="A184" s="164"/>
    </row>
    <row r="185" spans="1:1">
      <c r="A185" s="164"/>
    </row>
    <row r="186" spans="1:1">
      <c r="A186" s="164"/>
    </row>
    <row r="187" spans="1:1">
      <c r="A187" s="164"/>
    </row>
    <row r="188" spans="1:1">
      <c r="A188" s="164"/>
    </row>
    <row r="189" spans="1:1">
      <c r="A189" s="164"/>
    </row>
    <row r="190" spans="1:1">
      <c r="A190" s="164"/>
    </row>
    <row r="191" spans="1:1">
      <c r="A191" s="164"/>
    </row>
    <row r="192" spans="1:1">
      <c r="A192" s="164"/>
    </row>
    <row r="193" spans="1:1">
      <c r="A193" s="164"/>
    </row>
    <row r="194" spans="1:1">
      <c r="A194" s="164"/>
    </row>
    <row r="195" spans="1:1">
      <c r="A195" s="164"/>
    </row>
    <row r="196" spans="1:1">
      <c r="A196" s="164"/>
    </row>
    <row r="197" spans="1:1">
      <c r="A197" s="164"/>
    </row>
    <row r="198" spans="1:1">
      <c r="A198" s="164"/>
    </row>
    <row r="199" spans="1:1">
      <c r="A199" s="164"/>
    </row>
    <row r="200" spans="1:1">
      <c r="A200" s="164"/>
    </row>
    <row r="201" spans="1:1">
      <c r="A201" s="164"/>
    </row>
    <row r="202" spans="1:1">
      <c r="A202" s="164"/>
    </row>
    <row r="203" spans="1:1">
      <c r="A203" s="164"/>
    </row>
    <row r="204" spans="1:1">
      <c r="A204" s="163"/>
    </row>
    <row r="205" spans="1:1">
      <c r="A205" s="163"/>
    </row>
    <row r="206" spans="1:1">
      <c r="A206" s="163"/>
    </row>
    <row r="207" spans="1:1">
      <c r="A207" s="163"/>
    </row>
    <row r="208" spans="1:1">
      <c r="A208" s="163"/>
    </row>
    <row r="209" spans="1:1">
      <c r="A209" s="163"/>
    </row>
    <row r="210" spans="1:1">
      <c r="A210" s="163"/>
    </row>
    <row r="211" spans="1:1">
      <c r="A211" s="163"/>
    </row>
    <row r="212" spans="1:1">
      <c r="A212" s="163"/>
    </row>
    <row r="213" spans="1:1">
      <c r="A213" s="163"/>
    </row>
    <row r="214" spans="1:1">
      <c r="A214" s="163"/>
    </row>
    <row r="215" spans="1:1">
      <c r="A215" s="163"/>
    </row>
    <row r="216" spans="1:1">
      <c r="A216" s="163"/>
    </row>
    <row r="217" spans="1:1">
      <c r="A217" s="163"/>
    </row>
    <row r="218" spans="1:1">
      <c r="A218" s="163"/>
    </row>
    <row r="219" spans="1:1">
      <c r="A219" s="163"/>
    </row>
    <row r="220" spans="1:1">
      <c r="A220" s="163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A10A-C302-48A6-B1BF-8C4144404250}">
  <sheetPr>
    <pageSetUpPr fitToPage="1"/>
  </sheetPr>
  <dimension ref="A1:BO904"/>
  <sheetViews>
    <sheetView topLeftCell="AP1" zoomScale="49" zoomScaleNormal="49" zoomScaleSheetLayoutView="25" workbookViewId="0">
      <selection activeCell="BK1" sqref="BK1:BO1048576"/>
    </sheetView>
  </sheetViews>
  <sheetFormatPr defaultRowHeight="15" outlineLevelRow="1"/>
  <cols>
    <col min="1" max="1" width="6.140625" style="1" customWidth="1"/>
    <col min="2" max="2" width="16.42578125" style="6" customWidth="1"/>
    <col min="3" max="3" width="9" style="1" customWidth="1"/>
    <col min="4" max="4" width="12.7109375" style="5" customWidth="1"/>
    <col min="5" max="7" width="12.7109375" style="4" customWidth="1"/>
    <col min="8" max="8" width="11.7109375" style="3" customWidth="1"/>
    <col min="9" max="11" width="15.7109375" style="1" customWidth="1"/>
    <col min="12" max="12" width="4.28515625" style="1" customWidth="1"/>
    <col min="13" max="13" width="28.7109375" style="2" customWidth="1"/>
    <col min="14" max="14" width="4.28515625" style="1" customWidth="1"/>
    <col min="15" max="15" width="28.7109375" style="2" customWidth="1"/>
    <col min="16" max="16" width="4.28515625" style="1" customWidth="1"/>
    <col min="17" max="17" width="28.7109375" style="2" customWidth="1"/>
    <col min="18" max="18" width="4.28515625" style="1" customWidth="1"/>
    <col min="19" max="19" width="22.7109375" style="2" customWidth="1"/>
    <col min="20" max="20" width="4.28515625" style="1" customWidth="1"/>
    <col min="21" max="21" width="22.7109375" style="2" customWidth="1"/>
    <col min="22" max="22" width="4.28515625" style="2" customWidth="1"/>
    <col min="23" max="23" width="20.7109375" style="2" customWidth="1"/>
    <col min="24" max="24" width="4.28515625" style="1" hidden="1" customWidth="1"/>
    <col min="25" max="25" width="18.28515625" style="1" hidden="1" customWidth="1"/>
    <col min="26" max="26" width="4.28515625" style="1" hidden="1" customWidth="1"/>
    <col min="27" max="27" width="13.7109375" style="1" hidden="1" customWidth="1"/>
    <col min="28" max="28" width="5.5703125" style="1" hidden="1" customWidth="1"/>
    <col min="29" max="29" width="10.7109375" style="1" hidden="1" customWidth="1"/>
    <col min="30" max="30" width="5.5703125" style="1" hidden="1" customWidth="1"/>
    <col min="31" max="31" width="9.42578125" style="1" hidden="1" customWidth="1"/>
    <col min="32" max="33" width="8" style="1" customWidth="1"/>
    <col min="34" max="34" width="64.7109375" style="1" customWidth="1"/>
    <col min="35" max="36" width="13.7109375" style="1" customWidth="1"/>
    <col min="37" max="38" width="13.7109375" style="1" hidden="1" customWidth="1"/>
    <col min="39" max="59" width="13.7109375" style="1" customWidth="1"/>
    <col min="60" max="16384" width="9.140625" style="1"/>
  </cols>
  <sheetData>
    <row r="1" spans="1:67" ht="31.9" customHeight="1">
      <c r="B1" s="161">
        <v>2020</v>
      </c>
      <c r="C1" s="161" t="s">
        <v>213</v>
      </c>
      <c r="D1" s="161"/>
      <c r="E1" s="160" t="s">
        <v>212</v>
      </c>
      <c r="F1" s="159"/>
      <c r="G1" s="158" t="s">
        <v>211</v>
      </c>
      <c r="H1" s="4"/>
      <c r="I1" s="4"/>
      <c r="J1" s="3"/>
      <c r="M1" s="1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2"/>
      <c r="AI1" s="2"/>
      <c r="AJ1" s="2"/>
      <c r="AK1" s="2"/>
    </row>
    <row r="2" spans="1:67" ht="22.15" customHeight="1">
      <c r="B2" s="157" t="s">
        <v>210</v>
      </c>
      <c r="G2" s="156" t="s">
        <v>209</v>
      </c>
      <c r="H2" s="155" t="s">
        <v>536</v>
      </c>
      <c r="I2" s="153"/>
      <c r="J2" s="153"/>
      <c r="K2" s="153"/>
      <c r="L2" s="153"/>
      <c r="M2" s="154"/>
      <c r="N2" s="153"/>
      <c r="O2" s="154"/>
      <c r="P2" s="153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G2" s="2"/>
      <c r="AH2" s="2"/>
      <c r="AI2" s="2"/>
    </row>
    <row r="3" spans="1:67" ht="6.6" customHeight="1" thickBot="1">
      <c r="B3" s="5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G3" s="2"/>
      <c r="AH3" s="129"/>
      <c r="AI3" s="129"/>
      <c r="AJ3" s="152"/>
      <c r="AK3" s="129"/>
      <c r="AL3" s="129"/>
      <c r="AM3" s="129"/>
      <c r="AN3" s="129"/>
      <c r="AO3" s="129"/>
    </row>
    <row r="4" spans="1:67" ht="25.9" customHeight="1" thickTop="1">
      <c r="B4" s="138" t="s">
        <v>207</v>
      </c>
      <c r="C4" s="273">
        <v>44033</v>
      </c>
      <c r="D4" s="274"/>
      <c r="G4" s="143"/>
      <c r="H4" s="151"/>
      <c r="I4" s="150"/>
      <c r="J4" s="150"/>
      <c r="K4" s="150"/>
      <c r="L4" s="150"/>
      <c r="M4" s="149"/>
      <c r="N4" s="279" t="s">
        <v>205</v>
      </c>
      <c r="O4" s="280"/>
      <c r="P4" s="148"/>
      <c r="Q4" s="282" t="s">
        <v>204</v>
      </c>
      <c r="R4" s="282"/>
      <c r="S4" s="282"/>
      <c r="T4" s="288" t="s">
        <v>203</v>
      </c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147"/>
      <c r="AG4" s="146" t="s">
        <v>202</v>
      </c>
      <c r="AH4" s="292" t="s">
        <v>201</v>
      </c>
      <c r="AI4" s="2"/>
      <c r="AJ4" s="2"/>
    </row>
    <row r="5" spans="1:67" ht="25.9" customHeight="1">
      <c r="B5" s="138" t="s">
        <v>200</v>
      </c>
      <c r="C5" s="145">
        <v>203</v>
      </c>
      <c r="D5" s="144"/>
      <c r="E5" s="143"/>
      <c r="F5" s="143"/>
      <c r="G5" s="143"/>
      <c r="H5" s="275" t="s">
        <v>199</v>
      </c>
      <c r="I5" s="276"/>
      <c r="J5" s="276"/>
      <c r="K5" s="276"/>
      <c r="L5" s="276"/>
      <c r="M5" s="276"/>
      <c r="N5" s="281"/>
      <c r="O5" s="281"/>
      <c r="P5" s="142"/>
      <c r="Q5" s="283"/>
      <c r="R5" s="283"/>
      <c r="S5" s="283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140"/>
      <c r="AG5" s="140"/>
      <c r="AH5" s="293"/>
      <c r="AI5" s="131"/>
      <c r="AJ5" s="131"/>
      <c r="AS5" s="139"/>
      <c r="AT5" s="139"/>
    </row>
    <row r="6" spans="1:67" ht="25.9" customHeight="1">
      <c r="B6" s="138" t="s">
        <v>198</v>
      </c>
      <c r="C6" s="3"/>
      <c r="H6" s="275" t="s">
        <v>196</v>
      </c>
      <c r="I6" s="276"/>
      <c r="J6" s="276"/>
      <c r="K6" s="276"/>
      <c r="L6" s="276"/>
      <c r="M6" s="276"/>
      <c r="N6" s="285" t="s">
        <v>195</v>
      </c>
      <c r="O6" s="286"/>
      <c r="P6" s="141"/>
      <c r="Q6" s="283"/>
      <c r="R6" s="283"/>
      <c r="S6" s="283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6" t="s">
        <v>194</v>
      </c>
      <c r="AG6" s="296"/>
      <c r="AH6" s="294" t="s">
        <v>193</v>
      </c>
      <c r="AI6" s="131"/>
      <c r="AJ6" s="131"/>
      <c r="AS6" s="139"/>
      <c r="AT6" s="139"/>
    </row>
    <row r="7" spans="1:67" ht="25.9" customHeight="1" thickBot="1">
      <c r="B7" s="138" t="s">
        <v>192</v>
      </c>
      <c r="C7" s="137" t="s">
        <v>191</v>
      </c>
      <c r="D7" s="136"/>
      <c r="E7" s="135"/>
      <c r="F7" s="135"/>
      <c r="H7" s="277" t="s">
        <v>190</v>
      </c>
      <c r="I7" s="278"/>
      <c r="J7" s="278"/>
      <c r="K7" s="278"/>
      <c r="L7" s="278"/>
      <c r="M7" s="278"/>
      <c r="N7" s="287"/>
      <c r="O7" s="287"/>
      <c r="P7" s="134"/>
      <c r="Q7" s="284"/>
      <c r="R7" s="284"/>
      <c r="S7" s="284"/>
      <c r="T7" s="291"/>
      <c r="U7" s="291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133"/>
      <c r="AG7" s="132"/>
      <c r="AH7" s="295"/>
      <c r="AI7" s="131"/>
      <c r="AJ7" s="131"/>
      <c r="AP7" s="130"/>
      <c r="AQ7" s="130"/>
      <c r="AR7" s="130"/>
      <c r="AS7" s="130"/>
      <c r="AT7" s="130"/>
      <c r="AU7" s="130"/>
      <c r="AV7" s="130"/>
      <c r="AW7" s="130"/>
      <c r="AX7" s="130"/>
    </row>
    <row r="8" spans="1:67" ht="11.45" customHeight="1" thickTop="1" thickBot="1">
      <c r="B8" s="129"/>
      <c r="V8" s="1"/>
      <c r="Y8" s="2"/>
      <c r="AA8" s="2"/>
      <c r="AB8" s="2"/>
      <c r="AC8" s="2"/>
      <c r="AD8" s="2"/>
      <c r="AE8" s="2"/>
      <c r="AG8" s="2"/>
      <c r="AH8" s="2"/>
      <c r="AI8" s="2"/>
      <c r="AO8" s="128"/>
      <c r="AP8" s="128"/>
      <c r="AQ8" s="128"/>
      <c r="AR8" s="128"/>
      <c r="AS8" s="128"/>
      <c r="AT8" s="128"/>
      <c r="AU8" s="128"/>
      <c r="AV8" s="128"/>
      <c r="AW8" s="128"/>
    </row>
    <row r="9" spans="1:67" ht="90.6" customHeight="1" thickBot="1">
      <c r="B9" s="94" t="s">
        <v>119</v>
      </c>
      <c r="C9" s="83" t="s">
        <v>118</v>
      </c>
      <c r="D9" s="88" t="s">
        <v>117</v>
      </c>
      <c r="E9" s="93" t="s">
        <v>116</v>
      </c>
      <c r="F9" s="92"/>
      <c r="G9" s="91"/>
      <c r="H9" s="90" t="s">
        <v>115</v>
      </c>
      <c r="I9" s="88" t="s">
        <v>43</v>
      </c>
      <c r="J9" s="88" t="s">
        <v>114</v>
      </c>
      <c r="K9" s="88" t="s">
        <v>44</v>
      </c>
      <c r="L9" s="227" t="s">
        <v>113</v>
      </c>
      <c r="M9" s="270"/>
      <c r="N9" s="227" t="s">
        <v>112</v>
      </c>
      <c r="O9" s="270"/>
      <c r="P9" s="227" t="s">
        <v>112</v>
      </c>
      <c r="Q9" s="228"/>
      <c r="R9" s="227" t="s">
        <v>112</v>
      </c>
      <c r="S9" s="228"/>
      <c r="T9" s="227" t="s">
        <v>112</v>
      </c>
      <c r="U9" s="228"/>
      <c r="V9" s="227" t="s">
        <v>112</v>
      </c>
      <c r="W9" s="228"/>
      <c r="X9" s="227" t="s">
        <v>112</v>
      </c>
      <c r="Y9" s="228"/>
      <c r="Z9" s="227" t="s">
        <v>112</v>
      </c>
      <c r="AA9" s="228"/>
      <c r="AB9" s="227" t="s">
        <v>112</v>
      </c>
      <c r="AC9" s="228"/>
      <c r="AD9" s="227" t="s">
        <v>112</v>
      </c>
      <c r="AE9" s="228"/>
      <c r="AF9" s="244" t="s">
        <v>111</v>
      </c>
      <c r="AG9" s="228"/>
      <c r="AH9" s="90" t="s">
        <v>110</v>
      </c>
      <c r="AI9" s="89" t="s">
        <v>109</v>
      </c>
      <c r="AJ9" s="88" t="s">
        <v>108</v>
      </c>
      <c r="AK9" s="88" t="s">
        <v>107</v>
      </c>
      <c r="AL9" s="87" t="s">
        <v>106</v>
      </c>
      <c r="AM9" s="105" t="s">
        <v>161</v>
      </c>
      <c r="AN9" s="104" t="s">
        <v>160</v>
      </c>
      <c r="AO9" s="84" t="s">
        <v>105</v>
      </c>
      <c r="AP9" s="83" t="s">
        <v>104</v>
      </c>
      <c r="AQ9" s="82" t="s">
        <v>103</v>
      </c>
      <c r="AR9" s="84" t="s">
        <v>102</v>
      </c>
      <c r="AS9" s="83" t="s">
        <v>101</v>
      </c>
      <c r="AT9" s="82" t="s">
        <v>100</v>
      </c>
      <c r="AU9" s="84" t="s">
        <v>99</v>
      </c>
      <c r="AV9" s="83" t="s">
        <v>98</v>
      </c>
      <c r="AW9" s="85" t="s">
        <v>97</v>
      </c>
      <c r="AX9" s="84" t="s">
        <v>96</v>
      </c>
      <c r="AY9" s="83" t="s">
        <v>95</v>
      </c>
      <c r="AZ9" s="82" t="s">
        <v>94</v>
      </c>
      <c r="BA9" s="84" t="s">
        <v>93</v>
      </c>
      <c r="BB9" s="83" t="s">
        <v>92</v>
      </c>
      <c r="BC9" s="82" t="s">
        <v>91</v>
      </c>
      <c r="BD9" s="81" t="s">
        <v>90</v>
      </c>
      <c r="BE9" s="80" t="s">
        <v>89</v>
      </c>
      <c r="BF9" s="80" t="s">
        <v>88</v>
      </c>
      <c r="BG9" s="79" t="s">
        <v>87</v>
      </c>
    </row>
    <row r="10" spans="1:67" ht="47.45" customHeight="1" thickBot="1">
      <c r="B10" s="78" t="s">
        <v>189</v>
      </c>
      <c r="C10" s="77"/>
      <c r="D10" s="213"/>
      <c r="E10" s="267">
        <v>4169.16</v>
      </c>
      <c r="F10" s="268"/>
      <c r="G10" s="269"/>
      <c r="H10" s="75" t="s">
        <v>85</v>
      </c>
      <c r="I10" s="74"/>
      <c r="J10" s="74"/>
      <c r="K10" s="73"/>
      <c r="L10" s="72"/>
      <c r="M10" s="68"/>
      <c r="N10" s="72"/>
      <c r="O10" s="68"/>
      <c r="P10" s="72"/>
      <c r="Q10" s="68"/>
      <c r="R10" s="72"/>
      <c r="S10" s="68"/>
      <c r="T10" s="72"/>
      <c r="U10" s="68"/>
      <c r="V10" s="72"/>
      <c r="W10" s="68"/>
      <c r="X10" s="72"/>
      <c r="Y10" s="68"/>
      <c r="Z10" s="72"/>
      <c r="AA10" s="71"/>
      <c r="AB10" s="70"/>
      <c r="AC10" s="70"/>
      <c r="AD10" s="70"/>
      <c r="AE10" s="70"/>
      <c r="AF10" s="69" t="s">
        <v>84</v>
      </c>
      <c r="AG10" s="68"/>
      <c r="AH10" s="68"/>
      <c r="AI10" s="68"/>
      <c r="AJ10" s="67"/>
      <c r="AK10" s="67"/>
      <c r="AL10" s="66"/>
      <c r="AM10" s="103"/>
      <c r="AN10" s="103"/>
      <c r="AO10" s="101">
        <f t="shared" ref="AO10:BG10" si="0">SUM(AO11:AO22)</f>
        <v>40</v>
      </c>
      <c r="AP10" s="100">
        <f t="shared" si="0"/>
        <v>19</v>
      </c>
      <c r="AQ10" s="99">
        <f t="shared" si="0"/>
        <v>0</v>
      </c>
      <c r="AR10" s="101">
        <f t="shared" si="0"/>
        <v>3</v>
      </c>
      <c r="AS10" s="100">
        <f t="shared" si="0"/>
        <v>5</v>
      </c>
      <c r="AT10" s="99">
        <f t="shared" si="0"/>
        <v>0</v>
      </c>
      <c r="AU10" s="101">
        <f t="shared" si="0"/>
        <v>0</v>
      </c>
      <c r="AV10" s="100">
        <f t="shared" si="0"/>
        <v>1</v>
      </c>
      <c r="AW10" s="99">
        <f t="shared" si="0"/>
        <v>0</v>
      </c>
      <c r="AX10" s="101">
        <f t="shared" si="0"/>
        <v>18</v>
      </c>
      <c r="AY10" s="100">
        <f t="shared" si="0"/>
        <v>8</v>
      </c>
      <c r="AZ10" s="99">
        <f t="shared" si="0"/>
        <v>0</v>
      </c>
      <c r="BA10" s="101">
        <f t="shared" si="0"/>
        <v>0</v>
      </c>
      <c r="BB10" s="100">
        <f t="shared" si="0"/>
        <v>0</v>
      </c>
      <c r="BC10" s="99">
        <f t="shared" si="0"/>
        <v>0</v>
      </c>
      <c r="BD10" s="108">
        <f t="shared" si="0"/>
        <v>0</v>
      </c>
      <c r="BE10" s="107">
        <f t="shared" si="0"/>
        <v>0</v>
      </c>
      <c r="BF10" s="107">
        <f t="shared" si="0"/>
        <v>0</v>
      </c>
      <c r="BG10" s="106">
        <f t="shared" si="0"/>
        <v>0</v>
      </c>
      <c r="BH10" s="98" t="s">
        <v>83</v>
      </c>
      <c r="BK10" s="1">
        <f>SUM(AO10:AQ10)</f>
        <v>59</v>
      </c>
      <c r="BL10" s="1">
        <f>SUM(AR10:AT10,BD10)</f>
        <v>8</v>
      </c>
      <c r="BM10" s="1">
        <f>SUM(AU10:AW10,BE10)</f>
        <v>1</v>
      </c>
      <c r="BN10" s="1">
        <f>SUM(AX10:AZ10,BF10)</f>
        <v>26</v>
      </c>
      <c r="BO10" s="1">
        <f>SUM(BA10:BC10,BG10)</f>
        <v>0</v>
      </c>
    </row>
    <row r="11" spans="1:67" ht="28.15" customHeight="1">
      <c r="A11" s="127"/>
      <c r="B11" s="29"/>
      <c r="C11" s="263">
        <v>1</v>
      </c>
      <c r="D11" s="126"/>
      <c r="E11" s="125"/>
      <c r="F11" s="125"/>
      <c r="G11" s="124"/>
      <c r="H11" s="255"/>
      <c r="I11" s="259">
        <v>83</v>
      </c>
      <c r="J11" s="259">
        <v>21</v>
      </c>
      <c r="K11" s="259">
        <v>5</v>
      </c>
      <c r="L11" s="42">
        <v>1</v>
      </c>
      <c r="M11" s="41" t="s">
        <v>525</v>
      </c>
      <c r="N11" s="42">
        <v>5</v>
      </c>
      <c r="O11" s="41" t="s">
        <v>535</v>
      </c>
      <c r="P11" s="42">
        <v>9</v>
      </c>
      <c r="Q11" s="97" t="s">
        <v>426</v>
      </c>
      <c r="R11" s="42">
        <v>13</v>
      </c>
      <c r="S11" s="41" t="s">
        <v>316</v>
      </c>
      <c r="T11" s="42">
        <v>17</v>
      </c>
      <c r="U11" s="41"/>
      <c r="V11" s="42">
        <v>21</v>
      </c>
      <c r="W11" s="41"/>
      <c r="X11" s="42">
        <v>25</v>
      </c>
      <c r="Y11" s="41"/>
      <c r="Z11" s="42">
        <v>29</v>
      </c>
      <c r="AA11" s="41"/>
      <c r="AB11" s="44">
        <v>33</v>
      </c>
      <c r="AC11" s="41"/>
      <c r="AD11" s="42">
        <v>37</v>
      </c>
      <c r="AE11" s="41"/>
      <c r="AF11" s="40"/>
      <c r="AG11" s="41"/>
      <c r="AH11" s="40" t="s">
        <v>357</v>
      </c>
      <c r="AI11" s="39"/>
      <c r="AJ11" s="245"/>
      <c r="AK11" s="245"/>
      <c r="AL11" s="38"/>
      <c r="AM11" s="238">
        <f>SUMPRODUCT(LEN($M11:$AE14)-LEN(SUBSTITUTE($M11:$AE14,"/", "")))/2</f>
        <v>1</v>
      </c>
      <c r="AN11" s="241">
        <f>SUMPRODUCT(LEN($M11:$AE14)-LEN(SUBSTITUTE($M11:$AE14,"-", "")))</f>
        <v>0</v>
      </c>
      <c r="AO11" s="235">
        <f>SUMPRODUCT(LEN($M11:$AE14)-LEN(SUBSTITUTE($M11:$AE14,"A", "")))</f>
        <v>40</v>
      </c>
      <c r="AP11" s="229">
        <f>SUMPRODUCT(LEN($AH11:$AH14)-LEN(SUBSTITUTE($AH11:$AH14,"A", "")))</f>
        <v>19</v>
      </c>
      <c r="AQ11" s="232">
        <f>SUMPRODUCT(LEN($AG11:$AG14)-LEN(SUBSTITUTE($AG11:$AG14,"A", "")))</f>
        <v>0</v>
      </c>
      <c r="AR11" s="235">
        <f>SUMPRODUCT(LEN($M11:$AE14)-LEN(SUBSTITUTE($M11:$AE14,"S", "")))</f>
        <v>3</v>
      </c>
      <c r="AS11" s="229">
        <f>SUMPRODUCT(LEN($AH11:$AH14)-LEN(SUBSTITUTE($AH11:$AH14,"S", "")))</f>
        <v>5</v>
      </c>
      <c r="AT11" s="232">
        <f>SUMPRODUCT(LEN($AG11:$AG14)-LEN(SUBSTITUTE($AG11:$AG14,"S", "")))</f>
        <v>0</v>
      </c>
      <c r="AU11" s="235">
        <f>SUMPRODUCT(LEN($M11:$AE14)-LEN(SUBSTITUTE($M11:$AE14,"F", "")))</f>
        <v>0</v>
      </c>
      <c r="AV11" s="229">
        <f>SUMPRODUCT(LEN($AH11:$AH14)-LEN(SUBSTITUTE($AH11:$AH14,"F", "")))</f>
        <v>1</v>
      </c>
      <c r="AW11" s="232">
        <f>SUMPRODUCT(LEN($AG11:$AG14)-LEN(SUBSTITUTE($AG11:$AG14,"F", "")))</f>
        <v>0</v>
      </c>
      <c r="AX11" s="235">
        <f>SUMPRODUCT(LEN($M11:$AE14)-LEN(SUBSTITUTE($M11:$AE14,"G", "")))</f>
        <v>18</v>
      </c>
      <c r="AY11" s="229">
        <f>SUMPRODUCT(LEN($AH11:$AH14)-LEN(SUBSTITUTE($AH11:$AH14,"G", "")))</f>
        <v>8</v>
      </c>
      <c r="AZ11" s="232">
        <f>SUMPRODUCT(LEN($AG11:$AG14)-LEN(SUBSTITUTE($AG11:$AG14,"G", "")))</f>
        <v>0</v>
      </c>
      <c r="BA11" s="235">
        <f>SUMPRODUCT(LEN($M11:$AE14)-LEN(SUBSTITUTE($M11:$AE14,"M", "")))</f>
        <v>0</v>
      </c>
      <c r="BB11" s="229">
        <f>SUMPRODUCT(LEN($AH11:$AH14)-LEN(SUBSTITUTE($AH11:$AH14,"M", "")))</f>
        <v>0</v>
      </c>
      <c r="BC11" s="232">
        <f>SUMPRODUCT(LEN($AG11:$AG14)-LEN(SUBSTITUTE($AG11:$AG14,"M", "")))</f>
        <v>0</v>
      </c>
      <c r="BD11" s="297">
        <f>SUMPRODUCT(LEN($AI11:$AI14)-LEN(SUBSTITUTE($AI11:$AI14,"S", "")))</f>
        <v>0</v>
      </c>
      <c r="BE11" s="300">
        <f>SUMPRODUCT(LEN($AI11:$AI14)-LEN(SUBSTITUTE($AI11:$AI14,"F", "")))</f>
        <v>0</v>
      </c>
      <c r="BF11" s="300">
        <f>SUMPRODUCT(LEN($AI11:$AI14)-LEN(SUBSTITUTE($AI11:$AI14,"G", "")))</f>
        <v>0</v>
      </c>
      <c r="BG11" s="303">
        <f>SUMPRODUCT(LEN($AI11:$AI14)-LEN(SUBSTITUTE($AI11:$AI14,"M", "")))</f>
        <v>0</v>
      </c>
    </row>
    <row r="12" spans="1:67" ht="28.15" customHeight="1" thickBot="1">
      <c r="B12" s="29"/>
      <c r="C12" s="264"/>
      <c r="D12" s="37"/>
      <c r="E12" s="112"/>
      <c r="F12" s="112"/>
      <c r="G12" s="111"/>
      <c r="H12" s="256"/>
      <c r="I12" s="260"/>
      <c r="J12" s="260"/>
      <c r="K12" s="260"/>
      <c r="L12" s="32">
        <v>2</v>
      </c>
      <c r="M12" s="31" t="s">
        <v>534</v>
      </c>
      <c r="N12" s="32">
        <v>6</v>
      </c>
      <c r="O12" s="31" t="s">
        <v>433</v>
      </c>
      <c r="P12" s="96">
        <v>10</v>
      </c>
      <c r="Q12" s="31" t="s">
        <v>428</v>
      </c>
      <c r="R12" s="32">
        <v>14</v>
      </c>
      <c r="S12" s="31" t="s">
        <v>305</v>
      </c>
      <c r="T12" s="32">
        <v>18</v>
      </c>
      <c r="U12" s="95"/>
      <c r="V12" s="32">
        <v>22</v>
      </c>
      <c r="W12" s="31"/>
      <c r="X12" s="32">
        <v>26</v>
      </c>
      <c r="Y12" s="31"/>
      <c r="Z12" s="32">
        <v>30</v>
      </c>
      <c r="AA12" s="31"/>
      <c r="AB12" s="34">
        <v>34</v>
      </c>
      <c r="AC12" s="31"/>
      <c r="AD12" s="32">
        <v>38</v>
      </c>
      <c r="AE12" s="31"/>
      <c r="AF12" s="30"/>
      <c r="AG12" s="31"/>
      <c r="AH12" s="30" t="s">
        <v>533</v>
      </c>
      <c r="AI12" s="20"/>
      <c r="AJ12" s="246"/>
      <c r="AK12" s="246"/>
      <c r="AL12" s="19"/>
      <c r="AM12" s="239"/>
      <c r="AN12" s="242"/>
      <c r="AO12" s="236"/>
      <c r="AP12" s="230"/>
      <c r="AQ12" s="233"/>
      <c r="AR12" s="236"/>
      <c r="AS12" s="230"/>
      <c r="AT12" s="233"/>
      <c r="AU12" s="236"/>
      <c r="AV12" s="230"/>
      <c r="AW12" s="233"/>
      <c r="AX12" s="236"/>
      <c r="AY12" s="230"/>
      <c r="AZ12" s="233"/>
      <c r="BA12" s="236"/>
      <c r="BB12" s="230"/>
      <c r="BC12" s="233"/>
      <c r="BD12" s="298"/>
      <c r="BE12" s="301"/>
      <c r="BF12" s="301"/>
      <c r="BG12" s="304"/>
    </row>
    <row r="13" spans="1:67" ht="28.15" customHeight="1">
      <c r="B13" s="29"/>
      <c r="C13" s="265"/>
      <c r="D13" s="28"/>
      <c r="E13" s="110"/>
      <c r="F13" s="110"/>
      <c r="G13" s="109"/>
      <c r="H13" s="257" t="s">
        <v>480</v>
      </c>
      <c r="I13" s="261"/>
      <c r="J13" s="261"/>
      <c r="K13" s="261"/>
      <c r="L13" s="23">
        <v>3</v>
      </c>
      <c r="M13" s="22" t="s">
        <v>532</v>
      </c>
      <c r="N13" s="23">
        <v>7</v>
      </c>
      <c r="O13" s="22" t="s">
        <v>370</v>
      </c>
      <c r="P13" s="23">
        <v>11</v>
      </c>
      <c r="Q13" s="22" t="s">
        <v>393</v>
      </c>
      <c r="R13" s="23">
        <v>15</v>
      </c>
      <c r="S13" s="22" t="s">
        <v>274</v>
      </c>
      <c r="T13" s="23">
        <v>19</v>
      </c>
      <c r="U13" s="22"/>
      <c r="V13" s="23">
        <v>23</v>
      </c>
      <c r="W13" s="22"/>
      <c r="X13" s="23">
        <v>27</v>
      </c>
      <c r="Y13" s="22"/>
      <c r="Z13" s="23">
        <v>31</v>
      </c>
      <c r="AA13" s="22"/>
      <c r="AB13" s="25">
        <v>35</v>
      </c>
      <c r="AC13" s="22"/>
      <c r="AD13" s="23">
        <v>39</v>
      </c>
      <c r="AE13" s="22"/>
      <c r="AF13" s="21"/>
      <c r="AG13" s="22"/>
      <c r="AH13" s="21" t="s">
        <v>531</v>
      </c>
      <c r="AI13" s="20"/>
      <c r="AJ13" s="246"/>
      <c r="AK13" s="246"/>
      <c r="AL13" s="19"/>
      <c r="AM13" s="239"/>
      <c r="AN13" s="242"/>
      <c r="AO13" s="236"/>
      <c r="AP13" s="230"/>
      <c r="AQ13" s="233"/>
      <c r="AR13" s="236"/>
      <c r="AS13" s="230"/>
      <c r="AT13" s="233"/>
      <c r="AU13" s="236"/>
      <c r="AV13" s="230"/>
      <c r="AW13" s="233"/>
      <c r="AX13" s="236"/>
      <c r="AY13" s="230"/>
      <c r="AZ13" s="233"/>
      <c r="BA13" s="236"/>
      <c r="BB13" s="230"/>
      <c r="BC13" s="233"/>
      <c r="BD13" s="298"/>
      <c r="BE13" s="301"/>
      <c r="BF13" s="301"/>
      <c r="BG13" s="304"/>
    </row>
    <row r="14" spans="1:67" ht="28.15" customHeight="1" thickBot="1">
      <c r="B14" s="29"/>
      <c r="C14" s="266"/>
      <c r="D14" s="57"/>
      <c r="E14" s="116"/>
      <c r="F14" s="116"/>
      <c r="G14" s="115"/>
      <c r="H14" s="258"/>
      <c r="I14" s="262"/>
      <c r="J14" s="262"/>
      <c r="K14" s="262"/>
      <c r="L14" s="52">
        <v>4</v>
      </c>
      <c r="M14" s="51" t="s">
        <v>530</v>
      </c>
      <c r="N14" s="52">
        <v>8</v>
      </c>
      <c r="O14" s="51" t="s">
        <v>529</v>
      </c>
      <c r="P14" s="52">
        <v>12</v>
      </c>
      <c r="Q14" s="51" t="s">
        <v>393</v>
      </c>
      <c r="R14" s="52">
        <v>16</v>
      </c>
      <c r="S14" s="51" t="s">
        <v>274</v>
      </c>
      <c r="T14" s="52">
        <v>20</v>
      </c>
      <c r="U14" s="51"/>
      <c r="V14" s="52">
        <v>24</v>
      </c>
      <c r="W14" s="51"/>
      <c r="X14" s="52">
        <v>28</v>
      </c>
      <c r="Y14" s="51"/>
      <c r="Z14" s="52">
        <v>32</v>
      </c>
      <c r="AA14" s="51"/>
      <c r="AB14" s="54">
        <v>36</v>
      </c>
      <c r="AC14" s="51"/>
      <c r="AD14" s="52">
        <v>40</v>
      </c>
      <c r="AE14" s="51"/>
      <c r="AF14" s="50"/>
      <c r="AG14" s="51"/>
      <c r="AH14" s="50" t="s">
        <v>528</v>
      </c>
      <c r="AI14" s="49"/>
      <c r="AJ14" s="248"/>
      <c r="AK14" s="248"/>
      <c r="AL14" s="48"/>
      <c r="AM14" s="240"/>
      <c r="AN14" s="243"/>
      <c r="AO14" s="237"/>
      <c r="AP14" s="231"/>
      <c r="AQ14" s="234"/>
      <c r="AR14" s="237"/>
      <c r="AS14" s="231"/>
      <c r="AT14" s="234"/>
      <c r="AU14" s="237"/>
      <c r="AV14" s="231"/>
      <c r="AW14" s="234"/>
      <c r="AX14" s="237"/>
      <c r="AY14" s="231"/>
      <c r="AZ14" s="234"/>
      <c r="BA14" s="237"/>
      <c r="BB14" s="231"/>
      <c r="BC14" s="234"/>
      <c r="BD14" s="299"/>
      <c r="BE14" s="302"/>
      <c r="BF14" s="302"/>
      <c r="BG14" s="305"/>
    </row>
    <row r="15" spans="1:67" ht="28.15" hidden="1" customHeight="1">
      <c r="B15" s="29"/>
      <c r="C15" s="263">
        <v>2</v>
      </c>
      <c r="D15" s="47"/>
      <c r="E15" s="114"/>
      <c r="F15" s="123"/>
      <c r="G15" s="113"/>
      <c r="H15" s="255"/>
      <c r="I15" s="259"/>
      <c r="J15" s="259"/>
      <c r="K15" s="259"/>
      <c r="L15" s="42" t="s">
        <v>82</v>
      </c>
      <c r="M15" s="41"/>
      <c r="N15" s="42" t="s">
        <v>81</v>
      </c>
      <c r="O15" s="41"/>
      <c r="P15" s="42" t="s">
        <v>80</v>
      </c>
      <c r="Q15" s="41"/>
      <c r="R15" s="42" t="s">
        <v>79</v>
      </c>
      <c r="S15" s="41"/>
      <c r="T15" s="42" t="s">
        <v>78</v>
      </c>
      <c r="U15" s="41"/>
      <c r="V15" s="42" t="s">
        <v>77</v>
      </c>
      <c r="W15" s="41"/>
      <c r="X15" s="42" t="s">
        <v>76</v>
      </c>
      <c r="Y15" s="41"/>
      <c r="Z15" s="42" t="s">
        <v>75</v>
      </c>
      <c r="AA15" s="41"/>
      <c r="AB15" s="44" t="s">
        <v>74</v>
      </c>
      <c r="AC15" s="43"/>
      <c r="AD15" s="42" t="s">
        <v>73</v>
      </c>
      <c r="AE15" s="41"/>
      <c r="AF15" s="40"/>
      <c r="AG15" s="41"/>
      <c r="AH15" s="40"/>
      <c r="AI15" s="39"/>
      <c r="AJ15" s="249"/>
      <c r="AK15" s="252"/>
      <c r="AL15" s="38"/>
      <c r="AM15" s="7"/>
      <c r="AN15" s="7"/>
      <c r="AO15" s="235">
        <f>SUMPRODUCT(LEN($M15:$AE18)-LEN(SUBSTITUTE($M15:$AE18,"A", "")))</f>
        <v>0</v>
      </c>
      <c r="AP15" s="229">
        <f>SUMPRODUCT(LEN($AH15:$AH18)-LEN(SUBSTITUTE($AH15:$AH18,"A", "")))</f>
        <v>0</v>
      </c>
      <c r="AQ15" s="232">
        <f>SUMPRODUCT(LEN($AG15:$AG18)-LEN(SUBSTITUTE($AG15:$AG18,"A", "")))</f>
        <v>0</v>
      </c>
      <c r="AR15" s="235">
        <f>SUMPRODUCT(LEN($M15:$AE18)-LEN(SUBSTITUTE($M15:$AE18,"S", "")))</f>
        <v>0</v>
      </c>
      <c r="AS15" s="229">
        <f>SUMPRODUCT(LEN($AH15:$AH18)-LEN(SUBSTITUTE($AH15:$AH18,"S", "")))</f>
        <v>0</v>
      </c>
      <c r="AT15" s="232">
        <f>SUMPRODUCT(LEN($AG15:$AG18)-LEN(SUBSTITUTE($AG15:$AG18,"S", "")))</f>
        <v>0</v>
      </c>
      <c r="AU15" s="235">
        <f>SUMPRODUCT(LEN($M15:$AE18)-LEN(SUBSTITUTE($M15:$AE18,"F", "")))</f>
        <v>0</v>
      </c>
      <c r="AV15" s="229">
        <f>SUMPRODUCT(LEN($AH15:$AH18)-LEN(SUBSTITUTE($AH15:$AH18,"F", "")))</f>
        <v>0</v>
      </c>
      <c r="AW15" s="232">
        <f>SUMPRODUCT(LEN($AG15:$AG18)-LEN(SUBSTITUTE($AG15:$AG18,"F", "")))</f>
        <v>0</v>
      </c>
      <c r="AX15" s="235">
        <f>SUMPRODUCT(LEN($M15:$AE18)-LEN(SUBSTITUTE($M15:$AE18,"G", "")))</f>
        <v>0</v>
      </c>
      <c r="AY15" s="229">
        <f>SUMPRODUCT(LEN($AH15:$AH18)-LEN(SUBSTITUTE($AH15:$AH18,"G", "")))</f>
        <v>0</v>
      </c>
      <c r="AZ15" s="232">
        <f>SUMPRODUCT(LEN($AG15:$AG18)-LEN(SUBSTITUTE($AG15:$AG18,"G", "")))</f>
        <v>0</v>
      </c>
      <c r="BA15" s="235">
        <f>SUMPRODUCT(LEN($M15:$AE18)-LEN(SUBSTITUTE($M15:$AE18,"M", "")))</f>
        <v>0</v>
      </c>
      <c r="BB15" s="229">
        <f>SUMPRODUCT(LEN($AH15:$AH18)-LEN(SUBSTITUTE($AH15:$AH18,"M", "")))</f>
        <v>0</v>
      </c>
      <c r="BC15" s="232">
        <f>SUMPRODUCT(LEN($AG15:$AG18)-LEN(SUBSTITUTE($AG15:$AG18,"M", "")))</f>
        <v>0</v>
      </c>
      <c r="BD15" s="297">
        <f>SUMPRODUCT(LEN($AI15:$AI18)-LEN(SUBSTITUTE($AI15:$AI18,"S", "")))</f>
        <v>0</v>
      </c>
      <c r="BE15" s="300">
        <f>SUMPRODUCT(LEN($AI15:$AI18)-LEN(SUBSTITUTE($AI15:$AI18,"F", "")))</f>
        <v>0</v>
      </c>
      <c r="BF15" s="300">
        <f>SUMPRODUCT(LEN($AI15:$AI18)-LEN(SUBSTITUTE($AI15:$AI18,"G", "")))</f>
        <v>0</v>
      </c>
      <c r="BG15" s="303">
        <f>SUMPRODUCT(LEN($AI15:$AI18)-LEN(SUBSTITUTE($AI15:$AI18,"M", "")))</f>
        <v>0</v>
      </c>
    </row>
    <row r="16" spans="1:67" ht="28.15" hidden="1" customHeight="1" thickBot="1">
      <c r="B16" s="29"/>
      <c r="C16" s="264"/>
      <c r="D16" s="37"/>
      <c r="E16" s="112"/>
      <c r="F16" s="122"/>
      <c r="G16" s="121" t="s">
        <v>187</v>
      </c>
      <c r="H16" s="256"/>
      <c r="I16" s="260"/>
      <c r="J16" s="260"/>
      <c r="K16" s="260"/>
      <c r="L16" s="32" t="s">
        <v>72</v>
      </c>
      <c r="M16" s="31"/>
      <c r="N16" s="32" t="s">
        <v>71</v>
      </c>
      <c r="O16" s="31"/>
      <c r="P16" s="32" t="s">
        <v>70</v>
      </c>
      <c r="Q16" s="31"/>
      <c r="R16" s="32" t="s">
        <v>69</v>
      </c>
      <c r="S16" s="31"/>
      <c r="T16" s="32" t="s">
        <v>68</v>
      </c>
      <c r="U16" s="31"/>
      <c r="V16" s="32" t="s">
        <v>67</v>
      </c>
      <c r="W16" s="31"/>
      <c r="X16" s="32" t="s">
        <v>66</v>
      </c>
      <c r="Y16" s="31"/>
      <c r="Z16" s="32" t="s">
        <v>65</v>
      </c>
      <c r="AA16" s="31"/>
      <c r="AB16" s="34" t="s">
        <v>64</v>
      </c>
      <c r="AC16" s="33"/>
      <c r="AD16" s="32" t="s">
        <v>63</v>
      </c>
      <c r="AE16" s="31"/>
      <c r="AF16" s="30"/>
      <c r="AG16" s="31"/>
      <c r="AH16" s="30"/>
      <c r="AI16" s="20"/>
      <c r="AJ16" s="250"/>
      <c r="AK16" s="253"/>
      <c r="AL16" s="19"/>
      <c r="AM16" s="7"/>
      <c r="AN16" s="7"/>
      <c r="AO16" s="236"/>
      <c r="AP16" s="230"/>
      <c r="AQ16" s="233"/>
      <c r="AR16" s="236"/>
      <c r="AS16" s="230"/>
      <c r="AT16" s="233"/>
      <c r="AU16" s="236"/>
      <c r="AV16" s="230"/>
      <c r="AW16" s="233"/>
      <c r="AX16" s="236"/>
      <c r="AY16" s="230"/>
      <c r="AZ16" s="233"/>
      <c r="BA16" s="236"/>
      <c r="BB16" s="230"/>
      <c r="BC16" s="233"/>
      <c r="BD16" s="298"/>
      <c r="BE16" s="301"/>
      <c r="BF16" s="301"/>
      <c r="BG16" s="304"/>
    </row>
    <row r="17" spans="2:67" ht="28.15" hidden="1" customHeight="1">
      <c r="B17" s="29"/>
      <c r="C17" s="265"/>
      <c r="D17" s="28"/>
      <c r="E17" s="110"/>
      <c r="F17" s="120"/>
      <c r="G17" s="119" t="s">
        <v>186</v>
      </c>
      <c r="H17" s="257"/>
      <c r="I17" s="261"/>
      <c r="J17" s="261"/>
      <c r="K17" s="261"/>
      <c r="L17" s="23" t="s">
        <v>62</v>
      </c>
      <c r="M17" s="22"/>
      <c r="N17" s="23" t="s">
        <v>61</v>
      </c>
      <c r="O17" s="22"/>
      <c r="P17" s="23" t="s">
        <v>60</v>
      </c>
      <c r="Q17" s="22"/>
      <c r="R17" s="23" t="s">
        <v>59</v>
      </c>
      <c r="S17" s="22"/>
      <c r="T17" s="23" t="s">
        <v>58</v>
      </c>
      <c r="U17" s="22"/>
      <c r="V17" s="23" t="s">
        <v>57</v>
      </c>
      <c r="W17" s="22"/>
      <c r="X17" s="23" t="s">
        <v>56</v>
      </c>
      <c r="Y17" s="22"/>
      <c r="Z17" s="23" t="s">
        <v>55</v>
      </c>
      <c r="AA17" s="22"/>
      <c r="AB17" s="25" t="s">
        <v>54</v>
      </c>
      <c r="AC17" s="24"/>
      <c r="AD17" s="23">
        <v>39</v>
      </c>
      <c r="AE17" s="22"/>
      <c r="AF17" s="21"/>
      <c r="AG17" s="22"/>
      <c r="AH17" s="21"/>
      <c r="AI17" s="20"/>
      <c r="AJ17" s="250"/>
      <c r="AK17" s="253"/>
      <c r="AL17" s="19"/>
      <c r="AM17" s="7"/>
      <c r="AN17" s="7"/>
      <c r="AO17" s="236"/>
      <c r="AP17" s="230"/>
      <c r="AQ17" s="233"/>
      <c r="AR17" s="236"/>
      <c r="AS17" s="230"/>
      <c r="AT17" s="233"/>
      <c r="AU17" s="236"/>
      <c r="AV17" s="230"/>
      <c r="AW17" s="233"/>
      <c r="AX17" s="236"/>
      <c r="AY17" s="230"/>
      <c r="AZ17" s="233"/>
      <c r="BA17" s="236"/>
      <c r="BB17" s="230"/>
      <c r="BC17" s="233"/>
      <c r="BD17" s="298"/>
      <c r="BE17" s="301"/>
      <c r="BF17" s="301"/>
      <c r="BG17" s="304"/>
    </row>
    <row r="18" spans="2:67" ht="28.15" hidden="1" customHeight="1" thickBot="1">
      <c r="B18" s="29"/>
      <c r="C18" s="266"/>
      <c r="D18" s="57"/>
      <c r="E18" s="116"/>
      <c r="F18" s="116"/>
      <c r="G18" s="115"/>
      <c r="H18" s="258"/>
      <c r="I18" s="262"/>
      <c r="J18" s="262"/>
      <c r="K18" s="262"/>
      <c r="L18" s="52" t="s">
        <v>53</v>
      </c>
      <c r="M18" s="51"/>
      <c r="N18" s="52" t="s">
        <v>52</v>
      </c>
      <c r="O18" s="51"/>
      <c r="P18" s="52" t="s">
        <v>51</v>
      </c>
      <c r="Q18" s="51"/>
      <c r="R18" s="52" t="s">
        <v>50</v>
      </c>
      <c r="S18" s="51"/>
      <c r="T18" s="52">
        <v>20</v>
      </c>
      <c r="U18" s="51"/>
      <c r="V18" s="52" t="s">
        <v>49</v>
      </c>
      <c r="W18" s="51"/>
      <c r="X18" s="52" t="s">
        <v>48</v>
      </c>
      <c r="Y18" s="51"/>
      <c r="Z18" s="52" t="s">
        <v>47</v>
      </c>
      <c r="AA18" s="51"/>
      <c r="AB18" s="54" t="s">
        <v>46</v>
      </c>
      <c r="AC18" s="53"/>
      <c r="AD18" s="52" t="s">
        <v>45</v>
      </c>
      <c r="AE18" s="51"/>
      <c r="AF18" s="50"/>
      <c r="AG18" s="51"/>
      <c r="AH18" s="50"/>
      <c r="AI18" s="49"/>
      <c r="AJ18" s="251"/>
      <c r="AK18" s="254"/>
      <c r="AL18" s="48"/>
      <c r="AM18" s="7"/>
      <c r="AN18" s="7"/>
      <c r="AO18" s="237"/>
      <c r="AP18" s="231"/>
      <c r="AQ18" s="234"/>
      <c r="AR18" s="237"/>
      <c r="AS18" s="231"/>
      <c r="AT18" s="234"/>
      <c r="AU18" s="237"/>
      <c r="AV18" s="231"/>
      <c r="AW18" s="234"/>
      <c r="AX18" s="237"/>
      <c r="AY18" s="231"/>
      <c r="AZ18" s="234"/>
      <c r="BA18" s="237"/>
      <c r="BB18" s="231"/>
      <c r="BC18" s="234"/>
      <c r="BD18" s="299"/>
      <c r="BE18" s="302"/>
      <c r="BF18" s="302"/>
      <c r="BG18" s="305"/>
    </row>
    <row r="19" spans="2:67" ht="28.15" hidden="1" customHeight="1">
      <c r="B19" s="29"/>
      <c r="C19" s="263">
        <v>3</v>
      </c>
      <c r="D19" s="47"/>
      <c r="E19" s="114"/>
      <c r="F19" s="114"/>
      <c r="G19" s="113"/>
      <c r="H19" s="255"/>
      <c r="I19" s="259"/>
      <c r="J19" s="259"/>
      <c r="K19" s="259"/>
      <c r="L19" s="42" t="s">
        <v>82</v>
      </c>
      <c r="M19" s="41"/>
      <c r="N19" s="42" t="s">
        <v>81</v>
      </c>
      <c r="O19" s="41"/>
      <c r="P19" s="42" t="s">
        <v>80</v>
      </c>
      <c r="Q19" s="41"/>
      <c r="R19" s="42" t="s">
        <v>79</v>
      </c>
      <c r="S19" s="41"/>
      <c r="T19" s="42" t="s">
        <v>78</v>
      </c>
      <c r="U19" s="41"/>
      <c r="V19" s="42" t="s">
        <v>77</v>
      </c>
      <c r="W19" s="41"/>
      <c r="X19" s="42" t="s">
        <v>76</v>
      </c>
      <c r="Y19" s="41"/>
      <c r="Z19" s="42" t="s">
        <v>75</v>
      </c>
      <c r="AA19" s="41"/>
      <c r="AB19" s="44" t="s">
        <v>74</v>
      </c>
      <c r="AC19" s="43"/>
      <c r="AD19" s="42" t="s">
        <v>73</v>
      </c>
      <c r="AE19" s="41"/>
      <c r="AF19" s="40"/>
      <c r="AG19" s="41"/>
      <c r="AH19" s="40"/>
      <c r="AI19" s="39"/>
      <c r="AJ19" s="245"/>
      <c r="AK19" s="245"/>
      <c r="AL19" s="38"/>
      <c r="AM19" s="7"/>
      <c r="AN19" s="7"/>
      <c r="AO19" s="235">
        <f>SUMPRODUCT(LEN($M19:$AE22)-LEN(SUBSTITUTE($M19:$AE22,"A", "")))</f>
        <v>0</v>
      </c>
      <c r="AP19" s="229">
        <f>SUMPRODUCT(LEN($AH19:$AH22)-LEN(SUBSTITUTE($AH19:$AH22,"A", "")))</f>
        <v>0</v>
      </c>
      <c r="AQ19" s="232">
        <f>SUMPRODUCT(LEN($AG19:$AG22)-LEN(SUBSTITUTE($AG19:$AG22,"A", "")))</f>
        <v>0</v>
      </c>
      <c r="AR19" s="235">
        <f>SUMPRODUCT(LEN($M19:$AE22)-LEN(SUBSTITUTE($M19:$AE22,"S", "")))</f>
        <v>0</v>
      </c>
      <c r="AS19" s="229">
        <f>SUMPRODUCT(LEN($AH19:$AH22)-LEN(SUBSTITUTE($AH19:$AH22,"S", "")))</f>
        <v>0</v>
      </c>
      <c r="AT19" s="232">
        <f>SUMPRODUCT(LEN($AG19:$AG22)-LEN(SUBSTITUTE($AG19:$AG22,"S", "")))</f>
        <v>0</v>
      </c>
      <c r="AU19" s="235">
        <f>SUMPRODUCT(LEN($M19:$AE22)-LEN(SUBSTITUTE($M19:$AE22,"F", "")))</f>
        <v>0</v>
      </c>
      <c r="AV19" s="229">
        <f>SUMPRODUCT(LEN($AH19:$AH22)-LEN(SUBSTITUTE($AH19:$AH22,"F", "")))</f>
        <v>0</v>
      </c>
      <c r="AW19" s="232">
        <f>SUMPRODUCT(LEN($AG19:$AG22)-LEN(SUBSTITUTE($AG19:$AG22,"F", "")))</f>
        <v>0</v>
      </c>
      <c r="AX19" s="235">
        <f>SUMPRODUCT(LEN($M19:$AE22)-LEN(SUBSTITUTE($M19:$AE22,"G", "")))</f>
        <v>0</v>
      </c>
      <c r="AY19" s="229">
        <f>SUMPRODUCT(LEN($AH19:$AH22)-LEN(SUBSTITUTE($AH19:$AH22,"G", "")))</f>
        <v>0</v>
      </c>
      <c r="AZ19" s="232">
        <f>SUMPRODUCT(LEN($AG19:$AG22)-LEN(SUBSTITUTE($AG19:$AG22,"G", "")))</f>
        <v>0</v>
      </c>
      <c r="BA19" s="235">
        <f>SUMPRODUCT(LEN($M19:$AE22)-LEN(SUBSTITUTE($M19:$AE22,"M", "")))</f>
        <v>0</v>
      </c>
      <c r="BB19" s="229">
        <f>SUMPRODUCT(LEN($AH19:$AH22)-LEN(SUBSTITUTE($AH19:$AH22,"M", "")))</f>
        <v>0</v>
      </c>
      <c r="BC19" s="232">
        <f>SUMPRODUCT(LEN($AG19:$AG22)-LEN(SUBSTITUTE($AG19:$AG22,"M", "")))</f>
        <v>0</v>
      </c>
      <c r="BD19" s="297">
        <f>SUMPRODUCT(LEN($AI19:$AI22)-LEN(SUBSTITUTE($AI19:$AI22,"S", "")))</f>
        <v>0</v>
      </c>
      <c r="BE19" s="300">
        <f>SUMPRODUCT(LEN($AI19:$AI22)-LEN(SUBSTITUTE($AI19:$AI22,"F", "")))</f>
        <v>0</v>
      </c>
      <c r="BF19" s="300">
        <f>SUMPRODUCT(LEN($AI19:$AI22)-LEN(SUBSTITUTE($AI19:$AI22,"G", "")))</f>
        <v>0</v>
      </c>
      <c r="BG19" s="303">
        <f>SUMPRODUCT(LEN($AI19:$AI22)-LEN(SUBSTITUTE($AI19:$AI22,"M", "")))</f>
        <v>0</v>
      </c>
    </row>
    <row r="20" spans="2:67" ht="28.15" hidden="1" customHeight="1" thickBot="1">
      <c r="B20" s="29"/>
      <c r="C20" s="264"/>
      <c r="D20" s="37"/>
      <c r="E20" s="112"/>
      <c r="F20" s="112"/>
      <c r="G20" s="111"/>
      <c r="H20" s="256"/>
      <c r="I20" s="260"/>
      <c r="J20" s="260"/>
      <c r="K20" s="260"/>
      <c r="L20" s="32" t="s">
        <v>72</v>
      </c>
      <c r="M20" s="31"/>
      <c r="N20" s="32" t="s">
        <v>71</v>
      </c>
      <c r="O20" s="31"/>
      <c r="P20" s="32" t="s">
        <v>70</v>
      </c>
      <c r="Q20" s="31"/>
      <c r="R20" s="32" t="s">
        <v>69</v>
      </c>
      <c r="S20" s="31"/>
      <c r="T20" s="32" t="s">
        <v>68</v>
      </c>
      <c r="U20" s="31"/>
      <c r="V20" s="32" t="s">
        <v>67</v>
      </c>
      <c r="W20" s="31"/>
      <c r="X20" s="32" t="s">
        <v>66</v>
      </c>
      <c r="Y20" s="31"/>
      <c r="Z20" s="32" t="s">
        <v>65</v>
      </c>
      <c r="AA20" s="31"/>
      <c r="AB20" s="34" t="s">
        <v>64</v>
      </c>
      <c r="AC20" s="33"/>
      <c r="AD20" s="32" t="s">
        <v>63</v>
      </c>
      <c r="AE20" s="31"/>
      <c r="AF20" s="30"/>
      <c r="AG20" s="31"/>
      <c r="AH20" s="30"/>
      <c r="AI20" s="20"/>
      <c r="AJ20" s="246"/>
      <c r="AK20" s="246"/>
      <c r="AL20" s="19"/>
      <c r="AM20" s="7"/>
      <c r="AN20" s="7"/>
      <c r="AO20" s="236"/>
      <c r="AP20" s="230"/>
      <c r="AQ20" s="233"/>
      <c r="AR20" s="236"/>
      <c r="AS20" s="230"/>
      <c r="AT20" s="233"/>
      <c r="AU20" s="236"/>
      <c r="AV20" s="230"/>
      <c r="AW20" s="233"/>
      <c r="AX20" s="236"/>
      <c r="AY20" s="230"/>
      <c r="AZ20" s="233"/>
      <c r="BA20" s="236"/>
      <c r="BB20" s="230"/>
      <c r="BC20" s="233"/>
      <c r="BD20" s="298"/>
      <c r="BE20" s="301"/>
      <c r="BF20" s="301"/>
      <c r="BG20" s="304"/>
    </row>
    <row r="21" spans="2:67" ht="28.15" hidden="1" customHeight="1">
      <c r="B21" s="29"/>
      <c r="C21" s="265"/>
      <c r="D21" s="28"/>
      <c r="E21" s="110"/>
      <c r="F21" s="110"/>
      <c r="G21" s="109"/>
      <c r="H21" s="257"/>
      <c r="I21" s="261"/>
      <c r="J21" s="261"/>
      <c r="K21" s="261"/>
      <c r="L21" s="23" t="s">
        <v>62</v>
      </c>
      <c r="M21" s="22"/>
      <c r="N21" s="23" t="s">
        <v>61</v>
      </c>
      <c r="O21" s="22"/>
      <c r="P21" s="23" t="s">
        <v>60</v>
      </c>
      <c r="Q21" s="22"/>
      <c r="R21" s="23" t="s">
        <v>59</v>
      </c>
      <c r="S21" s="22"/>
      <c r="T21" s="23" t="s">
        <v>58</v>
      </c>
      <c r="U21" s="22"/>
      <c r="V21" s="23" t="s">
        <v>57</v>
      </c>
      <c r="W21" s="22"/>
      <c r="X21" s="23" t="s">
        <v>56</v>
      </c>
      <c r="Y21" s="22"/>
      <c r="Z21" s="23" t="s">
        <v>55</v>
      </c>
      <c r="AA21" s="22"/>
      <c r="AB21" s="25" t="s">
        <v>54</v>
      </c>
      <c r="AC21" s="24"/>
      <c r="AD21" s="23">
        <v>39</v>
      </c>
      <c r="AE21" s="22"/>
      <c r="AF21" s="21"/>
      <c r="AG21" s="22"/>
      <c r="AH21" s="21"/>
      <c r="AI21" s="20"/>
      <c r="AJ21" s="246"/>
      <c r="AK21" s="246"/>
      <c r="AL21" s="19"/>
      <c r="AM21" s="7"/>
      <c r="AN21" s="7"/>
      <c r="AO21" s="236"/>
      <c r="AP21" s="230"/>
      <c r="AQ21" s="233"/>
      <c r="AR21" s="236"/>
      <c r="AS21" s="230"/>
      <c r="AT21" s="233"/>
      <c r="AU21" s="236"/>
      <c r="AV21" s="230"/>
      <c r="AW21" s="233"/>
      <c r="AX21" s="236"/>
      <c r="AY21" s="230"/>
      <c r="AZ21" s="233"/>
      <c r="BA21" s="236"/>
      <c r="BB21" s="230"/>
      <c r="BC21" s="233"/>
      <c r="BD21" s="298"/>
      <c r="BE21" s="301"/>
      <c r="BF21" s="301"/>
      <c r="BG21" s="304"/>
    </row>
    <row r="22" spans="2:67" ht="28.15" hidden="1" customHeight="1" thickBot="1">
      <c r="B22" s="18"/>
      <c r="C22" s="271"/>
      <c r="D22" s="17"/>
      <c r="E22" s="16"/>
      <c r="F22" s="16"/>
      <c r="G22" s="15"/>
      <c r="H22" s="258"/>
      <c r="I22" s="272"/>
      <c r="J22" s="272"/>
      <c r="K22" s="272"/>
      <c r="L22" s="12" t="s">
        <v>53</v>
      </c>
      <c r="M22" s="11"/>
      <c r="N22" s="12" t="s">
        <v>52</v>
      </c>
      <c r="O22" s="11"/>
      <c r="P22" s="12" t="s">
        <v>51</v>
      </c>
      <c r="Q22" s="11"/>
      <c r="R22" s="12" t="s">
        <v>50</v>
      </c>
      <c r="S22" s="11"/>
      <c r="T22" s="12">
        <v>20</v>
      </c>
      <c r="U22" s="11"/>
      <c r="V22" s="12" t="s">
        <v>49</v>
      </c>
      <c r="W22" s="11"/>
      <c r="X22" s="12" t="s">
        <v>48</v>
      </c>
      <c r="Y22" s="11"/>
      <c r="Z22" s="12" t="s">
        <v>47</v>
      </c>
      <c r="AA22" s="11"/>
      <c r="AB22" s="14" t="s">
        <v>46</v>
      </c>
      <c r="AC22" s="13"/>
      <c r="AD22" s="12" t="s">
        <v>45</v>
      </c>
      <c r="AE22" s="11"/>
      <c r="AF22" s="10"/>
      <c r="AG22" s="11"/>
      <c r="AH22" s="10"/>
      <c r="AI22" s="9"/>
      <c r="AJ22" s="247"/>
      <c r="AK22" s="247"/>
      <c r="AL22" s="8"/>
      <c r="AM22" s="7"/>
      <c r="AN22" s="7"/>
      <c r="AO22" s="237"/>
      <c r="AP22" s="231"/>
      <c r="AQ22" s="234"/>
      <c r="AR22" s="237"/>
      <c r="AS22" s="231"/>
      <c r="AT22" s="234"/>
      <c r="AU22" s="237"/>
      <c r="AV22" s="231"/>
      <c r="AW22" s="234"/>
      <c r="AX22" s="237"/>
      <c r="AY22" s="231"/>
      <c r="AZ22" s="234"/>
      <c r="BA22" s="237"/>
      <c r="BB22" s="231"/>
      <c r="BC22" s="234"/>
      <c r="BD22" s="299"/>
      <c r="BE22" s="302"/>
      <c r="BF22" s="302"/>
      <c r="BG22" s="305"/>
    </row>
    <row r="23" spans="2:67" ht="85.9" customHeight="1" thickBot="1">
      <c r="B23" s="94" t="s">
        <v>119</v>
      </c>
      <c r="C23" s="83" t="s">
        <v>118</v>
      </c>
      <c r="D23" s="88" t="s">
        <v>117</v>
      </c>
      <c r="E23" s="93" t="s">
        <v>116</v>
      </c>
      <c r="F23" s="92"/>
      <c r="G23" s="91"/>
      <c r="H23" s="90" t="s">
        <v>115</v>
      </c>
      <c r="I23" s="88" t="s">
        <v>43</v>
      </c>
      <c r="J23" s="88" t="s">
        <v>114</v>
      </c>
      <c r="K23" s="88" t="s">
        <v>44</v>
      </c>
      <c r="L23" s="227" t="s">
        <v>113</v>
      </c>
      <c r="M23" s="270"/>
      <c r="N23" s="227" t="s">
        <v>112</v>
      </c>
      <c r="O23" s="270"/>
      <c r="P23" s="227" t="s">
        <v>112</v>
      </c>
      <c r="Q23" s="228"/>
      <c r="R23" s="227" t="s">
        <v>112</v>
      </c>
      <c r="S23" s="228"/>
      <c r="T23" s="227" t="s">
        <v>112</v>
      </c>
      <c r="U23" s="228"/>
      <c r="V23" s="227" t="s">
        <v>112</v>
      </c>
      <c r="W23" s="228"/>
      <c r="X23" s="227" t="s">
        <v>112</v>
      </c>
      <c r="Y23" s="228"/>
      <c r="Z23" s="227" t="s">
        <v>112</v>
      </c>
      <c r="AA23" s="228"/>
      <c r="AB23" s="227" t="s">
        <v>112</v>
      </c>
      <c r="AC23" s="228"/>
      <c r="AD23" s="227" t="s">
        <v>112</v>
      </c>
      <c r="AE23" s="228"/>
      <c r="AF23" s="244" t="s">
        <v>111</v>
      </c>
      <c r="AG23" s="228"/>
      <c r="AH23" s="90" t="s">
        <v>110</v>
      </c>
      <c r="AI23" s="89" t="s">
        <v>109</v>
      </c>
      <c r="AJ23" s="88" t="s">
        <v>108</v>
      </c>
      <c r="AK23" s="88" t="s">
        <v>107</v>
      </c>
      <c r="AL23" s="87" t="s">
        <v>106</v>
      </c>
      <c r="AM23" s="105" t="s">
        <v>161</v>
      </c>
      <c r="AN23" s="104" t="s">
        <v>160</v>
      </c>
      <c r="AO23" s="84" t="s">
        <v>105</v>
      </c>
      <c r="AP23" s="83" t="s">
        <v>104</v>
      </c>
      <c r="AQ23" s="82" t="s">
        <v>103</v>
      </c>
      <c r="AR23" s="84" t="s">
        <v>102</v>
      </c>
      <c r="AS23" s="83" t="s">
        <v>101</v>
      </c>
      <c r="AT23" s="82" t="s">
        <v>100</v>
      </c>
      <c r="AU23" s="84" t="s">
        <v>99</v>
      </c>
      <c r="AV23" s="83" t="s">
        <v>98</v>
      </c>
      <c r="AW23" s="85" t="s">
        <v>97</v>
      </c>
      <c r="AX23" s="84" t="s">
        <v>96</v>
      </c>
      <c r="AY23" s="83" t="s">
        <v>95</v>
      </c>
      <c r="AZ23" s="82" t="s">
        <v>94</v>
      </c>
      <c r="BA23" s="84" t="s">
        <v>93</v>
      </c>
      <c r="BB23" s="83" t="s">
        <v>92</v>
      </c>
      <c r="BC23" s="82" t="s">
        <v>91</v>
      </c>
      <c r="BD23" s="81" t="s">
        <v>90</v>
      </c>
      <c r="BE23" s="80" t="s">
        <v>89</v>
      </c>
      <c r="BF23" s="80" t="s">
        <v>88</v>
      </c>
      <c r="BG23" s="79" t="s">
        <v>87</v>
      </c>
    </row>
    <row r="24" spans="2:67" ht="47.45" customHeight="1" thickBot="1">
      <c r="B24" s="78" t="s">
        <v>185</v>
      </c>
      <c r="C24" s="77"/>
      <c r="D24" s="76"/>
      <c r="E24" s="267">
        <v>2032.25</v>
      </c>
      <c r="F24" s="268"/>
      <c r="G24" s="269"/>
      <c r="H24" s="75" t="s">
        <v>85</v>
      </c>
      <c r="I24" s="74"/>
      <c r="J24" s="74"/>
      <c r="K24" s="73"/>
      <c r="L24" s="72"/>
      <c r="M24" s="68"/>
      <c r="N24" s="72"/>
      <c r="O24" s="68"/>
      <c r="P24" s="72"/>
      <c r="Q24" s="68"/>
      <c r="R24" s="72"/>
      <c r="S24" s="68"/>
      <c r="T24" s="72"/>
      <c r="U24" s="68"/>
      <c r="V24" s="72"/>
      <c r="W24" s="68"/>
      <c r="X24" s="72"/>
      <c r="Y24" s="68"/>
      <c r="Z24" s="72"/>
      <c r="AA24" s="71"/>
      <c r="AB24" s="70"/>
      <c r="AC24" s="70"/>
      <c r="AD24" s="70"/>
      <c r="AE24" s="70"/>
      <c r="AF24" s="69" t="s">
        <v>84</v>
      </c>
      <c r="AG24" s="68"/>
      <c r="AH24" s="68"/>
      <c r="AI24" s="68"/>
      <c r="AJ24" s="67"/>
      <c r="AK24" s="67"/>
      <c r="AL24" s="66"/>
      <c r="AM24" s="103"/>
      <c r="AN24" s="103"/>
      <c r="AO24" s="101">
        <f t="shared" ref="AO24:BG24" si="1">SUM(AO25:AO36)</f>
        <v>35</v>
      </c>
      <c r="AP24" s="100">
        <f t="shared" si="1"/>
        <v>0</v>
      </c>
      <c r="AQ24" s="99">
        <f t="shared" si="1"/>
        <v>0</v>
      </c>
      <c r="AR24" s="101">
        <f t="shared" si="1"/>
        <v>4</v>
      </c>
      <c r="AS24" s="100">
        <f t="shared" si="1"/>
        <v>1</v>
      </c>
      <c r="AT24" s="99">
        <f t="shared" si="1"/>
        <v>0</v>
      </c>
      <c r="AU24" s="101">
        <f t="shared" si="1"/>
        <v>1</v>
      </c>
      <c r="AV24" s="100">
        <f t="shared" si="1"/>
        <v>0</v>
      </c>
      <c r="AW24" s="99">
        <f t="shared" si="1"/>
        <v>0</v>
      </c>
      <c r="AX24" s="101">
        <f t="shared" si="1"/>
        <v>8</v>
      </c>
      <c r="AY24" s="100">
        <f t="shared" si="1"/>
        <v>1</v>
      </c>
      <c r="AZ24" s="99">
        <f t="shared" si="1"/>
        <v>0</v>
      </c>
      <c r="BA24" s="101">
        <f t="shared" si="1"/>
        <v>0</v>
      </c>
      <c r="BB24" s="100">
        <f t="shared" si="1"/>
        <v>0</v>
      </c>
      <c r="BC24" s="99">
        <f t="shared" si="1"/>
        <v>0</v>
      </c>
      <c r="BD24" s="108">
        <f t="shared" si="1"/>
        <v>0</v>
      </c>
      <c r="BE24" s="107">
        <f t="shared" si="1"/>
        <v>0</v>
      </c>
      <c r="BF24" s="107">
        <f t="shared" si="1"/>
        <v>0</v>
      </c>
      <c r="BG24" s="106">
        <f t="shared" si="1"/>
        <v>0</v>
      </c>
      <c r="BH24" s="98" t="s">
        <v>83</v>
      </c>
      <c r="BK24" s="1">
        <f>SUM(AO24:AQ24)</f>
        <v>35</v>
      </c>
      <c r="BL24" s="1">
        <f>SUM(AR24:AT24,BD24)</f>
        <v>5</v>
      </c>
      <c r="BM24" s="1">
        <f>SUM(AU24:AW24,BE24)</f>
        <v>1</v>
      </c>
      <c r="BN24" s="1">
        <f>SUM(AX24:AZ24,BF24)</f>
        <v>9</v>
      </c>
      <c r="BO24" s="1">
        <f>SUM(BA24:BC24,BG24)</f>
        <v>0</v>
      </c>
    </row>
    <row r="25" spans="2:67" ht="28.15" customHeight="1">
      <c r="B25" s="29"/>
      <c r="C25" s="263">
        <v>1</v>
      </c>
      <c r="D25" s="47"/>
      <c r="E25" s="114"/>
      <c r="F25" s="114"/>
      <c r="G25" s="113"/>
      <c r="H25" s="255"/>
      <c r="I25" s="259">
        <v>85</v>
      </c>
      <c r="J25" s="259">
        <v>20</v>
      </c>
      <c r="K25" s="259">
        <v>5</v>
      </c>
      <c r="L25" s="42">
        <v>1</v>
      </c>
      <c r="M25" s="41" t="s">
        <v>321</v>
      </c>
      <c r="N25" s="42">
        <v>5</v>
      </c>
      <c r="O25" s="41" t="s">
        <v>486</v>
      </c>
      <c r="P25" s="42">
        <v>9</v>
      </c>
      <c r="Q25" s="97" t="s">
        <v>316</v>
      </c>
      <c r="R25" s="42">
        <v>13</v>
      </c>
      <c r="S25" s="41" t="s">
        <v>434</v>
      </c>
      <c r="T25" s="42">
        <v>17</v>
      </c>
      <c r="U25" s="41"/>
      <c r="V25" s="42">
        <v>21</v>
      </c>
      <c r="W25" s="41"/>
      <c r="X25" s="42">
        <v>25</v>
      </c>
      <c r="Y25" s="41"/>
      <c r="Z25" s="42">
        <v>29</v>
      </c>
      <c r="AA25" s="41"/>
      <c r="AB25" s="44">
        <v>33</v>
      </c>
      <c r="AC25" s="41"/>
      <c r="AD25" s="42">
        <v>37</v>
      </c>
      <c r="AE25" s="41"/>
      <c r="AF25" s="40"/>
      <c r="AG25" s="41"/>
      <c r="AH25" s="40" t="s">
        <v>311</v>
      </c>
      <c r="AI25" s="39"/>
      <c r="AJ25" s="245">
        <v>2</v>
      </c>
      <c r="AK25" s="245"/>
      <c r="AL25" s="38"/>
      <c r="AM25" s="238">
        <f>SUMPRODUCT(LEN($M25:$AE28)-LEN(SUBSTITUTE($M25:$AE28,"/", "")))/2</f>
        <v>0</v>
      </c>
      <c r="AN25" s="241">
        <f>SUMPRODUCT(LEN($M25:$AE28)-LEN(SUBSTITUTE($M25:$AE28,"-", "")))</f>
        <v>0</v>
      </c>
      <c r="AO25" s="235">
        <f>SUMPRODUCT(LEN($M25:$AE28)-LEN(SUBSTITUTE($M25:$AE28,"A", "")))</f>
        <v>35</v>
      </c>
      <c r="AP25" s="229">
        <f>SUMPRODUCT(LEN($AH25:$AH28)-LEN(SUBSTITUTE($AH25:$AH28,"A", "")))</f>
        <v>0</v>
      </c>
      <c r="AQ25" s="232">
        <f>SUMPRODUCT(LEN($AG25:$AG28)-LEN(SUBSTITUTE($AG25:$AG28,"A", "")))</f>
        <v>0</v>
      </c>
      <c r="AR25" s="235">
        <f>SUMPRODUCT(LEN($M25:$AE28)-LEN(SUBSTITUTE($M25:$AE28,"S", "")))</f>
        <v>4</v>
      </c>
      <c r="AS25" s="229">
        <f>SUMPRODUCT(LEN($AH25:$AH28)-LEN(SUBSTITUTE($AH25:$AH28,"S", "")))</f>
        <v>1</v>
      </c>
      <c r="AT25" s="232">
        <f>SUMPRODUCT(LEN($AG25:$AG28)-LEN(SUBSTITUTE($AG25:$AG28,"S", "")))</f>
        <v>0</v>
      </c>
      <c r="AU25" s="235">
        <f>SUMPRODUCT(LEN($M25:$AE28)-LEN(SUBSTITUTE($M25:$AE28,"F", "")))</f>
        <v>1</v>
      </c>
      <c r="AV25" s="229">
        <f>SUMPRODUCT(LEN($AH25:$AH28)-LEN(SUBSTITUTE($AH25:$AH28,"F", "")))</f>
        <v>0</v>
      </c>
      <c r="AW25" s="232">
        <f>SUMPRODUCT(LEN($AG25:$AG28)-LEN(SUBSTITUTE($AG25:$AG28,"F", "")))</f>
        <v>0</v>
      </c>
      <c r="AX25" s="235">
        <f>SUMPRODUCT(LEN($M25:$AE28)-LEN(SUBSTITUTE($M25:$AE28,"G", "")))</f>
        <v>8</v>
      </c>
      <c r="AY25" s="229">
        <f>SUMPRODUCT(LEN($AH25:$AH28)-LEN(SUBSTITUTE($AH25:$AH28,"G", "")))</f>
        <v>1</v>
      </c>
      <c r="AZ25" s="232">
        <f>SUMPRODUCT(LEN($AG25:$AG28)-LEN(SUBSTITUTE($AG25:$AG28,"G", "")))</f>
        <v>0</v>
      </c>
      <c r="BA25" s="235">
        <f>SUMPRODUCT(LEN($M25:$AE28)-LEN(SUBSTITUTE($M25:$AE28,"M", "")))</f>
        <v>0</v>
      </c>
      <c r="BB25" s="229">
        <f>SUMPRODUCT(LEN($AH25:$AH28)-LEN(SUBSTITUTE($AH25:$AH28,"M", "")))</f>
        <v>0</v>
      </c>
      <c r="BC25" s="232">
        <f>SUMPRODUCT(LEN($AG25:$AG28)-LEN(SUBSTITUTE($AG25:$AG28,"M", "")))</f>
        <v>0</v>
      </c>
      <c r="BD25" s="297">
        <f>SUMPRODUCT(LEN($AI25:$AI28)-LEN(SUBSTITUTE($AI25:$AI28,"S", "")))</f>
        <v>0</v>
      </c>
      <c r="BE25" s="300">
        <f>SUMPRODUCT(LEN($AI25:$AI28)-LEN(SUBSTITUTE($AI25:$AI28,"F", "")))</f>
        <v>0</v>
      </c>
      <c r="BF25" s="300">
        <f>SUMPRODUCT(LEN($AI25:$AI28)-LEN(SUBSTITUTE($AI25:$AI28,"G", "")))</f>
        <v>0</v>
      </c>
      <c r="BG25" s="303">
        <f>SUMPRODUCT(LEN($AI25:$AI28)-LEN(SUBSTITUTE($AI25:$AI28,"M", "")))</f>
        <v>0</v>
      </c>
    </row>
    <row r="26" spans="2:67" ht="28.15" customHeight="1" thickBot="1">
      <c r="B26" s="29"/>
      <c r="C26" s="264"/>
      <c r="D26" s="37"/>
      <c r="E26" s="112"/>
      <c r="F26" s="112"/>
      <c r="G26" s="111"/>
      <c r="H26" s="256"/>
      <c r="I26" s="260"/>
      <c r="J26" s="260"/>
      <c r="K26" s="260"/>
      <c r="L26" s="32">
        <v>2</v>
      </c>
      <c r="M26" s="31" t="s">
        <v>316</v>
      </c>
      <c r="N26" s="32">
        <v>6</v>
      </c>
      <c r="O26" s="31" t="s">
        <v>486</v>
      </c>
      <c r="P26" s="96">
        <v>10</v>
      </c>
      <c r="Q26" s="31" t="s">
        <v>423</v>
      </c>
      <c r="R26" s="32">
        <v>14</v>
      </c>
      <c r="S26" s="31" t="s">
        <v>271</v>
      </c>
      <c r="T26" s="32">
        <v>18</v>
      </c>
      <c r="U26" s="95"/>
      <c r="V26" s="32">
        <v>22</v>
      </c>
      <c r="W26" s="31"/>
      <c r="X26" s="32">
        <v>26</v>
      </c>
      <c r="Y26" s="31"/>
      <c r="Z26" s="32">
        <v>30</v>
      </c>
      <c r="AA26" s="31"/>
      <c r="AB26" s="34">
        <v>34</v>
      </c>
      <c r="AC26" s="31"/>
      <c r="AD26" s="32">
        <v>38</v>
      </c>
      <c r="AE26" s="31"/>
      <c r="AF26" s="30"/>
      <c r="AG26" s="31"/>
      <c r="AH26" s="30"/>
      <c r="AI26" s="20"/>
      <c r="AJ26" s="246"/>
      <c r="AK26" s="246"/>
      <c r="AL26" s="19"/>
      <c r="AM26" s="239"/>
      <c r="AN26" s="242"/>
      <c r="AO26" s="236"/>
      <c r="AP26" s="230"/>
      <c r="AQ26" s="233"/>
      <c r="AR26" s="236"/>
      <c r="AS26" s="230"/>
      <c r="AT26" s="233"/>
      <c r="AU26" s="236"/>
      <c r="AV26" s="230"/>
      <c r="AW26" s="233"/>
      <c r="AX26" s="236"/>
      <c r="AY26" s="230"/>
      <c r="AZ26" s="233"/>
      <c r="BA26" s="236"/>
      <c r="BB26" s="230"/>
      <c r="BC26" s="233"/>
      <c r="BD26" s="298"/>
      <c r="BE26" s="301"/>
      <c r="BF26" s="301"/>
      <c r="BG26" s="304"/>
    </row>
    <row r="27" spans="2:67" ht="28.15" customHeight="1">
      <c r="B27" s="29"/>
      <c r="C27" s="265"/>
      <c r="D27" s="28"/>
      <c r="E27" s="110"/>
      <c r="F27" s="110"/>
      <c r="G27" s="109"/>
      <c r="H27" s="257"/>
      <c r="I27" s="261"/>
      <c r="J27" s="261"/>
      <c r="K27" s="261"/>
      <c r="L27" s="23">
        <v>3</v>
      </c>
      <c r="M27" s="22" t="s">
        <v>478</v>
      </c>
      <c r="N27" s="23">
        <v>7</v>
      </c>
      <c r="O27" s="22" t="s">
        <v>428</v>
      </c>
      <c r="P27" s="23">
        <v>11</v>
      </c>
      <c r="Q27" s="22" t="s">
        <v>310</v>
      </c>
      <c r="R27" s="23">
        <v>15</v>
      </c>
      <c r="S27" s="22" t="s">
        <v>271</v>
      </c>
      <c r="T27" s="23">
        <v>19</v>
      </c>
      <c r="U27" s="22"/>
      <c r="V27" s="23">
        <v>23</v>
      </c>
      <c r="W27" s="22"/>
      <c r="X27" s="23">
        <v>27</v>
      </c>
      <c r="Y27" s="22"/>
      <c r="Z27" s="23">
        <v>31</v>
      </c>
      <c r="AA27" s="22"/>
      <c r="AB27" s="25">
        <v>35</v>
      </c>
      <c r="AC27" s="22"/>
      <c r="AD27" s="23">
        <v>39</v>
      </c>
      <c r="AE27" s="22"/>
      <c r="AF27" s="21"/>
      <c r="AG27" s="22"/>
      <c r="AH27" s="21"/>
      <c r="AI27" s="20"/>
      <c r="AJ27" s="246"/>
      <c r="AK27" s="246"/>
      <c r="AL27" s="19"/>
      <c r="AM27" s="239"/>
      <c r="AN27" s="242"/>
      <c r="AO27" s="236"/>
      <c r="AP27" s="230"/>
      <c r="AQ27" s="233"/>
      <c r="AR27" s="236"/>
      <c r="AS27" s="230"/>
      <c r="AT27" s="233"/>
      <c r="AU27" s="236"/>
      <c r="AV27" s="230"/>
      <c r="AW27" s="233"/>
      <c r="AX27" s="236"/>
      <c r="AY27" s="230"/>
      <c r="AZ27" s="233"/>
      <c r="BA27" s="236"/>
      <c r="BB27" s="230"/>
      <c r="BC27" s="233"/>
      <c r="BD27" s="298"/>
      <c r="BE27" s="301"/>
      <c r="BF27" s="301"/>
      <c r="BG27" s="304"/>
    </row>
    <row r="28" spans="2:67" ht="28.15" customHeight="1" thickBot="1">
      <c r="B28" s="29"/>
      <c r="C28" s="266"/>
      <c r="D28" s="57"/>
      <c r="E28" s="116"/>
      <c r="F28" s="116"/>
      <c r="G28" s="115"/>
      <c r="H28" s="258"/>
      <c r="I28" s="262"/>
      <c r="J28" s="262"/>
      <c r="K28" s="262"/>
      <c r="L28" s="52">
        <v>4</v>
      </c>
      <c r="M28" s="51" t="s">
        <v>478</v>
      </c>
      <c r="N28" s="52">
        <v>8</v>
      </c>
      <c r="O28" s="51" t="s">
        <v>479</v>
      </c>
      <c r="P28" s="52">
        <v>12</v>
      </c>
      <c r="Q28" s="51" t="s">
        <v>321</v>
      </c>
      <c r="R28" s="52">
        <v>16</v>
      </c>
      <c r="S28" s="51"/>
      <c r="T28" s="52">
        <v>20</v>
      </c>
      <c r="U28" s="51"/>
      <c r="V28" s="52">
        <v>24</v>
      </c>
      <c r="W28" s="51"/>
      <c r="X28" s="52">
        <v>28</v>
      </c>
      <c r="Y28" s="51"/>
      <c r="Z28" s="52">
        <v>32</v>
      </c>
      <c r="AA28" s="51"/>
      <c r="AB28" s="54">
        <v>36</v>
      </c>
      <c r="AC28" s="51"/>
      <c r="AD28" s="52">
        <v>40</v>
      </c>
      <c r="AE28" s="51"/>
      <c r="AF28" s="50"/>
      <c r="AG28" s="51"/>
      <c r="AH28" s="50"/>
      <c r="AI28" s="49"/>
      <c r="AJ28" s="248"/>
      <c r="AK28" s="248"/>
      <c r="AL28" s="48"/>
      <c r="AM28" s="240"/>
      <c r="AN28" s="243"/>
      <c r="AO28" s="237"/>
      <c r="AP28" s="231"/>
      <c r="AQ28" s="234"/>
      <c r="AR28" s="237"/>
      <c r="AS28" s="231"/>
      <c r="AT28" s="234"/>
      <c r="AU28" s="237"/>
      <c r="AV28" s="231"/>
      <c r="AW28" s="234"/>
      <c r="AX28" s="237"/>
      <c r="AY28" s="231"/>
      <c r="AZ28" s="234"/>
      <c r="BA28" s="237"/>
      <c r="BB28" s="231"/>
      <c r="BC28" s="234"/>
      <c r="BD28" s="299"/>
      <c r="BE28" s="302"/>
      <c r="BF28" s="302"/>
      <c r="BG28" s="305"/>
    </row>
    <row r="29" spans="2:67" ht="28.15" hidden="1" customHeight="1">
      <c r="B29" s="29"/>
      <c r="C29" s="263">
        <v>2</v>
      </c>
      <c r="D29" s="47"/>
      <c r="E29" s="114"/>
      <c r="F29" s="114"/>
      <c r="G29" s="113"/>
      <c r="H29" s="255"/>
      <c r="I29" s="259"/>
      <c r="J29" s="259"/>
      <c r="K29" s="259"/>
      <c r="L29" s="42" t="s">
        <v>82</v>
      </c>
      <c r="M29" s="41"/>
      <c r="N29" s="42" t="s">
        <v>81</v>
      </c>
      <c r="O29" s="41"/>
      <c r="P29" s="42" t="s">
        <v>80</v>
      </c>
      <c r="Q29" s="41"/>
      <c r="R29" s="42" t="s">
        <v>79</v>
      </c>
      <c r="S29" s="41"/>
      <c r="T29" s="42" t="s">
        <v>78</v>
      </c>
      <c r="U29" s="41"/>
      <c r="V29" s="42" t="s">
        <v>77</v>
      </c>
      <c r="W29" s="41"/>
      <c r="X29" s="42" t="s">
        <v>76</v>
      </c>
      <c r="Y29" s="41"/>
      <c r="Z29" s="42" t="s">
        <v>75</v>
      </c>
      <c r="AA29" s="41"/>
      <c r="AB29" s="44" t="s">
        <v>74</v>
      </c>
      <c r="AC29" s="43"/>
      <c r="AD29" s="42" t="s">
        <v>73</v>
      </c>
      <c r="AE29" s="41"/>
      <c r="AF29" s="40"/>
      <c r="AG29" s="41"/>
      <c r="AH29" s="40"/>
      <c r="AI29" s="39"/>
      <c r="AJ29" s="249"/>
      <c r="AK29" s="252"/>
      <c r="AL29" s="38"/>
      <c r="AM29" s="7"/>
      <c r="AN29" s="7"/>
      <c r="AO29" s="235">
        <f>SUMPRODUCT(LEN($M29:$AE32)-LEN(SUBSTITUTE($M29:$AE32,"A", "")))</f>
        <v>0</v>
      </c>
      <c r="AP29" s="229">
        <f>SUMPRODUCT(LEN($AH29:$AH32)-LEN(SUBSTITUTE($AH29:$AH32,"A", "")))</f>
        <v>0</v>
      </c>
      <c r="AQ29" s="232">
        <f>SUMPRODUCT(LEN($AG29:$AG32)-LEN(SUBSTITUTE($AG29:$AG32,"A", "")))</f>
        <v>0</v>
      </c>
      <c r="AR29" s="235">
        <f>SUMPRODUCT(LEN($M29:$AE32)-LEN(SUBSTITUTE($M29:$AE32,"S", "")))</f>
        <v>0</v>
      </c>
      <c r="AS29" s="229">
        <f>SUMPRODUCT(LEN($AH29:$AH32)-LEN(SUBSTITUTE($AH29:$AH32,"S", "")))</f>
        <v>0</v>
      </c>
      <c r="AT29" s="232">
        <f>SUMPRODUCT(LEN($AG29:$AG32)-LEN(SUBSTITUTE($AG29:$AG32,"S", "")))</f>
        <v>0</v>
      </c>
      <c r="AU29" s="235">
        <f>SUMPRODUCT(LEN($M29:$AE32)-LEN(SUBSTITUTE($M29:$AE32,"F", "")))</f>
        <v>0</v>
      </c>
      <c r="AV29" s="229">
        <f>SUMPRODUCT(LEN($AH29:$AH32)-LEN(SUBSTITUTE($AH29:$AH32,"F", "")))</f>
        <v>0</v>
      </c>
      <c r="AW29" s="232">
        <f>SUMPRODUCT(LEN($AG29:$AG32)-LEN(SUBSTITUTE($AG29:$AG32,"F", "")))</f>
        <v>0</v>
      </c>
      <c r="AX29" s="235">
        <f>SUMPRODUCT(LEN($M29:$AE32)-LEN(SUBSTITUTE($M29:$AE32,"G", "")))</f>
        <v>0</v>
      </c>
      <c r="AY29" s="229">
        <f>SUMPRODUCT(LEN($AH29:$AH32)-LEN(SUBSTITUTE($AH29:$AH32,"G", "")))</f>
        <v>0</v>
      </c>
      <c r="AZ29" s="232">
        <f>SUMPRODUCT(LEN($AG29:$AG32)-LEN(SUBSTITUTE($AG29:$AG32,"G", "")))</f>
        <v>0</v>
      </c>
      <c r="BA29" s="235">
        <f>SUMPRODUCT(LEN($M29:$AE32)-LEN(SUBSTITUTE($M29:$AE32,"M", "")))</f>
        <v>0</v>
      </c>
      <c r="BB29" s="229">
        <f>SUMPRODUCT(LEN($AH29:$AH32)-LEN(SUBSTITUTE($AH29:$AH32,"M", "")))</f>
        <v>0</v>
      </c>
      <c r="BC29" s="232">
        <f>SUMPRODUCT(LEN($AG29:$AG32)-LEN(SUBSTITUTE($AG29:$AG32,"M", "")))</f>
        <v>0</v>
      </c>
      <c r="BD29" s="297">
        <f>SUMPRODUCT(LEN($AI29:$AI32)-LEN(SUBSTITUTE($AI29:$AI32,"S", "")))</f>
        <v>0</v>
      </c>
      <c r="BE29" s="300">
        <f>SUMPRODUCT(LEN($AI29:$AI32)-LEN(SUBSTITUTE($AI29:$AI32,"F", "")))</f>
        <v>0</v>
      </c>
      <c r="BF29" s="300">
        <f>SUMPRODUCT(LEN($AI29:$AI32)-LEN(SUBSTITUTE($AI29:$AI32,"G", "")))</f>
        <v>0</v>
      </c>
      <c r="BG29" s="303">
        <f>SUMPRODUCT(LEN($AI29:$AI32)-LEN(SUBSTITUTE($AI29:$AI32,"M", "")))</f>
        <v>0</v>
      </c>
    </row>
    <row r="30" spans="2:67" ht="28.15" hidden="1" customHeight="1" thickBot="1">
      <c r="B30" s="29"/>
      <c r="C30" s="264"/>
      <c r="D30" s="37"/>
      <c r="E30" s="112"/>
      <c r="F30" s="112"/>
      <c r="G30" s="111"/>
      <c r="H30" s="256"/>
      <c r="I30" s="260"/>
      <c r="J30" s="260"/>
      <c r="K30" s="260"/>
      <c r="L30" s="32" t="s">
        <v>72</v>
      </c>
      <c r="M30" s="31"/>
      <c r="N30" s="32" t="s">
        <v>71</v>
      </c>
      <c r="O30" s="31"/>
      <c r="P30" s="32" t="s">
        <v>70</v>
      </c>
      <c r="Q30" s="31"/>
      <c r="R30" s="32" t="s">
        <v>69</v>
      </c>
      <c r="S30" s="31"/>
      <c r="T30" s="32" t="s">
        <v>68</v>
      </c>
      <c r="U30" s="31"/>
      <c r="V30" s="32" t="s">
        <v>67</v>
      </c>
      <c r="W30" s="31"/>
      <c r="X30" s="32" t="s">
        <v>66</v>
      </c>
      <c r="Y30" s="31"/>
      <c r="Z30" s="32" t="s">
        <v>65</v>
      </c>
      <c r="AA30" s="31"/>
      <c r="AB30" s="34" t="s">
        <v>64</v>
      </c>
      <c r="AC30" s="33"/>
      <c r="AD30" s="32" t="s">
        <v>63</v>
      </c>
      <c r="AE30" s="31"/>
      <c r="AF30" s="30"/>
      <c r="AG30" s="31"/>
      <c r="AH30" s="30"/>
      <c r="AI30" s="20"/>
      <c r="AJ30" s="250"/>
      <c r="AK30" s="253"/>
      <c r="AL30" s="19"/>
      <c r="AM30" s="7"/>
      <c r="AN30" s="7"/>
      <c r="AO30" s="236"/>
      <c r="AP30" s="230"/>
      <c r="AQ30" s="233"/>
      <c r="AR30" s="236"/>
      <c r="AS30" s="230"/>
      <c r="AT30" s="233"/>
      <c r="AU30" s="236"/>
      <c r="AV30" s="230"/>
      <c r="AW30" s="233"/>
      <c r="AX30" s="236"/>
      <c r="AY30" s="230"/>
      <c r="AZ30" s="233"/>
      <c r="BA30" s="236"/>
      <c r="BB30" s="230"/>
      <c r="BC30" s="233"/>
      <c r="BD30" s="298"/>
      <c r="BE30" s="301"/>
      <c r="BF30" s="301"/>
      <c r="BG30" s="304"/>
    </row>
    <row r="31" spans="2:67" ht="28.15" hidden="1" customHeight="1">
      <c r="B31" s="29"/>
      <c r="C31" s="265"/>
      <c r="D31" s="28"/>
      <c r="E31" s="110"/>
      <c r="F31" s="110"/>
      <c r="G31" s="109"/>
      <c r="H31" s="257"/>
      <c r="I31" s="261"/>
      <c r="J31" s="261"/>
      <c r="K31" s="261"/>
      <c r="L31" s="23" t="s">
        <v>62</v>
      </c>
      <c r="M31" s="22"/>
      <c r="N31" s="23" t="s">
        <v>61</v>
      </c>
      <c r="O31" s="22"/>
      <c r="P31" s="23" t="s">
        <v>60</v>
      </c>
      <c r="Q31" s="22"/>
      <c r="R31" s="23" t="s">
        <v>59</v>
      </c>
      <c r="S31" s="22"/>
      <c r="T31" s="23" t="s">
        <v>58</v>
      </c>
      <c r="U31" s="22"/>
      <c r="V31" s="23" t="s">
        <v>57</v>
      </c>
      <c r="W31" s="22"/>
      <c r="X31" s="23" t="s">
        <v>56</v>
      </c>
      <c r="Y31" s="22"/>
      <c r="Z31" s="23" t="s">
        <v>55</v>
      </c>
      <c r="AA31" s="22"/>
      <c r="AB31" s="25" t="s">
        <v>54</v>
      </c>
      <c r="AC31" s="24"/>
      <c r="AD31" s="23">
        <v>39</v>
      </c>
      <c r="AE31" s="22"/>
      <c r="AF31" s="21"/>
      <c r="AG31" s="22"/>
      <c r="AH31" s="21"/>
      <c r="AI31" s="20"/>
      <c r="AJ31" s="250"/>
      <c r="AK31" s="253"/>
      <c r="AL31" s="19"/>
      <c r="AM31" s="7"/>
      <c r="AN31" s="7"/>
      <c r="AO31" s="236"/>
      <c r="AP31" s="230"/>
      <c r="AQ31" s="233"/>
      <c r="AR31" s="236"/>
      <c r="AS31" s="230"/>
      <c r="AT31" s="233"/>
      <c r="AU31" s="236"/>
      <c r="AV31" s="230"/>
      <c r="AW31" s="233"/>
      <c r="AX31" s="236"/>
      <c r="AY31" s="230"/>
      <c r="AZ31" s="233"/>
      <c r="BA31" s="236"/>
      <c r="BB31" s="230"/>
      <c r="BC31" s="233"/>
      <c r="BD31" s="298"/>
      <c r="BE31" s="301"/>
      <c r="BF31" s="301"/>
      <c r="BG31" s="304"/>
    </row>
    <row r="32" spans="2:67" ht="28.15" hidden="1" customHeight="1" thickBot="1">
      <c r="B32" s="29"/>
      <c r="C32" s="266"/>
      <c r="D32" s="57"/>
      <c r="E32" s="116"/>
      <c r="F32" s="116"/>
      <c r="G32" s="115"/>
      <c r="H32" s="258"/>
      <c r="I32" s="262"/>
      <c r="J32" s="262"/>
      <c r="K32" s="262"/>
      <c r="L32" s="52" t="s">
        <v>53</v>
      </c>
      <c r="M32" s="51"/>
      <c r="N32" s="52" t="s">
        <v>52</v>
      </c>
      <c r="O32" s="51"/>
      <c r="P32" s="52" t="s">
        <v>51</v>
      </c>
      <c r="Q32" s="51"/>
      <c r="R32" s="52" t="s">
        <v>50</v>
      </c>
      <c r="S32" s="51"/>
      <c r="T32" s="52">
        <v>20</v>
      </c>
      <c r="U32" s="51"/>
      <c r="V32" s="52" t="s">
        <v>49</v>
      </c>
      <c r="W32" s="51"/>
      <c r="X32" s="52" t="s">
        <v>48</v>
      </c>
      <c r="Y32" s="51"/>
      <c r="Z32" s="52" t="s">
        <v>47</v>
      </c>
      <c r="AA32" s="51"/>
      <c r="AB32" s="54" t="s">
        <v>46</v>
      </c>
      <c r="AC32" s="53"/>
      <c r="AD32" s="52" t="s">
        <v>45</v>
      </c>
      <c r="AE32" s="51"/>
      <c r="AF32" s="50"/>
      <c r="AG32" s="51"/>
      <c r="AH32" s="50"/>
      <c r="AI32" s="49"/>
      <c r="AJ32" s="251"/>
      <c r="AK32" s="254"/>
      <c r="AL32" s="48"/>
      <c r="AM32" s="7"/>
      <c r="AN32" s="7"/>
      <c r="AO32" s="237"/>
      <c r="AP32" s="231"/>
      <c r="AQ32" s="234"/>
      <c r="AR32" s="237"/>
      <c r="AS32" s="231"/>
      <c r="AT32" s="234"/>
      <c r="AU32" s="237"/>
      <c r="AV32" s="231"/>
      <c r="AW32" s="234"/>
      <c r="AX32" s="237"/>
      <c r="AY32" s="231"/>
      <c r="AZ32" s="234"/>
      <c r="BA32" s="237"/>
      <c r="BB32" s="231"/>
      <c r="BC32" s="234"/>
      <c r="BD32" s="299"/>
      <c r="BE32" s="302"/>
      <c r="BF32" s="302"/>
      <c r="BG32" s="305"/>
    </row>
    <row r="33" spans="2:67" ht="28.15" hidden="1" customHeight="1">
      <c r="B33" s="29"/>
      <c r="C33" s="263">
        <v>3</v>
      </c>
      <c r="D33" s="47"/>
      <c r="E33" s="114"/>
      <c r="F33" s="114"/>
      <c r="G33" s="113"/>
      <c r="H33" s="255"/>
      <c r="I33" s="259"/>
      <c r="J33" s="259"/>
      <c r="K33" s="259"/>
      <c r="L33" s="42" t="s">
        <v>82</v>
      </c>
      <c r="M33" s="41"/>
      <c r="N33" s="42" t="s">
        <v>81</v>
      </c>
      <c r="O33" s="41"/>
      <c r="P33" s="42" t="s">
        <v>80</v>
      </c>
      <c r="Q33" s="41"/>
      <c r="R33" s="42" t="s">
        <v>79</v>
      </c>
      <c r="S33" s="41"/>
      <c r="T33" s="42" t="s">
        <v>78</v>
      </c>
      <c r="U33" s="41"/>
      <c r="V33" s="42" t="s">
        <v>77</v>
      </c>
      <c r="W33" s="41"/>
      <c r="X33" s="42" t="s">
        <v>76</v>
      </c>
      <c r="Y33" s="41"/>
      <c r="Z33" s="42" t="s">
        <v>75</v>
      </c>
      <c r="AA33" s="41"/>
      <c r="AB33" s="44" t="s">
        <v>74</v>
      </c>
      <c r="AC33" s="43"/>
      <c r="AD33" s="42" t="s">
        <v>73</v>
      </c>
      <c r="AE33" s="41"/>
      <c r="AF33" s="40"/>
      <c r="AG33" s="41"/>
      <c r="AH33" s="40"/>
      <c r="AI33" s="39"/>
      <c r="AJ33" s="245"/>
      <c r="AK33" s="245"/>
      <c r="AL33" s="38"/>
      <c r="AM33" s="7"/>
      <c r="AN33" s="7"/>
      <c r="AO33" s="235">
        <f>SUMPRODUCT(LEN($M33:$AE36)-LEN(SUBSTITUTE($M33:$AE36,"A", "")))</f>
        <v>0</v>
      </c>
      <c r="AP33" s="229">
        <f>SUMPRODUCT(LEN($AH33:$AH36)-LEN(SUBSTITUTE($AH33:$AH36,"A", "")))</f>
        <v>0</v>
      </c>
      <c r="AQ33" s="232">
        <f>SUMPRODUCT(LEN($AG33:$AG36)-LEN(SUBSTITUTE($AG33:$AG36,"A", "")))</f>
        <v>0</v>
      </c>
      <c r="AR33" s="235">
        <f>SUMPRODUCT(LEN($M33:$AE36)-LEN(SUBSTITUTE($M33:$AE36,"S", "")))</f>
        <v>0</v>
      </c>
      <c r="AS33" s="229">
        <f>SUMPRODUCT(LEN($AH33:$AH36)-LEN(SUBSTITUTE($AH33:$AH36,"S", "")))</f>
        <v>0</v>
      </c>
      <c r="AT33" s="232">
        <f>SUMPRODUCT(LEN($AG33:$AG36)-LEN(SUBSTITUTE($AG33:$AG36,"S", "")))</f>
        <v>0</v>
      </c>
      <c r="AU33" s="235">
        <f>SUMPRODUCT(LEN($M33:$AE36)-LEN(SUBSTITUTE($M33:$AE36,"F", "")))</f>
        <v>0</v>
      </c>
      <c r="AV33" s="229">
        <f>SUMPRODUCT(LEN($AH33:$AH36)-LEN(SUBSTITUTE($AH33:$AH36,"F", "")))</f>
        <v>0</v>
      </c>
      <c r="AW33" s="232">
        <f>SUMPRODUCT(LEN($AG33:$AG36)-LEN(SUBSTITUTE($AG33:$AG36,"F", "")))</f>
        <v>0</v>
      </c>
      <c r="AX33" s="235">
        <f>SUMPRODUCT(LEN($M33:$AE36)-LEN(SUBSTITUTE($M33:$AE36,"G", "")))</f>
        <v>0</v>
      </c>
      <c r="AY33" s="229">
        <f>SUMPRODUCT(LEN($AH33:$AH36)-LEN(SUBSTITUTE($AH33:$AH36,"G", "")))</f>
        <v>0</v>
      </c>
      <c r="AZ33" s="232">
        <f>SUMPRODUCT(LEN($AG33:$AG36)-LEN(SUBSTITUTE($AG33:$AG36,"G", "")))</f>
        <v>0</v>
      </c>
      <c r="BA33" s="235">
        <f>SUMPRODUCT(LEN($M33:$AE36)-LEN(SUBSTITUTE($M33:$AE36,"M", "")))</f>
        <v>0</v>
      </c>
      <c r="BB33" s="229">
        <f>SUMPRODUCT(LEN($AH33:$AH36)-LEN(SUBSTITUTE($AH33:$AH36,"M", "")))</f>
        <v>0</v>
      </c>
      <c r="BC33" s="232">
        <f>SUMPRODUCT(LEN($AG33:$AG36)-LEN(SUBSTITUTE($AG33:$AG36,"M", "")))</f>
        <v>0</v>
      </c>
      <c r="BD33" s="297">
        <f>SUMPRODUCT(LEN($AI33:$AI36)-LEN(SUBSTITUTE($AI33:$AI36,"S", "")))</f>
        <v>0</v>
      </c>
      <c r="BE33" s="300">
        <f>SUMPRODUCT(LEN($AI33:$AI36)-LEN(SUBSTITUTE($AI33:$AI36,"F", "")))</f>
        <v>0</v>
      </c>
      <c r="BF33" s="300">
        <f>SUMPRODUCT(LEN($AI33:$AI36)-LEN(SUBSTITUTE($AI33:$AI36,"G", "")))</f>
        <v>0</v>
      </c>
      <c r="BG33" s="303">
        <f>SUMPRODUCT(LEN($AI33:$AI36)-LEN(SUBSTITUTE($AI33:$AI36,"M", "")))</f>
        <v>0</v>
      </c>
    </row>
    <row r="34" spans="2:67" ht="28.15" hidden="1" customHeight="1" thickBot="1">
      <c r="B34" s="29"/>
      <c r="C34" s="264"/>
      <c r="D34" s="37"/>
      <c r="E34" s="112"/>
      <c r="F34" s="112"/>
      <c r="G34" s="111"/>
      <c r="H34" s="256"/>
      <c r="I34" s="260"/>
      <c r="J34" s="260"/>
      <c r="K34" s="260"/>
      <c r="L34" s="32" t="s">
        <v>72</v>
      </c>
      <c r="M34" s="31"/>
      <c r="N34" s="32" t="s">
        <v>71</v>
      </c>
      <c r="O34" s="31"/>
      <c r="P34" s="32" t="s">
        <v>70</v>
      </c>
      <c r="Q34" s="31"/>
      <c r="R34" s="32" t="s">
        <v>69</v>
      </c>
      <c r="S34" s="31"/>
      <c r="T34" s="32" t="s">
        <v>68</v>
      </c>
      <c r="U34" s="31"/>
      <c r="V34" s="32" t="s">
        <v>67</v>
      </c>
      <c r="W34" s="31"/>
      <c r="X34" s="32" t="s">
        <v>66</v>
      </c>
      <c r="Y34" s="31"/>
      <c r="Z34" s="32" t="s">
        <v>65</v>
      </c>
      <c r="AA34" s="31"/>
      <c r="AB34" s="34" t="s">
        <v>64</v>
      </c>
      <c r="AC34" s="33"/>
      <c r="AD34" s="32" t="s">
        <v>63</v>
      </c>
      <c r="AE34" s="31"/>
      <c r="AF34" s="30"/>
      <c r="AG34" s="31"/>
      <c r="AH34" s="30"/>
      <c r="AI34" s="20"/>
      <c r="AJ34" s="246"/>
      <c r="AK34" s="246"/>
      <c r="AL34" s="19"/>
      <c r="AM34" s="7"/>
      <c r="AN34" s="7"/>
      <c r="AO34" s="236"/>
      <c r="AP34" s="230"/>
      <c r="AQ34" s="233"/>
      <c r="AR34" s="236"/>
      <c r="AS34" s="230"/>
      <c r="AT34" s="233"/>
      <c r="AU34" s="236"/>
      <c r="AV34" s="230"/>
      <c r="AW34" s="233"/>
      <c r="AX34" s="236"/>
      <c r="AY34" s="230"/>
      <c r="AZ34" s="233"/>
      <c r="BA34" s="236"/>
      <c r="BB34" s="230"/>
      <c r="BC34" s="233"/>
      <c r="BD34" s="298"/>
      <c r="BE34" s="301"/>
      <c r="BF34" s="301"/>
      <c r="BG34" s="304"/>
    </row>
    <row r="35" spans="2:67" ht="28.15" hidden="1" customHeight="1">
      <c r="B35" s="29"/>
      <c r="C35" s="265"/>
      <c r="D35" s="28"/>
      <c r="E35" s="110"/>
      <c r="F35" s="110"/>
      <c r="G35" s="109"/>
      <c r="H35" s="257"/>
      <c r="I35" s="261"/>
      <c r="J35" s="261"/>
      <c r="K35" s="261"/>
      <c r="L35" s="23" t="s">
        <v>62</v>
      </c>
      <c r="M35" s="22"/>
      <c r="N35" s="23" t="s">
        <v>61</v>
      </c>
      <c r="O35" s="22"/>
      <c r="P35" s="23" t="s">
        <v>60</v>
      </c>
      <c r="Q35" s="22"/>
      <c r="R35" s="23" t="s">
        <v>59</v>
      </c>
      <c r="S35" s="22"/>
      <c r="T35" s="23" t="s">
        <v>58</v>
      </c>
      <c r="U35" s="22"/>
      <c r="V35" s="23" t="s">
        <v>57</v>
      </c>
      <c r="W35" s="22"/>
      <c r="X35" s="23" t="s">
        <v>56</v>
      </c>
      <c r="Y35" s="22"/>
      <c r="Z35" s="23" t="s">
        <v>55</v>
      </c>
      <c r="AA35" s="22"/>
      <c r="AB35" s="25" t="s">
        <v>54</v>
      </c>
      <c r="AC35" s="24"/>
      <c r="AD35" s="23">
        <v>39</v>
      </c>
      <c r="AE35" s="22"/>
      <c r="AF35" s="21"/>
      <c r="AG35" s="22"/>
      <c r="AH35" s="21"/>
      <c r="AI35" s="20"/>
      <c r="AJ35" s="246"/>
      <c r="AK35" s="246"/>
      <c r="AL35" s="19"/>
      <c r="AM35" s="7"/>
      <c r="AN35" s="7"/>
      <c r="AO35" s="236"/>
      <c r="AP35" s="230"/>
      <c r="AQ35" s="233"/>
      <c r="AR35" s="236"/>
      <c r="AS35" s="230"/>
      <c r="AT35" s="233"/>
      <c r="AU35" s="236"/>
      <c r="AV35" s="230"/>
      <c r="AW35" s="233"/>
      <c r="AX35" s="236"/>
      <c r="AY35" s="230"/>
      <c r="AZ35" s="233"/>
      <c r="BA35" s="236"/>
      <c r="BB35" s="230"/>
      <c r="BC35" s="233"/>
      <c r="BD35" s="298"/>
      <c r="BE35" s="301"/>
      <c r="BF35" s="301"/>
      <c r="BG35" s="304"/>
    </row>
    <row r="36" spans="2:67" ht="28.15" hidden="1" customHeight="1" thickBot="1">
      <c r="B36" s="18"/>
      <c r="C36" s="271"/>
      <c r="D36" s="17"/>
      <c r="E36" s="118"/>
      <c r="F36" s="118"/>
      <c r="G36" s="117"/>
      <c r="H36" s="258"/>
      <c r="I36" s="272"/>
      <c r="J36" s="272"/>
      <c r="K36" s="272"/>
      <c r="L36" s="12" t="s">
        <v>53</v>
      </c>
      <c r="M36" s="11"/>
      <c r="N36" s="12" t="s">
        <v>52</v>
      </c>
      <c r="O36" s="11"/>
      <c r="P36" s="12" t="s">
        <v>51</v>
      </c>
      <c r="Q36" s="11"/>
      <c r="R36" s="12" t="s">
        <v>50</v>
      </c>
      <c r="S36" s="11"/>
      <c r="T36" s="12">
        <v>20</v>
      </c>
      <c r="U36" s="11"/>
      <c r="V36" s="12" t="s">
        <v>49</v>
      </c>
      <c r="W36" s="11"/>
      <c r="X36" s="12" t="s">
        <v>48</v>
      </c>
      <c r="Y36" s="11"/>
      <c r="Z36" s="12" t="s">
        <v>47</v>
      </c>
      <c r="AA36" s="11"/>
      <c r="AB36" s="14" t="s">
        <v>46</v>
      </c>
      <c r="AC36" s="13"/>
      <c r="AD36" s="12" t="s">
        <v>45</v>
      </c>
      <c r="AE36" s="11"/>
      <c r="AF36" s="10"/>
      <c r="AG36" s="11"/>
      <c r="AH36" s="10"/>
      <c r="AI36" s="9"/>
      <c r="AJ36" s="247"/>
      <c r="AK36" s="247"/>
      <c r="AL36" s="8"/>
      <c r="AM36" s="7"/>
      <c r="AN36" s="7"/>
      <c r="AO36" s="237"/>
      <c r="AP36" s="231"/>
      <c r="AQ36" s="234"/>
      <c r="AR36" s="237"/>
      <c r="AS36" s="231"/>
      <c r="AT36" s="234"/>
      <c r="AU36" s="237"/>
      <c r="AV36" s="231"/>
      <c r="AW36" s="234"/>
      <c r="AX36" s="237"/>
      <c r="AY36" s="231"/>
      <c r="AZ36" s="234"/>
      <c r="BA36" s="237"/>
      <c r="BB36" s="231"/>
      <c r="BC36" s="234"/>
      <c r="BD36" s="299"/>
      <c r="BE36" s="302"/>
      <c r="BF36" s="302"/>
      <c r="BG36" s="305"/>
    </row>
    <row r="37" spans="2:67" ht="85.9" customHeight="1" thickBot="1">
      <c r="B37" s="94" t="s">
        <v>119</v>
      </c>
      <c r="C37" s="83" t="s">
        <v>118</v>
      </c>
      <c r="D37" s="88" t="s">
        <v>117</v>
      </c>
      <c r="E37" s="93" t="s">
        <v>116</v>
      </c>
      <c r="F37" s="92"/>
      <c r="G37" s="91"/>
      <c r="H37" s="90" t="s">
        <v>115</v>
      </c>
      <c r="I37" s="88" t="s">
        <v>43</v>
      </c>
      <c r="J37" s="88" t="s">
        <v>114</v>
      </c>
      <c r="K37" s="88" t="s">
        <v>44</v>
      </c>
      <c r="L37" s="227" t="s">
        <v>113</v>
      </c>
      <c r="M37" s="270"/>
      <c r="N37" s="227" t="s">
        <v>112</v>
      </c>
      <c r="O37" s="270"/>
      <c r="P37" s="227" t="s">
        <v>112</v>
      </c>
      <c r="Q37" s="228"/>
      <c r="R37" s="227" t="s">
        <v>112</v>
      </c>
      <c r="S37" s="228"/>
      <c r="T37" s="227" t="s">
        <v>112</v>
      </c>
      <c r="U37" s="228"/>
      <c r="V37" s="227" t="s">
        <v>112</v>
      </c>
      <c r="W37" s="228"/>
      <c r="X37" s="227" t="s">
        <v>112</v>
      </c>
      <c r="Y37" s="228"/>
      <c r="Z37" s="227" t="s">
        <v>112</v>
      </c>
      <c r="AA37" s="228"/>
      <c r="AB37" s="227" t="s">
        <v>112</v>
      </c>
      <c r="AC37" s="228"/>
      <c r="AD37" s="227" t="s">
        <v>112</v>
      </c>
      <c r="AE37" s="228"/>
      <c r="AF37" s="244" t="s">
        <v>111</v>
      </c>
      <c r="AG37" s="228"/>
      <c r="AH37" s="90" t="s">
        <v>110</v>
      </c>
      <c r="AI37" s="89" t="s">
        <v>109</v>
      </c>
      <c r="AJ37" s="88" t="s">
        <v>108</v>
      </c>
      <c r="AK37" s="88" t="s">
        <v>107</v>
      </c>
      <c r="AL37" s="87" t="s">
        <v>106</v>
      </c>
      <c r="AM37" s="105" t="s">
        <v>161</v>
      </c>
      <c r="AN37" s="104" t="s">
        <v>160</v>
      </c>
      <c r="AO37" s="84" t="s">
        <v>105</v>
      </c>
      <c r="AP37" s="83" t="s">
        <v>104</v>
      </c>
      <c r="AQ37" s="82" t="s">
        <v>103</v>
      </c>
      <c r="AR37" s="84" t="s">
        <v>102</v>
      </c>
      <c r="AS37" s="83" t="s">
        <v>101</v>
      </c>
      <c r="AT37" s="82" t="s">
        <v>100</v>
      </c>
      <c r="AU37" s="84" t="s">
        <v>99</v>
      </c>
      <c r="AV37" s="83" t="s">
        <v>98</v>
      </c>
      <c r="AW37" s="85" t="s">
        <v>97</v>
      </c>
      <c r="AX37" s="84" t="s">
        <v>96</v>
      </c>
      <c r="AY37" s="83" t="s">
        <v>95</v>
      </c>
      <c r="AZ37" s="82" t="s">
        <v>94</v>
      </c>
      <c r="BA37" s="84" t="s">
        <v>93</v>
      </c>
      <c r="BB37" s="83" t="s">
        <v>92</v>
      </c>
      <c r="BC37" s="82" t="s">
        <v>91</v>
      </c>
      <c r="BD37" s="81" t="s">
        <v>90</v>
      </c>
      <c r="BE37" s="80" t="s">
        <v>89</v>
      </c>
      <c r="BF37" s="80" t="s">
        <v>88</v>
      </c>
      <c r="BG37" s="79" t="s">
        <v>87</v>
      </c>
    </row>
    <row r="38" spans="2:67" ht="48" thickBot="1">
      <c r="B38" s="78" t="s">
        <v>184</v>
      </c>
      <c r="C38" s="77"/>
      <c r="D38" s="76"/>
      <c r="E38" s="267">
        <v>1590.46</v>
      </c>
      <c r="F38" s="268"/>
      <c r="G38" s="269"/>
      <c r="H38" s="75" t="s">
        <v>85</v>
      </c>
      <c r="I38" s="74"/>
      <c r="J38" s="74"/>
      <c r="K38" s="73"/>
      <c r="L38" s="72"/>
      <c r="M38" s="68"/>
      <c r="N38" s="72"/>
      <c r="O38" s="68"/>
      <c r="P38" s="72"/>
      <c r="Q38" s="68"/>
      <c r="R38" s="72"/>
      <c r="S38" s="68"/>
      <c r="T38" s="72"/>
      <c r="U38" s="68"/>
      <c r="V38" s="72"/>
      <c r="W38" s="68"/>
      <c r="X38" s="72"/>
      <c r="Y38" s="68"/>
      <c r="Z38" s="72"/>
      <c r="AA38" s="71"/>
      <c r="AB38" s="70"/>
      <c r="AC38" s="70"/>
      <c r="AD38" s="70"/>
      <c r="AE38" s="70"/>
      <c r="AF38" s="69" t="s">
        <v>84</v>
      </c>
      <c r="AG38" s="68"/>
      <c r="AH38" s="68"/>
      <c r="AI38" s="68"/>
      <c r="AJ38" s="67"/>
      <c r="AK38" s="67"/>
      <c r="AL38" s="66"/>
      <c r="AM38" s="103"/>
      <c r="AN38" s="103"/>
      <c r="AO38" s="101">
        <f t="shared" ref="AO38:BG38" si="2">SUM(AO39:AO50)</f>
        <v>24</v>
      </c>
      <c r="AP38" s="100">
        <f t="shared" si="2"/>
        <v>1</v>
      </c>
      <c r="AQ38" s="99">
        <f t="shared" si="2"/>
        <v>0</v>
      </c>
      <c r="AR38" s="101">
        <f t="shared" si="2"/>
        <v>5</v>
      </c>
      <c r="AS38" s="100">
        <f t="shared" si="2"/>
        <v>0</v>
      </c>
      <c r="AT38" s="99">
        <f t="shared" si="2"/>
        <v>0</v>
      </c>
      <c r="AU38" s="101">
        <f t="shared" si="2"/>
        <v>0</v>
      </c>
      <c r="AV38" s="100">
        <f t="shared" si="2"/>
        <v>0</v>
      </c>
      <c r="AW38" s="99">
        <f t="shared" si="2"/>
        <v>0</v>
      </c>
      <c r="AX38" s="101">
        <f t="shared" si="2"/>
        <v>6</v>
      </c>
      <c r="AY38" s="100">
        <f t="shared" si="2"/>
        <v>0</v>
      </c>
      <c r="AZ38" s="99">
        <f t="shared" si="2"/>
        <v>0</v>
      </c>
      <c r="BA38" s="101">
        <f t="shared" si="2"/>
        <v>0</v>
      </c>
      <c r="BB38" s="100">
        <f t="shared" si="2"/>
        <v>0</v>
      </c>
      <c r="BC38" s="99">
        <f t="shared" si="2"/>
        <v>0</v>
      </c>
      <c r="BD38" s="101">
        <f t="shared" si="2"/>
        <v>0</v>
      </c>
      <c r="BE38" s="100">
        <f t="shared" si="2"/>
        <v>0</v>
      </c>
      <c r="BF38" s="100">
        <f t="shared" si="2"/>
        <v>0</v>
      </c>
      <c r="BG38" s="99">
        <f t="shared" si="2"/>
        <v>0</v>
      </c>
      <c r="BH38" s="98" t="s">
        <v>83</v>
      </c>
      <c r="BK38" s="1">
        <f>SUM(AO38:AQ38)</f>
        <v>25</v>
      </c>
      <c r="BL38" s="1">
        <f>SUM(AR38:AT38,BD38)</f>
        <v>5</v>
      </c>
      <c r="BM38" s="1">
        <f>SUM(AU38:AW38,BE38)</f>
        <v>0</v>
      </c>
      <c r="BN38" s="1">
        <f>SUM(AX38:AZ38,BF38)</f>
        <v>6</v>
      </c>
      <c r="BO38" s="1">
        <f>SUM(BA38:BC38,BG38)</f>
        <v>0</v>
      </c>
    </row>
    <row r="39" spans="2:67" ht="28.15" customHeight="1">
      <c r="B39" s="29"/>
      <c r="C39" s="263">
        <v>1</v>
      </c>
      <c r="D39" s="47"/>
      <c r="E39" s="114"/>
      <c r="F39" s="114"/>
      <c r="G39" s="113"/>
      <c r="H39" s="255"/>
      <c r="I39" s="259">
        <v>75</v>
      </c>
      <c r="J39" s="259">
        <v>20</v>
      </c>
      <c r="K39" s="259">
        <v>5</v>
      </c>
      <c r="L39" s="42">
        <v>1</v>
      </c>
      <c r="M39" s="41" t="s">
        <v>387</v>
      </c>
      <c r="N39" s="42">
        <v>5</v>
      </c>
      <c r="O39" s="41" t="s">
        <v>425</v>
      </c>
      <c r="P39" s="42">
        <v>9</v>
      </c>
      <c r="Q39" s="97" t="s">
        <v>368</v>
      </c>
      <c r="R39" s="42">
        <v>13</v>
      </c>
      <c r="S39" s="41" t="s">
        <v>271</v>
      </c>
      <c r="T39" s="42">
        <v>17</v>
      </c>
      <c r="U39" s="41"/>
      <c r="V39" s="42">
        <v>21</v>
      </c>
      <c r="W39" s="41"/>
      <c r="X39" s="42">
        <v>25</v>
      </c>
      <c r="Y39" s="41"/>
      <c r="Z39" s="42">
        <v>29</v>
      </c>
      <c r="AA39" s="41"/>
      <c r="AB39" s="44">
        <v>33</v>
      </c>
      <c r="AC39" s="41"/>
      <c r="AD39" s="42">
        <v>37</v>
      </c>
      <c r="AE39" s="41"/>
      <c r="AF39" s="40"/>
      <c r="AG39" s="41"/>
      <c r="AH39" s="40" t="s">
        <v>274</v>
      </c>
      <c r="AI39" s="39"/>
      <c r="AJ39" s="245"/>
      <c r="AK39" s="245"/>
      <c r="AL39" s="38"/>
      <c r="AM39" s="238">
        <f>SUMPRODUCT(LEN($M39:$AE42)-LEN(SUBSTITUTE($M39:$AE42,"/", "")))/2</f>
        <v>0</v>
      </c>
      <c r="AN39" s="241">
        <f>SUMPRODUCT(LEN($M39:$AE42)-LEN(SUBSTITUTE($M39:$AE42,"-", "")))</f>
        <v>0</v>
      </c>
      <c r="AO39" s="235">
        <f>SUMPRODUCT(LEN($M39:$AE42)-LEN(SUBSTITUTE($M39:$AE42,"A", "")))</f>
        <v>24</v>
      </c>
      <c r="AP39" s="229">
        <f>SUMPRODUCT(LEN($AH39:$AH42)-LEN(SUBSTITUTE($AH39:$AH42,"A", "")))</f>
        <v>1</v>
      </c>
      <c r="AQ39" s="232">
        <f>SUMPRODUCT(LEN($AG39:$AG42)-LEN(SUBSTITUTE($AG39:$AG42,"A", "")))</f>
        <v>0</v>
      </c>
      <c r="AR39" s="235">
        <f>SUMPRODUCT(LEN($M39:$AE42)-LEN(SUBSTITUTE($M39:$AE42,"S", "")))</f>
        <v>5</v>
      </c>
      <c r="AS39" s="229">
        <f>SUMPRODUCT(LEN($AH39:$AH42)-LEN(SUBSTITUTE($AH39:$AH42,"S", "")))</f>
        <v>0</v>
      </c>
      <c r="AT39" s="232">
        <f>SUMPRODUCT(LEN($AG39:$AG42)-LEN(SUBSTITUTE($AG39:$AG42,"S", "")))</f>
        <v>0</v>
      </c>
      <c r="AU39" s="235">
        <f>SUMPRODUCT(LEN($M39:$AE42)-LEN(SUBSTITUTE($M39:$AE42,"F", "")))</f>
        <v>0</v>
      </c>
      <c r="AV39" s="229">
        <f>SUMPRODUCT(LEN($AH39:$AH42)-LEN(SUBSTITUTE($AH39:$AH42,"F", "")))</f>
        <v>0</v>
      </c>
      <c r="AW39" s="232">
        <f>SUMPRODUCT(LEN($AG39:$AG42)-LEN(SUBSTITUTE($AG39:$AG42,"F", "")))</f>
        <v>0</v>
      </c>
      <c r="AX39" s="235">
        <f>SUMPRODUCT(LEN($M39:$AE42)-LEN(SUBSTITUTE($M39:$AE42,"G", "")))</f>
        <v>6</v>
      </c>
      <c r="AY39" s="229">
        <f>SUMPRODUCT(LEN($AH39:$AH42)-LEN(SUBSTITUTE($AH39:$AH42,"G", "")))</f>
        <v>0</v>
      </c>
      <c r="AZ39" s="232">
        <f>SUMPRODUCT(LEN($AG39:$AG42)-LEN(SUBSTITUTE($AG39:$AG42,"G", "")))</f>
        <v>0</v>
      </c>
      <c r="BA39" s="235">
        <f>SUMPRODUCT(LEN($M39:$AE42)-LEN(SUBSTITUTE($M39:$AE42,"M", "")))</f>
        <v>0</v>
      </c>
      <c r="BB39" s="229">
        <f>SUMPRODUCT(LEN($AH39:$AH42)-LEN(SUBSTITUTE($AH39:$AH42,"M", "")))</f>
        <v>0</v>
      </c>
      <c r="BC39" s="232">
        <f>SUMPRODUCT(LEN($AG39:$AG42)-LEN(SUBSTITUTE($AG39:$AG42,"M", "")))</f>
        <v>0</v>
      </c>
      <c r="BD39" s="297">
        <f>SUMPRODUCT(LEN($AI39:$AI42)-LEN(SUBSTITUTE($AI39:$AI42,"S", "")))</f>
        <v>0</v>
      </c>
      <c r="BE39" s="300">
        <f>SUMPRODUCT(LEN($AI39:$AI42)-LEN(SUBSTITUTE($AI39:$AI42,"F", "")))</f>
        <v>0</v>
      </c>
      <c r="BF39" s="300">
        <f>SUMPRODUCT(LEN($AI39:$AI42)-LEN(SUBSTITUTE($AI39:$AI42,"G", "")))</f>
        <v>0</v>
      </c>
      <c r="BG39" s="303">
        <f>SUMPRODUCT(LEN($AI39:$AI42)-LEN(SUBSTITUTE($AI39:$AI42,"M", "")))</f>
        <v>0</v>
      </c>
    </row>
    <row r="40" spans="2:67" ht="28.15" customHeight="1" thickBot="1">
      <c r="B40" s="29"/>
      <c r="C40" s="264"/>
      <c r="D40" s="37"/>
      <c r="E40" s="112"/>
      <c r="F40" s="112"/>
      <c r="G40" s="111"/>
      <c r="H40" s="256"/>
      <c r="I40" s="260"/>
      <c r="J40" s="260"/>
      <c r="K40" s="260"/>
      <c r="L40" s="32">
        <v>2</v>
      </c>
      <c r="M40" s="31" t="s">
        <v>381</v>
      </c>
      <c r="N40" s="32">
        <v>6</v>
      </c>
      <c r="O40" s="31" t="s">
        <v>305</v>
      </c>
      <c r="P40" s="96">
        <v>10</v>
      </c>
      <c r="Q40" s="31" t="s">
        <v>305</v>
      </c>
      <c r="R40" s="32">
        <v>14</v>
      </c>
      <c r="S40" s="31" t="s">
        <v>271</v>
      </c>
      <c r="T40" s="32">
        <v>18</v>
      </c>
      <c r="U40" s="95"/>
      <c r="V40" s="32">
        <v>22</v>
      </c>
      <c r="W40" s="31"/>
      <c r="X40" s="32">
        <v>26</v>
      </c>
      <c r="Y40" s="31"/>
      <c r="Z40" s="32">
        <v>30</v>
      </c>
      <c r="AA40" s="31"/>
      <c r="AB40" s="34">
        <v>34</v>
      </c>
      <c r="AC40" s="31"/>
      <c r="AD40" s="32">
        <v>38</v>
      </c>
      <c r="AE40" s="31"/>
      <c r="AF40" s="30"/>
      <c r="AG40" s="31"/>
      <c r="AH40" s="30"/>
      <c r="AI40" s="20"/>
      <c r="AJ40" s="246"/>
      <c r="AK40" s="246"/>
      <c r="AL40" s="19"/>
      <c r="AM40" s="239"/>
      <c r="AN40" s="242"/>
      <c r="AO40" s="236"/>
      <c r="AP40" s="230"/>
      <c r="AQ40" s="233"/>
      <c r="AR40" s="236"/>
      <c r="AS40" s="230"/>
      <c r="AT40" s="233"/>
      <c r="AU40" s="236"/>
      <c r="AV40" s="230"/>
      <c r="AW40" s="233"/>
      <c r="AX40" s="236"/>
      <c r="AY40" s="230"/>
      <c r="AZ40" s="233"/>
      <c r="BA40" s="236"/>
      <c r="BB40" s="230"/>
      <c r="BC40" s="233"/>
      <c r="BD40" s="298"/>
      <c r="BE40" s="301"/>
      <c r="BF40" s="301"/>
      <c r="BG40" s="304"/>
    </row>
    <row r="41" spans="2:67" ht="28.15" customHeight="1">
      <c r="B41" s="29"/>
      <c r="C41" s="265"/>
      <c r="D41" s="28"/>
      <c r="E41" s="110"/>
      <c r="F41" s="110"/>
      <c r="G41" s="109"/>
      <c r="H41" s="257"/>
      <c r="I41" s="261"/>
      <c r="J41" s="261"/>
      <c r="K41" s="261"/>
      <c r="L41" s="23">
        <v>3</v>
      </c>
      <c r="M41" s="22" t="s">
        <v>368</v>
      </c>
      <c r="N41" s="23">
        <v>7</v>
      </c>
      <c r="O41" s="22" t="s">
        <v>389</v>
      </c>
      <c r="P41" s="23">
        <v>11</v>
      </c>
      <c r="Q41" s="22" t="s">
        <v>274</v>
      </c>
      <c r="R41" s="23">
        <v>15</v>
      </c>
      <c r="S41" s="22" t="s">
        <v>274</v>
      </c>
      <c r="T41" s="23">
        <v>19</v>
      </c>
      <c r="U41" s="22"/>
      <c r="V41" s="23">
        <v>23</v>
      </c>
      <c r="W41" s="22"/>
      <c r="X41" s="23">
        <v>27</v>
      </c>
      <c r="Y41" s="22"/>
      <c r="Z41" s="23">
        <v>31</v>
      </c>
      <c r="AA41" s="22"/>
      <c r="AB41" s="25">
        <v>35</v>
      </c>
      <c r="AC41" s="22"/>
      <c r="AD41" s="23">
        <v>39</v>
      </c>
      <c r="AE41" s="22"/>
      <c r="AF41" s="21"/>
      <c r="AG41" s="22"/>
      <c r="AH41" s="21"/>
      <c r="AI41" s="20"/>
      <c r="AJ41" s="246"/>
      <c r="AK41" s="246"/>
      <c r="AL41" s="19"/>
      <c r="AM41" s="239"/>
      <c r="AN41" s="242"/>
      <c r="AO41" s="236"/>
      <c r="AP41" s="230"/>
      <c r="AQ41" s="233"/>
      <c r="AR41" s="236"/>
      <c r="AS41" s="230"/>
      <c r="AT41" s="233"/>
      <c r="AU41" s="236"/>
      <c r="AV41" s="230"/>
      <c r="AW41" s="233"/>
      <c r="AX41" s="236"/>
      <c r="AY41" s="230"/>
      <c r="AZ41" s="233"/>
      <c r="BA41" s="236"/>
      <c r="BB41" s="230"/>
      <c r="BC41" s="233"/>
      <c r="BD41" s="298"/>
      <c r="BE41" s="301"/>
      <c r="BF41" s="301"/>
      <c r="BG41" s="304"/>
    </row>
    <row r="42" spans="2:67" ht="28.15" customHeight="1" thickBot="1">
      <c r="B42" s="29"/>
      <c r="C42" s="266"/>
      <c r="D42" s="57"/>
      <c r="E42" s="116"/>
      <c r="F42" s="116"/>
      <c r="G42" s="115"/>
      <c r="H42" s="258"/>
      <c r="I42" s="262"/>
      <c r="J42" s="262"/>
      <c r="K42" s="262"/>
      <c r="L42" s="52">
        <v>4</v>
      </c>
      <c r="M42" s="51" t="s">
        <v>426</v>
      </c>
      <c r="N42" s="52">
        <v>8</v>
      </c>
      <c r="O42" s="51" t="s">
        <v>274</v>
      </c>
      <c r="P42" s="52">
        <v>12</v>
      </c>
      <c r="Q42" s="51" t="s">
        <v>311</v>
      </c>
      <c r="R42" s="52">
        <v>16</v>
      </c>
      <c r="S42" s="51"/>
      <c r="T42" s="52">
        <v>20</v>
      </c>
      <c r="U42" s="51"/>
      <c r="V42" s="52">
        <v>24</v>
      </c>
      <c r="W42" s="51"/>
      <c r="X42" s="52">
        <v>28</v>
      </c>
      <c r="Y42" s="51"/>
      <c r="Z42" s="52">
        <v>32</v>
      </c>
      <c r="AA42" s="51"/>
      <c r="AB42" s="54">
        <v>36</v>
      </c>
      <c r="AC42" s="51"/>
      <c r="AD42" s="52">
        <v>40</v>
      </c>
      <c r="AE42" s="51"/>
      <c r="AF42" s="50"/>
      <c r="AG42" s="51"/>
      <c r="AH42" s="50"/>
      <c r="AI42" s="49"/>
      <c r="AJ42" s="248"/>
      <c r="AK42" s="248"/>
      <c r="AL42" s="48"/>
      <c r="AM42" s="240"/>
      <c r="AN42" s="243"/>
      <c r="AO42" s="237"/>
      <c r="AP42" s="231"/>
      <c r="AQ42" s="234"/>
      <c r="AR42" s="237"/>
      <c r="AS42" s="231"/>
      <c r="AT42" s="234"/>
      <c r="AU42" s="237"/>
      <c r="AV42" s="231"/>
      <c r="AW42" s="234"/>
      <c r="AX42" s="237"/>
      <c r="AY42" s="231"/>
      <c r="AZ42" s="234"/>
      <c r="BA42" s="237"/>
      <c r="BB42" s="231"/>
      <c r="BC42" s="234"/>
      <c r="BD42" s="299"/>
      <c r="BE42" s="302"/>
      <c r="BF42" s="302"/>
      <c r="BG42" s="305"/>
    </row>
    <row r="43" spans="2:67" ht="28.15" hidden="1" customHeight="1">
      <c r="B43" s="29"/>
      <c r="C43" s="263">
        <v>2</v>
      </c>
      <c r="D43" s="47"/>
      <c r="E43" s="114"/>
      <c r="F43" s="114"/>
      <c r="G43" s="113"/>
      <c r="H43" s="255"/>
      <c r="I43" s="259"/>
      <c r="J43" s="259"/>
      <c r="K43" s="259"/>
      <c r="L43" s="42" t="s">
        <v>82</v>
      </c>
      <c r="M43" s="41"/>
      <c r="N43" s="42" t="s">
        <v>81</v>
      </c>
      <c r="O43" s="41"/>
      <c r="P43" s="42" t="s">
        <v>80</v>
      </c>
      <c r="Q43" s="41"/>
      <c r="R43" s="42" t="s">
        <v>79</v>
      </c>
      <c r="S43" s="41"/>
      <c r="T43" s="42" t="s">
        <v>78</v>
      </c>
      <c r="U43" s="41"/>
      <c r="V43" s="42" t="s">
        <v>77</v>
      </c>
      <c r="W43" s="41"/>
      <c r="X43" s="42" t="s">
        <v>76</v>
      </c>
      <c r="Y43" s="41"/>
      <c r="Z43" s="42" t="s">
        <v>75</v>
      </c>
      <c r="AA43" s="41"/>
      <c r="AB43" s="44" t="s">
        <v>74</v>
      </c>
      <c r="AC43" s="43"/>
      <c r="AD43" s="42" t="s">
        <v>73</v>
      </c>
      <c r="AE43" s="41"/>
      <c r="AF43" s="40"/>
      <c r="AG43" s="41"/>
      <c r="AH43" s="40"/>
      <c r="AI43" s="39"/>
      <c r="AJ43" s="249"/>
      <c r="AK43" s="252"/>
      <c r="AL43" s="38"/>
      <c r="AM43" s="7"/>
      <c r="AN43" s="7"/>
      <c r="AO43" s="235">
        <f>SUMPRODUCT(LEN($M43:$AE46)-LEN(SUBSTITUTE($M43:$AE46,"A", "")))</f>
        <v>0</v>
      </c>
      <c r="AP43" s="229">
        <f>SUMPRODUCT(LEN($AH43:$AH46)-LEN(SUBSTITUTE($AH43:$AH46,"A", "")))</f>
        <v>0</v>
      </c>
      <c r="AQ43" s="232">
        <f>SUMPRODUCT(LEN($AG43:$AG46)-LEN(SUBSTITUTE($AG43:$AG46,"A", "")))</f>
        <v>0</v>
      </c>
      <c r="AR43" s="235">
        <f>SUMPRODUCT(LEN($M43:$AE46)-LEN(SUBSTITUTE($M43:$AE46,"S", "")))</f>
        <v>0</v>
      </c>
      <c r="AS43" s="229">
        <f>SUMPRODUCT(LEN($AH43:$AH46)-LEN(SUBSTITUTE($AH43:$AH46,"S", "")))</f>
        <v>0</v>
      </c>
      <c r="AT43" s="232">
        <f>SUMPRODUCT(LEN($AG43:$AG46)-LEN(SUBSTITUTE($AG43:$AG46,"S", "")))</f>
        <v>0</v>
      </c>
      <c r="AU43" s="235">
        <f>SUMPRODUCT(LEN($M43:$AE46)-LEN(SUBSTITUTE($M43:$AE46,"F", "")))</f>
        <v>0</v>
      </c>
      <c r="AV43" s="229">
        <f>SUMPRODUCT(LEN($AH43:$AH46)-LEN(SUBSTITUTE($AH43:$AH46,"F", "")))</f>
        <v>0</v>
      </c>
      <c r="AW43" s="232">
        <f>SUMPRODUCT(LEN($AG43:$AG46)-LEN(SUBSTITUTE($AG43:$AG46,"F", "")))</f>
        <v>0</v>
      </c>
      <c r="AX43" s="235">
        <f>SUMPRODUCT(LEN($M43:$AE46)-LEN(SUBSTITUTE($M43:$AE46,"G", "")))</f>
        <v>0</v>
      </c>
      <c r="AY43" s="229">
        <f>SUMPRODUCT(LEN($AH43:$AH46)-LEN(SUBSTITUTE($AH43:$AH46,"G", "")))</f>
        <v>0</v>
      </c>
      <c r="AZ43" s="232">
        <f>SUMPRODUCT(LEN($AG43:$AG46)-LEN(SUBSTITUTE($AG43:$AG46,"G", "")))</f>
        <v>0</v>
      </c>
      <c r="BA43" s="235">
        <f>SUMPRODUCT(LEN($M43:$AE46)-LEN(SUBSTITUTE($M43:$AE46,"M", "")))</f>
        <v>0</v>
      </c>
      <c r="BB43" s="229">
        <f>SUMPRODUCT(LEN($AH43:$AH46)-LEN(SUBSTITUTE($AH43:$AH46,"M", "")))</f>
        <v>0</v>
      </c>
      <c r="BC43" s="232">
        <f>SUMPRODUCT(LEN($AG43:$AG46)-LEN(SUBSTITUTE($AG43:$AG46,"M", "")))</f>
        <v>0</v>
      </c>
      <c r="BD43" s="297">
        <f>SUMPRODUCT(LEN($AI43:$AI46)-LEN(SUBSTITUTE($AI43:$AI46,"S", "")))</f>
        <v>0</v>
      </c>
      <c r="BE43" s="300">
        <f>SUMPRODUCT(LEN($AI43:$AI46)-LEN(SUBSTITUTE($AI43:$AI46,"F", "")))</f>
        <v>0</v>
      </c>
      <c r="BF43" s="300">
        <f>SUMPRODUCT(LEN($AI43:$AI46)-LEN(SUBSTITUTE($AI43:$AI46,"G", "")))</f>
        <v>0</v>
      </c>
      <c r="BG43" s="303">
        <f>SUMPRODUCT(LEN($AI43:$AI46)-LEN(SUBSTITUTE($AI43:$AI46,"M", "")))</f>
        <v>0</v>
      </c>
    </row>
    <row r="44" spans="2:67" ht="28.15" hidden="1" customHeight="1" thickBot="1">
      <c r="B44" s="29"/>
      <c r="C44" s="264"/>
      <c r="D44" s="37"/>
      <c r="E44" s="112"/>
      <c r="F44" s="112"/>
      <c r="G44" s="111"/>
      <c r="H44" s="256"/>
      <c r="I44" s="260"/>
      <c r="J44" s="260"/>
      <c r="K44" s="260"/>
      <c r="L44" s="32" t="s">
        <v>72</v>
      </c>
      <c r="M44" s="31"/>
      <c r="N44" s="32" t="s">
        <v>71</v>
      </c>
      <c r="O44" s="31"/>
      <c r="P44" s="32" t="s">
        <v>70</v>
      </c>
      <c r="Q44" s="31"/>
      <c r="R44" s="32" t="s">
        <v>69</v>
      </c>
      <c r="S44" s="31"/>
      <c r="T44" s="32" t="s">
        <v>68</v>
      </c>
      <c r="U44" s="31"/>
      <c r="V44" s="32" t="s">
        <v>67</v>
      </c>
      <c r="W44" s="31"/>
      <c r="X44" s="32" t="s">
        <v>66</v>
      </c>
      <c r="Y44" s="31"/>
      <c r="Z44" s="32" t="s">
        <v>65</v>
      </c>
      <c r="AA44" s="31"/>
      <c r="AB44" s="34" t="s">
        <v>64</v>
      </c>
      <c r="AC44" s="33"/>
      <c r="AD44" s="32" t="s">
        <v>63</v>
      </c>
      <c r="AE44" s="31"/>
      <c r="AF44" s="30"/>
      <c r="AG44" s="31"/>
      <c r="AH44" s="30"/>
      <c r="AI44" s="20"/>
      <c r="AJ44" s="250"/>
      <c r="AK44" s="253"/>
      <c r="AL44" s="19"/>
      <c r="AM44" s="7"/>
      <c r="AN44" s="7"/>
      <c r="AO44" s="236"/>
      <c r="AP44" s="230"/>
      <c r="AQ44" s="233"/>
      <c r="AR44" s="236"/>
      <c r="AS44" s="230"/>
      <c r="AT44" s="233"/>
      <c r="AU44" s="236"/>
      <c r="AV44" s="230"/>
      <c r="AW44" s="233"/>
      <c r="AX44" s="236"/>
      <c r="AY44" s="230"/>
      <c r="AZ44" s="233"/>
      <c r="BA44" s="236"/>
      <c r="BB44" s="230"/>
      <c r="BC44" s="233"/>
      <c r="BD44" s="298"/>
      <c r="BE44" s="301"/>
      <c r="BF44" s="301"/>
      <c r="BG44" s="304"/>
    </row>
    <row r="45" spans="2:67" ht="28.15" hidden="1" customHeight="1">
      <c r="B45" s="29"/>
      <c r="C45" s="265"/>
      <c r="D45" s="28"/>
      <c r="E45" s="110"/>
      <c r="F45" s="110"/>
      <c r="G45" s="109"/>
      <c r="H45" s="257"/>
      <c r="I45" s="261"/>
      <c r="J45" s="261"/>
      <c r="K45" s="261"/>
      <c r="L45" s="23" t="s">
        <v>62</v>
      </c>
      <c r="M45" s="22"/>
      <c r="N45" s="23" t="s">
        <v>61</v>
      </c>
      <c r="O45" s="22"/>
      <c r="P45" s="23" t="s">
        <v>60</v>
      </c>
      <c r="Q45" s="22"/>
      <c r="R45" s="23" t="s">
        <v>59</v>
      </c>
      <c r="S45" s="22"/>
      <c r="T45" s="23" t="s">
        <v>58</v>
      </c>
      <c r="U45" s="22"/>
      <c r="V45" s="23" t="s">
        <v>57</v>
      </c>
      <c r="W45" s="22"/>
      <c r="X45" s="23" t="s">
        <v>56</v>
      </c>
      <c r="Y45" s="22"/>
      <c r="Z45" s="23" t="s">
        <v>55</v>
      </c>
      <c r="AA45" s="22"/>
      <c r="AB45" s="25" t="s">
        <v>54</v>
      </c>
      <c r="AC45" s="24"/>
      <c r="AD45" s="23">
        <v>39</v>
      </c>
      <c r="AE45" s="22"/>
      <c r="AF45" s="21"/>
      <c r="AG45" s="22"/>
      <c r="AH45" s="21"/>
      <c r="AI45" s="20"/>
      <c r="AJ45" s="250"/>
      <c r="AK45" s="253"/>
      <c r="AL45" s="19"/>
      <c r="AM45" s="7"/>
      <c r="AN45" s="7"/>
      <c r="AO45" s="236"/>
      <c r="AP45" s="230"/>
      <c r="AQ45" s="233"/>
      <c r="AR45" s="236"/>
      <c r="AS45" s="230"/>
      <c r="AT45" s="233"/>
      <c r="AU45" s="236"/>
      <c r="AV45" s="230"/>
      <c r="AW45" s="233"/>
      <c r="AX45" s="236"/>
      <c r="AY45" s="230"/>
      <c r="AZ45" s="233"/>
      <c r="BA45" s="236"/>
      <c r="BB45" s="230"/>
      <c r="BC45" s="233"/>
      <c r="BD45" s="298"/>
      <c r="BE45" s="301"/>
      <c r="BF45" s="301"/>
      <c r="BG45" s="304"/>
    </row>
    <row r="46" spans="2:67" ht="28.15" hidden="1" customHeight="1" thickBot="1">
      <c r="B46" s="29"/>
      <c r="C46" s="266"/>
      <c r="D46" s="57"/>
      <c r="E46" s="116"/>
      <c r="F46" s="116"/>
      <c r="G46" s="115"/>
      <c r="H46" s="258"/>
      <c r="I46" s="262"/>
      <c r="J46" s="262"/>
      <c r="K46" s="262"/>
      <c r="L46" s="52" t="s">
        <v>53</v>
      </c>
      <c r="M46" s="51"/>
      <c r="N46" s="52" t="s">
        <v>52</v>
      </c>
      <c r="O46" s="51"/>
      <c r="P46" s="52" t="s">
        <v>51</v>
      </c>
      <c r="Q46" s="51"/>
      <c r="R46" s="52" t="s">
        <v>50</v>
      </c>
      <c r="S46" s="51"/>
      <c r="T46" s="52">
        <v>20</v>
      </c>
      <c r="U46" s="51"/>
      <c r="V46" s="52" t="s">
        <v>49</v>
      </c>
      <c r="W46" s="51"/>
      <c r="X46" s="52" t="s">
        <v>48</v>
      </c>
      <c r="Y46" s="51"/>
      <c r="Z46" s="52" t="s">
        <v>47</v>
      </c>
      <c r="AA46" s="51"/>
      <c r="AB46" s="54" t="s">
        <v>46</v>
      </c>
      <c r="AC46" s="53"/>
      <c r="AD46" s="52" t="s">
        <v>45</v>
      </c>
      <c r="AE46" s="51"/>
      <c r="AF46" s="50"/>
      <c r="AG46" s="51"/>
      <c r="AH46" s="50"/>
      <c r="AI46" s="49"/>
      <c r="AJ46" s="251"/>
      <c r="AK46" s="254"/>
      <c r="AL46" s="48"/>
      <c r="AM46" s="7"/>
      <c r="AN46" s="7"/>
      <c r="AO46" s="237"/>
      <c r="AP46" s="231"/>
      <c r="AQ46" s="234"/>
      <c r="AR46" s="237"/>
      <c r="AS46" s="231"/>
      <c r="AT46" s="234"/>
      <c r="AU46" s="237"/>
      <c r="AV46" s="231"/>
      <c r="AW46" s="234"/>
      <c r="AX46" s="237"/>
      <c r="AY46" s="231"/>
      <c r="AZ46" s="234"/>
      <c r="BA46" s="237"/>
      <c r="BB46" s="231"/>
      <c r="BC46" s="234"/>
      <c r="BD46" s="299"/>
      <c r="BE46" s="302"/>
      <c r="BF46" s="302"/>
      <c r="BG46" s="305"/>
    </row>
    <row r="47" spans="2:67" ht="28.15" hidden="1" customHeight="1">
      <c r="B47" s="29"/>
      <c r="C47" s="263">
        <v>3</v>
      </c>
      <c r="D47" s="47"/>
      <c r="E47" s="114"/>
      <c r="F47" s="114"/>
      <c r="G47" s="113"/>
      <c r="H47" s="255"/>
      <c r="I47" s="259"/>
      <c r="J47" s="259"/>
      <c r="K47" s="259"/>
      <c r="L47" s="42" t="s">
        <v>82</v>
      </c>
      <c r="M47" s="41"/>
      <c r="N47" s="42" t="s">
        <v>81</v>
      </c>
      <c r="O47" s="41"/>
      <c r="P47" s="42" t="s">
        <v>80</v>
      </c>
      <c r="Q47" s="41"/>
      <c r="R47" s="42" t="s">
        <v>79</v>
      </c>
      <c r="S47" s="41"/>
      <c r="T47" s="42" t="s">
        <v>78</v>
      </c>
      <c r="U47" s="41"/>
      <c r="V47" s="42" t="s">
        <v>77</v>
      </c>
      <c r="W47" s="41"/>
      <c r="X47" s="42" t="s">
        <v>76</v>
      </c>
      <c r="Y47" s="41"/>
      <c r="Z47" s="42" t="s">
        <v>75</v>
      </c>
      <c r="AA47" s="41"/>
      <c r="AB47" s="44" t="s">
        <v>74</v>
      </c>
      <c r="AC47" s="43"/>
      <c r="AD47" s="42" t="s">
        <v>73</v>
      </c>
      <c r="AE47" s="41"/>
      <c r="AF47" s="40"/>
      <c r="AG47" s="41"/>
      <c r="AH47" s="40"/>
      <c r="AI47" s="39"/>
      <c r="AJ47" s="245"/>
      <c r="AK47" s="245"/>
      <c r="AL47" s="38"/>
      <c r="AM47" s="7"/>
      <c r="AN47" s="7"/>
      <c r="AO47" s="235">
        <f>SUMPRODUCT(LEN($M47:$AE50)-LEN(SUBSTITUTE($M47:$AE50,"A", "")))</f>
        <v>0</v>
      </c>
      <c r="AP47" s="229">
        <f>SUMPRODUCT(LEN($AH47:$AH50)-LEN(SUBSTITUTE($AH47:$AH50,"A", "")))</f>
        <v>0</v>
      </c>
      <c r="AQ47" s="232">
        <f>SUMPRODUCT(LEN($AG47:$AG50)-LEN(SUBSTITUTE($AG47:$AG50,"A", "")))</f>
        <v>0</v>
      </c>
      <c r="AR47" s="235">
        <f>SUMPRODUCT(LEN($M47:$AE50)-LEN(SUBSTITUTE($M47:$AE50,"S", "")))</f>
        <v>0</v>
      </c>
      <c r="AS47" s="229">
        <f>SUMPRODUCT(LEN($AH47:$AH50)-LEN(SUBSTITUTE($AH47:$AH50,"S", "")))</f>
        <v>0</v>
      </c>
      <c r="AT47" s="232">
        <f>SUMPRODUCT(LEN($AG47:$AG50)-LEN(SUBSTITUTE($AG47:$AG50,"S", "")))</f>
        <v>0</v>
      </c>
      <c r="AU47" s="235">
        <f>SUMPRODUCT(LEN($M47:$AE50)-LEN(SUBSTITUTE($M47:$AE50,"F", "")))</f>
        <v>0</v>
      </c>
      <c r="AV47" s="229">
        <f>SUMPRODUCT(LEN($AH47:$AH50)-LEN(SUBSTITUTE($AH47:$AH50,"F", "")))</f>
        <v>0</v>
      </c>
      <c r="AW47" s="232">
        <f>SUMPRODUCT(LEN($AG47:$AG50)-LEN(SUBSTITUTE($AG47:$AG50,"F", "")))</f>
        <v>0</v>
      </c>
      <c r="AX47" s="235">
        <f>SUMPRODUCT(LEN($M47:$AE50)-LEN(SUBSTITUTE($M47:$AE50,"G", "")))</f>
        <v>0</v>
      </c>
      <c r="AY47" s="229">
        <f>SUMPRODUCT(LEN($AH47:$AH50)-LEN(SUBSTITUTE($AH47:$AH50,"G", "")))</f>
        <v>0</v>
      </c>
      <c r="AZ47" s="232">
        <f>SUMPRODUCT(LEN($AG47:$AG50)-LEN(SUBSTITUTE($AG47:$AG50,"G", "")))</f>
        <v>0</v>
      </c>
      <c r="BA47" s="235">
        <f>SUMPRODUCT(LEN($M47:$AE50)-LEN(SUBSTITUTE($M47:$AE50,"M", "")))</f>
        <v>0</v>
      </c>
      <c r="BB47" s="229">
        <f>SUMPRODUCT(LEN($AH47:$AH50)-LEN(SUBSTITUTE($AH47:$AH50,"M", "")))</f>
        <v>0</v>
      </c>
      <c r="BC47" s="232">
        <f>SUMPRODUCT(LEN($AG47:$AG50)-LEN(SUBSTITUTE($AG47:$AG50,"M", "")))</f>
        <v>0</v>
      </c>
      <c r="BD47" s="297">
        <f>SUMPRODUCT(LEN($AI47:$AI50)-LEN(SUBSTITUTE($AI47:$AI50,"S", "")))</f>
        <v>0</v>
      </c>
      <c r="BE47" s="300">
        <f>SUMPRODUCT(LEN($AI47:$AI50)-LEN(SUBSTITUTE($AI47:$AI50,"F", "")))</f>
        <v>0</v>
      </c>
      <c r="BF47" s="300">
        <f>SUMPRODUCT(LEN($AI47:$AI50)-LEN(SUBSTITUTE($AI47:$AI50,"G", "")))</f>
        <v>0</v>
      </c>
      <c r="BG47" s="303">
        <f>SUMPRODUCT(LEN($AI47:$AI50)-LEN(SUBSTITUTE($AI47:$AI50,"M", "")))</f>
        <v>0</v>
      </c>
    </row>
    <row r="48" spans="2:67" ht="28.15" hidden="1" customHeight="1" thickBot="1">
      <c r="B48" s="29"/>
      <c r="C48" s="264"/>
      <c r="D48" s="37"/>
      <c r="E48" s="112"/>
      <c r="F48" s="112"/>
      <c r="G48" s="111"/>
      <c r="H48" s="256"/>
      <c r="I48" s="260"/>
      <c r="J48" s="260"/>
      <c r="K48" s="260"/>
      <c r="L48" s="32" t="s">
        <v>72</v>
      </c>
      <c r="M48" s="31"/>
      <c r="N48" s="32" t="s">
        <v>71</v>
      </c>
      <c r="O48" s="31"/>
      <c r="P48" s="32" t="s">
        <v>70</v>
      </c>
      <c r="Q48" s="31"/>
      <c r="R48" s="32" t="s">
        <v>69</v>
      </c>
      <c r="S48" s="31"/>
      <c r="T48" s="32" t="s">
        <v>68</v>
      </c>
      <c r="U48" s="31"/>
      <c r="V48" s="32" t="s">
        <v>67</v>
      </c>
      <c r="W48" s="31"/>
      <c r="X48" s="32" t="s">
        <v>66</v>
      </c>
      <c r="Y48" s="31"/>
      <c r="Z48" s="32" t="s">
        <v>65</v>
      </c>
      <c r="AA48" s="31"/>
      <c r="AB48" s="34" t="s">
        <v>64</v>
      </c>
      <c r="AC48" s="33"/>
      <c r="AD48" s="32" t="s">
        <v>63</v>
      </c>
      <c r="AE48" s="31"/>
      <c r="AF48" s="30"/>
      <c r="AG48" s="31"/>
      <c r="AH48" s="30"/>
      <c r="AI48" s="20"/>
      <c r="AJ48" s="246"/>
      <c r="AK48" s="246"/>
      <c r="AL48" s="19"/>
      <c r="AM48" s="7"/>
      <c r="AN48" s="7"/>
      <c r="AO48" s="236"/>
      <c r="AP48" s="230"/>
      <c r="AQ48" s="233"/>
      <c r="AR48" s="236"/>
      <c r="AS48" s="230"/>
      <c r="AT48" s="233"/>
      <c r="AU48" s="236"/>
      <c r="AV48" s="230"/>
      <c r="AW48" s="233"/>
      <c r="AX48" s="236"/>
      <c r="AY48" s="230"/>
      <c r="AZ48" s="233"/>
      <c r="BA48" s="236"/>
      <c r="BB48" s="230"/>
      <c r="BC48" s="233"/>
      <c r="BD48" s="298"/>
      <c r="BE48" s="301"/>
      <c r="BF48" s="301"/>
      <c r="BG48" s="304"/>
    </row>
    <row r="49" spans="2:67" ht="28.15" hidden="1" customHeight="1">
      <c r="B49" s="29"/>
      <c r="C49" s="265"/>
      <c r="D49" s="28"/>
      <c r="E49" s="110"/>
      <c r="F49" s="110"/>
      <c r="G49" s="109"/>
      <c r="H49" s="257"/>
      <c r="I49" s="261"/>
      <c r="J49" s="261"/>
      <c r="K49" s="261"/>
      <c r="L49" s="23" t="s">
        <v>62</v>
      </c>
      <c r="M49" s="22"/>
      <c r="N49" s="23" t="s">
        <v>61</v>
      </c>
      <c r="O49" s="22"/>
      <c r="P49" s="23" t="s">
        <v>60</v>
      </c>
      <c r="Q49" s="22"/>
      <c r="R49" s="23" t="s">
        <v>59</v>
      </c>
      <c r="S49" s="22"/>
      <c r="T49" s="23" t="s">
        <v>58</v>
      </c>
      <c r="U49" s="22"/>
      <c r="V49" s="23" t="s">
        <v>57</v>
      </c>
      <c r="W49" s="22"/>
      <c r="X49" s="23" t="s">
        <v>56</v>
      </c>
      <c r="Y49" s="22"/>
      <c r="Z49" s="23" t="s">
        <v>55</v>
      </c>
      <c r="AA49" s="22"/>
      <c r="AB49" s="25" t="s">
        <v>54</v>
      </c>
      <c r="AC49" s="24"/>
      <c r="AD49" s="23">
        <v>39</v>
      </c>
      <c r="AE49" s="22"/>
      <c r="AF49" s="21"/>
      <c r="AG49" s="22"/>
      <c r="AH49" s="21"/>
      <c r="AI49" s="20"/>
      <c r="AJ49" s="246"/>
      <c r="AK49" s="246"/>
      <c r="AL49" s="19"/>
      <c r="AM49" s="7"/>
      <c r="AN49" s="7"/>
      <c r="AO49" s="236"/>
      <c r="AP49" s="230"/>
      <c r="AQ49" s="233"/>
      <c r="AR49" s="236"/>
      <c r="AS49" s="230"/>
      <c r="AT49" s="233"/>
      <c r="AU49" s="236"/>
      <c r="AV49" s="230"/>
      <c r="AW49" s="233"/>
      <c r="AX49" s="236"/>
      <c r="AY49" s="230"/>
      <c r="AZ49" s="233"/>
      <c r="BA49" s="236"/>
      <c r="BB49" s="230"/>
      <c r="BC49" s="233"/>
      <c r="BD49" s="298"/>
      <c r="BE49" s="301"/>
      <c r="BF49" s="301"/>
      <c r="BG49" s="304"/>
    </row>
    <row r="50" spans="2:67" ht="28.15" hidden="1" customHeight="1" thickBot="1">
      <c r="B50" s="18"/>
      <c r="C50" s="271"/>
      <c r="D50" s="17"/>
      <c r="E50" s="118"/>
      <c r="F50" s="118"/>
      <c r="G50" s="117"/>
      <c r="H50" s="258"/>
      <c r="I50" s="272"/>
      <c r="J50" s="272"/>
      <c r="K50" s="272"/>
      <c r="L50" s="12" t="s">
        <v>53</v>
      </c>
      <c r="M50" s="11"/>
      <c r="N50" s="12" t="s">
        <v>52</v>
      </c>
      <c r="O50" s="11"/>
      <c r="P50" s="12" t="s">
        <v>51</v>
      </c>
      <c r="Q50" s="11"/>
      <c r="R50" s="12" t="s">
        <v>50</v>
      </c>
      <c r="S50" s="11"/>
      <c r="T50" s="12">
        <v>20</v>
      </c>
      <c r="U50" s="11"/>
      <c r="V50" s="12" t="s">
        <v>49</v>
      </c>
      <c r="W50" s="11"/>
      <c r="X50" s="12" t="s">
        <v>48</v>
      </c>
      <c r="Y50" s="11"/>
      <c r="Z50" s="12" t="s">
        <v>47</v>
      </c>
      <c r="AA50" s="11"/>
      <c r="AB50" s="14" t="s">
        <v>46</v>
      </c>
      <c r="AC50" s="13"/>
      <c r="AD50" s="12" t="s">
        <v>45</v>
      </c>
      <c r="AE50" s="11"/>
      <c r="AF50" s="10"/>
      <c r="AG50" s="11"/>
      <c r="AH50" s="10"/>
      <c r="AI50" s="9"/>
      <c r="AJ50" s="247"/>
      <c r="AK50" s="247"/>
      <c r="AL50" s="8"/>
      <c r="AM50" s="7"/>
      <c r="AN50" s="7"/>
      <c r="AO50" s="237"/>
      <c r="AP50" s="231"/>
      <c r="AQ50" s="234"/>
      <c r="AR50" s="237"/>
      <c r="AS50" s="231"/>
      <c r="AT50" s="234"/>
      <c r="AU50" s="237"/>
      <c r="AV50" s="231"/>
      <c r="AW50" s="234"/>
      <c r="AX50" s="237"/>
      <c r="AY50" s="231"/>
      <c r="AZ50" s="234"/>
      <c r="BA50" s="237"/>
      <c r="BB50" s="231"/>
      <c r="BC50" s="234"/>
      <c r="BD50" s="299"/>
      <c r="BE50" s="302"/>
      <c r="BF50" s="302"/>
      <c r="BG50" s="305"/>
    </row>
    <row r="51" spans="2:67" ht="85.9" customHeight="1" thickBot="1">
      <c r="B51" s="94" t="s">
        <v>119</v>
      </c>
      <c r="C51" s="83" t="s">
        <v>118</v>
      </c>
      <c r="D51" s="88" t="s">
        <v>117</v>
      </c>
      <c r="E51" s="93" t="s">
        <v>116</v>
      </c>
      <c r="F51" s="92"/>
      <c r="G51" s="91"/>
      <c r="H51" s="90" t="s">
        <v>115</v>
      </c>
      <c r="I51" s="88" t="s">
        <v>43</v>
      </c>
      <c r="J51" s="88" t="s">
        <v>114</v>
      </c>
      <c r="K51" s="88" t="s">
        <v>44</v>
      </c>
      <c r="L51" s="227" t="s">
        <v>113</v>
      </c>
      <c r="M51" s="270"/>
      <c r="N51" s="227" t="s">
        <v>112</v>
      </c>
      <c r="O51" s="270"/>
      <c r="P51" s="227" t="s">
        <v>112</v>
      </c>
      <c r="Q51" s="228"/>
      <c r="R51" s="227" t="s">
        <v>112</v>
      </c>
      <c r="S51" s="228"/>
      <c r="T51" s="227" t="s">
        <v>112</v>
      </c>
      <c r="U51" s="228"/>
      <c r="V51" s="227" t="s">
        <v>112</v>
      </c>
      <c r="W51" s="228"/>
      <c r="X51" s="227" t="s">
        <v>112</v>
      </c>
      <c r="Y51" s="228"/>
      <c r="Z51" s="227" t="s">
        <v>112</v>
      </c>
      <c r="AA51" s="228"/>
      <c r="AB51" s="227" t="s">
        <v>112</v>
      </c>
      <c r="AC51" s="228"/>
      <c r="AD51" s="227" t="s">
        <v>112</v>
      </c>
      <c r="AE51" s="228"/>
      <c r="AF51" s="244" t="s">
        <v>111</v>
      </c>
      <c r="AG51" s="228"/>
      <c r="AH51" s="90" t="s">
        <v>110</v>
      </c>
      <c r="AI51" s="89" t="s">
        <v>109</v>
      </c>
      <c r="AJ51" s="88" t="s">
        <v>108</v>
      </c>
      <c r="AK51" s="88" t="s">
        <v>107</v>
      </c>
      <c r="AL51" s="87" t="s">
        <v>106</v>
      </c>
      <c r="AM51" s="105" t="s">
        <v>161</v>
      </c>
      <c r="AN51" s="104" t="s">
        <v>160</v>
      </c>
      <c r="AO51" s="84" t="s">
        <v>105</v>
      </c>
      <c r="AP51" s="83" t="s">
        <v>104</v>
      </c>
      <c r="AQ51" s="82" t="s">
        <v>103</v>
      </c>
      <c r="AR51" s="84" t="s">
        <v>102</v>
      </c>
      <c r="AS51" s="83" t="s">
        <v>101</v>
      </c>
      <c r="AT51" s="82" t="s">
        <v>100</v>
      </c>
      <c r="AU51" s="84" t="s">
        <v>99</v>
      </c>
      <c r="AV51" s="83" t="s">
        <v>98</v>
      </c>
      <c r="AW51" s="85" t="s">
        <v>97</v>
      </c>
      <c r="AX51" s="84" t="s">
        <v>96</v>
      </c>
      <c r="AY51" s="83" t="s">
        <v>95</v>
      </c>
      <c r="AZ51" s="82" t="s">
        <v>94</v>
      </c>
      <c r="BA51" s="84" t="s">
        <v>93</v>
      </c>
      <c r="BB51" s="83" t="s">
        <v>92</v>
      </c>
      <c r="BC51" s="82" t="s">
        <v>91</v>
      </c>
      <c r="BD51" s="81" t="s">
        <v>90</v>
      </c>
      <c r="BE51" s="80" t="s">
        <v>89</v>
      </c>
      <c r="BF51" s="80" t="s">
        <v>88</v>
      </c>
      <c r="BG51" s="79" t="s">
        <v>87</v>
      </c>
    </row>
    <row r="52" spans="2:67" ht="48" thickBot="1">
      <c r="B52" s="78" t="s">
        <v>183</v>
      </c>
      <c r="C52" s="77"/>
      <c r="D52" s="76"/>
      <c r="E52" s="267">
        <v>2840.67</v>
      </c>
      <c r="F52" s="268"/>
      <c r="G52" s="269"/>
      <c r="H52" s="75" t="s">
        <v>85</v>
      </c>
      <c r="I52" s="74"/>
      <c r="J52" s="74"/>
      <c r="K52" s="73"/>
      <c r="L52" s="72"/>
      <c r="M52" s="68"/>
      <c r="N52" s="72"/>
      <c r="O52" s="68"/>
      <c r="P52" s="72"/>
      <c r="Q52" s="68"/>
      <c r="R52" s="72"/>
      <c r="S52" s="68"/>
      <c r="T52" s="72"/>
      <c r="U52" s="68"/>
      <c r="V52" s="72"/>
      <c r="W52" s="68"/>
      <c r="X52" s="72"/>
      <c r="Y52" s="68"/>
      <c r="Z52" s="72"/>
      <c r="AA52" s="71"/>
      <c r="AB52" s="70"/>
      <c r="AC52" s="70"/>
      <c r="AD52" s="70"/>
      <c r="AE52" s="70"/>
      <c r="AF52" s="69" t="s">
        <v>84</v>
      </c>
      <c r="AG52" s="68"/>
      <c r="AH52" s="68"/>
      <c r="AI52" s="68"/>
      <c r="AJ52" s="67"/>
      <c r="AK52" s="67"/>
      <c r="AL52" s="66"/>
      <c r="AM52" s="103"/>
      <c r="AN52" s="103"/>
      <c r="AO52" s="101">
        <f t="shared" ref="AO52:BG52" si="3">SUM(AO53:AO64)</f>
        <v>25</v>
      </c>
      <c r="AP52" s="100">
        <f t="shared" si="3"/>
        <v>7</v>
      </c>
      <c r="AQ52" s="99">
        <f t="shared" si="3"/>
        <v>0</v>
      </c>
      <c r="AR52" s="101">
        <f t="shared" si="3"/>
        <v>8</v>
      </c>
      <c r="AS52" s="100">
        <f t="shared" si="3"/>
        <v>0</v>
      </c>
      <c r="AT52" s="99">
        <f t="shared" si="3"/>
        <v>0</v>
      </c>
      <c r="AU52" s="101">
        <f t="shared" si="3"/>
        <v>1</v>
      </c>
      <c r="AV52" s="100">
        <f t="shared" si="3"/>
        <v>0</v>
      </c>
      <c r="AW52" s="99">
        <f t="shared" si="3"/>
        <v>0</v>
      </c>
      <c r="AX52" s="101">
        <f t="shared" si="3"/>
        <v>12</v>
      </c>
      <c r="AY52" s="100">
        <f t="shared" si="3"/>
        <v>3</v>
      </c>
      <c r="AZ52" s="99">
        <f t="shared" si="3"/>
        <v>0</v>
      </c>
      <c r="BA52" s="101">
        <f t="shared" si="3"/>
        <v>0</v>
      </c>
      <c r="BB52" s="100">
        <f t="shared" si="3"/>
        <v>0</v>
      </c>
      <c r="BC52" s="99">
        <f t="shared" si="3"/>
        <v>0</v>
      </c>
      <c r="BD52" s="101">
        <f t="shared" si="3"/>
        <v>0</v>
      </c>
      <c r="BE52" s="100">
        <f t="shared" si="3"/>
        <v>0</v>
      </c>
      <c r="BF52" s="100">
        <f t="shared" si="3"/>
        <v>0</v>
      </c>
      <c r="BG52" s="99">
        <f t="shared" si="3"/>
        <v>0</v>
      </c>
      <c r="BH52" s="98" t="s">
        <v>83</v>
      </c>
      <c r="BK52" s="1">
        <f>SUM(AO52:AQ52)</f>
        <v>32</v>
      </c>
      <c r="BL52" s="1">
        <f>SUM(AR52:AT52,BD52)</f>
        <v>8</v>
      </c>
      <c r="BM52" s="1">
        <f>SUM(AU52:AW52,BE52)</f>
        <v>1</v>
      </c>
      <c r="BN52" s="1">
        <f>SUM(AX52:AZ52,BF52)</f>
        <v>15</v>
      </c>
      <c r="BO52" s="1">
        <f>SUM(BA52:BC52,BG52)</f>
        <v>0</v>
      </c>
    </row>
    <row r="53" spans="2:67" ht="28.15" customHeight="1">
      <c r="B53" s="29"/>
      <c r="C53" s="263">
        <v>1</v>
      </c>
      <c r="D53" s="47"/>
      <c r="E53" s="114"/>
      <c r="F53" s="114"/>
      <c r="G53" s="113"/>
      <c r="H53" s="255"/>
      <c r="I53" s="259">
        <v>78</v>
      </c>
      <c r="J53" s="259">
        <v>21</v>
      </c>
      <c r="K53" s="259">
        <v>6</v>
      </c>
      <c r="L53" s="42">
        <v>1</v>
      </c>
      <c r="M53" s="41" t="s">
        <v>274</v>
      </c>
      <c r="N53" s="42">
        <v>5</v>
      </c>
      <c r="O53" s="41" t="s">
        <v>486</v>
      </c>
      <c r="P53" s="42">
        <v>9</v>
      </c>
      <c r="Q53" s="97" t="s">
        <v>313</v>
      </c>
      <c r="R53" s="42">
        <v>13</v>
      </c>
      <c r="S53" s="41" t="s">
        <v>274</v>
      </c>
      <c r="T53" s="42">
        <v>17</v>
      </c>
      <c r="U53" s="41"/>
      <c r="V53" s="42">
        <v>21</v>
      </c>
      <c r="W53" s="41"/>
      <c r="X53" s="42">
        <v>25</v>
      </c>
      <c r="Y53" s="41"/>
      <c r="Z53" s="42">
        <v>29</v>
      </c>
      <c r="AA53" s="41"/>
      <c r="AB53" s="44">
        <v>33</v>
      </c>
      <c r="AC53" s="41"/>
      <c r="AD53" s="42">
        <v>37</v>
      </c>
      <c r="AE53" s="41"/>
      <c r="AF53" s="40"/>
      <c r="AG53" s="41"/>
      <c r="AH53" s="40" t="s">
        <v>305</v>
      </c>
      <c r="AI53" s="39"/>
      <c r="AJ53" s="245"/>
      <c r="AK53" s="245"/>
      <c r="AL53" s="38"/>
      <c r="AM53" s="238">
        <f>SUMPRODUCT(LEN($M53:$AE56)-LEN(SUBSTITUTE($M53:$AE56,"/", "")))/2</f>
        <v>0</v>
      </c>
      <c r="AN53" s="241">
        <f>SUMPRODUCT(LEN($M53:$AE56)-LEN(SUBSTITUTE($M53:$AE56,"-", "")))</f>
        <v>0</v>
      </c>
      <c r="AO53" s="235">
        <f>SUMPRODUCT(LEN($M53:$AE56)-LEN(SUBSTITUTE($M53:$AE56,"A", "")))</f>
        <v>25</v>
      </c>
      <c r="AP53" s="229">
        <f>SUMPRODUCT(LEN($AH53:$AH56)-LEN(SUBSTITUTE($AH53:$AH56,"A", "")))</f>
        <v>7</v>
      </c>
      <c r="AQ53" s="232">
        <f>SUMPRODUCT(LEN($AG53:$AG56)-LEN(SUBSTITUTE($AG53:$AG56,"A", "")))</f>
        <v>0</v>
      </c>
      <c r="AR53" s="235">
        <f>SUMPRODUCT(LEN($M53:$AE56)-LEN(SUBSTITUTE($M53:$AE56,"S", "")))</f>
        <v>8</v>
      </c>
      <c r="AS53" s="229">
        <f>SUMPRODUCT(LEN($AH53:$AH56)-LEN(SUBSTITUTE($AH53:$AH56,"S", "")))</f>
        <v>0</v>
      </c>
      <c r="AT53" s="232">
        <f>SUMPRODUCT(LEN($AG53:$AG56)-LEN(SUBSTITUTE($AG53:$AG56,"S", "")))</f>
        <v>0</v>
      </c>
      <c r="AU53" s="235">
        <f>SUMPRODUCT(LEN($M53:$AE56)-LEN(SUBSTITUTE($M53:$AE56,"F", "")))</f>
        <v>1</v>
      </c>
      <c r="AV53" s="229">
        <f>SUMPRODUCT(LEN($AH53:$AH56)-LEN(SUBSTITUTE($AH53:$AH56,"F", "")))</f>
        <v>0</v>
      </c>
      <c r="AW53" s="232">
        <f>SUMPRODUCT(LEN($AG53:$AG56)-LEN(SUBSTITUTE($AG53:$AG56,"F", "")))</f>
        <v>0</v>
      </c>
      <c r="AX53" s="235">
        <f>SUMPRODUCT(LEN($M53:$AE56)-LEN(SUBSTITUTE($M53:$AE56,"G", "")))</f>
        <v>12</v>
      </c>
      <c r="AY53" s="229">
        <f>SUMPRODUCT(LEN($AH53:$AH56)-LEN(SUBSTITUTE($AH53:$AH56,"G", "")))</f>
        <v>3</v>
      </c>
      <c r="AZ53" s="232">
        <f>SUMPRODUCT(LEN($AG53:$AG56)-LEN(SUBSTITUTE($AG53:$AG56,"G", "")))</f>
        <v>0</v>
      </c>
      <c r="BA53" s="235">
        <f>SUMPRODUCT(LEN($M53:$AE56)-LEN(SUBSTITUTE($M53:$AE56,"M", "")))</f>
        <v>0</v>
      </c>
      <c r="BB53" s="229">
        <f>SUMPRODUCT(LEN($AH53:$AH56)-LEN(SUBSTITUTE($AH53:$AH56,"M", "")))</f>
        <v>0</v>
      </c>
      <c r="BC53" s="232">
        <f>SUMPRODUCT(LEN($AG53:$AG56)-LEN(SUBSTITUTE($AG53:$AG56,"M", "")))</f>
        <v>0</v>
      </c>
      <c r="BD53" s="297">
        <f>SUMPRODUCT(LEN($AI53:$AI56)-LEN(SUBSTITUTE($AI53:$AI56,"S", "")))</f>
        <v>0</v>
      </c>
      <c r="BE53" s="300">
        <f>SUMPRODUCT(LEN($AI53:$AI56)-LEN(SUBSTITUTE($AI53:$AI56,"F", "")))</f>
        <v>0</v>
      </c>
      <c r="BF53" s="300">
        <f>SUMPRODUCT(LEN($AI53:$AI56)-LEN(SUBSTITUTE($AI53:$AI56,"G", "")))</f>
        <v>0</v>
      </c>
      <c r="BG53" s="303">
        <f>SUMPRODUCT(LEN($AI53:$AI56)-LEN(SUBSTITUTE($AI53:$AI56,"M", "")))</f>
        <v>0</v>
      </c>
    </row>
    <row r="54" spans="2:67" ht="28.15" customHeight="1" thickBot="1">
      <c r="B54" s="29"/>
      <c r="C54" s="264"/>
      <c r="D54" s="37"/>
      <c r="E54" s="112"/>
      <c r="F54" s="112"/>
      <c r="G54" s="111"/>
      <c r="H54" s="256"/>
      <c r="I54" s="260"/>
      <c r="J54" s="260"/>
      <c r="K54" s="260"/>
      <c r="L54" s="32">
        <v>2</v>
      </c>
      <c r="M54" s="31" t="s">
        <v>316</v>
      </c>
      <c r="N54" s="32">
        <v>6</v>
      </c>
      <c r="O54" s="31" t="s">
        <v>489</v>
      </c>
      <c r="P54" s="96">
        <v>10</v>
      </c>
      <c r="Q54" s="31" t="s">
        <v>440</v>
      </c>
      <c r="R54" s="32">
        <v>14</v>
      </c>
      <c r="S54" s="31" t="s">
        <v>271</v>
      </c>
      <c r="T54" s="32">
        <v>18</v>
      </c>
      <c r="U54" s="95"/>
      <c r="V54" s="32">
        <v>22</v>
      </c>
      <c r="W54" s="31"/>
      <c r="X54" s="32">
        <v>26</v>
      </c>
      <c r="Y54" s="31"/>
      <c r="Z54" s="32">
        <v>30</v>
      </c>
      <c r="AA54" s="31"/>
      <c r="AB54" s="34">
        <v>34</v>
      </c>
      <c r="AC54" s="31"/>
      <c r="AD54" s="32">
        <v>38</v>
      </c>
      <c r="AE54" s="31"/>
      <c r="AF54" s="30"/>
      <c r="AG54" s="31"/>
      <c r="AH54" s="30" t="s">
        <v>527</v>
      </c>
      <c r="AI54" s="20"/>
      <c r="AJ54" s="246"/>
      <c r="AK54" s="246"/>
      <c r="AL54" s="19"/>
      <c r="AM54" s="239"/>
      <c r="AN54" s="242"/>
      <c r="AO54" s="236"/>
      <c r="AP54" s="230"/>
      <c r="AQ54" s="233"/>
      <c r="AR54" s="236"/>
      <c r="AS54" s="230"/>
      <c r="AT54" s="233"/>
      <c r="AU54" s="236"/>
      <c r="AV54" s="230"/>
      <c r="AW54" s="233"/>
      <c r="AX54" s="236"/>
      <c r="AY54" s="230"/>
      <c r="AZ54" s="233"/>
      <c r="BA54" s="236"/>
      <c r="BB54" s="230"/>
      <c r="BC54" s="233"/>
      <c r="BD54" s="298"/>
      <c r="BE54" s="301"/>
      <c r="BF54" s="301"/>
      <c r="BG54" s="304"/>
    </row>
    <row r="55" spans="2:67" ht="28.15" customHeight="1">
      <c r="B55" s="29"/>
      <c r="C55" s="265"/>
      <c r="D55" s="28"/>
      <c r="E55" s="110"/>
      <c r="F55" s="110"/>
      <c r="G55" s="109"/>
      <c r="H55" s="257" t="s">
        <v>476</v>
      </c>
      <c r="I55" s="261"/>
      <c r="J55" s="261"/>
      <c r="K55" s="261"/>
      <c r="L55" s="23">
        <v>3</v>
      </c>
      <c r="M55" s="22" t="s">
        <v>433</v>
      </c>
      <c r="N55" s="23">
        <v>7</v>
      </c>
      <c r="O55" s="22" t="s">
        <v>412</v>
      </c>
      <c r="P55" s="23">
        <v>11</v>
      </c>
      <c r="Q55" s="22" t="s">
        <v>384</v>
      </c>
      <c r="R55" s="23">
        <v>15</v>
      </c>
      <c r="S55" s="22" t="s">
        <v>271</v>
      </c>
      <c r="T55" s="23">
        <v>19</v>
      </c>
      <c r="U55" s="22"/>
      <c r="V55" s="23">
        <v>23</v>
      </c>
      <c r="W55" s="22"/>
      <c r="X55" s="23">
        <v>27</v>
      </c>
      <c r="Y55" s="22"/>
      <c r="Z55" s="23">
        <v>31</v>
      </c>
      <c r="AA55" s="22"/>
      <c r="AB55" s="25">
        <v>35</v>
      </c>
      <c r="AC55" s="22"/>
      <c r="AD55" s="23">
        <v>39</v>
      </c>
      <c r="AE55" s="22"/>
      <c r="AF55" s="21"/>
      <c r="AG55" s="22"/>
      <c r="AH55" s="21"/>
      <c r="AI55" s="20"/>
      <c r="AJ55" s="246"/>
      <c r="AK55" s="246"/>
      <c r="AL55" s="19"/>
      <c r="AM55" s="239"/>
      <c r="AN55" s="242"/>
      <c r="AO55" s="236"/>
      <c r="AP55" s="230"/>
      <c r="AQ55" s="233"/>
      <c r="AR55" s="236"/>
      <c r="AS55" s="230"/>
      <c r="AT55" s="233"/>
      <c r="AU55" s="236"/>
      <c r="AV55" s="230"/>
      <c r="AW55" s="233"/>
      <c r="AX55" s="236"/>
      <c r="AY55" s="230"/>
      <c r="AZ55" s="233"/>
      <c r="BA55" s="236"/>
      <c r="BB55" s="230"/>
      <c r="BC55" s="233"/>
      <c r="BD55" s="298"/>
      <c r="BE55" s="301"/>
      <c r="BF55" s="301"/>
      <c r="BG55" s="304"/>
    </row>
    <row r="56" spans="2:67" ht="28.15" customHeight="1" thickBot="1">
      <c r="B56" s="29"/>
      <c r="C56" s="266"/>
      <c r="D56" s="57"/>
      <c r="E56" s="116"/>
      <c r="F56" s="116"/>
      <c r="G56" s="115"/>
      <c r="H56" s="258"/>
      <c r="I56" s="262"/>
      <c r="J56" s="262"/>
      <c r="K56" s="262"/>
      <c r="L56" s="52">
        <v>4</v>
      </c>
      <c r="M56" s="51" t="s">
        <v>393</v>
      </c>
      <c r="N56" s="52">
        <v>8</v>
      </c>
      <c r="O56" s="51" t="s">
        <v>484</v>
      </c>
      <c r="P56" s="52">
        <v>12</v>
      </c>
      <c r="Q56" s="51" t="s">
        <v>321</v>
      </c>
      <c r="R56" s="52">
        <v>16</v>
      </c>
      <c r="S56" s="51"/>
      <c r="T56" s="52">
        <v>20</v>
      </c>
      <c r="U56" s="51"/>
      <c r="V56" s="52">
        <v>24</v>
      </c>
      <c r="W56" s="51"/>
      <c r="X56" s="52">
        <v>28</v>
      </c>
      <c r="Y56" s="51"/>
      <c r="Z56" s="52">
        <v>32</v>
      </c>
      <c r="AA56" s="51"/>
      <c r="AB56" s="54">
        <v>36</v>
      </c>
      <c r="AC56" s="51"/>
      <c r="AD56" s="52">
        <v>40</v>
      </c>
      <c r="AE56" s="51"/>
      <c r="AF56" s="50"/>
      <c r="AG56" s="51"/>
      <c r="AH56" s="50"/>
      <c r="AI56" s="49"/>
      <c r="AJ56" s="248"/>
      <c r="AK56" s="248"/>
      <c r="AL56" s="48"/>
      <c r="AM56" s="240"/>
      <c r="AN56" s="243"/>
      <c r="AO56" s="237"/>
      <c r="AP56" s="231"/>
      <c r="AQ56" s="234"/>
      <c r="AR56" s="237"/>
      <c r="AS56" s="231"/>
      <c r="AT56" s="234"/>
      <c r="AU56" s="237"/>
      <c r="AV56" s="231"/>
      <c r="AW56" s="234"/>
      <c r="AX56" s="237"/>
      <c r="AY56" s="231"/>
      <c r="AZ56" s="234"/>
      <c r="BA56" s="237"/>
      <c r="BB56" s="231"/>
      <c r="BC56" s="234"/>
      <c r="BD56" s="299"/>
      <c r="BE56" s="302"/>
      <c r="BF56" s="302"/>
      <c r="BG56" s="305"/>
    </row>
    <row r="57" spans="2:67" ht="28.15" hidden="1" customHeight="1">
      <c r="B57" s="29"/>
      <c r="C57" s="263">
        <v>2</v>
      </c>
      <c r="D57" s="47"/>
      <c r="E57" s="114"/>
      <c r="F57" s="114"/>
      <c r="G57" s="113"/>
      <c r="H57" s="255"/>
      <c r="I57" s="259"/>
      <c r="J57" s="259"/>
      <c r="K57" s="259"/>
      <c r="L57" s="42" t="s">
        <v>82</v>
      </c>
      <c r="M57" s="41"/>
      <c r="N57" s="42" t="s">
        <v>81</v>
      </c>
      <c r="O57" s="41"/>
      <c r="P57" s="42" t="s">
        <v>80</v>
      </c>
      <c r="Q57" s="41"/>
      <c r="R57" s="42" t="s">
        <v>79</v>
      </c>
      <c r="S57" s="41"/>
      <c r="T57" s="42" t="s">
        <v>78</v>
      </c>
      <c r="U57" s="41"/>
      <c r="V57" s="42" t="s">
        <v>77</v>
      </c>
      <c r="W57" s="41"/>
      <c r="X57" s="42" t="s">
        <v>76</v>
      </c>
      <c r="Y57" s="41"/>
      <c r="Z57" s="42" t="s">
        <v>75</v>
      </c>
      <c r="AA57" s="41"/>
      <c r="AB57" s="44" t="s">
        <v>74</v>
      </c>
      <c r="AC57" s="43"/>
      <c r="AD57" s="42" t="s">
        <v>73</v>
      </c>
      <c r="AE57" s="41"/>
      <c r="AF57" s="40"/>
      <c r="AG57" s="41"/>
      <c r="AH57" s="40"/>
      <c r="AI57" s="39"/>
      <c r="AJ57" s="249"/>
      <c r="AK57" s="252"/>
      <c r="AL57" s="38"/>
      <c r="AM57" s="7"/>
      <c r="AN57" s="7"/>
      <c r="AO57" s="235">
        <f>SUMPRODUCT(LEN($M57:$AE60)-LEN(SUBSTITUTE($M57:$AE60,"A", "")))</f>
        <v>0</v>
      </c>
      <c r="AP57" s="229">
        <f>SUMPRODUCT(LEN($AH57:$AH60)-LEN(SUBSTITUTE($AH57:$AH60,"A", "")))</f>
        <v>0</v>
      </c>
      <c r="AQ57" s="232">
        <f>SUMPRODUCT(LEN($AG57:$AG60)-LEN(SUBSTITUTE($AG57:$AG60,"A", "")))</f>
        <v>0</v>
      </c>
      <c r="AR57" s="235">
        <f>SUMPRODUCT(LEN($M57:$AE60)-LEN(SUBSTITUTE($M57:$AE60,"S", "")))</f>
        <v>0</v>
      </c>
      <c r="AS57" s="229">
        <f>SUMPRODUCT(LEN($AH57:$AH60)-LEN(SUBSTITUTE($AH57:$AH60,"S", "")))</f>
        <v>0</v>
      </c>
      <c r="AT57" s="232">
        <f>SUMPRODUCT(LEN($AG57:$AG60)-LEN(SUBSTITUTE($AG57:$AG60,"S", "")))</f>
        <v>0</v>
      </c>
      <c r="AU57" s="235">
        <f>SUMPRODUCT(LEN($M57:$AE60)-LEN(SUBSTITUTE($M57:$AE60,"F", "")))</f>
        <v>0</v>
      </c>
      <c r="AV57" s="229">
        <f>SUMPRODUCT(LEN($AH57:$AH60)-LEN(SUBSTITUTE($AH57:$AH60,"F", "")))</f>
        <v>0</v>
      </c>
      <c r="AW57" s="232">
        <f>SUMPRODUCT(LEN($AG57:$AG60)-LEN(SUBSTITUTE($AG57:$AG60,"F", "")))</f>
        <v>0</v>
      </c>
      <c r="AX57" s="235">
        <f>SUMPRODUCT(LEN($M57:$AE60)-LEN(SUBSTITUTE($M57:$AE60,"G", "")))</f>
        <v>0</v>
      </c>
      <c r="AY57" s="229">
        <f>SUMPRODUCT(LEN($AH57:$AH60)-LEN(SUBSTITUTE($AH57:$AH60,"G", "")))</f>
        <v>0</v>
      </c>
      <c r="AZ57" s="232">
        <f>SUMPRODUCT(LEN($AG57:$AG60)-LEN(SUBSTITUTE($AG57:$AG60,"G", "")))</f>
        <v>0</v>
      </c>
      <c r="BA57" s="235">
        <f>SUMPRODUCT(LEN($M57:$AE60)-LEN(SUBSTITUTE($M57:$AE60,"M", "")))</f>
        <v>0</v>
      </c>
      <c r="BB57" s="229">
        <f>SUMPRODUCT(LEN($AH57:$AH60)-LEN(SUBSTITUTE($AH57:$AH60,"M", "")))</f>
        <v>0</v>
      </c>
      <c r="BC57" s="232">
        <f>SUMPRODUCT(LEN($AG57:$AG60)-LEN(SUBSTITUTE($AG57:$AG60,"M", "")))</f>
        <v>0</v>
      </c>
      <c r="BD57" s="297">
        <f>SUMPRODUCT(LEN($AI57:$AI60)-LEN(SUBSTITUTE($AI57:$AI60,"S", "")))</f>
        <v>0</v>
      </c>
      <c r="BE57" s="300">
        <f>SUMPRODUCT(LEN($AI57:$AI60)-LEN(SUBSTITUTE($AI57:$AI60,"F", "")))</f>
        <v>0</v>
      </c>
      <c r="BF57" s="300">
        <f>SUMPRODUCT(LEN($AI57:$AI60)-LEN(SUBSTITUTE($AI57:$AI60,"G", "")))</f>
        <v>0</v>
      </c>
      <c r="BG57" s="303">
        <f>SUMPRODUCT(LEN($AI57:$AI60)-LEN(SUBSTITUTE($AI57:$AI60,"M", "")))</f>
        <v>0</v>
      </c>
    </row>
    <row r="58" spans="2:67" ht="28.15" hidden="1" customHeight="1" thickBot="1">
      <c r="B58" s="29"/>
      <c r="C58" s="264"/>
      <c r="D58" s="37"/>
      <c r="E58" s="112"/>
      <c r="F58" s="112"/>
      <c r="G58" s="111"/>
      <c r="H58" s="256"/>
      <c r="I58" s="260"/>
      <c r="J58" s="260"/>
      <c r="K58" s="260"/>
      <c r="L58" s="32" t="s">
        <v>72</v>
      </c>
      <c r="M58" s="31"/>
      <c r="N58" s="32" t="s">
        <v>71</v>
      </c>
      <c r="O58" s="31"/>
      <c r="P58" s="32" t="s">
        <v>70</v>
      </c>
      <c r="Q58" s="31"/>
      <c r="R58" s="32" t="s">
        <v>69</v>
      </c>
      <c r="S58" s="31"/>
      <c r="T58" s="32" t="s">
        <v>68</v>
      </c>
      <c r="U58" s="31"/>
      <c r="V58" s="32" t="s">
        <v>67</v>
      </c>
      <c r="W58" s="31"/>
      <c r="X58" s="32" t="s">
        <v>66</v>
      </c>
      <c r="Y58" s="31"/>
      <c r="Z58" s="32" t="s">
        <v>65</v>
      </c>
      <c r="AA58" s="31"/>
      <c r="AB58" s="34" t="s">
        <v>64</v>
      </c>
      <c r="AC58" s="33"/>
      <c r="AD58" s="32" t="s">
        <v>63</v>
      </c>
      <c r="AE58" s="31"/>
      <c r="AF58" s="30"/>
      <c r="AG58" s="31"/>
      <c r="AH58" s="30"/>
      <c r="AI58" s="20"/>
      <c r="AJ58" s="250"/>
      <c r="AK58" s="253"/>
      <c r="AL58" s="19"/>
      <c r="AM58" s="7"/>
      <c r="AN58" s="7"/>
      <c r="AO58" s="236"/>
      <c r="AP58" s="230"/>
      <c r="AQ58" s="233"/>
      <c r="AR58" s="236"/>
      <c r="AS58" s="230"/>
      <c r="AT58" s="233"/>
      <c r="AU58" s="236"/>
      <c r="AV58" s="230"/>
      <c r="AW58" s="233"/>
      <c r="AX58" s="236"/>
      <c r="AY58" s="230"/>
      <c r="AZ58" s="233"/>
      <c r="BA58" s="236"/>
      <c r="BB58" s="230"/>
      <c r="BC58" s="233"/>
      <c r="BD58" s="298"/>
      <c r="BE58" s="301"/>
      <c r="BF58" s="301"/>
      <c r="BG58" s="304"/>
    </row>
    <row r="59" spans="2:67" ht="28.15" hidden="1" customHeight="1">
      <c r="B59" s="29"/>
      <c r="C59" s="265"/>
      <c r="D59" s="28"/>
      <c r="E59" s="110"/>
      <c r="F59" s="110"/>
      <c r="G59" s="109"/>
      <c r="H59" s="257"/>
      <c r="I59" s="261"/>
      <c r="J59" s="261"/>
      <c r="K59" s="261"/>
      <c r="L59" s="23" t="s">
        <v>62</v>
      </c>
      <c r="M59" s="22"/>
      <c r="N59" s="23" t="s">
        <v>61</v>
      </c>
      <c r="O59" s="22"/>
      <c r="P59" s="23" t="s">
        <v>60</v>
      </c>
      <c r="Q59" s="22"/>
      <c r="R59" s="23" t="s">
        <v>59</v>
      </c>
      <c r="S59" s="22"/>
      <c r="T59" s="23" t="s">
        <v>58</v>
      </c>
      <c r="U59" s="22"/>
      <c r="V59" s="23" t="s">
        <v>57</v>
      </c>
      <c r="W59" s="22"/>
      <c r="X59" s="23" t="s">
        <v>56</v>
      </c>
      <c r="Y59" s="22"/>
      <c r="Z59" s="23" t="s">
        <v>55</v>
      </c>
      <c r="AA59" s="22"/>
      <c r="AB59" s="25" t="s">
        <v>54</v>
      </c>
      <c r="AC59" s="24"/>
      <c r="AD59" s="23">
        <v>39</v>
      </c>
      <c r="AE59" s="22"/>
      <c r="AF59" s="21"/>
      <c r="AG59" s="22"/>
      <c r="AH59" s="21"/>
      <c r="AI59" s="20"/>
      <c r="AJ59" s="250"/>
      <c r="AK59" s="253"/>
      <c r="AL59" s="19"/>
      <c r="AM59" s="7"/>
      <c r="AN59" s="7"/>
      <c r="AO59" s="236"/>
      <c r="AP59" s="230"/>
      <c r="AQ59" s="233"/>
      <c r="AR59" s="236"/>
      <c r="AS59" s="230"/>
      <c r="AT59" s="233"/>
      <c r="AU59" s="236"/>
      <c r="AV59" s="230"/>
      <c r="AW59" s="233"/>
      <c r="AX59" s="236"/>
      <c r="AY59" s="230"/>
      <c r="AZ59" s="233"/>
      <c r="BA59" s="236"/>
      <c r="BB59" s="230"/>
      <c r="BC59" s="233"/>
      <c r="BD59" s="298"/>
      <c r="BE59" s="301"/>
      <c r="BF59" s="301"/>
      <c r="BG59" s="304"/>
    </row>
    <row r="60" spans="2:67" ht="28.15" hidden="1" customHeight="1" thickBot="1">
      <c r="B60" s="29"/>
      <c r="C60" s="266"/>
      <c r="D60" s="57"/>
      <c r="E60" s="116"/>
      <c r="F60" s="116"/>
      <c r="G60" s="115"/>
      <c r="H60" s="258"/>
      <c r="I60" s="262"/>
      <c r="J60" s="262"/>
      <c r="K60" s="262"/>
      <c r="L60" s="52" t="s">
        <v>53</v>
      </c>
      <c r="M60" s="51"/>
      <c r="N60" s="52" t="s">
        <v>52</v>
      </c>
      <c r="O60" s="51"/>
      <c r="P60" s="52" t="s">
        <v>51</v>
      </c>
      <c r="Q60" s="51"/>
      <c r="R60" s="52" t="s">
        <v>50</v>
      </c>
      <c r="S60" s="51"/>
      <c r="T60" s="52">
        <v>20</v>
      </c>
      <c r="U60" s="51"/>
      <c r="V60" s="52" t="s">
        <v>49</v>
      </c>
      <c r="W60" s="51"/>
      <c r="X60" s="52" t="s">
        <v>48</v>
      </c>
      <c r="Y60" s="51"/>
      <c r="Z60" s="52" t="s">
        <v>47</v>
      </c>
      <c r="AA60" s="51"/>
      <c r="AB60" s="54" t="s">
        <v>46</v>
      </c>
      <c r="AC60" s="53"/>
      <c r="AD60" s="52" t="s">
        <v>45</v>
      </c>
      <c r="AE60" s="51"/>
      <c r="AF60" s="50"/>
      <c r="AG60" s="51"/>
      <c r="AH60" s="50"/>
      <c r="AI60" s="49"/>
      <c r="AJ60" s="251"/>
      <c r="AK60" s="254"/>
      <c r="AL60" s="48"/>
      <c r="AM60" s="7"/>
      <c r="AN60" s="7"/>
      <c r="AO60" s="237"/>
      <c r="AP60" s="231"/>
      <c r="AQ60" s="234"/>
      <c r="AR60" s="237"/>
      <c r="AS60" s="231"/>
      <c r="AT60" s="234"/>
      <c r="AU60" s="237"/>
      <c r="AV60" s="231"/>
      <c r="AW60" s="234"/>
      <c r="AX60" s="237"/>
      <c r="AY60" s="231"/>
      <c r="AZ60" s="234"/>
      <c r="BA60" s="237"/>
      <c r="BB60" s="231"/>
      <c r="BC60" s="234"/>
      <c r="BD60" s="299"/>
      <c r="BE60" s="302"/>
      <c r="BF60" s="302"/>
      <c r="BG60" s="305"/>
    </row>
    <row r="61" spans="2:67" ht="28.15" hidden="1" customHeight="1">
      <c r="B61" s="29"/>
      <c r="C61" s="263">
        <v>3</v>
      </c>
      <c r="D61" s="47"/>
      <c r="E61" s="114"/>
      <c r="F61" s="114"/>
      <c r="G61" s="113"/>
      <c r="H61" s="255"/>
      <c r="I61" s="259"/>
      <c r="J61" s="259"/>
      <c r="K61" s="259"/>
      <c r="L61" s="42" t="s">
        <v>82</v>
      </c>
      <c r="M61" s="41"/>
      <c r="N61" s="42" t="s">
        <v>81</v>
      </c>
      <c r="O61" s="41"/>
      <c r="P61" s="42" t="s">
        <v>80</v>
      </c>
      <c r="Q61" s="41"/>
      <c r="R61" s="42" t="s">
        <v>79</v>
      </c>
      <c r="S61" s="41"/>
      <c r="T61" s="42" t="s">
        <v>78</v>
      </c>
      <c r="U61" s="41"/>
      <c r="V61" s="42" t="s">
        <v>77</v>
      </c>
      <c r="W61" s="41"/>
      <c r="X61" s="42" t="s">
        <v>76</v>
      </c>
      <c r="Y61" s="41"/>
      <c r="Z61" s="42" t="s">
        <v>75</v>
      </c>
      <c r="AA61" s="41"/>
      <c r="AB61" s="44" t="s">
        <v>74</v>
      </c>
      <c r="AC61" s="43"/>
      <c r="AD61" s="42" t="s">
        <v>73</v>
      </c>
      <c r="AE61" s="41"/>
      <c r="AF61" s="40"/>
      <c r="AG61" s="41"/>
      <c r="AH61" s="40"/>
      <c r="AI61" s="39"/>
      <c r="AJ61" s="245"/>
      <c r="AK61" s="245"/>
      <c r="AL61" s="38"/>
      <c r="AM61" s="7"/>
      <c r="AN61" s="7"/>
      <c r="AO61" s="235">
        <f>SUMPRODUCT(LEN($M61:$AE64)-LEN(SUBSTITUTE($M61:$AE64,"A", "")))</f>
        <v>0</v>
      </c>
      <c r="AP61" s="229">
        <f>SUMPRODUCT(LEN($AH61:$AH64)-LEN(SUBSTITUTE($AH61:$AH64,"A", "")))</f>
        <v>0</v>
      </c>
      <c r="AQ61" s="232">
        <f>SUMPRODUCT(LEN($AG61:$AG64)-LEN(SUBSTITUTE($AG61:$AG64,"A", "")))</f>
        <v>0</v>
      </c>
      <c r="AR61" s="235">
        <f>SUMPRODUCT(LEN($M61:$AE64)-LEN(SUBSTITUTE($M61:$AE64,"S", "")))</f>
        <v>0</v>
      </c>
      <c r="AS61" s="229">
        <f>SUMPRODUCT(LEN($AH61:$AH64)-LEN(SUBSTITUTE($AH61:$AH64,"S", "")))</f>
        <v>0</v>
      </c>
      <c r="AT61" s="232">
        <f>SUMPRODUCT(LEN($AG61:$AG64)-LEN(SUBSTITUTE($AG61:$AG64,"S", "")))</f>
        <v>0</v>
      </c>
      <c r="AU61" s="235">
        <f>SUMPRODUCT(LEN($M61:$AE64)-LEN(SUBSTITUTE($M61:$AE64,"F", "")))</f>
        <v>0</v>
      </c>
      <c r="AV61" s="229">
        <f>SUMPRODUCT(LEN($AH61:$AH64)-LEN(SUBSTITUTE($AH61:$AH64,"F", "")))</f>
        <v>0</v>
      </c>
      <c r="AW61" s="232">
        <f>SUMPRODUCT(LEN($AG61:$AG64)-LEN(SUBSTITUTE($AG61:$AG64,"F", "")))</f>
        <v>0</v>
      </c>
      <c r="AX61" s="235">
        <f>SUMPRODUCT(LEN($M61:$AE64)-LEN(SUBSTITUTE($M61:$AE64,"G", "")))</f>
        <v>0</v>
      </c>
      <c r="AY61" s="229">
        <f>SUMPRODUCT(LEN($AH61:$AH64)-LEN(SUBSTITUTE($AH61:$AH64,"G", "")))</f>
        <v>0</v>
      </c>
      <c r="AZ61" s="232">
        <f>SUMPRODUCT(LEN($AG61:$AG64)-LEN(SUBSTITUTE($AG61:$AG64,"G", "")))</f>
        <v>0</v>
      </c>
      <c r="BA61" s="235">
        <f>SUMPRODUCT(LEN($M61:$AE64)-LEN(SUBSTITUTE($M61:$AE64,"M", "")))</f>
        <v>0</v>
      </c>
      <c r="BB61" s="229">
        <f>SUMPRODUCT(LEN($AH61:$AH64)-LEN(SUBSTITUTE($AH61:$AH64,"M", "")))</f>
        <v>0</v>
      </c>
      <c r="BC61" s="232">
        <f>SUMPRODUCT(LEN($AG61:$AG64)-LEN(SUBSTITUTE($AG61:$AG64,"M", "")))</f>
        <v>0</v>
      </c>
      <c r="BD61" s="297">
        <f>SUMPRODUCT(LEN($AI61:$AI64)-LEN(SUBSTITUTE($AI61:$AI64,"S", "")))</f>
        <v>0</v>
      </c>
      <c r="BE61" s="300">
        <f>SUMPRODUCT(LEN($AI61:$AI64)-LEN(SUBSTITUTE($AI61:$AI64,"F", "")))</f>
        <v>0</v>
      </c>
      <c r="BF61" s="300">
        <f>SUMPRODUCT(LEN($AI61:$AI64)-LEN(SUBSTITUTE($AI61:$AI64,"G", "")))</f>
        <v>0</v>
      </c>
      <c r="BG61" s="303">
        <f>SUMPRODUCT(LEN($AI61:$AI64)-LEN(SUBSTITUTE($AI61:$AI64,"M", "")))</f>
        <v>0</v>
      </c>
    </row>
    <row r="62" spans="2:67" ht="28.15" hidden="1" customHeight="1" thickBot="1">
      <c r="B62" s="29"/>
      <c r="C62" s="264"/>
      <c r="D62" s="37"/>
      <c r="E62" s="112"/>
      <c r="F62" s="112"/>
      <c r="G62" s="111"/>
      <c r="H62" s="256"/>
      <c r="I62" s="260"/>
      <c r="J62" s="260"/>
      <c r="K62" s="260"/>
      <c r="L62" s="32" t="s">
        <v>72</v>
      </c>
      <c r="M62" s="31"/>
      <c r="N62" s="32" t="s">
        <v>71</v>
      </c>
      <c r="O62" s="31"/>
      <c r="P62" s="32" t="s">
        <v>70</v>
      </c>
      <c r="Q62" s="31"/>
      <c r="R62" s="32" t="s">
        <v>69</v>
      </c>
      <c r="S62" s="31"/>
      <c r="T62" s="32" t="s">
        <v>68</v>
      </c>
      <c r="U62" s="31"/>
      <c r="V62" s="32" t="s">
        <v>67</v>
      </c>
      <c r="W62" s="31"/>
      <c r="X62" s="32" t="s">
        <v>66</v>
      </c>
      <c r="Y62" s="31"/>
      <c r="Z62" s="32" t="s">
        <v>65</v>
      </c>
      <c r="AA62" s="31"/>
      <c r="AB62" s="34" t="s">
        <v>64</v>
      </c>
      <c r="AC62" s="33"/>
      <c r="AD62" s="32" t="s">
        <v>63</v>
      </c>
      <c r="AE62" s="31"/>
      <c r="AF62" s="30"/>
      <c r="AG62" s="31"/>
      <c r="AH62" s="30"/>
      <c r="AI62" s="20"/>
      <c r="AJ62" s="246"/>
      <c r="AK62" s="246"/>
      <c r="AL62" s="19"/>
      <c r="AM62" s="7"/>
      <c r="AN62" s="7"/>
      <c r="AO62" s="236"/>
      <c r="AP62" s="230"/>
      <c r="AQ62" s="233"/>
      <c r="AR62" s="236"/>
      <c r="AS62" s="230"/>
      <c r="AT62" s="233"/>
      <c r="AU62" s="236"/>
      <c r="AV62" s="230"/>
      <c r="AW62" s="233"/>
      <c r="AX62" s="236"/>
      <c r="AY62" s="230"/>
      <c r="AZ62" s="233"/>
      <c r="BA62" s="236"/>
      <c r="BB62" s="230"/>
      <c r="BC62" s="233"/>
      <c r="BD62" s="298"/>
      <c r="BE62" s="301"/>
      <c r="BF62" s="301"/>
      <c r="BG62" s="304"/>
    </row>
    <row r="63" spans="2:67" ht="28.15" hidden="1" customHeight="1">
      <c r="B63" s="29"/>
      <c r="C63" s="265"/>
      <c r="D63" s="28"/>
      <c r="E63" s="110"/>
      <c r="F63" s="110"/>
      <c r="G63" s="109"/>
      <c r="H63" s="257"/>
      <c r="I63" s="261"/>
      <c r="J63" s="261"/>
      <c r="K63" s="261"/>
      <c r="L63" s="23" t="s">
        <v>62</v>
      </c>
      <c r="M63" s="22"/>
      <c r="N63" s="23" t="s">
        <v>61</v>
      </c>
      <c r="O63" s="22"/>
      <c r="P63" s="23" t="s">
        <v>60</v>
      </c>
      <c r="Q63" s="22"/>
      <c r="R63" s="23" t="s">
        <v>59</v>
      </c>
      <c r="S63" s="22"/>
      <c r="T63" s="23" t="s">
        <v>58</v>
      </c>
      <c r="U63" s="22"/>
      <c r="V63" s="23" t="s">
        <v>57</v>
      </c>
      <c r="W63" s="22"/>
      <c r="X63" s="23" t="s">
        <v>56</v>
      </c>
      <c r="Y63" s="22"/>
      <c r="Z63" s="23" t="s">
        <v>55</v>
      </c>
      <c r="AA63" s="22"/>
      <c r="AB63" s="25" t="s">
        <v>54</v>
      </c>
      <c r="AC63" s="24"/>
      <c r="AD63" s="23">
        <v>39</v>
      </c>
      <c r="AE63" s="22"/>
      <c r="AF63" s="21"/>
      <c r="AG63" s="22"/>
      <c r="AH63" s="21"/>
      <c r="AI63" s="20"/>
      <c r="AJ63" s="246"/>
      <c r="AK63" s="246"/>
      <c r="AL63" s="19"/>
      <c r="AM63" s="7"/>
      <c r="AN63" s="7"/>
      <c r="AO63" s="236"/>
      <c r="AP63" s="230"/>
      <c r="AQ63" s="233"/>
      <c r="AR63" s="236"/>
      <c r="AS63" s="230"/>
      <c r="AT63" s="233"/>
      <c r="AU63" s="236"/>
      <c r="AV63" s="230"/>
      <c r="AW63" s="233"/>
      <c r="AX63" s="236"/>
      <c r="AY63" s="230"/>
      <c r="AZ63" s="233"/>
      <c r="BA63" s="236"/>
      <c r="BB63" s="230"/>
      <c r="BC63" s="233"/>
      <c r="BD63" s="298"/>
      <c r="BE63" s="301"/>
      <c r="BF63" s="301"/>
      <c r="BG63" s="304"/>
    </row>
    <row r="64" spans="2:67" ht="28.15" hidden="1" customHeight="1" thickBot="1">
      <c r="B64" s="18"/>
      <c r="C64" s="271"/>
      <c r="D64" s="17"/>
      <c r="E64" s="118"/>
      <c r="F64" s="118"/>
      <c r="G64" s="117"/>
      <c r="H64" s="258"/>
      <c r="I64" s="272"/>
      <c r="J64" s="272"/>
      <c r="K64" s="272"/>
      <c r="L64" s="12" t="s">
        <v>53</v>
      </c>
      <c r="M64" s="11"/>
      <c r="N64" s="12" t="s">
        <v>52</v>
      </c>
      <c r="O64" s="11"/>
      <c r="P64" s="12" t="s">
        <v>51</v>
      </c>
      <c r="Q64" s="11"/>
      <c r="R64" s="12" t="s">
        <v>50</v>
      </c>
      <c r="S64" s="11"/>
      <c r="T64" s="12">
        <v>20</v>
      </c>
      <c r="U64" s="11"/>
      <c r="V64" s="12" t="s">
        <v>49</v>
      </c>
      <c r="W64" s="11"/>
      <c r="X64" s="12" t="s">
        <v>48</v>
      </c>
      <c r="Y64" s="11"/>
      <c r="Z64" s="12" t="s">
        <v>47</v>
      </c>
      <c r="AA64" s="11"/>
      <c r="AB64" s="14" t="s">
        <v>46</v>
      </c>
      <c r="AC64" s="13"/>
      <c r="AD64" s="12" t="s">
        <v>45</v>
      </c>
      <c r="AE64" s="11"/>
      <c r="AF64" s="10"/>
      <c r="AG64" s="11"/>
      <c r="AH64" s="10"/>
      <c r="AI64" s="9"/>
      <c r="AJ64" s="247"/>
      <c r="AK64" s="247"/>
      <c r="AL64" s="8"/>
      <c r="AM64" s="7"/>
      <c r="AN64" s="7"/>
      <c r="AO64" s="237"/>
      <c r="AP64" s="231"/>
      <c r="AQ64" s="234"/>
      <c r="AR64" s="237"/>
      <c r="AS64" s="231"/>
      <c r="AT64" s="234"/>
      <c r="AU64" s="237"/>
      <c r="AV64" s="231"/>
      <c r="AW64" s="234"/>
      <c r="AX64" s="237"/>
      <c r="AY64" s="231"/>
      <c r="AZ64" s="234"/>
      <c r="BA64" s="237"/>
      <c r="BB64" s="231"/>
      <c r="BC64" s="234"/>
      <c r="BD64" s="299"/>
      <c r="BE64" s="302"/>
      <c r="BF64" s="302"/>
      <c r="BG64" s="305"/>
    </row>
    <row r="65" spans="2:67" ht="85.9" customHeight="1" thickBot="1">
      <c r="B65" s="94" t="s">
        <v>119</v>
      </c>
      <c r="C65" s="83" t="s">
        <v>118</v>
      </c>
      <c r="D65" s="88" t="s">
        <v>117</v>
      </c>
      <c r="E65" s="93" t="s">
        <v>116</v>
      </c>
      <c r="F65" s="92"/>
      <c r="G65" s="91"/>
      <c r="H65" s="90" t="s">
        <v>115</v>
      </c>
      <c r="I65" s="88" t="s">
        <v>43</v>
      </c>
      <c r="J65" s="88" t="s">
        <v>114</v>
      </c>
      <c r="K65" s="88" t="s">
        <v>44</v>
      </c>
      <c r="L65" s="227" t="s">
        <v>113</v>
      </c>
      <c r="M65" s="270"/>
      <c r="N65" s="227" t="s">
        <v>112</v>
      </c>
      <c r="O65" s="270"/>
      <c r="P65" s="227" t="s">
        <v>112</v>
      </c>
      <c r="Q65" s="228"/>
      <c r="R65" s="227" t="s">
        <v>112</v>
      </c>
      <c r="S65" s="228"/>
      <c r="T65" s="227" t="s">
        <v>112</v>
      </c>
      <c r="U65" s="228"/>
      <c r="V65" s="227" t="s">
        <v>112</v>
      </c>
      <c r="W65" s="228"/>
      <c r="X65" s="227" t="s">
        <v>112</v>
      </c>
      <c r="Y65" s="228"/>
      <c r="Z65" s="227" t="s">
        <v>112</v>
      </c>
      <c r="AA65" s="228"/>
      <c r="AB65" s="227" t="s">
        <v>112</v>
      </c>
      <c r="AC65" s="228"/>
      <c r="AD65" s="227" t="s">
        <v>112</v>
      </c>
      <c r="AE65" s="228"/>
      <c r="AF65" s="244" t="s">
        <v>111</v>
      </c>
      <c r="AG65" s="228"/>
      <c r="AH65" s="90" t="s">
        <v>110</v>
      </c>
      <c r="AI65" s="89" t="s">
        <v>109</v>
      </c>
      <c r="AJ65" s="88" t="s">
        <v>108</v>
      </c>
      <c r="AK65" s="88" t="s">
        <v>107</v>
      </c>
      <c r="AL65" s="87" t="s">
        <v>106</v>
      </c>
      <c r="AM65" s="105" t="s">
        <v>161</v>
      </c>
      <c r="AN65" s="104" t="s">
        <v>160</v>
      </c>
      <c r="AO65" s="84" t="s">
        <v>105</v>
      </c>
      <c r="AP65" s="83" t="s">
        <v>104</v>
      </c>
      <c r="AQ65" s="82" t="s">
        <v>103</v>
      </c>
      <c r="AR65" s="84" t="s">
        <v>102</v>
      </c>
      <c r="AS65" s="83" t="s">
        <v>101</v>
      </c>
      <c r="AT65" s="82" t="s">
        <v>100</v>
      </c>
      <c r="AU65" s="84" t="s">
        <v>99</v>
      </c>
      <c r="AV65" s="83" t="s">
        <v>98</v>
      </c>
      <c r="AW65" s="85" t="s">
        <v>97</v>
      </c>
      <c r="AX65" s="84" t="s">
        <v>96</v>
      </c>
      <c r="AY65" s="83" t="s">
        <v>95</v>
      </c>
      <c r="AZ65" s="82" t="s">
        <v>94</v>
      </c>
      <c r="BA65" s="84" t="s">
        <v>93</v>
      </c>
      <c r="BB65" s="83" t="s">
        <v>92</v>
      </c>
      <c r="BC65" s="82" t="s">
        <v>91</v>
      </c>
      <c r="BD65" s="81" t="s">
        <v>90</v>
      </c>
      <c r="BE65" s="80" t="s">
        <v>89</v>
      </c>
      <c r="BF65" s="80" t="s">
        <v>88</v>
      </c>
      <c r="BG65" s="79" t="s">
        <v>87</v>
      </c>
    </row>
    <row r="66" spans="2:67" ht="48" thickBot="1">
      <c r="B66" s="78" t="s">
        <v>182</v>
      </c>
      <c r="C66" s="77"/>
      <c r="D66" s="76"/>
      <c r="E66" s="267">
        <v>1633.75</v>
      </c>
      <c r="F66" s="268"/>
      <c r="G66" s="269"/>
      <c r="H66" s="75" t="s">
        <v>85</v>
      </c>
      <c r="I66" s="74"/>
      <c r="J66" s="74"/>
      <c r="K66" s="73"/>
      <c r="L66" s="72"/>
      <c r="M66" s="68"/>
      <c r="N66" s="72"/>
      <c r="O66" s="68"/>
      <c r="P66" s="72"/>
      <c r="Q66" s="68"/>
      <c r="R66" s="72"/>
      <c r="S66" s="68"/>
      <c r="T66" s="72"/>
      <c r="U66" s="68"/>
      <c r="V66" s="72"/>
      <c r="W66" s="68"/>
      <c r="X66" s="72"/>
      <c r="Y66" s="68"/>
      <c r="Z66" s="72"/>
      <c r="AA66" s="71"/>
      <c r="AB66" s="70"/>
      <c r="AC66" s="70"/>
      <c r="AD66" s="70"/>
      <c r="AE66" s="70"/>
      <c r="AF66" s="69" t="s">
        <v>84</v>
      </c>
      <c r="AG66" s="68"/>
      <c r="AH66" s="68"/>
      <c r="AI66" s="68"/>
      <c r="AJ66" s="67"/>
      <c r="AK66" s="67"/>
      <c r="AL66" s="66"/>
      <c r="AM66" s="103"/>
      <c r="AN66" s="103"/>
      <c r="AO66" s="101">
        <f t="shared" ref="AO66:BG66" si="4">SUM(AO67:AO78)</f>
        <v>16</v>
      </c>
      <c r="AP66" s="100">
        <f t="shared" si="4"/>
        <v>1</v>
      </c>
      <c r="AQ66" s="99">
        <f t="shared" si="4"/>
        <v>0</v>
      </c>
      <c r="AR66" s="101">
        <f t="shared" si="4"/>
        <v>10</v>
      </c>
      <c r="AS66" s="100">
        <f t="shared" si="4"/>
        <v>2</v>
      </c>
      <c r="AT66" s="99">
        <f t="shared" si="4"/>
        <v>0</v>
      </c>
      <c r="AU66" s="101">
        <f t="shared" si="4"/>
        <v>2</v>
      </c>
      <c r="AV66" s="100">
        <f t="shared" si="4"/>
        <v>0</v>
      </c>
      <c r="AW66" s="99">
        <f t="shared" si="4"/>
        <v>0</v>
      </c>
      <c r="AX66" s="101">
        <f t="shared" si="4"/>
        <v>8</v>
      </c>
      <c r="AY66" s="100">
        <f t="shared" si="4"/>
        <v>2</v>
      </c>
      <c r="AZ66" s="99">
        <f t="shared" si="4"/>
        <v>0</v>
      </c>
      <c r="BA66" s="101">
        <f t="shared" si="4"/>
        <v>0</v>
      </c>
      <c r="BB66" s="100">
        <f t="shared" si="4"/>
        <v>0</v>
      </c>
      <c r="BC66" s="99">
        <f t="shared" si="4"/>
        <v>0</v>
      </c>
      <c r="BD66" s="101">
        <f t="shared" si="4"/>
        <v>0</v>
      </c>
      <c r="BE66" s="100">
        <f t="shared" si="4"/>
        <v>0</v>
      </c>
      <c r="BF66" s="100">
        <f t="shared" si="4"/>
        <v>0</v>
      </c>
      <c r="BG66" s="99">
        <f t="shared" si="4"/>
        <v>0</v>
      </c>
      <c r="BH66" s="98" t="s">
        <v>83</v>
      </c>
      <c r="BK66" s="1">
        <f>SUM(AO66:AQ66)</f>
        <v>17</v>
      </c>
      <c r="BL66" s="1">
        <f>SUM(AR66:AT66,BD66)</f>
        <v>12</v>
      </c>
      <c r="BM66" s="1">
        <f>SUM(AU66:AW66,BE66)</f>
        <v>2</v>
      </c>
      <c r="BN66" s="1">
        <f>SUM(AX66:AZ66,BF66)</f>
        <v>10</v>
      </c>
      <c r="BO66" s="1">
        <f>SUM(BA66:BC66,BG66)</f>
        <v>0</v>
      </c>
    </row>
    <row r="67" spans="2:67" ht="28.15" customHeight="1">
      <c r="B67" s="29"/>
      <c r="C67" s="263">
        <v>1</v>
      </c>
      <c r="D67" s="47"/>
      <c r="E67" s="114"/>
      <c r="F67" s="114"/>
      <c r="G67" s="113"/>
      <c r="H67" s="255"/>
      <c r="I67" s="259">
        <v>72</v>
      </c>
      <c r="J67" s="259">
        <v>20</v>
      </c>
      <c r="K67" s="259">
        <v>6</v>
      </c>
      <c r="L67" s="42">
        <v>1</v>
      </c>
      <c r="M67" s="41" t="s">
        <v>381</v>
      </c>
      <c r="N67" s="42">
        <v>5</v>
      </c>
      <c r="O67" s="41" t="s">
        <v>356</v>
      </c>
      <c r="P67" s="42">
        <v>9</v>
      </c>
      <c r="Q67" s="97" t="s">
        <v>305</v>
      </c>
      <c r="R67" s="42">
        <v>13</v>
      </c>
      <c r="S67" s="41" t="s">
        <v>271</v>
      </c>
      <c r="T67" s="42">
        <v>17</v>
      </c>
      <c r="U67" s="41"/>
      <c r="V67" s="42">
        <v>21</v>
      </c>
      <c r="W67" s="41"/>
      <c r="X67" s="42">
        <v>25</v>
      </c>
      <c r="Y67" s="41"/>
      <c r="Z67" s="42">
        <v>29</v>
      </c>
      <c r="AA67" s="41"/>
      <c r="AB67" s="44">
        <v>33</v>
      </c>
      <c r="AC67" s="41"/>
      <c r="AD67" s="42">
        <v>37</v>
      </c>
      <c r="AE67" s="41"/>
      <c r="AF67" s="40"/>
      <c r="AG67" s="41"/>
      <c r="AH67" s="40" t="s">
        <v>273</v>
      </c>
      <c r="AI67" s="39"/>
      <c r="AJ67" s="245">
        <v>2</v>
      </c>
      <c r="AK67" s="245"/>
      <c r="AL67" s="38"/>
      <c r="AM67" s="238">
        <f>SUMPRODUCT(LEN($M67:$AE70)-LEN(SUBSTITUTE($M67:$AE70,"/", "")))/2</f>
        <v>0</v>
      </c>
      <c r="AN67" s="241">
        <f>SUMPRODUCT(LEN($M67:$AE70)-LEN(SUBSTITUTE($M67:$AE70,"-", "")))</f>
        <v>0</v>
      </c>
      <c r="AO67" s="235">
        <f>SUMPRODUCT(LEN($M67:$AE70)-LEN(SUBSTITUTE($M67:$AE70,"A", "")))</f>
        <v>16</v>
      </c>
      <c r="AP67" s="229">
        <f>SUMPRODUCT(LEN($AH67:$AH70)-LEN(SUBSTITUTE($AH67:$AH70,"A", "")))</f>
        <v>1</v>
      </c>
      <c r="AQ67" s="232">
        <f>SUMPRODUCT(LEN($AG67:$AG70)-LEN(SUBSTITUTE($AG67:$AG70,"A", "")))</f>
        <v>0</v>
      </c>
      <c r="AR67" s="235">
        <f>SUMPRODUCT(LEN($M67:$AE70)-LEN(SUBSTITUTE($M67:$AE70,"S", "")))</f>
        <v>10</v>
      </c>
      <c r="AS67" s="229">
        <f>SUMPRODUCT(LEN($AH67:$AH70)-LEN(SUBSTITUTE($AH67:$AH70,"S", "")))</f>
        <v>2</v>
      </c>
      <c r="AT67" s="232">
        <f>SUMPRODUCT(LEN($AG67:$AG70)-LEN(SUBSTITUTE($AG67:$AG70,"S", "")))</f>
        <v>0</v>
      </c>
      <c r="AU67" s="235">
        <f>SUMPRODUCT(LEN($M67:$AE70)-LEN(SUBSTITUTE($M67:$AE70,"F", "")))</f>
        <v>2</v>
      </c>
      <c r="AV67" s="229">
        <f>SUMPRODUCT(LEN($AH67:$AH70)-LEN(SUBSTITUTE($AH67:$AH70,"F", "")))</f>
        <v>0</v>
      </c>
      <c r="AW67" s="232">
        <f>SUMPRODUCT(LEN($AG67:$AG70)-LEN(SUBSTITUTE($AG67:$AG70,"F", "")))</f>
        <v>0</v>
      </c>
      <c r="AX67" s="235">
        <f>SUMPRODUCT(LEN($M67:$AE70)-LEN(SUBSTITUTE($M67:$AE70,"G", "")))</f>
        <v>8</v>
      </c>
      <c r="AY67" s="229">
        <f>SUMPRODUCT(LEN($AH67:$AH70)-LEN(SUBSTITUTE($AH67:$AH70,"G", "")))</f>
        <v>2</v>
      </c>
      <c r="AZ67" s="232">
        <f>SUMPRODUCT(LEN($AG67:$AG70)-LEN(SUBSTITUTE($AG67:$AG70,"G", "")))</f>
        <v>0</v>
      </c>
      <c r="BA67" s="235">
        <f>SUMPRODUCT(LEN($M67:$AE70)-LEN(SUBSTITUTE($M67:$AE70,"M", "")))</f>
        <v>0</v>
      </c>
      <c r="BB67" s="229">
        <f>SUMPRODUCT(LEN($AH67:$AH70)-LEN(SUBSTITUTE($AH67:$AH70,"M", "")))</f>
        <v>0</v>
      </c>
      <c r="BC67" s="232">
        <f>SUMPRODUCT(LEN($AG67:$AG70)-LEN(SUBSTITUTE($AG67:$AG70,"M", "")))</f>
        <v>0</v>
      </c>
      <c r="BD67" s="297">
        <f>SUMPRODUCT(LEN($AI67:$AI70)-LEN(SUBSTITUTE($AI67:$AI70,"S", "")))</f>
        <v>0</v>
      </c>
      <c r="BE67" s="300">
        <f>SUMPRODUCT(LEN($AI67:$AI70)-LEN(SUBSTITUTE($AI67:$AI70,"F", "")))</f>
        <v>0</v>
      </c>
      <c r="BF67" s="300">
        <f>SUMPRODUCT(LEN($AI67:$AI70)-LEN(SUBSTITUTE($AI67:$AI70,"G", "")))</f>
        <v>0</v>
      </c>
      <c r="BG67" s="303">
        <f>SUMPRODUCT(LEN($AI67:$AI70)-LEN(SUBSTITUTE($AI67:$AI70,"M", "")))</f>
        <v>0</v>
      </c>
    </row>
    <row r="68" spans="2:67" ht="28.15" customHeight="1" thickBot="1">
      <c r="B68" s="29"/>
      <c r="C68" s="264"/>
      <c r="D68" s="37"/>
      <c r="E68" s="112"/>
      <c r="F68" s="112"/>
      <c r="G68" s="111"/>
      <c r="H68" s="256"/>
      <c r="I68" s="260"/>
      <c r="J68" s="260"/>
      <c r="K68" s="260"/>
      <c r="L68" s="32">
        <v>2</v>
      </c>
      <c r="M68" s="31" t="s">
        <v>399</v>
      </c>
      <c r="N68" s="32">
        <v>6</v>
      </c>
      <c r="O68" s="31" t="s">
        <v>365</v>
      </c>
      <c r="P68" s="96">
        <v>10</v>
      </c>
      <c r="Q68" s="31" t="s">
        <v>307</v>
      </c>
      <c r="R68" s="32">
        <v>14</v>
      </c>
      <c r="S68" s="31" t="s">
        <v>271</v>
      </c>
      <c r="T68" s="32">
        <v>18</v>
      </c>
      <c r="U68" s="95"/>
      <c r="V68" s="32">
        <v>22</v>
      </c>
      <c r="W68" s="31"/>
      <c r="X68" s="32">
        <v>26</v>
      </c>
      <c r="Y68" s="31"/>
      <c r="Z68" s="32">
        <v>30</v>
      </c>
      <c r="AA68" s="31"/>
      <c r="AB68" s="34">
        <v>34</v>
      </c>
      <c r="AC68" s="31"/>
      <c r="AD68" s="32">
        <v>38</v>
      </c>
      <c r="AE68" s="31"/>
      <c r="AF68" s="30"/>
      <c r="AG68" s="31"/>
      <c r="AH68" s="30" t="s">
        <v>367</v>
      </c>
      <c r="AI68" s="20"/>
      <c r="AJ68" s="246"/>
      <c r="AK68" s="246"/>
      <c r="AL68" s="19"/>
      <c r="AM68" s="239"/>
      <c r="AN68" s="242"/>
      <c r="AO68" s="236"/>
      <c r="AP68" s="230"/>
      <c r="AQ68" s="233"/>
      <c r="AR68" s="236"/>
      <c r="AS68" s="230"/>
      <c r="AT68" s="233"/>
      <c r="AU68" s="236"/>
      <c r="AV68" s="230"/>
      <c r="AW68" s="233"/>
      <c r="AX68" s="236"/>
      <c r="AY68" s="230"/>
      <c r="AZ68" s="233"/>
      <c r="BA68" s="236"/>
      <c r="BB68" s="230"/>
      <c r="BC68" s="233"/>
      <c r="BD68" s="298"/>
      <c r="BE68" s="301"/>
      <c r="BF68" s="301"/>
      <c r="BG68" s="304"/>
    </row>
    <row r="69" spans="2:67" ht="28.15" customHeight="1">
      <c r="B69" s="29"/>
      <c r="C69" s="265"/>
      <c r="D69" s="28"/>
      <c r="E69" s="110"/>
      <c r="F69" s="110"/>
      <c r="G69" s="109"/>
      <c r="H69" s="257" t="s">
        <v>480</v>
      </c>
      <c r="I69" s="261"/>
      <c r="J69" s="261"/>
      <c r="K69" s="261"/>
      <c r="L69" s="23">
        <v>3</v>
      </c>
      <c r="M69" s="22" t="s">
        <v>368</v>
      </c>
      <c r="N69" s="23">
        <v>7</v>
      </c>
      <c r="O69" s="22" t="s">
        <v>526</v>
      </c>
      <c r="P69" s="23">
        <v>11</v>
      </c>
      <c r="Q69" s="22" t="s">
        <v>311</v>
      </c>
      <c r="R69" s="23">
        <v>15</v>
      </c>
      <c r="S69" s="22"/>
      <c r="T69" s="23">
        <v>19</v>
      </c>
      <c r="U69" s="22"/>
      <c r="V69" s="23">
        <v>23</v>
      </c>
      <c r="W69" s="22"/>
      <c r="X69" s="23">
        <v>27</v>
      </c>
      <c r="Y69" s="22"/>
      <c r="Z69" s="23">
        <v>31</v>
      </c>
      <c r="AA69" s="22"/>
      <c r="AB69" s="25">
        <v>35</v>
      </c>
      <c r="AC69" s="22"/>
      <c r="AD69" s="23">
        <v>39</v>
      </c>
      <c r="AE69" s="22"/>
      <c r="AF69" s="21"/>
      <c r="AG69" s="22"/>
      <c r="AH69" s="21"/>
      <c r="AI69" s="20"/>
      <c r="AJ69" s="246"/>
      <c r="AK69" s="246"/>
      <c r="AL69" s="19"/>
      <c r="AM69" s="239"/>
      <c r="AN69" s="242"/>
      <c r="AO69" s="236"/>
      <c r="AP69" s="230"/>
      <c r="AQ69" s="233"/>
      <c r="AR69" s="236"/>
      <c r="AS69" s="230"/>
      <c r="AT69" s="233"/>
      <c r="AU69" s="236"/>
      <c r="AV69" s="230"/>
      <c r="AW69" s="233"/>
      <c r="AX69" s="236"/>
      <c r="AY69" s="230"/>
      <c r="AZ69" s="233"/>
      <c r="BA69" s="236"/>
      <c r="BB69" s="230"/>
      <c r="BC69" s="233"/>
      <c r="BD69" s="298"/>
      <c r="BE69" s="301"/>
      <c r="BF69" s="301"/>
      <c r="BG69" s="304"/>
    </row>
    <row r="70" spans="2:67" ht="28.15" customHeight="1" thickBot="1">
      <c r="B70" s="29"/>
      <c r="C70" s="266"/>
      <c r="D70" s="57"/>
      <c r="E70" s="116"/>
      <c r="F70" s="116"/>
      <c r="G70" s="115"/>
      <c r="H70" s="258"/>
      <c r="I70" s="262"/>
      <c r="J70" s="262"/>
      <c r="K70" s="262"/>
      <c r="L70" s="52">
        <v>4</v>
      </c>
      <c r="M70" s="51" t="s">
        <v>525</v>
      </c>
      <c r="N70" s="52">
        <v>8</v>
      </c>
      <c r="O70" s="51" t="s">
        <v>309</v>
      </c>
      <c r="P70" s="52">
        <v>12</v>
      </c>
      <c r="Q70" s="51" t="s">
        <v>434</v>
      </c>
      <c r="R70" s="52">
        <v>16</v>
      </c>
      <c r="S70" s="51"/>
      <c r="T70" s="52">
        <v>20</v>
      </c>
      <c r="U70" s="51"/>
      <c r="V70" s="52">
        <v>24</v>
      </c>
      <c r="W70" s="51"/>
      <c r="X70" s="52">
        <v>28</v>
      </c>
      <c r="Y70" s="51"/>
      <c r="Z70" s="52">
        <v>32</v>
      </c>
      <c r="AA70" s="51"/>
      <c r="AB70" s="54">
        <v>36</v>
      </c>
      <c r="AC70" s="51"/>
      <c r="AD70" s="52">
        <v>40</v>
      </c>
      <c r="AE70" s="51"/>
      <c r="AF70" s="50"/>
      <c r="AG70" s="51"/>
      <c r="AH70" s="50"/>
      <c r="AI70" s="49"/>
      <c r="AJ70" s="248"/>
      <c r="AK70" s="248"/>
      <c r="AL70" s="48"/>
      <c r="AM70" s="240"/>
      <c r="AN70" s="243"/>
      <c r="AO70" s="237"/>
      <c r="AP70" s="231"/>
      <c r="AQ70" s="234"/>
      <c r="AR70" s="237"/>
      <c r="AS70" s="231"/>
      <c r="AT70" s="234"/>
      <c r="AU70" s="237"/>
      <c r="AV70" s="231"/>
      <c r="AW70" s="234"/>
      <c r="AX70" s="237"/>
      <c r="AY70" s="231"/>
      <c r="AZ70" s="234"/>
      <c r="BA70" s="237"/>
      <c r="BB70" s="231"/>
      <c r="BC70" s="234"/>
      <c r="BD70" s="299"/>
      <c r="BE70" s="302"/>
      <c r="BF70" s="302"/>
      <c r="BG70" s="305"/>
    </row>
    <row r="71" spans="2:67" ht="28.15" hidden="1" customHeight="1">
      <c r="B71" s="29"/>
      <c r="C71" s="263">
        <v>2</v>
      </c>
      <c r="D71" s="47"/>
      <c r="E71" s="114"/>
      <c r="F71" s="114"/>
      <c r="G71" s="113"/>
      <c r="H71" s="255"/>
      <c r="I71" s="259"/>
      <c r="J71" s="259"/>
      <c r="K71" s="259"/>
      <c r="L71" s="42" t="s">
        <v>82</v>
      </c>
      <c r="M71" s="41"/>
      <c r="N71" s="42" t="s">
        <v>81</v>
      </c>
      <c r="O71" s="41"/>
      <c r="P71" s="42" t="s">
        <v>80</v>
      </c>
      <c r="Q71" s="41"/>
      <c r="R71" s="42" t="s">
        <v>79</v>
      </c>
      <c r="S71" s="41"/>
      <c r="T71" s="42" t="s">
        <v>78</v>
      </c>
      <c r="U71" s="41"/>
      <c r="V71" s="42" t="s">
        <v>77</v>
      </c>
      <c r="W71" s="41"/>
      <c r="X71" s="42" t="s">
        <v>76</v>
      </c>
      <c r="Y71" s="41"/>
      <c r="Z71" s="42" t="s">
        <v>75</v>
      </c>
      <c r="AA71" s="41"/>
      <c r="AB71" s="44" t="s">
        <v>74</v>
      </c>
      <c r="AC71" s="43"/>
      <c r="AD71" s="42" t="s">
        <v>73</v>
      </c>
      <c r="AE71" s="41"/>
      <c r="AF71" s="40"/>
      <c r="AG71" s="41"/>
      <c r="AH71" s="40"/>
      <c r="AI71" s="39"/>
      <c r="AJ71" s="249"/>
      <c r="AK71" s="252"/>
      <c r="AL71" s="38"/>
      <c r="AM71" s="7"/>
      <c r="AN71" s="7"/>
      <c r="AO71" s="235">
        <f>SUMPRODUCT(LEN($M71:$AE74)-LEN(SUBSTITUTE($M71:$AE74,"A", "")))</f>
        <v>0</v>
      </c>
      <c r="AP71" s="229">
        <f>SUMPRODUCT(LEN($AH71:$AH74)-LEN(SUBSTITUTE($AH71:$AH74,"A", "")))</f>
        <v>0</v>
      </c>
      <c r="AQ71" s="232">
        <f>SUMPRODUCT(LEN($AG71:$AG74)-LEN(SUBSTITUTE($AG71:$AG74,"A", "")))</f>
        <v>0</v>
      </c>
      <c r="AR71" s="235">
        <f>SUMPRODUCT(LEN($M71:$AE74)-LEN(SUBSTITUTE($M71:$AE74,"S", "")))</f>
        <v>0</v>
      </c>
      <c r="AS71" s="229">
        <f>SUMPRODUCT(LEN($AH71:$AH74)-LEN(SUBSTITUTE($AH71:$AH74,"S", "")))</f>
        <v>0</v>
      </c>
      <c r="AT71" s="232">
        <f>SUMPRODUCT(LEN($AG71:$AG74)-LEN(SUBSTITUTE($AG71:$AG74,"S", "")))</f>
        <v>0</v>
      </c>
      <c r="AU71" s="235">
        <f>SUMPRODUCT(LEN($M71:$AE74)-LEN(SUBSTITUTE($M71:$AE74,"F", "")))</f>
        <v>0</v>
      </c>
      <c r="AV71" s="229">
        <f>SUMPRODUCT(LEN($AH71:$AH74)-LEN(SUBSTITUTE($AH71:$AH74,"F", "")))</f>
        <v>0</v>
      </c>
      <c r="AW71" s="232">
        <f>SUMPRODUCT(LEN($AG71:$AG74)-LEN(SUBSTITUTE($AG71:$AG74,"F", "")))</f>
        <v>0</v>
      </c>
      <c r="AX71" s="235">
        <f>SUMPRODUCT(LEN($M71:$AE74)-LEN(SUBSTITUTE($M71:$AE74,"G", "")))</f>
        <v>0</v>
      </c>
      <c r="AY71" s="229">
        <f>SUMPRODUCT(LEN($AH71:$AH74)-LEN(SUBSTITUTE($AH71:$AH74,"G", "")))</f>
        <v>0</v>
      </c>
      <c r="AZ71" s="232">
        <f>SUMPRODUCT(LEN($AG71:$AG74)-LEN(SUBSTITUTE($AG71:$AG74,"G", "")))</f>
        <v>0</v>
      </c>
      <c r="BA71" s="235">
        <f>SUMPRODUCT(LEN($M71:$AE74)-LEN(SUBSTITUTE($M71:$AE74,"M", "")))</f>
        <v>0</v>
      </c>
      <c r="BB71" s="229">
        <f>SUMPRODUCT(LEN($AH71:$AH74)-LEN(SUBSTITUTE($AH71:$AH74,"M", "")))</f>
        <v>0</v>
      </c>
      <c r="BC71" s="232">
        <f>SUMPRODUCT(LEN($AG71:$AG74)-LEN(SUBSTITUTE($AG71:$AG74,"M", "")))</f>
        <v>0</v>
      </c>
      <c r="BD71" s="297">
        <f>SUMPRODUCT(LEN($AI71:$AI74)-LEN(SUBSTITUTE($AI71:$AI74,"S", "")))</f>
        <v>0</v>
      </c>
      <c r="BE71" s="300">
        <f>SUMPRODUCT(LEN($AI71:$AI74)-LEN(SUBSTITUTE($AI71:$AI74,"F", "")))</f>
        <v>0</v>
      </c>
      <c r="BF71" s="300">
        <f>SUMPRODUCT(LEN($AI71:$AI74)-LEN(SUBSTITUTE($AI71:$AI74,"G", "")))</f>
        <v>0</v>
      </c>
      <c r="BG71" s="303">
        <f>SUMPRODUCT(LEN($AI71:$AI74)-LEN(SUBSTITUTE($AI71:$AI74,"M", "")))</f>
        <v>0</v>
      </c>
    </row>
    <row r="72" spans="2:67" ht="28.15" hidden="1" customHeight="1" thickBot="1">
      <c r="B72" s="29"/>
      <c r="C72" s="264"/>
      <c r="D72" s="37"/>
      <c r="E72" s="112"/>
      <c r="F72" s="112"/>
      <c r="G72" s="111"/>
      <c r="H72" s="256"/>
      <c r="I72" s="260"/>
      <c r="J72" s="260"/>
      <c r="K72" s="260"/>
      <c r="L72" s="32" t="s">
        <v>72</v>
      </c>
      <c r="M72" s="31"/>
      <c r="N72" s="32" t="s">
        <v>71</v>
      </c>
      <c r="O72" s="31"/>
      <c r="P72" s="32" t="s">
        <v>70</v>
      </c>
      <c r="Q72" s="31"/>
      <c r="R72" s="32" t="s">
        <v>69</v>
      </c>
      <c r="S72" s="31"/>
      <c r="T72" s="32" t="s">
        <v>68</v>
      </c>
      <c r="U72" s="31"/>
      <c r="V72" s="32" t="s">
        <v>67</v>
      </c>
      <c r="W72" s="31"/>
      <c r="X72" s="32" t="s">
        <v>66</v>
      </c>
      <c r="Y72" s="31"/>
      <c r="Z72" s="32" t="s">
        <v>65</v>
      </c>
      <c r="AA72" s="31"/>
      <c r="AB72" s="34" t="s">
        <v>64</v>
      </c>
      <c r="AC72" s="33"/>
      <c r="AD72" s="32" t="s">
        <v>63</v>
      </c>
      <c r="AE72" s="31"/>
      <c r="AF72" s="30"/>
      <c r="AG72" s="31"/>
      <c r="AH72" s="30"/>
      <c r="AI72" s="20"/>
      <c r="AJ72" s="250"/>
      <c r="AK72" s="253"/>
      <c r="AL72" s="19"/>
      <c r="AM72" s="7"/>
      <c r="AN72" s="7"/>
      <c r="AO72" s="236"/>
      <c r="AP72" s="230"/>
      <c r="AQ72" s="233"/>
      <c r="AR72" s="236"/>
      <c r="AS72" s="230"/>
      <c r="AT72" s="233"/>
      <c r="AU72" s="236"/>
      <c r="AV72" s="230"/>
      <c r="AW72" s="233"/>
      <c r="AX72" s="236"/>
      <c r="AY72" s="230"/>
      <c r="AZ72" s="233"/>
      <c r="BA72" s="236"/>
      <c r="BB72" s="230"/>
      <c r="BC72" s="233"/>
      <c r="BD72" s="298"/>
      <c r="BE72" s="301"/>
      <c r="BF72" s="301"/>
      <c r="BG72" s="304"/>
    </row>
    <row r="73" spans="2:67" ht="28.15" hidden="1" customHeight="1">
      <c r="B73" s="29"/>
      <c r="C73" s="265"/>
      <c r="D73" s="28"/>
      <c r="E73" s="110"/>
      <c r="F73" s="110"/>
      <c r="G73" s="109"/>
      <c r="H73" s="257"/>
      <c r="I73" s="261"/>
      <c r="J73" s="261"/>
      <c r="K73" s="261"/>
      <c r="L73" s="23" t="s">
        <v>62</v>
      </c>
      <c r="M73" s="22"/>
      <c r="N73" s="23" t="s">
        <v>61</v>
      </c>
      <c r="O73" s="22"/>
      <c r="P73" s="23" t="s">
        <v>60</v>
      </c>
      <c r="Q73" s="22"/>
      <c r="R73" s="23" t="s">
        <v>59</v>
      </c>
      <c r="S73" s="22"/>
      <c r="T73" s="23" t="s">
        <v>58</v>
      </c>
      <c r="U73" s="22"/>
      <c r="V73" s="23" t="s">
        <v>57</v>
      </c>
      <c r="W73" s="22"/>
      <c r="X73" s="23" t="s">
        <v>56</v>
      </c>
      <c r="Y73" s="22"/>
      <c r="Z73" s="23" t="s">
        <v>55</v>
      </c>
      <c r="AA73" s="22"/>
      <c r="AB73" s="25" t="s">
        <v>54</v>
      </c>
      <c r="AC73" s="24"/>
      <c r="AD73" s="23">
        <v>39</v>
      </c>
      <c r="AE73" s="22"/>
      <c r="AF73" s="21"/>
      <c r="AG73" s="22"/>
      <c r="AH73" s="21"/>
      <c r="AI73" s="20"/>
      <c r="AJ73" s="250"/>
      <c r="AK73" s="253"/>
      <c r="AL73" s="19"/>
      <c r="AM73" s="7"/>
      <c r="AN73" s="7"/>
      <c r="AO73" s="236"/>
      <c r="AP73" s="230"/>
      <c r="AQ73" s="233"/>
      <c r="AR73" s="236"/>
      <c r="AS73" s="230"/>
      <c r="AT73" s="233"/>
      <c r="AU73" s="236"/>
      <c r="AV73" s="230"/>
      <c r="AW73" s="233"/>
      <c r="AX73" s="236"/>
      <c r="AY73" s="230"/>
      <c r="AZ73" s="233"/>
      <c r="BA73" s="236"/>
      <c r="BB73" s="230"/>
      <c r="BC73" s="233"/>
      <c r="BD73" s="298"/>
      <c r="BE73" s="301"/>
      <c r="BF73" s="301"/>
      <c r="BG73" s="304"/>
    </row>
    <row r="74" spans="2:67" ht="28.15" hidden="1" customHeight="1" thickBot="1">
      <c r="B74" s="29"/>
      <c r="C74" s="266"/>
      <c r="D74" s="57"/>
      <c r="E74" s="116"/>
      <c r="F74" s="116"/>
      <c r="G74" s="115"/>
      <c r="H74" s="258"/>
      <c r="I74" s="262"/>
      <c r="J74" s="262"/>
      <c r="K74" s="262"/>
      <c r="L74" s="52" t="s">
        <v>53</v>
      </c>
      <c r="M74" s="51"/>
      <c r="N74" s="52" t="s">
        <v>52</v>
      </c>
      <c r="O74" s="51"/>
      <c r="P74" s="52" t="s">
        <v>51</v>
      </c>
      <c r="Q74" s="51"/>
      <c r="R74" s="52" t="s">
        <v>50</v>
      </c>
      <c r="S74" s="51"/>
      <c r="T74" s="52">
        <v>20</v>
      </c>
      <c r="U74" s="51"/>
      <c r="V74" s="52" t="s">
        <v>49</v>
      </c>
      <c r="W74" s="51"/>
      <c r="X74" s="52" t="s">
        <v>48</v>
      </c>
      <c r="Y74" s="51"/>
      <c r="Z74" s="52" t="s">
        <v>47</v>
      </c>
      <c r="AA74" s="51"/>
      <c r="AB74" s="54" t="s">
        <v>46</v>
      </c>
      <c r="AC74" s="53"/>
      <c r="AD74" s="52" t="s">
        <v>45</v>
      </c>
      <c r="AE74" s="51"/>
      <c r="AF74" s="50"/>
      <c r="AG74" s="51"/>
      <c r="AH74" s="50"/>
      <c r="AI74" s="49"/>
      <c r="AJ74" s="251"/>
      <c r="AK74" s="254"/>
      <c r="AL74" s="48"/>
      <c r="AM74" s="7"/>
      <c r="AN74" s="7"/>
      <c r="AO74" s="237"/>
      <c r="AP74" s="231"/>
      <c r="AQ74" s="234"/>
      <c r="AR74" s="237"/>
      <c r="AS74" s="231"/>
      <c r="AT74" s="234"/>
      <c r="AU74" s="237"/>
      <c r="AV74" s="231"/>
      <c r="AW74" s="234"/>
      <c r="AX74" s="237"/>
      <c r="AY74" s="231"/>
      <c r="AZ74" s="234"/>
      <c r="BA74" s="237"/>
      <c r="BB74" s="231"/>
      <c r="BC74" s="234"/>
      <c r="BD74" s="299"/>
      <c r="BE74" s="302"/>
      <c r="BF74" s="302"/>
      <c r="BG74" s="305"/>
    </row>
    <row r="75" spans="2:67" ht="28.15" hidden="1" customHeight="1">
      <c r="B75" s="29"/>
      <c r="C75" s="263">
        <v>3</v>
      </c>
      <c r="D75" s="47"/>
      <c r="E75" s="114"/>
      <c r="F75" s="114"/>
      <c r="G75" s="113"/>
      <c r="H75" s="255"/>
      <c r="I75" s="259"/>
      <c r="J75" s="259"/>
      <c r="K75" s="259"/>
      <c r="L75" s="42" t="s">
        <v>82</v>
      </c>
      <c r="M75" s="41"/>
      <c r="N75" s="42" t="s">
        <v>81</v>
      </c>
      <c r="O75" s="41"/>
      <c r="P75" s="42" t="s">
        <v>80</v>
      </c>
      <c r="Q75" s="41"/>
      <c r="R75" s="42" t="s">
        <v>79</v>
      </c>
      <c r="S75" s="41"/>
      <c r="T75" s="42" t="s">
        <v>78</v>
      </c>
      <c r="U75" s="41"/>
      <c r="V75" s="42" t="s">
        <v>77</v>
      </c>
      <c r="W75" s="41"/>
      <c r="X75" s="42" t="s">
        <v>76</v>
      </c>
      <c r="Y75" s="41"/>
      <c r="Z75" s="42" t="s">
        <v>75</v>
      </c>
      <c r="AA75" s="41"/>
      <c r="AB75" s="44" t="s">
        <v>74</v>
      </c>
      <c r="AC75" s="43"/>
      <c r="AD75" s="42" t="s">
        <v>73</v>
      </c>
      <c r="AE75" s="41"/>
      <c r="AF75" s="40"/>
      <c r="AG75" s="41"/>
      <c r="AH75" s="40"/>
      <c r="AI75" s="39"/>
      <c r="AJ75" s="245"/>
      <c r="AK75" s="245"/>
      <c r="AL75" s="38"/>
      <c r="AM75" s="7"/>
      <c r="AN75" s="7"/>
      <c r="AO75" s="235">
        <f>SUMPRODUCT(LEN($M75:$AE78)-LEN(SUBSTITUTE($M75:$AE78,"A", "")))</f>
        <v>0</v>
      </c>
      <c r="AP75" s="229">
        <f>SUMPRODUCT(LEN($AH75:$AH78)-LEN(SUBSTITUTE($AH75:$AH78,"A", "")))</f>
        <v>0</v>
      </c>
      <c r="AQ75" s="232">
        <f>SUMPRODUCT(LEN($AG75:$AG78)-LEN(SUBSTITUTE($AG75:$AG78,"A", "")))</f>
        <v>0</v>
      </c>
      <c r="AR75" s="235">
        <f>SUMPRODUCT(LEN($M75:$AE78)-LEN(SUBSTITUTE($M75:$AE78,"S", "")))</f>
        <v>0</v>
      </c>
      <c r="AS75" s="229">
        <f>SUMPRODUCT(LEN($AH75:$AH78)-LEN(SUBSTITUTE($AH75:$AH78,"S", "")))</f>
        <v>0</v>
      </c>
      <c r="AT75" s="232">
        <f>SUMPRODUCT(LEN($AG75:$AG78)-LEN(SUBSTITUTE($AG75:$AG78,"S", "")))</f>
        <v>0</v>
      </c>
      <c r="AU75" s="235">
        <f>SUMPRODUCT(LEN($M75:$AE78)-LEN(SUBSTITUTE($M75:$AE78,"F", "")))</f>
        <v>0</v>
      </c>
      <c r="AV75" s="229">
        <f>SUMPRODUCT(LEN($AH75:$AH78)-LEN(SUBSTITUTE($AH75:$AH78,"F", "")))</f>
        <v>0</v>
      </c>
      <c r="AW75" s="232">
        <f>SUMPRODUCT(LEN($AG75:$AG78)-LEN(SUBSTITUTE($AG75:$AG78,"F", "")))</f>
        <v>0</v>
      </c>
      <c r="AX75" s="235">
        <f>SUMPRODUCT(LEN($M75:$AE78)-LEN(SUBSTITUTE($M75:$AE78,"G", "")))</f>
        <v>0</v>
      </c>
      <c r="AY75" s="229">
        <f>SUMPRODUCT(LEN($AH75:$AH78)-LEN(SUBSTITUTE($AH75:$AH78,"G", "")))</f>
        <v>0</v>
      </c>
      <c r="AZ75" s="232">
        <f>SUMPRODUCT(LEN($AG75:$AG78)-LEN(SUBSTITUTE($AG75:$AG78,"G", "")))</f>
        <v>0</v>
      </c>
      <c r="BA75" s="235">
        <f>SUMPRODUCT(LEN($M75:$AE78)-LEN(SUBSTITUTE($M75:$AE78,"M", "")))</f>
        <v>0</v>
      </c>
      <c r="BB75" s="229">
        <f>SUMPRODUCT(LEN($AH75:$AH78)-LEN(SUBSTITUTE($AH75:$AH78,"M", "")))</f>
        <v>0</v>
      </c>
      <c r="BC75" s="232">
        <f>SUMPRODUCT(LEN($AG75:$AG78)-LEN(SUBSTITUTE($AG75:$AG78,"M", "")))</f>
        <v>0</v>
      </c>
      <c r="BD75" s="297">
        <f>SUMPRODUCT(LEN($AI75:$AI78)-LEN(SUBSTITUTE($AI75:$AI78,"S", "")))</f>
        <v>0</v>
      </c>
      <c r="BE75" s="300">
        <f>SUMPRODUCT(LEN($AI75:$AI78)-LEN(SUBSTITUTE($AI75:$AI78,"F", "")))</f>
        <v>0</v>
      </c>
      <c r="BF75" s="300">
        <f>SUMPRODUCT(LEN($AI75:$AI78)-LEN(SUBSTITUTE($AI75:$AI78,"G", "")))</f>
        <v>0</v>
      </c>
      <c r="BG75" s="303">
        <f>SUMPRODUCT(LEN($AI75:$AI78)-LEN(SUBSTITUTE($AI75:$AI78,"M", "")))</f>
        <v>0</v>
      </c>
    </row>
    <row r="76" spans="2:67" ht="28.15" hidden="1" customHeight="1" thickBot="1">
      <c r="B76" s="29"/>
      <c r="C76" s="264"/>
      <c r="D76" s="37"/>
      <c r="E76" s="112"/>
      <c r="F76" s="112"/>
      <c r="G76" s="111"/>
      <c r="H76" s="256"/>
      <c r="I76" s="260"/>
      <c r="J76" s="260"/>
      <c r="K76" s="260"/>
      <c r="L76" s="32" t="s">
        <v>72</v>
      </c>
      <c r="M76" s="31"/>
      <c r="N76" s="32" t="s">
        <v>71</v>
      </c>
      <c r="O76" s="31"/>
      <c r="P76" s="32" t="s">
        <v>70</v>
      </c>
      <c r="Q76" s="31"/>
      <c r="R76" s="32" t="s">
        <v>69</v>
      </c>
      <c r="S76" s="31"/>
      <c r="T76" s="32" t="s">
        <v>68</v>
      </c>
      <c r="U76" s="31"/>
      <c r="V76" s="32" t="s">
        <v>67</v>
      </c>
      <c r="W76" s="31"/>
      <c r="X76" s="32" t="s">
        <v>66</v>
      </c>
      <c r="Y76" s="31"/>
      <c r="Z76" s="32" t="s">
        <v>65</v>
      </c>
      <c r="AA76" s="31"/>
      <c r="AB76" s="34" t="s">
        <v>64</v>
      </c>
      <c r="AC76" s="33"/>
      <c r="AD76" s="32" t="s">
        <v>63</v>
      </c>
      <c r="AE76" s="31"/>
      <c r="AF76" s="30"/>
      <c r="AG76" s="31"/>
      <c r="AH76" s="30"/>
      <c r="AI76" s="20"/>
      <c r="AJ76" s="246"/>
      <c r="AK76" s="246"/>
      <c r="AL76" s="19"/>
      <c r="AM76" s="7"/>
      <c r="AN76" s="7"/>
      <c r="AO76" s="236"/>
      <c r="AP76" s="230"/>
      <c r="AQ76" s="233"/>
      <c r="AR76" s="236"/>
      <c r="AS76" s="230"/>
      <c r="AT76" s="233"/>
      <c r="AU76" s="236"/>
      <c r="AV76" s="230"/>
      <c r="AW76" s="233"/>
      <c r="AX76" s="236"/>
      <c r="AY76" s="230"/>
      <c r="AZ76" s="233"/>
      <c r="BA76" s="236"/>
      <c r="BB76" s="230"/>
      <c r="BC76" s="233"/>
      <c r="BD76" s="298"/>
      <c r="BE76" s="301"/>
      <c r="BF76" s="301"/>
      <c r="BG76" s="304"/>
    </row>
    <row r="77" spans="2:67" ht="28.15" hidden="1" customHeight="1">
      <c r="B77" s="29"/>
      <c r="C77" s="265"/>
      <c r="D77" s="28"/>
      <c r="E77" s="110"/>
      <c r="F77" s="110"/>
      <c r="G77" s="109"/>
      <c r="H77" s="257"/>
      <c r="I77" s="261"/>
      <c r="J77" s="261"/>
      <c r="K77" s="261"/>
      <c r="L77" s="23" t="s">
        <v>62</v>
      </c>
      <c r="M77" s="22"/>
      <c r="N77" s="23" t="s">
        <v>61</v>
      </c>
      <c r="O77" s="22"/>
      <c r="P77" s="23" t="s">
        <v>60</v>
      </c>
      <c r="Q77" s="22"/>
      <c r="R77" s="23" t="s">
        <v>59</v>
      </c>
      <c r="S77" s="22"/>
      <c r="T77" s="23" t="s">
        <v>58</v>
      </c>
      <c r="U77" s="22"/>
      <c r="V77" s="23" t="s">
        <v>57</v>
      </c>
      <c r="W77" s="22"/>
      <c r="X77" s="23" t="s">
        <v>56</v>
      </c>
      <c r="Y77" s="22"/>
      <c r="Z77" s="23" t="s">
        <v>55</v>
      </c>
      <c r="AA77" s="22"/>
      <c r="AB77" s="25" t="s">
        <v>54</v>
      </c>
      <c r="AC77" s="24"/>
      <c r="AD77" s="23">
        <v>39</v>
      </c>
      <c r="AE77" s="22"/>
      <c r="AF77" s="21"/>
      <c r="AG77" s="22"/>
      <c r="AH77" s="21"/>
      <c r="AI77" s="20"/>
      <c r="AJ77" s="246"/>
      <c r="AK77" s="246"/>
      <c r="AL77" s="19"/>
      <c r="AM77" s="7"/>
      <c r="AN77" s="7"/>
      <c r="AO77" s="236"/>
      <c r="AP77" s="230"/>
      <c r="AQ77" s="233"/>
      <c r="AR77" s="236"/>
      <c r="AS77" s="230"/>
      <c r="AT77" s="233"/>
      <c r="AU77" s="236"/>
      <c r="AV77" s="230"/>
      <c r="AW77" s="233"/>
      <c r="AX77" s="236"/>
      <c r="AY77" s="230"/>
      <c r="AZ77" s="233"/>
      <c r="BA77" s="236"/>
      <c r="BB77" s="230"/>
      <c r="BC77" s="233"/>
      <c r="BD77" s="298"/>
      <c r="BE77" s="301"/>
      <c r="BF77" s="301"/>
      <c r="BG77" s="304"/>
    </row>
    <row r="78" spans="2:67" ht="28.15" hidden="1" customHeight="1" thickBot="1">
      <c r="B78" s="18"/>
      <c r="C78" s="271"/>
      <c r="D78" s="17"/>
      <c r="E78" s="118"/>
      <c r="F78" s="118"/>
      <c r="G78" s="117"/>
      <c r="H78" s="258"/>
      <c r="I78" s="272"/>
      <c r="J78" s="272"/>
      <c r="K78" s="272"/>
      <c r="L78" s="12" t="s">
        <v>53</v>
      </c>
      <c r="M78" s="11"/>
      <c r="N78" s="12" t="s">
        <v>52</v>
      </c>
      <c r="O78" s="11"/>
      <c r="P78" s="12" t="s">
        <v>51</v>
      </c>
      <c r="Q78" s="11"/>
      <c r="R78" s="12" t="s">
        <v>50</v>
      </c>
      <c r="S78" s="11"/>
      <c r="T78" s="12">
        <v>20</v>
      </c>
      <c r="U78" s="11"/>
      <c r="V78" s="12" t="s">
        <v>49</v>
      </c>
      <c r="W78" s="11"/>
      <c r="X78" s="12" t="s">
        <v>48</v>
      </c>
      <c r="Y78" s="11"/>
      <c r="Z78" s="12" t="s">
        <v>47</v>
      </c>
      <c r="AA78" s="11"/>
      <c r="AB78" s="14" t="s">
        <v>46</v>
      </c>
      <c r="AC78" s="13"/>
      <c r="AD78" s="12" t="s">
        <v>45</v>
      </c>
      <c r="AE78" s="11"/>
      <c r="AF78" s="10"/>
      <c r="AG78" s="11"/>
      <c r="AH78" s="10"/>
      <c r="AI78" s="9"/>
      <c r="AJ78" s="247"/>
      <c r="AK78" s="247"/>
      <c r="AL78" s="8"/>
      <c r="AM78" s="7"/>
      <c r="AN78" s="7"/>
      <c r="AO78" s="237"/>
      <c r="AP78" s="231"/>
      <c r="AQ78" s="234"/>
      <c r="AR78" s="237"/>
      <c r="AS78" s="231"/>
      <c r="AT78" s="234"/>
      <c r="AU78" s="237"/>
      <c r="AV78" s="231"/>
      <c r="AW78" s="234"/>
      <c r="AX78" s="237"/>
      <c r="AY78" s="231"/>
      <c r="AZ78" s="234"/>
      <c r="BA78" s="237"/>
      <c r="BB78" s="231"/>
      <c r="BC78" s="234"/>
      <c r="BD78" s="299"/>
      <c r="BE78" s="302"/>
      <c r="BF78" s="302"/>
      <c r="BG78" s="305"/>
    </row>
    <row r="79" spans="2:67" ht="85.9" customHeight="1" thickBot="1">
      <c r="B79" s="94" t="s">
        <v>119</v>
      </c>
      <c r="C79" s="83" t="s">
        <v>118</v>
      </c>
      <c r="D79" s="88" t="s">
        <v>117</v>
      </c>
      <c r="E79" s="93" t="s">
        <v>116</v>
      </c>
      <c r="F79" s="92"/>
      <c r="G79" s="91"/>
      <c r="H79" s="90" t="s">
        <v>115</v>
      </c>
      <c r="I79" s="88" t="s">
        <v>43</v>
      </c>
      <c r="J79" s="88" t="s">
        <v>114</v>
      </c>
      <c r="K79" s="88" t="s">
        <v>44</v>
      </c>
      <c r="L79" s="227" t="s">
        <v>113</v>
      </c>
      <c r="M79" s="270"/>
      <c r="N79" s="227" t="s">
        <v>112</v>
      </c>
      <c r="O79" s="270"/>
      <c r="P79" s="227" t="s">
        <v>112</v>
      </c>
      <c r="Q79" s="228"/>
      <c r="R79" s="227" t="s">
        <v>112</v>
      </c>
      <c r="S79" s="228"/>
      <c r="T79" s="227" t="s">
        <v>112</v>
      </c>
      <c r="U79" s="228"/>
      <c r="V79" s="227" t="s">
        <v>112</v>
      </c>
      <c r="W79" s="228"/>
      <c r="X79" s="227" t="s">
        <v>112</v>
      </c>
      <c r="Y79" s="228"/>
      <c r="Z79" s="227" t="s">
        <v>112</v>
      </c>
      <c r="AA79" s="228"/>
      <c r="AB79" s="227" t="s">
        <v>112</v>
      </c>
      <c r="AC79" s="228"/>
      <c r="AD79" s="227" t="s">
        <v>112</v>
      </c>
      <c r="AE79" s="228"/>
      <c r="AF79" s="244" t="s">
        <v>111</v>
      </c>
      <c r="AG79" s="228"/>
      <c r="AH79" s="90" t="s">
        <v>110</v>
      </c>
      <c r="AI79" s="89" t="s">
        <v>109</v>
      </c>
      <c r="AJ79" s="88" t="s">
        <v>108</v>
      </c>
      <c r="AK79" s="88" t="s">
        <v>107</v>
      </c>
      <c r="AL79" s="87" t="s">
        <v>106</v>
      </c>
      <c r="AM79" s="105" t="s">
        <v>161</v>
      </c>
      <c r="AN79" s="104" t="s">
        <v>160</v>
      </c>
      <c r="AO79" s="84" t="s">
        <v>105</v>
      </c>
      <c r="AP79" s="83" t="s">
        <v>104</v>
      </c>
      <c r="AQ79" s="82" t="s">
        <v>103</v>
      </c>
      <c r="AR79" s="84" t="s">
        <v>102</v>
      </c>
      <c r="AS79" s="83" t="s">
        <v>101</v>
      </c>
      <c r="AT79" s="82" t="s">
        <v>100</v>
      </c>
      <c r="AU79" s="84" t="s">
        <v>99</v>
      </c>
      <c r="AV79" s="83" t="s">
        <v>98</v>
      </c>
      <c r="AW79" s="85" t="s">
        <v>97</v>
      </c>
      <c r="AX79" s="84" t="s">
        <v>96</v>
      </c>
      <c r="AY79" s="83" t="s">
        <v>95</v>
      </c>
      <c r="AZ79" s="82" t="s">
        <v>94</v>
      </c>
      <c r="BA79" s="84" t="s">
        <v>93</v>
      </c>
      <c r="BB79" s="83" t="s">
        <v>92</v>
      </c>
      <c r="BC79" s="82" t="s">
        <v>91</v>
      </c>
      <c r="BD79" s="81" t="s">
        <v>90</v>
      </c>
      <c r="BE79" s="80" t="s">
        <v>89</v>
      </c>
      <c r="BF79" s="80" t="s">
        <v>88</v>
      </c>
      <c r="BG79" s="79" t="s">
        <v>87</v>
      </c>
    </row>
    <row r="80" spans="2:67" ht="48" customHeight="1" thickBot="1">
      <c r="B80" s="78" t="s">
        <v>181</v>
      </c>
      <c r="C80" s="77"/>
      <c r="D80" s="76"/>
      <c r="E80" s="267">
        <v>4241.66</v>
      </c>
      <c r="F80" s="268"/>
      <c r="G80" s="269"/>
      <c r="H80" s="75" t="s">
        <v>85</v>
      </c>
      <c r="I80" s="74"/>
      <c r="J80" s="74"/>
      <c r="K80" s="73"/>
      <c r="L80" s="72"/>
      <c r="M80" s="68"/>
      <c r="N80" s="72"/>
      <c r="O80" s="68"/>
      <c r="P80" s="72"/>
      <c r="Q80" s="68"/>
      <c r="R80" s="72"/>
      <c r="S80" s="68"/>
      <c r="T80" s="72"/>
      <c r="U80" s="68"/>
      <c r="V80" s="72"/>
      <c r="W80" s="68"/>
      <c r="X80" s="72"/>
      <c r="Y80" s="68"/>
      <c r="Z80" s="72"/>
      <c r="AA80" s="71"/>
      <c r="AB80" s="70"/>
      <c r="AC80" s="70"/>
      <c r="AD80" s="70"/>
      <c r="AE80" s="70"/>
      <c r="AF80" s="69" t="s">
        <v>84</v>
      </c>
      <c r="AG80" s="68"/>
      <c r="AH80" s="68"/>
      <c r="AI80" s="68"/>
      <c r="AJ80" s="67"/>
      <c r="AK80" s="67"/>
      <c r="AL80" s="66"/>
      <c r="AM80" s="103"/>
      <c r="AN80" s="103"/>
      <c r="AO80" s="101">
        <f t="shared" ref="AO80:BG80" si="5">SUM(AO81:AO92)</f>
        <v>33</v>
      </c>
      <c r="AP80" s="100">
        <f t="shared" si="5"/>
        <v>15</v>
      </c>
      <c r="AQ80" s="99">
        <f t="shared" si="5"/>
        <v>0</v>
      </c>
      <c r="AR80" s="101">
        <f t="shared" si="5"/>
        <v>8</v>
      </c>
      <c r="AS80" s="100">
        <f t="shared" si="5"/>
        <v>10</v>
      </c>
      <c r="AT80" s="99">
        <f t="shared" si="5"/>
        <v>0</v>
      </c>
      <c r="AU80" s="101">
        <f t="shared" si="5"/>
        <v>1</v>
      </c>
      <c r="AV80" s="100">
        <f t="shared" si="5"/>
        <v>2</v>
      </c>
      <c r="AW80" s="99">
        <f t="shared" si="5"/>
        <v>0</v>
      </c>
      <c r="AX80" s="101">
        <f t="shared" si="5"/>
        <v>16</v>
      </c>
      <c r="AY80" s="100">
        <f t="shared" si="5"/>
        <v>2</v>
      </c>
      <c r="AZ80" s="99">
        <f t="shared" si="5"/>
        <v>0</v>
      </c>
      <c r="BA80" s="101">
        <f t="shared" si="5"/>
        <v>0</v>
      </c>
      <c r="BB80" s="100">
        <f t="shared" si="5"/>
        <v>0</v>
      </c>
      <c r="BC80" s="99">
        <f t="shared" si="5"/>
        <v>0</v>
      </c>
      <c r="BD80" s="101">
        <f t="shared" si="5"/>
        <v>0</v>
      </c>
      <c r="BE80" s="100">
        <f t="shared" si="5"/>
        <v>0</v>
      </c>
      <c r="BF80" s="100">
        <f t="shared" si="5"/>
        <v>0</v>
      </c>
      <c r="BG80" s="99">
        <f t="shared" si="5"/>
        <v>0</v>
      </c>
      <c r="BH80" s="98" t="s">
        <v>83</v>
      </c>
      <c r="BK80" s="1">
        <f>SUM(AO80:AQ80)</f>
        <v>48</v>
      </c>
      <c r="BL80" s="1">
        <f>SUM(AR80:AT80,BD80)</f>
        <v>18</v>
      </c>
      <c r="BM80" s="1">
        <f>SUM(AU80:AW80,BE80)</f>
        <v>3</v>
      </c>
      <c r="BN80" s="1">
        <f>SUM(AX80:AZ80,BF80)</f>
        <v>18</v>
      </c>
      <c r="BO80" s="1">
        <f>SUM(BA80:BC80,BG80)</f>
        <v>0</v>
      </c>
    </row>
    <row r="81" spans="2:67" ht="28.15" customHeight="1">
      <c r="B81" s="29"/>
      <c r="C81" s="263">
        <v>1</v>
      </c>
      <c r="D81" s="47"/>
      <c r="E81" s="114"/>
      <c r="F81" s="114"/>
      <c r="G81" s="113"/>
      <c r="H81" s="255"/>
      <c r="I81" s="259">
        <v>91</v>
      </c>
      <c r="J81" s="259">
        <v>21</v>
      </c>
      <c r="K81" s="259">
        <v>5</v>
      </c>
      <c r="L81" s="42">
        <v>1</v>
      </c>
      <c r="M81" s="41" t="s">
        <v>375</v>
      </c>
      <c r="N81" s="42">
        <v>5</v>
      </c>
      <c r="O81" s="41" t="s">
        <v>524</v>
      </c>
      <c r="P81" s="42">
        <v>9</v>
      </c>
      <c r="Q81" s="97" t="s">
        <v>368</v>
      </c>
      <c r="R81" s="42">
        <v>13</v>
      </c>
      <c r="S81" s="41" t="s">
        <v>366</v>
      </c>
      <c r="T81" s="42">
        <v>17</v>
      </c>
      <c r="U81" s="41"/>
      <c r="V81" s="42">
        <v>21</v>
      </c>
      <c r="W81" s="41"/>
      <c r="X81" s="42">
        <v>25</v>
      </c>
      <c r="Y81" s="41"/>
      <c r="Z81" s="42">
        <v>29</v>
      </c>
      <c r="AA81" s="41"/>
      <c r="AB81" s="44">
        <v>33</v>
      </c>
      <c r="AC81" s="41"/>
      <c r="AD81" s="42">
        <v>37</v>
      </c>
      <c r="AE81" s="41"/>
      <c r="AF81" s="40"/>
      <c r="AG81" s="41"/>
      <c r="AH81" s="40" t="s">
        <v>273</v>
      </c>
      <c r="AI81" s="39"/>
      <c r="AJ81" s="245"/>
      <c r="AK81" s="245"/>
      <c r="AL81" s="38"/>
      <c r="AM81" s="238">
        <f>SUMPRODUCT(LEN($M81:$AE84)-LEN(SUBSTITUTE($M81:$AE84,"/", "")))/2</f>
        <v>1</v>
      </c>
      <c r="AN81" s="241">
        <f>SUMPRODUCT(LEN($M81:$AE84)-LEN(SUBSTITUTE($M81:$AE84,"-", "")))</f>
        <v>0</v>
      </c>
      <c r="AO81" s="235">
        <f>SUMPRODUCT(LEN($M81:$AE84)-LEN(SUBSTITUTE($M81:$AE84,"A", "")))</f>
        <v>33</v>
      </c>
      <c r="AP81" s="229">
        <f>SUMPRODUCT(LEN($AH81:$AH84)-LEN(SUBSTITUTE($AH81:$AH84,"A", "")))</f>
        <v>15</v>
      </c>
      <c r="AQ81" s="232">
        <f>SUMPRODUCT(LEN($AG81:$AG84)-LEN(SUBSTITUTE($AG81:$AG84,"A", "")))</f>
        <v>0</v>
      </c>
      <c r="AR81" s="235">
        <f>SUMPRODUCT(LEN($M81:$AE84)-LEN(SUBSTITUTE($M81:$AE84,"S", "")))</f>
        <v>8</v>
      </c>
      <c r="AS81" s="229">
        <f>SUMPRODUCT(LEN($AH81:$AH84)-LEN(SUBSTITUTE($AH81:$AH84,"S", "")))</f>
        <v>10</v>
      </c>
      <c r="AT81" s="232">
        <f>SUMPRODUCT(LEN($AG81:$AG84)-LEN(SUBSTITUTE($AG81:$AG84,"S", "")))</f>
        <v>0</v>
      </c>
      <c r="AU81" s="235">
        <f>SUMPRODUCT(LEN($M81:$AE84)-LEN(SUBSTITUTE($M81:$AE84,"F", "")))</f>
        <v>1</v>
      </c>
      <c r="AV81" s="229">
        <f>SUMPRODUCT(LEN($AH81:$AH84)-LEN(SUBSTITUTE($AH81:$AH84,"F", "")))</f>
        <v>2</v>
      </c>
      <c r="AW81" s="232">
        <f>SUMPRODUCT(LEN($AG81:$AG84)-LEN(SUBSTITUTE($AG81:$AG84,"F", "")))</f>
        <v>0</v>
      </c>
      <c r="AX81" s="235">
        <f>SUMPRODUCT(LEN($M81:$AE84)-LEN(SUBSTITUTE($M81:$AE84,"G", "")))</f>
        <v>16</v>
      </c>
      <c r="AY81" s="229">
        <f>SUMPRODUCT(LEN($AH81:$AH84)-LEN(SUBSTITUTE($AH81:$AH84,"G", "")))</f>
        <v>2</v>
      </c>
      <c r="AZ81" s="232">
        <f>SUMPRODUCT(LEN($AG81:$AG84)-LEN(SUBSTITUTE($AG81:$AG84,"G", "")))</f>
        <v>0</v>
      </c>
      <c r="BA81" s="235">
        <f>SUMPRODUCT(LEN($M81:$AE84)-LEN(SUBSTITUTE($M81:$AE84,"M", "")))</f>
        <v>0</v>
      </c>
      <c r="BB81" s="229">
        <f>SUMPRODUCT(LEN($AH81:$AH84)-LEN(SUBSTITUTE($AH81:$AH84,"M", "")))</f>
        <v>0</v>
      </c>
      <c r="BC81" s="232">
        <f>SUMPRODUCT(LEN($AG81:$AG84)-LEN(SUBSTITUTE($AG81:$AG84,"M", "")))</f>
        <v>0</v>
      </c>
      <c r="BD81" s="297">
        <f>SUMPRODUCT(LEN($AI81:$AI84)-LEN(SUBSTITUTE($AI81:$AI84,"S", "")))</f>
        <v>0</v>
      </c>
      <c r="BE81" s="300">
        <f>SUMPRODUCT(LEN($AI81:$AI84)-LEN(SUBSTITUTE($AI81:$AI84,"F", "")))</f>
        <v>0</v>
      </c>
      <c r="BF81" s="300">
        <f>SUMPRODUCT(LEN($AI81:$AI84)-LEN(SUBSTITUTE($AI81:$AI84,"G", "")))</f>
        <v>0</v>
      </c>
      <c r="BG81" s="303">
        <f>SUMPRODUCT(LEN($AI81:$AI84)-LEN(SUBSTITUTE($AI81:$AI84,"M", "")))</f>
        <v>0</v>
      </c>
    </row>
    <row r="82" spans="2:67" ht="28.15" customHeight="1" thickBot="1">
      <c r="B82" s="29"/>
      <c r="C82" s="264"/>
      <c r="D82" s="37"/>
      <c r="E82" s="112"/>
      <c r="F82" s="112"/>
      <c r="G82" s="111"/>
      <c r="H82" s="256"/>
      <c r="I82" s="260"/>
      <c r="J82" s="260"/>
      <c r="K82" s="260"/>
      <c r="L82" s="32">
        <v>2</v>
      </c>
      <c r="M82" s="31" t="s">
        <v>368</v>
      </c>
      <c r="N82" s="32">
        <v>6</v>
      </c>
      <c r="O82" s="31" t="s">
        <v>478</v>
      </c>
      <c r="P82" s="96">
        <v>10</v>
      </c>
      <c r="Q82" s="31" t="s">
        <v>477</v>
      </c>
      <c r="R82" s="32">
        <v>14</v>
      </c>
      <c r="S82" s="31" t="s">
        <v>272</v>
      </c>
      <c r="T82" s="32">
        <v>18</v>
      </c>
      <c r="U82" s="95"/>
      <c r="V82" s="32">
        <v>22</v>
      </c>
      <c r="W82" s="31"/>
      <c r="X82" s="32">
        <v>26</v>
      </c>
      <c r="Y82" s="31"/>
      <c r="Z82" s="32">
        <v>30</v>
      </c>
      <c r="AA82" s="31"/>
      <c r="AB82" s="34">
        <v>34</v>
      </c>
      <c r="AC82" s="31"/>
      <c r="AD82" s="32">
        <v>38</v>
      </c>
      <c r="AE82" s="31"/>
      <c r="AF82" s="30"/>
      <c r="AG82" s="31"/>
      <c r="AH82" s="30" t="s">
        <v>523</v>
      </c>
      <c r="AI82" s="20"/>
      <c r="AJ82" s="246"/>
      <c r="AK82" s="246"/>
      <c r="AL82" s="19"/>
      <c r="AM82" s="239"/>
      <c r="AN82" s="242"/>
      <c r="AO82" s="236"/>
      <c r="AP82" s="230"/>
      <c r="AQ82" s="233"/>
      <c r="AR82" s="236"/>
      <c r="AS82" s="230"/>
      <c r="AT82" s="233"/>
      <c r="AU82" s="236"/>
      <c r="AV82" s="230"/>
      <c r="AW82" s="233"/>
      <c r="AX82" s="236"/>
      <c r="AY82" s="230"/>
      <c r="AZ82" s="233"/>
      <c r="BA82" s="236"/>
      <c r="BB82" s="230"/>
      <c r="BC82" s="233"/>
      <c r="BD82" s="298"/>
      <c r="BE82" s="301"/>
      <c r="BF82" s="301"/>
      <c r="BG82" s="304"/>
    </row>
    <row r="83" spans="2:67" ht="28.15" customHeight="1">
      <c r="B83" s="29"/>
      <c r="C83" s="265"/>
      <c r="D83" s="28"/>
      <c r="E83" s="110"/>
      <c r="F83" s="110"/>
      <c r="G83" s="109"/>
      <c r="H83" s="257"/>
      <c r="I83" s="261"/>
      <c r="J83" s="261"/>
      <c r="K83" s="261"/>
      <c r="L83" s="23">
        <v>3</v>
      </c>
      <c r="M83" s="22" t="s">
        <v>481</v>
      </c>
      <c r="N83" s="23">
        <v>7</v>
      </c>
      <c r="O83" s="22" t="s">
        <v>496</v>
      </c>
      <c r="P83" s="23">
        <v>11</v>
      </c>
      <c r="Q83" s="22" t="s">
        <v>367</v>
      </c>
      <c r="R83" s="23">
        <v>15</v>
      </c>
      <c r="S83" s="22" t="s">
        <v>275</v>
      </c>
      <c r="T83" s="23">
        <v>19</v>
      </c>
      <c r="U83" s="22"/>
      <c r="V83" s="23">
        <v>23</v>
      </c>
      <c r="W83" s="22"/>
      <c r="X83" s="23">
        <v>27</v>
      </c>
      <c r="Y83" s="22"/>
      <c r="Z83" s="23">
        <v>31</v>
      </c>
      <c r="AA83" s="22"/>
      <c r="AB83" s="25">
        <v>35</v>
      </c>
      <c r="AC83" s="22"/>
      <c r="AD83" s="23">
        <v>39</v>
      </c>
      <c r="AE83" s="22"/>
      <c r="AF83" s="21"/>
      <c r="AG83" s="22"/>
      <c r="AH83" s="21" t="s">
        <v>522</v>
      </c>
      <c r="AI83" s="20"/>
      <c r="AJ83" s="246"/>
      <c r="AK83" s="246"/>
      <c r="AL83" s="19"/>
      <c r="AM83" s="239"/>
      <c r="AN83" s="242"/>
      <c r="AO83" s="236"/>
      <c r="AP83" s="230"/>
      <c r="AQ83" s="233"/>
      <c r="AR83" s="236"/>
      <c r="AS83" s="230"/>
      <c r="AT83" s="233"/>
      <c r="AU83" s="236"/>
      <c r="AV83" s="230"/>
      <c r="AW83" s="233"/>
      <c r="AX83" s="236"/>
      <c r="AY83" s="230"/>
      <c r="AZ83" s="233"/>
      <c r="BA83" s="236"/>
      <c r="BB83" s="230"/>
      <c r="BC83" s="233"/>
      <c r="BD83" s="298"/>
      <c r="BE83" s="301"/>
      <c r="BF83" s="301"/>
      <c r="BG83" s="304"/>
    </row>
    <row r="84" spans="2:67" ht="28.15" customHeight="1" thickBot="1">
      <c r="B84" s="29"/>
      <c r="C84" s="266"/>
      <c r="D84" s="57"/>
      <c r="E84" s="116"/>
      <c r="F84" s="116"/>
      <c r="G84" s="115"/>
      <c r="H84" s="258"/>
      <c r="I84" s="262"/>
      <c r="J84" s="262"/>
      <c r="K84" s="262"/>
      <c r="L84" s="52">
        <v>4</v>
      </c>
      <c r="M84" s="51" t="s">
        <v>521</v>
      </c>
      <c r="N84" s="52">
        <v>8</v>
      </c>
      <c r="O84" s="51" t="s">
        <v>479</v>
      </c>
      <c r="P84" s="52">
        <v>12</v>
      </c>
      <c r="Q84" s="51" t="s">
        <v>310</v>
      </c>
      <c r="R84" s="52">
        <v>16</v>
      </c>
      <c r="S84" s="51" t="s">
        <v>274</v>
      </c>
      <c r="T84" s="52">
        <v>20</v>
      </c>
      <c r="U84" s="51"/>
      <c r="V84" s="52">
        <v>24</v>
      </c>
      <c r="W84" s="51"/>
      <c r="X84" s="52">
        <v>28</v>
      </c>
      <c r="Y84" s="51"/>
      <c r="Z84" s="52">
        <v>32</v>
      </c>
      <c r="AA84" s="51"/>
      <c r="AB84" s="54">
        <v>36</v>
      </c>
      <c r="AC84" s="51"/>
      <c r="AD84" s="52">
        <v>40</v>
      </c>
      <c r="AE84" s="51"/>
      <c r="AF84" s="50"/>
      <c r="AG84" s="51"/>
      <c r="AH84" s="50"/>
      <c r="AI84" s="49"/>
      <c r="AJ84" s="248"/>
      <c r="AK84" s="248"/>
      <c r="AL84" s="48"/>
      <c r="AM84" s="240"/>
      <c r="AN84" s="243"/>
      <c r="AO84" s="237"/>
      <c r="AP84" s="231"/>
      <c r="AQ84" s="234"/>
      <c r="AR84" s="237"/>
      <c r="AS84" s="231"/>
      <c r="AT84" s="234"/>
      <c r="AU84" s="237"/>
      <c r="AV84" s="231"/>
      <c r="AW84" s="234"/>
      <c r="AX84" s="237"/>
      <c r="AY84" s="231"/>
      <c r="AZ84" s="234"/>
      <c r="BA84" s="237"/>
      <c r="BB84" s="231"/>
      <c r="BC84" s="234"/>
      <c r="BD84" s="299"/>
      <c r="BE84" s="302"/>
      <c r="BF84" s="302"/>
      <c r="BG84" s="305"/>
    </row>
    <row r="85" spans="2:67" ht="28.15" hidden="1" customHeight="1">
      <c r="B85" s="29"/>
      <c r="C85" s="263">
        <v>2</v>
      </c>
      <c r="D85" s="47"/>
      <c r="E85" s="114"/>
      <c r="F85" s="114"/>
      <c r="G85" s="113"/>
      <c r="H85" s="255"/>
      <c r="I85" s="259"/>
      <c r="J85" s="259"/>
      <c r="K85" s="259"/>
      <c r="L85" s="42" t="s">
        <v>82</v>
      </c>
      <c r="M85" s="41"/>
      <c r="N85" s="42" t="s">
        <v>81</v>
      </c>
      <c r="O85" s="41"/>
      <c r="P85" s="42" t="s">
        <v>80</v>
      </c>
      <c r="Q85" s="41"/>
      <c r="R85" s="42" t="s">
        <v>79</v>
      </c>
      <c r="S85" s="41"/>
      <c r="T85" s="42" t="s">
        <v>78</v>
      </c>
      <c r="U85" s="41"/>
      <c r="V85" s="42" t="s">
        <v>77</v>
      </c>
      <c r="W85" s="41"/>
      <c r="X85" s="42" t="s">
        <v>76</v>
      </c>
      <c r="Y85" s="41"/>
      <c r="Z85" s="42" t="s">
        <v>75</v>
      </c>
      <c r="AA85" s="41"/>
      <c r="AB85" s="44" t="s">
        <v>74</v>
      </c>
      <c r="AC85" s="43"/>
      <c r="AD85" s="42" t="s">
        <v>73</v>
      </c>
      <c r="AE85" s="41"/>
      <c r="AF85" s="40"/>
      <c r="AG85" s="41"/>
      <c r="AH85" s="40"/>
      <c r="AI85" s="39"/>
      <c r="AJ85" s="249"/>
      <c r="AK85" s="252"/>
      <c r="AL85" s="38"/>
      <c r="AM85" s="7"/>
      <c r="AN85" s="7"/>
      <c r="AO85" s="235">
        <f>SUMPRODUCT(LEN($M85:$AE88)-LEN(SUBSTITUTE($M85:$AE88,"A", "")))</f>
        <v>0</v>
      </c>
      <c r="AP85" s="229">
        <f>SUMPRODUCT(LEN($AH85:$AH88)-LEN(SUBSTITUTE($AH85:$AH88,"A", "")))</f>
        <v>0</v>
      </c>
      <c r="AQ85" s="232">
        <f>SUMPRODUCT(LEN($AG85:$AG88)-LEN(SUBSTITUTE($AG85:$AG88,"A", "")))</f>
        <v>0</v>
      </c>
      <c r="AR85" s="235">
        <f>SUMPRODUCT(LEN($M85:$AE88)-LEN(SUBSTITUTE($M85:$AE88,"S", "")))</f>
        <v>0</v>
      </c>
      <c r="AS85" s="229">
        <f>SUMPRODUCT(LEN($AH85:$AH88)-LEN(SUBSTITUTE($AH85:$AH88,"S", "")))</f>
        <v>0</v>
      </c>
      <c r="AT85" s="232">
        <f>SUMPRODUCT(LEN($AG85:$AG88)-LEN(SUBSTITUTE($AG85:$AG88,"S", "")))</f>
        <v>0</v>
      </c>
      <c r="AU85" s="235">
        <f>SUMPRODUCT(LEN($M85:$AE88)-LEN(SUBSTITUTE($M85:$AE88,"F", "")))</f>
        <v>0</v>
      </c>
      <c r="AV85" s="229">
        <f>SUMPRODUCT(LEN($AH85:$AH88)-LEN(SUBSTITUTE($AH85:$AH88,"F", "")))</f>
        <v>0</v>
      </c>
      <c r="AW85" s="232">
        <f>SUMPRODUCT(LEN($AG85:$AG88)-LEN(SUBSTITUTE($AG85:$AG88,"F", "")))</f>
        <v>0</v>
      </c>
      <c r="AX85" s="235">
        <f>SUMPRODUCT(LEN($M85:$AE88)-LEN(SUBSTITUTE($M85:$AE88,"G", "")))</f>
        <v>0</v>
      </c>
      <c r="AY85" s="229">
        <f>SUMPRODUCT(LEN($AH85:$AH88)-LEN(SUBSTITUTE($AH85:$AH88,"G", "")))</f>
        <v>0</v>
      </c>
      <c r="AZ85" s="232">
        <f>SUMPRODUCT(LEN($AG85:$AG88)-LEN(SUBSTITUTE($AG85:$AG88,"G", "")))</f>
        <v>0</v>
      </c>
      <c r="BA85" s="235">
        <f>SUMPRODUCT(LEN($M85:$AE88)-LEN(SUBSTITUTE($M85:$AE88,"M", "")))</f>
        <v>0</v>
      </c>
      <c r="BB85" s="229">
        <f>SUMPRODUCT(LEN($AH85:$AH88)-LEN(SUBSTITUTE($AH85:$AH88,"M", "")))</f>
        <v>0</v>
      </c>
      <c r="BC85" s="232">
        <f>SUMPRODUCT(LEN($AG85:$AG88)-LEN(SUBSTITUTE($AG85:$AG88,"M", "")))</f>
        <v>0</v>
      </c>
      <c r="BD85" s="297">
        <f>SUMPRODUCT(LEN($AI85:$AI88)-LEN(SUBSTITUTE($AI85:$AI88,"S", "")))</f>
        <v>0</v>
      </c>
      <c r="BE85" s="300">
        <f>SUMPRODUCT(LEN($AI85:$AI88)-LEN(SUBSTITUTE($AI85:$AI88,"F", "")))</f>
        <v>0</v>
      </c>
      <c r="BF85" s="300">
        <f>SUMPRODUCT(LEN($AI85:$AI88)-LEN(SUBSTITUTE($AI85:$AI88,"G", "")))</f>
        <v>0</v>
      </c>
      <c r="BG85" s="303">
        <f>SUMPRODUCT(LEN($AI85:$AI88)-LEN(SUBSTITUTE($AI85:$AI88,"M", "")))</f>
        <v>0</v>
      </c>
    </row>
    <row r="86" spans="2:67" ht="28.15" hidden="1" customHeight="1" thickBot="1">
      <c r="B86" s="29"/>
      <c r="C86" s="264"/>
      <c r="D86" s="37"/>
      <c r="E86" s="112"/>
      <c r="F86" s="112"/>
      <c r="G86" s="111"/>
      <c r="H86" s="256"/>
      <c r="I86" s="260"/>
      <c r="J86" s="260"/>
      <c r="K86" s="260"/>
      <c r="L86" s="32" t="s">
        <v>72</v>
      </c>
      <c r="M86" s="31"/>
      <c r="N86" s="32" t="s">
        <v>71</v>
      </c>
      <c r="O86" s="31"/>
      <c r="P86" s="32" t="s">
        <v>70</v>
      </c>
      <c r="Q86" s="31"/>
      <c r="R86" s="32" t="s">
        <v>69</v>
      </c>
      <c r="S86" s="31"/>
      <c r="T86" s="32" t="s">
        <v>68</v>
      </c>
      <c r="U86" s="31"/>
      <c r="V86" s="32" t="s">
        <v>67</v>
      </c>
      <c r="W86" s="31"/>
      <c r="X86" s="32" t="s">
        <v>66</v>
      </c>
      <c r="Y86" s="31"/>
      <c r="Z86" s="32" t="s">
        <v>65</v>
      </c>
      <c r="AA86" s="31"/>
      <c r="AB86" s="34" t="s">
        <v>64</v>
      </c>
      <c r="AC86" s="33"/>
      <c r="AD86" s="32" t="s">
        <v>63</v>
      </c>
      <c r="AE86" s="31"/>
      <c r="AF86" s="30"/>
      <c r="AG86" s="31"/>
      <c r="AH86" s="30"/>
      <c r="AI86" s="20"/>
      <c r="AJ86" s="250"/>
      <c r="AK86" s="253"/>
      <c r="AL86" s="19"/>
      <c r="AM86" s="7"/>
      <c r="AN86" s="7"/>
      <c r="AO86" s="236"/>
      <c r="AP86" s="230"/>
      <c r="AQ86" s="233"/>
      <c r="AR86" s="236"/>
      <c r="AS86" s="230"/>
      <c r="AT86" s="233"/>
      <c r="AU86" s="236"/>
      <c r="AV86" s="230"/>
      <c r="AW86" s="233"/>
      <c r="AX86" s="236"/>
      <c r="AY86" s="230"/>
      <c r="AZ86" s="233"/>
      <c r="BA86" s="236"/>
      <c r="BB86" s="230"/>
      <c r="BC86" s="233"/>
      <c r="BD86" s="298"/>
      <c r="BE86" s="301"/>
      <c r="BF86" s="301"/>
      <c r="BG86" s="304"/>
    </row>
    <row r="87" spans="2:67" ht="28.15" hidden="1" customHeight="1">
      <c r="B87" s="29"/>
      <c r="C87" s="265"/>
      <c r="D87" s="28"/>
      <c r="E87" s="110"/>
      <c r="F87" s="110"/>
      <c r="G87" s="109"/>
      <c r="H87" s="257"/>
      <c r="I87" s="261"/>
      <c r="J87" s="261"/>
      <c r="K87" s="261"/>
      <c r="L87" s="23" t="s">
        <v>62</v>
      </c>
      <c r="M87" s="22"/>
      <c r="N87" s="23" t="s">
        <v>61</v>
      </c>
      <c r="O87" s="22"/>
      <c r="P87" s="23" t="s">
        <v>60</v>
      </c>
      <c r="Q87" s="22"/>
      <c r="R87" s="23" t="s">
        <v>59</v>
      </c>
      <c r="S87" s="22"/>
      <c r="T87" s="23" t="s">
        <v>58</v>
      </c>
      <c r="U87" s="22"/>
      <c r="V87" s="23" t="s">
        <v>57</v>
      </c>
      <c r="W87" s="22"/>
      <c r="X87" s="23" t="s">
        <v>56</v>
      </c>
      <c r="Y87" s="22"/>
      <c r="Z87" s="23" t="s">
        <v>55</v>
      </c>
      <c r="AA87" s="22"/>
      <c r="AB87" s="25" t="s">
        <v>54</v>
      </c>
      <c r="AC87" s="24"/>
      <c r="AD87" s="23">
        <v>39</v>
      </c>
      <c r="AE87" s="22"/>
      <c r="AF87" s="21"/>
      <c r="AG87" s="22"/>
      <c r="AH87" s="21"/>
      <c r="AI87" s="20"/>
      <c r="AJ87" s="250"/>
      <c r="AK87" s="253"/>
      <c r="AL87" s="19"/>
      <c r="AM87" s="7"/>
      <c r="AN87" s="7"/>
      <c r="AO87" s="236"/>
      <c r="AP87" s="230"/>
      <c r="AQ87" s="233"/>
      <c r="AR87" s="236"/>
      <c r="AS87" s="230"/>
      <c r="AT87" s="233"/>
      <c r="AU87" s="236"/>
      <c r="AV87" s="230"/>
      <c r="AW87" s="233"/>
      <c r="AX87" s="236"/>
      <c r="AY87" s="230"/>
      <c r="AZ87" s="233"/>
      <c r="BA87" s="236"/>
      <c r="BB87" s="230"/>
      <c r="BC87" s="233"/>
      <c r="BD87" s="298"/>
      <c r="BE87" s="301"/>
      <c r="BF87" s="301"/>
      <c r="BG87" s="304"/>
    </row>
    <row r="88" spans="2:67" ht="28.15" hidden="1" customHeight="1" thickBot="1">
      <c r="B88" s="29"/>
      <c r="C88" s="266"/>
      <c r="D88" s="57"/>
      <c r="E88" s="116"/>
      <c r="F88" s="116"/>
      <c r="G88" s="115"/>
      <c r="H88" s="258"/>
      <c r="I88" s="262"/>
      <c r="J88" s="262"/>
      <c r="K88" s="262"/>
      <c r="L88" s="52" t="s">
        <v>53</v>
      </c>
      <c r="M88" s="51"/>
      <c r="N88" s="52" t="s">
        <v>52</v>
      </c>
      <c r="O88" s="51"/>
      <c r="P88" s="52" t="s">
        <v>51</v>
      </c>
      <c r="Q88" s="51"/>
      <c r="R88" s="52" t="s">
        <v>50</v>
      </c>
      <c r="S88" s="51"/>
      <c r="T88" s="52">
        <v>20</v>
      </c>
      <c r="U88" s="51"/>
      <c r="V88" s="52" t="s">
        <v>49</v>
      </c>
      <c r="W88" s="51"/>
      <c r="X88" s="52" t="s">
        <v>48</v>
      </c>
      <c r="Y88" s="51"/>
      <c r="Z88" s="52" t="s">
        <v>47</v>
      </c>
      <c r="AA88" s="51"/>
      <c r="AB88" s="54" t="s">
        <v>46</v>
      </c>
      <c r="AC88" s="53"/>
      <c r="AD88" s="52" t="s">
        <v>45</v>
      </c>
      <c r="AE88" s="51"/>
      <c r="AF88" s="50"/>
      <c r="AG88" s="51"/>
      <c r="AH88" s="50"/>
      <c r="AI88" s="49"/>
      <c r="AJ88" s="251"/>
      <c r="AK88" s="254"/>
      <c r="AL88" s="48"/>
      <c r="AM88" s="7"/>
      <c r="AN88" s="7"/>
      <c r="AO88" s="237"/>
      <c r="AP88" s="231"/>
      <c r="AQ88" s="234"/>
      <c r="AR88" s="237"/>
      <c r="AS88" s="231"/>
      <c r="AT88" s="234"/>
      <c r="AU88" s="237"/>
      <c r="AV88" s="231"/>
      <c r="AW88" s="234"/>
      <c r="AX88" s="237"/>
      <c r="AY88" s="231"/>
      <c r="AZ88" s="234"/>
      <c r="BA88" s="237"/>
      <c r="BB88" s="231"/>
      <c r="BC88" s="234"/>
      <c r="BD88" s="299"/>
      <c r="BE88" s="302"/>
      <c r="BF88" s="302"/>
      <c r="BG88" s="305"/>
    </row>
    <row r="89" spans="2:67" ht="28.15" hidden="1" customHeight="1">
      <c r="B89" s="29"/>
      <c r="C89" s="263">
        <v>3</v>
      </c>
      <c r="D89" s="47"/>
      <c r="E89" s="114"/>
      <c r="F89" s="114"/>
      <c r="G89" s="113"/>
      <c r="H89" s="255"/>
      <c r="I89" s="259"/>
      <c r="J89" s="259"/>
      <c r="K89" s="259"/>
      <c r="L89" s="42" t="s">
        <v>82</v>
      </c>
      <c r="M89" s="41"/>
      <c r="N89" s="42" t="s">
        <v>81</v>
      </c>
      <c r="O89" s="41"/>
      <c r="P89" s="42" t="s">
        <v>80</v>
      </c>
      <c r="Q89" s="41"/>
      <c r="R89" s="42" t="s">
        <v>79</v>
      </c>
      <c r="S89" s="41"/>
      <c r="T89" s="42" t="s">
        <v>78</v>
      </c>
      <c r="U89" s="41"/>
      <c r="V89" s="42" t="s">
        <v>77</v>
      </c>
      <c r="W89" s="41"/>
      <c r="X89" s="42" t="s">
        <v>76</v>
      </c>
      <c r="Y89" s="41"/>
      <c r="Z89" s="42" t="s">
        <v>75</v>
      </c>
      <c r="AA89" s="41"/>
      <c r="AB89" s="44" t="s">
        <v>74</v>
      </c>
      <c r="AC89" s="43"/>
      <c r="AD89" s="42" t="s">
        <v>73</v>
      </c>
      <c r="AE89" s="41"/>
      <c r="AF89" s="40"/>
      <c r="AG89" s="41"/>
      <c r="AH89" s="40"/>
      <c r="AI89" s="39"/>
      <c r="AJ89" s="245"/>
      <c r="AK89" s="245"/>
      <c r="AL89" s="38"/>
      <c r="AM89" s="7"/>
      <c r="AN89" s="7"/>
      <c r="AO89" s="235">
        <f>SUMPRODUCT(LEN($M89:$AE92)-LEN(SUBSTITUTE($M89:$AE92,"A", "")))</f>
        <v>0</v>
      </c>
      <c r="AP89" s="229">
        <f>SUMPRODUCT(LEN($AH89:$AH92)-LEN(SUBSTITUTE($AH89:$AH92,"A", "")))</f>
        <v>0</v>
      </c>
      <c r="AQ89" s="232">
        <f>SUMPRODUCT(LEN($AG89:$AG92)-LEN(SUBSTITUTE($AG89:$AG92,"A", "")))</f>
        <v>0</v>
      </c>
      <c r="AR89" s="235">
        <f>SUMPRODUCT(LEN($M89:$AE92)-LEN(SUBSTITUTE($M89:$AE92,"S", "")))</f>
        <v>0</v>
      </c>
      <c r="AS89" s="229">
        <f>SUMPRODUCT(LEN($AH89:$AH92)-LEN(SUBSTITUTE($AH89:$AH92,"S", "")))</f>
        <v>0</v>
      </c>
      <c r="AT89" s="232">
        <f>SUMPRODUCT(LEN($AG89:$AG92)-LEN(SUBSTITUTE($AG89:$AG92,"S", "")))</f>
        <v>0</v>
      </c>
      <c r="AU89" s="235">
        <f>SUMPRODUCT(LEN($M89:$AE92)-LEN(SUBSTITUTE($M89:$AE92,"F", "")))</f>
        <v>0</v>
      </c>
      <c r="AV89" s="229">
        <f>SUMPRODUCT(LEN($AH89:$AH92)-LEN(SUBSTITUTE($AH89:$AH92,"F", "")))</f>
        <v>0</v>
      </c>
      <c r="AW89" s="232">
        <f>SUMPRODUCT(LEN($AG89:$AG92)-LEN(SUBSTITUTE($AG89:$AG92,"F", "")))</f>
        <v>0</v>
      </c>
      <c r="AX89" s="235">
        <f>SUMPRODUCT(LEN($M89:$AE92)-LEN(SUBSTITUTE($M89:$AE92,"G", "")))</f>
        <v>0</v>
      </c>
      <c r="AY89" s="229">
        <f>SUMPRODUCT(LEN($AH89:$AH92)-LEN(SUBSTITUTE($AH89:$AH92,"G", "")))</f>
        <v>0</v>
      </c>
      <c r="AZ89" s="232">
        <f>SUMPRODUCT(LEN($AG89:$AG92)-LEN(SUBSTITUTE($AG89:$AG92,"G", "")))</f>
        <v>0</v>
      </c>
      <c r="BA89" s="235">
        <f>SUMPRODUCT(LEN($M89:$AE92)-LEN(SUBSTITUTE($M89:$AE92,"M", "")))</f>
        <v>0</v>
      </c>
      <c r="BB89" s="229">
        <f>SUMPRODUCT(LEN($AH89:$AH92)-LEN(SUBSTITUTE($AH89:$AH92,"M", "")))</f>
        <v>0</v>
      </c>
      <c r="BC89" s="232">
        <f>SUMPRODUCT(LEN($AG89:$AG92)-LEN(SUBSTITUTE($AG89:$AG92,"M", "")))</f>
        <v>0</v>
      </c>
      <c r="BD89" s="297">
        <f>SUMPRODUCT(LEN($AI89:$AI92)-LEN(SUBSTITUTE($AI89:$AI92,"S", "")))</f>
        <v>0</v>
      </c>
      <c r="BE89" s="300">
        <f>SUMPRODUCT(LEN($AI89:$AI92)-LEN(SUBSTITUTE($AI89:$AI92,"F", "")))</f>
        <v>0</v>
      </c>
      <c r="BF89" s="300">
        <f>SUMPRODUCT(LEN($AI89:$AI92)-LEN(SUBSTITUTE($AI89:$AI92,"G", "")))</f>
        <v>0</v>
      </c>
      <c r="BG89" s="303">
        <f>SUMPRODUCT(LEN($AI89:$AI92)-LEN(SUBSTITUTE($AI89:$AI92,"M", "")))</f>
        <v>0</v>
      </c>
    </row>
    <row r="90" spans="2:67" ht="28.15" hidden="1" customHeight="1" thickBot="1">
      <c r="B90" s="29"/>
      <c r="C90" s="264"/>
      <c r="D90" s="37"/>
      <c r="E90" s="112"/>
      <c r="F90" s="112"/>
      <c r="G90" s="111"/>
      <c r="H90" s="256"/>
      <c r="I90" s="260"/>
      <c r="J90" s="260"/>
      <c r="K90" s="260"/>
      <c r="L90" s="32" t="s">
        <v>72</v>
      </c>
      <c r="M90" s="31"/>
      <c r="N90" s="32" t="s">
        <v>71</v>
      </c>
      <c r="O90" s="31"/>
      <c r="P90" s="32" t="s">
        <v>70</v>
      </c>
      <c r="Q90" s="31"/>
      <c r="R90" s="32" t="s">
        <v>69</v>
      </c>
      <c r="S90" s="31"/>
      <c r="T90" s="32" t="s">
        <v>68</v>
      </c>
      <c r="U90" s="31"/>
      <c r="V90" s="32" t="s">
        <v>67</v>
      </c>
      <c r="W90" s="31"/>
      <c r="X90" s="32" t="s">
        <v>66</v>
      </c>
      <c r="Y90" s="31"/>
      <c r="Z90" s="32" t="s">
        <v>65</v>
      </c>
      <c r="AA90" s="31"/>
      <c r="AB90" s="34" t="s">
        <v>64</v>
      </c>
      <c r="AC90" s="33"/>
      <c r="AD90" s="32" t="s">
        <v>63</v>
      </c>
      <c r="AE90" s="31"/>
      <c r="AF90" s="30"/>
      <c r="AG90" s="31"/>
      <c r="AH90" s="30"/>
      <c r="AI90" s="20"/>
      <c r="AJ90" s="246"/>
      <c r="AK90" s="246"/>
      <c r="AL90" s="19"/>
      <c r="AM90" s="7"/>
      <c r="AN90" s="7"/>
      <c r="AO90" s="236"/>
      <c r="AP90" s="230"/>
      <c r="AQ90" s="233"/>
      <c r="AR90" s="236"/>
      <c r="AS90" s="230"/>
      <c r="AT90" s="233"/>
      <c r="AU90" s="236"/>
      <c r="AV90" s="230"/>
      <c r="AW90" s="233"/>
      <c r="AX90" s="236"/>
      <c r="AY90" s="230"/>
      <c r="AZ90" s="233"/>
      <c r="BA90" s="236"/>
      <c r="BB90" s="230"/>
      <c r="BC90" s="233"/>
      <c r="BD90" s="298"/>
      <c r="BE90" s="301"/>
      <c r="BF90" s="301"/>
      <c r="BG90" s="304"/>
    </row>
    <row r="91" spans="2:67" ht="28.15" hidden="1" customHeight="1">
      <c r="B91" s="29"/>
      <c r="C91" s="265"/>
      <c r="D91" s="28"/>
      <c r="E91" s="110"/>
      <c r="F91" s="110"/>
      <c r="G91" s="109"/>
      <c r="H91" s="257"/>
      <c r="I91" s="261"/>
      <c r="J91" s="261"/>
      <c r="K91" s="261"/>
      <c r="L91" s="23" t="s">
        <v>62</v>
      </c>
      <c r="M91" s="22"/>
      <c r="N91" s="23" t="s">
        <v>61</v>
      </c>
      <c r="O91" s="22"/>
      <c r="P91" s="23" t="s">
        <v>60</v>
      </c>
      <c r="Q91" s="22"/>
      <c r="R91" s="23" t="s">
        <v>59</v>
      </c>
      <c r="S91" s="22"/>
      <c r="T91" s="23" t="s">
        <v>58</v>
      </c>
      <c r="U91" s="22"/>
      <c r="V91" s="23" t="s">
        <v>57</v>
      </c>
      <c r="W91" s="22"/>
      <c r="X91" s="23" t="s">
        <v>56</v>
      </c>
      <c r="Y91" s="22"/>
      <c r="Z91" s="23" t="s">
        <v>55</v>
      </c>
      <c r="AA91" s="22"/>
      <c r="AB91" s="25" t="s">
        <v>54</v>
      </c>
      <c r="AC91" s="24"/>
      <c r="AD91" s="23">
        <v>39</v>
      </c>
      <c r="AE91" s="22"/>
      <c r="AF91" s="21"/>
      <c r="AG91" s="22"/>
      <c r="AH91" s="21"/>
      <c r="AI91" s="20"/>
      <c r="AJ91" s="246"/>
      <c r="AK91" s="246"/>
      <c r="AL91" s="19"/>
      <c r="AM91" s="7"/>
      <c r="AN91" s="7"/>
      <c r="AO91" s="236"/>
      <c r="AP91" s="230"/>
      <c r="AQ91" s="233"/>
      <c r="AR91" s="236"/>
      <c r="AS91" s="230"/>
      <c r="AT91" s="233"/>
      <c r="AU91" s="236"/>
      <c r="AV91" s="230"/>
      <c r="AW91" s="233"/>
      <c r="AX91" s="236"/>
      <c r="AY91" s="230"/>
      <c r="AZ91" s="233"/>
      <c r="BA91" s="236"/>
      <c r="BB91" s="230"/>
      <c r="BC91" s="233"/>
      <c r="BD91" s="298"/>
      <c r="BE91" s="301"/>
      <c r="BF91" s="301"/>
      <c r="BG91" s="304"/>
    </row>
    <row r="92" spans="2:67" ht="28.15" hidden="1" customHeight="1" thickBot="1">
      <c r="B92" s="18"/>
      <c r="C92" s="271"/>
      <c r="D92" s="17"/>
      <c r="E92" s="118"/>
      <c r="F92" s="118"/>
      <c r="G92" s="117"/>
      <c r="H92" s="258"/>
      <c r="I92" s="272"/>
      <c r="J92" s="272"/>
      <c r="K92" s="272"/>
      <c r="L92" s="12" t="s">
        <v>53</v>
      </c>
      <c r="M92" s="11"/>
      <c r="N92" s="12" t="s">
        <v>52</v>
      </c>
      <c r="O92" s="11"/>
      <c r="P92" s="12" t="s">
        <v>51</v>
      </c>
      <c r="Q92" s="11"/>
      <c r="R92" s="12" t="s">
        <v>50</v>
      </c>
      <c r="S92" s="11"/>
      <c r="T92" s="12">
        <v>20</v>
      </c>
      <c r="U92" s="11"/>
      <c r="V92" s="12" t="s">
        <v>49</v>
      </c>
      <c r="W92" s="11"/>
      <c r="X92" s="12" t="s">
        <v>48</v>
      </c>
      <c r="Y92" s="11"/>
      <c r="Z92" s="12" t="s">
        <v>47</v>
      </c>
      <c r="AA92" s="11"/>
      <c r="AB92" s="14" t="s">
        <v>46</v>
      </c>
      <c r="AC92" s="13"/>
      <c r="AD92" s="12" t="s">
        <v>45</v>
      </c>
      <c r="AE92" s="11"/>
      <c r="AF92" s="10"/>
      <c r="AG92" s="11"/>
      <c r="AH92" s="10"/>
      <c r="AI92" s="9"/>
      <c r="AJ92" s="247"/>
      <c r="AK92" s="247"/>
      <c r="AL92" s="8"/>
      <c r="AM92" s="7"/>
      <c r="AN92" s="7"/>
      <c r="AO92" s="237"/>
      <c r="AP92" s="231"/>
      <c r="AQ92" s="234"/>
      <c r="AR92" s="237"/>
      <c r="AS92" s="231"/>
      <c r="AT92" s="234"/>
      <c r="AU92" s="237"/>
      <c r="AV92" s="231"/>
      <c r="AW92" s="234"/>
      <c r="AX92" s="237"/>
      <c r="AY92" s="231"/>
      <c r="AZ92" s="234"/>
      <c r="BA92" s="237"/>
      <c r="BB92" s="231"/>
      <c r="BC92" s="234"/>
      <c r="BD92" s="299"/>
      <c r="BE92" s="302"/>
      <c r="BF92" s="302"/>
      <c r="BG92" s="305"/>
    </row>
    <row r="93" spans="2:67" ht="85.9" customHeight="1" thickBot="1">
      <c r="B93" s="94" t="s">
        <v>119</v>
      </c>
      <c r="C93" s="83" t="s">
        <v>118</v>
      </c>
      <c r="D93" s="88" t="s">
        <v>117</v>
      </c>
      <c r="E93" s="93" t="s">
        <v>116</v>
      </c>
      <c r="F93" s="92"/>
      <c r="G93" s="91"/>
      <c r="H93" s="90" t="s">
        <v>115</v>
      </c>
      <c r="I93" s="88" t="s">
        <v>43</v>
      </c>
      <c r="J93" s="88" t="s">
        <v>114</v>
      </c>
      <c r="K93" s="88" t="s">
        <v>44</v>
      </c>
      <c r="L93" s="227" t="s">
        <v>113</v>
      </c>
      <c r="M93" s="270"/>
      <c r="N93" s="227" t="s">
        <v>112</v>
      </c>
      <c r="O93" s="270"/>
      <c r="P93" s="227" t="s">
        <v>112</v>
      </c>
      <c r="Q93" s="228"/>
      <c r="R93" s="227" t="s">
        <v>112</v>
      </c>
      <c r="S93" s="228"/>
      <c r="T93" s="227" t="s">
        <v>112</v>
      </c>
      <c r="U93" s="228"/>
      <c r="V93" s="227" t="s">
        <v>112</v>
      </c>
      <c r="W93" s="228"/>
      <c r="X93" s="227" t="s">
        <v>112</v>
      </c>
      <c r="Y93" s="228"/>
      <c r="Z93" s="227" t="s">
        <v>112</v>
      </c>
      <c r="AA93" s="228"/>
      <c r="AB93" s="227" t="s">
        <v>112</v>
      </c>
      <c r="AC93" s="228"/>
      <c r="AD93" s="227" t="s">
        <v>112</v>
      </c>
      <c r="AE93" s="228"/>
      <c r="AF93" s="244" t="s">
        <v>111</v>
      </c>
      <c r="AG93" s="228"/>
      <c r="AH93" s="90" t="s">
        <v>110</v>
      </c>
      <c r="AI93" s="89" t="s">
        <v>109</v>
      </c>
      <c r="AJ93" s="88" t="s">
        <v>108</v>
      </c>
      <c r="AK93" s="88" t="s">
        <v>107</v>
      </c>
      <c r="AL93" s="87" t="s">
        <v>106</v>
      </c>
      <c r="AM93" s="105" t="s">
        <v>161</v>
      </c>
      <c r="AN93" s="104" t="s">
        <v>160</v>
      </c>
      <c r="AO93" s="84" t="s">
        <v>105</v>
      </c>
      <c r="AP93" s="83" t="s">
        <v>104</v>
      </c>
      <c r="AQ93" s="82" t="s">
        <v>103</v>
      </c>
      <c r="AR93" s="84" t="s">
        <v>102</v>
      </c>
      <c r="AS93" s="83" t="s">
        <v>101</v>
      </c>
      <c r="AT93" s="82" t="s">
        <v>100</v>
      </c>
      <c r="AU93" s="84" t="s">
        <v>99</v>
      </c>
      <c r="AV93" s="83" t="s">
        <v>98</v>
      </c>
      <c r="AW93" s="85" t="s">
        <v>97</v>
      </c>
      <c r="AX93" s="84" t="s">
        <v>96</v>
      </c>
      <c r="AY93" s="83" t="s">
        <v>95</v>
      </c>
      <c r="AZ93" s="82" t="s">
        <v>94</v>
      </c>
      <c r="BA93" s="84" t="s">
        <v>93</v>
      </c>
      <c r="BB93" s="83" t="s">
        <v>92</v>
      </c>
      <c r="BC93" s="82" t="s">
        <v>91</v>
      </c>
      <c r="BD93" s="81" t="s">
        <v>90</v>
      </c>
      <c r="BE93" s="80" t="s">
        <v>89</v>
      </c>
      <c r="BF93" s="80" t="s">
        <v>88</v>
      </c>
      <c r="BG93" s="79" t="s">
        <v>87</v>
      </c>
    </row>
    <row r="94" spans="2:67" ht="48" thickBot="1">
      <c r="B94" s="78" t="s">
        <v>180</v>
      </c>
      <c r="C94" s="77"/>
      <c r="D94" s="76"/>
      <c r="E94" s="267">
        <v>2364.56</v>
      </c>
      <c r="F94" s="268"/>
      <c r="G94" s="269"/>
      <c r="H94" s="75" t="s">
        <v>85</v>
      </c>
      <c r="I94" s="74"/>
      <c r="J94" s="74"/>
      <c r="K94" s="73"/>
      <c r="L94" s="72"/>
      <c r="M94" s="68"/>
      <c r="N94" s="72"/>
      <c r="O94" s="68"/>
      <c r="P94" s="72"/>
      <c r="Q94" s="68"/>
      <c r="R94" s="72"/>
      <c r="S94" s="68"/>
      <c r="T94" s="72"/>
      <c r="U94" s="68"/>
      <c r="V94" s="72"/>
      <c r="W94" s="68"/>
      <c r="X94" s="72"/>
      <c r="Y94" s="68"/>
      <c r="Z94" s="72"/>
      <c r="AA94" s="71"/>
      <c r="AB94" s="70"/>
      <c r="AC94" s="70"/>
      <c r="AD94" s="70"/>
      <c r="AE94" s="70"/>
      <c r="AF94" s="69" t="s">
        <v>84</v>
      </c>
      <c r="AG94" s="68"/>
      <c r="AH94" s="68"/>
      <c r="AI94" s="68"/>
      <c r="AJ94" s="67"/>
      <c r="AK94" s="67"/>
      <c r="AL94" s="66"/>
      <c r="AM94" s="103"/>
      <c r="AN94" s="103"/>
      <c r="AO94" s="101">
        <f t="shared" ref="AO94:BG94" si="6">SUM(AO95:AO106)</f>
        <v>28</v>
      </c>
      <c r="AP94" s="100">
        <f t="shared" si="6"/>
        <v>4</v>
      </c>
      <c r="AQ94" s="99">
        <f t="shared" si="6"/>
        <v>0</v>
      </c>
      <c r="AR94" s="101">
        <f t="shared" si="6"/>
        <v>5</v>
      </c>
      <c r="AS94" s="100">
        <f t="shared" si="6"/>
        <v>0</v>
      </c>
      <c r="AT94" s="99">
        <f t="shared" si="6"/>
        <v>0</v>
      </c>
      <c r="AU94" s="101">
        <f t="shared" si="6"/>
        <v>2</v>
      </c>
      <c r="AV94" s="100">
        <f t="shared" si="6"/>
        <v>0</v>
      </c>
      <c r="AW94" s="99">
        <f t="shared" si="6"/>
        <v>0</v>
      </c>
      <c r="AX94" s="101">
        <f t="shared" si="6"/>
        <v>12</v>
      </c>
      <c r="AY94" s="100">
        <f t="shared" si="6"/>
        <v>1</v>
      </c>
      <c r="AZ94" s="99">
        <f t="shared" si="6"/>
        <v>0</v>
      </c>
      <c r="BA94" s="101">
        <f t="shared" si="6"/>
        <v>0</v>
      </c>
      <c r="BB94" s="100">
        <f t="shared" si="6"/>
        <v>0</v>
      </c>
      <c r="BC94" s="99">
        <f t="shared" si="6"/>
        <v>0</v>
      </c>
      <c r="BD94" s="101">
        <f t="shared" si="6"/>
        <v>2</v>
      </c>
      <c r="BE94" s="100">
        <f t="shared" si="6"/>
        <v>0</v>
      </c>
      <c r="BF94" s="100">
        <f t="shared" si="6"/>
        <v>1</v>
      </c>
      <c r="BG94" s="99">
        <f t="shared" si="6"/>
        <v>0</v>
      </c>
      <c r="BH94" s="98" t="s">
        <v>83</v>
      </c>
      <c r="BK94" s="1">
        <f>SUM(AO94:AQ94)</f>
        <v>32</v>
      </c>
      <c r="BL94" s="1">
        <f>SUM(AR94:AT94,BD94)</f>
        <v>7</v>
      </c>
      <c r="BM94" s="1">
        <f>SUM(AU94:AW94,BE94)</f>
        <v>2</v>
      </c>
      <c r="BN94" s="1">
        <f>SUM(AX94:AZ94,BF94)</f>
        <v>14</v>
      </c>
      <c r="BO94" s="1">
        <f>SUM(BA94:BC94,BG94)</f>
        <v>0</v>
      </c>
    </row>
    <row r="95" spans="2:67" ht="28.15" customHeight="1">
      <c r="B95" s="29"/>
      <c r="C95" s="263">
        <v>1</v>
      </c>
      <c r="D95" s="47"/>
      <c r="E95" s="114"/>
      <c r="F95" s="114"/>
      <c r="G95" s="113"/>
      <c r="H95" s="255"/>
      <c r="I95" s="259">
        <v>83</v>
      </c>
      <c r="J95" s="259">
        <v>21</v>
      </c>
      <c r="K95" s="259">
        <v>5</v>
      </c>
      <c r="L95" s="42">
        <v>1</v>
      </c>
      <c r="M95" s="41" t="s">
        <v>403</v>
      </c>
      <c r="N95" s="42">
        <v>5</v>
      </c>
      <c r="O95" s="41" t="s">
        <v>486</v>
      </c>
      <c r="P95" s="42">
        <v>9</v>
      </c>
      <c r="Q95" s="97" t="s">
        <v>325</v>
      </c>
      <c r="R95" s="42">
        <v>13</v>
      </c>
      <c r="S95" s="41" t="s">
        <v>312</v>
      </c>
      <c r="T95" s="42">
        <v>17</v>
      </c>
      <c r="U95" s="41"/>
      <c r="V95" s="42">
        <v>21</v>
      </c>
      <c r="W95" s="41"/>
      <c r="X95" s="42">
        <v>25</v>
      </c>
      <c r="Y95" s="41"/>
      <c r="Z95" s="42">
        <v>29</v>
      </c>
      <c r="AA95" s="41"/>
      <c r="AB95" s="44">
        <v>33</v>
      </c>
      <c r="AC95" s="41"/>
      <c r="AD95" s="42">
        <v>37</v>
      </c>
      <c r="AE95" s="41"/>
      <c r="AF95" s="40"/>
      <c r="AG95" s="41"/>
      <c r="AH95" s="40" t="s">
        <v>497</v>
      </c>
      <c r="AI95" s="39" t="s">
        <v>520</v>
      </c>
      <c r="AJ95" s="245">
        <v>3</v>
      </c>
      <c r="AK95" s="245"/>
      <c r="AL95" s="38"/>
      <c r="AM95" s="238">
        <f>SUMPRODUCT(LEN($M95:$AE98)-LEN(SUBSTITUTE($M95:$AE98,"/", "")))/2</f>
        <v>0</v>
      </c>
      <c r="AN95" s="241">
        <f>SUMPRODUCT(LEN($M95:$AE98)-LEN(SUBSTITUTE($M95:$AE98,"-", "")))</f>
        <v>0</v>
      </c>
      <c r="AO95" s="235">
        <f>SUMPRODUCT(LEN($M95:$AE98)-LEN(SUBSTITUTE($M95:$AE98,"A", "")))</f>
        <v>28</v>
      </c>
      <c r="AP95" s="229">
        <f>SUMPRODUCT(LEN($AH95:$AH98)-LEN(SUBSTITUTE($AH95:$AH98,"A", "")))</f>
        <v>4</v>
      </c>
      <c r="AQ95" s="232">
        <f>SUMPRODUCT(LEN($AG95:$AG98)-LEN(SUBSTITUTE($AG95:$AG98,"A", "")))</f>
        <v>0</v>
      </c>
      <c r="AR95" s="235">
        <f>SUMPRODUCT(LEN($M95:$AE98)-LEN(SUBSTITUTE($M95:$AE98,"S", "")))</f>
        <v>5</v>
      </c>
      <c r="AS95" s="229">
        <f>SUMPRODUCT(LEN($AH95:$AH98)-LEN(SUBSTITUTE($AH95:$AH98,"S", "")))</f>
        <v>0</v>
      </c>
      <c r="AT95" s="232">
        <f>SUMPRODUCT(LEN($AG95:$AG98)-LEN(SUBSTITUTE($AG95:$AG98,"S", "")))</f>
        <v>0</v>
      </c>
      <c r="AU95" s="235">
        <f>SUMPRODUCT(LEN($M95:$AE98)-LEN(SUBSTITUTE($M95:$AE98,"F", "")))</f>
        <v>2</v>
      </c>
      <c r="AV95" s="229">
        <f>SUMPRODUCT(LEN($AH95:$AH98)-LEN(SUBSTITUTE($AH95:$AH98,"F", "")))</f>
        <v>0</v>
      </c>
      <c r="AW95" s="232">
        <f>SUMPRODUCT(LEN($AG95:$AG98)-LEN(SUBSTITUTE($AG95:$AG98,"F", "")))</f>
        <v>0</v>
      </c>
      <c r="AX95" s="235">
        <f>SUMPRODUCT(LEN($M95:$AE98)-LEN(SUBSTITUTE($M95:$AE98,"G", "")))</f>
        <v>12</v>
      </c>
      <c r="AY95" s="229">
        <f>SUMPRODUCT(LEN($AH95:$AH98)-LEN(SUBSTITUTE($AH95:$AH98,"G", "")))</f>
        <v>1</v>
      </c>
      <c r="AZ95" s="232">
        <f>SUMPRODUCT(LEN($AG95:$AG98)-LEN(SUBSTITUTE($AG95:$AG98,"G", "")))</f>
        <v>0</v>
      </c>
      <c r="BA95" s="235">
        <f>SUMPRODUCT(LEN($M95:$AE98)-LEN(SUBSTITUTE($M95:$AE98,"M", "")))</f>
        <v>0</v>
      </c>
      <c r="BB95" s="229">
        <f>SUMPRODUCT(LEN($AH95:$AH98)-LEN(SUBSTITUTE($AH95:$AH98,"M", "")))</f>
        <v>0</v>
      </c>
      <c r="BC95" s="232">
        <f>SUMPRODUCT(LEN($AG95:$AG98)-LEN(SUBSTITUTE($AG95:$AG98,"M", "")))</f>
        <v>0</v>
      </c>
      <c r="BD95" s="297">
        <f>SUMPRODUCT(LEN($AI95:$AI98)-LEN(SUBSTITUTE($AI95:$AI98,"S", "")))</f>
        <v>2</v>
      </c>
      <c r="BE95" s="300">
        <f>SUMPRODUCT(LEN($AI95:$AI98)-LEN(SUBSTITUTE($AI95:$AI98,"F", "")))</f>
        <v>0</v>
      </c>
      <c r="BF95" s="300">
        <f>SUMPRODUCT(LEN($AI95:$AI98)-LEN(SUBSTITUTE($AI95:$AI98,"G", "")))</f>
        <v>1</v>
      </c>
      <c r="BG95" s="303">
        <f>SUMPRODUCT(LEN($AI95:$AI98)-LEN(SUBSTITUTE($AI95:$AI98,"M", "")))</f>
        <v>0</v>
      </c>
    </row>
    <row r="96" spans="2:67" ht="28.15" customHeight="1" thickBot="1">
      <c r="B96" s="29"/>
      <c r="C96" s="264"/>
      <c r="D96" s="37"/>
      <c r="E96" s="112"/>
      <c r="F96" s="112"/>
      <c r="G96" s="111"/>
      <c r="H96" s="256"/>
      <c r="I96" s="260"/>
      <c r="J96" s="260"/>
      <c r="K96" s="260"/>
      <c r="L96" s="32">
        <v>2</v>
      </c>
      <c r="M96" s="31" t="s">
        <v>305</v>
      </c>
      <c r="N96" s="32">
        <v>6</v>
      </c>
      <c r="O96" s="31" t="s">
        <v>487</v>
      </c>
      <c r="P96" s="96">
        <v>10</v>
      </c>
      <c r="Q96" s="31" t="s">
        <v>423</v>
      </c>
      <c r="R96" s="32">
        <v>14</v>
      </c>
      <c r="S96" s="31" t="s">
        <v>273</v>
      </c>
      <c r="T96" s="32">
        <v>18</v>
      </c>
      <c r="U96" s="95"/>
      <c r="V96" s="32">
        <v>22</v>
      </c>
      <c r="W96" s="31"/>
      <c r="X96" s="32">
        <v>26</v>
      </c>
      <c r="Y96" s="31"/>
      <c r="Z96" s="32">
        <v>30</v>
      </c>
      <c r="AA96" s="31"/>
      <c r="AB96" s="34">
        <v>34</v>
      </c>
      <c r="AC96" s="31"/>
      <c r="AD96" s="32">
        <v>38</v>
      </c>
      <c r="AE96" s="31"/>
      <c r="AF96" s="30"/>
      <c r="AG96" s="31"/>
      <c r="AH96" s="30"/>
      <c r="AI96" s="20"/>
      <c r="AJ96" s="246"/>
      <c r="AK96" s="246"/>
      <c r="AL96" s="19"/>
      <c r="AM96" s="239"/>
      <c r="AN96" s="242"/>
      <c r="AO96" s="236"/>
      <c r="AP96" s="230"/>
      <c r="AQ96" s="233"/>
      <c r="AR96" s="236"/>
      <c r="AS96" s="230"/>
      <c r="AT96" s="233"/>
      <c r="AU96" s="236"/>
      <c r="AV96" s="230"/>
      <c r="AW96" s="233"/>
      <c r="AX96" s="236"/>
      <c r="AY96" s="230"/>
      <c r="AZ96" s="233"/>
      <c r="BA96" s="236"/>
      <c r="BB96" s="230"/>
      <c r="BC96" s="233"/>
      <c r="BD96" s="298"/>
      <c r="BE96" s="301"/>
      <c r="BF96" s="301"/>
      <c r="BG96" s="304"/>
    </row>
    <row r="97" spans="2:67" ht="28.15" customHeight="1">
      <c r="B97" s="29"/>
      <c r="C97" s="265"/>
      <c r="D97" s="28"/>
      <c r="E97" s="110"/>
      <c r="F97" s="110"/>
      <c r="G97" s="109"/>
      <c r="H97" s="257"/>
      <c r="I97" s="261"/>
      <c r="J97" s="261"/>
      <c r="K97" s="261"/>
      <c r="L97" s="23">
        <v>3</v>
      </c>
      <c r="M97" s="22" t="s">
        <v>393</v>
      </c>
      <c r="N97" s="23">
        <v>7</v>
      </c>
      <c r="O97" s="22" t="s">
        <v>504</v>
      </c>
      <c r="P97" s="23">
        <v>11</v>
      </c>
      <c r="Q97" s="22" t="s">
        <v>513</v>
      </c>
      <c r="R97" s="23">
        <v>15</v>
      </c>
      <c r="S97" s="22" t="s">
        <v>274</v>
      </c>
      <c r="T97" s="23">
        <v>19</v>
      </c>
      <c r="U97" s="22"/>
      <c r="V97" s="23">
        <v>23</v>
      </c>
      <c r="W97" s="22"/>
      <c r="X97" s="23">
        <v>27</v>
      </c>
      <c r="Y97" s="22"/>
      <c r="Z97" s="23">
        <v>31</v>
      </c>
      <c r="AA97" s="22"/>
      <c r="AB97" s="25">
        <v>35</v>
      </c>
      <c r="AC97" s="22"/>
      <c r="AD97" s="23">
        <v>39</v>
      </c>
      <c r="AE97" s="22"/>
      <c r="AF97" s="21"/>
      <c r="AG97" s="22"/>
      <c r="AH97" s="21"/>
      <c r="AI97" s="20"/>
      <c r="AJ97" s="246"/>
      <c r="AK97" s="246"/>
      <c r="AL97" s="19"/>
      <c r="AM97" s="239"/>
      <c r="AN97" s="242"/>
      <c r="AO97" s="236"/>
      <c r="AP97" s="230"/>
      <c r="AQ97" s="233"/>
      <c r="AR97" s="236"/>
      <c r="AS97" s="230"/>
      <c r="AT97" s="233"/>
      <c r="AU97" s="236"/>
      <c r="AV97" s="230"/>
      <c r="AW97" s="233"/>
      <c r="AX97" s="236"/>
      <c r="AY97" s="230"/>
      <c r="AZ97" s="233"/>
      <c r="BA97" s="236"/>
      <c r="BB97" s="230"/>
      <c r="BC97" s="233"/>
      <c r="BD97" s="298"/>
      <c r="BE97" s="301"/>
      <c r="BF97" s="301"/>
      <c r="BG97" s="304"/>
    </row>
    <row r="98" spans="2:67" ht="28.15" customHeight="1" thickBot="1">
      <c r="B98" s="29"/>
      <c r="C98" s="266"/>
      <c r="D98" s="57"/>
      <c r="E98" s="116"/>
      <c r="F98" s="116"/>
      <c r="G98" s="115"/>
      <c r="H98" s="258"/>
      <c r="I98" s="262"/>
      <c r="J98" s="262"/>
      <c r="K98" s="262"/>
      <c r="L98" s="52">
        <v>4</v>
      </c>
      <c r="M98" s="51" t="s">
        <v>366</v>
      </c>
      <c r="N98" s="52">
        <v>8</v>
      </c>
      <c r="O98" s="51" t="s">
        <v>428</v>
      </c>
      <c r="P98" s="52">
        <v>12</v>
      </c>
      <c r="Q98" s="51" t="s">
        <v>274</v>
      </c>
      <c r="R98" s="52">
        <v>16</v>
      </c>
      <c r="S98" s="51" t="s">
        <v>271</v>
      </c>
      <c r="T98" s="52">
        <v>20</v>
      </c>
      <c r="U98" s="51"/>
      <c r="V98" s="52">
        <v>24</v>
      </c>
      <c r="W98" s="51"/>
      <c r="X98" s="52">
        <v>28</v>
      </c>
      <c r="Y98" s="51"/>
      <c r="Z98" s="52">
        <v>32</v>
      </c>
      <c r="AA98" s="51"/>
      <c r="AB98" s="54">
        <v>36</v>
      </c>
      <c r="AC98" s="51"/>
      <c r="AD98" s="52">
        <v>40</v>
      </c>
      <c r="AE98" s="51"/>
      <c r="AF98" s="50"/>
      <c r="AG98" s="51"/>
      <c r="AH98" s="50"/>
      <c r="AI98" s="49"/>
      <c r="AJ98" s="248"/>
      <c r="AK98" s="248"/>
      <c r="AL98" s="48"/>
      <c r="AM98" s="240"/>
      <c r="AN98" s="243"/>
      <c r="AO98" s="237"/>
      <c r="AP98" s="231"/>
      <c r="AQ98" s="234"/>
      <c r="AR98" s="237"/>
      <c r="AS98" s="231"/>
      <c r="AT98" s="234"/>
      <c r="AU98" s="237"/>
      <c r="AV98" s="231"/>
      <c r="AW98" s="234"/>
      <c r="AX98" s="237"/>
      <c r="AY98" s="231"/>
      <c r="AZ98" s="234"/>
      <c r="BA98" s="237"/>
      <c r="BB98" s="231"/>
      <c r="BC98" s="234"/>
      <c r="BD98" s="299"/>
      <c r="BE98" s="302"/>
      <c r="BF98" s="302"/>
      <c r="BG98" s="305"/>
    </row>
    <row r="99" spans="2:67" ht="28.15" hidden="1" customHeight="1">
      <c r="B99" s="29"/>
      <c r="C99" s="263">
        <v>2</v>
      </c>
      <c r="D99" s="47"/>
      <c r="E99" s="114"/>
      <c r="F99" s="114"/>
      <c r="G99" s="113"/>
      <c r="H99" s="255"/>
      <c r="I99" s="259"/>
      <c r="J99" s="259"/>
      <c r="K99" s="259"/>
      <c r="L99" s="42" t="s">
        <v>82</v>
      </c>
      <c r="M99" s="41"/>
      <c r="N99" s="42" t="s">
        <v>81</v>
      </c>
      <c r="O99" s="41"/>
      <c r="P99" s="42" t="s">
        <v>80</v>
      </c>
      <c r="Q99" s="41"/>
      <c r="R99" s="42" t="s">
        <v>79</v>
      </c>
      <c r="S99" s="41"/>
      <c r="T99" s="42" t="s">
        <v>78</v>
      </c>
      <c r="U99" s="41"/>
      <c r="V99" s="42" t="s">
        <v>77</v>
      </c>
      <c r="W99" s="41"/>
      <c r="X99" s="42" t="s">
        <v>76</v>
      </c>
      <c r="Y99" s="41"/>
      <c r="Z99" s="42" t="s">
        <v>75</v>
      </c>
      <c r="AA99" s="41"/>
      <c r="AB99" s="44" t="s">
        <v>74</v>
      </c>
      <c r="AC99" s="43"/>
      <c r="AD99" s="42" t="s">
        <v>73</v>
      </c>
      <c r="AE99" s="41"/>
      <c r="AF99" s="40"/>
      <c r="AG99" s="41"/>
      <c r="AH99" s="40"/>
      <c r="AI99" s="39"/>
      <c r="AJ99" s="249"/>
      <c r="AK99" s="252"/>
      <c r="AL99" s="38"/>
      <c r="AM99" s="7"/>
      <c r="AN99" s="7"/>
      <c r="AO99" s="235">
        <f>SUMPRODUCT(LEN($M99:$AE102)-LEN(SUBSTITUTE($M99:$AE102,"A", "")))</f>
        <v>0</v>
      </c>
      <c r="AP99" s="229">
        <f>SUMPRODUCT(LEN($AH99:$AH102)-LEN(SUBSTITUTE($AH99:$AH102,"A", "")))</f>
        <v>0</v>
      </c>
      <c r="AQ99" s="232">
        <f>SUMPRODUCT(LEN($AG99:$AG102)-LEN(SUBSTITUTE($AG99:$AG102,"A", "")))</f>
        <v>0</v>
      </c>
      <c r="AR99" s="235">
        <f>SUMPRODUCT(LEN($M99:$AE102)-LEN(SUBSTITUTE($M99:$AE102,"S", "")))</f>
        <v>0</v>
      </c>
      <c r="AS99" s="229">
        <f>SUMPRODUCT(LEN($AH99:$AH102)-LEN(SUBSTITUTE($AH99:$AH102,"S", "")))</f>
        <v>0</v>
      </c>
      <c r="AT99" s="232">
        <f>SUMPRODUCT(LEN($AG99:$AG102)-LEN(SUBSTITUTE($AG99:$AG102,"S", "")))</f>
        <v>0</v>
      </c>
      <c r="AU99" s="235">
        <f>SUMPRODUCT(LEN($M99:$AE102)-LEN(SUBSTITUTE($M99:$AE102,"F", "")))</f>
        <v>0</v>
      </c>
      <c r="AV99" s="229">
        <f>SUMPRODUCT(LEN($AH99:$AH102)-LEN(SUBSTITUTE($AH99:$AH102,"F", "")))</f>
        <v>0</v>
      </c>
      <c r="AW99" s="232">
        <f>SUMPRODUCT(LEN($AG99:$AG102)-LEN(SUBSTITUTE($AG99:$AG102,"F", "")))</f>
        <v>0</v>
      </c>
      <c r="AX99" s="235">
        <f>SUMPRODUCT(LEN($M99:$AE102)-LEN(SUBSTITUTE($M99:$AE102,"G", "")))</f>
        <v>0</v>
      </c>
      <c r="AY99" s="229">
        <f>SUMPRODUCT(LEN($AH99:$AH102)-LEN(SUBSTITUTE($AH99:$AH102,"G", "")))</f>
        <v>0</v>
      </c>
      <c r="AZ99" s="232">
        <f>SUMPRODUCT(LEN($AG99:$AG102)-LEN(SUBSTITUTE($AG99:$AG102,"G", "")))</f>
        <v>0</v>
      </c>
      <c r="BA99" s="235">
        <f>SUMPRODUCT(LEN($M99:$AE102)-LEN(SUBSTITUTE($M99:$AE102,"M", "")))</f>
        <v>0</v>
      </c>
      <c r="BB99" s="229">
        <f>SUMPRODUCT(LEN($AH99:$AH102)-LEN(SUBSTITUTE($AH99:$AH102,"M", "")))</f>
        <v>0</v>
      </c>
      <c r="BC99" s="232">
        <f>SUMPRODUCT(LEN($AG99:$AG102)-LEN(SUBSTITUTE($AG99:$AG102,"M", "")))</f>
        <v>0</v>
      </c>
      <c r="BD99" s="297">
        <f>SUMPRODUCT(LEN($AI99:$AI102)-LEN(SUBSTITUTE($AI99:$AI102,"S", "")))</f>
        <v>0</v>
      </c>
      <c r="BE99" s="300">
        <f>SUMPRODUCT(LEN($AI99:$AI102)-LEN(SUBSTITUTE($AI99:$AI102,"F", "")))</f>
        <v>0</v>
      </c>
      <c r="BF99" s="300">
        <f>SUMPRODUCT(LEN($AI99:$AI102)-LEN(SUBSTITUTE($AI99:$AI102,"G", "")))</f>
        <v>0</v>
      </c>
      <c r="BG99" s="303">
        <f>SUMPRODUCT(LEN($AI99:$AI102)-LEN(SUBSTITUTE($AI99:$AI102,"M", "")))</f>
        <v>0</v>
      </c>
    </row>
    <row r="100" spans="2:67" ht="28.15" hidden="1" customHeight="1" thickBot="1">
      <c r="B100" s="29"/>
      <c r="C100" s="264"/>
      <c r="D100" s="37"/>
      <c r="E100" s="112"/>
      <c r="F100" s="112"/>
      <c r="G100" s="111"/>
      <c r="H100" s="256"/>
      <c r="I100" s="260"/>
      <c r="J100" s="260"/>
      <c r="K100" s="260"/>
      <c r="L100" s="32" t="s">
        <v>72</v>
      </c>
      <c r="M100" s="31"/>
      <c r="N100" s="32" t="s">
        <v>71</v>
      </c>
      <c r="O100" s="31"/>
      <c r="P100" s="32" t="s">
        <v>70</v>
      </c>
      <c r="Q100" s="31"/>
      <c r="R100" s="32" t="s">
        <v>69</v>
      </c>
      <c r="S100" s="31"/>
      <c r="T100" s="32" t="s">
        <v>68</v>
      </c>
      <c r="U100" s="31"/>
      <c r="V100" s="32" t="s">
        <v>67</v>
      </c>
      <c r="W100" s="31"/>
      <c r="X100" s="32" t="s">
        <v>66</v>
      </c>
      <c r="Y100" s="31"/>
      <c r="Z100" s="32" t="s">
        <v>65</v>
      </c>
      <c r="AA100" s="31"/>
      <c r="AB100" s="34" t="s">
        <v>64</v>
      </c>
      <c r="AC100" s="33"/>
      <c r="AD100" s="32" t="s">
        <v>63</v>
      </c>
      <c r="AE100" s="31"/>
      <c r="AF100" s="30"/>
      <c r="AG100" s="31"/>
      <c r="AH100" s="30"/>
      <c r="AI100" s="20"/>
      <c r="AJ100" s="250"/>
      <c r="AK100" s="253"/>
      <c r="AL100" s="19"/>
      <c r="AM100" s="7"/>
      <c r="AN100" s="7"/>
      <c r="AO100" s="236"/>
      <c r="AP100" s="230"/>
      <c r="AQ100" s="233"/>
      <c r="AR100" s="236"/>
      <c r="AS100" s="230"/>
      <c r="AT100" s="233"/>
      <c r="AU100" s="236"/>
      <c r="AV100" s="230"/>
      <c r="AW100" s="233"/>
      <c r="AX100" s="236"/>
      <c r="AY100" s="230"/>
      <c r="AZ100" s="233"/>
      <c r="BA100" s="236"/>
      <c r="BB100" s="230"/>
      <c r="BC100" s="233"/>
      <c r="BD100" s="298"/>
      <c r="BE100" s="301"/>
      <c r="BF100" s="301"/>
      <c r="BG100" s="304"/>
    </row>
    <row r="101" spans="2:67" ht="28.15" hidden="1" customHeight="1">
      <c r="B101" s="29"/>
      <c r="C101" s="265"/>
      <c r="D101" s="28"/>
      <c r="E101" s="110"/>
      <c r="F101" s="110"/>
      <c r="G101" s="109"/>
      <c r="H101" s="257"/>
      <c r="I101" s="261"/>
      <c r="J101" s="261"/>
      <c r="K101" s="261"/>
      <c r="L101" s="23" t="s">
        <v>62</v>
      </c>
      <c r="M101" s="22"/>
      <c r="N101" s="23" t="s">
        <v>61</v>
      </c>
      <c r="O101" s="22"/>
      <c r="P101" s="23" t="s">
        <v>60</v>
      </c>
      <c r="Q101" s="22"/>
      <c r="R101" s="23" t="s">
        <v>59</v>
      </c>
      <c r="S101" s="22"/>
      <c r="T101" s="23" t="s">
        <v>58</v>
      </c>
      <c r="U101" s="22"/>
      <c r="V101" s="23" t="s">
        <v>57</v>
      </c>
      <c r="W101" s="22"/>
      <c r="X101" s="23" t="s">
        <v>56</v>
      </c>
      <c r="Y101" s="22"/>
      <c r="Z101" s="23" t="s">
        <v>55</v>
      </c>
      <c r="AA101" s="22"/>
      <c r="AB101" s="25" t="s">
        <v>54</v>
      </c>
      <c r="AC101" s="24"/>
      <c r="AD101" s="23">
        <v>39</v>
      </c>
      <c r="AE101" s="22"/>
      <c r="AF101" s="21"/>
      <c r="AG101" s="22"/>
      <c r="AH101" s="21"/>
      <c r="AI101" s="20"/>
      <c r="AJ101" s="250"/>
      <c r="AK101" s="253"/>
      <c r="AL101" s="19"/>
      <c r="AM101" s="7"/>
      <c r="AN101" s="7"/>
      <c r="AO101" s="236"/>
      <c r="AP101" s="230"/>
      <c r="AQ101" s="233"/>
      <c r="AR101" s="236"/>
      <c r="AS101" s="230"/>
      <c r="AT101" s="233"/>
      <c r="AU101" s="236"/>
      <c r="AV101" s="230"/>
      <c r="AW101" s="233"/>
      <c r="AX101" s="236"/>
      <c r="AY101" s="230"/>
      <c r="AZ101" s="233"/>
      <c r="BA101" s="236"/>
      <c r="BB101" s="230"/>
      <c r="BC101" s="233"/>
      <c r="BD101" s="298"/>
      <c r="BE101" s="301"/>
      <c r="BF101" s="301"/>
      <c r="BG101" s="304"/>
    </row>
    <row r="102" spans="2:67" ht="28.15" hidden="1" customHeight="1" thickBot="1">
      <c r="B102" s="29"/>
      <c r="C102" s="266"/>
      <c r="D102" s="57"/>
      <c r="E102" s="116"/>
      <c r="F102" s="116"/>
      <c r="G102" s="115"/>
      <c r="H102" s="258"/>
      <c r="I102" s="262"/>
      <c r="J102" s="262"/>
      <c r="K102" s="262"/>
      <c r="L102" s="52" t="s">
        <v>53</v>
      </c>
      <c r="M102" s="51"/>
      <c r="N102" s="52" t="s">
        <v>52</v>
      </c>
      <c r="O102" s="51"/>
      <c r="P102" s="52" t="s">
        <v>51</v>
      </c>
      <c r="Q102" s="51"/>
      <c r="R102" s="52" t="s">
        <v>50</v>
      </c>
      <c r="S102" s="51"/>
      <c r="T102" s="52">
        <v>20</v>
      </c>
      <c r="U102" s="51"/>
      <c r="V102" s="52" t="s">
        <v>49</v>
      </c>
      <c r="W102" s="51"/>
      <c r="X102" s="52" t="s">
        <v>48</v>
      </c>
      <c r="Y102" s="51"/>
      <c r="Z102" s="52" t="s">
        <v>47</v>
      </c>
      <c r="AA102" s="51"/>
      <c r="AB102" s="54" t="s">
        <v>46</v>
      </c>
      <c r="AC102" s="53"/>
      <c r="AD102" s="52" t="s">
        <v>45</v>
      </c>
      <c r="AE102" s="51"/>
      <c r="AF102" s="50"/>
      <c r="AG102" s="51"/>
      <c r="AH102" s="50"/>
      <c r="AI102" s="49"/>
      <c r="AJ102" s="251"/>
      <c r="AK102" s="254"/>
      <c r="AL102" s="48"/>
      <c r="AM102" s="7"/>
      <c r="AN102" s="7"/>
      <c r="AO102" s="237"/>
      <c r="AP102" s="231"/>
      <c r="AQ102" s="234"/>
      <c r="AR102" s="237"/>
      <c r="AS102" s="231"/>
      <c r="AT102" s="234"/>
      <c r="AU102" s="237"/>
      <c r="AV102" s="231"/>
      <c r="AW102" s="234"/>
      <c r="AX102" s="237"/>
      <c r="AY102" s="231"/>
      <c r="AZ102" s="234"/>
      <c r="BA102" s="237"/>
      <c r="BB102" s="231"/>
      <c r="BC102" s="234"/>
      <c r="BD102" s="299"/>
      <c r="BE102" s="302"/>
      <c r="BF102" s="302"/>
      <c r="BG102" s="305"/>
    </row>
    <row r="103" spans="2:67" ht="28.15" hidden="1" customHeight="1">
      <c r="B103" s="29"/>
      <c r="C103" s="263">
        <v>3</v>
      </c>
      <c r="D103" s="47"/>
      <c r="E103" s="114"/>
      <c r="F103" s="114"/>
      <c r="G103" s="113"/>
      <c r="H103" s="255"/>
      <c r="I103" s="259"/>
      <c r="J103" s="259"/>
      <c r="K103" s="259"/>
      <c r="L103" s="42" t="s">
        <v>82</v>
      </c>
      <c r="M103" s="41"/>
      <c r="N103" s="42" t="s">
        <v>81</v>
      </c>
      <c r="O103" s="41"/>
      <c r="P103" s="42" t="s">
        <v>80</v>
      </c>
      <c r="Q103" s="41"/>
      <c r="R103" s="42" t="s">
        <v>79</v>
      </c>
      <c r="S103" s="41"/>
      <c r="T103" s="42" t="s">
        <v>78</v>
      </c>
      <c r="U103" s="41"/>
      <c r="V103" s="42" t="s">
        <v>77</v>
      </c>
      <c r="W103" s="41"/>
      <c r="X103" s="42" t="s">
        <v>76</v>
      </c>
      <c r="Y103" s="41"/>
      <c r="Z103" s="42" t="s">
        <v>75</v>
      </c>
      <c r="AA103" s="41"/>
      <c r="AB103" s="44" t="s">
        <v>74</v>
      </c>
      <c r="AC103" s="43"/>
      <c r="AD103" s="42" t="s">
        <v>73</v>
      </c>
      <c r="AE103" s="41"/>
      <c r="AF103" s="40"/>
      <c r="AG103" s="41"/>
      <c r="AH103" s="40"/>
      <c r="AI103" s="39"/>
      <c r="AJ103" s="245"/>
      <c r="AK103" s="245"/>
      <c r="AL103" s="38"/>
      <c r="AM103" s="7"/>
      <c r="AN103" s="7"/>
      <c r="AO103" s="235">
        <f>SUMPRODUCT(LEN($M103:$AE106)-LEN(SUBSTITUTE($M103:$AE106,"A", "")))</f>
        <v>0</v>
      </c>
      <c r="AP103" s="229">
        <f>SUMPRODUCT(LEN($AH103:$AH106)-LEN(SUBSTITUTE($AH103:$AH106,"A", "")))</f>
        <v>0</v>
      </c>
      <c r="AQ103" s="232">
        <f>SUMPRODUCT(LEN($AG103:$AG106)-LEN(SUBSTITUTE($AG103:$AG106,"A", "")))</f>
        <v>0</v>
      </c>
      <c r="AR103" s="235">
        <f>SUMPRODUCT(LEN($M103:$AE106)-LEN(SUBSTITUTE($M103:$AE106,"S", "")))</f>
        <v>0</v>
      </c>
      <c r="AS103" s="229">
        <f>SUMPRODUCT(LEN($AH103:$AH106)-LEN(SUBSTITUTE($AH103:$AH106,"S", "")))</f>
        <v>0</v>
      </c>
      <c r="AT103" s="232">
        <f>SUMPRODUCT(LEN($AG103:$AG106)-LEN(SUBSTITUTE($AG103:$AG106,"S", "")))</f>
        <v>0</v>
      </c>
      <c r="AU103" s="235">
        <f>SUMPRODUCT(LEN($M103:$AE106)-LEN(SUBSTITUTE($M103:$AE106,"F", "")))</f>
        <v>0</v>
      </c>
      <c r="AV103" s="229">
        <f>SUMPRODUCT(LEN($AH103:$AH106)-LEN(SUBSTITUTE($AH103:$AH106,"F", "")))</f>
        <v>0</v>
      </c>
      <c r="AW103" s="232">
        <f>SUMPRODUCT(LEN($AG103:$AG106)-LEN(SUBSTITUTE($AG103:$AG106,"F", "")))</f>
        <v>0</v>
      </c>
      <c r="AX103" s="235">
        <f>SUMPRODUCT(LEN($M103:$AE106)-LEN(SUBSTITUTE($M103:$AE106,"G", "")))</f>
        <v>0</v>
      </c>
      <c r="AY103" s="229">
        <f>SUMPRODUCT(LEN($AH103:$AH106)-LEN(SUBSTITUTE($AH103:$AH106,"G", "")))</f>
        <v>0</v>
      </c>
      <c r="AZ103" s="232">
        <f>SUMPRODUCT(LEN($AG103:$AG106)-LEN(SUBSTITUTE($AG103:$AG106,"G", "")))</f>
        <v>0</v>
      </c>
      <c r="BA103" s="235">
        <f>SUMPRODUCT(LEN($M103:$AE106)-LEN(SUBSTITUTE($M103:$AE106,"M", "")))</f>
        <v>0</v>
      </c>
      <c r="BB103" s="229">
        <f>SUMPRODUCT(LEN($AH103:$AH106)-LEN(SUBSTITUTE($AH103:$AH106,"M", "")))</f>
        <v>0</v>
      </c>
      <c r="BC103" s="232">
        <f>SUMPRODUCT(LEN($AG103:$AG106)-LEN(SUBSTITUTE($AG103:$AG106,"M", "")))</f>
        <v>0</v>
      </c>
      <c r="BD103" s="297">
        <f>SUMPRODUCT(LEN($AI103:$AI106)-LEN(SUBSTITUTE($AI103:$AI106,"S", "")))</f>
        <v>0</v>
      </c>
      <c r="BE103" s="300">
        <f>SUMPRODUCT(LEN($AI103:$AI106)-LEN(SUBSTITUTE($AI103:$AI106,"F", "")))</f>
        <v>0</v>
      </c>
      <c r="BF103" s="300">
        <f>SUMPRODUCT(LEN($AI103:$AI106)-LEN(SUBSTITUTE($AI103:$AI106,"G", "")))</f>
        <v>0</v>
      </c>
      <c r="BG103" s="303">
        <f>SUMPRODUCT(LEN($AI103:$AI106)-LEN(SUBSTITUTE($AI103:$AI106,"M", "")))</f>
        <v>0</v>
      </c>
    </row>
    <row r="104" spans="2:67" ht="28.15" hidden="1" customHeight="1" thickBot="1">
      <c r="B104" s="29"/>
      <c r="C104" s="264"/>
      <c r="D104" s="37"/>
      <c r="E104" s="112"/>
      <c r="F104" s="112"/>
      <c r="G104" s="111"/>
      <c r="H104" s="256"/>
      <c r="I104" s="260"/>
      <c r="J104" s="260"/>
      <c r="K104" s="260"/>
      <c r="L104" s="32" t="s">
        <v>72</v>
      </c>
      <c r="M104" s="31"/>
      <c r="N104" s="32" t="s">
        <v>71</v>
      </c>
      <c r="O104" s="31"/>
      <c r="P104" s="32" t="s">
        <v>70</v>
      </c>
      <c r="Q104" s="31"/>
      <c r="R104" s="32" t="s">
        <v>69</v>
      </c>
      <c r="S104" s="31"/>
      <c r="T104" s="32" t="s">
        <v>68</v>
      </c>
      <c r="U104" s="31"/>
      <c r="V104" s="32" t="s">
        <v>67</v>
      </c>
      <c r="W104" s="31"/>
      <c r="X104" s="32" t="s">
        <v>66</v>
      </c>
      <c r="Y104" s="31"/>
      <c r="Z104" s="32" t="s">
        <v>65</v>
      </c>
      <c r="AA104" s="31"/>
      <c r="AB104" s="34" t="s">
        <v>64</v>
      </c>
      <c r="AC104" s="33"/>
      <c r="AD104" s="32" t="s">
        <v>63</v>
      </c>
      <c r="AE104" s="31"/>
      <c r="AF104" s="30"/>
      <c r="AG104" s="31"/>
      <c r="AH104" s="30"/>
      <c r="AI104" s="20"/>
      <c r="AJ104" s="246"/>
      <c r="AK104" s="246"/>
      <c r="AL104" s="19"/>
      <c r="AM104" s="7"/>
      <c r="AN104" s="7"/>
      <c r="AO104" s="236"/>
      <c r="AP104" s="230"/>
      <c r="AQ104" s="233"/>
      <c r="AR104" s="236"/>
      <c r="AS104" s="230"/>
      <c r="AT104" s="233"/>
      <c r="AU104" s="236"/>
      <c r="AV104" s="230"/>
      <c r="AW104" s="233"/>
      <c r="AX104" s="236"/>
      <c r="AY104" s="230"/>
      <c r="AZ104" s="233"/>
      <c r="BA104" s="236"/>
      <c r="BB104" s="230"/>
      <c r="BC104" s="233"/>
      <c r="BD104" s="298"/>
      <c r="BE104" s="301"/>
      <c r="BF104" s="301"/>
      <c r="BG104" s="304"/>
    </row>
    <row r="105" spans="2:67" ht="28.15" hidden="1" customHeight="1">
      <c r="B105" s="29"/>
      <c r="C105" s="265"/>
      <c r="D105" s="28"/>
      <c r="E105" s="110"/>
      <c r="F105" s="110"/>
      <c r="G105" s="109"/>
      <c r="H105" s="257"/>
      <c r="I105" s="261"/>
      <c r="J105" s="261"/>
      <c r="K105" s="261"/>
      <c r="L105" s="23" t="s">
        <v>62</v>
      </c>
      <c r="M105" s="22"/>
      <c r="N105" s="23" t="s">
        <v>61</v>
      </c>
      <c r="O105" s="22"/>
      <c r="P105" s="23" t="s">
        <v>60</v>
      </c>
      <c r="Q105" s="22"/>
      <c r="R105" s="23" t="s">
        <v>59</v>
      </c>
      <c r="S105" s="22"/>
      <c r="T105" s="23" t="s">
        <v>58</v>
      </c>
      <c r="U105" s="22"/>
      <c r="V105" s="23" t="s">
        <v>57</v>
      </c>
      <c r="W105" s="22"/>
      <c r="X105" s="23" t="s">
        <v>56</v>
      </c>
      <c r="Y105" s="22"/>
      <c r="Z105" s="23" t="s">
        <v>55</v>
      </c>
      <c r="AA105" s="22"/>
      <c r="AB105" s="25" t="s">
        <v>54</v>
      </c>
      <c r="AC105" s="24"/>
      <c r="AD105" s="23">
        <v>39</v>
      </c>
      <c r="AE105" s="22"/>
      <c r="AF105" s="21"/>
      <c r="AG105" s="22"/>
      <c r="AH105" s="21"/>
      <c r="AI105" s="20"/>
      <c r="AJ105" s="246"/>
      <c r="AK105" s="246"/>
      <c r="AL105" s="19"/>
      <c r="AM105" s="7"/>
      <c r="AN105" s="7"/>
      <c r="AO105" s="236"/>
      <c r="AP105" s="230"/>
      <c r="AQ105" s="233"/>
      <c r="AR105" s="236"/>
      <c r="AS105" s="230"/>
      <c r="AT105" s="233"/>
      <c r="AU105" s="236"/>
      <c r="AV105" s="230"/>
      <c r="AW105" s="233"/>
      <c r="AX105" s="236"/>
      <c r="AY105" s="230"/>
      <c r="AZ105" s="233"/>
      <c r="BA105" s="236"/>
      <c r="BB105" s="230"/>
      <c r="BC105" s="233"/>
      <c r="BD105" s="298"/>
      <c r="BE105" s="301"/>
      <c r="BF105" s="301"/>
      <c r="BG105" s="304"/>
    </row>
    <row r="106" spans="2:67" ht="28.15" hidden="1" customHeight="1" thickBot="1">
      <c r="B106" s="18"/>
      <c r="C106" s="271"/>
      <c r="D106" s="17"/>
      <c r="E106" s="118"/>
      <c r="F106" s="118"/>
      <c r="G106" s="117"/>
      <c r="H106" s="258"/>
      <c r="I106" s="272"/>
      <c r="J106" s="272"/>
      <c r="K106" s="272"/>
      <c r="L106" s="12" t="s">
        <v>53</v>
      </c>
      <c r="M106" s="11"/>
      <c r="N106" s="12" t="s">
        <v>52</v>
      </c>
      <c r="O106" s="11"/>
      <c r="P106" s="12" t="s">
        <v>51</v>
      </c>
      <c r="Q106" s="11"/>
      <c r="R106" s="12" t="s">
        <v>50</v>
      </c>
      <c r="S106" s="11"/>
      <c r="T106" s="12">
        <v>20</v>
      </c>
      <c r="U106" s="11"/>
      <c r="V106" s="12" t="s">
        <v>49</v>
      </c>
      <c r="W106" s="11"/>
      <c r="X106" s="12" t="s">
        <v>48</v>
      </c>
      <c r="Y106" s="11"/>
      <c r="Z106" s="12" t="s">
        <v>47</v>
      </c>
      <c r="AA106" s="11"/>
      <c r="AB106" s="14" t="s">
        <v>46</v>
      </c>
      <c r="AC106" s="13"/>
      <c r="AD106" s="12" t="s">
        <v>45</v>
      </c>
      <c r="AE106" s="11"/>
      <c r="AF106" s="10"/>
      <c r="AG106" s="11"/>
      <c r="AH106" s="10"/>
      <c r="AI106" s="9"/>
      <c r="AJ106" s="247"/>
      <c r="AK106" s="247"/>
      <c r="AL106" s="8"/>
      <c r="AM106" s="7"/>
      <c r="AN106" s="7"/>
      <c r="AO106" s="237"/>
      <c r="AP106" s="231"/>
      <c r="AQ106" s="234"/>
      <c r="AR106" s="237"/>
      <c r="AS106" s="231"/>
      <c r="AT106" s="234"/>
      <c r="AU106" s="237"/>
      <c r="AV106" s="231"/>
      <c r="AW106" s="234"/>
      <c r="AX106" s="237"/>
      <c r="AY106" s="231"/>
      <c r="AZ106" s="234"/>
      <c r="BA106" s="237"/>
      <c r="BB106" s="231"/>
      <c r="BC106" s="234"/>
      <c r="BD106" s="299"/>
      <c r="BE106" s="302"/>
      <c r="BF106" s="302"/>
      <c r="BG106" s="305"/>
    </row>
    <row r="107" spans="2:67" ht="85.9" customHeight="1" thickBot="1">
      <c r="B107" s="94" t="s">
        <v>119</v>
      </c>
      <c r="C107" s="83" t="s">
        <v>118</v>
      </c>
      <c r="D107" s="88" t="s">
        <v>117</v>
      </c>
      <c r="E107" s="93" t="s">
        <v>116</v>
      </c>
      <c r="F107" s="92"/>
      <c r="G107" s="91"/>
      <c r="H107" s="90" t="s">
        <v>115</v>
      </c>
      <c r="I107" s="88" t="s">
        <v>43</v>
      </c>
      <c r="J107" s="88" t="s">
        <v>114</v>
      </c>
      <c r="K107" s="88" t="s">
        <v>44</v>
      </c>
      <c r="L107" s="227" t="s">
        <v>113</v>
      </c>
      <c r="M107" s="270"/>
      <c r="N107" s="227" t="s">
        <v>112</v>
      </c>
      <c r="O107" s="270"/>
      <c r="P107" s="227" t="s">
        <v>112</v>
      </c>
      <c r="Q107" s="228"/>
      <c r="R107" s="227" t="s">
        <v>112</v>
      </c>
      <c r="S107" s="228"/>
      <c r="T107" s="227" t="s">
        <v>112</v>
      </c>
      <c r="U107" s="228"/>
      <c r="V107" s="227" t="s">
        <v>112</v>
      </c>
      <c r="W107" s="228"/>
      <c r="X107" s="227" t="s">
        <v>112</v>
      </c>
      <c r="Y107" s="228"/>
      <c r="Z107" s="227" t="s">
        <v>112</v>
      </c>
      <c r="AA107" s="228"/>
      <c r="AB107" s="227" t="s">
        <v>112</v>
      </c>
      <c r="AC107" s="228"/>
      <c r="AD107" s="227" t="s">
        <v>112</v>
      </c>
      <c r="AE107" s="228"/>
      <c r="AF107" s="244" t="s">
        <v>111</v>
      </c>
      <c r="AG107" s="228"/>
      <c r="AH107" s="90" t="s">
        <v>110</v>
      </c>
      <c r="AI107" s="89" t="s">
        <v>109</v>
      </c>
      <c r="AJ107" s="88" t="s">
        <v>108</v>
      </c>
      <c r="AK107" s="88" t="s">
        <v>107</v>
      </c>
      <c r="AL107" s="87" t="s">
        <v>106</v>
      </c>
      <c r="AM107" s="105" t="s">
        <v>161</v>
      </c>
      <c r="AN107" s="104" t="s">
        <v>160</v>
      </c>
      <c r="AO107" s="84" t="s">
        <v>105</v>
      </c>
      <c r="AP107" s="83" t="s">
        <v>104</v>
      </c>
      <c r="AQ107" s="82" t="s">
        <v>103</v>
      </c>
      <c r="AR107" s="84" t="s">
        <v>102</v>
      </c>
      <c r="AS107" s="83" t="s">
        <v>101</v>
      </c>
      <c r="AT107" s="82" t="s">
        <v>100</v>
      </c>
      <c r="AU107" s="84" t="s">
        <v>99</v>
      </c>
      <c r="AV107" s="83" t="s">
        <v>98</v>
      </c>
      <c r="AW107" s="85" t="s">
        <v>97</v>
      </c>
      <c r="AX107" s="84" t="s">
        <v>96</v>
      </c>
      <c r="AY107" s="83" t="s">
        <v>95</v>
      </c>
      <c r="AZ107" s="82" t="s">
        <v>94</v>
      </c>
      <c r="BA107" s="84" t="s">
        <v>93</v>
      </c>
      <c r="BB107" s="83" t="s">
        <v>92</v>
      </c>
      <c r="BC107" s="82" t="s">
        <v>91</v>
      </c>
      <c r="BD107" s="81" t="s">
        <v>90</v>
      </c>
      <c r="BE107" s="80" t="s">
        <v>89</v>
      </c>
      <c r="BF107" s="80" t="s">
        <v>88</v>
      </c>
      <c r="BG107" s="79" t="s">
        <v>87</v>
      </c>
    </row>
    <row r="108" spans="2:67" ht="48" thickBot="1">
      <c r="B108" s="78" t="s">
        <v>179</v>
      </c>
      <c r="C108" s="77"/>
      <c r="D108" s="76"/>
      <c r="E108" s="267">
        <v>2849.02</v>
      </c>
      <c r="F108" s="268"/>
      <c r="G108" s="269"/>
      <c r="H108" s="75" t="s">
        <v>85</v>
      </c>
      <c r="I108" s="74"/>
      <c r="J108" s="74"/>
      <c r="K108" s="73"/>
      <c r="L108" s="72"/>
      <c r="M108" s="68"/>
      <c r="N108" s="72"/>
      <c r="O108" s="68"/>
      <c r="P108" s="72"/>
      <c r="Q108" s="68"/>
      <c r="R108" s="72"/>
      <c r="S108" s="68"/>
      <c r="T108" s="72"/>
      <c r="U108" s="68"/>
      <c r="V108" s="72"/>
      <c r="W108" s="68"/>
      <c r="X108" s="72"/>
      <c r="Y108" s="68"/>
      <c r="Z108" s="72"/>
      <c r="AA108" s="71"/>
      <c r="AB108" s="70"/>
      <c r="AC108" s="70"/>
      <c r="AD108" s="70"/>
      <c r="AE108" s="70"/>
      <c r="AF108" s="69" t="s">
        <v>84</v>
      </c>
      <c r="AG108" s="68"/>
      <c r="AH108" s="68"/>
      <c r="AI108" s="68"/>
      <c r="AJ108" s="67"/>
      <c r="AK108" s="67"/>
      <c r="AL108" s="66"/>
      <c r="AM108" s="103"/>
      <c r="AN108" s="103"/>
      <c r="AO108" s="101">
        <f t="shared" ref="AO108:BG108" si="7">SUM(AO109:AO120)</f>
        <v>24</v>
      </c>
      <c r="AP108" s="100">
        <f t="shared" si="7"/>
        <v>1</v>
      </c>
      <c r="AQ108" s="99">
        <f t="shared" si="7"/>
        <v>0</v>
      </c>
      <c r="AR108" s="101">
        <f t="shared" si="7"/>
        <v>8</v>
      </c>
      <c r="AS108" s="100">
        <f t="shared" si="7"/>
        <v>1</v>
      </c>
      <c r="AT108" s="99">
        <f t="shared" si="7"/>
        <v>0</v>
      </c>
      <c r="AU108" s="101">
        <f t="shared" si="7"/>
        <v>1</v>
      </c>
      <c r="AV108" s="100">
        <f t="shared" si="7"/>
        <v>1</v>
      </c>
      <c r="AW108" s="99">
        <f t="shared" si="7"/>
        <v>0</v>
      </c>
      <c r="AX108" s="101">
        <f t="shared" si="7"/>
        <v>15</v>
      </c>
      <c r="AY108" s="100">
        <f t="shared" si="7"/>
        <v>1</v>
      </c>
      <c r="AZ108" s="99">
        <f t="shared" si="7"/>
        <v>0</v>
      </c>
      <c r="BA108" s="101">
        <f t="shared" si="7"/>
        <v>0</v>
      </c>
      <c r="BB108" s="100">
        <f t="shared" si="7"/>
        <v>0</v>
      </c>
      <c r="BC108" s="99">
        <f t="shared" si="7"/>
        <v>0</v>
      </c>
      <c r="BD108" s="101">
        <f t="shared" si="7"/>
        <v>0</v>
      </c>
      <c r="BE108" s="100">
        <f t="shared" si="7"/>
        <v>0</v>
      </c>
      <c r="BF108" s="100">
        <f t="shared" si="7"/>
        <v>0</v>
      </c>
      <c r="BG108" s="99">
        <f t="shared" si="7"/>
        <v>0</v>
      </c>
      <c r="BH108" s="98" t="s">
        <v>83</v>
      </c>
      <c r="BK108" s="1">
        <f>SUM(AO108:AQ108)</f>
        <v>25</v>
      </c>
      <c r="BL108" s="1">
        <f>SUM(AR108:AT108,BD108)</f>
        <v>9</v>
      </c>
      <c r="BM108" s="1">
        <f>SUM(AU108:AW108,BE108)</f>
        <v>2</v>
      </c>
      <c r="BN108" s="1">
        <f>SUM(AX108:AZ108,BF108)</f>
        <v>16</v>
      </c>
      <c r="BO108" s="1">
        <f>SUM(BA108:BC108,BG108)</f>
        <v>0</v>
      </c>
    </row>
    <row r="109" spans="2:67" ht="28.15" customHeight="1">
      <c r="B109" s="29"/>
      <c r="C109" s="263">
        <v>1</v>
      </c>
      <c r="D109" s="47"/>
      <c r="E109" s="114"/>
      <c r="F109" s="114"/>
      <c r="G109" s="113"/>
      <c r="H109" s="255"/>
      <c r="I109" s="259">
        <v>85</v>
      </c>
      <c r="J109" s="259">
        <v>22</v>
      </c>
      <c r="K109" s="259">
        <v>6</v>
      </c>
      <c r="L109" s="42">
        <v>1</v>
      </c>
      <c r="M109" s="41" t="s">
        <v>381</v>
      </c>
      <c r="N109" s="42">
        <v>5</v>
      </c>
      <c r="O109" s="41" t="s">
        <v>428</v>
      </c>
      <c r="P109" s="42">
        <v>9</v>
      </c>
      <c r="Q109" s="97" t="s">
        <v>501</v>
      </c>
      <c r="R109" s="42">
        <v>13</v>
      </c>
      <c r="S109" s="41" t="s">
        <v>305</v>
      </c>
      <c r="T109" s="42">
        <v>17</v>
      </c>
      <c r="U109" s="41"/>
      <c r="V109" s="42">
        <v>21</v>
      </c>
      <c r="W109" s="41"/>
      <c r="X109" s="42">
        <v>25</v>
      </c>
      <c r="Y109" s="41"/>
      <c r="Z109" s="42">
        <v>29</v>
      </c>
      <c r="AA109" s="41"/>
      <c r="AB109" s="44">
        <v>33</v>
      </c>
      <c r="AC109" s="41"/>
      <c r="AD109" s="42">
        <v>37</v>
      </c>
      <c r="AE109" s="41"/>
      <c r="AF109" s="40"/>
      <c r="AG109" s="41"/>
      <c r="AH109" s="40" t="s">
        <v>519</v>
      </c>
      <c r="AI109" s="39"/>
      <c r="AJ109" s="245"/>
      <c r="AK109" s="245"/>
      <c r="AL109" s="38"/>
      <c r="AM109" s="238">
        <f>SUMPRODUCT(LEN($M109:$AE112)-LEN(SUBSTITUTE($M109:$AE112,"/", "")))/2</f>
        <v>0</v>
      </c>
      <c r="AN109" s="241">
        <f>SUMPRODUCT(LEN($M109:$AE112)-LEN(SUBSTITUTE($M109:$AE112,"-", "")))</f>
        <v>0</v>
      </c>
      <c r="AO109" s="235">
        <f>SUMPRODUCT(LEN($M109:$AE112)-LEN(SUBSTITUTE($M109:$AE112,"A", "")))</f>
        <v>24</v>
      </c>
      <c r="AP109" s="229">
        <f>SUMPRODUCT(LEN($AH109:$AH112)-LEN(SUBSTITUTE($AH109:$AH112,"A", "")))</f>
        <v>1</v>
      </c>
      <c r="AQ109" s="232">
        <f>SUMPRODUCT(LEN($AG109:$AG112)-LEN(SUBSTITUTE($AG109:$AG112,"A", "")))</f>
        <v>0</v>
      </c>
      <c r="AR109" s="235">
        <f>SUMPRODUCT(LEN($M109:$AE112)-LEN(SUBSTITUTE($M109:$AE112,"S", "")))</f>
        <v>8</v>
      </c>
      <c r="AS109" s="229">
        <f>SUMPRODUCT(LEN($AH109:$AH112)-LEN(SUBSTITUTE($AH109:$AH112,"S", "")))</f>
        <v>1</v>
      </c>
      <c r="AT109" s="232">
        <f>SUMPRODUCT(LEN($AG109:$AG112)-LEN(SUBSTITUTE($AG109:$AG112,"S", "")))</f>
        <v>0</v>
      </c>
      <c r="AU109" s="235">
        <f>SUMPRODUCT(LEN($M109:$AE112)-LEN(SUBSTITUTE($M109:$AE112,"F", "")))</f>
        <v>1</v>
      </c>
      <c r="AV109" s="229">
        <f>SUMPRODUCT(LEN($AH109:$AH112)-LEN(SUBSTITUTE($AH109:$AH112,"F", "")))</f>
        <v>1</v>
      </c>
      <c r="AW109" s="232">
        <f>SUMPRODUCT(LEN($AG109:$AG112)-LEN(SUBSTITUTE($AG109:$AG112,"F", "")))</f>
        <v>0</v>
      </c>
      <c r="AX109" s="235">
        <f>SUMPRODUCT(LEN($M109:$AE112)-LEN(SUBSTITUTE($M109:$AE112,"G", "")))</f>
        <v>15</v>
      </c>
      <c r="AY109" s="229">
        <f>SUMPRODUCT(LEN($AH109:$AH112)-LEN(SUBSTITUTE($AH109:$AH112,"G", "")))</f>
        <v>1</v>
      </c>
      <c r="AZ109" s="232">
        <f>SUMPRODUCT(LEN($AG109:$AG112)-LEN(SUBSTITUTE($AG109:$AG112,"G", "")))</f>
        <v>0</v>
      </c>
      <c r="BA109" s="235">
        <f>SUMPRODUCT(LEN($M109:$AE112)-LEN(SUBSTITUTE($M109:$AE112,"M", "")))</f>
        <v>0</v>
      </c>
      <c r="BB109" s="229">
        <f>SUMPRODUCT(LEN($AH109:$AH112)-LEN(SUBSTITUTE($AH109:$AH112,"M", "")))</f>
        <v>0</v>
      </c>
      <c r="BC109" s="232">
        <f>SUMPRODUCT(LEN($AG109:$AG112)-LEN(SUBSTITUTE($AG109:$AG112,"M", "")))</f>
        <v>0</v>
      </c>
      <c r="BD109" s="297">
        <f>SUMPRODUCT(LEN($AI109:$AI112)-LEN(SUBSTITUTE($AI109:$AI112,"S", "")))</f>
        <v>0</v>
      </c>
      <c r="BE109" s="300">
        <f>SUMPRODUCT(LEN($AI109:$AI112)-LEN(SUBSTITUTE($AI109:$AI112,"F", "")))</f>
        <v>0</v>
      </c>
      <c r="BF109" s="300">
        <f>SUMPRODUCT(LEN($AI109:$AI112)-LEN(SUBSTITUTE($AI109:$AI112,"G", "")))</f>
        <v>0</v>
      </c>
      <c r="BG109" s="303">
        <f>SUMPRODUCT(LEN($AI109:$AI112)-LEN(SUBSTITUTE($AI109:$AI112,"M", "")))</f>
        <v>0</v>
      </c>
    </row>
    <row r="110" spans="2:67" ht="28.15" customHeight="1" thickBot="1">
      <c r="B110" s="29"/>
      <c r="C110" s="264"/>
      <c r="D110" s="37"/>
      <c r="E110" s="112"/>
      <c r="F110" s="112"/>
      <c r="G110" s="111"/>
      <c r="H110" s="256"/>
      <c r="I110" s="260"/>
      <c r="J110" s="260"/>
      <c r="K110" s="260"/>
      <c r="L110" s="32">
        <v>2</v>
      </c>
      <c r="M110" s="31" t="s">
        <v>516</v>
      </c>
      <c r="N110" s="32">
        <v>6</v>
      </c>
      <c r="O110" s="31" t="s">
        <v>428</v>
      </c>
      <c r="P110" s="96">
        <v>10</v>
      </c>
      <c r="Q110" s="31" t="s">
        <v>366</v>
      </c>
      <c r="R110" s="32">
        <v>14</v>
      </c>
      <c r="S110" s="31" t="s">
        <v>273</v>
      </c>
      <c r="T110" s="32">
        <v>18</v>
      </c>
      <c r="U110" s="95"/>
      <c r="V110" s="32">
        <v>22</v>
      </c>
      <c r="W110" s="31"/>
      <c r="X110" s="32">
        <v>26</v>
      </c>
      <c r="Y110" s="31"/>
      <c r="Z110" s="32">
        <v>30</v>
      </c>
      <c r="AA110" s="31"/>
      <c r="AB110" s="34">
        <v>34</v>
      </c>
      <c r="AC110" s="31"/>
      <c r="AD110" s="32">
        <v>38</v>
      </c>
      <c r="AE110" s="31"/>
      <c r="AF110" s="30"/>
      <c r="AG110" s="31"/>
      <c r="AH110" s="30"/>
      <c r="AI110" s="20"/>
      <c r="AJ110" s="246"/>
      <c r="AK110" s="246"/>
      <c r="AL110" s="19"/>
      <c r="AM110" s="239"/>
      <c r="AN110" s="242"/>
      <c r="AO110" s="236"/>
      <c r="AP110" s="230"/>
      <c r="AQ110" s="233"/>
      <c r="AR110" s="236"/>
      <c r="AS110" s="230"/>
      <c r="AT110" s="233"/>
      <c r="AU110" s="236"/>
      <c r="AV110" s="230"/>
      <c r="AW110" s="233"/>
      <c r="AX110" s="236"/>
      <c r="AY110" s="230"/>
      <c r="AZ110" s="233"/>
      <c r="BA110" s="236"/>
      <c r="BB110" s="230"/>
      <c r="BC110" s="233"/>
      <c r="BD110" s="298"/>
      <c r="BE110" s="301"/>
      <c r="BF110" s="301"/>
      <c r="BG110" s="304"/>
    </row>
    <row r="111" spans="2:67" ht="28.15" customHeight="1">
      <c r="B111" s="29"/>
      <c r="C111" s="265"/>
      <c r="D111" s="28"/>
      <c r="E111" s="110"/>
      <c r="F111" s="110"/>
      <c r="G111" s="109"/>
      <c r="H111" s="257"/>
      <c r="I111" s="261"/>
      <c r="J111" s="261"/>
      <c r="K111" s="261"/>
      <c r="L111" s="23">
        <v>3</v>
      </c>
      <c r="M111" s="22" t="s">
        <v>487</v>
      </c>
      <c r="N111" s="23">
        <v>7</v>
      </c>
      <c r="O111" s="22" t="s">
        <v>417</v>
      </c>
      <c r="P111" s="23">
        <v>11</v>
      </c>
      <c r="Q111" s="22" t="s">
        <v>314</v>
      </c>
      <c r="R111" s="23">
        <v>15</v>
      </c>
      <c r="S111" s="22" t="s">
        <v>274</v>
      </c>
      <c r="T111" s="23">
        <v>19</v>
      </c>
      <c r="U111" s="22"/>
      <c r="V111" s="23">
        <v>23</v>
      </c>
      <c r="W111" s="22"/>
      <c r="X111" s="23">
        <v>27</v>
      </c>
      <c r="Y111" s="22"/>
      <c r="Z111" s="23">
        <v>31</v>
      </c>
      <c r="AA111" s="22"/>
      <c r="AB111" s="25">
        <v>35</v>
      </c>
      <c r="AC111" s="22"/>
      <c r="AD111" s="23">
        <v>39</v>
      </c>
      <c r="AE111" s="22"/>
      <c r="AF111" s="21"/>
      <c r="AG111" s="22"/>
      <c r="AH111" s="21"/>
      <c r="AI111" s="20"/>
      <c r="AJ111" s="246"/>
      <c r="AK111" s="246"/>
      <c r="AL111" s="19"/>
      <c r="AM111" s="239"/>
      <c r="AN111" s="242"/>
      <c r="AO111" s="236"/>
      <c r="AP111" s="230"/>
      <c r="AQ111" s="233"/>
      <c r="AR111" s="236"/>
      <c r="AS111" s="230"/>
      <c r="AT111" s="233"/>
      <c r="AU111" s="236"/>
      <c r="AV111" s="230"/>
      <c r="AW111" s="233"/>
      <c r="AX111" s="236"/>
      <c r="AY111" s="230"/>
      <c r="AZ111" s="233"/>
      <c r="BA111" s="236"/>
      <c r="BB111" s="230"/>
      <c r="BC111" s="233"/>
      <c r="BD111" s="298"/>
      <c r="BE111" s="301"/>
      <c r="BF111" s="301"/>
      <c r="BG111" s="304"/>
    </row>
    <row r="112" spans="2:67" ht="28.15" customHeight="1" thickBot="1">
      <c r="B112" s="29"/>
      <c r="C112" s="266"/>
      <c r="D112" s="57"/>
      <c r="E112" s="116"/>
      <c r="F112" s="116"/>
      <c r="G112" s="115"/>
      <c r="H112" s="258"/>
      <c r="I112" s="262"/>
      <c r="J112" s="262"/>
      <c r="K112" s="262"/>
      <c r="L112" s="52">
        <v>4</v>
      </c>
      <c r="M112" s="51" t="s">
        <v>426</v>
      </c>
      <c r="N112" s="52">
        <v>8</v>
      </c>
      <c r="O112" s="51" t="s">
        <v>477</v>
      </c>
      <c r="P112" s="52">
        <v>12</v>
      </c>
      <c r="Q112" s="51" t="s">
        <v>314</v>
      </c>
      <c r="R112" s="52">
        <v>16</v>
      </c>
      <c r="S112" s="51" t="s">
        <v>271</v>
      </c>
      <c r="T112" s="52">
        <v>20</v>
      </c>
      <c r="U112" s="51"/>
      <c r="V112" s="52">
        <v>24</v>
      </c>
      <c r="W112" s="51"/>
      <c r="X112" s="52">
        <v>28</v>
      </c>
      <c r="Y112" s="51"/>
      <c r="Z112" s="52">
        <v>32</v>
      </c>
      <c r="AA112" s="51"/>
      <c r="AB112" s="54">
        <v>36</v>
      </c>
      <c r="AC112" s="51"/>
      <c r="AD112" s="52">
        <v>40</v>
      </c>
      <c r="AE112" s="51"/>
      <c r="AF112" s="50"/>
      <c r="AG112" s="51"/>
      <c r="AH112" s="50"/>
      <c r="AI112" s="49"/>
      <c r="AJ112" s="248"/>
      <c r="AK112" s="248"/>
      <c r="AL112" s="48"/>
      <c r="AM112" s="240"/>
      <c r="AN112" s="243"/>
      <c r="AO112" s="237"/>
      <c r="AP112" s="231"/>
      <c r="AQ112" s="234"/>
      <c r="AR112" s="237"/>
      <c r="AS112" s="231"/>
      <c r="AT112" s="234"/>
      <c r="AU112" s="237"/>
      <c r="AV112" s="231"/>
      <c r="AW112" s="234"/>
      <c r="AX112" s="237"/>
      <c r="AY112" s="231"/>
      <c r="AZ112" s="234"/>
      <c r="BA112" s="237"/>
      <c r="BB112" s="231"/>
      <c r="BC112" s="234"/>
      <c r="BD112" s="299"/>
      <c r="BE112" s="302"/>
      <c r="BF112" s="302"/>
      <c r="BG112" s="305"/>
    </row>
    <row r="113" spans="2:67" ht="28.15" hidden="1" customHeight="1">
      <c r="B113" s="29"/>
      <c r="C113" s="263">
        <v>2</v>
      </c>
      <c r="D113" s="47"/>
      <c r="E113" s="114"/>
      <c r="F113" s="114"/>
      <c r="G113" s="113"/>
      <c r="H113" s="255"/>
      <c r="I113" s="259"/>
      <c r="J113" s="259"/>
      <c r="K113" s="259"/>
      <c r="L113" s="42" t="s">
        <v>82</v>
      </c>
      <c r="M113" s="41"/>
      <c r="N113" s="42" t="s">
        <v>81</v>
      </c>
      <c r="O113" s="41"/>
      <c r="P113" s="42" t="s">
        <v>80</v>
      </c>
      <c r="Q113" s="41"/>
      <c r="R113" s="42" t="s">
        <v>79</v>
      </c>
      <c r="S113" s="41"/>
      <c r="T113" s="42" t="s">
        <v>78</v>
      </c>
      <c r="U113" s="41"/>
      <c r="V113" s="42" t="s">
        <v>77</v>
      </c>
      <c r="W113" s="41"/>
      <c r="X113" s="42" t="s">
        <v>76</v>
      </c>
      <c r="Y113" s="41"/>
      <c r="Z113" s="42" t="s">
        <v>75</v>
      </c>
      <c r="AA113" s="41"/>
      <c r="AB113" s="44" t="s">
        <v>74</v>
      </c>
      <c r="AC113" s="43"/>
      <c r="AD113" s="42" t="s">
        <v>73</v>
      </c>
      <c r="AE113" s="41"/>
      <c r="AF113" s="40"/>
      <c r="AG113" s="41"/>
      <c r="AH113" s="40"/>
      <c r="AI113" s="39"/>
      <c r="AJ113" s="249"/>
      <c r="AK113" s="252"/>
      <c r="AL113" s="38"/>
      <c r="AM113" s="7"/>
      <c r="AN113" s="7"/>
      <c r="AO113" s="235">
        <f>SUMPRODUCT(LEN($M113:$AE116)-LEN(SUBSTITUTE($M113:$AE116,"A", "")))</f>
        <v>0</v>
      </c>
      <c r="AP113" s="229">
        <f>SUMPRODUCT(LEN($AH113:$AH116)-LEN(SUBSTITUTE($AH113:$AH116,"A", "")))</f>
        <v>0</v>
      </c>
      <c r="AQ113" s="232">
        <f>SUMPRODUCT(LEN($AG113:$AG116)-LEN(SUBSTITUTE($AG113:$AG116,"A", "")))</f>
        <v>0</v>
      </c>
      <c r="AR113" s="235">
        <f>SUMPRODUCT(LEN($M113:$AE116)-LEN(SUBSTITUTE($M113:$AE116,"S", "")))</f>
        <v>0</v>
      </c>
      <c r="AS113" s="229">
        <f>SUMPRODUCT(LEN($AH113:$AH116)-LEN(SUBSTITUTE($AH113:$AH116,"S", "")))</f>
        <v>0</v>
      </c>
      <c r="AT113" s="232">
        <f>SUMPRODUCT(LEN($AG113:$AG116)-LEN(SUBSTITUTE($AG113:$AG116,"S", "")))</f>
        <v>0</v>
      </c>
      <c r="AU113" s="235">
        <f>SUMPRODUCT(LEN($M113:$AE116)-LEN(SUBSTITUTE($M113:$AE116,"F", "")))</f>
        <v>0</v>
      </c>
      <c r="AV113" s="229">
        <f>SUMPRODUCT(LEN($AH113:$AH116)-LEN(SUBSTITUTE($AH113:$AH116,"F", "")))</f>
        <v>0</v>
      </c>
      <c r="AW113" s="232">
        <f>SUMPRODUCT(LEN($AG113:$AG116)-LEN(SUBSTITUTE($AG113:$AG116,"F", "")))</f>
        <v>0</v>
      </c>
      <c r="AX113" s="235">
        <f>SUMPRODUCT(LEN($M113:$AE116)-LEN(SUBSTITUTE($M113:$AE116,"G", "")))</f>
        <v>0</v>
      </c>
      <c r="AY113" s="229">
        <f>SUMPRODUCT(LEN($AH113:$AH116)-LEN(SUBSTITUTE($AH113:$AH116,"G", "")))</f>
        <v>0</v>
      </c>
      <c r="AZ113" s="232">
        <f>SUMPRODUCT(LEN($AG113:$AG116)-LEN(SUBSTITUTE($AG113:$AG116,"G", "")))</f>
        <v>0</v>
      </c>
      <c r="BA113" s="235">
        <f>SUMPRODUCT(LEN($M113:$AE116)-LEN(SUBSTITUTE($M113:$AE116,"M", "")))</f>
        <v>0</v>
      </c>
      <c r="BB113" s="229">
        <f>SUMPRODUCT(LEN($AH113:$AH116)-LEN(SUBSTITUTE($AH113:$AH116,"M", "")))</f>
        <v>0</v>
      </c>
      <c r="BC113" s="232">
        <f>SUMPRODUCT(LEN($AG113:$AG116)-LEN(SUBSTITUTE($AG113:$AG116,"M", "")))</f>
        <v>0</v>
      </c>
      <c r="BD113" s="297">
        <f>SUMPRODUCT(LEN($AI113:$AI116)-LEN(SUBSTITUTE($AI113:$AI116,"S", "")))</f>
        <v>0</v>
      </c>
      <c r="BE113" s="300">
        <f>SUMPRODUCT(LEN($AI113:$AI116)-LEN(SUBSTITUTE($AI113:$AI116,"F", "")))</f>
        <v>0</v>
      </c>
      <c r="BF113" s="300">
        <f>SUMPRODUCT(LEN($AI113:$AI116)-LEN(SUBSTITUTE($AI113:$AI116,"G", "")))</f>
        <v>0</v>
      </c>
      <c r="BG113" s="303">
        <f>SUMPRODUCT(LEN($AI113:$AI116)-LEN(SUBSTITUTE($AI113:$AI116,"M", "")))</f>
        <v>0</v>
      </c>
    </row>
    <row r="114" spans="2:67" ht="28.15" hidden="1" customHeight="1" thickBot="1">
      <c r="B114" s="29"/>
      <c r="C114" s="264"/>
      <c r="D114" s="37"/>
      <c r="E114" s="112"/>
      <c r="F114" s="112"/>
      <c r="G114" s="111"/>
      <c r="H114" s="256"/>
      <c r="I114" s="260"/>
      <c r="J114" s="260"/>
      <c r="K114" s="260"/>
      <c r="L114" s="32" t="s">
        <v>72</v>
      </c>
      <c r="M114" s="31"/>
      <c r="N114" s="32" t="s">
        <v>71</v>
      </c>
      <c r="O114" s="31"/>
      <c r="P114" s="32" t="s">
        <v>70</v>
      </c>
      <c r="Q114" s="31"/>
      <c r="R114" s="32" t="s">
        <v>69</v>
      </c>
      <c r="S114" s="31"/>
      <c r="T114" s="32" t="s">
        <v>68</v>
      </c>
      <c r="U114" s="31"/>
      <c r="V114" s="32" t="s">
        <v>67</v>
      </c>
      <c r="W114" s="31"/>
      <c r="X114" s="32" t="s">
        <v>66</v>
      </c>
      <c r="Y114" s="31"/>
      <c r="Z114" s="32" t="s">
        <v>65</v>
      </c>
      <c r="AA114" s="31"/>
      <c r="AB114" s="34" t="s">
        <v>64</v>
      </c>
      <c r="AC114" s="33"/>
      <c r="AD114" s="32" t="s">
        <v>63</v>
      </c>
      <c r="AE114" s="31"/>
      <c r="AF114" s="30"/>
      <c r="AG114" s="31"/>
      <c r="AH114" s="30"/>
      <c r="AI114" s="20"/>
      <c r="AJ114" s="250"/>
      <c r="AK114" s="253"/>
      <c r="AL114" s="19"/>
      <c r="AM114" s="7"/>
      <c r="AN114" s="7"/>
      <c r="AO114" s="236"/>
      <c r="AP114" s="230"/>
      <c r="AQ114" s="233"/>
      <c r="AR114" s="236"/>
      <c r="AS114" s="230"/>
      <c r="AT114" s="233"/>
      <c r="AU114" s="236"/>
      <c r="AV114" s="230"/>
      <c r="AW114" s="233"/>
      <c r="AX114" s="236"/>
      <c r="AY114" s="230"/>
      <c r="AZ114" s="233"/>
      <c r="BA114" s="236"/>
      <c r="BB114" s="230"/>
      <c r="BC114" s="233"/>
      <c r="BD114" s="298"/>
      <c r="BE114" s="301"/>
      <c r="BF114" s="301"/>
      <c r="BG114" s="304"/>
    </row>
    <row r="115" spans="2:67" ht="28.15" hidden="1" customHeight="1">
      <c r="B115" s="29"/>
      <c r="C115" s="265"/>
      <c r="D115" s="28"/>
      <c r="E115" s="110"/>
      <c r="F115" s="110"/>
      <c r="G115" s="109"/>
      <c r="H115" s="257"/>
      <c r="I115" s="261"/>
      <c r="J115" s="261"/>
      <c r="K115" s="261"/>
      <c r="L115" s="23" t="s">
        <v>62</v>
      </c>
      <c r="M115" s="22"/>
      <c r="N115" s="23" t="s">
        <v>61</v>
      </c>
      <c r="O115" s="22"/>
      <c r="P115" s="23" t="s">
        <v>60</v>
      </c>
      <c r="Q115" s="22"/>
      <c r="R115" s="23" t="s">
        <v>59</v>
      </c>
      <c r="S115" s="22"/>
      <c r="T115" s="23" t="s">
        <v>58</v>
      </c>
      <c r="U115" s="22"/>
      <c r="V115" s="23" t="s">
        <v>57</v>
      </c>
      <c r="W115" s="22"/>
      <c r="X115" s="23" t="s">
        <v>56</v>
      </c>
      <c r="Y115" s="22"/>
      <c r="Z115" s="23" t="s">
        <v>55</v>
      </c>
      <c r="AA115" s="22"/>
      <c r="AB115" s="25" t="s">
        <v>54</v>
      </c>
      <c r="AC115" s="24"/>
      <c r="AD115" s="23">
        <v>39</v>
      </c>
      <c r="AE115" s="22"/>
      <c r="AF115" s="21"/>
      <c r="AG115" s="22"/>
      <c r="AH115" s="21"/>
      <c r="AI115" s="20"/>
      <c r="AJ115" s="250"/>
      <c r="AK115" s="253"/>
      <c r="AL115" s="19"/>
      <c r="AM115" s="7"/>
      <c r="AN115" s="7"/>
      <c r="AO115" s="236"/>
      <c r="AP115" s="230"/>
      <c r="AQ115" s="233"/>
      <c r="AR115" s="236"/>
      <c r="AS115" s="230"/>
      <c r="AT115" s="233"/>
      <c r="AU115" s="236"/>
      <c r="AV115" s="230"/>
      <c r="AW115" s="233"/>
      <c r="AX115" s="236"/>
      <c r="AY115" s="230"/>
      <c r="AZ115" s="233"/>
      <c r="BA115" s="236"/>
      <c r="BB115" s="230"/>
      <c r="BC115" s="233"/>
      <c r="BD115" s="298"/>
      <c r="BE115" s="301"/>
      <c r="BF115" s="301"/>
      <c r="BG115" s="304"/>
    </row>
    <row r="116" spans="2:67" ht="28.15" hidden="1" customHeight="1" thickBot="1">
      <c r="B116" s="29"/>
      <c r="C116" s="266"/>
      <c r="D116" s="57"/>
      <c r="E116" s="116"/>
      <c r="F116" s="116"/>
      <c r="G116" s="115"/>
      <c r="H116" s="258"/>
      <c r="I116" s="262"/>
      <c r="J116" s="262"/>
      <c r="K116" s="262"/>
      <c r="L116" s="52" t="s">
        <v>53</v>
      </c>
      <c r="M116" s="51"/>
      <c r="N116" s="52" t="s">
        <v>52</v>
      </c>
      <c r="O116" s="51"/>
      <c r="P116" s="52" t="s">
        <v>51</v>
      </c>
      <c r="Q116" s="51"/>
      <c r="R116" s="52" t="s">
        <v>50</v>
      </c>
      <c r="S116" s="51"/>
      <c r="T116" s="52">
        <v>20</v>
      </c>
      <c r="U116" s="51"/>
      <c r="V116" s="52" t="s">
        <v>49</v>
      </c>
      <c r="W116" s="51"/>
      <c r="X116" s="52" t="s">
        <v>48</v>
      </c>
      <c r="Y116" s="51"/>
      <c r="Z116" s="52" t="s">
        <v>47</v>
      </c>
      <c r="AA116" s="51"/>
      <c r="AB116" s="54" t="s">
        <v>46</v>
      </c>
      <c r="AC116" s="53"/>
      <c r="AD116" s="52" t="s">
        <v>45</v>
      </c>
      <c r="AE116" s="51"/>
      <c r="AF116" s="50"/>
      <c r="AG116" s="51"/>
      <c r="AH116" s="50"/>
      <c r="AI116" s="49"/>
      <c r="AJ116" s="251"/>
      <c r="AK116" s="254"/>
      <c r="AL116" s="48"/>
      <c r="AM116" s="7"/>
      <c r="AN116" s="7"/>
      <c r="AO116" s="237"/>
      <c r="AP116" s="231"/>
      <c r="AQ116" s="234"/>
      <c r="AR116" s="237"/>
      <c r="AS116" s="231"/>
      <c r="AT116" s="234"/>
      <c r="AU116" s="237"/>
      <c r="AV116" s="231"/>
      <c r="AW116" s="234"/>
      <c r="AX116" s="237"/>
      <c r="AY116" s="231"/>
      <c r="AZ116" s="234"/>
      <c r="BA116" s="237"/>
      <c r="BB116" s="231"/>
      <c r="BC116" s="234"/>
      <c r="BD116" s="299"/>
      <c r="BE116" s="302"/>
      <c r="BF116" s="302"/>
      <c r="BG116" s="305"/>
    </row>
    <row r="117" spans="2:67" ht="28.15" hidden="1" customHeight="1">
      <c r="B117" s="29"/>
      <c r="C117" s="263">
        <v>3</v>
      </c>
      <c r="D117" s="47"/>
      <c r="E117" s="114"/>
      <c r="F117" s="114"/>
      <c r="G117" s="113"/>
      <c r="H117" s="255"/>
      <c r="I117" s="259"/>
      <c r="J117" s="259"/>
      <c r="K117" s="259"/>
      <c r="L117" s="42" t="s">
        <v>82</v>
      </c>
      <c r="M117" s="41"/>
      <c r="N117" s="42" t="s">
        <v>81</v>
      </c>
      <c r="O117" s="41"/>
      <c r="P117" s="42" t="s">
        <v>80</v>
      </c>
      <c r="Q117" s="41"/>
      <c r="R117" s="42" t="s">
        <v>79</v>
      </c>
      <c r="S117" s="41"/>
      <c r="T117" s="42" t="s">
        <v>78</v>
      </c>
      <c r="U117" s="41"/>
      <c r="V117" s="42" t="s">
        <v>77</v>
      </c>
      <c r="W117" s="41"/>
      <c r="X117" s="42" t="s">
        <v>76</v>
      </c>
      <c r="Y117" s="41"/>
      <c r="Z117" s="42" t="s">
        <v>75</v>
      </c>
      <c r="AA117" s="41"/>
      <c r="AB117" s="44" t="s">
        <v>74</v>
      </c>
      <c r="AC117" s="43"/>
      <c r="AD117" s="42" t="s">
        <v>73</v>
      </c>
      <c r="AE117" s="41"/>
      <c r="AF117" s="40"/>
      <c r="AG117" s="41"/>
      <c r="AH117" s="40"/>
      <c r="AI117" s="39"/>
      <c r="AJ117" s="245"/>
      <c r="AK117" s="245"/>
      <c r="AL117" s="38"/>
      <c r="AM117" s="7"/>
      <c r="AN117" s="7"/>
      <c r="AO117" s="235">
        <f>SUMPRODUCT(LEN($M117:$AE120)-LEN(SUBSTITUTE($M117:$AE120,"A", "")))</f>
        <v>0</v>
      </c>
      <c r="AP117" s="229">
        <f>SUMPRODUCT(LEN($AH117:$AH120)-LEN(SUBSTITUTE($AH117:$AH120,"A", "")))</f>
        <v>0</v>
      </c>
      <c r="AQ117" s="232">
        <f>SUMPRODUCT(LEN($AG117:$AG120)-LEN(SUBSTITUTE($AG117:$AG120,"A", "")))</f>
        <v>0</v>
      </c>
      <c r="AR117" s="235">
        <f>SUMPRODUCT(LEN($M117:$AE120)-LEN(SUBSTITUTE($M117:$AE120,"S", "")))</f>
        <v>0</v>
      </c>
      <c r="AS117" s="229">
        <f>SUMPRODUCT(LEN($AH117:$AH120)-LEN(SUBSTITUTE($AH117:$AH120,"S", "")))</f>
        <v>0</v>
      </c>
      <c r="AT117" s="232">
        <f>SUMPRODUCT(LEN($AG117:$AG120)-LEN(SUBSTITUTE($AG117:$AG120,"S", "")))</f>
        <v>0</v>
      </c>
      <c r="AU117" s="235">
        <f>SUMPRODUCT(LEN($M117:$AE120)-LEN(SUBSTITUTE($M117:$AE120,"F", "")))</f>
        <v>0</v>
      </c>
      <c r="AV117" s="229">
        <f>SUMPRODUCT(LEN($AH117:$AH120)-LEN(SUBSTITUTE($AH117:$AH120,"F", "")))</f>
        <v>0</v>
      </c>
      <c r="AW117" s="232">
        <f>SUMPRODUCT(LEN($AG117:$AG120)-LEN(SUBSTITUTE($AG117:$AG120,"F", "")))</f>
        <v>0</v>
      </c>
      <c r="AX117" s="235">
        <f>SUMPRODUCT(LEN($M117:$AE120)-LEN(SUBSTITUTE($M117:$AE120,"G", "")))</f>
        <v>0</v>
      </c>
      <c r="AY117" s="229">
        <f>SUMPRODUCT(LEN($AH117:$AH120)-LEN(SUBSTITUTE($AH117:$AH120,"G", "")))</f>
        <v>0</v>
      </c>
      <c r="AZ117" s="232">
        <f>SUMPRODUCT(LEN($AG117:$AG120)-LEN(SUBSTITUTE($AG117:$AG120,"G", "")))</f>
        <v>0</v>
      </c>
      <c r="BA117" s="235">
        <f>SUMPRODUCT(LEN($M117:$AE120)-LEN(SUBSTITUTE($M117:$AE120,"M", "")))</f>
        <v>0</v>
      </c>
      <c r="BB117" s="229">
        <f>SUMPRODUCT(LEN($AH117:$AH120)-LEN(SUBSTITUTE($AH117:$AH120,"M", "")))</f>
        <v>0</v>
      </c>
      <c r="BC117" s="232">
        <f>SUMPRODUCT(LEN($AG117:$AG120)-LEN(SUBSTITUTE($AG117:$AG120,"M", "")))</f>
        <v>0</v>
      </c>
      <c r="BD117" s="297">
        <f>SUMPRODUCT(LEN($AI117:$AI120)-LEN(SUBSTITUTE($AI117:$AI120,"S", "")))</f>
        <v>0</v>
      </c>
      <c r="BE117" s="300">
        <f>SUMPRODUCT(LEN($AI117:$AI120)-LEN(SUBSTITUTE($AI117:$AI120,"F", "")))</f>
        <v>0</v>
      </c>
      <c r="BF117" s="300">
        <f>SUMPRODUCT(LEN($AI117:$AI120)-LEN(SUBSTITUTE($AI117:$AI120,"G", "")))</f>
        <v>0</v>
      </c>
      <c r="BG117" s="303">
        <f>SUMPRODUCT(LEN($AI117:$AI120)-LEN(SUBSTITUTE($AI117:$AI120,"M", "")))</f>
        <v>0</v>
      </c>
    </row>
    <row r="118" spans="2:67" ht="28.15" hidden="1" customHeight="1" thickBot="1">
      <c r="B118" s="29"/>
      <c r="C118" s="264"/>
      <c r="D118" s="37"/>
      <c r="E118" s="112"/>
      <c r="F118" s="112"/>
      <c r="G118" s="111"/>
      <c r="H118" s="256"/>
      <c r="I118" s="260"/>
      <c r="J118" s="260"/>
      <c r="K118" s="260"/>
      <c r="L118" s="32" t="s">
        <v>72</v>
      </c>
      <c r="M118" s="31"/>
      <c r="N118" s="32" t="s">
        <v>71</v>
      </c>
      <c r="O118" s="31"/>
      <c r="P118" s="32" t="s">
        <v>70</v>
      </c>
      <c r="Q118" s="31"/>
      <c r="R118" s="32" t="s">
        <v>69</v>
      </c>
      <c r="S118" s="31"/>
      <c r="T118" s="32" t="s">
        <v>68</v>
      </c>
      <c r="U118" s="31"/>
      <c r="V118" s="32" t="s">
        <v>67</v>
      </c>
      <c r="W118" s="31"/>
      <c r="X118" s="32" t="s">
        <v>66</v>
      </c>
      <c r="Y118" s="31"/>
      <c r="Z118" s="32" t="s">
        <v>65</v>
      </c>
      <c r="AA118" s="31"/>
      <c r="AB118" s="34" t="s">
        <v>64</v>
      </c>
      <c r="AC118" s="33"/>
      <c r="AD118" s="32" t="s">
        <v>63</v>
      </c>
      <c r="AE118" s="31"/>
      <c r="AF118" s="30"/>
      <c r="AG118" s="31"/>
      <c r="AH118" s="30"/>
      <c r="AI118" s="20"/>
      <c r="AJ118" s="246"/>
      <c r="AK118" s="246"/>
      <c r="AL118" s="19"/>
      <c r="AM118" s="7"/>
      <c r="AN118" s="7"/>
      <c r="AO118" s="236"/>
      <c r="AP118" s="230"/>
      <c r="AQ118" s="233"/>
      <c r="AR118" s="236"/>
      <c r="AS118" s="230"/>
      <c r="AT118" s="233"/>
      <c r="AU118" s="236"/>
      <c r="AV118" s="230"/>
      <c r="AW118" s="233"/>
      <c r="AX118" s="236"/>
      <c r="AY118" s="230"/>
      <c r="AZ118" s="233"/>
      <c r="BA118" s="236"/>
      <c r="BB118" s="230"/>
      <c r="BC118" s="233"/>
      <c r="BD118" s="298"/>
      <c r="BE118" s="301"/>
      <c r="BF118" s="301"/>
      <c r="BG118" s="304"/>
    </row>
    <row r="119" spans="2:67" ht="28.15" hidden="1" customHeight="1">
      <c r="B119" s="29"/>
      <c r="C119" s="265"/>
      <c r="D119" s="28"/>
      <c r="E119" s="110"/>
      <c r="F119" s="110"/>
      <c r="G119" s="109"/>
      <c r="H119" s="257"/>
      <c r="I119" s="261"/>
      <c r="J119" s="261"/>
      <c r="K119" s="261"/>
      <c r="L119" s="23" t="s">
        <v>62</v>
      </c>
      <c r="M119" s="22"/>
      <c r="N119" s="23" t="s">
        <v>61</v>
      </c>
      <c r="O119" s="22"/>
      <c r="P119" s="23" t="s">
        <v>60</v>
      </c>
      <c r="Q119" s="22"/>
      <c r="R119" s="23" t="s">
        <v>59</v>
      </c>
      <c r="S119" s="22"/>
      <c r="T119" s="23" t="s">
        <v>58</v>
      </c>
      <c r="U119" s="22"/>
      <c r="V119" s="23" t="s">
        <v>57</v>
      </c>
      <c r="W119" s="22"/>
      <c r="X119" s="23" t="s">
        <v>56</v>
      </c>
      <c r="Y119" s="22"/>
      <c r="Z119" s="23" t="s">
        <v>55</v>
      </c>
      <c r="AA119" s="22"/>
      <c r="AB119" s="25" t="s">
        <v>54</v>
      </c>
      <c r="AC119" s="24"/>
      <c r="AD119" s="23">
        <v>39</v>
      </c>
      <c r="AE119" s="22"/>
      <c r="AF119" s="21"/>
      <c r="AG119" s="22"/>
      <c r="AH119" s="21"/>
      <c r="AI119" s="20"/>
      <c r="AJ119" s="246"/>
      <c r="AK119" s="246"/>
      <c r="AL119" s="19"/>
      <c r="AM119" s="7"/>
      <c r="AN119" s="7"/>
      <c r="AO119" s="236"/>
      <c r="AP119" s="230"/>
      <c r="AQ119" s="233"/>
      <c r="AR119" s="236"/>
      <c r="AS119" s="230"/>
      <c r="AT119" s="233"/>
      <c r="AU119" s="236"/>
      <c r="AV119" s="230"/>
      <c r="AW119" s="233"/>
      <c r="AX119" s="236"/>
      <c r="AY119" s="230"/>
      <c r="AZ119" s="233"/>
      <c r="BA119" s="236"/>
      <c r="BB119" s="230"/>
      <c r="BC119" s="233"/>
      <c r="BD119" s="298"/>
      <c r="BE119" s="301"/>
      <c r="BF119" s="301"/>
      <c r="BG119" s="304"/>
    </row>
    <row r="120" spans="2:67" ht="28.15" hidden="1" customHeight="1" thickBot="1">
      <c r="B120" s="18"/>
      <c r="C120" s="271"/>
      <c r="D120" s="17"/>
      <c r="E120" s="118"/>
      <c r="F120" s="118"/>
      <c r="G120" s="117"/>
      <c r="H120" s="258"/>
      <c r="I120" s="272"/>
      <c r="J120" s="272"/>
      <c r="K120" s="272"/>
      <c r="L120" s="12" t="s">
        <v>53</v>
      </c>
      <c r="M120" s="11"/>
      <c r="N120" s="12" t="s">
        <v>52</v>
      </c>
      <c r="O120" s="11"/>
      <c r="P120" s="12" t="s">
        <v>51</v>
      </c>
      <c r="Q120" s="11"/>
      <c r="R120" s="12" t="s">
        <v>50</v>
      </c>
      <c r="S120" s="11"/>
      <c r="T120" s="12">
        <v>20</v>
      </c>
      <c r="U120" s="11"/>
      <c r="V120" s="12" t="s">
        <v>49</v>
      </c>
      <c r="W120" s="11"/>
      <c r="X120" s="12" t="s">
        <v>48</v>
      </c>
      <c r="Y120" s="11"/>
      <c r="Z120" s="12" t="s">
        <v>47</v>
      </c>
      <c r="AA120" s="11"/>
      <c r="AB120" s="14" t="s">
        <v>46</v>
      </c>
      <c r="AC120" s="13"/>
      <c r="AD120" s="12" t="s">
        <v>45</v>
      </c>
      <c r="AE120" s="11"/>
      <c r="AF120" s="10"/>
      <c r="AG120" s="11"/>
      <c r="AH120" s="10"/>
      <c r="AI120" s="9"/>
      <c r="AJ120" s="247"/>
      <c r="AK120" s="247"/>
      <c r="AL120" s="8"/>
      <c r="AM120" s="7"/>
      <c r="AN120" s="7"/>
      <c r="AO120" s="237"/>
      <c r="AP120" s="231"/>
      <c r="AQ120" s="234"/>
      <c r="AR120" s="237"/>
      <c r="AS120" s="231"/>
      <c r="AT120" s="234"/>
      <c r="AU120" s="237"/>
      <c r="AV120" s="231"/>
      <c r="AW120" s="234"/>
      <c r="AX120" s="237"/>
      <c r="AY120" s="231"/>
      <c r="AZ120" s="234"/>
      <c r="BA120" s="237"/>
      <c r="BB120" s="231"/>
      <c r="BC120" s="234"/>
      <c r="BD120" s="299"/>
      <c r="BE120" s="302"/>
      <c r="BF120" s="302"/>
      <c r="BG120" s="305"/>
    </row>
    <row r="121" spans="2:67" ht="85.9" customHeight="1" thickBot="1">
      <c r="B121" s="94" t="s">
        <v>119</v>
      </c>
      <c r="C121" s="83" t="s">
        <v>118</v>
      </c>
      <c r="D121" s="88" t="s">
        <v>117</v>
      </c>
      <c r="E121" s="93" t="s">
        <v>116</v>
      </c>
      <c r="F121" s="92"/>
      <c r="G121" s="91"/>
      <c r="H121" s="90" t="s">
        <v>115</v>
      </c>
      <c r="I121" s="88" t="s">
        <v>43</v>
      </c>
      <c r="J121" s="88" t="s">
        <v>114</v>
      </c>
      <c r="K121" s="88" t="s">
        <v>44</v>
      </c>
      <c r="L121" s="227" t="s">
        <v>113</v>
      </c>
      <c r="M121" s="270"/>
      <c r="N121" s="227" t="s">
        <v>112</v>
      </c>
      <c r="O121" s="270"/>
      <c r="P121" s="227" t="s">
        <v>112</v>
      </c>
      <c r="Q121" s="228"/>
      <c r="R121" s="227" t="s">
        <v>112</v>
      </c>
      <c r="S121" s="228"/>
      <c r="T121" s="227" t="s">
        <v>112</v>
      </c>
      <c r="U121" s="228"/>
      <c r="V121" s="227" t="s">
        <v>112</v>
      </c>
      <c r="W121" s="228"/>
      <c r="X121" s="227" t="s">
        <v>112</v>
      </c>
      <c r="Y121" s="228"/>
      <c r="Z121" s="227" t="s">
        <v>112</v>
      </c>
      <c r="AA121" s="228"/>
      <c r="AB121" s="227" t="s">
        <v>112</v>
      </c>
      <c r="AC121" s="228"/>
      <c r="AD121" s="227" t="s">
        <v>112</v>
      </c>
      <c r="AE121" s="228"/>
      <c r="AF121" s="244" t="s">
        <v>111</v>
      </c>
      <c r="AG121" s="228"/>
      <c r="AH121" s="90" t="s">
        <v>110</v>
      </c>
      <c r="AI121" s="89" t="s">
        <v>109</v>
      </c>
      <c r="AJ121" s="88" t="s">
        <v>108</v>
      </c>
      <c r="AK121" s="88" t="s">
        <v>107</v>
      </c>
      <c r="AL121" s="87" t="s">
        <v>106</v>
      </c>
      <c r="AM121" s="105" t="s">
        <v>161</v>
      </c>
      <c r="AN121" s="104" t="s">
        <v>160</v>
      </c>
      <c r="AO121" s="84" t="s">
        <v>105</v>
      </c>
      <c r="AP121" s="83" t="s">
        <v>104</v>
      </c>
      <c r="AQ121" s="82" t="s">
        <v>103</v>
      </c>
      <c r="AR121" s="84" t="s">
        <v>102</v>
      </c>
      <c r="AS121" s="83" t="s">
        <v>101</v>
      </c>
      <c r="AT121" s="82" t="s">
        <v>100</v>
      </c>
      <c r="AU121" s="84" t="s">
        <v>99</v>
      </c>
      <c r="AV121" s="83" t="s">
        <v>98</v>
      </c>
      <c r="AW121" s="85" t="s">
        <v>97</v>
      </c>
      <c r="AX121" s="84" t="s">
        <v>96</v>
      </c>
      <c r="AY121" s="83" t="s">
        <v>95</v>
      </c>
      <c r="AZ121" s="82" t="s">
        <v>94</v>
      </c>
      <c r="BA121" s="84" t="s">
        <v>93</v>
      </c>
      <c r="BB121" s="83" t="s">
        <v>92</v>
      </c>
      <c r="BC121" s="82" t="s">
        <v>91</v>
      </c>
      <c r="BD121" s="81" t="s">
        <v>90</v>
      </c>
      <c r="BE121" s="80" t="s">
        <v>89</v>
      </c>
      <c r="BF121" s="80" t="s">
        <v>88</v>
      </c>
      <c r="BG121" s="79" t="s">
        <v>87</v>
      </c>
    </row>
    <row r="122" spans="2:67" ht="48" thickBot="1">
      <c r="B122" s="78" t="s">
        <v>178</v>
      </c>
      <c r="C122" s="77"/>
      <c r="D122" s="76"/>
      <c r="E122" s="267">
        <v>2395.27</v>
      </c>
      <c r="F122" s="268"/>
      <c r="G122" s="269"/>
      <c r="H122" s="75" t="s">
        <v>85</v>
      </c>
      <c r="I122" s="74"/>
      <c r="J122" s="74"/>
      <c r="K122" s="73"/>
      <c r="L122" s="72"/>
      <c r="M122" s="68"/>
      <c r="N122" s="72"/>
      <c r="O122" s="68"/>
      <c r="P122" s="72"/>
      <c r="Q122" s="68"/>
      <c r="R122" s="72"/>
      <c r="S122" s="68"/>
      <c r="T122" s="72"/>
      <c r="U122" s="68"/>
      <c r="V122" s="72"/>
      <c r="W122" s="68"/>
      <c r="X122" s="72"/>
      <c r="Y122" s="68"/>
      <c r="Z122" s="72"/>
      <c r="AA122" s="71"/>
      <c r="AB122" s="70"/>
      <c r="AC122" s="70"/>
      <c r="AD122" s="70"/>
      <c r="AE122" s="70"/>
      <c r="AF122" s="69" t="s">
        <v>84</v>
      </c>
      <c r="AG122" s="68"/>
      <c r="AH122" s="68"/>
      <c r="AI122" s="68"/>
      <c r="AJ122" s="67"/>
      <c r="AK122" s="67"/>
      <c r="AL122" s="66"/>
      <c r="AM122" s="103"/>
      <c r="AN122" s="103"/>
      <c r="AO122" s="101">
        <f t="shared" ref="AO122:BG122" si="8">SUM(AO123:AO134)</f>
        <v>18</v>
      </c>
      <c r="AP122" s="100">
        <f t="shared" si="8"/>
        <v>1</v>
      </c>
      <c r="AQ122" s="99">
        <f t="shared" si="8"/>
        <v>0</v>
      </c>
      <c r="AR122" s="101">
        <f t="shared" si="8"/>
        <v>12</v>
      </c>
      <c r="AS122" s="100">
        <f t="shared" si="8"/>
        <v>4</v>
      </c>
      <c r="AT122" s="99">
        <f t="shared" si="8"/>
        <v>0</v>
      </c>
      <c r="AU122" s="101">
        <f t="shared" si="8"/>
        <v>1</v>
      </c>
      <c r="AV122" s="100">
        <f t="shared" si="8"/>
        <v>0</v>
      </c>
      <c r="AW122" s="99">
        <f t="shared" si="8"/>
        <v>0</v>
      </c>
      <c r="AX122" s="101">
        <f t="shared" si="8"/>
        <v>8</v>
      </c>
      <c r="AY122" s="100">
        <f t="shared" si="8"/>
        <v>1</v>
      </c>
      <c r="AZ122" s="99">
        <f t="shared" si="8"/>
        <v>0</v>
      </c>
      <c r="BA122" s="101">
        <f t="shared" si="8"/>
        <v>0</v>
      </c>
      <c r="BB122" s="100">
        <f t="shared" si="8"/>
        <v>0</v>
      </c>
      <c r="BC122" s="99">
        <f t="shared" si="8"/>
        <v>0</v>
      </c>
      <c r="BD122" s="101">
        <f t="shared" si="8"/>
        <v>0</v>
      </c>
      <c r="BE122" s="100">
        <f t="shared" si="8"/>
        <v>0</v>
      </c>
      <c r="BF122" s="100">
        <f t="shared" si="8"/>
        <v>0</v>
      </c>
      <c r="BG122" s="99">
        <f t="shared" si="8"/>
        <v>0</v>
      </c>
      <c r="BH122" s="98" t="s">
        <v>83</v>
      </c>
      <c r="BK122" s="1">
        <f>SUM(AO122:AQ122)</f>
        <v>19</v>
      </c>
      <c r="BL122" s="1">
        <f>SUM(AR122:AT122,BD122)</f>
        <v>16</v>
      </c>
      <c r="BM122" s="1">
        <f>SUM(AU122:AW122,BE122)</f>
        <v>1</v>
      </c>
      <c r="BN122" s="1">
        <f>SUM(AX122:AZ122,BF122)</f>
        <v>9</v>
      </c>
      <c r="BO122" s="1">
        <f>SUM(BA122:BC122,BG122)</f>
        <v>0</v>
      </c>
    </row>
    <row r="123" spans="2:67" ht="28.15" customHeight="1">
      <c r="B123" s="29"/>
      <c r="C123" s="263">
        <v>1</v>
      </c>
      <c r="D123" s="47"/>
      <c r="E123" s="114"/>
      <c r="F123" s="114"/>
      <c r="G123" s="113"/>
      <c r="H123" s="255"/>
      <c r="I123" s="259">
        <v>92</v>
      </c>
      <c r="J123" s="259">
        <v>20</v>
      </c>
      <c r="K123" s="259">
        <v>5</v>
      </c>
      <c r="L123" s="42">
        <v>1</v>
      </c>
      <c r="M123" s="41" t="s">
        <v>274</v>
      </c>
      <c r="N123" s="42">
        <v>5</v>
      </c>
      <c r="O123" s="41" t="s">
        <v>393</v>
      </c>
      <c r="P123" s="42">
        <v>9</v>
      </c>
      <c r="Q123" s="97" t="s">
        <v>518</v>
      </c>
      <c r="R123" s="42">
        <v>13</v>
      </c>
      <c r="S123" s="41" t="s">
        <v>272</v>
      </c>
      <c r="T123" s="42">
        <v>17</v>
      </c>
      <c r="U123" s="41"/>
      <c r="V123" s="42">
        <v>21</v>
      </c>
      <c r="W123" s="41"/>
      <c r="X123" s="42">
        <v>25</v>
      </c>
      <c r="Y123" s="41"/>
      <c r="Z123" s="42">
        <v>29</v>
      </c>
      <c r="AA123" s="41"/>
      <c r="AB123" s="44">
        <v>33</v>
      </c>
      <c r="AC123" s="41"/>
      <c r="AD123" s="42">
        <v>37</v>
      </c>
      <c r="AE123" s="41"/>
      <c r="AF123" s="40"/>
      <c r="AG123" s="41"/>
      <c r="AH123" s="40" t="s">
        <v>352</v>
      </c>
      <c r="AI123" s="39"/>
      <c r="AJ123" s="245"/>
      <c r="AK123" s="245"/>
      <c r="AL123" s="38"/>
      <c r="AM123" s="238">
        <f>SUMPRODUCT(LEN($M123:$AE126)-LEN(SUBSTITUTE($M123:$AE126,"/", "")))/2</f>
        <v>0</v>
      </c>
      <c r="AN123" s="241">
        <f>SUMPRODUCT(LEN($M123:$AE126)-LEN(SUBSTITUTE($M123:$AE126,"-", "")))</f>
        <v>0</v>
      </c>
      <c r="AO123" s="235">
        <f>SUMPRODUCT(LEN($M123:$AE126)-LEN(SUBSTITUTE($M123:$AE126,"A", "")))</f>
        <v>18</v>
      </c>
      <c r="AP123" s="229">
        <f>SUMPRODUCT(LEN($AH123:$AH126)-LEN(SUBSTITUTE($AH123:$AH126,"A", "")))</f>
        <v>1</v>
      </c>
      <c r="AQ123" s="232">
        <f>SUMPRODUCT(LEN($AG123:$AG126)-LEN(SUBSTITUTE($AG123:$AG126,"A", "")))</f>
        <v>0</v>
      </c>
      <c r="AR123" s="235">
        <f>SUMPRODUCT(LEN($M123:$AE126)-LEN(SUBSTITUTE($M123:$AE126,"S", "")))</f>
        <v>12</v>
      </c>
      <c r="AS123" s="229">
        <f>SUMPRODUCT(LEN($AH123:$AH126)-LEN(SUBSTITUTE($AH123:$AH126,"S", "")))</f>
        <v>4</v>
      </c>
      <c r="AT123" s="232">
        <f>SUMPRODUCT(LEN($AG123:$AG126)-LEN(SUBSTITUTE($AG123:$AG126,"S", "")))</f>
        <v>0</v>
      </c>
      <c r="AU123" s="235">
        <f>SUMPRODUCT(LEN($M123:$AE126)-LEN(SUBSTITUTE($M123:$AE126,"F", "")))</f>
        <v>1</v>
      </c>
      <c r="AV123" s="229">
        <f>SUMPRODUCT(LEN($AH123:$AH126)-LEN(SUBSTITUTE($AH123:$AH126,"F", "")))</f>
        <v>0</v>
      </c>
      <c r="AW123" s="232">
        <f>SUMPRODUCT(LEN($AG123:$AG126)-LEN(SUBSTITUTE($AG123:$AG126,"F", "")))</f>
        <v>0</v>
      </c>
      <c r="AX123" s="235">
        <f>SUMPRODUCT(LEN($M123:$AE126)-LEN(SUBSTITUTE($M123:$AE126,"G", "")))</f>
        <v>8</v>
      </c>
      <c r="AY123" s="229">
        <f>SUMPRODUCT(LEN($AH123:$AH126)-LEN(SUBSTITUTE($AH123:$AH126,"G", "")))</f>
        <v>1</v>
      </c>
      <c r="AZ123" s="232">
        <f>SUMPRODUCT(LEN($AG123:$AG126)-LEN(SUBSTITUTE($AG123:$AG126,"G", "")))</f>
        <v>0</v>
      </c>
      <c r="BA123" s="235">
        <f>SUMPRODUCT(LEN($M123:$AE126)-LEN(SUBSTITUTE($M123:$AE126,"M", "")))</f>
        <v>0</v>
      </c>
      <c r="BB123" s="229">
        <f>SUMPRODUCT(LEN($AH123:$AH126)-LEN(SUBSTITUTE($AH123:$AH126,"M", "")))</f>
        <v>0</v>
      </c>
      <c r="BC123" s="232">
        <f>SUMPRODUCT(LEN($AG123:$AG126)-LEN(SUBSTITUTE($AG123:$AG126,"M", "")))</f>
        <v>0</v>
      </c>
      <c r="BD123" s="297">
        <f>SUMPRODUCT(LEN($AI123:$AI126)-LEN(SUBSTITUTE($AI123:$AI126,"S", "")))</f>
        <v>0</v>
      </c>
      <c r="BE123" s="300">
        <f>SUMPRODUCT(LEN($AI123:$AI126)-LEN(SUBSTITUTE($AI123:$AI126,"F", "")))</f>
        <v>0</v>
      </c>
      <c r="BF123" s="300">
        <f>SUMPRODUCT(LEN($AI123:$AI126)-LEN(SUBSTITUTE($AI123:$AI126,"G", "")))</f>
        <v>0</v>
      </c>
      <c r="BG123" s="303">
        <f>SUMPRODUCT(LEN($AI123:$AI126)-LEN(SUBSTITUTE($AI123:$AI126,"M", "")))</f>
        <v>0</v>
      </c>
    </row>
    <row r="124" spans="2:67" ht="28.15" customHeight="1" thickBot="1">
      <c r="B124" s="29"/>
      <c r="C124" s="264"/>
      <c r="D124" s="37"/>
      <c r="E124" s="112"/>
      <c r="F124" s="112"/>
      <c r="G124" s="111"/>
      <c r="H124" s="256"/>
      <c r="I124" s="260"/>
      <c r="J124" s="260"/>
      <c r="K124" s="260"/>
      <c r="L124" s="32">
        <v>2</v>
      </c>
      <c r="M124" s="31" t="s">
        <v>399</v>
      </c>
      <c r="N124" s="32">
        <v>6</v>
      </c>
      <c r="O124" s="31" t="s">
        <v>425</v>
      </c>
      <c r="P124" s="96">
        <v>10</v>
      </c>
      <c r="Q124" s="31" t="s">
        <v>366</v>
      </c>
      <c r="R124" s="32">
        <v>14</v>
      </c>
      <c r="S124" s="31" t="s">
        <v>271</v>
      </c>
      <c r="T124" s="32">
        <v>18</v>
      </c>
      <c r="U124" s="95"/>
      <c r="V124" s="32">
        <v>22</v>
      </c>
      <c r="W124" s="31"/>
      <c r="X124" s="32">
        <v>26</v>
      </c>
      <c r="Y124" s="31"/>
      <c r="Z124" s="32">
        <v>30</v>
      </c>
      <c r="AA124" s="31"/>
      <c r="AB124" s="34">
        <v>34</v>
      </c>
      <c r="AC124" s="31"/>
      <c r="AD124" s="32">
        <v>38</v>
      </c>
      <c r="AE124" s="31"/>
      <c r="AF124" s="30"/>
      <c r="AG124" s="31"/>
      <c r="AH124" s="30" t="s">
        <v>311</v>
      </c>
      <c r="AI124" s="20"/>
      <c r="AJ124" s="246"/>
      <c r="AK124" s="246"/>
      <c r="AL124" s="19"/>
      <c r="AM124" s="239"/>
      <c r="AN124" s="242"/>
      <c r="AO124" s="236"/>
      <c r="AP124" s="230"/>
      <c r="AQ124" s="233"/>
      <c r="AR124" s="236"/>
      <c r="AS124" s="230"/>
      <c r="AT124" s="233"/>
      <c r="AU124" s="236"/>
      <c r="AV124" s="230"/>
      <c r="AW124" s="233"/>
      <c r="AX124" s="236"/>
      <c r="AY124" s="230"/>
      <c r="AZ124" s="233"/>
      <c r="BA124" s="236"/>
      <c r="BB124" s="230"/>
      <c r="BC124" s="233"/>
      <c r="BD124" s="298"/>
      <c r="BE124" s="301"/>
      <c r="BF124" s="301"/>
      <c r="BG124" s="304"/>
    </row>
    <row r="125" spans="2:67" ht="28.15" customHeight="1">
      <c r="B125" s="29"/>
      <c r="C125" s="265"/>
      <c r="D125" s="28"/>
      <c r="E125" s="110"/>
      <c r="F125" s="110"/>
      <c r="G125" s="109"/>
      <c r="H125" s="257" t="s">
        <v>517</v>
      </c>
      <c r="I125" s="261"/>
      <c r="J125" s="261"/>
      <c r="K125" s="261"/>
      <c r="L125" s="23">
        <v>3</v>
      </c>
      <c r="M125" s="22" t="s">
        <v>305</v>
      </c>
      <c r="N125" s="23">
        <v>7</v>
      </c>
      <c r="O125" s="22" t="s">
        <v>440</v>
      </c>
      <c r="P125" s="23">
        <v>11</v>
      </c>
      <c r="Q125" s="22" t="s">
        <v>366</v>
      </c>
      <c r="R125" s="23">
        <v>15</v>
      </c>
      <c r="S125" s="22" t="s">
        <v>271</v>
      </c>
      <c r="T125" s="23">
        <v>19</v>
      </c>
      <c r="U125" s="22"/>
      <c r="V125" s="23">
        <v>23</v>
      </c>
      <c r="W125" s="22"/>
      <c r="X125" s="23">
        <v>27</v>
      </c>
      <c r="Y125" s="22"/>
      <c r="Z125" s="23">
        <v>31</v>
      </c>
      <c r="AA125" s="22"/>
      <c r="AB125" s="25">
        <v>35</v>
      </c>
      <c r="AC125" s="22"/>
      <c r="AD125" s="23">
        <v>39</v>
      </c>
      <c r="AE125" s="22"/>
      <c r="AF125" s="21"/>
      <c r="AG125" s="22"/>
      <c r="AH125" s="21"/>
      <c r="AI125" s="20"/>
      <c r="AJ125" s="246"/>
      <c r="AK125" s="246"/>
      <c r="AL125" s="19"/>
      <c r="AM125" s="239"/>
      <c r="AN125" s="242"/>
      <c r="AO125" s="236"/>
      <c r="AP125" s="230"/>
      <c r="AQ125" s="233"/>
      <c r="AR125" s="236"/>
      <c r="AS125" s="230"/>
      <c r="AT125" s="233"/>
      <c r="AU125" s="236"/>
      <c r="AV125" s="230"/>
      <c r="AW125" s="233"/>
      <c r="AX125" s="236"/>
      <c r="AY125" s="230"/>
      <c r="AZ125" s="233"/>
      <c r="BA125" s="236"/>
      <c r="BB125" s="230"/>
      <c r="BC125" s="233"/>
      <c r="BD125" s="298"/>
      <c r="BE125" s="301"/>
      <c r="BF125" s="301"/>
      <c r="BG125" s="304"/>
    </row>
    <row r="126" spans="2:67" ht="28.15" customHeight="1" thickBot="1">
      <c r="B126" s="29"/>
      <c r="C126" s="266"/>
      <c r="D126" s="57"/>
      <c r="E126" s="116"/>
      <c r="F126" s="116"/>
      <c r="G126" s="115"/>
      <c r="H126" s="258"/>
      <c r="I126" s="262"/>
      <c r="J126" s="262"/>
      <c r="K126" s="262"/>
      <c r="L126" s="52">
        <v>4</v>
      </c>
      <c r="M126" s="51" t="s">
        <v>516</v>
      </c>
      <c r="N126" s="52">
        <v>8</v>
      </c>
      <c r="O126" s="51" t="s">
        <v>440</v>
      </c>
      <c r="P126" s="52">
        <v>12</v>
      </c>
      <c r="Q126" s="51" t="s">
        <v>272</v>
      </c>
      <c r="R126" s="52">
        <v>16</v>
      </c>
      <c r="S126" s="51"/>
      <c r="T126" s="52">
        <v>20</v>
      </c>
      <c r="U126" s="51"/>
      <c r="V126" s="52">
        <v>24</v>
      </c>
      <c r="W126" s="51"/>
      <c r="X126" s="52">
        <v>28</v>
      </c>
      <c r="Y126" s="51"/>
      <c r="Z126" s="52">
        <v>32</v>
      </c>
      <c r="AA126" s="51"/>
      <c r="AB126" s="54">
        <v>36</v>
      </c>
      <c r="AC126" s="51"/>
      <c r="AD126" s="52">
        <v>40</v>
      </c>
      <c r="AE126" s="51"/>
      <c r="AF126" s="50"/>
      <c r="AG126" s="51"/>
      <c r="AH126" s="50"/>
      <c r="AI126" s="49"/>
      <c r="AJ126" s="248"/>
      <c r="AK126" s="248"/>
      <c r="AL126" s="48"/>
      <c r="AM126" s="240"/>
      <c r="AN126" s="243"/>
      <c r="AO126" s="237"/>
      <c r="AP126" s="231"/>
      <c r="AQ126" s="234"/>
      <c r="AR126" s="237"/>
      <c r="AS126" s="231"/>
      <c r="AT126" s="234"/>
      <c r="AU126" s="237"/>
      <c r="AV126" s="231"/>
      <c r="AW126" s="234"/>
      <c r="AX126" s="237"/>
      <c r="AY126" s="231"/>
      <c r="AZ126" s="234"/>
      <c r="BA126" s="237"/>
      <c r="BB126" s="231"/>
      <c r="BC126" s="234"/>
      <c r="BD126" s="299"/>
      <c r="BE126" s="302"/>
      <c r="BF126" s="302"/>
      <c r="BG126" s="305"/>
    </row>
    <row r="127" spans="2:67" ht="28.15" hidden="1" customHeight="1">
      <c r="B127" s="29"/>
      <c r="C127" s="263">
        <v>2</v>
      </c>
      <c r="D127" s="47"/>
      <c r="E127" s="114"/>
      <c r="F127" s="114"/>
      <c r="G127" s="113"/>
      <c r="H127" s="255"/>
      <c r="I127" s="259"/>
      <c r="J127" s="259"/>
      <c r="K127" s="259"/>
      <c r="L127" s="42" t="s">
        <v>82</v>
      </c>
      <c r="M127" s="41"/>
      <c r="N127" s="42" t="s">
        <v>81</v>
      </c>
      <c r="O127" s="41"/>
      <c r="P127" s="42" t="s">
        <v>80</v>
      </c>
      <c r="Q127" s="41"/>
      <c r="R127" s="42" t="s">
        <v>79</v>
      </c>
      <c r="S127" s="41"/>
      <c r="T127" s="42" t="s">
        <v>78</v>
      </c>
      <c r="U127" s="41"/>
      <c r="V127" s="42" t="s">
        <v>77</v>
      </c>
      <c r="W127" s="41"/>
      <c r="X127" s="42" t="s">
        <v>76</v>
      </c>
      <c r="Y127" s="41"/>
      <c r="Z127" s="42" t="s">
        <v>75</v>
      </c>
      <c r="AA127" s="41"/>
      <c r="AB127" s="44" t="s">
        <v>74</v>
      </c>
      <c r="AC127" s="43"/>
      <c r="AD127" s="42" t="s">
        <v>73</v>
      </c>
      <c r="AE127" s="41"/>
      <c r="AF127" s="40"/>
      <c r="AG127" s="41"/>
      <c r="AH127" s="40"/>
      <c r="AI127" s="39"/>
      <c r="AJ127" s="249"/>
      <c r="AK127" s="252"/>
      <c r="AL127" s="38"/>
      <c r="AM127" s="7"/>
      <c r="AN127" s="7"/>
      <c r="AO127" s="235">
        <f>SUMPRODUCT(LEN($M127:$AE130)-LEN(SUBSTITUTE($M127:$AE130,"A", "")))</f>
        <v>0</v>
      </c>
      <c r="AP127" s="229">
        <f>SUMPRODUCT(LEN($AH127:$AH130)-LEN(SUBSTITUTE($AH127:$AH130,"A", "")))</f>
        <v>0</v>
      </c>
      <c r="AQ127" s="232">
        <f>SUMPRODUCT(LEN($AG127:$AG130)-LEN(SUBSTITUTE($AG127:$AG130,"A", "")))</f>
        <v>0</v>
      </c>
      <c r="AR127" s="235">
        <f>SUMPRODUCT(LEN($M127:$AE130)-LEN(SUBSTITUTE($M127:$AE130,"S", "")))</f>
        <v>0</v>
      </c>
      <c r="AS127" s="229">
        <f>SUMPRODUCT(LEN($AH127:$AH130)-LEN(SUBSTITUTE($AH127:$AH130,"S", "")))</f>
        <v>0</v>
      </c>
      <c r="AT127" s="232">
        <f>SUMPRODUCT(LEN($AG127:$AG130)-LEN(SUBSTITUTE($AG127:$AG130,"S", "")))</f>
        <v>0</v>
      </c>
      <c r="AU127" s="235">
        <f>SUMPRODUCT(LEN($M127:$AE130)-LEN(SUBSTITUTE($M127:$AE130,"F", "")))</f>
        <v>0</v>
      </c>
      <c r="AV127" s="229">
        <f>SUMPRODUCT(LEN($AH127:$AH130)-LEN(SUBSTITUTE($AH127:$AH130,"F", "")))</f>
        <v>0</v>
      </c>
      <c r="AW127" s="232">
        <f>SUMPRODUCT(LEN($AG127:$AG130)-LEN(SUBSTITUTE($AG127:$AG130,"F", "")))</f>
        <v>0</v>
      </c>
      <c r="AX127" s="235">
        <f>SUMPRODUCT(LEN($M127:$AE130)-LEN(SUBSTITUTE($M127:$AE130,"G", "")))</f>
        <v>0</v>
      </c>
      <c r="AY127" s="229">
        <f>SUMPRODUCT(LEN($AH127:$AH130)-LEN(SUBSTITUTE($AH127:$AH130,"G", "")))</f>
        <v>0</v>
      </c>
      <c r="AZ127" s="232">
        <f>SUMPRODUCT(LEN($AG127:$AG130)-LEN(SUBSTITUTE($AG127:$AG130,"G", "")))</f>
        <v>0</v>
      </c>
      <c r="BA127" s="235">
        <f>SUMPRODUCT(LEN($M127:$AE130)-LEN(SUBSTITUTE($M127:$AE130,"M", "")))</f>
        <v>0</v>
      </c>
      <c r="BB127" s="229">
        <f>SUMPRODUCT(LEN($AH127:$AH130)-LEN(SUBSTITUTE($AH127:$AH130,"M", "")))</f>
        <v>0</v>
      </c>
      <c r="BC127" s="232">
        <f>SUMPRODUCT(LEN($AG127:$AG130)-LEN(SUBSTITUTE($AG127:$AG130,"M", "")))</f>
        <v>0</v>
      </c>
      <c r="BD127" s="297">
        <f>SUMPRODUCT(LEN($AI127:$AI130)-LEN(SUBSTITUTE($AI127:$AI130,"S", "")))</f>
        <v>0</v>
      </c>
      <c r="BE127" s="300">
        <f>SUMPRODUCT(LEN($AI127:$AI130)-LEN(SUBSTITUTE($AI127:$AI130,"F", "")))</f>
        <v>0</v>
      </c>
      <c r="BF127" s="300">
        <f>SUMPRODUCT(LEN($AI127:$AI130)-LEN(SUBSTITUTE($AI127:$AI130,"G", "")))</f>
        <v>0</v>
      </c>
      <c r="BG127" s="303">
        <f>SUMPRODUCT(LEN($AI127:$AI130)-LEN(SUBSTITUTE($AI127:$AI130,"M", "")))</f>
        <v>0</v>
      </c>
    </row>
    <row r="128" spans="2:67" ht="28.15" hidden="1" customHeight="1" thickBot="1">
      <c r="B128" s="29"/>
      <c r="C128" s="264"/>
      <c r="D128" s="37"/>
      <c r="E128" s="112"/>
      <c r="F128" s="112"/>
      <c r="G128" s="111"/>
      <c r="H128" s="256"/>
      <c r="I128" s="260"/>
      <c r="J128" s="260"/>
      <c r="K128" s="260"/>
      <c r="L128" s="32" t="s">
        <v>72</v>
      </c>
      <c r="M128" s="31"/>
      <c r="N128" s="32" t="s">
        <v>71</v>
      </c>
      <c r="O128" s="31"/>
      <c r="P128" s="32" t="s">
        <v>70</v>
      </c>
      <c r="Q128" s="31"/>
      <c r="R128" s="32" t="s">
        <v>69</v>
      </c>
      <c r="S128" s="31"/>
      <c r="T128" s="32" t="s">
        <v>68</v>
      </c>
      <c r="U128" s="31"/>
      <c r="V128" s="32" t="s">
        <v>67</v>
      </c>
      <c r="W128" s="31"/>
      <c r="X128" s="32" t="s">
        <v>66</v>
      </c>
      <c r="Y128" s="31"/>
      <c r="Z128" s="32" t="s">
        <v>65</v>
      </c>
      <c r="AA128" s="31"/>
      <c r="AB128" s="34" t="s">
        <v>64</v>
      </c>
      <c r="AC128" s="33"/>
      <c r="AD128" s="32" t="s">
        <v>63</v>
      </c>
      <c r="AE128" s="31"/>
      <c r="AF128" s="30"/>
      <c r="AG128" s="31"/>
      <c r="AH128" s="30"/>
      <c r="AI128" s="20"/>
      <c r="AJ128" s="250"/>
      <c r="AK128" s="253"/>
      <c r="AL128" s="19"/>
      <c r="AM128" s="7"/>
      <c r="AN128" s="7"/>
      <c r="AO128" s="236"/>
      <c r="AP128" s="230"/>
      <c r="AQ128" s="233"/>
      <c r="AR128" s="236"/>
      <c r="AS128" s="230"/>
      <c r="AT128" s="233"/>
      <c r="AU128" s="236"/>
      <c r="AV128" s="230"/>
      <c r="AW128" s="233"/>
      <c r="AX128" s="236"/>
      <c r="AY128" s="230"/>
      <c r="AZ128" s="233"/>
      <c r="BA128" s="236"/>
      <c r="BB128" s="230"/>
      <c r="BC128" s="233"/>
      <c r="BD128" s="298"/>
      <c r="BE128" s="301"/>
      <c r="BF128" s="301"/>
      <c r="BG128" s="304"/>
    </row>
    <row r="129" spans="2:67" ht="28.15" hidden="1" customHeight="1">
      <c r="B129" s="29"/>
      <c r="C129" s="265"/>
      <c r="D129" s="28"/>
      <c r="E129" s="110"/>
      <c r="F129" s="110"/>
      <c r="G129" s="109"/>
      <c r="H129" s="257"/>
      <c r="I129" s="261"/>
      <c r="J129" s="261"/>
      <c r="K129" s="261"/>
      <c r="L129" s="23" t="s">
        <v>62</v>
      </c>
      <c r="M129" s="22"/>
      <c r="N129" s="23" t="s">
        <v>61</v>
      </c>
      <c r="O129" s="22"/>
      <c r="P129" s="23" t="s">
        <v>60</v>
      </c>
      <c r="Q129" s="22"/>
      <c r="R129" s="23" t="s">
        <v>59</v>
      </c>
      <c r="S129" s="22"/>
      <c r="T129" s="23" t="s">
        <v>58</v>
      </c>
      <c r="U129" s="22"/>
      <c r="V129" s="23" t="s">
        <v>57</v>
      </c>
      <c r="W129" s="22"/>
      <c r="X129" s="23" t="s">
        <v>56</v>
      </c>
      <c r="Y129" s="22"/>
      <c r="Z129" s="23" t="s">
        <v>55</v>
      </c>
      <c r="AA129" s="22"/>
      <c r="AB129" s="25" t="s">
        <v>54</v>
      </c>
      <c r="AC129" s="24"/>
      <c r="AD129" s="23">
        <v>39</v>
      </c>
      <c r="AE129" s="22"/>
      <c r="AF129" s="21"/>
      <c r="AG129" s="22"/>
      <c r="AH129" s="21"/>
      <c r="AI129" s="20"/>
      <c r="AJ129" s="250"/>
      <c r="AK129" s="253"/>
      <c r="AL129" s="19"/>
      <c r="AM129" s="7"/>
      <c r="AN129" s="7"/>
      <c r="AO129" s="236"/>
      <c r="AP129" s="230"/>
      <c r="AQ129" s="233"/>
      <c r="AR129" s="236"/>
      <c r="AS129" s="230"/>
      <c r="AT129" s="233"/>
      <c r="AU129" s="236"/>
      <c r="AV129" s="230"/>
      <c r="AW129" s="233"/>
      <c r="AX129" s="236"/>
      <c r="AY129" s="230"/>
      <c r="AZ129" s="233"/>
      <c r="BA129" s="236"/>
      <c r="BB129" s="230"/>
      <c r="BC129" s="233"/>
      <c r="BD129" s="298"/>
      <c r="BE129" s="301"/>
      <c r="BF129" s="301"/>
      <c r="BG129" s="304"/>
    </row>
    <row r="130" spans="2:67" ht="28.15" hidden="1" customHeight="1" thickBot="1">
      <c r="B130" s="29"/>
      <c r="C130" s="266"/>
      <c r="D130" s="57"/>
      <c r="E130" s="116"/>
      <c r="F130" s="116"/>
      <c r="G130" s="115"/>
      <c r="H130" s="258"/>
      <c r="I130" s="262"/>
      <c r="J130" s="262"/>
      <c r="K130" s="262"/>
      <c r="L130" s="52" t="s">
        <v>53</v>
      </c>
      <c r="M130" s="51"/>
      <c r="N130" s="52" t="s">
        <v>52</v>
      </c>
      <c r="O130" s="51"/>
      <c r="P130" s="52" t="s">
        <v>51</v>
      </c>
      <c r="Q130" s="51"/>
      <c r="R130" s="52" t="s">
        <v>50</v>
      </c>
      <c r="S130" s="51"/>
      <c r="T130" s="52">
        <v>20</v>
      </c>
      <c r="U130" s="51"/>
      <c r="V130" s="52" t="s">
        <v>49</v>
      </c>
      <c r="W130" s="51"/>
      <c r="X130" s="52" t="s">
        <v>48</v>
      </c>
      <c r="Y130" s="51"/>
      <c r="Z130" s="52" t="s">
        <v>47</v>
      </c>
      <c r="AA130" s="51"/>
      <c r="AB130" s="54" t="s">
        <v>46</v>
      </c>
      <c r="AC130" s="53"/>
      <c r="AD130" s="52" t="s">
        <v>45</v>
      </c>
      <c r="AE130" s="51"/>
      <c r="AF130" s="50"/>
      <c r="AG130" s="51"/>
      <c r="AH130" s="50"/>
      <c r="AI130" s="49"/>
      <c r="AJ130" s="251"/>
      <c r="AK130" s="254"/>
      <c r="AL130" s="48"/>
      <c r="AM130" s="7"/>
      <c r="AN130" s="7"/>
      <c r="AO130" s="237"/>
      <c r="AP130" s="231"/>
      <c r="AQ130" s="234"/>
      <c r="AR130" s="237"/>
      <c r="AS130" s="231"/>
      <c r="AT130" s="234"/>
      <c r="AU130" s="237"/>
      <c r="AV130" s="231"/>
      <c r="AW130" s="234"/>
      <c r="AX130" s="237"/>
      <c r="AY130" s="231"/>
      <c r="AZ130" s="234"/>
      <c r="BA130" s="237"/>
      <c r="BB130" s="231"/>
      <c r="BC130" s="234"/>
      <c r="BD130" s="299"/>
      <c r="BE130" s="302"/>
      <c r="BF130" s="302"/>
      <c r="BG130" s="305"/>
    </row>
    <row r="131" spans="2:67" ht="28.15" hidden="1" customHeight="1">
      <c r="B131" s="29"/>
      <c r="C131" s="263">
        <v>3</v>
      </c>
      <c r="D131" s="47"/>
      <c r="E131" s="114"/>
      <c r="F131" s="114"/>
      <c r="G131" s="113"/>
      <c r="H131" s="255"/>
      <c r="I131" s="259"/>
      <c r="J131" s="259"/>
      <c r="K131" s="259"/>
      <c r="L131" s="42" t="s">
        <v>82</v>
      </c>
      <c r="M131" s="41"/>
      <c r="N131" s="42" t="s">
        <v>81</v>
      </c>
      <c r="O131" s="41"/>
      <c r="P131" s="42" t="s">
        <v>80</v>
      </c>
      <c r="Q131" s="41"/>
      <c r="R131" s="42" t="s">
        <v>79</v>
      </c>
      <c r="S131" s="41"/>
      <c r="T131" s="42" t="s">
        <v>78</v>
      </c>
      <c r="U131" s="41"/>
      <c r="V131" s="42" t="s">
        <v>77</v>
      </c>
      <c r="W131" s="41"/>
      <c r="X131" s="42" t="s">
        <v>76</v>
      </c>
      <c r="Y131" s="41"/>
      <c r="Z131" s="42" t="s">
        <v>75</v>
      </c>
      <c r="AA131" s="41"/>
      <c r="AB131" s="44" t="s">
        <v>74</v>
      </c>
      <c r="AC131" s="43"/>
      <c r="AD131" s="42" t="s">
        <v>73</v>
      </c>
      <c r="AE131" s="41"/>
      <c r="AF131" s="40"/>
      <c r="AG131" s="41"/>
      <c r="AH131" s="40"/>
      <c r="AI131" s="39"/>
      <c r="AJ131" s="245"/>
      <c r="AK131" s="245"/>
      <c r="AL131" s="38"/>
      <c r="AM131" s="7"/>
      <c r="AN131" s="7"/>
      <c r="AO131" s="235">
        <f>SUMPRODUCT(LEN($M131:$AE134)-LEN(SUBSTITUTE($M131:$AE134,"A", "")))</f>
        <v>0</v>
      </c>
      <c r="AP131" s="229">
        <f>SUMPRODUCT(LEN($AH131:$AH134)-LEN(SUBSTITUTE($AH131:$AH134,"A", "")))</f>
        <v>0</v>
      </c>
      <c r="AQ131" s="232">
        <f>SUMPRODUCT(LEN($AG131:$AG134)-LEN(SUBSTITUTE($AG131:$AG134,"A", "")))</f>
        <v>0</v>
      </c>
      <c r="AR131" s="235">
        <f>SUMPRODUCT(LEN($M131:$AE134)-LEN(SUBSTITUTE($M131:$AE134,"S", "")))</f>
        <v>0</v>
      </c>
      <c r="AS131" s="229">
        <f>SUMPRODUCT(LEN($AH131:$AH134)-LEN(SUBSTITUTE($AH131:$AH134,"S", "")))</f>
        <v>0</v>
      </c>
      <c r="AT131" s="232">
        <f>SUMPRODUCT(LEN($AG131:$AG134)-LEN(SUBSTITUTE($AG131:$AG134,"S", "")))</f>
        <v>0</v>
      </c>
      <c r="AU131" s="235">
        <f>SUMPRODUCT(LEN($M131:$AE134)-LEN(SUBSTITUTE($M131:$AE134,"F", "")))</f>
        <v>0</v>
      </c>
      <c r="AV131" s="229">
        <f>SUMPRODUCT(LEN($AH131:$AH134)-LEN(SUBSTITUTE($AH131:$AH134,"F", "")))</f>
        <v>0</v>
      </c>
      <c r="AW131" s="232">
        <f>SUMPRODUCT(LEN($AG131:$AG134)-LEN(SUBSTITUTE($AG131:$AG134,"F", "")))</f>
        <v>0</v>
      </c>
      <c r="AX131" s="235">
        <f>SUMPRODUCT(LEN($M131:$AE134)-LEN(SUBSTITUTE($M131:$AE134,"G", "")))</f>
        <v>0</v>
      </c>
      <c r="AY131" s="229">
        <f>SUMPRODUCT(LEN($AH131:$AH134)-LEN(SUBSTITUTE($AH131:$AH134,"G", "")))</f>
        <v>0</v>
      </c>
      <c r="AZ131" s="232">
        <f>SUMPRODUCT(LEN($AG131:$AG134)-LEN(SUBSTITUTE($AG131:$AG134,"G", "")))</f>
        <v>0</v>
      </c>
      <c r="BA131" s="235">
        <f>SUMPRODUCT(LEN($M131:$AE134)-LEN(SUBSTITUTE($M131:$AE134,"M", "")))</f>
        <v>0</v>
      </c>
      <c r="BB131" s="229">
        <f>SUMPRODUCT(LEN($AH131:$AH134)-LEN(SUBSTITUTE($AH131:$AH134,"M", "")))</f>
        <v>0</v>
      </c>
      <c r="BC131" s="232">
        <f>SUMPRODUCT(LEN($AG131:$AG134)-LEN(SUBSTITUTE($AG131:$AG134,"M", "")))</f>
        <v>0</v>
      </c>
      <c r="BD131" s="297">
        <f>SUMPRODUCT(LEN($AI131:$AI134)-LEN(SUBSTITUTE($AI131:$AI134,"S", "")))</f>
        <v>0</v>
      </c>
      <c r="BE131" s="300">
        <f>SUMPRODUCT(LEN($AI131:$AI134)-LEN(SUBSTITUTE($AI131:$AI134,"F", "")))</f>
        <v>0</v>
      </c>
      <c r="BF131" s="300">
        <f>SUMPRODUCT(LEN($AI131:$AI134)-LEN(SUBSTITUTE($AI131:$AI134,"G", "")))</f>
        <v>0</v>
      </c>
      <c r="BG131" s="303">
        <f>SUMPRODUCT(LEN($AI131:$AI134)-LEN(SUBSTITUTE($AI131:$AI134,"M", "")))</f>
        <v>0</v>
      </c>
    </row>
    <row r="132" spans="2:67" ht="28.15" hidden="1" customHeight="1" thickBot="1">
      <c r="B132" s="29"/>
      <c r="C132" s="264"/>
      <c r="D132" s="37"/>
      <c r="E132" s="112"/>
      <c r="F132" s="112"/>
      <c r="G132" s="111"/>
      <c r="H132" s="256"/>
      <c r="I132" s="260"/>
      <c r="J132" s="260"/>
      <c r="K132" s="260"/>
      <c r="L132" s="32" t="s">
        <v>72</v>
      </c>
      <c r="M132" s="31"/>
      <c r="N132" s="32" t="s">
        <v>71</v>
      </c>
      <c r="O132" s="31"/>
      <c r="P132" s="32" t="s">
        <v>70</v>
      </c>
      <c r="Q132" s="31"/>
      <c r="R132" s="32" t="s">
        <v>69</v>
      </c>
      <c r="S132" s="31"/>
      <c r="T132" s="32" t="s">
        <v>68</v>
      </c>
      <c r="U132" s="31"/>
      <c r="V132" s="32" t="s">
        <v>67</v>
      </c>
      <c r="W132" s="31"/>
      <c r="X132" s="32" t="s">
        <v>66</v>
      </c>
      <c r="Y132" s="31"/>
      <c r="Z132" s="32" t="s">
        <v>65</v>
      </c>
      <c r="AA132" s="31"/>
      <c r="AB132" s="34" t="s">
        <v>64</v>
      </c>
      <c r="AC132" s="33"/>
      <c r="AD132" s="32" t="s">
        <v>63</v>
      </c>
      <c r="AE132" s="31"/>
      <c r="AF132" s="30"/>
      <c r="AG132" s="31"/>
      <c r="AH132" s="30"/>
      <c r="AI132" s="20"/>
      <c r="AJ132" s="246"/>
      <c r="AK132" s="246"/>
      <c r="AL132" s="19"/>
      <c r="AM132" s="7"/>
      <c r="AN132" s="7"/>
      <c r="AO132" s="236"/>
      <c r="AP132" s="230"/>
      <c r="AQ132" s="233"/>
      <c r="AR132" s="236"/>
      <c r="AS132" s="230"/>
      <c r="AT132" s="233"/>
      <c r="AU132" s="236"/>
      <c r="AV132" s="230"/>
      <c r="AW132" s="233"/>
      <c r="AX132" s="236"/>
      <c r="AY132" s="230"/>
      <c r="AZ132" s="233"/>
      <c r="BA132" s="236"/>
      <c r="BB132" s="230"/>
      <c r="BC132" s="233"/>
      <c r="BD132" s="298"/>
      <c r="BE132" s="301"/>
      <c r="BF132" s="301"/>
      <c r="BG132" s="304"/>
    </row>
    <row r="133" spans="2:67" ht="28.15" hidden="1" customHeight="1">
      <c r="B133" s="29"/>
      <c r="C133" s="265"/>
      <c r="D133" s="28"/>
      <c r="E133" s="110"/>
      <c r="F133" s="110"/>
      <c r="G133" s="109"/>
      <c r="H133" s="257"/>
      <c r="I133" s="261"/>
      <c r="J133" s="261"/>
      <c r="K133" s="261"/>
      <c r="L133" s="23" t="s">
        <v>62</v>
      </c>
      <c r="M133" s="22"/>
      <c r="N133" s="23" t="s">
        <v>61</v>
      </c>
      <c r="O133" s="22"/>
      <c r="P133" s="23" t="s">
        <v>60</v>
      </c>
      <c r="Q133" s="22"/>
      <c r="R133" s="23" t="s">
        <v>59</v>
      </c>
      <c r="S133" s="22"/>
      <c r="T133" s="23" t="s">
        <v>58</v>
      </c>
      <c r="U133" s="22"/>
      <c r="V133" s="23" t="s">
        <v>57</v>
      </c>
      <c r="W133" s="22"/>
      <c r="X133" s="23" t="s">
        <v>56</v>
      </c>
      <c r="Y133" s="22"/>
      <c r="Z133" s="23" t="s">
        <v>55</v>
      </c>
      <c r="AA133" s="22"/>
      <c r="AB133" s="25" t="s">
        <v>54</v>
      </c>
      <c r="AC133" s="24"/>
      <c r="AD133" s="23">
        <v>39</v>
      </c>
      <c r="AE133" s="22"/>
      <c r="AF133" s="21"/>
      <c r="AG133" s="22"/>
      <c r="AH133" s="21"/>
      <c r="AI133" s="20"/>
      <c r="AJ133" s="246"/>
      <c r="AK133" s="246"/>
      <c r="AL133" s="19"/>
      <c r="AM133" s="7"/>
      <c r="AN133" s="7"/>
      <c r="AO133" s="236"/>
      <c r="AP133" s="230"/>
      <c r="AQ133" s="233"/>
      <c r="AR133" s="236"/>
      <c r="AS133" s="230"/>
      <c r="AT133" s="233"/>
      <c r="AU133" s="236"/>
      <c r="AV133" s="230"/>
      <c r="AW133" s="233"/>
      <c r="AX133" s="236"/>
      <c r="AY133" s="230"/>
      <c r="AZ133" s="233"/>
      <c r="BA133" s="236"/>
      <c r="BB133" s="230"/>
      <c r="BC133" s="233"/>
      <c r="BD133" s="298"/>
      <c r="BE133" s="301"/>
      <c r="BF133" s="301"/>
      <c r="BG133" s="304"/>
    </row>
    <row r="134" spans="2:67" ht="28.15" hidden="1" customHeight="1" thickBot="1">
      <c r="B134" s="18"/>
      <c r="C134" s="271"/>
      <c r="D134" s="17"/>
      <c r="E134" s="118"/>
      <c r="F134" s="118"/>
      <c r="G134" s="117"/>
      <c r="H134" s="258"/>
      <c r="I134" s="272"/>
      <c r="J134" s="272"/>
      <c r="K134" s="272"/>
      <c r="L134" s="12" t="s">
        <v>53</v>
      </c>
      <c r="M134" s="11"/>
      <c r="N134" s="12" t="s">
        <v>52</v>
      </c>
      <c r="O134" s="11"/>
      <c r="P134" s="12" t="s">
        <v>51</v>
      </c>
      <c r="Q134" s="11"/>
      <c r="R134" s="12" t="s">
        <v>50</v>
      </c>
      <c r="S134" s="11"/>
      <c r="T134" s="12">
        <v>20</v>
      </c>
      <c r="U134" s="11"/>
      <c r="V134" s="12" t="s">
        <v>49</v>
      </c>
      <c r="W134" s="11"/>
      <c r="X134" s="12" t="s">
        <v>48</v>
      </c>
      <c r="Y134" s="11"/>
      <c r="Z134" s="12" t="s">
        <v>47</v>
      </c>
      <c r="AA134" s="11"/>
      <c r="AB134" s="14" t="s">
        <v>46</v>
      </c>
      <c r="AC134" s="13"/>
      <c r="AD134" s="12" t="s">
        <v>45</v>
      </c>
      <c r="AE134" s="11"/>
      <c r="AF134" s="10"/>
      <c r="AG134" s="11"/>
      <c r="AH134" s="10"/>
      <c r="AI134" s="9"/>
      <c r="AJ134" s="247"/>
      <c r="AK134" s="247"/>
      <c r="AL134" s="8"/>
      <c r="AM134" s="7"/>
      <c r="AN134" s="7"/>
      <c r="AO134" s="237"/>
      <c r="AP134" s="231"/>
      <c r="AQ134" s="234"/>
      <c r="AR134" s="237"/>
      <c r="AS134" s="231"/>
      <c r="AT134" s="234"/>
      <c r="AU134" s="237"/>
      <c r="AV134" s="231"/>
      <c r="AW134" s="234"/>
      <c r="AX134" s="237"/>
      <c r="AY134" s="231"/>
      <c r="AZ134" s="234"/>
      <c r="BA134" s="237"/>
      <c r="BB134" s="231"/>
      <c r="BC134" s="234"/>
      <c r="BD134" s="299"/>
      <c r="BE134" s="302"/>
      <c r="BF134" s="302"/>
      <c r="BG134" s="305"/>
    </row>
    <row r="135" spans="2:67" ht="85.9" customHeight="1" thickBot="1">
      <c r="B135" s="94" t="s">
        <v>119</v>
      </c>
      <c r="C135" s="83" t="s">
        <v>118</v>
      </c>
      <c r="D135" s="88" t="s">
        <v>117</v>
      </c>
      <c r="E135" s="93" t="s">
        <v>116</v>
      </c>
      <c r="F135" s="92"/>
      <c r="G135" s="91"/>
      <c r="H135" s="90" t="s">
        <v>115</v>
      </c>
      <c r="I135" s="88" t="s">
        <v>43</v>
      </c>
      <c r="J135" s="88" t="s">
        <v>114</v>
      </c>
      <c r="K135" s="88" t="s">
        <v>44</v>
      </c>
      <c r="L135" s="227" t="s">
        <v>113</v>
      </c>
      <c r="M135" s="270"/>
      <c r="N135" s="227" t="s">
        <v>112</v>
      </c>
      <c r="O135" s="270"/>
      <c r="P135" s="227" t="s">
        <v>112</v>
      </c>
      <c r="Q135" s="228"/>
      <c r="R135" s="227" t="s">
        <v>112</v>
      </c>
      <c r="S135" s="228"/>
      <c r="T135" s="227" t="s">
        <v>112</v>
      </c>
      <c r="U135" s="228"/>
      <c r="V135" s="227" t="s">
        <v>112</v>
      </c>
      <c r="W135" s="228"/>
      <c r="X135" s="227" t="s">
        <v>112</v>
      </c>
      <c r="Y135" s="228"/>
      <c r="Z135" s="227" t="s">
        <v>112</v>
      </c>
      <c r="AA135" s="228"/>
      <c r="AB135" s="227" t="s">
        <v>112</v>
      </c>
      <c r="AC135" s="228"/>
      <c r="AD135" s="227" t="s">
        <v>112</v>
      </c>
      <c r="AE135" s="228"/>
      <c r="AF135" s="244" t="s">
        <v>111</v>
      </c>
      <c r="AG135" s="228"/>
      <c r="AH135" s="90" t="s">
        <v>110</v>
      </c>
      <c r="AI135" s="89" t="s">
        <v>109</v>
      </c>
      <c r="AJ135" s="88" t="s">
        <v>108</v>
      </c>
      <c r="AK135" s="88" t="s">
        <v>107</v>
      </c>
      <c r="AL135" s="87" t="s">
        <v>106</v>
      </c>
      <c r="AM135" s="105" t="s">
        <v>161</v>
      </c>
      <c r="AN135" s="104" t="s">
        <v>160</v>
      </c>
      <c r="AO135" s="84" t="s">
        <v>105</v>
      </c>
      <c r="AP135" s="83" t="s">
        <v>104</v>
      </c>
      <c r="AQ135" s="82" t="s">
        <v>103</v>
      </c>
      <c r="AR135" s="84" t="s">
        <v>102</v>
      </c>
      <c r="AS135" s="83" t="s">
        <v>101</v>
      </c>
      <c r="AT135" s="82" t="s">
        <v>100</v>
      </c>
      <c r="AU135" s="84" t="s">
        <v>99</v>
      </c>
      <c r="AV135" s="83" t="s">
        <v>98</v>
      </c>
      <c r="AW135" s="85" t="s">
        <v>97</v>
      </c>
      <c r="AX135" s="84" t="s">
        <v>96</v>
      </c>
      <c r="AY135" s="83" t="s">
        <v>95</v>
      </c>
      <c r="AZ135" s="82" t="s">
        <v>94</v>
      </c>
      <c r="BA135" s="84" t="s">
        <v>93</v>
      </c>
      <c r="BB135" s="83" t="s">
        <v>92</v>
      </c>
      <c r="BC135" s="82" t="s">
        <v>91</v>
      </c>
      <c r="BD135" s="81" t="s">
        <v>90</v>
      </c>
      <c r="BE135" s="80" t="s">
        <v>89</v>
      </c>
      <c r="BF135" s="80" t="s">
        <v>88</v>
      </c>
      <c r="BG135" s="79" t="s">
        <v>87</v>
      </c>
    </row>
    <row r="136" spans="2:67" ht="48" thickBot="1">
      <c r="B136" s="78" t="s">
        <v>177</v>
      </c>
      <c r="C136" s="77"/>
      <c r="D136" s="76"/>
      <c r="E136" s="267">
        <v>2861.08</v>
      </c>
      <c r="F136" s="268"/>
      <c r="G136" s="269"/>
      <c r="H136" s="75" t="s">
        <v>85</v>
      </c>
      <c r="I136" s="74"/>
      <c r="J136" s="74"/>
      <c r="K136" s="73"/>
      <c r="L136" s="72"/>
      <c r="M136" s="68"/>
      <c r="N136" s="72"/>
      <c r="O136" s="68"/>
      <c r="P136" s="72"/>
      <c r="Q136" s="68"/>
      <c r="R136" s="72"/>
      <c r="S136" s="68"/>
      <c r="T136" s="72"/>
      <c r="U136" s="68"/>
      <c r="V136" s="72"/>
      <c r="W136" s="68"/>
      <c r="X136" s="72"/>
      <c r="Y136" s="68"/>
      <c r="Z136" s="72"/>
      <c r="AA136" s="71"/>
      <c r="AB136" s="70"/>
      <c r="AC136" s="70"/>
      <c r="AD136" s="70"/>
      <c r="AE136" s="70"/>
      <c r="AF136" s="69" t="s">
        <v>84</v>
      </c>
      <c r="AG136" s="68"/>
      <c r="AH136" s="68"/>
      <c r="AI136" s="68"/>
      <c r="AJ136" s="67"/>
      <c r="AK136" s="67"/>
      <c r="AL136" s="66"/>
      <c r="AM136" s="103"/>
      <c r="AN136" s="103"/>
      <c r="AO136" s="101">
        <f t="shared" ref="AO136:BG136" si="9">SUM(AO137:AO148)</f>
        <v>24</v>
      </c>
      <c r="AP136" s="100">
        <f t="shared" si="9"/>
        <v>4</v>
      </c>
      <c r="AQ136" s="99">
        <f t="shared" si="9"/>
        <v>0</v>
      </c>
      <c r="AR136" s="101">
        <f t="shared" si="9"/>
        <v>6</v>
      </c>
      <c r="AS136" s="100">
        <f t="shared" si="9"/>
        <v>2</v>
      </c>
      <c r="AT136" s="99">
        <f t="shared" si="9"/>
        <v>0</v>
      </c>
      <c r="AU136" s="101">
        <f t="shared" si="9"/>
        <v>1</v>
      </c>
      <c r="AV136" s="100">
        <f t="shared" si="9"/>
        <v>0</v>
      </c>
      <c r="AW136" s="99">
        <f t="shared" si="9"/>
        <v>0</v>
      </c>
      <c r="AX136" s="101">
        <f t="shared" si="9"/>
        <v>13</v>
      </c>
      <c r="AY136" s="100">
        <f t="shared" si="9"/>
        <v>0</v>
      </c>
      <c r="AZ136" s="99">
        <f t="shared" si="9"/>
        <v>0</v>
      </c>
      <c r="BA136" s="101">
        <f t="shared" si="9"/>
        <v>0</v>
      </c>
      <c r="BB136" s="100">
        <f t="shared" si="9"/>
        <v>0</v>
      </c>
      <c r="BC136" s="99">
        <f t="shared" si="9"/>
        <v>0</v>
      </c>
      <c r="BD136" s="101">
        <f t="shared" si="9"/>
        <v>0</v>
      </c>
      <c r="BE136" s="100">
        <f t="shared" si="9"/>
        <v>0</v>
      </c>
      <c r="BF136" s="100">
        <f t="shared" si="9"/>
        <v>0</v>
      </c>
      <c r="BG136" s="99">
        <f t="shared" si="9"/>
        <v>0</v>
      </c>
      <c r="BH136" s="98" t="s">
        <v>83</v>
      </c>
      <c r="BK136" s="1">
        <f>SUM(AO136:AQ136)</f>
        <v>28</v>
      </c>
      <c r="BL136" s="1">
        <f>SUM(AR136:AT136,BD136)</f>
        <v>8</v>
      </c>
      <c r="BM136" s="1">
        <f>SUM(AU136:AW136,BE136)</f>
        <v>1</v>
      </c>
      <c r="BN136" s="1">
        <f>SUM(AX136:AZ136,BF136)</f>
        <v>13</v>
      </c>
      <c r="BO136" s="1">
        <f>SUM(BA136:BC136,BG136)</f>
        <v>0</v>
      </c>
    </row>
    <row r="137" spans="2:67" ht="28.15" customHeight="1">
      <c r="B137" s="29"/>
      <c r="C137" s="263">
        <v>1</v>
      </c>
      <c r="D137" s="47"/>
      <c r="E137" s="114"/>
      <c r="F137" s="114"/>
      <c r="G137" s="113"/>
      <c r="H137" s="255"/>
      <c r="I137" s="259">
        <v>88</v>
      </c>
      <c r="J137" s="259">
        <v>21</v>
      </c>
      <c r="K137" s="259">
        <v>6</v>
      </c>
      <c r="L137" s="42">
        <v>1</v>
      </c>
      <c r="M137" s="41" t="s">
        <v>305</v>
      </c>
      <c r="N137" s="42">
        <v>5</v>
      </c>
      <c r="O137" s="41" t="s">
        <v>515</v>
      </c>
      <c r="P137" s="42">
        <v>9</v>
      </c>
      <c r="Q137" s="97" t="s">
        <v>423</v>
      </c>
      <c r="R137" s="42">
        <v>13</v>
      </c>
      <c r="S137" s="41" t="s">
        <v>273</v>
      </c>
      <c r="T137" s="42">
        <v>17</v>
      </c>
      <c r="U137" s="41"/>
      <c r="V137" s="42">
        <v>21</v>
      </c>
      <c r="W137" s="41"/>
      <c r="X137" s="42">
        <v>25</v>
      </c>
      <c r="Y137" s="41"/>
      <c r="Z137" s="42">
        <v>29</v>
      </c>
      <c r="AA137" s="41"/>
      <c r="AB137" s="44">
        <v>33</v>
      </c>
      <c r="AC137" s="41"/>
      <c r="AD137" s="42">
        <v>37</v>
      </c>
      <c r="AE137" s="41"/>
      <c r="AF137" s="40"/>
      <c r="AG137" s="41"/>
      <c r="AH137" s="40" t="s">
        <v>514</v>
      </c>
      <c r="AI137" s="39"/>
      <c r="AJ137" s="245"/>
      <c r="AK137" s="245"/>
      <c r="AL137" s="38"/>
      <c r="AM137" s="238">
        <f>SUMPRODUCT(LEN($M137:$AE140)-LEN(SUBSTITUTE($M137:$AE140,"/", "")))/2</f>
        <v>0</v>
      </c>
      <c r="AN137" s="241">
        <f>SUMPRODUCT(LEN($M137:$AE140)-LEN(SUBSTITUTE($M137:$AE140,"-", "")))</f>
        <v>0</v>
      </c>
      <c r="AO137" s="235">
        <f>SUMPRODUCT(LEN($M137:$AE140)-LEN(SUBSTITUTE($M137:$AE140,"A", "")))</f>
        <v>24</v>
      </c>
      <c r="AP137" s="229">
        <f>SUMPRODUCT(LEN($AH137:$AH140)-LEN(SUBSTITUTE($AH137:$AH140,"A", "")))</f>
        <v>4</v>
      </c>
      <c r="AQ137" s="232">
        <f>SUMPRODUCT(LEN($AG137:$AG140)-LEN(SUBSTITUTE($AG137:$AG140,"A", "")))</f>
        <v>0</v>
      </c>
      <c r="AR137" s="235">
        <f>SUMPRODUCT(LEN($M137:$AE140)-LEN(SUBSTITUTE($M137:$AE140,"S", "")))</f>
        <v>6</v>
      </c>
      <c r="AS137" s="229">
        <f>SUMPRODUCT(LEN($AH137:$AH140)-LEN(SUBSTITUTE($AH137:$AH140,"S", "")))</f>
        <v>2</v>
      </c>
      <c r="AT137" s="232">
        <f>SUMPRODUCT(LEN($AG137:$AG140)-LEN(SUBSTITUTE($AG137:$AG140,"S", "")))</f>
        <v>0</v>
      </c>
      <c r="AU137" s="235">
        <f>SUMPRODUCT(LEN($M137:$AE140)-LEN(SUBSTITUTE($M137:$AE140,"F", "")))</f>
        <v>1</v>
      </c>
      <c r="AV137" s="229">
        <f>SUMPRODUCT(LEN($AH137:$AH140)-LEN(SUBSTITUTE($AH137:$AH140,"F", "")))</f>
        <v>0</v>
      </c>
      <c r="AW137" s="232">
        <f>SUMPRODUCT(LEN($AG137:$AG140)-LEN(SUBSTITUTE($AG137:$AG140,"F", "")))</f>
        <v>0</v>
      </c>
      <c r="AX137" s="235">
        <f>SUMPRODUCT(LEN($M137:$AE140)-LEN(SUBSTITUTE($M137:$AE140,"G", "")))</f>
        <v>13</v>
      </c>
      <c r="AY137" s="229">
        <f>SUMPRODUCT(LEN($AH137:$AH140)-LEN(SUBSTITUTE($AH137:$AH140,"G", "")))</f>
        <v>0</v>
      </c>
      <c r="AZ137" s="232">
        <f>SUMPRODUCT(LEN($AG137:$AG140)-LEN(SUBSTITUTE($AG137:$AG140,"G", "")))</f>
        <v>0</v>
      </c>
      <c r="BA137" s="235">
        <f>SUMPRODUCT(LEN($M137:$AE140)-LEN(SUBSTITUTE($M137:$AE140,"M", "")))</f>
        <v>0</v>
      </c>
      <c r="BB137" s="229">
        <f>SUMPRODUCT(LEN($AH137:$AH140)-LEN(SUBSTITUTE($AH137:$AH140,"M", "")))</f>
        <v>0</v>
      </c>
      <c r="BC137" s="232">
        <f>SUMPRODUCT(LEN($AG137:$AG140)-LEN(SUBSTITUTE($AG137:$AG140,"M", "")))</f>
        <v>0</v>
      </c>
      <c r="BD137" s="297">
        <f>SUMPRODUCT(LEN($AI137:$AI140)-LEN(SUBSTITUTE($AI137:$AI140,"S", "")))</f>
        <v>0</v>
      </c>
      <c r="BE137" s="300">
        <f>SUMPRODUCT(LEN($AI137:$AI140)-LEN(SUBSTITUTE($AI137:$AI140,"F", "")))</f>
        <v>0</v>
      </c>
      <c r="BF137" s="300">
        <f>SUMPRODUCT(LEN($AI137:$AI140)-LEN(SUBSTITUTE($AI137:$AI140,"G", "")))</f>
        <v>0</v>
      </c>
      <c r="BG137" s="303">
        <f>SUMPRODUCT(LEN($AI137:$AI140)-LEN(SUBSTITUTE($AI137:$AI140,"M", "")))</f>
        <v>0</v>
      </c>
    </row>
    <row r="138" spans="2:67" ht="28.15" customHeight="1" thickBot="1">
      <c r="B138" s="29"/>
      <c r="C138" s="264"/>
      <c r="D138" s="37"/>
      <c r="E138" s="112"/>
      <c r="F138" s="112"/>
      <c r="G138" s="111"/>
      <c r="H138" s="256"/>
      <c r="I138" s="260"/>
      <c r="J138" s="260"/>
      <c r="K138" s="260"/>
      <c r="L138" s="32">
        <v>2</v>
      </c>
      <c r="M138" s="31" t="s">
        <v>426</v>
      </c>
      <c r="N138" s="32">
        <v>6</v>
      </c>
      <c r="O138" s="31" t="s">
        <v>410</v>
      </c>
      <c r="P138" s="96">
        <v>10</v>
      </c>
      <c r="Q138" s="31" t="s">
        <v>513</v>
      </c>
      <c r="R138" s="32">
        <v>14</v>
      </c>
      <c r="S138" s="31" t="s">
        <v>271</v>
      </c>
      <c r="T138" s="32">
        <v>18</v>
      </c>
      <c r="U138" s="95"/>
      <c r="V138" s="32">
        <v>22</v>
      </c>
      <c r="W138" s="31"/>
      <c r="X138" s="32">
        <v>26</v>
      </c>
      <c r="Y138" s="31"/>
      <c r="Z138" s="32">
        <v>30</v>
      </c>
      <c r="AA138" s="31"/>
      <c r="AB138" s="34">
        <v>34</v>
      </c>
      <c r="AC138" s="31"/>
      <c r="AD138" s="32">
        <v>38</v>
      </c>
      <c r="AE138" s="31"/>
      <c r="AF138" s="30"/>
      <c r="AG138" s="31"/>
      <c r="AH138" s="30"/>
      <c r="AI138" s="20"/>
      <c r="AJ138" s="246"/>
      <c r="AK138" s="246"/>
      <c r="AL138" s="19"/>
      <c r="AM138" s="239"/>
      <c r="AN138" s="242"/>
      <c r="AO138" s="236"/>
      <c r="AP138" s="230"/>
      <c r="AQ138" s="233"/>
      <c r="AR138" s="236"/>
      <c r="AS138" s="230"/>
      <c r="AT138" s="233"/>
      <c r="AU138" s="236"/>
      <c r="AV138" s="230"/>
      <c r="AW138" s="233"/>
      <c r="AX138" s="236"/>
      <c r="AY138" s="230"/>
      <c r="AZ138" s="233"/>
      <c r="BA138" s="236"/>
      <c r="BB138" s="230"/>
      <c r="BC138" s="233"/>
      <c r="BD138" s="298"/>
      <c r="BE138" s="301"/>
      <c r="BF138" s="301"/>
      <c r="BG138" s="304"/>
    </row>
    <row r="139" spans="2:67" ht="28.15" customHeight="1">
      <c r="B139" s="29"/>
      <c r="C139" s="265"/>
      <c r="D139" s="28"/>
      <c r="E139" s="110"/>
      <c r="F139" s="110"/>
      <c r="G139" s="109"/>
      <c r="H139" s="257"/>
      <c r="I139" s="261"/>
      <c r="J139" s="261"/>
      <c r="K139" s="261"/>
      <c r="L139" s="23">
        <v>3</v>
      </c>
      <c r="M139" s="22" t="s">
        <v>426</v>
      </c>
      <c r="N139" s="23">
        <v>7</v>
      </c>
      <c r="O139" s="22" t="s">
        <v>484</v>
      </c>
      <c r="P139" s="23">
        <v>11</v>
      </c>
      <c r="Q139" s="22" t="s">
        <v>321</v>
      </c>
      <c r="R139" s="23">
        <v>15</v>
      </c>
      <c r="S139" s="22" t="s">
        <v>271</v>
      </c>
      <c r="T139" s="23">
        <v>19</v>
      </c>
      <c r="U139" s="22"/>
      <c r="V139" s="23">
        <v>23</v>
      </c>
      <c r="W139" s="22"/>
      <c r="X139" s="23">
        <v>27</v>
      </c>
      <c r="Y139" s="22"/>
      <c r="Z139" s="23">
        <v>31</v>
      </c>
      <c r="AA139" s="22"/>
      <c r="AB139" s="25">
        <v>35</v>
      </c>
      <c r="AC139" s="22"/>
      <c r="AD139" s="23">
        <v>39</v>
      </c>
      <c r="AE139" s="22"/>
      <c r="AF139" s="21"/>
      <c r="AG139" s="22"/>
      <c r="AH139" s="21"/>
      <c r="AI139" s="20"/>
      <c r="AJ139" s="246"/>
      <c r="AK139" s="246"/>
      <c r="AL139" s="19"/>
      <c r="AM139" s="239"/>
      <c r="AN139" s="242"/>
      <c r="AO139" s="236"/>
      <c r="AP139" s="230"/>
      <c r="AQ139" s="233"/>
      <c r="AR139" s="236"/>
      <c r="AS139" s="230"/>
      <c r="AT139" s="233"/>
      <c r="AU139" s="236"/>
      <c r="AV139" s="230"/>
      <c r="AW139" s="233"/>
      <c r="AX139" s="236"/>
      <c r="AY139" s="230"/>
      <c r="AZ139" s="233"/>
      <c r="BA139" s="236"/>
      <c r="BB139" s="230"/>
      <c r="BC139" s="233"/>
      <c r="BD139" s="298"/>
      <c r="BE139" s="301"/>
      <c r="BF139" s="301"/>
      <c r="BG139" s="304"/>
    </row>
    <row r="140" spans="2:67" ht="28.15" customHeight="1" thickBot="1">
      <c r="B140" s="29"/>
      <c r="C140" s="266"/>
      <c r="D140" s="57"/>
      <c r="E140" s="116"/>
      <c r="F140" s="116"/>
      <c r="G140" s="115"/>
      <c r="H140" s="258"/>
      <c r="I140" s="262"/>
      <c r="J140" s="262"/>
      <c r="K140" s="262"/>
      <c r="L140" s="52">
        <v>4</v>
      </c>
      <c r="M140" s="51" t="s">
        <v>398</v>
      </c>
      <c r="N140" s="52">
        <v>8</v>
      </c>
      <c r="O140" s="51" t="s">
        <v>325</v>
      </c>
      <c r="P140" s="52">
        <v>12</v>
      </c>
      <c r="Q140" s="51" t="s">
        <v>311</v>
      </c>
      <c r="R140" s="52">
        <v>16</v>
      </c>
      <c r="S140" s="51"/>
      <c r="T140" s="52">
        <v>20</v>
      </c>
      <c r="U140" s="51"/>
      <c r="V140" s="52">
        <v>24</v>
      </c>
      <c r="W140" s="51"/>
      <c r="X140" s="52">
        <v>28</v>
      </c>
      <c r="Y140" s="51"/>
      <c r="Z140" s="52">
        <v>32</v>
      </c>
      <c r="AA140" s="51"/>
      <c r="AB140" s="54">
        <v>36</v>
      </c>
      <c r="AC140" s="51"/>
      <c r="AD140" s="52">
        <v>40</v>
      </c>
      <c r="AE140" s="51"/>
      <c r="AF140" s="50"/>
      <c r="AG140" s="51"/>
      <c r="AH140" s="50"/>
      <c r="AI140" s="49"/>
      <c r="AJ140" s="248"/>
      <c r="AK140" s="248"/>
      <c r="AL140" s="48"/>
      <c r="AM140" s="240"/>
      <c r="AN140" s="243"/>
      <c r="AO140" s="237"/>
      <c r="AP140" s="231"/>
      <c r="AQ140" s="234"/>
      <c r="AR140" s="237"/>
      <c r="AS140" s="231"/>
      <c r="AT140" s="234"/>
      <c r="AU140" s="237"/>
      <c r="AV140" s="231"/>
      <c r="AW140" s="234"/>
      <c r="AX140" s="237"/>
      <c r="AY140" s="231"/>
      <c r="AZ140" s="234"/>
      <c r="BA140" s="237"/>
      <c r="BB140" s="231"/>
      <c r="BC140" s="234"/>
      <c r="BD140" s="299"/>
      <c r="BE140" s="302"/>
      <c r="BF140" s="302"/>
      <c r="BG140" s="305"/>
    </row>
    <row r="141" spans="2:67" ht="28.15" hidden="1" customHeight="1">
      <c r="B141" s="29"/>
      <c r="C141" s="263">
        <v>2</v>
      </c>
      <c r="D141" s="47"/>
      <c r="E141" s="114"/>
      <c r="F141" s="114"/>
      <c r="G141" s="113"/>
      <c r="H141" s="255"/>
      <c r="I141" s="259"/>
      <c r="J141" s="259"/>
      <c r="K141" s="259"/>
      <c r="L141" s="42" t="s">
        <v>82</v>
      </c>
      <c r="M141" s="41"/>
      <c r="N141" s="42" t="s">
        <v>81</v>
      </c>
      <c r="O141" s="41"/>
      <c r="P141" s="42" t="s">
        <v>80</v>
      </c>
      <c r="Q141" s="41"/>
      <c r="R141" s="42" t="s">
        <v>79</v>
      </c>
      <c r="S141" s="41"/>
      <c r="T141" s="42" t="s">
        <v>78</v>
      </c>
      <c r="U141" s="41"/>
      <c r="V141" s="42" t="s">
        <v>77</v>
      </c>
      <c r="W141" s="41"/>
      <c r="X141" s="42" t="s">
        <v>76</v>
      </c>
      <c r="Y141" s="41"/>
      <c r="Z141" s="42" t="s">
        <v>75</v>
      </c>
      <c r="AA141" s="41"/>
      <c r="AB141" s="44" t="s">
        <v>74</v>
      </c>
      <c r="AC141" s="43"/>
      <c r="AD141" s="42" t="s">
        <v>73</v>
      </c>
      <c r="AE141" s="41"/>
      <c r="AF141" s="40"/>
      <c r="AG141" s="41"/>
      <c r="AH141" s="40"/>
      <c r="AI141" s="39"/>
      <c r="AJ141" s="249"/>
      <c r="AK141" s="252"/>
      <c r="AL141" s="38"/>
      <c r="AM141" s="7"/>
      <c r="AN141" s="7"/>
      <c r="AO141" s="235">
        <f>SUMPRODUCT(LEN($M141:$AE144)-LEN(SUBSTITUTE($M141:$AE144,"A", "")))</f>
        <v>0</v>
      </c>
      <c r="AP141" s="229">
        <f>SUMPRODUCT(LEN($AH141:$AH144)-LEN(SUBSTITUTE($AH141:$AH144,"A", "")))</f>
        <v>0</v>
      </c>
      <c r="AQ141" s="232">
        <f>SUMPRODUCT(LEN($AG141:$AG144)-LEN(SUBSTITUTE($AG141:$AG144,"A", "")))</f>
        <v>0</v>
      </c>
      <c r="AR141" s="235">
        <f>SUMPRODUCT(LEN($M141:$AE144)-LEN(SUBSTITUTE($M141:$AE144,"S", "")))</f>
        <v>0</v>
      </c>
      <c r="AS141" s="229">
        <f>SUMPRODUCT(LEN($AH141:$AH144)-LEN(SUBSTITUTE($AH141:$AH144,"S", "")))</f>
        <v>0</v>
      </c>
      <c r="AT141" s="232">
        <f>SUMPRODUCT(LEN($AG141:$AG144)-LEN(SUBSTITUTE($AG141:$AG144,"S", "")))</f>
        <v>0</v>
      </c>
      <c r="AU141" s="235">
        <f>SUMPRODUCT(LEN($M141:$AE144)-LEN(SUBSTITUTE($M141:$AE144,"F", "")))</f>
        <v>0</v>
      </c>
      <c r="AV141" s="229">
        <f>SUMPRODUCT(LEN($AH141:$AH144)-LEN(SUBSTITUTE($AH141:$AH144,"F", "")))</f>
        <v>0</v>
      </c>
      <c r="AW141" s="232">
        <f>SUMPRODUCT(LEN($AG141:$AG144)-LEN(SUBSTITUTE($AG141:$AG144,"F", "")))</f>
        <v>0</v>
      </c>
      <c r="AX141" s="235">
        <f>SUMPRODUCT(LEN($M141:$AE144)-LEN(SUBSTITUTE($M141:$AE144,"G", "")))</f>
        <v>0</v>
      </c>
      <c r="AY141" s="229">
        <f>SUMPRODUCT(LEN($AH141:$AH144)-LEN(SUBSTITUTE($AH141:$AH144,"G", "")))</f>
        <v>0</v>
      </c>
      <c r="AZ141" s="232">
        <f>SUMPRODUCT(LEN($AG141:$AG144)-LEN(SUBSTITUTE($AG141:$AG144,"G", "")))</f>
        <v>0</v>
      </c>
      <c r="BA141" s="235">
        <f>SUMPRODUCT(LEN($M141:$AE144)-LEN(SUBSTITUTE($M141:$AE144,"M", "")))</f>
        <v>0</v>
      </c>
      <c r="BB141" s="229">
        <f>SUMPRODUCT(LEN($AH141:$AH144)-LEN(SUBSTITUTE($AH141:$AH144,"M", "")))</f>
        <v>0</v>
      </c>
      <c r="BC141" s="232">
        <f>SUMPRODUCT(LEN($AG141:$AG144)-LEN(SUBSTITUTE($AG141:$AG144,"M", "")))</f>
        <v>0</v>
      </c>
      <c r="BD141" s="297">
        <f>SUMPRODUCT(LEN($AI141:$AI144)-LEN(SUBSTITUTE($AI141:$AI144,"S", "")))</f>
        <v>0</v>
      </c>
      <c r="BE141" s="300">
        <f>SUMPRODUCT(LEN($AI141:$AI144)-LEN(SUBSTITUTE($AI141:$AI144,"F", "")))</f>
        <v>0</v>
      </c>
      <c r="BF141" s="300">
        <f>SUMPRODUCT(LEN($AI141:$AI144)-LEN(SUBSTITUTE($AI141:$AI144,"G", "")))</f>
        <v>0</v>
      </c>
      <c r="BG141" s="303">
        <f>SUMPRODUCT(LEN($AI141:$AI144)-LEN(SUBSTITUTE($AI141:$AI144,"M", "")))</f>
        <v>0</v>
      </c>
    </row>
    <row r="142" spans="2:67" ht="28.15" hidden="1" customHeight="1" thickBot="1">
      <c r="B142" s="29"/>
      <c r="C142" s="264"/>
      <c r="D142" s="37"/>
      <c r="E142" s="112"/>
      <c r="F142" s="112"/>
      <c r="G142" s="111"/>
      <c r="H142" s="256"/>
      <c r="I142" s="260"/>
      <c r="J142" s="260"/>
      <c r="K142" s="260"/>
      <c r="L142" s="32" t="s">
        <v>72</v>
      </c>
      <c r="M142" s="31"/>
      <c r="N142" s="32" t="s">
        <v>71</v>
      </c>
      <c r="O142" s="31"/>
      <c r="P142" s="32" t="s">
        <v>70</v>
      </c>
      <c r="Q142" s="31"/>
      <c r="R142" s="32" t="s">
        <v>69</v>
      </c>
      <c r="S142" s="31"/>
      <c r="T142" s="32" t="s">
        <v>68</v>
      </c>
      <c r="U142" s="31"/>
      <c r="V142" s="32" t="s">
        <v>67</v>
      </c>
      <c r="W142" s="31"/>
      <c r="X142" s="32" t="s">
        <v>66</v>
      </c>
      <c r="Y142" s="31"/>
      <c r="Z142" s="32" t="s">
        <v>65</v>
      </c>
      <c r="AA142" s="31"/>
      <c r="AB142" s="34" t="s">
        <v>64</v>
      </c>
      <c r="AC142" s="33"/>
      <c r="AD142" s="32" t="s">
        <v>63</v>
      </c>
      <c r="AE142" s="31"/>
      <c r="AF142" s="30"/>
      <c r="AG142" s="31"/>
      <c r="AH142" s="30"/>
      <c r="AI142" s="20"/>
      <c r="AJ142" s="250"/>
      <c r="AK142" s="253"/>
      <c r="AL142" s="19"/>
      <c r="AM142" s="7"/>
      <c r="AN142" s="7"/>
      <c r="AO142" s="236"/>
      <c r="AP142" s="230"/>
      <c r="AQ142" s="233"/>
      <c r="AR142" s="236"/>
      <c r="AS142" s="230"/>
      <c r="AT142" s="233"/>
      <c r="AU142" s="236"/>
      <c r="AV142" s="230"/>
      <c r="AW142" s="233"/>
      <c r="AX142" s="236"/>
      <c r="AY142" s="230"/>
      <c r="AZ142" s="233"/>
      <c r="BA142" s="236"/>
      <c r="BB142" s="230"/>
      <c r="BC142" s="233"/>
      <c r="BD142" s="298"/>
      <c r="BE142" s="301"/>
      <c r="BF142" s="301"/>
      <c r="BG142" s="304"/>
    </row>
    <row r="143" spans="2:67" ht="28.15" hidden="1" customHeight="1">
      <c r="B143" s="29"/>
      <c r="C143" s="265"/>
      <c r="D143" s="28"/>
      <c r="E143" s="110"/>
      <c r="F143" s="110"/>
      <c r="G143" s="109"/>
      <c r="H143" s="257"/>
      <c r="I143" s="261"/>
      <c r="J143" s="261"/>
      <c r="K143" s="261"/>
      <c r="L143" s="23" t="s">
        <v>62</v>
      </c>
      <c r="M143" s="22"/>
      <c r="N143" s="23" t="s">
        <v>61</v>
      </c>
      <c r="O143" s="22"/>
      <c r="P143" s="23" t="s">
        <v>60</v>
      </c>
      <c r="Q143" s="22"/>
      <c r="R143" s="23" t="s">
        <v>59</v>
      </c>
      <c r="S143" s="22"/>
      <c r="T143" s="23" t="s">
        <v>58</v>
      </c>
      <c r="U143" s="22"/>
      <c r="V143" s="23" t="s">
        <v>57</v>
      </c>
      <c r="W143" s="22"/>
      <c r="X143" s="23" t="s">
        <v>56</v>
      </c>
      <c r="Y143" s="22"/>
      <c r="Z143" s="23" t="s">
        <v>55</v>
      </c>
      <c r="AA143" s="22"/>
      <c r="AB143" s="25" t="s">
        <v>54</v>
      </c>
      <c r="AC143" s="24"/>
      <c r="AD143" s="23">
        <v>39</v>
      </c>
      <c r="AE143" s="22"/>
      <c r="AF143" s="21"/>
      <c r="AG143" s="22"/>
      <c r="AH143" s="21"/>
      <c r="AI143" s="20"/>
      <c r="AJ143" s="250"/>
      <c r="AK143" s="253"/>
      <c r="AL143" s="19"/>
      <c r="AM143" s="7"/>
      <c r="AN143" s="7"/>
      <c r="AO143" s="236"/>
      <c r="AP143" s="230"/>
      <c r="AQ143" s="233"/>
      <c r="AR143" s="236"/>
      <c r="AS143" s="230"/>
      <c r="AT143" s="233"/>
      <c r="AU143" s="236"/>
      <c r="AV143" s="230"/>
      <c r="AW143" s="233"/>
      <c r="AX143" s="236"/>
      <c r="AY143" s="230"/>
      <c r="AZ143" s="233"/>
      <c r="BA143" s="236"/>
      <c r="BB143" s="230"/>
      <c r="BC143" s="233"/>
      <c r="BD143" s="298"/>
      <c r="BE143" s="301"/>
      <c r="BF143" s="301"/>
      <c r="BG143" s="304"/>
    </row>
    <row r="144" spans="2:67" ht="28.15" hidden="1" customHeight="1" thickBot="1">
      <c r="B144" s="29"/>
      <c r="C144" s="266"/>
      <c r="D144" s="57"/>
      <c r="E144" s="116"/>
      <c r="F144" s="116"/>
      <c r="G144" s="115"/>
      <c r="H144" s="258"/>
      <c r="I144" s="262"/>
      <c r="J144" s="262"/>
      <c r="K144" s="262"/>
      <c r="L144" s="52" t="s">
        <v>53</v>
      </c>
      <c r="M144" s="51"/>
      <c r="N144" s="52" t="s">
        <v>52</v>
      </c>
      <c r="O144" s="51"/>
      <c r="P144" s="52" t="s">
        <v>51</v>
      </c>
      <c r="Q144" s="51"/>
      <c r="R144" s="52" t="s">
        <v>50</v>
      </c>
      <c r="S144" s="51"/>
      <c r="T144" s="52">
        <v>20</v>
      </c>
      <c r="U144" s="51"/>
      <c r="V144" s="52" t="s">
        <v>49</v>
      </c>
      <c r="W144" s="51"/>
      <c r="X144" s="52" t="s">
        <v>48</v>
      </c>
      <c r="Y144" s="51"/>
      <c r="Z144" s="52" t="s">
        <v>47</v>
      </c>
      <c r="AA144" s="51"/>
      <c r="AB144" s="54" t="s">
        <v>46</v>
      </c>
      <c r="AC144" s="53"/>
      <c r="AD144" s="52" t="s">
        <v>45</v>
      </c>
      <c r="AE144" s="51"/>
      <c r="AF144" s="50"/>
      <c r="AG144" s="51"/>
      <c r="AH144" s="50"/>
      <c r="AI144" s="49"/>
      <c r="AJ144" s="251"/>
      <c r="AK144" s="254"/>
      <c r="AL144" s="48"/>
      <c r="AM144" s="7"/>
      <c r="AN144" s="7"/>
      <c r="AO144" s="237"/>
      <c r="AP144" s="231"/>
      <c r="AQ144" s="234"/>
      <c r="AR144" s="237"/>
      <c r="AS144" s="231"/>
      <c r="AT144" s="234"/>
      <c r="AU144" s="237"/>
      <c r="AV144" s="231"/>
      <c r="AW144" s="234"/>
      <c r="AX144" s="237"/>
      <c r="AY144" s="231"/>
      <c r="AZ144" s="234"/>
      <c r="BA144" s="237"/>
      <c r="BB144" s="231"/>
      <c r="BC144" s="234"/>
      <c r="BD144" s="299"/>
      <c r="BE144" s="302"/>
      <c r="BF144" s="302"/>
      <c r="BG144" s="305"/>
    </row>
    <row r="145" spans="2:67" ht="28.15" hidden="1" customHeight="1">
      <c r="B145" s="29"/>
      <c r="C145" s="263">
        <v>3</v>
      </c>
      <c r="D145" s="47"/>
      <c r="E145" s="114"/>
      <c r="F145" s="114"/>
      <c r="G145" s="113"/>
      <c r="H145" s="255"/>
      <c r="I145" s="259"/>
      <c r="J145" s="259"/>
      <c r="K145" s="259"/>
      <c r="L145" s="42" t="s">
        <v>82</v>
      </c>
      <c r="M145" s="41"/>
      <c r="N145" s="42" t="s">
        <v>81</v>
      </c>
      <c r="O145" s="41"/>
      <c r="P145" s="42" t="s">
        <v>80</v>
      </c>
      <c r="Q145" s="41"/>
      <c r="R145" s="42" t="s">
        <v>79</v>
      </c>
      <c r="S145" s="41"/>
      <c r="T145" s="42" t="s">
        <v>78</v>
      </c>
      <c r="U145" s="41"/>
      <c r="V145" s="42" t="s">
        <v>77</v>
      </c>
      <c r="W145" s="41"/>
      <c r="X145" s="42" t="s">
        <v>76</v>
      </c>
      <c r="Y145" s="41"/>
      <c r="Z145" s="42" t="s">
        <v>75</v>
      </c>
      <c r="AA145" s="41"/>
      <c r="AB145" s="44" t="s">
        <v>74</v>
      </c>
      <c r="AC145" s="43"/>
      <c r="AD145" s="42" t="s">
        <v>73</v>
      </c>
      <c r="AE145" s="41"/>
      <c r="AF145" s="40"/>
      <c r="AG145" s="41"/>
      <c r="AH145" s="40"/>
      <c r="AI145" s="39"/>
      <c r="AJ145" s="245"/>
      <c r="AK145" s="245"/>
      <c r="AL145" s="38"/>
      <c r="AM145" s="7"/>
      <c r="AN145" s="7"/>
      <c r="AO145" s="235">
        <f>SUMPRODUCT(LEN($M145:$AE148)-LEN(SUBSTITUTE($M145:$AE148,"A", "")))</f>
        <v>0</v>
      </c>
      <c r="AP145" s="229">
        <f>SUMPRODUCT(LEN($AH145:$AH148)-LEN(SUBSTITUTE($AH145:$AH148,"A", "")))</f>
        <v>0</v>
      </c>
      <c r="AQ145" s="232">
        <f>SUMPRODUCT(LEN($AG145:$AG148)-LEN(SUBSTITUTE($AG145:$AG148,"A", "")))</f>
        <v>0</v>
      </c>
      <c r="AR145" s="235">
        <f>SUMPRODUCT(LEN($M145:$AE148)-LEN(SUBSTITUTE($M145:$AE148,"S", "")))</f>
        <v>0</v>
      </c>
      <c r="AS145" s="229">
        <f>SUMPRODUCT(LEN($AH145:$AH148)-LEN(SUBSTITUTE($AH145:$AH148,"S", "")))</f>
        <v>0</v>
      </c>
      <c r="AT145" s="232">
        <f>SUMPRODUCT(LEN($AG145:$AG148)-LEN(SUBSTITUTE($AG145:$AG148,"S", "")))</f>
        <v>0</v>
      </c>
      <c r="AU145" s="235">
        <f>SUMPRODUCT(LEN($M145:$AE148)-LEN(SUBSTITUTE($M145:$AE148,"F", "")))</f>
        <v>0</v>
      </c>
      <c r="AV145" s="229">
        <f>SUMPRODUCT(LEN($AH145:$AH148)-LEN(SUBSTITUTE($AH145:$AH148,"F", "")))</f>
        <v>0</v>
      </c>
      <c r="AW145" s="232">
        <f>SUMPRODUCT(LEN($AG145:$AG148)-LEN(SUBSTITUTE($AG145:$AG148,"F", "")))</f>
        <v>0</v>
      </c>
      <c r="AX145" s="235">
        <f>SUMPRODUCT(LEN($M145:$AE148)-LEN(SUBSTITUTE($M145:$AE148,"G", "")))</f>
        <v>0</v>
      </c>
      <c r="AY145" s="229">
        <f>SUMPRODUCT(LEN($AH145:$AH148)-LEN(SUBSTITUTE($AH145:$AH148,"G", "")))</f>
        <v>0</v>
      </c>
      <c r="AZ145" s="232">
        <f>SUMPRODUCT(LEN($AG145:$AG148)-LEN(SUBSTITUTE($AG145:$AG148,"G", "")))</f>
        <v>0</v>
      </c>
      <c r="BA145" s="235">
        <f>SUMPRODUCT(LEN($M145:$AE148)-LEN(SUBSTITUTE($M145:$AE148,"M", "")))</f>
        <v>0</v>
      </c>
      <c r="BB145" s="229">
        <f>SUMPRODUCT(LEN($AH145:$AH148)-LEN(SUBSTITUTE($AH145:$AH148,"M", "")))</f>
        <v>0</v>
      </c>
      <c r="BC145" s="232">
        <f>SUMPRODUCT(LEN($AG145:$AG148)-LEN(SUBSTITUTE($AG145:$AG148,"M", "")))</f>
        <v>0</v>
      </c>
      <c r="BD145" s="297">
        <f>SUMPRODUCT(LEN($AI145:$AI148)-LEN(SUBSTITUTE($AI145:$AI148,"S", "")))</f>
        <v>0</v>
      </c>
      <c r="BE145" s="300">
        <f>SUMPRODUCT(LEN($AI145:$AI148)-LEN(SUBSTITUTE($AI145:$AI148,"F", "")))</f>
        <v>0</v>
      </c>
      <c r="BF145" s="300">
        <f>SUMPRODUCT(LEN($AI145:$AI148)-LEN(SUBSTITUTE($AI145:$AI148,"G", "")))</f>
        <v>0</v>
      </c>
      <c r="BG145" s="303">
        <f>SUMPRODUCT(LEN($AI145:$AI148)-LEN(SUBSTITUTE($AI145:$AI148,"M", "")))</f>
        <v>0</v>
      </c>
    </row>
    <row r="146" spans="2:67" ht="28.15" hidden="1" customHeight="1" thickBot="1">
      <c r="B146" s="29"/>
      <c r="C146" s="264"/>
      <c r="D146" s="37"/>
      <c r="E146" s="112"/>
      <c r="F146" s="112"/>
      <c r="G146" s="111"/>
      <c r="H146" s="256"/>
      <c r="I146" s="260"/>
      <c r="J146" s="260"/>
      <c r="K146" s="260"/>
      <c r="L146" s="32" t="s">
        <v>72</v>
      </c>
      <c r="M146" s="31"/>
      <c r="N146" s="32" t="s">
        <v>71</v>
      </c>
      <c r="O146" s="31"/>
      <c r="P146" s="32" t="s">
        <v>70</v>
      </c>
      <c r="Q146" s="31"/>
      <c r="R146" s="32" t="s">
        <v>69</v>
      </c>
      <c r="S146" s="31"/>
      <c r="T146" s="32" t="s">
        <v>68</v>
      </c>
      <c r="U146" s="31"/>
      <c r="V146" s="32" t="s">
        <v>67</v>
      </c>
      <c r="W146" s="31"/>
      <c r="X146" s="32" t="s">
        <v>66</v>
      </c>
      <c r="Y146" s="31"/>
      <c r="Z146" s="32" t="s">
        <v>65</v>
      </c>
      <c r="AA146" s="31"/>
      <c r="AB146" s="34" t="s">
        <v>64</v>
      </c>
      <c r="AC146" s="33"/>
      <c r="AD146" s="32" t="s">
        <v>63</v>
      </c>
      <c r="AE146" s="31"/>
      <c r="AF146" s="30"/>
      <c r="AG146" s="31"/>
      <c r="AH146" s="30"/>
      <c r="AI146" s="20"/>
      <c r="AJ146" s="246"/>
      <c r="AK146" s="246"/>
      <c r="AL146" s="19"/>
      <c r="AM146" s="7"/>
      <c r="AN146" s="7"/>
      <c r="AO146" s="236"/>
      <c r="AP146" s="230"/>
      <c r="AQ146" s="233"/>
      <c r="AR146" s="236"/>
      <c r="AS146" s="230"/>
      <c r="AT146" s="233"/>
      <c r="AU146" s="236"/>
      <c r="AV146" s="230"/>
      <c r="AW146" s="233"/>
      <c r="AX146" s="236"/>
      <c r="AY146" s="230"/>
      <c r="AZ146" s="233"/>
      <c r="BA146" s="236"/>
      <c r="BB146" s="230"/>
      <c r="BC146" s="233"/>
      <c r="BD146" s="298"/>
      <c r="BE146" s="301"/>
      <c r="BF146" s="301"/>
      <c r="BG146" s="304"/>
    </row>
    <row r="147" spans="2:67" ht="28.15" hidden="1" customHeight="1">
      <c r="B147" s="29"/>
      <c r="C147" s="265"/>
      <c r="D147" s="28"/>
      <c r="E147" s="110"/>
      <c r="F147" s="110"/>
      <c r="G147" s="109"/>
      <c r="H147" s="257"/>
      <c r="I147" s="261"/>
      <c r="J147" s="261"/>
      <c r="K147" s="261"/>
      <c r="L147" s="23" t="s">
        <v>62</v>
      </c>
      <c r="M147" s="22"/>
      <c r="N147" s="23" t="s">
        <v>61</v>
      </c>
      <c r="O147" s="22"/>
      <c r="P147" s="23" t="s">
        <v>60</v>
      </c>
      <c r="Q147" s="22"/>
      <c r="R147" s="23" t="s">
        <v>59</v>
      </c>
      <c r="S147" s="22"/>
      <c r="T147" s="23" t="s">
        <v>58</v>
      </c>
      <c r="U147" s="22"/>
      <c r="V147" s="23" t="s">
        <v>57</v>
      </c>
      <c r="W147" s="22"/>
      <c r="X147" s="23" t="s">
        <v>56</v>
      </c>
      <c r="Y147" s="22"/>
      <c r="Z147" s="23" t="s">
        <v>55</v>
      </c>
      <c r="AA147" s="22"/>
      <c r="AB147" s="25" t="s">
        <v>54</v>
      </c>
      <c r="AC147" s="24"/>
      <c r="AD147" s="23">
        <v>39</v>
      </c>
      <c r="AE147" s="22"/>
      <c r="AF147" s="21"/>
      <c r="AG147" s="22"/>
      <c r="AH147" s="21"/>
      <c r="AI147" s="20"/>
      <c r="AJ147" s="246"/>
      <c r="AK147" s="246"/>
      <c r="AL147" s="19"/>
      <c r="AM147" s="7"/>
      <c r="AN147" s="7"/>
      <c r="AO147" s="236"/>
      <c r="AP147" s="230"/>
      <c r="AQ147" s="233"/>
      <c r="AR147" s="236"/>
      <c r="AS147" s="230"/>
      <c r="AT147" s="233"/>
      <c r="AU147" s="236"/>
      <c r="AV147" s="230"/>
      <c r="AW147" s="233"/>
      <c r="AX147" s="236"/>
      <c r="AY147" s="230"/>
      <c r="AZ147" s="233"/>
      <c r="BA147" s="236"/>
      <c r="BB147" s="230"/>
      <c r="BC147" s="233"/>
      <c r="BD147" s="298"/>
      <c r="BE147" s="301"/>
      <c r="BF147" s="301"/>
      <c r="BG147" s="304"/>
    </row>
    <row r="148" spans="2:67" ht="28.15" hidden="1" customHeight="1" thickBot="1">
      <c r="B148" s="18"/>
      <c r="C148" s="271"/>
      <c r="D148" s="17"/>
      <c r="E148" s="118"/>
      <c r="F148" s="118"/>
      <c r="G148" s="117"/>
      <c r="H148" s="258"/>
      <c r="I148" s="272"/>
      <c r="J148" s="272"/>
      <c r="K148" s="272"/>
      <c r="L148" s="12" t="s">
        <v>53</v>
      </c>
      <c r="M148" s="11"/>
      <c r="N148" s="12" t="s">
        <v>52</v>
      </c>
      <c r="O148" s="11"/>
      <c r="P148" s="12" t="s">
        <v>51</v>
      </c>
      <c r="Q148" s="11"/>
      <c r="R148" s="12" t="s">
        <v>50</v>
      </c>
      <c r="S148" s="11"/>
      <c r="T148" s="12">
        <v>20</v>
      </c>
      <c r="U148" s="11"/>
      <c r="V148" s="12" t="s">
        <v>49</v>
      </c>
      <c r="W148" s="11"/>
      <c r="X148" s="12" t="s">
        <v>48</v>
      </c>
      <c r="Y148" s="11"/>
      <c r="Z148" s="12" t="s">
        <v>47</v>
      </c>
      <c r="AA148" s="11"/>
      <c r="AB148" s="14" t="s">
        <v>46</v>
      </c>
      <c r="AC148" s="13"/>
      <c r="AD148" s="12" t="s">
        <v>45</v>
      </c>
      <c r="AE148" s="11"/>
      <c r="AF148" s="10"/>
      <c r="AG148" s="11"/>
      <c r="AH148" s="10"/>
      <c r="AI148" s="9"/>
      <c r="AJ148" s="247"/>
      <c r="AK148" s="247"/>
      <c r="AL148" s="8"/>
      <c r="AM148" s="7"/>
      <c r="AN148" s="7"/>
      <c r="AO148" s="237"/>
      <c r="AP148" s="231"/>
      <c r="AQ148" s="234"/>
      <c r="AR148" s="237"/>
      <c r="AS148" s="231"/>
      <c r="AT148" s="234"/>
      <c r="AU148" s="237"/>
      <c r="AV148" s="231"/>
      <c r="AW148" s="234"/>
      <c r="AX148" s="237"/>
      <c r="AY148" s="231"/>
      <c r="AZ148" s="234"/>
      <c r="BA148" s="237"/>
      <c r="BB148" s="231"/>
      <c r="BC148" s="234"/>
      <c r="BD148" s="299"/>
      <c r="BE148" s="302"/>
      <c r="BF148" s="302"/>
      <c r="BG148" s="305"/>
    </row>
    <row r="149" spans="2:67" ht="85.9" customHeight="1" thickBot="1">
      <c r="B149" s="94" t="s">
        <v>119</v>
      </c>
      <c r="C149" s="83" t="s">
        <v>118</v>
      </c>
      <c r="D149" s="88" t="s">
        <v>117</v>
      </c>
      <c r="E149" s="93" t="s">
        <v>116</v>
      </c>
      <c r="F149" s="92"/>
      <c r="G149" s="91"/>
      <c r="H149" s="90" t="s">
        <v>115</v>
      </c>
      <c r="I149" s="88" t="s">
        <v>43</v>
      </c>
      <c r="J149" s="88" t="s">
        <v>114</v>
      </c>
      <c r="K149" s="88" t="s">
        <v>44</v>
      </c>
      <c r="L149" s="227" t="s">
        <v>113</v>
      </c>
      <c r="M149" s="270"/>
      <c r="N149" s="227" t="s">
        <v>112</v>
      </c>
      <c r="O149" s="270"/>
      <c r="P149" s="227" t="s">
        <v>112</v>
      </c>
      <c r="Q149" s="228"/>
      <c r="R149" s="227" t="s">
        <v>112</v>
      </c>
      <c r="S149" s="228"/>
      <c r="T149" s="227" t="s">
        <v>112</v>
      </c>
      <c r="U149" s="228"/>
      <c r="V149" s="227" t="s">
        <v>112</v>
      </c>
      <c r="W149" s="228"/>
      <c r="X149" s="227" t="s">
        <v>112</v>
      </c>
      <c r="Y149" s="228"/>
      <c r="Z149" s="227" t="s">
        <v>112</v>
      </c>
      <c r="AA149" s="228"/>
      <c r="AB149" s="227" t="s">
        <v>112</v>
      </c>
      <c r="AC149" s="228"/>
      <c r="AD149" s="227" t="s">
        <v>112</v>
      </c>
      <c r="AE149" s="228"/>
      <c r="AF149" s="244" t="s">
        <v>111</v>
      </c>
      <c r="AG149" s="228"/>
      <c r="AH149" s="90" t="s">
        <v>110</v>
      </c>
      <c r="AI149" s="89" t="s">
        <v>109</v>
      </c>
      <c r="AJ149" s="88" t="s">
        <v>108</v>
      </c>
      <c r="AK149" s="88" t="s">
        <v>107</v>
      </c>
      <c r="AL149" s="87" t="s">
        <v>106</v>
      </c>
      <c r="AM149" s="105" t="s">
        <v>161</v>
      </c>
      <c r="AN149" s="104" t="s">
        <v>160</v>
      </c>
      <c r="AO149" s="84" t="s">
        <v>105</v>
      </c>
      <c r="AP149" s="83" t="s">
        <v>104</v>
      </c>
      <c r="AQ149" s="82" t="s">
        <v>103</v>
      </c>
      <c r="AR149" s="84" t="s">
        <v>102</v>
      </c>
      <c r="AS149" s="83" t="s">
        <v>101</v>
      </c>
      <c r="AT149" s="82" t="s">
        <v>100</v>
      </c>
      <c r="AU149" s="84" t="s">
        <v>99</v>
      </c>
      <c r="AV149" s="83" t="s">
        <v>98</v>
      </c>
      <c r="AW149" s="85" t="s">
        <v>97</v>
      </c>
      <c r="AX149" s="84" t="s">
        <v>96</v>
      </c>
      <c r="AY149" s="83" t="s">
        <v>95</v>
      </c>
      <c r="AZ149" s="82" t="s">
        <v>94</v>
      </c>
      <c r="BA149" s="84" t="s">
        <v>93</v>
      </c>
      <c r="BB149" s="83" t="s">
        <v>92</v>
      </c>
      <c r="BC149" s="82" t="s">
        <v>91</v>
      </c>
      <c r="BD149" s="81" t="s">
        <v>90</v>
      </c>
      <c r="BE149" s="80" t="s">
        <v>89</v>
      </c>
      <c r="BF149" s="80" t="s">
        <v>88</v>
      </c>
      <c r="BG149" s="79" t="s">
        <v>87</v>
      </c>
    </row>
    <row r="150" spans="2:67" ht="48" thickBot="1">
      <c r="B150" s="78" t="s">
        <v>176</v>
      </c>
      <c r="C150" s="77"/>
      <c r="D150" s="76"/>
      <c r="E150" s="267">
        <v>3827.75</v>
      </c>
      <c r="F150" s="268"/>
      <c r="G150" s="269"/>
      <c r="H150" s="75" t="s">
        <v>85</v>
      </c>
      <c r="I150" s="74"/>
      <c r="J150" s="74"/>
      <c r="K150" s="73"/>
      <c r="L150" s="72"/>
      <c r="M150" s="68"/>
      <c r="N150" s="72"/>
      <c r="O150" s="68"/>
      <c r="P150" s="72"/>
      <c r="Q150" s="68"/>
      <c r="R150" s="72"/>
      <c r="S150" s="68"/>
      <c r="T150" s="72"/>
      <c r="U150" s="68"/>
      <c r="V150" s="72"/>
      <c r="W150" s="68"/>
      <c r="X150" s="72"/>
      <c r="Y150" s="68"/>
      <c r="Z150" s="72"/>
      <c r="AA150" s="71"/>
      <c r="AB150" s="70"/>
      <c r="AC150" s="70"/>
      <c r="AD150" s="70"/>
      <c r="AE150" s="70"/>
      <c r="AF150" s="69" t="s">
        <v>84</v>
      </c>
      <c r="AG150" s="68"/>
      <c r="AH150" s="68"/>
      <c r="AI150" s="68"/>
      <c r="AJ150" s="67"/>
      <c r="AK150" s="67"/>
      <c r="AL150" s="66"/>
      <c r="AM150" s="103"/>
      <c r="AN150" s="103"/>
      <c r="AO150" s="101">
        <f t="shared" ref="AO150:BG150" si="10">SUM(AO151:AO162)</f>
        <v>31</v>
      </c>
      <c r="AP150" s="100">
        <f t="shared" si="10"/>
        <v>20</v>
      </c>
      <c r="AQ150" s="99">
        <f t="shared" si="10"/>
        <v>0</v>
      </c>
      <c r="AR150" s="101">
        <f t="shared" si="10"/>
        <v>12</v>
      </c>
      <c r="AS150" s="100">
        <f t="shared" si="10"/>
        <v>5</v>
      </c>
      <c r="AT150" s="99">
        <f t="shared" si="10"/>
        <v>0</v>
      </c>
      <c r="AU150" s="101">
        <f t="shared" si="10"/>
        <v>1</v>
      </c>
      <c r="AV150" s="100">
        <f t="shared" si="10"/>
        <v>2</v>
      </c>
      <c r="AW150" s="99">
        <f t="shared" si="10"/>
        <v>0</v>
      </c>
      <c r="AX150" s="101">
        <f t="shared" si="10"/>
        <v>11</v>
      </c>
      <c r="AY150" s="100">
        <f t="shared" si="10"/>
        <v>3</v>
      </c>
      <c r="AZ150" s="99">
        <f t="shared" si="10"/>
        <v>0</v>
      </c>
      <c r="BA150" s="101">
        <f t="shared" si="10"/>
        <v>0</v>
      </c>
      <c r="BB150" s="100">
        <f t="shared" si="10"/>
        <v>0</v>
      </c>
      <c r="BC150" s="99">
        <f t="shared" si="10"/>
        <v>0</v>
      </c>
      <c r="BD150" s="101">
        <f t="shared" si="10"/>
        <v>0</v>
      </c>
      <c r="BE150" s="100">
        <f t="shared" si="10"/>
        <v>0</v>
      </c>
      <c r="BF150" s="100">
        <f t="shared" si="10"/>
        <v>1</v>
      </c>
      <c r="BG150" s="99">
        <f t="shared" si="10"/>
        <v>0</v>
      </c>
      <c r="BH150" s="98" t="s">
        <v>83</v>
      </c>
      <c r="BK150" s="1">
        <f>SUM(AO150:AQ150)</f>
        <v>51</v>
      </c>
      <c r="BL150" s="1">
        <f>SUM(AR150:AT150,BD150)</f>
        <v>17</v>
      </c>
      <c r="BM150" s="1">
        <f>SUM(AU150:AW150,BE150)</f>
        <v>3</v>
      </c>
      <c r="BN150" s="1">
        <f>SUM(AX150:AZ150,BF150)</f>
        <v>15</v>
      </c>
      <c r="BO150" s="1">
        <f>SUM(BA150:BC150,BG150)</f>
        <v>0</v>
      </c>
    </row>
    <row r="151" spans="2:67" ht="28.15" customHeight="1">
      <c r="B151" s="29"/>
      <c r="C151" s="263">
        <v>1</v>
      </c>
      <c r="D151" s="47"/>
      <c r="E151" s="114"/>
      <c r="F151" s="114"/>
      <c r="G151" s="113"/>
      <c r="H151" s="255"/>
      <c r="I151" s="259">
        <v>90</v>
      </c>
      <c r="J151" s="259">
        <v>23</v>
      </c>
      <c r="K151" s="259">
        <v>6</v>
      </c>
      <c r="L151" s="42">
        <v>1</v>
      </c>
      <c r="M151" s="41" t="s">
        <v>399</v>
      </c>
      <c r="N151" s="42">
        <v>5</v>
      </c>
      <c r="O151" s="41" t="s">
        <v>497</v>
      </c>
      <c r="P151" s="42">
        <v>9</v>
      </c>
      <c r="Q151" s="97" t="s">
        <v>512</v>
      </c>
      <c r="R151" s="42">
        <v>13</v>
      </c>
      <c r="S151" s="41" t="s">
        <v>307</v>
      </c>
      <c r="T151" s="42">
        <v>17</v>
      </c>
      <c r="U151" s="41" t="s">
        <v>271</v>
      </c>
      <c r="V151" s="42">
        <v>21</v>
      </c>
      <c r="W151" s="41"/>
      <c r="X151" s="42">
        <v>25</v>
      </c>
      <c r="Y151" s="41"/>
      <c r="Z151" s="42">
        <v>29</v>
      </c>
      <c r="AA151" s="41"/>
      <c r="AB151" s="44">
        <v>33</v>
      </c>
      <c r="AC151" s="41"/>
      <c r="AD151" s="42">
        <v>37</v>
      </c>
      <c r="AE151" s="41"/>
      <c r="AF151" s="40"/>
      <c r="AG151" s="41"/>
      <c r="AH151" s="40" t="s">
        <v>274</v>
      </c>
      <c r="AI151" s="39" t="s">
        <v>381</v>
      </c>
      <c r="AJ151" s="245">
        <v>3</v>
      </c>
      <c r="AK151" s="245"/>
      <c r="AL151" s="38"/>
      <c r="AM151" s="238">
        <f>SUMPRODUCT(LEN($M151:$AE154)-LEN(SUBSTITUTE($M151:$AE154,"/", "")))/2</f>
        <v>1</v>
      </c>
      <c r="AN151" s="241">
        <f>SUMPRODUCT(LEN($M151:$AE154)-LEN(SUBSTITUTE($M151:$AE154,"-", "")))</f>
        <v>0</v>
      </c>
      <c r="AO151" s="235">
        <f>SUMPRODUCT(LEN($M151:$AE154)-LEN(SUBSTITUTE($M151:$AE154,"A", "")))</f>
        <v>31</v>
      </c>
      <c r="AP151" s="229">
        <f>SUMPRODUCT(LEN($AH151:$AH154)-LEN(SUBSTITUTE($AH151:$AH154,"A", "")))</f>
        <v>20</v>
      </c>
      <c r="AQ151" s="232">
        <f>SUMPRODUCT(LEN($AG151:$AG154)-LEN(SUBSTITUTE($AG151:$AG154,"A", "")))</f>
        <v>0</v>
      </c>
      <c r="AR151" s="235">
        <f>SUMPRODUCT(LEN($M151:$AE154)-LEN(SUBSTITUTE($M151:$AE154,"S", "")))</f>
        <v>12</v>
      </c>
      <c r="AS151" s="229">
        <f>SUMPRODUCT(LEN($AH151:$AH154)-LEN(SUBSTITUTE($AH151:$AH154,"S", "")))</f>
        <v>5</v>
      </c>
      <c r="AT151" s="232">
        <f>SUMPRODUCT(LEN($AG151:$AG154)-LEN(SUBSTITUTE($AG151:$AG154,"S", "")))</f>
        <v>0</v>
      </c>
      <c r="AU151" s="235">
        <f>SUMPRODUCT(LEN($M151:$AE154)-LEN(SUBSTITUTE($M151:$AE154,"F", "")))</f>
        <v>1</v>
      </c>
      <c r="AV151" s="229">
        <f>SUMPRODUCT(LEN($AH151:$AH154)-LEN(SUBSTITUTE($AH151:$AH154,"F", "")))</f>
        <v>2</v>
      </c>
      <c r="AW151" s="232">
        <f>SUMPRODUCT(LEN($AG151:$AG154)-LEN(SUBSTITUTE($AG151:$AG154,"F", "")))</f>
        <v>0</v>
      </c>
      <c r="AX151" s="235">
        <f>SUMPRODUCT(LEN($M151:$AE154)-LEN(SUBSTITUTE($M151:$AE154,"G", "")))</f>
        <v>11</v>
      </c>
      <c r="AY151" s="229">
        <f>SUMPRODUCT(LEN($AH151:$AH154)-LEN(SUBSTITUTE($AH151:$AH154,"G", "")))</f>
        <v>3</v>
      </c>
      <c r="AZ151" s="232">
        <f>SUMPRODUCT(LEN($AG151:$AG154)-LEN(SUBSTITUTE($AG151:$AG154,"G", "")))</f>
        <v>0</v>
      </c>
      <c r="BA151" s="235">
        <f>SUMPRODUCT(LEN($M151:$AE154)-LEN(SUBSTITUTE($M151:$AE154,"M", "")))</f>
        <v>0</v>
      </c>
      <c r="BB151" s="229">
        <f>SUMPRODUCT(LEN($AH151:$AH154)-LEN(SUBSTITUTE($AH151:$AH154,"M", "")))</f>
        <v>0</v>
      </c>
      <c r="BC151" s="232">
        <f>SUMPRODUCT(LEN($AG151:$AG154)-LEN(SUBSTITUTE($AG151:$AG154,"M", "")))</f>
        <v>0</v>
      </c>
      <c r="BD151" s="297">
        <f>SUMPRODUCT(LEN($AI151:$AI154)-LEN(SUBSTITUTE($AI151:$AI154,"S", "")))</f>
        <v>0</v>
      </c>
      <c r="BE151" s="300">
        <f>SUMPRODUCT(LEN($AI151:$AI154)-LEN(SUBSTITUTE($AI151:$AI154,"F", "")))</f>
        <v>0</v>
      </c>
      <c r="BF151" s="300">
        <f>SUMPRODUCT(LEN($AI151:$AI154)-LEN(SUBSTITUTE($AI151:$AI154,"G", "")))</f>
        <v>1</v>
      </c>
      <c r="BG151" s="303">
        <f>SUMPRODUCT(LEN($AI151:$AI154)-LEN(SUBSTITUTE($AI151:$AI154,"M", "")))</f>
        <v>0</v>
      </c>
    </row>
    <row r="152" spans="2:67" ht="28.15" customHeight="1" thickBot="1">
      <c r="B152" s="29"/>
      <c r="C152" s="264"/>
      <c r="D152" s="37"/>
      <c r="E152" s="112"/>
      <c r="F152" s="112"/>
      <c r="G152" s="111"/>
      <c r="H152" s="256"/>
      <c r="I152" s="260"/>
      <c r="J152" s="260"/>
      <c r="K152" s="260"/>
      <c r="L152" s="32">
        <v>2</v>
      </c>
      <c r="M152" s="31" t="s">
        <v>305</v>
      </c>
      <c r="N152" s="32">
        <v>6</v>
      </c>
      <c r="O152" s="31" t="s">
        <v>425</v>
      </c>
      <c r="P152" s="96">
        <v>10</v>
      </c>
      <c r="Q152" s="31" t="s">
        <v>309</v>
      </c>
      <c r="R152" s="32">
        <v>14</v>
      </c>
      <c r="S152" s="31" t="s">
        <v>312</v>
      </c>
      <c r="T152" s="32">
        <v>18</v>
      </c>
      <c r="U152" s="95"/>
      <c r="V152" s="32">
        <v>22</v>
      </c>
      <c r="W152" s="31"/>
      <c r="X152" s="32">
        <v>26</v>
      </c>
      <c r="Y152" s="31"/>
      <c r="Z152" s="32">
        <v>30</v>
      </c>
      <c r="AA152" s="31"/>
      <c r="AB152" s="34">
        <v>34</v>
      </c>
      <c r="AC152" s="31"/>
      <c r="AD152" s="32">
        <v>38</v>
      </c>
      <c r="AE152" s="31"/>
      <c r="AF152" s="30"/>
      <c r="AG152" s="31"/>
      <c r="AH152" s="30" t="s">
        <v>511</v>
      </c>
      <c r="AI152" s="20"/>
      <c r="AJ152" s="246"/>
      <c r="AK152" s="246"/>
      <c r="AL152" s="19"/>
      <c r="AM152" s="239"/>
      <c r="AN152" s="242"/>
      <c r="AO152" s="236"/>
      <c r="AP152" s="230"/>
      <c r="AQ152" s="233"/>
      <c r="AR152" s="236"/>
      <c r="AS152" s="230"/>
      <c r="AT152" s="233"/>
      <c r="AU152" s="236"/>
      <c r="AV152" s="230"/>
      <c r="AW152" s="233"/>
      <c r="AX152" s="236"/>
      <c r="AY152" s="230"/>
      <c r="AZ152" s="233"/>
      <c r="BA152" s="236"/>
      <c r="BB152" s="230"/>
      <c r="BC152" s="233"/>
      <c r="BD152" s="298"/>
      <c r="BE152" s="301"/>
      <c r="BF152" s="301"/>
      <c r="BG152" s="304"/>
    </row>
    <row r="153" spans="2:67" ht="28.15" customHeight="1">
      <c r="B153" s="29"/>
      <c r="C153" s="265"/>
      <c r="D153" s="28"/>
      <c r="E153" s="110"/>
      <c r="F153" s="110"/>
      <c r="G153" s="109"/>
      <c r="H153" s="257"/>
      <c r="I153" s="261"/>
      <c r="J153" s="261"/>
      <c r="K153" s="261"/>
      <c r="L153" s="23">
        <v>3</v>
      </c>
      <c r="M153" s="22" t="s">
        <v>403</v>
      </c>
      <c r="N153" s="23">
        <v>7</v>
      </c>
      <c r="O153" s="22" t="s">
        <v>509</v>
      </c>
      <c r="P153" s="23">
        <v>11</v>
      </c>
      <c r="Q153" s="22" t="s">
        <v>356</v>
      </c>
      <c r="R153" s="23">
        <v>15</v>
      </c>
      <c r="S153" s="22" t="s">
        <v>273</v>
      </c>
      <c r="T153" s="23">
        <v>19</v>
      </c>
      <c r="U153" s="22"/>
      <c r="V153" s="23">
        <v>23</v>
      </c>
      <c r="W153" s="22"/>
      <c r="X153" s="23">
        <v>27</v>
      </c>
      <c r="Y153" s="22"/>
      <c r="Z153" s="23">
        <v>31</v>
      </c>
      <c r="AA153" s="22"/>
      <c r="AB153" s="25">
        <v>35</v>
      </c>
      <c r="AC153" s="22"/>
      <c r="AD153" s="23">
        <v>39</v>
      </c>
      <c r="AE153" s="22"/>
      <c r="AF153" s="21"/>
      <c r="AG153" s="22"/>
      <c r="AH153" s="21" t="s">
        <v>510</v>
      </c>
      <c r="AI153" s="20"/>
      <c r="AJ153" s="246"/>
      <c r="AK153" s="246"/>
      <c r="AL153" s="19"/>
      <c r="AM153" s="239"/>
      <c r="AN153" s="242"/>
      <c r="AO153" s="236"/>
      <c r="AP153" s="230"/>
      <c r="AQ153" s="233"/>
      <c r="AR153" s="236"/>
      <c r="AS153" s="230"/>
      <c r="AT153" s="233"/>
      <c r="AU153" s="236"/>
      <c r="AV153" s="230"/>
      <c r="AW153" s="233"/>
      <c r="AX153" s="236"/>
      <c r="AY153" s="230"/>
      <c r="AZ153" s="233"/>
      <c r="BA153" s="236"/>
      <c r="BB153" s="230"/>
      <c r="BC153" s="233"/>
      <c r="BD153" s="298"/>
      <c r="BE153" s="301"/>
      <c r="BF153" s="301"/>
      <c r="BG153" s="304"/>
    </row>
    <row r="154" spans="2:67" ht="28.15" customHeight="1" thickBot="1">
      <c r="B154" s="29"/>
      <c r="C154" s="266"/>
      <c r="D154" s="57"/>
      <c r="E154" s="116"/>
      <c r="F154" s="116"/>
      <c r="G154" s="115"/>
      <c r="H154" s="258"/>
      <c r="I154" s="262"/>
      <c r="J154" s="262"/>
      <c r="K154" s="262"/>
      <c r="L154" s="52">
        <v>4</v>
      </c>
      <c r="M154" s="51" t="s">
        <v>509</v>
      </c>
      <c r="N154" s="52">
        <v>8</v>
      </c>
      <c r="O154" s="51" t="s">
        <v>508</v>
      </c>
      <c r="P154" s="52">
        <v>12</v>
      </c>
      <c r="Q154" s="51" t="s">
        <v>318</v>
      </c>
      <c r="R154" s="52">
        <v>16</v>
      </c>
      <c r="S154" s="51" t="s">
        <v>271</v>
      </c>
      <c r="T154" s="52">
        <v>20</v>
      </c>
      <c r="U154" s="51"/>
      <c r="V154" s="52">
        <v>24</v>
      </c>
      <c r="W154" s="51"/>
      <c r="X154" s="52">
        <v>28</v>
      </c>
      <c r="Y154" s="51"/>
      <c r="Z154" s="52">
        <v>32</v>
      </c>
      <c r="AA154" s="51"/>
      <c r="AB154" s="54">
        <v>36</v>
      </c>
      <c r="AC154" s="51"/>
      <c r="AD154" s="52">
        <v>40</v>
      </c>
      <c r="AE154" s="51"/>
      <c r="AF154" s="50"/>
      <c r="AG154" s="51"/>
      <c r="AH154" s="50"/>
      <c r="AI154" s="49"/>
      <c r="AJ154" s="248"/>
      <c r="AK154" s="248"/>
      <c r="AL154" s="48"/>
      <c r="AM154" s="240"/>
      <c r="AN154" s="243"/>
      <c r="AO154" s="237"/>
      <c r="AP154" s="231"/>
      <c r="AQ154" s="234"/>
      <c r="AR154" s="237"/>
      <c r="AS154" s="231"/>
      <c r="AT154" s="234"/>
      <c r="AU154" s="237"/>
      <c r="AV154" s="231"/>
      <c r="AW154" s="234"/>
      <c r="AX154" s="237"/>
      <c r="AY154" s="231"/>
      <c r="AZ154" s="234"/>
      <c r="BA154" s="237"/>
      <c r="BB154" s="231"/>
      <c r="BC154" s="234"/>
      <c r="BD154" s="299"/>
      <c r="BE154" s="302"/>
      <c r="BF154" s="302"/>
      <c r="BG154" s="305"/>
    </row>
    <row r="155" spans="2:67" ht="28.15" hidden="1" customHeight="1">
      <c r="B155" s="29"/>
      <c r="C155" s="263">
        <v>2</v>
      </c>
      <c r="D155" s="47"/>
      <c r="E155" s="114"/>
      <c r="F155" s="114"/>
      <c r="G155" s="113"/>
      <c r="H155" s="255"/>
      <c r="I155" s="259"/>
      <c r="J155" s="259"/>
      <c r="K155" s="259"/>
      <c r="L155" s="42" t="s">
        <v>82</v>
      </c>
      <c r="M155" s="41"/>
      <c r="N155" s="42" t="s">
        <v>81</v>
      </c>
      <c r="O155" s="41"/>
      <c r="P155" s="42" t="s">
        <v>80</v>
      </c>
      <c r="Q155" s="41"/>
      <c r="R155" s="42" t="s">
        <v>79</v>
      </c>
      <c r="S155" s="41"/>
      <c r="T155" s="42" t="s">
        <v>78</v>
      </c>
      <c r="U155" s="41"/>
      <c r="V155" s="42" t="s">
        <v>77</v>
      </c>
      <c r="W155" s="41"/>
      <c r="X155" s="42" t="s">
        <v>76</v>
      </c>
      <c r="Y155" s="41"/>
      <c r="Z155" s="42" t="s">
        <v>75</v>
      </c>
      <c r="AA155" s="41"/>
      <c r="AB155" s="44" t="s">
        <v>74</v>
      </c>
      <c r="AC155" s="43"/>
      <c r="AD155" s="42" t="s">
        <v>73</v>
      </c>
      <c r="AE155" s="41"/>
      <c r="AF155" s="40"/>
      <c r="AG155" s="41"/>
      <c r="AH155" s="40"/>
      <c r="AI155" s="39"/>
      <c r="AJ155" s="249"/>
      <c r="AK155" s="252"/>
      <c r="AL155" s="38"/>
      <c r="AM155" s="7"/>
      <c r="AN155" s="7"/>
      <c r="AO155" s="235">
        <f>SUMPRODUCT(LEN($M155:$AE158)-LEN(SUBSTITUTE($M155:$AE158,"A", "")))</f>
        <v>0</v>
      </c>
      <c r="AP155" s="229">
        <f>SUMPRODUCT(LEN($AH155:$AH158)-LEN(SUBSTITUTE($AH155:$AH158,"A", "")))</f>
        <v>0</v>
      </c>
      <c r="AQ155" s="232">
        <f>SUMPRODUCT(LEN($AG155:$AG158)-LEN(SUBSTITUTE($AG155:$AG158,"A", "")))</f>
        <v>0</v>
      </c>
      <c r="AR155" s="235">
        <f>SUMPRODUCT(LEN($M155:$AE158)-LEN(SUBSTITUTE($M155:$AE158,"S", "")))</f>
        <v>0</v>
      </c>
      <c r="AS155" s="229">
        <f>SUMPRODUCT(LEN($AH155:$AH158)-LEN(SUBSTITUTE($AH155:$AH158,"S", "")))</f>
        <v>0</v>
      </c>
      <c r="AT155" s="232">
        <f>SUMPRODUCT(LEN($AG155:$AG158)-LEN(SUBSTITUTE($AG155:$AG158,"S", "")))</f>
        <v>0</v>
      </c>
      <c r="AU155" s="235">
        <f>SUMPRODUCT(LEN($M155:$AE158)-LEN(SUBSTITUTE($M155:$AE158,"F", "")))</f>
        <v>0</v>
      </c>
      <c r="AV155" s="229">
        <f>SUMPRODUCT(LEN($AH155:$AH158)-LEN(SUBSTITUTE($AH155:$AH158,"F", "")))</f>
        <v>0</v>
      </c>
      <c r="AW155" s="232">
        <f>SUMPRODUCT(LEN($AG155:$AG158)-LEN(SUBSTITUTE($AG155:$AG158,"F", "")))</f>
        <v>0</v>
      </c>
      <c r="AX155" s="235">
        <f>SUMPRODUCT(LEN($M155:$AE158)-LEN(SUBSTITUTE($M155:$AE158,"G", "")))</f>
        <v>0</v>
      </c>
      <c r="AY155" s="229">
        <f>SUMPRODUCT(LEN($AH155:$AH158)-LEN(SUBSTITUTE($AH155:$AH158,"G", "")))</f>
        <v>0</v>
      </c>
      <c r="AZ155" s="232">
        <f>SUMPRODUCT(LEN($AG155:$AG158)-LEN(SUBSTITUTE($AG155:$AG158,"G", "")))</f>
        <v>0</v>
      </c>
      <c r="BA155" s="235">
        <f>SUMPRODUCT(LEN($M155:$AE158)-LEN(SUBSTITUTE($M155:$AE158,"M", "")))</f>
        <v>0</v>
      </c>
      <c r="BB155" s="229">
        <f>SUMPRODUCT(LEN($AH155:$AH158)-LEN(SUBSTITUTE($AH155:$AH158,"M", "")))</f>
        <v>0</v>
      </c>
      <c r="BC155" s="232">
        <f>SUMPRODUCT(LEN($AG155:$AG158)-LEN(SUBSTITUTE($AG155:$AG158,"M", "")))</f>
        <v>0</v>
      </c>
      <c r="BD155" s="297">
        <f>SUMPRODUCT(LEN($AI155:$AI158)-LEN(SUBSTITUTE($AI155:$AI158,"S", "")))</f>
        <v>0</v>
      </c>
      <c r="BE155" s="300">
        <f>SUMPRODUCT(LEN($AI155:$AI158)-LEN(SUBSTITUTE($AI155:$AI158,"F", "")))</f>
        <v>0</v>
      </c>
      <c r="BF155" s="300">
        <f>SUMPRODUCT(LEN($AI155:$AI158)-LEN(SUBSTITUTE($AI155:$AI158,"G", "")))</f>
        <v>0</v>
      </c>
      <c r="BG155" s="303">
        <f>SUMPRODUCT(LEN($AI155:$AI158)-LEN(SUBSTITUTE($AI155:$AI158,"M", "")))</f>
        <v>0</v>
      </c>
    </row>
    <row r="156" spans="2:67" ht="28.15" hidden="1" customHeight="1" thickBot="1">
      <c r="B156" s="29"/>
      <c r="C156" s="264"/>
      <c r="D156" s="37"/>
      <c r="E156" s="112"/>
      <c r="F156" s="112"/>
      <c r="G156" s="111"/>
      <c r="H156" s="256"/>
      <c r="I156" s="260"/>
      <c r="J156" s="260"/>
      <c r="K156" s="260"/>
      <c r="L156" s="32" t="s">
        <v>72</v>
      </c>
      <c r="M156" s="31"/>
      <c r="N156" s="32" t="s">
        <v>71</v>
      </c>
      <c r="O156" s="31"/>
      <c r="P156" s="32" t="s">
        <v>70</v>
      </c>
      <c r="Q156" s="31"/>
      <c r="R156" s="32" t="s">
        <v>69</v>
      </c>
      <c r="S156" s="31"/>
      <c r="T156" s="32" t="s">
        <v>68</v>
      </c>
      <c r="U156" s="31"/>
      <c r="V156" s="32" t="s">
        <v>67</v>
      </c>
      <c r="W156" s="31"/>
      <c r="X156" s="32" t="s">
        <v>66</v>
      </c>
      <c r="Y156" s="31"/>
      <c r="Z156" s="32" t="s">
        <v>65</v>
      </c>
      <c r="AA156" s="31"/>
      <c r="AB156" s="34" t="s">
        <v>64</v>
      </c>
      <c r="AC156" s="33"/>
      <c r="AD156" s="32" t="s">
        <v>63</v>
      </c>
      <c r="AE156" s="31"/>
      <c r="AF156" s="30"/>
      <c r="AG156" s="31"/>
      <c r="AH156" s="30"/>
      <c r="AI156" s="20"/>
      <c r="AJ156" s="250"/>
      <c r="AK156" s="253"/>
      <c r="AL156" s="19"/>
      <c r="AM156" s="7"/>
      <c r="AN156" s="7"/>
      <c r="AO156" s="236"/>
      <c r="AP156" s="230"/>
      <c r="AQ156" s="233"/>
      <c r="AR156" s="236"/>
      <c r="AS156" s="230"/>
      <c r="AT156" s="233"/>
      <c r="AU156" s="236"/>
      <c r="AV156" s="230"/>
      <c r="AW156" s="233"/>
      <c r="AX156" s="236"/>
      <c r="AY156" s="230"/>
      <c r="AZ156" s="233"/>
      <c r="BA156" s="236"/>
      <c r="BB156" s="230"/>
      <c r="BC156" s="233"/>
      <c r="BD156" s="298"/>
      <c r="BE156" s="301"/>
      <c r="BF156" s="301"/>
      <c r="BG156" s="304"/>
    </row>
    <row r="157" spans="2:67" ht="28.15" hidden="1" customHeight="1">
      <c r="B157" s="29"/>
      <c r="C157" s="265"/>
      <c r="D157" s="28"/>
      <c r="E157" s="110"/>
      <c r="F157" s="110"/>
      <c r="G157" s="109"/>
      <c r="H157" s="257"/>
      <c r="I157" s="261"/>
      <c r="J157" s="261"/>
      <c r="K157" s="261"/>
      <c r="L157" s="23" t="s">
        <v>62</v>
      </c>
      <c r="M157" s="22"/>
      <c r="N157" s="23" t="s">
        <v>61</v>
      </c>
      <c r="O157" s="22"/>
      <c r="P157" s="23" t="s">
        <v>60</v>
      </c>
      <c r="Q157" s="22"/>
      <c r="R157" s="23" t="s">
        <v>59</v>
      </c>
      <c r="S157" s="22"/>
      <c r="T157" s="23" t="s">
        <v>58</v>
      </c>
      <c r="U157" s="22"/>
      <c r="V157" s="23" t="s">
        <v>57</v>
      </c>
      <c r="W157" s="22"/>
      <c r="X157" s="23" t="s">
        <v>56</v>
      </c>
      <c r="Y157" s="22"/>
      <c r="Z157" s="23" t="s">
        <v>55</v>
      </c>
      <c r="AA157" s="22"/>
      <c r="AB157" s="25" t="s">
        <v>54</v>
      </c>
      <c r="AC157" s="24"/>
      <c r="AD157" s="23">
        <v>39</v>
      </c>
      <c r="AE157" s="22"/>
      <c r="AF157" s="21"/>
      <c r="AG157" s="22"/>
      <c r="AH157" s="21"/>
      <c r="AI157" s="20"/>
      <c r="AJ157" s="250"/>
      <c r="AK157" s="253"/>
      <c r="AL157" s="19"/>
      <c r="AM157" s="7"/>
      <c r="AN157" s="7"/>
      <c r="AO157" s="236"/>
      <c r="AP157" s="230"/>
      <c r="AQ157" s="233"/>
      <c r="AR157" s="236"/>
      <c r="AS157" s="230"/>
      <c r="AT157" s="233"/>
      <c r="AU157" s="236"/>
      <c r="AV157" s="230"/>
      <c r="AW157" s="233"/>
      <c r="AX157" s="236"/>
      <c r="AY157" s="230"/>
      <c r="AZ157" s="233"/>
      <c r="BA157" s="236"/>
      <c r="BB157" s="230"/>
      <c r="BC157" s="233"/>
      <c r="BD157" s="298"/>
      <c r="BE157" s="301"/>
      <c r="BF157" s="301"/>
      <c r="BG157" s="304"/>
    </row>
    <row r="158" spans="2:67" ht="28.15" hidden="1" customHeight="1" thickBot="1">
      <c r="B158" s="29"/>
      <c r="C158" s="266"/>
      <c r="D158" s="57"/>
      <c r="E158" s="116"/>
      <c r="F158" s="116"/>
      <c r="G158" s="115"/>
      <c r="H158" s="258"/>
      <c r="I158" s="262"/>
      <c r="J158" s="262"/>
      <c r="K158" s="262"/>
      <c r="L158" s="52" t="s">
        <v>53</v>
      </c>
      <c r="M158" s="51"/>
      <c r="N158" s="52" t="s">
        <v>52</v>
      </c>
      <c r="O158" s="51"/>
      <c r="P158" s="52" t="s">
        <v>51</v>
      </c>
      <c r="Q158" s="51"/>
      <c r="R158" s="52" t="s">
        <v>50</v>
      </c>
      <c r="S158" s="51"/>
      <c r="T158" s="52">
        <v>20</v>
      </c>
      <c r="U158" s="51"/>
      <c r="V158" s="52" t="s">
        <v>49</v>
      </c>
      <c r="W158" s="51"/>
      <c r="X158" s="52" t="s">
        <v>48</v>
      </c>
      <c r="Y158" s="51"/>
      <c r="Z158" s="52" t="s">
        <v>47</v>
      </c>
      <c r="AA158" s="51"/>
      <c r="AB158" s="54" t="s">
        <v>46</v>
      </c>
      <c r="AC158" s="53"/>
      <c r="AD158" s="52" t="s">
        <v>45</v>
      </c>
      <c r="AE158" s="51"/>
      <c r="AF158" s="50"/>
      <c r="AG158" s="51"/>
      <c r="AH158" s="50"/>
      <c r="AI158" s="49"/>
      <c r="AJ158" s="251"/>
      <c r="AK158" s="254"/>
      <c r="AL158" s="48"/>
      <c r="AM158" s="7"/>
      <c r="AN158" s="7"/>
      <c r="AO158" s="237"/>
      <c r="AP158" s="231"/>
      <c r="AQ158" s="234"/>
      <c r="AR158" s="237"/>
      <c r="AS158" s="231"/>
      <c r="AT158" s="234"/>
      <c r="AU158" s="237"/>
      <c r="AV158" s="231"/>
      <c r="AW158" s="234"/>
      <c r="AX158" s="237"/>
      <c r="AY158" s="231"/>
      <c r="AZ158" s="234"/>
      <c r="BA158" s="237"/>
      <c r="BB158" s="231"/>
      <c r="BC158" s="234"/>
      <c r="BD158" s="299"/>
      <c r="BE158" s="302"/>
      <c r="BF158" s="302"/>
      <c r="BG158" s="305"/>
    </row>
    <row r="159" spans="2:67" ht="28.15" hidden="1" customHeight="1">
      <c r="B159" s="29"/>
      <c r="C159" s="263">
        <v>3</v>
      </c>
      <c r="D159" s="47"/>
      <c r="E159" s="114"/>
      <c r="F159" s="114"/>
      <c r="G159" s="113"/>
      <c r="H159" s="255"/>
      <c r="I159" s="259"/>
      <c r="J159" s="259"/>
      <c r="K159" s="259"/>
      <c r="L159" s="42" t="s">
        <v>82</v>
      </c>
      <c r="M159" s="41"/>
      <c r="N159" s="42" t="s">
        <v>81</v>
      </c>
      <c r="O159" s="41"/>
      <c r="P159" s="42" t="s">
        <v>80</v>
      </c>
      <c r="Q159" s="41"/>
      <c r="R159" s="42" t="s">
        <v>79</v>
      </c>
      <c r="S159" s="41"/>
      <c r="T159" s="42" t="s">
        <v>78</v>
      </c>
      <c r="U159" s="41"/>
      <c r="V159" s="42" t="s">
        <v>77</v>
      </c>
      <c r="W159" s="41"/>
      <c r="X159" s="42" t="s">
        <v>76</v>
      </c>
      <c r="Y159" s="41"/>
      <c r="Z159" s="42" t="s">
        <v>75</v>
      </c>
      <c r="AA159" s="41"/>
      <c r="AB159" s="44" t="s">
        <v>74</v>
      </c>
      <c r="AC159" s="43"/>
      <c r="AD159" s="42" t="s">
        <v>73</v>
      </c>
      <c r="AE159" s="41"/>
      <c r="AF159" s="40"/>
      <c r="AG159" s="41"/>
      <c r="AH159" s="40"/>
      <c r="AI159" s="39"/>
      <c r="AJ159" s="245"/>
      <c r="AK159" s="245"/>
      <c r="AL159" s="38"/>
      <c r="AM159" s="7"/>
      <c r="AN159" s="7"/>
      <c r="AO159" s="235">
        <f>SUMPRODUCT(LEN($M159:$AE162)-LEN(SUBSTITUTE($M159:$AE162,"A", "")))</f>
        <v>0</v>
      </c>
      <c r="AP159" s="229">
        <f>SUMPRODUCT(LEN($AH159:$AH162)-LEN(SUBSTITUTE($AH159:$AH162,"A", "")))</f>
        <v>0</v>
      </c>
      <c r="AQ159" s="232">
        <f>SUMPRODUCT(LEN($AG159:$AG162)-LEN(SUBSTITUTE($AG159:$AG162,"A", "")))</f>
        <v>0</v>
      </c>
      <c r="AR159" s="235">
        <f>SUMPRODUCT(LEN($M159:$AE162)-LEN(SUBSTITUTE($M159:$AE162,"S", "")))</f>
        <v>0</v>
      </c>
      <c r="AS159" s="229">
        <f>SUMPRODUCT(LEN($AH159:$AH162)-LEN(SUBSTITUTE($AH159:$AH162,"S", "")))</f>
        <v>0</v>
      </c>
      <c r="AT159" s="232">
        <f>SUMPRODUCT(LEN($AG159:$AG162)-LEN(SUBSTITUTE($AG159:$AG162,"S", "")))</f>
        <v>0</v>
      </c>
      <c r="AU159" s="235">
        <f>SUMPRODUCT(LEN($M159:$AE162)-LEN(SUBSTITUTE($M159:$AE162,"F", "")))</f>
        <v>0</v>
      </c>
      <c r="AV159" s="229">
        <f>SUMPRODUCT(LEN($AH159:$AH162)-LEN(SUBSTITUTE($AH159:$AH162,"F", "")))</f>
        <v>0</v>
      </c>
      <c r="AW159" s="232">
        <f>SUMPRODUCT(LEN($AG159:$AG162)-LEN(SUBSTITUTE($AG159:$AG162,"F", "")))</f>
        <v>0</v>
      </c>
      <c r="AX159" s="235">
        <f>SUMPRODUCT(LEN($M159:$AE162)-LEN(SUBSTITUTE($M159:$AE162,"G", "")))</f>
        <v>0</v>
      </c>
      <c r="AY159" s="229">
        <f>SUMPRODUCT(LEN($AH159:$AH162)-LEN(SUBSTITUTE($AH159:$AH162,"G", "")))</f>
        <v>0</v>
      </c>
      <c r="AZ159" s="232">
        <f>SUMPRODUCT(LEN($AG159:$AG162)-LEN(SUBSTITUTE($AG159:$AG162,"G", "")))</f>
        <v>0</v>
      </c>
      <c r="BA159" s="235">
        <f>SUMPRODUCT(LEN($M159:$AE162)-LEN(SUBSTITUTE($M159:$AE162,"M", "")))</f>
        <v>0</v>
      </c>
      <c r="BB159" s="229">
        <f>SUMPRODUCT(LEN($AH159:$AH162)-LEN(SUBSTITUTE($AH159:$AH162,"M", "")))</f>
        <v>0</v>
      </c>
      <c r="BC159" s="232">
        <f>SUMPRODUCT(LEN($AG159:$AG162)-LEN(SUBSTITUTE($AG159:$AG162,"M", "")))</f>
        <v>0</v>
      </c>
      <c r="BD159" s="297">
        <f>SUMPRODUCT(LEN($AI159:$AI162)-LEN(SUBSTITUTE($AI159:$AI162,"S", "")))</f>
        <v>0</v>
      </c>
      <c r="BE159" s="300">
        <f>SUMPRODUCT(LEN($AI159:$AI162)-LEN(SUBSTITUTE($AI159:$AI162,"F", "")))</f>
        <v>0</v>
      </c>
      <c r="BF159" s="300">
        <f>SUMPRODUCT(LEN($AI159:$AI162)-LEN(SUBSTITUTE($AI159:$AI162,"G", "")))</f>
        <v>0</v>
      </c>
      <c r="BG159" s="303">
        <f>SUMPRODUCT(LEN($AI159:$AI162)-LEN(SUBSTITUTE($AI159:$AI162,"M", "")))</f>
        <v>0</v>
      </c>
    </row>
    <row r="160" spans="2:67" ht="28.15" hidden="1" customHeight="1" thickBot="1">
      <c r="B160" s="29"/>
      <c r="C160" s="264"/>
      <c r="D160" s="37"/>
      <c r="E160" s="112"/>
      <c r="F160" s="112"/>
      <c r="G160" s="111"/>
      <c r="H160" s="256"/>
      <c r="I160" s="260"/>
      <c r="J160" s="260"/>
      <c r="K160" s="260"/>
      <c r="L160" s="32" t="s">
        <v>72</v>
      </c>
      <c r="M160" s="31"/>
      <c r="N160" s="32" t="s">
        <v>71</v>
      </c>
      <c r="O160" s="31"/>
      <c r="P160" s="32" t="s">
        <v>70</v>
      </c>
      <c r="Q160" s="31"/>
      <c r="R160" s="32" t="s">
        <v>69</v>
      </c>
      <c r="S160" s="31"/>
      <c r="T160" s="32" t="s">
        <v>68</v>
      </c>
      <c r="U160" s="31"/>
      <c r="V160" s="32" t="s">
        <v>67</v>
      </c>
      <c r="W160" s="31"/>
      <c r="X160" s="32" t="s">
        <v>66</v>
      </c>
      <c r="Y160" s="31"/>
      <c r="Z160" s="32" t="s">
        <v>65</v>
      </c>
      <c r="AA160" s="31"/>
      <c r="AB160" s="34" t="s">
        <v>64</v>
      </c>
      <c r="AC160" s="33"/>
      <c r="AD160" s="32" t="s">
        <v>63</v>
      </c>
      <c r="AE160" s="31"/>
      <c r="AF160" s="30"/>
      <c r="AG160" s="31"/>
      <c r="AH160" s="30"/>
      <c r="AI160" s="20"/>
      <c r="AJ160" s="246"/>
      <c r="AK160" s="246"/>
      <c r="AL160" s="19"/>
      <c r="AM160" s="7"/>
      <c r="AN160" s="7"/>
      <c r="AO160" s="236"/>
      <c r="AP160" s="230"/>
      <c r="AQ160" s="233"/>
      <c r="AR160" s="236"/>
      <c r="AS160" s="230"/>
      <c r="AT160" s="233"/>
      <c r="AU160" s="236"/>
      <c r="AV160" s="230"/>
      <c r="AW160" s="233"/>
      <c r="AX160" s="236"/>
      <c r="AY160" s="230"/>
      <c r="AZ160" s="233"/>
      <c r="BA160" s="236"/>
      <c r="BB160" s="230"/>
      <c r="BC160" s="233"/>
      <c r="BD160" s="298"/>
      <c r="BE160" s="301"/>
      <c r="BF160" s="301"/>
      <c r="BG160" s="304"/>
    </row>
    <row r="161" spans="2:67" ht="28.15" hidden="1" customHeight="1">
      <c r="B161" s="29"/>
      <c r="C161" s="265"/>
      <c r="D161" s="28"/>
      <c r="E161" s="110"/>
      <c r="F161" s="110"/>
      <c r="G161" s="109"/>
      <c r="H161" s="257"/>
      <c r="I161" s="261"/>
      <c r="J161" s="261"/>
      <c r="K161" s="261"/>
      <c r="L161" s="23" t="s">
        <v>62</v>
      </c>
      <c r="M161" s="22"/>
      <c r="N161" s="23" t="s">
        <v>61</v>
      </c>
      <c r="O161" s="22"/>
      <c r="P161" s="23" t="s">
        <v>60</v>
      </c>
      <c r="Q161" s="22"/>
      <c r="R161" s="23" t="s">
        <v>59</v>
      </c>
      <c r="S161" s="22"/>
      <c r="T161" s="23" t="s">
        <v>58</v>
      </c>
      <c r="U161" s="22"/>
      <c r="V161" s="23" t="s">
        <v>57</v>
      </c>
      <c r="W161" s="22"/>
      <c r="X161" s="23" t="s">
        <v>56</v>
      </c>
      <c r="Y161" s="22"/>
      <c r="Z161" s="23" t="s">
        <v>55</v>
      </c>
      <c r="AA161" s="22"/>
      <c r="AB161" s="25" t="s">
        <v>54</v>
      </c>
      <c r="AC161" s="24"/>
      <c r="AD161" s="23">
        <v>39</v>
      </c>
      <c r="AE161" s="22"/>
      <c r="AF161" s="21"/>
      <c r="AG161" s="22"/>
      <c r="AH161" s="21"/>
      <c r="AI161" s="20"/>
      <c r="AJ161" s="246"/>
      <c r="AK161" s="246"/>
      <c r="AL161" s="19"/>
      <c r="AM161" s="7"/>
      <c r="AN161" s="7"/>
      <c r="AO161" s="236"/>
      <c r="AP161" s="230"/>
      <c r="AQ161" s="233"/>
      <c r="AR161" s="236"/>
      <c r="AS161" s="230"/>
      <c r="AT161" s="233"/>
      <c r="AU161" s="236"/>
      <c r="AV161" s="230"/>
      <c r="AW161" s="233"/>
      <c r="AX161" s="236"/>
      <c r="AY161" s="230"/>
      <c r="AZ161" s="233"/>
      <c r="BA161" s="236"/>
      <c r="BB161" s="230"/>
      <c r="BC161" s="233"/>
      <c r="BD161" s="298"/>
      <c r="BE161" s="301"/>
      <c r="BF161" s="301"/>
      <c r="BG161" s="304"/>
    </row>
    <row r="162" spans="2:67" ht="28.15" hidden="1" customHeight="1" thickBot="1">
      <c r="B162" s="18"/>
      <c r="C162" s="271"/>
      <c r="D162" s="17"/>
      <c r="E162" s="118"/>
      <c r="F162" s="118"/>
      <c r="G162" s="117"/>
      <c r="H162" s="258"/>
      <c r="I162" s="272"/>
      <c r="J162" s="272"/>
      <c r="K162" s="272"/>
      <c r="L162" s="12" t="s">
        <v>53</v>
      </c>
      <c r="M162" s="11"/>
      <c r="N162" s="12" t="s">
        <v>52</v>
      </c>
      <c r="O162" s="11"/>
      <c r="P162" s="12" t="s">
        <v>51</v>
      </c>
      <c r="Q162" s="11"/>
      <c r="R162" s="12" t="s">
        <v>50</v>
      </c>
      <c r="S162" s="11"/>
      <c r="T162" s="12">
        <v>20</v>
      </c>
      <c r="U162" s="11"/>
      <c r="V162" s="12" t="s">
        <v>49</v>
      </c>
      <c r="W162" s="11"/>
      <c r="X162" s="12" t="s">
        <v>48</v>
      </c>
      <c r="Y162" s="11"/>
      <c r="Z162" s="12" t="s">
        <v>47</v>
      </c>
      <c r="AA162" s="11"/>
      <c r="AB162" s="14" t="s">
        <v>46</v>
      </c>
      <c r="AC162" s="13"/>
      <c r="AD162" s="12" t="s">
        <v>45</v>
      </c>
      <c r="AE162" s="11"/>
      <c r="AF162" s="10"/>
      <c r="AG162" s="11"/>
      <c r="AH162" s="10"/>
      <c r="AI162" s="9"/>
      <c r="AJ162" s="247"/>
      <c r="AK162" s="247"/>
      <c r="AL162" s="8"/>
      <c r="AM162" s="7"/>
      <c r="AN162" s="7"/>
      <c r="AO162" s="237"/>
      <c r="AP162" s="231"/>
      <c r="AQ162" s="234"/>
      <c r="AR162" s="237"/>
      <c r="AS162" s="231"/>
      <c r="AT162" s="234"/>
      <c r="AU162" s="237"/>
      <c r="AV162" s="231"/>
      <c r="AW162" s="234"/>
      <c r="AX162" s="237"/>
      <c r="AY162" s="231"/>
      <c r="AZ162" s="234"/>
      <c r="BA162" s="237"/>
      <c r="BB162" s="231"/>
      <c r="BC162" s="234"/>
      <c r="BD162" s="299"/>
      <c r="BE162" s="302"/>
      <c r="BF162" s="302"/>
      <c r="BG162" s="305"/>
    </row>
    <row r="163" spans="2:67" ht="85.9" customHeight="1" thickBot="1">
      <c r="B163" s="94" t="s">
        <v>119</v>
      </c>
      <c r="C163" s="83" t="s">
        <v>118</v>
      </c>
      <c r="D163" s="88" t="s">
        <v>117</v>
      </c>
      <c r="E163" s="93" t="s">
        <v>116</v>
      </c>
      <c r="F163" s="92"/>
      <c r="G163" s="91"/>
      <c r="H163" s="90" t="s">
        <v>115</v>
      </c>
      <c r="I163" s="88" t="s">
        <v>43</v>
      </c>
      <c r="J163" s="88" t="s">
        <v>114</v>
      </c>
      <c r="K163" s="88" t="s">
        <v>44</v>
      </c>
      <c r="L163" s="227" t="s">
        <v>113</v>
      </c>
      <c r="M163" s="270"/>
      <c r="N163" s="227" t="s">
        <v>112</v>
      </c>
      <c r="O163" s="270"/>
      <c r="P163" s="227" t="s">
        <v>112</v>
      </c>
      <c r="Q163" s="228"/>
      <c r="R163" s="227" t="s">
        <v>112</v>
      </c>
      <c r="S163" s="228"/>
      <c r="T163" s="227" t="s">
        <v>112</v>
      </c>
      <c r="U163" s="228"/>
      <c r="V163" s="227" t="s">
        <v>112</v>
      </c>
      <c r="W163" s="228"/>
      <c r="X163" s="227" t="s">
        <v>112</v>
      </c>
      <c r="Y163" s="228"/>
      <c r="Z163" s="227" t="s">
        <v>112</v>
      </c>
      <c r="AA163" s="228"/>
      <c r="AB163" s="227" t="s">
        <v>112</v>
      </c>
      <c r="AC163" s="228"/>
      <c r="AD163" s="227" t="s">
        <v>112</v>
      </c>
      <c r="AE163" s="228"/>
      <c r="AF163" s="244" t="s">
        <v>111</v>
      </c>
      <c r="AG163" s="228"/>
      <c r="AH163" s="90" t="s">
        <v>110</v>
      </c>
      <c r="AI163" s="89" t="s">
        <v>109</v>
      </c>
      <c r="AJ163" s="88" t="s">
        <v>108</v>
      </c>
      <c r="AK163" s="88" t="s">
        <v>107</v>
      </c>
      <c r="AL163" s="87" t="s">
        <v>106</v>
      </c>
      <c r="AM163" s="105" t="s">
        <v>161</v>
      </c>
      <c r="AN163" s="104" t="s">
        <v>160</v>
      </c>
      <c r="AO163" s="84" t="s">
        <v>105</v>
      </c>
      <c r="AP163" s="83" t="s">
        <v>104</v>
      </c>
      <c r="AQ163" s="82" t="s">
        <v>103</v>
      </c>
      <c r="AR163" s="84" t="s">
        <v>102</v>
      </c>
      <c r="AS163" s="83" t="s">
        <v>101</v>
      </c>
      <c r="AT163" s="82" t="s">
        <v>100</v>
      </c>
      <c r="AU163" s="84" t="s">
        <v>99</v>
      </c>
      <c r="AV163" s="83" t="s">
        <v>98</v>
      </c>
      <c r="AW163" s="85" t="s">
        <v>97</v>
      </c>
      <c r="AX163" s="84" t="s">
        <v>96</v>
      </c>
      <c r="AY163" s="83" t="s">
        <v>95</v>
      </c>
      <c r="AZ163" s="82" t="s">
        <v>94</v>
      </c>
      <c r="BA163" s="84" t="s">
        <v>93</v>
      </c>
      <c r="BB163" s="83" t="s">
        <v>92</v>
      </c>
      <c r="BC163" s="82" t="s">
        <v>91</v>
      </c>
      <c r="BD163" s="81" t="s">
        <v>90</v>
      </c>
      <c r="BE163" s="80" t="s">
        <v>89</v>
      </c>
      <c r="BF163" s="80" t="s">
        <v>88</v>
      </c>
      <c r="BG163" s="79" t="s">
        <v>87</v>
      </c>
    </row>
    <row r="164" spans="2:67" ht="48" thickBot="1">
      <c r="B164" s="78" t="s">
        <v>175</v>
      </c>
      <c r="C164" s="77"/>
      <c r="D164" s="76"/>
      <c r="E164" s="267">
        <v>4380.22</v>
      </c>
      <c r="F164" s="268"/>
      <c r="G164" s="269"/>
      <c r="H164" s="75" t="s">
        <v>85</v>
      </c>
      <c r="I164" s="74"/>
      <c r="J164" s="74"/>
      <c r="K164" s="73"/>
      <c r="L164" s="72"/>
      <c r="M164" s="68"/>
      <c r="N164" s="72"/>
      <c r="O164" s="68"/>
      <c r="P164" s="72"/>
      <c r="Q164" s="68"/>
      <c r="R164" s="72"/>
      <c r="S164" s="68"/>
      <c r="T164" s="72"/>
      <c r="U164" s="68"/>
      <c r="V164" s="72"/>
      <c r="W164" s="68"/>
      <c r="X164" s="72"/>
      <c r="Y164" s="68"/>
      <c r="Z164" s="72"/>
      <c r="AA164" s="71"/>
      <c r="AB164" s="70"/>
      <c r="AC164" s="70"/>
      <c r="AD164" s="70"/>
      <c r="AE164" s="70"/>
      <c r="AF164" s="69" t="s">
        <v>84</v>
      </c>
      <c r="AG164" s="68"/>
      <c r="AH164" s="68"/>
      <c r="AI164" s="68"/>
      <c r="AJ164" s="67"/>
      <c r="AK164" s="67"/>
      <c r="AL164" s="66"/>
      <c r="AM164" s="103"/>
      <c r="AN164" s="103"/>
      <c r="AO164" s="101">
        <f t="shared" ref="AO164:BG164" si="11">SUM(AO165:AO176)</f>
        <v>37</v>
      </c>
      <c r="AP164" s="100">
        <f t="shared" si="11"/>
        <v>10</v>
      </c>
      <c r="AQ164" s="99">
        <f t="shared" si="11"/>
        <v>0</v>
      </c>
      <c r="AR164" s="101">
        <f t="shared" si="11"/>
        <v>11</v>
      </c>
      <c r="AS164" s="100">
        <f t="shared" si="11"/>
        <v>1</v>
      </c>
      <c r="AT164" s="99">
        <f t="shared" si="11"/>
        <v>0</v>
      </c>
      <c r="AU164" s="101">
        <f t="shared" si="11"/>
        <v>2</v>
      </c>
      <c r="AV164" s="100">
        <f t="shared" si="11"/>
        <v>0</v>
      </c>
      <c r="AW164" s="99">
        <f t="shared" si="11"/>
        <v>0</v>
      </c>
      <c r="AX164" s="101">
        <f t="shared" si="11"/>
        <v>13</v>
      </c>
      <c r="AY164" s="100">
        <f t="shared" si="11"/>
        <v>3</v>
      </c>
      <c r="AZ164" s="99">
        <f t="shared" si="11"/>
        <v>0</v>
      </c>
      <c r="BA164" s="101">
        <f t="shared" si="11"/>
        <v>0</v>
      </c>
      <c r="BB164" s="100">
        <f t="shared" si="11"/>
        <v>0</v>
      </c>
      <c r="BC164" s="99">
        <f t="shared" si="11"/>
        <v>0</v>
      </c>
      <c r="BD164" s="101">
        <f t="shared" si="11"/>
        <v>0</v>
      </c>
      <c r="BE164" s="100">
        <f t="shared" si="11"/>
        <v>0</v>
      </c>
      <c r="BF164" s="100">
        <f t="shared" si="11"/>
        <v>2</v>
      </c>
      <c r="BG164" s="99">
        <f t="shared" si="11"/>
        <v>0</v>
      </c>
      <c r="BH164" s="98" t="s">
        <v>83</v>
      </c>
      <c r="BK164" s="1">
        <f>SUM(AO164:AQ164)</f>
        <v>47</v>
      </c>
      <c r="BL164" s="1">
        <f>SUM(AR164:AT164,BD164)</f>
        <v>12</v>
      </c>
      <c r="BM164" s="1">
        <f>SUM(AU164:AW164,BE164)</f>
        <v>2</v>
      </c>
      <c r="BN164" s="1">
        <f>SUM(AX164:AZ164,BF164)</f>
        <v>18</v>
      </c>
      <c r="BO164" s="1">
        <f>SUM(BA164:BC164,BG164)</f>
        <v>0</v>
      </c>
    </row>
    <row r="165" spans="2:67" ht="28.15" customHeight="1">
      <c r="B165" s="29"/>
      <c r="C165" s="263">
        <v>1</v>
      </c>
      <c r="D165" s="47"/>
      <c r="E165" s="114"/>
      <c r="F165" s="114"/>
      <c r="G165" s="113"/>
      <c r="H165" s="255"/>
      <c r="I165" s="259">
        <v>93</v>
      </c>
      <c r="J165" s="259">
        <v>23</v>
      </c>
      <c r="K165" s="259">
        <v>5</v>
      </c>
      <c r="L165" s="42">
        <v>1</v>
      </c>
      <c r="M165" s="41" t="s">
        <v>305</v>
      </c>
      <c r="N165" s="42">
        <v>5</v>
      </c>
      <c r="O165" s="41" t="s">
        <v>507</v>
      </c>
      <c r="P165" s="42">
        <v>9</v>
      </c>
      <c r="Q165" s="97" t="s">
        <v>504</v>
      </c>
      <c r="R165" s="42">
        <v>13</v>
      </c>
      <c r="S165" s="41" t="s">
        <v>423</v>
      </c>
      <c r="T165" s="42">
        <v>17</v>
      </c>
      <c r="U165" s="41" t="s">
        <v>271</v>
      </c>
      <c r="V165" s="42">
        <v>21</v>
      </c>
      <c r="W165" s="41"/>
      <c r="X165" s="42">
        <v>25</v>
      </c>
      <c r="Y165" s="41"/>
      <c r="Z165" s="42">
        <v>29</v>
      </c>
      <c r="AA165" s="41"/>
      <c r="AB165" s="44">
        <v>33</v>
      </c>
      <c r="AC165" s="41"/>
      <c r="AD165" s="42">
        <v>37</v>
      </c>
      <c r="AE165" s="41"/>
      <c r="AF165" s="40"/>
      <c r="AG165" s="41"/>
      <c r="AH165" s="40" t="s">
        <v>506</v>
      </c>
      <c r="AI165" s="39" t="s">
        <v>387</v>
      </c>
      <c r="AJ165" s="245">
        <v>3</v>
      </c>
      <c r="AK165" s="245"/>
      <c r="AL165" s="38"/>
      <c r="AM165" s="238">
        <f>SUMPRODUCT(LEN($M165:$AE168)-LEN(SUBSTITUTE($M165:$AE168,"/", "")))/2</f>
        <v>0</v>
      </c>
      <c r="AN165" s="241">
        <f>SUMPRODUCT(LEN($M165:$AE168)-LEN(SUBSTITUTE($M165:$AE168,"-", "")))</f>
        <v>0</v>
      </c>
      <c r="AO165" s="235">
        <f>SUMPRODUCT(LEN($M165:$AE168)-LEN(SUBSTITUTE($M165:$AE168,"A", "")))</f>
        <v>37</v>
      </c>
      <c r="AP165" s="229">
        <f>SUMPRODUCT(LEN($AH165:$AH168)-LEN(SUBSTITUTE($AH165:$AH168,"A", "")))</f>
        <v>10</v>
      </c>
      <c r="AQ165" s="232">
        <f>SUMPRODUCT(LEN($AG165:$AG168)-LEN(SUBSTITUTE($AG165:$AG168,"A", "")))</f>
        <v>0</v>
      </c>
      <c r="AR165" s="235">
        <f>SUMPRODUCT(LEN($M165:$AE168)-LEN(SUBSTITUTE($M165:$AE168,"S", "")))</f>
        <v>11</v>
      </c>
      <c r="AS165" s="229">
        <f>SUMPRODUCT(LEN($AH165:$AH168)-LEN(SUBSTITUTE($AH165:$AH168,"S", "")))</f>
        <v>1</v>
      </c>
      <c r="AT165" s="232">
        <f>SUMPRODUCT(LEN($AG165:$AG168)-LEN(SUBSTITUTE($AG165:$AG168,"S", "")))</f>
        <v>0</v>
      </c>
      <c r="AU165" s="235">
        <f>SUMPRODUCT(LEN($M165:$AE168)-LEN(SUBSTITUTE($M165:$AE168,"F", "")))</f>
        <v>2</v>
      </c>
      <c r="AV165" s="229">
        <f>SUMPRODUCT(LEN($AH165:$AH168)-LEN(SUBSTITUTE($AH165:$AH168,"F", "")))</f>
        <v>0</v>
      </c>
      <c r="AW165" s="232">
        <f>SUMPRODUCT(LEN($AG165:$AG168)-LEN(SUBSTITUTE($AG165:$AG168,"F", "")))</f>
        <v>0</v>
      </c>
      <c r="AX165" s="235">
        <f>SUMPRODUCT(LEN($M165:$AE168)-LEN(SUBSTITUTE($M165:$AE168,"G", "")))</f>
        <v>13</v>
      </c>
      <c r="AY165" s="229">
        <f>SUMPRODUCT(LEN($AH165:$AH168)-LEN(SUBSTITUTE($AH165:$AH168,"G", "")))</f>
        <v>3</v>
      </c>
      <c r="AZ165" s="232">
        <f>SUMPRODUCT(LEN($AG165:$AG168)-LEN(SUBSTITUTE($AG165:$AG168,"G", "")))</f>
        <v>0</v>
      </c>
      <c r="BA165" s="235">
        <f>SUMPRODUCT(LEN($M165:$AE168)-LEN(SUBSTITUTE($M165:$AE168,"M", "")))</f>
        <v>0</v>
      </c>
      <c r="BB165" s="229">
        <f>SUMPRODUCT(LEN($AH165:$AH168)-LEN(SUBSTITUTE($AH165:$AH168,"M", "")))</f>
        <v>0</v>
      </c>
      <c r="BC165" s="232">
        <f>SUMPRODUCT(LEN($AG165:$AG168)-LEN(SUBSTITUTE($AG165:$AG168,"M", "")))</f>
        <v>0</v>
      </c>
      <c r="BD165" s="297">
        <f>SUMPRODUCT(LEN($AI165:$AI168)-LEN(SUBSTITUTE($AI165:$AI168,"S", "")))</f>
        <v>0</v>
      </c>
      <c r="BE165" s="300">
        <f>SUMPRODUCT(LEN($AI165:$AI168)-LEN(SUBSTITUTE($AI165:$AI168,"F", "")))</f>
        <v>0</v>
      </c>
      <c r="BF165" s="300">
        <f>SUMPRODUCT(LEN($AI165:$AI168)-LEN(SUBSTITUTE($AI165:$AI168,"G", "")))</f>
        <v>2</v>
      </c>
      <c r="BG165" s="303">
        <f>SUMPRODUCT(LEN($AI165:$AI168)-LEN(SUBSTITUTE($AI165:$AI168,"M", "")))</f>
        <v>0</v>
      </c>
    </row>
    <row r="166" spans="2:67" ht="28.15" customHeight="1" thickBot="1">
      <c r="B166" s="29"/>
      <c r="C166" s="264"/>
      <c r="D166" s="37"/>
      <c r="E166" s="112"/>
      <c r="F166" s="112"/>
      <c r="G166" s="111"/>
      <c r="H166" s="256"/>
      <c r="I166" s="260"/>
      <c r="J166" s="260"/>
      <c r="K166" s="260"/>
      <c r="L166" s="32">
        <v>2</v>
      </c>
      <c r="M166" s="31" t="s">
        <v>375</v>
      </c>
      <c r="N166" s="32">
        <v>6</v>
      </c>
      <c r="O166" s="31" t="s">
        <v>505</v>
      </c>
      <c r="P166" s="96">
        <v>10</v>
      </c>
      <c r="Q166" s="31" t="s">
        <v>504</v>
      </c>
      <c r="R166" s="32">
        <v>14</v>
      </c>
      <c r="S166" s="31" t="s">
        <v>305</v>
      </c>
      <c r="T166" s="32">
        <v>18</v>
      </c>
      <c r="U166" s="95" t="s">
        <v>271</v>
      </c>
      <c r="V166" s="32">
        <v>22</v>
      </c>
      <c r="W166" s="31"/>
      <c r="X166" s="32">
        <v>26</v>
      </c>
      <c r="Y166" s="31"/>
      <c r="Z166" s="32">
        <v>30</v>
      </c>
      <c r="AA166" s="31"/>
      <c r="AB166" s="34">
        <v>34</v>
      </c>
      <c r="AC166" s="31"/>
      <c r="AD166" s="32">
        <v>38</v>
      </c>
      <c r="AE166" s="31"/>
      <c r="AF166" s="30"/>
      <c r="AG166" s="31"/>
      <c r="AH166" s="30"/>
      <c r="AI166" s="20"/>
      <c r="AJ166" s="246"/>
      <c r="AK166" s="246"/>
      <c r="AL166" s="19"/>
      <c r="AM166" s="239"/>
      <c r="AN166" s="242"/>
      <c r="AO166" s="236"/>
      <c r="AP166" s="230"/>
      <c r="AQ166" s="233"/>
      <c r="AR166" s="236"/>
      <c r="AS166" s="230"/>
      <c r="AT166" s="233"/>
      <c r="AU166" s="236"/>
      <c r="AV166" s="230"/>
      <c r="AW166" s="233"/>
      <c r="AX166" s="236"/>
      <c r="AY166" s="230"/>
      <c r="AZ166" s="233"/>
      <c r="BA166" s="236"/>
      <c r="BB166" s="230"/>
      <c r="BC166" s="233"/>
      <c r="BD166" s="298"/>
      <c r="BE166" s="301"/>
      <c r="BF166" s="301"/>
      <c r="BG166" s="304"/>
    </row>
    <row r="167" spans="2:67" ht="28.15" customHeight="1">
      <c r="B167" s="29"/>
      <c r="C167" s="265"/>
      <c r="D167" s="28"/>
      <c r="E167" s="110"/>
      <c r="F167" s="110"/>
      <c r="G167" s="109"/>
      <c r="H167" s="257" t="s">
        <v>503</v>
      </c>
      <c r="I167" s="261"/>
      <c r="J167" s="261"/>
      <c r="K167" s="261"/>
      <c r="L167" s="23">
        <v>3</v>
      </c>
      <c r="M167" s="22" t="s">
        <v>368</v>
      </c>
      <c r="N167" s="23">
        <v>7</v>
      </c>
      <c r="O167" s="22" t="s">
        <v>359</v>
      </c>
      <c r="P167" s="23">
        <v>11</v>
      </c>
      <c r="Q167" s="22" t="s">
        <v>502</v>
      </c>
      <c r="R167" s="23">
        <v>15</v>
      </c>
      <c r="S167" s="22" t="s">
        <v>434</v>
      </c>
      <c r="T167" s="23">
        <v>19</v>
      </c>
      <c r="U167" s="22"/>
      <c r="V167" s="23">
        <v>23</v>
      </c>
      <c r="W167" s="22"/>
      <c r="X167" s="23">
        <v>27</v>
      </c>
      <c r="Y167" s="22"/>
      <c r="Z167" s="23">
        <v>31</v>
      </c>
      <c r="AA167" s="22"/>
      <c r="AB167" s="25">
        <v>35</v>
      </c>
      <c r="AC167" s="22"/>
      <c r="AD167" s="23">
        <v>39</v>
      </c>
      <c r="AE167" s="22"/>
      <c r="AF167" s="21"/>
      <c r="AG167" s="22"/>
      <c r="AH167" s="21"/>
      <c r="AI167" s="20"/>
      <c r="AJ167" s="246"/>
      <c r="AK167" s="246"/>
      <c r="AL167" s="19"/>
      <c r="AM167" s="239"/>
      <c r="AN167" s="242"/>
      <c r="AO167" s="236"/>
      <c r="AP167" s="230"/>
      <c r="AQ167" s="233"/>
      <c r="AR167" s="236"/>
      <c r="AS167" s="230"/>
      <c r="AT167" s="233"/>
      <c r="AU167" s="236"/>
      <c r="AV167" s="230"/>
      <c r="AW167" s="233"/>
      <c r="AX167" s="236"/>
      <c r="AY167" s="230"/>
      <c r="AZ167" s="233"/>
      <c r="BA167" s="236"/>
      <c r="BB167" s="230"/>
      <c r="BC167" s="233"/>
      <c r="BD167" s="298"/>
      <c r="BE167" s="301"/>
      <c r="BF167" s="301"/>
      <c r="BG167" s="304"/>
    </row>
    <row r="168" spans="2:67" ht="28.15" customHeight="1" thickBot="1">
      <c r="B168" s="29"/>
      <c r="C168" s="266"/>
      <c r="D168" s="57"/>
      <c r="E168" s="116"/>
      <c r="F168" s="116"/>
      <c r="G168" s="115"/>
      <c r="H168" s="258"/>
      <c r="I168" s="262"/>
      <c r="J168" s="262"/>
      <c r="K168" s="262"/>
      <c r="L168" s="52">
        <v>4</v>
      </c>
      <c r="M168" s="51" t="s">
        <v>398</v>
      </c>
      <c r="N168" s="52">
        <v>8</v>
      </c>
      <c r="O168" s="51" t="s">
        <v>486</v>
      </c>
      <c r="P168" s="52">
        <v>12</v>
      </c>
      <c r="Q168" s="51" t="s">
        <v>501</v>
      </c>
      <c r="R168" s="52">
        <v>16</v>
      </c>
      <c r="S168" s="51" t="s">
        <v>273</v>
      </c>
      <c r="T168" s="52">
        <v>20</v>
      </c>
      <c r="U168" s="51"/>
      <c r="V168" s="52">
        <v>24</v>
      </c>
      <c r="W168" s="51"/>
      <c r="X168" s="52">
        <v>28</v>
      </c>
      <c r="Y168" s="51"/>
      <c r="Z168" s="52">
        <v>32</v>
      </c>
      <c r="AA168" s="51"/>
      <c r="AB168" s="54">
        <v>36</v>
      </c>
      <c r="AC168" s="51"/>
      <c r="AD168" s="52">
        <v>40</v>
      </c>
      <c r="AE168" s="51"/>
      <c r="AF168" s="50"/>
      <c r="AG168" s="51"/>
      <c r="AH168" s="50"/>
      <c r="AI168" s="49"/>
      <c r="AJ168" s="248"/>
      <c r="AK168" s="248"/>
      <c r="AL168" s="48"/>
      <c r="AM168" s="240"/>
      <c r="AN168" s="243"/>
      <c r="AO168" s="237"/>
      <c r="AP168" s="231"/>
      <c r="AQ168" s="234"/>
      <c r="AR168" s="237"/>
      <c r="AS168" s="231"/>
      <c r="AT168" s="234"/>
      <c r="AU168" s="237"/>
      <c r="AV168" s="231"/>
      <c r="AW168" s="234"/>
      <c r="AX168" s="237"/>
      <c r="AY168" s="231"/>
      <c r="AZ168" s="234"/>
      <c r="BA168" s="237"/>
      <c r="BB168" s="231"/>
      <c r="BC168" s="234"/>
      <c r="BD168" s="299"/>
      <c r="BE168" s="302"/>
      <c r="BF168" s="302"/>
      <c r="BG168" s="305"/>
    </row>
    <row r="169" spans="2:67" ht="28.15" hidden="1" customHeight="1">
      <c r="B169" s="29"/>
      <c r="C169" s="263">
        <v>2</v>
      </c>
      <c r="D169" s="47"/>
      <c r="E169" s="114"/>
      <c r="F169" s="114"/>
      <c r="G169" s="113"/>
      <c r="H169" s="255"/>
      <c r="I169" s="259"/>
      <c r="J169" s="259"/>
      <c r="K169" s="259"/>
      <c r="L169" s="42" t="s">
        <v>82</v>
      </c>
      <c r="M169" s="41"/>
      <c r="N169" s="42" t="s">
        <v>81</v>
      </c>
      <c r="O169" s="41"/>
      <c r="P169" s="42" t="s">
        <v>80</v>
      </c>
      <c r="Q169" s="41"/>
      <c r="R169" s="42" t="s">
        <v>79</v>
      </c>
      <c r="S169" s="41"/>
      <c r="T169" s="42" t="s">
        <v>78</v>
      </c>
      <c r="U169" s="41"/>
      <c r="V169" s="42" t="s">
        <v>77</v>
      </c>
      <c r="W169" s="41"/>
      <c r="X169" s="42" t="s">
        <v>76</v>
      </c>
      <c r="Y169" s="41"/>
      <c r="Z169" s="42" t="s">
        <v>75</v>
      </c>
      <c r="AA169" s="41"/>
      <c r="AB169" s="44" t="s">
        <v>74</v>
      </c>
      <c r="AC169" s="43"/>
      <c r="AD169" s="42" t="s">
        <v>73</v>
      </c>
      <c r="AE169" s="41"/>
      <c r="AF169" s="40"/>
      <c r="AG169" s="41"/>
      <c r="AH169" s="40"/>
      <c r="AI169" s="39"/>
      <c r="AJ169" s="249"/>
      <c r="AK169" s="252"/>
      <c r="AL169" s="38"/>
      <c r="AM169" s="7"/>
      <c r="AN169" s="7"/>
      <c r="AO169" s="235">
        <f>SUMPRODUCT(LEN($M169:$AE172)-LEN(SUBSTITUTE($M169:$AE172,"A", "")))</f>
        <v>0</v>
      </c>
      <c r="AP169" s="229">
        <f>SUMPRODUCT(LEN($AH169:$AH172)-LEN(SUBSTITUTE($AH169:$AH172,"A", "")))</f>
        <v>0</v>
      </c>
      <c r="AQ169" s="232">
        <f>SUMPRODUCT(LEN($AG169:$AG172)-LEN(SUBSTITUTE($AG169:$AG172,"A", "")))</f>
        <v>0</v>
      </c>
      <c r="AR169" s="235">
        <f>SUMPRODUCT(LEN($M169:$AE172)-LEN(SUBSTITUTE($M169:$AE172,"S", "")))</f>
        <v>0</v>
      </c>
      <c r="AS169" s="229">
        <f>SUMPRODUCT(LEN($AH169:$AH172)-LEN(SUBSTITUTE($AH169:$AH172,"S", "")))</f>
        <v>0</v>
      </c>
      <c r="AT169" s="232">
        <f>SUMPRODUCT(LEN($AG169:$AG172)-LEN(SUBSTITUTE($AG169:$AG172,"S", "")))</f>
        <v>0</v>
      </c>
      <c r="AU169" s="235">
        <f>SUMPRODUCT(LEN($M169:$AE172)-LEN(SUBSTITUTE($M169:$AE172,"F", "")))</f>
        <v>0</v>
      </c>
      <c r="AV169" s="229">
        <f>SUMPRODUCT(LEN($AH169:$AH172)-LEN(SUBSTITUTE($AH169:$AH172,"F", "")))</f>
        <v>0</v>
      </c>
      <c r="AW169" s="232">
        <f>SUMPRODUCT(LEN($AG169:$AG172)-LEN(SUBSTITUTE($AG169:$AG172,"F", "")))</f>
        <v>0</v>
      </c>
      <c r="AX169" s="235">
        <f>SUMPRODUCT(LEN($M169:$AE172)-LEN(SUBSTITUTE($M169:$AE172,"G", "")))</f>
        <v>0</v>
      </c>
      <c r="AY169" s="229">
        <f>SUMPRODUCT(LEN($AH169:$AH172)-LEN(SUBSTITUTE($AH169:$AH172,"G", "")))</f>
        <v>0</v>
      </c>
      <c r="AZ169" s="232">
        <f>SUMPRODUCT(LEN($AG169:$AG172)-LEN(SUBSTITUTE($AG169:$AG172,"G", "")))</f>
        <v>0</v>
      </c>
      <c r="BA169" s="235">
        <f>SUMPRODUCT(LEN($M169:$AE172)-LEN(SUBSTITUTE($M169:$AE172,"M", "")))</f>
        <v>0</v>
      </c>
      <c r="BB169" s="229">
        <f>SUMPRODUCT(LEN($AH169:$AH172)-LEN(SUBSTITUTE($AH169:$AH172,"M", "")))</f>
        <v>0</v>
      </c>
      <c r="BC169" s="232">
        <f>SUMPRODUCT(LEN($AG169:$AG172)-LEN(SUBSTITUTE($AG169:$AG172,"M", "")))</f>
        <v>0</v>
      </c>
      <c r="BD169" s="297">
        <f>SUMPRODUCT(LEN($AI169:$AI172)-LEN(SUBSTITUTE($AI169:$AI172,"S", "")))</f>
        <v>0</v>
      </c>
      <c r="BE169" s="300">
        <f>SUMPRODUCT(LEN($AI169:$AI172)-LEN(SUBSTITUTE($AI169:$AI172,"F", "")))</f>
        <v>0</v>
      </c>
      <c r="BF169" s="300">
        <f>SUMPRODUCT(LEN($AI169:$AI172)-LEN(SUBSTITUTE($AI169:$AI172,"G", "")))</f>
        <v>0</v>
      </c>
      <c r="BG169" s="303">
        <f>SUMPRODUCT(LEN($AI169:$AI172)-LEN(SUBSTITUTE($AI169:$AI172,"M", "")))</f>
        <v>0</v>
      </c>
    </row>
    <row r="170" spans="2:67" ht="28.15" hidden="1" customHeight="1" thickBot="1">
      <c r="B170" s="29"/>
      <c r="C170" s="264"/>
      <c r="D170" s="37"/>
      <c r="E170" s="112"/>
      <c r="F170" s="112"/>
      <c r="G170" s="111"/>
      <c r="H170" s="256"/>
      <c r="I170" s="260"/>
      <c r="J170" s="260"/>
      <c r="K170" s="260"/>
      <c r="L170" s="32" t="s">
        <v>72</v>
      </c>
      <c r="M170" s="31"/>
      <c r="N170" s="32" t="s">
        <v>71</v>
      </c>
      <c r="O170" s="31"/>
      <c r="P170" s="32" t="s">
        <v>70</v>
      </c>
      <c r="Q170" s="31"/>
      <c r="R170" s="32" t="s">
        <v>69</v>
      </c>
      <c r="S170" s="31"/>
      <c r="T170" s="32" t="s">
        <v>68</v>
      </c>
      <c r="U170" s="31"/>
      <c r="V170" s="32" t="s">
        <v>67</v>
      </c>
      <c r="W170" s="31"/>
      <c r="X170" s="32" t="s">
        <v>66</v>
      </c>
      <c r="Y170" s="31"/>
      <c r="Z170" s="32" t="s">
        <v>65</v>
      </c>
      <c r="AA170" s="31"/>
      <c r="AB170" s="34" t="s">
        <v>64</v>
      </c>
      <c r="AC170" s="33"/>
      <c r="AD170" s="32" t="s">
        <v>63</v>
      </c>
      <c r="AE170" s="31"/>
      <c r="AF170" s="30"/>
      <c r="AG170" s="31"/>
      <c r="AH170" s="30"/>
      <c r="AI170" s="20"/>
      <c r="AJ170" s="250"/>
      <c r="AK170" s="253"/>
      <c r="AL170" s="19"/>
      <c r="AM170" s="7"/>
      <c r="AN170" s="7"/>
      <c r="AO170" s="236"/>
      <c r="AP170" s="230"/>
      <c r="AQ170" s="233"/>
      <c r="AR170" s="236"/>
      <c r="AS170" s="230"/>
      <c r="AT170" s="233"/>
      <c r="AU170" s="236"/>
      <c r="AV170" s="230"/>
      <c r="AW170" s="233"/>
      <c r="AX170" s="236"/>
      <c r="AY170" s="230"/>
      <c r="AZ170" s="233"/>
      <c r="BA170" s="236"/>
      <c r="BB170" s="230"/>
      <c r="BC170" s="233"/>
      <c r="BD170" s="298"/>
      <c r="BE170" s="301"/>
      <c r="BF170" s="301"/>
      <c r="BG170" s="304"/>
    </row>
    <row r="171" spans="2:67" ht="28.15" hidden="1" customHeight="1">
      <c r="B171" s="29"/>
      <c r="C171" s="265"/>
      <c r="D171" s="28"/>
      <c r="E171" s="110"/>
      <c r="F171" s="110"/>
      <c r="G171" s="109"/>
      <c r="H171" s="257"/>
      <c r="I171" s="261"/>
      <c r="J171" s="261"/>
      <c r="K171" s="261"/>
      <c r="L171" s="23" t="s">
        <v>62</v>
      </c>
      <c r="M171" s="22"/>
      <c r="N171" s="23" t="s">
        <v>61</v>
      </c>
      <c r="O171" s="22"/>
      <c r="P171" s="23" t="s">
        <v>60</v>
      </c>
      <c r="Q171" s="22"/>
      <c r="R171" s="23" t="s">
        <v>59</v>
      </c>
      <c r="S171" s="22"/>
      <c r="T171" s="23" t="s">
        <v>58</v>
      </c>
      <c r="U171" s="22"/>
      <c r="V171" s="23" t="s">
        <v>57</v>
      </c>
      <c r="W171" s="22"/>
      <c r="X171" s="23" t="s">
        <v>56</v>
      </c>
      <c r="Y171" s="22"/>
      <c r="Z171" s="23" t="s">
        <v>55</v>
      </c>
      <c r="AA171" s="22"/>
      <c r="AB171" s="25" t="s">
        <v>54</v>
      </c>
      <c r="AC171" s="24"/>
      <c r="AD171" s="23">
        <v>39</v>
      </c>
      <c r="AE171" s="22"/>
      <c r="AF171" s="21"/>
      <c r="AG171" s="22"/>
      <c r="AH171" s="21"/>
      <c r="AI171" s="20"/>
      <c r="AJ171" s="250"/>
      <c r="AK171" s="253"/>
      <c r="AL171" s="19"/>
      <c r="AM171" s="7"/>
      <c r="AN171" s="7"/>
      <c r="AO171" s="236"/>
      <c r="AP171" s="230"/>
      <c r="AQ171" s="233"/>
      <c r="AR171" s="236"/>
      <c r="AS171" s="230"/>
      <c r="AT171" s="233"/>
      <c r="AU171" s="236"/>
      <c r="AV171" s="230"/>
      <c r="AW171" s="233"/>
      <c r="AX171" s="236"/>
      <c r="AY171" s="230"/>
      <c r="AZ171" s="233"/>
      <c r="BA171" s="236"/>
      <c r="BB171" s="230"/>
      <c r="BC171" s="233"/>
      <c r="BD171" s="298"/>
      <c r="BE171" s="301"/>
      <c r="BF171" s="301"/>
      <c r="BG171" s="304"/>
    </row>
    <row r="172" spans="2:67" ht="28.15" hidden="1" customHeight="1" thickBot="1">
      <c r="B172" s="29"/>
      <c r="C172" s="266"/>
      <c r="D172" s="57"/>
      <c r="E172" s="116"/>
      <c r="F172" s="116"/>
      <c r="G172" s="115"/>
      <c r="H172" s="258"/>
      <c r="I172" s="262"/>
      <c r="J172" s="262"/>
      <c r="K172" s="262"/>
      <c r="L172" s="52" t="s">
        <v>53</v>
      </c>
      <c r="M172" s="51"/>
      <c r="N172" s="52" t="s">
        <v>52</v>
      </c>
      <c r="O172" s="51"/>
      <c r="P172" s="52" t="s">
        <v>51</v>
      </c>
      <c r="Q172" s="51"/>
      <c r="R172" s="52" t="s">
        <v>50</v>
      </c>
      <c r="S172" s="51"/>
      <c r="T172" s="52">
        <v>20</v>
      </c>
      <c r="U172" s="51"/>
      <c r="V172" s="52" t="s">
        <v>49</v>
      </c>
      <c r="W172" s="51"/>
      <c r="X172" s="52" t="s">
        <v>48</v>
      </c>
      <c r="Y172" s="51"/>
      <c r="Z172" s="52" t="s">
        <v>47</v>
      </c>
      <c r="AA172" s="51"/>
      <c r="AB172" s="54" t="s">
        <v>46</v>
      </c>
      <c r="AC172" s="53"/>
      <c r="AD172" s="52" t="s">
        <v>45</v>
      </c>
      <c r="AE172" s="51"/>
      <c r="AF172" s="50"/>
      <c r="AG172" s="51"/>
      <c r="AH172" s="50"/>
      <c r="AI172" s="49"/>
      <c r="AJ172" s="251"/>
      <c r="AK172" s="254"/>
      <c r="AL172" s="48"/>
      <c r="AM172" s="7"/>
      <c r="AN172" s="7"/>
      <c r="AO172" s="237"/>
      <c r="AP172" s="231"/>
      <c r="AQ172" s="234"/>
      <c r="AR172" s="237"/>
      <c r="AS172" s="231"/>
      <c r="AT172" s="234"/>
      <c r="AU172" s="237"/>
      <c r="AV172" s="231"/>
      <c r="AW172" s="234"/>
      <c r="AX172" s="237"/>
      <c r="AY172" s="231"/>
      <c r="AZ172" s="234"/>
      <c r="BA172" s="237"/>
      <c r="BB172" s="231"/>
      <c r="BC172" s="234"/>
      <c r="BD172" s="299"/>
      <c r="BE172" s="302"/>
      <c r="BF172" s="302"/>
      <c r="BG172" s="305"/>
    </row>
    <row r="173" spans="2:67" ht="28.15" hidden="1" customHeight="1">
      <c r="B173" s="29"/>
      <c r="C173" s="263">
        <v>3</v>
      </c>
      <c r="D173" s="47"/>
      <c r="E173" s="114"/>
      <c r="F173" s="114"/>
      <c r="G173" s="113"/>
      <c r="H173" s="255"/>
      <c r="I173" s="259"/>
      <c r="J173" s="259"/>
      <c r="K173" s="259"/>
      <c r="L173" s="42" t="s">
        <v>82</v>
      </c>
      <c r="M173" s="41"/>
      <c r="N173" s="42" t="s">
        <v>81</v>
      </c>
      <c r="O173" s="41"/>
      <c r="P173" s="42" t="s">
        <v>80</v>
      </c>
      <c r="Q173" s="41"/>
      <c r="R173" s="42" t="s">
        <v>79</v>
      </c>
      <c r="S173" s="41"/>
      <c r="T173" s="42" t="s">
        <v>78</v>
      </c>
      <c r="U173" s="41"/>
      <c r="V173" s="42" t="s">
        <v>77</v>
      </c>
      <c r="W173" s="41"/>
      <c r="X173" s="42" t="s">
        <v>76</v>
      </c>
      <c r="Y173" s="41"/>
      <c r="Z173" s="42" t="s">
        <v>75</v>
      </c>
      <c r="AA173" s="41"/>
      <c r="AB173" s="44" t="s">
        <v>74</v>
      </c>
      <c r="AC173" s="43"/>
      <c r="AD173" s="42" t="s">
        <v>73</v>
      </c>
      <c r="AE173" s="41"/>
      <c r="AF173" s="40"/>
      <c r="AG173" s="41"/>
      <c r="AH173" s="40"/>
      <c r="AI173" s="39"/>
      <c r="AJ173" s="245"/>
      <c r="AK173" s="245"/>
      <c r="AL173" s="38"/>
      <c r="AM173" s="7"/>
      <c r="AN173" s="7"/>
      <c r="AO173" s="235">
        <f>SUMPRODUCT(LEN($M173:$AE176)-LEN(SUBSTITUTE($M173:$AE176,"A", "")))</f>
        <v>0</v>
      </c>
      <c r="AP173" s="229">
        <f>SUMPRODUCT(LEN($AH173:$AH176)-LEN(SUBSTITUTE($AH173:$AH176,"A", "")))</f>
        <v>0</v>
      </c>
      <c r="AQ173" s="232">
        <f>SUMPRODUCT(LEN($AG173:$AG176)-LEN(SUBSTITUTE($AG173:$AG176,"A", "")))</f>
        <v>0</v>
      </c>
      <c r="AR173" s="235">
        <f>SUMPRODUCT(LEN($M173:$AE176)-LEN(SUBSTITUTE($M173:$AE176,"S", "")))</f>
        <v>0</v>
      </c>
      <c r="AS173" s="229">
        <f>SUMPRODUCT(LEN($AH173:$AH176)-LEN(SUBSTITUTE($AH173:$AH176,"S", "")))</f>
        <v>0</v>
      </c>
      <c r="AT173" s="232">
        <f>SUMPRODUCT(LEN($AG173:$AG176)-LEN(SUBSTITUTE($AG173:$AG176,"S", "")))</f>
        <v>0</v>
      </c>
      <c r="AU173" s="235">
        <f>SUMPRODUCT(LEN($M173:$AE176)-LEN(SUBSTITUTE($M173:$AE176,"F", "")))</f>
        <v>0</v>
      </c>
      <c r="AV173" s="229">
        <f>SUMPRODUCT(LEN($AH173:$AH176)-LEN(SUBSTITUTE($AH173:$AH176,"F", "")))</f>
        <v>0</v>
      </c>
      <c r="AW173" s="232">
        <f>SUMPRODUCT(LEN($AG173:$AG176)-LEN(SUBSTITUTE($AG173:$AG176,"F", "")))</f>
        <v>0</v>
      </c>
      <c r="AX173" s="235">
        <f>SUMPRODUCT(LEN($M173:$AE176)-LEN(SUBSTITUTE($M173:$AE176,"G", "")))</f>
        <v>0</v>
      </c>
      <c r="AY173" s="229">
        <f>SUMPRODUCT(LEN($AH173:$AH176)-LEN(SUBSTITUTE($AH173:$AH176,"G", "")))</f>
        <v>0</v>
      </c>
      <c r="AZ173" s="232">
        <f>SUMPRODUCT(LEN($AG173:$AG176)-LEN(SUBSTITUTE($AG173:$AG176,"G", "")))</f>
        <v>0</v>
      </c>
      <c r="BA173" s="235">
        <f>SUMPRODUCT(LEN($M173:$AE176)-LEN(SUBSTITUTE($M173:$AE176,"M", "")))</f>
        <v>0</v>
      </c>
      <c r="BB173" s="229">
        <f>SUMPRODUCT(LEN($AH173:$AH176)-LEN(SUBSTITUTE($AH173:$AH176,"M", "")))</f>
        <v>0</v>
      </c>
      <c r="BC173" s="232">
        <f>SUMPRODUCT(LEN($AG173:$AG176)-LEN(SUBSTITUTE($AG173:$AG176,"M", "")))</f>
        <v>0</v>
      </c>
      <c r="BD173" s="297">
        <f>SUMPRODUCT(LEN($AI173:$AI176)-LEN(SUBSTITUTE($AI173:$AI176,"S", "")))</f>
        <v>0</v>
      </c>
      <c r="BE173" s="300">
        <f>SUMPRODUCT(LEN($AI173:$AI176)-LEN(SUBSTITUTE($AI173:$AI176,"F", "")))</f>
        <v>0</v>
      </c>
      <c r="BF173" s="300">
        <f>SUMPRODUCT(LEN($AI173:$AI176)-LEN(SUBSTITUTE($AI173:$AI176,"G", "")))</f>
        <v>0</v>
      </c>
      <c r="BG173" s="303">
        <f>SUMPRODUCT(LEN($AI173:$AI176)-LEN(SUBSTITUTE($AI173:$AI176,"M", "")))</f>
        <v>0</v>
      </c>
    </row>
    <row r="174" spans="2:67" ht="28.15" hidden="1" customHeight="1" thickBot="1">
      <c r="B174" s="29"/>
      <c r="C174" s="264"/>
      <c r="D174" s="37"/>
      <c r="E174" s="112"/>
      <c r="F174" s="112"/>
      <c r="G174" s="111"/>
      <c r="H174" s="256"/>
      <c r="I174" s="260"/>
      <c r="J174" s="260"/>
      <c r="K174" s="260"/>
      <c r="L174" s="32" t="s">
        <v>72</v>
      </c>
      <c r="M174" s="31"/>
      <c r="N174" s="32" t="s">
        <v>71</v>
      </c>
      <c r="O174" s="31"/>
      <c r="P174" s="32" t="s">
        <v>70</v>
      </c>
      <c r="Q174" s="31"/>
      <c r="R174" s="32" t="s">
        <v>69</v>
      </c>
      <c r="S174" s="31"/>
      <c r="T174" s="32" t="s">
        <v>68</v>
      </c>
      <c r="U174" s="31"/>
      <c r="V174" s="32" t="s">
        <v>67</v>
      </c>
      <c r="W174" s="31"/>
      <c r="X174" s="32" t="s">
        <v>66</v>
      </c>
      <c r="Y174" s="31"/>
      <c r="Z174" s="32" t="s">
        <v>65</v>
      </c>
      <c r="AA174" s="31"/>
      <c r="AB174" s="34" t="s">
        <v>64</v>
      </c>
      <c r="AC174" s="33"/>
      <c r="AD174" s="32" t="s">
        <v>63</v>
      </c>
      <c r="AE174" s="31"/>
      <c r="AF174" s="30"/>
      <c r="AG174" s="31"/>
      <c r="AH174" s="30"/>
      <c r="AI174" s="20"/>
      <c r="AJ174" s="246"/>
      <c r="AK174" s="246"/>
      <c r="AL174" s="19"/>
      <c r="AM174" s="7"/>
      <c r="AN174" s="7"/>
      <c r="AO174" s="236"/>
      <c r="AP174" s="230"/>
      <c r="AQ174" s="233"/>
      <c r="AR174" s="236"/>
      <c r="AS174" s="230"/>
      <c r="AT174" s="233"/>
      <c r="AU174" s="236"/>
      <c r="AV174" s="230"/>
      <c r="AW174" s="233"/>
      <c r="AX174" s="236"/>
      <c r="AY174" s="230"/>
      <c r="AZ174" s="233"/>
      <c r="BA174" s="236"/>
      <c r="BB174" s="230"/>
      <c r="BC174" s="233"/>
      <c r="BD174" s="298"/>
      <c r="BE174" s="301"/>
      <c r="BF174" s="301"/>
      <c r="BG174" s="304"/>
    </row>
    <row r="175" spans="2:67" ht="28.15" hidden="1" customHeight="1">
      <c r="B175" s="29"/>
      <c r="C175" s="265"/>
      <c r="D175" s="28"/>
      <c r="E175" s="110"/>
      <c r="F175" s="110"/>
      <c r="G175" s="109"/>
      <c r="H175" s="257"/>
      <c r="I175" s="261"/>
      <c r="J175" s="261"/>
      <c r="K175" s="261"/>
      <c r="L175" s="23" t="s">
        <v>62</v>
      </c>
      <c r="M175" s="22"/>
      <c r="N175" s="23" t="s">
        <v>61</v>
      </c>
      <c r="O175" s="22"/>
      <c r="P175" s="23" t="s">
        <v>60</v>
      </c>
      <c r="Q175" s="22"/>
      <c r="R175" s="23" t="s">
        <v>59</v>
      </c>
      <c r="S175" s="22"/>
      <c r="T175" s="23" t="s">
        <v>58</v>
      </c>
      <c r="U175" s="22"/>
      <c r="V175" s="23" t="s">
        <v>57</v>
      </c>
      <c r="W175" s="22"/>
      <c r="X175" s="23" t="s">
        <v>56</v>
      </c>
      <c r="Y175" s="22"/>
      <c r="Z175" s="23" t="s">
        <v>55</v>
      </c>
      <c r="AA175" s="22"/>
      <c r="AB175" s="25" t="s">
        <v>54</v>
      </c>
      <c r="AC175" s="24"/>
      <c r="AD175" s="23">
        <v>39</v>
      </c>
      <c r="AE175" s="22"/>
      <c r="AF175" s="21"/>
      <c r="AG175" s="22"/>
      <c r="AH175" s="21"/>
      <c r="AI175" s="20"/>
      <c r="AJ175" s="246"/>
      <c r="AK175" s="246"/>
      <c r="AL175" s="19"/>
      <c r="AM175" s="7"/>
      <c r="AN175" s="7"/>
      <c r="AO175" s="236"/>
      <c r="AP175" s="230"/>
      <c r="AQ175" s="233"/>
      <c r="AR175" s="236"/>
      <c r="AS175" s="230"/>
      <c r="AT175" s="233"/>
      <c r="AU175" s="236"/>
      <c r="AV175" s="230"/>
      <c r="AW175" s="233"/>
      <c r="AX175" s="236"/>
      <c r="AY175" s="230"/>
      <c r="AZ175" s="233"/>
      <c r="BA175" s="236"/>
      <c r="BB175" s="230"/>
      <c r="BC175" s="233"/>
      <c r="BD175" s="298"/>
      <c r="BE175" s="301"/>
      <c r="BF175" s="301"/>
      <c r="BG175" s="304"/>
    </row>
    <row r="176" spans="2:67" ht="28.15" hidden="1" customHeight="1" thickBot="1">
      <c r="B176" s="18"/>
      <c r="C176" s="271"/>
      <c r="D176" s="17"/>
      <c r="E176" s="118"/>
      <c r="F176" s="118"/>
      <c r="G176" s="117"/>
      <c r="H176" s="258"/>
      <c r="I176" s="272"/>
      <c r="J176" s="272"/>
      <c r="K176" s="272"/>
      <c r="L176" s="12" t="s">
        <v>53</v>
      </c>
      <c r="M176" s="11"/>
      <c r="N176" s="12" t="s">
        <v>52</v>
      </c>
      <c r="O176" s="11"/>
      <c r="P176" s="12" t="s">
        <v>51</v>
      </c>
      <c r="Q176" s="11"/>
      <c r="R176" s="12" t="s">
        <v>50</v>
      </c>
      <c r="S176" s="11"/>
      <c r="T176" s="12">
        <v>20</v>
      </c>
      <c r="U176" s="11"/>
      <c r="V176" s="12" t="s">
        <v>49</v>
      </c>
      <c r="W176" s="11"/>
      <c r="X176" s="12" t="s">
        <v>48</v>
      </c>
      <c r="Y176" s="11"/>
      <c r="Z176" s="12" t="s">
        <v>47</v>
      </c>
      <c r="AA176" s="11"/>
      <c r="AB176" s="14" t="s">
        <v>46</v>
      </c>
      <c r="AC176" s="13"/>
      <c r="AD176" s="12" t="s">
        <v>45</v>
      </c>
      <c r="AE176" s="11"/>
      <c r="AF176" s="10"/>
      <c r="AG176" s="11"/>
      <c r="AH176" s="10"/>
      <c r="AI176" s="9"/>
      <c r="AJ176" s="247"/>
      <c r="AK176" s="247"/>
      <c r="AL176" s="8"/>
      <c r="AM176" s="7"/>
      <c r="AN176" s="7"/>
      <c r="AO176" s="237"/>
      <c r="AP176" s="231"/>
      <c r="AQ176" s="234"/>
      <c r="AR176" s="237"/>
      <c r="AS176" s="231"/>
      <c r="AT176" s="234"/>
      <c r="AU176" s="237"/>
      <c r="AV176" s="231"/>
      <c r="AW176" s="234"/>
      <c r="AX176" s="237"/>
      <c r="AY176" s="231"/>
      <c r="AZ176" s="234"/>
      <c r="BA176" s="237"/>
      <c r="BB176" s="231"/>
      <c r="BC176" s="234"/>
      <c r="BD176" s="299"/>
      <c r="BE176" s="302"/>
      <c r="BF176" s="302"/>
      <c r="BG176" s="305"/>
    </row>
    <row r="177" spans="2:67" ht="85.9" customHeight="1" thickBot="1">
      <c r="B177" s="94" t="s">
        <v>119</v>
      </c>
      <c r="C177" s="83" t="s">
        <v>118</v>
      </c>
      <c r="D177" s="88" t="s">
        <v>117</v>
      </c>
      <c r="E177" s="93" t="s">
        <v>116</v>
      </c>
      <c r="F177" s="92"/>
      <c r="G177" s="91"/>
      <c r="H177" s="90" t="s">
        <v>115</v>
      </c>
      <c r="I177" s="88" t="s">
        <v>43</v>
      </c>
      <c r="J177" s="88" t="s">
        <v>114</v>
      </c>
      <c r="K177" s="88" t="s">
        <v>44</v>
      </c>
      <c r="L177" s="227" t="s">
        <v>113</v>
      </c>
      <c r="M177" s="270"/>
      <c r="N177" s="227" t="s">
        <v>112</v>
      </c>
      <c r="O177" s="270"/>
      <c r="P177" s="227" t="s">
        <v>112</v>
      </c>
      <c r="Q177" s="228"/>
      <c r="R177" s="227" t="s">
        <v>112</v>
      </c>
      <c r="S177" s="228"/>
      <c r="T177" s="227" t="s">
        <v>112</v>
      </c>
      <c r="U177" s="228"/>
      <c r="V177" s="227" t="s">
        <v>112</v>
      </c>
      <c r="W177" s="228"/>
      <c r="X177" s="227" t="s">
        <v>112</v>
      </c>
      <c r="Y177" s="228"/>
      <c r="Z177" s="227" t="s">
        <v>112</v>
      </c>
      <c r="AA177" s="228"/>
      <c r="AB177" s="227" t="s">
        <v>112</v>
      </c>
      <c r="AC177" s="228"/>
      <c r="AD177" s="227" t="s">
        <v>112</v>
      </c>
      <c r="AE177" s="228"/>
      <c r="AF177" s="244" t="s">
        <v>111</v>
      </c>
      <c r="AG177" s="228"/>
      <c r="AH177" s="90" t="s">
        <v>110</v>
      </c>
      <c r="AI177" s="89" t="s">
        <v>109</v>
      </c>
      <c r="AJ177" s="88" t="s">
        <v>108</v>
      </c>
      <c r="AK177" s="88" t="s">
        <v>107</v>
      </c>
      <c r="AL177" s="87" t="s">
        <v>106</v>
      </c>
      <c r="AM177" s="105" t="s">
        <v>161</v>
      </c>
      <c r="AN177" s="104" t="s">
        <v>160</v>
      </c>
      <c r="AO177" s="84" t="s">
        <v>105</v>
      </c>
      <c r="AP177" s="83" t="s">
        <v>104</v>
      </c>
      <c r="AQ177" s="82" t="s">
        <v>103</v>
      </c>
      <c r="AR177" s="84" t="s">
        <v>102</v>
      </c>
      <c r="AS177" s="83" t="s">
        <v>101</v>
      </c>
      <c r="AT177" s="82" t="s">
        <v>100</v>
      </c>
      <c r="AU177" s="84" t="s">
        <v>99</v>
      </c>
      <c r="AV177" s="83" t="s">
        <v>98</v>
      </c>
      <c r="AW177" s="85" t="s">
        <v>97</v>
      </c>
      <c r="AX177" s="84" t="s">
        <v>96</v>
      </c>
      <c r="AY177" s="83" t="s">
        <v>95</v>
      </c>
      <c r="AZ177" s="82" t="s">
        <v>94</v>
      </c>
      <c r="BA177" s="84" t="s">
        <v>93</v>
      </c>
      <c r="BB177" s="83" t="s">
        <v>92</v>
      </c>
      <c r="BC177" s="82" t="s">
        <v>91</v>
      </c>
      <c r="BD177" s="81" t="s">
        <v>90</v>
      </c>
      <c r="BE177" s="80" t="s">
        <v>89</v>
      </c>
      <c r="BF177" s="80" t="s">
        <v>88</v>
      </c>
      <c r="BG177" s="79" t="s">
        <v>87</v>
      </c>
    </row>
    <row r="178" spans="2:67" ht="48" thickBot="1">
      <c r="B178" s="78" t="s">
        <v>174</v>
      </c>
      <c r="C178" s="77"/>
      <c r="D178" s="76"/>
      <c r="E178" s="267">
        <v>2390.39</v>
      </c>
      <c r="F178" s="268"/>
      <c r="G178" s="269"/>
      <c r="H178" s="75" t="s">
        <v>85</v>
      </c>
      <c r="I178" s="74"/>
      <c r="J178" s="74"/>
      <c r="K178" s="73"/>
      <c r="L178" s="72"/>
      <c r="M178" s="68"/>
      <c r="N178" s="72"/>
      <c r="O178" s="68"/>
      <c r="P178" s="72"/>
      <c r="Q178" s="68"/>
      <c r="R178" s="72"/>
      <c r="S178" s="68"/>
      <c r="T178" s="72"/>
      <c r="U178" s="68"/>
      <c r="V178" s="72"/>
      <c r="W178" s="68"/>
      <c r="X178" s="72"/>
      <c r="Y178" s="68"/>
      <c r="Z178" s="72"/>
      <c r="AA178" s="71"/>
      <c r="AB178" s="70"/>
      <c r="AC178" s="70"/>
      <c r="AD178" s="70"/>
      <c r="AE178" s="70"/>
      <c r="AF178" s="69" t="s">
        <v>84</v>
      </c>
      <c r="AG178" s="68"/>
      <c r="AH178" s="68"/>
      <c r="AI178" s="68"/>
      <c r="AJ178" s="67"/>
      <c r="AK178" s="67"/>
      <c r="AL178" s="66"/>
      <c r="AM178" s="103"/>
      <c r="AN178" s="103"/>
      <c r="AO178" s="101">
        <f t="shared" ref="AO178:BG178" si="12">SUM(AO179:AO190)</f>
        <v>34</v>
      </c>
      <c r="AP178" s="100">
        <f t="shared" si="12"/>
        <v>7</v>
      </c>
      <c r="AQ178" s="99">
        <f t="shared" si="12"/>
        <v>0</v>
      </c>
      <c r="AR178" s="101">
        <f t="shared" si="12"/>
        <v>7</v>
      </c>
      <c r="AS178" s="100">
        <f t="shared" si="12"/>
        <v>3</v>
      </c>
      <c r="AT178" s="99">
        <f t="shared" si="12"/>
        <v>0</v>
      </c>
      <c r="AU178" s="101">
        <f t="shared" si="12"/>
        <v>2</v>
      </c>
      <c r="AV178" s="100">
        <f t="shared" si="12"/>
        <v>0</v>
      </c>
      <c r="AW178" s="99">
        <f t="shared" si="12"/>
        <v>0</v>
      </c>
      <c r="AX178" s="101">
        <f t="shared" si="12"/>
        <v>11</v>
      </c>
      <c r="AY178" s="100">
        <f t="shared" si="12"/>
        <v>5</v>
      </c>
      <c r="AZ178" s="99">
        <f t="shared" si="12"/>
        <v>0</v>
      </c>
      <c r="BA178" s="101">
        <f t="shared" si="12"/>
        <v>0</v>
      </c>
      <c r="BB178" s="100">
        <f t="shared" si="12"/>
        <v>0</v>
      </c>
      <c r="BC178" s="99">
        <f t="shared" si="12"/>
        <v>0</v>
      </c>
      <c r="BD178" s="101">
        <f t="shared" si="12"/>
        <v>0</v>
      </c>
      <c r="BE178" s="100">
        <f t="shared" si="12"/>
        <v>0</v>
      </c>
      <c r="BF178" s="100">
        <f t="shared" si="12"/>
        <v>0</v>
      </c>
      <c r="BG178" s="99">
        <f t="shared" si="12"/>
        <v>0</v>
      </c>
      <c r="BH178" s="98" t="s">
        <v>83</v>
      </c>
      <c r="BK178" s="1">
        <f>SUM(AO178:AQ178)</f>
        <v>41</v>
      </c>
      <c r="BL178" s="1">
        <f>SUM(AR178:AT178,BD178)</f>
        <v>10</v>
      </c>
      <c r="BM178" s="1">
        <f>SUM(AU178:AW178,BE178)</f>
        <v>2</v>
      </c>
      <c r="BN178" s="1">
        <f>SUM(AX178:AZ178,BF178)</f>
        <v>16</v>
      </c>
      <c r="BO178" s="1">
        <f>SUM(BA178:BC178,BG178)</f>
        <v>0</v>
      </c>
    </row>
    <row r="179" spans="2:67" ht="28.15" customHeight="1">
      <c r="B179" s="29"/>
      <c r="C179" s="263">
        <v>1</v>
      </c>
      <c r="D179" s="47"/>
      <c r="E179" s="114"/>
      <c r="F179" s="114"/>
      <c r="G179" s="113"/>
      <c r="H179" s="255"/>
      <c r="I179" s="259">
        <v>79</v>
      </c>
      <c r="J179" s="259">
        <v>20</v>
      </c>
      <c r="K179" s="259">
        <v>5</v>
      </c>
      <c r="L179" s="42">
        <v>1</v>
      </c>
      <c r="M179" s="41" t="s">
        <v>305</v>
      </c>
      <c r="N179" s="42">
        <v>5</v>
      </c>
      <c r="O179" s="41" t="s">
        <v>487</v>
      </c>
      <c r="P179" s="42">
        <v>9</v>
      </c>
      <c r="Q179" s="97" t="s">
        <v>500</v>
      </c>
      <c r="R179" s="42">
        <v>13</v>
      </c>
      <c r="S179" s="41" t="s">
        <v>305</v>
      </c>
      <c r="T179" s="42">
        <v>17</v>
      </c>
      <c r="U179" s="41"/>
      <c r="V179" s="42">
        <v>21</v>
      </c>
      <c r="W179" s="41"/>
      <c r="X179" s="42">
        <v>25</v>
      </c>
      <c r="Y179" s="41"/>
      <c r="Z179" s="42">
        <v>29</v>
      </c>
      <c r="AA179" s="41"/>
      <c r="AB179" s="44">
        <v>33</v>
      </c>
      <c r="AC179" s="41"/>
      <c r="AD179" s="42">
        <v>37</v>
      </c>
      <c r="AE179" s="41"/>
      <c r="AF179" s="40"/>
      <c r="AG179" s="41"/>
      <c r="AH179" s="40" t="s">
        <v>387</v>
      </c>
      <c r="AI179" s="39"/>
      <c r="AJ179" s="245"/>
      <c r="AK179" s="245"/>
      <c r="AL179" s="38"/>
      <c r="AM179" s="238">
        <f>SUMPRODUCT(LEN($M179:$AE182)-LEN(SUBSTITUTE($M179:$AE182,"/", "")))/2</f>
        <v>0</v>
      </c>
      <c r="AN179" s="241">
        <f>SUMPRODUCT(LEN($M179:$AE182)-LEN(SUBSTITUTE($M179:$AE182,"-", "")))</f>
        <v>0</v>
      </c>
      <c r="AO179" s="235">
        <f>SUMPRODUCT(LEN($M179:$AE182)-LEN(SUBSTITUTE($M179:$AE182,"A", "")))</f>
        <v>34</v>
      </c>
      <c r="AP179" s="229">
        <f>SUMPRODUCT(LEN($AH179:$AH182)-LEN(SUBSTITUTE($AH179:$AH182,"A", "")))</f>
        <v>7</v>
      </c>
      <c r="AQ179" s="232">
        <f>SUMPRODUCT(LEN($AG179:$AG182)-LEN(SUBSTITUTE($AG179:$AG182,"A", "")))</f>
        <v>0</v>
      </c>
      <c r="AR179" s="235">
        <f>SUMPRODUCT(LEN($M179:$AE182)-LEN(SUBSTITUTE($M179:$AE182,"S", "")))</f>
        <v>7</v>
      </c>
      <c r="AS179" s="229">
        <f>SUMPRODUCT(LEN($AH179:$AH182)-LEN(SUBSTITUTE($AH179:$AH182,"S", "")))</f>
        <v>3</v>
      </c>
      <c r="AT179" s="232">
        <f>SUMPRODUCT(LEN($AG179:$AG182)-LEN(SUBSTITUTE($AG179:$AG182,"S", "")))</f>
        <v>0</v>
      </c>
      <c r="AU179" s="235">
        <f>SUMPRODUCT(LEN($M179:$AE182)-LEN(SUBSTITUTE($M179:$AE182,"F", "")))</f>
        <v>2</v>
      </c>
      <c r="AV179" s="229">
        <f>SUMPRODUCT(LEN($AH179:$AH182)-LEN(SUBSTITUTE($AH179:$AH182,"F", "")))</f>
        <v>0</v>
      </c>
      <c r="AW179" s="232">
        <f>SUMPRODUCT(LEN($AG179:$AG182)-LEN(SUBSTITUTE($AG179:$AG182,"F", "")))</f>
        <v>0</v>
      </c>
      <c r="AX179" s="235">
        <f>SUMPRODUCT(LEN($M179:$AE182)-LEN(SUBSTITUTE($M179:$AE182,"G", "")))</f>
        <v>11</v>
      </c>
      <c r="AY179" s="229">
        <f>SUMPRODUCT(LEN($AH179:$AH182)-LEN(SUBSTITUTE($AH179:$AH182,"G", "")))</f>
        <v>5</v>
      </c>
      <c r="AZ179" s="232">
        <f>SUMPRODUCT(LEN($AG179:$AG182)-LEN(SUBSTITUTE($AG179:$AG182,"G", "")))</f>
        <v>0</v>
      </c>
      <c r="BA179" s="235">
        <f>SUMPRODUCT(LEN($M179:$AE182)-LEN(SUBSTITUTE($M179:$AE182,"M", "")))</f>
        <v>0</v>
      </c>
      <c r="BB179" s="229">
        <f>SUMPRODUCT(LEN($AH179:$AH182)-LEN(SUBSTITUTE($AH179:$AH182,"M", "")))</f>
        <v>0</v>
      </c>
      <c r="BC179" s="232">
        <f>SUMPRODUCT(LEN($AG179:$AG182)-LEN(SUBSTITUTE($AG179:$AG182,"M", "")))</f>
        <v>0</v>
      </c>
      <c r="BD179" s="297">
        <f>SUMPRODUCT(LEN($AI179:$AI182)-LEN(SUBSTITUTE($AI179:$AI182,"S", "")))</f>
        <v>0</v>
      </c>
      <c r="BE179" s="300">
        <f>SUMPRODUCT(LEN($AI179:$AI182)-LEN(SUBSTITUTE($AI179:$AI182,"F", "")))</f>
        <v>0</v>
      </c>
      <c r="BF179" s="300">
        <f>SUMPRODUCT(LEN($AI179:$AI182)-LEN(SUBSTITUTE($AI179:$AI182,"G", "")))</f>
        <v>0</v>
      </c>
      <c r="BG179" s="303">
        <f>SUMPRODUCT(LEN($AI179:$AI182)-LEN(SUBSTITUTE($AI179:$AI182,"M", "")))</f>
        <v>0</v>
      </c>
    </row>
    <row r="180" spans="2:67" ht="28.15" customHeight="1" thickBot="1">
      <c r="B180" s="29"/>
      <c r="C180" s="264"/>
      <c r="D180" s="37"/>
      <c r="E180" s="112"/>
      <c r="F180" s="112"/>
      <c r="G180" s="111"/>
      <c r="H180" s="256"/>
      <c r="I180" s="260"/>
      <c r="J180" s="260"/>
      <c r="K180" s="260"/>
      <c r="L180" s="32">
        <v>2</v>
      </c>
      <c r="M180" s="31" t="s">
        <v>499</v>
      </c>
      <c r="N180" s="32">
        <v>6</v>
      </c>
      <c r="O180" s="31" t="s">
        <v>486</v>
      </c>
      <c r="P180" s="96">
        <v>10</v>
      </c>
      <c r="Q180" s="31" t="s">
        <v>309</v>
      </c>
      <c r="R180" s="32">
        <v>14</v>
      </c>
      <c r="S180" s="31" t="s">
        <v>272</v>
      </c>
      <c r="T180" s="32">
        <v>18</v>
      </c>
      <c r="U180" s="95"/>
      <c r="V180" s="32">
        <v>22</v>
      </c>
      <c r="W180" s="31"/>
      <c r="X180" s="32">
        <v>26</v>
      </c>
      <c r="Y180" s="31"/>
      <c r="Z180" s="32">
        <v>30</v>
      </c>
      <c r="AA180" s="31"/>
      <c r="AB180" s="34">
        <v>34</v>
      </c>
      <c r="AC180" s="31"/>
      <c r="AD180" s="32">
        <v>38</v>
      </c>
      <c r="AE180" s="31"/>
      <c r="AF180" s="30"/>
      <c r="AG180" s="31"/>
      <c r="AH180" s="30" t="s">
        <v>498</v>
      </c>
      <c r="AI180" s="20"/>
      <c r="AJ180" s="246"/>
      <c r="AK180" s="246"/>
      <c r="AL180" s="19"/>
      <c r="AM180" s="239"/>
      <c r="AN180" s="242"/>
      <c r="AO180" s="236"/>
      <c r="AP180" s="230"/>
      <c r="AQ180" s="233"/>
      <c r="AR180" s="236"/>
      <c r="AS180" s="230"/>
      <c r="AT180" s="233"/>
      <c r="AU180" s="236"/>
      <c r="AV180" s="230"/>
      <c r="AW180" s="233"/>
      <c r="AX180" s="236"/>
      <c r="AY180" s="230"/>
      <c r="AZ180" s="233"/>
      <c r="BA180" s="236"/>
      <c r="BB180" s="230"/>
      <c r="BC180" s="233"/>
      <c r="BD180" s="298"/>
      <c r="BE180" s="301"/>
      <c r="BF180" s="301"/>
      <c r="BG180" s="304"/>
    </row>
    <row r="181" spans="2:67" ht="28.15" customHeight="1">
      <c r="B181" s="29"/>
      <c r="C181" s="265"/>
      <c r="D181" s="28"/>
      <c r="E181" s="110"/>
      <c r="F181" s="110"/>
      <c r="G181" s="109"/>
      <c r="H181" s="257" t="s">
        <v>480</v>
      </c>
      <c r="I181" s="261"/>
      <c r="J181" s="261"/>
      <c r="K181" s="261"/>
      <c r="L181" s="23">
        <v>3</v>
      </c>
      <c r="M181" s="22" t="s">
        <v>497</v>
      </c>
      <c r="N181" s="23">
        <v>7</v>
      </c>
      <c r="O181" s="22" t="s">
        <v>496</v>
      </c>
      <c r="P181" s="23">
        <v>11</v>
      </c>
      <c r="Q181" s="22" t="s">
        <v>440</v>
      </c>
      <c r="R181" s="23">
        <v>15</v>
      </c>
      <c r="S181" s="22" t="s">
        <v>274</v>
      </c>
      <c r="T181" s="23">
        <v>19</v>
      </c>
      <c r="U181" s="22"/>
      <c r="V181" s="23">
        <v>23</v>
      </c>
      <c r="W181" s="22"/>
      <c r="X181" s="23">
        <v>27</v>
      </c>
      <c r="Y181" s="22"/>
      <c r="Z181" s="23">
        <v>31</v>
      </c>
      <c r="AA181" s="22"/>
      <c r="AB181" s="25">
        <v>35</v>
      </c>
      <c r="AC181" s="22"/>
      <c r="AD181" s="23">
        <v>39</v>
      </c>
      <c r="AE181" s="22"/>
      <c r="AF181" s="21"/>
      <c r="AG181" s="22"/>
      <c r="AH181" s="21"/>
      <c r="AI181" s="20"/>
      <c r="AJ181" s="246"/>
      <c r="AK181" s="246"/>
      <c r="AL181" s="19"/>
      <c r="AM181" s="239"/>
      <c r="AN181" s="242"/>
      <c r="AO181" s="236"/>
      <c r="AP181" s="230"/>
      <c r="AQ181" s="233"/>
      <c r="AR181" s="236"/>
      <c r="AS181" s="230"/>
      <c r="AT181" s="233"/>
      <c r="AU181" s="236"/>
      <c r="AV181" s="230"/>
      <c r="AW181" s="233"/>
      <c r="AX181" s="236"/>
      <c r="AY181" s="230"/>
      <c r="AZ181" s="233"/>
      <c r="BA181" s="236"/>
      <c r="BB181" s="230"/>
      <c r="BC181" s="233"/>
      <c r="BD181" s="298"/>
      <c r="BE181" s="301"/>
      <c r="BF181" s="301"/>
      <c r="BG181" s="304"/>
    </row>
    <row r="182" spans="2:67" ht="28.15" customHeight="1" thickBot="1">
      <c r="B182" s="29"/>
      <c r="C182" s="266"/>
      <c r="D182" s="57"/>
      <c r="E182" s="116"/>
      <c r="F182" s="116"/>
      <c r="G182" s="115"/>
      <c r="H182" s="258"/>
      <c r="I182" s="262"/>
      <c r="J182" s="262"/>
      <c r="K182" s="262"/>
      <c r="L182" s="52">
        <v>4</v>
      </c>
      <c r="M182" s="51" t="s">
        <v>486</v>
      </c>
      <c r="N182" s="52">
        <v>8</v>
      </c>
      <c r="O182" s="51" t="s">
        <v>495</v>
      </c>
      <c r="P182" s="52">
        <v>12</v>
      </c>
      <c r="Q182" s="51" t="s">
        <v>321</v>
      </c>
      <c r="R182" s="52">
        <v>16</v>
      </c>
      <c r="S182" s="51"/>
      <c r="T182" s="52">
        <v>20</v>
      </c>
      <c r="U182" s="51"/>
      <c r="V182" s="52">
        <v>24</v>
      </c>
      <c r="W182" s="51"/>
      <c r="X182" s="52">
        <v>28</v>
      </c>
      <c r="Y182" s="51"/>
      <c r="Z182" s="52">
        <v>32</v>
      </c>
      <c r="AA182" s="51"/>
      <c r="AB182" s="54">
        <v>36</v>
      </c>
      <c r="AC182" s="51"/>
      <c r="AD182" s="52">
        <v>40</v>
      </c>
      <c r="AE182" s="51"/>
      <c r="AF182" s="50"/>
      <c r="AG182" s="51"/>
      <c r="AH182" s="50"/>
      <c r="AI182" s="49"/>
      <c r="AJ182" s="248"/>
      <c r="AK182" s="248"/>
      <c r="AL182" s="48"/>
      <c r="AM182" s="240"/>
      <c r="AN182" s="243"/>
      <c r="AO182" s="237"/>
      <c r="AP182" s="231"/>
      <c r="AQ182" s="234"/>
      <c r="AR182" s="237"/>
      <c r="AS182" s="231"/>
      <c r="AT182" s="234"/>
      <c r="AU182" s="237"/>
      <c r="AV182" s="231"/>
      <c r="AW182" s="234"/>
      <c r="AX182" s="237"/>
      <c r="AY182" s="231"/>
      <c r="AZ182" s="234"/>
      <c r="BA182" s="237"/>
      <c r="BB182" s="231"/>
      <c r="BC182" s="234"/>
      <c r="BD182" s="299"/>
      <c r="BE182" s="302"/>
      <c r="BF182" s="302"/>
      <c r="BG182" s="305"/>
    </row>
    <row r="183" spans="2:67" ht="28.15" hidden="1" customHeight="1">
      <c r="B183" s="29"/>
      <c r="C183" s="263">
        <v>2</v>
      </c>
      <c r="D183" s="47"/>
      <c r="E183" s="114"/>
      <c r="F183" s="114"/>
      <c r="G183" s="113"/>
      <c r="H183" s="255"/>
      <c r="I183" s="259"/>
      <c r="J183" s="259"/>
      <c r="K183" s="259"/>
      <c r="L183" s="42" t="s">
        <v>82</v>
      </c>
      <c r="M183" s="41"/>
      <c r="N183" s="42" t="s">
        <v>81</v>
      </c>
      <c r="O183" s="41"/>
      <c r="P183" s="42" t="s">
        <v>80</v>
      </c>
      <c r="Q183" s="41"/>
      <c r="R183" s="42" t="s">
        <v>79</v>
      </c>
      <c r="S183" s="41"/>
      <c r="T183" s="42" t="s">
        <v>78</v>
      </c>
      <c r="U183" s="41"/>
      <c r="V183" s="42" t="s">
        <v>77</v>
      </c>
      <c r="W183" s="41"/>
      <c r="X183" s="42" t="s">
        <v>76</v>
      </c>
      <c r="Y183" s="41"/>
      <c r="Z183" s="42" t="s">
        <v>75</v>
      </c>
      <c r="AA183" s="41"/>
      <c r="AB183" s="44" t="s">
        <v>74</v>
      </c>
      <c r="AC183" s="43"/>
      <c r="AD183" s="42" t="s">
        <v>73</v>
      </c>
      <c r="AE183" s="41"/>
      <c r="AF183" s="40"/>
      <c r="AG183" s="41"/>
      <c r="AH183" s="40"/>
      <c r="AI183" s="39"/>
      <c r="AJ183" s="249"/>
      <c r="AK183" s="252"/>
      <c r="AL183" s="38"/>
      <c r="AM183" s="7"/>
      <c r="AN183" s="7"/>
      <c r="AO183" s="235">
        <f>SUMPRODUCT(LEN($M183:$AE186)-LEN(SUBSTITUTE($M183:$AE186,"A", "")))</f>
        <v>0</v>
      </c>
      <c r="AP183" s="229">
        <f>SUMPRODUCT(LEN($AH183:$AH186)-LEN(SUBSTITUTE($AH183:$AH186,"A", "")))</f>
        <v>0</v>
      </c>
      <c r="AQ183" s="232">
        <f>SUMPRODUCT(LEN($AG183:$AG186)-LEN(SUBSTITUTE($AG183:$AG186,"A", "")))</f>
        <v>0</v>
      </c>
      <c r="AR183" s="235">
        <f>SUMPRODUCT(LEN($M183:$AE186)-LEN(SUBSTITUTE($M183:$AE186,"S", "")))</f>
        <v>0</v>
      </c>
      <c r="AS183" s="229">
        <f>SUMPRODUCT(LEN($AH183:$AH186)-LEN(SUBSTITUTE($AH183:$AH186,"S", "")))</f>
        <v>0</v>
      </c>
      <c r="AT183" s="232">
        <f>SUMPRODUCT(LEN($AG183:$AG186)-LEN(SUBSTITUTE($AG183:$AG186,"S", "")))</f>
        <v>0</v>
      </c>
      <c r="AU183" s="235">
        <f>SUMPRODUCT(LEN($M183:$AE186)-LEN(SUBSTITUTE($M183:$AE186,"F", "")))</f>
        <v>0</v>
      </c>
      <c r="AV183" s="229">
        <f>SUMPRODUCT(LEN($AH183:$AH186)-LEN(SUBSTITUTE($AH183:$AH186,"F", "")))</f>
        <v>0</v>
      </c>
      <c r="AW183" s="232">
        <f>SUMPRODUCT(LEN($AG183:$AG186)-LEN(SUBSTITUTE($AG183:$AG186,"F", "")))</f>
        <v>0</v>
      </c>
      <c r="AX183" s="235">
        <f>SUMPRODUCT(LEN($M183:$AE186)-LEN(SUBSTITUTE($M183:$AE186,"G", "")))</f>
        <v>0</v>
      </c>
      <c r="AY183" s="229">
        <f>SUMPRODUCT(LEN($AH183:$AH186)-LEN(SUBSTITUTE($AH183:$AH186,"G", "")))</f>
        <v>0</v>
      </c>
      <c r="AZ183" s="232">
        <f>SUMPRODUCT(LEN($AG183:$AG186)-LEN(SUBSTITUTE($AG183:$AG186,"G", "")))</f>
        <v>0</v>
      </c>
      <c r="BA183" s="235">
        <f>SUMPRODUCT(LEN($M183:$AE186)-LEN(SUBSTITUTE($M183:$AE186,"M", "")))</f>
        <v>0</v>
      </c>
      <c r="BB183" s="229">
        <f>SUMPRODUCT(LEN($AH183:$AH186)-LEN(SUBSTITUTE($AH183:$AH186,"M", "")))</f>
        <v>0</v>
      </c>
      <c r="BC183" s="232">
        <f>SUMPRODUCT(LEN($AG183:$AG186)-LEN(SUBSTITUTE($AG183:$AG186,"M", "")))</f>
        <v>0</v>
      </c>
      <c r="BD183" s="297">
        <f>SUMPRODUCT(LEN($AI183:$AI186)-LEN(SUBSTITUTE($AI183:$AI186,"S", "")))</f>
        <v>0</v>
      </c>
      <c r="BE183" s="300">
        <f>SUMPRODUCT(LEN($AI183:$AI186)-LEN(SUBSTITUTE($AI183:$AI186,"F", "")))</f>
        <v>0</v>
      </c>
      <c r="BF183" s="300">
        <f>SUMPRODUCT(LEN($AI183:$AI186)-LEN(SUBSTITUTE($AI183:$AI186,"G", "")))</f>
        <v>0</v>
      </c>
      <c r="BG183" s="303">
        <f>SUMPRODUCT(LEN($AI183:$AI186)-LEN(SUBSTITUTE($AI183:$AI186,"M", "")))</f>
        <v>0</v>
      </c>
    </row>
    <row r="184" spans="2:67" ht="28.15" hidden="1" customHeight="1" thickBot="1">
      <c r="B184" s="29"/>
      <c r="C184" s="264"/>
      <c r="D184" s="37"/>
      <c r="E184" s="112"/>
      <c r="F184" s="112"/>
      <c r="G184" s="111"/>
      <c r="H184" s="256"/>
      <c r="I184" s="260"/>
      <c r="J184" s="260"/>
      <c r="K184" s="260"/>
      <c r="L184" s="32" t="s">
        <v>72</v>
      </c>
      <c r="M184" s="31"/>
      <c r="N184" s="32" t="s">
        <v>71</v>
      </c>
      <c r="O184" s="31"/>
      <c r="P184" s="32" t="s">
        <v>70</v>
      </c>
      <c r="Q184" s="31"/>
      <c r="R184" s="32" t="s">
        <v>69</v>
      </c>
      <c r="S184" s="31"/>
      <c r="T184" s="32" t="s">
        <v>68</v>
      </c>
      <c r="U184" s="31"/>
      <c r="V184" s="32" t="s">
        <v>67</v>
      </c>
      <c r="W184" s="31"/>
      <c r="X184" s="32" t="s">
        <v>66</v>
      </c>
      <c r="Y184" s="31"/>
      <c r="Z184" s="32" t="s">
        <v>65</v>
      </c>
      <c r="AA184" s="31"/>
      <c r="AB184" s="34" t="s">
        <v>64</v>
      </c>
      <c r="AC184" s="33"/>
      <c r="AD184" s="32" t="s">
        <v>63</v>
      </c>
      <c r="AE184" s="31"/>
      <c r="AF184" s="30"/>
      <c r="AG184" s="31"/>
      <c r="AH184" s="30"/>
      <c r="AI184" s="20"/>
      <c r="AJ184" s="250"/>
      <c r="AK184" s="253"/>
      <c r="AL184" s="19"/>
      <c r="AM184" s="7"/>
      <c r="AN184" s="7"/>
      <c r="AO184" s="236"/>
      <c r="AP184" s="230"/>
      <c r="AQ184" s="233"/>
      <c r="AR184" s="236"/>
      <c r="AS184" s="230"/>
      <c r="AT184" s="233"/>
      <c r="AU184" s="236"/>
      <c r="AV184" s="230"/>
      <c r="AW184" s="233"/>
      <c r="AX184" s="236"/>
      <c r="AY184" s="230"/>
      <c r="AZ184" s="233"/>
      <c r="BA184" s="236"/>
      <c r="BB184" s="230"/>
      <c r="BC184" s="233"/>
      <c r="BD184" s="298"/>
      <c r="BE184" s="301"/>
      <c r="BF184" s="301"/>
      <c r="BG184" s="304"/>
    </row>
    <row r="185" spans="2:67" ht="28.15" hidden="1" customHeight="1">
      <c r="B185" s="29"/>
      <c r="C185" s="265"/>
      <c r="D185" s="28"/>
      <c r="E185" s="110"/>
      <c r="F185" s="110"/>
      <c r="G185" s="109"/>
      <c r="H185" s="257"/>
      <c r="I185" s="261"/>
      <c r="J185" s="261"/>
      <c r="K185" s="261"/>
      <c r="L185" s="23" t="s">
        <v>62</v>
      </c>
      <c r="M185" s="22"/>
      <c r="N185" s="23" t="s">
        <v>61</v>
      </c>
      <c r="O185" s="22"/>
      <c r="P185" s="23" t="s">
        <v>60</v>
      </c>
      <c r="Q185" s="22"/>
      <c r="R185" s="23" t="s">
        <v>59</v>
      </c>
      <c r="S185" s="22"/>
      <c r="T185" s="23" t="s">
        <v>58</v>
      </c>
      <c r="U185" s="22"/>
      <c r="V185" s="23" t="s">
        <v>57</v>
      </c>
      <c r="W185" s="22"/>
      <c r="X185" s="23" t="s">
        <v>56</v>
      </c>
      <c r="Y185" s="22"/>
      <c r="Z185" s="23" t="s">
        <v>55</v>
      </c>
      <c r="AA185" s="22"/>
      <c r="AB185" s="25" t="s">
        <v>54</v>
      </c>
      <c r="AC185" s="24"/>
      <c r="AD185" s="23">
        <v>39</v>
      </c>
      <c r="AE185" s="22"/>
      <c r="AF185" s="21"/>
      <c r="AG185" s="22"/>
      <c r="AH185" s="21"/>
      <c r="AI185" s="20"/>
      <c r="AJ185" s="250"/>
      <c r="AK185" s="253"/>
      <c r="AL185" s="19"/>
      <c r="AM185" s="7"/>
      <c r="AN185" s="7"/>
      <c r="AO185" s="236"/>
      <c r="AP185" s="230"/>
      <c r="AQ185" s="233"/>
      <c r="AR185" s="236"/>
      <c r="AS185" s="230"/>
      <c r="AT185" s="233"/>
      <c r="AU185" s="236"/>
      <c r="AV185" s="230"/>
      <c r="AW185" s="233"/>
      <c r="AX185" s="236"/>
      <c r="AY185" s="230"/>
      <c r="AZ185" s="233"/>
      <c r="BA185" s="236"/>
      <c r="BB185" s="230"/>
      <c r="BC185" s="233"/>
      <c r="BD185" s="298"/>
      <c r="BE185" s="301"/>
      <c r="BF185" s="301"/>
      <c r="BG185" s="304"/>
    </row>
    <row r="186" spans="2:67" ht="28.15" hidden="1" customHeight="1" thickBot="1">
      <c r="B186" s="29"/>
      <c r="C186" s="266"/>
      <c r="D186" s="57"/>
      <c r="E186" s="116"/>
      <c r="F186" s="116"/>
      <c r="G186" s="115"/>
      <c r="H186" s="258"/>
      <c r="I186" s="262"/>
      <c r="J186" s="262"/>
      <c r="K186" s="262"/>
      <c r="L186" s="52" t="s">
        <v>53</v>
      </c>
      <c r="M186" s="51"/>
      <c r="N186" s="52" t="s">
        <v>52</v>
      </c>
      <c r="O186" s="51"/>
      <c r="P186" s="52" t="s">
        <v>51</v>
      </c>
      <c r="Q186" s="51"/>
      <c r="R186" s="52" t="s">
        <v>50</v>
      </c>
      <c r="S186" s="51"/>
      <c r="T186" s="52">
        <v>20</v>
      </c>
      <c r="U186" s="51"/>
      <c r="V186" s="52" t="s">
        <v>49</v>
      </c>
      <c r="W186" s="51"/>
      <c r="X186" s="52" t="s">
        <v>48</v>
      </c>
      <c r="Y186" s="51"/>
      <c r="Z186" s="52" t="s">
        <v>47</v>
      </c>
      <c r="AA186" s="51"/>
      <c r="AB186" s="54" t="s">
        <v>46</v>
      </c>
      <c r="AC186" s="53"/>
      <c r="AD186" s="52" t="s">
        <v>45</v>
      </c>
      <c r="AE186" s="51"/>
      <c r="AF186" s="50"/>
      <c r="AG186" s="51"/>
      <c r="AH186" s="50"/>
      <c r="AI186" s="49"/>
      <c r="AJ186" s="251"/>
      <c r="AK186" s="254"/>
      <c r="AL186" s="48"/>
      <c r="AM186" s="7"/>
      <c r="AN186" s="7"/>
      <c r="AO186" s="237"/>
      <c r="AP186" s="231"/>
      <c r="AQ186" s="234"/>
      <c r="AR186" s="237"/>
      <c r="AS186" s="231"/>
      <c r="AT186" s="234"/>
      <c r="AU186" s="237"/>
      <c r="AV186" s="231"/>
      <c r="AW186" s="234"/>
      <c r="AX186" s="237"/>
      <c r="AY186" s="231"/>
      <c r="AZ186" s="234"/>
      <c r="BA186" s="237"/>
      <c r="BB186" s="231"/>
      <c r="BC186" s="234"/>
      <c r="BD186" s="299"/>
      <c r="BE186" s="302"/>
      <c r="BF186" s="302"/>
      <c r="BG186" s="305"/>
    </row>
    <row r="187" spans="2:67" ht="28.15" hidden="1" customHeight="1">
      <c r="B187" s="29"/>
      <c r="C187" s="263">
        <v>3</v>
      </c>
      <c r="D187" s="47"/>
      <c r="E187" s="114"/>
      <c r="F187" s="114"/>
      <c r="G187" s="113"/>
      <c r="H187" s="255"/>
      <c r="I187" s="259"/>
      <c r="J187" s="259"/>
      <c r="K187" s="259"/>
      <c r="L187" s="42" t="s">
        <v>82</v>
      </c>
      <c r="M187" s="41"/>
      <c r="N187" s="42" t="s">
        <v>81</v>
      </c>
      <c r="O187" s="41"/>
      <c r="P187" s="42" t="s">
        <v>80</v>
      </c>
      <c r="Q187" s="41"/>
      <c r="R187" s="42" t="s">
        <v>79</v>
      </c>
      <c r="S187" s="41"/>
      <c r="T187" s="42" t="s">
        <v>78</v>
      </c>
      <c r="U187" s="41"/>
      <c r="V187" s="42" t="s">
        <v>77</v>
      </c>
      <c r="W187" s="41"/>
      <c r="X187" s="42" t="s">
        <v>76</v>
      </c>
      <c r="Y187" s="41"/>
      <c r="Z187" s="42" t="s">
        <v>75</v>
      </c>
      <c r="AA187" s="41"/>
      <c r="AB187" s="44" t="s">
        <v>74</v>
      </c>
      <c r="AC187" s="43"/>
      <c r="AD187" s="42" t="s">
        <v>73</v>
      </c>
      <c r="AE187" s="41"/>
      <c r="AF187" s="40"/>
      <c r="AG187" s="41"/>
      <c r="AH187" s="40"/>
      <c r="AI187" s="39"/>
      <c r="AJ187" s="245"/>
      <c r="AK187" s="245"/>
      <c r="AL187" s="38"/>
      <c r="AM187" s="7"/>
      <c r="AN187" s="7"/>
      <c r="AO187" s="235">
        <f>SUMPRODUCT(LEN($M187:$AE190)-LEN(SUBSTITUTE($M187:$AE190,"A", "")))</f>
        <v>0</v>
      </c>
      <c r="AP187" s="229">
        <f>SUMPRODUCT(LEN($AH187:$AH190)-LEN(SUBSTITUTE($AH187:$AH190,"A", "")))</f>
        <v>0</v>
      </c>
      <c r="AQ187" s="232">
        <f>SUMPRODUCT(LEN($AG187:$AG190)-LEN(SUBSTITUTE($AG187:$AG190,"A", "")))</f>
        <v>0</v>
      </c>
      <c r="AR187" s="235">
        <f>SUMPRODUCT(LEN($M187:$AE190)-LEN(SUBSTITUTE($M187:$AE190,"S", "")))</f>
        <v>0</v>
      </c>
      <c r="AS187" s="229">
        <f>SUMPRODUCT(LEN($AH187:$AH190)-LEN(SUBSTITUTE($AH187:$AH190,"S", "")))</f>
        <v>0</v>
      </c>
      <c r="AT187" s="232">
        <f>SUMPRODUCT(LEN($AG187:$AG190)-LEN(SUBSTITUTE($AG187:$AG190,"S", "")))</f>
        <v>0</v>
      </c>
      <c r="AU187" s="235">
        <f>SUMPRODUCT(LEN($M187:$AE190)-LEN(SUBSTITUTE($M187:$AE190,"F", "")))</f>
        <v>0</v>
      </c>
      <c r="AV187" s="229">
        <f>SUMPRODUCT(LEN($AH187:$AH190)-LEN(SUBSTITUTE($AH187:$AH190,"F", "")))</f>
        <v>0</v>
      </c>
      <c r="AW187" s="232">
        <f>SUMPRODUCT(LEN($AG187:$AG190)-LEN(SUBSTITUTE($AG187:$AG190,"F", "")))</f>
        <v>0</v>
      </c>
      <c r="AX187" s="235">
        <f>SUMPRODUCT(LEN($M187:$AE190)-LEN(SUBSTITUTE($M187:$AE190,"G", "")))</f>
        <v>0</v>
      </c>
      <c r="AY187" s="229">
        <f>SUMPRODUCT(LEN($AH187:$AH190)-LEN(SUBSTITUTE($AH187:$AH190,"G", "")))</f>
        <v>0</v>
      </c>
      <c r="AZ187" s="232">
        <f>SUMPRODUCT(LEN($AG187:$AG190)-LEN(SUBSTITUTE($AG187:$AG190,"G", "")))</f>
        <v>0</v>
      </c>
      <c r="BA187" s="235">
        <f>SUMPRODUCT(LEN($M187:$AE190)-LEN(SUBSTITUTE($M187:$AE190,"M", "")))</f>
        <v>0</v>
      </c>
      <c r="BB187" s="229">
        <f>SUMPRODUCT(LEN($AH187:$AH190)-LEN(SUBSTITUTE($AH187:$AH190,"M", "")))</f>
        <v>0</v>
      </c>
      <c r="BC187" s="232">
        <f>SUMPRODUCT(LEN($AG187:$AG190)-LEN(SUBSTITUTE($AG187:$AG190,"M", "")))</f>
        <v>0</v>
      </c>
      <c r="BD187" s="297">
        <f>SUMPRODUCT(LEN($AI187:$AI190)-LEN(SUBSTITUTE($AI187:$AI190,"S", "")))</f>
        <v>0</v>
      </c>
      <c r="BE187" s="300">
        <f>SUMPRODUCT(LEN($AI187:$AI190)-LEN(SUBSTITUTE($AI187:$AI190,"F", "")))</f>
        <v>0</v>
      </c>
      <c r="BF187" s="300">
        <f>SUMPRODUCT(LEN($AI187:$AI190)-LEN(SUBSTITUTE($AI187:$AI190,"G", "")))</f>
        <v>0</v>
      </c>
      <c r="BG187" s="303">
        <f>SUMPRODUCT(LEN($AI187:$AI190)-LEN(SUBSTITUTE($AI187:$AI190,"M", "")))</f>
        <v>0</v>
      </c>
    </row>
    <row r="188" spans="2:67" ht="28.15" hidden="1" customHeight="1" thickBot="1">
      <c r="B188" s="29"/>
      <c r="C188" s="264"/>
      <c r="D188" s="37"/>
      <c r="E188" s="112"/>
      <c r="F188" s="112"/>
      <c r="G188" s="111"/>
      <c r="H188" s="256"/>
      <c r="I188" s="260"/>
      <c r="J188" s="260"/>
      <c r="K188" s="260"/>
      <c r="L188" s="32" t="s">
        <v>72</v>
      </c>
      <c r="M188" s="31"/>
      <c r="N188" s="32" t="s">
        <v>71</v>
      </c>
      <c r="O188" s="31"/>
      <c r="P188" s="32" t="s">
        <v>70</v>
      </c>
      <c r="Q188" s="31"/>
      <c r="R188" s="32" t="s">
        <v>69</v>
      </c>
      <c r="S188" s="31"/>
      <c r="T188" s="32" t="s">
        <v>68</v>
      </c>
      <c r="U188" s="31"/>
      <c r="V188" s="32" t="s">
        <v>67</v>
      </c>
      <c r="W188" s="31"/>
      <c r="X188" s="32" t="s">
        <v>66</v>
      </c>
      <c r="Y188" s="31"/>
      <c r="Z188" s="32" t="s">
        <v>65</v>
      </c>
      <c r="AA188" s="31"/>
      <c r="AB188" s="34" t="s">
        <v>64</v>
      </c>
      <c r="AC188" s="33"/>
      <c r="AD188" s="32" t="s">
        <v>63</v>
      </c>
      <c r="AE188" s="31"/>
      <c r="AF188" s="30"/>
      <c r="AG188" s="31"/>
      <c r="AH188" s="30"/>
      <c r="AI188" s="20"/>
      <c r="AJ188" s="246"/>
      <c r="AK188" s="246"/>
      <c r="AL188" s="19"/>
      <c r="AM188" s="7"/>
      <c r="AN188" s="7"/>
      <c r="AO188" s="236"/>
      <c r="AP188" s="230"/>
      <c r="AQ188" s="233"/>
      <c r="AR188" s="236"/>
      <c r="AS188" s="230"/>
      <c r="AT188" s="233"/>
      <c r="AU188" s="236"/>
      <c r="AV188" s="230"/>
      <c r="AW188" s="233"/>
      <c r="AX188" s="236"/>
      <c r="AY188" s="230"/>
      <c r="AZ188" s="233"/>
      <c r="BA188" s="236"/>
      <c r="BB188" s="230"/>
      <c r="BC188" s="233"/>
      <c r="BD188" s="298"/>
      <c r="BE188" s="301"/>
      <c r="BF188" s="301"/>
      <c r="BG188" s="304"/>
    </row>
    <row r="189" spans="2:67" ht="28.15" hidden="1" customHeight="1">
      <c r="B189" s="29"/>
      <c r="C189" s="265"/>
      <c r="D189" s="28"/>
      <c r="E189" s="110"/>
      <c r="F189" s="110"/>
      <c r="G189" s="109"/>
      <c r="H189" s="257"/>
      <c r="I189" s="261"/>
      <c r="J189" s="261"/>
      <c r="K189" s="261"/>
      <c r="L189" s="23" t="s">
        <v>62</v>
      </c>
      <c r="M189" s="22"/>
      <c r="N189" s="23" t="s">
        <v>61</v>
      </c>
      <c r="O189" s="22"/>
      <c r="P189" s="23" t="s">
        <v>60</v>
      </c>
      <c r="Q189" s="22"/>
      <c r="R189" s="23" t="s">
        <v>59</v>
      </c>
      <c r="S189" s="22"/>
      <c r="T189" s="23" t="s">
        <v>58</v>
      </c>
      <c r="U189" s="22"/>
      <c r="V189" s="23" t="s">
        <v>57</v>
      </c>
      <c r="W189" s="22"/>
      <c r="X189" s="23" t="s">
        <v>56</v>
      </c>
      <c r="Y189" s="22"/>
      <c r="Z189" s="23" t="s">
        <v>55</v>
      </c>
      <c r="AA189" s="22"/>
      <c r="AB189" s="25" t="s">
        <v>54</v>
      </c>
      <c r="AC189" s="24"/>
      <c r="AD189" s="23">
        <v>39</v>
      </c>
      <c r="AE189" s="22"/>
      <c r="AF189" s="21"/>
      <c r="AG189" s="22"/>
      <c r="AH189" s="21"/>
      <c r="AI189" s="20"/>
      <c r="AJ189" s="246"/>
      <c r="AK189" s="246"/>
      <c r="AL189" s="19"/>
      <c r="AM189" s="7"/>
      <c r="AN189" s="7"/>
      <c r="AO189" s="236"/>
      <c r="AP189" s="230"/>
      <c r="AQ189" s="233"/>
      <c r="AR189" s="236"/>
      <c r="AS189" s="230"/>
      <c r="AT189" s="233"/>
      <c r="AU189" s="236"/>
      <c r="AV189" s="230"/>
      <c r="AW189" s="233"/>
      <c r="AX189" s="236"/>
      <c r="AY189" s="230"/>
      <c r="AZ189" s="233"/>
      <c r="BA189" s="236"/>
      <c r="BB189" s="230"/>
      <c r="BC189" s="233"/>
      <c r="BD189" s="298"/>
      <c r="BE189" s="301"/>
      <c r="BF189" s="301"/>
      <c r="BG189" s="304"/>
    </row>
    <row r="190" spans="2:67" ht="28.15" hidden="1" customHeight="1" thickBot="1">
      <c r="B190" s="18"/>
      <c r="C190" s="271"/>
      <c r="D190" s="17"/>
      <c r="E190" s="118"/>
      <c r="F190" s="118"/>
      <c r="G190" s="117"/>
      <c r="H190" s="258"/>
      <c r="I190" s="272"/>
      <c r="J190" s="272"/>
      <c r="K190" s="272"/>
      <c r="L190" s="12" t="s">
        <v>53</v>
      </c>
      <c r="M190" s="11"/>
      <c r="N190" s="12" t="s">
        <v>52</v>
      </c>
      <c r="O190" s="11"/>
      <c r="P190" s="12" t="s">
        <v>51</v>
      </c>
      <c r="Q190" s="11"/>
      <c r="R190" s="12" t="s">
        <v>50</v>
      </c>
      <c r="S190" s="11"/>
      <c r="T190" s="12">
        <v>20</v>
      </c>
      <c r="U190" s="11"/>
      <c r="V190" s="12" t="s">
        <v>49</v>
      </c>
      <c r="W190" s="11"/>
      <c r="X190" s="12" t="s">
        <v>48</v>
      </c>
      <c r="Y190" s="11"/>
      <c r="Z190" s="12" t="s">
        <v>47</v>
      </c>
      <c r="AA190" s="11"/>
      <c r="AB190" s="14" t="s">
        <v>46</v>
      </c>
      <c r="AC190" s="13"/>
      <c r="AD190" s="12" t="s">
        <v>45</v>
      </c>
      <c r="AE190" s="11"/>
      <c r="AF190" s="10"/>
      <c r="AG190" s="11"/>
      <c r="AH190" s="10"/>
      <c r="AI190" s="9"/>
      <c r="AJ190" s="247"/>
      <c r="AK190" s="247"/>
      <c r="AL190" s="8"/>
      <c r="AM190" s="7"/>
      <c r="AN190" s="7"/>
      <c r="AO190" s="237"/>
      <c r="AP190" s="231"/>
      <c r="AQ190" s="234"/>
      <c r="AR190" s="237"/>
      <c r="AS190" s="231"/>
      <c r="AT190" s="234"/>
      <c r="AU190" s="237"/>
      <c r="AV190" s="231"/>
      <c r="AW190" s="234"/>
      <c r="AX190" s="237"/>
      <c r="AY190" s="231"/>
      <c r="AZ190" s="234"/>
      <c r="BA190" s="237"/>
      <c r="BB190" s="231"/>
      <c r="BC190" s="234"/>
      <c r="BD190" s="299"/>
      <c r="BE190" s="302"/>
      <c r="BF190" s="302"/>
      <c r="BG190" s="305"/>
    </row>
    <row r="191" spans="2:67" ht="85.9" customHeight="1" thickBot="1">
      <c r="B191" s="94" t="s">
        <v>119</v>
      </c>
      <c r="C191" s="83" t="s">
        <v>118</v>
      </c>
      <c r="D191" s="88" t="s">
        <v>117</v>
      </c>
      <c r="E191" s="93" t="s">
        <v>116</v>
      </c>
      <c r="F191" s="92"/>
      <c r="G191" s="91"/>
      <c r="H191" s="90" t="s">
        <v>115</v>
      </c>
      <c r="I191" s="88" t="s">
        <v>43</v>
      </c>
      <c r="J191" s="88" t="s">
        <v>114</v>
      </c>
      <c r="K191" s="88" t="s">
        <v>44</v>
      </c>
      <c r="L191" s="227" t="s">
        <v>113</v>
      </c>
      <c r="M191" s="270"/>
      <c r="N191" s="227" t="s">
        <v>112</v>
      </c>
      <c r="O191" s="270"/>
      <c r="P191" s="227" t="s">
        <v>112</v>
      </c>
      <c r="Q191" s="228"/>
      <c r="R191" s="227" t="s">
        <v>112</v>
      </c>
      <c r="S191" s="228"/>
      <c r="T191" s="227" t="s">
        <v>112</v>
      </c>
      <c r="U191" s="228"/>
      <c r="V191" s="227" t="s">
        <v>112</v>
      </c>
      <c r="W191" s="228"/>
      <c r="X191" s="227" t="s">
        <v>112</v>
      </c>
      <c r="Y191" s="228"/>
      <c r="Z191" s="227" t="s">
        <v>112</v>
      </c>
      <c r="AA191" s="228"/>
      <c r="AB191" s="227" t="s">
        <v>112</v>
      </c>
      <c r="AC191" s="228"/>
      <c r="AD191" s="227" t="s">
        <v>112</v>
      </c>
      <c r="AE191" s="228"/>
      <c r="AF191" s="244" t="s">
        <v>111</v>
      </c>
      <c r="AG191" s="228"/>
      <c r="AH191" s="90" t="s">
        <v>110</v>
      </c>
      <c r="AI191" s="89" t="s">
        <v>109</v>
      </c>
      <c r="AJ191" s="88" t="s">
        <v>108</v>
      </c>
      <c r="AK191" s="88" t="s">
        <v>107</v>
      </c>
      <c r="AL191" s="87" t="s">
        <v>106</v>
      </c>
      <c r="AM191" s="105" t="s">
        <v>161</v>
      </c>
      <c r="AN191" s="104" t="s">
        <v>160</v>
      </c>
      <c r="AO191" s="84" t="s">
        <v>105</v>
      </c>
      <c r="AP191" s="83" t="s">
        <v>104</v>
      </c>
      <c r="AQ191" s="82" t="s">
        <v>103</v>
      </c>
      <c r="AR191" s="84" t="s">
        <v>102</v>
      </c>
      <c r="AS191" s="83" t="s">
        <v>101</v>
      </c>
      <c r="AT191" s="82" t="s">
        <v>100</v>
      </c>
      <c r="AU191" s="84" t="s">
        <v>99</v>
      </c>
      <c r="AV191" s="83" t="s">
        <v>98</v>
      </c>
      <c r="AW191" s="85" t="s">
        <v>97</v>
      </c>
      <c r="AX191" s="84" t="s">
        <v>96</v>
      </c>
      <c r="AY191" s="83" t="s">
        <v>95</v>
      </c>
      <c r="AZ191" s="82" t="s">
        <v>94</v>
      </c>
      <c r="BA191" s="84" t="s">
        <v>93</v>
      </c>
      <c r="BB191" s="83" t="s">
        <v>92</v>
      </c>
      <c r="BC191" s="82" t="s">
        <v>91</v>
      </c>
      <c r="BD191" s="81" t="s">
        <v>90</v>
      </c>
      <c r="BE191" s="80" t="s">
        <v>89</v>
      </c>
      <c r="BF191" s="80" t="s">
        <v>88</v>
      </c>
      <c r="BG191" s="79" t="s">
        <v>87</v>
      </c>
    </row>
    <row r="192" spans="2:67" ht="48" thickBot="1">
      <c r="B192" s="78" t="s">
        <v>173</v>
      </c>
      <c r="C192" s="77"/>
      <c r="D192" s="76"/>
      <c r="E192" s="267">
        <v>4107.2700000000004</v>
      </c>
      <c r="F192" s="268"/>
      <c r="G192" s="269"/>
      <c r="H192" s="75" t="s">
        <v>85</v>
      </c>
      <c r="I192" s="74"/>
      <c r="J192" s="74"/>
      <c r="K192" s="73"/>
      <c r="L192" s="72"/>
      <c r="M192" s="68"/>
      <c r="N192" s="72"/>
      <c r="O192" s="68"/>
      <c r="P192" s="72"/>
      <c r="Q192" s="68"/>
      <c r="R192" s="72"/>
      <c r="S192" s="68"/>
      <c r="T192" s="72"/>
      <c r="U192" s="68"/>
      <c r="V192" s="72"/>
      <c r="W192" s="68"/>
      <c r="X192" s="72"/>
      <c r="Y192" s="68"/>
      <c r="Z192" s="72"/>
      <c r="AA192" s="71"/>
      <c r="AB192" s="70"/>
      <c r="AC192" s="70"/>
      <c r="AD192" s="70"/>
      <c r="AE192" s="70"/>
      <c r="AF192" s="69" t="s">
        <v>84</v>
      </c>
      <c r="AG192" s="68"/>
      <c r="AH192" s="68"/>
      <c r="AI192" s="68"/>
      <c r="AJ192" s="67"/>
      <c r="AK192" s="67"/>
      <c r="AL192" s="66"/>
      <c r="AM192" s="103"/>
      <c r="AN192" s="103"/>
      <c r="AO192" s="101">
        <f t="shared" ref="AO192:BG192" si="13">SUM(AO193:AO204)</f>
        <v>35</v>
      </c>
      <c r="AP192" s="100">
        <f t="shared" si="13"/>
        <v>14</v>
      </c>
      <c r="AQ192" s="99">
        <f t="shared" si="13"/>
        <v>1</v>
      </c>
      <c r="AR192" s="101">
        <f t="shared" si="13"/>
        <v>8</v>
      </c>
      <c r="AS192" s="100">
        <f t="shared" si="13"/>
        <v>1</v>
      </c>
      <c r="AT192" s="99">
        <f t="shared" si="13"/>
        <v>0</v>
      </c>
      <c r="AU192" s="101">
        <f t="shared" si="13"/>
        <v>0</v>
      </c>
      <c r="AV192" s="100">
        <f t="shared" si="13"/>
        <v>0</v>
      </c>
      <c r="AW192" s="99">
        <f t="shared" si="13"/>
        <v>0</v>
      </c>
      <c r="AX192" s="101">
        <f t="shared" si="13"/>
        <v>18</v>
      </c>
      <c r="AY192" s="100">
        <f t="shared" si="13"/>
        <v>6</v>
      </c>
      <c r="AZ192" s="99">
        <f t="shared" si="13"/>
        <v>1</v>
      </c>
      <c r="BA192" s="101">
        <f t="shared" si="13"/>
        <v>0</v>
      </c>
      <c r="BB192" s="100">
        <f t="shared" si="13"/>
        <v>0</v>
      </c>
      <c r="BC192" s="99">
        <f t="shared" si="13"/>
        <v>0</v>
      </c>
      <c r="BD192" s="101">
        <f t="shared" si="13"/>
        <v>1</v>
      </c>
      <c r="BE192" s="100">
        <f t="shared" si="13"/>
        <v>0</v>
      </c>
      <c r="BF192" s="100">
        <f t="shared" si="13"/>
        <v>1</v>
      </c>
      <c r="BG192" s="99">
        <f t="shared" si="13"/>
        <v>0</v>
      </c>
      <c r="BH192" s="98" t="s">
        <v>83</v>
      </c>
      <c r="BK192" s="1">
        <f>SUM(AO192:AQ192)</f>
        <v>50</v>
      </c>
      <c r="BL192" s="1">
        <f>SUM(AR192:AT192,BD192)</f>
        <v>10</v>
      </c>
      <c r="BM192" s="1">
        <f>SUM(AU192:AW192,BE192)</f>
        <v>0</v>
      </c>
      <c r="BN192" s="1">
        <f>SUM(AX192:AZ192,BF192)</f>
        <v>26</v>
      </c>
      <c r="BO192" s="1">
        <f>SUM(BA192:BC192,BG192)</f>
        <v>0</v>
      </c>
    </row>
    <row r="193" spans="2:67" ht="28.15" customHeight="1">
      <c r="B193" s="29"/>
      <c r="C193" s="263">
        <v>1</v>
      </c>
      <c r="D193" s="47"/>
      <c r="E193" s="114"/>
      <c r="F193" s="114"/>
      <c r="G193" s="113"/>
      <c r="H193" s="255"/>
      <c r="I193" s="259">
        <v>92</v>
      </c>
      <c r="J193" s="259">
        <v>22</v>
      </c>
      <c r="K193" s="259">
        <v>6</v>
      </c>
      <c r="L193" s="42">
        <v>1</v>
      </c>
      <c r="M193" s="41" t="s">
        <v>425</v>
      </c>
      <c r="N193" s="42">
        <v>5</v>
      </c>
      <c r="O193" s="41" t="s">
        <v>494</v>
      </c>
      <c r="P193" s="42">
        <v>9</v>
      </c>
      <c r="Q193" s="97" t="s">
        <v>475</v>
      </c>
      <c r="R193" s="42">
        <v>13</v>
      </c>
      <c r="S193" s="41" t="s">
        <v>321</v>
      </c>
      <c r="T193" s="42">
        <v>17</v>
      </c>
      <c r="U193" s="41"/>
      <c r="V193" s="42">
        <v>21</v>
      </c>
      <c r="W193" s="41"/>
      <c r="X193" s="42">
        <v>25</v>
      </c>
      <c r="Y193" s="41"/>
      <c r="Z193" s="42">
        <v>29</v>
      </c>
      <c r="AA193" s="41"/>
      <c r="AB193" s="44">
        <v>33</v>
      </c>
      <c r="AC193" s="41"/>
      <c r="AD193" s="42">
        <v>37</v>
      </c>
      <c r="AE193" s="41"/>
      <c r="AF193" s="40">
        <v>13</v>
      </c>
      <c r="AG193" s="41" t="s">
        <v>274</v>
      </c>
      <c r="AH193" s="40" t="s">
        <v>274</v>
      </c>
      <c r="AI193" s="39" t="s">
        <v>311</v>
      </c>
      <c r="AJ193" s="245"/>
      <c r="AK193" s="245"/>
      <c r="AL193" s="38"/>
      <c r="AM193" s="238">
        <f>SUMPRODUCT(LEN($M193:$AE196)-LEN(SUBSTITUTE($M193:$AE196,"/", "")))/2</f>
        <v>2</v>
      </c>
      <c r="AN193" s="241">
        <f>SUMPRODUCT(LEN($M193:$AE196)-LEN(SUBSTITUTE($M193:$AE196,"-", "")))</f>
        <v>0</v>
      </c>
      <c r="AO193" s="235">
        <f>SUMPRODUCT(LEN($M193:$AE196)-LEN(SUBSTITUTE($M193:$AE196,"A", "")))</f>
        <v>35</v>
      </c>
      <c r="AP193" s="229">
        <f>SUMPRODUCT(LEN($AH193:$AH196)-LEN(SUBSTITUTE($AH193:$AH196,"A", "")))</f>
        <v>14</v>
      </c>
      <c r="AQ193" s="232">
        <f>SUMPRODUCT(LEN($AG193:$AG196)-LEN(SUBSTITUTE($AG193:$AG196,"A", "")))</f>
        <v>1</v>
      </c>
      <c r="AR193" s="235">
        <f>SUMPRODUCT(LEN($M193:$AE196)-LEN(SUBSTITUTE($M193:$AE196,"S", "")))</f>
        <v>8</v>
      </c>
      <c r="AS193" s="229">
        <f>SUMPRODUCT(LEN($AH193:$AH196)-LEN(SUBSTITUTE($AH193:$AH196,"S", "")))</f>
        <v>1</v>
      </c>
      <c r="AT193" s="232">
        <f>SUMPRODUCT(LEN($AG193:$AG196)-LEN(SUBSTITUTE($AG193:$AG196,"S", "")))</f>
        <v>0</v>
      </c>
      <c r="AU193" s="235">
        <f>SUMPRODUCT(LEN($M193:$AE196)-LEN(SUBSTITUTE($M193:$AE196,"F", "")))</f>
        <v>0</v>
      </c>
      <c r="AV193" s="229">
        <f>SUMPRODUCT(LEN($AH193:$AH196)-LEN(SUBSTITUTE($AH193:$AH196,"F", "")))</f>
        <v>0</v>
      </c>
      <c r="AW193" s="232">
        <f>SUMPRODUCT(LEN($AG193:$AG196)-LEN(SUBSTITUTE($AG193:$AG196,"F", "")))</f>
        <v>0</v>
      </c>
      <c r="AX193" s="235">
        <f>SUMPRODUCT(LEN($M193:$AE196)-LEN(SUBSTITUTE($M193:$AE196,"G", "")))</f>
        <v>18</v>
      </c>
      <c r="AY193" s="229">
        <f>SUMPRODUCT(LEN($AH193:$AH196)-LEN(SUBSTITUTE($AH193:$AH196,"G", "")))</f>
        <v>6</v>
      </c>
      <c r="AZ193" s="232">
        <f>SUMPRODUCT(LEN($AG193:$AG196)-LEN(SUBSTITUTE($AG193:$AG196,"G", "")))</f>
        <v>1</v>
      </c>
      <c r="BA193" s="235">
        <f>SUMPRODUCT(LEN($M193:$AE196)-LEN(SUBSTITUTE($M193:$AE196,"M", "")))</f>
        <v>0</v>
      </c>
      <c r="BB193" s="229">
        <f>SUMPRODUCT(LEN($AH193:$AH196)-LEN(SUBSTITUTE($AH193:$AH196,"M", "")))</f>
        <v>0</v>
      </c>
      <c r="BC193" s="232">
        <f>SUMPRODUCT(LEN($AG193:$AG196)-LEN(SUBSTITUTE($AG193:$AG196,"M", "")))</f>
        <v>0</v>
      </c>
      <c r="BD193" s="297">
        <f>SUMPRODUCT(LEN($AI193:$AI196)-LEN(SUBSTITUTE($AI193:$AI196,"S", "")))</f>
        <v>1</v>
      </c>
      <c r="BE193" s="300">
        <f>SUMPRODUCT(LEN($AI193:$AI196)-LEN(SUBSTITUTE($AI193:$AI196,"F", "")))</f>
        <v>0</v>
      </c>
      <c r="BF193" s="300">
        <f>SUMPRODUCT(LEN($AI193:$AI196)-LEN(SUBSTITUTE($AI193:$AI196,"G", "")))</f>
        <v>1</v>
      </c>
      <c r="BG193" s="303">
        <f>SUMPRODUCT(LEN($AI193:$AI196)-LEN(SUBSTITUTE($AI193:$AI196,"M", "")))</f>
        <v>0</v>
      </c>
    </row>
    <row r="194" spans="2:67" ht="28.15" customHeight="1" thickBot="1">
      <c r="B194" s="29"/>
      <c r="C194" s="264"/>
      <c r="D194" s="37"/>
      <c r="E194" s="112"/>
      <c r="F194" s="112"/>
      <c r="G194" s="111"/>
      <c r="H194" s="256"/>
      <c r="I194" s="260"/>
      <c r="J194" s="260"/>
      <c r="K194" s="260"/>
      <c r="L194" s="32">
        <v>2</v>
      </c>
      <c r="M194" s="31" t="s">
        <v>493</v>
      </c>
      <c r="N194" s="32">
        <v>6</v>
      </c>
      <c r="O194" s="31" t="s">
        <v>492</v>
      </c>
      <c r="P194" s="96">
        <v>10</v>
      </c>
      <c r="Q194" s="31" t="s">
        <v>325</v>
      </c>
      <c r="R194" s="32">
        <v>14</v>
      </c>
      <c r="S194" s="31" t="s">
        <v>272</v>
      </c>
      <c r="T194" s="32">
        <v>18</v>
      </c>
      <c r="U194" s="95"/>
      <c r="V194" s="32">
        <v>22</v>
      </c>
      <c r="W194" s="31"/>
      <c r="X194" s="32">
        <v>26</v>
      </c>
      <c r="Y194" s="31"/>
      <c r="Z194" s="32">
        <v>30</v>
      </c>
      <c r="AA194" s="31"/>
      <c r="AB194" s="34">
        <v>34</v>
      </c>
      <c r="AC194" s="31"/>
      <c r="AD194" s="32">
        <v>38</v>
      </c>
      <c r="AE194" s="31"/>
      <c r="AF194" s="30">
        <v>14</v>
      </c>
      <c r="AG194" s="31" t="s">
        <v>381</v>
      </c>
      <c r="AH194" s="30" t="s">
        <v>491</v>
      </c>
      <c r="AI194" s="20"/>
      <c r="AJ194" s="246"/>
      <c r="AK194" s="246"/>
      <c r="AL194" s="19"/>
      <c r="AM194" s="239"/>
      <c r="AN194" s="242"/>
      <c r="AO194" s="236"/>
      <c r="AP194" s="230"/>
      <c r="AQ194" s="233"/>
      <c r="AR194" s="236"/>
      <c r="AS194" s="230"/>
      <c r="AT194" s="233"/>
      <c r="AU194" s="236"/>
      <c r="AV194" s="230"/>
      <c r="AW194" s="233"/>
      <c r="AX194" s="236"/>
      <c r="AY194" s="230"/>
      <c r="AZ194" s="233"/>
      <c r="BA194" s="236"/>
      <c r="BB194" s="230"/>
      <c r="BC194" s="233"/>
      <c r="BD194" s="298"/>
      <c r="BE194" s="301"/>
      <c r="BF194" s="301"/>
      <c r="BG194" s="304"/>
    </row>
    <row r="195" spans="2:67" ht="28.15" customHeight="1">
      <c r="B195" s="29"/>
      <c r="C195" s="265"/>
      <c r="D195" s="28"/>
      <c r="E195" s="110"/>
      <c r="F195" s="110"/>
      <c r="G195" s="109"/>
      <c r="H195" s="257"/>
      <c r="I195" s="261"/>
      <c r="J195" s="261"/>
      <c r="K195" s="261"/>
      <c r="L195" s="23">
        <v>3</v>
      </c>
      <c r="M195" s="22" t="s">
        <v>433</v>
      </c>
      <c r="N195" s="23">
        <v>7</v>
      </c>
      <c r="O195" s="22" t="s">
        <v>486</v>
      </c>
      <c r="P195" s="23">
        <v>11</v>
      </c>
      <c r="Q195" s="22" t="s">
        <v>383</v>
      </c>
      <c r="R195" s="23">
        <v>15</v>
      </c>
      <c r="S195" s="22" t="s">
        <v>271</v>
      </c>
      <c r="T195" s="23">
        <v>19</v>
      </c>
      <c r="U195" s="22"/>
      <c r="V195" s="23">
        <v>23</v>
      </c>
      <c r="W195" s="22"/>
      <c r="X195" s="23">
        <v>27</v>
      </c>
      <c r="Y195" s="22"/>
      <c r="Z195" s="23">
        <v>31</v>
      </c>
      <c r="AA195" s="22"/>
      <c r="AB195" s="25">
        <v>35</v>
      </c>
      <c r="AC195" s="22"/>
      <c r="AD195" s="23">
        <v>39</v>
      </c>
      <c r="AE195" s="22"/>
      <c r="AF195" s="21"/>
      <c r="AG195" s="22"/>
      <c r="AH195" s="21" t="s">
        <v>428</v>
      </c>
      <c r="AI195" s="20"/>
      <c r="AJ195" s="246"/>
      <c r="AK195" s="246"/>
      <c r="AL195" s="19"/>
      <c r="AM195" s="239"/>
      <c r="AN195" s="242"/>
      <c r="AO195" s="236"/>
      <c r="AP195" s="230"/>
      <c r="AQ195" s="233"/>
      <c r="AR195" s="236"/>
      <c r="AS195" s="230"/>
      <c r="AT195" s="233"/>
      <c r="AU195" s="236"/>
      <c r="AV195" s="230"/>
      <c r="AW195" s="233"/>
      <c r="AX195" s="236"/>
      <c r="AY195" s="230"/>
      <c r="AZ195" s="233"/>
      <c r="BA195" s="236"/>
      <c r="BB195" s="230"/>
      <c r="BC195" s="233"/>
      <c r="BD195" s="298"/>
      <c r="BE195" s="301"/>
      <c r="BF195" s="301"/>
      <c r="BG195" s="304"/>
    </row>
    <row r="196" spans="2:67" ht="28.15" customHeight="1" thickBot="1">
      <c r="B196" s="29"/>
      <c r="C196" s="266"/>
      <c r="D196" s="57"/>
      <c r="E196" s="116"/>
      <c r="F196" s="116"/>
      <c r="G196" s="115"/>
      <c r="H196" s="258"/>
      <c r="I196" s="262"/>
      <c r="J196" s="262"/>
      <c r="K196" s="262"/>
      <c r="L196" s="52">
        <v>4</v>
      </c>
      <c r="M196" s="51" t="s">
        <v>490</v>
      </c>
      <c r="N196" s="52">
        <v>8</v>
      </c>
      <c r="O196" s="51" t="s">
        <v>428</v>
      </c>
      <c r="P196" s="52">
        <v>12</v>
      </c>
      <c r="Q196" s="51" t="s">
        <v>318</v>
      </c>
      <c r="R196" s="52">
        <v>16</v>
      </c>
      <c r="S196" s="51" t="s">
        <v>271</v>
      </c>
      <c r="T196" s="52">
        <v>20</v>
      </c>
      <c r="U196" s="51"/>
      <c r="V196" s="52">
        <v>24</v>
      </c>
      <c r="W196" s="51"/>
      <c r="X196" s="52">
        <v>28</v>
      </c>
      <c r="Y196" s="51"/>
      <c r="Z196" s="52">
        <v>32</v>
      </c>
      <c r="AA196" s="51"/>
      <c r="AB196" s="54">
        <v>36</v>
      </c>
      <c r="AC196" s="51"/>
      <c r="AD196" s="52">
        <v>40</v>
      </c>
      <c r="AE196" s="51"/>
      <c r="AF196" s="50"/>
      <c r="AG196" s="51"/>
      <c r="AH196" s="50"/>
      <c r="AI196" s="49"/>
      <c r="AJ196" s="248"/>
      <c r="AK196" s="248"/>
      <c r="AL196" s="48"/>
      <c r="AM196" s="240"/>
      <c r="AN196" s="243"/>
      <c r="AO196" s="237"/>
      <c r="AP196" s="231"/>
      <c r="AQ196" s="234"/>
      <c r="AR196" s="237"/>
      <c r="AS196" s="231"/>
      <c r="AT196" s="234"/>
      <c r="AU196" s="237"/>
      <c r="AV196" s="231"/>
      <c r="AW196" s="234"/>
      <c r="AX196" s="237"/>
      <c r="AY196" s="231"/>
      <c r="AZ196" s="234"/>
      <c r="BA196" s="237"/>
      <c r="BB196" s="231"/>
      <c r="BC196" s="234"/>
      <c r="BD196" s="299"/>
      <c r="BE196" s="302"/>
      <c r="BF196" s="302"/>
      <c r="BG196" s="305"/>
    </row>
    <row r="197" spans="2:67" ht="28.15" hidden="1" customHeight="1">
      <c r="B197" s="29"/>
      <c r="C197" s="263">
        <v>2</v>
      </c>
      <c r="D197" s="47"/>
      <c r="E197" s="114"/>
      <c r="F197" s="114"/>
      <c r="G197" s="113"/>
      <c r="H197" s="255"/>
      <c r="I197" s="259"/>
      <c r="J197" s="259"/>
      <c r="K197" s="259"/>
      <c r="L197" s="42" t="s">
        <v>82</v>
      </c>
      <c r="M197" s="41"/>
      <c r="N197" s="42" t="s">
        <v>81</v>
      </c>
      <c r="O197" s="41"/>
      <c r="P197" s="42" t="s">
        <v>80</v>
      </c>
      <c r="Q197" s="41"/>
      <c r="R197" s="42" t="s">
        <v>79</v>
      </c>
      <c r="S197" s="41"/>
      <c r="T197" s="42" t="s">
        <v>78</v>
      </c>
      <c r="U197" s="41"/>
      <c r="V197" s="42" t="s">
        <v>77</v>
      </c>
      <c r="W197" s="41"/>
      <c r="X197" s="42" t="s">
        <v>76</v>
      </c>
      <c r="Y197" s="41"/>
      <c r="Z197" s="42" t="s">
        <v>75</v>
      </c>
      <c r="AA197" s="41"/>
      <c r="AB197" s="44" t="s">
        <v>74</v>
      </c>
      <c r="AC197" s="43"/>
      <c r="AD197" s="42" t="s">
        <v>73</v>
      </c>
      <c r="AE197" s="41"/>
      <c r="AF197" s="40"/>
      <c r="AG197" s="41"/>
      <c r="AH197" s="40"/>
      <c r="AI197" s="39"/>
      <c r="AJ197" s="249"/>
      <c r="AK197" s="252"/>
      <c r="AL197" s="38"/>
      <c r="AM197" s="7"/>
      <c r="AN197" s="7"/>
      <c r="AO197" s="235">
        <f>SUMPRODUCT(LEN($M197:$AE200)-LEN(SUBSTITUTE($M197:$AE200,"A", "")))</f>
        <v>0</v>
      </c>
      <c r="AP197" s="229">
        <f>SUMPRODUCT(LEN($AH197:$AH200)-LEN(SUBSTITUTE($AH197:$AH200,"A", "")))</f>
        <v>0</v>
      </c>
      <c r="AQ197" s="232">
        <f>SUMPRODUCT(LEN($AG197:$AG200)-LEN(SUBSTITUTE($AG197:$AG200,"A", "")))</f>
        <v>0</v>
      </c>
      <c r="AR197" s="235">
        <f>SUMPRODUCT(LEN($M197:$AE200)-LEN(SUBSTITUTE($M197:$AE200,"S", "")))</f>
        <v>0</v>
      </c>
      <c r="AS197" s="229">
        <f>SUMPRODUCT(LEN($AH197:$AH200)-LEN(SUBSTITUTE($AH197:$AH200,"S", "")))</f>
        <v>0</v>
      </c>
      <c r="AT197" s="232">
        <f>SUMPRODUCT(LEN($AG197:$AG200)-LEN(SUBSTITUTE($AG197:$AG200,"S", "")))</f>
        <v>0</v>
      </c>
      <c r="AU197" s="235">
        <f>SUMPRODUCT(LEN($M197:$AE200)-LEN(SUBSTITUTE($M197:$AE200,"F", "")))</f>
        <v>0</v>
      </c>
      <c r="AV197" s="229">
        <f>SUMPRODUCT(LEN($AH197:$AH200)-LEN(SUBSTITUTE($AH197:$AH200,"F", "")))</f>
        <v>0</v>
      </c>
      <c r="AW197" s="232">
        <f>SUMPRODUCT(LEN($AG197:$AG200)-LEN(SUBSTITUTE($AG197:$AG200,"F", "")))</f>
        <v>0</v>
      </c>
      <c r="AX197" s="235">
        <f>SUMPRODUCT(LEN($M197:$AE200)-LEN(SUBSTITUTE($M197:$AE200,"G", "")))</f>
        <v>0</v>
      </c>
      <c r="AY197" s="229">
        <f>SUMPRODUCT(LEN($AH197:$AH200)-LEN(SUBSTITUTE($AH197:$AH200,"G", "")))</f>
        <v>0</v>
      </c>
      <c r="AZ197" s="232">
        <f>SUMPRODUCT(LEN($AG197:$AG200)-LEN(SUBSTITUTE($AG197:$AG200,"G", "")))</f>
        <v>0</v>
      </c>
      <c r="BA197" s="235">
        <f>SUMPRODUCT(LEN($M197:$AE200)-LEN(SUBSTITUTE($M197:$AE200,"M", "")))</f>
        <v>0</v>
      </c>
      <c r="BB197" s="229">
        <f>SUMPRODUCT(LEN($AH197:$AH200)-LEN(SUBSTITUTE($AH197:$AH200,"M", "")))</f>
        <v>0</v>
      </c>
      <c r="BC197" s="232">
        <f>SUMPRODUCT(LEN($AG197:$AG200)-LEN(SUBSTITUTE($AG197:$AG200,"M", "")))</f>
        <v>0</v>
      </c>
      <c r="BD197" s="297">
        <f>SUMPRODUCT(LEN($AI197:$AI200)-LEN(SUBSTITUTE($AI197:$AI200,"S", "")))</f>
        <v>0</v>
      </c>
      <c r="BE197" s="300">
        <f>SUMPRODUCT(LEN($AI197:$AI200)-LEN(SUBSTITUTE($AI197:$AI200,"F", "")))</f>
        <v>0</v>
      </c>
      <c r="BF197" s="300">
        <f>SUMPRODUCT(LEN($AI197:$AI200)-LEN(SUBSTITUTE($AI197:$AI200,"G", "")))</f>
        <v>0</v>
      </c>
      <c r="BG197" s="303">
        <f>SUMPRODUCT(LEN($AI197:$AI200)-LEN(SUBSTITUTE($AI197:$AI200,"M", "")))</f>
        <v>0</v>
      </c>
    </row>
    <row r="198" spans="2:67" ht="28.15" hidden="1" customHeight="1" thickBot="1">
      <c r="B198" s="29"/>
      <c r="C198" s="264"/>
      <c r="D198" s="37"/>
      <c r="E198" s="112"/>
      <c r="F198" s="112"/>
      <c r="G198" s="111"/>
      <c r="H198" s="256"/>
      <c r="I198" s="260"/>
      <c r="J198" s="260"/>
      <c r="K198" s="260"/>
      <c r="L198" s="32" t="s">
        <v>72</v>
      </c>
      <c r="M198" s="31"/>
      <c r="N198" s="32" t="s">
        <v>71</v>
      </c>
      <c r="O198" s="31"/>
      <c r="P198" s="32" t="s">
        <v>70</v>
      </c>
      <c r="Q198" s="31"/>
      <c r="R198" s="32" t="s">
        <v>69</v>
      </c>
      <c r="S198" s="31"/>
      <c r="T198" s="32" t="s">
        <v>68</v>
      </c>
      <c r="U198" s="31"/>
      <c r="V198" s="32" t="s">
        <v>67</v>
      </c>
      <c r="W198" s="31"/>
      <c r="X198" s="32" t="s">
        <v>66</v>
      </c>
      <c r="Y198" s="31"/>
      <c r="Z198" s="32" t="s">
        <v>65</v>
      </c>
      <c r="AA198" s="31"/>
      <c r="AB198" s="34" t="s">
        <v>64</v>
      </c>
      <c r="AC198" s="33"/>
      <c r="AD198" s="32" t="s">
        <v>63</v>
      </c>
      <c r="AE198" s="31"/>
      <c r="AF198" s="30"/>
      <c r="AG198" s="31"/>
      <c r="AH198" s="30"/>
      <c r="AI198" s="20"/>
      <c r="AJ198" s="250"/>
      <c r="AK198" s="253"/>
      <c r="AL198" s="19"/>
      <c r="AM198" s="7"/>
      <c r="AN198" s="7"/>
      <c r="AO198" s="236"/>
      <c r="AP198" s="230"/>
      <c r="AQ198" s="233"/>
      <c r="AR198" s="236"/>
      <c r="AS198" s="230"/>
      <c r="AT198" s="233"/>
      <c r="AU198" s="236"/>
      <c r="AV198" s="230"/>
      <c r="AW198" s="233"/>
      <c r="AX198" s="236"/>
      <c r="AY198" s="230"/>
      <c r="AZ198" s="233"/>
      <c r="BA198" s="236"/>
      <c r="BB198" s="230"/>
      <c r="BC198" s="233"/>
      <c r="BD198" s="298"/>
      <c r="BE198" s="301"/>
      <c r="BF198" s="301"/>
      <c r="BG198" s="304"/>
    </row>
    <row r="199" spans="2:67" ht="28.15" hidden="1" customHeight="1">
      <c r="B199" s="29"/>
      <c r="C199" s="265"/>
      <c r="D199" s="28"/>
      <c r="E199" s="110"/>
      <c r="F199" s="110"/>
      <c r="G199" s="109"/>
      <c r="H199" s="257"/>
      <c r="I199" s="261"/>
      <c r="J199" s="261"/>
      <c r="K199" s="261"/>
      <c r="L199" s="23" t="s">
        <v>62</v>
      </c>
      <c r="M199" s="22"/>
      <c r="N199" s="23" t="s">
        <v>61</v>
      </c>
      <c r="O199" s="22"/>
      <c r="P199" s="23" t="s">
        <v>60</v>
      </c>
      <c r="Q199" s="22"/>
      <c r="R199" s="23" t="s">
        <v>59</v>
      </c>
      <c r="S199" s="22"/>
      <c r="T199" s="23" t="s">
        <v>58</v>
      </c>
      <c r="U199" s="22"/>
      <c r="V199" s="23" t="s">
        <v>57</v>
      </c>
      <c r="W199" s="22"/>
      <c r="X199" s="23" t="s">
        <v>56</v>
      </c>
      <c r="Y199" s="22"/>
      <c r="Z199" s="23" t="s">
        <v>55</v>
      </c>
      <c r="AA199" s="22"/>
      <c r="AB199" s="25" t="s">
        <v>54</v>
      </c>
      <c r="AC199" s="24"/>
      <c r="AD199" s="23">
        <v>39</v>
      </c>
      <c r="AE199" s="22"/>
      <c r="AF199" s="21"/>
      <c r="AG199" s="22"/>
      <c r="AH199" s="21"/>
      <c r="AI199" s="20"/>
      <c r="AJ199" s="250"/>
      <c r="AK199" s="253"/>
      <c r="AL199" s="19"/>
      <c r="AM199" s="7"/>
      <c r="AN199" s="7"/>
      <c r="AO199" s="236"/>
      <c r="AP199" s="230"/>
      <c r="AQ199" s="233"/>
      <c r="AR199" s="236"/>
      <c r="AS199" s="230"/>
      <c r="AT199" s="233"/>
      <c r="AU199" s="236"/>
      <c r="AV199" s="230"/>
      <c r="AW199" s="233"/>
      <c r="AX199" s="236"/>
      <c r="AY199" s="230"/>
      <c r="AZ199" s="233"/>
      <c r="BA199" s="236"/>
      <c r="BB199" s="230"/>
      <c r="BC199" s="233"/>
      <c r="BD199" s="298"/>
      <c r="BE199" s="301"/>
      <c r="BF199" s="301"/>
      <c r="BG199" s="304"/>
    </row>
    <row r="200" spans="2:67" ht="28.15" hidden="1" customHeight="1" thickBot="1">
      <c r="B200" s="29"/>
      <c r="C200" s="266"/>
      <c r="D200" s="57"/>
      <c r="E200" s="116"/>
      <c r="F200" s="116"/>
      <c r="G200" s="115"/>
      <c r="H200" s="258"/>
      <c r="I200" s="262"/>
      <c r="J200" s="262"/>
      <c r="K200" s="262"/>
      <c r="L200" s="52" t="s">
        <v>53</v>
      </c>
      <c r="M200" s="51"/>
      <c r="N200" s="52" t="s">
        <v>52</v>
      </c>
      <c r="O200" s="51"/>
      <c r="P200" s="52" t="s">
        <v>51</v>
      </c>
      <c r="Q200" s="51"/>
      <c r="R200" s="52" t="s">
        <v>50</v>
      </c>
      <c r="S200" s="51"/>
      <c r="T200" s="52">
        <v>20</v>
      </c>
      <c r="U200" s="51"/>
      <c r="V200" s="52" t="s">
        <v>49</v>
      </c>
      <c r="W200" s="51"/>
      <c r="X200" s="52" t="s">
        <v>48</v>
      </c>
      <c r="Y200" s="51"/>
      <c r="Z200" s="52" t="s">
        <v>47</v>
      </c>
      <c r="AA200" s="51"/>
      <c r="AB200" s="54" t="s">
        <v>46</v>
      </c>
      <c r="AC200" s="53"/>
      <c r="AD200" s="52" t="s">
        <v>45</v>
      </c>
      <c r="AE200" s="51"/>
      <c r="AF200" s="50"/>
      <c r="AG200" s="51"/>
      <c r="AH200" s="50"/>
      <c r="AI200" s="49"/>
      <c r="AJ200" s="251"/>
      <c r="AK200" s="254"/>
      <c r="AL200" s="48"/>
      <c r="AM200" s="7"/>
      <c r="AN200" s="7"/>
      <c r="AO200" s="237"/>
      <c r="AP200" s="231"/>
      <c r="AQ200" s="234"/>
      <c r="AR200" s="237"/>
      <c r="AS200" s="231"/>
      <c r="AT200" s="234"/>
      <c r="AU200" s="237"/>
      <c r="AV200" s="231"/>
      <c r="AW200" s="234"/>
      <c r="AX200" s="237"/>
      <c r="AY200" s="231"/>
      <c r="AZ200" s="234"/>
      <c r="BA200" s="237"/>
      <c r="BB200" s="231"/>
      <c r="BC200" s="234"/>
      <c r="BD200" s="299"/>
      <c r="BE200" s="302"/>
      <c r="BF200" s="302"/>
      <c r="BG200" s="305"/>
    </row>
    <row r="201" spans="2:67" ht="28.15" hidden="1" customHeight="1">
      <c r="B201" s="29"/>
      <c r="C201" s="263">
        <v>3</v>
      </c>
      <c r="D201" s="47"/>
      <c r="E201" s="114"/>
      <c r="F201" s="114"/>
      <c r="G201" s="113"/>
      <c r="H201" s="255"/>
      <c r="I201" s="259"/>
      <c r="J201" s="259"/>
      <c r="K201" s="259"/>
      <c r="L201" s="42" t="s">
        <v>82</v>
      </c>
      <c r="M201" s="41"/>
      <c r="N201" s="42" t="s">
        <v>81</v>
      </c>
      <c r="O201" s="41"/>
      <c r="P201" s="42" t="s">
        <v>80</v>
      </c>
      <c r="Q201" s="41"/>
      <c r="R201" s="42" t="s">
        <v>79</v>
      </c>
      <c r="S201" s="41"/>
      <c r="T201" s="42" t="s">
        <v>78</v>
      </c>
      <c r="U201" s="41"/>
      <c r="V201" s="42" t="s">
        <v>77</v>
      </c>
      <c r="W201" s="41"/>
      <c r="X201" s="42" t="s">
        <v>76</v>
      </c>
      <c r="Y201" s="41"/>
      <c r="Z201" s="42" t="s">
        <v>75</v>
      </c>
      <c r="AA201" s="41"/>
      <c r="AB201" s="44" t="s">
        <v>74</v>
      </c>
      <c r="AC201" s="43"/>
      <c r="AD201" s="42" t="s">
        <v>73</v>
      </c>
      <c r="AE201" s="41"/>
      <c r="AF201" s="40"/>
      <c r="AG201" s="41"/>
      <c r="AH201" s="40"/>
      <c r="AI201" s="39"/>
      <c r="AJ201" s="245"/>
      <c r="AK201" s="245"/>
      <c r="AL201" s="38"/>
      <c r="AM201" s="7"/>
      <c r="AN201" s="7"/>
      <c r="AO201" s="235">
        <f>SUMPRODUCT(LEN($M201:$AE204)-LEN(SUBSTITUTE($M201:$AE204,"A", "")))</f>
        <v>0</v>
      </c>
      <c r="AP201" s="229">
        <f>SUMPRODUCT(LEN($AH201:$AH204)-LEN(SUBSTITUTE($AH201:$AH204,"A", "")))</f>
        <v>0</v>
      </c>
      <c r="AQ201" s="232">
        <f>SUMPRODUCT(LEN($AG201:$AG204)-LEN(SUBSTITUTE($AG201:$AG204,"A", "")))</f>
        <v>0</v>
      </c>
      <c r="AR201" s="235">
        <f>SUMPRODUCT(LEN($M201:$AE204)-LEN(SUBSTITUTE($M201:$AE204,"S", "")))</f>
        <v>0</v>
      </c>
      <c r="AS201" s="229">
        <f>SUMPRODUCT(LEN($AH201:$AH204)-LEN(SUBSTITUTE($AH201:$AH204,"S", "")))</f>
        <v>0</v>
      </c>
      <c r="AT201" s="232">
        <f>SUMPRODUCT(LEN($AG201:$AG204)-LEN(SUBSTITUTE($AG201:$AG204,"S", "")))</f>
        <v>0</v>
      </c>
      <c r="AU201" s="235">
        <f>SUMPRODUCT(LEN($M201:$AE204)-LEN(SUBSTITUTE($M201:$AE204,"F", "")))</f>
        <v>0</v>
      </c>
      <c r="AV201" s="229">
        <f>SUMPRODUCT(LEN($AH201:$AH204)-LEN(SUBSTITUTE($AH201:$AH204,"F", "")))</f>
        <v>0</v>
      </c>
      <c r="AW201" s="232">
        <f>SUMPRODUCT(LEN($AG201:$AG204)-LEN(SUBSTITUTE($AG201:$AG204,"F", "")))</f>
        <v>0</v>
      </c>
      <c r="AX201" s="235">
        <f>SUMPRODUCT(LEN($M201:$AE204)-LEN(SUBSTITUTE($M201:$AE204,"G", "")))</f>
        <v>0</v>
      </c>
      <c r="AY201" s="229">
        <f>SUMPRODUCT(LEN($AH201:$AH204)-LEN(SUBSTITUTE($AH201:$AH204,"G", "")))</f>
        <v>0</v>
      </c>
      <c r="AZ201" s="232">
        <f>SUMPRODUCT(LEN($AG201:$AG204)-LEN(SUBSTITUTE($AG201:$AG204,"G", "")))</f>
        <v>0</v>
      </c>
      <c r="BA201" s="235">
        <f>SUMPRODUCT(LEN($M201:$AE204)-LEN(SUBSTITUTE($M201:$AE204,"M", "")))</f>
        <v>0</v>
      </c>
      <c r="BB201" s="229">
        <f>SUMPRODUCT(LEN($AH201:$AH204)-LEN(SUBSTITUTE($AH201:$AH204,"M", "")))</f>
        <v>0</v>
      </c>
      <c r="BC201" s="232">
        <f>SUMPRODUCT(LEN($AG201:$AG204)-LEN(SUBSTITUTE($AG201:$AG204,"M", "")))</f>
        <v>0</v>
      </c>
      <c r="BD201" s="297">
        <f>SUMPRODUCT(LEN($AI201:$AI204)-LEN(SUBSTITUTE($AI201:$AI204,"S", "")))</f>
        <v>0</v>
      </c>
      <c r="BE201" s="300">
        <f>SUMPRODUCT(LEN($AI201:$AI204)-LEN(SUBSTITUTE($AI201:$AI204,"F", "")))</f>
        <v>0</v>
      </c>
      <c r="BF201" s="300">
        <f>SUMPRODUCT(LEN($AI201:$AI204)-LEN(SUBSTITUTE($AI201:$AI204,"G", "")))</f>
        <v>0</v>
      </c>
      <c r="BG201" s="303">
        <f>SUMPRODUCT(LEN($AI201:$AI204)-LEN(SUBSTITUTE($AI201:$AI204,"M", "")))</f>
        <v>0</v>
      </c>
    </row>
    <row r="202" spans="2:67" ht="28.15" hidden="1" customHeight="1" thickBot="1">
      <c r="B202" s="29"/>
      <c r="C202" s="264"/>
      <c r="D202" s="37"/>
      <c r="E202" s="112"/>
      <c r="F202" s="112"/>
      <c r="G202" s="111"/>
      <c r="H202" s="256"/>
      <c r="I202" s="260"/>
      <c r="J202" s="260"/>
      <c r="K202" s="260"/>
      <c r="L202" s="32" t="s">
        <v>72</v>
      </c>
      <c r="M202" s="31"/>
      <c r="N202" s="32" t="s">
        <v>71</v>
      </c>
      <c r="O202" s="31"/>
      <c r="P202" s="32" t="s">
        <v>70</v>
      </c>
      <c r="Q202" s="31"/>
      <c r="R202" s="32" t="s">
        <v>69</v>
      </c>
      <c r="S202" s="31"/>
      <c r="T202" s="32" t="s">
        <v>68</v>
      </c>
      <c r="U202" s="31"/>
      <c r="V202" s="32" t="s">
        <v>67</v>
      </c>
      <c r="W202" s="31"/>
      <c r="X202" s="32" t="s">
        <v>66</v>
      </c>
      <c r="Y202" s="31"/>
      <c r="Z202" s="32" t="s">
        <v>65</v>
      </c>
      <c r="AA202" s="31"/>
      <c r="AB202" s="34" t="s">
        <v>64</v>
      </c>
      <c r="AC202" s="33"/>
      <c r="AD202" s="32" t="s">
        <v>63</v>
      </c>
      <c r="AE202" s="31"/>
      <c r="AF202" s="30"/>
      <c r="AG202" s="31"/>
      <c r="AH202" s="30"/>
      <c r="AI202" s="20"/>
      <c r="AJ202" s="246"/>
      <c r="AK202" s="246"/>
      <c r="AL202" s="19"/>
      <c r="AM202" s="7"/>
      <c r="AN202" s="7"/>
      <c r="AO202" s="236"/>
      <c r="AP202" s="230"/>
      <c r="AQ202" s="233"/>
      <c r="AR202" s="236"/>
      <c r="AS202" s="230"/>
      <c r="AT202" s="233"/>
      <c r="AU202" s="236"/>
      <c r="AV202" s="230"/>
      <c r="AW202" s="233"/>
      <c r="AX202" s="236"/>
      <c r="AY202" s="230"/>
      <c r="AZ202" s="233"/>
      <c r="BA202" s="236"/>
      <c r="BB202" s="230"/>
      <c r="BC202" s="233"/>
      <c r="BD202" s="298"/>
      <c r="BE202" s="301"/>
      <c r="BF202" s="301"/>
      <c r="BG202" s="304"/>
    </row>
    <row r="203" spans="2:67" ht="28.15" hidden="1" customHeight="1">
      <c r="B203" s="29"/>
      <c r="C203" s="265"/>
      <c r="D203" s="28"/>
      <c r="E203" s="110"/>
      <c r="F203" s="110"/>
      <c r="G203" s="109"/>
      <c r="H203" s="257"/>
      <c r="I203" s="261"/>
      <c r="J203" s="261"/>
      <c r="K203" s="261"/>
      <c r="L203" s="23" t="s">
        <v>62</v>
      </c>
      <c r="M203" s="22"/>
      <c r="N203" s="23" t="s">
        <v>61</v>
      </c>
      <c r="O203" s="22"/>
      <c r="P203" s="23" t="s">
        <v>60</v>
      </c>
      <c r="Q203" s="22"/>
      <c r="R203" s="23" t="s">
        <v>59</v>
      </c>
      <c r="S203" s="22"/>
      <c r="T203" s="23" t="s">
        <v>58</v>
      </c>
      <c r="U203" s="22"/>
      <c r="V203" s="23" t="s">
        <v>57</v>
      </c>
      <c r="W203" s="22"/>
      <c r="X203" s="23" t="s">
        <v>56</v>
      </c>
      <c r="Y203" s="22"/>
      <c r="Z203" s="23" t="s">
        <v>55</v>
      </c>
      <c r="AA203" s="22"/>
      <c r="AB203" s="25" t="s">
        <v>54</v>
      </c>
      <c r="AC203" s="24"/>
      <c r="AD203" s="23">
        <v>39</v>
      </c>
      <c r="AE203" s="22"/>
      <c r="AF203" s="21"/>
      <c r="AG203" s="22"/>
      <c r="AH203" s="21"/>
      <c r="AI203" s="20"/>
      <c r="AJ203" s="246"/>
      <c r="AK203" s="246"/>
      <c r="AL203" s="19"/>
      <c r="AM203" s="7"/>
      <c r="AN203" s="7"/>
      <c r="AO203" s="236"/>
      <c r="AP203" s="230"/>
      <c r="AQ203" s="233"/>
      <c r="AR203" s="236"/>
      <c r="AS203" s="230"/>
      <c r="AT203" s="233"/>
      <c r="AU203" s="236"/>
      <c r="AV203" s="230"/>
      <c r="AW203" s="233"/>
      <c r="AX203" s="236"/>
      <c r="AY203" s="230"/>
      <c r="AZ203" s="233"/>
      <c r="BA203" s="236"/>
      <c r="BB203" s="230"/>
      <c r="BC203" s="233"/>
      <c r="BD203" s="298"/>
      <c r="BE203" s="301"/>
      <c r="BF203" s="301"/>
      <c r="BG203" s="304"/>
    </row>
    <row r="204" spans="2:67" ht="28.15" hidden="1" customHeight="1" thickBot="1">
      <c r="B204" s="18"/>
      <c r="C204" s="271"/>
      <c r="D204" s="17"/>
      <c r="E204" s="16"/>
      <c r="F204" s="16"/>
      <c r="G204" s="15"/>
      <c r="H204" s="258"/>
      <c r="I204" s="272"/>
      <c r="J204" s="272"/>
      <c r="K204" s="272"/>
      <c r="L204" s="12" t="s">
        <v>53</v>
      </c>
      <c r="M204" s="11"/>
      <c r="N204" s="12" t="s">
        <v>52</v>
      </c>
      <c r="O204" s="11"/>
      <c r="P204" s="12" t="s">
        <v>51</v>
      </c>
      <c r="Q204" s="11"/>
      <c r="R204" s="12" t="s">
        <v>50</v>
      </c>
      <c r="S204" s="11"/>
      <c r="T204" s="12">
        <v>20</v>
      </c>
      <c r="U204" s="11"/>
      <c r="V204" s="12" t="s">
        <v>49</v>
      </c>
      <c r="W204" s="11"/>
      <c r="X204" s="12" t="s">
        <v>48</v>
      </c>
      <c r="Y204" s="11"/>
      <c r="Z204" s="12" t="s">
        <v>47</v>
      </c>
      <c r="AA204" s="11"/>
      <c r="AB204" s="14" t="s">
        <v>46</v>
      </c>
      <c r="AC204" s="13"/>
      <c r="AD204" s="12" t="s">
        <v>45</v>
      </c>
      <c r="AE204" s="11"/>
      <c r="AF204" s="10"/>
      <c r="AG204" s="11"/>
      <c r="AH204" s="10"/>
      <c r="AI204" s="9"/>
      <c r="AJ204" s="247"/>
      <c r="AK204" s="247"/>
      <c r="AL204" s="8"/>
      <c r="AM204" s="7"/>
      <c r="AN204" s="7"/>
      <c r="AO204" s="237"/>
      <c r="AP204" s="231"/>
      <c r="AQ204" s="234"/>
      <c r="AR204" s="237"/>
      <c r="AS204" s="231"/>
      <c r="AT204" s="234"/>
      <c r="AU204" s="237"/>
      <c r="AV204" s="231"/>
      <c r="AW204" s="234"/>
      <c r="AX204" s="237"/>
      <c r="AY204" s="231"/>
      <c r="AZ204" s="234"/>
      <c r="BA204" s="237"/>
      <c r="BB204" s="231"/>
      <c r="BC204" s="234"/>
      <c r="BD204" s="299"/>
      <c r="BE204" s="302"/>
      <c r="BF204" s="302"/>
      <c r="BG204" s="305"/>
    </row>
    <row r="205" spans="2:67" ht="85.9" customHeight="1" thickBot="1">
      <c r="B205" s="94" t="s">
        <v>119</v>
      </c>
      <c r="C205" s="83" t="s">
        <v>118</v>
      </c>
      <c r="D205" s="88" t="s">
        <v>117</v>
      </c>
      <c r="E205" s="93"/>
      <c r="F205" s="92"/>
      <c r="G205" s="91"/>
      <c r="H205" s="90" t="s">
        <v>115</v>
      </c>
      <c r="I205" s="88" t="s">
        <v>43</v>
      </c>
      <c r="J205" s="88" t="s">
        <v>114</v>
      </c>
      <c r="K205" s="88" t="s">
        <v>44</v>
      </c>
      <c r="L205" s="227" t="s">
        <v>113</v>
      </c>
      <c r="M205" s="270"/>
      <c r="N205" s="227" t="s">
        <v>112</v>
      </c>
      <c r="O205" s="270"/>
      <c r="P205" s="227" t="s">
        <v>112</v>
      </c>
      <c r="Q205" s="228"/>
      <c r="R205" s="227" t="s">
        <v>112</v>
      </c>
      <c r="S205" s="228"/>
      <c r="T205" s="227" t="s">
        <v>112</v>
      </c>
      <c r="U205" s="228"/>
      <c r="V205" s="227" t="s">
        <v>112</v>
      </c>
      <c r="W205" s="228"/>
      <c r="X205" s="227" t="s">
        <v>112</v>
      </c>
      <c r="Y205" s="228"/>
      <c r="Z205" s="227" t="s">
        <v>112</v>
      </c>
      <c r="AA205" s="228"/>
      <c r="AB205" s="227" t="s">
        <v>112</v>
      </c>
      <c r="AC205" s="228"/>
      <c r="AD205" s="227" t="s">
        <v>112</v>
      </c>
      <c r="AE205" s="228"/>
      <c r="AF205" s="244" t="s">
        <v>111</v>
      </c>
      <c r="AG205" s="228"/>
      <c r="AH205" s="90" t="s">
        <v>110</v>
      </c>
      <c r="AI205" s="89" t="s">
        <v>109</v>
      </c>
      <c r="AJ205" s="88" t="s">
        <v>108</v>
      </c>
      <c r="AK205" s="88" t="s">
        <v>107</v>
      </c>
      <c r="AL205" s="87" t="s">
        <v>106</v>
      </c>
      <c r="AM205" s="105" t="s">
        <v>161</v>
      </c>
      <c r="AN205" s="104" t="s">
        <v>160</v>
      </c>
      <c r="AO205" s="84" t="s">
        <v>105</v>
      </c>
      <c r="AP205" s="83" t="s">
        <v>104</v>
      </c>
      <c r="AQ205" s="82" t="s">
        <v>103</v>
      </c>
      <c r="AR205" s="84" t="s">
        <v>102</v>
      </c>
      <c r="AS205" s="83" t="s">
        <v>101</v>
      </c>
      <c r="AT205" s="82" t="s">
        <v>100</v>
      </c>
      <c r="AU205" s="84" t="s">
        <v>99</v>
      </c>
      <c r="AV205" s="83" t="s">
        <v>98</v>
      </c>
      <c r="AW205" s="85" t="s">
        <v>97</v>
      </c>
      <c r="AX205" s="84" t="s">
        <v>96</v>
      </c>
      <c r="AY205" s="83" t="s">
        <v>95</v>
      </c>
      <c r="AZ205" s="82" t="s">
        <v>94</v>
      </c>
      <c r="BA205" s="84" t="s">
        <v>93</v>
      </c>
      <c r="BB205" s="83" t="s">
        <v>92</v>
      </c>
      <c r="BC205" s="82" t="s">
        <v>91</v>
      </c>
      <c r="BD205" s="81" t="s">
        <v>90</v>
      </c>
      <c r="BE205" s="80" t="s">
        <v>89</v>
      </c>
      <c r="BF205" s="80" t="s">
        <v>88</v>
      </c>
      <c r="BG205" s="79" t="s">
        <v>87</v>
      </c>
    </row>
    <row r="206" spans="2:67" ht="48" thickBot="1">
      <c r="B206" s="78" t="s">
        <v>172</v>
      </c>
      <c r="C206" s="77"/>
      <c r="D206" s="76"/>
      <c r="E206" s="267">
        <v>2917.55</v>
      </c>
      <c r="F206" s="268"/>
      <c r="G206" s="269"/>
      <c r="H206" s="75" t="s">
        <v>85</v>
      </c>
      <c r="I206" s="74"/>
      <c r="J206" s="74"/>
      <c r="K206" s="73"/>
      <c r="L206" s="72"/>
      <c r="M206" s="68"/>
      <c r="N206" s="72"/>
      <c r="O206" s="68"/>
      <c r="P206" s="72"/>
      <c r="Q206" s="68"/>
      <c r="R206" s="72"/>
      <c r="S206" s="68"/>
      <c r="T206" s="72"/>
      <c r="U206" s="68"/>
      <c r="V206" s="72"/>
      <c r="W206" s="68"/>
      <c r="X206" s="72"/>
      <c r="Y206" s="68"/>
      <c r="Z206" s="72"/>
      <c r="AA206" s="71"/>
      <c r="AB206" s="70"/>
      <c r="AC206" s="70"/>
      <c r="AD206" s="70"/>
      <c r="AE206" s="70"/>
      <c r="AF206" s="69" t="s">
        <v>84</v>
      </c>
      <c r="AG206" s="68"/>
      <c r="AH206" s="68"/>
      <c r="AI206" s="68"/>
      <c r="AJ206" s="67"/>
      <c r="AK206" s="67"/>
      <c r="AL206" s="66"/>
      <c r="AM206" s="103"/>
      <c r="AN206" s="103"/>
      <c r="AO206" s="101">
        <f t="shared" ref="AO206:BG206" si="14">SUM(AO207:AO218)</f>
        <v>18</v>
      </c>
      <c r="AP206" s="100">
        <f t="shared" si="14"/>
        <v>6</v>
      </c>
      <c r="AQ206" s="99">
        <f t="shared" si="14"/>
        <v>0</v>
      </c>
      <c r="AR206" s="101">
        <f t="shared" si="14"/>
        <v>13</v>
      </c>
      <c r="AS206" s="100">
        <f t="shared" si="14"/>
        <v>4</v>
      </c>
      <c r="AT206" s="99">
        <f t="shared" si="14"/>
        <v>0</v>
      </c>
      <c r="AU206" s="101">
        <f t="shared" si="14"/>
        <v>0</v>
      </c>
      <c r="AV206" s="100">
        <f t="shared" si="14"/>
        <v>0</v>
      </c>
      <c r="AW206" s="99">
        <f t="shared" si="14"/>
        <v>0</v>
      </c>
      <c r="AX206" s="101">
        <f t="shared" si="14"/>
        <v>16</v>
      </c>
      <c r="AY206" s="100">
        <f t="shared" si="14"/>
        <v>2</v>
      </c>
      <c r="AZ206" s="99">
        <f t="shared" si="14"/>
        <v>0</v>
      </c>
      <c r="BA206" s="101">
        <f t="shared" si="14"/>
        <v>0</v>
      </c>
      <c r="BB206" s="100">
        <f t="shared" si="14"/>
        <v>0</v>
      </c>
      <c r="BC206" s="99">
        <f t="shared" si="14"/>
        <v>0</v>
      </c>
      <c r="BD206" s="101">
        <f t="shared" si="14"/>
        <v>0</v>
      </c>
      <c r="BE206" s="100">
        <f t="shared" si="14"/>
        <v>0</v>
      </c>
      <c r="BF206" s="100">
        <f t="shared" si="14"/>
        <v>0</v>
      </c>
      <c r="BG206" s="99">
        <f t="shared" si="14"/>
        <v>0</v>
      </c>
      <c r="BH206" s="98" t="s">
        <v>83</v>
      </c>
      <c r="BK206" s="1">
        <f>SUM(AO206:AQ206)</f>
        <v>24</v>
      </c>
      <c r="BL206" s="1">
        <f>SUM(AR206:AT206,BD206)</f>
        <v>17</v>
      </c>
      <c r="BM206" s="1">
        <f>SUM(AU206:AW206,BE206)</f>
        <v>0</v>
      </c>
      <c r="BN206" s="1">
        <f>SUM(AX206:AZ206,BF206)</f>
        <v>18</v>
      </c>
      <c r="BO206" s="1">
        <f>SUM(BA206:BC206,BG206)</f>
        <v>0</v>
      </c>
    </row>
    <row r="207" spans="2:67" ht="28.15" customHeight="1">
      <c r="B207" s="29"/>
      <c r="C207" s="263">
        <v>1</v>
      </c>
      <c r="D207" s="47"/>
      <c r="E207" s="46"/>
      <c r="F207" s="46"/>
      <c r="G207" s="45"/>
      <c r="H207" s="255"/>
      <c r="I207" s="259">
        <v>86</v>
      </c>
      <c r="J207" s="259">
        <v>21</v>
      </c>
      <c r="K207" s="259">
        <v>6</v>
      </c>
      <c r="L207" s="42">
        <v>1</v>
      </c>
      <c r="M207" s="41" t="s">
        <v>425</v>
      </c>
      <c r="N207" s="42">
        <v>5</v>
      </c>
      <c r="O207" s="41" t="s">
        <v>410</v>
      </c>
      <c r="P207" s="42">
        <v>9</v>
      </c>
      <c r="Q207" s="97" t="s">
        <v>387</v>
      </c>
      <c r="R207" s="42">
        <v>13</v>
      </c>
      <c r="S207" s="41" t="s">
        <v>272</v>
      </c>
      <c r="T207" s="42">
        <v>17</v>
      </c>
      <c r="U207" s="41"/>
      <c r="V207" s="42">
        <v>21</v>
      </c>
      <c r="W207" s="41"/>
      <c r="X207" s="42">
        <v>25</v>
      </c>
      <c r="Y207" s="41"/>
      <c r="Z207" s="42">
        <v>29</v>
      </c>
      <c r="AA207" s="41"/>
      <c r="AB207" s="44">
        <v>33</v>
      </c>
      <c r="AC207" s="41"/>
      <c r="AD207" s="42">
        <v>37</v>
      </c>
      <c r="AE207" s="41"/>
      <c r="AF207" s="40"/>
      <c r="AG207" s="41"/>
      <c r="AH207" s="40" t="s">
        <v>274</v>
      </c>
      <c r="AI207" s="39"/>
      <c r="AJ207" s="245"/>
      <c r="AK207" s="245"/>
      <c r="AL207" s="38"/>
      <c r="AM207" s="238">
        <f>SUMPRODUCT(LEN($M207:$AE210)-LEN(SUBSTITUTE($M207:$AE210,"/", "")))/2</f>
        <v>0</v>
      </c>
      <c r="AN207" s="241">
        <f>SUMPRODUCT(LEN($M207:$AE210)-LEN(SUBSTITUTE($M207:$AE210,"-", "")))</f>
        <v>0</v>
      </c>
      <c r="AO207" s="235">
        <f>SUMPRODUCT(LEN($M207:$AE210)-LEN(SUBSTITUTE($M207:$AE210,"A", "")))</f>
        <v>18</v>
      </c>
      <c r="AP207" s="229">
        <f>SUMPRODUCT(LEN($AH207:$AH210)-LEN(SUBSTITUTE($AH207:$AH210,"A", "")))</f>
        <v>6</v>
      </c>
      <c r="AQ207" s="232">
        <f>SUMPRODUCT(LEN($AG207:$AG210)-LEN(SUBSTITUTE($AG207:$AG210,"A", "")))</f>
        <v>0</v>
      </c>
      <c r="AR207" s="235">
        <f>SUMPRODUCT(LEN($M207:$AE210)-LEN(SUBSTITUTE($M207:$AE210,"S", "")))</f>
        <v>13</v>
      </c>
      <c r="AS207" s="229">
        <f>SUMPRODUCT(LEN($AH207:$AH210)-LEN(SUBSTITUTE($AH207:$AH210,"S", "")))</f>
        <v>4</v>
      </c>
      <c r="AT207" s="232">
        <f>SUMPRODUCT(LEN($AG207:$AG210)-LEN(SUBSTITUTE($AG207:$AG210,"S", "")))</f>
        <v>0</v>
      </c>
      <c r="AU207" s="235">
        <f>SUMPRODUCT(LEN($M207:$AE210)-LEN(SUBSTITUTE($M207:$AE210,"F", "")))</f>
        <v>0</v>
      </c>
      <c r="AV207" s="229">
        <f>SUMPRODUCT(LEN($AH207:$AH210)-LEN(SUBSTITUTE($AH207:$AH210,"F", "")))</f>
        <v>0</v>
      </c>
      <c r="AW207" s="232">
        <f>SUMPRODUCT(LEN($AG207:$AG210)-LEN(SUBSTITUTE($AG207:$AG210,"F", "")))</f>
        <v>0</v>
      </c>
      <c r="AX207" s="235">
        <f>SUMPRODUCT(LEN($M207:$AE210)-LEN(SUBSTITUTE($M207:$AE210,"G", "")))</f>
        <v>16</v>
      </c>
      <c r="AY207" s="229">
        <f>SUMPRODUCT(LEN($AH207:$AH210)-LEN(SUBSTITUTE($AH207:$AH210,"G", "")))</f>
        <v>2</v>
      </c>
      <c r="AZ207" s="232">
        <f>SUMPRODUCT(LEN($AG207:$AG210)-LEN(SUBSTITUTE($AG207:$AG210,"G", "")))</f>
        <v>0</v>
      </c>
      <c r="BA207" s="235">
        <f>SUMPRODUCT(LEN($M207:$AE210)-LEN(SUBSTITUTE($M207:$AE210,"M", "")))</f>
        <v>0</v>
      </c>
      <c r="BB207" s="229">
        <f>SUMPRODUCT(LEN($AH207:$AH210)-LEN(SUBSTITUTE($AH207:$AH210,"M", "")))</f>
        <v>0</v>
      </c>
      <c r="BC207" s="232">
        <f>SUMPRODUCT(LEN($AG207:$AG210)-LEN(SUBSTITUTE($AG207:$AG210,"M", "")))</f>
        <v>0</v>
      </c>
      <c r="BD207" s="297">
        <f>SUMPRODUCT(LEN($AI207:$AI210)-LEN(SUBSTITUTE($AI207:$AI210,"S", "")))</f>
        <v>0</v>
      </c>
      <c r="BE207" s="300">
        <f>SUMPRODUCT(LEN($AI207:$AI210)-LEN(SUBSTITUTE($AI207:$AI210,"F", "")))</f>
        <v>0</v>
      </c>
      <c r="BF207" s="300">
        <f>SUMPRODUCT(LEN($AI207:$AI210)-LEN(SUBSTITUTE($AI207:$AI210,"G", "")))</f>
        <v>0</v>
      </c>
      <c r="BG207" s="303">
        <f>SUMPRODUCT(LEN($AI207:$AI210)-LEN(SUBSTITUTE($AI207:$AI210,"M", "")))</f>
        <v>0</v>
      </c>
    </row>
    <row r="208" spans="2:67" ht="28.15" customHeight="1" thickBot="1">
      <c r="B208" s="29"/>
      <c r="C208" s="264"/>
      <c r="D208" s="37"/>
      <c r="E208" s="36"/>
      <c r="F208" s="36"/>
      <c r="G208" s="35"/>
      <c r="H208" s="256"/>
      <c r="I208" s="260"/>
      <c r="J208" s="260"/>
      <c r="K208" s="260"/>
      <c r="L208" s="32">
        <v>2</v>
      </c>
      <c r="M208" s="31" t="s">
        <v>321</v>
      </c>
      <c r="N208" s="32">
        <v>6</v>
      </c>
      <c r="O208" s="31" t="s">
        <v>410</v>
      </c>
      <c r="P208" s="96">
        <v>10</v>
      </c>
      <c r="Q208" s="31" t="s">
        <v>309</v>
      </c>
      <c r="R208" s="32">
        <v>14</v>
      </c>
      <c r="S208" s="31" t="s">
        <v>271</v>
      </c>
      <c r="T208" s="32">
        <v>18</v>
      </c>
      <c r="U208" s="95"/>
      <c r="V208" s="32">
        <v>22</v>
      </c>
      <c r="W208" s="31"/>
      <c r="X208" s="32">
        <v>26</v>
      </c>
      <c r="Y208" s="31"/>
      <c r="Z208" s="32">
        <v>30</v>
      </c>
      <c r="AA208" s="31"/>
      <c r="AB208" s="34">
        <v>34</v>
      </c>
      <c r="AC208" s="31"/>
      <c r="AD208" s="32">
        <v>38</v>
      </c>
      <c r="AE208" s="31"/>
      <c r="AF208" s="30"/>
      <c r="AG208" s="31"/>
      <c r="AH208" s="30" t="s">
        <v>274</v>
      </c>
      <c r="AI208" s="20"/>
      <c r="AJ208" s="246"/>
      <c r="AK208" s="246"/>
      <c r="AL208" s="19"/>
      <c r="AM208" s="239"/>
      <c r="AN208" s="242"/>
      <c r="AO208" s="236"/>
      <c r="AP208" s="230"/>
      <c r="AQ208" s="233"/>
      <c r="AR208" s="236"/>
      <c r="AS208" s="230"/>
      <c r="AT208" s="233"/>
      <c r="AU208" s="236"/>
      <c r="AV208" s="230"/>
      <c r="AW208" s="233"/>
      <c r="AX208" s="236"/>
      <c r="AY208" s="230"/>
      <c r="AZ208" s="233"/>
      <c r="BA208" s="236"/>
      <c r="BB208" s="230"/>
      <c r="BC208" s="233"/>
      <c r="BD208" s="298"/>
      <c r="BE208" s="301"/>
      <c r="BF208" s="301"/>
      <c r="BG208" s="304"/>
    </row>
    <row r="209" spans="2:67" ht="28.15" customHeight="1">
      <c r="B209" s="29"/>
      <c r="C209" s="265"/>
      <c r="D209" s="28"/>
      <c r="E209" s="27"/>
      <c r="F209" s="27"/>
      <c r="G209" s="26"/>
      <c r="H209" s="257"/>
      <c r="I209" s="261"/>
      <c r="J209" s="261"/>
      <c r="K209" s="261"/>
      <c r="L209" s="23">
        <v>3</v>
      </c>
      <c r="M209" s="22" t="s">
        <v>489</v>
      </c>
      <c r="N209" s="23">
        <v>7</v>
      </c>
      <c r="O209" s="22" t="s">
        <v>484</v>
      </c>
      <c r="P209" s="23">
        <v>11</v>
      </c>
      <c r="Q209" s="22" t="s">
        <v>357</v>
      </c>
      <c r="R209" s="23">
        <v>15</v>
      </c>
      <c r="S209" s="22" t="s">
        <v>271</v>
      </c>
      <c r="T209" s="23">
        <v>19</v>
      </c>
      <c r="U209" s="22"/>
      <c r="V209" s="23">
        <v>23</v>
      </c>
      <c r="W209" s="22"/>
      <c r="X209" s="23">
        <v>27</v>
      </c>
      <c r="Y209" s="22"/>
      <c r="Z209" s="23">
        <v>31</v>
      </c>
      <c r="AA209" s="22"/>
      <c r="AB209" s="25">
        <v>35</v>
      </c>
      <c r="AC209" s="22"/>
      <c r="AD209" s="23">
        <v>39</v>
      </c>
      <c r="AE209" s="22"/>
      <c r="AF209" s="21"/>
      <c r="AG209" s="22"/>
      <c r="AH209" s="21" t="s">
        <v>488</v>
      </c>
      <c r="AI209" s="20"/>
      <c r="AJ209" s="246"/>
      <c r="AK209" s="246"/>
      <c r="AL209" s="19"/>
      <c r="AM209" s="239"/>
      <c r="AN209" s="242"/>
      <c r="AO209" s="236"/>
      <c r="AP209" s="230"/>
      <c r="AQ209" s="233"/>
      <c r="AR209" s="236"/>
      <c r="AS209" s="230"/>
      <c r="AT209" s="233"/>
      <c r="AU209" s="236"/>
      <c r="AV209" s="230"/>
      <c r="AW209" s="233"/>
      <c r="AX209" s="236"/>
      <c r="AY209" s="230"/>
      <c r="AZ209" s="233"/>
      <c r="BA209" s="236"/>
      <c r="BB209" s="230"/>
      <c r="BC209" s="233"/>
      <c r="BD209" s="298"/>
      <c r="BE209" s="301"/>
      <c r="BF209" s="301"/>
      <c r="BG209" s="304"/>
    </row>
    <row r="210" spans="2:67" ht="28.15" customHeight="1" thickBot="1">
      <c r="B210" s="29"/>
      <c r="C210" s="266"/>
      <c r="D210" s="57"/>
      <c r="E210" s="56"/>
      <c r="F210" s="56"/>
      <c r="G210" s="55"/>
      <c r="H210" s="258"/>
      <c r="I210" s="262"/>
      <c r="J210" s="262"/>
      <c r="K210" s="262"/>
      <c r="L210" s="52">
        <v>4</v>
      </c>
      <c r="M210" s="51" t="s">
        <v>487</v>
      </c>
      <c r="N210" s="52">
        <v>8</v>
      </c>
      <c r="O210" s="51" t="s">
        <v>376</v>
      </c>
      <c r="P210" s="52">
        <v>12</v>
      </c>
      <c r="Q210" s="51" t="s">
        <v>273</v>
      </c>
      <c r="R210" s="52">
        <v>16</v>
      </c>
      <c r="S210" s="51"/>
      <c r="T210" s="52">
        <v>20</v>
      </c>
      <c r="U210" s="51"/>
      <c r="V210" s="52">
        <v>24</v>
      </c>
      <c r="W210" s="51"/>
      <c r="X210" s="52">
        <v>28</v>
      </c>
      <c r="Y210" s="51"/>
      <c r="Z210" s="52">
        <v>32</v>
      </c>
      <c r="AA210" s="51"/>
      <c r="AB210" s="54">
        <v>36</v>
      </c>
      <c r="AC210" s="51"/>
      <c r="AD210" s="52">
        <v>40</v>
      </c>
      <c r="AE210" s="51"/>
      <c r="AF210" s="50"/>
      <c r="AG210" s="51"/>
      <c r="AH210" s="50"/>
      <c r="AI210" s="49"/>
      <c r="AJ210" s="248"/>
      <c r="AK210" s="248"/>
      <c r="AL210" s="48"/>
      <c r="AM210" s="240"/>
      <c r="AN210" s="243"/>
      <c r="AO210" s="237"/>
      <c r="AP210" s="231"/>
      <c r="AQ210" s="234"/>
      <c r="AR210" s="237"/>
      <c r="AS210" s="231"/>
      <c r="AT210" s="234"/>
      <c r="AU210" s="237"/>
      <c r="AV210" s="231"/>
      <c r="AW210" s="234"/>
      <c r="AX210" s="237"/>
      <c r="AY210" s="231"/>
      <c r="AZ210" s="234"/>
      <c r="BA210" s="237"/>
      <c r="BB210" s="231"/>
      <c r="BC210" s="234"/>
      <c r="BD210" s="299"/>
      <c r="BE210" s="302"/>
      <c r="BF210" s="302"/>
      <c r="BG210" s="305"/>
    </row>
    <row r="211" spans="2:67" ht="28.15" hidden="1" customHeight="1">
      <c r="B211" s="29"/>
      <c r="C211" s="263">
        <v>2</v>
      </c>
      <c r="D211" s="47"/>
      <c r="E211" s="46"/>
      <c r="F211" s="46"/>
      <c r="G211" s="45"/>
      <c r="H211" s="255"/>
      <c r="I211" s="259"/>
      <c r="J211" s="259"/>
      <c r="K211" s="259"/>
      <c r="L211" s="42" t="s">
        <v>82</v>
      </c>
      <c r="M211" s="41"/>
      <c r="N211" s="42" t="s">
        <v>81</v>
      </c>
      <c r="O211" s="41"/>
      <c r="P211" s="42" t="s">
        <v>80</v>
      </c>
      <c r="Q211" s="41"/>
      <c r="R211" s="42" t="s">
        <v>79</v>
      </c>
      <c r="S211" s="41"/>
      <c r="T211" s="42" t="s">
        <v>78</v>
      </c>
      <c r="U211" s="41"/>
      <c r="V211" s="42" t="s">
        <v>77</v>
      </c>
      <c r="W211" s="41"/>
      <c r="X211" s="42" t="s">
        <v>76</v>
      </c>
      <c r="Y211" s="41"/>
      <c r="Z211" s="42" t="s">
        <v>75</v>
      </c>
      <c r="AA211" s="41"/>
      <c r="AB211" s="44" t="s">
        <v>74</v>
      </c>
      <c r="AC211" s="43"/>
      <c r="AD211" s="42" t="s">
        <v>73</v>
      </c>
      <c r="AE211" s="41"/>
      <c r="AF211" s="40"/>
      <c r="AG211" s="41"/>
      <c r="AH211" s="40"/>
      <c r="AI211" s="39"/>
      <c r="AJ211" s="249"/>
      <c r="AK211" s="252"/>
      <c r="AL211" s="38"/>
      <c r="AM211" s="7"/>
      <c r="AN211" s="7"/>
      <c r="AO211" s="235">
        <f>SUMPRODUCT(LEN($M211:$AE214)-LEN(SUBSTITUTE($M211:$AE214,"A", "")))</f>
        <v>0</v>
      </c>
      <c r="AP211" s="229">
        <f>SUMPRODUCT(LEN($AH211:$AH214)-LEN(SUBSTITUTE($AH211:$AH214,"A", "")))</f>
        <v>0</v>
      </c>
      <c r="AQ211" s="232">
        <f>SUMPRODUCT(LEN($AG211:$AG214)-LEN(SUBSTITUTE($AG211:$AG214,"A", "")))</f>
        <v>0</v>
      </c>
      <c r="AR211" s="235">
        <f>SUMPRODUCT(LEN($M211:$AE214)-LEN(SUBSTITUTE($M211:$AE214,"S", "")))</f>
        <v>0</v>
      </c>
      <c r="AS211" s="229">
        <f>SUMPRODUCT(LEN($AH211:$AH214)-LEN(SUBSTITUTE($AH211:$AH214,"S", "")))</f>
        <v>0</v>
      </c>
      <c r="AT211" s="232">
        <f>SUMPRODUCT(LEN($AG211:$AG214)-LEN(SUBSTITUTE($AG211:$AG214,"S", "")))</f>
        <v>0</v>
      </c>
      <c r="AU211" s="235">
        <f>SUMPRODUCT(LEN($M211:$AE214)-LEN(SUBSTITUTE($M211:$AE214,"F", "")))</f>
        <v>0</v>
      </c>
      <c r="AV211" s="229">
        <f>SUMPRODUCT(LEN($AH211:$AH214)-LEN(SUBSTITUTE($AH211:$AH214,"F", "")))</f>
        <v>0</v>
      </c>
      <c r="AW211" s="232">
        <f>SUMPRODUCT(LEN($AG211:$AG214)-LEN(SUBSTITUTE($AG211:$AG214,"F", "")))</f>
        <v>0</v>
      </c>
      <c r="AX211" s="235">
        <f>SUMPRODUCT(LEN($M211:$AE214)-LEN(SUBSTITUTE($M211:$AE214,"G", "")))</f>
        <v>0</v>
      </c>
      <c r="AY211" s="229">
        <f>SUMPRODUCT(LEN($AH211:$AH214)-LEN(SUBSTITUTE($AH211:$AH214,"G", "")))</f>
        <v>0</v>
      </c>
      <c r="AZ211" s="232">
        <f>SUMPRODUCT(LEN($AG211:$AG214)-LEN(SUBSTITUTE($AG211:$AG214,"G", "")))</f>
        <v>0</v>
      </c>
      <c r="BA211" s="235">
        <f>SUMPRODUCT(LEN($M211:$AE214)-LEN(SUBSTITUTE($M211:$AE214,"M", "")))</f>
        <v>0</v>
      </c>
      <c r="BB211" s="229">
        <f>SUMPRODUCT(LEN($AH211:$AH214)-LEN(SUBSTITUTE($AH211:$AH214,"M", "")))</f>
        <v>0</v>
      </c>
      <c r="BC211" s="232">
        <f>SUMPRODUCT(LEN($AG211:$AG214)-LEN(SUBSTITUTE($AG211:$AG214,"M", "")))</f>
        <v>0</v>
      </c>
      <c r="BD211" s="297">
        <f>SUMPRODUCT(LEN($AI211:$AI214)-LEN(SUBSTITUTE($AI211:$AI214,"S", "")))</f>
        <v>0</v>
      </c>
      <c r="BE211" s="300">
        <f>SUMPRODUCT(LEN($AI211:$AI214)-LEN(SUBSTITUTE($AI211:$AI214,"F", "")))</f>
        <v>0</v>
      </c>
      <c r="BF211" s="300">
        <f>SUMPRODUCT(LEN($AI211:$AI214)-LEN(SUBSTITUTE($AI211:$AI214,"G", "")))</f>
        <v>0</v>
      </c>
      <c r="BG211" s="303">
        <f>SUMPRODUCT(LEN($AI211:$AI214)-LEN(SUBSTITUTE($AI211:$AI214,"M", "")))</f>
        <v>0</v>
      </c>
    </row>
    <row r="212" spans="2:67" ht="28.15" hidden="1" customHeight="1" thickBot="1">
      <c r="B212" s="29"/>
      <c r="C212" s="264"/>
      <c r="D212" s="37"/>
      <c r="E212" s="36"/>
      <c r="F212" s="36"/>
      <c r="G212" s="35"/>
      <c r="H212" s="256"/>
      <c r="I212" s="260"/>
      <c r="J212" s="260"/>
      <c r="K212" s="260"/>
      <c r="L212" s="32" t="s">
        <v>72</v>
      </c>
      <c r="M212" s="31"/>
      <c r="N212" s="32" t="s">
        <v>71</v>
      </c>
      <c r="O212" s="31"/>
      <c r="P212" s="32" t="s">
        <v>70</v>
      </c>
      <c r="Q212" s="31"/>
      <c r="R212" s="32" t="s">
        <v>69</v>
      </c>
      <c r="S212" s="31"/>
      <c r="T212" s="32" t="s">
        <v>68</v>
      </c>
      <c r="U212" s="31"/>
      <c r="V212" s="32" t="s">
        <v>67</v>
      </c>
      <c r="W212" s="31"/>
      <c r="X212" s="32" t="s">
        <v>66</v>
      </c>
      <c r="Y212" s="31"/>
      <c r="Z212" s="32" t="s">
        <v>65</v>
      </c>
      <c r="AA212" s="31"/>
      <c r="AB212" s="34" t="s">
        <v>64</v>
      </c>
      <c r="AC212" s="33"/>
      <c r="AD212" s="32" t="s">
        <v>63</v>
      </c>
      <c r="AE212" s="31"/>
      <c r="AF212" s="30"/>
      <c r="AG212" s="31"/>
      <c r="AH212" s="30"/>
      <c r="AI212" s="20"/>
      <c r="AJ212" s="250"/>
      <c r="AK212" s="253"/>
      <c r="AL212" s="19"/>
      <c r="AM212" s="7"/>
      <c r="AN212" s="7"/>
      <c r="AO212" s="236"/>
      <c r="AP212" s="230"/>
      <c r="AQ212" s="233"/>
      <c r="AR212" s="236"/>
      <c r="AS212" s="230"/>
      <c r="AT212" s="233"/>
      <c r="AU212" s="236"/>
      <c r="AV212" s="230"/>
      <c r="AW212" s="233"/>
      <c r="AX212" s="236"/>
      <c r="AY212" s="230"/>
      <c r="AZ212" s="233"/>
      <c r="BA212" s="236"/>
      <c r="BB212" s="230"/>
      <c r="BC212" s="233"/>
      <c r="BD212" s="298"/>
      <c r="BE212" s="301"/>
      <c r="BF212" s="301"/>
      <c r="BG212" s="304"/>
    </row>
    <row r="213" spans="2:67" ht="28.15" hidden="1" customHeight="1">
      <c r="B213" s="29"/>
      <c r="C213" s="265"/>
      <c r="D213" s="28"/>
      <c r="E213" s="27"/>
      <c r="F213" s="27"/>
      <c r="G213" s="26"/>
      <c r="H213" s="257"/>
      <c r="I213" s="261"/>
      <c r="J213" s="261"/>
      <c r="K213" s="261"/>
      <c r="L213" s="23" t="s">
        <v>62</v>
      </c>
      <c r="M213" s="22"/>
      <c r="N213" s="23" t="s">
        <v>61</v>
      </c>
      <c r="O213" s="22"/>
      <c r="P213" s="23" t="s">
        <v>60</v>
      </c>
      <c r="Q213" s="22"/>
      <c r="R213" s="23" t="s">
        <v>59</v>
      </c>
      <c r="S213" s="22"/>
      <c r="T213" s="23" t="s">
        <v>58</v>
      </c>
      <c r="U213" s="22"/>
      <c r="V213" s="23" t="s">
        <v>57</v>
      </c>
      <c r="W213" s="22"/>
      <c r="X213" s="23" t="s">
        <v>56</v>
      </c>
      <c r="Y213" s="22"/>
      <c r="Z213" s="23" t="s">
        <v>55</v>
      </c>
      <c r="AA213" s="22"/>
      <c r="AB213" s="25" t="s">
        <v>54</v>
      </c>
      <c r="AC213" s="24"/>
      <c r="AD213" s="23">
        <v>39</v>
      </c>
      <c r="AE213" s="22"/>
      <c r="AF213" s="21"/>
      <c r="AG213" s="22"/>
      <c r="AH213" s="21"/>
      <c r="AI213" s="20"/>
      <c r="AJ213" s="250"/>
      <c r="AK213" s="253"/>
      <c r="AL213" s="19"/>
      <c r="AM213" s="7"/>
      <c r="AN213" s="7"/>
      <c r="AO213" s="236"/>
      <c r="AP213" s="230"/>
      <c r="AQ213" s="233"/>
      <c r="AR213" s="236"/>
      <c r="AS213" s="230"/>
      <c r="AT213" s="233"/>
      <c r="AU213" s="236"/>
      <c r="AV213" s="230"/>
      <c r="AW213" s="233"/>
      <c r="AX213" s="236"/>
      <c r="AY213" s="230"/>
      <c r="AZ213" s="233"/>
      <c r="BA213" s="236"/>
      <c r="BB213" s="230"/>
      <c r="BC213" s="233"/>
      <c r="BD213" s="298"/>
      <c r="BE213" s="301"/>
      <c r="BF213" s="301"/>
      <c r="BG213" s="304"/>
    </row>
    <row r="214" spans="2:67" ht="28.15" hidden="1" customHeight="1" thickBot="1">
      <c r="B214" s="29"/>
      <c r="C214" s="266"/>
      <c r="D214" s="57"/>
      <c r="E214" s="56"/>
      <c r="F214" s="56"/>
      <c r="G214" s="55"/>
      <c r="H214" s="258"/>
      <c r="I214" s="262"/>
      <c r="J214" s="262"/>
      <c r="K214" s="262"/>
      <c r="L214" s="52" t="s">
        <v>53</v>
      </c>
      <c r="M214" s="51"/>
      <c r="N214" s="52" t="s">
        <v>52</v>
      </c>
      <c r="O214" s="51"/>
      <c r="P214" s="52" t="s">
        <v>51</v>
      </c>
      <c r="Q214" s="51"/>
      <c r="R214" s="52" t="s">
        <v>50</v>
      </c>
      <c r="S214" s="51"/>
      <c r="T214" s="52">
        <v>20</v>
      </c>
      <c r="U214" s="51"/>
      <c r="V214" s="52" t="s">
        <v>49</v>
      </c>
      <c r="W214" s="51"/>
      <c r="X214" s="52" t="s">
        <v>48</v>
      </c>
      <c r="Y214" s="51"/>
      <c r="Z214" s="52" t="s">
        <v>47</v>
      </c>
      <c r="AA214" s="51"/>
      <c r="AB214" s="54" t="s">
        <v>46</v>
      </c>
      <c r="AC214" s="53"/>
      <c r="AD214" s="52" t="s">
        <v>45</v>
      </c>
      <c r="AE214" s="51"/>
      <c r="AF214" s="50"/>
      <c r="AG214" s="51"/>
      <c r="AH214" s="50"/>
      <c r="AI214" s="49"/>
      <c r="AJ214" s="251"/>
      <c r="AK214" s="254"/>
      <c r="AL214" s="48"/>
      <c r="AM214" s="7"/>
      <c r="AN214" s="7"/>
      <c r="AO214" s="237"/>
      <c r="AP214" s="231"/>
      <c r="AQ214" s="234"/>
      <c r="AR214" s="237"/>
      <c r="AS214" s="231"/>
      <c r="AT214" s="234"/>
      <c r="AU214" s="237"/>
      <c r="AV214" s="231"/>
      <c r="AW214" s="234"/>
      <c r="AX214" s="237"/>
      <c r="AY214" s="231"/>
      <c r="AZ214" s="234"/>
      <c r="BA214" s="237"/>
      <c r="BB214" s="231"/>
      <c r="BC214" s="234"/>
      <c r="BD214" s="299"/>
      <c r="BE214" s="302"/>
      <c r="BF214" s="302"/>
      <c r="BG214" s="305"/>
    </row>
    <row r="215" spans="2:67" ht="28.15" hidden="1" customHeight="1">
      <c r="B215" s="29"/>
      <c r="C215" s="263">
        <v>3</v>
      </c>
      <c r="D215" s="47"/>
      <c r="E215" s="46"/>
      <c r="F215" s="46"/>
      <c r="G215" s="45"/>
      <c r="H215" s="255"/>
      <c r="I215" s="259"/>
      <c r="J215" s="259"/>
      <c r="K215" s="259"/>
      <c r="L215" s="42" t="s">
        <v>82</v>
      </c>
      <c r="M215" s="41"/>
      <c r="N215" s="42" t="s">
        <v>81</v>
      </c>
      <c r="O215" s="41"/>
      <c r="P215" s="42" t="s">
        <v>80</v>
      </c>
      <c r="Q215" s="41"/>
      <c r="R215" s="42" t="s">
        <v>79</v>
      </c>
      <c r="S215" s="41"/>
      <c r="T215" s="42" t="s">
        <v>78</v>
      </c>
      <c r="U215" s="41"/>
      <c r="V215" s="42" t="s">
        <v>77</v>
      </c>
      <c r="W215" s="41"/>
      <c r="X215" s="42" t="s">
        <v>76</v>
      </c>
      <c r="Y215" s="41"/>
      <c r="Z215" s="42" t="s">
        <v>75</v>
      </c>
      <c r="AA215" s="41"/>
      <c r="AB215" s="44" t="s">
        <v>74</v>
      </c>
      <c r="AC215" s="43"/>
      <c r="AD215" s="42" t="s">
        <v>73</v>
      </c>
      <c r="AE215" s="41"/>
      <c r="AF215" s="40"/>
      <c r="AG215" s="41"/>
      <c r="AH215" s="40"/>
      <c r="AI215" s="39"/>
      <c r="AJ215" s="245"/>
      <c r="AK215" s="245"/>
      <c r="AL215" s="38"/>
      <c r="AM215" s="7"/>
      <c r="AN215" s="7"/>
      <c r="AO215" s="235">
        <f>SUMPRODUCT(LEN($M215:$AE218)-LEN(SUBSTITUTE($M215:$AE218,"A", "")))</f>
        <v>0</v>
      </c>
      <c r="AP215" s="229">
        <f>SUMPRODUCT(LEN($AH215:$AH218)-LEN(SUBSTITUTE($AH215:$AH218,"A", "")))</f>
        <v>0</v>
      </c>
      <c r="AQ215" s="232">
        <f>SUMPRODUCT(LEN($AG215:$AG218)-LEN(SUBSTITUTE($AG215:$AG218,"A", "")))</f>
        <v>0</v>
      </c>
      <c r="AR215" s="235">
        <f>SUMPRODUCT(LEN($M215:$AE218)-LEN(SUBSTITUTE($M215:$AE218,"S", "")))</f>
        <v>0</v>
      </c>
      <c r="AS215" s="229">
        <f>SUMPRODUCT(LEN($AH215:$AH218)-LEN(SUBSTITUTE($AH215:$AH218,"S", "")))</f>
        <v>0</v>
      </c>
      <c r="AT215" s="232">
        <f>SUMPRODUCT(LEN($AG215:$AG218)-LEN(SUBSTITUTE($AG215:$AG218,"S", "")))</f>
        <v>0</v>
      </c>
      <c r="AU215" s="235">
        <f>SUMPRODUCT(LEN($M215:$AE218)-LEN(SUBSTITUTE($M215:$AE218,"F", "")))</f>
        <v>0</v>
      </c>
      <c r="AV215" s="229">
        <f>SUMPRODUCT(LEN($AH215:$AH218)-LEN(SUBSTITUTE($AH215:$AH218,"F", "")))</f>
        <v>0</v>
      </c>
      <c r="AW215" s="232">
        <f>SUMPRODUCT(LEN($AG215:$AG218)-LEN(SUBSTITUTE($AG215:$AG218,"F", "")))</f>
        <v>0</v>
      </c>
      <c r="AX215" s="235">
        <f>SUMPRODUCT(LEN($M215:$AE218)-LEN(SUBSTITUTE($M215:$AE218,"G", "")))</f>
        <v>0</v>
      </c>
      <c r="AY215" s="229">
        <f>SUMPRODUCT(LEN($AH215:$AH218)-LEN(SUBSTITUTE($AH215:$AH218,"G", "")))</f>
        <v>0</v>
      </c>
      <c r="AZ215" s="232">
        <f>SUMPRODUCT(LEN($AG215:$AG218)-LEN(SUBSTITUTE($AG215:$AG218,"G", "")))</f>
        <v>0</v>
      </c>
      <c r="BA215" s="235">
        <f>SUMPRODUCT(LEN($M215:$AE218)-LEN(SUBSTITUTE($M215:$AE218,"M", "")))</f>
        <v>0</v>
      </c>
      <c r="BB215" s="229">
        <f>SUMPRODUCT(LEN($AH215:$AH218)-LEN(SUBSTITUTE($AH215:$AH218,"M", "")))</f>
        <v>0</v>
      </c>
      <c r="BC215" s="232">
        <f>SUMPRODUCT(LEN($AG215:$AG218)-LEN(SUBSTITUTE($AG215:$AG218,"M", "")))</f>
        <v>0</v>
      </c>
      <c r="BD215" s="297">
        <f>SUMPRODUCT(LEN($AI215:$AI218)-LEN(SUBSTITUTE($AI215:$AI218,"S", "")))</f>
        <v>0</v>
      </c>
      <c r="BE215" s="300">
        <f>SUMPRODUCT(LEN($AI215:$AI218)-LEN(SUBSTITUTE($AI215:$AI218,"F", "")))</f>
        <v>0</v>
      </c>
      <c r="BF215" s="300">
        <f>SUMPRODUCT(LEN($AI215:$AI218)-LEN(SUBSTITUTE($AI215:$AI218,"G", "")))</f>
        <v>0</v>
      </c>
      <c r="BG215" s="303">
        <f>SUMPRODUCT(LEN($AI215:$AI218)-LEN(SUBSTITUTE($AI215:$AI218,"M", "")))</f>
        <v>0</v>
      </c>
    </row>
    <row r="216" spans="2:67" ht="28.15" hidden="1" customHeight="1" thickBot="1">
      <c r="B216" s="29"/>
      <c r="C216" s="264"/>
      <c r="D216" s="37"/>
      <c r="E216" s="36"/>
      <c r="F216" s="36"/>
      <c r="G216" s="35"/>
      <c r="H216" s="256"/>
      <c r="I216" s="260"/>
      <c r="J216" s="260"/>
      <c r="K216" s="260"/>
      <c r="L216" s="32" t="s">
        <v>72</v>
      </c>
      <c r="M216" s="31"/>
      <c r="N216" s="32" t="s">
        <v>71</v>
      </c>
      <c r="O216" s="31"/>
      <c r="P216" s="32" t="s">
        <v>70</v>
      </c>
      <c r="Q216" s="31"/>
      <c r="R216" s="32" t="s">
        <v>69</v>
      </c>
      <c r="S216" s="31"/>
      <c r="T216" s="32" t="s">
        <v>68</v>
      </c>
      <c r="U216" s="31"/>
      <c r="V216" s="32" t="s">
        <v>67</v>
      </c>
      <c r="W216" s="31"/>
      <c r="X216" s="32" t="s">
        <v>66</v>
      </c>
      <c r="Y216" s="31"/>
      <c r="Z216" s="32" t="s">
        <v>65</v>
      </c>
      <c r="AA216" s="31"/>
      <c r="AB216" s="34" t="s">
        <v>64</v>
      </c>
      <c r="AC216" s="33"/>
      <c r="AD216" s="32" t="s">
        <v>63</v>
      </c>
      <c r="AE216" s="31"/>
      <c r="AF216" s="30"/>
      <c r="AG216" s="31"/>
      <c r="AH216" s="30"/>
      <c r="AI216" s="20"/>
      <c r="AJ216" s="246"/>
      <c r="AK216" s="246"/>
      <c r="AL216" s="19"/>
      <c r="AM216" s="7"/>
      <c r="AN216" s="7"/>
      <c r="AO216" s="236"/>
      <c r="AP216" s="230"/>
      <c r="AQ216" s="233"/>
      <c r="AR216" s="236"/>
      <c r="AS216" s="230"/>
      <c r="AT216" s="233"/>
      <c r="AU216" s="236"/>
      <c r="AV216" s="230"/>
      <c r="AW216" s="233"/>
      <c r="AX216" s="236"/>
      <c r="AY216" s="230"/>
      <c r="AZ216" s="233"/>
      <c r="BA216" s="236"/>
      <c r="BB216" s="230"/>
      <c r="BC216" s="233"/>
      <c r="BD216" s="298"/>
      <c r="BE216" s="301"/>
      <c r="BF216" s="301"/>
      <c r="BG216" s="304"/>
    </row>
    <row r="217" spans="2:67" ht="28.15" hidden="1" customHeight="1">
      <c r="B217" s="29"/>
      <c r="C217" s="265"/>
      <c r="D217" s="28"/>
      <c r="E217" s="27"/>
      <c r="F217" s="27"/>
      <c r="G217" s="26"/>
      <c r="H217" s="257"/>
      <c r="I217" s="261"/>
      <c r="J217" s="261"/>
      <c r="K217" s="261"/>
      <c r="L217" s="23" t="s">
        <v>62</v>
      </c>
      <c r="M217" s="22"/>
      <c r="N217" s="23" t="s">
        <v>61</v>
      </c>
      <c r="O217" s="22"/>
      <c r="P217" s="23" t="s">
        <v>60</v>
      </c>
      <c r="Q217" s="22"/>
      <c r="R217" s="23" t="s">
        <v>59</v>
      </c>
      <c r="S217" s="22"/>
      <c r="T217" s="23" t="s">
        <v>58</v>
      </c>
      <c r="U217" s="22"/>
      <c r="V217" s="23" t="s">
        <v>57</v>
      </c>
      <c r="W217" s="22"/>
      <c r="X217" s="23" t="s">
        <v>56</v>
      </c>
      <c r="Y217" s="22"/>
      <c r="Z217" s="23" t="s">
        <v>55</v>
      </c>
      <c r="AA217" s="22"/>
      <c r="AB217" s="25" t="s">
        <v>54</v>
      </c>
      <c r="AC217" s="24"/>
      <c r="AD217" s="23">
        <v>39</v>
      </c>
      <c r="AE217" s="22"/>
      <c r="AF217" s="21"/>
      <c r="AG217" s="22"/>
      <c r="AH217" s="21"/>
      <c r="AI217" s="20"/>
      <c r="AJ217" s="246"/>
      <c r="AK217" s="246"/>
      <c r="AL217" s="19"/>
      <c r="AM217" s="7"/>
      <c r="AN217" s="7"/>
      <c r="AO217" s="236"/>
      <c r="AP217" s="230"/>
      <c r="AQ217" s="233"/>
      <c r="AR217" s="236"/>
      <c r="AS217" s="230"/>
      <c r="AT217" s="233"/>
      <c r="AU217" s="236"/>
      <c r="AV217" s="230"/>
      <c r="AW217" s="233"/>
      <c r="AX217" s="236"/>
      <c r="AY217" s="230"/>
      <c r="AZ217" s="233"/>
      <c r="BA217" s="236"/>
      <c r="BB217" s="230"/>
      <c r="BC217" s="233"/>
      <c r="BD217" s="298"/>
      <c r="BE217" s="301"/>
      <c r="BF217" s="301"/>
      <c r="BG217" s="304"/>
    </row>
    <row r="218" spans="2:67" ht="28.15" hidden="1" customHeight="1" thickBot="1">
      <c r="B218" s="18"/>
      <c r="C218" s="271"/>
      <c r="D218" s="17"/>
      <c r="E218" s="16"/>
      <c r="F218" s="16"/>
      <c r="G218" s="15"/>
      <c r="H218" s="258"/>
      <c r="I218" s="272"/>
      <c r="J218" s="272"/>
      <c r="K218" s="272"/>
      <c r="L218" s="12" t="s">
        <v>53</v>
      </c>
      <c r="M218" s="11"/>
      <c r="N218" s="12" t="s">
        <v>52</v>
      </c>
      <c r="O218" s="11"/>
      <c r="P218" s="12" t="s">
        <v>51</v>
      </c>
      <c r="Q218" s="11"/>
      <c r="R218" s="12" t="s">
        <v>50</v>
      </c>
      <c r="S218" s="11"/>
      <c r="T218" s="12">
        <v>20</v>
      </c>
      <c r="U218" s="11"/>
      <c r="V218" s="12" t="s">
        <v>49</v>
      </c>
      <c r="W218" s="11"/>
      <c r="X218" s="12" t="s">
        <v>48</v>
      </c>
      <c r="Y218" s="11"/>
      <c r="Z218" s="12" t="s">
        <v>47</v>
      </c>
      <c r="AA218" s="11"/>
      <c r="AB218" s="14" t="s">
        <v>46</v>
      </c>
      <c r="AC218" s="13"/>
      <c r="AD218" s="12" t="s">
        <v>45</v>
      </c>
      <c r="AE218" s="11"/>
      <c r="AF218" s="10"/>
      <c r="AG218" s="11"/>
      <c r="AH218" s="10"/>
      <c r="AI218" s="9"/>
      <c r="AJ218" s="247"/>
      <c r="AK218" s="247"/>
      <c r="AL218" s="8"/>
      <c r="AM218" s="7"/>
      <c r="AN218" s="7"/>
      <c r="AO218" s="237"/>
      <c r="AP218" s="231"/>
      <c r="AQ218" s="234"/>
      <c r="AR218" s="237"/>
      <c r="AS218" s="231"/>
      <c r="AT218" s="234"/>
      <c r="AU218" s="237"/>
      <c r="AV218" s="231"/>
      <c r="AW218" s="234"/>
      <c r="AX218" s="237"/>
      <c r="AY218" s="231"/>
      <c r="AZ218" s="234"/>
      <c r="BA218" s="237"/>
      <c r="BB218" s="231"/>
      <c r="BC218" s="234"/>
      <c r="BD218" s="299"/>
      <c r="BE218" s="302"/>
      <c r="BF218" s="302"/>
      <c r="BG218" s="305"/>
    </row>
    <row r="219" spans="2:67" ht="85.9" customHeight="1" thickBot="1">
      <c r="B219" s="94" t="s">
        <v>119</v>
      </c>
      <c r="C219" s="83" t="s">
        <v>118</v>
      </c>
      <c r="D219" s="88" t="s">
        <v>117</v>
      </c>
      <c r="E219" s="93" t="s">
        <v>116</v>
      </c>
      <c r="F219" s="92"/>
      <c r="G219" s="91"/>
      <c r="H219" s="90" t="s">
        <v>115</v>
      </c>
      <c r="I219" s="88" t="s">
        <v>43</v>
      </c>
      <c r="J219" s="88" t="s">
        <v>114</v>
      </c>
      <c r="K219" s="88" t="s">
        <v>44</v>
      </c>
      <c r="L219" s="227" t="s">
        <v>113</v>
      </c>
      <c r="M219" s="270"/>
      <c r="N219" s="227" t="s">
        <v>112</v>
      </c>
      <c r="O219" s="270"/>
      <c r="P219" s="227" t="s">
        <v>112</v>
      </c>
      <c r="Q219" s="228"/>
      <c r="R219" s="227" t="s">
        <v>112</v>
      </c>
      <c r="S219" s="228"/>
      <c r="T219" s="227" t="s">
        <v>112</v>
      </c>
      <c r="U219" s="228"/>
      <c r="V219" s="227" t="s">
        <v>112</v>
      </c>
      <c r="W219" s="228"/>
      <c r="X219" s="227" t="s">
        <v>112</v>
      </c>
      <c r="Y219" s="228"/>
      <c r="Z219" s="227" t="s">
        <v>112</v>
      </c>
      <c r="AA219" s="228"/>
      <c r="AB219" s="227" t="s">
        <v>112</v>
      </c>
      <c r="AC219" s="228"/>
      <c r="AD219" s="227" t="s">
        <v>112</v>
      </c>
      <c r="AE219" s="228"/>
      <c r="AF219" s="244" t="s">
        <v>111</v>
      </c>
      <c r="AG219" s="228"/>
      <c r="AH219" s="90" t="s">
        <v>110</v>
      </c>
      <c r="AI219" s="89" t="s">
        <v>109</v>
      </c>
      <c r="AJ219" s="88" t="s">
        <v>108</v>
      </c>
      <c r="AK219" s="88" t="s">
        <v>107</v>
      </c>
      <c r="AL219" s="87" t="s">
        <v>106</v>
      </c>
      <c r="AM219" s="105" t="s">
        <v>161</v>
      </c>
      <c r="AN219" s="104" t="s">
        <v>160</v>
      </c>
      <c r="AO219" s="84" t="s">
        <v>105</v>
      </c>
      <c r="AP219" s="83" t="s">
        <v>104</v>
      </c>
      <c r="AQ219" s="82" t="s">
        <v>103</v>
      </c>
      <c r="AR219" s="84" t="s">
        <v>102</v>
      </c>
      <c r="AS219" s="83" t="s">
        <v>101</v>
      </c>
      <c r="AT219" s="82" t="s">
        <v>100</v>
      </c>
      <c r="AU219" s="84" t="s">
        <v>99</v>
      </c>
      <c r="AV219" s="83" t="s">
        <v>98</v>
      </c>
      <c r="AW219" s="85" t="s">
        <v>97</v>
      </c>
      <c r="AX219" s="84" t="s">
        <v>96</v>
      </c>
      <c r="AY219" s="83" t="s">
        <v>95</v>
      </c>
      <c r="AZ219" s="82" t="s">
        <v>94</v>
      </c>
      <c r="BA219" s="84" t="s">
        <v>93</v>
      </c>
      <c r="BB219" s="83" t="s">
        <v>92</v>
      </c>
      <c r="BC219" s="82" t="s">
        <v>91</v>
      </c>
      <c r="BD219" s="81" t="s">
        <v>90</v>
      </c>
      <c r="BE219" s="80" t="s">
        <v>89</v>
      </c>
      <c r="BF219" s="80" t="s">
        <v>88</v>
      </c>
      <c r="BG219" s="79" t="s">
        <v>87</v>
      </c>
    </row>
    <row r="220" spans="2:67" ht="48" thickBot="1">
      <c r="B220" s="78" t="s">
        <v>169</v>
      </c>
      <c r="C220" s="77"/>
      <c r="D220" s="76"/>
      <c r="E220" s="267">
        <v>1134.08</v>
      </c>
      <c r="F220" s="268"/>
      <c r="G220" s="269"/>
      <c r="H220" s="75" t="s">
        <v>85</v>
      </c>
      <c r="I220" s="74"/>
      <c r="J220" s="74"/>
      <c r="K220" s="73"/>
      <c r="L220" s="72"/>
      <c r="M220" s="68"/>
      <c r="N220" s="72"/>
      <c r="O220" s="68"/>
      <c r="P220" s="72"/>
      <c r="Q220" s="68"/>
      <c r="R220" s="72"/>
      <c r="S220" s="68"/>
      <c r="T220" s="72"/>
      <c r="U220" s="68"/>
      <c r="V220" s="72"/>
      <c r="W220" s="68"/>
      <c r="X220" s="72"/>
      <c r="Y220" s="68"/>
      <c r="Z220" s="72"/>
      <c r="AA220" s="71"/>
      <c r="AB220" s="70"/>
      <c r="AC220" s="70"/>
      <c r="AD220" s="70"/>
      <c r="AE220" s="70"/>
      <c r="AF220" s="69" t="s">
        <v>84</v>
      </c>
      <c r="AG220" s="68"/>
      <c r="AH220" s="68"/>
      <c r="AI220" s="68"/>
      <c r="AJ220" s="67"/>
      <c r="AK220" s="67"/>
      <c r="AL220" s="66"/>
      <c r="AM220" s="103"/>
      <c r="AN220" s="103"/>
      <c r="AO220" s="101">
        <f t="shared" ref="AO220:BG220" si="15">SUM(AO221:AO232)</f>
        <v>21</v>
      </c>
      <c r="AP220" s="100">
        <f t="shared" si="15"/>
        <v>4</v>
      </c>
      <c r="AQ220" s="99">
        <f t="shared" si="15"/>
        <v>0</v>
      </c>
      <c r="AR220" s="101">
        <f t="shared" si="15"/>
        <v>2</v>
      </c>
      <c r="AS220" s="100">
        <f t="shared" si="15"/>
        <v>0</v>
      </c>
      <c r="AT220" s="99">
        <f t="shared" si="15"/>
        <v>0</v>
      </c>
      <c r="AU220" s="101">
        <f t="shared" si="15"/>
        <v>0</v>
      </c>
      <c r="AV220" s="100">
        <f t="shared" si="15"/>
        <v>0</v>
      </c>
      <c r="AW220" s="99">
        <f t="shared" si="15"/>
        <v>0</v>
      </c>
      <c r="AX220" s="101">
        <f t="shared" si="15"/>
        <v>6</v>
      </c>
      <c r="AY220" s="100">
        <f t="shared" si="15"/>
        <v>1</v>
      </c>
      <c r="AZ220" s="99">
        <f t="shared" si="15"/>
        <v>0</v>
      </c>
      <c r="BA220" s="101">
        <f t="shared" si="15"/>
        <v>0</v>
      </c>
      <c r="BB220" s="100">
        <f t="shared" si="15"/>
        <v>0</v>
      </c>
      <c r="BC220" s="99">
        <f t="shared" si="15"/>
        <v>0</v>
      </c>
      <c r="BD220" s="101">
        <f t="shared" si="15"/>
        <v>0</v>
      </c>
      <c r="BE220" s="100">
        <f t="shared" si="15"/>
        <v>0</v>
      </c>
      <c r="BF220" s="100">
        <f t="shared" si="15"/>
        <v>0</v>
      </c>
      <c r="BG220" s="99">
        <f t="shared" si="15"/>
        <v>0</v>
      </c>
      <c r="BH220" s="98" t="s">
        <v>83</v>
      </c>
      <c r="BK220" s="1">
        <f>SUM(AO220:AQ220)</f>
        <v>25</v>
      </c>
      <c r="BL220" s="1">
        <f>SUM(AR220:AT220,BD220)</f>
        <v>2</v>
      </c>
      <c r="BM220" s="1">
        <f>SUM(AU220:AW220,BE220)</f>
        <v>0</v>
      </c>
      <c r="BN220" s="1">
        <f>SUM(AX220:AZ220,BF220)</f>
        <v>7</v>
      </c>
      <c r="BO220" s="1">
        <f>SUM(BA220:BC220,BG220)</f>
        <v>0</v>
      </c>
    </row>
    <row r="221" spans="2:67" ht="28.15" customHeight="1">
      <c r="B221" s="29"/>
      <c r="C221" s="263">
        <v>1</v>
      </c>
      <c r="D221" s="47"/>
      <c r="E221" s="46"/>
      <c r="F221" s="46"/>
      <c r="G221" s="45"/>
      <c r="H221" s="255"/>
      <c r="I221" s="259">
        <v>69</v>
      </c>
      <c r="J221" s="259">
        <v>18</v>
      </c>
      <c r="K221" s="259">
        <v>5</v>
      </c>
      <c r="L221" s="42">
        <v>1</v>
      </c>
      <c r="M221" s="41" t="s">
        <v>321</v>
      </c>
      <c r="N221" s="42">
        <v>5</v>
      </c>
      <c r="O221" s="41" t="s">
        <v>316</v>
      </c>
      <c r="P221" s="42">
        <v>9</v>
      </c>
      <c r="Q221" s="97" t="s">
        <v>305</v>
      </c>
      <c r="R221" s="42">
        <v>13</v>
      </c>
      <c r="S221" s="41" t="s">
        <v>271</v>
      </c>
      <c r="T221" s="42">
        <v>17</v>
      </c>
      <c r="U221" s="41"/>
      <c r="V221" s="42">
        <v>21</v>
      </c>
      <c r="W221" s="41"/>
      <c r="X221" s="42">
        <v>25</v>
      </c>
      <c r="Y221" s="41"/>
      <c r="Z221" s="42">
        <v>29</v>
      </c>
      <c r="AA221" s="41"/>
      <c r="AB221" s="44">
        <v>33</v>
      </c>
      <c r="AC221" s="41"/>
      <c r="AD221" s="42">
        <v>37</v>
      </c>
      <c r="AE221" s="41"/>
      <c r="AF221" s="40"/>
      <c r="AG221" s="41"/>
      <c r="AH221" s="40" t="s">
        <v>486</v>
      </c>
      <c r="AI221" s="39"/>
      <c r="AJ221" s="245"/>
      <c r="AK221" s="245"/>
      <c r="AL221" s="38"/>
      <c r="AM221" s="238">
        <f>SUMPRODUCT(LEN($M221:$AE224)-LEN(SUBSTITUTE($M221:$AE224,"/", "")))/2</f>
        <v>1</v>
      </c>
      <c r="AN221" s="241">
        <f>SUMPRODUCT(LEN($M221:$AE224)-LEN(SUBSTITUTE($M221:$AE224,"-", "")))</f>
        <v>0</v>
      </c>
      <c r="AO221" s="235">
        <f>SUMPRODUCT(LEN($M221:$AE224)-LEN(SUBSTITUTE($M221:$AE224,"A", "")))</f>
        <v>21</v>
      </c>
      <c r="AP221" s="229">
        <f>SUMPRODUCT(LEN($AH221:$AH224)-LEN(SUBSTITUTE($AH221:$AH224,"A", "")))</f>
        <v>4</v>
      </c>
      <c r="AQ221" s="232">
        <f>SUMPRODUCT(LEN($AG221:$AG224)-LEN(SUBSTITUTE($AG221:$AG224,"A", "")))</f>
        <v>0</v>
      </c>
      <c r="AR221" s="235">
        <f>SUMPRODUCT(LEN($M221:$AE224)-LEN(SUBSTITUTE($M221:$AE224,"S", "")))</f>
        <v>2</v>
      </c>
      <c r="AS221" s="229">
        <f>SUMPRODUCT(LEN($AH221:$AH224)-LEN(SUBSTITUTE($AH221:$AH224,"S", "")))</f>
        <v>0</v>
      </c>
      <c r="AT221" s="232">
        <f>SUMPRODUCT(LEN($AG221:$AG224)-LEN(SUBSTITUTE($AG221:$AG224,"S", "")))</f>
        <v>0</v>
      </c>
      <c r="AU221" s="235">
        <f>SUMPRODUCT(LEN($M221:$AE224)-LEN(SUBSTITUTE($M221:$AE224,"F", "")))</f>
        <v>0</v>
      </c>
      <c r="AV221" s="229">
        <f>SUMPRODUCT(LEN($AH221:$AH224)-LEN(SUBSTITUTE($AH221:$AH224,"F", "")))</f>
        <v>0</v>
      </c>
      <c r="AW221" s="232">
        <f>SUMPRODUCT(LEN($AG221:$AG224)-LEN(SUBSTITUTE($AG221:$AG224,"F", "")))</f>
        <v>0</v>
      </c>
      <c r="AX221" s="235">
        <f>SUMPRODUCT(LEN($M221:$AE224)-LEN(SUBSTITUTE($M221:$AE224,"G", "")))</f>
        <v>6</v>
      </c>
      <c r="AY221" s="229">
        <f>SUMPRODUCT(LEN($AH221:$AH224)-LEN(SUBSTITUTE($AH221:$AH224,"G", "")))</f>
        <v>1</v>
      </c>
      <c r="AZ221" s="232">
        <f>SUMPRODUCT(LEN($AG221:$AG224)-LEN(SUBSTITUTE($AG221:$AG224,"G", "")))</f>
        <v>0</v>
      </c>
      <c r="BA221" s="235">
        <f>SUMPRODUCT(LEN($M221:$AE224)-LEN(SUBSTITUTE($M221:$AE224,"M", "")))</f>
        <v>0</v>
      </c>
      <c r="BB221" s="229">
        <f>SUMPRODUCT(LEN($AH221:$AH224)-LEN(SUBSTITUTE($AH221:$AH224,"M", "")))</f>
        <v>0</v>
      </c>
      <c r="BC221" s="232">
        <f>SUMPRODUCT(LEN($AG221:$AG224)-LEN(SUBSTITUTE($AG221:$AG224,"M", "")))</f>
        <v>0</v>
      </c>
      <c r="BD221" s="297">
        <f>SUMPRODUCT(LEN($AI221:$AI224)-LEN(SUBSTITUTE($AI221:$AI224,"S", "")))</f>
        <v>0</v>
      </c>
      <c r="BE221" s="300">
        <f>SUMPRODUCT(LEN($AI221:$AI224)-LEN(SUBSTITUTE($AI221:$AI224,"F", "")))</f>
        <v>0</v>
      </c>
      <c r="BF221" s="300">
        <f>SUMPRODUCT(LEN($AI221:$AI224)-LEN(SUBSTITUTE($AI221:$AI224,"G", "")))</f>
        <v>0</v>
      </c>
      <c r="BG221" s="303">
        <f>SUMPRODUCT(LEN($AI221:$AI224)-LEN(SUBSTITUTE($AI221:$AI224,"M", "")))</f>
        <v>0</v>
      </c>
    </row>
    <row r="222" spans="2:67" ht="28.15" customHeight="1" outlineLevel="1" thickBot="1">
      <c r="B222" s="29"/>
      <c r="C222" s="264"/>
      <c r="D222" s="37"/>
      <c r="E222" s="36"/>
      <c r="F222" s="36"/>
      <c r="G222" s="35"/>
      <c r="H222" s="256"/>
      <c r="I222" s="260"/>
      <c r="J222" s="260"/>
      <c r="K222" s="260"/>
      <c r="L222" s="32">
        <v>2</v>
      </c>
      <c r="M222" s="218" t="s">
        <v>485</v>
      </c>
      <c r="N222" s="32">
        <v>6</v>
      </c>
      <c r="O222" s="31" t="s">
        <v>393</v>
      </c>
      <c r="P222" s="96">
        <v>10</v>
      </c>
      <c r="Q222" s="31" t="s">
        <v>305</v>
      </c>
      <c r="R222" s="32">
        <v>14</v>
      </c>
      <c r="S222" s="31"/>
      <c r="T222" s="32">
        <v>18</v>
      </c>
      <c r="U222" s="95"/>
      <c r="V222" s="32">
        <v>22</v>
      </c>
      <c r="W222" s="31"/>
      <c r="X222" s="32">
        <v>26</v>
      </c>
      <c r="Y222" s="31"/>
      <c r="Z222" s="32">
        <v>30</v>
      </c>
      <c r="AA222" s="31"/>
      <c r="AB222" s="34">
        <v>34</v>
      </c>
      <c r="AC222" s="31"/>
      <c r="AD222" s="32">
        <v>38</v>
      </c>
      <c r="AE222" s="31"/>
      <c r="AF222" s="30"/>
      <c r="AG222" s="31"/>
      <c r="AH222" s="30"/>
      <c r="AI222" s="20"/>
      <c r="AJ222" s="246"/>
      <c r="AK222" s="246"/>
      <c r="AL222" s="19"/>
      <c r="AM222" s="239"/>
      <c r="AN222" s="242"/>
      <c r="AO222" s="236"/>
      <c r="AP222" s="230"/>
      <c r="AQ222" s="233"/>
      <c r="AR222" s="236"/>
      <c r="AS222" s="230"/>
      <c r="AT222" s="233"/>
      <c r="AU222" s="236"/>
      <c r="AV222" s="230"/>
      <c r="AW222" s="233"/>
      <c r="AX222" s="236"/>
      <c r="AY222" s="230"/>
      <c r="AZ222" s="233"/>
      <c r="BA222" s="236"/>
      <c r="BB222" s="230"/>
      <c r="BC222" s="233"/>
      <c r="BD222" s="298"/>
      <c r="BE222" s="301"/>
      <c r="BF222" s="301"/>
      <c r="BG222" s="304"/>
    </row>
    <row r="223" spans="2:67" ht="28.15" customHeight="1">
      <c r="B223" s="29"/>
      <c r="C223" s="265"/>
      <c r="D223" s="28"/>
      <c r="E223" s="27"/>
      <c r="F223" s="27"/>
      <c r="G223" s="26"/>
      <c r="H223" s="257" t="s">
        <v>476</v>
      </c>
      <c r="I223" s="261"/>
      <c r="J223" s="261"/>
      <c r="K223" s="261"/>
      <c r="L223" s="23">
        <v>3</v>
      </c>
      <c r="M223" s="22" t="s">
        <v>393</v>
      </c>
      <c r="N223" s="23">
        <v>7</v>
      </c>
      <c r="O223" s="22" t="s">
        <v>310</v>
      </c>
      <c r="P223" s="23">
        <v>11</v>
      </c>
      <c r="Q223" s="22" t="s">
        <v>274</v>
      </c>
      <c r="R223" s="23">
        <v>15</v>
      </c>
      <c r="S223" s="22"/>
      <c r="T223" s="23">
        <v>19</v>
      </c>
      <c r="U223" s="22"/>
      <c r="V223" s="23">
        <v>23</v>
      </c>
      <c r="W223" s="22"/>
      <c r="X223" s="23">
        <v>27</v>
      </c>
      <c r="Y223" s="22"/>
      <c r="Z223" s="23">
        <v>31</v>
      </c>
      <c r="AA223" s="22"/>
      <c r="AB223" s="25">
        <v>35</v>
      </c>
      <c r="AC223" s="22"/>
      <c r="AD223" s="23">
        <v>39</v>
      </c>
      <c r="AE223" s="22"/>
      <c r="AF223" s="21"/>
      <c r="AG223" s="22"/>
      <c r="AH223" s="21"/>
      <c r="AI223" s="20"/>
      <c r="AJ223" s="246"/>
      <c r="AK223" s="246"/>
      <c r="AL223" s="19"/>
      <c r="AM223" s="239"/>
      <c r="AN223" s="242"/>
      <c r="AO223" s="236"/>
      <c r="AP223" s="230"/>
      <c r="AQ223" s="233"/>
      <c r="AR223" s="236"/>
      <c r="AS223" s="230"/>
      <c r="AT223" s="233"/>
      <c r="AU223" s="236"/>
      <c r="AV223" s="230"/>
      <c r="AW223" s="233"/>
      <c r="AX223" s="236"/>
      <c r="AY223" s="230"/>
      <c r="AZ223" s="233"/>
      <c r="BA223" s="236"/>
      <c r="BB223" s="230"/>
      <c r="BC223" s="233"/>
      <c r="BD223" s="298"/>
      <c r="BE223" s="301"/>
      <c r="BF223" s="301"/>
      <c r="BG223" s="304"/>
    </row>
    <row r="224" spans="2:67" ht="28.15" customHeight="1" thickBot="1">
      <c r="B224" s="29"/>
      <c r="C224" s="266"/>
      <c r="D224" s="57"/>
      <c r="E224" s="56"/>
      <c r="F224" s="56"/>
      <c r="G224" s="55"/>
      <c r="H224" s="258"/>
      <c r="I224" s="262"/>
      <c r="J224" s="262"/>
      <c r="K224" s="262"/>
      <c r="L224" s="52">
        <v>4</v>
      </c>
      <c r="M224" s="51" t="s">
        <v>316</v>
      </c>
      <c r="N224" s="52">
        <v>8</v>
      </c>
      <c r="O224" s="51" t="s">
        <v>321</v>
      </c>
      <c r="P224" s="52">
        <v>12</v>
      </c>
      <c r="Q224" s="51" t="s">
        <v>274</v>
      </c>
      <c r="R224" s="52">
        <v>16</v>
      </c>
      <c r="S224" s="51"/>
      <c r="T224" s="52">
        <v>20</v>
      </c>
      <c r="U224" s="51"/>
      <c r="V224" s="52">
        <v>24</v>
      </c>
      <c r="W224" s="51"/>
      <c r="X224" s="52">
        <v>28</v>
      </c>
      <c r="Y224" s="51"/>
      <c r="Z224" s="52">
        <v>32</v>
      </c>
      <c r="AA224" s="51"/>
      <c r="AB224" s="54">
        <v>36</v>
      </c>
      <c r="AC224" s="51"/>
      <c r="AD224" s="52">
        <v>40</v>
      </c>
      <c r="AE224" s="51"/>
      <c r="AF224" s="50"/>
      <c r="AG224" s="51"/>
      <c r="AH224" s="50"/>
      <c r="AI224" s="49"/>
      <c r="AJ224" s="248"/>
      <c r="AK224" s="248"/>
      <c r="AL224" s="48"/>
      <c r="AM224" s="240"/>
      <c r="AN224" s="243"/>
      <c r="AO224" s="237"/>
      <c r="AP224" s="231"/>
      <c r="AQ224" s="234"/>
      <c r="AR224" s="237"/>
      <c r="AS224" s="231"/>
      <c r="AT224" s="234"/>
      <c r="AU224" s="237"/>
      <c r="AV224" s="231"/>
      <c r="AW224" s="234"/>
      <c r="AX224" s="237"/>
      <c r="AY224" s="231"/>
      <c r="AZ224" s="234"/>
      <c r="BA224" s="237"/>
      <c r="BB224" s="231"/>
      <c r="BC224" s="234"/>
      <c r="BD224" s="299"/>
      <c r="BE224" s="302"/>
      <c r="BF224" s="302"/>
      <c r="BG224" s="305"/>
    </row>
    <row r="225" spans="2:67" ht="28.15" hidden="1" customHeight="1">
      <c r="B225" s="29"/>
      <c r="C225" s="263">
        <v>2</v>
      </c>
      <c r="D225" s="47"/>
      <c r="E225" s="46"/>
      <c r="F225" s="46"/>
      <c r="G225" s="45"/>
      <c r="H225" s="255"/>
      <c r="I225" s="259"/>
      <c r="J225" s="259"/>
      <c r="K225" s="259"/>
      <c r="L225" s="42" t="s">
        <v>82</v>
      </c>
      <c r="M225" s="41"/>
      <c r="N225" s="42" t="s">
        <v>81</v>
      </c>
      <c r="O225" s="41"/>
      <c r="P225" s="42" t="s">
        <v>80</v>
      </c>
      <c r="Q225" s="41"/>
      <c r="R225" s="42" t="s">
        <v>79</v>
      </c>
      <c r="S225" s="41"/>
      <c r="T225" s="42" t="s">
        <v>78</v>
      </c>
      <c r="U225" s="41"/>
      <c r="V225" s="42" t="s">
        <v>77</v>
      </c>
      <c r="W225" s="41"/>
      <c r="X225" s="42" t="s">
        <v>76</v>
      </c>
      <c r="Y225" s="41"/>
      <c r="Z225" s="42" t="s">
        <v>75</v>
      </c>
      <c r="AA225" s="41"/>
      <c r="AB225" s="44" t="s">
        <v>74</v>
      </c>
      <c r="AC225" s="43"/>
      <c r="AD225" s="42" t="s">
        <v>73</v>
      </c>
      <c r="AE225" s="41"/>
      <c r="AF225" s="40"/>
      <c r="AG225" s="41"/>
      <c r="AH225" s="40"/>
      <c r="AI225" s="39"/>
      <c r="AJ225" s="249"/>
      <c r="AK225" s="252"/>
      <c r="AL225" s="38"/>
      <c r="AM225" s="7"/>
      <c r="AN225" s="7"/>
      <c r="AO225" s="235">
        <f>SUMPRODUCT(LEN($M225:$AE228)-LEN(SUBSTITUTE($M225:$AE228,"A", "")))</f>
        <v>0</v>
      </c>
      <c r="AP225" s="229">
        <f>SUMPRODUCT(LEN($AH225:$AH228)-LEN(SUBSTITUTE($AH225:$AH228,"A", "")))</f>
        <v>0</v>
      </c>
      <c r="AQ225" s="232">
        <f>SUMPRODUCT(LEN($AG225:$AG228)-LEN(SUBSTITUTE($AG225:$AG228,"A", "")))</f>
        <v>0</v>
      </c>
      <c r="AR225" s="235">
        <f>SUMPRODUCT(LEN($M225:$AE228)-LEN(SUBSTITUTE($M225:$AE228,"S", "")))</f>
        <v>0</v>
      </c>
      <c r="AS225" s="229">
        <f>SUMPRODUCT(LEN($AH225:$AH228)-LEN(SUBSTITUTE($AH225:$AH228,"S", "")))</f>
        <v>0</v>
      </c>
      <c r="AT225" s="232">
        <f>SUMPRODUCT(LEN($AG225:$AG228)-LEN(SUBSTITUTE($AG225:$AG228,"S", "")))</f>
        <v>0</v>
      </c>
      <c r="AU225" s="235">
        <f>SUMPRODUCT(LEN($M225:$AE228)-LEN(SUBSTITUTE($M225:$AE228,"F", "")))</f>
        <v>0</v>
      </c>
      <c r="AV225" s="229">
        <f>SUMPRODUCT(LEN($AH225:$AH228)-LEN(SUBSTITUTE($AH225:$AH228,"F", "")))</f>
        <v>0</v>
      </c>
      <c r="AW225" s="232">
        <f>SUMPRODUCT(LEN($AG225:$AG228)-LEN(SUBSTITUTE($AG225:$AG228,"F", "")))</f>
        <v>0</v>
      </c>
      <c r="AX225" s="235">
        <f>SUMPRODUCT(LEN($M225:$AE228)-LEN(SUBSTITUTE($M225:$AE228,"G", "")))</f>
        <v>0</v>
      </c>
      <c r="AY225" s="229">
        <f>SUMPRODUCT(LEN($AH225:$AH228)-LEN(SUBSTITUTE($AH225:$AH228,"G", "")))</f>
        <v>0</v>
      </c>
      <c r="AZ225" s="232">
        <f>SUMPRODUCT(LEN($AG225:$AG228)-LEN(SUBSTITUTE($AG225:$AG228,"G", "")))</f>
        <v>0</v>
      </c>
      <c r="BA225" s="235">
        <f>SUMPRODUCT(LEN($M225:$AE228)-LEN(SUBSTITUTE($M225:$AE228,"M", "")))</f>
        <v>0</v>
      </c>
      <c r="BB225" s="229">
        <f>SUMPRODUCT(LEN($AH225:$AH228)-LEN(SUBSTITUTE($AH225:$AH228,"M", "")))</f>
        <v>0</v>
      </c>
      <c r="BC225" s="232">
        <f>SUMPRODUCT(LEN($AG225:$AG228)-LEN(SUBSTITUTE($AG225:$AG228,"M", "")))</f>
        <v>0</v>
      </c>
      <c r="BD225" s="297">
        <f>SUMPRODUCT(LEN($AI225:$AI228)-LEN(SUBSTITUTE($AI225:$AI228,"S", "")))</f>
        <v>0</v>
      </c>
      <c r="BE225" s="300">
        <f>SUMPRODUCT(LEN($AI225:$AI228)-LEN(SUBSTITUTE($AI225:$AI228,"F", "")))</f>
        <v>0</v>
      </c>
      <c r="BF225" s="300">
        <f>SUMPRODUCT(LEN($AI225:$AI228)-LEN(SUBSTITUTE($AI225:$AI228,"G", "")))</f>
        <v>0</v>
      </c>
      <c r="BG225" s="303">
        <f>SUMPRODUCT(LEN($AI225:$AI228)-LEN(SUBSTITUTE($AI225:$AI228,"M", "")))</f>
        <v>0</v>
      </c>
    </row>
    <row r="226" spans="2:67" ht="28.15" hidden="1" customHeight="1" thickBot="1">
      <c r="B226" s="29"/>
      <c r="C226" s="264"/>
      <c r="D226" s="37"/>
      <c r="E226" s="36"/>
      <c r="F226" s="36"/>
      <c r="G226" s="35"/>
      <c r="H226" s="256"/>
      <c r="I226" s="260"/>
      <c r="J226" s="260"/>
      <c r="K226" s="260"/>
      <c r="L226" s="32" t="s">
        <v>72</v>
      </c>
      <c r="M226" s="31"/>
      <c r="N226" s="32" t="s">
        <v>71</v>
      </c>
      <c r="O226" s="31"/>
      <c r="P226" s="32" t="s">
        <v>70</v>
      </c>
      <c r="Q226" s="31"/>
      <c r="R226" s="32" t="s">
        <v>69</v>
      </c>
      <c r="S226" s="31"/>
      <c r="T226" s="32" t="s">
        <v>68</v>
      </c>
      <c r="U226" s="31"/>
      <c r="V226" s="32" t="s">
        <v>67</v>
      </c>
      <c r="W226" s="31"/>
      <c r="X226" s="32" t="s">
        <v>66</v>
      </c>
      <c r="Y226" s="31"/>
      <c r="Z226" s="32" t="s">
        <v>65</v>
      </c>
      <c r="AA226" s="31"/>
      <c r="AB226" s="34" t="s">
        <v>64</v>
      </c>
      <c r="AC226" s="33"/>
      <c r="AD226" s="32" t="s">
        <v>63</v>
      </c>
      <c r="AE226" s="31"/>
      <c r="AF226" s="30"/>
      <c r="AG226" s="31"/>
      <c r="AH226" s="30"/>
      <c r="AI226" s="20"/>
      <c r="AJ226" s="250"/>
      <c r="AK226" s="253"/>
      <c r="AL226" s="19"/>
      <c r="AM226" s="7"/>
      <c r="AN226" s="7"/>
      <c r="AO226" s="236"/>
      <c r="AP226" s="230"/>
      <c r="AQ226" s="233"/>
      <c r="AR226" s="236"/>
      <c r="AS226" s="230"/>
      <c r="AT226" s="233"/>
      <c r="AU226" s="236"/>
      <c r="AV226" s="230"/>
      <c r="AW226" s="233"/>
      <c r="AX226" s="236"/>
      <c r="AY226" s="230"/>
      <c r="AZ226" s="233"/>
      <c r="BA226" s="236"/>
      <c r="BB226" s="230"/>
      <c r="BC226" s="233"/>
      <c r="BD226" s="298"/>
      <c r="BE226" s="301"/>
      <c r="BF226" s="301"/>
      <c r="BG226" s="304"/>
    </row>
    <row r="227" spans="2:67" ht="28.15" hidden="1" customHeight="1">
      <c r="B227" s="29"/>
      <c r="C227" s="265"/>
      <c r="D227" s="28"/>
      <c r="E227" s="27"/>
      <c r="F227" s="27"/>
      <c r="G227" s="26"/>
      <c r="H227" s="257"/>
      <c r="I227" s="261"/>
      <c r="J227" s="261"/>
      <c r="K227" s="261"/>
      <c r="L227" s="23" t="s">
        <v>62</v>
      </c>
      <c r="M227" s="22"/>
      <c r="N227" s="23" t="s">
        <v>61</v>
      </c>
      <c r="O227" s="22"/>
      <c r="P227" s="23" t="s">
        <v>60</v>
      </c>
      <c r="Q227" s="22"/>
      <c r="R227" s="23" t="s">
        <v>59</v>
      </c>
      <c r="S227" s="22"/>
      <c r="T227" s="23" t="s">
        <v>58</v>
      </c>
      <c r="U227" s="22"/>
      <c r="V227" s="23" t="s">
        <v>57</v>
      </c>
      <c r="W227" s="22"/>
      <c r="X227" s="23" t="s">
        <v>56</v>
      </c>
      <c r="Y227" s="22"/>
      <c r="Z227" s="23" t="s">
        <v>55</v>
      </c>
      <c r="AA227" s="22"/>
      <c r="AB227" s="25" t="s">
        <v>54</v>
      </c>
      <c r="AC227" s="24"/>
      <c r="AD227" s="23">
        <v>39</v>
      </c>
      <c r="AE227" s="22"/>
      <c r="AF227" s="21"/>
      <c r="AG227" s="22"/>
      <c r="AH227" s="21"/>
      <c r="AI227" s="20"/>
      <c r="AJ227" s="250"/>
      <c r="AK227" s="253"/>
      <c r="AL227" s="19"/>
      <c r="AM227" s="7"/>
      <c r="AN227" s="7"/>
      <c r="AO227" s="236"/>
      <c r="AP227" s="230"/>
      <c r="AQ227" s="233"/>
      <c r="AR227" s="236"/>
      <c r="AS227" s="230"/>
      <c r="AT227" s="233"/>
      <c r="AU227" s="236"/>
      <c r="AV227" s="230"/>
      <c r="AW227" s="233"/>
      <c r="AX227" s="236"/>
      <c r="AY227" s="230"/>
      <c r="AZ227" s="233"/>
      <c r="BA227" s="236"/>
      <c r="BB227" s="230"/>
      <c r="BC227" s="233"/>
      <c r="BD227" s="298"/>
      <c r="BE227" s="301"/>
      <c r="BF227" s="301"/>
      <c r="BG227" s="304"/>
    </row>
    <row r="228" spans="2:67" ht="28.15" hidden="1" customHeight="1" thickBot="1">
      <c r="B228" s="29"/>
      <c r="C228" s="266"/>
      <c r="D228" s="57"/>
      <c r="E228" s="56"/>
      <c r="F228" s="56"/>
      <c r="G228" s="55"/>
      <c r="H228" s="258"/>
      <c r="I228" s="262"/>
      <c r="J228" s="262"/>
      <c r="K228" s="262"/>
      <c r="L228" s="52" t="s">
        <v>53</v>
      </c>
      <c r="M228" s="51"/>
      <c r="N228" s="52" t="s">
        <v>52</v>
      </c>
      <c r="O228" s="51"/>
      <c r="P228" s="52" t="s">
        <v>51</v>
      </c>
      <c r="Q228" s="51"/>
      <c r="R228" s="52" t="s">
        <v>50</v>
      </c>
      <c r="S228" s="51"/>
      <c r="T228" s="52">
        <v>20</v>
      </c>
      <c r="U228" s="51"/>
      <c r="V228" s="52" t="s">
        <v>49</v>
      </c>
      <c r="W228" s="51"/>
      <c r="X228" s="52" t="s">
        <v>48</v>
      </c>
      <c r="Y228" s="51"/>
      <c r="Z228" s="52" t="s">
        <v>47</v>
      </c>
      <c r="AA228" s="51"/>
      <c r="AB228" s="54" t="s">
        <v>46</v>
      </c>
      <c r="AC228" s="53"/>
      <c r="AD228" s="52" t="s">
        <v>45</v>
      </c>
      <c r="AE228" s="51"/>
      <c r="AF228" s="50"/>
      <c r="AG228" s="51"/>
      <c r="AH228" s="50"/>
      <c r="AI228" s="49"/>
      <c r="AJ228" s="251"/>
      <c r="AK228" s="254"/>
      <c r="AL228" s="48"/>
      <c r="AM228" s="7"/>
      <c r="AN228" s="7"/>
      <c r="AO228" s="237"/>
      <c r="AP228" s="231"/>
      <c r="AQ228" s="234"/>
      <c r="AR228" s="237"/>
      <c r="AS228" s="231"/>
      <c r="AT228" s="234"/>
      <c r="AU228" s="237"/>
      <c r="AV228" s="231"/>
      <c r="AW228" s="234"/>
      <c r="AX228" s="237"/>
      <c r="AY228" s="231"/>
      <c r="AZ228" s="234"/>
      <c r="BA228" s="237"/>
      <c r="BB228" s="231"/>
      <c r="BC228" s="234"/>
      <c r="BD228" s="299"/>
      <c r="BE228" s="302"/>
      <c r="BF228" s="302"/>
      <c r="BG228" s="305"/>
    </row>
    <row r="229" spans="2:67" ht="28.15" hidden="1" customHeight="1">
      <c r="B229" s="29"/>
      <c r="C229" s="263">
        <v>3</v>
      </c>
      <c r="D229" s="47"/>
      <c r="E229" s="46"/>
      <c r="F229" s="46"/>
      <c r="G229" s="45"/>
      <c r="H229" s="255"/>
      <c r="I229" s="259"/>
      <c r="J229" s="259"/>
      <c r="K229" s="259"/>
      <c r="L229" s="42" t="s">
        <v>82</v>
      </c>
      <c r="M229" s="41"/>
      <c r="N229" s="42" t="s">
        <v>81</v>
      </c>
      <c r="O229" s="41"/>
      <c r="P229" s="42" t="s">
        <v>80</v>
      </c>
      <c r="Q229" s="41"/>
      <c r="R229" s="42" t="s">
        <v>79</v>
      </c>
      <c r="S229" s="41"/>
      <c r="T229" s="42" t="s">
        <v>78</v>
      </c>
      <c r="U229" s="41"/>
      <c r="V229" s="42" t="s">
        <v>77</v>
      </c>
      <c r="W229" s="41"/>
      <c r="X229" s="42" t="s">
        <v>76</v>
      </c>
      <c r="Y229" s="41"/>
      <c r="Z229" s="42" t="s">
        <v>75</v>
      </c>
      <c r="AA229" s="41"/>
      <c r="AB229" s="44" t="s">
        <v>74</v>
      </c>
      <c r="AC229" s="43"/>
      <c r="AD229" s="42" t="s">
        <v>73</v>
      </c>
      <c r="AE229" s="41"/>
      <c r="AF229" s="40"/>
      <c r="AG229" s="41"/>
      <c r="AH229" s="40"/>
      <c r="AI229" s="39"/>
      <c r="AJ229" s="245"/>
      <c r="AK229" s="245"/>
      <c r="AL229" s="38"/>
      <c r="AM229" s="7"/>
      <c r="AN229" s="7"/>
      <c r="AO229" s="235">
        <f>SUMPRODUCT(LEN($M229:$AE232)-LEN(SUBSTITUTE($M229:$AE232,"A", "")))</f>
        <v>0</v>
      </c>
      <c r="AP229" s="229">
        <f>SUMPRODUCT(LEN($AH229:$AH232)-LEN(SUBSTITUTE($AH229:$AH232,"A", "")))</f>
        <v>0</v>
      </c>
      <c r="AQ229" s="232">
        <f>SUMPRODUCT(LEN($AG229:$AG232)-LEN(SUBSTITUTE($AG229:$AG232,"A", "")))</f>
        <v>0</v>
      </c>
      <c r="AR229" s="235">
        <f>SUMPRODUCT(LEN($M229:$AE232)-LEN(SUBSTITUTE($M229:$AE232,"S", "")))</f>
        <v>0</v>
      </c>
      <c r="AS229" s="229">
        <f>SUMPRODUCT(LEN($AH229:$AH232)-LEN(SUBSTITUTE($AH229:$AH232,"S", "")))</f>
        <v>0</v>
      </c>
      <c r="AT229" s="232">
        <f>SUMPRODUCT(LEN($AG229:$AG232)-LEN(SUBSTITUTE($AG229:$AG232,"S", "")))</f>
        <v>0</v>
      </c>
      <c r="AU229" s="235">
        <f>SUMPRODUCT(LEN($M229:$AE232)-LEN(SUBSTITUTE($M229:$AE232,"F", "")))</f>
        <v>0</v>
      </c>
      <c r="AV229" s="229">
        <f>SUMPRODUCT(LEN($AH229:$AH232)-LEN(SUBSTITUTE($AH229:$AH232,"F", "")))</f>
        <v>0</v>
      </c>
      <c r="AW229" s="232">
        <f>SUMPRODUCT(LEN($AG229:$AG232)-LEN(SUBSTITUTE($AG229:$AG232,"F", "")))</f>
        <v>0</v>
      </c>
      <c r="AX229" s="235">
        <f>SUMPRODUCT(LEN($M229:$AE232)-LEN(SUBSTITUTE($M229:$AE232,"G", "")))</f>
        <v>0</v>
      </c>
      <c r="AY229" s="229">
        <f>SUMPRODUCT(LEN($AH229:$AH232)-LEN(SUBSTITUTE($AH229:$AH232,"G", "")))</f>
        <v>0</v>
      </c>
      <c r="AZ229" s="232">
        <f>SUMPRODUCT(LEN($AG229:$AG232)-LEN(SUBSTITUTE($AG229:$AG232,"G", "")))</f>
        <v>0</v>
      </c>
      <c r="BA229" s="235">
        <f>SUMPRODUCT(LEN($M229:$AE232)-LEN(SUBSTITUTE($M229:$AE232,"M", "")))</f>
        <v>0</v>
      </c>
      <c r="BB229" s="229">
        <f>SUMPRODUCT(LEN($AH229:$AH232)-LEN(SUBSTITUTE($AH229:$AH232,"M", "")))</f>
        <v>0</v>
      </c>
      <c r="BC229" s="232">
        <f>SUMPRODUCT(LEN($AG229:$AG232)-LEN(SUBSTITUTE($AG229:$AG232,"M", "")))</f>
        <v>0</v>
      </c>
      <c r="BD229" s="297">
        <f>SUMPRODUCT(LEN($AI229:$AI232)-LEN(SUBSTITUTE($AI229:$AI232,"S", "")))</f>
        <v>0</v>
      </c>
      <c r="BE229" s="300">
        <f>SUMPRODUCT(LEN($AI229:$AI232)-LEN(SUBSTITUTE($AI229:$AI232,"F", "")))</f>
        <v>0</v>
      </c>
      <c r="BF229" s="300">
        <f>SUMPRODUCT(LEN($AI229:$AI232)-LEN(SUBSTITUTE($AI229:$AI232,"G", "")))</f>
        <v>0</v>
      </c>
      <c r="BG229" s="303">
        <f>SUMPRODUCT(LEN($AI229:$AI232)-LEN(SUBSTITUTE($AI229:$AI232,"M", "")))</f>
        <v>0</v>
      </c>
    </row>
    <row r="230" spans="2:67" ht="28.15" hidden="1" customHeight="1" thickBot="1">
      <c r="B230" s="29"/>
      <c r="C230" s="264"/>
      <c r="D230" s="37"/>
      <c r="E230" s="36"/>
      <c r="F230" s="36"/>
      <c r="G230" s="35"/>
      <c r="H230" s="256"/>
      <c r="I230" s="260"/>
      <c r="J230" s="260"/>
      <c r="K230" s="260"/>
      <c r="L230" s="32" t="s">
        <v>72</v>
      </c>
      <c r="M230" s="31"/>
      <c r="N230" s="32" t="s">
        <v>71</v>
      </c>
      <c r="O230" s="31"/>
      <c r="P230" s="32" t="s">
        <v>70</v>
      </c>
      <c r="Q230" s="31"/>
      <c r="R230" s="32" t="s">
        <v>69</v>
      </c>
      <c r="S230" s="31"/>
      <c r="T230" s="32" t="s">
        <v>68</v>
      </c>
      <c r="U230" s="31"/>
      <c r="V230" s="32" t="s">
        <v>67</v>
      </c>
      <c r="W230" s="31"/>
      <c r="X230" s="32" t="s">
        <v>66</v>
      </c>
      <c r="Y230" s="31"/>
      <c r="Z230" s="32" t="s">
        <v>65</v>
      </c>
      <c r="AA230" s="31"/>
      <c r="AB230" s="34" t="s">
        <v>64</v>
      </c>
      <c r="AC230" s="33"/>
      <c r="AD230" s="32" t="s">
        <v>63</v>
      </c>
      <c r="AE230" s="31"/>
      <c r="AF230" s="30"/>
      <c r="AG230" s="31"/>
      <c r="AH230" s="30"/>
      <c r="AI230" s="20"/>
      <c r="AJ230" s="246"/>
      <c r="AK230" s="246"/>
      <c r="AL230" s="19"/>
      <c r="AM230" s="7"/>
      <c r="AN230" s="7"/>
      <c r="AO230" s="236"/>
      <c r="AP230" s="230"/>
      <c r="AQ230" s="233"/>
      <c r="AR230" s="236"/>
      <c r="AS230" s="230"/>
      <c r="AT230" s="233"/>
      <c r="AU230" s="236"/>
      <c r="AV230" s="230"/>
      <c r="AW230" s="233"/>
      <c r="AX230" s="236"/>
      <c r="AY230" s="230"/>
      <c r="AZ230" s="233"/>
      <c r="BA230" s="236"/>
      <c r="BB230" s="230"/>
      <c r="BC230" s="233"/>
      <c r="BD230" s="298"/>
      <c r="BE230" s="301"/>
      <c r="BF230" s="301"/>
      <c r="BG230" s="304"/>
    </row>
    <row r="231" spans="2:67" ht="28.15" hidden="1" customHeight="1">
      <c r="B231" s="29"/>
      <c r="C231" s="265"/>
      <c r="D231" s="28"/>
      <c r="E231" s="27"/>
      <c r="F231" s="27"/>
      <c r="G231" s="26"/>
      <c r="H231" s="257"/>
      <c r="I231" s="261"/>
      <c r="J231" s="261"/>
      <c r="K231" s="261"/>
      <c r="L231" s="23" t="s">
        <v>62</v>
      </c>
      <c r="M231" s="22"/>
      <c r="N231" s="23" t="s">
        <v>61</v>
      </c>
      <c r="O231" s="22"/>
      <c r="P231" s="23" t="s">
        <v>60</v>
      </c>
      <c r="Q231" s="22"/>
      <c r="R231" s="23" t="s">
        <v>59</v>
      </c>
      <c r="S231" s="22"/>
      <c r="T231" s="23" t="s">
        <v>58</v>
      </c>
      <c r="U231" s="22"/>
      <c r="V231" s="23" t="s">
        <v>57</v>
      </c>
      <c r="W231" s="22"/>
      <c r="X231" s="23" t="s">
        <v>56</v>
      </c>
      <c r="Y231" s="22"/>
      <c r="Z231" s="23" t="s">
        <v>55</v>
      </c>
      <c r="AA231" s="22"/>
      <c r="AB231" s="25" t="s">
        <v>54</v>
      </c>
      <c r="AC231" s="24"/>
      <c r="AD231" s="23">
        <v>39</v>
      </c>
      <c r="AE231" s="22"/>
      <c r="AF231" s="21"/>
      <c r="AG231" s="22"/>
      <c r="AH231" s="21"/>
      <c r="AI231" s="20"/>
      <c r="AJ231" s="246"/>
      <c r="AK231" s="246"/>
      <c r="AL231" s="19"/>
      <c r="AM231" s="7"/>
      <c r="AN231" s="7"/>
      <c r="AO231" s="236"/>
      <c r="AP231" s="230"/>
      <c r="AQ231" s="233"/>
      <c r="AR231" s="236"/>
      <c r="AS231" s="230"/>
      <c r="AT231" s="233"/>
      <c r="AU231" s="236"/>
      <c r="AV231" s="230"/>
      <c r="AW231" s="233"/>
      <c r="AX231" s="236"/>
      <c r="AY231" s="230"/>
      <c r="AZ231" s="233"/>
      <c r="BA231" s="236"/>
      <c r="BB231" s="230"/>
      <c r="BC231" s="233"/>
      <c r="BD231" s="298"/>
      <c r="BE231" s="301"/>
      <c r="BF231" s="301"/>
      <c r="BG231" s="304"/>
    </row>
    <row r="232" spans="2:67" ht="28.15" hidden="1" customHeight="1" thickBot="1">
      <c r="B232" s="18"/>
      <c r="C232" s="271"/>
      <c r="D232" s="17"/>
      <c r="E232" s="16"/>
      <c r="F232" s="16"/>
      <c r="G232" s="15"/>
      <c r="H232" s="258"/>
      <c r="I232" s="272"/>
      <c r="J232" s="272"/>
      <c r="K232" s="272"/>
      <c r="L232" s="12" t="s">
        <v>53</v>
      </c>
      <c r="M232" s="11"/>
      <c r="N232" s="12" t="s">
        <v>52</v>
      </c>
      <c r="O232" s="11"/>
      <c r="P232" s="12" t="s">
        <v>51</v>
      </c>
      <c r="Q232" s="11"/>
      <c r="R232" s="12" t="s">
        <v>50</v>
      </c>
      <c r="S232" s="11"/>
      <c r="T232" s="12">
        <v>20</v>
      </c>
      <c r="U232" s="11"/>
      <c r="V232" s="12" t="s">
        <v>49</v>
      </c>
      <c r="W232" s="11"/>
      <c r="X232" s="12" t="s">
        <v>48</v>
      </c>
      <c r="Y232" s="11"/>
      <c r="Z232" s="12" t="s">
        <v>47</v>
      </c>
      <c r="AA232" s="11"/>
      <c r="AB232" s="14" t="s">
        <v>46</v>
      </c>
      <c r="AC232" s="13"/>
      <c r="AD232" s="12" t="s">
        <v>45</v>
      </c>
      <c r="AE232" s="11"/>
      <c r="AF232" s="10"/>
      <c r="AG232" s="11"/>
      <c r="AH232" s="10"/>
      <c r="AI232" s="9"/>
      <c r="AJ232" s="247"/>
      <c r="AK232" s="247"/>
      <c r="AL232" s="8"/>
      <c r="AM232" s="7"/>
      <c r="AN232" s="7"/>
      <c r="AO232" s="237"/>
      <c r="AP232" s="231"/>
      <c r="AQ232" s="234"/>
      <c r="AR232" s="237"/>
      <c r="AS232" s="231"/>
      <c r="AT232" s="234"/>
      <c r="AU232" s="237"/>
      <c r="AV232" s="231"/>
      <c r="AW232" s="234"/>
      <c r="AX232" s="237"/>
      <c r="AY232" s="231"/>
      <c r="AZ232" s="234"/>
      <c r="BA232" s="237"/>
      <c r="BB232" s="231"/>
      <c r="BC232" s="234"/>
      <c r="BD232" s="299"/>
      <c r="BE232" s="302"/>
      <c r="BF232" s="302"/>
      <c r="BG232" s="305"/>
    </row>
    <row r="233" spans="2:67" ht="85.9" customHeight="1" thickBot="1">
      <c r="B233" s="94" t="s">
        <v>119</v>
      </c>
      <c r="C233" s="83" t="s">
        <v>118</v>
      </c>
      <c r="D233" s="88" t="s">
        <v>117</v>
      </c>
      <c r="E233" s="93" t="s">
        <v>116</v>
      </c>
      <c r="F233" s="92"/>
      <c r="G233" s="91"/>
      <c r="H233" s="90" t="s">
        <v>115</v>
      </c>
      <c r="I233" s="88" t="s">
        <v>43</v>
      </c>
      <c r="J233" s="88" t="s">
        <v>114</v>
      </c>
      <c r="K233" s="88" t="s">
        <v>44</v>
      </c>
      <c r="L233" s="227" t="s">
        <v>113</v>
      </c>
      <c r="M233" s="270"/>
      <c r="N233" s="227" t="s">
        <v>112</v>
      </c>
      <c r="O233" s="270"/>
      <c r="P233" s="227" t="s">
        <v>112</v>
      </c>
      <c r="Q233" s="228"/>
      <c r="R233" s="227" t="s">
        <v>112</v>
      </c>
      <c r="S233" s="228"/>
      <c r="T233" s="227" t="s">
        <v>112</v>
      </c>
      <c r="U233" s="228"/>
      <c r="V233" s="227" t="s">
        <v>112</v>
      </c>
      <c r="W233" s="228"/>
      <c r="X233" s="227" t="s">
        <v>112</v>
      </c>
      <c r="Y233" s="228"/>
      <c r="Z233" s="227" t="s">
        <v>112</v>
      </c>
      <c r="AA233" s="228"/>
      <c r="AB233" s="227" t="s">
        <v>112</v>
      </c>
      <c r="AC233" s="228"/>
      <c r="AD233" s="227" t="s">
        <v>112</v>
      </c>
      <c r="AE233" s="228"/>
      <c r="AF233" s="244" t="s">
        <v>111</v>
      </c>
      <c r="AG233" s="228"/>
      <c r="AH233" s="90" t="s">
        <v>110</v>
      </c>
      <c r="AI233" s="89" t="s">
        <v>109</v>
      </c>
      <c r="AJ233" s="88" t="s">
        <v>108</v>
      </c>
      <c r="AK233" s="88" t="s">
        <v>107</v>
      </c>
      <c r="AL233" s="87" t="s">
        <v>106</v>
      </c>
      <c r="AM233" s="105" t="s">
        <v>161</v>
      </c>
      <c r="AN233" s="104" t="s">
        <v>160</v>
      </c>
      <c r="AO233" s="84" t="s">
        <v>105</v>
      </c>
      <c r="AP233" s="83" t="s">
        <v>104</v>
      </c>
      <c r="AQ233" s="82" t="s">
        <v>103</v>
      </c>
      <c r="AR233" s="84" t="s">
        <v>102</v>
      </c>
      <c r="AS233" s="83" t="s">
        <v>101</v>
      </c>
      <c r="AT233" s="82" t="s">
        <v>100</v>
      </c>
      <c r="AU233" s="84" t="s">
        <v>99</v>
      </c>
      <c r="AV233" s="83" t="s">
        <v>98</v>
      </c>
      <c r="AW233" s="85" t="s">
        <v>97</v>
      </c>
      <c r="AX233" s="84" t="s">
        <v>96</v>
      </c>
      <c r="AY233" s="83" t="s">
        <v>95</v>
      </c>
      <c r="AZ233" s="82" t="s">
        <v>94</v>
      </c>
      <c r="BA233" s="84" t="s">
        <v>93</v>
      </c>
      <c r="BB233" s="83" t="s">
        <v>92</v>
      </c>
      <c r="BC233" s="82" t="s">
        <v>91</v>
      </c>
      <c r="BD233" s="81" t="s">
        <v>90</v>
      </c>
      <c r="BE233" s="80" t="s">
        <v>89</v>
      </c>
      <c r="BF233" s="80" t="s">
        <v>88</v>
      </c>
      <c r="BG233" s="79" t="s">
        <v>87</v>
      </c>
    </row>
    <row r="234" spans="2:67" ht="48" thickBot="1">
      <c r="B234" s="78" t="s">
        <v>168</v>
      </c>
      <c r="C234" s="77"/>
      <c r="D234" s="76"/>
      <c r="E234" s="267">
        <v>1363.04</v>
      </c>
      <c r="F234" s="268"/>
      <c r="G234" s="269"/>
      <c r="H234" s="75" t="s">
        <v>85</v>
      </c>
      <c r="I234" s="74"/>
      <c r="J234" s="74"/>
      <c r="K234" s="73"/>
      <c r="L234" s="72"/>
      <c r="M234" s="68"/>
      <c r="N234" s="72"/>
      <c r="O234" s="68"/>
      <c r="P234" s="72"/>
      <c r="Q234" s="68"/>
      <c r="R234" s="72"/>
      <c r="S234" s="68"/>
      <c r="T234" s="72"/>
      <c r="U234" s="68"/>
      <c r="V234" s="72"/>
      <c r="W234" s="68"/>
      <c r="X234" s="72"/>
      <c r="Y234" s="68"/>
      <c r="Z234" s="72"/>
      <c r="AA234" s="71"/>
      <c r="AB234" s="70"/>
      <c r="AC234" s="70"/>
      <c r="AD234" s="70"/>
      <c r="AE234" s="70"/>
      <c r="AF234" s="69" t="s">
        <v>84</v>
      </c>
      <c r="AG234" s="68"/>
      <c r="AH234" s="68"/>
      <c r="AI234" s="68"/>
      <c r="AJ234" s="67"/>
      <c r="AK234" s="67"/>
      <c r="AL234" s="66"/>
      <c r="AM234" s="103"/>
      <c r="AN234" s="103"/>
      <c r="AO234" s="101">
        <f t="shared" ref="AO234:BG234" si="16">SUM(AO235:AO246)</f>
        <v>21</v>
      </c>
      <c r="AP234" s="100">
        <f t="shared" si="16"/>
        <v>0</v>
      </c>
      <c r="AQ234" s="99">
        <f t="shared" si="16"/>
        <v>0</v>
      </c>
      <c r="AR234" s="101">
        <f t="shared" si="16"/>
        <v>2</v>
      </c>
      <c r="AS234" s="100">
        <f t="shared" si="16"/>
        <v>0</v>
      </c>
      <c r="AT234" s="99">
        <f t="shared" si="16"/>
        <v>0</v>
      </c>
      <c r="AU234" s="101">
        <f t="shared" si="16"/>
        <v>0</v>
      </c>
      <c r="AV234" s="100">
        <f t="shared" si="16"/>
        <v>0</v>
      </c>
      <c r="AW234" s="99">
        <f t="shared" si="16"/>
        <v>0</v>
      </c>
      <c r="AX234" s="101">
        <f t="shared" si="16"/>
        <v>5</v>
      </c>
      <c r="AY234" s="100">
        <f t="shared" si="16"/>
        <v>0</v>
      </c>
      <c r="AZ234" s="99">
        <f t="shared" si="16"/>
        <v>0</v>
      </c>
      <c r="BA234" s="101">
        <f t="shared" si="16"/>
        <v>0</v>
      </c>
      <c r="BB234" s="100">
        <f t="shared" si="16"/>
        <v>0</v>
      </c>
      <c r="BC234" s="99">
        <f t="shared" si="16"/>
        <v>0</v>
      </c>
      <c r="BD234" s="101">
        <f t="shared" si="16"/>
        <v>0</v>
      </c>
      <c r="BE234" s="100">
        <f t="shared" si="16"/>
        <v>0</v>
      </c>
      <c r="BF234" s="100">
        <f t="shared" si="16"/>
        <v>0</v>
      </c>
      <c r="BG234" s="99">
        <f t="shared" si="16"/>
        <v>0</v>
      </c>
      <c r="BH234" s="98" t="s">
        <v>83</v>
      </c>
      <c r="BK234" s="1">
        <f>SUM(AO234:AQ234)</f>
        <v>21</v>
      </c>
      <c r="BL234" s="1">
        <f>SUM(AR234:AT234,BD234)</f>
        <v>2</v>
      </c>
      <c r="BM234" s="1">
        <f>SUM(AU234:AW234,BE234)</f>
        <v>0</v>
      </c>
      <c r="BN234" s="1">
        <f>SUM(AX234:AZ234,BF234)</f>
        <v>5</v>
      </c>
      <c r="BO234" s="1">
        <f>SUM(BA234:BC234,BG234)</f>
        <v>0</v>
      </c>
    </row>
    <row r="235" spans="2:67" ht="28.15" customHeight="1">
      <c r="B235" s="29"/>
      <c r="C235" s="263">
        <v>1</v>
      </c>
      <c r="D235" s="47"/>
      <c r="E235" s="46"/>
      <c r="F235" s="46"/>
      <c r="G235" s="45"/>
      <c r="H235" s="255"/>
      <c r="I235" s="259">
        <v>79</v>
      </c>
      <c r="J235" s="259">
        <v>18</v>
      </c>
      <c r="K235" s="259">
        <v>5</v>
      </c>
      <c r="L235" s="42">
        <v>1</v>
      </c>
      <c r="M235" s="41" t="s">
        <v>274</v>
      </c>
      <c r="N235" s="42">
        <v>5</v>
      </c>
      <c r="O235" s="41" t="s">
        <v>316</v>
      </c>
      <c r="P235" s="42">
        <v>9</v>
      </c>
      <c r="Q235" s="97" t="s">
        <v>393</v>
      </c>
      <c r="R235" s="42">
        <v>13</v>
      </c>
      <c r="S235" s="41" t="s">
        <v>274</v>
      </c>
      <c r="T235" s="42">
        <v>17</v>
      </c>
      <c r="U235" s="41"/>
      <c r="V235" s="42">
        <v>21</v>
      </c>
      <c r="W235" s="41"/>
      <c r="X235" s="42">
        <v>25</v>
      </c>
      <c r="Y235" s="41"/>
      <c r="Z235" s="42">
        <v>29</v>
      </c>
      <c r="AA235" s="41"/>
      <c r="AB235" s="44">
        <v>33</v>
      </c>
      <c r="AC235" s="41"/>
      <c r="AD235" s="42">
        <v>37</v>
      </c>
      <c r="AE235" s="41"/>
      <c r="AF235" s="40"/>
      <c r="AG235" s="41"/>
      <c r="AH235" s="40"/>
      <c r="AI235" s="39"/>
      <c r="AJ235" s="245"/>
      <c r="AK235" s="245"/>
      <c r="AL235" s="38"/>
      <c r="AM235" s="238">
        <f>SUMPRODUCT(LEN($M235:$AE238)-LEN(SUBSTITUTE($M235:$AE238,"/", "")))/2</f>
        <v>0</v>
      </c>
      <c r="AN235" s="241">
        <f>SUMPRODUCT(LEN($M235:$AE238)-LEN(SUBSTITUTE($M235:$AE238,"-", "")))</f>
        <v>0</v>
      </c>
      <c r="AO235" s="235">
        <f>SUMPRODUCT(LEN($M235:$AE238)-LEN(SUBSTITUTE($M235:$AE238,"A", "")))</f>
        <v>21</v>
      </c>
      <c r="AP235" s="229">
        <f>SUMPRODUCT(LEN($AH235:$AH238)-LEN(SUBSTITUTE($AH235:$AH238,"A", "")))</f>
        <v>0</v>
      </c>
      <c r="AQ235" s="232">
        <f>SUMPRODUCT(LEN($AG235:$AG238)-LEN(SUBSTITUTE($AG235:$AG238,"A", "")))</f>
        <v>0</v>
      </c>
      <c r="AR235" s="235">
        <f>SUMPRODUCT(LEN($M235:$AE238)-LEN(SUBSTITUTE($M235:$AE238,"S", "")))</f>
        <v>2</v>
      </c>
      <c r="AS235" s="229">
        <f>SUMPRODUCT(LEN($AH235:$AH238)-LEN(SUBSTITUTE($AH235:$AH238,"S", "")))</f>
        <v>0</v>
      </c>
      <c r="AT235" s="232">
        <f>SUMPRODUCT(LEN($AG235:$AG238)-LEN(SUBSTITUTE($AG235:$AG238,"S", "")))</f>
        <v>0</v>
      </c>
      <c r="AU235" s="235">
        <f>SUMPRODUCT(LEN($M235:$AE238)-LEN(SUBSTITUTE($M235:$AE238,"F", "")))</f>
        <v>0</v>
      </c>
      <c r="AV235" s="229">
        <f>SUMPRODUCT(LEN($AH235:$AH238)-LEN(SUBSTITUTE($AH235:$AH238,"F", "")))</f>
        <v>0</v>
      </c>
      <c r="AW235" s="232">
        <f>SUMPRODUCT(LEN($AG235:$AG238)-LEN(SUBSTITUTE($AG235:$AG238,"F", "")))</f>
        <v>0</v>
      </c>
      <c r="AX235" s="235">
        <f>SUMPRODUCT(LEN($M235:$AE238)-LEN(SUBSTITUTE($M235:$AE238,"G", "")))</f>
        <v>5</v>
      </c>
      <c r="AY235" s="229">
        <f>SUMPRODUCT(LEN($AH235:$AH238)-LEN(SUBSTITUTE($AH235:$AH238,"G", "")))</f>
        <v>0</v>
      </c>
      <c r="AZ235" s="232">
        <f>SUMPRODUCT(LEN($AG235:$AG238)-LEN(SUBSTITUTE($AG235:$AG238,"G", "")))</f>
        <v>0</v>
      </c>
      <c r="BA235" s="235">
        <f>SUMPRODUCT(LEN($M235:$AE238)-LEN(SUBSTITUTE($M235:$AE238,"M", "")))</f>
        <v>0</v>
      </c>
      <c r="BB235" s="229">
        <f>SUMPRODUCT(LEN($AH235:$AH238)-LEN(SUBSTITUTE($AH235:$AH238,"M", "")))</f>
        <v>0</v>
      </c>
      <c r="BC235" s="232">
        <f>SUMPRODUCT(LEN($AG235:$AG238)-LEN(SUBSTITUTE($AG235:$AG238,"M", "")))</f>
        <v>0</v>
      </c>
      <c r="BD235" s="297">
        <f>SUMPRODUCT(LEN($AI235:$AI238)-LEN(SUBSTITUTE($AI235:$AI238,"S", "")))</f>
        <v>0</v>
      </c>
      <c r="BE235" s="300">
        <f>SUMPRODUCT(LEN($AI235:$AI238)-LEN(SUBSTITUTE($AI235:$AI238,"F", "")))</f>
        <v>0</v>
      </c>
      <c r="BF235" s="300">
        <f>SUMPRODUCT(LEN($AI235:$AI238)-LEN(SUBSTITUTE($AI235:$AI238,"G", "")))</f>
        <v>0</v>
      </c>
      <c r="BG235" s="303">
        <f>SUMPRODUCT(LEN($AI235:$AI238)-LEN(SUBSTITUTE($AI235:$AI238,"M", "")))</f>
        <v>0</v>
      </c>
    </row>
    <row r="236" spans="2:67" ht="28.15" customHeight="1" thickBot="1">
      <c r="B236" s="29"/>
      <c r="C236" s="264"/>
      <c r="D236" s="37"/>
      <c r="E236" s="36"/>
      <c r="F236" s="36"/>
      <c r="G236" s="35"/>
      <c r="H236" s="256"/>
      <c r="I236" s="260"/>
      <c r="J236" s="260"/>
      <c r="K236" s="260"/>
      <c r="L236" s="32">
        <v>2</v>
      </c>
      <c r="M236" s="31" t="s">
        <v>381</v>
      </c>
      <c r="N236" s="32">
        <v>6</v>
      </c>
      <c r="O236" s="31" t="s">
        <v>356</v>
      </c>
      <c r="P236" s="96">
        <v>10</v>
      </c>
      <c r="Q236" s="31" t="s">
        <v>321</v>
      </c>
      <c r="R236" s="32">
        <v>14</v>
      </c>
      <c r="S236" s="31"/>
      <c r="T236" s="32">
        <v>18</v>
      </c>
      <c r="U236" s="95"/>
      <c r="V236" s="32">
        <v>22</v>
      </c>
      <c r="W236" s="31"/>
      <c r="X236" s="32">
        <v>26</v>
      </c>
      <c r="Y236" s="31"/>
      <c r="Z236" s="32">
        <v>30</v>
      </c>
      <c r="AA236" s="31"/>
      <c r="AB236" s="34">
        <v>34</v>
      </c>
      <c r="AC236" s="31"/>
      <c r="AD236" s="32">
        <v>38</v>
      </c>
      <c r="AE236" s="31"/>
      <c r="AF236" s="30"/>
      <c r="AG236" s="31"/>
      <c r="AH236" s="30"/>
      <c r="AI236" s="20"/>
      <c r="AJ236" s="246"/>
      <c r="AK236" s="246"/>
      <c r="AL236" s="19"/>
      <c r="AM236" s="239"/>
      <c r="AN236" s="242"/>
      <c r="AO236" s="236"/>
      <c r="AP236" s="230"/>
      <c r="AQ236" s="233"/>
      <c r="AR236" s="236"/>
      <c r="AS236" s="230"/>
      <c r="AT236" s="233"/>
      <c r="AU236" s="236"/>
      <c r="AV236" s="230"/>
      <c r="AW236" s="233"/>
      <c r="AX236" s="236"/>
      <c r="AY236" s="230"/>
      <c r="AZ236" s="233"/>
      <c r="BA236" s="236"/>
      <c r="BB236" s="230"/>
      <c r="BC236" s="233"/>
      <c r="BD236" s="298"/>
      <c r="BE236" s="301"/>
      <c r="BF236" s="301"/>
      <c r="BG236" s="304"/>
    </row>
    <row r="237" spans="2:67" ht="28.15" customHeight="1">
      <c r="B237" s="29"/>
      <c r="C237" s="265"/>
      <c r="D237" s="28"/>
      <c r="E237" s="27"/>
      <c r="F237" s="27"/>
      <c r="G237" s="26"/>
      <c r="H237" s="257" t="s">
        <v>480</v>
      </c>
      <c r="I237" s="261"/>
      <c r="J237" s="261"/>
      <c r="K237" s="261"/>
      <c r="L237" s="23">
        <v>3</v>
      </c>
      <c r="M237" s="22" t="s">
        <v>305</v>
      </c>
      <c r="N237" s="23">
        <v>7</v>
      </c>
      <c r="O237" s="22" t="s">
        <v>316</v>
      </c>
      <c r="P237" s="23">
        <v>11</v>
      </c>
      <c r="Q237" s="22" t="s">
        <v>321</v>
      </c>
      <c r="R237" s="23">
        <v>15</v>
      </c>
      <c r="S237" s="22"/>
      <c r="T237" s="23">
        <v>19</v>
      </c>
      <c r="U237" s="22"/>
      <c r="V237" s="23">
        <v>23</v>
      </c>
      <c r="W237" s="22"/>
      <c r="X237" s="23">
        <v>27</v>
      </c>
      <c r="Y237" s="22"/>
      <c r="Z237" s="23">
        <v>31</v>
      </c>
      <c r="AA237" s="22"/>
      <c r="AB237" s="25">
        <v>35</v>
      </c>
      <c r="AC237" s="22"/>
      <c r="AD237" s="23">
        <v>39</v>
      </c>
      <c r="AE237" s="22"/>
      <c r="AF237" s="21"/>
      <c r="AG237" s="22"/>
      <c r="AH237" s="21"/>
      <c r="AI237" s="20"/>
      <c r="AJ237" s="246"/>
      <c r="AK237" s="246"/>
      <c r="AL237" s="19"/>
      <c r="AM237" s="239"/>
      <c r="AN237" s="242"/>
      <c r="AO237" s="236"/>
      <c r="AP237" s="230"/>
      <c r="AQ237" s="233"/>
      <c r="AR237" s="236"/>
      <c r="AS237" s="230"/>
      <c r="AT237" s="233"/>
      <c r="AU237" s="236"/>
      <c r="AV237" s="230"/>
      <c r="AW237" s="233"/>
      <c r="AX237" s="236"/>
      <c r="AY237" s="230"/>
      <c r="AZ237" s="233"/>
      <c r="BA237" s="236"/>
      <c r="BB237" s="230"/>
      <c r="BC237" s="233"/>
      <c r="BD237" s="298"/>
      <c r="BE237" s="301"/>
      <c r="BF237" s="301"/>
      <c r="BG237" s="304"/>
    </row>
    <row r="238" spans="2:67" ht="28.15" customHeight="1" thickBot="1">
      <c r="B238" s="29"/>
      <c r="C238" s="266"/>
      <c r="D238" s="57"/>
      <c r="E238" s="56"/>
      <c r="F238" s="56"/>
      <c r="G238" s="55"/>
      <c r="H238" s="258"/>
      <c r="I238" s="262"/>
      <c r="J238" s="262"/>
      <c r="K238" s="262"/>
      <c r="L238" s="52">
        <v>4</v>
      </c>
      <c r="M238" s="51" t="s">
        <v>393</v>
      </c>
      <c r="N238" s="52">
        <v>8</v>
      </c>
      <c r="O238" s="51" t="s">
        <v>305</v>
      </c>
      <c r="P238" s="52">
        <v>12</v>
      </c>
      <c r="Q238" s="51" t="s">
        <v>271</v>
      </c>
      <c r="R238" s="52">
        <v>16</v>
      </c>
      <c r="S238" s="51"/>
      <c r="T238" s="52">
        <v>20</v>
      </c>
      <c r="U238" s="51"/>
      <c r="V238" s="52">
        <v>24</v>
      </c>
      <c r="W238" s="51"/>
      <c r="X238" s="52">
        <v>28</v>
      </c>
      <c r="Y238" s="51"/>
      <c r="Z238" s="52">
        <v>32</v>
      </c>
      <c r="AA238" s="51"/>
      <c r="AB238" s="54">
        <v>36</v>
      </c>
      <c r="AC238" s="51"/>
      <c r="AD238" s="52">
        <v>40</v>
      </c>
      <c r="AE238" s="51"/>
      <c r="AF238" s="50"/>
      <c r="AG238" s="51"/>
      <c r="AH238" s="50"/>
      <c r="AI238" s="49"/>
      <c r="AJ238" s="248"/>
      <c r="AK238" s="248"/>
      <c r="AL238" s="48"/>
      <c r="AM238" s="240"/>
      <c r="AN238" s="243"/>
      <c r="AO238" s="237"/>
      <c r="AP238" s="231"/>
      <c r="AQ238" s="234"/>
      <c r="AR238" s="237"/>
      <c r="AS238" s="231"/>
      <c r="AT238" s="234"/>
      <c r="AU238" s="237"/>
      <c r="AV238" s="231"/>
      <c r="AW238" s="234"/>
      <c r="AX238" s="237"/>
      <c r="AY238" s="231"/>
      <c r="AZ238" s="234"/>
      <c r="BA238" s="237"/>
      <c r="BB238" s="231"/>
      <c r="BC238" s="234"/>
      <c r="BD238" s="299"/>
      <c r="BE238" s="302"/>
      <c r="BF238" s="302"/>
      <c r="BG238" s="305"/>
    </row>
    <row r="239" spans="2:67" ht="28.15" hidden="1" customHeight="1">
      <c r="B239" s="29"/>
      <c r="C239" s="263">
        <v>2</v>
      </c>
      <c r="D239" s="47"/>
      <c r="E239" s="46"/>
      <c r="F239" s="46"/>
      <c r="G239" s="45"/>
      <c r="H239" s="255"/>
      <c r="I239" s="259"/>
      <c r="J239" s="259"/>
      <c r="K239" s="259"/>
      <c r="L239" s="42" t="s">
        <v>82</v>
      </c>
      <c r="M239" s="41"/>
      <c r="N239" s="42" t="s">
        <v>81</v>
      </c>
      <c r="O239" s="41"/>
      <c r="P239" s="42" t="s">
        <v>80</v>
      </c>
      <c r="Q239" s="41"/>
      <c r="R239" s="42" t="s">
        <v>79</v>
      </c>
      <c r="S239" s="41"/>
      <c r="T239" s="42" t="s">
        <v>78</v>
      </c>
      <c r="U239" s="41"/>
      <c r="V239" s="42" t="s">
        <v>77</v>
      </c>
      <c r="W239" s="41"/>
      <c r="X239" s="42" t="s">
        <v>76</v>
      </c>
      <c r="Y239" s="41"/>
      <c r="Z239" s="42" t="s">
        <v>75</v>
      </c>
      <c r="AA239" s="41"/>
      <c r="AB239" s="44" t="s">
        <v>74</v>
      </c>
      <c r="AC239" s="43"/>
      <c r="AD239" s="42" t="s">
        <v>73</v>
      </c>
      <c r="AE239" s="41"/>
      <c r="AF239" s="40"/>
      <c r="AG239" s="41"/>
      <c r="AH239" s="40"/>
      <c r="AI239" s="39"/>
      <c r="AJ239" s="249"/>
      <c r="AK239" s="252"/>
      <c r="AL239" s="38"/>
      <c r="AM239" s="7"/>
      <c r="AN239" s="7"/>
      <c r="AO239" s="235">
        <f>SUMPRODUCT(LEN($M239:$AE242)-LEN(SUBSTITUTE($M239:$AE242,"A", "")))</f>
        <v>0</v>
      </c>
      <c r="AP239" s="229">
        <f>SUMPRODUCT(LEN($AH239:$AH242)-LEN(SUBSTITUTE($AH239:$AH242,"A", "")))</f>
        <v>0</v>
      </c>
      <c r="AQ239" s="232">
        <f>SUMPRODUCT(LEN($AG239:$AG242)-LEN(SUBSTITUTE($AG239:$AG242,"A", "")))</f>
        <v>0</v>
      </c>
      <c r="AR239" s="235">
        <f>SUMPRODUCT(LEN($M239:$AE242)-LEN(SUBSTITUTE($M239:$AE242,"S", "")))</f>
        <v>0</v>
      </c>
      <c r="AS239" s="229">
        <f>SUMPRODUCT(LEN($AH239:$AH242)-LEN(SUBSTITUTE($AH239:$AH242,"S", "")))</f>
        <v>0</v>
      </c>
      <c r="AT239" s="232">
        <f>SUMPRODUCT(LEN($AG239:$AG242)-LEN(SUBSTITUTE($AG239:$AG242,"S", "")))</f>
        <v>0</v>
      </c>
      <c r="AU239" s="235">
        <f>SUMPRODUCT(LEN($M239:$AE242)-LEN(SUBSTITUTE($M239:$AE242,"F", "")))</f>
        <v>0</v>
      </c>
      <c r="AV239" s="229">
        <f>SUMPRODUCT(LEN($AH239:$AH242)-LEN(SUBSTITUTE($AH239:$AH242,"F", "")))</f>
        <v>0</v>
      </c>
      <c r="AW239" s="232">
        <f>SUMPRODUCT(LEN($AG239:$AG242)-LEN(SUBSTITUTE($AG239:$AG242,"F", "")))</f>
        <v>0</v>
      </c>
      <c r="AX239" s="235">
        <f>SUMPRODUCT(LEN($M239:$AE242)-LEN(SUBSTITUTE($M239:$AE242,"G", "")))</f>
        <v>0</v>
      </c>
      <c r="AY239" s="229">
        <f>SUMPRODUCT(LEN($AH239:$AH242)-LEN(SUBSTITUTE($AH239:$AH242,"G", "")))</f>
        <v>0</v>
      </c>
      <c r="AZ239" s="232">
        <f>SUMPRODUCT(LEN($AG239:$AG242)-LEN(SUBSTITUTE($AG239:$AG242,"G", "")))</f>
        <v>0</v>
      </c>
      <c r="BA239" s="235">
        <f>SUMPRODUCT(LEN($M239:$AE242)-LEN(SUBSTITUTE($M239:$AE242,"M", "")))</f>
        <v>0</v>
      </c>
      <c r="BB239" s="229">
        <f>SUMPRODUCT(LEN($AH239:$AH242)-LEN(SUBSTITUTE($AH239:$AH242,"M", "")))</f>
        <v>0</v>
      </c>
      <c r="BC239" s="232">
        <f>SUMPRODUCT(LEN($AG239:$AG242)-LEN(SUBSTITUTE($AG239:$AG242,"M", "")))</f>
        <v>0</v>
      </c>
      <c r="BD239" s="297">
        <f>SUMPRODUCT(LEN($AI239:$AI242)-LEN(SUBSTITUTE($AI239:$AI242,"S", "")))</f>
        <v>0</v>
      </c>
      <c r="BE239" s="300">
        <f>SUMPRODUCT(LEN($AI239:$AI242)-LEN(SUBSTITUTE($AI239:$AI242,"F", "")))</f>
        <v>0</v>
      </c>
      <c r="BF239" s="300">
        <f>SUMPRODUCT(LEN($AI239:$AI242)-LEN(SUBSTITUTE($AI239:$AI242,"G", "")))</f>
        <v>0</v>
      </c>
      <c r="BG239" s="303">
        <f>SUMPRODUCT(LEN($AI239:$AI242)-LEN(SUBSTITUTE($AI239:$AI242,"M", "")))</f>
        <v>0</v>
      </c>
    </row>
    <row r="240" spans="2:67" ht="28.15" hidden="1" customHeight="1" thickBot="1">
      <c r="B240" s="29"/>
      <c r="C240" s="264"/>
      <c r="D240" s="37"/>
      <c r="E240" s="36"/>
      <c r="F240" s="36"/>
      <c r="G240" s="35"/>
      <c r="H240" s="256"/>
      <c r="I240" s="260"/>
      <c r="J240" s="260"/>
      <c r="K240" s="260"/>
      <c r="L240" s="32" t="s">
        <v>72</v>
      </c>
      <c r="M240" s="31"/>
      <c r="N240" s="32" t="s">
        <v>71</v>
      </c>
      <c r="O240" s="31"/>
      <c r="P240" s="32" t="s">
        <v>70</v>
      </c>
      <c r="Q240" s="31"/>
      <c r="R240" s="32" t="s">
        <v>69</v>
      </c>
      <c r="S240" s="31"/>
      <c r="T240" s="32" t="s">
        <v>68</v>
      </c>
      <c r="U240" s="31"/>
      <c r="V240" s="32" t="s">
        <v>67</v>
      </c>
      <c r="W240" s="31"/>
      <c r="X240" s="32" t="s">
        <v>66</v>
      </c>
      <c r="Y240" s="31"/>
      <c r="Z240" s="32" t="s">
        <v>65</v>
      </c>
      <c r="AA240" s="31"/>
      <c r="AB240" s="34" t="s">
        <v>64</v>
      </c>
      <c r="AC240" s="33"/>
      <c r="AD240" s="32" t="s">
        <v>63</v>
      </c>
      <c r="AE240" s="31"/>
      <c r="AF240" s="30"/>
      <c r="AG240" s="31"/>
      <c r="AH240" s="30"/>
      <c r="AI240" s="20"/>
      <c r="AJ240" s="250"/>
      <c r="AK240" s="253"/>
      <c r="AL240" s="19"/>
      <c r="AM240" s="7"/>
      <c r="AN240" s="7"/>
      <c r="AO240" s="236"/>
      <c r="AP240" s="230"/>
      <c r="AQ240" s="233"/>
      <c r="AR240" s="236"/>
      <c r="AS240" s="230"/>
      <c r="AT240" s="233"/>
      <c r="AU240" s="236"/>
      <c r="AV240" s="230"/>
      <c r="AW240" s="233"/>
      <c r="AX240" s="236"/>
      <c r="AY240" s="230"/>
      <c r="AZ240" s="233"/>
      <c r="BA240" s="236"/>
      <c r="BB240" s="230"/>
      <c r="BC240" s="233"/>
      <c r="BD240" s="298"/>
      <c r="BE240" s="301"/>
      <c r="BF240" s="301"/>
      <c r="BG240" s="304"/>
    </row>
    <row r="241" spans="2:67" ht="28.15" hidden="1" customHeight="1">
      <c r="B241" s="29"/>
      <c r="C241" s="265"/>
      <c r="D241" s="28"/>
      <c r="E241" s="27"/>
      <c r="F241" s="27"/>
      <c r="G241" s="26"/>
      <c r="H241" s="257"/>
      <c r="I241" s="261"/>
      <c r="J241" s="261"/>
      <c r="K241" s="261"/>
      <c r="L241" s="23" t="s">
        <v>62</v>
      </c>
      <c r="M241" s="22"/>
      <c r="N241" s="23" t="s">
        <v>61</v>
      </c>
      <c r="O241" s="22"/>
      <c r="P241" s="23" t="s">
        <v>60</v>
      </c>
      <c r="Q241" s="22"/>
      <c r="R241" s="23" t="s">
        <v>59</v>
      </c>
      <c r="S241" s="22"/>
      <c r="T241" s="23" t="s">
        <v>58</v>
      </c>
      <c r="U241" s="22"/>
      <c r="V241" s="23" t="s">
        <v>57</v>
      </c>
      <c r="W241" s="22"/>
      <c r="X241" s="23" t="s">
        <v>56</v>
      </c>
      <c r="Y241" s="22"/>
      <c r="Z241" s="23" t="s">
        <v>55</v>
      </c>
      <c r="AA241" s="22"/>
      <c r="AB241" s="25" t="s">
        <v>54</v>
      </c>
      <c r="AC241" s="24"/>
      <c r="AD241" s="23">
        <v>39</v>
      </c>
      <c r="AE241" s="22"/>
      <c r="AF241" s="21"/>
      <c r="AG241" s="22"/>
      <c r="AH241" s="21"/>
      <c r="AI241" s="20"/>
      <c r="AJ241" s="250"/>
      <c r="AK241" s="253"/>
      <c r="AL241" s="19"/>
      <c r="AM241" s="7"/>
      <c r="AN241" s="7"/>
      <c r="AO241" s="236"/>
      <c r="AP241" s="230"/>
      <c r="AQ241" s="233"/>
      <c r="AR241" s="236"/>
      <c r="AS241" s="230"/>
      <c r="AT241" s="233"/>
      <c r="AU241" s="236"/>
      <c r="AV241" s="230"/>
      <c r="AW241" s="233"/>
      <c r="AX241" s="236"/>
      <c r="AY241" s="230"/>
      <c r="AZ241" s="233"/>
      <c r="BA241" s="236"/>
      <c r="BB241" s="230"/>
      <c r="BC241" s="233"/>
      <c r="BD241" s="298"/>
      <c r="BE241" s="301"/>
      <c r="BF241" s="301"/>
      <c r="BG241" s="304"/>
    </row>
    <row r="242" spans="2:67" ht="28.15" hidden="1" customHeight="1" thickBot="1">
      <c r="B242" s="29"/>
      <c r="C242" s="266"/>
      <c r="D242" s="57"/>
      <c r="E242" s="56"/>
      <c r="F242" s="56"/>
      <c r="G242" s="55"/>
      <c r="H242" s="258"/>
      <c r="I242" s="262"/>
      <c r="J242" s="262"/>
      <c r="K242" s="262"/>
      <c r="L242" s="52" t="s">
        <v>53</v>
      </c>
      <c r="M242" s="51"/>
      <c r="N242" s="52" t="s">
        <v>52</v>
      </c>
      <c r="O242" s="51"/>
      <c r="P242" s="52" t="s">
        <v>51</v>
      </c>
      <c r="Q242" s="51"/>
      <c r="R242" s="52" t="s">
        <v>50</v>
      </c>
      <c r="S242" s="51"/>
      <c r="T242" s="52">
        <v>20</v>
      </c>
      <c r="U242" s="51"/>
      <c r="V242" s="52" t="s">
        <v>49</v>
      </c>
      <c r="W242" s="51"/>
      <c r="X242" s="52" t="s">
        <v>48</v>
      </c>
      <c r="Y242" s="51"/>
      <c r="Z242" s="52" t="s">
        <v>47</v>
      </c>
      <c r="AA242" s="51"/>
      <c r="AB242" s="54" t="s">
        <v>46</v>
      </c>
      <c r="AC242" s="53"/>
      <c r="AD242" s="52" t="s">
        <v>45</v>
      </c>
      <c r="AE242" s="51"/>
      <c r="AF242" s="50"/>
      <c r="AG242" s="51"/>
      <c r="AH242" s="50"/>
      <c r="AI242" s="49"/>
      <c r="AJ242" s="251"/>
      <c r="AK242" s="254"/>
      <c r="AL242" s="48"/>
      <c r="AM242" s="7"/>
      <c r="AN242" s="7"/>
      <c r="AO242" s="237"/>
      <c r="AP242" s="231"/>
      <c r="AQ242" s="234"/>
      <c r="AR242" s="237"/>
      <c r="AS242" s="231"/>
      <c r="AT242" s="234"/>
      <c r="AU242" s="237"/>
      <c r="AV242" s="231"/>
      <c r="AW242" s="234"/>
      <c r="AX242" s="237"/>
      <c r="AY242" s="231"/>
      <c r="AZ242" s="234"/>
      <c r="BA242" s="237"/>
      <c r="BB242" s="231"/>
      <c r="BC242" s="234"/>
      <c r="BD242" s="299"/>
      <c r="BE242" s="302"/>
      <c r="BF242" s="302"/>
      <c r="BG242" s="305"/>
    </row>
    <row r="243" spans="2:67" ht="28.15" hidden="1" customHeight="1">
      <c r="B243" s="29"/>
      <c r="C243" s="263">
        <v>3</v>
      </c>
      <c r="D243" s="47"/>
      <c r="E243" s="46"/>
      <c r="F243" s="46"/>
      <c r="G243" s="45"/>
      <c r="H243" s="255"/>
      <c r="I243" s="259"/>
      <c r="J243" s="259"/>
      <c r="K243" s="259"/>
      <c r="L243" s="42" t="s">
        <v>82</v>
      </c>
      <c r="M243" s="41"/>
      <c r="N243" s="42" t="s">
        <v>81</v>
      </c>
      <c r="O243" s="41"/>
      <c r="P243" s="42" t="s">
        <v>80</v>
      </c>
      <c r="Q243" s="41"/>
      <c r="R243" s="42" t="s">
        <v>79</v>
      </c>
      <c r="S243" s="41"/>
      <c r="T243" s="42" t="s">
        <v>78</v>
      </c>
      <c r="U243" s="41"/>
      <c r="V243" s="42" t="s">
        <v>77</v>
      </c>
      <c r="W243" s="41"/>
      <c r="X243" s="42" t="s">
        <v>76</v>
      </c>
      <c r="Y243" s="41"/>
      <c r="Z243" s="42" t="s">
        <v>75</v>
      </c>
      <c r="AA243" s="41"/>
      <c r="AB243" s="44" t="s">
        <v>74</v>
      </c>
      <c r="AC243" s="43"/>
      <c r="AD243" s="42" t="s">
        <v>73</v>
      </c>
      <c r="AE243" s="41"/>
      <c r="AF243" s="40"/>
      <c r="AG243" s="41"/>
      <c r="AH243" s="40"/>
      <c r="AI243" s="39"/>
      <c r="AJ243" s="245"/>
      <c r="AK243" s="245"/>
      <c r="AL243" s="38"/>
      <c r="AM243" s="7"/>
      <c r="AN243" s="7"/>
      <c r="AO243" s="235">
        <f>SUMPRODUCT(LEN($M243:$AE246)-LEN(SUBSTITUTE($M243:$AE246,"A", "")))</f>
        <v>0</v>
      </c>
      <c r="AP243" s="229">
        <f>SUMPRODUCT(LEN($AH243:$AH246)-LEN(SUBSTITUTE($AH243:$AH246,"A", "")))</f>
        <v>0</v>
      </c>
      <c r="AQ243" s="232">
        <f>SUMPRODUCT(LEN($AG243:$AG246)-LEN(SUBSTITUTE($AG243:$AG246,"A", "")))</f>
        <v>0</v>
      </c>
      <c r="AR243" s="235">
        <f>SUMPRODUCT(LEN($M243:$AE246)-LEN(SUBSTITUTE($M243:$AE246,"S", "")))</f>
        <v>0</v>
      </c>
      <c r="AS243" s="229">
        <f>SUMPRODUCT(LEN($AH243:$AH246)-LEN(SUBSTITUTE($AH243:$AH246,"S", "")))</f>
        <v>0</v>
      </c>
      <c r="AT243" s="232">
        <f>SUMPRODUCT(LEN($AG243:$AG246)-LEN(SUBSTITUTE($AG243:$AG246,"S", "")))</f>
        <v>0</v>
      </c>
      <c r="AU243" s="235">
        <f>SUMPRODUCT(LEN($M243:$AE246)-LEN(SUBSTITUTE($M243:$AE246,"F", "")))</f>
        <v>0</v>
      </c>
      <c r="AV243" s="229">
        <f>SUMPRODUCT(LEN($AH243:$AH246)-LEN(SUBSTITUTE($AH243:$AH246,"F", "")))</f>
        <v>0</v>
      </c>
      <c r="AW243" s="232">
        <f>SUMPRODUCT(LEN($AG243:$AG246)-LEN(SUBSTITUTE($AG243:$AG246,"F", "")))</f>
        <v>0</v>
      </c>
      <c r="AX243" s="235">
        <f>SUMPRODUCT(LEN($M243:$AE246)-LEN(SUBSTITUTE($M243:$AE246,"G", "")))</f>
        <v>0</v>
      </c>
      <c r="AY243" s="229">
        <f>SUMPRODUCT(LEN($AH243:$AH246)-LEN(SUBSTITUTE($AH243:$AH246,"G", "")))</f>
        <v>0</v>
      </c>
      <c r="AZ243" s="232">
        <f>SUMPRODUCT(LEN($AG243:$AG246)-LEN(SUBSTITUTE($AG243:$AG246,"G", "")))</f>
        <v>0</v>
      </c>
      <c r="BA243" s="235">
        <f>SUMPRODUCT(LEN($M243:$AE246)-LEN(SUBSTITUTE($M243:$AE246,"M", "")))</f>
        <v>0</v>
      </c>
      <c r="BB243" s="229">
        <f>SUMPRODUCT(LEN($AH243:$AH246)-LEN(SUBSTITUTE($AH243:$AH246,"M", "")))</f>
        <v>0</v>
      </c>
      <c r="BC243" s="232">
        <f>SUMPRODUCT(LEN($AG243:$AG246)-LEN(SUBSTITUTE($AG243:$AG246,"M", "")))</f>
        <v>0</v>
      </c>
      <c r="BD243" s="297">
        <f>SUMPRODUCT(LEN($AI243:$AI246)-LEN(SUBSTITUTE($AI243:$AI246,"S", "")))</f>
        <v>0</v>
      </c>
      <c r="BE243" s="300">
        <f>SUMPRODUCT(LEN($AI243:$AI246)-LEN(SUBSTITUTE($AI243:$AI246,"F", "")))</f>
        <v>0</v>
      </c>
      <c r="BF243" s="300">
        <f>SUMPRODUCT(LEN($AI243:$AI246)-LEN(SUBSTITUTE($AI243:$AI246,"G", "")))</f>
        <v>0</v>
      </c>
      <c r="BG243" s="303">
        <f>SUMPRODUCT(LEN($AI243:$AI246)-LEN(SUBSTITUTE($AI243:$AI246,"M", "")))</f>
        <v>0</v>
      </c>
    </row>
    <row r="244" spans="2:67" ht="28.15" hidden="1" customHeight="1" thickBot="1">
      <c r="B244" s="29"/>
      <c r="C244" s="264"/>
      <c r="D244" s="37"/>
      <c r="E244" s="36"/>
      <c r="F244" s="36"/>
      <c r="G244" s="35"/>
      <c r="H244" s="256"/>
      <c r="I244" s="260"/>
      <c r="J244" s="260"/>
      <c r="K244" s="260"/>
      <c r="L244" s="32" t="s">
        <v>72</v>
      </c>
      <c r="M244" s="31"/>
      <c r="N244" s="32" t="s">
        <v>71</v>
      </c>
      <c r="O244" s="31"/>
      <c r="P244" s="32" t="s">
        <v>70</v>
      </c>
      <c r="Q244" s="31"/>
      <c r="R244" s="32" t="s">
        <v>69</v>
      </c>
      <c r="S244" s="31"/>
      <c r="T244" s="32" t="s">
        <v>68</v>
      </c>
      <c r="U244" s="31"/>
      <c r="V244" s="32" t="s">
        <v>67</v>
      </c>
      <c r="W244" s="31"/>
      <c r="X244" s="32" t="s">
        <v>66</v>
      </c>
      <c r="Y244" s="31"/>
      <c r="Z244" s="32" t="s">
        <v>65</v>
      </c>
      <c r="AA244" s="31"/>
      <c r="AB244" s="34" t="s">
        <v>64</v>
      </c>
      <c r="AC244" s="33"/>
      <c r="AD244" s="32" t="s">
        <v>63</v>
      </c>
      <c r="AE244" s="31"/>
      <c r="AF244" s="30"/>
      <c r="AG244" s="31"/>
      <c r="AH244" s="30"/>
      <c r="AI244" s="20"/>
      <c r="AJ244" s="246"/>
      <c r="AK244" s="246"/>
      <c r="AL244" s="19"/>
      <c r="AM244" s="7"/>
      <c r="AN244" s="7"/>
      <c r="AO244" s="236"/>
      <c r="AP244" s="230"/>
      <c r="AQ244" s="233"/>
      <c r="AR244" s="236"/>
      <c r="AS244" s="230"/>
      <c r="AT244" s="233"/>
      <c r="AU244" s="236"/>
      <c r="AV244" s="230"/>
      <c r="AW244" s="233"/>
      <c r="AX244" s="236"/>
      <c r="AY244" s="230"/>
      <c r="AZ244" s="233"/>
      <c r="BA244" s="236"/>
      <c r="BB244" s="230"/>
      <c r="BC244" s="233"/>
      <c r="BD244" s="298"/>
      <c r="BE244" s="301"/>
      <c r="BF244" s="301"/>
      <c r="BG244" s="304"/>
    </row>
    <row r="245" spans="2:67" ht="28.15" hidden="1" customHeight="1">
      <c r="B245" s="29"/>
      <c r="C245" s="265"/>
      <c r="D245" s="28"/>
      <c r="E245" s="27"/>
      <c r="F245" s="27"/>
      <c r="G245" s="26"/>
      <c r="H245" s="257"/>
      <c r="I245" s="261"/>
      <c r="J245" s="261"/>
      <c r="K245" s="261"/>
      <c r="L245" s="23" t="s">
        <v>62</v>
      </c>
      <c r="M245" s="22"/>
      <c r="N245" s="23" t="s">
        <v>61</v>
      </c>
      <c r="O245" s="22"/>
      <c r="P245" s="23" t="s">
        <v>60</v>
      </c>
      <c r="Q245" s="22"/>
      <c r="R245" s="23" t="s">
        <v>59</v>
      </c>
      <c r="S245" s="22"/>
      <c r="T245" s="23" t="s">
        <v>58</v>
      </c>
      <c r="U245" s="22"/>
      <c r="V245" s="23" t="s">
        <v>57</v>
      </c>
      <c r="W245" s="22"/>
      <c r="X245" s="23" t="s">
        <v>56</v>
      </c>
      <c r="Y245" s="22"/>
      <c r="Z245" s="23" t="s">
        <v>55</v>
      </c>
      <c r="AA245" s="22"/>
      <c r="AB245" s="25" t="s">
        <v>54</v>
      </c>
      <c r="AC245" s="24"/>
      <c r="AD245" s="23">
        <v>39</v>
      </c>
      <c r="AE245" s="22"/>
      <c r="AF245" s="21"/>
      <c r="AG245" s="22"/>
      <c r="AH245" s="21"/>
      <c r="AI245" s="20"/>
      <c r="AJ245" s="246"/>
      <c r="AK245" s="246"/>
      <c r="AL245" s="19"/>
      <c r="AM245" s="7"/>
      <c r="AN245" s="7"/>
      <c r="AO245" s="236"/>
      <c r="AP245" s="230"/>
      <c r="AQ245" s="233"/>
      <c r="AR245" s="236"/>
      <c r="AS245" s="230"/>
      <c r="AT245" s="233"/>
      <c r="AU245" s="236"/>
      <c r="AV245" s="230"/>
      <c r="AW245" s="233"/>
      <c r="AX245" s="236"/>
      <c r="AY245" s="230"/>
      <c r="AZ245" s="233"/>
      <c r="BA245" s="236"/>
      <c r="BB245" s="230"/>
      <c r="BC245" s="233"/>
      <c r="BD245" s="298"/>
      <c r="BE245" s="301"/>
      <c r="BF245" s="301"/>
      <c r="BG245" s="304"/>
    </row>
    <row r="246" spans="2:67" ht="28.15" hidden="1" customHeight="1" thickBot="1">
      <c r="B246" s="18"/>
      <c r="C246" s="271"/>
      <c r="D246" s="17"/>
      <c r="E246" s="16"/>
      <c r="F246" s="16"/>
      <c r="G246" s="15"/>
      <c r="H246" s="258"/>
      <c r="I246" s="272"/>
      <c r="J246" s="272"/>
      <c r="K246" s="272"/>
      <c r="L246" s="12" t="s">
        <v>53</v>
      </c>
      <c r="M246" s="11"/>
      <c r="N246" s="12" t="s">
        <v>52</v>
      </c>
      <c r="O246" s="11"/>
      <c r="P246" s="12" t="s">
        <v>51</v>
      </c>
      <c r="Q246" s="11"/>
      <c r="R246" s="12" t="s">
        <v>50</v>
      </c>
      <c r="S246" s="11"/>
      <c r="T246" s="12">
        <v>20</v>
      </c>
      <c r="U246" s="11"/>
      <c r="V246" s="12" t="s">
        <v>49</v>
      </c>
      <c r="W246" s="11"/>
      <c r="X246" s="12" t="s">
        <v>48</v>
      </c>
      <c r="Y246" s="11"/>
      <c r="Z246" s="12" t="s">
        <v>47</v>
      </c>
      <c r="AA246" s="11"/>
      <c r="AB246" s="14" t="s">
        <v>46</v>
      </c>
      <c r="AC246" s="13"/>
      <c r="AD246" s="12" t="s">
        <v>45</v>
      </c>
      <c r="AE246" s="11"/>
      <c r="AF246" s="10"/>
      <c r="AG246" s="11"/>
      <c r="AH246" s="10"/>
      <c r="AI246" s="9"/>
      <c r="AJ246" s="247"/>
      <c r="AK246" s="247"/>
      <c r="AL246" s="8"/>
      <c r="AM246" s="7"/>
      <c r="AN246" s="7"/>
      <c r="AO246" s="237"/>
      <c r="AP246" s="231"/>
      <c r="AQ246" s="234"/>
      <c r="AR246" s="237"/>
      <c r="AS246" s="231"/>
      <c r="AT246" s="234"/>
      <c r="AU246" s="237"/>
      <c r="AV246" s="231"/>
      <c r="AW246" s="234"/>
      <c r="AX246" s="237"/>
      <c r="AY246" s="231"/>
      <c r="AZ246" s="234"/>
      <c r="BA246" s="237"/>
      <c r="BB246" s="231"/>
      <c r="BC246" s="234"/>
      <c r="BD246" s="299"/>
      <c r="BE246" s="302"/>
      <c r="BF246" s="302"/>
      <c r="BG246" s="305"/>
    </row>
    <row r="247" spans="2:67" ht="85.9" customHeight="1" thickBot="1">
      <c r="B247" s="94" t="s">
        <v>119</v>
      </c>
      <c r="C247" s="83" t="s">
        <v>118</v>
      </c>
      <c r="D247" s="88" t="s">
        <v>117</v>
      </c>
      <c r="E247" s="93" t="s">
        <v>116</v>
      </c>
      <c r="F247" s="92"/>
      <c r="G247" s="91"/>
      <c r="H247" s="90" t="s">
        <v>115</v>
      </c>
      <c r="I247" s="88" t="s">
        <v>43</v>
      </c>
      <c r="J247" s="88" t="s">
        <v>114</v>
      </c>
      <c r="K247" s="88" t="s">
        <v>44</v>
      </c>
      <c r="L247" s="227" t="s">
        <v>113</v>
      </c>
      <c r="M247" s="270"/>
      <c r="N247" s="227" t="s">
        <v>112</v>
      </c>
      <c r="O247" s="270"/>
      <c r="P247" s="227" t="s">
        <v>112</v>
      </c>
      <c r="Q247" s="228"/>
      <c r="R247" s="227" t="s">
        <v>112</v>
      </c>
      <c r="S247" s="228"/>
      <c r="T247" s="227" t="s">
        <v>112</v>
      </c>
      <c r="U247" s="228"/>
      <c r="V247" s="227" t="s">
        <v>112</v>
      </c>
      <c r="W247" s="228"/>
      <c r="X247" s="227" t="s">
        <v>112</v>
      </c>
      <c r="Y247" s="228"/>
      <c r="Z247" s="227" t="s">
        <v>112</v>
      </c>
      <c r="AA247" s="228"/>
      <c r="AB247" s="227" t="s">
        <v>112</v>
      </c>
      <c r="AC247" s="228"/>
      <c r="AD247" s="227" t="s">
        <v>112</v>
      </c>
      <c r="AE247" s="228"/>
      <c r="AF247" s="244" t="s">
        <v>111</v>
      </c>
      <c r="AG247" s="228"/>
      <c r="AH247" s="90" t="s">
        <v>110</v>
      </c>
      <c r="AI247" s="89" t="s">
        <v>109</v>
      </c>
      <c r="AJ247" s="88" t="s">
        <v>108</v>
      </c>
      <c r="AK247" s="88" t="s">
        <v>107</v>
      </c>
      <c r="AL247" s="87" t="s">
        <v>106</v>
      </c>
      <c r="AM247" s="105" t="s">
        <v>161</v>
      </c>
      <c r="AN247" s="104" t="s">
        <v>160</v>
      </c>
      <c r="AO247" s="84" t="s">
        <v>105</v>
      </c>
      <c r="AP247" s="83" t="s">
        <v>104</v>
      </c>
      <c r="AQ247" s="82" t="s">
        <v>103</v>
      </c>
      <c r="AR247" s="84" t="s">
        <v>102</v>
      </c>
      <c r="AS247" s="83" t="s">
        <v>101</v>
      </c>
      <c r="AT247" s="82" t="s">
        <v>100</v>
      </c>
      <c r="AU247" s="84" t="s">
        <v>99</v>
      </c>
      <c r="AV247" s="83" t="s">
        <v>98</v>
      </c>
      <c r="AW247" s="85" t="s">
        <v>97</v>
      </c>
      <c r="AX247" s="84" t="s">
        <v>96</v>
      </c>
      <c r="AY247" s="83" t="s">
        <v>95</v>
      </c>
      <c r="AZ247" s="82" t="s">
        <v>94</v>
      </c>
      <c r="BA247" s="84" t="s">
        <v>93</v>
      </c>
      <c r="BB247" s="83" t="s">
        <v>92</v>
      </c>
      <c r="BC247" s="82" t="s">
        <v>91</v>
      </c>
      <c r="BD247" s="81" t="s">
        <v>90</v>
      </c>
      <c r="BE247" s="80" t="s">
        <v>89</v>
      </c>
      <c r="BF247" s="80" t="s">
        <v>88</v>
      </c>
      <c r="BG247" s="79" t="s">
        <v>87</v>
      </c>
    </row>
    <row r="248" spans="2:67" ht="48" thickBot="1">
      <c r="B248" s="78" t="s">
        <v>167</v>
      </c>
      <c r="C248" s="77"/>
      <c r="D248" s="76"/>
      <c r="E248" s="267">
        <v>3436.34</v>
      </c>
      <c r="F248" s="268"/>
      <c r="G248" s="269"/>
      <c r="H248" s="75" t="s">
        <v>85</v>
      </c>
      <c r="I248" s="74"/>
      <c r="J248" s="74"/>
      <c r="K248" s="73"/>
      <c r="L248" s="72"/>
      <c r="M248" s="68"/>
      <c r="N248" s="72"/>
      <c r="O248" s="68"/>
      <c r="P248" s="72"/>
      <c r="Q248" s="68"/>
      <c r="R248" s="72"/>
      <c r="S248" s="68"/>
      <c r="T248" s="72"/>
      <c r="U248" s="68"/>
      <c r="V248" s="72"/>
      <c r="W248" s="68"/>
      <c r="X248" s="72"/>
      <c r="Y248" s="68"/>
      <c r="Z248" s="72"/>
      <c r="AA248" s="71"/>
      <c r="AB248" s="70"/>
      <c r="AC248" s="70"/>
      <c r="AD248" s="70"/>
      <c r="AE248" s="70"/>
      <c r="AF248" s="69" t="s">
        <v>84</v>
      </c>
      <c r="AG248" s="68"/>
      <c r="AH248" s="68"/>
      <c r="AI248" s="68"/>
      <c r="AJ248" s="67"/>
      <c r="AK248" s="67"/>
      <c r="AL248" s="66"/>
      <c r="AM248" s="103"/>
      <c r="AN248" s="103"/>
      <c r="AO248" s="101">
        <f t="shared" ref="AO248:BG248" si="17">SUM(AO249:AO260)</f>
        <v>24</v>
      </c>
      <c r="AP248" s="100">
        <f t="shared" si="17"/>
        <v>7</v>
      </c>
      <c r="AQ248" s="99">
        <f t="shared" si="17"/>
        <v>1</v>
      </c>
      <c r="AR248" s="101">
        <f t="shared" si="17"/>
        <v>9</v>
      </c>
      <c r="AS248" s="100">
        <f t="shared" si="17"/>
        <v>0</v>
      </c>
      <c r="AT248" s="99">
        <f t="shared" si="17"/>
        <v>0</v>
      </c>
      <c r="AU248" s="101">
        <f t="shared" si="17"/>
        <v>0</v>
      </c>
      <c r="AV248" s="100">
        <f t="shared" si="17"/>
        <v>0</v>
      </c>
      <c r="AW248" s="99">
        <f t="shared" si="17"/>
        <v>0</v>
      </c>
      <c r="AX248" s="101">
        <f t="shared" si="17"/>
        <v>11</v>
      </c>
      <c r="AY248" s="100">
        <f t="shared" si="17"/>
        <v>1</v>
      </c>
      <c r="AZ248" s="99">
        <f t="shared" si="17"/>
        <v>0</v>
      </c>
      <c r="BA248" s="101">
        <f t="shared" si="17"/>
        <v>0</v>
      </c>
      <c r="BB248" s="100">
        <f t="shared" si="17"/>
        <v>0</v>
      </c>
      <c r="BC248" s="99">
        <f t="shared" si="17"/>
        <v>0</v>
      </c>
      <c r="BD248" s="101">
        <f t="shared" si="17"/>
        <v>0</v>
      </c>
      <c r="BE248" s="100">
        <f t="shared" si="17"/>
        <v>0</v>
      </c>
      <c r="BF248" s="100">
        <f t="shared" si="17"/>
        <v>2</v>
      </c>
      <c r="BG248" s="99">
        <f t="shared" si="17"/>
        <v>0</v>
      </c>
      <c r="BH248" s="98" t="s">
        <v>83</v>
      </c>
      <c r="BK248" s="1">
        <f>SUM(AO248:AQ248)</f>
        <v>32</v>
      </c>
      <c r="BL248" s="1">
        <f>SUM(AR248:AT248,BD248)</f>
        <v>9</v>
      </c>
      <c r="BM248" s="1">
        <f>SUM(AU248:AW248,BE248)</f>
        <v>0</v>
      </c>
      <c r="BN248" s="1">
        <f>SUM(AX248:AZ248,BF248)</f>
        <v>14</v>
      </c>
      <c r="BO248" s="1">
        <f>SUM(BA248:BC248,BG248)</f>
        <v>0</v>
      </c>
    </row>
    <row r="249" spans="2:67" ht="28.15" customHeight="1">
      <c r="B249" s="29"/>
      <c r="C249" s="263">
        <v>1</v>
      </c>
      <c r="D249" s="47"/>
      <c r="E249" s="46"/>
      <c r="F249" s="46"/>
      <c r="G249" s="45"/>
      <c r="H249" s="255"/>
      <c r="I249" s="259">
        <v>87</v>
      </c>
      <c r="J249" s="259">
        <v>21</v>
      </c>
      <c r="K249" s="259">
        <v>6</v>
      </c>
      <c r="L249" s="42">
        <v>1</v>
      </c>
      <c r="M249" s="41" t="s">
        <v>274</v>
      </c>
      <c r="N249" s="42">
        <v>5</v>
      </c>
      <c r="O249" s="41" t="s">
        <v>425</v>
      </c>
      <c r="P249" s="42">
        <v>9</v>
      </c>
      <c r="Q249" s="97" t="s">
        <v>383</v>
      </c>
      <c r="R249" s="42">
        <v>13</v>
      </c>
      <c r="S249" s="41" t="s">
        <v>272</v>
      </c>
      <c r="T249" s="42">
        <v>17</v>
      </c>
      <c r="U249" s="41"/>
      <c r="V249" s="42">
        <v>21</v>
      </c>
      <c r="W249" s="41"/>
      <c r="X249" s="42">
        <v>25</v>
      </c>
      <c r="Y249" s="41"/>
      <c r="Z249" s="42">
        <v>29</v>
      </c>
      <c r="AA249" s="41"/>
      <c r="AB249" s="44">
        <v>33</v>
      </c>
      <c r="AC249" s="41"/>
      <c r="AD249" s="42">
        <v>37</v>
      </c>
      <c r="AE249" s="41"/>
      <c r="AF249" s="40">
        <v>18</v>
      </c>
      <c r="AG249" s="41" t="s">
        <v>274</v>
      </c>
      <c r="AH249" s="40" t="s">
        <v>305</v>
      </c>
      <c r="AI249" s="39" t="s">
        <v>387</v>
      </c>
      <c r="AJ249" s="245"/>
      <c r="AK249" s="245"/>
      <c r="AL249" s="38"/>
      <c r="AM249" s="238">
        <f>SUMPRODUCT(LEN($M249:$AE252)-LEN(SUBSTITUTE($M249:$AE252,"/", "")))/2</f>
        <v>0</v>
      </c>
      <c r="AN249" s="241">
        <f>SUMPRODUCT(LEN($M249:$AE252)-LEN(SUBSTITUTE($M249:$AE252,"-", "")))</f>
        <v>0</v>
      </c>
      <c r="AO249" s="235">
        <f>SUMPRODUCT(LEN($M249:$AE252)-LEN(SUBSTITUTE($M249:$AE252,"A", "")))</f>
        <v>24</v>
      </c>
      <c r="AP249" s="229">
        <f>SUMPRODUCT(LEN($AH249:$AH252)-LEN(SUBSTITUTE($AH249:$AH252,"A", "")))</f>
        <v>7</v>
      </c>
      <c r="AQ249" s="232">
        <f>SUMPRODUCT(LEN($AG249:$AG252)-LEN(SUBSTITUTE($AG249:$AG252,"A", "")))</f>
        <v>1</v>
      </c>
      <c r="AR249" s="235">
        <f>SUMPRODUCT(LEN($M249:$AE252)-LEN(SUBSTITUTE($M249:$AE252,"S", "")))</f>
        <v>9</v>
      </c>
      <c r="AS249" s="229">
        <f>SUMPRODUCT(LEN($AH249:$AH252)-LEN(SUBSTITUTE($AH249:$AH252,"S", "")))</f>
        <v>0</v>
      </c>
      <c r="AT249" s="232">
        <f>SUMPRODUCT(LEN($AG249:$AG252)-LEN(SUBSTITUTE($AG249:$AG252,"S", "")))</f>
        <v>0</v>
      </c>
      <c r="AU249" s="235">
        <f>SUMPRODUCT(LEN($M249:$AE252)-LEN(SUBSTITUTE($M249:$AE252,"F", "")))</f>
        <v>0</v>
      </c>
      <c r="AV249" s="229">
        <f>SUMPRODUCT(LEN($AH249:$AH252)-LEN(SUBSTITUTE($AH249:$AH252,"F", "")))</f>
        <v>0</v>
      </c>
      <c r="AW249" s="232">
        <f>SUMPRODUCT(LEN($AG249:$AG252)-LEN(SUBSTITUTE($AG249:$AG252,"F", "")))</f>
        <v>0</v>
      </c>
      <c r="AX249" s="235">
        <f>SUMPRODUCT(LEN($M249:$AE252)-LEN(SUBSTITUTE($M249:$AE252,"G", "")))</f>
        <v>11</v>
      </c>
      <c r="AY249" s="229">
        <f>SUMPRODUCT(LEN($AH249:$AH252)-LEN(SUBSTITUTE($AH249:$AH252,"G", "")))</f>
        <v>1</v>
      </c>
      <c r="AZ249" s="232">
        <f>SUMPRODUCT(LEN($AG249:$AG252)-LEN(SUBSTITUTE($AG249:$AG252,"G", "")))</f>
        <v>0</v>
      </c>
      <c r="BA249" s="235">
        <f>SUMPRODUCT(LEN($M249:$AE252)-LEN(SUBSTITUTE($M249:$AE252,"M", "")))</f>
        <v>0</v>
      </c>
      <c r="BB249" s="229">
        <f>SUMPRODUCT(LEN($AH249:$AH252)-LEN(SUBSTITUTE($AH249:$AH252,"M", "")))</f>
        <v>0</v>
      </c>
      <c r="BC249" s="232">
        <f>SUMPRODUCT(LEN($AG249:$AG252)-LEN(SUBSTITUTE($AG249:$AG252,"M", "")))</f>
        <v>0</v>
      </c>
      <c r="BD249" s="297">
        <f>SUMPRODUCT(LEN($AI249:$AI252)-LEN(SUBSTITUTE($AI249:$AI252,"S", "")))</f>
        <v>0</v>
      </c>
      <c r="BE249" s="300">
        <f>SUMPRODUCT(LEN($AI249:$AI252)-LEN(SUBSTITUTE($AI249:$AI252,"F", "")))</f>
        <v>0</v>
      </c>
      <c r="BF249" s="300">
        <f>SUMPRODUCT(LEN($AI249:$AI252)-LEN(SUBSTITUTE($AI249:$AI252,"G", "")))</f>
        <v>2</v>
      </c>
      <c r="BG249" s="303">
        <f>SUMPRODUCT(LEN($AI249:$AI252)-LEN(SUBSTITUTE($AI249:$AI252,"M", "")))</f>
        <v>0</v>
      </c>
    </row>
    <row r="250" spans="2:67" ht="28.15" customHeight="1" thickBot="1">
      <c r="B250" s="29"/>
      <c r="C250" s="264"/>
      <c r="D250" s="37"/>
      <c r="E250" s="36"/>
      <c r="F250" s="36"/>
      <c r="G250" s="35"/>
      <c r="H250" s="256"/>
      <c r="I250" s="260"/>
      <c r="J250" s="260"/>
      <c r="K250" s="260"/>
      <c r="L250" s="32">
        <v>2</v>
      </c>
      <c r="M250" s="31" t="s">
        <v>433</v>
      </c>
      <c r="N250" s="32">
        <v>6</v>
      </c>
      <c r="O250" s="31" t="s">
        <v>484</v>
      </c>
      <c r="P250" s="96">
        <v>10</v>
      </c>
      <c r="Q250" s="31" t="s">
        <v>316</v>
      </c>
      <c r="R250" s="32">
        <v>14</v>
      </c>
      <c r="S250" s="31" t="s">
        <v>271</v>
      </c>
      <c r="T250" s="32">
        <v>18</v>
      </c>
      <c r="U250" s="95"/>
      <c r="V250" s="32">
        <v>22</v>
      </c>
      <c r="W250" s="31"/>
      <c r="X250" s="32">
        <v>26</v>
      </c>
      <c r="Y250" s="31"/>
      <c r="Z250" s="32">
        <v>30</v>
      </c>
      <c r="AA250" s="31"/>
      <c r="AB250" s="34">
        <v>34</v>
      </c>
      <c r="AC250" s="31"/>
      <c r="AD250" s="32">
        <v>38</v>
      </c>
      <c r="AE250" s="31"/>
      <c r="AF250" s="30"/>
      <c r="AG250" s="31"/>
      <c r="AH250" s="30" t="s">
        <v>305</v>
      </c>
      <c r="AI250" s="20"/>
      <c r="AJ250" s="246"/>
      <c r="AK250" s="246"/>
      <c r="AL250" s="19"/>
      <c r="AM250" s="239"/>
      <c r="AN250" s="242"/>
      <c r="AO250" s="236"/>
      <c r="AP250" s="230"/>
      <c r="AQ250" s="233"/>
      <c r="AR250" s="236"/>
      <c r="AS250" s="230"/>
      <c r="AT250" s="233"/>
      <c r="AU250" s="236"/>
      <c r="AV250" s="230"/>
      <c r="AW250" s="233"/>
      <c r="AX250" s="236"/>
      <c r="AY250" s="230"/>
      <c r="AZ250" s="233"/>
      <c r="BA250" s="236"/>
      <c r="BB250" s="230"/>
      <c r="BC250" s="233"/>
      <c r="BD250" s="298"/>
      <c r="BE250" s="301"/>
      <c r="BF250" s="301"/>
      <c r="BG250" s="304"/>
    </row>
    <row r="251" spans="2:67" ht="28.15" customHeight="1">
      <c r="B251" s="29"/>
      <c r="C251" s="265"/>
      <c r="D251" s="28"/>
      <c r="E251" s="27"/>
      <c r="F251" s="27"/>
      <c r="G251" s="26"/>
      <c r="H251" s="257"/>
      <c r="I251" s="261"/>
      <c r="J251" s="261"/>
      <c r="K251" s="261"/>
      <c r="L251" s="23">
        <v>3</v>
      </c>
      <c r="M251" s="22" t="s">
        <v>375</v>
      </c>
      <c r="N251" s="23">
        <v>7</v>
      </c>
      <c r="O251" s="22" t="s">
        <v>389</v>
      </c>
      <c r="P251" s="23">
        <v>11</v>
      </c>
      <c r="Q251" s="22" t="s">
        <v>366</v>
      </c>
      <c r="R251" s="23">
        <v>15</v>
      </c>
      <c r="S251" s="22" t="s">
        <v>271</v>
      </c>
      <c r="T251" s="23">
        <v>19</v>
      </c>
      <c r="U251" s="22"/>
      <c r="V251" s="23">
        <v>23</v>
      </c>
      <c r="W251" s="22"/>
      <c r="X251" s="23">
        <v>27</v>
      </c>
      <c r="Y251" s="22"/>
      <c r="Z251" s="23">
        <v>31</v>
      </c>
      <c r="AA251" s="22"/>
      <c r="AB251" s="25">
        <v>35</v>
      </c>
      <c r="AC251" s="22"/>
      <c r="AD251" s="23">
        <v>39</v>
      </c>
      <c r="AE251" s="22"/>
      <c r="AF251" s="21"/>
      <c r="AG251" s="22"/>
      <c r="AH251" s="21" t="s">
        <v>483</v>
      </c>
      <c r="AI251" s="20"/>
      <c r="AJ251" s="246"/>
      <c r="AK251" s="246"/>
      <c r="AL251" s="19"/>
      <c r="AM251" s="239"/>
      <c r="AN251" s="242"/>
      <c r="AO251" s="236"/>
      <c r="AP251" s="230"/>
      <c r="AQ251" s="233"/>
      <c r="AR251" s="236"/>
      <c r="AS251" s="230"/>
      <c r="AT251" s="233"/>
      <c r="AU251" s="236"/>
      <c r="AV251" s="230"/>
      <c r="AW251" s="233"/>
      <c r="AX251" s="236"/>
      <c r="AY251" s="230"/>
      <c r="AZ251" s="233"/>
      <c r="BA251" s="236"/>
      <c r="BB251" s="230"/>
      <c r="BC251" s="233"/>
      <c r="BD251" s="298"/>
      <c r="BE251" s="301"/>
      <c r="BF251" s="301"/>
      <c r="BG251" s="304"/>
    </row>
    <row r="252" spans="2:67" ht="28.15" customHeight="1" thickBot="1">
      <c r="B252" s="29"/>
      <c r="C252" s="266"/>
      <c r="D252" s="57"/>
      <c r="E252" s="56"/>
      <c r="F252" s="56"/>
      <c r="G252" s="55"/>
      <c r="H252" s="258"/>
      <c r="I252" s="262"/>
      <c r="J252" s="262"/>
      <c r="K252" s="262"/>
      <c r="L252" s="52">
        <v>4</v>
      </c>
      <c r="M252" s="51" t="s">
        <v>398</v>
      </c>
      <c r="N252" s="52">
        <v>8</v>
      </c>
      <c r="O252" s="51" t="s">
        <v>393</v>
      </c>
      <c r="P252" s="52">
        <v>12</v>
      </c>
      <c r="Q252" s="51" t="s">
        <v>321</v>
      </c>
      <c r="R252" s="52">
        <v>16</v>
      </c>
      <c r="S252" s="51"/>
      <c r="T252" s="52">
        <v>20</v>
      </c>
      <c r="U252" s="51"/>
      <c r="V252" s="52">
        <v>24</v>
      </c>
      <c r="W252" s="51"/>
      <c r="X252" s="52">
        <v>28</v>
      </c>
      <c r="Y252" s="51"/>
      <c r="Z252" s="52">
        <v>32</v>
      </c>
      <c r="AA252" s="51"/>
      <c r="AB252" s="54">
        <v>36</v>
      </c>
      <c r="AC252" s="51"/>
      <c r="AD252" s="52">
        <v>40</v>
      </c>
      <c r="AE252" s="51"/>
      <c r="AF252" s="50"/>
      <c r="AG252" s="51"/>
      <c r="AH252" s="50"/>
      <c r="AI252" s="49"/>
      <c r="AJ252" s="248"/>
      <c r="AK252" s="248"/>
      <c r="AL252" s="48"/>
      <c r="AM252" s="240"/>
      <c r="AN252" s="243"/>
      <c r="AO252" s="237"/>
      <c r="AP252" s="231"/>
      <c r="AQ252" s="234"/>
      <c r="AR252" s="237"/>
      <c r="AS252" s="231"/>
      <c r="AT252" s="234"/>
      <c r="AU252" s="237"/>
      <c r="AV252" s="231"/>
      <c r="AW252" s="234"/>
      <c r="AX252" s="237"/>
      <c r="AY252" s="231"/>
      <c r="AZ252" s="234"/>
      <c r="BA252" s="237"/>
      <c r="BB252" s="231"/>
      <c r="BC252" s="234"/>
      <c r="BD252" s="299"/>
      <c r="BE252" s="302"/>
      <c r="BF252" s="302"/>
      <c r="BG252" s="305"/>
    </row>
    <row r="253" spans="2:67" ht="28.15" hidden="1" customHeight="1">
      <c r="B253" s="29"/>
      <c r="C253" s="263">
        <v>2</v>
      </c>
      <c r="D253" s="47"/>
      <c r="E253" s="46"/>
      <c r="F253" s="46"/>
      <c r="G253" s="45"/>
      <c r="H253" s="255"/>
      <c r="I253" s="259"/>
      <c r="J253" s="259"/>
      <c r="K253" s="259"/>
      <c r="L253" s="42" t="s">
        <v>82</v>
      </c>
      <c r="M253" s="41"/>
      <c r="N253" s="42" t="s">
        <v>81</v>
      </c>
      <c r="O253" s="41"/>
      <c r="P253" s="42" t="s">
        <v>80</v>
      </c>
      <c r="Q253" s="41"/>
      <c r="R253" s="42" t="s">
        <v>79</v>
      </c>
      <c r="S253" s="41"/>
      <c r="T253" s="42" t="s">
        <v>78</v>
      </c>
      <c r="U253" s="41"/>
      <c r="V253" s="42" t="s">
        <v>77</v>
      </c>
      <c r="W253" s="41"/>
      <c r="X253" s="42" t="s">
        <v>76</v>
      </c>
      <c r="Y253" s="41"/>
      <c r="Z253" s="42" t="s">
        <v>75</v>
      </c>
      <c r="AA253" s="41"/>
      <c r="AB253" s="44" t="s">
        <v>74</v>
      </c>
      <c r="AC253" s="43"/>
      <c r="AD253" s="42" t="s">
        <v>73</v>
      </c>
      <c r="AE253" s="41"/>
      <c r="AF253" s="40"/>
      <c r="AG253" s="41"/>
      <c r="AH253" s="40"/>
      <c r="AI253" s="39"/>
      <c r="AJ253" s="249"/>
      <c r="AK253" s="252"/>
      <c r="AL253" s="38"/>
      <c r="AM253" s="7"/>
      <c r="AN253" s="7"/>
      <c r="AO253" s="235">
        <f>SUMPRODUCT(LEN($M253:$AE256)-LEN(SUBSTITUTE($M253:$AE256,"A", "")))</f>
        <v>0</v>
      </c>
      <c r="AP253" s="229">
        <f>SUMPRODUCT(LEN($AH253:$AH256)-LEN(SUBSTITUTE($AH253:$AH256,"A", "")))</f>
        <v>0</v>
      </c>
      <c r="AQ253" s="232">
        <f>SUMPRODUCT(LEN($AG253:$AG256)-LEN(SUBSTITUTE($AG253:$AG256,"A", "")))</f>
        <v>0</v>
      </c>
      <c r="AR253" s="235">
        <f>SUMPRODUCT(LEN($M253:$AE256)-LEN(SUBSTITUTE($M253:$AE256,"S", "")))</f>
        <v>0</v>
      </c>
      <c r="AS253" s="229">
        <f>SUMPRODUCT(LEN($AH253:$AH256)-LEN(SUBSTITUTE($AH253:$AH256,"S", "")))</f>
        <v>0</v>
      </c>
      <c r="AT253" s="232">
        <f>SUMPRODUCT(LEN($AG253:$AG256)-LEN(SUBSTITUTE($AG253:$AG256,"S", "")))</f>
        <v>0</v>
      </c>
      <c r="AU253" s="235">
        <f>SUMPRODUCT(LEN($M253:$AE256)-LEN(SUBSTITUTE($M253:$AE256,"F", "")))</f>
        <v>0</v>
      </c>
      <c r="AV253" s="229">
        <f>SUMPRODUCT(LEN($AH253:$AH256)-LEN(SUBSTITUTE($AH253:$AH256,"F", "")))</f>
        <v>0</v>
      </c>
      <c r="AW253" s="232">
        <f>SUMPRODUCT(LEN($AG253:$AG256)-LEN(SUBSTITUTE($AG253:$AG256,"F", "")))</f>
        <v>0</v>
      </c>
      <c r="AX253" s="235">
        <f>SUMPRODUCT(LEN($M253:$AE256)-LEN(SUBSTITUTE($M253:$AE256,"G", "")))</f>
        <v>0</v>
      </c>
      <c r="AY253" s="229">
        <f>SUMPRODUCT(LEN($AH253:$AH256)-LEN(SUBSTITUTE($AH253:$AH256,"G", "")))</f>
        <v>0</v>
      </c>
      <c r="AZ253" s="232">
        <f>SUMPRODUCT(LEN($AG253:$AG256)-LEN(SUBSTITUTE($AG253:$AG256,"G", "")))</f>
        <v>0</v>
      </c>
      <c r="BA253" s="235">
        <f>SUMPRODUCT(LEN($M253:$AE256)-LEN(SUBSTITUTE($M253:$AE256,"M", "")))</f>
        <v>0</v>
      </c>
      <c r="BB253" s="229">
        <f>SUMPRODUCT(LEN($AH253:$AH256)-LEN(SUBSTITUTE($AH253:$AH256,"M", "")))</f>
        <v>0</v>
      </c>
      <c r="BC253" s="232">
        <f>SUMPRODUCT(LEN($AG253:$AG256)-LEN(SUBSTITUTE($AG253:$AG256,"M", "")))</f>
        <v>0</v>
      </c>
      <c r="BD253" s="297">
        <f>SUMPRODUCT(LEN($AI253:$AI256)-LEN(SUBSTITUTE($AI253:$AI256,"S", "")))</f>
        <v>0</v>
      </c>
      <c r="BE253" s="300">
        <f>SUMPRODUCT(LEN($AI253:$AI256)-LEN(SUBSTITUTE($AI253:$AI256,"F", "")))</f>
        <v>0</v>
      </c>
      <c r="BF253" s="300">
        <f>SUMPRODUCT(LEN($AI253:$AI256)-LEN(SUBSTITUTE($AI253:$AI256,"G", "")))</f>
        <v>0</v>
      </c>
      <c r="BG253" s="303">
        <f>SUMPRODUCT(LEN($AI253:$AI256)-LEN(SUBSTITUTE($AI253:$AI256,"M", "")))</f>
        <v>0</v>
      </c>
    </row>
    <row r="254" spans="2:67" ht="28.15" hidden="1" customHeight="1" thickBot="1">
      <c r="B254" s="29"/>
      <c r="C254" s="264"/>
      <c r="D254" s="37"/>
      <c r="E254" s="36"/>
      <c r="F254" s="36"/>
      <c r="G254" s="35"/>
      <c r="H254" s="256"/>
      <c r="I254" s="260"/>
      <c r="J254" s="260"/>
      <c r="K254" s="260"/>
      <c r="L254" s="32" t="s">
        <v>72</v>
      </c>
      <c r="M254" s="31"/>
      <c r="N254" s="32" t="s">
        <v>71</v>
      </c>
      <c r="O254" s="31"/>
      <c r="P254" s="32" t="s">
        <v>70</v>
      </c>
      <c r="Q254" s="31"/>
      <c r="R254" s="32" t="s">
        <v>69</v>
      </c>
      <c r="S254" s="31"/>
      <c r="T254" s="32" t="s">
        <v>68</v>
      </c>
      <c r="U254" s="31"/>
      <c r="V254" s="32" t="s">
        <v>67</v>
      </c>
      <c r="W254" s="31"/>
      <c r="X254" s="32" t="s">
        <v>66</v>
      </c>
      <c r="Y254" s="31"/>
      <c r="Z254" s="32" t="s">
        <v>65</v>
      </c>
      <c r="AA254" s="31"/>
      <c r="AB254" s="34" t="s">
        <v>64</v>
      </c>
      <c r="AC254" s="33"/>
      <c r="AD254" s="32" t="s">
        <v>63</v>
      </c>
      <c r="AE254" s="31"/>
      <c r="AF254" s="30"/>
      <c r="AG254" s="31"/>
      <c r="AH254" s="30"/>
      <c r="AI254" s="20"/>
      <c r="AJ254" s="250"/>
      <c r="AK254" s="253"/>
      <c r="AL254" s="19"/>
      <c r="AM254" s="7"/>
      <c r="AN254" s="7"/>
      <c r="AO254" s="236"/>
      <c r="AP254" s="230"/>
      <c r="AQ254" s="233"/>
      <c r="AR254" s="236"/>
      <c r="AS254" s="230"/>
      <c r="AT254" s="233"/>
      <c r="AU254" s="236"/>
      <c r="AV254" s="230"/>
      <c r="AW254" s="233"/>
      <c r="AX254" s="236"/>
      <c r="AY254" s="230"/>
      <c r="AZ254" s="233"/>
      <c r="BA254" s="236"/>
      <c r="BB254" s="230"/>
      <c r="BC254" s="233"/>
      <c r="BD254" s="298"/>
      <c r="BE254" s="301"/>
      <c r="BF254" s="301"/>
      <c r="BG254" s="304"/>
    </row>
    <row r="255" spans="2:67" ht="28.15" hidden="1" customHeight="1">
      <c r="B255" s="29"/>
      <c r="C255" s="265"/>
      <c r="D255" s="28"/>
      <c r="E255" s="27"/>
      <c r="F255" s="27"/>
      <c r="G255" s="26"/>
      <c r="H255" s="257"/>
      <c r="I255" s="261"/>
      <c r="J255" s="261"/>
      <c r="K255" s="261"/>
      <c r="L255" s="23" t="s">
        <v>62</v>
      </c>
      <c r="M255" s="22"/>
      <c r="N255" s="23" t="s">
        <v>61</v>
      </c>
      <c r="O255" s="22"/>
      <c r="P255" s="23" t="s">
        <v>60</v>
      </c>
      <c r="Q255" s="22"/>
      <c r="R255" s="23" t="s">
        <v>59</v>
      </c>
      <c r="S255" s="22"/>
      <c r="T255" s="23" t="s">
        <v>58</v>
      </c>
      <c r="U255" s="22"/>
      <c r="V255" s="23" t="s">
        <v>57</v>
      </c>
      <c r="W255" s="22"/>
      <c r="X255" s="23" t="s">
        <v>56</v>
      </c>
      <c r="Y255" s="22"/>
      <c r="Z255" s="23" t="s">
        <v>55</v>
      </c>
      <c r="AA255" s="22"/>
      <c r="AB255" s="25" t="s">
        <v>54</v>
      </c>
      <c r="AC255" s="24"/>
      <c r="AD255" s="23">
        <v>39</v>
      </c>
      <c r="AE255" s="22"/>
      <c r="AF255" s="21"/>
      <c r="AG255" s="22"/>
      <c r="AH255" s="21"/>
      <c r="AI255" s="20"/>
      <c r="AJ255" s="250"/>
      <c r="AK255" s="253"/>
      <c r="AL255" s="19"/>
      <c r="AM255" s="7"/>
      <c r="AN255" s="7"/>
      <c r="AO255" s="236"/>
      <c r="AP255" s="230"/>
      <c r="AQ255" s="233"/>
      <c r="AR255" s="236"/>
      <c r="AS255" s="230"/>
      <c r="AT255" s="233"/>
      <c r="AU255" s="236"/>
      <c r="AV255" s="230"/>
      <c r="AW255" s="233"/>
      <c r="AX255" s="236"/>
      <c r="AY255" s="230"/>
      <c r="AZ255" s="233"/>
      <c r="BA255" s="236"/>
      <c r="BB255" s="230"/>
      <c r="BC255" s="233"/>
      <c r="BD255" s="298"/>
      <c r="BE255" s="301"/>
      <c r="BF255" s="301"/>
      <c r="BG255" s="304"/>
    </row>
    <row r="256" spans="2:67" ht="28.15" hidden="1" customHeight="1" thickBot="1">
      <c r="B256" s="29"/>
      <c r="C256" s="266"/>
      <c r="D256" s="57"/>
      <c r="E256" s="56"/>
      <c r="F256" s="56"/>
      <c r="G256" s="55"/>
      <c r="H256" s="258"/>
      <c r="I256" s="262"/>
      <c r="J256" s="262"/>
      <c r="K256" s="262"/>
      <c r="L256" s="52" t="s">
        <v>53</v>
      </c>
      <c r="M256" s="51"/>
      <c r="N256" s="52" t="s">
        <v>52</v>
      </c>
      <c r="O256" s="51"/>
      <c r="P256" s="52" t="s">
        <v>51</v>
      </c>
      <c r="Q256" s="51"/>
      <c r="R256" s="52" t="s">
        <v>50</v>
      </c>
      <c r="S256" s="51"/>
      <c r="T256" s="52">
        <v>20</v>
      </c>
      <c r="U256" s="51"/>
      <c r="V256" s="52" t="s">
        <v>49</v>
      </c>
      <c r="W256" s="51"/>
      <c r="X256" s="52" t="s">
        <v>48</v>
      </c>
      <c r="Y256" s="51"/>
      <c r="Z256" s="52" t="s">
        <v>47</v>
      </c>
      <c r="AA256" s="51"/>
      <c r="AB256" s="54" t="s">
        <v>46</v>
      </c>
      <c r="AC256" s="53"/>
      <c r="AD256" s="52" t="s">
        <v>45</v>
      </c>
      <c r="AE256" s="51"/>
      <c r="AF256" s="50"/>
      <c r="AG256" s="51"/>
      <c r="AH256" s="50"/>
      <c r="AI256" s="49"/>
      <c r="AJ256" s="251"/>
      <c r="AK256" s="254"/>
      <c r="AL256" s="48"/>
      <c r="AM256" s="7"/>
      <c r="AN256" s="7"/>
      <c r="AO256" s="237"/>
      <c r="AP256" s="231"/>
      <c r="AQ256" s="234"/>
      <c r="AR256" s="237"/>
      <c r="AS256" s="231"/>
      <c r="AT256" s="234"/>
      <c r="AU256" s="237"/>
      <c r="AV256" s="231"/>
      <c r="AW256" s="234"/>
      <c r="AX256" s="237"/>
      <c r="AY256" s="231"/>
      <c r="AZ256" s="234"/>
      <c r="BA256" s="237"/>
      <c r="BB256" s="231"/>
      <c r="BC256" s="234"/>
      <c r="BD256" s="299"/>
      <c r="BE256" s="302"/>
      <c r="BF256" s="302"/>
      <c r="BG256" s="305"/>
    </row>
    <row r="257" spans="2:67" ht="28.15" hidden="1" customHeight="1">
      <c r="B257" s="29"/>
      <c r="C257" s="263">
        <v>3</v>
      </c>
      <c r="D257" s="47"/>
      <c r="E257" s="46"/>
      <c r="F257" s="46"/>
      <c r="G257" s="45"/>
      <c r="H257" s="255"/>
      <c r="I257" s="259"/>
      <c r="J257" s="259"/>
      <c r="K257" s="259"/>
      <c r="L257" s="42" t="s">
        <v>82</v>
      </c>
      <c r="M257" s="41"/>
      <c r="N257" s="42" t="s">
        <v>81</v>
      </c>
      <c r="O257" s="41"/>
      <c r="P257" s="42" t="s">
        <v>80</v>
      </c>
      <c r="Q257" s="41"/>
      <c r="R257" s="42" t="s">
        <v>79</v>
      </c>
      <c r="S257" s="41"/>
      <c r="T257" s="42" t="s">
        <v>78</v>
      </c>
      <c r="U257" s="41"/>
      <c r="V257" s="42" t="s">
        <v>77</v>
      </c>
      <c r="W257" s="41"/>
      <c r="X257" s="42" t="s">
        <v>76</v>
      </c>
      <c r="Y257" s="41"/>
      <c r="Z257" s="42" t="s">
        <v>75</v>
      </c>
      <c r="AA257" s="41"/>
      <c r="AB257" s="44" t="s">
        <v>74</v>
      </c>
      <c r="AC257" s="43"/>
      <c r="AD257" s="42" t="s">
        <v>73</v>
      </c>
      <c r="AE257" s="41"/>
      <c r="AF257" s="40"/>
      <c r="AG257" s="41"/>
      <c r="AH257" s="40"/>
      <c r="AI257" s="39"/>
      <c r="AJ257" s="245"/>
      <c r="AK257" s="245"/>
      <c r="AL257" s="38"/>
      <c r="AM257" s="7"/>
      <c r="AN257" s="7"/>
      <c r="AO257" s="235">
        <f>SUMPRODUCT(LEN($M257:$AE260)-LEN(SUBSTITUTE($M257:$AE260,"A", "")))</f>
        <v>0</v>
      </c>
      <c r="AP257" s="229">
        <f>SUMPRODUCT(LEN($AH257:$AH260)-LEN(SUBSTITUTE($AH257:$AH260,"A", "")))</f>
        <v>0</v>
      </c>
      <c r="AQ257" s="232">
        <f>SUMPRODUCT(LEN($AG257:$AG260)-LEN(SUBSTITUTE($AG257:$AG260,"A", "")))</f>
        <v>0</v>
      </c>
      <c r="AR257" s="235">
        <f>SUMPRODUCT(LEN($M257:$AE260)-LEN(SUBSTITUTE($M257:$AE260,"S", "")))</f>
        <v>0</v>
      </c>
      <c r="AS257" s="229">
        <f>SUMPRODUCT(LEN($AH257:$AH260)-LEN(SUBSTITUTE($AH257:$AH260,"S", "")))</f>
        <v>0</v>
      </c>
      <c r="AT257" s="232">
        <f>SUMPRODUCT(LEN($AG257:$AG260)-LEN(SUBSTITUTE($AG257:$AG260,"S", "")))</f>
        <v>0</v>
      </c>
      <c r="AU257" s="235">
        <f>SUMPRODUCT(LEN($M257:$AE260)-LEN(SUBSTITUTE($M257:$AE260,"F", "")))</f>
        <v>0</v>
      </c>
      <c r="AV257" s="229">
        <f>SUMPRODUCT(LEN($AH257:$AH260)-LEN(SUBSTITUTE($AH257:$AH260,"F", "")))</f>
        <v>0</v>
      </c>
      <c r="AW257" s="232">
        <f>SUMPRODUCT(LEN($AG257:$AG260)-LEN(SUBSTITUTE($AG257:$AG260,"F", "")))</f>
        <v>0</v>
      </c>
      <c r="AX257" s="235">
        <f>SUMPRODUCT(LEN($M257:$AE260)-LEN(SUBSTITUTE($M257:$AE260,"G", "")))</f>
        <v>0</v>
      </c>
      <c r="AY257" s="229">
        <f>SUMPRODUCT(LEN($AH257:$AH260)-LEN(SUBSTITUTE($AH257:$AH260,"G", "")))</f>
        <v>0</v>
      </c>
      <c r="AZ257" s="232">
        <f>SUMPRODUCT(LEN($AG257:$AG260)-LEN(SUBSTITUTE($AG257:$AG260,"G", "")))</f>
        <v>0</v>
      </c>
      <c r="BA257" s="235">
        <f>SUMPRODUCT(LEN($M257:$AE260)-LEN(SUBSTITUTE($M257:$AE260,"M", "")))</f>
        <v>0</v>
      </c>
      <c r="BB257" s="229">
        <f>SUMPRODUCT(LEN($AH257:$AH260)-LEN(SUBSTITUTE($AH257:$AH260,"M", "")))</f>
        <v>0</v>
      </c>
      <c r="BC257" s="232">
        <f>SUMPRODUCT(LEN($AG257:$AG260)-LEN(SUBSTITUTE($AG257:$AG260,"M", "")))</f>
        <v>0</v>
      </c>
      <c r="BD257" s="297">
        <f>SUMPRODUCT(LEN($AI257:$AI260)-LEN(SUBSTITUTE($AI257:$AI260,"S", "")))</f>
        <v>0</v>
      </c>
      <c r="BE257" s="300">
        <f>SUMPRODUCT(LEN($AI257:$AI260)-LEN(SUBSTITUTE($AI257:$AI260,"F", "")))</f>
        <v>0</v>
      </c>
      <c r="BF257" s="300">
        <f>SUMPRODUCT(LEN($AI257:$AI260)-LEN(SUBSTITUTE($AI257:$AI260,"G", "")))</f>
        <v>0</v>
      </c>
      <c r="BG257" s="303">
        <f>SUMPRODUCT(LEN($AI257:$AI260)-LEN(SUBSTITUTE($AI257:$AI260,"M", "")))</f>
        <v>0</v>
      </c>
    </row>
    <row r="258" spans="2:67" ht="28.15" hidden="1" customHeight="1" thickBot="1">
      <c r="B258" s="29"/>
      <c r="C258" s="264"/>
      <c r="D258" s="37"/>
      <c r="E258" s="36"/>
      <c r="F258" s="36"/>
      <c r="G258" s="35"/>
      <c r="H258" s="256"/>
      <c r="I258" s="260"/>
      <c r="J258" s="260"/>
      <c r="K258" s="260"/>
      <c r="L258" s="32" t="s">
        <v>72</v>
      </c>
      <c r="M258" s="31"/>
      <c r="N258" s="32" t="s">
        <v>71</v>
      </c>
      <c r="O258" s="31"/>
      <c r="P258" s="32" t="s">
        <v>70</v>
      </c>
      <c r="Q258" s="31"/>
      <c r="R258" s="32" t="s">
        <v>69</v>
      </c>
      <c r="S258" s="31"/>
      <c r="T258" s="32" t="s">
        <v>68</v>
      </c>
      <c r="U258" s="31"/>
      <c r="V258" s="32" t="s">
        <v>67</v>
      </c>
      <c r="W258" s="31"/>
      <c r="X258" s="32" t="s">
        <v>66</v>
      </c>
      <c r="Y258" s="31"/>
      <c r="Z258" s="32" t="s">
        <v>65</v>
      </c>
      <c r="AA258" s="31"/>
      <c r="AB258" s="34" t="s">
        <v>64</v>
      </c>
      <c r="AC258" s="33"/>
      <c r="AD258" s="32" t="s">
        <v>63</v>
      </c>
      <c r="AE258" s="31"/>
      <c r="AF258" s="30"/>
      <c r="AG258" s="31"/>
      <c r="AH258" s="30"/>
      <c r="AI258" s="20"/>
      <c r="AJ258" s="246"/>
      <c r="AK258" s="246"/>
      <c r="AL258" s="19"/>
      <c r="AM258" s="7"/>
      <c r="AN258" s="7"/>
      <c r="AO258" s="236"/>
      <c r="AP258" s="230"/>
      <c r="AQ258" s="233"/>
      <c r="AR258" s="236"/>
      <c r="AS258" s="230"/>
      <c r="AT258" s="233"/>
      <c r="AU258" s="236"/>
      <c r="AV258" s="230"/>
      <c r="AW258" s="233"/>
      <c r="AX258" s="236"/>
      <c r="AY258" s="230"/>
      <c r="AZ258" s="233"/>
      <c r="BA258" s="236"/>
      <c r="BB258" s="230"/>
      <c r="BC258" s="233"/>
      <c r="BD258" s="298"/>
      <c r="BE258" s="301"/>
      <c r="BF258" s="301"/>
      <c r="BG258" s="304"/>
    </row>
    <row r="259" spans="2:67" ht="28.15" hidden="1" customHeight="1">
      <c r="B259" s="29"/>
      <c r="C259" s="265"/>
      <c r="D259" s="28"/>
      <c r="E259" s="27"/>
      <c r="F259" s="27"/>
      <c r="G259" s="26"/>
      <c r="H259" s="257"/>
      <c r="I259" s="261"/>
      <c r="J259" s="261"/>
      <c r="K259" s="261"/>
      <c r="L259" s="23" t="s">
        <v>62</v>
      </c>
      <c r="M259" s="22"/>
      <c r="N259" s="23" t="s">
        <v>61</v>
      </c>
      <c r="O259" s="22"/>
      <c r="P259" s="23" t="s">
        <v>60</v>
      </c>
      <c r="Q259" s="22"/>
      <c r="R259" s="23" t="s">
        <v>59</v>
      </c>
      <c r="S259" s="22"/>
      <c r="T259" s="23" t="s">
        <v>58</v>
      </c>
      <c r="U259" s="22"/>
      <c r="V259" s="23" t="s">
        <v>57</v>
      </c>
      <c r="W259" s="22"/>
      <c r="X259" s="23" t="s">
        <v>56</v>
      </c>
      <c r="Y259" s="22"/>
      <c r="Z259" s="23" t="s">
        <v>55</v>
      </c>
      <c r="AA259" s="22"/>
      <c r="AB259" s="25" t="s">
        <v>54</v>
      </c>
      <c r="AC259" s="24"/>
      <c r="AD259" s="23">
        <v>39</v>
      </c>
      <c r="AE259" s="22"/>
      <c r="AF259" s="21"/>
      <c r="AG259" s="22"/>
      <c r="AH259" s="21"/>
      <c r="AI259" s="20"/>
      <c r="AJ259" s="246"/>
      <c r="AK259" s="246"/>
      <c r="AL259" s="19"/>
      <c r="AM259" s="7"/>
      <c r="AN259" s="7"/>
      <c r="AO259" s="236"/>
      <c r="AP259" s="230"/>
      <c r="AQ259" s="233"/>
      <c r="AR259" s="236"/>
      <c r="AS259" s="230"/>
      <c r="AT259" s="233"/>
      <c r="AU259" s="236"/>
      <c r="AV259" s="230"/>
      <c r="AW259" s="233"/>
      <c r="AX259" s="236"/>
      <c r="AY259" s="230"/>
      <c r="AZ259" s="233"/>
      <c r="BA259" s="236"/>
      <c r="BB259" s="230"/>
      <c r="BC259" s="233"/>
      <c r="BD259" s="298"/>
      <c r="BE259" s="301"/>
      <c r="BF259" s="301"/>
      <c r="BG259" s="304"/>
    </row>
    <row r="260" spans="2:67" ht="28.15" hidden="1" customHeight="1" thickBot="1">
      <c r="B260" s="18"/>
      <c r="C260" s="271"/>
      <c r="D260" s="17"/>
      <c r="E260" s="16"/>
      <c r="F260" s="16"/>
      <c r="G260" s="15"/>
      <c r="H260" s="258"/>
      <c r="I260" s="272"/>
      <c r="J260" s="272"/>
      <c r="K260" s="272"/>
      <c r="L260" s="12" t="s">
        <v>53</v>
      </c>
      <c r="M260" s="11"/>
      <c r="N260" s="12" t="s">
        <v>52</v>
      </c>
      <c r="O260" s="11"/>
      <c r="P260" s="12" t="s">
        <v>51</v>
      </c>
      <c r="Q260" s="11"/>
      <c r="R260" s="12" t="s">
        <v>50</v>
      </c>
      <c r="S260" s="11"/>
      <c r="T260" s="12">
        <v>20</v>
      </c>
      <c r="U260" s="11"/>
      <c r="V260" s="12" t="s">
        <v>49</v>
      </c>
      <c r="W260" s="11"/>
      <c r="X260" s="12" t="s">
        <v>48</v>
      </c>
      <c r="Y260" s="11"/>
      <c r="Z260" s="12" t="s">
        <v>47</v>
      </c>
      <c r="AA260" s="11"/>
      <c r="AB260" s="14" t="s">
        <v>46</v>
      </c>
      <c r="AC260" s="13"/>
      <c r="AD260" s="12" t="s">
        <v>45</v>
      </c>
      <c r="AE260" s="11"/>
      <c r="AF260" s="10"/>
      <c r="AG260" s="11"/>
      <c r="AH260" s="10"/>
      <c r="AI260" s="9"/>
      <c r="AJ260" s="247"/>
      <c r="AK260" s="247"/>
      <c r="AL260" s="8"/>
      <c r="AM260" s="7"/>
      <c r="AN260" s="7"/>
      <c r="AO260" s="237"/>
      <c r="AP260" s="231"/>
      <c r="AQ260" s="234"/>
      <c r="AR260" s="237"/>
      <c r="AS260" s="231"/>
      <c r="AT260" s="234"/>
      <c r="AU260" s="237"/>
      <c r="AV260" s="231"/>
      <c r="AW260" s="234"/>
      <c r="AX260" s="237"/>
      <c r="AY260" s="231"/>
      <c r="AZ260" s="234"/>
      <c r="BA260" s="237"/>
      <c r="BB260" s="231"/>
      <c r="BC260" s="234"/>
      <c r="BD260" s="299"/>
      <c r="BE260" s="302"/>
      <c r="BF260" s="302"/>
      <c r="BG260" s="305"/>
    </row>
    <row r="261" spans="2:67" ht="85.9" customHeight="1" thickBot="1">
      <c r="B261" s="94" t="s">
        <v>119</v>
      </c>
      <c r="C261" s="83" t="s">
        <v>118</v>
      </c>
      <c r="D261" s="88" t="s">
        <v>117</v>
      </c>
      <c r="E261" s="93" t="s">
        <v>116</v>
      </c>
      <c r="F261" s="92"/>
      <c r="G261" s="91"/>
      <c r="H261" s="90" t="s">
        <v>115</v>
      </c>
      <c r="I261" s="88" t="s">
        <v>43</v>
      </c>
      <c r="J261" s="88" t="s">
        <v>114</v>
      </c>
      <c r="K261" s="88" t="s">
        <v>44</v>
      </c>
      <c r="L261" s="227" t="s">
        <v>113</v>
      </c>
      <c r="M261" s="270"/>
      <c r="N261" s="227" t="s">
        <v>112</v>
      </c>
      <c r="O261" s="270"/>
      <c r="P261" s="227" t="s">
        <v>112</v>
      </c>
      <c r="Q261" s="228"/>
      <c r="R261" s="227" t="s">
        <v>112</v>
      </c>
      <c r="S261" s="228"/>
      <c r="T261" s="227" t="s">
        <v>112</v>
      </c>
      <c r="U261" s="228"/>
      <c r="V261" s="227" t="s">
        <v>112</v>
      </c>
      <c r="W261" s="228"/>
      <c r="X261" s="227" t="s">
        <v>112</v>
      </c>
      <c r="Y261" s="228"/>
      <c r="Z261" s="227" t="s">
        <v>112</v>
      </c>
      <c r="AA261" s="228"/>
      <c r="AB261" s="227" t="s">
        <v>112</v>
      </c>
      <c r="AC261" s="228"/>
      <c r="AD261" s="227" t="s">
        <v>112</v>
      </c>
      <c r="AE261" s="228"/>
      <c r="AF261" s="244" t="s">
        <v>111</v>
      </c>
      <c r="AG261" s="228"/>
      <c r="AH261" s="90" t="s">
        <v>110</v>
      </c>
      <c r="AI261" s="89" t="s">
        <v>109</v>
      </c>
      <c r="AJ261" s="88" t="s">
        <v>108</v>
      </c>
      <c r="AK261" s="88" t="s">
        <v>107</v>
      </c>
      <c r="AL261" s="87" t="s">
        <v>106</v>
      </c>
      <c r="AM261" s="105" t="s">
        <v>161</v>
      </c>
      <c r="AN261" s="104" t="s">
        <v>160</v>
      </c>
      <c r="AO261" s="84" t="s">
        <v>105</v>
      </c>
      <c r="AP261" s="83" t="s">
        <v>104</v>
      </c>
      <c r="AQ261" s="82" t="s">
        <v>103</v>
      </c>
      <c r="AR261" s="84" t="s">
        <v>102</v>
      </c>
      <c r="AS261" s="83" t="s">
        <v>101</v>
      </c>
      <c r="AT261" s="82" t="s">
        <v>100</v>
      </c>
      <c r="AU261" s="84" t="s">
        <v>99</v>
      </c>
      <c r="AV261" s="83" t="s">
        <v>98</v>
      </c>
      <c r="AW261" s="85" t="s">
        <v>97</v>
      </c>
      <c r="AX261" s="84" t="s">
        <v>96</v>
      </c>
      <c r="AY261" s="83" t="s">
        <v>95</v>
      </c>
      <c r="AZ261" s="82" t="s">
        <v>94</v>
      </c>
      <c r="BA261" s="84" t="s">
        <v>93</v>
      </c>
      <c r="BB261" s="83" t="s">
        <v>92</v>
      </c>
      <c r="BC261" s="82" t="s">
        <v>91</v>
      </c>
      <c r="BD261" s="81" t="s">
        <v>90</v>
      </c>
      <c r="BE261" s="80" t="s">
        <v>89</v>
      </c>
      <c r="BF261" s="80" t="s">
        <v>88</v>
      </c>
      <c r="BG261" s="79" t="s">
        <v>87</v>
      </c>
    </row>
    <row r="262" spans="2:67" ht="48" thickBot="1">
      <c r="B262" s="78" t="s">
        <v>166</v>
      </c>
      <c r="C262" s="77"/>
      <c r="D262" s="76"/>
      <c r="E262" s="267">
        <v>2330.02</v>
      </c>
      <c r="F262" s="268"/>
      <c r="G262" s="269"/>
      <c r="H262" s="75" t="s">
        <v>85</v>
      </c>
      <c r="I262" s="74"/>
      <c r="J262" s="74"/>
      <c r="K262" s="73"/>
      <c r="L262" s="72"/>
      <c r="M262" s="68"/>
      <c r="N262" s="72"/>
      <c r="O262" s="68"/>
      <c r="P262" s="72"/>
      <c r="Q262" s="68"/>
      <c r="R262" s="72"/>
      <c r="S262" s="68"/>
      <c r="T262" s="72"/>
      <c r="U262" s="68"/>
      <c r="V262" s="72"/>
      <c r="W262" s="68"/>
      <c r="X262" s="72"/>
      <c r="Y262" s="68"/>
      <c r="Z262" s="72"/>
      <c r="AA262" s="71"/>
      <c r="AB262" s="70"/>
      <c r="AC262" s="70"/>
      <c r="AD262" s="70"/>
      <c r="AE262" s="70"/>
      <c r="AF262" s="69" t="s">
        <v>84</v>
      </c>
      <c r="AG262" s="68"/>
      <c r="AH262" s="68"/>
      <c r="AI262" s="68"/>
      <c r="AJ262" s="67"/>
      <c r="AK262" s="67"/>
      <c r="AL262" s="66"/>
      <c r="AM262" s="103"/>
      <c r="AN262" s="103"/>
      <c r="AO262" s="101">
        <f t="shared" ref="AO262:BG262" si="18">SUM(AO263:AO274)</f>
        <v>26</v>
      </c>
      <c r="AP262" s="100">
        <f t="shared" si="18"/>
        <v>4</v>
      </c>
      <c r="AQ262" s="99">
        <f t="shared" si="18"/>
        <v>0</v>
      </c>
      <c r="AR262" s="101">
        <f t="shared" si="18"/>
        <v>1</v>
      </c>
      <c r="AS262" s="100">
        <f t="shared" si="18"/>
        <v>0</v>
      </c>
      <c r="AT262" s="99">
        <f t="shared" si="18"/>
        <v>0</v>
      </c>
      <c r="AU262" s="101">
        <f t="shared" si="18"/>
        <v>0</v>
      </c>
      <c r="AV262" s="100">
        <f t="shared" si="18"/>
        <v>0</v>
      </c>
      <c r="AW262" s="99">
        <f t="shared" si="18"/>
        <v>0</v>
      </c>
      <c r="AX262" s="101">
        <f t="shared" si="18"/>
        <v>6</v>
      </c>
      <c r="AY262" s="100">
        <f t="shared" si="18"/>
        <v>0</v>
      </c>
      <c r="AZ262" s="99">
        <f t="shared" si="18"/>
        <v>0</v>
      </c>
      <c r="BA262" s="101">
        <f t="shared" si="18"/>
        <v>0</v>
      </c>
      <c r="BB262" s="100">
        <f t="shared" si="18"/>
        <v>0</v>
      </c>
      <c r="BC262" s="99">
        <f t="shared" si="18"/>
        <v>0</v>
      </c>
      <c r="BD262" s="101">
        <f t="shared" si="18"/>
        <v>0</v>
      </c>
      <c r="BE262" s="100">
        <f t="shared" si="18"/>
        <v>0</v>
      </c>
      <c r="BF262" s="100">
        <f t="shared" si="18"/>
        <v>0</v>
      </c>
      <c r="BG262" s="99">
        <f t="shared" si="18"/>
        <v>0</v>
      </c>
      <c r="BH262" s="98" t="s">
        <v>83</v>
      </c>
      <c r="BK262" s="1">
        <f>SUM(AO262:AQ262)</f>
        <v>30</v>
      </c>
      <c r="BL262" s="1">
        <f>SUM(AR262:AT262,BD262)</f>
        <v>1</v>
      </c>
      <c r="BM262" s="1">
        <f>SUM(AU262:AW262,BE262)</f>
        <v>0</v>
      </c>
      <c r="BN262" s="1">
        <f>SUM(AX262:AZ262,BF262)</f>
        <v>6</v>
      </c>
      <c r="BO262" s="1">
        <f>SUM(BA262:BC262,BG262)</f>
        <v>0</v>
      </c>
    </row>
    <row r="263" spans="2:67" ht="28.15" customHeight="1">
      <c r="B263" s="29"/>
      <c r="C263" s="263">
        <v>1</v>
      </c>
      <c r="D263" s="47"/>
      <c r="E263" s="46"/>
      <c r="F263" s="46"/>
      <c r="G263" s="45"/>
      <c r="H263" s="255"/>
      <c r="I263" s="259">
        <v>85</v>
      </c>
      <c r="J263" s="259">
        <v>19</v>
      </c>
      <c r="K263" s="259">
        <v>6</v>
      </c>
      <c r="L263" s="42">
        <v>1</v>
      </c>
      <c r="M263" s="41" t="s">
        <v>321</v>
      </c>
      <c r="N263" s="42">
        <v>5</v>
      </c>
      <c r="O263" s="41" t="s">
        <v>479</v>
      </c>
      <c r="P263" s="42">
        <v>9</v>
      </c>
      <c r="Q263" s="97" t="s">
        <v>305</v>
      </c>
      <c r="R263" s="42">
        <v>13</v>
      </c>
      <c r="S263" s="41" t="s">
        <v>274</v>
      </c>
      <c r="T263" s="42">
        <v>17</v>
      </c>
      <c r="U263" s="41"/>
      <c r="V263" s="42">
        <v>21</v>
      </c>
      <c r="W263" s="41"/>
      <c r="X263" s="42">
        <v>25</v>
      </c>
      <c r="Y263" s="41"/>
      <c r="Z263" s="42">
        <v>29</v>
      </c>
      <c r="AA263" s="41"/>
      <c r="AB263" s="44">
        <v>33</v>
      </c>
      <c r="AC263" s="41"/>
      <c r="AD263" s="42">
        <v>37</v>
      </c>
      <c r="AE263" s="41"/>
      <c r="AF263" s="40"/>
      <c r="AG263" s="41"/>
      <c r="AH263" s="40" t="s">
        <v>274</v>
      </c>
      <c r="AI263" s="39"/>
      <c r="AJ263" s="245"/>
      <c r="AK263" s="245"/>
      <c r="AL263" s="38"/>
      <c r="AM263" s="238">
        <f>SUMPRODUCT(LEN($M263:$AE266)-LEN(SUBSTITUTE($M263:$AE266,"/", "")))/2</f>
        <v>0</v>
      </c>
      <c r="AN263" s="241">
        <f>SUMPRODUCT(LEN($M263:$AE266)-LEN(SUBSTITUTE($M263:$AE266,"-", "")))</f>
        <v>0</v>
      </c>
      <c r="AO263" s="235">
        <f>SUMPRODUCT(LEN($M263:$AE266)-LEN(SUBSTITUTE($M263:$AE266,"A", "")))</f>
        <v>26</v>
      </c>
      <c r="AP263" s="229">
        <f>SUMPRODUCT(LEN($AH263:$AH266)-LEN(SUBSTITUTE($AH263:$AH266,"A", "")))</f>
        <v>4</v>
      </c>
      <c r="AQ263" s="232">
        <f>SUMPRODUCT(LEN($AG263:$AG266)-LEN(SUBSTITUTE($AG263:$AG266,"A", "")))</f>
        <v>0</v>
      </c>
      <c r="AR263" s="235">
        <f>SUMPRODUCT(LEN($M263:$AE266)-LEN(SUBSTITUTE($M263:$AE266,"S", "")))</f>
        <v>1</v>
      </c>
      <c r="AS263" s="229">
        <f>SUMPRODUCT(LEN($AH263:$AH266)-LEN(SUBSTITUTE($AH263:$AH266,"S", "")))</f>
        <v>0</v>
      </c>
      <c r="AT263" s="232">
        <f>SUMPRODUCT(LEN($AG263:$AG266)-LEN(SUBSTITUTE($AG263:$AG266,"S", "")))</f>
        <v>0</v>
      </c>
      <c r="AU263" s="235">
        <f>SUMPRODUCT(LEN($M263:$AE266)-LEN(SUBSTITUTE($M263:$AE266,"F", "")))</f>
        <v>0</v>
      </c>
      <c r="AV263" s="229">
        <f>SUMPRODUCT(LEN($AH263:$AH266)-LEN(SUBSTITUTE($AH263:$AH266,"F", "")))</f>
        <v>0</v>
      </c>
      <c r="AW263" s="232">
        <f>SUMPRODUCT(LEN($AG263:$AG266)-LEN(SUBSTITUTE($AG263:$AG266,"F", "")))</f>
        <v>0</v>
      </c>
      <c r="AX263" s="235">
        <f>SUMPRODUCT(LEN($M263:$AE266)-LEN(SUBSTITUTE($M263:$AE266,"G", "")))</f>
        <v>6</v>
      </c>
      <c r="AY263" s="229">
        <f>SUMPRODUCT(LEN($AH263:$AH266)-LEN(SUBSTITUTE($AH263:$AH266,"G", "")))</f>
        <v>0</v>
      </c>
      <c r="AZ263" s="232">
        <f>SUMPRODUCT(LEN($AG263:$AG266)-LEN(SUBSTITUTE($AG263:$AG266,"G", "")))</f>
        <v>0</v>
      </c>
      <c r="BA263" s="235">
        <f>SUMPRODUCT(LEN($M263:$AE266)-LEN(SUBSTITUTE($M263:$AE266,"M", "")))</f>
        <v>0</v>
      </c>
      <c r="BB263" s="229">
        <f>SUMPRODUCT(LEN($AH263:$AH266)-LEN(SUBSTITUTE($AH263:$AH266,"M", "")))</f>
        <v>0</v>
      </c>
      <c r="BC263" s="232">
        <f>SUMPRODUCT(LEN($AG263:$AG266)-LEN(SUBSTITUTE($AG263:$AG266,"M", "")))</f>
        <v>0</v>
      </c>
      <c r="BD263" s="297">
        <f>SUMPRODUCT(LEN($AI263:$AI266)-LEN(SUBSTITUTE($AI263:$AI266,"S", "")))</f>
        <v>0</v>
      </c>
      <c r="BE263" s="300">
        <f>SUMPRODUCT(LEN($AI263:$AI266)-LEN(SUBSTITUTE($AI263:$AI266,"F", "")))</f>
        <v>0</v>
      </c>
      <c r="BF263" s="300">
        <f>SUMPRODUCT(LEN($AI263:$AI266)-LEN(SUBSTITUTE($AI263:$AI266,"G", "")))</f>
        <v>0</v>
      </c>
      <c r="BG263" s="303">
        <f>SUMPRODUCT(LEN($AI263:$AI266)-LEN(SUBSTITUTE($AI263:$AI266,"M", "")))</f>
        <v>0</v>
      </c>
    </row>
    <row r="264" spans="2:67" ht="28.15" customHeight="1" thickBot="1">
      <c r="B264" s="29"/>
      <c r="C264" s="264"/>
      <c r="D264" s="37"/>
      <c r="E264" s="36"/>
      <c r="F264" s="36"/>
      <c r="G264" s="35"/>
      <c r="H264" s="256"/>
      <c r="I264" s="260"/>
      <c r="J264" s="260"/>
      <c r="K264" s="260"/>
      <c r="L264" s="32">
        <v>2</v>
      </c>
      <c r="M264" s="31" t="s">
        <v>393</v>
      </c>
      <c r="N264" s="32">
        <v>6</v>
      </c>
      <c r="O264" s="31" t="s">
        <v>316</v>
      </c>
      <c r="P264" s="96">
        <v>10</v>
      </c>
      <c r="Q264" s="31" t="s">
        <v>321</v>
      </c>
      <c r="R264" s="32">
        <v>14</v>
      </c>
      <c r="S264" s="31"/>
      <c r="T264" s="32">
        <v>18</v>
      </c>
      <c r="U264" s="95"/>
      <c r="V264" s="32">
        <v>22</v>
      </c>
      <c r="W264" s="31"/>
      <c r="X264" s="32">
        <v>26</v>
      </c>
      <c r="Y264" s="31"/>
      <c r="Z264" s="32">
        <v>30</v>
      </c>
      <c r="AA264" s="31"/>
      <c r="AB264" s="34">
        <v>34</v>
      </c>
      <c r="AC264" s="31"/>
      <c r="AD264" s="32">
        <v>38</v>
      </c>
      <c r="AE264" s="31"/>
      <c r="AF264" s="30"/>
      <c r="AG264" s="31"/>
      <c r="AH264" s="30" t="s">
        <v>305</v>
      </c>
      <c r="AI264" s="20"/>
      <c r="AJ264" s="246"/>
      <c r="AK264" s="246"/>
      <c r="AL264" s="19"/>
      <c r="AM264" s="239"/>
      <c r="AN264" s="242"/>
      <c r="AO264" s="236"/>
      <c r="AP264" s="230"/>
      <c r="AQ264" s="233"/>
      <c r="AR264" s="236"/>
      <c r="AS264" s="230"/>
      <c r="AT264" s="233"/>
      <c r="AU264" s="236"/>
      <c r="AV264" s="230"/>
      <c r="AW264" s="233"/>
      <c r="AX264" s="236"/>
      <c r="AY264" s="230"/>
      <c r="AZ264" s="233"/>
      <c r="BA264" s="236"/>
      <c r="BB264" s="230"/>
      <c r="BC264" s="233"/>
      <c r="BD264" s="298"/>
      <c r="BE264" s="301"/>
      <c r="BF264" s="301"/>
      <c r="BG264" s="304"/>
    </row>
    <row r="265" spans="2:67" ht="28.15" customHeight="1">
      <c r="B265" s="29"/>
      <c r="C265" s="265"/>
      <c r="D265" s="28"/>
      <c r="E265" s="27"/>
      <c r="F265" s="27"/>
      <c r="G265" s="26"/>
      <c r="H265" s="257"/>
      <c r="I265" s="261"/>
      <c r="J265" s="261"/>
      <c r="K265" s="261"/>
      <c r="L265" s="23">
        <v>3</v>
      </c>
      <c r="M265" s="22" t="s">
        <v>398</v>
      </c>
      <c r="N265" s="23">
        <v>7</v>
      </c>
      <c r="O265" s="22" t="s">
        <v>316</v>
      </c>
      <c r="P265" s="23">
        <v>11</v>
      </c>
      <c r="Q265" s="22" t="s">
        <v>275</v>
      </c>
      <c r="R265" s="23">
        <v>15</v>
      </c>
      <c r="S265" s="22"/>
      <c r="T265" s="23">
        <v>19</v>
      </c>
      <c r="U265" s="22"/>
      <c r="V265" s="23">
        <v>23</v>
      </c>
      <c r="W265" s="22"/>
      <c r="X265" s="23">
        <v>27</v>
      </c>
      <c r="Y265" s="22"/>
      <c r="Z265" s="23">
        <v>31</v>
      </c>
      <c r="AA265" s="22"/>
      <c r="AB265" s="25">
        <v>35</v>
      </c>
      <c r="AC265" s="22"/>
      <c r="AD265" s="23">
        <v>39</v>
      </c>
      <c r="AE265" s="22"/>
      <c r="AF265" s="21"/>
      <c r="AG265" s="22"/>
      <c r="AH265" s="21" t="s">
        <v>274</v>
      </c>
      <c r="AI265" s="20"/>
      <c r="AJ265" s="246"/>
      <c r="AK265" s="246"/>
      <c r="AL265" s="19"/>
      <c r="AM265" s="239"/>
      <c r="AN265" s="242"/>
      <c r="AO265" s="236"/>
      <c r="AP265" s="230"/>
      <c r="AQ265" s="233"/>
      <c r="AR265" s="236"/>
      <c r="AS265" s="230"/>
      <c r="AT265" s="233"/>
      <c r="AU265" s="236"/>
      <c r="AV265" s="230"/>
      <c r="AW265" s="233"/>
      <c r="AX265" s="236"/>
      <c r="AY265" s="230"/>
      <c r="AZ265" s="233"/>
      <c r="BA265" s="236"/>
      <c r="BB265" s="230"/>
      <c r="BC265" s="233"/>
      <c r="BD265" s="298"/>
      <c r="BE265" s="301"/>
      <c r="BF265" s="301"/>
      <c r="BG265" s="304"/>
    </row>
    <row r="266" spans="2:67" ht="28.15" customHeight="1" thickBot="1">
      <c r="B266" s="29"/>
      <c r="C266" s="266"/>
      <c r="D266" s="57"/>
      <c r="E266" s="56"/>
      <c r="F266" s="56"/>
      <c r="G266" s="55"/>
      <c r="H266" s="258"/>
      <c r="I266" s="262"/>
      <c r="J266" s="262"/>
      <c r="K266" s="262"/>
      <c r="L266" s="52">
        <v>4</v>
      </c>
      <c r="M266" s="51" t="s">
        <v>316</v>
      </c>
      <c r="N266" s="52">
        <v>8</v>
      </c>
      <c r="O266" s="51" t="s">
        <v>316</v>
      </c>
      <c r="P266" s="52">
        <v>12</v>
      </c>
      <c r="Q266" s="51" t="s">
        <v>274</v>
      </c>
      <c r="R266" s="52">
        <v>16</v>
      </c>
      <c r="S266" s="51"/>
      <c r="T266" s="52">
        <v>20</v>
      </c>
      <c r="U266" s="51"/>
      <c r="V266" s="52">
        <v>24</v>
      </c>
      <c r="W266" s="51"/>
      <c r="X266" s="52">
        <v>28</v>
      </c>
      <c r="Y266" s="51"/>
      <c r="Z266" s="52">
        <v>32</v>
      </c>
      <c r="AA266" s="51"/>
      <c r="AB266" s="54">
        <v>36</v>
      </c>
      <c r="AC266" s="51"/>
      <c r="AD266" s="52">
        <v>40</v>
      </c>
      <c r="AE266" s="51"/>
      <c r="AF266" s="50"/>
      <c r="AG266" s="51"/>
      <c r="AH266" s="50"/>
      <c r="AI266" s="49"/>
      <c r="AJ266" s="248"/>
      <c r="AK266" s="248"/>
      <c r="AL266" s="48"/>
      <c r="AM266" s="240"/>
      <c r="AN266" s="243"/>
      <c r="AO266" s="237"/>
      <c r="AP266" s="231"/>
      <c r="AQ266" s="234"/>
      <c r="AR266" s="237"/>
      <c r="AS266" s="231"/>
      <c r="AT266" s="234"/>
      <c r="AU266" s="237"/>
      <c r="AV266" s="231"/>
      <c r="AW266" s="234"/>
      <c r="AX266" s="237"/>
      <c r="AY266" s="231"/>
      <c r="AZ266" s="234"/>
      <c r="BA266" s="237"/>
      <c r="BB266" s="231"/>
      <c r="BC266" s="234"/>
      <c r="BD266" s="299"/>
      <c r="BE266" s="302"/>
      <c r="BF266" s="302"/>
      <c r="BG266" s="305"/>
    </row>
    <row r="267" spans="2:67" ht="28.15" hidden="1" customHeight="1">
      <c r="B267" s="29"/>
      <c r="C267" s="263">
        <v>2</v>
      </c>
      <c r="D267" s="47"/>
      <c r="E267" s="46"/>
      <c r="F267" s="46"/>
      <c r="G267" s="45"/>
      <c r="H267" s="255"/>
      <c r="I267" s="259"/>
      <c r="J267" s="259"/>
      <c r="K267" s="259"/>
      <c r="L267" s="42" t="s">
        <v>82</v>
      </c>
      <c r="M267" s="41"/>
      <c r="N267" s="42" t="s">
        <v>81</v>
      </c>
      <c r="O267" s="41"/>
      <c r="P267" s="42" t="s">
        <v>80</v>
      </c>
      <c r="Q267" s="41"/>
      <c r="R267" s="42" t="s">
        <v>79</v>
      </c>
      <c r="S267" s="41"/>
      <c r="T267" s="42" t="s">
        <v>78</v>
      </c>
      <c r="U267" s="41"/>
      <c r="V267" s="42" t="s">
        <v>77</v>
      </c>
      <c r="W267" s="41"/>
      <c r="X267" s="42" t="s">
        <v>76</v>
      </c>
      <c r="Y267" s="41"/>
      <c r="Z267" s="42" t="s">
        <v>75</v>
      </c>
      <c r="AA267" s="41"/>
      <c r="AB267" s="44" t="s">
        <v>74</v>
      </c>
      <c r="AC267" s="43"/>
      <c r="AD267" s="42" t="s">
        <v>73</v>
      </c>
      <c r="AE267" s="41"/>
      <c r="AF267" s="40"/>
      <c r="AG267" s="41"/>
      <c r="AH267" s="40"/>
      <c r="AI267" s="39"/>
      <c r="AJ267" s="249"/>
      <c r="AK267" s="252"/>
      <c r="AL267" s="38"/>
      <c r="AM267" s="7"/>
      <c r="AN267" s="7"/>
      <c r="AO267" s="235">
        <f>SUMPRODUCT(LEN($M267:$AE270)-LEN(SUBSTITUTE($M267:$AE270,"A", "")))</f>
        <v>0</v>
      </c>
      <c r="AP267" s="229">
        <f>SUMPRODUCT(LEN($AH267:$AH270)-LEN(SUBSTITUTE($AH267:$AH270,"A", "")))</f>
        <v>0</v>
      </c>
      <c r="AQ267" s="232">
        <f>SUMPRODUCT(LEN($AG267:$AG270)-LEN(SUBSTITUTE($AG267:$AG270,"A", "")))</f>
        <v>0</v>
      </c>
      <c r="AR267" s="235">
        <f>SUMPRODUCT(LEN($M267:$AE270)-LEN(SUBSTITUTE($M267:$AE270,"S", "")))</f>
        <v>0</v>
      </c>
      <c r="AS267" s="229">
        <f>SUMPRODUCT(LEN($AH267:$AH270)-LEN(SUBSTITUTE($AH267:$AH270,"S", "")))</f>
        <v>0</v>
      </c>
      <c r="AT267" s="232">
        <f>SUMPRODUCT(LEN($AG267:$AG270)-LEN(SUBSTITUTE($AG267:$AG270,"S", "")))</f>
        <v>0</v>
      </c>
      <c r="AU267" s="235">
        <f>SUMPRODUCT(LEN($M267:$AE270)-LEN(SUBSTITUTE($M267:$AE270,"F", "")))</f>
        <v>0</v>
      </c>
      <c r="AV267" s="229">
        <f>SUMPRODUCT(LEN($AH267:$AH270)-LEN(SUBSTITUTE($AH267:$AH270,"F", "")))</f>
        <v>0</v>
      </c>
      <c r="AW267" s="232">
        <f>SUMPRODUCT(LEN($AG267:$AG270)-LEN(SUBSTITUTE($AG267:$AG270,"F", "")))</f>
        <v>0</v>
      </c>
      <c r="AX267" s="235">
        <f>SUMPRODUCT(LEN($M267:$AE270)-LEN(SUBSTITUTE($M267:$AE270,"G", "")))</f>
        <v>0</v>
      </c>
      <c r="AY267" s="229">
        <f>SUMPRODUCT(LEN($AH267:$AH270)-LEN(SUBSTITUTE($AH267:$AH270,"G", "")))</f>
        <v>0</v>
      </c>
      <c r="AZ267" s="232">
        <f>SUMPRODUCT(LEN($AG267:$AG270)-LEN(SUBSTITUTE($AG267:$AG270,"G", "")))</f>
        <v>0</v>
      </c>
      <c r="BA267" s="235">
        <f>SUMPRODUCT(LEN($M267:$AE270)-LEN(SUBSTITUTE($M267:$AE270,"M", "")))</f>
        <v>0</v>
      </c>
      <c r="BB267" s="229">
        <f>SUMPRODUCT(LEN($AH267:$AH270)-LEN(SUBSTITUTE($AH267:$AH270,"M", "")))</f>
        <v>0</v>
      </c>
      <c r="BC267" s="232">
        <f>SUMPRODUCT(LEN($AG267:$AG270)-LEN(SUBSTITUTE($AG267:$AG270,"M", "")))</f>
        <v>0</v>
      </c>
      <c r="BD267" s="297">
        <f>SUMPRODUCT(LEN($AI267:$AI270)-LEN(SUBSTITUTE($AI267:$AI270,"S", "")))</f>
        <v>0</v>
      </c>
      <c r="BE267" s="300">
        <f>SUMPRODUCT(LEN($AI267:$AI270)-LEN(SUBSTITUTE($AI267:$AI270,"F", "")))</f>
        <v>0</v>
      </c>
      <c r="BF267" s="300">
        <f>SUMPRODUCT(LEN($AI267:$AI270)-LEN(SUBSTITUTE($AI267:$AI270,"G", "")))</f>
        <v>0</v>
      </c>
      <c r="BG267" s="303">
        <f>SUMPRODUCT(LEN($AI267:$AI270)-LEN(SUBSTITUTE($AI267:$AI270,"M", "")))</f>
        <v>0</v>
      </c>
    </row>
    <row r="268" spans="2:67" ht="28.15" hidden="1" customHeight="1" thickBot="1">
      <c r="B268" s="29"/>
      <c r="C268" s="264"/>
      <c r="D268" s="37"/>
      <c r="E268" s="36"/>
      <c r="F268" s="36"/>
      <c r="G268" s="35"/>
      <c r="H268" s="256"/>
      <c r="I268" s="260"/>
      <c r="J268" s="260"/>
      <c r="K268" s="260"/>
      <c r="L268" s="32" t="s">
        <v>72</v>
      </c>
      <c r="M268" s="31"/>
      <c r="N268" s="32" t="s">
        <v>71</v>
      </c>
      <c r="O268" s="31"/>
      <c r="P268" s="32" t="s">
        <v>70</v>
      </c>
      <c r="Q268" s="31"/>
      <c r="R268" s="32" t="s">
        <v>69</v>
      </c>
      <c r="S268" s="31"/>
      <c r="T268" s="32" t="s">
        <v>68</v>
      </c>
      <c r="U268" s="31"/>
      <c r="V268" s="32" t="s">
        <v>67</v>
      </c>
      <c r="W268" s="31"/>
      <c r="X268" s="32" t="s">
        <v>66</v>
      </c>
      <c r="Y268" s="31"/>
      <c r="Z268" s="32" t="s">
        <v>65</v>
      </c>
      <c r="AA268" s="31"/>
      <c r="AB268" s="34" t="s">
        <v>64</v>
      </c>
      <c r="AC268" s="33"/>
      <c r="AD268" s="32" t="s">
        <v>63</v>
      </c>
      <c r="AE268" s="31"/>
      <c r="AF268" s="30"/>
      <c r="AG268" s="31"/>
      <c r="AH268" s="30"/>
      <c r="AI268" s="20"/>
      <c r="AJ268" s="250"/>
      <c r="AK268" s="253"/>
      <c r="AL268" s="19"/>
      <c r="AM268" s="7"/>
      <c r="AN268" s="7"/>
      <c r="AO268" s="236"/>
      <c r="AP268" s="230"/>
      <c r="AQ268" s="233"/>
      <c r="AR268" s="236"/>
      <c r="AS268" s="230"/>
      <c r="AT268" s="233"/>
      <c r="AU268" s="236"/>
      <c r="AV268" s="230"/>
      <c r="AW268" s="233"/>
      <c r="AX268" s="236"/>
      <c r="AY268" s="230"/>
      <c r="AZ268" s="233"/>
      <c r="BA268" s="236"/>
      <c r="BB268" s="230"/>
      <c r="BC268" s="233"/>
      <c r="BD268" s="298"/>
      <c r="BE268" s="301"/>
      <c r="BF268" s="301"/>
      <c r="BG268" s="304"/>
    </row>
    <row r="269" spans="2:67" ht="28.15" hidden="1" customHeight="1">
      <c r="B269" s="29"/>
      <c r="C269" s="265"/>
      <c r="D269" s="28"/>
      <c r="E269" s="27"/>
      <c r="F269" s="27"/>
      <c r="G269" s="26"/>
      <c r="H269" s="257"/>
      <c r="I269" s="261"/>
      <c r="J269" s="261"/>
      <c r="K269" s="261"/>
      <c r="L269" s="23" t="s">
        <v>62</v>
      </c>
      <c r="M269" s="22"/>
      <c r="N269" s="23" t="s">
        <v>61</v>
      </c>
      <c r="O269" s="22"/>
      <c r="P269" s="23" t="s">
        <v>60</v>
      </c>
      <c r="Q269" s="22"/>
      <c r="R269" s="23" t="s">
        <v>59</v>
      </c>
      <c r="S269" s="22"/>
      <c r="T269" s="23" t="s">
        <v>58</v>
      </c>
      <c r="U269" s="22"/>
      <c r="V269" s="23" t="s">
        <v>57</v>
      </c>
      <c r="W269" s="22"/>
      <c r="X269" s="23" t="s">
        <v>56</v>
      </c>
      <c r="Y269" s="22"/>
      <c r="Z269" s="23" t="s">
        <v>55</v>
      </c>
      <c r="AA269" s="22"/>
      <c r="AB269" s="25" t="s">
        <v>54</v>
      </c>
      <c r="AC269" s="24"/>
      <c r="AD269" s="23">
        <v>39</v>
      </c>
      <c r="AE269" s="22"/>
      <c r="AF269" s="21"/>
      <c r="AG269" s="22"/>
      <c r="AH269" s="21"/>
      <c r="AI269" s="20"/>
      <c r="AJ269" s="250"/>
      <c r="AK269" s="253"/>
      <c r="AL269" s="19"/>
      <c r="AM269" s="7"/>
      <c r="AN269" s="7"/>
      <c r="AO269" s="236"/>
      <c r="AP269" s="230"/>
      <c r="AQ269" s="233"/>
      <c r="AR269" s="236"/>
      <c r="AS269" s="230"/>
      <c r="AT269" s="233"/>
      <c r="AU269" s="236"/>
      <c r="AV269" s="230"/>
      <c r="AW269" s="233"/>
      <c r="AX269" s="236"/>
      <c r="AY269" s="230"/>
      <c r="AZ269" s="233"/>
      <c r="BA269" s="236"/>
      <c r="BB269" s="230"/>
      <c r="BC269" s="233"/>
      <c r="BD269" s="298"/>
      <c r="BE269" s="301"/>
      <c r="BF269" s="301"/>
      <c r="BG269" s="304"/>
    </row>
    <row r="270" spans="2:67" ht="28.15" hidden="1" customHeight="1" thickBot="1">
      <c r="B270" s="29"/>
      <c r="C270" s="266"/>
      <c r="D270" s="57"/>
      <c r="E270" s="56"/>
      <c r="F270" s="56"/>
      <c r="G270" s="55"/>
      <c r="H270" s="258"/>
      <c r="I270" s="262"/>
      <c r="J270" s="262"/>
      <c r="K270" s="262"/>
      <c r="L270" s="52" t="s">
        <v>53</v>
      </c>
      <c r="M270" s="51"/>
      <c r="N270" s="52" t="s">
        <v>52</v>
      </c>
      <c r="O270" s="51"/>
      <c r="P270" s="52" t="s">
        <v>51</v>
      </c>
      <c r="Q270" s="51"/>
      <c r="R270" s="52" t="s">
        <v>50</v>
      </c>
      <c r="S270" s="51"/>
      <c r="T270" s="52">
        <v>20</v>
      </c>
      <c r="U270" s="51"/>
      <c r="V270" s="52" t="s">
        <v>49</v>
      </c>
      <c r="W270" s="51"/>
      <c r="X270" s="52" t="s">
        <v>48</v>
      </c>
      <c r="Y270" s="51"/>
      <c r="Z270" s="52" t="s">
        <v>47</v>
      </c>
      <c r="AA270" s="51"/>
      <c r="AB270" s="54" t="s">
        <v>46</v>
      </c>
      <c r="AC270" s="53"/>
      <c r="AD270" s="52" t="s">
        <v>45</v>
      </c>
      <c r="AE270" s="51"/>
      <c r="AF270" s="50"/>
      <c r="AG270" s="51"/>
      <c r="AH270" s="50"/>
      <c r="AI270" s="49"/>
      <c r="AJ270" s="251"/>
      <c r="AK270" s="254"/>
      <c r="AL270" s="48"/>
      <c r="AM270" s="7"/>
      <c r="AN270" s="7"/>
      <c r="AO270" s="237"/>
      <c r="AP270" s="231"/>
      <c r="AQ270" s="234"/>
      <c r="AR270" s="237"/>
      <c r="AS270" s="231"/>
      <c r="AT270" s="234"/>
      <c r="AU270" s="237"/>
      <c r="AV270" s="231"/>
      <c r="AW270" s="234"/>
      <c r="AX270" s="237"/>
      <c r="AY270" s="231"/>
      <c r="AZ270" s="234"/>
      <c r="BA270" s="237"/>
      <c r="BB270" s="231"/>
      <c r="BC270" s="234"/>
      <c r="BD270" s="299"/>
      <c r="BE270" s="302"/>
      <c r="BF270" s="302"/>
      <c r="BG270" s="305"/>
    </row>
    <row r="271" spans="2:67" ht="28.15" hidden="1" customHeight="1">
      <c r="B271" s="29"/>
      <c r="C271" s="263">
        <v>3</v>
      </c>
      <c r="D271" s="47"/>
      <c r="E271" s="46"/>
      <c r="F271" s="46"/>
      <c r="G271" s="45"/>
      <c r="H271" s="255"/>
      <c r="I271" s="259"/>
      <c r="J271" s="259"/>
      <c r="K271" s="259"/>
      <c r="L271" s="42" t="s">
        <v>82</v>
      </c>
      <c r="M271" s="41"/>
      <c r="N271" s="42" t="s">
        <v>81</v>
      </c>
      <c r="O271" s="41"/>
      <c r="P271" s="42" t="s">
        <v>80</v>
      </c>
      <c r="Q271" s="41"/>
      <c r="R271" s="42" t="s">
        <v>79</v>
      </c>
      <c r="S271" s="41"/>
      <c r="T271" s="42" t="s">
        <v>78</v>
      </c>
      <c r="U271" s="41"/>
      <c r="V271" s="42" t="s">
        <v>77</v>
      </c>
      <c r="W271" s="41"/>
      <c r="X271" s="42" t="s">
        <v>76</v>
      </c>
      <c r="Y271" s="41"/>
      <c r="Z271" s="42" t="s">
        <v>75</v>
      </c>
      <c r="AA271" s="41"/>
      <c r="AB271" s="44" t="s">
        <v>74</v>
      </c>
      <c r="AC271" s="43"/>
      <c r="AD271" s="42" t="s">
        <v>73</v>
      </c>
      <c r="AE271" s="41"/>
      <c r="AF271" s="40"/>
      <c r="AG271" s="41"/>
      <c r="AH271" s="40"/>
      <c r="AI271" s="39"/>
      <c r="AJ271" s="245"/>
      <c r="AK271" s="245"/>
      <c r="AL271" s="38"/>
      <c r="AM271" s="7"/>
      <c r="AN271" s="7"/>
      <c r="AO271" s="235">
        <f>SUMPRODUCT(LEN($M271:$AE274)-LEN(SUBSTITUTE($M271:$AE274,"A", "")))</f>
        <v>0</v>
      </c>
      <c r="AP271" s="229">
        <f>SUMPRODUCT(LEN($AH271:$AH274)-LEN(SUBSTITUTE($AH271:$AH274,"A", "")))</f>
        <v>0</v>
      </c>
      <c r="AQ271" s="232">
        <f>SUMPRODUCT(LEN($AG271:$AG274)-LEN(SUBSTITUTE($AG271:$AG274,"A", "")))</f>
        <v>0</v>
      </c>
      <c r="AR271" s="235">
        <f>SUMPRODUCT(LEN($M271:$AE274)-LEN(SUBSTITUTE($M271:$AE274,"S", "")))</f>
        <v>0</v>
      </c>
      <c r="AS271" s="229">
        <f>SUMPRODUCT(LEN($AH271:$AH274)-LEN(SUBSTITUTE($AH271:$AH274,"S", "")))</f>
        <v>0</v>
      </c>
      <c r="AT271" s="232">
        <f>SUMPRODUCT(LEN($AG271:$AG274)-LEN(SUBSTITUTE($AG271:$AG274,"S", "")))</f>
        <v>0</v>
      </c>
      <c r="AU271" s="235">
        <f>SUMPRODUCT(LEN($M271:$AE274)-LEN(SUBSTITUTE($M271:$AE274,"F", "")))</f>
        <v>0</v>
      </c>
      <c r="AV271" s="229">
        <f>SUMPRODUCT(LEN($AH271:$AH274)-LEN(SUBSTITUTE($AH271:$AH274,"F", "")))</f>
        <v>0</v>
      </c>
      <c r="AW271" s="232">
        <f>SUMPRODUCT(LEN($AG271:$AG274)-LEN(SUBSTITUTE($AG271:$AG274,"F", "")))</f>
        <v>0</v>
      </c>
      <c r="AX271" s="235">
        <f>SUMPRODUCT(LEN($M271:$AE274)-LEN(SUBSTITUTE($M271:$AE274,"G", "")))</f>
        <v>0</v>
      </c>
      <c r="AY271" s="229">
        <f>SUMPRODUCT(LEN($AH271:$AH274)-LEN(SUBSTITUTE($AH271:$AH274,"G", "")))</f>
        <v>0</v>
      </c>
      <c r="AZ271" s="232">
        <f>SUMPRODUCT(LEN($AG271:$AG274)-LEN(SUBSTITUTE($AG271:$AG274,"G", "")))</f>
        <v>0</v>
      </c>
      <c r="BA271" s="235">
        <f>SUMPRODUCT(LEN($M271:$AE274)-LEN(SUBSTITUTE($M271:$AE274,"M", "")))</f>
        <v>0</v>
      </c>
      <c r="BB271" s="229">
        <f>SUMPRODUCT(LEN($AH271:$AH274)-LEN(SUBSTITUTE($AH271:$AH274,"M", "")))</f>
        <v>0</v>
      </c>
      <c r="BC271" s="232">
        <f>SUMPRODUCT(LEN($AG271:$AG274)-LEN(SUBSTITUTE($AG271:$AG274,"M", "")))</f>
        <v>0</v>
      </c>
      <c r="BD271" s="297">
        <f>SUMPRODUCT(LEN($AI271:$AI274)-LEN(SUBSTITUTE($AI271:$AI274,"S", "")))</f>
        <v>0</v>
      </c>
      <c r="BE271" s="300">
        <f>SUMPRODUCT(LEN($AI271:$AI274)-LEN(SUBSTITUTE($AI271:$AI274,"F", "")))</f>
        <v>0</v>
      </c>
      <c r="BF271" s="300">
        <f>SUMPRODUCT(LEN($AI271:$AI274)-LEN(SUBSTITUTE($AI271:$AI274,"G", "")))</f>
        <v>0</v>
      </c>
      <c r="BG271" s="303">
        <f>SUMPRODUCT(LEN($AI271:$AI274)-LEN(SUBSTITUTE($AI271:$AI274,"M", "")))</f>
        <v>0</v>
      </c>
    </row>
    <row r="272" spans="2:67" ht="28.15" hidden="1" customHeight="1" thickBot="1">
      <c r="B272" s="29"/>
      <c r="C272" s="264"/>
      <c r="D272" s="37"/>
      <c r="E272" s="36"/>
      <c r="F272" s="36"/>
      <c r="G272" s="35"/>
      <c r="H272" s="256"/>
      <c r="I272" s="260"/>
      <c r="J272" s="260"/>
      <c r="K272" s="260"/>
      <c r="L272" s="32" t="s">
        <v>72</v>
      </c>
      <c r="M272" s="31"/>
      <c r="N272" s="32" t="s">
        <v>71</v>
      </c>
      <c r="O272" s="31"/>
      <c r="P272" s="32" t="s">
        <v>70</v>
      </c>
      <c r="Q272" s="31"/>
      <c r="R272" s="32" t="s">
        <v>69</v>
      </c>
      <c r="S272" s="31"/>
      <c r="T272" s="32" t="s">
        <v>68</v>
      </c>
      <c r="U272" s="31"/>
      <c r="V272" s="32" t="s">
        <v>67</v>
      </c>
      <c r="W272" s="31"/>
      <c r="X272" s="32" t="s">
        <v>66</v>
      </c>
      <c r="Y272" s="31"/>
      <c r="Z272" s="32" t="s">
        <v>65</v>
      </c>
      <c r="AA272" s="31"/>
      <c r="AB272" s="34" t="s">
        <v>64</v>
      </c>
      <c r="AC272" s="33"/>
      <c r="AD272" s="32" t="s">
        <v>63</v>
      </c>
      <c r="AE272" s="31"/>
      <c r="AF272" s="30"/>
      <c r="AG272" s="31"/>
      <c r="AH272" s="30"/>
      <c r="AI272" s="20"/>
      <c r="AJ272" s="246"/>
      <c r="AK272" s="246"/>
      <c r="AL272" s="19"/>
      <c r="AM272" s="7"/>
      <c r="AN272" s="7"/>
      <c r="AO272" s="236"/>
      <c r="AP272" s="230"/>
      <c r="AQ272" s="233"/>
      <c r="AR272" s="236"/>
      <c r="AS272" s="230"/>
      <c r="AT272" s="233"/>
      <c r="AU272" s="236"/>
      <c r="AV272" s="230"/>
      <c r="AW272" s="233"/>
      <c r="AX272" s="236"/>
      <c r="AY272" s="230"/>
      <c r="AZ272" s="233"/>
      <c r="BA272" s="236"/>
      <c r="BB272" s="230"/>
      <c r="BC272" s="233"/>
      <c r="BD272" s="298"/>
      <c r="BE272" s="301"/>
      <c r="BF272" s="301"/>
      <c r="BG272" s="304"/>
    </row>
    <row r="273" spans="2:67" ht="28.15" hidden="1" customHeight="1">
      <c r="B273" s="29"/>
      <c r="C273" s="265"/>
      <c r="D273" s="28"/>
      <c r="E273" s="27"/>
      <c r="F273" s="27"/>
      <c r="G273" s="26"/>
      <c r="H273" s="257"/>
      <c r="I273" s="261"/>
      <c r="J273" s="261"/>
      <c r="K273" s="261"/>
      <c r="L273" s="23" t="s">
        <v>62</v>
      </c>
      <c r="M273" s="22"/>
      <c r="N273" s="23" t="s">
        <v>61</v>
      </c>
      <c r="O273" s="22"/>
      <c r="P273" s="23" t="s">
        <v>60</v>
      </c>
      <c r="Q273" s="22"/>
      <c r="R273" s="23" t="s">
        <v>59</v>
      </c>
      <c r="S273" s="22"/>
      <c r="T273" s="23" t="s">
        <v>58</v>
      </c>
      <c r="U273" s="22"/>
      <c r="V273" s="23" t="s">
        <v>57</v>
      </c>
      <c r="W273" s="22"/>
      <c r="X273" s="23" t="s">
        <v>56</v>
      </c>
      <c r="Y273" s="22"/>
      <c r="Z273" s="23" t="s">
        <v>55</v>
      </c>
      <c r="AA273" s="22"/>
      <c r="AB273" s="25" t="s">
        <v>54</v>
      </c>
      <c r="AC273" s="24"/>
      <c r="AD273" s="23">
        <v>39</v>
      </c>
      <c r="AE273" s="22"/>
      <c r="AF273" s="21"/>
      <c r="AG273" s="22"/>
      <c r="AH273" s="21"/>
      <c r="AI273" s="20"/>
      <c r="AJ273" s="246"/>
      <c r="AK273" s="246"/>
      <c r="AL273" s="19"/>
      <c r="AM273" s="7"/>
      <c r="AN273" s="7"/>
      <c r="AO273" s="236"/>
      <c r="AP273" s="230"/>
      <c r="AQ273" s="233"/>
      <c r="AR273" s="236"/>
      <c r="AS273" s="230"/>
      <c r="AT273" s="233"/>
      <c r="AU273" s="236"/>
      <c r="AV273" s="230"/>
      <c r="AW273" s="233"/>
      <c r="AX273" s="236"/>
      <c r="AY273" s="230"/>
      <c r="AZ273" s="233"/>
      <c r="BA273" s="236"/>
      <c r="BB273" s="230"/>
      <c r="BC273" s="233"/>
      <c r="BD273" s="298"/>
      <c r="BE273" s="301"/>
      <c r="BF273" s="301"/>
      <c r="BG273" s="304"/>
    </row>
    <row r="274" spans="2:67" ht="28.15" hidden="1" customHeight="1" thickBot="1">
      <c r="B274" s="18"/>
      <c r="C274" s="271"/>
      <c r="D274" s="17"/>
      <c r="E274" s="16"/>
      <c r="F274" s="16"/>
      <c r="G274" s="15"/>
      <c r="H274" s="258"/>
      <c r="I274" s="272"/>
      <c r="J274" s="272"/>
      <c r="K274" s="272"/>
      <c r="L274" s="12" t="s">
        <v>53</v>
      </c>
      <c r="M274" s="11"/>
      <c r="N274" s="12" t="s">
        <v>52</v>
      </c>
      <c r="O274" s="11"/>
      <c r="P274" s="12" t="s">
        <v>51</v>
      </c>
      <c r="Q274" s="11"/>
      <c r="R274" s="12" t="s">
        <v>50</v>
      </c>
      <c r="S274" s="11"/>
      <c r="T274" s="12">
        <v>20</v>
      </c>
      <c r="U274" s="11"/>
      <c r="V274" s="12" t="s">
        <v>49</v>
      </c>
      <c r="W274" s="11"/>
      <c r="X274" s="12" t="s">
        <v>48</v>
      </c>
      <c r="Y274" s="11"/>
      <c r="Z274" s="12" t="s">
        <v>47</v>
      </c>
      <c r="AA274" s="11"/>
      <c r="AB274" s="14" t="s">
        <v>46</v>
      </c>
      <c r="AC274" s="13"/>
      <c r="AD274" s="12" t="s">
        <v>45</v>
      </c>
      <c r="AE274" s="11"/>
      <c r="AF274" s="10"/>
      <c r="AG274" s="11"/>
      <c r="AH274" s="10"/>
      <c r="AI274" s="9"/>
      <c r="AJ274" s="247"/>
      <c r="AK274" s="247"/>
      <c r="AL274" s="8"/>
      <c r="AM274" s="7"/>
      <c r="AN274" s="7"/>
      <c r="AO274" s="237"/>
      <c r="AP274" s="231"/>
      <c r="AQ274" s="234"/>
      <c r="AR274" s="237"/>
      <c r="AS274" s="231"/>
      <c r="AT274" s="234"/>
      <c r="AU274" s="237"/>
      <c r="AV274" s="231"/>
      <c r="AW274" s="234"/>
      <c r="AX274" s="237"/>
      <c r="AY274" s="231"/>
      <c r="AZ274" s="234"/>
      <c r="BA274" s="237"/>
      <c r="BB274" s="231"/>
      <c r="BC274" s="234"/>
      <c r="BD274" s="299"/>
      <c r="BE274" s="302"/>
      <c r="BF274" s="302"/>
      <c r="BG274" s="305"/>
    </row>
    <row r="275" spans="2:67" ht="85.9" customHeight="1" thickBot="1">
      <c r="B275" s="94" t="s">
        <v>119</v>
      </c>
      <c r="C275" s="83" t="s">
        <v>118</v>
      </c>
      <c r="D275" s="88" t="s">
        <v>117</v>
      </c>
      <c r="E275" s="93" t="s">
        <v>116</v>
      </c>
      <c r="F275" s="92"/>
      <c r="G275" s="91"/>
      <c r="H275" s="90" t="s">
        <v>115</v>
      </c>
      <c r="I275" s="88" t="s">
        <v>43</v>
      </c>
      <c r="J275" s="88" t="s">
        <v>114</v>
      </c>
      <c r="K275" s="88" t="s">
        <v>44</v>
      </c>
      <c r="L275" s="227" t="s">
        <v>113</v>
      </c>
      <c r="M275" s="270"/>
      <c r="N275" s="227" t="s">
        <v>112</v>
      </c>
      <c r="O275" s="270"/>
      <c r="P275" s="227" t="s">
        <v>112</v>
      </c>
      <c r="Q275" s="228"/>
      <c r="R275" s="227" t="s">
        <v>112</v>
      </c>
      <c r="S275" s="228"/>
      <c r="T275" s="227" t="s">
        <v>112</v>
      </c>
      <c r="U275" s="228"/>
      <c r="V275" s="227" t="s">
        <v>112</v>
      </c>
      <c r="W275" s="228"/>
      <c r="X275" s="227" t="s">
        <v>112</v>
      </c>
      <c r="Y275" s="228"/>
      <c r="Z275" s="227" t="s">
        <v>112</v>
      </c>
      <c r="AA275" s="228"/>
      <c r="AB275" s="227" t="s">
        <v>112</v>
      </c>
      <c r="AC275" s="228"/>
      <c r="AD275" s="227" t="s">
        <v>112</v>
      </c>
      <c r="AE275" s="228"/>
      <c r="AF275" s="244" t="s">
        <v>111</v>
      </c>
      <c r="AG275" s="228"/>
      <c r="AH275" s="90" t="s">
        <v>110</v>
      </c>
      <c r="AI275" s="89" t="s">
        <v>109</v>
      </c>
      <c r="AJ275" s="88" t="s">
        <v>108</v>
      </c>
      <c r="AK275" s="88" t="s">
        <v>107</v>
      </c>
      <c r="AL275" s="87" t="s">
        <v>106</v>
      </c>
      <c r="AM275" s="105" t="s">
        <v>161</v>
      </c>
      <c r="AN275" s="104" t="s">
        <v>160</v>
      </c>
      <c r="AO275" s="84" t="s">
        <v>105</v>
      </c>
      <c r="AP275" s="83" t="s">
        <v>104</v>
      </c>
      <c r="AQ275" s="82" t="s">
        <v>103</v>
      </c>
      <c r="AR275" s="84" t="s">
        <v>102</v>
      </c>
      <c r="AS275" s="83" t="s">
        <v>101</v>
      </c>
      <c r="AT275" s="82" t="s">
        <v>100</v>
      </c>
      <c r="AU275" s="84" t="s">
        <v>99</v>
      </c>
      <c r="AV275" s="83" t="s">
        <v>98</v>
      </c>
      <c r="AW275" s="85" t="s">
        <v>97</v>
      </c>
      <c r="AX275" s="84" t="s">
        <v>96</v>
      </c>
      <c r="AY275" s="83" t="s">
        <v>95</v>
      </c>
      <c r="AZ275" s="82" t="s">
        <v>94</v>
      </c>
      <c r="BA275" s="84" t="s">
        <v>93</v>
      </c>
      <c r="BB275" s="83" t="s">
        <v>92</v>
      </c>
      <c r="BC275" s="82" t="s">
        <v>91</v>
      </c>
      <c r="BD275" s="81" t="s">
        <v>90</v>
      </c>
      <c r="BE275" s="80" t="s">
        <v>89</v>
      </c>
      <c r="BF275" s="80" t="s">
        <v>88</v>
      </c>
      <c r="BG275" s="79" t="s">
        <v>87</v>
      </c>
    </row>
    <row r="276" spans="2:67" ht="48" thickBot="1">
      <c r="B276" s="78" t="s">
        <v>165</v>
      </c>
      <c r="C276" s="77"/>
      <c r="D276" s="76"/>
      <c r="E276" s="267">
        <v>1925.01</v>
      </c>
      <c r="F276" s="268"/>
      <c r="G276" s="269"/>
      <c r="H276" s="75" t="s">
        <v>85</v>
      </c>
      <c r="I276" s="74"/>
      <c r="J276" s="74"/>
      <c r="K276" s="73"/>
      <c r="L276" s="72"/>
      <c r="M276" s="68"/>
      <c r="N276" s="72"/>
      <c r="O276" s="68"/>
      <c r="P276" s="72"/>
      <c r="Q276" s="68"/>
      <c r="R276" s="72"/>
      <c r="S276" s="68"/>
      <c r="T276" s="72"/>
      <c r="U276" s="68"/>
      <c r="V276" s="72"/>
      <c r="W276" s="68"/>
      <c r="X276" s="72"/>
      <c r="Y276" s="68"/>
      <c r="Z276" s="72"/>
      <c r="AA276" s="71"/>
      <c r="AB276" s="70"/>
      <c r="AC276" s="70"/>
      <c r="AD276" s="70"/>
      <c r="AE276" s="70"/>
      <c r="AF276" s="69" t="s">
        <v>84</v>
      </c>
      <c r="AG276" s="68"/>
      <c r="AH276" s="68"/>
      <c r="AI276" s="68"/>
      <c r="AJ276" s="67"/>
      <c r="AK276" s="67"/>
      <c r="AL276" s="66"/>
      <c r="AM276" s="103"/>
      <c r="AN276" s="103"/>
      <c r="AO276" s="101">
        <f t="shared" ref="AO276:BG276" si="19">SUM(AO277:AO288)</f>
        <v>27</v>
      </c>
      <c r="AP276" s="100">
        <f t="shared" si="19"/>
        <v>7</v>
      </c>
      <c r="AQ276" s="99">
        <f t="shared" si="19"/>
        <v>0</v>
      </c>
      <c r="AR276" s="101">
        <f t="shared" si="19"/>
        <v>3</v>
      </c>
      <c r="AS276" s="100">
        <f t="shared" si="19"/>
        <v>3</v>
      </c>
      <c r="AT276" s="99">
        <f t="shared" si="19"/>
        <v>0</v>
      </c>
      <c r="AU276" s="101">
        <f t="shared" si="19"/>
        <v>0</v>
      </c>
      <c r="AV276" s="100">
        <f t="shared" si="19"/>
        <v>0</v>
      </c>
      <c r="AW276" s="99">
        <f t="shared" si="19"/>
        <v>0</v>
      </c>
      <c r="AX276" s="101">
        <f t="shared" si="19"/>
        <v>7</v>
      </c>
      <c r="AY276" s="100">
        <f t="shared" si="19"/>
        <v>0</v>
      </c>
      <c r="AZ276" s="99">
        <f t="shared" si="19"/>
        <v>0</v>
      </c>
      <c r="BA276" s="101">
        <f t="shared" si="19"/>
        <v>0</v>
      </c>
      <c r="BB276" s="100">
        <f t="shared" si="19"/>
        <v>0</v>
      </c>
      <c r="BC276" s="99">
        <f t="shared" si="19"/>
        <v>0</v>
      </c>
      <c r="BD276" s="101">
        <f t="shared" si="19"/>
        <v>0</v>
      </c>
      <c r="BE276" s="100">
        <f t="shared" si="19"/>
        <v>0</v>
      </c>
      <c r="BF276" s="100">
        <f t="shared" si="19"/>
        <v>1</v>
      </c>
      <c r="BG276" s="99">
        <f t="shared" si="19"/>
        <v>0</v>
      </c>
      <c r="BH276" s="98" t="s">
        <v>83</v>
      </c>
      <c r="BK276" s="1">
        <f>SUM(AO276:AQ276)</f>
        <v>34</v>
      </c>
      <c r="BL276" s="1">
        <f>SUM(AR276:AT276,BD276)</f>
        <v>6</v>
      </c>
      <c r="BM276" s="1">
        <f>SUM(AU276:AW276,BE276)</f>
        <v>0</v>
      </c>
      <c r="BN276" s="1">
        <f>SUM(AX276:AZ276,BF276)</f>
        <v>8</v>
      </c>
      <c r="BO276" s="1">
        <f>SUM(BA276:BC276,BG276)</f>
        <v>0</v>
      </c>
    </row>
    <row r="277" spans="2:67" ht="28.15" customHeight="1">
      <c r="B277" s="29"/>
      <c r="C277" s="263">
        <v>1</v>
      </c>
      <c r="D277" s="47"/>
      <c r="E277" s="46"/>
      <c r="F277" s="46"/>
      <c r="G277" s="45"/>
      <c r="H277" s="255"/>
      <c r="I277" s="259">
        <v>65</v>
      </c>
      <c r="J277" s="259">
        <v>20</v>
      </c>
      <c r="K277" s="259">
        <v>6</v>
      </c>
      <c r="L277" s="42">
        <v>1</v>
      </c>
      <c r="M277" s="41" t="s">
        <v>387</v>
      </c>
      <c r="N277" s="42">
        <v>5</v>
      </c>
      <c r="O277" s="41" t="s">
        <v>426</v>
      </c>
      <c r="P277" s="42">
        <v>9</v>
      </c>
      <c r="Q277" s="97" t="s">
        <v>305</v>
      </c>
      <c r="R277" s="42">
        <v>13</v>
      </c>
      <c r="S277" s="41" t="s">
        <v>274</v>
      </c>
      <c r="T277" s="42">
        <v>17</v>
      </c>
      <c r="U277" s="41"/>
      <c r="V277" s="42">
        <v>21</v>
      </c>
      <c r="W277" s="41"/>
      <c r="X277" s="42">
        <v>25</v>
      </c>
      <c r="Y277" s="41"/>
      <c r="Z277" s="42">
        <v>29</v>
      </c>
      <c r="AA277" s="41"/>
      <c r="AB277" s="44">
        <v>33</v>
      </c>
      <c r="AC277" s="41"/>
      <c r="AD277" s="42">
        <v>37</v>
      </c>
      <c r="AE277" s="41"/>
      <c r="AF277" s="40"/>
      <c r="AG277" s="41"/>
      <c r="AH277" s="40" t="s">
        <v>310</v>
      </c>
      <c r="AI277" s="39" t="s">
        <v>381</v>
      </c>
      <c r="AJ277" s="245"/>
      <c r="AK277" s="245"/>
      <c r="AL277" s="38"/>
      <c r="AM277" s="238">
        <f>SUMPRODUCT(LEN($M277:$AE280)-LEN(SUBSTITUTE($M277:$AE280,"/", "")))/2</f>
        <v>0</v>
      </c>
      <c r="AN277" s="241">
        <f>SUMPRODUCT(LEN($M277:$AE280)-LEN(SUBSTITUTE($M277:$AE280,"-", "")))</f>
        <v>0</v>
      </c>
      <c r="AO277" s="235">
        <f>SUMPRODUCT(LEN($M277:$AE280)-LEN(SUBSTITUTE($M277:$AE280,"A", "")))</f>
        <v>27</v>
      </c>
      <c r="AP277" s="229">
        <f>SUMPRODUCT(LEN($AH277:$AH280)-LEN(SUBSTITUTE($AH277:$AH280,"A", "")))</f>
        <v>7</v>
      </c>
      <c r="AQ277" s="232">
        <f>SUMPRODUCT(LEN($AG277:$AG280)-LEN(SUBSTITUTE($AG277:$AG280,"A", "")))</f>
        <v>0</v>
      </c>
      <c r="AR277" s="235">
        <f>SUMPRODUCT(LEN($M277:$AE280)-LEN(SUBSTITUTE($M277:$AE280,"S", "")))</f>
        <v>3</v>
      </c>
      <c r="AS277" s="229">
        <f>SUMPRODUCT(LEN($AH277:$AH280)-LEN(SUBSTITUTE($AH277:$AH280,"S", "")))</f>
        <v>3</v>
      </c>
      <c r="AT277" s="232">
        <f>SUMPRODUCT(LEN($AG277:$AG280)-LEN(SUBSTITUTE($AG277:$AG280,"S", "")))</f>
        <v>0</v>
      </c>
      <c r="AU277" s="235">
        <f>SUMPRODUCT(LEN($M277:$AE280)-LEN(SUBSTITUTE($M277:$AE280,"F", "")))</f>
        <v>0</v>
      </c>
      <c r="AV277" s="229">
        <f>SUMPRODUCT(LEN($AH277:$AH280)-LEN(SUBSTITUTE($AH277:$AH280,"F", "")))</f>
        <v>0</v>
      </c>
      <c r="AW277" s="232">
        <f>SUMPRODUCT(LEN($AG277:$AG280)-LEN(SUBSTITUTE($AG277:$AG280,"F", "")))</f>
        <v>0</v>
      </c>
      <c r="AX277" s="235">
        <f>SUMPRODUCT(LEN($M277:$AE280)-LEN(SUBSTITUTE($M277:$AE280,"G", "")))</f>
        <v>7</v>
      </c>
      <c r="AY277" s="229">
        <f>SUMPRODUCT(LEN($AH277:$AH280)-LEN(SUBSTITUTE($AH277:$AH280,"G", "")))</f>
        <v>0</v>
      </c>
      <c r="AZ277" s="232">
        <f>SUMPRODUCT(LEN($AG277:$AG280)-LEN(SUBSTITUTE($AG277:$AG280,"G", "")))</f>
        <v>0</v>
      </c>
      <c r="BA277" s="235">
        <f>SUMPRODUCT(LEN($M277:$AE280)-LEN(SUBSTITUTE($M277:$AE280,"M", "")))</f>
        <v>0</v>
      </c>
      <c r="BB277" s="229">
        <f>SUMPRODUCT(LEN($AH277:$AH280)-LEN(SUBSTITUTE($AH277:$AH280,"M", "")))</f>
        <v>0</v>
      </c>
      <c r="BC277" s="232">
        <f>SUMPRODUCT(LEN($AG277:$AG280)-LEN(SUBSTITUTE($AG277:$AG280,"M", "")))</f>
        <v>0</v>
      </c>
      <c r="BD277" s="297">
        <f>SUMPRODUCT(LEN($AI277:$AI280)-LEN(SUBSTITUTE($AI277:$AI280,"S", "")))</f>
        <v>0</v>
      </c>
      <c r="BE277" s="300">
        <f>SUMPRODUCT(LEN($AI277:$AI280)-LEN(SUBSTITUTE($AI277:$AI280,"F", "")))</f>
        <v>0</v>
      </c>
      <c r="BF277" s="300">
        <f>SUMPRODUCT(LEN($AI277:$AI280)-LEN(SUBSTITUTE($AI277:$AI280,"G", "")))</f>
        <v>1</v>
      </c>
      <c r="BG277" s="303">
        <f>SUMPRODUCT(LEN($AI277:$AI280)-LEN(SUBSTITUTE($AI277:$AI280,"M", "")))</f>
        <v>0</v>
      </c>
    </row>
    <row r="278" spans="2:67" ht="28.15" customHeight="1" thickBot="1">
      <c r="B278" s="29"/>
      <c r="C278" s="264"/>
      <c r="D278" s="37"/>
      <c r="E278" s="36"/>
      <c r="F278" s="36"/>
      <c r="G278" s="35"/>
      <c r="H278" s="256"/>
      <c r="I278" s="260"/>
      <c r="J278" s="260"/>
      <c r="K278" s="260"/>
      <c r="L278" s="32">
        <v>2</v>
      </c>
      <c r="M278" s="31" t="s">
        <v>423</v>
      </c>
      <c r="N278" s="32">
        <v>6</v>
      </c>
      <c r="O278" s="31" t="s">
        <v>316</v>
      </c>
      <c r="P278" s="96">
        <v>10</v>
      </c>
      <c r="Q278" s="31" t="s">
        <v>310</v>
      </c>
      <c r="R278" s="32">
        <v>14</v>
      </c>
      <c r="S278" s="31" t="s">
        <v>271</v>
      </c>
      <c r="T278" s="32">
        <v>18</v>
      </c>
      <c r="U278" s="95"/>
      <c r="V278" s="32">
        <v>22</v>
      </c>
      <c r="W278" s="31"/>
      <c r="X278" s="32">
        <v>26</v>
      </c>
      <c r="Y278" s="31"/>
      <c r="Z278" s="32">
        <v>30</v>
      </c>
      <c r="AA278" s="31"/>
      <c r="AB278" s="34">
        <v>34</v>
      </c>
      <c r="AC278" s="31"/>
      <c r="AD278" s="32">
        <v>38</v>
      </c>
      <c r="AE278" s="31"/>
      <c r="AF278" s="30"/>
      <c r="AG278" s="31"/>
      <c r="AH278" s="30" t="s">
        <v>482</v>
      </c>
      <c r="AI278" s="20"/>
      <c r="AJ278" s="246"/>
      <c r="AK278" s="246"/>
      <c r="AL278" s="19"/>
      <c r="AM278" s="239"/>
      <c r="AN278" s="242"/>
      <c r="AO278" s="236"/>
      <c r="AP278" s="230"/>
      <c r="AQ278" s="233"/>
      <c r="AR278" s="236"/>
      <c r="AS278" s="230"/>
      <c r="AT278" s="233"/>
      <c r="AU278" s="236"/>
      <c r="AV278" s="230"/>
      <c r="AW278" s="233"/>
      <c r="AX278" s="236"/>
      <c r="AY278" s="230"/>
      <c r="AZ278" s="233"/>
      <c r="BA278" s="236"/>
      <c r="BB278" s="230"/>
      <c r="BC278" s="233"/>
      <c r="BD278" s="298"/>
      <c r="BE278" s="301"/>
      <c r="BF278" s="301"/>
      <c r="BG278" s="304"/>
    </row>
    <row r="279" spans="2:67" ht="28.15" customHeight="1">
      <c r="B279" s="29"/>
      <c r="C279" s="265"/>
      <c r="D279" s="28"/>
      <c r="E279" s="27"/>
      <c r="F279" s="27"/>
      <c r="G279" s="26"/>
      <c r="H279" s="257" t="s">
        <v>476</v>
      </c>
      <c r="I279" s="261"/>
      <c r="J279" s="261"/>
      <c r="K279" s="261"/>
      <c r="L279" s="23">
        <v>3</v>
      </c>
      <c r="M279" s="22" t="s">
        <v>393</v>
      </c>
      <c r="N279" s="23">
        <v>7</v>
      </c>
      <c r="O279" s="22" t="s">
        <v>479</v>
      </c>
      <c r="P279" s="23">
        <v>11</v>
      </c>
      <c r="Q279" s="22" t="s">
        <v>305</v>
      </c>
      <c r="R279" s="23">
        <v>15</v>
      </c>
      <c r="S279" s="22"/>
      <c r="T279" s="23">
        <v>19</v>
      </c>
      <c r="U279" s="22"/>
      <c r="V279" s="23">
        <v>23</v>
      </c>
      <c r="W279" s="22"/>
      <c r="X279" s="23">
        <v>27</v>
      </c>
      <c r="Y279" s="22"/>
      <c r="Z279" s="23">
        <v>31</v>
      </c>
      <c r="AA279" s="22"/>
      <c r="AB279" s="25">
        <v>35</v>
      </c>
      <c r="AC279" s="22"/>
      <c r="AD279" s="23">
        <v>39</v>
      </c>
      <c r="AE279" s="22"/>
      <c r="AF279" s="21"/>
      <c r="AG279" s="22"/>
      <c r="AH279" s="21"/>
      <c r="AI279" s="20"/>
      <c r="AJ279" s="246"/>
      <c r="AK279" s="246"/>
      <c r="AL279" s="19"/>
      <c r="AM279" s="239"/>
      <c r="AN279" s="242"/>
      <c r="AO279" s="236"/>
      <c r="AP279" s="230"/>
      <c r="AQ279" s="233"/>
      <c r="AR279" s="236"/>
      <c r="AS279" s="230"/>
      <c r="AT279" s="233"/>
      <c r="AU279" s="236"/>
      <c r="AV279" s="230"/>
      <c r="AW279" s="233"/>
      <c r="AX279" s="236"/>
      <c r="AY279" s="230"/>
      <c r="AZ279" s="233"/>
      <c r="BA279" s="236"/>
      <c r="BB279" s="230"/>
      <c r="BC279" s="233"/>
      <c r="BD279" s="298"/>
      <c r="BE279" s="301"/>
      <c r="BF279" s="301"/>
      <c r="BG279" s="304"/>
    </row>
    <row r="280" spans="2:67" ht="28.15" customHeight="1" thickBot="1">
      <c r="B280" s="29"/>
      <c r="C280" s="266"/>
      <c r="D280" s="57"/>
      <c r="E280" s="56"/>
      <c r="F280" s="56"/>
      <c r="G280" s="55"/>
      <c r="H280" s="258"/>
      <c r="I280" s="262"/>
      <c r="J280" s="262"/>
      <c r="K280" s="262"/>
      <c r="L280" s="52">
        <v>4</v>
      </c>
      <c r="M280" s="51" t="s">
        <v>426</v>
      </c>
      <c r="N280" s="52">
        <v>8</v>
      </c>
      <c r="O280" s="51" t="s">
        <v>316</v>
      </c>
      <c r="P280" s="52">
        <v>12</v>
      </c>
      <c r="Q280" s="51" t="s">
        <v>273</v>
      </c>
      <c r="R280" s="52">
        <v>16</v>
      </c>
      <c r="S280" s="51"/>
      <c r="T280" s="52">
        <v>20</v>
      </c>
      <c r="U280" s="51"/>
      <c r="V280" s="52">
        <v>24</v>
      </c>
      <c r="W280" s="51"/>
      <c r="X280" s="52">
        <v>28</v>
      </c>
      <c r="Y280" s="51"/>
      <c r="Z280" s="52">
        <v>32</v>
      </c>
      <c r="AA280" s="51"/>
      <c r="AB280" s="54">
        <v>36</v>
      </c>
      <c r="AC280" s="51"/>
      <c r="AD280" s="52">
        <v>40</v>
      </c>
      <c r="AE280" s="51"/>
      <c r="AF280" s="50"/>
      <c r="AG280" s="51"/>
      <c r="AH280" s="50"/>
      <c r="AI280" s="49"/>
      <c r="AJ280" s="248"/>
      <c r="AK280" s="248"/>
      <c r="AL280" s="48"/>
      <c r="AM280" s="240"/>
      <c r="AN280" s="243"/>
      <c r="AO280" s="237"/>
      <c r="AP280" s="231"/>
      <c r="AQ280" s="234"/>
      <c r="AR280" s="237"/>
      <c r="AS280" s="231"/>
      <c r="AT280" s="234"/>
      <c r="AU280" s="237"/>
      <c r="AV280" s="231"/>
      <c r="AW280" s="234"/>
      <c r="AX280" s="237"/>
      <c r="AY280" s="231"/>
      <c r="AZ280" s="234"/>
      <c r="BA280" s="237"/>
      <c r="BB280" s="231"/>
      <c r="BC280" s="234"/>
      <c r="BD280" s="299"/>
      <c r="BE280" s="302"/>
      <c r="BF280" s="302"/>
      <c r="BG280" s="305"/>
    </row>
    <row r="281" spans="2:67" ht="28.15" hidden="1" customHeight="1">
      <c r="B281" s="29"/>
      <c r="C281" s="263">
        <v>2</v>
      </c>
      <c r="D281" s="47"/>
      <c r="E281" s="46"/>
      <c r="F281" s="46"/>
      <c r="G281" s="45"/>
      <c r="H281" s="255"/>
      <c r="I281" s="259"/>
      <c r="J281" s="259"/>
      <c r="K281" s="259"/>
      <c r="L281" s="42" t="s">
        <v>82</v>
      </c>
      <c r="M281" s="41"/>
      <c r="N281" s="42" t="s">
        <v>81</v>
      </c>
      <c r="O281" s="41"/>
      <c r="P281" s="42" t="s">
        <v>80</v>
      </c>
      <c r="Q281" s="41"/>
      <c r="R281" s="42" t="s">
        <v>79</v>
      </c>
      <c r="S281" s="41"/>
      <c r="T281" s="42" t="s">
        <v>78</v>
      </c>
      <c r="U281" s="41"/>
      <c r="V281" s="42" t="s">
        <v>77</v>
      </c>
      <c r="W281" s="41"/>
      <c r="X281" s="42" t="s">
        <v>76</v>
      </c>
      <c r="Y281" s="41"/>
      <c r="Z281" s="42" t="s">
        <v>75</v>
      </c>
      <c r="AA281" s="41"/>
      <c r="AB281" s="44" t="s">
        <v>74</v>
      </c>
      <c r="AC281" s="43"/>
      <c r="AD281" s="42" t="s">
        <v>73</v>
      </c>
      <c r="AE281" s="41"/>
      <c r="AF281" s="40"/>
      <c r="AG281" s="41"/>
      <c r="AH281" s="40"/>
      <c r="AI281" s="39"/>
      <c r="AJ281" s="249"/>
      <c r="AK281" s="252"/>
      <c r="AL281" s="38"/>
      <c r="AM281" s="7"/>
      <c r="AN281" s="7"/>
      <c r="AO281" s="235">
        <f>SUMPRODUCT(LEN($M281:$AE284)-LEN(SUBSTITUTE($M281:$AE284,"A", "")))</f>
        <v>0</v>
      </c>
      <c r="AP281" s="229">
        <f>SUMPRODUCT(LEN($AH281:$AH284)-LEN(SUBSTITUTE($AH281:$AH284,"A", "")))</f>
        <v>0</v>
      </c>
      <c r="AQ281" s="232">
        <f>SUMPRODUCT(LEN($AG281:$AG284)-LEN(SUBSTITUTE($AG281:$AG284,"A", "")))</f>
        <v>0</v>
      </c>
      <c r="AR281" s="235">
        <f>SUMPRODUCT(LEN($M281:$AE284)-LEN(SUBSTITUTE($M281:$AE284,"S", "")))</f>
        <v>0</v>
      </c>
      <c r="AS281" s="229">
        <f>SUMPRODUCT(LEN($AH281:$AH284)-LEN(SUBSTITUTE($AH281:$AH284,"S", "")))</f>
        <v>0</v>
      </c>
      <c r="AT281" s="232">
        <f>SUMPRODUCT(LEN($AG281:$AG284)-LEN(SUBSTITUTE($AG281:$AG284,"S", "")))</f>
        <v>0</v>
      </c>
      <c r="AU281" s="235">
        <f>SUMPRODUCT(LEN($M281:$AE284)-LEN(SUBSTITUTE($M281:$AE284,"F", "")))</f>
        <v>0</v>
      </c>
      <c r="AV281" s="229">
        <f>SUMPRODUCT(LEN($AH281:$AH284)-LEN(SUBSTITUTE($AH281:$AH284,"F", "")))</f>
        <v>0</v>
      </c>
      <c r="AW281" s="232">
        <f>SUMPRODUCT(LEN($AG281:$AG284)-LEN(SUBSTITUTE($AG281:$AG284,"F", "")))</f>
        <v>0</v>
      </c>
      <c r="AX281" s="235">
        <f>SUMPRODUCT(LEN($M281:$AE284)-LEN(SUBSTITUTE($M281:$AE284,"G", "")))</f>
        <v>0</v>
      </c>
      <c r="AY281" s="229">
        <f>SUMPRODUCT(LEN($AH281:$AH284)-LEN(SUBSTITUTE($AH281:$AH284,"G", "")))</f>
        <v>0</v>
      </c>
      <c r="AZ281" s="232">
        <f>SUMPRODUCT(LEN($AG281:$AG284)-LEN(SUBSTITUTE($AG281:$AG284,"G", "")))</f>
        <v>0</v>
      </c>
      <c r="BA281" s="235">
        <f>SUMPRODUCT(LEN($M281:$AE284)-LEN(SUBSTITUTE($M281:$AE284,"M", "")))</f>
        <v>0</v>
      </c>
      <c r="BB281" s="229">
        <f>SUMPRODUCT(LEN($AH281:$AH284)-LEN(SUBSTITUTE($AH281:$AH284,"M", "")))</f>
        <v>0</v>
      </c>
      <c r="BC281" s="232">
        <f>SUMPRODUCT(LEN($AG281:$AG284)-LEN(SUBSTITUTE($AG281:$AG284,"M", "")))</f>
        <v>0</v>
      </c>
      <c r="BD281" s="297">
        <f>SUMPRODUCT(LEN($AI281:$AI284)-LEN(SUBSTITUTE($AI281:$AI284,"S", "")))</f>
        <v>0</v>
      </c>
      <c r="BE281" s="300">
        <f>SUMPRODUCT(LEN($AI281:$AI284)-LEN(SUBSTITUTE($AI281:$AI284,"F", "")))</f>
        <v>0</v>
      </c>
      <c r="BF281" s="300">
        <f>SUMPRODUCT(LEN($AI281:$AI284)-LEN(SUBSTITUTE($AI281:$AI284,"G", "")))</f>
        <v>0</v>
      </c>
      <c r="BG281" s="303">
        <f>SUMPRODUCT(LEN($AI281:$AI284)-LEN(SUBSTITUTE($AI281:$AI284,"M", "")))</f>
        <v>0</v>
      </c>
    </row>
    <row r="282" spans="2:67" ht="28.15" hidden="1" customHeight="1" thickBot="1">
      <c r="B282" s="29"/>
      <c r="C282" s="264"/>
      <c r="D282" s="37"/>
      <c r="E282" s="36"/>
      <c r="F282" s="36"/>
      <c r="G282" s="35"/>
      <c r="H282" s="256"/>
      <c r="I282" s="260"/>
      <c r="J282" s="260"/>
      <c r="K282" s="260"/>
      <c r="L282" s="32" t="s">
        <v>72</v>
      </c>
      <c r="M282" s="31"/>
      <c r="N282" s="32" t="s">
        <v>71</v>
      </c>
      <c r="O282" s="31"/>
      <c r="P282" s="32" t="s">
        <v>70</v>
      </c>
      <c r="Q282" s="31"/>
      <c r="R282" s="32" t="s">
        <v>69</v>
      </c>
      <c r="S282" s="31"/>
      <c r="T282" s="32" t="s">
        <v>68</v>
      </c>
      <c r="U282" s="31"/>
      <c r="V282" s="32" t="s">
        <v>67</v>
      </c>
      <c r="W282" s="31"/>
      <c r="X282" s="32" t="s">
        <v>66</v>
      </c>
      <c r="Y282" s="31"/>
      <c r="Z282" s="32" t="s">
        <v>65</v>
      </c>
      <c r="AA282" s="31"/>
      <c r="AB282" s="34" t="s">
        <v>64</v>
      </c>
      <c r="AC282" s="33"/>
      <c r="AD282" s="32" t="s">
        <v>63</v>
      </c>
      <c r="AE282" s="31"/>
      <c r="AF282" s="30"/>
      <c r="AG282" s="31"/>
      <c r="AH282" s="30"/>
      <c r="AI282" s="20"/>
      <c r="AJ282" s="250"/>
      <c r="AK282" s="253"/>
      <c r="AL282" s="19"/>
      <c r="AM282" s="7"/>
      <c r="AN282" s="7"/>
      <c r="AO282" s="236"/>
      <c r="AP282" s="230"/>
      <c r="AQ282" s="233"/>
      <c r="AR282" s="236"/>
      <c r="AS282" s="230"/>
      <c r="AT282" s="233"/>
      <c r="AU282" s="236"/>
      <c r="AV282" s="230"/>
      <c r="AW282" s="233"/>
      <c r="AX282" s="236"/>
      <c r="AY282" s="230"/>
      <c r="AZ282" s="233"/>
      <c r="BA282" s="236"/>
      <c r="BB282" s="230"/>
      <c r="BC282" s="233"/>
      <c r="BD282" s="298"/>
      <c r="BE282" s="301"/>
      <c r="BF282" s="301"/>
      <c r="BG282" s="304"/>
    </row>
    <row r="283" spans="2:67" ht="28.15" hidden="1" customHeight="1">
      <c r="B283" s="29"/>
      <c r="C283" s="265"/>
      <c r="D283" s="28"/>
      <c r="E283" s="27"/>
      <c r="F283" s="27"/>
      <c r="G283" s="26"/>
      <c r="H283" s="257"/>
      <c r="I283" s="261"/>
      <c r="J283" s="261"/>
      <c r="K283" s="261"/>
      <c r="L283" s="23" t="s">
        <v>62</v>
      </c>
      <c r="M283" s="22"/>
      <c r="N283" s="23" t="s">
        <v>61</v>
      </c>
      <c r="O283" s="22"/>
      <c r="P283" s="23" t="s">
        <v>60</v>
      </c>
      <c r="Q283" s="22"/>
      <c r="R283" s="23" t="s">
        <v>59</v>
      </c>
      <c r="S283" s="22"/>
      <c r="T283" s="23" t="s">
        <v>58</v>
      </c>
      <c r="U283" s="22"/>
      <c r="V283" s="23" t="s">
        <v>57</v>
      </c>
      <c r="W283" s="22"/>
      <c r="X283" s="23" t="s">
        <v>56</v>
      </c>
      <c r="Y283" s="22"/>
      <c r="Z283" s="23" t="s">
        <v>55</v>
      </c>
      <c r="AA283" s="22"/>
      <c r="AB283" s="25" t="s">
        <v>54</v>
      </c>
      <c r="AC283" s="24"/>
      <c r="AD283" s="23">
        <v>39</v>
      </c>
      <c r="AE283" s="22"/>
      <c r="AF283" s="21"/>
      <c r="AG283" s="22"/>
      <c r="AH283" s="21"/>
      <c r="AI283" s="20"/>
      <c r="AJ283" s="250"/>
      <c r="AK283" s="253"/>
      <c r="AL283" s="19"/>
      <c r="AM283" s="7"/>
      <c r="AN283" s="7"/>
      <c r="AO283" s="236"/>
      <c r="AP283" s="230"/>
      <c r="AQ283" s="233"/>
      <c r="AR283" s="236"/>
      <c r="AS283" s="230"/>
      <c r="AT283" s="233"/>
      <c r="AU283" s="236"/>
      <c r="AV283" s="230"/>
      <c r="AW283" s="233"/>
      <c r="AX283" s="236"/>
      <c r="AY283" s="230"/>
      <c r="AZ283" s="233"/>
      <c r="BA283" s="236"/>
      <c r="BB283" s="230"/>
      <c r="BC283" s="233"/>
      <c r="BD283" s="298"/>
      <c r="BE283" s="301"/>
      <c r="BF283" s="301"/>
      <c r="BG283" s="304"/>
    </row>
    <row r="284" spans="2:67" ht="28.15" hidden="1" customHeight="1" thickBot="1">
      <c r="B284" s="29"/>
      <c r="C284" s="266"/>
      <c r="D284" s="57"/>
      <c r="E284" s="56"/>
      <c r="F284" s="56"/>
      <c r="G284" s="55"/>
      <c r="H284" s="258"/>
      <c r="I284" s="262"/>
      <c r="J284" s="262"/>
      <c r="K284" s="262"/>
      <c r="L284" s="52" t="s">
        <v>53</v>
      </c>
      <c r="M284" s="51"/>
      <c r="N284" s="52" t="s">
        <v>52</v>
      </c>
      <c r="O284" s="51"/>
      <c r="P284" s="52" t="s">
        <v>51</v>
      </c>
      <c r="Q284" s="51"/>
      <c r="R284" s="52" t="s">
        <v>50</v>
      </c>
      <c r="S284" s="51"/>
      <c r="T284" s="52">
        <v>20</v>
      </c>
      <c r="U284" s="51"/>
      <c r="V284" s="52" t="s">
        <v>49</v>
      </c>
      <c r="W284" s="51"/>
      <c r="X284" s="52" t="s">
        <v>48</v>
      </c>
      <c r="Y284" s="51"/>
      <c r="Z284" s="52" t="s">
        <v>47</v>
      </c>
      <c r="AA284" s="51"/>
      <c r="AB284" s="54" t="s">
        <v>46</v>
      </c>
      <c r="AC284" s="53"/>
      <c r="AD284" s="52" t="s">
        <v>45</v>
      </c>
      <c r="AE284" s="51"/>
      <c r="AF284" s="50"/>
      <c r="AG284" s="51"/>
      <c r="AH284" s="50"/>
      <c r="AI284" s="49"/>
      <c r="AJ284" s="251"/>
      <c r="AK284" s="254"/>
      <c r="AL284" s="48"/>
      <c r="AM284" s="7"/>
      <c r="AN284" s="7"/>
      <c r="AO284" s="237"/>
      <c r="AP284" s="231"/>
      <c r="AQ284" s="234"/>
      <c r="AR284" s="237"/>
      <c r="AS284" s="231"/>
      <c r="AT284" s="234"/>
      <c r="AU284" s="237"/>
      <c r="AV284" s="231"/>
      <c r="AW284" s="234"/>
      <c r="AX284" s="237"/>
      <c r="AY284" s="231"/>
      <c r="AZ284" s="234"/>
      <c r="BA284" s="237"/>
      <c r="BB284" s="231"/>
      <c r="BC284" s="234"/>
      <c r="BD284" s="299"/>
      <c r="BE284" s="302"/>
      <c r="BF284" s="302"/>
      <c r="BG284" s="305"/>
    </row>
    <row r="285" spans="2:67" ht="28.15" hidden="1" customHeight="1">
      <c r="B285" s="29"/>
      <c r="C285" s="263">
        <v>3</v>
      </c>
      <c r="D285" s="47"/>
      <c r="E285" s="46"/>
      <c r="F285" s="46"/>
      <c r="G285" s="45"/>
      <c r="H285" s="255"/>
      <c r="I285" s="259"/>
      <c r="J285" s="259"/>
      <c r="K285" s="259"/>
      <c r="L285" s="42" t="s">
        <v>82</v>
      </c>
      <c r="M285" s="41"/>
      <c r="N285" s="42" t="s">
        <v>81</v>
      </c>
      <c r="O285" s="41"/>
      <c r="P285" s="42" t="s">
        <v>80</v>
      </c>
      <c r="Q285" s="41"/>
      <c r="R285" s="42" t="s">
        <v>79</v>
      </c>
      <c r="S285" s="41"/>
      <c r="T285" s="42" t="s">
        <v>78</v>
      </c>
      <c r="U285" s="41"/>
      <c r="V285" s="42" t="s">
        <v>77</v>
      </c>
      <c r="W285" s="41"/>
      <c r="X285" s="42" t="s">
        <v>76</v>
      </c>
      <c r="Y285" s="41"/>
      <c r="Z285" s="42" t="s">
        <v>75</v>
      </c>
      <c r="AA285" s="41"/>
      <c r="AB285" s="44" t="s">
        <v>74</v>
      </c>
      <c r="AC285" s="43"/>
      <c r="AD285" s="42" t="s">
        <v>73</v>
      </c>
      <c r="AE285" s="41"/>
      <c r="AF285" s="40"/>
      <c r="AG285" s="41"/>
      <c r="AH285" s="40"/>
      <c r="AI285" s="39"/>
      <c r="AJ285" s="245"/>
      <c r="AK285" s="245"/>
      <c r="AL285" s="38"/>
      <c r="AM285" s="7"/>
      <c r="AN285" s="7"/>
      <c r="AO285" s="235">
        <f>SUMPRODUCT(LEN($M285:$AE288)-LEN(SUBSTITUTE($M285:$AE288,"A", "")))</f>
        <v>0</v>
      </c>
      <c r="AP285" s="229">
        <f>SUMPRODUCT(LEN($AH285:$AH288)-LEN(SUBSTITUTE($AH285:$AH288,"A", "")))</f>
        <v>0</v>
      </c>
      <c r="AQ285" s="232">
        <f>SUMPRODUCT(LEN($AG285:$AG288)-LEN(SUBSTITUTE($AG285:$AG288,"A", "")))</f>
        <v>0</v>
      </c>
      <c r="AR285" s="235">
        <f>SUMPRODUCT(LEN($M285:$AE288)-LEN(SUBSTITUTE($M285:$AE288,"S", "")))</f>
        <v>0</v>
      </c>
      <c r="AS285" s="229">
        <f>SUMPRODUCT(LEN($AH285:$AH288)-LEN(SUBSTITUTE($AH285:$AH288,"S", "")))</f>
        <v>0</v>
      </c>
      <c r="AT285" s="232">
        <f>SUMPRODUCT(LEN($AG285:$AG288)-LEN(SUBSTITUTE($AG285:$AG288,"S", "")))</f>
        <v>0</v>
      </c>
      <c r="AU285" s="235">
        <f>SUMPRODUCT(LEN($M285:$AE288)-LEN(SUBSTITUTE($M285:$AE288,"F", "")))</f>
        <v>0</v>
      </c>
      <c r="AV285" s="229">
        <f>SUMPRODUCT(LEN($AH285:$AH288)-LEN(SUBSTITUTE($AH285:$AH288,"F", "")))</f>
        <v>0</v>
      </c>
      <c r="AW285" s="232">
        <f>SUMPRODUCT(LEN($AG285:$AG288)-LEN(SUBSTITUTE($AG285:$AG288,"F", "")))</f>
        <v>0</v>
      </c>
      <c r="AX285" s="235">
        <f>SUMPRODUCT(LEN($M285:$AE288)-LEN(SUBSTITUTE($M285:$AE288,"G", "")))</f>
        <v>0</v>
      </c>
      <c r="AY285" s="229">
        <f>SUMPRODUCT(LEN($AH285:$AH288)-LEN(SUBSTITUTE($AH285:$AH288,"G", "")))</f>
        <v>0</v>
      </c>
      <c r="AZ285" s="232">
        <f>SUMPRODUCT(LEN($AG285:$AG288)-LEN(SUBSTITUTE($AG285:$AG288,"G", "")))</f>
        <v>0</v>
      </c>
      <c r="BA285" s="235">
        <f>SUMPRODUCT(LEN($M285:$AE288)-LEN(SUBSTITUTE($M285:$AE288,"M", "")))</f>
        <v>0</v>
      </c>
      <c r="BB285" s="229">
        <f>SUMPRODUCT(LEN($AH285:$AH288)-LEN(SUBSTITUTE($AH285:$AH288,"M", "")))</f>
        <v>0</v>
      </c>
      <c r="BC285" s="232">
        <f>SUMPRODUCT(LEN($AG285:$AG288)-LEN(SUBSTITUTE($AG285:$AG288,"M", "")))</f>
        <v>0</v>
      </c>
      <c r="BD285" s="297">
        <f>SUMPRODUCT(LEN($AI285:$AI288)-LEN(SUBSTITUTE($AI285:$AI288,"S", "")))</f>
        <v>0</v>
      </c>
      <c r="BE285" s="300">
        <f>SUMPRODUCT(LEN($AI285:$AI288)-LEN(SUBSTITUTE($AI285:$AI288,"F", "")))</f>
        <v>0</v>
      </c>
      <c r="BF285" s="300">
        <f>SUMPRODUCT(LEN($AI285:$AI288)-LEN(SUBSTITUTE($AI285:$AI288,"G", "")))</f>
        <v>0</v>
      </c>
      <c r="BG285" s="303">
        <f>SUMPRODUCT(LEN($AI285:$AI288)-LEN(SUBSTITUTE($AI285:$AI288,"M", "")))</f>
        <v>0</v>
      </c>
    </row>
    <row r="286" spans="2:67" ht="28.15" hidden="1" customHeight="1" thickBot="1">
      <c r="B286" s="29"/>
      <c r="C286" s="264"/>
      <c r="D286" s="37"/>
      <c r="E286" s="36"/>
      <c r="F286" s="36"/>
      <c r="G286" s="35"/>
      <c r="H286" s="256"/>
      <c r="I286" s="260"/>
      <c r="J286" s="260"/>
      <c r="K286" s="260"/>
      <c r="L286" s="32" t="s">
        <v>72</v>
      </c>
      <c r="M286" s="31"/>
      <c r="N286" s="32" t="s">
        <v>71</v>
      </c>
      <c r="O286" s="31"/>
      <c r="P286" s="32" t="s">
        <v>70</v>
      </c>
      <c r="Q286" s="31"/>
      <c r="R286" s="32" t="s">
        <v>69</v>
      </c>
      <c r="S286" s="31"/>
      <c r="T286" s="32" t="s">
        <v>68</v>
      </c>
      <c r="U286" s="31"/>
      <c r="V286" s="32" t="s">
        <v>67</v>
      </c>
      <c r="W286" s="31"/>
      <c r="X286" s="32" t="s">
        <v>66</v>
      </c>
      <c r="Y286" s="31"/>
      <c r="Z286" s="32" t="s">
        <v>65</v>
      </c>
      <c r="AA286" s="31"/>
      <c r="AB286" s="34" t="s">
        <v>64</v>
      </c>
      <c r="AC286" s="33"/>
      <c r="AD286" s="32" t="s">
        <v>63</v>
      </c>
      <c r="AE286" s="31"/>
      <c r="AF286" s="30"/>
      <c r="AG286" s="31"/>
      <c r="AH286" s="30"/>
      <c r="AI286" s="20"/>
      <c r="AJ286" s="246"/>
      <c r="AK286" s="246"/>
      <c r="AL286" s="19"/>
      <c r="AM286" s="7"/>
      <c r="AN286" s="7"/>
      <c r="AO286" s="236"/>
      <c r="AP286" s="230"/>
      <c r="AQ286" s="233"/>
      <c r="AR286" s="236"/>
      <c r="AS286" s="230"/>
      <c r="AT286" s="233"/>
      <c r="AU286" s="236"/>
      <c r="AV286" s="230"/>
      <c r="AW286" s="233"/>
      <c r="AX286" s="236"/>
      <c r="AY286" s="230"/>
      <c r="AZ286" s="233"/>
      <c r="BA286" s="236"/>
      <c r="BB286" s="230"/>
      <c r="BC286" s="233"/>
      <c r="BD286" s="298"/>
      <c r="BE286" s="301"/>
      <c r="BF286" s="301"/>
      <c r="BG286" s="304"/>
    </row>
    <row r="287" spans="2:67" ht="28.15" hidden="1" customHeight="1">
      <c r="B287" s="29"/>
      <c r="C287" s="265"/>
      <c r="D287" s="28"/>
      <c r="E287" s="27"/>
      <c r="F287" s="27"/>
      <c r="G287" s="26"/>
      <c r="H287" s="257"/>
      <c r="I287" s="261"/>
      <c r="J287" s="261"/>
      <c r="K287" s="261"/>
      <c r="L287" s="23" t="s">
        <v>62</v>
      </c>
      <c r="M287" s="22"/>
      <c r="N287" s="23" t="s">
        <v>61</v>
      </c>
      <c r="O287" s="22"/>
      <c r="P287" s="23" t="s">
        <v>60</v>
      </c>
      <c r="Q287" s="22"/>
      <c r="R287" s="23" t="s">
        <v>59</v>
      </c>
      <c r="S287" s="22"/>
      <c r="T287" s="23" t="s">
        <v>58</v>
      </c>
      <c r="U287" s="22"/>
      <c r="V287" s="23" t="s">
        <v>57</v>
      </c>
      <c r="W287" s="22"/>
      <c r="X287" s="23" t="s">
        <v>56</v>
      </c>
      <c r="Y287" s="22"/>
      <c r="Z287" s="23" t="s">
        <v>55</v>
      </c>
      <c r="AA287" s="22"/>
      <c r="AB287" s="25" t="s">
        <v>54</v>
      </c>
      <c r="AC287" s="24"/>
      <c r="AD287" s="23">
        <v>39</v>
      </c>
      <c r="AE287" s="22"/>
      <c r="AF287" s="21"/>
      <c r="AG287" s="22"/>
      <c r="AH287" s="21"/>
      <c r="AI287" s="20"/>
      <c r="AJ287" s="246"/>
      <c r="AK287" s="246"/>
      <c r="AL287" s="19"/>
      <c r="AM287" s="7"/>
      <c r="AN287" s="7"/>
      <c r="AO287" s="236"/>
      <c r="AP287" s="230"/>
      <c r="AQ287" s="233"/>
      <c r="AR287" s="236"/>
      <c r="AS287" s="230"/>
      <c r="AT287" s="233"/>
      <c r="AU287" s="236"/>
      <c r="AV287" s="230"/>
      <c r="AW287" s="233"/>
      <c r="AX287" s="236"/>
      <c r="AY287" s="230"/>
      <c r="AZ287" s="233"/>
      <c r="BA287" s="236"/>
      <c r="BB287" s="230"/>
      <c r="BC287" s="233"/>
      <c r="BD287" s="298"/>
      <c r="BE287" s="301"/>
      <c r="BF287" s="301"/>
      <c r="BG287" s="304"/>
    </row>
    <row r="288" spans="2:67" ht="28.15" hidden="1" customHeight="1" thickBot="1">
      <c r="B288" s="18"/>
      <c r="C288" s="271"/>
      <c r="D288" s="17"/>
      <c r="E288" s="16"/>
      <c r="F288" s="16"/>
      <c r="G288" s="15"/>
      <c r="H288" s="258"/>
      <c r="I288" s="272"/>
      <c r="J288" s="272"/>
      <c r="K288" s="272"/>
      <c r="L288" s="12" t="s">
        <v>53</v>
      </c>
      <c r="M288" s="11"/>
      <c r="N288" s="12" t="s">
        <v>52</v>
      </c>
      <c r="O288" s="11"/>
      <c r="P288" s="12" t="s">
        <v>51</v>
      </c>
      <c r="Q288" s="11"/>
      <c r="R288" s="12" t="s">
        <v>50</v>
      </c>
      <c r="S288" s="11"/>
      <c r="T288" s="12">
        <v>20</v>
      </c>
      <c r="U288" s="11"/>
      <c r="V288" s="12" t="s">
        <v>49</v>
      </c>
      <c r="W288" s="11"/>
      <c r="X288" s="12" t="s">
        <v>48</v>
      </c>
      <c r="Y288" s="11"/>
      <c r="Z288" s="12" t="s">
        <v>47</v>
      </c>
      <c r="AA288" s="11"/>
      <c r="AB288" s="14" t="s">
        <v>46</v>
      </c>
      <c r="AC288" s="13"/>
      <c r="AD288" s="12" t="s">
        <v>45</v>
      </c>
      <c r="AE288" s="11"/>
      <c r="AF288" s="10"/>
      <c r="AG288" s="11"/>
      <c r="AH288" s="10"/>
      <c r="AI288" s="9"/>
      <c r="AJ288" s="247"/>
      <c r="AK288" s="247"/>
      <c r="AL288" s="8"/>
      <c r="AM288" s="7"/>
      <c r="AN288" s="7"/>
      <c r="AO288" s="237"/>
      <c r="AP288" s="231"/>
      <c r="AQ288" s="234"/>
      <c r="AR288" s="237"/>
      <c r="AS288" s="231"/>
      <c r="AT288" s="234"/>
      <c r="AU288" s="237"/>
      <c r="AV288" s="231"/>
      <c r="AW288" s="234"/>
      <c r="AX288" s="237"/>
      <c r="AY288" s="231"/>
      <c r="AZ288" s="234"/>
      <c r="BA288" s="237"/>
      <c r="BB288" s="231"/>
      <c r="BC288" s="234"/>
      <c r="BD288" s="299"/>
      <c r="BE288" s="302"/>
      <c r="BF288" s="302"/>
      <c r="BG288" s="305"/>
    </row>
    <row r="289" spans="2:67" ht="85.9" customHeight="1" thickBot="1">
      <c r="B289" s="94" t="s">
        <v>119</v>
      </c>
      <c r="C289" s="83" t="s">
        <v>118</v>
      </c>
      <c r="D289" s="88" t="s">
        <v>117</v>
      </c>
      <c r="E289" s="93" t="s">
        <v>116</v>
      </c>
      <c r="F289" s="92"/>
      <c r="G289" s="91"/>
      <c r="H289" s="90" t="s">
        <v>115</v>
      </c>
      <c r="I289" s="88" t="s">
        <v>43</v>
      </c>
      <c r="J289" s="88" t="s">
        <v>114</v>
      </c>
      <c r="K289" s="88" t="s">
        <v>44</v>
      </c>
      <c r="L289" s="227" t="s">
        <v>113</v>
      </c>
      <c r="M289" s="270"/>
      <c r="N289" s="227" t="s">
        <v>112</v>
      </c>
      <c r="O289" s="270"/>
      <c r="P289" s="227" t="s">
        <v>112</v>
      </c>
      <c r="Q289" s="228"/>
      <c r="R289" s="227" t="s">
        <v>112</v>
      </c>
      <c r="S289" s="228"/>
      <c r="T289" s="227" t="s">
        <v>112</v>
      </c>
      <c r="U289" s="228"/>
      <c r="V289" s="227" t="s">
        <v>112</v>
      </c>
      <c r="W289" s="228"/>
      <c r="X289" s="227" t="s">
        <v>112</v>
      </c>
      <c r="Y289" s="228"/>
      <c r="Z289" s="227" t="s">
        <v>112</v>
      </c>
      <c r="AA289" s="228"/>
      <c r="AB289" s="227" t="s">
        <v>112</v>
      </c>
      <c r="AC289" s="228"/>
      <c r="AD289" s="227" t="s">
        <v>112</v>
      </c>
      <c r="AE289" s="228"/>
      <c r="AF289" s="244" t="s">
        <v>111</v>
      </c>
      <c r="AG289" s="228"/>
      <c r="AH289" s="90" t="s">
        <v>110</v>
      </c>
      <c r="AI289" s="89" t="s">
        <v>109</v>
      </c>
      <c r="AJ289" s="88" t="s">
        <v>108</v>
      </c>
      <c r="AK289" s="88" t="s">
        <v>107</v>
      </c>
      <c r="AL289" s="87" t="s">
        <v>106</v>
      </c>
      <c r="AM289" s="105" t="s">
        <v>161</v>
      </c>
      <c r="AN289" s="104" t="s">
        <v>160</v>
      </c>
      <c r="AO289" s="84" t="s">
        <v>105</v>
      </c>
      <c r="AP289" s="83" t="s">
        <v>104</v>
      </c>
      <c r="AQ289" s="82" t="s">
        <v>103</v>
      </c>
      <c r="AR289" s="84" t="s">
        <v>102</v>
      </c>
      <c r="AS289" s="83" t="s">
        <v>101</v>
      </c>
      <c r="AT289" s="82" t="s">
        <v>100</v>
      </c>
      <c r="AU289" s="84" t="s">
        <v>99</v>
      </c>
      <c r="AV289" s="83" t="s">
        <v>98</v>
      </c>
      <c r="AW289" s="85" t="s">
        <v>97</v>
      </c>
      <c r="AX289" s="84" t="s">
        <v>96</v>
      </c>
      <c r="AY289" s="83" t="s">
        <v>95</v>
      </c>
      <c r="AZ289" s="82" t="s">
        <v>94</v>
      </c>
      <c r="BA289" s="84" t="s">
        <v>93</v>
      </c>
      <c r="BB289" s="83" t="s">
        <v>92</v>
      </c>
      <c r="BC289" s="82" t="s">
        <v>91</v>
      </c>
      <c r="BD289" s="81" t="s">
        <v>90</v>
      </c>
      <c r="BE289" s="80" t="s">
        <v>89</v>
      </c>
      <c r="BF289" s="80" t="s">
        <v>88</v>
      </c>
      <c r="BG289" s="79" t="s">
        <v>87</v>
      </c>
    </row>
    <row r="290" spans="2:67" ht="48" thickBot="1">
      <c r="B290" s="78" t="s">
        <v>164</v>
      </c>
      <c r="C290" s="77"/>
      <c r="D290" s="76"/>
      <c r="E290" s="267">
        <v>1376.34</v>
      </c>
      <c r="F290" s="268"/>
      <c r="G290" s="269"/>
      <c r="H290" s="75" t="s">
        <v>85</v>
      </c>
      <c r="I290" s="74"/>
      <c r="J290" s="74"/>
      <c r="K290" s="73"/>
      <c r="L290" s="72"/>
      <c r="M290" s="68"/>
      <c r="N290" s="72"/>
      <c r="O290" s="68"/>
      <c r="P290" s="72"/>
      <c r="Q290" s="68"/>
      <c r="R290" s="72"/>
      <c r="S290" s="68"/>
      <c r="T290" s="72"/>
      <c r="U290" s="68"/>
      <c r="V290" s="72"/>
      <c r="W290" s="68"/>
      <c r="X290" s="72"/>
      <c r="Y290" s="68"/>
      <c r="Z290" s="72"/>
      <c r="AA290" s="71"/>
      <c r="AB290" s="70"/>
      <c r="AC290" s="70"/>
      <c r="AD290" s="70"/>
      <c r="AE290" s="70"/>
      <c r="AF290" s="69" t="s">
        <v>84</v>
      </c>
      <c r="AG290" s="68"/>
      <c r="AH290" s="68"/>
      <c r="AI290" s="68"/>
      <c r="AJ290" s="67"/>
      <c r="AK290" s="67"/>
      <c r="AL290" s="66"/>
      <c r="AM290" s="103"/>
      <c r="AN290" s="103"/>
      <c r="AO290" s="101">
        <f t="shared" ref="AO290:BG290" si="20">SUM(AO291:AO302)</f>
        <v>19</v>
      </c>
      <c r="AP290" s="100">
        <f t="shared" si="20"/>
        <v>0</v>
      </c>
      <c r="AQ290" s="99">
        <f t="shared" si="20"/>
        <v>0</v>
      </c>
      <c r="AR290" s="101">
        <f t="shared" si="20"/>
        <v>6</v>
      </c>
      <c r="AS290" s="100">
        <f t="shared" si="20"/>
        <v>0</v>
      </c>
      <c r="AT290" s="99">
        <f t="shared" si="20"/>
        <v>0</v>
      </c>
      <c r="AU290" s="101">
        <f t="shared" si="20"/>
        <v>0</v>
      </c>
      <c r="AV290" s="100">
        <f t="shared" si="20"/>
        <v>0</v>
      </c>
      <c r="AW290" s="99">
        <f t="shared" si="20"/>
        <v>0</v>
      </c>
      <c r="AX290" s="101">
        <f t="shared" si="20"/>
        <v>5</v>
      </c>
      <c r="AY290" s="100">
        <f t="shared" si="20"/>
        <v>0</v>
      </c>
      <c r="AZ290" s="99">
        <f t="shared" si="20"/>
        <v>0</v>
      </c>
      <c r="BA290" s="101">
        <f t="shared" si="20"/>
        <v>0</v>
      </c>
      <c r="BB290" s="100">
        <f t="shared" si="20"/>
        <v>0</v>
      </c>
      <c r="BC290" s="99">
        <f t="shared" si="20"/>
        <v>0</v>
      </c>
      <c r="BD290" s="108">
        <f t="shared" si="20"/>
        <v>0</v>
      </c>
      <c r="BE290" s="107">
        <f t="shared" si="20"/>
        <v>0</v>
      </c>
      <c r="BF290" s="107">
        <f t="shared" si="20"/>
        <v>0</v>
      </c>
      <c r="BG290" s="106">
        <f t="shared" si="20"/>
        <v>0</v>
      </c>
      <c r="BH290" s="98" t="s">
        <v>83</v>
      </c>
      <c r="BK290" s="1">
        <f>SUM(AO290:AQ290)</f>
        <v>19</v>
      </c>
      <c r="BL290" s="1">
        <f>SUM(AR290:AT290,BD290)</f>
        <v>6</v>
      </c>
      <c r="BM290" s="1">
        <f>SUM(AU290:AW290,BE290)</f>
        <v>0</v>
      </c>
      <c r="BN290" s="1">
        <f>SUM(AX290:AZ290,BF290)</f>
        <v>5</v>
      </c>
      <c r="BO290" s="1">
        <f>SUM(BA290:BC290,BG290)</f>
        <v>0</v>
      </c>
    </row>
    <row r="291" spans="2:67" ht="28.15" customHeight="1">
      <c r="B291" s="29"/>
      <c r="C291" s="263">
        <v>1</v>
      </c>
      <c r="D291" s="47"/>
      <c r="E291" s="46"/>
      <c r="F291" s="46"/>
      <c r="G291" s="45"/>
      <c r="H291" s="255"/>
      <c r="I291" s="259">
        <v>76</v>
      </c>
      <c r="J291" s="259">
        <v>20</v>
      </c>
      <c r="K291" s="259">
        <v>6</v>
      </c>
      <c r="L291" s="42">
        <v>1</v>
      </c>
      <c r="M291" s="41" t="s">
        <v>321</v>
      </c>
      <c r="N291" s="42">
        <v>5</v>
      </c>
      <c r="O291" s="41" t="s">
        <v>274</v>
      </c>
      <c r="P291" s="42">
        <v>9</v>
      </c>
      <c r="Q291" s="97" t="s">
        <v>366</v>
      </c>
      <c r="R291" s="42">
        <v>13</v>
      </c>
      <c r="S291" s="41" t="s">
        <v>274</v>
      </c>
      <c r="T291" s="42">
        <v>17</v>
      </c>
      <c r="U291" s="41"/>
      <c r="V291" s="42">
        <v>21</v>
      </c>
      <c r="W291" s="41"/>
      <c r="X291" s="42">
        <v>25</v>
      </c>
      <c r="Y291" s="41"/>
      <c r="Z291" s="42">
        <v>29</v>
      </c>
      <c r="AA291" s="41"/>
      <c r="AB291" s="44">
        <v>33</v>
      </c>
      <c r="AC291" s="41"/>
      <c r="AD291" s="42">
        <v>37</v>
      </c>
      <c r="AE291" s="41"/>
      <c r="AF291" s="40"/>
      <c r="AG291" s="41"/>
      <c r="AH291" s="40"/>
      <c r="AI291" s="39"/>
      <c r="AJ291" s="245"/>
      <c r="AK291" s="245"/>
      <c r="AL291" s="38"/>
      <c r="AM291" s="238">
        <f>SUMPRODUCT(LEN($M291:$AE294)-LEN(SUBSTITUTE($M291:$AE294,"/", "")))/2</f>
        <v>0</v>
      </c>
      <c r="AN291" s="241">
        <f>SUMPRODUCT(LEN($M291:$AE294)-LEN(SUBSTITUTE($M291:$AE294,"-", "")))</f>
        <v>0</v>
      </c>
      <c r="AO291" s="235">
        <f>SUMPRODUCT(LEN($M291:$AE294)-LEN(SUBSTITUTE($M291:$AE294,"A", "")))</f>
        <v>19</v>
      </c>
      <c r="AP291" s="229">
        <f>SUMPRODUCT(LEN($AH291:$AH294)-LEN(SUBSTITUTE($AH291:$AH294,"A", "")))</f>
        <v>0</v>
      </c>
      <c r="AQ291" s="232">
        <f>SUMPRODUCT(LEN($AG291:$AG294)-LEN(SUBSTITUTE($AG291:$AG294,"A", "")))</f>
        <v>0</v>
      </c>
      <c r="AR291" s="235">
        <f>SUMPRODUCT(LEN($M291:$AE294)-LEN(SUBSTITUTE($M291:$AE294,"S", "")))</f>
        <v>6</v>
      </c>
      <c r="AS291" s="229">
        <f>SUMPRODUCT(LEN($AH291:$AH294)-LEN(SUBSTITUTE($AH291:$AH294,"S", "")))</f>
        <v>0</v>
      </c>
      <c r="AT291" s="232">
        <f>SUMPRODUCT(LEN($AG291:$AG294)-LEN(SUBSTITUTE($AG291:$AG294,"S", "")))</f>
        <v>0</v>
      </c>
      <c r="AU291" s="235">
        <f>SUMPRODUCT(LEN($M291:$AE294)-LEN(SUBSTITUTE($M291:$AE294,"F", "")))</f>
        <v>0</v>
      </c>
      <c r="AV291" s="229">
        <f>SUMPRODUCT(LEN($AH291:$AH294)-LEN(SUBSTITUTE($AH291:$AH294,"F", "")))</f>
        <v>0</v>
      </c>
      <c r="AW291" s="232">
        <f>SUMPRODUCT(LEN($AG291:$AG294)-LEN(SUBSTITUTE($AG291:$AG294,"F", "")))</f>
        <v>0</v>
      </c>
      <c r="AX291" s="235">
        <f>SUMPRODUCT(LEN($M291:$AE294)-LEN(SUBSTITUTE($M291:$AE294,"G", "")))</f>
        <v>5</v>
      </c>
      <c r="AY291" s="229">
        <f>SUMPRODUCT(LEN($AH291:$AH294)-LEN(SUBSTITUTE($AH291:$AH294,"G", "")))</f>
        <v>0</v>
      </c>
      <c r="AZ291" s="232">
        <f>SUMPRODUCT(LEN($AG291:$AG294)-LEN(SUBSTITUTE($AG291:$AG294,"G", "")))</f>
        <v>0</v>
      </c>
      <c r="BA291" s="235">
        <f>SUMPRODUCT(LEN($M291:$AE294)-LEN(SUBSTITUTE($M291:$AE294,"M", "")))</f>
        <v>0</v>
      </c>
      <c r="BB291" s="229">
        <f>SUMPRODUCT(LEN($AH291:$AH294)-LEN(SUBSTITUTE($AH291:$AH294,"M", "")))</f>
        <v>0</v>
      </c>
      <c r="BC291" s="232">
        <f>SUMPRODUCT(LEN($AG291:$AG294)-LEN(SUBSTITUTE($AG291:$AG294,"M", "")))</f>
        <v>0</v>
      </c>
      <c r="BD291" s="297">
        <f>SUMPRODUCT(LEN($AI291:$AI294)-LEN(SUBSTITUTE($AI291:$AI294,"S", "")))</f>
        <v>0</v>
      </c>
      <c r="BE291" s="300">
        <f>SUMPRODUCT(LEN($AI291:$AI294)-LEN(SUBSTITUTE($AI291:$AI294,"F", "")))</f>
        <v>0</v>
      </c>
      <c r="BF291" s="300">
        <f>SUMPRODUCT(LEN($AI291:$AI294)-LEN(SUBSTITUTE($AI291:$AI294,"G", "")))</f>
        <v>0</v>
      </c>
      <c r="BG291" s="303">
        <f>SUMPRODUCT(LEN($AI291:$AI294)-LEN(SUBSTITUTE($AI291:$AI294,"M", "")))</f>
        <v>0</v>
      </c>
    </row>
    <row r="292" spans="2:67" ht="28.15" customHeight="1" thickBot="1">
      <c r="B292" s="29"/>
      <c r="C292" s="264"/>
      <c r="D292" s="37"/>
      <c r="E292" s="36"/>
      <c r="F292" s="36"/>
      <c r="G292" s="35"/>
      <c r="H292" s="256"/>
      <c r="I292" s="260"/>
      <c r="J292" s="260"/>
      <c r="K292" s="260"/>
      <c r="L292" s="32">
        <v>2</v>
      </c>
      <c r="M292" s="31" t="s">
        <v>305</v>
      </c>
      <c r="N292" s="32">
        <v>6</v>
      </c>
      <c r="O292" s="31" t="s">
        <v>481</v>
      </c>
      <c r="P292" s="96">
        <v>10</v>
      </c>
      <c r="Q292" s="31" t="s">
        <v>273</v>
      </c>
      <c r="R292" s="32">
        <v>14</v>
      </c>
      <c r="S292" s="31" t="s">
        <v>271</v>
      </c>
      <c r="T292" s="32">
        <v>18</v>
      </c>
      <c r="U292" s="95"/>
      <c r="V292" s="32">
        <v>22</v>
      </c>
      <c r="W292" s="31"/>
      <c r="X292" s="32">
        <v>26</v>
      </c>
      <c r="Y292" s="31"/>
      <c r="Z292" s="32">
        <v>30</v>
      </c>
      <c r="AA292" s="31"/>
      <c r="AB292" s="34">
        <v>34</v>
      </c>
      <c r="AC292" s="31"/>
      <c r="AD292" s="32">
        <v>38</v>
      </c>
      <c r="AE292" s="31"/>
      <c r="AF292" s="30"/>
      <c r="AG292" s="31"/>
      <c r="AH292" s="30"/>
      <c r="AI292" s="20"/>
      <c r="AJ292" s="246"/>
      <c r="AK292" s="246"/>
      <c r="AL292" s="19"/>
      <c r="AM292" s="239"/>
      <c r="AN292" s="242"/>
      <c r="AO292" s="236"/>
      <c r="AP292" s="230"/>
      <c r="AQ292" s="233"/>
      <c r="AR292" s="236"/>
      <c r="AS292" s="230"/>
      <c r="AT292" s="233"/>
      <c r="AU292" s="236"/>
      <c r="AV292" s="230"/>
      <c r="AW292" s="233"/>
      <c r="AX292" s="236"/>
      <c r="AY292" s="230"/>
      <c r="AZ292" s="233"/>
      <c r="BA292" s="236"/>
      <c r="BB292" s="230"/>
      <c r="BC292" s="233"/>
      <c r="BD292" s="298"/>
      <c r="BE292" s="301"/>
      <c r="BF292" s="301"/>
      <c r="BG292" s="304"/>
    </row>
    <row r="293" spans="2:67" ht="28.15" customHeight="1">
      <c r="B293" s="29"/>
      <c r="C293" s="265"/>
      <c r="D293" s="28"/>
      <c r="E293" s="27"/>
      <c r="F293" s="27"/>
      <c r="G293" s="26"/>
      <c r="H293" s="257" t="s">
        <v>480</v>
      </c>
      <c r="I293" s="261"/>
      <c r="J293" s="261"/>
      <c r="K293" s="261"/>
      <c r="L293" s="23">
        <v>3</v>
      </c>
      <c r="M293" s="22" t="s">
        <v>479</v>
      </c>
      <c r="N293" s="23">
        <v>7</v>
      </c>
      <c r="O293" s="22" t="s">
        <v>316</v>
      </c>
      <c r="P293" s="23">
        <v>11</v>
      </c>
      <c r="Q293" s="22" t="s">
        <v>273</v>
      </c>
      <c r="R293" s="23">
        <v>15</v>
      </c>
      <c r="S293" s="22"/>
      <c r="T293" s="23">
        <v>19</v>
      </c>
      <c r="U293" s="22"/>
      <c r="V293" s="23">
        <v>23</v>
      </c>
      <c r="W293" s="22"/>
      <c r="X293" s="23">
        <v>27</v>
      </c>
      <c r="Y293" s="22"/>
      <c r="Z293" s="23">
        <v>31</v>
      </c>
      <c r="AA293" s="22"/>
      <c r="AB293" s="25">
        <v>35</v>
      </c>
      <c r="AC293" s="22"/>
      <c r="AD293" s="23">
        <v>39</v>
      </c>
      <c r="AE293" s="22"/>
      <c r="AF293" s="21"/>
      <c r="AG293" s="22"/>
      <c r="AH293" s="21"/>
      <c r="AI293" s="20"/>
      <c r="AJ293" s="246"/>
      <c r="AK293" s="246"/>
      <c r="AL293" s="19"/>
      <c r="AM293" s="239"/>
      <c r="AN293" s="242"/>
      <c r="AO293" s="236"/>
      <c r="AP293" s="230"/>
      <c r="AQ293" s="233"/>
      <c r="AR293" s="236"/>
      <c r="AS293" s="230"/>
      <c r="AT293" s="233"/>
      <c r="AU293" s="236"/>
      <c r="AV293" s="230"/>
      <c r="AW293" s="233"/>
      <c r="AX293" s="236"/>
      <c r="AY293" s="230"/>
      <c r="AZ293" s="233"/>
      <c r="BA293" s="236"/>
      <c r="BB293" s="230"/>
      <c r="BC293" s="233"/>
      <c r="BD293" s="298"/>
      <c r="BE293" s="301"/>
      <c r="BF293" s="301"/>
      <c r="BG293" s="304"/>
    </row>
    <row r="294" spans="2:67" ht="28.15" customHeight="1" thickBot="1">
      <c r="B294" s="29"/>
      <c r="C294" s="266"/>
      <c r="D294" s="57"/>
      <c r="E294" s="56"/>
      <c r="F294" s="56"/>
      <c r="G294" s="55"/>
      <c r="H294" s="258"/>
      <c r="I294" s="262"/>
      <c r="J294" s="262"/>
      <c r="K294" s="262"/>
      <c r="L294" s="52">
        <v>4</v>
      </c>
      <c r="M294" s="51" t="s">
        <v>305</v>
      </c>
      <c r="N294" s="52">
        <v>8</v>
      </c>
      <c r="O294" s="51" t="s">
        <v>273</v>
      </c>
      <c r="P294" s="52">
        <v>12</v>
      </c>
      <c r="Q294" s="51" t="s">
        <v>271</v>
      </c>
      <c r="R294" s="52">
        <v>16</v>
      </c>
      <c r="S294" s="51"/>
      <c r="T294" s="52">
        <v>20</v>
      </c>
      <c r="U294" s="51"/>
      <c r="V294" s="52">
        <v>24</v>
      </c>
      <c r="W294" s="51"/>
      <c r="X294" s="52">
        <v>28</v>
      </c>
      <c r="Y294" s="51"/>
      <c r="Z294" s="52">
        <v>32</v>
      </c>
      <c r="AA294" s="51"/>
      <c r="AB294" s="54">
        <v>36</v>
      </c>
      <c r="AC294" s="51"/>
      <c r="AD294" s="52">
        <v>40</v>
      </c>
      <c r="AE294" s="51"/>
      <c r="AF294" s="50"/>
      <c r="AG294" s="51"/>
      <c r="AH294" s="50"/>
      <c r="AI294" s="49"/>
      <c r="AJ294" s="248"/>
      <c r="AK294" s="248"/>
      <c r="AL294" s="48"/>
      <c r="AM294" s="240"/>
      <c r="AN294" s="243"/>
      <c r="AO294" s="237"/>
      <c r="AP294" s="231"/>
      <c r="AQ294" s="234"/>
      <c r="AR294" s="237"/>
      <c r="AS294" s="231"/>
      <c r="AT294" s="234"/>
      <c r="AU294" s="237"/>
      <c r="AV294" s="231"/>
      <c r="AW294" s="234"/>
      <c r="AX294" s="237"/>
      <c r="AY294" s="231"/>
      <c r="AZ294" s="234"/>
      <c r="BA294" s="237"/>
      <c r="BB294" s="231"/>
      <c r="BC294" s="234"/>
      <c r="BD294" s="299"/>
      <c r="BE294" s="302"/>
      <c r="BF294" s="302"/>
      <c r="BG294" s="305"/>
    </row>
    <row r="295" spans="2:67" ht="28.15" hidden="1" customHeight="1">
      <c r="B295" s="29"/>
      <c r="C295" s="263">
        <v>2</v>
      </c>
      <c r="D295" s="47"/>
      <c r="E295" s="46"/>
      <c r="F295" s="46"/>
      <c r="G295" s="45"/>
      <c r="H295" s="255"/>
      <c r="I295" s="259"/>
      <c r="J295" s="259"/>
      <c r="K295" s="259"/>
      <c r="L295" s="42" t="s">
        <v>82</v>
      </c>
      <c r="M295" s="41"/>
      <c r="N295" s="42" t="s">
        <v>81</v>
      </c>
      <c r="O295" s="41"/>
      <c r="P295" s="42" t="s">
        <v>80</v>
      </c>
      <c r="Q295" s="41"/>
      <c r="R295" s="42" t="s">
        <v>79</v>
      </c>
      <c r="S295" s="41"/>
      <c r="T295" s="42" t="s">
        <v>78</v>
      </c>
      <c r="U295" s="41"/>
      <c r="V295" s="42" t="s">
        <v>77</v>
      </c>
      <c r="W295" s="41"/>
      <c r="X295" s="42" t="s">
        <v>76</v>
      </c>
      <c r="Y295" s="41"/>
      <c r="Z295" s="42" t="s">
        <v>75</v>
      </c>
      <c r="AA295" s="41"/>
      <c r="AB295" s="44" t="s">
        <v>74</v>
      </c>
      <c r="AC295" s="43"/>
      <c r="AD295" s="42" t="s">
        <v>73</v>
      </c>
      <c r="AE295" s="41"/>
      <c r="AF295" s="40"/>
      <c r="AG295" s="41"/>
      <c r="AH295" s="40"/>
      <c r="AI295" s="39"/>
      <c r="AJ295" s="249"/>
      <c r="AK295" s="252"/>
      <c r="AL295" s="38"/>
      <c r="AM295" s="7"/>
      <c r="AN295" s="7"/>
      <c r="AO295" s="235">
        <f>SUMPRODUCT(LEN($M295:$AE298)-LEN(SUBSTITUTE($M295:$AE298,"A", "")))</f>
        <v>0</v>
      </c>
      <c r="AP295" s="229">
        <f>SUMPRODUCT(LEN($AH295:$AH298)-LEN(SUBSTITUTE($AH295:$AH298,"A", "")))</f>
        <v>0</v>
      </c>
      <c r="AQ295" s="232">
        <f>SUMPRODUCT(LEN($AG295:$AG298)-LEN(SUBSTITUTE($AG295:$AG298,"A", "")))</f>
        <v>0</v>
      </c>
      <c r="AR295" s="235">
        <f>SUMPRODUCT(LEN($M295:$AE298)-LEN(SUBSTITUTE($M295:$AE298,"S", "")))</f>
        <v>0</v>
      </c>
      <c r="AS295" s="229">
        <f>SUMPRODUCT(LEN($AH295:$AH298)-LEN(SUBSTITUTE($AH295:$AH298,"S", "")))</f>
        <v>0</v>
      </c>
      <c r="AT295" s="232">
        <f>SUMPRODUCT(LEN($AG295:$AG298)-LEN(SUBSTITUTE($AG295:$AG298,"S", "")))</f>
        <v>0</v>
      </c>
      <c r="AU295" s="235">
        <f>SUMPRODUCT(LEN($M295:$AE298)-LEN(SUBSTITUTE($M295:$AE298,"F", "")))</f>
        <v>0</v>
      </c>
      <c r="AV295" s="229">
        <f>SUMPRODUCT(LEN($AH295:$AH298)-LEN(SUBSTITUTE($AH295:$AH298,"F", "")))</f>
        <v>0</v>
      </c>
      <c r="AW295" s="232">
        <f>SUMPRODUCT(LEN($AG295:$AG298)-LEN(SUBSTITUTE($AG295:$AG298,"F", "")))</f>
        <v>0</v>
      </c>
      <c r="AX295" s="235">
        <f>SUMPRODUCT(LEN($M295:$AE298)-LEN(SUBSTITUTE($M295:$AE298,"G", "")))</f>
        <v>0</v>
      </c>
      <c r="AY295" s="229">
        <f>SUMPRODUCT(LEN($AH295:$AH298)-LEN(SUBSTITUTE($AH295:$AH298,"G", "")))</f>
        <v>0</v>
      </c>
      <c r="AZ295" s="232">
        <f>SUMPRODUCT(LEN($AG295:$AG298)-LEN(SUBSTITUTE($AG295:$AG298,"G", "")))</f>
        <v>0</v>
      </c>
      <c r="BA295" s="235">
        <f>SUMPRODUCT(LEN($M295:$AE298)-LEN(SUBSTITUTE($M295:$AE298,"M", "")))</f>
        <v>0</v>
      </c>
      <c r="BB295" s="229">
        <f>SUMPRODUCT(LEN($AH295:$AH298)-LEN(SUBSTITUTE($AH295:$AH298,"M", "")))</f>
        <v>0</v>
      </c>
      <c r="BC295" s="232">
        <f>SUMPRODUCT(LEN($AG295:$AG298)-LEN(SUBSTITUTE($AG295:$AG298,"M", "")))</f>
        <v>0</v>
      </c>
      <c r="BD295" s="297">
        <f>SUMPRODUCT(LEN($AI295:$AI298)-LEN(SUBSTITUTE($AI295:$AI298,"S", "")))</f>
        <v>0</v>
      </c>
      <c r="BE295" s="300">
        <f>SUMPRODUCT(LEN($AI295:$AI298)-LEN(SUBSTITUTE($AI295:$AI298,"F", "")))</f>
        <v>0</v>
      </c>
      <c r="BF295" s="300">
        <f>SUMPRODUCT(LEN($AI295:$AI298)-LEN(SUBSTITUTE($AI295:$AI298,"G", "")))</f>
        <v>0</v>
      </c>
      <c r="BG295" s="303">
        <f>SUMPRODUCT(LEN($AI295:$AI298)-LEN(SUBSTITUTE($AI295:$AI298,"M", "")))</f>
        <v>0</v>
      </c>
    </row>
    <row r="296" spans="2:67" ht="28.15" hidden="1" customHeight="1" thickBot="1">
      <c r="B296" s="29"/>
      <c r="C296" s="264"/>
      <c r="D296" s="37"/>
      <c r="E296" s="36"/>
      <c r="F296" s="36"/>
      <c r="G296" s="35"/>
      <c r="H296" s="256"/>
      <c r="I296" s="260"/>
      <c r="J296" s="260"/>
      <c r="K296" s="260"/>
      <c r="L296" s="32" t="s">
        <v>72</v>
      </c>
      <c r="M296" s="31"/>
      <c r="N296" s="32" t="s">
        <v>71</v>
      </c>
      <c r="O296" s="31"/>
      <c r="P296" s="32" t="s">
        <v>70</v>
      </c>
      <c r="Q296" s="31"/>
      <c r="R296" s="32" t="s">
        <v>69</v>
      </c>
      <c r="S296" s="31"/>
      <c r="T296" s="32" t="s">
        <v>68</v>
      </c>
      <c r="U296" s="31"/>
      <c r="V296" s="32" t="s">
        <v>67</v>
      </c>
      <c r="W296" s="31"/>
      <c r="X296" s="32" t="s">
        <v>66</v>
      </c>
      <c r="Y296" s="31"/>
      <c r="Z296" s="32" t="s">
        <v>65</v>
      </c>
      <c r="AA296" s="31"/>
      <c r="AB296" s="34" t="s">
        <v>64</v>
      </c>
      <c r="AC296" s="33"/>
      <c r="AD296" s="32" t="s">
        <v>63</v>
      </c>
      <c r="AE296" s="31"/>
      <c r="AF296" s="30"/>
      <c r="AG296" s="31"/>
      <c r="AH296" s="30"/>
      <c r="AI296" s="20"/>
      <c r="AJ296" s="250"/>
      <c r="AK296" s="253"/>
      <c r="AL296" s="19"/>
      <c r="AM296" s="7"/>
      <c r="AN296" s="7"/>
      <c r="AO296" s="236"/>
      <c r="AP296" s="230"/>
      <c r="AQ296" s="233"/>
      <c r="AR296" s="236"/>
      <c r="AS296" s="230"/>
      <c r="AT296" s="233"/>
      <c r="AU296" s="236"/>
      <c r="AV296" s="230"/>
      <c r="AW296" s="233"/>
      <c r="AX296" s="236"/>
      <c r="AY296" s="230"/>
      <c r="AZ296" s="233"/>
      <c r="BA296" s="236"/>
      <c r="BB296" s="230"/>
      <c r="BC296" s="233"/>
      <c r="BD296" s="298"/>
      <c r="BE296" s="301"/>
      <c r="BF296" s="301"/>
      <c r="BG296" s="304"/>
    </row>
    <row r="297" spans="2:67" ht="28.15" hidden="1" customHeight="1">
      <c r="B297" s="29"/>
      <c r="C297" s="265"/>
      <c r="D297" s="28"/>
      <c r="E297" s="27"/>
      <c r="F297" s="27"/>
      <c r="G297" s="26"/>
      <c r="H297" s="257"/>
      <c r="I297" s="261"/>
      <c r="J297" s="261"/>
      <c r="K297" s="261"/>
      <c r="L297" s="23" t="s">
        <v>62</v>
      </c>
      <c r="M297" s="22"/>
      <c r="N297" s="23" t="s">
        <v>61</v>
      </c>
      <c r="O297" s="22"/>
      <c r="P297" s="23" t="s">
        <v>60</v>
      </c>
      <c r="Q297" s="22"/>
      <c r="R297" s="23" t="s">
        <v>59</v>
      </c>
      <c r="S297" s="22"/>
      <c r="T297" s="23" t="s">
        <v>58</v>
      </c>
      <c r="U297" s="22"/>
      <c r="V297" s="23" t="s">
        <v>57</v>
      </c>
      <c r="W297" s="22"/>
      <c r="X297" s="23" t="s">
        <v>56</v>
      </c>
      <c r="Y297" s="22"/>
      <c r="Z297" s="23" t="s">
        <v>55</v>
      </c>
      <c r="AA297" s="22"/>
      <c r="AB297" s="25" t="s">
        <v>54</v>
      </c>
      <c r="AC297" s="24"/>
      <c r="AD297" s="23">
        <v>39</v>
      </c>
      <c r="AE297" s="22"/>
      <c r="AF297" s="21"/>
      <c r="AG297" s="22"/>
      <c r="AH297" s="21"/>
      <c r="AI297" s="20"/>
      <c r="AJ297" s="250"/>
      <c r="AK297" s="253"/>
      <c r="AL297" s="19"/>
      <c r="AM297" s="7"/>
      <c r="AN297" s="7"/>
      <c r="AO297" s="236"/>
      <c r="AP297" s="230"/>
      <c r="AQ297" s="233"/>
      <c r="AR297" s="236"/>
      <c r="AS297" s="230"/>
      <c r="AT297" s="233"/>
      <c r="AU297" s="236"/>
      <c r="AV297" s="230"/>
      <c r="AW297" s="233"/>
      <c r="AX297" s="236"/>
      <c r="AY297" s="230"/>
      <c r="AZ297" s="233"/>
      <c r="BA297" s="236"/>
      <c r="BB297" s="230"/>
      <c r="BC297" s="233"/>
      <c r="BD297" s="298"/>
      <c r="BE297" s="301"/>
      <c r="BF297" s="301"/>
      <c r="BG297" s="304"/>
    </row>
    <row r="298" spans="2:67" ht="28.15" hidden="1" customHeight="1" thickBot="1">
      <c r="B298" s="29"/>
      <c r="C298" s="266"/>
      <c r="D298" s="57"/>
      <c r="E298" s="56"/>
      <c r="F298" s="56"/>
      <c r="G298" s="55"/>
      <c r="H298" s="258"/>
      <c r="I298" s="262"/>
      <c r="J298" s="262"/>
      <c r="K298" s="262"/>
      <c r="L298" s="52" t="s">
        <v>53</v>
      </c>
      <c r="M298" s="51"/>
      <c r="N298" s="52" t="s">
        <v>52</v>
      </c>
      <c r="O298" s="51"/>
      <c r="P298" s="52" t="s">
        <v>51</v>
      </c>
      <c r="Q298" s="51"/>
      <c r="R298" s="52" t="s">
        <v>50</v>
      </c>
      <c r="S298" s="51"/>
      <c r="T298" s="52">
        <v>20</v>
      </c>
      <c r="U298" s="51"/>
      <c r="V298" s="52" t="s">
        <v>49</v>
      </c>
      <c r="W298" s="51"/>
      <c r="X298" s="52" t="s">
        <v>48</v>
      </c>
      <c r="Y298" s="51"/>
      <c r="Z298" s="52" t="s">
        <v>47</v>
      </c>
      <c r="AA298" s="51"/>
      <c r="AB298" s="54" t="s">
        <v>46</v>
      </c>
      <c r="AC298" s="53"/>
      <c r="AD298" s="52" t="s">
        <v>45</v>
      </c>
      <c r="AE298" s="51"/>
      <c r="AF298" s="50"/>
      <c r="AG298" s="51"/>
      <c r="AH298" s="50"/>
      <c r="AI298" s="49"/>
      <c r="AJ298" s="251"/>
      <c r="AK298" s="254"/>
      <c r="AL298" s="48"/>
      <c r="AM298" s="7"/>
      <c r="AN298" s="7"/>
      <c r="AO298" s="237"/>
      <c r="AP298" s="231"/>
      <c r="AQ298" s="234"/>
      <c r="AR298" s="237"/>
      <c r="AS298" s="231"/>
      <c r="AT298" s="234"/>
      <c r="AU298" s="237"/>
      <c r="AV298" s="231"/>
      <c r="AW298" s="234"/>
      <c r="AX298" s="237"/>
      <c r="AY298" s="231"/>
      <c r="AZ298" s="234"/>
      <c r="BA298" s="237"/>
      <c r="BB298" s="231"/>
      <c r="BC298" s="234"/>
      <c r="BD298" s="299"/>
      <c r="BE298" s="302"/>
      <c r="BF298" s="302"/>
      <c r="BG298" s="305"/>
    </row>
    <row r="299" spans="2:67" ht="28.15" hidden="1" customHeight="1">
      <c r="B299" s="29"/>
      <c r="C299" s="263">
        <v>3</v>
      </c>
      <c r="D299" s="47"/>
      <c r="E299" s="46"/>
      <c r="F299" s="46"/>
      <c r="G299" s="45"/>
      <c r="H299" s="255"/>
      <c r="I299" s="259"/>
      <c r="J299" s="259"/>
      <c r="K299" s="259"/>
      <c r="L299" s="42" t="s">
        <v>82</v>
      </c>
      <c r="M299" s="41"/>
      <c r="N299" s="42" t="s">
        <v>81</v>
      </c>
      <c r="O299" s="41"/>
      <c r="P299" s="42" t="s">
        <v>80</v>
      </c>
      <c r="Q299" s="41"/>
      <c r="R299" s="42" t="s">
        <v>79</v>
      </c>
      <c r="S299" s="41"/>
      <c r="T299" s="42" t="s">
        <v>78</v>
      </c>
      <c r="U299" s="41"/>
      <c r="V299" s="42" t="s">
        <v>77</v>
      </c>
      <c r="W299" s="41"/>
      <c r="X299" s="42" t="s">
        <v>76</v>
      </c>
      <c r="Y299" s="41"/>
      <c r="Z299" s="42" t="s">
        <v>75</v>
      </c>
      <c r="AA299" s="41"/>
      <c r="AB299" s="44" t="s">
        <v>74</v>
      </c>
      <c r="AC299" s="43"/>
      <c r="AD299" s="42" t="s">
        <v>73</v>
      </c>
      <c r="AE299" s="41"/>
      <c r="AF299" s="40"/>
      <c r="AG299" s="41"/>
      <c r="AH299" s="40"/>
      <c r="AI299" s="39"/>
      <c r="AJ299" s="245"/>
      <c r="AK299" s="245"/>
      <c r="AL299" s="38"/>
      <c r="AM299" s="7"/>
      <c r="AN299" s="7"/>
      <c r="AO299" s="235">
        <f>SUMPRODUCT(LEN($M299:$AE302)-LEN(SUBSTITUTE($M299:$AE302,"A", "")))</f>
        <v>0</v>
      </c>
      <c r="AP299" s="229">
        <f>SUMPRODUCT(LEN($AH299:$AH302)-LEN(SUBSTITUTE($AH299:$AH302,"A", "")))</f>
        <v>0</v>
      </c>
      <c r="AQ299" s="232">
        <f>SUMPRODUCT(LEN($AG299:$AG302)-LEN(SUBSTITUTE($AG299:$AG302,"A", "")))</f>
        <v>0</v>
      </c>
      <c r="AR299" s="235">
        <f>SUMPRODUCT(LEN($M299:$AE302)-LEN(SUBSTITUTE($M299:$AE302,"S", "")))</f>
        <v>0</v>
      </c>
      <c r="AS299" s="229">
        <f>SUMPRODUCT(LEN($AH299:$AH302)-LEN(SUBSTITUTE($AH299:$AH302,"S", "")))</f>
        <v>0</v>
      </c>
      <c r="AT299" s="232">
        <f>SUMPRODUCT(LEN($AG299:$AG302)-LEN(SUBSTITUTE($AG299:$AG302,"S", "")))</f>
        <v>0</v>
      </c>
      <c r="AU299" s="235">
        <f>SUMPRODUCT(LEN($M299:$AE302)-LEN(SUBSTITUTE($M299:$AE302,"F", "")))</f>
        <v>0</v>
      </c>
      <c r="AV299" s="229">
        <f>SUMPRODUCT(LEN($AH299:$AH302)-LEN(SUBSTITUTE($AH299:$AH302,"F", "")))</f>
        <v>0</v>
      </c>
      <c r="AW299" s="232">
        <f>SUMPRODUCT(LEN($AG299:$AG302)-LEN(SUBSTITUTE($AG299:$AG302,"F", "")))</f>
        <v>0</v>
      </c>
      <c r="AX299" s="235">
        <f>SUMPRODUCT(LEN($M299:$AE302)-LEN(SUBSTITUTE($M299:$AE302,"G", "")))</f>
        <v>0</v>
      </c>
      <c r="AY299" s="229">
        <f>SUMPRODUCT(LEN($AH299:$AH302)-LEN(SUBSTITUTE($AH299:$AH302,"G", "")))</f>
        <v>0</v>
      </c>
      <c r="AZ299" s="232">
        <f>SUMPRODUCT(LEN($AG299:$AG302)-LEN(SUBSTITUTE($AG299:$AG302,"G", "")))</f>
        <v>0</v>
      </c>
      <c r="BA299" s="235">
        <f>SUMPRODUCT(LEN($M299:$AE302)-LEN(SUBSTITUTE($M299:$AE302,"M", "")))</f>
        <v>0</v>
      </c>
      <c r="BB299" s="229">
        <f>SUMPRODUCT(LEN($AH299:$AH302)-LEN(SUBSTITUTE($AH299:$AH302,"M", "")))</f>
        <v>0</v>
      </c>
      <c r="BC299" s="232">
        <f>SUMPRODUCT(LEN($AG299:$AG302)-LEN(SUBSTITUTE($AG299:$AG302,"M", "")))</f>
        <v>0</v>
      </c>
      <c r="BD299" s="297">
        <f>SUMPRODUCT(LEN($AI299:$AI302)-LEN(SUBSTITUTE($AI299:$AI302,"S", "")))</f>
        <v>0</v>
      </c>
      <c r="BE299" s="300">
        <f>SUMPRODUCT(LEN($AI299:$AI302)-LEN(SUBSTITUTE($AI299:$AI302,"F", "")))</f>
        <v>0</v>
      </c>
      <c r="BF299" s="300">
        <f>SUMPRODUCT(LEN($AI299:$AI302)-LEN(SUBSTITUTE($AI299:$AI302,"G", "")))</f>
        <v>0</v>
      </c>
      <c r="BG299" s="303">
        <f>SUMPRODUCT(LEN($AI299:$AI302)-LEN(SUBSTITUTE($AI299:$AI302,"M", "")))</f>
        <v>0</v>
      </c>
    </row>
    <row r="300" spans="2:67" ht="28.15" hidden="1" customHeight="1" thickBot="1">
      <c r="B300" s="29"/>
      <c r="C300" s="264"/>
      <c r="D300" s="37"/>
      <c r="E300" s="36"/>
      <c r="F300" s="36"/>
      <c r="G300" s="35"/>
      <c r="H300" s="256"/>
      <c r="I300" s="260"/>
      <c r="J300" s="260"/>
      <c r="K300" s="260"/>
      <c r="L300" s="32" t="s">
        <v>72</v>
      </c>
      <c r="M300" s="31"/>
      <c r="N300" s="32" t="s">
        <v>71</v>
      </c>
      <c r="O300" s="31"/>
      <c r="P300" s="32" t="s">
        <v>70</v>
      </c>
      <c r="Q300" s="31"/>
      <c r="R300" s="32" t="s">
        <v>69</v>
      </c>
      <c r="S300" s="31"/>
      <c r="T300" s="32" t="s">
        <v>68</v>
      </c>
      <c r="U300" s="31"/>
      <c r="V300" s="32" t="s">
        <v>67</v>
      </c>
      <c r="W300" s="31"/>
      <c r="X300" s="32" t="s">
        <v>66</v>
      </c>
      <c r="Y300" s="31"/>
      <c r="Z300" s="32" t="s">
        <v>65</v>
      </c>
      <c r="AA300" s="31"/>
      <c r="AB300" s="34" t="s">
        <v>64</v>
      </c>
      <c r="AC300" s="33"/>
      <c r="AD300" s="32" t="s">
        <v>63</v>
      </c>
      <c r="AE300" s="31"/>
      <c r="AF300" s="30"/>
      <c r="AG300" s="31"/>
      <c r="AH300" s="30"/>
      <c r="AI300" s="20"/>
      <c r="AJ300" s="246"/>
      <c r="AK300" s="246"/>
      <c r="AL300" s="19"/>
      <c r="AM300" s="7"/>
      <c r="AN300" s="7"/>
      <c r="AO300" s="236"/>
      <c r="AP300" s="230"/>
      <c r="AQ300" s="233"/>
      <c r="AR300" s="236"/>
      <c r="AS300" s="230"/>
      <c r="AT300" s="233"/>
      <c r="AU300" s="236"/>
      <c r="AV300" s="230"/>
      <c r="AW300" s="233"/>
      <c r="AX300" s="236"/>
      <c r="AY300" s="230"/>
      <c r="AZ300" s="233"/>
      <c r="BA300" s="236"/>
      <c r="BB300" s="230"/>
      <c r="BC300" s="233"/>
      <c r="BD300" s="298"/>
      <c r="BE300" s="301"/>
      <c r="BF300" s="301"/>
      <c r="BG300" s="304"/>
    </row>
    <row r="301" spans="2:67" ht="28.15" hidden="1" customHeight="1">
      <c r="B301" s="29"/>
      <c r="C301" s="265"/>
      <c r="D301" s="28"/>
      <c r="E301" s="27"/>
      <c r="F301" s="27"/>
      <c r="G301" s="26"/>
      <c r="H301" s="257"/>
      <c r="I301" s="261"/>
      <c r="J301" s="261"/>
      <c r="K301" s="261"/>
      <c r="L301" s="23" t="s">
        <v>62</v>
      </c>
      <c r="M301" s="22"/>
      <c r="N301" s="23" t="s">
        <v>61</v>
      </c>
      <c r="O301" s="22"/>
      <c r="P301" s="23" t="s">
        <v>60</v>
      </c>
      <c r="Q301" s="22"/>
      <c r="R301" s="23" t="s">
        <v>59</v>
      </c>
      <c r="S301" s="22"/>
      <c r="T301" s="23" t="s">
        <v>58</v>
      </c>
      <c r="U301" s="22"/>
      <c r="V301" s="23" t="s">
        <v>57</v>
      </c>
      <c r="W301" s="22"/>
      <c r="X301" s="23" t="s">
        <v>56</v>
      </c>
      <c r="Y301" s="22"/>
      <c r="Z301" s="23" t="s">
        <v>55</v>
      </c>
      <c r="AA301" s="22"/>
      <c r="AB301" s="25" t="s">
        <v>54</v>
      </c>
      <c r="AC301" s="24"/>
      <c r="AD301" s="23">
        <v>39</v>
      </c>
      <c r="AE301" s="22"/>
      <c r="AF301" s="21"/>
      <c r="AG301" s="22"/>
      <c r="AH301" s="21"/>
      <c r="AI301" s="20"/>
      <c r="AJ301" s="246"/>
      <c r="AK301" s="246"/>
      <c r="AL301" s="19"/>
      <c r="AM301" s="7"/>
      <c r="AN301" s="7"/>
      <c r="AO301" s="236"/>
      <c r="AP301" s="230"/>
      <c r="AQ301" s="233"/>
      <c r="AR301" s="236"/>
      <c r="AS301" s="230"/>
      <c r="AT301" s="233"/>
      <c r="AU301" s="236"/>
      <c r="AV301" s="230"/>
      <c r="AW301" s="233"/>
      <c r="AX301" s="236"/>
      <c r="AY301" s="230"/>
      <c r="AZ301" s="233"/>
      <c r="BA301" s="236"/>
      <c r="BB301" s="230"/>
      <c r="BC301" s="233"/>
      <c r="BD301" s="298"/>
      <c r="BE301" s="301"/>
      <c r="BF301" s="301"/>
      <c r="BG301" s="304"/>
    </row>
    <row r="302" spans="2:67" ht="28.15" hidden="1" customHeight="1" thickBot="1">
      <c r="B302" s="18"/>
      <c r="C302" s="271"/>
      <c r="D302" s="17"/>
      <c r="E302" s="16"/>
      <c r="F302" s="16"/>
      <c r="G302" s="15"/>
      <c r="H302" s="258"/>
      <c r="I302" s="272"/>
      <c r="J302" s="272"/>
      <c r="K302" s="272"/>
      <c r="L302" s="12" t="s">
        <v>53</v>
      </c>
      <c r="M302" s="11"/>
      <c r="N302" s="12" t="s">
        <v>52</v>
      </c>
      <c r="O302" s="11"/>
      <c r="P302" s="12" t="s">
        <v>51</v>
      </c>
      <c r="Q302" s="11"/>
      <c r="R302" s="12" t="s">
        <v>50</v>
      </c>
      <c r="S302" s="11"/>
      <c r="T302" s="12">
        <v>20</v>
      </c>
      <c r="U302" s="11"/>
      <c r="V302" s="12" t="s">
        <v>49</v>
      </c>
      <c r="W302" s="11"/>
      <c r="X302" s="12" t="s">
        <v>48</v>
      </c>
      <c r="Y302" s="11"/>
      <c r="Z302" s="12" t="s">
        <v>47</v>
      </c>
      <c r="AA302" s="11"/>
      <c r="AB302" s="14" t="s">
        <v>46</v>
      </c>
      <c r="AC302" s="13"/>
      <c r="AD302" s="12" t="s">
        <v>45</v>
      </c>
      <c r="AE302" s="11"/>
      <c r="AF302" s="10"/>
      <c r="AG302" s="11"/>
      <c r="AH302" s="10"/>
      <c r="AI302" s="9"/>
      <c r="AJ302" s="247"/>
      <c r="AK302" s="247"/>
      <c r="AL302" s="8"/>
      <c r="AM302" s="7"/>
      <c r="AN302" s="7"/>
      <c r="AO302" s="237"/>
      <c r="AP302" s="231"/>
      <c r="AQ302" s="234"/>
      <c r="AR302" s="237"/>
      <c r="AS302" s="231"/>
      <c r="AT302" s="234"/>
      <c r="AU302" s="237"/>
      <c r="AV302" s="231"/>
      <c r="AW302" s="234"/>
      <c r="AX302" s="237"/>
      <c r="AY302" s="231"/>
      <c r="AZ302" s="234"/>
      <c r="BA302" s="237"/>
      <c r="BB302" s="231"/>
      <c r="BC302" s="234"/>
      <c r="BD302" s="299"/>
      <c r="BE302" s="302"/>
      <c r="BF302" s="302"/>
      <c r="BG302" s="305"/>
    </row>
    <row r="303" spans="2:67" ht="85.9" customHeight="1" thickBot="1">
      <c r="B303" s="94" t="s">
        <v>119</v>
      </c>
      <c r="C303" s="83" t="s">
        <v>118</v>
      </c>
      <c r="D303" s="88" t="s">
        <v>117</v>
      </c>
      <c r="E303" s="93" t="s">
        <v>116</v>
      </c>
      <c r="F303" s="92"/>
      <c r="G303" s="91"/>
      <c r="H303" s="90" t="s">
        <v>115</v>
      </c>
      <c r="I303" s="88" t="s">
        <v>43</v>
      </c>
      <c r="J303" s="88" t="s">
        <v>114</v>
      </c>
      <c r="K303" s="88" t="s">
        <v>44</v>
      </c>
      <c r="L303" s="227" t="s">
        <v>113</v>
      </c>
      <c r="M303" s="270"/>
      <c r="N303" s="227" t="s">
        <v>112</v>
      </c>
      <c r="O303" s="270"/>
      <c r="P303" s="227" t="s">
        <v>112</v>
      </c>
      <c r="Q303" s="228"/>
      <c r="R303" s="227" t="s">
        <v>112</v>
      </c>
      <c r="S303" s="228"/>
      <c r="T303" s="227" t="s">
        <v>112</v>
      </c>
      <c r="U303" s="228"/>
      <c r="V303" s="227" t="s">
        <v>112</v>
      </c>
      <c r="W303" s="228"/>
      <c r="X303" s="227" t="s">
        <v>112</v>
      </c>
      <c r="Y303" s="228"/>
      <c r="Z303" s="227" t="s">
        <v>112</v>
      </c>
      <c r="AA303" s="228"/>
      <c r="AB303" s="227" t="s">
        <v>112</v>
      </c>
      <c r="AC303" s="228"/>
      <c r="AD303" s="227" t="s">
        <v>112</v>
      </c>
      <c r="AE303" s="228"/>
      <c r="AF303" s="244" t="s">
        <v>111</v>
      </c>
      <c r="AG303" s="228"/>
      <c r="AH303" s="90" t="s">
        <v>110</v>
      </c>
      <c r="AI303" s="89" t="s">
        <v>109</v>
      </c>
      <c r="AJ303" s="88" t="s">
        <v>108</v>
      </c>
      <c r="AK303" s="88" t="s">
        <v>107</v>
      </c>
      <c r="AL303" s="87" t="s">
        <v>106</v>
      </c>
      <c r="AM303" s="105" t="s">
        <v>161</v>
      </c>
      <c r="AN303" s="104" t="s">
        <v>160</v>
      </c>
      <c r="AO303" s="84" t="s">
        <v>105</v>
      </c>
      <c r="AP303" s="83" t="s">
        <v>104</v>
      </c>
      <c r="AQ303" s="82" t="s">
        <v>103</v>
      </c>
      <c r="AR303" s="84" t="s">
        <v>102</v>
      </c>
      <c r="AS303" s="83" t="s">
        <v>101</v>
      </c>
      <c r="AT303" s="82" t="s">
        <v>100</v>
      </c>
      <c r="AU303" s="84" t="s">
        <v>99</v>
      </c>
      <c r="AV303" s="83" t="s">
        <v>98</v>
      </c>
      <c r="AW303" s="85" t="s">
        <v>97</v>
      </c>
      <c r="AX303" s="84" t="s">
        <v>96</v>
      </c>
      <c r="AY303" s="83" t="s">
        <v>95</v>
      </c>
      <c r="AZ303" s="82" t="s">
        <v>94</v>
      </c>
      <c r="BA303" s="84" t="s">
        <v>93</v>
      </c>
      <c r="BB303" s="83" t="s">
        <v>92</v>
      </c>
      <c r="BC303" s="82" t="s">
        <v>91</v>
      </c>
      <c r="BD303" s="81" t="s">
        <v>90</v>
      </c>
      <c r="BE303" s="80" t="s">
        <v>89</v>
      </c>
      <c r="BF303" s="80" t="s">
        <v>88</v>
      </c>
      <c r="BG303" s="79" t="s">
        <v>87</v>
      </c>
    </row>
    <row r="304" spans="2:67" ht="48" thickBot="1">
      <c r="B304" s="78" t="s">
        <v>163</v>
      </c>
      <c r="C304" s="77"/>
      <c r="D304" s="76"/>
      <c r="E304" s="267">
        <v>2452.62</v>
      </c>
      <c r="F304" s="268"/>
      <c r="G304" s="269"/>
      <c r="H304" s="75" t="s">
        <v>85</v>
      </c>
      <c r="I304" s="74"/>
      <c r="J304" s="74"/>
      <c r="K304" s="73"/>
      <c r="L304" s="72"/>
      <c r="M304" s="68"/>
      <c r="N304" s="72"/>
      <c r="O304" s="68"/>
      <c r="P304" s="72"/>
      <c r="Q304" s="68"/>
      <c r="R304" s="72"/>
      <c r="S304" s="68"/>
      <c r="T304" s="72"/>
      <c r="U304" s="68"/>
      <c r="V304" s="72"/>
      <c r="W304" s="68"/>
      <c r="X304" s="72"/>
      <c r="Y304" s="68"/>
      <c r="Z304" s="72"/>
      <c r="AA304" s="71"/>
      <c r="AB304" s="70"/>
      <c r="AC304" s="70"/>
      <c r="AD304" s="70"/>
      <c r="AE304" s="70"/>
      <c r="AF304" s="69" t="s">
        <v>84</v>
      </c>
      <c r="AG304" s="68"/>
      <c r="AH304" s="68"/>
      <c r="AI304" s="68"/>
      <c r="AJ304" s="67"/>
      <c r="AK304" s="67"/>
      <c r="AL304" s="66"/>
      <c r="AM304" s="103"/>
      <c r="AN304" s="103"/>
      <c r="AO304" s="101">
        <f t="shared" ref="AO304:BG304" si="21">SUM(AO305:AO316)</f>
        <v>24</v>
      </c>
      <c r="AP304" s="100">
        <f t="shared" si="21"/>
        <v>6</v>
      </c>
      <c r="AQ304" s="99">
        <f t="shared" si="21"/>
        <v>0</v>
      </c>
      <c r="AR304" s="101">
        <f t="shared" si="21"/>
        <v>1</v>
      </c>
      <c r="AS304" s="100">
        <f t="shared" si="21"/>
        <v>0</v>
      </c>
      <c r="AT304" s="99">
        <f t="shared" si="21"/>
        <v>0</v>
      </c>
      <c r="AU304" s="101">
        <f t="shared" si="21"/>
        <v>0</v>
      </c>
      <c r="AV304" s="100">
        <f t="shared" si="21"/>
        <v>0</v>
      </c>
      <c r="AW304" s="99">
        <f t="shared" si="21"/>
        <v>0</v>
      </c>
      <c r="AX304" s="101">
        <f t="shared" si="21"/>
        <v>8</v>
      </c>
      <c r="AY304" s="100">
        <f t="shared" si="21"/>
        <v>2</v>
      </c>
      <c r="AZ304" s="99">
        <f t="shared" si="21"/>
        <v>0</v>
      </c>
      <c r="BA304" s="101">
        <f t="shared" si="21"/>
        <v>0</v>
      </c>
      <c r="BB304" s="100">
        <f t="shared" si="21"/>
        <v>0</v>
      </c>
      <c r="BC304" s="99">
        <f t="shared" si="21"/>
        <v>0</v>
      </c>
      <c r="BD304" s="101">
        <f t="shared" si="21"/>
        <v>0</v>
      </c>
      <c r="BE304" s="100">
        <f t="shared" si="21"/>
        <v>0</v>
      </c>
      <c r="BF304" s="100">
        <f t="shared" si="21"/>
        <v>0</v>
      </c>
      <c r="BG304" s="99">
        <f t="shared" si="21"/>
        <v>0</v>
      </c>
      <c r="BH304" s="98" t="s">
        <v>83</v>
      </c>
      <c r="BK304" s="1">
        <f>SUM(AO304:AQ304)</f>
        <v>30</v>
      </c>
      <c r="BL304" s="1">
        <f>SUM(AR304:AT304,BD304)</f>
        <v>1</v>
      </c>
      <c r="BM304" s="1">
        <f>SUM(AU304:AW304,BE304)</f>
        <v>0</v>
      </c>
      <c r="BN304" s="1">
        <f>SUM(AX304:AZ304,BF304)</f>
        <v>10</v>
      </c>
      <c r="BO304" s="1">
        <f>SUM(BA304:BC304,BG304)</f>
        <v>0</v>
      </c>
    </row>
    <row r="305" spans="2:67" ht="28.15" customHeight="1">
      <c r="B305" s="29"/>
      <c r="C305" s="263">
        <v>1</v>
      </c>
      <c r="D305" s="47"/>
      <c r="E305" s="46"/>
      <c r="F305" s="46"/>
      <c r="G305" s="45"/>
      <c r="H305" s="255"/>
      <c r="I305" s="259">
        <v>83</v>
      </c>
      <c r="J305" s="259">
        <v>19</v>
      </c>
      <c r="K305" s="259">
        <v>6</v>
      </c>
      <c r="L305" s="42">
        <v>1</v>
      </c>
      <c r="M305" s="41" t="s">
        <v>321</v>
      </c>
      <c r="N305" s="42">
        <v>5</v>
      </c>
      <c r="O305" s="41" t="s">
        <v>425</v>
      </c>
      <c r="P305" s="42">
        <v>9</v>
      </c>
      <c r="Q305" s="97" t="s">
        <v>316</v>
      </c>
      <c r="R305" s="42">
        <v>13</v>
      </c>
      <c r="S305" s="41" t="s">
        <v>274</v>
      </c>
      <c r="T305" s="42">
        <v>17</v>
      </c>
      <c r="U305" s="41"/>
      <c r="V305" s="42">
        <v>21</v>
      </c>
      <c r="W305" s="41"/>
      <c r="X305" s="42">
        <v>25</v>
      </c>
      <c r="Y305" s="41"/>
      <c r="Z305" s="42">
        <v>29</v>
      </c>
      <c r="AA305" s="41"/>
      <c r="AB305" s="44">
        <v>33</v>
      </c>
      <c r="AC305" s="41"/>
      <c r="AD305" s="42">
        <v>37</v>
      </c>
      <c r="AE305" s="41"/>
      <c r="AF305" s="40"/>
      <c r="AG305" s="41"/>
      <c r="AH305" s="40" t="s">
        <v>305</v>
      </c>
      <c r="AI305" s="39"/>
      <c r="AJ305" s="245"/>
      <c r="AK305" s="245"/>
      <c r="AL305" s="38"/>
      <c r="AM305" s="238">
        <f>SUMPRODUCT(LEN($M305:$AE308)-LEN(SUBSTITUTE($M305:$AE308,"/", "")))/2</f>
        <v>0</v>
      </c>
      <c r="AN305" s="241">
        <f>SUMPRODUCT(LEN($M305:$AE308)-LEN(SUBSTITUTE($M305:$AE308,"-", "")))</f>
        <v>0</v>
      </c>
      <c r="AO305" s="235">
        <f>SUMPRODUCT(LEN($M305:$AE308)-LEN(SUBSTITUTE($M305:$AE308,"A", "")))</f>
        <v>24</v>
      </c>
      <c r="AP305" s="229">
        <f>SUMPRODUCT(LEN($AH305:$AH308)-LEN(SUBSTITUTE($AH305:$AH308,"A", "")))</f>
        <v>6</v>
      </c>
      <c r="AQ305" s="232">
        <f>SUMPRODUCT(LEN($AG305:$AG308)-LEN(SUBSTITUTE($AG305:$AG308,"A", "")))</f>
        <v>0</v>
      </c>
      <c r="AR305" s="235">
        <f>SUMPRODUCT(LEN($M305:$AE308)-LEN(SUBSTITUTE($M305:$AE308,"S", "")))</f>
        <v>1</v>
      </c>
      <c r="AS305" s="229">
        <f>SUMPRODUCT(LEN($AH305:$AH308)-LEN(SUBSTITUTE($AH305:$AH308,"S", "")))</f>
        <v>0</v>
      </c>
      <c r="AT305" s="232">
        <f>SUMPRODUCT(LEN($AG305:$AG308)-LEN(SUBSTITUTE($AG305:$AG308,"S", "")))</f>
        <v>0</v>
      </c>
      <c r="AU305" s="235">
        <f>SUMPRODUCT(LEN($M305:$AE308)-LEN(SUBSTITUTE($M305:$AE308,"F", "")))</f>
        <v>0</v>
      </c>
      <c r="AV305" s="229">
        <f>SUMPRODUCT(LEN($AH305:$AH308)-LEN(SUBSTITUTE($AH305:$AH308,"F", "")))</f>
        <v>0</v>
      </c>
      <c r="AW305" s="232">
        <f>SUMPRODUCT(LEN($AG305:$AG308)-LEN(SUBSTITUTE($AG305:$AG308,"F", "")))</f>
        <v>0</v>
      </c>
      <c r="AX305" s="235">
        <f>SUMPRODUCT(LEN($M305:$AE308)-LEN(SUBSTITUTE($M305:$AE308,"G", "")))</f>
        <v>8</v>
      </c>
      <c r="AY305" s="229">
        <f>SUMPRODUCT(LEN($AH305:$AH308)-LEN(SUBSTITUTE($AH305:$AH308,"G", "")))</f>
        <v>2</v>
      </c>
      <c r="AZ305" s="232">
        <f>SUMPRODUCT(LEN($AG305:$AG308)-LEN(SUBSTITUTE($AG305:$AG308,"G", "")))</f>
        <v>0</v>
      </c>
      <c r="BA305" s="235">
        <f>SUMPRODUCT(LEN($M305:$AE308)-LEN(SUBSTITUTE($M305:$AE308,"M", "")))</f>
        <v>0</v>
      </c>
      <c r="BB305" s="229">
        <f>SUMPRODUCT(LEN($AH305:$AH308)-LEN(SUBSTITUTE($AH305:$AH308,"M", "")))</f>
        <v>0</v>
      </c>
      <c r="BC305" s="232">
        <f>SUMPRODUCT(LEN($AG305:$AG308)-LEN(SUBSTITUTE($AG305:$AG308,"M", "")))</f>
        <v>0</v>
      </c>
      <c r="BD305" s="297">
        <f>SUMPRODUCT(LEN($AI305:$AI308)-LEN(SUBSTITUTE($AI305:$AI308,"S", "")))</f>
        <v>0</v>
      </c>
      <c r="BE305" s="300">
        <f>SUMPRODUCT(LEN($AI305:$AI308)-LEN(SUBSTITUTE($AI305:$AI308,"F", "")))</f>
        <v>0</v>
      </c>
      <c r="BF305" s="300">
        <f>SUMPRODUCT(LEN($AI305:$AI308)-LEN(SUBSTITUTE($AI305:$AI308,"G", "")))</f>
        <v>0</v>
      </c>
      <c r="BG305" s="303">
        <f>SUMPRODUCT(LEN($AI305:$AI308)-LEN(SUBSTITUTE($AI305:$AI308,"M", "")))</f>
        <v>0</v>
      </c>
    </row>
    <row r="306" spans="2:67" ht="28.15" customHeight="1" thickBot="1">
      <c r="B306" s="29"/>
      <c r="C306" s="264"/>
      <c r="D306" s="37"/>
      <c r="E306" s="36"/>
      <c r="F306" s="36"/>
      <c r="G306" s="35"/>
      <c r="H306" s="256"/>
      <c r="I306" s="260"/>
      <c r="J306" s="260"/>
      <c r="K306" s="260"/>
      <c r="L306" s="32">
        <v>2</v>
      </c>
      <c r="M306" s="31" t="s">
        <v>316</v>
      </c>
      <c r="N306" s="32">
        <v>6</v>
      </c>
      <c r="O306" s="31" t="s">
        <v>426</v>
      </c>
      <c r="P306" s="96">
        <v>10</v>
      </c>
      <c r="Q306" s="31" t="s">
        <v>305</v>
      </c>
      <c r="R306" s="32">
        <v>14</v>
      </c>
      <c r="S306" s="31"/>
      <c r="T306" s="32">
        <v>18</v>
      </c>
      <c r="U306" s="95"/>
      <c r="V306" s="32">
        <v>22</v>
      </c>
      <c r="W306" s="31"/>
      <c r="X306" s="32">
        <v>26</v>
      </c>
      <c r="Y306" s="31"/>
      <c r="Z306" s="32">
        <v>30</v>
      </c>
      <c r="AA306" s="31"/>
      <c r="AB306" s="34">
        <v>34</v>
      </c>
      <c r="AC306" s="31"/>
      <c r="AD306" s="32">
        <v>38</v>
      </c>
      <c r="AE306" s="31"/>
      <c r="AF306" s="30"/>
      <c r="AG306" s="31"/>
      <c r="AH306" s="30" t="s">
        <v>321</v>
      </c>
      <c r="AI306" s="20"/>
      <c r="AJ306" s="246"/>
      <c r="AK306" s="246"/>
      <c r="AL306" s="19"/>
      <c r="AM306" s="239"/>
      <c r="AN306" s="242"/>
      <c r="AO306" s="236"/>
      <c r="AP306" s="230"/>
      <c r="AQ306" s="233"/>
      <c r="AR306" s="236"/>
      <c r="AS306" s="230"/>
      <c r="AT306" s="233"/>
      <c r="AU306" s="236"/>
      <c r="AV306" s="230"/>
      <c r="AW306" s="233"/>
      <c r="AX306" s="236"/>
      <c r="AY306" s="230"/>
      <c r="AZ306" s="233"/>
      <c r="BA306" s="236"/>
      <c r="BB306" s="230"/>
      <c r="BC306" s="233"/>
      <c r="BD306" s="298"/>
      <c r="BE306" s="301"/>
      <c r="BF306" s="301"/>
      <c r="BG306" s="304"/>
    </row>
    <row r="307" spans="2:67" ht="28.15" customHeight="1">
      <c r="B307" s="29"/>
      <c r="C307" s="265"/>
      <c r="D307" s="28"/>
      <c r="E307" s="27"/>
      <c r="F307" s="27"/>
      <c r="G307" s="26"/>
      <c r="H307" s="257"/>
      <c r="I307" s="261"/>
      <c r="J307" s="261"/>
      <c r="K307" s="261"/>
      <c r="L307" s="23">
        <v>3</v>
      </c>
      <c r="M307" s="22" t="s">
        <v>398</v>
      </c>
      <c r="N307" s="23">
        <v>7</v>
      </c>
      <c r="O307" s="22" t="s">
        <v>393</v>
      </c>
      <c r="P307" s="23">
        <v>11</v>
      </c>
      <c r="Q307" s="22" t="s">
        <v>273</v>
      </c>
      <c r="R307" s="23">
        <v>15</v>
      </c>
      <c r="S307" s="22"/>
      <c r="T307" s="23">
        <v>19</v>
      </c>
      <c r="U307" s="22"/>
      <c r="V307" s="23">
        <v>23</v>
      </c>
      <c r="W307" s="22"/>
      <c r="X307" s="23">
        <v>27</v>
      </c>
      <c r="Y307" s="22"/>
      <c r="Z307" s="23">
        <v>31</v>
      </c>
      <c r="AA307" s="22"/>
      <c r="AB307" s="25">
        <v>35</v>
      </c>
      <c r="AC307" s="22"/>
      <c r="AD307" s="23">
        <v>39</v>
      </c>
      <c r="AE307" s="22"/>
      <c r="AF307" s="21"/>
      <c r="AG307" s="22"/>
      <c r="AH307" s="21" t="s">
        <v>426</v>
      </c>
      <c r="AI307" s="20"/>
      <c r="AJ307" s="246"/>
      <c r="AK307" s="246"/>
      <c r="AL307" s="19"/>
      <c r="AM307" s="239"/>
      <c r="AN307" s="242"/>
      <c r="AO307" s="236"/>
      <c r="AP307" s="230"/>
      <c r="AQ307" s="233"/>
      <c r="AR307" s="236"/>
      <c r="AS307" s="230"/>
      <c r="AT307" s="233"/>
      <c r="AU307" s="236"/>
      <c r="AV307" s="230"/>
      <c r="AW307" s="233"/>
      <c r="AX307" s="236"/>
      <c r="AY307" s="230"/>
      <c r="AZ307" s="233"/>
      <c r="BA307" s="236"/>
      <c r="BB307" s="230"/>
      <c r="BC307" s="233"/>
      <c r="BD307" s="298"/>
      <c r="BE307" s="301"/>
      <c r="BF307" s="301"/>
      <c r="BG307" s="304"/>
    </row>
    <row r="308" spans="2:67" ht="28.15" customHeight="1" thickBot="1">
      <c r="B308" s="29"/>
      <c r="C308" s="266"/>
      <c r="D308" s="57"/>
      <c r="E308" s="56"/>
      <c r="F308" s="56"/>
      <c r="G308" s="55"/>
      <c r="H308" s="258"/>
      <c r="I308" s="262"/>
      <c r="J308" s="262"/>
      <c r="K308" s="262"/>
      <c r="L308" s="52">
        <v>4</v>
      </c>
      <c r="M308" s="51" t="s">
        <v>321</v>
      </c>
      <c r="N308" s="52">
        <v>8</v>
      </c>
      <c r="O308" s="51" t="s">
        <v>321</v>
      </c>
      <c r="P308" s="52">
        <v>12</v>
      </c>
      <c r="Q308" s="51" t="s">
        <v>274</v>
      </c>
      <c r="R308" s="52">
        <v>16</v>
      </c>
      <c r="S308" s="51"/>
      <c r="T308" s="52">
        <v>20</v>
      </c>
      <c r="U308" s="51"/>
      <c r="V308" s="52">
        <v>24</v>
      </c>
      <c r="W308" s="51"/>
      <c r="X308" s="52">
        <v>28</v>
      </c>
      <c r="Y308" s="51"/>
      <c r="Z308" s="52">
        <v>32</v>
      </c>
      <c r="AA308" s="51"/>
      <c r="AB308" s="54">
        <v>36</v>
      </c>
      <c r="AC308" s="51"/>
      <c r="AD308" s="52">
        <v>40</v>
      </c>
      <c r="AE308" s="51"/>
      <c r="AF308" s="50"/>
      <c r="AG308" s="51"/>
      <c r="AH308" s="50"/>
      <c r="AI308" s="49"/>
      <c r="AJ308" s="248"/>
      <c r="AK308" s="248"/>
      <c r="AL308" s="48"/>
      <c r="AM308" s="240"/>
      <c r="AN308" s="243"/>
      <c r="AO308" s="237"/>
      <c r="AP308" s="231"/>
      <c r="AQ308" s="234"/>
      <c r="AR308" s="237"/>
      <c r="AS308" s="231"/>
      <c r="AT308" s="234"/>
      <c r="AU308" s="237"/>
      <c r="AV308" s="231"/>
      <c r="AW308" s="234"/>
      <c r="AX308" s="237"/>
      <c r="AY308" s="231"/>
      <c r="AZ308" s="234"/>
      <c r="BA308" s="237"/>
      <c r="BB308" s="231"/>
      <c r="BC308" s="234"/>
      <c r="BD308" s="299"/>
      <c r="BE308" s="302"/>
      <c r="BF308" s="302"/>
      <c r="BG308" s="305"/>
    </row>
    <row r="309" spans="2:67" ht="28.15" hidden="1" customHeight="1">
      <c r="B309" s="29"/>
      <c r="C309" s="263">
        <v>2</v>
      </c>
      <c r="D309" s="47"/>
      <c r="E309" s="46"/>
      <c r="F309" s="46"/>
      <c r="G309" s="45"/>
      <c r="H309" s="255"/>
      <c r="I309" s="259"/>
      <c r="J309" s="259"/>
      <c r="K309" s="259"/>
      <c r="L309" s="42" t="s">
        <v>82</v>
      </c>
      <c r="M309" s="41"/>
      <c r="N309" s="42" t="s">
        <v>81</v>
      </c>
      <c r="O309" s="41"/>
      <c r="P309" s="42" t="s">
        <v>80</v>
      </c>
      <c r="Q309" s="41"/>
      <c r="R309" s="42" t="s">
        <v>79</v>
      </c>
      <c r="S309" s="41"/>
      <c r="T309" s="42" t="s">
        <v>78</v>
      </c>
      <c r="U309" s="41"/>
      <c r="V309" s="42" t="s">
        <v>77</v>
      </c>
      <c r="W309" s="41"/>
      <c r="X309" s="42" t="s">
        <v>76</v>
      </c>
      <c r="Y309" s="41"/>
      <c r="Z309" s="42" t="s">
        <v>75</v>
      </c>
      <c r="AA309" s="41"/>
      <c r="AB309" s="44" t="s">
        <v>74</v>
      </c>
      <c r="AC309" s="43"/>
      <c r="AD309" s="42" t="s">
        <v>73</v>
      </c>
      <c r="AE309" s="41"/>
      <c r="AF309" s="40"/>
      <c r="AG309" s="41"/>
      <c r="AH309" s="40"/>
      <c r="AI309" s="39"/>
      <c r="AJ309" s="249"/>
      <c r="AK309" s="252"/>
      <c r="AL309" s="38"/>
      <c r="AM309" s="7"/>
      <c r="AN309" s="7"/>
      <c r="AO309" s="235">
        <f>SUMPRODUCT(LEN($M309:$AE312)-LEN(SUBSTITUTE($M309:$AE312,"A", "")))</f>
        <v>0</v>
      </c>
      <c r="AP309" s="229">
        <f>SUMPRODUCT(LEN($AH309:$AH312)-LEN(SUBSTITUTE($AH309:$AH312,"A", "")))</f>
        <v>0</v>
      </c>
      <c r="AQ309" s="232">
        <f>SUMPRODUCT(LEN($AG309:$AG312)-LEN(SUBSTITUTE($AG309:$AG312,"A", "")))</f>
        <v>0</v>
      </c>
      <c r="AR309" s="235">
        <f>SUMPRODUCT(LEN($M309:$AE312)-LEN(SUBSTITUTE($M309:$AE312,"S", "")))</f>
        <v>0</v>
      </c>
      <c r="AS309" s="229">
        <f>SUMPRODUCT(LEN($AH309:$AH312)-LEN(SUBSTITUTE($AH309:$AH312,"S", "")))</f>
        <v>0</v>
      </c>
      <c r="AT309" s="232">
        <f>SUMPRODUCT(LEN($AG309:$AG312)-LEN(SUBSTITUTE($AG309:$AG312,"S", "")))</f>
        <v>0</v>
      </c>
      <c r="AU309" s="235">
        <f>SUMPRODUCT(LEN($M309:$AE312)-LEN(SUBSTITUTE($M309:$AE312,"F", "")))</f>
        <v>0</v>
      </c>
      <c r="AV309" s="229">
        <f>SUMPRODUCT(LEN($AH309:$AH312)-LEN(SUBSTITUTE($AH309:$AH312,"F", "")))</f>
        <v>0</v>
      </c>
      <c r="AW309" s="232">
        <f>SUMPRODUCT(LEN($AG309:$AG312)-LEN(SUBSTITUTE($AG309:$AG312,"F", "")))</f>
        <v>0</v>
      </c>
      <c r="AX309" s="235">
        <f>SUMPRODUCT(LEN($M309:$AE312)-LEN(SUBSTITUTE($M309:$AE312,"G", "")))</f>
        <v>0</v>
      </c>
      <c r="AY309" s="229">
        <f>SUMPRODUCT(LEN($AH309:$AH312)-LEN(SUBSTITUTE($AH309:$AH312,"G", "")))</f>
        <v>0</v>
      </c>
      <c r="AZ309" s="232">
        <f>SUMPRODUCT(LEN($AG309:$AG312)-LEN(SUBSTITUTE($AG309:$AG312,"G", "")))</f>
        <v>0</v>
      </c>
      <c r="BA309" s="235">
        <f>SUMPRODUCT(LEN($M309:$AE312)-LEN(SUBSTITUTE($M309:$AE312,"M", "")))</f>
        <v>0</v>
      </c>
      <c r="BB309" s="229">
        <f>SUMPRODUCT(LEN($AH309:$AH312)-LEN(SUBSTITUTE($AH309:$AH312,"M", "")))</f>
        <v>0</v>
      </c>
      <c r="BC309" s="232">
        <f>SUMPRODUCT(LEN($AG309:$AG312)-LEN(SUBSTITUTE($AG309:$AG312,"M", "")))</f>
        <v>0</v>
      </c>
      <c r="BD309" s="297">
        <f>SUMPRODUCT(LEN($AI309:$AI312)-LEN(SUBSTITUTE($AI309:$AI312,"S", "")))</f>
        <v>0</v>
      </c>
      <c r="BE309" s="300">
        <f>SUMPRODUCT(LEN($AI309:$AI312)-LEN(SUBSTITUTE($AI309:$AI312,"F", "")))</f>
        <v>0</v>
      </c>
      <c r="BF309" s="300">
        <f>SUMPRODUCT(LEN($AI309:$AI312)-LEN(SUBSTITUTE($AI309:$AI312,"G", "")))</f>
        <v>0</v>
      </c>
      <c r="BG309" s="303">
        <f>SUMPRODUCT(LEN($AI309:$AI312)-LEN(SUBSTITUTE($AI309:$AI312,"M", "")))</f>
        <v>0</v>
      </c>
    </row>
    <row r="310" spans="2:67" ht="28.15" hidden="1" customHeight="1" thickBot="1">
      <c r="B310" s="29"/>
      <c r="C310" s="264"/>
      <c r="D310" s="37"/>
      <c r="E310" s="36"/>
      <c r="F310" s="36"/>
      <c r="G310" s="35"/>
      <c r="H310" s="256"/>
      <c r="I310" s="260"/>
      <c r="J310" s="260"/>
      <c r="K310" s="260"/>
      <c r="L310" s="32" t="s">
        <v>72</v>
      </c>
      <c r="M310" s="31"/>
      <c r="N310" s="32" t="s">
        <v>71</v>
      </c>
      <c r="O310" s="31"/>
      <c r="P310" s="32" t="s">
        <v>70</v>
      </c>
      <c r="Q310" s="31"/>
      <c r="R310" s="32" t="s">
        <v>69</v>
      </c>
      <c r="S310" s="31"/>
      <c r="T310" s="32" t="s">
        <v>68</v>
      </c>
      <c r="U310" s="31"/>
      <c r="V310" s="32" t="s">
        <v>67</v>
      </c>
      <c r="W310" s="31"/>
      <c r="X310" s="32" t="s">
        <v>66</v>
      </c>
      <c r="Y310" s="31"/>
      <c r="Z310" s="32" t="s">
        <v>65</v>
      </c>
      <c r="AA310" s="31"/>
      <c r="AB310" s="34" t="s">
        <v>64</v>
      </c>
      <c r="AC310" s="33"/>
      <c r="AD310" s="32" t="s">
        <v>63</v>
      </c>
      <c r="AE310" s="31"/>
      <c r="AF310" s="30"/>
      <c r="AG310" s="31"/>
      <c r="AH310" s="30"/>
      <c r="AI310" s="20"/>
      <c r="AJ310" s="250"/>
      <c r="AK310" s="253"/>
      <c r="AL310" s="19"/>
      <c r="AM310" s="7"/>
      <c r="AN310" s="7"/>
      <c r="AO310" s="236"/>
      <c r="AP310" s="230"/>
      <c r="AQ310" s="233"/>
      <c r="AR310" s="236"/>
      <c r="AS310" s="230"/>
      <c r="AT310" s="233"/>
      <c r="AU310" s="236"/>
      <c r="AV310" s="230"/>
      <c r="AW310" s="233"/>
      <c r="AX310" s="236"/>
      <c r="AY310" s="230"/>
      <c r="AZ310" s="233"/>
      <c r="BA310" s="236"/>
      <c r="BB310" s="230"/>
      <c r="BC310" s="233"/>
      <c r="BD310" s="298"/>
      <c r="BE310" s="301"/>
      <c r="BF310" s="301"/>
      <c r="BG310" s="304"/>
    </row>
    <row r="311" spans="2:67" ht="28.15" hidden="1" customHeight="1">
      <c r="B311" s="29"/>
      <c r="C311" s="265"/>
      <c r="D311" s="28"/>
      <c r="E311" s="27"/>
      <c r="F311" s="27"/>
      <c r="G311" s="26"/>
      <c r="H311" s="257"/>
      <c r="I311" s="261"/>
      <c r="J311" s="261"/>
      <c r="K311" s="261"/>
      <c r="L311" s="23" t="s">
        <v>62</v>
      </c>
      <c r="M311" s="22"/>
      <c r="N311" s="23" t="s">
        <v>61</v>
      </c>
      <c r="O311" s="22"/>
      <c r="P311" s="23" t="s">
        <v>60</v>
      </c>
      <c r="Q311" s="22"/>
      <c r="R311" s="23" t="s">
        <v>59</v>
      </c>
      <c r="S311" s="22"/>
      <c r="T311" s="23" t="s">
        <v>58</v>
      </c>
      <c r="U311" s="22"/>
      <c r="V311" s="23" t="s">
        <v>57</v>
      </c>
      <c r="W311" s="22"/>
      <c r="X311" s="23" t="s">
        <v>56</v>
      </c>
      <c r="Y311" s="22"/>
      <c r="Z311" s="23" t="s">
        <v>55</v>
      </c>
      <c r="AA311" s="22"/>
      <c r="AB311" s="25" t="s">
        <v>54</v>
      </c>
      <c r="AC311" s="24"/>
      <c r="AD311" s="23">
        <v>39</v>
      </c>
      <c r="AE311" s="22"/>
      <c r="AF311" s="21"/>
      <c r="AG311" s="22"/>
      <c r="AH311" s="21"/>
      <c r="AI311" s="20"/>
      <c r="AJ311" s="250"/>
      <c r="AK311" s="253"/>
      <c r="AL311" s="19"/>
      <c r="AM311" s="7"/>
      <c r="AN311" s="7"/>
      <c r="AO311" s="236"/>
      <c r="AP311" s="230"/>
      <c r="AQ311" s="233"/>
      <c r="AR311" s="236"/>
      <c r="AS311" s="230"/>
      <c r="AT311" s="233"/>
      <c r="AU311" s="236"/>
      <c r="AV311" s="230"/>
      <c r="AW311" s="233"/>
      <c r="AX311" s="236"/>
      <c r="AY311" s="230"/>
      <c r="AZ311" s="233"/>
      <c r="BA311" s="236"/>
      <c r="BB311" s="230"/>
      <c r="BC311" s="233"/>
      <c r="BD311" s="298"/>
      <c r="BE311" s="301"/>
      <c r="BF311" s="301"/>
      <c r="BG311" s="304"/>
    </row>
    <row r="312" spans="2:67" ht="28.15" hidden="1" customHeight="1" thickBot="1">
      <c r="B312" s="29"/>
      <c r="C312" s="266"/>
      <c r="D312" s="57"/>
      <c r="E312" s="56"/>
      <c r="F312" s="56"/>
      <c r="G312" s="55"/>
      <c r="H312" s="258"/>
      <c r="I312" s="262"/>
      <c r="J312" s="262"/>
      <c r="K312" s="262"/>
      <c r="L312" s="52" t="s">
        <v>53</v>
      </c>
      <c r="M312" s="51"/>
      <c r="N312" s="52" t="s">
        <v>52</v>
      </c>
      <c r="O312" s="51"/>
      <c r="P312" s="52" t="s">
        <v>51</v>
      </c>
      <c r="Q312" s="51"/>
      <c r="R312" s="52" t="s">
        <v>50</v>
      </c>
      <c r="S312" s="51"/>
      <c r="T312" s="52">
        <v>20</v>
      </c>
      <c r="U312" s="51"/>
      <c r="V312" s="52" t="s">
        <v>49</v>
      </c>
      <c r="W312" s="51"/>
      <c r="X312" s="52" t="s">
        <v>48</v>
      </c>
      <c r="Y312" s="51"/>
      <c r="Z312" s="52" t="s">
        <v>47</v>
      </c>
      <c r="AA312" s="51"/>
      <c r="AB312" s="54" t="s">
        <v>46</v>
      </c>
      <c r="AC312" s="53"/>
      <c r="AD312" s="52" t="s">
        <v>45</v>
      </c>
      <c r="AE312" s="51"/>
      <c r="AF312" s="50"/>
      <c r="AG312" s="51"/>
      <c r="AH312" s="50"/>
      <c r="AI312" s="49"/>
      <c r="AJ312" s="251"/>
      <c r="AK312" s="254"/>
      <c r="AL312" s="48"/>
      <c r="AM312" s="7"/>
      <c r="AN312" s="7"/>
      <c r="AO312" s="237"/>
      <c r="AP312" s="231"/>
      <c r="AQ312" s="234"/>
      <c r="AR312" s="237"/>
      <c r="AS312" s="231"/>
      <c r="AT312" s="234"/>
      <c r="AU312" s="237"/>
      <c r="AV312" s="231"/>
      <c r="AW312" s="234"/>
      <c r="AX312" s="237"/>
      <c r="AY312" s="231"/>
      <c r="AZ312" s="234"/>
      <c r="BA312" s="237"/>
      <c r="BB312" s="231"/>
      <c r="BC312" s="234"/>
      <c r="BD312" s="299"/>
      <c r="BE312" s="302"/>
      <c r="BF312" s="302"/>
      <c r="BG312" s="305"/>
    </row>
    <row r="313" spans="2:67" ht="28.15" hidden="1" customHeight="1">
      <c r="B313" s="29"/>
      <c r="C313" s="263">
        <v>3</v>
      </c>
      <c r="D313" s="47"/>
      <c r="E313" s="46"/>
      <c r="F313" s="46"/>
      <c r="G313" s="45"/>
      <c r="H313" s="255"/>
      <c r="I313" s="259"/>
      <c r="J313" s="259"/>
      <c r="K313" s="259"/>
      <c r="L313" s="42" t="s">
        <v>82</v>
      </c>
      <c r="M313" s="41"/>
      <c r="N313" s="42" t="s">
        <v>81</v>
      </c>
      <c r="O313" s="41"/>
      <c r="P313" s="42" t="s">
        <v>80</v>
      </c>
      <c r="Q313" s="41"/>
      <c r="R313" s="42" t="s">
        <v>79</v>
      </c>
      <c r="S313" s="41"/>
      <c r="T313" s="42" t="s">
        <v>78</v>
      </c>
      <c r="U313" s="41"/>
      <c r="V313" s="42" t="s">
        <v>77</v>
      </c>
      <c r="W313" s="41"/>
      <c r="X313" s="42" t="s">
        <v>76</v>
      </c>
      <c r="Y313" s="41"/>
      <c r="Z313" s="42" t="s">
        <v>75</v>
      </c>
      <c r="AA313" s="41"/>
      <c r="AB313" s="44" t="s">
        <v>74</v>
      </c>
      <c r="AC313" s="43"/>
      <c r="AD313" s="42" t="s">
        <v>73</v>
      </c>
      <c r="AE313" s="41"/>
      <c r="AF313" s="40"/>
      <c r="AG313" s="41"/>
      <c r="AH313" s="40"/>
      <c r="AI313" s="39"/>
      <c r="AJ313" s="245"/>
      <c r="AK313" s="245"/>
      <c r="AL313" s="38"/>
      <c r="AM313" s="7"/>
      <c r="AN313" s="7"/>
      <c r="AO313" s="235">
        <f>SUMPRODUCT(LEN($M313:$AE316)-LEN(SUBSTITUTE($M313:$AE316,"A", "")))</f>
        <v>0</v>
      </c>
      <c r="AP313" s="229">
        <f>SUMPRODUCT(LEN($AH313:$AH316)-LEN(SUBSTITUTE($AH313:$AH316,"A", "")))</f>
        <v>0</v>
      </c>
      <c r="AQ313" s="232">
        <f>SUMPRODUCT(LEN($AG313:$AG316)-LEN(SUBSTITUTE($AG313:$AG316,"A", "")))</f>
        <v>0</v>
      </c>
      <c r="AR313" s="235">
        <f>SUMPRODUCT(LEN($M313:$AE316)-LEN(SUBSTITUTE($M313:$AE316,"S", "")))</f>
        <v>0</v>
      </c>
      <c r="AS313" s="229">
        <f>SUMPRODUCT(LEN($AH313:$AH316)-LEN(SUBSTITUTE($AH313:$AH316,"S", "")))</f>
        <v>0</v>
      </c>
      <c r="AT313" s="232">
        <f>SUMPRODUCT(LEN($AG313:$AG316)-LEN(SUBSTITUTE($AG313:$AG316,"S", "")))</f>
        <v>0</v>
      </c>
      <c r="AU313" s="235">
        <f>SUMPRODUCT(LEN($M313:$AE316)-LEN(SUBSTITUTE($M313:$AE316,"F", "")))</f>
        <v>0</v>
      </c>
      <c r="AV313" s="229">
        <f>SUMPRODUCT(LEN($AH313:$AH316)-LEN(SUBSTITUTE($AH313:$AH316,"F", "")))</f>
        <v>0</v>
      </c>
      <c r="AW313" s="232">
        <f>SUMPRODUCT(LEN($AG313:$AG316)-LEN(SUBSTITUTE($AG313:$AG316,"F", "")))</f>
        <v>0</v>
      </c>
      <c r="AX313" s="235">
        <f>SUMPRODUCT(LEN($M313:$AE316)-LEN(SUBSTITUTE($M313:$AE316,"G", "")))</f>
        <v>0</v>
      </c>
      <c r="AY313" s="229">
        <f>SUMPRODUCT(LEN($AH313:$AH316)-LEN(SUBSTITUTE($AH313:$AH316,"G", "")))</f>
        <v>0</v>
      </c>
      <c r="AZ313" s="232">
        <f>SUMPRODUCT(LEN($AG313:$AG316)-LEN(SUBSTITUTE($AG313:$AG316,"G", "")))</f>
        <v>0</v>
      </c>
      <c r="BA313" s="235">
        <f>SUMPRODUCT(LEN($M313:$AE316)-LEN(SUBSTITUTE($M313:$AE316,"M", "")))</f>
        <v>0</v>
      </c>
      <c r="BB313" s="229">
        <f>SUMPRODUCT(LEN($AH313:$AH316)-LEN(SUBSTITUTE($AH313:$AH316,"M", "")))</f>
        <v>0</v>
      </c>
      <c r="BC313" s="232">
        <f>SUMPRODUCT(LEN($AG313:$AG316)-LEN(SUBSTITUTE($AG313:$AG316,"M", "")))</f>
        <v>0</v>
      </c>
      <c r="BD313" s="297">
        <f>SUMPRODUCT(LEN($AI313:$AI316)-LEN(SUBSTITUTE($AI313:$AI316,"S", "")))</f>
        <v>0</v>
      </c>
      <c r="BE313" s="300">
        <f>SUMPRODUCT(LEN($AI313:$AI316)-LEN(SUBSTITUTE($AI313:$AI316,"F", "")))</f>
        <v>0</v>
      </c>
      <c r="BF313" s="300">
        <f>SUMPRODUCT(LEN($AI313:$AI316)-LEN(SUBSTITUTE($AI313:$AI316,"G", "")))</f>
        <v>0</v>
      </c>
      <c r="BG313" s="303">
        <f>SUMPRODUCT(LEN($AI313:$AI316)-LEN(SUBSTITUTE($AI313:$AI316,"M", "")))</f>
        <v>0</v>
      </c>
    </row>
    <row r="314" spans="2:67" ht="28.15" hidden="1" customHeight="1" thickBot="1">
      <c r="B314" s="29"/>
      <c r="C314" s="264"/>
      <c r="D314" s="37"/>
      <c r="E314" s="36"/>
      <c r="F314" s="36"/>
      <c r="G314" s="35"/>
      <c r="H314" s="256"/>
      <c r="I314" s="260"/>
      <c r="J314" s="260"/>
      <c r="K314" s="260"/>
      <c r="L314" s="32" t="s">
        <v>72</v>
      </c>
      <c r="M314" s="31"/>
      <c r="N314" s="32" t="s">
        <v>71</v>
      </c>
      <c r="O314" s="31"/>
      <c r="P314" s="32" t="s">
        <v>70</v>
      </c>
      <c r="Q314" s="31"/>
      <c r="R314" s="32" t="s">
        <v>69</v>
      </c>
      <c r="S314" s="31"/>
      <c r="T314" s="32" t="s">
        <v>68</v>
      </c>
      <c r="U314" s="31"/>
      <c r="V314" s="32" t="s">
        <v>67</v>
      </c>
      <c r="W314" s="31"/>
      <c r="X314" s="32" t="s">
        <v>66</v>
      </c>
      <c r="Y314" s="31"/>
      <c r="Z314" s="32" t="s">
        <v>65</v>
      </c>
      <c r="AA314" s="31"/>
      <c r="AB314" s="34" t="s">
        <v>64</v>
      </c>
      <c r="AC314" s="33"/>
      <c r="AD314" s="32" t="s">
        <v>63</v>
      </c>
      <c r="AE314" s="31"/>
      <c r="AF314" s="30"/>
      <c r="AG314" s="31"/>
      <c r="AH314" s="30"/>
      <c r="AI314" s="20"/>
      <c r="AJ314" s="246"/>
      <c r="AK314" s="246"/>
      <c r="AL314" s="19"/>
      <c r="AM314" s="7"/>
      <c r="AN314" s="7"/>
      <c r="AO314" s="236"/>
      <c r="AP314" s="230"/>
      <c r="AQ314" s="233"/>
      <c r="AR314" s="236"/>
      <c r="AS314" s="230"/>
      <c r="AT314" s="233"/>
      <c r="AU314" s="236"/>
      <c r="AV314" s="230"/>
      <c r="AW314" s="233"/>
      <c r="AX314" s="236"/>
      <c r="AY314" s="230"/>
      <c r="AZ314" s="233"/>
      <c r="BA314" s="236"/>
      <c r="BB314" s="230"/>
      <c r="BC314" s="233"/>
      <c r="BD314" s="298"/>
      <c r="BE314" s="301"/>
      <c r="BF314" s="301"/>
      <c r="BG314" s="304"/>
    </row>
    <row r="315" spans="2:67" ht="28.15" hidden="1" customHeight="1">
      <c r="B315" s="29"/>
      <c r="C315" s="265"/>
      <c r="D315" s="28"/>
      <c r="E315" s="27"/>
      <c r="F315" s="27"/>
      <c r="G315" s="26"/>
      <c r="H315" s="257"/>
      <c r="I315" s="261"/>
      <c r="J315" s="261"/>
      <c r="K315" s="261"/>
      <c r="L315" s="23" t="s">
        <v>62</v>
      </c>
      <c r="M315" s="22"/>
      <c r="N315" s="23" t="s">
        <v>61</v>
      </c>
      <c r="O315" s="22"/>
      <c r="P315" s="23" t="s">
        <v>60</v>
      </c>
      <c r="Q315" s="22"/>
      <c r="R315" s="23" t="s">
        <v>59</v>
      </c>
      <c r="S315" s="22"/>
      <c r="T315" s="23" t="s">
        <v>58</v>
      </c>
      <c r="U315" s="22"/>
      <c r="V315" s="23" t="s">
        <v>57</v>
      </c>
      <c r="W315" s="22"/>
      <c r="X315" s="23" t="s">
        <v>56</v>
      </c>
      <c r="Y315" s="22"/>
      <c r="Z315" s="23" t="s">
        <v>55</v>
      </c>
      <c r="AA315" s="22"/>
      <c r="AB315" s="25" t="s">
        <v>54</v>
      </c>
      <c r="AC315" s="24"/>
      <c r="AD315" s="23">
        <v>39</v>
      </c>
      <c r="AE315" s="22"/>
      <c r="AF315" s="21"/>
      <c r="AG315" s="22"/>
      <c r="AH315" s="21"/>
      <c r="AI315" s="20"/>
      <c r="AJ315" s="246"/>
      <c r="AK315" s="246"/>
      <c r="AL315" s="19"/>
      <c r="AM315" s="7"/>
      <c r="AN315" s="7"/>
      <c r="AO315" s="236"/>
      <c r="AP315" s="230"/>
      <c r="AQ315" s="233"/>
      <c r="AR315" s="236"/>
      <c r="AS315" s="230"/>
      <c r="AT315" s="233"/>
      <c r="AU315" s="236"/>
      <c r="AV315" s="230"/>
      <c r="AW315" s="233"/>
      <c r="AX315" s="236"/>
      <c r="AY315" s="230"/>
      <c r="AZ315" s="233"/>
      <c r="BA315" s="236"/>
      <c r="BB315" s="230"/>
      <c r="BC315" s="233"/>
      <c r="BD315" s="298"/>
      <c r="BE315" s="301"/>
      <c r="BF315" s="301"/>
      <c r="BG315" s="304"/>
    </row>
    <row r="316" spans="2:67" ht="28.15" hidden="1" customHeight="1" thickBot="1">
      <c r="B316" s="18"/>
      <c r="C316" s="271"/>
      <c r="D316" s="17"/>
      <c r="E316" s="16"/>
      <c r="F316" s="16"/>
      <c r="G316" s="15"/>
      <c r="H316" s="258"/>
      <c r="I316" s="272"/>
      <c r="J316" s="272"/>
      <c r="K316" s="272"/>
      <c r="L316" s="12" t="s">
        <v>53</v>
      </c>
      <c r="M316" s="11"/>
      <c r="N316" s="12" t="s">
        <v>52</v>
      </c>
      <c r="O316" s="11"/>
      <c r="P316" s="12" t="s">
        <v>51</v>
      </c>
      <c r="Q316" s="11"/>
      <c r="R316" s="12" t="s">
        <v>50</v>
      </c>
      <c r="S316" s="11"/>
      <c r="T316" s="12">
        <v>20</v>
      </c>
      <c r="U316" s="11"/>
      <c r="V316" s="12" t="s">
        <v>49</v>
      </c>
      <c r="W316" s="11"/>
      <c r="X316" s="12" t="s">
        <v>48</v>
      </c>
      <c r="Y316" s="11"/>
      <c r="Z316" s="12" t="s">
        <v>47</v>
      </c>
      <c r="AA316" s="11"/>
      <c r="AB316" s="14" t="s">
        <v>46</v>
      </c>
      <c r="AC316" s="13"/>
      <c r="AD316" s="12" t="s">
        <v>45</v>
      </c>
      <c r="AE316" s="11"/>
      <c r="AF316" s="10"/>
      <c r="AG316" s="11"/>
      <c r="AH316" s="10"/>
      <c r="AI316" s="9"/>
      <c r="AJ316" s="247"/>
      <c r="AK316" s="247"/>
      <c r="AL316" s="8"/>
      <c r="AM316" s="7"/>
      <c r="AN316" s="7"/>
      <c r="AO316" s="237"/>
      <c r="AP316" s="231"/>
      <c r="AQ316" s="234"/>
      <c r="AR316" s="237"/>
      <c r="AS316" s="231"/>
      <c r="AT316" s="234"/>
      <c r="AU316" s="237"/>
      <c r="AV316" s="231"/>
      <c r="AW316" s="234"/>
      <c r="AX316" s="237"/>
      <c r="AY316" s="231"/>
      <c r="AZ316" s="234"/>
      <c r="BA316" s="237"/>
      <c r="BB316" s="231"/>
      <c r="BC316" s="234"/>
      <c r="BD316" s="299"/>
      <c r="BE316" s="302"/>
      <c r="BF316" s="302"/>
      <c r="BG316" s="305"/>
    </row>
    <row r="317" spans="2:67" ht="85.9" customHeight="1" thickBot="1">
      <c r="B317" s="94" t="s">
        <v>119</v>
      </c>
      <c r="C317" s="83" t="s">
        <v>118</v>
      </c>
      <c r="D317" s="88" t="s">
        <v>117</v>
      </c>
      <c r="E317" s="93" t="s">
        <v>116</v>
      </c>
      <c r="F317" s="92"/>
      <c r="G317" s="91"/>
      <c r="H317" s="90" t="s">
        <v>115</v>
      </c>
      <c r="I317" s="88" t="s">
        <v>43</v>
      </c>
      <c r="J317" s="88" t="s">
        <v>114</v>
      </c>
      <c r="K317" s="88" t="s">
        <v>44</v>
      </c>
      <c r="L317" s="227" t="s">
        <v>113</v>
      </c>
      <c r="M317" s="270"/>
      <c r="N317" s="227" t="s">
        <v>112</v>
      </c>
      <c r="O317" s="270"/>
      <c r="P317" s="227" t="s">
        <v>112</v>
      </c>
      <c r="Q317" s="228"/>
      <c r="R317" s="227" t="s">
        <v>112</v>
      </c>
      <c r="S317" s="228"/>
      <c r="T317" s="227" t="s">
        <v>112</v>
      </c>
      <c r="U317" s="228"/>
      <c r="V317" s="227" t="s">
        <v>112</v>
      </c>
      <c r="W317" s="228"/>
      <c r="X317" s="227" t="s">
        <v>112</v>
      </c>
      <c r="Y317" s="228"/>
      <c r="Z317" s="227" t="s">
        <v>112</v>
      </c>
      <c r="AA317" s="228"/>
      <c r="AB317" s="227" t="s">
        <v>112</v>
      </c>
      <c r="AC317" s="228"/>
      <c r="AD317" s="227" t="s">
        <v>112</v>
      </c>
      <c r="AE317" s="228"/>
      <c r="AF317" s="244" t="s">
        <v>111</v>
      </c>
      <c r="AG317" s="228"/>
      <c r="AH317" s="90" t="s">
        <v>110</v>
      </c>
      <c r="AI317" s="89" t="s">
        <v>109</v>
      </c>
      <c r="AJ317" s="88" t="s">
        <v>108</v>
      </c>
      <c r="AK317" s="88" t="s">
        <v>107</v>
      </c>
      <c r="AL317" s="87" t="s">
        <v>106</v>
      </c>
      <c r="AM317" s="105" t="s">
        <v>161</v>
      </c>
      <c r="AN317" s="104" t="s">
        <v>160</v>
      </c>
      <c r="AO317" s="84" t="s">
        <v>105</v>
      </c>
      <c r="AP317" s="83" t="s">
        <v>104</v>
      </c>
      <c r="AQ317" s="82" t="s">
        <v>103</v>
      </c>
      <c r="AR317" s="84" t="s">
        <v>102</v>
      </c>
      <c r="AS317" s="83" t="s">
        <v>101</v>
      </c>
      <c r="AT317" s="82" t="s">
        <v>100</v>
      </c>
      <c r="AU317" s="84" t="s">
        <v>99</v>
      </c>
      <c r="AV317" s="83" t="s">
        <v>98</v>
      </c>
      <c r="AW317" s="85" t="s">
        <v>97</v>
      </c>
      <c r="AX317" s="84" t="s">
        <v>96</v>
      </c>
      <c r="AY317" s="83" t="s">
        <v>95</v>
      </c>
      <c r="AZ317" s="82" t="s">
        <v>94</v>
      </c>
      <c r="BA317" s="84" t="s">
        <v>93</v>
      </c>
      <c r="BB317" s="83" t="s">
        <v>92</v>
      </c>
      <c r="BC317" s="82" t="s">
        <v>91</v>
      </c>
      <c r="BD317" s="81" t="s">
        <v>90</v>
      </c>
      <c r="BE317" s="80" t="s">
        <v>89</v>
      </c>
      <c r="BF317" s="80" t="s">
        <v>88</v>
      </c>
      <c r="BG317" s="79" t="s">
        <v>87</v>
      </c>
    </row>
    <row r="318" spans="2:67" ht="48" thickBot="1">
      <c r="B318" s="78" t="s">
        <v>162</v>
      </c>
      <c r="C318" s="77"/>
      <c r="D318" s="76"/>
      <c r="E318" s="267">
        <v>2081.92</v>
      </c>
      <c r="F318" s="268"/>
      <c r="G318" s="269"/>
      <c r="H318" s="75" t="s">
        <v>85</v>
      </c>
      <c r="I318" s="74"/>
      <c r="J318" s="74"/>
      <c r="K318" s="73"/>
      <c r="L318" s="72"/>
      <c r="M318" s="68"/>
      <c r="N318" s="72"/>
      <c r="O318" s="68"/>
      <c r="P318" s="72"/>
      <c r="Q318" s="68"/>
      <c r="R318" s="72"/>
      <c r="S318" s="68"/>
      <c r="T318" s="72"/>
      <c r="U318" s="68"/>
      <c r="V318" s="72"/>
      <c r="W318" s="68"/>
      <c r="X318" s="72"/>
      <c r="Y318" s="68"/>
      <c r="Z318" s="72"/>
      <c r="AA318" s="71"/>
      <c r="AB318" s="70"/>
      <c r="AC318" s="70"/>
      <c r="AD318" s="70"/>
      <c r="AE318" s="70"/>
      <c r="AF318" s="69" t="s">
        <v>84</v>
      </c>
      <c r="AG318" s="68"/>
      <c r="AH318" s="68"/>
      <c r="AI318" s="68"/>
      <c r="AJ318" s="67"/>
      <c r="AK318" s="67"/>
      <c r="AL318" s="66"/>
      <c r="AM318" s="103"/>
      <c r="AN318" s="103"/>
      <c r="AO318" s="101">
        <f t="shared" ref="AO318:BG318" si="22">SUM(AO319:AO330)</f>
        <v>19</v>
      </c>
      <c r="AP318" s="100">
        <f t="shared" si="22"/>
        <v>0</v>
      </c>
      <c r="AQ318" s="99">
        <f t="shared" si="22"/>
        <v>0</v>
      </c>
      <c r="AR318" s="101">
        <f t="shared" si="22"/>
        <v>4</v>
      </c>
      <c r="AS318" s="100">
        <f t="shared" si="22"/>
        <v>0</v>
      </c>
      <c r="AT318" s="99">
        <f t="shared" si="22"/>
        <v>0</v>
      </c>
      <c r="AU318" s="101">
        <f t="shared" si="22"/>
        <v>1</v>
      </c>
      <c r="AV318" s="100">
        <f t="shared" si="22"/>
        <v>0</v>
      </c>
      <c r="AW318" s="99">
        <f t="shared" si="22"/>
        <v>0</v>
      </c>
      <c r="AX318" s="101">
        <f t="shared" si="22"/>
        <v>8</v>
      </c>
      <c r="AY318" s="100">
        <f t="shared" si="22"/>
        <v>0</v>
      </c>
      <c r="AZ318" s="99">
        <f t="shared" si="22"/>
        <v>0</v>
      </c>
      <c r="BA318" s="101">
        <f t="shared" si="22"/>
        <v>0</v>
      </c>
      <c r="BB318" s="100">
        <f t="shared" si="22"/>
        <v>0</v>
      </c>
      <c r="BC318" s="99">
        <f t="shared" si="22"/>
        <v>0</v>
      </c>
      <c r="BD318" s="101">
        <f t="shared" si="22"/>
        <v>0</v>
      </c>
      <c r="BE318" s="100">
        <f t="shared" si="22"/>
        <v>0</v>
      </c>
      <c r="BF318" s="100">
        <f t="shared" si="22"/>
        <v>1</v>
      </c>
      <c r="BG318" s="99">
        <f t="shared" si="22"/>
        <v>0</v>
      </c>
      <c r="BH318" s="98" t="s">
        <v>83</v>
      </c>
      <c r="BK318" s="1">
        <f>SUM(AO318:AQ318)</f>
        <v>19</v>
      </c>
      <c r="BL318" s="1">
        <f>SUM(AR318:AT318,BD318)</f>
        <v>4</v>
      </c>
      <c r="BM318" s="1">
        <f>SUM(AU318:AW318,BE318)</f>
        <v>1</v>
      </c>
      <c r="BN318" s="1">
        <f>SUM(AX318:AZ318,BF318)</f>
        <v>9</v>
      </c>
      <c r="BO318" s="1">
        <f>SUM(BA318:BC318,BG318)</f>
        <v>0</v>
      </c>
    </row>
    <row r="319" spans="2:67" ht="28.15" customHeight="1">
      <c r="B319" s="29"/>
      <c r="C319" s="263">
        <v>1</v>
      </c>
      <c r="D319" s="47"/>
      <c r="E319" s="46"/>
      <c r="F319" s="46"/>
      <c r="G319" s="45"/>
      <c r="H319" s="255"/>
      <c r="I319" s="259">
        <v>78</v>
      </c>
      <c r="J319" s="259">
        <v>19</v>
      </c>
      <c r="K319" s="259">
        <v>6</v>
      </c>
      <c r="L319" s="42">
        <v>1</v>
      </c>
      <c r="M319" s="41" t="s">
        <v>321</v>
      </c>
      <c r="N319" s="42">
        <v>5</v>
      </c>
      <c r="O319" s="41" t="s">
        <v>421</v>
      </c>
      <c r="P319" s="42">
        <v>9</v>
      </c>
      <c r="Q319" s="97" t="s">
        <v>321</v>
      </c>
      <c r="R319" s="42">
        <v>13</v>
      </c>
      <c r="S319" s="41" t="s">
        <v>271</v>
      </c>
      <c r="T319" s="42">
        <v>17</v>
      </c>
      <c r="U319" s="41"/>
      <c r="V319" s="42">
        <v>21</v>
      </c>
      <c r="W319" s="41"/>
      <c r="X319" s="42">
        <v>25</v>
      </c>
      <c r="Y319" s="41"/>
      <c r="Z319" s="42">
        <v>29</v>
      </c>
      <c r="AA319" s="41"/>
      <c r="AB319" s="44">
        <v>33</v>
      </c>
      <c r="AC319" s="41"/>
      <c r="AD319" s="42">
        <v>37</v>
      </c>
      <c r="AE319" s="41"/>
      <c r="AF319" s="40"/>
      <c r="AG319" s="41"/>
      <c r="AH319" s="40"/>
      <c r="AI319" s="39"/>
      <c r="AJ319" s="245"/>
      <c r="AK319" s="245"/>
      <c r="AL319" s="38"/>
      <c r="AM319" s="238">
        <f>SUMPRODUCT(LEN($M319:$AE322)-LEN(SUBSTITUTE($M319:$AE322,"/", "")))/2</f>
        <v>0</v>
      </c>
      <c r="AN319" s="241">
        <f>SUMPRODUCT(LEN($M319:$AE322)-LEN(SUBSTITUTE($M319:$AE322,"-", "")))</f>
        <v>0</v>
      </c>
      <c r="AO319" s="235">
        <f>SUMPRODUCT(LEN($M319:$AE322)-LEN(SUBSTITUTE($M319:$AE322,"A", "")))</f>
        <v>19</v>
      </c>
      <c r="AP319" s="229">
        <f>SUMPRODUCT(LEN($AH319:$AH322)-LEN(SUBSTITUTE($AH319:$AH322,"A", "")))</f>
        <v>0</v>
      </c>
      <c r="AQ319" s="232">
        <f>SUMPRODUCT(LEN($AG319:$AG322)-LEN(SUBSTITUTE($AG319:$AG322,"A", "")))</f>
        <v>0</v>
      </c>
      <c r="AR319" s="235">
        <f>SUMPRODUCT(LEN($M319:$AE322)-LEN(SUBSTITUTE($M319:$AE322,"S", "")))</f>
        <v>4</v>
      </c>
      <c r="AS319" s="229">
        <f>SUMPRODUCT(LEN($AH319:$AH322)-LEN(SUBSTITUTE($AH319:$AH322,"S", "")))</f>
        <v>0</v>
      </c>
      <c r="AT319" s="232">
        <f>SUMPRODUCT(LEN($AG319:$AG322)-LEN(SUBSTITUTE($AG319:$AG322,"S", "")))</f>
        <v>0</v>
      </c>
      <c r="AU319" s="235">
        <f>SUMPRODUCT(LEN($M319:$AE322)-LEN(SUBSTITUTE($M319:$AE322,"F", "")))</f>
        <v>1</v>
      </c>
      <c r="AV319" s="229">
        <f>SUMPRODUCT(LEN($AH319:$AH322)-LEN(SUBSTITUTE($AH319:$AH322,"F", "")))</f>
        <v>0</v>
      </c>
      <c r="AW319" s="232">
        <f>SUMPRODUCT(LEN($AG319:$AG322)-LEN(SUBSTITUTE($AG319:$AG322,"F", "")))</f>
        <v>0</v>
      </c>
      <c r="AX319" s="235">
        <f>SUMPRODUCT(LEN($M319:$AE322)-LEN(SUBSTITUTE($M319:$AE322,"G", "")))</f>
        <v>8</v>
      </c>
      <c r="AY319" s="229">
        <f>SUMPRODUCT(LEN($AH319:$AH322)-LEN(SUBSTITUTE($AH319:$AH322,"G", "")))</f>
        <v>0</v>
      </c>
      <c r="AZ319" s="232">
        <f>SUMPRODUCT(LEN($AG319:$AG322)-LEN(SUBSTITUTE($AG319:$AG322,"G", "")))</f>
        <v>0</v>
      </c>
      <c r="BA319" s="235">
        <f>SUMPRODUCT(LEN($M319:$AE322)-LEN(SUBSTITUTE($M319:$AE322,"M", "")))</f>
        <v>0</v>
      </c>
      <c r="BB319" s="229">
        <f>SUMPRODUCT(LEN($AH319:$AH322)-LEN(SUBSTITUTE($AH319:$AH322,"M", "")))</f>
        <v>0</v>
      </c>
      <c r="BC319" s="232">
        <f>SUMPRODUCT(LEN($AG319:$AG322)-LEN(SUBSTITUTE($AG319:$AG322,"M", "")))</f>
        <v>0</v>
      </c>
      <c r="BD319" s="297">
        <f>SUMPRODUCT(LEN($AI319:$AI322)-LEN(SUBSTITUTE($AI319:$AI322,"S", "")))</f>
        <v>0</v>
      </c>
      <c r="BE319" s="300">
        <f>SUMPRODUCT(LEN($AI319:$AI322)-LEN(SUBSTITUTE($AI319:$AI322,"F", "")))</f>
        <v>0</v>
      </c>
      <c r="BF319" s="300">
        <f>SUMPRODUCT(LEN($AI319:$AI322)-LEN(SUBSTITUTE($AI319:$AI322,"G", "")))</f>
        <v>1</v>
      </c>
      <c r="BG319" s="303">
        <f>SUMPRODUCT(LEN($AI319:$AI322)-LEN(SUBSTITUTE($AI319:$AI322,"M", "")))</f>
        <v>0</v>
      </c>
    </row>
    <row r="320" spans="2:67" ht="28.15" customHeight="1" thickBot="1">
      <c r="B320" s="29"/>
      <c r="C320" s="264"/>
      <c r="D320" s="37"/>
      <c r="E320" s="36"/>
      <c r="F320" s="36"/>
      <c r="G320" s="35"/>
      <c r="H320" s="256"/>
      <c r="I320" s="260"/>
      <c r="J320" s="260"/>
      <c r="K320" s="260"/>
      <c r="L320" s="32">
        <v>2</v>
      </c>
      <c r="M320" s="31" t="s">
        <v>393</v>
      </c>
      <c r="N320" s="32">
        <v>6</v>
      </c>
      <c r="O320" s="31" t="s">
        <v>366</v>
      </c>
      <c r="P320" s="96">
        <v>10</v>
      </c>
      <c r="Q320" s="31" t="s">
        <v>311</v>
      </c>
      <c r="R320" s="32">
        <v>14</v>
      </c>
      <c r="S320" s="31"/>
      <c r="T320" s="32">
        <v>18</v>
      </c>
      <c r="U320" s="95"/>
      <c r="V320" s="32">
        <v>22</v>
      </c>
      <c r="W320" s="31"/>
      <c r="X320" s="32">
        <v>26</v>
      </c>
      <c r="Y320" s="31"/>
      <c r="Z320" s="32">
        <v>30</v>
      </c>
      <c r="AA320" s="31"/>
      <c r="AB320" s="34">
        <v>34</v>
      </c>
      <c r="AC320" s="31"/>
      <c r="AD320" s="32">
        <v>38</v>
      </c>
      <c r="AE320" s="31"/>
      <c r="AF320" s="30"/>
      <c r="AG320" s="31"/>
      <c r="AH320" s="30"/>
      <c r="AI320" s="20" t="s">
        <v>381</v>
      </c>
      <c r="AJ320" s="246"/>
      <c r="AK320" s="246"/>
      <c r="AL320" s="19"/>
      <c r="AM320" s="239"/>
      <c r="AN320" s="242"/>
      <c r="AO320" s="236"/>
      <c r="AP320" s="230"/>
      <c r="AQ320" s="233"/>
      <c r="AR320" s="236"/>
      <c r="AS320" s="230"/>
      <c r="AT320" s="233"/>
      <c r="AU320" s="236"/>
      <c r="AV320" s="230"/>
      <c r="AW320" s="233"/>
      <c r="AX320" s="236"/>
      <c r="AY320" s="230"/>
      <c r="AZ320" s="233"/>
      <c r="BA320" s="236"/>
      <c r="BB320" s="230"/>
      <c r="BC320" s="233"/>
      <c r="BD320" s="298"/>
      <c r="BE320" s="301"/>
      <c r="BF320" s="301"/>
      <c r="BG320" s="304"/>
    </row>
    <row r="321" spans="2:67" ht="28.15" customHeight="1">
      <c r="B321" s="29"/>
      <c r="C321" s="265"/>
      <c r="D321" s="28"/>
      <c r="E321" s="27"/>
      <c r="F321" s="27"/>
      <c r="G321" s="26"/>
      <c r="H321" s="257"/>
      <c r="I321" s="261"/>
      <c r="J321" s="261"/>
      <c r="K321" s="261"/>
      <c r="L321" s="23">
        <v>3</v>
      </c>
      <c r="M321" s="22" t="s">
        <v>479</v>
      </c>
      <c r="N321" s="23">
        <v>7</v>
      </c>
      <c r="O321" s="22" t="s">
        <v>398</v>
      </c>
      <c r="P321" s="23">
        <v>11</v>
      </c>
      <c r="Q321" s="22" t="s">
        <v>274</v>
      </c>
      <c r="R321" s="23">
        <v>15</v>
      </c>
      <c r="S321" s="22"/>
      <c r="T321" s="23">
        <v>19</v>
      </c>
      <c r="U321" s="22"/>
      <c r="V321" s="23">
        <v>23</v>
      </c>
      <c r="W321" s="22"/>
      <c r="X321" s="23">
        <v>27</v>
      </c>
      <c r="Y321" s="22"/>
      <c r="Z321" s="23">
        <v>31</v>
      </c>
      <c r="AA321" s="22"/>
      <c r="AB321" s="25">
        <v>35</v>
      </c>
      <c r="AC321" s="22"/>
      <c r="AD321" s="23">
        <v>39</v>
      </c>
      <c r="AE321" s="22"/>
      <c r="AF321" s="21"/>
      <c r="AG321" s="22"/>
      <c r="AH321" s="21"/>
      <c r="AI321" s="20"/>
      <c r="AJ321" s="246"/>
      <c r="AK321" s="246"/>
      <c r="AL321" s="19"/>
      <c r="AM321" s="239"/>
      <c r="AN321" s="242"/>
      <c r="AO321" s="236"/>
      <c r="AP321" s="230"/>
      <c r="AQ321" s="233"/>
      <c r="AR321" s="236"/>
      <c r="AS321" s="230"/>
      <c r="AT321" s="233"/>
      <c r="AU321" s="236"/>
      <c r="AV321" s="230"/>
      <c r="AW321" s="233"/>
      <c r="AX321" s="236"/>
      <c r="AY321" s="230"/>
      <c r="AZ321" s="233"/>
      <c r="BA321" s="236"/>
      <c r="BB321" s="230"/>
      <c r="BC321" s="233"/>
      <c r="BD321" s="298"/>
      <c r="BE321" s="301"/>
      <c r="BF321" s="301"/>
      <c r="BG321" s="304"/>
    </row>
    <row r="322" spans="2:67" ht="28.15" customHeight="1" thickBot="1">
      <c r="B322" s="29"/>
      <c r="C322" s="266"/>
      <c r="D322" s="57"/>
      <c r="E322" s="56"/>
      <c r="F322" s="56"/>
      <c r="G322" s="55"/>
      <c r="H322" s="258"/>
      <c r="I322" s="262"/>
      <c r="J322" s="262"/>
      <c r="K322" s="262"/>
      <c r="L322" s="52">
        <v>4</v>
      </c>
      <c r="M322" s="51" t="s">
        <v>356</v>
      </c>
      <c r="N322" s="52">
        <v>8</v>
      </c>
      <c r="O322" s="51" t="s">
        <v>305</v>
      </c>
      <c r="P322" s="52">
        <v>12</v>
      </c>
      <c r="Q322" s="51" t="s">
        <v>274</v>
      </c>
      <c r="R322" s="52">
        <v>16</v>
      </c>
      <c r="S322" s="51"/>
      <c r="T322" s="52">
        <v>20</v>
      </c>
      <c r="U322" s="51"/>
      <c r="V322" s="52">
        <v>24</v>
      </c>
      <c r="W322" s="51"/>
      <c r="X322" s="52">
        <v>28</v>
      </c>
      <c r="Y322" s="51"/>
      <c r="Z322" s="52">
        <v>32</v>
      </c>
      <c r="AA322" s="51"/>
      <c r="AB322" s="54">
        <v>36</v>
      </c>
      <c r="AC322" s="51"/>
      <c r="AD322" s="52">
        <v>40</v>
      </c>
      <c r="AE322" s="51"/>
      <c r="AF322" s="50"/>
      <c r="AG322" s="51"/>
      <c r="AH322" s="50"/>
      <c r="AI322" s="49"/>
      <c r="AJ322" s="248"/>
      <c r="AK322" s="248"/>
      <c r="AL322" s="48"/>
      <c r="AM322" s="240"/>
      <c r="AN322" s="243"/>
      <c r="AO322" s="237"/>
      <c r="AP322" s="231"/>
      <c r="AQ322" s="234"/>
      <c r="AR322" s="237"/>
      <c r="AS322" s="231"/>
      <c r="AT322" s="234"/>
      <c r="AU322" s="237"/>
      <c r="AV322" s="231"/>
      <c r="AW322" s="234"/>
      <c r="AX322" s="237"/>
      <c r="AY322" s="231"/>
      <c r="AZ322" s="234"/>
      <c r="BA322" s="237"/>
      <c r="BB322" s="231"/>
      <c r="BC322" s="234"/>
      <c r="BD322" s="299"/>
      <c r="BE322" s="302"/>
      <c r="BF322" s="302"/>
      <c r="BG322" s="305"/>
    </row>
    <row r="323" spans="2:67" ht="28.15" hidden="1" customHeight="1">
      <c r="B323" s="29"/>
      <c r="C323" s="263">
        <v>2</v>
      </c>
      <c r="D323" s="47"/>
      <c r="E323" s="46"/>
      <c r="F323" s="46"/>
      <c r="G323" s="45"/>
      <c r="H323" s="255"/>
      <c r="I323" s="259"/>
      <c r="J323" s="259"/>
      <c r="K323" s="259"/>
      <c r="L323" s="42" t="s">
        <v>82</v>
      </c>
      <c r="M323" s="41"/>
      <c r="N323" s="42" t="s">
        <v>81</v>
      </c>
      <c r="O323" s="41"/>
      <c r="P323" s="42" t="s">
        <v>80</v>
      </c>
      <c r="Q323" s="41"/>
      <c r="R323" s="42" t="s">
        <v>79</v>
      </c>
      <c r="S323" s="41"/>
      <c r="T323" s="42" t="s">
        <v>78</v>
      </c>
      <c r="U323" s="41"/>
      <c r="V323" s="42" t="s">
        <v>77</v>
      </c>
      <c r="W323" s="41"/>
      <c r="X323" s="42" t="s">
        <v>76</v>
      </c>
      <c r="Y323" s="41"/>
      <c r="Z323" s="42" t="s">
        <v>75</v>
      </c>
      <c r="AA323" s="41"/>
      <c r="AB323" s="44" t="s">
        <v>74</v>
      </c>
      <c r="AC323" s="43"/>
      <c r="AD323" s="42" t="s">
        <v>73</v>
      </c>
      <c r="AE323" s="41"/>
      <c r="AF323" s="40"/>
      <c r="AG323" s="41"/>
      <c r="AH323" s="40"/>
      <c r="AI323" s="39"/>
      <c r="AJ323" s="249"/>
      <c r="AK323" s="252"/>
      <c r="AL323" s="38"/>
      <c r="AM323" s="7"/>
      <c r="AN323" s="7"/>
      <c r="AO323" s="235">
        <f>SUMPRODUCT(LEN($M323:$AE326)-LEN(SUBSTITUTE($M323:$AE326,"A", "")))</f>
        <v>0</v>
      </c>
      <c r="AP323" s="229">
        <f>SUMPRODUCT(LEN($AH323:$AH326)-LEN(SUBSTITUTE($AH323:$AH326,"A", "")))</f>
        <v>0</v>
      </c>
      <c r="AQ323" s="232">
        <f>SUMPRODUCT(LEN($AG323:$AG326)-LEN(SUBSTITUTE($AG323:$AG326,"A", "")))</f>
        <v>0</v>
      </c>
      <c r="AR323" s="235">
        <f>SUMPRODUCT(LEN($M323:$AE326)-LEN(SUBSTITUTE($M323:$AE326,"S", "")))</f>
        <v>0</v>
      </c>
      <c r="AS323" s="229">
        <f>SUMPRODUCT(LEN($AH323:$AH326)-LEN(SUBSTITUTE($AH323:$AH326,"S", "")))</f>
        <v>0</v>
      </c>
      <c r="AT323" s="232">
        <f>SUMPRODUCT(LEN($AG323:$AG326)-LEN(SUBSTITUTE($AG323:$AG326,"S", "")))</f>
        <v>0</v>
      </c>
      <c r="AU323" s="235">
        <f>SUMPRODUCT(LEN($M323:$AE326)-LEN(SUBSTITUTE($M323:$AE326,"F", "")))</f>
        <v>0</v>
      </c>
      <c r="AV323" s="229">
        <f>SUMPRODUCT(LEN($AH323:$AH326)-LEN(SUBSTITUTE($AH323:$AH326,"F", "")))</f>
        <v>0</v>
      </c>
      <c r="AW323" s="232">
        <f>SUMPRODUCT(LEN($AG323:$AG326)-LEN(SUBSTITUTE($AG323:$AG326,"F", "")))</f>
        <v>0</v>
      </c>
      <c r="AX323" s="235">
        <f>SUMPRODUCT(LEN($M323:$AE326)-LEN(SUBSTITUTE($M323:$AE326,"G", "")))</f>
        <v>0</v>
      </c>
      <c r="AY323" s="229">
        <f>SUMPRODUCT(LEN($AH323:$AH326)-LEN(SUBSTITUTE($AH323:$AH326,"G", "")))</f>
        <v>0</v>
      </c>
      <c r="AZ323" s="232">
        <f>SUMPRODUCT(LEN($AG323:$AG326)-LEN(SUBSTITUTE($AG323:$AG326,"G", "")))</f>
        <v>0</v>
      </c>
      <c r="BA323" s="235">
        <f>SUMPRODUCT(LEN($M323:$AE326)-LEN(SUBSTITUTE($M323:$AE326,"M", "")))</f>
        <v>0</v>
      </c>
      <c r="BB323" s="229">
        <f>SUMPRODUCT(LEN($AH323:$AH326)-LEN(SUBSTITUTE($AH323:$AH326,"M", "")))</f>
        <v>0</v>
      </c>
      <c r="BC323" s="232">
        <f>SUMPRODUCT(LEN($AG323:$AG326)-LEN(SUBSTITUTE($AG323:$AG326,"M", "")))</f>
        <v>0</v>
      </c>
      <c r="BD323" s="297">
        <f>SUMPRODUCT(LEN($AI323:$AI326)-LEN(SUBSTITUTE($AI323:$AI326,"S", "")))</f>
        <v>0</v>
      </c>
      <c r="BE323" s="300">
        <f>SUMPRODUCT(LEN($AI323:$AI326)-LEN(SUBSTITUTE($AI323:$AI326,"F", "")))</f>
        <v>0</v>
      </c>
      <c r="BF323" s="300">
        <f>SUMPRODUCT(LEN($AI323:$AI326)-LEN(SUBSTITUTE($AI323:$AI326,"G", "")))</f>
        <v>0</v>
      </c>
      <c r="BG323" s="303">
        <f>SUMPRODUCT(LEN($AI323:$AI326)-LEN(SUBSTITUTE($AI323:$AI326,"M", "")))</f>
        <v>0</v>
      </c>
    </row>
    <row r="324" spans="2:67" ht="28.15" hidden="1" customHeight="1" thickBot="1">
      <c r="B324" s="29"/>
      <c r="C324" s="264"/>
      <c r="D324" s="37"/>
      <c r="E324" s="36"/>
      <c r="F324" s="36"/>
      <c r="G324" s="35"/>
      <c r="H324" s="256"/>
      <c r="I324" s="260"/>
      <c r="J324" s="260"/>
      <c r="K324" s="260"/>
      <c r="L324" s="32" t="s">
        <v>72</v>
      </c>
      <c r="M324" s="31"/>
      <c r="N324" s="32" t="s">
        <v>71</v>
      </c>
      <c r="O324" s="31"/>
      <c r="P324" s="32" t="s">
        <v>70</v>
      </c>
      <c r="Q324" s="31"/>
      <c r="R324" s="32" t="s">
        <v>69</v>
      </c>
      <c r="S324" s="31"/>
      <c r="T324" s="32" t="s">
        <v>68</v>
      </c>
      <c r="U324" s="31"/>
      <c r="V324" s="32" t="s">
        <v>67</v>
      </c>
      <c r="W324" s="31"/>
      <c r="X324" s="32" t="s">
        <v>66</v>
      </c>
      <c r="Y324" s="31"/>
      <c r="Z324" s="32" t="s">
        <v>65</v>
      </c>
      <c r="AA324" s="31"/>
      <c r="AB324" s="34" t="s">
        <v>64</v>
      </c>
      <c r="AC324" s="33"/>
      <c r="AD324" s="32" t="s">
        <v>63</v>
      </c>
      <c r="AE324" s="31"/>
      <c r="AF324" s="30"/>
      <c r="AG324" s="31"/>
      <c r="AH324" s="30"/>
      <c r="AI324" s="20"/>
      <c r="AJ324" s="250"/>
      <c r="AK324" s="253"/>
      <c r="AL324" s="19"/>
      <c r="AM324" s="7"/>
      <c r="AN324" s="7"/>
      <c r="AO324" s="236"/>
      <c r="AP324" s="230"/>
      <c r="AQ324" s="233"/>
      <c r="AR324" s="236"/>
      <c r="AS324" s="230"/>
      <c r="AT324" s="233"/>
      <c r="AU324" s="236"/>
      <c r="AV324" s="230"/>
      <c r="AW324" s="233"/>
      <c r="AX324" s="236"/>
      <c r="AY324" s="230"/>
      <c r="AZ324" s="233"/>
      <c r="BA324" s="236"/>
      <c r="BB324" s="230"/>
      <c r="BC324" s="233"/>
      <c r="BD324" s="298"/>
      <c r="BE324" s="301"/>
      <c r="BF324" s="301"/>
      <c r="BG324" s="304"/>
    </row>
    <row r="325" spans="2:67" ht="28.15" hidden="1" customHeight="1">
      <c r="B325" s="29"/>
      <c r="C325" s="265"/>
      <c r="D325" s="28"/>
      <c r="E325" s="27"/>
      <c r="F325" s="27"/>
      <c r="G325" s="26"/>
      <c r="H325" s="257"/>
      <c r="I325" s="261"/>
      <c r="J325" s="261"/>
      <c r="K325" s="261"/>
      <c r="L325" s="23" t="s">
        <v>62</v>
      </c>
      <c r="M325" s="22"/>
      <c r="N325" s="23" t="s">
        <v>61</v>
      </c>
      <c r="O325" s="22"/>
      <c r="P325" s="23" t="s">
        <v>60</v>
      </c>
      <c r="Q325" s="22"/>
      <c r="R325" s="23" t="s">
        <v>59</v>
      </c>
      <c r="S325" s="22"/>
      <c r="T325" s="23" t="s">
        <v>58</v>
      </c>
      <c r="U325" s="22"/>
      <c r="V325" s="23" t="s">
        <v>57</v>
      </c>
      <c r="W325" s="22"/>
      <c r="X325" s="23" t="s">
        <v>56</v>
      </c>
      <c r="Y325" s="22"/>
      <c r="Z325" s="23" t="s">
        <v>55</v>
      </c>
      <c r="AA325" s="22"/>
      <c r="AB325" s="25" t="s">
        <v>54</v>
      </c>
      <c r="AC325" s="24"/>
      <c r="AD325" s="23">
        <v>39</v>
      </c>
      <c r="AE325" s="22"/>
      <c r="AF325" s="21"/>
      <c r="AG325" s="22"/>
      <c r="AH325" s="21"/>
      <c r="AI325" s="20"/>
      <c r="AJ325" s="250"/>
      <c r="AK325" s="253"/>
      <c r="AL325" s="19"/>
      <c r="AM325" s="7"/>
      <c r="AN325" s="7"/>
      <c r="AO325" s="236"/>
      <c r="AP325" s="230"/>
      <c r="AQ325" s="233"/>
      <c r="AR325" s="236"/>
      <c r="AS325" s="230"/>
      <c r="AT325" s="233"/>
      <c r="AU325" s="236"/>
      <c r="AV325" s="230"/>
      <c r="AW325" s="233"/>
      <c r="AX325" s="236"/>
      <c r="AY325" s="230"/>
      <c r="AZ325" s="233"/>
      <c r="BA325" s="236"/>
      <c r="BB325" s="230"/>
      <c r="BC325" s="233"/>
      <c r="BD325" s="298"/>
      <c r="BE325" s="301"/>
      <c r="BF325" s="301"/>
      <c r="BG325" s="304"/>
    </row>
    <row r="326" spans="2:67" ht="28.15" hidden="1" customHeight="1" thickBot="1">
      <c r="B326" s="29"/>
      <c r="C326" s="266"/>
      <c r="D326" s="57"/>
      <c r="E326" s="56"/>
      <c r="F326" s="56"/>
      <c r="G326" s="55"/>
      <c r="H326" s="258"/>
      <c r="I326" s="262"/>
      <c r="J326" s="262"/>
      <c r="K326" s="262"/>
      <c r="L326" s="52" t="s">
        <v>53</v>
      </c>
      <c r="M326" s="51"/>
      <c r="N326" s="52" t="s">
        <v>52</v>
      </c>
      <c r="O326" s="51"/>
      <c r="P326" s="52" t="s">
        <v>51</v>
      </c>
      <c r="Q326" s="51"/>
      <c r="R326" s="52" t="s">
        <v>50</v>
      </c>
      <c r="S326" s="51"/>
      <c r="T326" s="52">
        <v>20</v>
      </c>
      <c r="U326" s="51"/>
      <c r="V326" s="52" t="s">
        <v>49</v>
      </c>
      <c r="W326" s="51"/>
      <c r="X326" s="52" t="s">
        <v>48</v>
      </c>
      <c r="Y326" s="51"/>
      <c r="Z326" s="52" t="s">
        <v>47</v>
      </c>
      <c r="AA326" s="51"/>
      <c r="AB326" s="54" t="s">
        <v>46</v>
      </c>
      <c r="AC326" s="53"/>
      <c r="AD326" s="52" t="s">
        <v>45</v>
      </c>
      <c r="AE326" s="51"/>
      <c r="AF326" s="50"/>
      <c r="AG326" s="51"/>
      <c r="AH326" s="50"/>
      <c r="AI326" s="49"/>
      <c r="AJ326" s="251"/>
      <c r="AK326" s="254"/>
      <c r="AL326" s="48"/>
      <c r="AM326" s="7"/>
      <c r="AN326" s="7"/>
      <c r="AO326" s="237"/>
      <c r="AP326" s="231"/>
      <c r="AQ326" s="234"/>
      <c r="AR326" s="237"/>
      <c r="AS326" s="231"/>
      <c r="AT326" s="234"/>
      <c r="AU326" s="237"/>
      <c r="AV326" s="231"/>
      <c r="AW326" s="234"/>
      <c r="AX326" s="237"/>
      <c r="AY326" s="231"/>
      <c r="AZ326" s="234"/>
      <c r="BA326" s="237"/>
      <c r="BB326" s="231"/>
      <c r="BC326" s="234"/>
      <c r="BD326" s="299"/>
      <c r="BE326" s="302"/>
      <c r="BF326" s="302"/>
      <c r="BG326" s="305"/>
    </row>
    <row r="327" spans="2:67" ht="28.15" hidden="1" customHeight="1">
      <c r="B327" s="29"/>
      <c r="C327" s="263">
        <v>3</v>
      </c>
      <c r="D327" s="47"/>
      <c r="E327" s="46"/>
      <c r="F327" s="46"/>
      <c r="G327" s="45"/>
      <c r="H327" s="255"/>
      <c r="I327" s="259"/>
      <c r="J327" s="259"/>
      <c r="K327" s="259"/>
      <c r="L327" s="42" t="s">
        <v>82</v>
      </c>
      <c r="M327" s="41"/>
      <c r="N327" s="42" t="s">
        <v>81</v>
      </c>
      <c r="O327" s="41"/>
      <c r="P327" s="42" t="s">
        <v>80</v>
      </c>
      <c r="Q327" s="41"/>
      <c r="R327" s="42" t="s">
        <v>79</v>
      </c>
      <c r="S327" s="41"/>
      <c r="T327" s="42" t="s">
        <v>78</v>
      </c>
      <c r="U327" s="41"/>
      <c r="V327" s="42" t="s">
        <v>77</v>
      </c>
      <c r="W327" s="41"/>
      <c r="X327" s="42" t="s">
        <v>76</v>
      </c>
      <c r="Y327" s="41"/>
      <c r="Z327" s="42" t="s">
        <v>75</v>
      </c>
      <c r="AA327" s="41"/>
      <c r="AB327" s="44" t="s">
        <v>74</v>
      </c>
      <c r="AC327" s="43"/>
      <c r="AD327" s="42" t="s">
        <v>73</v>
      </c>
      <c r="AE327" s="41"/>
      <c r="AF327" s="40"/>
      <c r="AG327" s="41"/>
      <c r="AH327" s="40"/>
      <c r="AI327" s="39"/>
      <c r="AJ327" s="245"/>
      <c r="AK327" s="245"/>
      <c r="AL327" s="38"/>
      <c r="AM327" s="7"/>
      <c r="AN327" s="7"/>
      <c r="AO327" s="235">
        <f>SUMPRODUCT(LEN($M327:$AE330)-LEN(SUBSTITUTE($M327:$AE330,"A", "")))</f>
        <v>0</v>
      </c>
      <c r="AP327" s="229">
        <f>SUMPRODUCT(LEN($AH327:$AH330)-LEN(SUBSTITUTE($AH327:$AH330,"A", "")))</f>
        <v>0</v>
      </c>
      <c r="AQ327" s="232">
        <f>SUMPRODUCT(LEN($AG327:$AG330)-LEN(SUBSTITUTE($AG327:$AG330,"A", "")))</f>
        <v>0</v>
      </c>
      <c r="AR327" s="235">
        <f>SUMPRODUCT(LEN($M327:$AE330)-LEN(SUBSTITUTE($M327:$AE330,"S", "")))</f>
        <v>0</v>
      </c>
      <c r="AS327" s="229">
        <f>SUMPRODUCT(LEN($AH327:$AH330)-LEN(SUBSTITUTE($AH327:$AH330,"S", "")))</f>
        <v>0</v>
      </c>
      <c r="AT327" s="232">
        <f>SUMPRODUCT(LEN($AG327:$AG330)-LEN(SUBSTITUTE($AG327:$AG330,"S", "")))</f>
        <v>0</v>
      </c>
      <c r="AU327" s="235">
        <f>SUMPRODUCT(LEN($M327:$AE330)-LEN(SUBSTITUTE($M327:$AE330,"F", "")))</f>
        <v>0</v>
      </c>
      <c r="AV327" s="229">
        <f>SUMPRODUCT(LEN($AH327:$AH330)-LEN(SUBSTITUTE($AH327:$AH330,"F", "")))</f>
        <v>0</v>
      </c>
      <c r="AW327" s="232">
        <f>SUMPRODUCT(LEN($AG327:$AG330)-LEN(SUBSTITUTE($AG327:$AG330,"F", "")))</f>
        <v>0</v>
      </c>
      <c r="AX327" s="235">
        <f>SUMPRODUCT(LEN($M327:$AE330)-LEN(SUBSTITUTE($M327:$AE330,"G", "")))</f>
        <v>0</v>
      </c>
      <c r="AY327" s="229">
        <f>SUMPRODUCT(LEN($AH327:$AH330)-LEN(SUBSTITUTE($AH327:$AH330,"G", "")))</f>
        <v>0</v>
      </c>
      <c r="AZ327" s="232">
        <f>SUMPRODUCT(LEN($AG327:$AG330)-LEN(SUBSTITUTE($AG327:$AG330,"G", "")))</f>
        <v>0</v>
      </c>
      <c r="BA327" s="235">
        <f>SUMPRODUCT(LEN($M327:$AE330)-LEN(SUBSTITUTE($M327:$AE330,"M", "")))</f>
        <v>0</v>
      </c>
      <c r="BB327" s="229">
        <f>SUMPRODUCT(LEN($AH327:$AH330)-LEN(SUBSTITUTE($AH327:$AH330,"M", "")))</f>
        <v>0</v>
      </c>
      <c r="BC327" s="232">
        <f>SUMPRODUCT(LEN($AG327:$AG330)-LEN(SUBSTITUTE($AG327:$AG330,"M", "")))</f>
        <v>0</v>
      </c>
      <c r="BD327" s="297">
        <f>SUMPRODUCT(LEN($AI327:$AI330)-LEN(SUBSTITUTE($AI327:$AI330,"S", "")))</f>
        <v>0</v>
      </c>
      <c r="BE327" s="300">
        <f>SUMPRODUCT(LEN($AI327:$AI330)-LEN(SUBSTITUTE($AI327:$AI330,"F", "")))</f>
        <v>0</v>
      </c>
      <c r="BF327" s="300">
        <f>SUMPRODUCT(LEN($AI327:$AI330)-LEN(SUBSTITUTE($AI327:$AI330,"G", "")))</f>
        <v>0</v>
      </c>
      <c r="BG327" s="303">
        <f>SUMPRODUCT(LEN($AI327:$AI330)-LEN(SUBSTITUTE($AI327:$AI330,"M", "")))</f>
        <v>0</v>
      </c>
    </row>
    <row r="328" spans="2:67" ht="28.15" hidden="1" customHeight="1" thickBot="1">
      <c r="B328" s="29"/>
      <c r="C328" s="264"/>
      <c r="D328" s="37"/>
      <c r="E328" s="36"/>
      <c r="F328" s="36"/>
      <c r="G328" s="35"/>
      <c r="H328" s="256"/>
      <c r="I328" s="260"/>
      <c r="J328" s="260"/>
      <c r="K328" s="260"/>
      <c r="L328" s="32" t="s">
        <v>72</v>
      </c>
      <c r="M328" s="31"/>
      <c r="N328" s="32" t="s">
        <v>71</v>
      </c>
      <c r="O328" s="31"/>
      <c r="P328" s="32" t="s">
        <v>70</v>
      </c>
      <c r="Q328" s="31"/>
      <c r="R328" s="32" t="s">
        <v>69</v>
      </c>
      <c r="S328" s="31"/>
      <c r="T328" s="32" t="s">
        <v>68</v>
      </c>
      <c r="U328" s="31"/>
      <c r="V328" s="32" t="s">
        <v>67</v>
      </c>
      <c r="W328" s="31"/>
      <c r="X328" s="32" t="s">
        <v>66</v>
      </c>
      <c r="Y328" s="31"/>
      <c r="Z328" s="32" t="s">
        <v>65</v>
      </c>
      <c r="AA328" s="31"/>
      <c r="AB328" s="34" t="s">
        <v>64</v>
      </c>
      <c r="AC328" s="33"/>
      <c r="AD328" s="32" t="s">
        <v>63</v>
      </c>
      <c r="AE328" s="31"/>
      <c r="AF328" s="30"/>
      <c r="AG328" s="31"/>
      <c r="AH328" s="30"/>
      <c r="AI328" s="20"/>
      <c r="AJ328" s="246"/>
      <c r="AK328" s="246"/>
      <c r="AL328" s="19"/>
      <c r="AM328" s="7"/>
      <c r="AN328" s="7"/>
      <c r="AO328" s="236"/>
      <c r="AP328" s="230"/>
      <c r="AQ328" s="233"/>
      <c r="AR328" s="236"/>
      <c r="AS328" s="230"/>
      <c r="AT328" s="233"/>
      <c r="AU328" s="236"/>
      <c r="AV328" s="230"/>
      <c r="AW328" s="233"/>
      <c r="AX328" s="236"/>
      <c r="AY328" s="230"/>
      <c r="AZ328" s="233"/>
      <c r="BA328" s="236"/>
      <c r="BB328" s="230"/>
      <c r="BC328" s="233"/>
      <c r="BD328" s="298"/>
      <c r="BE328" s="301"/>
      <c r="BF328" s="301"/>
      <c r="BG328" s="304"/>
    </row>
    <row r="329" spans="2:67" ht="28.15" hidden="1" customHeight="1">
      <c r="B329" s="29"/>
      <c r="C329" s="265"/>
      <c r="D329" s="28"/>
      <c r="E329" s="27"/>
      <c r="F329" s="27"/>
      <c r="G329" s="26"/>
      <c r="H329" s="257"/>
      <c r="I329" s="261"/>
      <c r="J329" s="261"/>
      <c r="K329" s="261"/>
      <c r="L329" s="23" t="s">
        <v>62</v>
      </c>
      <c r="M329" s="22"/>
      <c r="N329" s="23" t="s">
        <v>61</v>
      </c>
      <c r="O329" s="22"/>
      <c r="P329" s="23" t="s">
        <v>60</v>
      </c>
      <c r="Q329" s="22"/>
      <c r="R329" s="23" t="s">
        <v>59</v>
      </c>
      <c r="S329" s="22"/>
      <c r="T329" s="23" t="s">
        <v>58</v>
      </c>
      <c r="U329" s="22"/>
      <c r="V329" s="23" t="s">
        <v>57</v>
      </c>
      <c r="W329" s="22"/>
      <c r="X329" s="23" t="s">
        <v>56</v>
      </c>
      <c r="Y329" s="22"/>
      <c r="Z329" s="23" t="s">
        <v>55</v>
      </c>
      <c r="AA329" s="22"/>
      <c r="AB329" s="25" t="s">
        <v>54</v>
      </c>
      <c r="AC329" s="24"/>
      <c r="AD329" s="23">
        <v>39</v>
      </c>
      <c r="AE329" s="22"/>
      <c r="AF329" s="21"/>
      <c r="AG329" s="22"/>
      <c r="AH329" s="21"/>
      <c r="AI329" s="20"/>
      <c r="AJ329" s="246"/>
      <c r="AK329" s="246"/>
      <c r="AL329" s="19"/>
      <c r="AM329" s="7"/>
      <c r="AN329" s="7"/>
      <c r="AO329" s="236"/>
      <c r="AP329" s="230"/>
      <c r="AQ329" s="233"/>
      <c r="AR329" s="236"/>
      <c r="AS329" s="230"/>
      <c r="AT329" s="233"/>
      <c r="AU329" s="236"/>
      <c r="AV329" s="230"/>
      <c r="AW329" s="233"/>
      <c r="AX329" s="236"/>
      <c r="AY329" s="230"/>
      <c r="AZ329" s="233"/>
      <c r="BA329" s="236"/>
      <c r="BB329" s="230"/>
      <c r="BC329" s="233"/>
      <c r="BD329" s="298"/>
      <c r="BE329" s="301"/>
      <c r="BF329" s="301"/>
      <c r="BG329" s="304"/>
    </row>
    <row r="330" spans="2:67" ht="28.15" hidden="1" customHeight="1" thickBot="1">
      <c r="B330" s="18"/>
      <c r="C330" s="271"/>
      <c r="D330" s="17"/>
      <c r="E330" s="16"/>
      <c r="F330" s="16"/>
      <c r="G330" s="15"/>
      <c r="H330" s="258"/>
      <c r="I330" s="272"/>
      <c r="J330" s="272"/>
      <c r="K330" s="272"/>
      <c r="L330" s="12" t="s">
        <v>53</v>
      </c>
      <c r="M330" s="11"/>
      <c r="N330" s="12" t="s">
        <v>52</v>
      </c>
      <c r="O330" s="11"/>
      <c r="P330" s="12" t="s">
        <v>51</v>
      </c>
      <c r="Q330" s="11"/>
      <c r="R330" s="12" t="s">
        <v>50</v>
      </c>
      <c r="S330" s="11"/>
      <c r="T330" s="12">
        <v>20</v>
      </c>
      <c r="U330" s="11"/>
      <c r="V330" s="12" t="s">
        <v>49</v>
      </c>
      <c r="W330" s="11"/>
      <c r="X330" s="12" t="s">
        <v>48</v>
      </c>
      <c r="Y330" s="11"/>
      <c r="Z330" s="12" t="s">
        <v>47</v>
      </c>
      <c r="AA330" s="11"/>
      <c r="AB330" s="14" t="s">
        <v>46</v>
      </c>
      <c r="AC330" s="13"/>
      <c r="AD330" s="12" t="s">
        <v>45</v>
      </c>
      <c r="AE330" s="11"/>
      <c r="AF330" s="10"/>
      <c r="AG330" s="11"/>
      <c r="AH330" s="10"/>
      <c r="AI330" s="9"/>
      <c r="AJ330" s="247"/>
      <c r="AK330" s="247"/>
      <c r="AL330" s="8"/>
      <c r="AM330" s="7"/>
      <c r="AN330" s="7"/>
      <c r="AO330" s="237"/>
      <c r="AP330" s="231"/>
      <c r="AQ330" s="234"/>
      <c r="AR330" s="237"/>
      <c r="AS330" s="231"/>
      <c r="AT330" s="234"/>
      <c r="AU330" s="237"/>
      <c r="AV330" s="231"/>
      <c r="AW330" s="234"/>
      <c r="AX330" s="237"/>
      <c r="AY330" s="231"/>
      <c r="AZ330" s="234"/>
      <c r="BA330" s="237"/>
      <c r="BB330" s="231"/>
      <c r="BC330" s="234"/>
      <c r="BD330" s="299"/>
      <c r="BE330" s="302"/>
      <c r="BF330" s="302"/>
      <c r="BG330" s="305"/>
    </row>
    <row r="331" spans="2:67" ht="85.9" customHeight="1" thickBot="1">
      <c r="B331" s="94" t="s">
        <v>119</v>
      </c>
      <c r="C331" s="83" t="s">
        <v>118</v>
      </c>
      <c r="D331" s="88" t="s">
        <v>117</v>
      </c>
      <c r="E331" s="93" t="s">
        <v>116</v>
      </c>
      <c r="F331" s="92"/>
      <c r="G331" s="91"/>
      <c r="H331" s="90" t="s">
        <v>115</v>
      </c>
      <c r="I331" s="88" t="s">
        <v>43</v>
      </c>
      <c r="J331" s="88" t="s">
        <v>114</v>
      </c>
      <c r="K331" s="88" t="s">
        <v>44</v>
      </c>
      <c r="L331" s="227" t="s">
        <v>113</v>
      </c>
      <c r="M331" s="270"/>
      <c r="N331" s="227" t="s">
        <v>112</v>
      </c>
      <c r="O331" s="270"/>
      <c r="P331" s="227" t="s">
        <v>112</v>
      </c>
      <c r="Q331" s="228"/>
      <c r="R331" s="227" t="s">
        <v>112</v>
      </c>
      <c r="S331" s="228"/>
      <c r="T331" s="227" t="s">
        <v>112</v>
      </c>
      <c r="U331" s="228"/>
      <c r="V331" s="227" t="s">
        <v>112</v>
      </c>
      <c r="W331" s="228"/>
      <c r="X331" s="227" t="s">
        <v>112</v>
      </c>
      <c r="Y331" s="228"/>
      <c r="Z331" s="227" t="s">
        <v>112</v>
      </c>
      <c r="AA331" s="228"/>
      <c r="AB331" s="227" t="s">
        <v>112</v>
      </c>
      <c r="AC331" s="228"/>
      <c r="AD331" s="227" t="s">
        <v>112</v>
      </c>
      <c r="AE331" s="228"/>
      <c r="AF331" s="244" t="s">
        <v>111</v>
      </c>
      <c r="AG331" s="228"/>
      <c r="AH331" s="90" t="s">
        <v>110</v>
      </c>
      <c r="AI331" s="89" t="s">
        <v>109</v>
      </c>
      <c r="AJ331" s="88" t="s">
        <v>108</v>
      </c>
      <c r="AK331" s="88" t="s">
        <v>107</v>
      </c>
      <c r="AL331" s="87" t="s">
        <v>106</v>
      </c>
      <c r="AM331" s="105" t="s">
        <v>161</v>
      </c>
      <c r="AN331" s="104" t="s">
        <v>160</v>
      </c>
      <c r="AO331" s="84" t="s">
        <v>105</v>
      </c>
      <c r="AP331" s="83" t="s">
        <v>104</v>
      </c>
      <c r="AQ331" s="82" t="s">
        <v>103</v>
      </c>
      <c r="AR331" s="84" t="s">
        <v>102</v>
      </c>
      <c r="AS331" s="83" t="s">
        <v>101</v>
      </c>
      <c r="AT331" s="82" t="s">
        <v>100</v>
      </c>
      <c r="AU331" s="84" t="s">
        <v>99</v>
      </c>
      <c r="AV331" s="83" t="s">
        <v>98</v>
      </c>
      <c r="AW331" s="85" t="s">
        <v>97</v>
      </c>
      <c r="AX331" s="84" t="s">
        <v>96</v>
      </c>
      <c r="AY331" s="83" t="s">
        <v>95</v>
      </c>
      <c r="AZ331" s="82" t="s">
        <v>94</v>
      </c>
      <c r="BA331" s="84" t="s">
        <v>93</v>
      </c>
      <c r="BB331" s="83" t="s">
        <v>92</v>
      </c>
      <c r="BC331" s="82" t="s">
        <v>91</v>
      </c>
      <c r="BD331" s="81" t="s">
        <v>90</v>
      </c>
      <c r="BE331" s="80" t="s">
        <v>89</v>
      </c>
      <c r="BF331" s="80" t="s">
        <v>88</v>
      </c>
      <c r="BG331" s="79" t="s">
        <v>87</v>
      </c>
    </row>
    <row r="332" spans="2:67" ht="48" thickBot="1">
      <c r="B332" s="78" t="s">
        <v>159</v>
      </c>
      <c r="C332" s="77"/>
      <c r="D332" s="76"/>
      <c r="E332" s="267">
        <v>4150.95</v>
      </c>
      <c r="F332" s="268"/>
      <c r="G332" s="269"/>
      <c r="H332" s="75" t="s">
        <v>85</v>
      </c>
      <c r="I332" s="74"/>
      <c r="J332" s="74"/>
      <c r="K332" s="73"/>
      <c r="L332" s="72"/>
      <c r="M332" s="68"/>
      <c r="N332" s="72"/>
      <c r="O332" s="68"/>
      <c r="P332" s="72"/>
      <c r="Q332" s="68"/>
      <c r="R332" s="72"/>
      <c r="S332" s="68"/>
      <c r="T332" s="72"/>
      <c r="U332" s="68"/>
      <c r="V332" s="72"/>
      <c r="W332" s="68"/>
      <c r="X332" s="72"/>
      <c r="Y332" s="68"/>
      <c r="Z332" s="72"/>
      <c r="AA332" s="71"/>
      <c r="AB332" s="70"/>
      <c r="AC332" s="70"/>
      <c r="AD332" s="70"/>
      <c r="AE332" s="70"/>
      <c r="AF332" s="69" t="s">
        <v>84</v>
      </c>
      <c r="AG332" s="68"/>
      <c r="AH332" s="68"/>
      <c r="AI332" s="68"/>
      <c r="AJ332" s="67"/>
      <c r="AK332" s="67"/>
      <c r="AL332" s="66"/>
      <c r="AM332" s="103"/>
      <c r="AN332" s="103"/>
      <c r="AO332" s="102">
        <f t="shared" ref="AO332:BG332" si="23">SUM(AO333:AO344)</f>
        <v>28</v>
      </c>
      <c r="AP332" s="100">
        <f t="shared" si="23"/>
        <v>12</v>
      </c>
      <c r="AQ332" s="99">
        <f t="shared" si="23"/>
        <v>0</v>
      </c>
      <c r="AR332" s="101">
        <f t="shared" si="23"/>
        <v>11</v>
      </c>
      <c r="AS332" s="100">
        <f t="shared" si="23"/>
        <v>4</v>
      </c>
      <c r="AT332" s="99">
        <f t="shared" si="23"/>
        <v>0</v>
      </c>
      <c r="AU332" s="101">
        <f t="shared" si="23"/>
        <v>1</v>
      </c>
      <c r="AV332" s="100">
        <f t="shared" si="23"/>
        <v>1</v>
      </c>
      <c r="AW332" s="99">
        <f t="shared" si="23"/>
        <v>0</v>
      </c>
      <c r="AX332" s="101">
        <f t="shared" si="23"/>
        <v>10</v>
      </c>
      <c r="AY332" s="100">
        <f t="shared" si="23"/>
        <v>4</v>
      </c>
      <c r="AZ332" s="99">
        <f t="shared" si="23"/>
        <v>0</v>
      </c>
      <c r="BA332" s="101">
        <f t="shared" si="23"/>
        <v>0</v>
      </c>
      <c r="BB332" s="100">
        <f t="shared" si="23"/>
        <v>0</v>
      </c>
      <c r="BC332" s="99">
        <f t="shared" si="23"/>
        <v>0</v>
      </c>
      <c r="BD332" s="101">
        <f t="shared" si="23"/>
        <v>1</v>
      </c>
      <c r="BE332" s="100">
        <f t="shared" si="23"/>
        <v>0</v>
      </c>
      <c r="BF332" s="100">
        <f t="shared" si="23"/>
        <v>1</v>
      </c>
      <c r="BG332" s="99">
        <f t="shared" si="23"/>
        <v>0</v>
      </c>
      <c r="BH332" s="98" t="s">
        <v>83</v>
      </c>
      <c r="BK332" s="1">
        <f>SUM(AO332:AQ332)</f>
        <v>40</v>
      </c>
      <c r="BL332" s="1">
        <f>SUM(AR332:AT332,BD332)</f>
        <v>16</v>
      </c>
      <c r="BM332" s="1">
        <f>SUM(AU332:AW332,BE332)</f>
        <v>2</v>
      </c>
      <c r="BN332" s="1">
        <f>SUM(AX332:AZ332,BF332)</f>
        <v>15</v>
      </c>
      <c r="BO332" s="1">
        <f>SUM(BA332:BC332,BG332)</f>
        <v>0</v>
      </c>
    </row>
    <row r="333" spans="2:67" ht="28.15" customHeight="1">
      <c r="B333" s="29"/>
      <c r="C333" s="263">
        <v>1</v>
      </c>
      <c r="D333" s="47"/>
      <c r="E333" s="46"/>
      <c r="F333" s="46"/>
      <c r="G333" s="45"/>
      <c r="H333" s="255"/>
      <c r="I333" s="259">
        <v>87</v>
      </c>
      <c r="J333" s="259">
        <v>22</v>
      </c>
      <c r="K333" s="259">
        <v>6</v>
      </c>
      <c r="L333" s="42">
        <v>1</v>
      </c>
      <c r="M333" s="41" t="s">
        <v>321</v>
      </c>
      <c r="N333" s="42">
        <v>5</v>
      </c>
      <c r="O333" s="41" t="s">
        <v>478</v>
      </c>
      <c r="P333" s="42">
        <v>9</v>
      </c>
      <c r="Q333" s="97" t="s">
        <v>477</v>
      </c>
      <c r="R333" s="42">
        <v>13</v>
      </c>
      <c r="S333" s="41" t="s">
        <v>271</v>
      </c>
      <c r="T333" s="42">
        <v>17</v>
      </c>
      <c r="U333" s="41"/>
      <c r="V333" s="42">
        <v>21</v>
      </c>
      <c r="W333" s="41"/>
      <c r="X333" s="42">
        <v>25</v>
      </c>
      <c r="Y333" s="41"/>
      <c r="Z333" s="42">
        <v>29</v>
      </c>
      <c r="AA333" s="41"/>
      <c r="AB333" s="44">
        <v>33</v>
      </c>
      <c r="AC333" s="41"/>
      <c r="AD333" s="42">
        <v>37</v>
      </c>
      <c r="AE333" s="41"/>
      <c r="AF333" s="40"/>
      <c r="AG333" s="41"/>
      <c r="AH333" s="40" t="s">
        <v>440</v>
      </c>
      <c r="AI333" s="39" t="s">
        <v>311</v>
      </c>
      <c r="AJ333" s="245"/>
      <c r="AK333" s="245"/>
      <c r="AL333" s="38"/>
      <c r="AM333" s="238">
        <f>SUMPRODUCT(LEN($M333:$AE336)-LEN(SUBSTITUTE($M333:$AE336,"/", "")))/2</f>
        <v>0</v>
      </c>
      <c r="AN333" s="241">
        <f>SUMPRODUCT(LEN($M333:$AE336)-LEN(SUBSTITUTE($M333:$AE336,"-", "")))</f>
        <v>0</v>
      </c>
      <c r="AO333" s="235">
        <f>SUMPRODUCT(LEN($M333:$AE336)-LEN(SUBSTITUTE($M333:$AE336,"A", "")))</f>
        <v>28</v>
      </c>
      <c r="AP333" s="229">
        <f>SUMPRODUCT(LEN($AH333:$AH336)-LEN(SUBSTITUTE($AH333:$AH336,"A", "")))</f>
        <v>12</v>
      </c>
      <c r="AQ333" s="232">
        <f>SUMPRODUCT(LEN($AG333:$AG336)-LEN(SUBSTITUTE($AG333:$AG336,"A", "")))</f>
        <v>0</v>
      </c>
      <c r="AR333" s="235">
        <f>SUMPRODUCT(LEN($M333:$AE336)-LEN(SUBSTITUTE($M333:$AE336,"S", "")))</f>
        <v>11</v>
      </c>
      <c r="AS333" s="229">
        <f>SUMPRODUCT(LEN($AH333:$AH336)-LEN(SUBSTITUTE($AH333:$AH336,"S", "")))</f>
        <v>4</v>
      </c>
      <c r="AT333" s="232">
        <f>SUMPRODUCT(LEN($AG333:$AG336)-LEN(SUBSTITUTE($AG333:$AG336,"S", "")))</f>
        <v>0</v>
      </c>
      <c r="AU333" s="235">
        <f>SUMPRODUCT(LEN($M333:$AE336)-LEN(SUBSTITUTE($M333:$AE336,"F", "")))</f>
        <v>1</v>
      </c>
      <c r="AV333" s="229">
        <f>SUMPRODUCT(LEN($AH333:$AH336)-LEN(SUBSTITUTE($AH333:$AH336,"F", "")))</f>
        <v>1</v>
      </c>
      <c r="AW333" s="232">
        <f>SUMPRODUCT(LEN($AG333:$AG336)-LEN(SUBSTITUTE($AG333:$AG336,"F", "")))</f>
        <v>0</v>
      </c>
      <c r="AX333" s="235">
        <f>SUMPRODUCT(LEN($M333:$AE336)-LEN(SUBSTITUTE($M333:$AE336,"G", "")))</f>
        <v>10</v>
      </c>
      <c r="AY333" s="229">
        <f>SUMPRODUCT(LEN($AH333:$AH336)-LEN(SUBSTITUTE($AH333:$AH336,"G", "")))</f>
        <v>4</v>
      </c>
      <c r="AZ333" s="232">
        <f>SUMPRODUCT(LEN($AG333:$AG336)-LEN(SUBSTITUTE($AG333:$AG336,"G", "")))</f>
        <v>0</v>
      </c>
      <c r="BA333" s="235">
        <f>SUMPRODUCT(LEN($M333:$AE336)-LEN(SUBSTITUTE($M333:$AE336,"M", "")))</f>
        <v>0</v>
      </c>
      <c r="BB333" s="229">
        <f>SUMPRODUCT(LEN($AH333:$AH336)-LEN(SUBSTITUTE($AH333:$AH336,"M", "")))</f>
        <v>0</v>
      </c>
      <c r="BC333" s="232">
        <f>SUMPRODUCT(LEN($AG333:$AG336)-LEN(SUBSTITUTE($AG333:$AG336,"M", "")))</f>
        <v>0</v>
      </c>
      <c r="BD333" s="297">
        <f>SUMPRODUCT(LEN($AI333:$AI336)-LEN(SUBSTITUTE($AI333:$AI336,"S", "")))</f>
        <v>1</v>
      </c>
      <c r="BE333" s="300">
        <f>SUMPRODUCT(LEN($AI333:$AI336)-LEN(SUBSTITUTE($AI333:$AI336,"F", "")))</f>
        <v>0</v>
      </c>
      <c r="BF333" s="300">
        <f>SUMPRODUCT(LEN($AI333:$AI336)-LEN(SUBSTITUTE($AI333:$AI336,"G", "")))</f>
        <v>1</v>
      </c>
      <c r="BG333" s="303">
        <f>SUMPRODUCT(LEN($AI333:$AI336)-LEN(SUBSTITUTE($AI333:$AI336,"M", "")))</f>
        <v>0</v>
      </c>
    </row>
    <row r="334" spans="2:67" ht="28.15" customHeight="1" thickBot="1">
      <c r="B334" s="29"/>
      <c r="C334" s="264"/>
      <c r="D334" s="37"/>
      <c r="E334" s="36"/>
      <c r="F334" s="36"/>
      <c r="G334" s="35"/>
      <c r="H334" s="256"/>
      <c r="I334" s="260"/>
      <c r="J334" s="260"/>
      <c r="K334" s="260"/>
      <c r="L334" s="32">
        <v>2</v>
      </c>
      <c r="M334" s="31" t="s">
        <v>393</v>
      </c>
      <c r="N334" s="32">
        <v>6</v>
      </c>
      <c r="O334" s="31" t="s">
        <v>368</v>
      </c>
      <c r="P334" s="96">
        <v>10</v>
      </c>
      <c r="Q334" s="31" t="s">
        <v>309</v>
      </c>
      <c r="R334" s="32">
        <v>14</v>
      </c>
      <c r="S334" s="31" t="s">
        <v>275</v>
      </c>
      <c r="T334" s="32">
        <v>18</v>
      </c>
      <c r="U334" s="95"/>
      <c r="V334" s="32">
        <v>22</v>
      </c>
      <c r="W334" s="31"/>
      <c r="X334" s="32">
        <v>26</v>
      </c>
      <c r="Y334" s="31"/>
      <c r="Z334" s="32">
        <v>30</v>
      </c>
      <c r="AA334" s="31"/>
      <c r="AB334" s="34">
        <v>34</v>
      </c>
      <c r="AC334" s="31"/>
      <c r="AD334" s="32">
        <v>38</v>
      </c>
      <c r="AE334" s="31"/>
      <c r="AF334" s="30"/>
      <c r="AG334" s="31"/>
      <c r="AH334" s="30" t="s">
        <v>305</v>
      </c>
      <c r="AI334" s="20"/>
      <c r="AJ334" s="246"/>
      <c r="AK334" s="246"/>
      <c r="AL334" s="19"/>
      <c r="AM334" s="239"/>
      <c r="AN334" s="242"/>
      <c r="AO334" s="236"/>
      <c r="AP334" s="230"/>
      <c r="AQ334" s="233"/>
      <c r="AR334" s="236"/>
      <c r="AS334" s="230"/>
      <c r="AT334" s="233"/>
      <c r="AU334" s="236"/>
      <c r="AV334" s="230"/>
      <c r="AW334" s="233"/>
      <c r="AX334" s="236"/>
      <c r="AY334" s="230"/>
      <c r="AZ334" s="233"/>
      <c r="BA334" s="236"/>
      <c r="BB334" s="230"/>
      <c r="BC334" s="233"/>
      <c r="BD334" s="298"/>
      <c r="BE334" s="301"/>
      <c r="BF334" s="301"/>
      <c r="BG334" s="304"/>
    </row>
    <row r="335" spans="2:67" ht="28.15" customHeight="1">
      <c r="B335" s="29"/>
      <c r="C335" s="265"/>
      <c r="D335" s="28"/>
      <c r="E335" s="27"/>
      <c r="F335" s="27"/>
      <c r="G335" s="26"/>
      <c r="H335" s="257" t="s">
        <v>476</v>
      </c>
      <c r="I335" s="261"/>
      <c r="J335" s="261"/>
      <c r="K335" s="261"/>
      <c r="L335" s="23">
        <v>3</v>
      </c>
      <c r="M335" s="22" t="s">
        <v>393</v>
      </c>
      <c r="N335" s="23">
        <v>7</v>
      </c>
      <c r="O335" s="22" t="s">
        <v>475</v>
      </c>
      <c r="P335" s="23">
        <v>11</v>
      </c>
      <c r="Q335" s="22" t="s">
        <v>356</v>
      </c>
      <c r="R335" s="23">
        <v>15</v>
      </c>
      <c r="S335" s="22" t="s">
        <v>275</v>
      </c>
      <c r="T335" s="23">
        <v>19</v>
      </c>
      <c r="U335" s="22"/>
      <c r="V335" s="23">
        <v>23</v>
      </c>
      <c r="W335" s="22"/>
      <c r="X335" s="23">
        <v>27</v>
      </c>
      <c r="Y335" s="22"/>
      <c r="Z335" s="23">
        <v>31</v>
      </c>
      <c r="AA335" s="22"/>
      <c r="AB335" s="25">
        <v>35</v>
      </c>
      <c r="AC335" s="22"/>
      <c r="AD335" s="23">
        <v>39</v>
      </c>
      <c r="AE335" s="22"/>
      <c r="AF335" s="21"/>
      <c r="AG335" s="22"/>
      <c r="AH335" s="21" t="s">
        <v>474</v>
      </c>
      <c r="AI335" s="20"/>
      <c r="AJ335" s="246"/>
      <c r="AK335" s="246"/>
      <c r="AL335" s="19"/>
      <c r="AM335" s="239"/>
      <c r="AN335" s="242"/>
      <c r="AO335" s="236"/>
      <c r="AP335" s="230"/>
      <c r="AQ335" s="233"/>
      <c r="AR335" s="236"/>
      <c r="AS335" s="230"/>
      <c r="AT335" s="233"/>
      <c r="AU335" s="236"/>
      <c r="AV335" s="230"/>
      <c r="AW335" s="233"/>
      <c r="AX335" s="236"/>
      <c r="AY335" s="230"/>
      <c r="AZ335" s="233"/>
      <c r="BA335" s="236"/>
      <c r="BB335" s="230"/>
      <c r="BC335" s="233"/>
      <c r="BD335" s="298"/>
      <c r="BE335" s="301"/>
      <c r="BF335" s="301"/>
      <c r="BG335" s="304"/>
    </row>
    <row r="336" spans="2:67" ht="28.15" customHeight="1" thickBot="1">
      <c r="B336" s="29"/>
      <c r="C336" s="266"/>
      <c r="D336" s="57"/>
      <c r="E336" s="56"/>
      <c r="F336" s="56"/>
      <c r="G336" s="55"/>
      <c r="H336" s="258"/>
      <c r="I336" s="262"/>
      <c r="J336" s="262"/>
      <c r="K336" s="262"/>
      <c r="L336" s="52">
        <v>4</v>
      </c>
      <c r="M336" s="51" t="s">
        <v>398</v>
      </c>
      <c r="N336" s="52">
        <v>8</v>
      </c>
      <c r="O336" s="51" t="s">
        <v>473</v>
      </c>
      <c r="P336" s="52">
        <v>12</v>
      </c>
      <c r="Q336" s="51" t="s">
        <v>311</v>
      </c>
      <c r="R336" s="52">
        <v>16</v>
      </c>
      <c r="S336" s="51" t="s">
        <v>274</v>
      </c>
      <c r="T336" s="52">
        <v>20</v>
      </c>
      <c r="U336" s="51"/>
      <c r="V336" s="52">
        <v>24</v>
      </c>
      <c r="W336" s="51"/>
      <c r="X336" s="52">
        <v>28</v>
      </c>
      <c r="Y336" s="51"/>
      <c r="Z336" s="52">
        <v>32</v>
      </c>
      <c r="AA336" s="51"/>
      <c r="AB336" s="54">
        <v>36</v>
      </c>
      <c r="AC336" s="51"/>
      <c r="AD336" s="52">
        <v>40</v>
      </c>
      <c r="AE336" s="51"/>
      <c r="AF336" s="50"/>
      <c r="AG336" s="51"/>
      <c r="AH336" s="50" t="s">
        <v>472</v>
      </c>
      <c r="AI336" s="49"/>
      <c r="AJ336" s="248"/>
      <c r="AK336" s="248"/>
      <c r="AL336" s="48"/>
      <c r="AM336" s="240"/>
      <c r="AN336" s="243"/>
      <c r="AO336" s="237"/>
      <c r="AP336" s="231"/>
      <c r="AQ336" s="234"/>
      <c r="AR336" s="237"/>
      <c r="AS336" s="231"/>
      <c r="AT336" s="234"/>
      <c r="AU336" s="237"/>
      <c r="AV336" s="231"/>
      <c r="AW336" s="234"/>
      <c r="AX336" s="237"/>
      <c r="AY336" s="231"/>
      <c r="AZ336" s="234"/>
      <c r="BA336" s="237"/>
      <c r="BB336" s="231"/>
      <c r="BC336" s="234"/>
      <c r="BD336" s="299"/>
      <c r="BE336" s="302"/>
      <c r="BF336" s="302"/>
      <c r="BG336" s="305"/>
    </row>
    <row r="337" spans="2:60" ht="28.15" hidden="1" customHeight="1">
      <c r="B337" s="29"/>
      <c r="C337" s="263">
        <v>2</v>
      </c>
      <c r="D337" s="47"/>
      <c r="E337" s="46"/>
      <c r="F337" s="46"/>
      <c r="G337" s="45"/>
      <c r="H337" s="255"/>
      <c r="I337" s="259"/>
      <c r="J337" s="259"/>
      <c r="K337" s="259"/>
      <c r="L337" s="42" t="s">
        <v>82</v>
      </c>
      <c r="M337" s="41"/>
      <c r="N337" s="42" t="s">
        <v>81</v>
      </c>
      <c r="O337" s="41"/>
      <c r="P337" s="42" t="s">
        <v>80</v>
      </c>
      <c r="Q337" s="41"/>
      <c r="R337" s="42" t="s">
        <v>79</v>
      </c>
      <c r="S337" s="41"/>
      <c r="T337" s="42" t="s">
        <v>78</v>
      </c>
      <c r="U337" s="41"/>
      <c r="V337" s="42" t="s">
        <v>77</v>
      </c>
      <c r="W337" s="41"/>
      <c r="X337" s="42" t="s">
        <v>76</v>
      </c>
      <c r="Y337" s="41"/>
      <c r="Z337" s="42" t="s">
        <v>75</v>
      </c>
      <c r="AA337" s="41"/>
      <c r="AB337" s="44" t="s">
        <v>74</v>
      </c>
      <c r="AC337" s="43"/>
      <c r="AD337" s="42" t="s">
        <v>73</v>
      </c>
      <c r="AE337" s="41"/>
      <c r="AF337" s="40"/>
      <c r="AG337" s="41"/>
      <c r="AH337" s="40"/>
      <c r="AI337" s="39"/>
      <c r="AJ337" s="249"/>
      <c r="AK337" s="252"/>
      <c r="AL337" s="38"/>
      <c r="AM337" s="7"/>
      <c r="AN337" s="7"/>
      <c r="AO337" s="238">
        <f>SUMPRODUCT(LEN($M337:$AE340)-LEN(SUBSTITUTE($M337:$AE340,"A", "")))</f>
        <v>0</v>
      </c>
      <c r="AP337" s="229">
        <f>SUMPRODUCT(LEN($AH337:$AH340)-LEN(SUBSTITUTE($AH337:$AH340,"A", "")))</f>
        <v>0</v>
      </c>
      <c r="AQ337" s="232">
        <f>SUMPRODUCT(LEN($AG337:$AG340)-LEN(SUBSTITUTE($AG337:$AG340,"A", "")))</f>
        <v>0</v>
      </c>
      <c r="AR337" s="235">
        <f>SUMPRODUCT(LEN($M337:$AE340)-LEN(SUBSTITUTE($M337:$AE340,"S", "")))</f>
        <v>0</v>
      </c>
      <c r="AS337" s="229">
        <f>SUMPRODUCT(LEN($AH337:$AH340)-LEN(SUBSTITUTE($AH337:$AH340,"S", "")))</f>
        <v>0</v>
      </c>
      <c r="AT337" s="232">
        <f>SUMPRODUCT(LEN($AG337:$AG340)-LEN(SUBSTITUTE($AG337:$AG340,"S", "")))</f>
        <v>0</v>
      </c>
      <c r="AU337" s="235">
        <f>SUMPRODUCT(LEN($M337:$AE340)-LEN(SUBSTITUTE($M337:$AE340,"F", "")))</f>
        <v>0</v>
      </c>
      <c r="AV337" s="229">
        <f>SUMPRODUCT(LEN($AH337:$AH340)-LEN(SUBSTITUTE($AH337:$AH340,"F", "")))</f>
        <v>0</v>
      </c>
      <c r="AW337" s="232">
        <f>SUMPRODUCT(LEN($AG337:$AG340)-LEN(SUBSTITUTE($AG337:$AG340,"F", "")))</f>
        <v>0</v>
      </c>
      <c r="AX337" s="235">
        <f>SUMPRODUCT(LEN($M337:$AE340)-LEN(SUBSTITUTE($M337:$AE340,"G", "")))</f>
        <v>0</v>
      </c>
      <c r="AY337" s="229">
        <f>SUMPRODUCT(LEN($AH337:$AH340)-LEN(SUBSTITUTE($AH337:$AH340,"G", "")))</f>
        <v>0</v>
      </c>
      <c r="AZ337" s="232">
        <f>SUMPRODUCT(LEN($AG337:$AG340)-LEN(SUBSTITUTE($AG337:$AG340,"G", "")))</f>
        <v>0</v>
      </c>
      <c r="BA337" s="235">
        <f>SUMPRODUCT(LEN($M337:$AE340)-LEN(SUBSTITUTE($M337:$AE340,"M", "")))</f>
        <v>0</v>
      </c>
      <c r="BB337" s="229">
        <f>SUMPRODUCT(LEN($AH337:$AH340)-LEN(SUBSTITUTE($AH337:$AH340,"M", "")))</f>
        <v>0</v>
      </c>
      <c r="BC337" s="232">
        <f>SUMPRODUCT(LEN($AG337:$AG340)-LEN(SUBSTITUTE($AG337:$AG340,"M", "")))</f>
        <v>0</v>
      </c>
      <c r="BD337" s="297">
        <f>SUMPRODUCT(LEN($AI337:$AI340)-LEN(SUBSTITUTE($AI337:$AI340,"S", "")))</f>
        <v>0</v>
      </c>
      <c r="BE337" s="300">
        <f>SUMPRODUCT(LEN($AI337:$AI340)-LEN(SUBSTITUTE($AI337:$AI340,"F", "")))</f>
        <v>0</v>
      </c>
      <c r="BF337" s="300">
        <f>SUMPRODUCT(LEN($AI337:$AI340)-LEN(SUBSTITUTE($AI337:$AI340,"G", "")))</f>
        <v>0</v>
      </c>
      <c r="BG337" s="303">
        <f>SUMPRODUCT(LEN($AI337:$AI340)-LEN(SUBSTITUTE($AI337:$AI340,"M", "")))</f>
        <v>0</v>
      </c>
    </row>
    <row r="338" spans="2:60" ht="28.15" hidden="1" customHeight="1" thickBot="1">
      <c r="B338" s="29"/>
      <c r="C338" s="264"/>
      <c r="D338" s="37"/>
      <c r="E338" s="36"/>
      <c r="F338" s="36"/>
      <c r="G338" s="35"/>
      <c r="H338" s="256"/>
      <c r="I338" s="260"/>
      <c r="J338" s="260"/>
      <c r="K338" s="260"/>
      <c r="L338" s="32" t="s">
        <v>72</v>
      </c>
      <c r="M338" s="31"/>
      <c r="N338" s="32" t="s">
        <v>71</v>
      </c>
      <c r="O338" s="31"/>
      <c r="P338" s="32" t="s">
        <v>70</v>
      </c>
      <c r="Q338" s="31"/>
      <c r="R338" s="32" t="s">
        <v>69</v>
      </c>
      <c r="S338" s="31"/>
      <c r="T338" s="32" t="s">
        <v>68</v>
      </c>
      <c r="U338" s="31"/>
      <c r="V338" s="32" t="s">
        <v>67</v>
      </c>
      <c r="W338" s="31"/>
      <c r="X338" s="32" t="s">
        <v>66</v>
      </c>
      <c r="Y338" s="31"/>
      <c r="Z338" s="32" t="s">
        <v>65</v>
      </c>
      <c r="AA338" s="31"/>
      <c r="AB338" s="34" t="s">
        <v>64</v>
      </c>
      <c r="AC338" s="33"/>
      <c r="AD338" s="32" t="s">
        <v>63</v>
      </c>
      <c r="AE338" s="31"/>
      <c r="AF338" s="30"/>
      <c r="AG338" s="31"/>
      <c r="AH338" s="30"/>
      <c r="AI338" s="20"/>
      <c r="AJ338" s="250"/>
      <c r="AK338" s="253"/>
      <c r="AL338" s="19"/>
      <c r="AM338" s="7"/>
      <c r="AN338" s="7"/>
      <c r="AO338" s="239"/>
      <c r="AP338" s="230"/>
      <c r="AQ338" s="233"/>
      <c r="AR338" s="236"/>
      <c r="AS338" s="230"/>
      <c r="AT338" s="233"/>
      <c r="AU338" s="236"/>
      <c r="AV338" s="230"/>
      <c r="AW338" s="233"/>
      <c r="AX338" s="236"/>
      <c r="AY338" s="230"/>
      <c r="AZ338" s="233"/>
      <c r="BA338" s="236"/>
      <c r="BB338" s="230"/>
      <c r="BC338" s="233"/>
      <c r="BD338" s="298"/>
      <c r="BE338" s="301"/>
      <c r="BF338" s="301"/>
      <c r="BG338" s="304"/>
    </row>
    <row r="339" spans="2:60" ht="28.15" hidden="1" customHeight="1">
      <c r="B339" s="29"/>
      <c r="C339" s="265"/>
      <c r="D339" s="28"/>
      <c r="E339" s="27"/>
      <c r="F339" s="27"/>
      <c r="G339" s="26"/>
      <c r="H339" s="257"/>
      <c r="I339" s="261"/>
      <c r="J339" s="261"/>
      <c r="K339" s="261"/>
      <c r="L339" s="23" t="s">
        <v>62</v>
      </c>
      <c r="M339" s="22"/>
      <c r="N339" s="23" t="s">
        <v>61</v>
      </c>
      <c r="O339" s="22"/>
      <c r="P339" s="23" t="s">
        <v>60</v>
      </c>
      <c r="Q339" s="22"/>
      <c r="R339" s="23" t="s">
        <v>59</v>
      </c>
      <c r="S339" s="22"/>
      <c r="T339" s="23" t="s">
        <v>58</v>
      </c>
      <c r="U339" s="22"/>
      <c r="V339" s="23" t="s">
        <v>57</v>
      </c>
      <c r="W339" s="22"/>
      <c r="X339" s="23" t="s">
        <v>56</v>
      </c>
      <c r="Y339" s="22"/>
      <c r="Z339" s="23" t="s">
        <v>55</v>
      </c>
      <c r="AA339" s="22"/>
      <c r="AB339" s="25" t="s">
        <v>54</v>
      </c>
      <c r="AC339" s="24"/>
      <c r="AD339" s="23">
        <v>39</v>
      </c>
      <c r="AE339" s="22"/>
      <c r="AF339" s="21"/>
      <c r="AG339" s="22"/>
      <c r="AH339" s="21"/>
      <c r="AI339" s="20"/>
      <c r="AJ339" s="250"/>
      <c r="AK339" s="253"/>
      <c r="AL339" s="19"/>
      <c r="AM339" s="7"/>
      <c r="AN339" s="7"/>
      <c r="AO339" s="239"/>
      <c r="AP339" s="230"/>
      <c r="AQ339" s="233"/>
      <c r="AR339" s="236"/>
      <c r="AS339" s="230"/>
      <c r="AT339" s="233"/>
      <c r="AU339" s="236"/>
      <c r="AV339" s="230"/>
      <c r="AW339" s="233"/>
      <c r="AX339" s="236"/>
      <c r="AY339" s="230"/>
      <c r="AZ339" s="233"/>
      <c r="BA339" s="236"/>
      <c r="BB339" s="230"/>
      <c r="BC339" s="233"/>
      <c r="BD339" s="298"/>
      <c r="BE339" s="301"/>
      <c r="BF339" s="301"/>
      <c r="BG339" s="304"/>
    </row>
    <row r="340" spans="2:60" ht="28.15" hidden="1" customHeight="1" thickBot="1">
      <c r="B340" s="29"/>
      <c r="C340" s="266"/>
      <c r="D340" s="57"/>
      <c r="E340" s="56"/>
      <c r="F340" s="56"/>
      <c r="G340" s="55"/>
      <c r="H340" s="258"/>
      <c r="I340" s="262"/>
      <c r="J340" s="262"/>
      <c r="K340" s="262"/>
      <c r="L340" s="52" t="s">
        <v>53</v>
      </c>
      <c r="M340" s="51"/>
      <c r="N340" s="52" t="s">
        <v>52</v>
      </c>
      <c r="O340" s="51"/>
      <c r="P340" s="52" t="s">
        <v>51</v>
      </c>
      <c r="Q340" s="51"/>
      <c r="R340" s="52" t="s">
        <v>50</v>
      </c>
      <c r="S340" s="51"/>
      <c r="T340" s="52">
        <v>20</v>
      </c>
      <c r="U340" s="51"/>
      <c r="V340" s="52" t="s">
        <v>49</v>
      </c>
      <c r="W340" s="51"/>
      <c r="X340" s="52" t="s">
        <v>48</v>
      </c>
      <c r="Y340" s="51"/>
      <c r="Z340" s="52" t="s">
        <v>47</v>
      </c>
      <c r="AA340" s="51"/>
      <c r="AB340" s="54" t="s">
        <v>46</v>
      </c>
      <c r="AC340" s="53"/>
      <c r="AD340" s="52" t="s">
        <v>45</v>
      </c>
      <c r="AE340" s="51"/>
      <c r="AF340" s="50"/>
      <c r="AG340" s="51"/>
      <c r="AH340" s="50"/>
      <c r="AI340" s="49"/>
      <c r="AJ340" s="251"/>
      <c r="AK340" s="254"/>
      <c r="AL340" s="48"/>
      <c r="AM340" s="7"/>
      <c r="AN340" s="7"/>
      <c r="AO340" s="240"/>
      <c r="AP340" s="231"/>
      <c r="AQ340" s="234"/>
      <c r="AR340" s="237"/>
      <c r="AS340" s="231"/>
      <c r="AT340" s="234"/>
      <c r="AU340" s="237"/>
      <c r="AV340" s="231"/>
      <c r="AW340" s="234"/>
      <c r="AX340" s="237"/>
      <c r="AY340" s="231"/>
      <c r="AZ340" s="234"/>
      <c r="BA340" s="237"/>
      <c r="BB340" s="231"/>
      <c r="BC340" s="234"/>
      <c r="BD340" s="299"/>
      <c r="BE340" s="302"/>
      <c r="BF340" s="302"/>
      <c r="BG340" s="305"/>
    </row>
    <row r="341" spans="2:60" ht="28.15" hidden="1" customHeight="1">
      <c r="B341" s="29"/>
      <c r="C341" s="263">
        <v>3</v>
      </c>
      <c r="D341" s="47"/>
      <c r="E341" s="46"/>
      <c r="F341" s="46"/>
      <c r="G341" s="45"/>
      <c r="H341" s="255"/>
      <c r="I341" s="259"/>
      <c r="J341" s="259"/>
      <c r="K341" s="259"/>
      <c r="L341" s="42" t="s">
        <v>82</v>
      </c>
      <c r="M341" s="41"/>
      <c r="N341" s="42" t="s">
        <v>81</v>
      </c>
      <c r="O341" s="41"/>
      <c r="P341" s="42" t="s">
        <v>80</v>
      </c>
      <c r="Q341" s="41"/>
      <c r="R341" s="42" t="s">
        <v>79</v>
      </c>
      <c r="S341" s="41"/>
      <c r="T341" s="42" t="s">
        <v>78</v>
      </c>
      <c r="U341" s="41"/>
      <c r="V341" s="42" t="s">
        <v>77</v>
      </c>
      <c r="W341" s="41"/>
      <c r="X341" s="42" t="s">
        <v>76</v>
      </c>
      <c r="Y341" s="41"/>
      <c r="Z341" s="42" t="s">
        <v>75</v>
      </c>
      <c r="AA341" s="41"/>
      <c r="AB341" s="44" t="s">
        <v>74</v>
      </c>
      <c r="AC341" s="43"/>
      <c r="AD341" s="42" t="s">
        <v>73</v>
      </c>
      <c r="AE341" s="41"/>
      <c r="AF341" s="40"/>
      <c r="AG341" s="41"/>
      <c r="AH341" s="40"/>
      <c r="AI341" s="39"/>
      <c r="AJ341" s="245"/>
      <c r="AK341" s="245"/>
      <c r="AL341" s="38"/>
      <c r="AM341" s="7"/>
      <c r="AN341" s="7"/>
      <c r="AO341" s="238">
        <f>SUMPRODUCT(LEN($M341:$AE344)-LEN(SUBSTITUTE($M341:$AE344,"A", "")))</f>
        <v>0</v>
      </c>
      <c r="AP341" s="229">
        <f>SUMPRODUCT(LEN($AH341:$AH344)-LEN(SUBSTITUTE($AH341:$AH344,"A", "")))</f>
        <v>0</v>
      </c>
      <c r="AQ341" s="232">
        <f>SUMPRODUCT(LEN($AG341:$AG344)-LEN(SUBSTITUTE($AG341:$AG344,"A", "")))</f>
        <v>0</v>
      </c>
      <c r="AR341" s="235">
        <f>SUMPRODUCT(LEN($M341:$AE344)-LEN(SUBSTITUTE($M341:$AE344,"S", "")))</f>
        <v>0</v>
      </c>
      <c r="AS341" s="229">
        <f>SUMPRODUCT(LEN($AH341:$AH344)-LEN(SUBSTITUTE($AH341:$AH344,"S", "")))</f>
        <v>0</v>
      </c>
      <c r="AT341" s="232">
        <f>SUMPRODUCT(LEN($AG341:$AG344)-LEN(SUBSTITUTE($AG341:$AG344,"S", "")))</f>
        <v>0</v>
      </c>
      <c r="AU341" s="235">
        <f>SUMPRODUCT(LEN($M341:$AE344)-LEN(SUBSTITUTE($M341:$AE344,"F", "")))</f>
        <v>0</v>
      </c>
      <c r="AV341" s="229">
        <f>SUMPRODUCT(LEN($AH341:$AH344)-LEN(SUBSTITUTE($AH341:$AH344,"F", "")))</f>
        <v>0</v>
      </c>
      <c r="AW341" s="232">
        <f>SUMPRODUCT(LEN($AG341:$AG344)-LEN(SUBSTITUTE($AG341:$AG344,"F", "")))</f>
        <v>0</v>
      </c>
      <c r="AX341" s="235">
        <f>SUMPRODUCT(LEN($M341:$AE344)-LEN(SUBSTITUTE($M341:$AE344,"G", "")))</f>
        <v>0</v>
      </c>
      <c r="AY341" s="229">
        <f>SUMPRODUCT(LEN($AH341:$AH344)-LEN(SUBSTITUTE($AH341:$AH344,"G", "")))</f>
        <v>0</v>
      </c>
      <c r="AZ341" s="232">
        <f>SUMPRODUCT(LEN($AG341:$AG344)-LEN(SUBSTITUTE($AG341:$AG344,"G", "")))</f>
        <v>0</v>
      </c>
      <c r="BA341" s="235">
        <f>SUMPRODUCT(LEN($M341:$AE344)-LEN(SUBSTITUTE($M341:$AE344,"M", "")))</f>
        <v>0</v>
      </c>
      <c r="BB341" s="229">
        <f>SUMPRODUCT(LEN($AH341:$AH344)-LEN(SUBSTITUTE($AH341:$AH344,"M", "")))</f>
        <v>0</v>
      </c>
      <c r="BC341" s="232">
        <f>SUMPRODUCT(LEN($AG341:$AG344)-LEN(SUBSTITUTE($AG341:$AG344,"M", "")))</f>
        <v>0</v>
      </c>
      <c r="BD341" s="297">
        <f>SUMPRODUCT(LEN($AI341:$AI344)-LEN(SUBSTITUTE($AI341:$AI344,"S", "")))</f>
        <v>0</v>
      </c>
      <c r="BE341" s="300">
        <f>SUMPRODUCT(LEN($AI341:$AI344)-LEN(SUBSTITUTE($AI341:$AI344,"F", "")))</f>
        <v>0</v>
      </c>
      <c r="BF341" s="300">
        <f>SUMPRODUCT(LEN($AI341:$AI344)-LEN(SUBSTITUTE($AI341:$AI344,"G", "")))</f>
        <v>0</v>
      </c>
      <c r="BG341" s="303">
        <f>SUMPRODUCT(LEN($AI341:$AI344)-LEN(SUBSTITUTE($AI341:$AI344,"M", "")))</f>
        <v>0</v>
      </c>
    </row>
    <row r="342" spans="2:60" ht="28.15" hidden="1" customHeight="1" thickBot="1">
      <c r="B342" s="29"/>
      <c r="C342" s="264"/>
      <c r="D342" s="37"/>
      <c r="E342" s="36"/>
      <c r="F342" s="36"/>
      <c r="G342" s="35"/>
      <c r="H342" s="256"/>
      <c r="I342" s="260"/>
      <c r="J342" s="260"/>
      <c r="K342" s="260"/>
      <c r="L342" s="32" t="s">
        <v>72</v>
      </c>
      <c r="M342" s="31"/>
      <c r="N342" s="32" t="s">
        <v>71</v>
      </c>
      <c r="O342" s="31"/>
      <c r="P342" s="32" t="s">
        <v>70</v>
      </c>
      <c r="Q342" s="31"/>
      <c r="R342" s="32" t="s">
        <v>69</v>
      </c>
      <c r="S342" s="31"/>
      <c r="T342" s="32" t="s">
        <v>68</v>
      </c>
      <c r="U342" s="31"/>
      <c r="V342" s="32" t="s">
        <v>67</v>
      </c>
      <c r="W342" s="31"/>
      <c r="X342" s="32" t="s">
        <v>66</v>
      </c>
      <c r="Y342" s="31"/>
      <c r="Z342" s="32" t="s">
        <v>65</v>
      </c>
      <c r="AA342" s="31"/>
      <c r="AB342" s="34" t="s">
        <v>64</v>
      </c>
      <c r="AC342" s="33"/>
      <c r="AD342" s="32" t="s">
        <v>63</v>
      </c>
      <c r="AE342" s="31"/>
      <c r="AF342" s="30"/>
      <c r="AG342" s="31"/>
      <c r="AH342" s="30"/>
      <c r="AI342" s="20"/>
      <c r="AJ342" s="246"/>
      <c r="AK342" s="246"/>
      <c r="AL342" s="19"/>
      <c r="AM342" s="7"/>
      <c r="AN342" s="7"/>
      <c r="AO342" s="239"/>
      <c r="AP342" s="230"/>
      <c r="AQ342" s="233"/>
      <c r="AR342" s="236"/>
      <c r="AS342" s="230"/>
      <c r="AT342" s="233"/>
      <c r="AU342" s="236"/>
      <c r="AV342" s="230"/>
      <c r="AW342" s="233"/>
      <c r="AX342" s="236"/>
      <c r="AY342" s="230"/>
      <c r="AZ342" s="233"/>
      <c r="BA342" s="236"/>
      <c r="BB342" s="230"/>
      <c r="BC342" s="233"/>
      <c r="BD342" s="298"/>
      <c r="BE342" s="301"/>
      <c r="BF342" s="301"/>
      <c r="BG342" s="304"/>
    </row>
    <row r="343" spans="2:60" ht="28.15" hidden="1" customHeight="1">
      <c r="B343" s="29"/>
      <c r="C343" s="265"/>
      <c r="D343" s="28"/>
      <c r="E343" s="27"/>
      <c r="F343" s="27"/>
      <c r="G343" s="26"/>
      <c r="H343" s="257"/>
      <c r="I343" s="261"/>
      <c r="J343" s="261"/>
      <c r="K343" s="261"/>
      <c r="L343" s="23" t="s">
        <v>62</v>
      </c>
      <c r="M343" s="22"/>
      <c r="N343" s="23" t="s">
        <v>61</v>
      </c>
      <c r="O343" s="22"/>
      <c r="P343" s="23" t="s">
        <v>60</v>
      </c>
      <c r="Q343" s="22"/>
      <c r="R343" s="23" t="s">
        <v>59</v>
      </c>
      <c r="S343" s="22"/>
      <c r="T343" s="23" t="s">
        <v>58</v>
      </c>
      <c r="U343" s="22"/>
      <c r="V343" s="23" t="s">
        <v>57</v>
      </c>
      <c r="W343" s="22"/>
      <c r="X343" s="23" t="s">
        <v>56</v>
      </c>
      <c r="Y343" s="22"/>
      <c r="Z343" s="23" t="s">
        <v>55</v>
      </c>
      <c r="AA343" s="22"/>
      <c r="AB343" s="25" t="s">
        <v>54</v>
      </c>
      <c r="AC343" s="24"/>
      <c r="AD343" s="23">
        <v>39</v>
      </c>
      <c r="AE343" s="22"/>
      <c r="AF343" s="21"/>
      <c r="AG343" s="22"/>
      <c r="AH343" s="21"/>
      <c r="AI343" s="20"/>
      <c r="AJ343" s="246"/>
      <c r="AK343" s="246"/>
      <c r="AL343" s="19"/>
      <c r="AM343" s="7"/>
      <c r="AN343" s="7"/>
      <c r="AO343" s="239"/>
      <c r="AP343" s="230"/>
      <c r="AQ343" s="233"/>
      <c r="AR343" s="236"/>
      <c r="AS343" s="230"/>
      <c r="AT343" s="233"/>
      <c r="AU343" s="236"/>
      <c r="AV343" s="230"/>
      <c r="AW343" s="233"/>
      <c r="AX343" s="236"/>
      <c r="AY343" s="230"/>
      <c r="AZ343" s="233"/>
      <c r="BA343" s="236"/>
      <c r="BB343" s="230"/>
      <c r="BC343" s="233"/>
      <c r="BD343" s="298"/>
      <c r="BE343" s="301"/>
      <c r="BF343" s="301"/>
      <c r="BG343" s="304"/>
    </row>
    <row r="344" spans="2:60" ht="28.15" hidden="1" customHeight="1" thickBot="1">
      <c r="B344" s="18"/>
      <c r="C344" s="271"/>
      <c r="D344" s="17"/>
      <c r="E344" s="16"/>
      <c r="F344" s="16"/>
      <c r="G344" s="15"/>
      <c r="H344" s="258"/>
      <c r="I344" s="272"/>
      <c r="J344" s="272"/>
      <c r="K344" s="272"/>
      <c r="L344" s="12" t="s">
        <v>53</v>
      </c>
      <c r="M344" s="11"/>
      <c r="N344" s="12" t="s">
        <v>52</v>
      </c>
      <c r="O344" s="11"/>
      <c r="P344" s="12" t="s">
        <v>51</v>
      </c>
      <c r="Q344" s="11"/>
      <c r="R344" s="12" t="s">
        <v>50</v>
      </c>
      <c r="S344" s="11"/>
      <c r="T344" s="12">
        <v>20</v>
      </c>
      <c r="U344" s="11"/>
      <c r="V344" s="12" t="s">
        <v>49</v>
      </c>
      <c r="W344" s="11"/>
      <c r="X344" s="12" t="s">
        <v>48</v>
      </c>
      <c r="Y344" s="11"/>
      <c r="Z344" s="12" t="s">
        <v>47</v>
      </c>
      <c r="AA344" s="11"/>
      <c r="AB344" s="14" t="s">
        <v>46</v>
      </c>
      <c r="AC344" s="13"/>
      <c r="AD344" s="12" t="s">
        <v>45</v>
      </c>
      <c r="AE344" s="11"/>
      <c r="AF344" s="10"/>
      <c r="AG344" s="11"/>
      <c r="AH344" s="10"/>
      <c r="AI344" s="9"/>
      <c r="AJ344" s="247"/>
      <c r="AK344" s="247"/>
      <c r="AL344" s="8"/>
      <c r="AM344" s="7"/>
      <c r="AN344" s="7"/>
      <c r="AO344" s="240"/>
      <c r="AP344" s="231"/>
      <c r="AQ344" s="234"/>
      <c r="AR344" s="237"/>
      <c r="AS344" s="231"/>
      <c r="AT344" s="234"/>
      <c r="AU344" s="237"/>
      <c r="AV344" s="231"/>
      <c r="AW344" s="234"/>
      <c r="AX344" s="237"/>
      <c r="AY344" s="231"/>
      <c r="AZ344" s="234"/>
      <c r="BA344" s="237"/>
      <c r="BB344" s="231"/>
      <c r="BC344" s="234"/>
      <c r="BD344" s="299"/>
      <c r="BE344" s="302"/>
      <c r="BF344" s="302"/>
      <c r="BG344" s="305"/>
    </row>
    <row r="345" spans="2:60" ht="85.9" hidden="1" customHeight="1" thickBot="1">
      <c r="B345" s="94" t="s">
        <v>119</v>
      </c>
      <c r="C345" s="83" t="s">
        <v>118</v>
      </c>
      <c r="D345" s="88" t="s">
        <v>117</v>
      </c>
      <c r="E345" s="93" t="s">
        <v>116</v>
      </c>
      <c r="F345" s="92"/>
      <c r="G345" s="91"/>
      <c r="H345" s="90" t="s">
        <v>115</v>
      </c>
      <c r="I345" s="88" t="s">
        <v>43</v>
      </c>
      <c r="J345" s="88" t="s">
        <v>114</v>
      </c>
      <c r="K345" s="88" t="s">
        <v>44</v>
      </c>
      <c r="L345" s="227" t="s">
        <v>113</v>
      </c>
      <c r="M345" s="270"/>
      <c r="N345" s="227" t="s">
        <v>112</v>
      </c>
      <c r="O345" s="270"/>
      <c r="P345" s="227" t="s">
        <v>112</v>
      </c>
      <c r="Q345" s="228"/>
      <c r="R345" s="227" t="s">
        <v>112</v>
      </c>
      <c r="S345" s="228"/>
      <c r="T345" s="227" t="s">
        <v>112</v>
      </c>
      <c r="U345" s="228"/>
      <c r="V345" s="227" t="s">
        <v>112</v>
      </c>
      <c r="W345" s="228"/>
      <c r="X345" s="227" t="s">
        <v>112</v>
      </c>
      <c r="Y345" s="228"/>
      <c r="Z345" s="227" t="s">
        <v>112</v>
      </c>
      <c r="AA345" s="228"/>
      <c r="AB345" s="227" t="s">
        <v>112</v>
      </c>
      <c r="AC345" s="228"/>
      <c r="AD345" s="227" t="s">
        <v>112</v>
      </c>
      <c r="AE345" s="228"/>
      <c r="AF345" s="244" t="s">
        <v>111</v>
      </c>
      <c r="AG345" s="228"/>
      <c r="AH345" s="90" t="s">
        <v>110</v>
      </c>
      <c r="AI345" s="89" t="s">
        <v>109</v>
      </c>
      <c r="AJ345" s="88" t="s">
        <v>108</v>
      </c>
      <c r="AK345" s="88" t="s">
        <v>107</v>
      </c>
      <c r="AL345" s="87" t="s">
        <v>106</v>
      </c>
      <c r="AM345" s="86"/>
      <c r="AN345" s="86"/>
      <c r="AO345" s="84" t="s">
        <v>105</v>
      </c>
      <c r="AP345" s="83" t="s">
        <v>104</v>
      </c>
      <c r="AQ345" s="82" t="s">
        <v>103</v>
      </c>
      <c r="AR345" s="84" t="s">
        <v>102</v>
      </c>
      <c r="AS345" s="83" t="s">
        <v>101</v>
      </c>
      <c r="AT345" s="82" t="s">
        <v>100</v>
      </c>
      <c r="AU345" s="84" t="s">
        <v>99</v>
      </c>
      <c r="AV345" s="83" t="s">
        <v>98</v>
      </c>
      <c r="AW345" s="85" t="s">
        <v>97</v>
      </c>
      <c r="AX345" s="84" t="s">
        <v>96</v>
      </c>
      <c r="AY345" s="83" t="s">
        <v>95</v>
      </c>
      <c r="AZ345" s="82" t="s">
        <v>94</v>
      </c>
      <c r="BA345" s="84" t="s">
        <v>93</v>
      </c>
      <c r="BB345" s="83" t="s">
        <v>92</v>
      </c>
      <c r="BC345" s="82" t="s">
        <v>91</v>
      </c>
      <c r="BD345" s="81" t="s">
        <v>90</v>
      </c>
      <c r="BE345" s="80" t="s">
        <v>89</v>
      </c>
      <c r="BF345" s="80" t="s">
        <v>88</v>
      </c>
      <c r="BG345" s="79" t="s">
        <v>87</v>
      </c>
    </row>
    <row r="346" spans="2:60" ht="48" hidden="1" thickBot="1">
      <c r="B346" s="78" t="s">
        <v>158</v>
      </c>
      <c r="C346" s="77"/>
      <c r="D346" s="76"/>
      <c r="E346" s="267"/>
      <c r="F346" s="268"/>
      <c r="G346" s="269"/>
      <c r="H346" s="75" t="s">
        <v>85</v>
      </c>
      <c r="I346" s="74"/>
      <c r="J346" s="74"/>
      <c r="K346" s="73"/>
      <c r="L346" s="72"/>
      <c r="M346" s="68"/>
      <c r="N346" s="72"/>
      <c r="O346" s="68"/>
      <c r="P346" s="72"/>
      <c r="Q346" s="68"/>
      <c r="R346" s="72"/>
      <c r="S346" s="68"/>
      <c r="T346" s="72"/>
      <c r="U346" s="68"/>
      <c r="V346" s="72"/>
      <c r="W346" s="68"/>
      <c r="X346" s="72"/>
      <c r="Y346" s="68"/>
      <c r="Z346" s="72"/>
      <c r="AA346" s="71"/>
      <c r="AB346" s="70"/>
      <c r="AC346" s="70"/>
      <c r="AD346" s="70"/>
      <c r="AE346" s="70"/>
      <c r="AF346" s="69" t="s">
        <v>84</v>
      </c>
      <c r="AG346" s="68"/>
      <c r="AH346" s="68"/>
      <c r="AI346" s="68"/>
      <c r="AJ346" s="67"/>
      <c r="AK346" s="67"/>
      <c r="AL346" s="66"/>
      <c r="AM346" s="65"/>
      <c r="AN346" s="65"/>
      <c r="AO346" s="64">
        <f t="shared" ref="AO346:BG346" si="24">SUM(AO347:AO358)</f>
        <v>0</v>
      </c>
      <c r="AP346" s="63">
        <f t="shared" si="24"/>
        <v>0</v>
      </c>
      <c r="AQ346" s="62">
        <f t="shared" si="24"/>
        <v>0</v>
      </c>
      <c r="AR346" s="64">
        <f t="shared" si="24"/>
        <v>0</v>
      </c>
      <c r="AS346" s="63">
        <f t="shared" si="24"/>
        <v>0</v>
      </c>
      <c r="AT346" s="62">
        <f t="shared" si="24"/>
        <v>0</v>
      </c>
      <c r="AU346" s="64">
        <f t="shared" si="24"/>
        <v>0</v>
      </c>
      <c r="AV346" s="63">
        <f t="shared" si="24"/>
        <v>0</v>
      </c>
      <c r="AW346" s="62">
        <f t="shared" si="24"/>
        <v>0</v>
      </c>
      <c r="AX346" s="64">
        <f t="shared" si="24"/>
        <v>0</v>
      </c>
      <c r="AY346" s="63">
        <f t="shared" si="24"/>
        <v>0</v>
      </c>
      <c r="AZ346" s="62">
        <f t="shared" si="24"/>
        <v>0</v>
      </c>
      <c r="BA346" s="64">
        <f t="shared" si="24"/>
        <v>0</v>
      </c>
      <c r="BB346" s="63">
        <f t="shared" si="24"/>
        <v>0</v>
      </c>
      <c r="BC346" s="62">
        <f t="shared" si="24"/>
        <v>0</v>
      </c>
      <c r="BD346" s="61">
        <f t="shared" si="24"/>
        <v>0</v>
      </c>
      <c r="BE346" s="60">
        <f t="shared" si="24"/>
        <v>0</v>
      </c>
      <c r="BF346" s="60">
        <f t="shared" si="24"/>
        <v>0</v>
      </c>
      <c r="BG346" s="59">
        <f t="shared" si="24"/>
        <v>0</v>
      </c>
      <c r="BH346" s="58" t="s">
        <v>83</v>
      </c>
    </row>
    <row r="347" spans="2:60" ht="28.15" hidden="1" customHeight="1">
      <c r="B347" s="29"/>
      <c r="C347" s="263">
        <v>1</v>
      </c>
      <c r="D347" s="47"/>
      <c r="E347" s="46"/>
      <c r="F347" s="46"/>
      <c r="G347" s="45"/>
      <c r="H347" s="255"/>
      <c r="I347" s="259"/>
      <c r="J347" s="259"/>
      <c r="K347" s="259"/>
      <c r="L347" s="42" t="s">
        <v>82</v>
      </c>
      <c r="M347" s="41"/>
      <c r="N347" s="42" t="s">
        <v>81</v>
      </c>
      <c r="O347" s="41"/>
      <c r="P347" s="42" t="s">
        <v>80</v>
      </c>
      <c r="Q347" s="41"/>
      <c r="R347" s="42" t="s">
        <v>79</v>
      </c>
      <c r="S347" s="41"/>
      <c r="T347" s="42" t="s">
        <v>78</v>
      </c>
      <c r="U347" s="41"/>
      <c r="V347" s="42" t="s">
        <v>77</v>
      </c>
      <c r="W347" s="41"/>
      <c r="X347" s="42" t="s">
        <v>76</v>
      </c>
      <c r="Y347" s="41"/>
      <c r="Z347" s="42" t="s">
        <v>75</v>
      </c>
      <c r="AA347" s="41"/>
      <c r="AB347" s="44" t="s">
        <v>74</v>
      </c>
      <c r="AC347" s="43"/>
      <c r="AD347" s="42" t="s">
        <v>73</v>
      </c>
      <c r="AE347" s="41"/>
      <c r="AF347" s="40"/>
      <c r="AG347" s="41"/>
      <c r="AH347" s="40"/>
      <c r="AI347" s="39"/>
      <c r="AJ347" s="245"/>
      <c r="AK347" s="245"/>
      <c r="AL347" s="38"/>
      <c r="AM347" s="7"/>
      <c r="AN347" s="7"/>
      <c r="AO347" s="238">
        <f>SUMPRODUCT(LEN($M347:$AE350)-LEN(SUBSTITUTE($M347:$AE350,"A", "")))</f>
        <v>0</v>
      </c>
      <c r="AP347" s="229">
        <f>SUMPRODUCT(LEN($AH347:$AH350)-LEN(SUBSTITUTE($AH347:$AH350,"A", "")))</f>
        <v>0</v>
      </c>
      <c r="AQ347" s="232">
        <f>SUMPRODUCT(LEN($AG347:$AG350)-LEN(SUBSTITUTE($AG347:$AG350,"A", "")))</f>
        <v>0</v>
      </c>
      <c r="AR347" s="235">
        <f>SUMPRODUCT(LEN($M347:$AE350)-LEN(SUBSTITUTE($M347:$AE350,"S", "")))</f>
        <v>0</v>
      </c>
      <c r="AS347" s="229">
        <f>SUMPRODUCT(LEN($AH347:$AH350)-LEN(SUBSTITUTE($AH347:$AH350,"S", "")))</f>
        <v>0</v>
      </c>
      <c r="AT347" s="232">
        <f>SUMPRODUCT(LEN($AG347:$AG350)-LEN(SUBSTITUTE($AG347:$AG350,"S", "")))</f>
        <v>0</v>
      </c>
      <c r="AU347" s="235">
        <f>SUMPRODUCT(LEN($M347:$AE350)-LEN(SUBSTITUTE($M347:$AE350,"F", "")))</f>
        <v>0</v>
      </c>
      <c r="AV347" s="229">
        <f>SUMPRODUCT(LEN($AH347:$AH350)-LEN(SUBSTITUTE($AH347:$AH350,"F", "")))</f>
        <v>0</v>
      </c>
      <c r="AW347" s="232">
        <f>SUMPRODUCT(LEN($AG347:$AG350)-LEN(SUBSTITUTE($AG347:$AG350,"F", "")))</f>
        <v>0</v>
      </c>
      <c r="AX347" s="235">
        <f>SUMPRODUCT(LEN($M347:$AE350)-LEN(SUBSTITUTE($M347:$AE350,"G", "")))</f>
        <v>0</v>
      </c>
      <c r="AY347" s="229">
        <f>SUMPRODUCT(LEN($AH347:$AH350)-LEN(SUBSTITUTE($AH347:$AH350,"G", "")))</f>
        <v>0</v>
      </c>
      <c r="AZ347" s="232">
        <f>SUMPRODUCT(LEN($AG347:$AG350)-LEN(SUBSTITUTE($AG347:$AG350,"G", "")))</f>
        <v>0</v>
      </c>
      <c r="BA347" s="235">
        <f>SUMPRODUCT(LEN($M347:$AE350)-LEN(SUBSTITUTE($M347:$AE350,"M", "")))</f>
        <v>0</v>
      </c>
      <c r="BB347" s="229">
        <f>SUMPRODUCT(LEN($AH347:$AH350)-LEN(SUBSTITUTE($AH347:$AH350,"M", "")))</f>
        <v>0</v>
      </c>
      <c r="BC347" s="232">
        <f>SUMPRODUCT(LEN($AG347:$AG350)-LEN(SUBSTITUTE($AG347:$AG350,"M", "")))</f>
        <v>0</v>
      </c>
      <c r="BD347" s="297">
        <f>SUMPRODUCT(LEN($AI347:$AI350)-LEN(SUBSTITUTE($AI347:$AI350,"S", "")))</f>
        <v>0</v>
      </c>
      <c r="BE347" s="300">
        <f>SUMPRODUCT(LEN($AI347:$AI350)-LEN(SUBSTITUTE($AI347:$AI350,"F", "")))</f>
        <v>0</v>
      </c>
      <c r="BF347" s="300">
        <f>SUMPRODUCT(LEN($AI347:$AI350)-LEN(SUBSTITUTE($AI347:$AI350,"G", "")))</f>
        <v>0</v>
      </c>
      <c r="BG347" s="303">
        <f>SUMPRODUCT(LEN($AI347:$AI350)-LEN(SUBSTITUTE($AI347:$AI350,"M", "")))</f>
        <v>0</v>
      </c>
    </row>
    <row r="348" spans="2:60" ht="28.15" hidden="1" customHeight="1" thickBot="1">
      <c r="B348" s="29"/>
      <c r="C348" s="264"/>
      <c r="D348" s="37"/>
      <c r="E348" s="36"/>
      <c r="F348" s="36"/>
      <c r="G348" s="35"/>
      <c r="H348" s="256"/>
      <c r="I348" s="260"/>
      <c r="J348" s="260"/>
      <c r="K348" s="260"/>
      <c r="L348" s="32" t="s">
        <v>72</v>
      </c>
      <c r="M348" s="31"/>
      <c r="N348" s="32" t="s">
        <v>71</v>
      </c>
      <c r="O348" s="31"/>
      <c r="P348" s="32" t="s">
        <v>70</v>
      </c>
      <c r="Q348" s="31"/>
      <c r="R348" s="32" t="s">
        <v>69</v>
      </c>
      <c r="S348" s="31"/>
      <c r="T348" s="32" t="s">
        <v>68</v>
      </c>
      <c r="U348" s="31"/>
      <c r="V348" s="32" t="s">
        <v>67</v>
      </c>
      <c r="W348" s="31"/>
      <c r="X348" s="32" t="s">
        <v>66</v>
      </c>
      <c r="Y348" s="31"/>
      <c r="Z348" s="32" t="s">
        <v>65</v>
      </c>
      <c r="AA348" s="31"/>
      <c r="AB348" s="34" t="s">
        <v>64</v>
      </c>
      <c r="AC348" s="33"/>
      <c r="AD348" s="32" t="s">
        <v>63</v>
      </c>
      <c r="AE348" s="31"/>
      <c r="AF348" s="30"/>
      <c r="AG348" s="31"/>
      <c r="AH348" s="30"/>
      <c r="AI348" s="20"/>
      <c r="AJ348" s="246"/>
      <c r="AK348" s="246"/>
      <c r="AL348" s="19"/>
      <c r="AM348" s="7"/>
      <c r="AN348" s="7"/>
      <c r="AO348" s="239"/>
      <c r="AP348" s="230"/>
      <c r="AQ348" s="233"/>
      <c r="AR348" s="236"/>
      <c r="AS348" s="230"/>
      <c r="AT348" s="233"/>
      <c r="AU348" s="236"/>
      <c r="AV348" s="230"/>
      <c r="AW348" s="233"/>
      <c r="AX348" s="236"/>
      <c r="AY348" s="230"/>
      <c r="AZ348" s="233"/>
      <c r="BA348" s="236"/>
      <c r="BB348" s="230"/>
      <c r="BC348" s="233"/>
      <c r="BD348" s="298"/>
      <c r="BE348" s="301"/>
      <c r="BF348" s="301"/>
      <c r="BG348" s="304"/>
    </row>
    <row r="349" spans="2:60" ht="28.15" hidden="1" customHeight="1">
      <c r="B349" s="29"/>
      <c r="C349" s="265"/>
      <c r="D349" s="28"/>
      <c r="E349" s="27"/>
      <c r="F349" s="27"/>
      <c r="G349" s="26"/>
      <c r="H349" s="257"/>
      <c r="I349" s="261"/>
      <c r="J349" s="261"/>
      <c r="K349" s="261"/>
      <c r="L349" s="23" t="s">
        <v>62</v>
      </c>
      <c r="M349" s="22"/>
      <c r="N349" s="23" t="s">
        <v>61</v>
      </c>
      <c r="O349" s="22"/>
      <c r="P349" s="23" t="s">
        <v>60</v>
      </c>
      <c r="Q349" s="22"/>
      <c r="R349" s="23" t="s">
        <v>59</v>
      </c>
      <c r="S349" s="22"/>
      <c r="T349" s="23" t="s">
        <v>58</v>
      </c>
      <c r="U349" s="22"/>
      <c r="V349" s="23" t="s">
        <v>57</v>
      </c>
      <c r="W349" s="22"/>
      <c r="X349" s="23" t="s">
        <v>56</v>
      </c>
      <c r="Y349" s="22"/>
      <c r="Z349" s="23" t="s">
        <v>55</v>
      </c>
      <c r="AA349" s="22"/>
      <c r="AB349" s="25" t="s">
        <v>54</v>
      </c>
      <c r="AC349" s="24"/>
      <c r="AD349" s="23">
        <v>39</v>
      </c>
      <c r="AE349" s="22"/>
      <c r="AF349" s="21"/>
      <c r="AG349" s="22"/>
      <c r="AH349" s="21"/>
      <c r="AI349" s="20"/>
      <c r="AJ349" s="246"/>
      <c r="AK349" s="246"/>
      <c r="AL349" s="19"/>
      <c r="AM349" s="7"/>
      <c r="AN349" s="7"/>
      <c r="AO349" s="239"/>
      <c r="AP349" s="230"/>
      <c r="AQ349" s="233"/>
      <c r="AR349" s="236"/>
      <c r="AS349" s="230"/>
      <c r="AT349" s="233"/>
      <c r="AU349" s="236"/>
      <c r="AV349" s="230"/>
      <c r="AW349" s="233"/>
      <c r="AX349" s="236"/>
      <c r="AY349" s="230"/>
      <c r="AZ349" s="233"/>
      <c r="BA349" s="236"/>
      <c r="BB349" s="230"/>
      <c r="BC349" s="233"/>
      <c r="BD349" s="298"/>
      <c r="BE349" s="301"/>
      <c r="BF349" s="301"/>
      <c r="BG349" s="304"/>
    </row>
    <row r="350" spans="2:60" ht="28.15" hidden="1" customHeight="1" thickBot="1">
      <c r="B350" s="29"/>
      <c r="C350" s="266"/>
      <c r="D350" s="57"/>
      <c r="E350" s="56"/>
      <c r="F350" s="56"/>
      <c r="G350" s="55"/>
      <c r="H350" s="258"/>
      <c r="I350" s="262"/>
      <c r="J350" s="262"/>
      <c r="K350" s="262"/>
      <c r="L350" s="52" t="s">
        <v>53</v>
      </c>
      <c r="M350" s="51"/>
      <c r="N350" s="52" t="s">
        <v>52</v>
      </c>
      <c r="O350" s="51"/>
      <c r="P350" s="52" t="s">
        <v>51</v>
      </c>
      <c r="Q350" s="51"/>
      <c r="R350" s="52" t="s">
        <v>50</v>
      </c>
      <c r="S350" s="51"/>
      <c r="T350" s="52">
        <v>20</v>
      </c>
      <c r="U350" s="51"/>
      <c r="V350" s="52" t="s">
        <v>49</v>
      </c>
      <c r="W350" s="51"/>
      <c r="X350" s="52" t="s">
        <v>48</v>
      </c>
      <c r="Y350" s="51"/>
      <c r="Z350" s="52" t="s">
        <v>47</v>
      </c>
      <c r="AA350" s="51"/>
      <c r="AB350" s="54" t="s">
        <v>46</v>
      </c>
      <c r="AC350" s="53"/>
      <c r="AD350" s="52" t="s">
        <v>45</v>
      </c>
      <c r="AE350" s="51"/>
      <c r="AF350" s="50"/>
      <c r="AG350" s="51"/>
      <c r="AH350" s="50"/>
      <c r="AI350" s="49"/>
      <c r="AJ350" s="248"/>
      <c r="AK350" s="248"/>
      <c r="AL350" s="48"/>
      <c r="AM350" s="7"/>
      <c r="AN350" s="7"/>
      <c r="AO350" s="240"/>
      <c r="AP350" s="231"/>
      <c r="AQ350" s="234"/>
      <c r="AR350" s="237"/>
      <c r="AS350" s="231"/>
      <c r="AT350" s="234"/>
      <c r="AU350" s="237"/>
      <c r="AV350" s="231"/>
      <c r="AW350" s="234"/>
      <c r="AX350" s="237"/>
      <c r="AY350" s="231"/>
      <c r="AZ350" s="234"/>
      <c r="BA350" s="237"/>
      <c r="BB350" s="231"/>
      <c r="BC350" s="234"/>
      <c r="BD350" s="299"/>
      <c r="BE350" s="302"/>
      <c r="BF350" s="302"/>
      <c r="BG350" s="305"/>
    </row>
    <row r="351" spans="2:60" ht="28.15" hidden="1" customHeight="1">
      <c r="B351" s="29"/>
      <c r="C351" s="263">
        <v>2</v>
      </c>
      <c r="D351" s="47"/>
      <c r="E351" s="46"/>
      <c r="F351" s="46"/>
      <c r="G351" s="45"/>
      <c r="H351" s="255"/>
      <c r="I351" s="259"/>
      <c r="J351" s="259"/>
      <c r="K351" s="259"/>
      <c r="L351" s="42" t="s">
        <v>82</v>
      </c>
      <c r="M351" s="41"/>
      <c r="N351" s="42" t="s">
        <v>81</v>
      </c>
      <c r="O351" s="41"/>
      <c r="P351" s="42" t="s">
        <v>80</v>
      </c>
      <c r="Q351" s="41"/>
      <c r="R351" s="42" t="s">
        <v>79</v>
      </c>
      <c r="S351" s="41"/>
      <c r="T351" s="42" t="s">
        <v>78</v>
      </c>
      <c r="U351" s="41"/>
      <c r="V351" s="42" t="s">
        <v>77</v>
      </c>
      <c r="W351" s="41"/>
      <c r="X351" s="42" t="s">
        <v>76</v>
      </c>
      <c r="Y351" s="41"/>
      <c r="Z351" s="42" t="s">
        <v>75</v>
      </c>
      <c r="AA351" s="41"/>
      <c r="AB351" s="44" t="s">
        <v>74</v>
      </c>
      <c r="AC351" s="43"/>
      <c r="AD351" s="42" t="s">
        <v>73</v>
      </c>
      <c r="AE351" s="41"/>
      <c r="AF351" s="40"/>
      <c r="AG351" s="41"/>
      <c r="AH351" s="40"/>
      <c r="AI351" s="39"/>
      <c r="AJ351" s="249"/>
      <c r="AK351" s="252"/>
      <c r="AL351" s="38"/>
      <c r="AM351" s="7"/>
      <c r="AN351" s="7"/>
      <c r="AO351" s="238">
        <f>SUMPRODUCT(LEN($M351:$AE354)-LEN(SUBSTITUTE($M351:$AE354,"A", "")))</f>
        <v>0</v>
      </c>
      <c r="AP351" s="229">
        <f>SUMPRODUCT(LEN($AH351:$AH354)-LEN(SUBSTITUTE($AH351:$AH354,"A", "")))</f>
        <v>0</v>
      </c>
      <c r="AQ351" s="232">
        <f>SUMPRODUCT(LEN($AG351:$AG354)-LEN(SUBSTITUTE($AG351:$AG354,"A", "")))</f>
        <v>0</v>
      </c>
      <c r="AR351" s="235">
        <f>SUMPRODUCT(LEN($M351:$AE354)-LEN(SUBSTITUTE($M351:$AE354,"S", "")))</f>
        <v>0</v>
      </c>
      <c r="AS351" s="229">
        <f>SUMPRODUCT(LEN($AH351:$AH354)-LEN(SUBSTITUTE($AH351:$AH354,"S", "")))</f>
        <v>0</v>
      </c>
      <c r="AT351" s="232">
        <f>SUMPRODUCT(LEN($AG351:$AG354)-LEN(SUBSTITUTE($AG351:$AG354,"S", "")))</f>
        <v>0</v>
      </c>
      <c r="AU351" s="235">
        <f>SUMPRODUCT(LEN($M351:$AE354)-LEN(SUBSTITUTE($M351:$AE354,"F", "")))</f>
        <v>0</v>
      </c>
      <c r="AV351" s="229">
        <f>SUMPRODUCT(LEN($AH351:$AH354)-LEN(SUBSTITUTE($AH351:$AH354,"F", "")))</f>
        <v>0</v>
      </c>
      <c r="AW351" s="232">
        <f>SUMPRODUCT(LEN($AG351:$AG354)-LEN(SUBSTITUTE($AG351:$AG354,"F", "")))</f>
        <v>0</v>
      </c>
      <c r="AX351" s="235">
        <f>SUMPRODUCT(LEN($M351:$AE354)-LEN(SUBSTITUTE($M351:$AE354,"G", "")))</f>
        <v>0</v>
      </c>
      <c r="AY351" s="229">
        <f>SUMPRODUCT(LEN($AH351:$AH354)-LEN(SUBSTITUTE($AH351:$AH354,"G", "")))</f>
        <v>0</v>
      </c>
      <c r="AZ351" s="232">
        <f>SUMPRODUCT(LEN($AG351:$AG354)-LEN(SUBSTITUTE($AG351:$AG354,"G", "")))</f>
        <v>0</v>
      </c>
      <c r="BA351" s="235">
        <f>SUMPRODUCT(LEN($M351:$AE354)-LEN(SUBSTITUTE($M351:$AE354,"M", "")))</f>
        <v>0</v>
      </c>
      <c r="BB351" s="229">
        <f>SUMPRODUCT(LEN($AH351:$AH354)-LEN(SUBSTITUTE($AH351:$AH354,"M", "")))</f>
        <v>0</v>
      </c>
      <c r="BC351" s="232">
        <f>SUMPRODUCT(LEN($AG351:$AG354)-LEN(SUBSTITUTE($AG351:$AG354,"M", "")))</f>
        <v>0</v>
      </c>
      <c r="BD351" s="297">
        <f>SUMPRODUCT(LEN($AI351:$AI354)-LEN(SUBSTITUTE($AI351:$AI354,"S", "")))</f>
        <v>0</v>
      </c>
      <c r="BE351" s="300">
        <f>SUMPRODUCT(LEN($AI351:$AI354)-LEN(SUBSTITUTE($AI351:$AI354,"F", "")))</f>
        <v>0</v>
      </c>
      <c r="BF351" s="300">
        <f>SUMPRODUCT(LEN($AI351:$AI354)-LEN(SUBSTITUTE($AI351:$AI354,"G", "")))</f>
        <v>0</v>
      </c>
      <c r="BG351" s="303">
        <f>SUMPRODUCT(LEN($AI351:$AI354)-LEN(SUBSTITUTE($AI351:$AI354,"M", "")))</f>
        <v>0</v>
      </c>
    </row>
    <row r="352" spans="2:60" ht="28.15" hidden="1" customHeight="1" thickBot="1">
      <c r="B352" s="29"/>
      <c r="C352" s="264"/>
      <c r="D352" s="37"/>
      <c r="E352" s="36"/>
      <c r="F352" s="36"/>
      <c r="G352" s="35"/>
      <c r="H352" s="256"/>
      <c r="I352" s="260"/>
      <c r="J352" s="260"/>
      <c r="K352" s="260"/>
      <c r="L352" s="32" t="s">
        <v>72</v>
      </c>
      <c r="M352" s="31"/>
      <c r="N352" s="32" t="s">
        <v>71</v>
      </c>
      <c r="O352" s="31"/>
      <c r="P352" s="32" t="s">
        <v>70</v>
      </c>
      <c r="Q352" s="31"/>
      <c r="R352" s="32" t="s">
        <v>69</v>
      </c>
      <c r="S352" s="31"/>
      <c r="T352" s="32" t="s">
        <v>68</v>
      </c>
      <c r="U352" s="31"/>
      <c r="V352" s="32" t="s">
        <v>67</v>
      </c>
      <c r="W352" s="31"/>
      <c r="X352" s="32" t="s">
        <v>66</v>
      </c>
      <c r="Y352" s="31"/>
      <c r="Z352" s="32" t="s">
        <v>65</v>
      </c>
      <c r="AA352" s="31"/>
      <c r="AB352" s="34" t="s">
        <v>64</v>
      </c>
      <c r="AC352" s="33"/>
      <c r="AD352" s="32" t="s">
        <v>63</v>
      </c>
      <c r="AE352" s="31"/>
      <c r="AF352" s="30"/>
      <c r="AG352" s="31"/>
      <c r="AH352" s="30"/>
      <c r="AI352" s="20"/>
      <c r="AJ352" s="250"/>
      <c r="AK352" s="253"/>
      <c r="AL352" s="19"/>
      <c r="AM352" s="7"/>
      <c r="AN352" s="7"/>
      <c r="AO352" s="239"/>
      <c r="AP352" s="230"/>
      <c r="AQ352" s="233"/>
      <c r="AR352" s="236"/>
      <c r="AS352" s="230"/>
      <c r="AT352" s="233"/>
      <c r="AU352" s="236"/>
      <c r="AV352" s="230"/>
      <c r="AW352" s="233"/>
      <c r="AX352" s="236"/>
      <c r="AY352" s="230"/>
      <c r="AZ352" s="233"/>
      <c r="BA352" s="236"/>
      <c r="BB352" s="230"/>
      <c r="BC352" s="233"/>
      <c r="BD352" s="298"/>
      <c r="BE352" s="301"/>
      <c r="BF352" s="301"/>
      <c r="BG352" s="304"/>
    </row>
    <row r="353" spans="2:60" ht="28.15" hidden="1" customHeight="1">
      <c r="B353" s="29"/>
      <c r="C353" s="265"/>
      <c r="D353" s="28"/>
      <c r="E353" s="27"/>
      <c r="F353" s="27"/>
      <c r="G353" s="26"/>
      <c r="H353" s="257"/>
      <c r="I353" s="261"/>
      <c r="J353" s="261"/>
      <c r="K353" s="261"/>
      <c r="L353" s="23" t="s">
        <v>62</v>
      </c>
      <c r="M353" s="22"/>
      <c r="N353" s="23" t="s">
        <v>61</v>
      </c>
      <c r="O353" s="22"/>
      <c r="P353" s="23" t="s">
        <v>60</v>
      </c>
      <c r="Q353" s="22"/>
      <c r="R353" s="23" t="s">
        <v>59</v>
      </c>
      <c r="S353" s="22"/>
      <c r="T353" s="23" t="s">
        <v>58</v>
      </c>
      <c r="U353" s="22"/>
      <c r="V353" s="23" t="s">
        <v>57</v>
      </c>
      <c r="W353" s="22"/>
      <c r="X353" s="23" t="s">
        <v>56</v>
      </c>
      <c r="Y353" s="22"/>
      <c r="Z353" s="23" t="s">
        <v>55</v>
      </c>
      <c r="AA353" s="22"/>
      <c r="AB353" s="25" t="s">
        <v>54</v>
      </c>
      <c r="AC353" s="24"/>
      <c r="AD353" s="23">
        <v>39</v>
      </c>
      <c r="AE353" s="22"/>
      <c r="AF353" s="21"/>
      <c r="AG353" s="22"/>
      <c r="AH353" s="21"/>
      <c r="AI353" s="20"/>
      <c r="AJ353" s="250"/>
      <c r="AK353" s="253"/>
      <c r="AL353" s="19"/>
      <c r="AM353" s="7"/>
      <c r="AN353" s="7"/>
      <c r="AO353" s="239"/>
      <c r="AP353" s="230"/>
      <c r="AQ353" s="233"/>
      <c r="AR353" s="236"/>
      <c r="AS353" s="230"/>
      <c r="AT353" s="233"/>
      <c r="AU353" s="236"/>
      <c r="AV353" s="230"/>
      <c r="AW353" s="233"/>
      <c r="AX353" s="236"/>
      <c r="AY353" s="230"/>
      <c r="AZ353" s="233"/>
      <c r="BA353" s="236"/>
      <c r="BB353" s="230"/>
      <c r="BC353" s="233"/>
      <c r="BD353" s="298"/>
      <c r="BE353" s="301"/>
      <c r="BF353" s="301"/>
      <c r="BG353" s="304"/>
    </row>
    <row r="354" spans="2:60" ht="28.15" hidden="1" customHeight="1" thickBot="1">
      <c r="B354" s="29"/>
      <c r="C354" s="266"/>
      <c r="D354" s="57"/>
      <c r="E354" s="56"/>
      <c r="F354" s="56"/>
      <c r="G354" s="55"/>
      <c r="H354" s="258"/>
      <c r="I354" s="262"/>
      <c r="J354" s="262"/>
      <c r="K354" s="262"/>
      <c r="L354" s="52" t="s">
        <v>53</v>
      </c>
      <c r="M354" s="51"/>
      <c r="N354" s="52" t="s">
        <v>52</v>
      </c>
      <c r="O354" s="51"/>
      <c r="P354" s="52" t="s">
        <v>51</v>
      </c>
      <c r="Q354" s="51"/>
      <c r="R354" s="52" t="s">
        <v>50</v>
      </c>
      <c r="S354" s="51"/>
      <c r="T354" s="52">
        <v>20</v>
      </c>
      <c r="U354" s="51"/>
      <c r="V354" s="52" t="s">
        <v>49</v>
      </c>
      <c r="W354" s="51"/>
      <c r="X354" s="52" t="s">
        <v>48</v>
      </c>
      <c r="Y354" s="51"/>
      <c r="Z354" s="52" t="s">
        <v>47</v>
      </c>
      <c r="AA354" s="51"/>
      <c r="AB354" s="54" t="s">
        <v>46</v>
      </c>
      <c r="AC354" s="53"/>
      <c r="AD354" s="52" t="s">
        <v>45</v>
      </c>
      <c r="AE354" s="51"/>
      <c r="AF354" s="50"/>
      <c r="AG354" s="51"/>
      <c r="AH354" s="50"/>
      <c r="AI354" s="49"/>
      <c r="AJ354" s="251"/>
      <c r="AK354" s="254"/>
      <c r="AL354" s="48"/>
      <c r="AM354" s="7"/>
      <c r="AN354" s="7"/>
      <c r="AO354" s="240"/>
      <c r="AP354" s="231"/>
      <c r="AQ354" s="234"/>
      <c r="AR354" s="237"/>
      <c r="AS354" s="231"/>
      <c r="AT354" s="234"/>
      <c r="AU354" s="237"/>
      <c r="AV354" s="231"/>
      <c r="AW354" s="234"/>
      <c r="AX354" s="237"/>
      <c r="AY354" s="231"/>
      <c r="AZ354" s="234"/>
      <c r="BA354" s="237"/>
      <c r="BB354" s="231"/>
      <c r="BC354" s="234"/>
      <c r="BD354" s="299"/>
      <c r="BE354" s="302"/>
      <c r="BF354" s="302"/>
      <c r="BG354" s="305"/>
    </row>
    <row r="355" spans="2:60" ht="28.15" hidden="1" customHeight="1">
      <c r="B355" s="29"/>
      <c r="C355" s="263">
        <v>3</v>
      </c>
      <c r="D355" s="47"/>
      <c r="E355" s="46"/>
      <c r="F355" s="46"/>
      <c r="G355" s="45"/>
      <c r="H355" s="255"/>
      <c r="I355" s="259"/>
      <c r="J355" s="259"/>
      <c r="K355" s="259"/>
      <c r="L355" s="42" t="s">
        <v>82</v>
      </c>
      <c r="M355" s="41"/>
      <c r="N355" s="42" t="s">
        <v>81</v>
      </c>
      <c r="O355" s="41"/>
      <c r="P355" s="42" t="s">
        <v>80</v>
      </c>
      <c r="Q355" s="41"/>
      <c r="R355" s="42" t="s">
        <v>79</v>
      </c>
      <c r="S355" s="41"/>
      <c r="T355" s="42" t="s">
        <v>78</v>
      </c>
      <c r="U355" s="41"/>
      <c r="V355" s="42" t="s">
        <v>77</v>
      </c>
      <c r="W355" s="41"/>
      <c r="X355" s="42" t="s">
        <v>76</v>
      </c>
      <c r="Y355" s="41"/>
      <c r="Z355" s="42" t="s">
        <v>75</v>
      </c>
      <c r="AA355" s="41"/>
      <c r="AB355" s="44" t="s">
        <v>74</v>
      </c>
      <c r="AC355" s="43"/>
      <c r="AD355" s="42" t="s">
        <v>73</v>
      </c>
      <c r="AE355" s="41"/>
      <c r="AF355" s="40"/>
      <c r="AG355" s="41"/>
      <c r="AH355" s="40"/>
      <c r="AI355" s="39"/>
      <c r="AJ355" s="245"/>
      <c r="AK355" s="245"/>
      <c r="AL355" s="38"/>
      <c r="AM355" s="7"/>
      <c r="AN355" s="7"/>
      <c r="AO355" s="238">
        <f>SUMPRODUCT(LEN($M355:$AE358)-LEN(SUBSTITUTE($M355:$AE358,"A", "")))</f>
        <v>0</v>
      </c>
      <c r="AP355" s="229">
        <f>SUMPRODUCT(LEN($AH355:$AH358)-LEN(SUBSTITUTE($AH355:$AH358,"A", "")))</f>
        <v>0</v>
      </c>
      <c r="AQ355" s="232">
        <f>SUMPRODUCT(LEN($AG355:$AG358)-LEN(SUBSTITUTE($AG355:$AG358,"A", "")))</f>
        <v>0</v>
      </c>
      <c r="AR355" s="235">
        <f>SUMPRODUCT(LEN($M355:$AE358)-LEN(SUBSTITUTE($M355:$AE358,"S", "")))</f>
        <v>0</v>
      </c>
      <c r="AS355" s="229">
        <f>SUMPRODUCT(LEN($AH355:$AH358)-LEN(SUBSTITUTE($AH355:$AH358,"S", "")))</f>
        <v>0</v>
      </c>
      <c r="AT355" s="232">
        <f>SUMPRODUCT(LEN($AG355:$AG358)-LEN(SUBSTITUTE($AG355:$AG358,"S", "")))</f>
        <v>0</v>
      </c>
      <c r="AU355" s="235">
        <f>SUMPRODUCT(LEN($M355:$AE358)-LEN(SUBSTITUTE($M355:$AE358,"F", "")))</f>
        <v>0</v>
      </c>
      <c r="AV355" s="229">
        <f>SUMPRODUCT(LEN($AH355:$AH358)-LEN(SUBSTITUTE($AH355:$AH358,"F", "")))</f>
        <v>0</v>
      </c>
      <c r="AW355" s="232">
        <f>SUMPRODUCT(LEN($AG355:$AG358)-LEN(SUBSTITUTE($AG355:$AG358,"F", "")))</f>
        <v>0</v>
      </c>
      <c r="AX355" s="235">
        <f>SUMPRODUCT(LEN($M355:$AE358)-LEN(SUBSTITUTE($M355:$AE358,"G", "")))</f>
        <v>0</v>
      </c>
      <c r="AY355" s="229">
        <f>SUMPRODUCT(LEN($AH355:$AH358)-LEN(SUBSTITUTE($AH355:$AH358,"G", "")))</f>
        <v>0</v>
      </c>
      <c r="AZ355" s="232">
        <f>SUMPRODUCT(LEN($AG355:$AG358)-LEN(SUBSTITUTE($AG355:$AG358,"G", "")))</f>
        <v>0</v>
      </c>
      <c r="BA355" s="235">
        <f>SUMPRODUCT(LEN($M355:$AE358)-LEN(SUBSTITUTE($M355:$AE358,"M", "")))</f>
        <v>0</v>
      </c>
      <c r="BB355" s="229">
        <f>SUMPRODUCT(LEN($AH355:$AH358)-LEN(SUBSTITUTE($AH355:$AH358,"M", "")))</f>
        <v>0</v>
      </c>
      <c r="BC355" s="232">
        <f>SUMPRODUCT(LEN($AG355:$AG358)-LEN(SUBSTITUTE($AG355:$AG358,"M", "")))</f>
        <v>0</v>
      </c>
      <c r="BD355" s="297">
        <f>SUMPRODUCT(LEN($AI355:$AI358)-LEN(SUBSTITUTE($AI355:$AI358,"S", "")))</f>
        <v>0</v>
      </c>
      <c r="BE355" s="300">
        <f>SUMPRODUCT(LEN($AI355:$AI358)-LEN(SUBSTITUTE($AI355:$AI358,"F", "")))</f>
        <v>0</v>
      </c>
      <c r="BF355" s="300">
        <f>SUMPRODUCT(LEN($AI355:$AI358)-LEN(SUBSTITUTE($AI355:$AI358,"G", "")))</f>
        <v>0</v>
      </c>
      <c r="BG355" s="303">
        <f>SUMPRODUCT(LEN($AI355:$AI358)-LEN(SUBSTITUTE($AI355:$AI358,"M", "")))</f>
        <v>0</v>
      </c>
    </row>
    <row r="356" spans="2:60" ht="28.15" hidden="1" customHeight="1" thickBot="1">
      <c r="B356" s="29"/>
      <c r="C356" s="264"/>
      <c r="D356" s="37"/>
      <c r="E356" s="36"/>
      <c r="F356" s="36"/>
      <c r="G356" s="35"/>
      <c r="H356" s="256"/>
      <c r="I356" s="260"/>
      <c r="J356" s="260"/>
      <c r="K356" s="260"/>
      <c r="L356" s="32" t="s">
        <v>72</v>
      </c>
      <c r="M356" s="31"/>
      <c r="N356" s="32" t="s">
        <v>71</v>
      </c>
      <c r="O356" s="31"/>
      <c r="P356" s="32" t="s">
        <v>70</v>
      </c>
      <c r="Q356" s="31"/>
      <c r="R356" s="32" t="s">
        <v>69</v>
      </c>
      <c r="S356" s="31"/>
      <c r="T356" s="32" t="s">
        <v>68</v>
      </c>
      <c r="U356" s="31"/>
      <c r="V356" s="32" t="s">
        <v>67</v>
      </c>
      <c r="W356" s="31"/>
      <c r="X356" s="32" t="s">
        <v>66</v>
      </c>
      <c r="Y356" s="31"/>
      <c r="Z356" s="32" t="s">
        <v>65</v>
      </c>
      <c r="AA356" s="31"/>
      <c r="AB356" s="34" t="s">
        <v>64</v>
      </c>
      <c r="AC356" s="33"/>
      <c r="AD356" s="32" t="s">
        <v>63</v>
      </c>
      <c r="AE356" s="31"/>
      <c r="AF356" s="30"/>
      <c r="AG356" s="31"/>
      <c r="AH356" s="30"/>
      <c r="AI356" s="20"/>
      <c r="AJ356" s="246"/>
      <c r="AK356" s="246"/>
      <c r="AL356" s="19"/>
      <c r="AM356" s="7"/>
      <c r="AN356" s="7"/>
      <c r="AO356" s="239"/>
      <c r="AP356" s="230"/>
      <c r="AQ356" s="233"/>
      <c r="AR356" s="236"/>
      <c r="AS356" s="230"/>
      <c r="AT356" s="233"/>
      <c r="AU356" s="236"/>
      <c r="AV356" s="230"/>
      <c r="AW356" s="233"/>
      <c r="AX356" s="236"/>
      <c r="AY356" s="230"/>
      <c r="AZ356" s="233"/>
      <c r="BA356" s="236"/>
      <c r="BB356" s="230"/>
      <c r="BC356" s="233"/>
      <c r="BD356" s="298"/>
      <c r="BE356" s="301"/>
      <c r="BF356" s="301"/>
      <c r="BG356" s="304"/>
    </row>
    <row r="357" spans="2:60" ht="28.15" hidden="1" customHeight="1">
      <c r="B357" s="29"/>
      <c r="C357" s="265"/>
      <c r="D357" s="28"/>
      <c r="E357" s="27"/>
      <c r="F357" s="27"/>
      <c r="G357" s="26"/>
      <c r="H357" s="257"/>
      <c r="I357" s="261"/>
      <c r="J357" s="261"/>
      <c r="K357" s="261"/>
      <c r="L357" s="23" t="s">
        <v>62</v>
      </c>
      <c r="M357" s="22"/>
      <c r="N357" s="23" t="s">
        <v>61</v>
      </c>
      <c r="O357" s="22"/>
      <c r="P357" s="23" t="s">
        <v>60</v>
      </c>
      <c r="Q357" s="22"/>
      <c r="R357" s="23" t="s">
        <v>59</v>
      </c>
      <c r="S357" s="22"/>
      <c r="T357" s="23" t="s">
        <v>58</v>
      </c>
      <c r="U357" s="22"/>
      <c r="V357" s="23" t="s">
        <v>57</v>
      </c>
      <c r="W357" s="22"/>
      <c r="X357" s="23" t="s">
        <v>56</v>
      </c>
      <c r="Y357" s="22"/>
      <c r="Z357" s="23" t="s">
        <v>55</v>
      </c>
      <c r="AA357" s="22"/>
      <c r="AB357" s="25" t="s">
        <v>54</v>
      </c>
      <c r="AC357" s="24"/>
      <c r="AD357" s="23">
        <v>39</v>
      </c>
      <c r="AE357" s="22"/>
      <c r="AF357" s="21"/>
      <c r="AG357" s="22"/>
      <c r="AH357" s="21"/>
      <c r="AI357" s="20"/>
      <c r="AJ357" s="246"/>
      <c r="AK357" s="246"/>
      <c r="AL357" s="19"/>
      <c r="AM357" s="7"/>
      <c r="AN357" s="7"/>
      <c r="AO357" s="239"/>
      <c r="AP357" s="230"/>
      <c r="AQ357" s="233"/>
      <c r="AR357" s="236"/>
      <c r="AS357" s="230"/>
      <c r="AT357" s="233"/>
      <c r="AU357" s="236"/>
      <c r="AV357" s="230"/>
      <c r="AW357" s="233"/>
      <c r="AX357" s="236"/>
      <c r="AY357" s="230"/>
      <c r="AZ357" s="233"/>
      <c r="BA357" s="236"/>
      <c r="BB357" s="230"/>
      <c r="BC357" s="233"/>
      <c r="BD357" s="298"/>
      <c r="BE357" s="301"/>
      <c r="BF357" s="301"/>
      <c r="BG357" s="304"/>
    </row>
    <row r="358" spans="2:60" ht="28.15" hidden="1" customHeight="1" thickBot="1">
      <c r="B358" s="18"/>
      <c r="C358" s="271"/>
      <c r="D358" s="17"/>
      <c r="E358" s="16"/>
      <c r="F358" s="16"/>
      <c r="G358" s="15"/>
      <c r="H358" s="258"/>
      <c r="I358" s="272"/>
      <c r="J358" s="272"/>
      <c r="K358" s="272"/>
      <c r="L358" s="12" t="s">
        <v>53</v>
      </c>
      <c r="M358" s="11"/>
      <c r="N358" s="12" t="s">
        <v>52</v>
      </c>
      <c r="O358" s="11"/>
      <c r="P358" s="12" t="s">
        <v>51</v>
      </c>
      <c r="Q358" s="11"/>
      <c r="R358" s="12" t="s">
        <v>50</v>
      </c>
      <c r="S358" s="11"/>
      <c r="T358" s="12">
        <v>20</v>
      </c>
      <c r="U358" s="11"/>
      <c r="V358" s="12" t="s">
        <v>49</v>
      </c>
      <c r="W358" s="11"/>
      <c r="X358" s="12" t="s">
        <v>48</v>
      </c>
      <c r="Y358" s="11"/>
      <c r="Z358" s="12" t="s">
        <v>47</v>
      </c>
      <c r="AA358" s="11"/>
      <c r="AB358" s="14" t="s">
        <v>46</v>
      </c>
      <c r="AC358" s="13"/>
      <c r="AD358" s="12" t="s">
        <v>45</v>
      </c>
      <c r="AE358" s="11"/>
      <c r="AF358" s="10"/>
      <c r="AG358" s="11"/>
      <c r="AH358" s="10"/>
      <c r="AI358" s="9"/>
      <c r="AJ358" s="247"/>
      <c r="AK358" s="247"/>
      <c r="AL358" s="8"/>
      <c r="AM358" s="7"/>
      <c r="AN358" s="7"/>
      <c r="AO358" s="240"/>
      <c r="AP358" s="231"/>
      <c r="AQ358" s="234"/>
      <c r="AR358" s="237"/>
      <c r="AS358" s="231"/>
      <c r="AT358" s="234"/>
      <c r="AU358" s="237"/>
      <c r="AV358" s="231"/>
      <c r="AW358" s="234"/>
      <c r="AX358" s="237"/>
      <c r="AY358" s="231"/>
      <c r="AZ358" s="234"/>
      <c r="BA358" s="237"/>
      <c r="BB358" s="231"/>
      <c r="BC358" s="234"/>
      <c r="BD358" s="299"/>
      <c r="BE358" s="302"/>
      <c r="BF358" s="302"/>
      <c r="BG358" s="305"/>
    </row>
    <row r="359" spans="2:60" ht="85.9" hidden="1" customHeight="1" thickBot="1">
      <c r="B359" s="94" t="s">
        <v>119</v>
      </c>
      <c r="C359" s="83" t="s">
        <v>118</v>
      </c>
      <c r="D359" s="88" t="s">
        <v>117</v>
      </c>
      <c r="E359" s="93" t="s">
        <v>116</v>
      </c>
      <c r="F359" s="92"/>
      <c r="G359" s="91"/>
      <c r="H359" s="90" t="s">
        <v>115</v>
      </c>
      <c r="I359" s="88" t="s">
        <v>43</v>
      </c>
      <c r="J359" s="88" t="s">
        <v>114</v>
      </c>
      <c r="K359" s="88" t="s">
        <v>44</v>
      </c>
      <c r="L359" s="227" t="s">
        <v>113</v>
      </c>
      <c r="M359" s="270"/>
      <c r="N359" s="227" t="s">
        <v>112</v>
      </c>
      <c r="O359" s="270"/>
      <c r="P359" s="227" t="s">
        <v>112</v>
      </c>
      <c r="Q359" s="228"/>
      <c r="R359" s="227" t="s">
        <v>112</v>
      </c>
      <c r="S359" s="228"/>
      <c r="T359" s="227" t="s">
        <v>112</v>
      </c>
      <c r="U359" s="228"/>
      <c r="V359" s="227" t="s">
        <v>112</v>
      </c>
      <c r="W359" s="228"/>
      <c r="X359" s="227" t="s">
        <v>112</v>
      </c>
      <c r="Y359" s="228"/>
      <c r="Z359" s="227" t="s">
        <v>112</v>
      </c>
      <c r="AA359" s="228"/>
      <c r="AB359" s="227" t="s">
        <v>112</v>
      </c>
      <c r="AC359" s="228"/>
      <c r="AD359" s="227" t="s">
        <v>112</v>
      </c>
      <c r="AE359" s="228"/>
      <c r="AF359" s="244" t="s">
        <v>111</v>
      </c>
      <c r="AG359" s="228"/>
      <c r="AH359" s="90" t="s">
        <v>110</v>
      </c>
      <c r="AI359" s="89" t="s">
        <v>109</v>
      </c>
      <c r="AJ359" s="88" t="s">
        <v>108</v>
      </c>
      <c r="AK359" s="88" t="s">
        <v>107</v>
      </c>
      <c r="AL359" s="87" t="s">
        <v>106</v>
      </c>
      <c r="AM359" s="86"/>
      <c r="AN359" s="86"/>
      <c r="AO359" s="84" t="s">
        <v>105</v>
      </c>
      <c r="AP359" s="83" t="s">
        <v>104</v>
      </c>
      <c r="AQ359" s="82" t="s">
        <v>103</v>
      </c>
      <c r="AR359" s="84" t="s">
        <v>102</v>
      </c>
      <c r="AS359" s="83" t="s">
        <v>101</v>
      </c>
      <c r="AT359" s="82" t="s">
        <v>100</v>
      </c>
      <c r="AU359" s="84" t="s">
        <v>99</v>
      </c>
      <c r="AV359" s="83" t="s">
        <v>98</v>
      </c>
      <c r="AW359" s="85" t="s">
        <v>97</v>
      </c>
      <c r="AX359" s="84" t="s">
        <v>96</v>
      </c>
      <c r="AY359" s="83" t="s">
        <v>95</v>
      </c>
      <c r="AZ359" s="82" t="s">
        <v>94</v>
      </c>
      <c r="BA359" s="84" t="s">
        <v>93</v>
      </c>
      <c r="BB359" s="83" t="s">
        <v>92</v>
      </c>
      <c r="BC359" s="82" t="s">
        <v>91</v>
      </c>
      <c r="BD359" s="81" t="s">
        <v>90</v>
      </c>
      <c r="BE359" s="80" t="s">
        <v>89</v>
      </c>
      <c r="BF359" s="80" t="s">
        <v>88</v>
      </c>
      <c r="BG359" s="79" t="s">
        <v>87</v>
      </c>
    </row>
    <row r="360" spans="2:60" ht="48" hidden="1" thickBot="1">
      <c r="B360" s="78" t="s">
        <v>157</v>
      </c>
      <c r="C360" s="77"/>
      <c r="D360" s="76"/>
      <c r="E360" s="267"/>
      <c r="F360" s="268"/>
      <c r="G360" s="269"/>
      <c r="H360" s="75" t="s">
        <v>85</v>
      </c>
      <c r="I360" s="74"/>
      <c r="J360" s="74"/>
      <c r="K360" s="73"/>
      <c r="L360" s="72"/>
      <c r="M360" s="68"/>
      <c r="N360" s="72"/>
      <c r="O360" s="68"/>
      <c r="P360" s="72"/>
      <c r="Q360" s="68"/>
      <c r="R360" s="72"/>
      <c r="S360" s="68"/>
      <c r="T360" s="72"/>
      <c r="U360" s="68"/>
      <c r="V360" s="72"/>
      <c r="W360" s="68"/>
      <c r="X360" s="72"/>
      <c r="Y360" s="68"/>
      <c r="Z360" s="72"/>
      <c r="AA360" s="71"/>
      <c r="AB360" s="70"/>
      <c r="AC360" s="70"/>
      <c r="AD360" s="70"/>
      <c r="AE360" s="70"/>
      <c r="AF360" s="69" t="s">
        <v>84</v>
      </c>
      <c r="AG360" s="68"/>
      <c r="AH360" s="68"/>
      <c r="AI360" s="68"/>
      <c r="AJ360" s="67"/>
      <c r="AK360" s="67"/>
      <c r="AL360" s="66"/>
      <c r="AM360" s="65"/>
      <c r="AN360" s="65"/>
      <c r="AO360" s="64">
        <f t="shared" ref="AO360:BG360" si="25">SUM(AO361:AO372)</f>
        <v>0</v>
      </c>
      <c r="AP360" s="63">
        <f t="shared" si="25"/>
        <v>0</v>
      </c>
      <c r="AQ360" s="62">
        <f t="shared" si="25"/>
        <v>0</v>
      </c>
      <c r="AR360" s="64">
        <f t="shared" si="25"/>
        <v>0</v>
      </c>
      <c r="AS360" s="63">
        <f t="shared" si="25"/>
        <v>0</v>
      </c>
      <c r="AT360" s="62">
        <f t="shared" si="25"/>
        <v>0</v>
      </c>
      <c r="AU360" s="64">
        <f t="shared" si="25"/>
        <v>0</v>
      </c>
      <c r="AV360" s="63">
        <f t="shared" si="25"/>
        <v>0</v>
      </c>
      <c r="AW360" s="62">
        <f t="shared" si="25"/>
        <v>0</v>
      </c>
      <c r="AX360" s="64">
        <f t="shared" si="25"/>
        <v>0</v>
      </c>
      <c r="AY360" s="63">
        <f t="shared" si="25"/>
        <v>0</v>
      </c>
      <c r="AZ360" s="62">
        <f t="shared" si="25"/>
        <v>0</v>
      </c>
      <c r="BA360" s="64">
        <f t="shared" si="25"/>
        <v>0</v>
      </c>
      <c r="BB360" s="63">
        <f t="shared" si="25"/>
        <v>0</v>
      </c>
      <c r="BC360" s="62">
        <f t="shared" si="25"/>
        <v>0</v>
      </c>
      <c r="BD360" s="61">
        <f t="shared" si="25"/>
        <v>0</v>
      </c>
      <c r="BE360" s="60">
        <f t="shared" si="25"/>
        <v>0</v>
      </c>
      <c r="BF360" s="60">
        <f t="shared" si="25"/>
        <v>0</v>
      </c>
      <c r="BG360" s="59">
        <f t="shared" si="25"/>
        <v>0</v>
      </c>
      <c r="BH360" s="58" t="s">
        <v>83</v>
      </c>
    </row>
    <row r="361" spans="2:60" ht="28.15" hidden="1" customHeight="1">
      <c r="B361" s="29"/>
      <c r="C361" s="263">
        <v>1</v>
      </c>
      <c r="D361" s="47"/>
      <c r="E361" s="46"/>
      <c r="F361" s="46"/>
      <c r="G361" s="45"/>
      <c r="H361" s="255"/>
      <c r="I361" s="259"/>
      <c r="J361" s="259"/>
      <c r="K361" s="259"/>
      <c r="L361" s="42" t="s">
        <v>82</v>
      </c>
      <c r="M361" s="41"/>
      <c r="N361" s="42" t="s">
        <v>81</v>
      </c>
      <c r="O361" s="41"/>
      <c r="P361" s="42" t="s">
        <v>80</v>
      </c>
      <c r="Q361" s="41"/>
      <c r="R361" s="42" t="s">
        <v>79</v>
      </c>
      <c r="S361" s="41"/>
      <c r="T361" s="42" t="s">
        <v>78</v>
      </c>
      <c r="U361" s="41"/>
      <c r="V361" s="42" t="s">
        <v>77</v>
      </c>
      <c r="W361" s="41"/>
      <c r="X361" s="42" t="s">
        <v>76</v>
      </c>
      <c r="Y361" s="41"/>
      <c r="Z361" s="42" t="s">
        <v>75</v>
      </c>
      <c r="AA361" s="41"/>
      <c r="AB361" s="44" t="s">
        <v>74</v>
      </c>
      <c r="AC361" s="43"/>
      <c r="AD361" s="42" t="s">
        <v>73</v>
      </c>
      <c r="AE361" s="41"/>
      <c r="AF361" s="40"/>
      <c r="AG361" s="41"/>
      <c r="AH361" s="40"/>
      <c r="AI361" s="39"/>
      <c r="AJ361" s="245"/>
      <c r="AK361" s="245"/>
      <c r="AL361" s="38"/>
      <c r="AM361" s="7"/>
      <c r="AN361" s="7"/>
      <c r="AO361" s="238">
        <f>SUMPRODUCT(LEN($M361:$AE364)-LEN(SUBSTITUTE($M361:$AE364,"A", "")))</f>
        <v>0</v>
      </c>
      <c r="AP361" s="229">
        <f>SUMPRODUCT(LEN($AH361:$AH364)-LEN(SUBSTITUTE($AH361:$AH364,"A", "")))</f>
        <v>0</v>
      </c>
      <c r="AQ361" s="232">
        <f>SUMPRODUCT(LEN($AG361:$AG364)-LEN(SUBSTITUTE($AG361:$AG364,"A", "")))</f>
        <v>0</v>
      </c>
      <c r="AR361" s="235">
        <f>SUMPRODUCT(LEN($M361:$AE364)-LEN(SUBSTITUTE($M361:$AE364,"S", "")))</f>
        <v>0</v>
      </c>
      <c r="AS361" s="229">
        <f>SUMPRODUCT(LEN($AH361:$AH364)-LEN(SUBSTITUTE($AH361:$AH364,"S", "")))</f>
        <v>0</v>
      </c>
      <c r="AT361" s="232">
        <f>SUMPRODUCT(LEN($AG361:$AG364)-LEN(SUBSTITUTE($AG361:$AG364,"S", "")))</f>
        <v>0</v>
      </c>
      <c r="AU361" s="235">
        <f>SUMPRODUCT(LEN($M361:$AE364)-LEN(SUBSTITUTE($M361:$AE364,"F", "")))</f>
        <v>0</v>
      </c>
      <c r="AV361" s="229">
        <f>SUMPRODUCT(LEN($AH361:$AH364)-LEN(SUBSTITUTE($AH361:$AH364,"F", "")))</f>
        <v>0</v>
      </c>
      <c r="AW361" s="232">
        <f>SUMPRODUCT(LEN($AG361:$AG364)-LEN(SUBSTITUTE($AG361:$AG364,"F", "")))</f>
        <v>0</v>
      </c>
      <c r="AX361" s="235">
        <f>SUMPRODUCT(LEN($M361:$AE364)-LEN(SUBSTITUTE($M361:$AE364,"G", "")))</f>
        <v>0</v>
      </c>
      <c r="AY361" s="229">
        <f>SUMPRODUCT(LEN($AH361:$AH364)-LEN(SUBSTITUTE($AH361:$AH364,"G", "")))</f>
        <v>0</v>
      </c>
      <c r="AZ361" s="232">
        <f>SUMPRODUCT(LEN($AG361:$AG364)-LEN(SUBSTITUTE($AG361:$AG364,"G", "")))</f>
        <v>0</v>
      </c>
      <c r="BA361" s="235">
        <f>SUMPRODUCT(LEN($M361:$AE364)-LEN(SUBSTITUTE($M361:$AE364,"M", "")))</f>
        <v>0</v>
      </c>
      <c r="BB361" s="229">
        <f>SUMPRODUCT(LEN($AH361:$AH364)-LEN(SUBSTITUTE($AH361:$AH364,"M", "")))</f>
        <v>0</v>
      </c>
      <c r="BC361" s="232">
        <f>SUMPRODUCT(LEN($AG361:$AG364)-LEN(SUBSTITUTE($AG361:$AG364,"M", "")))</f>
        <v>0</v>
      </c>
      <c r="BD361" s="297">
        <f>SUMPRODUCT(LEN($AI361:$AI364)-LEN(SUBSTITUTE($AI361:$AI364,"S", "")))</f>
        <v>0</v>
      </c>
      <c r="BE361" s="300">
        <f>SUMPRODUCT(LEN($AI361:$AI364)-LEN(SUBSTITUTE($AI361:$AI364,"F", "")))</f>
        <v>0</v>
      </c>
      <c r="BF361" s="300">
        <f>SUMPRODUCT(LEN($AI361:$AI364)-LEN(SUBSTITUTE($AI361:$AI364,"G", "")))</f>
        <v>0</v>
      </c>
      <c r="BG361" s="303">
        <f>SUMPRODUCT(LEN($AI361:$AI364)-LEN(SUBSTITUTE($AI361:$AI364,"M", "")))</f>
        <v>0</v>
      </c>
    </row>
    <row r="362" spans="2:60" ht="28.15" hidden="1" customHeight="1" thickBot="1">
      <c r="B362" s="29"/>
      <c r="C362" s="264"/>
      <c r="D362" s="37"/>
      <c r="E362" s="36"/>
      <c r="F362" s="36"/>
      <c r="G362" s="35"/>
      <c r="H362" s="256"/>
      <c r="I362" s="260"/>
      <c r="J362" s="260"/>
      <c r="K362" s="260"/>
      <c r="L362" s="32" t="s">
        <v>72</v>
      </c>
      <c r="M362" s="31"/>
      <c r="N362" s="32" t="s">
        <v>71</v>
      </c>
      <c r="O362" s="31"/>
      <c r="P362" s="32" t="s">
        <v>70</v>
      </c>
      <c r="Q362" s="31"/>
      <c r="R362" s="32" t="s">
        <v>69</v>
      </c>
      <c r="S362" s="31"/>
      <c r="T362" s="32" t="s">
        <v>68</v>
      </c>
      <c r="U362" s="31"/>
      <c r="V362" s="32" t="s">
        <v>67</v>
      </c>
      <c r="W362" s="31"/>
      <c r="X362" s="32" t="s">
        <v>66</v>
      </c>
      <c r="Y362" s="31"/>
      <c r="Z362" s="32" t="s">
        <v>65</v>
      </c>
      <c r="AA362" s="31"/>
      <c r="AB362" s="34" t="s">
        <v>64</v>
      </c>
      <c r="AC362" s="33"/>
      <c r="AD362" s="32" t="s">
        <v>63</v>
      </c>
      <c r="AE362" s="31"/>
      <c r="AF362" s="30"/>
      <c r="AG362" s="31"/>
      <c r="AH362" s="30"/>
      <c r="AI362" s="20"/>
      <c r="AJ362" s="246"/>
      <c r="AK362" s="246"/>
      <c r="AL362" s="19"/>
      <c r="AM362" s="7"/>
      <c r="AN362" s="7"/>
      <c r="AO362" s="239"/>
      <c r="AP362" s="230"/>
      <c r="AQ362" s="233"/>
      <c r="AR362" s="236"/>
      <c r="AS362" s="230"/>
      <c r="AT362" s="233"/>
      <c r="AU362" s="236"/>
      <c r="AV362" s="230"/>
      <c r="AW362" s="233"/>
      <c r="AX362" s="236"/>
      <c r="AY362" s="230"/>
      <c r="AZ362" s="233"/>
      <c r="BA362" s="236"/>
      <c r="BB362" s="230"/>
      <c r="BC362" s="233"/>
      <c r="BD362" s="298"/>
      <c r="BE362" s="301"/>
      <c r="BF362" s="301"/>
      <c r="BG362" s="304"/>
    </row>
    <row r="363" spans="2:60" ht="28.15" hidden="1" customHeight="1">
      <c r="B363" s="29"/>
      <c r="C363" s="265"/>
      <c r="D363" s="28"/>
      <c r="E363" s="27"/>
      <c r="F363" s="27"/>
      <c r="G363" s="26"/>
      <c r="H363" s="257"/>
      <c r="I363" s="261"/>
      <c r="J363" s="261"/>
      <c r="K363" s="261"/>
      <c r="L363" s="23" t="s">
        <v>62</v>
      </c>
      <c r="M363" s="22"/>
      <c r="N363" s="23" t="s">
        <v>61</v>
      </c>
      <c r="O363" s="22"/>
      <c r="P363" s="23" t="s">
        <v>60</v>
      </c>
      <c r="Q363" s="22"/>
      <c r="R363" s="23" t="s">
        <v>59</v>
      </c>
      <c r="S363" s="22"/>
      <c r="T363" s="23" t="s">
        <v>58</v>
      </c>
      <c r="U363" s="22"/>
      <c r="V363" s="23" t="s">
        <v>57</v>
      </c>
      <c r="W363" s="22"/>
      <c r="X363" s="23" t="s">
        <v>56</v>
      </c>
      <c r="Y363" s="22"/>
      <c r="Z363" s="23" t="s">
        <v>55</v>
      </c>
      <c r="AA363" s="22"/>
      <c r="AB363" s="25" t="s">
        <v>54</v>
      </c>
      <c r="AC363" s="24"/>
      <c r="AD363" s="23">
        <v>39</v>
      </c>
      <c r="AE363" s="22"/>
      <c r="AF363" s="21"/>
      <c r="AG363" s="22"/>
      <c r="AH363" s="21"/>
      <c r="AI363" s="20"/>
      <c r="AJ363" s="246"/>
      <c r="AK363" s="246"/>
      <c r="AL363" s="19"/>
      <c r="AM363" s="7"/>
      <c r="AN363" s="7"/>
      <c r="AO363" s="239"/>
      <c r="AP363" s="230"/>
      <c r="AQ363" s="233"/>
      <c r="AR363" s="236"/>
      <c r="AS363" s="230"/>
      <c r="AT363" s="233"/>
      <c r="AU363" s="236"/>
      <c r="AV363" s="230"/>
      <c r="AW363" s="233"/>
      <c r="AX363" s="236"/>
      <c r="AY363" s="230"/>
      <c r="AZ363" s="233"/>
      <c r="BA363" s="236"/>
      <c r="BB363" s="230"/>
      <c r="BC363" s="233"/>
      <c r="BD363" s="298"/>
      <c r="BE363" s="301"/>
      <c r="BF363" s="301"/>
      <c r="BG363" s="304"/>
    </row>
    <row r="364" spans="2:60" ht="28.15" hidden="1" customHeight="1" thickBot="1">
      <c r="B364" s="29"/>
      <c r="C364" s="266"/>
      <c r="D364" s="57"/>
      <c r="E364" s="56"/>
      <c r="F364" s="56"/>
      <c r="G364" s="55"/>
      <c r="H364" s="258"/>
      <c r="I364" s="262"/>
      <c r="J364" s="262"/>
      <c r="K364" s="262"/>
      <c r="L364" s="52" t="s">
        <v>53</v>
      </c>
      <c r="M364" s="51"/>
      <c r="N364" s="52" t="s">
        <v>52</v>
      </c>
      <c r="O364" s="51"/>
      <c r="P364" s="52" t="s">
        <v>51</v>
      </c>
      <c r="Q364" s="51"/>
      <c r="R364" s="52" t="s">
        <v>50</v>
      </c>
      <c r="S364" s="51"/>
      <c r="T364" s="52">
        <v>20</v>
      </c>
      <c r="U364" s="51"/>
      <c r="V364" s="52" t="s">
        <v>49</v>
      </c>
      <c r="W364" s="51"/>
      <c r="X364" s="52" t="s">
        <v>48</v>
      </c>
      <c r="Y364" s="51"/>
      <c r="Z364" s="52" t="s">
        <v>47</v>
      </c>
      <c r="AA364" s="51"/>
      <c r="AB364" s="54" t="s">
        <v>46</v>
      </c>
      <c r="AC364" s="53"/>
      <c r="AD364" s="52" t="s">
        <v>45</v>
      </c>
      <c r="AE364" s="51"/>
      <c r="AF364" s="50"/>
      <c r="AG364" s="51"/>
      <c r="AH364" s="50"/>
      <c r="AI364" s="49"/>
      <c r="AJ364" s="248"/>
      <c r="AK364" s="248"/>
      <c r="AL364" s="48"/>
      <c r="AM364" s="7"/>
      <c r="AN364" s="7"/>
      <c r="AO364" s="240"/>
      <c r="AP364" s="231"/>
      <c r="AQ364" s="234"/>
      <c r="AR364" s="237"/>
      <c r="AS364" s="231"/>
      <c r="AT364" s="234"/>
      <c r="AU364" s="237"/>
      <c r="AV364" s="231"/>
      <c r="AW364" s="234"/>
      <c r="AX364" s="237"/>
      <c r="AY364" s="231"/>
      <c r="AZ364" s="234"/>
      <c r="BA364" s="237"/>
      <c r="BB364" s="231"/>
      <c r="BC364" s="234"/>
      <c r="BD364" s="299"/>
      <c r="BE364" s="302"/>
      <c r="BF364" s="302"/>
      <c r="BG364" s="305"/>
    </row>
    <row r="365" spans="2:60" ht="28.15" hidden="1" customHeight="1">
      <c r="B365" s="29"/>
      <c r="C365" s="263">
        <v>2</v>
      </c>
      <c r="D365" s="47"/>
      <c r="E365" s="46"/>
      <c r="F365" s="46"/>
      <c r="G365" s="45"/>
      <c r="H365" s="255"/>
      <c r="I365" s="259"/>
      <c r="J365" s="259"/>
      <c r="K365" s="259"/>
      <c r="L365" s="42" t="s">
        <v>82</v>
      </c>
      <c r="M365" s="41"/>
      <c r="N365" s="42" t="s">
        <v>81</v>
      </c>
      <c r="O365" s="41"/>
      <c r="P365" s="42" t="s">
        <v>80</v>
      </c>
      <c r="Q365" s="41"/>
      <c r="R365" s="42" t="s">
        <v>79</v>
      </c>
      <c r="S365" s="41"/>
      <c r="T365" s="42" t="s">
        <v>78</v>
      </c>
      <c r="U365" s="41"/>
      <c r="V365" s="42" t="s">
        <v>77</v>
      </c>
      <c r="W365" s="41"/>
      <c r="X365" s="42" t="s">
        <v>76</v>
      </c>
      <c r="Y365" s="41"/>
      <c r="Z365" s="42" t="s">
        <v>75</v>
      </c>
      <c r="AA365" s="41"/>
      <c r="AB365" s="44" t="s">
        <v>74</v>
      </c>
      <c r="AC365" s="43"/>
      <c r="AD365" s="42" t="s">
        <v>73</v>
      </c>
      <c r="AE365" s="41"/>
      <c r="AF365" s="40"/>
      <c r="AG365" s="41"/>
      <c r="AH365" s="40"/>
      <c r="AI365" s="39"/>
      <c r="AJ365" s="249"/>
      <c r="AK365" s="252"/>
      <c r="AL365" s="38"/>
      <c r="AM365" s="7"/>
      <c r="AN365" s="7"/>
      <c r="AO365" s="238">
        <f>SUMPRODUCT(LEN($M365:$AE368)-LEN(SUBSTITUTE($M365:$AE368,"A", "")))</f>
        <v>0</v>
      </c>
      <c r="AP365" s="229">
        <f>SUMPRODUCT(LEN($AH365:$AH368)-LEN(SUBSTITUTE($AH365:$AH368,"A", "")))</f>
        <v>0</v>
      </c>
      <c r="AQ365" s="232">
        <f>SUMPRODUCT(LEN($AG365:$AG368)-LEN(SUBSTITUTE($AG365:$AG368,"A", "")))</f>
        <v>0</v>
      </c>
      <c r="AR365" s="235">
        <f>SUMPRODUCT(LEN($M365:$AE368)-LEN(SUBSTITUTE($M365:$AE368,"S", "")))</f>
        <v>0</v>
      </c>
      <c r="AS365" s="229">
        <f>SUMPRODUCT(LEN($AH365:$AH368)-LEN(SUBSTITUTE($AH365:$AH368,"S", "")))</f>
        <v>0</v>
      </c>
      <c r="AT365" s="232">
        <f>SUMPRODUCT(LEN($AG365:$AG368)-LEN(SUBSTITUTE($AG365:$AG368,"S", "")))</f>
        <v>0</v>
      </c>
      <c r="AU365" s="235">
        <f>SUMPRODUCT(LEN($M365:$AE368)-LEN(SUBSTITUTE($M365:$AE368,"F", "")))</f>
        <v>0</v>
      </c>
      <c r="AV365" s="229">
        <f>SUMPRODUCT(LEN($AH365:$AH368)-LEN(SUBSTITUTE($AH365:$AH368,"F", "")))</f>
        <v>0</v>
      </c>
      <c r="AW365" s="232">
        <f>SUMPRODUCT(LEN($AG365:$AG368)-LEN(SUBSTITUTE($AG365:$AG368,"F", "")))</f>
        <v>0</v>
      </c>
      <c r="AX365" s="235">
        <f>SUMPRODUCT(LEN($M365:$AE368)-LEN(SUBSTITUTE($M365:$AE368,"G", "")))</f>
        <v>0</v>
      </c>
      <c r="AY365" s="229">
        <f>SUMPRODUCT(LEN($AH365:$AH368)-LEN(SUBSTITUTE($AH365:$AH368,"G", "")))</f>
        <v>0</v>
      </c>
      <c r="AZ365" s="232">
        <f>SUMPRODUCT(LEN($AG365:$AG368)-LEN(SUBSTITUTE($AG365:$AG368,"G", "")))</f>
        <v>0</v>
      </c>
      <c r="BA365" s="235">
        <f>SUMPRODUCT(LEN($M365:$AE368)-LEN(SUBSTITUTE($M365:$AE368,"M", "")))</f>
        <v>0</v>
      </c>
      <c r="BB365" s="229">
        <f>SUMPRODUCT(LEN($AH365:$AH368)-LEN(SUBSTITUTE($AH365:$AH368,"M", "")))</f>
        <v>0</v>
      </c>
      <c r="BC365" s="232">
        <f>SUMPRODUCT(LEN($AG365:$AG368)-LEN(SUBSTITUTE($AG365:$AG368,"M", "")))</f>
        <v>0</v>
      </c>
      <c r="BD365" s="297">
        <f>SUMPRODUCT(LEN($AI365:$AI368)-LEN(SUBSTITUTE($AI365:$AI368,"S", "")))</f>
        <v>0</v>
      </c>
      <c r="BE365" s="300">
        <f>SUMPRODUCT(LEN($AI365:$AI368)-LEN(SUBSTITUTE($AI365:$AI368,"F", "")))</f>
        <v>0</v>
      </c>
      <c r="BF365" s="300">
        <f>SUMPRODUCT(LEN($AI365:$AI368)-LEN(SUBSTITUTE($AI365:$AI368,"G", "")))</f>
        <v>0</v>
      </c>
      <c r="BG365" s="303">
        <f>SUMPRODUCT(LEN($AI365:$AI368)-LEN(SUBSTITUTE($AI365:$AI368,"M", "")))</f>
        <v>0</v>
      </c>
    </row>
    <row r="366" spans="2:60" ht="28.15" hidden="1" customHeight="1" thickBot="1">
      <c r="B366" s="29"/>
      <c r="C366" s="264"/>
      <c r="D366" s="37"/>
      <c r="E366" s="36"/>
      <c r="F366" s="36"/>
      <c r="G366" s="35"/>
      <c r="H366" s="256"/>
      <c r="I366" s="260"/>
      <c r="J366" s="260"/>
      <c r="K366" s="260"/>
      <c r="L366" s="32" t="s">
        <v>72</v>
      </c>
      <c r="M366" s="31"/>
      <c r="N366" s="32" t="s">
        <v>71</v>
      </c>
      <c r="O366" s="31"/>
      <c r="P366" s="32" t="s">
        <v>70</v>
      </c>
      <c r="Q366" s="31"/>
      <c r="R366" s="32" t="s">
        <v>69</v>
      </c>
      <c r="S366" s="31"/>
      <c r="T366" s="32" t="s">
        <v>68</v>
      </c>
      <c r="U366" s="31"/>
      <c r="V366" s="32" t="s">
        <v>67</v>
      </c>
      <c r="W366" s="31"/>
      <c r="X366" s="32" t="s">
        <v>66</v>
      </c>
      <c r="Y366" s="31"/>
      <c r="Z366" s="32" t="s">
        <v>65</v>
      </c>
      <c r="AA366" s="31"/>
      <c r="AB366" s="34" t="s">
        <v>64</v>
      </c>
      <c r="AC366" s="33"/>
      <c r="AD366" s="32" t="s">
        <v>63</v>
      </c>
      <c r="AE366" s="31"/>
      <c r="AF366" s="30"/>
      <c r="AG366" s="31"/>
      <c r="AH366" s="30"/>
      <c r="AI366" s="20"/>
      <c r="AJ366" s="250"/>
      <c r="AK366" s="253"/>
      <c r="AL366" s="19"/>
      <c r="AM366" s="7"/>
      <c r="AN366" s="7"/>
      <c r="AO366" s="239"/>
      <c r="AP366" s="230"/>
      <c r="AQ366" s="233"/>
      <c r="AR366" s="236"/>
      <c r="AS366" s="230"/>
      <c r="AT366" s="233"/>
      <c r="AU366" s="236"/>
      <c r="AV366" s="230"/>
      <c r="AW366" s="233"/>
      <c r="AX366" s="236"/>
      <c r="AY366" s="230"/>
      <c r="AZ366" s="233"/>
      <c r="BA366" s="236"/>
      <c r="BB366" s="230"/>
      <c r="BC366" s="233"/>
      <c r="BD366" s="298"/>
      <c r="BE366" s="301"/>
      <c r="BF366" s="301"/>
      <c r="BG366" s="304"/>
    </row>
    <row r="367" spans="2:60" ht="28.15" hidden="1" customHeight="1">
      <c r="B367" s="29"/>
      <c r="C367" s="265"/>
      <c r="D367" s="28"/>
      <c r="E367" s="27"/>
      <c r="F367" s="27"/>
      <c r="G367" s="26"/>
      <c r="H367" s="257"/>
      <c r="I367" s="261"/>
      <c r="J367" s="261"/>
      <c r="K367" s="261"/>
      <c r="L367" s="23" t="s">
        <v>62</v>
      </c>
      <c r="M367" s="22"/>
      <c r="N367" s="23" t="s">
        <v>61</v>
      </c>
      <c r="O367" s="22"/>
      <c r="P367" s="23" t="s">
        <v>60</v>
      </c>
      <c r="Q367" s="22"/>
      <c r="R367" s="23" t="s">
        <v>59</v>
      </c>
      <c r="S367" s="22"/>
      <c r="T367" s="23" t="s">
        <v>58</v>
      </c>
      <c r="U367" s="22"/>
      <c r="V367" s="23" t="s">
        <v>57</v>
      </c>
      <c r="W367" s="22"/>
      <c r="X367" s="23" t="s">
        <v>56</v>
      </c>
      <c r="Y367" s="22"/>
      <c r="Z367" s="23" t="s">
        <v>55</v>
      </c>
      <c r="AA367" s="22"/>
      <c r="AB367" s="25" t="s">
        <v>54</v>
      </c>
      <c r="AC367" s="24"/>
      <c r="AD367" s="23">
        <v>39</v>
      </c>
      <c r="AE367" s="22"/>
      <c r="AF367" s="21"/>
      <c r="AG367" s="22"/>
      <c r="AH367" s="21"/>
      <c r="AI367" s="20"/>
      <c r="AJ367" s="250"/>
      <c r="AK367" s="253"/>
      <c r="AL367" s="19"/>
      <c r="AM367" s="7"/>
      <c r="AN367" s="7"/>
      <c r="AO367" s="239"/>
      <c r="AP367" s="230"/>
      <c r="AQ367" s="233"/>
      <c r="AR367" s="236"/>
      <c r="AS367" s="230"/>
      <c r="AT367" s="233"/>
      <c r="AU367" s="236"/>
      <c r="AV367" s="230"/>
      <c r="AW367" s="233"/>
      <c r="AX367" s="236"/>
      <c r="AY367" s="230"/>
      <c r="AZ367" s="233"/>
      <c r="BA367" s="236"/>
      <c r="BB367" s="230"/>
      <c r="BC367" s="233"/>
      <c r="BD367" s="298"/>
      <c r="BE367" s="301"/>
      <c r="BF367" s="301"/>
      <c r="BG367" s="304"/>
    </row>
    <row r="368" spans="2:60" ht="28.15" hidden="1" customHeight="1" thickBot="1">
      <c r="B368" s="29"/>
      <c r="C368" s="266"/>
      <c r="D368" s="57"/>
      <c r="E368" s="56"/>
      <c r="F368" s="56"/>
      <c r="G368" s="55"/>
      <c r="H368" s="258"/>
      <c r="I368" s="262"/>
      <c r="J368" s="262"/>
      <c r="K368" s="262"/>
      <c r="L368" s="52" t="s">
        <v>53</v>
      </c>
      <c r="M368" s="51"/>
      <c r="N368" s="52" t="s">
        <v>52</v>
      </c>
      <c r="O368" s="51"/>
      <c r="P368" s="52" t="s">
        <v>51</v>
      </c>
      <c r="Q368" s="51"/>
      <c r="R368" s="52" t="s">
        <v>50</v>
      </c>
      <c r="S368" s="51"/>
      <c r="T368" s="52">
        <v>20</v>
      </c>
      <c r="U368" s="51"/>
      <c r="V368" s="52" t="s">
        <v>49</v>
      </c>
      <c r="W368" s="51"/>
      <c r="X368" s="52" t="s">
        <v>48</v>
      </c>
      <c r="Y368" s="51"/>
      <c r="Z368" s="52" t="s">
        <v>47</v>
      </c>
      <c r="AA368" s="51"/>
      <c r="AB368" s="54" t="s">
        <v>46</v>
      </c>
      <c r="AC368" s="53"/>
      <c r="AD368" s="52" t="s">
        <v>45</v>
      </c>
      <c r="AE368" s="51"/>
      <c r="AF368" s="50"/>
      <c r="AG368" s="51"/>
      <c r="AH368" s="50"/>
      <c r="AI368" s="49"/>
      <c r="AJ368" s="251"/>
      <c r="AK368" s="254"/>
      <c r="AL368" s="48"/>
      <c r="AM368" s="7"/>
      <c r="AN368" s="7"/>
      <c r="AO368" s="240"/>
      <c r="AP368" s="231"/>
      <c r="AQ368" s="234"/>
      <c r="AR368" s="237"/>
      <c r="AS368" s="231"/>
      <c r="AT368" s="234"/>
      <c r="AU368" s="237"/>
      <c r="AV368" s="231"/>
      <c r="AW368" s="234"/>
      <c r="AX368" s="237"/>
      <c r="AY368" s="231"/>
      <c r="AZ368" s="234"/>
      <c r="BA368" s="237"/>
      <c r="BB368" s="231"/>
      <c r="BC368" s="234"/>
      <c r="BD368" s="299"/>
      <c r="BE368" s="302"/>
      <c r="BF368" s="302"/>
      <c r="BG368" s="305"/>
    </row>
    <row r="369" spans="2:60" ht="28.15" hidden="1" customHeight="1">
      <c r="B369" s="29"/>
      <c r="C369" s="263">
        <v>3</v>
      </c>
      <c r="D369" s="47"/>
      <c r="E369" s="46"/>
      <c r="F369" s="46"/>
      <c r="G369" s="45"/>
      <c r="H369" s="255"/>
      <c r="I369" s="259"/>
      <c r="J369" s="259"/>
      <c r="K369" s="259"/>
      <c r="L369" s="42" t="s">
        <v>82</v>
      </c>
      <c r="M369" s="41"/>
      <c r="N369" s="42" t="s">
        <v>81</v>
      </c>
      <c r="O369" s="41"/>
      <c r="P369" s="42" t="s">
        <v>80</v>
      </c>
      <c r="Q369" s="41"/>
      <c r="R369" s="42" t="s">
        <v>79</v>
      </c>
      <c r="S369" s="41"/>
      <c r="T369" s="42" t="s">
        <v>78</v>
      </c>
      <c r="U369" s="41"/>
      <c r="V369" s="42" t="s">
        <v>77</v>
      </c>
      <c r="W369" s="41"/>
      <c r="X369" s="42" t="s">
        <v>76</v>
      </c>
      <c r="Y369" s="41"/>
      <c r="Z369" s="42" t="s">
        <v>75</v>
      </c>
      <c r="AA369" s="41"/>
      <c r="AB369" s="44" t="s">
        <v>74</v>
      </c>
      <c r="AC369" s="43"/>
      <c r="AD369" s="42" t="s">
        <v>73</v>
      </c>
      <c r="AE369" s="41"/>
      <c r="AF369" s="40"/>
      <c r="AG369" s="41"/>
      <c r="AH369" s="40"/>
      <c r="AI369" s="39"/>
      <c r="AJ369" s="245"/>
      <c r="AK369" s="245"/>
      <c r="AL369" s="38"/>
      <c r="AM369" s="7"/>
      <c r="AN369" s="7"/>
      <c r="AO369" s="238">
        <f>SUMPRODUCT(LEN($M369:$AE372)-LEN(SUBSTITUTE($M369:$AE372,"A", "")))</f>
        <v>0</v>
      </c>
      <c r="AP369" s="229">
        <f>SUMPRODUCT(LEN($AH369:$AH372)-LEN(SUBSTITUTE($AH369:$AH372,"A", "")))</f>
        <v>0</v>
      </c>
      <c r="AQ369" s="232">
        <f>SUMPRODUCT(LEN($AG369:$AG372)-LEN(SUBSTITUTE($AG369:$AG372,"A", "")))</f>
        <v>0</v>
      </c>
      <c r="AR369" s="235">
        <f>SUMPRODUCT(LEN($M369:$AE372)-LEN(SUBSTITUTE($M369:$AE372,"S", "")))</f>
        <v>0</v>
      </c>
      <c r="AS369" s="229">
        <f>SUMPRODUCT(LEN($AH369:$AH372)-LEN(SUBSTITUTE($AH369:$AH372,"S", "")))</f>
        <v>0</v>
      </c>
      <c r="AT369" s="232">
        <f>SUMPRODUCT(LEN($AG369:$AG372)-LEN(SUBSTITUTE($AG369:$AG372,"S", "")))</f>
        <v>0</v>
      </c>
      <c r="AU369" s="235">
        <f>SUMPRODUCT(LEN($M369:$AE372)-LEN(SUBSTITUTE($M369:$AE372,"F", "")))</f>
        <v>0</v>
      </c>
      <c r="AV369" s="229">
        <f>SUMPRODUCT(LEN($AH369:$AH372)-LEN(SUBSTITUTE($AH369:$AH372,"F", "")))</f>
        <v>0</v>
      </c>
      <c r="AW369" s="232">
        <f>SUMPRODUCT(LEN($AG369:$AG372)-LEN(SUBSTITUTE($AG369:$AG372,"F", "")))</f>
        <v>0</v>
      </c>
      <c r="AX369" s="235">
        <f>SUMPRODUCT(LEN($M369:$AE372)-LEN(SUBSTITUTE($M369:$AE372,"G", "")))</f>
        <v>0</v>
      </c>
      <c r="AY369" s="229">
        <f>SUMPRODUCT(LEN($AH369:$AH372)-LEN(SUBSTITUTE($AH369:$AH372,"G", "")))</f>
        <v>0</v>
      </c>
      <c r="AZ369" s="232">
        <f>SUMPRODUCT(LEN($AG369:$AG372)-LEN(SUBSTITUTE($AG369:$AG372,"G", "")))</f>
        <v>0</v>
      </c>
      <c r="BA369" s="235">
        <f>SUMPRODUCT(LEN($M369:$AE372)-LEN(SUBSTITUTE($M369:$AE372,"M", "")))</f>
        <v>0</v>
      </c>
      <c r="BB369" s="229">
        <f>SUMPRODUCT(LEN($AH369:$AH372)-LEN(SUBSTITUTE($AH369:$AH372,"M", "")))</f>
        <v>0</v>
      </c>
      <c r="BC369" s="232">
        <f>SUMPRODUCT(LEN($AG369:$AG372)-LEN(SUBSTITUTE($AG369:$AG372,"M", "")))</f>
        <v>0</v>
      </c>
      <c r="BD369" s="297">
        <f>SUMPRODUCT(LEN($AI369:$AI372)-LEN(SUBSTITUTE($AI369:$AI372,"S", "")))</f>
        <v>0</v>
      </c>
      <c r="BE369" s="300">
        <f>SUMPRODUCT(LEN($AI369:$AI372)-LEN(SUBSTITUTE($AI369:$AI372,"F", "")))</f>
        <v>0</v>
      </c>
      <c r="BF369" s="300">
        <f>SUMPRODUCT(LEN($AI369:$AI372)-LEN(SUBSTITUTE($AI369:$AI372,"G", "")))</f>
        <v>0</v>
      </c>
      <c r="BG369" s="303">
        <f>SUMPRODUCT(LEN($AI369:$AI372)-LEN(SUBSTITUTE($AI369:$AI372,"M", "")))</f>
        <v>0</v>
      </c>
    </row>
    <row r="370" spans="2:60" ht="28.15" hidden="1" customHeight="1" thickBot="1">
      <c r="B370" s="29"/>
      <c r="C370" s="264"/>
      <c r="D370" s="37"/>
      <c r="E370" s="36"/>
      <c r="F370" s="36"/>
      <c r="G370" s="35"/>
      <c r="H370" s="256"/>
      <c r="I370" s="260"/>
      <c r="J370" s="260"/>
      <c r="K370" s="260"/>
      <c r="L370" s="32" t="s">
        <v>72</v>
      </c>
      <c r="M370" s="31"/>
      <c r="N370" s="32" t="s">
        <v>71</v>
      </c>
      <c r="O370" s="31"/>
      <c r="P370" s="32" t="s">
        <v>70</v>
      </c>
      <c r="Q370" s="31"/>
      <c r="R370" s="32" t="s">
        <v>69</v>
      </c>
      <c r="S370" s="31"/>
      <c r="T370" s="32" t="s">
        <v>68</v>
      </c>
      <c r="U370" s="31"/>
      <c r="V370" s="32" t="s">
        <v>67</v>
      </c>
      <c r="W370" s="31"/>
      <c r="X370" s="32" t="s">
        <v>66</v>
      </c>
      <c r="Y370" s="31"/>
      <c r="Z370" s="32" t="s">
        <v>65</v>
      </c>
      <c r="AA370" s="31"/>
      <c r="AB370" s="34" t="s">
        <v>64</v>
      </c>
      <c r="AC370" s="33"/>
      <c r="AD370" s="32" t="s">
        <v>63</v>
      </c>
      <c r="AE370" s="31"/>
      <c r="AF370" s="30"/>
      <c r="AG370" s="31"/>
      <c r="AH370" s="30"/>
      <c r="AI370" s="20"/>
      <c r="AJ370" s="246"/>
      <c r="AK370" s="246"/>
      <c r="AL370" s="19"/>
      <c r="AM370" s="7"/>
      <c r="AN370" s="7"/>
      <c r="AO370" s="239"/>
      <c r="AP370" s="230"/>
      <c r="AQ370" s="233"/>
      <c r="AR370" s="236"/>
      <c r="AS370" s="230"/>
      <c r="AT370" s="233"/>
      <c r="AU370" s="236"/>
      <c r="AV370" s="230"/>
      <c r="AW370" s="233"/>
      <c r="AX370" s="236"/>
      <c r="AY370" s="230"/>
      <c r="AZ370" s="233"/>
      <c r="BA370" s="236"/>
      <c r="BB370" s="230"/>
      <c r="BC370" s="233"/>
      <c r="BD370" s="298"/>
      <c r="BE370" s="301"/>
      <c r="BF370" s="301"/>
      <c r="BG370" s="304"/>
    </row>
    <row r="371" spans="2:60" ht="28.15" hidden="1" customHeight="1">
      <c r="B371" s="29"/>
      <c r="C371" s="265"/>
      <c r="D371" s="28"/>
      <c r="E371" s="27"/>
      <c r="F371" s="27"/>
      <c r="G371" s="26"/>
      <c r="H371" s="257"/>
      <c r="I371" s="261"/>
      <c r="J371" s="261"/>
      <c r="K371" s="261"/>
      <c r="L371" s="23" t="s">
        <v>62</v>
      </c>
      <c r="M371" s="22"/>
      <c r="N371" s="23" t="s">
        <v>61</v>
      </c>
      <c r="O371" s="22"/>
      <c r="P371" s="23" t="s">
        <v>60</v>
      </c>
      <c r="Q371" s="22"/>
      <c r="R371" s="23" t="s">
        <v>59</v>
      </c>
      <c r="S371" s="22"/>
      <c r="T371" s="23" t="s">
        <v>58</v>
      </c>
      <c r="U371" s="22"/>
      <c r="V371" s="23" t="s">
        <v>57</v>
      </c>
      <c r="W371" s="22"/>
      <c r="X371" s="23" t="s">
        <v>56</v>
      </c>
      <c r="Y371" s="22"/>
      <c r="Z371" s="23" t="s">
        <v>55</v>
      </c>
      <c r="AA371" s="22"/>
      <c r="AB371" s="25" t="s">
        <v>54</v>
      </c>
      <c r="AC371" s="24"/>
      <c r="AD371" s="23">
        <v>39</v>
      </c>
      <c r="AE371" s="22"/>
      <c r="AF371" s="21"/>
      <c r="AG371" s="22"/>
      <c r="AH371" s="21"/>
      <c r="AI371" s="20"/>
      <c r="AJ371" s="246"/>
      <c r="AK371" s="246"/>
      <c r="AL371" s="19"/>
      <c r="AM371" s="7"/>
      <c r="AN371" s="7"/>
      <c r="AO371" s="239"/>
      <c r="AP371" s="230"/>
      <c r="AQ371" s="233"/>
      <c r="AR371" s="236"/>
      <c r="AS371" s="230"/>
      <c r="AT371" s="233"/>
      <c r="AU371" s="236"/>
      <c r="AV371" s="230"/>
      <c r="AW371" s="233"/>
      <c r="AX371" s="236"/>
      <c r="AY371" s="230"/>
      <c r="AZ371" s="233"/>
      <c r="BA371" s="236"/>
      <c r="BB371" s="230"/>
      <c r="BC371" s="233"/>
      <c r="BD371" s="298"/>
      <c r="BE371" s="301"/>
      <c r="BF371" s="301"/>
      <c r="BG371" s="304"/>
    </row>
    <row r="372" spans="2:60" ht="28.15" hidden="1" customHeight="1" thickBot="1">
      <c r="B372" s="18"/>
      <c r="C372" s="271"/>
      <c r="D372" s="17"/>
      <c r="E372" s="16"/>
      <c r="F372" s="16"/>
      <c r="G372" s="15"/>
      <c r="H372" s="258"/>
      <c r="I372" s="272"/>
      <c r="J372" s="272"/>
      <c r="K372" s="272"/>
      <c r="L372" s="12" t="s">
        <v>53</v>
      </c>
      <c r="M372" s="11"/>
      <c r="N372" s="12" t="s">
        <v>52</v>
      </c>
      <c r="O372" s="11"/>
      <c r="P372" s="12" t="s">
        <v>51</v>
      </c>
      <c r="Q372" s="11"/>
      <c r="R372" s="12" t="s">
        <v>50</v>
      </c>
      <c r="S372" s="11"/>
      <c r="T372" s="12">
        <v>20</v>
      </c>
      <c r="U372" s="11"/>
      <c r="V372" s="12" t="s">
        <v>49</v>
      </c>
      <c r="W372" s="11"/>
      <c r="X372" s="12" t="s">
        <v>48</v>
      </c>
      <c r="Y372" s="11"/>
      <c r="Z372" s="12" t="s">
        <v>47</v>
      </c>
      <c r="AA372" s="11"/>
      <c r="AB372" s="14" t="s">
        <v>46</v>
      </c>
      <c r="AC372" s="13"/>
      <c r="AD372" s="12" t="s">
        <v>45</v>
      </c>
      <c r="AE372" s="11"/>
      <c r="AF372" s="10"/>
      <c r="AG372" s="11"/>
      <c r="AH372" s="10"/>
      <c r="AI372" s="9"/>
      <c r="AJ372" s="247"/>
      <c r="AK372" s="247"/>
      <c r="AL372" s="8"/>
      <c r="AM372" s="7"/>
      <c r="AN372" s="7"/>
      <c r="AO372" s="240"/>
      <c r="AP372" s="231"/>
      <c r="AQ372" s="234"/>
      <c r="AR372" s="237"/>
      <c r="AS372" s="231"/>
      <c r="AT372" s="234"/>
      <c r="AU372" s="237"/>
      <c r="AV372" s="231"/>
      <c r="AW372" s="234"/>
      <c r="AX372" s="237"/>
      <c r="AY372" s="231"/>
      <c r="AZ372" s="234"/>
      <c r="BA372" s="237"/>
      <c r="BB372" s="231"/>
      <c r="BC372" s="234"/>
      <c r="BD372" s="299"/>
      <c r="BE372" s="302"/>
      <c r="BF372" s="302"/>
      <c r="BG372" s="305"/>
    </row>
    <row r="373" spans="2:60" ht="85.9" hidden="1" customHeight="1" thickBot="1">
      <c r="B373" s="94" t="s">
        <v>119</v>
      </c>
      <c r="C373" s="83" t="s">
        <v>118</v>
      </c>
      <c r="D373" s="88" t="s">
        <v>117</v>
      </c>
      <c r="E373" s="93" t="s">
        <v>116</v>
      </c>
      <c r="F373" s="92"/>
      <c r="G373" s="91"/>
      <c r="H373" s="90" t="s">
        <v>115</v>
      </c>
      <c r="I373" s="88" t="s">
        <v>43</v>
      </c>
      <c r="J373" s="88" t="s">
        <v>114</v>
      </c>
      <c r="K373" s="88" t="s">
        <v>44</v>
      </c>
      <c r="L373" s="227" t="s">
        <v>113</v>
      </c>
      <c r="M373" s="270"/>
      <c r="N373" s="227" t="s">
        <v>112</v>
      </c>
      <c r="O373" s="270"/>
      <c r="P373" s="227" t="s">
        <v>112</v>
      </c>
      <c r="Q373" s="228"/>
      <c r="R373" s="227" t="s">
        <v>112</v>
      </c>
      <c r="S373" s="228"/>
      <c r="T373" s="227" t="s">
        <v>112</v>
      </c>
      <c r="U373" s="228"/>
      <c r="V373" s="227" t="s">
        <v>112</v>
      </c>
      <c r="W373" s="228"/>
      <c r="X373" s="227" t="s">
        <v>112</v>
      </c>
      <c r="Y373" s="228"/>
      <c r="Z373" s="227" t="s">
        <v>112</v>
      </c>
      <c r="AA373" s="228"/>
      <c r="AB373" s="227" t="s">
        <v>112</v>
      </c>
      <c r="AC373" s="228"/>
      <c r="AD373" s="227" t="s">
        <v>112</v>
      </c>
      <c r="AE373" s="228"/>
      <c r="AF373" s="244" t="s">
        <v>111</v>
      </c>
      <c r="AG373" s="228"/>
      <c r="AH373" s="90" t="s">
        <v>110</v>
      </c>
      <c r="AI373" s="89" t="s">
        <v>109</v>
      </c>
      <c r="AJ373" s="88" t="s">
        <v>108</v>
      </c>
      <c r="AK373" s="88" t="s">
        <v>107</v>
      </c>
      <c r="AL373" s="87" t="s">
        <v>106</v>
      </c>
      <c r="AM373" s="86"/>
      <c r="AN373" s="86"/>
      <c r="AO373" s="84" t="s">
        <v>105</v>
      </c>
      <c r="AP373" s="83" t="s">
        <v>104</v>
      </c>
      <c r="AQ373" s="82" t="s">
        <v>103</v>
      </c>
      <c r="AR373" s="84" t="s">
        <v>102</v>
      </c>
      <c r="AS373" s="83" t="s">
        <v>101</v>
      </c>
      <c r="AT373" s="82" t="s">
        <v>100</v>
      </c>
      <c r="AU373" s="84" t="s">
        <v>99</v>
      </c>
      <c r="AV373" s="83" t="s">
        <v>98</v>
      </c>
      <c r="AW373" s="85" t="s">
        <v>97</v>
      </c>
      <c r="AX373" s="84" t="s">
        <v>96</v>
      </c>
      <c r="AY373" s="83" t="s">
        <v>95</v>
      </c>
      <c r="AZ373" s="82" t="s">
        <v>94</v>
      </c>
      <c r="BA373" s="84" t="s">
        <v>93</v>
      </c>
      <c r="BB373" s="83" t="s">
        <v>92</v>
      </c>
      <c r="BC373" s="82" t="s">
        <v>91</v>
      </c>
      <c r="BD373" s="81" t="s">
        <v>90</v>
      </c>
      <c r="BE373" s="80" t="s">
        <v>89</v>
      </c>
      <c r="BF373" s="80" t="s">
        <v>88</v>
      </c>
      <c r="BG373" s="79" t="s">
        <v>87</v>
      </c>
    </row>
    <row r="374" spans="2:60" ht="48" hidden="1" thickBot="1">
      <c r="B374" s="78" t="s">
        <v>156</v>
      </c>
      <c r="C374" s="77"/>
      <c r="D374" s="76"/>
      <c r="E374" s="267"/>
      <c r="F374" s="268"/>
      <c r="G374" s="269"/>
      <c r="H374" s="75" t="s">
        <v>85</v>
      </c>
      <c r="I374" s="74"/>
      <c r="J374" s="74"/>
      <c r="K374" s="73"/>
      <c r="L374" s="72"/>
      <c r="M374" s="68"/>
      <c r="N374" s="72"/>
      <c r="O374" s="68"/>
      <c r="P374" s="72"/>
      <c r="Q374" s="68"/>
      <c r="R374" s="72"/>
      <c r="S374" s="68"/>
      <c r="T374" s="72"/>
      <c r="U374" s="68"/>
      <c r="V374" s="72"/>
      <c r="W374" s="68"/>
      <c r="X374" s="72"/>
      <c r="Y374" s="68"/>
      <c r="Z374" s="72"/>
      <c r="AA374" s="71"/>
      <c r="AB374" s="70"/>
      <c r="AC374" s="70"/>
      <c r="AD374" s="70"/>
      <c r="AE374" s="70"/>
      <c r="AF374" s="69" t="s">
        <v>84</v>
      </c>
      <c r="AG374" s="68"/>
      <c r="AH374" s="68"/>
      <c r="AI374" s="68"/>
      <c r="AJ374" s="67"/>
      <c r="AK374" s="67"/>
      <c r="AL374" s="66"/>
      <c r="AM374" s="65"/>
      <c r="AN374" s="65"/>
      <c r="AO374" s="64">
        <f t="shared" ref="AO374:BG374" si="26">SUM(AO375:AO386)</f>
        <v>0</v>
      </c>
      <c r="AP374" s="63">
        <f t="shared" si="26"/>
        <v>0</v>
      </c>
      <c r="AQ374" s="62">
        <f t="shared" si="26"/>
        <v>0</v>
      </c>
      <c r="AR374" s="64">
        <f t="shared" si="26"/>
        <v>0</v>
      </c>
      <c r="AS374" s="63">
        <f t="shared" si="26"/>
        <v>0</v>
      </c>
      <c r="AT374" s="62">
        <f t="shared" si="26"/>
        <v>0</v>
      </c>
      <c r="AU374" s="64">
        <f t="shared" si="26"/>
        <v>0</v>
      </c>
      <c r="AV374" s="63">
        <f t="shared" si="26"/>
        <v>0</v>
      </c>
      <c r="AW374" s="62">
        <f t="shared" si="26"/>
        <v>0</v>
      </c>
      <c r="AX374" s="64">
        <f t="shared" si="26"/>
        <v>0</v>
      </c>
      <c r="AY374" s="63">
        <f t="shared" si="26"/>
        <v>0</v>
      </c>
      <c r="AZ374" s="62">
        <f t="shared" si="26"/>
        <v>0</v>
      </c>
      <c r="BA374" s="64">
        <f t="shared" si="26"/>
        <v>0</v>
      </c>
      <c r="BB374" s="63">
        <f t="shared" si="26"/>
        <v>0</v>
      </c>
      <c r="BC374" s="62">
        <f t="shared" si="26"/>
        <v>0</v>
      </c>
      <c r="BD374" s="61">
        <f t="shared" si="26"/>
        <v>0</v>
      </c>
      <c r="BE374" s="60">
        <f t="shared" si="26"/>
        <v>0</v>
      </c>
      <c r="BF374" s="60">
        <f t="shared" si="26"/>
        <v>0</v>
      </c>
      <c r="BG374" s="59">
        <f t="shared" si="26"/>
        <v>0</v>
      </c>
      <c r="BH374" s="58" t="s">
        <v>83</v>
      </c>
    </row>
    <row r="375" spans="2:60" ht="28.15" hidden="1" customHeight="1">
      <c r="B375" s="29"/>
      <c r="C375" s="263">
        <v>1</v>
      </c>
      <c r="D375" s="47"/>
      <c r="E375" s="46"/>
      <c r="F375" s="46"/>
      <c r="G375" s="45"/>
      <c r="H375" s="255"/>
      <c r="I375" s="259"/>
      <c r="J375" s="259"/>
      <c r="K375" s="259"/>
      <c r="L375" s="42" t="s">
        <v>82</v>
      </c>
      <c r="M375" s="41"/>
      <c r="N375" s="42" t="s">
        <v>81</v>
      </c>
      <c r="O375" s="41"/>
      <c r="P375" s="42" t="s">
        <v>80</v>
      </c>
      <c r="Q375" s="41"/>
      <c r="R375" s="42" t="s">
        <v>79</v>
      </c>
      <c r="S375" s="41"/>
      <c r="T375" s="42" t="s">
        <v>78</v>
      </c>
      <c r="U375" s="41"/>
      <c r="V375" s="42" t="s">
        <v>77</v>
      </c>
      <c r="W375" s="41"/>
      <c r="X375" s="42" t="s">
        <v>76</v>
      </c>
      <c r="Y375" s="41"/>
      <c r="Z375" s="42" t="s">
        <v>75</v>
      </c>
      <c r="AA375" s="41"/>
      <c r="AB375" s="44" t="s">
        <v>74</v>
      </c>
      <c r="AC375" s="43"/>
      <c r="AD375" s="42" t="s">
        <v>73</v>
      </c>
      <c r="AE375" s="41"/>
      <c r="AF375" s="40"/>
      <c r="AG375" s="41"/>
      <c r="AH375" s="40"/>
      <c r="AI375" s="39"/>
      <c r="AJ375" s="245"/>
      <c r="AK375" s="245"/>
      <c r="AL375" s="38"/>
      <c r="AM375" s="7"/>
      <c r="AN375" s="7"/>
      <c r="AO375" s="238">
        <f>SUMPRODUCT(LEN($M375:$AE378)-LEN(SUBSTITUTE($M375:$AE378,"A", "")))</f>
        <v>0</v>
      </c>
      <c r="AP375" s="229">
        <f>SUMPRODUCT(LEN($AH375:$AH378)-LEN(SUBSTITUTE($AH375:$AH378,"A", "")))</f>
        <v>0</v>
      </c>
      <c r="AQ375" s="232">
        <f>SUMPRODUCT(LEN($AG375:$AG378)-LEN(SUBSTITUTE($AG375:$AG378,"A", "")))</f>
        <v>0</v>
      </c>
      <c r="AR375" s="235">
        <f>SUMPRODUCT(LEN($M375:$AE378)-LEN(SUBSTITUTE($M375:$AE378,"S", "")))</f>
        <v>0</v>
      </c>
      <c r="AS375" s="229">
        <f>SUMPRODUCT(LEN($AH375:$AH378)-LEN(SUBSTITUTE($AH375:$AH378,"S", "")))</f>
        <v>0</v>
      </c>
      <c r="AT375" s="232">
        <f>SUMPRODUCT(LEN($AG375:$AG378)-LEN(SUBSTITUTE($AG375:$AG378,"S", "")))</f>
        <v>0</v>
      </c>
      <c r="AU375" s="235">
        <f>SUMPRODUCT(LEN($M375:$AE378)-LEN(SUBSTITUTE($M375:$AE378,"F", "")))</f>
        <v>0</v>
      </c>
      <c r="AV375" s="229">
        <f>SUMPRODUCT(LEN($AH375:$AH378)-LEN(SUBSTITUTE($AH375:$AH378,"F", "")))</f>
        <v>0</v>
      </c>
      <c r="AW375" s="232">
        <f>SUMPRODUCT(LEN($AG375:$AG378)-LEN(SUBSTITUTE($AG375:$AG378,"F", "")))</f>
        <v>0</v>
      </c>
      <c r="AX375" s="235">
        <f>SUMPRODUCT(LEN($M375:$AE378)-LEN(SUBSTITUTE($M375:$AE378,"G", "")))</f>
        <v>0</v>
      </c>
      <c r="AY375" s="229">
        <f>SUMPRODUCT(LEN($AH375:$AH378)-LEN(SUBSTITUTE($AH375:$AH378,"G", "")))</f>
        <v>0</v>
      </c>
      <c r="AZ375" s="232">
        <f>SUMPRODUCT(LEN($AG375:$AG378)-LEN(SUBSTITUTE($AG375:$AG378,"G", "")))</f>
        <v>0</v>
      </c>
      <c r="BA375" s="235">
        <f>SUMPRODUCT(LEN($M375:$AE378)-LEN(SUBSTITUTE($M375:$AE378,"M", "")))</f>
        <v>0</v>
      </c>
      <c r="BB375" s="229">
        <f>SUMPRODUCT(LEN($AH375:$AH378)-LEN(SUBSTITUTE($AH375:$AH378,"M", "")))</f>
        <v>0</v>
      </c>
      <c r="BC375" s="232">
        <f>SUMPRODUCT(LEN($AG375:$AG378)-LEN(SUBSTITUTE($AG375:$AG378,"M", "")))</f>
        <v>0</v>
      </c>
      <c r="BD375" s="297">
        <f>SUMPRODUCT(LEN($AI375:$AI378)-LEN(SUBSTITUTE($AI375:$AI378,"S", "")))</f>
        <v>0</v>
      </c>
      <c r="BE375" s="300">
        <f>SUMPRODUCT(LEN($AI375:$AI378)-LEN(SUBSTITUTE($AI375:$AI378,"F", "")))</f>
        <v>0</v>
      </c>
      <c r="BF375" s="300">
        <f>SUMPRODUCT(LEN($AI375:$AI378)-LEN(SUBSTITUTE($AI375:$AI378,"G", "")))</f>
        <v>0</v>
      </c>
      <c r="BG375" s="303">
        <f>SUMPRODUCT(LEN($AI375:$AI378)-LEN(SUBSTITUTE($AI375:$AI378,"M", "")))</f>
        <v>0</v>
      </c>
    </row>
    <row r="376" spans="2:60" ht="28.15" hidden="1" customHeight="1" thickBot="1">
      <c r="B376" s="29"/>
      <c r="C376" s="264"/>
      <c r="D376" s="37"/>
      <c r="E376" s="36"/>
      <c r="F376" s="36"/>
      <c r="G376" s="35"/>
      <c r="H376" s="256"/>
      <c r="I376" s="260"/>
      <c r="J376" s="260"/>
      <c r="K376" s="260"/>
      <c r="L376" s="32" t="s">
        <v>72</v>
      </c>
      <c r="M376" s="31"/>
      <c r="N376" s="32" t="s">
        <v>71</v>
      </c>
      <c r="O376" s="31"/>
      <c r="P376" s="32" t="s">
        <v>70</v>
      </c>
      <c r="Q376" s="31"/>
      <c r="R376" s="32" t="s">
        <v>69</v>
      </c>
      <c r="S376" s="31"/>
      <c r="T376" s="32" t="s">
        <v>68</v>
      </c>
      <c r="U376" s="31"/>
      <c r="V376" s="32" t="s">
        <v>67</v>
      </c>
      <c r="W376" s="31"/>
      <c r="X376" s="32" t="s">
        <v>66</v>
      </c>
      <c r="Y376" s="31"/>
      <c r="Z376" s="32" t="s">
        <v>65</v>
      </c>
      <c r="AA376" s="31"/>
      <c r="AB376" s="34" t="s">
        <v>64</v>
      </c>
      <c r="AC376" s="33"/>
      <c r="AD376" s="32" t="s">
        <v>63</v>
      </c>
      <c r="AE376" s="31"/>
      <c r="AF376" s="30"/>
      <c r="AG376" s="31"/>
      <c r="AH376" s="30"/>
      <c r="AI376" s="20"/>
      <c r="AJ376" s="246"/>
      <c r="AK376" s="246"/>
      <c r="AL376" s="19"/>
      <c r="AM376" s="7"/>
      <c r="AN376" s="7"/>
      <c r="AO376" s="239"/>
      <c r="AP376" s="230"/>
      <c r="AQ376" s="233"/>
      <c r="AR376" s="236"/>
      <c r="AS376" s="230"/>
      <c r="AT376" s="233"/>
      <c r="AU376" s="236"/>
      <c r="AV376" s="230"/>
      <c r="AW376" s="233"/>
      <c r="AX376" s="236"/>
      <c r="AY376" s="230"/>
      <c r="AZ376" s="233"/>
      <c r="BA376" s="236"/>
      <c r="BB376" s="230"/>
      <c r="BC376" s="233"/>
      <c r="BD376" s="298"/>
      <c r="BE376" s="301"/>
      <c r="BF376" s="301"/>
      <c r="BG376" s="304"/>
    </row>
    <row r="377" spans="2:60" ht="28.15" hidden="1" customHeight="1">
      <c r="B377" s="29"/>
      <c r="C377" s="265"/>
      <c r="D377" s="28"/>
      <c r="E377" s="27"/>
      <c r="F377" s="27"/>
      <c r="G377" s="26"/>
      <c r="H377" s="257"/>
      <c r="I377" s="261"/>
      <c r="J377" s="261"/>
      <c r="K377" s="261"/>
      <c r="L377" s="23" t="s">
        <v>62</v>
      </c>
      <c r="M377" s="22"/>
      <c r="N377" s="23" t="s">
        <v>61</v>
      </c>
      <c r="O377" s="22"/>
      <c r="P377" s="23" t="s">
        <v>60</v>
      </c>
      <c r="Q377" s="22"/>
      <c r="R377" s="23" t="s">
        <v>59</v>
      </c>
      <c r="S377" s="22"/>
      <c r="T377" s="23" t="s">
        <v>58</v>
      </c>
      <c r="U377" s="22"/>
      <c r="V377" s="23" t="s">
        <v>57</v>
      </c>
      <c r="W377" s="22"/>
      <c r="X377" s="23" t="s">
        <v>56</v>
      </c>
      <c r="Y377" s="22"/>
      <c r="Z377" s="23" t="s">
        <v>55</v>
      </c>
      <c r="AA377" s="22"/>
      <c r="AB377" s="25" t="s">
        <v>54</v>
      </c>
      <c r="AC377" s="24"/>
      <c r="AD377" s="23">
        <v>39</v>
      </c>
      <c r="AE377" s="22"/>
      <c r="AF377" s="21"/>
      <c r="AG377" s="22"/>
      <c r="AH377" s="21"/>
      <c r="AI377" s="20"/>
      <c r="AJ377" s="246"/>
      <c r="AK377" s="246"/>
      <c r="AL377" s="19"/>
      <c r="AM377" s="7"/>
      <c r="AN377" s="7"/>
      <c r="AO377" s="239"/>
      <c r="AP377" s="230"/>
      <c r="AQ377" s="233"/>
      <c r="AR377" s="236"/>
      <c r="AS377" s="230"/>
      <c r="AT377" s="233"/>
      <c r="AU377" s="236"/>
      <c r="AV377" s="230"/>
      <c r="AW377" s="233"/>
      <c r="AX377" s="236"/>
      <c r="AY377" s="230"/>
      <c r="AZ377" s="233"/>
      <c r="BA377" s="236"/>
      <c r="BB377" s="230"/>
      <c r="BC377" s="233"/>
      <c r="BD377" s="298"/>
      <c r="BE377" s="301"/>
      <c r="BF377" s="301"/>
      <c r="BG377" s="304"/>
    </row>
    <row r="378" spans="2:60" ht="28.15" hidden="1" customHeight="1" thickBot="1">
      <c r="B378" s="29"/>
      <c r="C378" s="266"/>
      <c r="D378" s="57"/>
      <c r="E378" s="56"/>
      <c r="F378" s="56"/>
      <c r="G378" s="55"/>
      <c r="H378" s="258"/>
      <c r="I378" s="262"/>
      <c r="J378" s="262"/>
      <c r="K378" s="262"/>
      <c r="L378" s="52" t="s">
        <v>53</v>
      </c>
      <c r="M378" s="51"/>
      <c r="N378" s="52" t="s">
        <v>52</v>
      </c>
      <c r="O378" s="51"/>
      <c r="P378" s="52" t="s">
        <v>51</v>
      </c>
      <c r="Q378" s="51"/>
      <c r="R378" s="52" t="s">
        <v>50</v>
      </c>
      <c r="S378" s="51"/>
      <c r="T378" s="52">
        <v>20</v>
      </c>
      <c r="U378" s="51"/>
      <c r="V378" s="52" t="s">
        <v>49</v>
      </c>
      <c r="W378" s="51"/>
      <c r="X378" s="52" t="s">
        <v>48</v>
      </c>
      <c r="Y378" s="51"/>
      <c r="Z378" s="52" t="s">
        <v>47</v>
      </c>
      <c r="AA378" s="51"/>
      <c r="AB378" s="54" t="s">
        <v>46</v>
      </c>
      <c r="AC378" s="53"/>
      <c r="AD378" s="52" t="s">
        <v>45</v>
      </c>
      <c r="AE378" s="51"/>
      <c r="AF378" s="50"/>
      <c r="AG378" s="51"/>
      <c r="AH378" s="50"/>
      <c r="AI378" s="49"/>
      <c r="AJ378" s="248"/>
      <c r="AK378" s="248"/>
      <c r="AL378" s="48"/>
      <c r="AM378" s="7"/>
      <c r="AN378" s="7"/>
      <c r="AO378" s="240"/>
      <c r="AP378" s="231"/>
      <c r="AQ378" s="234"/>
      <c r="AR378" s="237"/>
      <c r="AS378" s="231"/>
      <c r="AT378" s="234"/>
      <c r="AU378" s="237"/>
      <c r="AV378" s="231"/>
      <c r="AW378" s="234"/>
      <c r="AX378" s="237"/>
      <c r="AY378" s="231"/>
      <c r="AZ378" s="234"/>
      <c r="BA378" s="237"/>
      <c r="BB378" s="231"/>
      <c r="BC378" s="234"/>
      <c r="BD378" s="299"/>
      <c r="BE378" s="302"/>
      <c r="BF378" s="302"/>
      <c r="BG378" s="305"/>
    </row>
    <row r="379" spans="2:60" ht="28.15" hidden="1" customHeight="1">
      <c r="B379" s="29"/>
      <c r="C379" s="263">
        <v>2</v>
      </c>
      <c r="D379" s="47"/>
      <c r="E379" s="46"/>
      <c r="F379" s="46"/>
      <c r="G379" s="45"/>
      <c r="H379" s="255"/>
      <c r="I379" s="259"/>
      <c r="J379" s="259"/>
      <c r="K379" s="259"/>
      <c r="L379" s="42" t="s">
        <v>82</v>
      </c>
      <c r="M379" s="41"/>
      <c r="N379" s="42" t="s">
        <v>81</v>
      </c>
      <c r="O379" s="41"/>
      <c r="P379" s="42" t="s">
        <v>80</v>
      </c>
      <c r="Q379" s="41"/>
      <c r="R379" s="42" t="s">
        <v>79</v>
      </c>
      <c r="S379" s="41"/>
      <c r="T379" s="42" t="s">
        <v>78</v>
      </c>
      <c r="U379" s="41"/>
      <c r="V379" s="42" t="s">
        <v>77</v>
      </c>
      <c r="W379" s="41"/>
      <c r="X379" s="42" t="s">
        <v>76</v>
      </c>
      <c r="Y379" s="41"/>
      <c r="Z379" s="42" t="s">
        <v>75</v>
      </c>
      <c r="AA379" s="41"/>
      <c r="AB379" s="44" t="s">
        <v>74</v>
      </c>
      <c r="AC379" s="43"/>
      <c r="AD379" s="42" t="s">
        <v>73</v>
      </c>
      <c r="AE379" s="41"/>
      <c r="AF379" s="40"/>
      <c r="AG379" s="41"/>
      <c r="AH379" s="40"/>
      <c r="AI379" s="39"/>
      <c r="AJ379" s="249"/>
      <c r="AK379" s="252"/>
      <c r="AL379" s="38"/>
      <c r="AM379" s="7"/>
      <c r="AN379" s="7"/>
      <c r="AO379" s="238">
        <f>SUMPRODUCT(LEN($M379:$AE382)-LEN(SUBSTITUTE($M379:$AE382,"A", "")))</f>
        <v>0</v>
      </c>
      <c r="AP379" s="229">
        <f>SUMPRODUCT(LEN($AH379:$AH382)-LEN(SUBSTITUTE($AH379:$AH382,"A", "")))</f>
        <v>0</v>
      </c>
      <c r="AQ379" s="232">
        <f>SUMPRODUCT(LEN($AG379:$AG382)-LEN(SUBSTITUTE($AG379:$AG382,"A", "")))</f>
        <v>0</v>
      </c>
      <c r="AR379" s="235">
        <f>SUMPRODUCT(LEN($M379:$AE382)-LEN(SUBSTITUTE($M379:$AE382,"S", "")))</f>
        <v>0</v>
      </c>
      <c r="AS379" s="229">
        <f>SUMPRODUCT(LEN($AH379:$AH382)-LEN(SUBSTITUTE($AH379:$AH382,"S", "")))</f>
        <v>0</v>
      </c>
      <c r="AT379" s="232">
        <f>SUMPRODUCT(LEN($AG379:$AG382)-LEN(SUBSTITUTE($AG379:$AG382,"S", "")))</f>
        <v>0</v>
      </c>
      <c r="AU379" s="235">
        <f>SUMPRODUCT(LEN($M379:$AE382)-LEN(SUBSTITUTE($M379:$AE382,"F", "")))</f>
        <v>0</v>
      </c>
      <c r="AV379" s="229">
        <f>SUMPRODUCT(LEN($AH379:$AH382)-LEN(SUBSTITUTE($AH379:$AH382,"F", "")))</f>
        <v>0</v>
      </c>
      <c r="AW379" s="232">
        <f>SUMPRODUCT(LEN($AG379:$AG382)-LEN(SUBSTITUTE($AG379:$AG382,"F", "")))</f>
        <v>0</v>
      </c>
      <c r="AX379" s="235">
        <f>SUMPRODUCT(LEN($M379:$AE382)-LEN(SUBSTITUTE($M379:$AE382,"G", "")))</f>
        <v>0</v>
      </c>
      <c r="AY379" s="229">
        <f>SUMPRODUCT(LEN($AH379:$AH382)-LEN(SUBSTITUTE($AH379:$AH382,"G", "")))</f>
        <v>0</v>
      </c>
      <c r="AZ379" s="232">
        <f>SUMPRODUCT(LEN($AG379:$AG382)-LEN(SUBSTITUTE($AG379:$AG382,"G", "")))</f>
        <v>0</v>
      </c>
      <c r="BA379" s="235">
        <f>SUMPRODUCT(LEN($M379:$AE382)-LEN(SUBSTITUTE($M379:$AE382,"M", "")))</f>
        <v>0</v>
      </c>
      <c r="BB379" s="229">
        <f>SUMPRODUCT(LEN($AH379:$AH382)-LEN(SUBSTITUTE($AH379:$AH382,"M", "")))</f>
        <v>0</v>
      </c>
      <c r="BC379" s="232">
        <f>SUMPRODUCT(LEN($AG379:$AG382)-LEN(SUBSTITUTE($AG379:$AG382,"M", "")))</f>
        <v>0</v>
      </c>
      <c r="BD379" s="297">
        <f>SUMPRODUCT(LEN($AI379:$AI382)-LEN(SUBSTITUTE($AI379:$AI382,"S", "")))</f>
        <v>0</v>
      </c>
      <c r="BE379" s="300">
        <f>SUMPRODUCT(LEN($AI379:$AI382)-LEN(SUBSTITUTE($AI379:$AI382,"F", "")))</f>
        <v>0</v>
      </c>
      <c r="BF379" s="300">
        <f>SUMPRODUCT(LEN($AI379:$AI382)-LEN(SUBSTITUTE($AI379:$AI382,"G", "")))</f>
        <v>0</v>
      </c>
      <c r="BG379" s="303">
        <f>SUMPRODUCT(LEN($AI379:$AI382)-LEN(SUBSTITUTE($AI379:$AI382,"M", "")))</f>
        <v>0</v>
      </c>
    </row>
    <row r="380" spans="2:60" ht="28.15" hidden="1" customHeight="1" thickBot="1">
      <c r="B380" s="29"/>
      <c r="C380" s="264"/>
      <c r="D380" s="37"/>
      <c r="E380" s="36"/>
      <c r="F380" s="36"/>
      <c r="G380" s="35"/>
      <c r="H380" s="256"/>
      <c r="I380" s="260"/>
      <c r="J380" s="260"/>
      <c r="K380" s="260"/>
      <c r="L380" s="32" t="s">
        <v>72</v>
      </c>
      <c r="M380" s="31"/>
      <c r="N380" s="32" t="s">
        <v>71</v>
      </c>
      <c r="O380" s="31"/>
      <c r="P380" s="32" t="s">
        <v>70</v>
      </c>
      <c r="Q380" s="31"/>
      <c r="R380" s="32" t="s">
        <v>69</v>
      </c>
      <c r="S380" s="31"/>
      <c r="T380" s="32" t="s">
        <v>68</v>
      </c>
      <c r="U380" s="31"/>
      <c r="V380" s="32" t="s">
        <v>67</v>
      </c>
      <c r="W380" s="31"/>
      <c r="X380" s="32" t="s">
        <v>66</v>
      </c>
      <c r="Y380" s="31"/>
      <c r="Z380" s="32" t="s">
        <v>65</v>
      </c>
      <c r="AA380" s="31"/>
      <c r="AB380" s="34" t="s">
        <v>64</v>
      </c>
      <c r="AC380" s="33"/>
      <c r="AD380" s="32" t="s">
        <v>63</v>
      </c>
      <c r="AE380" s="31"/>
      <c r="AF380" s="30"/>
      <c r="AG380" s="31"/>
      <c r="AH380" s="30"/>
      <c r="AI380" s="20"/>
      <c r="AJ380" s="250"/>
      <c r="AK380" s="253"/>
      <c r="AL380" s="19"/>
      <c r="AM380" s="7"/>
      <c r="AN380" s="7"/>
      <c r="AO380" s="239"/>
      <c r="AP380" s="230"/>
      <c r="AQ380" s="233"/>
      <c r="AR380" s="236"/>
      <c r="AS380" s="230"/>
      <c r="AT380" s="233"/>
      <c r="AU380" s="236"/>
      <c r="AV380" s="230"/>
      <c r="AW380" s="233"/>
      <c r="AX380" s="236"/>
      <c r="AY380" s="230"/>
      <c r="AZ380" s="233"/>
      <c r="BA380" s="236"/>
      <c r="BB380" s="230"/>
      <c r="BC380" s="233"/>
      <c r="BD380" s="298"/>
      <c r="BE380" s="301"/>
      <c r="BF380" s="301"/>
      <c r="BG380" s="304"/>
    </row>
    <row r="381" spans="2:60" ht="28.15" hidden="1" customHeight="1">
      <c r="B381" s="29"/>
      <c r="C381" s="265"/>
      <c r="D381" s="28"/>
      <c r="E381" s="27"/>
      <c r="F381" s="27"/>
      <c r="G381" s="26"/>
      <c r="H381" s="257"/>
      <c r="I381" s="261"/>
      <c r="J381" s="261"/>
      <c r="K381" s="261"/>
      <c r="L381" s="23" t="s">
        <v>62</v>
      </c>
      <c r="M381" s="22"/>
      <c r="N381" s="23" t="s">
        <v>61</v>
      </c>
      <c r="O381" s="22"/>
      <c r="P381" s="23" t="s">
        <v>60</v>
      </c>
      <c r="Q381" s="22"/>
      <c r="R381" s="23" t="s">
        <v>59</v>
      </c>
      <c r="S381" s="22"/>
      <c r="T381" s="23" t="s">
        <v>58</v>
      </c>
      <c r="U381" s="22"/>
      <c r="V381" s="23" t="s">
        <v>57</v>
      </c>
      <c r="W381" s="22"/>
      <c r="X381" s="23" t="s">
        <v>56</v>
      </c>
      <c r="Y381" s="22"/>
      <c r="Z381" s="23" t="s">
        <v>55</v>
      </c>
      <c r="AA381" s="22"/>
      <c r="AB381" s="25" t="s">
        <v>54</v>
      </c>
      <c r="AC381" s="24"/>
      <c r="AD381" s="23">
        <v>39</v>
      </c>
      <c r="AE381" s="22"/>
      <c r="AF381" s="21"/>
      <c r="AG381" s="22"/>
      <c r="AH381" s="21"/>
      <c r="AI381" s="20"/>
      <c r="AJ381" s="250"/>
      <c r="AK381" s="253"/>
      <c r="AL381" s="19"/>
      <c r="AM381" s="7"/>
      <c r="AN381" s="7"/>
      <c r="AO381" s="239"/>
      <c r="AP381" s="230"/>
      <c r="AQ381" s="233"/>
      <c r="AR381" s="236"/>
      <c r="AS381" s="230"/>
      <c r="AT381" s="233"/>
      <c r="AU381" s="236"/>
      <c r="AV381" s="230"/>
      <c r="AW381" s="233"/>
      <c r="AX381" s="236"/>
      <c r="AY381" s="230"/>
      <c r="AZ381" s="233"/>
      <c r="BA381" s="236"/>
      <c r="BB381" s="230"/>
      <c r="BC381" s="233"/>
      <c r="BD381" s="298"/>
      <c r="BE381" s="301"/>
      <c r="BF381" s="301"/>
      <c r="BG381" s="304"/>
    </row>
    <row r="382" spans="2:60" ht="28.15" hidden="1" customHeight="1" thickBot="1">
      <c r="B382" s="29"/>
      <c r="C382" s="266"/>
      <c r="D382" s="57"/>
      <c r="E382" s="56"/>
      <c r="F382" s="56"/>
      <c r="G382" s="55"/>
      <c r="H382" s="258"/>
      <c r="I382" s="262"/>
      <c r="J382" s="262"/>
      <c r="K382" s="262"/>
      <c r="L382" s="52" t="s">
        <v>53</v>
      </c>
      <c r="M382" s="51"/>
      <c r="N382" s="52" t="s">
        <v>52</v>
      </c>
      <c r="O382" s="51"/>
      <c r="P382" s="52" t="s">
        <v>51</v>
      </c>
      <c r="Q382" s="51"/>
      <c r="R382" s="52" t="s">
        <v>50</v>
      </c>
      <c r="S382" s="51"/>
      <c r="T382" s="52">
        <v>20</v>
      </c>
      <c r="U382" s="51"/>
      <c r="V382" s="52" t="s">
        <v>49</v>
      </c>
      <c r="W382" s="51"/>
      <c r="X382" s="52" t="s">
        <v>48</v>
      </c>
      <c r="Y382" s="51"/>
      <c r="Z382" s="52" t="s">
        <v>47</v>
      </c>
      <c r="AA382" s="51"/>
      <c r="AB382" s="54" t="s">
        <v>46</v>
      </c>
      <c r="AC382" s="53"/>
      <c r="AD382" s="52" t="s">
        <v>45</v>
      </c>
      <c r="AE382" s="51"/>
      <c r="AF382" s="50"/>
      <c r="AG382" s="51"/>
      <c r="AH382" s="50"/>
      <c r="AI382" s="49"/>
      <c r="AJ382" s="251"/>
      <c r="AK382" s="254"/>
      <c r="AL382" s="48"/>
      <c r="AM382" s="7"/>
      <c r="AN382" s="7"/>
      <c r="AO382" s="240"/>
      <c r="AP382" s="231"/>
      <c r="AQ382" s="234"/>
      <c r="AR382" s="237"/>
      <c r="AS382" s="231"/>
      <c r="AT382" s="234"/>
      <c r="AU382" s="237"/>
      <c r="AV382" s="231"/>
      <c r="AW382" s="234"/>
      <c r="AX382" s="237"/>
      <c r="AY382" s="231"/>
      <c r="AZ382" s="234"/>
      <c r="BA382" s="237"/>
      <c r="BB382" s="231"/>
      <c r="BC382" s="234"/>
      <c r="BD382" s="299"/>
      <c r="BE382" s="302"/>
      <c r="BF382" s="302"/>
      <c r="BG382" s="305"/>
    </row>
    <row r="383" spans="2:60" ht="28.15" hidden="1" customHeight="1">
      <c r="B383" s="29"/>
      <c r="C383" s="263">
        <v>3</v>
      </c>
      <c r="D383" s="47"/>
      <c r="E383" s="46"/>
      <c r="F383" s="46"/>
      <c r="G383" s="45"/>
      <c r="H383" s="255"/>
      <c r="I383" s="259"/>
      <c r="J383" s="259"/>
      <c r="K383" s="259"/>
      <c r="L383" s="42" t="s">
        <v>82</v>
      </c>
      <c r="M383" s="41"/>
      <c r="N383" s="42" t="s">
        <v>81</v>
      </c>
      <c r="O383" s="41"/>
      <c r="P383" s="42" t="s">
        <v>80</v>
      </c>
      <c r="Q383" s="41"/>
      <c r="R383" s="42" t="s">
        <v>79</v>
      </c>
      <c r="S383" s="41"/>
      <c r="T383" s="42" t="s">
        <v>78</v>
      </c>
      <c r="U383" s="41"/>
      <c r="V383" s="42" t="s">
        <v>77</v>
      </c>
      <c r="W383" s="41"/>
      <c r="X383" s="42" t="s">
        <v>76</v>
      </c>
      <c r="Y383" s="41"/>
      <c r="Z383" s="42" t="s">
        <v>75</v>
      </c>
      <c r="AA383" s="41"/>
      <c r="AB383" s="44" t="s">
        <v>74</v>
      </c>
      <c r="AC383" s="43"/>
      <c r="AD383" s="42" t="s">
        <v>73</v>
      </c>
      <c r="AE383" s="41"/>
      <c r="AF383" s="40"/>
      <c r="AG383" s="41"/>
      <c r="AH383" s="40"/>
      <c r="AI383" s="39"/>
      <c r="AJ383" s="245"/>
      <c r="AK383" s="245"/>
      <c r="AL383" s="38"/>
      <c r="AM383" s="7"/>
      <c r="AN383" s="7"/>
      <c r="AO383" s="238">
        <f>SUMPRODUCT(LEN($M383:$AE386)-LEN(SUBSTITUTE($M383:$AE386,"A", "")))</f>
        <v>0</v>
      </c>
      <c r="AP383" s="229">
        <f>SUMPRODUCT(LEN($AH383:$AH386)-LEN(SUBSTITUTE($AH383:$AH386,"A", "")))</f>
        <v>0</v>
      </c>
      <c r="AQ383" s="232">
        <f>SUMPRODUCT(LEN($AG383:$AG386)-LEN(SUBSTITUTE($AG383:$AG386,"A", "")))</f>
        <v>0</v>
      </c>
      <c r="AR383" s="235">
        <f>SUMPRODUCT(LEN($M383:$AE386)-LEN(SUBSTITUTE($M383:$AE386,"S", "")))</f>
        <v>0</v>
      </c>
      <c r="AS383" s="229">
        <f>SUMPRODUCT(LEN($AH383:$AH386)-LEN(SUBSTITUTE($AH383:$AH386,"S", "")))</f>
        <v>0</v>
      </c>
      <c r="AT383" s="232">
        <f>SUMPRODUCT(LEN($AG383:$AG386)-LEN(SUBSTITUTE($AG383:$AG386,"S", "")))</f>
        <v>0</v>
      </c>
      <c r="AU383" s="235">
        <f>SUMPRODUCT(LEN($M383:$AE386)-LEN(SUBSTITUTE($M383:$AE386,"F", "")))</f>
        <v>0</v>
      </c>
      <c r="AV383" s="229">
        <f>SUMPRODUCT(LEN($AH383:$AH386)-LEN(SUBSTITUTE($AH383:$AH386,"F", "")))</f>
        <v>0</v>
      </c>
      <c r="AW383" s="232">
        <f>SUMPRODUCT(LEN($AG383:$AG386)-LEN(SUBSTITUTE($AG383:$AG386,"F", "")))</f>
        <v>0</v>
      </c>
      <c r="AX383" s="235">
        <f>SUMPRODUCT(LEN($M383:$AE386)-LEN(SUBSTITUTE($M383:$AE386,"G", "")))</f>
        <v>0</v>
      </c>
      <c r="AY383" s="229">
        <f>SUMPRODUCT(LEN($AH383:$AH386)-LEN(SUBSTITUTE($AH383:$AH386,"G", "")))</f>
        <v>0</v>
      </c>
      <c r="AZ383" s="232">
        <f>SUMPRODUCT(LEN($AG383:$AG386)-LEN(SUBSTITUTE($AG383:$AG386,"G", "")))</f>
        <v>0</v>
      </c>
      <c r="BA383" s="235">
        <f>SUMPRODUCT(LEN($M383:$AE386)-LEN(SUBSTITUTE($M383:$AE386,"M", "")))</f>
        <v>0</v>
      </c>
      <c r="BB383" s="229">
        <f>SUMPRODUCT(LEN($AH383:$AH386)-LEN(SUBSTITUTE($AH383:$AH386,"M", "")))</f>
        <v>0</v>
      </c>
      <c r="BC383" s="232">
        <f>SUMPRODUCT(LEN($AG383:$AG386)-LEN(SUBSTITUTE($AG383:$AG386,"M", "")))</f>
        <v>0</v>
      </c>
      <c r="BD383" s="297">
        <f>SUMPRODUCT(LEN($AI383:$AI386)-LEN(SUBSTITUTE($AI383:$AI386,"S", "")))</f>
        <v>0</v>
      </c>
      <c r="BE383" s="300">
        <f>SUMPRODUCT(LEN($AI383:$AI386)-LEN(SUBSTITUTE($AI383:$AI386,"F", "")))</f>
        <v>0</v>
      </c>
      <c r="BF383" s="300">
        <f>SUMPRODUCT(LEN($AI383:$AI386)-LEN(SUBSTITUTE($AI383:$AI386,"G", "")))</f>
        <v>0</v>
      </c>
      <c r="BG383" s="303">
        <f>SUMPRODUCT(LEN($AI383:$AI386)-LEN(SUBSTITUTE($AI383:$AI386,"M", "")))</f>
        <v>0</v>
      </c>
    </row>
    <row r="384" spans="2:60" ht="28.15" hidden="1" customHeight="1" thickBot="1">
      <c r="B384" s="29"/>
      <c r="C384" s="264"/>
      <c r="D384" s="37"/>
      <c r="E384" s="36"/>
      <c r="F384" s="36"/>
      <c r="G384" s="35"/>
      <c r="H384" s="256"/>
      <c r="I384" s="260"/>
      <c r="J384" s="260"/>
      <c r="K384" s="260"/>
      <c r="L384" s="32" t="s">
        <v>72</v>
      </c>
      <c r="M384" s="31"/>
      <c r="N384" s="32" t="s">
        <v>71</v>
      </c>
      <c r="O384" s="31"/>
      <c r="P384" s="32" t="s">
        <v>70</v>
      </c>
      <c r="Q384" s="31"/>
      <c r="R384" s="32" t="s">
        <v>69</v>
      </c>
      <c r="S384" s="31"/>
      <c r="T384" s="32" t="s">
        <v>68</v>
      </c>
      <c r="U384" s="31"/>
      <c r="V384" s="32" t="s">
        <v>67</v>
      </c>
      <c r="W384" s="31"/>
      <c r="X384" s="32" t="s">
        <v>66</v>
      </c>
      <c r="Y384" s="31"/>
      <c r="Z384" s="32" t="s">
        <v>65</v>
      </c>
      <c r="AA384" s="31"/>
      <c r="AB384" s="34" t="s">
        <v>64</v>
      </c>
      <c r="AC384" s="33"/>
      <c r="AD384" s="32" t="s">
        <v>63</v>
      </c>
      <c r="AE384" s="31"/>
      <c r="AF384" s="30"/>
      <c r="AG384" s="31"/>
      <c r="AH384" s="30"/>
      <c r="AI384" s="20"/>
      <c r="AJ384" s="246"/>
      <c r="AK384" s="246"/>
      <c r="AL384" s="19"/>
      <c r="AM384" s="7"/>
      <c r="AN384" s="7"/>
      <c r="AO384" s="239"/>
      <c r="AP384" s="230"/>
      <c r="AQ384" s="233"/>
      <c r="AR384" s="236"/>
      <c r="AS384" s="230"/>
      <c r="AT384" s="233"/>
      <c r="AU384" s="236"/>
      <c r="AV384" s="230"/>
      <c r="AW384" s="233"/>
      <c r="AX384" s="236"/>
      <c r="AY384" s="230"/>
      <c r="AZ384" s="233"/>
      <c r="BA384" s="236"/>
      <c r="BB384" s="230"/>
      <c r="BC384" s="233"/>
      <c r="BD384" s="298"/>
      <c r="BE384" s="301"/>
      <c r="BF384" s="301"/>
      <c r="BG384" s="304"/>
    </row>
    <row r="385" spans="2:60" ht="28.15" hidden="1" customHeight="1">
      <c r="B385" s="29"/>
      <c r="C385" s="265"/>
      <c r="D385" s="28"/>
      <c r="E385" s="27"/>
      <c r="F385" s="27"/>
      <c r="G385" s="26"/>
      <c r="H385" s="257"/>
      <c r="I385" s="261"/>
      <c r="J385" s="261"/>
      <c r="K385" s="261"/>
      <c r="L385" s="23" t="s">
        <v>62</v>
      </c>
      <c r="M385" s="22"/>
      <c r="N385" s="23" t="s">
        <v>61</v>
      </c>
      <c r="O385" s="22"/>
      <c r="P385" s="23" t="s">
        <v>60</v>
      </c>
      <c r="Q385" s="22"/>
      <c r="R385" s="23" t="s">
        <v>59</v>
      </c>
      <c r="S385" s="22"/>
      <c r="T385" s="23" t="s">
        <v>58</v>
      </c>
      <c r="U385" s="22"/>
      <c r="V385" s="23" t="s">
        <v>57</v>
      </c>
      <c r="W385" s="22"/>
      <c r="X385" s="23" t="s">
        <v>56</v>
      </c>
      <c r="Y385" s="22"/>
      <c r="Z385" s="23" t="s">
        <v>55</v>
      </c>
      <c r="AA385" s="22"/>
      <c r="AB385" s="25" t="s">
        <v>54</v>
      </c>
      <c r="AC385" s="24"/>
      <c r="AD385" s="23">
        <v>39</v>
      </c>
      <c r="AE385" s="22"/>
      <c r="AF385" s="21"/>
      <c r="AG385" s="22"/>
      <c r="AH385" s="21"/>
      <c r="AI385" s="20"/>
      <c r="AJ385" s="246"/>
      <c r="AK385" s="246"/>
      <c r="AL385" s="19"/>
      <c r="AM385" s="7"/>
      <c r="AN385" s="7"/>
      <c r="AO385" s="239"/>
      <c r="AP385" s="230"/>
      <c r="AQ385" s="233"/>
      <c r="AR385" s="236"/>
      <c r="AS385" s="230"/>
      <c r="AT385" s="233"/>
      <c r="AU385" s="236"/>
      <c r="AV385" s="230"/>
      <c r="AW385" s="233"/>
      <c r="AX385" s="236"/>
      <c r="AY385" s="230"/>
      <c r="AZ385" s="233"/>
      <c r="BA385" s="236"/>
      <c r="BB385" s="230"/>
      <c r="BC385" s="233"/>
      <c r="BD385" s="298"/>
      <c r="BE385" s="301"/>
      <c r="BF385" s="301"/>
      <c r="BG385" s="304"/>
    </row>
    <row r="386" spans="2:60" ht="28.15" hidden="1" customHeight="1" thickBot="1">
      <c r="B386" s="18"/>
      <c r="C386" s="271"/>
      <c r="D386" s="17"/>
      <c r="E386" s="16"/>
      <c r="F386" s="16"/>
      <c r="G386" s="15"/>
      <c r="H386" s="258"/>
      <c r="I386" s="272"/>
      <c r="J386" s="272"/>
      <c r="K386" s="272"/>
      <c r="L386" s="12" t="s">
        <v>53</v>
      </c>
      <c r="M386" s="11"/>
      <c r="N386" s="12" t="s">
        <v>52</v>
      </c>
      <c r="O386" s="11"/>
      <c r="P386" s="12" t="s">
        <v>51</v>
      </c>
      <c r="Q386" s="11"/>
      <c r="R386" s="12" t="s">
        <v>50</v>
      </c>
      <c r="S386" s="11"/>
      <c r="T386" s="12">
        <v>20</v>
      </c>
      <c r="U386" s="11"/>
      <c r="V386" s="12" t="s">
        <v>49</v>
      </c>
      <c r="W386" s="11"/>
      <c r="X386" s="12" t="s">
        <v>48</v>
      </c>
      <c r="Y386" s="11"/>
      <c r="Z386" s="12" t="s">
        <v>47</v>
      </c>
      <c r="AA386" s="11"/>
      <c r="AB386" s="14" t="s">
        <v>46</v>
      </c>
      <c r="AC386" s="13"/>
      <c r="AD386" s="12" t="s">
        <v>45</v>
      </c>
      <c r="AE386" s="11"/>
      <c r="AF386" s="10"/>
      <c r="AG386" s="11"/>
      <c r="AH386" s="10"/>
      <c r="AI386" s="9"/>
      <c r="AJ386" s="247"/>
      <c r="AK386" s="247"/>
      <c r="AL386" s="8"/>
      <c r="AM386" s="7"/>
      <c r="AN386" s="7"/>
      <c r="AO386" s="240"/>
      <c r="AP386" s="231"/>
      <c r="AQ386" s="234"/>
      <c r="AR386" s="237"/>
      <c r="AS386" s="231"/>
      <c r="AT386" s="234"/>
      <c r="AU386" s="237"/>
      <c r="AV386" s="231"/>
      <c r="AW386" s="234"/>
      <c r="AX386" s="237"/>
      <c r="AY386" s="231"/>
      <c r="AZ386" s="234"/>
      <c r="BA386" s="237"/>
      <c r="BB386" s="231"/>
      <c r="BC386" s="234"/>
      <c r="BD386" s="299"/>
      <c r="BE386" s="302"/>
      <c r="BF386" s="302"/>
      <c r="BG386" s="305"/>
    </row>
    <row r="387" spans="2:60" ht="85.9" hidden="1" customHeight="1" thickBot="1">
      <c r="B387" s="94" t="s">
        <v>119</v>
      </c>
      <c r="C387" s="83" t="s">
        <v>118</v>
      </c>
      <c r="D387" s="88" t="s">
        <v>117</v>
      </c>
      <c r="E387" s="93" t="s">
        <v>116</v>
      </c>
      <c r="F387" s="92"/>
      <c r="G387" s="91"/>
      <c r="H387" s="90" t="s">
        <v>115</v>
      </c>
      <c r="I387" s="88" t="s">
        <v>43</v>
      </c>
      <c r="J387" s="88" t="s">
        <v>114</v>
      </c>
      <c r="K387" s="88" t="s">
        <v>44</v>
      </c>
      <c r="L387" s="227" t="s">
        <v>113</v>
      </c>
      <c r="M387" s="270"/>
      <c r="N387" s="227" t="s">
        <v>112</v>
      </c>
      <c r="O387" s="270"/>
      <c r="P387" s="227" t="s">
        <v>112</v>
      </c>
      <c r="Q387" s="228"/>
      <c r="R387" s="227" t="s">
        <v>112</v>
      </c>
      <c r="S387" s="228"/>
      <c r="T387" s="227" t="s">
        <v>112</v>
      </c>
      <c r="U387" s="228"/>
      <c r="V387" s="227" t="s">
        <v>112</v>
      </c>
      <c r="W387" s="228"/>
      <c r="X387" s="227" t="s">
        <v>112</v>
      </c>
      <c r="Y387" s="228"/>
      <c r="Z387" s="227" t="s">
        <v>112</v>
      </c>
      <c r="AA387" s="228"/>
      <c r="AB387" s="227" t="s">
        <v>112</v>
      </c>
      <c r="AC387" s="228"/>
      <c r="AD387" s="227" t="s">
        <v>112</v>
      </c>
      <c r="AE387" s="228"/>
      <c r="AF387" s="244" t="s">
        <v>111</v>
      </c>
      <c r="AG387" s="228"/>
      <c r="AH387" s="90" t="s">
        <v>110</v>
      </c>
      <c r="AI387" s="89" t="s">
        <v>109</v>
      </c>
      <c r="AJ387" s="88" t="s">
        <v>108</v>
      </c>
      <c r="AK387" s="88" t="s">
        <v>107</v>
      </c>
      <c r="AL387" s="87" t="s">
        <v>106</v>
      </c>
      <c r="AM387" s="86"/>
      <c r="AN387" s="86"/>
      <c r="AO387" s="84" t="s">
        <v>105</v>
      </c>
      <c r="AP387" s="83" t="s">
        <v>104</v>
      </c>
      <c r="AQ387" s="82" t="s">
        <v>103</v>
      </c>
      <c r="AR387" s="84" t="s">
        <v>102</v>
      </c>
      <c r="AS387" s="83" t="s">
        <v>101</v>
      </c>
      <c r="AT387" s="82" t="s">
        <v>100</v>
      </c>
      <c r="AU387" s="84" t="s">
        <v>99</v>
      </c>
      <c r="AV387" s="83" t="s">
        <v>98</v>
      </c>
      <c r="AW387" s="85" t="s">
        <v>97</v>
      </c>
      <c r="AX387" s="84" t="s">
        <v>96</v>
      </c>
      <c r="AY387" s="83" t="s">
        <v>95</v>
      </c>
      <c r="AZ387" s="82" t="s">
        <v>94</v>
      </c>
      <c r="BA387" s="84" t="s">
        <v>93</v>
      </c>
      <c r="BB387" s="83" t="s">
        <v>92</v>
      </c>
      <c r="BC387" s="82" t="s">
        <v>91</v>
      </c>
      <c r="BD387" s="81" t="s">
        <v>90</v>
      </c>
      <c r="BE387" s="80" t="s">
        <v>89</v>
      </c>
      <c r="BF387" s="80" t="s">
        <v>88</v>
      </c>
      <c r="BG387" s="79" t="s">
        <v>87</v>
      </c>
    </row>
    <row r="388" spans="2:60" ht="48" hidden="1" thickBot="1">
      <c r="B388" s="78" t="s">
        <v>155</v>
      </c>
      <c r="C388" s="77"/>
      <c r="D388" s="76"/>
      <c r="E388" s="267"/>
      <c r="F388" s="268"/>
      <c r="G388" s="269"/>
      <c r="H388" s="75" t="s">
        <v>85</v>
      </c>
      <c r="I388" s="74"/>
      <c r="J388" s="74"/>
      <c r="K388" s="73"/>
      <c r="L388" s="72"/>
      <c r="M388" s="68"/>
      <c r="N388" s="72"/>
      <c r="O388" s="68"/>
      <c r="P388" s="72"/>
      <c r="Q388" s="68"/>
      <c r="R388" s="72"/>
      <c r="S388" s="68"/>
      <c r="T388" s="72"/>
      <c r="U388" s="68"/>
      <c r="V388" s="72"/>
      <c r="W388" s="68"/>
      <c r="X388" s="72"/>
      <c r="Y388" s="68"/>
      <c r="Z388" s="72"/>
      <c r="AA388" s="71"/>
      <c r="AB388" s="70"/>
      <c r="AC388" s="70"/>
      <c r="AD388" s="70"/>
      <c r="AE388" s="70"/>
      <c r="AF388" s="69" t="s">
        <v>84</v>
      </c>
      <c r="AG388" s="68"/>
      <c r="AH388" s="68"/>
      <c r="AI388" s="68"/>
      <c r="AJ388" s="67"/>
      <c r="AK388" s="67"/>
      <c r="AL388" s="66"/>
      <c r="AM388" s="65"/>
      <c r="AN388" s="65"/>
      <c r="AO388" s="64">
        <f t="shared" ref="AO388:BG388" si="27">SUM(AO389:AO400)</f>
        <v>0</v>
      </c>
      <c r="AP388" s="63">
        <f t="shared" si="27"/>
        <v>0</v>
      </c>
      <c r="AQ388" s="62">
        <f t="shared" si="27"/>
        <v>0</v>
      </c>
      <c r="AR388" s="64">
        <f t="shared" si="27"/>
        <v>0</v>
      </c>
      <c r="AS388" s="63">
        <f t="shared" si="27"/>
        <v>0</v>
      </c>
      <c r="AT388" s="62">
        <f t="shared" si="27"/>
        <v>0</v>
      </c>
      <c r="AU388" s="64">
        <f t="shared" si="27"/>
        <v>0</v>
      </c>
      <c r="AV388" s="63">
        <f t="shared" si="27"/>
        <v>0</v>
      </c>
      <c r="AW388" s="62">
        <f t="shared" si="27"/>
        <v>0</v>
      </c>
      <c r="AX388" s="64">
        <f t="shared" si="27"/>
        <v>0</v>
      </c>
      <c r="AY388" s="63">
        <f t="shared" si="27"/>
        <v>0</v>
      </c>
      <c r="AZ388" s="62">
        <f t="shared" si="27"/>
        <v>0</v>
      </c>
      <c r="BA388" s="64">
        <f t="shared" si="27"/>
        <v>0</v>
      </c>
      <c r="BB388" s="63">
        <f t="shared" si="27"/>
        <v>0</v>
      </c>
      <c r="BC388" s="62">
        <f t="shared" si="27"/>
        <v>0</v>
      </c>
      <c r="BD388" s="61">
        <f t="shared" si="27"/>
        <v>0</v>
      </c>
      <c r="BE388" s="60">
        <f t="shared" si="27"/>
        <v>0</v>
      </c>
      <c r="BF388" s="60">
        <f t="shared" si="27"/>
        <v>0</v>
      </c>
      <c r="BG388" s="59">
        <f t="shared" si="27"/>
        <v>0</v>
      </c>
      <c r="BH388" s="58" t="s">
        <v>83</v>
      </c>
    </row>
    <row r="389" spans="2:60" ht="28.15" hidden="1" customHeight="1">
      <c r="B389" s="29"/>
      <c r="C389" s="263">
        <v>1</v>
      </c>
      <c r="D389" s="47"/>
      <c r="E389" s="46"/>
      <c r="F389" s="46"/>
      <c r="G389" s="45"/>
      <c r="H389" s="255"/>
      <c r="I389" s="259"/>
      <c r="J389" s="259"/>
      <c r="K389" s="259"/>
      <c r="L389" s="42" t="s">
        <v>82</v>
      </c>
      <c r="M389" s="41"/>
      <c r="N389" s="42" t="s">
        <v>81</v>
      </c>
      <c r="O389" s="41"/>
      <c r="P389" s="42" t="s">
        <v>80</v>
      </c>
      <c r="Q389" s="41"/>
      <c r="R389" s="42" t="s">
        <v>79</v>
      </c>
      <c r="S389" s="41"/>
      <c r="T389" s="42" t="s">
        <v>78</v>
      </c>
      <c r="U389" s="41"/>
      <c r="V389" s="42" t="s">
        <v>77</v>
      </c>
      <c r="W389" s="41"/>
      <c r="X389" s="42" t="s">
        <v>76</v>
      </c>
      <c r="Y389" s="41"/>
      <c r="Z389" s="42" t="s">
        <v>75</v>
      </c>
      <c r="AA389" s="41"/>
      <c r="AB389" s="44" t="s">
        <v>74</v>
      </c>
      <c r="AC389" s="43"/>
      <c r="AD389" s="42" t="s">
        <v>73</v>
      </c>
      <c r="AE389" s="41"/>
      <c r="AF389" s="40"/>
      <c r="AG389" s="41"/>
      <c r="AH389" s="40"/>
      <c r="AI389" s="39"/>
      <c r="AJ389" s="245"/>
      <c r="AK389" s="245"/>
      <c r="AL389" s="38"/>
      <c r="AM389" s="7"/>
      <c r="AN389" s="7"/>
      <c r="AO389" s="238">
        <f>SUMPRODUCT(LEN($M389:$AE392)-LEN(SUBSTITUTE($M389:$AE392,"A", "")))</f>
        <v>0</v>
      </c>
      <c r="AP389" s="229">
        <f>SUMPRODUCT(LEN($AH389:$AH392)-LEN(SUBSTITUTE($AH389:$AH392,"A", "")))</f>
        <v>0</v>
      </c>
      <c r="AQ389" s="232">
        <f>SUMPRODUCT(LEN($AG389:$AG392)-LEN(SUBSTITUTE($AG389:$AG392,"A", "")))</f>
        <v>0</v>
      </c>
      <c r="AR389" s="235">
        <f>SUMPRODUCT(LEN($M389:$AE392)-LEN(SUBSTITUTE($M389:$AE392,"S", "")))</f>
        <v>0</v>
      </c>
      <c r="AS389" s="229">
        <f>SUMPRODUCT(LEN($AH389:$AH392)-LEN(SUBSTITUTE($AH389:$AH392,"S", "")))</f>
        <v>0</v>
      </c>
      <c r="AT389" s="232">
        <f>SUMPRODUCT(LEN($AG389:$AG392)-LEN(SUBSTITUTE($AG389:$AG392,"S", "")))</f>
        <v>0</v>
      </c>
      <c r="AU389" s="235">
        <f>SUMPRODUCT(LEN($M389:$AE392)-LEN(SUBSTITUTE($M389:$AE392,"F", "")))</f>
        <v>0</v>
      </c>
      <c r="AV389" s="229">
        <f>SUMPRODUCT(LEN($AH389:$AH392)-LEN(SUBSTITUTE($AH389:$AH392,"F", "")))</f>
        <v>0</v>
      </c>
      <c r="AW389" s="232">
        <f>SUMPRODUCT(LEN($AG389:$AG392)-LEN(SUBSTITUTE($AG389:$AG392,"F", "")))</f>
        <v>0</v>
      </c>
      <c r="AX389" s="235">
        <f>SUMPRODUCT(LEN($M389:$AE392)-LEN(SUBSTITUTE($M389:$AE392,"G", "")))</f>
        <v>0</v>
      </c>
      <c r="AY389" s="229">
        <f>SUMPRODUCT(LEN($AH389:$AH392)-LEN(SUBSTITUTE($AH389:$AH392,"G", "")))</f>
        <v>0</v>
      </c>
      <c r="AZ389" s="232">
        <f>SUMPRODUCT(LEN($AG389:$AG392)-LEN(SUBSTITUTE($AG389:$AG392,"G", "")))</f>
        <v>0</v>
      </c>
      <c r="BA389" s="235">
        <f>SUMPRODUCT(LEN($M389:$AE392)-LEN(SUBSTITUTE($M389:$AE392,"M", "")))</f>
        <v>0</v>
      </c>
      <c r="BB389" s="229">
        <f>SUMPRODUCT(LEN($AH389:$AH392)-LEN(SUBSTITUTE($AH389:$AH392,"M", "")))</f>
        <v>0</v>
      </c>
      <c r="BC389" s="232">
        <f>SUMPRODUCT(LEN($AG389:$AG392)-LEN(SUBSTITUTE($AG389:$AG392,"M", "")))</f>
        <v>0</v>
      </c>
      <c r="BD389" s="297">
        <f>SUMPRODUCT(LEN($AI389:$AI392)-LEN(SUBSTITUTE($AI389:$AI392,"S", "")))</f>
        <v>0</v>
      </c>
      <c r="BE389" s="300">
        <f>SUMPRODUCT(LEN($AI389:$AI392)-LEN(SUBSTITUTE($AI389:$AI392,"F", "")))</f>
        <v>0</v>
      </c>
      <c r="BF389" s="300">
        <f>SUMPRODUCT(LEN($AI389:$AI392)-LEN(SUBSTITUTE($AI389:$AI392,"G", "")))</f>
        <v>0</v>
      </c>
      <c r="BG389" s="303">
        <f>SUMPRODUCT(LEN($AI389:$AI392)-LEN(SUBSTITUTE($AI389:$AI392,"M", "")))</f>
        <v>0</v>
      </c>
    </row>
    <row r="390" spans="2:60" ht="28.15" hidden="1" customHeight="1" thickBot="1">
      <c r="B390" s="29"/>
      <c r="C390" s="264"/>
      <c r="D390" s="37"/>
      <c r="E390" s="36"/>
      <c r="F390" s="36"/>
      <c r="G390" s="35"/>
      <c r="H390" s="256"/>
      <c r="I390" s="260"/>
      <c r="J390" s="260"/>
      <c r="K390" s="260"/>
      <c r="L390" s="32" t="s">
        <v>72</v>
      </c>
      <c r="M390" s="31"/>
      <c r="N390" s="32" t="s">
        <v>71</v>
      </c>
      <c r="O390" s="31"/>
      <c r="P390" s="32" t="s">
        <v>70</v>
      </c>
      <c r="Q390" s="31"/>
      <c r="R390" s="32" t="s">
        <v>69</v>
      </c>
      <c r="S390" s="31"/>
      <c r="T390" s="32" t="s">
        <v>68</v>
      </c>
      <c r="U390" s="31"/>
      <c r="V390" s="32" t="s">
        <v>67</v>
      </c>
      <c r="W390" s="31"/>
      <c r="X390" s="32" t="s">
        <v>66</v>
      </c>
      <c r="Y390" s="31"/>
      <c r="Z390" s="32" t="s">
        <v>65</v>
      </c>
      <c r="AA390" s="31"/>
      <c r="AB390" s="34" t="s">
        <v>64</v>
      </c>
      <c r="AC390" s="33"/>
      <c r="AD390" s="32" t="s">
        <v>63</v>
      </c>
      <c r="AE390" s="31"/>
      <c r="AF390" s="30"/>
      <c r="AG390" s="31"/>
      <c r="AH390" s="30"/>
      <c r="AI390" s="20"/>
      <c r="AJ390" s="246"/>
      <c r="AK390" s="246"/>
      <c r="AL390" s="19"/>
      <c r="AM390" s="7"/>
      <c r="AN390" s="7"/>
      <c r="AO390" s="239"/>
      <c r="AP390" s="230"/>
      <c r="AQ390" s="233"/>
      <c r="AR390" s="236"/>
      <c r="AS390" s="230"/>
      <c r="AT390" s="233"/>
      <c r="AU390" s="236"/>
      <c r="AV390" s="230"/>
      <c r="AW390" s="233"/>
      <c r="AX390" s="236"/>
      <c r="AY390" s="230"/>
      <c r="AZ390" s="233"/>
      <c r="BA390" s="236"/>
      <c r="BB390" s="230"/>
      <c r="BC390" s="233"/>
      <c r="BD390" s="298"/>
      <c r="BE390" s="301"/>
      <c r="BF390" s="301"/>
      <c r="BG390" s="304"/>
    </row>
    <row r="391" spans="2:60" ht="28.15" hidden="1" customHeight="1">
      <c r="B391" s="29"/>
      <c r="C391" s="265"/>
      <c r="D391" s="28"/>
      <c r="E391" s="27"/>
      <c r="F391" s="27"/>
      <c r="G391" s="26"/>
      <c r="H391" s="257"/>
      <c r="I391" s="261"/>
      <c r="J391" s="261"/>
      <c r="K391" s="261"/>
      <c r="L391" s="23" t="s">
        <v>62</v>
      </c>
      <c r="M391" s="22"/>
      <c r="N391" s="23" t="s">
        <v>61</v>
      </c>
      <c r="O391" s="22"/>
      <c r="P391" s="23" t="s">
        <v>60</v>
      </c>
      <c r="Q391" s="22"/>
      <c r="R391" s="23" t="s">
        <v>59</v>
      </c>
      <c r="S391" s="22"/>
      <c r="T391" s="23" t="s">
        <v>58</v>
      </c>
      <c r="U391" s="22"/>
      <c r="V391" s="23" t="s">
        <v>57</v>
      </c>
      <c r="W391" s="22"/>
      <c r="X391" s="23" t="s">
        <v>56</v>
      </c>
      <c r="Y391" s="22"/>
      <c r="Z391" s="23" t="s">
        <v>55</v>
      </c>
      <c r="AA391" s="22"/>
      <c r="AB391" s="25" t="s">
        <v>54</v>
      </c>
      <c r="AC391" s="24"/>
      <c r="AD391" s="23">
        <v>39</v>
      </c>
      <c r="AE391" s="22"/>
      <c r="AF391" s="21"/>
      <c r="AG391" s="22"/>
      <c r="AH391" s="21"/>
      <c r="AI391" s="20"/>
      <c r="AJ391" s="246"/>
      <c r="AK391" s="246"/>
      <c r="AL391" s="19"/>
      <c r="AM391" s="7"/>
      <c r="AN391" s="7"/>
      <c r="AO391" s="239"/>
      <c r="AP391" s="230"/>
      <c r="AQ391" s="233"/>
      <c r="AR391" s="236"/>
      <c r="AS391" s="230"/>
      <c r="AT391" s="233"/>
      <c r="AU391" s="236"/>
      <c r="AV391" s="230"/>
      <c r="AW391" s="233"/>
      <c r="AX391" s="236"/>
      <c r="AY391" s="230"/>
      <c r="AZ391" s="233"/>
      <c r="BA391" s="236"/>
      <c r="BB391" s="230"/>
      <c r="BC391" s="233"/>
      <c r="BD391" s="298"/>
      <c r="BE391" s="301"/>
      <c r="BF391" s="301"/>
      <c r="BG391" s="304"/>
    </row>
    <row r="392" spans="2:60" ht="28.15" hidden="1" customHeight="1" thickBot="1">
      <c r="B392" s="29"/>
      <c r="C392" s="266"/>
      <c r="D392" s="57"/>
      <c r="E392" s="56"/>
      <c r="F392" s="56"/>
      <c r="G392" s="55"/>
      <c r="H392" s="258"/>
      <c r="I392" s="262"/>
      <c r="J392" s="262"/>
      <c r="K392" s="262"/>
      <c r="L392" s="52" t="s">
        <v>53</v>
      </c>
      <c r="M392" s="51"/>
      <c r="N392" s="52" t="s">
        <v>52</v>
      </c>
      <c r="O392" s="51"/>
      <c r="P392" s="52" t="s">
        <v>51</v>
      </c>
      <c r="Q392" s="51"/>
      <c r="R392" s="52" t="s">
        <v>50</v>
      </c>
      <c r="S392" s="51"/>
      <c r="T392" s="52">
        <v>20</v>
      </c>
      <c r="U392" s="51"/>
      <c r="V392" s="52" t="s">
        <v>49</v>
      </c>
      <c r="W392" s="51"/>
      <c r="X392" s="52" t="s">
        <v>48</v>
      </c>
      <c r="Y392" s="51"/>
      <c r="Z392" s="52" t="s">
        <v>47</v>
      </c>
      <c r="AA392" s="51"/>
      <c r="AB392" s="54" t="s">
        <v>46</v>
      </c>
      <c r="AC392" s="53"/>
      <c r="AD392" s="52" t="s">
        <v>45</v>
      </c>
      <c r="AE392" s="51"/>
      <c r="AF392" s="50"/>
      <c r="AG392" s="51"/>
      <c r="AH392" s="50"/>
      <c r="AI392" s="49"/>
      <c r="AJ392" s="248"/>
      <c r="AK392" s="248"/>
      <c r="AL392" s="48"/>
      <c r="AM392" s="7"/>
      <c r="AN392" s="7"/>
      <c r="AO392" s="240"/>
      <c r="AP392" s="231"/>
      <c r="AQ392" s="234"/>
      <c r="AR392" s="237"/>
      <c r="AS392" s="231"/>
      <c r="AT392" s="234"/>
      <c r="AU392" s="237"/>
      <c r="AV392" s="231"/>
      <c r="AW392" s="234"/>
      <c r="AX392" s="237"/>
      <c r="AY392" s="231"/>
      <c r="AZ392" s="234"/>
      <c r="BA392" s="237"/>
      <c r="BB392" s="231"/>
      <c r="BC392" s="234"/>
      <c r="BD392" s="299"/>
      <c r="BE392" s="302"/>
      <c r="BF392" s="302"/>
      <c r="BG392" s="305"/>
    </row>
    <row r="393" spans="2:60" ht="28.15" hidden="1" customHeight="1">
      <c r="B393" s="29"/>
      <c r="C393" s="263">
        <v>2</v>
      </c>
      <c r="D393" s="47"/>
      <c r="E393" s="46"/>
      <c r="F393" s="46"/>
      <c r="G393" s="45"/>
      <c r="H393" s="255"/>
      <c r="I393" s="259"/>
      <c r="J393" s="259"/>
      <c r="K393" s="259"/>
      <c r="L393" s="42" t="s">
        <v>82</v>
      </c>
      <c r="M393" s="41"/>
      <c r="N393" s="42" t="s">
        <v>81</v>
      </c>
      <c r="O393" s="41"/>
      <c r="P393" s="42" t="s">
        <v>80</v>
      </c>
      <c r="Q393" s="41"/>
      <c r="R393" s="42" t="s">
        <v>79</v>
      </c>
      <c r="S393" s="41"/>
      <c r="T393" s="42" t="s">
        <v>78</v>
      </c>
      <c r="U393" s="41"/>
      <c r="V393" s="42" t="s">
        <v>77</v>
      </c>
      <c r="W393" s="41"/>
      <c r="X393" s="42" t="s">
        <v>76</v>
      </c>
      <c r="Y393" s="41"/>
      <c r="Z393" s="42" t="s">
        <v>75</v>
      </c>
      <c r="AA393" s="41"/>
      <c r="AB393" s="44" t="s">
        <v>74</v>
      </c>
      <c r="AC393" s="43"/>
      <c r="AD393" s="42" t="s">
        <v>73</v>
      </c>
      <c r="AE393" s="41"/>
      <c r="AF393" s="40"/>
      <c r="AG393" s="41"/>
      <c r="AH393" s="40"/>
      <c r="AI393" s="39"/>
      <c r="AJ393" s="249"/>
      <c r="AK393" s="252"/>
      <c r="AL393" s="38"/>
      <c r="AM393" s="7"/>
      <c r="AN393" s="7"/>
      <c r="AO393" s="238">
        <f>SUMPRODUCT(LEN($M393:$AE396)-LEN(SUBSTITUTE($M393:$AE396,"A", "")))</f>
        <v>0</v>
      </c>
      <c r="AP393" s="229">
        <f>SUMPRODUCT(LEN($AH393:$AH396)-LEN(SUBSTITUTE($AH393:$AH396,"A", "")))</f>
        <v>0</v>
      </c>
      <c r="AQ393" s="232">
        <f>SUMPRODUCT(LEN($AG393:$AG396)-LEN(SUBSTITUTE($AG393:$AG396,"A", "")))</f>
        <v>0</v>
      </c>
      <c r="AR393" s="235">
        <f>SUMPRODUCT(LEN($M393:$AE396)-LEN(SUBSTITUTE($M393:$AE396,"S", "")))</f>
        <v>0</v>
      </c>
      <c r="AS393" s="229">
        <f>SUMPRODUCT(LEN($AH393:$AH396)-LEN(SUBSTITUTE($AH393:$AH396,"S", "")))</f>
        <v>0</v>
      </c>
      <c r="AT393" s="232">
        <f>SUMPRODUCT(LEN($AG393:$AG396)-LEN(SUBSTITUTE($AG393:$AG396,"S", "")))</f>
        <v>0</v>
      </c>
      <c r="AU393" s="235">
        <f>SUMPRODUCT(LEN($M393:$AE396)-LEN(SUBSTITUTE($M393:$AE396,"F", "")))</f>
        <v>0</v>
      </c>
      <c r="AV393" s="229">
        <f>SUMPRODUCT(LEN($AH393:$AH396)-LEN(SUBSTITUTE($AH393:$AH396,"F", "")))</f>
        <v>0</v>
      </c>
      <c r="AW393" s="232">
        <f>SUMPRODUCT(LEN($AG393:$AG396)-LEN(SUBSTITUTE($AG393:$AG396,"F", "")))</f>
        <v>0</v>
      </c>
      <c r="AX393" s="235">
        <f>SUMPRODUCT(LEN($M393:$AE396)-LEN(SUBSTITUTE($M393:$AE396,"G", "")))</f>
        <v>0</v>
      </c>
      <c r="AY393" s="229">
        <f>SUMPRODUCT(LEN($AH393:$AH396)-LEN(SUBSTITUTE($AH393:$AH396,"G", "")))</f>
        <v>0</v>
      </c>
      <c r="AZ393" s="232">
        <f>SUMPRODUCT(LEN($AG393:$AG396)-LEN(SUBSTITUTE($AG393:$AG396,"G", "")))</f>
        <v>0</v>
      </c>
      <c r="BA393" s="235">
        <f>SUMPRODUCT(LEN($M393:$AE396)-LEN(SUBSTITUTE($M393:$AE396,"M", "")))</f>
        <v>0</v>
      </c>
      <c r="BB393" s="229">
        <f>SUMPRODUCT(LEN($AH393:$AH396)-LEN(SUBSTITUTE($AH393:$AH396,"M", "")))</f>
        <v>0</v>
      </c>
      <c r="BC393" s="232">
        <f>SUMPRODUCT(LEN($AG393:$AG396)-LEN(SUBSTITUTE($AG393:$AG396,"M", "")))</f>
        <v>0</v>
      </c>
      <c r="BD393" s="297">
        <f>SUMPRODUCT(LEN($AI393:$AI396)-LEN(SUBSTITUTE($AI393:$AI396,"S", "")))</f>
        <v>0</v>
      </c>
      <c r="BE393" s="300">
        <f>SUMPRODUCT(LEN($AI393:$AI396)-LEN(SUBSTITUTE($AI393:$AI396,"F", "")))</f>
        <v>0</v>
      </c>
      <c r="BF393" s="300">
        <f>SUMPRODUCT(LEN($AI393:$AI396)-LEN(SUBSTITUTE($AI393:$AI396,"G", "")))</f>
        <v>0</v>
      </c>
      <c r="BG393" s="303">
        <f>SUMPRODUCT(LEN($AI393:$AI396)-LEN(SUBSTITUTE($AI393:$AI396,"M", "")))</f>
        <v>0</v>
      </c>
    </row>
    <row r="394" spans="2:60" ht="28.15" hidden="1" customHeight="1" thickBot="1">
      <c r="B394" s="29"/>
      <c r="C394" s="264"/>
      <c r="D394" s="37"/>
      <c r="E394" s="36"/>
      <c r="F394" s="36"/>
      <c r="G394" s="35"/>
      <c r="H394" s="256"/>
      <c r="I394" s="260"/>
      <c r="J394" s="260"/>
      <c r="K394" s="260"/>
      <c r="L394" s="32" t="s">
        <v>72</v>
      </c>
      <c r="M394" s="31"/>
      <c r="N394" s="32" t="s">
        <v>71</v>
      </c>
      <c r="O394" s="31"/>
      <c r="P394" s="32" t="s">
        <v>70</v>
      </c>
      <c r="Q394" s="31"/>
      <c r="R394" s="32" t="s">
        <v>69</v>
      </c>
      <c r="S394" s="31"/>
      <c r="T394" s="32" t="s">
        <v>68</v>
      </c>
      <c r="U394" s="31"/>
      <c r="V394" s="32" t="s">
        <v>67</v>
      </c>
      <c r="W394" s="31"/>
      <c r="X394" s="32" t="s">
        <v>66</v>
      </c>
      <c r="Y394" s="31"/>
      <c r="Z394" s="32" t="s">
        <v>65</v>
      </c>
      <c r="AA394" s="31"/>
      <c r="AB394" s="34" t="s">
        <v>64</v>
      </c>
      <c r="AC394" s="33"/>
      <c r="AD394" s="32" t="s">
        <v>63</v>
      </c>
      <c r="AE394" s="31"/>
      <c r="AF394" s="30"/>
      <c r="AG394" s="31"/>
      <c r="AH394" s="30"/>
      <c r="AI394" s="20"/>
      <c r="AJ394" s="250"/>
      <c r="AK394" s="253"/>
      <c r="AL394" s="19"/>
      <c r="AM394" s="7"/>
      <c r="AN394" s="7"/>
      <c r="AO394" s="239"/>
      <c r="AP394" s="230"/>
      <c r="AQ394" s="233"/>
      <c r="AR394" s="236"/>
      <c r="AS394" s="230"/>
      <c r="AT394" s="233"/>
      <c r="AU394" s="236"/>
      <c r="AV394" s="230"/>
      <c r="AW394" s="233"/>
      <c r="AX394" s="236"/>
      <c r="AY394" s="230"/>
      <c r="AZ394" s="233"/>
      <c r="BA394" s="236"/>
      <c r="BB394" s="230"/>
      <c r="BC394" s="233"/>
      <c r="BD394" s="298"/>
      <c r="BE394" s="301"/>
      <c r="BF394" s="301"/>
      <c r="BG394" s="304"/>
    </row>
    <row r="395" spans="2:60" ht="28.15" hidden="1" customHeight="1">
      <c r="B395" s="29"/>
      <c r="C395" s="265"/>
      <c r="D395" s="28"/>
      <c r="E395" s="27"/>
      <c r="F395" s="27"/>
      <c r="G395" s="26"/>
      <c r="H395" s="257"/>
      <c r="I395" s="261"/>
      <c r="J395" s="261"/>
      <c r="K395" s="261"/>
      <c r="L395" s="23" t="s">
        <v>62</v>
      </c>
      <c r="M395" s="22"/>
      <c r="N395" s="23" t="s">
        <v>61</v>
      </c>
      <c r="O395" s="22"/>
      <c r="P395" s="23" t="s">
        <v>60</v>
      </c>
      <c r="Q395" s="22"/>
      <c r="R395" s="23" t="s">
        <v>59</v>
      </c>
      <c r="S395" s="22"/>
      <c r="T395" s="23" t="s">
        <v>58</v>
      </c>
      <c r="U395" s="22"/>
      <c r="V395" s="23" t="s">
        <v>57</v>
      </c>
      <c r="W395" s="22"/>
      <c r="X395" s="23" t="s">
        <v>56</v>
      </c>
      <c r="Y395" s="22"/>
      <c r="Z395" s="23" t="s">
        <v>55</v>
      </c>
      <c r="AA395" s="22"/>
      <c r="AB395" s="25" t="s">
        <v>54</v>
      </c>
      <c r="AC395" s="24"/>
      <c r="AD395" s="23">
        <v>39</v>
      </c>
      <c r="AE395" s="22"/>
      <c r="AF395" s="21"/>
      <c r="AG395" s="22"/>
      <c r="AH395" s="21"/>
      <c r="AI395" s="20"/>
      <c r="AJ395" s="250"/>
      <c r="AK395" s="253"/>
      <c r="AL395" s="19"/>
      <c r="AM395" s="7"/>
      <c r="AN395" s="7"/>
      <c r="AO395" s="239"/>
      <c r="AP395" s="230"/>
      <c r="AQ395" s="233"/>
      <c r="AR395" s="236"/>
      <c r="AS395" s="230"/>
      <c r="AT395" s="233"/>
      <c r="AU395" s="236"/>
      <c r="AV395" s="230"/>
      <c r="AW395" s="233"/>
      <c r="AX395" s="236"/>
      <c r="AY395" s="230"/>
      <c r="AZ395" s="233"/>
      <c r="BA395" s="236"/>
      <c r="BB395" s="230"/>
      <c r="BC395" s="233"/>
      <c r="BD395" s="298"/>
      <c r="BE395" s="301"/>
      <c r="BF395" s="301"/>
      <c r="BG395" s="304"/>
    </row>
    <row r="396" spans="2:60" ht="28.15" hidden="1" customHeight="1" thickBot="1">
      <c r="B396" s="29"/>
      <c r="C396" s="266"/>
      <c r="D396" s="57"/>
      <c r="E396" s="56"/>
      <c r="F396" s="56"/>
      <c r="G396" s="55"/>
      <c r="H396" s="258"/>
      <c r="I396" s="262"/>
      <c r="J396" s="262"/>
      <c r="K396" s="262"/>
      <c r="L396" s="52" t="s">
        <v>53</v>
      </c>
      <c r="M396" s="51"/>
      <c r="N396" s="52" t="s">
        <v>52</v>
      </c>
      <c r="O396" s="51"/>
      <c r="P396" s="52" t="s">
        <v>51</v>
      </c>
      <c r="Q396" s="51"/>
      <c r="R396" s="52" t="s">
        <v>50</v>
      </c>
      <c r="S396" s="51"/>
      <c r="T396" s="52">
        <v>20</v>
      </c>
      <c r="U396" s="51"/>
      <c r="V396" s="52" t="s">
        <v>49</v>
      </c>
      <c r="W396" s="51"/>
      <c r="X396" s="52" t="s">
        <v>48</v>
      </c>
      <c r="Y396" s="51"/>
      <c r="Z396" s="52" t="s">
        <v>47</v>
      </c>
      <c r="AA396" s="51"/>
      <c r="AB396" s="54" t="s">
        <v>46</v>
      </c>
      <c r="AC396" s="53"/>
      <c r="AD396" s="52" t="s">
        <v>45</v>
      </c>
      <c r="AE396" s="51"/>
      <c r="AF396" s="50"/>
      <c r="AG396" s="51"/>
      <c r="AH396" s="50"/>
      <c r="AI396" s="49"/>
      <c r="AJ396" s="251"/>
      <c r="AK396" s="254"/>
      <c r="AL396" s="48"/>
      <c r="AM396" s="7"/>
      <c r="AN396" s="7"/>
      <c r="AO396" s="240"/>
      <c r="AP396" s="231"/>
      <c r="AQ396" s="234"/>
      <c r="AR396" s="237"/>
      <c r="AS396" s="231"/>
      <c r="AT396" s="234"/>
      <c r="AU396" s="237"/>
      <c r="AV396" s="231"/>
      <c r="AW396" s="234"/>
      <c r="AX396" s="237"/>
      <c r="AY396" s="231"/>
      <c r="AZ396" s="234"/>
      <c r="BA396" s="237"/>
      <c r="BB396" s="231"/>
      <c r="BC396" s="234"/>
      <c r="BD396" s="299"/>
      <c r="BE396" s="302"/>
      <c r="BF396" s="302"/>
      <c r="BG396" s="305"/>
    </row>
    <row r="397" spans="2:60" ht="28.15" hidden="1" customHeight="1">
      <c r="B397" s="29"/>
      <c r="C397" s="263">
        <v>3</v>
      </c>
      <c r="D397" s="47"/>
      <c r="E397" s="46"/>
      <c r="F397" s="46"/>
      <c r="G397" s="45"/>
      <c r="H397" s="255"/>
      <c r="I397" s="259"/>
      <c r="J397" s="259"/>
      <c r="K397" s="259"/>
      <c r="L397" s="42" t="s">
        <v>82</v>
      </c>
      <c r="M397" s="41"/>
      <c r="N397" s="42" t="s">
        <v>81</v>
      </c>
      <c r="O397" s="41"/>
      <c r="P397" s="42" t="s">
        <v>80</v>
      </c>
      <c r="Q397" s="41"/>
      <c r="R397" s="42" t="s">
        <v>79</v>
      </c>
      <c r="S397" s="41"/>
      <c r="T397" s="42" t="s">
        <v>78</v>
      </c>
      <c r="U397" s="41"/>
      <c r="V397" s="42" t="s">
        <v>77</v>
      </c>
      <c r="W397" s="41"/>
      <c r="X397" s="42" t="s">
        <v>76</v>
      </c>
      <c r="Y397" s="41"/>
      <c r="Z397" s="42" t="s">
        <v>75</v>
      </c>
      <c r="AA397" s="41"/>
      <c r="AB397" s="44" t="s">
        <v>74</v>
      </c>
      <c r="AC397" s="43"/>
      <c r="AD397" s="42" t="s">
        <v>73</v>
      </c>
      <c r="AE397" s="41"/>
      <c r="AF397" s="40"/>
      <c r="AG397" s="41"/>
      <c r="AH397" s="40"/>
      <c r="AI397" s="39"/>
      <c r="AJ397" s="245"/>
      <c r="AK397" s="245"/>
      <c r="AL397" s="38"/>
      <c r="AM397" s="7"/>
      <c r="AN397" s="7"/>
      <c r="AO397" s="238">
        <f>SUMPRODUCT(LEN($M397:$AE400)-LEN(SUBSTITUTE($M397:$AE400,"A", "")))</f>
        <v>0</v>
      </c>
      <c r="AP397" s="229">
        <f>SUMPRODUCT(LEN($AH397:$AH400)-LEN(SUBSTITUTE($AH397:$AH400,"A", "")))</f>
        <v>0</v>
      </c>
      <c r="AQ397" s="232">
        <f>SUMPRODUCT(LEN($AG397:$AG400)-LEN(SUBSTITUTE($AG397:$AG400,"A", "")))</f>
        <v>0</v>
      </c>
      <c r="AR397" s="235">
        <f>SUMPRODUCT(LEN($M397:$AE400)-LEN(SUBSTITUTE($M397:$AE400,"S", "")))</f>
        <v>0</v>
      </c>
      <c r="AS397" s="229">
        <f>SUMPRODUCT(LEN($AH397:$AH400)-LEN(SUBSTITUTE($AH397:$AH400,"S", "")))</f>
        <v>0</v>
      </c>
      <c r="AT397" s="232">
        <f>SUMPRODUCT(LEN($AG397:$AG400)-LEN(SUBSTITUTE($AG397:$AG400,"S", "")))</f>
        <v>0</v>
      </c>
      <c r="AU397" s="235">
        <f>SUMPRODUCT(LEN($M397:$AE400)-LEN(SUBSTITUTE($M397:$AE400,"F", "")))</f>
        <v>0</v>
      </c>
      <c r="AV397" s="229">
        <f>SUMPRODUCT(LEN($AH397:$AH400)-LEN(SUBSTITUTE($AH397:$AH400,"F", "")))</f>
        <v>0</v>
      </c>
      <c r="AW397" s="232">
        <f>SUMPRODUCT(LEN($AG397:$AG400)-LEN(SUBSTITUTE($AG397:$AG400,"F", "")))</f>
        <v>0</v>
      </c>
      <c r="AX397" s="235">
        <f>SUMPRODUCT(LEN($M397:$AE400)-LEN(SUBSTITUTE($M397:$AE400,"G", "")))</f>
        <v>0</v>
      </c>
      <c r="AY397" s="229">
        <f>SUMPRODUCT(LEN($AH397:$AH400)-LEN(SUBSTITUTE($AH397:$AH400,"G", "")))</f>
        <v>0</v>
      </c>
      <c r="AZ397" s="232">
        <f>SUMPRODUCT(LEN($AG397:$AG400)-LEN(SUBSTITUTE($AG397:$AG400,"G", "")))</f>
        <v>0</v>
      </c>
      <c r="BA397" s="235">
        <f>SUMPRODUCT(LEN($M397:$AE400)-LEN(SUBSTITUTE($M397:$AE400,"M", "")))</f>
        <v>0</v>
      </c>
      <c r="BB397" s="229">
        <f>SUMPRODUCT(LEN($AH397:$AH400)-LEN(SUBSTITUTE($AH397:$AH400,"M", "")))</f>
        <v>0</v>
      </c>
      <c r="BC397" s="232">
        <f>SUMPRODUCT(LEN($AG397:$AG400)-LEN(SUBSTITUTE($AG397:$AG400,"M", "")))</f>
        <v>0</v>
      </c>
      <c r="BD397" s="297">
        <f>SUMPRODUCT(LEN($AI397:$AI400)-LEN(SUBSTITUTE($AI397:$AI400,"S", "")))</f>
        <v>0</v>
      </c>
      <c r="BE397" s="300">
        <f>SUMPRODUCT(LEN($AI397:$AI400)-LEN(SUBSTITUTE($AI397:$AI400,"F", "")))</f>
        <v>0</v>
      </c>
      <c r="BF397" s="300">
        <f>SUMPRODUCT(LEN($AI397:$AI400)-LEN(SUBSTITUTE($AI397:$AI400,"G", "")))</f>
        <v>0</v>
      </c>
      <c r="BG397" s="303">
        <f>SUMPRODUCT(LEN($AI397:$AI400)-LEN(SUBSTITUTE($AI397:$AI400,"M", "")))</f>
        <v>0</v>
      </c>
    </row>
    <row r="398" spans="2:60" ht="28.15" hidden="1" customHeight="1" thickBot="1">
      <c r="B398" s="29"/>
      <c r="C398" s="264"/>
      <c r="D398" s="37"/>
      <c r="E398" s="36"/>
      <c r="F398" s="36"/>
      <c r="G398" s="35"/>
      <c r="H398" s="256"/>
      <c r="I398" s="260"/>
      <c r="J398" s="260"/>
      <c r="K398" s="260"/>
      <c r="L398" s="32" t="s">
        <v>72</v>
      </c>
      <c r="M398" s="31"/>
      <c r="N398" s="32" t="s">
        <v>71</v>
      </c>
      <c r="O398" s="31"/>
      <c r="P398" s="32" t="s">
        <v>70</v>
      </c>
      <c r="Q398" s="31"/>
      <c r="R398" s="32" t="s">
        <v>69</v>
      </c>
      <c r="S398" s="31"/>
      <c r="T398" s="32" t="s">
        <v>68</v>
      </c>
      <c r="U398" s="31"/>
      <c r="V398" s="32" t="s">
        <v>67</v>
      </c>
      <c r="W398" s="31"/>
      <c r="X398" s="32" t="s">
        <v>66</v>
      </c>
      <c r="Y398" s="31"/>
      <c r="Z398" s="32" t="s">
        <v>65</v>
      </c>
      <c r="AA398" s="31"/>
      <c r="AB398" s="34" t="s">
        <v>64</v>
      </c>
      <c r="AC398" s="33"/>
      <c r="AD398" s="32" t="s">
        <v>63</v>
      </c>
      <c r="AE398" s="31"/>
      <c r="AF398" s="30"/>
      <c r="AG398" s="31"/>
      <c r="AH398" s="30"/>
      <c r="AI398" s="20"/>
      <c r="AJ398" s="246"/>
      <c r="AK398" s="246"/>
      <c r="AL398" s="19"/>
      <c r="AM398" s="7"/>
      <c r="AN398" s="7"/>
      <c r="AO398" s="239"/>
      <c r="AP398" s="230"/>
      <c r="AQ398" s="233"/>
      <c r="AR398" s="236"/>
      <c r="AS398" s="230"/>
      <c r="AT398" s="233"/>
      <c r="AU398" s="236"/>
      <c r="AV398" s="230"/>
      <c r="AW398" s="233"/>
      <c r="AX398" s="236"/>
      <c r="AY398" s="230"/>
      <c r="AZ398" s="233"/>
      <c r="BA398" s="236"/>
      <c r="BB398" s="230"/>
      <c r="BC398" s="233"/>
      <c r="BD398" s="298"/>
      <c r="BE398" s="301"/>
      <c r="BF398" s="301"/>
      <c r="BG398" s="304"/>
    </row>
    <row r="399" spans="2:60" ht="28.15" hidden="1" customHeight="1">
      <c r="B399" s="29"/>
      <c r="C399" s="265"/>
      <c r="D399" s="28"/>
      <c r="E399" s="27"/>
      <c r="F399" s="27"/>
      <c r="G399" s="26"/>
      <c r="H399" s="257"/>
      <c r="I399" s="261"/>
      <c r="J399" s="261"/>
      <c r="K399" s="261"/>
      <c r="L399" s="23" t="s">
        <v>62</v>
      </c>
      <c r="M399" s="22"/>
      <c r="N399" s="23" t="s">
        <v>61</v>
      </c>
      <c r="O399" s="22"/>
      <c r="P399" s="23" t="s">
        <v>60</v>
      </c>
      <c r="Q399" s="22"/>
      <c r="R399" s="23" t="s">
        <v>59</v>
      </c>
      <c r="S399" s="22"/>
      <c r="T399" s="23" t="s">
        <v>58</v>
      </c>
      <c r="U399" s="22"/>
      <c r="V399" s="23" t="s">
        <v>57</v>
      </c>
      <c r="W399" s="22"/>
      <c r="X399" s="23" t="s">
        <v>56</v>
      </c>
      <c r="Y399" s="22"/>
      <c r="Z399" s="23" t="s">
        <v>55</v>
      </c>
      <c r="AA399" s="22"/>
      <c r="AB399" s="25" t="s">
        <v>54</v>
      </c>
      <c r="AC399" s="24"/>
      <c r="AD399" s="23">
        <v>39</v>
      </c>
      <c r="AE399" s="22"/>
      <c r="AF399" s="21"/>
      <c r="AG399" s="22"/>
      <c r="AH399" s="21"/>
      <c r="AI399" s="20"/>
      <c r="AJ399" s="246"/>
      <c r="AK399" s="246"/>
      <c r="AL399" s="19"/>
      <c r="AM399" s="7"/>
      <c r="AN399" s="7"/>
      <c r="AO399" s="239"/>
      <c r="AP399" s="230"/>
      <c r="AQ399" s="233"/>
      <c r="AR399" s="236"/>
      <c r="AS399" s="230"/>
      <c r="AT399" s="233"/>
      <c r="AU399" s="236"/>
      <c r="AV399" s="230"/>
      <c r="AW399" s="233"/>
      <c r="AX399" s="236"/>
      <c r="AY399" s="230"/>
      <c r="AZ399" s="233"/>
      <c r="BA399" s="236"/>
      <c r="BB399" s="230"/>
      <c r="BC399" s="233"/>
      <c r="BD399" s="298"/>
      <c r="BE399" s="301"/>
      <c r="BF399" s="301"/>
      <c r="BG399" s="304"/>
    </row>
    <row r="400" spans="2:60" ht="28.15" hidden="1" customHeight="1" thickBot="1">
      <c r="B400" s="18"/>
      <c r="C400" s="271"/>
      <c r="D400" s="17"/>
      <c r="E400" s="16"/>
      <c r="F400" s="16"/>
      <c r="G400" s="15"/>
      <c r="H400" s="258"/>
      <c r="I400" s="272"/>
      <c r="J400" s="272"/>
      <c r="K400" s="272"/>
      <c r="L400" s="12" t="s">
        <v>53</v>
      </c>
      <c r="M400" s="11"/>
      <c r="N400" s="12" t="s">
        <v>52</v>
      </c>
      <c r="O400" s="11"/>
      <c r="P400" s="12" t="s">
        <v>51</v>
      </c>
      <c r="Q400" s="11"/>
      <c r="R400" s="12" t="s">
        <v>50</v>
      </c>
      <c r="S400" s="11"/>
      <c r="T400" s="12">
        <v>20</v>
      </c>
      <c r="U400" s="11"/>
      <c r="V400" s="12" t="s">
        <v>49</v>
      </c>
      <c r="W400" s="11"/>
      <c r="X400" s="12" t="s">
        <v>48</v>
      </c>
      <c r="Y400" s="11"/>
      <c r="Z400" s="12" t="s">
        <v>47</v>
      </c>
      <c r="AA400" s="11"/>
      <c r="AB400" s="14" t="s">
        <v>46</v>
      </c>
      <c r="AC400" s="13"/>
      <c r="AD400" s="12" t="s">
        <v>45</v>
      </c>
      <c r="AE400" s="11"/>
      <c r="AF400" s="10"/>
      <c r="AG400" s="11"/>
      <c r="AH400" s="10"/>
      <c r="AI400" s="9"/>
      <c r="AJ400" s="247"/>
      <c r="AK400" s="247"/>
      <c r="AL400" s="8"/>
      <c r="AM400" s="7"/>
      <c r="AN400" s="7"/>
      <c r="AO400" s="240"/>
      <c r="AP400" s="231"/>
      <c r="AQ400" s="234"/>
      <c r="AR400" s="237"/>
      <c r="AS400" s="231"/>
      <c r="AT400" s="234"/>
      <c r="AU400" s="237"/>
      <c r="AV400" s="231"/>
      <c r="AW400" s="234"/>
      <c r="AX400" s="237"/>
      <c r="AY400" s="231"/>
      <c r="AZ400" s="234"/>
      <c r="BA400" s="237"/>
      <c r="BB400" s="231"/>
      <c r="BC400" s="234"/>
      <c r="BD400" s="299"/>
      <c r="BE400" s="302"/>
      <c r="BF400" s="302"/>
      <c r="BG400" s="305"/>
    </row>
    <row r="401" spans="2:60" ht="85.9" hidden="1" customHeight="1" thickBot="1">
      <c r="B401" s="94" t="s">
        <v>119</v>
      </c>
      <c r="C401" s="83" t="s">
        <v>118</v>
      </c>
      <c r="D401" s="88" t="s">
        <v>117</v>
      </c>
      <c r="E401" s="93" t="s">
        <v>116</v>
      </c>
      <c r="F401" s="92"/>
      <c r="G401" s="91"/>
      <c r="H401" s="90" t="s">
        <v>115</v>
      </c>
      <c r="I401" s="88" t="s">
        <v>43</v>
      </c>
      <c r="J401" s="88" t="s">
        <v>114</v>
      </c>
      <c r="K401" s="88" t="s">
        <v>44</v>
      </c>
      <c r="L401" s="227" t="s">
        <v>113</v>
      </c>
      <c r="M401" s="270"/>
      <c r="N401" s="227" t="s">
        <v>112</v>
      </c>
      <c r="O401" s="270"/>
      <c r="P401" s="227" t="s">
        <v>112</v>
      </c>
      <c r="Q401" s="228"/>
      <c r="R401" s="227" t="s">
        <v>112</v>
      </c>
      <c r="S401" s="228"/>
      <c r="T401" s="227" t="s">
        <v>112</v>
      </c>
      <c r="U401" s="228"/>
      <c r="V401" s="227" t="s">
        <v>112</v>
      </c>
      <c r="W401" s="228"/>
      <c r="X401" s="227" t="s">
        <v>112</v>
      </c>
      <c r="Y401" s="228"/>
      <c r="Z401" s="227" t="s">
        <v>112</v>
      </c>
      <c r="AA401" s="228"/>
      <c r="AB401" s="227" t="s">
        <v>112</v>
      </c>
      <c r="AC401" s="228"/>
      <c r="AD401" s="227" t="s">
        <v>112</v>
      </c>
      <c r="AE401" s="228"/>
      <c r="AF401" s="244" t="s">
        <v>111</v>
      </c>
      <c r="AG401" s="228"/>
      <c r="AH401" s="90" t="s">
        <v>110</v>
      </c>
      <c r="AI401" s="89" t="s">
        <v>109</v>
      </c>
      <c r="AJ401" s="88" t="s">
        <v>108</v>
      </c>
      <c r="AK401" s="88" t="s">
        <v>107</v>
      </c>
      <c r="AL401" s="87" t="s">
        <v>106</v>
      </c>
      <c r="AM401" s="86"/>
      <c r="AN401" s="86"/>
      <c r="AO401" s="84" t="s">
        <v>105</v>
      </c>
      <c r="AP401" s="83" t="s">
        <v>104</v>
      </c>
      <c r="AQ401" s="82" t="s">
        <v>103</v>
      </c>
      <c r="AR401" s="84" t="s">
        <v>102</v>
      </c>
      <c r="AS401" s="83" t="s">
        <v>101</v>
      </c>
      <c r="AT401" s="82" t="s">
        <v>100</v>
      </c>
      <c r="AU401" s="84" t="s">
        <v>99</v>
      </c>
      <c r="AV401" s="83" t="s">
        <v>98</v>
      </c>
      <c r="AW401" s="85" t="s">
        <v>97</v>
      </c>
      <c r="AX401" s="84" t="s">
        <v>96</v>
      </c>
      <c r="AY401" s="83" t="s">
        <v>95</v>
      </c>
      <c r="AZ401" s="82" t="s">
        <v>94</v>
      </c>
      <c r="BA401" s="84" t="s">
        <v>93</v>
      </c>
      <c r="BB401" s="83" t="s">
        <v>92</v>
      </c>
      <c r="BC401" s="82" t="s">
        <v>91</v>
      </c>
      <c r="BD401" s="81" t="s">
        <v>90</v>
      </c>
      <c r="BE401" s="80" t="s">
        <v>89</v>
      </c>
      <c r="BF401" s="80" t="s">
        <v>88</v>
      </c>
      <c r="BG401" s="79" t="s">
        <v>87</v>
      </c>
    </row>
    <row r="402" spans="2:60" ht="48" hidden="1" thickBot="1">
      <c r="B402" s="78" t="s">
        <v>154</v>
      </c>
      <c r="C402" s="77"/>
      <c r="D402" s="76"/>
      <c r="E402" s="267"/>
      <c r="F402" s="268"/>
      <c r="G402" s="269"/>
      <c r="H402" s="75" t="s">
        <v>85</v>
      </c>
      <c r="I402" s="74"/>
      <c r="J402" s="74"/>
      <c r="K402" s="73"/>
      <c r="L402" s="72"/>
      <c r="M402" s="68"/>
      <c r="N402" s="72"/>
      <c r="O402" s="68"/>
      <c r="P402" s="72"/>
      <c r="Q402" s="68"/>
      <c r="R402" s="72"/>
      <c r="S402" s="68"/>
      <c r="T402" s="72"/>
      <c r="U402" s="68"/>
      <c r="V402" s="72"/>
      <c r="W402" s="68"/>
      <c r="X402" s="72"/>
      <c r="Y402" s="68"/>
      <c r="Z402" s="72"/>
      <c r="AA402" s="71"/>
      <c r="AB402" s="70"/>
      <c r="AC402" s="70"/>
      <c r="AD402" s="70"/>
      <c r="AE402" s="70"/>
      <c r="AF402" s="69" t="s">
        <v>84</v>
      </c>
      <c r="AG402" s="68"/>
      <c r="AH402" s="68"/>
      <c r="AI402" s="68"/>
      <c r="AJ402" s="67"/>
      <c r="AK402" s="67"/>
      <c r="AL402" s="66"/>
      <c r="AM402" s="65"/>
      <c r="AN402" s="65"/>
      <c r="AO402" s="64">
        <f t="shared" ref="AO402:BG402" si="28">SUM(AO403:AO414)</f>
        <v>0</v>
      </c>
      <c r="AP402" s="63">
        <f t="shared" si="28"/>
        <v>0</v>
      </c>
      <c r="AQ402" s="62">
        <f t="shared" si="28"/>
        <v>0</v>
      </c>
      <c r="AR402" s="64">
        <f t="shared" si="28"/>
        <v>0</v>
      </c>
      <c r="AS402" s="63">
        <f t="shared" si="28"/>
        <v>0</v>
      </c>
      <c r="AT402" s="62">
        <f t="shared" si="28"/>
        <v>0</v>
      </c>
      <c r="AU402" s="64">
        <f t="shared" si="28"/>
        <v>0</v>
      </c>
      <c r="AV402" s="63">
        <f t="shared" si="28"/>
        <v>0</v>
      </c>
      <c r="AW402" s="62">
        <f t="shared" si="28"/>
        <v>0</v>
      </c>
      <c r="AX402" s="64">
        <f t="shared" si="28"/>
        <v>0</v>
      </c>
      <c r="AY402" s="63">
        <f t="shared" si="28"/>
        <v>0</v>
      </c>
      <c r="AZ402" s="62">
        <f t="shared" si="28"/>
        <v>0</v>
      </c>
      <c r="BA402" s="64">
        <f t="shared" si="28"/>
        <v>0</v>
      </c>
      <c r="BB402" s="63">
        <f t="shared" si="28"/>
        <v>0</v>
      </c>
      <c r="BC402" s="62">
        <f t="shared" si="28"/>
        <v>0</v>
      </c>
      <c r="BD402" s="61">
        <f t="shared" si="28"/>
        <v>0</v>
      </c>
      <c r="BE402" s="60">
        <f t="shared" si="28"/>
        <v>0</v>
      </c>
      <c r="BF402" s="60">
        <f t="shared" si="28"/>
        <v>0</v>
      </c>
      <c r="BG402" s="59">
        <f t="shared" si="28"/>
        <v>0</v>
      </c>
      <c r="BH402" s="58" t="s">
        <v>83</v>
      </c>
    </row>
    <row r="403" spans="2:60" ht="28.15" hidden="1" customHeight="1">
      <c r="B403" s="29"/>
      <c r="C403" s="263">
        <v>1</v>
      </c>
      <c r="D403" s="47"/>
      <c r="E403" s="46"/>
      <c r="F403" s="46"/>
      <c r="G403" s="45"/>
      <c r="H403" s="255"/>
      <c r="I403" s="259"/>
      <c r="J403" s="259"/>
      <c r="K403" s="259"/>
      <c r="L403" s="42" t="s">
        <v>82</v>
      </c>
      <c r="M403" s="41"/>
      <c r="N403" s="42" t="s">
        <v>81</v>
      </c>
      <c r="O403" s="41"/>
      <c r="P403" s="42" t="s">
        <v>80</v>
      </c>
      <c r="Q403" s="41"/>
      <c r="R403" s="42" t="s">
        <v>79</v>
      </c>
      <c r="S403" s="41"/>
      <c r="T403" s="42" t="s">
        <v>78</v>
      </c>
      <c r="U403" s="41"/>
      <c r="V403" s="42" t="s">
        <v>77</v>
      </c>
      <c r="W403" s="41"/>
      <c r="X403" s="42" t="s">
        <v>76</v>
      </c>
      <c r="Y403" s="41"/>
      <c r="Z403" s="42" t="s">
        <v>75</v>
      </c>
      <c r="AA403" s="41"/>
      <c r="AB403" s="44" t="s">
        <v>74</v>
      </c>
      <c r="AC403" s="43"/>
      <c r="AD403" s="42" t="s">
        <v>73</v>
      </c>
      <c r="AE403" s="41"/>
      <c r="AF403" s="40"/>
      <c r="AG403" s="41"/>
      <c r="AH403" s="40"/>
      <c r="AI403" s="39"/>
      <c r="AJ403" s="245"/>
      <c r="AK403" s="245"/>
      <c r="AL403" s="38"/>
      <c r="AM403" s="7"/>
      <c r="AN403" s="7"/>
      <c r="AO403" s="238">
        <f>SUMPRODUCT(LEN($M403:$AE406)-LEN(SUBSTITUTE($M403:$AE406,"A", "")))</f>
        <v>0</v>
      </c>
      <c r="AP403" s="229">
        <f>SUMPRODUCT(LEN($AH403:$AH406)-LEN(SUBSTITUTE($AH403:$AH406,"A", "")))</f>
        <v>0</v>
      </c>
      <c r="AQ403" s="232">
        <f>SUMPRODUCT(LEN($AG403:$AG406)-LEN(SUBSTITUTE($AG403:$AG406,"A", "")))</f>
        <v>0</v>
      </c>
      <c r="AR403" s="235">
        <f>SUMPRODUCT(LEN($M403:$AE406)-LEN(SUBSTITUTE($M403:$AE406,"S", "")))</f>
        <v>0</v>
      </c>
      <c r="AS403" s="229">
        <f>SUMPRODUCT(LEN($AH403:$AH406)-LEN(SUBSTITUTE($AH403:$AH406,"S", "")))</f>
        <v>0</v>
      </c>
      <c r="AT403" s="232">
        <f>SUMPRODUCT(LEN($AG403:$AG406)-LEN(SUBSTITUTE($AG403:$AG406,"S", "")))</f>
        <v>0</v>
      </c>
      <c r="AU403" s="235">
        <f>SUMPRODUCT(LEN($M403:$AE406)-LEN(SUBSTITUTE($M403:$AE406,"F", "")))</f>
        <v>0</v>
      </c>
      <c r="AV403" s="229">
        <f>SUMPRODUCT(LEN($AH403:$AH406)-LEN(SUBSTITUTE($AH403:$AH406,"F", "")))</f>
        <v>0</v>
      </c>
      <c r="AW403" s="232">
        <f>SUMPRODUCT(LEN($AG403:$AG406)-LEN(SUBSTITUTE($AG403:$AG406,"F", "")))</f>
        <v>0</v>
      </c>
      <c r="AX403" s="235">
        <f>SUMPRODUCT(LEN($M403:$AE406)-LEN(SUBSTITUTE($M403:$AE406,"G", "")))</f>
        <v>0</v>
      </c>
      <c r="AY403" s="229">
        <f>SUMPRODUCT(LEN($AH403:$AH406)-LEN(SUBSTITUTE($AH403:$AH406,"G", "")))</f>
        <v>0</v>
      </c>
      <c r="AZ403" s="232">
        <f>SUMPRODUCT(LEN($AG403:$AG406)-LEN(SUBSTITUTE($AG403:$AG406,"G", "")))</f>
        <v>0</v>
      </c>
      <c r="BA403" s="235">
        <f>SUMPRODUCT(LEN($M403:$AE406)-LEN(SUBSTITUTE($M403:$AE406,"M", "")))</f>
        <v>0</v>
      </c>
      <c r="BB403" s="229">
        <f>SUMPRODUCT(LEN($AH403:$AH406)-LEN(SUBSTITUTE($AH403:$AH406,"M", "")))</f>
        <v>0</v>
      </c>
      <c r="BC403" s="232">
        <f>SUMPRODUCT(LEN($AG403:$AG406)-LEN(SUBSTITUTE($AG403:$AG406,"M", "")))</f>
        <v>0</v>
      </c>
      <c r="BD403" s="297">
        <f>SUMPRODUCT(LEN($AI403:$AI406)-LEN(SUBSTITUTE($AI403:$AI406,"S", "")))</f>
        <v>0</v>
      </c>
      <c r="BE403" s="300">
        <f>SUMPRODUCT(LEN($AI403:$AI406)-LEN(SUBSTITUTE($AI403:$AI406,"F", "")))</f>
        <v>0</v>
      </c>
      <c r="BF403" s="300">
        <f>SUMPRODUCT(LEN($AI403:$AI406)-LEN(SUBSTITUTE($AI403:$AI406,"G", "")))</f>
        <v>0</v>
      </c>
      <c r="BG403" s="303">
        <f>SUMPRODUCT(LEN($AI403:$AI406)-LEN(SUBSTITUTE($AI403:$AI406,"M", "")))</f>
        <v>0</v>
      </c>
    </row>
    <row r="404" spans="2:60" ht="28.15" hidden="1" customHeight="1" thickBot="1">
      <c r="B404" s="29"/>
      <c r="C404" s="264"/>
      <c r="D404" s="37"/>
      <c r="E404" s="36"/>
      <c r="F404" s="36"/>
      <c r="G404" s="35"/>
      <c r="H404" s="256"/>
      <c r="I404" s="260"/>
      <c r="J404" s="260"/>
      <c r="K404" s="260"/>
      <c r="L404" s="32" t="s">
        <v>72</v>
      </c>
      <c r="M404" s="31"/>
      <c r="N404" s="32" t="s">
        <v>71</v>
      </c>
      <c r="O404" s="31"/>
      <c r="P404" s="32" t="s">
        <v>70</v>
      </c>
      <c r="Q404" s="31"/>
      <c r="R404" s="32" t="s">
        <v>69</v>
      </c>
      <c r="S404" s="31"/>
      <c r="T404" s="32" t="s">
        <v>68</v>
      </c>
      <c r="U404" s="31"/>
      <c r="V404" s="32" t="s">
        <v>67</v>
      </c>
      <c r="W404" s="31"/>
      <c r="X404" s="32" t="s">
        <v>66</v>
      </c>
      <c r="Y404" s="31"/>
      <c r="Z404" s="32" t="s">
        <v>65</v>
      </c>
      <c r="AA404" s="31"/>
      <c r="AB404" s="34" t="s">
        <v>64</v>
      </c>
      <c r="AC404" s="33"/>
      <c r="AD404" s="32" t="s">
        <v>63</v>
      </c>
      <c r="AE404" s="31"/>
      <c r="AF404" s="30"/>
      <c r="AG404" s="31"/>
      <c r="AH404" s="30"/>
      <c r="AI404" s="20"/>
      <c r="AJ404" s="246"/>
      <c r="AK404" s="246"/>
      <c r="AL404" s="19"/>
      <c r="AM404" s="7"/>
      <c r="AN404" s="7"/>
      <c r="AO404" s="239"/>
      <c r="AP404" s="230"/>
      <c r="AQ404" s="233"/>
      <c r="AR404" s="236"/>
      <c r="AS404" s="230"/>
      <c r="AT404" s="233"/>
      <c r="AU404" s="236"/>
      <c r="AV404" s="230"/>
      <c r="AW404" s="233"/>
      <c r="AX404" s="236"/>
      <c r="AY404" s="230"/>
      <c r="AZ404" s="233"/>
      <c r="BA404" s="236"/>
      <c r="BB404" s="230"/>
      <c r="BC404" s="233"/>
      <c r="BD404" s="298"/>
      <c r="BE404" s="301"/>
      <c r="BF404" s="301"/>
      <c r="BG404" s="304"/>
    </row>
    <row r="405" spans="2:60" ht="28.15" hidden="1" customHeight="1">
      <c r="B405" s="29"/>
      <c r="C405" s="265"/>
      <c r="D405" s="28"/>
      <c r="E405" s="27"/>
      <c r="F405" s="27"/>
      <c r="G405" s="26"/>
      <c r="H405" s="257"/>
      <c r="I405" s="261"/>
      <c r="J405" s="261"/>
      <c r="K405" s="261"/>
      <c r="L405" s="23" t="s">
        <v>62</v>
      </c>
      <c r="M405" s="22"/>
      <c r="N405" s="23" t="s">
        <v>61</v>
      </c>
      <c r="O405" s="22"/>
      <c r="P405" s="23" t="s">
        <v>60</v>
      </c>
      <c r="Q405" s="22"/>
      <c r="R405" s="23" t="s">
        <v>59</v>
      </c>
      <c r="S405" s="22"/>
      <c r="T405" s="23" t="s">
        <v>58</v>
      </c>
      <c r="U405" s="22"/>
      <c r="V405" s="23" t="s">
        <v>57</v>
      </c>
      <c r="W405" s="22"/>
      <c r="X405" s="23" t="s">
        <v>56</v>
      </c>
      <c r="Y405" s="22"/>
      <c r="Z405" s="23" t="s">
        <v>55</v>
      </c>
      <c r="AA405" s="22"/>
      <c r="AB405" s="25" t="s">
        <v>54</v>
      </c>
      <c r="AC405" s="24"/>
      <c r="AD405" s="23">
        <v>39</v>
      </c>
      <c r="AE405" s="22"/>
      <c r="AF405" s="21"/>
      <c r="AG405" s="22"/>
      <c r="AH405" s="21"/>
      <c r="AI405" s="20"/>
      <c r="AJ405" s="246"/>
      <c r="AK405" s="246"/>
      <c r="AL405" s="19"/>
      <c r="AM405" s="7"/>
      <c r="AN405" s="7"/>
      <c r="AO405" s="239"/>
      <c r="AP405" s="230"/>
      <c r="AQ405" s="233"/>
      <c r="AR405" s="236"/>
      <c r="AS405" s="230"/>
      <c r="AT405" s="233"/>
      <c r="AU405" s="236"/>
      <c r="AV405" s="230"/>
      <c r="AW405" s="233"/>
      <c r="AX405" s="236"/>
      <c r="AY405" s="230"/>
      <c r="AZ405" s="233"/>
      <c r="BA405" s="236"/>
      <c r="BB405" s="230"/>
      <c r="BC405" s="233"/>
      <c r="BD405" s="298"/>
      <c r="BE405" s="301"/>
      <c r="BF405" s="301"/>
      <c r="BG405" s="304"/>
    </row>
    <row r="406" spans="2:60" ht="28.15" hidden="1" customHeight="1" thickBot="1">
      <c r="B406" s="29"/>
      <c r="C406" s="266"/>
      <c r="D406" s="57"/>
      <c r="E406" s="56"/>
      <c r="F406" s="56"/>
      <c r="G406" s="55"/>
      <c r="H406" s="258"/>
      <c r="I406" s="262"/>
      <c r="J406" s="262"/>
      <c r="K406" s="262"/>
      <c r="L406" s="52" t="s">
        <v>53</v>
      </c>
      <c r="M406" s="51"/>
      <c r="N406" s="52" t="s">
        <v>52</v>
      </c>
      <c r="O406" s="51"/>
      <c r="P406" s="52" t="s">
        <v>51</v>
      </c>
      <c r="Q406" s="51"/>
      <c r="R406" s="52" t="s">
        <v>50</v>
      </c>
      <c r="S406" s="51"/>
      <c r="T406" s="52">
        <v>20</v>
      </c>
      <c r="U406" s="51"/>
      <c r="V406" s="52" t="s">
        <v>49</v>
      </c>
      <c r="W406" s="51"/>
      <c r="X406" s="52" t="s">
        <v>48</v>
      </c>
      <c r="Y406" s="51"/>
      <c r="Z406" s="52" t="s">
        <v>47</v>
      </c>
      <c r="AA406" s="51"/>
      <c r="AB406" s="54" t="s">
        <v>46</v>
      </c>
      <c r="AC406" s="53"/>
      <c r="AD406" s="52" t="s">
        <v>45</v>
      </c>
      <c r="AE406" s="51"/>
      <c r="AF406" s="50"/>
      <c r="AG406" s="51"/>
      <c r="AH406" s="50"/>
      <c r="AI406" s="49"/>
      <c r="AJ406" s="248"/>
      <c r="AK406" s="248"/>
      <c r="AL406" s="48"/>
      <c r="AM406" s="7"/>
      <c r="AN406" s="7"/>
      <c r="AO406" s="240"/>
      <c r="AP406" s="231"/>
      <c r="AQ406" s="234"/>
      <c r="AR406" s="237"/>
      <c r="AS406" s="231"/>
      <c r="AT406" s="234"/>
      <c r="AU406" s="237"/>
      <c r="AV406" s="231"/>
      <c r="AW406" s="234"/>
      <c r="AX406" s="237"/>
      <c r="AY406" s="231"/>
      <c r="AZ406" s="234"/>
      <c r="BA406" s="237"/>
      <c r="BB406" s="231"/>
      <c r="BC406" s="234"/>
      <c r="BD406" s="299"/>
      <c r="BE406" s="302"/>
      <c r="BF406" s="302"/>
      <c r="BG406" s="305"/>
    </row>
    <row r="407" spans="2:60" ht="28.15" hidden="1" customHeight="1">
      <c r="B407" s="29"/>
      <c r="C407" s="263">
        <v>2</v>
      </c>
      <c r="D407" s="47"/>
      <c r="E407" s="46"/>
      <c r="F407" s="46"/>
      <c r="G407" s="45"/>
      <c r="H407" s="255"/>
      <c r="I407" s="259"/>
      <c r="J407" s="259"/>
      <c r="K407" s="259"/>
      <c r="L407" s="42" t="s">
        <v>82</v>
      </c>
      <c r="M407" s="41"/>
      <c r="N407" s="42" t="s">
        <v>81</v>
      </c>
      <c r="O407" s="41"/>
      <c r="P407" s="42" t="s">
        <v>80</v>
      </c>
      <c r="Q407" s="41"/>
      <c r="R407" s="42" t="s">
        <v>79</v>
      </c>
      <c r="S407" s="41"/>
      <c r="T407" s="42" t="s">
        <v>78</v>
      </c>
      <c r="U407" s="41"/>
      <c r="V407" s="42" t="s">
        <v>77</v>
      </c>
      <c r="W407" s="41"/>
      <c r="X407" s="42" t="s">
        <v>76</v>
      </c>
      <c r="Y407" s="41"/>
      <c r="Z407" s="42" t="s">
        <v>75</v>
      </c>
      <c r="AA407" s="41"/>
      <c r="AB407" s="44" t="s">
        <v>74</v>
      </c>
      <c r="AC407" s="43"/>
      <c r="AD407" s="42" t="s">
        <v>73</v>
      </c>
      <c r="AE407" s="41"/>
      <c r="AF407" s="40"/>
      <c r="AG407" s="41"/>
      <c r="AH407" s="40"/>
      <c r="AI407" s="39"/>
      <c r="AJ407" s="249"/>
      <c r="AK407" s="252"/>
      <c r="AL407" s="38"/>
      <c r="AM407" s="7"/>
      <c r="AN407" s="7"/>
      <c r="AO407" s="238">
        <f>SUMPRODUCT(LEN($M407:$AE410)-LEN(SUBSTITUTE($M407:$AE410,"A", "")))</f>
        <v>0</v>
      </c>
      <c r="AP407" s="229">
        <f>SUMPRODUCT(LEN($AH407:$AH410)-LEN(SUBSTITUTE($AH407:$AH410,"A", "")))</f>
        <v>0</v>
      </c>
      <c r="AQ407" s="232">
        <f>SUMPRODUCT(LEN($AG407:$AG410)-LEN(SUBSTITUTE($AG407:$AG410,"A", "")))</f>
        <v>0</v>
      </c>
      <c r="AR407" s="235">
        <f>SUMPRODUCT(LEN($M407:$AE410)-LEN(SUBSTITUTE($M407:$AE410,"S", "")))</f>
        <v>0</v>
      </c>
      <c r="AS407" s="229">
        <f>SUMPRODUCT(LEN($AH407:$AH410)-LEN(SUBSTITUTE($AH407:$AH410,"S", "")))</f>
        <v>0</v>
      </c>
      <c r="AT407" s="232">
        <f>SUMPRODUCT(LEN($AG407:$AG410)-LEN(SUBSTITUTE($AG407:$AG410,"S", "")))</f>
        <v>0</v>
      </c>
      <c r="AU407" s="235">
        <f>SUMPRODUCT(LEN($M407:$AE410)-LEN(SUBSTITUTE($M407:$AE410,"F", "")))</f>
        <v>0</v>
      </c>
      <c r="AV407" s="229">
        <f>SUMPRODUCT(LEN($AH407:$AH410)-LEN(SUBSTITUTE($AH407:$AH410,"F", "")))</f>
        <v>0</v>
      </c>
      <c r="AW407" s="232">
        <f>SUMPRODUCT(LEN($AG407:$AG410)-LEN(SUBSTITUTE($AG407:$AG410,"F", "")))</f>
        <v>0</v>
      </c>
      <c r="AX407" s="235">
        <f>SUMPRODUCT(LEN($M407:$AE410)-LEN(SUBSTITUTE($M407:$AE410,"G", "")))</f>
        <v>0</v>
      </c>
      <c r="AY407" s="229">
        <f>SUMPRODUCT(LEN($AH407:$AH410)-LEN(SUBSTITUTE($AH407:$AH410,"G", "")))</f>
        <v>0</v>
      </c>
      <c r="AZ407" s="232">
        <f>SUMPRODUCT(LEN($AG407:$AG410)-LEN(SUBSTITUTE($AG407:$AG410,"G", "")))</f>
        <v>0</v>
      </c>
      <c r="BA407" s="235">
        <f>SUMPRODUCT(LEN($M407:$AE410)-LEN(SUBSTITUTE($M407:$AE410,"M", "")))</f>
        <v>0</v>
      </c>
      <c r="BB407" s="229">
        <f>SUMPRODUCT(LEN($AH407:$AH410)-LEN(SUBSTITUTE($AH407:$AH410,"M", "")))</f>
        <v>0</v>
      </c>
      <c r="BC407" s="232">
        <f>SUMPRODUCT(LEN($AG407:$AG410)-LEN(SUBSTITUTE($AG407:$AG410,"M", "")))</f>
        <v>0</v>
      </c>
      <c r="BD407" s="297">
        <f>SUMPRODUCT(LEN($AI407:$AI410)-LEN(SUBSTITUTE($AI407:$AI410,"S", "")))</f>
        <v>0</v>
      </c>
      <c r="BE407" s="300">
        <f>SUMPRODUCT(LEN($AI407:$AI410)-LEN(SUBSTITUTE($AI407:$AI410,"F", "")))</f>
        <v>0</v>
      </c>
      <c r="BF407" s="300">
        <f>SUMPRODUCT(LEN($AI407:$AI410)-LEN(SUBSTITUTE($AI407:$AI410,"G", "")))</f>
        <v>0</v>
      </c>
      <c r="BG407" s="303">
        <f>SUMPRODUCT(LEN($AI407:$AI410)-LEN(SUBSTITUTE($AI407:$AI410,"M", "")))</f>
        <v>0</v>
      </c>
    </row>
    <row r="408" spans="2:60" ht="28.15" hidden="1" customHeight="1" thickBot="1">
      <c r="B408" s="29"/>
      <c r="C408" s="264"/>
      <c r="D408" s="37"/>
      <c r="E408" s="36"/>
      <c r="F408" s="36"/>
      <c r="G408" s="35"/>
      <c r="H408" s="256"/>
      <c r="I408" s="260"/>
      <c r="J408" s="260"/>
      <c r="K408" s="260"/>
      <c r="L408" s="32" t="s">
        <v>72</v>
      </c>
      <c r="M408" s="31"/>
      <c r="N408" s="32" t="s">
        <v>71</v>
      </c>
      <c r="O408" s="31"/>
      <c r="P408" s="32" t="s">
        <v>70</v>
      </c>
      <c r="Q408" s="31"/>
      <c r="R408" s="32" t="s">
        <v>69</v>
      </c>
      <c r="S408" s="31"/>
      <c r="T408" s="32" t="s">
        <v>68</v>
      </c>
      <c r="U408" s="31"/>
      <c r="V408" s="32" t="s">
        <v>67</v>
      </c>
      <c r="W408" s="31"/>
      <c r="X408" s="32" t="s">
        <v>66</v>
      </c>
      <c r="Y408" s="31"/>
      <c r="Z408" s="32" t="s">
        <v>65</v>
      </c>
      <c r="AA408" s="31"/>
      <c r="AB408" s="34" t="s">
        <v>64</v>
      </c>
      <c r="AC408" s="33"/>
      <c r="AD408" s="32" t="s">
        <v>63</v>
      </c>
      <c r="AE408" s="31"/>
      <c r="AF408" s="30"/>
      <c r="AG408" s="31"/>
      <c r="AH408" s="30"/>
      <c r="AI408" s="20"/>
      <c r="AJ408" s="250"/>
      <c r="AK408" s="253"/>
      <c r="AL408" s="19"/>
      <c r="AM408" s="7"/>
      <c r="AN408" s="7"/>
      <c r="AO408" s="239"/>
      <c r="AP408" s="230"/>
      <c r="AQ408" s="233"/>
      <c r="AR408" s="236"/>
      <c r="AS408" s="230"/>
      <c r="AT408" s="233"/>
      <c r="AU408" s="236"/>
      <c r="AV408" s="230"/>
      <c r="AW408" s="233"/>
      <c r="AX408" s="236"/>
      <c r="AY408" s="230"/>
      <c r="AZ408" s="233"/>
      <c r="BA408" s="236"/>
      <c r="BB408" s="230"/>
      <c r="BC408" s="233"/>
      <c r="BD408" s="298"/>
      <c r="BE408" s="301"/>
      <c r="BF408" s="301"/>
      <c r="BG408" s="304"/>
    </row>
    <row r="409" spans="2:60" ht="28.15" hidden="1" customHeight="1">
      <c r="B409" s="29"/>
      <c r="C409" s="265"/>
      <c r="D409" s="28"/>
      <c r="E409" s="27"/>
      <c r="F409" s="27"/>
      <c r="G409" s="26"/>
      <c r="H409" s="257"/>
      <c r="I409" s="261"/>
      <c r="J409" s="261"/>
      <c r="K409" s="261"/>
      <c r="L409" s="23" t="s">
        <v>62</v>
      </c>
      <c r="M409" s="22"/>
      <c r="N409" s="23" t="s">
        <v>61</v>
      </c>
      <c r="O409" s="22"/>
      <c r="P409" s="23" t="s">
        <v>60</v>
      </c>
      <c r="Q409" s="22"/>
      <c r="R409" s="23" t="s">
        <v>59</v>
      </c>
      <c r="S409" s="22"/>
      <c r="T409" s="23" t="s">
        <v>58</v>
      </c>
      <c r="U409" s="22"/>
      <c r="V409" s="23" t="s">
        <v>57</v>
      </c>
      <c r="W409" s="22"/>
      <c r="X409" s="23" t="s">
        <v>56</v>
      </c>
      <c r="Y409" s="22"/>
      <c r="Z409" s="23" t="s">
        <v>55</v>
      </c>
      <c r="AA409" s="22"/>
      <c r="AB409" s="25" t="s">
        <v>54</v>
      </c>
      <c r="AC409" s="24"/>
      <c r="AD409" s="23">
        <v>39</v>
      </c>
      <c r="AE409" s="22"/>
      <c r="AF409" s="21"/>
      <c r="AG409" s="22"/>
      <c r="AH409" s="21"/>
      <c r="AI409" s="20"/>
      <c r="AJ409" s="250"/>
      <c r="AK409" s="253"/>
      <c r="AL409" s="19"/>
      <c r="AM409" s="7"/>
      <c r="AN409" s="7"/>
      <c r="AO409" s="239"/>
      <c r="AP409" s="230"/>
      <c r="AQ409" s="233"/>
      <c r="AR409" s="236"/>
      <c r="AS409" s="230"/>
      <c r="AT409" s="233"/>
      <c r="AU409" s="236"/>
      <c r="AV409" s="230"/>
      <c r="AW409" s="233"/>
      <c r="AX409" s="236"/>
      <c r="AY409" s="230"/>
      <c r="AZ409" s="233"/>
      <c r="BA409" s="236"/>
      <c r="BB409" s="230"/>
      <c r="BC409" s="233"/>
      <c r="BD409" s="298"/>
      <c r="BE409" s="301"/>
      <c r="BF409" s="301"/>
      <c r="BG409" s="304"/>
    </row>
    <row r="410" spans="2:60" ht="28.15" hidden="1" customHeight="1" thickBot="1">
      <c r="B410" s="29"/>
      <c r="C410" s="266"/>
      <c r="D410" s="57"/>
      <c r="E410" s="56"/>
      <c r="F410" s="56"/>
      <c r="G410" s="55"/>
      <c r="H410" s="258"/>
      <c r="I410" s="262"/>
      <c r="J410" s="262"/>
      <c r="K410" s="262"/>
      <c r="L410" s="52" t="s">
        <v>53</v>
      </c>
      <c r="M410" s="51"/>
      <c r="N410" s="52" t="s">
        <v>52</v>
      </c>
      <c r="O410" s="51"/>
      <c r="P410" s="52" t="s">
        <v>51</v>
      </c>
      <c r="Q410" s="51"/>
      <c r="R410" s="52" t="s">
        <v>50</v>
      </c>
      <c r="S410" s="51"/>
      <c r="T410" s="52">
        <v>20</v>
      </c>
      <c r="U410" s="51"/>
      <c r="V410" s="52" t="s">
        <v>49</v>
      </c>
      <c r="W410" s="51"/>
      <c r="X410" s="52" t="s">
        <v>48</v>
      </c>
      <c r="Y410" s="51"/>
      <c r="Z410" s="52" t="s">
        <v>47</v>
      </c>
      <c r="AA410" s="51"/>
      <c r="AB410" s="54" t="s">
        <v>46</v>
      </c>
      <c r="AC410" s="53"/>
      <c r="AD410" s="52" t="s">
        <v>45</v>
      </c>
      <c r="AE410" s="51"/>
      <c r="AF410" s="50"/>
      <c r="AG410" s="51"/>
      <c r="AH410" s="50"/>
      <c r="AI410" s="49"/>
      <c r="AJ410" s="251"/>
      <c r="AK410" s="254"/>
      <c r="AL410" s="48"/>
      <c r="AM410" s="7"/>
      <c r="AN410" s="7"/>
      <c r="AO410" s="240"/>
      <c r="AP410" s="231"/>
      <c r="AQ410" s="234"/>
      <c r="AR410" s="237"/>
      <c r="AS410" s="231"/>
      <c r="AT410" s="234"/>
      <c r="AU410" s="237"/>
      <c r="AV410" s="231"/>
      <c r="AW410" s="234"/>
      <c r="AX410" s="237"/>
      <c r="AY410" s="231"/>
      <c r="AZ410" s="234"/>
      <c r="BA410" s="237"/>
      <c r="BB410" s="231"/>
      <c r="BC410" s="234"/>
      <c r="BD410" s="299"/>
      <c r="BE410" s="302"/>
      <c r="BF410" s="302"/>
      <c r="BG410" s="305"/>
    </row>
    <row r="411" spans="2:60" ht="28.15" hidden="1" customHeight="1">
      <c r="B411" s="29"/>
      <c r="C411" s="263">
        <v>3</v>
      </c>
      <c r="D411" s="47"/>
      <c r="E411" s="46"/>
      <c r="F411" s="46"/>
      <c r="G411" s="45"/>
      <c r="H411" s="255"/>
      <c r="I411" s="259"/>
      <c r="J411" s="259"/>
      <c r="K411" s="259"/>
      <c r="L411" s="42" t="s">
        <v>82</v>
      </c>
      <c r="M411" s="41"/>
      <c r="N411" s="42" t="s">
        <v>81</v>
      </c>
      <c r="O411" s="41"/>
      <c r="P411" s="42" t="s">
        <v>80</v>
      </c>
      <c r="Q411" s="41"/>
      <c r="R411" s="42" t="s">
        <v>79</v>
      </c>
      <c r="S411" s="41"/>
      <c r="T411" s="42" t="s">
        <v>78</v>
      </c>
      <c r="U411" s="41"/>
      <c r="V411" s="42" t="s">
        <v>77</v>
      </c>
      <c r="W411" s="41"/>
      <c r="X411" s="42" t="s">
        <v>76</v>
      </c>
      <c r="Y411" s="41"/>
      <c r="Z411" s="42" t="s">
        <v>75</v>
      </c>
      <c r="AA411" s="41"/>
      <c r="AB411" s="44" t="s">
        <v>74</v>
      </c>
      <c r="AC411" s="43"/>
      <c r="AD411" s="42" t="s">
        <v>73</v>
      </c>
      <c r="AE411" s="41"/>
      <c r="AF411" s="40"/>
      <c r="AG411" s="41"/>
      <c r="AH411" s="40"/>
      <c r="AI411" s="39"/>
      <c r="AJ411" s="245"/>
      <c r="AK411" s="245"/>
      <c r="AL411" s="38"/>
      <c r="AM411" s="7"/>
      <c r="AN411" s="7"/>
      <c r="AO411" s="238">
        <f>SUMPRODUCT(LEN($M411:$AE414)-LEN(SUBSTITUTE($M411:$AE414,"A", "")))</f>
        <v>0</v>
      </c>
      <c r="AP411" s="229">
        <f>SUMPRODUCT(LEN($AH411:$AH414)-LEN(SUBSTITUTE($AH411:$AH414,"A", "")))</f>
        <v>0</v>
      </c>
      <c r="AQ411" s="232">
        <f>SUMPRODUCT(LEN($AG411:$AG414)-LEN(SUBSTITUTE($AG411:$AG414,"A", "")))</f>
        <v>0</v>
      </c>
      <c r="AR411" s="235">
        <f>SUMPRODUCT(LEN($M411:$AE414)-LEN(SUBSTITUTE($M411:$AE414,"S", "")))</f>
        <v>0</v>
      </c>
      <c r="AS411" s="229">
        <f>SUMPRODUCT(LEN($AH411:$AH414)-LEN(SUBSTITUTE($AH411:$AH414,"S", "")))</f>
        <v>0</v>
      </c>
      <c r="AT411" s="232">
        <f>SUMPRODUCT(LEN($AG411:$AG414)-LEN(SUBSTITUTE($AG411:$AG414,"S", "")))</f>
        <v>0</v>
      </c>
      <c r="AU411" s="235">
        <f>SUMPRODUCT(LEN($M411:$AE414)-LEN(SUBSTITUTE($M411:$AE414,"F", "")))</f>
        <v>0</v>
      </c>
      <c r="AV411" s="229">
        <f>SUMPRODUCT(LEN($AH411:$AH414)-LEN(SUBSTITUTE($AH411:$AH414,"F", "")))</f>
        <v>0</v>
      </c>
      <c r="AW411" s="232">
        <f>SUMPRODUCT(LEN($AG411:$AG414)-LEN(SUBSTITUTE($AG411:$AG414,"F", "")))</f>
        <v>0</v>
      </c>
      <c r="AX411" s="235">
        <f>SUMPRODUCT(LEN($M411:$AE414)-LEN(SUBSTITUTE($M411:$AE414,"G", "")))</f>
        <v>0</v>
      </c>
      <c r="AY411" s="229">
        <f>SUMPRODUCT(LEN($AH411:$AH414)-LEN(SUBSTITUTE($AH411:$AH414,"G", "")))</f>
        <v>0</v>
      </c>
      <c r="AZ411" s="232">
        <f>SUMPRODUCT(LEN($AG411:$AG414)-LEN(SUBSTITUTE($AG411:$AG414,"G", "")))</f>
        <v>0</v>
      </c>
      <c r="BA411" s="235">
        <f>SUMPRODUCT(LEN($M411:$AE414)-LEN(SUBSTITUTE($M411:$AE414,"M", "")))</f>
        <v>0</v>
      </c>
      <c r="BB411" s="229">
        <f>SUMPRODUCT(LEN($AH411:$AH414)-LEN(SUBSTITUTE($AH411:$AH414,"M", "")))</f>
        <v>0</v>
      </c>
      <c r="BC411" s="232">
        <f>SUMPRODUCT(LEN($AG411:$AG414)-LEN(SUBSTITUTE($AG411:$AG414,"M", "")))</f>
        <v>0</v>
      </c>
      <c r="BD411" s="297">
        <f>SUMPRODUCT(LEN($AI411:$AI414)-LEN(SUBSTITUTE($AI411:$AI414,"S", "")))</f>
        <v>0</v>
      </c>
      <c r="BE411" s="300">
        <f>SUMPRODUCT(LEN($AI411:$AI414)-LEN(SUBSTITUTE($AI411:$AI414,"F", "")))</f>
        <v>0</v>
      </c>
      <c r="BF411" s="300">
        <f>SUMPRODUCT(LEN($AI411:$AI414)-LEN(SUBSTITUTE($AI411:$AI414,"G", "")))</f>
        <v>0</v>
      </c>
      <c r="BG411" s="303">
        <f>SUMPRODUCT(LEN($AI411:$AI414)-LEN(SUBSTITUTE($AI411:$AI414,"M", "")))</f>
        <v>0</v>
      </c>
    </row>
    <row r="412" spans="2:60" ht="28.15" hidden="1" customHeight="1" thickBot="1">
      <c r="B412" s="29"/>
      <c r="C412" s="264"/>
      <c r="D412" s="37"/>
      <c r="E412" s="36"/>
      <c r="F412" s="36"/>
      <c r="G412" s="35"/>
      <c r="H412" s="256"/>
      <c r="I412" s="260"/>
      <c r="J412" s="260"/>
      <c r="K412" s="260"/>
      <c r="L412" s="32" t="s">
        <v>72</v>
      </c>
      <c r="M412" s="31"/>
      <c r="N412" s="32" t="s">
        <v>71</v>
      </c>
      <c r="O412" s="31"/>
      <c r="P412" s="32" t="s">
        <v>70</v>
      </c>
      <c r="Q412" s="31"/>
      <c r="R412" s="32" t="s">
        <v>69</v>
      </c>
      <c r="S412" s="31"/>
      <c r="T412" s="32" t="s">
        <v>68</v>
      </c>
      <c r="U412" s="31"/>
      <c r="V412" s="32" t="s">
        <v>67</v>
      </c>
      <c r="W412" s="31"/>
      <c r="X412" s="32" t="s">
        <v>66</v>
      </c>
      <c r="Y412" s="31"/>
      <c r="Z412" s="32" t="s">
        <v>65</v>
      </c>
      <c r="AA412" s="31"/>
      <c r="AB412" s="34" t="s">
        <v>64</v>
      </c>
      <c r="AC412" s="33"/>
      <c r="AD412" s="32" t="s">
        <v>63</v>
      </c>
      <c r="AE412" s="31"/>
      <c r="AF412" s="30"/>
      <c r="AG412" s="31"/>
      <c r="AH412" s="30"/>
      <c r="AI412" s="20"/>
      <c r="AJ412" s="246"/>
      <c r="AK412" s="246"/>
      <c r="AL412" s="19"/>
      <c r="AM412" s="7"/>
      <c r="AN412" s="7"/>
      <c r="AO412" s="239"/>
      <c r="AP412" s="230"/>
      <c r="AQ412" s="233"/>
      <c r="AR412" s="236"/>
      <c r="AS412" s="230"/>
      <c r="AT412" s="233"/>
      <c r="AU412" s="236"/>
      <c r="AV412" s="230"/>
      <c r="AW412" s="233"/>
      <c r="AX412" s="236"/>
      <c r="AY412" s="230"/>
      <c r="AZ412" s="233"/>
      <c r="BA412" s="236"/>
      <c r="BB412" s="230"/>
      <c r="BC412" s="233"/>
      <c r="BD412" s="298"/>
      <c r="BE412" s="301"/>
      <c r="BF412" s="301"/>
      <c r="BG412" s="304"/>
    </row>
    <row r="413" spans="2:60" ht="28.15" hidden="1" customHeight="1">
      <c r="B413" s="29"/>
      <c r="C413" s="265"/>
      <c r="D413" s="28"/>
      <c r="E413" s="27"/>
      <c r="F413" s="27"/>
      <c r="G413" s="26"/>
      <c r="H413" s="257"/>
      <c r="I413" s="261"/>
      <c r="J413" s="261"/>
      <c r="K413" s="261"/>
      <c r="L413" s="23" t="s">
        <v>62</v>
      </c>
      <c r="M413" s="22"/>
      <c r="N413" s="23" t="s">
        <v>61</v>
      </c>
      <c r="O413" s="22"/>
      <c r="P413" s="23" t="s">
        <v>60</v>
      </c>
      <c r="Q413" s="22"/>
      <c r="R413" s="23" t="s">
        <v>59</v>
      </c>
      <c r="S413" s="22"/>
      <c r="T413" s="23" t="s">
        <v>58</v>
      </c>
      <c r="U413" s="22"/>
      <c r="V413" s="23" t="s">
        <v>57</v>
      </c>
      <c r="W413" s="22"/>
      <c r="X413" s="23" t="s">
        <v>56</v>
      </c>
      <c r="Y413" s="22"/>
      <c r="Z413" s="23" t="s">
        <v>55</v>
      </c>
      <c r="AA413" s="22"/>
      <c r="AB413" s="25" t="s">
        <v>54</v>
      </c>
      <c r="AC413" s="24"/>
      <c r="AD413" s="23">
        <v>39</v>
      </c>
      <c r="AE413" s="22"/>
      <c r="AF413" s="21"/>
      <c r="AG413" s="22"/>
      <c r="AH413" s="21"/>
      <c r="AI413" s="20"/>
      <c r="AJ413" s="246"/>
      <c r="AK413" s="246"/>
      <c r="AL413" s="19"/>
      <c r="AM413" s="7"/>
      <c r="AN413" s="7"/>
      <c r="AO413" s="239"/>
      <c r="AP413" s="230"/>
      <c r="AQ413" s="233"/>
      <c r="AR413" s="236"/>
      <c r="AS413" s="230"/>
      <c r="AT413" s="233"/>
      <c r="AU413" s="236"/>
      <c r="AV413" s="230"/>
      <c r="AW413" s="233"/>
      <c r="AX413" s="236"/>
      <c r="AY413" s="230"/>
      <c r="AZ413" s="233"/>
      <c r="BA413" s="236"/>
      <c r="BB413" s="230"/>
      <c r="BC413" s="233"/>
      <c r="BD413" s="298"/>
      <c r="BE413" s="301"/>
      <c r="BF413" s="301"/>
      <c r="BG413" s="304"/>
    </row>
    <row r="414" spans="2:60" ht="28.15" hidden="1" customHeight="1" thickBot="1">
      <c r="B414" s="18"/>
      <c r="C414" s="271"/>
      <c r="D414" s="17"/>
      <c r="E414" s="16"/>
      <c r="F414" s="16"/>
      <c r="G414" s="15"/>
      <c r="H414" s="258"/>
      <c r="I414" s="272"/>
      <c r="J414" s="272"/>
      <c r="K414" s="272"/>
      <c r="L414" s="12" t="s">
        <v>53</v>
      </c>
      <c r="M414" s="11"/>
      <c r="N414" s="12" t="s">
        <v>52</v>
      </c>
      <c r="O414" s="11"/>
      <c r="P414" s="12" t="s">
        <v>51</v>
      </c>
      <c r="Q414" s="11"/>
      <c r="R414" s="12" t="s">
        <v>50</v>
      </c>
      <c r="S414" s="11"/>
      <c r="T414" s="12">
        <v>20</v>
      </c>
      <c r="U414" s="11"/>
      <c r="V414" s="12" t="s">
        <v>49</v>
      </c>
      <c r="W414" s="11"/>
      <c r="X414" s="12" t="s">
        <v>48</v>
      </c>
      <c r="Y414" s="11"/>
      <c r="Z414" s="12" t="s">
        <v>47</v>
      </c>
      <c r="AA414" s="11"/>
      <c r="AB414" s="14" t="s">
        <v>46</v>
      </c>
      <c r="AC414" s="13"/>
      <c r="AD414" s="12" t="s">
        <v>45</v>
      </c>
      <c r="AE414" s="11"/>
      <c r="AF414" s="10"/>
      <c r="AG414" s="11"/>
      <c r="AH414" s="10"/>
      <c r="AI414" s="9"/>
      <c r="AJ414" s="247"/>
      <c r="AK414" s="247"/>
      <c r="AL414" s="8"/>
      <c r="AM414" s="7"/>
      <c r="AN414" s="7"/>
      <c r="AO414" s="240"/>
      <c r="AP414" s="231"/>
      <c r="AQ414" s="234"/>
      <c r="AR414" s="237"/>
      <c r="AS414" s="231"/>
      <c r="AT414" s="234"/>
      <c r="AU414" s="237"/>
      <c r="AV414" s="231"/>
      <c r="AW414" s="234"/>
      <c r="AX414" s="237"/>
      <c r="AY414" s="231"/>
      <c r="AZ414" s="234"/>
      <c r="BA414" s="237"/>
      <c r="BB414" s="231"/>
      <c r="BC414" s="234"/>
      <c r="BD414" s="299"/>
      <c r="BE414" s="302"/>
      <c r="BF414" s="302"/>
      <c r="BG414" s="305"/>
    </row>
    <row r="415" spans="2:60" ht="85.9" hidden="1" customHeight="1" thickBot="1">
      <c r="B415" s="94" t="s">
        <v>119</v>
      </c>
      <c r="C415" s="83" t="s">
        <v>118</v>
      </c>
      <c r="D415" s="88" t="s">
        <v>117</v>
      </c>
      <c r="E415" s="93" t="s">
        <v>116</v>
      </c>
      <c r="F415" s="92"/>
      <c r="G415" s="91"/>
      <c r="H415" s="90" t="s">
        <v>115</v>
      </c>
      <c r="I415" s="88" t="s">
        <v>43</v>
      </c>
      <c r="J415" s="88" t="s">
        <v>114</v>
      </c>
      <c r="K415" s="88" t="s">
        <v>44</v>
      </c>
      <c r="L415" s="227" t="s">
        <v>113</v>
      </c>
      <c r="M415" s="270"/>
      <c r="N415" s="227" t="s">
        <v>112</v>
      </c>
      <c r="O415" s="270"/>
      <c r="P415" s="227" t="s">
        <v>112</v>
      </c>
      <c r="Q415" s="228"/>
      <c r="R415" s="227" t="s">
        <v>112</v>
      </c>
      <c r="S415" s="228"/>
      <c r="T415" s="227" t="s">
        <v>112</v>
      </c>
      <c r="U415" s="228"/>
      <c r="V415" s="227" t="s">
        <v>112</v>
      </c>
      <c r="W415" s="228"/>
      <c r="X415" s="227" t="s">
        <v>112</v>
      </c>
      <c r="Y415" s="228"/>
      <c r="Z415" s="227" t="s">
        <v>112</v>
      </c>
      <c r="AA415" s="228"/>
      <c r="AB415" s="227" t="s">
        <v>112</v>
      </c>
      <c r="AC415" s="228"/>
      <c r="AD415" s="227" t="s">
        <v>112</v>
      </c>
      <c r="AE415" s="228"/>
      <c r="AF415" s="244" t="s">
        <v>111</v>
      </c>
      <c r="AG415" s="228"/>
      <c r="AH415" s="90" t="s">
        <v>110</v>
      </c>
      <c r="AI415" s="89" t="s">
        <v>109</v>
      </c>
      <c r="AJ415" s="88" t="s">
        <v>108</v>
      </c>
      <c r="AK415" s="88" t="s">
        <v>107</v>
      </c>
      <c r="AL415" s="87" t="s">
        <v>106</v>
      </c>
      <c r="AM415" s="86"/>
      <c r="AN415" s="86"/>
      <c r="AO415" s="84" t="s">
        <v>105</v>
      </c>
      <c r="AP415" s="83" t="s">
        <v>104</v>
      </c>
      <c r="AQ415" s="82" t="s">
        <v>103</v>
      </c>
      <c r="AR415" s="84" t="s">
        <v>102</v>
      </c>
      <c r="AS415" s="83" t="s">
        <v>101</v>
      </c>
      <c r="AT415" s="82" t="s">
        <v>100</v>
      </c>
      <c r="AU415" s="84" t="s">
        <v>99</v>
      </c>
      <c r="AV415" s="83" t="s">
        <v>98</v>
      </c>
      <c r="AW415" s="85" t="s">
        <v>97</v>
      </c>
      <c r="AX415" s="84" t="s">
        <v>96</v>
      </c>
      <c r="AY415" s="83" t="s">
        <v>95</v>
      </c>
      <c r="AZ415" s="82" t="s">
        <v>94</v>
      </c>
      <c r="BA415" s="84" t="s">
        <v>93</v>
      </c>
      <c r="BB415" s="83" t="s">
        <v>92</v>
      </c>
      <c r="BC415" s="82" t="s">
        <v>91</v>
      </c>
      <c r="BD415" s="81" t="s">
        <v>90</v>
      </c>
      <c r="BE415" s="80" t="s">
        <v>89</v>
      </c>
      <c r="BF415" s="80" t="s">
        <v>88</v>
      </c>
      <c r="BG415" s="79" t="s">
        <v>87</v>
      </c>
    </row>
    <row r="416" spans="2:60" ht="48" hidden="1" thickBot="1">
      <c r="B416" s="78" t="s">
        <v>153</v>
      </c>
      <c r="C416" s="77"/>
      <c r="D416" s="76"/>
      <c r="E416" s="267"/>
      <c r="F416" s="268"/>
      <c r="G416" s="269"/>
      <c r="H416" s="75" t="s">
        <v>85</v>
      </c>
      <c r="I416" s="74"/>
      <c r="J416" s="74"/>
      <c r="K416" s="73"/>
      <c r="L416" s="72"/>
      <c r="M416" s="68"/>
      <c r="N416" s="72"/>
      <c r="O416" s="68"/>
      <c r="P416" s="72"/>
      <c r="Q416" s="68"/>
      <c r="R416" s="72"/>
      <c r="S416" s="68"/>
      <c r="T416" s="72"/>
      <c r="U416" s="68"/>
      <c r="V416" s="72"/>
      <c r="W416" s="68"/>
      <c r="X416" s="72"/>
      <c r="Y416" s="68"/>
      <c r="Z416" s="72"/>
      <c r="AA416" s="71"/>
      <c r="AB416" s="70"/>
      <c r="AC416" s="70"/>
      <c r="AD416" s="70"/>
      <c r="AE416" s="70"/>
      <c r="AF416" s="69" t="s">
        <v>84</v>
      </c>
      <c r="AG416" s="68"/>
      <c r="AH416" s="68"/>
      <c r="AI416" s="68"/>
      <c r="AJ416" s="67"/>
      <c r="AK416" s="67"/>
      <c r="AL416" s="66"/>
      <c r="AM416" s="65"/>
      <c r="AN416" s="65"/>
      <c r="AO416" s="64">
        <f t="shared" ref="AO416:BG416" si="29">SUM(AO417:AO428)</f>
        <v>0</v>
      </c>
      <c r="AP416" s="63">
        <f t="shared" si="29"/>
        <v>0</v>
      </c>
      <c r="AQ416" s="62">
        <f t="shared" si="29"/>
        <v>0</v>
      </c>
      <c r="AR416" s="64">
        <f t="shared" si="29"/>
        <v>0</v>
      </c>
      <c r="AS416" s="63">
        <f t="shared" si="29"/>
        <v>0</v>
      </c>
      <c r="AT416" s="62">
        <f t="shared" si="29"/>
        <v>0</v>
      </c>
      <c r="AU416" s="64">
        <f t="shared" si="29"/>
        <v>0</v>
      </c>
      <c r="AV416" s="63">
        <f t="shared" si="29"/>
        <v>0</v>
      </c>
      <c r="AW416" s="62">
        <f t="shared" si="29"/>
        <v>0</v>
      </c>
      <c r="AX416" s="64">
        <f t="shared" si="29"/>
        <v>0</v>
      </c>
      <c r="AY416" s="63">
        <f t="shared" si="29"/>
        <v>0</v>
      </c>
      <c r="AZ416" s="62">
        <f t="shared" si="29"/>
        <v>0</v>
      </c>
      <c r="BA416" s="64">
        <f t="shared" si="29"/>
        <v>0</v>
      </c>
      <c r="BB416" s="63">
        <f t="shared" si="29"/>
        <v>0</v>
      </c>
      <c r="BC416" s="62">
        <f t="shared" si="29"/>
        <v>0</v>
      </c>
      <c r="BD416" s="61">
        <f t="shared" si="29"/>
        <v>0</v>
      </c>
      <c r="BE416" s="60">
        <f t="shared" si="29"/>
        <v>0</v>
      </c>
      <c r="BF416" s="60">
        <f t="shared" si="29"/>
        <v>0</v>
      </c>
      <c r="BG416" s="59">
        <f t="shared" si="29"/>
        <v>0</v>
      </c>
      <c r="BH416" s="58" t="s">
        <v>83</v>
      </c>
    </row>
    <row r="417" spans="2:60" ht="28.15" hidden="1" customHeight="1">
      <c r="B417" s="29"/>
      <c r="C417" s="263">
        <v>1</v>
      </c>
      <c r="D417" s="47"/>
      <c r="E417" s="46"/>
      <c r="F417" s="46"/>
      <c r="G417" s="45"/>
      <c r="H417" s="255"/>
      <c r="I417" s="259"/>
      <c r="J417" s="259"/>
      <c r="K417" s="259"/>
      <c r="L417" s="42" t="s">
        <v>82</v>
      </c>
      <c r="M417" s="41"/>
      <c r="N417" s="42" t="s">
        <v>81</v>
      </c>
      <c r="O417" s="41"/>
      <c r="P417" s="42" t="s">
        <v>80</v>
      </c>
      <c r="Q417" s="41"/>
      <c r="R417" s="42" t="s">
        <v>79</v>
      </c>
      <c r="S417" s="41"/>
      <c r="T417" s="42" t="s">
        <v>78</v>
      </c>
      <c r="U417" s="41"/>
      <c r="V417" s="42" t="s">
        <v>77</v>
      </c>
      <c r="W417" s="41"/>
      <c r="X417" s="42" t="s">
        <v>76</v>
      </c>
      <c r="Y417" s="41"/>
      <c r="Z417" s="42" t="s">
        <v>75</v>
      </c>
      <c r="AA417" s="41"/>
      <c r="AB417" s="44" t="s">
        <v>74</v>
      </c>
      <c r="AC417" s="43"/>
      <c r="AD417" s="42" t="s">
        <v>73</v>
      </c>
      <c r="AE417" s="41"/>
      <c r="AF417" s="40"/>
      <c r="AG417" s="41"/>
      <c r="AH417" s="40"/>
      <c r="AI417" s="39"/>
      <c r="AJ417" s="245"/>
      <c r="AK417" s="245"/>
      <c r="AL417" s="38"/>
      <c r="AM417" s="7"/>
      <c r="AN417" s="7"/>
      <c r="AO417" s="238">
        <f>SUMPRODUCT(LEN($M417:$AE420)-LEN(SUBSTITUTE($M417:$AE420,"A", "")))</f>
        <v>0</v>
      </c>
      <c r="AP417" s="229">
        <f>SUMPRODUCT(LEN($AH417:$AH420)-LEN(SUBSTITUTE($AH417:$AH420,"A", "")))</f>
        <v>0</v>
      </c>
      <c r="AQ417" s="232">
        <f>SUMPRODUCT(LEN($AG417:$AG420)-LEN(SUBSTITUTE($AG417:$AG420,"A", "")))</f>
        <v>0</v>
      </c>
      <c r="AR417" s="235">
        <f>SUMPRODUCT(LEN($M417:$AE420)-LEN(SUBSTITUTE($M417:$AE420,"S", "")))</f>
        <v>0</v>
      </c>
      <c r="AS417" s="229">
        <f>SUMPRODUCT(LEN($AH417:$AH420)-LEN(SUBSTITUTE($AH417:$AH420,"S", "")))</f>
        <v>0</v>
      </c>
      <c r="AT417" s="232">
        <f>SUMPRODUCT(LEN($AG417:$AG420)-LEN(SUBSTITUTE($AG417:$AG420,"S", "")))</f>
        <v>0</v>
      </c>
      <c r="AU417" s="235">
        <f>SUMPRODUCT(LEN($M417:$AE420)-LEN(SUBSTITUTE($M417:$AE420,"F", "")))</f>
        <v>0</v>
      </c>
      <c r="AV417" s="229">
        <f>SUMPRODUCT(LEN($AH417:$AH420)-LEN(SUBSTITUTE($AH417:$AH420,"F", "")))</f>
        <v>0</v>
      </c>
      <c r="AW417" s="232">
        <f>SUMPRODUCT(LEN($AG417:$AG420)-LEN(SUBSTITUTE($AG417:$AG420,"F", "")))</f>
        <v>0</v>
      </c>
      <c r="AX417" s="235">
        <f>SUMPRODUCT(LEN($M417:$AE420)-LEN(SUBSTITUTE($M417:$AE420,"G", "")))</f>
        <v>0</v>
      </c>
      <c r="AY417" s="229">
        <f>SUMPRODUCT(LEN($AH417:$AH420)-LEN(SUBSTITUTE($AH417:$AH420,"G", "")))</f>
        <v>0</v>
      </c>
      <c r="AZ417" s="232">
        <f>SUMPRODUCT(LEN($AG417:$AG420)-LEN(SUBSTITUTE($AG417:$AG420,"G", "")))</f>
        <v>0</v>
      </c>
      <c r="BA417" s="235">
        <f>SUMPRODUCT(LEN($M417:$AE420)-LEN(SUBSTITUTE($M417:$AE420,"M", "")))</f>
        <v>0</v>
      </c>
      <c r="BB417" s="229">
        <f>SUMPRODUCT(LEN($AH417:$AH420)-LEN(SUBSTITUTE($AH417:$AH420,"M", "")))</f>
        <v>0</v>
      </c>
      <c r="BC417" s="232">
        <f>SUMPRODUCT(LEN($AG417:$AG420)-LEN(SUBSTITUTE($AG417:$AG420,"M", "")))</f>
        <v>0</v>
      </c>
      <c r="BD417" s="297">
        <f>SUMPRODUCT(LEN($AI417:$AI420)-LEN(SUBSTITUTE($AI417:$AI420,"S", "")))</f>
        <v>0</v>
      </c>
      <c r="BE417" s="300">
        <f>SUMPRODUCT(LEN($AI417:$AI420)-LEN(SUBSTITUTE($AI417:$AI420,"F", "")))</f>
        <v>0</v>
      </c>
      <c r="BF417" s="300">
        <f>SUMPRODUCT(LEN($AI417:$AI420)-LEN(SUBSTITUTE($AI417:$AI420,"G", "")))</f>
        <v>0</v>
      </c>
      <c r="BG417" s="303">
        <f>SUMPRODUCT(LEN($AI417:$AI420)-LEN(SUBSTITUTE($AI417:$AI420,"M", "")))</f>
        <v>0</v>
      </c>
    </row>
    <row r="418" spans="2:60" ht="28.15" hidden="1" customHeight="1" thickBot="1">
      <c r="B418" s="29"/>
      <c r="C418" s="264"/>
      <c r="D418" s="37"/>
      <c r="E418" s="36"/>
      <c r="F418" s="36"/>
      <c r="G418" s="35"/>
      <c r="H418" s="256"/>
      <c r="I418" s="260"/>
      <c r="J418" s="260"/>
      <c r="K418" s="260"/>
      <c r="L418" s="32" t="s">
        <v>72</v>
      </c>
      <c r="M418" s="31"/>
      <c r="N418" s="32" t="s">
        <v>71</v>
      </c>
      <c r="O418" s="31"/>
      <c r="P418" s="32" t="s">
        <v>70</v>
      </c>
      <c r="Q418" s="31"/>
      <c r="R418" s="32" t="s">
        <v>69</v>
      </c>
      <c r="S418" s="31"/>
      <c r="T418" s="32" t="s">
        <v>68</v>
      </c>
      <c r="U418" s="31"/>
      <c r="V418" s="32" t="s">
        <v>67</v>
      </c>
      <c r="W418" s="31"/>
      <c r="X418" s="32" t="s">
        <v>66</v>
      </c>
      <c r="Y418" s="31"/>
      <c r="Z418" s="32" t="s">
        <v>65</v>
      </c>
      <c r="AA418" s="31"/>
      <c r="AB418" s="34" t="s">
        <v>64</v>
      </c>
      <c r="AC418" s="33"/>
      <c r="AD418" s="32" t="s">
        <v>63</v>
      </c>
      <c r="AE418" s="31"/>
      <c r="AF418" s="30"/>
      <c r="AG418" s="31"/>
      <c r="AH418" s="30"/>
      <c r="AI418" s="20"/>
      <c r="AJ418" s="246"/>
      <c r="AK418" s="246"/>
      <c r="AL418" s="19"/>
      <c r="AM418" s="7"/>
      <c r="AN418" s="7"/>
      <c r="AO418" s="239"/>
      <c r="AP418" s="230"/>
      <c r="AQ418" s="233"/>
      <c r="AR418" s="236"/>
      <c r="AS418" s="230"/>
      <c r="AT418" s="233"/>
      <c r="AU418" s="236"/>
      <c r="AV418" s="230"/>
      <c r="AW418" s="233"/>
      <c r="AX418" s="236"/>
      <c r="AY418" s="230"/>
      <c r="AZ418" s="233"/>
      <c r="BA418" s="236"/>
      <c r="BB418" s="230"/>
      <c r="BC418" s="233"/>
      <c r="BD418" s="298"/>
      <c r="BE418" s="301"/>
      <c r="BF418" s="301"/>
      <c r="BG418" s="304"/>
    </row>
    <row r="419" spans="2:60" ht="28.15" hidden="1" customHeight="1">
      <c r="B419" s="29"/>
      <c r="C419" s="265"/>
      <c r="D419" s="28"/>
      <c r="E419" s="27"/>
      <c r="F419" s="27"/>
      <c r="G419" s="26"/>
      <c r="H419" s="257"/>
      <c r="I419" s="261"/>
      <c r="J419" s="261"/>
      <c r="K419" s="261"/>
      <c r="L419" s="23" t="s">
        <v>62</v>
      </c>
      <c r="M419" s="22"/>
      <c r="N419" s="23" t="s">
        <v>61</v>
      </c>
      <c r="O419" s="22"/>
      <c r="P419" s="23" t="s">
        <v>60</v>
      </c>
      <c r="Q419" s="22"/>
      <c r="R419" s="23" t="s">
        <v>59</v>
      </c>
      <c r="S419" s="22"/>
      <c r="T419" s="23" t="s">
        <v>58</v>
      </c>
      <c r="U419" s="22"/>
      <c r="V419" s="23" t="s">
        <v>57</v>
      </c>
      <c r="W419" s="22"/>
      <c r="X419" s="23" t="s">
        <v>56</v>
      </c>
      <c r="Y419" s="22"/>
      <c r="Z419" s="23" t="s">
        <v>55</v>
      </c>
      <c r="AA419" s="22"/>
      <c r="AB419" s="25" t="s">
        <v>54</v>
      </c>
      <c r="AC419" s="24"/>
      <c r="AD419" s="23">
        <v>39</v>
      </c>
      <c r="AE419" s="22"/>
      <c r="AF419" s="21"/>
      <c r="AG419" s="22"/>
      <c r="AH419" s="21"/>
      <c r="AI419" s="20"/>
      <c r="AJ419" s="246"/>
      <c r="AK419" s="246"/>
      <c r="AL419" s="19"/>
      <c r="AM419" s="7"/>
      <c r="AN419" s="7"/>
      <c r="AO419" s="239"/>
      <c r="AP419" s="230"/>
      <c r="AQ419" s="233"/>
      <c r="AR419" s="236"/>
      <c r="AS419" s="230"/>
      <c r="AT419" s="233"/>
      <c r="AU419" s="236"/>
      <c r="AV419" s="230"/>
      <c r="AW419" s="233"/>
      <c r="AX419" s="236"/>
      <c r="AY419" s="230"/>
      <c r="AZ419" s="233"/>
      <c r="BA419" s="236"/>
      <c r="BB419" s="230"/>
      <c r="BC419" s="233"/>
      <c r="BD419" s="298"/>
      <c r="BE419" s="301"/>
      <c r="BF419" s="301"/>
      <c r="BG419" s="304"/>
    </row>
    <row r="420" spans="2:60" ht="28.15" hidden="1" customHeight="1" thickBot="1">
      <c r="B420" s="29"/>
      <c r="C420" s="266"/>
      <c r="D420" s="57"/>
      <c r="E420" s="56"/>
      <c r="F420" s="56"/>
      <c r="G420" s="55"/>
      <c r="H420" s="258"/>
      <c r="I420" s="262"/>
      <c r="J420" s="262"/>
      <c r="K420" s="262"/>
      <c r="L420" s="52" t="s">
        <v>53</v>
      </c>
      <c r="M420" s="51"/>
      <c r="N420" s="52" t="s">
        <v>52</v>
      </c>
      <c r="O420" s="51"/>
      <c r="P420" s="52" t="s">
        <v>51</v>
      </c>
      <c r="Q420" s="51"/>
      <c r="R420" s="52" t="s">
        <v>50</v>
      </c>
      <c r="S420" s="51"/>
      <c r="T420" s="52">
        <v>20</v>
      </c>
      <c r="U420" s="51"/>
      <c r="V420" s="52" t="s">
        <v>49</v>
      </c>
      <c r="W420" s="51"/>
      <c r="X420" s="52" t="s">
        <v>48</v>
      </c>
      <c r="Y420" s="51"/>
      <c r="Z420" s="52" t="s">
        <v>47</v>
      </c>
      <c r="AA420" s="51"/>
      <c r="AB420" s="54" t="s">
        <v>46</v>
      </c>
      <c r="AC420" s="53"/>
      <c r="AD420" s="52" t="s">
        <v>45</v>
      </c>
      <c r="AE420" s="51"/>
      <c r="AF420" s="50"/>
      <c r="AG420" s="51"/>
      <c r="AH420" s="50"/>
      <c r="AI420" s="49"/>
      <c r="AJ420" s="248"/>
      <c r="AK420" s="248"/>
      <c r="AL420" s="48"/>
      <c r="AM420" s="7"/>
      <c r="AN420" s="7"/>
      <c r="AO420" s="240"/>
      <c r="AP420" s="231"/>
      <c r="AQ420" s="234"/>
      <c r="AR420" s="237"/>
      <c r="AS420" s="231"/>
      <c r="AT420" s="234"/>
      <c r="AU420" s="237"/>
      <c r="AV420" s="231"/>
      <c r="AW420" s="234"/>
      <c r="AX420" s="237"/>
      <c r="AY420" s="231"/>
      <c r="AZ420" s="234"/>
      <c r="BA420" s="237"/>
      <c r="BB420" s="231"/>
      <c r="BC420" s="234"/>
      <c r="BD420" s="299"/>
      <c r="BE420" s="302"/>
      <c r="BF420" s="302"/>
      <c r="BG420" s="305"/>
    </row>
    <row r="421" spans="2:60" ht="28.15" hidden="1" customHeight="1">
      <c r="B421" s="29"/>
      <c r="C421" s="263">
        <v>2</v>
      </c>
      <c r="D421" s="47"/>
      <c r="E421" s="46"/>
      <c r="F421" s="46"/>
      <c r="G421" s="45"/>
      <c r="H421" s="255"/>
      <c r="I421" s="259"/>
      <c r="J421" s="259"/>
      <c r="K421" s="259"/>
      <c r="L421" s="42" t="s">
        <v>82</v>
      </c>
      <c r="M421" s="41"/>
      <c r="N421" s="42" t="s">
        <v>81</v>
      </c>
      <c r="O421" s="41"/>
      <c r="P421" s="42" t="s">
        <v>80</v>
      </c>
      <c r="Q421" s="41"/>
      <c r="R421" s="42" t="s">
        <v>79</v>
      </c>
      <c r="S421" s="41"/>
      <c r="T421" s="42" t="s">
        <v>78</v>
      </c>
      <c r="U421" s="41"/>
      <c r="V421" s="42" t="s">
        <v>77</v>
      </c>
      <c r="W421" s="41"/>
      <c r="X421" s="42" t="s">
        <v>76</v>
      </c>
      <c r="Y421" s="41"/>
      <c r="Z421" s="42" t="s">
        <v>75</v>
      </c>
      <c r="AA421" s="41"/>
      <c r="AB421" s="44" t="s">
        <v>74</v>
      </c>
      <c r="AC421" s="43"/>
      <c r="AD421" s="42" t="s">
        <v>73</v>
      </c>
      <c r="AE421" s="41"/>
      <c r="AF421" s="40"/>
      <c r="AG421" s="41"/>
      <c r="AH421" s="40"/>
      <c r="AI421" s="39"/>
      <c r="AJ421" s="249"/>
      <c r="AK421" s="252"/>
      <c r="AL421" s="38"/>
      <c r="AM421" s="7"/>
      <c r="AN421" s="7"/>
      <c r="AO421" s="238">
        <f>SUMPRODUCT(LEN($M421:$AE424)-LEN(SUBSTITUTE($M421:$AE424,"A", "")))</f>
        <v>0</v>
      </c>
      <c r="AP421" s="229">
        <f>SUMPRODUCT(LEN($AH421:$AH424)-LEN(SUBSTITUTE($AH421:$AH424,"A", "")))</f>
        <v>0</v>
      </c>
      <c r="AQ421" s="232">
        <f>SUMPRODUCT(LEN($AG421:$AG424)-LEN(SUBSTITUTE($AG421:$AG424,"A", "")))</f>
        <v>0</v>
      </c>
      <c r="AR421" s="235">
        <f>SUMPRODUCT(LEN($M421:$AE424)-LEN(SUBSTITUTE($M421:$AE424,"S", "")))</f>
        <v>0</v>
      </c>
      <c r="AS421" s="229">
        <f>SUMPRODUCT(LEN($AH421:$AH424)-LEN(SUBSTITUTE($AH421:$AH424,"S", "")))</f>
        <v>0</v>
      </c>
      <c r="AT421" s="232">
        <f>SUMPRODUCT(LEN($AG421:$AG424)-LEN(SUBSTITUTE($AG421:$AG424,"S", "")))</f>
        <v>0</v>
      </c>
      <c r="AU421" s="235">
        <f>SUMPRODUCT(LEN($M421:$AE424)-LEN(SUBSTITUTE($M421:$AE424,"F", "")))</f>
        <v>0</v>
      </c>
      <c r="AV421" s="229">
        <f>SUMPRODUCT(LEN($AH421:$AH424)-LEN(SUBSTITUTE($AH421:$AH424,"F", "")))</f>
        <v>0</v>
      </c>
      <c r="AW421" s="232">
        <f>SUMPRODUCT(LEN($AG421:$AG424)-LEN(SUBSTITUTE($AG421:$AG424,"F", "")))</f>
        <v>0</v>
      </c>
      <c r="AX421" s="235">
        <f>SUMPRODUCT(LEN($M421:$AE424)-LEN(SUBSTITUTE($M421:$AE424,"G", "")))</f>
        <v>0</v>
      </c>
      <c r="AY421" s="229">
        <f>SUMPRODUCT(LEN($AH421:$AH424)-LEN(SUBSTITUTE($AH421:$AH424,"G", "")))</f>
        <v>0</v>
      </c>
      <c r="AZ421" s="232">
        <f>SUMPRODUCT(LEN($AG421:$AG424)-LEN(SUBSTITUTE($AG421:$AG424,"G", "")))</f>
        <v>0</v>
      </c>
      <c r="BA421" s="235">
        <f>SUMPRODUCT(LEN($M421:$AE424)-LEN(SUBSTITUTE($M421:$AE424,"M", "")))</f>
        <v>0</v>
      </c>
      <c r="BB421" s="229">
        <f>SUMPRODUCT(LEN($AH421:$AH424)-LEN(SUBSTITUTE($AH421:$AH424,"M", "")))</f>
        <v>0</v>
      </c>
      <c r="BC421" s="232">
        <f>SUMPRODUCT(LEN($AG421:$AG424)-LEN(SUBSTITUTE($AG421:$AG424,"M", "")))</f>
        <v>0</v>
      </c>
      <c r="BD421" s="297">
        <f>SUMPRODUCT(LEN($AI421:$AI424)-LEN(SUBSTITUTE($AI421:$AI424,"S", "")))</f>
        <v>0</v>
      </c>
      <c r="BE421" s="300">
        <f>SUMPRODUCT(LEN($AI421:$AI424)-LEN(SUBSTITUTE($AI421:$AI424,"F", "")))</f>
        <v>0</v>
      </c>
      <c r="BF421" s="300">
        <f>SUMPRODUCT(LEN($AI421:$AI424)-LEN(SUBSTITUTE($AI421:$AI424,"G", "")))</f>
        <v>0</v>
      </c>
      <c r="BG421" s="303">
        <f>SUMPRODUCT(LEN($AI421:$AI424)-LEN(SUBSTITUTE($AI421:$AI424,"M", "")))</f>
        <v>0</v>
      </c>
    </row>
    <row r="422" spans="2:60" ht="28.15" hidden="1" customHeight="1" thickBot="1">
      <c r="B422" s="29"/>
      <c r="C422" s="264"/>
      <c r="D422" s="37"/>
      <c r="E422" s="36"/>
      <c r="F422" s="36"/>
      <c r="G422" s="35"/>
      <c r="H422" s="256"/>
      <c r="I422" s="260"/>
      <c r="J422" s="260"/>
      <c r="K422" s="260"/>
      <c r="L422" s="32" t="s">
        <v>72</v>
      </c>
      <c r="M422" s="31"/>
      <c r="N422" s="32" t="s">
        <v>71</v>
      </c>
      <c r="O422" s="31"/>
      <c r="P422" s="32" t="s">
        <v>70</v>
      </c>
      <c r="Q422" s="31"/>
      <c r="R422" s="32" t="s">
        <v>69</v>
      </c>
      <c r="S422" s="31"/>
      <c r="T422" s="32" t="s">
        <v>68</v>
      </c>
      <c r="U422" s="31"/>
      <c r="V422" s="32" t="s">
        <v>67</v>
      </c>
      <c r="W422" s="31"/>
      <c r="X422" s="32" t="s">
        <v>66</v>
      </c>
      <c r="Y422" s="31"/>
      <c r="Z422" s="32" t="s">
        <v>65</v>
      </c>
      <c r="AA422" s="31"/>
      <c r="AB422" s="34" t="s">
        <v>64</v>
      </c>
      <c r="AC422" s="33"/>
      <c r="AD422" s="32" t="s">
        <v>63</v>
      </c>
      <c r="AE422" s="31"/>
      <c r="AF422" s="30"/>
      <c r="AG422" s="31"/>
      <c r="AH422" s="30"/>
      <c r="AI422" s="20"/>
      <c r="AJ422" s="250"/>
      <c r="AK422" s="253"/>
      <c r="AL422" s="19"/>
      <c r="AM422" s="7"/>
      <c r="AN422" s="7"/>
      <c r="AO422" s="239"/>
      <c r="AP422" s="230"/>
      <c r="AQ422" s="233"/>
      <c r="AR422" s="236"/>
      <c r="AS422" s="230"/>
      <c r="AT422" s="233"/>
      <c r="AU422" s="236"/>
      <c r="AV422" s="230"/>
      <c r="AW422" s="233"/>
      <c r="AX422" s="236"/>
      <c r="AY422" s="230"/>
      <c r="AZ422" s="233"/>
      <c r="BA422" s="236"/>
      <c r="BB422" s="230"/>
      <c r="BC422" s="233"/>
      <c r="BD422" s="298"/>
      <c r="BE422" s="301"/>
      <c r="BF422" s="301"/>
      <c r="BG422" s="304"/>
    </row>
    <row r="423" spans="2:60" ht="28.15" hidden="1" customHeight="1">
      <c r="B423" s="29"/>
      <c r="C423" s="265"/>
      <c r="D423" s="28"/>
      <c r="E423" s="27"/>
      <c r="F423" s="27"/>
      <c r="G423" s="26"/>
      <c r="H423" s="257"/>
      <c r="I423" s="261"/>
      <c r="J423" s="261"/>
      <c r="K423" s="261"/>
      <c r="L423" s="23" t="s">
        <v>62</v>
      </c>
      <c r="M423" s="22"/>
      <c r="N423" s="23" t="s">
        <v>61</v>
      </c>
      <c r="O423" s="22"/>
      <c r="P423" s="23" t="s">
        <v>60</v>
      </c>
      <c r="Q423" s="22"/>
      <c r="R423" s="23" t="s">
        <v>59</v>
      </c>
      <c r="S423" s="22"/>
      <c r="T423" s="23" t="s">
        <v>58</v>
      </c>
      <c r="U423" s="22"/>
      <c r="V423" s="23" t="s">
        <v>57</v>
      </c>
      <c r="W423" s="22"/>
      <c r="X423" s="23" t="s">
        <v>56</v>
      </c>
      <c r="Y423" s="22"/>
      <c r="Z423" s="23" t="s">
        <v>55</v>
      </c>
      <c r="AA423" s="22"/>
      <c r="AB423" s="25" t="s">
        <v>54</v>
      </c>
      <c r="AC423" s="24"/>
      <c r="AD423" s="23">
        <v>39</v>
      </c>
      <c r="AE423" s="22"/>
      <c r="AF423" s="21"/>
      <c r="AG423" s="22"/>
      <c r="AH423" s="21"/>
      <c r="AI423" s="20"/>
      <c r="AJ423" s="250"/>
      <c r="AK423" s="253"/>
      <c r="AL423" s="19"/>
      <c r="AM423" s="7"/>
      <c r="AN423" s="7"/>
      <c r="AO423" s="239"/>
      <c r="AP423" s="230"/>
      <c r="AQ423" s="233"/>
      <c r="AR423" s="236"/>
      <c r="AS423" s="230"/>
      <c r="AT423" s="233"/>
      <c r="AU423" s="236"/>
      <c r="AV423" s="230"/>
      <c r="AW423" s="233"/>
      <c r="AX423" s="236"/>
      <c r="AY423" s="230"/>
      <c r="AZ423" s="233"/>
      <c r="BA423" s="236"/>
      <c r="BB423" s="230"/>
      <c r="BC423" s="233"/>
      <c r="BD423" s="298"/>
      <c r="BE423" s="301"/>
      <c r="BF423" s="301"/>
      <c r="BG423" s="304"/>
    </row>
    <row r="424" spans="2:60" ht="28.15" hidden="1" customHeight="1" thickBot="1">
      <c r="B424" s="29"/>
      <c r="C424" s="266"/>
      <c r="D424" s="57"/>
      <c r="E424" s="56"/>
      <c r="F424" s="56"/>
      <c r="G424" s="55"/>
      <c r="H424" s="258"/>
      <c r="I424" s="262"/>
      <c r="J424" s="262"/>
      <c r="K424" s="262"/>
      <c r="L424" s="52" t="s">
        <v>53</v>
      </c>
      <c r="M424" s="51"/>
      <c r="N424" s="52" t="s">
        <v>52</v>
      </c>
      <c r="O424" s="51"/>
      <c r="P424" s="52" t="s">
        <v>51</v>
      </c>
      <c r="Q424" s="51"/>
      <c r="R424" s="52" t="s">
        <v>50</v>
      </c>
      <c r="S424" s="51"/>
      <c r="T424" s="52">
        <v>20</v>
      </c>
      <c r="U424" s="51"/>
      <c r="V424" s="52" t="s">
        <v>49</v>
      </c>
      <c r="W424" s="51"/>
      <c r="X424" s="52" t="s">
        <v>48</v>
      </c>
      <c r="Y424" s="51"/>
      <c r="Z424" s="52" t="s">
        <v>47</v>
      </c>
      <c r="AA424" s="51"/>
      <c r="AB424" s="54" t="s">
        <v>46</v>
      </c>
      <c r="AC424" s="53"/>
      <c r="AD424" s="52" t="s">
        <v>45</v>
      </c>
      <c r="AE424" s="51"/>
      <c r="AF424" s="50"/>
      <c r="AG424" s="51"/>
      <c r="AH424" s="50"/>
      <c r="AI424" s="49"/>
      <c r="AJ424" s="251"/>
      <c r="AK424" s="254"/>
      <c r="AL424" s="48"/>
      <c r="AM424" s="7"/>
      <c r="AN424" s="7"/>
      <c r="AO424" s="240"/>
      <c r="AP424" s="231"/>
      <c r="AQ424" s="234"/>
      <c r="AR424" s="237"/>
      <c r="AS424" s="231"/>
      <c r="AT424" s="234"/>
      <c r="AU424" s="237"/>
      <c r="AV424" s="231"/>
      <c r="AW424" s="234"/>
      <c r="AX424" s="237"/>
      <c r="AY424" s="231"/>
      <c r="AZ424" s="234"/>
      <c r="BA424" s="237"/>
      <c r="BB424" s="231"/>
      <c r="BC424" s="234"/>
      <c r="BD424" s="299"/>
      <c r="BE424" s="302"/>
      <c r="BF424" s="302"/>
      <c r="BG424" s="305"/>
    </row>
    <row r="425" spans="2:60" ht="28.15" hidden="1" customHeight="1">
      <c r="B425" s="29"/>
      <c r="C425" s="263">
        <v>3</v>
      </c>
      <c r="D425" s="47"/>
      <c r="E425" s="46"/>
      <c r="F425" s="46"/>
      <c r="G425" s="45"/>
      <c r="H425" s="255"/>
      <c r="I425" s="259"/>
      <c r="J425" s="259"/>
      <c r="K425" s="259"/>
      <c r="L425" s="42" t="s">
        <v>82</v>
      </c>
      <c r="M425" s="41"/>
      <c r="N425" s="42" t="s">
        <v>81</v>
      </c>
      <c r="O425" s="41"/>
      <c r="P425" s="42" t="s">
        <v>80</v>
      </c>
      <c r="Q425" s="41"/>
      <c r="R425" s="42" t="s">
        <v>79</v>
      </c>
      <c r="S425" s="41"/>
      <c r="T425" s="42" t="s">
        <v>78</v>
      </c>
      <c r="U425" s="41"/>
      <c r="V425" s="42" t="s">
        <v>77</v>
      </c>
      <c r="W425" s="41"/>
      <c r="X425" s="42" t="s">
        <v>76</v>
      </c>
      <c r="Y425" s="41"/>
      <c r="Z425" s="42" t="s">
        <v>75</v>
      </c>
      <c r="AA425" s="41"/>
      <c r="AB425" s="44" t="s">
        <v>74</v>
      </c>
      <c r="AC425" s="43"/>
      <c r="AD425" s="42" t="s">
        <v>73</v>
      </c>
      <c r="AE425" s="41"/>
      <c r="AF425" s="40"/>
      <c r="AG425" s="41"/>
      <c r="AH425" s="40"/>
      <c r="AI425" s="39"/>
      <c r="AJ425" s="245"/>
      <c r="AK425" s="245"/>
      <c r="AL425" s="38"/>
      <c r="AM425" s="7"/>
      <c r="AN425" s="7"/>
      <c r="AO425" s="238">
        <f>SUMPRODUCT(LEN($M425:$AE428)-LEN(SUBSTITUTE($M425:$AE428,"A", "")))</f>
        <v>0</v>
      </c>
      <c r="AP425" s="229">
        <f>SUMPRODUCT(LEN($AH425:$AH428)-LEN(SUBSTITUTE($AH425:$AH428,"A", "")))</f>
        <v>0</v>
      </c>
      <c r="AQ425" s="232">
        <f>SUMPRODUCT(LEN($AG425:$AG428)-LEN(SUBSTITUTE($AG425:$AG428,"A", "")))</f>
        <v>0</v>
      </c>
      <c r="AR425" s="235">
        <f>SUMPRODUCT(LEN($M425:$AE428)-LEN(SUBSTITUTE($M425:$AE428,"S", "")))</f>
        <v>0</v>
      </c>
      <c r="AS425" s="229">
        <f>SUMPRODUCT(LEN($AH425:$AH428)-LEN(SUBSTITUTE($AH425:$AH428,"S", "")))</f>
        <v>0</v>
      </c>
      <c r="AT425" s="232">
        <f>SUMPRODUCT(LEN($AG425:$AG428)-LEN(SUBSTITUTE($AG425:$AG428,"S", "")))</f>
        <v>0</v>
      </c>
      <c r="AU425" s="235">
        <f>SUMPRODUCT(LEN($M425:$AE428)-LEN(SUBSTITUTE($M425:$AE428,"F", "")))</f>
        <v>0</v>
      </c>
      <c r="AV425" s="229">
        <f>SUMPRODUCT(LEN($AH425:$AH428)-LEN(SUBSTITUTE($AH425:$AH428,"F", "")))</f>
        <v>0</v>
      </c>
      <c r="AW425" s="232">
        <f>SUMPRODUCT(LEN($AG425:$AG428)-LEN(SUBSTITUTE($AG425:$AG428,"F", "")))</f>
        <v>0</v>
      </c>
      <c r="AX425" s="235">
        <f>SUMPRODUCT(LEN($M425:$AE428)-LEN(SUBSTITUTE($M425:$AE428,"G", "")))</f>
        <v>0</v>
      </c>
      <c r="AY425" s="229">
        <f>SUMPRODUCT(LEN($AH425:$AH428)-LEN(SUBSTITUTE($AH425:$AH428,"G", "")))</f>
        <v>0</v>
      </c>
      <c r="AZ425" s="232">
        <f>SUMPRODUCT(LEN($AG425:$AG428)-LEN(SUBSTITUTE($AG425:$AG428,"G", "")))</f>
        <v>0</v>
      </c>
      <c r="BA425" s="235">
        <f>SUMPRODUCT(LEN($M425:$AE428)-LEN(SUBSTITUTE($M425:$AE428,"M", "")))</f>
        <v>0</v>
      </c>
      <c r="BB425" s="229">
        <f>SUMPRODUCT(LEN($AH425:$AH428)-LEN(SUBSTITUTE($AH425:$AH428,"M", "")))</f>
        <v>0</v>
      </c>
      <c r="BC425" s="232">
        <f>SUMPRODUCT(LEN($AG425:$AG428)-LEN(SUBSTITUTE($AG425:$AG428,"M", "")))</f>
        <v>0</v>
      </c>
      <c r="BD425" s="297">
        <f>SUMPRODUCT(LEN($AI425:$AI428)-LEN(SUBSTITUTE($AI425:$AI428,"S", "")))</f>
        <v>0</v>
      </c>
      <c r="BE425" s="300">
        <f>SUMPRODUCT(LEN($AI425:$AI428)-LEN(SUBSTITUTE($AI425:$AI428,"F", "")))</f>
        <v>0</v>
      </c>
      <c r="BF425" s="300">
        <f>SUMPRODUCT(LEN($AI425:$AI428)-LEN(SUBSTITUTE($AI425:$AI428,"G", "")))</f>
        <v>0</v>
      </c>
      <c r="BG425" s="303">
        <f>SUMPRODUCT(LEN($AI425:$AI428)-LEN(SUBSTITUTE($AI425:$AI428,"M", "")))</f>
        <v>0</v>
      </c>
    </row>
    <row r="426" spans="2:60" ht="28.15" hidden="1" customHeight="1" thickBot="1">
      <c r="B426" s="29"/>
      <c r="C426" s="264"/>
      <c r="D426" s="37"/>
      <c r="E426" s="36"/>
      <c r="F426" s="36"/>
      <c r="G426" s="35"/>
      <c r="H426" s="256"/>
      <c r="I426" s="260"/>
      <c r="J426" s="260"/>
      <c r="K426" s="260"/>
      <c r="L426" s="32" t="s">
        <v>72</v>
      </c>
      <c r="M426" s="31"/>
      <c r="N426" s="32" t="s">
        <v>71</v>
      </c>
      <c r="O426" s="31"/>
      <c r="P426" s="32" t="s">
        <v>70</v>
      </c>
      <c r="Q426" s="31"/>
      <c r="R426" s="32" t="s">
        <v>69</v>
      </c>
      <c r="S426" s="31"/>
      <c r="T426" s="32" t="s">
        <v>68</v>
      </c>
      <c r="U426" s="31"/>
      <c r="V426" s="32" t="s">
        <v>67</v>
      </c>
      <c r="W426" s="31"/>
      <c r="X426" s="32" t="s">
        <v>66</v>
      </c>
      <c r="Y426" s="31"/>
      <c r="Z426" s="32" t="s">
        <v>65</v>
      </c>
      <c r="AA426" s="31"/>
      <c r="AB426" s="34" t="s">
        <v>64</v>
      </c>
      <c r="AC426" s="33"/>
      <c r="AD426" s="32" t="s">
        <v>63</v>
      </c>
      <c r="AE426" s="31"/>
      <c r="AF426" s="30"/>
      <c r="AG426" s="31"/>
      <c r="AH426" s="30"/>
      <c r="AI426" s="20"/>
      <c r="AJ426" s="246"/>
      <c r="AK426" s="246"/>
      <c r="AL426" s="19"/>
      <c r="AM426" s="7"/>
      <c r="AN426" s="7"/>
      <c r="AO426" s="239"/>
      <c r="AP426" s="230"/>
      <c r="AQ426" s="233"/>
      <c r="AR426" s="236"/>
      <c r="AS426" s="230"/>
      <c r="AT426" s="233"/>
      <c r="AU426" s="236"/>
      <c r="AV426" s="230"/>
      <c r="AW426" s="233"/>
      <c r="AX426" s="236"/>
      <c r="AY426" s="230"/>
      <c r="AZ426" s="233"/>
      <c r="BA426" s="236"/>
      <c r="BB426" s="230"/>
      <c r="BC426" s="233"/>
      <c r="BD426" s="298"/>
      <c r="BE426" s="301"/>
      <c r="BF426" s="301"/>
      <c r="BG426" s="304"/>
    </row>
    <row r="427" spans="2:60" ht="28.15" hidden="1" customHeight="1">
      <c r="B427" s="29"/>
      <c r="C427" s="265"/>
      <c r="D427" s="28"/>
      <c r="E427" s="27"/>
      <c r="F427" s="27"/>
      <c r="G427" s="26"/>
      <c r="H427" s="257"/>
      <c r="I427" s="261"/>
      <c r="J427" s="261"/>
      <c r="K427" s="261"/>
      <c r="L427" s="23" t="s">
        <v>62</v>
      </c>
      <c r="M427" s="22"/>
      <c r="N427" s="23" t="s">
        <v>61</v>
      </c>
      <c r="O427" s="22"/>
      <c r="P427" s="23" t="s">
        <v>60</v>
      </c>
      <c r="Q427" s="22"/>
      <c r="R427" s="23" t="s">
        <v>59</v>
      </c>
      <c r="S427" s="22"/>
      <c r="T427" s="23" t="s">
        <v>58</v>
      </c>
      <c r="U427" s="22"/>
      <c r="V427" s="23" t="s">
        <v>57</v>
      </c>
      <c r="W427" s="22"/>
      <c r="X427" s="23" t="s">
        <v>56</v>
      </c>
      <c r="Y427" s="22"/>
      <c r="Z427" s="23" t="s">
        <v>55</v>
      </c>
      <c r="AA427" s="22"/>
      <c r="AB427" s="25" t="s">
        <v>54</v>
      </c>
      <c r="AC427" s="24"/>
      <c r="AD427" s="23">
        <v>39</v>
      </c>
      <c r="AE427" s="22"/>
      <c r="AF427" s="21"/>
      <c r="AG427" s="22"/>
      <c r="AH427" s="21"/>
      <c r="AI427" s="20"/>
      <c r="AJ427" s="246"/>
      <c r="AK427" s="246"/>
      <c r="AL427" s="19"/>
      <c r="AM427" s="7"/>
      <c r="AN427" s="7"/>
      <c r="AO427" s="239"/>
      <c r="AP427" s="230"/>
      <c r="AQ427" s="233"/>
      <c r="AR427" s="236"/>
      <c r="AS427" s="230"/>
      <c r="AT427" s="233"/>
      <c r="AU427" s="236"/>
      <c r="AV427" s="230"/>
      <c r="AW427" s="233"/>
      <c r="AX427" s="236"/>
      <c r="AY427" s="230"/>
      <c r="AZ427" s="233"/>
      <c r="BA427" s="236"/>
      <c r="BB427" s="230"/>
      <c r="BC427" s="233"/>
      <c r="BD427" s="298"/>
      <c r="BE427" s="301"/>
      <c r="BF427" s="301"/>
      <c r="BG427" s="304"/>
    </row>
    <row r="428" spans="2:60" ht="28.15" hidden="1" customHeight="1" thickBot="1">
      <c r="B428" s="18"/>
      <c r="C428" s="271"/>
      <c r="D428" s="17"/>
      <c r="E428" s="16"/>
      <c r="F428" s="16"/>
      <c r="G428" s="15"/>
      <c r="H428" s="258"/>
      <c r="I428" s="272"/>
      <c r="J428" s="272"/>
      <c r="K428" s="272"/>
      <c r="L428" s="12" t="s">
        <v>53</v>
      </c>
      <c r="M428" s="11"/>
      <c r="N428" s="12" t="s">
        <v>52</v>
      </c>
      <c r="O428" s="11"/>
      <c r="P428" s="12" t="s">
        <v>51</v>
      </c>
      <c r="Q428" s="11"/>
      <c r="R428" s="12" t="s">
        <v>50</v>
      </c>
      <c r="S428" s="11"/>
      <c r="T428" s="12">
        <v>20</v>
      </c>
      <c r="U428" s="11"/>
      <c r="V428" s="12" t="s">
        <v>49</v>
      </c>
      <c r="W428" s="11"/>
      <c r="X428" s="12" t="s">
        <v>48</v>
      </c>
      <c r="Y428" s="11"/>
      <c r="Z428" s="12" t="s">
        <v>47</v>
      </c>
      <c r="AA428" s="11"/>
      <c r="AB428" s="14" t="s">
        <v>46</v>
      </c>
      <c r="AC428" s="13"/>
      <c r="AD428" s="12" t="s">
        <v>45</v>
      </c>
      <c r="AE428" s="11"/>
      <c r="AF428" s="10"/>
      <c r="AG428" s="11"/>
      <c r="AH428" s="10"/>
      <c r="AI428" s="9"/>
      <c r="AJ428" s="247"/>
      <c r="AK428" s="247"/>
      <c r="AL428" s="8"/>
      <c r="AM428" s="7"/>
      <c r="AN428" s="7"/>
      <c r="AO428" s="240"/>
      <c r="AP428" s="231"/>
      <c r="AQ428" s="234"/>
      <c r="AR428" s="237"/>
      <c r="AS428" s="231"/>
      <c r="AT428" s="234"/>
      <c r="AU428" s="237"/>
      <c r="AV428" s="231"/>
      <c r="AW428" s="234"/>
      <c r="AX428" s="237"/>
      <c r="AY428" s="231"/>
      <c r="AZ428" s="234"/>
      <c r="BA428" s="237"/>
      <c r="BB428" s="231"/>
      <c r="BC428" s="234"/>
      <c r="BD428" s="299"/>
      <c r="BE428" s="302"/>
      <c r="BF428" s="302"/>
      <c r="BG428" s="305"/>
    </row>
    <row r="429" spans="2:60" ht="85.9" hidden="1" customHeight="1" thickBot="1">
      <c r="B429" s="94" t="s">
        <v>119</v>
      </c>
      <c r="C429" s="83" t="s">
        <v>118</v>
      </c>
      <c r="D429" s="88" t="s">
        <v>117</v>
      </c>
      <c r="E429" s="93" t="s">
        <v>116</v>
      </c>
      <c r="F429" s="92"/>
      <c r="G429" s="91"/>
      <c r="H429" s="90" t="s">
        <v>115</v>
      </c>
      <c r="I429" s="88" t="s">
        <v>43</v>
      </c>
      <c r="J429" s="88" t="s">
        <v>114</v>
      </c>
      <c r="K429" s="88" t="s">
        <v>44</v>
      </c>
      <c r="L429" s="227" t="s">
        <v>113</v>
      </c>
      <c r="M429" s="270"/>
      <c r="N429" s="227" t="s">
        <v>112</v>
      </c>
      <c r="O429" s="270"/>
      <c r="P429" s="227" t="s">
        <v>112</v>
      </c>
      <c r="Q429" s="228"/>
      <c r="R429" s="227" t="s">
        <v>112</v>
      </c>
      <c r="S429" s="228"/>
      <c r="T429" s="227" t="s">
        <v>112</v>
      </c>
      <c r="U429" s="228"/>
      <c r="V429" s="227" t="s">
        <v>112</v>
      </c>
      <c r="W429" s="228"/>
      <c r="X429" s="227" t="s">
        <v>112</v>
      </c>
      <c r="Y429" s="228"/>
      <c r="Z429" s="227" t="s">
        <v>112</v>
      </c>
      <c r="AA429" s="228"/>
      <c r="AB429" s="227" t="s">
        <v>112</v>
      </c>
      <c r="AC429" s="228"/>
      <c r="AD429" s="227" t="s">
        <v>112</v>
      </c>
      <c r="AE429" s="228"/>
      <c r="AF429" s="244" t="s">
        <v>111</v>
      </c>
      <c r="AG429" s="228"/>
      <c r="AH429" s="90" t="s">
        <v>110</v>
      </c>
      <c r="AI429" s="89" t="s">
        <v>109</v>
      </c>
      <c r="AJ429" s="88" t="s">
        <v>108</v>
      </c>
      <c r="AK429" s="88" t="s">
        <v>107</v>
      </c>
      <c r="AL429" s="87" t="s">
        <v>106</v>
      </c>
      <c r="AM429" s="86"/>
      <c r="AN429" s="86"/>
      <c r="AO429" s="84" t="s">
        <v>105</v>
      </c>
      <c r="AP429" s="83" t="s">
        <v>104</v>
      </c>
      <c r="AQ429" s="82" t="s">
        <v>103</v>
      </c>
      <c r="AR429" s="84" t="s">
        <v>102</v>
      </c>
      <c r="AS429" s="83" t="s">
        <v>101</v>
      </c>
      <c r="AT429" s="82" t="s">
        <v>100</v>
      </c>
      <c r="AU429" s="84" t="s">
        <v>99</v>
      </c>
      <c r="AV429" s="83" t="s">
        <v>98</v>
      </c>
      <c r="AW429" s="85" t="s">
        <v>97</v>
      </c>
      <c r="AX429" s="84" t="s">
        <v>96</v>
      </c>
      <c r="AY429" s="83" t="s">
        <v>95</v>
      </c>
      <c r="AZ429" s="82" t="s">
        <v>94</v>
      </c>
      <c r="BA429" s="84" t="s">
        <v>93</v>
      </c>
      <c r="BB429" s="83" t="s">
        <v>92</v>
      </c>
      <c r="BC429" s="82" t="s">
        <v>91</v>
      </c>
      <c r="BD429" s="81" t="s">
        <v>90</v>
      </c>
      <c r="BE429" s="80" t="s">
        <v>89</v>
      </c>
      <c r="BF429" s="80" t="s">
        <v>88</v>
      </c>
      <c r="BG429" s="79" t="s">
        <v>87</v>
      </c>
    </row>
    <row r="430" spans="2:60" ht="48" hidden="1" thickBot="1">
      <c r="B430" s="78" t="s">
        <v>152</v>
      </c>
      <c r="C430" s="77"/>
      <c r="D430" s="76"/>
      <c r="E430" s="267"/>
      <c r="F430" s="268"/>
      <c r="G430" s="269"/>
      <c r="H430" s="75" t="s">
        <v>85</v>
      </c>
      <c r="I430" s="74"/>
      <c r="J430" s="74"/>
      <c r="K430" s="73"/>
      <c r="L430" s="72"/>
      <c r="M430" s="68"/>
      <c r="N430" s="72"/>
      <c r="O430" s="68"/>
      <c r="P430" s="72"/>
      <c r="Q430" s="68"/>
      <c r="R430" s="72"/>
      <c r="S430" s="68"/>
      <c r="T430" s="72"/>
      <c r="U430" s="68"/>
      <c r="V430" s="72"/>
      <c r="W430" s="68"/>
      <c r="X430" s="72"/>
      <c r="Y430" s="68"/>
      <c r="Z430" s="72"/>
      <c r="AA430" s="71"/>
      <c r="AB430" s="70"/>
      <c r="AC430" s="70"/>
      <c r="AD430" s="70"/>
      <c r="AE430" s="70"/>
      <c r="AF430" s="69" t="s">
        <v>84</v>
      </c>
      <c r="AG430" s="68"/>
      <c r="AH430" s="68"/>
      <c r="AI430" s="68"/>
      <c r="AJ430" s="67"/>
      <c r="AK430" s="67"/>
      <c r="AL430" s="66"/>
      <c r="AM430" s="65"/>
      <c r="AN430" s="65"/>
      <c r="AO430" s="64">
        <f t="shared" ref="AO430:BG430" si="30">SUM(AO431:AO442)</f>
        <v>0</v>
      </c>
      <c r="AP430" s="63">
        <f t="shared" si="30"/>
        <v>0</v>
      </c>
      <c r="AQ430" s="62">
        <f t="shared" si="30"/>
        <v>0</v>
      </c>
      <c r="AR430" s="64">
        <f t="shared" si="30"/>
        <v>0</v>
      </c>
      <c r="AS430" s="63">
        <f t="shared" si="30"/>
        <v>0</v>
      </c>
      <c r="AT430" s="62">
        <f t="shared" si="30"/>
        <v>0</v>
      </c>
      <c r="AU430" s="64">
        <f t="shared" si="30"/>
        <v>0</v>
      </c>
      <c r="AV430" s="63">
        <f t="shared" si="30"/>
        <v>0</v>
      </c>
      <c r="AW430" s="62">
        <f t="shared" si="30"/>
        <v>0</v>
      </c>
      <c r="AX430" s="64">
        <f t="shared" si="30"/>
        <v>0</v>
      </c>
      <c r="AY430" s="63">
        <f t="shared" si="30"/>
        <v>0</v>
      </c>
      <c r="AZ430" s="62">
        <f t="shared" si="30"/>
        <v>0</v>
      </c>
      <c r="BA430" s="64">
        <f t="shared" si="30"/>
        <v>0</v>
      </c>
      <c r="BB430" s="63">
        <f t="shared" si="30"/>
        <v>0</v>
      </c>
      <c r="BC430" s="62">
        <f t="shared" si="30"/>
        <v>0</v>
      </c>
      <c r="BD430" s="61">
        <f t="shared" si="30"/>
        <v>0</v>
      </c>
      <c r="BE430" s="60">
        <f t="shared" si="30"/>
        <v>0</v>
      </c>
      <c r="BF430" s="60">
        <f t="shared" si="30"/>
        <v>0</v>
      </c>
      <c r="BG430" s="59">
        <f t="shared" si="30"/>
        <v>0</v>
      </c>
      <c r="BH430" s="58" t="s">
        <v>83</v>
      </c>
    </row>
    <row r="431" spans="2:60" ht="28.15" hidden="1" customHeight="1">
      <c r="B431" s="29"/>
      <c r="C431" s="263">
        <v>1</v>
      </c>
      <c r="D431" s="47"/>
      <c r="E431" s="46"/>
      <c r="F431" s="46"/>
      <c r="G431" s="45"/>
      <c r="H431" s="255"/>
      <c r="I431" s="259"/>
      <c r="J431" s="259"/>
      <c r="K431" s="259"/>
      <c r="L431" s="42" t="s">
        <v>82</v>
      </c>
      <c r="M431" s="41"/>
      <c r="N431" s="42" t="s">
        <v>81</v>
      </c>
      <c r="O431" s="41"/>
      <c r="P431" s="42" t="s">
        <v>80</v>
      </c>
      <c r="Q431" s="41"/>
      <c r="R431" s="42" t="s">
        <v>79</v>
      </c>
      <c r="S431" s="41"/>
      <c r="T431" s="42" t="s">
        <v>78</v>
      </c>
      <c r="U431" s="41"/>
      <c r="V431" s="42" t="s">
        <v>77</v>
      </c>
      <c r="W431" s="41"/>
      <c r="X431" s="42" t="s">
        <v>76</v>
      </c>
      <c r="Y431" s="41"/>
      <c r="Z431" s="42" t="s">
        <v>75</v>
      </c>
      <c r="AA431" s="41"/>
      <c r="AB431" s="44" t="s">
        <v>74</v>
      </c>
      <c r="AC431" s="43"/>
      <c r="AD431" s="42" t="s">
        <v>73</v>
      </c>
      <c r="AE431" s="41"/>
      <c r="AF431" s="40"/>
      <c r="AG431" s="41"/>
      <c r="AH431" s="40"/>
      <c r="AI431" s="39"/>
      <c r="AJ431" s="245"/>
      <c r="AK431" s="245"/>
      <c r="AL431" s="38"/>
      <c r="AM431" s="7"/>
      <c r="AN431" s="7"/>
      <c r="AO431" s="238">
        <f>SUMPRODUCT(LEN($M431:$AE434)-LEN(SUBSTITUTE($M431:$AE434,"A", "")))</f>
        <v>0</v>
      </c>
      <c r="AP431" s="229">
        <f>SUMPRODUCT(LEN($AH431:$AH434)-LEN(SUBSTITUTE($AH431:$AH434,"A", "")))</f>
        <v>0</v>
      </c>
      <c r="AQ431" s="232">
        <f>SUMPRODUCT(LEN($AG431:$AG434)-LEN(SUBSTITUTE($AG431:$AG434,"A", "")))</f>
        <v>0</v>
      </c>
      <c r="AR431" s="235">
        <f>SUMPRODUCT(LEN($M431:$AE434)-LEN(SUBSTITUTE($M431:$AE434,"S", "")))</f>
        <v>0</v>
      </c>
      <c r="AS431" s="229">
        <f>SUMPRODUCT(LEN($AH431:$AH434)-LEN(SUBSTITUTE($AH431:$AH434,"S", "")))</f>
        <v>0</v>
      </c>
      <c r="AT431" s="232">
        <f>SUMPRODUCT(LEN($AG431:$AG434)-LEN(SUBSTITUTE($AG431:$AG434,"S", "")))</f>
        <v>0</v>
      </c>
      <c r="AU431" s="235">
        <f>SUMPRODUCT(LEN($M431:$AE434)-LEN(SUBSTITUTE($M431:$AE434,"F", "")))</f>
        <v>0</v>
      </c>
      <c r="AV431" s="229">
        <f>SUMPRODUCT(LEN($AH431:$AH434)-LEN(SUBSTITUTE($AH431:$AH434,"F", "")))</f>
        <v>0</v>
      </c>
      <c r="AW431" s="232">
        <f>SUMPRODUCT(LEN($AG431:$AG434)-LEN(SUBSTITUTE($AG431:$AG434,"F", "")))</f>
        <v>0</v>
      </c>
      <c r="AX431" s="235">
        <f>SUMPRODUCT(LEN($M431:$AE434)-LEN(SUBSTITUTE($M431:$AE434,"G", "")))</f>
        <v>0</v>
      </c>
      <c r="AY431" s="229">
        <f>SUMPRODUCT(LEN($AH431:$AH434)-LEN(SUBSTITUTE($AH431:$AH434,"G", "")))</f>
        <v>0</v>
      </c>
      <c r="AZ431" s="232">
        <f>SUMPRODUCT(LEN($AG431:$AG434)-LEN(SUBSTITUTE($AG431:$AG434,"G", "")))</f>
        <v>0</v>
      </c>
      <c r="BA431" s="235">
        <f>SUMPRODUCT(LEN($M431:$AE434)-LEN(SUBSTITUTE($M431:$AE434,"M", "")))</f>
        <v>0</v>
      </c>
      <c r="BB431" s="229">
        <f>SUMPRODUCT(LEN($AH431:$AH434)-LEN(SUBSTITUTE($AH431:$AH434,"M", "")))</f>
        <v>0</v>
      </c>
      <c r="BC431" s="232">
        <f>SUMPRODUCT(LEN($AG431:$AG434)-LEN(SUBSTITUTE($AG431:$AG434,"M", "")))</f>
        <v>0</v>
      </c>
      <c r="BD431" s="297">
        <f>SUMPRODUCT(LEN($AI431:$AI434)-LEN(SUBSTITUTE($AI431:$AI434,"S", "")))</f>
        <v>0</v>
      </c>
      <c r="BE431" s="300">
        <f>SUMPRODUCT(LEN($AI431:$AI434)-LEN(SUBSTITUTE($AI431:$AI434,"F", "")))</f>
        <v>0</v>
      </c>
      <c r="BF431" s="300">
        <f>SUMPRODUCT(LEN($AI431:$AI434)-LEN(SUBSTITUTE($AI431:$AI434,"G", "")))</f>
        <v>0</v>
      </c>
      <c r="BG431" s="303">
        <f>SUMPRODUCT(LEN($AI431:$AI434)-LEN(SUBSTITUTE($AI431:$AI434,"M", "")))</f>
        <v>0</v>
      </c>
    </row>
    <row r="432" spans="2:60" ht="28.15" hidden="1" customHeight="1" thickBot="1">
      <c r="B432" s="29"/>
      <c r="C432" s="264"/>
      <c r="D432" s="37"/>
      <c r="E432" s="36"/>
      <c r="F432" s="36"/>
      <c r="G432" s="35"/>
      <c r="H432" s="256"/>
      <c r="I432" s="260"/>
      <c r="J432" s="260"/>
      <c r="K432" s="260"/>
      <c r="L432" s="32" t="s">
        <v>72</v>
      </c>
      <c r="M432" s="31"/>
      <c r="N432" s="32" t="s">
        <v>71</v>
      </c>
      <c r="O432" s="31"/>
      <c r="P432" s="32" t="s">
        <v>70</v>
      </c>
      <c r="Q432" s="31"/>
      <c r="R432" s="32" t="s">
        <v>69</v>
      </c>
      <c r="S432" s="31"/>
      <c r="T432" s="32" t="s">
        <v>68</v>
      </c>
      <c r="U432" s="31"/>
      <c r="V432" s="32" t="s">
        <v>67</v>
      </c>
      <c r="W432" s="31"/>
      <c r="X432" s="32" t="s">
        <v>66</v>
      </c>
      <c r="Y432" s="31"/>
      <c r="Z432" s="32" t="s">
        <v>65</v>
      </c>
      <c r="AA432" s="31"/>
      <c r="AB432" s="34" t="s">
        <v>64</v>
      </c>
      <c r="AC432" s="33"/>
      <c r="AD432" s="32" t="s">
        <v>63</v>
      </c>
      <c r="AE432" s="31"/>
      <c r="AF432" s="30"/>
      <c r="AG432" s="31"/>
      <c r="AH432" s="30"/>
      <c r="AI432" s="20"/>
      <c r="AJ432" s="246"/>
      <c r="AK432" s="246"/>
      <c r="AL432" s="19"/>
      <c r="AM432" s="7"/>
      <c r="AN432" s="7"/>
      <c r="AO432" s="239"/>
      <c r="AP432" s="230"/>
      <c r="AQ432" s="233"/>
      <c r="AR432" s="236"/>
      <c r="AS432" s="230"/>
      <c r="AT432" s="233"/>
      <c r="AU432" s="236"/>
      <c r="AV432" s="230"/>
      <c r="AW432" s="233"/>
      <c r="AX432" s="236"/>
      <c r="AY432" s="230"/>
      <c r="AZ432" s="233"/>
      <c r="BA432" s="236"/>
      <c r="BB432" s="230"/>
      <c r="BC432" s="233"/>
      <c r="BD432" s="298"/>
      <c r="BE432" s="301"/>
      <c r="BF432" s="301"/>
      <c r="BG432" s="304"/>
    </row>
    <row r="433" spans="2:60" ht="28.15" hidden="1" customHeight="1">
      <c r="B433" s="29"/>
      <c r="C433" s="265"/>
      <c r="D433" s="28"/>
      <c r="E433" s="27"/>
      <c r="F433" s="27"/>
      <c r="G433" s="26"/>
      <c r="H433" s="257"/>
      <c r="I433" s="261"/>
      <c r="J433" s="261"/>
      <c r="K433" s="261"/>
      <c r="L433" s="23" t="s">
        <v>62</v>
      </c>
      <c r="M433" s="22"/>
      <c r="N433" s="23" t="s">
        <v>61</v>
      </c>
      <c r="O433" s="22"/>
      <c r="P433" s="23" t="s">
        <v>60</v>
      </c>
      <c r="Q433" s="22"/>
      <c r="R433" s="23" t="s">
        <v>59</v>
      </c>
      <c r="S433" s="22"/>
      <c r="T433" s="23" t="s">
        <v>58</v>
      </c>
      <c r="U433" s="22"/>
      <c r="V433" s="23" t="s">
        <v>57</v>
      </c>
      <c r="W433" s="22"/>
      <c r="X433" s="23" t="s">
        <v>56</v>
      </c>
      <c r="Y433" s="22"/>
      <c r="Z433" s="23" t="s">
        <v>55</v>
      </c>
      <c r="AA433" s="22"/>
      <c r="AB433" s="25" t="s">
        <v>54</v>
      </c>
      <c r="AC433" s="24"/>
      <c r="AD433" s="23">
        <v>39</v>
      </c>
      <c r="AE433" s="22"/>
      <c r="AF433" s="21"/>
      <c r="AG433" s="22"/>
      <c r="AH433" s="21"/>
      <c r="AI433" s="20"/>
      <c r="AJ433" s="246"/>
      <c r="AK433" s="246"/>
      <c r="AL433" s="19"/>
      <c r="AM433" s="7"/>
      <c r="AN433" s="7"/>
      <c r="AO433" s="239"/>
      <c r="AP433" s="230"/>
      <c r="AQ433" s="233"/>
      <c r="AR433" s="236"/>
      <c r="AS433" s="230"/>
      <c r="AT433" s="233"/>
      <c r="AU433" s="236"/>
      <c r="AV433" s="230"/>
      <c r="AW433" s="233"/>
      <c r="AX433" s="236"/>
      <c r="AY433" s="230"/>
      <c r="AZ433" s="233"/>
      <c r="BA433" s="236"/>
      <c r="BB433" s="230"/>
      <c r="BC433" s="233"/>
      <c r="BD433" s="298"/>
      <c r="BE433" s="301"/>
      <c r="BF433" s="301"/>
      <c r="BG433" s="304"/>
    </row>
    <row r="434" spans="2:60" ht="28.15" hidden="1" customHeight="1" thickBot="1">
      <c r="B434" s="29"/>
      <c r="C434" s="266"/>
      <c r="D434" s="57"/>
      <c r="E434" s="56"/>
      <c r="F434" s="56"/>
      <c r="G434" s="55"/>
      <c r="H434" s="258"/>
      <c r="I434" s="262"/>
      <c r="J434" s="262"/>
      <c r="K434" s="262"/>
      <c r="L434" s="52" t="s">
        <v>53</v>
      </c>
      <c r="M434" s="51"/>
      <c r="N434" s="52" t="s">
        <v>52</v>
      </c>
      <c r="O434" s="51"/>
      <c r="P434" s="52" t="s">
        <v>51</v>
      </c>
      <c r="Q434" s="51"/>
      <c r="R434" s="52" t="s">
        <v>50</v>
      </c>
      <c r="S434" s="51"/>
      <c r="T434" s="52">
        <v>20</v>
      </c>
      <c r="U434" s="51"/>
      <c r="V434" s="52" t="s">
        <v>49</v>
      </c>
      <c r="W434" s="51"/>
      <c r="X434" s="52" t="s">
        <v>48</v>
      </c>
      <c r="Y434" s="51"/>
      <c r="Z434" s="52" t="s">
        <v>47</v>
      </c>
      <c r="AA434" s="51"/>
      <c r="AB434" s="54" t="s">
        <v>46</v>
      </c>
      <c r="AC434" s="53"/>
      <c r="AD434" s="52" t="s">
        <v>45</v>
      </c>
      <c r="AE434" s="51"/>
      <c r="AF434" s="50"/>
      <c r="AG434" s="51"/>
      <c r="AH434" s="50"/>
      <c r="AI434" s="49"/>
      <c r="AJ434" s="248"/>
      <c r="AK434" s="248"/>
      <c r="AL434" s="48"/>
      <c r="AM434" s="7"/>
      <c r="AN434" s="7"/>
      <c r="AO434" s="240"/>
      <c r="AP434" s="231"/>
      <c r="AQ434" s="234"/>
      <c r="AR434" s="237"/>
      <c r="AS434" s="231"/>
      <c r="AT434" s="234"/>
      <c r="AU434" s="237"/>
      <c r="AV434" s="231"/>
      <c r="AW434" s="234"/>
      <c r="AX434" s="237"/>
      <c r="AY434" s="231"/>
      <c r="AZ434" s="234"/>
      <c r="BA434" s="237"/>
      <c r="BB434" s="231"/>
      <c r="BC434" s="234"/>
      <c r="BD434" s="299"/>
      <c r="BE434" s="302"/>
      <c r="BF434" s="302"/>
      <c r="BG434" s="305"/>
    </row>
    <row r="435" spans="2:60" ht="28.15" hidden="1" customHeight="1">
      <c r="B435" s="29"/>
      <c r="C435" s="263">
        <v>2</v>
      </c>
      <c r="D435" s="47"/>
      <c r="E435" s="46"/>
      <c r="F435" s="46"/>
      <c r="G435" s="45"/>
      <c r="H435" s="255"/>
      <c r="I435" s="259"/>
      <c r="J435" s="259"/>
      <c r="K435" s="259"/>
      <c r="L435" s="42" t="s">
        <v>82</v>
      </c>
      <c r="M435" s="41"/>
      <c r="N435" s="42" t="s">
        <v>81</v>
      </c>
      <c r="O435" s="41"/>
      <c r="P435" s="42" t="s">
        <v>80</v>
      </c>
      <c r="Q435" s="41"/>
      <c r="R435" s="42" t="s">
        <v>79</v>
      </c>
      <c r="S435" s="41"/>
      <c r="T435" s="42" t="s">
        <v>78</v>
      </c>
      <c r="U435" s="41"/>
      <c r="V435" s="42" t="s">
        <v>77</v>
      </c>
      <c r="W435" s="41"/>
      <c r="X435" s="42" t="s">
        <v>76</v>
      </c>
      <c r="Y435" s="41"/>
      <c r="Z435" s="42" t="s">
        <v>75</v>
      </c>
      <c r="AA435" s="41"/>
      <c r="AB435" s="44" t="s">
        <v>74</v>
      </c>
      <c r="AC435" s="43"/>
      <c r="AD435" s="42" t="s">
        <v>73</v>
      </c>
      <c r="AE435" s="41"/>
      <c r="AF435" s="40"/>
      <c r="AG435" s="41"/>
      <c r="AH435" s="40"/>
      <c r="AI435" s="39"/>
      <c r="AJ435" s="249"/>
      <c r="AK435" s="252"/>
      <c r="AL435" s="38"/>
      <c r="AM435" s="7"/>
      <c r="AN435" s="7"/>
      <c r="AO435" s="238">
        <f>SUMPRODUCT(LEN($M435:$AE438)-LEN(SUBSTITUTE($M435:$AE438,"A", "")))</f>
        <v>0</v>
      </c>
      <c r="AP435" s="229">
        <f>SUMPRODUCT(LEN($AH435:$AH438)-LEN(SUBSTITUTE($AH435:$AH438,"A", "")))</f>
        <v>0</v>
      </c>
      <c r="AQ435" s="232">
        <f>SUMPRODUCT(LEN($AG435:$AG438)-LEN(SUBSTITUTE($AG435:$AG438,"A", "")))</f>
        <v>0</v>
      </c>
      <c r="AR435" s="235">
        <f>SUMPRODUCT(LEN($M435:$AE438)-LEN(SUBSTITUTE($M435:$AE438,"S", "")))</f>
        <v>0</v>
      </c>
      <c r="AS435" s="229">
        <f>SUMPRODUCT(LEN($AH435:$AH438)-LEN(SUBSTITUTE($AH435:$AH438,"S", "")))</f>
        <v>0</v>
      </c>
      <c r="AT435" s="232">
        <f>SUMPRODUCT(LEN($AG435:$AG438)-LEN(SUBSTITUTE($AG435:$AG438,"S", "")))</f>
        <v>0</v>
      </c>
      <c r="AU435" s="235">
        <f>SUMPRODUCT(LEN($M435:$AE438)-LEN(SUBSTITUTE($M435:$AE438,"F", "")))</f>
        <v>0</v>
      </c>
      <c r="AV435" s="229">
        <f>SUMPRODUCT(LEN($AH435:$AH438)-LEN(SUBSTITUTE($AH435:$AH438,"F", "")))</f>
        <v>0</v>
      </c>
      <c r="AW435" s="232">
        <f>SUMPRODUCT(LEN($AG435:$AG438)-LEN(SUBSTITUTE($AG435:$AG438,"F", "")))</f>
        <v>0</v>
      </c>
      <c r="AX435" s="235">
        <f>SUMPRODUCT(LEN($M435:$AE438)-LEN(SUBSTITUTE($M435:$AE438,"G", "")))</f>
        <v>0</v>
      </c>
      <c r="AY435" s="229">
        <f>SUMPRODUCT(LEN($AH435:$AH438)-LEN(SUBSTITUTE($AH435:$AH438,"G", "")))</f>
        <v>0</v>
      </c>
      <c r="AZ435" s="232">
        <f>SUMPRODUCT(LEN($AG435:$AG438)-LEN(SUBSTITUTE($AG435:$AG438,"G", "")))</f>
        <v>0</v>
      </c>
      <c r="BA435" s="235">
        <f>SUMPRODUCT(LEN($M435:$AE438)-LEN(SUBSTITUTE($M435:$AE438,"M", "")))</f>
        <v>0</v>
      </c>
      <c r="BB435" s="229">
        <f>SUMPRODUCT(LEN($AH435:$AH438)-LEN(SUBSTITUTE($AH435:$AH438,"M", "")))</f>
        <v>0</v>
      </c>
      <c r="BC435" s="232">
        <f>SUMPRODUCT(LEN($AG435:$AG438)-LEN(SUBSTITUTE($AG435:$AG438,"M", "")))</f>
        <v>0</v>
      </c>
      <c r="BD435" s="297">
        <f>SUMPRODUCT(LEN($AI435:$AI438)-LEN(SUBSTITUTE($AI435:$AI438,"S", "")))</f>
        <v>0</v>
      </c>
      <c r="BE435" s="300">
        <f>SUMPRODUCT(LEN($AI435:$AI438)-LEN(SUBSTITUTE($AI435:$AI438,"F", "")))</f>
        <v>0</v>
      </c>
      <c r="BF435" s="300">
        <f>SUMPRODUCT(LEN($AI435:$AI438)-LEN(SUBSTITUTE($AI435:$AI438,"G", "")))</f>
        <v>0</v>
      </c>
      <c r="BG435" s="303">
        <f>SUMPRODUCT(LEN($AI435:$AI438)-LEN(SUBSTITUTE($AI435:$AI438,"M", "")))</f>
        <v>0</v>
      </c>
    </row>
    <row r="436" spans="2:60" ht="28.15" hidden="1" customHeight="1" thickBot="1">
      <c r="B436" s="29"/>
      <c r="C436" s="264"/>
      <c r="D436" s="37"/>
      <c r="E436" s="36"/>
      <c r="F436" s="36"/>
      <c r="G436" s="35"/>
      <c r="H436" s="256"/>
      <c r="I436" s="260"/>
      <c r="J436" s="260"/>
      <c r="K436" s="260"/>
      <c r="L436" s="32" t="s">
        <v>72</v>
      </c>
      <c r="M436" s="31"/>
      <c r="N436" s="32" t="s">
        <v>71</v>
      </c>
      <c r="O436" s="31"/>
      <c r="P436" s="32" t="s">
        <v>70</v>
      </c>
      <c r="Q436" s="31"/>
      <c r="R436" s="32" t="s">
        <v>69</v>
      </c>
      <c r="S436" s="31"/>
      <c r="T436" s="32" t="s">
        <v>68</v>
      </c>
      <c r="U436" s="31"/>
      <c r="V436" s="32" t="s">
        <v>67</v>
      </c>
      <c r="W436" s="31"/>
      <c r="X436" s="32" t="s">
        <v>66</v>
      </c>
      <c r="Y436" s="31"/>
      <c r="Z436" s="32" t="s">
        <v>65</v>
      </c>
      <c r="AA436" s="31"/>
      <c r="AB436" s="34" t="s">
        <v>64</v>
      </c>
      <c r="AC436" s="33"/>
      <c r="AD436" s="32" t="s">
        <v>63</v>
      </c>
      <c r="AE436" s="31"/>
      <c r="AF436" s="30"/>
      <c r="AG436" s="31"/>
      <c r="AH436" s="30"/>
      <c r="AI436" s="20"/>
      <c r="AJ436" s="250"/>
      <c r="AK436" s="253"/>
      <c r="AL436" s="19"/>
      <c r="AM436" s="7"/>
      <c r="AN436" s="7"/>
      <c r="AO436" s="239"/>
      <c r="AP436" s="230"/>
      <c r="AQ436" s="233"/>
      <c r="AR436" s="236"/>
      <c r="AS436" s="230"/>
      <c r="AT436" s="233"/>
      <c r="AU436" s="236"/>
      <c r="AV436" s="230"/>
      <c r="AW436" s="233"/>
      <c r="AX436" s="236"/>
      <c r="AY436" s="230"/>
      <c r="AZ436" s="233"/>
      <c r="BA436" s="236"/>
      <c r="BB436" s="230"/>
      <c r="BC436" s="233"/>
      <c r="BD436" s="298"/>
      <c r="BE436" s="301"/>
      <c r="BF436" s="301"/>
      <c r="BG436" s="304"/>
    </row>
    <row r="437" spans="2:60" ht="28.15" hidden="1" customHeight="1">
      <c r="B437" s="29"/>
      <c r="C437" s="265"/>
      <c r="D437" s="28"/>
      <c r="E437" s="27"/>
      <c r="F437" s="27"/>
      <c r="G437" s="26"/>
      <c r="H437" s="257"/>
      <c r="I437" s="261"/>
      <c r="J437" s="261"/>
      <c r="K437" s="261"/>
      <c r="L437" s="23" t="s">
        <v>62</v>
      </c>
      <c r="M437" s="22"/>
      <c r="N437" s="23" t="s">
        <v>61</v>
      </c>
      <c r="O437" s="22"/>
      <c r="P437" s="23" t="s">
        <v>60</v>
      </c>
      <c r="Q437" s="22"/>
      <c r="R437" s="23" t="s">
        <v>59</v>
      </c>
      <c r="S437" s="22"/>
      <c r="T437" s="23" t="s">
        <v>58</v>
      </c>
      <c r="U437" s="22"/>
      <c r="V437" s="23" t="s">
        <v>57</v>
      </c>
      <c r="W437" s="22"/>
      <c r="X437" s="23" t="s">
        <v>56</v>
      </c>
      <c r="Y437" s="22"/>
      <c r="Z437" s="23" t="s">
        <v>55</v>
      </c>
      <c r="AA437" s="22"/>
      <c r="AB437" s="25" t="s">
        <v>54</v>
      </c>
      <c r="AC437" s="24"/>
      <c r="AD437" s="23">
        <v>39</v>
      </c>
      <c r="AE437" s="22"/>
      <c r="AF437" s="21"/>
      <c r="AG437" s="22"/>
      <c r="AH437" s="21"/>
      <c r="AI437" s="20"/>
      <c r="AJ437" s="250"/>
      <c r="AK437" s="253"/>
      <c r="AL437" s="19"/>
      <c r="AM437" s="7"/>
      <c r="AN437" s="7"/>
      <c r="AO437" s="239"/>
      <c r="AP437" s="230"/>
      <c r="AQ437" s="233"/>
      <c r="AR437" s="236"/>
      <c r="AS437" s="230"/>
      <c r="AT437" s="233"/>
      <c r="AU437" s="236"/>
      <c r="AV437" s="230"/>
      <c r="AW437" s="233"/>
      <c r="AX437" s="236"/>
      <c r="AY437" s="230"/>
      <c r="AZ437" s="233"/>
      <c r="BA437" s="236"/>
      <c r="BB437" s="230"/>
      <c r="BC437" s="233"/>
      <c r="BD437" s="298"/>
      <c r="BE437" s="301"/>
      <c r="BF437" s="301"/>
      <c r="BG437" s="304"/>
    </row>
    <row r="438" spans="2:60" ht="28.15" hidden="1" customHeight="1" thickBot="1">
      <c r="B438" s="29"/>
      <c r="C438" s="266"/>
      <c r="D438" s="57"/>
      <c r="E438" s="56"/>
      <c r="F438" s="56"/>
      <c r="G438" s="55"/>
      <c r="H438" s="258"/>
      <c r="I438" s="262"/>
      <c r="J438" s="262"/>
      <c r="K438" s="262"/>
      <c r="L438" s="52" t="s">
        <v>53</v>
      </c>
      <c r="M438" s="51"/>
      <c r="N438" s="52" t="s">
        <v>52</v>
      </c>
      <c r="O438" s="51"/>
      <c r="P438" s="52" t="s">
        <v>51</v>
      </c>
      <c r="Q438" s="51"/>
      <c r="R438" s="52" t="s">
        <v>50</v>
      </c>
      <c r="S438" s="51"/>
      <c r="T438" s="52">
        <v>20</v>
      </c>
      <c r="U438" s="51"/>
      <c r="V438" s="52" t="s">
        <v>49</v>
      </c>
      <c r="W438" s="51"/>
      <c r="X438" s="52" t="s">
        <v>48</v>
      </c>
      <c r="Y438" s="51"/>
      <c r="Z438" s="52" t="s">
        <v>47</v>
      </c>
      <c r="AA438" s="51"/>
      <c r="AB438" s="54" t="s">
        <v>46</v>
      </c>
      <c r="AC438" s="53"/>
      <c r="AD438" s="52" t="s">
        <v>45</v>
      </c>
      <c r="AE438" s="51"/>
      <c r="AF438" s="50"/>
      <c r="AG438" s="51"/>
      <c r="AH438" s="50"/>
      <c r="AI438" s="49"/>
      <c r="AJ438" s="251"/>
      <c r="AK438" s="254"/>
      <c r="AL438" s="48"/>
      <c r="AM438" s="7"/>
      <c r="AN438" s="7"/>
      <c r="AO438" s="240"/>
      <c r="AP438" s="231"/>
      <c r="AQ438" s="234"/>
      <c r="AR438" s="237"/>
      <c r="AS438" s="231"/>
      <c r="AT438" s="234"/>
      <c r="AU438" s="237"/>
      <c r="AV438" s="231"/>
      <c r="AW438" s="234"/>
      <c r="AX438" s="237"/>
      <c r="AY438" s="231"/>
      <c r="AZ438" s="234"/>
      <c r="BA438" s="237"/>
      <c r="BB438" s="231"/>
      <c r="BC438" s="234"/>
      <c r="BD438" s="299"/>
      <c r="BE438" s="302"/>
      <c r="BF438" s="302"/>
      <c r="BG438" s="305"/>
    </row>
    <row r="439" spans="2:60" ht="28.15" hidden="1" customHeight="1">
      <c r="B439" s="29"/>
      <c r="C439" s="263">
        <v>3</v>
      </c>
      <c r="D439" s="47"/>
      <c r="E439" s="46"/>
      <c r="F439" s="46"/>
      <c r="G439" s="45"/>
      <c r="H439" s="255"/>
      <c r="I439" s="259"/>
      <c r="J439" s="259"/>
      <c r="K439" s="259"/>
      <c r="L439" s="42" t="s">
        <v>82</v>
      </c>
      <c r="M439" s="41"/>
      <c r="N439" s="42" t="s">
        <v>81</v>
      </c>
      <c r="O439" s="41"/>
      <c r="P439" s="42" t="s">
        <v>80</v>
      </c>
      <c r="Q439" s="41"/>
      <c r="R439" s="42" t="s">
        <v>79</v>
      </c>
      <c r="S439" s="41"/>
      <c r="T439" s="42" t="s">
        <v>78</v>
      </c>
      <c r="U439" s="41"/>
      <c r="V439" s="42" t="s">
        <v>77</v>
      </c>
      <c r="W439" s="41"/>
      <c r="X439" s="42" t="s">
        <v>76</v>
      </c>
      <c r="Y439" s="41"/>
      <c r="Z439" s="42" t="s">
        <v>75</v>
      </c>
      <c r="AA439" s="41"/>
      <c r="AB439" s="44" t="s">
        <v>74</v>
      </c>
      <c r="AC439" s="43"/>
      <c r="AD439" s="42" t="s">
        <v>73</v>
      </c>
      <c r="AE439" s="41"/>
      <c r="AF439" s="40"/>
      <c r="AG439" s="41"/>
      <c r="AH439" s="40"/>
      <c r="AI439" s="39"/>
      <c r="AJ439" s="245"/>
      <c r="AK439" s="245"/>
      <c r="AL439" s="38"/>
      <c r="AM439" s="7"/>
      <c r="AN439" s="7"/>
      <c r="AO439" s="238">
        <f>SUMPRODUCT(LEN($M439:$AE442)-LEN(SUBSTITUTE($M439:$AE442,"A", "")))</f>
        <v>0</v>
      </c>
      <c r="AP439" s="229">
        <f>SUMPRODUCT(LEN($AH439:$AH442)-LEN(SUBSTITUTE($AH439:$AH442,"A", "")))</f>
        <v>0</v>
      </c>
      <c r="AQ439" s="232">
        <f>SUMPRODUCT(LEN($AG439:$AG442)-LEN(SUBSTITUTE($AG439:$AG442,"A", "")))</f>
        <v>0</v>
      </c>
      <c r="AR439" s="235">
        <f>SUMPRODUCT(LEN($M439:$AE442)-LEN(SUBSTITUTE($M439:$AE442,"S", "")))</f>
        <v>0</v>
      </c>
      <c r="AS439" s="229">
        <f>SUMPRODUCT(LEN($AH439:$AH442)-LEN(SUBSTITUTE($AH439:$AH442,"S", "")))</f>
        <v>0</v>
      </c>
      <c r="AT439" s="232">
        <f>SUMPRODUCT(LEN($AG439:$AG442)-LEN(SUBSTITUTE($AG439:$AG442,"S", "")))</f>
        <v>0</v>
      </c>
      <c r="AU439" s="235">
        <f>SUMPRODUCT(LEN($M439:$AE442)-LEN(SUBSTITUTE($M439:$AE442,"F", "")))</f>
        <v>0</v>
      </c>
      <c r="AV439" s="229">
        <f>SUMPRODUCT(LEN($AH439:$AH442)-LEN(SUBSTITUTE($AH439:$AH442,"F", "")))</f>
        <v>0</v>
      </c>
      <c r="AW439" s="232">
        <f>SUMPRODUCT(LEN($AG439:$AG442)-LEN(SUBSTITUTE($AG439:$AG442,"F", "")))</f>
        <v>0</v>
      </c>
      <c r="AX439" s="235">
        <f>SUMPRODUCT(LEN($M439:$AE442)-LEN(SUBSTITUTE($M439:$AE442,"G", "")))</f>
        <v>0</v>
      </c>
      <c r="AY439" s="229">
        <f>SUMPRODUCT(LEN($AH439:$AH442)-LEN(SUBSTITUTE($AH439:$AH442,"G", "")))</f>
        <v>0</v>
      </c>
      <c r="AZ439" s="232">
        <f>SUMPRODUCT(LEN($AG439:$AG442)-LEN(SUBSTITUTE($AG439:$AG442,"G", "")))</f>
        <v>0</v>
      </c>
      <c r="BA439" s="235">
        <f>SUMPRODUCT(LEN($M439:$AE442)-LEN(SUBSTITUTE($M439:$AE442,"M", "")))</f>
        <v>0</v>
      </c>
      <c r="BB439" s="229">
        <f>SUMPRODUCT(LEN($AH439:$AH442)-LEN(SUBSTITUTE($AH439:$AH442,"M", "")))</f>
        <v>0</v>
      </c>
      <c r="BC439" s="232">
        <f>SUMPRODUCT(LEN($AG439:$AG442)-LEN(SUBSTITUTE($AG439:$AG442,"M", "")))</f>
        <v>0</v>
      </c>
      <c r="BD439" s="297">
        <f>SUMPRODUCT(LEN($AI439:$AI442)-LEN(SUBSTITUTE($AI439:$AI442,"S", "")))</f>
        <v>0</v>
      </c>
      <c r="BE439" s="300">
        <f>SUMPRODUCT(LEN($AI439:$AI442)-LEN(SUBSTITUTE($AI439:$AI442,"F", "")))</f>
        <v>0</v>
      </c>
      <c r="BF439" s="300">
        <f>SUMPRODUCT(LEN($AI439:$AI442)-LEN(SUBSTITUTE($AI439:$AI442,"G", "")))</f>
        <v>0</v>
      </c>
      <c r="BG439" s="303">
        <f>SUMPRODUCT(LEN($AI439:$AI442)-LEN(SUBSTITUTE($AI439:$AI442,"M", "")))</f>
        <v>0</v>
      </c>
    </row>
    <row r="440" spans="2:60" ht="28.15" hidden="1" customHeight="1" thickBot="1">
      <c r="B440" s="29"/>
      <c r="C440" s="264"/>
      <c r="D440" s="37"/>
      <c r="E440" s="36"/>
      <c r="F440" s="36"/>
      <c r="G440" s="35"/>
      <c r="H440" s="256"/>
      <c r="I440" s="260"/>
      <c r="J440" s="260"/>
      <c r="K440" s="260"/>
      <c r="L440" s="32" t="s">
        <v>72</v>
      </c>
      <c r="M440" s="31"/>
      <c r="N440" s="32" t="s">
        <v>71</v>
      </c>
      <c r="O440" s="31"/>
      <c r="P440" s="32" t="s">
        <v>70</v>
      </c>
      <c r="Q440" s="31"/>
      <c r="R440" s="32" t="s">
        <v>69</v>
      </c>
      <c r="S440" s="31"/>
      <c r="T440" s="32" t="s">
        <v>68</v>
      </c>
      <c r="U440" s="31"/>
      <c r="V440" s="32" t="s">
        <v>67</v>
      </c>
      <c r="W440" s="31"/>
      <c r="X440" s="32" t="s">
        <v>66</v>
      </c>
      <c r="Y440" s="31"/>
      <c r="Z440" s="32" t="s">
        <v>65</v>
      </c>
      <c r="AA440" s="31"/>
      <c r="AB440" s="34" t="s">
        <v>64</v>
      </c>
      <c r="AC440" s="33"/>
      <c r="AD440" s="32" t="s">
        <v>63</v>
      </c>
      <c r="AE440" s="31"/>
      <c r="AF440" s="30"/>
      <c r="AG440" s="31"/>
      <c r="AH440" s="30"/>
      <c r="AI440" s="20"/>
      <c r="AJ440" s="246"/>
      <c r="AK440" s="246"/>
      <c r="AL440" s="19"/>
      <c r="AM440" s="7"/>
      <c r="AN440" s="7"/>
      <c r="AO440" s="239"/>
      <c r="AP440" s="230"/>
      <c r="AQ440" s="233"/>
      <c r="AR440" s="236"/>
      <c r="AS440" s="230"/>
      <c r="AT440" s="233"/>
      <c r="AU440" s="236"/>
      <c r="AV440" s="230"/>
      <c r="AW440" s="233"/>
      <c r="AX440" s="236"/>
      <c r="AY440" s="230"/>
      <c r="AZ440" s="233"/>
      <c r="BA440" s="236"/>
      <c r="BB440" s="230"/>
      <c r="BC440" s="233"/>
      <c r="BD440" s="298"/>
      <c r="BE440" s="301"/>
      <c r="BF440" s="301"/>
      <c r="BG440" s="304"/>
    </row>
    <row r="441" spans="2:60" ht="28.15" hidden="1" customHeight="1">
      <c r="B441" s="29"/>
      <c r="C441" s="265"/>
      <c r="D441" s="28"/>
      <c r="E441" s="27"/>
      <c r="F441" s="27"/>
      <c r="G441" s="26"/>
      <c r="H441" s="257"/>
      <c r="I441" s="261"/>
      <c r="J441" s="261"/>
      <c r="K441" s="261"/>
      <c r="L441" s="23" t="s">
        <v>62</v>
      </c>
      <c r="M441" s="22"/>
      <c r="N441" s="23" t="s">
        <v>61</v>
      </c>
      <c r="O441" s="22"/>
      <c r="P441" s="23" t="s">
        <v>60</v>
      </c>
      <c r="Q441" s="22"/>
      <c r="R441" s="23" t="s">
        <v>59</v>
      </c>
      <c r="S441" s="22"/>
      <c r="T441" s="23" t="s">
        <v>58</v>
      </c>
      <c r="U441" s="22"/>
      <c r="V441" s="23" t="s">
        <v>57</v>
      </c>
      <c r="W441" s="22"/>
      <c r="X441" s="23" t="s">
        <v>56</v>
      </c>
      <c r="Y441" s="22"/>
      <c r="Z441" s="23" t="s">
        <v>55</v>
      </c>
      <c r="AA441" s="22"/>
      <c r="AB441" s="25" t="s">
        <v>54</v>
      </c>
      <c r="AC441" s="24"/>
      <c r="AD441" s="23">
        <v>39</v>
      </c>
      <c r="AE441" s="22"/>
      <c r="AF441" s="21"/>
      <c r="AG441" s="22"/>
      <c r="AH441" s="21"/>
      <c r="AI441" s="20"/>
      <c r="AJ441" s="246"/>
      <c r="AK441" s="246"/>
      <c r="AL441" s="19"/>
      <c r="AM441" s="7"/>
      <c r="AN441" s="7"/>
      <c r="AO441" s="239"/>
      <c r="AP441" s="230"/>
      <c r="AQ441" s="233"/>
      <c r="AR441" s="236"/>
      <c r="AS441" s="230"/>
      <c r="AT441" s="233"/>
      <c r="AU441" s="236"/>
      <c r="AV441" s="230"/>
      <c r="AW441" s="233"/>
      <c r="AX441" s="236"/>
      <c r="AY441" s="230"/>
      <c r="AZ441" s="233"/>
      <c r="BA441" s="236"/>
      <c r="BB441" s="230"/>
      <c r="BC441" s="233"/>
      <c r="BD441" s="298"/>
      <c r="BE441" s="301"/>
      <c r="BF441" s="301"/>
      <c r="BG441" s="304"/>
    </row>
    <row r="442" spans="2:60" ht="28.15" hidden="1" customHeight="1" thickBot="1">
      <c r="B442" s="18"/>
      <c r="C442" s="271"/>
      <c r="D442" s="17"/>
      <c r="E442" s="16"/>
      <c r="F442" s="16"/>
      <c r="G442" s="15"/>
      <c r="H442" s="258"/>
      <c r="I442" s="272"/>
      <c r="J442" s="272"/>
      <c r="K442" s="272"/>
      <c r="L442" s="12" t="s">
        <v>53</v>
      </c>
      <c r="M442" s="11"/>
      <c r="N442" s="12" t="s">
        <v>52</v>
      </c>
      <c r="O442" s="11"/>
      <c r="P442" s="12" t="s">
        <v>51</v>
      </c>
      <c r="Q442" s="11"/>
      <c r="R442" s="12" t="s">
        <v>50</v>
      </c>
      <c r="S442" s="11"/>
      <c r="T442" s="12">
        <v>20</v>
      </c>
      <c r="U442" s="11"/>
      <c r="V442" s="12" t="s">
        <v>49</v>
      </c>
      <c r="W442" s="11"/>
      <c r="X442" s="12" t="s">
        <v>48</v>
      </c>
      <c r="Y442" s="11"/>
      <c r="Z442" s="12" t="s">
        <v>47</v>
      </c>
      <c r="AA442" s="11"/>
      <c r="AB442" s="14" t="s">
        <v>46</v>
      </c>
      <c r="AC442" s="13"/>
      <c r="AD442" s="12" t="s">
        <v>45</v>
      </c>
      <c r="AE442" s="11"/>
      <c r="AF442" s="10"/>
      <c r="AG442" s="11"/>
      <c r="AH442" s="10"/>
      <c r="AI442" s="9"/>
      <c r="AJ442" s="247"/>
      <c r="AK442" s="247"/>
      <c r="AL442" s="8"/>
      <c r="AM442" s="7"/>
      <c r="AN442" s="7"/>
      <c r="AO442" s="240"/>
      <c r="AP442" s="231"/>
      <c r="AQ442" s="234"/>
      <c r="AR442" s="237"/>
      <c r="AS442" s="231"/>
      <c r="AT442" s="234"/>
      <c r="AU442" s="237"/>
      <c r="AV442" s="231"/>
      <c r="AW442" s="234"/>
      <c r="AX442" s="237"/>
      <c r="AY442" s="231"/>
      <c r="AZ442" s="234"/>
      <c r="BA442" s="237"/>
      <c r="BB442" s="231"/>
      <c r="BC442" s="234"/>
      <c r="BD442" s="299"/>
      <c r="BE442" s="302"/>
      <c r="BF442" s="302"/>
      <c r="BG442" s="305"/>
    </row>
    <row r="443" spans="2:60" ht="85.9" hidden="1" customHeight="1" thickBot="1">
      <c r="B443" s="94" t="s">
        <v>119</v>
      </c>
      <c r="C443" s="83" t="s">
        <v>118</v>
      </c>
      <c r="D443" s="88" t="s">
        <v>117</v>
      </c>
      <c r="E443" s="93" t="s">
        <v>116</v>
      </c>
      <c r="F443" s="92"/>
      <c r="G443" s="91"/>
      <c r="H443" s="90" t="s">
        <v>115</v>
      </c>
      <c r="I443" s="88" t="s">
        <v>43</v>
      </c>
      <c r="J443" s="88" t="s">
        <v>114</v>
      </c>
      <c r="K443" s="88" t="s">
        <v>44</v>
      </c>
      <c r="L443" s="227" t="s">
        <v>113</v>
      </c>
      <c r="M443" s="270"/>
      <c r="N443" s="227" t="s">
        <v>112</v>
      </c>
      <c r="O443" s="270"/>
      <c r="P443" s="227" t="s">
        <v>112</v>
      </c>
      <c r="Q443" s="228"/>
      <c r="R443" s="227" t="s">
        <v>112</v>
      </c>
      <c r="S443" s="228"/>
      <c r="T443" s="227" t="s">
        <v>112</v>
      </c>
      <c r="U443" s="228"/>
      <c r="V443" s="227" t="s">
        <v>112</v>
      </c>
      <c r="W443" s="228"/>
      <c r="X443" s="227" t="s">
        <v>112</v>
      </c>
      <c r="Y443" s="228"/>
      <c r="Z443" s="227" t="s">
        <v>112</v>
      </c>
      <c r="AA443" s="228"/>
      <c r="AB443" s="227" t="s">
        <v>112</v>
      </c>
      <c r="AC443" s="228"/>
      <c r="AD443" s="227" t="s">
        <v>112</v>
      </c>
      <c r="AE443" s="228"/>
      <c r="AF443" s="244" t="s">
        <v>111</v>
      </c>
      <c r="AG443" s="228"/>
      <c r="AH443" s="90" t="s">
        <v>110</v>
      </c>
      <c r="AI443" s="89" t="s">
        <v>109</v>
      </c>
      <c r="AJ443" s="88" t="s">
        <v>108</v>
      </c>
      <c r="AK443" s="88" t="s">
        <v>107</v>
      </c>
      <c r="AL443" s="87" t="s">
        <v>106</v>
      </c>
      <c r="AM443" s="86"/>
      <c r="AN443" s="86"/>
      <c r="AO443" s="84" t="s">
        <v>105</v>
      </c>
      <c r="AP443" s="83" t="s">
        <v>104</v>
      </c>
      <c r="AQ443" s="82" t="s">
        <v>103</v>
      </c>
      <c r="AR443" s="84" t="s">
        <v>102</v>
      </c>
      <c r="AS443" s="83" t="s">
        <v>101</v>
      </c>
      <c r="AT443" s="82" t="s">
        <v>100</v>
      </c>
      <c r="AU443" s="84" t="s">
        <v>99</v>
      </c>
      <c r="AV443" s="83" t="s">
        <v>98</v>
      </c>
      <c r="AW443" s="85" t="s">
        <v>97</v>
      </c>
      <c r="AX443" s="84" t="s">
        <v>96</v>
      </c>
      <c r="AY443" s="83" t="s">
        <v>95</v>
      </c>
      <c r="AZ443" s="82" t="s">
        <v>94</v>
      </c>
      <c r="BA443" s="84" t="s">
        <v>93</v>
      </c>
      <c r="BB443" s="83" t="s">
        <v>92</v>
      </c>
      <c r="BC443" s="82" t="s">
        <v>91</v>
      </c>
      <c r="BD443" s="81" t="s">
        <v>90</v>
      </c>
      <c r="BE443" s="80" t="s">
        <v>89</v>
      </c>
      <c r="BF443" s="80" t="s">
        <v>88</v>
      </c>
      <c r="BG443" s="79" t="s">
        <v>87</v>
      </c>
    </row>
    <row r="444" spans="2:60" ht="48" hidden="1" thickBot="1">
      <c r="B444" s="78" t="s">
        <v>151</v>
      </c>
      <c r="C444" s="77"/>
      <c r="D444" s="76"/>
      <c r="E444" s="267"/>
      <c r="F444" s="268"/>
      <c r="G444" s="269"/>
      <c r="H444" s="75" t="s">
        <v>85</v>
      </c>
      <c r="I444" s="74"/>
      <c r="J444" s="74"/>
      <c r="K444" s="73"/>
      <c r="L444" s="72"/>
      <c r="M444" s="68"/>
      <c r="N444" s="72"/>
      <c r="O444" s="68"/>
      <c r="P444" s="72"/>
      <c r="Q444" s="68"/>
      <c r="R444" s="72"/>
      <c r="S444" s="68"/>
      <c r="T444" s="72"/>
      <c r="U444" s="68"/>
      <c r="V444" s="72"/>
      <c r="W444" s="68"/>
      <c r="X444" s="72"/>
      <c r="Y444" s="68"/>
      <c r="Z444" s="72"/>
      <c r="AA444" s="71"/>
      <c r="AB444" s="70"/>
      <c r="AC444" s="70"/>
      <c r="AD444" s="70"/>
      <c r="AE444" s="70"/>
      <c r="AF444" s="69" t="s">
        <v>84</v>
      </c>
      <c r="AG444" s="68"/>
      <c r="AH444" s="68"/>
      <c r="AI444" s="68"/>
      <c r="AJ444" s="67"/>
      <c r="AK444" s="67"/>
      <c r="AL444" s="66"/>
      <c r="AM444" s="65"/>
      <c r="AN444" s="65"/>
      <c r="AO444" s="64">
        <f t="shared" ref="AO444:BG444" si="31">SUM(AO445:AO456)</f>
        <v>0</v>
      </c>
      <c r="AP444" s="63">
        <f t="shared" si="31"/>
        <v>0</v>
      </c>
      <c r="AQ444" s="62">
        <f t="shared" si="31"/>
        <v>0</v>
      </c>
      <c r="AR444" s="64">
        <f t="shared" si="31"/>
        <v>0</v>
      </c>
      <c r="AS444" s="63">
        <f t="shared" si="31"/>
        <v>0</v>
      </c>
      <c r="AT444" s="62">
        <f t="shared" si="31"/>
        <v>0</v>
      </c>
      <c r="AU444" s="64">
        <f t="shared" si="31"/>
        <v>0</v>
      </c>
      <c r="AV444" s="63">
        <f t="shared" si="31"/>
        <v>0</v>
      </c>
      <c r="AW444" s="62">
        <f t="shared" si="31"/>
        <v>0</v>
      </c>
      <c r="AX444" s="64">
        <f t="shared" si="31"/>
        <v>0</v>
      </c>
      <c r="AY444" s="63">
        <f t="shared" si="31"/>
        <v>0</v>
      </c>
      <c r="AZ444" s="62">
        <f t="shared" si="31"/>
        <v>0</v>
      </c>
      <c r="BA444" s="64">
        <f t="shared" si="31"/>
        <v>0</v>
      </c>
      <c r="BB444" s="63">
        <f t="shared" si="31"/>
        <v>0</v>
      </c>
      <c r="BC444" s="62">
        <f t="shared" si="31"/>
        <v>0</v>
      </c>
      <c r="BD444" s="61">
        <f t="shared" si="31"/>
        <v>0</v>
      </c>
      <c r="BE444" s="60">
        <f t="shared" si="31"/>
        <v>0</v>
      </c>
      <c r="BF444" s="60">
        <f t="shared" si="31"/>
        <v>0</v>
      </c>
      <c r="BG444" s="59">
        <f t="shared" si="31"/>
        <v>0</v>
      </c>
      <c r="BH444" s="58" t="s">
        <v>83</v>
      </c>
    </row>
    <row r="445" spans="2:60" ht="28.15" hidden="1" customHeight="1">
      <c r="B445" s="29"/>
      <c r="C445" s="263">
        <v>1</v>
      </c>
      <c r="D445" s="47"/>
      <c r="E445" s="46"/>
      <c r="F445" s="46"/>
      <c r="G445" s="45"/>
      <c r="H445" s="255"/>
      <c r="I445" s="259"/>
      <c r="J445" s="259"/>
      <c r="K445" s="259"/>
      <c r="L445" s="42" t="s">
        <v>82</v>
      </c>
      <c r="M445" s="41"/>
      <c r="N445" s="42" t="s">
        <v>81</v>
      </c>
      <c r="O445" s="41"/>
      <c r="P445" s="42" t="s">
        <v>80</v>
      </c>
      <c r="Q445" s="41"/>
      <c r="R445" s="42" t="s">
        <v>79</v>
      </c>
      <c r="S445" s="41"/>
      <c r="T445" s="42" t="s">
        <v>78</v>
      </c>
      <c r="U445" s="41"/>
      <c r="V445" s="42" t="s">
        <v>77</v>
      </c>
      <c r="W445" s="41"/>
      <c r="X445" s="42" t="s">
        <v>76</v>
      </c>
      <c r="Y445" s="41"/>
      <c r="Z445" s="42" t="s">
        <v>75</v>
      </c>
      <c r="AA445" s="41"/>
      <c r="AB445" s="44" t="s">
        <v>74</v>
      </c>
      <c r="AC445" s="43"/>
      <c r="AD445" s="42" t="s">
        <v>73</v>
      </c>
      <c r="AE445" s="41"/>
      <c r="AF445" s="40"/>
      <c r="AG445" s="41"/>
      <c r="AH445" s="40"/>
      <c r="AI445" s="39"/>
      <c r="AJ445" s="245"/>
      <c r="AK445" s="245"/>
      <c r="AL445" s="38"/>
      <c r="AM445" s="7"/>
      <c r="AN445" s="7"/>
      <c r="AO445" s="238">
        <f>SUMPRODUCT(LEN($M445:$AE448)-LEN(SUBSTITUTE($M445:$AE448,"A", "")))</f>
        <v>0</v>
      </c>
      <c r="AP445" s="229">
        <f>SUMPRODUCT(LEN($AH445:$AH448)-LEN(SUBSTITUTE($AH445:$AH448,"A", "")))</f>
        <v>0</v>
      </c>
      <c r="AQ445" s="232">
        <f>SUMPRODUCT(LEN($AG445:$AG448)-LEN(SUBSTITUTE($AG445:$AG448,"A", "")))</f>
        <v>0</v>
      </c>
      <c r="AR445" s="235">
        <f>SUMPRODUCT(LEN($M445:$AE448)-LEN(SUBSTITUTE($M445:$AE448,"S", "")))</f>
        <v>0</v>
      </c>
      <c r="AS445" s="229">
        <f>SUMPRODUCT(LEN($AH445:$AH448)-LEN(SUBSTITUTE($AH445:$AH448,"S", "")))</f>
        <v>0</v>
      </c>
      <c r="AT445" s="232">
        <f>SUMPRODUCT(LEN($AG445:$AG448)-LEN(SUBSTITUTE($AG445:$AG448,"S", "")))</f>
        <v>0</v>
      </c>
      <c r="AU445" s="235">
        <f>SUMPRODUCT(LEN($M445:$AE448)-LEN(SUBSTITUTE($M445:$AE448,"F", "")))</f>
        <v>0</v>
      </c>
      <c r="AV445" s="229">
        <f>SUMPRODUCT(LEN($AH445:$AH448)-LEN(SUBSTITUTE($AH445:$AH448,"F", "")))</f>
        <v>0</v>
      </c>
      <c r="AW445" s="232">
        <f>SUMPRODUCT(LEN($AG445:$AG448)-LEN(SUBSTITUTE($AG445:$AG448,"F", "")))</f>
        <v>0</v>
      </c>
      <c r="AX445" s="235">
        <f>SUMPRODUCT(LEN($M445:$AE448)-LEN(SUBSTITUTE($M445:$AE448,"G", "")))</f>
        <v>0</v>
      </c>
      <c r="AY445" s="229">
        <f>SUMPRODUCT(LEN($AH445:$AH448)-LEN(SUBSTITUTE($AH445:$AH448,"G", "")))</f>
        <v>0</v>
      </c>
      <c r="AZ445" s="232">
        <f>SUMPRODUCT(LEN($AG445:$AG448)-LEN(SUBSTITUTE($AG445:$AG448,"G", "")))</f>
        <v>0</v>
      </c>
      <c r="BA445" s="235">
        <f>SUMPRODUCT(LEN($M445:$AE448)-LEN(SUBSTITUTE($M445:$AE448,"M", "")))</f>
        <v>0</v>
      </c>
      <c r="BB445" s="229">
        <f>SUMPRODUCT(LEN($AH445:$AH448)-LEN(SUBSTITUTE($AH445:$AH448,"M", "")))</f>
        <v>0</v>
      </c>
      <c r="BC445" s="232">
        <f>SUMPRODUCT(LEN($AG445:$AG448)-LEN(SUBSTITUTE($AG445:$AG448,"M", "")))</f>
        <v>0</v>
      </c>
      <c r="BD445" s="297">
        <f>SUMPRODUCT(LEN($AI445:$AI448)-LEN(SUBSTITUTE($AI445:$AI448,"S", "")))</f>
        <v>0</v>
      </c>
      <c r="BE445" s="300">
        <f>SUMPRODUCT(LEN($AI445:$AI448)-LEN(SUBSTITUTE($AI445:$AI448,"F", "")))</f>
        <v>0</v>
      </c>
      <c r="BF445" s="300">
        <f>SUMPRODUCT(LEN($AI445:$AI448)-LEN(SUBSTITUTE($AI445:$AI448,"G", "")))</f>
        <v>0</v>
      </c>
      <c r="BG445" s="303">
        <f>SUMPRODUCT(LEN($AI445:$AI448)-LEN(SUBSTITUTE($AI445:$AI448,"M", "")))</f>
        <v>0</v>
      </c>
    </row>
    <row r="446" spans="2:60" ht="28.15" hidden="1" customHeight="1" thickBot="1">
      <c r="B446" s="29"/>
      <c r="C446" s="264"/>
      <c r="D446" s="37"/>
      <c r="E446" s="36"/>
      <c r="F446" s="36"/>
      <c r="G446" s="35"/>
      <c r="H446" s="256"/>
      <c r="I446" s="260"/>
      <c r="J446" s="260"/>
      <c r="K446" s="260"/>
      <c r="L446" s="32" t="s">
        <v>72</v>
      </c>
      <c r="M446" s="31"/>
      <c r="N446" s="32" t="s">
        <v>71</v>
      </c>
      <c r="O446" s="31"/>
      <c r="P446" s="32" t="s">
        <v>70</v>
      </c>
      <c r="Q446" s="31"/>
      <c r="R446" s="32" t="s">
        <v>69</v>
      </c>
      <c r="S446" s="31"/>
      <c r="T446" s="32" t="s">
        <v>68</v>
      </c>
      <c r="U446" s="31"/>
      <c r="V446" s="32" t="s">
        <v>67</v>
      </c>
      <c r="W446" s="31"/>
      <c r="X446" s="32" t="s">
        <v>66</v>
      </c>
      <c r="Y446" s="31"/>
      <c r="Z446" s="32" t="s">
        <v>65</v>
      </c>
      <c r="AA446" s="31"/>
      <c r="AB446" s="34" t="s">
        <v>64</v>
      </c>
      <c r="AC446" s="33"/>
      <c r="AD446" s="32" t="s">
        <v>63</v>
      </c>
      <c r="AE446" s="31"/>
      <c r="AF446" s="30"/>
      <c r="AG446" s="31"/>
      <c r="AH446" s="30"/>
      <c r="AI446" s="20"/>
      <c r="AJ446" s="246"/>
      <c r="AK446" s="246"/>
      <c r="AL446" s="19"/>
      <c r="AM446" s="7"/>
      <c r="AN446" s="7"/>
      <c r="AO446" s="239"/>
      <c r="AP446" s="230"/>
      <c r="AQ446" s="233"/>
      <c r="AR446" s="236"/>
      <c r="AS446" s="230"/>
      <c r="AT446" s="233"/>
      <c r="AU446" s="236"/>
      <c r="AV446" s="230"/>
      <c r="AW446" s="233"/>
      <c r="AX446" s="236"/>
      <c r="AY446" s="230"/>
      <c r="AZ446" s="233"/>
      <c r="BA446" s="236"/>
      <c r="BB446" s="230"/>
      <c r="BC446" s="233"/>
      <c r="BD446" s="298"/>
      <c r="BE446" s="301"/>
      <c r="BF446" s="301"/>
      <c r="BG446" s="304"/>
    </row>
    <row r="447" spans="2:60" ht="28.15" hidden="1" customHeight="1">
      <c r="B447" s="29"/>
      <c r="C447" s="265"/>
      <c r="D447" s="28"/>
      <c r="E447" s="27"/>
      <c r="F447" s="27"/>
      <c r="G447" s="26"/>
      <c r="H447" s="257"/>
      <c r="I447" s="261"/>
      <c r="J447" s="261"/>
      <c r="K447" s="261"/>
      <c r="L447" s="23" t="s">
        <v>62</v>
      </c>
      <c r="M447" s="22"/>
      <c r="N447" s="23" t="s">
        <v>61</v>
      </c>
      <c r="O447" s="22"/>
      <c r="P447" s="23" t="s">
        <v>60</v>
      </c>
      <c r="Q447" s="22"/>
      <c r="R447" s="23" t="s">
        <v>59</v>
      </c>
      <c r="S447" s="22"/>
      <c r="T447" s="23" t="s">
        <v>58</v>
      </c>
      <c r="U447" s="22"/>
      <c r="V447" s="23" t="s">
        <v>57</v>
      </c>
      <c r="W447" s="22"/>
      <c r="X447" s="23" t="s">
        <v>56</v>
      </c>
      <c r="Y447" s="22"/>
      <c r="Z447" s="23" t="s">
        <v>55</v>
      </c>
      <c r="AA447" s="22"/>
      <c r="AB447" s="25" t="s">
        <v>54</v>
      </c>
      <c r="AC447" s="24"/>
      <c r="AD447" s="23">
        <v>39</v>
      </c>
      <c r="AE447" s="22"/>
      <c r="AF447" s="21"/>
      <c r="AG447" s="22"/>
      <c r="AH447" s="21"/>
      <c r="AI447" s="20"/>
      <c r="AJ447" s="246"/>
      <c r="AK447" s="246"/>
      <c r="AL447" s="19"/>
      <c r="AM447" s="7"/>
      <c r="AN447" s="7"/>
      <c r="AO447" s="239"/>
      <c r="AP447" s="230"/>
      <c r="AQ447" s="233"/>
      <c r="AR447" s="236"/>
      <c r="AS447" s="230"/>
      <c r="AT447" s="233"/>
      <c r="AU447" s="236"/>
      <c r="AV447" s="230"/>
      <c r="AW447" s="233"/>
      <c r="AX447" s="236"/>
      <c r="AY447" s="230"/>
      <c r="AZ447" s="233"/>
      <c r="BA447" s="236"/>
      <c r="BB447" s="230"/>
      <c r="BC447" s="233"/>
      <c r="BD447" s="298"/>
      <c r="BE447" s="301"/>
      <c r="BF447" s="301"/>
      <c r="BG447" s="304"/>
    </row>
    <row r="448" spans="2:60" ht="28.15" hidden="1" customHeight="1" thickBot="1">
      <c r="B448" s="29"/>
      <c r="C448" s="266"/>
      <c r="D448" s="57"/>
      <c r="E448" s="56"/>
      <c r="F448" s="56"/>
      <c r="G448" s="55"/>
      <c r="H448" s="258"/>
      <c r="I448" s="262"/>
      <c r="J448" s="262"/>
      <c r="K448" s="262"/>
      <c r="L448" s="52" t="s">
        <v>53</v>
      </c>
      <c r="M448" s="51"/>
      <c r="N448" s="52" t="s">
        <v>52</v>
      </c>
      <c r="O448" s="51"/>
      <c r="P448" s="52" t="s">
        <v>51</v>
      </c>
      <c r="Q448" s="51"/>
      <c r="R448" s="52" t="s">
        <v>50</v>
      </c>
      <c r="S448" s="51"/>
      <c r="T448" s="52">
        <v>20</v>
      </c>
      <c r="U448" s="51"/>
      <c r="V448" s="52" t="s">
        <v>49</v>
      </c>
      <c r="W448" s="51"/>
      <c r="X448" s="52" t="s">
        <v>48</v>
      </c>
      <c r="Y448" s="51"/>
      <c r="Z448" s="52" t="s">
        <v>47</v>
      </c>
      <c r="AA448" s="51"/>
      <c r="AB448" s="54" t="s">
        <v>46</v>
      </c>
      <c r="AC448" s="53"/>
      <c r="AD448" s="52" t="s">
        <v>45</v>
      </c>
      <c r="AE448" s="51"/>
      <c r="AF448" s="50"/>
      <c r="AG448" s="51"/>
      <c r="AH448" s="50"/>
      <c r="AI448" s="49"/>
      <c r="AJ448" s="248"/>
      <c r="AK448" s="248"/>
      <c r="AL448" s="48"/>
      <c r="AM448" s="7"/>
      <c r="AN448" s="7"/>
      <c r="AO448" s="240"/>
      <c r="AP448" s="231"/>
      <c r="AQ448" s="234"/>
      <c r="AR448" s="237"/>
      <c r="AS448" s="231"/>
      <c r="AT448" s="234"/>
      <c r="AU448" s="237"/>
      <c r="AV448" s="231"/>
      <c r="AW448" s="234"/>
      <c r="AX448" s="237"/>
      <c r="AY448" s="231"/>
      <c r="AZ448" s="234"/>
      <c r="BA448" s="237"/>
      <c r="BB448" s="231"/>
      <c r="BC448" s="234"/>
      <c r="BD448" s="299"/>
      <c r="BE448" s="302"/>
      <c r="BF448" s="302"/>
      <c r="BG448" s="305"/>
    </row>
    <row r="449" spans="2:60" ht="28.15" hidden="1" customHeight="1">
      <c r="B449" s="29"/>
      <c r="C449" s="263">
        <v>2</v>
      </c>
      <c r="D449" s="47"/>
      <c r="E449" s="46"/>
      <c r="F449" s="46"/>
      <c r="G449" s="45"/>
      <c r="H449" s="255"/>
      <c r="I449" s="259"/>
      <c r="J449" s="259"/>
      <c r="K449" s="259"/>
      <c r="L449" s="42" t="s">
        <v>82</v>
      </c>
      <c r="M449" s="41"/>
      <c r="N449" s="42" t="s">
        <v>81</v>
      </c>
      <c r="O449" s="41"/>
      <c r="P449" s="42" t="s">
        <v>80</v>
      </c>
      <c r="Q449" s="41"/>
      <c r="R449" s="42" t="s">
        <v>79</v>
      </c>
      <c r="S449" s="41"/>
      <c r="T449" s="42" t="s">
        <v>78</v>
      </c>
      <c r="U449" s="41"/>
      <c r="V449" s="42" t="s">
        <v>77</v>
      </c>
      <c r="W449" s="41"/>
      <c r="X449" s="42" t="s">
        <v>76</v>
      </c>
      <c r="Y449" s="41"/>
      <c r="Z449" s="42" t="s">
        <v>75</v>
      </c>
      <c r="AA449" s="41"/>
      <c r="AB449" s="44" t="s">
        <v>74</v>
      </c>
      <c r="AC449" s="43"/>
      <c r="AD449" s="42" t="s">
        <v>73</v>
      </c>
      <c r="AE449" s="41"/>
      <c r="AF449" s="40"/>
      <c r="AG449" s="41"/>
      <c r="AH449" s="40"/>
      <c r="AI449" s="39"/>
      <c r="AJ449" s="249"/>
      <c r="AK449" s="252"/>
      <c r="AL449" s="38"/>
      <c r="AM449" s="7"/>
      <c r="AN449" s="7"/>
      <c r="AO449" s="238">
        <f>SUMPRODUCT(LEN($M449:$AE452)-LEN(SUBSTITUTE($M449:$AE452,"A", "")))</f>
        <v>0</v>
      </c>
      <c r="AP449" s="229">
        <f>SUMPRODUCT(LEN($AH449:$AH452)-LEN(SUBSTITUTE($AH449:$AH452,"A", "")))</f>
        <v>0</v>
      </c>
      <c r="AQ449" s="232">
        <f>SUMPRODUCT(LEN($AG449:$AG452)-LEN(SUBSTITUTE($AG449:$AG452,"A", "")))</f>
        <v>0</v>
      </c>
      <c r="AR449" s="235">
        <f>SUMPRODUCT(LEN($M449:$AE452)-LEN(SUBSTITUTE($M449:$AE452,"S", "")))</f>
        <v>0</v>
      </c>
      <c r="AS449" s="229">
        <f>SUMPRODUCT(LEN($AH449:$AH452)-LEN(SUBSTITUTE($AH449:$AH452,"S", "")))</f>
        <v>0</v>
      </c>
      <c r="AT449" s="232">
        <f>SUMPRODUCT(LEN($AG449:$AG452)-LEN(SUBSTITUTE($AG449:$AG452,"S", "")))</f>
        <v>0</v>
      </c>
      <c r="AU449" s="235">
        <f>SUMPRODUCT(LEN($M449:$AE452)-LEN(SUBSTITUTE($M449:$AE452,"F", "")))</f>
        <v>0</v>
      </c>
      <c r="AV449" s="229">
        <f>SUMPRODUCT(LEN($AH449:$AH452)-LEN(SUBSTITUTE($AH449:$AH452,"F", "")))</f>
        <v>0</v>
      </c>
      <c r="AW449" s="232">
        <f>SUMPRODUCT(LEN($AG449:$AG452)-LEN(SUBSTITUTE($AG449:$AG452,"F", "")))</f>
        <v>0</v>
      </c>
      <c r="AX449" s="235">
        <f>SUMPRODUCT(LEN($M449:$AE452)-LEN(SUBSTITUTE($M449:$AE452,"G", "")))</f>
        <v>0</v>
      </c>
      <c r="AY449" s="229">
        <f>SUMPRODUCT(LEN($AH449:$AH452)-LEN(SUBSTITUTE($AH449:$AH452,"G", "")))</f>
        <v>0</v>
      </c>
      <c r="AZ449" s="232">
        <f>SUMPRODUCT(LEN($AG449:$AG452)-LEN(SUBSTITUTE($AG449:$AG452,"G", "")))</f>
        <v>0</v>
      </c>
      <c r="BA449" s="235">
        <f>SUMPRODUCT(LEN($M449:$AE452)-LEN(SUBSTITUTE($M449:$AE452,"M", "")))</f>
        <v>0</v>
      </c>
      <c r="BB449" s="229">
        <f>SUMPRODUCT(LEN($AH449:$AH452)-LEN(SUBSTITUTE($AH449:$AH452,"M", "")))</f>
        <v>0</v>
      </c>
      <c r="BC449" s="232">
        <f>SUMPRODUCT(LEN($AG449:$AG452)-LEN(SUBSTITUTE($AG449:$AG452,"M", "")))</f>
        <v>0</v>
      </c>
      <c r="BD449" s="297">
        <f>SUMPRODUCT(LEN($AI449:$AI452)-LEN(SUBSTITUTE($AI449:$AI452,"S", "")))</f>
        <v>0</v>
      </c>
      <c r="BE449" s="300">
        <f>SUMPRODUCT(LEN($AI449:$AI452)-LEN(SUBSTITUTE($AI449:$AI452,"F", "")))</f>
        <v>0</v>
      </c>
      <c r="BF449" s="300">
        <f>SUMPRODUCT(LEN($AI449:$AI452)-LEN(SUBSTITUTE($AI449:$AI452,"G", "")))</f>
        <v>0</v>
      </c>
      <c r="BG449" s="303">
        <f>SUMPRODUCT(LEN($AI449:$AI452)-LEN(SUBSTITUTE($AI449:$AI452,"M", "")))</f>
        <v>0</v>
      </c>
    </row>
    <row r="450" spans="2:60" ht="28.15" hidden="1" customHeight="1" thickBot="1">
      <c r="B450" s="29"/>
      <c r="C450" s="264"/>
      <c r="D450" s="37"/>
      <c r="E450" s="36"/>
      <c r="F450" s="36"/>
      <c r="G450" s="35"/>
      <c r="H450" s="256"/>
      <c r="I450" s="260"/>
      <c r="J450" s="260"/>
      <c r="K450" s="260"/>
      <c r="L450" s="32" t="s">
        <v>72</v>
      </c>
      <c r="M450" s="31"/>
      <c r="N450" s="32" t="s">
        <v>71</v>
      </c>
      <c r="O450" s="31"/>
      <c r="P450" s="32" t="s">
        <v>70</v>
      </c>
      <c r="Q450" s="31"/>
      <c r="R450" s="32" t="s">
        <v>69</v>
      </c>
      <c r="S450" s="31"/>
      <c r="T450" s="32" t="s">
        <v>68</v>
      </c>
      <c r="U450" s="31"/>
      <c r="V450" s="32" t="s">
        <v>67</v>
      </c>
      <c r="W450" s="31"/>
      <c r="X450" s="32" t="s">
        <v>66</v>
      </c>
      <c r="Y450" s="31"/>
      <c r="Z450" s="32" t="s">
        <v>65</v>
      </c>
      <c r="AA450" s="31"/>
      <c r="AB450" s="34" t="s">
        <v>64</v>
      </c>
      <c r="AC450" s="33"/>
      <c r="AD450" s="32" t="s">
        <v>63</v>
      </c>
      <c r="AE450" s="31"/>
      <c r="AF450" s="30"/>
      <c r="AG450" s="31"/>
      <c r="AH450" s="30"/>
      <c r="AI450" s="20"/>
      <c r="AJ450" s="250"/>
      <c r="AK450" s="253"/>
      <c r="AL450" s="19"/>
      <c r="AM450" s="7"/>
      <c r="AN450" s="7"/>
      <c r="AO450" s="239"/>
      <c r="AP450" s="230"/>
      <c r="AQ450" s="233"/>
      <c r="AR450" s="236"/>
      <c r="AS450" s="230"/>
      <c r="AT450" s="233"/>
      <c r="AU450" s="236"/>
      <c r="AV450" s="230"/>
      <c r="AW450" s="233"/>
      <c r="AX450" s="236"/>
      <c r="AY450" s="230"/>
      <c r="AZ450" s="233"/>
      <c r="BA450" s="236"/>
      <c r="BB450" s="230"/>
      <c r="BC450" s="233"/>
      <c r="BD450" s="298"/>
      <c r="BE450" s="301"/>
      <c r="BF450" s="301"/>
      <c r="BG450" s="304"/>
    </row>
    <row r="451" spans="2:60" ht="28.15" hidden="1" customHeight="1">
      <c r="B451" s="29"/>
      <c r="C451" s="265"/>
      <c r="D451" s="28"/>
      <c r="E451" s="27"/>
      <c r="F451" s="27"/>
      <c r="G451" s="26"/>
      <c r="H451" s="257"/>
      <c r="I451" s="261"/>
      <c r="J451" s="261"/>
      <c r="K451" s="261"/>
      <c r="L451" s="23" t="s">
        <v>62</v>
      </c>
      <c r="M451" s="22"/>
      <c r="N451" s="23" t="s">
        <v>61</v>
      </c>
      <c r="O451" s="22"/>
      <c r="P451" s="23" t="s">
        <v>60</v>
      </c>
      <c r="Q451" s="22"/>
      <c r="R451" s="23" t="s">
        <v>59</v>
      </c>
      <c r="S451" s="22"/>
      <c r="T451" s="23" t="s">
        <v>58</v>
      </c>
      <c r="U451" s="22"/>
      <c r="V451" s="23" t="s">
        <v>57</v>
      </c>
      <c r="W451" s="22"/>
      <c r="X451" s="23" t="s">
        <v>56</v>
      </c>
      <c r="Y451" s="22"/>
      <c r="Z451" s="23" t="s">
        <v>55</v>
      </c>
      <c r="AA451" s="22"/>
      <c r="AB451" s="25" t="s">
        <v>54</v>
      </c>
      <c r="AC451" s="24"/>
      <c r="AD451" s="23">
        <v>39</v>
      </c>
      <c r="AE451" s="22"/>
      <c r="AF451" s="21"/>
      <c r="AG451" s="22"/>
      <c r="AH451" s="21"/>
      <c r="AI451" s="20"/>
      <c r="AJ451" s="250"/>
      <c r="AK451" s="253"/>
      <c r="AL451" s="19"/>
      <c r="AM451" s="7"/>
      <c r="AN451" s="7"/>
      <c r="AO451" s="239"/>
      <c r="AP451" s="230"/>
      <c r="AQ451" s="233"/>
      <c r="AR451" s="236"/>
      <c r="AS451" s="230"/>
      <c r="AT451" s="233"/>
      <c r="AU451" s="236"/>
      <c r="AV451" s="230"/>
      <c r="AW451" s="233"/>
      <c r="AX451" s="236"/>
      <c r="AY451" s="230"/>
      <c r="AZ451" s="233"/>
      <c r="BA451" s="236"/>
      <c r="BB451" s="230"/>
      <c r="BC451" s="233"/>
      <c r="BD451" s="298"/>
      <c r="BE451" s="301"/>
      <c r="BF451" s="301"/>
      <c r="BG451" s="304"/>
    </row>
    <row r="452" spans="2:60" ht="28.15" hidden="1" customHeight="1" thickBot="1">
      <c r="B452" s="29"/>
      <c r="C452" s="266"/>
      <c r="D452" s="57"/>
      <c r="E452" s="56"/>
      <c r="F452" s="56"/>
      <c r="G452" s="55"/>
      <c r="H452" s="258"/>
      <c r="I452" s="262"/>
      <c r="J452" s="262"/>
      <c r="K452" s="262"/>
      <c r="L452" s="52" t="s">
        <v>53</v>
      </c>
      <c r="M452" s="51"/>
      <c r="N452" s="52" t="s">
        <v>52</v>
      </c>
      <c r="O452" s="51"/>
      <c r="P452" s="52" t="s">
        <v>51</v>
      </c>
      <c r="Q452" s="51"/>
      <c r="R452" s="52" t="s">
        <v>50</v>
      </c>
      <c r="S452" s="51"/>
      <c r="T452" s="52">
        <v>20</v>
      </c>
      <c r="U452" s="51"/>
      <c r="V452" s="52" t="s">
        <v>49</v>
      </c>
      <c r="W452" s="51"/>
      <c r="X452" s="52" t="s">
        <v>48</v>
      </c>
      <c r="Y452" s="51"/>
      <c r="Z452" s="52" t="s">
        <v>47</v>
      </c>
      <c r="AA452" s="51"/>
      <c r="AB452" s="54" t="s">
        <v>46</v>
      </c>
      <c r="AC452" s="53"/>
      <c r="AD452" s="52" t="s">
        <v>45</v>
      </c>
      <c r="AE452" s="51"/>
      <c r="AF452" s="50"/>
      <c r="AG452" s="51"/>
      <c r="AH452" s="50"/>
      <c r="AI452" s="49"/>
      <c r="AJ452" s="251"/>
      <c r="AK452" s="254"/>
      <c r="AL452" s="48"/>
      <c r="AM452" s="7"/>
      <c r="AN452" s="7"/>
      <c r="AO452" s="240"/>
      <c r="AP452" s="231"/>
      <c r="AQ452" s="234"/>
      <c r="AR452" s="237"/>
      <c r="AS452" s="231"/>
      <c r="AT452" s="234"/>
      <c r="AU452" s="237"/>
      <c r="AV452" s="231"/>
      <c r="AW452" s="234"/>
      <c r="AX452" s="237"/>
      <c r="AY452" s="231"/>
      <c r="AZ452" s="234"/>
      <c r="BA452" s="237"/>
      <c r="BB452" s="231"/>
      <c r="BC452" s="234"/>
      <c r="BD452" s="299"/>
      <c r="BE452" s="302"/>
      <c r="BF452" s="302"/>
      <c r="BG452" s="305"/>
    </row>
    <row r="453" spans="2:60" ht="28.15" hidden="1" customHeight="1">
      <c r="B453" s="29"/>
      <c r="C453" s="263">
        <v>3</v>
      </c>
      <c r="D453" s="47"/>
      <c r="E453" s="46"/>
      <c r="F453" s="46"/>
      <c r="G453" s="45"/>
      <c r="H453" s="255"/>
      <c r="I453" s="259"/>
      <c r="J453" s="259"/>
      <c r="K453" s="259"/>
      <c r="L453" s="42" t="s">
        <v>82</v>
      </c>
      <c r="M453" s="41"/>
      <c r="N453" s="42" t="s">
        <v>81</v>
      </c>
      <c r="O453" s="41"/>
      <c r="P453" s="42" t="s">
        <v>80</v>
      </c>
      <c r="Q453" s="41"/>
      <c r="R453" s="42" t="s">
        <v>79</v>
      </c>
      <c r="S453" s="41"/>
      <c r="T453" s="42" t="s">
        <v>78</v>
      </c>
      <c r="U453" s="41"/>
      <c r="V453" s="42" t="s">
        <v>77</v>
      </c>
      <c r="W453" s="41"/>
      <c r="X453" s="42" t="s">
        <v>76</v>
      </c>
      <c r="Y453" s="41"/>
      <c r="Z453" s="42" t="s">
        <v>75</v>
      </c>
      <c r="AA453" s="41"/>
      <c r="AB453" s="44" t="s">
        <v>74</v>
      </c>
      <c r="AC453" s="43"/>
      <c r="AD453" s="42" t="s">
        <v>73</v>
      </c>
      <c r="AE453" s="41"/>
      <c r="AF453" s="40"/>
      <c r="AG453" s="41"/>
      <c r="AH453" s="40"/>
      <c r="AI453" s="39"/>
      <c r="AJ453" s="245"/>
      <c r="AK453" s="245"/>
      <c r="AL453" s="38"/>
      <c r="AM453" s="7"/>
      <c r="AN453" s="7"/>
      <c r="AO453" s="238">
        <f>SUMPRODUCT(LEN($M453:$AE456)-LEN(SUBSTITUTE($M453:$AE456,"A", "")))</f>
        <v>0</v>
      </c>
      <c r="AP453" s="229">
        <f>SUMPRODUCT(LEN($AH453:$AH456)-LEN(SUBSTITUTE($AH453:$AH456,"A", "")))</f>
        <v>0</v>
      </c>
      <c r="AQ453" s="232">
        <f>SUMPRODUCT(LEN($AG453:$AG456)-LEN(SUBSTITUTE($AG453:$AG456,"A", "")))</f>
        <v>0</v>
      </c>
      <c r="AR453" s="235">
        <f>SUMPRODUCT(LEN($M453:$AE456)-LEN(SUBSTITUTE($M453:$AE456,"S", "")))</f>
        <v>0</v>
      </c>
      <c r="AS453" s="229">
        <f>SUMPRODUCT(LEN($AH453:$AH456)-LEN(SUBSTITUTE($AH453:$AH456,"S", "")))</f>
        <v>0</v>
      </c>
      <c r="AT453" s="232">
        <f>SUMPRODUCT(LEN($AG453:$AG456)-LEN(SUBSTITUTE($AG453:$AG456,"S", "")))</f>
        <v>0</v>
      </c>
      <c r="AU453" s="235">
        <f>SUMPRODUCT(LEN($M453:$AE456)-LEN(SUBSTITUTE($M453:$AE456,"F", "")))</f>
        <v>0</v>
      </c>
      <c r="AV453" s="229">
        <f>SUMPRODUCT(LEN($AH453:$AH456)-LEN(SUBSTITUTE($AH453:$AH456,"F", "")))</f>
        <v>0</v>
      </c>
      <c r="AW453" s="232">
        <f>SUMPRODUCT(LEN($AG453:$AG456)-LEN(SUBSTITUTE($AG453:$AG456,"F", "")))</f>
        <v>0</v>
      </c>
      <c r="AX453" s="235">
        <f>SUMPRODUCT(LEN($M453:$AE456)-LEN(SUBSTITUTE($M453:$AE456,"G", "")))</f>
        <v>0</v>
      </c>
      <c r="AY453" s="229">
        <f>SUMPRODUCT(LEN($AH453:$AH456)-LEN(SUBSTITUTE($AH453:$AH456,"G", "")))</f>
        <v>0</v>
      </c>
      <c r="AZ453" s="232">
        <f>SUMPRODUCT(LEN($AG453:$AG456)-LEN(SUBSTITUTE($AG453:$AG456,"G", "")))</f>
        <v>0</v>
      </c>
      <c r="BA453" s="235">
        <f>SUMPRODUCT(LEN($M453:$AE456)-LEN(SUBSTITUTE($M453:$AE456,"M", "")))</f>
        <v>0</v>
      </c>
      <c r="BB453" s="229">
        <f>SUMPRODUCT(LEN($AH453:$AH456)-LEN(SUBSTITUTE($AH453:$AH456,"M", "")))</f>
        <v>0</v>
      </c>
      <c r="BC453" s="232">
        <f>SUMPRODUCT(LEN($AG453:$AG456)-LEN(SUBSTITUTE($AG453:$AG456,"M", "")))</f>
        <v>0</v>
      </c>
      <c r="BD453" s="297">
        <f>SUMPRODUCT(LEN($AI453:$AI456)-LEN(SUBSTITUTE($AI453:$AI456,"S", "")))</f>
        <v>0</v>
      </c>
      <c r="BE453" s="300">
        <f>SUMPRODUCT(LEN($AI453:$AI456)-LEN(SUBSTITUTE($AI453:$AI456,"F", "")))</f>
        <v>0</v>
      </c>
      <c r="BF453" s="300">
        <f>SUMPRODUCT(LEN($AI453:$AI456)-LEN(SUBSTITUTE($AI453:$AI456,"G", "")))</f>
        <v>0</v>
      </c>
      <c r="BG453" s="303">
        <f>SUMPRODUCT(LEN($AI453:$AI456)-LEN(SUBSTITUTE($AI453:$AI456,"M", "")))</f>
        <v>0</v>
      </c>
    </row>
    <row r="454" spans="2:60" ht="28.15" hidden="1" customHeight="1" thickBot="1">
      <c r="B454" s="29"/>
      <c r="C454" s="264"/>
      <c r="D454" s="37"/>
      <c r="E454" s="36"/>
      <c r="F454" s="36"/>
      <c r="G454" s="35"/>
      <c r="H454" s="256"/>
      <c r="I454" s="260"/>
      <c r="J454" s="260"/>
      <c r="K454" s="260"/>
      <c r="L454" s="32" t="s">
        <v>72</v>
      </c>
      <c r="M454" s="31"/>
      <c r="N454" s="32" t="s">
        <v>71</v>
      </c>
      <c r="O454" s="31"/>
      <c r="P454" s="32" t="s">
        <v>70</v>
      </c>
      <c r="Q454" s="31"/>
      <c r="R454" s="32" t="s">
        <v>69</v>
      </c>
      <c r="S454" s="31"/>
      <c r="T454" s="32" t="s">
        <v>68</v>
      </c>
      <c r="U454" s="31"/>
      <c r="V454" s="32" t="s">
        <v>67</v>
      </c>
      <c r="W454" s="31"/>
      <c r="X454" s="32" t="s">
        <v>66</v>
      </c>
      <c r="Y454" s="31"/>
      <c r="Z454" s="32" t="s">
        <v>65</v>
      </c>
      <c r="AA454" s="31"/>
      <c r="AB454" s="34" t="s">
        <v>64</v>
      </c>
      <c r="AC454" s="33"/>
      <c r="AD454" s="32" t="s">
        <v>63</v>
      </c>
      <c r="AE454" s="31"/>
      <c r="AF454" s="30"/>
      <c r="AG454" s="31"/>
      <c r="AH454" s="30"/>
      <c r="AI454" s="20"/>
      <c r="AJ454" s="246"/>
      <c r="AK454" s="246"/>
      <c r="AL454" s="19"/>
      <c r="AM454" s="7"/>
      <c r="AN454" s="7"/>
      <c r="AO454" s="239"/>
      <c r="AP454" s="230"/>
      <c r="AQ454" s="233"/>
      <c r="AR454" s="236"/>
      <c r="AS454" s="230"/>
      <c r="AT454" s="233"/>
      <c r="AU454" s="236"/>
      <c r="AV454" s="230"/>
      <c r="AW454" s="233"/>
      <c r="AX454" s="236"/>
      <c r="AY454" s="230"/>
      <c r="AZ454" s="233"/>
      <c r="BA454" s="236"/>
      <c r="BB454" s="230"/>
      <c r="BC454" s="233"/>
      <c r="BD454" s="298"/>
      <c r="BE454" s="301"/>
      <c r="BF454" s="301"/>
      <c r="BG454" s="304"/>
    </row>
    <row r="455" spans="2:60" ht="28.15" hidden="1" customHeight="1">
      <c r="B455" s="29"/>
      <c r="C455" s="265"/>
      <c r="D455" s="28"/>
      <c r="E455" s="27"/>
      <c r="F455" s="27"/>
      <c r="G455" s="26"/>
      <c r="H455" s="257"/>
      <c r="I455" s="261"/>
      <c r="J455" s="261"/>
      <c r="K455" s="261"/>
      <c r="L455" s="23" t="s">
        <v>62</v>
      </c>
      <c r="M455" s="22"/>
      <c r="N455" s="23" t="s">
        <v>61</v>
      </c>
      <c r="O455" s="22"/>
      <c r="P455" s="23" t="s">
        <v>60</v>
      </c>
      <c r="Q455" s="22"/>
      <c r="R455" s="23" t="s">
        <v>59</v>
      </c>
      <c r="S455" s="22"/>
      <c r="T455" s="23" t="s">
        <v>58</v>
      </c>
      <c r="U455" s="22"/>
      <c r="V455" s="23" t="s">
        <v>57</v>
      </c>
      <c r="W455" s="22"/>
      <c r="X455" s="23" t="s">
        <v>56</v>
      </c>
      <c r="Y455" s="22"/>
      <c r="Z455" s="23" t="s">
        <v>55</v>
      </c>
      <c r="AA455" s="22"/>
      <c r="AB455" s="25" t="s">
        <v>54</v>
      </c>
      <c r="AC455" s="24"/>
      <c r="AD455" s="23">
        <v>39</v>
      </c>
      <c r="AE455" s="22"/>
      <c r="AF455" s="21"/>
      <c r="AG455" s="22"/>
      <c r="AH455" s="21"/>
      <c r="AI455" s="20"/>
      <c r="AJ455" s="246"/>
      <c r="AK455" s="246"/>
      <c r="AL455" s="19"/>
      <c r="AM455" s="7"/>
      <c r="AN455" s="7"/>
      <c r="AO455" s="239"/>
      <c r="AP455" s="230"/>
      <c r="AQ455" s="233"/>
      <c r="AR455" s="236"/>
      <c r="AS455" s="230"/>
      <c r="AT455" s="233"/>
      <c r="AU455" s="236"/>
      <c r="AV455" s="230"/>
      <c r="AW455" s="233"/>
      <c r="AX455" s="236"/>
      <c r="AY455" s="230"/>
      <c r="AZ455" s="233"/>
      <c r="BA455" s="236"/>
      <c r="BB455" s="230"/>
      <c r="BC455" s="233"/>
      <c r="BD455" s="298"/>
      <c r="BE455" s="301"/>
      <c r="BF455" s="301"/>
      <c r="BG455" s="304"/>
    </row>
    <row r="456" spans="2:60" ht="28.15" hidden="1" customHeight="1" thickBot="1">
      <c r="B456" s="18"/>
      <c r="C456" s="271"/>
      <c r="D456" s="17"/>
      <c r="E456" s="16"/>
      <c r="F456" s="16"/>
      <c r="G456" s="15"/>
      <c r="H456" s="258"/>
      <c r="I456" s="272"/>
      <c r="J456" s="272"/>
      <c r="K456" s="272"/>
      <c r="L456" s="12" t="s">
        <v>53</v>
      </c>
      <c r="M456" s="11"/>
      <c r="N456" s="12" t="s">
        <v>52</v>
      </c>
      <c r="O456" s="11"/>
      <c r="P456" s="12" t="s">
        <v>51</v>
      </c>
      <c r="Q456" s="11"/>
      <c r="R456" s="12" t="s">
        <v>50</v>
      </c>
      <c r="S456" s="11"/>
      <c r="T456" s="12">
        <v>20</v>
      </c>
      <c r="U456" s="11"/>
      <c r="V456" s="12" t="s">
        <v>49</v>
      </c>
      <c r="W456" s="11"/>
      <c r="X456" s="12" t="s">
        <v>48</v>
      </c>
      <c r="Y456" s="11"/>
      <c r="Z456" s="12" t="s">
        <v>47</v>
      </c>
      <c r="AA456" s="11"/>
      <c r="AB456" s="14" t="s">
        <v>46</v>
      </c>
      <c r="AC456" s="13"/>
      <c r="AD456" s="12" t="s">
        <v>45</v>
      </c>
      <c r="AE456" s="11"/>
      <c r="AF456" s="10"/>
      <c r="AG456" s="11"/>
      <c r="AH456" s="10"/>
      <c r="AI456" s="9"/>
      <c r="AJ456" s="247"/>
      <c r="AK456" s="247"/>
      <c r="AL456" s="8"/>
      <c r="AM456" s="7"/>
      <c r="AN456" s="7"/>
      <c r="AO456" s="240"/>
      <c r="AP456" s="231"/>
      <c r="AQ456" s="234"/>
      <c r="AR456" s="237"/>
      <c r="AS456" s="231"/>
      <c r="AT456" s="234"/>
      <c r="AU456" s="237"/>
      <c r="AV456" s="231"/>
      <c r="AW456" s="234"/>
      <c r="AX456" s="237"/>
      <c r="AY456" s="231"/>
      <c r="AZ456" s="234"/>
      <c r="BA456" s="237"/>
      <c r="BB456" s="231"/>
      <c r="BC456" s="234"/>
      <c r="BD456" s="299"/>
      <c r="BE456" s="302"/>
      <c r="BF456" s="302"/>
      <c r="BG456" s="305"/>
    </row>
    <row r="457" spans="2:60" ht="85.9" hidden="1" customHeight="1" thickBot="1">
      <c r="B457" s="94" t="s">
        <v>119</v>
      </c>
      <c r="C457" s="83" t="s">
        <v>118</v>
      </c>
      <c r="D457" s="88" t="s">
        <v>117</v>
      </c>
      <c r="E457" s="93" t="s">
        <v>116</v>
      </c>
      <c r="F457" s="92"/>
      <c r="G457" s="91"/>
      <c r="H457" s="90" t="s">
        <v>115</v>
      </c>
      <c r="I457" s="88" t="s">
        <v>43</v>
      </c>
      <c r="J457" s="88" t="s">
        <v>114</v>
      </c>
      <c r="K457" s="88" t="s">
        <v>44</v>
      </c>
      <c r="L457" s="227" t="s">
        <v>113</v>
      </c>
      <c r="M457" s="270"/>
      <c r="N457" s="227" t="s">
        <v>112</v>
      </c>
      <c r="O457" s="270"/>
      <c r="P457" s="227" t="s">
        <v>112</v>
      </c>
      <c r="Q457" s="228"/>
      <c r="R457" s="227" t="s">
        <v>112</v>
      </c>
      <c r="S457" s="228"/>
      <c r="T457" s="227" t="s">
        <v>112</v>
      </c>
      <c r="U457" s="228"/>
      <c r="V457" s="227" t="s">
        <v>112</v>
      </c>
      <c r="W457" s="228"/>
      <c r="X457" s="227" t="s">
        <v>112</v>
      </c>
      <c r="Y457" s="228"/>
      <c r="Z457" s="227" t="s">
        <v>112</v>
      </c>
      <c r="AA457" s="228"/>
      <c r="AB457" s="227" t="s">
        <v>112</v>
      </c>
      <c r="AC457" s="228"/>
      <c r="AD457" s="227" t="s">
        <v>112</v>
      </c>
      <c r="AE457" s="228"/>
      <c r="AF457" s="244" t="s">
        <v>111</v>
      </c>
      <c r="AG457" s="228"/>
      <c r="AH457" s="90" t="s">
        <v>110</v>
      </c>
      <c r="AI457" s="89" t="s">
        <v>109</v>
      </c>
      <c r="AJ457" s="88" t="s">
        <v>108</v>
      </c>
      <c r="AK457" s="88" t="s">
        <v>107</v>
      </c>
      <c r="AL457" s="87" t="s">
        <v>106</v>
      </c>
      <c r="AM457" s="86"/>
      <c r="AN457" s="86"/>
      <c r="AO457" s="84" t="s">
        <v>105</v>
      </c>
      <c r="AP457" s="83" t="s">
        <v>104</v>
      </c>
      <c r="AQ457" s="82" t="s">
        <v>103</v>
      </c>
      <c r="AR457" s="84" t="s">
        <v>102</v>
      </c>
      <c r="AS457" s="83" t="s">
        <v>101</v>
      </c>
      <c r="AT457" s="82" t="s">
        <v>100</v>
      </c>
      <c r="AU457" s="84" t="s">
        <v>99</v>
      </c>
      <c r="AV457" s="83" t="s">
        <v>98</v>
      </c>
      <c r="AW457" s="85" t="s">
        <v>97</v>
      </c>
      <c r="AX457" s="84" t="s">
        <v>96</v>
      </c>
      <c r="AY457" s="83" t="s">
        <v>95</v>
      </c>
      <c r="AZ457" s="82" t="s">
        <v>94</v>
      </c>
      <c r="BA457" s="84" t="s">
        <v>93</v>
      </c>
      <c r="BB457" s="83" t="s">
        <v>92</v>
      </c>
      <c r="BC457" s="82" t="s">
        <v>91</v>
      </c>
      <c r="BD457" s="81" t="s">
        <v>90</v>
      </c>
      <c r="BE457" s="80" t="s">
        <v>89</v>
      </c>
      <c r="BF457" s="80" t="s">
        <v>88</v>
      </c>
      <c r="BG457" s="79" t="s">
        <v>87</v>
      </c>
    </row>
    <row r="458" spans="2:60" ht="48" hidden="1" thickBot="1">
      <c r="B458" s="78" t="s">
        <v>150</v>
      </c>
      <c r="C458" s="77"/>
      <c r="D458" s="76"/>
      <c r="E458" s="267"/>
      <c r="F458" s="268"/>
      <c r="G458" s="269"/>
      <c r="H458" s="75" t="s">
        <v>85</v>
      </c>
      <c r="I458" s="74"/>
      <c r="J458" s="74"/>
      <c r="K458" s="73"/>
      <c r="L458" s="72"/>
      <c r="M458" s="68"/>
      <c r="N458" s="72"/>
      <c r="O458" s="68"/>
      <c r="P458" s="72"/>
      <c r="Q458" s="68"/>
      <c r="R458" s="72"/>
      <c r="S458" s="68"/>
      <c r="T458" s="72"/>
      <c r="U458" s="68"/>
      <c r="V458" s="72"/>
      <c r="W458" s="68"/>
      <c r="X458" s="72"/>
      <c r="Y458" s="68"/>
      <c r="Z458" s="72"/>
      <c r="AA458" s="71"/>
      <c r="AB458" s="70"/>
      <c r="AC458" s="70"/>
      <c r="AD458" s="70"/>
      <c r="AE458" s="70"/>
      <c r="AF458" s="69" t="s">
        <v>84</v>
      </c>
      <c r="AG458" s="68"/>
      <c r="AH458" s="68"/>
      <c r="AI458" s="68"/>
      <c r="AJ458" s="67"/>
      <c r="AK458" s="67"/>
      <c r="AL458" s="66"/>
      <c r="AM458" s="65"/>
      <c r="AN458" s="65"/>
      <c r="AO458" s="64">
        <f t="shared" ref="AO458:BG458" si="32">SUM(AO459:AO470)</f>
        <v>0</v>
      </c>
      <c r="AP458" s="63">
        <f t="shared" si="32"/>
        <v>0</v>
      </c>
      <c r="AQ458" s="62">
        <f t="shared" si="32"/>
        <v>0</v>
      </c>
      <c r="AR458" s="64">
        <f t="shared" si="32"/>
        <v>0</v>
      </c>
      <c r="AS458" s="63">
        <f t="shared" si="32"/>
        <v>0</v>
      </c>
      <c r="AT458" s="62">
        <f t="shared" si="32"/>
        <v>0</v>
      </c>
      <c r="AU458" s="64">
        <f t="shared" si="32"/>
        <v>0</v>
      </c>
      <c r="AV458" s="63">
        <f t="shared" si="32"/>
        <v>0</v>
      </c>
      <c r="AW458" s="62">
        <f t="shared" si="32"/>
        <v>0</v>
      </c>
      <c r="AX458" s="64">
        <f t="shared" si="32"/>
        <v>0</v>
      </c>
      <c r="AY458" s="63">
        <f t="shared" si="32"/>
        <v>0</v>
      </c>
      <c r="AZ458" s="62">
        <f t="shared" si="32"/>
        <v>0</v>
      </c>
      <c r="BA458" s="64">
        <f t="shared" si="32"/>
        <v>0</v>
      </c>
      <c r="BB458" s="63">
        <f t="shared" si="32"/>
        <v>0</v>
      </c>
      <c r="BC458" s="62">
        <f t="shared" si="32"/>
        <v>0</v>
      </c>
      <c r="BD458" s="61">
        <f t="shared" si="32"/>
        <v>0</v>
      </c>
      <c r="BE458" s="60">
        <f t="shared" si="32"/>
        <v>0</v>
      </c>
      <c r="BF458" s="60">
        <f t="shared" si="32"/>
        <v>0</v>
      </c>
      <c r="BG458" s="59">
        <f t="shared" si="32"/>
        <v>0</v>
      </c>
      <c r="BH458" s="58" t="s">
        <v>83</v>
      </c>
    </row>
    <row r="459" spans="2:60" ht="28.15" hidden="1" customHeight="1">
      <c r="B459" s="29"/>
      <c r="C459" s="263">
        <v>1</v>
      </c>
      <c r="D459" s="47"/>
      <c r="E459" s="46"/>
      <c r="F459" s="46"/>
      <c r="G459" s="45"/>
      <c r="H459" s="255"/>
      <c r="I459" s="259"/>
      <c r="J459" s="259"/>
      <c r="K459" s="259"/>
      <c r="L459" s="42" t="s">
        <v>82</v>
      </c>
      <c r="M459" s="41"/>
      <c r="N459" s="42" t="s">
        <v>81</v>
      </c>
      <c r="O459" s="41"/>
      <c r="P459" s="42" t="s">
        <v>80</v>
      </c>
      <c r="Q459" s="41"/>
      <c r="R459" s="42" t="s">
        <v>79</v>
      </c>
      <c r="S459" s="41"/>
      <c r="T459" s="42" t="s">
        <v>78</v>
      </c>
      <c r="U459" s="41"/>
      <c r="V459" s="42" t="s">
        <v>77</v>
      </c>
      <c r="W459" s="41"/>
      <c r="X459" s="42" t="s">
        <v>76</v>
      </c>
      <c r="Y459" s="41"/>
      <c r="Z459" s="42" t="s">
        <v>75</v>
      </c>
      <c r="AA459" s="41"/>
      <c r="AB459" s="44" t="s">
        <v>74</v>
      </c>
      <c r="AC459" s="43"/>
      <c r="AD459" s="42" t="s">
        <v>73</v>
      </c>
      <c r="AE459" s="41"/>
      <c r="AF459" s="40"/>
      <c r="AG459" s="41"/>
      <c r="AH459" s="40"/>
      <c r="AI459" s="39"/>
      <c r="AJ459" s="245"/>
      <c r="AK459" s="245"/>
      <c r="AL459" s="38"/>
      <c r="AM459" s="7"/>
      <c r="AN459" s="7"/>
      <c r="AO459" s="238">
        <f>SUMPRODUCT(LEN($M459:$AE462)-LEN(SUBSTITUTE($M459:$AE462,"A", "")))</f>
        <v>0</v>
      </c>
      <c r="AP459" s="229">
        <f>SUMPRODUCT(LEN($AH459:$AH462)-LEN(SUBSTITUTE($AH459:$AH462,"A", "")))</f>
        <v>0</v>
      </c>
      <c r="AQ459" s="232">
        <f>SUMPRODUCT(LEN($AG459:$AG462)-LEN(SUBSTITUTE($AG459:$AG462,"A", "")))</f>
        <v>0</v>
      </c>
      <c r="AR459" s="235">
        <f>SUMPRODUCT(LEN($M459:$AE462)-LEN(SUBSTITUTE($M459:$AE462,"S", "")))</f>
        <v>0</v>
      </c>
      <c r="AS459" s="229">
        <f>SUMPRODUCT(LEN($AH459:$AH462)-LEN(SUBSTITUTE($AH459:$AH462,"S", "")))</f>
        <v>0</v>
      </c>
      <c r="AT459" s="232">
        <f>SUMPRODUCT(LEN($AG459:$AG462)-LEN(SUBSTITUTE($AG459:$AG462,"S", "")))</f>
        <v>0</v>
      </c>
      <c r="AU459" s="235">
        <f>SUMPRODUCT(LEN($M459:$AE462)-LEN(SUBSTITUTE($M459:$AE462,"F", "")))</f>
        <v>0</v>
      </c>
      <c r="AV459" s="229">
        <f>SUMPRODUCT(LEN($AH459:$AH462)-LEN(SUBSTITUTE($AH459:$AH462,"F", "")))</f>
        <v>0</v>
      </c>
      <c r="AW459" s="232">
        <f>SUMPRODUCT(LEN($AG459:$AG462)-LEN(SUBSTITUTE($AG459:$AG462,"F", "")))</f>
        <v>0</v>
      </c>
      <c r="AX459" s="235">
        <f>SUMPRODUCT(LEN($M459:$AE462)-LEN(SUBSTITUTE($M459:$AE462,"G", "")))</f>
        <v>0</v>
      </c>
      <c r="AY459" s="229">
        <f>SUMPRODUCT(LEN($AH459:$AH462)-LEN(SUBSTITUTE($AH459:$AH462,"G", "")))</f>
        <v>0</v>
      </c>
      <c r="AZ459" s="232">
        <f>SUMPRODUCT(LEN($AG459:$AG462)-LEN(SUBSTITUTE($AG459:$AG462,"G", "")))</f>
        <v>0</v>
      </c>
      <c r="BA459" s="235">
        <f>SUMPRODUCT(LEN($M459:$AE462)-LEN(SUBSTITUTE($M459:$AE462,"M", "")))</f>
        <v>0</v>
      </c>
      <c r="BB459" s="229">
        <f>SUMPRODUCT(LEN($AH459:$AH462)-LEN(SUBSTITUTE($AH459:$AH462,"M", "")))</f>
        <v>0</v>
      </c>
      <c r="BC459" s="232">
        <f>SUMPRODUCT(LEN($AG459:$AG462)-LEN(SUBSTITUTE($AG459:$AG462,"M", "")))</f>
        <v>0</v>
      </c>
      <c r="BD459" s="297">
        <f>SUMPRODUCT(LEN($AI459:$AI462)-LEN(SUBSTITUTE($AI459:$AI462,"S", "")))</f>
        <v>0</v>
      </c>
      <c r="BE459" s="300">
        <f>SUMPRODUCT(LEN($AI459:$AI462)-LEN(SUBSTITUTE($AI459:$AI462,"F", "")))</f>
        <v>0</v>
      </c>
      <c r="BF459" s="300">
        <f>SUMPRODUCT(LEN($AI459:$AI462)-LEN(SUBSTITUTE($AI459:$AI462,"G", "")))</f>
        <v>0</v>
      </c>
      <c r="BG459" s="303">
        <f>SUMPRODUCT(LEN($AI459:$AI462)-LEN(SUBSTITUTE($AI459:$AI462,"M", "")))</f>
        <v>0</v>
      </c>
    </row>
    <row r="460" spans="2:60" ht="28.15" hidden="1" customHeight="1" thickBot="1">
      <c r="B460" s="29"/>
      <c r="C460" s="264"/>
      <c r="D460" s="37"/>
      <c r="E460" s="36"/>
      <c r="F460" s="36"/>
      <c r="G460" s="35"/>
      <c r="H460" s="256"/>
      <c r="I460" s="260"/>
      <c r="J460" s="260"/>
      <c r="K460" s="260"/>
      <c r="L460" s="32" t="s">
        <v>72</v>
      </c>
      <c r="M460" s="31"/>
      <c r="N460" s="32" t="s">
        <v>71</v>
      </c>
      <c r="O460" s="31"/>
      <c r="P460" s="32" t="s">
        <v>70</v>
      </c>
      <c r="Q460" s="31"/>
      <c r="R460" s="32" t="s">
        <v>69</v>
      </c>
      <c r="S460" s="31"/>
      <c r="T460" s="32" t="s">
        <v>68</v>
      </c>
      <c r="U460" s="31"/>
      <c r="V460" s="32" t="s">
        <v>67</v>
      </c>
      <c r="W460" s="31"/>
      <c r="X460" s="32" t="s">
        <v>66</v>
      </c>
      <c r="Y460" s="31"/>
      <c r="Z460" s="32" t="s">
        <v>65</v>
      </c>
      <c r="AA460" s="31"/>
      <c r="AB460" s="34" t="s">
        <v>64</v>
      </c>
      <c r="AC460" s="33"/>
      <c r="AD460" s="32" t="s">
        <v>63</v>
      </c>
      <c r="AE460" s="31"/>
      <c r="AF460" s="30"/>
      <c r="AG460" s="31"/>
      <c r="AH460" s="30"/>
      <c r="AI460" s="20"/>
      <c r="AJ460" s="246"/>
      <c r="AK460" s="246"/>
      <c r="AL460" s="19"/>
      <c r="AM460" s="7"/>
      <c r="AN460" s="7"/>
      <c r="AO460" s="239"/>
      <c r="AP460" s="230"/>
      <c r="AQ460" s="233"/>
      <c r="AR460" s="236"/>
      <c r="AS460" s="230"/>
      <c r="AT460" s="233"/>
      <c r="AU460" s="236"/>
      <c r="AV460" s="230"/>
      <c r="AW460" s="233"/>
      <c r="AX460" s="236"/>
      <c r="AY460" s="230"/>
      <c r="AZ460" s="233"/>
      <c r="BA460" s="236"/>
      <c r="BB460" s="230"/>
      <c r="BC460" s="233"/>
      <c r="BD460" s="298"/>
      <c r="BE460" s="301"/>
      <c r="BF460" s="301"/>
      <c r="BG460" s="304"/>
    </row>
    <row r="461" spans="2:60" ht="28.15" hidden="1" customHeight="1">
      <c r="B461" s="29"/>
      <c r="C461" s="265"/>
      <c r="D461" s="28"/>
      <c r="E461" s="27"/>
      <c r="F461" s="27"/>
      <c r="G461" s="26"/>
      <c r="H461" s="257"/>
      <c r="I461" s="261"/>
      <c r="J461" s="261"/>
      <c r="K461" s="261"/>
      <c r="L461" s="23" t="s">
        <v>62</v>
      </c>
      <c r="M461" s="22"/>
      <c r="N461" s="23" t="s">
        <v>61</v>
      </c>
      <c r="O461" s="22"/>
      <c r="P461" s="23" t="s">
        <v>60</v>
      </c>
      <c r="Q461" s="22"/>
      <c r="R461" s="23" t="s">
        <v>59</v>
      </c>
      <c r="S461" s="22"/>
      <c r="T461" s="23" t="s">
        <v>58</v>
      </c>
      <c r="U461" s="22"/>
      <c r="V461" s="23" t="s">
        <v>57</v>
      </c>
      <c r="W461" s="22"/>
      <c r="X461" s="23" t="s">
        <v>56</v>
      </c>
      <c r="Y461" s="22"/>
      <c r="Z461" s="23" t="s">
        <v>55</v>
      </c>
      <c r="AA461" s="22"/>
      <c r="AB461" s="25" t="s">
        <v>54</v>
      </c>
      <c r="AC461" s="24"/>
      <c r="AD461" s="23">
        <v>39</v>
      </c>
      <c r="AE461" s="22"/>
      <c r="AF461" s="21"/>
      <c r="AG461" s="22"/>
      <c r="AH461" s="21"/>
      <c r="AI461" s="20"/>
      <c r="AJ461" s="246"/>
      <c r="AK461" s="246"/>
      <c r="AL461" s="19"/>
      <c r="AM461" s="7"/>
      <c r="AN461" s="7"/>
      <c r="AO461" s="239"/>
      <c r="AP461" s="230"/>
      <c r="AQ461" s="233"/>
      <c r="AR461" s="236"/>
      <c r="AS461" s="230"/>
      <c r="AT461" s="233"/>
      <c r="AU461" s="236"/>
      <c r="AV461" s="230"/>
      <c r="AW461" s="233"/>
      <c r="AX461" s="236"/>
      <c r="AY461" s="230"/>
      <c r="AZ461" s="233"/>
      <c r="BA461" s="236"/>
      <c r="BB461" s="230"/>
      <c r="BC461" s="233"/>
      <c r="BD461" s="298"/>
      <c r="BE461" s="301"/>
      <c r="BF461" s="301"/>
      <c r="BG461" s="304"/>
    </row>
    <row r="462" spans="2:60" ht="28.15" hidden="1" customHeight="1" thickBot="1">
      <c r="B462" s="29"/>
      <c r="C462" s="266"/>
      <c r="D462" s="57"/>
      <c r="E462" s="56"/>
      <c r="F462" s="56"/>
      <c r="G462" s="55"/>
      <c r="H462" s="258"/>
      <c r="I462" s="262"/>
      <c r="J462" s="262"/>
      <c r="K462" s="262"/>
      <c r="L462" s="52" t="s">
        <v>53</v>
      </c>
      <c r="M462" s="51"/>
      <c r="N462" s="52" t="s">
        <v>52</v>
      </c>
      <c r="O462" s="51"/>
      <c r="P462" s="52" t="s">
        <v>51</v>
      </c>
      <c r="Q462" s="51"/>
      <c r="R462" s="52" t="s">
        <v>50</v>
      </c>
      <c r="S462" s="51"/>
      <c r="T462" s="52">
        <v>20</v>
      </c>
      <c r="U462" s="51"/>
      <c r="V462" s="52" t="s">
        <v>49</v>
      </c>
      <c r="W462" s="51"/>
      <c r="X462" s="52" t="s">
        <v>48</v>
      </c>
      <c r="Y462" s="51"/>
      <c r="Z462" s="52" t="s">
        <v>47</v>
      </c>
      <c r="AA462" s="51"/>
      <c r="AB462" s="54" t="s">
        <v>46</v>
      </c>
      <c r="AC462" s="53"/>
      <c r="AD462" s="52" t="s">
        <v>45</v>
      </c>
      <c r="AE462" s="51"/>
      <c r="AF462" s="50"/>
      <c r="AG462" s="51"/>
      <c r="AH462" s="50"/>
      <c r="AI462" s="49"/>
      <c r="AJ462" s="248"/>
      <c r="AK462" s="248"/>
      <c r="AL462" s="48"/>
      <c r="AM462" s="7"/>
      <c r="AN462" s="7"/>
      <c r="AO462" s="240"/>
      <c r="AP462" s="231"/>
      <c r="AQ462" s="234"/>
      <c r="AR462" s="237"/>
      <c r="AS462" s="231"/>
      <c r="AT462" s="234"/>
      <c r="AU462" s="237"/>
      <c r="AV462" s="231"/>
      <c r="AW462" s="234"/>
      <c r="AX462" s="237"/>
      <c r="AY462" s="231"/>
      <c r="AZ462" s="234"/>
      <c r="BA462" s="237"/>
      <c r="BB462" s="231"/>
      <c r="BC462" s="234"/>
      <c r="BD462" s="299"/>
      <c r="BE462" s="302"/>
      <c r="BF462" s="302"/>
      <c r="BG462" s="305"/>
    </row>
    <row r="463" spans="2:60" ht="28.15" hidden="1" customHeight="1">
      <c r="B463" s="29"/>
      <c r="C463" s="263">
        <v>2</v>
      </c>
      <c r="D463" s="47"/>
      <c r="E463" s="46"/>
      <c r="F463" s="46"/>
      <c r="G463" s="45"/>
      <c r="H463" s="255"/>
      <c r="I463" s="259"/>
      <c r="J463" s="259"/>
      <c r="K463" s="259"/>
      <c r="L463" s="42" t="s">
        <v>82</v>
      </c>
      <c r="M463" s="41"/>
      <c r="N463" s="42" t="s">
        <v>81</v>
      </c>
      <c r="O463" s="41"/>
      <c r="P463" s="42" t="s">
        <v>80</v>
      </c>
      <c r="Q463" s="41"/>
      <c r="R463" s="42" t="s">
        <v>79</v>
      </c>
      <c r="S463" s="41"/>
      <c r="T463" s="42" t="s">
        <v>78</v>
      </c>
      <c r="U463" s="41"/>
      <c r="V463" s="42" t="s">
        <v>77</v>
      </c>
      <c r="W463" s="41"/>
      <c r="X463" s="42" t="s">
        <v>76</v>
      </c>
      <c r="Y463" s="41"/>
      <c r="Z463" s="42" t="s">
        <v>75</v>
      </c>
      <c r="AA463" s="41"/>
      <c r="AB463" s="44" t="s">
        <v>74</v>
      </c>
      <c r="AC463" s="43"/>
      <c r="AD463" s="42" t="s">
        <v>73</v>
      </c>
      <c r="AE463" s="41"/>
      <c r="AF463" s="40"/>
      <c r="AG463" s="41"/>
      <c r="AH463" s="40"/>
      <c r="AI463" s="39"/>
      <c r="AJ463" s="249"/>
      <c r="AK463" s="252"/>
      <c r="AL463" s="38"/>
      <c r="AM463" s="7"/>
      <c r="AN463" s="7"/>
      <c r="AO463" s="238">
        <f>SUMPRODUCT(LEN($M463:$AE466)-LEN(SUBSTITUTE($M463:$AE466,"A", "")))</f>
        <v>0</v>
      </c>
      <c r="AP463" s="229">
        <f>SUMPRODUCT(LEN($AH463:$AH466)-LEN(SUBSTITUTE($AH463:$AH466,"A", "")))</f>
        <v>0</v>
      </c>
      <c r="AQ463" s="232">
        <f>SUMPRODUCT(LEN($AG463:$AG466)-LEN(SUBSTITUTE($AG463:$AG466,"A", "")))</f>
        <v>0</v>
      </c>
      <c r="AR463" s="235">
        <f>SUMPRODUCT(LEN($M463:$AE466)-LEN(SUBSTITUTE($M463:$AE466,"S", "")))</f>
        <v>0</v>
      </c>
      <c r="AS463" s="229">
        <f>SUMPRODUCT(LEN($AH463:$AH466)-LEN(SUBSTITUTE($AH463:$AH466,"S", "")))</f>
        <v>0</v>
      </c>
      <c r="AT463" s="232">
        <f>SUMPRODUCT(LEN($AG463:$AG466)-LEN(SUBSTITUTE($AG463:$AG466,"S", "")))</f>
        <v>0</v>
      </c>
      <c r="AU463" s="235">
        <f>SUMPRODUCT(LEN($M463:$AE466)-LEN(SUBSTITUTE($M463:$AE466,"F", "")))</f>
        <v>0</v>
      </c>
      <c r="AV463" s="229">
        <f>SUMPRODUCT(LEN($AH463:$AH466)-LEN(SUBSTITUTE($AH463:$AH466,"F", "")))</f>
        <v>0</v>
      </c>
      <c r="AW463" s="232">
        <f>SUMPRODUCT(LEN($AG463:$AG466)-LEN(SUBSTITUTE($AG463:$AG466,"F", "")))</f>
        <v>0</v>
      </c>
      <c r="AX463" s="235">
        <f>SUMPRODUCT(LEN($M463:$AE466)-LEN(SUBSTITUTE($M463:$AE466,"G", "")))</f>
        <v>0</v>
      </c>
      <c r="AY463" s="229">
        <f>SUMPRODUCT(LEN($AH463:$AH466)-LEN(SUBSTITUTE($AH463:$AH466,"G", "")))</f>
        <v>0</v>
      </c>
      <c r="AZ463" s="232">
        <f>SUMPRODUCT(LEN($AG463:$AG466)-LEN(SUBSTITUTE($AG463:$AG466,"G", "")))</f>
        <v>0</v>
      </c>
      <c r="BA463" s="235">
        <f>SUMPRODUCT(LEN($M463:$AE466)-LEN(SUBSTITUTE($M463:$AE466,"M", "")))</f>
        <v>0</v>
      </c>
      <c r="BB463" s="229">
        <f>SUMPRODUCT(LEN($AH463:$AH466)-LEN(SUBSTITUTE($AH463:$AH466,"M", "")))</f>
        <v>0</v>
      </c>
      <c r="BC463" s="232">
        <f>SUMPRODUCT(LEN($AG463:$AG466)-LEN(SUBSTITUTE($AG463:$AG466,"M", "")))</f>
        <v>0</v>
      </c>
      <c r="BD463" s="297">
        <f>SUMPRODUCT(LEN($AI463:$AI466)-LEN(SUBSTITUTE($AI463:$AI466,"S", "")))</f>
        <v>0</v>
      </c>
      <c r="BE463" s="300">
        <f>SUMPRODUCT(LEN($AI463:$AI466)-LEN(SUBSTITUTE($AI463:$AI466,"F", "")))</f>
        <v>0</v>
      </c>
      <c r="BF463" s="300">
        <f>SUMPRODUCT(LEN($AI463:$AI466)-LEN(SUBSTITUTE($AI463:$AI466,"G", "")))</f>
        <v>0</v>
      </c>
      <c r="BG463" s="303">
        <f>SUMPRODUCT(LEN($AI463:$AI466)-LEN(SUBSTITUTE($AI463:$AI466,"M", "")))</f>
        <v>0</v>
      </c>
    </row>
    <row r="464" spans="2:60" ht="28.15" hidden="1" customHeight="1" thickBot="1">
      <c r="B464" s="29"/>
      <c r="C464" s="264"/>
      <c r="D464" s="37"/>
      <c r="E464" s="36"/>
      <c r="F464" s="36"/>
      <c r="G464" s="35"/>
      <c r="H464" s="256"/>
      <c r="I464" s="260"/>
      <c r="J464" s="260"/>
      <c r="K464" s="260"/>
      <c r="L464" s="32" t="s">
        <v>72</v>
      </c>
      <c r="M464" s="31"/>
      <c r="N464" s="32" t="s">
        <v>71</v>
      </c>
      <c r="O464" s="31"/>
      <c r="P464" s="32" t="s">
        <v>70</v>
      </c>
      <c r="Q464" s="31"/>
      <c r="R464" s="32" t="s">
        <v>69</v>
      </c>
      <c r="S464" s="31"/>
      <c r="T464" s="32" t="s">
        <v>68</v>
      </c>
      <c r="U464" s="31"/>
      <c r="V464" s="32" t="s">
        <v>67</v>
      </c>
      <c r="W464" s="31"/>
      <c r="X464" s="32" t="s">
        <v>66</v>
      </c>
      <c r="Y464" s="31"/>
      <c r="Z464" s="32" t="s">
        <v>65</v>
      </c>
      <c r="AA464" s="31"/>
      <c r="AB464" s="34" t="s">
        <v>64</v>
      </c>
      <c r="AC464" s="33"/>
      <c r="AD464" s="32" t="s">
        <v>63</v>
      </c>
      <c r="AE464" s="31"/>
      <c r="AF464" s="30"/>
      <c r="AG464" s="31"/>
      <c r="AH464" s="30"/>
      <c r="AI464" s="20"/>
      <c r="AJ464" s="250"/>
      <c r="AK464" s="253"/>
      <c r="AL464" s="19"/>
      <c r="AM464" s="7"/>
      <c r="AN464" s="7"/>
      <c r="AO464" s="239"/>
      <c r="AP464" s="230"/>
      <c r="AQ464" s="233"/>
      <c r="AR464" s="236"/>
      <c r="AS464" s="230"/>
      <c r="AT464" s="233"/>
      <c r="AU464" s="236"/>
      <c r="AV464" s="230"/>
      <c r="AW464" s="233"/>
      <c r="AX464" s="236"/>
      <c r="AY464" s="230"/>
      <c r="AZ464" s="233"/>
      <c r="BA464" s="236"/>
      <c r="BB464" s="230"/>
      <c r="BC464" s="233"/>
      <c r="BD464" s="298"/>
      <c r="BE464" s="301"/>
      <c r="BF464" s="301"/>
      <c r="BG464" s="304"/>
    </row>
    <row r="465" spans="2:60" ht="28.15" hidden="1" customHeight="1">
      <c r="B465" s="29"/>
      <c r="C465" s="265"/>
      <c r="D465" s="28"/>
      <c r="E465" s="27"/>
      <c r="F465" s="27"/>
      <c r="G465" s="26"/>
      <c r="H465" s="257"/>
      <c r="I465" s="261"/>
      <c r="J465" s="261"/>
      <c r="K465" s="261"/>
      <c r="L465" s="23" t="s">
        <v>62</v>
      </c>
      <c r="M465" s="22"/>
      <c r="N465" s="23" t="s">
        <v>61</v>
      </c>
      <c r="O465" s="22"/>
      <c r="P465" s="23" t="s">
        <v>60</v>
      </c>
      <c r="Q465" s="22"/>
      <c r="R465" s="23" t="s">
        <v>59</v>
      </c>
      <c r="S465" s="22"/>
      <c r="T465" s="23" t="s">
        <v>58</v>
      </c>
      <c r="U465" s="22"/>
      <c r="V465" s="23" t="s">
        <v>57</v>
      </c>
      <c r="W465" s="22"/>
      <c r="X465" s="23" t="s">
        <v>56</v>
      </c>
      <c r="Y465" s="22"/>
      <c r="Z465" s="23" t="s">
        <v>55</v>
      </c>
      <c r="AA465" s="22"/>
      <c r="AB465" s="25" t="s">
        <v>54</v>
      </c>
      <c r="AC465" s="24"/>
      <c r="AD465" s="23">
        <v>39</v>
      </c>
      <c r="AE465" s="22"/>
      <c r="AF465" s="21"/>
      <c r="AG465" s="22"/>
      <c r="AH465" s="21"/>
      <c r="AI465" s="20"/>
      <c r="AJ465" s="250"/>
      <c r="AK465" s="253"/>
      <c r="AL465" s="19"/>
      <c r="AM465" s="7"/>
      <c r="AN465" s="7"/>
      <c r="AO465" s="239"/>
      <c r="AP465" s="230"/>
      <c r="AQ465" s="233"/>
      <c r="AR465" s="236"/>
      <c r="AS465" s="230"/>
      <c r="AT465" s="233"/>
      <c r="AU465" s="236"/>
      <c r="AV465" s="230"/>
      <c r="AW465" s="233"/>
      <c r="AX465" s="236"/>
      <c r="AY465" s="230"/>
      <c r="AZ465" s="233"/>
      <c r="BA465" s="236"/>
      <c r="BB465" s="230"/>
      <c r="BC465" s="233"/>
      <c r="BD465" s="298"/>
      <c r="BE465" s="301"/>
      <c r="BF465" s="301"/>
      <c r="BG465" s="304"/>
    </row>
    <row r="466" spans="2:60" ht="28.15" hidden="1" customHeight="1" thickBot="1">
      <c r="B466" s="29"/>
      <c r="C466" s="266"/>
      <c r="D466" s="57"/>
      <c r="E466" s="56"/>
      <c r="F466" s="56"/>
      <c r="G466" s="55"/>
      <c r="H466" s="258"/>
      <c r="I466" s="262"/>
      <c r="J466" s="262"/>
      <c r="K466" s="262"/>
      <c r="L466" s="52" t="s">
        <v>53</v>
      </c>
      <c r="M466" s="51"/>
      <c r="N466" s="52" t="s">
        <v>52</v>
      </c>
      <c r="O466" s="51"/>
      <c r="P466" s="52" t="s">
        <v>51</v>
      </c>
      <c r="Q466" s="51"/>
      <c r="R466" s="52" t="s">
        <v>50</v>
      </c>
      <c r="S466" s="51"/>
      <c r="T466" s="52">
        <v>20</v>
      </c>
      <c r="U466" s="51"/>
      <c r="V466" s="52" t="s">
        <v>49</v>
      </c>
      <c r="W466" s="51"/>
      <c r="X466" s="52" t="s">
        <v>48</v>
      </c>
      <c r="Y466" s="51"/>
      <c r="Z466" s="52" t="s">
        <v>47</v>
      </c>
      <c r="AA466" s="51"/>
      <c r="AB466" s="54" t="s">
        <v>46</v>
      </c>
      <c r="AC466" s="53"/>
      <c r="AD466" s="52" t="s">
        <v>45</v>
      </c>
      <c r="AE466" s="51"/>
      <c r="AF466" s="50"/>
      <c r="AG466" s="51"/>
      <c r="AH466" s="50"/>
      <c r="AI466" s="49"/>
      <c r="AJ466" s="251"/>
      <c r="AK466" s="254"/>
      <c r="AL466" s="48"/>
      <c r="AM466" s="7"/>
      <c r="AN466" s="7"/>
      <c r="AO466" s="240"/>
      <c r="AP466" s="231"/>
      <c r="AQ466" s="234"/>
      <c r="AR466" s="237"/>
      <c r="AS466" s="231"/>
      <c r="AT466" s="234"/>
      <c r="AU466" s="237"/>
      <c r="AV466" s="231"/>
      <c r="AW466" s="234"/>
      <c r="AX466" s="237"/>
      <c r="AY466" s="231"/>
      <c r="AZ466" s="234"/>
      <c r="BA466" s="237"/>
      <c r="BB466" s="231"/>
      <c r="BC466" s="234"/>
      <c r="BD466" s="299"/>
      <c r="BE466" s="302"/>
      <c r="BF466" s="302"/>
      <c r="BG466" s="305"/>
    </row>
    <row r="467" spans="2:60" ht="28.15" hidden="1" customHeight="1">
      <c r="B467" s="29"/>
      <c r="C467" s="263">
        <v>3</v>
      </c>
      <c r="D467" s="47"/>
      <c r="E467" s="46"/>
      <c r="F467" s="46"/>
      <c r="G467" s="45"/>
      <c r="H467" s="255"/>
      <c r="I467" s="259"/>
      <c r="J467" s="259"/>
      <c r="K467" s="259"/>
      <c r="L467" s="42" t="s">
        <v>82</v>
      </c>
      <c r="M467" s="41"/>
      <c r="N467" s="42" t="s">
        <v>81</v>
      </c>
      <c r="O467" s="41"/>
      <c r="P467" s="42" t="s">
        <v>80</v>
      </c>
      <c r="Q467" s="41"/>
      <c r="R467" s="42" t="s">
        <v>79</v>
      </c>
      <c r="S467" s="41"/>
      <c r="T467" s="42" t="s">
        <v>78</v>
      </c>
      <c r="U467" s="41"/>
      <c r="V467" s="42" t="s">
        <v>77</v>
      </c>
      <c r="W467" s="41"/>
      <c r="X467" s="42" t="s">
        <v>76</v>
      </c>
      <c r="Y467" s="41"/>
      <c r="Z467" s="42" t="s">
        <v>75</v>
      </c>
      <c r="AA467" s="41"/>
      <c r="AB467" s="44" t="s">
        <v>74</v>
      </c>
      <c r="AC467" s="43"/>
      <c r="AD467" s="42" t="s">
        <v>73</v>
      </c>
      <c r="AE467" s="41"/>
      <c r="AF467" s="40"/>
      <c r="AG467" s="41"/>
      <c r="AH467" s="40"/>
      <c r="AI467" s="39"/>
      <c r="AJ467" s="245"/>
      <c r="AK467" s="245"/>
      <c r="AL467" s="38"/>
      <c r="AM467" s="7"/>
      <c r="AN467" s="7"/>
      <c r="AO467" s="238">
        <f>SUMPRODUCT(LEN($M467:$AE470)-LEN(SUBSTITUTE($M467:$AE470,"A", "")))</f>
        <v>0</v>
      </c>
      <c r="AP467" s="229">
        <f>SUMPRODUCT(LEN($AH467:$AH470)-LEN(SUBSTITUTE($AH467:$AH470,"A", "")))</f>
        <v>0</v>
      </c>
      <c r="AQ467" s="232">
        <f>SUMPRODUCT(LEN($AG467:$AG470)-LEN(SUBSTITUTE($AG467:$AG470,"A", "")))</f>
        <v>0</v>
      </c>
      <c r="AR467" s="235">
        <f>SUMPRODUCT(LEN($M467:$AE470)-LEN(SUBSTITUTE($M467:$AE470,"S", "")))</f>
        <v>0</v>
      </c>
      <c r="AS467" s="229">
        <f>SUMPRODUCT(LEN($AH467:$AH470)-LEN(SUBSTITUTE($AH467:$AH470,"S", "")))</f>
        <v>0</v>
      </c>
      <c r="AT467" s="232">
        <f>SUMPRODUCT(LEN($AG467:$AG470)-LEN(SUBSTITUTE($AG467:$AG470,"S", "")))</f>
        <v>0</v>
      </c>
      <c r="AU467" s="235">
        <f>SUMPRODUCT(LEN($M467:$AE470)-LEN(SUBSTITUTE($M467:$AE470,"F", "")))</f>
        <v>0</v>
      </c>
      <c r="AV467" s="229">
        <f>SUMPRODUCT(LEN($AH467:$AH470)-LEN(SUBSTITUTE($AH467:$AH470,"F", "")))</f>
        <v>0</v>
      </c>
      <c r="AW467" s="232">
        <f>SUMPRODUCT(LEN($AG467:$AG470)-LEN(SUBSTITUTE($AG467:$AG470,"F", "")))</f>
        <v>0</v>
      </c>
      <c r="AX467" s="235">
        <f>SUMPRODUCT(LEN($M467:$AE470)-LEN(SUBSTITUTE($M467:$AE470,"G", "")))</f>
        <v>0</v>
      </c>
      <c r="AY467" s="229">
        <f>SUMPRODUCT(LEN($AH467:$AH470)-LEN(SUBSTITUTE($AH467:$AH470,"G", "")))</f>
        <v>0</v>
      </c>
      <c r="AZ467" s="232">
        <f>SUMPRODUCT(LEN($AG467:$AG470)-LEN(SUBSTITUTE($AG467:$AG470,"G", "")))</f>
        <v>0</v>
      </c>
      <c r="BA467" s="235">
        <f>SUMPRODUCT(LEN($M467:$AE470)-LEN(SUBSTITUTE($M467:$AE470,"M", "")))</f>
        <v>0</v>
      </c>
      <c r="BB467" s="229">
        <f>SUMPRODUCT(LEN($AH467:$AH470)-LEN(SUBSTITUTE($AH467:$AH470,"M", "")))</f>
        <v>0</v>
      </c>
      <c r="BC467" s="232">
        <f>SUMPRODUCT(LEN($AG467:$AG470)-LEN(SUBSTITUTE($AG467:$AG470,"M", "")))</f>
        <v>0</v>
      </c>
      <c r="BD467" s="297">
        <f>SUMPRODUCT(LEN($AI467:$AI470)-LEN(SUBSTITUTE($AI467:$AI470,"S", "")))</f>
        <v>0</v>
      </c>
      <c r="BE467" s="300">
        <f>SUMPRODUCT(LEN($AI467:$AI470)-LEN(SUBSTITUTE($AI467:$AI470,"F", "")))</f>
        <v>0</v>
      </c>
      <c r="BF467" s="300">
        <f>SUMPRODUCT(LEN($AI467:$AI470)-LEN(SUBSTITUTE($AI467:$AI470,"G", "")))</f>
        <v>0</v>
      </c>
      <c r="BG467" s="303">
        <f>SUMPRODUCT(LEN($AI467:$AI470)-LEN(SUBSTITUTE($AI467:$AI470,"M", "")))</f>
        <v>0</v>
      </c>
    </row>
    <row r="468" spans="2:60" ht="28.15" hidden="1" customHeight="1" thickBot="1">
      <c r="B468" s="29"/>
      <c r="C468" s="264"/>
      <c r="D468" s="37"/>
      <c r="E468" s="36"/>
      <c r="F468" s="36"/>
      <c r="G468" s="35"/>
      <c r="H468" s="256"/>
      <c r="I468" s="260"/>
      <c r="J468" s="260"/>
      <c r="K468" s="260"/>
      <c r="L468" s="32" t="s">
        <v>72</v>
      </c>
      <c r="M468" s="31"/>
      <c r="N468" s="32" t="s">
        <v>71</v>
      </c>
      <c r="O468" s="31"/>
      <c r="P468" s="32" t="s">
        <v>70</v>
      </c>
      <c r="Q468" s="31"/>
      <c r="R468" s="32" t="s">
        <v>69</v>
      </c>
      <c r="S468" s="31"/>
      <c r="T468" s="32" t="s">
        <v>68</v>
      </c>
      <c r="U468" s="31"/>
      <c r="V468" s="32" t="s">
        <v>67</v>
      </c>
      <c r="W468" s="31"/>
      <c r="X468" s="32" t="s">
        <v>66</v>
      </c>
      <c r="Y468" s="31"/>
      <c r="Z468" s="32" t="s">
        <v>65</v>
      </c>
      <c r="AA468" s="31"/>
      <c r="AB468" s="34" t="s">
        <v>64</v>
      </c>
      <c r="AC468" s="33"/>
      <c r="AD468" s="32" t="s">
        <v>63</v>
      </c>
      <c r="AE468" s="31"/>
      <c r="AF468" s="30"/>
      <c r="AG468" s="31"/>
      <c r="AH468" s="30"/>
      <c r="AI468" s="20"/>
      <c r="AJ468" s="246"/>
      <c r="AK468" s="246"/>
      <c r="AL468" s="19"/>
      <c r="AM468" s="7"/>
      <c r="AN468" s="7"/>
      <c r="AO468" s="239"/>
      <c r="AP468" s="230"/>
      <c r="AQ468" s="233"/>
      <c r="AR468" s="236"/>
      <c r="AS468" s="230"/>
      <c r="AT468" s="233"/>
      <c r="AU468" s="236"/>
      <c r="AV468" s="230"/>
      <c r="AW468" s="233"/>
      <c r="AX468" s="236"/>
      <c r="AY468" s="230"/>
      <c r="AZ468" s="233"/>
      <c r="BA468" s="236"/>
      <c r="BB468" s="230"/>
      <c r="BC468" s="233"/>
      <c r="BD468" s="298"/>
      <c r="BE468" s="301"/>
      <c r="BF468" s="301"/>
      <c r="BG468" s="304"/>
    </row>
    <row r="469" spans="2:60" ht="28.15" hidden="1" customHeight="1">
      <c r="B469" s="29"/>
      <c r="C469" s="265"/>
      <c r="D469" s="28"/>
      <c r="E469" s="27"/>
      <c r="F469" s="27"/>
      <c r="G469" s="26"/>
      <c r="H469" s="257"/>
      <c r="I469" s="261"/>
      <c r="J469" s="261"/>
      <c r="K469" s="261"/>
      <c r="L469" s="23" t="s">
        <v>62</v>
      </c>
      <c r="M469" s="22"/>
      <c r="N469" s="23" t="s">
        <v>61</v>
      </c>
      <c r="O469" s="22"/>
      <c r="P469" s="23" t="s">
        <v>60</v>
      </c>
      <c r="Q469" s="22"/>
      <c r="R469" s="23" t="s">
        <v>59</v>
      </c>
      <c r="S469" s="22"/>
      <c r="T469" s="23" t="s">
        <v>58</v>
      </c>
      <c r="U469" s="22"/>
      <c r="V469" s="23" t="s">
        <v>57</v>
      </c>
      <c r="W469" s="22"/>
      <c r="X469" s="23" t="s">
        <v>56</v>
      </c>
      <c r="Y469" s="22"/>
      <c r="Z469" s="23" t="s">
        <v>55</v>
      </c>
      <c r="AA469" s="22"/>
      <c r="AB469" s="25" t="s">
        <v>54</v>
      </c>
      <c r="AC469" s="24"/>
      <c r="AD469" s="23">
        <v>39</v>
      </c>
      <c r="AE469" s="22"/>
      <c r="AF469" s="21"/>
      <c r="AG469" s="22"/>
      <c r="AH469" s="21"/>
      <c r="AI469" s="20"/>
      <c r="AJ469" s="246"/>
      <c r="AK469" s="246"/>
      <c r="AL469" s="19"/>
      <c r="AM469" s="7"/>
      <c r="AN469" s="7"/>
      <c r="AO469" s="239"/>
      <c r="AP469" s="230"/>
      <c r="AQ469" s="233"/>
      <c r="AR469" s="236"/>
      <c r="AS469" s="230"/>
      <c r="AT469" s="233"/>
      <c r="AU469" s="236"/>
      <c r="AV469" s="230"/>
      <c r="AW469" s="233"/>
      <c r="AX469" s="236"/>
      <c r="AY469" s="230"/>
      <c r="AZ469" s="233"/>
      <c r="BA469" s="236"/>
      <c r="BB469" s="230"/>
      <c r="BC469" s="233"/>
      <c r="BD469" s="298"/>
      <c r="BE469" s="301"/>
      <c r="BF469" s="301"/>
      <c r="BG469" s="304"/>
    </row>
    <row r="470" spans="2:60" ht="28.15" hidden="1" customHeight="1" thickBot="1">
      <c r="B470" s="18"/>
      <c r="C470" s="271"/>
      <c r="D470" s="17"/>
      <c r="E470" s="16"/>
      <c r="F470" s="16"/>
      <c r="G470" s="15"/>
      <c r="H470" s="258"/>
      <c r="I470" s="272"/>
      <c r="J470" s="272"/>
      <c r="K470" s="272"/>
      <c r="L470" s="12" t="s">
        <v>53</v>
      </c>
      <c r="M470" s="11"/>
      <c r="N470" s="12" t="s">
        <v>52</v>
      </c>
      <c r="O470" s="11"/>
      <c r="P470" s="12" t="s">
        <v>51</v>
      </c>
      <c r="Q470" s="11"/>
      <c r="R470" s="12" t="s">
        <v>50</v>
      </c>
      <c r="S470" s="11"/>
      <c r="T470" s="12">
        <v>20</v>
      </c>
      <c r="U470" s="11"/>
      <c r="V470" s="12" t="s">
        <v>49</v>
      </c>
      <c r="W470" s="11"/>
      <c r="X470" s="12" t="s">
        <v>48</v>
      </c>
      <c r="Y470" s="11"/>
      <c r="Z470" s="12" t="s">
        <v>47</v>
      </c>
      <c r="AA470" s="11"/>
      <c r="AB470" s="14" t="s">
        <v>46</v>
      </c>
      <c r="AC470" s="13"/>
      <c r="AD470" s="12" t="s">
        <v>45</v>
      </c>
      <c r="AE470" s="11"/>
      <c r="AF470" s="10"/>
      <c r="AG470" s="11"/>
      <c r="AH470" s="10"/>
      <c r="AI470" s="9"/>
      <c r="AJ470" s="247"/>
      <c r="AK470" s="247"/>
      <c r="AL470" s="8"/>
      <c r="AM470" s="7"/>
      <c r="AN470" s="7"/>
      <c r="AO470" s="240"/>
      <c r="AP470" s="231"/>
      <c r="AQ470" s="234"/>
      <c r="AR470" s="237"/>
      <c r="AS470" s="231"/>
      <c r="AT470" s="234"/>
      <c r="AU470" s="237"/>
      <c r="AV470" s="231"/>
      <c r="AW470" s="234"/>
      <c r="AX470" s="237"/>
      <c r="AY470" s="231"/>
      <c r="AZ470" s="234"/>
      <c r="BA470" s="237"/>
      <c r="BB470" s="231"/>
      <c r="BC470" s="234"/>
      <c r="BD470" s="299"/>
      <c r="BE470" s="302"/>
      <c r="BF470" s="302"/>
      <c r="BG470" s="305"/>
    </row>
    <row r="471" spans="2:60" ht="85.9" hidden="1" customHeight="1" thickBot="1">
      <c r="B471" s="94" t="s">
        <v>119</v>
      </c>
      <c r="C471" s="83" t="s">
        <v>118</v>
      </c>
      <c r="D471" s="88" t="s">
        <v>117</v>
      </c>
      <c r="E471" s="93" t="s">
        <v>116</v>
      </c>
      <c r="F471" s="92"/>
      <c r="G471" s="91"/>
      <c r="H471" s="90" t="s">
        <v>115</v>
      </c>
      <c r="I471" s="88" t="s">
        <v>43</v>
      </c>
      <c r="J471" s="88" t="s">
        <v>114</v>
      </c>
      <c r="K471" s="88" t="s">
        <v>44</v>
      </c>
      <c r="L471" s="227" t="s">
        <v>113</v>
      </c>
      <c r="M471" s="270"/>
      <c r="N471" s="227" t="s">
        <v>112</v>
      </c>
      <c r="O471" s="270"/>
      <c r="P471" s="227" t="s">
        <v>112</v>
      </c>
      <c r="Q471" s="228"/>
      <c r="R471" s="227" t="s">
        <v>112</v>
      </c>
      <c r="S471" s="228"/>
      <c r="T471" s="227" t="s">
        <v>112</v>
      </c>
      <c r="U471" s="228"/>
      <c r="V471" s="227" t="s">
        <v>112</v>
      </c>
      <c r="W471" s="228"/>
      <c r="X471" s="227" t="s">
        <v>112</v>
      </c>
      <c r="Y471" s="228"/>
      <c r="Z471" s="227" t="s">
        <v>112</v>
      </c>
      <c r="AA471" s="228"/>
      <c r="AB471" s="227" t="s">
        <v>112</v>
      </c>
      <c r="AC471" s="228"/>
      <c r="AD471" s="227" t="s">
        <v>112</v>
      </c>
      <c r="AE471" s="228"/>
      <c r="AF471" s="244" t="s">
        <v>111</v>
      </c>
      <c r="AG471" s="228"/>
      <c r="AH471" s="90" t="s">
        <v>110</v>
      </c>
      <c r="AI471" s="89" t="s">
        <v>109</v>
      </c>
      <c r="AJ471" s="88" t="s">
        <v>108</v>
      </c>
      <c r="AK471" s="88" t="s">
        <v>107</v>
      </c>
      <c r="AL471" s="87" t="s">
        <v>106</v>
      </c>
      <c r="AM471" s="86"/>
      <c r="AN471" s="86"/>
      <c r="AO471" s="84" t="s">
        <v>105</v>
      </c>
      <c r="AP471" s="83" t="s">
        <v>104</v>
      </c>
      <c r="AQ471" s="82" t="s">
        <v>103</v>
      </c>
      <c r="AR471" s="84" t="s">
        <v>102</v>
      </c>
      <c r="AS471" s="83" t="s">
        <v>101</v>
      </c>
      <c r="AT471" s="82" t="s">
        <v>100</v>
      </c>
      <c r="AU471" s="84" t="s">
        <v>99</v>
      </c>
      <c r="AV471" s="83" t="s">
        <v>98</v>
      </c>
      <c r="AW471" s="85" t="s">
        <v>97</v>
      </c>
      <c r="AX471" s="84" t="s">
        <v>96</v>
      </c>
      <c r="AY471" s="83" t="s">
        <v>95</v>
      </c>
      <c r="AZ471" s="82" t="s">
        <v>94</v>
      </c>
      <c r="BA471" s="84" t="s">
        <v>93</v>
      </c>
      <c r="BB471" s="83" t="s">
        <v>92</v>
      </c>
      <c r="BC471" s="82" t="s">
        <v>91</v>
      </c>
      <c r="BD471" s="81" t="s">
        <v>90</v>
      </c>
      <c r="BE471" s="80" t="s">
        <v>89</v>
      </c>
      <c r="BF471" s="80" t="s">
        <v>88</v>
      </c>
      <c r="BG471" s="79" t="s">
        <v>87</v>
      </c>
    </row>
    <row r="472" spans="2:60" ht="48" hidden="1" thickBot="1">
      <c r="B472" s="78" t="s">
        <v>149</v>
      </c>
      <c r="C472" s="77"/>
      <c r="D472" s="76"/>
      <c r="E472" s="267"/>
      <c r="F472" s="268"/>
      <c r="G472" s="269"/>
      <c r="H472" s="75" t="s">
        <v>85</v>
      </c>
      <c r="I472" s="74"/>
      <c r="J472" s="74"/>
      <c r="K472" s="73"/>
      <c r="L472" s="72"/>
      <c r="M472" s="68"/>
      <c r="N472" s="72"/>
      <c r="O472" s="68"/>
      <c r="P472" s="72"/>
      <c r="Q472" s="68"/>
      <c r="R472" s="72"/>
      <c r="S472" s="68"/>
      <c r="T472" s="72"/>
      <c r="U472" s="68"/>
      <c r="V472" s="72"/>
      <c r="W472" s="68"/>
      <c r="X472" s="72"/>
      <c r="Y472" s="68"/>
      <c r="Z472" s="72"/>
      <c r="AA472" s="71"/>
      <c r="AB472" s="70"/>
      <c r="AC472" s="70"/>
      <c r="AD472" s="70"/>
      <c r="AE472" s="70"/>
      <c r="AF472" s="69" t="s">
        <v>84</v>
      </c>
      <c r="AG472" s="68"/>
      <c r="AH472" s="68"/>
      <c r="AI472" s="68"/>
      <c r="AJ472" s="67"/>
      <c r="AK472" s="67"/>
      <c r="AL472" s="66"/>
      <c r="AM472" s="65"/>
      <c r="AN472" s="65"/>
      <c r="AO472" s="64">
        <f t="shared" ref="AO472:BG472" si="33">SUM(AO473:AO484)</f>
        <v>0</v>
      </c>
      <c r="AP472" s="63">
        <f t="shared" si="33"/>
        <v>0</v>
      </c>
      <c r="AQ472" s="62">
        <f t="shared" si="33"/>
        <v>0</v>
      </c>
      <c r="AR472" s="64">
        <f t="shared" si="33"/>
        <v>0</v>
      </c>
      <c r="AS472" s="63">
        <f t="shared" si="33"/>
        <v>0</v>
      </c>
      <c r="AT472" s="62">
        <f t="shared" si="33"/>
        <v>0</v>
      </c>
      <c r="AU472" s="64">
        <f t="shared" si="33"/>
        <v>0</v>
      </c>
      <c r="AV472" s="63">
        <f t="shared" si="33"/>
        <v>0</v>
      </c>
      <c r="AW472" s="62">
        <f t="shared" si="33"/>
        <v>0</v>
      </c>
      <c r="AX472" s="64">
        <f t="shared" si="33"/>
        <v>0</v>
      </c>
      <c r="AY472" s="63">
        <f t="shared" si="33"/>
        <v>0</v>
      </c>
      <c r="AZ472" s="62">
        <f t="shared" si="33"/>
        <v>0</v>
      </c>
      <c r="BA472" s="64">
        <f t="shared" si="33"/>
        <v>0</v>
      </c>
      <c r="BB472" s="63">
        <f t="shared" si="33"/>
        <v>0</v>
      </c>
      <c r="BC472" s="62">
        <f t="shared" si="33"/>
        <v>0</v>
      </c>
      <c r="BD472" s="61">
        <f t="shared" si="33"/>
        <v>0</v>
      </c>
      <c r="BE472" s="60">
        <f t="shared" si="33"/>
        <v>0</v>
      </c>
      <c r="BF472" s="60">
        <f t="shared" si="33"/>
        <v>0</v>
      </c>
      <c r="BG472" s="59">
        <f t="shared" si="33"/>
        <v>0</v>
      </c>
      <c r="BH472" s="58" t="s">
        <v>83</v>
      </c>
    </row>
    <row r="473" spans="2:60" ht="28.15" hidden="1" customHeight="1">
      <c r="B473" s="29"/>
      <c r="C473" s="263">
        <v>1</v>
      </c>
      <c r="D473" s="47"/>
      <c r="E473" s="46"/>
      <c r="F473" s="46"/>
      <c r="G473" s="45"/>
      <c r="H473" s="255"/>
      <c r="I473" s="259"/>
      <c r="J473" s="259"/>
      <c r="K473" s="259"/>
      <c r="L473" s="42" t="s">
        <v>82</v>
      </c>
      <c r="M473" s="41"/>
      <c r="N473" s="42" t="s">
        <v>81</v>
      </c>
      <c r="O473" s="41"/>
      <c r="P473" s="42" t="s">
        <v>80</v>
      </c>
      <c r="Q473" s="41"/>
      <c r="R473" s="42" t="s">
        <v>79</v>
      </c>
      <c r="S473" s="41"/>
      <c r="T473" s="42" t="s">
        <v>78</v>
      </c>
      <c r="U473" s="41"/>
      <c r="V473" s="42" t="s">
        <v>77</v>
      </c>
      <c r="W473" s="41"/>
      <c r="X473" s="42" t="s">
        <v>76</v>
      </c>
      <c r="Y473" s="41"/>
      <c r="Z473" s="42" t="s">
        <v>75</v>
      </c>
      <c r="AA473" s="41"/>
      <c r="AB473" s="44" t="s">
        <v>74</v>
      </c>
      <c r="AC473" s="43"/>
      <c r="AD473" s="42" t="s">
        <v>73</v>
      </c>
      <c r="AE473" s="41"/>
      <c r="AF473" s="40"/>
      <c r="AG473" s="41"/>
      <c r="AH473" s="40"/>
      <c r="AI473" s="39"/>
      <c r="AJ473" s="245"/>
      <c r="AK473" s="245"/>
      <c r="AL473" s="38"/>
      <c r="AM473" s="7"/>
      <c r="AN473" s="7"/>
      <c r="AO473" s="238">
        <f>SUMPRODUCT(LEN($M473:$AE476)-LEN(SUBSTITUTE($M473:$AE476,"A", "")))</f>
        <v>0</v>
      </c>
      <c r="AP473" s="229">
        <f>SUMPRODUCT(LEN($AH473:$AH476)-LEN(SUBSTITUTE($AH473:$AH476,"A", "")))</f>
        <v>0</v>
      </c>
      <c r="AQ473" s="232">
        <f>SUMPRODUCT(LEN($AG473:$AG476)-LEN(SUBSTITUTE($AG473:$AG476,"A", "")))</f>
        <v>0</v>
      </c>
      <c r="AR473" s="235">
        <f>SUMPRODUCT(LEN($M473:$AE476)-LEN(SUBSTITUTE($M473:$AE476,"S", "")))</f>
        <v>0</v>
      </c>
      <c r="AS473" s="229">
        <f>SUMPRODUCT(LEN($AH473:$AH476)-LEN(SUBSTITUTE($AH473:$AH476,"S", "")))</f>
        <v>0</v>
      </c>
      <c r="AT473" s="232">
        <f>SUMPRODUCT(LEN($AG473:$AG476)-LEN(SUBSTITUTE($AG473:$AG476,"S", "")))</f>
        <v>0</v>
      </c>
      <c r="AU473" s="235">
        <f>SUMPRODUCT(LEN($M473:$AE476)-LEN(SUBSTITUTE($M473:$AE476,"F", "")))</f>
        <v>0</v>
      </c>
      <c r="AV473" s="229">
        <f>SUMPRODUCT(LEN($AH473:$AH476)-LEN(SUBSTITUTE($AH473:$AH476,"F", "")))</f>
        <v>0</v>
      </c>
      <c r="AW473" s="232">
        <f>SUMPRODUCT(LEN($AG473:$AG476)-LEN(SUBSTITUTE($AG473:$AG476,"F", "")))</f>
        <v>0</v>
      </c>
      <c r="AX473" s="235">
        <f>SUMPRODUCT(LEN($M473:$AE476)-LEN(SUBSTITUTE($M473:$AE476,"G", "")))</f>
        <v>0</v>
      </c>
      <c r="AY473" s="229">
        <f>SUMPRODUCT(LEN($AH473:$AH476)-LEN(SUBSTITUTE($AH473:$AH476,"G", "")))</f>
        <v>0</v>
      </c>
      <c r="AZ473" s="232">
        <f>SUMPRODUCT(LEN($AG473:$AG476)-LEN(SUBSTITUTE($AG473:$AG476,"G", "")))</f>
        <v>0</v>
      </c>
      <c r="BA473" s="235">
        <f>SUMPRODUCT(LEN($M473:$AE476)-LEN(SUBSTITUTE($M473:$AE476,"M", "")))</f>
        <v>0</v>
      </c>
      <c r="BB473" s="229">
        <f>SUMPRODUCT(LEN($AH473:$AH476)-LEN(SUBSTITUTE($AH473:$AH476,"M", "")))</f>
        <v>0</v>
      </c>
      <c r="BC473" s="232">
        <f>SUMPRODUCT(LEN($AG473:$AG476)-LEN(SUBSTITUTE($AG473:$AG476,"M", "")))</f>
        <v>0</v>
      </c>
      <c r="BD473" s="297">
        <f>SUMPRODUCT(LEN($AI473:$AI476)-LEN(SUBSTITUTE($AI473:$AI476,"S", "")))</f>
        <v>0</v>
      </c>
      <c r="BE473" s="300">
        <f>SUMPRODUCT(LEN($AI473:$AI476)-LEN(SUBSTITUTE($AI473:$AI476,"F", "")))</f>
        <v>0</v>
      </c>
      <c r="BF473" s="300">
        <f>SUMPRODUCT(LEN($AI473:$AI476)-LEN(SUBSTITUTE($AI473:$AI476,"G", "")))</f>
        <v>0</v>
      </c>
      <c r="BG473" s="303">
        <f>SUMPRODUCT(LEN($AI473:$AI476)-LEN(SUBSTITUTE($AI473:$AI476,"M", "")))</f>
        <v>0</v>
      </c>
    </row>
    <row r="474" spans="2:60" ht="28.15" hidden="1" customHeight="1" thickBot="1">
      <c r="B474" s="29"/>
      <c r="C474" s="264"/>
      <c r="D474" s="37"/>
      <c r="E474" s="36"/>
      <c r="F474" s="36"/>
      <c r="G474" s="35"/>
      <c r="H474" s="256"/>
      <c r="I474" s="260"/>
      <c r="J474" s="260"/>
      <c r="K474" s="260"/>
      <c r="L474" s="32" t="s">
        <v>72</v>
      </c>
      <c r="M474" s="31"/>
      <c r="N474" s="32" t="s">
        <v>71</v>
      </c>
      <c r="O474" s="31"/>
      <c r="P474" s="32" t="s">
        <v>70</v>
      </c>
      <c r="Q474" s="31"/>
      <c r="R474" s="32" t="s">
        <v>69</v>
      </c>
      <c r="S474" s="31"/>
      <c r="T474" s="32" t="s">
        <v>68</v>
      </c>
      <c r="U474" s="31"/>
      <c r="V474" s="32" t="s">
        <v>67</v>
      </c>
      <c r="W474" s="31"/>
      <c r="X474" s="32" t="s">
        <v>66</v>
      </c>
      <c r="Y474" s="31"/>
      <c r="Z474" s="32" t="s">
        <v>65</v>
      </c>
      <c r="AA474" s="31"/>
      <c r="AB474" s="34" t="s">
        <v>64</v>
      </c>
      <c r="AC474" s="33"/>
      <c r="AD474" s="32" t="s">
        <v>63</v>
      </c>
      <c r="AE474" s="31"/>
      <c r="AF474" s="30"/>
      <c r="AG474" s="31"/>
      <c r="AH474" s="30"/>
      <c r="AI474" s="20"/>
      <c r="AJ474" s="246"/>
      <c r="AK474" s="246"/>
      <c r="AL474" s="19"/>
      <c r="AM474" s="7"/>
      <c r="AN474" s="7"/>
      <c r="AO474" s="239"/>
      <c r="AP474" s="230"/>
      <c r="AQ474" s="233"/>
      <c r="AR474" s="236"/>
      <c r="AS474" s="230"/>
      <c r="AT474" s="233"/>
      <c r="AU474" s="236"/>
      <c r="AV474" s="230"/>
      <c r="AW474" s="233"/>
      <c r="AX474" s="236"/>
      <c r="AY474" s="230"/>
      <c r="AZ474" s="233"/>
      <c r="BA474" s="236"/>
      <c r="BB474" s="230"/>
      <c r="BC474" s="233"/>
      <c r="BD474" s="298"/>
      <c r="BE474" s="301"/>
      <c r="BF474" s="301"/>
      <c r="BG474" s="304"/>
    </row>
    <row r="475" spans="2:60" ht="28.15" hidden="1" customHeight="1">
      <c r="B475" s="29"/>
      <c r="C475" s="265"/>
      <c r="D475" s="28"/>
      <c r="E475" s="27"/>
      <c r="F475" s="27"/>
      <c r="G475" s="26"/>
      <c r="H475" s="257"/>
      <c r="I475" s="261"/>
      <c r="J475" s="261"/>
      <c r="K475" s="261"/>
      <c r="L475" s="23" t="s">
        <v>62</v>
      </c>
      <c r="M475" s="22"/>
      <c r="N475" s="23" t="s">
        <v>61</v>
      </c>
      <c r="O475" s="22"/>
      <c r="P475" s="23" t="s">
        <v>60</v>
      </c>
      <c r="Q475" s="22"/>
      <c r="R475" s="23" t="s">
        <v>59</v>
      </c>
      <c r="S475" s="22"/>
      <c r="T475" s="23" t="s">
        <v>58</v>
      </c>
      <c r="U475" s="22"/>
      <c r="V475" s="23" t="s">
        <v>57</v>
      </c>
      <c r="W475" s="22"/>
      <c r="X475" s="23" t="s">
        <v>56</v>
      </c>
      <c r="Y475" s="22"/>
      <c r="Z475" s="23" t="s">
        <v>55</v>
      </c>
      <c r="AA475" s="22"/>
      <c r="AB475" s="25" t="s">
        <v>54</v>
      </c>
      <c r="AC475" s="24"/>
      <c r="AD475" s="23">
        <v>39</v>
      </c>
      <c r="AE475" s="22"/>
      <c r="AF475" s="21"/>
      <c r="AG475" s="22"/>
      <c r="AH475" s="21"/>
      <c r="AI475" s="20"/>
      <c r="AJ475" s="246"/>
      <c r="AK475" s="246"/>
      <c r="AL475" s="19"/>
      <c r="AM475" s="7"/>
      <c r="AN475" s="7"/>
      <c r="AO475" s="239"/>
      <c r="AP475" s="230"/>
      <c r="AQ475" s="233"/>
      <c r="AR475" s="236"/>
      <c r="AS475" s="230"/>
      <c r="AT475" s="233"/>
      <c r="AU475" s="236"/>
      <c r="AV475" s="230"/>
      <c r="AW475" s="233"/>
      <c r="AX475" s="236"/>
      <c r="AY475" s="230"/>
      <c r="AZ475" s="233"/>
      <c r="BA475" s="236"/>
      <c r="BB475" s="230"/>
      <c r="BC475" s="233"/>
      <c r="BD475" s="298"/>
      <c r="BE475" s="301"/>
      <c r="BF475" s="301"/>
      <c r="BG475" s="304"/>
    </row>
    <row r="476" spans="2:60" ht="28.15" hidden="1" customHeight="1" thickBot="1">
      <c r="B476" s="29"/>
      <c r="C476" s="266"/>
      <c r="D476" s="57"/>
      <c r="E476" s="56"/>
      <c r="F476" s="56"/>
      <c r="G476" s="55"/>
      <c r="H476" s="258"/>
      <c r="I476" s="262"/>
      <c r="J476" s="262"/>
      <c r="K476" s="262"/>
      <c r="L476" s="52" t="s">
        <v>53</v>
      </c>
      <c r="M476" s="51"/>
      <c r="N476" s="52" t="s">
        <v>52</v>
      </c>
      <c r="O476" s="51"/>
      <c r="P476" s="52" t="s">
        <v>51</v>
      </c>
      <c r="Q476" s="51"/>
      <c r="R476" s="52" t="s">
        <v>50</v>
      </c>
      <c r="S476" s="51"/>
      <c r="T476" s="52">
        <v>20</v>
      </c>
      <c r="U476" s="51"/>
      <c r="V476" s="52" t="s">
        <v>49</v>
      </c>
      <c r="W476" s="51"/>
      <c r="X476" s="52" t="s">
        <v>48</v>
      </c>
      <c r="Y476" s="51"/>
      <c r="Z476" s="52" t="s">
        <v>47</v>
      </c>
      <c r="AA476" s="51"/>
      <c r="AB476" s="54" t="s">
        <v>46</v>
      </c>
      <c r="AC476" s="53"/>
      <c r="AD476" s="52" t="s">
        <v>45</v>
      </c>
      <c r="AE476" s="51"/>
      <c r="AF476" s="50"/>
      <c r="AG476" s="51"/>
      <c r="AH476" s="50"/>
      <c r="AI476" s="49"/>
      <c r="AJ476" s="248"/>
      <c r="AK476" s="248"/>
      <c r="AL476" s="48"/>
      <c r="AM476" s="7"/>
      <c r="AN476" s="7"/>
      <c r="AO476" s="240"/>
      <c r="AP476" s="231"/>
      <c r="AQ476" s="234"/>
      <c r="AR476" s="237"/>
      <c r="AS476" s="231"/>
      <c r="AT476" s="234"/>
      <c r="AU476" s="237"/>
      <c r="AV476" s="231"/>
      <c r="AW476" s="234"/>
      <c r="AX476" s="237"/>
      <c r="AY476" s="231"/>
      <c r="AZ476" s="234"/>
      <c r="BA476" s="237"/>
      <c r="BB476" s="231"/>
      <c r="BC476" s="234"/>
      <c r="BD476" s="299"/>
      <c r="BE476" s="302"/>
      <c r="BF476" s="302"/>
      <c r="BG476" s="305"/>
    </row>
    <row r="477" spans="2:60" ht="28.15" hidden="1" customHeight="1">
      <c r="B477" s="29"/>
      <c r="C477" s="263">
        <v>2</v>
      </c>
      <c r="D477" s="47"/>
      <c r="E477" s="46"/>
      <c r="F477" s="46"/>
      <c r="G477" s="45"/>
      <c r="H477" s="255"/>
      <c r="I477" s="259"/>
      <c r="J477" s="259"/>
      <c r="K477" s="259"/>
      <c r="L477" s="42" t="s">
        <v>82</v>
      </c>
      <c r="M477" s="41"/>
      <c r="N477" s="42" t="s">
        <v>81</v>
      </c>
      <c r="O477" s="41"/>
      <c r="P477" s="42" t="s">
        <v>80</v>
      </c>
      <c r="Q477" s="41"/>
      <c r="R477" s="42" t="s">
        <v>79</v>
      </c>
      <c r="S477" s="41"/>
      <c r="T477" s="42" t="s">
        <v>78</v>
      </c>
      <c r="U477" s="41"/>
      <c r="V477" s="42" t="s">
        <v>77</v>
      </c>
      <c r="W477" s="41"/>
      <c r="X477" s="42" t="s">
        <v>76</v>
      </c>
      <c r="Y477" s="41"/>
      <c r="Z477" s="42" t="s">
        <v>75</v>
      </c>
      <c r="AA477" s="41"/>
      <c r="AB477" s="44" t="s">
        <v>74</v>
      </c>
      <c r="AC477" s="43"/>
      <c r="AD477" s="42" t="s">
        <v>73</v>
      </c>
      <c r="AE477" s="41"/>
      <c r="AF477" s="40"/>
      <c r="AG477" s="41"/>
      <c r="AH477" s="40"/>
      <c r="AI477" s="39"/>
      <c r="AJ477" s="249"/>
      <c r="AK477" s="252"/>
      <c r="AL477" s="38"/>
      <c r="AM477" s="7"/>
      <c r="AN477" s="7"/>
      <c r="AO477" s="238">
        <f>SUMPRODUCT(LEN($M477:$AE480)-LEN(SUBSTITUTE($M477:$AE480,"A", "")))</f>
        <v>0</v>
      </c>
      <c r="AP477" s="229">
        <f>SUMPRODUCT(LEN($AH477:$AH480)-LEN(SUBSTITUTE($AH477:$AH480,"A", "")))</f>
        <v>0</v>
      </c>
      <c r="AQ477" s="232">
        <f>SUMPRODUCT(LEN($AG477:$AG480)-LEN(SUBSTITUTE($AG477:$AG480,"A", "")))</f>
        <v>0</v>
      </c>
      <c r="AR477" s="235">
        <f>SUMPRODUCT(LEN($M477:$AE480)-LEN(SUBSTITUTE($M477:$AE480,"S", "")))</f>
        <v>0</v>
      </c>
      <c r="AS477" s="229">
        <f>SUMPRODUCT(LEN($AH477:$AH480)-LEN(SUBSTITUTE($AH477:$AH480,"S", "")))</f>
        <v>0</v>
      </c>
      <c r="AT477" s="232">
        <f>SUMPRODUCT(LEN($AG477:$AG480)-LEN(SUBSTITUTE($AG477:$AG480,"S", "")))</f>
        <v>0</v>
      </c>
      <c r="AU477" s="235">
        <f>SUMPRODUCT(LEN($M477:$AE480)-LEN(SUBSTITUTE($M477:$AE480,"F", "")))</f>
        <v>0</v>
      </c>
      <c r="AV477" s="229">
        <f>SUMPRODUCT(LEN($AH477:$AH480)-LEN(SUBSTITUTE($AH477:$AH480,"F", "")))</f>
        <v>0</v>
      </c>
      <c r="AW477" s="232">
        <f>SUMPRODUCT(LEN($AG477:$AG480)-LEN(SUBSTITUTE($AG477:$AG480,"F", "")))</f>
        <v>0</v>
      </c>
      <c r="AX477" s="235">
        <f>SUMPRODUCT(LEN($M477:$AE480)-LEN(SUBSTITUTE($M477:$AE480,"G", "")))</f>
        <v>0</v>
      </c>
      <c r="AY477" s="229">
        <f>SUMPRODUCT(LEN($AH477:$AH480)-LEN(SUBSTITUTE($AH477:$AH480,"G", "")))</f>
        <v>0</v>
      </c>
      <c r="AZ477" s="232">
        <f>SUMPRODUCT(LEN($AG477:$AG480)-LEN(SUBSTITUTE($AG477:$AG480,"G", "")))</f>
        <v>0</v>
      </c>
      <c r="BA477" s="235">
        <f>SUMPRODUCT(LEN($M477:$AE480)-LEN(SUBSTITUTE($M477:$AE480,"M", "")))</f>
        <v>0</v>
      </c>
      <c r="BB477" s="229">
        <f>SUMPRODUCT(LEN($AH477:$AH480)-LEN(SUBSTITUTE($AH477:$AH480,"M", "")))</f>
        <v>0</v>
      </c>
      <c r="BC477" s="232">
        <f>SUMPRODUCT(LEN($AG477:$AG480)-LEN(SUBSTITUTE($AG477:$AG480,"M", "")))</f>
        <v>0</v>
      </c>
      <c r="BD477" s="297">
        <f>SUMPRODUCT(LEN($AI477:$AI480)-LEN(SUBSTITUTE($AI477:$AI480,"S", "")))</f>
        <v>0</v>
      </c>
      <c r="BE477" s="300">
        <f>SUMPRODUCT(LEN($AI477:$AI480)-LEN(SUBSTITUTE($AI477:$AI480,"F", "")))</f>
        <v>0</v>
      </c>
      <c r="BF477" s="300">
        <f>SUMPRODUCT(LEN($AI477:$AI480)-LEN(SUBSTITUTE($AI477:$AI480,"G", "")))</f>
        <v>0</v>
      </c>
      <c r="BG477" s="303">
        <f>SUMPRODUCT(LEN($AI477:$AI480)-LEN(SUBSTITUTE($AI477:$AI480,"M", "")))</f>
        <v>0</v>
      </c>
    </row>
    <row r="478" spans="2:60" ht="28.15" hidden="1" customHeight="1" thickBot="1">
      <c r="B478" s="29"/>
      <c r="C478" s="264"/>
      <c r="D478" s="37"/>
      <c r="E478" s="36"/>
      <c r="F478" s="36"/>
      <c r="G478" s="35"/>
      <c r="H478" s="256"/>
      <c r="I478" s="260"/>
      <c r="J478" s="260"/>
      <c r="K478" s="260"/>
      <c r="L478" s="32" t="s">
        <v>72</v>
      </c>
      <c r="M478" s="31"/>
      <c r="N478" s="32" t="s">
        <v>71</v>
      </c>
      <c r="O478" s="31"/>
      <c r="P478" s="32" t="s">
        <v>70</v>
      </c>
      <c r="Q478" s="31"/>
      <c r="R478" s="32" t="s">
        <v>69</v>
      </c>
      <c r="S478" s="31"/>
      <c r="T478" s="32" t="s">
        <v>68</v>
      </c>
      <c r="U478" s="31"/>
      <c r="V478" s="32" t="s">
        <v>67</v>
      </c>
      <c r="W478" s="31"/>
      <c r="X478" s="32" t="s">
        <v>66</v>
      </c>
      <c r="Y478" s="31"/>
      <c r="Z478" s="32" t="s">
        <v>65</v>
      </c>
      <c r="AA478" s="31"/>
      <c r="AB478" s="34" t="s">
        <v>64</v>
      </c>
      <c r="AC478" s="33"/>
      <c r="AD478" s="32" t="s">
        <v>63</v>
      </c>
      <c r="AE478" s="31"/>
      <c r="AF478" s="30"/>
      <c r="AG478" s="31"/>
      <c r="AH478" s="30"/>
      <c r="AI478" s="20"/>
      <c r="AJ478" s="250"/>
      <c r="AK478" s="253"/>
      <c r="AL478" s="19"/>
      <c r="AM478" s="7"/>
      <c r="AN478" s="7"/>
      <c r="AO478" s="239"/>
      <c r="AP478" s="230"/>
      <c r="AQ478" s="233"/>
      <c r="AR478" s="236"/>
      <c r="AS478" s="230"/>
      <c r="AT478" s="233"/>
      <c r="AU478" s="236"/>
      <c r="AV478" s="230"/>
      <c r="AW478" s="233"/>
      <c r="AX478" s="236"/>
      <c r="AY478" s="230"/>
      <c r="AZ478" s="233"/>
      <c r="BA478" s="236"/>
      <c r="BB478" s="230"/>
      <c r="BC478" s="233"/>
      <c r="BD478" s="298"/>
      <c r="BE478" s="301"/>
      <c r="BF478" s="301"/>
      <c r="BG478" s="304"/>
    </row>
    <row r="479" spans="2:60" ht="28.15" hidden="1" customHeight="1">
      <c r="B479" s="29"/>
      <c r="C479" s="265"/>
      <c r="D479" s="28"/>
      <c r="E479" s="27"/>
      <c r="F479" s="27"/>
      <c r="G479" s="26"/>
      <c r="H479" s="257"/>
      <c r="I479" s="261"/>
      <c r="J479" s="261"/>
      <c r="K479" s="261"/>
      <c r="L479" s="23" t="s">
        <v>62</v>
      </c>
      <c r="M479" s="22"/>
      <c r="N479" s="23" t="s">
        <v>61</v>
      </c>
      <c r="O479" s="22"/>
      <c r="P479" s="23" t="s">
        <v>60</v>
      </c>
      <c r="Q479" s="22"/>
      <c r="R479" s="23" t="s">
        <v>59</v>
      </c>
      <c r="S479" s="22"/>
      <c r="T479" s="23" t="s">
        <v>58</v>
      </c>
      <c r="U479" s="22"/>
      <c r="V479" s="23" t="s">
        <v>57</v>
      </c>
      <c r="W479" s="22"/>
      <c r="X479" s="23" t="s">
        <v>56</v>
      </c>
      <c r="Y479" s="22"/>
      <c r="Z479" s="23" t="s">
        <v>55</v>
      </c>
      <c r="AA479" s="22"/>
      <c r="AB479" s="25" t="s">
        <v>54</v>
      </c>
      <c r="AC479" s="24"/>
      <c r="AD479" s="23">
        <v>39</v>
      </c>
      <c r="AE479" s="22"/>
      <c r="AF479" s="21"/>
      <c r="AG479" s="22"/>
      <c r="AH479" s="21"/>
      <c r="AI479" s="20"/>
      <c r="AJ479" s="250"/>
      <c r="AK479" s="253"/>
      <c r="AL479" s="19"/>
      <c r="AM479" s="7"/>
      <c r="AN479" s="7"/>
      <c r="AO479" s="239"/>
      <c r="AP479" s="230"/>
      <c r="AQ479" s="233"/>
      <c r="AR479" s="236"/>
      <c r="AS479" s="230"/>
      <c r="AT479" s="233"/>
      <c r="AU479" s="236"/>
      <c r="AV479" s="230"/>
      <c r="AW479" s="233"/>
      <c r="AX479" s="236"/>
      <c r="AY479" s="230"/>
      <c r="AZ479" s="233"/>
      <c r="BA479" s="236"/>
      <c r="BB479" s="230"/>
      <c r="BC479" s="233"/>
      <c r="BD479" s="298"/>
      <c r="BE479" s="301"/>
      <c r="BF479" s="301"/>
      <c r="BG479" s="304"/>
    </row>
    <row r="480" spans="2:60" ht="28.15" hidden="1" customHeight="1" thickBot="1">
      <c r="B480" s="29"/>
      <c r="C480" s="266"/>
      <c r="D480" s="57"/>
      <c r="E480" s="56"/>
      <c r="F480" s="56"/>
      <c r="G480" s="55"/>
      <c r="H480" s="258"/>
      <c r="I480" s="262"/>
      <c r="J480" s="262"/>
      <c r="K480" s="262"/>
      <c r="L480" s="52" t="s">
        <v>53</v>
      </c>
      <c r="M480" s="51"/>
      <c r="N480" s="52" t="s">
        <v>52</v>
      </c>
      <c r="O480" s="51"/>
      <c r="P480" s="52" t="s">
        <v>51</v>
      </c>
      <c r="Q480" s="51"/>
      <c r="R480" s="52" t="s">
        <v>50</v>
      </c>
      <c r="S480" s="51"/>
      <c r="T480" s="52">
        <v>20</v>
      </c>
      <c r="U480" s="51"/>
      <c r="V480" s="52" t="s">
        <v>49</v>
      </c>
      <c r="W480" s="51"/>
      <c r="X480" s="52" t="s">
        <v>48</v>
      </c>
      <c r="Y480" s="51"/>
      <c r="Z480" s="52" t="s">
        <v>47</v>
      </c>
      <c r="AA480" s="51"/>
      <c r="AB480" s="54" t="s">
        <v>46</v>
      </c>
      <c r="AC480" s="53"/>
      <c r="AD480" s="52" t="s">
        <v>45</v>
      </c>
      <c r="AE480" s="51"/>
      <c r="AF480" s="50"/>
      <c r="AG480" s="51"/>
      <c r="AH480" s="50"/>
      <c r="AI480" s="49"/>
      <c r="AJ480" s="251"/>
      <c r="AK480" s="254"/>
      <c r="AL480" s="48"/>
      <c r="AM480" s="7"/>
      <c r="AN480" s="7"/>
      <c r="AO480" s="240"/>
      <c r="AP480" s="231"/>
      <c r="AQ480" s="234"/>
      <c r="AR480" s="237"/>
      <c r="AS480" s="231"/>
      <c r="AT480" s="234"/>
      <c r="AU480" s="237"/>
      <c r="AV480" s="231"/>
      <c r="AW480" s="234"/>
      <c r="AX480" s="237"/>
      <c r="AY480" s="231"/>
      <c r="AZ480" s="234"/>
      <c r="BA480" s="237"/>
      <c r="BB480" s="231"/>
      <c r="BC480" s="234"/>
      <c r="BD480" s="299"/>
      <c r="BE480" s="302"/>
      <c r="BF480" s="302"/>
      <c r="BG480" s="305"/>
    </row>
    <row r="481" spans="2:60" ht="28.15" hidden="1" customHeight="1">
      <c r="B481" s="29"/>
      <c r="C481" s="263">
        <v>3</v>
      </c>
      <c r="D481" s="47"/>
      <c r="E481" s="46"/>
      <c r="F481" s="46"/>
      <c r="G481" s="45"/>
      <c r="H481" s="255"/>
      <c r="I481" s="259"/>
      <c r="J481" s="259"/>
      <c r="K481" s="259"/>
      <c r="L481" s="42" t="s">
        <v>82</v>
      </c>
      <c r="M481" s="41"/>
      <c r="N481" s="42" t="s">
        <v>81</v>
      </c>
      <c r="O481" s="41"/>
      <c r="P481" s="42" t="s">
        <v>80</v>
      </c>
      <c r="Q481" s="41"/>
      <c r="R481" s="42" t="s">
        <v>79</v>
      </c>
      <c r="S481" s="41"/>
      <c r="T481" s="42" t="s">
        <v>78</v>
      </c>
      <c r="U481" s="41"/>
      <c r="V481" s="42" t="s">
        <v>77</v>
      </c>
      <c r="W481" s="41"/>
      <c r="X481" s="42" t="s">
        <v>76</v>
      </c>
      <c r="Y481" s="41"/>
      <c r="Z481" s="42" t="s">
        <v>75</v>
      </c>
      <c r="AA481" s="41"/>
      <c r="AB481" s="44" t="s">
        <v>74</v>
      </c>
      <c r="AC481" s="43"/>
      <c r="AD481" s="42" t="s">
        <v>73</v>
      </c>
      <c r="AE481" s="41"/>
      <c r="AF481" s="40"/>
      <c r="AG481" s="41"/>
      <c r="AH481" s="40"/>
      <c r="AI481" s="39"/>
      <c r="AJ481" s="245"/>
      <c r="AK481" s="245"/>
      <c r="AL481" s="38"/>
      <c r="AM481" s="7"/>
      <c r="AN481" s="7"/>
      <c r="AO481" s="238">
        <f>SUMPRODUCT(LEN($M481:$AE484)-LEN(SUBSTITUTE($M481:$AE484,"A", "")))</f>
        <v>0</v>
      </c>
      <c r="AP481" s="229">
        <f>SUMPRODUCT(LEN($AH481:$AH484)-LEN(SUBSTITUTE($AH481:$AH484,"A", "")))</f>
        <v>0</v>
      </c>
      <c r="AQ481" s="232">
        <f>SUMPRODUCT(LEN($AG481:$AG484)-LEN(SUBSTITUTE($AG481:$AG484,"A", "")))</f>
        <v>0</v>
      </c>
      <c r="AR481" s="235">
        <f>SUMPRODUCT(LEN($M481:$AE484)-LEN(SUBSTITUTE($M481:$AE484,"S", "")))</f>
        <v>0</v>
      </c>
      <c r="AS481" s="229">
        <f>SUMPRODUCT(LEN($AH481:$AH484)-LEN(SUBSTITUTE($AH481:$AH484,"S", "")))</f>
        <v>0</v>
      </c>
      <c r="AT481" s="232">
        <f>SUMPRODUCT(LEN($AG481:$AG484)-LEN(SUBSTITUTE($AG481:$AG484,"S", "")))</f>
        <v>0</v>
      </c>
      <c r="AU481" s="235">
        <f>SUMPRODUCT(LEN($M481:$AE484)-LEN(SUBSTITUTE($M481:$AE484,"F", "")))</f>
        <v>0</v>
      </c>
      <c r="AV481" s="229">
        <f>SUMPRODUCT(LEN($AH481:$AH484)-LEN(SUBSTITUTE($AH481:$AH484,"F", "")))</f>
        <v>0</v>
      </c>
      <c r="AW481" s="232">
        <f>SUMPRODUCT(LEN($AG481:$AG484)-LEN(SUBSTITUTE($AG481:$AG484,"F", "")))</f>
        <v>0</v>
      </c>
      <c r="AX481" s="235">
        <f>SUMPRODUCT(LEN($M481:$AE484)-LEN(SUBSTITUTE($M481:$AE484,"G", "")))</f>
        <v>0</v>
      </c>
      <c r="AY481" s="229">
        <f>SUMPRODUCT(LEN($AH481:$AH484)-LEN(SUBSTITUTE($AH481:$AH484,"G", "")))</f>
        <v>0</v>
      </c>
      <c r="AZ481" s="232">
        <f>SUMPRODUCT(LEN($AG481:$AG484)-LEN(SUBSTITUTE($AG481:$AG484,"G", "")))</f>
        <v>0</v>
      </c>
      <c r="BA481" s="235">
        <f>SUMPRODUCT(LEN($M481:$AE484)-LEN(SUBSTITUTE($M481:$AE484,"M", "")))</f>
        <v>0</v>
      </c>
      <c r="BB481" s="229">
        <f>SUMPRODUCT(LEN($AH481:$AH484)-LEN(SUBSTITUTE($AH481:$AH484,"M", "")))</f>
        <v>0</v>
      </c>
      <c r="BC481" s="232">
        <f>SUMPRODUCT(LEN($AG481:$AG484)-LEN(SUBSTITUTE($AG481:$AG484,"M", "")))</f>
        <v>0</v>
      </c>
      <c r="BD481" s="297">
        <f>SUMPRODUCT(LEN($AI481:$AI484)-LEN(SUBSTITUTE($AI481:$AI484,"S", "")))</f>
        <v>0</v>
      </c>
      <c r="BE481" s="300">
        <f>SUMPRODUCT(LEN($AI481:$AI484)-LEN(SUBSTITUTE($AI481:$AI484,"F", "")))</f>
        <v>0</v>
      </c>
      <c r="BF481" s="300">
        <f>SUMPRODUCT(LEN($AI481:$AI484)-LEN(SUBSTITUTE($AI481:$AI484,"G", "")))</f>
        <v>0</v>
      </c>
      <c r="BG481" s="303">
        <f>SUMPRODUCT(LEN($AI481:$AI484)-LEN(SUBSTITUTE($AI481:$AI484,"M", "")))</f>
        <v>0</v>
      </c>
    </row>
    <row r="482" spans="2:60" ht="28.15" hidden="1" customHeight="1" thickBot="1">
      <c r="B482" s="29"/>
      <c r="C482" s="264"/>
      <c r="D482" s="37"/>
      <c r="E482" s="36"/>
      <c r="F482" s="36"/>
      <c r="G482" s="35"/>
      <c r="H482" s="256"/>
      <c r="I482" s="260"/>
      <c r="J482" s="260"/>
      <c r="K482" s="260"/>
      <c r="L482" s="32" t="s">
        <v>72</v>
      </c>
      <c r="M482" s="31"/>
      <c r="N482" s="32" t="s">
        <v>71</v>
      </c>
      <c r="O482" s="31"/>
      <c r="P482" s="32" t="s">
        <v>70</v>
      </c>
      <c r="Q482" s="31"/>
      <c r="R482" s="32" t="s">
        <v>69</v>
      </c>
      <c r="S482" s="31"/>
      <c r="T482" s="32" t="s">
        <v>68</v>
      </c>
      <c r="U482" s="31"/>
      <c r="V482" s="32" t="s">
        <v>67</v>
      </c>
      <c r="W482" s="31"/>
      <c r="X482" s="32" t="s">
        <v>66</v>
      </c>
      <c r="Y482" s="31"/>
      <c r="Z482" s="32" t="s">
        <v>65</v>
      </c>
      <c r="AA482" s="31"/>
      <c r="AB482" s="34" t="s">
        <v>64</v>
      </c>
      <c r="AC482" s="33"/>
      <c r="AD482" s="32" t="s">
        <v>63</v>
      </c>
      <c r="AE482" s="31"/>
      <c r="AF482" s="30"/>
      <c r="AG482" s="31"/>
      <c r="AH482" s="30"/>
      <c r="AI482" s="20"/>
      <c r="AJ482" s="246"/>
      <c r="AK482" s="246"/>
      <c r="AL482" s="19"/>
      <c r="AM482" s="7"/>
      <c r="AN482" s="7"/>
      <c r="AO482" s="239"/>
      <c r="AP482" s="230"/>
      <c r="AQ482" s="233"/>
      <c r="AR482" s="236"/>
      <c r="AS482" s="230"/>
      <c r="AT482" s="233"/>
      <c r="AU482" s="236"/>
      <c r="AV482" s="230"/>
      <c r="AW482" s="233"/>
      <c r="AX482" s="236"/>
      <c r="AY482" s="230"/>
      <c r="AZ482" s="233"/>
      <c r="BA482" s="236"/>
      <c r="BB482" s="230"/>
      <c r="BC482" s="233"/>
      <c r="BD482" s="298"/>
      <c r="BE482" s="301"/>
      <c r="BF482" s="301"/>
      <c r="BG482" s="304"/>
    </row>
    <row r="483" spans="2:60" ht="28.15" hidden="1" customHeight="1">
      <c r="B483" s="29"/>
      <c r="C483" s="265"/>
      <c r="D483" s="28"/>
      <c r="E483" s="27"/>
      <c r="F483" s="27"/>
      <c r="G483" s="26"/>
      <c r="H483" s="257"/>
      <c r="I483" s="261"/>
      <c r="J483" s="261"/>
      <c r="K483" s="261"/>
      <c r="L483" s="23" t="s">
        <v>62</v>
      </c>
      <c r="M483" s="22"/>
      <c r="N483" s="23" t="s">
        <v>61</v>
      </c>
      <c r="O483" s="22"/>
      <c r="P483" s="23" t="s">
        <v>60</v>
      </c>
      <c r="Q483" s="22"/>
      <c r="R483" s="23" t="s">
        <v>59</v>
      </c>
      <c r="S483" s="22"/>
      <c r="T483" s="23" t="s">
        <v>58</v>
      </c>
      <c r="U483" s="22"/>
      <c r="V483" s="23" t="s">
        <v>57</v>
      </c>
      <c r="W483" s="22"/>
      <c r="X483" s="23" t="s">
        <v>56</v>
      </c>
      <c r="Y483" s="22"/>
      <c r="Z483" s="23" t="s">
        <v>55</v>
      </c>
      <c r="AA483" s="22"/>
      <c r="AB483" s="25" t="s">
        <v>54</v>
      </c>
      <c r="AC483" s="24"/>
      <c r="AD483" s="23">
        <v>39</v>
      </c>
      <c r="AE483" s="22"/>
      <c r="AF483" s="21"/>
      <c r="AG483" s="22"/>
      <c r="AH483" s="21"/>
      <c r="AI483" s="20"/>
      <c r="AJ483" s="246"/>
      <c r="AK483" s="246"/>
      <c r="AL483" s="19"/>
      <c r="AM483" s="7"/>
      <c r="AN483" s="7"/>
      <c r="AO483" s="239"/>
      <c r="AP483" s="230"/>
      <c r="AQ483" s="233"/>
      <c r="AR483" s="236"/>
      <c r="AS483" s="230"/>
      <c r="AT483" s="233"/>
      <c r="AU483" s="236"/>
      <c r="AV483" s="230"/>
      <c r="AW483" s="233"/>
      <c r="AX483" s="236"/>
      <c r="AY483" s="230"/>
      <c r="AZ483" s="233"/>
      <c r="BA483" s="236"/>
      <c r="BB483" s="230"/>
      <c r="BC483" s="233"/>
      <c r="BD483" s="298"/>
      <c r="BE483" s="301"/>
      <c r="BF483" s="301"/>
      <c r="BG483" s="304"/>
    </row>
    <row r="484" spans="2:60" ht="28.15" hidden="1" customHeight="1" thickBot="1">
      <c r="B484" s="18"/>
      <c r="C484" s="271"/>
      <c r="D484" s="17"/>
      <c r="E484" s="16"/>
      <c r="F484" s="16"/>
      <c r="G484" s="15"/>
      <c r="H484" s="258"/>
      <c r="I484" s="272"/>
      <c r="J484" s="272"/>
      <c r="K484" s="272"/>
      <c r="L484" s="12" t="s">
        <v>53</v>
      </c>
      <c r="M484" s="11"/>
      <c r="N484" s="12" t="s">
        <v>52</v>
      </c>
      <c r="O484" s="11"/>
      <c r="P484" s="12" t="s">
        <v>51</v>
      </c>
      <c r="Q484" s="11"/>
      <c r="R484" s="12" t="s">
        <v>50</v>
      </c>
      <c r="S484" s="11"/>
      <c r="T484" s="12">
        <v>20</v>
      </c>
      <c r="U484" s="11"/>
      <c r="V484" s="12" t="s">
        <v>49</v>
      </c>
      <c r="W484" s="11"/>
      <c r="X484" s="12" t="s">
        <v>48</v>
      </c>
      <c r="Y484" s="11"/>
      <c r="Z484" s="12" t="s">
        <v>47</v>
      </c>
      <c r="AA484" s="11"/>
      <c r="AB484" s="14" t="s">
        <v>46</v>
      </c>
      <c r="AC484" s="13"/>
      <c r="AD484" s="12" t="s">
        <v>45</v>
      </c>
      <c r="AE484" s="11"/>
      <c r="AF484" s="10"/>
      <c r="AG484" s="11"/>
      <c r="AH484" s="10"/>
      <c r="AI484" s="9"/>
      <c r="AJ484" s="247"/>
      <c r="AK484" s="247"/>
      <c r="AL484" s="8"/>
      <c r="AM484" s="7"/>
      <c r="AN484" s="7"/>
      <c r="AO484" s="240"/>
      <c r="AP484" s="231"/>
      <c r="AQ484" s="234"/>
      <c r="AR484" s="237"/>
      <c r="AS484" s="231"/>
      <c r="AT484" s="234"/>
      <c r="AU484" s="237"/>
      <c r="AV484" s="231"/>
      <c r="AW484" s="234"/>
      <c r="AX484" s="237"/>
      <c r="AY484" s="231"/>
      <c r="AZ484" s="234"/>
      <c r="BA484" s="237"/>
      <c r="BB484" s="231"/>
      <c r="BC484" s="234"/>
      <c r="BD484" s="299"/>
      <c r="BE484" s="302"/>
      <c r="BF484" s="302"/>
      <c r="BG484" s="305"/>
    </row>
    <row r="485" spans="2:60" ht="85.9" hidden="1" customHeight="1" thickBot="1">
      <c r="B485" s="94" t="s">
        <v>119</v>
      </c>
      <c r="C485" s="83" t="s">
        <v>118</v>
      </c>
      <c r="D485" s="88" t="s">
        <v>117</v>
      </c>
      <c r="E485" s="93" t="s">
        <v>116</v>
      </c>
      <c r="F485" s="92"/>
      <c r="G485" s="91"/>
      <c r="H485" s="90" t="s">
        <v>115</v>
      </c>
      <c r="I485" s="88" t="s">
        <v>43</v>
      </c>
      <c r="J485" s="88" t="s">
        <v>114</v>
      </c>
      <c r="K485" s="88" t="s">
        <v>44</v>
      </c>
      <c r="L485" s="227" t="s">
        <v>113</v>
      </c>
      <c r="M485" s="270"/>
      <c r="N485" s="227" t="s">
        <v>112</v>
      </c>
      <c r="O485" s="270"/>
      <c r="P485" s="227" t="s">
        <v>112</v>
      </c>
      <c r="Q485" s="228"/>
      <c r="R485" s="227" t="s">
        <v>112</v>
      </c>
      <c r="S485" s="228"/>
      <c r="T485" s="227" t="s">
        <v>112</v>
      </c>
      <c r="U485" s="228"/>
      <c r="V485" s="227" t="s">
        <v>112</v>
      </c>
      <c r="W485" s="228"/>
      <c r="X485" s="227" t="s">
        <v>112</v>
      </c>
      <c r="Y485" s="228"/>
      <c r="Z485" s="227" t="s">
        <v>112</v>
      </c>
      <c r="AA485" s="228"/>
      <c r="AB485" s="227" t="s">
        <v>112</v>
      </c>
      <c r="AC485" s="228"/>
      <c r="AD485" s="227" t="s">
        <v>112</v>
      </c>
      <c r="AE485" s="228"/>
      <c r="AF485" s="244" t="s">
        <v>111</v>
      </c>
      <c r="AG485" s="228"/>
      <c r="AH485" s="90" t="s">
        <v>110</v>
      </c>
      <c r="AI485" s="89" t="s">
        <v>109</v>
      </c>
      <c r="AJ485" s="88" t="s">
        <v>108</v>
      </c>
      <c r="AK485" s="88" t="s">
        <v>107</v>
      </c>
      <c r="AL485" s="87" t="s">
        <v>106</v>
      </c>
      <c r="AM485" s="86"/>
      <c r="AN485" s="86"/>
      <c r="AO485" s="84" t="s">
        <v>105</v>
      </c>
      <c r="AP485" s="83" t="s">
        <v>104</v>
      </c>
      <c r="AQ485" s="82" t="s">
        <v>103</v>
      </c>
      <c r="AR485" s="84" t="s">
        <v>102</v>
      </c>
      <c r="AS485" s="83" t="s">
        <v>101</v>
      </c>
      <c r="AT485" s="82" t="s">
        <v>100</v>
      </c>
      <c r="AU485" s="84" t="s">
        <v>99</v>
      </c>
      <c r="AV485" s="83" t="s">
        <v>98</v>
      </c>
      <c r="AW485" s="85" t="s">
        <v>97</v>
      </c>
      <c r="AX485" s="84" t="s">
        <v>96</v>
      </c>
      <c r="AY485" s="83" t="s">
        <v>95</v>
      </c>
      <c r="AZ485" s="82" t="s">
        <v>94</v>
      </c>
      <c r="BA485" s="84" t="s">
        <v>93</v>
      </c>
      <c r="BB485" s="83" t="s">
        <v>92</v>
      </c>
      <c r="BC485" s="82" t="s">
        <v>91</v>
      </c>
      <c r="BD485" s="81" t="s">
        <v>90</v>
      </c>
      <c r="BE485" s="80" t="s">
        <v>89</v>
      </c>
      <c r="BF485" s="80" t="s">
        <v>88</v>
      </c>
      <c r="BG485" s="79" t="s">
        <v>87</v>
      </c>
    </row>
    <row r="486" spans="2:60" ht="48" hidden="1" thickBot="1">
      <c r="B486" s="78" t="s">
        <v>148</v>
      </c>
      <c r="C486" s="77"/>
      <c r="D486" s="76"/>
      <c r="E486" s="267"/>
      <c r="F486" s="268"/>
      <c r="G486" s="269"/>
      <c r="H486" s="75" t="s">
        <v>85</v>
      </c>
      <c r="I486" s="74"/>
      <c r="J486" s="74"/>
      <c r="K486" s="73"/>
      <c r="L486" s="72"/>
      <c r="M486" s="68"/>
      <c r="N486" s="72"/>
      <c r="O486" s="68"/>
      <c r="P486" s="72"/>
      <c r="Q486" s="68"/>
      <c r="R486" s="72"/>
      <c r="S486" s="68"/>
      <c r="T486" s="72"/>
      <c r="U486" s="68"/>
      <c r="V486" s="72"/>
      <c r="W486" s="68"/>
      <c r="X486" s="72"/>
      <c r="Y486" s="68"/>
      <c r="Z486" s="72"/>
      <c r="AA486" s="71"/>
      <c r="AB486" s="70"/>
      <c r="AC486" s="70"/>
      <c r="AD486" s="70"/>
      <c r="AE486" s="70"/>
      <c r="AF486" s="69" t="s">
        <v>84</v>
      </c>
      <c r="AG486" s="68"/>
      <c r="AH486" s="68"/>
      <c r="AI486" s="68"/>
      <c r="AJ486" s="67"/>
      <c r="AK486" s="67"/>
      <c r="AL486" s="66"/>
      <c r="AM486" s="65"/>
      <c r="AN486" s="65"/>
      <c r="AO486" s="64">
        <f t="shared" ref="AO486:BG486" si="34">SUM(AO487:AO498)</f>
        <v>0</v>
      </c>
      <c r="AP486" s="63">
        <f t="shared" si="34"/>
        <v>0</v>
      </c>
      <c r="AQ486" s="62">
        <f t="shared" si="34"/>
        <v>0</v>
      </c>
      <c r="AR486" s="64">
        <f t="shared" si="34"/>
        <v>0</v>
      </c>
      <c r="AS486" s="63">
        <f t="shared" si="34"/>
        <v>0</v>
      </c>
      <c r="AT486" s="62">
        <f t="shared" si="34"/>
        <v>0</v>
      </c>
      <c r="AU486" s="64">
        <f t="shared" si="34"/>
        <v>0</v>
      </c>
      <c r="AV486" s="63">
        <f t="shared" si="34"/>
        <v>0</v>
      </c>
      <c r="AW486" s="62">
        <f t="shared" si="34"/>
        <v>0</v>
      </c>
      <c r="AX486" s="64">
        <f t="shared" si="34"/>
        <v>0</v>
      </c>
      <c r="AY486" s="63">
        <f t="shared" si="34"/>
        <v>0</v>
      </c>
      <c r="AZ486" s="62">
        <f t="shared" si="34"/>
        <v>0</v>
      </c>
      <c r="BA486" s="64">
        <f t="shared" si="34"/>
        <v>0</v>
      </c>
      <c r="BB486" s="63">
        <f t="shared" si="34"/>
        <v>0</v>
      </c>
      <c r="BC486" s="62">
        <f t="shared" si="34"/>
        <v>0</v>
      </c>
      <c r="BD486" s="61">
        <f t="shared" si="34"/>
        <v>0</v>
      </c>
      <c r="BE486" s="60">
        <f t="shared" si="34"/>
        <v>0</v>
      </c>
      <c r="BF486" s="60">
        <f t="shared" si="34"/>
        <v>0</v>
      </c>
      <c r="BG486" s="59">
        <f t="shared" si="34"/>
        <v>0</v>
      </c>
      <c r="BH486" s="58" t="s">
        <v>83</v>
      </c>
    </row>
    <row r="487" spans="2:60" ht="28.15" hidden="1" customHeight="1">
      <c r="B487" s="29"/>
      <c r="C487" s="263">
        <v>1</v>
      </c>
      <c r="D487" s="47"/>
      <c r="E487" s="46"/>
      <c r="F487" s="46"/>
      <c r="G487" s="45"/>
      <c r="H487" s="255"/>
      <c r="I487" s="259"/>
      <c r="J487" s="259"/>
      <c r="K487" s="259"/>
      <c r="L487" s="42" t="s">
        <v>82</v>
      </c>
      <c r="M487" s="41"/>
      <c r="N487" s="42" t="s">
        <v>81</v>
      </c>
      <c r="O487" s="41"/>
      <c r="P487" s="42" t="s">
        <v>80</v>
      </c>
      <c r="Q487" s="41"/>
      <c r="R487" s="42" t="s">
        <v>79</v>
      </c>
      <c r="S487" s="41"/>
      <c r="T487" s="42" t="s">
        <v>78</v>
      </c>
      <c r="U487" s="41"/>
      <c r="V487" s="42" t="s">
        <v>77</v>
      </c>
      <c r="W487" s="41"/>
      <c r="X487" s="42" t="s">
        <v>76</v>
      </c>
      <c r="Y487" s="41"/>
      <c r="Z487" s="42" t="s">
        <v>75</v>
      </c>
      <c r="AA487" s="41"/>
      <c r="AB487" s="44" t="s">
        <v>74</v>
      </c>
      <c r="AC487" s="43"/>
      <c r="AD487" s="42" t="s">
        <v>73</v>
      </c>
      <c r="AE487" s="41"/>
      <c r="AF487" s="40"/>
      <c r="AG487" s="41"/>
      <c r="AH487" s="40"/>
      <c r="AI487" s="39"/>
      <c r="AJ487" s="245"/>
      <c r="AK487" s="245"/>
      <c r="AL487" s="38"/>
      <c r="AM487" s="7"/>
      <c r="AN487" s="7"/>
      <c r="AO487" s="238">
        <f>SUMPRODUCT(LEN($M487:$AE490)-LEN(SUBSTITUTE($M487:$AE490,"A", "")))</f>
        <v>0</v>
      </c>
      <c r="AP487" s="229">
        <f>SUMPRODUCT(LEN($AH487:$AH490)-LEN(SUBSTITUTE($AH487:$AH490,"A", "")))</f>
        <v>0</v>
      </c>
      <c r="AQ487" s="232">
        <f>SUMPRODUCT(LEN($AG487:$AG490)-LEN(SUBSTITUTE($AG487:$AG490,"A", "")))</f>
        <v>0</v>
      </c>
      <c r="AR487" s="235">
        <f>SUMPRODUCT(LEN($M487:$AE490)-LEN(SUBSTITUTE($M487:$AE490,"S", "")))</f>
        <v>0</v>
      </c>
      <c r="AS487" s="229">
        <f>SUMPRODUCT(LEN($AH487:$AH490)-LEN(SUBSTITUTE($AH487:$AH490,"S", "")))</f>
        <v>0</v>
      </c>
      <c r="AT487" s="232">
        <f>SUMPRODUCT(LEN($AG487:$AG490)-LEN(SUBSTITUTE($AG487:$AG490,"S", "")))</f>
        <v>0</v>
      </c>
      <c r="AU487" s="235">
        <f>SUMPRODUCT(LEN($M487:$AE490)-LEN(SUBSTITUTE($M487:$AE490,"F", "")))</f>
        <v>0</v>
      </c>
      <c r="AV487" s="229">
        <f>SUMPRODUCT(LEN($AH487:$AH490)-LEN(SUBSTITUTE($AH487:$AH490,"F", "")))</f>
        <v>0</v>
      </c>
      <c r="AW487" s="232">
        <f>SUMPRODUCT(LEN($AG487:$AG490)-LEN(SUBSTITUTE($AG487:$AG490,"F", "")))</f>
        <v>0</v>
      </c>
      <c r="AX487" s="235">
        <f>SUMPRODUCT(LEN($M487:$AE490)-LEN(SUBSTITUTE($M487:$AE490,"G", "")))</f>
        <v>0</v>
      </c>
      <c r="AY487" s="229">
        <f>SUMPRODUCT(LEN($AH487:$AH490)-LEN(SUBSTITUTE($AH487:$AH490,"G", "")))</f>
        <v>0</v>
      </c>
      <c r="AZ487" s="232">
        <f>SUMPRODUCT(LEN($AG487:$AG490)-LEN(SUBSTITUTE($AG487:$AG490,"G", "")))</f>
        <v>0</v>
      </c>
      <c r="BA487" s="235">
        <f>SUMPRODUCT(LEN($M487:$AE490)-LEN(SUBSTITUTE($M487:$AE490,"M", "")))</f>
        <v>0</v>
      </c>
      <c r="BB487" s="229">
        <f>SUMPRODUCT(LEN($AH487:$AH490)-LEN(SUBSTITUTE($AH487:$AH490,"M", "")))</f>
        <v>0</v>
      </c>
      <c r="BC487" s="232">
        <f>SUMPRODUCT(LEN($AG487:$AG490)-LEN(SUBSTITUTE($AG487:$AG490,"M", "")))</f>
        <v>0</v>
      </c>
      <c r="BD487" s="297">
        <f>SUMPRODUCT(LEN($AI487:$AI490)-LEN(SUBSTITUTE($AI487:$AI490,"S", "")))</f>
        <v>0</v>
      </c>
      <c r="BE487" s="300">
        <f>SUMPRODUCT(LEN($AI487:$AI490)-LEN(SUBSTITUTE($AI487:$AI490,"F", "")))</f>
        <v>0</v>
      </c>
      <c r="BF487" s="300">
        <f>SUMPRODUCT(LEN($AI487:$AI490)-LEN(SUBSTITUTE($AI487:$AI490,"G", "")))</f>
        <v>0</v>
      </c>
      <c r="BG487" s="303">
        <f>SUMPRODUCT(LEN($AI487:$AI490)-LEN(SUBSTITUTE($AI487:$AI490,"M", "")))</f>
        <v>0</v>
      </c>
    </row>
    <row r="488" spans="2:60" ht="28.15" hidden="1" customHeight="1" thickBot="1">
      <c r="B488" s="29"/>
      <c r="C488" s="264"/>
      <c r="D488" s="37"/>
      <c r="E488" s="36"/>
      <c r="F488" s="36"/>
      <c r="G488" s="35"/>
      <c r="H488" s="256"/>
      <c r="I488" s="260"/>
      <c r="J488" s="260"/>
      <c r="K488" s="260"/>
      <c r="L488" s="32" t="s">
        <v>72</v>
      </c>
      <c r="M488" s="31"/>
      <c r="N488" s="32" t="s">
        <v>71</v>
      </c>
      <c r="O488" s="31"/>
      <c r="P488" s="32" t="s">
        <v>70</v>
      </c>
      <c r="Q488" s="31"/>
      <c r="R488" s="32" t="s">
        <v>69</v>
      </c>
      <c r="S488" s="31"/>
      <c r="T488" s="32" t="s">
        <v>68</v>
      </c>
      <c r="U488" s="31"/>
      <c r="V488" s="32" t="s">
        <v>67</v>
      </c>
      <c r="W488" s="31"/>
      <c r="X488" s="32" t="s">
        <v>66</v>
      </c>
      <c r="Y488" s="31"/>
      <c r="Z488" s="32" t="s">
        <v>65</v>
      </c>
      <c r="AA488" s="31"/>
      <c r="AB488" s="34" t="s">
        <v>64</v>
      </c>
      <c r="AC488" s="33"/>
      <c r="AD488" s="32" t="s">
        <v>63</v>
      </c>
      <c r="AE488" s="31"/>
      <c r="AF488" s="30"/>
      <c r="AG488" s="31"/>
      <c r="AH488" s="30"/>
      <c r="AI488" s="20"/>
      <c r="AJ488" s="246"/>
      <c r="AK488" s="246"/>
      <c r="AL488" s="19"/>
      <c r="AM488" s="7"/>
      <c r="AN488" s="7"/>
      <c r="AO488" s="239"/>
      <c r="AP488" s="230"/>
      <c r="AQ488" s="233"/>
      <c r="AR488" s="236"/>
      <c r="AS488" s="230"/>
      <c r="AT488" s="233"/>
      <c r="AU488" s="236"/>
      <c r="AV488" s="230"/>
      <c r="AW488" s="233"/>
      <c r="AX488" s="236"/>
      <c r="AY488" s="230"/>
      <c r="AZ488" s="233"/>
      <c r="BA488" s="236"/>
      <c r="BB488" s="230"/>
      <c r="BC488" s="233"/>
      <c r="BD488" s="298"/>
      <c r="BE488" s="301"/>
      <c r="BF488" s="301"/>
      <c r="BG488" s="304"/>
    </row>
    <row r="489" spans="2:60" ht="28.15" hidden="1" customHeight="1">
      <c r="B489" s="29"/>
      <c r="C489" s="265"/>
      <c r="D489" s="28"/>
      <c r="E489" s="27"/>
      <c r="F489" s="27"/>
      <c r="G489" s="26"/>
      <c r="H489" s="257"/>
      <c r="I489" s="261"/>
      <c r="J489" s="261"/>
      <c r="K489" s="261"/>
      <c r="L489" s="23" t="s">
        <v>62</v>
      </c>
      <c r="M489" s="22"/>
      <c r="N489" s="23" t="s">
        <v>61</v>
      </c>
      <c r="O489" s="22"/>
      <c r="P489" s="23" t="s">
        <v>60</v>
      </c>
      <c r="Q489" s="22"/>
      <c r="R489" s="23" t="s">
        <v>59</v>
      </c>
      <c r="S489" s="22"/>
      <c r="T489" s="23" t="s">
        <v>58</v>
      </c>
      <c r="U489" s="22"/>
      <c r="V489" s="23" t="s">
        <v>57</v>
      </c>
      <c r="W489" s="22"/>
      <c r="X489" s="23" t="s">
        <v>56</v>
      </c>
      <c r="Y489" s="22"/>
      <c r="Z489" s="23" t="s">
        <v>55</v>
      </c>
      <c r="AA489" s="22"/>
      <c r="AB489" s="25" t="s">
        <v>54</v>
      </c>
      <c r="AC489" s="24"/>
      <c r="AD489" s="23">
        <v>39</v>
      </c>
      <c r="AE489" s="22"/>
      <c r="AF489" s="21"/>
      <c r="AG489" s="22"/>
      <c r="AH489" s="21"/>
      <c r="AI489" s="20"/>
      <c r="AJ489" s="246"/>
      <c r="AK489" s="246"/>
      <c r="AL489" s="19"/>
      <c r="AM489" s="7"/>
      <c r="AN489" s="7"/>
      <c r="AO489" s="239"/>
      <c r="AP489" s="230"/>
      <c r="AQ489" s="233"/>
      <c r="AR489" s="236"/>
      <c r="AS489" s="230"/>
      <c r="AT489" s="233"/>
      <c r="AU489" s="236"/>
      <c r="AV489" s="230"/>
      <c r="AW489" s="233"/>
      <c r="AX489" s="236"/>
      <c r="AY489" s="230"/>
      <c r="AZ489" s="233"/>
      <c r="BA489" s="236"/>
      <c r="BB489" s="230"/>
      <c r="BC489" s="233"/>
      <c r="BD489" s="298"/>
      <c r="BE489" s="301"/>
      <c r="BF489" s="301"/>
      <c r="BG489" s="304"/>
    </row>
    <row r="490" spans="2:60" ht="28.15" hidden="1" customHeight="1" thickBot="1">
      <c r="B490" s="29"/>
      <c r="C490" s="266"/>
      <c r="D490" s="57"/>
      <c r="E490" s="56"/>
      <c r="F490" s="56"/>
      <c r="G490" s="55"/>
      <c r="H490" s="258"/>
      <c r="I490" s="262"/>
      <c r="J490" s="262"/>
      <c r="K490" s="262"/>
      <c r="L490" s="52" t="s">
        <v>53</v>
      </c>
      <c r="M490" s="51"/>
      <c r="N490" s="52" t="s">
        <v>52</v>
      </c>
      <c r="O490" s="51"/>
      <c r="P490" s="52" t="s">
        <v>51</v>
      </c>
      <c r="Q490" s="51"/>
      <c r="R490" s="52" t="s">
        <v>50</v>
      </c>
      <c r="S490" s="51"/>
      <c r="T490" s="52">
        <v>20</v>
      </c>
      <c r="U490" s="51"/>
      <c r="V490" s="52" t="s">
        <v>49</v>
      </c>
      <c r="W490" s="51"/>
      <c r="X490" s="52" t="s">
        <v>48</v>
      </c>
      <c r="Y490" s="51"/>
      <c r="Z490" s="52" t="s">
        <v>47</v>
      </c>
      <c r="AA490" s="51"/>
      <c r="AB490" s="54" t="s">
        <v>46</v>
      </c>
      <c r="AC490" s="53"/>
      <c r="AD490" s="52" t="s">
        <v>45</v>
      </c>
      <c r="AE490" s="51"/>
      <c r="AF490" s="50"/>
      <c r="AG490" s="51"/>
      <c r="AH490" s="50"/>
      <c r="AI490" s="49"/>
      <c r="AJ490" s="248"/>
      <c r="AK490" s="248"/>
      <c r="AL490" s="48"/>
      <c r="AM490" s="7"/>
      <c r="AN490" s="7"/>
      <c r="AO490" s="240"/>
      <c r="AP490" s="231"/>
      <c r="AQ490" s="234"/>
      <c r="AR490" s="237"/>
      <c r="AS490" s="231"/>
      <c r="AT490" s="234"/>
      <c r="AU490" s="237"/>
      <c r="AV490" s="231"/>
      <c r="AW490" s="234"/>
      <c r="AX490" s="237"/>
      <c r="AY490" s="231"/>
      <c r="AZ490" s="234"/>
      <c r="BA490" s="237"/>
      <c r="BB490" s="231"/>
      <c r="BC490" s="234"/>
      <c r="BD490" s="299"/>
      <c r="BE490" s="302"/>
      <c r="BF490" s="302"/>
      <c r="BG490" s="305"/>
    </row>
    <row r="491" spans="2:60" ht="28.15" hidden="1" customHeight="1">
      <c r="B491" s="29"/>
      <c r="C491" s="263">
        <v>2</v>
      </c>
      <c r="D491" s="47"/>
      <c r="E491" s="46"/>
      <c r="F491" s="46"/>
      <c r="G491" s="45"/>
      <c r="H491" s="255"/>
      <c r="I491" s="259"/>
      <c r="J491" s="259"/>
      <c r="K491" s="259"/>
      <c r="L491" s="42" t="s">
        <v>82</v>
      </c>
      <c r="M491" s="41"/>
      <c r="N491" s="42" t="s">
        <v>81</v>
      </c>
      <c r="O491" s="41"/>
      <c r="P491" s="42" t="s">
        <v>80</v>
      </c>
      <c r="Q491" s="41"/>
      <c r="R491" s="42" t="s">
        <v>79</v>
      </c>
      <c r="S491" s="41"/>
      <c r="T491" s="42" t="s">
        <v>78</v>
      </c>
      <c r="U491" s="41"/>
      <c r="V491" s="42" t="s">
        <v>77</v>
      </c>
      <c r="W491" s="41"/>
      <c r="X491" s="42" t="s">
        <v>76</v>
      </c>
      <c r="Y491" s="41"/>
      <c r="Z491" s="42" t="s">
        <v>75</v>
      </c>
      <c r="AA491" s="41"/>
      <c r="AB491" s="44" t="s">
        <v>74</v>
      </c>
      <c r="AC491" s="43"/>
      <c r="AD491" s="42" t="s">
        <v>73</v>
      </c>
      <c r="AE491" s="41"/>
      <c r="AF491" s="40"/>
      <c r="AG491" s="41"/>
      <c r="AH491" s="40"/>
      <c r="AI491" s="39"/>
      <c r="AJ491" s="249"/>
      <c r="AK491" s="252"/>
      <c r="AL491" s="38"/>
      <c r="AM491" s="7"/>
      <c r="AN491" s="7"/>
      <c r="AO491" s="238">
        <f>SUMPRODUCT(LEN($M491:$AE494)-LEN(SUBSTITUTE($M491:$AE494,"A", "")))</f>
        <v>0</v>
      </c>
      <c r="AP491" s="229">
        <f>SUMPRODUCT(LEN($AH491:$AH494)-LEN(SUBSTITUTE($AH491:$AH494,"A", "")))</f>
        <v>0</v>
      </c>
      <c r="AQ491" s="232">
        <f>SUMPRODUCT(LEN($AG491:$AG494)-LEN(SUBSTITUTE($AG491:$AG494,"A", "")))</f>
        <v>0</v>
      </c>
      <c r="AR491" s="235">
        <f>SUMPRODUCT(LEN($M491:$AE494)-LEN(SUBSTITUTE($M491:$AE494,"S", "")))</f>
        <v>0</v>
      </c>
      <c r="AS491" s="229">
        <f>SUMPRODUCT(LEN($AH491:$AH494)-LEN(SUBSTITUTE($AH491:$AH494,"S", "")))</f>
        <v>0</v>
      </c>
      <c r="AT491" s="232">
        <f>SUMPRODUCT(LEN($AG491:$AG494)-LEN(SUBSTITUTE($AG491:$AG494,"S", "")))</f>
        <v>0</v>
      </c>
      <c r="AU491" s="235">
        <f>SUMPRODUCT(LEN($M491:$AE494)-LEN(SUBSTITUTE($M491:$AE494,"F", "")))</f>
        <v>0</v>
      </c>
      <c r="AV491" s="229">
        <f>SUMPRODUCT(LEN($AH491:$AH494)-LEN(SUBSTITUTE($AH491:$AH494,"F", "")))</f>
        <v>0</v>
      </c>
      <c r="AW491" s="232">
        <f>SUMPRODUCT(LEN($AG491:$AG494)-LEN(SUBSTITUTE($AG491:$AG494,"F", "")))</f>
        <v>0</v>
      </c>
      <c r="AX491" s="235">
        <f>SUMPRODUCT(LEN($M491:$AE494)-LEN(SUBSTITUTE($M491:$AE494,"G", "")))</f>
        <v>0</v>
      </c>
      <c r="AY491" s="229">
        <f>SUMPRODUCT(LEN($AH491:$AH494)-LEN(SUBSTITUTE($AH491:$AH494,"G", "")))</f>
        <v>0</v>
      </c>
      <c r="AZ491" s="232">
        <f>SUMPRODUCT(LEN($AG491:$AG494)-LEN(SUBSTITUTE($AG491:$AG494,"G", "")))</f>
        <v>0</v>
      </c>
      <c r="BA491" s="235">
        <f>SUMPRODUCT(LEN($M491:$AE494)-LEN(SUBSTITUTE($M491:$AE494,"M", "")))</f>
        <v>0</v>
      </c>
      <c r="BB491" s="229">
        <f>SUMPRODUCT(LEN($AH491:$AH494)-LEN(SUBSTITUTE($AH491:$AH494,"M", "")))</f>
        <v>0</v>
      </c>
      <c r="BC491" s="232">
        <f>SUMPRODUCT(LEN($AG491:$AG494)-LEN(SUBSTITUTE($AG491:$AG494,"M", "")))</f>
        <v>0</v>
      </c>
      <c r="BD491" s="297">
        <f>SUMPRODUCT(LEN($AI491:$AI494)-LEN(SUBSTITUTE($AI491:$AI494,"S", "")))</f>
        <v>0</v>
      </c>
      <c r="BE491" s="300">
        <f>SUMPRODUCT(LEN($AI491:$AI494)-LEN(SUBSTITUTE($AI491:$AI494,"F", "")))</f>
        <v>0</v>
      </c>
      <c r="BF491" s="300">
        <f>SUMPRODUCT(LEN($AI491:$AI494)-LEN(SUBSTITUTE($AI491:$AI494,"G", "")))</f>
        <v>0</v>
      </c>
      <c r="BG491" s="303">
        <f>SUMPRODUCT(LEN($AI491:$AI494)-LEN(SUBSTITUTE($AI491:$AI494,"M", "")))</f>
        <v>0</v>
      </c>
    </row>
    <row r="492" spans="2:60" ht="28.15" hidden="1" customHeight="1" thickBot="1">
      <c r="B492" s="29"/>
      <c r="C492" s="264"/>
      <c r="D492" s="37"/>
      <c r="E492" s="36"/>
      <c r="F492" s="36"/>
      <c r="G492" s="35"/>
      <c r="H492" s="256"/>
      <c r="I492" s="260"/>
      <c r="J492" s="260"/>
      <c r="K492" s="260"/>
      <c r="L492" s="32" t="s">
        <v>72</v>
      </c>
      <c r="M492" s="31"/>
      <c r="N492" s="32" t="s">
        <v>71</v>
      </c>
      <c r="O492" s="31"/>
      <c r="P492" s="32" t="s">
        <v>70</v>
      </c>
      <c r="Q492" s="31"/>
      <c r="R492" s="32" t="s">
        <v>69</v>
      </c>
      <c r="S492" s="31"/>
      <c r="T492" s="32" t="s">
        <v>68</v>
      </c>
      <c r="U492" s="31"/>
      <c r="V492" s="32" t="s">
        <v>67</v>
      </c>
      <c r="W492" s="31"/>
      <c r="X492" s="32" t="s">
        <v>66</v>
      </c>
      <c r="Y492" s="31"/>
      <c r="Z492" s="32" t="s">
        <v>65</v>
      </c>
      <c r="AA492" s="31"/>
      <c r="AB492" s="34" t="s">
        <v>64</v>
      </c>
      <c r="AC492" s="33"/>
      <c r="AD492" s="32" t="s">
        <v>63</v>
      </c>
      <c r="AE492" s="31"/>
      <c r="AF492" s="30"/>
      <c r="AG492" s="31"/>
      <c r="AH492" s="30"/>
      <c r="AI492" s="20"/>
      <c r="AJ492" s="250"/>
      <c r="AK492" s="253"/>
      <c r="AL492" s="19"/>
      <c r="AM492" s="7"/>
      <c r="AN492" s="7"/>
      <c r="AO492" s="239"/>
      <c r="AP492" s="230"/>
      <c r="AQ492" s="233"/>
      <c r="AR492" s="236"/>
      <c r="AS492" s="230"/>
      <c r="AT492" s="233"/>
      <c r="AU492" s="236"/>
      <c r="AV492" s="230"/>
      <c r="AW492" s="233"/>
      <c r="AX492" s="236"/>
      <c r="AY492" s="230"/>
      <c r="AZ492" s="233"/>
      <c r="BA492" s="236"/>
      <c r="BB492" s="230"/>
      <c r="BC492" s="233"/>
      <c r="BD492" s="298"/>
      <c r="BE492" s="301"/>
      <c r="BF492" s="301"/>
      <c r="BG492" s="304"/>
    </row>
    <row r="493" spans="2:60" ht="28.15" hidden="1" customHeight="1">
      <c r="B493" s="29"/>
      <c r="C493" s="265"/>
      <c r="D493" s="28"/>
      <c r="E493" s="27"/>
      <c r="F493" s="27"/>
      <c r="G493" s="26"/>
      <c r="H493" s="257"/>
      <c r="I493" s="261"/>
      <c r="J493" s="261"/>
      <c r="K493" s="261"/>
      <c r="L493" s="23" t="s">
        <v>62</v>
      </c>
      <c r="M493" s="22"/>
      <c r="N493" s="23" t="s">
        <v>61</v>
      </c>
      <c r="O493" s="22"/>
      <c r="P493" s="23" t="s">
        <v>60</v>
      </c>
      <c r="Q493" s="22"/>
      <c r="R493" s="23" t="s">
        <v>59</v>
      </c>
      <c r="S493" s="22"/>
      <c r="T493" s="23" t="s">
        <v>58</v>
      </c>
      <c r="U493" s="22"/>
      <c r="V493" s="23" t="s">
        <v>57</v>
      </c>
      <c r="W493" s="22"/>
      <c r="X493" s="23" t="s">
        <v>56</v>
      </c>
      <c r="Y493" s="22"/>
      <c r="Z493" s="23" t="s">
        <v>55</v>
      </c>
      <c r="AA493" s="22"/>
      <c r="AB493" s="25" t="s">
        <v>54</v>
      </c>
      <c r="AC493" s="24"/>
      <c r="AD493" s="23">
        <v>39</v>
      </c>
      <c r="AE493" s="22"/>
      <c r="AF493" s="21"/>
      <c r="AG493" s="22"/>
      <c r="AH493" s="21"/>
      <c r="AI493" s="20"/>
      <c r="AJ493" s="250"/>
      <c r="AK493" s="253"/>
      <c r="AL493" s="19"/>
      <c r="AM493" s="7"/>
      <c r="AN493" s="7"/>
      <c r="AO493" s="239"/>
      <c r="AP493" s="230"/>
      <c r="AQ493" s="233"/>
      <c r="AR493" s="236"/>
      <c r="AS493" s="230"/>
      <c r="AT493" s="233"/>
      <c r="AU493" s="236"/>
      <c r="AV493" s="230"/>
      <c r="AW493" s="233"/>
      <c r="AX493" s="236"/>
      <c r="AY493" s="230"/>
      <c r="AZ493" s="233"/>
      <c r="BA493" s="236"/>
      <c r="BB493" s="230"/>
      <c r="BC493" s="233"/>
      <c r="BD493" s="298"/>
      <c r="BE493" s="301"/>
      <c r="BF493" s="301"/>
      <c r="BG493" s="304"/>
    </row>
    <row r="494" spans="2:60" ht="28.15" hidden="1" customHeight="1" thickBot="1">
      <c r="B494" s="29"/>
      <c r="C494" s="266"/>
      <c r="D494" s="57"/>
      <c r="E494" s="56"/>
      <c r="F494" s="56"/>
      <c r="G494" s="55"/>
      <c r="H494" s="258"/>
      <c r="I494" s="262"/>
      <c r="J494" s="262"/>
      <c r="K494" s="262"/>
      <c r="L494" s="52" t="s">
        <v>53</v>
      </c>
      <c r="M494" s="51"/>
      <c r="N494" s="52" t="s">
        <v>52</v>
      </c>
      <c r="O494" s="51"/>
      <c r="P494" s="52" t="s">
        <v>51</v>
      </c>
      <c r="Q494" s="51"/>
      <c r="R494" s="52" t="s">
        <v>50</v>
      </c>
      <c r="S494" s="51"/>
      <c r="T494" s="52">
        <v>20</v>
      </c>
      <c r="U494" s="51"/>
      <c r="V494" s="52" t="s">
        <v>49</v>
      </c>
      <c r="W494" s="51"/>
      <c r="X494" s="52" t="s">
        <v>48</v>
      </c>
      <c r="Y494" s="51"/>
      <c r="Z494" s="52" t="s">
        <v>47</v>
      </c>
      <c r="AA494" s="51"/>
      <c r="AB494" s="54" t="s">
        <v>46</v>
      </c>
      <c r="AC494" s="53"/>
      <c r="AD494" s="52" t="s">
        <v>45</v>
      </c>
      <c r="AE494" s="51"/>
      <c r="AF494" s="50"/>
      <c r="AG494" s="51"/>
      <c r="AH494" s="50"/>
      <c r="AI494" s="49"/>
      <c r="AJ494" s="251"/>
      <c r="AK494" s="254"/>
      <c r="AL494" s="48"/>
      <c r="AM494" s="7"/>
      <c r="AN494" s="7"/>
      <c r="AO494" s="240"/>
      <c r="AP494" s="231"/>
      <c r="AQ494" s="234"/>
      <c r="AR494" s="237"/>
      <c r="AS494" s="231"/>
      <c r="AT494" s="234"/>
      <c r="AU494" s="237"/>
      <c r="AV494" s="231"/>
      <c r="AW494" s="234"/>
      <c r="AX494" s="237"/>
      <c r="AY494" s="231"/>
      <c r="AZ494" s="234"/>
      <c r="BA494" s="237"/>
      <c r="BB494" s="231"/>
      <c r="BC494" s="234"/>
      <c r="BD494" s="299"/>
      <c r="BE494" s="302"/>
      <c r="BF494" s="302"/>
      <c r="BG494" s="305"/>
    </row>
    <row r="495" spans="2:60" ht="28.15" hidden="1" customHeight="1">
      <c r="B495" s="29"/>
      <c r="C495" s="263">
        <v>3</v>
      </c>
      <c r="D495" s="47"/>
      <c r="E495" s="46"/>
      <c r="F495" s="46"/>
      <c r="G495" s="45"/>
      <c r="H495" s="255"/>
      <c r="I495" s="259"/>
      <c r="J495" s="259"/>
      <c r="K495" s="259"/>
      <c r="L495" s="42" t="s">
        <v>82</v>
      </c>
      <c r="M495" s="41"/>
      <c r="N495" s="42" t="s">
        <v>81</v>
      </c>
      <c r="O495" s="41"/>
      <c r="P495" s="42" t="s">
        <v>80</v>
      </c>
      <c r="Q495" s="41"/>
      <c r="R495" s="42" t="s">
        <v>79</v>
      </c>
      <c r="S495" s="41"/>
      <c r="T495" s="42" t="s">
        <v>78</v>
      </c>
      <c r="U495" s="41"/>
      <c r="V495" s="42" t="s">
        <v>77</v>
      </c>
      <c r="W495" s="41"/>
      <c r="X495" s="42" t="s">
        <v>76</v>
      </c>
      <c r="Y495" s="41"/>
      <c r="Z495" s="42" t="s">
        <v>75</v>
      </c>
      <c r="AA495" s="41"/>
      <c r="AB495" s="44" t="s">
        <v>74</v>
      </c>
      <c r="AC495" s="43"/>
      <c r="AD495" s="42" t="s">
        <v>73</v>
      </c>
      <c r="AE495" s="41"/>
      <c r="AF495" s="40"/>
      <c r="AG495" s="41"/>
      <c r="AH495" s="40"/>
      <c r="AI495" s="39"/>
      <c r="AJ495" s="245"/>
      <c r="AK495" s="245"/>
      <c r="AL495" s="38"/>
      <c r="AM495" s="7"/>
      <c r="AN495" s="7"/>
      <c r="AO495" s="238">
        <f>SUMPRODUCT(LEN($M495:$AE498)-LEN(SUBSTITUTE($M495:$AE498,"A", "")))</f>
        <v>0</v>
      </c>
      <c r="AP495" s="229">
        <f>SUMPRODUCT(LEN($AH495:$AH498)-LEN(SUBSTITUTE($AH495:$AH498,"A", "")))</f>
        <v>0</v>
      </c>
      <c r="AQ495" s="232">
        <f>SUMPRODUCT(LEN($AG495:$AG498)-LEN(SUBSTITUTE($AG495:$AG498,"A", "")))</f>
        <v>0</v>
      </c>
      <c r="AR495" s="235">
        <f>SUMPRODUCT(LEN($M495:$AE498)-LEN(SUBSTITUTE($M495:$AE498,"S", "")))</f>
        <v>0</v>
      </c>
      <c r="AS495" s="229">
        <f>SUMPRODUCT(LEN($AH495:$AH498)-LEN(SUBSTITUTE($AH495:$AH498,"S", "")))</f>
        <v>0</v>
      </c>
      <c r="AT495" s="232">
        <f>SUMPRODUCT(LEN($AG495:$AG498)-LEN(SUBSTITUTE($AG495:$AG498,"S", "")))</f>
        <v>0</v>
      </c>
      <c r="AU495" s="235">
        <f>SUMPRODUCT(LEN($M495:$AE498)-LEN(SUBSTITUTE($M495:$AE498,"F", "")))</f>
        <v>0</v>
      </c>
      <c r="AV495" s="229">
        <f>SUMPRODUCT(LEN($AH495:$AH498)-LEN(SUBSTITUTE($AH495:$AH498,"F", "")))</f>
        <v>0</v>
      </c>
      <c r="AW495" s="232">
        <f>SUMPRODUCT(LEN($AG495:$AG498)-LEN(SUBSTITUTE($AG495:$AG498,"F", "")))</f>
        <v>0</v>
      </c>
      <c r="AX495" s="235">
        <f>SUMPRODUCT(LEN($M495:$AE498)-LEN(SUBSTITUTE($M495:$AE498,"G", "")))</f>
        <v>0</v>
      </c>
      <c r="AY495" s="229">
        <f>SUMPRODUCT(LEN($AH495:$AH498)-LEN(SUBSTITUTE($AH495:$AH498,"G", "")))</f>
        <v>0</v>
      </c>
      <c r="AZ495" s="232">
        <f>SUMPRODUCT(LEN($AG495:$AG498)-LEN(SUBSTITUTE($AG495:$AG498,"G", "")))</f>
        <v>0</v>
      </c>
      <c r="BA495" s="235">
        <f>SUMPRODUCT(LEN($M495:$AE498)-LEN(SUBSTITUTE($M495:$AE498,"M", "")))</f>
        <v>0</v>
      </c>
      <c r="BB495" s="229">
        <f>SUMPRODUCT(LEN($AH495:$AH498)-LEN(SUBSTITUTE($AH495:$AH498,"M", "")))</f>
        <v>0</v>
      </c>
      <c r="BC495" s="232">
        <f>SUMPRODUCT(LEN($AG495:$AG498)-LEN(SUBSTITUTE($AG495:$AG498,"M", "")))</f>
        <v>0</v>
      </c>
      <c r="BD495" s="297">
        <f>SUMPRODUCT(LEN($AI495:$AI498)-LEN(SUBSTITUTE($AI495:$AI498,"S", "")))</f>
        <v>0</v>
      </c>
      <c r="BE495" s="300">
        <f>SUMPRODUCT(LEN($AI495:$AI498)-LEN(SUBSTITUTE($AI495:$AI498,"F", "")))</f>
        <v>0</v>
      </c>
      <c r="BF495" s="300">
        <f>SUMPRODUCT(LEN($AI495:$AI498)-LEN(SUBSTITUTE($AI495:$AI498,"G", "")))</f>
        <v>0</v>
      </c>
      <c r="BG495" s="303">
        <f>SUMPRODUCT(LEN($AI495:$AI498)-LEN(SUBSTITUTE($AI495:$AI498,"M", "")))</f>
        <v>0</v>
      </c>
    </row>
    <row r="496" spans="2:60" ht="28.15" hidden="1" customHeight="1" thickBot="1">
      <c r="B496" s="29"/>
      <c r="C496" s="264"/>
      <c r="D496" s="37"/>
      <c r="E496" s="36"/>
      <c r="F496" s="36"/>
      <c r="G496" s="35"/>
      <c r="H496" s="256"/>
      <c r="I496" s="260"/>
      <c r="J496" s="260"/>
      <c r="K496" s="260"/>
      <c r="L496" s="32" t="s">
        <v>72</v>
      </c>
      <c r="M496" s="31"/>
      <c r="N496" s="32" t="s">
        <v>71</v>
      </c>
      <c r="O496" s="31"/>
      <c r="P496" s="32" t="s">
        <v>70</v>
      </c>
      <c r="Q496" s="31"/>
      <c r="R496" s="32" t="s">
        <v>69</v>
      </c>
      <c r="S496" s="31"/>
      <c r="T496" s="32" t="s">
        <v>68</v>
      </c>
      <c r="U496" s="31"/>
      <c r="V496" s="32" t="s">
        <v>67</v>
      </c>
      <c r="W496" s="31"/>
      <c r="X496" s="32" t="s">
        <v>66</v>
      </c>
      <c r="Y496" s="31"/>
      <c r="Z496" s="32" t="s">
        <v>65</v>
      </c>
      <c r="AA496" s="31"/>
      <c r="AB496" s="34" t="s">
        <v>64</v>
      </c>
      <c r="AC496" s="33"/>
      <c r="AD496" s="32" t="s">
        <v>63</v>
      </c>
      <c r="AE496" s="31"/>
      <c r="AF496" s="30"/>
      <c r="AG496" s="31"/>
      <c r="AH496" s="30"/>
      <c r="AI496" s="20"/>
      <c r="AJ496" s="246"/>
      <c r="AK496" s="246"/>
      <c r="AL496" s="19"/>
      <c r="AM496" s="7"/>
      <c r="AN496" s="7"/>
      <c r="AO496" s="239"/>
      <c r="AP496" s="230"/>
      <c r="AQ496" s="233"/>
      <c r="AR496" s="236"/>
      <c r="AS496" s="230"/>
      <c r="AT496" s="233"/>
      <c r="AU496" s="236"/>
      <c r="AV496" s="230"/>
      <c r="AW496" s="233"/>
      <c r="AX496" s="236"/>
      <c r="AY496" s="230"/>
      <c r="AZ496" s="233"/>
      <c r="BA496" s="236"/>
      <c r="BB496" s="230"/>
      <c r="BC496" s="233"/>
      <c r="BD496" s="298"/>
      <c r="BE496" s="301"/>
      <c r="BF496" s="301"/>
      <c r="BG496" s="304"/>
    </row>
    <row r="497" spans="2:60" ht="28.15" hidden="1" customHeight="1">
      <c r="B497" s="29"/>
      <c r="C497" s="265"/>
      <c r="D497" s="28"/>
      <c r="E497" s="27"/>
      <c r="F497" s="27"/>
      <c r="G497" s="26"/>
      <c r="H497" s="257"/>
      <c r="I497" s="261"/>
      <c r="J497" s="261"/>
      <c r="K497" s="261"/>
      <c r="L497" s="23" t="s">
        <v>62</v>
      </c>
      <c r="M497" s="22"/>
      <c r="N497" s="23" t="s">
        <v>61</v>
      </c>
      <c r="O497" s="22"/>
      <c r="P497" s="23" t="s">
        <v>60</v>
      </c>
      <c r="Q497" s="22"/>
      <c r="R497" s="23" t="s">
        <v>59</v>
      </c>
      <c r="S497" s="22"/>
      <c r="T497" s="23" t="s">
        <v>58</v>
      </c>
      <c r="U497" s="22"/>
      <c r="V497" s="23" t="s">
        <v>57</v>
      </c>
      <c r="W497" s="22"/>
      <c r="X497" s="23" t="s">
        <v>56</v>
      </c>
      <c r="Y497" s="22"/>
      <c r="Z497" s="23" t="s">
        <v>55</v>
      </c>
      <c r="AA497" s="22"/>
      <c r="AB497" s="25" t="s">
        <v>54</v>
      </c>
      <c r="AC497" s="24"/>
      <c r="AD497" s="23">
        <v>39</v>
      </c>
      <c r="AE497" s="22"/>
      <c r="AF497" s="21"/>
      <c r="AG497" s="22"/>
      <c r="AH497" s="21"/>
      <c r="AI497" s="20"/>
      <c r="AJ497" s="246"/>
      <c r="AK497" s="246"/>
      <c r="AL497" s="19"/>
      <c r="AM497" s="7"/>
      <c r="AN497" s="7"/>
      <c r="AO497" s="239"/>
      <c r="AP497" s="230"/>
      <c r="AQ497" s="233"/>
      <c r="AR497" s="236"/>
      <c r="AS497" s="230"/>
      <c r="AT497" s="233"/>
      <c r="AU497" s="236"/>
      <c r="AV497" s="230"/>
      <c r="AW497" s="233"/>
      <c r="AX497" s="236"/>
      <c r="AY497" s="230"/>
      <c r="AZ497" s="233"/>
      <c r="BA497" s="236"/>
      <c r="BB497" s="230"/>
      <c r="BC497" s="233"/>
      <c r="BD497" s="298"/>
      <c r="BE497" s="301"/>
      <c r="BF497" s="301"/>
      <c r="BG497" s="304"/>
    </row>
    <row r="498" spans="2:60" ht="28.15" hidden="1" customHeight="1" thickBot="1">
      <c r="B498" s="18"/>
      <c r="C498" s="271"/>
      <c r="D498" s="17"/>
      <c r="E498" s="16"/>
      <c r="F498" s="16"/>
      <c r="G498" s="15"/>
      <c r="H498" s="258"/>
      <c r="I498" s="272"/>
      <c r="J498" s="272"/>
      <c r="K498" s="272"/>
      <c r="L498" s="12" t="s">
        <v>53</v>
      </c>
      <c r="M498" s="11"/>
      <c r="N498" s="12" t="s">
        <v>52</v>
      </c>
      <c r="O498" s="11"/>
      <c r="P498" s="12" t="s">
        <v>51</v>
      </c>
      <c r="Q498" s="11"/>
      <c r="R498" s="12" t="s">
        <v>50</v>
      </c>
      <c r="S498" s="11"/>
      <c r="T498" s="12">
        <v>20</v>
      </c>
      <c r="U498" s="11"/>
      <c r="V498" s="12" t="s">
        <v>49</v>
      </c>
      <c r="W498" s="11"/>
      <c r="X498" s="12" t="s">
        <v>48</v>
      </c>
      <c r="Y498" s="11"/>
      <c r="Z498" s="12" t="s">
        <v>47</v>
      </c>
      <c r="AA498" s="11"/>
      <c r="AB498" s="14" t="s">
        <v>46</v>
      </c>
      <c r="AC498" s="13"/>
      <c r="AD498" s="12" t="s">
        <v>45</v>
      </c>
      <c r="AE498" s="11"/>
      <c r="AF498" s="10"/>
      <c r="AG498" s="11"/>
      <c r="AH498" s="10"/>
      <c r="AI498" s="9"/>
      <c r="AJ498" s="247"/>
      <c r="AK498" s="247"/>
      <c r="AL498" s="8"/>
      <c r="AM498" s="7"/>
      <c r="AN498" s="7"/>
      <c r="AO498" s="240"/>
      <c r="AP498" s="231"/>
      <c r="AQ498" s="234"/>
      <c r="AR498" s="237"/>
      <c r="AS498" s="231"/>
      <c r="AT498" s="234"/>
      <c r="AU498" s="237"/>
      <c r="AV498" s="231"/>
      <c r="AW498" s="234"/>
      <c r="AX498" s="237"/>
      <c r="AY498" s="231"/>
      <c r="AZ498" s="234"/>
      <c r="BA498" s="237"/>
      <c r="BB498" s="231"/>
      <c r="BC498" s="234"/>
      <c r="BD498" s="299"/>
      <c r="BE498" s="302"/>
      <c r="BF498" s="302"/>
      <c r="BG498" s="305"/>
    </row>
    <row r="499" spans="2:60" ht="85.9" hidden="1" customHeight="1" thickBot="1">
      <c r="B499" s="94" t="s">
        <v>119</v>
      </c>
      <c r="C499" s="83" t="s">
        <v>118</v>
      </c>
      <c r="D499" s="88" t="s">
        <v>117</v>
      </c>
      <c r="E499" s="93" t="s">
        <v>116</v>
      </c>
      <c r="F499" s="92"/>
      <c r="G499" s="91"/>
      <c r="H499" s="90" t="s">
        <v>115</v>
      </c>
      <c r="I499" s="88" t="s">
        <v>43</v>
      </c>
      <c r="J499" s="88" t="s">
        <v>114</v>
      </c>
      <c r="K499" s="88" t="s">
        <v>44</v>
      </c>
      <c r="L499" s="227" t="s">
        <v>113</v>
      </c>
      <c r="M499" s="270"/>
      <c r="N499" s="227" t="s">
        <v>112</v>
      </c>
      <c r="O499" s="270"/>
      <c r="P499" s="227" t="s">
        <v>112</v>
      </c>
      <c r="Q499" s="228"/>
      <c r="R499" s="227" t="s">
        <v>112</v>
      </c>
      <c r="S499" s="228"/>
      <c r="T499" s="227" t="s">
        <v>112</v>
      </c>
      <c r="U499" s="228"/>
      <c r="V499" s="227" t="s">
        <v>112</v>
      </c>
      <c r="W499" s="228"/>
      <c r="X499" s="227" t="s">
        <v>112</v>
      </c>
      <c r="Y499" s="228"/>
      <c r="Z499" s="227" t="s">
        <v>112</v>
      </c>
      <c r="AA499" s="228"/>
      <c r="AB499" s="227" t="s">
        <v>112</v>
      </c>
      <c r="AC499" s="228"/>
      <c r="AD499" s="227" t="s">
        <v>112</v>
      </c>
      <c r="AE499" s="228"/>
      <c r="AF499" s="244" t="s">
        <v>111</v>
      </c>
      <c r="AG499" s="228"/>
      <c r="AH499" s="90" t="s">
        <v>110</v>
      </c>
      <c r="AI499" s="89" t="s">
        <v>109</v>
      </c>
      <c r="AJ499" s="88" t="s">
        <v>108</v>
      </c>
      <c r="AK499" s="88" t="s">
        <v>107</v>
      </c>
      <c r="AL499" s="87" t="s">
        <v>106</v>
      </c>
      <c r="AM499" s="86"/>
      <c r="AN499" s="86"/>
      <c r="AO499" s="84" t="s">
        <v>105</v>
      </c>
      <c r="AP499" s="83" t="s">
        <v>104</v>
      </c>
      <c r="AQ499" s="82" t="s">
        <v>103</v>
      </c>
      <c r="AR499" s="84" t="s">
        <v>102</v>
      </c>
      <c r="AS499" s="83" t="s">
        <v>101</v>
      </c>
      <c r="AT499" s="82" t="s">
        <v>100</v>
      </c>
      <c r="AU499" s="84" t="s">
        <v>99</v>
      </c>
      <c r="AV499" s="83" t="s">
        <v>98</v>
      </c>
      <c r="AW499" s="85" t="s">
        <v>97</v>
      </c>
      <c r="AX499" s="84" t="s">
        <v>96</v>
      </c>
      <c r="AY499" s="83" t="s">
        <v>95</v>
      </c>
      <c r="AZ499" s="82" t="s">
        <v>94</v>
      </c>
      <c r="BA499" s="84" t="s">
        <v>93</v>
      </c>
      <c r="BB499" s="83" t="s">
        <v>92</v>
      </c>
      <c r="BC499" s="82" t="s">
        <v>91</v>
      </c>
      <c r="BD499" s="81" t="s">
        <v>90</v>
      </c>
      <c r="BE499" s="80" t="s">
        <v>89</v>
      </c>
      <c r="BF499" s="80" t="s">
        <v>88</v>
      </c>
      <c r="BG499" s="79" t="s">
        <v>87</v>
      </c>
    </row>
    <row r="500" spans="2:60" ht="48" hidden="1" thickBot="1">
      <c r="B500" s="78" t="s">
        <v>147</v>
      </c>
      <c r="C500" s="77"/>
      <c r="D500" s="76"/>
      <c r="E500" s="267"/>
      <c r="F500" s="268"/>
      <c r="G500" s="269"/>
      <c r="H500" s="75" t="s">
        <v>85</v>
      </c>
      <c r="I500" s="74"/>
      <c r="J500" s="74"/>
      <c r="K500" s="73"/>
      <c r="L500" s="72"/>
      <c r="M500" s="68"/>
      <c r="N500" s="72"/>
      <c r="O500" s="68"/>
      <c r="P500" s="72"/>
      <c r="Q500" s="68"/>
      <c r="R500" s="72"/>
      <c r="S500" s="68"/>
      <c r="T500" s="72"/>
      <c r="U500" s="68"/>
      <c r="V500" s="72"/>
      <c r="W500" s="68"/>
      <c r="X500" s="72"/>
      <c r="Y500" s="68"/>
      <c r="Z500" s="72"/>
      <c r="AA500" s="71"/>
      <c r="AB500" s="70"/>
      <c r="AC500" s="70"/>
      <c r="AD500" s="70"/>
      <c r="AE500" s="70"/>
      <c r="AF500" s="69" t="s">
        <v>84</v>
      </c>
      <c r="AG500" s="68"/>
      <c r="AH500" s="68"/>
      <c r="AI500" s="68"/>
      <c r="AJ500" s="67"/>
      <c r="AK500" s="67"/>
      <c r="AL500" s="66"/>
      <c r="AM500" s="65"/>
      <c r="AN500" s="65"/>
      <c r="AO500" s="64">
        <f t="shared" ref="AO500:BG500" si="35">SUM(AO501:AO512)</f>
        <v>0</v>
      </c>
      <c r="AP500" s="63">
        <f t="shared" si="35"/>
        <v>0</v>
      </c>
      <c r="AQ500" s="62">
        <f t="shared" si="35"/>
        <v>0</v>
      </c>
      <c r="AR500" s="64">
        <f t="shared" si="35"/>
        <v>0</v>
      </c>
      <c r="AS500" s="63">
        <f t="shared" si="35"/>
        <v>0</v>
      </c>
      <c r="AT500" s="62">
        <f t="shared" si="35"/>
        <v>0</v>
      </c>
      <c r="AU500" s="64">
        <f t="shared" si="35"/>
        <v>0</v>
      </c>
      <c r="AV500" s="63">
        <f t="shared" si="35"/>
        <v>0</v>
      </c>
      <c r="AW500" s="62">
        <f t="shared" si="35"/>
        <v>0</v>
      </c>
      <c r="AX500" s="64">
        <f t="shared" si="35"/>
        <v>0</v>
      </c>
      <c r="AY500" s="63">
        <f t="shared" si="35"/>
        <v>0</v>
      </c>
      <c r="AZ500" s="62">
        <f t="shared" si="35"/>
        <v>0</v>
      </c>
      <c r="BA500" s="64">
        <f t="shared" si="35"/>
        <v>0</v>
      </c>
      <c r="BB500" s="63">
        <f t="shared" si="35"/>
        <v>0</v>
      </c>
      <c r="BC500" s="62">
        <f t="shared" si="35"/>
        <v>0</v>
      </c>
      <c r="BD500" s="61">
        <f t="shared" si="35"/>
        <v>0</v>
      </c>
      <c r="BE500" s="60">
        <f t="shared" si="35"/>
        <v>0</v>
      </c>
      <c r="BF500" s="60">
        <f t="shared" si="35"/>
        <v>0</v>
      </c>
      <c r="BG500" s="59">
        <f t="shared" si="35"/>
        <v>0</v>
      </c>
      <c r="BH500" s="58" t="s">
        <v>83</v>
      </c>
    </row>
    <row r="501" spans="2:60" ht="28.15" hidden="1" customHeight="1">
      <c r="B501" s="29"/>
      <c r="C501" s="263">
        <v>1</v>
      </c>
      <c r="D501" s="47"/>
      <c r="E501" s="46"/>
      <c r="F501" s="46"/>
      <c r="G501" s="45"/>
      <c r="H501" s="255"/>
      <c r="I501" s="259"/>
      <c r="J501" s="259"/>
      <c r="K501" s="259"/>
      <c r="L501" s="42" t="s">
        <v>82</v>
      </c>
      <c r="M501" s="41"/>
      <c r="N501" s="42" t="s">
        <v>81</v>
      </c>
      <c r="O501" s="41"/>
      <c r="P501" s="42" t="s">
        <v>80</v>
      </c>
      <c r="Q501" s="41"/>
      <c r="R501" s="42" t="s">
        <v>79</v>
      </c>
      <c r="S501" s="41"/>
      <c r="T501" s="42" t="s">
        <v>78</v>
      </c>
      <c r="U501" s="41"/>
      <c r="V501" s="42" t="s">
        <v>77</v>
      </c>
      <c r="W501" s="41"/>
      <c r="X501" s="42" t="s">
        <v>76</v>
      </c>
      <c r="Y501" s="41"/>
      <c r="Z501" s="42" t="s">
        <v>75</v>
      </c>
      <c r="AA501" s="41"/>
      <c r="AB501" s="44" t="s">
        <v>74</v>
      </c>
      <c r="AC501" s="43"/>
      <c r="AD501" s="42" t="s">
        <v>73</v>
      </c>
      <c r="AE501" s="41"/>
      <c r="AF501" s="40"/>
      <c r="AG501" s="41"/>
      <c r="AH501" s="40"/>
      <c r="AI501" s="39"/>
      <c r="AJ501" s="245"/>
      <c r="AK501" s="245"/>
      <c r="AL501" s="38"/>
      <c r="AM501" s="7"/>
      <c r="AN501" s="7"/>
      <c r="AO501" s="238">
        <f>SUMPRODUCT(LEN($M501:$AE504)-LEN(SUBSTITUTE($M501:$AE504,"A", "")))</f>
        <v>0</v>
      </c>
      <c r="AP501" s="229">
        <f>SUMPRODUCT(LEN($AH501:$AH504)-LEN(SUBSTITUTE($AH501:$AH504,"A", "")))</f>
        <v>0</v>
      </c>
      <c r="AQ501" s="232">
        <f>SUMPRODUCT(LEN($AG501:$AG504)-LEN(SUBSTITUTE($AG501:$AG504,"A", "")))</f>
        <v>0</v>
      </c>
      <c r="AR501" s="235">
        <f>SUMPRODUCT(LEN($M501:$AE504)-LEN(SUBSTITUTE($M501:$AE504,"S", "")))</f>
        <v>0</v>
      </c>
      <c r="AS501" s="229">
        <f>SUMPRODUCT(LEN($AH501:$AH504)-LEN(SUBSTITUTE($AH501:$AH504,"S", "")))</f>
        <v>0</v>
      </c>
      <c r="AT501" s="232">
        <f>SUMPRODUCT(LEN($AG501:$AG504)-LEN(SUBSTITUTE($AG501:$AG504,"S", "")))</f>
        <v>0</v>
      </c>
      <c r="AU501" s="235">
        <f>SUMPRODUCT(LEN($M501:$AE504)-LEN(SUBSTITUTE($M501:$AE504,"F", "")))</f>
        <v>0</v>
      </c>
      <c r="AV501" s="229">
        <f>SUMPRODUCT(LEN($AH501:$AH504)-LEN(SUBSTITUTE($AH501:$AH504,"F", "")))</f>
        <v>0</v>
      </c>
      <c r="AW501" s="232">
        <f>SUMPRODUCT(LEN($AG501:$AG504)-LEN(SUBSTITUTE($AG501:$AG504,"F", "")))</f>
        <v>0</v>
      </c>
      <c r="AX501" s="235">
        <f>SUMPRODUCT(LEN($M501:$AE504)-LEN(SUBSTITUTE($M501:$AE504,"G", "")))</f>
        <v>0</v>
      </c>
      <c r="AY501" s="229">
        <f>SUMPRODUCT(LEN($AH501:$AH504)-LEN(SUBSTITUTE($AH501:$AH504,"G", "")))</f>
        <v>0</v>
      </c>
      <c r="AZ501" s="232">
        <f>SUMPRODUCT(LEN($AG501:$AG504)-LEN(SUBSTITUTE($AG501:$AG504,"G", "")))</f>
        <v>0</v>
      </c>
      <c r="BA501" s="235">
        <f>SUMPRODUCT(LEN($M501:$AE504)-LEN(SUBSTITUTE($M501:$AE504,"M", "")))</f>
        <v>0</v>
      </c>
      <c r="BB501" s="229">
        <f>SUMPRODUCT(LEN($AH501:$AH504)-LEN(SUBSTITUTE($AH501:$AH504,"M", "")))</f>
        <v>0</v>
      </c>
      <c r="BC501" s="232">
        <f>SUMPRODUCT(LEN($AG501:$AG504)-LEN(SUBSTITUTE($AG501:$AG504,"M", "")))</f>
        <v>0</v>
      </c>
      <c r="BD501" s="297">
        <f>SUMPRODUCT(LEN($AI501:$AI504)-LEN(SUBSTITUTE($AI501:$AI504,"S", "")))</f>
        <v>0</v>
      </c>
      <c r="BE501" s="300">
        <f>SUMPRODUCT(LEN($AI501:$AI504)-LEN(SUBSTITUTE($AI501:$AI504,"F", "")))</f>
        <v>0</v>
      </c>
      <c r="BF501" s="300">
        <f>SUMPRODUCT(LEN($AI501:$AI504)-LEN(SUBSTITUTE($AI501:$AI504,"G", "")))</f>
        <v>0</v>
      </c>
      <c r="BG501" s="303">
        <f>SUMPRODUCT(LEN($AI501:$AI504)-LEN(SUBSTITUTE($AI501:$AI504,"M", "")))</f>
        <v>0</v>
      </c>
    </row>
    <row r="502" spans="2:60" ht="28.15" hidden="1" customHeight="1" thickBot="1">
      <c r="B502" s="29"/>
      <c r="C502" s="264"/>
      <c r="D502" s="37"/>
      <c r="E502" s="36"/>
      <c r="F502" s="36"/>
      <c r="G502" s="35"/>
      <c r="H502" s="256"/>
      <c r="I502" s="260"/>
      <c r="J502" s="260"/>
      <c r="K502" s="260"/>
      <c r="L502" s="32" t="s">
        <v>72</v>
      </c>
      <c r="M502" s="31"/>
      <c r="N502" s="32" t="s">
        <v>71</v>
      </c>
      <c r="O502" s="31"/>
      <c r="P502" s="32" t="s">
        <v>70</v>
      </c>
      <c r="Q502" s="31"/>
      <c r="R502" s="32" t="s">
        <v>69</v>
      </c>
      <c r="S502" s="31"/>
      <c r="T502" s="32" t="s">
        <v>68</v>
      </c>
      <c r="U502" s="31"/>
      <c r="V502" s="32" t="s">
        <v>67</v>
      </c>
      <c r="W502" s="31"/>
      <c r="X502" s="32" t="s">
        <v>66</v>
      </c>
      <c r="Y502" s="31"/>
      <c r="Z502" s="32" t="s">
        <v>65</v>
      </c>
      <c r="AA502" s="31"/>
      <c r="AB502" s="34" t="s">
        <v>64</v>
      </c>
      <c r="AC502" s="33"/>
      <c r="AD502" s="32" t="s">
        <v>63</v>
      </c>
      <c r="AE502" s="31"/>
      <c r="AF502" s="30"/>
      <c r="AG502" s="31"/>
      <c r="AH502" s="30"/>
      <c r="AI502" s="20"/>
      <c r="AJ502" s="246"/>
      <c r="AK502" s="246"/>
      <c r="AL502" s="19"/>
      <c r="AM502" s="7"/>
      <c r="AN502" s="7"/>
      <c r="AO502" s="239"/>
      <c r="AP502" s="230"/>
      <c r="AQ502" s="233"/>
      <c r="AR502" s="236"/>
      <c r="AS502" s="230"/>
      <c r="AT502" s="233"/>
      <c r="AU502" s="236"/>
      <c r="AV502" s="230"/>
      <c r="AW502" s="233"/>
      <c r="AX502" s="236"/>
      <c r="AY502" s="230"/>
      <c r="AZ502" s="233"/>
      <c r="BA502" s="236"/>
      <c r="BB502" s="230"/>
      <c r="BC502" s="233"/>
      <c r="BD502" s="298"/>
      <c r="BE502" s="301"/>
      <c r="BF502" s="301"/>
      <c r="BG502" s="304"/>
    </row>
    <row r="503" spans="2:60" ht="28.15" hidden="1" customHeight="1">
      <c r="B503" s="29"/>
      <c r="C503" s="265"/>
      <c r="D503" s="28"/>
      <c r="E503" s="27"/>
      <c r="F503" s="27"/>
      <c r="G503" s="26"/>
      <c r="H503" s="257"/>
      <c r="I503" s="261"/>
      <c r="J503" s="261"/>
      <c r="K503" s="261"/>
      <c r="L503" s="23" t="s">
        <v>62</v>
      </c>
      <c r="M503" s="22"/>
      <c r="N503" s="23" t="s">
        <v>61</v>
      </c>
      <c r="O503" s="22"/>
      <c r="P503" s="23" t="s">
        <v>60</v>
      </c>
      <c r="Q503" s="22"/>
      <c r="R503" s="23" t="s">
        <v>59</v>
      </c>
      <c r="S503" s="22"/>
      <c r="T503" s="23" t="s">
        <v>58</v>
      </c>
      <c r="U503" s="22"/>
      <c r="V503" s="23" t="s">
        <v>57</v>
      </c>
      <c r="W503" s="22"/>
      <c r="X503" s="23" t="s">
        <v>56</v>
      </c>
      <c r="Y503" s="22"/>
      <c r="Z503" s="23" t="s">
        <v>55</v>
      </c>
      <c r="AA503" s="22"/>
      <c r="AB503" s="25" t="s">
        <v>54</v>
      </c>
      <c r="AC503" s="24"/>
      <c r="AD503" s="23">
        <v>39</v>
      </c>
      <c r="AE503" s="22"/>
      <c r="AF503" s="21"/>
      <c r="AG503" s="22"/>
      <c r="AH503" s="21"/>
      <c r="AI503" s="20"/>
      <c r="AJ503" s="246"/>
      <c r="AK503" s="246"/>
      <c r="AL503" s="19"/>
      <c r="AM503" s="7"/>
      <c r="AN503" s="7"/>
      <c r="AO503" s="239"/>
      <c r="AP503" s="230"/>
      <c r="AQ503" s="233"/>
      <c r="AR503" s="236"/>
      <c r="AS503" s="230"/>
      <c r="AT503" s="233"/>
      <c r="AU503" s="236"/>
      <c r="AV503" s="230"/>
      <c r="AW503" s="233"/>
      <c r="AX503" s="236"/>
      <c r="AY503" s="230"/>
      <c r="AZ503" s="233"/>
      <c r="BA503" s="236"/>
      <c r="BB503" s="230"/>
      <c r="BC503" s="233"/>
      <c r="BD503" s="298"/>
      <c r="BE503" s="301"/>
      <c r="BF503" s="301"/>
      <c r="BG503" s="304"/>
    </row>
    <row r="504" spans="2:60" ht="28.15" hidden="1" customHeight="1" thickBot="1">
      <c r="B504" s="29"/>
      <c r="C504" s="266"/>
      <c r="D504" s="57"/>
      <c r="E504" s="56"/>
      <c r="F504" s="56"/>
      <c r="G504" s="55"/>
      <c r="H504" s="258"/>
      <c r="I504" s="262"/>
      <c r="J504" s="262"/>
      <c r="K504" s="262"/>
      <c r="L504" s="52" t="s">
        <v>53</v>
      </c>
      <c r="M504" s="51"/>
      <c r="N504" s="52" t="s">
        <v>52</v>
      </c>
      <c r="O504" s="51"/>
      <c r="P504" s="52" t="s">
        <v>51</v>
      </c>
      <c r="Q504" s="51"/>
      <c r="R504" s="52" t="s">
        <v>50</v>
      </c>
      <c r="S504" s="51"/>
      <c r="T504" s="52">
        <v>20</v>
      </c>
      <c r="U504" s="51"/>
      <c r="V504" s="52" t="s">
        <v>49</v>
      </c>
      <c r="W504" s="51"/>
      <c r="X504" s="52" t="s">
        <v>48</v>
      </c>
      <c r="Y504" s="51"/>
      <c r="Z504" s="52" t="s">
        <v>47</v>
      </c>
      <c r="AA504" s="51"/>
      <c r="AB504" s="54" t="s">
        <v>46</v>
      </c>
      <c r="AC504" s="53"/>
      <c r="AD504" s="52" t="s">
        <v>45</v>
      </c>
      <c r="AE504" s="51"/>
      <c r="AF504" s="50"/>
      <c r="AG504" s="51"/>
      <c r="AH504" s="50"/>
      <c r="AI504" s="49"/>
      <c r="AJ504" s="248"/>
      <c r="AK504" s="248"/>
      <c r="AL504" s="48"/>
      <c r="AM504" s="7"/>
      <c r="AN504" s="7"/>
      <c r="AO504" s="240"/>
      <c r="AP504" s="231"/>
      <c r="AQ504" s="234"/>
      <c r="AR504" s="237"/>
      <c r="AS504" s="231"/>
      <c r="AT504" s="234"/>
      <c r="AU504" s="237"/>
      <c r="AV504" s="231"/>
      <c r="AW504" s="234"/>
      <c r="AX504" s="237"/>
      <c r="AY504" s="231"/>
      <c r="AZ504" s="234"/>
      <c r="BA504" s="237"/>
      <c r="BB504" s="231"/>
      <c r="BC504" s="234"/>
      <c r="BD504" s="299"/>
      <c r="BE504" s="302"/>
      <c r="BF504" s="302"/>
      <c r="BG504" s="305"/>
    </row>
    <row r="505" spans="2:60" ht="28.15" hidden="1" customHeight="1">
      <c r="B505" s="29"/>
      <c r="C505" s="263">
        <v>2</v>
      </c>
      <c r="D505" s="47"/>
      <c r="E505" s="46"/>
      <c r="F505" s="46"/>
      <c r="G505" s="45"/>
      <c r="H505" s="255"/>
      <c r="I505" s="259"/>
      <c r="J505" s="259"/>
      <c r="K505" s="259"/>
      <c r="L505" s="42" t="s">
        <v>82</v>
      </c>
      <c r="M505" s="41"/>
      <c r="N505" s="42" t="s">
        <v>81</v>
      </c>
      <c r="O505" s="41"/>
      <c r="P505" s="42" t="s">
        <v>80</v>
      </c>
      <c r="Q505" s="41"/>
      <c r="R505" s="42" t="s">
        <v>79</v>
      </c>
      <c r="S505" s="41"/>
      <c r="T505" s="42" t="s">
        <v>78</v>
      </c>
      <c r="U505" s="41"/>
      <c r="V505" s="42" t="s">
        <v>77</v>
      </c>
      <c r="W505" s="41"/>
      <c r="X505" s="42" t="s">
        <v>76</v>
      </c>
      <c r="Y505" s="41"/>
      <c r="Z505" s="42" t="s">
        <v>75</v>
      </c>
      <c r="AA505" s="41"/>
      <c r="AB505" s="44" t="s">
        <v>74</v>
      </c>
      <c r="AC505" s="43"/>
      <c r="AD505" s="42" t="s">
        <v>73</v>
      </c>
      <c r="AE505" s="41"/>
      <c r="AF505" s="40"/>
      <c r="AG505" s="41"/>
      <c r="AH505" s="40"/>
      <c r="AI505" s="39"/>
      <c r="AJ505" s="249"/>
      <c r="AK505" s="252"/>
      <c r="AL505" s="38"/>
      <c r="AM505" s="7"/>
      <c r="AN505" s="7"/>
      <c r="AO505" s="238">
        <f>SUMPRODUCT(LEN($M505:$AE508)-LEN(SUBSTITUTE($M505:$AE508,"A", "")))</f>
        <v>0</v>
      </c>
      <c r="AP505" s="229">
        <f>SUMPRODUCT(LEN($AH505:$AH508)-LEN(SUBSTITUTE($AH505:$AH508,"A", "")))</f>
        <v>0</v>
      </c>
      <c r="AQ505" s="232">
        <f>SUMPRODUCT(LEN($AG505:$AG508)-LEN(SUBSTITUTE($AG505:$AG508,"A", "")))</f>
        <v>0</v>
      </c>
      <c r="AR505" s="235">
        <f>SUMPRODUCT(LEN($M505:$AE508)-LEN(SUBSTITUTE($M505:$AE508,"S", "")))</f>
        <v>0</v>
      </c>
      <c r="AS505" s="229">
        <f>SUMPRODUCT(LEN($AH505:$AH508)-LEN(SUBSTITUTE($AH505:$AH508,"S", "")))</f>
        <v>0</v>
      </c>
      <c r="AT505" s="232">
        <f>SUMPRODUCT(LEN($AG505:$AG508)-LEN(SUBSTITUTE($AG505:$AG508,"S", "")))</f>
        <v>0</v>
      </c>
      <c r="AU505" s="235">
        <f>SUMPRODUCT(LEN($M505:$AE508)-LEN(SUBSTITUTE($M505:$AE508,"F", "")))</f>
        <v>0</v>
      </c>
      <c r="AV505" s="229">
        <f>SUMPRODUCT(LEN($AH505:$AH508)-LEN(SUBSTITUTE($AH505:$AH508,"F", "")))</f>
        <v>0</v>
      </c>
      <c r="AW505" s="232">
        <f>SUMPRODUCT(LEN($AG505:$AG508)-LEN(SUBSTITUTE($AG505:$AG508,"F", "")))</f>
        <v>0</v>
      </c>
      <c r="AX505" s="235">
        <f>SUMPRODUCT(LEN($M505:$AE508)-LEN(SUBSTITUTE($M505:$AE508,"G", "")))</f>
        <v>0</v>
      </c>
      <c r="AY505" s="229">
        <f>SUMPRODUCT(LEN($AH505:$AH508)-LEN(SUBSTITUTE($AH505:$AH508,"G", "")))</f>
        <v>0</v>
      </c>
      <c r="AZ505" s="232">
        <f>SUMPRODUCT(LEN($AG505:$AG508)-LEN(SUBSTITUTE($AG505:$AG508,"G", "")))</f>
        <v>0</v>
      </c>
      <c r="BA505" s="235">
        <f>SUMPRODUCT(LEN($M505:$AE508)-LEN(SUBSTITUTE($M505:$AE508,"M", "")))</f>
        <v>0</v>
      </c>
      <c r="BB505" s="229">
        <f>SUMPRODUCT(LEN($AH505:$AH508)-LEN(SUBSTITUTE($AH505:$AH508,"M", "")))</f>
        <v>0</v>
      </c>
      <c r="BC505" s="232">
        <f>SUMPRODUCT(LEN($AG505:$AG508)-LEN(SUBSTITUTE($AG505:$AG508,"M", "")))</f>
        <v>0</v>
      </c>
      <c r="BD505" s="297">
        <f>SUMPRODUCT(LEN($AI505:$AI508)-LEN(SUBSTITUTE($AI505:$AI508,"S", "")))</f>
        <v>0</v>
      </c>
      <c r="BE505" s="300">
        <f>SUMPRODUCT(LEN($AI505:$AI508)-LEN(SUBSTITUTE($AI505:$AI508,"F", "")))</f>
        <v>0</v>
      </c>
      <c r="BF505" s="300">
        <f>SUMPRODUCT(LEN($AI505:$AI508)-LEN(SUBSTITUTE($AI505:$AI508,"G", "")))</f>
        <v>0</v>
      </c>
      <c r="BG505" s="303">
        <f>SUMPRODUCT(LEN($AI505:$AI508)-LEN(SUBSTITUTE($AI505:$AI508,"M", "")))</f>
        <v>0</v>
      </c>
    </row>
    <row r="506" spans="2:60" ht="28.15" hidden="1" customHeight="1" thickBot="1">
      <c r="B506" s="29"/>
      <c r="C506" s="264"/>
      <c r="D506" s="37"/>
      <c r="E506" s="36"/>
      <c r="F506" s="36"/>
      <c r="G506" s="35"/>
      <c r="H506" s="256"/>
      <c r="I506" s="260"/>
      <c r="J506" s="260"/>
      <c r="K506" s="260"/>
      <c r="L506" s="32" t="s">
        <v>72</v>
      </c>
      <c r="M506" s="31"/>
      <c r="N506" s="32" t="s">
        <v>71</v>
      </c>
      <c r="O506" s="31"/>
      <c r="P506" s="32" t="s">
        <v>70</v>
      </c>
      <c r="Q506" s="31"/>
      <c r="R506" s="32" t="s">
        <v>69</v>
      </c>
      <c r="S506" s="31"/>
      <c r="T506" s="32" t="s">
        <v>68</v>
      </c>
      <c r="U506" s="31"/>
      <c r="V506" s="32" t="s">
        <v>67</v>
      </c>
      <c r="W506" s="31"/>
      <c r="X506" s="32" t="s">
        <v>66</v>
      </c>
      <c r="Y506" s="31"/>
      <c r="Z506" s="32" t="s">
        <v>65</v>
      </c>
      <c r="AA506" s="31"/>
      <c r="AB506" s="34" t="s">
        <v>64</v>
      </c>
      <c r="AC506" s="33"/>
      <c r="AD506" s="32" t="s">
        <v>63</v>
      </c>
      <c r="AE506" s="31"/>
      <c r="AF506" s="30"/>
      <c r="AG506" s="31"/>
      <c r="AH506" s="30"/>
      <c r="AI506" s="20"/>
      <c r="AJ506" s="250"/>
      <c r="AK506" s="253"/>
      <c r="AL506" s="19"/>
      <c r="AM506" s="7"/>
      <c r="AN506" s="7"/>
      <c r="AO506" s="239"/>
      <c r="AP506" s="230"/>
      <c r="AQ506" s="233"/>
      <c r="AR506" s="236"/>
      <c r="AS506" s="230"/>
      <c r="AT506" s="233"/>
      <c r="AU506" s="236"/>
      <c r="AV506" s="230"/>
      <c r="AW506" s="233"/>
      <c r="AX506" s="236"/>
      <c r="AY506" s="230"/>
      <c r="AZ506" s="233"/>
      <c r="BA506" s="236"/>
      <c r="BB506" s="230"/>
      <c r="BC506" s="233"/>
      <c r="BD506" s="298"/>
      <c r="BE506" s="301"/>
      <c r="BF506" s="301"/>
      <c r="BG506" s="304"/>
    </row>
    <row r="507" spans="2:60" ht="28.15" hidden="1" customHeight="1">
      <c r="B507" s="29"/>
      <c r="C507" s="265"/>
      <c r="D507" s="28"/>
      <c r="E507" s="27"/>
      <c r="F507" s="27"/>
      <c r="G507" s="26"/>
      <c r="H507" s="257"/>
      <c r="I507" s="261"/>
      <c r="J507" s="261"/>
      <c r="K507" s="261"/>
      <c r="L507" s="23" t="s">
        <v>62</v>
      </c>
      <c r="M507" s="22"/>
      <c r="N507" s="23" t="s">
        <v>61</v>
      </c>
      <c r="O507" s="22"/>
      <c r="P507" s="23" t="s">
        <v>60</v>
      </c>
      <c r="Q507" s="22"/>
      <c r="R507" s="23" t="s">
        <v>59</v>
      </c>
      <c r="S507" s="22"/>
      <c r="T507" s="23" t="s">
        <v>58</v>
      </c>
      <c r="U507" s="22"/>
      <c r="V507" s="23" t="s">
        <v>57</v>
      </c>
      <c r="W507" s="22"/>
      <c r="X507" s="23" t="s">
        <v>56</v>
      </c>
      <c r="Y507" s="22"/>
      <c r="Z507" s="23" t="s">
        <v>55</v>
      </c>
      <c r="AA507" s="22"/>
      <c r="AB507" s="25" t="s">
        <v>54</v>
      </c>
      <c r="AC507" s="24"/>
      <c r="AD507" s="23">
        <v>39</v>
      </c>
      <c r="AE507" s="22"/>
      <c r="AF507" s="21"/>
      <c r="AG507" s="22"/>
      <c r="AH507" s="21"/>
      <c r="AI507" s="20"/>
      <c r="AJ507" s="250"/>
      <c r="AK507" s="253"/>
      <c r="AL507" s="19"/>
      <c r="AM507" s="7"/>
      <c r="AN507" s="7"/>
      <c r="AO507" s="239"/>
      <c r="AP507" s="230"/>
      <c r="AQ507" s="233"/>
      <c r="AR507" s="236"/>
      <c r="AS507" s="230"/>
      <c r="AT507" s="233"/>
      <c r="AU507" s="236"/>
      <c r="AV507" s="230"/>
      <c r="AW507" s="233"/>
      <c r="AX507" s="236"/>
      <c r="AY507" s="230"/>
      <c r="AZ507" s="233"/>
      <c r="BA507" s="236"/>
      <c r="BB507" s="230"/>
      <c r="BC507" s="233"/>
      <c r="BD507" s="298"/>
      <c r="BE507" s="301"/>
      <c r="BF507" s="301"/>
      <c r="BG507" s="304"/>
    </row>
    <row r="508" spans="2:60" ht="28.15" hidden="1" customHeight="1" thickBot="1">
      <c r="B508" s="29"/>
      <c r="C508" s="266"/>
      <c r="D508" s="57"/>
      <c r="E508" s="56"/>
      <c r="F508" s="56"/>
      <c r="G508" s="55"/>
      <c r="H508" s="258"/>
      <c r="I508" s="262"/>
      <c r="J508" s="262"/>
      <c r="K508" s="262"/>
      <c r="L508" s="52" t="s">
        <v>53</v>
      </c>
      <c r="M508" s="51"/>
      <c r="N508" s="52" t="s">
        <v>52</v>
      </c>
      <c r="O508" s="51"/>
      <c r="P508" s="52" t="s">
        <v>51</v>
      </c>
      <c r="Q508" s="51"/>
      <c r="R508" s="52" t="s">
        <v>50</v>
      </c>
      <c r="S508" s="51"/>
      <c r="T508" s="52">
        <v>20</v>
      </c>
      <c r="U508" s="51"/>
      <c r="V508" s="52" t="s">
        <v>49</v>
      </c>
      <c r="W508" s="51"/>
      <c r="X508" s="52" t="s">
        <v>48</v>
      </c>
      <c r="Y508" s="51"/>
      <c r="Z508" s="52" t="s">
        <v>47</v>
      </c>
      <c r="AA508" s="51"/>
      <c r="AB508" s="54" t="s">
        <v>46</v>
      </c>
      <c r="AC508" s="53"/>
      <c r="AD508" s="52" t="s">
        <v>45</v>
      </c>
      <c r="AE508" s="51"/>
      <c r="AF508" s="50"/>
      <c r="AG508" s="51"/>
      <c r="AH508" s="50"/>
      <c r="AI508" s="49"/>
      <c r="AJ508" s="251"/>
      <c r="AK508" s="254"/>
      <c r="AL508" s="48"/>
      <c r="AM508" s="7"/>
      <c r="AN508" s="7"/>
      <c r="AO508" s="240"/>
      <c r="AP508" s="231"/>
      <c r="AQ508" s="234"/>
      <c r="AR508" s="237"/>
      <c r="AS508" s="231"/>
      <c r="AT508" s="234"/>
      <c r="AU508" s="237"/>
      <c r="AV508" s="231"/>
      <c r="AW508" s="234"/>
      <c r="AX508" s="237"/>
      <c r="AY508" s="231"/>
      <c r="AZ508" s="234"/>
      <c r="BA508" s="237"/>
      <c r="BB508" s="231"/>
      <c r="BC508" s="234"/>
      <c r="BD508" s="299"/>
      <c r="BE508" s="302"/>
      <c r="BF508" s="302"/>
      <c r="BG508" s="305"/>
    </row>
    <row r="509" spans="2:60" ht="28.15" hidden="1" customHeight="1">
      <c r="B509" s="29"/>
      <c r="C509" s="263">
        <v>3</v>
      </c>
      <c r="D509" s="47"/>
      <c r="E509" s="46"/>
      <c r="F509" s="46"/>
      <c r="G509" s="45"/>
      <c r="H509" s="255"/>
      <c r="I509" s="259"/>
      <c r="J509" s="259"/>
      <c r="K509" s="259"/>
      <c r="L509" s="42" t="s">
        <v>82</v>
      </c>
      <c r="M509" s="41"/>
      <c r="N509" s="42" t="s">
        <v>81</v>
      </c>
      <c r="O509" s="41"/>
      <c r="P509" s="42" t="s">
        <v>80</v>
      </c>
      <c r="Q509" s="41"/>
      <c r="R509" s="42" t="s">
        <v>79</v>
      </c>
      <c r="S509" s="41"/>
      <c r="T509" s="42" t="s">
        <v>78</v>
      </c>
      <c r="U509" s="41"/>
      <c r="V509" s="42" t="s">
        <v>77</v>
      </c>
      <c r="W509" s="41"/>
      <c r="X509" s="42" t="s">
        <v>76</v>
      </c>
      <c r="Y509" s="41"/>
      <c r="Z509" s="42" t="s">
        <v>75</v>
      </c>
      <c r="AA509" s="41"/>
      <c r="AB509" s="44" t="s">
        <v>74</v>
      </c>
      <c r="AC509" s="43"/>
      <c r="AD509" s="42" t="s">
        <v>73</v>
      </c>
      <c r="AE509" s="41"/>
      <c r="AF509" s="40"/>
      <c r="AG509" s="41"/>
      <c r="AH509" s="40"/>
      <c r="AI509" s="39"/>
      <c r="AJ509" s="245"/>
      <c r="AK509" s="245"/>
      <c r="AL509" s="38"/>
      <c r="AM509" s="7"/>
      <c r="AN509" s="7"/>
      <c r="AO509" s="238">
        <f>SUMPRODUCT(LEN($M509:$AE512)-LEN(SUBSTITUTE($M509:$AE512,"A", "")))</f>
        <v>0</v>
      </c>
      <c r="AP509" s="229">
        <f>SUMPRODUCT(LEN($AH509:$AH512)-LEN(SUBSTITUTE($AH509:$AH512,"A", "")))</f>
        <v>0</v>
      </c>
      <c r="AQ509" s="232">
        <f>SUMPRODUCT(LEN($AG509:$AG512)-LEN(SUBSTITUTE($AG509:$AG512,"A", "")))</f>
        <v>0</v>
      </c>
      <c r="AR509" s="235">
        <f>SUMPRODUCT(LEN($M509:$AE512)-LEN(SUBSTITUTE($M509:$AE512,"S", "")))</f>
        <v>0</v>
      </c>
      <c r="AS509" s="229">
        <f>SUMPRODUCT(LEN($AH509:$AH512)-LEN(SUBSTITUTE($AH509:$AH512,"S", "")))</f>
        <v>0</v>
      </c>
      <c r="AT509" s="232">
        <f>SUMPRODUCT(LEN($AG509:$AG512)-LEN(SUBSTITUTE($AG509:$AG512,"S", "")))</f>
        <v>0</v>
      </c>
      <c r="AU509" s="235">
        <f>SUMPRODUCT(LEN($M509:$AE512)-LEN(SUBSTITUTE($M509:$AE512,"F", "")))</f>
        <v>0</v>
      </c>
      <c r="AV509" s="229">
        <f>SUMPRODUCT(LEN($AH509:$AH512)-LEN(SUBSTITUTE($AH509:$AH512,"F", "")))</f>
        <v>0</v>
      </c>
      <c r="AW509" s="232">
        <f>SUMPRODUCT(LEN($AG509:$AG512)-LEN(SUBSTITUTE($AG509:$AG512,"F", "")))</f>
        <v>0</v>
      </c>
      <c r="AX509" s="235">
        <f>SUMPRODUCT(LEN($M509:$AE512)-LEN(SUBSTITUTE($M509:$AE512,"G", "")))</f>
        <v>0</v>
      </c>
      <c r="AY509" s="229">
        <f>SUMPRODUCT(LEN($AH509:$AH512)-LEN(SUBSTITUTE($AH509:$AH512,"G", "")))</f>
        <v>0</v>
      </c>
      <c r="AZ509" s="232">
        <f>SUMPRODUCT(LEN($AG509:$AG512)-LEN(SUBSTITUTE($AG509:$AG512,"G", "")))</f>
        <v>0</v>
      </c>
      <c r="BA509" s="235">
        <f>SUMPRODUCT(LEN($M509:$AE512)-LEN(SUBSTITUTE($M509:$AE512,"M", "")))</f>
        <v>0</v>
      </c>
      <c r="BB509" s="229">
        <f>SUMPRODUCT(LEN($AH509:$AH512)-LEN(SUBSTITUTE($AH509:$AH512,"M", "")))</f>
        <v>0</v>
      </c>
      <c r="BC509" s="232">
        <f>SUMPRODUCT(LEN($AG509:$AG512)-LEN(SUBSTITUTE($AG509:$AG512,"M", "")))</f>
        <v>0</v>
      </c>
      <c r="BD509" s="297">
        <f>SUMPRODUCT(LEN($AI509:$AI512)-LEN(SUBSTITUTE($AI509:$AI512,"S", "")))</f>
        <v>0</v>
      </c>
      <c r="BE509" s="300">
        <f>SUMPRODUCT(LEN($AI509:$AI512)-LEN(SUBSTITUTE($AI509:$AI512,"F", "")))</f>
        <v>0</v>
      </c>
      <c r="BF509" s="300">
        <f>SUMPRODUCT(LEN($AI509:$AI512)-LEN(SUBSTITUTE($AI509:$AI512,"G", "")))</f>
        <v>0</v>
      </c>
      <c r="BG509" s="303">
        <f>SUMPRODUCT(LEN($AI509:$AI512)-LEN(SUBSTITUTE($AI509:$AI512,"M", "")))</f>
        <v>0</v>
      </c>
    </row>
    <row r="510" spans="2:60" ht="28.15" hidden="1" customHeight="1" thickBot="1">
      <c r="B510" s="29"/>
      <c r="C510" s="264"/>
      <c r="D510" s="37"/>
      <c r="E510" s="36"/>
      <c r="F510" s="36"/>
      <c r="G510" s="35"/>
      <c r="H510" s="256"/>
      <c r="I510" s="260"/>
      <c r="J510" s="260"/>
      <c r="K510" s="260"/>
      <c r="L510" s="32" t="s">
        <v>72</v>
      </c>
      <c r="M510" s="31"/>
      <c r="N510" s="32" t="s">
        <v>71</v>
      </c>
      <c r="O510" s="31"/>
      <c r="P510" s="32" t="s">
        <v>70</v>
      </c>
      <c r="Q510" s="31"/>
      <c r="R510" s="32" t="s">
        <v>69</v>
      </c>
      <c r="S510" s="31"/>
      <c r="T510" s="32" t="s">
        <v>68</v>
      </c>
      <c r="U510" s="31"/>
      <c r="V510" s="32" t="s">
        <v>67</v>
      </c>
      <c r="W510" s="31"/>
      <c r="X510" s="32" t="s">
        <v>66</v>
      </c>
      <c r="Y510" s="31"/>
      <c r="Z510" s="32" t="s">
        <v>65</v>
      </c>
      <c r="AA510" s="31"/>
      <c r="AB510" s="34" t="s">
        <v>64</v>
      </c>
      <c r="AC510" s="33"/>
      <c r="AD510" s="32" t="s">
        <v>63</v>
      </c>
      <c r="AE510" s="31"/>
      <c r="AF510" s="30"/>
      <c r="AG510" s="31"/>
      <c r="AH510" s="30"/>
      <c r="AI510" s="20"/>
      <c r="AJ510" s="246"/>
      <c r="AK510" s="246"/>
      <c r="AL510" s="19"/>
      <c r="AM510" s="7"/>
      <c r="AN510" s="7"/>
      <c r="AO510" s="239"/>
      <c r="AP510" s="230"/>
      <c r="AQ510" s="233"/>
      <c r="AR510" s="236"/>
      <c r="AS510" s="230"/>
      <c r="AT510" s="233"/>
      <c r="AU510" s="236"/>
      <c r="AV510" s="230"/>
      <c r="AW510" s="233"/>
      <c r="AX510" s="236"/>
      <c r="AY510" s="230"/>
      <c r="AZ510" s="233"/>
      <c r="BA510" s="236"/>
      <c r="BB510" s="230"/>
      <c r="BC510" s="233"/>
      <c r="BD510" s="298"/>
      <c r="BE510" s="301"/>
      <c r="BF510" s="301"/>
      <c r="BG510" s="304"/>
    </row>
    <row r="511" spans="2:60" ht="28.15" hidden="1" customHeight="1">
      <c r="B511" s="29"/>
      <c r="C511" s="265"/>
      <c r="D511" s="28"/>
      <c r="E511" s="27"/>
      <c r="F511" s="27"/>
      <c r="G511" s="26"/>
      <c r="H511" s="257"/>
      <c r="I511" s="261"/>
      <c r="J511" s="261"/>
      <c r="K511" s="261"/>
      <c r="L511" s="23" t="s">
        <v>62</v>
      </c>
      <c r="M511" s="22"/>
      <c r="N511" s="23" t="s">
        <v>61</v>
      </c>
      <c r="O511" s="22"/>
      <c r="P511" s="23" t="s">
        <v>60</v>
      </c>
      <c r="Q511" s="22"/>
      <c r="R511" s="23" t="s">
        <v>59</v>
      </c>
      <c r="S511" s="22"/>
      <c r="T511" s="23" t="s">
        <v>58</v>
      </c>
      <c r="U511" s="22"/>
      <c r="V511" s="23" t="s">
        <v>57</v>
      </c>
      <c r="W511" s="22"/>
      <c r="X511" s="23" t="s">
        <v>56</v>
      </c>
      <c r="Y511" s="22"/>
      <c r="Z511" s="23" t="s">
        <v>55</v>
      </c>
      <c r="AA511" s="22"/>
      <c r="AB511" s="25" t="s">
        <v>54</v>
      </c>
      <c r="AC511" s="24"/>
      <c r="AD511" s="23">
        <v>39</v>
      </c>
      <c r="AE511" s="22"/>
      <c r="AF511" s="21"/>
      <c r="AG511" s="22"/>
      <c r="AH511" s="21"/>
      <c r="AI511" s="20"/>
      <c r="AJ511" s="246"/>
      <c r="AK511" s="246"/>
      <c r="AL511" s="19"/>
      <c r="AM511" s="7"/>
      <c r="AN511" s="7"/>
      <c r="AO511" s="239"/>
      <c r="AP511" s="230"/>
      <c r="AQ511" s="233"/>
      <c r="AR511" s="236"/>
      <c r="AS511" s="230"/>
      <c r="AT511" s="233"/>
      <c r="AU511" s="236"/>
      <c r="AV511" s="230"/>
      <c r="AW511" s="233"/>
      <c r="AX511" s="236"/>
      <c r="AY511" s="230"/>
      <c r="AZ511" s="233"/>
      <c r="BA511" s="236"/>
      <c r="BB511" s="230"/>
      <c r="BC511" s="233"/>
      <c r="BD511" s="298"/>
      <c r="BE511" s="301"/>
      <c r="BF511" s="301"/>
      <c r="BG511" s="304"/>
    </row>
    <row r="512" spans="2:60" ht="28.15" hidden="1" customHeight="1" thickBot="1">
      <c r="B512" s="18"/>
      <c r="C512" s="271"/>
      <c r="D512" s="17"/>
      <c r="E512" s="16"/>
      <c r="F512" s="16"/>
      <c r="G512" s="15"/>
      <c r="H512" s="258"/>
      <c r="I512" s="272"/>
      <c r="J512" s="272"/>
      <c r="K512" s="272"/>
      <c r="L512" s="12" t="s">
        <v>53</v>
      </c>
      <c r="M512" s="11"/>
      <c r="N512" s="12" t="s">
        <v>52</v>
      </c>
      <c r="O512" s="11"/>
      <c r="P512" s="12" t="s">
        <v>51</v>
      </c>
      <c r="Q512" s="11"/>
      <c r="R512" s="12" t="s">
        <v>50</v>
      </c>
      <c r="S512" s="11"/>
      <c r="T512" s="12">
        <v>20</v>
      </c>
      <c r="U512" s="11"/>
      <c r="V512" s="12" t="s">
        <v>49</v>
      </c>
      <c r="W512" s="11"/>
      <c r="X512" s="12" t="s">
        <v>48</v>
      </c>
      <c r="Y512" s="11"/>
      <c r="Z512" s="12" t="s">
        <v>47</v>
      </c>
      <c r="AA512" s="11"/>
      <c r="AB512" s="14" t="s">
        <v>46</v>
      </c>
      <c r="AC512" s="13"/>
      <c r="AD512" s="12" t="s">
        <v>45</v>
      </c>
      <c r="AE512" s="11"/>
      <c r="AF512" s="10"/>
      <c r="AG512" s="11"/>
      <c r="AH512" s="10"/>
      <c r="AI512" s="9"/>
      <c r="AJ512" s="247"/>
      <c r="AK512" s="247"/>
      <c r="AL512" s="8"/>
      <c r="AM512" s="7"/>
      <c r="AN512" s="7"/>
      <c r="AO512" s="240"/>
      <c r="AP512" s="231"/>
      <c r="AQ512" s="234"/>
      <c r="AR512" s="237"/>
      <c r="AS512" s="231"/>
      <c r="AT512" s="234"/>
      <c r="AU512" s="237"/>
      <c r="AV512" s="231"/>
      <c r="AW512" s="234"/>
      <c r="AX512" s="237"/>
      <c r="AY512" s="231"/>
      <c r="AZ512" s="234"/>
      <c r="BA512" s="237"/>
      <c r="BB512" s="231"/>
      <c r="BC512" s="234"/>
      <c r="BD512" s="299"/>
      <c r="BE512" s="302"/>
      <c r="BF512" s="302"/>
      <c r="BG512" s="305"/>
    </row>
    <row r="513" spans="2:60" ht="85.9" hidden="1" customHeight="1" thickBot="1">
      <c r="B513" s="94" t="s">
        <v>119</v>
      </c>
      <c r="C513" s="83" t="s">
        <v>118</v>
      </c>
      <c r="D513" s="88" t="s">
        <v>117</v>
      </c>
      <c r="E513" s="93" t="s">
        <v>116</v>
      </c>
      <c r="F513" s="92"/>
      <c r="G513" s="91"/>
      <c r="H513" s="90" t="s">
        <v>115</v>
      </c>
      <c r="I513" s="88" t="s">
        <v>43</v>
      </c>
      <c r="J513" s="88" t="s">
        <v>114</v>
      </c>
      <c r="K513" s="88" t="s">
        <v>44</v>
      </c>
      <c r="L513" s="227" t="s">
        <v>113</v>
      </c>
      <c r="M513" s="270"/>
      <c r="N513" s="227" t="s">
        <v>112</v>
      </c>
      <c r="O513" s="270"/>
      <c r="P513" s="227" t="s">
        <v>112</v>
      </c>
      <c r="Q513" s="228"/>
      <c r="R513" s="227" t="s">
        <v>112</v>
      </c>
      <c r="S513" s="228"/>
      <c r="T513" s="227" t="s">
        <v>112</v>
      </c>
      <c r="U513" s="228"/>
      <c r="V513" s="227" t="s">
        <v>112</v>
      </c>
      <c r="W513" s="228"/>
      <c r="X513" s="227" t="s">
        <v>112</v>
      </c>
      <c r="Y513" s="228"/>
      <c r="Z513" s="227" t="s">
        <v>112</v>
      </c>
      <c r="AA513" s="228"/>
      <c r="AB513" s="227" t="s">
        <v>112</v>
      </c>
      <c r="AC513" s="228"/>
      <c r="AD513" s="227" t="s">
        <v>112</v>
      </c>
      <c r="AE513" s="228"/>
      <c r="AF513" s="244" t="s">
        <v>111</v>
      </c>
      <c r="AG513" s="228"/>
      <c r="AH513" s="90" t="s">
        <v>110</v>
      </c>
      <c r="AI513" s="89" t="s">
        <v>109</v>
      </c>
      <c r="AJ513" s="88" t="s">
        <v>108</v>
      </c>
      <c r="AK513" s="88" t="s">
        <v>107</v>
      </c>
      <c r="AL513" s="87" t="s">
        <v>106</v>
      </c>
      <c r="AM513" s="86"/>
      <c r="AN513" s="86"/>
      <c r="AO513" s="84" t="s">
        <v>105</v>
      </c>
      <c r="AP513" s="83" t="s">
        <v>104</v>
      </c>
      <c r="AQ513" s="82" t="s">
        <v>103</v>
      </c>
      <c r="AR513" s="84" t="s">
        <v>102</v>
      </c>
      <c r="AS513" s="83" t="s">
        <v>101</v>
      </c>
      <c r="AT513" s="82" t="s">
        <v>100</v>
      </c>
      <c r="AU513" s="84" t="s">
        <v>99</v>
      </c>
      <c r="AV513" s="83" t="s">
        <v>98</v>
      </c>
      <c r="AW513" s="85" t="s">
        <v>97</v>
      </c>
      <c r="AX513" s="84" t="s">
        <v>96</v>
      </c>
      <c r="AY513" s="83" t="s">
        <v>95</v>
      </c>
      <c r="AZ513" s="82" t="s">
        <v>94</v>
      </c>
      <c r="BA513" s="84" t="s">
        <v>93</v>
      </c>
      <c r="BB513" s="83" t="s">
        <v>92</v>
      </c>
      <c r="BC513" s="82" t="s">
        <v>91</v>
      </c>
      <c r="BD513" s="81" t="s">
        <v>90</v>
      </c>
      <c r="BE513" s="80" t="s">
        <v>89</v>
      </c>
      <c r="BF513" s="80" t="s">
        <v>88</v>
      </c>
      <c r="BG513" s="79" t="s">
        <v>87</v>
      </c>
    </row>
    <row r="514" spans="2:60" ht="48" hidden="1" thickBot="1">
      <c r="B514" s="78" t="s">
        <v>146</v>
      </c>
      <c r="C514" s="77"/>
      <c r="D514" s="76"/>
      <c r="E514" s="267"/>
      <c r="F514" s="268"/>
      <c r="G514" s="269"/>
      <c r="H514" s="75" t="s">
        <v>85</v>
      </c>
      <c r="I514" s="74"/>
      <c r="J514" s="74"/>
      <c r="K514" s="73"/>
      <c r="L514" s="72"/>
      <c r="M514" s="68"/>
      <c r="N514" s="72"/>
      <c r="O514" s="68"/>
      <c r="P514" s="72"/>
      <c r="Q514" s="68"/>
      <c r="R514" s="72"/>
      <c r="S514" s="68"/>
      <c r="T514" s="72"/>
      <c r="U514" s="68"/>
      <c r="V514" s="72"/>
      <c r="W514" s="68"/>
      <c r="X514" s="72"/>
      <c r="Y514" s="68"/>
      <c r="Z514" s="72"/>
      <c r="AA514" s="71"/>
      <c r="AB514" s="70"/>
      <c r="AC514" s="70"/>
      <c r="AD514" s="70"/>
      <c r="AE514" s="70"/>
      <c r="AF514" s="69" t="s">
        <v>84</v>
      </c>
      <c r="AG514" s="68"/>
      <c r="AH514" s="68"/>
      <c r="AI514" s="68"/>
      <c r="AJ514" s="67"/>
      <c r="AK514" s="67"/>
      <c r="AL514" s="66"/>
      <c r="AM514" s="65"/>
      <c r="AN514" s="65"/>
      <c r="AO514" s="64">
        <f t="shared" ref="AO514:BG514" si="36">SUM(AO515:AO526)</f>
        <v>0</v>
      </c>
      <c r="AP514" s="63">
        <f t="shared" si="36"/>
        <v>0</v>
      </c>
      <c r="AQ514" s="62">
        <f t="shared" si="36"/>
        <v>0</v>
      </c>
      <c r="AR514" s="64">
        <f t="shared" si="36"/>
        <v>0</v>
      </c>
      <c r="AS514" s="63">
        <f t="shared" si="36"/>
        <v>0</v>
      </c>
      <c r="AT514" s="62">
        <f t="shared" si="36"/>
        <v>0</v>
      </c>
      <c r="AU514" s="64">
        <f t="shared" si="36"/>
        <v>0</v>
      </c>
      <c r="AV514" s="63">
        <f t="shared" si="36"/>
        <v>0</v>
      </c>
      <c r="AW514" s="62">
        <f t="shared" si="36"/>
        <v>0</v>
      </c>
      <c r="AX514" s="64">
        <f t="shared" si="36"/>
        <v>0</v>
      </c>
      <c r="AY514" s="63">
        <f t="shared" si="36"/>
        <v>0</v>
      </c>
      <c r="AZ514" s="62">
        <f t="shared" si="36"/>
        <v>0</v>
      </c>
      <c r="BA514" s="64">
        <f t="shared" si="36"/>
        <v>0</v>
      </c>
      <c r="BB514" s="63">
        <f t="shared" si="36"/>
        <v>0</v>
      </c>
      <c r="BC514" s="62">
        <f t="shared" si="36"/>
        <v>0</v>
      </c>
      <c r="BD514" s="61">
        <f t="shared" si="36"/>
        <v>0</v>
      </c>
      <c r="BE514" s="60">
        <f t="shared" si="36"/>
        <v>0</v>
      </c>
      <c r="BF514" s="60">
        <f t="shared" si="36"/>
        <v>0</v>
      </c>
      <c r="BG514" s="59">
        <f t="shared" si="36"/>
        <v>0</v>
      </c>
      <c r="BH514" s="58" t="s">
        <v>83</v>
      </c>
    </row>
    <row r="515" spans="2:60" ht="28.15" hidden="1" customHeight="1">
      <c r="B515" s="29"/>
      <c r="C515" s="263">
        <v>1</v>
      </c>
      <c r="D515" s="47"/>
      <c r="E515" s="46"/>
      <c r="F515" s="46"/>
      <c r="G515" s="45"/>
      <c r="H515" s="255"/>
      <c r="I515" s="259"/>
      <c r="J515" s="259"/>
      <c r="K515" s="259"/>
      <c r="L515" s="42" t="s">
        <v>82</v>
      </c>
      <c r="M515" s="41"/>
      <c r="N515" s="42" t="s">
        <v>81</v>
      </c>
      <c r="O515" s="41"/>
      <c r="P515" s="42" t="s">
        <v>80</v>
      </c>
      <c r="Q515" s="41"/>
      <c r="R515" s="42" t="s">
        <v>79</v>
      </c>
      <c r="S515" s="41"/>
      <c r="T515" s="42" t="s">
        <v>78</v>
      </c>
      <c r="U515" s="41"/>
      <c r="V515" s="42" t="s">
        <v>77</v>
      </c>
      <c r="W515" s="41"/>
      <c r="X515" s="42" t="s">
        <v>76</v>
      </c>
      <c r="Y515" s="41"/>
      <c r="Z515" s="42" t="s">
        <v>75</v>
      </c>
      <c r="AA515" s="41"/>
      <c r="AB515" s="44" t="s">
        <v>74</v>
      </c>
      <c r="AC515" s="43"/>
      <c r="AD515" s="42" t="s">
        <v>73</v>
      </c>
      <c r="AE515" s="41"/>
      <c r="AF515" s="40"/>
      <c r="AG515" s="41"/>
      <c r="AH515" s="40"/>
      <c r="AI515" s="39"/>
      <c r="AJ515" s="245"/>
      <c r="AK515" s="245"/>
      <c r="AL515" s="38"/>
      <c r="AM515" s="7"/>
      <c r="AN515" s="7"/>
      <c r="AO515" s="238">
        <f>SUMPRODUCT(LEN($M515:$AE518)-LEN(SUBSTITUTE($M515:$AE518,"A", "")))</f>
        <v>0</v>
      </c>
      <c r="AP515" s="229">
        <f>SUMPRODUCT(LEN($AH515:$AH518)-LEN(SUBSTITUTE($AH515:$AH518,"A", "")))</f>
        <v>0</v>
      </c>
      <c r="AQ515" s="232">
        <f>SUMPRODUCT(LEN($AG515:$AG518)-LEN(SUBSTITUTE($AG515:$AG518,"A", "")))</f>
        <v>0</v>
      </c>
      <c r="AR515" s="235">
        <f>SUMPRODUCT(LEN($M515:$AE518)-LEN(SUBSTITUTE($M515:$AE518,"S", "")))</f>
        <v>0</v>
      </c>
      <c r="AS515" s="229">
        <f>SUMPRODUCT(LEN($AH515:$AH518)-LEN(SUBSTITUTE($AH515:$AH518,"S", "")))</f>
        <v>0</v>
      </c>
      <c r="AT515" s="232">
        <f>SUMPRODUCT(LEN($AG515:$AG518)-LEN(SUBSTITUTE($AG515:$AG518,"S", "")))</f>
        <v>0</v>
      </c>
      <c r="AU515" s="235">
        <f>SUMPRODUCT(LEN($M515:$AE518)-LEN(SUBSTITUTE($M515:$AE518,"F", "")))</f>
        <v>0</v>
      </c>
      <c r="AV515" s="229">
        <f>SUMPRODUCT(LEN($AH515:$AH518)-LEN(SUBSTITUTE($AH515:$AH518,"F", "")))</f>
        <v>0</v>
      </c>
      <c r="AW515" s="232">
        <f>SUMPRODUCT(LEN($AG515:$AG518)-LEN(SUBSTITUTE($AG515:$AG518,"F", "")))</f>
        <v>0</v>
      </c>
      <c r="AX515" s="235">
        <f>SUMPRODUCT(LEN($M515:$AE518)-LEN(SUBSTITUTE($M515:$AE518,"G", "")))</f>
        <v>0</v>
      </c>
      <c r="AY515" s="229">
        <f>SUMPRODUCT(LEN($AH515:$AH518)-LEN(SUBSTITUTE($AH515:$AH518,"G", "")))</f>
        <v>0</v>
      </c>
      <c r="AZ515" s="232">
        <f>SUMPRODUCT(LEN($AG515:$AG518)-LEN(SUBSTITUTE($AG515:$AG518,"G", "")))</f>
        <v>0</v>
      </c>
      <c r="BA515" s="235">
        <f>SUMPRODUCT(LEN($M515:$AE518)-LEN(SUBSTITUTE($M515:$AE518,"M", "")))</f>
        <v>0</v>
      </c>
      <c r="BB515" s="229">
        <f>SUMPRODUCT(LEN($AH515:$AH518)-LEN(SUBSTITUTE($AH515:$AH518,"M", "")))</f>
        <v>0</v>
      </c>
      <c r="BC515" s="232">
        <f>SUMPRODUCT(LEN($AG515:$AG518)-LEN(SUBSTITUTE($AG515:$AG518,"M", "")))</f>
        <v>0</v>
      </c>
      <c r="BD515" s="297">
        <f>SUMPRODUCT(LEN($AI515:$AI518)-LEN(SUBSTITUTE($AI515:$AI518,"S", "")))</f>
        <v>0</v>
      </c>
      <c r="BE515" s="300">
        <f>SUMPRODUCT(LEN($AI515:$AI518)-LEN(SUBSTITUTE($AI515:$AI518,"F", "")))</f>
        <v>0</v>
      </c>
      <c r="BF515" s="300">
        <f>SUMPRODUCT(LEN($AI515:$AI518)-LEN(SUBSTITUTE($AI515:$AI518,"G", "")))</f>
        <v>0</v>
      </c>
      <c r="BG515" s="303">
        <f>SUMPRODUCT(LEN($AI515:$AI518)-LEN(SUBSTITUTE($AI515:$AI518,"M", "")))</f>
        <v>0</v>
      </c>
    </row>
    <row r="516" spans="2:60" ht="28.15" hidden="1" customHeight="1" thickBot="1">
      <c r="B516" s="29"/>
      <c r="C516" s="264"/>
      <c r="D516" s="37"/>
      <c r="E516" s="36"/>
      <c r="F516" s="36"/>
      <c r="G516" s="35"/>
      <c r="H516" s="256"/>
      <c r="I516" s="260"/>
      <c r="J516" s="260"/>
      <c r="K516" s="260"/>
      <c r="L516" s="32" t="s">
        <v>72</v>
      </c>
      <c r="M516" s="31"/>
      <c r="N516" s="32" t="s">
        <v>71</v>
      </c>
      <c r="O516" s="31"/>
      <c r="P516" s="32" t="s">
        <v>70</v>
      </c>
      <c r="Q516" s="31"/>
      <c r="R516" s="32" t="s">
        <v>69</v>
      </c>
      <c r="S516" s="31"/>
      <c r="T516" s="32" t="s">
        <v>68</v>
      </c>
      <c r="U516" s="31"/>
      <c r="V516" s="32" t="s">
        <v>67</v>
      </c>
      <c r="W516" s="31"/>
      <c r="X516" s="32" t="s">
        <v>66</v>
      </c>
      <c r="Y516" s="31"/>
      <c r="Z516" s="32" t="s">
        <v>65</v>
      </c>
      <c r="AA516" s="31"/>
      <c r="AB516" s="34" t="s">
        <v>64</v>
      </c>
      <c r="AC516" s="33"/>
      <c r="AD516" s="32" t="s">
        <v>63</v>
      </c>
      <c r="AE516" s="31"/>
      <c r="AF516" s="30"/>
      <c r="AG516" s="31"/>
      <c r="AH516" s="30"/>
      <c r="AI516" s="20"/>
      <c r="AJ516" s="246"/>
      <c r="AK516" s="246"/>
      <c r="AL516" s="19"/>
      <c r="AM516" s="7"/>
      <c r="AN516" s="7"/>
      <c r="AO516" s="239"/>
      <c r="AP516" s="230"/>
      <c r="AQ516" s="233"/>
      <c r="AR516" s="236"/>
      <c r="AS516" s="230"/>
      <c r="AT516" s="233"/>
      <c r="AU516" s="236"/>
      <c r="AV516" s="230"/>
      <c r="AW516" s="233"/>
      <c r="AX516" s="236"/>
      <c r="AY516" s="230"/>
      <c r="AZ516" s="233"/>
      <c r="BA516" s="236"/>
      <c r="BB516" s="230"/>
      <c r="BC516" s="233"/>
      <c r="BD516" s="298"/>
      <c r="BE516" s="301"/>
      <c r="BF516" s="301"/>
      <c r="BG516" s="304"/>
    </row>
    <row r="517" spans="2:60" ht="28.15" hidden="1" customHeight="1">
      <c r="B517" s="29"/>
      <c r="C517" s="265"/>
      <c r="D517" s="28"/>
      <c r="E517" s="27"/>
      <c r="F517" s="27"/>
      <c r="G517" s="26"/>
      <c r="H517" s="257"/>
      <c r="I517" s="261"/>
      <c r="J517" s="261"/>
      <c r="K517" s="261"/>
      <c r="L517" s="23" t="s">
        <v>62</v>
      </c>
      <c r="M517" s="22"/>
      <c r="N517" s="23" t="s">
        <v>61</v>
      </c>
      <c r="O517" s="22"/>
      <c r="P517" s="23" t="s">
        <v>60</v>
      </c>
      <c r="Q517" s="22"/>
      <c r="R517" s="23" t="s">
        <v>59</v>
      </c>
      <c r="S517" s="22"/>
      <c r="T517" s="23" t="s">
        <v>58</v>
      </c>
      <c r="U517" s="22"/>
      <c r="V517" s="23" t="s">
        <v>57</v>
      </c>
      <c r="W517" s="22"/>
      <c r="X517" s="23" t="s">
        <v>56</v>
      </c>
      <c r="Y517" s="22"/>
      <c r="Z517" s="23" t="s">
        <v>55</v>
      </c>
      <c r="AA517" s="22"/>
      <c r="AB517" s="25" t="s">
        <v>54</v>
      </c>
      <c r="AC517" s="24"/>
      <c r="AD517" s="23">
        <v>39</v>
      </c>
      <c r="AE517" s="22"/>
      <c r="AF517" s="21"/>
      <c r="AG517" s="22"/>
      <c r="AH517" s="21"/>
      <c r="AI517" s="20"/>
      <c r="AJ517" s="246"/>
      <c r="AK517" s="246"/>
      <c r="AL517" s="19"/>
      <c r="AM517" s="7"/>
      <c r="AN517" s="7"/>
      <c r="AO517" s="239"/>
      <c r="AP517" s="230"/>
      <c r="AQ517" s="233"/>
      <c r="AR517" s="236"/>
      <c r="AS517" s="230"/>
      <c r="AT517" s="233"/>
      <c r="AU517" s="236"/>
      <c r="AV517" s="230"/>
      <c r="AW517" s="233"/>
      <c r="AX517" s="236"/>
      <c r="AY517" s="230"/>
      <c r="AZ517" s="233"/>
      <c r="BA517" s="236"/>
      <c r="BB517" s="230"/>
      <c r="BC517" s="233"/>
      <c r="BD517" s="298"/>
      <c r="BE517" s="301"/>
      <c r="BF517" s="301"/>
      <c r="BG517" s="304"/>
    </row>
    <row r="518" spans="2:60" ht="28.15" hidden="1" customHeight="1" thickBot="1">
      <c r="B518" s="29"/>
      <c r="C518" s="266"/>
      <c r="D518" s="57"/>
      <c r="E518" s="56"/>
      <c r="F518" s="56"/>
      <c r="G518" s="55"/>
      <c r="H518" s="258"/>
      <c r="I518" s="262"/>
      <c r="J518" s="262"/>
      <c r="K518" s="262"/>
      <c r="L518" s="52" t="s">
        <v>53</v>
      </c>
      <c r="M518" s="51"/>
      <c r="N518" s="52" t="s">
        <v>52</v>
      </c>
      <c r="O518" s="51"/>
      <c r="P518" s="52" t="s">
        <v>51</v>
      </c>
      <c r="Q518" s="51"/>
      <c r="R518" s="52" t="s">
        <v>50</v>
      </c>
      <c r="S518" s="51"/>
      <c r="T518" s="52">
        <v>20</v>
      </c>
      <c r="U518" s="51"/>
      <c r="V518" s="52" t="s">
        <v>49</v>
      </c>
      <c r="W518" s="51"/>
      <c r="X518" s="52" t="s">
        <v>48</v>
      </c>
      <c r="Y518" s="51"/>
      <c r="Z518" s="52" t="s">
        <v>47</v>
      </c>
      <c r="AA518" s="51"/>
      <c r="AB518" s="54" t="s">
        <v>46</v>
      </c>
      <c r="AC518" s="53"/>
      <c r="AD518" s="52" t="s">
        <v>45</v>
      </c>
      <c r="AE518" s="51"/>
      <c r="AF518" s="50"/>
      <c r="AG518" s="51"/>
      <c r="AH518" s="50"/>
      <c r="AI518" s="49"/>
      <c r="AJ518" s="248"/>
      <c r="AK518" s="248"/>
      <c r="AL518" s="48"/>
      <c r="AM518" s="7"/>
      <c r="AN518" s="7"/>
      <c r="AO518" s="240"/>
      <c r="AP518" s="231"/>
      <c r="AQ518" s="234"/>
      <c r="AR518" s="237"/>
      <c r="AS518" s="231"/>
      <c r="AT518" s="234"/>
      <c r="AU518" s="237"/>
      <c r="AV518" s="231"/>
      <c r="AW518" s="234"/>
      <c r="AX518" s="237"/>
      <c r="AY518" s="231"/>
      <c r="AZ518" s="234"/>
      <c r="BA518" s="237"/>
      <c r="BB518" s="231"/>
      <c r="BC518" s="234"/>
      <c r="BD518" s="299"/>
      <c r="BE518" s="302"/>
      <c r="BF518" s="302"/>
      <c r="BG518" s="305"/>
    </row>
    <row r="519" spans="2:60" ht="28.15" hidden="1" customHeight="1">
      <c r="B519" s="29"/>
      <c r="C519" s="263">
        <v>2</v>
      </c>
      <c r="D519" s="47"/>
      <c r="E519" s="46"/>
      <c r="F519" s="46"/>
      <c r="G519" s="45"/>
      <c r="H519" s="255"/>
      <c r="I519" s="259"/>
      <c r="J519" s="259"/>
      <c r="K519" s="259"/>
      <c r="L519" s="42" t="s">
        <v>82</v>
      </c>
      <c r="M519" s="41"/>
      <c r="N519" s="42" t="s">
        <v>81</v>
      </c>
      <c r="O519" s="41"/>
      <c r="P519" s="42" t="s">
        <v>80</v>
      </c>
      <c r="Q519" s="41"/>
      <c r="R519" s="42" t="s">
        <v>79</v>
      </c>
      <c r="S519" s="41"/>
      <c r="T519" s="42" t="s">
        <v>78</v>
      </c>
      <c r="U519" s="41"/>
      <c r="V519" s="42" t="s">
        <v>77</v>
      </c>
      <c r="W519" s="41"/>
      <c r="X519" s="42" t="s">
        <v>76</v>
      </c>
      <c r="Y519" s="41"/>
      <c r="Z519" s="42" t="s">
        <v>75</v>
      </c>
      <c r="AA519" s="41"/>
      <c r="AB519" s="44" t="s">
        <v>74</v>
      </c>
      <c r="AC519" s="43"/>
      <c r="AD519" s="42" t="s">
        <v>73</v>
      </c>
      <c r="AE519" s="41"/>
      <c r="AF519" s="40"/>
      <c r="AG519" s="41"/>
      <c r="AH519" s="40"/>
      <c r="AI519" s="39"/>
      <c r="AJ519" s="249"/>
      <c r="AK519" s="252"/>
      <c r="AL519" s="38"/>
      <c r="AM519" s="7"/>
      <c r="AN519" s="7"/>
      <c r="AO519" s="238">
        <f>SUMPRODUCT(LEN($M519:$AE522)-LEN(SUBSTITUTE($M519:$AE522,"A", "")))</f>
        <v>0</v>
      </c>
      <c r="AP519" s="229">
        <f>SUMPRODUCT(LEN($AH519:$AH522)-LEN(SUBSTITUTE($AH519:$AH522,"A", "")))</f>
        <v>0</v>
      </c>
      <c r="AQ519" s="232">
        <f>SUMPRODUCT(LEN($AG519:$AG522)-LEN(SUBSTITUTE($AG519:$AG522,"A", "")))</f>
        <v>0</v>
      </c>
      <c r="AR519" s="235">
        <f>SUMPRODUCT(LEN($M519:$AE522)-LEN(SUBSTITUTE($M519:$AE522,"S", "")))</f>
        <v>0</v>
      </c>
      <c r="AS519" s="229">
        <f>SUMPRODUCT(LEN($AH519:$AH522)-LEN(SUBSTITUTE($AH519:$AH522,"S", "")))</f>
        <v>0</v>
      </c>
      <c r="AT519" s="232">
        <f>SUMPRODUCT(LEN($AG519:$AG522)-LEN(SUBSTITUTE($AG519:$AG522,"S", "")))</f>
        <v>0</v>
      </c>
      <c r="AU519" s="235">
        <f>SUMPRODUCT(LEN($M519:$AE522)-LEN(SUBSTITUTE($M519:$AE522,"F", "")))</f>
        <v>0</v>
      </c>
      <c r="AV519" s="229">
        <f>SUMPRODUCT(LEN($AH519:$AH522)-LEN(SUBSTITUTE($AH519:$AH522,"F", "")))</f>
        <v>0</v>
      </c>
      <c r="AW519" s="232">
        <f>SUMPRODUCT(LEN($AG519:$AG522)-LEN(SUBSTITUTE($AG519:$AG522,"F", "")))</f>
        <v>0</v>
      </c>
      <c r="AX519" s="235">
        <f>SUMPRODUCT(LEN($M519:$AE522)-LEN(SUBSTITUTE($M519:$AE522,"G", "")))</f>
        <v>0</v>
      </c>
      <c r="AY519" s="229">
        <f>SUMPRODUCT(LEN($AH519:$AH522)-LEN(SUBSTITUTE($AH519:$AH522,"G", "")))</f>
        <v>0</v>
      </c>
      <c r="AZ519" s="232">
        <f>SUMPRODUCT(LEN($AG519:$AG522)-LEN(SUBSTITUTE($AG519:$AG522,"G", "")))</f>
        <v>0</v>
      </c>
      <c r="BA519" s="235">
        <f>SUMPRODUCT(LEN($M519:$AE522)-LEN(SUBSTITUTE($M519:$AE522,"M", "")))</f>
        <v>0</v>
      </c>
      <c r="BB519" s="229">
        <f>SUMPRODUCT(LEN($AH519:$AH522)-LEN(SUBSTITUTE($AH519:$AH522,"M", "")))</f>
        <v>0</v>
      </c>
      <c r="BC519" s="232">
        <f>SUMPRODUCT(LEN($AG519:$AG522)-LEN(SUBSTITUTE($AG519:$AG522,"M", "")))</f>
        <v>0</v>
      </c>
      <c r="BD519" s="297">
        <f>SUMPRODUCT(LEN($AI519:$AI522)-LEN(SUBSTITUTE($AI519:$AI522,"S", "")))</f>
        <v>0</v>
      </c>
      <c r="BE519" s="300">
        <f>SUMPRODUCT(LEN($AI519:$AI522)-LEN(SUBSTITUTE($AI519:$AI522,"F", "")))</f>
        <v>0</v>
      </c>
      <c r="BF519" s="300">
        <f>SUMPRODUCT(LEN($AI519:$AI522)-LEN(SUBSTITUTE($AI519:$AI522,"G", "")))</f>
        <v>0</v>
      </c>
      <c r="BG519" s="303">
        <f>SUMPRODUCT(LEN($AI519:$AI522)-LEN(SUBSTITUTE($AI519:$AI522,"M", "")))</f>
        <v>0</v>
      </c>
    </row>
    <row r="520" spans="2:60" ht="28.15" hidden="1" customHeight="1" thickBot="1">
      <c r="B520" s="29"/>
      <c r="C520" s="264"/>
      <c r="D520" s="37"/>
      <c r="E520" s="36"/>
      <c r="F520" s="36"/>
      <c r="G520" s="35"/>
      <c r="H520" s="256"/>
      <c r="I520" s="260"/>
      <c r="J520" s="260"/>
      <c r="K520" s="260"/>
      <c r="L520" s="32" t="s">
        <v>72</v>
      </c>
      <c r="M520" s="31"/>
      <c r="N520" s="32" t="s">
        <v>71</v>
      </c>
      <c r="O520" s="31"/>
      <c r="P520" s="32" t="s">
        <v>70</v>
      </c>
      <c r="Q520" s="31"/>
      <c r="R520" s="32" t="s">
        <v>69</v>
      </c>
      <c r="S520" s="31"/>
      <c r="T520" s="32" t="s">
        <v>68</v>
      </c>
      <c r="U520" s="31"/>
      <c r="V520" s="32" t="s">
        <v>67</v>
      </c>
      <c r="W520" s="31"/>
      <c r="X520" s="32" t="s">
        <v>66</v>
      </c>
      <c r="Y520" s="31"/>
      <c r="Z520" s="32" t="s">
        <v>65</v>
      </c>
      <c r="AA520" s="31"/>
      <c r="AB520" s="34" t="s">
        <v>64</v>
      </c>
      <c r="AC520" s="33"/>
      <c r="AD520" s="32" t="s">
        <v>63</v>
      </c>
      <c r="AE520" s="31"/>
      <c r="AF520" s="30"/>
      <c r="AG520" s="31"/>
      <c r="AH520" s="30"/>
      <c r="AI520" s="20"/>
      <c r="AJ520" s="250"/>
      <c r="AK520" s="253"/>
      <c r="AL520" s="19"/>
      <c r="AM520" s="7"/>
      <c r="AN520" s="7"/>
      <c r="AO520" s="239"/>
      <c r="AP520" s="230"/>
      <c r="AQ520" s="233"/>
      <c r="AR520" s="236"/>
      <c r="AS520" s="230"/>
      <c r="AT520" s="233"/>
      <c r="AU520" s="236"/>
      <c r="AV520" s="230"/>
      <c r="AW520" s="233"/>
      <c r="AX520" s="236"/>
      <c r="AY520" s="230"/>
      <c r="AZ520" s="233"/>
      <c r="BA520" s="236"/>
      <c r="BB520" s="230"/>
      <c r="BC520" s="233"/>
      <c r="BD520" s="298"/>
      <c r="BE520" s="301"/>
      <c r="BF520" s="301"/>
      <c r="BG520" s="304"/>
    </row>
    <row r="521" spans="2:60" ht="28.15" hidden="1" customHeight="1">
      <c r="B521" s="29"/>
      <c r="C521" s="265"/>
      <c r="D521" s="28"/>
      <c r="E521" s="27"/>
      <c r="F521" s="27"/>
      <c r="G521" s="26"/>
      <c r="H521" s="257"/>
      <c r="I521" s="261"/>
      <c r="J521" s="261"/>
      <c r="K521" s="261"/>
      <c r="L521" s="23" t="s">
        <v>62</v>
      </c>
      <c r="M521" s="22"/>
      <c r="N521" s="23" t="s">
        <v>61</v>
      </c>
      <c r="O521" s="22"/>
      <c r="P521" s="23" t="s">
        <v>60</v>
      </c>
      <c r="Q521" s="22"/>
      <c r="R521" s="23" t="s">
        <v>59</v>
      </c>
      <c r="S521" s="22"/>
      <c r="T521" s="23" t="s">
        <v>58</v>
      </c>
      <c r="U521" s="22"/>
      <c r="V521" s="23" t="s">
        <v>57</v>
      </c>
      <c r="W521" s="22"/>
      <c r="X521" s="23" t="s">
        <v>56</v>
      </c>
      <c r="Y521" s="22"/>
      <c r="Z521" s="23" t="s">
        <v>55</v>
      </c>
      <c r="AA521" s="22"/>
      <c r="AB521" s="25" t="s">
        <v>54</v>
      </c>
      <c r="AC521" s="24"/>
      <c r="AD521" s="23">
        <v>39</v>
      </c>
      <c r="AE521" s="22"/>
      <c r="AF521" s="21"/>
      <c r="AG521" s="22"/>
      <c r="AH521" s="21"/>
      <c r="AI521" s="20"/>
      <c r="AJ521" s="250"/>
      <c r="AK521" s="253"/>
      <c r="AL521" s="19"/>
      <c r="AM521" s="7"/>
      <c r="AN521" s="7"/>
      <c r="AO521" s="239"/>
      <c r="AP521" s="230"/>
      <c r="AQ521" s="233"/>
      <c r="AR521" s="236"/>
      <c r="AS521" s="230"/>
      <c r="AT521" s="233"/>
      <c r="AU521" s="236"/>
      <c r="AV521" s="230"/>
      <c r="AW521" s="233"/>
      <c r="AX521" s="236"/>
      <c r="AY521" s="230"/>
      <c r="AZ521" s="233"/>
      <c r="BA521" s="236"/>
      <c r="BB521" s="230"/>
      <c r="BC521" s="233"/>
      <c r="BD521" s="298"/>
      <c r="BE521" s="301"/>
      <c r="BF521" s="301"/>
      <c r="BG521" s="304"/>
    </row>
    <row r="522" spans="2:60" ht="28.15" hidden="1" customHeight="1" thickBot="1">
      <c r="B522" s="29"/>
      <c r="C522" s="266"/>
      <c r="D522" s="57"/>
      <c r="E522" s="56"/>
      <c r="F522" s="56"/>
      <c r="G522" s="55"/>
      <c r="H522" s="258"/>
      <c r="I522" s="262"/>
      <c r="J522" s="262"/>
      <c r="K522" s="262"/>
      <c r="L522" s="52" t="s">
        <v>53</v>
      </c>
      <c r="M522" s="51"/>
      <c r="N522" s="52" t="s">
        <v>52</v>
      </c>
      <c r="O522" s="51"/>
      <c r="P522" s="52" t="s">
        <v>51</v>
      </c>
      <c r="Q522" s="51"/>
      <c r="R522" s="52" t="s">
        <v>50</v>
      </c>
      <c r="S522" s="51"/>
      <c r="T522" s="52">
        <v>20</v>
      </c>
      <c r="U522" s="51"/>
      <c r="V522" s="52" t="s">
        <v>49</v>
      </c>
      <c r="W522" s="51"/>
      <c r="X522" s="52" t="s">
        <v>48</v>
      </c>
      <c r="Y522" s="51"/>
      <c r="Z522" s="52" t="s">
        <v>47</v>
      </c>
      <c r="AA522" s="51"/>
      <c r="AB522" s="54" t="s">
        <v>46</v>
      </c>
      <c r="AC522" s="53"/>
      <c r="AD522" s="52" t="s">
        <v>45</v>
      </c>
      <c r="AE522" s="51"/>
      <c r="AF522" s="50"/>
      <c r="AG522" s="51"/>
      <c r="AH522" s="50"/>
      <c r="AI522" s="49"/>
      <c r="AJ522" s="251"/>
      <c r="AK522" s="254"/>
      <c r="AL522" s="48"/>
      <c r="AM522" s="7"/>
      <c r="AN522" s="7"/>
      <c r="AO522" s="240"/>
      <c r="AP522" s="231"/>
      <c r="AQ522" s="234"/>
      <c r="AR522" s="237"/>
      <c r="AS522" s="231"/>
      <c r="AT522" s="234"/>
      <c r="AU522" s="237"/>
      <c r="AV522" s="231"/>
      <c r="AW522" s="234"/>
      <c r="AX522" s="237"/>
      <c r="AY522" s="231"/>
      <c r="AZ522" s="234"/>
      <c r="BA522" s="237"/>
      <c r="BB522" s="231"/>
      <c r="BC522" s="234"/>
      <c r="BD522" s="299"/>
      <c r="BE522" s="302"/>
      <c r="BF522" s="302"/>
      <c r="BG522" s="305"/>
    </row>
    <row r="523" spans="2:60" ht="28.15" hidden="1" customHeight="1">
      <c r="B523" s="29"/>
      <c r="C523" s="263">
        <v>3</v>
      </c>
      <c r="D523" s="47"/>
      <c r="E523" s="46"/>
      <c r="F523" s="46"/>
      <c r="G523" s="45"/>
      <c r="H523" s="255"/>
      <c r="I523" s="259"/>
      <c r="J523" s="259"/>
      <c r="K523" s="259"/>
      <c r="L523" s="42" t="s">
        <v>82</v>
      </c>
      <c r="M523" s="41"/>
      <c r="N523" s="42" t="s">
        <v>81</v>
      </c>
      <c r="O523" s="41"/>
      <c r="P523" s="42" t="s">
        <v>80</v>
      </c>
      <c r="Q523" s="41"/>
      <c r="R523" s="42" t="s">
        <v>79</v>
      </c>
      <c r="S523" s="41"/>
      <c r="T523" s="42" t="s">
        <v>78</v>
      </c>
      <c r="U523" s="41"/>
      <c r="V523" s="42" t="s">
        <v>77</v>
      </c>
      <c r="W523" s="41"/>
      <c r="X523" s="42" t="s">
        <v>76</v>
      </c>
      <c r="Y523" s="41"/>
      <c r="Z523" s="42" t="s">
        <v>75</v>
      </c>
      <c r="AA523" s="41"/>
      <c r="AB523" s="44" t="s">
        <v>74</v>
      </c>
      <c r="AC523" s="43"/>
      <c r="AD523" s="42" t="s">
        <v>73</v>
      </c>
      <c r="AE523" s="41"/>
      <c r="AF523" s="40"/>
      <c r="AG523" s="41"/>
      <c r="AH523" s="40"/>
      <c r="AI523" s="39"/>
      <c r="AJ523" s="245"/>
      <c r="AK523" s="245"/>
      <c r="AL523" s="38"/>
      <c r="AM523" s="7"/>
      <c r="AN523" s="7"/>
      <c r="AO523" s="238">
        <f>SUMPRODUCT(LEN($M523:$AE526)-LEN(SUBSTITUTE($M523:$AE526,"A", "")))</f>
        <v>0</v>
      </c>
      <c r="AP523" s="229">
        <f>SUMPRODUCT(LEN($AH523:$AH526)-LEN(SUBSTITUTE($AH523:$AH526,"A", "")))</f>
        <v>0</v>
      </c>
      <c r="AQ523" s="232">
        <f>SUMPRODUCT(LEN($AG523:$AG526)-LEN(SUBSTITUTE($AG523:$AG526,"A", "")))</f>
        <v>0</v>
      </c>
      <c r="AR523" s="235">
        <f>SUMPRODUCT(LEN($M523:$AE526)-LEN(SUBSTITUTE($M523:$AE526,"S", "")))</f>
        <v>0</v>
      </c>
      <c r="AS523" s="229">
        <f>SUMPRODUCT(LEN($AH523:$AH526)-LEN(SUBSTITUTE($AH523:$AH526,"S", "")))</f>
        <v>0</v>
      </c>
      <c r="AT523" s="232">
        <f>SUMPRODUCT(LEN($AG523:$AG526)-LEN(SUBSTITUTE($AG523:$AG526,"S", "")))</f>
        <v>0</v>
      </c>
      <c r="AU523" s="235">
        <f>SUMPRODUCT(LEN($M523:$AE526)-LEN(SUBSTITUTE($M523:$AE526,"F", "")))</f>
        <v>0</v>
      </c>
      <c r="AV523" s="229">
        <f>SUMPRODUCT(LEN($AH523:$AH526)-LEN(SUBSTITUTE($AH523:$AH526,"F", "")))</f>
        <v>0</v>
      </c>
      <c r="AW523" s="232">
        <f>SUMPRODUCT(LEN($AG523:$AG526)-LEN(SUBSTITUTE($AG523:$AG526,"F", "")))</f>
        <v>0</v>
      </c>
      <c r="AX523" s="235">
        <f>SUMPRODUCT(LEN($M523:$AE526)-LEN(SUBSTITUTE($M523:$AE526,"G", "")))</f>
        <v>0</v>
      </c>
      <c r="AY523" s="229">
        <f>SUMPRODUCT(LEN($AH523:$AH526)-LEN(SUBSTITUTE($AH523:$AH526,"G", "")))</f>
        <v>0</v>
      </c>
      <c r="AZ523" s="232">
        <f>SUMPRODUCT(LEN($AG523:$AG526)-LEN(SUBSTITUTE($AG523:$AG526,"G", "")))</f>
        <v>0</v>
      </c>
      <c r="BA523" s="235">
        <f>SUMPRODUCT(LEN($M523:$AE526)-LEN(SUBSTITUTE($M523:$AE526,"M", "")))</f>
        <v>0</v>
      </c>
      <c r="BB523" s="229">
        <f>SUMPRODUCT(LEN($AH523:$AH526)-LEN(SUBSTITUTE($AH523:$AH526,"M", "")))</f>
        <v>0</v>
      </c>
      <c r="BC523" s="232">
        <f>SUMPRODUCT(LEN($AG523:$AG526)-LEN(SUBSTITUTE($AG523:$AG526,"M", "")))</f>
        <v>0</v>
      </c>
      <c r="BD523" s="297">
        <f>SUMPRODUCT(LEN($AI523:$AI526)-LEN(SUBSTITUTE($AI523:$AI526,"S", "")))</f>
        <v>0</v>
      </c>
      <c r="BE523" s="300">
        <f>SUMPRODUCT(LEN($AI523:$AI526)-LEN(SUBSTITUTE($AI523:$AI526,"F", "")))</f>
        <v>0</v>
      </c>
      <c r="BF523" s="300">
        <f>SUMPRODUCT(LEN($AI523:$AI526)-LEN(SUBSTITUTE($AI523:$AI526,"G", "")))</f>
        <v>0</v>
      </c>
      <c r="BG523" s="303">
        <f>SUMPRODUCT(LEN($AI523:$AI526)-LEN(SUBSTITUTE($AI523:$AI526,"M", "")))</f>
        <v>0</v>
      </c>
    </row>
    <row r="524" spans="2:60" ht="28.15" hidden="1" customHeight="1" thickBot="1">
      <c r="B524" s="29"/>
      <c r="C524" s="264"/>
      <c r="D524" s="37"/>
      <c r="E524" s="36"/>
      <c r="F524" s="36"/>
      <c r="G524" s="35"/>
      <c r="H524" s="256"/>
      <c r="I524" s="260"/>
      <c r="J524" s="260"/>
      <c r="K524" s="260"/>
      <c r="L524" s="32" t="s">
        <v>72</v>
      </c>
      <c r="M524" s="31"/>
      <c r="N524" s="32" t="s">
        <v>71</v>
      </c>
      <c r="O524" s="31"/>
      <c r="P524" s="32" t="s">
        <v>70</v>
      </c>
      <c r="Q524" s="31"/>
      <c r="R524" s="32" t="s">
        <v>69</v>
      </c>
      <c r="S524" s="31"/>
      <c r="T524" s="32" t="s">
        <v>68</v>
      </c>
      <c r="U524" s="31"/>
      <c r="V524" s="32" t="s">
        <v>67</v>
      </c>
      <c r="W524" s="31"/>
      <c r="X524" s="32" t="s">
        <v>66</v>
      </c>
      <c r="Y524" s="31"/>
      <c r="Z524" s="32" t="s">
        <v>65</v>
      </c>
      <c r="AA524" s="31"/>
      <c r="AB524" s="34" t="s">
        <v>64</v>
      </c>
      <c r="AC524" s="33"/>
      <c r="AD524" s="32" t="s">
        <v>63</v>
      </c>
      <c r="AE524" s="31"/>
      <c r="AF524" s="30"/>
      <c r="AG524" s="31"/>
      <c r="AH524" s="30"/>
      <c r="AI524" s="20"/>
      <c r="AJ524" s="246"/>
      <c r="AK524" s="246"/>
      <c r="AL524" s="19"/>
      <c r="AM524" s="7"/>
      <c r="AN524" s="7"/>
      <c r="AO524" s="239"/>
      <c r="AP524" s="230"/>
      <c r="AQ524" s="233"/>
      <c r="AR524" s="236"/>
      <c r="AS524" s="230"/>
      <c r="AT524" s="233"/>
      <c r="AU524" s="236"/>
      <c r="AV524" s="230"/>
      <c r="AW524" s="233"/>
      <c r="AX524" s="236"/>
      <c r="AY524" s="230"/>
      <c r="AZ524" s="233"/>
      <c r="BA524" s="236"/>
      <c r="BB524" s="230"/>
      <c r="BC524" s="233"/>
      <c r="BD524" s="298"/>
      <c r="BE524" s="301"/>
      <c r="BF524" s="301"/>
      <c r="BG524" s="304"/>
    </row>
    <row r="525" spans="2:60" ht="28.15" hidden="1" customHeight="1">
      <c r="B525" s="29"/>
      <c r="C525" s="265"/>
      <c r="D525" s="28"/>
      <c r="E525" s="27"/>
      <c r="F525" s="27"/>
      <c r="G525" s="26"/>
      <c r="H525" s="257"/>
      <c r="I525" s="261"/>
      <c r="J525" s="261"/>
      <c r="K525" s="261"/>
      <c r="L525" s="23" t="s">
        <v>62</v>
      </c>
      <c r="M525" s="22"/>
      <c r="N525" s="23" t="s">
        <v>61</v>
      </c>
      <c r="O525" s="22"/>
      <c r="P525" s="23" t="s">
        <v>60</v>
      </c>
      <c r="Q525" s="22"/>
      <c r="R525" s="23" t="s">
        <v>59</v>
      </c>
      <c r="S525" s="22"/>
      <c r="T525" s="23" t="s">
        <v>58</v>
      </c>
      <c r="U525" s="22"/>
      <c r="V525" s="23" t="s">
        <v>57</v>
      </c>
      <c r="W525" s="22"/>
      <c r="X525" s="23" t="s">
        <v>56</v>
      </c>
      <c r="Y525" s="22"/>
      <c r="Z525" s="23" t="s">
        <v>55</v>
      </c>
      <c r="AA525" s="22"/>
      <c r="AB525" s="25" t="s">
        <v>54</v>
      </c>
      <c r="AC525" s="24"/>
      <c r="AD525" s="23">
        <v>39</v>
      </c>
      <c r="AE525" s="22"/>
      <c r="AF525" s="21"/>
      <c r="AG525" s="22"/>
      <c r="AH525" s="21"/>
      <c r="AI525" s="20"/>
      <c r="AJ525" s="246"/>
      <c r="AK525" s="246"/>
      <c r="AL525" s="19"/>
      <c r="AM525" s="7"/>
      <c r="AN525" s="7"/>
      <c r="AO525" s="239"/>
      <c r="AP525" s="230"/>
      <c r="AQ525" s="233"/>
      <c r="AR525" s="236"/>
      <c r="AS525" s="230"/>
      <c r="AT525" s="233"/>
      <c r="AU525" s="236"/>
      <c r="AV525" s="230"/>
      <c r="AW525" s="233"/>
      <c r="AX525" s="236"/>
      <c r="AY525" s="230"/>
      <c r="AZ525" s="233"/>
      <c r="BA525" s="236"/>
      <c r="BB525" s="230"/>
      <c r="BC525" s="233"/>
      <c r="BD525" s="298"/>
      <c r="BE525" s="301"/>
      <c r="BF525" s="301"/>
      <c r="BG525" s="304"/>
    </row>
    <row r="526" spans="2:60" ht="28.15" hidden="1" customHeight="1" thickBot="1">
      <c r="B526" s="18"/>
      <c r="C526" s="271"/>
      <c r="D526" s="17"/>
      <c r="E526" s="16"/>
      <c r="F526" s="16"/>
      <c r="G526" s="15"/>
      <c r="H526" s="258"/>
      <c r="I526" s="272"/>
      <c r="J526" s="272"/>
      <c r="K526" s="272"/>
      <c r="L526" s="12" t="s">
        <v>53</v>
      </c>
      <c r="M526" s="11"/>
      <c r="N526" s="12" t="s">
        <v>52</v>
      </c>
      <c r="O526" s="11"/>
      <c r="P526" s="12" t="s">
        <v>51</v>
      </c>
      <c r="Q526" s="11"/>
      <c r="R526" s="12" t="s">
        <v>50</v>
      </c>
      <c r="S526" s="11"/>
      <c r="T526" s="12">
        <v>20</v>
      </c>
      <c r="U526" s="11"/>
      <c r="V526" s="12" t="s">
        <v>49</v>
      </c>
      <c r="W526" s="11"/>
      <c r="X526" s="12" t="s">
        <v>48</v>
      </c>
      <c r="Y526" s="11"/>
      <c r="Z526" s="12" t="s">
        <v>47</v>
      </c>
      <c r="AA526" s="11"/>
      <c r="AB526" s="14" t="s">
        <v>46</v>
      </c>
      <c r="AC526" s="13"/>
      <c r="AD526" s="12" t="s">
        <v>45</v>
      </c>
      <c r="AE526" s="11"/>
      <c r="AF526" s="10"/>
      <c r="AG526" s="11"/>
      <c r="AH526" s="10"/>
      <c r="AI526" s="9"/>
      <c r="AJ526" s="247"/>
      <c r="AK526" s="247"/>
      <c r="AL526" s="8"/>
      <c r="AM526" s="7"/>
      <c r="AN526" s="7"/>
      <c r="AO526" s="240"/>
      <c r="AP526" s="231"/>
      <c r="AQ526" s="234"/>
      <c r="AR526" s="237"/>
      <c r="AS526" s="231"/>
      <c r="AT526" s="234"/>
      <c r="AU526" s="237"/>
      <c r="AV526" s="231"/>
      <c r="AW526" s="234"/>
      <c r="AX526" s="237"/>
      <c r="AY526" s="231"/>
      <c r="AZ526" s="234"/>
      <c r="BA526" s="237"/>
      <c r="BB526" s="231"/>
      <c r="BC526" s="234"/>
      <c r="BD526" s="299"/>
      <c r="BE526" s="302"/>
      <c r="BF526" s="302"/>
      <c r="BG526" s="305"/>
    </row>
    <row r="527" spans="2:60" ht="85.9" hidden="1" customHeight="1" thickBot="1">
      <c r="B527" s="94" t="s">
        <v>119</v>
      </c>
      <c r="C527" s="83" t="s">
        <v>118</v>
      </c>
      <c r="D527" s="88" t="s">
        <v>117</v>
      </c>
      <c r="E527" s="93" t="s">
        <v>116</v>
      </c>
      <c r="F527" s="92"/>
      <c r="G527" s="91"/>
      <c r="H527" s="90" t="s">
        <v>115</v>
      </c>
      <c r="I527" s="88" t="s">
        <v>43</v>
      </c>
      <c r="J527" s="88" t="s">
        <v>114</v>
      </c>
      <c r="K527" s="88" t="s">
        <v>44</v>
      </c>
      <c r="L527" s="227" t="s">
        <v>113</v>
      </c>
      <c r="M527" s="270"/>
      <c r="N527" s="227" t="s">
        <v>112</v>
      </c>
      <c r="O527" s="270"/>
      <c r="P527" s="227" t="s">
        <v>112</v>
      </c>
      <c r="Q527" s="228"/>
      <c r="R527" s="227" t="s">
        <v>112</v>
      </c>
      <c r="S527" s="228"/>
      <c r="T527" s="227" t="s">
        <v>112</v>
      </c>
      <c r="U527" s="228"/>
      <c r="V527" s="227" t="s">
        <v>112</v>
      </c>
      <c r="W527" s="228"/>
      <c r="X527" s="227" t="s">
        <v>112</v>
      </c>
      <c r="Y527" s="228"/>
      <c r="Z527" s="227" t="s">
        <v>112</v>
      </c>
      <c r="AA527" s="228"/>
      <c r="AB527" s="227" t="s">
        <v>112</v>
      </c>
      <c r="AC527" s="228"/>
      <c r="AD527" s="227" t="s">
        <v>112</v>
      </c>
      <c r="AE527" s="228"/>
      <c r="AF527" s="244" t="s">
        <v>111</v>
      </c>
      <c r="AG527" s="228"/>
      <c r="AH527" s="90" t="s">
        <v>110</v>
      </c>
      <c r="AI527" s="89" t="s">
        <v>109</v>
      </c>
      <c r="AJ527" s="88" t="s">
        <v>108</v>
      </c>
      <c r="AK527" s="88" t="s">
        <v>107</v>
      </c>
      <c r="AL527" s="87" t="s">
        <v>106</v>
      </c>
      <c r="AM527" s="86"/>
      <c r="AN527" s="86"/>
      <c r="AO527" s="84" t="s">
        <v>105</v>
      </c>
      <c r="AP527" s="83" t="s">
        <v>104</v>
      </c>
      <c r="AQ527" s="82" t="s">
        <v>103</v>
      </c>
      <c r="AR527" s="84" t="s">
        <v>102</v>
      </c>
      <c r="AS527" s="83" t="s">
        <v>101</v>
      </c>
      <c r="AT527" s="82" t="s">
        <v>100</v>
      </c>
      <c r="AU527" s="84" t="s">
        <v>99</v>
      </c>
      <c r="AV527" s="83" t="s">
        <v>98</v>
      </c>
      <c r="AW527" s="85" t="s">
        <v>97</v>
      </c>
      <c r="AX527" s="84" t="s">
        <v>96</v>
      </c>
      <c r="AY527" s="83" t="s">
        <v>95</v>
      </c>
      <c r="AZ527" s="82" t="s">
        <v>94</v>
      </c>
      <c r="BA527" s="84" t="s">
        <v>93</v>
      </c>
      <c r="BB527" s="83" t="s">
        <v>92</v>
      </c>
      <c r="BC527" s="82" t="s">
        <v>91</v>
      </c>
      <c r="BD527" s="81" t="s">
        <v>90</v>
      </c>
      <c r="BE527" s="80" t="s">
        <v>89</v>
      </c>
      <c r="BF527" s="80" t="s">
        <v>88</v>
      </c>
      <c r="BG527" s="79" t="s">
        <v>87</v>
      </c>
    </row>
    <row r="528" spans="2:60" ht="48" hidden="1" thickBot="1">
      <c r="B528" s="78" t="s">
        <v>145</v>
      </c>
      <c r="C528" s="77"/>
      <c r="D528" s="76"/>
      <c r="E528" s="267"/>
      <c r="F528" s="268"/>
      <c r="G528" s="269"/>
      <c r="H528" s="75" t="s">
        <v>85</v>
      </c>
      <c r="I528" s="74"/>
      <c r="J528" s="74"/>
      <c r="K528" s="73"/>
      <c r="L528" s="72"/>
      <c r="M528" s="68"/>
      <c r="N528" s="72"/>
      <c r="O528" s="68"/>
      <c r="P528" s="72"/>
      <c r="Q528" s="68"/>
      <c r="R528" s="72"/>
      <c r="S528" s="68"/>
      <c r="T528" s="72"/>
      <c r="U528" s="68"/>
      <c r="V528" s="72"/>
      <c r="W528" s="68"/>
      <c r="X528" s="72"/>
      <c r="Y528" s="68"/>
      <c r="Z528" s="72"/>
      <c r="AA528" s="71"/>
      <c r="AB528" s="70"/>
      <c r="AC528" s="70"/>
      <c r="AD528" s="70"/>
      <c r="AE528" s="70"/>
      <c r="AF528" s="69" t="s">
        <v>84</v>
      </c>
      <c r="AG528" s="68"/>
      <c r="AH528" s="68"/>
      <c r="AI528" s="68"/>
      <c r="AJ528" s="67"/>
      <c r="AK528" s="67"/>
      <c r="AL528" s="66"/>
      <c r="AM528" s="65"/>
      <c r="AN528" s="65"/>
      <c r="AO528" s="64">
        <f t="shared" ref="AO528:BG528" si="37">SUM(AO529:AO540)</f>
        <v>0</v>
      </c>
      <c r="AP528" s="63">
        <f t="shared" si="37"/>
        <v>0</v>
      </c>
      <c r="AQ528" s="62">
        <f t="shared" si="37"/>
        <v>0</v>
      </c>
      <c r="AR528" s="64">
        <f t="shared" si="37"/>
        <v>0</v>
      </c>
      <c r="AS528" s="63">
        <f t="shared" si="37"/>
        <v>0</v>
      </c>
      <c r="AT528" s="62">
        <f t="shared" si="37"/>
        <v>0</v>
      </c>
      <c r="AU528" s="64">
        <f t="shared" si="37"/>
        <v>0</v>
      </c>
      <c r="AV528" s="63">
        <f t="shared" si="37"/>
        <v>0</v>
      </c>
      <c r="AW528" s="62">
        <f t="shared" si="37"/>
        <v>0</v>
      </c>
      <c r="AX528" s="64">
        <f t="shared" si="37"/>
        <v>0</v>
      </c>
      <c r="AY528" s="63">
        <f t="shared" si="37"/>
        <v>0</v>
      </c>
      <c r="AZ528" s="62">
        <f t="shared" si="37"/>
        <v>0</v>
      </c>
      <c r="BA528" s="64">
        <f t="shared" si="37"/>
        <v>0</v>
      </c>
      <c r="BB528" s="63">
        <f t="shared" si="37"/>
        <v>0</v>
      </c>
      <c r="BC528" s="62">
        <f t="shared" si="37"/>
        <v>0</v>
      </c>
      <c r="BD528" s="61">
        <f t="shared" si="37"/>
        <v>0</v>
      </c>
      <c r="BE528" s="60">
        <f t="shared" si="37"/>
        <v>0</v>
      </c>
      <c r="BF528" s="60">
        <f t="shared" si="37"/>
        <v>0</v>
      </c>
      <c r="BG528" s="59">
        <f t="shared" si="37"/>
        <v>0</v>
      </c>
      <c r="BH528" s="58" t="s">
        <v>83</v>
      </c>
    </row>
    <row r="529" spans="2:60" ht="28.15" hidden="1" customHeight="1">
      <c r="B529" s="29"/>
      <c r="C529" s="263">
        <v>1</v>
      </c>
      <c r="D529" s="47"/>
      <c r="E529" s="46"/>
      <c r="F529" s="46"/>
      <c r="G529" s="45"/>
      <c r="H529" s="255"/>
      <c r="I529" s="259"/>
      <c r="J529" s="259"/>
      <c r="K529" s="259"/>
      <c r="L529" s="42" t="s">
        <v>82</v>
      </c>
      <c r="M529" s="41"/>
      <c r="N529" s="42" t="s">
        <v>81</v>
      </c>
      <c r="O529" s="41"/>
      <c r="P529" s="42" t="s">
        <v>80</v>
      </c>
      <c r="Q529" s="41"/>
      <c r="R529" s="42" t="s">
        <v>79</v>
      </c>
      <c r="S529" s="41"/>
      <c r="T529" s="42" t="s">
        <v>78</v>
      </c>
      <c r="U529" s="41"/>
      <c r="V529" s="42" t="s">
        <v>77</v>
      </c>
      <c r="W529" s="41"/>
      <c r="X529" s="42" t="s">
        <v>76</v>
      </c>
      <c r="Y529" s="41"/>
      <c r="Z529" s="42" t="s">
        <v>75</v>
      </c>
      <c r="AA529" s="41"/>
      <c r="AB529" s="44" t="s">
        <v>74</v>
      </c>
      <c r="AC529" s="43"/>
      <c r="AD529" s="42" t="s">
        <v>73</v>
      </c>
      <c r="AE529" s="41"/>
      <c r="AF529" s="40"/>
      <c r="AG529" s="41"/>
      <c r="AH529" s="40"/>
      <c r="AI529" s="39"/>
      <c r="AJ529" s="245"/>
      <c r="AK529" s="245"/>
      <c r="AL529" s="38"/>
      <c r="AM529" s="7"/>
      <c r="AN529" s="7"/>
      <c r="AO529" s="238">
        <f>SUMPRODUCT(LEN($M529:$AE532)-LEN(SUBSTITUTE($M529:$AE532,"A", "")))</f>
        <v>0</v>
      </c>
      <c r="AP529" s="229">
        <f>SUMPRODUCT(LEN($AH529:$AH532)-LEN(SUBSTITUTE($AH529:$AH532,"A", "")))</f>
        <v>0</v>
      </c>
      <c r="AQ529" s="232">
        <f>SUMPRODUCT(LEN($AG529:$AG532)-LEN(SUBSTITUTE($AG529:$AG532,"A", "")))</f>
        <v>0</v>
      </c>
      <c r="AR529" s="235">
        <f>SUMPRODUCT(LEN($M529:$AE532)-LEN(SUBSTITUTE($M529:$AE532,"S", "")))</f>
        <v>0</v>
      </c>
      <c r="AS529" s="229">
        <f>SUMPRODUCT(LEN($AH529:$AH532)-LEN(SUBSTITUTE($AH529:$AH532,"S", "")))</f>
        <v>0</v>
      </c>
      <c r="AT529" s="232">
        <f>SUMPRODUCT(LEN($AG529:$AG532)-LEN(SUBSTITUTE($AG529:$AG532,"S", "")))</f>
        <v>0</v>
      </c>
      <c r="AU529" s="235">
        <f>SUMPRODUCT(LEN($M529:$AE532)-LEN(SUBSTITUTE($M529:$AE532,"F", "")))</f>
        <v>0</v>
      </c>
      <c r="AV529" s="229">
        <f>SUMPRODUCT(LEN($AH529:$AH532)-LEN(SUBSTITUTE($AH529:$AH532,"F", "")))</f>
        <v>0</v>
      </c>
      <c r="AW529" s="232">
        <f>SUMPRODUCT(LEN($AG529:$AG532)-LEN(SUBSTITUTE($AG529:$AG532,"F", "")))</f>
        <v>0</v>
      </c>
      <c r="AX529" s="235">
        <f>SUMPRODUCT(LEN($M529:$AE532)-LEN(SUBSTITUTE($M529:$AE532,"G", "")))</f>
        <v>0</v>
      </c>
      <c r="AY529" s="229">
        <f>SUMPRODUCT(LEN($AH529:$AH532)-LEN(SUBSTITUTE($AH529:$AH532,"G", "")))</f>
        <v>0</v>
      </c>
      <c r="AZ529" s="232">
        <f>SUMPRODUCT(LEN($AG529:$AG532)-LEN(SUBSTITUTE($AG529:$AG532,"G", "")))</f>
        <v>0</v>
      </c>
      <c r="BA529" s="235">
        <f>SUMPRODUCT(LEN($M529:$AE532)-LEN(SUBSTITUTE($M529:$AE532,"M", "")))</f>
        <v>0</v>
      </c>
      <c r="BB529" s="229">
        <f>SUMPRODUCT(LEN($AH529:$AH532)-LEN(SUBSTITUTE($AH529:$AH532,"M", "")))</f>
        <v>0</v>
      </c>
      <c r="BC529" s="232">
        <f>SUMPRODUCT(LEN($AG529:$AG532)-LEN(SUBSTITUTE($AG529:$AG532,"M", "")))</f>
        <v>0</v>
      </c>
      <c r="BD529" s="297">
        <f>SUMPRODUCT(LEN($AI529:$AI532)-LEN(SUBSTITUTE($AI529:$AI532,"S", "")))</f>
        <v>0</v>
      </c>
      <c r="BE529" s="300">
        <f>SUMPRODUCT(LEN($AI529:$AI532)-LEN(SUBSTITUTE($AI529:$AI532,"F", "")))</f>
        <v>0</v>
      </c>
      <c r="BF529" s="300">
        <f>SUMPRODUCT(LEN($AI529:$AI532)-LEN(SUBSTITUTE($AI529:$AI532,"G", "")))</f>
        <v>0</v>
      </c>
      <c r="BG529" s="303">
        <f>SUMPRODUCT(LEN($AI529:$AI532)-LEN(SUBSTITUTE($AI529:$AI532,"M", "")))</f>
        <v>0</v>
      </c>
    </row>
    <row r="530" spans="2:60" ht="28.15" hidden="1" customHeight="1" thickBot="1">
      <c r="B530" s="29"/>
      <c r="C530" s="264"/>
      <c r="D530" s="37"/>
      <c r="E530" s="36"/>
      <c r="F530" s="36"/>
      <c r="G530" s="35"/>
      <c r="H530" s="256"/>
      <c r="I530" s="260"/>
      <c r="J530" s="260"/>
      <c r="K530" s="260"/>
      <c r="L530" s="32" t="s">
        <v>72</v>
      </c>
      <c r="M530" s="31"/>
      <c r="N530" s="32" t="s">
        <v>71</v>
      </c>
      <c r="O530" s="31"/>
      <c r="P530" s="32" t="s">
        <v>70</v>
      </c>
      <c r="Q530" s="31"/>
      <c r="R530" s="32" t="s">
        <v>69</v>
      </c>
      <c r="S530" s="31"/>
      <c r="T530" s="32" t="s">
        <v>68</v>
      </c>
      <c r="U530" s="31"/>
      <c r="V530" s="32" t="s">
        <v>67</v>
      </c>
      <c r="W530" s="31"/>
      <c r="X530" s="32" t="s">
        <v>66</v>
      </c>
      <c r="Y530" s="31"/>
      <c r="Z530" s="32" t="s">
        <v>65</v>
      </c>
      <c r="AA530" s="31"/>
      <c r="AB530" s="34" t="s">
        <v>64</v>
      </c>
      <c r="AC530" s="33"/>
      <c r="AD530" s="32" t="s">
        <v>63</v>
      </c>
      <c r="AE530" s="31"/>
      <c r="AF530" s="30"/>
      <c r="AG530" s="31"/>
      <c r="AH530" s="30"/>
      <c r="AI530" s="20"/>
      <c r="AJ530" s="246"/>
      <c r="AK530" s="246"/>
      <c r="AL530" s="19"/>
      <c r="AM530" s="7"/>
      <c r="AN530" s="7"/>
      <c r="AO530" s="239"/>
      <c r="AP530" s="230"/>
      <c r="AQ530" s="233"/>
      <c r="AR530" s="236"/>
      <c r="AS530" s="230"/>
      <c r="AT530" s="233"/>
      <c r="AU530" s="236"/>
      <c r="AV530" s="230"/>
      <c r="AW530" s="233"/>
      <c r="AX530" s="236"/>
      <c r="AY530" s="230"/>
      <c r="AZ530" s="233"/>
      <c r="BA530" s="236"/>
      <c r="BB530" s="230"/>
      <c r="BC530" s="233"/>
      <c r="BD530" s="298"/>
      <c r="BE530" s="301"/>
      <c r="BF530" s="301"/>
      <c r="BG530" s="304"/>
    </row>
    <row r="531" spans="2:60" ht="28.15" hidden="1" customHeight="1">
      <c r="B531" s="29"/>
      <c r="C531" s="265"/>
      <c r="D531" s="28"/>
      <c r="E531" s="27"/>
      <c r="F531" s="27"/>
      <c r="G531" s="26"/>
      <c r="H531" s="257"/>
      <c r="I531" s="261"/>
      <c r="J531" s="261"/>
      <c r="K531" s="261"/>
      <c r="L531" s="23" t="s">
        <v>62</v>
      </c>
      <c r="M531" s="22"/>
      <c r="N531" s="23" t="s">
        <v>61</v>
      </c>
      <c r="O531" s="22"/>
      <c r="P531" s="23" t="s">
        <v>60</v>
      </c>
      <c r="Q531" s="22"/>
      <c r="R531" s="23" t="s">
        <v>59</v>
      </c>
      <c r="S531" s="22"/>
      <c r="T531" s="23" t="s">
        <v>58</v>
      </c>
      <c r="U531" s="22"/>
      <c r="V531" s="23" t="s">
        <v>57</v>
      </c>
      <c r="W531" s="22"/>
      <c r="X531" s="23" t="s">
        <v>56</v>
      </c>
      <c r="Y531" s="22"/>
      <c r="Z531" s="23" t="s">
        <v>55</v>
      </c>
      <c r="AA531" s="22"/>
      <c r="AB531" s="25" t="s">
        <v>54</v>
      </c>
      <c r="AC531" s="24"/>
      <c r="AD531" s="23">
        <v>39</v>
      </c>
      <c r="AE531" s="22"/>
      <c r="AF531" s="21"/>
      <c r="AG531" s="22"/>
      <c r="AH531" s="21"/>
      <c r="AI531" s="20"/>
      <c r="AJ531" s="246"/>
      <c r="AK531" s="246"/>
      <c r="AL531" s="19"/>
      <c r="AM531" s="7"/>
      <c r="AN531" s="7"/>
      <c r="AO531" s="239"/>
      <c r="AP531" s="230"/>
      <c r="AQ531" s="233"/>
      <c r="AR531" s="236"/>
      <c r="AS531" s="230"/>
      <c r="AT531" s="233"/>
      <c r="AU531" s="236"/>
      <c r="AV531" s="230"/>
      <c r="AW531" s="233"/>
      <c r="AX531" s="236"/>
      <c r="AY531" s="230"/>
      <c r="AZ531" s="233"/>
      <c r="BA531" s="236"/>
      <c r="BB531" s="230"/>
      <c r="BC531" s="233"/>
      <c r="BD531" s="298"/>
      <c r="BE531" s="301"/>
      <c r="BF531" s="301"/>
      <c r="BG531" s="304"/>
    </row>
    <row r="532" spans="2:60" ht="28.15" hidden="1" customHeight="1" thickBot="1">
      <c r="B532" s="29"/>
      <c r="C532" s="266"/>
      <c r="D532" s="57"/>
      <c r="E532" s="56"/>
      <c r="F532" s="56"/>
      <c r="G532" s="55"/>
      <c r="H532" s="258"/>
      <c r="I532" s="262"/>
      <c r="J532" s="262"/>
      <c r="K532" s="262"/>
      <c r="L532" s="52" t="s">
        <v>53</v>
      </c>
      <c r="M532" s="51"/>
      <c r="N532" s="52" t="s">
        <v>52</v>
      </c>
      <c r="O532" s="51"/>
      <c r="P532" s="52" t="s">
        <v>51</v>
      </c>
      <c r="Q532" s="51"/>
      <c r="R532" s="52" t="s">
        <v>50</v>
      </c>
      <c r="S532" s="51"/>
      <c r="T532" s="52">
        <v>20</v>
      </c>
      <c r="U532" s="51"/>
      <c r="V532" s="52" t="s">
        <v>49</v>
      </c>
      <c r="W532" s="51"/>
      <c r="X532" s="52" t="s">
        <v>48</v>
      </c>
      <c r="Y532" s="51"/>
      <c r="Z532" s="52" t="s">
        <v>47</v>
      </c>
      <c r="AA532" s="51"/>
      <c r="AB532" s="54" t="s">
        <v>46</v>
      </c>
      <c r="AC532" s="53"/>
      <c r="AD532" s="52" t="s">
        <v>45</v>
      </c>
      <c r="AE532" s="51"/>
      <c r="AF532" s="50"/>
      <c r="AG532" s="51"/>
      <c r="AH532" s="50"/>
      <c r="AI532" s="49"/>
      <c r="AJ532" s="248"/>
      <c r="AK532" s="248"/>
      <c r="AL532" s="48"/>
      <c r="AM532" s="7"/>
      <c r="AN532" s="7"/>
      <c r="AO532" s="240"/>
      <c r="AP532" s="231"/>
      <c r="AQ532" s="234"/>
      <c r="AR532" s="237"/>
      <c r="AS532" s="231"/>
      <c r="AT532" s="234"/>
      <c r="AU532" s="237"/>
      <c r="AV532" s="231"/>
      <c r="AW532" s="234"/>
      <c r="AX532" s="237"/>
      <c r="AY532" s="231"/>
      <c r="AZ532" s="234"/>
      <c r="BA532" s="237"/>
      <c r="BB532" s="231"/>
      <c r="BC532" s="234"/>
      <c r="BD532" s="299"/>
      <c r="BE532" s="302"/>
      <c r="BF532" s="302"/>
      <c r="BG532" s="305"/>
    </row>
    <row r="533" spans="2:60" ht="28.15" hidden="1" customHeight="1">
      <c r="B533" s="29"/>
      <c r="C533" s="263">
        <v>2</v>
      </c>
      <c r="D533" s="47"/>
      <c r="E533" s="46"/>
      <c r="F533" s="46"/>
      <c r="G533" s="45"/>
      <c r="H533" s="255"/>
      <c r="I533" s="259"/>
      <c r="J533" s="259"/>
      <c r="K533" s="259"/>
      <c r="L533" s="42" t="s">
        <v>82</v>
      </c>
      <c r="M533" s="41"/>
      <c r="N533" s="42" t="s">
        <v>81</v>
      </c>
      <c r="O533" s="41"/>
      <c r="P533" s="42" t="s">
        <v>80</v>
      </c>
      <c r="Q533" s="41"/>
      <c r="R533" s="42" t="s">
        <v>79</v>
      </c>
      <c r="S533" s="41"/>
      <c r="T533" s="42" t="s">
        <v>78</v>
      </c>
      <c r="U533" s="41"/>
      <c r="V533" s="42" t="s">
        <v>77</v>
      </c>
      <c r="W533" s="41"/>
      <c r="X533" s="42" t="s">
        <v>76</v>
      </c>
      <c r="Y533" s="41"/>
      <c r="Z533" s="42" t="s">
        <v>75</v>
      </c>
      <c r="AA533" s="41"/>
      <c r="AB533" s="44" t="s">
        <v>74</v>
      </c>
      <c r="AC533" s="43"/>
      <c r="AD533" s="42" t="s">
        <v>73</v>
      </c>
      <c r="AE533" s="41"/>
      <c r="AF533" s="40"/>
      <c r="AG533" s="41"/>
      <c r="AH533" s="40"/>
      <c r="AI533" s="39"/>
      <c r="AJ533" s="249"/>
      <c r="AK533" s="252"/>
      <c r="AL533" s="38"/>
      <c r="AM533" s="7"/>
      <c r="AN533" s="7"/>
      <c r="AO533" s="238">
        <f>SUMPRODUCT(LEN($M533:$AE536)-LEN(SUBSTITUTE($M533:$AE536,"A", "")))</f>
        <v>0</v>
      </c>
      <c r="AP533" s="229">
        <f>SUMPRODUCT(LEN($AH533:$AH536)-LEN(SUBSTITUTE($AH533:$AH536,"A", "")))</f>
        <v>0</v>
      </c>
      <c r="AQ533" s="232">
        <f>SUMPRODUCT(LEN($AG533:$AG536)-LEN(SUBSTITUTE($AG533:$AG536,"A", "")))</f>
        <v>0</v>
      </c>
      <c r="AR533" s="235">
        <f>SUMPRODUCT(LEN($M533:$AE536)-LEN(SUBSTITUTE($M533:$AE536,"S", "")))</f>
        <v>0</v>
      </c>
      <c r="AS533" s="229">
        <f>SUMPRODUCT(LEN($AH533:$AH536)-LEN(SUBSTITUTE($AH533:$AH536,"S", "")))</f>
        <v>0</v>
      </c>
      <c r="AT533" s="232">
        <f>SUMPRODUCT(LEN($AG533:$AG536)-LEN(SUBSTITUTE($AG533:$AG536,"S", "")))</f>
        <v>0</v>
      </c>
      <c r="AU533" s="235">
        <f>SUMPRODUCT(LEN($M533:$AE536)-LEN(SUBSTITUTE($M533:$AE536,"F", "")))</f>
        <v>0</v>
      </c>
      <c r="AV533" s="229">
        <f>SUMPRODUCT(LEN($AH533:$AH536)-LEN(SUBSTITUTE($AH533:$AH536,"F", "")))</f>
        <v>0</v>
      </c>
      <c r="AW533" s="232">
        <f>SUMPRODUCT(LEN($AG533:$AG536)-LEN(SUBSTITUTE($AG533:$AG536,"F", "")))</f>
        <v>0</v>
      </c>
      <c r="AX533" s="235">
        <f>SUMPRODUCT(LEN($M533:$AE536)-LEN(SUBSTITUTE($M533:$AE536,"G", "")))</f>
        <v>0</v>
      </c>
      <c r="AY533" s="229">
        <f>SUMPRODUCT(LEN($AH533:$AH536)-LEN(SUBSTITUTE($AH533:$AH536,"G", "")))</f>
        <v>0</v>
      </c>
      <c r="AZ533" s="232">
        <f>SUMPRODUCT(LEN($AG533:$AG536)-LEN(SUBSTITUTE($AG533:$AG536,"G", "")))</f>
        <v>0</v>
      </c>
      <c r="BA533" s="235">
        <f>SUMPRODUCT(LEN($M533:$AE536)-LEN(SUBSTITUTE($M533:$AE536,"M", "")))</f>
        <v>0</v>
      </c>
      <c r="BB533" s="229">
        <f>SUMPRODUCT(LEN($AH533:$AH536)-LEN(SUBSTITUTE($AH533:$AH536,"M", "")))</f>
        <v>0</v>
      </c>
      <c r="BC533" s="232">
        <f>SUMPRODUCT(LEN($AG533:$AG536)-LEN(SUBSTITUTE($AG533:$AG536,"M", "")))</f>
        <v>0</v>
      </c>
      <c r="BD533" s="297">
        <f>SUMPRODUCT(LEN($AI533:$AI536)-LEN(SUBSTITUTE($AI533:$AI536,"S", "")))</f>
        <v>0</v>
      </c>
      <c r="BE533" s="300">
        <f>SUMPRODUCT(LEN($AI533:$AI536)-LEN(SUBSTITUTE($AI533:$AI536,"F", "")))</f>
        <v>0</v>
      </c>
      <c r="BF533" s="300">
        <f>SUMPRODUCT(LEN($AI533:$AI536)-LEN(SUBSTITUTE($AI533:$AI536,"G", "")))</f>
        <v>0</v>
      </c>
      <c r="BG533" s="303">
        <f>SUMPRODUCT(LEN($AI533:$AI536)-LEN(SUBSTITUTE($AI533:$AI536,"M", "")))</f>
        <v>0</v>
      </c>
    </row>
    <row r="534" spans="2:60" ht="28.15" hidden="1" customHeight="1" thickBot="1">
      <c r="B534" s="29"/>
      <c r="C534" s="264"/>
      <c r="D534" s="37"/>
      <c r="E534" s="36"/>
      <c r="F534" s="36"/>
      <c r="G534" s="35"/>
      <c r="H534" s="256"/>
      <c r="I534" s="260"/>
      <c r="J534" s="260"/>
      <c r="K534" s="260"/>
      <c r="L534" s="32" t="s">
        <v>72</v>
      </c>
      <c r="M534" s="31"/>
      <c r="N534" s="32" t="s">
        <v>71</v>
      </c>
      <c r="O534" s="31"/>
      <c r="P534" s="32" t="s">
        <v>70</v>
      </c>
      <c r="Q534" s="31"/>
      <c r="R534" s="32" t="s">
        <v>69</v>
      </c>
      <c r="S534" s="31"/>
      <c r="T534" s="32" t="s">
        <v>68</v>
      </c>
      <c r="U534" s="31"/>
      <c r="V534" s="32" t="s">
        <v>67</v>
      </c>
      <c r="W534" s="31"/>
      <c r="X534" s="32" t="s">
        <v>66</v>
      </c>
      <c r="Y534" s="31"/>
      <c r="Z534" s="32" t="s">
        <v>65</v>
      </c>
      <c r="AA534" s="31"/>
      <c r="AB534" s="34" t="s">
        <v>64</v>
      </c>
      <c r="AC534" s="33"/>
      <c r="AD534" s="32" t="s">
        <v>63</v>
      </c>
      <c r="AE534" s="31"/>
      <c r="AF534" s="30"/>
      <c r="AG534" s="31"/>
      <c r="AH534" s="30"/>
      <c r="AI534" s="20"/>
      <c r="AJ534" s="250"/>
      <c r="AK534" s="253"/>
      <c r="AL534" s="19"/>
      <c r="AM534" s="7"/>
      <c r="AN534" s="7"/>
      <c r="AO534" s="239"/>
      <c r="AP534" s="230"/>
      <c r="AQ534" s="233"/>
      <c r="AR534" s="236"/>
      <c r="AS534" s="230"/>
      <c r="AT534" s="233"/>
      <c r="AU534" s="236"/>
      <c r="AV534" s="230"/>
      <c r="AW534" s="233"/>
      <c r="AX534" s="236"/>
      <c r="AY534" s="230"/>
      <c r="AZ534" s="233"/>
      <c r="BA534" s="236"/>
      <c r="BB534" s="230"/>
      <c r="BC534" s="233"/>
      <c r="BD534" s="298"/>
      <c r="BE534" s="301"/>
      <c r="BF534" s="301"/>
      <c r="BG534" s="304"/>
    </row>
    <row r="535" spans="2:60" ht="28.15" hidden="1" customHeight="1">
      <c r="B535" s="29"/>
      <c r="C535" s="265"/>
      <c r="D535" s="28"/>
      <c r="E535" s="27"/>
      <c r="F535" s="27"/>
      <c r="G535" s="26"/>
      <c r="H535" s="257"/>
      <c r="I535" s="261"/>
      <c r="J535" s="261"/>
      <c r="K535" s="261"/>
      <c r="L535" s="23" t="s">
        <v>62</v>
      </c>
      <c r="M535" s="22"/>
      <c r="N535" s="23" t="s">
        <v>61</v>
      </c>
      <c r="O535" s="22"/>
      <c r="P535" s="23" t="s">
        <v>60</v>
      </c>
      <c r="Q535" s="22"/>
      <c r="R535" s="23" t="s">
        <v>59</v>
      </c>
      <c r="S535" s="22"/>
      <c r="T535" s="23" t="s">
        <v>58</v>
      </c>
      <c r="U535" s="22"/>
      <c r="V535" s="23" t="s">
        <v>57</v>
      </c>
      <c r="W535" s="22"/>
      <c r="X535" s="23" t="s">
        <v>56</v>
      </c>
      <c r="Y535" s="22"/>
      <c r="Z535" s="23" t="s">
        <v>55</v>
      </c>
      <c r="AA535" s="22"/>
      <c r="AB535" s="25" t="s">
        <v>54</v>
      </c>
      <c r="AC535" s="24"/>
      <c r="AD535" s="23">
        <v>39</v>
      </c>
      <c r="AE535" s="22"/>
      <c r="AF535" s="21"/>
      <c r="AG535" s="22"/>
      <c r="AH535" s="21"/>
      <c r="AI535" s="20"/>
      <c r="AJ535" s="250"/>
      <c r="AK535" s="253"/>
      <c r="AL535" s="19"/>
      <c r="AM535" s="7"/>
      <c r="AN535" s="7"/>
      <c r="AO535" s="239"/>
      <c r="AP535" s="230"/>
      <c r="AQ535" s="233"/>
      <c r="AR535" s="236"/>
      <c r="AS535" s="230"/>
      <c r="AT535" s="233"/>
      <c r="AU535" s="236"/>
      <c r="AV535" s="230"/>
      <c r="AW535" s="233"/>
      <c r="AX535" s="236"/>
      <c r="AY535" s="230"/>
      <c r="AZ535" s="233"/>
      <c r="BA535" s="236"/>
      <c r="BB535" s="230"/>
      <c r="BC535" s="233"/>
      <c r="BD535" s="298"/>
      <c r="BE535" s="301"/>
      <c r="BF535" s="301"/>
      <c r="BG535" s="304"/>
    </row>
    <row r="536" spans="2:60" ht="28.15" hidden="1" customHeight="1" thickBot="1">
      <c r="B536" s="29"/>
      <c r="C536" s="266"/>
      <c r="D536" s="57"/>
      <c r="E536" s="56"/>
      <c r="F536" s="56"/>
      <c r="G536" s="55"/>
      <c r="H536" s="258"/>
      <c r="I536" s="262"/>
      <c r="J536" s="262"/>
      <c r="K536" s="262"/>
      <c r="L536" s="52" t="s">
        <v>53</v>
      </c>
      <c r="M536" s="51"/>
      <c r="N536" s="52" t="s">
        <v>52</v>
      </c>
      <c r="O536" s="51"/>
      <c r="P536" s="52" t="s">
        <v>51</v>
      </c>
      <c r="Q536" s="51"/>
      <c r="R536" s="52" t="s">
        <v>50</v>
      </c>
      <c r="S536" s="51"/>
      <c r="T536" s="52">
        <v>20</v>
      </c>
      <c r="U536" s="51"/>
      <c r="V536" s="52" t="s">
        <v>49</v>
      </c>
      <c r="W536" s="51"/>
      <c r="X536" s="52" t="s">
        <v>48</v>
      </c>
      <c r="Y536" s="51"/>
      <c r="Z536" s="52" t="s">
        <v>47</v>
      </c>
      <c r="AA536" s="51"/>
      <c r="AB536" s="54" t="s">
        <v>46</v>
      </c>
      <c r="AC536" s="53"/>
      <c r="AD536" s="52" t="s">
        <v>45</v>
      </c>
      <c r="AE536" s="51"/>
      <c r="AF536" s="50"/>
      <c r="AG536" s="51"/>
      <c r="AH536" s="50"/>
      <c r="AI536" s="49"/>
      <c r="AJ536" s="251"/>
      <c r="AK536" s="254"/>
      <c r="AL536" s="48"/>
      <c r="AM536" s="7"/>
      <c r="AN536" s="7"/>
      <c r="AO536" s="240"/>
      <c r="AP536" s="231"/>
      <c r="AQ536" s="234"/>
      <c r="AR536" s="237"/>
      <c r="AS536" s="231"/>
      <c r="AT536" s="234"/>
      <c r="AU536" s="237"/>
      <c r="AV536" s="231"/>
      <c r="AW536" s="234"/>
      <c r="AX536" s="237"/>
      <c r="AY536" s="231"/>
      <c r="AZ536" s="234"/>
      <c r="BA536" s="237"/>
      <c r="BB536" s="231"/>
      <c r="BC536" s="234"/>
      <c r="BD536" s="299"/>
      <c r="BE536" s="302"/>
      <c r="BF536" s="302"/>
      <c r="BG536" s="305"/>
    </row>
    <row r="537" spans="2:60" ht="28.15" hidden="1" customHeight="1">
      <c r="B537" s="29"/>
      <c r="C537" s="263">
        <v>3</v>
      </c>
      <c r="D537" s="47"/>
      <c r="E537" s="46"/>
      <c r="F537" s="46"/>
      <c r="G537" s="45"/>
      <c r="H537" s="255"/>
      <c r="I537" s="259"/>
      <c r="J537" s="259"/>
      <c r="K537" s="259"/>
      <c r="L537" s="42" t="s">
        <v>82</v>
      </c>
      <c r="M537" s="41"/>
      <c r="N537" s="42" t="s">
        <v>81</v>
      </c>
      <c r="O537" s="41"/>
      <c r="P537" s="42" t="s">
        <v>80</v>
      </c>
      <c r="Q537" s="41"/>
      <c r="R537" s="42" t="s">
        <v>79</v>
      </c>
      <c r="S537" s="41"/>
      <c r="T537" s="42" t="s">
        <v>78</v>
      </c>
      <c r="U537" s="41"/>
      <c r="V537" s="42" t="s">
        <v>77</v>
      </c>
      <c r="W537" s="41"/>
      <c r="X537" s="42" t="s">
        <v>76</v>
      </c>
      <c r="Y537" s="41"/>
      <c r="Z537" s="42" t="s">
        <v>75</v>
      </c>
      <c r="AA537" s="41"/>
      <c r="AB537" s="44" t="s">
        <v>74</v>
      </c>
      <c r="AC537" s="43"/>
      <c r="AD537" s="42" t="s">
        <v>73</v>
      </c>
      <c r="AE537" s="41"/>
      <c r="AF537" s="40"/>
      <c r="AG537" s="41"/>
      <c r="AH537" s="40"/>
      <c r="AI537" s="39"/>
      <c r="AJ537" s="245"/>
      <c r="AK537" s="245"/>
      <c r="AL537" s="38"/>
      <c r="AM537" s="7"/>
      <c r="AN537" s="7"/>
      <c r="AO537" s="238">
        <f>SUMPRODUCT(LEN($M537:$AE540)-LEN(SUBSTITUTE($M537:$AE540,"A", "")))</f>
        <v>0</v>
      </c>
      <c r="AP537" s="229">
        <f>SUMPRODUCT(LEN($AH537:$AH540)-LEN(SUBSTITUTE($AH537:$AH540,"A", "")))</f>
        <v>0</v>
      </c>
      <c r="AQ537" s="232">
        <f>SUMPRODUCT(LEN($AG537:$AG540)-LEN(SUBSTITUTE($AG537:$AG540,"A", "")))</f>
        <v>0</v>
      </c>
      <c r="AR537" s="235">
        <f>SUMPRODUCT(LEN($M537:$AE540)-LEN(SUBSTITUTE($M537:$AE540,"S", "")))</f>
        <v>0</v>
      </c>
      <c r="AS537" s="229">
        <f>SUMPRODUCT(LEN($AH537:$AH540)-LEN(SUBSTITUTE($AH537:$AH540,"S", "")))</f>
        <v>0</v>
      </c>
      <c r="AT537" s="232">
        <f>SUMPRODUCT(LEN($AG537:$AG540)-LEN(SUBSTITUTE($AG537:$AG540,"S", "")))</f>
        <v>0</v>
      </c>
      <c r="AU537" s="235">
        <f>SUMPRODUCT(LEN($M537:$AE540)-LEN(SUBSTITUTE($M537:$AE540,"F", "")))</f>
        <v>0</v>
      </c>
      <c r="AV537" s="229">
        <f>SUMPRODUCT(LEN($AH537:$AH540)-LEN(SUBSTITUTE($AH537:$AH540,"F", "")))</f>
        <v>0</v>
      </c>
      <c r="AW537" s="232">
        <f>SUMPRODUCT(LEN($AG537:$AG540)-LEN(SUBSTITUTE($AG537:$AG540,"F", "")))</f>
        <v>0</v>
      </c>
      <c r="AX537" s="235">
        <f>SUMPRODUCT(LEN($M537:$AE540)-LEN(SUBSTITUTE($M537:$AE540,"G", "")))</f>
        <v>0</v>
      </c>
      <c r="AY537" s="229">
        <f>SUMPRODUCT(LEN($AH537:$AH540)-LEN(SUBSTITUTE($AH537:$AH540,"G", "")))</f>
        <v>0</v>
      </c>
      <c r="AZ537" s="232">
        <f>SUMPRODUCT(LEN($AG537:$AG540)-LEN(SUBSTITUTE($AG537:$AG540,"G", "")))</f>
        <v>0</v>
      </c>
      <c r="BA537" s="235">
        <f>SUMPRODUCT(LEN($M537:$AE540)-LEN(SUBSTITUTE($M537:$AE540,"M", "")))</f>
        <v>0</v>
      </c>
      <c r="BB537" s="229">
        <f>SUMPRODUCT(LEN($AH537:$AH540)-LEN(SUBSTITUTE($AH537:$AH540,"M", "")))</f>
        <v>0</v>
      </c>
      <c r="BC537" s="232">
        <f>SUMPRODUCT(LEN($AG537:$AG540)-LEN(SUBSTITUTE($AG537:$AG540,"M", "")))</f>
        <v>0</v>
      </c>
      <c r="BD537" s="297">
        <f>SUMPRODUCT(LEN($AI537:$AI540)-LEN(SUBSTITUTE($AI537:$AI540,"S", "")))</f>
        <v>0</v>
      </c>
      <c r="BE537" s="300">
        <f>SUMPRODUCT(LEN($AI537:$AI540)-LEN(SUBSTITUTE($AI537:$AI540,"F", "")))</f>
        <v>0</v>
      </c>
      <c r="BF537" s="300">
        <f>SUMPRODUCT(LEN($AI537:$AI540)-LEN(SUBSTITUTE($AI537:$AI540,"G", "")))</f>
        <v>0</v>
      </c>
      <c r="BG537" s="303">
        <f>SUMPRODUCT(LEN($AI537:$AI540)-LEN(SUBSTITUTE($AI537:$AI540,"M", "")))</f>
        <v>0</v>
      </c>
    </row>
    <row r="538" spans="2:60" ht="28.15" hidden="1" customHeight="1" thickBot="1">
      <c r="B538" s="29"/>
      <c r="C538" s="264"/>
      <c r="D538" s="37"/>
      <c r="E538" s="36"/>
      <c r="F538" s="36"/>
      <c r="G538" s="35"/>
      <c r="H538" s="256"/>
      <c r="I538" s="260"/>
      <c r="J538" s="260"/>
      <c r="K538" s="260"/>
      <c r="L538" s="32" t="s">
        <v>72</v>
      </c>
      <c r="M538" s="31"/>
      <c r="N538" s="32" t="s">
        <v>71</v>
      </c>
      <c r="O538" s="31"/>
      <c r="P538" s="32" t="s">
        <v>70</v>
      </c>
      <c r="Q538" s="31"/>
      <c r="R538" s="32" t="s">
        <v>69</v>
      </c>
      <c r="S538" s="31"/>
      <c r="T538" s="32" t="s">
        <v>68</v>
      </c>
      <c r="U538" s="31"/>
      <c r="V538" s="32" t="s">
        <v>67</v>
      </c>
      <c r="W538" s="31"/>
      <c r="X538" s="32" t="s">
        <v>66</v>
      </c>
      <c r="Y538" s="31"/>
      <c r="Z538" s="32" t="s">
        <v>65</v>
      </c>
      <c r="AA538" s="31"/>
      <c r="AB538" s="34" t="s">
        <v>64</v>
      </c>
      <c r="AC538" s="33"/>
      <c r="AD538" s="32" t="s">
        <v>63</v>
      </c>
      <c r="AE538" s="31"/>
      <c r="AF538" s="30"/>
      <c r="AG538" s="31"/>
      <c r="AH538" s="30"/>
      <c r="AI538" s="20"/>
      <c r="AJ538" s="246"/>
      <c r="AK538" s="246"/>
      <c r="AL538" s="19"/>
      <c r="AM538" s="7"/>
      <c r="AN538" s="7"/>
      <c r="AO538" s="239"/>
      <c r="AP538" s="230"/>
      <c r="AQ538" s="233"/>
      <c r="AR538" s="236"/>
      <c r="AS538" s="230"/>
      <c r="AT538" s="233"/>
      <c r="AU538" s="236"/>
      <c r="AV538" s="230"/>
      <c r="AW538" s="233"/>
      <c r="AX538" s="236"/>
      <c r="AY538" s="230"/>
      <c r="AZ538" s="233"/>
      <c r="BA538" s="236"/>
      <c r="BB538" s="230"/>
      <c r="BC538" s="233"/>
      <c r="BD538" s="298"/>
      <c r="BE538" s="301"/>
      <c r="BF538" s="301"/>
      <c r="BG538" s="304"/>
    </row>
    <row r="539" spans="2:60" ht="28.15" hidden="1" customHeight="1">
      <c r="B539" s="29"/>
      <c r="C539" s="265"/>
      <c r="D539" s="28"/>
      <c r="E539" s="27"/>
      <c r="F539" s="27"/>
      <c r="G539" s="26"/>
      <c r="H539" s="257"/>
      <c r="I539" s="261"/>
      <c r="J539" s="261"/>
      <c r="K539" s="261"/>
      <c r="L539" s="23" t="s">
        <v>62</v>
      </c>
      <c r="M539" s="22"/>
      <c r="N539" s="23" t="s">
        <v>61</v>
      </c>
      <c r="O539" s="22"/>
      <c r="P539" s="23" t="s">
        <v>60</v>
      </c>
      <c r="Q539" s="22"/>
      <c r="R539" s="23" t="s">
        <v>59</v>
      </c>
      <c r="S539" s="22"/>
      <c r="T539" s="23" t="s">
        <v>58</v>
      </c>
      <c r="U539" s="22"/>
      <c r="V539" s="23" t="s">
        <v>57</v>
      </c>
      <c r="W539" s="22"/>
      <c r="X539" s="23" t="s">
        <v>56</v>
      </c>
      <c r="Y539" s="22"/>
      <c r="Z539" s="23" t="s">
        <v>55</v>
      </c>
      <c r="AA539" s="22"/>
      <c r="AB539" s="25" t="s">
        <v>54</v>
      </c>
      <c r="AC539" s="24"/>
      <c r="AD539" s="23">
        <v>39</v>
      </c>
      <c r="AE539" s="22"/>
      <c r="AF539" s="21"/>
      <c r="AG539" s="22"/>
      <c r="AH539" s="21"/>
      <c r="AI539" s="20"/>
      <c r="AJ539" s="246"/>
      <c r="AK539" s="246"/>
      <c r="AL539" s="19"/>
      <c r="AM539" s="7"/>
      <c r="AN539" s="7"/>
      <c r="AO539" s="239"/>
      <c r="AP539" s="230"/>
      <c r="AQ539" s="233"/>
      <c r="AR539" s="236"/>
      <c r="AS539" s="230"/>
      <c r="AT539" s="233"/>
      <c r="AU539" s="236"/>
      <c r="AV539" s="230"/>
      <c r="AW539" s="233"/>
      <c r="AX539" s="236"/>
      <c r="AY539" s="230"/>
      <c r="AZ539" s="233"/>
      <c r="BA539" s="236"/>
      <c r="BB539" s="230"/>
      <c r="BC539" s="233"/>
      <c r="BD539" s="298"/>
      <c r="BE539" s="301"/>
      <c r="BF539" s="301"/>
      <c r="BG539" s="304"/>
    </row>
    <row r="540" spans="2:60" ht="28.15" hidden="1" customHeight="1" thickBot="1">
      <c r="B540" s="18"/>
      <c r="C540" s="271"/>
      <c r="D540" s="17"/>
      <c r="E540" s="16"/>
      <c r="F540" s="16"/>
      <c r="G540" s="15"/>
      <c r="H540" s="258"/>
      <c r="I540" s="272"/>
      <c r="J540" s="272"/>
      <c r="K540" s="272"/>
      <c r="L540" s="12" t="s">
        <v>53</v>
      </c>
      <c r="M540" s="11"/>
      <c r="N540" s="12" t="s">
        <v>52</v>
      </c>
      <c r="O540" s="11"/>
      <c r="P540" s="12" t="s">
        <v>51</v>
      </c>
      <c r="Q540" s="11"/>
      <c r="R540" s="12" t="s">
        <v>50</v>
      </c>
      <c r="S540" s="11"/>
      <c r="T540" s="12">
        <v>20</v>
      </c>
      <c r="U540" s="11"/>
      <c r="V540" s="12" t="s">
        <v>49</v>
      </c>
      <c r="W540" s="11"/>
      <c r="X540" s="12" t="s">
        <v>48</v>
      </c>
      <c r="Y540" s="11"/>
      <c r="Z540" s="12" t="s">
        <v>47</v>
      </c>
      <c r="AA540" s="11"/>
      <c r="AB540" s="14" t="s">
        <v>46</v>
      </c>
      <c r="AC540" s="13"/>
      <c r="AD540" s="12" t="s">
        <v>45</v>
      </c>
      <c r="AE540" s="11"/>
      <c r="AF540" s="10"/>
      <c r="AG540" s="11"/>
      <c r="AH540" s="10"/>
      <c r="AI540" s="9"/>
      <c r="AJ540" s="247"/>
      <c r="AK540" s="247"/>
      <c r="AL540" s="8"/>
      <c r="AM540" s="7"/>
      <c r="AN540" s="7"/>
      <c r="AO540" s="240"/>
      <c r="AP540" s="231"/>
      <c r="AQ540" s="234"/>
      <c r="AR540" s="237"/>
      <c r="AS540" s="231"/>
      <c r="AT540" s="234"/>
      <c r="AU540" s="237"/>
      <c r="AV540" s="231"/>
      <c r="AW540" s="234"/>
      <c r="AX540" s="237"/>
      <c r="AY540" s="231"/>
      <c r="AZ540" s="234"/>
      <c r="BA540" s="237"/>
      <c r="BB540" s="231"/>
      <c r="BC540" s="234"/>
      <c r="BD540" s="299"/>
      <c r="BE540" s="302"/>
      <c r="BF540" s="302"/>
      <c r="BG540" s="305"/>
    </row>
    <row r="541" spans="2:60" ht="85.9" hidden="1" customHeight="1" thickBot="1">
      <c r="B541" s="94" t="s">
        <v>119</v>
      </c>
      <c r="C541" s="83" t="s">
        <v>118</v>
      </c>
      <c r="D541" s="88" t="s">
        <v>117</v>
      </c>
      <c r="E541" s="93" t="s">
        <v>116</v>
      </c>
      <c r="F541" s="92"/>
      <c r="G541" s="91"/>
      <c r="H541" s="90" t="s">
        <v>115</v>
      </c>
      <c r="I541" s="88" t="s">
        <v>43</v>
      </c>
      <c r="J541" s="88" t="s">
        <v>114</v>
      </c>
      <c r="K541" s="88" t="s">
        <v>44</v>
      </c>
      <c r="L541" s="227" t="s">
        <v>113</v>
      </c>
      <c r="M541" s="270"/>
      <c r="N541" s="227" t="s">
        <v>112</v>
      </c>
      <c r="O541" s="270"/>
      <c r="P541" s="227" t="s">
        <v>112</v>
      </c>
      <c r="Q541" s="228"/>
      <c r="R541" s="227" t="s">
        <v>112</v>
      </c>
      <c r="S541" s="228"/>
      <c r="T541" s="227" t="s">
        <v>112</v>
      </c>
      <c r="U541" s="228"/>
      <c r="V541" s="227" t="s">
        <v>112</v>
      </c>
      <c r="W541" s="228"/>
      <c r="X541" s="227" t="s">
        <v>112</v>
      </c>
      <c r="Y541" s="228"/>
      <c r="Z541" s="227" t="s">
        <v>112</v>
      </c>
      <c r="AA541" s="228"/>
      <c r="AB541" s="227" t="s">
        <v>112</v>
      </c>
      <c r="AC541" s="228"/>
      <c r="AD541" s="227" t="s">
        <v>112</v>
      </c>
      <c r="AE541" s="228"/>
      <c r="AF541" s="244" t="s">
        <v>111</v>
      </c>
      <c r="AG541" s="228"/>
      <c r="AH541" s="90" t="s">
        <v>110</v>
      </c>
      <c r="AI541" s="89" t="s">
        <v>109</v>
      </c>
      <c r="AJ541" s="88" t="s">
        <v>108</v>
      </c>
      <c r="AK541" s="88" t="s">
        <v>107</v>
      </c>
      <c r="AL541" s="87" t="s">
        <v>106</v>
      </c>
      <c r="AM541" s="86"/>
      <c r="AN541" s="86"/>
      <c r="AO541" s="84" t="s">
        <v>105</v>
      </c>
      <c r="AP541" s="83" t="s">
        <v>104</v>
      </c>
      <c r="AQ541" s="82" t="s">
        <v>103</v>
      </c>
      <c r="AR541" s="84" t="s">
        <v>102</v>
      </c>
      <c r="AS541" s="83" t="s">
        <v>101</v>
      </c>
      <c r="AT541" s="82" t="s">
        <v>100</v>
      </c>
      <c r="AU541" s="84" t="s">
        <v>99</v>
      </c>
      <c r="AV541" s="83" t="s">
        <v>98</v>
      </c>
      <c r="AW541" s="85" t="s">
        <v>97</v>
      </c>
      <c r="AX541" s="84" t="s">
        <v>96</v>
      </c>
      <c r="AY541" s="83" t="s">
        <v>95</v>
      </c>
      <c r="AZ541" s="82" t="s">
        <v>94</v>
      </c>
      <c r="BA541" s="84" t="s">
        <v>93</v>
      </c>
      <c r="BB541" s="83" t="s">
        <v>92</v>
      </c>
      <c r="BC541" s="82" t="s">
        <v>91</v>
      </c>
      <c r="BD541" s="81" t="s">
        <v>90</v>
      </c>
      <c r="BE541" s="80" t="s">
        <v>89</v>
      </c>
      <c r="BF541" s="80" t="s">
        <v>88</v>
      </c>
      <c r="BG541" s="79" t="s">
        <v>87</v>
      </c>
    </row>
    <row r="542" spans="2:60" ht="48" hidden="1" thickBot="1">
      <c r="B542" s="78" t="s">
        <v>144</v>
      </c>
      <c r="C542" s="77"/>
      <c r="D542" s="76"/>
      <c r="E542" s="267"/>
      <c r="F542" s="268"/>
      <c r="G542" s="269"/>
      <c r="H542" s="75" t="s">
        <v>85</v>
      </c>
      <c r="I542" s="74"/>
      <c r="J542" s="74"/>
      <c r="K542" s="73"/>
      <c r="L542" s="72"/>
      <c r="M542" s="68"/>
      <c r="N542" s="72"/>
      <c r="O542" s="68"/>
      <c r="P542" s="72"/>
      <c r="Q542" s="68"/>
      <c r="R542" s="72"/>
      <c r="S542" s="68"/>
      <c r="T542" s="72"/>
      <c r="U542" s="68"/>
      <c r="V542" s="72"/>
      <c r="W542" s="68"/>
      <c r="X542" s="72"/>
      <c r="Y542" s="68"/>
      <c r="Z542" s="72"/>
      <c r="AA542" s="71"/>
      <c r="AB542" s="70"/>
      <c r="AC542" s="70"/>
      <c r="AD542" s="70"/>
      <c r="AE542" s="70"/>
      <c r="AF542" s="69" t="s">
        <v>84</v>
      </c>
      <c r="AG542" s="68"/>
      <c r="AH542" s="68"/>
      <c r="AI542" s="68"/>
      <c r="AJ542" s="67"/>
      <c r="AK542" s="67"/>
      <c r="AL542" s="66"/>
      <c r="AM542" s="65"/>
      <c r="AN542" s="65"/>
      <c r="AO542" s="64">
        <f t="shared" ref="AO542:BG542" si="38">SUM(AO543:AO554)</f>
        <v>0</v>
      </c>
      <c r="AP542" s="63">
        <f t="shared" si="38"/>
        <v>0</v>
      </c>
      <c r="AQ542" s="62">
        <f t="shared" si="38"/>
        <v>0</v>
      </c>
      <c r="AR542" s="64">
        <f t="shared" si="38"/>
        <v>0</v>
      </c>
      <c r="AS542" s="63">
        <f t="shared" si="38"/>
        <v>0</v>
      </c>
      <c r="AT542" s="62">
        <f t="shared" si="38"/>
        <v>0</v>
      </c>
      <c r="AU542" s="64">
        <f t="shared" si="38"/>
        <v>0</v>
      </c>
      <c r="AV542" s="63">
        <f t="shared" si="38"/>
        <v>0</v>
      </c>
      <c r="AW542" s="62">
        <f t="shared" si="38"/>
        <v>0</v>
      </c>
      <c r="AX542" s="64">
        <f t="shared" si="38"/>
        <v>0</v>
      </c>
      <c r="AY542" s="63">
        <f t="shared" si="38"/>
        <v>0</v>
      </c>
      <c r="AZ542" s="62">
        <f t="shared" si="38"/>
        <v>0</v>
      </c>
      <c r="BA542" s="64">
        <f t="shared" si="38"/>
        <v>0</v>
      </c>
      <c r="BB542" s="63">
        <f t="shared" si="38"/>
        <v>0</v>
      </c>
      <c r="BC542" s="62">
        <f t="shared" si="38"/>
        <v>0</v>
      </c>
      <c r="BD542" s="61">
        <f t="shared" si="38"/>
        <v>0</v>
      </c>
      <c r="BE542" s="60">
        <f t="shared" si="38"/>
        <v>0</v>
      </c>
      <c r="BF542" s="60">
        <f t="shared" si="38"/>
        <v>0</v>
      </c>
      <c r="BG542" s="59">
        <f t="shared" si="38"/>
        <v>0</v>
      </c>
      <c r="BH542" s="58" t="s">
        <v>83</v>
      </c>
    </row>
    <row r="543" spans="2:60" ht="28.15" hidden="1" customHeight="1">
      <c r="B543" s="29"/>
      <c r="C543" s="263">
        <v>1</v>
      </c>
      <c r="D543" s="47"/>
      <c r="E543" s="46"/>
      <c r="F543" s="46"/>
      <c r="G543" s="45"/>
      <c r="H543" s="255"/>
      <c r="I543" s="259"/>
      <c r="J543" s="259"/>
      <c r="K543" s="259"/>
      <c r="L543" s="42" t="s">
        <v>82</v>
      </c>
      <c r="M543" s="41"/>
      <c r="N543" s="42" t="s">
        <v>81</v>
      </c>
      <c r="O543" s="41"/>
      <c r="P543" s="42" t="s">
        <v>80</v>
      </c>
      <c r="Q543" s="41"/>
      <c r="R543" s="42" t="s">
        <v>79</v>
      </c>
      <c r="S543" s="41"/>
      <c r="T543" s="42" t="s">
        <v>78</v>
      </c>
      <c r="U543" s="41"/>
      <c r="V543" s="42" t="s">
        <v>77</v>
      </c>
      <c r="W543" s="41"/>
      <c r="X543" s="42" t="s">
        <v>76</v>
      </c>
      <c r="Y543" s="41"/>
      <c r="Z543" s="42" t="s">
        <v>75</v>
      </c>
      <c r="AA543" s="41"/>
      <c r="AB543" s="44" t="s">
        <v>74</v>
      </c>
      <c r="AC543" s="43"/>
      <c r="AD543" s="42" t="s">
        <v>73</v>
      </c>
      <c r="AE543" s="41"/>
      <c r="AF543" s="40"/>
      <c r="AG543" s="41"/>
      <c r="AH543" s="40"/>
      <c r="AI543" s="39"/>
      <c r="AJ543" s="245"/>
      <c r="AK543" s="245"/>
      <c r="AL543" s="38"/>
      <c r="AM543" s="7"/>
      <c r="AN543" s="7"/>
      <c r="AO543" s="238">
        <f>SUMPRODUCT(LEN($M543:$AE546)-LEN(SUBSTITUTE($M543:$AE546,"A", "")))</f>
        <v>0</v>
      </c>
      <c r="AP543" s="229">
        <f>SUMPRODUCT(LEN($AH543:$AH546)-LEN(SUBSTITUTE($AH543:$AH546,"A", "")))</f>
        <v>0</v>
      </c>
      <c r="AQ543" s="232">
        <f>SUMPRODUCT(LEN($AG543:$AG546)-LEN(SUBSTITUTE($AG543:$AG546,"A", "")))</f>
        <v>0</v>
      </c>
      <c r="AR543" s="235">
        <f>SUMPRODUCT(LEN($M543:$AE546)-LEN(SUBSTITUTE($M543:$AE546,"S", "")))</f>
        <v>0</v>
      </c>
      <c r="AS543" s="229">
        <f>SUMPRODUCT(LEN($AH543:$AH546)-LEN(SUBSTITUTE($AH543:$AH546,"S", "")))</f>
        <v>0</v>
      </c>
      <c r="AT543" s="232">
        <f>SUMPRODUCT(LEN($AG543:$AG546)-LEN(SUBSTITUTE($AG543:$AG546,"S", "")))</f>
        <v>0</v>
      </c>
      <c r="AU543" s="235">
        <f>SUMPRODUCT(LEN($M543:$AE546)-LEN(SUBSTITUTE($M543:$AE546,"F", "")))</f>
        <v>0</v>
      </c>
      <c r="AV543" s="229">
        <f>SUMPRODUCT(LEN($AH543:$AH546)-LEN(SUBSTITUTE($AH543:$AH546,"F", "")))</f>
        <v>0</v>
      </c>
      <c r="AW543" s="232">
        <f>SUMPRODUCT(LEN($AG543:$AG546)-LEN(SUBSTITUTE($AG543:$AG546,"F", "")))</f>
        <v>0</v>
      </c>
      <c r="AX543" s="235">
        <f>SUMPRODUCT(LEN($M543:$AE546)-LEN(SUBSTITUTE($M543:$AE546,"G", "")))</f>
        <v>0</v>
      </c>
      <c r="AY543" s="229">
        <f>SUMPRODUCT(LEN($AH543:$AH546)-LEN(SUBSTITUTE($AH543:$AH546,"G", "")))</f>
        <v>0</v>
      </c>
      <c r="AZ543" s="232">
        <f>SUMPRODUCT(LEN($AG543:$AG546)-LEN(SUBSTITUTE($AG543:$AG546,"G", "")))</f>
        <v>0</v>
      </c>
      <c r="BA543" s="235">
        <f>SUMPRODUCT(LEN($M543:$AE546)-LEN(SUBSTITUTE($M543:$AE546,"M", "")))</f>
        <v>0</v>
      </c>
      <c r="BB543" s="229">
        <f>SUMPRODUCT(LEN($AH543:$AH546)-LEN(SUBSTITUTE($AH543:$AH546,"M", "")))</f>
        <v>0</v>
      </c>
      <c r="BC543" s="232">
        <f>SUMPRODUCT(LEN($AG543:$AG546)-LEN(SUBSTITUTE($AG543:$AG546,"M", "")))</f>
        <v>0</v>
      </c>
      <c r="BD543" s="297">
        <f>SUMPRODUCT(LEN($AI543:$AI546)-LEN(SUBSTITUTE($AI543:$AI546,"S", "")))</f>
        <v>0</v>
      </c>
      <c r="BE543" s="300">
        <f>SUMPRODUCT(LEN($AI543:$AI546)-LEN(SUBSTITUTE($AI543:$AI546,"F", "")))</f>
        <v>0</v>
      </c>
      <c r="BF543" s="300">
        <f>SUMPRODUCT(LEN($AI543:$AI546)-LEN(SUBSTITUTE($AI543:$AI546,"G", "")))</f>
        <v>0</v>
      </c>
      <c r="BG543" s="303">
        <f>SUMPRODUCT(LEN($AI543:$AI546)-LEN(SUBSTITUTE($AI543:$AI546,"M", "")))</f>
        <v>0</v>
      </c>
    </row>
    <row r="544" spans="2:60" ht="28.15" hidden="1" customHeight="1" thickBot="1">
      <c r="B544" s="29"/>
      <c r="C544" s="264"/>
      <c r="D544" s="37"/>
      <c r="E544" s="36"/>
      <c r="F544" s="36"/>
      <c r="G544" s="35"/>
      <c r="H544" s="256"/>
      <c r="I544" s="260"/>
      <c r="J544" s="260"/>
      <c r="K544" s="260"/>
      <c r="L544" s="32" t="s">
        <v>72</v>
      </c>
      <c r="M544" s="31"/>
      <c r="N544" s="32" t="s">
        <v>71</v>
      </c>
      <c r="O544" s="31"/>
      <c r="P544" s="32" t="s">
        <v>70</v>
      </c>
      <c r="Q544" s="31"/>
      <c r="R544" s="32" t="s">
        <v>69</v>
      </c>
      <c r="S544" s="31"/>
      <c r="T544" s="32" t="s">
        <v>68</v>
      </c>
      <c r="U544" s="31"/>
      <c r="V544" s="32" t="s">
        <v>67</v>
      </c>
      <c r="W544" s="31"/>
      <c r="X544" s="32" t="s">
        <v>66</v>
      </c>
      <c r="Y544" s="31"/>
      <c r="Z544" s="32" t="s">
        <v>65</v>
      </c>
      <c r="AA544" s="31"/>
      <c r="AB544" s="34" t="s">
        <v>64</v>
      </c>
      <c r="AC544" s="33"/>
      <c r="AD544" s="32" t="s">
        <v>63</v>
      </c>
      <c r="AE544" s="31"/>
      <c r="AF544" s="30"/>
      <c r="AG544" s="31"/>
      <c r="AH544" s="30"/>
      <c r="AI544" s="20"/>
      <c r="AJ544" s="246"/>
      <c r="AK544" s="246"/>
      <c r="AL544" s="19"/>
      <c r="AM544" s="7"/>
      <c r="AN544" s="7"/>
      <c r="AO544" s="239"/>
      <c r="AP544" s="230"/>
      <c r="AQ544" s="233"/>
      <c r="AR544" s="236"/>
      <c r="AS544" s="230"/>
      <c r="AT544" s="233"/>
      <c r="AU544" s="236"/>
      <c r="AV544" s="230"/>
      <c r="AW544" s="233"/>
      <c r="AX544" s="236"/>
      <c r="AY544" s="230"/>
      <c r="AZ544" s="233"/>
      <c r="BA544" s="236"/>
      <c r="BB544" s="230"/>
      <c r="BC544" s="233"/>
      <c r="BD544" s="298"/>
      <c r="BE544" s="301"/>
      <c r="BF544" s="301"/>
      <c r="BG544" s="304"/>
    </row>
    <row r="545" spans="2:60" ht="28.15" hidden="1" customHeight="1">
      <c r="B545" s="29"/>
      <c r="C545" s="265"/>
      <c r="D545" s="28"/>
      <c r="E545" s="27"/>
      <c r="F545" s="27"/>
      <c r="G545" s="26"/>
      <c r="H545" s="257"/>
      <c r="I545" s="261"/>
      <c r="J545" s="261"/>
      <c r="K545" s="261"/>
      <c r="L545" s="23" t="s">
        <v>62</v>
      </c>
      <c r="M545" s="22"/>
      <c r="N545" s="23" t="s">
        <v>61</v>
      </c>
      <c r="O545" s="22"/>
      <c r="P545" s="23" t="s">
        <v>60</v>
      </c>
      <c r="Q545" s="22"/>
      <c r="R545" s="23" t="s">
        <v>59</v>
      </c>
      <c r="S545" s="22"/>
      <c r="T545" s="23" t="s">
        <v>58</v>
      </c>
      <c r="U545" s="22"/>
      <c r="V545" s="23" t="s">
        <v>57</v>
      </c>
      <c r="W545" s="22"/>
      <c r="X545" s="23" t="s">
        <v>56</v>
      </c>
      <c r="Y545" s="22"/>
      <c r="Z545" s="23" t="s">
        <v>55</v>
      </c>
      <c r="AA545" s="22"/>
      <c r="AB545" s="25" t="s">
        <v>54</v>
      </c>
      <c r="AC545" s="24"/>
      <c r="AD545" s="23">
        <v>39</v>
      </c>
      <c r="AE545" s="22"/>
      <c r="AF545" s="21"/>
      <c r="AG545" s="22"/>
      <c r="AH545" s="21"/>
      <c r="AI545" s="20"/>
      <c r="AJ545" s="246"/>
      <c r="AK545" s="246"/>
      <c r="AL545" s="19"/>
      <c r="AM545" s="7"/>
      <c r="AN545" s="7"/>
      <c r="AO545" s="239"/>
      <c r="AP545" s="230"/>
      <c r="AQ545" s="233"/>
      <c r="AR545" s="236"/>
      <c r="AS545" s="230"/>
      <c r="AT545" s="233"/>
      <c r="AU545" s="236"/>
      <c r="AV545" s="230"/>
      <c r="AW545" s="233"/>
      <c r="AX545" s="236"/>
      <c r="AY545" s="230"/>
      <c r="AZ545" s="233"/>
      <c r="BA545" s="236"/>
      <c r="BB545" s="230"/>
      <c r="BC545" s="233"/>
      <c r="BD545" s="298"/>
      <c r="BE545" s="301"/>
      <c r="BF545" s="301"/>
      <c r="BG545" s="304"/>
    </row>
    <row r="546" spans="2:60" ht="28.15" hidden="1" customHeight="1" thickBot="1">
      <c r="B546" s="29"/>
      <c r="C546" s="266"/>
      <c r="D546" s="57"/>
      <c r="E546" s="56"/>
      <c r="F546" s="56"/>
      <c r="G546" s="55"/>
      <c r="H546" s="258"/>
      <c r="I546" s="262"/>
      <c r="J546" s="262"/>
      <c r="K546" s="262"/>
      <c r="L546" s="52" t="s">
        <v>53</v>
      </c>
      <c r="M546" s="51"/>
      <c r="N546" s="52" t="s">
        <v>52</v>
      </c>
      <c r="O546" s="51"/>
      <c r="P546" s="52" t="s">
        <v>51</v>
      </c>
      <c r="Q546" s="51"/>
      <c r="R546" s="52" t="s">
        <v>50</v>
      </c>
      <c r="S546" s="51"/>
      <c r="T546" s="52">
        <v>20</v>
      </c>
      <c r="U546" s="51"/>
      <c r="V546" s="52" t="s">
        <v>49</v>
      </c>
      <c r="W546" s="51"/>
      <c r="X546" s="52" t="s">
        <v>48</v>
      </c>
      <c r="Y546" s="51"/>
      <c r="Z546" s="52" t="s">
        <v>47</v>
      </c>
      <c r="AA546" s="51"/>
      <c r="AB546" s="54" t="s">
        <v>46</v>
      </c>
      <c r="AC546" s="53"/>
      <c r="AD546" s="52" t="s">
        <v>45</v>
      </c>
      <c r="AE546" s="51"/>
      <c r="AF546" s="50"/>
      <c r="AG546" s="51"/>
      <c r="AH546" s="50"/>
      <c r="AI546" s="49"/>
      <c r="AJ546" s="248"/>
      <c r="AK546" s="248"/>
      <c r="AL546" s="48"/>
      <c r="AM546" s="7"/>
      <c r="AN546" s="7"/>
      <c r="AO546" s="240"/>
      <c r="AP546" s="231"/>
      <c r="AQ546" s="234"/>
      <c r="AR546" s="237"/>
      <c r="AS546" s="231"/>
      <c r="AT546" s="234"/>
      <c r="AU546" s="237"/>
      <c r="AV546" s="231"/>
      <c r="AW546" s="234"/>
      <c r="AX546" s="237"/>
      <c r="AY546" s="231"/>
      <c r="AZ546" s="234"/>
      <c r="BA546" s="237"/>
      <c r="BB546" s="231"/>
      <c r="BC546" s="234"/>
      <c r="BD546" s="299"/>
      <c r="BE546" s="302"/>
      <c r="BF546" s="302"/>
      <c r="BG546" s="305"/>
    </row>
    <row r="547" spans="2:60" ht="28.15" hidden="1" customHeight="1">
      <c r="B547" s="29"/>
      <c r="C547" s="263">
        <v>2</v>
      </c>
      <c r="D547" s="47"/>
      <c r="E547" s="46"/>
      <c r="F547" s="46"/>
      <c r="G547" s="45"/>
      <c r="H547" s="255"/>
      <c r="I547" s="259"/>
      <c r="J547" s="259"/>
      <c r="K547" s="259"/>
      <c r="L547" s="42" t="s">
        <v>82</v>
      </c>
      <c r="M547" s="41"/>
      <c r="N547" s="42" t="s">
        <v>81</v>
      </c>
      <c r="O547" s="41"/>
      <c r="P547" s="42" t="s">
        <v>80</v>
      </c>
      <c r="Q547" s="41"/>
      <c r="R547" s="42" t="s">
        <v>79</v>
      </c>
      <c r="S547" s="41"/>
      <c r="T547" s="42" t="s">
        <v>78</v>
      </c>
      <c r="U547" s="41"/>
      <c r="V547" s="42" t="s">
        <v>77</v>
      </c>
      <c r="W547" s="41"/>
      <c r="X547" s="42" t="s">
        <v>76</v>
      </c>
      <c r="Y547" s="41"/>
      <c r="Z547" s="42" t="s">
        <v>75</v>
      </c>
      <c r="AA547" s="41"/>
      <c r="AB547" s="44" t="s">
        <v>74</v>
      </c>
      <c r="AC547" s="43"/>
      <c r="AD547" s="42" t="s">
        <v>73</v>
      </c>
      <c r="AE547" s="41"/>
      <c r="AF547" s="40"/>
      <c r="AG547" s="41"/>
      <c r="AH547" s="40"/>
      <c r="AI547" s="39"/>
      <c r="AJ547" s="249"/>
      <c r="AK547" s="252"/>
      <c r="AL547" s="38"/>
      <c r="AM547" s="7"/>
      <c r="AN547" s="7"/>
      <c r="AO547" s="238">
        <f>SUMPRODUCT(LEN($M547:$AE550)-LEN(SUBSTITUTE($M547:$AE550,"A", "")))</f>
        <v>0</v>
      </c>
      <c r="AP547" s="229">
        <f>SUMPRODUCT(LEN($AH547:$AH550)-LEN(SUBSTITUTE($AH547:$AH550,"A", "")))</f>
        <v>0</v>
      </c>
      <c r="AQ547" s="232">
        <f>SUMPRODUCT(LEN($AG547:$AG550)-LEN(SUBSTITUTE($AG547:$AG550,"A", "")))</f>
        <v>0</v>
      </c>
      <c r="AR547" s="235">
        <f>SUMPRODUCT(LEN($M547:$AE550)-LEN(SUBSTITUTE($M547:$AE550,"S", "")))</f>
        <v>0</v>
      </c>
      <c r="AS547" s="229">
        <f>SUMPRODUCT(LEN($AH547:$AH550)-LEN(SUBSTITUTE($AH547:$AH550,"S", "")))</f>
        <v>0</v>
      </c>
      <c r="AT547" s="232">
        <f>SUMPRODUCT(LEN($AG547:$AG550)-LEN(SUBSTITUTE($AG547:$AG550,"S", "")))</f>
        <v>0</v>
      </c>
      <c r="AU547" s="235">
        <f>SUMPRODUCT(LEN($M547:$AE550)-LEN(SUBSTITUTE($M547:$AE550,"F", "")))</f>
        <v>0</v>
      </c>
      <c r="AV547" s="229">
        <f>SUMPRODUCT(LEN($AH547:$AH550)-LEN(SUBSTITUTE($AH547:$AH550,"F", "")))</f>
        <v>0</v>
      </c>
      <c r="AW547" s="232">
        <f>SUMPRODUCT(LEN($AG547:$AG550)-LEN(SUBSTITUTE($AG547:$AG550,"F", "")))</f>
        <v>0</v>
      </c>
      <c r="AX547" s="235">
        <f>SUMPRODUCT(LEN($M547:$AE550)-LEN(SUBSTITUTE($M547:$AE550,"G", "")))</f>
        <v>0</v>
      </c>
      <c r="AY547" s="229">
        <f>SUMPRODUCT(LEN($AH547:$AH550)-LEN(SUBSTITUTE($AH547:$AH550,"G", "")))</f>
        <v>0</v>
      </c>
      <c r="AZ547" s="232">
        <f>SUMPRODUCT(LEN($AG547:$AG550)-LEN(SUBSTITUTE($AG547:$AG550,"G", "")))</f>
        <v>0</v>
      </c>
      <c r="BA547" s="235">
        <f>SUMPRODUCT(LEN($M547:$AE550)-LEN(SUBSTITUTE($M547:$AE550,"M", "")))</f>
        <v>0</v>
      </c>
      <c r="BB547" s="229">
        <f>SUMPRODUCT(LEN($AH547:$AH550)-LEN(SUBSTITUTE($AH547:$AH550,"M", "")))</f>
        <v>0</v>
      </c>
      <c r="BC547" s="232">
        <f>SUMPRODUCT(LEN($AG547:$AG550)-LEN(SUBSTITUTE($AG547:$AG550,"M", "")))</f>
        <v>0</v>
      </c>
      <c r="BD547" s="297">
        <f>SUMPRODUCT(LEN($AI547:$AI550)-LEN(SUBSTITUTE($AI547:$AI550,"S", "")))</f>
        <v>0</v>
      </c>
      <c r="BE547" s="300">
        <f>SUMPRODUCT(LEN($AI547:$AI550)-LEN(SUBSTITUTE($AI547:$AI550,"F", "")))</f>
        <v>0</v>
      </c>
      <c r="BF547" s="300">
        <f>SUMPRODUCT(LEN($AI547:$AI550)-LEN(SUBSTITUTE($AI547:$AI550,"G", "")))</f>
        <v>0</v>
      </c>
      <c r="BG547" s="303">
        <f>SUMPRODUCT(LEN($AI547:$AI550)-LEN(SUBSTITUTE($AI547:$AI550,"M", "")))</f>
        <v>0</v>
      </c>
    </row>
    <row r="548" spans="2:60" ht="28.15" hidden="1" customHeight="1" thickBot="1">
      <c r="B548" s="29"/>
      <c r="C548" s="264"/>
      <c r="D548" s="37"/>
      <c r="E548" s="36"/>
      <c r="F548" s="36"/>
      <c r="G548" s="35"/>
      <c r="H548" s="256"/>
      <c r="I548" s="260"/>
      <c r="J548" s="260"/>
      <c r="K548" s="260"/>
      <c r="L548" s="32" t="s">
        <v>72</v>
      </c>
      <c r="M548" s="31"/>
      <c r="N548" s="32" t="s">
        <v>71</v>
      </c>
      <c r="O548" s="31"/>
      <c r="P548" s="32" t="s">
        <v>70</v>
      </c>
      <c r="Q548" s="31"/>
      <c r="R548" s="32" t="s">
        <v>69</v>
      </c>
      <c r="S548" s="31"/>
      <c r="T548" s="32" t="s">
        <v>68</v>
      </c>
      <c r="U548" s="31"/>
      <c r="V548" s="32" t="s">
        <v>67</v>
      </c>
      <c r="W548" s="31"/>
      <c r="X548" s="32" t="s">
        <v>66</v>
      </c>
      <c r="Y548" s="31"/>
      <c r="Z548" s="32" t="s">
        <v>65</v>
      </c>
      <c r="AA548" s="31"/>
      <c r="AB548" s="34" t="s">
        <v>64</v>
      </c>
      <c r="AC548" s="33"/>
      <c r="AD548" s="32" t="s">
        <v>63</v>
      </c>
      <c r="AE548" s="31"/>
      <c r="AF548" s="30"/>
      <c r="AG548" s="31"/>
      <c r="AH548" s="30"/>
      <c r="AI548" s="20"/>
      <c r="AJ548" s="250"/>
      <c r="AK548" s="253"/>
      <c r="AL548" s="19"/>
      <c r="AM548" s="7"/>
      <c r="AN548" s="7"/>
      <c r="AO548" s="239"/>
      <c r="AP548" s="230"/>
      <c r="AQ548" s="233"/>
      <c r="AR548" s="236"/>
      <c r="AS548" s="230"/>
      <c r="AT548" s="233"/>
      <c r="AU548" s="236"/>
      <c r="AV548" s="230"/>
      <c r="AW548" s="233"/>
      <c r="AX548" s="236"/>
      <c r="AY548" s="230"/>
      <c r="AZ548" s="233"/>
      <c r="BA548" s="236"/>
      <c r="BB548" s="230"/>
      <c r="BC548" s="233"/>
      <c r="BD548" s="298"/>
      <c r="BE548" s="301"/>
      <c r="BF548" s="301"/>
      <c r="BG548" s="304"/>
    </row>
    <row r="549" spans="2:60" ht="28.15" hidden="1" customHeight="1">
      <c r="B549" s="29"/>
      <c r="C549" s="265"/>
      <c r="D549" s="28"/>
      <c r="E549" s="27"/>
      <c r="F549" s="27"/>
      <c r="G549" s="26"/>
      <c r="H549" s="257"/>
      <c r="I549" s="261"/>
      <c r="J549" s="261"/>
      <c r="K549" s="261"/>
      <c r="L549" s="23" t="s">
        <v>62</v>
      </c>
      <c r="M549" s="22"/>
      <c r="N549" s="23" t="s">
        <v>61</v>
      </c>
      <c r="O549" s="22"/>
      <c r="P549" s="23" t="s">
        <v>60</v>
      </c>
      <c r="Q549" s="22"/>
      <c r="R549" s="23" t="s">
        <v>59</v>
      </c>
      <c r="S549" s="22"/>
      <c r="T549" s="23" t="s">
        <v>58</v>
      </c>
      <c r="U549" s="22"/>
      <c r="V549" s="23" t="s">
        <v>57</v>
      </c>
      <c r="W549" s="22"/>
      <c r="X549" s="23" t="s">
        <v>56</v>
      </c>
      <c r="Y549" s="22"/>
      <c r="Z549" s="23" t="s">
        <v>55</v>
      </c>
      <c r="AA549" s="22"/>
      <c r="AB549" s="25" t="s">
        <v>54</v>
      </c>
      <c r="AC549" s="24"/>
      <c r="AD549" s="23">
        <v>39</v>
      </c>
      <c r="AE549" s="22"/>
      <c r="AF549" s="21"/>
      <c r="AG549" s="22"/>
      <c r="AH549" s="21"/>
      <c r="AI549" s="20"/>
      <c r="AJ549" s="250"/>
      <c r="AK549" s="253"/>
      <c r="AL549" s="19"/>
      <c r="AM549" s="7"/>
      <c r="AN549" s="7"/>
      <c r="AO549" s="239"/>
      <c r="AP549" s="230"/>
      <c r="AQ549" s="233"/>
      <c r="AR549" s="236"/>
      <c r="AS549" s="230"/>
      <c r="AT549" s="233"/>
      <c r="AU549" s="236"/>
      <c r="AV549" s="230"/>
      <c r="AW549" s="233"/>
      <c r="AX549" s="236"/>
      <c r="AY549" s="230"/>
      <c r="AZ549" s="233"/>
      <c r="BA549" s="236"/>
      <c r="BB549" s="230"/>
      <c r="BC549" s="233"/>
      <c r="BD549" s="298"/>
      <c r="BE549" s="301"/>
      <c r="BF549" s="301"/>
      <c r="BG549" s="304"/>
    </row>
    <row r="550" spans="2:60" ht="28.15" hidden="1" customHeight="1" thickBot="1">
      <c r="B550" s="29"/>
      <c r="C550" s="266"/>
      <c r="D550" s="57"/>
      <c r="E550" s="56"/>
      <c r="F550" s="56"/>
      <c r="G550" s="55"/>
      <c r="H550" s="258"/>
      <c r="I550" s="262"/>
      <c r="J550" s="262"/>
      <c r="K550" s="262"/>
      <c r="L550" s="52" t="s">
        <v>53</v>
      </c>
      <c r="M550" s="51"/>
      <c r="N550" s="52" t="s">
        <v>52</v>
      </c>
      <c r="O550" s="51"/>
      <c r="P550" s="52" t="s">
        <v>51</v>
      </c>
      <c r="Q550" s="51"/>
      <c r="R550" s="52" t="s">
        <v>50</v>
      </c>
      <c r="S550" s="51"/>
      <c r="T550" s="52">
        <v>20</v>
      </c>
      <c r="U550" s="51"/>
      <c r="V550" s="52" t="s">
        <v>49</v>
      </c>
      <c r="W550" s="51"/>
      <c r="X550" s="52" t="s">
        <v>48</v>
      </c>
      <c r="Y550" s="51"/>
      <c r="Z550" s="52" t="s">
        <v>47</v>
      </c>
      <c r="AA550" s="51"/>
      <c r="AB550" s="54" t="s">
        <v>46</v>
      </c>
      <c r="AC550" s="53"/>
      <c r="AD550" s="52" t="s">
        <v>45</v>
      </c>
      <c r="AE550" s="51"/>
      <c r="AF550" s="50"/>
      <c r="AG550" s="51"/>
      <c r="AH550" s="50"/>
      <c r="AI550" s="49"/>
      <c r="AJ550" s="251"/>
      <c r="AK550" s="254"/>
      <c r="AL550" s="48"/>
      <c r="AM550" s="7"/>
      <c r="AN550" s="7"/>
      <c r="AO550" s="240"/>
      <c r="AP550" s="231"/>
      <c r="AQ550" s="234"/>
      <c r="AR550" s="237"/>
      <c r="AS550" s="231"/>
      <c r="AT550" s="234"/>
      <c r="AU550" s="237"/>
      <c r="AV550" s="231"/>
      <c r="AW550" s="234"/>
      <c r="AX550" s="237"/>
      <c r="AY550" s="231"/>
      <c r="AZ550" s="234"/>
      <c r="BA550" s="237"/>
      <c r="BB550" s="231"/>
      <c r="BC550" s="234"/>
      <c r="BD550" s="299"/>
      <c r="BE550" s="302"/>
      <c r="BF550" s="302"/>
      <c r="BG550" s="305"/>
    </row>
    <row r="551" spans="2:60" ht="28.15" hidden="1" customHeight="1">
      <c r="B551" s="29"/>
      <c r="C551" s="263">
        <v>3</v>
      </c>
      <c r="D551" s="47"/>
      <c r="E551" s="46"/>
      <c r="F551" s="46"/>
      <c r="G551" s="45"/>
      <c r="H551" s="255"/>
      <c r="I551" s="259"/>
      <c r="J551" s="259"/>
      <c r="K551" s="259"/>
      <c r="L551" s="42" t="s">
        <v>82</v>
      </c>
      <c r="M551" s="41"/>
      <c r="N551" s="42" t="s">
        <v>81</v>
      </c>
      <c r="O551" s="41"/>
      <c r="P551" s="42" t="s">
        <v>80</v>
      </c>
      <c r="Q551" s="41"/>
      <c r="R551" s="42" t="s">
        <v>79</v>
      </c>
      <c r="S551" s="41"/>
      <c r="T551" s="42" t="s">
        <v>78</v>
      </c>
      <c r="U551" s="41"/>
      <c r="V551" s="42" t="s">
        <v>77</v>
      </c>
      <c r="W551" s="41"/>
      <c r="X551" s="42" t="s">
        <v>76</v>
      </c>
      <c r="Y551" s="41"/>
      <c r="Z551" s="42" t="s">
        <v>75</v>
      </c>
      <c r="AA551" s="41"/>
      <c r="AB551" s="44" t="s">
        <v>74</v>
      </c>
      <c r="AC551" s="43"/>
      <c r="AD551" s="42" t="s">
        <v>73</v>
      </c>
      <c r="AE551" s="41"/>
      <c r="AF551" s="40"/>
      <c r="AG551" s="41"/>
      <c r="AH551" s="40"/>
      <c r="AI551" s="39"/>
      <c r="AJ551" s="245"/>
      <c r="AK551" s="245"/>
      <c r="AL551" s="38"/>
      <c r="AM551" s="7"/>
      <c r="AN551" s="7"/>
      <c r="AO551" s="238">
        <f>SUMPRODUCT(LEN($M551:$AE554)-LEN(SUBSTITUTE($M551:$AE554,"A", "")))</f>
        <v>0</v>
      </c>
      <c r="AP551" s="229">
        <f>SUMPRODUCT(LEN($AH551:$AH554)-LEN(SUBSTITUTE($AH551:$AH554,"A", "")))</f>
        <v>0</v>
      </c>
      <c r="AQ551" s="232">
        <f>SUMPRODUCT(LEN($AG551:$AG554)-LEN(SUBSTITUTE($AG551:$AG554,"A", "")))</f>
        <v>0</v>
      </c>
      <c r="AR551" s="235">
        <f>SUMPRODUCT(LEN($M551:$AE554)-LEN(SUBSTITUTE($M551:$AE554,"S", "")))</f>
        <v>0</v>
      </c>
      <c r="AS551" s="229">
        <f>SUMPRODUCT(LEN($AH551:$AH554)-LEN(SUBSTITUTE($AH551:$AH554,"S", "")))</f>
        <v>0</v>
      </c>
      <c r="AT551" s="232">
        <f>SUMPRODUCT(LEN($AG551:$AG554)-LEN(SUBSTITUTE($AG551:$AG554,"S", "")))</f>
        <v>0</v>
      </c>
      <c r="AU551" s="235">
        <f>SUMPRODUCT(LEN($M551:$AE554)-LEN(SUBSTITUTE($M551:$AE554,"F", "")))</f>
        <v>0</v>
      </c>
      <c r="AV551" s="229">
        <f>SUMPRODUCT(LEN($AH551:$AH554)-LEN(SUBSTITUTE($AH551:$AH554,"F", "")))</f>
        <v>0</v>
      </c>
      <c r="AW551" s="232">
        <f>SUMPRODUCT(LEN($AG551:$AG554)-LEN(SUBSTITUTE($AG551:$AG554,"F", "")))</f>
        <v>0</v>
      </c>
      <c r="AX551" s="235">
        <f>SUMPRODUCT(LEN($M551:$AE554)-LEN(SUBSTITUTE($M551:$AE554,"G", "")))</f>
        <v>0</v>
      </c>
      <c r="AY551" s="229">
        <f>SUMPRODUCT(LEN($AH551:$AH554)-LEN(SUBSTITUTE($AH551:$AH554,"G", "")))</f>
        <v>0</v>
      </c>
      <c r="AZ551" s="232">
        <f>SUMPRODUCT(LEN($AG551:$AG554)-LEN(SUBSTITUTE($AG551:$AG554,"G", "")))</f>
        <v>0</v>
      </c>
      <c r="BA551" s="235">
        <f>SUMPRODUCT(LEN($M551:$AE554)-LEN(SUBSTITUTE($M551:$AE554,"M", "")))</f>
        <v>0</v>
      </c>
      <c r="BB551" s="229">
        <f>SUMPRODUCT(LEN($AH551:$AH554)-LEN(SUBSTITUTE($AH551:$AH554,"M", "")))</f>
        <v>0</v>
      </c>
      <c r="BC551" s="232">
        <f>SUMPRODUCT(LEN($AG551:$AG554)-LEN(SUBSTITUTE($AG551:$AG554,"M", "")))</f>
        <v>0</v>
      </c>
      <c r="BD551" s="297">
        <f>SUMPRODUCT(LEN($AI551:$AI554)-LEN(SUBSTITUTE($AI551:$AI554,"S", "")))</f>
        <v>0</v>
      </c>
      <c r="BE551" s="300">
        <f>SUMPRODUCT(LEN($AI551:$AI554)-LEN(SUBSTITUTE($AI551:$AI554,"F", "")))</f>
        <v>0</v>
      </c>
      <c r="BF551" s="300">
        <f>SUMPRODUCT(LEN($AI551:$AI554)-LEN(SUBSTITUTE($AI551:$AI554,"G", "")))</f>
        <v>0</v>
      </c>
      <c r="BG551" s="303">
        <f>SUMPRODUCT(LEN($AI551:$AI554)-LEN(SUBSTITUTE($AI551:$AI554,"M", "")))</f>
        <v>0</v>
      </c>
    </row>
    <row r="552" spans="2:60" ht="28.15" hidden="1" customHeight="1" thickBot="1">
      <c r="B552" s="29"/>
      <c r="C552" s="264"/>
      <c r="D552" s="37"/>
      <c r="E552" s="36"/>
      <c r="F552" s="36"/>
      <c r="G552" s="35"/>
      <c r="H552" s="256"/>
      <c r="I552" s="260"/>
      <c r="J552" s="260"/>
      <c r="K552" s="260"/>
      <c r="L552" s="32" t="s">
        <v>72</v>
      </c>
      <c r="M552" s="31"/>
      <c r="N552" s="32" t="s">
        <v>71</v>
      </c>
      <c r="O552" s="31"/>
      <c r="P552" s="32" t="s">
        <v>70</v>
      </c>
      <c r="Q552" s="31"/>
      <c r="R552" s="32" t="s">
        <v>69</v>
      </c>
      <c r="S552" s="31"/>
      <c r="T552" s="32" t="s">
        <v>68</v>
      </c>
      <c r="U552" s="31"/>
      <c r="V552" s="32" t="s">
        <v>67</v>
      </c>
      <c r="W552" s="31"/>
      <c r="X552" s="32" t="s">
        <v>66</v>
      </c>
      <c r="Y552" s="31"/>
      <c r="Z552" s="32" t="s">
        <v>65</v>
      </c>
      <c r="AA552" s="31"/>
      <c r="AB552" s="34" t="s">
        <v>64</v>
      </c>
      <c r="AC552" s="33"/>
      <c r="AD552" s="32" t="s">
        <v>63</v>
      </c>
      <c r="AE552" s="31"/>
      <c r="AF552" s="30"/>
      <c r="AG552" s="31"/>
      <c r="AH552" s="30"/>
      <c r="AI552" s="20"/>
      <c r="AJ552" s="246"/>
      <c r="AK552" s="246"/>
      <c r="AL552" s="19"/>
      <c r="AM552" s="7"/>
      <c r="AN552" s="7"/>
      <c r="AO552" s="239"/>
      <c r="AP552" s="230"/>
      <c r="AQ552" s="233"/>
      <c r="AR552" s="236"/>
      <c r="AS552" s="230"/>
      <c r="AT552" s="233"/>
      <c r="AU552" s="236"/>
      <c r="AV552" s="230"/>
      <c r="AW552" s="233"/>
      <c r="AX552" s="236"/>
      <c r="AY552" s="230"/>
      <c r="AZ552" s="233"/>
      <c r="BA552" s="236"/>
      <c r="BB552" s="230"/>
      <c r="BC552" s="233"/>
      <c r="BD552" s="298"/>
      <c r="BE552" s="301"/>
      <c r="BF552" s="301"/>
      <c r="BG552" s="304"/>
    </row>
    <row r="553" spans="2:60" ht="28.15" hidden="1" customHeight="1">
      <c r="B553" s="29"/>
      <c r="C553" s="265"/>
      <c r="D553" s="28"/>
      <c r="E553" s="27"/>
      <c r="F553" s="27"/>
      <c r="G553" s="26"/>
      <c r="H553" s="257"/>
      <c r="I553" s="261"/>
      <c r="J553" s="261"/>
      <c r="K553" s="261"/>
      <c r="L553" s="23" t="s">
        <v>62</v>
      </c>
      <c r="M553" s="22"/>
      <c r="N553" s="23" t="s">
        <v>61</v>
      </c>
      <c r="O553" s="22"/>
      <c r="P553" s="23" t="s">
        <v>60</v>
      </c>
      <c r="Q553" s="22"/>
      <c r="R553" s="23" t="s">
        <v>59</v>
      </c>
      <c r="S553" s="22"/>
      <c r="T553" s="23" t="s">
        <v>58</v>
      </c>
      <c r="U553" s="22"/>
      <c r="V553" s="23" t="s">
        <v>57</v>
      </c>
      <c r="W553" s="22"/>
      <c r="X553" s="23" t="s">
        <v>56</v>
      </c>
      <c r="Y553" s="22"/>
      <c r="Z553" s="23" t="s">
        <v>55</v>
      </c>
      <c r="AA553" s="22"/>
      <c r="AB553" s="25" t="s">
        <v>54</v>
      </c>
      <c r="AC553" s="24"/>
      <c r="AD553" s="23">
        <v>39</v>
      </c>
      <c r="AE553" s="22"/>
      <c r="AF553" s="21"/>
      <c r="AG553" s="22"/>
      <c r="AH553" s="21"/>
      <c r="AI553" s="20"/>
      <c r="AJ553" s="246"/>
      <c r="AK553" s="246"/>
      <c r="AL553" s="19"/>
      <c r="AM553" s="7"/>
      <c r="AN553" s="7"/>
      <c r="AO553" s="239"/>
      <c r="AP553" s="230"/>
      <c r="AQ553" s="233"/>
      <c r="AR553" s="236"/>
      <c r="AS553" s="230"/>
      <c r="AT553" s="233"/>
      <c r="AU553" s="236"/>
      <c r="AV553" s="230"/>
      <c r="AW553" s="233"/>
      <c r="AX553" s="236"/>
      <c r="AY553" s="230"/>
      <c r="AZ553" s="233"/>
      <c r="BA553" s="236"/>
      <c r="BB553" s="230"/>
      <c r="BC553" s="233"/>
      <c r="BD553" s="298"/>
      <c r="BE553" s="301"/>
      <c r="BF553" s="301"/>
      <c r="BG553" s="304"/>
    </row>
    <row r="554" spans="2:60" ht="28.15" hidden="1" customHeight="1" thickBot="1">
      <c r="B554" s="18"/>
      <c r="C554" s="271"/>
      <c r="D554" s="17"/>
      <c r="E554" s="16"/>
      <c r="F554" s="16"/>
      <c r="G554" s="15"/>
      <c r="H554" s="258"/>
      <c r="I554" s="272"/>
      <c r="J554" s="272"/>
      <c r="K554" s="272"/>
      <c r="L554" s="12" t="s">
        <v>53</v>
      </c>
      <c r="M554" s="11"/>
      <c r="N554" s="12" t="s">
        <v>52</v>
      </c>
      <c r="O554" s="11"/>
      <c r="P554" s="12" t="s">
        <v>51</v>
      </c>
      <c r="Q554" s="11"/>
      <c r="R554" s="12" t="s">
        <v>50</v>
      </c>
      <c r="S554" s="11"/>
      <c r="T554" s="12">
        <v>20</v>
      </c>
      <c r="U554" s="11"/>
      <c r="V554" s="12" t="s">
        <v>49</v>
      </c>
      <c r="W554" s="11"/>
      <c r="X554" s="12" t="s">
        <v>48</v>
      </c>
      <c r="Y554" s="11"/>
      <c r="Z554" s="12" t="s">
        <v>47</v>
      </c>
      <c r="AA554" s="11"/>
      <c r="AB554" s="14" t="s">
        <v>46</v>
      </c>
      <c r="AC554" s="13"/>
      <c r="AD554" s="12" t="s">
        <v>45</v>
      </c>
      <c r="AE554" s="11"/>
      <c r="AF554" s="10"/>
      <c r="AG554" s="11"/>
      <c r="AH554" s="10"/>
      <c r="AI554" s="9"/>
      <c r="AJ554" s="247"/>
      <c r="AK554" s="247"/>
      <c r="AL554" s="8"/>
      <c r="AM554" s="7"/>
      <c r="AN554" s="7"/>
      <c r="AO554" s="240"/>
      <c r="AP554" s="231"/>
      <c r="AQ554" s="234"/>
      <c r="AR554" s="237"/>
      <c r="AS554" s="231"/>
      <c r="AT554" s="234"/>
      <c r="AU554" s="237"/>
      <c r="AV554" s="231"/>
      <c r="AW554" s="234"/>
      <c r="AX554" s="237"/>
      <c r="AY554" s="231"/>
      <c r="AZ554" s="234"/>
      <c r="BA554" s="237"/>
      <c r="BB554" s="231"/>
      <c r="BC554" s="234"/>
      <c r="BD554" s="299"/>
      <c r="BE554" s="302"/>
      <c r="BF554" s="302"/>
      <c r="BG554" s="305"/>
    </row>
    <row r="555" spans="2:60" ht="85.9" hidden="1" customHeight="1" thickBot="1">
      <c r="B555" s="94" t="s">
        <v>119</v>
      </c>
      <c r="C555" s="83" t="s">
        <v>118</v>
      </c>
      <c r="D555" s="88" t="s">
        <v>117</v>
      </c>
      <c r="E555" s="93" t="s">
        <v>116</v>
      </c>
      <c r="F555" s="92"/>
      <c r="G555" s="91"/>
      <c r="H555" s="90" t="s">
        <v>115</v>
      </c>
      <c r="I555" s="88" t="s">
        <v>43</v>
      </c>
      <c r="J555" s="88" t="s">
        <v>114</v>
      </c>
      <c r="K555" s="88" t="s">
        <v>44</v>
      </c>
      <c r="L555" s="227" t="s">
        <v>113</v>
      </c>
      <c r="M555" s="270"/>
      <c r="N555" s="227" t="s">
        <v>112</v>
      </c>
      <c r="O555" s="270"/>
      <c r="P555" s="227" t="s">
        <v>112</v>
      </c>
      <c r="Q555" s="228"/>
      <c r="R555" s="227" t="s">
        <v>112</v>
      </c>
      <c r="S555" s="228"/>
      <c r="T555" s="227" t="s">
        <v>112</v>
      </c>
      <c r="U555" s="228"/>
      <c r="V555" s="227" t="s">
        <v>112</v>
      </c>
      <c r="W555" s="228"/>
      <c r="X555" s="227" t="s">
        <v>112</v>
      </c>
      <c r="Y555" s="228"/>
      <c r="Z555" s="227" t="s">
        <v>112</v>
      </c>
      <c r="AA555" s="228"/>
      <c r="AB555" s="227" t="s">
        <v>112</v>
      </c>
      <c r="AC555" s="228"/>
      <c r="AD555" s="227" t="s">
        <v>112</v>
      </c>
      <c r="AE555" s="228"/>
      <c r="AF555" s="244" t="s">
        <v>111</v>
      </c>
      <c r="AG555" s="228"/>
      <c r="AH555" s="90" t="s">
        <v>110</v>
      </c>
      <c r="AI555" s="89" t="s">
        <v>109</v>
      </c>
      <c r="AJ555" s="88" t="s">
        <v>108</v>
      </c>
      <c r="AK555" s="88" t="s">
        <v>107</v>
      </c>
      <c r="AL555" s="87" t="s">
        <v>106</v>
      </c>
      <c r="AM555" s="86"/>
      <c r="AN555" s="86"/>
      <c r="AO555" s="84" t="s">
        <v>105</v>
      </c>
      <c r="AP555" s="83" t="s">
        <v>104</v>
      </c>
      <c r="AQ555" s="82" t="s">
        <v>103</v>
      </c>
      <c r="AR555" s="84" t="s">
        <v>102</v>
      </c>
      <c r="AS555" s="83" t="s">
        <v>101</v>
      </c>
      <c r="AT555" s="82" t="s">
        <v>100</v>
      </c>
      <c r="AU555" s="84" t="s">
        <v>99</v>
      </c>
      <c r="AV555" s="83" t="s">
        <v>98</v>
      </c>
      <c r="AW555" s="85" t="s">
        <v>97</v>
      </c>
      <c r="AX555" s="84" t="s">
        <v>96</v>
      </c>
      <c r="AY555" s="83" t="s">
        <v>95</v>
      </c>
      <c r="AZ555" s="82" t="s">
        <v>94</v>
      </c>
      <c r="BA555" s="84" t="s">
        <v>93</v>
      </c>
      <c r="BB555" s="83" t="s">
        <v>92</v>
      </c>
      <c r="BC555" s="82" t="s">
        <v>91</v>
      </c>
      <c r="BD555" s="81" t="s">
        <v>90</v>
      </c>
      <c r="BE555" s="80" t="s">
        <v>89</v>
      </c>
      <c r="BF555" s="80" t="s">
        <v>88</v>
      </c>
      <c r="BG555" s="79" t="s">
        <v>87</v>
      </c>
    </row>
    <row r="556" spans="2:60" ht="48" hidden="1" thickBot="1">
      <c r="B556" s="78" t="s">
        <v>143</v>
      </c>
      <c r="C556" s="77"/>
      <c r="D556" s="76"/>
      <c r="E556" s="267"/>
      <c r="F556" s="268"/>
      <c r="G556" s="269"/>
      <c r="H556" s="75" t="s">
        <v>85</v>
      </c>
      <c r="I556" s="74"/>
      <c r="J556" s="74"/>
      <c r="K556" s="73"/>
      <c r="L556" s="72"/>
      <c r="M556" s="68"/>
      <c r="N556" s="72"/>
      <c r="O556" s="68"/>
      <c r="P556" s="72"/>
      <c r="Q556" s="68"/>
      <c r="R556" s="72"/>
      <c r="S556" s="68"/>
      <c r="T556" s="72"/>
      <c r="U556" s="68"/>
      <c r="V556" s="72"/>
      <c r="W556" s="68"/>
      <c r="X556" s="72"/>
      <c r="Y556" s="68"/>
      <c r="Z556" s="72"/>
      <c r="AA556" s="71"/>
      <c r="AB556" s="70"/>
      <c r="AC556" s="70"/>
      <c r="AD556" s="70"/>
      <c r="AE556" s="70"/>
      <c r="AF556" s="69" t="s">
        <v>84</v>
      </c>
      <c r="AG556" s="68"/>
      <c r="AH556" s="68"/>
      <c r="AI556" s="68"/>
      <c r="AJ556" s="67"/>
      <c r="AK556" s="67"/>
      <c r="AL556" s="66"/>
      <c r="AM556" s="65"/>
      <c r="AN556" s="65"/>
      <c r="AO556" s="64">
        <f t="shared" ref="AO556:BG556" si="39">SUM(AO557:AO568)</f>
        <v>0</v>
      </c>
      <c r="AP556" s="63">
        <f t="shared" si="39"/>
        <v>0</v>
      </c>
      <c r="AQ556" s="62">
        <f t="shared" si="39"/>
        <v>0</v>
      </c>
      <c r="AR556" s="64">
        <f t="shared" si="39"/>
        <v>0</v>
      </c>
      <c r="AS556" s="63">
        <f t="shared" si="39"/>
        <v>0</v>
      </c>
      <c r="AT556" s="62">
        <f t="shared" si="39"/>
        <v>0</v>
      </c>
      <c r="AU556" s="64">
        <f t="shared" si="39"/>
        <v>0</v>
      </c>
      <c r="AV556" s="63">
        <f t="shared" si="39"/>
        <v>0</v>
      </c>
      <c r="AW556" s="62">
        <f t="shared" si="39"/>
        <v>0</v>
      </c>
      <c r="AX556" s="64">
        <f t="shared" si="39"/>
        <v>0</v>
      </c>
      <c r="AY556" s="63">
        <f t="shared" si="39"/>
        <v>0</v>
      </c>
      <c r="AZ556" s="62">
        <f t="shared" si="39"/>
        <v>0</v>
      </c>
      <c r="BA556" s="64">
        <f t="shared" si="39"/>
        <v>0</v>
      </c>
      <c r="BB556" s="63">
        <f t="shared" si="39"/>
        <v>0</v>
      </c>
      <c r="BC556" s="62">
        <f t="shared" si="39"/>
        <v>0</v>
      </c>
      <c r="BD556" s="61">
        <f t="shared" si="39"/>
        <v>0</v>
      </c>
      <c r="BE556" s="60">
        <f t="shared" si="39"/>
        <v>0</v>
      </c>
      <c r="BF556" s="60">
        <f t="shared" si="39"/>
        <v>0</v>
      </c>
      <c r="BG556" s="59">
        <f t="shared" si="39"/>
        <v>0</v>
      </c>
      <c r="BH556" s="58" t="s">
        <v>83</v>
      </c>
    </row>
    <row r="557" spans="2:60" ht="28.15" hidden="1" customHeight="1">
      <c r="B557" s="29"/>
      <c r="C557" s="263">
        <v>1</v>
      </c>
      <c r="D557" s="47"/>
      <c r="E557" s="46"/>
      <c r="F557" s="46"/>
      <c r="G557" s="45"/>
      <c r="H557" s="255"/>
      <c r="I557" s="259"/>
      <c r="J557" s="259"/>
      <c r="K557" s="259"/>
      <c r="L557" s="42" t="s">
        <v>82</v>
      </c>
      <c r="M557" s="41"/>
      <c r="N557" s="42" t="s">
        <v>81</v>
      </c>
      <c r="O557" s="41"/>
      <c r="P557" s="42" t="s">
        <v>80</v>
      </c>
      <c r="Q557" s="41"/>
      <c r="R557" s="42" t="s">
        <v>79</v>
      </c>
      <c r="S557" s="41"/>
      <c r="T557" s="42" t="s">
        <v>78</v>
      </c>
      <c r="U557" s="41"/>
      <c r="V557" s="42" t="s">
        <v>77</v>
      </c>
      <c r="W557" s="41"/>
      <c r="X557" s="42" t="s">
        <v>76</v>
      </c>
      <c r="Y557" s="41"/>
      <c r="Z557" s="42" t="s">
        <v>75</v>
      </c>
      <c r="AA557" s="41"/>
      <c r="AB557" s="44" t="s">
        <v>74</v>
      </c>
      <c r="AC557" s="43"/>
      <c r="AD557" s="42" t="s">
        <v>73</v>
      </c>
      <c r="AE557" s="41"/>
      <c r="AF557" s="40"/>
      <c r="AG557" s="41"/>
      <c r="AH557" s="40"/>
      <c r="AI557" s="39"/>
      <c r="AJ557" s="245"/>
      <c r="AK557" s="245"/>
      <c r="AL557" s="38"/>
      <c r="AM557" s="7"/>
      <c r="AN557" s="7"/>
      <c r="AO557" s="238">
        <f>SUMPRODUCT(LEN($M557:$AE560)-LEN(SUBSTITUTE($M557:$AE560,"A", "")))</f>
        <v>0</v>
      </c>
      <c r="AP557" s="229">
        <f>SUMPRODUCT(LEN($AH557:$AH560)-LEN(SUBSTITUTE($AH557:$AH560,"A", "")))</f>
        <v>0</v>
      </c>
      <c r="AQ557" s="232">
        <f>SUMPRODUCT(LEN($AG557:$AG560)-LEN(SUBSTITUTE($AG557:$AG560,"A", "")))</f>
        <v>0</v>
      </c>
      <c r="AR557" s="235">
        <f>SUMPRODUCT(LEN($M557:$AE560)-LEN(SUBSTITUTE($M557:$AE560,"S", "")))</f>
        <v>0</v>
      </c>
      <c r="AS557" s="229">
        <f>SUMPRODUCT(LEN($AH557:$AH560)-LEN(SUBSTITUTE($AH557:$AH560,"S", "")))</f>
        <v>0</v>
      </c>
      <c r="AT557" s="232">
        <f>SUMPRODUCT(LEN($AG557:$AG560)-LEN(SUBSTITUTE($AG557:$AG560,"S", "")))</f>
        <v>0</v>
      </c>
      <c r="AU557" s="235">
        <f>SUMPRODUCT(LEN($M557:$AE560)-LEN(SUBSTITUTE($M557:$AE560,"F", "")))</f>
        <v>0</v>
      </c>
      <c r="AV557" s="229">
        <f>SUMPRODUCT(LEN($AH557:$AH560)-LEN(SUBSTITUTE($AH557:$AH560,"F", "")))</f>
        <v>0</v>
      </c>
      <c r="AW557" s="232">
        <f>SUMPRODUCT(LEN($AG557:$AG560)-LEN(SUBSTITUTE($AG557:$AG560,"F", "")))</f>
        <v>0</v>
      </c>
      <c r="AX557" s="235">
        <f>SUMPRODUCT(LEN($M557:$AE560)-LEN(SUBSTITUTE($M557:$AE560,"G", "")))</f>
        <v>0</v>
      </c>
      <c r="AY557" s="229">
        <f>SUMPRODUCT(LEN($AH557:$AH560)-LEN(SUBSTITUTE($AH557:$AH560,"G", "")))</f>
        <v>0</v>
      </c>
      <c r="AZ557" s="232">
        <f>SUMPRODUCT(LEN($AG557:$AG560)-LEN(SUBSTITUTE($AG557:$AG560,"G", "")))</f>
        <v>0</v>
      </c>
      <c r="BA557" s="235">
        <f>SUMPRODUCT(LEN($M557:$AE560)-LEN(SUBSTITUTE($M557:$AE560,"M", "")))</f>
        <v>0</v>
      </c>
      <c r="BB557" s="229">
        <f>SUMPRODUCT(LEN($AH557:$AH560)-LEN(SUBSTITUTE($AH557:$AH560,"M", "")))</f>
        <v>0</v>
      </c>
      <c r="BC557" s="232">
        <f>SUMPRODUCT(LEN($AG557:$AG560)-LEN(SUBSTITUTE($AG557:$AG560,"M", "")))</f>
        <v>0</v>
      </c>
      <c r="BD557" s="297">
        <f>SUMPRODUCT(LEN($AI557:$AI560)-LEN(SUBSTITUTE($AI557:$AI560,"S", "")))</f>
        <v>0</v>
      </c>
      <c r="BE557" s="300">
        <f>SUMPRODUCT(LEN($AI557:$AI560)-LEN(SUBSTITUTE($AI557:$AI560,"F", "")))</f>
        <v>0</v>
      </c>
      <c r="BF557" s="300">
        <f>SUMPRODUCT(LEN($AI557:$AI560)-LEN(SUBSTITUTE($AI557:$AI560,"G", "")))</f>
        <v>0</v>
      </c>
      <c r="BG557" s="303">
        <f>SUMPRODUCT(LEN($AI557:$AI560)-LEN(SUBSTITUTE($AI557:$AI560,"M", "")))</f>
        <v>0</v>
      </c>
    </row>
    <row r="558" spans="2:60" ht="28.15" hidden="1" customHeight="1" thickBot="1">
      <c r="B558" s="29"/>
      <c r="C558" s="264"/>
      <c r="D558" s="37"/>
      <c r="E558" s="36"/>
      <c r="F558" s="36"/>
      <c r="G558" s="35"/>
      <c r="H558" s="256"/>
      <c r="I558" s="260"/>
      <c r="J558" s="260"/>
      <c r="K558" s="260"/>
      <c r="L558" s="32" t="s">
        <v>72</v>
      </c>
      <c r="M558" s="31"/>
      <c r="N558" s="32" t="s">
        <v>71</v>
      </c>
      <c r="O558" s="31"/>
      <c r="P558" s="32" t="s">
        <v>70</v>
      </c>
      <c r="Q558" s="31"/>
      <c r="R558" s="32" t="s">
        <v>69</v>
      </c>
      <c r="S558" s="31"/>
      <c r="T558" s="32" t="s">
        <v>68</v>
      </c>
      <c r="U558" s="31"/>
      <c r="V558" s="32" t="s">
        <v>67</v>
      </c>
      <c r="W558" s="31"/>
      <c r="X558" s="32" t="s">
        <v>66</v>
      </c>
      <c r="Y558" s="31"/>
      <c r="Z558" s="32" t="s">
        <v>65</v>
      </c>
      <c r="AA558" s="31"/>
      <c r="AB558" s="34" t="s">
        <v>64</v>
      </c>
      <c r="AC558" s="33"/>
      <c r="AD558" s="32" t="s">
        <v>63</v>
      </c>
      <c r="AE558" s="31"/>
      <c r="AF558" s="30"/>
      <c r="AG558" s="31"/>
      <c r="AH558" s="30"/>
      <c r="AI558" s="20"/>
      <c r="AJ558" s="246"/>
      <c r="AK558" s="246"/>
      <c r="AL558" s="19"/>
      <c r="AM558" s="7"/>
      <c r="AN558" s="7"/>
      <c r="AO558" s="239"/>
      <c r="AP558" s="230"/>
      <c r="AQ558" s="233"/>
      <c r="AR558" s="236"/>
      <c r="AS558" s="230"/>
      <c r="AT558" s="233"/>
      <c r="AU558" s="236"/>
      <c r="AV558" s="230"/>
      <c r="AW558" s="233"/>
      <c r="AX558" s="236"/>
      <c r="AY558" s="230"/>
      <c r="AZ558" s="233"/>
      <c r="BA558" s="236"/>
      <c r="BB558" s="230"/>
      <c r="BC558" s="233"/>
      <c r="BD558" s="298"/>
      <c r="BE558" s="301"/>
      <c r="BF558" s="301"/>
      <c r="BG558" s="304"/>
    </row>
    <row r="559" spans="2:60" ht="28.15" hidden="1" customHeight="1">
      <c r="B559" s="29"/>
      <c r="C559" s="265"/>
      <c r="D559" s="28"/>
      <c r="E559" s="27"/>
      <c r="F559" s="27"/>
      <c r="G559" s="26"/>
      <c r="H559" s="257"/>
      <c r="I559" s="261"/>
      <c r="J559" s="261"/>
      <c r="K559" s="261"/>
      <c r="L559" s="23" t="s">
        <v>62</v>
      </c>
      <c r="M559" s="22"/>
      <c r="N559" s="23" t="s">
        <v>61</v>
      </c>
      <c r="O559" s="22"/>
      <c r="P559" s="23" t="s">
        <v>60</v>
      </c>
      <c r="Q559" s="22"/>
      <c r="R559" s="23" t="s">
        <v>59</v>
      </c>
      <c r="S559" s="22"/>
      <c r="T559" s="23" t="s">
        <v>58</v>
      </c>
      <c r="U559" s="22"/>
      <c r="V559" s="23" t="s">
        <v>57</v>
      </c>
      <c r="W559" s="22"/>
      <c r="X559" s="23" t="s">
        <v>56</v>
      </c>
      <c r="Y559" s="22"/>
      <c r="Z559" s="23" t="s">
        <v>55</v>
      </c>
      <c r="AA559" s="22"/>
      <c r="AB559" s="25" t="s">
        <v>54</v>
      </c>
      <c r="AC559" s="24"/>
      <c r="AD559" s="23">
        <v>39</v>
      </c>
      <c r="AE559" s="22"/>
      <c r="AF559" s="21"/>
      <c r="AG559" s="22"/>
      <c r="AH559" s="21"/>
      <c r="AI559" s="20"/>
      <c r="AJ559" s="246"/>
      <c r="AK559" s="246"/>
      <c r="AL559" s="19"/>
      <c r="AM559" s="7"/>
      <c r="AN559" s="7"/>
      <c r="AO559" s="239"/>
      <c r="AP559" s="230"/>
      <c r="AQ559" s="233"/>
      <c r="AR559" s="236"/>
      <c r="AS559" s="230"/>
      <c r="AT559" s="233"/>
      <c r="AU559" s="236"/>
      <c r="AV559" s="230"/>
      <c r="AW559" s="233"/>
      <c r="AX559" s="236"/>
      <c r="AY559" s="230"/>
      <c r="AZ559" s="233"/>
      <c r="BA559" s="236"/>
      <c r="BB559" s="230"/>
      <c r="BC559" s="233"/>
      <c r="BD559" s="298"/>
      <c r="BE559" s="301"/>
      <c r="BF559" s="301"/>
      <c r="BG559" s="304"/>
    </row>
    <row r="560" spans="2:60" ht="28.15" hidden="1" customHeight="1" thickBot="1">
      <c r="B560" s="29"/>
      <c r="C560" s="266"/>
      <c r="D560" s="57"/>
      <c r="E560" s="56"/>
      <c r="F560" s="56"/>
      <c r="G560" s="55"/>
      <c r="H560" s="258"/>
      <c r="I560" s="262"/>
      <c r="J560" s="262"/>
      <c r="K560" s="262"/>
      <c r="L560" s="52" t="s">
        <v>53</v>
      </c>
      <c r="M560" s="51"/>
      <c r="N560" s="52" t="s">
        <v>52</v>
      </c>
      <c r="O560" s="51"/>
      <c r="P560" s="52" t="s">
        <v>51</v>
      </c>
      <c r="Q560" s="51"/>
      <c r="R560" s="52" t="s">
        <v>50</v>
      </c>
      <c r="S560" s="51"/>
      <c r="T560" s="52">
        <v>20</v>
      </c>
      <c r="U560" s="51"/>
      <c r="V560" s="52" t="s">
        <v>49</v>
      </c>
      <c r="W560" s="51"/>
      <c r="X560" s="52" t="s">
        <v>48</v>
      </c>
      <c r="Y560" s="51"/>
      <c r="Z560" s="52" t="s">
        <v>47</v>
      </c>
      <c r="AA560" s="51"/>
      <c r="AB560" s="54" t="s">
        <v>46</v>
      </c>
      <c r="AC560" s="53"/>
      <c r="AD560" s="52" t="s">
        <v>45</v>
      </c>
      <c r="AE560" s="51"/>
      <c r="AF560" s="50"/>
      <c r="AG560" s="51"/>
      <c r="AH560" s="50"/>
      <c r="AI560" s="49"/>
      <c r="AJ560" s="248"/>
      <c r="AK560" s="248"/>
      <c r="AL560" s="48"/>
      <c r="AM560" s="7"/>
      <c r="AN560" s="7"/>
      <c r="AO560" s="240"/>
      <c r="AP560" s="231"/>
      <c r="AQ560" s="234"/>
      <c r="AR560" s="237"/>
      <c r="AS560" s="231"/>
      <c r="AT560" s="234"/>
      <c r="AU560" s="237"/>
      <c r="AV560" s="231"/>
      <c r="AW560" s="234"/>
      <c r="AX560" s="237"/>
      <c r="AY560" s="231"/>
      <c r="AZ560" s="234"/>
      <c r="BA560" s="237"/>
      <c r="BB560" s="231"/>
      <c r="BC560" s="234"/>
      <c r="BD560" s="299"/>
      <c r="BE560" s="302"/>
      <c r="BF560" s="302"/>
      <c r="BG560" s="305"/>
    </row>
    <row r="561" spans="2:60" ht="28.15" hidden="1" customHeight="1">
      <c r="B561" s="29"/>
      <c r="C561" s="263">
        <v>2</v>
      </c>
      <c r="D561" s="47"/>
      <c r="E561" s="46"/>
      <c r="F561" s="46"/>
      <c r="G561" s="45"/>
      <c r="H561" s="255"/>
      <c r="I561" s="259"/>
      <c r="J561" s="259"/>
      <c r="K561" s="259"/>
      <c r="L561" s="42" t="s">
        <v>82</v>
      </c>
      <c r="M561" s="41"/>
      <c r="N561" s="42" t="s">
        <v>81</v>
      </c>
      <c r="O561" s="41"/>
      <c r="P561" s="42" t="s">
        <v>80</v>
      </c>
      <c r="Q561" s="41"/>
      <c r="R561" s="42" t="s">
        <v>79</v>
      </c>
      <c r="S561" s="41"/>
      <c r="T561" s="42" t="s">
        <v>78</v>
      </c>
      <c r="U561" s="41"/>
      <c r="V561" s="42" t="s">
        <v>77</v>
      </c>
      <c r="W561" s="41"/>
      <c r="X561" s="42" t="s">
        <v>76</v>
      </c>
      <c r="Y561" s="41"/>
      <c r="Z561" s="42" t="s">
        <v>75</v>
      </c>
      <c r="AA561" s="41"/>
      <c r="AB561" s="44" t="s">
        <v>74</v>
      </c>
      <c r="AC561" s="43"/>
      <c r="AD561" s="42" t="s">
        <v>73</v>
      </c>
      <c r="AE561" s="41"/>
      <c r="AF561" s="40"/>
      <c r="AG561" s="41"/>
      <c r="AH561" s="40"/>
      <c r="AI561" s="39"/>
      <c r="AJ561" s="249"/>
      <c r="AK561" s="252"/>
      <c r="AL561" s="38"/>
      <c r="AM561" s="7"/>
      <c r="AN561" s="7"/>
      <c r="AO561" s="238">
        <f>SUMPRODUCT(LEN($M561:$AE564)-LEN(SUBSTITUTE($M561:$AE564,"A", "")))</f>
        <v>0</v>
      </c>
      <c r="AP561" s="229">
        <f>SUMPRODUCT(LEN($AH561:$AH564)-LEN(SUBSTITUTE($AH561:$AH564,"A", "")))</f>
        <v>0</v>
      </c>
      <c r="AQ561" s="232">
        <f>SUMPRODUCT(LEN($AG561:$AG564)-LEN(SUBSTITUTE($AG561:$AG564,"A", "")))</f>
        <v>0</v>
      </c>
      <c r="AR561" s="235">
        <f>SUMPRODUCT(LEN($M561:$AE564)-LEN(SUBSTITUTE($M561:$AE564,"S", "")))</f>
        <v>0</v>
      </c>
      <c r="AS561" s="229">
        <f>SUMPRODUCT(LEN($AH561:$AH564)-LEN(SUBSTITUTE($AH561:$AH564,"S", "")))</f>
        <v>0</v>
      </c>
      <c r="AT561" s="232">
        <f>SUMPRODUCT(LEN($AG561:$AG564)-LEN(SUBSTITUTE($AG561:$AG564,"S", "")))</f>
        <v>0</v>
      </c>
      <c r="AU561" s="235">
        <f>SUMPRODUCT(LEN($M561:$AE564)-LEN(SUBSTITUTE($M561:$AE564,"F", "")))</f>
        <v>0</v>
      </c>
      <c r="AV561" s="229">
        <f>SUMPRODUCT(LEN($AH561:$AH564)-LEN(SUBSTITUTE($AH561:$AH564,"F", "")))</f>
        <v>0</v>
      </c>
      <c r="AW561" s="232">
        <f>SUMPRODUCT(LEN($AG561:$AG564)-LEN(SUBSTITUTE($AG561:$AG564,"F", "")))</f>
        <v>0</v>
      </c>
      <c r="AX561" s="235">
        <f>SUMPRODUCT(LEN($M561:$AE564)-LEN(SUBSTITUTE($M561:$AE564,"G", "")))</f>
        <v>0</v>
      </c>
      <c r="AY561" s="229">
        <f>SUMPRODUCT(LEN($AH561:$AH564)-LEN(SUBSTITUTE($AH561:$AH564,"G", "")))</f>
        <v>0</v>
      </c>
      <c r="AZ561" s="232">
        <f>SUMPRODUCT(LEN($AG561:$AG564)-LEN(SUBSTITUTE($AG561:$AG564,"G", "")))</f>
        <v>0</v>
      </c>
      <c r="BA561" s="235">
        <f>SUMPRODUCT(LEN($M561:$AE564)-LEN(SUBSTITUTE($M561:$AE564,"M", "")))</f>
        <v>0</v>
      </c>
      <c r="BB561" s="229">
        <f>SUMPRODUCT(LEN($AH561:$AH564)-LEN(SUBSTITUTE($AH561:$AH564,"M", "")))</f>
        <v>0</v>
      </c>
      <c r="BC561" s="232">
        <f>SUMPRODUCT(LEN($AG561:$AG564)-LEN(SUBSTITUTE($AG561:$AG564,"M", "")))</f>
        <v>0</v>
      </c>
      <c r="BD561" s="297">
        <f>SUMPRODUCT(LEN($AI561:$AI564)-LEN(SUBSTITUTE($AI561:$AI564,"S", "")))</f>
        <v>0</v>
      </c>
      <c r="BE561" s="300">
        <f>SUMPRODUCT(LEN($AI561:$AI564)-LEN(SUBSTITUTE($AI561:$AI564,"F", "")))</f>
        <v>0</v>
      </c>
      <c r="BF561" s="300">
        <f>SUMPRODUCT(LEN($AI561:$AI564)-LEN(SUBSTITUTE($AI561:$AI564,"G", "")))</f>
        <v>0</v>
      </c>
      <c r="BG561" s="303">
        <f>SUMPRODUCT(LEN($AI561:$AI564)-LEN(SUBSTITUTE($AI561:$AI564,"M", "")))</f>
        <v>0</v>
      </c>
    </row>
    <row r="562" spans="2:60" ht="28.15" hidden="1" customHeight="1" thickBot="1">
      <c r="B562" s="29"/>
      <c r="C562" s="264"/>
      <c r="D562" s="37"/>
      <c r="E562" s="36"/>
      <c r="F562" s="36"/>
      <c r="G562" s="35"/>
      <c r="H562" s="256"/>
      <c r="I562" s="260"/>
      <c r="J562" s="260"/>
      <c r="K562" s="260"/>
      <c r="L562" s="32" t="s">
        <v>72</v>
      </c>
      <c r="M562" s="31"/>
      <c r="N562" s="32" t="s">
        <v>71</v>
      </c>
      <c r="O562" s="31"/>
      <c r="P562" s="32" t="s">
        <v>70</v>
      </c>
      <c r="Q562" s="31"/>
      <c r="R562" s="32" t="s">
        <v>69</v>
      </c>
      <c r="S562" s="31"/>
      <c r="T562" s="32" t="s">
        <v>68</v>
      </c>
      <c r="U562" s="31"/>
      <c r="V562" s="32" t="s">
        <v>67</v>
      </c>
      <c r="W562" s="31"/>
      <c r="X562" s="32" t="s">
        <v>66</v>
      </c>
      <c r="Y562" s="31"/>
      <c r="Z562" s="32" t="s">
        <v>65</v>
      </c>
      <c r="AA562" s="31"/>
      <c r="AB562" s="34" t="s">
        <v>64</v>
      </c>
      <c r="AC562" s="33"/>
      <c r="AD562" s="32" t="s">
        <v>63</v>
      </c>
      <c r="AE562" s="31"/>
      <c r="AF562" s="30"/>
      <c r="AG562" s="31"/>
      <c r="AH562" s="30"/>
      <c r="AI562" s="20"/>
      <c r="AJ562" s="250"/>
      <c r="AK562" s="253"/>
      <c r="AL562" s="19"/>
      <c r="AM562" s="7"/>
      <c r="AN562" s="7"/>
      <c r="AO562" s="239"/>
      <c r="AP562" s="230"/>
      <c r="AQ562" s="233"/>
      <c r="AR562" s="236"/>
      <c r="AS562" s="230"/>
      <c r="AT562" s="233"/>
      <c r="AU562" s="236"/>
      <c r="AV562" s="230"/>
      <c r="AW562" s="233"/>
      <c r="AX562" s="236"/>
      <c r="AY562" s="230"/>
      <c r="AZ562" s="233"/>
      <c r="BA562" s="236"/>
      <c r="BB562" s="230"/>
      <c r="BC562" s="233"/>
      <c r="BD562" s="298"/>
      <c r="BE562" s="301"/>
      <c r="BF562" s="301"/>
      <c r="BG562" s="304"/>
    </row>
    <row r="563" spans="2:60" ht="28.15" hidden="1" customHeight="1">
      <c r="B563" s="29"/>
      <c r="C563" s="265"/>
      <c r="D563" s="28"/>
      <c r="E563" s="27"/>
      <c r="F563" s="27"/>
      <c r="G563" s="26"/>
      <c r="H563" s="257"/>
      <c r="I563" s="261"/>
      <c r="J563" s="261"/>
      <c r="K563" s="261"/>
      <c r="L563" s="23" t="s">
        <v>62</v>
      </c>
      <c r="M563" s="22"/>
      <c r="N563" s="23" t="s">
        <v>61</v>
      </c>
      <c r="O563" s="22"/>
      <c r="P563" s="23" t="s">
        <v>60</v>
      </c>
      <c r="Q563" s="22"/>
      <c r="R563" s="23" t="s">
        <v>59</v>
      </c>
      <c r="S563" s="22"/>
      <c r="T563" s="23" t="s">
        <v>58</v>
      </c>
      <c r="U563" s="22"/>
      <c r="V563" s="23" t="s">
        <v>57</v>
      </c>
      <c r="W563" s="22"/>
      <c r="X563" s="23" t="s">
        <v>56</v>
      </c>
      <c r="Y563" s="22"/>
      <c r="Z563" s="23" t="s">
        <v>55</v>
      </c>
      <c r="AA563" s="22"/>
      <c r="AB563" s="25" t="s">
        <v>54</v>
      </c>
      <c r="AC563" s="24"/>
      <c r="AD563" s="23">
        <v>39</v>
      </c>
      <c r="AE563" s="22"/>
      <c r="AF563" s="21"/>
      <c r="AG563" s="22"/>
      <c r="AH563" s="21"/>
      <c r="AI563" s="20"/>
      <c r="AJ563" s="250"/>
      <c r="AK563" s="253"/>
      <c r="AL563" s="19"/>
      <c r="AM563" s="7"/>
      <c r="AN563" s="7"/>
      <c r="AO563" s="239"/>
      <c r="AP563" s="230"/>
      <c r="AQ563" s="233"/>
      <c r="AR563" s="236"/>
      <c r="AS563" s="230"/>
      <c r="AT563" s="233"/>
      <c r="AU563" s="236"/>
      <c r="AV563" s="230"/>
      <c r="AW563" s="233"/>
      <c r="AX563" s="236"/>
      <c r="AY563" s="230"/>
      <c r="AZ563" s="233"/>
      <c r="BA563" s="236"/>
      <c r="BB563" s="230"/>
      <c r="BC563" s="233"/>
      <c r="BD563" s="298"/>
      <c r="BE563" s="301"/>
      <c r="BF563" s="301"/>
      <c r="BG563" s="304"/>
    </row>
    <row r="564" spans="2:60" ht="28.15" hidden="1" customHeight="1" thickBot="1">
      <c r="B564" s="29"/>
      <c r="C564" s="266"/>
      <c r="D564" s="57"/>
      <c r="E564" s="56"/>
      <c r="F564" s="56"/>
      <c r="G564" s="55"/>
      <c r="H564" s="258"/>
      <c r="I564" s="262"/>
      <c r="J564" s="262"/>
      <c r="K564" s="262"/>
      <c r="L564" s="52" t="s">
        <v>53</v>
      </c>
      <c r="M564" s="51"/>
      <c r="N564" s="52" t="s">
        <v>52</v>
      </c>
      <c r="O564" s="51"/>
      <c r="P564" s="52" t="s">
        <v>51</v>
      </c>
      <c r="Q564" s="51"/>
      <c r="R564" s="52" t="s">
        <v>50</v>
      </c>
      <c r="S564" s="51"/>
      <c r="T564" s="52">
        <v>20</v>
      </c>
      <c r="U564" s="51"/>
      <c r="V564" s="52" t="s">
        <v>49</v>
      </c>
      <c r="W564" s="51"/>
      <c r="X564" s="52" t="s">
        <v>48</v>
      </c>
      <c r="Y564" s="51"/>
      <c r="Z564" s="52" t="s">
        <v>47</v>
      </c>
      <c r="AA564" s="51"/>
      <c r="AB564" s="54" t="s">
        <v>46</v>
      </c>
      <c r="AC564" s="53"/>
      <c r="AD564" s="52" t="s">
        <v>45</v>
      </c>
      <c r="AE564" s="51"/>
      <c r="AF564" s="50"/>
      <c r="AG564" s="51"/>
      <c r="AH564" s="50"/>
      <c r="AI564" s="49"/>
      <c r="AJ564" s="251"/>
      <c r="AK564" s="254"/>
      <c r="AL564" s="48"/>
      <c r="AM564" s="7"/>
      <c r="AN564" s="7"/>
      <c r="AO564" s="240"/>
      <c r="AP564" s="231"/>
      <c r="AQ564" s="234"/>
      <c r="AR564" s="237"/>
      <c r="AS564" s="231"/>
      <c r="AT564" s="234"/>
      <c r="AU564" s="237"/>
      <c r="AV564" s="231"/>
      <c r="AW564" s="234"/>
      <c r="AX564" s="237"/>
      <c r="AY564" s="231"/>
      <c r="AZ564" s="234"/>
      <c r="BA564" s="237"/>
      <c r="BB564" s="231"/>
      <c r="BC564" s="234"/>
      <c r="BD564" s="299"/>
      <c r="BE564" s="302"/>
      <c r="BF564" s="302"/>
      <c r="BG564" s="305"/>
    </row>
    <row r="565" spans="2:60" ht="28.15" hidden="1" customHeight="1">
      <c r="B565" s="29"/>
      <c r="C565" s="263">
        <v>3</v>
      </c>
      <c r="D565" s="47"/>
      <c r="E565" s="46"/>
      <c r="F565" s="46"/>
      <c r="G565" s="45"/>
      <c r="H565" s="255"/>
      <c r="I565" s="259"/>
      <c r="J565" s="259"/>
      <c r="K565" s="259"/>
      <c r="L565" s="42" t="s">
        <v>82</v>
      </c>
      <c r="M565" s="41"/>
      <c r="N565" s="42" t="s">
        <v>81</v>
      </c>
      <c r="O565" s="41"/>
      <c r="P565" s="42" t="s">
        <v>80</v>
      </c>
      <c r="Q565" s="41"/>
      <c r="R565" s="42" t="s">
        <v>79</v>
      </c>
      <c r="S565" s="41"/>
      <c r="T565" s="42" t="s">
        <v>78</v>
      </c>
      <c r="U565" s="41"/>
      <c r="V565" s="42" t="s">
        <v>77</v>
      </c>
      <c r="W565" s="41"/>
      <c r="X565" s="42" t="s">
        <v>76</v>
      </c>
      <c r="Y565" s="41"/>
      <c r="Z565" s="42" t="s">
        <v>75</v>
      </c>
      <c r="AA565" s="41"/>
      <c r="AB565" s="44" t="s">
        <v>74</v>
      </c>
      <c r="AC565" s="43"/>
      <c r="AD565" s="42" t="s">
        <v>73</v>
      </c>
      <c r="AE565" s="41"/>
      <c r="AF565" s="40"/>
      <c r="AG565" s="41"/>
      <c r="AH565" s="40"/>
      <c r="AI565" s="39"/>
      <c r="AJ565" s="245"/>
      <c r="AK565" s="245"/>
      <c r="AL565" s="38"/>
      <c r="AM565" s="7"/>
      <c r="AN565" s="7"/>
      <c r="AO565" s="238">
        <f>SUMPRODUCT(LEN($M565:$AE568)-LEN(SUBSTITUTE($M565:$AE568,"A", "")))</f>
        <v>0</v>
      </c>
      <c r="AP565" s="229">
        <f>SUMPRODUCT(LEN($AH565:$AH568)-LEN(SUBSTITUTE($AH565:$AH568,"A", "")))</f>
        <v>0</v>
      </c>
      <c r="AQ565" s="232">
        <f>SUMPRODUCT(LEN($AG565:$AG568)-LEN(SUBSTITUTE($AG565:$AG568,"A", "")))</f>
        <v>0</v>
      </c>
      <c r="AR565" s="235">
        <f>SUMPRODUCT(LEN($M565:$AE568)-LEN(SUBSTITUTE($M565:$AE568,"S", "")))</f>
        <v>0</v>
      </c>
      <c r="AS565" s="229">
        <f>SUMPRODUCT(LEN($AH565:$AH568)-LEN(SUBSTITUTE($AH565:$AH568,"S", "")))</f>
        <v>0</v>
      </c>
      <c r="AT565" s="232">
        <f>SUMPRODUCT(LEN($AG565:$AG568)-LEN(SUBSTITUTE($AG565:$AG568,"S", "")))</f>
        <v>0</v>
      </c>
      <c r="AU565" s="235">
        <f>SUMPRODUCT(LEN($M565:$AE568)-LEN(SUBSTITUTE($M565:$AE568,"F", "")))</f>
        <v>0</v>
      </c>
      <c r="AV565" s="229">
        <f>SUMPRODUCT(LEN($AH565:$AH568)-LEN(SUBSTITUTE($AH565:$AH568,"F", "")))</f>
        <v>0</v>
      </c>
      <c r="AW565" s="232">
        <f>SUMPRODUCT(LEN($AG565:$AG568)-LEN(SUBSTITUTE($AG565:$AG568,"F", "")))</f>
        <v>0</v>
      </c>
      <c r="AX565" s="235">
        <f>SUMPRODUCT(LEN($M565:$AE568)-LEN(SUBSTITUTE($M565:$AE568,"G", "")))</f>
        <v>0</v>
      </c>
      <c r="AY565" s="229">
        <f>SUMPRODUCT(LEN($AH565:$AH568)-LEN(SUBSTITUTE($AH565:$AH568,"G", "")))</f>
        <v>0</v>
      </c>
      <c r="AZ565" s="232">
        <f>SUMPRODUCT(LEN($AG565:$AG568)-LEN(SUBSTITUTE($AG565:$AG568,"G", "")))</f>
        <v>0</v>
      </c>
      <c r="BA565" s="235">
        <f>SUMPRODUCT(LEN($M565:$AE568)-LEN(SUBSTITUTE($M565:$AE568,"M", "")))</f>
        <v>0</v>
      </c>
      <c r="BB565" s="229">
        <f>SUMPRODUCT(LEN($AH565:$AH568)-LEN(SUBSTITUTE($AH565:$AH568,"M", "")))</f>
        <v>0</v>
      </c>
      <c r="BC565" s="232">
        <f>SUMPRODUCT(LEN($AG565:$AG568)-LEN(SUBSTITUTE($AG565:$AG568,"M", "")))</f>
        <v>0</v>
      </c>
      <c r="BD565" s="297">
        <f>SUMPRODUCT(LEN($AI565:$AI568)-LEN(SUBSTITUTE($AI565:$AI568,"S", "")))</f>
        <v>0</v>
      </c>
      <c r="BE565" s="300">
        <f>SUMPRODUCT(LEN($AI565:$AI568)-LEN(SUBSTITUTE($AI565:$AI568,"F", "")))</f>
        <v>0</v>
      </c>
      <c r="BF565" s="300">
        <f>SUMPRODUCT(LEN($AI565:$AI568)-LEN(SUBSTITUTE($AI565:$AI568,"G", "")))</f>
        <v>0</v>
      </c>
      <c r="BG565" s="303">
        <f>SUMPRODUCT(LEN($AI565:$AI568)-LEN(SUBSTITUTE($AI565:$AI568,"M", "")))</f>
        <v>0</v>
      </c>
    </row>
    <row r="566" spans="2:60" ht="28.15" hidden="1" customHeight="1" thickBot="1">
      <c r="B566" s="29"/>
      <c r="C566" s="264"/>
      <c r="D566" s="37"/>
      <c r="E566" s="36"/>
      <c r="F566" s="36"/>
      <c r="G566" s="35"/>
      <c r="H566" s="256"/>
      <c r="I566" s="260"/>
      <c r="J566" s="260"/>
      <c r="K566" s="260"/>
      <c r="L566" s="32" t="s">
        <v>72</v>
      </c>
      <c r="M566" s="31"/>
      <c r="N566" s="32" t="s">
        <v>71</v>
      </c>
      <c r="O566" s="31"/>
      <c r="P566" s="32" t="s">
        <v>70</v>
      </c>
      <c r="Q566" s="31"/>
      <c r="R566" s="32" t="s">
        <v>69</v>
      </c>
      <c r="S566" s="31"/>
      <c r="T566" s="32" t="s">
        <v>68</v>
      </c>
      <c r="U566" s="31"/>
      <c r="V566" s="32" t="s">
        <v>67</v>
      </c>
      <c r="W566" s="31"/>
      <c r="X566" s="32" t="s">
        <v>66</v>
      </c>
      <c r="Y566" s="31"/>
      <c r="Z566" s="32" t="s">
        <v>65</v>
      </c>
      <c r="AA566" s="31"/>
      <c r="AB566" s="34" t="s">
        <v>64</v>
      </c>
      <c r="AC566" s="33"/>
      <c r="AD566" s="32" t="s">
        <v>63</v>
      </c>
      <c r="AE566" s="31"/>
      <c r="AF566" s="30"/>
      <c r="AG566" s="31"/>
      <c r="AH566" s="30"/>
      <c r="AI566" s="20"/>
      <c r="AJ566" s="246"/>
      <c r="AK566" s="246"/>
      <c r="AL566" s="19"/>
      <c r="AM566" s="7"/>
      <c r="AN566" s="7"/>
      <c r="AO566" s="239"/>
      <c r="AP566" s="230"/>
      <c r="AQ566" s="233"/>
      <c r="AR566" s="236"/>
      <c r="AS566" s="230"/>
      <c r="AT566" s="233"/>
      <c r="AU566" s="236"/>
      <c r="AV566" s="230"/>
      <c r="AW566" s="233"/>
      <c r="AX566" s="236"/>
      <c r="AY566" s="230"/>
      <c r="AZ566" s="233"/>
      <c r="BA566" s="236"/>
      <c r="BB566" s="230"/>
      <c r="BC566" s="233"/>
      <c r="BD566" s="298"/>
      <c r="BE566" s="301"/>
      <c r="BF566" s="301"/>
      <c r="BG566" s="304"/>
    </row>
    <row r="567" spans="2:60" ht="28.15" hidden="1" customHeight="1">
      <c r="B567" s="29"/>
      <c r="C567" s="265"/>
      <c r="D567" s="28"/>
      <c r="E567" s="27"/>
      <c r="F567" s="27"/>
      <c r="G567" s="26"/>
      <c r="H567" s="257"/>
      <c r="I567" s="261"/>
      <c r="J567" s="261"/>
      <c r="K567" s="261"/>
      <c r="L567" s="23" t="s">
        <v>62</v>
      </c>
      <c r="M567" s="22"/>
      <c r="N567" s="23" t="s">
        <v>61</v>
      </c>
      <c r="O567" s="22"/>
      <c r="P567" s="23" t="s">
        <v>60</v>
      </c>
      <c r="Q567" s="22"/>
      <c r="R567" s="23" t="s">
        <v>59</v>
      </c>
      <c r="S567" s="22"/>
      <c r="T567" s="23" t="s">
        <v>58</v>
      </c>
      <c r="U567" s="22"/>
      <c r="V567" s="23" t="s">
        <v>57</v>
      </c>
      <c r="W567" s="22"/>
      <c r="X567" s="23" t="s">
        <v>56</v>
      </c>
      <c r="Y567" s="22"/>
      <c r="Z567" s="23" t="s">
        <v>55</v>
      </c>
      <c r="AA567" s="22"/>
      <c r="AB567" s="25" t="s">
        <v>54</v>
      </c>
      <c r="AC567" s="24"/>
      <c r="AD567" s="23">
        <v>39</v>
      </c>
      <c r="AE567" s="22"/>
      <c r="AF567" s="21"/>
      <c r="AG567" s="22"/>
      <c r="AH567" s="21"/>
      <c r="AI567" s="20"/>
      <c r="AJ567" s="246"/>
      <c r="AK567" s="246"/>
      <c r="AL567" s="19"/>
      <c r="AM567" s="7"/>
      <c r="AN567" s="7"/>
      <c r="AO567" s="239"/>
      <c r="AP567" s="230"/>
      <c r="AQ567" s="233"/>
      <c r="AR567" s="236"/>
      <c r="AS567" s="230"/>
      <c r="AT567" s="233"/>
      <c r="AU567" s="236"/>
      <c r="AV567" s="230"/>
      <c r="AW567" s="233"/>
      <c r="AX567" s="236"/>
      <c r="AY567" s="230"/>
      <c r="AZ567" s="233"/>
      <c r="BA567" s="236"/>
      <c r="BB567" s="230"/>
      <c r="BC567" s="233"/>
      <c r="BD567" s="298"/>
      <c r="BE567" s="301"/>
      <c r="BF567" s="301"/>
      <c r="BG567" s="304"/>
    </row>
    <row r="568" spans="2:60" ht="28.15" hidden="1" customHeight="1" thickBot="1">
      <c r="B568" s="18"/>
      <c r="C568" s="271"/>
      <c r="D568" s="17"/>
      <c r="E568" s="16"/>
      <c r="F568" s="16"/>
      <c r="G568" s="15"/>
      <c r="H568" s="258"/>
      <c r="I568" s="272"/>
      <c r="J568" s="272"/>
      <c r="K568" s="272"/>
      <c r="L568" s="12" t="s">
        <v>53</v>
      </c>
      <c r="M568" s="11"/>
      <c r="N568" s="12" t="s">
        <v>52</v>
      </c>
      <c r="O568" s="11"/>
      <c r="P568" s="12" t="s">
        <v>51</v>
      </c>
      <c r="Q568" s="11"/>
      <c r="R568" s="12" t="s">
        <v>50</v>
      </c>
      <c r="S568" s="11"/>
      <c r="T568" s="12">
        <v>20</v>
      </c>
      <c r="U568" s="11"/>
      <c r="V568" s="12" t="s">
        <v>49</v>
      </c>
      <c r="W568" s="11"/>
      <c r="X568" s="12" t="s">
        <v>48</v>
      </c>
      <c r="Y568" s="11"/>
      <c r="Z568" s="12" t="s">
        <v>47</v>
      </c>
      <c r="AA568" s="11"/>
      <c r="AB568" s="14" t="s">
        <v>46</v>
      </c>
      <c r="AC568" s="13"/>
      <c r="AD568" s="12" t="s">
        <v>45</v>
      </c>
      <c r="AE568" s="11"/>
      <c r="AF568" s="10"/>
      <c r="AG568" s="11"/>
      <c r="AH568" s="10"/>
      <c r="AI568" s="9"/>
      <c r="AJ568" s="247"/>
      <c r="AK568" s="247"/>
      <c r="AL568" s="8"/>
      <c r="AM568" s="7"/>
      <c r="AN568" s="7"/>
      <c r="AO568" s="240"/>
      <c r="AP568" s="231"/>
      <c r="AQ568" s="234"/>
      <c r="AR568" s="237"/>
      <c r="AS568" s="231"/>
      <c r="AT568" s="234"/>
      <c r="AU568" s="237"/>
      <c r="AV568" s="231"/>
      <c r="AW568" s="234"/>
      <c r="AX568" s="237"/>
      <c r="AY568" s="231"/>
      <c r="AZ568" s="234"/>
      <c r="BA568" s="237"/>
      <c r="BB568" s="231"/>
      <c r="BC568" s="234"/>
      <c r="BD568" s="299"/>
      <c r="BE568" s="302"/>
      <c r="BF568" s="302"/>
      <c r="BG568" s="305"/>
    </row>
    <row r="569" spans="2:60" ht="85.9" hidden="1" customHeight="1" thickBot="1">
      <c r="B569" s="94" t="s">
        <v>119</v>
      </c>
      <c r="C569" s="83" t="s">
        <v>118</v>
      </c>
      <c r="D569" s="88" t="s">
        <v>117</v>
      </c>
      <c r="E569" s="93" t="s">
        <v>116</v>
      </c>
      <c r="F569" s="92"/>
      <c r="G569" s="91"/>
      <c r="H569" s="90" t="s">
        <v>115</v>
      </c>
      <c r="I569" s="88" t="s">
        <v>43</v>
      </c>
      <c r="J569" s="88" t="s">
        <v>114</v>
      </c>
      <c r="K569" s="88" t="s">
        <v>44</v>
      </c>
      <c r="L569" s="227" t="s">
        <v>113</v>
      </c>
      <c r="M569" s="270"/>
      <c r="N569" s="227" t="s">
        <v>112</v>
      </c>
      <c r="O569" s="270"/>
      <c r="P569" s="227" t="s">
        <v>112</v>
      </c>
      <c r="Q569" s="228"/>
      <c r="R569" s="227" t="s">
        <v>112</v>
      </c>
      <c r="S569" s="228"/>
      <c r="T569" s="227" t="s">
        <v>112</v>
      </c>
      <c r="U569" s="228"/>
      <c r="V569" s="227" t="s">
        <v>112</v>
      </c>
      <c r="W569" s="228"/>
      <c r="X569" s="227" t="s">
        <v>112</v>
      </c>
      <c r="Y569" s="228"/>
      <c r="Z569" s="227" t="s">
        <v>112</v>
      </c>
      <c r="AA569" s="228"/>
      <c r="AB569" s="227" t="s">
        <v>112</v>
      </c>
      <c r="AC569" s="228"/>
      <c r="AD569" s="227" t="s">
        <v>112</v>
      </c>
      <c r="AE569" s="228"/>
      <c r="AF569" s="244" t="s">
        <v>111</v>
      </c>
      <c r="AG569" s="228"/>
      <c r="AH569" s="90" t="s">
        <v>110</v>
      </c>
      <c r="AI569" s="89" t="s">
        <v>109</v>
      </c>
      <c r="AJ569" s="88" t="s">
        <v>108</v>
      </c>
      <c r="AK569" s="88" t="s">
        <v>107</v>
      </c>
      <c r="AL569" s="87" t="s">
        <v>106</v>
      </c>
      <c r="AM569" s="86"/>
      <c r="AN569" s="86"/>
      <c r="AO569" s="84" t="s">
        <v>105</v>
      </c>
      <c r="AP569" s="83" t="s">
        <v>104</v>
      </c>
      <c r="AQ569" s="82" t="s">
        <v>103</v>
      </c>
      <c r="AR569" s="84" t="s">
        <v>102</v>
      </c>
      <c r="AS569" s="83" t="s">
        <v>101</v>
      </c>
      <c r="AT569" s="82" t="s">
        <v>100</v>
      </c>
      <c r="AU569" s="84" t="s">
        <v>99</v>
      </c>
      <c r="AV569" s="83" t="s">
        <v>98</v>
      </c>
      <c r="AW569" s="85" t="s">
        <v>97</v>
      </c>
      <c r="AX569" s="84" t="s">
        <v>96</v>
      </c>
      <c r="AY569" s="83" t="s">
        <v>95</v>
      </c>
      <c r="AZ569" s="82" t="s">
        <v>94</v>
      </c>
      <c r="BA569" s="84" t="s">
        <v>93</v>
      </c>
      <c r="BB569" s="83" t="s">
        <v>92</v>
      </c>
      <c r="BC569" s="82" t="s">
        <v>91</v>
      </c>
      <c r="BD569" s="81" t="s">
        <v>90</v>
      </c>
      <c r="BE569" s="80" t="s">
        <v>89</v>
      </c>
      <c r="BF569" s="80" t="s">
        <v>88</v>
      </c>
      <c r="BG569" s="79" t="s">
        <v>87</v>
      </c>
    </row>
    <row r="570" spans="2:60" ht="48" hidden="1" thickBot="1">
      <c r="B570" s="78" t="s">
        <v>142</v>
      </c>
      <c r="C570" s="77"/>
      <c r="D570" s="76"/>
      <c r="E570" s="267"/>
      <c r="F570" s="268"/>
      <c r="G570" s="269"/>
      <c r="H570" s="75" t="s">
        <v>85</v>
      </c>
      <c r="I570" s="74"/>
      <c r="J570" s="74"/>
      <c r="K570" s="73"/>
      <c r="L570" s="72"/>
      <c r="M570" s="68"/>
      <c r="N570" s="72"/>
      <c r="O570" s="68"/>
      <c r="P570" s="72"/>
      <c r="Q570" s="68"/>
      <c r="R570" s="72"/>
      <c r="S570" s="68"/>
      <c r="T570" s="72"/>
      <c r="U570" s="68"/>
      <c r="V570" s="72"/>
      <c r="W570" s="68"/>
      <c r="X570" s="72"/>
      <c r="Y570" s="68"/>
      <c r="Z570" s="72"/>
      <c r="AA570" s="71"/>
      <c r="AB570" s="70"/>
      <c r="AC570" s="70"/>
      <c r="AD570" s="70"/>
      <c r="AE570" s="70"/>
      <c r="AF570" s="69" t="s">
        <v>84</v>
      </c>
      <c r="AG570" s="68"/>
      <c r="AH570" s="68"/>
      <c r="AI570" s="68"/>
      <c r="AJ570" s="67"/>
      <c r="AK570" s="67"/>
      <c r="AL570" s="66"/>
      <c r="AM570" s="65"/>
      <c r="AN570" s="65"/>
      <c r="AO570" s="64">
        <f t="shared" ref="AO570:BG570" si="40">SUM(AO571:AO582)</f>
        <v>0</v>
      </c>
      <c r="AP570" s="63">
        <f t="shared" si="40"/>
        <v>0</v>
      </c>
      <c r="AQ570" s="62">
        <f t="shared" si="40"/>
        <v>0</v>
      </c>
      <c r="AR570" s="64">
        <f t="shared" si="40"/>
        <v>0</v>
      </c>
      <c r="AS570" s="63">
        <f t="shared" si="40"/>
        <v>0</v>
      </c>
      <c r="AT570" s="62">
        <f t="shared" si="40"/>
        <v>0</v>
      </c>
      <c r="AU570" s="64">
        <f t="shared" si="40"/>
        <v>0</v>
      </c>
      <c r="AV570" s="63">
        <f t="shared" si="40"/>
        <v>0</v>
      </c>
      <c r="AW570" s="62">
        <f t="shared" si="40"/>
        <v>0</v>
      </c>
      <c r="AX570" s="64">
        <f t="shared" si="40"/>
        <v>0</v>
      </c>
      <c r="AY570" s="63">
        <f t="shared" si="40"/>
        <v>0</v>
      </c>
      <c r="AZ570" s="62">
        <f t="shared" si="40"/>
        <v>0</v>
      </c>
      <c r="BA570" s="64">
        <f t="shared" si="40"/>
        <v>0</v>
      </c>
      <c r="BB570" s="63">
        <f t="shared" si="40"/>
        <v>0</v>
      </c>
      <c r="BC570" s="62">
        <f t="shared" si="40"/>
        <v>0</v>
      </c>
      <c r="BD570" s="61">
        <f t="shared" si="40"/>
        <v>0</v>
      </c>
      <c r="BE570" s="60">
        <f t="shared" si="40"/>
        <v>0</v>
      </c>
      <c r="BF570" s="60">
        <f t="shared" si="40"/>
        <v>0</v>
      </c>
      <c r="BG570" s="59">
        <f t="shared" si="40"/>
        <v>0</v>
      </c>
      <c r="BH570" s="58" t="s">
        <v>83</v>
      </c>
    </row>
    <row r="571" spans="2:60" ht="28.15" hidden="1" customHeight="1">
      <c r="B571" s="29"/>
      <c r="C571" s="263">
        <v>1</v>
      </c>
      <c r="D571" s="47"/>
      <c r="E571" s="46"/>
      <c r="F571" s="46"/>
      <c r="G571" s="45"/>
      <c r="H571" s="255"/>
      <c r="I571" s="259"/>
      <c r="J571" s="259"/>
      <c r="K571" s="259"/>
      <c r="L571" s="42" t="s">
        <v>82</v>
      </c>
      <c r="M571" s="41"/>
      <c r="N571" s="42" t="s">
        <v>81</v>
      </c>
      <c r="O571" s="41"/>
      <c r="P571" s="42" t="s">
        <v>80</v>
      </c>
      <c r="Q571" s="41"/>
      <c r="R571" s="42" t="s">
        <v>79</v>
      </c>
      <c r="S571" s="41"/>
      <c r="T571" s="42" t="s">
        <v>78</v>
      </c>
      <c r="U571" s="41"/>
      <c r="V571" s="42" t="s">
        <v>77</v>
      </c>
      <c r="W571" s="41"/>
      <c r="X571" s="42" t="s">
        <v>76</v>
      </c>
      <c r="Y571" s="41"/>
      <c r="Z571" s="42" t="s">
        <v>75</v>
      </c>
      <c r="AA571" s="41"/>
      <c r="AB571" s="44" t="s">
        <v>74</v>
      </c>
      <c r="AC571" s="43"/>
      <c r="AD571" s="42" t="s">
        <v>73</v>
      </c>
      <c r="AE571" s="41"/>
      <c r="AF571" s="40"/>
      <c r="AG571" s="41"/>
      <c r="AH571" s="40"/>
      <c r="AI571" s="39"/>
      <c r="AJ571" s="245"/>
      <c r="AK571" s="245"/>
      <c r="AL571" s="38"/>
      <c r="AM571" s="7"/>
      <c r="AN571" s="7"/>
      <c r="AO571" s="238">
        <f>SUMPRODUCT(LEN($M571:$AE574)-LEN(SUBSTITUTE($M571:$AE574,"A", "")))</f>
        <v>0</v>
      </c>
      <c r="AP571" s="229">
        <f>SUMPRODUCT(LEN($AH571:$AH574)-LEN(SUBSTITUTE($AH571:$AH574,"A", "")))</f>
        <v>0</v>
      </c>
      <c r="AQ571" s="232">
        <f>SUMPRODUCT(LEN($AG571:$AG574)-LEN(SUBSTITUTE($AG571:$AG574,"A", "")))</f>
        <v>0</v>
      </c>
      <c r="AR571" s="235">
        <f>SUMPRODUCT(LEN($M571:$AE574)-LEN(SUBSTITUTE($M571:$AE574,"S", "")))</f>
        <v>0</v>
      </c>
      <c r="AS571" s="229">
        <f>SUMPRODUCT(LEN($AH571:$AH574)-LEN(SUBSTITUTE($AH571:$AH574,"S", "")))</f>
        <v>0</v>
      </c>
      <c r="AT571" s="232">
        <f>SUMPRODUCT(LEN($AG571:$AG574)-LEN(SUBSTITUTE($AG571:$AG574,"S", "")))</f>
        <v>0</v>
      </c>
      <c r="AU571" s="235">
        <f>SUMPRODUCT(LEN($M571:$AE574)-LEN(SUBSTITUTE($M571:$AE574,"F", "")))</f>
        <v>0</v>
      </c>
      <c r="AV571" s="229">
        <f>SUMPRODUCT(LEN($AH571:$AH574)-LEN(SUBSTITUTE($AH571:$AH574,"F", "")))</f>
        <v>0</v>
      </c>
      <c r="AW571" s="232">
        <f>SUMPRODUCT(LEN($AG571:$AG574)-LEN(SUBSTITUTE($AG571:$AG574,"F", "")))</f>
        <v>0</v>
      </c>
      <c r="AX571" s="235">
        <f>SUMPRODUCT(LEN($M571:$AE574)-LEN(SUBSTITUTE($M571:$AE574,"G", "")))</f>
        <v>0</v>
      </c>
      <c r="AY571" s="229">
        <f>SUMPRODUCT(LEN($AH571:$AH574)-LEN(SUBSTITUTE($AH571:$AH574,"G", "")))</f>
        <v>0</v>
      </c>
      <c r="AZ571" s="232">
        <f>SUMPRODUCT(LEN($AG571:$AG574)-LEN(SUBSTITUTE($AG571:$AG574,"G", "")))</f>
        <v>0</v>
      </c>
      <c r="BA571" s="235">
        <f>SUMPRODUCT(LEN($M571:$AE574)-LEN(SUBSTITUTE($M571:$AE574,"M", "")))</f>
        <v>0</v>
      </c>
      <c r="BB571" s="229">
        <f>SUMPRODUCT(LEN($AH571:$AH574)-LEN(SUBSTITUTE($AH571:$AH574,"M", "")))</f>
        <v>0</v>
      </c>
      <c r="BC571" s="232">
        <f>SUMPRODUCT(LEN($AG571:$AG574)-LEN(SUBSTITUTE($AG571:$AG574,"M", "")))</f>
        <v>0</v>
      </c>
      <c r="BD571" s="297">
        <f>SUMPRODUCT(LEN($AI571:$AI574)-LEN(SUBSTITUTE($AI571:$AI574,"S", "")))</f>
        <v>0</v>
      </c>
      <c r="BE571" s="300">
        <f>SUMPRODUCT(LEN($AI571:$AI574)-LEN(SUBSTITUTE($AI571:$AI574,"F", "")))</f>
        <v>0</v>
      </c>
      <c r="BF571" s="300">
        <f>SUMPRODUCT(LEN($AI571:$AI574)-LEN(SUBSTITUTE($AI571:$AI574,"G", "")))</f>
        <v>0</v>
      </c>
      <c r="BG571" s="303">
        <f>SUMPRODUCT(LEN($AI571:$AI574)-LEN(SUBSTITUTE($AI571:$AI574,"M", "")))</f>
        <v>0</v>
      </c>
    </row>
    <row r="572" spans="2:60" ht="28.15" hidden="1" customHeight="1" thickBot="1">
      <c r="B572" s="29"/>
      <c r="C572" s="264"/>
      <c r="D572" s="37"/>
      <c r="E572" s="36"/>
      <c r="F572" s="36"/>
      <c r="G572" s="35"/>
      <c r="H572" s="256"/>
      <c r="I572" s="260"/>
      <c r="J572" s="260"/>
      <c r="K572" s="260"/>
      <c r="L572" s="32" t="s">
        <v>72</v>
      </c>
      <c r="M572" s="31"/>
      <c r="N572" s="32" t="s">
        <v>71</v>
      </c>
      <c r="O572" s="31"/>
      <c r="P572" s="32" t="s">
        <v>70</v>
      </c>
      <c r="Q572" s="31"/>
      <c r="R572" s="32" t="s">
        <v>69</v>
      </c>
      <c r="S572" s="31"/>
      <c r="T572" s="32" t="s">
        <v>68</v>
      </c>
      <c r="U572" s="31"/>
      <c r="V572" s="32" t="s">
        <v>67</v>
      </c>
      <c r="W572" s="31"/>
      <c r="X572" s="32" t="s">
        <v>66</v>
      </c>
      <c r="Y572" s="31"/>
      <c r="Z572" s="32" t="s">
        <v>65</v>
      </c>
      <c r="AA572" s="31"/>
      <c r="AB572" s="34" t="s">
        <v>64</v>
      </c>
      <c r="AC572" s="33"/>
      <c r="AD572" s="32" t="s">
        <v>63</v>
      </c>
      <c r="AE572" s="31"/>
      <c r="AF572" s="30"/>
      <c r="AG572" s="31"/>
      <c r="AH572" s="30"/>
      <c r="AI572" s="20"/>
      <c r="AJ572" s="246"/>
      <c r="AK572" s="246"/>
      <c r="AL572" s="19"/>
      <c r="AM572" s="7"/>
      <c r="AN572" s="7"/>
      <c r="AO572" s="239"/>
      <c r="AP572" s="230"/>
      <c r="AQ572" s="233"/>
      <c r="AR572" s="236"/>
      <c r="AS572" s="230"/>
      <c r="AT572" s="233"/>
      <c r="AU572" s="236"/>
      <c r="AV572" s="230"/>
      <c r="AW572" s="233"/>
      <c r="AX572" s="236"/>
      <c r="AY572" s="230"/>
      <c r="AZ572" s="233"/>
      <c r="BA572" s="236"/>
      <c r="BB572" s="230"/>
      <c r="BC572" s="233"/>
      <c r="BD572" s="298"/>
      <c r="BE572" s="301"/>
      <c r="BF572" s="301"/>
      <c r="BG572" s="304"/>
    </row>
    <row r="573" spans="2:60" ht="28.15" hidden="1" customHeight="1">
      <c r="B573" s="29"/>
      <c r="C573" s="265"/>
      <c r="D573" s="28"/>
      <c r="E573" s="27"/>
      <c r="F573" s="27"/>
      <c r="G573" s="26"/>
      <c r="H573" s="257"/>
      <c r="I573" s="261"/>
      <c r="J573" s="261"/>
      <c r="K573" s="261"/>
      <c r="L573" s="23" t="s">
        <v>62</v>
      </c>
      <c r="M573" s="22"/>
      <c r="N573" s="23" t="s">
        <v>61</v>
      </c>
      <c r="O573" s="22"/>
      <c r="P573" s="23" t="s">
        <v>60</v>
      </c>
      <c r="Q573" s="22"/>
      <c r="R573" s="23" t="s">
        <v>59</v>
      </c>
      <c r="S573" s="22"/>
      <c r="T573" s="23" t="s">
        <v>58</v>
      </c>
      <c r="U573" s="22"/>
      <c r="V573" s="23" t="s">
        <v>57</v>
      </c>
      <c r="W573" s="22"/>
      <c r="X573" s="23" t="s">
        <v>56</v>
      </c>
      <c r="Y573" s="22"/>
      <c r="Z573" s="23" t="s">
        <v>55</v>
      </c>
      <c r="AA573" s="22"/>
      <c r="AB573" s="25" t="s">
        <v>54</v>
      </c>
      <c r="AC573" s="24"/>
      <c r="AD573" s="23">
        <v>39</v>
      </c>
      <c r="AE573" s="22"/>
      <c r="AF573" s="21"/>
      <c r="AG573" s="22"/>
      <c r="AH573" s="21"/>
      <c r="AI573" s="20"/>
      <c r="AJ573" s="246"/>
      <c r="AK573" s="246"/>
      <c r="AL573" s="19"/>
      <c r="AM573" s="7"/>
      <c r="AN573" s="7"/>
      <c r="AO573" s="239"/>
      <c r="AP573" s="230"/>
      <c r="AQ573" s="233"/>
      <c r="AR573" s="236"/>
      <c r="AS573" s="230"/>
      <c r="AT573" s="233"/>
      <c r="AU573" s="236"/>
      <c r="AV573" s="230"/>
      <c r="AW573" s="233"/>
      <c r="AX573" s="236"/>
      <c r="AY573" s="230"/>
      <c r="AZ573" s="233"/>
      <c r="BA573" s="236"/>
      <c r="BB573" s="230"/>
      <c r="BC573" s="233"/>
      <c r="BD573" s="298"/>
      <c r="BE573" s="301"/>
      <c r="BF573" s="301"/>
      <c r="BG573" s="304"/>
    </row>
    <row r="574" spans="2:60" ht="27.75" hidden="1" customHeight="1" thickBot="1">
      <c r="B574" s="29"/>
      <c r="C574" s="266"/>
      <c r="D574" s="57"/>
      <c r="E574" s="56"/>
      <c r="F574" s="56"/>
      <c r="G574" s="55"/>
      <c r="H574" s="258"/>
      <c r="I574" s="262"/>
      <c r="J574" s="262"/>
      <c r="K574" s="262"/>
      <c r="L574" s="52" t="s">
        <v>53</v>
      </c>
      <c r="M574" s="51"/>
      <c r="N574" s="52" t="s">
        <v>52</v>
      </c>
      <c r="O574" s="51"/>
      <c r="P574" s="52" t="s">
        <v>51</v>
      </c>
      <c r="Q574" s="51"/>
      <c r="R574" s="52" t="s">
        <v>50</v>
      </c>
      <c r="S574" s="51"/>
      <c r="T574" s="52">
        <v>20</v>
      </c>
      <c r="U574" s="51"/>
      <c r="V574" s="52" t="s">
        <v>49</v>
      </c>
      <c r="W574" s="51"/>
      <c r="X574" s="52" t="s">
        <v>48</v>
      </c>
      <c r="Y574" s="51"/>
      <c r="Z574" s="52" t="s">
        <v>47</v>
      </c>
      <c r="AA574" s="51"/>
      <c r="AB574" s="54" t="s">
        <v>46</v>
      </c>
      <c r="AC574" s="53"/>
      <c r="AD574" s="52" t="s">
        <v>45</v>
      </c>
      <c r="AE574" s="51"/>
      <c r="AF574" s="50"/>
      <c r="AG574" s="51"/>
      <c r="AH574" s="50"/>
      <c r="AI574" s="49"/>
      <c r="AJ574" s="248"/>
      <c r="AK574" s="248"/>
      <c r="AL574" s="48"/>
      <c r="AM574" s="7"/>
      <c r="AN574" s="7"/>
      <c r="AO574" s="240"/>
      <c r="AP574" s="231"/>
      <c r="AQ574" s="234"/>
      <c r="AR574" s="237"/>
      <c r="AS574" s="231"/>
      <c r="AT574" s="234"/>
      <c r="AU574" s="237"/>
      <c r="AV574" s="231"/>
      <c r="AW574" s="234"/>
      <c r="AX574" s="237"/>
      <c r="AY574" s="231"/>
      <c r="AZ574" s="234"/>
      <c r="BA574" s="237"/>
      <c r="BB574" s="231"/>
      <c r="BC574" s="234"/>
      <c r="BD574" s="299"/>
      <c r="BE574" s="302"/>
      <c r="BF574" s="302"/>
      <c r="BG574" s="305"/>
    </row>
    <row r="575" spans="2:60" ht="28.15" hidden="1" customHeight="1">
      <c r="B575" s="29"/>
      <c r="C575" s="263">
        <v>2</v>
      </c>
      <c r="D575" s="47"/>
      <c r="E575" s="46"/>
      <c r="F575" s="46"/>
      <c r="G575" s="45"/>
      <c r="H575" s="255"/>
      <c r="I575" s="259"/>
      <c r="J575" s="259"/>
      <c r="K575" s="259"/>
      <c r="L575" s="42" t="s">
        <v>82</v>
      </c>
      <c r="M575" s="41"/>
      <c r="N575" s="42" t="s">
        <v>81</v>
      </c>
      <c r="O575" s="41"/>
      <c r="P575" s="42" t="s">
        <v>80</v>
      </c>
      <c r="Q575" s="41"/>
      <c r="R575" s="42" t="s">
        <v>79</v>
      </c>
      <c r="S575" s="41"/>
      <c r="T575" s="42" t="s">
        <v>78</v>
      </c>
      <c r="U575" s="41"/>
      <c r="V575" s="42" t="s">
        <v>77</v>
      </c>
      <c r="W575" s="41"/>
      <c r="X575" s="42" t="s">
        <v>76</v>
      </c>
      <c r="Y575" s="41"/>
      <c r="Z575" s="42" t="s">
        <v>75</v>
      </c>
      <c r="AA575" s="41"/>
      <c r="AB575" s="44" t="s">
        <v>74</v>
      </c>
      <c r="AC575" s="43"/>
      <c r="AD575" s="42" t="s">
        <v>73</v>
      </c>
      <c r="AE575" s="41"/>
      <c r="AF575" s="40"/>
      <c r="AG575" s="41"/>
      <c r="AH575" s="40"/>
      <c r="AI575" s="39"/>
      <c r="AJ575" s="249"/>
      <c r="AK575" s="252"/>
      <c r="AL575" s="38"/>
      <c r="AM575" s="7"/>
      <c r="AN575" s="7"/>
      <c r="AO575" s="238">
        <f>SUMPRODUCT(LEN($M575:$AE578)-LEN(SUBSTITUTE($M575:$AE578,"A", "")))</f>
        <v>0</v>
      </c>
      <c r="AP575" s="229">
        <f>SUMPRODUCT(LEN($AH575:$AH578)-LEN(SUBSTITUTE($AH575:$AH578,"A", "")))</f>
        <v>0</v>
      </c>
      <c r="AQ575" s="232">
        <f>SUMPRODUCT(LEN($AG575:$AG578)-LEN(SUBSTITUTE($AG575:$AG578,"A", "")))</f>
        <v>0</v>
      </c>
      <c r="AR575" s="235">
        <f>SUMPRODUCT(LEN($M575:$AE578)-LEN(SUBSTITUTE($M575:$AE578,"S", "")))</f>
        <v>0</v>
      </c>
      <c r="AS575" s="229">
        <f>SUMPRODUCT(LEN($AH575:$AH578)-LEN(SUBSTITUTE($AH575:$AH578,"S", "")))</f>
        <v>0</v>
      </c>
      <c r="AT575" s="232">
        <f>SUMPRODUCT(LEN($AG575:$AG578)-LEN(SUBSTITUTE($AG575:$AG578,"S", "")))</f>
        <v>0</v>
      </c>
      <c r="AU575" s="235">
        <f>SUMPRODUCT(LEN($M575:$AE578)-LEN(SUBSTITUTE($M575:$AE578,"F", "")))</f>
        <v>0</v>
      </c>
      <c r="AV575" s="229">
        <f>SUMPRODUCT(LEN($AH575:$AH578)-LEN(SUBSTITUTE($AH575:$AH578,"F", "")))</f>
        <v>0</v>
      </c>
      <c r="AW575" s="232">
        <f>SUMPRODUCT(LEN($AG575:$AG578)-LEN(SUBSTITUTE($AG575:$AG578,"F", "")))</f>
        <v>0</v>
      </c>
      <c r="AX575" s="235">
        <f>SUMPRODUCT(LEN($M575:$AE578)-LEN(SUBSTITUTE($M575:$AE578,"G", "")))</f>
        <v>0</v>
      </c>
      <c r="AY575" s="229">
        <f>SUMPRODUCT(LEN($AH575:$AH578)-LEN(SUBSTITUTE($AH575:$AH578,"G", "")))</f>
        <v>0</v>
      </c>
      <c r="AZ575" s="232">
        <f>SUMPRODUCT(LEN($AG575:$AG578)-LEN(SUBSTITUTE($AG575:$AG578,"G", "")))</f>
        <v>0</v>
      </c>
      <c r="BA575" s="235">
        <f>SUMPRODUCT(LEN($M575:$AE578)-LEN(SUBSTITUTE($M575:$AE578,"M", "")))</f>
        <v>0</v>
      </c>
      <c r="BB575" s="229">
        <f>SUMPRODUCT(LEN($AH575:$AH578)-LEN(SUBSTITUTE($AH575:$AH578,"M", "")))</f>
        <v>0</v>
      </c>
      <c r="BC575" s="232">
        <f>SUMPRODUCT(LEN($AG575:$AG578)-LEN(SUBSTITUTE($AG575:$AG578,"M", "")))</f>
        <v>0</v>
      </c>
      <c r="BD575" s="297">
        <f>SUMPRODUCT(LEN($AI575:$AI578)-LEN(SUBSTITUTE($AI575:$AI578,"S", "")))</f>
        <v>0</v>
      </c>
      <c r="BE575" s="300">
        <f>SUMPRODUCT(LEN($AI575:$AI578)-LEN(SUBSTITUTE($AI575:$AI578,"F", "")))</f>
        <v>0</v>
      </c>
      <c r="BF575" s="300">
        <f>SUMPRODUCT(LEN($AI575:$AI578)-LEN(SUBSTITUTE($AI575:$AI578,"G", "")))</f>
        <v>0</v>
      </c>
      <c r="BG575" s="303">
        <f>SUMPRODUCT(LEN($AI575:$AI578)-LEN(SUBSTITUTE($AI575:$AI578,"M", "")))</f>
        <v>0</v>
      </c>
    </row>
    <row r="576" spans="2:60" ht="28.15" hidden="1" customHeight="1" thickBot="1">
      <c r="B576" s="29"/>
      <c r="C576" s="264"/>
      <c r="D576" s="37"/>
      <c r="E576" s="36"/>
      <c r="F576" s="36"/>
      <c r="G576" s="35"/>
      <c r="H576" s="256"/>
      <c r="I576" s="260"/>
      <c r="J576" s="260"/>
      <c r="K576" s="260"/>
      <c r="L576" s="32" t="s">
        <v>72</v>
      </c>
      <c r="M576" s="31"/>
      <c r="N576" s="32" t="s">
        <v>71</v>
      </c>
      <c r="O576" s="31"/>
      <c r="P576" s="32" t="s">
        <v>70</v>
      </c>
      <c r="Q576" s="31"/>
      <c r="R576" s="32" t="s">
        <v>69</v>
      </c>
      <c r="S576" s="31"/>
      <c r="T576" s="32" t="s">
        <v>68</v>
      </c>
      <c r="U576" s="31"/>
      <c r="V576" s="32" t="s">
        <v>67</v>
      </c>
      <c r="W576" s="31"/>
      <c r="X576" s="32" t="s">
        <v>66</v>
      </c>
      <c r="Y576" s="31"/>
      <c r="Z576" s="32" t="s">
        <v>65</v>
      </c>
      <c r="AA576" s="31"/>
      <c r="AB576" s="34" t="s">
        <v>64</v>
      </c>
      <c r="AC576" s="33"/>
      <c r="AD576" s="32" t="s">
        <v>63</v>
      </c>
      <c r="AE576" s="31"/>
      <c r="AF576" s="30"/>
      <c r="AG576" s="31"/>
      <c r="AH576" s="30"/>
      <c r="AI576" s="20"/>
      <c r="AJ576" s="250"/>
      <c r="AK576" s="253"/>
      <c r="AL576" s="19"/>
      <c r="AM576" s="7"/>
      <c r="AN576" s="7"/>
      <c r="AO576" s="239"/>
      <c r="AP576" s="230"/>
      <c r="AQ576" s="233"/>
      <c r="AR576" s="236"/>
      <c r="AS576" s="230"/>
      <c r="AT576" s="233"/>
      <c r="AU576" s="236"/>
      <c r="AV576" s="230"/>
      <c r="AW576" s="233"/>
      <c r="AX576" s="236"/>
      <c r="AY576" s="230"/>
      <c r="AZ576" s="233"/>
      <c r="BA576" s="236"/>
      <c r="BB576" s="230"/>
      <c r="BC576" s="233"/>
      <c r="BD576" s="298"/>
      <c r="BE576" s="301"/>
      <c r="BF576" s="301"/>
      <c r="BG576" s="304"/>
    </row>
    <row r="577" spans="2:60" ht="28.15" hidden="1" customHeight="1">
      <c r="B577" s="29"/>
      <c r="C577" s="265"/>
      <c r="D577" s="28"/>
      <c r="E577" s="27"/>
      <c r="F577" s="27"/>
      <c r="G577" s="26"/>
      <c r="H577" s="257"/>
      <c r="I577" s="261"/>
      <c r="J577" s="261"/>
      <c r="K577" s="261"/>
      <c r="L577" s="23" t="s">
        <v>62</v>
      </c>
      <c r="M577" s="22"/>
      <c r="N577" s="23" t="s">
        <v>61</v>
      </c>
      <c r="O577" s="22"/>
      <c r="P577" s="23" t="s">
        <v>60</v>
      </c>
      <c r="Q577" s="22"/>
      <c r="R577" s="23" t="s">
        <v>59</v>
      </c>
      <c r="S577" s="22"/>
      <c r="T577" s="23" t="s">
        <v>58</v>
      </c>
      <c r="U577" s="22"/>
      <c r="V577" s="23" t="s">
        <v>57</v>
      </c>
      <c r="W577" s="22"/>
      <c r="X577" s="23" t="s">
        <v>56</v>
      </c>
      <c r="Y577" s="22"/>
      <c r="Z577" s="23" t="s">
        <v>55</v>
      </c>
      <c r="AA577" s="22"/>
      <c r="AB577" s="25" t="s">
        <v>54</v>
      </c>
      <c r="AC577" s="24"/>
      <c r="AD577" s="23">
        <v>39</v>
      </c>
      <c r="AE577" s="22"/>
      <c r="AF577" s="21"/>
      <c r="AG577" s="22"/>
      <c r="AH577" s="21"/>
      <c r="AI577" s="20"/>
      <c r="AJ577" s="250"/>
      <c r="AK577" s="253"/>
      <c r="AL577" s="19"/>
      <c r="AM577" s="7"/>
      <c r="AN577" s="7"/>
      <c r="AO577" s="239"/>
      <c r="AP577" s="230"/>
      <c r="AQ577" s="233"/>
      <c r="AR577" s="236"/>
      <c r="AS577" s="230"/>
      <c r="AT577" s="233"/>
      <c r="AU577" s="236"/>
      <c r="AV577" s="230"/>
      <c r="AW577" s="233"/>
      <c r="AX577" s="236"/>
      <c r="AY577" s="230"/>
      <c r="AZ577" s="233"/>
      <c r="BA577" s="236"/>
      <c r="BB577" s="230"/>
      <c r="BC577" s="233"/>
      <c r="BD577" s="298"/>
      <c r="BE577" s="301"/>
      <c r="BF577" s="301"/>
      <c r="BG577" s="304"/>
    </row>
    <row r="578" spans="2:60" ht="28.15" hidden="1" customHeight="1" thickBot="1">
      <c r="B578" s="29"/>
      <c r="C578" s="266"/>
      <c r="D578" s="57"/>
      <c r="E578" s="56"/>
      <c r="F578" s="56"/>
      <c r="G578" s="55"/>
      <c r="H578" s="258"/>
      <c r="I578" s="262"/>
      <c r="J578" s="262"/>
      <c r="K578" s="262"/>
      <c r="L578" s="52" t="s">
        <v>53</v>
      </c>
      <c r="M578" s="51"/>
      <c r="N578" s="52" t="s">
        <v>52</v>
      </c>
      <c r="O578" s="51"/>
      <c r="P578" s="52" t="s">
        <v>51</v>
      </c>
      <c r="Q578" s="51"/>
      <c r="R578" s="52" t="s">
        <v>50</v>
      </c>
      <c r="S578" s="51"/>
      <c r="T578" s="52">
        <v>20</v>
      </c>
      <c r="U578" s="51"/>
      <c r="V578" s="52" t="s">
        <v>49</v>
      </c>
      <c r="W578" s="51"/>
      <c r="X578" s="52" t="s">
        <v>48</v>
      </c>
      <c r="Y578" s="51"/>
      <c r="Z578" s="52" t="s">
        <v>47</v>
      </c>
      <c r="AA578" s="51"/>
      <c r="AB578" s="54" t="s">
        <v>46</v>
      </c>
      <c r="AC578" s="53"/>
      <c r="AD578" s="52" t="s">
        <v>45</v>
      </c>
      <c r="AE578" s="51"/>
      <c r="AF578" s="50"/>
      <c r="AG578" s="51"/>
      <c r="AH578" s="50"/>
      <c r="AI578" s="49"/>
      <c r="AJ578" s="251"/>
      <c r="AK578" s="254"/>
      <c r="AL578" s="48"/>
      <c r="AM578" s="7"/>
      <c r="AN578" s="7"/>
      <c r="AO578" s="240"/>
      <c r="AP578" s="231"/>
      <c r="AQ578" s="234"/>
      <c r="AR578" s="237"/>
      <c r="AS578" s="231"/>
      <c r="AT578" s="234"/>
      <c r="AU578" s="237"/>
      <c r="AV578" s="231"/>
      <c r="AW578" s="234"/>
      <c r="AX578" s="237"/>
      <c r="AY578" s="231"/>
      <c r="AZ578" s="234"/>
      <c r="BA578" s="237"/>
      <c r="BB578" s="231"/>
      <c r="BC578" s="234"/>
      <c r="BD578" s="299"/>
      <c r="BE578" s="302"/>
      <c r="BF578" s="302"/>
      <c r="BG578" s="305"/>
    </row>
    <row r="579" spans="2:60" ht="28.15" hidden="1" customHeight="1">
      <c r="B579" s="29"/>
      <c r="C579" s="263">
        <v>3</v>
      </c>
      <c r="D579" s="47"/>
      <c r="E579" s="46"/>
      <c r="F579" s="46"/>
      <c r="G579" s="45"/>
      <c r="H579" s="255"/>
      <c r="I579" s="259"/>
      <c r="J579" s="259"/>
      <c r="K579" s="259"/>
      <c r="L579" s="42" t="s">
        <v>82</v>
      </c>
      <c r="M579" s="41"/>
      <c r="N579" s="42" t="s">
        <v>81</v>
      </c>
      <c r="O579" s="41"/>
      <c r="P579" s="42" t="s">
        <v>80</v>
      </c>
      <c r="Q579" s="41"/>
      <c r="R579" s="42" t="s">
        <v>79</v>
      </c>
      <c r="S579" s="41"/>
      <c r="T579" s="42" t="s">
        <v>78</v>
      </c>
      <c r="U579" s="41"/>
      <c r="V579" s="42" t="s">
        <v>77</v>
      </c>
      <c r="W579" s="41"/>
      <c r="X579" s="42" t="s">
        <v>76</v>
      </c>
      <c r="Y579" s="41"/>
      <c r="Z579" s="42" t="s">
        <v>75</v>
      </c>
      <c r="AA579" s="41"/>
      <c r="AB579" s="44" t="s">
        <v>74</v>
      </c>
      <c r="AC579" s="43"/>
      <c r="AD579" s="42" t="s">
        <v>73</v>
      </c>
      <c r="AE579" s="41"/>
      <c r="AF579" s="40"/>
      <c r="AG579" s="41"/>
      <c r="AH579" s="40"/>
      <c r="AI579" s="39"/>
      <c r="AJ579" s="245"/>
      <c r="AK579" s="245"/>
      <c r="AL579" s="38"/>
      <c r="AM579" s="7"/>
      <c r="AN579" s="7"/>
      <c r="AO579" s="238">
        <f>SUMPRODUCT(LEN($M579:$AE582)-LEN(SUBSTITUTE($M579:$AE582,"A", "")))</f>
        <v>0</v>
      </c>
      <c r="AP579" s="229">
        <f>SUMPRODUCT(LEN($AH579:$AH582)-LEN(SUBSTITUTE($AH579:$AH582,"A", "")))</f>
        <v>0</v>
      </c>
      <c r="AQ579" s="232">
        <f>SUMPRODUCT(LEN($AG579:$AG582)-LEN(SUBSTITUTE($AG579:$AG582,"A", "")))</f>
        <v>0</v>
      </c>
      <c r="AR579" s="235">
        <f>SUMPRODUCT(LEN($M579:$AE582)-LEN(SUBSTITUTE($M579:$AE582,"S", "")))</f>
        <v>0</v>
      </c>
      <c r="AS579" s="229">
        <f>SUMPRODUCT(LEN($AH579:$AH582)-LEN(SUBSTITUTE($AH579:$AH582,"S", "")))</f>
        <v>0</v>
      </c>
      <c r="AT579" s="232">
        <f>SUMPRODUCT(LEN($AG579:$AG582)-LEN(SUBSTITUTE($AG579:$AG582,"S", "")))</f>
        <v>0</v>
      </c>
      <c r="AU579" s="235">
        <f>SUMPRODUCT(LEN($M579:$AE582)-LEN(SUBSTITUTE($M579:$AE582,"F", "")))</f>
        <v>0</v>
      </c>
      <c r="AV579" s="229">
        <f>SUMPRODUCT(LEN($AH579:$AH582)-LEN(SUBSTITUTE($AH579:$AH582,"F", "")))</f>
        <v>0</v>
      </c>
      <c r="AW579" s="232">
        <f>SUMPRODUCT(LEN($AG579:$AG582)-LEN(SUBSTITUTE($AG579:$AG582,"F", "")))</f>
        <v>0</v>
      </c>
      <c r="AX579" s="235">
        <f>SUMPRODUCT(LEN($M579:$AE582)-LEN(SUBSTITUTE($M579:$AE582,"G", "")))</f>
        <v>0</v>
      </c>
      <c r="AY579" s="229">
        <f>SUMPRODUCT(LEN($AH579:$AH582)-LEN(SUBSTITUTE($AH579:$AH582,"G", "")))</f>
        <v>0</v>
      </c>
      <c r="AZ579" s="232">
        <f>SUMPRODUCT(LEN($AG579:$AG582)-LEN(SUBSTITUTE($AG579:$AG582,"G", "")))</f>
        <v>0</v>
      </c>
      <c r="BA579" s="235">
        <f>SUMPRODUCT(LEN($M579:$AE582)-LEN(SUBSTITUTE($M579:$AE582,"M", "")))</f>
        <v>0</v>
      </c>
      <c r="BB579" s="229">
        <f>SUMPRODUCT(LEN($AH579:$AH582)-LEN(SUBSTITUTE($AH579:$AH582,"M", "")))</f>
        <v>0</v>
      </c>
      <c r="BC579" s="232">
        <f>SUMPRODUCT(LEN($AG579:$AG582)-LEN(SUBSTITUTE($AG579:$AG582,"M", "")))</f>
        <v>0</v>
      </c>
      <c r="BD579" s="297">
        <f>SUMPRODUCT(LEN($AI579:$AI582)-LEN(SUBSTITUTE($AI579:$AI582,"S", "")))</f>
        <v>0</v>
      </c>
      <c r="BE579" s="300">
        <f>SUMPRODUCT(LEN($AI579:$AI582)-LEN(SUBSTITUTE($AI579:$AI582,"F", "")))</f>
        <v>0</v>
      </c>
      <c r="BF579" s="300">
        <f>SUMPRODUCT(LEN($AI579:$AI582)-LEN(SUBSTITUTE($AI579:$AI582,"G", "")))</f>
        <v>0</v>
      </c>
      <c r="BG579" s="303">
        <f>SUMPRODUCT(LEN($AI579:$AI582)-LEN(SUBSTITUTE($AI579:$AI582,"M", "")))</f>
        <v>0</v>
      </c>
    </row>
    <row r="580" spans="2:60" ht="28.15" hidden="1" customHeight="1" thickBot="1">
      <c r="B580" s="29"/>
      <c r="C580" s="264"/>
      <c r="D580" s="37"/>
      <c r="E580" s="36"/>
      <c r="F580" s="36"/>
      <c r="G580" s="35"/>
      <c r="H580" s="256"/>
      <c r="I580" s="260"/>
      <c r="J580" s="260"/>
      <c r="K580" s="260"/>
      <c r="L580" s="32" t="s">
        <v>72</v>
      </c>
      <c r="M580" s="31"/>
      <c r="N580" s="32" t="s">
        <v>71</v>
      </c>
      <c r="O580" s="31"/>
      <c r="P580" s="32" t="s">
        <v>70</v>
      </c>
      <c r="Q580" s="31"/>
      <c r="R580" s="32" t="s">
        <v>69</v>
      </c>
      <c r="S580" s="31"/>
      <c r="T580" s="32" t="s">
        <v>68</v>
      </c>
      <c r="U580" s="31"/>
      <c r="V580" s="32" t="s">
        <v>67</v>
      </c>
      <c r="W580" s="31"/>
      <c r="X580" s="32" t="s">
        <v>66</v>
      </c>
      <c r="Y580" s="31"/>
      <c r="Z580" s="32" t="s">
        <v>65</v>
      </c>
      <c r="AA580" s="31"/>
      <c r="AB580" s="34" t="s">
        <v>64</v>
      </c>
      <c r="AC580" s="33"/>
      <c r="AD580" s="32" t="s">
        <v>63</v>
      </c>
      <c r="AE580" s="31"/>
      <c r="AF580" s="30"/>
      <c r="AG580" s="31"/>
      <c r="AH580" s="30"/>
      <c r="AI580" s="20"/>
      <c r="AJ580" s="246"/>
      <c r="AK580" s="246"/>
      <c r="AL580" s="19"/>
      <c r="AM580" s="7"/>
      <c r="AN580" s="7"/>
      <c r="AO580" s="239"/>
      <c r="AP580" s="230"/>
      <c r="AQ580" s="233"/>
      <c r="AR580" s="236"/>
      <c r="AS580" s="230"/>
      <c r="AT580" s="233"/>
      <c r="AU580" s="236"/>
      <c r="AV580" s="230"/>
      <c r="AW580" s="233"/>
      <c r="AX580" s="236"/>
      <c r="AY580" s="230"/>
      <c r="AZ580" s="233"/>
      <c r="BA580" s="236"/>
      <c r="BB580" s="230"/>
      <c r="BC580" s="233"/>
      <c r="BD580" s="298"/>
      <c r="BE580" s="301"/>
      <c r="BF580" s="301"/>
      <c r="BG580" s="304"/>
    </row>
    <row r="581" spans="2:60" ht="28.15" hidden="1" customHeight="1">
      <c r="B581" s="29"/>
      <c r="C581" s="265"/>
      <c r="D581" s="28"/>
      <c r="E581" s="27"/>
      <c r="F581" s="27"/>
      <c r="G581" s="26"/>
      <c r="H581" s="257"/>
      <c r="I581" s="261"/>
      <c r="J581" s="261"/>
      <c r="K581" s="261"/>
      <c r="L581" s="23" t="s">
        <v>62</v>
      </c>
      <c r="M581" s="22"/>
      <c r="N581" s="23" t="s">
        <v>61</v>
      </c>
      <c r="O581" s="22"/>
      <c r="P581" s="23" t="s">
        <v>60</v>
      </c>
      <c r="Q581" s="22"/>
      <c r="R581" s="23" t="s">
        <v>59</v>
      </c>
      <c r="S581" s="22"/>
      <c r="T581" s="23" t="s">
        <v>58</v>
      </c>
      <c r="U581" s="22"/>
      <c r="V581" s="23" t="s">
        <v>57</v>
      </c>
      <c r="W581" s="22"/>
      <c r="X581" s="23" t="s">
        <v>56</v>
      </c>
      <c r="Y581" s="22"/>
      <c r="Z581" s="23" t="s">
        <v>55</v>
      </c>
      <c r="AA581" s="22"/>
      <c r="AB581" s="25" t="s">
        <v>54</v>
      </c>
      <c r="AC581" s="24"/>
      <c r="AD581" s="23">
        <v>39</v>
      </c>
      <c r="AE581" s="22"/>
      <c r="AF581" s="21"/>
      <c r="AG581" s="22"/>
      <c r="AH581" s="21"/>
      <c r="AI581" s="20"/>
      <c r="AJ581" s="246"/>
      <c r="AK581" s="246"/>
      <c r="AL581" s="19"/>
      <c r="AM581" s="7"/>
      <c r="AN581" s="7"/>
      <c r="AO581" s="239"/>
      <c r="AP581" s="230"/>
      <c r="AQ581" s="233"/>
      <c r="AR581" s="236"/>
      <c r="AS581" s="230"/>
      <c r="AT581" s="233"/>
      <c r="AU581" s="236"/>
      <c r="AV581" s="230"/>
      <c r="AW581" s="233"/>
      <c r="AX581" s="236"/>
      <c r="AY581" s="230"/>
      <c r="AZ581" s="233"/>
      <c r="BA581" s="236"/>
      <c r="BB581" s="230"/>
      <c r="BC581" s="233"/>
      <c r="BD581" s="298"/>
      <c r="BE581" s="301"/>
      <c r="BF581" s="301"/>
      <c r="BG581" s="304"/>
    </row>
    <row r="582" spans="2:60" ht="28.15" hidden="1" customHeight="1" thickBot="1">
      <c r="B582" s="18"/>
      <c r="C582" s="271"/>
      <c r="D582" s="17"/>
      <c r="E582" s="16"/>
      <c r="F582" s="16"/>
      <c r="G582" s="15"/>
      <c r="H582" s="258"/>
      <c r="I582" s="272"/>
      <c r="J582" s="272"/>
      <c r="K582" s="272"/>
      <c r="L582" s="12" t="s">
        <v>53</v>
      </c>
      <c r="M582" s="11"/>
      <c r="N582" s="12" t="s">
        <v>52</v>
      </c>
      <c r="O582" s="11"/>
      <c r="P582" s="12" t="s">
        <v>51</v>
      </c>
      <c r="Q582" s="11"/>
      <c r="R582" s="12" t="s">
        <v>50</v>
      </c>
      <c r="S582" s="11"/>
      <c r="T582" s="12">
        <v>20</v>
      </c>
      <c r="U582" s="11"/>
      <c r="V582" s="12" t="s">
        <v>49</v>
      </c>
      <c r="W582" s="11"/>
      <c r="X582" s="12" t="s">
        <v>48</v>
      </c>
      <c r="Y582" s="11"/>
      <c r="Z582" s="12" t="s">
        <v>47</v>
      </c>
      <c r="AA582" s="11"/>
      <c r="AB582" s="14" t="s">
        <v>46</v>
      </c>
      <c r="AC582" s="13"/>
      <c r="AD582" s="12" t="s">
        <v>45</v>
      </c>
      <c r="AE582" s="11"/>
      <c r="AF582" s="10"/>
      <c r="AG582" s="11"/>
      <c r="AH582" s="10"/>
      <c r="AI582" s="9"/>
      <c r="AJ582" s="247"/>
      <c r="AK582" s="247"/>
      <c r="AL582" s="8"/>
      <c r="AM582" s="7"/>
      <c r="AN582" s="7"/>
      <c r="AO582" s="240"/>
      <c r="AP582" s="231"/>
      <c r="AQ582" s="234"/>
      <c r="AR582" s="237"/>
      <c r="AS582" s="231"/>
      <c r="AT582" s="234"/>
      <c r="AU582" s="237"/>
      <c r="AV582" s="231"/>
      <c r="AW582" s="234"/>
      <c r="AX582" s="237"/>
      <c r="AY582" s="231"/>
      <c r="AZ582" s="234"/>
      <c r="BA582" s="237"/>
      <c r="BB582" s="231"/>
      <c r="BC582" s="234"/>
      <c r="BD582" s="299"/>
      <c r="BE582" s="302"/>
      <c r="BF582" s="302"/>
      <c r="BG582" s="305"/>
    </row>
    <row r="583" spans="2:60" ht="85.9" hidden="1" customHeight="1" thickBot="1">
      <c r="B583" s="94" t="s">
        <v>119</v>
      </c>
      <c r="C583" s="83" t="s">
        <v>118</v>
      </c>
      <c r="D583" s="88" t="s">
        <v>117</v>
      </c>
      <c r="E583" s="93" t="s">
        <v>116</v>
      </c>
      <c r="F583" s="92"/>
      <c r="G583" s="91"/>
      <c r="H583" s="90" t="s">
        <v>115</v>
      </c>
      <c r="I583" s="88" t="s">
        <v>43</v>
      </c>
      <c r="J583" s="88" t="s">
        <v>114</v>
      </c>
      <c r="K583" s="88" t="s">
        <v>44</v>
      </c>
      <c r="L583" s="227" t="s">
        <v>113</v>
      </c>
      <c r="M583" s="270"/>
      <c r="N583" s="227" t="s">
        <v>112</v>
      </c>
      <c r="O583" s="270"/>
      <c r="P583" s="227" t="s">
        <v>112</v>
      </c>
      <c r="Q583" s="228"/>
      <c r="R583" s="227" t="s">
        <v>112</v>
      </c>
      <c r="S583" s="228"/>
      <c r="T583" s="227" t="s">
        <v>112</v>
      </c>
      <c r="U583" s="228"/>
      <c r="V583" s="227" t="s">
        <v>112</v>
      </c>
      <c r="W583" s="228"/>
      <c r="X583" s="227" t="s">
        <v>112</v>
      </c>
      <c r="Y583" s="228"/>
      <c r="Z583" s="227" t="s">
        <v>112</v>
      </c>
      <c r="AA583" s="228"/>
      <c r="AB583" s="227" t="s">
        <v>112</v>
      </c>
      <c r="AC583" s="228"/>
      <c r="AD583" s="227" t="s">
        <v>112</v>
      </c>
      <c r="AE583" s="228"/>
      <c r="AF583" s="244" t="s">
        <v>111</v>
      </c>
      <c r="AG583" s="228"/>
      <c r="AH583" s="90" t="s">
        <v>110</v>
      </c>
      <c r="AI583" s="89" t="s">
        <v>109</v>
      </c>
      <c r="AJ583" s="88" t="s">
        <v>108</v>
      </c>
      <c r="AK583" s="88" t="s">
        <v>107</v>
      </c>
      <c r="AL583" s="87" t="s">
        <v>106</v>
      </c>
      <c r="AM583" s="86"/>
      <c r="AN583" s="86"/>
      <c r="AO583" s="84" t="s">
        <v>105</v>
      </c>
      <c r="AP583" s="83" t="s">
        <v>104</v>
      </c>
      <c r="AQ583" s="82" t="s">
        <v>103</v>
      </c>
      <c r="AR583" s="84" t="s">
        <v>102</v>
      </c>
      <c r="AS583" s="83" t="s">
        <v>101</v>
      </c>
      <c r="AT583" s="82" t="s">
        <v>100</v>
      </c>
      <c r="AU583" s="84" t="s">
        <v>99</v>
      </c>
      <c r="AV583" s="83" t="s">
        <v>98</v>
      </c>
      <c r="AW583" s="85" t="s">
        <v>97</v>
      </c>
      <c r="AX583" s="84" t="s">
        <v>96</v>
      </c>
      <c r="AY583" s="83" t="s">
        <v>95</v>
      </c>
      <c r="AZ583" s="82" t="s">
        <v>94</v>
      </c>
      <c r="BA583" s="84" t="s">
        <v>93</v>
      </c>
      <c r="BB583" s="83" t="s">
        <v>92</v>
      </c>
      <c r="BC583" s="82" t="s">
        <v>91</v>
      </c>
      <c r="BD583" s="81" t="s">
        <v>90</v>
      </c>
      <c r="BE583" s="80" t="s">
        <v>89</v>
      </c>
      <c r="BF583" s="80" t="s">
        <v>88</v>
      </c>
      <c r="BG583" s="79" t="s">
        <v>87</v>
      </c>
    </row>
    <row r="584" spans="2:60" ht="48" hidden="1" thickBot="1">
      <c r="B584" s="78" t="s">
        <v>141</v>
      </c>
      <c r="C584" s="77"/>
      <c r="D584" s="76"/>
      <c r="E584" s="267"/>
      <c r="F584" s="268"/>
      <c r="G584" s="269"/>
      <c r="H584" s="75" t="s">
        <v>85</v>
      </c>
      <c r="I584" s="74"/>
      <c r="J584" s="74"/>
      <c r="K584" s="73"/>
      <c r="L584" s="72"/>
      <c r="M584" s="68"/>
      <c r="N584" s="72"/>
      <c r="O584" s="68"/>
      <c r="P584" s="72"/>
      <c r="Q584" s="68"/>
      <c r="R584" s="72"/>
      <c r="S584" s="68"/>
      <c r="T584" s="72"/>
      <c r="U584" s="68"/>
      <c r="V584" s="72"/>
      <c r="W584" s="68"/>
      <c r="X584" s="72"/>
      <c r="Y584" s="68"/>
      <c r="Z584" s="72"/>
      <c r="AA584" s="71"/>
      <c r="AB584" s="70"/>
      <c r="AC584" s="70"/>
      <c r="AD584" s="70"/>
      <c r="AE584" s="70"/>
      <c r="AF584" s="69" t="s">
        <v>84</v>
      </c>
      <c r="AG584" s="68"/>
      <c r="AH584" s="68"/>
      <c r="AI584" s="68"/>
      <c r="AJ584" s="67"/>
      <c r="AK584" s="67"/>
      <c r="AL584" s="66"/>
      <c r="AM584" s="65"/>
      <c r="AN584" s="65"/>
      <c r="AO584" s="64">
        <f t="shared" ref="AO584:BG584" si="41">SUM(AO585:AO596)</f>
        <v>0</v>
      </c>
      <c r="AP584" s="63">
        <f t="shared" si="41"/>
        <v>0</v>
      </c>
      <c r="AQ584" s="62">
        <f t="shared" si="41"/>
        <v>0</v>
      </c>
      <c r="AR584" s="64">
        <f t="shared" si="41"/>
        <v>0</v>
      </c>
      <c r="AS584" s="63">
        <f t="shared" si="41"/>
        <v>0</v>
      </c>
      <c r="AT584" s="62">
        <f t="shared" si="41"/>
        <v>0</v>
      </c>
      <c r="AU584" s="64">
        <f t="shared" si="41"/>
        <v>0</v>
      </c>
      <c r="AV584" s="63">
        <f t="shared" si="41"/>
        <v>0</v>
      </c>
      <c r="AW584" s="62">
        <f t="shared" si="41"/>
        <v>0</v>
      </c>
      <c r="AX584" s="64">
        <f t="shared" si="41"/>
        <v>0</v>
      </c>
      <c r="AY584" s="63">
        <f t="shared" si="41"/>
        <v>0</v>
      </c>
      <c r="AZ584" s="62">
        <f t="shared" si="41"/>
        <v>0</v>
      </c>
      <c r="BA584" s="64">
        <f t="shared" si="41"/>
        <v>0</v>
      </c>
      <c r="BB584" s="63">
        <f t="shared" si="41"/>
        <v>0</v>
      </c>
      <c r="BC584" s="62">
        <f t="shared" si="41"/>
        <v>0</v>
      </c>
      <c r="BD584" s="61">
        <f t="shared" si="41"/>
        <v>0</v>
      </c>
      <c r="BE584" s="60">
        <f t="shared" si="41"/>
        <v>0</v>
      </c>
      <c r="BF584" s="60">
        <f t="shared" si="41"/>
        <v>0</v>
      </c>
      <c r="BG584" s="59">
        <f t="shared" si="41"/>
        <v>0</v>
      </c>
      <c r="BH584" s="58" t="s">
        <v>83</v>
      </c>
    </row>
    <row r="585" spans="2:60" ht="28.15" hidden="1" customHeight="1">
      <c r="B585" s="29"/>
      <c r="C585" s="263">
        <v>1</v>
      </c>
      <c r="D585" s="47"/>
      <c r="E585" s="46"/>
      <c r="F585" s="46"/>
      <c r="G585" s="45"/>
      <c r="H585" s="255"/>
      <c r="I585" s="259"/>
      <c r="J585" s="259"/>
      <c r="K585" s="259"/>
      <c r="L585" s="42" t="s">
        <v>82</v>
      </c>
      <c r="M585" s="41"/>
      <c r="N585" s="42" t="s">
        <v>81</v>
      </c>
      <c r="O585" s="41"/>
      <c r="P585" s="42" t="s">
        <v>80</v>
      </c>
      <c r="Q585" s="41"/>
      <c r="R585" s="42" t="s">
        <v>79</v>
      </c>
      <c r="S585" s="41"/>
      <c r="T585" s="42" t="s">
        <v>78</v>
      </c>
      <c r="U585" s="41"/>
      <c r="V585" s="42" t="s">
        <v>77</v>
      </c>
      <c r="W585" s="41"/>
      <c r="X585" s="42" t="s">
        <v>76</v>
      </c>
      <c r="Y585" s="41"/>
      <c r="Z585" s="42" t="s">
        <v>75</v>
      </c>
      <c r="AA585" s="41"/>
      <c r="AB585" s="44" t="s">
        <v>74</v>
      </c>
      <c r="AC585" s="43"/>
      <c r="AD585" s="42" t="s">
        <v>73</v>
      </c>
      <c r="AE585" s="41"/>
      <c r="AF585" s="40"/>
      <c r="AG585" s="41"/>
      <c r="AH585" s="40"/>
      <c r="AI585" s="39"/>
      <c r="AJ585" s="245"/>
      <c r="AK585" s="245"/>
      <c r="AL585" s="38"/>
      <c r="AM585" s="7"/>
      <c r="AN585" s="7"/>
      <c r="AO585" s="238">
        <f>SUMPRODUCT(LEN($M585:$AE588)-LEN(SUBSTITUTE($M585:$AE588,"A", "")))</f>
        <v>0</v>
      </c>
      <c r="AP585" s="229">
        <f>SUMPRODUCT(LEN($AH585:$AH588)-LEN(SUBSTITUTE($AH585:$AH588,"A", "")))</f>
        <v>0</v>
      </c>
      <c r="AQ585" s="232">
        <f>SUMPRODUCT(LEN($AG585:$AG588)-LEN(SUBSTITUTE($AG585:$AG588,"A", "")))</f>
        <v>0</v>
      </c>
      <c r="AR585" s="235">
        <f>SUMPRODUCT(LEN($M585:$AE588)-LEN(SUBSTITUTE($M585:$AE588,"S", "")))</f>
        <v>0</v>
      </c>
      <c r="AS585" s="229">
        <f>SUMPRODUCT(LEN($AH585:$AH588)-LEN(SUBSTITUTE($AH585:$AH588,"S", "")))</f>
        <v>0</v>
      </c>
      <c r="AT585" s="232">
        <f>SUMPRODUCT(LEN($AG585:$AG588)-LEN(SUBSTITUTE($AG585:$AG588,"S", "")))</f>
        <v>0</v>
      </c>
      <c r="AU585" s="235">
        <f>SUMPRODUCT(LEN($M585:$AE588)-LEN(SUBSTITUTE($M585:$AE588,"F", "")))</f>
        <v>0</v>
      </c>
      <c r="AV585" s="229">
        <f>SUMPRODUCT(LEN($AH585:$AH588)-LEN(SUBSTITUTE($AH585:$AH588,"F", "")))</f>
        <v>0</v>
      </c>
      <c r="AW585" s="232">
        <f>SUMPRODUCT(LEN($AG585:$AG588)-LEN(SUBSTITUTE($AG585:$AG588,"F", "")))</f>
        <v>0</v>
      </c>
      <c r="AX585" s="235">
        <f>SUMPRODUCT(LEN($M585:$AE588)-LEN(SUBSTITUTE($M585:$AE588,"G", "")))</f>
        <v>0</v>
      </c>
      <c r="AY585" s="229">
        <f>SUMPRODUCT(LEN($AH585:$AH588)-LEN(SUBSTITUTE($AH585:$AH588,"G", "")))</f>
        <v>0</v>
      </c>
      <c r="AZ585" s="232">
        <f>SUMPRODUCT(LEN($AG585:$AG588)-LEN(SUBSTITUTE($AG585:$AG588,"G", "")))</f>
        <v>0</v>
      </c>
      <c r="BA585" s="235">
        <f>SUMPRODUCT(LEN($M585:$AE588)-LEN(SUBSTITUTE($M585:$AE588,"M", "")))</f>
        <v>0</v>
      </c>
      <c r="BB585" s="229">
        <f>SUMPRODUCT(LEN($AH585:$AH588)-LEN(SUBSTITUTE($AH585:$AH588,"M", "")))</f>
        <v>0</v>
      </c>
      <c r="BC585" s="232">
        <f>SUMPRODUCT(LEN($AG585:$AG588)-LEN(SUBSTITUTE($AG585:$AG588,"M", "")))</f>
        <v>0</v>
      </c>
      <c r="BD585" s="297">
        <f>SUMPRODUCT(LEN($AI585:$AI588)-LEN(SUBSTITUTE($AI585:$AI588,"S", "")))</f>
        <v>0</v>
      </c>
      <c r="BE585" s="300">
        <f>SUMPRODUCT(LEN($AI585:$AI588)-LEN(SUBSTITUTE($AI585:$AI588,"F", "")))</f>
        <v>0</v>
      </c>
      <c r="BF585" s="300">
        <f>SUMPRODUCT(LEN($AI585:$AI588)-LEN(SUBSTITUTE($AI585:$AI588,"G", "")))</f>
        <v>0</v>
      </c>
      <c r="BG585" s="303">
        <f>SUMPRODUCT(LEN($AI585:$AI588)-LEN(SUBSTITUTE($AI585:$AI588,"M", "")))</f>
        <v>0</v>
      </c>
    </row>
    <row r="586" spans="2:60" ht="28.15" hidden="1" customHeight="1" thickBot="1">
      <c r="B586" s="29"/>
      <c r="C586" s="264"/>
      <c r="D586" s="37"/>
      <c r="E586" s="36"/>
      <c r="F586" s="36"/>
      <c r="G586" s="35"/>
      <c r="H586" s="256"/>
      <c r="I586" s="260"/>
      <c r="J586" s="260"/>
      <c r="K586" s="260"/>
      <c r="L586" s="32" t="s">
        <v>72</v>
      </c>
      <c r="M586" s="31"/>
      <c r="N586" s="32" t="s">
        <v>71</v>
      </c>
      <c r="O586" s="31"/>
      <c r="P586" s="32" t="s">
        <v>70</v>
      </c>
      <c r="Q586" s="31"/>
      <c r="R586" s="32" t="s">
        <v>69</v>
      </c>
      <c r="S586" s="31"/>
      <c r="T586" s="32" t="s">
        <v>68</v>
      </c>
      <c r="U586" s="31"/>
      <c r="V586" s="32" t="s">
        <v>67</v>
      </c>
      <c r="W586" s="31"/>
      <c r="X586" s="32" t="s">
        <v>66</v>
      </c>
      <c r="Y586" s="31"/>
      <c r="Z586" s="32" t="s">
        <v>65</v>
      </c>
      <c r="AA586" s="31"/>
      <c r="AB586" s="34" t="s">
        <v>64</v>
      </c>
      <c r="AC586" s="33"/>
      <c r="AD586" s="32" t="s">
        <v>63</v>
      </c>
      <c r="AE586" s="31"/>
      <c r="AF586" s="30"/>
      <c r="AG586" s="31"/>
      <c r="AH586" s="30"/>
      <c r="AI586" s="20"/>
      <c r="AJ586" s="246"/>
      <c r="AK586" s="246"/>
      <c r="AL586" s="19"/>
      <c r="AM586" s="7"/>
      <c r="AN586" s="7"/>
      <c r="AO586" s="239"/>
      <c r="AP586" s="230"/>
      <c r="AQ586" s="233"/>
      <c r="AR586" s="236"/>
      <c r="AS586" s="230"/>
      <c r="AT586" s="233"/>
      <c r="AU586" s="236"/>
      <c r="AV586" s="230"/>
      <c r="AW586" s="233"/>
      <c r="AX586" s="236"/>
      <c r="AY586" s="230"/>
      <c r="AZ586" s="233"/>
      <c r="BA586" s="236"/>
      <c r="BB586" s="230"/>
      <c r="BC586" s="233"/>
      <c r="BD586" s="298"/>
      <c r="BE586" s="301"/>
      <c r="BF586" s="301"/>
      <c r="BG586" s="304"/>
    </row>
    <row r="587" spans="2:60" ht="28.15" hidden="1" customHeight="1">
      <c r="B587" s="29"/>
      <c r="C587" s="265"/>
      <c r="D587" s="28"/>
      <c r="E587" s="27"/>
      <c r="F587" s="27"/>
      <c r="G587" s="26"/>
      <c r="H587" s="257"/>
      <c r="I587" s="261"/>
      <c r="J587" s="261"/>
      <c r="K587" s="261"/>
      <c r="L587" s="23" t="s">
        <v>62</v>
      </c>
      <c r="M587" s="22"/>
      <c r="N587" s="23" t="s">
        <v>61</v>
      </c>
      <c r="O587" s="22"/>
      <c r="P587" s="23" t="s">
        <v>60</v>
      </c>
      <c r="Q587" s="22"/>
      <c r="R587" s="23" t="s">
        <v>59</v>
      </c>
      <c r="S587" s="22"/>
      <c r="T587" s="23" t="s">
        <v>58</v>
      </c>
      <c r="U587" s="22"/>
      <c r="V587" s="23" t="s">
        <v>57</v>
      </c>
      <c r="W587" s="22"/>
      <c r="X587" s="23" t="s">
        <v>56</v>
      </c>
      <c r="Y587" s="22"/>
      <c r="Z587" s="23" t="s">
        <v>55</v>
      </c>
      <c r="AA587" s="22"/>
      <c r="AB587" s="25" t="s">
        <v>54</v>
      </c>
      <c r="AC587" s="24"/>
      <c r="AD587" s="23">
        <v>39</v>
      </c>
      <c r="AE587" s="22"/>
      <c r="AF587" s="21"/>
      <c r="AG587" s="22"/>
      <c r="AH587" s="21"/>
      <c r="AI587" s="20"/>
      <c r="AJ587" s="246"/>
      <c r="AK587" s="246"/>
      <c r="AL587" s="19"/>
      <c r="AM587" s="7"/>
      <c r="AN587" s="7"/>
      <c r="AO587" s="239"/>
      <c r="AP587" s="230"/>
      <c r="AQ587" s="233"/>
      <c r="AR587" s="236"/>
      <c r="AS587" s="230"/>
      <c r="AT587" s="233"/>
      <c r="AU587" s="236"/>
      <c r="AV587" s="230"/>
      <c r="AW587" s="233"/>
      <c r="AX587" s="236"/>
      <c r="AY587" s="230"/>
      <c r="AZ587" s="233"/>
      <c r="BA587" s="236"/>
      <c r="BB587" s="230"/>
      <c r="BC587" s="233"/>
      <c r="BD587" s="298"/>
      <c r="BE587" s="301"/>
      <c r="BF587" s="301"/>
      <c r="BG587" s="304"/>
    </row>
    <row r="588" spans="2:60" ht="28.15" hidden="1" customHeight="1" thickBot="1">
      <c r="B588" s="29"/>
      <c r="C588" s="266"/>
      <c r="D588" s="57"/>
      <c r="E588" s="56"/>
      <c r="F588" s="56"/>
      <c r="G588" s="55"/>
      <c r="H588" s="258"/>
      <c r="I588" s="262"/>
      <c r="J588" s="262"/>
      <c r="K588" s="262"/>
      <c r="L588" s="52" t="s">
        <v>53</v>
      </c>
      <c r="M588" s="51"/>
      <c r="N588" s="52" t="s">
        <v>52</v>
      </c>
      <c r="O588" s="51"/>
      <c r="P588" s="52" t="s">
        <v>51</v>
      </c>
      <c r="Q588" s="51"/>
      <c r="R588" s="52" t="s">
        <v>50</v>
      </c>
      <c r="S588" s="51"/>
      <c r="T588" s="52">
        <v>20</v>
      </c>
      <c r="U588" s="51"/>
      <c r="V588" s="52" t="s">
        <v>49</v>
      </c>
      <c r="W588" s="51"/>
      <c r="X588" s="52" t="s">
        <v>48</v>
      </c>
      <c r="Y588" s="51"/>
      <c r="Z588" s="52" t="s">
        <v>47</v>
      </c>
      <c r="AA588" s="51"/>
      <c r="AB588" s="54" t="s">
        <v>46</v>
      </c>
      <c r="AC588" s="53"/>
      <c r="AD588" s="52" t="s">
        <v>45</v>
      </c>
      <c r="AE588" s="51"/>
      <c r="AF588" s="50"/>
      <c r="AG588" s="51"/>
      <c r="AH588" s="50"/>
      <c r="AI588" s="49"/>
      <c r="AJ588" s="248"/>
      <c r="AK588" s="248"/>
      <c r="AL588" s="48"/>
      <c r="AM588" s="7"/>
      <c r="AN588" s="7"/>
      <c r="AO588" s="240"/>
      <c r="AP588" s="231"/>
      <c r="AQ588" s="234"/>
      <c r="AR588" s="237"/>
      <c r="AS588" s="231"/>
      <c r="AT588" s="234"/>
      <c r="AU588" s="237"/>
      <c r="AV588" s="231"/>
      <c r="AW588" s="234"/>
      <c r="AX588" s="237"/>
      <c r="AY588" s="231"/>
      <c r="AZ588" s="234"/>
      <c r="BA588" s="237"/>
      <c r="BB588" s="231"/>
      <c r="BC588" s="234"/>
      <c r="BD588" s="299"/>
      <c r="BE588" s="302"/>
      <c r="BF588" s="302"/>
      <c r="BG588" s="305"/>
    </row>
    <row r="589" spans="2:60" ht="28.15" hidden="1" customHeight="1">
      <c r="B589" s="29"/>
      <c r="C589" s="263">
        <v>2</v>
      </c>
      <c r="D589" s="47"/>
      <c r="E589" s="46"/>
      <c r="F589" s="46"/>
      <c r="G589" s="45"/>
      <c r="H589" s="255"/>
      <c r="I589" s="259"/>
      <c r="J589" s="259"/>
      <c r="K589" s="259"/>
      <c r="L589" s="42" t="s">
        <v>82</v>
      </c>
      <c r="M589" s="41"/>
      <c r="N589" s="42" t="s">
        <v>81</v>
      </c>
      <c r="O589" s="41"/>
      <c r="P589" s="42" t="s">
        <v>80</v>
      </c>
      <c r="Q589" s="41"/>
      <c r="R589" s="42" t="s">
        <v>79</v>
      </c>
      <c r="S589" s="41"/>
      <c r="T589" s="42" t="s">
        <v>78</v>
      </c>
      <c r="U589" s="41"/>
      <c r="V589" s="42" t="s">
        <v>77</v>
      </c>
      <c r="W589" s="41"/>
      <c r="X589" s="42" t="s">
        <v>76</v>
      </c>
      <c r="Y589" s="41"/>
      <c r="Z589" s="42" t="s">
        <v>75</v>
      </c>
      <c r="AA589" s="41"/>
      <c r="AB589" s="44" t="s">
        <v>74</v>
      </c>
      <c r="AC589" s="43"/>
      <c r="AD589" s="42" t="s">
        <v>73</v>
      </c>
      <c r="AE589" s="41"/>
      <c r="AF589" s="40"/>
      <c r="AG589" s="41"/>
      <c r="AH589" s="40"/>
      <c r="AI589" s="39"/>
      <c r="AJ589" s="249"/>
      <c r="AK589" s="252"/>
      <c r="AL589" s="38"/>
      <c r="AM589" s="7"/>
      <c r="AN589" s="7"/>
      <c r="AO589" s="238">
        <f>SUMPRODUCT(LEN($M589:$AE592)-LEN(SUBSTITUTE($M589:$AE592,"A", "")))</f>
        <v>0</v>
      </c>
      <c r="AP589" s="229">
        <f>SUMPRODUCT(LEN($AH589:$AH592)-LEN(SUBSTITUTE($AH589:$AH592,"A", "")))</f>
        <v>0</v>
      </c>
      <c r="AQ589" s="232">
        <f>SUMPRODUCT(LEN($AG589:$AG592)-LEN(SUBSTITUTE($AG589:$AG592,"A", "")))</f>
        <v>0</v>
      </c>
      <c r="AR589" s="235">
        <f>SUMPRODUCT(LEN($M589:$AE592)-LEN(SUBSTITUTE($M589:$AE592,"S", "")))</f>
        <v>0</v>
      </c>
      <c r="AS589" s="229">
        <f>SUMPRODUCT(LEN($AH589:$AH592)-LEN(SUBSTITUTE($AH589:$AH592,"S", "")))</f>
        <v>0</v>
      </c>
      <c r="AT589" s="232">
        <f>SUMPRODUCT(LEN($AG589:$AG592)-LEN(SUBSTITUTE($AG589:$AG592,"S", "")))</f>
        <v>0</v>
      </c>
      <c r="AU589" s="235">
        <f>SUMPRODUCT(LEN($M589:$AE592)-LEN(SUBSTITUTE($M589:$AE592,"F", "")))</f>
        <v>0</v>
      </c>
      <c r="AV589" s="229">
        <f>SUMPRODUCT(LEN($AH589:$AH592)-LEN(SUBSTITUTE($AH589:$AH592,"F", "")))</f>
        <v>0</v>
      </c>
      <c r="AW589" s="232">
        <f>SUMPRODUCT(LEN($AG589:$AG592)-LEN(SUBSTITUTE($AG589:$AG592,"F", "")))</f>
        <v>0</v>
      </c>
      <c r="AX589" s="235">
        <f>SUMPRODUCT(LEN($M589:$AE592)-LEN(SUBSTITUTE($M589:$AE592,"G", "")))</f>
        <v>0</v>
      </c>
      <c r="AY589" s="229">
        <f>SUMPRODUCT(LEN($AH589:$AH592)-LEN(SUBSTITUTE($AH589:$AH592,"G", "")))</f>
        <v>0</v>
      </c>
      <c r="AZ589" s="232">
        <f>SUMPRODUCT(LEN($AG589:$AG592)-LEN(SUBSTITUTE($AG589:$AG592,"G", "")))</f>
        <v>0</v>
      </c>
      <c r="BA589" s="235">
        <f>SUMPRODUCT(LEN($M589:$AE592)-LEN(SUBSTITUTE($M589:$AE592,"M", "")))</f>
        <v>0</v>
      </c>
      <c r="BB589" s="229">
        <f>SUMPRODUCT(LEN($AH589:$AH592)-LEN(SUBSTITUTE($AH589:$AH592,"M", "")))</f>
        <v>0</v>
      </c>
      <c r="BC589" s="232">
        <f>SUMPRODUCT(LEN($AG589:$AG592)-LEN(SUBSTITUTE($AG589:$AG592,"M", "")))</f>
        <v>0</v>
      </c>
      <c r="BD589" s="297">
        <f>SUMPRODUCT(LEN($AI589:$AI592)-LEN(SUBSTITUTE($AI589:$AI592,"S", "")))</f>
        <v>0</v>
      </c>
      <c r="BE589" s="300">
        <f>SUMPRODUCT(LEN($AI589:$AI592)-LEN(SUBSTITUTE($AI589:$AI592,"F", "")))</f>
        <v>0</v>
      </c>
      <c r="BF589" s="300">
        <f>SUMPRODUCT(LEN($AI589:$AI592)-LEN(SUBSTITUTE($AI589:$AI592,"G", "")))</f>
        <v>0</v>
      </c>
      <c r="BG589" s="303">
        <f>SUMPRODUCT(LEN($AI589:$AI592)-LEN(SUBSTITUTE($AI589:$AI592,"M", "")))</f>
        <v>0</v>
      </c>
    </row>
    <row r="590" spans="2:60" ht="28.15" hidden="1" customHeight="1" thickBot="1">
      <c r="B590" s="29"/>
      <c r="C590" s="264"/>
      <c r="D590" s="37"/>
      <c r="E590" s="36"/>
      <c r="F590" s="36"/>
      <c r="G590" s="35"/>
      <c r="H590" s="256"/>
      <c r="I590" s="260"/>
      <c r="J590" s="260"/>
      <c r="K590" s="260"/>
      <c r="L590" s="32" t="s">
        <v>72</v>
      </c>
      <c r="M590" s="31"/>
      <c r="N590" s="32" t="s">
        <v>71</v>
      </c>
      <c r="O590" s="31"/>
      <c r="P590" s="32" t="s">
        <v>70</v>
      </c>
      <c r="Q590" s="31"/>
      <c r="R590" s="32" t="s">
        <v>69</v>
      </c>
      <c r="S590" s="31"/>
      <c r="T590" s="32" t="s">
        <v>68</v>
      </c>
      <c r="U590" s="31"/>
      <c r="V590" s="32" t="s">
        <v>67</v>
      </c>
      <c r="W590" s="31"/>
      <c r="X590" s="32" t="s">
        <v>66</v>
      </c>
      <c r="Y590" s="31"/>
      <c r="Z590" s="32" t="s">
        <v>65</v>
      </c>
      <c r="AA590" s="31"/>
      <c r="AB590" s="34" t="s">
        <v>64</v>
      </c>
      <c r="AC590" s="33"/>
      <c r="AD590" s="32" t="s">
        <v>63</v>
      </c>
      <c r="AE590" s="31"/>
      <c r="AF590" s="30"/>
      <c r="AG590" s="31"/>
      <c r="AH590" s="30"/>
      <c r="AI590" s="20"/>
      <c r="AJ590" s="250"/>
      <c r="AK590" s="253"/>
      <c r="AL590" s="19"/>
      <c r="AM590" s="7"/>
      <c r="AN590" s="7"/>
      <c r="AO590" s="239"/>
      <c r="AP590" s="230"/>
      <c r="AQ590" s="233"/>
      <c r="AR590" s="236"/>
      <c r="AS590" s="230"/>
      <c r="AT590" s="233"/>
      <c r="AU590" s="236"/>
      <c r="AV590" s="230"/>
      <c r="AW590" s="233"/>
      <c r="AX590" s="236"/>
      <c r="AY590" s="230"/>
      <c r="AZ590" s="233"/>
      <c r="BA590" s="236"/>
      <c r="BB590" s="230"/>
      <c r="BC590" s="233"/>
      <c r="BD590" s="298"/>
      <c r="BE590" s="301"/>
      <c r="BF590" s="301"/>
      <c r="BG590" s="304"/>
    </row>
    <row r="591" spans="2:60" ht="28.15" hidden="1" customHeight="1">
      <c r="B591" s="29"/>
      <c r="C591" s="265"/>
      <c r="D591" s="28"/>
      <c r="E591" s="27"/>
      <c r="F591" s="27"/>
      <c r="G591" s="26"/>
      <c r="H591" s="257"/>
      <c r="I591" s="261"/>
      <c r="J591" s="261"/>
      <c r="K591" s="261"/>
      <c r="L591" s="23" t="s">
        <v>62</v>
      </c>
      <c r="M591" s="22"/>
      <c r="N591" s="23" t="s">
        <v>61</v>
      </c>
      <c r="O591" s="22"/>
      <c r="P591" s="23" t="s">
        <v>60</v>
      </c>
      <c r="Q591" s="22"/>
      <c r="R591" s="23" t="s">
        <v>59</v>
      </c>
      <c r="S591" s="22"/>
      <c r="T591" s="23" t="s">
        <v>58</v>
      </c>
      <c r="U591" s="22"/>
      <c r="V591" s="23" t="s">
        <v>57</v>
      </c>
      <c r="W591" s="22"/>
      <c r="X591" s="23" t="s">
        <v>56</v>
      </c>
      <c r="Y591" s="22"/>
      <c r="Z591" s="23" t="s">
        <v>55</v>
      </c>
      <c r="AA591" s="22"/>
      <c r="AB591" s="25" t="s">
        <v>54</v>
      </c>
      <c r="AC591" s="24"/>
      <c r="AD591" s="23">
        <v>39</v>
      </c>
      <c r="AE591" s="22"/>
      <c r="AF591" s="21"/>
      <c r="AG591" s="22"/>
      <c r="AH591" s="21"/>
      <c r="AI591" s="20"/>
      <c r="AJ591" s="250"/>
      <c r="AK591" s="253"/>
      <c r="AL591" s="19"/>
      <c r="AM591" s="7"/>
      <c r="AN591" s="7"/>
      <c r="AO591" s="239"/>
      <c r="AP591" s="230"/>
      <c r="AQ591" s="233"/>
      <c r="AR591" s="236"/>
      <c r="AS591" s="230"/>
      <c r="AT591" s="233"/>
      <c r="AU591" s="236"/>
      <c r="AV591" s="230"/>
      <c r="AW591" s="233"/>
      <c r="AX591" s="236"/>
      <c r="AY591" s="230"/>
      <c r="AZ591" s="233"/>
      <c r="BA591" s="236"/>
      <c r="BB591" s="230"/>
      <c r="BC591" s="233"/>
      <c r="BD591" s="298"/>
      <c r="BE591" s="301"/>
      <c r="BF591" s="301"/>
      <c r="BG591" s="304"/>
    </row>
    <row r="592" spans="2:60" ht="28.15" hidden="1" customHeight="1" thickBot="1">
      <c r="B592" s="29"/>
      <c r="C592" s="266"/>
      <c r="D592" s="57"/>
      <c r="E592" s="56"/>
      <c r="F592" s="56"/>
      <c r="G592" s="55"/>
      <c r="H592" s="258"/>
      <c r="I592" s="262"/>
      <c r="J592" s="262"/>
      <c r="K592" s="262"/>
      <c r="L592" s="52" t="s">
        <v>53</v>
      </c>
      <c r="M592" s="51"/>
      <c r="N592" s="52" t="s">
        <v>52</v>
      </c>
      <c r="O592" s="51"/>
      <c r="P592" s="52" t="s">
        <v>51</v>
      </c>
      <c r="Q592" s="51"/>
      <c r="R592" s="52" t="s">
        <v>50</v>
      </c>
      <c r="S592" s="51"/>
      <c r="T592" s="52">
        <v>20</v>
      </c>
      <c r="U592" s="51"/>
      <c r="V592" s="52" t="s">
        <v>49</v>
      </c>
      <c r="W592" s="51"/>
      <c r="X592" s="52" t="s">
        <v>48</v>
      </c>
      <c r="Y592" s="51"/>
      <c r="Z592" s="52" t="s">
        <v>47</v>
      </c>
      <c r="AA592" s="51"/>
      <c r="AB592" s="54" t="s">
        <v>46</v>
      </c>
      <c r="AC592" s="53"/>
      <c r="AD592" s="52" t="s">
        <v>45</v>
      </c>
      <c r="AE592" s="51"/>
      <c r="AF592" s="50"/>
      <c r="AG592" s="51"/>
      <c r="AH592" s="50"/>
      <c r="AI592" s="49"/>
      <c r="AJ592" s="251"/>
      <c r="AK592" s="254"/>
      <c r="AL592" s="48"/>
      <c r="AM592" s="7"/>
      <c r="AN592" s="7"/>
      <c r="AO592" s="240"/>
      <c r="AP592" s="231"/>
      <c r="AQ592" s="234"/>
      <c r="AR592" s="237"/>
      <c r="AS592" s="231"/>
      <c r="AT592" s="234"/>
      <c r="AU592" s="237"/>
      <c r="AV592" s="231"/>
      <c r="AW592" s="234"/>
      <c r="AX592" s="237"/>
      <c r="AY592" s="231"/>
      <c r="AZ592" s="234"/>
      <c r="BA592" s="237"/>
      <c r="BB592" s="231"/>
      <c r="BC592" s="234"/>
      <c r="BD592" s="299"/>
      <c r="BE592" s="302"/>
      <c r="BF592" s="302"/>
      <c r="BG592" s="305"/>
    </row>
    <row r="593" spans="2:60" ht="28.15" hidden="1" customHeight="1">
      <c r="B593" s="29"/>
      <c r="C593" s="263">
        <v>3</v>
      </c>
      <c r="D593" s="47"/>
      <c r="E593" s="46"/>
      <c r="F593" s="46"/>
      <c r="G593" s="45"/>
      <c r="H593" s="255"/>
      <c r="I593" s="259"/>
      <c r="J593" s="259"/>
      <c r="K593" s="259"/>
      <c r="L593" s="42" t="s">
        <v>82</v>
      </c>
      <c r="M593" s="41"/>
      <c r="N593" s="42" t="s">
        <v>81</v>
      </c>
      <c r="O593" s="41"/>
      <c r="P593" s="42" t="s">
        <v>80</v>
      </c>
      <c r="Q593" s="41"/>
      <c r="R593" s="42" t="s">
        <v>79</v>
      </c>
      <c r="S593" s="41"/>
      <c r="T593" s="42" t="s">
        <v>78</v>
      </c>
      <c r="U593" s="41"/>
      <c r="V593" s="42" t="s">
        <v>77</v>
      </c>
      <c r="W593" s="41"/>
      <c r="X593" s="42" t="s">
        <v>76</v>
      </c>
      <c r="Y593" s="41"/>
      <c r="Z593" s="42" t="s">
        <v>75</v>
      </c>
      <c r="AA593" s="41"/>
      <c r="AB593" s="44" t="s">
        <v>74</v>
      </c>
      <c r="AC593" s="43"/>
      <c r="AD593" s="42" t="s">
        <v>73</v>
      </c>
      <c r="AE593" s="41"/>
      <c r="AF593" s="40"/>
      <c r="AG593" s="41"/>
      <c r="AH593" s="40"/>
      <c r="AI593" s="39"/>
      <c r="AJ593" s="245"/>
      <c r="AK593" s="245"/>
      <c r="AL593" s="38"/>
      <c r="AM593" s="7"/>
      <c r="AN593" s="7"/>
      <c r="AO593" s="238">
        <f>SUMPRODUCT(LEN($M593:$AE596)-LEN(SUBSTITUTE($M593:$AE596,"A", "")))</f>
        <v>0</v>
      </c>
      <c r="AP593" s="229">
        <f>SUMPRODUCT(LEN($AH593:$AH596)-LEN(SUBSTITUTE($AH593:$AH596,"A", "")))</f>
        <v>0</v>
      </c>
      <c r="AQ593" s="232">
        <f>SUMPRODUCT(LEN($AG593:$AG596)-LEN(SUBSTITUTE($AG593:$AG596,"A", "")))</f>
        <v>0</v>
      </c>
      <c r="AR593" s="235">
        <f>SUMPRODUCT(LEN($M593:$AE596)-LEN(SUBSTITUTE($M593:$AE596,"S", "")))</f>
        <v>0</v>
      </c>
      <c r="AS593" s="229">
        <f>SUMPRODUCT(LEN($AH593:$AH596)-LEN(SUBSTITUTE($AH593:$AH596,"S", "")))</f>
        <v>0</v>
      </c>
      <c r="AT593" s="232">
        <f>SUMPRODUCT(LEN($AG593:$AG596)-LEN(SUBSTITUTE($AG593:$AG596,"S", "")))</f>
        <v>0</v>
      </c>
      <c r="AU593" s="235">
        <f>SUMPRODUCT(LEN($M593:$AE596)-LEN(SUBSTITUTE($M593:$AE596,"F", "")))</f>
        <v>0</v>
      </c>
      <c r="AV593" s="229">
        <f>SUMPRODUCT(LEN($AH593:$AH596)-LEN(SUBSTITUTE($AH593:$AH596,"F", "")))</f>
        <v>0</v>
      </c>
      <c r="AW593" s="232">
        <f>SUMPRODUCT(LEN($AG593:$AG596)-LEN(SUBSTITUTE($AG593:$AG596,"F", "")))</f>
        <v>0</v>
      </c>
      <c r="AX593" s="235">
        <f>SUMPRODUCT(LEN($M593:$AE596)-LEN(SUBSTITUTE($M593:$AE596,"G", "")))</f>
        <v>0</v>
      </c>
      <c r="AY593" s="229">
        <f>SUMPRODUCT(LEN($AH593:$AH596)-LEN(SUBSTITUTE($AH593:$AH596,"G", "")))</f>
        <v>0</v>
      </c>
      <c r="AZ593" s="232">
        <f>SUMPRODUCT(LEN($AG593:$AG596)-LEN(SUBSTITUTE($AG593:$AG596,"G", "")))</f>
        <v>0</v>
      </c>
      <c r="BA593" s="235">
        <f>SUMPRODUCT(LEN($M593:$AE596)-LEN(SUBSTITUTE($M593:$AE596,"M", "")))</f>
        <v>0</v>
      </c>
      <c r="BB593" s="229">
        <f>SUMPRODUCT(LEN($AH593:$AH596)-LEN(SUBSTITUTE($AH593:$AH596,"M", "")))</f>
        <v>0</v>
      </c>
      <c r="BC593" s="232">
        <f>SUMPRODUCT(LEN($AG593:$AG596)-LEN(SUBSTITUTE($AG593:$AG596,"M", "")))</f>
        <v>0</v>
      </c>
      <c r="BD593" s="297">
        <f>SUMPRODUCT(LEN($AI593:$AI596)-LEN(SUBSTITUTE($AI593:$AI596,"S", "")))</f>
        <v>0</v>
      </c>
      <c r="BE593" s="300">
        <f>SUMPRODUCT(LEN($AI593:$AI596)-LEN(SUBSTITUTE($AI593:$AI596,"F", "")))</f>
        <v>0</v>
      </c>
      <c r="BF593" s="300">
        <f>SUMPRODUCT(LEN($AI593:$AI596)-LEN(SUBSTITUTE($AI593:$AI596,"G", "")))</f>
        <v>0</v>
      </c>
      <c r="BG593" s="303">
        <f>SUMPRODUCT(LEN($AI593:$AI596)-LEN(SUBSTITUTE($AI593:$AI596,"M", "")))</f>
        <v>0</v>
      </c>
    </row>
    <row r="594" spans="2:60" ht="28.15" hidden="1" customHeight="1" thickBot="1">
      <c r="B594" s="29"/>
      <c r="C594" s="264"/>
      <c r="D594" s="37"/>
      <c r="E594" s="36"/>
      <c r="F594" s="36"/>
      <c r="G594" s="35"/>
      <c r="H594" s="256"/>
      <c r="I594" s="260"/>
      <c r="J594" s="260"/>
      <c r="K594" s="260"/>
      <c r="L594" s="32" t="s">
        <v>72</v>
      </c>
      <c r="M594" s="31"/>
      <c r="N594" s="32" t="s">
        <v>71</v>
      </c>
      <c r="O594" s="31"/>
      <c r="P594" s="32" t="s">
        <v>70</v>
      </c>
      <c r="Q594" s="31"/>
      <c r="R594" s="32" t="s">
        <v>69</v>
      </c>
      <c r="S594" s="31"/>
      <c r="T594" s="32" t="s">
        <v>68</v>
      </c>
      <c r="U594" s="31"/>
      <c r="V594" s="32" t="s">
        <v>67</v>
      </c>
      <c r="W594" s="31"/>
      <c r="X594" s="32" t="s">
        <v>66</v>
      </c>
      <c r="Y594" s="31"/>
      <c r="Z594" s="32" t="s">
        <v>65</v>
      </c>
      <c r="AA594" s="31"/>
      <c r="AB594" s="34" t="s">
        <v>64</v>
      </c>
      <c r="AC594" s="33"/>
      <c r="AD594" s="32" t="s">
        <v>63</v>
      </c>
      <c r="AE594" s="31"/>
      <c r="AF594" s="30"/>
      <c r="AG594" s="31"/>
      <c r="AH594" s="30"/>
      <c r="AI594" s="20"/>
      <c r="AJ594" s="246"/>
      <c r="AK594" s="246"/>
      <c r="AL594" s="19"/>
      <c r="AM594" s="7"/>
      <c r="AN594" s="7"/>
      <c r="AO594" s="239"/>
      <c r="AP594" s="230"/>
      <c r="AQ594" s="233"/>
      <c r="AR594" s="236"/>
      <c r="AS594" s="230"/>
      <c r="AT594" s="233"/>
      <c r="AU594" s="236"/>
      <c r="AV594" s="230"/>
      <c r="AW594" s="233"/>
      <c r="AX594" s="236"/>
      <c r="AY594" s="230"/>
      <c r="AZ594" s="233"/>
      <c r="BA594" s="236"/>
      <c r="BB594" s="230"/>
      <c r="BC594" s="233"/>
      <c r="BD594" s="298"/>
      <c r="BE594" s="301"/>
      <c r="BF594" s="301"/>
      <c r="BG594" s="304"/>
    </row>
    <row r="595" spans="2:60" ht="28.15" hidden="1" customHeight="1">
      <c r="B595" s="29"/>
      <c r="C595" s="265"/>
      <c r="D595" s="28"/>
      <c r="E595" s="27"/>
      <c r="F595" s="27"/>
      <c r="G595" s="26"/>
      <c r="H595" s="257"/>
      <c r="I595" s="261"/>
      <c r="J595" s="261"/>
      <c r="K595" s="261"/>
      <c r="L595" s="23" t="s">
        <v>62</v>
      </c>
      <c r="M595" s="22"/>
      <c r="N595" s="23" t="s">
        <v>61</v>
      </c>
      <c r="O595" s="22"/>
      <c r="P595" s="23" t="s">
        <v>60</v>
      </c>
      <c r="Q595" s="22"/>
      <c r="R595" s="23" t="s">
        <v>59</v>
      </c>
      <c r="S595" s="22"/>
      <c r="T595" s="23" t="s">
        <v>58</v>
      </c>
      <c r="U595" s="22"/>
      <c r="V595" s="23" t="s">
        <v>57</v>
      </c>
      <c r="W595" s="22"/>
      <c r="X595" s="23" t="s">
        <v>56</v>
      </c>
      <c r="Y595" s="22"/>
      <c r="Z595" s="23" t="s">
        <v>55</v>
      </c>
      <c r="AA595" s="22"/>
      <c r="AB595" s="25" t="s">
        <v>54</v>
      </c>
      <c r="AC595" s="24"/>
      <c r="AD595" s="23">
        <v>39</v>
      </c>
      <c r="AE595" s="22"/>
      <c r="AF595" s="21"/>
      <c r="AG595" s="22"/>
      <c r="AH595" s="21"/>
      <c r="AI595" s="20"/>
      <c r="AJ595" s="246"/>
      <c r="AK595" s="246"/>
      <c r="AL595" s="19"/>
      <c r="AM595" s="7"/>
      <c r="AN595" s="7"/>
      <c r="AO595" s="239"/>
      <c r="AP595" s="230"/>
      <c r="AQ595" s="233"/>
      <c r="AR595" s="236"/>
      <c r="AS595" s="230"/>
      <c r="AT595" s="233"/>
      <c r="AU595" s="236"/>
      <c r="AV595" s="230"/>
      <c r="AW595" s="233"/>
      <c r="AX595" s="236"/>
      <c r="AY595" s="230"/>
      <c r="AZ595" s="233"/>
      <c r="BA595" s="236"/>
      <c r="BB595" s="230"/>
      <c r="BC595" s="233"/>
      <c r="BD595" s="298"/>
      <c r="BE595" s="301"/>
      <c r="BF595" s="301"/>
      <c r="BG595" s="304"/>
    </row>
    <row r="596" spans="2:60" ht="28.15" hidden="1" customHeight="1" thickBot="1">
      <c r="B596" s="18"/>
      <c r="C596" s="271"/>
      <c r="D596" s="17"/>
      <c r="E596" s="16"/>
      <c r="F596" s="16"/>
      <c r="G596" s="15"/>
      <c r="H596" s="258"/>
      <c r="I596" s="272"/>
      <c r="J596" s="272"/>
      <c r="K596" s="272"/>
      <c r="L596" s="12" t="s">
        <v>53</v>
      </c>
      <c r="M596" s="11"/>
      <c r="N596" s="12" t="s">
        <v>52</v>
      </c>
      <c r="O596" s="11"/>
      <c r="P596" s="12" t="s">
        <v>51</v>
      </c>
      <c r="Q596" s="11"/>
      <c r="R596" s="12" t="s">
        <v>50</v>
      </c>
      <c r="S596" s="11"/>
      <c r="T596" s="12">
        <v>20</v>
      </c>
      <c r="U596" s="11"/>
      <c r="V596" s="12" t="s">
        <v>49</v>
      </c>
      <c r="W596" s="11"/>
      <c r="X596" s="12" t="s">
        <v>48</v>
      </c>
      <c r="Y596" s="11"/>
      <c r="Z596" s="12" t="s">
        <v>47</v>
      </c>
      <c r="AA596" s="11"/>
      <c r="AB596" s="14" t="s">
        <v>46</v>
      </c>
      <c r="AC596" s="13"/>
      <c r="AD596" s="12" t="s">
        <v>45</v>
      </c>
      <c r="AE596" s="11"/>
      <c r="AF596" s="10"/>
      <c r="AG596" s="11"/>
      <c r="AH596" s="10"/>
      <c r="AI596" s="9"/>
      <c r="AJ596" s="247"/>
      <c r="AK596" s="247"/>
      <c r="AL596" s="8"/>
      <c r="AM596" s="7"/>
      <c r="AN596" s="7"/>
      <c r="AO596" s="240"/>
      <c r="AP596" s="231"/>
      <c r="AQ596" s="234"/>
      <c r="AR596" s="237"/>
      <c r="AS596" s="231"/>
      <c r="AT596" s="234"/>
      <c r="AU596" s="237"/>
      <c r="AV596" s="231"/>
      <c r="AW596" s="234"/>
      <c r="AX596" s="237"/>
      <c r="AY596" s="231"/>
      <c r="AZ596" s="234"/>
      <c r="BA596" s="237"/>
      <c r="BB596" s="231"/>
      <c r="BC596" s="234"/>
      <c r="BD596" s="299"/>
      <c r="BE596" s="302"/>
      <c r="BF596" s="302"/>
      <c r="BG596" s="305"/>
    </row>
    <row r="597" spans="2:60" ht="85.9" hidden="1" customHeight="1" thickBot="1">
      <c r="B597" s="94" t="s">
        <v>119</v>
      </c>
      <c r="C597" s="83" t="s">
        <v>118</v>
      </c>
      <c r="D597" s="88" t="s">
        <v>117</v>
      </c>
      <c r="E597" s="93" t="s">
        <v>116</v>
      </c>
      <c r="F597" s="92"/>
      <c r="G597" s="91"/>
      <c r="H597" s="90" t="s">
        <v>115</v>
      </c>
      <c r="I597" s="88" t="s">
        <v>43</v>
      </c>
      <c r="J597" s="88" t="s">
        <v>114</v>
      </c>
      <c r="K597" s="88" t="s">
        <v>44</v>
      </c>
      <c r="L597" s="227" t="s">
        <v>113</v>
      </c>
      <c r="M597" s="270"/>
      <c r="N597" s="227" t="s">
        <v>112</v>
      </c>
      <c r="O597" s="270"/>
      <c r="P597" s="227" t="s">
        <v>112</v>
      </c>
      <c r="Q597" s="228"/>
      <c r="R597" s="227" t="s">
        <v>112</v>
      </c>
      <c r="S597" s="228"/>
      <c r="T597" s="227" t="s">
        <v>112</v>
      </c>
      <c r="U597" s="228"/>
      <c r="V597" s="227" t="s">
        <v>112</v>
      </c>
      <c r="W597" s="228"/>
      <c r="X597" s="227" t="s">
        <v>112</v>
      </c>
      <c r="Y597" s="228"/>
      <c r="Z597" s="227" t="s">
        <v>112</v>
      </c>
      <c r="AA597" s="228"/>
      <c r="AB597" s="227" t="s">
        <v>112</v>
      </c>
      <c r="AC597" s="228"/>
      <c r="AD597" s="227" t="s">
        <v>112</v>
      </c>
      <c r="AE597" s="228"/>
      <c r="AF597" s="244" t="s">
        <v>111</v>
      </c>
      <c r="AG597" s="228"/>
      <c r="AH597" s="90" t="s">
        <v>110</v>
      </c>
      <c r="AI597" s="89" t="s">
        <v>109</v>
      </c>
      <c r="AJ597" s="88" t="s">
        <v>108</v>
      </c>
      <c r="AK597" s="88" t="s">
        <v>107</v>
      </c>
      <c r="AL597" s="87" t="s">
        <v>106</v>
      </c>
      <c r="AM597" s="86"/>
      <c r="AN597" s="86"/>
      <c r="AO597" s="84" t="s">
        <v>105</v>
      </c>
      <c r="AP597" s="83" t="s">
        <v>104</v>
      </c>
      <c r="AQ597" s="82" t="s">
        <v>103</v>
      </c>
      <c r="AR597" s="84" t="s">
        <v>102</v>
      </c>
      <c r="AS597" s="83" t="s">
        <v>101</v>
      </c>
      <c r="AT597" s="82" t="s">
        <v>100</v>
      </c>
      <c r="AU597" s="84" t="s">
        <v>99</v>
      </c>
      <c r="AV597" s="83" t="s">
        <v>98</v>
      </c>
      <c r="AW597" s="85" t="s">
        <v>97</v>
      </c>
      <c r="AX597" s="84" t="s">
        <v>96</v>
      </c>
      <c r="AY597" s="83" t="s">
        <v>95</v>
      </c>
      <c r="AZ597" s="82" t="s">
        <v>94</v>
      </c>
      <c r="BA597" s="84" t="s">
        <v>93</v>
      </c>
      <c r="BB597" s="83" t="s">
        <v>92</v>
      </c>
      <c r="BC597" s="82" t="s">
        <v>91</v>
      </c>
      <c r="BD597" s="81" t="s">
        <v>90</v>
      </c>
      <c r="BE597" s="80" t="s">
        <v>89</v>
      </c>
      <c r="BF597" s="80" t="s">
        <v>88</v>
      </c>
      <c r="BG597" s="79" t="s">
        <v>87</v>
      </c>
    </row>
    <row r="598" spans="2:60" ht="48" hidden="1" thickBot="1">
      <c r="B598" s="78" t="s">
        <v>140</v>
      </c>
      <c r="C598" s="77"/>
      <c r="D598" s="76"/>
      <c r="E598" s="267"/>
      <c r="F598" s="268"/>
      <c r="G598" s="269"/>
      <c r="H598" s="75" t="s">
        <v>85</v>
      </c>
      <c r="I598" s="74"/>
      <c r="J598" s="74"/>
      <c r="K598" s="73"/>
      <c r="L598" s="72"/>
      <c r="M598" s="68"/>
      <c r="N598" s="72"/>
      <c r="O598" s="68"/>
      <c r="P598" s="72"/>
      <c r="Q598" s="68"/>
      <c r="R598" s="72"/>
      <c r="S598" s="68"/>
      <c r="T598" s="72"/>
      <c r="U598" s="68"/>
      <c r="V598" s="72"/>
      <c r="W598" s="68"/>
      <c r="X598" s="72"/>
      <c r="Y598" s="68"/>
      <c r="Z598" s="72"/>
      <c r="AA598" s="71"/>
      <c r="AB598" s="70"/>
      <c r="AC598" s="70"/>
      <c r="AD598" s="70"/>
      <c r="AE598" s="70"/>
      <c r="AF598" s="69" t="s">
        <v>84</v>
      </c>
      <c r="AG598" s="68"/>
      <c r="AH598" s="68"/>
      <c r="AI598" s="68"/>
      <c r="AJ598" s="67"/>
      <c r="AK598" s="67"/>
      <c r="AL598" s="66"/>
      <c r="AM598" s="65"/>
      <c r="AN598" s="65"/>
      <c r="AO598" s="64">
        <f t="shared" ref="AO598:BG598" si="42">SUM(AO599:AO610)</f>
        <v>0</v>
      </c>
      <c r="AP598" s="63">
        <f t="shared" si="42"/>
        <v>0</v>
      </c>
      <c r="AQ598" s="62">
        <f t="shared" si="42"/>
        <v>0</v>
      </c>
      <c r="AR598" s="64">
        <f t="shared" si="42"/>
        <v>0</v>
      </c>
      <c r="AS598" s="63">
        <f t="shared" si="42"/>
        <v>0</v>
      </c>
      <c r="AT598" s="62">
        <f t="shared" si="42"/>
        <v>0</v>
      </c>
      <c r="AU598" s="64">
        <f t="shared" si="42"/>
        <v>0</v>
      </c>
      <c r="AV598" s="63">
        <f t="shared" si="42"/>
        <v>0</v>
      </c>
      <c r="AW598" s="62">
        <f t="shared" si="42"/>
        <v>0</v>
      </c>
      <c r="AX598" s="64">
        <f t="shared" si="42"/>
        <v>0</v>
      </c>
      <c r="AY598" s="63">
        <f t="shared" si="42"/>
        <v>0</v>
      </c>
      <c r="AZ598" s="62">
        <f t="shared" si="42"/>
        <v>0</v>
      </c>
      <c r="BA598" s="64">
        <f t="shared" si="42"/>
        <v>0</v>
      </c>
      <c r="BB598" s="63">
        <f t="shared" si="42"/>
        <v>0</v>
      </c>
      <c r="BC598" s="62">
        <f t="shared" si="42"/>
        <v>0</v>
      </c>
      <c r="BD598" s="61">
        <f t="shared" si="42"/>
        <v>0</v>
      </c>
      <c r="BE598" s="60">
        <f t="shared" si="42"/>
        <v>0</v>
      </c>
      <c r="BF598" s="60">
        <f t="shared" si="42"/>
        <v>0</v>
      </c>
      <c r="BG598" s="59">
        <f t="shared" si="42"/>
        <v>0</v>
      </c>
      <c r="BH598" s="58" t="s">
        <v>83</v>
      </c>
    </row>
    <row r="599" spans="2:60" ht="28.15" hidden="1" customHeight="1">
      <c r="B599" s="29"/>
      <c r="C599" s="263">
        <v>1</v>
      </c>
      <c r="D599" s="47"/>
      <c r="E599" s="46"/>
      <c r="F599" s="46"/>
      <c r="G599" s="45"/>
      <c r="H599" s="255"/>
      <c r="I599" s="259"/>
      <c r="J599" s="259"/>
      <c r="K599" s="259"/>
      <c r="L599" s="42" t="s">
        <v>82</v>
      </c>
      <c r="M599" s="41"/>
      <c r="N599" s="42" t="s">
        <v>81</v>
      </c>
      <c r="O599" s="41"/>
      <c r="P599" s="42" t="s">
        <v>80</v>
      </c>
      <c r="Q599" s="41"/>
      <c r="R599" s="42" t="s">
        <v>79</v>
      </c>
      <c r="S599" s="41"/>
      <c r="T599" s="42" t="s">
        <v>78</v>
      </c>
      <c r="U599" s="41"/>
      <c r="V599" s="42" t="s">
        <v>77</v>
      </c>
      <c r="W599" s="41"/>
      <c r="X599" s="42" t="s">
        <v>76</v>
      </c>
      <c r="Y599" s="41"/>
      <c r="Z599" s="42" t="s">
        <v>75</v>
      </c>
      <c r="AA599" s="41"/>
      <c r="AB599" s="44" t="s">
        <v>74</v>
      </c>
      <c r="AC599" s="43"/>
      <c r="AD599" s="42" t="s">
        <v>73</v>
      </c>
      <c r="AE599" s="41"/>
      <c r="AF599" s="40"/>
      <c r="AG599" s="41"/>
      <c r="AH599" s="40"/>
      <c r="AI599" s="39"/>
      <c r="AJ599" s="245"/>
      <c r="AK599" s="245"/>
      <c r="AL599" s="38"/>
      <c r="AM599" s="7"/>
      <c r="AN599" s="7"/>
      <c r="AO599" s="238">
        <f>SUMPRODUCT(LEN($M599:$AE602)-LEN(SUBSTITUTE($M599:$AE602,"A", "")))</f>
        <v>0</v>
      </c>
      <c r="AP599" s="229">
        <f>SUMPRODUCT(LEN($AH599:$AH602)-LEN(SUBSTITUTE($AH599:$AH602,"A", "")))</f>
        <v>0</v>
      </c>
      <c r="AQ599" s="232">
        <f>SUMPRODUCT(LEN($AG599:$AG602)-LEN(SUBSTITUTE($AG599:$AG602,"A", "")))</f>
        <v>0</v>
      </c>
      <c r="AR599" s="235">
        <f>SUMPRODUCT(LEN($M599:$AE602)-LEN(SUBSTITUTE($M599:$AE602,"S", "")))</f>
        <v>0</v>
      </c>
      <c r="AS599" s="229">
        <f>SUMPRODUCT(LEN($AH599:$AH602)-LEN(SUBSTITUTE($AH599:$AH602,"S", "")))</f>
        <v>0</v>
      </c>
      <c r="AT599" s="232">
        <f>SUMPRODUCT(LEN($AG599:$AG602)-LEN(SUBSTITUTE($AG599:$AG602,"S", "")))</f>
        <v>0</v>
      </c>
      <c r="AU599" s="235">
        <f>SUMPRODUCT(LEN($M599:$AE602)-LEN(SUBSTITUTE($M599:$AE602,"F", "")))</f>
        <v>0</v>
      </c>
      <c r="AV599" s="229">
        <f>SUMPRODUCT(LEN($AH599:$AH602)-LEN(SUBSTITUTE($AH599:$AH602,"F", "")))</f>
        <v>0</v>
      </c>
      <c r="AW599" s="232">
        <f>SUMPRODUCT(LEN($AG599:$AG602)-LEN(SUBSTITUTE($AG599:$AG602,"F", "")))</f>
        <v>0</v>
      </c>
      <c r="AX599" s="235">
        <f>SUMPRODUCT(LEN($M599:$AE602)-LEN(SUBSTITUTE($M599:$AE602,"G", "")))</f>
        <v>0</v>
      </c>
      <c r="AY599" s="229">
        <f>SUMPRODUCT(LEN($AH599:$AH602)-LEN(SUBSTITUTE($AH599:$AH602,"G", "")))</f>
        <v>0</v>
      </c>
      <c r="AZ599" s="232">
        <f>SUMPRODUCT(LEN($AG599:$AG602)-LEN(SUBSTITUTE($AG599:$AG602,"G", "")))</f>
        <v>0</v>
      </c>
      <c r="BA599" s="235">
        <f>SUMPRODUCT(LEN($M599:$AE602)-LEN(SUBSTITUTE($M599:$AE602,"M", "")))</f>
        <v>0</v>
      </c>
      <c r="BB599" s="229">
        <f>SUMPRODUCT(LEN($AH599:$AH602)-LEN(SUBSTITUTE($AH599:$AH602,"M", "")))</f>
        <v>0</v>
      </c>
      <c r="BC599" s="232">
        <f>SUMPRODUCT(LEN($AG599:$AG602)-LEN(SUBSTITUTE($AG599:$AG602,"M", "")))</f>
        <v>0</v>
      </c>
      <c r="BD599" s="297">
        <f>SUMPRODUCT(LEN($AI599:$AI602)-LEN(SUBSTITUTE($AI599:$AI602,"S", "")))</f>
        <v>0</v>
      </c>
      <c r="BE599" s="300">
        <f>SUMPRODUCT(LEN($AI599:$AI602)-LEN(SUBSTITUTE($AI599:$AI602,"F", "")))</f>
        <v>0</v>
      </c>
      <c r="BF599" s="300">
        <f>SUMPRODUCT(LEN($AI599:$AI602)-LEN(SUBSTITUTE($AI599:$AI602,"G", "")))</f>
        <v>0</v>
      </c>
      <c r="BG599" s="303">
        <f>SUMPRODUCT(LEN($AI599:$AI602)-LEN(SUBSTITUTE($AI599:$AI602,"M", "")))</f>
        <v>0</v>
      </c>
    </row>
    <row r="600" spans="2:60" ht="28.15" hidden="1" customHeight="1" thickBot="1">
      <c r="B600" s="29"/>
      <c r="C600" s="264"/>
      <c r="D600" s="37"/>
      <c r="E600" s="36"/>
      <c r="F600" s="36"/>
      <c r="G600" s="35"/>
      <c r="H600" s="256"/>
      <c r="I600" s="260"/>
      <c r="J600" s="260"/>
      <c r="K600" s="260"/>
      <c r="L600" s="32" t="s">
        <v>72</v>
      </c>
      <c r="M600" s="31"/>
      <c r="N600" s="32" t="s">
        <v>71</v>
      </c>
      <c r="O600" s="31"/>
      <c r="P600" s="32" t="s">
        <v>70</v>
      </c>
      <c r="Q600" s="31"/>
      <c r="R600" s="32" t="s">
        <v>69</v>
      </c>
      <c r="S600" s="31"/>
      <c r="T600" s="32" t="s">
        <v>68</v>
      </c>
      <c r="U600" s="31"/>
      <c r="V600" s="32" t="s">
        <v>67</v>
      </c>
      <c r="W600" s="31"/>
      <c r="X600" s="32" t="s">
        <v>66</v>
      </c>
      <c r="Y600" s="31"/>
      <c r="Z600" s="32" t="s">
        <v>65</v>
      </c>
      <c r="AA600" s="31"/>
      <c r="AB600" s="34" t="s">
        <v>64</v>
      </c>
      <c r="AC600" s="33"/>
      <c r="AD600" s="32" t="s">
        <v>63</v>
      </c>
      <c r="AE600" s="31"/>
      <c r="AF600" s="30"/>
      <c r="AG600" s="31"/>
      <c r="AH600" s="30"/>
      <c r="AI600" s="20"/>
      <c r="AJ600" s="246"/>
      <c r="AK600" s="246"/>
      <c r="AL600" s="19"/>
      <c r="AM600" s="7"/>
      <c r="AN600" s="7"/>
      <c r="AO600" s="239"/>
      <c r="AP600" s="230"/>
      <c r="AQ600" s="233"/>
      <c r="AR600" s="236"/>
      <c r="AS600" s="230"/>
      <c r="AT600" s="233"/>
      <c r="AU600" s="236"/>
      <c r="AV600" s="230"/>
      <c r="AW600" s="233"/>
      <c r="AX600" s="236"/>
      <c r="AY600" s="230"/>
      <c r="AZ600" s="233"/>
      <c r="BA600" s="236"/>
      <c r="BB600" s="230"/>
      <c r="BC600" s="233"/>
      <c r="BD600" s="298"/>
      <c r="BE600" s="301"/>
      <c r="BF600" s="301"/>
      <c r="BG600" s="304"/>
    </row>
    <row r="601" spans="2:60" ht="28.15" hidden="1" customHeight="1">
      <c r="B601" s="29"/>
      <c r="C601" s="265"/>
      <c r="D601" s="28"/>
      <c r="E601" s="27"/>
      <c r="F601" s="27"/>
      <c r="G601" s="26"/>
      <c r="H601" s="257"/>
      <c r="I601" s="261"/>
      <c r="J601" s="261"/>
      <c r="K601" s="261"/>
      <c r="L601" s="23" t="s">
        <v>62</v>
      </c>
      <c r="M601" s="22"/>
      <c r="N601" s="23" t="s">
        <v>61</v>
      </c>
      <c r="O601" s="22"/>
      <c r="P601" s="23" t="s">
        <v>60</v>
      </c>
      <c r="Q601" s="22"/>
      <c r="R601" s="23" t="s">
        <v>59</v>
      </c>
      <c r="S601" s="22"/>
      <c r="T601" s="23" t="s">
        <v>58</v>
      </c>
      <c r="U601" s="22"/>
      <c r="V601" s="23" t="s">
        <v>57</v>
      </c>
      <c r="W601" s="22"/>
      <c r="X601" s="23" t="s">
        <v>56</v>
      </c>
      <c r="Y601" s="22"/>
      <c r="Z601" s="23" t="s">
        <v>55</v>
      </c>
      <c r="AA601" s="22"/>
      <c r="AB601" s="25" t="s">
        <v>54</v>
      </c>
      <c r="AC601" s="24"/>
      <c r="AD601" s="23">
        <v>39</v>
      </c>
      <c r="AE601" s="22"/>
      <c r="AF601" s="21"/>
      <c r="AG601" s="22"/>
      <c r="AH601" s="21"/>
      <c r="AI601" s="20"/>
      <c r="AJ601" s="246"/>
      <c r="AK601" s="246"/>
      <c r="AL601" s="19"/>
      <c r="AM601" s="7"/>
      <c r="AN601" s="7"/>
      <c r="AO601" s="239"/>
      <c r="AP601" s="230"/>
      <c r="AQ601" s="233"/>
      <c r="AR601" s="236"/>
      <c r="AS601" s="230"/>
      <c r="AT601" s="233"/>
      <c r="AU601" s="236"/>
      <c r="AV601" s="230"/>
      <c r="AW601" s="233"/>
      <c r="AX601" s="236"/>
      <c r="AY601" s="230"/>
      <c r="AZ601" s="233"/>
      <c r="BA601" s="236"/>
      <c r="BB601" s="230"/>
      <c r="BC601" s="233"/>
      <c r="BD601" s="298"/>
      <c r="BE601" s="301"/>
      <c r="BF601" s="301"/>
      <c r="BG601" s="304"/>
    </row>
    <row r="602" spans="2:60" ht="28.15" hidden="1" customHeight="1" thickBot="1">
      <c r="B602" s="29"/>
      <c r="C602" s="266"/>
      <c r="D602" s="57"/>
      <c r="E602" s="56"/>
      <c r="F602" s="56"/>
      <c r="G602" s="55"/>
      <c r="H602" s="258"/>
      <c r="I602" s="262"/>
      <c r="J602" s="262"/>
      <c r="K602" s="262"/>
      <c r="L602" s="52" t="s">
        <v>53</v>
      </c>
      <c r="M602" s="51"/>
      <c r="N602" s="52" t="s">
        <v>52</v>
      </c>
      <c r="O602" s="51"/>
      <c r="P602" s="52" t="s">
        <v>51</v>
      </c>
      <c r="Q602" s="51"/>
      <c r="R602" s="52" t="s">
        <v>50</v>
      </c>
      <c r="S602" s="51"/>
      <c r="T602" s="52">
        <v>20</v>
      </c>
      <c r="U602" s="51"/>
      <c r="V602" s="52" t="s">
        <v>49</v>
      </c>
      <c r="W602" s="51"/>
      <c r="X602" s="52" t="s">
        <v>48</v>
      </c>
      <c r="Y602" s="51"/>
      <c r="Z602" s="52" t="s">
        <v>47</v>
      </c>
      <c r="AA602" s="51"/>
      <c r="AB602" s="54" t="s">
        <v>46</v>
      </c>
      <c r="AC602" s="53"/>
      <c r="AD602" s="52" t="s">
        <v>45</v>
      </c>
      <c r="AE602" s="51"/>
      <c r="AF602" s="50"/>
      <c r="AG602" s="51"/>
      <c r="AH602" s="50"/>
      <c r="AI602" s="49"/>
      <c r="AJ602" s="248"/>
      <c r="AK602" s="248"/>
      <c r="AL602" s="48"/>
      <c r="AM602" s="7"/>
      <c r="AN602" s="7"/>
      <c r="AO602" s="240"/>
      <c r="AP602" s="231"/>
      <c r="AQ602" s="234"/>
      <c r="AR602" s="237"/>
      <c r="AS602" s="231"/>
      <c r="AT602" s="234"/>
      <c r="AU602" s="237"/>
      <c r="AV602" s="231"/>
      <c r="AW602" s="234"/>
      <c r="AX602" s="237"/>
      <c r="AY602" s="231"/>
      <c r="AZ602" s="234"/>
      <c r="BA602" s="237"/>
      <c r="BB602" s="231"/>
      <c r="BC602" s="234"/>
      <c r="BD602" s="299"/>
      <c r="BE602" s="302"/>
      <c r="BF602" s="302"/>
      <c r="BG602" s="305"/>
    </row>
    <row r="603" spans="2:60" ht="28.15" hidden="1" customHeight="1">
      <c r="B603" s="29"/>
      <c r="C603" s="263">
        <v>2</v>
      </c>
      <c r="D603" s="47"/>
      <c r="E603" s="46"/>
      <c r="F603" s="46"/>
      <c r="G603" s="45"/>
      <c r="H603" s="255"/>
      <c r="I603" s="259"/>
      <c r="J603" s="259"/>
      <c r="K603" s="259"/>
      <c r="L603" s="42" t="s">
        <v>82</v>
      </c>
      <c r="M603" s="41"/>
      <c r="N603" s="42" t="s">
        <v>81</v>
      </c>
      <c r="O603" s="41"/>
      <c r="P603" s="42" t="s">
        <v>80</v>
      </c>
      <c r="Q603" s="41"/>
      <c r="R603" s="42" t="s">
        <v>79</v>
      </c>
      <c r="S603" s="41"/>
      <c r="T603" s="42" t="s">
        <v>78</v>
      </c>
      <c r="U603" s="41"/>
      <c r="V603" s="42" t="s">
        <v>77</v>
      </c>
      <c r="W603" s="41"/>
      <c r="X603" s="42" t="s">
        <v>76</v>
      </c>
      <c r="Y603" s="41"/>
      <c r="Z603" s="42" t="s">
        <v>75</v>
      </c>
      <c r="AA603" s="41"/>
      <c r="AB603" s="44" t="s">
        <v>74</v>
      </c>
      <c r="AC603" s="43"/>
      <c r="AD603" s="42" t="s">
        <v>73</v>
      </c>
      <c r="AE603" s="41"/>
      <c r="AF603" s="40"/>
      <c r="AG603" s="41"/>
      <c r="AH603" s="40"/>
      <c r="AI603" s="39"/>
      <c r="AJ603" s="249"/>
      <c r="AK603" s="252"/>
      <c r="AL603" s="38"/>
      <c r="AM603" s="7"/>
      <c r="AN603" s="7"/>
      <c r="AO603" s="238">
        <f>SUMPRODUCT(LEN($M603:$AE606)-LEN(SUBSTITUTE($M603:$AE606,"A", "")))</f>
        <v>0</v>
      </c>
      <c r="AP603" s="229">
        <f>SUMPRODUCT(LEN($AH603:$AH606)-LEN(SUBSTITUTE($AH603:$AH606,"A", "")))</f>
        <v>0</v>
      </c>
      <c r="AQ603" s="232">
        <f>SUMPRODUCT(LEN($AG603:$AG606)-LEN(SUBSTITUTE($AG603:$AG606,"A", "")))</f>
        <v>0</v>
      </c>
      <c r="AR603" s="235">
        <f>SUMPRODUCT(LEN($M603:$AE606)-LEN(SUBSTITUTE($M603:$AE606,"S", "")))</f>
        <v>0</v>
      </c>
      <c r="AS603" s="229">
        <f>SUMPRODUCT(LEN($AH603:$AH606)-LEN(SUBSTITUTE($AH603:$AH606,"S", "")))</f>
        <v>0</v>
      </c>
      <c r="AT603" s="232">
        <f>SUMPRODUCT(LEN($AG603:$AG606)-LEN(SUBSTITUTE($AG603:$AG606,"S", "")))</f>
        <v>0</v>
      </c>
      <c r="AU603" s="235">
        <f>SUMPRODUCT(LEN($M603:$AE606)-LEN(SUBSTITUTE($M603:$AE606,"F", "")))</f>
        <v>0</v>
      </c>
      <c r="AV603" s="229">
        <f>SUMPRODUCT(LEN($AH603:$AH606)-LEN(SUBSTITUTE($AH603:$AH606,"F", "")))</f>
        <v>0</v>
      </c>
      <c r="AW603" s="232">
        <f>SUMPRODUCT(LEN($AG603:$AG606)-LEN(SUBSTITUTE($AG603:$AG606,"F", "")))</f>
        <v>0</v>
      </c>
      <c r="AX603" s="235">
        <f>SUMPRODUCT(LEN($M603:$AE606)-LEN(SUBSTITUTE($M603:$AE606,"G", "")))</f>
        <v>0</v>
      </c>
      <c r="AY603" s="229">
        <f>SUMPRODUCT(LEN($AH603:$AH606)-LEN(SUBSTITUTE($AH603:$AH606,"G", "")))</f>
        <v>0</v>
      </c>
      <c r="AZ603" s="232">
        <f>SUMPRODUCT(LEN($AG603:$AG606)-LEN(SUBSTITUTE($AG603:$AG606,"G", "")))</f>
        <v>0</v>
      </c>
      <c r="BA603" s="235">
        <f>SUMPRODUCT(LEN($M603:$AE606)-LEN(SUBSTITUTE($M603:$AE606,"M", "")))</f>
        <v>0</v>
      </c>
      <c r="BB603" s="229">
        <f>SUMPRODUCT(LEN($AH603:$AH606)-LEN(SUBSTITUTE($AH603:$AH606,"M", "")))</f>
        <v>0</v>
      </c>
      <c r="BC603" s="232">
        <f>SUMPRODUCT(LEN($AG603:$AG606)-LEN(SUBSTITUTE($AG603:$AG606,"M", "")))</f>
        <v>0</v>
      </c>
      <c r="BD603" s="297">
        <f>SUMPRODUCT(LEN($AI603:$AI606)-LEN(SUBSTITUTE($AI603:$AI606,"S", "")))</f>
        <v>0</v>
      </c>
      <c r="BE603" s="300">
        <f>SUMPRODUCT(LEN($AI603:$AI606)-LEN(SUBSTITUTE($AI603:$AI606,"F", "")))</f>
        <v>0</v>
      </c>
      <c r="BF603" s="300">
        <f>SUMPRODUCT(LEN($AI603:$AI606)-LEN(SUBSTITUTE($AI603:$AI606,"G", "")))</f>
        <v>0</v>
      </c>
      <c r="BG603" s="303">
        <f>SUMPRODUCT(LEN($AI603:$AI606)-LEN(SUBSTITUTE($AI603:$AI606,"M", "")))</f>
        <v>0</v>
      </c>
    </row>
    <row r="604" spans="2:60" ht="28.15" hidden="1" customHeight="1" thickBot="1">
      <c r="B604" s="29"/>
      <c r="C604" s="264"/>
      <c r="D604" s="37"/>
      <c r="E604" s="36"/>
      <c r="F604" s="36"/>
      <c r="G604" s="35"/>
      <c r="H604" s="256"/>
      <c r="I604" s="260"/>
      <c r="J604" s="260"/>
      <c r="K604" s="260"/>
      <c r="L604" s="32" t="s">
        <v>72</v>
      </c>
      <c r="M604" s="31"/>
      <c r="N604" s="32" t="s">
        <v>71</v>
      </c>
      <c r="O604" s="31"/>
      <c r="P604" s="32" t="s">
        <v>70</v>
      </c>
      <c r="Q604" s="31"/>
      <c r="R604" s="32" t="s">
        <v>69</v>
      </c>
      <c r="S604" s="31"/>
      <c r="T604" s="32" t="s">
        <v>68</v>
      </c>
      <c r="U604" s="31"/>
      <c r="V604" s="32" t="s">
        <v>67</v>
      </c>
      <c r="W604" s="31"/>
      <c r="X604" s="32" t="s">
        <v>66</v>
      </c>
      <c r="Y604" s="31"/>
      <c r="Z604" s="32" t="s">
        <v>65</v>
      </c>
      <c r="AA604" s="31"/>
      <c r="AB604" s="34" t="s">
        <v>64</v>
      </c>
      <c r="AC604" s="33"/>
      <c r="AD604" s="32" t="s">
        <v>63</v>
      </c>
      <c r="AE604" s="31"/>
      <c r="AF604" s="30"/>
      <c r="AG604" s="31"/>
      <c r="AH604" s="30"/>
      <c r="AI604" s="20"/>
      <c r="AJ604" s="250"/>
      <c r="AK604" s="253"/>
      <c r="AL604" s="19"/>
      <c r="AM604" s="7"/>
      <c r="AN604" s="7"/>
      <c r="AO604" s="239"/>
      <c r="AP604" s="230"/>
      <c r="AQ604" s="233"/>
      <c r="AR604" s="236"/>
      <c r="AS604" s="230"/>
      <c r="AT604" s="233"/>
      <c r="AU604" s="236"/>
      <c r="AV604" s="230"/>
      <c r="AW604" s="233"/>
      <c r="AX604" s="236"/>
      <c r="AY604" s="230"/>
      <c r="AZ604" s="233"/>
      <c r="BA604" s="236"/>
      <c r="BB604" s="230"/>
      <c r="BC604" s="233"/>
      <c r="BD604" s="298"/>
      <c r="BE604" s="301"/>
      <c r="BF604" s="301"/>
      <c r="BG604" s="304"/>
    </row>
    <row r="605" spans="2:60" ht="28.15" hidden="1" customHeight="1">
      <c r="B605" s="29"/>
      <c r="C605" s="265"/>
      <c r="D605" s="28"/>
      <c r="E605" s="27"/>
      <c r="F605" s="27"/>
      <c r="G605" s="26"/>
      <c r="H605" s="257"/>
      <c r="I605" s="261"/>
      <c r="J605" s="261"/>
      <c r="K605" s="261"/>
      <c r="L605" s="23" t="s">
        <v>62</v>
      </c>
      <c r="M605" s="22"/>
      <c r="N605" s="23" t="s">
        <v>61</v>
      </c>
      <c r="O605" s="22"/>
      <c r="P605" s="23" t="s">
        <v>60</v>
      </c>
      <c r="Q605" s="22"/>
      <c r="R605" s="23" t="s">
        <v>59</v>
      </c>
      <c r="S605" s="22"/>
      <c r="T605" s="23" t="s">
        <v>58</v>
      </c>
      <c r="U605" s="22"/>
      <c r="V605" s="23" t="s">
        <v>57</v>
      </c>
      <c r="W605" s="22"/>
      <c r="X605" s="23" t="s">
        <v>56</v>
      </c>
      <c r="Y605" s="22"/>
      <c r="Z605" s="23" t="s">
        <v>55</v>
      </c>
      <c r="AA605" s="22"/>
      <c r="AB605" s="25" t="s">
        <v>54</v>
      </c>
      <c r="AC605" s="24"/>
      <c r="AD605" s="23">
        <v>39</v>
      </c>
      <c r="AE605" s="22"/>
      <c r="AF605" s="21"/>
      <c r="AG605" s="22"/>
      <c r="AH605" s="21"/>
      <c r="AI605" s="20"/>
      <c r="AJ605" s="250"/>
      <c r="AK605" s="253"/>
      <c r="AL605" s="19"/>
      <c r="AM605" s="7"/>
      <c r="AN605" s="7"/>
      <c r="AO605" s="239"/>
      <c r="AP605" s="230"/>
      <c r="AQ605" s="233"/>
      <c r="AR605" s="236"/>
      <c r="AS605" s="230"/>
      <c r="AT605" s="233"/>
      <c r="AU605" s="236"/>
      <c r="AV605" s="230"/>
      <c r="AW605" s="233"/>
      <c r="AX605" s="236"/>
      <c r="AY605" s="230"/>
      <c r="AZ605" s="233"/>
      <c r="BA605" s="236"/>
      <c r="BB605" s="230"/>
      <c r="BC605" s="233"/>
      <c r="BD605" s="298"/>
      <c r="BE605" s="301"/>
      <c r="BF605" s="301"/>
      <c r="BG605" s="304"/>
    </row>
    <row r="606" spans="2:60" ht="28.15" hidden="1" customHeight="1" thickBot="1">
      <c r="B606" s="29"/>
      <c r="C606" s="266"/>
      <c r="D606" s="57"/>
      <c r="E606" s="56"/>
      <c r="F606" s="56"/>
      <c r="G606" s="55"/>
      <c r="H606" s="258"/>
      <c r="I606" s="262"/>
      <c r="J606" s="262"/>
      <c r="K606" s="262"/>
      <c r="L606" s="52" t="s">
        <v>53</v>
      </c>
      <c r="M606" s="51"/>
      <c r="N606" s="52" t="s">
        <v>52</v>
      </c>
      <c r="O606" s="51"/>
      <c r="P606" s="52" t="s">
        <v>51</v>
      </c>
      <c r="Q606" s="51"/>
      <c r="R606" s="52" t="s">
        <v>50</v>
      </c>
      <c r="S606" s="51"/>
      <c r="T606" s="52">
        <v>20</v>
      </c>
      <c r="U606" s="51"/>
      <c r="V606" s="52" t="s">
        <v>49</v>
      </c>
      <c r="W606" s="51"/>
      <c r="X606" s="52" t="s">
        <v>48</v>
      </c>
      <c r="Y606" s="51"/>
      <c r="Z606" s="52" t="s">
        <v>47</v>
      </c>
      <c r="AA606" s="51"/>
      <c r="AB606" s="54" t="s">
        <v>46</v>
      </c>
      <c r="AC606" s="53"/>
      <c r="AD606" s="52" t="s">
        <v>45</v>
      </c>
      <c r="AE606" s="51"/>
      <c r="AF606" s="50"/>
      <c r="AG606" s="51"/>
      <c r="AH606" s="50"/>
      <c r="AI606" s="49"/>
      <c r="AJ606" s="251"/>
      <c r="AK606" s="254"/>
      <c r="AL606" s="48"/>
      <c r="AM606" s="7"/>
      <c r="AN606" s="7"/>
      <c r="AO606" s="240"/>
      <c r="AP606" s="231"/>
      <c r="AQ606" s="234"/>
      <c r="AR606" s="237"/>
      <c r="AS606" s="231"/>
      <c r="AT606" s="234"/>
      <c r="AU606" s="237"/>
      <c r="AV606" s="231"/>
      <c r="AW606" s="234"/>
      <c r="AX606" s="237"/>
      <c r="AY606" s="231"/>
      <c r="AZ606" s="234"/>
      <c r="BA606" s="237"/>
      <c r="BB606" s="231"/>
      <c r="BC606" s="234"/>
      <c r="BD606" s="299"/>
      <c r="BE606" s="302"/>
      <c r="BF606" s="302"/>
      <c r="BG606" s="305"/>
    </row>
    <row r="607" spans="2:60" ht="28.15" hidden="1" customHeight="1">
      <c r="B607" s="29"/>
      <c r="C607" s="263">
        <v>3</v>
      </c>
      <c r="D607" s="47"/>
      <c r="E607" s="46"/>
      <c r="F607" s="46"/>
      <c r="G607" s="45"/>
      <c r="H607" s="255"/>
      <c r="I607" s="259"/>
      <c r="J607" s="259"/>
      <c r="K607" s="259"/>
      <c r="L607" s="42" t="s">
        <v>82</v>
      </c>
      <c r="M607" s="41"/>
      <c r="N607" s="42" t="s">
        <v>81</v>
      </c>
      <c r="O607" s="41"/>
      <c r="P607" s="42" t="s">
        <v>80</v>
      </c>
      <c r="Q607" s="41"/>
      <c r="R607" s="42" t="s">
        <v>79</v>
      </c>
      <c r="S607" s="41"/>
      <c r="T607" s="42" t="s">
        <v>78</v>
      </c>
      <c r="U607" s="41"/>
      <c r="V607" s="42" t="s">
        <v>77</v>
      </c>
      <c r="W607" s="41"/>
      <c r="X607" s="42" t="s">
        <v>76</v>
      </c>
      <c r="Y607" s="41"/>
      <c r="Z607" s="42" t="s">
        <v>75</v>
      </c>
      <c r="AA607" s="41"/>
      <c r="AB607" s="44" t="s">
        <v>74</v>
      </c>
      <c r="AC607" s="43"/>
      <c r="AD607" s="42" t="s">
        <v>73</v>
      </c>
      <c r="AE607" s="41"/>
      <c r="AF607" s="40"/>
      <c r="AG607" s="41"/>
      <c r="AH607" s="40"/>
      <c r="AI607" s="39"/>
      <c r="AJ607" s="245"/>
      <c r="AK607" s="245"/>
      <c r="AL607" s="38"/>
      <c r="AM607" s="7"/>
      <c r="AN607" s="7"/>
      <c r="AO607" s="238">
        <f>SUMPRODUCT(LEN($M607:$AE610)-LEN(SUBSTITUTE($M607:$AE610,"A", "")))</f>
        <v>0</v>
      </c>
      <c r="AP607" s="229">
        <f>SUMPRODUCT(LEN($AH607:$AH610)-LEN(SUBSTITUTE($AH607:$AH610,"A", "")))</f>
        <v>0</v>
      </c>
      <c r="AQ607" s="232">
        <f>SUMPRODUCT(LEN($AG607:$AG610)-LEN(SUBSTITUTE($AG607:$AG610,"A", "")))</f>
        <v>0</v>
      </c>
      <c r="AR607" s="235">
        <f>SUMPRODUCT(LEN($M607:$AE610)-LEN(SUBSTITUTE($M607:$AE610,"S", "")))</f>
        <v>0</v>
      </c>
      <c r="AS607" s="229">
        <f>SUMPRODUCT(LEN($AH607:$AH610)-LEN(SUBSTITUTE($AH607:$AH610,"S", "")))</f>
        <v>0</v>
      </c>
      <c r="AT607" s="232">
        <f>SUMPRODUCT(LEN($AG607:$AG610)-LEN(SUBSTITUTE($AG607:$AG610,"S", "")))</f>
        <v>0</v>
      </c>
      <c r="AU607" s="235">
        <f>SUMPRODUCT(LEN($M607:$AE610)-LEN(SUBSTITUTE($M607:$AE610,"F", "")))</f>
        <v>0</v>
      </c>
      <c r="AV607" s="229">
        <f>SUMPRODUCT(LEN($AH607:$AH610)-LEN(SUBSTITUTE($AH607:$AH610,"F", "")))</f>
        <v>0</v>
      </c>
      <c r="AW607" s="232">
        <f>SUMPRODUCT(LEN($AG607:$AG610)-LEN(SUBSTITUTE($AG607:$AG610,"F", "")))</f>
        <v>0</v>
      </c>
      <c r="AX607" s="235">
        <f>SUMPRODUCT(LEN($M607:$AE610)-LEN(SUBSTITUTE($M607:$AE610,"G", "")))</f>
        <v>0</v>
      </c>
      <c r="AY607" s="229">
        <f>SUMPRODUCT(LEN($AH607:$AH610)-LEN(SUBSTITUTE($AH607:$AH610,"G", "")))</f>
        <v>0</v>
      </c>
      <c r="AZ607" s="232">
        <f>SUMPRODUCT(LEN($AG607:$AG610)-LEN(SUBSTITUTE($AG607:$AG610,"G", "")))</f>
        <v>0</v>
      </c>
      <c r="BA607" s="235">
        <f>SUMPRODUCT(LEN($M607:$AE610)-LEN(SUBSTITUTE($M607:$AE610,"M", "")))</f>
        <v>0</v>
      </c>
      <c r="BB607" s="229">
        <f>SUMPRODUCT(LEN($AH607:$AH610)-LEN(SUBSTITUTE($AH607:$AH610,"M", "")))</f>
        <v>0</v>
      </c>
      <c r="BC607" s="232">
        <f>SUMPRODUCT(LEN($AG607:$AG610)-LEN(SUBSTITUTE($AG607:$AG610,"M", "")))</f>
        <v>0</v>
      </c>
      <c r="BD607" s="297">
        <f>SUMPRODUCT(LEN($AI607:$AI610)-LEN(SUBSTITUTE($AI607:$AI610,"S", "")))</f>
        <v>0</v>
      </c>
      <c r="BE607" s="300">
        <f>SUMPRODUCT(LEN($AI607:$AI610)-LEN(SUBSTITUTE($AI607:$AI610,"F", "")))</f>
        <v>0</v>
      </c>
      <c r="BF607" s="300">
        <f>SUMPRODUCT(LEN($AI607:$AI610)-LEN(SUBSTITUTE($AI607:$AI610,"G", "")))</f>
        <v>0</v>
      </c>
      <c r="BG607" s="303">
        <f>SUMPRODUCT(LEN($AI607:$AI610)-LEN(SUBSTITUTE($AI607:$AI610,"M", "")))</f>
        <v>0</v>
      </c>
    </row>
    <row r="608" spans="2:60" ht="28.15" hidden="1" customHeight="1" thickBot="1">
      <c r="B608" s="29"/>
      <c r="C608" s="264"/>
      <c r="D608" s="37"/>
      <c r="E608" s="36"/>
      <c r="F608" s="36"/>
      <c r="G608" s="35"/>
      <c r="H608" s="256"/>
      <c r="I608" s="260"/>
      <c r="J608" s="260"/>
      <c r="K608" s="260"/>
      <c r="L608" s="32" t="s">
        <v>72</v>
      </c>
      <c r="M608" s="31"/>
      <c r="N608" s="32" t="s">
        <v>71</v>
      </c>
      <c r="O608" s="31"/>
      <c r="P608" s="32" t="s">
        <v>70</v>
      </c>
      <c r="Q608" s="31"/>
      <c r="R608" s="32" t="s">
        <v>69</v>
      </c>
      <c r="S608" s="31"/>
      <c r="T608" s="32" t="s">
        <v>68</v>
      </c>
      <c r="U608" s="31"/>
      <c r="V608" s="32" t="s">
        <v>67</v>
      </c>
      <c r="W608" s="31"/>
      <c r="X608" s="32" t="s">
        <v>66</v>
      </c>
      <c r="Y608" s="31"/>
      <c r="Z608" s="32" t="s">
        <v>65</v>
      </c>
      <c r="AA608" s="31"/>
      <c r="AB608" s="34" t="s">
        <v>64</v>
      </c>
      <c r="AC608" s="33"/>
      <c r="AD608" s="32" t="s">
        <v>63</v>
      </c>
      <c r="AE608" s="31"/>
      <c r="AF608" s="30"/>
      <c r="AG608" s="31"/>
      <c r="AH608" s="30"/>
      <c r="AI608" s="20"/>
      <c r="AJ608" s="246"/>
      <c r="AK608" s="246"/>
      <c r="AL608" s="19"/>
      <c r="AM608" s="7"/>
      <c r="AN608" s="7"/>
      <c r="AO608" s="239"/>
      <c r="AP608" s="230"/>
      <c r="AQ608" s="233"/>
      <c r="AR608" s="236"/>
      <c r="AS608" s="230"/>
      <c r="AT608" s="233"/>
      <c r="AU608" s="236"/>
      <c r="AV608" s="230"/>
      <c r="AW608" s="233"/>
      <c r="AX608" s="236"/>
      <c r="AY608" s="230"/>
      <c r="AZ608" s="233"/>
      <c r="BA608" s="236"/>
      <c r="BB608" s="230"/>
      <c r="BC608" s="233"/>
      <c r="BD608" s="298"/>
      <c r="BE608" s="301"/>
      <c r="BF608" s="301"/>
      <c r="BG608" s="304"/>
    </row>
    <row r="609" spans="2:60" ht="28.15" hidden="1" customHeight="1">
      <c r="B609" s="29"/>
      <c r="C609" s="265"/>
      <c r="D609" s="28"/>
      <c r="E609" s="27"/>
      <c r="F609" s="27"/>
      <c r="G609" s="26"/>
      <c r="H609" s="257"/>
      <c r="I609" s="261"/>
      <c r="J609" s="261"/>
      <c r="K609" s="261"/>
      <c r="L609" s="23" t="s">
        <v>62</v>
      </c>
      <c r="M609" s="22"/>
      <c r="N609" s="23" t="s">
        <v>61</v>
      </c>
      <c r="O609" s="22"/>
      <c r="P609" s="23" t="s">
        <v>60</v>
      </c>
      <c r="Q609" s="22"/>
      <c r="R609" s="23" t="s">
        <v>59</v>
      </c>
      <c r="S609" s="22"/>
      <c r="T609" s="23" t="s">
        <v>58</v>
      </c>
      <c r="U609" s="22"/>
      <c r="V609" s="23" t="s">
        <v>57</v>
      </c>
      <c r="W609" s="22"/>
      <c r="X609" s="23" t="s">
        <v>56</v>
      </c>
      <c r="Y609" s="22"/>
      <c r="Z609" s="23" t="s">
        <v>55</v>
      </c>
      <c r="AA609" s="22"/>
      <c r="AB609" s="25" t="s">
        <v>54</v>
      </c>
      <c r="AC609" s="24"/>
      <c r="AD609" s="23">
        <v>39</v>
      </c>
      <c r="AE609" s="22"/>
      <c r="AF609" s="21"/>
      <c r="AG609" s="22"/>
      <c r="AH609" s="21"/>
      <c r="AI609" s="20"/>
      <c r="AJ609" s="246"/>
      <c r="AK609" s="246"/>
      <c r="AL609" s="19"/>
      <c r="AM609" s="7"/>
      <c r="AN609" s="7"/>
      <c r="AO609" s="239"/>
      <c r="AP609" s="230"/>
      <c r="AQ609" s="233"/>
      <c r="AR609" s="236"/>
      <c r="AS609" s="230"/>
      <c r="AT609" s="233"/>
      <c r="AU609" s="236"/>
      <c r="AV609" s="230"/>
      <c r="AW609" s="233"/>
      <c r="AX609" s="236"/>
      <c r="AY609" s="230"/>
      <c r="AZ609" s="233"/>
      <c r="BA609" s="236"/>
      <c r="BB609" s="230"/>
      <c r="BC609" s="233"/>
      <c r="BD609" s="298"/>
      <c r="BE609" s="301"/>
      <c r="BF609" s="301"/>
      <c r="BG609" s="304"/>
    </row>
    <row r="610" spans="2:60" ht="28.15" hidden="1" customHeight="1" thickBot="1">
      <c r="B610" s="18"/>
      <c r="C610" s="271"/>
      <c r="D610" s="17"/>
      <c r="E610" s="16"/>
      <c r="F610" s="16"/>
      <c r="G610" s="15"/>
      <c r="H610" s="258"/>
      <c r="I610" s="272"/>
      <c r="J610" s="272"/>
      <c r="K610" s="272"/>
      <c r="L610" s="12" t="s">
        <v>53</v>
      </c>
      <c r="M610" s="11"/>
      <c r="N610" s="12" t="s">
        <v>52</v>
      </c>
      <c r="O610" s="11"/>
      <c r="P610" s="12" t="s">
        <v>51</v>
      </c>
      <c r="Q610" s="11"/>
      <c r="R610" s="12" t="s">
        <v>50</v>
      </c>
      <c r="S610" s="11"/>
      <c r="T610" s="12">
        <v>20</v>
      </c>
      <c r="U610" s="11"/>
      <c r="V610" s="12" t="s">
        <v>49</v>
      </c>
      <c r="W610" s="11"/>
      <c r="X610" s="12" t="s">
        <v>48</v>
      </c>
      <c r="Y610" s="11"/>
      <c r="Z610" s="12" t="s">
        <v>47</v>
      </c>
      <c r="AA610" s="11"/>
      <c r="AB610" s="14" t="s">
        <v>46</v>
      </c>
      <c r="AC610" s="13"/>
      <c r="AD610" s="12" t="s">
        <v>45</v>
      </c>
      <c r="AE610" s="11"/>
      <c r="AF610" s="10"/>
      <c r="AG610" s="11"/>
      <c r="AH610" s="10"/>
      <c r="AI610" s="9"/>
      <c r="AJ610" s="247"/>
      <c r="AK610" s="247"/>
      <c r="AL610" s="8"/>
      <c r="AM610" s="7"/>
      <c r="AN610" s="7"/>
      <c r="AO610" s="240"/>
      <c r="AP610" s="231"/>
      <c r="AQ610" s="234"/>
      <c r="AR610" s="237"/>
      <c r="AS610" s="231"/>
      <c r="AT610" s="234"/>
      <c r="AU610" s="237"/>
      <c r="AV610" s="231"/>
      <c r="AW610" s="234"/>
      <c r="AX610" s="237"/>
      <c r="AY610" s="231"/>
      <c r="AZ610" s="234"/>
      <c r="BA610" s="237"/>
      <c r="BB610" s="231"/>
      <c r="BC610" s="234"/>
      <c r="BD610" s="299"/>
      <c r="BE610" s="302"/>
      <c r="BF610" s="302"/>
      <c r="BG610" s="305"/>
    </row>
    <row r="611" spans="2:60" ht="85.9" hidden="1" customHeight="1" thickBot="1">
      <c r="B611" s="94" t="s">
        <v>119</v>
      </c>
      <c r="C611" s="83" t="s">
        <v>118</v>
      </c>
      <c r="D611" s="88" t="s">
        <v>117</v>
      </c>
      <c r="E611" s="93" t="s">
        <v>116</v>
      </c>
      <c r="F611" s="92"/>
      <c r="G611" s="91"/>
      <c r="H611" s="90" t="s">
        <v>115</v>
      </c>
      <c r="I611" s="88" t="s">
        <v>43</v>
      </c>
      <c r="J611" s="88" t="s">
        <v>114</v>
      </c>
      <c r="K611" s="88" t="s">
        <v>44</v>
      </c>
      <c r="L611" s="227" t="s">
        <v>113</v>
      </c>
      <c r="M611" s="270"/>
      <c r="N611" s="227" t="s">
        <v>112</v>
      </c>
      <c r="O611" s="270"/>
      <c r="P611" s="227" t="s">
        <v>112</v>
      </c>
      <c r="Q611" s="228"/>
      <c r="R611" s="227" t="s">
        <v>112</v>
      </c>
      <c r="S611" s="228"/>
      <c r="T611" s="227" t="s">
        <v>112</v>
      </c>
      <c r="U611" s="228"/>
      <c r="V611" s="227" t="s">
        <v>112</v>
      </c>
      <c r="W611" s="228"/>
      <c r="X611" s="227" t="s">
        <v>112</v>
      </c>
      <c r="Y611" s="228"/>
      <c r="Z611" s="227" t="s">
        <v>112</v>
      </c>
      <c r="AA611" s="228"/>
      <c r="AB611" s="227" t="s">
        <v>112</v>
      </c>
      <c r="AC611" s="228"/>
      <c r="AD611" s="227" t="s">
        <v>112</v>
      </c>
      <c r="AE611" s="228"/>
      <c r="AF611" s="244" t="s">
        <v>111</v>
      </c>
      <c r="AG611" s="228"/>
      <c r="AH611" s="90" t="s">
        <v>110</v>
      </c>
      <c r="AI611" s="89" t="s">
        <v>109</v>
      </c>
      <c r="AJ611" s="88" t="s">
        <v>108</v>
      </c>
      <c r="AK611" s="88" t="s">
        <v>107</v>
      </c>
      <c r="AL611" s="87" t="s">
        <v>106</v>
      </c>
      <c r="AM611" s="86"/>
      <c r="AN611" s="86"/>
      <c r="AO611" s="84" t="s">
        <v>105</v>
      </c>
      <c r="AP611" s="83" t="s">
        <v>104</v>
      </c>
      <c r="AQ611" s="82" t="s">
        <v>103</v>
      </c>
      <c r="AR611" s="84" t="s">
        <v>102</v>
      </c>
      <c r="AS611" s="83" t="s">
        <v>101</v>
      </c>
      <c r="AT611" s="82" t="s">
        <v>100</v>
      </c>
      <c r="AU611" s="84" t="s">
        <v>99</v>
      </c>
      <c r="AV611" s="83" t="s">
        <v>98</v>
      </c>
      <c r="AW611" s="85" t="s">
        <v>97</v>
      </c>
      <c r="AX611" s="84" t="s">
        <v>96</v>
      </c>
      <c r="AY611" s="83" t="s">
        <v>95</v>
      </c>
      <c r="AZ611" s="82" t="s">
        <v>94</v>
      </c>
      <c r="BA611" s="84" t="s">
        <v>93</v>
      </c>
      <c r="BB611" s="83" t="s">
        <v>92</v>
      </c>
      <c r="BC611" s="82" t="s">
        <v>91</v>
      </c>
      <c r="BD611" s="81" t="s">
        <v>90</v>
      </c>
      <c r="BE611" s="80" t="s">
        <v>89</v>
      </c>
      <c r="BF611" s="80" t="s">
        <v>88</v>
      </c>
      <c r="BG611" s="79" t="s">
        <v>87</v>
      </c>
    </row>
    <row r="612" spans="2:60" ht="48" hidden="1" thickBot="1">
      <c r="B612" s="78" t="s">
        <v>139</v>
      </c>
      <c r="C612" s="77"/>
      <c r="D612" s="76"/>
      <c r="E612" s="267"/>
      <c r="F612" s="268"/>
      <c r="G612" s="269"/>
      <c r="H612" s="75" t="s">
        <v>85</v>
      </c>
      <c r="I612" s="74"/>
      <c r="J612" s="74"/>
      <c r="K612" s="73"/>
      <c r="L612" s="72"/>
      <c r="M612" s="68"/>
      <c r="N612" s="72"/>
      <c r="O612" s="68"/>
      <c r="P612" s="72"/>
      <c r="Q612" s="68"/>
      <c r="R612" s="72"/>
      <c r="S612" s="68"/>
      <c r="T612" s="72"/>
      <c r="U612" s="68"/>
      <c r="V612" s="72"/>
      <c r="W612" s="68"/>
      <c r="X612" s="72"/>
      <c r="Y612" s="68"/>
      <c r="Z612" s="72"/>
      <c r="AA612" s="71"/>
      <c r="AB612" s="70"/>
      <c r="AC612" s="70"/>
      <c r="AD612" s="70"/>
      <c r="AE612" s="70"/>
      <c r="AF612" s="69" t="s">
        <v>84</v>
      </c>
      <c r="AG612" s="68"/>
      <c r="AH612" s="68"/>
      <c r="AI612" s="68"/>
      <c r="AJ612" s="67"/>
      <c r="AK612" s="67"/>
      <c r="AL612" s="66"/>
      <c r="AM612" s="65"/>
      <c r="AN612" s="65"/>
      <c r="AO612" s="64">
        <f t="shared" ref="AO612:BG612" si="43">SUM(AO613:AO624)</f>
        <v>0</v>
      </c>
      <c r="AP612" s="63">
        <f t="shared" si="43"/>
        <v>0</v>
      </c>
      <c r="AQ612" s="62">
        <f t="shared" si="43"/>
        <v>0</v>
      </c>
      <c r="AR612" s="64">
        <f t="shared" si="43"/>
        <v>0</v>
      </c>
      <c r="AS612" s="63">
        <f t="shared" si="43"/>
        <v>0</v>
      </c>
      <c r="AT612" s="62">
        <f t="shared" si="43"/>
        <v>0</v>
      </c>
      <c r="AU612" s="64">
        <f t="shared" si="43"/>
        <v>0</v>
      </c>
      <c r="AV612" s="63">
        <f t="shared" si="43"/>
        <v>0</v>
      </c>
      <c r="AW612" s="62">
        <f t="shared" si="43"/>
        <v>0</v>
      </c>
      <c r="AX612" s="64">
        <f t="shared" si="43"/>
        <v>0</v>
      </c>
      <c r="AY612" s="63">
        <f t="shared" si="43"/>
        <v>0</v>
      </c>
      <c r="AZ612" s="62">
        <f t="shared" si="43"/>
        <v>0</v>
      </c>
      <c r="BA612" s="64">
        <f t="shared" si="43"/>
        <v>0</v>
      </c>
      <c r="BB612" s="63">
        <f t="shared" si="43"/>
        <v>0</v>
      </c>
      <c r="BC612" s="62">
        <f t="shared" si="43"/>
        <v>0</v>
      </c>
      <c r="BD612" s="61">
        <f t="shared" si="43"/>
        <v>0</v>
      </c>
      <c r="BE612" s="60">
        <f t="shared" si="43"/>
        <v>0</v>
      </c>
      <c r="BF612" s="60">
        <f t="shared" si="43"/>
        <v>0</v>
      </c>
      <c r="BG612" s="59">
        <f t="shared" si="43"/>
        <v>0</v>
      </c>
      <c r="BH612" s="58" t="s">
        <v>83</v>
      </c>
    </row>
    <row r="613" spans="2:60" ht="28.15" hidden="1" customHeight="1">
      <c r="B613" s="29"/>
      <c r="C613" s="263">
        <v>1</v>
      </c>
      <c r="D613" s="47"/>
      <c r="E613" s="46"/>
      <c r="F613" s="46"/>
      <c r="G613" s="45"/>
      <c r="H613" s="255"/>
      <c r="I613" s="259"/>
      <c r="J613" s="259"/>
      <c r="K613" s="259"/>
      <c r="L613" s="42" t="s">
        <v>82</v>
      </c>
      <c r="M613" s="41"/>
      <c r="N613" s="42" t="s">
        <v>81</v>
      </c>
      <c r="O613" s="41"/>
      <c r="P613" s="42" t="s">
        <v>80</v>
      </c>
      <c r="Q613" s="41"/>
      <c r="R613" s="42" t="s">
        <v>79</v>
      </c>
      <c r="S613" s="41"/>
      <c r="T613" s="42" t="s">
        <v>78</v>
      </c>
      <c r="U613" s="41"/>
      <c r="V613" s="42" t="s">
        <v>77</v>
      </c>
      <c r="W613" s="41"/>
      <c r="X613" s="42" t="s">
        <v>76</v>
      </c>
      <c r="Y613" s="41"/>
      <c r="Z613" s="42" t="s">
        <v>75</v>
      </c>
      <c r="AA613" s="41"/>
      <c r="AB613" s="44" t="s">
        <v>74</v>
      </c>
      <c r="AC613" s="43"/>
      <c r="AD613" s="42" t="s">
        <v>73</v>
      </c>
      <c r="AE613" s="41"/>
      <c r="AF613" s="40"/>
      <c r="AG613" s="41"/>
      <c r="AH613" s="40"/>
      <c r="AI613" s="39"/>
      <c r="AJ613" s="245"/>
      <c r="AK613" s="245"/>
      <c r="AL613" s="38"/>
      <c r="AM613" s="7"/>
      <c r="AN613" s="7"/>
      <c r="AO613" s="238">
        <f>SUMPRODUCT(LEN($M613:$AE616)-LEN(SUBSTITUTE($M613:$AE616,"A", "")))</f>
        <v>0</v>
      </c>
      <c r="AP613" s="229">
        <f>SUMPRODUCT(LEN($AH613:$AH616)-LEN(SUBSTITUTE($AH613:$AH616,"A", "")))</f>
        <v>0</v>
      </c>
      <c r="AQ613" s="232">
        <f>SUMPRODUCT(LEN($AG613:$AG616)-LEN(SUBSTITUTE($AG613:$AG616,"A", "")))</f>
        <v>0</v>
      </c>
      <c r="AR613" s="235">
        <f>SUMPRODUCT(LEN($M613:$AE616)-LEN(SUBSTITUTE($M613:$AE616,"S", "")))</f>
        <v>0</v>
      </c>
      <c r="AS613" s="229">
        <f>SUMPRODUCT(LEN($AH613:$AH616)-LEN(SUBSTITUTE($AH613:$AH616,"S", "")))</f>
        <v>0</v>
      </c>
      <c r="AT613" s="232">
        <f>SUMPRODUCT(LEN($AG613:$AG616)-LEN(SUBSTITUTE($AG613:$AG616,"S", "")))</f>
        <v>0</v>
      </c>
      <c r="AU613" s="235">
        <f>SUMPRODUCT(LEN($M613:$AE616)-LEN(SUBSTITUTE($M613:$AE616,"F", "")))</f>
        <v>0</v>
      </c>
      <c r="AV613" s="229">
        <f>SUMPRODUCT(LEN($AH613:$AH616)-LEN(SUBSTITUTE($AH613:$AH616,"F", "")))</f>
        <v>0</v>
      </c>
      <c r="AW613" s="232">
        <f>SUMPRODUCT(LEN($AG613:$AG616)-LEN(SUBSTITUTE($AG613:$AG616,"F", "")))</f>
        <v>0</v>
      </c>
      <c r="AX613" s="235">
        <f>SUMPRODUCT(LEN($M613:$AE616)-LEN(SUBSTITUTE($M613:$AE616,"G", "")))</f>
        <v>0</v>
      </c>
      <c r="AY613" s="229">
        <f>SUMPRODUCT(LEN($AH613:$AH616)-LEN(SUBSTITUTE($AH613:$AH616,"G", "")))</f>
        <v>0</v>
      </c>
      <c r="AZ613" s="232">
        <f>SUMPRODUCT(LEN($AG613:$AG616)-LEN(SUBSTITUTE($AG613:$AG616,"G", "")))</f>
        <v>0</v>
      </c>
      <c r="BA613" s="235">
        <f>SUMPRODUCT(LEN($M613:$AE616)-LEN(SUBSTITUTE($M613:$AE616,"M", "")))</f>
        <v>0</v>
      </c>
      <c r="BB613" s="229">
        <f>SUMPRODUCT(LEN($AH613:$AH616)-LEN(SUBSTITUTE($AH613:$AH616,"M", "")))</f>
        <v>0</v>
      </c>
      <c r="BC613" s="232">
        <f>SUMPRODUCT(LEN($AG613:$AG616)-LEN(SUBSTITUTE($AG613:$AG616,"M", "")))</f>
        <v>0</v>
      </c>
      <c r="BD613" s="297">
        <f>SUMPRODUCT(LEN($AI613:$AI616)-LEN(SUBSTITUTE($AI613:$AI616,"S", "")))</f>
        <v>0</v>
      </c>
      <c r="BE613" s="300">
        <f>SUMPRODUCT(LEN($AI613:$AI616)-LEN(SUBSTITUTE($AI613:$AI616,"F", "")))</f>
        <v>0</v>
      </c>
      <c r="BF613" s="300">
        <f>SUMPRODUCT(LEN($AI613:$AI616)-LEN(SUBSTITUTE($AI613:$AI616,"G", "")))</f>
        <v>0</v>
      </c>
      <c r="BG613" s="303">
        <f>SUMPRODUCT(LEN($AI613:$AI616)-LEN(SUBSTITUTE($AI613:$AI616,"M", "")))</f>
        <v>0</v>
      </c>
    </row>
    <row r="614" spans="2:60" ht="28.15" hidden="1" customHeight="1" thickBot="1">
      <c r="B614" s="29"/>
      <c r="C614" s="264"/>
      <c r="D614" s="37"/>
      <c r="E614" s="36"/>
      <c r="F614" s="36"/>
      <c r="G614" s="35"/>
      <c r="H614" s="256"/>
      <c r="I614" s="260"/>
      <c r="J614" s="260"/>
      <c r="K614" s="260"/>
      <c r="L614" s="32" t="s">
        <v>72</v>
      </c>
      <c r="M614" s="31"/>
      <c r="N614" s="32" t="s">
        <v>71</v>
      </c>
      <c r="O614" s="31"/>
      <c r="P614" s="32" t="s">
        <v>70</v>
      </c>
      <c r="Q614" s="31"/>
      <c r="R614" s="32" t="s">
        <v>69</v>
      </c>
      <c r="S614" s="31"/>
      <c r="T614" s="32" t="s">
        <v>68</v>
      </c>
      <c r="U614" s="31"/>
      <c r="V614" s="32" t="s">
        <v>67</v>
      </c>
      <c r="W614" s="31"/>
      <c r="X614" s="32" t="s">
        <v>66</v>
      </c>
      <c r="Y614" s="31"/>
      <c r="Z614" s="32" t="s">
        <v>65</v>
      </c>
      <c r="AA614" s="31"/>
      <c r="AB614" s="34" t="s">
        <v>64</v>
      </c>
      <c r="AC614" s="33"/>
      <c r="AD614" s="32" t="s">
        <v>63</v>
      </c>
      <c r="AE614" s="31"/>
      <c r="AF614" s="30"/>
      <c r="AG614" s="31"/>
      <c r="AH614" s="30"/>
      <c r="AI614" s="20"/>
      <c r="AJ614" s="246"/>
      <c r="AK614" s="246"/>
      <c r="AL614" s="19"/>
      <c r="AM614" s="7"/>
      <c r="AN614" s="7"/>
      <c r="AO614" s="239"/>
      <c r="AP614" s="230"/>
      <c r="AQ614" s="233"/>
      <c r="AR614" s="236"/>
      <c r="AS614" s="230"/>
      <c r="AT614" s="233"/>
      <c r="AU614" s="236"/>
      <c r="AV614" s="230"/>
      <c r="AW614" s="233"/>
      <c r="AX614" s="236"/>
      <c r="AY614" s="230"/>
      <c r="AZ614" s="233"/>
      <c r="BA614" s="236"/>
      <c r="BB614" s="230"/>
      <c r="BC614" s="233"/>
      <c r="BD614" s="298"/>
      <c r="BE614" s="301"/>
      <c r="BF614" s="301"/>
      <c r="BG614" s="304"/>
    </row>
    <row r="615" spans="2:60" ht="28.15" hidden="1" customHeight="1">
      <c r="B615" s="29"/>
      <c r="C615" s="265"/>
      <c r="D615" s="28"/>
      <c r="E615" s="27"/>
      <c r="F615" s="27"/>
      <c r="G615" s="26"/>
      <c r="H615" s="257"/>
      <c r="I615" s="261"/>
      <c r="J615" s="261"/>
      <c r="K615" s="261"/>
      <c r="L615" s="23" t="s">
        <v>62</v>
      </c>
      <c r="M615" s="22"/>
      <c r="N615" s="23" t="s">
        <v>61</v>
      </c>
      <c r="O615" s="22"/>
      <c r="P615" s="23" t="s">
        <v>60</v>
      </c>
      <c r="Q615" s="22"/>
      <c r="R615" s="23" t="s">
        <v>59</v>
      </c>
      <c r="S615" s="22"/>
      <c r="T615" s="23" t="s">
        <v>58</v>
      </c>
      <c r="U615" s="22"/>
      <c r="V615" s="23" t="s">
        <v>57</v>
      </c>
      <c r="W615" s="22"/>
      <c r="X615" s="23" t="s">
        <v>56</v>
      </c>
      <c r="Y615" s="22"/>
      <c r="Z615" s="23" t="s">
        <v>55</v>
      </c>
      <c r="AA615" s="22"/>
      <c r="AB615" s="25" t="s">
        <v>54</v>
      </c>
      <c r="AC615" s="24"/>
      <c r="AD615" s="23">
        <v>39</v>
      </c>
      <c r="AE615" s="22"/>
      <c r="AF615" s="21"/>
      <c r="AG615" s="22"/>
      <c r="AH615" s="21"/>
      <c r="AI615" s="20"/>
      <c r="AJ615" s="246"/>
      <c r="AK615" s="246"/>
      <c r="AL615" s="19"/>
      <c r="AM615" s="7"/>
      <c r="AN615" s="7"/>
      <c r="AO615" s="239"/>
      <c r="AP615" s="230"/>
      <c r="AQ615" s="233"/>
      <c r="AR615" s="236"/>
      <c r="AS615" s="230"/>
      <c r="AT615" s="233"/>
      <c r="AU615" s="236"/>
      <c r="AV615" s="230"/>
      <c r="AW615" s="233"/>
      <c r="AX615" s="236"/>
      <c r="AY615" s="230"/>
      <c r="AZ615" s="233"/>
      <c r="BA615" s="236"/>
      <c r="BB615" s="230"/>
      <c r="BC615" s="233"/>
      <c r="BD615" s="298"/>
      <c r="BE615" s="301"/>
      <c r="BF615" s="301"/>
      <c r="BG615" s="304"/>
    </row>
    <row r="616" spans="2:60" ht="28.15" hidden="1" customHeight="1" thickBot="1">
      <c r="B616" s="29"/>
      <c r="C616" s="266"/>
      <c r="D616" s="57"/>
      <c r="E616" s="56"/>
      <c r="F616" s="56"/>
      <c r="G616" s="55"/>
      <c r="H616" s="258"/>
      <c r="I616" s="262"/>
      <c r="J616" s="262"/>
      <c r="K616" s="262"/>
      <c r="L616" s="52" t="s">
        <v>53</v>
      </c>
      <c r="M616" s="51"/>
      <c r="N616" s="52" t="s">
        <v>52</v>
      </c>
      <c r="O616" s="51"/>
      <c r="P616" s="52" t="s">
        <v>51</v>
      </c>
      <c r="Q616" s="51"/>
      <c r="R616" s="52" t="s">
        <v>50</v>
      </c>
      <c r="S616" s="51"/>
      <c r="T616" s="52">
        <v>20</v>
      </c>
      <c r="U616" s="51"/>
      <c r="V616" s="52" t="s">
        <v>49</v>
      </c>
      <c r="W616" s="51"/>
      <c r="X616" s="52" t="s">
        <v>48</v>
      </c>
      <c r="Y616" s="51"/>
      <c r="Z616" s="52" t="s">
        <v>47</v>
      </c>
      <c r="AA616" s="51"/>
      <c r="AB616" s="54" t="s">
        <v>46</v>
      </c>
      <c r="AC616" s="53"/>
      <c r="AD616" s="52" t="s">
        <v>45</v>
      </c>
      <c r="AE616" s="51"/>
      <c r="AF616" s="50"/>
      <c r="AG616" s="51"/>
      <c r="AH616" s="50"/>
      <c r="AI616" s="49"/>
      <c r="AJ616" s="248"/>
      <c r="AK616" s="248"/>
      <c r="AL616" s="48"/>
      <c r="AM616" s="7"/>
      <c r="AN616" s="7"/>
      <c r="AO616" s="240"/>
      <c r="AP616" s="231"/>
      <c r="AQ616" s="234"/>
      <c r="AR616" s="237"/>
      <c r="AS616" s="231"/>
      <c r="AT616" s="234"/>
      <c r="AU616" s="237"/>
      <c r="AV616" s="231"/>
      <c r="AW616" s="234"/>
      <c r="AX616" s="237"/>
      <c r="AY616" s="231"/>
      <c r="AZ616" s="234"/>
      <c r="BA616" s="237"/>
      <c r="BB616" s="231"/>
      <c r="BC616" s="234"/>
      <c r="BD616" s="299"/>
      <c r="BE616" s="302"/>
      <c r="BF616" s="302"/>
      <c r="BG616" s="305"/>
    </row>
    <row r="617" spans="2:60" ht="28.15" hidden="1" customHeight="1">
      <c r="B617" s="29"/>
      <c r="C617" s="263">
        <v>2</v>
      </c>
      <c r="D617" s="47"/>
      <c r="E617" s="46"/>
      <c r="F617" s="46"/>
      <c r="G617" s="45"/>
      <c r="H617" s="255"/>
      <c r="I617" s="259"/>
      <c r="J617" s="259"/>
      <c r="K617" s="259"/>
      <c r="L617" s="42" t="s">
        <v>82</v>
      </c>
      <c r="M617" s="41"/>
      <c r="N617" s="42" t="s">
        <v>81</v>
      </c>
      <c r="O617" s="41"/>
      <c r="P617" s="42" t="s">
        <v>80</v>
      </c>
      <c r="Q617" s="41"/>
      <c r="R617" s="42" t="s">
        <v>79</v>
      </c>
      <c r="S617" s="41"/>
      <c r="T617" s="42" t="s">
        <v>78</v>
      </c>
      <c r="U617" s="41"/>
      <c r="V617" s="42" t="s">
        <v>77</v>
      </c>
      <c r="W617" s="41"/>
      <c r="X617" s="42" t="s">
        <v>76</v>
      </c>
      <c r="Y617" s="41"/>
      <c r="Z617" s="42" t="s">
        <v>75</v>
      </c>
      <c r="AA617" s="41"/>
      <c r="AB617" s="44" t="s">
        <v>74</v>
      </c>
      <c r="AC617" s="43"/>
      <c r="AD617" s="42" t="s">
        <v>73</v>
      </c>
      <c r="AE617" s="41"/>
      <c r="AF617" s="40"/>
      <c r="AG617" s="41"/>
      <c r="AH617" s="40"/>
      <c r="AI617" s="39"/>
      <c r="AJ617" s="249"/>
      <c r="AK617" s="252"/>
      <c r="AL617" s="38"/>
      <c r="AM617" s="7"/>
      <c r="AN617" s="7"/>
      <c r="AO617" s="238">
        <f>SUMPRODUCT(LEN($M617:$AE620)-LEN(SUBSTITUTE($M617:$AE620,"A", "")))</f>
        <v>0</v>
      </c>
      <c r="AP617" s="229">
        <f>SUMPRODUCT(LEN($AH617:$AH620)-LEN(SUBSTITUTE($AH617:$AH620,"A", "")))</f>
        <v>0</v>
      </c>
      <c r="AQ617" s="232">
        <f>SUMPRODUCT(LEN($AG617:$AG620)-LEN(SUBSTITUTE($AG617:$AG620,"A", "")))</f>
        <v>0</v>
      </c>
      <c r="AR617" s="235">
        <f>SUMPRODUCT(LEN($M617:$AE620)-LEN(SUBSTITUTE($M617:$AE620,"S", "")))</f>
        <v>0</v>
      </c>
      <c r="AS617" s="229">
        <f>SUMPRODUCT(LEN($AH617:$AH620)-LEN(SUBSTITUTE($AH617:$AH620,"S", "")))</f>
        <v>0</v>
      </c>
      <c r="AT617" s="232">
        <f>SUMPRODUCT(LEN($AG617:$AG620)-LEN(SUBSTITUTE($AG617:$AG620,"S", "")))</f>
        <v>0</v>
      </c>
      <c r="AU617" s="235">
        <f>SUMPRODUCT(LEN($M617:$AE620)-LEN(SUBSTITUTE($M617:$AE620,"F", "")))</f>
        <v>0</v>
      </c>
      <c r="AV617" s="229">
        <f>SUMPRODUCT(LEN($AH617:$AH620)-LEN(SUBSTITUTE($AH617:$AH620,"F", "")))</f>
        <v>0</v>
      </c>
      <c r="AW617" s="232">
        <f>SUMPRODUCT(LEN($AG617:$AG620)-LEN(SUBSTITUTE($AG617:$AG620,"F", "")))</f>
        <v>0</v>
      </c>
      <c r="AX617" s="235">
        <f>SUMPRODUCT(LEN($M617:$AE620)-LEN(SUBSTITUTE($M617:$AE620,"G", "")))</f>
        <v>0</v>
      </c>
      <c r="AY617" s="229">
        <f>SUMPRODUCT(LEN($AH617:$AH620)-LEN(SUBSTITUTE($AH617:$AH620,"G", "")))</f>
        <v>0</v>
      </c>
      <c r="AZ617" s="232">
        <f>SUMPRODUCT(LEN($AG617:$AG620)-LEN(SUBSTITUTE($AG617:$AG620,"G", "")))</f>
        <v>0</v>
      </c>
      <c r="BA617" s="235">
        <f>SUMPRODUCT(LEN($M617:$AE620)-LEN(SUBSTITUTE($M617:$AE620,"M", "")))</f>
        <v>0</v>
      </c>
      <c r="BB617" s="229">
        <f>SUMPRODUCT(LEN($AH617:$AH620)-LEN(SUBSTITUTE($AH617:$AH620,"M", "")))</f>
        <v>0</v>
      </c>
      <c r="BC617" s="232">
        <f>SUMPRODUCT(LEN($AG617:$AG620)-LEN(SUBSTITUTE($AG617:$AG620,"M", "")))</f>
        <v>0</v>
      </c>
      <c r="BD617" s="297">
        <f>SUMPRODUCT(LEN($AI617:$AI620)-LEN(SUBSTITUTE($AI617:$AI620,"S", "")))</f>
        <v>0</v>
      </c>
      <c r="BE617" s="300">
        <f>SUMPRODUCT(LEN($AI617:$AI620)-LEN(SUBSTITUTE($AI617:$AI620,"F", "")))</f>
        <v>0</v>
      </c>
      <c r="BF617" s="300">
        <f>SUMPRODUCT(LEN($AI617:$AI620)-LEN(SUBSTITUTE($AI617:$AI620,"G", "")))</f>
        <v>0</v>
      </c>
      <c r="BG617" s="303">
        <f>SUMPRODUCT(LEN($AI617:$AI620)-LEN(SUBSTITUTE($AI617:$AI620,"M", "")))</f>
        <v>0</v>
      </c>
    </row>
    <row r="618" spans="2:60" ht="28.15" hidden="1" customHeight="1" thickBot="1">
      <c r="B618" s="29"/>
      <c r="C618" s="264"/>
      <c r="D618" s="37"/>
      <c r="E618" s="36"/>
      <c r="F618" s="36"/>
      <c r="G618" s="35"/>
      <c r="H618" s="256"/>
      <c r="I618" s="260"/>
      <c r="J618" s="260"/>
      <c r="K618" s="260"/>
      <c r="L618" s="32" t="s">
        <v>72</v>
      </c>
      <c r="M618" s="31"/>
      <c r="N618" s="32" t="s">
        <v>71</v>
      </c>
      <c r="O618" s="31"/>
      <c r="P618" s="32" t="s">
        <v>70</v>
      </c>
      <c r="Q618" s="31"/>
      <c r="R618" s="32" t="s">
        <v>69</v>
      </c>
      <c r="S618" s="31"/>
      <c r="T618" s="32" t="s">
        <v>68</v>
      </c>
      <c r="U618" s="31"/>
      <c r="V618" s="32" t="s">
        <v>67</v>
      </c>
      <c r="W618" s="31"/>
      <c r="X618" s="32" t="s">
        <v>66</v>
      </c>
      <c r="Y618" s="31"/>
      <c r="Z618" s="32" t="s">
        <v>65</v>
      </c>
      <c r="AA618" s="31"/>
      <c r="AB618" s="34" t="s">
        <v>64</v>
      </c>
      <c r="AC618" s="33"/>
      <c r="AD618" s="32" t="s">
        <v>63</v>
      </c>
      <c r="AE618" s="31"/>
      <c r="AF618" s="30"/>
      <c r="AG618" s="31"/>
      <c r="AH618" s="30"/>
      <c r="AI618" s="20"/>
      <c r="AJ618" s="250"/>
      <c r="AK618" s="253"/>
      <c r="AL618" s="19"/>
      <c r="AM618" s="7"/>
      <c r="AN618" s="7"/>
      <c r="AO618" s="239"/>
      <c r="AP618" s="230"/>
      <c r="AQ618" s="233"/>
      <c r="AR618" s="236"/>
      <c r="AS618" s="230"/>
      <c r="AT618" s="233"/>
      <c r="AU618" s="236"/>
      <c r="AV618" s="230"/>
      <c r="AW618" s="233"/>
      <c r="AX618" s="236"/>
      <c r="AY618" s="230"/>
      <c r="AZ618" s="233"/>
      <c r="BA618" s="236"/>
      <c r="BB618" s="230"/>
      <c r="BC618" s="233"/>
      <c r="BD618" s="298"/>
      <c r="BE618" s="301"/>
      <c r="BF618" s="301"/>
      <c r="BG618" s="304"/>
    </row>
    <row r="619" spans="2:60" ht="28.15" hidden="1" customHeight="1">
      <c r="B619" s="29"/>
      <c r="C619" s="265"/>
      <c r="D619" s="28"/>
      <c r="E619" s="27"/>
      <c r="F619" s="27"/>
      <c r="G619" s="26"/>
      <c r="H619" s="257"/>
      <c r="I619" s="261"/>
      <c r="J619" s="261"/>
      <c r="K619" s="261"/>
      <c r="L619" s="23" t="s">
        <v>62</v>
      </c>
      <c r="M619" s="22"/>
      <c r="N619" s="23" t="s">
        <v>61</v>
      </c>
      <c r="O619" s="22"/>
      <c r="P619" s="23" t="s">
        <v>60</v>
      </c>
      <c r="Q619" s="22"/>
      <c r="R619" s="23" t="s">
        <v>59</v>
      </c>
      <c r="S619" s="22"/>
      <c r="T619" s="23" t="s">
        <v>58</v>
      </c>
      <c r="U619" s="22"/>
      <c r="V619" s="23" t="s">
        <v>57</v>
      </c>
      <c r="W619" s="22"/>
      <c r="X619" s="23" t="s">
        <v>56</v>
      </c>
      <c r="Y619" s="22"/>
      <c r="Z619" s="23" t="s">
        <v>55</v>
      </c>
      <c r="AA619" s="22"/>
      <c r="AB619" s="25" t="s">
        <v>54</v>
      </c>
      <c r="AC619" s="24"/>
      <c r="AD619" s="23">
        <v>39</v>
      </c>
      <c r="AE619" s="22"/>
      <c r="AF619" s="21"/>
      <c r="AG619" s="22"/>
      <c r="AH619" s="21"/>
      <c r="AI619" s="20"/>
      <c r="AJ619" s="250"/>
      <c r="AK619" s="253"/>
      <c r="AL619" s="19"/>
      <c r="AM619" s="7"/>
      <c r="AN619" s="7"/>
      <c r="AO619" s="239"/>
      <c r="AP619" s="230"/>
      <c r="AQ619" s="233"/>
      <c r="AR619" s="236"/>
      <c r="AS619" s="230"/>
      <c r="AT619" s="233"/>
      <c r="AU619" s="236"/>
      <c r="AV619" s="230"/>
      <c r="AW619" s="233"/>
      <c r="AX619" s="236"/>
      <c r="AY619" s="230"/>
      <c r="AZ619" s="233"/>
      <c r="BA619" s="236"/>
      <c r="BB619" s="230"/>
      <c r="BC619" s="233"/>
      <c r="BD619" s="298"/>
      <c r="BE619" s="301"/>
      <c r="BF619" s="301"/>
      <c r="BG619" s="304"/>
    </row>
    <row r="620" spans="2:60" ht="28.15" hidden="1" customHeight="1" thickBot="1">
      <c r="B620" s="29"/>
      <c r="C620" s="266"/>
      <c r="D620" s="57"/>
      <c r="E620" s="56"/>
      <c r="F620" s="56"/>
      <c r="G620" s="55"/>
      <c r="H620" s="258"/>
      <c r="I620" s="262"/>
      <c r="J620" s="262"/>
      <c r="K620" s="262"/>
      <c r="L620" s="52" t="s">
        <v>53</v>
      </c>
      <c r="M620" s="51"/>
      <c r="N620" s="52" t="s">
        <v>52</v>
      </c>
      <c r="O620" s="51"/>
      <c r="P620" s="52" t="s">
        <v>51</v>
      </c>
      <c r="Q620" s="51"/>
      <c r="R620" s="52" t="s">
        <v>50</v>
      </c>
      <c r="S620" s="51"/>
      <c r="T620" s="52">
        <v>20</v>
      </c>
      <c r="U620" s="51"/>
      <c r="V620" s="52" t="s">
        <v>49</v>
      </c>
      <c r="W620" s="51"/>
      <c r="X620" s="52" t="s">
        <v>48</v>
      </c>
      <c r="Y620" s="51"/>
      <c r="Z620" s="52" t="s">
        <v>47</v>
      </c>
      <c r="AA620" s="51"/>
      <c r="AB620" s="54" t="s">
        <v>46</v>
      </c>
      <c r="AC620" s="53"/>
      <c r="AD620" s="52" t="s">
        <v>45</v>
      </c>
      <c r="AE620" s="51"/>
      <c r="AF620" s="50"/>
      <c r="AG620" s="51"/>
      <c r="AH620" s="50"/>
      <c r="AI620" s="49"/>
      <c r="AJ620" s="251"/>
      <c r="AK620" s="254"/>
      <c r="AL620" s="48"/>
      <c r="AM620" s="7"/>
      <c r="AN620" s="7"/>
      <c r="AO620" s="240"/>
      <c r="AP620" s="231"/>
      <c r="AQ620" s="234"/>
      <c r="AR620" s="237"/>
      <c r="AS620" s="231"/>
      <c r="AT620" s="234"/>
      <c r="AU620" s="237"/>
      <c r="AV620" s="231"/>
      <c r="AW620" s="234"/>
      <c r="AX620" s="237"/>
      <c r="AY620" s="231"/>
      <c r="AZ620" s="234"/>
      <c r="BA620" s="237"/>
      <c r="BB620" s="231"/>
      <c r="BC620" s="234"/>
      <c r="BD620" s="299"/>
      <c r="BE620" s="302"/>
      <c r="BF620" s="302"/>
      <c r="BG620" s="305"/>
    </row>
    <row r="621" spans="2:60" ht="28.15" hidden="1" customHeight="1">
      <c r="B621" s="29"/>
      <c r="C621" s="263">
        <v>3</v>
      </c>
      <c r="D621" s="47"/>
      <c r="E621" s="46"/>
      <c r="F621" s="46"/>
      <c r="G621" s="45"/>
      <c r="H621" s="255"/>
      <c r="I621" s="259"/>
      <c r="J621" s="259"/>
      <c r="K621" s="259"/>
      <c r="L621" s="42" t="s">
        <v>82</v>
      </c>
      <c r="M621" s="41"/>
      <c r="N621" s="42" t="s">
        <v>81</v>
      </c>
      <c r="O621" s="41"/>
      <c r="P621" s="42" t="s">
        <v>80</v>
      </c>
      <c r="Q621" s="41"/>
      <c r="R621" s="42" t="s">
        <v>79</v>
      </c>
      <c r="S621" s="41"/>
      <c r="T621" s="42" t="s">
        <v>78</v>
      </c>
      <c r="U621" s="41"/>
      <c r="V621" s="42" t="s">
        <v>77</v>
      </c>
      <c r="W621" s="41"/>
      <c r="X621" s="42" t="s">
        <v>76</v>
      </c>
      <c r="Y621" s="41"/>
      <c r="Z621" s="42" t="s">
        <v>75</v>
      </c>
      <c r="AA621" s="41"/>
      <c r="AB621" s="44" t="s">
        <v>74</v>
      </c>
      <c r="AC621" s="43"/>
      <c r="AD621" s="42" t="s">
        <v>73</v>
      </c>
      <c r="AE621" s="41"/>
      <c r="AF621" s="40"/>
      <c r="AG621" s="41"/>
      <c r="AH621" s="40"/>
      <c r="AI621" s="39"/>
      <c r="AJ621" s="245"/>
      <c r="AK621" s="245"/>
      <c r="AL621" s="38"/>
      <c r="AM621" s="7"/>
      <c r="AN621" s="7"/>
      <c r="AO621" s="238">
        <f>SUMPRODUCT(LEN($M621:$AE624)-LEN(SUBSTITUTE($M621:$AE624,"A", "")))</f>
        <v>0</v>
      </c>
      <c r="AP621" s="229">
        <f>SUMPRODUCT(LEN($AH621:$AH624)-LEN(SUBSTITUTE($AH621:$AH624,"A", "")))</f>
        <v>0</v>
      </c>
      <c r="AQ621" s="232">
        <f>SUMPRODUCT(LEN($AG621:$AG624)-LEN(SUBSTITUTE($AG621:$AG624,"A", "")))</f>
        <v>0</v>
      </c>
      <c r="AR621" s="235">
        <f>SUMPRODUCT(LEN($M621:$AE624)-LEN(SUBSTITUTE($M621:$AE624,"S", "")))</f>
        <v>0</v>
      </c>
      <c r="AS621" s="229">
        <f>SUMPRODUCT(LEN($AH621:$AH624)-LEN(SUBSTITUTE($AH621:$AH624,"S", "")))</f>
        <v>0</v>
      </c>
      <c r="AT621" s="232">
        <f>SUMPRODUCT(LEN($AG621:$AG624)-LEN(SUBSTITUTE($AG621:$AG624,"S", "")))</f>
        <v>0</v>
      </c>
      <c r="AU621" s="235">
        <f>SUMPRODUCT(LEN($M621:$AE624)-LEN(SUBSTITUTE($M621:$AE624,"F", "")))</f>
        <v>0</v>
      </c>
      <c r="AV621" s="229">
        <f>SUMPRODUCT(LEN($AH621:$AH624)-LEN(SUBSTITUTE($AH621:$AH624,"F", "")))</f>
        <v>0</v>
      </c>
      <c r="AW621" s="232">
        <f>SUMPRODUCT(LEN($AG621:$AG624)-LEN(SUBSTITUTE($AG621:$AG624,"F", "")))</f>
        <v>0</v>
      </c>
      <c r="AX621" s="235">
        <f>SUMPRODUCT(LEN($M621:$AE624)-LEN(SUBSTITUTE($M621:$AE624,"G", "")))</f>
        <v>0</v>
      </c>
      <c r="AY621" s="229">
        <f>SUMPRODUCT(LEN($AH621:$AH624)-LEN(SUBSTITUTE($AH621:$AH624,"G", "")))</f>
        <v>0</v>
      </c>
      <c r="AZ621" s="232">
        <f>SUMPRODUCT(LEN($AG621:$AG624)-LEN(SUBSTITUTE($AG621:$AG624,"G", "")))</f>
        <v>0</v>
      </c>
      <c r="BA621" s="235">
        <f>SUMPRODUCT(LEN($M621:$AE624)-LEN(SUBSTITUTE($M621:$AE624,"M", "")))</f>
        <v>0</v>
      </c>
      <c r="BB621" s="229">
        <f>SUMPRODUCT(LEN($AH621:$AH624)-LEN(SUBSTITUTE($AH621:$AH624,"M", "")))</f>
        <v>0</v>
      </c>
      <c r="BC621" s="232">
        <f>SUMPRODUCT(LEN($AG621:$AG624)-LEN(SUBSTITUTE($AG621:$AG624,"M", "")))</f>
        <v>0</v>
      </c>
      <c r="BD621" s="297">
        <f>SUMPRODUCT(LEN($AI621:$AI624)-LEN(SUBSTITUTE($AI621:$AI624,"S", "")))</f>
        <v>0</v>
      </c>
      <c r="BE621" s="300">
        <f>SUMPRODUCT(LEN($AI621:$AI624)-LEN(SUBSTITUTE($AI621:$AI624,"F", "")))</f>
        <v>0</v>
      </c>
      <c r="BF621" s="300">
        <f>SUMPRODUCT(LEN($AI621:$AI624)-LEN(SUBSTITUTE($AI621:$AI624,"G", "")))</f>
        <v>0</v>
      </c>
      <c r="BG621" s="303">
        <f>SUMPRODUCT(LEN($AI621:$AI624)-LEN(SUBSTITUTE($AI621:$AI624,"M", "")))</f>
        <v>0</v>
      </c>
    </row>
    <row r="622" spans="2:60" ht="28.15" hidden="1" customHeight="1" thickBot="1">
      <c r="B622" s="29"/>
      <c r="C622" s="264"/>
      <c r="D622" s="37"/>
      <c r="E622" s="36"/>
      <c r="F622" s="36"/>
      <c r="G622" s="35"/>
      <c r="H622" s="256"/>
      <c r="I622" s="260"/>
      <c r="J622" s="260"/>
      <c r="K622" s="260"/>
      <c r="L622" s="32" t="s">
        <v>72</v>
      </c>
      <c r="M622" s="31"/>
      <c r="N622" s="32" t="s">
        <v>71</v>
      </c>
      <c r="O622" s="31"/>
      <c r="P622" s="32" t="s">
        <v>70</v>
      </c>
      <c r="Q622" s="31"/>
      <c r="R622" s="32" t="s">
        <v>69</v>
      </c>
      <c r="S622" s="31"/>
      <c r="T622" s="32" t="s">
        <v>68</v>
      </c>
      <c r="U622" s="31"/>
      <c r="V622" s="32" t="s">
        <v>67</v>
      </c>
      <c r="W622" s="31"/>
      <c r="X622" s="32" t="s">
        <v>66</v>
      </c>
      <c r="Y622" s="31"/>
      <c r="Z622" s="32" t="s">
        <v>65</v>
      </c>
      <c r="AA622" s="31"/>
      <c r="AB622" s="34" t="s">
        <v>64</v>
      </c>
      <c r="AC622" s="33"/>
      <c r="AD622" s="32" t="s">
        <v>63</v>
      </c>
      <c r="AE622" s="31"/>
      <c r="AF622" s="30"/>
      <c r="AG622" s="31"/>
      <c r="AH622" s="30"/>
      <c r="AI622" s="20"/>
      <c r="AJ622" s="246"/>
      <c r="AK622" s="246"/>
      <c r="AL622" s="19"/>
      <c r="AM622" s="7"/>
      <c r="AN622" s="7"/>
      <c r="AO622" s="239"/>
      <c r="AP622" s="230"/>
      <c r="AQ622" s="233"/>
      <c r="AR622" s="236"/>
      <c r="AS622" s="230"/>
      <c r="AT622" s="233"/>
      <c r="AU622" s="236"/>
      <c r="AV622" s="230"/>
      <c r="AW622" s="233"/>
      <c r="AX622" s="236"/>
      <c r="AY622" s="230"/>
      <c r="AZ622" s="233"/>
      <c r="BA622" s="236"/>
      <c r="BB622" s="230"/>
      <c r="BC622" s="233"/>
      <c r="BD622" s="298"/>
      <c r="BE622" s="301"/>
      <c r="BF622" s="301"/>
      <c r="BG622" s="304"/>
    </row>
    <row r="623" spans="2:60" ht="28.15" hidden="1" customHeight="1">
      <c r="B623" s="29"/>
      <c r="C623" s="265"/>
      <c r="D623" s="28"/>
      <c r="E623" s="27"/>
      <c r="F623" s="27"/>
      <c r="G623" s="26"/>
      <c r="H623" s="257"/>
      <c r="I623" s="261"/>
      <c r="J623" s="261"/>
      <c r="K623" s="261"/>
      <c r="L623" s="23" t="s">
        <v>62</v>
      </c>
      <c r="M623" s="22"/>
      <c r="N623" s="23" t="s">
        <v>61</v>
      </c>
      <c r="O623" s="22"/>
      <c r="P623" s="23" t="s">
        <v>60</v>
      </c>
      <c r="Q623" s="22"/>
      <c r="R623" s="23" t="s">
        <v>59</v>
      </c>
      <c r="S623" s="22"/>
      <c r="T623" s="23" t="s">
        <v>58</v>
      </c>
      <c r="U623" s="22"/>
      <c r="V623" s="23" t="s">
        <v>57</v>
      </c>
      <c r="W623" s="22"/>
      <c r="X623" s="23" t="s">
        <v>56</v>
      </c>
      <c r="Y623" s="22"/>
      <c r="Z623" s="23" t="s">
        <v>55</v>
      </c>
      <c r="AA623" s="22"/>
      <c r="AB623" s="25" t="s">
        <v>54</v>
      </c>
      <c r="AC623" s="24"/>
      <c r="AD623" s="23">
        <v>39</v>
      </c>
      <c r="AE623" s="22"/>
      <c r="AF623" s="21"/>
      <c r="AG623" s="22"/>
      <c r="AH623" s="21"/>
      <c r="AI623" s="20"/>
      <c r="AJ623" s="246"/>
      <c r="AK623" s="246"/>
      <c r="AL623" s="19"/>
      <c r="AM623" s="7"/>
      <c r="AN623" s="7"/>
      <c r="AO623" s="239"/>
      <c r="AP623" s="230"/>
      <c r="AQ623" s="233"/>
      <c r="AR623" s="236"/>
      <c r="AS623" s="230"/>
      <c r="AT623" s="233"/>
      <c r="AU623" s="236"/>
      <c r="AV623" s="230"/>
      <c r="AW623" s="233"/>
      <c r="AX623" s="236"/>
      <c r="AY623" s="230"/>
      <c r="AZ623" s="233"/>
      <c r="BA623" s="236"/>
      <c r="BB623" s="230"/>
      <c r="BC623" s="233"/>
      <c r="BD623" s="298"/>
      <c r="BE623" s="301"/>
      <c r="BF623" s="301"/>
      <c r="BG623" s="304"/>
    </row>
    <row r="624" spans="2:60" ht="28.15" hidden="1" customHeight="1" thickBot="1">
      <c r="B624" s="18"/>
      <c r="C624" s="271"/>
      <c r="D624" s="17"/>
      <c r="E624" s="16"/>
      <c r="F624" s="16"/>
      <c r="G624" s="15"/>
      <c r="H624" s="258"/>
      <c r="I624" s="272"/>
      <c r="J624" s="272"/>
      <c r="K624" s="272"/>
      <c r="L624" s="12" t="s">
        <v>53</v>
      </c>
      <c r="M624" s="11"/>
      <c r="N624" s="12" t="s">
        <v>52</v>
      </c>
      <c r="O624" s="11"/>
      <c r="P624" s="12" t="s">
        <v>51</v>
      </c>
      <c r="Q624" s="11"/>
      <c r="R624" s="12" t="s">
        <v>50</v>
      </c>
      <c r="S624" s="11"/>
      <c r="T624" s="12">
        <v>20</v>
      </c>
      <c r="U624" s="11"/>
      <c r="V624" s="12" t="s">
        <v>49</v>
      </c>
      <c r="W624" s="11"/>
      <c r="X624" s="12" t="s">
        <v>48</v>
      </c>
      <c r="Y624" s="11"/>
      <c r="Z624" s="12" t="s">
        <v>47</v>
      </c>
      <c r="AA624" s="11"/>
      <c r="AB624" s="14" t="s">
        <v>46</v>
      </c>
      <c r="AC624" s="13"/>
      <c r="AD624" s="12" t="s">
        <v>45</v>
      </c>
      <c r="AE624" s="11"/>
      <c r="AF624" s="10"/>
      <c r="AG624" s="11"/>
      <c r="AH624" s="10"/>
      <c r="AI624" s="9"/>
      <c r="AJ624" s="247"/>
      <c r="AK624" s="247"/>
      <c r="AL624" s="8"/>
      <c r="AM624" s="7"/>
      <c r="AN624" s="7"/>
      <c r="AO624" s="240"/>
      <c r="AP624" s="231"/>
      <c r="AQ624" s="234"/>
      <c r="AR624" s="237"/>
      <c r="AS624" s="231"/>
      <c r="AT624" s="234"/>
      <c r="AU624" s="237"/>
      <c r="AV624" s="231"/>
      <c r="AW624" s="234"/>
      <c r="AX624" s="237"/>
      <c r="AY624" s="231"/>
      <c r="AZ624" s="234"/>
      <c r="BA624" s="237"/>
      <c r="BB624" s="231"/>
      <c r="BC624" s="234"/>
      <c r="BD624" s="299"/>
      <c r="BE624" s="302"/>
      <c r="BF624" s="302"/>
      <c r="BG624" s="305"/>
    </row>
    <row r="625" spans="2:60" ht="85.9" hidden="1" customHeight="1" thickBot="1">
      <c r="B625" s="94" t="s">
        <v>119</v>
      </c>
      <c r="C625" s="83" t="s">
        <v>118</v>
      </c>
      <c r="D625" s="88" t="s">
        <v>117</v>
      </c>
      <c r="E625" s="93" t="s">
        <v>116</v>
      </c>
      <c r="F625" s="92"/>
      <c r="G625" s="91"/>
      <c r="H625" s="90" t="s">
        <v>115</v>
      </c>
      <c r="I625" s="88" t="s">
        <v>43</v>
      </c>
      <c r="J625" s="88" t="s">
        <v>114</v>
      </c>
      <c r="K625" s="88" t="s">
        <v>44</v>
      </c>
      <c r="L625" s="227" t="s">
        <v>113</v>
      </c>
      <c r="M625" s="270"/>
      <c r="N625" s="227" t="s">
        <v>112</v>
      </c>
      <c r="O625" s="270"/>
      <c r="P625" s="227" t="s">
        <v>112</v>
      </c>
      <c r="Q625" s="228"/>
      <c r="R625" s="227" t="s">
        <v>112</v>
      </c>
      <c r="S625" s="228"/>
      <c r="T625" s="227" t="s">
        <v>112</v>
      </c>
      <c r="U625" s="228"/>
      <c r="V625" s="227" t="s">
        <v>112</v>
      </c>
      <c r="W625" s="228"/>
      <c r="X625" s="227" t="s">
        <v>112</v>
      </c>
      <c r="Y625" s="228"/>
      <c r="Z625" s="227" t="s">
        <v>112</v>
      </c>
      <c r="AA625" s="228"/>
      <c r="AB625" s="227" t="s">
        <v>112</v>
      </c>
      <c r="AC625" s="228"/>
      <c r="AD625" s="227" t="s">
        <v>112</v>
      </c>
      <c r="AE625" s="228"/>
      <c r="AF625" s="244" t="s">
        <v>111</v>
      </c>
      <c r="AG625" s="228"/>
      <c r="AH625" s="90" t="s">
        <v>110</v>
      </c>
      <c r="AI625" s="89" t="s">
        <v>109</v>
      </c>
      <c r="AJ625" s="88" t="s">
        <v>108</v>
      </c>
      <c r="AK625" s="88" t="s">
        <v>107</v>
      </c>
      <c r="AL625" s="87" t="s">
        <v>106</v>
      </c>
      <c r="AM625" s="86"/>
      <c r="AN625" s="86"/>
      <c r="AO625" s="84" t="s">
        <v>105</v>
      </c>
      <c r="AP625" s="83" t="s">
        <v>104</v>
      </c>
      <c r="AQ625" s="82" t="s">
        <v>103</v>
      </c>
      <c r="AR625" s="84" t="s">
        <v>102</v>
      </c>
      <c r="AS625" s="83" t="s">
        <v>101</v>
      </c>
      <c r="AT625" s="82" t="s">
        <v>100</v>
      </c>
      <c r="AU625" s="84" t="s">
        <v>99</v>
      </c>
      <c r="AV625" s="83" t="s">
        <v>98</v>
      </c>
      <c r="AW625" s="85" t="s">
        <v>97</v>
      </c>
      <c r="AX625" s="84" t="s">
        <v>96</v>
      </c>
      <c r="AY625" s="83" t="s">
        <v>95</v>
      </c>
      <c r="AZ625" s="82" t="s">
        <v>94</v>
      </c>
      <c r="BA625" s="84" t="s">
        <v>93</v>
      </c>
      <c r="BB625" s="83" t="s">
        <v>92</v>
      </c>
      <c r="BC625" s="82" t="s">
        <v>91</v>
      </c>
      <c r="BD625" s="81" t="s">
        <v>90</v>
      </c>
      <c r="BE625" s="80" t="s">
        <v>89</v>
      </c>
      <c r="BF625" s="80" t="s">
        <v>88</v>
      </c>
      <c r="BG625" s="79" t="s">
        <v>87</v>
      </c>
    </row>
    <row r="626" spans="2:60" ht="48" hidden="1" thickBot="1">
      <c r="B626" s="78" t="s">
        <v>138</v>
      </c>
      <c r="C626" s="77"/>
      <c r="D626" s="76"/>
      <c r="E626" s="267"/>
      <c r="F626" s="268"/>
      <c r="G626" s="269"/>
      <c r="H626" s="75" t="s">
        <v>85</v>
      </c>
      <c r="I626" s="74"/>
      <c r="J626" s="74"/>
      <c r="K626" s="73"/>
      <c r="L626" s="72"/>
      <c r="M626" s="68"/>
      <c r="N626" s="72"/>
      <c r="O626" s="68"/>
      <c r="P626" s="72"/>
      <c r="Q626" s="68"/>
      <c r="R626" s="72"/>
      <c r="S626" s="68"/>
      <c r="T626" s="72"/>
      <c r="U626" s="68"/>
      <c r="V626" s="72"/>
      <c r="W626" s="68"/>
      <c r="X626" s="72"/>
      <c r="Y626" s="68"/>
      <c r="Z626" s="72"/>
      <c r="AA626" s="71"/>
      <c r="AB626" s="70"/>
      <c r="AC626" s="70"/>
      <c r="AD626" s="70"/>
      <c r="AE626" s="70"/>
      <c r="AF626" s="69" t="s">
        <v>84</v>
      </c>
      <c r="AG626" s="68"/>
      <c r="AH626" s="68"/>
      <c r="AI626" s="68"/>
      <c r="AJ626" s="67"/>
      <c r="AK626" s="67"/>
      <c r="AL626" s="66"/>
      <c r="AM626" s="65"/>
      <c r="AN626" s="65"/>
      <c r="AO626" s="64">
        <f t="shared" ref="AO626:BG626" si="44">SUM(AO627:AO638)</f>
        <v>0</v>
      </c>
      <c r="AP626" s="63">
        <f t="shared" si="44"/>
        <v>0</v>
      </c>
      <c r="AQ626" s="62">
        <f t="shared" si="44"/>
        <v>0</v>
      </c>
      <c r="AR626" s="64">
        <f t="shared" si="44"/>
        <v>0</v>
      </c>
      <c r="AS626" s="63">
        <f t="shared" si="44"/>
        <v>0</v>
      </c>
      <c r="AT626" s="62">
        <f t="shared" si="44"/>
        <v>0</v>
      </c>
      <c r="AU626" s="64">
        <f t="shared" si="44"/>
        <v>0</v>
      </c>
      <c r="AV626" s="63">
        <f t="shared" si="44"/>
        <v>0</v>
      </c>
      <c r="AW626" s="62">
        <f t="shared" si="44"/>
        <v>0</v>
      </c>
      <c r="AX626" s="64">
        <f t="shared" si="44"/>
        <v>0</v>
      </c>
      <c r="AY626" s="63">
        <f t="shared" si="44"/>
        <v>0</v>
      </c>
      <c r="AZ626" s="62">
        <f t="shared" si="44"/>
        <v>0</v>
      </c>
      <c r="BA626" s="64">
        <f t="shared" si="44"/>
        <v>0</v>
      </c>
      <c r="BB626" s="63">
        <f t="shared" si="44"/>
        <v>0</v>
      </c>
      <c r="BC626" s="62">
        <f t="shared" si="44"/>
        <v>0</v>
      </c>
      <c r="BD626" s="61">
        <f t="shared" si="44"/>
        <v>0</v>
      </c>
      <c r="BE626" s="60">
        <f t="shared" si="44"/>
        <v>0</v>
      </c>
      <c r="BF626" s="60">
        <f t="shared" si="44"/>
        <v>0</v>
      </c>
      <c r="BG626" s="59">
        <f t="shared" si="44"/>
        <v>0</v>
      </c>
      <c r="BH626" s="58" t="s">
        <v>83</v>
      </c>
    </row>
    <row r="627" spans="2:60" ht="28.15" hidden="1" customHeight="1">
      <c r="B627" s="29"/>
      <c r="C627" s="263">
        <v>1</v>
      </c>
      <c r="D627" s="47"/>
      <c r="E627" s="46"/>
      <c r="F627" s="46"/>
      <c r="G627" s="45"/>
      <c r="H627" s="255"/>
      <c r="I627" s="259"/>
      <c r="J627" s="259"/>
      <c r="K627" s="259"/>
      <c r="L627" s="42" t="s">
        <v>82</v>
      </c>
      <c r="M627" s="41"/>
      <c r="N627" s="42" t="s">
        <v>81</v>
      </c>
      <c r="O627" s="41"/>
      <c r="P627" s="42" t="s">
        <v>80</v>
      </c>
      <c r="Q627" s="41"/>
      <c r="R627" s="42" t="s">
        <v>79</v>
      </c>
      <c r="S627" s="41"/>
      <c r="T627" s="42" t="s">
        <v>78</v>
      </c>
      <c r="U627" s="41"/>
      <c r="V627" s="42" t="s">
        <v>77</v>
      </c>
      <c r="W627" s="41"/>
      <c r="X627" s="42" t="s">
        <v>76</v>
      </c>
      <c r="Y627" s="41"/>
      <c r="Z627" s="42" t="s">
        <v>75</v>
      </c>
      <c r="AA627" s="41"/>
      <c r="AB627" s="44" t="s">
        <v>74</v>
      </c>
      <c r="AC627" s="43"/>
      <c r="AD627" s="42" t="s">
        <v>73</v>
      </c>
      <c r="AE627" s="41"/>
      <c r="AF627" s="40"/>
      <c r="AG627" s="41"/>
      <c r="AH627" s="40"/>
      <c r="AI627" s="39"/>
      <c r="AJ627" s="245"/>
      <c r="AK627" s="245"/>
      <c r="AL627" s="38"/>
      <c r="AM627" s="7"/>
      <c r="AN627" s="7"/>
      <c r="AO627" s="238">
        <f>SUMPRODUCT(LEN($M627:$AE630)-LEN(SUBSTITUTE($M627:$AE630,"A", "")))</f>
        <v>0</v>
      </c>
      <c r="AP627" s="229">
        <f>SUMPRODUCT(LEN($AH627:$AH630)-LEN(SUBSTITUTE($AH627:$AH630,"A", "")))</f>
        <v>0</v>
      </c>
      <c r="AQ627" s="232">
        <f>SUMPRODUCT(LEN($AG627:$AG630)-LEN(SUBSTITUTE($AG627:$AG630,"A", "")))</f>
        <v>0</v>
      </c>
      <c r="AR627" s="235">
        <f>SUMPRODUCT(LEN($M627:$AE630)-LEN(SUBSTITUTE($M627:$AE630,"S", "")))</f>
        <v>0</v>
      </c>
      <c r="AS627" s="229">
        <f>SUMPRODUCT(LEN($AH627:$AH630)-LEN(SUBSTITUTE($AH627:$AH630,"S", "")))</f>
        <v>0</v>
      </c>
      <c r="AT627" s="232">
        <f>SUMPRODUCT(LEN($AG627:$AG630)-LEN(SUBSTITUTE($AG627:$AG630,"S", "")))</f>
        <v>0</v>
      </c>
      <c r="AU627" s="235">
        <f>SUMPRODUCT(LEN($M627:$AE630)-LEN(SUBSTITUTE($M627:$AE630,"F", "")))</f>
        <v>0</v>
      </c>
      <c r="AV627" s="229">
        <f>SUMPRODUCT(LEN($AH627:$AH630)-LEN(SUBSTITUTE($AH627:$AH630,"F", "")))</f>
        <v>0</v>
      </c>
      <c r="AW627" s="232">
        <f>SUMPRODUCT(LEN($AG627:$AG630)-LEN(SUBSTITUTE($AG627:$AG630,"F", "")))</f>
        <v>0</v>
      </c>
      <c r="AX627" s="235">
        <f>SUMPRODUCT(LEN($M627:$AE630)-LEN(SUBSTITUTE($M627:$AE630,"G", "")))</f>
        <v>0</v>
      </c>
      <c r="AY627" s="229">
        <f>SUMPRODUCT(LEN($AH627:$AH630)-LEN(SUBSTITUTE($AH627:$AH630,"G", "")))</f>
        <v>0</v>
      </c>
      <c r="AZ627" s="232">
        <f>SUMPRODUCT(LEN($AG627:$AG630)-LEN(SUBSTITUTE($AG627:$AG630,"G", "")))</f>
        <v>0</v>
      </c>
      <c r="BA627" s="235">
        <f>SUMPRODUCT(LEN($M627:$AE630)-LEN(SUBSTITUTE($M627:$AE630,"M", "")))</f>
        <v>0</v>
      </c>
      <c r="BB627" s="229">
        <f>SUMPRODUCT(LEN($AH627:$AH630)-LEN(SUBSTITUTE($AH627:$AH630,"M", "")))</f>
        <v>0</v>
      </c>
      <c r="BC627" s="232">
        <f>SUMPRODUCT(LEN($AG627:$AG630)-LEN(SUBSTITUTE($AG627:$AG630,"M", "")))</f>
        <v>0</v>
      </c>
      <c r="BD627" s="297">
        <f>SUMPRODUCT(LEN($AI627:$AI630)-LEN(SUBSTITUTE($AI627:$AI630,"S", "")))</f>
        <v>0</v>
      </c>
      <c r="BE627" s="300">
        <f>SUMPRODUCT(LEN($AI627:$AI630)-LEN(SUBSTITUTE($AI627:$AI630,"F", "")))</f>
        <v>0</v>
      </c>
      <c r="BF627" s="300">
        <f>SUMPRODUCT(LEN($AI627:$AI630)-LEN(SUBSTITUTE($AI627:$AI630,"G", "")))</f>
        <v>0</v>
      </c>
      <c r="BG627" s="303">
        <f>SUMPRODUCT(LEN($AI627:$AI630)-LEN(SUBSTITUTE($AI627:$AI630,"M", "")))</f>
        <v>0</v>
      </c>
    </row>
    <row r="628" spans="2:60" ht="28.15" hidden="1" customHeight="1" thickBot="1">
      <c r="B628" s="29"/>
      <c r="C628" s="264"/>
      <c r="D628" s="37"/>
      <c r="E628" s="36"/>
      <c r="F628" s="36"/>
      <c r="G628" s="35"/>
      <c r="H628" s="256"/>
      <c r="I628" s="260"/>
      <c r="J628" s="260"/>
      <c r="K628" s="260"/>
      <c r="L628" s="32" t="s">
        <v>72</v>
      </c>
      <c r="M628" s="31"/>
      <c r="N628" s="32" t="s">
        <v>71</v>
      </c>
      <c r="O628" s="31"/>
      <c r="P628" s="32" t="s">
        <v>70</v>
      </c>
      <c r="Q628" s="31"/>
      <c r="R628" s="32" t="s">
        <v>69</v>
      </c>
      <c r="S628" s="31"/>
      <c r="T628" s="32" t="s">
        <v>68</v>
      </c>
      <c r="U628" s="31"/>
      <c r="V628" s="32" t="s">
        <v>67</v>
      </c>
      <c r="W628" s="31"/>
      <c r="X628" s="32" t="s">
        <v>66</v>
      </c>
      <c r="Y628" s="31"/>
      <c r="Z628" s="32" t="s">
        <v>65</v>
      </c>
      <c r="AA628" s="31"/>
      <c r="AB628" s="34" t="s">
        <v>64</v>
      </c>
      <c r="AC628" s="33"/>
      <c r="AD628" s="32" t="s">
        <v>63</v>
      </c>
      <c r="AE628" s="31"/>
      <c r="AF628" s="30"/>
      <c r="AG628" s="31"/>
      <c r="AH628" s="30"/>
      <c r="AI628" s="20"/>
      <c r="AJ628" s="246"/>
      <c r="AK628" s="246"/>
      <c r="AL628" s="19"/>
      <c r="AM628" s="7"/>
      <c r="AN628" s="7"/>
      <c r="AO628" s="239"/>
      <c r="AP628" s="230"/>
      <c r="AQ628" s="233"/>
      <c r="AR628" s="236"/>
      <c r="AS628" s="230"/>
      <c r="AT628" s="233"/>
      <c r="AU628" s="236"/>
      <c r="AV628" s="230"/>
      <c r="AW628" s="233"/>
      <c r="AX628" s="236"/>
      <c r="AY628" s="230"/>
      <c r="AZ628" s="233"/>
      <c r="BA628" s="236"/>
      <c r="BB628" s="230"/>
      <c r="BC628" s="233"/>
      <c r="BD628" s="298"/>
      <c r="BE628" s="301"/>
      <c r="BF628" s="301"/>
      <c r="BG628" s="304"/>
    </row>
    <row r="629" spans="2:60" ht="28.15" hidden="1" customHeight="1">
      <c r="B629" s="29"/>
      <c r="C629" s="265"/>
      <c r="D629" s="28"/>
      <c r="E629" s="27"/>
      <c r="F629" s="27"/>
      <c r="G629" s="26"/>
      <c r="H629" s="257"/>
      <c r="I629" s="261"/>
      <c r="J629" s="261"/>
      <c r="K629" s="261"/>
      <c r="L629" s="23" t="s">
        <v>62</v>
      </c>
      <c r="M629" s="22"/>
      <c r="N629" s="23" t="s">
        <v>61</v>
      </c>
      <c r="O629" s="22"/>
      <c r="P629" s="23" t="s">
        <v>60</v>
      </c>
      <c r="Q629" s="22"/>
      <c r="R629" s="23" t="s">
        <v>59</v>
      </c>
      <c r="S629" s="22"/>
      <c r="T629" s="23" t="s">
        <v>58</v>
      </c>
      <c r="U629" s="22"/>
      <c r="V629" s="23" t="s">
        <v>57</v>
      </c>
      <c r="W629" s="22"/>
      <c r="X629" s="23" t="s">
        <v>56</v>
      </c>
      <c r="Y629" s="22"/>
      <c r="Z629" s="23" t="s">
        <v>55</v>
      </c>
      <c r="AA629" s="22"/>
      <c r="AB629" s="25" t="s">
        <v>54</v>
      </c>
      <c r="AC629" s="24"/>
      <c r="AD629" s="23">
        <v>39</v>
      </c>
      <c r="AE629" s="22"/>
      <c r="AF629" s="21"/>
      <c r="AG629" s="22"/>
      <c r="AH629" s="21"/>
      <c r="AI629" s="20"/>
      <c r="AJ629" s="246"/>
      <c r="AK629" s="246"/>
      <c r="AL629" s="19"/>
      <c r="AM629" s="7"/>
      <c r="AN629" s="7"/>
      <c r="AO629" s="239"/>
      <c r="AP629" s="230"/>
      <c r="AQ629" s="233"/>
      <c r="AR629" s="236"/>
      <c r="AS629" s="230"/>
      <c r="AT629" s="233"/>
      <c r="AU629" s="236"/>
      <c r="AV629" s="230"/>
      <c r="AW629" s="233"/>
      <c r="AX629" s="236"/>
      <c r="AY629" s="230"/>
      <c r="AZ629" s="233"/>
      <c r="BA629" s="236"/>
      <c r="BB629" s="230"/>
      <c r="BC629" s="233"/>
      <c r="BD629" s="298"/>
      <c r="BE629" s="301"/>
      <c r="BF629" s="301"/>
      <c r="BG629" s="304"/>
    </row>
    <row r="630" spans="2:60" ht="28.15" hidden="1" customHeight="1" thickBot="1">
      <c r="B630" s="29"/>
      <c r="C630" s="266"/>
      <c r="D630" s="57"/>
      <c r="E630" s="56"/>
      <c r="F630" s="56"/>
      <c r="G630" s="55"/>
      <c r="H630" s="258"/>
      <c r="I630" s="262"/>
      <c r="J630" s="262"/>
      <c r="K630" s="262"/>
      <c r="L630" s="52" t="s">
        <v>53</v>
      </c>
      <c r="M630" s="51"/>
      <c r="N630" s="52" t="s">
        <v>52</v>
      </c>
      <c r="O630" s="51"/>
      <c r="P630" s="52" t="s">
        <v>51</v>
      </c>
      <c r="Q630" s="51"/>
      <c r="R630" s="52" t="s">
        <v>50</v>
      </c>
      <c r="S630" s="51"/>
      <c r="T630" s="52">
        <v>20</v>
      </c>
      <c r="U630" s="51"/>
      <c r="V630" s="52" t="s">
        <v>49</v>
      </c>
      <c r="W630" s="51"/>
      <c r="X630" s="52" t="s">
        <v>48</v>
      </c>
      <c r="Y630" s="51"/>
      <c r="Z630" s="52" t="s">
        <v>47</v>
      </c>
      <c r="AA630" s="51"/>
      <c r="AB630" s="54" t="s">
        <v>46</v>
      </c>
      <c r="AC630" s="53"/>
      <c r="AD630" s="52" t="s">
        <v>45</v>
      </c>
      <c r="AE630" s="51"/>
      <c r="AF630" s="50"/>
      <c r="AG630" s="51"/>
      <c r="AH630" s="50"/>
      <c r="AI630" s="49"/>
      <c r="AJ630" s="248"/>
      <c r="AK630" s="248"/>
      <c r="AL630" s="48"/>
      <c r="AM630" s="7"/>
      <c r="AN630" s="7"/>
      <c r="AO630" s="240"/>
      <c r="AP630" s="231"/>
      <c r="AQ630" s="234"/>
      <c r="AR630" s="237"/>
      <c r="AS630" s="231"/>
      <c r="AT630" s="234"/>
      <c r="AU630" s="237"/>
      <c r="AV630" s="231"/>
      <c r="AW630" s="234"/>
      <c r="AX630" s="237"/>
      <c r="AY630" s="231"/>
      <c r="AZ630" s="234"/>
      <c r="BA630" s="237"/>
      <c r="BB630" s="231"/>
      <c r="BC630" s="234"/>
      <c r="BD630" s="299"/>
      <c r="BE630" s="302"/>
      <c r="BF630" s="302"/>
      <c r="BG630" s="305"/>
    </row>
    <row r="631" spans="2:60" ht="28.15" hidden="1" customHeight="1">
      <c r="B631" s="29"/>
      <c r="C631" s="263">
        <v>2</v>
      </c>
      <c r="D631" s="47"/>
      <c r="E631" s="46"/>
      <c r="F631" s="46"/>
      <c r="G631" s="45"/>
      <c r="H631" s="255"/>
      <c r="I631" s="259"/>
      <c r="J631" s="259"/>
      <c r="K631" s="259"/>
      <c r="L631" s="42" t="s">
        <v>82</v>
      </c>
      <c r="M631" s="41"/>
      <c r="N631" s="42" t="s">
        <v>81</v>
      </c>
      <c r="O631" s="41"/>
      <c r="P631" s="42" t="s">
        <v>80</v>
      </c>
      <c r="Q631" s="41"/>
      <c r="R631" s="42" t="s">
        <v>79</v>
      </c>
      <c r="S631" s="41"/>
      <c r="T631" s="42" t="s">
        <v>78</v>
      </c>
      <c r="U631" s="41"/>
      <c r="V631" s="42" t="s">
        <v>77</v>
      </c>
      <c r="W631" s="41"/>
      <c r="X631" s="42" t="s">
        <v>76</v>
      </c>
      <c r="Y631" s="41"/>
      <c r="Z631" s="42" t="s">
        <v>75</v>
      </c>
      <c r="AA631" s="41"/>
      <c r="AB631" s="44" t="s">
        <v>74</v>
      </c>
      <c r="AC631" s="43"/>
      <c r="AD631" s="42" t="s">
        <v>73</v>
      </c>
      <c r="AE631" s="41"/>
      <c r="AF631" s="40"/>
      <c r="AG631" s="41"/>
      <c r="AH631" s="40"/>
      <c r="AI631" s="39"/>
      <c r="AJ631" s="249"/>
      <c r="AK631" s="252"/>
      <c r="AL631" s="38"/>
      <c r="AM631" s="7"/>
      <c r="AN631" s="7"/>
      <c r="AO631" s="238">
        <f>SUMPRODUCT(LEN($M631:$AE634)-LEN(SUBSTITUTE($M631:$AE634,"A", "")))</f>
        <v>0</v>
      </c>
      <c r="AP631" s="229">
        <f>SUMPRODUCT(LEN($AH631:$AH634)-LEN(SUBSTITUTE($AH631:$AH634,"A", "")))</f>
        <v>0</v>
      </c>
      <c r="AQ631" s="232">
        <f>SUMPRODUCT(LEN($AG631:$AG634)-LEN(SUBSTITUTE($AG631:$AG634,"A", "")))</f>
        <v>0</v>
      </c>
      <c r="AR631" s="235">
        <f>SUMPRODUCT(LEN($M631:$AE634)-LEN(SUBSTITUTE($M631:$AE634,"S", "")))</f>
        <v>0</v>
      </c>
      <c r="AS631" s="229">
        <f>SUMPRODUCT(LEN($AH631:$AH634)-LEN(SUBSTITUTE($AH631:$AH634,"S", "")))</f>
        <v>0</v>
      </c>
      <c r="AT631" s="232">
        <f>SUMPRODUCT(LEN($AG631:$AG634)-LEN(SUBSTITUTE($AG631:$AG634,"S", "")))</f>
        <v>0</v>
      </c>
      <c r="AU631" s="235">
        <f>SUMPRODUCT(LEN($M631:$AE634)-LEN(SUBSTITUTE($M631:$AE634,"F", "")))</f>
        <v>0</v>
      </c>
      <c r="AV631" s="229">
        <f>SUMPRODUCT(LEN($AH631:$AH634)-LEN(SUBSTITUTE($AH631:$AH634,"F", "")))</f>
        <v>0</v>
      </c>
      <c r="AW631" s="232">
        <f>SUMPRODUCT(LEN($AG631:$AG634)-LEN(SUBSTITUTE($AG631:$AG634,"F", "")))</f>
        <v>0</v>
      </c>
      <c r="AX631" s="235">
        <f>SUMPRODUCT(LEN($M631:$AE634)-LEN(SUBSTITUTE($M631:$AE634,"G", "")))</f>
        <v>0</v>
      </c>
      <c r="AY631" s="229">
        <f>SUMPRODUCT(LEN($AH631:$AH634)-LEN(SUBSTITUTE($AH631:$AH634,"G", "")))</f>
        <v>0</v>
      </c>
      <c r="AZ631" s="232">
        <f>SUMPRODUCT(LEN($AG631:$AG634)-LEN(SUBSTITUTE($AG631:$AG634,"G", "")))</f>
        <v>0</v>
      </c>
      <c r="BA631" s="235">
        <f>SUMPRODUCT(LEN($M631:$AE634)-LEN(SUBSTITUTE($M631:$AE634,"M", "")))</f>
        <v>0</v>
      </c>
      <c r="BB631" s="229">
        <f>SUMPRODUCT(LEN($AH631:$AH634)-LEN(SUBSTITUTE($AH631:$AH634,"M", "")))</f>
        <v>0</v>
      </c>
      <c r="BC631" s="232">
        <f>SUMPRODUCT(LEN($AG631:$AG634)-LEN(SUBSTITUTE($AG631:$AG634,"M", "")))</f>
        <v>0</v>
      </c>
      <c r="BD631" s="297">
        <f>SUMPRODUCT(LEN($AI631:$AI634)-LEN(SUBSTITUTE($AI631:$AI634,"S", "")))</f>
        <v>0</v>
      </c>
      <c r="BE631" s="300">
        <f>SUMPRODUCT(LEN($AI631:$AI634)-LEN(SUBSTITUTE($AI631:$AI634,"F", "")))</f>
        <v>0</v>
      </c>
      <c r="BF631" s="300">
        <f>SUMPRODUCT(LEN($AI631:$AI634)-LEN(SUBSTITUTE($AI631:$AI634,"G", "")))</f>
        <v>0</v>
      </c>
      <c r="BG631" s="303">
        <f>SUMPRODUCT(LEN($AI631:$AI634)-LEN(SUBSTITUTE($AI631:$AI634,"M", "")))</f>
        <v>0</v>
      </c>
    </row>
    <row r="632" spans="2:60" ht="28.15" hidden="1" customHeight="1" thickBot="1">
      <c r="B632" s="29"/>
      <c r="C632" s="264"/>
      <c r="D632" s="37"/>
      <c r="E632" s="36"/>
      <c r="F632" s="36"/>
      <c r="G632" s="35"/>
      <c r="H632" s="256"/>
      <c r="I632" s="260"/>
      <c r="J632" s="260"/>
      <c r="K632" s="260"/>
      <c r="L632" s="32" t="s">
        <v>72</v>
      </c>
      <c r="M632" s="31"/>
      <c r="N632" s="32" t="s">
        <v>71</v>
      </c>
      <c r="O632" s="31"/>
      <c r="P632" s="32" t="s">
        <v>70</v>
      </c>
      <c r="Q632" s="31"/>
      <c r="R632" s="32" t="s">
        <v>69</v>
      </c>
      <c r="S632" s="31"/>
      <c r="T632" s="32" t="s">
        <v>68</v>
      </c>
      <c r="U632" s="31"/>
      <c r="V632" s="32" t="s">
        <v>67</v>
      </c>
      <c r="W632" s="31"/>
      <c r="X632" s="32" t="s">
        <v>66</v>
      </c>
      <c r="Y632" s="31"/>
      <c r="Z632" s="32" t="s">
        <v>65</v>
      </c>
      <c r="AA632" s="31"/>
      <c r="AB632" s="34" t="s">
        <v>64</v>
      </c>
      <c r="AC632" s="33"/>
      <c r="AD632" s="32" t="s">
        <v>63</v>
      </c>
      <c r="AE632" s="31"/>
      <c r="AF632" s="30"/>
      <c r="AG632" s="31"/>
      <c r="AH632" s="30"/>
      <c r="AI632" s="20"/>
      <c r="AJ632" s="250"/>
      <c r="AK632" s="253"/>
      <c r="AL632" s="19"/>
      <c r="AM632" s="7"/>
      <c r="AN632" s="7"/>
      <c r="AO632" s="239"/>
      <c r="AP632" s="230"/>
      <c r="AQ632" s="233"/>
      <c r="AR632" s="236"/>
      <c r="AS632" s="230"/>
      <c r="AT632" s="233"/>
      <c r="AU632" s="236"/>
      <c r="AV632" s="230"/>
      <c r="AW632" s="233"/>
      <c r="AX632" s="236"/>
      <c r="AY632" s="230"/>
      <c r="AZ632" s="233"/>
      <c r="BA632" s="236"/>
      <c r="BB632" s="230"/>
      <c r="BC632" s="233"/>
      <c r="BD632" s="298"/>
      <c r="BE632" s="301"/>
      <c r="BF632" s="301"/>
      <c r="BG632" s="304"/>
    </row>
    <row r="633" spans="2:60" ht="28.15" hidden="1" customHeight="1">
      <c r="B633" s="29"/>
      <c r="C633" s="265"/>
      <c r="D633" s="28"/>
      <c r="E633" s="27"/>
      <c r="F633" s="27"/>
      <c r="G633" s="26"/>
      <c r="H633" s="257"/>
      <c r="I633" s="261"/>
      <c r="J633" s="261"/>
      <c r="K633" s="261"/>
      <c r="L633" s="23" t="s">
        <v>62</v>
      </c>
      <c r="M633" s="22"/>
      <c r="N633" s="23" t="s">
        <v>61</v>
      </c>
      <c r="O633" s="22"/>
      <c r="P633" s="23" t="s">
        <v>60</v>
      </c>
      <c r="Q633" s="22"/>
      <c r="R633" s="23" t="s">
        <v>59</v>
      </c>
      <c r="S633" s="22"/>
      <c r="T633" s="23" t="s">
        <v>58</v>
      </c>
      <c r="U633" s="22"/>
      <c r="V633" s="23" t="s">
        <v>57</v>
      </c>
      <c r="W633" s="22"/>
      <c r="X633" s="23" t="s">
        <v>56</v>
      </c>
      <c r="Y633" s="22"/>
      <c r="Z633" s="23" t="s">
        <v>55</v>
      </c>
      <c r="AA633" s="22"/>
      <c r="AB633" s="25" t="s">
        <v>54</v>
      </c>
      <c r="AC633" s="24"/>
      <c r="AD633" s="23">
        <v>39</v>
      </c>
      <c r="AE633" s="22"/>
      <c r="AF633" s="21"/>
      <c r="AG633" s="22"/>
      <c r="AH633" s="21"/>
      <c r="AI633" s="20"/>
      <c r="AJ633" s="250"/>
      <c r="AK633" s="253"/>
      <c r="AL633" s="19"/>
      <c r="AM633" s="7"/>
      <c r="AN633" s="7"/>
      <c r="AO633" s="239"/>
      <c r="AP633" s="230"/>
      <c r="AQ633" s="233"/>
      <c r="AR633" s="236"/>
      <c r="AS633" s="230"/>
      <c r="AT633" s="233"/>
      <c r="AU633" s="236"/>
      <c r="AV633" s="230"/>
      <c r="AW633" s="233"/>
      <c r="AX633" s="236"/>
      <c r="AY633" s="230"/>
      <c r="AZ633" s="233"/>
      <c r="BA633" s="236"/>
      <c r="BB633" s="230"/>
      <c r="BC633" s="233"/>
      <c r="BD633" s="298"/>
      <c r="BE633" s="301"/>
      <c r="BF633" s="301"/>
      <c r="BG633" s="304"/>
    </row>
    <row r="634" spans="2:60" ht="28.15" hidden="1" customHeight="1" thickBot="1">
      <c r="B634" s="29"/>
      <c r="C634" s="266"/>
      <c r="D634" s="57"/>
      <c r="E634" s="56"/>
      <c r="F634" s="56"/>
      <c r="G634" s="55"/>
      <c r="H634" s="258"/>
      <c r="I634" s="262"/>
      <c r="J634" s="262"/>
      <c r="K634" s="262"/>
      <c r="L634" s="52" t="s">
        <v>53</v>
      </c>
      <c r="M634" s="51"/>
      <c r="N634" s="52" t="s">
        <v>52</v>
      </c>
      <c r="O634" s="51"/>
      <c r="P634" s="52" t="s">
        <v>51</v>
      </c>
      <c r="Q634" s="51"/>
      <c r="R634" s="52" t="s">
        <v>50</v>
      </c>
      <c r="S634" s="51"/>
      <c r="T634" s="52">
        <v>20</v>
      </c>
      <c r="U634" s="51"/>
      <c r="V634" s="52" t="s">
        <v>49</v>
      </c>
      <c r="W634" s="51"/>
      <c r="X634" s="52" t="s">
        <v>48</v>
      </c>
      <c r="Y634" s="51"/>
      <c r="Z634" s="52" t="s">
        <v>47</v>
      </c>
      <c r="AA634" s="51"/>
      <c r="AB634" s="54" t="s">
        <v>46</v>
      </c>
      <c r="AC634" s="53"/>
      <c r="AD634" s="52" t="s">
        <v>45</v>
      </c>
      <c r="AE634" s="51"/>
      <c r="AF634" s="50"/>
      <c r="AG634" s="51"/>
      <c r="AH634" s="50"/>
      <c r="AI634" s="49"/>
      <c r="AJ634" s="251"/>
      <c r="AK634" s="254"/>
      <c r="AL634" s="48"/>
      <c r="AM634" s="7"/>
      <c r="AN634" s="7"/>
      <c r="AO634" s="240"/>
      <c r="AP634" s="231"/>
      <c r="AQ634" s="234"/>
      <c r="AR634" s="237"/>
      <c r="AS634" s="231"/>
      <c r="AT634" s="234"/>
      <c r="AU634" s="237"/>
      <c r="AV634" s="231"/>
      <c r="AW634" s="234"/>
      <c r="AX634" s="237"/>
      <c r="AY634" s="231"/>
      <c r="AZ634" s="234"/>
      <c r="BA634" s="237"/>
      <c r="BB634" s="231"/>
      <c r="BC634" s="234"/>
      <c r="BD634" s="299"/>
      <c r="BE634" s="302"/>
      <c r="BF634" s="302"/>
      <c r="BG634" s="305"/>
    </row>
    <row r="635" spans="2:60" ht="28.15" hidden="1" customHeight="1">
      <c r="B635" s="29"/>
      <c r="C635" s="263">
        <v>3</v>
      </c>
      <c r="D635" s="47"/>
      <c r="E635" s="46"/>
      <c r="F635" s="46"/>
      <c r="G635" s="45"/>
      <c r="H635" s="255"/>
      <c r="I635" s="259"/>
      <c r="J635" s="259"/>
      <c r="K635" s="259"/>
      <c r="L635" s="42" t="s">
        <v>82</v>
      </c>
      <c r="M635" s="41"/>
      <c r="N635" s="42" t="s">
        <v>81</v>
      </c>
      <c r="O635" s="41"/>
      <c r="P635" s="42" t="s">
        <v>80</v>
      </c>
      <c r="Q635" s="41"/>
      <c r="R635" s="42" t="s">
        <v>79</v>
      </c>
      <c r="S635" s="41"/>
      <c r="T635" s="42" t="s">
        <v>78</v>
      </c>
      <c r="U635" s="41"/>
      <c r="V635" s="42" t="s">
        <v>77</v>
      </c>
      <c r="W635" s="41"/>
      <c r="X635" s="42" t="s">
        <v>76</v>
      </c>
      <c r="Y635" s="41"/>
      <c r="Z635" s="42" t="s">
        <v>75</v>
      </c>
      <c r="AA635" s="41"/>
      <c r="AB635" s="44" t="s">
        <v>74</v>
      </c>
      <c r="AC635" s="43"/>
      <c r="AD635" s="42" t="s">
        <v>73</v>
      </c>
      <c r="AE635" s="41"/>
      <c r="AF635" s="40"/>
      <c r="AG635" s="41"/>
      <c r="AH635" s="40"/>
      <c r="AI635" s="39"/>
      <c r="AJ635" s="245"/>
      <c r="AK635" s="245"/>
      <c r="AL635" s="38"/>
      <c r="AM635" s="7"/>
      <c r="AN635" s="7"/>
      <c r="AO635" s="238">
        <f>SUMPRODUCT(LEN($M635:$AE638)-LEN(SUBSTITUTE($M635:$AE638,"A", "")))</f>
        <v>0</v>
      </c>
      <c r="AP635" s="229">
        <f>SUMPRODUCT(LEN($AH635:$AH638)-LEN(SUBSTITUTE($AH635:$AH638,"A", "")))</f>
        <v>0</v>
      </c>
      <c r="AQ635" s="232">
        <f>SUMPRODUCT(LEN($AG635:$AG638)-LEN(SUBSTITUTE($AG635:$AG638,"A", "")))</f>
        <v>0</v>
      </c>
      <c r="AR635" s="235">
        <f>SUMPRODUCT(LEN($M635:$AE638)-LEN(SUBSTITUTE($M635:$AE638,"S", "")))</f>
        <v>0</v>
      </c>
      <c r="AS635" s="229">
        <f>SUMPRODUCT(LEN($AH635:$AH638)-LEN(SUBSTITUTE($AH635:$AH638,"S", "")))</f>
        <v>0</v>
      </c>
      <c r="AT635" s="232">
        <f>SUMPRODUCT(LEN($AG635:$AG638)-LEN(SUBSTITUTE($AG635:$AG638,"S", "")))</f>
        <v>0</v>
      </c>
      <c r="AU635" s="235">
        <f>SUMPRODUCT(LEN($M635:$AE638)-LEN(SUBSTITUTE($M635:$AE638,"F", "")))</f>
        <v>0</v>
      </c>
      <c r="AV635" s="229">
        <f>SUMPRODUCT(LEN($AH635:$AH638)-LEN(SUBSTITUTE($AH635:$AH638,"F", "")))</f>
        <v>0</v>
      </c>
      <c r="AW635" s="232">
        <f>SUMPRODUCT(LEN($AG635:$AG638)-LEN(SUBSTITUTE($AG635:$AG638,"F", "")))</f>
        <v>0</v>
      </c>
      <c r="AX635" s="235">
        <f>SUMPRODUCT(LEN($M635:$AE638)-LEN(SUBSTITUTE($M635:$AE638,"G", "")))</f>
        <v>0</v>
      </c>
      <c r="AY635" s="229">
        <f>SUMPRODUCT(LEN($AH635:$AH638)-LEN(SUBSTITUTE($AH635:$AH638,"G", "")))</f>
        <v>0</v>
      </c>
      <c r="AZ635" s="232">
        <f>SUMPRODUCT(LEN($AG635:$AG638)-LEN(SUBSTITUTE($AG635:$AG638,"G", "")))</f>
        <v>0</v>
      </c>
      <c r="BA635" s="235">
        <f>SUMPRODUCT(LEN($M635:$AE638)-LEN(SUBSTITUTE($M635:$AE638,"M", "")))</f>
        <v>0</v>
      </c>
      <c r="BB635" s="229">
        <f>SUMPRODUCT(LEN($AH635:$AH638)-LEN(SUBSTITUTE($AH635:$AH638,"M", "")))</f>
        <v>0</v>
      </c>
      <c r="BC635" s="232">
        <f>SUMPRODUCT(LEN($AG635:$AG638)-LEN(SUBSTITUTE($AG635:$AG638,"M", "")))</f>
        <v>0</v>
      </c>
      <c r="BD635" s="297">
        <f>SUMPRODUCT(LEN($AI635:$AI638)-LEN(SUBSTITUTE($AI635:$AI638,"S", "")))</f>
        <v>0</v>
      </c>
      <c r="BE635" s="300">
        <f>SUMPRODUCT(LEN($AI635:$AI638)-LEN(SUBSTITUTE($AI635:$AI638,"F", "")))</f>
        <v>0</v>
      </c>
      <c r="BF635" s="300">
        <f>SUMPRODUCT(LEN($AI635:$AI638)-LEN(SUBSTITUTE($AI635:$AI638,"G", "")))</f>
        <v>0</v>
      </c>
      <c r="BG635" s="303">
        <f>SUMPRODUCT(LEN($AI635:$AI638)-LEN(SUBSTITUTE($AI635:$AI638,"M", "")))</f>
        <v>0</v>
      </c>
    </row>
    <row r="636" spans="2:60" ht="28.15" hidden="1" customHeight="1" thickBot="1">
      <c r="B636" s="29"/>
      <c r="C636" s="264"/>
      <c r="D636" s="37"/>
      <c r="E636" s="36"/>
      <c r="F636" s="36"/>
      <c r="G636" s="35"/>
      <c r="H636" s="256"/>
      <c r="I636" s="260"/>
      <c r="J636" s="260"/>
      <c r="K636" s="260"/>
      <c r="L636" s="32" t="s">
        <v>72</v>
      </c>
      <c r="M636" s="31"/>
      <c r="N636" s="32" t="s">
        <v>71</v>
      </c>
      <c r="O636" s="31"/>
      <c r="P636" s="32" t="s">
        <v>70</v>
      </c>
      <c r="Q636" s="31"/>
      <c r="R636" s="32" t="s">
        <v>69</v>
      </c>
      <c r="S636" s="31"/>
      <c r="T636" s="32" t="s">
        <v>68</v>
      </c>
      <c r="U636" s="31"/>
      <c r="V636" s="32" t="s">
        <v>67</v>
      </c>
      <c r="W636" s="31"/>
      <c r="X636" s="32" t="s">
        <v>66</v>
      </c>
      <c r="Y636" s="31"/>
      <c r="Z636" s="32" t="s">
        <v>65</v>
      </c>
      <c r="AA636" s="31"/>
      <c r="AB636" s="34" t="s">
        <v>64</v>
      </c>
      <c r="AC636" s="33"/>
      <c r="AD636" s="32" t="s">
        <v>63</v>
      </c>
      <c r="AE636" s="31"/>
      <c r="AF636" s="30"/>
      <c r="AG636" s="31"/>
      <c r="AH636" s="30"/>
      <c r="AI636" s="20"/>
      <c r="AJ636" s="246"/>
      <c r="AK636" s="246"/>
      <c r="AL636" s="19"/>
      <c r="AM636" s="7"/>
      <c r="AN636" s="7"/>
      <c r="AO636" s="239"/>
      <c r="AP636" s="230"/>
      <c r="AQ636" s="233"/>
      <c r="AR636" s="236"/>
      <c r="AS636" s="230"/>
      <c r="AT636" s="233"/>
      <c r="AU636" s="236"/>
      <c r="AV636" s="230"/>
      <c r="AW636" s="233"/>
      <c r="AX636" s="236"/>
      <c r="AY636" s="230"/>
      <c r="AZ636" s="233"/>
      <c r="BA636" s="236"/>
      <c r="BB636" s="230"/>
      <c r="BC636" s="233"/>
      <c r="BD636" s="298"/>
      <c r="BE636" s="301"/>
      <c r="BF636" s="301"/>
      <c r="BG636" s="304"/>
    </row>
    <row r="637" spans="2:60" ht="28.15" hidden="1" customHeight="1">
      <c r="B637" s="29"/>
      <c r="C637" s="265"/>
      <c r="D637" s="28"/>
      <c r="E637" s="27"/>
      <c r="F637" s="27"/>
      <c r="G637" s="26"/>
      <c r="H637" s="257"/>
      <c r="I637" s="261"/>
      <c r="J637" s="261"/>
      <c r="K637" s="261"/>
      <c r="L637" s="23" t="s">
        <v>62</v>
      </c>
      <c r="M637" s="22"/>
      <c r="N637" s="23" t="s">
        <v>61</v>
      </c>
      <c r="O637" s="22"/>
      <c r="P637" s="23" t="s">
        <v>60</v>
      </c>
      <c r="Q637" s="22"/>
      <c r="R637" s="23" t="s">
        <v>59</v>
      </c>
      <c r="S637" s="22"/>
      <c r="T637" s="23" t="s">
        <v>58</v>
      </c>
      <c r="U637" s="22"/>
      <c r="V637" s="23" t="s">
        <v>57</v>
      </c>
      <c r="W637" s="22"/>
      <c r="X637" s="23" t="s">
        <v>56</v>
      </c>
      <c r="Y637" s="22"/>
      <c r="Z637" s="23" t="s">
        <v>55</v>
      </c>
      <c r="AA637" s="22"/>
      <c r="AB637" s="25" t="s">
        <v>54</v>
      </c>
      <c r="AC637" s="24"/>
      <c r="AD637" s="23">
        <v>39</v>
      </c>
      <c r="AE637" s="22"/>
      <c r="AF637" s="21"/>
      <c r="AG637" s="22"/>
      <c r="AH637" s="21"/>
      <c r="AI637" s="20"/>
      <c r="AJ637" s="246"/>
      <c r="AK637" s="246"/>
      <c r="AL637" s="19"/>
      <c r="AM637" s="7"/>
      <c r="AN637" s="7"/>
      <c r="AO637" s="239"/>
      <c r="AP637" s="230"/>
      <c r="AQ637" s="233"/>
      <c r="AR637" s="236"/>
      <c r="AS637" s="230"/>
      <c r="AT637" s="233"/>
      <c r="AU637" s="236"/>
      <c r="AV637" s="230"/>
      <c r="AW637" s="233"/>
      <c r="AX637" s="236"/>
      <c r="AY637" s="230"/>
      <c r="AZ637" s="233"/>
      <c r="BA637" s="236"/>
      <c r="BB637" s="230"/>
      <c r="BC637" s="233"/>
      <c r="BD637" s="298"/>
      <c r="BE637" s="301"/>
      <c r="BF637" s="301"/>
      <c r="BG637" s="304"/>
    </row>
    <row r="638" spans="2:60" ht="28.15" hidden="1" customHeight="1" thickBot="1">
      <c r="B638" s="18"/>
      <c r="C638" s="271"/>
      <c r="D638" s="17"/>
      <c r="E638" s="16"/>
      <c r="F638" s="16"/>
      <c r="G638" s="15"/>
      <c r="H638" s="258"/>
      <c r="I638" s="272"/>
      <c r="J638" s="272"/>
      <c r="K638" s="272"/>
      <c r="L638" s="12" t="s">
        <v>53</v>
      </c>
      <c r="M638" s="11"/>
      <c r="N638" s="12" t="s">
        <v>52</v>
      </c>
      <c r="O638" s="11"/>
      <c r="P638" s="12" t="s">
        <v>51</v>
      </c>
      <c r="Q638" s="11"/>
      <c r="R638" s="12" t="s">
        <v>50</v>
      </c>
      <c r="S638" s="11"/>
      <c r="T638" s="12">
        <v>20</v>
      </c>
      <c r="U638" s="11"/>
      <c r="V638" s="12" t="s">
        <v>49</v>
      </c>
      <c r="W638" s="11"/>
      <c r="X638" s="12" t="s">
        <v>48</v>
      </c>
      <c r="Y638" s="11"/>
      <c r="Z638" s="12" t="s">
        <v>47</v>
      </c>
      <c r="AA638" s="11"/>
      <c r="AB638" s="14" t="s">
        <v>46</v>
      </c>
      <c r="AC638" s="13"/>
      <c r="AD638" s="12" t="s">
        <v>45</v>
      </c>
      <c r="AE638" s="11"/>
      <c r="AF638" s="10"/>
      <c r="AG638" s="11"/>
      <c r="AH638" s="10"/>
      <c r="AI638" s="9"/>
      <c r="AJ638" s="247"/>
      <c r="AK638" s="247"/>
      <c r="AL638" s="8"/>
      <c r="AM638" s="7"/>
      <c r="AN638" s="7"/>
      <c r="AO638" s="240"/>
      <c r="AP638" s="231"/>
      <c r="AQ638" s="234"/>
      <c r="AR638" s="237"/>
      <c r="AS638" s="231"/>
      <c r="AT638" s="234"/>
      <c r="AU638" s="237"/>
      <c r="AV638" s="231"/>
      <c r="AW638" s="234"/>
      <c r="AX638" s="237"/>
      <c r="AY638" s="231"/>
      <c r="AZ638" s="234"/>
      <c r="BA638" s="237"/>
      <c r="BB638" s="231"/>
      <c r="BC638" s="234"/>
      <c r="BD638" s="299"/>
      <c r="BE638" s="302"/>
      <c r="BF638" s="302"/>
      <c r="BG638" s="305"/>
    </row>
    <row r="639" spans="2:60" ht="85.9" hidden="1" customHeight="1" thickBot="1">
      <c r="B639" s="94" t="s">
        <v>119</v>
      </c>
      <c r="C639" s="83" t="s">
        <v>118</v>
      </c>
      <c r="D639" s="88" t="s">
        <v>117</v>
      </c>
      <c r="E639" s="93" t="s">
        <v>116</v>
      </c>
      <c r="F639" s="92"/>
      <c r="G639" s="91"/>
      <c r="H639" s="90" t="s">
        <v>115</v>
      </c>
      <c r="I639" s="88" t="s">
        <v>43</v>
      </c>
      <c r="J639" s="88" t="s">
        <v>114</v>
      </c>
      <c r="K639" s="88" t="s">
        <v>44</v>
      </c>
      <c r="L639" s="227" t="s">
        <v>113</v>
      </c>
      <c r="M639" s="270"/>
      <c r="N639" s="227" t="s">
        <v>112</v>
      </c>
      <c r="O639" s="270"/>
      <c r="P639" s="227" t="s">
        <v>112</v>
      </c>
      <c r="Q639" s="228"/>
      <c r="R639" s="227" t="s">
        <v>112</v>
      </c>
      <c r="S639" s="228"/>
      <c r="T639" s="227" t="s">
        <v>112</v>
      </c>
      <c r="U639" s="228"/>
      <c r="V639" s="227" t="s">
        <v>112</v>
      </c>
      <c r="W639" s="228"/>
      <c r="X639" s="227" t="s">
        <v>112</v>
      </c>
      <c r="Y639" s="228"/>
      <c r="Z639" s="227" t="s">
        <v>112</v>
      </c>
      <c r="AA639" s="228"/>
      <c r="AB639" s="227" t="s">
        <v>112</v>
      </c>
      <c r="AC639" s="228"/>
      <c r="AD639" s="227" t="s">
        <v>112</v>
      </c>
      <c r="AE639" s="228"/>
      <c r="AF639" s="244" t="s">
        <v>111</v>
      </c>
      <c r="AG639" s="228"/>
      <c r="AH639" s="90" t="s">
        <v>110</v>
      </c>
      <c r="AI639" s="89" t="s">
        <v>109</v>
      </c>
      <c r="AJ639" s="88" t="s">
        <v>108</v>
      </c>
      <c r="AK639" s="88" t="s">
        <v>107</v>
      </c>
      <c r="AL639" s="87" t="s">
        <v>106</v>
      </c>
      <c r="AM639" s="86"/>
      <c r="AN639" s="86"/>
      <c r="AO639" s="84" t="s">
        <v>105</v>
      </c>
      <c r="AP639" s="83" t="s">
        <v>104</v>
      </c>
      <c r="AQ639" s="82" t="s">
        <v>103</v>
      </c>
      <c r="AR639" s="84" t="s">
        <v>102</v>
      </c>
      <c r="AS639" s="83" t="s">
        <v>101</v>
      </c>
      <c r="AT639" s="82" t="s">
        <v>100</v>
      </c>
      <c r="AU639" s="84" t="s">
        <v>99</v>
      </c>
      <c r="AV639" s="83" t="s">
        <v>98</v>
      </c>
      <c r="AW639" s="85" t="s">
        <v>97</v>
      </c>
      <c r="AX639" s="84" t="s">
        <v>96</v>
      </c>
      <c r="AY639" s="83" t="s">
        <v>95</v>
      </c>
      <c r="AZ639" s="82" t="s">
        <v>94</v>
      </c>
      <c r="BA639" s="84" t="s">
        <v>93</v>
      </c>
      <c r="BB639" s="83" t="s">
        <v>92</v>
      </c>
      <c r="BC639" s="82" t="s">
        <v>91</v>
      </c>
      <c r="BD639" s="81" t="s">
        <v>90</v>
      </c>
      <c r="BE639" s="80" t="s">
        <v>89</v>
      </c>
      <c r="BF639" s="80" t="s">
        <v>88</v>
      </c>
      <c r="BG639" s="79" t="s">
        <v>87</v>
      </c>
    </row>
    <row r="640" spans="2:60" ht="48" hidden="1" thickBot="1">
      <c r="B640" s="78" t="s">
        <v>137</v>
      </c>
      <c r="C640" s="77"/>
      <c r="D640" s="76"/>
      <c r="E640" s="267"/>
      <c r="F640" s="268"/>
      <c r="G640" s="269"/>
      <c r="H640" s="75" t="s">
        <v>85</v>
      </c>
      <c r="I640" s="74"/>
      <c r="J640" s="74"/>
      <c r="K640" s="73"/>
      <c r="L640" s="72"/>
      <c r="M640" s="68"/>
      <c r="N640" s="72"/>
      <c r="O640" s="68"/>
      <c r="P640" s="72"/>
      <c r="Q640" s="68"/>
      <c r="R640" s="72"/>
      <c r="S640" s="68"/>
      <c r="T640" s="72"/>
      <c r="U640" s="68"/>
      <c r="V640" s="72"/>
      <c r="W640" s="68"/>
      <c r="X640" s="72"/>
      <c r="Y640" s="68"/>
      <c r="Z640" s="72"/>
      <c r="AA640" s="71"/>
      <c r="AB640" s="70"/>
      <c r="AC640" s="70"/>
      <c r="AD640" s="70"/>
      <c r="AE640" s="70"/>
      <c r="AF640" s="69" t="s">
        <v>84</v>
      </c>
      <c r="AG640" s="68"/>
      <c r="AH640" s="68"/>
      <c r="AI640" s="68"/>
      <c r="AJ640" s="67"/>
      <c r="AK640" s="67"/>
      <c r="AL640" s="66"/>
      <c r="AM640" s="65"/>
      <c r="AN640" s="65"/>
      <c r="AO640" s="64">
        <f t="shared" ref="AO640:BG640" si="45">SUM(AO641:AO652)</f>
        <v>0</v>
      </c>
      <c r="AP640" s="63">
        <f t="shared" si="45"/>
        <v>0</v>
      </c>
      <c r="AQ640" s="62">
        <f t="shared" si="45"/>
        <v>0</v>
      </c>
      <c r="AR640" s="64">
        <f t="shared" si="45"/>
        <v>0</v>
      </c>
      <c r="AS640" s="63">
        <f t="shared" si="45"/>
        <v>0</v>
      </c>
      <c r="AT640" s="62">
        <f t="shared" si="45"/>
        <v>0</v>
      </c>
      <c r="AU640" s="64">
        <f t="shared" si="45"/>
        <v>0</v>
      </c>
      <c r="AV640" s="63">
        <f t="shared" si="45"/>
        <v>0</v>
      </c>
      <c r="AW640" s="62">
        <f t="shared" si="45"/>
        <v>0</v>
      </c>
      <c r="AX640" s="64">
        <f t="shared" si="45"/>
        <v>0</v>
      </c>
      <c r="AY640" s="63">
        <f t="shared" si="45"/>
        <v>0</v>
      </c>
      <c r="AZ640" s="62">
        <f t="shared" si="45"/>
        <v>0</v>
      </c>
      <c r="BA640" s="64">
        <f t="shared" si="45"/>
        <v>0</v>
      </c>
      <c r="BB640" s="63">
        <f t="shared" si="45"/>
        <v>0</v>
      </c>
      <c r="BC640" s="62">
        <f t="shared" si="45"/>
        <v>0</v>
      </c>
      <c r="BD640" s="61">
        <f t="shared" si="45"/>
        <v>0</v>
      </c>
      <c r="BE640" s="60">
        <f t="shared" si="45"/>
        <v>0</v>
      </c>
      <c r="BF640" s="60">
        <f t="shared" si="45"/>
        <v>0</v>
      </c>
      <c r="BG640" s="59">
        <f t="shared" si="45"/>
        <v>0</v>
      </c>
      <c r="BH640" s="58" t="s">
        <v>83</v>
      </c>
    </row>
    <row r="641" spans="2:60" ht="28.15" hidden="1" customHeight="1">
      <c r="B641" s="29"/>
      <c r="C641" s="263">
        <v>1</v>
      </c>
      <c r="D641" s="47"/>
      <c r="E641" s="46"/>
      <c r="F641" s="46"/>
      <c r="G641" s="45"/>
      <c r="H641" s="255"/>
      <c r="I641" s="259"/>
      <c r="J641" s="259"/>
      <c r="K641" s="259"/>
      <c r="L641" s="42" t="s">
        <v>82</v>
      </c>
      <c r="M641" s="41"/>
      <c r="N641" s="42" t="s">
        <v>81</v>
      </c>
      <c r="O641" s="41"/>
      <c r="P641" s="42" t="s">
        <v>80</v>
      </c>
      <c r="Q641" s="41"/>
      <c r="R641" s="42" t="s">
        <v>79</v>
      </c>
      <c r="S641" s="41"/>
      <c r="T641" s="42" t="s">
        <v>78</v>
      </c>
      <c r="U641" s="41"/>
      <c r="V641" s="42" t="s">
        <v>77</v>
      </c>
      <c r="W641" s="41"/>
      <c r="X641" s="42" t="s">
        <v>76</v>
      </c>
      <c r="Y641" s="41"/>
      <c r="Z641" s="42" t="s">
        <v>75</v>
      </c>
      <c r="AA641" s="41"/>
      <c r="AB641" s="44" t="s">
        <v>74</v>
      </c>
      <c r="AC641" s="43"/>
      <c r="AD641" s="42" t="s">
        <v>73</v>
      </c>
      <c r="AE641" s="41"/>
      <c r="AF641" s="40"/>
      <c r="AG641" s="41"/>
      <c r="AH641" s="40"/>
      <c r="AI641" s="39"/>
      <c r="AJ641" s="245"/>
      <c r="AK641" s="245"/>
      <c r="AL641" s="38"/>
      <c r="AM641" s="7"/>
      <c r="AN641" s="7"/>
      <c r="AO641" s="238">
        <f>SUMPRODUCT(LEN($M641:$AE644)-LEN(SUBSTITUTE($M641:$AE644,"A", "")))</f>
        <v>0</v>
      </c>
      <c r="AP641" s="229">
        <f>SUMPRODUCT(LEN($AH641:$AH644)-LEN(SUBSTITUTE($AH641:$AH644,"A", "")))</f>
        <v>0</v>
      </c>
      <c r="AQ641" s="232">
        <f>SUMPRODUCT(LEN($AG641:$AG644)-LEN(SUBSTITUTE($AG641:$AG644,"A", "")))</f>
        <v>0</v>
      </c>
      <c r="AR641" s="235">
        <f>SUMPRODUCT(LEN($M641:$AE644)-LEN(SUBSTITUTE($M641:$AE644,"S", "")))</f>
        <v>0</v>
      </c>
      <c r="AS641" s="229">
        <f>SUMPRODUCT(LEN($AH641:$AH644)-LEN(SUBSTITUTE($AH641:$AH644,"S", "")))</f>
        <v>0</v>
      </c>
      <c r="AT641" s="232">
        <f>SUMPRODUCT(LEN($AG641:$AG644)-LEN(SUBSTITUTE($AG641:$AG644,"S", "")))</f>
        <v>0</v>
      </c>
      <c r="AU641" s="235">
        <f>SUMPRODUCT(LEN($M641:$AE644)-LEN(SUBSTITUTE($M641:$AE644,"F", "")))</f>
        <v>0</v>
      </c>
      <c r="AV641" s="229">
        <f>SUMPRODUCT(LEN($AH641:$AH644)-LEN(SUBSTITUTE($AH641:$AH644,"F", "")))</f>
        <v>0</v>
      </c>
      <c r="AW641" s="232">
        <f>SUMPRODUCT(LEN($AG641:$AG644)-LEN(SUBSTITUTE($AG641:$AG644,"F", "")))</f>
        <v>0</v>
      </c>
      <c r="AX641" s="235">
        <f>SUMPRODUCT(LEN($M641:$AE644)-LEN(SUBSTITUTE($M641:$AE644,"G", "")))</f>
        <v>0</v>
      </c>
      <c r="AY641" s="229">
        <f>SUMPRODUCT(LEN($AH641:$AH644)-LEN(SUBSTITUTE($AH641:$AH644,"G", "")))</f>
        <v>0</v>
      </c>
      <c r="AZ641" s="232">
        <f>SUMPRODUCT(LEN($AG641:$AG644)-LEN(SUBSTITUTE($AG641:$AG644,"G", "")))</f>
        <v>0</v>
      </c>
      <c r="BA641" s="235">
        <f>SUMPRODUCT(LEN($M641:$AE644)-LEN(SUBSTITUTE($M641:$AE644,"M", "")))</f>
        <v>0</v>
      </c>
      <c r="BB641" s="229">
        <f>SUMPRODUCT(LEN($AH641:$AH644)-LEN(SUBSTITUTE($AH641:$AH644,"M", "")))</f>
        <v>0</v>
      </c>
      <c r="BC641" s="232">
        <f>SUMPRODUCT(LEN($AG641:$AG644)-LEN(SUBSTITUTE($AG641:$AG644,"M", "")))</f>
        <v>0</v>
      </c>
      <c r="BD641" s="297">
        <f>SUMPRODUCT(LEN($AI641:$AI644)-LEN(SUBSTITUTE($AI641:$AI644,"S", "")))</f>
        <v>0</v>
      </c>
      <c r="BE641" s="300">
        <f>SUMPRODUCT(LEN($AI641:$AI644)-LEN(SUBSTITUTE($AI641:$AI644,"F", "")))</f>
        <v>0</v>
      </c>
      <c r="BF641" s="300">
        <f>SUMPRODUCT(LEN($AI641:$AI644)-LEN(SUBSTITUTE($AI641:$AI644,"G", "")))</f>
        <v>0</v>
      </c>
      <c r="BG641" s="303">
        <f>SUMPRODUCT(LEN($AI641:$AI644)-LEN(SUBSTITUTE($AI641:$AI644,"M", "")))</f>
        <v>0</v>
      </c>
    </row>
    <row r="642" spans="2:60" ht="28.15" hidden="1" customHeight="1" thickBot="1">
      <c r="B642" s="29"/>
      <c r="C642" s="264"/>
      <c r="D642" s="37"/>
      <c r="E642" s="36"/>
      <c r="F642" s="36"/>
      <c r="G642" s="35"/>
      <c r="H642" s="256"/>
      <c r="I642" s="260"/>
      <c r="J642" s="260"/>
      <c r="K642" s="260"/>
      <c r="L642" s="32" t="s">
        <v>72</v>
      </c>
      <c r="M642" s="31"/>
      <c r="N642" s="32" t="s">
        <v>71</v>
      </c>
      <c r="O642" s="31"/>
      <c r="P642" s="32" t="s">
        <v>70</v>
      </c>
      <c r="Q642" s="31"/>
      <c r="R642" s="32" t="s">
        <v>69</v>
      </c>
      <c r="S642" s="31"/>
      <c r="T642" s="32" t="s">
        <v>68</v>
      </c>
      <c r="U642" s="31"/>
      <c r="V642" s="32" t="s">
        <v>67</v>
      </c>
      <c r="W642" s="31"/>
      <c r="X642" s="32" t="s">
        <v>66</v>
      </c>
      <c r="Y642" s="31"/>
      <c r="Z642" s="32" t="s">
        <v>65</v>
      </c>
      <c r="AA642" s="31"/>
      <c r="AB642" s="34" t="s">
        <v>64</v>
      </c>
      <c r="AC642" s="33"/>
      <c r="AD642" s="32" t="s">
        <v>63</v>
      </c>
      <c r="AE642" s="31"/>
      <c r="AF642" s="30"/>
      <c r="AG642" s="31"/>
      <c r="AH642" s="30"/>
      <c r="AI642" s="20"/>
      <c r="AJ642" s="246"/>
      <c r="AK642" s="246"/>
      <c r="AL642" s="19"/>
      <c r="AM642" s="7"/>
      <c r="AN642" s="7"/>
      <c r="AO642" s="239"/>
      <c r="AP642" s="230"/>
      <c r="AQ642" s="233"/>
      <c r="AR642" s="236"/>
      <c r="AS642" s="230"/>
      <c r="AT642" s="233"/>
      <c r="AU642" s="236"/>
      <c r="AV642" s="230"/>
      <c r="AW642" s="233"/>
      <c r="AX642" s="236"/>
      <c r="AY642" s="230"/>
      <c r="AZ642" s="233"/>
      <c r="BA642" s="236"/>
      <c r="BB642" s="230"/>
      <c r="BC642" s="233"/>
      <c r="BD642" s="298"/>
      <c r="BE642" s="301"/>
      <c r="BF642" s="301"/>
      <c r="BG642" s="304"/>
    </row>
    <row r="643" spans="2:60" ht="28.15" hidden="1" customHeight="1">
      <c r="B643" s="29"/>
      <c r="C643" s="265"/>
      <c r="D643" s="28"/>
      <c r="E643" s="27"/>
      <c r="F643" s="27"/>
      <c r="G643" s="26"/>
      <c r="H643" s="257"/>
      <c r="I643" s="261"/>
      <c r="J643" s="261"/>
      <c r="K643" s="261"/>
      <c r="L643" s="23" t="s">
        <v>62</v>
      </c>
      <c r="M643" s="22"/>
      <c r="N643" s="23" t="s">
        <v>61</v>
      </c>
      <c r="O643" s="22"/>
      <c r="P643" s="23" t="s">
        <v>60</v>
      </c>
      <c r="Q643" s="22"/>
      <c r="R643" s="23" t="s">
        <v>59</v>
      </c>
      <c r="S643" s="22"/>
      <c r="T643" s="23" t="s">
        <v>58</v>
      </c>
      <c r="U643" s="22"/>
      <c r="V643" s="23" t="s">
        <v>57</v>
      </c>
      <c r="W643" s="22"/>
      <c r="X643" s="23" t="s">
        <v>56</v>
      </c>
      <c r="Y643" s="22"/>
      <c r="Z643" s="23" t="s">
        <v>55</v>
      </c>
      <c r="AA643" s="22"/>
      <c r="AB643" s="25" t="s">
        <v>54</v>
      </c>
      <c r="AC643" s="24"/>
      <c r="AD643" s="23">
        <v>39</v>
      </c>
      <c r="AE643" s="22"/>
      <c r="AF643" s="21"/>
      <c r="AG643" s="22"/>
      <c r="AH643" s="21"/>
      <c r="AI643" s="20"/>
      <c r="AJ643" s="246"/>
      <c r="AK643" s="246"/>
      <c r="AL643" s="19"/>
      <c r="AM643" s="7"/>
      <c r="AN643" s="7"/>
      <c r="AO643" s="239"/>
      <c r="AP643" s="230"/>
      <c r="AQ643" s="233"/>
      <c r="AR643" s="236"/>
      <c r="AS643" s="230"/>
      <c r="AT643" s="233"/>
      <c r="AU643" s="236"/>
      <c r="AV643" s="230"/>
      <c r="AW643" s="233"/>
      <c r="AX643" s="236"/>
      <c r="AY643" s="230"/>
      <c r="AZ643" s="233"/>
      <c r="BA643" s="236"/>
      <c r="BB643" s="230"/>
      <c r="BC643" s="233"/>
      <c r="BD643" s="298"/>
      <c r="BE643" s="301"/>
      <c r="BF643" s="301"/>
      <c r="BG643" s="304"/>
    </row>
    <row r="644" spans="2:60" ht="28.15" hidden="1" customHeight="1" thickBot="1">
      <c r="B644" s="29"/>
      <c r="C644" s="266"/>
      <c r="D644" s="57"/>
      <c r="E644" s="56"/>
      <c r="F644" s="56"/>
      <c r="G644" s="55"/>
      <c r="H644" s="258"/>
      <c r="I644" s="262"/>
      <c r="J644" s="262"/>
      <c r="K644" s="262"/>
      <c r="L644" s="52" t="s">
        <v>53</v>
      </c>
      <c r="M644" s="51"/>
      <c r="N644" s="52" t="s">
        <v>52</v>
      </c>
      <c r="O644" s="51"/>
      <c r="P644" s="52" t="s">
        <v>51</v>
      </c>
      <c r="Q644" s="51"/>
      <c r="R644" s="52" t="s">
        <v>50</v>
      </c>
      <c r="S644" s="51"/>
      <c r="T644" s="52">
        <v>20</v>
      </c>
      <c r="U644" s="51"/>
      <c r="V644" s="52" t="s">
        <v>49</v>
      </c>
      <c r="W644" s="51"/>
      <c r="X644" s="52" t="s">
        <v>48</v>
      </c>
      <c r="Y644" s="51"/>
      <c r="Z644" s="52" t="s">
        <v>47</v>
      </c>
      <c r="AA644" s="51"/>
      <c r="AB644" s="54" t="s">
        <v>46</v>
      </c>
      <c r="AC644" s="53"/>
      <c r="AD644" s="52" t="s">
        <v>45</v>
      </c>
      <c r="AE644" s="51"/>
      <c r="AF644" s="50"/>
      <c r="AG644" s="51"/>
      <c r="AH644" s="50"/>
      <c r="AI644" s="49"/>
      <c r="AJ644" s="248"/>
      <c r="AK644" s="248"/>
      <c r="AL644" s="48"/>
      <c r="AM644" s="7"/>
      <c r="AN644" s="7"/>
      <c r="AO644" s="240"/>
      <c r="AP644" s="231"/>
      <c r="AQ644" s="234"/>
      <c r="AR644" s="237"/>
      <c r="AS644" s="231"/>
      <c r="AT644" s="234"/>
      <c r="AU644" s="237"/>
      <c r="AV644" s="231"/>
      <c r="AW644" s="234"/>
      <c r="AX644" s="237"/>
      <c r="AY644" s="231"/>
      <c r="AZ644" s="234"/>
      <c r="BA644" s="237"/>
      <c r="BB644" s="231"/>
      <c r="BC644" s="234"/>
      <c r="BD644" s="299"/>
      <c r="BE644" s="302"/>
      <c r="BF644" s="302"/>
      <c r="BG644" s="305"/>
    </row>
    <row r="645" spans="2:60" ht="28.15" hidden="1" customHeight="1">
      <c r="B645" s="29"/>
      <c r="C645" s="263">
        <v>2</v>
      </c>
      <c r="D645" s="47"/>
      <c r="E645" s="46"/>
      <c r="F645" s="46"/>
      <c r="G645" s="45"/>
      <c r="H645" s="255"/>
      <c r="I645" s="259"/>
      <c r="J645" s="259"/>
      <c r="K645" s="259"/>
      <c r="L645" s="42" t="s">
        <v>82</v>
      </c>
      <c r="M645" s="41"/>
      <c r="N645" s="42" t="s">
        <v>81</v>
      </c>
      <c r="O645" s="41"/>
      <c r="P645" s="42" t="s">
        <v>80</v>
      </c>
      <c r="Q645" s="41"/>
      <c r="R645" s="42" t="s">
        <v>79</v>
      </c>
      <c r="S645" s="41"/>
      <c r="T645" s="42" t="s">
        <v>78</v>
      </c>
      <c r="U645" s="41"/>
      <c r="V645" s="42" t="s">
        <v>77</v>
      </c>
      <c r="W645" s="41"/>
      <c r="X645" s="42" t="s">
        <v>76</v>
      </c>
      <c r="Y645" s="41"/>
      <c r="Z645" s="42" t="s">
        <v>75</v>
      </c>
      <c r="AA645" s="41"/>
      <c r="AB645" s="44" t="s">
        <v>74</v>
      </c>
      <c r="AC645" s="43"/>
      <c r="AD645" s="42" t="s">
        <v>73</v>
      </c>
      <c r="AE645" s="41"/>
      <c r="AF645" s="40"/>
      <c r="AG645" s="41"/>
      <c r="AH645" s="40"/>
      <c r="AI645" s="39"/>
      <c r="AJ645" s="249"/>
      <c r="AK645" s="252"/>
      <c r="AL645" s="38"/>
      <c r="AM645" s="7"/>
      <c r="AN645" s="7"/>
      <c r="AO645" s="238">
        <f>SUMPRODUCT(LEN($M645:$AE648)-LEN(SUBSTITUTE($M645:$AE648,"A", "")))</f>
        <v>0</v>
      </c>
      <c r="AP645" s="229">
        <f>SUMPRODUCT(LEN($AH645:$AH648)-LEN(SUBSTITUTE($AH645:$AH648,"A", "")))</f>
        <v>0</v>
      </c>
      <c r="AQ645" s="232">
        <f>SUMPRODUCT(LEN($AG645:$AG648)-LEN(SUBSTITUTE($AG645:$AG648,"A", "")))</f>
        <v>0</v>
      </c>
      <c r="AR645" s="235">
        <f>SUMPRODUCT(LEN($M645:$AE648)-LEN(SUBSTITUTE($M645:$AE648,"S", "")))</f>
        <v>0</v>
      </c>
      <c r="AS645" s="229">
        <f>SUMPRODUCT(LEN($AH645:$AH648)-LEN(SUBSTITUTE($AH645:$AH648,"S", "")))</f>
        <v>0</v>
      </c>
      <c r="AT645" s="232">
        <f>SUMPRODUCT(LEN($AG645:$AG648)-LEN(SUBSTITUTE($AG645:$AG648,"S", "")))</f>
        <v>0</v>
      </c>
      <c r="AU645" s="235">
        <f>SUMPRODUCT(LEN($M645:$AE648)-LEN(SUBSTITUTE($M645:$AE648,"F", "")))</f>
        <v>0</v>
      </c>
      <c r="AV645" s="229">
        <f>SUMPRODUCT(LEN($AH645:$AH648)-LEN(SUBSTITUTE($AH645:$AH648,"F", "")))</f>
        <v>0</v>
      </c>
      <c r="AW645" s="232">
        <f>SUMPRODUCT(LEN($AG645:$AG648)-LEN(SUBSTITUTE($AG645:$AG648,"F", "")))</f>
        <v>0</v>
      </c>
      <c r="AX645" s="235">
        <f>SUMPRODUCT(LEN($M645:$AE648)-LEN(SUBSTITUTE($M645:$AE648,"G", "")))</f>
        <v>0</v>
      </c>
      <c r="AY645" s="229">
        <f>SUMPRODUCT(LEN($AH645:$AH648)-LEN(SUBSTITUTE($AH645:$AH648,"G", "")))</f>
        <v>0</v>
      </c>
      <c r="AZ645" s="232">
        <f>SUMPRODUCT(LEN($AG645:$AG648)-LEN(SUBSTITUTE($AG645:$AG648,"G", "")))</f>
        <v>0</v>
      </c>
      <c r="BA645" s="235">
        <f>SUMPRODUCT(LEN($M645:$AE648)-LEN(SUBSTITUTE($M645:$AE648,"M", "")))</f>
        <v>0</v>
      </c>
      <c r="BB645" s="229">
        <f>SUMPRODUCT(LEN($AH645:$AH648)-LEN(SUBSTITUTE($AH645:$AH648,"M", "")))</f>
        <v>0</v>
      </c>
      <c r="BC645" s="232">
        <f>SUMPRODUCT(LEN($AG645:$AG648)-LEN(SUBSTITUTE($AG645:$AG648,"M", "")))</f>
        <v>0</v>
      </c>
      <c r="BD645" s="297">
        <f>SUMPRODUCT(LEN($AI645:$AI648)-LEN(SUBSTITUTE($AI645:$AI648,"S", "")))</f>
        <v>0</v>
      </c>
      <c r="BE645" s="300">
        <f>SUMPRODUCT(LEN($AI645:$AI648)-LEN(SUBSTITUTE($AI645:$AI648,"F", "")))</f>
        <v>0</v>
      </c>
      <c r="BF645" s="300">
        <f>SUMPRODUCT(LEN($AI645:$AI648)-LEN(SUBSTITUTE($AI645:$AI648,"G", "")))</f>
        <v>0</v>
      </c>
      <c r="BG645" s="303">
        <f>SUMPRODUCT(LEN($AI645:$AI648)-LEN(SUBSTITUTE($AI645:$AI648,"M", "")))</f>
        <v>0</v>
      </c>
    </row>
    <row r="646" spans="2:60" ht="28.15" hidden="1" customHeight="1" thickBot="1">
      <c r="B646" s="29"/>
      <c r="C646" s="264"/>
      <c r="D646" s="37"/>
      <c r="E646" s="36"/>
      <c r="F646" s="36"/>
      <c r="G646" s="35"/>
      <c r="H646" s="256"/>
      <c r="I646" s="260"/>
      <c r="J646" s="260"/>
      <c r="K646" s="260"/>
      <c r="L646" s="32" t="s">
        <v>72</v>
      </c>
      <c r="M646" s="31"/>
      <c r="N646" s="32" t="s">
        <v>71</v>
      </c>
      <c r="O646" s="31"/>
      <c r="P646" s="32" t="s">
        <v>70</v>
      </c>
      <c r="Q646" s="31"/>
      <c r="R646" s="32" t="s">
        <v>69</v>
      </c>
      <c r="S646" s="31"/>
      <c r="T646" s="32" t="s">
        <v>68</v>
      </c>
      <c r="U646" s="31"/>
      <c r="V646" s="32" t="s">
        <v>67</v>
      </c>
      <c r="W646" s="31"/>
      <c r="X646" s="32" t="s">
        <v>66</v>
      </c>
      <c r="Y646" s="31"/>
      <c r="Z646" s="32" t="s">
        <v>65</v>
      </c>
      <c r="AA646" s="31"/>
      <c r="AB646" s="34" t="s">
        <v>64</v>
      </c>
      <c r="AC646" s="33"/>
      <c r="AD646" s="32" t="s">
        <v>63</v>
      </c>
      <c r="AE646" s="31"/>
      <c r="AF646" s="30"/>
      <c r="AG646" s="31"/>
      <c r="AH646" s="30"/>
      <c r="AI646" s="20"/>
      <c r="AJ646" s="250"/>
      <c r="AK646" s="253"/>
      <c r="AL646" s="19"/>
      <c r="AM646" s="7"/>
      <c r="AN646" s="7"/>
      <c r="AO646" s="239"/>
      <c r="AP646" s="230"/>
      <c r="AQ646" s="233"/>
      <c r="AR646" s="236"/>
      <c r="AS646" s="230"/>
      <c r="AT646" s="233"/>
      <c r="AU646" s="236"/>
      <c r="AV646" s="230"/>
      <c r="AW646" s="233"/>
      <c r="AX646" s="236"/>
      <c r="AY646" s="230"/>
      <c r="AZ646" s="233"/>
      <c r="BA646" s="236"/>
      <c r="BB646" s="230"/>
      <c r="BC646" s="233"/>
      <c r="BD646" s="298"/>
      <c r="BE646" s="301"/>
      <c r="BF646" s="301"/>
      <c r="BG646" s="304"/>
    </row>
    <row r="647" spans="2:60" ht="28.15" hidden="1" customHeight="1">
      <c r="B647" s="29"/>
      <c r="C647" s="265"/>
      <c r="D647" s="28"/>
      <c r="E647" s="27"/>
      <c r="F647" s="27"/>
      <c r="G647" s="26"/>
      <c r="H647" s="257"/>
      <c r="I647" s="261"/>
      <c r="J647" s="261"/>
      <c r="K647" s="261"/>
      <c r="L647" s="23" t="s">
        <v>62</v>
      </c>
      <c r="M647" s="22"/>
      <c r="N647" s="23" t="s">
        <v>61</v>
      </c>
      <c r="O647" s="22"/>
      <c r="P647" s="23" t="s">
        <v>60</v>
      </c>
      <c r="Q647" s="22"/>
      <c r="R647" s="23" t="s">
        <v>59</v>
      </c>
      <c r="S647" s="22"/>
      <c r="T647" s="23" t="s">
        <v>58</v>
      </c>
      <c r="U647" s="22"/>
      <c r="V647" s="23" t="s">
        <v>57</v>
      </c>
      <c r="W647" s="22"/>
      <c r="X647" s="23" t="s">
        <v>56</v>
      </c>
      <c r="Y647" s="22"/>
      <c r="Z647" s="23" t="s">
        <v>55</v>
      </c>
      <c r="AA647" s="22"/>
      <c r="AB647" s="25" t="s">
        <v>54</v>
      </c>
      <c r="AC647" s="24"/>
      <c r="AD647" s="23">
        <v>39</v>
      </c>
      <c r="AE647" s="22"/>
      <c r="AF647" s="21"/>
      <c r="AG647" s="22"/>
      <c r="AH647" s="21"/>
      <c r="AI647" s="20"/>
      <c r="AJ647" s="250"/>
      <c r="AK647" s="253"/>
      <c r="AL647" s="19"/>
      <c r="AM647" s="7"/>
      <c r="AN647" s="7"/>
      <c r="AO647" s="239"/>
      <c r="AP647" s="230"/>
      <c r="AQ647" s="233"/>
      <c r="AR647" s="236"/>
      <c r="AS647" s="230"/>
      <c r="AT647" s="233"/>
      <c r="AU647" s="236"/>
      <c r="AV647" s="230"/>
      <c r="AW647" s="233"/>
      <c r="AX647" s="236"/>
      <c r="AY647" s="230"/>
      <c r="AZ647" s="233"/>
      <c r="BA647" s="236"/>
      <c r="BB647" s="230"/>
      <c r="BC647" s="233"/>
      <c r="BD647" s="298"/>
      <c r="BE647" s="301"/>
      <c r="BF647" s="301"/>
      <c r="BG647" s="304"/>
    </row>
    <row r="648" spans="2:60" ht="28.15" hidden="1" customHeight="1" thickBot="1">
      <c r="B648" s="29"/>
      <c r="C648" s="266"/>
      <c r="D648" s="57"/>
      <c r="E648" s="56"/>
      <c r="F648" s="56"/>
      <c r="G648" s="55"/>
      <c r="H648" s="258"/>
      <c r="I648" s="262"/>
      <c r="J648" s="262"/>
      <c r="K648" s="262"/>
      <c r="L648" s="52" t="s">
        <v>53</v>
      </c>
      <c r="M648" s="51"/>
      <c r="N648" s="52" t="s">
        <v>52</v>
      </c>
      <c r="O648" s="51"/>
      <c r="P648" s="52" t="s">
        <v>51</v>
      </c>
      <c r="Q648" s="51"/>
      <c r="R648" s="52" t="s">
        <v>50</v>
      </c>
      <c r="S648" s="51"/>
      <c r="T648" s="52">
        <v>20</v>
      </c>
      <c r="U648" s="51"/>
      <c r="V648" s="52" t="s">
        <v>49</v>
      </c>
      <c r="W648" s="51"/>
      <c r="X648" s="52" t="s">
        <v>48</v>
      </c>
      <c r="Y648" s="51"/>
      <c r="Z648" s="52" t="s">
        <v>47</v>
      </c>
      <c r="AA648" s="51"/>
      <c r="AB648" s="54" t="s">
        <v>46</v>
      </c>
      <c r="AC648" s="53"/>
      <c r="AD648" s="52" t="s">
        <v>45</v>
      </c>
      <c r="AE648" s="51"/>
      <c r="AF648" s="50"/>
      <c r="AG648" s="51"/>
      <c r="AH648" s="50"/>
      <c r="AI648" s="49"/>
      <c r="AJ648" s="251"/>
      <c r="AK648" s="254"/>
      <c r="AL648" s="48"/>
      <c r="AM648" s="7"/>
      <c r="AN648" s="7"/>
      <c r="AO648" s="240"/>
      <c r="AP648" s="231"/>
      <c r="AQ648" s="234"/>
      <c r="AR648" s="237"/>
      <c r="AS648" s="231"/>
      <c r="AT648" s="234"/>
      <c r="AU648" s="237"/>
      <c r="AV648" s="231"/>
      <c r="AW648" s="234"/>
      <c r="AX648" s="237"/>
      <c r="AY648" s="231"/>
      <c r="AZ648" s="234"/>
      <c r="BA648" s="237"/>
      <c r="BB648" s="231"/>
      <c r="BC648" s="234"/>
      <c r="BD648" s="299"/>
      <c r="BE648" s="302"/>
      <c r="BF648" s="302"/>
      <c r="BG648" s="305"/>
    </row>
    <row r="649" spans="2:60" ht="28.15" hidden="1" customHeight="1">
      <c r="B649" s="29"/>
      <c r="C649" s="263">
        <v>3</v>
      </c>
      <c r="D649" s="47"/>
      <c r="E649" s="46"/>
      <c r="F649" s="46"/>
      <c r="G649" s="45"/>
      <c r="H649" s="255"/>
      <c r="I649" s="259"/>
      <c r="J649" s="259"/>
      <c r="K649" s="259"/>
      <c r="L649" s="42" t="s">
        <v>82</v>
      </c>
      <c r="M649" s="41"/>
      <c r="N649" s="42" t="s">
        <v>81</v>
      </c>
      <c r="O649" s="41"/>
      <c r="P649" s="42" t="s">
        <v>80</v>
      </c>
      <c r="Q649" s="41"/>
      <c r="R649" s="42" t="s">
        <v>79</v>
      </c>
      <c r="S649" s="41"/>
      <c r="T649" s="42" t="s">
        <v>78</v>
      </c>
      <c r="U649" s="41"/>
      <c r="V649" s="42" t="s">
        <v>77</v>
      </c>
      <c r="W649" s="41"/>
      <c r="X649" s="42" t="s">
        <v>76</v>
      </c>
      <c r="Y649" s="41"/>
      <c r="Z649" s="42" t="s">
        <v>75</v>
      </c>
      <c r="AA649" s="41"/>
      <c r="AB649" s="44" t="s">
        <v>74</v>
      </c>
      <c r="AC649" s="43"/>
      <c r="AD649" s="42" t="s">
        <v>73</v>
      </c>
      <c r="AE649" s="41"/>
      <c r="AF649" s="40"/>
      <c r="AG649" s="41"/>
      <c r="AH649" s="40"/>
      <c r="AI649" s="39"/>
      <c r="AJ649" s="245"/>
      <c r="AK649" s="245"/>
      <c r="AL649" s="38"/>
      <c r="AM649" s="7"/>
      <c r="AN649" s="7"/>
      <c r="AO649" s="238">
        <f>SUMPRODUCT(LEN($M649:$AE652)-LEN(SUBSTITUTE($M649:$AE652,"A", "")))</f>
        <v>0</v>
      </c>
      <c r="AP649" s="229">
        <f>SUMPRODUCT(LEN($AH649:$AH652)-LEN(SUBSTITUTE($AH649:$AH652,"A", "")))</f>
        <v>0</v>
      </c>
      <c r="AQ649" s="232">
        <f>SUMPRODUCT(LEN($AG649:$AG652)-LEN(SUBSTITUTE($AG649:$AG652,"A", "")))</f>
        <v>0</v>
      </c>
      <c r="AR649" s="235">
        <f>SUMPRODUCT(LEN($M649:$AE652)-LEN(SUBSTITUTE($M649:$AE652,"S", "")))</f>
        <v>0</v>
      </c>
      <c r="AS649" s="229">
        <f>SUMPRODUCT(LEN($AH649:$AH652)-LEN(SUBSTITUTE($AH649:$AH652,"S", "")))</f>
        <v>0</v>
      </c>
      <c r="AT649" s="232">
        <f>SUMPRODUCT(LEN($AG649:$AG652)-LEN(SUBSTITUTE($AG649:$AG652,"S", "")))</f>
        <v>0</v>
      </c>
      <c r="AU649" s="235">
        <f>SUMPRODUCT(LEN($M649:$AE652)-LEN(SUBSTITUTE($M649:$AE652,"F", "")))</f>
        <v>0</v>
      </c>
      <c r="AV649" s="229">
        <f>SUMPRODUCT(LEN($AH649:$AH652)-LEN(SUBSTITUTE($AH649:$AH652,"F", "")))</f>
        <v>0</v>
      </c>
      <c r="AW649" s="232">
        <f>SUMPRODUCT(LEN($AG649:$AG652)-LEN(SUBSTITUTE($AG649:$AG652,"F", "")))</f>
        <v>0</v>
      </c>
      <c r="AX649" s="235">
        <f>SUMPRODUCT(LEN($M649:$AE652)-LEN(SUBSTITUTE($M649:$AE652,"G", "")))</f>
        <v>0</v>
      </c>
      <c r="AY649" s="229">
        <f>SUMPRODUCT(LEN($AH649:$AH652)-LEN(SUBSTITUTE($AH649:$AH652,"G", "")))</f>
        <v>0</v>
      </c>
      <c r="AZ649" s="232">
        <f>SUMPRODUCT(LEN($AG649:$AG652)-LEN(SUBSTITUTE($AG649:$AG652,"G", "")))</f>
        <v>0</v>
      </c>
      <c r="BA649" s="235">
        <f>SUMPRODUCT(LEN($M649:$AE652)-LEN(SUBSTITUTE($M649:$AE652,"M", "")))</f>
        <v>0</v>
      </c>
      <c r="BB649" s="229">
        <f>SUMPRODUCT(LEN($AH649:$AH652)-LEN(SUBSTITUTE($AH649:$AH652,"M", "")))</f>
        <v>0</v>
      </c>
      <c r="BC649" s="232">
        <f>SUMPRODUCT(LEN($AG649:$AG652)-LEN(SUBSTITUTE($AG649:$AG652,"M", "")))</f>
        <v>0</v>
      </c>
      <c r="BD649" s="297">
        <f>SUMPRODUCT(LEN($AI649:$AI652)-LEN(SUBSTITUTE($AI649:$AI652,"S", "")))</f>
        <v>0</v>
      </c>
      <c r="BE649" s="300">
        <f>SUMPRODUCT(LEN($AI649:$AI652)-LEN(SUBSTITUTE($AI649:$AI652,"F", "")))</f>
        <v>0</v>
      </c>
      <c r="BF649" s="300">
        <f>SUMPRODUCT(LEN($AI649:$AI652)-LEN(SUBSTITUTE($AI649:$AI652,"G", "")))</f>
        <v>0</v>
      </c>
      <c r="BG649" s="303">
        <f>SUMPRODUCT(LEN($AI649:$AI652)-LEN(SUBSTITUTE($AI649:$AI652,"M", "")))</f>
        <v>0</v>
      </c>
    </row>
    <row r="650" spans="2:60" ht="28.15" hidden="1" customHeight="1" thickBot="1">
      <c r="B650" s="29"/>
      <c r="C650" s="264"/>
      <c r="D650" s="37"/>
      <c r="E650" s="36"/>
      <c r="F650" s="36"/>
      <c r="G650" s="35"/>
      <c r="H650" s="256"/>
      <c r="I650" s="260"/>
      <c r="J650" s="260"/>
      <c r="K650" s="260"/>
      <c r="L650" s="32" t="s">
        <v>72</v>
      </c>
      <c r="M650" s="31"/>
      <c r="N650" s="32" t="s">
        <v>71</v>
      </c>
      <c r="O650" s="31"/>
      <c r="P650" s="32" t="s">
        <v>70</v>
      </c>
      <c r="Q650" s="31"/>
      <c r="R650" s="32" t="s">
        <v>69</v>
      </c>
      <c r="S650" s="31"/>
      <c r="T650" s="32" t="s">
        <v>68</v>
      </c>
      <c r="U650" s="31"/>
      <c r="V650" s="32" t="s">
        <v>67</v>
      </c>
      <c r="W650" s="31"/>
      <c r="X650" s="32" t="s">
        <v>66</v>
      </c>
      <c r="Y650" s="31"/>
      <c r="Z650" s="32" t="s">
        <v>65</v>
      </c>
      <c r="AA650" s="31"/>
      <c r="AB650" s="34" t="s">
        <v>64</v>
      </c>
      <c r="AC650" s="33"/>
      <c r="AD650" s="32" t="s">
        <v>63</v>
      </c>
      <c r="AE650" s="31"/>
      <c r="AF650" s="30"/>
      <c r="AG650" s="31"/>
      <c r="AH650" s="30"/>
      <c r="AI650" s="20"/>
      <c r="AJ650" s="246"/>
      <c r="AK650" s="246"/>
      <c r="AL650" s="19"/>
      <c r="AM650" s="7"/>
      <c r="AN650" s="7"/>
      <c r="AO650" s="239"/>
      <c r="AP650" s="230"/>
      <c r="AQ650" s="233"/>
      <c r="AR650" s="236"/>
      <c r="AS650" s="230"/>
      <c r="AT650" s="233"/>
      <c r="AU650" s="236"/>
      <c r="AV650" s="230"/>
      <c r="AW650" s="233"/>
      <c r="AX650" s="236"/>
      <c r="AY650" s="230"/>
      <c r="AZ650" s="233"/>
      <c r="BA650" s="236"/>
      <c r="BB650" s="230"/>
      <c r="BC650" s="233"/>
      <c r="BD650" s="298"/>
      <c r="BE650" s="301"/>
      <c r="BF650" s="301"/>
      <c r="BG650" s="304"/>
    </row>
    <row r="651" spans="2:60" ht="28.15" hidden="1" customHeight="1">
      <c r="B651" s="29"/>
      <c r="C651" s="265"/>
      <c r="D651" s="28"/>
      <c r="E651" s="27"/>
      <c r="F651" s="27"/>
      <c r="G651" s="26"/>
      <c r="H651" s="257"/>
      <c r="I651" s="261"/>
      <c r="J651" s="261"/>
      <c r="K651" s="261"/>
      <c r="L651" s="23" t="s">
        <v>62</v>
      </c>
      <c r="M651" s="22"/>
      <c r="N651" s="23" t="s">
        <v>61</v>
      </c>
      <c r="O651" s="22"/>
      <c r="P651" s="23" t="s">
        <v>60</v>
      </c>
      <c r="Q651" s="22"/>
      <c r="R651" s="23" t="s">
        <v>59</v>
      </c>
      <c r="S651" s="22"/>
      <c r="T651" s="23" t="s">
        <v>58</v>
      </c>
      <c r="U651" s="22"/>
      <c r="V651" s="23" t="s">
        <v>57</v>
      </c>
      <c r="W651" s="22"/>
      <c r="X651" s="23" t="s">
        <v>56</v>
      </c>
      <c r="Y651" s="22"/>
      <c r="Z651" s="23" t="s">
        <v>55</v>
      </c>
      <c r="AA651" s="22"/>
      <c r="AB651" s="25" t="s">
        <v>54</v>
      </c>
      <c r="AC651" s="24"/>
      <c r="AD651" s="23">
        <v>39</v>
      </c>
      <c r="AE651" s="22"/>
      <c r="AF651" s="21"/>
      <c r="AG651" s="22"/>
      <c r="AH651" s="21"/>
      <c r="AI651" s="20"/>
      <c r="AJ651" s="246"/>
      <c r="AK651" s="246"/>
      <c r="AL651" s="19"/>
      <c r="AM651" s="7"/>
      <c r="AN651" s="7"/>
      <c r="AO651" s="239"/>
      <c r="AP651" s="230"/>
      <c r="AQ651" s="233"/>
      <c r="AR651" s="236"/>
      <c r="AS651" s="230"/>
      <c r="AT651" s="233"/>
      <c r="AU651" s="236"/>
      <c r="AV651" s="230"/>
      <c r="AW651" s="233"/>
      <c r="AX651" s="236"/>
      <c r="AY651" s="230"/>
      <c r="AZ651" s="233"/>
      <c r="BA651" s="236"/>
      <c r="BB651" s="230"/>
      <c r="BC651" s="233"/>
      <c r="BD651" s="298"/>
      <c r="BE651" s="301"/>
      <c r="BF651" s="301"/>
      <c r="BG651" s="304"/>
    </row>
    <row r="652" spans="2:60" ht="28.15" hidden="1" customHeight="1" thickBot="1">
      <c r="B652" s="18"/>
      <c r="C652" s="271"/>
      <c r="D652" s="17"/>
      <c r="E652" s="16"/>
      <c r="F652" s="16"/>
      <c r="G652" s="15"/>
      <c r="H652" s="258"/>
      <c r="I652" s="272"/>
      <c r="J652" s="272"/>
      <c r="K652" s="272"/>
      <c r="L652" s="12" t="s">
        <v>53</v>
      </c>
      <c r="M652" s="11"/>
      <c r="N652" s="12" t="s">
        <v>52</v>
      </c>
      <c r="O652" s="11"/>
      <c r="P652" s="12" t="s">
        <v>51</v>
      </c>
      <c r="Q652" s="11"/>
      <c r="R652" s="12" t="s">
        <v>50</v>
      </c>
      <c r="S652" s="11"/>
      <c r="T652" s="12">
        <v>20</v>
      </c>
      <c r="U652" s="11"/>
      <c r="V652" s="12" t="s">
        <v>49</v>
      </c>
      <c r="W652" s="11"/>
      <c r="X652" s="12" t="s">
        <v>48</v>
      </c>
      <c r="Y652" s="11"/>
      <c r="Z652" s="12" t="s">
        <v>47</v>
      </c>
      <c r="AA652" s="11"/>
      <c r="AB652" s="14" t="s">
        <v>46</v>
      </c>
      <c r="AC652" s="13"/>
      <c r="AD652" s="12" t="s">
        <v>45</v>
      </c>
      <c r="AE652" s="11"/>
      <c r="AF652" s="10"/>
      <c r="AG652" s="11"/>
      <c r="AH652" s="10"/>
      <c r="AI652" s="9"/>
      <c r="AJ652" s="247"/>
      <c r="AK652" s="247"/>
      <c r="AL652" s="8"/>
      <c r="AM652" s="7"/>
      <c r="AN652" s="7"/>
      <c r="AO652" s="240"/>
      <c r="AP652" s="231"/>
      <c r="AQ652" s="234"/>
      <c r="AR652" s="237"/>
      <c r="AS652" s="231"/>
      <c r="AT652" s="234"/>
      <c r="AU652" s="237"/>
      <c r="AV652" s="231"/>
      <c r="AW652" s="234"/>
      <c r="AX652" s="237"/>
      <c r="AY652" s="231"/>
      <c r="AZ652" s="234"/>
      <c r="BA652" s="237"/>
      <c r="BB652" s="231"/>
      <c r="BC652" s="234"/>
      <c r="BD652" s="299"/>
      <c r="BE652" s="302"/>
      <c r="BF652" s="302"/>
      <c r="BG652" s="305"/>
    </row>
    <row r="653" spans="2:60" ht="85.9" hidden="1" customHeight="1" thickBot="1">
      <c r="B653" s="94" t="s">
        <v>119</v>
      </c>
      <c r="C653" s="83" t="s">
        <v>118</v>
      </c>
      <c r="D653" s="88" t="s">
        <v>117</v>
      </c>
      <c r="E653" s="93" t="s">
        <v>116</v>
      </c>
      <c r="F653" s="92"/>
      <c r="G653" s="91"/>
      <c r="H653" s="90" t="s">
        <v>115</v>
      </c>
      <c r="I653" s="88" t="s">
        <v>43</v>
      </c>
      <c r="J653" s="88" t="s">
        <v>114</v>
      </c>
      <c r="K653" s="88" t="s">
        <v>44</v>
      </c>
      <c r="L653" s="227" t="s">
        <v>113</v>
      </c>
      <c r="M653" s="270"/>
      <c r="N653" s="227" t="s">
        <v>112</v>
      </c>
      <c r="O653" s="270"/>
      <c r="P653" s="227" t="s">
        <v>112</v>
      </c>
      <c r="Q653" s="228"/>
      <c r="R653" s="227" t="s">
        <v>112</v>
      </c>
      <c r="S653" s="228"/>
      <c r="T653" s="227" t="s">
        <v>112</v>
      </c>
      <c r="U653" s="228"/>
      <c r="V653" s="227" t="s">
        <v>112</v>
      </c>
      <c r="W653" s="228"/>
      <c r="X653" s="227" t="s">
        <v>112</v>
      </c>
      <c r="Y653" s="228"/>
      <c r="Z653" s="227" t="s">
        <v>112</v>
      </c>
      <c r="AA653" s="228"/>
      <c r="AB653" s="227" t="s">
        <v>112</v>
      </c>
      <c r="AC653" s="228"/>
      <c r="AD653" s="227" t="s">
        <v>112</v>
      </c>
      <c r="AE653" s="228"/>
      <c r="AF653" s="244" t="s">
        <v>111</v>
      </c>
      <c r="AG653" s="228"/>
      <c r="AH653" s="90" t="s">
        <v>110</v>
      </c>
      <c r="AI653" s="89" t="s">
        <v>109</v>
      </c>
      <c r="AJ653" s="88" t="s">
        <v>108</v>
      </c>
      <c r="AK653" s="88" t="s">
        <v>107</v>
      </c>
      <c r="AL653" s="87" t="s">
        <v>106</v>
      </c>
      <c r="AM653" s="86"/>
      <c r="AN653" s="86"/>
      <c r="AO653" s="84" t="s">
        <v>105</v>
      </c>
      <c r="AP653" s="83" t="s">
        <v>104</v>
      </c>
      <c r="AQ653" s="82" t="s">
        <v>103</v>
      </c>
      <c r="AR653" s="84" t="s">
        <v>102</v>
      </c>
      <c r="AS653" s="83" t="s">
        <v>101</v>
      </c>
      <c r="AT653" s="82" t="s">
        <v>100</v>
      </c>
      <c r="AU653" s="84" t="s">
        <v>99</v>
      </c>
      <c r="AV653" s="83" t="s">
        <v>98</v>
      </c>
      <c r="AW653" s="85" t="s">
        <v>97</v>
      </c>
      <c r="AX653" s="84" t="s">
        <v>96</v>
      </c>
      <c r="AY653" s="83" t="s">
        <v>95</v>
      </c>
      <c r="AZ653" s="82" t="s">
        <v>94</v>
      </c>
      <c r="BA653" s="84" t="s">
        <v>93</v>
      </c>
      <c r="BB653" s="83" t="s">
        <v>92</v>
      </c>
      <c r="BC653" s="82" t="s">
        <v>91</v>
      </c>
      <c r="BD653" s="81" t="s">
        <v>90</v>
      </c>
      <c r="BE653" s="80" t="s">
        <v>89</v>
      </c>
      <c r="BF653" s="80" t="s">
        <v>88</v>
      </c>
      <c r="BG653" s="79" t="s">
        <v>87</v>
      </c>
    </row>
    <row r="654" spans="2:60" ht="48" hidden="1" thickBot="1">
      <c r="B654" s="78" t="s">
        <v>136</v>
      </c>
      <c r="C654" s="77"/>
      <c r="D654" s="76"/>
      <c r="E654" s="267"/>
      <c r="F654" s="268"/>
      <c r="G654" s="269"/>
      <c r="H654" s="75" t="s">
        <v>85</v>
      </c>
      <c r="I654" s="74"/>
      <c r="J654" s="74"/>
      <c r="K654" s="73"/>
      <c r="L654" s="72"/>
      <c r="M654" s="68"/>
      <c r="N654" s="72"/>
      <c r="O654" s="68"/>
      <c r="P654" s="72"/>
      <c r="Q654" s="68"/>
      <c r="R654" s="72"/>
      <c r="S654" s="68"/>
      <c r="T654" s="72"/>
      <c r="U654" s="68"/>
      <c r="V654" s="72"/>
      <c r="W654" s="68"/>
      <c r="X654" s="72"/>
      <c r="Y654" s="68"/>
      <c r="Z654" s="72"/>
      <c r="AA654" s="71"/>
      <c r="AB654" s="70"/>
      <c r="AC654" s="70"/>
      <c r="AD654" s="70"/>
      <c r="AE654" s="70"/>
      <c r="AF654" s="69" t="s">
        <v>84</v>
      </c>
      <c r="AG654" s="68"/>
      <c r="AH654" s="68"/>
      <c r="AI654" s="68"/>
      <c r="AJ654" s="67"/>
      <c r="AK654" s="67"/>
      <c r="AL654" s="66"/>
      <c r="AM654" s="65"/>
      <c r="AN654" s="65"/>
      <c r="AO654" s="64">
        <f t="shared" ref="AO654:BG654" si="46">SUM(AO655:AO666)</f>
        <v>0</v>
      </c>
      <c r="AP654" s="63">
        <f t="shared" si="46"/>
        <v>0</v>
      </c>
      <c r="AQ654" s="62">
        <f t="shared" si="46"/>
        <v>0</v>
      </c>
      <c r="AR654" s="64">
        <f t="shared" si="46"/>
        <v>0</v>
      </c>
      <c r="AS654" s="63">
        <f t="shared" si="46"/>
        <v>0</v>
      </c>
      <c r="AT654" s="62">
        <f t="shared" si="46"/>
        <v>0</v>
      </c>
      <c r="AU654" s="64">
        <f t="shared" si="46"/>
        <v>0</v>
      </c>
      <c r="AV654" s="63">
        <f t="shared" si="46"/>
        <v>0</v>
      </c>
      <c r="AW654" s="62">
        <f t="shared" si="46"/>
        <v>0</v>
      </c>
      <c r="AX654" s="64">
        <f t="shared" si="46"/>
        <v>0</v>
      </c>
      <c r="AY654" s="63">
        <f t="shared" si="46"/>
        <v>0</v>
      </c>
      <c r="AZ654" s="62">
        <f t="shared" si="46"/>
        <v>0</v>
      </c>
      <c r="BA654" s="64">
        <f t="shared" si="46"/>
        <v>0</v>
      </c>
      <c r="BB654" s="63">
        <f t="shared" si="46"/>
        <v>0</v>
      </c>
      <c r="BC654" s="62">
        <f t="shared" si="46"/>
        <v>0</v>
      </c>
      <c r="BD654" s="61">
        <f t="shared" si="46"/>
        <v>0</v>
      </c>
      <c r="BE654" s="60">
        <f t="shared" si="46"/>
        <v>0</v>
      </c>
      <c r="BF654" s="60">
        <f t="shared" si="46"/>
        <v>0</v>
      </c>
      <c r="BG654" s="59">
        <f t="shared" si="46"/>
        <v>0</v>
      </c>
      <c r="BH654" s="58" t="s">
        <v>83</v>
      </c>
    </row>
    <row r="655" spans="2:60" ht="28.15" hidden="1" customHeight="1">
      <c r="B655" s="29"/>
      <c r="C655" s="263">
        <v>1</v>
      </c>
      <c r="D655" s="47"/>
      <c r="E655" s="46"/>
      <c r="F655" s="46"/>
      <c r="G655" s="45"/>
      <c r="H655" s="255"/>
      <c r="I655" s="259"/>
      <c r="J655" s="259"/>
      <c r="K655" s="259"/>
      <c r="L655" s="42" t="s">
        <v>82</v>
      </c>
      <c r="M655" s="41"/>
      <c r="N655" s="42" t="s">
        <v>81</v>
      </c>
      <c r="O655" s="41"/>
      <c r="P655" s="42" t="s">
        <v>80</v>
      </c>
      <c r="Q655" s="41"/>
      <c r="R655" s="42" t="s">
        <v>79</v>
      </c>
      <c r="S655" s="41"/>
      <c r="T655" s="42" t="s">
        <v>78</v>
      </c>
      <c r="U655" s="41"/>
      <c r="V655" s="42" t="s">
        <v>77</v>
      </c>
      <c r="W655" s="41"/>
      <c r="X655" s="42" t="s">
        <v>76</v>
      </c>
      <c r="Y655" s="41"/>
      <c r="Z655" s="42" t="s">
        <v>75</v>
      </c>
      <c r="AA655" s="41"/>
      <c r="AB655" s="44" t="s">
        <v>74</v>
      </c>
      <c r="AC655" s="43"/>
      <c r="AD655" s="42" t="s">
        <v>73</v>
      </c>
      <c r="AE655" s="41"/>
      <c r="AF655" s="40"/>
      <c r="AG655" s="41"/>
      <c r="AH655" s="40"/>
      <c r="AI655" s="39"/>
      <c r="AJ655" s="245"/>
      <c r="AK655" s="245"/>
      <c r="AL655" s="38"/>
      <c r="AM655" s="7"/>
      <c r="AN655" s="7"/>
      <c r="AO655" s="238">
        <f>SUMPRODUCT(LEN($M655:$AE658)-LEN(SUBSTITUTE($M655:$AE658,"A", "")))</f>
        <v>0</v>
      </c>
      <c r="AP655" s="229">
        <f>SUMPRODUCT(LEN($AH655:$AH658)-LEN(SUBSTITUTE($AH655:$AH658,"A", "")))</f>
        <v>0</v>
      </c>
      <c r="AQ655" s="232">
        <f>SUMPRODUCT(LEN($AG655:$AG658)-LEN(SUBSTITUTE($AG655:$AG658,"A", "")))</f>
        <v>0</v>
      </c>
      <c r="AR655" s="235">
        <f>SUMPRODUCT(LEN($M655:$AE658)-LEN(SUBSTITUTE($M655:$AE658,"S", "")))</f>
        <v>0</v>
      </c>
      <c r="AS655" s="229">
        <f>SUMPRODUCT(LEN($AH655:$AH658)-LEN(SUBSTITUTE($AH655:$AH658,"S", "")))</f>
        <v>0</v>
      </c>
      <c r="AT655" s="232">
        <f>SUMPRODUCT(LEN($AG655:$AG658)-LEN(SUBSTITUTE($AG655:$AG658,"S", "")))</f>
        <v>0</v>
      </c>
      <c r="AU655" s="235">
        <f>SUMPRODUCT(LEN($M655:$AE658)-LEN(SUBSTITUTE($M655:$AE658,"F", "")))</f>
        <v>0</v>
      </c>
      <c r="AV655" s="229">
        <f>SUMPRODUCT(LEN($AH655:$AH658)-LEN(SUBSTITUTE($AH655:$AH658,"F", "")))</f>
        <v>0</v>
      </c>
      <c r="AW655" s="232">
        <f>SUMPRODUCT(LEN($AG655:$AG658)-LEN(SUBSTITUTE($AG655:$AG658,"F", "")))</f>
        <v>0</v>
      </c>
      <c r="AX655" s="235">
        <f>SUMPRODUCT(LEN($M655:$AE658)-LEN(SUBSTITUTE($M655:$AE658,"G", "")))</f>
        <v>0</v>
      </c>
      <c r="AY655" s="229">
        <f>SUMPRODUCT(LEN($AH655:$AH658)-LEN(SUBSTITUTE($AH655:$AH658,"G", "")))</f>
        <v>0</v>
      </c>
      <c r="AZ655" s="232">
        <f>SUMPRODUCT(LEN($AG655:$AG658)-LEN(SUBSTITUTE($AG655:$AG658,"G", "")))</f>
        <v>0</v>
      </c>
      <c r="BA655" s="235">
        <f>SUMPRODUCT(LEN($M655:$AE658)-LEN(SUBSTITUTE($M655:$AE658,"M", "")))</f>
        <v>0</v>
      </c>
      <c r="BB655" s="229">
        <f>SUMPRODUCT(LEN($AH655:$AH658)-LEN(SUBSTITUTE($AH655:$AH658,"M", "")))</f>
        <v>0</v>
      </c>
      <c r="BC655" s="232">
        <f>SUMPRODUCT(LEN($AG655:$AG658)-LEN(SUBSTITUTE($AG655:$AG658,"M", "")))</f>
        <v>0</v>
      </c>
      <c r="BD655" s="297">
        <f>SUMPRODUCT(LEN($AI655:$AI658)-LEN(SUBSTITUTE($AI655:$AI658,"S", "")))</f>
        <v>0</v>
      </c>
      <c r="BE655" s="300">
        <f>SUMPRODUCT(LEN($AI655:$AI658)-LEN(SUBSTITUTE($AI655:$AI658,"F", "")))</f>
        <v>0</v>
      </c>
      <c r="BF655" s="300">
        <f>SUMPRODUCT(LEN($AI655:$AI658)-LEN(SUBSTITUTE($AI655:$AI658,"G", "")))</f>
        <v>0</v>
      </c>
      <c r="BG655" s="303">
        <f>SUMPRODUCT(LEN($AI655:$AI658)-LEN(SUBSTITUTE($AI655:$AI658,"M", "")))</f>
        <v>0</v>
      </c>
    </row>
    <row r="656" spans="2:60" ht="28.15" hidden="1" customHeight="1" thickBot="1">
      <c r="B656" s="29"/>
      <c r="C656" s="264"/>
      <c r="D656" s="37"/>
      <c r="E656" s="36"/>
      <c r="F656" s="36"/>
      <c r="G656" s="35"/>
      <c r="H656" s="256"/>
      <c r="I656" s="260"/>
      <c r="J656" s="260"/>
      <c r="K656" s="260"/>
      <c r="L656" s="32" t="s">
        <v>72</v>
      </c>
      <c r="M656" s="31"/>
      <c r="N656" s="32" t="s">
        <v>71</v>
      </c>
      <c r="O656" s="31"/>
      <c r="P656" s="32" t="s">
        <v>70</v>
      </c>
      <c r="Q656" s="31"/>
      <c r="R656" s="32" t="s">
        <v>69</v>
      </c>
      <c r="S656" s="31"/>
      <c r="T656" s="32" t="s">
        <v>68</v>
      </c>
      <c r="U656" s="31"/>
      <c r="V656" s="32" t="s">
        <v>67</v>
      </c>
      <c r="W656" s="31"/>
      <c r="X656" s="32" t="s">
        <v>66</v>
      </c>
      <c r="Y656" s="31"/>
      <c r="Z656" s="32" t="s">
        <v>65</v>
      </c>
      <c r="AA656" s="31"/>
      <c r="AB656" s="34" t="s">
        <v>64</v>
      </c>
      <c r="AC656" s="33"/>
      <c r="AD656" s="32" t="s">
        <v>63</v>
      </c>
      <c r="AE656" s="31"/>
      <c r="AF656" s="30"/>
      <c r="AG656" s="31"/>
      <c r="AH656" s="30"/>
      <c r="AI656" s="20"/>
      <c r="AJ656" s="246"/>
      <c r="AK656" s="246"/>
      <c r="AL656" s="19"/>
      <c r="AM656" s="7"/>
      <c r="AN656" s="7"/>
      <c r="AO656" s="239"/>
      <c r="AP656" s="230"/>
      <c r="AQ656" s="233"/>
      <c r="AR656" s="236"/>
      <c r="AS656" s="230"/>
      <c r="AT656" s="233"/>
      <c r="AU656" s="236"/>
      <c r="AV656" s="230"/>
      <c r="AW656" s="233"/>
      <c r="AX656" s="236"/>
      <c r="AY656" s="230"/>
      <c r="AZ656" s="233"/>
      <c r="BA656" s="236"/>
      <c r="BB656" s="230"/>
      <c r="BC656" s="233"/>
      <c r="BD656" s="298"/>
      <c r="BE656" s="301"/>
      <c r="BF656" s="301"/>
      <c r="BG656" s="304"/>
    </row>
    <row r="657" spans="2:60" ht="28.15" hidden="1" customHeight="1">
      <c r="B657" s="29"/>
      <c r="C657" s="265"/>
      <c r="D657" s="28"/>
      <c r="E657" s="27"/>
      <c r="F657" s="27"/>
      <c r="G657" s="26"/>
      <c r="H657" s="257"/>
      <c r="I657" s="261"/>
      <c r="J657" s="261"/>
      <c r="K657" s="261"/>
      <c r="L657" s="23" t="s">
        <v>62</v>
      </c>
      <c r="M657" s="22"/>
      <c r="N657" s="23" t="s">
        <v>61</v>
      </c>
      <c r="O657" s="22"/>
      <c r="P657" s="23" t="s">
        <v>60</v>
      </c>
      <c r="Q657" s="22"/>
      <c r="R657" s="23" t="s">
        <v>59</v>
      </c>
      <c r="S657" s="22"/>
      <c r="T657" s="23" t="s">
        <v>58</v>
      </c>
      <c r="U657" s="22"/>
      <c r="V657" s="23" t="s">
        <v>57</v>
      </c>
      <c r="W657" s="22"/>
      <c r="X657" s="23" t="s">
        <v>56</v>
      </c>
      <c r="Y657" s="22"/>
      <c r="Z657" s="23" t="s">
        <v>55</v>
      </c>
      <c r="AA657" s="22"/>
      <c r="AB657" s="25" t="s">
        <v>54</v>
      </c>
      <c r="AC657" s="24"/>
      <c r="AD657" s="23">
        <v>39</v>
      </c>
      <c r="AE657" s="22"/>
      <c r="AF657" s="21"/>
      <c r="AG657" s="22"/>
      <c r="AH657" s="21"/>
      <c r="AI657" s="20"/>
      <c r="AJ657" s="246"/>
      <c r="AK657" s="246"/>
      <c r="AL657" s="19"/>
      <c r="AM657" s="7"/>
      <c r="AN657" s="7"/>
      <c r="AO657" s="239"/>
      <c r="AP657" s="230"/>
      <c r="AQ657" s="233"/>
      <c r="AR657" s="236"/>
      <c r="AS657" s="230"/>
      <c r="AT657" s="233"/>
      <c r="AU657" s="236"/>
      <c r="AV657" s="230"/>
      <c r="AW657" s="233"/>
      <c r="AX657" s="236"/>
      <c r="AY657" s="230"/>
      <c r="AZ657" s="233"/>
      <c r="BA657" s="236"/>
      <c r="BB657" s="230"/>
      <c r="BC657" s="233"/>
      <c r="BD657" s="298"/>
      <c r="BE657" s="301"/>
      <c r="BF657" s="301"/>
      <c r="BG657" s="304"/>
    </row>
    <row r="658" spans="2:60" ht="28.15" hidden="1" customHeight="1" thickBot="1">
      <c r="B658" s="29"/>
      <c r="C658" s="266"/>
      <c r="D658" s="57"/>
      <c r="E658" s="56"/>
      <c r="F658" s="56"/>
      <c r="G658" s="55"/>
      <c r="H658" s="258"/>
      <c r="I658" s="262"/>
      <c r="J658" s="262"/>
      <c r="K658" s="262"/>
      <c r="L658" s="52" t="s">
        <v>53</v>
      </c>
      <c r="M658" s="51"/>
      <c r="N658" s="52" t="s">
        <v>52</v>
      </c>
      <c r="O658" s="51"/>
      <c r="P658" s="52" t="s">
        <v>51</v>
      </c>
      <c r="Q658" s="51"/>
      <c r="R658" s="52" t="s">
        <v>50</v>
      </c>
      <c r="S658" s="51"/>
      <c r="T658" s="52">
        <v>20</v>
      </c>
      <c r="U658" s="51"/>
      <c r="V658" s="52" t="s">
        <v>49</v>
      </c>
      <c r="W658" s="51"/>
      <c r="X658" s="52" t="s">
        <v>48</v>
      </c>
      <c r="Y658" s="51"/>
      <c r="Z658" s="52" t="s">
        <v>47</v>
      </c>
      <c r="AA658" s="51"/>
      <c r="AB658" s="54" t="s">
        <v>46</v>
      </c>
      <c r="AC658" s="53"/>
      <c r="AD658" s="52" t="s">
        <v>45</v>
      </c>
      <c r="AE658" s="51"/>
      <c r="AF658" s="50"/>
      <c r="AG658" s="51"/>
      <c r="AH658" s="50"/>
      <c r="AI658" s="49"/>
      <c r="AJ658" s="248"/>
      <c r="AK658" s="248"/>
      <c r="AL658" s="48"/>
      <c r="AM658" s="7"/>
      <c r="AN658" s="7"/>
      <c r="AO658" s="240"/>
      <c r="AP658" s="231"/>
      <c r="AQ658" s="234"/>
      <c r="AR658" s="237"/>
      <c r="AS658" s="231"/>
      <c r="AT658" s="234"/>
      <c r="AU658" s="237"/>
      <c r="AV658" s="231"/>
      <c r="AW658" s="234"/>
      <c r="AX658" s="237"/>
      <c r="AY658" s="231"/>
      <c r="AZ658" s="234"/>
      <c r="BA658" s="237"/>
      <c r="BB658" s="231"/>
      <c r="BC658" s="234"/>
      <c r="BD658" s="299"/>
      <c r="BE658" s="302"/>
      <c r="BF658" s="302"/>
      <c r="BG658" s="305"/>
    </row>
    <row r="659" spans="2:60" ht="28.15" hidden="1" customHeight="1">
      <c r="B659" s="29"/>
      <c r="C659" s="263">
        <v>2</v>
      </c>
      <c r="D659" s="47"/>
      <c r="E659" s="46"/>
      <c r="F659" s="46"/>
      <c r="G659" s="45"/>
      <c r="H659" s="255"/>
      <c r="I659" s="259"/>
      <c r="J659" s="259"/>
      <c r="K659" s="259"/>
      <c r="L659" s="42" t="s">
        <v>82</v>
      </c>
      <c r="M659" s="41"/>
      <c r="N659" s="42" t="s">
        <v>81</v>
      </c>
      <c r="O659" s="41"/>
      <c r="P659" s="42" t="s">
        <v>80</v>
      </c>
      <c r="Q659" s="41"/>
      <c r="R659" s="42" t="s">
        <v>79</v>
      </c>
      <c r="S659" s="41"/>
      <c r="T659" s="42" t="s">
        <v>78</v>
      </c>
      <c r="U659" s="41"/>
      <c r="V659" s="42" t="s">
        <v>77</v>
      </c>
      <c r="W659" s="41"/>
      <c r="X659" s="42" t="s">
        <v>76</v>
      </c>
      <c r="Y659" s="41"/>
      <c r="Z659" s="42" t="s">
        <v>75</v>
      </c>
      <c r="AA659" s="41"/>
      <c r="AB659" s="44" t="s">
        <v>74</v>
      </c>
      <c r="AC659" s="43"/>
      <c r="AD659" s="42" t="s">
        <v>73</v>
      </c>
      <c r="AE659" s="41"/>
      <c r="AF659" s="40"/>
      <c r="AG659" s="41"/>
      <c r="AH659" s="40"/>
      <c r="AI659" s="39"/>
      <c r="AJ659" s="249"/>
      <c r="AK659" s="252"/>
      <c r="AL659" s="38"/>
      <c r="AM659" s="7"/>
      <c r="AN659" s="7"/>
      <c r="AO659" s="238">
        <f>SUMPRODUCT(LEN($M659:$AE662)-LEN(SUBSTITUTE($M659:$AE662,"A", "")))</f>
        <v>0</v>
      </c>
      <c r="AP659" s="229">
        <f>SUMPRODUCT(LEN($AH659:$AH662)-LEN(SUBSTITUTE($AH659:$AH662,"A", "")))</f>
        <v>0</v>
      </c>
      <c r="AQ659" s="232">
        <f>SUMPRODUCT(LEN($AG659:$AG662)-LEN(SUBSTITUTE($AG659:$AG662,"A", "")))</f>
        <v>0</v>
      </c>
      <c r="AR659" s="235">
        <f>SUMPRODUCT(LEN($M659:$AE662)-LEN(SUBSTITUTE($M659:$AE662,"S", "")))</f>
        <v>0</v>
      </c>
      <c r="AS659" s="229">
        <f>SUMPRODUCT(LEN($AH659:$AH662)-LEN(SUBSTITUTE($AH659:$AH662,"S", "")))</f>
        <v>0</v>
      </c>
      <c r="AT659" s="232">
        <f>SUMPRODUCT(LEN($AG659:$AG662)-LEN(SUBSTITUTE($AG659:$AG662,"S", "")))</f>
        <v>0</v>
      </c>
      <c r="AU659" s="235">
        <f>SUMPRODUCT(LEN($M659:$AE662)-LEN(SUBSTITUTE($M659:$AE662,"F", "")))</f>
        <v>0</v>
      </c>
      <c r="AV659" s="229">
        <f>SUMPRODUCT(LEN($AH659:$AH662)-LEN(SUBSTITUTE($AH659:$AH662,"F", "")))</f>
        <v>0</v>
      </c>
      <c r="AW659" s="232">
        <f>SUMPRODUCT(LEN($AG659:$AG662)-LEN(SUBSTITUTE($AG659:$AG662,"F", "")))</f>
        <v>0</v>
      </c>
      <c r="AX659" s="235">
        <f>SUMPRODUCT(LEN($M659:$AE662)-LEN(SUBSTITUTE($M659:$AE662,"G", "")))</f>
        <v>0</v>
      </c>
      <c r="AY659" s="229">
        <f>SUMPRODUCT(LEN($AH659:$AH662)-LEN(SUBSTITUTE($AH659:$AH662,"G", "")))</f>
        <v>0</v>
      </c>
      <c r="AZ659" s="232">
        <f>SUMPRODUCT(LEN($AG659:$AG662)-LEN(SUBSTITUTE($AG659:$AG662,"G", "")))</f>
        <v>0</v>
      </c>
      <c r="BA659" s="235">
        <f>SUMPRODUCT(LEN($M659:$AE662)-LEN(SUBSTITUTE($M659:$AE662,"M", "")))</f>
        <v>0</v>
      </c>
      <c r="BB659" s="229">
        <f>SUMPRODUCT(LEN($AH659:$AH662)-LEN(SUBSTITUTE($AH659:$AH662,"M", "")))</f>
        <v>0</v>
      </c>
      <c r="BC659" s="232">
        <f>SUMPRODUCT(LEN($AG659:$AG662)-LEN(SUBSTITUTE($AG659:$AG662,"M", "")))</f>
        <v>0</v>
      </c>
      <c r="BD659" s="297">
        <f>SUMPRODUCT(LEN($AI659:$AI662)-LEN(SUBSTITUTE($AI659:$AI662,"S", "")))</f>
        <v>0</v>
      </c>
      <c r="BE659" s="300">
        <f>SUMPRODUCT(LEN($AI659:$AI662)-LEN(SUBSTITUTE($AI659:$AI662,"F", "")))</f>
        <v>0</v>
      </c>
      <c r="BF659" s="300">
        <f>SUMPRODUCT(LEN($AI659:$AI662)-LEN(SUBSTITUTE($AI659:$AI662,"G", "")))</f>
        <v>0</v>
      </c>
      <c r="BG659" s="303">
        <f>SUMPRODUCT(LEN($AI659:$AI662)-LEN(SUBSTITUTE($AI659:$AI662,"M", "")))</f>
        <v>0</v>
      </c>
    </row>
    <row r="660" spans="2:60" ht="28.15" hidden="1" customHeight="1" thickBot="1">
      <c r="B660" s="29"/>
      <c r="C660" s="264"/>
      <c r="D660" s="37"/>
      <c r="E660" s="36"/>
      <c r="F660" s="36"/>
      <c r="G660" s="35"/>
      <c r="H660" s="256"/>
      <c r="I660" s="260"/>
      <c r="J660" s="260"/>
      <c r="K660" s="260"/>
      <c r="L660" s="32" t="s">
        <v>72</v>
      </c>
      <c r="M660" s="31"/>
      <c r="N660" s="32" t="s">
        <v>71</v>
      </c>
      <c r="O660" s="31"/>
      <c r="P660" s="32" t="s">
        <v>70</v>
      </c>
      <c r="Q660" s="31"/>
      <c r="R660" s="32" t="s">
        <v>69</v>
      </c>
      <c r="S660" s="31"/>
      <c r="T660" s="32" t="s">
        <v>68</v>
      </c>
      <c r="U660" s="31"/>
      <c r="V660" s="32" t="s">
        <v>67</v>
      </c>
      <c r="W660" s="31"/>
      <c r="X660" s="32" t="s">
        <v>66</v>
      </c>
      <c r="Y660" s="31"/>
      <c r="Z660" s="32" t="s">
        <v>65</v>
      </c>
      <c r="AA660" s="31"/>
      <c r="AB660" s="34" t="s">
        <v>64</v>
      </c>
      <c r="AC660" s="33"/>
      <c r="AD660" s="32" t="s">
        <v>63</v>
      </c>
      <c r="AE660" s="31"/>
      <c r="AF660" s="30"/>
      <c r="AG660" s="31"/>
      <c r="AH660" s="30"/>
      <c r="AI660" s="20"/>
      <c r="AJ660" s="250"/>
      <c r="AK660" s="253"/>
      <c r="AL660" s="19"/>
      <c r="AM660" s="7"/>
      <c r="AN660" s="7"/>
      <c r="AO660" s="239"/>
      <c r="AP660" s="230"/>
      <c r="AQ660" s="233"/>
      <c r="AR660" s="236"/>
      <c r="AS660" s="230"/>
      <c r="AT660" s="233"/>
      <c r="AU660" s="236"/>
      <c r="AV660" s="230"/>
      <c r="AW660" s="233"/>
      <c r="AX660" s="236"/>
      <c r="AY660" s="230"/>
      <c r="AZ660" s="233"/>
      <c r="BA660" s="236"/>
      <c r="BB660" s="230"/>
      <c r="BC660" s="233"/>
      <c r="BD660" s="298"/>
      <c r="BE660" s="301"/>
      <c r="BF660" s="301"/>
      <c r="BG660" s="304"/>
    </row>
    <row r="661" spans="2:60" ht="28.15" hidden="1" customHeight="1">
      <c r="B661" s="29"/>
      <c r="C661" s="265"/>
      <c r="D661" s="28"/>
      <c r="E661" s="27"/>
      <c r="F661" s="27"/>
      <c r="G661" s="26"/>
      <c r="H661" s="257"/>
      <c r="I661" s="261"/>
      <c r="J661" s="261"/>
      <c r="K661" s="261"/>
      <c r="L661" s="23" t="s">
        <v>62</v>
      </c>
      <c r="M661" s="22"/>
      <c r="N661" s="23" t="s">
        <v>61</v>
      </c>
      <c r="O661" s="22"/>
      <c r="P661" s="23" t="s">
        <v>60</v>
      </c>
      <c r="Q661" s="22"/>
      <c r="R661" s="23" t="s">
        <v>59</v>
      </c>
      <c r="S661" s="22"/>
      <c r="T661" s="23" t="s">
        <v>58</v>
      </c>
      <c r="U661" s="22"/>
      <c r="V661" s="23" t="s">
        <v>57</v>
      </c>
      <c r="W661" s="22"/>
      <c r="X661" s="23" t="s">
        <v>56</v>
      </c>
      <c r="Y661" s="22"/>
      <c r="Z661" s="23" t="s">
        <v>55</v>
      </c>
      <c r="AA661" s="22"/>
      <c r="AB661" s="25" t="s">
        <v>54</v>
      </c>
      <c r="AC661" s="24"/>
      <c r="AD661" s="23">
        <v>39</v>
      </c>
      <c r="AE661" s="22"/>
      <c r="AF661" s="21"/>
      <c r="AG661" s="22"/>
      <c r="AH661" s="21"/>
      <c r="AI661" s="20"/>
      <c r="AJ661" s="250"/>
      <c r="AK661" s="253"/>
      <c r="AL661" s="19"/>
      <c r="AM661" s="7"/>
      <c r="AN661" s="7"/>
      <c r="AO661" s="239"/>
      <c r="AP661" s="230"/>
      <c r="AQ661" s="233"/>
      <c r="AR661" s="236"/>
      <c r="AS661" s="230"/>
      <c r="AT661" s="233"/>
      <c r="AU661" s="236"/>
      <c r="AV661" s="230"/>
      <c r="AW661" s="233"/>
      <c r="AX661" s="236"/>
      <c r="AY661" s="230"/>
      <c r="AZ661" s="233"/>
      <c r="BA661" s="236"/>
      <c r="BB661" s="230"/>
      <c r="BC661" s="233"/>
      <c r="BD661" s="298"/>
      <c r="BE661" s="301"/>
      <c r="BF661" s="301"/>
      <c r="BG661" s="304"/>
    </row>
    <row r="662" spans="2:60" ht="28.15" hidden="1" customHeight="1" thickBot="1">
      <c r="B662" s="29"/>
      <c r="C662" s="266"/>
      <c r="D662" s="57"/>
      <c r="E662" s="56"/>
      <c r="F662" s="56"/>
      <c r="G662" s="55"/>
      <c r="H662" s="258"/>
      <c r="I662" s="262"/>
      <c r="J662" s="262"/>
      <c r="K662" s="262"/>
      <c r="L662" s="52" t="s">
        <v>53</v>
      </c>
      <c r="M662" s="51"/>
      <c r="N662" s="52" t="s">
        <v>52</v>
      </c>
      <c r="O662" s="51"/>
      <c r="P662" s="52" t="s">
        <v>51</v>
      </c>
      <c r="Q662" s="51"/>
      <c r="R662" s="52" t="s">
        <v>50</v>
      </c>
      <c r="S662" s="51"/>
      <c r="T662" s="52">
        <v>20</v>
      </c>
      <c r="U662" s="51"/>
      <c r="V662" s="52" t="s">
        <v>49</v>
      </c>
      <c r="W662" s="51"/>
      <c r="X662" s="52" t="s">
        <v>48</v>
      </c>
      <c r="Y662" s="51"/>
      <c r="Z662" s="52" t="s">
        <v>47</v>
      </c>
      <c r="AA662" s="51"/>
      <c r="AB662" s="54" t="s">
        <v>46</v>
      </c>
      <c r="AC662" s="53"/>
      <c r="AD662" s="52" t="s">
        <v>45</v>
      </c>
      <c r="AE662" s="51"/>
      <c r="AF662" s="50"/>
      <c r="AG662" s="51"/>
      <c r="AH662" s="50"/>
      <c r="AI662" s="49"/>
      <c r="AJ662" s="251"/>
      <c r="AK662" s="254"/>
      <c r="AL662" s="48"/>
      <c r="AM662" s="7"/>
      <c r="AN662" s="7"/>
      <c r="AO662" s="240"/>
      <c r="AP662" s="231"/>
      <c r="AQ662" s="234"/>
      <c r="AR662" s="237"/>
      <c r="AS662" s="231"/>
      <c r="AT662" s="234"/>
      <c r="AU662" s="237"/>
      <c r="AV662" s="231"/>
      <c r="AW662" s="234"/>
      <c r="AX662" s="237"/>
      <c r="AY662" s="231"/>
      <c r="AZ662" s="234"/>
      <c r="BA662" s="237"/>
      <c r="BB662" s="231"/>
      <c r="BC662" s="234"/>
      <c r="BD662" s="299"/>
      <c r="BE662" s="302"/>
      <c r="BF662" s="302"/>
      <c r="BG662" s="305"/>
    </row>
    <row r="663" spans="2:60" ht="28.15" hidden="1" customHeight="1">
      <c r="B663" s="29"/>
      <c r="C663" s="263">
        <v>3</v>
      </c>
      <c r="D663" s="47"/>
      <c r="E663" s="46"/>
      <c r="F663" s="46"/>
      <c r="G663" s="45"/>
      <c r="H663" s="255"/>
      <c r="I663" s="259"/>
      <c r="J663" s="259"/>
      <c r="K663" s="259"/>
      <c r="L663" s="42" t="s">
        <v>82</v>
      </c>
      <c r="M663" s="41"/>
      <c r="N663" s="42" t="s">
        <v>81</v>
      </c>
      <c r="O663" s="41"/>
      <c r="P663" s="42" t="s">
        <v>80</v>
      </c>
      <c r="Q663" s="41"/>
      <c r="R663" s="42" t="s">
        <v>79</v>
      </c>
      <c r="S663" s="41"/>
      <c r="T663" s="42" t="s">
        <v>78</v>
      </c>
      <c r="U663" s="41"/>
      <c r="V663" s="42" t="s">
        <v>77</v>
      </c>
      <c r="W663" s="41"/>
      <c r="X663" s="42" t="s">
        <v>76</v>
      </c>
      <c r="Y663" s="41"/>
      <c r="Z663" s="42" t="s">
        <v>75</v>
      </c>
      <c r="AA663" s="41"/>
      <c r="AB663" s="44" t="s">
        <v>74</v>
      </c>
      <c r="AC663" s="43"/>
      <c r="AD663" s="42" t="s">
        <v>73</v>
      </c>
      <c r="AE663" s="41"/>
      <c r="AF663" s="40"/>
      <c r="AG663" s="41"/>
      <c r="AH663" s="40"/>
      <c r="AI663" s="39"/>
      <c r="AJ663" s="245"/>
      <c r="AK663" s="245"/>
      <c r="AL663" s="38"/>
      <c r="AM663" s="7"/>
      <c r="AN663" s="7"/>
      <c r="AO663" s="238">
        <f>SUMPRODUCT(LEN($M663:$AE666)-LEN(SUBSTITUTE($M663:$AE666,"A", "")))</f>
        <v>0</v>
      </c>
      <c r="AP663" s="229">
        <f>SUMPRODUCT(LEN($AH663:$AH666)-LEN(SUBSTITUTE($AH663:$AH666,"A", "")))</f>
        <v>0</v>
      </c>
      <c r="AQ663" s="232">
        <f>SUMPRODUCT(LEN($AG663:$AG666)-LEN(SUBSTITUTE($AG663:$AG666,"A", "")))</f>
        <v>0</v>
      </c>
      <c r="AR663" s="235">
        <f>SUMPRODUCT(LEN($M663:$AE666)-LEN(SUBSTITUTE($M663:$AE666,"S", "")))</f>
        <v>0</v>
      </c>
      <c r="AS663" s="229">
        <f>SUMPRODUCT(LEN($AH663:$AH666)-LEN(SUBSTITUTE($AH663:$AH666,"S", "")))</f>
        <v>0</v>
      </c>
      <c r="AT663" s="232">
        <f>SUMPRODUCT(LEN($AG663:$AG666)-LEN(SUBSTITUTE($AG663:$AG666,"S", "")))</f>
        <v>0</v>
      </c>
      <c r="AU663" s="235">
        <f>SUMPRODUCT(LEN($M663:$AE666)-LEN(SUBSTITUTE($M663:$AE666,"F", "")))</f>
        <v>0</v>
      </c>
      <c r="AV663" s="229">
        <f>SUMPRODUCT(LEN($AH663:$AH666)-LEN(SUBSTITUTE($AH663:$AH666,"F", "")))</f>
        <v>0</v>
      </c>
      <c r="AW663" s="232">
        <f>SUMPRODUCT(LEN($AG663:$AG666)-LEN(SUBSTITUTE($AG663:$AG666,"F", "")))</f>
        <v>0</v>
      </c>
      <c r="AX663" s="235">
        <f>SUMPRODUCT(LEN($M663:$AE666)-LEN(SUBSTITUTE($M663:$AE666,"G", "")))</f>
        <v>0</v>
      </c>
      <c r="AY663" s="229">
        <f>SUMPRODUCT(LEN($AH663:$AH666)-LEN(SUBSTITUTE($AH663:$AH666,"G", "")))</f>
        <v>0</v>
      </c>
      <c r="AZ663" s="232">
        <f>SUMPRODUCT(LEN($AG663:$AG666)-LEN(SUBSTITUTE($AG663:$AG666,"G", "")))</f>
        <v>0</v>
      </c>
      <c r="BA663" s="235">
        <f>SUMPRODUCT(LEN($M663:$AE666)-LEN(SUBSTITUTE($M663:$AE666,"M", "")))</f>
        <v>0</v>
      </c>
      <c r="BB663" s="229">
        <f>SUMPRODUCT(LEN($AH663:$AH666)-LEN(SUBSTITUTE($AH663:$AH666,"M", "")))</f>
        <v>0</v>
      </c>
      <c r="BC663" s="232">
        <f>SUMPRODUCT(LEN($AG663:$AG666)-LEN(SUBSTITUTE($AG663:$AG666,"M", "")))</f>
        <v>0</v>
      </c>
      <c r="BD663" s="297">
        <f>SUMPRODUCT(LEN($AI663:$AI666)-LEN(SUBSTITUTE($AI663:$AI666,"S", "")))</f>
        <v>0</v>
      </c>
      <c r="BE663" s="300">
        <f>SUMPRODUCT(LEN($AI663:$AI666)-LEN(SUBSTITUTE($AI663:$AI666,"F", "")))</f>
        <v>0</v>
      </c>
      <c r="BF663" s="300">
        <f>SUMPRODUCT(LEN($AI663:$AI666)-LEN(SUBSTITUTE($AI663:$AI666,"G", "")))</f>
        <v>0</v>
      </c>
      <c r="BG663" s="303">
        <f>SUMPRODUCT(LEN($AI663:$AI666)-LEN(SUBSTITUTE($AI663:$AI666,"M", "")))</f>
        <v>0</v>
      </c>
    </row>
    <row r="664" spans="2:60" ht="28.15" hidden="1" customHeight="1" thickBot="1">
      <c r="B664" s="29"/>
      <c r="C664" s="264"/>
      <c r="D664" s="37"/>
      <c r="E664" s="36"/>
      <c r="F664" s="36"/>
      <c r="G664" s="35"/>
      <c r="H664" s="256"/>
      <c r="I664" s="260"/>
      <c r="J664" s="260"/>
      <c r="K664" s="260"/>
      <c r="L664" s="32" t="s">
        <v>72</v>
      </c>
      <c r="M664" s="31"/>
      <c r="N664" s="32" t="s">
        <v>71</v>
      </c>
      <c r="O664" s="31"/>
      <c r="P664" s="32" t="s">
        <v>70</v>
      </c>
      <c r="Q664" s="31"/>
      <c r="R664" s="32" t="s">
        <v>69</v>
      </c>
      <c r="S664" s="31"/>
      <c r="T664" s="32" t="s">
        <v>68</v>
      </c>
      <c r="U664" s="31"/>
      <c r="V664" s="32" t="s">
        <v>67</v>
      </c>
      <c r="W664" s="31"/>
      <c r="X664" s="32" t="s">
        <v>66</v>
      </c>
      <c r="Y664" s="31"/>
      <c r="Z664" s="32" t="s">
        <v>65</v>
      </c>
      <c r="AA664" s="31"/>
      <c r="AB664" s="34" t="s">
        <v>64</v>
      </c>
      <c r="AC664" s="33"/>
      <c r="AD664" s="32" t="s">
        <v>63</v>
      </c>
      <c r="AE664" s="31"/>
      <c r="AF664" s="30"/>
      <c r="AG664" s="31"/>
      <c r="AH664" s="30"/>
      <c r="AI664" s="20"/>
      <c r="AJ664" s="246"/>
      <c r="AK664" s="246"/>
      <c r="AL664" s="19"/>
      <c r="AM664" s="7"/>
      <c r="AN664" s="7"/>
      <c r="AO664" s="239"/>
      <c r="AP664" s="230"/>
      <c r="AQ664" s="233"/>
      <c r="AR664" s="236"/>
      <c r="AS664" s="230"/>
      <c r="AT664" s="233"/>
      <c r="AU664" s="236"/>
      <c r="AV664" s="230"/>
      <c r="AW664" s="233"/>
      <c r="AX664" s="236"/>
      <c r="AY664" s="230"/>
      <c r="AZ664" s="233"/>
      <c r="BA664" s="236"/>
      <c r="BB664" s="230"/>
      <c r="BC664" s="233"/>
      <c r="BD664" s="298"/>
      <c r="BE664" s="301"/>
      <c r="BF664" s="301"/>
      <c r="BG664" s="304"/>
    </row>
    <row r="665" spans="2:60" ht="28.15" hidden="1" customHeight="1">
      <c r="B665" s="29"/>
      <c r="C665" s="265"/>
      <c r="D665" s="28"/>
      <c r="E665" s="27"/>
      <c r="F665" s="27"/>
      <c r="G665" s="26"/>
      <c r="H665" s="257"/>
      <c r="I665" s="261"/>
      <c r="J665" s="261"/>
      <c r="K665" s="261"/>
      <c r="L665" s="23" t="s">
        <v>62</v>
      </c>
      <c r="M665" s="22"/>
      <c r="N665" s="23" t="s">
        <v>61</v>
      </c>
      <c r="O665" s="22"/>
      <c r="P665" s="23" t="s">
        <v>60</v>
      </c>
      <c r="Q665" s="22"/>
      <c r="R665" s="23" t="s">
        <v>59</v>
      </c>
      <c r="S665" s="22"/>
      <c r="T665" s="23" t="s">
        <v>58</v>
      </c>
      <c r="U665" s="22"/>
      <c r="V665" s="23" t="s">
        <v>57</v>
      </c>
      <c r="W665" s="22"/>
      <c r="X665" s="23" t="s">
        <v>56</v>
      </c>
      <c r="Y665" s="22"/>
      <c r="Z665" s="23" t="s">
        <v>55</v>
      </c>
      <c r="AA665" s="22"/>
      <c r="AB665" s="25" t="s">
        <v>54</v>
      </c>
      <c r="AC665" s="24"/>
      <c r="AD665" s="23">
        <v>39</v>
      </c>
      <c r="AE665" s="22"/>
      <c r="AF665" s="21"/>
      <c r="AG665" s="22"/>
      <c r="AH665" s="21"/>
      <c r="AI665" s="20"/>
      <c r="AJ665" s="246"/>
      <c r="AK665" s="246"/>
      <c r="AL665" s="19"/>
      <c r="AM665" s="7"/>
      <c r="AN665" s="7"/>
      <c r="AO665" s="239"/>
      <c r="AP665" s="230"/>
      <c r="AQ665" s="233"/>
      <c r="AR665" s="236"/>
      <c r="AS665" s="230"/>
      <c r="AT665" s="233"/>
      <c r="AU665" s="236"/>
      <c r="AV665" s="230"/>
      <c r="AW665" s="233"/>
      <c r="AX665" s="236"/>
      <c r="AY665" s="230"/>
      <c r="AZ665" s="233"/>
      <c r="BA665" s="236"/>
      <c r="BB665" s="230"/>
      <c r="BC665" s="233"/>
      <c r="BD665" s="298"/>
      <c r="BE665" s="301"/>
      <c r="BF665" s="301"/>
      <c r="BG665" s="304"/>
    </row>
    <row r="666" spans="2:60" ht="28.15" hidden="1" customHeight="1" thickBot="1">
      <c r="B666" s="18"/>
      <c r="C666" s="271"/>
      <c r="D666" s="17"/>
      <c r="E666" s="16"/>
      <c r="F666" s="16"/>
      <c r="G666" s="15"/>
      <c r="H666" s="258"/>
      <c r="I666" s="272"/>
      <c r="J666" s="272"/>
      <c r="K666" s="272"/>
      <c r="L666" s="12" t="s">
        <v>53</v>
      </c>
      <c r="M666" s="11"/>
      <c r="N666" s="12" t="s">
        <v>52</v>
      </c>
      <c r="O666" s="11"/>
      <c r="P666" s="12" t="s">
        <v>51</v>
      </c>
      <c r="Q666" s="11"/>
      <c r="R666" s="12" t="s">
        <v>50</v>
      </c>
      <c r="S666" s="11"/>
      <c r="T666" s="12">
        <v>20</v>
      </c>
      <c r="U666" s="11"/>
      <c r="V666" s="12" t="s">
        <v>49</v>
      </c>
      <c r="W666" s="11"/>
      <c r="X666" s="12" t="s">
        <v>48</v>
      </c>
      <c r="Y666" s="11"/>
      <c r="Z666" s="12" t="s">
        <v>47</v>
      </c>
      <c r="AA666" s="11"/>
      <c r="AB666" s="14" t="s">
        <v>46</v>
      </c>
      <c r="AC666" s="13"/>
      <c r="AD666" s="12" t="s">
        <v>45</v>
      </c>
      <c r="AE666" s="11"/>
      <c r="AF666" s="10"/>
      <c r="AG666" s="11"/>
      <c r="AH666" s="10"/>
      <c r="AI666" s="9"/>
      <c r="AJ666" s="247"/>
      <c r="AK666" s="247"/>
      <c r="AL666" s="8"/>
      <c r="AM666" s="7"/>
      <c r="AN666" s="7"/>
      <c r="AO666" s="240"/>
      <c r="AP666" s="231"/>
      <c r="AQ666" s="234"/>
      <c r="AR666" s="237"/>
      <c r="AS666" s="231"/>
      <c r="AT666" s="234"/>
      <c r="AU666" s="237"/>
      <c r="AV666" s="231"/>
      <c r="AW666" s="234"/>
      <c r="AX666" s="237"/>
      <c r="AY666" s="231"/>
      <c r="AZ666" s="234"/>
      <c r="BA666" s="237"/>
      <c r="BB666" s="231"/>
      <c r="BC666" s="234"/>
      <c r="BD666" s="299"/>
      <c r="BE666" s="302"/>
      <c r="BF666" s="302"/>
      <c r="BG666" s="305"/>
    </row>
    <row r="667" spans="2:60" ht="85.9" hidden="1" customHeight="1" thickBot="1">
      <c r="B667" s="94" t="s">
        <v>119</v>
      </c>
      <c r="C667" s="83" t="s">
        <v>118</v>
      </c>
      <c r="D667" s="88" t="s">
        <v>117</v>
      </c>
      <c r="E667" s="93" t="s">
        <v>116</v>
      </c>
      <c r="F667" s="92"/>
      <c r="G667" s="91"/>
      <c r="H667" s="90" t="s">
        <v>115</v>
      </c>
      <c r="I667" s="88" t="s">
        <v>43</v>
      </c>
      <c r="J667" s="88" t="s">
        <v>114</v>
      </c>
      <c r="K667" s="88" t="s">
        <v>44</v>
      </c>
      <c r="L667" s="227" t="s">
        <v>113</v>
      </c>
      <c r="M667" s="270"/>
      <c r="N667" s="227" t="s">
        <v>112</v>
      </c>
      <c r="O667" s="270"/>
      <c r="P667" s="227" t="s">
        <v>112</v>
      </c>
      <c r="Q667" s="228"/>
      <c r="R667" s="227" t="s">
        <v>112</v>
      </c>
      <c r="S667" s="228"/>
      <c r="T667" s="227" t="s">
        <v>112</v>
      </c>
      <c r="U667" s="228"/>
      <c r="V667" s="227" t="s">
        <v>112</v>
      </c>
      <c r="W667" s="228"/>
      <c r="X667" s="227" t="s">
        <v>112</v>
      </c>
      <c r="Y667" s="228"/>
      <c r="Z667" s="227" t="s">
        <v>112</v>
      </c>
      <c r="AA667" s="228"/>
      <c r="AB667" s="227" t="s">
        <v>112</v>
      </c>
      <c r="AC667" s="228"/>
      <c r="AD667" s="227" t="s">
        <v>112</v>
      </c>
      <c r="AE667" s="228"/>
      <c r="AF667" s="244" t="s">
        <v>111</v>
      </c>
      <c r="AG667" s="228"/>
      <c r="AH667" s="90" t="s">
        <v>110</v>
      </c>
      <c r="AI667" s="89" t="s">
        <v>109</v>
      </c>
      <c r="AJ667" s="88" t="s">
        <v>108</v>
      </c>
      <c r="AK667" s="88" t="s">
        <v>107</v>
      </c>
      <c r="AL667" s="87" t="s">
        <v>106</v>
      </c>
      <c r="AM667" s="86"/>
      <c r="AN667" s="86"/>
      <c r="AO667" s="84" t="s">
        <v>105</v>
      </c>
      <c r="AP667" s="83" t="s">
        <v>104</v>
      </c>
      <c r="AQ667" s="82" t="s">
        <v>103</v>
      </c>
      <c r="AR667" s="84" t="s">
        <v>102</v>
      </c>
      <c r="AS667" s="83" t="s">
        <v>101</v>
      </c>
      <c r="AT667" s="82" t="s">
        <v>100</v>
      </c>
      <c r="AU667" s="84" t="s">
        <v>99</v>
      </c>
      <c r="AV667" s="83" t="s">
        <v>98</v>
      </c>
      <c r="AW667" s="85" t="s">
        <v>97</v>
      </c>
      <c r="AX667" s="84" t="s">
        <v>96</v>
      </c>
      <c r="AY667" s="83" t="s">
        <v>95</v>
      </c>
      <c r="AZ667" s="82" t="s">
        <v>94</v>
      </c>
      <c r="BA667" s="84" t="s">
        <v>93</v>
      </c>
      <c r="BB667" s="83" t="s">
        <v>92</v>
      </c>
      <c r="BC667" s="82" t="s">
        <v>91</v>
      </c>
      <c r="BD667" s="81" t="s">
        <v>90</v>
      </c>
      <c r="BE667" s="80" t="s">
        <v>89</v>
      </c>
      <c r="BF667" s="80" t="s">
        <v>88</v>
      </c>
      <c r="BG667" s="79" t="s">
        <v>87</v>
      </c>
    </row>
    <row r="668" spans="2:60" ht="48" hidden="1" thickBot="1">
      <c r="B668" s="78" t="s">
        <v>135</v>
      </c>
      <c r="C668" s="77"/>
      <c r="D668" s="76"/>
      <c r="E668" s="267"/>
      <c r="F668" s="268"/>
      <c r="G668" s="269"/>
      <c r="H668" s="75" t="s">
        <v>85</v>
      </c>
      <c r="I668" s="74"/>
      <c r="J668" s="74"/>
      <c r="K668" s="73"/>
      <c r="L668" s="72"/>
      <c r="M668" s="68"/>
      <c r="N668" s="72"/>
      <c r="O668" s="68"/>
      <c r="P668" s="72"/>
      <c r="Q668" s="68"/>
      <c r="R668" s="72"/>
      <c r="S668" s="68"/>
      <c r="T668" s="72"/>
      <c r="U668" s="68"/>
      <c r="V668" s="72"/>
      <c r="W668" s="68"/>
      <c r="X668" s="72"/>
      <c r="Y668" s="68"/>
      <c r="Z668" s="72"/>
      <c r="AA668" s="71"/>
      <c r="AB668" s="70"/>
      <c r="AC668" s="70"/>
      <c r="AD668" s="70"/>
      <c r="AE668" s="70"/>
      <c r="AF668" s="69" t="s">
        <v>84</v>
      </c>
      <c r="AG668" s="68"/>
      <c r="AH668" s="68"/>
      <c r="AI668" s="68"/>
      <c r="AJ668" s="67"/>
      <c r="AK668" s="67"/>
      <c r="AL668" s="66"/>
      <c r="AM668" s="65"/>
      <c r="AN668" s="65"/>
      <c r="AO668" s="64">
        <f t="shared" ref="AO668:BG668" si="47">SUM(AO669:AO680)</f>
        <v>0</v>
      </c>
      <c r="AP668" s="63">
        <f t="shared" si="47"/>
        <v>0</v>
      </c>
      <c r="AQ668" s="62">
        <f t="shared" si="47"/>
        <v>0</v>
      </c>
      <c r="AR668" s="64">
        <f t="shared" si="47"/>
        <v>0</v>
      </c>
      <c r="AS668" s="63">
        <f t="shared" si="47"/>
        <v>0</v>
      </c>
      <c r="AT668" s="62">
        <f t="shared" si="47"/>
        <v>0</v>
      </c>
      <c r="AU668" s="64">
        <f t="shared" si="47"/>
        <v>0</v>
      </c>
      <c r="AV668" s="63">
        <f t="shared" si="47"/>
        <v>0</v>
      </c>
      <c r="AW668" s="62">
        <f t="shared" si="47"/>
        <v>0</v>
      </c>
      <c r="AX668" s="64">
        <f t="shared" si="47"/>
        <v>0</v>
      </c>
      <c r="AY668" s="63">
        <f t="shared" si="47"/>
        <v>0</v>
      </c>
      <c r="AZ668" s="62">
        <f t="shared" si="47"/>
        <v>0</v>
      </c>
      <c r="BA668" s="64">
        <f t="shared" si="47"/>
        <v>0</v>
      </c>
      <c r="BB668" s="63">
        <f t="shared" si="47"/>
        <v>0</v>
      </c>
      <c r="BC668" s="62">
        <f t="shared" si="47"/>
        <v>0</v>
      </c>
      <c r="BD668" s="61">
        <f t="shared" si="47"/>
        <v>0</v>
      </c>
      <c r="BE668" s="60">
        <f t="shared" si="47"/>
        <v>0</v>
      </c>
      <c r="BF668" s="60">
        <f t="shared" si="47"/>
        <v>0</v>
      </c>
      <c r="BG668" s="59">
        <f t="shared" si="47"/>
        <v>0</v>
      </c>
      <c r="BH668" s="58" t="s">
        <v>83</v>
      </c>
    </row>
    <row r="669" spans="2:60" ht="28.15" hidden="1" customHeight="1">
      <c r="B669" s="29"/>
      <c r="C669" s="263">
        <v>1</v>
      </c>
      <c r="D669" s="47"/>
      <c r="E669" s="46"/>
      <c r="F669" s="46"/>
      <c r="G669" s="45"/>
      <c r="H669" s="255"/>
      <c r="I669" s="259"/>
      <c r="J669" s="259"/>
      <c r="K669" s="259"/>
      <c r="L669" s="42" t="s">
        <v>82</v>
      </c>
      <c r="M669" s="41"/>
      <c r="N669" s="42" t="s">
        <v>81</v>
      </c>
      <c r="O669" s="41"/>
      <c r="P669" s="42" t="s">
        <v>80</v>
      </c>
      <c r="Q669" s="41"/>
      <c r="R669" s="42" t="s">
        <v>79</v>
      </c>
      <c r="S669" s="41"/>
      <c r="T669" s="42" t="s">
        <v>78</v>
      </c>
      <c r="U669" s="41"/>
      <c r="V669" s="42" t="s">
        <v>77</v>
      </c>
      <c r="W669" s="41"/>
      <c r="X669" s="42" t="s">
        <v>76</v>
      </c>
      <c r="Y669" s="41"/>
      <c r="Z669" s="42" t="s">
        <v>75</v>
      </c>
      <c r="AA669" s="41"/>
      <c r="AB669" s="44" t="s">
        <v>74</v>
      </c>
      <c r="AC669" s="43"/>
      <c r="AD669" s="42" t="s">
        <v>73</v>
      </c>
      <c r="AE669" s="41"/>
      <c r="AF669" s="40"/>
      <c r="AG669" s="41"/>
      <c r="AH669" s="40"/>
      <c r="AI669" s="39"/>
      <c r="AJ669" s="245"/>
      <c r="AK669" s="245"/>
      <c r="AL669" s="38"/>
      <c r="AM669" s="7"/>
      <c r="AN669" s="7"/>
      <c r="AO669" s="238">
        <f>SUMPRODUCT(LEN($M669:$AE672)-LEN(SUBSTITUTE($M669:$AE672,"A", "")))</f>
        <v>0</v>
      </c>
      <c r="AP669" s="229">
        <f>SUMPRODUCT(LEN($AH669:$AH672)-LEN(SUBSTITUTE($AH669:$AH672,"A", "")))</f>
        <v>0</v>
      </c>
      <c r="AQ669" s="232">
        <f>SUMPRODUCT(LEN($AG669:$AG672)-LEN(SUBSTITUTE($AG669:$AG672,"A", "")))</f>
        <v>0</v>
      </c>
      <c r="AR669" s="235">
        <f>SUMPRODUCT(LEN($M669:$AE672)-LEN(SUBSTITUTE($M669:$AE672,"S", "")))</f>
        <v>0</v>
      </c>
      <c r="AS669" s="229">
        <f>SUMPRODUCT(LEN($AH669:$AH672)-LEN(SUBSTITUTE($AH669:$AH672,"S", "")))</f>
        <v>0</v>
      </c>
      <c r="AT669" s="232">
        <f>SUMPRODUCT(LEN($AG669:$AG672)-LEN(SUBSTITUTE($AG669:$AG672,"S", "")))</f>
        <v>0</v>
      </c>
      <c r="AU669" s="235">
        <f>SUMPRODUCT(LEN($M669:$AE672)-LEN(SUBSTITUTE($M669:$AE672,"F", "")))</f>
        <v>0</v>
      </c>
      <c r="AV669" s="229">
        <f>SUMPRODUCT(LEN($AH669:$AH672)-LEN(SUBSTITUTE($AH669:$AH672,"F", "")))</f>
        <v>0</v>
      </c>
      <c r="AW669" s="232">
        <f>SUMPRODUCT(LEN($AG669:$AG672)-LEN(SUBSTITUTE($AG669:$AG672,"F", "")))</f>
        <v>0</v>
      </c>
      <c r="AX669" s="235">
        <f>SUMPRODUCT(LEN($M669:$AE672)-LEN(SUBSTITUTE($M669:$AE672,"G", "")))</f>
        <v>0</v>
      </c>
      <c r="AY669" s="229">
        <f>SUMPRODUCT(LEN($AH669:$AH672)-LEN(SUBSTITUTE($AH669:$AH672,"G", "")))</f>
        <v>0</v>
      </c>
      <c r="AZ669" s="232">
        <f>SUMPRODUCT(LEN($AG669:$AG672)-LEN(SUBSTITUTE($AG669:$AG672,"G", "")))</f>
        <v>0</v>
      </c>
      <c r="BA669" s="235">
        <f>SUMPRODUCT(LEN($M669:$AE672)-LEN(SUBSTITUTE($M669:$AE672,"M", "")))</f>
        <v>0</v>
      </c>
      <c r="BB669" s="229">
        <f>SUMPRODUCT(LEN($AH669:$AH672)-LEN(SUBSTITUTE($AH669:$AH672,"M", "")))</f>
        <v>0</v>
      </c>
      <c r="BC669" s="232">
        <f>SUMPRODUCT(LEN($AG669:$AG672)-LEN(SUBSTITUTE($AG669:$AG672,"M", "")))</f>
        <v>0</v>
      </c>
      <c r="BD669" s="297">
        <f>SUMPRODUCT(LEN($AI669:$AI672)-LEN(SUBSTITUTE($AI669:$AI672,"S", "")))</f>
        <v>0</v>
      </c>
      <c r="BE669" s="300">
        <f>SUMPRODUCT(LEN($AI669:$AI672)-LEN(SUBSTITUTE($AI669:$AI672,"F", "")))</f>
        <v>0</v>
      </c>
      <c r="BF669" s="300">
        <f>SUMPRODUCT(LEN($AI669:$AI672)-LEN(SUBSTITUTE($AI669:$AI672,"G", "")))</f>
        <v>0</v>
      </c>
      <c r="BG669" s="303">
        <f>SUMPRODUCT(LEN($AI669:$AI672)-LEN(SUBSTITUTE($AI669:$AI672,"M", "")))</f>
        <v>0</v>
      </c>
    </row>
    <row r="670" spans="2:60" ht="28.15" hidden="1" customHeight="1" thickBot="1">
      <c r="B670" s="29"/>
      <c r="C670" s="264"/>
      <c r="D670" s="37"/>
      <c r="E670" s="36"/>
      <c r="F670" s="36"/>
      <c r="G670" s="35"/>
      <c r="H670" s="256"/>
      <c r="I670" s="260"/>
      <c r="J670" s="260"/>
      <c r="K670" s="260"/>
      <c r="L670" s="32" t="s">
        <v>72</v>
      </c>
      <c r="M670" s="31"/>
      <c r="N670" s="32" t="s">
        <v>71</v>
      </c>
      <c r="O670" s="31"/>
      <c r="P670" s="32" t="s">
        <v>70</v>
      </c>
      <c r="Q670" s="31"/>
      <c r="R670" s="32" t="s">
        <v>69</v>
      </c>
      <c r="S670" s="31"/>
      <c r="T670" s="32" t="s">
        <v>68</v>
      </c>
      <c r="U670" s="31"/>
      <c r="V670" s="32" t="s">
        <v>67</v>
      </c>
      <c r="W670" s="31"/>
      <c r="X670" s="32" t="s">
        <v>66</v>
      </c>
      <c r="Y670" s="31"/>
      <c r="Z670" s="32" t="s">
        <v>65</v>
      </c>
      <c r="AA670" s="31"/>
      <c r="AB670" s="34" t="s">
        <v>64</v>
      </c>
      <c r="AC670" s="33"/>
      <c r="AD670" s="32" t="s">
        <v>63</v>
      </c>
      <c r="AE670" s="31"/>
      <c r="AF670" s="30"/>
      <c r="AG670" s="31"/>
      <c r="AH670" s="30"/>
      <c r="AI670" s="20"/>
      <c r="AJ670" s="246"/>
      <c r="AK670" s="246"/>
      <c r="AL670" s="19"/>
      <c r="AM670" s="7"/>
      <c r="AN670" s="7"/>
      <c r="AO670" s="239"/>
      <c r="AP670" s="230"/>
      <c r="AQ670" s="233"/>
      <c r="AR670" s="236"/>
      <c r="AS670" s="230"/>
      <c r="AT670" s="233"/>
      <c r="AU670" s="236"/>
      <c r="AV670" s="230"/>
      <c r="AW670" s="233"/>
      <c r="AX670" s="236"/>
      <c r="AY670" s="230"/>
      <c r="AZ670" s="233"/>
      <c r="BA670" s="236"/>
      <c r="BB670" s="230"/>
      <c r="BC670" s="233"/>
      <c r="BD670" s="298"/>
      <c r="BE670" s="301"/>
      <c r="BF670" s="301"/>
      <c r="BG670" s="304"/>
    </row>
    <row r="671" spans="2:60" ht="28.15" hidden="1" customHeight="1">
      <c r="B671" s="29"/>
      <c r="C671" s="265"/>
      <c r="D671" s="28"/>
      <c r="E671" s="27"/>
      <c r="F671" s="27"/>
      <c r="G671" s="26"/>
      <c r="H671" s="257"/>
      <c r="I671" s="261"/>
      <c r="J671" s="261"/>
      <c r="K671" s="261"/>
      <c r="L671" s="23" t="s">
        <v>62</v>
      </c>
      <c r="M671" s="22"/>
      <c r="N671" s="23" t="s">
        <v>61</v>
      </c>
      <c r="O671" s="22"/>
      <c r="P671" s="23" t="s">
        <v>60</v>
      </c>
      <c r="Q671" s="22"/>
      <c r="R671" s="23" t="s">
        <v>59</v>
      </c>
      <c r="S671" s="22"/>
      <c r="T671" s="23" t="s">
        <v>58</v>
      </c>
      <c r="U671" s="22"/>
      <c r="V671" s="23" t="s">
        <v>57</v>
      </c>
      <c r="W671" s="22"/>
      <c r="X671" s="23" t="s">
        <v>56</v>
      </c>
      <c r="Y671" s="22"/>
      <c r="Z671" s="23" t="s">
        <v>55</v>
      </c>
      <c r="AA671" s="22"/>
      <c r="AB671" s="25" t="s">
        <v>54</v>
      </c>
      <c r="AC671" s="24"/>
      <c r="AD671" s="23">
        <v>39</v>
      </c>
      <c r="AE671" s="22"/>
      <c r="AF671" s="21"/>
      <c r="AG671" s="22"/>
      <c r="AH671" s="21"/>
      <c r="AI671" s="20"/>
      <c r="AJ671" s="246"/>
      <c r="AK671" s="246"/>
      <c r="AL671" s="19"/>
      <c r="AM671" s="7"/>
      <c r="AN671" s="7"/>
      <c r="AO671" s="239"/>
      <c r="AP671" s="230"/>
      <c r="AQ671" s="233"/>
      <c r="AR671" s="236"/>
      <c r="AS671" s="230"/>
      <c r="AT671" s="233"/>
      <c r="AU671" s="236"/>
      <c r="AV671" s="230"/>
      <c r="AW671" s="233"/>
      <c r="AX671" s="236"/>
      <c r="AY671" s="230"/>
      <c r="AZ671" s="233"/>
      <c r="BA671" s="236"/>
      <c r="BB671" s="230"/>
      <c r="BC671" s="233"/>
      <c r="BD671" s="298"/>
      <c r="BE671" s="301"/>
      <c r="BF671" s="301"/>
      <c r="BG671" s="304"/>
    </row>
    <row r="672" spans="2:60" ht="28.15" hidden="1" customHeight="1" thickBot="1">
      <c r="B672" s="29"/>
      <c r="C672" s="266"/>
      <c r="D672" s="57"/>
      <c r="E672" s="56"/>
      <c r="F672" s="56"/>
      <c r="G672" s="55"/>
      <c r="H672" s="258"/>
      <c r="I672" s="262"/>
      <c r="J672" s="262"/>
      <c r="K672" s="262"/>
      <c r="L672" s="52" t="s">
        <v>53</v>
      </c>
      <c r="M672" s="51"/>
      <c r="N672" s="52" t="s">
        <v>52</v>
      </c>
      <c r="O672" s="51"/>
      <c r="P672" s="52" t="s">
        <v>51</v>
      </c>
      <c r="Q672" s="51"/>
      <c r="R672" s="52" t="s">
        <v>50</v>
      </c>
      <c r="S672" s="51"/>
      <c r="T672" s="52">
        <v>20</v>
      </c>
      <c r="U672" s="51"/>
      <c r="V672" s="52" t="s">
        <v>49</v>
      </c>
      <c r="W672" s="51"/>
      <c r="X672" s="52" t="s">
        <v>48</v>
      </c>
      <c r="Y672" s="51"/>
      <c r="Z672" s="52" t="s">
        <v>47</v>
      </c>
      <c r="AA672" s="51"/>
      <c r="AB672" s="54" t="s">
        <v>46</v>
      </c>
      <c r="AC672" s="53"/>
      <c r="AD672" s="52" t="s">
        <v>45</v>
      </c>
      <c r="AE672" s="51"/>
      <c r="AF672" s="50"/>
      <c r="AG672" s="51"/>
      <c r="AH672" s="50"/>
      <c r="AI672" s="49"/>
      <c r="AJ672" s="248"/>
      <c r="AK672" s="248"/>
      <c r="AL672" s="48"/>
      <c r="AM672" s="7"/>
      <c r="AN672" s="7"/>
      <c r="AO672" s="240"/>
      <c r="AP672" s="231"/>
      <c r="AQ672" s="234"/>
      <c r="AR672" s="237"/>
      <c r="AS672" s="231"/>
      <c r="AT672" s="234"/>
      <c r="AU672" s="237"/>
      <c r="AV672" s="231"/>
      <c r="AW672" s="234"/>
      <c r="AX672" s="237"/>
      <c r="AY672" s="231"/>
      <c r="AZ672" s="234"/>
      <c r="BA672" s="237"/>
      <c r="BB672" s="231"/>
      <c r="BC672" s="234"/>
      <c r="BD672" s="299"/>
      <c r="BE672" s="302"/>
      <c r="BF672" s="302"/>
      <c r="BG672" s="305"/>
    </row>
    <row r="673" spans="2:60" ht="28.15" hidden="1" customHeight="1">
      <c r="B673" s="29"/>
      <c r="C673" s="263">
        <v>2</v>
      </c>
      <c r="D673" s="47"/>
      <c r="E673" s="46"/>
      <c r="F673" s="46"/>
      <c r="G673" s="45"/>
      <c r="H673" s="255"/>
      <c r="I673" s="259"/>
      <c r="J673" s="259"/>
      <c r="K673" s="259"/>
      <c r="L673" s="42" t="s">
        <v>82</v>
      </c>
      <c r="M673" s="41"/>
      <c r="N673" s="42" t="s">
        <v>81</v>
      </c>
      <c r="O673" s="41"/>
      <c r="P673" s="42" t="s">
        <v>80</v>
      </c>
      <c r="Q673" s="41"/>
      <c r="R673" s="42" t="s">
        <v>79</v>
      </c>
      <c r="S673" s="41"/>
      <c r="T673" s="42" t="s">
        <v>78</v>
      </c>
      <c r="U673" s="41"/>
      <c r="V673" s="42" t="s">
        <v>77</v>
      </c>
      <c r="W673" s="41"/>
      <c r="X673" s="42" t="s">
        <v>76</v>
      </c>
      <c r="Y673" s="41"/>
      <c r="Z673" s="42" t="s">
        <v>75</v>
      </c>
      <c r="AA673" s="41"/>
      <c r="AB673" s="44" t="s">
        <v>74</v>
      </c>
      <c r="AC673" s="43"/>
      <c r="AD673" s="42" t="s">
        <v>73</v>
      </c>
      <c r="AE673" s="41"/>
      <c r="AF673" s="40"/>
      <c r="AG673" s="41"/>
      <c r="AH673" s="40"/>
      <c r="AI673" s="39"/>
      <c r="AJ673" s="249"/>
      <c r="AK673" s="252"/>
      <c r="AL673" s="38"/>
      <c r="AM673" s="7"/>
      <c r="AN673" s="7"/>
      <c r="AO673" s="238">
        <f>SUMPRODUCT(LEN($M673:$AE676)-LEN(SUBSTITUTE($M673:$AE676,"A", "")))</f>
        <v>0</v>
      </c>
      <c r="AP673" s="229">
        <f>SUMPRODUCT(LEN($AH673:$AH676)-LEN(SUBSTITUTE($AH673:$AH676,"A", "")))</f>
        <v>0</v>
      </c>
      <c r="AQ673" s="232">
        <f>SUMPRODUCT(LEN($AG673:$AG676)-LEN(SUBSTITUTE($AG673:$AG676,"A", "")))</f>
        <v>0</v>
      </c>
      <c r="AR673" s="235">
        <f>SUMPRODUCT(LEN($M673:$AE676)-LEN(SUBSTITUTE($M673:$AE676,"S", "")))</f>
        <v>0</v>
      </c>
      <c r="AS673" s="229">
        <f>SUMPRODUCT(LEN($AH673:$AH676)-LEN(SUBSTITUTE($AH673:$AH676,"S", "")))</f>
        <v>0</v>
      </c>
      <c r="AT673" s="232">
        <f>SUMPRODUCT(LEN($AG673:$AG676)-LEN(SUBSTITUTE($AG673:$AG676,"S", "")))</f>
        <v>0</v>
      </c>
      <c r="AU673" s="235">
        <f>SUMPRODUCT(LEN($M673:$AE676)-LEN(SUBSTITUTE($M673:$AE676,"F", "")))</f>
        <v>0</v>
      </c>
      <c r="AV673" s="229">
        <f>SUMPRODUCT(LEN($AH673:$AH676)-LEN(SUBSTITUTE($AH673:$AH676,"F", "")))</f>
        <v>0</v>
      </c>
      <c r="AW673" s="232">
        <f>SUMPRODUCT(LEN($AG673:$AG676)-LEN(SUBSTITUTE($AG673:$AG676,"F", "")))</f>
        <v>0</v>
      </c>
      <c r="AX673" s="235">
        <f>SUMPRODUCT(LEN($M673:$AE676)-LEN(SUBSTITUTE($M673:$AE676,"G", "")))</f>
        <v>0</v>
      </c>
      <c r="AY673" s="229">
        <f>SUMPRODUCT(LEN($AH673:$AH676)-LEN(SUBSTITUTE($AH673:$AH676,"G", "")))</f>
        <v>0</v>
      </c>
      <c r="AZ673" s="232">
        <f>SUMPRODUCT(LEN($AG673:$AG676)-LEN(SUBSTITUTE($AG673:$AG676,"G", "")))</f>
        <v>0</v>
      </c>
      <c r="BA673" s="235">
        <f>SUMPRODUCT(LEN($M673:$AE676)-LEN(SUBSTITUTE($M673:$AE676,"M", "")))</f>
        <v>0</v>
      </c>
      <c r="BB673" s="229">
        <f>SUMPRODUCT(LEN($AH673:$AH676)-LEN(SUBSTITUTE($AH673:$AH676,"M", "")))</f>
        <v>0</v>
      </c>
      <c r="BC673" s="232">
        <f>SUMPRODUCT(LEN($AG673:$AG676)-LEN(SUBSTITUTE($AG673:$AG676,"M", "")))</f>
        <v>0</v>
      </c>
      <c r="BD673" s="297">
        <f>SUMPRODUCT(LEN($AI673:$AI676)-LEN(SUBSTITUTE($AI673:$AI676,"S", "")))</f>
        <v>0</v>
      </c>
      <c r="BE673" s="300">
        <f>SUMPRODUCT(LEN($AI673:$AI676)-LEN(SUBSTITUTE($AI673:$AI676,"F", "")))</f>
        <v>0</v>
      </c>
      <c r="BF673" s="300">
        <f>SUMPRODUCT(LEN($AI673:$AI676)-LEN(SUBSTITUTE($AI673:$AI676,"G", "")))</f>
        <v>0</v>
      </c>
      <c r="BG673" s="303">
        <f>SUMPRODUCT(LEN($AI673:$AI676)-LEN(SUBSTITUTE($AI673:$AI676,"M", "")))</f>
        <v>0</v>
      </c>
    </row>
    <row r="674" spans="2:60" ht="28.15" hidden="1" customHeight="1" thickBot="1">
      <c r="B674" s="29"/>
      <c r="C674" s="264"/>
      <c r="D674" s="37"/>
      <c r="E674" s="36"/>
      <c r="F674" s="36"/>
      <c r="G674" s="35"/>
      <c r="H674" s="256"/>
      <c r="I674" s="260"/>
      <c r="J674" s="260"/>
      <c r="K674" s="260"/>
      <c r="L674" s="32" t="s">
        <v>72</v>
      </c>
      <c r="M674" s="31"/>
      <c r="N674" s="32" t="s">
        <v>71</v>
      </c>
      <c r="O674" s="31"/>
      <c r="P674" s="32" t="s">
        <v>70</v>
      </c>
      <c r="Q674" s="31"/>
      <c r="R674" s="32" t="s">
        <v>69</v>
      </c>
      <c r="S674" s="31"/>
      <c r="T674" s="32" t="s">
        <v>68</v>
      </c>
      <c r="U674" s="31"/>
      <c r="V674" s="32" t="s">
        <v>67</v>
      </c>
      <c r="W674" s="31"/>
      <c r="X674" s="32" t="s">
        <v>66</v>
      </c>
      <c r="Y674" s="31"/>
      <c r="Z674" s="32" t="s">
        <v>65</v>
      </c>
      <c r="AA674" s="31"/>
      <c r="AB674" s="34" t="s">
        <v>64</v>
      </c>
      <c r="AC674" s="33"/>
      <c r="AD674" s="32" t="s">
        <v>63</v>
      </c>
      <c r="AE674" s="31"/>
      <c r="AF674" s="30"/>
      <c r="AG674" s="31"/>
      <c r="AH674" s="30"/>
      <c r="AI674" s="20"/>
      <c r="AJ674" s="250"/>
      <c r="AK674" s="253"/>
      <c r="AL674" s="19"/>
      <c r="AM674" s="7"/>
      <c r="AN674" s="7"/>
      <c r="AO674" s="239"/>
      <c r="AP674" s="230"/>
      <c r="AQ674" s="233"/>
      <c r="AR674" s="236"/>
      <c r="AS674" s="230"/>
      <c r="AT674" s="233"/>
      <c r="AU674" s="236"/>
      <c r="AV674" s="230"/>
      <c r="AW674" s="233"/>
      <c r="AX674" s="236"/>
      <c r="AY674" s="230"/>
      <c r="AZ674" s="233"/>
      <c r="BA674" s="236"/>
      <c r="BB674" s="230"/>
      <c r="BC674" s="233"/>
      <c r="BD674" s="298"/>
      <c r="BE674" s="301"/>
      <c r="BF674" s="301"/>
      <c r="BG674" s="304"/>
    </row>
    <row r="675" spans="2:60" ht="28.15" hidden="1" customHeight="1">
      <c r="B675" s="29"/>
      <c r="C675" s="265"/>
      <c r="D675" s="28"/>
      <c r="E675" s="27"/>
      <c r="F675" s="27"/>
      <c r="G675" s="26"/>
      <c r="H675" s="257"/>
      <c r="I675" s="261"/>
      <c r="J675" s="261"/>
      <c r="K675" s="261"/>
      <c r="L675" s="23" t="s">
        <v>62</v>
      </c>
      <c r="M675" s="22"/>
      <c r="N675" s="23" t="s">
        <v>61</v>
      </c>
      <c r="O675" s="22"/>
      <c r="P675" s="23" t="s">
        <v>60</v>
      </c>
      <c r="Q675" s="22"/>
      <c r="R675" s="23" t="s">
        <v>59</v>
      </c>
      <c r="S675" s="22"/>
      <c r="T675" s="23" t="s">
        <v>58</v>
      </c>
      <c r="U675" s="22"/>
      <c r="V675" s="23" t="s">
        <v>57</v>
      </c>
      <c r="W675" s="22"/>
      <c r="X675" s="23" t="s">
        <v>56</v>
      </c>
      <c r="Y675" s="22"/>
      <c r="Z675" s="23" t="s">
        <v>55</v>
      </c>
      <c r="AA675" s="22"/>
      <c r="AB675" s="25" t="s">
        <v>54</v>
      </c>
      <c r="AC675" s="24"/>
      <c r="AD675" s="23">
        <v>39</v>
      </c>
      <c r="AE675" s="22"/>
      <c r="AF675" s="21"/>
      <c r="AG675" s="22"/>
      <c r="AH675" s="21"/>
      <c r="AI675" s="20"/>
      <c r="AJ675" s="250"/>
      <c r="AK675" s="253"/>
      <c r="AL675" s="19"/>
      <c r="AM675" s="7"/>
      <c r="AN675" s="7"/>
      <c r="AO675" s="239"/>
      <c r="AP675" s="230"/>
      <c r="AQ675" s="233"/>
      <c r="AR675" s="236"/>
      <c r="AS675" s="230"/>
      <c r="AT675" s="233"/>
      <c r="AU675" s="236"/>
      <c r="AV675" s="230"/>
      <c r="AW675" s="233"/>
      <c r="AX675" s="236"/>
      <c r="AY675" s="230"/>
      <c r="AZ675" s="233"/>
      <c r="BA675" s="236"/>
      <c r="BB675" s="230"/>
      <c r="BC675" s="233"/>
      <c r="BD675" s="298"/>
      <c r="BE675" s="301"/>
      <c r="BF675" s="301"/>
      <c r="BG675" s="304"/>
    </row>
    <row r="676" spans="2:60" ht="28.15" hidden="1" customHeight="1" thickBot="1">
      <c r="B676" s="29"/>
      <c r="C676" s="266"/>
      <c r="D676" s="57"/>
      <c r="E676" s="56"/>
      <c r="F676" s="56"/>
      <c r="G676" s="55"/>
      <c r="H676" s="258"/>
      <c r="I676" s="262"/>
      <c r="J676" s="262"/>
      <c r="K676" s="262"/>
      <c r="L676" s="52" t="s">
        <v>53</v>
      </c>
      <c r="M676" s="51"/>
      <c r="N676" s="52" t="s">
        <v>52</v>
      </c>
      <c r="O676" s="51"/>
      <c r="P676" s="52" t="s">
        <v>51</v>
      </c>
      <c r="Q676" s="51"/>
      <c r="R676" s="52" t="s">
        <v>50</v>
      </c>
      <c r="S676" s="51"/>
      <c r="T676" s="52">
        <v>20</v>
      </c>
      <c r="U676" s="51"/>
      <c r="V676" s="52" t="s">
        <v>49</v>
      </c>
      <c r="W676" s="51"/>
      <c r="X676" s="52" t="s">
        <v>48</v>
      </c>
      <c r="Y676" s="51"/>
      <c r="Z676" s="52" t="s">
        <v>47</v>
      </c>
      <c r="AA676" s="51"/>
      <c r="AB676" s="54" t="s">
        <v>46</v>
      </c>
      <c r="AC676" s="53"/>
      <c r="AD676" s="52" t="s">
        <v>45</v>
      </c>
      <c r="AE676" s="51"/>
      <c r="AF676" s="50"/>
      <c r="AG676" s="51"/>
      <c r="AH676" s="50"/>
      <c r="AI676" s="49"/>
      <c r="AJ676" s="251"/>
      <c r="AK676" s="254"/>
      <c r="AL676" s="48"/>
      <c r="AM676" s="7"/>
      <c r="AN676" s="7"/>
      <c r="AO676" s="240"/>
      <c r="AP676" s="231"/>
      <c r="AQ676" s="234"/>
      <c r="AR676" s="237"/>
      <c r="AS676" s="231"/>
      <c r="AT676" s="234"/>
      <c r="AU676" s="237"/>
      <c r="AV676" s="231"/>
      <c r="AW676" s="234"/>
      <c r="AX676" s="237"/>
      <c r="AY676" s="231"/>
      <c r="AZ676" s="234"/>
      <c r="BA676" s="237"/>
      <c r="BB676" s="231"/>
      <c r="BC676" s="234"/>
      <c r="BD676" s="299"/>
      <c r="BE676" s="302"/>
      <c r="BF676" s="302"/>
      <c r="BG676" s="305"/>
    </row>
    <row r="677" spans="2:60" ht="28.15" hidden="1" customHeight="1">
      <c r="B677" s="29"/>
      <c r="C677" s="263">
        <v>3</v>
      </c>
      <c r="D677" s="47"/>
      <c r="E677" s="46"/>
      <c r="F677" s="46"/>
      <c r="G677" s="45"/>
      <c r="H677" s="255"/>
      <c r="I677" s="259"/>
      <c r="J677" s="259"/>
      <c r="K677" s="259"/>
      <c r="L677" s="42" t="s">
        <v>82</v>
      </c>
      <c r="M677" s="41"/>
      <c r="N677" s="42" t="s">
        <v>81</v>
      </c>
      <c r="O677" s="41"/>
      <c r="P677" s="42" t="s">
        <v>80</v>
      </c>
      <c r="Q677" s="41"/>
      <c r="R677" s="42" t="s">
        <v>79</v>
      </c>
      <c r="S677" s="41"/>
      <c r="T677" s="42" t="s">
        <v>78</v>
      </c>
      <c r="U677" s="41"/>
      <c r="V677" s="42" t="s">
        <v>77</v>
      </c>
      <c r="W677" s="41"/>
      <c r="X677" s="42" t="s">
        <v>76</v>
      </c>
      <c r="Y677" s="41"/>
      <c r="Z677" s="42" t="s">
        <v>75</v>
      </c>
      <c r="AA677" s="41"/>
      <c r="AB677" s="44" t="s">
        <v>74</v>
      </c>
      <c r="AC677" s="43"/>
      <c r="AD677" s="42" t="s">
        <v>73</v>
      </c>
      <c r="AE677" s="41"/>
      <c r="AF677" s="40"/>
      <c r="AG677" s="41"/>
      <c r="AH677" s="40"/>
      <c r="AI677" s="39"/>
      <c r="AJ677" s="245"/>
      <c r="AK677" s="245"/>
      <c r="AL677" s="38"/>
      <c r="AM677" s="7"/>
      <c r="AN677" s="7"/>
      <c r="AO677" s="238">
        <f>SUMPRODUCT(LEN($M677:$AE680)-LEN(SUBSTITUTE($M677:$AE680,"A", "")))</f>
        <v>0</v>
      </c>
      <c r="AP677" s="229">
        <f>SUMPRODUCT(LEN($AH677:$AH680)-LEN(SUBSTITUTE($AH677:$AH680,"A", "")))</f>
        <v>0</v>
      </c>
      <c r="AQ677" s="232">
        <f>SUMPRODUCT(LEN($AG677:$AG680)-LEN(SUBSTITUTE($AG677:$AG680,"A", "")))</f>
        <v>0</v>
      </c>
      <c r="AR677" s="235">
        <f>SUMPRODUCT(LEN($M677:$AE680)-LEN(SUBSTITUTE($M677:$AE680,"S", "")))</f>
        <v>0</v>
      </c>
      <c r="AS677" s="229">
        <f>SUMPRODUCT(LEN($AH677:$AH680)-LEN(SUBSTITUTE($AH677:$AH680,"S", "")))</f>
        <v>0</v>
      </c>
      <c r="AT677" s="232">
        <f>SUMPRODUCT(LEN($AG677:$AG680)-LEN(SUBSTITUTE($AG677:$AG680,"S", "")))</f>
        <v>0</v>
      </c>
      <c r="AU677" s="235">
        <f>SUMPRODUCT(LEN($M677:$AE680)-LEN(SUBSTITUTE($M677:$AE680,"F", "")))</f>
        <v>0</v>
      </c>
      <c r="AV677" s="229">
        <f>SUMPRODUCT(LEN($AH677:$AH680)-LEN(SUBSTITUTE($AH677:$AH680,"F", "")))</f>
        <v>0</v>
      </c>
      <c r="AW677" s="232">
        <f>SUMPRODUCT(LEN($AG677:$AG680)-LEN(SUBSTITUTE($AG677:$AG680,"F", "")))</f>
        <v>0</v>
      </c>
      <c r="AX677" s="235">
        <f>SUMPRODUCT(LEN($M677:$AE680)-LEN(SUBSTITUTE($M677:$AE680,"G", "")))</f>
        <v>0</v>
      </c>
      <c r="AY677" s="229">
        <f>SUMPRODUCT(LEN($AH677:$AH680)-LEN(SUBSTITUTE($AH677:$AH680,"G", "")))</f>
        <v>0</v>
      </c>
      <c r="AZ677" s="232">
        <f>SUMPRODUCT(LEN($AG677:$AG680)-LEN(SUBSTITUTE($AG677:$AG680,"G", "")))</f>
        <v>0</v>
      </c>
      <c r="BA677" s="235">
        <f>SUMPRODUCT(LEN($M677:$AE680)-LEN(SUBSTITUTE($M677:$AE680,"M", "")))</f>
        <v>0</v>
      </c>
      <c r="BB677" s="229">
        <f>SUMPRODUCT(LEN($AH677:$AH680)-LEN(SUBSTITUTE($AH677:$AH680,"M", "")))</f>
        <v>0</v>
      </c>
      <c r="BC677" s="232">
        <f>SUMPRODUCT(LEN($AG677:$AG680)-LEN(SUBSTITUTE($AG677:$AG680,"M", "")))</f>
        <v>0</v>
      </c>
      <c r="BD677" s="297">
        <f>SUMPRODUCT(LEN($AI677:$AI680)-LEN(SUBSTITUTE($AI677:$AI680,"S", "")))</f>
        <v>0</v>
      </c>
      <c r="BE677" s="300">
        <f>SUMPRODUCT(LEN($AI677:$AI680)-LEN(SUBSTITUTE($AI677:$AI680,"F", "")))</f>
        <v>0</v>
      </c>
      <c r="BF677" s="300">
        <f>SUMPRODUCT(LEN($AI677:$AI680)-LEN(SUBSTITUTE($AI677:$AI680,"G", "")))</f>
        <v>0</v>
      </c>
      <c r="BG677" s="303">
        <f>SUMPRODUCT(LEN($AI677:$AI680)-LEN(SUBSTITUTE($AI677:$AI680,"M", "")))</f>
        <v>0</v>
      </c>
    </row>
    <row r="678" spans="2:60" ht="28.15" hidden="1" customHeight="1" thickBot="1">
      <c r="B678" s="29"/>
      <c r="C678" s="264"/>
      <c r="D678" s="37"/>
      <c r="E678" s="36"/>
      <c r="F678" s="36"/>
      <c r="G678" s="35"/>
      <c r="H678" s="256"/>
      <c r="I678" s="260"/>
      <c r="J678" s="260"/>
      <c r="K678" s="260"/>
      <c r="L678" s="32" t="s">
        <v>72</v>
      </c>
      <c r="M678" s="31"/>
      <c r="N678" s="32" t="s">
        <v>71</v>
      </c>
      <c r="O678" s="31"/>
      <c r="P678" s="32" t="s">
        <v>70</v>
      </c>
      <c r="Q678" s="31"/>
      <c r="R678" s="32" t="s">
        <v>69</v>
      </c>
      <c r="S678" s="31"/>
      <c r="T678" s="32" t="s">
        <v>68</v>
      </c>
      <c r="U678" s="31"/>
      <c r="V678" s="32" t="s">
        <v>67</v>
      </c>
      <c r="W678" s="31"/>
      <c r="X678" s="32" t="s">
        <v>66</v>
      </c>
      <c r="Y678" s="31"/>
      <c r="Z678" s="32" t="s">
        <v>65</v>
      </c>
      <c r="AA678" s="31"/>
      <c r="AB678" s="34" t="s">
        <v>64</v>
      </c>
      <c r="AC678" s="33"/>
      <c r="AD678" s="32" t="s">
        <v>63</v>
      </c>
      <c r="AE678" s="31"/>
      <c r="AF678" s="30"/>
      <c r="AG678" s="31"/>
      <c r="AH678" s="30"/>
      <c r="AI678" s="20"/>
      <c r="AJ678" s="246"/>
      <c r="AK678" s="246"/>
      <c r="AL678" s="19"/>
      <c r="AM678" s="7"/>
      <c r="AN678" s="7"/>
      <c r="AO678" s="239"/>
      <c r="AP678" s="230"/>
      <c r="AQ678" s="233"/>
      <c r="AR678" s="236"/>
      <c r="AS678" s="230"/>
      <c r="AT678" s="233"/>
      <c r="AU678" s="236"/>
      <c r="AV678" s="230"/>
      <c r="AW678" s="233"/>
      <c r="AX678" s="236"/>
      <c r="AY678" s="230"/>
      <c r="AZ678" s="233"/>
      <c r="BA678" s="236"/>
      <c r="BB678" s="230"/>
      <c r="BC678" s="233"/>
      <c r="BD678" s="298"/>
      <c r="BE678" s="301"/>
      <c r="BF678" s="301"/>
      <c r="BG678" s="304"/>
    </row>
    <row r="679" spans="2:60" ht="28.15" hidden="1" customHeight="1">
      <c r="B679" s="29"/>
      <c r="C679" s="265"/>
      <c r="D679" s="28"/>
      <c r="E679" s="27"/>
      <c r="F679" s="27"/>
      <c r="G679" s="26"/>
      <c r="H679" s="257"/>
      <c r="I679" s="261"/>
      <c r="J679" s="261"/>
      <c r="K679" s="261"/>
      <c r="L679" s="23" t="s">
        <v>62</v>
      </c>
      <c r="M679" s="22"/>
      <c r="N679" s="23" t="s">
        <v>61</v>
      </c>
      <c r="O679" s="22"/>
      <c r="P679" s="23" t="s">
        <v>60</v>
      </c>
      <c r="Q679" s="22"/>
      <c r="R679" s="23" t="s">
        <v>59</v>
      </c>
      <c r="S679" s="22"/>
      <c r="T679" s="23" t="s">
        <v>58</v>
      </c>
      <c r="U679" s="22"/>
      <c r="V679" s="23" t="s">
        <v>57</v>
      </c>
      <c r="W679" s="22"/>
      <c r="X679" s="23" t="s">
        <v>56</v>
      </c>
      <c r="Y679" s="22"/>
      <c r="Z679" s="23" t="s">
        <v>55</v>
      </c>
      <c r="AA679" s="22"/>
      <c r="AB679" s="25" t="s">
        <v>54</v>
      </c>
      <c r="AC679" s="24"/>
      <c r="AD679" s="23">
        <v>39</v>
      </c>
      <c r="AE679" s="22"/>
      <c r="AF679" s="21"/>
      <c r="AG679" s="22"/>
      <c r="AH679" s="21"/>
      <c r="AI679" s="20"/>
      <c r="AJ679" s="246"/>
      <c r="AK679" s="246"/>
      <c r="AL679" s="19"/>
      <c r="AM679" s="7"/>
      <c r="AN679" s="7"/>
      <c r="AO679" s="239"/>
      <c r="AP679" s="230"/>
      <c r="AQ679" s="233"/>
      <c r="AR679" s="236"/>
      <c r="AS679" s="230"/>
      <c r="AT679" s="233"/>
      <c r="AU679" s="236"/>
      <c r="AV679" s="230"/>
      <c r="AW679" s="233"/>
      <c r="AX679" s="236"/>
      <c r="AY679" s="230"/>
      <c r="AZ679" s="233"/>
      <c r="BA679" s="236"/>
      <c r="BB679" s="230"/>
      <c r="BC679" s="233"/>
      <c r="BD679" s="298"/>
      <c r="BE679" s="301"/>
      <c r="BF679" s="301"/>
      <c r="BG679" s="304"/>
    </row>
    <row r="680" spans="2:60" ht="28.15" hidden="1" customHeight="1" thickBot="1">
      <c r="B680" s="18"/>
      <c r="C680" s="271"/>
      <c r="D680" s="17"/>
      <c r="E680" s="16"/>
      <c r="F680" s="16"/>
      <c r="G680" s="15"/>
      <c r="H680" s="258"/>
      <c r="I680" s="272"/>
      <c r="J680" s="272"/>
      <c r="K680" s="272"/>
      <c r="L680" s="12" t="s">
        <v>53</v>
      </c>
      <c r="M680" s="11"/>
      <c r="N680" s="12" t="s">
        <v>52</v>
      </c>
      <c r="O680" s="11"/>
      <c r="P680" s="12" t="s">
        <v>51</v>
      </c>
      <c r="Q680" s="11"/>
      <c r="R680" s="12" t="s">
        <v>50</v>
      </c>
      <c r="S680" s="11"/>
      <c r="T680" s="12">
        <v>20</v>
      </c>
      <c r="U680" s="11"/>
      <c r="V680" s="12" t="s">
        <v>49</v>
      </c>
      <c r="W680" s="11"/>
      <c r="X680" s="12" t="s">
        <v>48</v>
      </c>
      <c r="Y680" s="11"/>
      <c r="Z680" s="12" t="s">
        <v>47</v>
      </c>
      <c r="AA680" s="11"/>
      <c r="AB680" s="14" t="s">
        <v>46</v>
      </c>
      <c r="AC680" s="13"/>
      <c r="AD680" s="12" t="s">
        <v>45</v>
      </c>
      <c r="AE680" s="11"/>
      <c r="AF680" s="10"/>
      <c r="AG680" s="11"/>
      <c r="AH680" s="10"/>
      <c r="AI680" s="9"/>
      <c r="AJ680" s="247"/>
      <c r="AK680" s="247"/>
      <c r="AL680" s="8"/>
      <c r="AM680" s="7"/>
      <c r="AN680" s="7"/>
      <c r="AO680" s="240"/>
      <c r="AP680" s="231"/>
      <c r="AQ680" s="234"/>
      <c r="AR680" s="237"/>
      <c r="AS680" s="231"/>
      <c r="AT680" s="234"/>
      <c r="AU680" s="237"/>
      <c r="AV680" s="231"/>
      <c r="AW680" s="234"/>
      <c r="AX680" s="237"/>
      <c r="AY680" s="231"/>
      <c r="AZ680" s="234"/>
      <c r="BA680" s="237"/>
      <c r="BB680" s="231"/>
      <c r="BC680" s="234"/>
      <c r="BD680" s="299"/>
      <c r="BE680" s="302"/>
      <c r="BF680" s="302"/>
      <c r="BG680" s="305"/>
    </row>
    <row r="681" spans="2:60" ht="85.9" hidden="1" customHeight="1" thickBot="1">
      <c r="B681" s="94" t="s">
        <v>119</v>
      </c>
      <c r="C681" s="83" t="s">
        <v>118</v>
      </c>
      <c r="D681" s="88" t="s">
        <v>117</v>
      </c>
      <c r="E681" s="93" t="s">
        <v>116</v>
      </c>
      <c r="F681" s="92"/>
      <c r="G681" s="91"/>
      <c r="H681" s="90" t="s">
        <v>115</v>
      </c>
      <c r="I681" s="88" t="s">
        <v>43</v>
      </c>
      <c r="J681" s="88" t="s">
        <v>114</v>
      </c>
      <c r="K681" s="88" t="s">
        <v>44</v>
      </c>
      <c r="L681" s="227" t="s">
        <v>113</v>
      </c>
      <c r="M681" s="270"/>
      <c r="N681" s="227" t="s">
        <v>112</v>
      </c>
      <c r="O681" s="270"/>
      <c r="P681" s="227" t="s">
        <v>112</v>
      </c>
      <c r="Q681" s="228"/>
      <c r="R681" s="227" t="s">
        <v>112</v>
      </c>
      <c r="S681" s="228"/>
      <c r="T681" s="227" t="s">
        <v>112</v>
      </c>
      <c r="U681" s="228"/>
      <c r="V681" s="227" t="s">
        <v>112</v>
      </c>
      <c r="W681" s="228"/>
      <c r="X681" s="227" t="s">
        <v>112</v>
      </c>
      <c r="Y681" s="228"/>
      <c r="Z681" s="227" t="s">
        <v>112</v>
      </c>
      <c r="AA681" s="228"/>
      <c r="AB681" s="227" t="s">
        <v>112</v>
      </c>
      <c r="AC681" s="228"/>
      <c r="AD681" s="227" t="s">
        <v>112</v>
      </c>
      <c r="AE681" s="228"/>
      <c r="AF681" s="244" t="s">
        <v>111</v>
      </c>
      <c r="AG681" s="228"/>
      <c r="AH681" s="90" t="s">
        <v>110</v>
      </c>
      <c r="AI681" s="89" t="s">
        <v>109</v>
      </c>
      <c r="AJ681" s="88" t="s">
        <v>108</v>
      </c>
      <c r="AK681" s="88" t="s">
        <v>107</v>
      </c>
      <c r="AL681" s="87" t="s">
        <v>106</v>
      </c>
      <c r="AM681" s="86"/>
      <c r="AN681" s="86"/>
      <c r="AO681" s="84" t="s">
        <v>105</v>
      </c>
      <c r="AP681" s="83" t="s">
        <v>104</v>
      </c>
      <c r="AQ681" s="82" t="s">
        <v>103</v>
      </c>
      <c r="AR681" s="84" t="s">
        <v>102</v>
      </c>
      <c r="AS681" s="83" t="s">
        <v>101</v>
      </c>
      <c r="AT681" s="82" t="s">
        <v>100</v>
      </c>
      <c r="AU681" s="84" t="s">
        <v>99</v>
      </c>
      <c r="AV681" s="83" t="s">
        <v>98</v>
      </c>
      <c r="AW681" s="85" t="s">
        <v>97</v>
      </c>
      <c r="AX681" s="84" t="s">
        <v>96</v>
      </c>
      <c r="AY681" s="83" t="s">
        <v>95</v>
      </c>
      <c r="AZ681" s="82" t="s">
        <v>94</v>
      </c>
      <c r="BA681" s="84" t="s">
        <v>93</v>
      </c>
      <c r="BB681" s="83" t="s">
        <v>92</v>
      </c>
      <c r="BC681" s="82" t="s">
        <v>91</v>
      </c>
      <c r="BD681" s="81" t="s">
        <v>90</v>
      </c>
      <c r="BE681" s="80" t="s">
        <v>89</v>
      </c>
      <c r="BF681" s="80" t="s">
        <v>88</v>
      </c>
      <c r="BG681" s="79" t="s">
        <v>87</v>
      </c>
    </row>
    <row r="682" spans="2:60" ht="48" hidden="1" thickBot="1">
      <c r="B682" s="78" t="s">
        <v>134</v>
      </c>
      <c r="C682" s="77"/>
      <c r="D682" s="76"/>
      <c r="E682" s="267"/>
      <c r="F682" s="268"/>
      <c r="G682" s="269"/>
      <c r="H682" s="75" t="s">
        <v>85</v>
      </c>
      <c r="I682" s="74"/>
      <c r="J682" s="74"/>
      <c r="K682" s="73"/>
      <c r="L682" s="72"/>
      <c r="M682" s="68"/>
      <c r="N682" s="72"/>
      <c r="O682" s="68"/>
      <c r="P682" s="72"/>
      <c r="Q682" s="68"/>
      <c r="R682" s="72"/>
      <c r="S682" s="68"/>
      <c r="T682" s="72"/>
      <c r="U682" s="68"/>
      <c r="V682" s="72"/>
      <c r="W682" s="68"/>
      <c r="X682" s="72"/>
      <c r="Y682" s="68"/>
      <c r="Z682" s="72"/>
      <c r="AA682" s="71"/>
      <c r="AB682" s="70"/>
      <c r="AC682" s="70"/>
      <c r="AD682" s="70"/>
      <c r="AE682" s="70"/>
      <c r="AF682" s="69" t="s">
        <v>84</v>
      </c>
      <c r="AG682" s="68"/>
      <c r="AH682" s="68"/>
      <c r="AI682" s="68"/>
      <c r="AJ682" s="67"/>
      <c r="AK682" s="67"/>
      <c r="AL682" s="66"/>
      <c r="AM682" s="65"/>
      <c r="AN682" s="65"/>
      <c r="AO682" s="64">
        <f t="shared" ref="AO682:BG682" si="48">SUM(AO683:AO694)</f>
        <v>0</v>
      </c>
      <c r="AP682" s="63">
        <f t="shared" si="48"/>
        <v>0</v>
      </c>
      <c r="AQ682" s="62">
        <f t="shared" si="48"/>
        <v>0</v>
      </c>
      <c r="AR682" s="64">
        <f t="shared" si="48"/>
        <v>0</v>
      </c>
      <c r="AS682" s="63">
        <f t="shared" si="48"/>
        <v>0</v>
      </c>
      <c r="AT682" s="62">
        <f t="shared" si="48"/>
        <v>0</v>
      </c>
      <c r="AU682" s="64">
        <f t="shared" si="48"/>
        <v>0</v>
      </c>
      <c r="AV682" s="63">
        <f t="shared" si="48"/>
        <v>0</v>
      </c>
      <c r="AW682" s="62">
        <f t="shared" si="48"/>
        <v>0</v>
      </c>
      <c r="AX682" s="64">
        <f t="shared" si="48"/>
        <v>0</v>
      </c>
      <c r="AY682" s="63">
        <f t="shared" si="48"/>
        <v>0</v>
      </c>
      <c r="AZ682" s="62">
        <f t="shared" si="48"/>
        <v>0</v>
      </c>
      <c r="BA682" s="64">
        <f t="shared" si="48"/>
        <v>0</v>
      </c>
      <c r="BB682" s="63">
        <f t="shared" si="48"/>
        <v>0</v>
      </c>
      <c r="BC682" s="62">
        <f t="shared" si="48"/>
        <v>0</v>
      </c>
      <c r="BD682" s="61">
        <f t="shared" si="48"/>
        <v>0</v>
      </c>
      <c r="BE682" s="60">
        <f t="shared" si="48"/>
        <v>0</v>
      </c>
      <c r="BF682" s="60">
        <f t="shared" si="48"/>
        <v>0</v>
      </c>
      <c r="BG682" s="59">
        <f t="shared" si="48"/>
        <v>0</v>
      </c>
      <c r="BH682" s="58" t="s">
        <v>83</v>
      </c>
    </row>
    <row r="683" spans="2:60" ht="28.15" hidden="1" customHeight="1">
      <c r="B683" s="29"/>
      <c r="C683" s="263">
        <v>1</v>
      </c>
      <c r="D683" s="47"/>
      <c r="E683" s="46"/>
      <c r="F683" s="46"/>
      <c r="G683" s="45"/>
      <c r="H683" s="255"/>
      <c r="I683" s="259"/>
      <c r="J683" s="259"/>
      <c r="K683" s="259"/>
      <c r="L683" s="42" t="s">
        <v>82</v>
      </c>
      <c r="M683" s="41"/>
      <c r="N683" s="42" t="s">
        <v>81</v>
      </c>
      <c r="O683" s="41"/>
      <c r="P683" s="42" t="s">
        <v>80</v>
      </c>
      <c r="Q683" s="41"/>
      <c r="R683" s="42" t="s">
        <v>79</v>
      </c>
      <c r="S683" s="41"/>
      <c r="T683" s="42" t="s">
        <v>78</v>
      </c>
      <c r="U683" s="41"/>
      <c r="V683" s="42" t="s">
        <v>77</v>
      </c>
      <c r="W683" s="41"/>
      <c r="X683" s="42" t="s">
        <v>76</v>
      </c>
      <c r="Y683" s="41"/>
      <c r="Z683" s="42" t="s">
        <v>75</v>
      </c>
      <c r="AA683" s="41"/>
      <c r="AB683" s="44" t="s">
        <v>74</v>
      </c>
      <c r="AC683" s="43"/>
      <c r="AD683" s="42" t="s">
        <v>73</v>
      </c>
      <c r="AE683" s="41"/>
      <c r="AF683" s="40"/>
      <c r="AG683" s="41"/>
      <c r="AH683" s="40"/>
      <c r="AI683" s="39"/>
      <c r="AJ683" s="245"/>
      <c r="AK683" s="245"/>
      <c r="AL683" s="38"/>
      <c r="AM683" s="7"/>
      <c r="AN683" s="7"/>
      <c r="AO683" s="238">
        <f>SUMPRODUCT(LEN($M683:$AE686)-LEN(SUBSTITUTE($M683:$AE686,"A", "")))</f>
        <v>0</v>
      </c>
      <c r="AP683" s="229">
        <f>SUMPRODUCT(LEN($AH683:$AH686)-LEN(SUBSTITUTE($AH683:$AH686,"A", "")))</f>
        <v>0</v>
      </c>
      <c r="AQ683" s="232">
        <f>SUMPRODUCT(LEN($AG683:$AG686)-LEN(SUBSTITUTE($AG683:$AG686,"A", "")))</f>
        <v>0</v>
      </c>
      <c r="AR683" s="235">
        <f>SUMPRODUCT(LEN($M683:$AE686)-LEN(SUBSTITUTE($M683:$AE686,"S", "")))</f>
        <v>0</v>
      </c>
      <c r="AS683" s="229">
        <f>SUMPRODUCT(LEN($AH683:$AH686)-LEN(SUBSTITUTE($AH683:$AH686,"S", "")))</f>
        <v>0</v>
      </c>
      <c r="AT683" s="232">
        <f>SUMPRODUCT(LEN($AG683:$AG686)-LEN(SUBSTITUTE($AG683:$AG686,"S", "")))</f>
        <v>0</v>
      </c>
      <c r="AU683" s="235">
        <f>SUMPRODUCT(LEN($M683:$AE686)-LEN(SUBSTITUTE($M683:$AE686,"F", "")))</f>
        <v>0</v>
      </c>
      <c r="AV683" s="229">
        <f>SUMPRODUCT(LEN($AH683:$AH686)-LEN(SUBSTITUTE($AH683:$AH686,"F", "")))</f>
        <v>0</v>
      </c>
      <c r="AW683" s="232">
        <f>SUMPRODUCT(LEN($AG683:$AG686)-LEN(SUBSTITUTE($AG683:$AG686,"F", "")))</f>
        <v>0</v>
      </c>
      <c r="AX683" s="235">
        <f>SUMPRODUCT(LEN($M683:$AE686)-LEN(SUBSTITUTE($M683:$AE686,"G", "")))</f>
        <v>0</v>
      </c>
      <c r="AY683" s="229">
        <f>SUMPRODUCT(LEN($AH683:$AH686)-LEN(SUBSTITUTE($AH683:$AH686,"G", "")))</f>
        <v>0</v>
      </c>
      <c r="AZ683" s="232">
        <f>SUMPRODUCT(LEN($AG683:$AG686)-LEN(SUBSTITUTE($AG683:$AG686,"G", "")))</f>
        <v>0</v>
      </c>
      <c r="BA683" s="235">
        <f>SUMPRODUCT(LEN($M683:$AE686)-LEN(SUBSTITUTE($M683:$AE686,"M", "")))</f>
        <v>0</v>
      </c>
      <c r="BB683" s="229">
        <f>SUMPRODUCT(LEN($AH683:$AH686)-LEN(SUBSTITUTE($AH683:$AH686,"M", "")))</f>
        <v>0</v>
      </c>
      <c r="BC683" s="232">
        <f>SUMPRODUCT(LEN($AG683:$AG686)-LEN(SUBSTITUTE($AG683:$AG686,"M", "")))</f>
        <v>0</v>
      </c>
      <c r="BD683" s="297">
        <f>SUMPRODUCT(LEN($AI683:$AI686)-LEN(SUBSTITUTE($AI683:$AI686,"S", "")))</f>
        <v>0</v>
      </c>
      <c r="BE683" s="300">
        <f>SUMPRODUCT(LEN($AI683:$AI686)-LEN(SUBSTITUTE($AI683:$AI686,"F", "")))</f>
        <v>0</v>
      </c>
      <c r="BF683" s="300">
        <f>SUMPRODUCT(LEN($AI683:$AI686)-LEN(SUBSTITUTE($AI683:$AI686,"G", "")))</f>
        <v>0</v>
      </c>
      <c r="BG683" s="303">
        <f>SUMPRODUCT(LEN($AI683:$AI686)-LEN(SUBSTITUTE($AI683:$AI686,"M", "")))</f>
        <v>0</v>
      </c>
    </row>
    <row r="684" spans="2:60" ht="28.15" hidden="1" customHeight="1" thickBot="1">
      <c r="B684" s="29"/>
      <c r="C684" s="264"/>
      <c r="D684" s="37"/>
      <c r="E684" s="36"/>
      <c r="F684" s="36"/>
      <c r="G684" s="35"/>
      <c r="H684" s="256"/>
      <c r="I684" s="260"/>
      <c r="J684" s="260"/>
      <c r="K684" s="260"/>
      <c r="L684" s="32" t="s">
        <v>72</v>
      </c>
      <c r="M684" s="31"/>
      <c r="N684" s="32" t="s">
        <v>71</v>
      </c>
      <c r="O684" s="31"/>
      <c r="P684" s="32" t="s">
        <v>70</v>
      </c>
      <c r="Q684" s="31"/>
      <c r="R684" s="32" t="s">
        <v>69</v>
      </c>
      <c r="S684" s="31"/>
      <c r="T684" s="32" t="s">
        <v>68</v>
      </c>
      <c r="U684" s="31"/>
      <c r="V684" s="32" t="s">
        <v>67</v>
      </c>
      <c r="W684" s="31"/>
      <c r="X684" s="32" t="s">
        <v>66</v>
      </c>
      <c r="Y684" s="31"/>
      <c r="Z684" s="32" t="s">
        <v>65</v>
      </c>
      <c r="AA684" s="31"/>
      <c r="AB684" s="34" t="s">
        <v>64</v>
      </c>
      <c r="AC684" s="33"/>
      <c r="AD684" s="32" t="s">
        <v>63</v>
      </c>
      <c r="AE684" s="31"/>
      <c r="AF684" s="30"/>
      <c r="AG684" s="31"/>
      <c r="AH684" s="30"/>
      <c r="AI684" s="20"/>
      <c r="AJ684" s="246"/>
      <c r="AK684" s="246"/>
      <c r="AL684" s="19"/>
      <c r="AM684" s="7"/>
      <c r="AN684" s="7"/>
      <c r="AO684" s="239"/>
      <c r="AP684" s="230"/>
      <c r="AQ684" s="233"/>
      <c r="AR684" s="236"/>
      <c r="AS684" s="230"/>
      <c r="AT684" s="233"/>
      <c r="AU684" s="236"/>
      <c r="AV684" s="230"/>
      <c r="AW684" s="233"/>
      <c r="AX684" s="236"/>
      <c r="AY684" s="230"/>
      <c r="AZ684" s="233"/>
      <c r="BA684" s="236"/>
      <c r="BB684" s="230"/>
      <c r="BC684" s="233"/>
      <c r="BD684" s="298"/>
      <c r="BE684" s="301"/>
      <c r="BF684" s="301"/>
      <c r="BG684" s="304"/>
    </row>
    <row r="685" spans="2:60" ht="28.15" hidden="1" customHeight="1">
      <c r="B685" s="29"/>
      <c r="C685" s="265"/>
      <c r="D685" s="28"/>
      <c r="E685" s="27"/>
      <c r="F685" s="27"/>
      <c r="G685" s="26"/>
      <c r="H685" s="257"/>
      <c r="I685" s="261"/>
      <c r="J685" s="261"/>
      <c r="K685" s="261"/>
      <c r="L685" s="23" t="s">
        <v>62</v>
      </c>
      <c r="M685" s="22"/>
      <c r="N685" s="23" t="s">
        <v>61</v>
      </c>
      <c r="O685" s="22"/>
      <c r="P685" s="23" t="s">
        <v>60</v>
      </c>
      <c r="Q685" s="22"/>
      <c r="R685" s="23" t="s">
        <v>59</v>
      </c>
      <c r="S685" s="22"/>
      <c r="T685" s="23" t="s">
        <v>58</v>
      </c>
      <c r="U685" s="22"/>
      <c r="V685" s="23" t="s">
        <v>57</v>
      </c>
      <c r="W685" s="22"/>
      <c r="X685" s="23" t="s">
        <v>56</v>
      </c>
      <c r="Y685" s="22"/>
      <c r="Z685" s="23" t="s">
        <v>55</v>
      </c>
      <c r="AA685" s="22"/>
      <c r="AB685" s="25" t="s">
        <v>54</v>
      </c>
      <c r="AC685" s="24"/>
      <c r="AD685" s="23">
        <v>39</v>
      </c>
      <c r="AE685" s="22"/>
      <c r="AF685" s="21"/>
      <c r="AG685" s="22"/>
      <c r="AH685" s="21"/>
      <c r="AI685" s="20"/>
      <c r="AJ685" s="246"/>
      <c r="AK685" s="246"/>
      <c r="AL685" s="19"/>
      <c r="AM685" s="7"/>
      <c r="AN685" s="7"/>
      <c r="AO685" s="239"/>
      <c r="AP685" s="230"/>
      <c r="AQ685" s="233"/>
      <c r="AR685" s="236"/>
      <c r="AS685" s="230"/>
      <c r="AT685" s="233"/>
      <c r="AU685" s="236"/>
      <c r="AV685" s="230"/>
      <c r="AW685" s="233"/>
      <c r="AX685" s="236"/>
      <c r="AY685" s="230"/>
      <c r="AZ685" s="233"/>
      <c r="BA685" s="236"/>
      <c r="BB685" s="230"/>
      <c r="BC685" s="233"/>
      <c r="BD685" s="298"/>
      <c r="BE685" s="301"/>
      <c r="BF685" s="301"/>
      <c r="BG685" s="304"/>
    </row>
    <row r="686" spans="2:60" ht="28.15" hidden="1" customHeight="1" thickBot="1">
      <c r="B686" s="29"/>
      <c r="C686" s="266"/>
      <c r="D686" s="57"/>
      <c r="E686" s="56"/>
      <c r="F686" s="56"/>
      <c r="G686" s="55"/>
      <c r="H686" s="258"/>
      <c r="I686" s="262"/>
      <c r="J686" s="262"/>
      <c r="K686" s="262"/>
      <c r="L686" s="52" t="s">
        <v>53</v>
      </c>
      <c r="M686" s="51"/>
      <c r="N686" s="52" t="s">
        <v>52</v>
      </c>
      <c r="O686" s="51"/>
      <c r="P686" s="52" t="s">
        <v>51</v>
      </c>
      <c r="Q686" s="51"/>
      <c r="R686" s="52" t="s">
        <v>50</v>
      </c>
      <c r="S686" s="51"/>
      <c r="T686" s="52">
        <v>20</v>
      </c>
      <c r="U686" s="51"/>
      <c r="V686" s="52" t="s">
        <v>49</v>
      </c>
      <c r="W686" s="51"/>
      <c r="X686" s="52" t="s">
        <v>48</v>
      </c>
      <c r="Y686" s="51"/>
      <c r="Z686" s="52" t="s">
        <v>47</v>
      </c>
      <c r="AA686" s="51"/>
      <c r="AB686" s="54" t="s">
        <v>46</v>
      </c>
      <c r="AC686" s="53"/>
      <c r="AD686" s="52" t="s">
        <v>45</v>
      </c>
      <c r="AE686" s="51"/>
      <c r="AF686" s="50"/>
      <c r="AG686" s="51"/>
      <c r="AH686" s="50"/>
      <c r="AI686" s="49"/>
      <c r="AJ686" s="248"/>
      <c r="AK686" s="248"/>
      <c r="AL686" s="48"/>
      <c r="AM686" s="7"/>
      <c r="AN686" s="7"/>
      <c r="AO686" s="240"/>
      <c r="AP686" s="231"/>
      <c r="AQ686" s="234"/>
      <c r="AR686" s="237"/>
      <c r="AS686" s="231"/>
      <c r="AT686" s="234"/>
      <c r="AU686" s="237"/>
      <c r="AV686" s="231"/>
      <c r="AW686" s="234"/>
      <c r="AX686" s="237"/>
      <c r="AY686" s="231"/>
      <c r="AZ686" s="234"/>
      <c r="BA686" s="237"/>
      <c r="BB686" s="231"/>
      <c r="BC686" s="234"/>
      <c r="BD686" s="299"/>
      <c r="BE686" s="302"/>
      <c r="BF686" s="302"/>
      <c r="BG686" s="305"/>
    </row>
    <row r="687" spans="2:60" ht="28.15" hidden="1" customHeight="1">
      <c r="B687" s="29"/>
      <c r="C687" s="263">
        <v>2</v>
      </c>
      <c r="D687" s="47"/>
      <c r="E687" s="46"/>
      <c r="F687" s="46"/>
      <c r="G687" s="45"/>
      <c r="H687" s="255"/>
      <c r="I687" s="259"/>
      <c r="J687" s="259"/>
      <c r="K687" s="259"/>
      <c r="L687" s="42" t="s">
        <v>82</v>
      </c>
      <c r="M687" s="41"/>
      <c r="N687" s="42" t="s">
        <v>81</v>
      </c>
      <c r="O687" s="41"/>
      <c r="P687" s="42" t="s">
        <v>80</v>
      </c>
      <c r="Q687" s="41"/>
      <c r="R687" s="42" t="s">
        <v>79</v>
      </c>
      <c r="S687" s="41"/>
      <c r="T687" s="42" t="s">
        <v>78</v>
      </c>
      <c r="U687" s="41"/>
      <c r="V687" s="42" t="s">
        <v>77</v>
      </c>
      <c r="W687" s="41"/>
      <c r="X687" s="42" t="s">
        <v>76</v>
      </c>
      <c r="Y687" s="41"/>
      <c r="Z687" s="42" t="s">
        <v>75</v>
      </c>
      <c r="AA687" s="41"/>
      <c r="AB687" s="44" t="s">
        <v>74</v>
      </c>
      <c r="AC687" s="43"/>
      <c r="AD687" s="42" t="s">
        <v>73</v>
      </c>
      <c r="AE687" s="41"/>
      <c r="AF687" s="40"/>
      <c r="AG687" s="41"/>
      <c r="AH687" s="40"/>
      <c r="AI687" s="39"/>
      <c r="AJ687" s="249"/>
      <c r="AK687" s="252"/>
      <c r="AL687" s="38"/>
      <c r="AM687" s="7"/>
      <c r="AN687" s="7"/>
      <c r="AO687" s="238">
        <f>SUMPRODUCT(LEN($M687:$AE690)-LEN(SUBSTITUTE($M687:$AE690,"A", "")))</f>
        <v>0</v>
      </c>
      <c r="AP687" s="229">
        <f>SUMPRODUCT(LEN($AH687:$AH690)-LEN(SUBSTITUTE($AH687:$AH690,"A", "")))</f>
        <v>0</v>
      </c>
      <c r="AQ687" s="232">
        <f>SUMPRODUCT(LEN($AG687:$AG690)-LEN(SUBSTITUTE($AG687:$AG690,"A", "")))</f>
        <v>0</v>
      </c>
      <c r="AR687" s="235">
        <f>SUMPRODUCT(LEN($M687:$AE690)-LEN(SUBSTITUTE($M687:$AE690,"S", "")))</f>
        <v>0</v>
      </c>
      <c r="AS687" s="229">
        <f>SUMPRODUCT(LEN($AH687:$AH690)-LEN(SUBSTITUTE($AH687:$AH690,"S", "")))</f>
        <v>0</v>
      </c>
      <c r="AT687" s="232">
        <f>SUMPRODUCT(LEN($AG687:$AG690)-LEN(SUBSTITUTE($AG687:$AG690,"S", "")))</f>
        <v>0</v>
      </c>
      <c r="AU687" s="235">
        <f>SUMPRODUCT(LEN($M687:$AE690)-LEN(SUBSTITUTE($M687:$AE690,"F", "")))</f>
        <v>0</v>
      </c>
      <c r="AV687" s="229">
        <f>SUMPRODUCT(LEN($AH687:$AH690)-LEN(SUBSTITUTE($AH687:$AH690,"F", "")))</f>
        <v>0</v>
      </c>
      <c r="AW687" s="232">
        <f>SUMPRODUCT(LEN($AG687:$AG690)-LEN(SUBSTITUTE($AG687:$AG690,"F", "")))</f>
        <v>0</v>
      </c>
      <c r="AX687" s="235">
        <f>SUMPRODUCT(LEN($M687:$AE690)-LEN(SUBSTITUTE($M687:$AE690,"G", "")))</f>
        <v>0</v>
      </c>
      <c r="AY687" s="229">
        <f>SUMPRODUCT(LEN($AH687:$AH690)-LEN(SUBSTITUTE($AH687:$AH690,"G", "")))</f>
        <v>0</v>
      </c>
      <c r="AZ687" s="232">
        <f>SUMPRODUCT(LEN($AG687:$AG690)-LEN(SUBSTITUTE($AG687:$AG690,"G", "")))</f>
        <v>0</v>
      </c>
      <c r="BA687" s="235">
        <f>SUMPRODUCT(LEN($M687:$AE690)-LEN(SUBSTITUTE($M687:$AE690,"M", "")))</f>
        <v>0</v>
      </c>
      <c r="BB687" s="229">
        <f>SUMPRODUCT(LEN($AH687:$AH690)-LEN(SUBSTITUTE($AH687:$AH690,"M", "")))</f>
        <v>0</v>
      </c>
      <c r="BC687" s="232">
        <f>SUMPRODUCT(LEN($AG687:$AG690)-LEN(SUBSTITUTE($AG687:$AG690,"M", "")))</f>
        <v>0</v>
      </c>
      <c r="BD687" s="297">
        <f>SUMPRODUCT(LEN($AI687:$AI690)-LEN(SUBSTITUTE($AI687:$AI690,"S", "")))</f>
        <v>0</v>
      </c>
      <c r="BE687" s="300">
        <f>SUMPRODUCT(LEN($AI687:$AI690)-LEN(SUBSTITUTE($AI687:$AI690,"F", "")))</f>
        <v>0</v>
      </c>
      <c r="BF687" s="300">
        <f>SUMPRODUCT(LEN($AI687:$AI690)-LEN(SUBSTITUTE($AI687:$AI690,"G", "")))</f>
        <v>0</v>
      </c>
      <c r="BG687" s="303">
        <f>SUMPRODUCT(LEN($AI687:$AI690)-LEN(SUBSTITUTE($AI687:$AI690,"M", "")))</f>
        <v>0</v>
      </c>
    </row>
    <row r="688" spans="2:60" ht="28.15" hidden="1" customHeight="1" thickBot="1">
      <c r="B688" s="29"/>
      <c r="C688" s="264"/>
      <c r="D688" s="37"/>
      <c r="E688" s="36"/>
      <c r="F688" s="36"/>
      <c r="G688" s="35"/>
      <c r="H688" s="256"/>
      <c r="I688" s="260"/>
      <c r="J688" s="260"/>
      <c r="K688" s="260"/>
      <c r="L688" s="32" t="s">
        <v>72</v>
      </c>
      <c r="M688" s="31"/>
      <c r="N688" s="32" t="s">
        <v>71</v>
      </c>
      <c r="O688" s="31"/>
      <c r="P688" s="32" t="s">
        <v>70</v>
      </c>
      <c r="Q688" s="31"/>
      <c r="R688" s="32" t="s">
        <v>69</v>
      </c>
      <c r="S688" s="31"/>
      <c r="T688" s="32" t="s">
        <v>68</v>
      </c>
      <c r="U688" s="31"/>
      <c r="V688" s="32" t="s">
        <v>67</v>
      </c>
      <c r="W688" s="31"/>
      <c r="X688" s="32" t="s">
        <v>66</v>
      </c>
      <c r="Y688" s="31"/>
      <c r="Z688" s="32" t="s">
        <v>65</v>
      </c>
      <c r="AA688" s="31"/>
      <c r="AB688" s="34" t="s">
        <v>64</v>
      </c>
      <c r="AC688" s="33"/>
      <c r="AD688" s="32" t="s">
        <v>63</v>
      </c>
      <c r="AE688" s="31"/>
      <c r="AF688" s="30"/>
      <c r="AG688" s="31"/>
      <c r="AH688" s="30"/>
      <c r="AI688" s="20"/>
      <c r="AJ688" s="250"/>
      <c r="AK688" s="253"/>
      <c r="AL688" s="19"/>
      <c r="AM688" s="7"/>
      <c r="AN688" s="7"/>
      <c r="AO688" s="239"/>
      <c r="AP688" s="230"/>
      <c r="AQ688" s="233"/>
      <c r="AR688" s="236"/>
      <c r="AS688" s="230"/>
      <c r="AT688" s="233"/>
      <c r="AU688" s="236"/>
      <c r="AV688" s="230"/>
      <c r="AW688" s="233"/>
      <c r="AX688" s="236"/>
      <c r="AY688" s="230"/>
      <c r="AZ688" s="233"/>
      <c r="BA688" s="236"/>
      <c r="BB688" s="230"/>
      <c r="BC688" s="233"/>
      <c r="BD688" s="298"/>
      <c r="BE688" s="301"/>
      <c r="BF688" s="301"/>
      <c r="BG688" s="304"/>
    </row>
    <row r="689" spans="2:60" ht="28.15" hidden="1" customHeight="1">
      <c r="B689" s="29"/>
      <c r="C689" s="265"/>
      <c r="D689" s="28"/>
      <c r="E689" s="27"/>
      <c r="F689" s="27"/>
      <c r="G689" s="26"/>
      <c r="H689" s="257"/>
      <c r="I689" s="261"/>
      <c r="J689" s="261"/>
      <c r="K689" s="261"/>
      <c r="L689" s="23" t="s">
        <v>62</v>
      </c>
      <c r="M689" s="22"/>
      <c r="N689" s="23" t="s">
        <v>61</v>
      </c>
      <c r="O689" s="22"/>
      <c r="P689" s="23" t="s">
        <v>60</v>
      </c>
      <c r="Q689" s="22"/>
      <c r="R689" s="23" t="s">
        <v>59</v>
      </c>
      <c r="S689" s="22"/>
      <c r="T689" s="23" t="s">
        <v>58</v>
      </c>
      <c r="U689" s="22"/>
      <c r="V689" s="23" t="s">
        <v>57</v>
      </c>
      <c r="W689" s="22"/>
      <c r="X689" s="23" t="s">
        <v>56</v>
      </c>
      <c r="Y689" s="22"/>
      <c r="Z689" s="23" t="s">
        <v>55</v>
      </c>
      <c r="AA689" s="22"/>
      <c r="AB689" s="25" t="s">
        <v>54</v>
      </c>
      <c r="AC689" s="24"/>
      <c r="AD689" s="23">
        <v>39</v>
      </c>
      <c r="AE689" s="22"/>
      <c r="AF689" s="21"/>
      <c r="AG689" s="22"/>
      <c r="AH689" s="21"/>
      <c r="AI689" s="20"/>
      <c r="AJ689" s="250"/>
      <c r="AK689" s="253"/>
      <c r="AL689" s="19"/>
      <c r="AM689" s="7"/>
      <c r="AN689" s="7"/>
      <c r="AO689" s="239"/>
      <c r="AP689" s="230"/>
      <c r="AQ689" s="233"/>
      <c r="AR689" s="236"/>
      <c r="AS689" s="230"/>
      <c r="AT689" s="233"/>
      <c r="AU689" s="236"/>
      <c r="AV689" s="230"/>
      <c r="AW689" s="233"/>
      <c r="AX689" s="236"/>
      <c r="AY689" s="230"/>
      <c r="AZ689" s="233"/>
      <c r="BA689" s="236"/>
      <c r="BB689" s="230"/>
      <c r="BC689" s="233"/>
      <c r="BD689" s="298"/>
      <c r="BE689" s="301"/>
      <c r="BF689" s="301"/>
      <c r="BG689" s="304"/>
    </row>
    <row r="690" spans="2:60" ht="28.15" hidden="1" customHeight="1" thickBot="1">
      <c r="B690" s="29"/>
      <c r="C690" s="266"/>
      <c r="D690" s="57"/>
      <c r="E690" s="56"/>
      <c r="F690" s="56"/>
      <c r="G690" s="55"/>
      <c r="H690" s="258"/>
      <c r="I690" s="262"/>
      <c r="J690" s="262"/>
      <c r="K690" s="262"/>
      <c r="L690" s="52" t="s">
        <v>53</v>
      </c>
      <c r="M690" s="51"/>
      <c r="N690" s="52" t="s">
        <v>52</v>
      </c>
      <c r="O690" s="51"/>
      <c r="P690" s="52" t="s">
        <v>51</v>
      </c>
      <c r="Q690" s="51"/>
      <c r="R690" s="52" t="s">
        <v>50</v>
      </c>
      <c r="S690" s="51"/>
      <c r="T690" s="52">
        <v>20</v>
      </c>
      <c r="U690" s="51"/>
      <c r="V690" s="52" t="s">
        <v>49</v>
      </c>
      <c r="W690" s="51"/>
      <c r="X690" s="52" t="s">
        <v>48</v>
      </c>
      <c r="Y690" s="51"/>
      <c r="Z690" s="52" t="s">
        <v>47</v>
      </c>
      <c r="AA690" s="51"/>
      <c r="AB690" s="54" t="s">
        <v>46</v>
      </c>
      <c r="AC690" s="53"/>
      <c r="AD690" s="52" t="s">
        <v>45</v>
      </c>
      <c r="AE690" s="51"/>
      <c r="AF690" s="50"/>
      <c r="AG690" s="51"/>
      <c r="AH690" s="50"/>
      <c r="AI690" s="49"/>
      <c r="AJ690" s="251"/>
      <c r="AK690" s="254"/>
      <c r="AL690" s="48"/>
      <c r="AM690" s="7"/>
      <c r="AN690" s="7"/>
      <c r="AO690" s="240"/>
      <c r="AP690" s="231"/>
      <c r="AQ690" s="234"/>
      <c r="AR690" s="237"/>
      <c r="AS690" s="231"/>
      <c r="AT690" s="234"/>
      <c r="AU690" s="237"/>
      <c r="AV690" s="231"/>
      <c r="AW690" s="234"/>
      <c r="AX690" s="237"/>
      <c r="AY690" s="231"/>
      <c r="AZ690" s="234"/>
      <c r="BA690" s="237"/>
      <c r="BB690" s="231"/>
      <c r="BC690" s="234"/>
      <c r="BD690" s="299"/>
      <c r="BE690" s="302"/>
      <c r="BF690" s="302"/>
      <c r="BG690" s="305"/>
    </row>
    <row r="691" spans="2:60" ht="28.15" hidden="1" customHeight="1">
      <c r="B691" s="29"/>
      <c r="C691" s="263">
        <v>3</v>
      </c>
      <c r="D691" s="47"/>
      <c r="E691" s="46"/>
      <c r="F691" s="46"/>
      <c r="G691" s="45"/>
      <c r="H691" s="255"/>
      <c r="I691" s="259"/>
      <c r="J691" s="259"/>
      <c r="K691" s="259"/>
      <c r="L691" s="42" t="s">
        <v>82</v>
      </c>
      <c r="M691" s="41"/>
      <c r="N691" s="42" t="s">
        <v>81</v>
      </c>
      <c r="O691" s="41"/>
      <c r="P691" s="42" t="s">
        <v>80</v>
      </c>
      <c r="Q691" s="41"/>
      <c r="R691" s="42" t="s">
        <v>79</v>
      </c>
      <c r="S691" s="41"/>
      <c r="T691" s="42" t="s">
        <v>78</v>
      </c>
      <c r="U691" s="41"/>
      <c r="V691" s="42" t="s">
        <v>77</v>
      </c>
      <c r="W691" s="41"/>
      <c r="X691" s="42" t="s">
        <v>76</v>
      </c>
      <c r="Y691" s="41"/>
      <c r="Z691" s="42" t="s">
        <v>75</v>
      </c>
      <c r="AA691" s="41"/>
      <c r="AB691" s="44" t="s">
        <v>74</v>
      </c>
      <c r="AC691" s="43"/>
      <c r="AD691" s="42" t="s">
        <v>73</v>
      </c>
      <c r="AE691" s="41"/>
      <c r="AF691" s="40"/>
      <c r="AG691" s="41"/>
      <c r="AH691" s="40"/>
      <c r="AI691" s="39"/>
      <c r="AJ691" s="245"/>
      <c r="AK691" s="245"/>
      <c r="AL691" s="38"/>
      <c r="AM691" s="7"/>
      <c r="AN691" s="7"/>
      <c r="AO691" s="238">
        <f>SUMPRODUCT(LEN($M691:$AE694)-LEN(SUBSTITUTE($M691:$AE694,"A", "")))</f>
        <v>0</v>
      </c>
      <c r="AP691" s="229">
        <f>SUMPRODUCT(LEN($AH691:$AH694)-LEN(SUBSTITUTE($AH691:$AH694,"A", "")))</f>
        <v>0</v>
      </c>
      <c r="AQ691" s="232">
        <f>SUMPRODUCT(LEN($AG691:$AG694)-LEN(SUBSTITUTE($AG691:$AG694,"A", "")))</f>
        <v>0</v>
      </c>
      <c r="AR691" s="235">
        <f>SUMPRODUCT(LEN($M691:$AE694)-LEN(SUBSTITUTE($M691:$AE694,"S", "")))</f>
        <v>0</v>
      </c>
      <c r="AS691" s="229">
        <f>SUMPRODUCT(LEN($AH691:$AH694)-LEN(SUBSTITUTE($AH691:$AH694,"S", "")))</f>
        <v>0</v>
      </c>
      <c r="AT691" s="232">
        <f>SUMPRODUCT(LEN($AG691:$AG694)-LEN(SUBSTITUTE($AG691:$AG694,"S", "")))</f>
        <v>0</v>
      </c>
      <c r="AU691" s="235">
        <f>SUMPRODUCT(LEN($M691:$AE694)-LEN(SUBSTITUTE($M691:$AE694,"F", "")))</f>
        <v>0</v>
      </c>
      <c r="AV691" s="229">
        <f>SUMPRODUCT(LEN($AH691:$AH694)-LEN(SUBSTITUTE($AH691:$AH694,"F", "")))</f>
        <v>0</v>
      </c>
      <c r="AW691" s="232">
        <f>SUMPRODUCT(LEN($AG691:$AG694)-LEN(SUBSTITUTE($AG691:$AG694,"F", "")))</f>
        <v>0</v>
      </c>
      <c r="AX691" s="235">
        <f>SUMPRODUCT(LEN($M691:$AE694)-LEN(SUBSTITUTE($M691:$AE694,"G", "")))</f>
        <v>0</v>
      </c>
      <c r="AY691" s="229">
        <f>SUMPRODUCT(LEN($AH691:$AH694)-LEN(SUBSTITUTE($AH691:$AH694,"G", "")))</f>
        <v>0</v>
      </c>
      <c r="AZ691" s="232">
        <f>SUMPRODUCT(LEN($AG691:$AG694)-LEN(SUBSTITUTE($AG691:$AG694,"G", "")))</f>
        <v>0</v>
      </c>
      <c r="BA691" s="235">
        <f>SUMPRODUCT(LEN($M691:$AE694)-LEN(SUBSTITUTE($M691:$AE694,"M", "")))</f>
        <v>0</v>
      </c>
      <c r="BB691" s="229">
        <f>SUMPRODUCT(LEN($AH691:$AH694)-LEN(SUBSTITUTE($AH691:$AH694,"M", "")))</f>
        <v>0</v>
      </c>
      <c r="BC691" s="232">
        <f>SUMPRODUCT(LEN($AG691:$AG694)-LEN(SUBSTITUTE($AG691:$AG694,"M", "")))</f>
        <v>0</v>
      </c>
      <c r="BD691" s="297">
        <f>SUMPRODUCT(LEN($AI691:$AI694)-LEN(SUBSTITUTE($AI691:$AI694,"S", "")))</f>
        <v>0</v>
      </c>
      <c r="BE691" s="300">
        <f>SUMPRODUCT(LEN($AI691:$AI694)-LEN(SUBSTITUTE($AI691:$AI694,"F", "")))</f>
        <v>0</v>
      </c>
      <c r="BF691" s="300">
        <f>SUMPRODUCT(LEN($AI691:$AI694)-LEN(SUBSTITUTE($AI691:$AI694,"G", "")))</f>
        <v>0</v>
      </c>
      <c r="BG691" s="303">
        <f>SUMPRODUCT(LEN($AI691:$AI694)-LEN(SUBSTITUTE($AI691:$AI694,"M", "")))</f>
        <v>0</v>
      </c>
    </row>
    <row r="692" spans="2:60" ht="28.15" hidden="1" customHeight="1" thickBot="1">
      <c r="B692" s="29"/>
      <c r="C692" s="264"/>
      <c r="D692" s="37"/>
      <c r="E692" s="36"/>
      <c r="F692" s="36"/>
      <c r="G692" s="35"/>
      <c r="H692" s="256"/>
      <c r="I692" s="260"/>
      <c r="J692" s="260"/>
      <c r="K692" s="260"/>
      <c r="L692" s="32" t="s">
        <v>72</v>
      </c>
      <c r="M692" s="31"/>
      <c r="N692" s="32" t="s">
        <v>71</v>
      </c>
      <c r="O692" s="31"/>
      <c r="P692" s="32" t="s">
        <v>70</v>
      </c>
      <c r="Q692" s="31"/>
      <c r="R692" s="32" t="s">
        <v>69</v>
      </c>
      <c r="S692" s="31"/>
      <c r="T692" s="32" t="s">
        <v>68</v>
      </c>
      <c r="U692" s="31"/>
      <c r="V692" s="32" t="s">
        <v>67</v>
      </c>
      <c r="W692" s="31"/>
      <c r="X692" s="32" t="s">
        <v>66</v>
      </c>
      <c r="Y692" s="31"/>
      <c r="Z692" s="32" t="s">
        <v>65</v>
      </c>
      <c r="AA692" s="31"/>
      <c r="AB692" s="34" t="s">
        <v>64</v>
      </c>
      <c r="AC692" s="33"/>
      <c r="AD692" s="32" t="s">
        <v>63</v>
      </c>
      <c r="AE692" s="31"/>
      <c r="AF692" s="30"/>
      <c r="AG692" s="31"/>
      <c r="AH692" s="30"/>
      <c r="AI692" s="20"/>
      <c r="AJ692" s="246"/>
      <c r="AK692" s="246"/>
      <c r="AL692" s="19"/>
      <c r="AM692" s="7"/>
      <c r="AN692" s="7"/>
      <c r="AO692" s="239"/>
      <c r="AP692" s="230"/>
      <c r="AQ692" s="233"/>
      <c r="AR692" s="236"/>
      <c r="AS692" s="230"/>
      <c r="AT692" s="233"/>
      <c r="AU692" s="236"/>
      <c r="AV692" s="230"/>
      <c r="AW692" s="233"/>
      <c r="AX692" s="236"/>
      <c r="AY692" s="230"/>
      <c r="AZ692" s="233"/>
      <c r="BA692" s="236"/>
      <c r="BB692" s="230"/>
      <c r="BC692" s="233"/>
      <c r="BD692" s="298"/>
      <c r="BE692" s="301"/>
      <c r="BF692" s="301"/>
      <c r="BG692" s="304"/>
    </row>
    <row r="693" spans="2:60" ht="28.15" hidden="1" customHeight="1">
      <c r="B693" s="29"/>
      <c r="C693" s="265"/>
      <c r="D693" s="28"/>
      <c r="E693" s="27"/>
      <c r="F693" s="27"/>
      <c r="G693" s="26"/>
      <c r="H693" s="257"/>
      <c r="I693" s="261"/>
      <c r="J693" s="261"/>
      <c r="K693" s="261"/>
      <c r="L693" s="23" t="s">
        <v>62</v>
      </c>
      <c r="M693" s="22"/>
      <c r="N693" s="23" t="s">
        <v>61</v>
      </c>
      <c r="O693" s="22"/>
      <c r="P693" s="23" t="s">
        <v>60</v>
      </c>
      <c r="Q693" s="22"/>
      <c r="R693" s="23" t="s">
        <v>59</v>
      </c>
      <c r="S693" s="22"/>
      <c r="T693" s="23" t="s">
        <v>58</v>
      </c>
      <c r="U693" s="22"/>
      <c r="V693" s="23" t="s">
        <v>57</v>
      </c>
      <c r="W693" s="22"/>
      <c r="X693" s="23" t="s">
        <v>56</v>
      </c>
      <c r="Y693" s="22"/>
      <c r="Z693" s="23" t="s">
        <v>55</v>
      </c>
      <c r="AA693" s="22"/>
      <c r="AB693" s="25" t="s">
        <v>54</v>
      </c>
      <c r="AC693" s="24"/>
      <c r="AD693" s="23">
        <v>39</v>
      </c>
      <c r="AE693" s="22"/>
      <c r="AF693" s="21"/>
      <c r="AG693" s="22"/>
      <c r="AH693" s="21"/>
      <c r="AI693" s="20"/>
      <c r="AJ693" s="246"/>
      <c r="AK693" s="246"/>
      <c r="AL693" s="19"/>
      <c r="AM693" s="7"/>
      <c r="AN693" s="7"/>
      <c r="AO693" s="239"/>
      <c r="AP693" s="230"/>
      <c r="AQ693" s="233"/>
      <c r="AR693" s="236"/>
      <c r="AS693" s="230"/>
      <c r="AT693" s="233"/>
      <c r="AU693" s="236"/>
      <c r="AV693" s="230"/>
      <c r="AW693" s="233"/>
      <c r="AX693" s="236"/>
      <c r="AY693" s="230"/>
      <c r="AZ693" s="233"/>
      <c r="BA693" s="236"/>
      <c r="BB693" s="230"/>
      <c r="BC693" s="233"/>
      <c r="BD693" s="298"/>
      <c r="BE693" s="301"/>
      <c r="BF693" s="301"/>
      <c r="BG693" s="304"/>
    </row>
    <row r="694" spans="2:60" ht="28.15" hidden="1" customHeight="1" thickBot="1">
      <c r="B694" s="18"/>
      <c r="C694" s="271"/>
      <c r="D694" s="17"/>
      <c r="E694" s="16"/>
      <c r="F694" s="16"/>
      <c r="G694" s="15"/>
      <c r="H694" s="258"/>
      <c r="I694" s="272"/>
      <c r="J694" s="272"/>
      <c r="K694" s="272"/>
      <c r="L694" s="12" t="s">
        <v>53</v>
      </c>
      <c r="M694" s="11"/>
      <c r="N694" s="12" t="s">
        <v>52</v>
      </c>
      <c r="O694" s="11"/>
      <c r="P694" s="12" t="s">
        <v>51</v>
      </c>
      <c r="Q694" s="11"/>
      <c r="R694" s="12" t="s">
        <v>50</v>
      </c>
      <c r="S694" s="11"/>
      <c r="T694" s="12">
        <v>20</v>
      </c>
      <c r="U694" s="11"/>
      <c r="V694" s="12" t="s">
        <v>49</v>
      </c>
      <c r="W694" s="11"/>
      <c r="X694" s="12" t="s">
        <v>48</v>
      </c>
      <c r="Y694" s="11"/>
      <c r="Z694" s="12" t="s">
        <v>47</v>
      </c>
      <c r="AA694" s="11"/>
      <c r="AB694" s="14" t="s">
        <v>46</v>
      </c>
      <c r="AC694" s="13"/>
      <c r="AD694" s="12" t="s">
        <v>45</v>
      </c>
      <c r="AE694" s="11"/>
      <c r="AF694" s="10"/>
      <c r="AG694" s="11"/>
      <c r="AH694" s="10"/>
      <c r="AI694" s="9"/>
      <c r="AJ694" s="247"/>
      <c r="AK694" s="247"/>
      <c r="AL694" s="8"/>
      <c r="AM694" s="7"/>
      <c r="AN694" s="7"/>
      <c r="AO694" s="240"/>
      <c r="AP694" s="231"/>
      <c r="AQ694" s="234"/>
      <c r="AR694" s="237"/>
      <c r="AS694" s="231"/>
      <c r="AT694" s="234"/>
      <c r="AU694" s="237"/>
      <c r="AV694" s="231"/>
      <c r="AW694" s="234"/>
      <c r="AX694" s="237"/>
      <c r="AY694" s="231"/>
      <c r="AZ694" s="234"/>
      <c r="BA694" s="237"/>
      <c r="BB694" s="231"/>
      <c r="BC694" s="234"/>
      <c r="BD694" s="299"/>
      <c r="BE694" s="302"/>
      <c r="BF694" s="302"/>
      <c r="BG694" s="305"/>
    </row>
    <row r="695" spans="2:60" ht="85.9" hidden="1" customHeight="1" thickBot="1">
      <c r="B695" s="94" t="s">
        <v>119</v>
      </c>
      <c r="C695" s="83" t="s">
        <v>118</v>
      </c>
      <c r="D695" s="88" t="s">
        <v>117</v>
      </c>
      <c r="E695" s="93" t="s">
        <v>116</v>
      </c>
      <c r="F695" s="92"/>
      <c r="G695" s="91"/>
      <c r="H695" s="90" t="s">
        <v>115</v>
      </c>
      <c r="I695" s="88" t="s">
        <v>43</v>
      </c>
      <c r="J695" s="88" t="s">
        <v>114</v>
      </c>
      <c r="K695" s="88" t="s">
        <v>44</v>
      </c>
      <c r="L695" s="227" t="s">
        <v>113</v>
      </c>
      <c r="M695" s="270"/>
      <c r="N695" s="227" t="s">
        <v>112</v>
      </c>
      <c r="O695" s="270"/>
      <c r="P695" s="227" t="s">
        <v>112</v>
      </c>
      <c r="Q695" s="228"/>
      <c r="R695" s="227" t="s">
        <v>112</v>
      </c>
      <c r="S695" s="228"/>
      <c r="T695" s="227" t="s">
        <v>112</v>
      </c>
      <c r="U695" s="228"/>
      <c r="V695" s="227" t="s">
        <v>112</v>
      </c>
      <c r="W695" s="228"/>
      <c r="X695" s="227" t="s">
        <v>112</v>
      </c>
      <c r="Y695" s="228"/>
      <c r="Z695" s="227" t="s">
        <v>112</v>
      </c>
      <c r="AA695" s="228"/>
      <c r="AB695" s="227" t="s">
        <v>112</v>
      </c>
      <c r="AC695" s="228"/>
      <c r="AD695" s="227" t="s">
        <v>112</v>
      </c>
      <c r="AE695" s="228"/>
      <c r="AF695" s="244" t="s">
        <v>111</v>
      </c>
      <c r="AG695" s="228"/>
      <c r="AH695" s="90" t="s">
        <v>110</v>
      </c>
      <c r="AI695" s="89" t="s">
        <v>109</v>
      </c>
      <c r="AJ695" s="88" t="s">
        <v>108</v>
      </c>
      <c r="AK695" s="88" t="s">
        <v>107</v>
      </c>
      <c r="AL695" s="87" t="s">
        <v>106</v>
      </c>
      <c r="AM695" s="86"/>
      <c r="AN695" s="86"/>
      <c r="AO695" s="84" t="s">
        <v>105</v>
      </c>
      <c r="AP695" s="83" t="s">
        <v>104</v>
      </c>
      <c r="AQ695" s="82" t="s">
        <v>103</v>
      </c>
      <c r="AR695" s="84" t="s">
        <v>102</v>
      </c>
      <c r="AS695" s="83" t="s">
        <v>101</v>
      </c>
      <c r="AT695" s="82" t="s">
        <v>100</v>
      </c>
      <c r="AU695" s="84" t="s">
        <v>99</v>
      </c>
      <c r="AV695" s="83" t="s">
        <v>98</v>
      </c>
      <c r="AW695" s="85" t="s">
        <v>97</v>
      </c>
      <c r="AX695" s="84" t="s">
        <v>96</v>
      </c>
      <c r="AY695" s="83" t="s">
        <v>95</v>
      </c>
      <c r="AZ695" s="82" t="s">
        <v>94</v>
      </c>
      <c r="BA695" s="84" t="s">
        <v>93</v>
      </c>
      <c r="BB695" s="83" t="s">
        <v>92</v>
      </c>
      <c r="BC695" s="82" t="s">
        <v>91</v>
      </c>
      <c r="BD695" s="81" t="s">
        <v>90</v>
      </c>
      <c r="BE695" s="80" t="s">
        <v>89</v>
      </c>
      <c r="BF695" s="80" t="s">
        <v>88</v>
      </c>
      <c r="BG695" s="79" t="s">
        <v>87</v>
      </c>
    </row>
    <row r="696" spans="2:60" ht="48" hidden="1" thickBot="1">
      <c r="B696" s="78" t="s">
        <v>133</v>
      </c>
      <c r="C696" s="77"/>
      <c r="D696" s="76"/>
      <c r="E696" s="267"/>
      <c r="F696" s="268"/>
      <c r="G696" s="269"/>
      <c r="H696" s="75" t="s">
        <v>85</v>
      </c>
      <c r="I696" s="74"/>
      <c r="J696" s="74"/>
      <c r="K696" s="73"/>
      <c r="L696" s="72"/>
      <c r="M696" s="68"/>
      <c r="N696" s="72"/>
      <c r="O696" s="68"/>
      <c r="P696" s="72"/>
      <c r="Q696" s="68"/>
      <c r="R696" s="72"/>
      <c r="S696" s="68"/>
      <c r="T696" s="72"/>
      <c r="U696" s="68"/>
      <c r="V696" s="72"/>
      <c r="W696" s="68"/>
      <c r="X696" s="72"/>
      <c r="Y696" s="68"/>
      <c r="Z696" s="72"/>
      <c r="AA696" s="71"/>
      <c r="AB696" s="70"/>
      <c r="AC696" s="70"/>
      <c r="AD696" s="70"/>
      <c r="AE696" s="70"/>
      <c r="AF696" s="69" t="s">
        <v>84</v>
      </c>
      <c r="AG696" s="68"/>
      <c r="AH696" s="68"/>
      <c r="AI696" s="68"/>
      <c r="AJ696" s="67"/>
      <c r="AK696" s="67"/>
      <c r="AL696" s="66"/>
      <c r="AM696" s="65"/>
      <c r="AN696" s="65"/>
      <c r="AO696" s="64">
        <f t="shared" ref="AO696:BG696" si="49">SUM(AO697:AO708)</f>
        <v>0</v>
      </c>
      <c r="AP696" s="63">
        <f t="shared" si="49"/>
        <v>0</v>
      </c>
      <c r="AQ696" s="62">
        <f t="shared" si="49"/>
        <v>0</v>
      </c>
      <c r="AR696" s="64">
        <f t="shared" si="49"/>
        <v>0</v>
      </c>
      <c r="AS696" s="63">
        <f t="shared" si="49"/>
        <v>0</v>
      </c>
      <c r="AT696" s="62">
        <f t="shared" si="49"/>
        <v>0</v>
      </c>
      <c r="AU696" s="64">
        <f t="shared" si="49"/>
        <v>0</v>
      </c>
      <c r="AV696" s="63">
        <f t="shared" si="49"/>
        <v>0</v>
      </c>
      <c r="AW696" s="62">
        <f t="shared" si="49"/>
        <v>0</v>
      </c>
      <c r="AX696" s="64">
        <f t="shared" si="49"/>
        <v>0</v>
      </c>
      <c r="AY696" s="63">
        <f t="shared" si="49"/>
        <v>0</v>
      </c>
      <c r="AZ696" s="62">
        <f t="shared" si="49"/>
        <v>0</v>
      </c>
      <c r="BA696" s="64">
        <f t="shared" si="49"/>
        <v>0</v>
      </c>
      <c r="BB696" s="63">
        <f t="shared" si="49"/>
        <v>0</v>
      </c>
      <c r="BC696" s="62">
        <f t="shared" si="49"/>
        <v>0</v>
      </c>
      <c r="BD696" s="61">
        <f t="shared" si="49"/>
        <v>0</v>
      </c>
      <c r="BE696" s="60">
        <f t="shared" si="49"/>
        <v>0</v>
      </c>
      <c r="BF696" s="60">
        <f t="shared" si="49"/>
        <v>0</v>
      </c>
      <c r="BG696" s="59">
        <f t="shared" si="49"/>
        <v>0</v>
      </c>
      <c r="BH696" s="58" t="s">
        <v>83</v>
      </c>
    </row>
    <row r="697" spans="2:60" ht="28.15" hidden="1" customHeight="1">
      <c r="B697" s="29"/>
      <c r="C697" s="263">
        <v>1</v>
      </c>
      <c r="D697" s="47"/>
      <c r="E697" s="46"/>
      <c r="F697" s="46"/>
      <c r="G697" s="45"/>
      <c r="H697" s="255"/>
      <c r="I697" s="259"/>
      <c r="J697" s="259"/>
      <c r="K697" s="259"/>
      <c r="L697" s="42" t="s">
        <v>82</v>
      </c>
      <c r="M697" s="41"/>
      <c r="N697" s="42" t="s">
        <v>81</v>
      </c>
      <c r="O697" s="41"/>
      <c r="P697" s="42" t="s">
        <v>80</v>
      </c>
      <c r="Q697" s="41"/>
      <c r="R697" s="42" t="s">
        <v>79</v>
      </c>
      <c r="S697" s="41"/>
      <c r="T697" s="42" t="s">
        <v>78</v>
      </c>
      <c r="U697" s="41"/>
      <c r="V697" s="42" t="s">
        <v>77</v>
      </c>
      <c r="W697" s="41"/>
      <c r="X697" s="42" t="s">
        <v>76</v>
      </c>
      <c r="Y697" s="41"/>
      <c r="Z697" s="42" t="s">
        <v>75</v>
      </c>
      <c r="AA697" s="41"/>
      <c r="AB697" s="44" t="s">
        <v>74</v>
      </c>
      <c r="AC697" s="43"/>
      <c r="AD697" s="42" t="s">
        <v>73</v>
      </c>
      <c r="AE697" s="41"/>
      <c r="AF697" s="40"/>
      <c r="AG697" s="41"/>
      <c r="AH697" s="40"/>
      <c r="AI697" s="39"/>
      <c r="AJ697" s="245"/>
      <c r="AK697" s="245"/>
      <c r="AL697" s="38"/>
      <c r="AM697" s="7"/>
      <c r="AN697" s="7"/>
      <c r="AO697" s="238">
        <f>SUMPRODUCT(LEN($M697:$AE700)-LEN(SUBSTITUTE($M697:$AE700,"A", "")))</f>
        <v>0</v>
      </c>
      <c r="AP697" s="229">
        <f>SUMPRODUCT(LEN($AH697:$AH700)-LEN(SUBSTITUTE($AH697:$AH700,"A", "")))</f>
        <v>0</v>
      </c>
      <c r="AQ697" s="232">
        <f>SUMPRODUCT(LEN($AG697:$AG700)-LEN(SUBSTITUTE($AG697:$AG700,"A", "")))</f>
        <v>0</v>
      </c>
      <c r="AR697" s="235">
        <f>SUMPRODUCT(LEN($M697:$AE700)-LEN(SUBSTITUTE($M697:$AE700,"S", "")))</f>
        <v>0</v>
      </c>
      <c r="AS697" s="229">
        <f>SUMPRODUCT(LEN($AH697:$AH700)-LEN(SUBSTITUTE($AH697:$AH700,"S", "")))</f>
        <v>0</v>
      </c>
      <c r="AT697" s="232">
        <f>SUMPRODUCT(LEN($AG697:$AG700)-LEN(SUBSTITUTE($AG697:$AG700,"S", "")))</f>
        <v>0</v>
      </c>
      <c r="AU697" s="235">
        <f>SUMPRODUCT(LEN($M697:$AE700)-LEN(SUBSTITUTE($M697:$AE700,"F", "")))</f>
        <v>0</v>
      </c>
      <c r="AV697" s="229">
        <f>SUMPRODUCT(LEN($AH697:$AH700)-LEN(SUBSTITUTE($AH697:$AH700,"F", "")))</f>
        <v>0</v>
      </c>
      <c r="AW697" s="232">
        <f>SUMPRODUCT(LEN($AG697:$AG700)-LEN(SUBSTITUTE($AG697:$AG700,"F", "")))</f>
        <v>0</v>
      </c>
      <c r="AX697" s="235">
        <f>SUMPRODUCT(LEN($M697:$AE700)-LEN(SUBSTITUTE($M697:$AE700,"G", "")))</f>
        <v>0</v>
      </c>
      <c r="AY697" s="229">
        <f>SUMPRODUCT(LEN($AH697:$AH700)-LEN(SUBSTITUTE($AH697:$AH700,"G", "")))</f>
        <v>0</v>
      </c>
      <c r="AZ697" s="232">
        <f>SUMPRODUCT(LEN($AG697:$AG700)-LEN(SUBSTITUTE($AG697:$AG700,"G", "")))</f>
        <v>0</v>
      </c>
      <c r="BA697" s="235">
        <f>SUMPRODUCT(LEN($M697:$AE700)-LEN(SUBSTITUTE($M697:$AE700,"M", "")))</f>
        <v>0</v>
      </c>
      <c r="BB697" s="229">
        <f>SUMPRODUCT(LEN($AH697:$AH700)-LEN(SUBSTITUTE($AH697:$AH700,"M", "")))</f>
        <v>0</v>
      </c>
      <c r="BC697" s="232">
        <f>SUMPRODUCT(LEN($AG697:$AG700)-LEN(SUBSTITUTE($AG697:$AG700,"M", "")))</f>
        <v>0</v>
      </c>
      <c r="BD697" s="297">
        <f>SUMPRODUCT(LEN($AI697:$AI700)-LEN(SUBSTITUTE($AI697:$AI700,"S", "")))</f>
        <v>0</v>
      </c>
      <c r="BE697" s="300">
        <f>SUMPRODUCT(LEN($AI697:$AI700)-LEN(SUBSTITUTE($AI697:$AI700,"F", "")))</f>
        <v>0</v>
      </c>
      <c r="BF697" s="300">
        <f>SUMPRODUCT(LEN($AI697:$AI700)-LEN(SUBSTITUTE($AI697:$AI700,"G", "")))</f>
        <v>0</v>
      </c>
      <c r="BG697" s="303">
        <f>SUMPRODUCT(LEN($AI697:$AI700)-LEN(SUBSTITUTE($AI697:$AI700,"M", "")))</f>
        <v>0</v>
      </c>
    </row>
    <row r="698" spans="2:60" ht="28.15" hidden="1" customHeight="1" thickBot="1">
      <c r="B698" s="29"/>
      <c r="C698" s="264"/>
      <c r="D698" s="37"/>
      <c r="E698" s="36"/>
      <c r="F698" s="36"/>
      <c r="G698" s="35"/>
      <c r="H698" s="256"/>
      <c r="I698" s="260"/>
      <c r="J698" s="260"/>
      <c r="K698" s="260"/>
      <c r="L698" s="32" t="s">
        <v>72</v>
      </c>
      <c r="M698" s="31"/>
      <c r="N698" s="32" t="s">
        <v>71</v>
      </c>
      <c r="O698" s="31"/>
      <c r="P698" s="32" t="s">
        <v>70</v>
      </c>
      <c r="Q698" s="31"/>
      <c r="R698" s="32" t="s">
        <v>69</v>
      </c>
      <c r="S698" s="31"/>
      <c r="T698" s="32" t="s">
        <v>68</v>
      </c>
      <c r="U698" s="31"/>
      <c r="V698" s="32" t="s">
        <v>67</v>
      </c>
      <c r="W698" s="31"/>
      <c r="X698" s="32" t="s">
        <v>66</v>
      </c>
      <c r="Y698" s="31"/>
      <c r="Z698" s="32" t="s">
        <v>65</v>
      </c>
      <c r="AA698" s="31"/>
      <c r="AB698" s="34" t="s">
        <v>64</v>
      </c>
      <c r="AC698" s="33"/>
      <c r="AD698" s="32" t="s">
        <v>63</v>
      </c>
      <c r="AE698" s="31"/>
      <c r="AF698" s="30"/>
      <c r="AG698" s="31"/>
      <c r="AH698" s="30"/>
      <c r="AI698" s="20"/>
      <c r="AJ698" s="246"/>
      <c r="AK698" s="246"/>
      <c r="AL698" s="19"/>
      <c r="AM698" s="7"/>
      <c r="AN698" s="7"/>
      <c r="AO698" s="239"/>
      <c r="AP698" s="230"/>
      <c r="AQ698" s="233"/>
      <c r="AR698" s="236"/>
      <c r="AS698" s="230"/>
      <c r="AT698" s="233"/>
      <c r="AU698" s="236"/>
      <c r="AV698" s="230"/>
      <c r="AW698" s="233"/>
      <c r="AX698" s="236"/>
      <c r="AY698" s="230"/>
      <c r="AZ698" s="233"/>
      <c r="BA698" s="236"/>
      <c r="BB698" s="230"/>
      <c r="BC698" s="233"/>
      <c r="BD698" s="298"/>
      <c r="BE698" s="301"/>
      <c r="BF698" s="301"/>
      <c r="BG698" s="304"/>
    </row>
    <row r="699" spans="2:60" ht="28.15" hidden="1" customHeight="1">
      <c r="B699" s="29"/>
      <c r="C699" s="265"/>
      <c r="D699" s="28"/>
      <c r="E699" s="27"/>
      <c r="F699" s="27"/>
      <c r="G699" s="26"/>
      <c r="H699" s="257"/>
      <c r="I699" s="261"/>
      <c r="J699" s="261"/>
      <c r="K699" s="261"/>
      <c r="L699" s="23" t="s">
        <v>62</v>
      </c>
      <c r="M699" s="22"/>
      <c r="N699" s="23" t="s">
        <v>61</v>
      </c>
      <c r="O699" s="22"/>
      <c r="P699" s="23" t="s">
        <v>60</v>
      </c>
      <c r="Q699" s="22"/>
      <c r="R699" s="23" t="s">
        <v>59</v>
      </c>
      <c r="S699" s="22"/>
      <c r="T699" s="23" t="s">
        <v>58</v>
      </c>
      <c r="U699" s="22"/>
      <c r="V699" s="23" t="s">
        <v>57</v>
      </c>
      <c r="W699" s="22"/>
      <c r="X699" s="23" t="s">
        <v>56</v>
      </c>
      <c r="Y699" s="22"/>
      <c r="Z699" s="23" t="s">
        <v>55</v>
      </c>
      <c r="AA699" s="22"/>
      <c r="AB699" s="25" t="s">
        <v>54</v>
      </c>
      <c r="AC699" s="24"/>
      <c r="AD699" s="23">
        <v>39</v>
      </c>
      <c r="AE699" s="22"/>
      <c r="AF699" s="21"/>
      <c r="AG699" s="22"/>
      <c r="AH699" s="21"/>
      <c r="AI699" s="20"/>
      <c r="AJ699" s="246"/>
      <c r="AK699" s="246"/>
      <c r="AL699" s="19"/>
      <c r="AM699" s="7"/>
      <c r="AN699" s="7"/>
      <c r="AO699" s="239"/>
      <c r="AP699" s="230"/>
      <c r="AQ699" s="233"/>
      <c r="AR699" s="236"/>
      <c r="AS699" s="230"/>
      <c r="AT699" s="233"/>
      <c r="AU699" s="236"/>
      <c r="AV699" s="230"/>
      <c r="AW699" s="233"/>
      <c r="AX699" s="236"/>
      <c r="AY699" s="230"/>
      <c r="AZ699" s="233"/>
      <c r="BA699" s="236"/>
      <c r="BB699" s="230"/>
      <c r="BC699" s="233"/>
      <c r="BD699" s="298"/>
      <c r="BE699" s="301"/>
      <c r="BF699" s="301"/>
      <c r="BG699" s="304"/>
    </row>
    <row r="700" spans="2:60" ht="28.15" hidden="1" customHeight="1" thickBot="1">
      <c r="B700" s="29"/>
      <c r="C700" s="266"/>
      <c r="D700" s="57"/>
      <c r="E700" s="56"/>
      <c r="F700" s="56"/>
      <c r="G700" s="55"/>
      <c r="H700" s="258"/>
      <c r="I700" s="262"/>
      <c r="J700" s="262"/>
      <c r="K700" s="262"/>
      <c r="L700" s="52" t="s">
        <v>53</v>
      </c>
      <c r="M700" s="51"/>
      <c r="N700" s="52" t="s">
        <v>52</v>
      </c>
      <c r="O700" s="51"/>
      <c r="P700" s="52" t="s">
        <v>51</v>
      </c>
      <c r="Q700" s="51"/>
      <c r="R700" s="52" t="s">
        <v>50</v>
      </c>
      <c r="S700" s="51"/>
      <c r="T700" s="52">
        <v>20</v>
      </c>
      <c r="U700" s="51"/>
      <c r="V700" s="52" t="s">
        <v>49</v>
      </c>
      <c r="W700" s="51"/>
      <c r="X700" s="52" t="s">
        <v>48</v>
      </c>
      <c r="Y700" s="51"/>
      <c r="Z700" s="52" t="s">
        <v>47</v>
      </c>
      <c r="AA700" s="51"/>
      <c r="AB700" s="54" t="s">
        <v>46</v>
      </c>
      <c r="AC700" s="53"/>
      <c r="AD700" s="52" t="s">
        <v>45</v>
      </c>
      <c r="AE700" s="51"/>
      <c r="AF700" s="50"/>
      <c r="AG700" s="51"/>
      <c r="AH700" s="50"/>
      <c r="AI700" s="49"/>
      <c r="AJ700" s="248"/>
      <c r="AK700" s="248"/>
      <c r="AL700" s="48"/>
      <c r="AM700" s="7"/>
      <c r="AN700" s="7"/>
      <c r="AO700" s="240"/>
      <c r="AP700" s="231"/>
      <c r="AQ700" s="234"/>
      <c r="AR700" s="237"/>
      <c r="AS700" s="231"/>
      <c r="AT700" s="234"/>
      <c r="AU700" s="237"/>
      <c r="AV700" s="231"/>
      <c r="AW700" s="234"/>
      <c r="AX700" s="237"/>
      <c r="AY700" s="231"/>
      <c r="AZ700" s="234"/>
      <c r="BA700" s="237"/>
      <c r="BB700" s="231"/>
      <c r="BC700" s="234"/>
      <c r="BD700" s="299"/>
      <c r="BE700" s="302"/>
      <c r="BF700" s="302"/>
      <c r="BG700" s="305"/>
    </row>
    <row r="701" spans="2:60" ht="28.15" hidden="1" customHeight="1">
      <c r="B701" s="29"/>
      <c r="C701" s="263">
        <v>2</v>
      </c>
      <c r="D701" s="47"/>
      <c r="E701" s="46"/>
      <c r="F701" s="46"/>
      <c r="G701" s="45"/>
      <c r="H701" s="255"/>
      <c r="I701" s="259"/>
      <c r="J701" s="259"/>
      <c r="K701" s="259"/>
      <c r="L701" s="42" t="s">
        <v>82</v>
      </c>
      <c r="M701" s="41"/>
      <c r="N701" s="42" t="s">
        <v>81</v>
      </c>
      <c r="O701" s="41"/>
      <c r="P701" s="42" t="s">
        <v>80</v>
      </c>
      <c r="Q701" s="41"/>
      <c r="R701" s="42" t="s">
        <v>79</v>
      </c>
      <c r="S701" s="41"/>
      <c r="T701" s="42" t="s">
        <v>78</v>
      </c>
      <c r="U701" s="41"/>
      <c r="V701" s="42" t="s">
        <v>77</v>
      </c>
      <c r="W701" s="41"/>
      <c r="X701" s="42" t="s">
        <v>76</v>
      </c>
      <c r="Y701" s="41"/>
      <c r="Z701" s="42" t="s">
        <v>75</v>
      </c>
      <c r="AA701" s="41"/>
      <c r="AB701" s="44" t="s">
        <v>74</v>
      </c>
      <c r="AC701" s="43"/>
      <c r="AD701" s="42" t="s">
        <v>73</v>
      </c>
      <c r="AE701" s="41"/>
      <c r="AF701" s="40"/>
      <c r="AG701" s="41"/>
      <c r="AH701" s="40"/>
      <c r="AI701" s="39"/>
      <c r="AJ701" s="249"/>
      <c r="AK701" s="252"/>
      <c r="AL701" s="38"/>
      <c r="AM701" s="7"/>
      <c r="AN701" s="7"/>
      <c r="AO701" s="238">
        <f>SUMPRODUCT(LEN($M701:$AE704)-LEN(SUBSTITUTE($M701:$AE704,"A", "")))</f>
        <v>0</v>
      </c>
      <c r="AP701" s="229">
        <f>SUMPRODUCT(LEN($AH701:$AH704)-LEN(SUBSTITUTE($AH701:$AH704,"A", "")))</f>
        <v>0</v>
      </c>
      <c r="AQ701" s="232">
        <f>SUMPRODUCT(LEN($AG701:$AG704)-LEN(SUBSTITUTE($AG701:$AG704,"A", "")))</f>
        <v>0</v>
      </c>
      <c r="AR701" s="235">
        <f>SUMPRODUCT(LEN($M701:$AE704)-LEN(SUBSTITUTE($M701:$AE704,"S", "")))</f>
        <v>0</v>
      </c>
      <c r="AS701" s="229">
        <f>SUMPRODUCT(LEN($AH701:$AH704)-LEN(SUBSTITUTE($AH701:$AH704,"S", "")))</f>
        <v>0</v>
      </c>
      <c r="AT701" s="232">
        <f>SUMPRODUCT(LEN($AG701:$AG704)-LEN(SUBSTITUTE($AG701:$AG704,"S", "")))</f>
        <v>0</v>
      </c>
      <c r="AU701" s="235">
        <f>SUMPRODUCT(LEN($M701:$AE704)-LEN(SUBSTITUTE($M701:$AE704,"F", "")))</f>
        <v>0</v>
      </c>
      <c r="AV701" s="229">
        <f>SUMPRODUCT(LEN($AH701:$AH704)-LEN(SUBSTITUTE($AH701:$AH704,"F", "")))</f>
        <v>0</v>
      </c>
      <c r="AW701" s="232">
        <f>SUMPRODUCT(LEN($AG701:$AG704)-LEN(SUBSTITUTE($AG701:$AG704,"F", "")))</f>
        <v>0</v>
      </c>
      <c r="AX701" s="235">
        <f>SUMPRODUCT(LEN($M701:$AE704)-LEN(SUBSTITUTE($M701:$AE704,"G", "")))</f>
        <v>0</v>
      </c>
      <c r="AY701" s="229">
        <f>SUMPRODUCT(LEN($AH701:$AH704)-LEN(SUBSTITUTE($AH701:$AH704,"G", "")))</f>
        <v>0</v>
      </c>
      <c r="AZ701" s="232">
        <f>SUMPRODUCT(LEN($AG701:$AG704)-LEN(SUBSTITUTE($AG701:$AG704,"G", "")))</f>
        <v>0</v>
      </c>
      <c r="BA701" s="235">
        <f>SUMPRODUCT(LEN($M701:$AE704)-LEN(SUBSTITUTE($M701:$AE704,"M", "")))</f>
        <v>0</v>
      </c>
      <c r="BB701" s="229">
        <f>SUMPRODUCT(LEN($AH701:$AH704)-LEN(SUBSTITUTE($AH701:$AH704,"M", "")))</f>
        <v>0</v>
      </c>
      <c r="BC701" s="232">
        <f>SUMPRODUCT(LEN($AG701:$AG704)-LEN(SUBSTITUTE($AG701:$AG704,"M", "")))</f>
        <v>0</v>
      </c>
      <c r="BD701" s="297">
        <f>SUMPRODUCT(LEN($AI701:$AI704)-LEN(SUBSTITUTE($AI701:$AI704,"S", "")))</f>
        <v>0</v>
      </c>
      <c r="BE701" s="300">
        <f>SUMPRODUCT(LEN($AI701:$AI704)-LEN(SUBSTITUTE($AI701:$AI704,"F", "")))</f>
        <v>0</v>
      </c>
      <c r="BF701" s="300">
        <f>SUMPRODUCT(LEN($AI701:$AI704)-LEN(SUBSTITUTE($AI701:$AI704,"G", "")))</f>
        <v>0</v>
      </c>
      <c r="BG701" s="303">
        <f>SUMPRODUCT(LEN($AI701:$AI704)-LEN(SUBSTITUTE($AI701:$AI704,"M", "")))</f>
        <v>0</v>
      </c>
    </row>
    <row r="702" spans="2:60" ht="28.15" hidden="1" customHeight="1" thickBot="1">
      <c r="B702" s="29"/>
      <c r="C702" s="264"/>
      <c r="D702" s="37"/>
      <c r="E702" s="36"/>
      <c r="F702" s="36"/>
      <c r="G702" s="35"/>
      <c r="H702" s="256"/>
      <c r="I702" s="260"/>
      <c r="J702" s="260"/>
      <c r="K702" s="260"/>
      <c r="L702" s="32" t="s">
        <v>72</v>
      </c>
      <c r="M702" s="31"/>
      <c r="N702" s="32" t="s">
        <v>71</v>
      </c>
      <c r="O702" s="31"/>
      <c r="P702" s="32" t="s">
        <v>70</v>
      </c>
      <c r="Q702" s="31"/>
      <c r="R702" s="32" t="s">
        <v>69</v>
      </c>
      <c r="S702" s="31"/>
      <c r="T702" s="32" t="s">
        <v>68</v>
      </c>
      <c r="U702" s="31"/>
      <c r="V702" s="32" t="s">
        <v>67</v>
      </c>
      <c r="W702" s="31"/>
      <c r="X702" s="32" t="s">
        <v>66</v>
      </c>
      <c r="Y702" s="31"/>
      <c r="Z702" s="32" t="s">
        <v>65</v>
      </c>
      <c r="AA702" s="31"/>
      <c r="AB702" s="34" t="s">
        <v>64</v>
      </c>
      <c r="AC702" s="33"/>
      <c r="AD702" s="32" t="s">
        <v>63</v>
      </c>
      <c r="AE702" s="31"/>
      <c r="AF702" s="30"/>
      <c r="AG702" s="31"/>
      <c r="AH702" s="30"/>
      <c r="AI702" s="20"/>
      <c r="AJ702" s="250"/>
      <c r="AK702" s="253"/>
      <c r="AL702" s="19"/>
      <c r="AM702" s="7"/>
      <c r="AN702" s="7"/>
      <c r="AO702" s="239"/>
      <c r="AP702" s="230"/>
      <c r="AQ702" s="233"/>
      <c r="AR702" s="236"/>
      <c r="AS702" s="230"/>
      <c r="AT702" s="233"/>
      <c r="AU702" s="236"/>
      <c r="AV702" s="230"/>
      <c r="AW702" s="233"/>
      <c r="AX702" s="236"/>
      <c r="AY702" s="230"/>
      <c r="AZ702" s="233"/>
      <c r="BA702" s="236"/>
      <c r="BB702" s="230"/>
      <c r="BC702" s="233"/>
      <c r="BD702" s="298"/>
      <c r="BE702" s="301"/>
      <c r="BF702" s="301"/>
      <c r="BG702" s="304"/>
    </row>
    <row r="703" spans="2:60" ht="28.15" hidden="1" customHeight="1">
      <c r="B703" s="29"/>
      <c r="C703" s="265"/>
      <c r="D703" s="28"/>
      <c r="E703" s="27"/>
      <c r="F703" s="27"/>
      <c r="G703" s="26"/>
      <c r="H703" s="257"/>
      <c r="I703" s="261"/>
      <c r="J703" s="261"/>
      <c r="K703" s="261"/>
      <c r="L703" s="23" t="s">
        <v>62</v>
      </c>
      <c r="M703" s="22"/>
      <c r="N703" s="23" t="s">
        <v>61</v>
      </c>
      <c r="O703" s="22"/>
      <c r="P703" s="23" t="s">
        <v>60</v>
      </c>
      <c r="Q703" s="22"/>
      <c r="R703" s="23" t="s">
        <v>59</v>
      </c>
      <c r="S703" s="22"/>
      <c r="T703" s="23" t="s">
        <v>58</v>
      </c>
      <c r="U703" s="22"/>
      <c r="V703" s="23" t="s">
        <v>57</v>
      </c>
      <c r="W703" s="22"/>
      <c r="X703" s="23" t="s">
        <v>56</v>
      </c>
      <c r="Y703" s="22"/>
      <c r="Z703" s="23" t="s">
        <v>55</v>
      </c>
      <c r="AA703" s="22"/>
      <c r="AB703" s="25" t="s">
        <v>54</v>
      </c>
      <c r="AC703" s="24"/>
      <c r="AD703" s="23">
        <v>39</v>
      </c>
      <c r="AE703" s="22"/>
      <c r="AF703" s="21"/>
      <c r="AG703" s="22"/>
      <c r="AH703" s="21"/>
      <c r="AI703" s="20"/>
      <c r="AJ703" s="250"/>
      <c r="AK703" s="253"/>
      <c r="AL703" s="19"/>
      <c r="AM703" s="7"/>
      <c r="AN703" s="7"/>
      <c r="AO703" s="239"/>
      <c r="AP703" s="230"/>
      <c r="AQ703" s="233"/>
      <c r="AR703" s="236"/>
      <c r="AS703" s="230"/>
      <c r="AT703" s="233"/>
      <c r="AU703" s="236"/>
      <c r="AV703" s="230"/>
      <c r="AW703" s="233"/>
      <c r="AX703" s="236"/>
      <c r="AY703" s="230"/>
      <c r="AZ703" s="233"/>
      <c r="BA703" s="236"/>
      <c r="BB703" s="230"/>
      <c r="BC703" s="233"/>
      <c r="BD703" s="298"/>
      <c r="BE703" s="301"/>
      <c r="BF703" s="301"/>
      <c r="BG703" s="304"/>
    </row>
    <row r="704" spans="2:60" ht="28.15" hidden="1" customHeight="1" thickBot="1">
      <c r="B704" s="29"/>
      <c r="C704" s="266"/>
      <c r="D704" s="57"/>
      <c r="E704" s="56"/>
      <c r="F704" s="56"/>
      <c r="G704" s="55"/>
      <c r="H704" s="258"/>
      <c r="I704" s="262"/>
      <c r="J704" s="262"/>
      <c r="K704" s="262"/>
      <c r="L704" s="52" t="s">
        <v>53</v>
      </c>
      <c r="M704" s="51"/>
      <c r="N704" s="52" t="s">
        <v>52</v>
      </c>
      <c r="O704" s="51"/>
      <c r="P704" s="52" t="s">
        <v>51</v>
      </c>
      <c r="Q704" s="51"/>
      <c r="R704" s="52" t="s">
        <v>50</v>
      </c>
      <c r="S704" s="51"/>
      <c r="T704" s="52">
        <v>20</v>
      </c>
      <c r="U704" s="51"/>
      <c r="V704" s="52" t="s">
        <v>49</v>
      </c>
      <c r="W704" s="51"/>
      <c r="X704" s="52" t="s">
        <v>48</v>
      </c>
      <c r="Y704" s="51"/>
      <c r="Z704" s="52" t="s">
        <v>47</v>
      </c>
      <c r="AA704" s="51"/>
      <c r="AB704" s="54" t="s">
        <v>46</v>
      </c>
      <c r="AC704" s="53"/>
      <c r="AD704" s="52" t="s">
        <v>45</v>
      </c>
      <c r="AE704" s="51"/>
      <c r="AF704" s="50"/>
      <c r="AG704" s="51"/>
      <c r="AH704" s="50"/>
      <c r="AI704" s="49"/>
      <c r="AJ704" s="251"/>
      <c r="AK704" s="254"/>
      <c r="AL704" s="48"/>
      <c r="AM704" s="7"/>
      <c r="AN704" s="7"/>
      <c r="AO704" s="240"/>
      <c r="AP704" s="231"/>
      <c r="AQ704" s="234"/>
      <c r="AR704" s="237"/>
      <c r="AS704" s="231"/>
      <c r="AT704" s="234"/>
      <c r="AU704" s="237"/>
      <c r="AV704" s="231"/>
      <c r="AW704" s="234"/>
      <c r="AX704" s="237"/>
      <c r="AY704" s="231"/>
      <c r="AZ704" s="234"/>
      <c r="BA704" s="237"/>
      <c r="BB704" s="231"/>
      <c r="BC704" s="234"/>
      <c r="BD704" s="299"/>
      <c r="BE704" s="302"/>
      <c r="BF704" s="302"/>
      <c r="BG704" s="305"/>
    </row>
    <row r="705" spans="2:60" ht="28.15" hidden="1" customHeight="1">
      <c r="B705" s="29"/>
      <c r="C705" s="263">
        <v>3</v>
      </c>
      <c r="D705" s="47"/>
      <c r="E705" s="46"/>
      <c r="F705" s="46"/>
      <c r="G705" s="45"/>
      <c r="H705" s="255"/>
      <c r="I705" s="259"/>
      <c r="J705" s="259"/>
      <c r="K705" s="259"/>
      <c r="L705" s="42" t="s">
        <v>82</v>
      </c>
      <c r="M705" s="41"/>
      <c r="N705" s="42" t="s">
        <v>81</v>
      </c>
      <c r="O705" s="41"/>
      <c r="P705" s="42" t="s">
        <v>80</v>
      </c>
      <c r="Q705" s="41"/>
      <c r="R705" s="42" t="s">
        <v>79</v>
      </c>
      <c r="S705" s="41"/>
      <c r="T705" s="42" t="s">
        <v>78</v>
      </c>
      <c r="U705" s="41"/>
      <c r="V705" s="42" t="s">
        <v>77</v>
      </c>
      <c r="W705" s="41"/>
      <c r="X705" s="42" t="s">
        <v>76</v>
      </c>
      <c r="Y705" s="41"/>
      <c r="Z705" s="42" t="s">
        <v>75</v>
      </c>
      <c r="AA705" s="41"/>
      <c r="AB705" s="44" t="s">
        <v>74</v>
      </c>
      <c r="AC705" s="43"/>
      <c r="AD705" s="42" t="s">
        <v>73</v>
      </c>
      <c r="AE705" s="41"/>
      <c r="AF705" s="40"/>
      <c r="AG705" s="41"/>
      <c r="AH705" s="40"/>
      <c r="AI705" s="39"/>
      <c r="AJ705" s="245"/>
      <c r="AK705" s="245"/>
      <c r="AL705" s="38"/>
      <c r="AM705" s="7"/>
      <c r="AN705" s="7"/>
      <c r="AO705" s="238">
        <f>SUMPRODUCT(LEN($M705:$AE708)-LEN(SUBSTITUTE($M705:$AE708,"A", "")))</f>
        <v>0</v>
      </c>
      <c r="AP705" s="229">
        <f>SUMPRODUCT(LEN($AH705:$AH708)-LEN(SUBSTITUTE($AH705:$AH708,"A", "")))</f>
        <v>0</v>
      </c>
      <c r="AQ705" s="232">
        <f>SUMPRODUCT(LEN($AG705:$AG708)-LEN(SUBSTITUTE($AG705:$AG708,"A", "")))</f>
        <v>0</v>
      </c>
      <c r="AR705" s="235">
        <f>SUMPRODUCT(LEN($M705:$AE708)-LEN(SUBSTITUTE($M705:$AE708,"S", "")))</f>
        <v>0</v>
      </c>
      <c r="AS705" s="229">
        <f>SUMPRODUCT(LEN($AH705:$AH708)-LEN(SUBSTITUTE($AH705:$AH708,"S", "")))</f>
        <v>0</v>
      </c>
      <c r="AT705" s="232">
        <f>SUMPRODUCT(LEN($AG705:$AG708)-LEN(SUBSTITUTE($AG705:$AG708,"S", "")))</f>
        <v>0</v>
      </c>
      <c r="AU705" s="235">
        <f>SUMPRODUCT(LEN($M705:$AE708)-LEN(SUBSTITUTE($M705:$AE708,"F", "")))</f>
        <v>0</v>
      </c>
      <c r="AV705" s="229">
        <f>SUMPRODUCT(LEN($AH705:$AH708)-LEN(SUBSTITUTE($AH705:$AH708,"F", "")))</f>
        <v>0</v>
      </c>
      <c r="AW705" s="232">
        <f>SUMPRODUCT(LEN($AG705:$AG708)-LEN(SUBSTITUTE($AG705:$AG708,"F", "")))</f>
        <v>0</v>
      </c>
      <c r="AX705" s="235">
        <f>SUMPRODUCT(LEN($M705:$AE708)-LEN(SUBSTITUTE($M705:$AE708,"G", "")))</f>
        <v>0</v>
      </c>
      <c r="AY705" s="229">
        <f>SUMPRODUCT(LEN($AH705:$AH708)-LEN(SUBSTITUTE($AH705:$AH708,"G", "")))</f>
        <v>0</v>
      </c>
      <c r="AZ705" s="232">
        <f>SUMPRODUCT(LEN($AG705:$AG708)-LEN(SUBSTITUTE($AG705:$AG708,"G", "")))</f>
        <v>0</v>
      </c>
      <c r="BA705" s="235">
        <f>SUMPRODUCT(LEN($M705:$AE708)-LEN(SUBSTITUTE($M705:$AE708,"M", "")))</f>
        <v>0</v>
      </c>
      <c r="BB705" s="229">
        <f>SUMPRODUCT(LEN($AH705:$AH708)-LEN(SUBSTITUTE($AH705:$AH708,"M", "")))</f>
        <v>0</v>
      </c>
      <c r="BC705" s="232">
        <f>SUMPRODUCT(LEN($AG705:$AG708)-LEN(SUBSTITUTE($AG705:$AG708,"M", "")))</f>
        <v>0</v>
      </c>
      <c r="BD705" s="297">
        <f>SUMPRODUCT(LEN($AI705:$AI708)-LEN(SUBSTITUTE($AI705:$AI708,"S", "")))</f>
        <v>0</v>
      </c>
      <c r="BE705" s="300">
        <f>SUMPRODUCT(LEN($AI705:$AI708)-LEN(SUBSTITUTE($AI705:$AI708,"F", "")))</f>
        <v>0</v>
      </c>
      <c r="BF705" s="300">
        <f>SUMPRODUCT(LEN($AI705:$AI708)-LEN(SUBSTITUTE($AI705:$AI708,"G", "")))</f>
        <v>0</v>
      </c>
      <c r="BG705" s="303">
        <f>SUMPRODUCT(LEN($AI705:$AI708)-LEN(SUBSTITUTE($AI705:$AI708,"M", "")))</f>
        <v>0</v>
      </c>
    </row>
    <row r="706" spans="2:60" ht="28.15" hidden="1" customHeight="1" thickBot="1">
      <c r="B706" s="29"/>
      <c r="C706" s="264"/>
      <c r="D706" s="37"/>
      <c r="E706" s="36"/>
      <c r="F706" s="36"/>
      <c r="G706" s="35"/>
      <c r="H706" s="256"/>
      <c r="I706" s="260"/>
      <c r="J706" s="260"/>
      <c r="K706" s="260"/>
      <c r="L706" s="32" t="s">
        <v>72</v>
      </c>
      <c r="M706" s="31"/>
      <c r="N706" s="32" t="s">
        <v>71</v>
      </c>
      <c r="O706" s="31"/>
      <c r="P706" s="32" t="s">
        <v>70</v>
      </c>
      <c r="Q706" s="31"/>
      <c r="R706" s="32" t="s">
        <v>69</v>
      </c>
      <c r="S706" s="31"/>
      <c r="T706" s="32" t="s">
        <v>68</v>
      </c>
      <c r="U706" s="31"/>
      <c r="V706" s="32" t="s">
        <v>67</v>
      </c>
      <c r="W706" s="31"/>
      <c r="X706" s="32" t="s">
        <v>66</v>
      </c>
      <c r="Y706" s="31"/>
      <c r="Z706" s="32" t="s">
        <v>65</v>
      </c>
      <c r="AA706" s="31"/>
      <c r="AB706" s="34" t="s">
        <v>64</v>
      </c>
      <c r="AC706" s="33"/>
      <c r="AD706" s="32" t="s">
        <v>63</v>
      </c>
      <c r="AE706" s="31"/>
      <c r="AF706" s="30"/>
      <c r="AG706" s="31"/>
      <c r="AH706" s="30"/>
      <c r="AI706" s="20"/>
      <c r="AJ706" s="246"/>
      <c r="AK706" s="246"/>
      <c r="AL706" s="19"/>
      <c r="AM706" s="7"/>
      <c r="AN706" s="7"/>
      <c r="AO706" s="239"/>
      <c r="AP706" s="230"/>
      <c r="AQ706" s="233"/>
      <c r="AR706" s="236"/>
      <c r="AS706" s="230"/>
      <c r="AT706" s="233"/>
      <c r="AU706" s="236"/>
      <c r="AV706" s="230"/>
      <c r="AW706" s="233"/>
      <c r="AX706" s="236"/>
      <c r="AY706" s="230"/>
      <c r="AZ706" s="233"/>
      <c r="BA706" s="236"/>
      <c r="BB706" s="230"/>
      <c r="BC706" s="233"/>
      <c r="BD706" s="298"/>
      <c r="BE706" s="301"/>
      <c r="BF706" s="301"/>
      <c r="BG706" s="304"/>
    </row>
    <row r="707" spans="2:60" ht="28.15" hidden="1" customHeight="1">
      <c r="B707" s="29"/>
      <c r="C707" s="265"/>
      <c r="D707" s="28"/>
      <c r="E707" s="27"/>
      <c r="F707" s="27"/>
      <c r="G707" s="26"/>
      <c r="H707" s="257"/>
      <c r="I707" s="261"/>
      <c r="J707" s="261"/>
      <c r="K707" s="261"/>
      <c r="L707" s="23" t="s">
        <v>62</v>
      </c>
      <c r="M707" s="22"/>
      <c r="N707" s="23" t="s">
        <v>61</v>
      </c>
      <c r="O707" s="22"/>
      <c r="P707" s="23" t="s">
        <v>60</v>
      </c>
      <c r="Q707" s="22"/>
      <c r="R707" s="23" t="s">
        <v>59</v>
      </c>
      <c r="S707" s="22"/>
      <c r="T707" s="23" t="s">
        <v>58</v>
      </c>
      <c r="U707" s="22"/>
      <c r="V707" s="23" t="s">
        <v>57</v>
      </c>
      <c r="W707" s="22"/>
      <c r="X707" s="23" t="s">
        <v>56</v>
      </c>
      <c r="Y707" s="22"/>
      <c r="Z707" s="23" t="s">
        <v>55</v>
      </c>
      <c r="AA707" s="22"/>
      <c r="AB707" s="25" t="s">
        <v>54</v>
      </c>
      <c r="AC707" s="24"/>
      <c r="AD707" s="23">
        <v>39</v>
      </c>
      <c r="AE707" s="22"/>
      <c r="AF707" s="21"/>
      <c r="AG707" s="22"/>
      <c r="AH707" s="21"/>
      <c r="AI707" s="20"/>
      <c r="AJ707" s="246"/>
      <c r="AK707" s="246"/>
      <c r="AL707" s="19"/>
      <c r="AM707" s="7"/>
      <c r="AN707" s="7"/>
      <c r="AO707" s="239"/>
      <c r="AP707" s="230"/>
      <c r="AQ707" s="233"/>
      <c r="AR707" s="236"/>
      <c r="AS707" s="230"/>
      <c r="AT707" s="233"/>
      <c r="AU707" s="236"/>
      <c r="AV707" s="230"/>
      <c r="AW707" s="233"/>
      <c r="AX707" s="236"/>
      <c r="AY707" s="230"/>
      <c r="AZ707" s="233"/>
      <c r="BA707" s="236"/>
      <c r="BB707" s="230"/>
      <c r="BC707" s="233"/>
      <c r="BD707" s="298"/>
      <c r="BE707" s="301"/>
      <c r="BF707" s="301"/>
      <c r="BG707" s="304"/>
    </row>
    <row r="708" spans="2:60" ht="28.15" hidden="1" customHeight="1" thickBot="1">
      <c r="B708" s="18"/>
      <c r="C708" s="271"/>
      <c r="D708" s="17"/>
      <c r="E708" s="16"/>
      <c r="F708" s="16"/>
      <c r="G708" s="15"/>
      <c r="H708" s="258"/>
      <c r="I708" s="272"/>
      <c r="J708" s="272"/>
      <c r="K708" s="272"/>
      <c r="L708" s="12" t="s">
        <v>53</v>
      </c>
      <c r="M708" s="11"/>
      <c r="N708" s="12" t="s">
        <v>52</v>
      </c>
      <c r="O708" s="11"/>
      <c r="P708" s="12" t="s">
        <v>51</v>
      </c>
      <c r="Q708" s="11"/>
      <c r="R708" s="12" t="s">
        <v>50</v>
      </c>
      <c r="S708" s="11"/>
      <c r="T708" s="12">
        <v>20</v>
      </c>
      <c r="U708" s="11"/>
      <c r="V708" s="12" t="s">
        <v>49</v>
      </c>
      <c r="W708" s="11"/>
      <c r="X708" s="12" t="s">
        <v>48</v>
      </c>
      <c r="Y708" s="11"/>
      <c r="Z708" s="12" t="s">
        <v>47</v>
      </c>
      <c r="AA708" s="11"/>
      <c r="AB708" s="14" t="s">
        <v>46</v>
      </c>
      <c r="AC708" s="13"/>
      <c r="AD708" s="12" t="s">
        <v>45</v>
      </c>
      <c r="AE708" s="11"/>
      <c r="AF708" s="10"/>
      <c r="AG708" s="11"/>
      <c r="AH708" s="10"/>
      <c r="AI708" s="9"/>
      <c r="AJ708" s="247"/>
      <c r="AK708" s="247"/>
      <c r="AL708" s="8"/>
      <c r="AM708" s="7"/>
      <c r="AN708" s="7"/>
      <c r="AO708" s="240"/>
      <c r="AP708" s="231"/>
      <c r="AQ708" s="234"/>
      <c r="AR708" s="237"/>
      <c r="AS708" s="231"/>
      <c r="AT708" s="234"/>
      <c r="AU708" s="237"/>
      <c r="AV708" s="231"/>
      <c r="AW708" s="234"/>
      <c r="AX708" s="237"/>
      <c r="AY708" s="231"/>
      <c r="AZ708" s="234"/>
      <c r="BA708" s="237"/>
      <c r="BB708" s="231"/>
      <c r="BC708" s="234"/>
      <c r="BD708" s="299"/>
      <c r="BE708" s="302"/>
      <c r="BF708" s="302"/>
      <c r="BG708" s="305"/>
    </row>
    <row r="709" spans="2:60" ht="85.9" hidden="1" customHeight="1" thickBot="1">
      <c r="B709" s="94" t="s">
        <v>119</v>
      </c>
      <c r="C709" s="83" t="s">
        <v>118</v>
      </c>
      <c r="D709" s="88" t="s">
        <v>117</v>
      </c>
      <c r="E709" s="93" t="s">
        <v>116</v>
      </c>
      <c r="F709" s="92"/>
      <c r="G709" s="91"/>
      <c r="H709" s="90" t="s">
        <v>115</v>
      </c>
      <c r="I709" s="88" t="s">
        <v>43</v>
      </c>
      <c r="J709" s="88" t="s">
        <v>114</v>
      </c>
      <c r="K709" s="88" t="s">
        <v>44</v>
      </c>
      <c r="L709" s="227" t="s">
        <v>113</v>
      </c>
      <c r="M709" s="270"/>
      <c r="N709" s="227" t="s">
        <v>112</v>
      </c>
      <c r="O709" s="270"/>
      <c r="P709" s="227" t="s">
        <v>112</v>
      </c>
      <c r="Q709" s="228"/>
      <c r="R709" s="227" t="s">
        <v>112</v>
      </c>
      <c r="S709" s="228"/>
      <c r="T709" s="227" t="s">
        <v>112</v>
      </c>
      <c r="U709" s="228"/>
      <c r="V709" s="227" t="s">
        <v>112</v>
      </c>
      <c r="W709" s="228"/>
      <c r="X709" s="227" t="s">
        <v>112</v>
      </c>
      <c r="Y709" s="228"/>
      <c r="Z709" s="227" t="s">
        <v>112</v>
      </c>
      <c r="AA709" s="228"/>
      <c r="AB709" s="227" t="s">
        <v>112</v>
      </c>
      <c r="AC709" s="228"/>
      <c r="AD709" s="227" t="s">
        <v>112</v>
      </c>
      <c r="AE709" s="228"/>
      <c r="AF709" s="244" t="s">
        <v>111</v>
      </c>
      <c r="AG709" s="228"/>
      <c r="AH709" s="90" t="s">
        <v>110</v>
      </c>
      <c r="AI709" s="89" t="s">
        <v>109</v>
      </c>
      <c r="AJ709" s="88" t="s">
        <v>108</v>
      </c>
      <c r="AK709" s="88" t="s">
        <v>107</v>
      </c>
      <c r="AL709" s="87" t="s">
        <v>106</v>
      </c>
      <c r="AM709" s="86"/>
      <c r="AN709" s="86"/>
      <c r="AO709" s="84" t="s">
        <v>105</v>
      </c>
      <c r="AP709" s="83" t="s">
        <v>104</v>
      </c>
      <c r="AQ709" s="82" t="s">
        <v>103</v>
      </c>
      <c r="AR709" s="84" t="s">
        <v>102</v>
      </c>
      <c r="AS709" s="83" t="s">
        <v>101</v>
      </c>
      <c r="AT709" s="82" t="s">
        <v>100</v>
      </c>
      <c r="AU709" s="84" t="s">
        <v>99</v>
      </c>
      <c r="AV709" s="83" t="s">
        <v>98</v>
      </c>
      <c r="AW709" s="85" t="s">
        <v>97</v>
      </c>
      <c r="AX709" s="84" t="s">
        <v>96</v>
      </c>
      <c r="AY709" s="83" t="s">
        <v>95</v>
      </c>
      <c r="AZ709" s="82" t="s">
        <v>94</v>
      </c>
      <c r="BA709" s="84" t="s">
        <v>93</v>
      </c>
      <c r="BB709" s="83" t="s">
        <v>92</v>
      </c>
      <c r="BC709" s="82" t="s">
        <v>91</v>
      </c>
      <c r="BD709" s="81" t="s">
        <v>90</v>
      </c>
      <c r="BE709" s="80" t="s">
        <v>89</v>
      </c>
      <c r="BF709" s="80" t="s">
        <v>88</v>
      </c>
      <c r="BG709" s="79" t="s">
        <v>87</v>
      </c>
    </row>
    <row r="710" spans="2:60" ht="48" hidden="1" thickBot="1">
      <c r="B710" s="78" t="s">
        <v>132</v>
      </c>
      <c r="C710" s="77"/>
      <c r="D710" s="76"/>
      <c r="E710" s="267"/>
      <c r="F710" s="268"/>
      <c r="G710" s="269"/>
      <c r="H710" s="75" t="s">
        <v>85</v>
      </c>
      <c r="I710" s="74"/>
      <c r="J710" s="74"/>
      <c r="K710" s="73"/>
      <c r="L710" s="72"/>
      <c r="M710" s="68"/>
      <c r="N710" s="72"/>
      <c r="O710" s="68"/>
      <c r="P710" s="72"/>
      <c r="Q710" s="68"/>
      <c r="R710" s="72"/>
      <c r="S710" s="68"/>
      <c r="T710" s="72"/>
      <c r="U710" s="68"/>
      <c r="V710" s="72"/>
      <c r="W710" s="68"/>
      <c r="X710" s="72"/>
      <c r="Y710" s="68"/>
      <c r="Z710" s="72"/>
      <c r="AA710" s="71"/>
      <c r="AB710" s="70"/>
      <c r="AC710" s="70"/>
      <c r="AD710" s="70"/>
      <c r="AE710" s="70"/>
      <c r="AF710" s="69" t="s">
        <v>84</v>
      </c>
      <c r="AG710" s="68"/>
      <c r="AH710" s="68"/>
      <c r="AI710" s="68"/>
      <c r="AJ710" s="67"/>
      <c r="AK710" s="67"/>
      <c r="AL710" s="66"/>
      <c r="AM710" s="65"/>
      <c r="AN710" s="65"/>
      <c r="AO710" s="64">
        <f t="shared" ref="AO710:BG710" si="50">SUM(AO711:AO722)</f>
        <v>0</v>
      </c>
      <c r="AP710" s="63">
        <f t="shared" si="50"/>
        <v>0</v>
      </c>
      <c r="AQ710" s="62">
        <f t="shared" si="50"/>
        <v>0</v>
      </c>
      <c r="AR710" s="64">
        <f t="shared" si="50"/>
        <v>0</v>
      </c>
      <c r="AS710" s="63">
        <f t="shared" si="50"/>
        <v>0</v>
      </c>
      <c r="AT710" s="62">
        <f t="shared" si="50"/>
        <v>0</v>
      </c>
      <c r="AU710" s="64">
        <f t="shared" si="50"/>
        <v>0</v>
      </c>
      <c r="AV710" s="63">
        <f t="shared" si="50"/>
        <v>0</v>
      </c>
      <c r="AW710" s="62">
        <f t="shared" si="50"/>
        <v>0</v>
      </c>
      <c r="AX710" s="64">
        <f t="shared" si="50"/>
        <v>0</v>
      </c>
      <c r="AY710" s="63">
        <f t="shared" si="50"/>
        <v>0</v>
      </c>
      <c r="AZ710" s="62">
        <f t="shared" si="50"/>
        <v>0</v>
      </c>
      <c r="BA710" s="64">
        <f t="shared" si="50"/>
        <v>0</v>
      </c>
      <c r="BB710" s="63">
        <f t="shared" si="50"/>
        <v>0</v>
      </c>
      <c r="BC710" s="62">
        <f t="shared" si="50"/>
        <v>0</v>
      </c>
      <c r="BD710" s="61">
        <f t="shared" si="50"/>
        <v>0</v>
      </c>
      <c r="BE710" s="60">
        <f t="shared" si="50"/>
        <v>0</v>
      </c>
      <c r="BF710" s="60">
        <f t="shared" si="50"/>
        <v>0</v>
      </c>
      <c r="BG710" s="59">
        <f t="shared" si="50"/>
        <v>0</v>
      </c>
      <c r="BH710" s="58" t="s">
        <v>83</v>
      </c>
    </row>
    <row r="711" spans="2:60" ht="28.15" hidden="1" customHeight="1">
      <c r="B711" s="29"/>
      <c r="C711" s="263">
        <v>1</v>
      </c>
      <c r="D711" s="47"/>
      <c r="E711" s="46"/>
      <c r="F711" s="46"/>
      <c r="G711" s="45"/>
      <c r="H711" s="255"/>
      <c r="I711" s="259"/>
      <c r="J711" s="259"/>
      <c r="K711" s="259"/>
      <c r="L711" s="42" t="s">
        <v>82</v>
      </c>
      <c r="M711" s="41"/>
      <c r="N711" s="42" t="s">
        <v>81</v>
      </c>
      <c r="O711" s="41"/>
      <c r="P711" s="42" t="s">
        <v>80</v>
      </c>
      <c r="Q711" s="41"/>
      <c r="R711" s="42" t="s">
        <v>79</v>
      </c>
      <c r="S711" s="41"/>
      <c r="T711" s="42" t="s">
        <v>78</v>
      </c>
      <c r="U711" s="41"/>
      <c r="V711" s="42" t="s">
        <v>77</v>
      </c>
      <c r="W711" s="41"/>
      <c r="X711" s="42" t="s">
        <v>76</v>
      </c>
      <c r="Y711" s="41"/>
      <c r="Z711" s="42" t="s">
        <v>75</v>
      </c>
      <c r="AA711" s="41"/>
      <c r="AB711" s="44" t="s">
        <v>74</v>
      </c>
      <c r="AC711" s="43"/>
      <c r="AD711" s="42" t="s">
        <v>73</v>
      </c>
      <c r="AE711" s="41"/>
      <c r="AF711" s="40"/>
      <c r="AG711" s="41"/>
      <c r="AH711" s="40"/>
      <c r="AI711" s="39"/>
      <c r="AJ711" s="245"/>
      <c r="AK711" s="245"/>
      <c r="AL711" s="38"/>
      <c r="AM711" s="7"/>
      <c r="AN711" s="7"/>
      <c r="AO711" s="238">
        <f>SUMPRODUCT(LEN($M711:$AE714)-LEN(SUBSTITUTE($M711:$AE714,"A", "")))</f>
        <v>0</v>
      </c>
      <c r="AP711" s="229">
        <f>SUMPRODUCT(LEN($AH711:$AH714)-LEN(SUBSTITUTE($AH711:$AH714,"A", "")))</f>
        <v>0</v>
      </c>
      <c r="AQ711" s="232">
        <f>SUMPRODUCT(LEN($AG711:$AG714)-LEN(SUBSTITUTE($AG711:$AG714,"A", "")))</f>
        <v>0</v>
      </c>
      <c r="AR711" s="235">
        <f>SUMPRODUCT(LEN($M711:$AE714)-LEN(SUBSTITUTE($M711:$AE714,"S", "")))</f>
        <v>0</v>
      </c>
      <c r="AS711" s="229">
        <f>SUMPRODUCT(LEN($AH711:$AH714)-LEN(SUBSTITUTE($AH711:$AH714,"S", "")))</f>
        <v>0</v>
      </c>
      <c r="AT711" s="232">
        <f>SUMPRODUCT(LEN($AG711:$AG714)-LEN(SUBSTITUTE($AG711:$AG714,"S", "")))</f>
        <v>0</v>
      </c>
      <c r="AU711" s="235">
        <f>SUMPRODUCT(LEN($M711:$AE714)-LEN(SUBSTITUTE($M711:$AE714,"F", "")))</f>
        <v>0</v>
      </c>
      <c r="AV711" s="229">
        <f>SUMPRODUCT(LEN($AH711:$AH714)-LEN(SUBSTITUTE($AH711:$AH714,"F", "")))</f>
        <v>0</v>
      </c>
      <c r="AW711" s="232">
        <f>SUMPRODUCT(LEN($AG711:$AG714)-LEN(SUBSTITUTE($AG711:$AG714,"F", "")))</f>
        <v>0</v>
      </c>
      <c r="AX711" s="235">
        <f>SUMPRODUCT(LEN($M711:$AE714)-LEN(SUBSTITUTE($M711:$AE714,"G", "")))</f>
        <v>0</v>
      </c>
      <c r="AY711" s="229">
        <f>SUMPRODUCT(LEN($AH711:$AH714)-LEN(SUBSTITUTE($AH711:$AH714,"G", "")))</f>
        <v>0</v>
      </c>
      <c r="AZ711" s="232">
        <f>SUMPRODUCT(LEN($AG711:$AG714)-LEN(SUBSTITUTE($AG711:$AG714,"G", "")))</f>
        <v>0</v>
      </c>
      <c r="BA711" s="235">
        <f>SUMPRODUCT(LEN($M711:$AE714)-LEN(SUBSTITUTE($M711:$AE714,"M", "")))</f>
        <v>0</v>
      </c>
      <c r="BB711" s="229">
        <f>SUMPRODUCT(LEN($AH711:$AH714)-LEN(SUBSTITUTE($AH711:$AH714,"M", "")))</f>
        <v>0</v>
      </c>
      <c r="BC711" s="232">
        <f>SUMPRODUCT(LEN($AG711:$AG714)-LEN(SUBSTITUTE($AG711:$AG714,"M", "")))</f>
        <v>0</v>
      </c>
      <c r="BD711" s="297">
        <f>SUMPRODUCT(LEN($AI711:$AI714)-LEN(SUBSTITUTE($AI711:$AI714,"S", "")))</f>
        <v>0</v>
      </c>
      <c r="BE711" s="300">
        <f>SUMPRODUCT(LEN($AI711:$AI714)-LEN(SUBSTITUTE($AI711:$AI714,"F", "")))</f>
        <v>0</v>
      </c>
      <c r="BF711" s="300">
        <f>SUMPRODUCT(LEN($AI711:$AI714)-LEN(SUBSTITUTE($AI711:$AI714,"G", "")))</f>
        <v>0</v>
      </c>
      <c r="BG711" s="303">
        <f>SUMPRODUCT(LEN($AI711:$AI714)-LEN(SUBSTITUTE($AI711:$AI714,"M", "")))</f>
        <v>0</v>
      </c>
    </row>
    <row r="712" spans="2:60" ht="28.15" hidden="1" customHeight="1" thickBot="1">
      <c r="B712" s="29"/>
      <c r="C712" s="264"/>
      <c r="D712" s="37"/>
      <c r="E712" s="36"/>
      <c r="F712" s="36"/>
      <c r="G712" s="35"/>
      <c r="H712" s="256"/>
      <c r="I712" s="260"/>
      <c r="J712" s="260"/>
      <c r="K712" s="260"/>
      <c r="L712" s="32" t="s">
        <v>72</v>
      </c>
      <c r="M712" s="31"/>
      <c r="N712" s="32" t="s">
        <v>71</v>
      </c>
      <c r="O712" s="31"/>
      <c r="P712" s="32" t="s">
        <v>70</v>
      </c>
      <c r="Q712" s="31"/>
      <c r="R712" s="32" t="s">
        <v>69</v>
      </c>
      <c r="S712" s="31"/>
      <c r="T712" s="32" t="s">
        <v>68</v>
      </c>
      <c r="U712" s="31"/>
      <c r="V712" s="32" t="s">
        <v>67</v>
      </c>
      <c r="W712" s="31"/>
      <c r="X712" s="32" t="s">
        <v>66</v>
      </c>
      <c r="Y712" s="31"/>
      <c r="Z712" s="32" t="s">
        <v>65</v>
      </c>
      <c r="AA712" s="31"/>
      <c r="AB712" s="34" t="s">
        <v>64</v>
      </c>
      <c r="AC712" s="33"/>
      <c r="AD712" s="32" t="s">
        <v>63</v>
      </c>
      <c r="AE712" s="31"/>
      <c r="AF712" s="30"/>
      <c r="AG712" s="31"/>
      <c r="AH712" s="30"/>
      <c r="AI712" s="20"/>
      <c r="AJ712" s="246"/>
      <c r="AK712" s="246"/>
      <c r="AL712" s="19"/>
      <c r="AM712" s="7"/>
      <c r="AN712" s="7"/>
      <c r="AO712" s="239"/>
      <c r="AP712" s="230"/>
      <c r="AQ712" s="233"/>
      <c r="AR712" s="236"/>
      <c r="AS712" s="230"/>
      <c r="AT712" s="233"/>
      <c r="AU712" s="236"/>
      <c r="AV712" s="230"/>
      <c r="AW712" s="233"/>
      <c r="AX712" s="236"/>
      <c r="AY712" s="230"/>
      <c r="AZ712" s="233"/>
      <c r="BA712" s="236"/>
      <c r="BB712" s="230"/>
      <c r="BC712" s="233"/>
      <c r="BD712" s="298"/>
      <c r="BE712" s="301"/>
      <c r="BF712" s="301"/>
      <c r="BG712" s="304"/>
    </row>
    <row r="713" spans="2:60" ht="28.15" hidden="1" customHeight="1">
      <c r="B713" s="29"/>
      <c r="C713" s="265"/>
      <c r="D713" s="28"/>
      <c r="E713" s="27"/>
      <c r="F713" s="27"/>
      <c r="G713" s="26"/>
      <c r="H713" s="257"/>
      <c r="I713" s="261"/>
      <c r="J713" s="261"/>
      <c r="K713" s="261"/>
      <c r="L713" s="23" t="s">
        <v>62</v>
      </c>
      <c r="M713" s="22"/>
      <c r="N713" s="23" t="s">
        <v>61</v>
      </c>
      <c r="O713" s="22"/>
      <c r="P713" s="23" t="s">
        <v>60</v>
      </c>
      <c r="Q713" s="22"/>
      <c r="R713" s="23" t="s">
        <v>59</v>
      </c>
      <c r="S713" s="22"/>
      <c r="T713" s="23" t="s">
        <v>58</v>
      </c>
      <c r="U713" s="22"/>
      <c r="V713" s="23" t="s">
        <v>57</v>
      </c>
      <c r="W713" s="22"/>
      <c r="X713" s="23" t="s">
        <v>56</v>
      </c>
      <c r="Y713" s="22"/>
      <c r="Z713" s="23" t="s">
        <v>55</v>
      </c>
      <c r="AA713" s="22"/>
      <c r="AB713" s="25" t="s">
        <v>54</v>
      </c>
      <c r="AC713" s="24"/>
      <c r="AD713" s="23">
        <v>39</v>
      </c>
      <c r="AE713" s="22"/>
      <c r="AF713" s="21"/>
      <c r="AG713" s="22"/>
      <c r="AH713" s="21"/>
      <c r="AI713" s="20"/>
      <c r="AJ713" s="246"/>
      <c r="AK713" s="246"/>
      <c r="AL713" s="19"/>
      <c r="AM713" s="7"/>
      <c r="AN713" s="7"/>
      <c r="AO713" s="239"/>
      <c r="AP713" s="230"/>
      <c r="AQ713" s="233"/>
      <c r="AR713" s="236"/>
      <c r="AS713" s="230"/>
      <c r="AT713" s="233"/>
      <c r="AU713" s="236"/>
      <c r="AV713" s="230"/>
      <c r="AW713" s="233"/>
      <c r="AX713" s="236"/>
      <c r="AY713" s="230"/>
      <c r="AZ713" s="233"/>
      <c r="BA713" s="236"/>
      <c r="BB713" s="230"/>
      <c r="BC713" s="233"/>
      <c r="BD713" s="298"/>
      <c r="BE713" s="301"/>
      <c r="BF713" s="301"/>
      <c r="BG713" s="304"/>
    </row>
    <row r="714" spans="2:60" ht="28.15" hidden="1" customHeight="1" thickBot="1">
      <c r="B714" s="29"/>
      <c r="C714" s="266"/>
      <c r="D714" s="57"/>
      <c r="E714" s="56"/>
      <c r="F714" s="56"/>
      <c r="G714" s="55"/>
      <c r="H714" s="258"/>
      <c r="I714" s="262"/>
      <c r="J714" s="262"/>
      <c r="K714" s="262"/>
      <c r="L714" s="52" t="s">
        <v>53</v>
      </c>
      <c r="M714" s="51"/>
      <c r="N714" s="52" t="s">
        <v>52</v>
      </c>
      <c r="O714" s="51"/>
      <c r="P714" s="52" t="s">
        <v>51</v>
      </c>
      <c r="Q714" s="51"/>
      <c r="R714" s="52" t="s">
        <v>50</v>
      </c>
      <c r="S714" s="51"/>
      <c r="T714" s="52">
        <v>20</v>
      </c>
      <c r="U714" s="51"/>
      <c r="V714" s="52" t="s">
        <v>49</v>
      </c>
      <c r="W714" s="51"/>
      <c r="X714" s="52" t="s">
        <v>48</v>
      </c>
      <c r="Y714" s="51"/>
      <c r="Z714" s="52" t="s">
        <v>47</v>
      </c>
      <c r="AA714" s="51"/>
      <c r="AB714" s="54" t="s">
        <v>46</v>
      </c>
      <c r="AC714" s="53"/>
      <c r="AD714" s="52" t="s">
        <v>45</v>
      </c>
      <c r="AE714" s="51"/>
      <c r="AF714" s="50"/>
      <c r="AG714" s="51"/>
      <c r="AH714" s="50"/>
      <c r="AI714" s="49"/>
      <c r="AJ714" s="248"/>
      <c r="AK714" s="248"/>
      <c r="AL714" s="48"/>
      <c r="AM714" s="7"/>
      <c r="AN714" s="7"/>
      <c r="AO714" s="240"/>
      <c r="AP714" s="231"/>
      <c r="AQ714" s="234"/>
      <c r="AR714" s="237"/>
      <c r="AS714" s="231"/>
      <c r="AT714" s="234"/>
      <c r="AU714" s="237"/>
      <c r="AV714" s="231"/>
      <c r="AW714" s="234"/>
      <c r="AX714" s="237"/>
      <c r="AY714" s="231"/>
      <c r="AZ714" s="234"/>
      <c r="BA714" s="237"/>
      <c r="BB714" s="231"/>
      <c r="BC714" s="234"/>
      <c r="BD714" s="299"/>
      <c r="BE714" s="302"/>
      <c r="BF714" s="302"/>
      <c r="BG714" s="305"/>
    </row>
    <row r="715" spans="2:60" ht="28.15" hidden="1" customHeight="1">
      <c r="B715" s="29"/>
      <c r="C715" s="263">
        <v>2</v>
      </c>
      <c r="D715" s="47"/>
      <c r="E715" s="46"/>
      <c r="F715" s="46"/>
      <c r="G715" s="45"/>
      <c r="H715" s="255"/>
      <c r="I715" s="259"/>
      <c r="J715" s="259"/>
      <c r="K715" s="259"/>
      <c r="L715" s="42" t="s">
        <v>82</v>
      </c>
      <c r="M715" s="41"/>
      <c r="N715" s="42" t="s">
        <v>81</v>
      </c>
      <c r="O715" s="41"/>
      <c r="P715" s="42" t="s">
        <v>80</v>
      </c>
      <c r="Q715" s="41"/>
      <c r="R715" s="42" t="s">
        <v>79</v>
      </c>
      <c r="S715" s="41"/>
      <c r="T715" s="42" t="s">
        <v>78</v>
      </c>
      <c r="U715" s="41"/>
      <c r="V715" s="42" t="s">
        <v>77</v>
      </c>
      <c r="W715" s="41"/>
      <c r="X715" s="42" t="s">
        <v>76</v>
      </c>
      <c r="Y715" s="41"/>
      <c r="Z715" s="42" t="s">
        <v>75</v>
      </c>
      <c r="AA715" s="41"/>
      <c r="AB715" s="44" t="s">
        <v>74</v>
      </c>
      <c r="AC715" s="43"/>
      <c r="AD715" s="42" t="s">
        <v>73</v>
      </c>
      <c r="AE715" s="41"/>
      <c r="AF715" s="40"/>
      <c r="AG715" s="41"/>
      <c r="AH715" s="40"/>
      <c r="AI715" s="39"/>
      <c r="AJ715" s="249"/>
      <c r="AK715" s="252"/>
      <c r="AL715" s="38"/>
      <c r="AM715" s="7"/>
      <c r="AN715" s="7"/>
      <c r="AO715" s="238">
        <f>SUMPRODUCT(LEN($M715:$AE718)-LEN(SUBSTITUTE($M715:$AE718,"A", "")))</f>
        <v>0</v>
      </c>
      <c r="AP715" s="229">
        <f>SUMPRODUCT(LEN($AH715:$AH718)-LEN(SUBSTITUTE($AH715:$AH718,"A", "")))</f>
        <v>0</v>
      </c>
      <c r="AQ715" s="232">
        <f>SUMPRODUCT(LEN($AG715:$AG718)-LEN(SUBSTITUTE($AG715:$AG718,"A", "")))</f>
        <v>0</v>
      </c>
      <c r="AR715" s="235">
        <f>SUMPRODUCT(LEN($M715:$AE718)-LEN(SUBSTITUTE($M715:$AE718,"S", "")))</f>
        <v>0</v>
      </c>
      <c r="AS715" s="229">
        <f>SUMPRODUCT(LEN($AH715:$AH718)-LEN(SUBSTITUTE($AH715:$AH718,"S", "")))</f>
        <v>0</v>
      </c>
      <c r="AT715" s="232">
        <f>SUMPRODUCT(LEN($AG715:$AG718)-LEN(SUBSTITUTE($AG715:$AG718,"S", "")))</f>
        <v>0</v>
      </c>
      <c r="AU715" s="235">
        <f>SUMPRODUCT(LEN($M715:$AE718)-LEN(SUBSTITUTE($M715:$AE718,"F", "")))</f>
        <v>0</v>
      </c>
      <c r="AV715" s="229">
        <f>SUMPRODUCT(LEN($AH715:$AH718)-LEN(SUBSTITUTE($AH715:$AH718,"F", "")))</f>
        <v>0</v>
      </c>
      <c r="AW715" s="232">
        <f>SUMPRODUCT(LEN($AG715:$AG718)-LEN(SUBSTITUTE($AG715:$AG718,"F", "")))</f>
        <v>0</v>
      </c>
      <c r="AX715" s="235">
        <f>SUMPRODUCT(LEN($M715:$AE718)-LEN(SUBSTITUTE($M715:$AE718,"G", "")))</f>
        <v>0</v>
      </c>
      <c r="AY715" s="229">
        <f>SUMPRODUCT(LEN($AH715:$AH718)-LEN(SUBSTITUTE($AH715:$AH718,"G", "")))</f>
        <v>0</v>
      </c>
      <c r="AZ715" s="232">
        <f>SUMPRODUCT(LEN($AG715:$AG718)-LEN(SUBSTITUTE($AG715:$AG718,"G", "")))</f>
        <v>0</v>
      </c>
      <c r="BA715" s="235">
        <f>SUMPRODUCT(LEN($M715:$AE718)-LEN(SUBSTITUTE($M715:$AE718,"M", "")))</f>
        <v>0</v>
      </c>
      <c r="BB715" s="229">
        <f>SUMPRODUCT(LEN($AH715:$AH718)-LEN(SUBSTITUTE($AH715:$AH718,"M", "")))</f>
        <v>0</v>
      </c>
      <c r="BC715" s="232">
        <f>SUMPRODUCT(LEN($AG715:$AG718)-LEN(SUBSTITUTE($AG715:$AG718,"M", "")))</f>
        <v>0</v>
      </c>
      <c r="BD715" s="297">
        <f>SUMPRODUCT(LEN($AI715:$AI718)-LEN(SUBSTITUTE($AI715:$AI718,"S", "")))</f>
        <v>0</v>
      </c>
      <c r="BE715" s="300">
        <f>SUMPRODUCT(LEN($AI715:$AI718)-LEN(SUBSTITUTE($AI715:$AI718,"F", "")))</f>
        <v>0</v>
      </c>
      <c r="BF715" s="300">
        <f>SUMPRODUCT(LEN($AI715:$AI718)-LEN(SUBSTITUTE($AI715:$AI718,"G", "")))</f>
        <v>0</v>
      </c>
      <c r="BG715" s="303">
        <f>SUMPRODUCT(LEN($AI715:$AI718)-LEN(SUBSTITUTE($AI715:$AI718,"M", "")))</f>
        <v>0</v>
      </c>
    </row>
    <row r="716" spans="2:60" ht="28.15" hidden="1" customHeight="1" thickBot="1">
      <c r="B716" s="29"/>
      <c r="C716" s="264"/>
      <c r="D716" s="37"/>
      <c r="E716" s="36"/>
      <c r="F716" s="36"/>
      <c r="G716" s="35"/>
      <c r="H716" s="256"/>
      <c r="I716" s="260"/>
      <c r="J716" s="260"/>
      <c r="K716" s="260"/>
      <c r="L716" s="32" t="s">
        <v>72</v>
      </c>
      <c r="M716" s="31"/>
      <c r="N716" s="32" t="s">
        <v>71</v>
      </c>
      <c r="O716" s="31"/>
      <c r="P716" s="32" t="s">
        <v>70</v>
      </c>
      <c r="Q716" s="31"/>
      <c r="R716" s="32" t="s">
        <v>69</v>
      </c>
      <c r="S716" s="31"/>
      <c r="T716" s="32" t="s">
        <v>68</v>
      </c>
      <c r="U716" s="31"/>
      <c r="V716" s="32" t="s">
        <v>67</v>
      </c>
      <c r="W716" s="31"/>
      <c r="X716" s="32" t="s">
        <v>66</v>
      </c>
      <c r="Y716" s="31"/>
      <c r="Z716" s="32" t="s">
        <v>65</v>
      </c>
      <c r="AA716" s="31"/>
      <c r="AB716" s="34" t="s">
        <v>64</v>
      </c>
      <c r="AC716" s="33"/>
      <c r="AD716" s="32" t="s">
        <v>63</v>
      </c>
      <c r="AE716" s="31"/>
      <c r="AF716" s="30"/>
      <c r="AG716" s="31"/>
      <c r="AH716" s="30"/>
      <c r="AI716" s="20"/>
      <c r="AJ716" s="250"/>
      <c r="AK716" s="253"/>
      <c r="AL716" s="19"/>
      <c r="AM716" s="7"/>
      <c r="AN716" s="7"/>
      <c r="AO716" s="239"/>
      <c r="AP716" s="230"/>
      <c r="AQ716" s="233"/>
      <c r="AR716" s="236"/>
      <c r="AS716" s="230"/>
      <c r="AT716" s="233"/>
      <c r="AU716" s="236"/>
      <c r="AV716" s="230"/>
      <c r="AW716" s="233"/>
      <c r="AX716" s="236"/>
      <c r="AY716" s="230"/>
      <c r="AZ716" s="233"/>
      <c r="BA716" s="236"/>
      <c r="BB716" s="230"/>
      <c r="BC716" s="233"/>
      <c r="BD716" s="298"/>
      <c r="BE716" s="301"/>
      <c r="BF716" s="301"/>
      <c r="BG716" s="304"/>
    </row>
    <row r="717" spans="2:60" ht="28.15" hidden="1" customHeight="1">
      <c r="B717" s="29"/>
      <c r="C717" s="265"/>
      <c r="D717" s="28"/>
      <c r="E717" s="27"/>
      <c r="F717" s="27"/>
      <c r="G717" s="26"/>
      <c r="H717" s="257"/>
      <c r="I717" s="261"/>
      <c r="J717" s="261"/>
      <c r="K717" s="261"/>
      <c r="L717" s="23" t="s">
        <v>62</v>
      </c>
      <c r="M717" s="22"/>
      <c r="N717" s="23" t="s">
        <v>61</v>
      </c>
      <c r="O717" s="22"/>
      <c r="P717" s="23" t="s">
        <v>60</v>
      </c>
      <c r="Q717" s="22"/>
      <c r="R717" s="23" t="s">
        <v>59</v>
      </c>
      <c r="S717" s="22"/>
      <c r="T717" s="23" t="s">
        <v>58</v>
      </c>
      <c r="U717" s="22"/>
      <c r="V717" s="23" t="s">
        <v>57</v>
      </c>
      <c r="W717" s="22"/>
      <c r="X717" s="23" t="s">
        <v>56</v>
      </c>
      <c r="Y717" s="22"/>
      <c r="Z717" s="23" t="s">
        <v>55</v>
      </c>
      <c r="AA717" s="22"/>
      <c r="AB717" s="25" t="s">
        <v>54</v>
      </c>
      <c r="AC717" s="24"/>
      <c r="AD717" s="23">
        <v>39</v>
      </c>
      <c r="AE717" s="22"/>
      <c r="AF717" s="21"/>
      <c r="AG717" s="22"/>
      <c r="AH717" s="21"/>
      <c r="AI717" s="20"/>
      <c r="AJ717" s="250"/>
      <c r="AK717" s="253"/>
      <c r="AL717" s="19"/>
      <c r="AM717" s="7"/>
      <c r="AN717" s="7"/>
      <c r="AO717" s="239"/>
      <c r="AP717" s="230"/>
      <c r="AQ717" s="233"/>
      <c r="AR717" s="236"/>
      <c r="AS717" s="230"/>
      <c r="AT717" s="233"/>
      <c r="AU717" s="236"/>
      <c r="AV717" s="230"/>
      <c r="AW717" s="233"/>
      <c r="AX717" s="236"/>
      <c r="AY717" s="230"/>
      <c r="AZ717" s="233"/>
      <c r="BA717" s="236"/>
      <c r="BB717" s="230"/>
      <c r="BC717" s="233"/>
      <c r="BD717" s="298"/>
      <c r="BE717" s="301"/>
      <c r="BF717" s="301"/>
      <c r="BG717" s="304"/>
    </row>
    <row r="718" spans="2:60" ht="28.15" hidden="1" customHeight="1" thickBot="1">
      <c r="B718" s="29"/>
      <c r="C718" s="266"/>
      <c r="D718" s="57"/>
      <c r="E718" s="56"/>
      <c r="F718" s="56"/>
      <c r="G718" s="55"/>
      <c r="H718" s="258"/>
      <c r="I718" s="262"/>
      <c r="J718" s="262"/>
      <c r="K718" s="262"/>
      <c r="L718" s="52" t="s">
        <v>53</v>
      </c>
      <c r="M718" s="51"/>
      <c r="N718" s="52" t="s">
        <v>52</v>
      </c>
      <c r="O718" s="51"/>
      <c r="P718" s="52" t="s">
        <v>51</v>
      </c>
      <c r="Q718" s="51"/>
      <c r="R718" s="52" t="s">
        <v>50</v>
      </c>
      <c r="S718" s="51"/>
      <c r="T718" s="52">
        <v>20</v>
      </c>
      <c r="U718" s="51"/>
      <c r="V718" s="52" t="s">
        <v>49</v>
      </c>
      <c r="W718" s="51"/>
      <c r="X718" s="52" t="s">
        <v>48</v>
      </c>
      <c r="Y718" s="51"/>
      <c r="Z718" s="52" t="s">
        <v>47</v>
      </c>
      <c r="AA718" s="51"/>
      <c r="AB718" s="54" t="s">
        <v>46</v>
      </c>
      <c r="AC718" s="53"/>
      <c r="AD718" s="52" t="s">
        <v>45</v>
      </c>
      <c r="AE718" s="51"/>
      <c r="AF718" s="50"/>
      <c r="AG718" s="51"/>
      <c r="AH718" s="50"/>
      <c r="AI718" s="49"/>
      <c r="AJ718" s="251"/>
      <c r="AK718" s="254"/>
      <c r="AL718" s="48"/>
      <c r="AM718" s="7"/>
      <c r="AN718" s="7"/>
      <c r="AO718" s="240"/>
      <c r="AP718" s="231"/>
      <c r="AQ718" s="234"/>
      <c r="AR718" s="237"/>
      <c r="AS718" s="231"/>
      <c r="AT718" s="234"/>
      <c r="AU718" s="237"/>
      <c r="AV718" s="231"/>
      <c r="AW718" s="234"/>
      <c r="AX718" s="237"/>
      <c r="AY718" s="231"/>
      <c r="AZ718" s="234"/>
      <c r="BA718" s="237"/>
      <c r="BB718" s="231"/>
      <c r="BC718" s="234"/>
      <c r="BD718" s="299"/>
      <c r="BE718" s="302"/>
      <c r="BF718" s="302"/>
      <c r="BG718" s="305"/>
    </row>
    <row r="719" spans="2:60" ht="28.15" hidden="1" customHeight="1">
      <c r="B719" s="29"/>
      <c r="C719" s="263">
        <v>3</v>
      </c>
      <c r="D719" s="47"/>
      <c r="E719" s="46"/>
      <c r="F719" s="46"/>
      <c r="G719" s="45"/>
      <c r="H719" s="255"/>
      <c r="I719" s="259"/>
      <c r="J719" s="259"/>
      <c r="K719" s="259"/>
      <c r="L719" s="42" t="s">
        <v>82</v>
      </c>
      <c r="M719" s="41"/>
      <c r="N719" s="42" t="s">
        <v>81</v>
      </c>
      <c r="O719" s="41"/>
      <c r="P719" s="42" t="s">
        <v>80</v>
      </c>
      <c r="Q719" s="41"/>
      <c r="R719" s="42" t="s">
        <v>79</v>
      </c>
      <c r="S719" s="41"/>
      <c r="T719" s="42" t="s">
        <v>78</v>
      </c>
      <c r="U719" s="41"/>
      <c r="V719" s="42" t="s">
        <v>77</v>
      </c>
      <c r="W719" s="41"/>
      <c r="X719" s="42" t="s">
        <v>76</v>
      </c>
      <c r="Y719" s="41"/>
      <c r="Z719" s="42" t="s">
        <v>75</v>
      </c>
      <c r="AA719" s="41"/>
      <c r="AB719" s="44" t="s">
        <v>74</v>
      </c>
      <c r="AC719" s="43"/>
      <c r="AD719" s="42" t="s">
        <v>73</v>
      </c>
      <c r="AE719" s="41"/>
      <c r="AF719" s="40"/>
      <c r="AG719" s="41"/>
      <c r="AH719" s="40"/>
      <c r="AI719" s="39"/>
      <c r="AJ719" s="245"/>
      <c r="AK719" s="245"/>
      <c r="AL719" s="38"/>
      <c r="AM719" s="7"/>
      <c r="AN719" s="7"/>
      <c r="AO719" s="238">
        <f>SUMPRODUCT(LEN($M719:$AE722)-LEN(SUBSTITUTE($M719:$AE722,"A", "")))</f>
        <v>0</v>
      </c>
      <c r="AP719" s="229">
        <f>SUMPRODUCT(LEN($AH719:$AH722)-LEN(SUBSTITUTE($AH719:$AH722,"A", "")))</f>
        <v>0</v>
      </c>
      <c r="AQ719" s="232">
        <f>SUMPRODUCT(LEN($AG719:$AG722)-LEN(SUBSTITUTE($AG719:$AG722,"A", "")))</f>
        <v>0</v>
      </c>
      <c r="AR719" s="235">
        <f>SUMPRODUCT(LEN($M719:$AE722)-LEN(SUBSTITUTE($M719:$AE722,"S", "")))</f>
        <v>0</v>
      </c>
      <c r="AS719" s="229">
        <f>SUMPRODUCT(LEN($AH719:$AH722)-LEN(SUBSTITUTE($AH719:$AH722,"S", "")))</f>
        <v>0</v>
      </c>
      <c r="AT719" s="232">
        <f>SUMPRODUCT(LEN($AG719:$AG722)-LEN(SUBSTITUTE($AG719:$AG722,"S", "")))</f>
        <v>0</v>
      </c>
      <c r="AU719" s="235">
        <f>SUMPRODUCT(LEN($M719:$AE722)-LEN(SUBSTITUTE($M719:$AE722,"F", "")))</f>
        <v>0</v>
      </c>
      <c r="AV719" s="229">
        <f>SUMPRODUCT(LEN($AH719:$AH722)-LEN(SUBSTITUTE($AH719:$AH722,"F", "")))</f>
        <v>0</v>
      </c>
      <c r="AW719" s="232">
        <f>SUMPRODUCT(LEN($AG719:$AG722)-LEN(SUBSTITUTE($AG719:$AG722,"F", "")))</f>
        <v>0</v>
      </c>
      <c r="AX719" s="235">
        <f>SUMPRODUCT(LEN($M719:$AE722)-LEN(SUBSTITUTE($M719:$AE722,"G", "")))</f>
        <v>0</v>
      </c>
      <c r="AY719" s="229">
        <f>SUMPRODUCT(LEN($AH719:$AH722)-LEN(SUBSTITUTE($AH719:$AH722,"G", "")))</f>
        <v>0</v>
      </c>
      <c r="AZ719" s="232">
        <f>SUMPRODUCT(LEN($AG719:$AG722)-LEN(SUBSTITUTE($AG719:$AG722,"G", "")))</f>
        <v>0</v>
      </c>
      <c r="BA719" s="235">
        <f>SUMPRODUCT(LEN($M719:$AE722)-LEN(SUBSTITUTE($M719:$AE722,"M", "")))</f>
        <v>0</v>
      </c>
      <c r="BB719" s="229">
        <f>SUMPRODUCT(LEN($AH719:$AH722)-LEN(SUBSTITUTE($AH719:$AH722,"M", "")))</f>
        <v>0</v>
      </c>
      <c r="BC719" s="232">
        <f>SUMPRODUCT(LEN($AG719:$AG722)-LEN(SUBSTITUTE($AG719:$AG722,"M", "")))</f>
        <v>0</v>
      </c>
      <c r="BD719" s="297">
        <f>SUMPRODUCT(LEN($AI719:$AI722)-LEN(SUBSTITUTE($AI719:$AI722,"S", "")))</f>
        <v>0</v>
      </c>
      <c r="BE719" s="300">
        <f>SUMPRODUCT(LEN($AI719:$AI722)-LEN(SUBSTITUTE($AI719:$AI722,"F", "")))</f>
        <v>0</v>
      </c>
      <c r="BF719" s="300">
        <f>SUMPRODUCT(LEN($AI719:$AI722)-LEN(SUBSTITUTE($AI719:$AI722,"G", "")))</f>
        <v>0</v>
      </c>
      <c r="BG719" s="303">
        <f>SUMPRODUCT(LEN($AI719:$AI722)-LEN(SUBSTITUTE($AI719:$AI722,"M", "")))</f>
        <v>0</v>
      </c>
    </row>
    <row r="720" spans="2:60" ht="28.15" hidden="1" customHeight="1" thickBot="1">
      <c r="B720" s="29"/>
      <c r="C720" s="264"/>
      <c r="D720" s="37"/>
      <c r="E720" s="36"/>
      <c r="F720" s="36"/>
      <c r="G720" s="35"/>
      <c r="H720" s="256"/>
      <c r="I720" s="260"/>
      <c r="J720" s="260"/>
      <c r="K720" s="260"/>
      <c r="L720" s="32" t="s">
        <v>72</v>
      </c>
      <c r="M720" s="31"/>
      <c r="N720" s="32" t="s">
        <v>71</v>
      </c>
      <c r="O720" s="31"/>
      <c r="P720" s="32" t="s">
        <v>70</v>
      </c>
      <c r="Q720" s="31"/>
      <c r="R720" s="32" t="s">
        <v>69</v>
      </c>
      <c r="S720" s="31"/>
      <c r="T720" s="32" t="s">
        <v>68</v>
      </c>
      <c r="U720" s="31"/>
      <c r="V720" s="32" t="s">
        <v>67</v>
      </c>
      <c r="W720" s="31"/>
      <c r="X720" s="32" t="s">
        <v>66</v>
      </c>
      <c r="Y720" s="31"/>
      <c r="Z720" s="32" t="s">
        <v>65</v>
      </c>
      <c r="AA720" s="31"/>
      <c r="AB720" s="34" t="s">
        <v>64</v>
      </c>
      <c r="AC720" s="33"/>
      <c r="AD720" s="32" t="s">
        <v>63</v>
      </c>
      <c r="AE720" s="31"/>
      <c r="AF720" s="30"/>
      <c r="AG720" s="31"/>
      <c r="AH720" s="30"/>
      <c r="AI720" s="20"/>
      <c r="AJ720" s="246"/>
      <c r="AK720" s="246"/>
      <c r="AL720" s="19"/>
      <c r="AM720" s="7"/>
      <c r="AN720" s="7"/>
      <c r="AO720" s="239"/>
      <c r="AP720" s="230"/>
      <c r="AQ720" s="233"/>
      <c r="AR720" s="236"/>
      <c r="AS720" s="230"/>
      <c r="AT720" s="233"/>
      <c r="AU720" s="236"/>
      <c r="AV720" s="230"/>
      <c r="AW720" s="233"/>
      <c r="AX720" s="236"/>
      <c r="AY720" s="230"/>
      <c r="AZ720" s="233"/>
      <c r="BA720" s="236"/>
      <c r="BB720" s="230"/>
      <c r="BC720" s="233"/>
      <c r="BD720" s="298"/>
      <c r="BE720" s="301"/>
      <c r="BF720" s="301"/>
      <c r="BG720" s="304"/>
    </row>
    <row r="721" spans="2:60" ht="28.15" hidden="1" customHeight="1">
      <c r="B721" s="29"/>
      <c r="C721" s="265"/>
      <c r="D721" s="28"/>
      <c r="E721" s="27"/>
      <c r="F721" s="27"/>
      <c r="G721" s="26"/>
      <c r="H721" s="257"/>
      <c r="I721" s="261"/>
      <c r="J721" s="261"/>
      <c r="K721" s="261"/>
      <c r="L721" s="23" t="s">
        <v>62</v>
      </c>
      <c r="M721" s="22"/>
      <c r="N721" s="23" t="s">
        <v>61</v>
      </c>
      <c r="O721" s="22"/>
      <c r="P721" s="23" t="s">
        <v>60</v>
      </c>
      <c r="Q721" s="22"/>
      <c r="R721" s="23" t="s">
        <v>59</v>
      </c>
      <c r="S721" s="22"/>
      <c r="T721" s="23" t="s">
        <v>58</v>
      </c>
      <c r="U721" s="22"/>
      <c r="V721" s="23" t="s">
        <v>57</v>
      </c>
      <c r="W721" s="22"/>
      <c r="X721" s="23" t="s">
        <v>56</v>
      </c>
      <c r="Y721" s="22"/>
      <c r="Z721" s="23" t="s">
        <v>55</v>
      </c>
      <c r="AA721" s="22"/>
      <c r="AB721" s="25" t="s">
        <v>54</v>
      </c>
      <c r="AC721" s="24"/>
      <c r="AD721" s="23">
        <v>39</v>
      </c>
      <c r="AE721" s="22"/>
      <c r="AF721" s="21"/>
      <c r="AG721" s="22"/>
      <c r="AH721" s="21"/>
      <c r="AI721" s="20"/>
      <c r="AJ721" s="246"/>
      <c r="AK721" s="246"/>
      <c r="AL721" s="19"/>
      <c r="AM721" s="7"/>
      <c r="AN721" s="7"/>
      <c r="AO721" s="239"/>
      <c r="AP721" s="230"/>
      <c r="AQ721" s="233"/>
      <c r="AR721" s="236"/>
      <c r="AS721" s="230"/>
      <c r="AT721" s="233"/>
      <c r="AU721" s="236"/>
      <c r="AV721" s="230"/>
      <c r="AW721" s="233"/>
      <c r="AX721" s="236"/>
      <c r="AY721" s="230"/>
      <c r="AZ721" s="233"/>
      <c r="BA721" s="236"/>
      <c r="BB721" s="230"/>
      <c r="BC721" s="233"/>
      <c r="BD721" s="298"/>
      <c r="BE721" s="301"/>
      <c r="BF721" s="301"/>
      <c r="BG721" s="304"/>
    </row>
    <row r="722" spans="2:60" ht="28.15" hidden="1" customHeight="1" thickBot="1">
      <c r="B722" s="18"/>
      <c r="C722" s="271"/>
      <c r="D722" s="17"/>
      <c r="E722" s="16"/>
      <c r="F722" s="16"/>
      <c r="G722" s="15"/>
      <c r="H722" s="258"/>
      <c r="I722" s="272"/>
      <c r="J722" s="272"/>
      <c r="K722" s="272"/>
      <c r="L722" s="12" t="s">
        <v>53</v>
      </c>
      <c r="M722" s="11"/>
      <c r="N722" s="12" t="s">
        <v>52</v>
      </c>
      <c r="O722" s="11"/>
      <c r="P722" s="12" t="s">
        <v>51</v>
      </c>
      <c r="Q722" s="11"/>
      <c r="R722" s="12" t="s">
        <v>50</v>
      </c>
      <c r="S722" s="11"/>
      <c r="T722" s="12">
        <v>20</v>
      </c>
      <c r="U722" s="11"/>
      <c r="V722" s="12" t="s">
        <v>49</v>
      </c>
      <c r="W722" s="11"/>
      <c r="X722" s="12" t="s">
        <v>48</v>
      </c>
      <c r="Y722" s="11"/>
      <c r="Z722" s="12" t="s">
        <v>47</v>
      </c>
      <c r="AA722" s="11"/>
      <c r="AB722" s="14" t="s">
        <v>46</v>
      </c>
      <c r="AC722" s="13"/>
      <c r="AD722" s="12" t="s">
        <v>45</v>
      </c>
      <c r="AE722" s="11"/>
      <c r="AF722" s="10"/>
      <c r="AG722" s="11"/>
      <c r="AH722" s="10"/>
      <c r="AI722" s="9"/>
      <c r="AJ722" s="247"/>
      <c r="AK722" s="247"/>
      <c r="AL722" s="8"/>
      <c r="AM722" s="7"/>
      <c r="AN722" s="7"/>
      <c r="AO722" s="240"/>
      <c r="AP722" s="231"/>
      <c r="AQ722" s="234"/>
      <c r="AR722" s="237"/>
      <c r="AS722" s="231"/>
      <c r="AT722" s="234"/>
      <c r="AU722" s="237"/>
      <c r="AV722" s="231"/>
      <c r="AW722" s="234"/>
      <c r="AX722" s="237"/>
      <c r="AY722" s="231"/>
      <c r="AZ722" s="234"/>
      <c r="BA722" s="237"/>
      <c r="BB722" s="231"/>
      <c r="BC722" s="234"/>
      <c r="BD722" s="299"/>
      <c r="BE722" s="302"/>
      <c r="BF722" s="302"/>
      <c r="BG722" s="305"/>
    </row>
    <row r="723" spans="2:60" ht="85.9" hidden="1" customHeight="1" thickBot="1">
      <c r="B723" s="94" t="s">
        <v>119</v>
      </c>
      <c r="C723" s="83" t="s">
        <v>118</v>
      </c>
      <c r="D723" s="88" t="s">
        <v>117</v>
      </c>
      <c r="E723" s="93" t="s">
        <v>116</v>
      </c>
      <c r="F723" s="92"/>
      <c r="G723" s="91"/>
      <c r="H723" s="90" t="s">
        <v>115</v>
      </c>
      <c r="I723" s="88" t="s">
        <v>43</v>
      </c>
      <c r="J723" s="88" t="s">
        <v>114</v>
      </c>
      <c r="K723" s="88" t="s">
        <v>44</v>
      </c>
      <c r="L723" s="227" t="s">
        <v>113</v>
      </c>
      <c r="M723" s="270"/>
      <c r="N723" s="227" t="s">
        <v>112</v>
      </c>
      <c r="O723" s="270"/>
      <c r="P723" s="227" t="s">
        <v>112</v>
      </c>
      <c r="Q723" s="228"/>
      <c r="R723" s="227" t="s">
        <v>112</v>
      </c>
      <c r="S723" s="228"/>
      <c r="T723" s="227" t="s">
        <v>112</v>
      </c>
      <c r="U723" s="228"/>
      <c r="V723" s="227" t="s">
        <v>112</v>
      </c>
      <c r="W723" s="228"/>
      <c r="X723" s="227" t="s">
        <v>112</v>
      </c>
      <c r="Y723" s="228"/>
      <c r="Z723" s="227" t="s">
        <v>112</v>
      </c>
      <c r="AA723" s="228"/>
      <c r="AB723" s="227" t="s">
        <v>112</v>
      </c>
      <c r="AC723" s="228"/>
      <c r="AD723" s="227" t="s">
        <v>112</v>
      </c>
      <c r="AE723" s="228"/>
      <c r="AF723" s="244" t="s">
        <v>111</v>
      </c>
      <c r="AG723" s="228"/>
      <c r="AH723" s="90" t="s">
        <v>110</v>
      </c>
      <c r="AI723" s="89" t="s">
        <v>109</v>
      </c>
      <c r="AJ723" s="88" t="s">
        <v>108</v>
      </c>
      <c r="AK723" s="88" t="s">
        <v>107</v>
      </c>
      <c r="AL723" s="87" t="s">
        <v>106</v>
      </c>
      <c r="AM723" s="86"/>
      <c r="AN723" s="86"/>
      <c r="AO723" s="84" t="s">
        <v>105</v>
      </c>
      <c r="AP723" s="83" t="s">
        <v>104</v>
      </c>
      <c r="AQ723" s="82" t="s">
        <v>103</v>
      </c>
      <c r="AR723" s="84" t="s">
        <v>102</v>
      </c>
      <c r="AS723" s="83" t="s">
        <v>101</v>
      </c>
      <c r="AT723" s="82" t="s">
        <v>100</v>
      </c>
      <c r="AU723" s="84" t="s">
        <v>99</v>
      </c>
      <c r="AV723" s="83" t="s">
        <v>98</v>
      </c>
      <c r="AW723" s="85" t="s">
        <v>97</v>
      </c>
      <c r="AX723" s="84" t="s">
        <v>96</v>
      </c>
      <c r="AY723" s="83" t="s">
        <v>95</v>
      </c>
      <c r="AZ723" s="82" t="s">
        <v>94</v>
      </c>
      <c r="BA723" s="84" t="s">
        <v>93</v>
      </c>
      <c r="BB723" s="83" t="s">
        <v>92</v>
      </c>
      <c r="BC723" s="82" t="s">
        <v>91</v>
      </c>
      <c r="BD723" s="81" t="s">
        <v>90</v>
      </c>
      <c r="BE723" s="80" t="s">
        <v>89</v>
      </c>
      <c r="BF723" s="80" t="s">
        <v>88</v>
      </c>
      <c r="BG723" s="79" t="s">
        <v>87</v>
      </c>
    </row>
    <row r="724" spans="2:60" ht="48" hidden="1" thickBot="1">
      <c r="B724" s="78" t="s">
        <v>131</v>
      </c>
      <c r="C724" s="77"/>
      <c r="D724" s="76"/>
      <c r="E724" s="267"/>
      <c r="F724" s="268"/>
      <c r="G724" s="269"/>
      <c r="H724" s="75" t="s">
        <v>85</v>
      </c>
      <c r="I724" s="74"/>
      <c r="J724" s="74"/>
      <c r="K724" s="73"/>
      <c r="L724" s="72"/>
      <c r="M724" s="68"/>
      <c r="N724" s="72"/>
      <c r="O724" s="68"/>
      <c r="P724" s="72"/>
      <c r="Q724" s="68"/>
      <c r="R724" s="72"/>
      <c r="S724" s="68"/>
      <c r="T724" s="72"/>
      <c r="U724" s="68"/>
      <c r="V724" s="72"/>
      <c r="W724" s="68"/>
      <c r="X724" s="72"/>
      <c r="Y724" s="68"/>
      <c r="Z724" s="72"/>
      <c r="AA724" s="71"/>
      <c r="AB724" s="70"/>
      <c r="AC724" s="70"/>
      <c r="AD724" s="70"/>
      <c r="AE724" s="70"/>
      <c r="AF724" s="69" t="s">
        <v>84</v>
      </c>
      <c r="AG724" s="68"/>
      <c r="AH724" s="68"/>
      <c r="AI724" s="68"/>
      <c r="AJ724" s="67"/>
      <c r="AK724" s="67"/>
      <c r="AL724" s="66"/>
      <c r="AM724" s="65"/>
      <c r="AN724" s="65"/>
      <c r="AO724" s="64">
        <f t="shared" ref="AO724:BG724" si="51">SUM(AO725:AO736)</f>
        <v>0</v>
      </c>
      <c r="AP724" s="63">
        <f t="shared" si="51"/>
        <v>0</v>
      </c>
      <c r="AQ724" s="62">
        <f t="shared" si="51"/>
        <v>0</v>
      </c>
      <c r="AR724" s="64">
        <f t="shared" si="51"/>
        <v>0</v>
      </c>
      <c r="AS724" s="63">
        <f t="shared" si="51"/>
        <v>0</v>
      </c>
      <c r="AT724" s="62">
        <f t="shared" si="51"/>
        <v>0</v>
      </c>
      <c r="AU724" s="64">
        <f t="shared" si="51"/>
        <v>0</v>
      </c>
      <c r="AV724" s="63">
        <f t="shared" si="51"/>
        <v>0</v>
      </c>
      <c r="AW724" s="62">
        <f t="shared" si="51"/>
        <v>0</v>
      </c>
      <c r="AX724" s="64">
        <f t="shared" si="51"/>
        <v>0</v>
      </c>
      <c r="AY724" s="63">
        <f t="shared" si="51"/>
        <v>0</v>
      </c>
      <c r="AZ724" s="62">
        <f t="shared" si="51"/>
        <v>0</v>
      </c>
      <c r="BA724" s="64">
        <f t="shared" si="51"/>
        <v>0</v>
      </c>
      <c r="BB724" s="63">
        <f t="shared" si="51"/>
        <v>0</v>
      </c>
      <c r="BC724" s="62">
        <f t="shared" si="51"/>
        <v>0</v>
      </c>
      <c r="BD724" s="61">
        <f t="shared" si="51"/>
        <v>0</v>
      </c>
      <c r="BE724" s="60">
        <f t="shared" si="51"/>
        <v>0</v>
      </c>
      <c r="BF724" s="60">
        <f t="shared" si="51"/>
        <v>0</v>
      </c>
      <c r="BG724" s="59">
        <f t="shared" si="51"/>
        <v>0</v>
      </c>
      <c r="BH724" s="58" t="s">
        <v>83</v>
      </c>
    </row>
    <row r="725" spans="2:60" ht="28.15" hidden="1" customHeight="1">
      <c r="B725" s="29"/>
      <c r="C725" s="263">
        <v>1</v>
      </c>
      <c r="D725" s="47"/>
      <c r="E725" s="46"/>
      <c r="F725" s="46"/>
      <c r="G725" s="45"/>
      <c r="H725" s="255"/>
      <c r="I725" s="259"/>
      <c r="J725" s="259"/>
      <c r="K725" s="259"/>
      <c r="L725" s="42" t="s">
        <v>82</v>
      </c>
      <c r="M725" s="41"/>
      <c r="N725" s="42" t="s">
        <v>81</v>
      </c>
      <c r="O725" s="41"/>
      <c r="P725" s="42" t="s">
        <v>80</v>
      </c>
      <c r="Q725" s="41"/>
      <c r="R725" s="42" t="s">
        <v>79</v>
      </c>
      <c r="S725" s="41"/>
      <c r="T725" s="42" t="s">
        <v>78</v>
      </c>
      <c r="U725" s="41"/>
      <c r="V725" s="42" t="s">
        <v>77</v>
      </c>
      <c r="W725" s="41"/>
      <c r="X725" s="42" t="s">
        <v>76</v>
      </c>
      <c r="Y725" s="41"/>
      <c r="Z725" s="42" t="s">
        <v>75</v>
      </c>
      <c r="AA725" s="41"/>
      <c r="AB725" s="44" t="s">
        <v>74</v>
      </c>
      <c r="AC725" s="43"/>
      <c r="AD725" s="42" t="s">
        <v>73</v>
      </c>
      <c r="AE725" s="41"/>
      <c r="AF725" s="40"/>
      <c r="AG725" s="41"/>
      <c r="AH725" s="40"/>
      <c r="AI725" s="39"/>
      <c r="AJ725" s="245"/>
      <c r="AK725" s="245"/>
      <c r="AL725" s="38"/>
      <c r="AM725" s="7"/>
      <c r="AN725" s="7"/>
      <c r="AO725" s="238">
        <f>SUMPRODUCT(LEN($M725:$AE728)-LEN(SUBSTITUTE($M725:$AE728,"A", "")))</f>
        <v>0</v>
      </c>
      <c r="AP725" s="229">
        <f>SUMPRODUCT(LEN($AH725:$AH728)-LEN(SUBSTITUTE($AH725:$AH728,"A", "")))</f>
        <v>0</v>
      </c>
      <c r="AQ725" s="232">
        <f>SUMPRODUCT(LEN($AG725:$AG728)-LEN(SUBSTITUTE($AG725:$AG728,"A", "")))</f>
        <v>0</v>
      </c>
      <c r="AR725" s="235">
        <f>SUMPRODUCT(LEN($M725:$AE728)-LEN(SUBSTITUTE($M725:$AE728,"S", "")))</f>
        <v>0</v>
      </c>
      <c r="AS725" s="229">
        <f>SUMPRODUCT(LEN($AH725:$AH728)-LEN(SUBSTITUTE($AH725:$AH728,"S", "")))</f>
        <v>0</v>
      </c>
      <c r="AT725" s="232">
        <f>SUMPRODUCT(LEN($AG725:$AG728)-LEN(SUBSTITUTE($AG725:$AG728,"S", "")))</f>
        <v>0</v>
      </c>
      <c r="AU725" s="235">
        <f>SUMPRODUCT(LEN($M725:$AE728)-LEN(SUBSTITUTE($M725:$AE728,"F", "")))</f>
        <v>0</v>
      </c>
      <c r="AV725" s="229">
        <f>SUMPRODUCT(LEN($AH725:$AH728)-LEN(SUBSTITUTE($AH725:$AH728,"F", "")))</f>
        <v>0</v>
      </c>
      <c r="AW725" s="232">
        <f>SUMPRODUCT(LEN($AG725:$AG728)-LEN(SUBSTITUTE($AG725:$AG728,"F", "")))</f>
        <v>0</v>
      </c>
      <c r="AX725" s="235">
        <f>SUMPRODUCT(LEN($M725:$AE728)-LEN(SUBSTITUTE($M725:$AE728,"G", "")))</f>
        <v>0</v>
      </c>
      <c r="AY725" s="229">
        <f>SUMPRODUCT(LEN($AH725:$AH728)-LEN(SUBSTITUTE($AH725:$AH728,"G", "")))</f>
        <v>0</v>
      </c>
      <c r="AZ725" s="232">
        <f>SUMPRODUCT(LEN($AG725:$AG728)-LEN(SUBSTITUTE($AG725:$AG728,"G", "")))</f>
        <v>0</v>
      </c>
      <c r="BA725" s="235">
        <f>SUMPRODUCT(LEN($M725:$AE728)-LEN(SUBSTITUTE($M725:$AE728,"M", "")))</f>
        <v>0</v>
      </c>
      <c r="BB725" s="229">
        <f>SUMPRODUCT(LEN($AH725:$AH728)-LEN(SUBSTITUTE($AH725:$AH728,"M", "")))</f>
        <v>0</v>
      </c>
      <c r="BC725" s="232">
        <f>SUMPRODUCT(LEN($AG725:$AG728)-LEN(SUBSTITUTE($AG725:$AG728,"M", "")))</f>
        <v>0</v>
      </c>
      <c r="BD725" s="297">
        <f>SUMPRODUCT(LEN($AI725:$AI728)-LEN(SUBSTITUTE($AI725:$AI728,"S", "")))</f>
        <v>0</v>
      </c>
      <c r="BE725" s="300">
        <f>SUMPRODUCT(LEN($AI725:$AI728)-LEN(SUBSTITUTE($AI725:$AI728,"F", "")))</f>
        <v>0</v>
      </c>
      <c r="BF725" s="300">
        <f>SUMPRODUCT(LEN($AI725:$AI728)-LEN(SUBSTITUTE($AI725:$AI728,"G", "")))</f>
        <v>0</v>
      </c>
      <c r="BG725" s="303">
        <f>SUMPRODUCT(LEN($AI725:$AI728)-LEN(SUBSTITUTE($AI725:$AI728,"M", "")))</f>
        <v>0</v>
      </c>
    </row>
    <row r="726" spans="2:60" ht="28.15" hidden="1" customHeight="1" thickBot="1">
      <c r="B726" s="29"/>
      <c r="C726" s="264"/>
      <c r="D726" s="37"/>
      <c r="E726" s="36"/>
      <c r="F726" s="36"/>
      <c r="G726" s="35"/>
      <c r="H726" s="256"/>
      <c r="I726" s="260"/>
      <c r="J726" s="260"/>
      <c r="K726" s="260"/>
      <c r="L726" s="32" t="s">
        <v>72</v>
      </c>
      <c r="M726" s="31"/>
      <c r="N726" s="32" t="s">
        <v>71</v>
      </c>
      <c r="O726" s="31"/>
      <c r="P726" s="32" t="s">
        <v>70</v>
      </c>
      <c r="Q726" s="31"/>
      <c r="R726" s="32" t="s">
        <v>69</v>
      </c>
      <c r="S726" s="31"/>
      <c r="T726" s="32" t="s">
        <v>68</v>
      </c>
      <c r="U726" s="31"/>
      <c r="V726" s="32" t="s">
        <v>67</v>
      </c>
      <c r="W726" s="31"/>
      <c r="X726" s="32" t="s">
        <v>66</v>
      </c>
      <c r="Y726" s="31"/>
      <c r="Z726" s="32" t="s">
        <v>65</v>
      </c>
      <c r="AA726" s="31"/>
      <c r="AB726" s="34" t="s">
        <v>64</v>
      </c>
      <c r="AC726" s="33"/>
      <c r="AD726" s="32" t="s">
        <v>63</v>
      </c>
      <c r="AE726" s="31"/>
      <c r="AF726" s="30"/>
      <c r="AG726" s="31"/>
      <c r="AH726" s="30"/>
      <c r="AI726" s="20"/>
      <c r="AJ726" s="246"/>
      <c r="AK726" s="246"/>
      <c r="AL726" s="19"/>
      <c r="AM726" s="7"/>
      <c r="AN726" s="7"/>
      <c r="AO726" s="239"/>
      <c r="AP726" s="230"/>
      <c r="AQ726" s="233"/>
      <c r="AR726" s="236"/>
      <c r="AS726" s="230"/>
      <c r="AT726" s="233"/>
      <c r="AU726" s="236"/>
      <c r="AV726" s="230"/>
      <c r="AW726" s="233"/>
      <c r="AX726" s="236"/>
      <c r="AY726" s="230"/>
      <c r="AZ726" s="233"/>
      <c r="BA726" s="236"/>
      <c r="BB726" s="230"/>
      <c r="BC726" s="233"/>
      <c r="BD726" s="298"/>
      <c r="BE726" s="301"/>
      <c r="BF726" s="301"/>
      <c r="BG726" s="304"/>
    </row>
    <row r="727" spans="2:60" ht="28.15" hidden="1" customHeight="1">
      <c r="B727" s="29"/>
      <c r="C727" s="265"/>
      <c r="D727" s="28"/>
      <c r="E727" s="27"/>
      <c r="F727" s="27"/>
      <c r="G727" s="26"/>
      <c r="H727" s="257"/>
      <c r="I727" s="261"/>
      <c r="J727" s="261"/>
      <c r="K727" s="261"/>
      <c r="L727" s="23" t="s">
        <v>62</v>
      </c>
      <c r="M727" s="22"/>
      <c r="N727" s="23" t="s">
        <v>61</v>
      </c>
      <c r="O727" s="22"/>
      <c r="P727" s="23" t="s">
        <v>60</v>
      </c>
      <c r="Q727" s="22"/>
      <c r="R727" s="23" t="s">
        <v>59</v>
      </c>
      <c r="S727" s="22"/>
      <c r="T727" s="23" t="s">
        <v>58</v>
      </c>
      <c r="U727" s="22"/>
      <c r="V727" s="23" t="s">
        <v>57</v>
      </c>
      <c r="W727" s="22"/>
      <c r="X727" s="23" t="s">
        <v>56</v>
      </c>
      <c r="Y727" s="22"/>
      <c r="Z727" s="23" t="s">
        <v>55</v>
      </c>
      <c r="AA727" s="22"/>
      <c r="AB727" s="25" t="s">
        <v>54</v>
      </c>
      <c r="AC727" s="24"/>
      <c r="AD727" s="23">
        <v>39</v>
      </c>
      <c r="AE727" s="22"/>
      <c r="AF727" s="21"/>
      <c r="AG727" s="22"/>
      <c r="AH727" s="21"/>
      <c r="AI727" s="20"/>
      <c r="AJ727" s="246"/>
      <c r="AK727" s="246"/>
      <c r="AL727" s="19"/>
      <c r="AM727" s="7"/>
      <c r="AN727" s="7"/>
      <c r="AO727" s="239"/>
      <c r="AP727" s="230"/>
      <c r="AQ727" s="233"/>
      <c r="AR727" s="236"/>
      <c r="AS727" s="230"/>
      <c r="AT727" s="233"/>
      <c r="AU727" s="236"/>
      <c r="AV727" s="230"/>
      <c r="AW727" s="233"/>
      <c r="AX727" s="236"/>
      <c r="AY727" s="230"/>
      <c r="AZ727" s="233"/>
      <c r="BA727" s="236"/>
      <c r="BB727" s="230"/>
      <c r="BC727" s="233"/>
      <c r="BD727" s="298"/>
      <c r="BE727" s="301"/>
      <c r="BF727" s="301"/>
      <c r="BG727" s="304"/>
    </row>
    <row r="728" spans="2:60" ht="28.15" hidden="1" customHeight="1" thickBot="1">
      <c r="B728" s="29"/>
      <c r="C728" s="266"/>
      <c r="D728" s="57"/>
      <c r="E728" s="56"/>
      <c r="F728" s="56"/>
      <c r="G728" s="55"/>
      <c r="H728" s="258"/>
      <c r="I728" s="262"/>
      <c r="J728" s="262"/>
      <c r="K728" s="262"/>
      <c r="L728" s="52" t="s">
        <v>53</v>
      </c>
      <c r="M728" s="51"/>
      <c r="N728" s="52" t="s">
        <v>52</v>
      </c>
      <c r="O728" s="51"/>
      <c r="P728" s="52" t="s">
        <v>51</v>
      </c>
      <c r="Q728" s="51"/>
      <c r="R728" s="52" t="s">
        <v>50</v>
      </c>
      <c r="S728" s="51"/>
      <c r="T728" s="52">
        <v>20</v>
      </c>
      <c r="U728" s="51"/>
      <c r="V728" s="52" t="s">
        <v>49</v>
      </c>
      <c r="W728" s="51"/>
      <c r="X728" s="52" t="s">
        <v>48</v>
      </c>
      <c r="Y728" s="51"/>
      <c r="Z728" s="52" t="s">
        <v>47</v>
      </c>
      <c r="AA728" s="51"/>
      <c r="AB728" s="54" t="s">
        <v>46</v>
      </c>
      <c r="AC728" s="53"/>
      <c r="AD728" s="52" t="s">
        <v>45</v>
      </c>
      <c r="AE728" s="51"/>
      <c r="AF728" s="50"/>
      <c r="AG728" s="51"/>
      <c r="AH728" s="50"/>
      <c r="AI728" s="49"/>
      <c r="AJ728" s="248"/>
      <c r="AK728" s="248"/>
      <c r="AL728" s="48"/>
      <c r="AM728" s="7"/>
      <c r="AN728" s="7"/>
      <c r="AO728" s="240"/>
      <c r="AP728" s="231"/>
      <c r="AQ728" s="234"/>
      <c r="AR728" s="237"/>
      <c r="AS728" s="231"/>
      <c r="AT728" s="234"/>
      <c r="AU728" s="237"/>
      <c r="AV728" s="231"/>
      <c r="AW728" s="234"/>
      <c r="AX728" s="237"/>
      <c r="AY728" s="231"/>
      <c r="AZ728" s="234"/>
      <c r="BA728" s="237"/>
      <c r="BB728" s="231"/>
      <c r="BC728" s="234"/>
      <c r="BD728" s="299"/>
      <c r="BE728" s="302"/>
      <c r="BF728" s="302"/>
      <c r="BG728" s="305"/>
    </row>
    <row r="729" spans="2:60" ht="28.15" hidden="1" customHeight="1">
      <c r="B729" s="29"/>
      <c r="C729" s="263">
        <v>2</v>
      </c>
      <c r="D729" s="47"/>
      <c r="E729" s="46"/>
      <c r="F729" s="46"/>
      <c r="G729" s="45"/>
      <c r="H729" s="255"/>
      <c r="I729" s="259"/>
      <c r="J729" s="259"/>
      <c r="K729" s="259"/>
      <c r="L729" s="42" t="s">
        <v>82</v>
      </c>
      <c r="M729" s="41"/>
      <c r="N729" s="42" t="s">
        <v>81</v>
      </c>
      <c r="O729" s="41"/>
      <c r="P729" s="42" t="s">
        <v>80</v>
      </c>
      <c r="Q729" s="41"/>
      <c r="R729" s="42" t="s">
        <v>79</v>
      </c>
      <c r="S729" s="41"/>
      <c r="T729" s="42" t="s">
        <v>78</v>
      </c>
      <c r="U729" s="41"/>
      <c r="V729" s="42" t="s">
        <v>77</v>
      </c>
      <c r="W729" s="41"/>
      <c r="X729" s="42" t="s">
        <v>76</v>
      </c>
      <c r="Y729" s="41"/>
      <c r="Z729" s="42" t="s">
        <v>75</v>
      </c>
      <c r="AA729" s="41"/>
      <c r="AB729" s="44" t="s">
        <v>74</v>
      </c>
      <c r="AC729" s="43"/>
      <c r="AD729" s="42" t="s">
        <v>73</v>
      </c>
      <c r="AE729" s="41"/>
      <c r="AF729" s="40"/>
      <c r="AG729" s="41"/>
      <c r="AH729" s="40"/>
      <c r="AI729" s="39"/>
      <c r="AJ729" s="249"/>
      <c r="AK729" s="252"/>
      <c r="AL729" s="38"/>
      <c r="AM729" s="7"/>
      <c r="AN729" s="7"/>
      <c r="AO729" s="238">
        <f>SUMPRODUCT(LEN($M729:$AE732)-LEN(SUBSTITUTE($M729:$AE732,"A", "")))</f>
        <v>0</v>
      </c>
      <c r="AP729" s="229">
        <f>SUMPRODUCT(LEN($AH729:$AH732)-LEN(SUBSTITUTE($AH729:$AH732,"A", "")))</f>
        <v>0</v>
      </c>
      <c r="AQ729" s="232">
        <f>SUMPRODUCT(LEN($AG729:$AG732)-LEN(SUBSTITUTE($AG729:$AG732,"A", "")))</f>
        <v>0</v>
      </c>
      <c r="AR729" s="235">
        <f>SUMPRODUCT(LEN($M729:$AE732)-LEN(SUBSTITUTE($M729:$AE732,"S", "")))</f>
        <v>0</v>
      </c>
      <c r="AS729" s="229">
        <f>SUMPRODUCT(LEN($AH729:$AH732)-LEN(SUBSTITUTE($AH729:$AH732,"S", "")))</f>
        <v>0</v>
      </c>
      <c r="AT729" s="232">
        <f>SUMPRODUCT(LEN($AG729:$AG732)-LEN(SUBSTITUTE($AG729:$AG732,"S", "")))</f>
        <v>0</v>
      </c>
      <c r="AU729" s="235">
        <f>SUMPRODUCT(LEN($M729:$AE732)-LEN(SUBSTITUTE($M729:$AE732,"F", "")))</f>
        <v>0</v>
      </c>
      <c r="AV729" s="229">
        <f>SUMPRODUCT(LEN($AH729:$AH732)-LEN(SUBSTITUTE($AH729:$AH732,"F", "")))</f>
        <v>0</v>
      </c>
      <c r="AW729" s="232">
        <f>SUMPRODUCT(LEN($AG729:$AG732)-LEN(SUBSTITUTE($AG729:$AG732,"F", "")))</f>
        <v>0</v>
      </c>
      <c r="AX729" s="235">
        <f>SUMPRODUCT(LEN($M729:$AE732)-LEN(SUBSTITUTE($M729:$AE732,"G", "")))</f>
        <v>0</v>
      </c>
      <c r="AY729" s="229">
        <f>SUMPRODUCT(LEN($AH729:$AH732)-LEN(SUBSTITUTE($AH729:$AH732,"G", "")))</f>
        <v>0</v>
      </c>
      <c r="AZ729" s="232">
        <f>SUMPRODUCT(LEN($AG729:$AG732)-LEN(SUBSTITUTE($AG729:$AG732,"G", "")))</f>
        <v>0</v>
      </c>
      <c r="BA729" s="235">
        <f>SUMPRODUCT(LEN($M729:$AE732)-LEN(SUBSTITUTE($M729:$AE732,"M", "")))</f>
        <v>0</v>
      </c>
      <c r="BB729" s="229">
        <f>SUMPRODUCT(LEN($AH729:$AH732)-LEN(SUBSTITUTE($AH729:$AH732,"M", "")))</f>
        <v>0</v>
      </c>
      <c r="BC729" s="232">
        <f>SUMPRODUCT(LEN($AG729:$AG732)-LEN(SUBSTITUTE($AG729:$AG732,"M", "")))</f>
        <v>0</v>
      </c>
      <c r="BD729" s="297">
        <f>SUMPRODUCT(LEN($AI729:$AI732)-LEN(SUBSTITUTE($AI729:$AI732,"S", "")))</f>
        <v>0</v>
      </c>
      <c r="BE729" s="300">
        <f>SUMPRODUCT(LEN($AI729:$AI732)-LEN(SUBSTITUTE($AI729:$AI732,"F", "")))</f>
        <v>0</v>
      </c>
      <c r="BF729" s="300">
        <f>SUMPRODUCT(LEN($AI729:$AI732)-LEN(SUBSTITUTE($AI729:$AI732,"G", "")))</f>
        <v>0</v>
      </c>
      <c r="BG729" s="303">
        <f>SUMPRODUCT(LEN($AI729:$AI732)-LEN(SUBSTITUTE($AI729:$AI732,"M", "")))</f>
        <v>0</v>
      </c>
    </row>
    <row r="730" spans="2:60" ht="28.15" hidden="1" customHeight="1" thickBot="1">
      <c r="B730" s="29"/>
      <c r="C730" s="264"/>
      <c r="D730" s="37"/>
      <c r="E730" s="36"/>
      <c r="F730" s="36"/>
      <c r="G730" s="35"/>
      <c r="H730" s="256"/>
      <c r="I730" s="260"/>
      <c r="J730" s="260"/>
      <c r="K730" s="260"/>
      <c r="L730" s="32" t="s">
        <v>72</v>
      </c>
      <c r="M730" s="31"/>
      <c r="N730" s="32" t="s">
        <v>71</v>
      </c>
      <c r="O730" s="31"/>
      <c r="P730" s="32" t="s">
        <v>70</v>
      </c>
      <c r="Q730" s="31"/>
      <c r="R730" s="32" t="s">
        <v>69</v>
      </c>
      <c r="S730" s="31"/>
      <c r="T730" s="32" t="s">
        <v>68</v>
      </c>
      <c r="U730" s="31"/>
      <c r="V730" s="32" t="s">
        <v>67</v>
      </c>
      <c r="W730" s="31"/>
      <c r="X730" s="32" t="s">
        <v>66</v>
      </c>
      <c r="Y730" s="31"/>
      <c r="Z730" s="32" t="s">
        <v>65</v>
      </c>
      <c r="AA730" s="31"/>
      <c r="AB730" s="34" t="s">
        <v>64</v>
      </c>
      <c r="AC730" s="33"/>
      <c r="AD730" s="32" t="s">
        <v>63</v>
      </c>
      <c r="AE730" s="31"/>
      <c r="AF730" s="30"/>
      <c r="AG730" s="31"/>
      <c r="AH730" s="30"/>
      <c r="AI730" s="20"/>
      <c r="AJ730" s="250"/>
      <c r="AK730" s="253"/>
      <c r="AL730" s="19"/>
      <c r="AM730" s="7"/>
      <c r="AN730" s="7"/>
      <c r="AO730" s="239"/>
      <c r="AP730" s="230"/>
      <c r="AQ730" s="233"/>
      <c r="AR730" s="236"/>
      <c r="AS730" s="230"/>
      <c r="AT730" s="233"/>
      <c r="AU730" s="236"/>
      <c r="AV730" s="230"/>
      <c r="AW730" s="233"/>
      <c r="AX730" s="236"/>
      <c r="AY730" s="230"/>
      <c r="AZ730" s="233"/>
      <c r="BA730" s="236"/>
      <c r="BB730" s="230"/>
      <c r="BC730" s="233"/>
      <c r="BD730" s="298"/>
      <c r="BE730" s="301"/>
      <c r="BF730" s="301"/>
      <c r="BG730" s="304"/>
    </row>
    <row r="731" spans="2:60" ht="28.15" hidden="1" customHeight="1">
      <c r="B731" s="29"/>
      <c r="C731" s="265"/>
      <c r="D731" s="28"/>
      <c r="E731" s="27"/>
      <c r="F731" s="27"/>
      <c r="G731" s="26"/>
      <c r="H731" s="257"/>
      <c r="I731" s="261"/>
      <c r="J731" s="261"/>
      <c r="K731" s="261"/>
      <c r="L731" s="23" t="s">
        <v>62</v>
      </c>
      <c r="M731" s="22"/>
      <c r="N731" s="23" t="s">
        <v>61</v>
      </c>
      <c r="O731" s="22"/>
      <c r="P731" s="23" t="s">
        <v>60</v>
      </c>
      <c r="Q731" s="22"/>
      <c r="R731" s="23" t="s">
        <v>59</v>
      </c>
      <c r="S731" s="22"/>
      <c r="T731" s="23" t="s">
        <v>58</v>
      </c>
      <c r="U731" s="22"/>
      <c r="V731" s="23" t="s">
        <v>57</v>
      </c>
      <c r="W731" s="22"/>
      <c r="X731" s="23" t="s">
        <v>56</v>
      </c>
      <c r="Y731" s="22"/>
      <c r="Z731" s="23" t="s">
        <v>55</v>
      </c>
      <c r="AA731" s="22"/>
      <c r="AB731" s="25" t="s">
        <v>54</v>
      </c>
      <c r="AC731" s="24"/>
      <c r="AD731" s="23">
        <v>39</v>
      </c>
      <c r="AE731" s="22"/>
      <c r="AF731" s="21"/>
      <c r="AG731" s="22"/>
      <c r="AH731" s="21"/>
      <c r="AI731" s="20"/>
      <c r="AJ731" s="250"/>
      <c r="AK731" s="253"/>
      <c r="AL731" s="19"/>
      <c r="AM731" s="7"/>
      <c r="AN731" s="7"/>
      <c r="AO731" s="239"/>
      <c r="AP731" s="230"/>
      <c r="AQ731" s="233"/>
      <c r="AR731" s="236"/>
      <c r="AS731" s="230"/>
      <c r="AT731" s="233"/>
      <c r="AU731" s="236"/>
      <c r="AV731" s="230"/>
      <c r="AW731" s="233"/>
      <c r="AX731" s="236"/>
      <c r="AY731" s="230"/>
      <c r="AZ731" s="233"/>
      <c r="BA731" s="236"/>
      <c r="BB731" s="230"/>
      <c r="BC731" s="233"/>
      <c r="BD731" s="298"/>
      <c r="BE731" s="301"/>
      <c r="BF731" s="301"/>
      <c r="BG731" s="304"/>
    </row>
    <row r="732" spans="2:60" ht="28.15" hidden="1" customHeight="1" thickBot="1">
      <c r="B732" s="29"/>
      <c r="C732" s="266"/>
      <c r="D732" s="57"/>
      <c r="E732" s="56"/>
      <c r="F732" s="56"/>
      <c r="G732" s="55"/>
      <c r="H732" s="258"/>
      <c r="I732" s="262"/>
      <c r="J732" s="262"/>
      <c r="K732" s="262"/>
      <c r="L732" s="52" t="s">
        <v>53</v>
      </c>
      <c r="M732" s="51"/>
      <c r="N732" s="52" t="s">
        <v>52</v>
      </c>
      <c r="O732" s="51"/>
      <c r="P732" s="52" t="s">
        <v>51</v>
      </c>
      <c r="Q732" s="51"/>
      <c r="R732" s="52" t="s">
        <v>50</v>
      </c>
      <c r="S732" s="51"/>
      <c r="T732" s="52">
        <v>20</v>
      </c>
      <c r="U732" s="51"/>
      <c r="V732" s="52" t="s">
        <v>49</v>
      </c>
      <c r="W732" s="51"/>
      <c r="X732" s="52" t="s">
        <v>48</v>
      </c>
      <c r="Y732" s="51"/>
      <c r="Z732" s="52" t="s">
        <v>47</v>
      </c>
      <c r="AA732" s="51"/>
      <c r="AB732" s="54" t="s">
        <v>46</v>
      </c>
      <c r="AC732" s="53"/>
      <c r="AD732" s="52" t="s">
        <v>45</v>
      </c>
      <c r="AE732" s="51"/>
      <c r="AF732" s="50"/>
      <c r="AG732" s="51"/>
      <c r="AH732" s="50"/>
      <c r="AI732" s="49"/>
      <c r="AJ732" s="251"/>
      <c r="AK732" s="254"/>
      <c r="AL732" s="48"/>
      <c r="AM732" s="7"/>
      <c r="AN732" s="7"/>
      <c r="AO732" s="240"/>
      <c r="AP732" s="231"/>
      <c r="AQ732" s="234"/>
      <c r="AR732" s="237"/>
      <c r="AS732" s="231"/>
      <c r="AT732" s="234"/>
      <c r="AU732" s="237"/>
      <c r="AV732" s="231"/>
      <c r="AW732" s="234"/>
      <c r="AX732" s="237"/>
      <c r="AY732" s="231"/>
      <c r="AZ732" s="234"/>
      <c r="BA732" s="237"/>
      <c r="BB732" s="231"/>
      <c r="BC732" s="234"/>
      <c r="BD732" s="299"/>
      <c r="BE732" s="302"/>
      <c r="BF732" s="302"/>
      <c r="BG732" s="305"/>
    </row>
    <row r="733" spans="2:60" ht="28.15" hidden="1" customHeight="1">
      <c r="B733" s="29"/>
      <c r="C733" s="263">
        <v>3</v>
      </c>
      <c r="D733" s="47"/>
      <c r="E733" s="46"/>
      <c r="F733" s="46"/>
      <c r="G733" s="45"/>
      <c r="H733" s="255"/>
      <c r="I733" s="259"/>
      <c r="J733" s="259"/>
      <c r="K733" s="259"/>
      <c r="L733" s="42" t="s">
        <v>82</v>
      </c>
      <c r="M733" s="41"/>
      <c r="N733" s="42" t="s">
        <v>81</v>
      </c>
      <c r="O733" s="41"/>
      <c r="P733" s="42" t="s">
        <v>80</v>
      </c>
      <c r="Q733" s="41"/>
      <c r="R733" s="42" t="s">
        <v>79</v>
      </c>
      <c r="S733" s="41"/>
      <c r="T733" s="42" t="s">
        <v>78</v>
      </c>
      <c r="U733" s="41"/>
      <c r="V733" s="42" t="s">
        <v>77</v>
      </c>
      <c r="W733" s="41"/>
      <c r="X733" s="42" t="s">
        <v>76</v>
      </c>
      <c r="Y733" s="41"/>
      <c r="Z733" s="42" t="s">
        <v>75</v>
      </c>
      <c r="AA733" s="41"/>
      <c r="AB733" s="44" t="s">
        <v>74</v>
      </c>
      <c r="AC733" s="43"/>
      <c r="AD733" s="42" t="s">
        <v>73</v>
      </c>
      <c r="AE733" s="41"/>
      <c r="AF733" s="40"/>
      <c r="AG733" s="41"/>
      <c r="AH733" s="40"/>
      <c r="AI733" s="39"/>
      <c r="AJ733" s="245"/>
      <c r="AK733" s="245"/>
      <c r="AL733" s="38"/>
      <c r="AM733" s="7"/>
      <c r="AN733" s="7"/>
      <c r="AO733" s="238">
        <f>SUMPRODUCT(LEN($M733:$AE736)-LEN(SUBSTITUTE($M733:$AE736,"A", "")))</f>
        <v>0</v>
      </c>
      <c r="AP733" s="229">
        <f>SUMPRODUCT(LEN($AH733:$AH736)-LEN(SUBSTITUTE($AH733:$AH736,"A", "")))</f>
        <v>0</v>
      </c>
      <c r="AQ733" s="232">
        <f>SUMPRODUCT(LEN($AG733:$AG736)-LEN(SUBSTITUTE($AG733:$AG736,"A", "")))</f>
        <v>0</v>
      </c>
      <c r="AR733" s="235">
        <f>SUMPRODUCT(LEN($M733:$AE736)-LEN(SUBSTITUTE($M733:$AE736,"S", "")))</f>
        <v>0</v>
      </c>
      <c r="AS733" s="229">
        <f>SUMPRODUCT(LEN($AH733:$AH736)-LEN(SUBSTITUTE($AH733:$AH736,"S", "")))</f>
        <v>0</v>
      </c>
      <c r="AT733" s="232">
        <f>SUMPRODUCT(LEN($AG733:$AG736)-LEN(SUBSTITUTE($AG733:$AG736,"S", "")))</f>
        <v>0</v>
      </c>
      <c r="AU733" s="235">
        <f>SUMPRODUCT(LEN($M733:$AE736)-LEN(SUBSTITUTE($M733:$AE736,"F", "")))</f>
        <v>0</v>
      </c>
      <c r="AV733" s="229">
        <f>SUMPRODUCT(LEN($AH733:$AH736)-LEN(SUBSTITUTE($AH733:$AH736,"F", "")))</f>
        <v>0</v>
      </c>
      <c r="AW733" s="232">
        <f>SUMPRODUCT(LEN($AG733:$AG736)-LEN(SUBSTITUTE($AG733:$AG736,"F", "")))</f>
        <v>0</v>
      </c>
      <c r="AX733" s="235">
        <f>SUMPRODUCT(LEN($M733:$AE736)-LEN(SUBSTITUTE($M733:$AE736,"G", "")))</f>
        <v>0</v>
      </c>
      <c r="AY733" s="229">
        <f>SUMPRODUCT(LEN($AH733:$AH736)-LEN(SUBSTITUTE($AH733:$AH736,"G", "")))</f>
        <v>0</v>
      </c>
      <c r="AZ733" s="232">
        <f>SUMPRODUCT(LEN($AG733:$AG736)-LEN(SUBSTITUTE($AG733:$AG736,"G", "")))</f>
        <v>0</v>
      </c>
      <c r="BA733" s="235">
        <f>SUMPRODUCT(LEN($M733:$AE736)-LEN(SUBSTITUTE($M733:$AE736,"M", "")))</f>
        <v>0</v>
      </c>
      <c r="BB733" s="229">
        <f>SUMPRODUCT(LEN($AH733:$AH736)-LEN(SUBSTITUTE($AH733:$AH736,"M", "")))</f>
        <v>0</v>
      </c>
      <c r="BC733" s="232">
        <f>SUMPRODUCT(LEN($AG733:$AG736)-LEN(SUBSTITUTE($AG733:$AG736,"M", "")))</f>
        <v>0</v>
      </c>
      <c r="BD733" s="297">
        <f>SUMPRODUCT(LEN($AI733:$AI736)-LEN(SUBSTITUTE($AI733:$AI736,"S", "")))</f>
        <v>0</v>
      </c>
      <c r="BE733" s="300">
        <f>SUMPRODUCT(LEN($AI733:$AI736)-LEN(SUBSTITUTE($AI733:$AI736,"F", "")))</f>
        <v>0</v>
      </c>
      <c r="BF733" s="300">
        <f>SUMPRODUCT(LEN($AI733:$AI736)-LEN(SUBSTITUTE($AI733:$AI736,"G", "")))</f>
        <v>0</v>
      </c>
      <c r="BG733" s="303">
        <f>SUMPRODUCT(LEN($AI733:$AI736)-LEN(SUBSTITUTE($AI733:$AI736,"M", "")))</f>
        <v>0</v>
      </c>
    </row>
    <row r="734" spans="2:60" ht="28.15" hidden="1" customHeight="1" thickBot="1">
      <c r="B734" s="29"/>
      <c r="C734" s="264"/>
      <c r="D734" s="37"/>
      <c r="E734" s="36"/>
      <c r="F734" s="36"/>
      <c r="G734" s="35"/>
      <c r="H734" s="256"/>
      <c r="I734" s="260"/>
      <c r="J734" s="260"/>
      <c r="K734" s="260"/>
      <c r="L734" s="32" t="s">
        <v>72</v>
      </c>
      <c r="M734" s="31"/>
      <c r="N734" s="32" t="s">
        <v>71</v>
      </c>
      <c r="O734" s="31"/>
      <c r="P734" s="32" t="s">
        <v>70</v>
      </c>
      <c r="Q734" s="31"/>
      <c r="R734" s="32" t="s">
        <v>69</v>
      </c>
      <c r="S734" s="31"/>
      <c r="T734" s="32" t="s">
        <v>68</v>
      </c>
      <c r="U734" s="31"/>
      <c r="V734" s="32" t="s">
        <v>67</v>
      </c>
      <c r="W734" s="31"/>
      <c r="X734" s="32" t="s">
        <v>66</v>
      </c>
      <c r="Y734" s="31"/>
      <c r="Z734" s="32" t="s">
        <v>65</v>
      </c>
      <c r="AA734" s="31"/>
      <c r="AB734" s="34" t="s">
        <v>64</v>
      </c>
      <c r="AC734" s="33"/>
      <c r="AD734" s="32" t="s">
        <v>63</v>
      </c>
      <c r="AE734" s="31"/>
      <c r="AF734" s="30"/>
      <c r="AG734" s="31"/>
      <c r="AH734" s="30"/>
      <c r="AI734" s="20"/>
      <c r="AJ734" s="246"/>
      <c r="AK734" s="246"/>
      <c r="AL734" s="19"/>
      <c r="AM734" s="7"/>
      <c r="AN734" s="7"/>
      <c r="AO734" s="239"/>
      <c r="AP734" s="230"/>
      <c r="AQ734" s="233"/>
      <c r="AR734" s="236"/>
      <c r="AS734" s="230"/>
      <c r="AT734" s="233"/>
      <c r="AU734" s="236"/>
      <c r="AV734" s="230"/>
      <c r="AW734" s="233"/>
      <c r="AX734" s="236"/>
      <c r="AY734" s="230"/>
      <c r="AZ734" s="233"/>
      <c r="BA734" s="236"/>
      <c r="BB734" s="230"/>
      <c r="BC734" s="233"/>
      <c r="BD734" s="298"/>
      <c r="BE734" s="301"/>
      <c r="BF734" s="301"/>
      <c r="BG734" s="304"/>
    </row>
    <row r="735" spans="2:60" ht="28.15" hidden="1" customHeight="1">
      <c r="B735" s="29"/>
      <c r="C735" s="265"/>
      <c r="D735" s="28"/>
      <c r="E735" s="27"/>
      <c r="F735" s="27"/>
      <c r="G735" s="26"/>
      <c r="H735" s="257"/>
      <c r="I735" s="261"/>
      <c r="J735" s="261"/>
      <c r="K735" s="261"/>
      <c r="L735" s="23" t="s">
        <v>62</v>
      </c>
      <c r="M735" s="22"/>
      <c r="N735" s="23" t="s">
        <v>61</v>
      </c>
      <c r="O735" s="22"/>
      <c r="P735" s="23" t="s">
        <v>60</v>
      </c>
      <c r="Q735" s="22"/>
      <c r="R735" s="23" t="s">
        <v>59</v>
      </c>
      <c r="S735" s="22"/>
      <c r="T735" s="23" t="s">
        <v>58</v>
      </c>
      <c r="U735" s="22"/>
      <c r="V735" s="23" t="s">
        <v>57</v>
      </c>
      <c r="W735" s="22"/>
      <c r="X735" s="23" t="s">
        <v>56</v>
      </c>
      <c r="Y735" s="22"/>
      <c r="Z735" s="23" t="s">
        <v>55</v>
      </c>
      <c r="AA735" s="22"/>
      <c r="AB735" s="25" t="s">
        <v>54</v>
      </c>
      <c r="AC735" s="24"/>
      <c r="AD735" s="23">
        <v>39</v>
      </c>
      <c r="AE735" s="22"/>
      <c r="AF735" s="21"/>
      <c r="AG735" s="22"/>
      <c r="AH735" s="21"/>
      <c r="AI735" s="20"/>
      <c r="AJ735" s="246"/>
      <c r="AK735" s="246"/>
      <c r="AL735" s="19"/>
      <c r="AM735" s="7"/>
      <c r="AN735" s="7"/>
      <c r="AO735" s="239"/>
      <c r="AP735" s="230"/>
      <c r="AQ735" s="233"/>
      <c r="AR735" s="236"/>
      <c r="AS735" s="230"/>
      <c r="AT735" s="233"/>
      <c r="AU735" s="236"/>
      <c r="AV735" s="230"/>
      <c r="AW735" s="233"/>
      <c r="AX735" s="236"/>
      <c r="AY735" s="230"/>
      <c r="AZ735" s="233"/>
      <c r="BA735" s="236"/>
      <c r="BB735" s="230"/>
      <c r="BC735" s="233"/>
      <c r="BD735" s="298"/>
      <c r="BE735" s="301"/>
      <c r="BF735" s="301"/>
      <c r="BG735" s="304"/>
    </row>
    <row r="736" spans="2:60" ht="28.15" hidden="1" customHeight="1" thickBot="1">
      <c r="B736" s="18"/>
      <c r="C736" s="271"/>
      <c r="D736" s="17"/>
      <c r="E736" s="16"/>
      <c r="F736" s="16"/>
      <c r="G736" s="15"/>
      <c r="H736" s="258"/>
      <c r="I736" s="272"/>
      <c r="J736" s="272"/>
      <c r="K736" s="272"/>
      <c r="L736" s="12" t="s">
        <v>53</v>
      </c>
      <c r="M736" s="11"/>
      <c r="N736" s="12" t="s">
        <v>52</v>
      </c>
      <c r="O736" s="11"/>
      <c r="P736" s="12" t="s">
        <v>51</v>
      </c>
      <c r="Q736" s="11"/>
      <c r="R736" s="12" t="s">
        <v>50</v>
      </c>
      <c r="S736" s="11"/>
      <c r="T736" s="12">
        <v>20</v>
      </c>
      <c r="U736" s="11"/>
      <c r="V736" s="12" t="s">
        <v>49</v>
      </c>
      <c r="W736" s="11"/>
      <c r="X736" s="12" t="s">
        <v>48</v>
      </c>
      <c r="Y736" s="11"/>
      <c r="Z736" s="12" t="s">
        <v>47</v>
      </c>
      <c r="AA736" s="11"/>
      <c r="AB736" s="14" t="s">
        <v>46</v>
      </c>
      <c r="AC736" s="13"/>
      <c r="AD736" s="12" t="s">
        <v>45</v>
      </c>
      <c r="AE736" s="11"/>
      <c r="AF736" s="10"/>
      <c r="AG736" s="11"/>
      <c r="AH736" s="10"/>
      <c r="AI736" s="9"/>
      <c r="AJ736" s="247"/>
      <c r="AK736" s="247"/>
      <c r="AL736" s="8"/>
      <c r="AM736" s="7"/>
      <c r="AN736" s="7"/>
      <c r="AO736" s="240"/>
      <c r="AP736" s="231"/>
      <c r="AQ736" s="234"/>
      <c r="AR736" s="237"/>
      <c r="AS736" s="231"/>
      <c r="AT736" s="234"/>
      <c r="AU736" s="237"/>
      <c r="AV736" s="231"/>
      <c r="AW736" s="234"/>
      <c r="AX736" s="237"/>
      <c r="AY736" s="231"/>
      <c r="AZ736" s="234"/>
      <c r="BA736" s="237"/>
      <c r="BB736" s="231"/>
      <c r="BC736" s="234"/>
      <c r="BD736" s="299"/>
      <c r="BE736" s="302"/>
      <c r="BF736" s="302"/>
      <c r="BG736" s="305"/>
    </row>
    <row r="737" spans="2:60" ht="85.9" hidden="1" customHeight="1" thickBot="1">
      <c r="B737" s="94" t="s">
        <v>119</v>
      </c>
      <c r="C737" s="83" t="s">
        <v>118</v>
      </c>
      <c r="D737" s="88" t="s">
        <v>117</v>
      </c>
      <c r="E737" s="93" t="s">
        <v>116</v>
      </c>
      <c r="F737" s="92"/>
      <c r="G737" s="91"/>
      <c r="H737" s="90" t="s">
        <v>115</v>
      </c>
      <c r="I737" s="88" t="s">
        <v>43</v>
      </c>
      <c r="J737" s="88" t="s">
        <v>114</v>
      </c>
      <c r="K737" s="88" t="s">
        <v>44</v>
      </c>
      <c r="L737" s="227" t="s">
        <v>113</v>
      </c>
      <c r="M737" s="270"/>
      <c r="N737" s="227" t="s">
        <v>112</v>
      </c>
      <c r="O737" s="270"/>
      <c r="P737" s="227" t="s">
        <v>112</v>
      </c>
      <c r="Q737" s="228"/>
      <c r="R737" s="227" t="s">
        <v>112</v>
      </c>
      <c r="S737" s="228"/>
      <c r="T737" s="227" t="s">
        <v>112</v>
      </c>
      <c r="U737" s="228"/>
      <c r="V737" s="227" t="s">
        <v>112</v>
      </c>
      <c r="W737" s="228"/>
      <c r="X737" s="227" t="s">
        <v>112</v>
      </c>
      <c r="Y737" s="228"/>
      <c r="Z737" s="227" t="s">
        <v>112</v>
      </c>
      <c r="AA737" s="228"/>
      <c r="AB737" s="227" t="s">
        <v>112</v>
      </c>
      <c r="AC737" s="228"/>
      <c r="AD737" s="227" t="s">
        <v>112</v>
      </c>
      <c r="AE737" s="228"/>
      <c r="AF737" s="244" t="s">
        <v>111</v>
      </c>
      <c r="AG737" s="228"/>
      <c r="AH737" s="90" t="s">
        <v>110</v>
      </c>
      <c r="AI737" s="89" t="s">
        <v>109</v>
      </c>
      <c r="AJ737" s="88" t="s">
        <v>108</v>
      </c>
      <c r="AK737" s="88" t="s">
        <v>107</v>
      </c>
      <c r="AL737" s="87" t="s">
        <v>106</v>
      </c>
      <c r="AM737" s="86"/>
      <c r="AN737" s="86"/>
      <c r="AO737" s="84" t="s">
        <v>105</v>
      </c>
      <c r="AP737" s="83" t="s">
        <v>104</v>
      </c>
      <c r="AQ737" s="82" t="s">
        <v>103</v>
      </c>
      <c r="AR737" s="84" t="s">
        <v>102</v>
      </c>
      <c r="AS737" s="83" t="s">
        <v>101</v>
      </c>
      <c r="AT737" s="82" t="s">
        <v>100</v>
      </c>
      <c r="AU737" s="84" t="s">
        <v>99</v>
      </c>
      <c r="AV737" s="83" t="s">
        <v>98</v>
      </c>
      <c r="AW737" s="85" t="s">
        <v>97</v>
      </c>
      <c r="AX737" s="84" t="s">
        <v>96</v>
      </c>
      <c r="AY737" s="83" t="s">
        <v>95</v>
      </c>
      <c r="AZ737" s="82" t="s">
        <v>94</v>
      </c>
      <c r="BA737" s="84" t="s">
        <v>93</v>
      </c>
      <c r="BB737" s="83" t="s">
        <v>92</v>
      </c>
      <c r="BC737" s="82" t="s">
        <v>91</v>
      </c>
      <c r="BD737" s="81" t="s">
        <v>90</v>
      </c>
      <c r="BE737" s="80" t="s">
        <v>89</v>
      </c>
      <c r="BF737" s="80" t="s">
        <v>88</v>
      </c>
      <c r="BG737" s="79" t="s">
        <v>87</v>
      </c>
    </row>
    <row r="738" spans="2:60" ht="48" hidden="1" thickBot="1">
      <c r="B738" s="78" t="s">
        <v>130</v>
      </c>
      <c r="C738" s="77"/>
      <c r="D738" s="76"/>
      <c r="E738" s="267"/>
      <c r="F738" s="268"/>
      <c r="G738" s="269"/>
      <c r="H738" s="75" t="s">
        <v>85</v>
      </c>
      <c r="I738" s="74"/>
      <c r="J738" s="74"/>
      <c r="K738" s="73"/>
      <c r="L738" s="72"/>
      <c r="M738" s="68"/>
      <c r="N738" s="72"/>
      <c r="O738" s="68"/>
      <c r="P738" s="72"/>
      <c r="Q738" s="68"/>
      <c r="R738" s="72"/>
      <c r="S738" s="68"/>
      <c r="T738" s="72"/>
      <c r="U738" s="68"/>
      <c r="V738" s="72"/>
      <c r="W738" s="68"/>
      <c r="X738" s="72"/>
      <c r="Y738" s="68"/>
      <c r="Z738" s="72"/>
      <c r="AA738" s="71"/>
      <c r="AB738" s="70"/>
      <c r="AC738" s="70"/>
      <c r="AD738" s="70"/>
      <c r="AE738" s="70"/>
      <c r="AF738" s="69" t="s">
        <v>84</v>
      </c>
      <c r="AG738" s="68"/>
      <c r="AH738" s="68"/>
      <c r="AI738" s="68"/>
      <c r="AJ738" s="67"/>
      <c r="AK738" s="67"/>
      <c r="AL738" s="66"/>
      <c r="AM738" s="65"/>
      <c r="AN738" s="65"/>
      <c r="AO738" s="64">
        <f t="shared" ref="AO738:BG738" si="52">SUM(AO739:AO750)</f>
        <v>0</v>
      </c>
      <c r="AP738" s="63">
        <f t="shared" si="52"/>
        <v>0</v>
      </c>
      <c r="AQ738" s="62">
        <f t="shared" si="52"/>
        <v>0</v>
      </c>
      <c r="AR738" s="64">
        <f t="shared" si="52"/>
        <v>0</v>
      </c>
      <c r="AS738" s="63">
        <f t="shared" si="52"/>
        <v>0</v>
      </c>
      <c r="AT738" s="62">
        <f t="shared" si="52"/>
        <v>0</v>
      </c>
      <c r="AU738" s="64">
        <f t="shared" si="52"/>
        <v>0</v>
      </c>
      <c r="AV738" s="63">
        <f t="shared" si="52"/>
        <v>0</v>
      </c>
      <c r="AW738" s="62">
        <f t="shared" si="52"/>
        <v>0</v>
      </c>
      <c r="AX738" s="64">
        <f t="shared" si="52"/>
        <v>0</v>
      </c>
      <c r="AY738" s="63">
        <f t="shared" si="52"/>
        <v>0</v>
      </c>
      <c r="AZ738" s="62">
        <f t="shared" si="52"/>
        <v>0</v>
      </c>
      <c r="BA738" s="64">
        <f t="shared" si="52"/>
        <v>0</v>
      </c>
      <c r="BB738" s="63">
        <f t="shared" si="52"/>
        <v>0</v>
      </c>
      <c r="BC738" s="62">
        <f t="shared" si="52"/>
        <v>0</v>
      </c>
      <c r="BD738" s="61">
        <f t="shared" si="52"/>
        <v>0</v>
      </c>
      <c r="BE738" s="60">
        <f t="shared" si="52"/>
        <v>0</v>
      </c>
      <c r="BF738" s="60">
        <f t="shared" si="52"/>
        <v>0</v>
      </c>
      <c r="BG738" s="59">
        <f t="shared" si="52"/>
        <v>0</v>
      </c>
      <c r="BH738" s="58" t="s">
        <v>83</v>
      </c>
    </row>
    <row r="739" spans="2:60" ht="28.15" hidden="1" customHeight="1">
      <c r="B739" s="29"/>
      <c r="C739" s="263">
        <v>1</v>
      </c>
      <c r="D739" s="47"/>
      <c r="E739" s="46"/>
      <c r="F739" s="46"/>
      <c r="G739" s="45"/>
      <c r="H739" s="255"/>
      <c r="I739" s="259"/>
      <c r="J739" s="259"/>
      <c r="K739" s="259"/>
      <c r="L739" s="42" t="s">
        <v>82</v>
      </c>
      <c r="M739" s="41"/>
      <c r="N739" s="42" t="s">
        <v>81</v>
      </c>
      <c r="O739" s="41"/>
      <c r="P739" s="42" t="s">
        <v>80</v>
      </c>
      <c r="Q739" s="41"/>
      <c r="R739" s="42" t="s">
        <v>79</v>
      </c>
      <c r="S739" s="41"/>
      <c r="T739" s="42" t="s">
        <v>78</v>
      </c>
      <c r="U739" s="41"/>
      <c r="V739" s="42" t="s">
        <v>77</v>
      </c>
      <c r="W739" s="41"/>
      <c r="X739" s="42" t="s">
        <v>76</v>
      </c>
      <c r="Y739" s="41"/>
      <c r="Z739" s="42" t="s">
        <v>75</v>
      </c>
      <c r="AA739" s="41"/>
      <c r="AB739" s="44" t="s">
        <v>74</v>
      </c>
      <c r="AC739" s="43"/>
      <c r="AD739" s="42" t="s">
        <v>73</v>
      </c>
      <c r="AE739" s="41"/>
      <c r="AF739" s="40"/>
      <c r="AG739" s="41"/>
      <c r="AH739" s="40"/>
      <c r="AI739" s="39"/>
      <c r="AJ739" s="245"/>
      <c r="AK739" s="245"/>
      <c r="AL739" s="38"/>
      <c r="AM739" s="7"/>
      <c r="AN739" s="7"/>
      <c r="AO739" s="238">
        <f>SUMPRODUCT(LEN($M739:$AE742)-LEN(SUBSTITUTE($M739:$AE742,"A", "")))</f>
        <v>0</v>
      </c>
      <c r="AP739" s="229">
        <f>SUMPRODUCT(LEN($AH739:$AH742)-LEN(SUBSTITUTE($AH739:$AH742,"A", "")))</f>
        <v>0</v>
      </c>
      <c r="AQ739" s="232">
        <f>SUMPRODUCT(LEN($AG739:$AG742)-LEN(SUBSTITUTE($AG739:$AG742,"A", "")))</f>
        <v>0</v>
      </c>
      <c r="AR739" s="235">
        <f>SUMPRODUCT(LEN($M739:$AE742)-LEN(SUBSTITUTE($M739:$AE742,"S", "")))</f>
        <v>0</v>
      </c>
      <c r="AS739" s="229">
        <f>SUMPRODUCT(LEN($AH739:$AH742)-LEN(SUBSTITUTE($AH739:$AH742,"S", "")))</f>
        <v>0</v>
      </c>
      <c r="AT739" s="232">
        <f>SUMPRODUCT(LEN($AG739:$AG742)-LEN(SUBSTITUTE($AG739:$AG742,"S", "")))</f>
        <v>0</v>
      </c>
      <c r="AU739" s="235">
        <f>SUMPRODUCT(LEN($M739:$AE742)-LEN(SUBSTITUTE($M739:$AE742,"F", "")))</f>
        <v>0</v>
      </c>
      <c r="AV739" s="229">
        <f>SUMPRODUCT(LEN($AH739:$AH742)-LEN(SUBSTITUTE($AH739:$AH742,"F", "")))</f>
        <v>0</v>
      </c>
      <c r="AW739" s="232">
        <f>SUMPRODUCT(LEN($AG739:$AG742)-LEN(SUBSTITUTE($AG739:$AG742,"F", "")))</f>
        <v>0</v>
      </c>
      <c r="AX739" s="235">
        <f>SUMPRODUCT(LEN($M739:$AE742)-LEN(SUBSTITUTE($M739:$AE742,"G", "")))</f>
        <v>0</v>
      </c>
      <c r="AY739" s="229">
        <f>SUMPRODUCT(LEN($AH739:$AH742)-LEN(SUBSTITUTE($AH739:$AH742,"G", "")))</f>
        <v>0</v>
      </c>
      <c r="AZ739" s="232">
        <f>SUMPRODUCT(LEN($AG739:$AG742)-LEN(SUBSTITUTE($AG739:$AG742,"G", "")))</f>
        <v>0</v>
      </c>
      <c r="BA739" s="235">
        <f>SUMPRODUCT(LEN($M739:$AE742)-LEN(SUBSTITUTE($M739:$AE742,"M", "")))</f>
        <v>0</v>
      </c>
      <c r="BB739" s="229">
        <f>SUMPRODUCT(LEN($AH739:$AH742)-LEN(SUBSTITUTE($AH739:$AH742,"M", "")))</f>
        <v>0</v>
      </c>
      <c r="BC739" s="232">
        <f>SUMPRODUCT(LEN($AG739:$AG742)-LEN(SUBSTITUTE($AG739:$AG742,"M", "")))</f>
        <v>0</v>
      </c>
      <c r="BD739" s="297">
        <f>SUMPRODUCT(LEN($AI739:$AI742)-LEN(SUBSTITUTE($AI739:$AI742,"S", "")))</f>
        <v>0</v>
      </c>
      <c r="BE739" s="300">
        <f>SUMPRODUCT(LEN($AI739:$AI742)-LEN(SUBSTITUTE($AI739:$AI742,"F", "")))</f>
        <v>0</v>
      </c>
      <c r="BF739" s="300">
        <f>SUMPRODUCT(LEN($AI739:$AI742)-LEN(SUBSTITUTE($AI739:$AI742,"G", "")))</f>
        <v>0</v>
      </c>
      <c r="BG739" s="303">
        <f>SUMPRODUCT(LEN($AI739:$AI742)-LEN(SUBSTITUTE($AI739:$AI742,"M", "")))</f>
        <v>0</v>
      </c>
    </row>
    <row r="740" spans="2:60" ht="28.15" hidden="1" customHeight="1" thickBot="1">
      <c r="B740" s="29"/>
      <c r="C740" s="264"/>
      <c r="D740" s="37"/>
      <c r="E740" s="36"/>
      <c r="F740" s="36"/>
      <c r="G740" s="35"/>
      <c r="H740" s="256"/>
      <c r="I740" s="260"/>
      <c r="J740" s="260"/>
      <c r="K740" s="260"/>
      <c r="L740" s="32" t="s">
        <v>72</v>
      </c>
      <c r="M740" s="31"/>
      <c r="N740" s="32" t="s">
        <v>71</v>
      </c>
      <c r="O740" s="31"/>
      <c r="P740" s="32" t="s">
        <v>70</v>
      </c>
      <c r="Q740" s="31"/>
      <c r="R740" s="32" t="s">
        <v>69</v>
      </c>
      <c r="S740" s="31"/>
      <c r="T740" s="32" t="s">
        <v>68</v>
      </c>
      <c r="U740" s="31"/>
      <c r="V740" s="32" t="s">
        <v>67</v>
      </c>
      <c r="W740" s="31"/>
      <c r="X740" s="32" t="s">
        <v>66</v>
      </c>
      <c r="Y740" s="31"/>
      <c r="Z740" s="32" t="s">
        <v>65</v>
      </c>
      <c r="AA740" s="31"/>
      <c r="AB740" s="34" t="s">
        <v>64</v>
      </c>
      <c r="AC740" s="33"/>
      <c r="AD740" s="32" t="s">
        <v>63</v>
      </c>
      <c r="AE740" s="31"/>
      <c r="AF740" s="30"/>
      <c r="AG740" s="31"/>
      <c r="AH740" s="30"/>
      <c r="AI740" s="20"/>
      <c r="AJ740" s="246"/>
      <c r="AK740" s="246"/>
      <c r="AL740" s="19"/>
      <c r="AM740" s="7"/>
      <c r="AN740" s="7"/>
      <c r="AO740" s="239"/>
      <c r="AP740" s="230"/>
      <c r="AQ740" s="233"/>
      <c r="AR740" s="236"/>
      <c r="AS740" s="230"/>
      <c r="AT740" s="233"/>
      <c r="AU740" s="236"/>
      <c r="AV740" s="230"/>
      <c r="AW740" s="233"/>
      <c r="AX740" s="236"/>
      <c r="AY740" s="230"/>
      <c r="AZ740" s="233"/>
      <c r="BA740" s="236"/>
      <c r="BB740" s="230"/>
      <c r="BC740" s="233"/>
      <c r="BD740" s="298"/>
      <c r="BE740" s="301"/>
      <c r="BF740" s="301"/>
      <c r="BG740" s="304"/>
    </row>
    <row r="741" spans="2:60" ht="28.15" hidden="1" customHeight="1">
      <c r="B741" s="29"/>
      <c r="C741" s="265"/>
      <c r="D741" s="28"/>
      <c r="E741" s="27"/>
      <c r="F741" s="27"/>
      <c r="G741" s="26"/>
      <c r="H741" s="257"/>
      <c r="I741" s="261"/>
      <c r="J741" s="261"/>
      <c r="K741" s="261"/>
      <c r="L741" s="23" t="s">
        <v>62</v>
      </c>
      <c r="M741" s="22"/>
      <c r="N741" s="23" t="s">
        <v>61</v>
      </c>
      <c r="O741" s="22"/>
      <c r="P741" s="23" t="s">
        <v>60</v>
      </c>
      <c r="Q741" s="22"/>
      <c r="R741" s="23" t="s">
        <v>59</v>
      </c>
      <c r="S741" s="22"/>
      <c r="T741" s="23" t="s">
        <v>58</v>
      </c>
      <c r="U741" s="22"/>
      <c r="V741" s="23" t="s">
        <v>57</v>
      </c>
      <c r="W741" s="22"/>
      <c r="X741" s="23" t="s">
        <v>56</v>
      </c>
      <c r="Y741" s="22"/>
      <c r="Z741" s="23" t="s">
        <v>55</v>
      </c>
      <c r="AA741" s="22"/>
      <c r="AB741" s="25" t="s">
        <v>54</v>
      </c>
      <c r="AC741" s="24"/>
      <c r="AD741" s="23">
        <v>39</v>
      </c>
      <c r="AE741" s="22"/>
      <c r="AF741" s="21"/>
      <c r="AG741" s="22"/>
      <c r="AH741" s="21"/>
      <c r="AI741" s="20"/>
      <c r="AJ741" s="246"/>
      <c r="AK741" s="246"/>
      <c r="AL741" s="19"/>
      <c r="AM741" s="7"/>
      <c r="AN741" s="7"/>
      <c r="AO741" s="239"/>
      <c r="AP741" s="230"/>
      <c r="AQ741" s="233"/>
      <c r="AR741" s="236"/>
      <c r="AS741" s="230"/>
      <c r="AT741" s="233"/>
      <c r="AU741" s="236"/>
      <c r="AV741" s="230"/>
      <c r="AW741" s="233"/>
      <c r="AX741" s="236"/>
      <c r="AY741" s="230"/>
      <c r="AZ741" s="233"/>
      <c r="BA741" s="236"/>
      <c r="BB741" s="230"/>
      <c r="BC741" s="233"/>
      <c r="BD741" s="298"/>
      <c r="BE741" s="301"/>
      <c r="BF741" s="301"/>
      <c r="BG741" s="304"/>
    </row>
    <row r="742" spans="2:60" ht="28.15" hidden="1" customHeight="1" thickBot="1">
      <c r="B742" s="29"/>
      <c r="C742" s="266"/>
      <c r="D742" s="57"/>
      <c r="E742" s="56"/>
      <c r="F742" s="56"/>
      <c r="G742" s="55"/>
      <c r="H742" s="258"/>
      <c r="I742" s="262"/>
      <c r="J742" s="262"/>
      <c r="K742" s="262"/>
      <c r="L742" s="52" t="s">
        <v>53</v>
      </c>
      <c r="M742" s="51"/>
      <c r="N742" s="52" t="s">
        <v>52</v>
      </c>
      <c r="O742" s="51"/>
      <c r="P742" s="52" t="s">
        <v>51</v>
      </c>
      <c r="Q742" s="51"/>
      <c r="R742" s="52" t="s">
        <v>50</v>
      </c>
      <c r="S742" s="51"/>
      <c r="T742" s="52">
        <v>20</v>
      </c>
      <c r="U742" s="51"/>
      <c r="V742" s="52" t="s">
        <v>49</v>
      </c>
      <c r="W742" s="51"/>
      <c r="X742" s="52" t="s">
        <v>48</v>
      </c>
      <c r="Y742" s="51"/>
      <c r="Z742" s="52" t="s">
        <v>47</v>
      </c>
      <c r="AA742" s="51"/>
      <c r="AB742" s="54" t="s">
        <v>46</v>
      </c>
      <c r="AC742" s="53"/>
      <c r="AD742" s="52" t="s">
        <v>45</v>
      </c>
      <c r="AE742" s="51"/>
      <c r="AF742" s="50"/>
      <c r="AG742" s="51"/>
      <c r="AH742" s="50"/>
      <c r="AI742" s="49"/>
      <c r="AJ742" s="248"/>
      <c r="AK742" s="248"/>
      <c r="AL742" s="48"/>
      <c r="AM742" s="7"/>
      <c r="AN742" s="7"/>
      <c r="AO742" s="240"/>
      <c r="AP742" s="231"/>
      <c r="AQ742" s="234"/>
      <c r="AR742" s="237"/>
      <c r="AS742" s="231"/>
      <c r="AT742" s="234"/>
      <c r="AU742" s="237"/>
      <c r="AV742" s="231"/>
      <c r="AW742" s="234"/>
      <c r="AX742" s="237"/>
      <c r="AY742" s="231"/>
      <c r="AZ742" s="234"/>
      <c r="BA742" s="237"/>
      <c r="BB742" s="231"/>
      <c r="BC742" s="234"/>
      <c r="BD742" s="299"/>
      <c r="BE742" s="302"/>
      <c r="BF742" s="302"/>
      <c r="BG742" s="305"/>
    </row>
    <row r="743" spans="2:60" ht="28.15" hidden="1" customHeight="1">
      <c r="B743" s="29"/>
      <c r="C743" s="263">
        <v>2</v>
      </c>
      <c r="D743" s="47"/>
      <c r="E743" s="46"/>
      <c r="F743" s="46"/>
      <c r="G743" s="45"/>
      <c r="H743" s="255"/>
      <c r="I743" s="259"/>
      <c r="J743" s="259"/>
      <c r="K743" s="259"/>
      <c r="L743" s="42" t="s">
        <v>82</v>
      </c>
      <c r="M743" s="41"/>
      <c r="N743" s="42" t="s">
        <v>81</v>
      </c>
      <c r="O743" s="41"/>
      <c r="P743" s="42" t="s">
        <v>80</v>
      </c>
      <c r="Q743" s="41"/>
      <c r="R743" s="42" t="s">
        <v>79</v>
      </c>
      <c r="S743" s="41"/>
      <c r="T743" s="42" t="s">
        <v>78</v>
      </c>
      <c r="U743" s="41"/>
      <c r="V743" s="42" t="s">
        <v>77</v>
      </c>
      <c r="W743" s="41"/>
      <c r="X743" s="42" t="s">
        <v>76</v>
      </c>
      <c r="Y743" s="41"/>
      <c r="Z743" s="42" t="s">
        <v>75</v>
      </c>
      <c r="AA743" s="41"/>
      <c r="AB743" s="44" t="s">
        <v>74</v>
      </c>
      <c r="AC743" s="43"/>
      <c r="AD743" s="42" t="s">
        <v>73</v>
      </c>
      <c r="AE743" s="41"/>
      <c r="AF743" s="40"/>
      <c r="AG743" s="41"/>
      <c r="AH743" s="40"/>
      <c r="AI743" s="39"/>
      <c r="AJ743" s="249"/>
      <c r="AK743" s="252"/>
      <c r="AL743" s="38"/>
      <c r="AM743" s="7"/>
      <c r="AN743" s="7"/>
      <c r="AO743" s="238">
        <f>SUMPRODUCT(LEN($M743:$AE746)-LEN(SUBSTITUTE($M743:$AE746,"A", "")))</f>
        <v>0</v>
      </c>
      <c r="AP743" s="229">
        <f>SUMPRODUCT(LEN($AH743:$AH746)-LEN(SUBSTITUTE($AH743:$AH746,"A", "")))</f>
        <v>0</v>
      </c>
      <c r="AQ743" s="232">
        <f>SUMPRODUCT(LEN($AG743:$AG746)-LEN(SUBSTITUTE($AG743:$AG746,"A", "")))</f>
        <v>0</v>
      </c>
      <c r="AR743" s="235">
        <f>SUMPRODUCT(LEN($M743:$AE746)-LEN(SUBSTITUTE($M743:$AE746,"S", "")))</f>
        <v>0</v>
      </c>
      <c r="AS743" s="229">
        <f>SUMPRODUCT(LEN($AH743:$AH746)-LEN(SUBSTITUTE($AH743:$AH746,"S", "")))</f>
        <v>0</v>
      </c>
      <c r="AT743" s="232">
        <f>SUMPRODUCT(LEN($AG743:$AG746)-LEN(SUBSTITUTE($AG743:$AG746,"S", "")))</f>
        <v>0</v>
      </c>
      <c r="AU743" s="235">
        <f>SUMPRODUCT(LEN($M743:$AE746)-LEN(SUBSTITUTE($M743:$AE746,"F", "")))</f>
        <v>0</v>
      </c>
      <c r="AV743" s="229">
        <f>SUMPRODUCT(LEN($AH743:$AH746)-LEN(SUBSTITUTE($AH743:$AH746,"F", "")))</f>
        <v>0</v>
      </c>
      <c r="AW743" s="232">
        <f>SUMPRODUCT(LEN($AG743:$AG746)-LEN(SUBSTITUTE($AG743:$AG746,"F", "")))</f>
        <v>0</v>
      </c>
      <c r="AX743" s="235">
        <f>SUMPRODUCT(LEN($M743:$AE746)-LEN(SUBSTITUTE($M743:$AE746,"G", "")))</f>
        <v>0</v>
      </c>
      <c r="AY743" s="229">
        <f>SUMPRODUCT(LEN($AH743:$AH746)-LEN(SUBSTITUTE($AH743:$AH746,"G", "")))</f>
        <v>0</v>
      </c>
      <c r="AZ743" s="232">
        <f>SUMPRODUCT(LEN($AG743:$AG746)-LEN(SUBSTITUTE($AG743:$AG746,"G", "")))</f>
        <v>0</v>
      </c>
      <c r="BA743" s="235">
        <f>SUMPRODUCT(LEN($M743:$AE746)-LEN(SUBSTITUTE($M743:$AE746,"M", "")))</f>
        <v>0</v>
      </c>
      <c r="BB743" s="229">
        <f>SUMPRODUCT(LEN($AH743:$AH746)-LEN(SUBSTITUTE($AH743:$AH746,"M", "")))</f>
        <v>0</v>
      </c>
      <c r="BC743" s="232">
        <f>SUMPRODUCT(LEN($AG743:$AG746)-LEN(SUBSTITUTE($AG743:$AG746,"M", "")))</f>
        <v>0</v>
      </c>
      <c r="BD743" s="297">
        <f>SUMPRODUCT(LEN($AI743:$AI746)-LEN(SUBSTITUTE($AI743:$AI746,"S", "")))</f>
        <v>0</v>
      </c>
      <c r="BE743" s="300">
        <f>SUMPRODUCT(LEN($AI743:$AI746)-LEN(SUBSTITUTE($AI743:$AI746,"F", "")))</f>
        <v>0</v>
      </c>
      <c r="BF743" s="300">
        <f>SUMPRODUCT(LEN($AI743:$AI746)-LEN(SUBSTITUTE($AI743:$AI746,"G", "")))</f>
        <v>0</v>
      </c>
      <c r="BG743" s="303">
        <f>SUMPRODUCT(LEN($AI743:$AI746)-LEN(SUBSTITUTE($AI743:$AI746,"M", "")))</f>
        <v>0</v>
      </c>
    </row>
    <row r="744" spans="2:60" ht="28.15" hidden="1" customHeight="1" thickBot="1">
      <c r="B744" s="29"/>
      <c r="C744" s="264"/>
      <c r="D744" s="37"/>
      <c r="E744" s="36"/>
      <c r="F744" s="36"/>
      <c r="G744" s="35"/>
      <c r="H744" s="256"/>
      <c r="I744" s="260"/>
      <c r="J744" s="260"/>
      <c r="K744" s="260"/>
      <c r="L744" s="32" t="s">
        <v>72</v>
      </c>
      <c r="M744" s="31"/>
      <c r="N744" s="32" t="s">
        <v>71</v>
      </c>
      <c r="O744" s="31"/>
      <c r="P744" s="32" t="s">
        <v>70</v>
      </c>
      <c r="Q744" s="31"/>
      <c r="R744" s="32" t="s">
        <v>69</v>
      </c>
      <c r="S744" s="31"/>
      <c r="T744" s="32" t="s">
        <v>68</v>
      </c>
      <c r="U744" s="31"/>
      <c r="V744" s="32" t="s">
        <v>67</v>
      </c>
      <c r="W744" s="31"/>
      <c r="X744" s="32" t="s">
        <v>66</v>
      </c>
      <c r="Y744" s="31"/>
      <c r="Z744" s="32" t="s">
        <v>65</v>
      </c>
      <c r="AA744" s="31"/>
      <c r="AB744" s="34" t="s">
        <v>64</v>
      </c>
      <c r="AC744" s="33"/>
      <c r="AD744" s="32" t="s">
        <v>63</v>
      </c>
      <c r="AE744" s="31"/>
      <c r="AF744" s="30"/>
      <c r="AG744" s="31"/>
      <c r="AH744" s="30"/>
      <c r="AI744" s="20"/>
      <c r="AJ744" s="250"/>
      <c r="AK744" s="253"/>
      <c r="AL744" s="19"/>
      <c r="AM744" s="7"/>
      <c r="AN744" s="7"/>
      <c r="AO744" s="239"/>
      <c r="AP744" s="230"/>
      <c r="AQ744" s="233"/>
      <c r="AR744" s="236"/>
      <c r="AS744" s="230"/>
      <c r="AT744" s="233"/>
      <c r="AU744" s="236"/>
      <c r="AV744" s="230"/>
      <c r="AW744" s="233"/>
      <c r="AX744" s="236"/>
      <c r="AY744" s="230"/>
      <c r="AZ744" s="233"/>
      <c r="BA744" s="236"/>
      <c r="BB744" s="230"/>
      <c r="BC744" s="233"/>
      <c r="BD744" s="298"/>
      <c r="BE744" s="301"/>
      <c r="BF744" s="301"/>
      <c r="BG744" s="304"/>
    </row>
    <row r="745" spans="2:60" ht="28.15" hidden="1" customHeight="1">
      <c r="B745" s="29"/>
      <c r="C745" s="265"/>
      <c r="D745" s="28"/>
      <c r="E745" s="27"/>
      <c r="F745" s="27"/>
      <c r="G745" s="26"/>
      <c r="H745" s="257"/>
      <c r="I745" s="261"/>
      <c r="J745" s="261"/>
      <c r="K745" s="261"/>
      <c r="L745" s="23" t="s">
        <v>62</v>
      </c>
      <c r="M745" s="22"/>
      <c r="N745" s="23" t="s">
        <v>61</v>
      </c>
      <c r="O745" s="22"/>
      <c r="P745" s="23" t="s">
        <v>60</v>
      </c>
      <c r="Q745" s="22"/>
      <c r="R745" s="23" t="s">
        <v>59</v>
      </c>
      <c r="S745" s="22"/>
      <c r="T745" s="23" t="s">
        <v>58</v>
      </c>
      <c r="U745" s="22"/>
      <c r="V745" s="23" t="s">
        <v>57</v>
      </c>
      <c r="W745" s="22"/>
      <c r="X745" s="23" t="s">
        <v>56</v>
      </c>
      <c r="Y745" s="22"/>
      <c r="Z745" s="23" t="s">
        <v>55</v>
      </c>
      <c r="AA745" s="22"/>
      <c r="AB745" s="25" t="s">
        <v>54</v>
      </c>
      <c r="AC745" s="24"/>
      <c r="AD745" s="23">
        <v>39</v>
      </c>
      <c r="AE745" s="22"/>
      <c r="AF745" s="21"/>
      <c r="AG745" s="22"/>
      <c r="AH745" s="21"/>
      <c r="AI745" s="20"/>
      <c r="AJ745" s="250"/>
      <c r="AK745" s="253"/>
      <c r="AL745" s="19"/>
      <c r="AM745" s="7"/>
      <c r="AN745" s="7"/>
      <c r="AO745" s="239"/>
      <c r="AP745" s="230"/>
      <c r="AQ745" s="233"/>
      <c r="AR745" s="236"/>
      <c r="AS745" s="230"/>
      <c r="AT745" s="233"/>
      <c r="AU745" s="236"/>
      <c r="AV745" s="230"/>
      <c r="AW745" s="233"/>
      <c r="AX745" s="236"/>
      <c r="AY745" s="230"/>
      <c r="AZ745" s="233"/>
      <c r="BA745" s="236"/>
      <c r="BB745" s="230"/>
      <c r="BC745" s="233"/>
      <c r="BD745" s="298"/>
      <c r="BE745" s="301"/>
      <c r="BF745" s="301"/>
      <c r="BG745" s="304"/>
    </row>
    <row r="746" spans="2:60" ht="28.15" hidden="1" customHeight="1" thickBot="1">
      <c r="B746" s="29"/>
      <c r="C746" s="266"/>
      <c r="D746" s="57"/>
      <c r="E746" s="56"/>
      <c r="F746" s="56"/>
      <c r="G746" s="55"/>
      <c r="H746" s="258"/>
      <c r="I746" s="262"/>
      <c r="J746" s="262"/>
      <c r="K746" s="262"/>
      <c r="L746" s="52" t="s">
        <v>53</v>
      </c>
      <c r="M746" s="51"/>
      <c r="N746" s="52" t="s">
        <v>52</v>
      </c>
      <c r="O746" s="51"/>
      <c r="P746" s="52" t="s">
        <v>51</v>
      </c>
      <c r="Q746" s="51"/>
      <c r="R746" s="52" t="s">
        <v>50</v>
      </c>
      <c r="S746" s="51"/>
      <c r="T746" s="52">
        <v>20</v>
      </c>
      <c r="U746" s="51"/>
      <c r="V746" s="52" t="s">
        <v>49</v>
      </c>
      <c r="W746" s="51"/>
      <c r="X746" s="52" t="s">
        <v>48</v>
      </c>
      <c r="Y746" s="51"/>
      <c r="Z746" s="52" t="s">
        <v>47</v>
      </c>
      <c r="AA746" s="51"/>
      <c r="AB746" s="54" t="s">
        <v>46</v>
      </c>
      <c r="AC746" s="53"/>
      <c r="AD746" s="52" t="s">
        <v>45</v>
      </c>
      <c r="AE746" s="51"/>
      <c r="AF746" s="50"/>
      <c r="AG746" s="51"/>
      <c r="AH746" s="50"/>
      <c r="AI746" s="49"/>
      <c r="AJ746" s="251"/>
      <c r="AK746" s="254"/>
      <c r="AL746" s="48"/>
      <c r="AM746" s="7"/>
      <c r="AN746" s="7"/>
      <c r="AO746" s="240"/>
      <c r="AP746" s="231"/>
      <c r="AQ746" s="234"/>
      <c r="AR746" s="237"/>
      <c r="AS746" s="231"/>
      <c r="AT746" s="234"/>
      <c r="AU746" s="237"/>
      <c r="AV746" s="231"/>
      <c r="AW746" s="234"/>
      <c r="AX746" s="237"/>
      <c r="AY746" s="231"/>
      <c r="AZ746" s="234"/>
      <c r="BA746" s="237"/>
      <c r="BB746" s="231"/>
      <c r="BC746" s="234"/>
      <c r="BD746" s="299"/>
      <c r="BE746" s="302"/>
      <c r="BF746" s="302"/>
      <c r="BG746" s="305"/>
    </row>
    <row r="747" spans="2:60" ht="28.15" hidden="1" customHeight="1">
      <c r="B747" s="29"/>
      <c r="C747" s="263">
        <v>3</v>
      </c>
      <c r="D747" s="47"/>
      <c r="E747" s="46"/>
      <c r="F747" s="46"/>
      <c r="G747" s="45"/>
      <c r="H747" s="255"/>
      <c r="I747" s="259"/>
      <c r="J747" s="259"/>
      <c r="K747" s="259"/>
      <c r="L747" s="42" t="s">
        <v>82</v>
      </c>
      <c r="M747" s="41"/>
      <c r="N747" s="42" t="s">
        <v>81</v>
      </c>
      <c r="O747" s="41"/>
      <c r="P747" s="42" t="s">
        <v>80</v>
      </c>
      <c r="Q747" s="41"/>
      <c r="R747" s="42" t="s">
        <v>79</v>
      </c>
      <c r="S747" s="41"/>
      <c r="T747" s="42" t="s">
        <v>78</v>
      </c>
      <c r="U747" s="41"/>
      <c r="V747" s="42" t="s">
        <v>77</v>
      </c>
      <c r="W747" s="41"/>
      <c r="X747" s="42" t="s">
        <v>76</v>
      </c>
      <c r="Y747" s="41"/>
      <c r="Z747" s="42" t="s">
        <v>75</v>
      </c>
      <c r="AA747" s="41"/>
      <c r="AB747" s="44" t="s">
        <v>74</v>
      </c>
      <c r="AC747" s="43"/>
      <c r="AD747" s="42" t="s">
        <v>73</v>
      </c>
      <c r="AE747" s="41"/>
      <c r="AF747" s="40"/>
      <c r="AG747" s="41"/>
      <c r="AH747" s="40"/>
      <c r="AI747" s="39"/>
      <c r="AJ747" s="245"/>
      <c r="AK747" s="245"/>
      <c r="AL747" s="38"/>
      <c r="AM747" s="7"/>
      <c r="AN747" s="7"/>
      <c r="AO747" s="238">
        <f>SUMPRODUCT(LEN($M747:$AE750)-LEN(SUBSTITUTE($M747:$AE750,"A", "")))</f>
        <v>0</v>
      </c>
      <c r="AP747" s="229">
        <f>SUMPRODUCT(LEN($AH747:$AH750)-LEN(SUBSTITUTE($AH747:$AH750,"A", "")))</f>
        <v>0</v>
      </c>
      <c r="AQ747" s="232">
        <f>SUMPRODUCT(LEN($AG747:$AG750)-LEN(SUBSTITUTE($AG747:$AG750,"A", "")))</f>
        <v>0</v>
      </c>
      <c r="AR747" s="235">
        <f>SUMPRODUCT(LEN($M747:$AE750)-LEN(SUBSTITUTE($M747:$AE750,"S", "")))</f>
        <v>0</v>
      </c>
      <c r="AS747" s="229">
        <f>SUMPRODUCT(LEN($AH747:$AH750)-LEN(SUBSTITUTE($AH747:$AH750,"S", "")))</f>
        <v>0</v>
      </c>
      <c r="AT747" s="232">
        <f>SUMPRODUCT(LEN($AG747:$AG750)-LEN(SUBSTITUTE($AG747:$AG750,"S", "")))</f>
        <v>0</v>
      </c>
      <c r="AU747" s="235">
        <f>SUMPRODUCT(LEN($M747:$AE750)-LEN(SUBSTITUTE($M747:$AE750,"F", "")))</f>
        <v>0</v>
      </c>
      <c r="AV747" s="229">
        <f>SUMPRODUCT(LEN($AH747:$AH750)-LEN(SUBSTITUTE($AH747:$AH750,"F", "")))</f>
        <v>0</v>
      </c>
      <c r="AW747" s="232">
        <f>SUMPRODUCT(LEN($AG747:$AG750)-LEN(SUBSTITUTE($AG747:$AG750,"F", "")))</f>
        <v>0</v>
      </c>
      <c r="AX747" s="235">
        <f>SUMPRODUCT(LEN($M747:$AE750)-LEN(SUBSTITUTE($M747:$AE750,"G", "")))</f>
        <v>0</v>
      </c>
      <c r="AY747" s="229">
        <f>SUMPRODUCT(LEN($AH747:$AH750)-LEN(SUBSTITUTE($AH747:$AH750,"G", "")))</f>
        <v>0</v>
      </c>
      <c r="AZ747" s="232">
        <f>SUMPRODUCT(LEN($AG747:$AG750)-LEN(SUBSTITUTE($AG747:$AG750,"G", "")))</f>
        <v>0</v>
      </c>
      <c r="BA747" s="235">
        <f>SUMPRODUCT(LEN($M747:$AE750)-LEN(SUBSTITUTE($M747:$AE750,"M", "")))</f>
        <v>0</v>
      </c>
      <c r="BB747" s="229">
        <f>SUMPRODUCT(LEN($AH747:$AH750)-LEN(SUBSTITUTE($AH747:$AH750,"M", "")))</f>
        <v>0</v>
      </c>
      <c r="BC747" s="232">
        <f>SUMPRODUCT(LEN($AG747:$AG750)-LEN(SUBSTITUTE($AG747:$AG750,"M", "")))</f>
        <v>0</v>
      </c>
      <c r="BD747" s="297">
        <f>SUMPRODUCT(LEN($AI747:$AI750)-LEN(SUBSTITUTE($AI747:$AI750,"S", "")))</f>
        <v>0</v>
      </c>
      <c r="BE747" s="300">
        <f>SUMPRODUCT(LEN($AI747:$AI750)-LEN(SUBSTITUTE($AI747:$AI750,"F", "")))</f>
        <v>0</v>
      </c>
      <c r="BF747" s="300">
        <f>SUMPRODUCT(LEN($AI747:$AI750)-LEN(SUBSTITUTE($AI747:$AI750,"G", "")))</f>
        <v>0</v>
      </c>
      <c r="BG747" s="303">
        <f>SUMPRODUCT(LEN($AI747:$AI750)-LEN(SUBSTITUTE($AI747:$AI750,"M", "")))</f>
        <v>0</v>
      </c>
    </row>
    <row r="748" spans="2:60" ht="28.15" hidden="1" customHeight="1" thickBot="1">
      <c r="B748" s="29"/>
      <c r="C748" s="264"/>
      <c r="D748" s="37"/>
      <c r="E748" s="36"/>
      <c r="F748" s="36"/>
      <c r="G748" s="35"/>
      <c r="H748" s="256"/>
      <c r="I748" s="260"/>
      <c r="J748" s="260"/>
      <c r="K748" s="260"/>
      <c r="L748" s="32" t="s">
        <v>72</v>
      </c>
      <c r="M748" s="31"/>
      <c r="N748" s="32" t="s">
        <v>71</v>
      </c>
      <c r="O748" s="31"/>
      <c r="P748" s="32" t="s">
        <v>70</v>
      </c>
      <c r="Q748" s="31"/>
      <c r="R748" s="32" t="s">
        <v>69</v>
      </c>
      <c r="S748" s="31"/>
      <c r="T748" s="32" t="s">
        <v>68</v>
      </c>
      <c r="U748" s="31"/>
      <c r="V748" s="32" t="s">
        <v>67</v>
      </c>
      <c r="W748" s="31"/>
      <c r="X748" s="32" t="s">
        <v>66</v>
      </c>
      <c r="Y748" s="31"/>
      <c r="Z748" s="32" t="s">
        <v>65</v>
      </c>
      <c r="AA748" s="31"/>
      <c r="AB748" s="34" t="s">
        <v>64</v>
      </c>
      <c r="AC748" s="33"/>
      <c r="AD748" s="32" t="s">
        <v>63</v>
      </c>
      <c r="AE748" s="31"/>
      <c r="AF748" s="30"/>
      <c r="AG748" s="31"/>
      <c r="AH748" s="30"/>
      <c r="AI748" s="20"/>
      <c r="AJ748" s="246"/>
      <c r="AK748" s="246"/>
      <c r="AL748" s="19"/>
      <c r="AM748" s="7"/>
      <c r="AN748" s="7"/>
      <c r="AO748" s="239"/>
      <c r="AP748" s="230"/>
      <c r="AQ748" s="233"/>
      <c r="AR748" s="236"/>
      <c r="AS748" s="230"/>
      <c r="AT748" s="233"/>
      <c r="AU748" s="236"/>
      <c r="AV748" s="230"/>
      <c r="AW748" s="233"/>
      <c r="AX748" s="236"/>
      <c r="AY748" s="230"/>
      <c r="AZ748" s="233"/>
      <c r="BA748" s="236"/>
      <c r="BB748" s="230"/>
      <c r="BC748" s="233"/>
      <c r="BD748" s="298"/>
      <c r="BE748" s="301"/>
      <c r="BF748" s="301"/>
      <c r="BG748" s="304"/>
    </row>
    <row r="749" spans="2:60" ht="28.15" hidden="1" customHeight="1">
      <c r="B749" s="29"/>
      <c r="C749" s="265"/>
      <c r="D749" s="28"/>
      <c r="E749" s="27"/>
      <c r="F749" s="27"/>
      <c r="G749" s="26"/>
      <c r="H749" s="257"/>
      <c r="I749" s="261"/>
      <c r="J749" s="261"/>
      <c r="K749" s="261"/>
      <c r="L749" s="23" t="s">
        <v>62</v>
      </c>
      <c r="M749" s="22"/>
      <c r="N749" s="23" t="s">
        <v>61</v>
      </c>
      <c r="O749" s="22"/>
      <c r="P749" s="23" t="s">
        <v>60</v>
      </c>
      <c r="Q749" s="22"/>
      <c r="R749" s="23" t="s">
        <v>59</v>
      </c>
      <c r="S749" s="22"/>
      <c r="T749" s="23" t="s">
        <v>58</v>
      </c>
      <c r="U749" s="22"/>
      <c r="V749" s="23" t="s">
        <v>57</v>
      </c>
      <c r="W749" s="22"/>
      <c r="X749" s="23" t="s">
        <v>56</v>
      </c>
      <c r="Y749" s="22"/>
      <c r="Z749" s="23" t="s">
        <v>55</v>
      </c>
      <c r="AA749" s="22"/>
      <c r="AB749" s="25" t="s">
        <v>54</v>
      </c>
      <c r="AC749" s="24"/>
      <c r="AD749" s="23">
        <v>39</v>
      </c>
      <c r="AE749" s="22"/>
      <c r="AF749" s="21"/>
      <c r="AG749" s="22"/>
      <c r="AH749" s="21"/>
      <c r="AI749" s="20"/>
      <c r="AJ749" s="246"/>
      <c r="AK749" s="246"/>
      <c r="AL749" s="19"/>
      <c r="AM749" s="7"/>
      <c r="AN749" s="7"/>
      <c r="AO749" s="239"/>
      <c r="AP749" s="230"/>
      <c r="AQ749" s="233"/>
      <c r="AR749" s="236"/>
      <c r="AS749" s="230"/>
      <c r="AT749" s="233"/>
      <c r="AU749" s="236"/>
      <c r="AV749" s="230"/>
      <c r="AW749" s="233"/>
      <c r="AX749" s="236"/>
      <c r="AY749" s="230"/>
      <c r="AZ749" s="233"/>
      <c r="BA749" s="236"/>
      <c r="BB749" s="230"/>
      <c r="BC749" s="233"/>
      <c r="BD749" s="298"/>
      <c r="BE749" s="301"/>
      <c r="BF749" s="301"/>
      <c r="BG749" s="304"/>
    </row>
    <row r="750" spans="2:60" ht="28.15" hidden="1" customHeight="1" thickBot="1">
      <c r="B750" s="18"/>
      <c r="C750" s="271"/>
      <c r="D750" s="17"/>
      <c r="E750" s="16"/>
      <c r="F750" s="16"/>
      <c r="G750" s="15"/>
      <c r="H750" s="258"/>
      <c r="I750" s="272"/>
      <c r="J750" s="272"/>
      <c r="K750" s="272"/>
      <c r="L750" s="12" t="s">
        <v>53</v>
      </c>
      <c r="M750" s="11"/>
      <c r="N750" s="12" t="s">
        <v>52</v>
      </c>
      <c r="O750" s="11"/>
      <c r="P750" s="12" t="s">
        <v>51</v>
      </c>
      <c r="Q750" s="11"/>
      <c r="R750" s="12" t="s">
        <v>50</v>
      </c>
      <c r="S750" s="11"/>
      <c r="T750" s="12">
        <v>20</v>
      </c>
      <c r="U750" s="11"/>
      <c r="V750" s="12" t="s">
        <v>49</v>
      </c>
      <c r="W750" s="11"/>
      <c r="X750" s="12" t="s">
        <v>48</v>
      </c>
      <c r="Y750" s="11"/>
      <c r="Z750" s="12" t="s">
        <v>47</v>
      </c>
      <c r="AA750" s="11"/>
      <c r="AB750" s="14" t="s">
        <v>46</v>
      </c>
      <c r="AC750" s="13"/>
      <c r="AD750" s="12" t="s">
        <v>45</v>
      </c>
      <c r="AE750" s="11"/>
      <c r="AF750" s="10"/>
      <c r="AG750" s="11"/>
      <c r="AH750" s="10"/>
      <c r="AI750" s="9"/>
      <c r="AJ750" s="247"/>
      <c r="AK750" s="247"/>
      <c r="AL750" s="8"/>
      <c r="AM750" s="7"/>
      <c r="AN750" s="7"/>
      <c r="AO750" s="240"/>
      <c r="AP750" s="231"/>
      <c r="AQ750" s="234"/>
      <c r="AR750" s="237"/>
      <c r="AS750" s="231"/>
      <c r="AT750" s="234"/>
      <c r="AU750" s="237"/>
      <c r="AV750" s="231"/>
      <c r="AW750" s="234"/>
      <c r="AX750" s="237"/>
      <c r="AY750" s="231"/>
      <c r="AZ750" s="234"/>
      <c r="BA750" s="237"/>
      <c r="BB750" s="231"/>
      <c r="BC750" s="234"/>
      <c r="BD750" s="299"/>
      <c r="BE750" s="302"/>
      <c r="BF750" s="302"/>
      <c r="BG750" s="305"/>
    </row>
    <row r="751" spans="2:60" ht="85.9" hidden="1" customHeight="1" thickBot="1">
      <c r="B751" s="94" t="s">
        <v>119</v>
      </c>
      <c r="C751" s="83" t="s">
        <v>118</v>
      </c>
      <c r="D751" s="88" t="s">
        <v>117</v>
      </c>
      <c r="E751" s="93" t="s">
        <v>116</v>
      </c>
      <c r="F751" s="92"/>
      <c r="G751" s="91"/>
      <c r="H751" s="90" t="s">
        <v>115</v>
      </c>
      <c r="I751" s="88" t="s">
        <v>43</v>
      </c>
      <c r="J751" s="88" t="s">
        <v>114</v>
      </c>
      <c r="K751" s="88" t="s">
        <v>44</v>
      </c>
      <c r="L751" s="227" t="s">
        <v>113</v>
      </c>
      <c r="M751" s="270"/>
      <c r="N751" s="227" t="s">
        <v>112</v>
      </c>
      <c r="O751" s="270"/>
      <c r="P751" s="227" t="s">
        <v>112</v>
      </c>
      <c r="Q751" s="228"/>
      <c r="R751" s="227" t="s">
        <v>112</v>
      </c>
      <c r="S751" s="228"/>
      <c r="T751" s="227" t="s">
        <v>112</v>
      </c>
      <c r="U751" s="228"/>
      <c r="V751" s="227" t="s">
        <v>112</v>
      </c>
      <c r="W751" s="228"/>
      <c r="X751" s="227" t="s">
        <v>112</v>
      </c>
      <c r="Y751" s="228"/>
      <c r="Z751" s="227" t="s">
        <v>112</v>
      </c>
      <c r="AA751" s="228"/>
      <c r="AB751" s="227" t="s">
        <v>112</v>
      </c>
      <c r="AC751" s="228"/>
      <c r="AD751" s="227" t="s">
        <v>112</v>
      </c>
      <c r="AE751" s="228"/>
      <c r="AF751" s="244" t="s">
        <v>111</v>
      </c>
      <c r="AG751" s="228"/>
      <c r="AH751" s="90" t="s">
        <v>110</v>
      </c>
      <c r="AI751" s="89" t="s">
        <v>109</v>
      </c>
      <c r="AJ751" s="88" t="s">
        <v>108</v>
      </c>
      <c r="AK751" s="88" t="s">
        <v>107</v>
      </c>
      <c r="AL751" s="87" t="s">
        <v>106</v>
      </c>
      <c r="AM751" s="86"/>
      <c r="AN751" s="86"/>
      <c r="AO751" s="84" t="s">
        <v>105</v>
      </c>
      <c r="AP751" s="83" t="s">
        <v>104</v>
      </c>
      <c r="AQ751" s="82" t="s">
        <v>103</v>
      </c>
      <c r="AR751" s="84" t="s">
        <v>102</v>
      </c>
      <c r="AS751" s="83" t="s">
        <v>101</v>
      </c>
      <c r="AT751" s="82" t="s">
        <v>100</v>
      </c>
      <c r="AU751" s="84" t="s">
        <v>99</v>
      </c>
      <c r="AV751" s="83" t="s">
        <v>98</v>
      </c>
      <c r="AW751" s="85" t="s">
        <v>97</v>
      </c>
      <c r="AX751" s="84" t="s">
        <v>96</v>
      </c>
      <c r="AY751" s="83" t="s">
        <v>95</v>
      </c>
      <c r="AZ751" s="82" t="s">
        <v>94</v>
      </c>
      <c r="BA751" s="84" t="s">
        <v>93</v>
      </c>
      <c r="BB751" s="83" t="s">
        <v>92</v>
      </c>
      <c r="BC751" s="82" t="s">
        <v>91</v>
      </c>
      <c r="BD751" s="81" t="s">
        <v>90</v>
      </c>
      <c r="BE751" s="80" t="s">
        <v>89</v>
      </c>
      <c r="BF751" s="80" t="s">
        <v>88</v>
      </c>
      <c r="BG751" s="79" t="s">
        <v>87</v>
      </c>
    </row>
    <row r="752" spans="2:60" ht="48" hidden="1" thickBot="1">
      <c r="B752" s="78" t="s">
        <v>129</v>
      </c>
      <c r="C752" s="77"/>
      <c r="D752" s="76"/>
      <c r="E752" s="267"/>
      <c r="F752" s="268"/>
      <c r="G752" s="269"/>
      <c r="H752" s="75" t="s">
        <v>85</v>
      </c>
      <c r="I752" s="74"/>
      <c r="J752" s="74"/>
      <c r="K752" s="73"/>
      <c r="L752" s="72"/>
      <c r="M752" s="68"/>
      <c r="N752" s="72"/>
      <c r="O752" s="68"/>
      <c r="P752" s="72"/>
      <c r="Q752" s="68"/>
      <c r="R752" s="72"/>
      <c r="S752" s="68"/>
      <c r="T752" s="72"/>
      <c r="U752" s="68"/>
      <c r="V752" s="72"/>
      <c r="W752" s="68"/>
      <c r="X752" s="72"/>
      <c r="Y752" s="68"/>
      <c r="Z752" s="72"/>
      <c r="AA752" s="71"/>
      <c r="AB752" s="70"/>
      <c r="AC752" s="70"/>
      <c r="AD752" s="70"/>
      <c r="AE752" s="70"/>
      <c r="AF752" s="69" t="s">
        <v>84</v>
      </c>
      <c r="AG752" s="68"/>
      <c r="AH752" s="68"/>
      <c r="AI752" s="68"/>
      <c r="AJ752" s="67"/>
      <c r="AK752" s="67"/>
      <c r="AL752" s="66"/>
      <c r="AM752" s="65"/>
      <c r="AN752" s="65"/>
      <c r="AO752" s="64">
        <f t="shared" ref="AO752:BG752" si="53">SUM(AO753:AO764)</f>
        <v>0</v>
      </c>
      <c r="AP752" s="63">
        <f t="shared" si="53"/>
        <v>0</v>
      </c>
      <c r="AQ752" s="62">
        <f t="shared" si="53"/>
        <v>0</v>
      </c>
      <c r="AR752" s="64">
        <f t="shared" si="53"/>
        <v>0</v>
      </c>
      <c r="AS752" s="63">
        <f t="shared" si="53"/>
        <v>0</v>
      </c>
      <c r="AT752" s="62">
        <f t="shared" si="53"/>
        <v>0</v>
      </c>
      <c r="AU752" s="64">
        <f t="shared" si="53"/>
        <v>0</v>
      </c>
      <c r="AV752" s="63">
        <f t="shared" si="53"/>
        <v>0</v>
      </c>
      <c r="AW752" s="62">
        <f t="shared" si="53"/>
        <v>0</v>
      </c>
      <c r="AX752" s="64">
        <f t="shared" si="53"/>
        <v>0</v>
      </c>
      <c r="AY752" s="63">
        <f t="shared" si="53"/>
        <v>0</v>
      </c>
      <c r="AZ752" s="62">
        <f t="shared" si="53"/>
        <v>0</v>
      </c>
      <c r="BA752" s="64">
        <f t="shared" si="53"/>
        <v>0</v>
      </c>
      <c r="BB752" s="63">
        <f t="shared" si="53"/>
        <v>0</v>
      </c>
      <c r="BC752" s="62">
        <f t="shared" si="53"/>
        <v>0</v>
      </c>
      <c r="BD752" s="61">
        <f t="shared" si="53"/>
        <v>0</v>
      </c>
      <c r="BE752" s="60">
        <f t="shared" si="53"/>
        <v>0</v>
      </c>
      <c r="BF752" s="60">
        <f t="shared" si="53"/>
        <v>0</v>
      </c>
      <c r="BG752" s="59">
        <f t="shared" si="53"/>
        <v>0</v>
      </c>
      <c r="BH752" s="58" t="s">
        <v>83</v>
      </c>
    </row>
    <row r="753" spans="2:60" ht="28.15" hidden="1" customHeight="1">
      <c r="B753" s="29"/>
      <c r="C753" s="263">
        <v>1</v>
      </c>
      <c r="D753" s="47"/>
      <c r="E753" s="46"/>
      <c r="F753" s="46"/>
      <c r="G753" s="45"/>
      <c r="H753" s="255"/>
      <c r="I753" s="259"/>
      <c r="J753" s="259"/>
      <c r="K753" s="259"/>
      <c r="L753" s="42" t="s">
        <v>82</v>
      </c>
      <c r="M753" s="41"/>
      <c r="N753" s="42" t="s">
        <v>81</v>
      </c>
      <c r="O753" s="41"/>
      <c r="P753" s="42" t="s">
        <v>80</v>
      </c>
      <c r="Q753" s="41"/>
      <c r="R753" s="42" t="s">
        <v>79</v>
      </c>
      <c r="S753" s="41"/>
      <c r="T753" s="42" t="s">
        <v>78</v>
      </c>
      <c r="U753" s="41"/>
      <c r="V753" s="42" t="s">
        <v>77</v>
      </c>
      <c r="W753" s="41"/>
      <c r="X753" s="42" t="s">
        <v>76</v>
      </c>
      <c r="Y753" s="41"/>
      <c r="Z753" s="42" t="s">
        <v>75</v>
      </c>
      <c r="AA753" s="41"/>
      <c r="AB753" s="44" t="s">
        <v>74</v>
      </c>
      <c r="AC753" s="43"/>
      <c r="AD753" s="42" t="s">
        <v>73</v>
      </c>
      <c r="AE753" s="41"/>
      <c r="AF753" s="40"/>
      <c r="AG753" s="41"/>
      <c r="AH753" s="40"/>
      <c r="AI753" s="39"/>
      <c r="AJ753" s="245"/>
      <c r="AK753" s="245"/>
      <c r="AL753" s="38"/>
      <c r="AM753" s="7"/>
      <c r="AN753" s="7"/>
      <c r="AO753" s="238">
        <f>SUMPRODUCT(LEN($M753:$AE756)-LEN(SUBSTITUTE($M753:$AE756,"A", "")))</f>
        <v>0</v>
      </c>
      <c r="AP753" s="229">
        <f>SUMPRODUCT(LEN($AH753:$AH756)-LEN(SUBSTITUTE($AH753:$AH756,"A", "")))</f>
        <v>0</v>
      </c>
      <c r="AQ753" s="232">
        <f>SUMPRODUCT(LEN($AG753:$AG756)-LEN(SUBSTITUTE($AG753:$AG756,"A", "")))</f>
        <v>0</v>
      </c>
      <c r="AR753" s="235">
        <f>SUMPRODUCT(LEN($M753:$AE756)-LEN(SUBSTITUTE($M753:$AE756,"S", "")))</f>
        <v>0</v>
      </c>
      <c r="AS753" s="229">
        <f>SUMPRODUCT(LEN($AH753:$AH756)-LEN(SUBSTITUTE($AH753:$AH756,"S", "")))</f>
        <v>0</v>
      </c>
      <c r="AT753" s="232">
        <f>SUMPRODUCT(LEN($AG753:$AG756)-LEN(SUBSTITUTE($AG753:$AG756,"S", "")))</f>
        <v>0</v>
      </c>
      <c r="AU753" s="235">
        <f>SUMPRODUCT(LEN($M753:$AE756)-LEN(SUBSTITUTE($M753:$AE756,"F", "")))</f>
        <v>0</v>
      </c>
      <c r="AV753" s="229">
        <f>SUMPRODUCT(LEN($AH753:$AH756)-LEN(SUBSTITUTE($AH753:$AH756,"F", "")))</f>
        <v>0</v>
      </c>
      <c r="AW753" s="232">
        <f>SUMPRODUCT(LEN($AG753:$AG756)-LEN(SUBSTITUTE($AG753:$AG756,"F", "")))</f>
        <v>0</v>
      </c>
      <c r="AX753" s="235">
        <f>SUMPRODUCT(LEN($M753:$AE756)-LEN(SUBSTITUTE($M753:$AE756,"G", "")))</f>
        <v>0</v>
      </c>
      <c r="AY753" s="229">
        <f>SUMPRODUCT(LEN($AH753:$AH756)-LEN(SUBSTITUTE($AH753:$AH756,"G", "")))</f>
        <v>0</v>
      </c>
      <c r="AZ753" s="232">
        <f>SUMPRODUCT(LEN($AG753:$AG756)-LEN(SUBSTITUTE($AG753:$AG756,"G", "")))</f>
        <v>0</v>
      </c>
      <c r="BA753" s="235">
        <f>SUMPRODUCT(LEN($M753:$AE756)-LEN(SUBSTITUTE($M753:$AE756,"M", "")))</f>
        <v>0</v>
      </c>
      <c r="BB753" s="229">
        <f>SUMPRODUCT(LEN($AH753:$AH756)-LEN(SUBSTITUTE($AH753:$AH756,"M", "")))</f>
        <v>0</v>
      </c>
      <c r="BC753" s="232">
        <f>SUMPRODUCT(LEN($AG753:$AG756)-LEN(SUBSTITUTE($AG753:$AG756,"M", "")))</f>
        <v>0</v>
      </c>
      <c r="BD753" s="297">
        <f>SUMPRODUCT(LEN($AI753:$AI756)-LEN(SUBSTITUTE($AI753:$AI756,"S", "")))</f>
        <v>0</v>
      </c>
      <c r="BE753" s="300">
        <f>SUMPRODUCT(LEN($AI753:$AI756)-LEN(SUBSTITUTE($AI753:$AI756,"F", "")))</f>
        <v>0</v>
      </c>
      <c r="BF753" s="300">
        <f>SUMPRODUCT(LEN($AI753:$AI756)-LEN(SUBSTITUTE($AI753:$AI756,"G", "")))</f>
        <v>0</v>
      </c>
      <c r="BG753" s="303">
        <f>SUMPRODUCT(LEN($AI753:$AI756)-LEN(SUBSTITUTE($AI753:$AI756,"M", "")))</f>
        <v>0</v>
      </c>
    </row>
    <row r="754" spans="2:60" ht="28.15" hidden="1" customHeight="1" thickBot="1">
      <c r="B754" s="29"/>
      <c r="C754" s="264"/>
      <c r="D754" s="37"/>
      <c r="E754" s="36"/>
      <c r="F754" s="36"/>
      <c r="G754" s="35"/>
      <c r="H754" s="256"/>
      <c r="I754" s="260"/>
      <c r="J754" s="260"/>
      <c r="K754" s="260"/>
      <c r="L754" s="32" t="s">
        <v>72</v>
      </c>
      <c r="M754" s="31"/>
      <c r="N754" s="32" t="s">
        <v>71</v>
      </c>
      <c r="O754" s="31"/>
      <c r="P754" s="32" t="s">
        <v>70</v>
      </c>
      <c r="Q754" s="31"/>
      <c r="R754" s="32" t="s">
        <v>69</v>
      </c>
      <c r="S754" s="31"/>
      <c r="T754" s="32" t="s">
        <v>68</v>
      </c>
      <c r="U754" s="31"/>
      <c r="V754" s="32" t="s">
        <v>67</v>
      </c>
      <c r="W754" s="31"/>
      <c r="X754" s="32" t="s">
        <v>66</v>
      </c>
      <c r="Y754" s="31"/>
      <c r="Z754" s="32" t="s">
        <v>65</v>
      </c>
      <c r="AA754" s="31"/>
      <c r="AB754" s="34" t="s">
        <v>64</v>
      </c>
      <c r="AC754" s="33"/>
      <c r="AD754" s="32" t="s">
        <v>63</v>
      </c>
      <c r="AE754" s="31"/>
      <c r="AF754" s="30"/>
      <c r="AG754" s="31"/>
      <c r="AH754" s="30"/>
      <c r="AI754" s="20"/>
      <c r="AJ754" s="246"/>
      <c r="AK754" s="246"/>
      <c r="AL754" s="19"/>
      <c r="AM754" s="7"/>
      <c r="AN754" s="7"/>
      <c r="AO754" s="239"/>
      <c r="AP754" s="230"/>
      <c r="AQ754" s="233"/>
      <c r="AR754" s="236"/>
      <c r="AS754" s="230"/>
      <c r="AT754" s="233"/>
      <c r="AU754" s="236"/>
      <c r="AV754" s="230"/>
      <c r="AW754" s="233"/>
      <c r="AX754" s="236"/>
      <c r="AY754" s="230"/>
      <c r="AZ754" s="233"/>
      <c r="BA754" s="236"/>
      <c r="BB754" s="230"/>
      <c r="BC754" s="233"/>
      <c r="BD754" s="298"/>
      <c r="BE754" s="301"/>
      <c r="BF754" s="301"/>
      <c r="BG754" s="304"/>
    </row>
    <row r="755" spans="2:60" ht="28.15" hidden="1" customHeight="1">
      <c r="B755" s="29"/>
      <c r="C755" s="265"/>
      <c r="D755" s="28"/>
      <c r="E755" s="27"/>
      <c r="F755" s="27"/>
      <c r="G755" s="26"/>
      <c r="H755" s="257"/>
      <c r="I755" s="261"/>
      <c r="J755" s="261"/>
      <c r="K755" s="261"/>
      <c r="L755" s="23" t="s">
        <v>62</v>
      </c>
      <c r="M755" s="22"/>
      <c r="N755" s="23" t="s">
        <v>61</v>
      </c>
      <c r="O755" s="22"/>
      <c r="P755" s="23" t="s">
        <v>60</v>
      </c>
      <c r="Q755" s="22"/>
      <c r="R755" s="23" t="s">
        <v>59</v>
      </c>
      <c r="S755" s="22"/>
      <c r="T755" s="23" t="s">
        <v>58</v>
      </c>
      <c r="U755" s="22"/>
      <c r="V755" s="23" t="s">
        <v>57</v>
      </c>
      <c r="W755" s="22"/>
      <c r="X755" s="23" t="s">
        <v>56</v>
      </c>
      <c r="Y755" s="22"/>
      <c r="Z755" s="23" t="s">
        <v>55</v>
      </c>
      <c r="AA755" s="22"/>
      <c r="AB755" s="25" t="s">
        <v>54</v>
      </c>
      <c r="AC755" s="24"/>
      <c r="AD755" s="23">
        <v>39</v>
      </c>
      <c r="AE755" s="22"/>
      <c r="AF755" s="21"/>
      <c r="AG755" s="22"/>
      <c r="AH755" s="21"/>
      <c r="AI755" s="20"/>
      <c r="AJ755" s="246"/>
      <c r="AK755" s="246"/>
      <c r="AL755" s="19"/>
      <c r="AM755" s="7"/>
      <c r="AN755" s="7"/>
      <c r="AO755" s="239"/>
      <c r="AP755" s="230"/>
      <c r="AQ755" s="233"/>
      <c r="AR755" s="236"/>
      <c r="AS755" s="230"/>
      <c r="AT755" s="233"/>
      <c r="AU755" s="236"/>
      <c r="AV755" s="230"/>
      <c r="AW755" s="233"/>
      <c r="AX755" s="236"/>
      <c r="AY755" s="230"/>
      <c r="AZ755" s="233"/>
      <c r="BA755" s="236"/>
      <c r="BB755" s="230"/>
      <c r="BC755" s="233"/>
      <c r="BD755" s="298"/>
      <c r="BE755" s="301"/>
      <c r="BF755" s="301"/>
      <c r="BG755" s="304"/>
    </row>
    <row r="756" spans="2:60" ht="28.15" hidden="1" customHeight="1" thickBot="1">
      <c r="B756" s="29"/>
      <c r="C756" s="266"/>
      <c r="D756" s="57"/>
      <c r="E756" s="56"/>
      <c r="F756" s="56"/>
      <c r="G756" s="55"/>
      <c r="H756" s="258"/>
      <c r="I756" s="262"/>
      <c r="J756" s="262"/>
      <c r="K756" s="262"/>
      <c r="L756" s="52" t="s">
        <v>53</v>
      </c>
      <c r="M756" s="51"/>
      <c r="N756" s="52" t="s">
        <v>52</v>
      </c>
      <c r="O756" s="51"/>
      <c r="P756" s="52" t="s">
        <v>51</v>
      </c>
      <c r="Q756" s="51"/>
      <c r="R756" s="52" t="s">
        <v>50</v>
      </c>
      <c r="S756" s="51"/>
      <c r="T756" s="52">
        <v>20</v>
      </c>
      <c r="U756" s="51"/>
      <c r="V756" s="52" t="s">
        <v>49</v>
      </c>
      <c r="W756" s="51"/>
      <c r="X756" s="52" t="s">
        <v>48</v>
      </c>
      <c r="Y756" s="51"/>
      <c r="Z756" s="52" t="s">
        <v>47</v>
      </c>
      <c r="AA756" s="51"/>
      <c r="AB756" s="54" t="s">
        <v>46</v>
      </c>
      <c r="AC756" s="53"/>
      <c r="AD756" s="52" t="s">
        <v>45</v>
      </c>
      <c r="AE756" s="51"/>
      <c r="AF756" s="50"/>
      <c r="AG756" s="51"/>
      <c r="AH756" s="50"/>
      <c r="AI756" s="49"/>
      <c r="AJ756" s="248"/>
      <c r="AK756" s="248"/>
      <c r="AL756" s="48"/>
      <c r="AM756" s="7"/>
      <c r="AN756" s="7"/>
      <c r="AO756" s="240"/>
      <c r="AP756" s="231"/>
      <c r="AQ756" s="234"/>
      <c r="AR756" s="237"/>
      <c r="AS756" s="231"/>
      <c r="AT756" s="234"/>
      <c r="AU756" s="237"/>
      <c r="AV756" s="231"/>
      <c r="AW756" s="234"/>
      <c r="AX756" s="237"/>
      <c r="AY756" s="231"/>
      <c r="AZ756" s="234"/>
      <c r="BA756" s="237"/>
      <c r="BB756" s="231"/>
      <c r="BC756" s="234"/>
      <c r="BD756" s="299"/>
      <c r="BE756" s="302"/>
      <c r="BF756" s="302"/>
      <c r="BG756" s="305"/>
    </row>
    <row r="757" spans="2:60" ht="28.15" hidden="1" customHeight="1">
      <c r="B757" s="29"/>
      <c r="C757" s="263">
        <v>2</v>
      </c>
      <c r="D757" s="47"/>
      <c r="E757" s="46"/>
      <c r="F757" s="46"/>
      <c r="G757" s="45"/>
      <c r="H757" s="255"/>
      <c r="I757" s="259"/>
      <c r="J757" s="259"/>
      <c r="K757" s="259"/>
      <c r="L757" s="42" t="s">
        <v>82</v>
      </c>
      <c r="M757" s="41"/>
      <c r="N757" s="42" t="s">
        <v>81</v>
      </c>
      <c r="O757" s="41"/>
      <c r="P757" s="42" t="s">
        <v>80</v>
      </c>
      <c r="Q757" s="41"/>
      <c r="R757" s="42" t="s">
        <v>79</v>
      </c>
      <c r="S757" s="41"/>
      <c r="T757" s="42" t="s">
        <v>78</v>
      </c>
      <c r="U757" s="41"/>
      <c r="V757" s="42" t="s">
        <v>77</v>
      </c>
      <c r="W757" s="41"/>
      <c r="X757" s="42" t="s">
        <v>76</v>
      </c>
      <c r="Y757" s="41"/>
      <c r="Z757" s="42" t="s">
        <v>75</v>
      </c>
      <c r="AA757" s="41"/>
      <c r="AB757" s="44" t="s">
        <v>74</v>
      </c>
      <c r="AC757" s="43"/>
      <c r="AD757" s="42" t="s">
        <v>73</v>
      </c>
      <c r="AE757" s="41"/>
      <c r="AF757" s="40"/>
      <c r="AG757" s="41"/>
      <c r="AH757" s="40"/>
      <c r="AI757" s="39"/>
      <c r="AJ757" s="249"/>
      <c r="AK757" s="252"/>
      <c r="AL757" s="38"/>
      <c r="AM757" s="7"/>
      <c r="AN757" s="7"/>
      <c r="AO757" s="238">
        <f>SUMPRODUCT(LEN($M757:$AE760)-LEN(SUBSTITUTE($M757:$AE760,"A", "")))</f>
        <v>0</v>
      </c>
      <c r="AP757" s="229">
        <f>SUMPRODUCT(LEN($AH757:$AH760)-LEN(SUBSTITUTE($AH757:$AH760,"A", "")))</f>
        <v>0</v>
      </c>
      <c r="AQ757" s="232">
        <f>SUMPRODUCT(LEN($AG757:$AG760)-LEN(SUBSTITUTE($AG757:$AG760,"A", "")))</f>
        <v>0</v>
      </c>
      <c r="AR757" s="235">
        <f>SUMPRODUCT(LEN($M757:$AE760)-LEN(SUBSTITUTE($M757:$AE760,"S", "")))</f>
        <v>0</v>
      </c>
      <c r="AS757" s="229">
        <f>SUMPRODUCT(LEN($AH757:$AH760)-LEN(SUBSTITUTE($AH757:$AH760,"S", "")))</f>
        <v>0</v>
      </c>
      <c r="AT757" s="232">
        <f>SUMPRODUCT(LEN($AG757:$AG760)-LEN(SUBSTITUTE($AG757:$AG760,"S", "")))</f>
        <v>0</v>
      </c>
      <c r="AU757" s="235">
        <f>SUMPRODUCT(LEN($M757:$AE760)-LEN(SUBSTITUTE($M757:$AE760,"F", "")))</f>
        <v>0</v>
      </c>
      <c r="AV757" s="229">
        <f>SUMPRODUCT(LEN($AH757:$AH760)-LEN(SUBSTITUTE($AH757:$AH760,"F", "")))</f>
        <v>0</v>
      </c>
      <c r="AW757" s="232">
        <f>SUMPRODUCT(LEN($AG757:$AG760)-LEN(SUBSTITUTE($AG757:$AG760,"F", "")))</f>
        <v>0</v>
      </c>
      <c r="AX757" s="235">
        <f>SUMPRODUCT(LEN($M757:$AE760)-LEN(SUBSTITUTE($M757:$AE760,"G", "")))</f>
        <v>0</v>
      </c>
      <c r="AY757" s="229">
        <f>SUMPRODUCT(LEN($AH757:$AH760)-LEN(SUBSTITUTE($AH757:$AH760,"G", "")))</f>
        <v>0</v>
      </c>
      <c r="AZ757" s="232">
        <f>SUMPRODUCT(LEN($AG757:$AG760)-LEN(SUBSTITUTE($AG757:$AG760,"G", "")))</f>
        <v>0</v>
      </c>
      <c r="BA757" s="235">
        <f>SUMPRODUCT(LEN($M757:$AE760)-LEN(SUBSTITUTE($M757:$AE760,"M", "")))</f>
        <v>0</v>
      </c>
      <c r="BB757" s="229">
        <f>SUMPRODUCT(LEN($AH757:$AH760)-LEN(SUBSTITUTE($AH757:$AH760,"M", "")))</f>
        <v>0</v>
      </c>
      <c r="BC757" s="232">
        <f>SUMPRODUCT(LEN($AG757:$AG760)-LEN(SUBSTITUTE($AG757:$AG760,"M", "")))</f>
        <v>0</v>
      </c>
      <c r="BD757" s="297">
        <f>SUMPRODUCT(LEN($AI757:$AI760)-LEN(SUBSTITUTE($AI757:$AI760,"S", "")))</f>
        <v>0</v>
      </c>
      <c r="BE757" s="300">
        <f>SUMPRODUCT(LEN($AI757:$AI760)-LEN(SUBSTITUTE($AI757:$AI760,"F", "")))</f>
        <v>0</v>
      </c>
      <c r="BF757" s="300">
        <f>SUMPRODUCT(LEN($AI757:$AI760)-LEN(SUBSTITUTE($AI757:$AI760,"G", "")))</f>
        <v>0</v>
      </c>
      <c r="BG757" s="303">
        <f>SUMPRODUCT(LEN($AI757:$AI760)-LEN(SUBSTITUTE($AI757:$AI760,"M", "")))</f>
        <v>0</v>
      </c>
    </row>
    <row r="758" spans="2:60" ht="28.15" hidden="1" customHeight="1" thickBot="1">
      <c r="B758" s="29"/>
      <c r="C758" s="264"/>
      <c r="D758" s="37"/>
      <c r="E758" s="36"/>
      <c r="F758" s="36"/>
      <c r="G758" s="35"/>
      <c r="H758" s="256"/>
      <c r="I758" s="260"/>
      <c r="J758" s="260"/>
      <c r="K758" s="260"/>
      <c r="L758" s="32" t="s">
        <v>72</v>
      </c>
      <c r="M758" s="31"/>
      <c r="N758" s="32" t="s">
        <v>71</v>
      </c>
      <c r="O758" s="31"/>
      <c r="P758" s="32" t="s">
        <v>70</v>
      </c>
      <c r="Q758" s="31"/>
      <c r="R758" s="32" t="s">
        <v>69</v>
      </c>
      <c r="S758" s="31"/>
      <c r="T758" s="32" t="s">
        <v>68</v>
      </c>
      <c r="U758" s="31"/>
      <c r="V758" s="32" t="s">
        <v>67</v>
      </c>
      <c r="W758" s="31"/>
      <c r="X758" s="32" t="s">
        <v>66</v>
      </c>
      <c r="Y758" s="31"/>
      <c r="Z758" s="32" t="s">
        <v>65</v>
      </c>
      <c r="AA758" s="31"/>
      <c r="AB758" s="34" t="s">
        <v>64</v>
      </c>
      <c r="AC758" s="33"/>
      <c r="AD758" s="32" t="s">
        <v>63</v>
      </c>
      <c r="AE758" s="31"/>
      <c r="AF758" s="30"/>
      <c r="AG758" s="31"/>
      <c r="AH758" s="30"/>
      <c r="AI758" s="20"/>
      <c r="AJ758" s="250"/>
      <c r="AK758" s="253"/>
      <c r="AL758" s="19"/>
      <c r="AM758" s="7"/>
      <c r="AN758" s="7"/>
      <c r="AO758" s="239"/>
      <c r="AP758" s="230"/>
      <c r="AQ758" s="233"/>
      <c r="AR758" s="236"/>
      <c r="AS758" s="230"/>
      <c r="AT758" s="233"/>
      <c r="AU758" s="236"/>
      <c r="AV758" s="230"/>
      <c r="AW758" s="233"/>
      <c r="AX758" s="236"/>
      <c r="AY758" s="230"/>
      <c r="AZ758" s="233"/>
      <c r="BA758" s="236"/>
      <c r="BB758" s="230"/>
      <c r="BC758" s="233"/>
      <c r="BD758" s="298"/>
      <c r="BE758" s="301"/>
      <c r="BF758" s="301"/>
      <c r="BG758" s="304"/>
    </row>
    <row r="759" spans="2:60" ht="28.15" hidden="1" customHeight="1">
      <c r="B759" s="29"/>
      <c r="C759" s="265"/>
      <c r="D759" s="28"/>
      <c r="E759" s="27"/>
      <c r="F759" s="27"/>
      <c r="G759" s="26"/>
      <c r="H759" s="257"/>
      <c r="I759" s="261"/>
      <c r="J759" s="261"/>
      <c r="K759" s="261"/>
      <c r="L759" s="23" t="s">
        <v>62</v>
      </c>
      <c r="M759" s="22"/>
      <c r="N759" s="23" t="s">
        <v>61</v>
      </c>
      <c r="O759" s="22"/>
      <c r="P759" s="23" t="s">
        <v>60</v>
      </c>
      <c r="Q759" s="22"/>
      <c r="R759" s="23" t="s">
        <v>59</v>
      </c>
      <c r="S759" s="22"/>
      <c r="T759" s="23" t="s">
        <v>58</v>
      </c>
      <c r="U759" s="22"/>
      <c r="V759" s="23" t="s">
        <v>57</v>
      </c>
      <c r="W759" s="22"/>
      <c r="X759" s="23" t="s">
        <v>56</v>
      </c>
      <c r="Y759" s="22"/>
      <c r="Z759" s="23" t="s">
        <v>55</v>
      </c>
      <c r="AA759" s="22"/>
      <c r="AB759" s="25" t="s">
        <v>54</v>
      </c>
      <c r="AC759" s="24"/>
      <c r="AD759" s="23">
        <v>39</v>
      </c>
      <c r="AE759" s="22"/>
      <c r="AF759" s="21"/>
      <c r="AG759" s="22"/>
      <c r="AH759" s="21"/>
      <c r="AI759" s="20"/>
      <c r="AJ759" s="250"/>
      <c r="AK759" s="253"/>
      <c r="AL759" s="19"/>
      <c r="AM759" s="7"/>
      <c r="AN759" s="7"/>
      <c r="AO759" s="239"/>
      <c r="AP759" s="230"/>
      <c r="AQ759" s="233"/>
      <c r="AR759" s="236"/>
      <c r="AS759" s="230"/>
      <c r="AT759" s="233"/>
      <c r="AU759" s="236"/>
      <c r="AV759" s="230"/>
      <c r="AW759" s="233"/>
      <c r="AX759" s="236"/>
      <c r="AY759" s="230"/>
      <c r="AZ759" s="233"/>
      <c r="BA759" s="236"/>
      <c r="BB759" s="230"/>
      <c r="BC759" s="233"/>
      <c r="BD759" s="298"/>
      <c r="BE759" s="301"/>
      <c r="BF759" s="301"/>
      <c r="BG759" s="304"/>
    </row>
    <row r="760" spans="2:60" ht="28.15" hidden="1" customHeight="1" thickBot="1">
      <c r="B760" s="29"/>
      <c r="C760" s="266"/>
      <c r="D760" s="57"/>
      <c r="E760" s="56"/>
      <c r="F760" s="56"/>
      <c r="G760" s="55"/>
      <c r="H760" s="258"/>
      <c r="I760" s="262"/>
      <c r="J760" s="262"/>
      <c r="K760" s="262"/>
      <c r="L760" s="52" t="s">
        <v>53</v>
      </c>
      <c r="M760" s="51"/>
      <c r="N760" s="52" t="s">
        <v>52</v>
      </c>
      <c r="O760" s="51"/>
      <c r="P760" s="52" t="s">
        <v>51</v>
      </c>
      <c r="Q760" s="51"/>
      <c r="R760" s="52" t="s">
        <v>50</v>
      </c>
      <c r="S760" s="51"/>
      <c r="T760" s="52">
        <v>20</v>
      </c>
      <c r="U760" s="51"/>
      <c r="V760" s="52" t="s">
        <v>49</v>
      </c>
      <c r="W760" s="51"/>
      <c r="X760" s="52" t="s">
        <v>48</v>
      </c>
      <c r="Y760" s="51"/>
      <c r="Z760" s="52" t="s">
        <v>47</v>
      </c>
      <c r="AA760" s="51"/>
      <c r="AB760" s="54" t="s">
        <v>46</v>
      </c>
      <c r="AC760" s="53"/>
      <c r="AD760" s="52" t="s">
        <v>45</v>
      </c>
      <c r="AE760" s="51"/>
      <c r="AF760" s="50"/>
      <c r="AG760" s="51"/>
      <c r="AH760" s="50"/>
      <c r="AI760" s="49"/>
      <c r="AJ760" s="251"/>
      <c r="AK760" s="254"/>
      <c r="AL760" s="48"/>
      <c r="AM760" s="7"/>
      <c r="AN760" s="7"/>
      <c r="AO760" s="240"/>
      <c r="AP760" s="231"/>
      <c r="AQ760" s="234"/>
      <c r="AR760" s="237"/>
      <c r="AS760" s="231"/>
      <c r="AT760" s="234"/>
      <c r="AU760" s="237"/>
      <c r="AV760" s="231"/>
      <c r="AW760" s="234"/>
      <c r="AX760" s="237"/>
      <c r="AY760" s="231"/>
      <c r="AZ760" s="234"/>
      <c r="BA760" s="237"/>
      <c r="BB760" s="231"/>
      <c r="BC760" s="234"/>
      <c r="BD760" s="299"/>
      <c r="BE760" s="302"/>
      <c r="BF760" s="302"/>
      <c r="BG760" s="305"/>
    </row>
    <row r="761" spans="2:60" ht="28.15" hidden="1" customHeight="1">
      <c r="B761" s="29"/>
      <c r="C761" s="263">
        <v>3</v>
      </c>
      <c r="D761" s="47"/>
      <c r="E761" s="46"/>
      <c r="F761" s="46"/>
      <c r="G761" s="45"/>
      <c r="H761" s="255"/>
      <c r="I761" s="259"/>
      <c r="J761" s="259"/>
      <c r="K761" s="259"/>
      <c r="L761" s="42" t="s">
        <v>82</v>
      </c>
      <c r="M761" s="41"/>
      <c r="N761" s="42" t="s">
        <v>81</v>
      </c>
      <c r="O761" s="41"/>
      <c r="P761" s="42" t="s">
        <v>80</v>
      </c>
      <c r="Q761" s="41"/>
      <c r="R761" s="42" t="s">
        <v>79</v>
      </c>
      <c r="S761" s="41"/>
      <c r="T761" s="42" t="s">
        <v>78</v>
      </c>
      <c r="U761" s="41"/>
      <c r="V761" s="42" t="s">
        <v>77</v>
      </c>
      <c r="W761" s="41"/>
      <c r="X761" s="42" t="s">
        <v>76</v>
      </c>
      <c r="Y761" s="41"/>
      <c r="Z761" s="42" t="s">
        <v>75</v>
      </c>
      <c r="AA761" s="41"/>
      <c r="AB761" s="44" t="s">
        <v>74</v>
      </c>
      <c r="AC761" s="43"/>
      <c r="AD761" s="42" t="s">
        <v>73</v>
      </c>
      <c r="AE761" s="41"/>
      <c r="AF761" s="40"/>
      <c r="AG761" s="41"/>
      <c r="AH761" s="40"/>
      <c r="AI761" s="39"/>
      <c r="AJ761" s="245"/>
      <c r="AK761" s="245"/>
      <c r="AL761" s="38"/>
      <c r="AM761" s="7"/>
      <c r="AN761" s="7"/>
      <c r="AO761" s="238">
        <f>SUMPRODUCT(LEN($M761:$AE764)-LEN(SUBSTITUTE($M761:$AE764,"A", "")))</f>
        <v>0</v>
      </c>
      <c r="AP761" s="229">
        <f>SUMPRODUCT(LEN($AH761:$AH764)-LEN(SUBSTITUTE($AH761:$AH764,"A", "")))</f>
        <v>0</v>
      </c>
      <c r="AQ761" s="232">
        <f>SUMPRODUCT(LEN($AG761:$AG764)-LEN(SUBSTITUTE($AG761:$AG764,"A", "")))</f>
        <v>0</v>
      </c>
      <c r="AR761" s="235">
        <f>SUMPRODUCT(LEN($M761:$AE764)-LEN(SUBSTITUTE($M761:$AE764,"S", "")))</f>
        <v>0</v>
      </c>
      <c r="AS761" s="229">
        <f>SUMPRODUCT(LEN($AH761:$AH764)-LEN(SUBSTITUTE($AH761:$AH764,"S", "")))</f>
        <v>0</v>
      </c>
      <c r="AT761" s="232">
        <f>SUMPRODUCT(LEN($AG761:$AG764)-LEN(SUBSTITUTE($AG761:$AG764,"S", "")))</f>
        <v>0</v>
      </c>
      <c r="AU761" s="235">
        <f>SUMPRODUCT(LEN($M761:$AE764)-LEN(SUBSTITUTE($M761:$AE764,"F", "")))</f>
        <v>0</v>
      </c>
      <c r="AV761" s="229">
        <f>SUMPRODUCT(LEN($AH761:$AH764)-LEN(SUBSTITUTE($AH761:$AH764,"F", "")))</f>
        <v>0</v>
      </c>
      <c r="AW761" s="232">
        <f>SUMPRODUCT(LEN($AG761:$AG764)-LEN(SUBSTITUTE($AG761:$AG764,"F", "")))</f>
        <v>0</v>
      </c>
      <c r="AX761" s="235">
        <f>SUMPRODUCT(LEN($M761:$AE764)-LEN(SUBSTITUTE($M761:$AE764,"G", "")))</f>
        <v>0</v>
      </c>
      <c r="AY761" s="229">
        <f>SUMPRODUCT(LEN($AH761:$AH764)-LEN(SUBSTITUTE($AH761:$AH764,"G", "")))</f>
        <v>0</v>
      </c>
      <c r="AZ761" s="232">
        <f>SUMPRODUCT(LEN($AG761:$AG764)-LEN(SUBSTITUTE($AG761:$AG764,"G", "")))</f>
        <v>0</v>
      </c>
      <c r="BA761" s="235">
        <f>SUMPRODUCT(LEN($M761:$AE764)-LEN(SUBSTITUTE($M761:$AE764,"M", "")))</f>
        <v>0</v>
      </c>
      <c r="BB761" s="229">
        <f>SUMPRODUCT(LEN($AH761:$AH764)-LEN(SUBSTITUTE($AH761:$AH764,"M", "")))</f>
        <v>0</v>
      </c>
      <c r="BC761" s="232">
        <f>SUMPRODUCT(LEN($AG761:$AG764)-LEN(SUBSTITUTE($AG761:$AG764,"M", "")))</f>
        <v>0</v>
      </c>
      <c r="BD761" s="297">
        <f>SUMPRODUCT(LEN($AI761:$AI764)-LEN(SUBSTITUTE($AI761:$AI764,"S", "")))</f>
        <v>0</v>
      </c>
      <c r="BE761" s="300">
        <f>SUMPRODUCT(LEN($AI761:$AI764)-LEN(SUBSTITUTE($AI761:$AI764,"F", "")))</f>
        <v>0</v>
      </c>
      <c r="BF761" s="300">
        <f>SUMPRODUCT(LEN($AI761:$AI764)-LEN(SUBSTITUTE($AI761:$AI764,"G", "")))</f>
        <v>0</v>
      </c>
      <c r="BG761" s="303">
        <f>SUMPRODUCT(LEN($AI761:$AI764)-LEN(SUBSTITUTE($AI761:$AI764,"M", "")))</f>
        <v>0</v>
      </c>
    </row>
    <row r="762" spans="2:60" ht="28.15" hidden="1" customHeight="1" thickBot="1">
      <c r="B762" s="29"/>
      <c r="C762" s="264"/>
      <c r="D762" s="37"/>
      <c r="E762" s="36"/>
      <c r="F762" s="36"/>
      <c r="G762" s="35"/>
      <c r="H762" s="256"/>
      <c r="I762" s="260"/>
      <c r="J762" s="260"/>
      <c r="K762" s="260"/>
      <c r="L762" s="32" t="s">
        <v>72</v>
      </c>
      <c r="M762" s="31"/>
      <c r="N762" s="32" t="s">
        <v>71</v>
      </c>
      <c r="O762" s="31"/>
      <c r="P762" s="32" t="s">
        <v>70</v>
      </c>
      <c r="Q762" s="31"/>
      <c r="R762" s="32" t="s">
        <v>69</v>
      </c>
      <c r="S762" s="31"/>
      <c r="T762" s="32" t="s">
        <v>68</v>
      </c>
      <c r="U762" s="31"/>
      <c r="V762" s="32" t="s">
        <v>67</v>
      </c>
      <c r="W762" s="31"/>
      <c r="X762" s="32" t="s">
        <v>66</v>
      </c>
      <c r="Y762" s="31"/>
      <c r="Z762" s="32" t="s">
        <v>65</v>
      </c>
      <c r="AA762" s="31"/>
      <c r="AB762" s="34" t="s">
        <v>64</v>
      </c>
      <c r="AC762" s="33"/>
      <c r="AD762" s="32" t="s">
        <v>63</v>
      </c>
      <c r="AE762" s="31"/>
      <c r="AF762" s="30"/>
      <c r="AG762" s="31"/>
      <c r="AH762" s="30"/>
      <c r="AI762" s="20"/>
      <c r="AJ762" s="246"/>
      <c r="AK762" s="246"/>
      <c r="AL762" s="19"/>
      <c r="AM762" s="7"/>
      <c r="AN762" s="7"/>
      <c r="AO762" s="239"/>
      <c r="AP762" s="230"/>
      <c r="AQ762" s="233"/>
      <c r="AR762" s="236"/>
      <c r="AS762" s="230"/>
      <c r="AT762" s="233"/>
      <c r="AU762" s="236"/>
      <c r="AV762" s="230"/>
      <c r="AW762" s="233"/>
      <c r="AX762" s="236"/>
      <c r="AY762" s="230"/>
      <c r="AZ762" s="233"/>
      <c r="BA762" s="236"/>
      <c r="BB762" s="230"/>
      <c r="BC762" s="233"/>
      <c r="BD762" s="298"/>
      <c r="BE762" s="301"/>
      <c r="BF762" s="301"/>
      <c r="BG762" s="304"/>
    </row>
    <row r="763" spans="2:60" ht="28.15" hidden="1" customHeight="1">
      <c r="B763" s="29"/>
      <c r="C763" s="265"/>
      <c r="D763" s="28"/>
      <c r="E763" s="27"/>
      <c r="F763" s="27"/>
      <c r="G763" s="26"/>
      <c r="H763" s="257"/>
      <c r="I763" s="261"/>
      <c r="J763" s="261"/>
      <c r="K763" s="261"/>
      <c r="L763" s="23" t="s">
        <v>62</v>
      </c>
      <c r="M763" s="22"/>
      <c r="N763" s="23" t="s">
        <v>61</v>
      </c>
      <c r="O763" s="22"/>
      <c r="P763" s="23" t="s">
        <v>60</v>
      </c>
      <c r="Q763" s="22"/>
      <c r="R763" s="23" t="s">
        <v>59</v>
      </c>
      <c r="S763" s="22"/>
      <c r="T763" s="23" t="s">
        <v>58</v>
      </c>
      <c r="U763" s="22"/>
      <c r="V763" s="23" t="s">
        <v>57</v>
      </c>
      <c r="W763" s="22"/>
      <c r="X763" s="23" t="s">
        <v>56</v>
      </c>
      <c r="Y763" s="22"/>
      <c r="Z763" s="23" t="s">
        <v>55</v>
      </c>
      <c r="AA763" s="22"/>
      <c r="AB763" s="25" t="s">
        <v>54</v>
      </c>
      <c r="AC763" s="24"/>
      <c r="AD763" s="23">
        <v>39</v>
      </c>
      <c r="AE763" s="22"/>
      <c r="AF763" s="21"/>
      <c r="AG763" s="22"/>
      <c r="AH763" s="21"/>
      <c r="AI763" s="20"/>
      <c r="AJ763" s="246"/>
      <c r="AK763" s="246"/>
      <c r="AL763" s="19"/>
      <c r="AM763" s="7"/>
      <c r="AN763" s="7"/>
      <c r="AO763" s="239"/>
      <c r="AP763" s="230"/>
      <c r="AQ763" s="233"/>
      <c r="AR763" s="236"/>
      <c r="AS763" s="230"/>
      <c r="AT763" s="233"/>
      <c r="AU763" s="236"/>
      <c r="AV763" s="230"/>
      <c r="AW763" s="233"/>
      <c r="AX763" s="236"/>
      <c r="AY763" s="230"/>
      <c r="AZ763" s="233"/>
      <c r="BA763" s="236"/>
      <c r="BB763" s="230"/>
      <c r="BC763" s="233"/>
      <c r="BD763" s="298"/>
      <c r="BE763" s="301"/>
      <c r="BF763" s="301"/>
      <c r="BG763" s="304"/>
    </row>
    <row r="764" spans="2:60" ht="28.15" hidden="1" customHeight="1" thickBot="1">
      <c r="B764" s="18"/>
      <c r="C764" s="271"/>
      <c r="D764" s="17"/>
      <c r="E764" s="16"/>
      <c r="F764" s="16"/>
      <c r="G764" s="15"/>
      <c r="H764" s="258"/>
      <c r="I764" s="272"/>
      <c r="J764" s="272"/>
      <c r="K764" s="272"/>
      <c r="L764" s="12" t="s">
        <v>53</v>
      </c>
      <c r="M764" s="11"/>
      <c r="N764" s="12" t="s">
        <v>52</v>
      </c>
      <c r="O764" s="11"/>
      <c r="P764" s="12" t="s">
        <v>51</v>
      </c>
      <c r="Q764" s="11"/>
      <c r="R764" s="12" t="s">
        <v>50</v>
      </c>
      <c r="S764" s="11"/>
      <c r="T764" s="12">
        <v>20</v>
      </c>
      <c r="U764" s="11"/>
      <c r="V764" s="12" t="s">
        <v>49</v>
      </c>
      <c r="W764" s="11"/>
      <c r="X764" s="12" t="s">
        <v>48</v>
      </c>
      <c r="Y764" s="11"/>
      <c r="Z764" s="12" t="s">
        <v>47</v>
      </c>
      <c r="AA764" s="11"/>
      <c r="AB764" s="14" t="s">
        <v>46</v>
      </c>
      <c r="AC764" s="13"/>
      <c r="AD764" s="12" t="s">
        <v>45</v>
      </c>
      <c r="AE764" s="11"/>
      <c r="AF764" s="10"/>
      <c r="AG764" s="11"/>
      <c r="AH764" s="10"/>
      <c r="AI764" s="9"/>
      <c r="AJ764" s="247"/>
      <c r="AK764" s="247"/>
      <c r="AL764" s="8"/>
      <c r="AM764" s="7"/>
      <c r="AN764" s="7"/>
      <c r="AO764" s="240"/>
      <c r="AP764" s="231"/>
      <c r="AQ764" s="234"/>
      <c r="AR764" s="237"/>
      <c r="AS764" s="231"/>
      <c r="AT764" s="234"/>
      <c r="AU764" s="237"/>
      <c r="AV764" s="231"/>
      <c r="AW764" s="234"/>
      <c r="AX764" s="237"/>
      <c r="AY764" s="231"/>
      <c r="AZ764" s="234"/>
      <c r="BA764" s="237"/>
      <c r="BB764" s="231"/>
      <c r="BC764" s="234"/>
      <c r="BD764" s="299"/>
      <c r="BE764" s="302"/>
      <c r="BF764" s="302"/>
      <c r="BG764" s="305"/>
    </row>
    <row r="765" spans="2:60" ht="85.9" hidden="1" customHeight="1" thickBot="1">
      <c r="B765" s="94" t="s">
        <v>119</v>
      </c>
      <c r="C765" s="83" t="s">
        <v>118</v>
      </c>
      <c r="D765" s="88" t="s">
        <v>117</v>
      </c>
      <c r="E765" s="93" t="s">
        <v>116</v>
      </c>
      <c r="F765" s="92"/>
      <c r="G765" s="91"/>
      <c r="H765" s="90" t="s">
        <v>115</v>
      </c>
      <c r="I765" s="88" t="s">
        <v>43</v>
      </c>
      <c r="J765" s="88" t="s">
        <v>114</v>
      </c>
      <c r="K765" s="88" t="s">
        <v>44</v>
      </c>
      <c r="L765" s="227" t="s">
        <v>113</v>
      </c>
      <c r="M765" s="270"/>
      <c r="N765" s="227" t="s">
        <v>112</v>
      </c>
      <c r="O765" s="270"/>
      <c r="P765" s="227" t="s">
        <v>112</v>
      </c>
      <c r="Q765" s="228"/>
      <c r="R765" s="227" t="s">
        <v>112</v>
      </c>
      <c r="S765" s="228"/>
      <c r="T765" s="227" t="s">
        <v>112</v>
      </c>
      <c r="U765" s="228"/>
      <c r="V765" s="227" t="s">
        <v>112</v>
      </c>
      <c r="W765" s="228"/>
      <c r="X765" s="227" t="s">
        <v>112</v>
      </c>
      <c r="Y765" s="228"/>
      <c r="Z765" s="227" t="s">
        <v>112</v>
      </c>
      <c r="AA765" s="228"/>
      <c r="AB765" s="227" t="s">
        <v>112</v>
      </c>
      <c r="AC765" s="228"/>
      <c r="AD765" s="227" t="s">
        <v>112</v>
      </c>
      <c r="AE765" s="228"/>
      <c r="AF765" s="244" t="s">
        <v>111</v>
      </c>
      <c r="AG765" s="228"/>
      <c r="AH765" s="90" t="s">
        <v>110</v>
      </c>
      <c r="AI765" s="89" t="s">
        <v>109</v>
      </c>
      <c r="AJ765" s="88" t="s">
        <v>108</v>
      </c>
      <c r="AK765" s="88" t="s">
        <v>107</v>
      </c>
      <c r="AL765" s="87" t="s">
        <v>106</v>
      </c>
      <c r="AM765" s="86"/>
      <c r="AN765" s="86"/>
      <c r="AO765" s="84" t="s">
        <v>105</v>
      </c>
      <c r="AP765" s="83" t="s">
        <v>104</v>
      </c>
      <c r="AQ765" s="82" t="s">
        <v>103</v>
      </c>
      <c r="AR765" s="84" t="s">
        <v>102</v>
      </c>
      <c r="AS765" s="83" t="s">
        <v>101</v>
      </c>
      <c r="AT765" s="82" t="s">
        <v>100</v>
      </c>
      <c r="AU765" s="84" t="s">
        <v>99</v>
      </c>
      <c r="AV765" s="83" t="s">
        <v>98</v>
      </c>
      <c r="AW765" s="85" t="s">
        <v>97</v>
      </c>
      <c r="AX765" s="84" t="s">
        <v>96</v>
      </c>
      <c r="AY765" s="83" t="s">
        <v>95</v>
      </c>
      <c r="AZ765" s="82" t="s">
        <v>94</v>
      </c>
      <c r="BA765" s="84" t="s">
        <v>93</v>
      </c>
      <c r="BB765" s="83" t="s">
        <v>92</v>
      </c>
      <c r="BC765" s="82" t="s">
        <v>91</v>
      </c>
      <c r="BD765" s="81" t="s">
        <v>90</v>
      </c>
      <c r="BE765" s="80" t="s">
        <v>89</v>
      </c>
      <c r="BF765" s="80" t="s">
        <v>88</v>
      </c>
      <c r="BG765" s="79" t="s">
        <v>87</v>
      </c>
    </row>
    <row r="766" spans="2:60" ht="48" hidden="1" thickBot="1">
      <c r="B766" s="78" t="s">
        <v>128</v>
      </c>
      <c r="C766" s="77"/>
      <c r="D766" s="76"/>
      <c r="E766" s="267"/>
      <c r="F766" s="268"/>
      <c r="G766" s="269"/>
      <c r="H766" s="75" t="s">
        <v>85</v>
      </c>
      <c r="I766" s="74"/>
      <c r="J766" s="74"/>
      <c r="K766" s="73"/>
      <c r="L766" s="72"/>
      <c r="M766" s="68"/>
      <c r="N766" s="72"/>
      <c r="O766" s="68"/>
      <c r="P766" s="72"/>
      <c r="Q766" s="68"/>
      <c r="R766" s="72"/>
      <c r="S766" s="68"/>
      <c r="T766" s="72"/>
      <c r="U766" s="68"/>
      <c r="V766" s="72"/>
      <c r="W766" s="68"/>
      <c r="X766" s="72"/>
      <c r="Y766" s="68"/>
      <c r="Z766" s="72"/>
      <c r="AA766" s="71"/>
      <c r="AB766" s="70"/>
      <c r="AC766" s="70"/>
      <c r="AD766" s="70"/>
      <c r="AE766" s="70"/>
      <c r="AF766" s="69" t="s">
        <v>84</v>
      </c>
      <c r="AG766" s="68"/>
      <c r="AH766" s="68"/>
      <c r="AI766" s="68"/>
      <c r="AJ766" s="67"/>
      <c r="AK766" s="67"/>
      <c r="AL766" s="66"/>
      <c r="AM766" s="65"/>
      <c r="AN766" s="65"/>
      <c r="AO766" s="64">
        <f t="shared" ref="AO766:BG766" si="54">SUM(AO767:AO778)</f>
        <v>0</v>
      </c>
      <c r="AP766" s="63">
        <f t="shared" si="54"/>
        <v>0</v>
      </c>
      <c r="AQ766" s="62">
        <f t="shared" si="54"/>
        <v>0</v>
      </c>
      <c r="AR766" s="64">
        <f t="shared" si="54"/>
        <v>0</v>
      </c>
      <c r="AS766" s="63">
        <f t="shared" si="54"/>
        <v>0</v>
      </c>
      <c r="AT766" s="62">
        <f t="shared" si="54"/>
        <v>0</v>
      </c>
      <c r="AU766" s="64">
        <f t="shared" si="54"/>
        <v>0</v>
      </c>
      <c r="AV766" s="63">
        <f t="shared" si="54"/>
        <v>0</v>
      </c>
      <c r="AW766" s="62">
        <f t="shared" si="54"/>
        <v>0</v>
      </c>
      <c r="AX766" s="64">
        <f t="shared" si="54"/>
        <v>0</v>
      </c>
      <c r="AY766" s="63">
        <f t="shared" si="54"/>
        <v>0</v>
      </c>
      <c r="AZ766" s="62">
        <f t="shared" si="54"/>
        <v>0</v>
      </c>
      <c r="BA766" s="64">
        <f t="shared" si="54"/>
        <v>0</v>
      </c>
      <c r="BB766" s="63">
        <f t="shared" si="54"/>
        <v>0</v>
      </c>
      <c r="BC766" s="62">
        <f t="shared" si="54"/>
        <v>0</v>
      </c>
      <c r="BD766" s="61">
        <f t="shared" si="54"/>
        <v>0</v>
      </c>
      <c r="BE766" s="60">
        <f t="shared" si="54"/>
        <v>0</v>
      </c>
      <c r="BF766" s="60">
        <f t="shared" si="54"/>
        <v>0</v>
      </c>
      <c r="BG766" s="59">
        <f t="shared" si="54"/>
        <v>0</v>
      </c>
      <c r="BH766" s="58" t="s">
        <v>83</v>
      </c>
    </row>
    <row r="767" spans="2:60" ht="28.15" hidden="1" customHeight="1">
      <c r="B767" s="29"/>
      <c r="C767" s="263">
        <v>1</v>
      </c>
      <c r="D767" s="47"/>
      <c r="E767" s="46"/>
      <c r="F767" s="46"/>
      <c r="G767" s="45"/>
      <c r="H767" s="255"/>
      <c r="I767" s="259"/>
      <c r="J767" s="259"/>
      <c r="K767" s="259"/>
      <c r="L767" s="42" t="s">
        <v>82</v>
      </c>
      <c r="M767" s="41"/>
      <c r="N767" s="42" t="s">
        <v>81</v>
      </c>
      <c r="O767" s="41"/>
      <c r="P767" s="42" t="s">
        <v>80</v>
      </c>
      <c r="Q767" s="41"/>
      <c r="R767" s="42" t="s">
        <v>79</v>
      </c>
      <c r="S767" s="41"/>
      <c r="T767" s="42" t="s">
        <v>78</v>
      </c>
      <c r="U767" s="41"/>
      <c r="V767" s="42" t="s">
        <v>77</v>
      </c>
      <c r="W767" s="41"/>
      <c r="X767" s="42" t="s">
        <v>76</v>
      </c>
      <c r="Y767" s="41"/>
      <c r="Z767" s="42" t="s">
        <v>75</v>
      </c>
      <c r="AA767" s="41"/>
      <c r="AB767" s="44" t="s">
        <v>74</v>
      </c>
      <c r="AC767" s="43"/>
      <c r="AD767" s="42" t="s">
        <v>73</v>
      </c>
      <c r="AE767" s="41"/>
      <c r="AF767" s="40"/>
      <c r="AG767" s="41"/>
      <c r="AH767" s="40"/>
      <c r="AI767" s="39"/>
      <c r="AJ767" s="245"/>
      <c r="AK767" s="245"/>
      <c r="AL767" s="38"/>
      <c r="AM767" s="7"/>
      <c r="AN767" s="7"/>
      <c r="AO767" s="238">
        <f>SUMPRODUCT(LEN($M767:$AE770)-LEN(SUBSTITUTE($M767:$AE770,"A", "")))</f>
        <v>0</v>
      </c>
      <c r="AP767" s="229">
        <f>SUMPRODUCT(LEN($AH767:$AH770)-LEN(SUBSTITUTE($AH767:$AH770,"A", "")))</f>
        <v>0</v>
      </c>
      <c r="AQ767" s="232">
        <f>SUMPRODUCT(LEN($AG767:$AG770)-LEN(SUBSTITUTE($AG767:$AG770,"A", "")))</f>
        <v>0</v>
      </c>
      <c r="AR767" s="235">
        <f>SUMPRODUCT(LEN($M767:$AE770)-LEN(SUBSTITUTE($M767:$AE770,"S", "")))</f>
        <v>0</v>
      </c>
      <c r="AS767" s="229">
        <f>SUMPRODUCT(LEN($AH767:$AH770)-LEN(SUBSTITUTE($AH767:$AH770,"S", "")))</f>
        <v>0</v>
      </c>
      <c r="AT767" s="232">
        <f>SUMPRODUCT(LEN($AG767:$AG770)-LEN(SUBSTITUTE($AG767:$AG770,"S", "")))</f>
        <v>0</v>
      </c>
      <c r="AU767" s="235">
        <f>SUMPRODUCT(LEN($M767:$AE770)-LEN(SUBSTITUTE($M767:$AE770,"F", "")))</f>
        <v>0</v>
      </c>
      <c r="AV767" s="229">
        <f>SUMPRODUCT(LEN($AH767:$AH770)-LEN(SUBSTITUTE($AH767:$AH770,"F", "")))</f>
        <v>0</v>
      </c>
      <c r="AW767" s="232">
        <f>SUMPRODUCT(LEN($AG767:$AG770)-LEN(SUBSTITUTE($AG767:$AG770,"F", "")))</f>
        <v>0</v>
      </c>
      <c r="AX767" s="235">
        <f>SUMPRODUCT(LEN($M767:$AE770)-LEN(SUBSTITUTE($M767:$AE770,"G", "")))</f>
        <v>0</v>
      </c>
      <c r="AY767" s="229">
        <f>SUMPRODUCT(LEN($AH767:$AH770)-LEN(SUBSTITUTE($AH767:$AH770,"G", "")))</f>
        <v>0</v>
      </c>
      <c r="AZ767" s="232">
        <f>SUMPRODUCT(LEN($AG767:$AG770)-LEN(SUBSTITUTE($AG767:$AG770,"G", "")))</f>
        <v>0</v>
      </c>
      <c r="BA767" s="235">
        <f>SUMPRODUCT(LEN($M767:$AE770)-LEN(SUBSTITUTE($M767:$AE770,"M", "")))</f>
        <v>0</v>
      </c>
      <c r="BB767" s="229">
        <f>SUMPRODUCT(LEN($AH767:$AH770)-LEN(SUBSTITUTE($AH767:$AH770,"M", "")))</f>
        <v>0</v>
      </c>
      <c r="BC767" s="232">
        <f>SUMPRODUCT(LEN($AG767:$AG770)-LEN(SUBSTITUTE($AG767:$AG770,"M", "")))</f>
        <v>0</v>
      </c>
      <c r="BD767" s="297">
        <f>SUMPRODUCT(LEN($AI767:$AI770)-LEN(SUBSTITUTE($AI767:$AI770,"S", "")))</f>
        <v>0</v>
      </c>
      <c r="BE767" s="300">
        <f>SUMPRODUCT(LEN($AI767:$AI770)-LEN(SUBSTITUTE($AI767:$AI770,"F", "")))</f>
        <v>0</v>
      </c>
      <c r="BF767" s="300">
        <f>SUMPRODUCT(LEN($AI767:$AI770)-LEN(SUBSTITUTE($AI767:$AI770,"G", "")))</f>
        <v>0</v>
      </c>
      <c r="BG767" s="303">
        <f>SUMPRODUCT(LEN($AI767:$AI770)-LEN(SUBSTITUTE($AI767:$AI770,"M", "")))</f>
        <v>0</v>
      </c>
    </row>
    <row r="768" spans="2:60" ht="28.15" hidden="1" customHeight="1" thickBot="1">
      <c r="B768" s="29"/>
      <c r="C768" s="264"/>
      <c r="D768" s="37"/>
      <c r="E768" s="36"/>
      <c r="F768" s="36"/>
      <c r="G768" s="35"/>
      <c r="H768" s="256"/>
      <c r="I768" s="260"/>
      <c r="J768" s="260"/>
      <c r="K768" s="260"/>
      <c r="L768" s="32" t="s">
        <v>72</v>
      </c>
      <c r="M768" s="31"/>
      <c r="N768" s="32" t="s">
        <v>71</v>
      </c>
      <c r="O768" s="31"/>
      <c r="P768" s="32" t="s">
        <v>70</v>
      </c>
      <c r="Q768" s="31"/>
      <c r="R768" s="32" t="s">
        <v>69</v>
      </c>
      <c r="S768" s="31"/>
      <c r="T768" s="32" t="s">
        <v>68</v>
      </c>
      <c r="U768" s="31"/>
      <c r="V768" s="32" t="s">
        <v>67</v>
      </c>
      <c r="W768" s="31"/>
      <c r="X768" s="32" t="s">
        <v>66</v>
      </c>
      <c r="Y768" s="31"/>
      <c r="Z768" s="32" t="s">
        <v>65</v>
      </c>
      <c r="AA768" s="31"/>
      <c r="AB768" s="34" t="s">
        <v>64</v>
      </c>
      <c r="AC768" s="33"/>
      <c r="AD768" s="32" t="s">
        <v>63</v>
      </c>
      <c r="AE768" s="31"/>
      <c r="AF768" s="30"/>
      <c r="AG768" s="31"/>
      <c r="AH768" s="30"/>
      <c r="AI768" s="20"/>
      <c r="AJ768" s="246"/>
      <c r="AK768" s="246"/>
      <c r="AL768" s="19"/>
      <c r="AM768" s="7"/>
      <c r="AN768" s="7"/>
      <c r="AO768" s="239"/>
      <c r="AP768" s="230"/>
      <c r="AQ768" s="233"/>
      <c r="AR768" s="236"/>
      <c r="AS768" s="230"/>
      <c r="AT768" s="233"/>
      <c r="AU768" s="236"/>
      <c r="AV768" s="230"/>
      <c r="AW768" s="233"/>
      <c r="AX768" s="236"/>
      <c r="AY768" s="230"/>
      <c r="AZ768" s="233"/>
      <c r="BA768" s="236"/>
      <c r="BB768" s="230"/>
      <c r="BC768" s="233"/>
      <c r="BD768" s="298"/>
      <c r="BE768" s="301"/>
      <c r="BF768" s="301"/>
      <c r="BG768" s="304"/>
    </row>
    <row r="769" spans="2:60" ht="28.15" hidden="1" customHeight="1">
      <c r="B769" s="29"/>
      <c r="C769" s="265"/>
      <c r="D769" s="28"/>
      <c r="E769" s="27"/>
      <c r="F769" s="27"/>
      <c r="G769" s="26"/>
      <c r="H769" s="257"/>
      <c r="I769" s="261"/>
      <c r="J769" s="261"/>
      <c r="K769" s="261"/>
      <c r="L769" s="23" t="s">
        <v>62</v>
      </c>
      <c r="M769" s="22"/>
      <c r="N769" s="23" t="s">
        <v>61</v>
      </c>
      <c r="O769" s="22"/>
      <c r="P769" s="23" t="s">
        <v>60</v>
      </c>
      <c r="Q769" s="22"/>
      <c r="R769" s="23" t="s">
        <v>59</v>
      </c>
      <c r="S769" s="22"/>
      <c r="T769" s="23" t="s">
        <v>58</v>
      </c>
      <c r="U769" s="22"/>
      <c r="V769" s="23" t="s">
        <v>57</v>
      </c>
      <c r="W769" s="22"/>
      <c r="X769" s="23" t="s">
        <v>56</v>
      </c>
      <c r="Y769" s="22"/>
      <c r="Z769" s="23" t="s">
        <v>55</v>
      </c>
      <c r="AA769" s="22"/>
      <c r="AB769" s="25" t="s">
        <v>54</v>
      </c>
      <c r="AC769" s="24"/>
      <c r="AD769" s="23">
        <v>39</v>
      </c>
      <c r="AE769" s="22"/>
      <c r="AF769" s="21"/>
      <c r="AG769" s="22"/>
      <c r="AH769" s="21"/>
      <c r="AI769" s="20"/>
      <c r="AJ769" s="246"/>
      <c r="AK769" s="246"/>
      <c r="AL769" s="19"/>
      <c r="AM769" s="7"/>
      <c r="AN769" s="7"/>
      <c r="AO769" s="239"/>
      <c r="AP769" s="230"/>
      <c r="AQ769" s="233"/>
      <c r="AR769" s="236"/>
      <c r="AS769" s="230"/>
      <c r="AT769" s="233"/>
      <c r="AU769" s="236"/>
      <c r="AV769" s="230"/>
      <c r="AW769" s="233"/>
      <c r="AX769" s="236"/>
      <c r="AY769" s="230"/>
      <c r="AZ769" s="233"/>
      <c r="BA769" s="236"/>
      <c r="BB769" s="230"/>
      <c r="BC769" s="233"/>
      <c r="BD769" s="298"/>
      <c r="BE769" s="301"/>
      <c r="BF769" s="301"/>
      <c r="BG769" s="304"/>
    </row>
    <row r="770" spans="2:60" ht="28.15" hidden="1" customHeight="1" thickBot="1">
      <c r="B770" s="29"/>
      <c r="C770" s="266"/>
      <c r="D770" s="57"/>
      <c r="E770" s="56"/>
      <c r="F770" s="56"/>
      <c r="G770" s="55"/>
      <c r="H770" s="258"/>
      <c r="I770" s="262"/>
      <c r="J770" s="262"/>
      <c r="K770" s="262"/>
      <c r="L770" s="52" t="s">
        <v>53</v>
      </c>
      <c r="M770" s="51"/>
      <c r="N770" s="52" t="s">
        <v>52</v>
      </c>
      <c r="O770" s="51"/>
      <c r="P770" s="52" t="s">
        <v>51</v>
      </c>
      <c r="Q770" s="51"/>
      <c r="R770" s="52" t="s">
        <v>50</v>
      </c>
      <c r="S770" s="51"/>
      <c r="T770" s="52">
        <v>20</v>
      </c>
      <c r="U770" s="51"/>
      <c r="V770" s="52" t="s">
        <v>49</v>
      </c>
      <c r="W770" s="51"/>
      <c r="X770" s="52" t="s">
        <v>48</v>
      </c>
      <c r="Y770" s="51"/>
      <c r="Z770" s="52" t="s">
        <v>47</v>
      </c>
      <c r="AA770" s="51"/>
      <c r="AB770" s="54" t="s">
        <v>46</v>
      </c>
      <c r="AC770" s="53"/>
      <c r="AD770" s="52" t="s">
        <v>45</v>
      </c>
      <c r="AE770" s="51"/>
      <c r="AF770" s="50"/>
      <c r="AG770" s="51"/>
      <c r="AH770" s="50"/>
      <c r="AI770" s="49"/>
      <c r="AJ770" s="248"/>
      <c r="AK770" s="248"/>
      <c r="AL770" s="48"/>
      <c r="AM770" s="7"/>
      <c r="AN770" s="7"/>
      <c r="AO770" s="240"/>
      <c r="AP770" s="231"/>
      <c r="AQ770" s="234"/>
      <c r="AR770" s="237"/>
      <c r="AS770" s="231"/>
      <c r="AT770" s="234"/>
      <c r="AU770" s="237"/>
      <c r="AV770" s="231"/>
      <c r="AW770" s="234"/>
      <c r="AX770" s="237"/>
      <c r="AY770" s="231"/>
      <c r="AZ770" s="234"/>
      <c r="BA770" s="237"/>
      <c r="BB770" s="231"/>
      <c r="BC770" s="234"/>
      <c r="BD770" s="299"/>
      <c r="BE770" s="302"/>
      <c r="BF770" s="302"/>
      <c r="BG770" s="305"/>
    </row>
    <row r="771" spans="2:60" ht="28.15" hidden="1" customHeight="1">
      <c r="B771" s="29"/>
      <c r="C771" s="263">
        <v>2</v>
      </c>
      <c r="D771" s="47"/>
      <c r="E771" s="46"/>
      <c r="F771" s="46"/>
      <c r="G771" s="45"/>
      <c r="H771" s="255"/>
      <c r="I771" s="259"/>
      <c r="J771" s="259"/>
      <c r="K771" s="259"/>
      <c r="L771" s="42" t="s">
        <v>82</v>
      </c>
      <c r="M771" s="41"/>
      <c r="N771" s="42" t="s">
        <v>81</v>
      </c>
      <c r="O771" s="41"/>
      <c r="P771" s="42" t="s">
        <v>80</v>
      </c>
      <c r="Q771" s="41"/>
      <c r="R771" s="42" t="s">
        <v>79</v>
      </c>
      <c r="S771" s="41"/>
      <c r="T771" s="42" t="s">
        <v>78</v>
      </c>
      <c r="U771" s="41"/>
      <c r="V771" s="42" t="s">
        <v>77</v>
      </c>
      <c r="W771" s="41"/>
      <c r="X771" s="42" t="s">
        <v>76</v>
      </c>
      <c r="Y771" s="41"/>
      <c r="Z771" s="42" t="s">
        <v>75</v>
      </c>
      <c r="AA771" s="41"/>
      <c r="AB771" s="44" t="s">
        <v>74</v>
      </c>
      <c r="AC771" s="43"/>
      <c r="AD771" s="42" t="s">
        <v>73</v>
      </c>
      <c r="AE771" s="41"/>
      <c r="AF771" s="40"/>
      <c r="AG771" s="41"/>
      <c r="AH771" s="40"/>
      <c r="AI771" s="39"/>
      <c r="AJ771" s="249"/>
      <c r="AK771" s="252"/>
      <c r="AL771" s="38"/>
      <c r="AM771" s="7"/>
      <c r="AN771" s="7"/>
      <c r="AO771" s="238">
        <f>SUMPRODUCT(LEN($M771:$AE774)-LEN(SUBSTITUTE($M771:$AE774,"A", "")))</f>
        <v>0</v>
      </c>
      <c r="AP771" s="229">
        <f>SUMPRODUCT(LEN($AH771:$AH774)-LEN(SUBSTITUTE($AH771:$AH774,"A", "")))</f>
        <v>0</v>
      </c>
      <c r="AQ771" s="232">
        <f>SUMPRODUCT(LEN($AG771:$AG774)-LEN(SUBSTITUTE($AG771:$AG774,"A", "")))</f>
        <v>0</v>
      </c>
      <c r="AR771" s="235">
        <f>SUMPRODUCT(LEN($M771:$AE774)-LEN(SUBSTITUTE($M771:$AE774,"S", "")))</f>
        <v>0</v>
      </c>
      <c r="AS771" s="229">
        <f>SUMPRODUCT(LEN($AH771:$AH774)-LEN(SUBSTITUTE($AH771:$AH774,"S", "")))</f>
        <v>0</v>
      </c>
      <c r="AT771" s="232">
        <f>SUMPRODUCT(LEN($AG771:$AG774)-LEN(SUBSTITUTE($AG771:$AG774,"S", "")))</f>
        <v>0</v>
      </c>
      <c r="AU771" s="235">
        <f>SUMPRODUCT(LEN($M771:$AE774)-LEN(SUBSTITUTE($M771:$AE774,"F", "")))</f>
        <v>0</v>
      </c>
      <c r="AV771" s="229">
        <f>SUMPRODUCT(LEN($AH771:$AH774)-LEN(SUBSTITUTE($AH771:$AH774,"F", "")))</f>
        <v>0</v>
      </c>
      <c r="AW771" s="232">
        <f>SUMPRODUCT(LEN($AG771:$AG774)-LEN(SUBSTITUTE($AG771:$AG774,"F", "")))</f>
        <v>0</v>
      </c>
      <c r="AX771" s="235">
        <f>SUMPRODUCT(LEN($M771:$AE774)-LEN(SUBSTITUTE($M771:$AE774,"G", "")))</f>
        <v>0</v>
      </c>
      <c r="AY771" s="229">
        <f>SUMPRODUCT(LEN($AH771:$AH774)-LEN(SUBSTITUTE($AH771:$AH774,"G", "")))</f>
        <v>0</v>
      </c>
      <c r="AZ771" s="232">
        <f>SUMPRODUCT(LEN($AG771:$AG774)-LEN(SUBSTITUTE($AG771:$AG774,"G", "")))</f>
        <v>0</v>
      </c>
      <c r="BA771" s="235">
        <f>SUMPRODUCT(LEN($M771:$AE774)-LEN(SUBSTITUTE($M771:$AE774,"M", "")))</f>
        <v>0</v>
      </c>
      <c r="BB771" s="229">
        <f>SUMPRODUCT(LEN($AH771:$AH774)-LEN(SUBSTITUTE($AH771:$AH774,"M", "")))</f>
        <v>0</v>
      </c>
      <c r="BC771" s="232">
        <f>SUMPRODUCT(LEN($AG771:$AG774)-LEN(SUBSTITUTE($AG771:$AG774,"M", "")))</f>
        <v>0</v>
      </c>
      <c r="BD771" s="297">
        <f>SUMPRODUCT(LEN($AI771:$AI774)-LEN(SUBSTITUTE($AI771:$AI774,"S", "")))</f>
        <v>0</v>
      </c>
      <c r="BE771" s="300">
        <f>SUMPRODUCT(LEN($AI771:$AI774)-LEN(SUBSTITUTE($AI771:$AI774,"F", "")))</f>
        <v>0</v>
      </c>
      <c r="BF771" s="300">
        <f>SUMPRODUCT(LEN($AI771:$AI774)-LEN(SUBSTITUTE($AI771:$AI774,"G", "")))</f>
        <v>0</v>
      </c>
      <c r="BG771" s="303">
        <f>SUMPRODUCT(LEN($AI771:$AI774)-LEN(SUBSTITUTE($AI771:$AI774,"M", "")))</f>
        <v>0</v>
      </c>
    </row>
    <row r="772" spans="2:60" ht="28.15" hidden="1" customHeight="1" thickBot="1">
      <c r="B772" s="29"/>
      <c r="C772" s="264"/>
      <c r="D772" s="37"/>
      <c r="E772" s="36"/>
      <c r="F772" s="36"/>
      <c r="G772" s="35"/>
      <c r="H772" s="256"/>
      <c r="I772" s="260"/>
      <c r="J772" s="260"/>
      <c r="K772" s="260"/>
      <c r="L772" s="32" t="s">
        <v>72</v>
      </c>
      <c r="M772" s="31"/>
      <c r="N772" s="32" t="s">
        <v>71</v>
      </c>
      <c r="O772" s="31"/>
      <c r="P772" s="32" t="s">
        <v>70</v>
      </c>
      <c r="Q772" s="31"/>
      <c r="R772" s="32" t="s">
        <v>69</v>
      </c>
      <c r="S772" s="31"/>
      <c r="T772" s="32" t="s">
        <v>68</v>
      </c>
      <c r="U772" s="31"/>
      <c r="V772" s="32" t="s">
        <v>67</v>
      </c>
      <c r="W772" s="31"/>
      <c r="X772" s="32" t="s">
        <v>66</v>
      </c>
      <c r="Y772" s="31"/>
      <c r="Z772" s="32" t="s">
        <v>65</v>
      </c>
      <c r="AA772" s="31"/>
      <c r="AB772" s="34" t="s">
        <v>64</v>
      </c>
      <c r="AC772" s="33"/>
      <c r="AD772" s="32" t="s">
        <v>63</v>
      </c>
      <c r="AE772" s="31"/>
      <c r="AF772" s="30"/>
      <c r="AG772" s="31"/>
      <c r="AH772" s="30"/>
      <c r="AI772" s="20"/>
      <c r="AJ772" s="250"/>
      <c r="AK772" s="253"/>
      <c r="AL772" s="19"/>
      <c r="AM772" s="7"/>
      <c r="AN772" s="7"/>
      <c r="AO772" s="239"/>
      <c r="AP772" s="230"/>
      <c r="AQ772" s="233"/>
      <c r="AR772" s="236"/>
      <c r="AS772" s="230"/>
      <c r="AT772" s="233"/>
      <c r="AU772" s="236"/>
      <c r="AV772" s="230"/>
      <c r="AW772" s="233"/>
      <c r="AX772" s="236"/>
      <c r="AY772" s="230"/>
      <c r="AZ772" s="233"/>
      <c r="BA772" s="236"/>
      <c r="BB772" s="230"/>
      <c r="BC772" s="233"/>
      <c r="BD772" s="298"/>
      <c r="BE772" s="301"/>
      <c r="BF772" s="301"/>
      <c r="BG772" s="304"/>
    </row>
    <row r="773" spans="2:60" ht="28.15" hidden="1" customHeight="1">
      <c r="B773" s="29"/>
      <c r="C773" s="265"/>
      <c r="D773" s="28"/>
      <c r="E773" s="27"/>
      <c r="F773" s="27"/>
      <c r="G773" s="26"/>
      <c r="H773" s="257"/>
      <c r="I773" s="261"/>
      <c r="J773" s="261"/>
      <c r="K773" s="261"/>
      <c r="L773" s="23" t="s">
        <v>62</v>
      </c>
      <c r="M773" s="22"/>
      <c r="N773" s="23" t="s">
        <v>61</v>
      </c>
      <c r="O773" s="22"/>
      <c r="P773" s="23" t="s">
        <v>60</v>
      </c>
      <c r="Q773" s="22"/>
      <c r="R773" s="23" t="s">
        <v>59</v>
      </c>
      <c r="S773" s="22"/>
      <c r="T773" s="23" t="s">
        <v>58</v>
      </c>
      <c r="U773" s="22"/>
      <c r="V773" s="23" t="s">
        <v>57</v>
      </c>
      <c r="W773" s="22"/>
      <c r="X773" s="23" t="s">
        <v>56</v>
      </c>
      <c r="Y773" s="22"/>
      <c r="Z773" s="23" t="s">
        <v>55</v>
      </c>
      <c r="AA773" s="22"/>
      <c r="AB773" s="25" t="s">
        <v>54</v>
      </c>
      <c r="AC773" s="24"/>
      <c r="AD773" s="23">
        <v>39</v>
      </c>
      <c r="AE773" s="22"/>
      <c r="AF773" s="21"/>
      <c r="AG773" s="22"/>
      <c r="AH773" s="21"/>
      <c r="AI773" s="20"/>
      <c r="AJ773" s="250"/>
      <c r="AK773" s="253"/>
      <c r="AL773" s="19"/>
      <c r="AM773" s="7"/>
      <c r="AN773" s="7"/>
      <c r="AO773" s="239"/>
      <c r="AP773" s="230"/>
      <c r="AQ773" s="233"/>
      <c r="AR773" s="236"/>
      <c r="AS773" s="230"/>
      <c r="AT773" s="233"/>
      <c r="AU773" s="236"/>
      <c r="AV773" s="230"/>
      <c r="AW773" s="233"/>
      <c r="AX773" s="236"/>
      <c r="AY773" s="230"/>
      <c r="AZ773" s="233"/>
      <c r="BA773" s="236"/>
      <c r="BB773" s="230"/>
      <c r="BC773" s="233"/>
      <c r="BD773" s="298"/>
      <c r="BE773" s="301"/>
      <c r="BF773" s="301"/>
      <c r="BG773" s="304"/>
    </row>
    <row r="774" spans="2:60" ht="28.15" hidden="1" customHeight="1" thickBot="1">
      <c r="B774" s="29"/>
      <c r="C774" s="266"/>
      <c r="D774" s="57"/>
      <c r="E774" s="56"/>
      <c r="F774" s="56"/>
      <c r="G774" s="55"/>
      <c r="H774" s="258"/>
      <c r="I774" s="262"/>
      <c r="J774" s="262"/>
      <c r="K774" s="262"/>
      <c r="L774" s="52" t="s">
        <v>53</v>
      </c>
      <c r="M774" s="51"/>
      <c r="N774" s="52" t="s">
        <v>52</v>
      </c>
      <c r="O774" s="51"/>
      <c r="P774" s="52" t="s">
        <v>51</v>
      </c>
      <c r="Q774" s="51"/>
      <c r="R774" s="52" t="s">
        <v>50</v>
      </c>
      <c r="S774" s="51"/>
      <c r="T774" s="52">
        <v>20</v>
      </c>
      <c r="U774" s="51"/>
      <c r="V774" s="52" t="s">
        <v>49</v>
      </c>
      <c r="W774" s="51"/>
      <c r="X774" s="52" t="s">
        <v>48</v>
      </c>
      <c r="Y774" s="51"/>
      <c r="Z774" s="52" t="s">
        <v>47</v>
      </c>
      <c r="AA774" s="51"/>
      <c r="AB774" s="54" t="s">
        <v>46</v>
      </c>
      <c r="AC774" s="53"/>
      <c r="AD774" s="52" t="s">
        <v>45</v>
      </c>
      <c r="AE774" s="51"/>
      <c r="AF774" s="50"/>
      <c r="AG774" s="51"/>
      <c r="AH774" s="50"/>
      <c r="AI774" s="49"/>
      <c r="AJ774" s="251"/>
      <c r="AK774" s="254"/>
      <c r="AL774" s="48"/>
      <c r="AM774" s="7"/>
      <c r="AN774" s="7"/>
      <c r="AO774" s="240"/>
      <c r="AP774" s="231"/>
      <c r="AQ774" s="234"/>
      <c r="AR774" s="237"/>
      <c r="AS774" s="231"/>
      <c r="AT774" s="234"/>
      <c r="AU774" s="237"/>
      <c r="AV774" s="231"/>
      <c r="AW774" s="234"/>
      <c r="AX774" s="237"/>
      <c r="AY774" s="231"/>
      <c r="AZ774" s="234"/>
      <c r="BA774" s="237"/>
      <c r="BB774" s="231"/>
      <c r="BC774" s="234"/>
      <c r="BD774" s="299"/>
      <c r="BE774" s="302"/>
      <c r="BF774" s="302"/>
      <c r="BG774" s="305"/>
    </row>
    <row r="775" spans="2:60" ht="28.15" hidden="1" customHeight="1">
      <c r="B775" s="29"/>
      <c r="C775" s="263">
        <v>3</v>
      </c>
      <c r="D775" s="47"/>
      <c r="E775" s="46"/>
      <c r="F775" s="46"/>
      <c r="G775" s="45"/>
      <c r="H775" s="255"/>
      <c r="I775" s="259"/>
      <c r="J775" s="259"/>
      <c r="K775" s="259"/>
      <c r="L775" s="42" t="s">
        <v>82</v>
      </c>
      <c r="M775" s="41"/>
      <c r="N775" s="42" t="s">
        <v>81</v>
      </c>
      <c r="O775" s="41"/>
      <c r="P775" s="42" t="s">
        <v>80</v>
      </c>
      <c r="Q775" s="41"/>
      <c r="R775" s="42" t="s">
        <v>79</v>
      </c>
      <c r="S775" s="41"/>
      <c r="T775" s="42" t="s">
        <v>78</v>
      </c>
      <c r="U775" s="41"/>
      <c r="V775" s="42" t="s">
        <v>77</v>
      </c>
      <c r="W775" s="41"/>
      <c r="X775" s="42" t="s">
        <v>76</v>
      </c>
      <c r="Y775" s="41"/>
      <c r="Z775" s="42" t="s">
        <v>75</v>
      </c>
      <c r="AA775" s="41"/>
      <c r="AB775" s="44" t="s">
        <v>74</v>
      </c>
      <c r="AC775" s="43"/>
      <c r="AD775" s="42" t="s">
        <v>73</v>
      </c>
      <c r="AE775" s="41"/>
      <c r="AF775" s="40"/>
      <c r="AG775" s="41"/>
      <c r="AH775" s="40"/>
      <c r="AI775" s="39"/>
      <c r="AJ775" s="245"/>
      <c r="AK775" s="245"/>
      <c r="AL775" s="38"/>
      <c r="AM775" s="7"/>
      <c r="AN775" s="7"/>
      <c r="AO775" s="238">
        <f>SUMPRODUCT(LEN($M775:$AE778)-LEN(SUBSTITUTE($M775:$AE778,"A", "")))</f>
        <v>0</v>
      </c>
      <c r="AP775" s="229">
        <f>SUMPRODUCT(LEN($AH775:$AH778)-LEN(SUBSTITUTE($AH775:$AH778,"A", "")))</f>
        <v>0</v>
      </c>
      <c r="AQ775" s="232">
        <f>SUMPRODUCT(LEN($AG775:$AG778)-LEN(SUBSTITUTE($AG775:$AG778,"A", "")))</f>
        <v>0</v>
      </c>
      <c r="AR775" s="235">
        <f>SUMPRODUCT(LEN($M775:$AE778)-LEN(SUBSTITUTE($M775:$AE778,"S", "")))</f>
        <v>0</v>
      </c>
      <c r="AS775" s="229">
        <f>SUMPRODUCT(LEN($AH775:$AH778)-LEN(SUBSTITUTE($AH775:$AH778,"S", "")))</f>
        <v>0</v>
      </c>
      <c r="AT775" s="232">
        <f>SUMPRODUCT(LEN($AG775:$AG778)-LEN(SUBSTITUTE($AG775:$AG778,"S", "")))</f>
        <v>0</v>
      </c>
      <c r="AU775" s="235">
        <f>SUMPRODUCT(LEN($M775:$AE778)-LEN(SUBSTITUTE($M775:$AE778,"F", "")))</f>
        <v>0</v>
      </c>
      <c r="AV775" s="229">
        <f>SUMPRODUCT(LEN($AH775:$AH778)-LEN(SUBSTITUTE($AH775:$AH778,"F", "")))</f>
        <v>0</v>
      </c>
      <c r="AW775" s="232">
        <f>SUMPRODUCT(LEN($AG775:$AG778)-LEN(SUBSTITUTE($AG775:$AG778,"F", "")))</f>
        <v>0</v>
      </c>
      <c r="AX775" s="235">
        <f>SUMPRODUCT(LEN($M775:$AE778)-LEN(SUBSTITUTE($M775:$AE778,"G", "")))</f>
        <v>0</v>
      </c>
      <c r="AY775" s="229">
        <f>SUMPRODUCT(LEN($AH775:$AH778)-LEN(SUBSTITUTE($AH775:$AH778,"G", "")))</f>
        <v>0</v>
      </c>
      <c r="AZ775" s="232">
        <f>SUMPRODUCT(LEN($AG775:$AG778)-LEN(SUBSTITUTE($AG775:$AG778,"G", "")))</f>
        <v>0</v>
      </c>
      <c r="BA775" s="235">
        <f>SUMPRODUCT(LEN($M775:$AE778)-LEN(SUBSTITUTE($M775:$AE778,"M", "")))</f>
        <v>0</v>
      </c>
      <c r="BB775" s="229">
        <f>SUMPRODUCT(LEN($AH775:$AH778)-LEN(SUBSTITUTE($AH775:$AH778,"M", "")))</f>
        <v>0</v>
      </c>
      <c r="BC775" s="232">
        <f>SUMPRODUCT(LEN($AG775:$AG778)-LEN(SUBSTITUTE($AG775:$AG778,"M", "")))</f>
        <v>0</v>
      </c>
      <c r="BD775" s="297">
        <f>SUMPRODUCT(LEN($AI775:$AI778)-LEN(SUBSTITUTE($AI775:$AI778,"S", "")))</f>
        <v>0</v>
      </c>
      <c r="BE775" s="300">
        <f>SUMPRODUCT(LEN($AI775:$AI778)-LEN(SUBSTITUTE($AI775:$AI778,"F", "")))</f>
        <v>0</v>
      </c>
      <c r="BF775" s="300">
        <f>SUMPRODUCT(LEN($AI775:$AI778)-LEN(SUBSTITUTE($AI775:$AI778,"G", "")))</f>
        <v>0</v>
      </c>
      <c r="BG775" s="303">
        <f>SUMPRODUCT(LEN($AI775:$AI778)-LEN(SUBSTITUTE($AI775:$AI778,"M", "")))</f>
        <v>0</v>
      </c>
    </row>
    <row r="776" spans="2:60" ht="28.15" hidden="1" customHeight="1" thickBot="1">
      <c r="B776" s="29"/>
      <c r="C776" s="264"/>
      <c r="D776" s="37"/>
      <c r="E776" s="36"/>
      <c r="F776" s="36"/>
      <c r="G776" s="35"/>
      <c r="H776" s="256"/>
      <c r="I776" s="260"/>
      <c r="J776" s="260"/>
      <c r="K776" s="260"/>
      <c r="L776" s="32" t="s">
        <v>72</v>
      </c>
      <c r="M776" s="31"/>
      <c r="N776" s="32" t="s">
        <v>71</v>
      </c>
      <c r="O776" s="31"/>
      <c r="P776" s="32" t="s">
        <v>70</v>
      </c>
      <c r="Q776" s="31"/>
      <c r="R776" s="32" t="s">
        <v>69</v>
      </c>
      <c r="S776" s="31"/>
      <c r="T776" s="32" t="s">
        <v>68</v>
      </c>
      <c r="U776" s="31"/>
      <c r="V776" s="32" t="s">
        <v>67</v>
      </c>
      <c r="W776" s="31"/>
      <c r="X776" s="32" t="s">
        <v>66</v>
      </c>
      <c r="Y776" s="31"/>
      <c r="Z776" s="32" t="s">
        <v>65</v>
      </c>
      <c r="AA776" s="31"/>
      <c r="AB776" s="34" t="s">
        <v>64</v>
      </c>
      <c r="AC776" s="33"/>
      <c r="AD776" s="32" t="s">
        <v>63</v>
      </c>
      <c r="AE776" s="31"/>
      <c r="AF776" s="30"/>
      <c r="AG776" s="31"/>
      <c r="AH776" s="30"/>
      <c r="AI776" s="20"/>
      <c r="AJ776" s="246"/>
      <c r="AK776" s="246"/>
      <c r="AL776" s="19"/>
      <c r="AM776" s="7"/>
      <c r="AN776" s="7"/>
      <c r="AO776" s="239"/>
      <c r="AP776" s="230"/>
      <c r="AQ776" s="233"/>
      <c r="AR776" s="236"/>
      <c r="AS776" s="230"/>
      <c r="AT776" s="233"/>
      <c r="AU776" s="236"/>
      <c r="AV776" s="230"/>
      <c r="AW776" s="233"/>
      <c r="AX776" s="236"/>
      <c r="AY776" s="230"/>
      <c r="AZ776" s="233"/>
      <c r="BA776" s="236"/>
      <c r="BB776" s="230"/>
      <c r="BC776" s="233"/>
      <c r="BD776" s="298"/>
      <c r="BE776" s="301"/>
      <c r="BF776" s="301"/>
      <c r="BG776" s="304"/>
    </row>
    <row r="777" spans="2:60" ht="28.15" hidden="1" customHeight="1">
      <c r="B777" s="29"/>
      <c r="C777" s="265"/>
      <c r="D777" s="28"/>
      <c r="E777" s="27"/>
      <c r="F777" s="27"/>
      <c r="G777" s="26"/>
      <c r="H777" s="257"/>
      <c r="I777" s="261"/>
      <c r="J777" s="261"/>
      <c r="K777" s="261"/>
      <c r="L777" s="23" t="s">
        <v>62</v>
      </c>
      <c r="M777" s="22"/>
      <c r="N777" s="23" t="s">
        <v>61</v>
      </c>
      <c r="O777" s="22"/>
      <c r="P777" s="23" t="s">
        <v>60</v>
      </c>
      <c r="Q777" s="22"/>
      <c r="R777" s="23" t="s">
        <v>59</v>
      </c>
      <c r="S777" s="22"/>
      <c r="T777" s="23" t="s">
        <v>58</v>
      </c>
      <c r="U777" s="22"/>
      <c r="V777" s="23" t="s">
        <v>57</v>
      </c>
      <c r="W777" s="22"/>
      <c r="X777" s="23" t="s">
        <v>56</v>
      </c>
      <c r="Y777" s="22"/>
      <c r="Z777" s="23" t="s">
        <v>55</v>
      </c>
      <c r="AA777" s="22"/>
      <c r="AB777" s="25" t="s">
        <v>54</v>
      </c>
      <c r="AC777" s="24"/>
      <c r="AD777" s="23">
        <v>39</v>
      </c>
      <c r="AE777" s="22"/>
      <c r="AF777" s="21"/>
      <c r="AG777" s="22"/>
      <c r="AH777" s="21"/>
      <c r="AI777" s="20"/>
      <c r="AJ777" s="246"/>
      <c r="AK777" s="246"/>
      <c r="AL777" s="19"/>
      <c r="AM777" s="7"/>
      <c r="AN777" s="7"/>
      <c r="AO777" s="239"/>
      <c r="AP777" s="230"/>
      <c r="AQ777" s="233"/>
      <c r="AR777" s="236"/>
      <c r="AS777" s="230"/>
      <c r="AT777" s="233"/>
      <c r="AU777" s="236"/>
      <c r="AV777" s="230"/>
      <c r="AW777" s="233"/>
      <c r="AX777" s="236"/>
      <c r="AY777" s="230"/>
      <c r="AZ777" s="233"/>
      <c r="BA777" s="236"/>
      <c r="BB777" s="230"/>
      <c r="BC777" s="233"/>
      <c r="BD777" s="298"/>
      <c r="BE777" s="301"/>
      <c r="BF777" s="301"/>
      <c r="BG777" s="304"/>
    </row>
    <row r="778" spans="2:60" ht="28.15" hidden="1" customHeight="1" thickBot="1">
      <c r="B778" s="18"/>
      <c r="C778" s="271"/>
      <c r="D778" s="17"/>
      <c r="E778" s="16"/>
      <c r="F778" s="16"/>
      <c r="G778" s="15"/>
      <c r="H778" s="258"/>
      <c r="I778" s="272"/>
      <c r="J778" s="272"/>
      <c r="K778" s="272"/>
      <c r="L778" s="12" t="s">
        <v>53</v>
      </c>
      <c r="M778" s="11"/>
      <c r="N778" s="12" t="s">
        <v>52</v>
      </c>
      <c r="O778" s="11"/>
      <c r="P778" s="12" t="s">
        <v>51</v>
      </c>
      <c r="Q778" s="11"/>
      <c r="R778" s="12" t="s">
        <v>50</v>
      </c>
      <c r="S778" s="11"/>
      <c r="T778" s="12">
        <v>20</v>
      </c>
      <c r="U778" s="11"/>
      <c r="V778" s="12" t="s">
        <v>49</v>
      </c>
      <c r="W778" s="11"/>
      <c r="X778" s="12" t="s">
        <v>48</v>
      </c>
      <c r="Y778" s="11"/>
      <c r="Z778" s="12" t="s">
        <v>47</v>
      </c>
      <c r="AA778" s="11"/>
      <c r="AB778" s="14" t="s">
        <v>46</v>
      </c>
      <c r="AC778" s="13"/>
      <c r="AD778" s="12" t="s">
        <v>45</v>
      </c>
      <c r="AE778" s="11"/>
      <c r="AF778" s="10"/>
      <c r="AG778" s="11"/>
      <c r="AH778" s="10"/>
      <c r="AI778" s="9"/>
      <c r="AJ778" s="247"/>
      <c r="AK778" s="247"/>
      <c r="AL778" s="8"/>
      <c r="AM778" s="7"/>
      <c r="AN778" s="7"/>
      <c r="AO778" s="240"/>
      <c r="AP778" s="231"/>
      <c r="AQ778" s="234"/>
      <c r="AR778" s="237"/>
      <c r="AS778" s="231"/>
      <c r="AT778" s="234"/>
      <c r="AU778" s="237"/>
      <c r="AV778" s="231"/>
      <c r="AW778" s="234"/>
      <c r="AX778" s="237"/>
      <c r="AY778" s="231"/>
      <c r="AZ778" s="234"/>
      <c r="BA778" s="237"/>
      <c r="BB778" s="231"/>
      <c r="BC778" s="234"/>
      <c r="BD778" s="299"/>
      <c r="BE778" s="302"/>
      <c r="BF778" s="302"/>
      <c r="BG778" s="305"/>
    </row>
    <row r="779" spans="2:60" ht="85.9" hidden="1" customHeight="1" thickBot="1">
      <c r="B779" s="94" t="s">
        <v>119</v>
      </c>
      <c r="C779" s="83" t="s">
        <v>118</v>
      </c>
      <c r="D779" s="88" t="s">
        <v>117</v>
      </c>
      <c r="E779" s="93" t="s">
        <v>116</v>
      </c>
      <c r="F779" s="92"/>
      <c r="G779" s="91"/>
      <c r="H779" s="90" t="s">
        <v>115</v>
      </c>
      <c r="I779" s="88" t="s">
        <v>43</v>
      </c>
      <c r="J779" s="88" t="s">
        <v>114</v>
      </c>
      <c r="K779" s="88" t="s">
        <v>44</v>
      </c>
      <c r="L779" s="227" t="s">
        <v>113</v>
      </c>
      <c r="M779" s="270"/>
      <c r="N779" s="227" t="s">
        <v>112</v>
      </c>
      <c r="O779" s="270"/>
      <c r="P779" s="227" t="s">
        <v>112</v>
      </c>
      <c r="Q779" s="228"/>
      <c r="R779" s="227" t="s">
        <v>112</v>
      </c>
      <c r="S779" s="228"/>
      <c r="T779" s="227" t="s">
        <v>112</v>
      </c>
      <c r="U779" s="228"/>
      <c r="V779" s="227" t="s">
        <v>112</v>
      </c>
      <c r="W779" s="228"/>
      <c r="X779" s="227" t="s">
        <v>112</v>
      </c>
      <c r="Y779" s="228"/>
      <c r="Z779" s="227" t="s">
        <v>112</v>
      </c>
      <c r="AA779" s="228"/>
      <c r="AB779" s="227" t="s">
        <v>112</v>
      </c>
      <c r="AC779" s="228"/>
      <c r="AD779" s="227" t="s">
        <v>112</v>
      </c>
      <c r="AE779" s="228"/>
      <c r="AF779" s="244" t="s">
        <v>111</v>
      </c>
      <c r="AG779" s="228"/>
      <c r="AH779" s="90" t="s">
        <v>110</v>
      </c>
      <c r="AI779" s="89" t="s">
        <v>109</v>
      </c>
      <c r="AJ779" s="88" t="s">
        <v>108</v>
      </c>
      <c r="AK779" s="88" t="s">
        <v>107</v>
      </c>
      <c r="AL779" s="87" t="s">
        <v>106</v>
      </c>
      <c r="AM779" s="86"/>
      <c r="AN779" s="86"/>
      <c r="AO779" s="84" t="s">
        <v>105</v>
      </c>
      <c r="AP779" s="83" t="s">
        <v>104</v>
      </c>
      <c r="AQ779" s="82" t="s">
        <v>103</v>
      </c>
      <c r="AR779" s="84" t="s">
        <v>102</v>
      </c>
      <c r="AS779" s="83" t="s">
        <v>101</v>
      </c>
      <c r="AT779" s="82" t="s">
        <v>100</v>
      </c>
      <c r="AU779" s="84" t="s">
        <v>99</v>
      </c>
      <c r="AV779" s="83" t="s">
        <v>98</v>
      </c>
      <c r="AW779" s="85" t="s">
        <v>97</v>
      </c>
      <c r="AX779" s="84" t="s">
        <v>96</v>
      </c>
      <c r="AY779" s="83" t="s">
        <v>95</v>
      </c>
      <c r="AZ779" s="82" t="s">
        <v>94</v>
      </c>
      <c r="BA779" s="84" t="s">
        <v>93</v>
      </c>
      <c r="BB779" s="83" t="s">
        <v>92</v>
      </c>
      <c r="BC779" s="82" t="s">
        <v>91</v>
      </c>
      <c r="BD779" s="81" t="s">
        <v>90</v>
      </c>
      <c r="BE779" s="80" t="s">
        <v>89</v>
      </c>
      <c r="BF779" s="80" t="s">
        <v>88</v>
      </c>
      <c r="BG779" s="79" t="s">
        <v>87</v>
      </c>
    </row>
    <row r="780" spans="2:60" ht="48" hidden="1" thickBot="1">
      <c r="B780" s="78" t="s">
        <v>127</v>
      </c>
      <c r="C780" s="77"/>
      <c r="D780" s="76"/>
      <c r="E780" s="267"/>
      <c r="F780" s="268"/>
      <c r="G780" s="269"/>
      <c r="H780" s="75" t="s">
        <v>85</v>
      </c>
      <c r="I780" s="74"/>
      <c r="J780" s="74"/>
      <c r="K780" s="73"/>
      <c r="L780" s="72"/>
      <c r="M780" s="68"/>
      <c r="N780" s="72"/>
      <c r="O780" s="68"/>
      <c r="P780" s="72"/>
      <c r="Q780" s="68"/>
      <c r="R780" s="72"/>
      <c r="S780" s="68"/>
      <c r="T780" s="72"/>
      <c r="U780" s="68"/>
      <c r="V780" s="72"/>
      <c r="W780" s="68"/>
      <c r="X780" s="72"/>
      <c r="Y780" s="68"/>
      <c r="Z780" s="72"/>
      <c r="AA780" s="71"/>
      <c r="AB780" s="70"/>
      <c r="AC780" s="70"/>
      <c r="AD780" s="70"/>
      <c r="AE780" s="70"/>
      <c r="AF780" s="69" t="s">
        <v>84</v>
      </c>
      <c r="AG780" s="68"/>
      <c r="AH780" s="68"/>
      <c r="AI780" s="68"/>
      <c r="AJ780" s="67"/>
      <c r="AK780" s="67"/>
      <c r="AL780" s="66"/>
      <c r="AM780" s="65"/>
      <c r="AN780" s="65"/>
      <c r="AO780" s="64">
        <f t="shared" ref="AO780:BG780" si="55">SUM(AO781:AO792)</f>
        <v>0</v>
      </c>
      <c r="AP780" s="63">
        <f t="shared" si="55"/>
        <v>0</v>
      </c>
      <c r="AQ780" s="62">
        <f t="shared" si="55"/>
        <v>0</v>
      </c>
      <c r="AR780" s="64">
        <f t="shared" si="55"/>
        <v>0</v>
      </c>
      <c r="AS780" s="63">
        <f t="shared" si="55"/>
        <v>0</v>
      </c>
      <c r="AT780" s="62">
        <f t="shared" si="55"/>
        <v>0</v>
      </c>
      <c r="AU780" s="64">
        <f t="shared" si="55"/>
        <v>0</v>
      </c>
      <c r="AV780" s="63">
        <f t="shared" si="55"/>
        <v>0</v>
      </c>
      <c r="AW780" s="62">
        <f t="shared" si="55"/>
        <v>0</v>
      </c>
      <c r="AX780" s="64">
        <f t="shared" si="55"/>
        <v>0</v>
      </c>
      <c r="AY780" s="63">
        <f t="shared" si="55"/>
        <v>0</v>
      </c>
      <c r="AZ780" s="62">
        <f t="shared" si="55"/>
        <v>0</v>
      </c>
      <c r="BA780" s="64">
        <f t="shared" si="55"/>
        <v>0</v>
      </c>
      <c r="BB780" s="63">
        <f t="shared" si="55"/>
        <v>0</v>
      </c>
      <c r="BC780" s="62">
        <f t="shared" si="55"/>
        <v>0</v>
      </c>
      <c r="BD780" s="61">
        <f t="shared" si="55"/>
        <v>0</v>
      </c>
      <c r="BE780" s="60">
        <f t="shared" si="55"/>
        <v>0</v>
      </c>
      <c r="BF780" s="60">
        <f t="shared" si="55"/>
        <v>0</v>
      </c>
      <c r="BG780" s="59">
        <f t="shared" si="55"/>
        <v>0</v>
      </c>
      <c r="BH780" s="58" t="s">
        <v>83</v>
      </c>
    </row>
    <row r="781" spans="2:60" ht="28.15" hidden="1" customHeight="1">
      <c r="B781" s="29"/>
      <c r="C781" s="263">
        <v>1</v>
      </c>
      <c r="D781" s="47"/>
      <c r="E781" s="46"/>
      <c r="F781" s="46"/>
      <c r="G781" s="45"/>
      <c r="H781" s="255"/>
      <c r="I781" s="259"/>
      <c r="J781" s="259"/>
      <c r="K781" s="259"/>
      <c r="L781" s="42" t="s">
        <v>82</v>
      </c>
      <c r="M781" s="41"/>
      <c r="N781" s="42" t="s">
        <v>81</v>
      </c>
      <c r="O781" s="41"/>
      <c r="P781" s="42" t="s">
        <v>80</v>
      </c>
      <c r="Q781" s="41"/>
      <c r="R781" s="42" t="s">
        <v>79</v>
      </c>
      <c r="S781" s="41"/>
      <c r="T781" s="42" t="s">
        <v>78</v>
      </c>
      <c r="U781" s="41"/>
      <c r="V781" s="42" t="s">
        <v>77</v>
      </c>
      <c r="W781" s="41"/>
      <c r="X781" s="42" t="s">
        <v>76</v>
      </c>
      <c r="Y781" s="41"/>
      <c r="Z781" s="42" t="s">
        <v>75</v>
      </c>
      <c r="AA781" s="41"/>
      <c r="AB781" s="44" t="s">
        <v>74</v>
      </c>
      <c r="AC781" s="43"/>
      <c r="AD781" s="42" t="s">
        <v>73</v>
      </c>
      <c r="AE781" s="41"/>
      <c r="AF781" s="40"/>
      <c r="AG781" s="41"/>
      <c r="AH781" s="40"/>
      <c r="AI781" s="39"/>
      <c r="AJ781" s="245"/>
      <c r="AK781" s="245"/>
      <c r="AL781" s="38"/>
      <c r="AM781" s="7"/>
      <c r="AN781" s="7"/>
      <c r="AO781" s="238">
        <f>SUMPRODUCT(LEN($M781:$AE784)-LEN(SUBSTITUTE($M781:$AE784,"A", "")))</f>
        <v>0</v>
      </c>
      <c r="AP781" s="229">
        <f>SUMPRODUCT(LEN($AH781:$AH784)-LEN(SUBSTITUTE($AH781:$AH784,"A", "")))</f>
        <v>0</v>
      </c>
      <c r="AQ781" s="232">
        <f>SUMPRODUCT(LEN($AG781:$AG784)-LEN(SUBSTITUTE($AG781:$AG784,"A", "")))</f>
        <v>0</v>
      </c>
      <c r="AR781" s="235">
        <f>SUMPRODUCT(LEN($M781:$AE784)-LEN(SUBSTITUTE($M781:$AE784,"S", "")))</f>
        <v>0</v>
      </c>
      <c r="AS781" s="229">
        <f>SUMPRODUCT(LEN($AH781:$AH784)-LEN(SUBSTITUTE($AH781:$AH784,"S", "")))</f>
        <v>0</v>
      </c>
      <c r="AT781" s="232">
        <f>SUMPRODUCT(LEN($AG781:$AG784)-LEN(SUBSTITUTE($AG781:$AG784,"S", "")))</f>
        <v>0</v>
      </c>
      <c r="AU781" s="235">
        <f>SUMPRODUCT(LEN($M781:$AE784)-LEN(SUBSTITUTE($M781:$AE784,"F", "")))</f>
        <v>0</v>
      </c>
      <c r="AV781" s="229">
        <f>SUMPRODUCT(LEN($AH781:$AH784)-LEN(SUBSTITUTE($AH781:$AH784,"F", "")))</f>
        <v>0</v>
      </c>
      <c r="AW781" s="232">
        <f>SUMPRODUCT(LEN($AG781:$AG784)-LEN(SUBSTITUTE($AG781:$AG784,"F", "")))</f>
        <v>0</v>
      </c>
      <c r="AX781" s="235">
        <f>SUMPRODUCT(LEN($M781:$AE784)-LEN(SUBSTITUTE($M781:$AE784,"G", "")))</f>
        <v>0</v>
      </c>
      <c r="AY781" s="229">
        <f>SUMPRODUCT(LEN($AH781:$AH784)-LEN(SUBSTITUTE($AH781:$AH784,"G", "")))</f>
        <v>0</v>
      </c>
      <c r="AZ781" s="232">
        <f>SUMPRODUCT(LEN($AG781:$AG784)-LEN(SUBSTITUTE($AG781:$AG784,"G", "")))</f>
        <v>0</v>
      </c>
      <c r="BA781" s="235">
        <f>SUMPRODUCT(LEN($M781:$AE784)-LEN(SUBSTITUTE($M781:$AE784,"M", "")))</f>
        <v>0</v>
      </c>
      <c r="BB781" s="229">
        <f>SUMPRODUCT(LEN($AH781:$AH784)-LEN(SUBSTITUTE($AH781:$AH784,"M", "")))</f>
        <v>0</v>
      </c>
      <c r="BC781" s="232">
        <f>SUMPRODUCT(LEN($AG781:$AG784)-LEN(SUBSTITUTE($AG781:$AG784,"M", "")))</f>
        <v>0</v>
      </c>
      <c r="BD781" s="297">
        <f>SUMPRODUCT(LEN($AI781:$AI784)-LEN(SUBSTITUTE($AI781:$AI784,"S", "")))</f>
        <v>0</v>
      </c>
      <c r="BE781" s="300">
        <f>SUMPRODUCT(LEN($AI781:$AI784)-LEN(SUBSTITUTE($AI781:$AI784,"F", "")))</f>
        <v>0</v>
      </c>
      <c r="BF781" s="300">
        <f>SUMPRODUCT(LEN($AI781:$AI784)-LEN(SUBSTITUTE($AI781:$AI784,"G", "")))</f>
        <v>0</v>
      </c>
      <c r="BG781" s="303">
        <f>SUMPRODUCT(LEN($AI781:$AI784)-LEN(SUBSTITUTE($AI781:$AI784,"M", "")))</f>
        <v>0</v>
      </c>
    </row>
    <row r="782" spans="2:60" ht="28.15" hidden="1" customHeight="1" thickBot="1">
      <c r="B782" s="29"/>
      <c r="C782" s="264"/>
      <c r="D782" s="37"/>
      <c r="E782" s="36"/>
      <c r="F782" s="36"/>
      <c r="G782" s="35"/>
      <c r="H782" s="256"/>
      <c r="I782" s="260"/>
      <c r="J782" s="260"/>
      <c r="K782" s="260"/>
      <c r="L782" s="32" t="s">
        <v>72</v>
      </c>
      <c r="M782" s="31"/>
      <c r="N782" s="32" t="s">
        <v>71</v>
      </c>
      <c r="O782" s="31"/>
      <c r="P782" s="32" t="s">
        <v>70</v>
      </c>
      <c r="Q782" s="31"/>
      <c r="R782" s="32" t="s">
        <v>69</v>
      </c>
      <c r="S782" s="31"/>
      <c r="T782" s="32" t="s">
        <v>68</v>
      </c>
      <c r="U782" s="31"/>
      <c r="V782" s="32" t="s">
        <v>67</v>
      </c>
      <c r="W782" s="31"/>
      <c r="X782" s="32" t="s">
        <v>66</v>
      </c>
      <c r="Y782" s="31"/>
      <c r="Z782" s="32" t="s">
        <v>65</v>
      </c>
      <c r="AA782" s="31"/>
      <c r="AB782" s="34" t="s">
        <v>64</v>
      </c>
      <c r="AC782" s="33"/>
      <c r="AD782" s="32" t="s">
        <v>63</v>
      </c>
      <c r="AE782" s="31"/>
      <c r="AF782" s="30"/>
      <c r="AG782" s="31"/>
      <c r="AH782" s="30"/>
      <c r="AI782" s="20"/>
      <c r="AJ782" s="246"/>
      <c r="AK782" s="246"/>
      <c r="AL782" s="19"/>
      <c r="AM782" s="7"/>
      <c r="AN782" s="7"/>
      <c r="AO782" s="239"/>
      <c r="AP782" s="230"/>
      <c r="AQ782" s="233"/>
      <c r="AR782" s="236"/>
      <c r="AS782" s="230"/>
      <c r="AT782" s="233"/>
      <c r="AU782" s="236"/>
      <c r="AV782" s="230"/>
      <c r="AW782" s="233"/>
      <c r="AX782" s="236"/>
      <c r="AY782" s="230"/>
      <c r="AZ782" s="233"/>
      <c r="BA782" s="236"/>
      <c r="BB782" s="230"/>
      <c r="BC782" s="233"/>
      <c r="BD782" s="298"/>
      <c r="BE782" s="301"/>
      <c r="BF782" s="301"/>
      <c r="BG782" s="304"/>
    </row>
    <row r="783" spans="2:60" ht="28.15" hidden="1" customHeight="1">
      <c r="B783" s="29"/>
      <c r="C783" s="265"/>
      <c r="D783" s="28"/>
      <c r="E783" s="27"/>
      <c r="F783" s="27"/>
      <c r="G783" s="26"/>
      <c r="H783" s="257"/>
      <c r="I783" s="261"/>
      <c r="J783" s="261"/>
      <c r="K783" s="261"/>
      <c r="L783" s="23" t="s">
        <v>62</v>
      </c>
      <c r="M783" s="22"/>
      <c r="N783" s="23" t="s">
        <v>61</v>
      </c>
      <c r="O783" s="22"/>
      <c r="P783" s="23" t="s">
        <v>60</v>
      </c>
      <c r="Q783" s="22"/>
      <c r="R783" s="23" t="s">
        <v>59</v>
      </c>
      <c r="S783" s="22"/>
      <c r="T783" s="23" t="s">
        <v>58</v>
      </c>
      <c r="U783" s="22"/>
      <c r="V783" s="23" t="s">
        <v>57</v>
      </c>
      <c r="W783" s="22"/>
      <c r="X783" s="23" t="s">
        <v>56</v>
      </c>
      <c r="Y783" s="22"/>
      <c r="Z783" s="23" t="s">
        <v>55</v>
      </c>
      <c r="AA783" s="22"/>
      <c r="AB783" s="25" t="s">
        <v>54</v>
      </c>
      <c r="AC783" s="24"/>
      <c r="AD783" s="23">
        <v>39</v>
      </c>
      <c r="AE783" s="22"/>
      <c r="AF783" s="21"/>
      <c r="AG783" s="22"/>
      <c r="AH783" s="21"/>
      <c r="AI783" s="20"/>
      <c r="AJ783" s="246"/>
      <c r="AK783" s="246"/>
      <c r="AL783" s="19"/>
      <c r="AM783" s="7"/>
      <c r="AN783" s="7"/>
      <c r="AO783" s="239"/>
      <c r="AP783" s="230"/>
      <c r="AQ783" s="233"/>
      <c r="AR783" s="236"/>
      <c r="AS783" s="230"/>
      <c r="AT783" s="233"/>
      <c r="AU783" s="236"/>
      <c r="AV783" s="230"/>
      <c r="AW783" s="233"/>
      <c r="AX783" s="236"/>
      <c r="AY783" s="230"/>
      <c r="AZ783" s="233"/>
      <c r="BA783" s="236"/>
      <c r="BB783" s="230"/>
      <c r="BC783" s="233"/>
      <c r="BD783" s="298"/>
      <c r="BE783" s="301"/>
      <c r="BF783" s="301"/>
      <c r="BG783" s="304"/>
    </row>
    <row r="784" spans="2:60" ht="28.15" hidden="1" customHeight="1" thickBot="1">
      <c r="B784" s="29"/>
      <c r="C784" s="266"/>
      <c r="D784" s="57"/>
      <c r="E784" s="56"/>
      <c r="F784" s="56"/>
      <c r="G784" s="55"/>
      <c r="H784" s="258"/>
      <c r="I784" s="262"/>
      <c r="J784" s="262"/>
      <c r="K784" s="262"/>
      <c r="L784" s="52" t="s">
        <v>53</v>
      </c>
      <c r="M784" s="51"/>
      <c r="N784" s="52" t="s">
        <v>52</v>
      </c>
      <c r="O784" s="51"/>
      <c r="P784" s="52" t="s">
        <v>51</v>
      </c>
      <c r="Q784" s="51"/>
      <c r="R784" s="52" t="s">
        <v>50</v>
      </c>
      <c r="S784" s="51"/>
      <c r="T784" s="52">
        <v>20</v>
      </c>
      <c r="U784" s="51"/>
      <c r="V784" s="52" t="s">
        <v>49</v>
      </c>
      <c r="W784" s="51"/>
      <c r="X784" s="52" t="s">
        <v>48</v>
      </c>
      <c r="Y784" s="51"/>
      <c r="Z784" s="52" t="s">
        <v>47</v>
      </c>
      <c r="AA784" s="51"/>
      <c r="AB784" s="54" t="s">
        <v>46</v>
      </c>
      <c r="AC784" s="53"/>
      <c r="AD784" s="52" t="s">
        <v>45</v>
      </c>
      <c r="AE784" s="51"/>
      <c r="AF784" s="50"/>
      <c r="AG784" s="51"/>
      <c r="AH784" s="50"/>
      <c r="AI784" s="49"/>
      <c r="AJ784" s="248"/>
      <c r="AK784" s="248"/>
      <c r="AL784" s="48"/>
      <c r="AM784" s="7"/>
      <c r="AN784" s="7"/>
      <c r="AO784" s="240"/>
      <c r="AP784" s="231"/>
      <c r="AQ784" s="234"/>
      <c r="AR784" s="237"/>
      <c r="AS784" s="231"/>
      <c r="AT784" s="234"/>
      <c r="AU784" s="237"/>
      <c r="AV784" s="231"/>
      <c r="AW784" s="234"/>
      <c r="AX784" s="237"/>
      <c r="AY784" s="231"/>
      <c r="AZ784" s="234"/>
      <c r="BA784" s="237"/>
      <c r="BB784" s="231"/>
      <c r="BC784" s="234"/>
      <c r="BD784" s="299"/>
      <c r="BE784" s="302"/>
      <c r="BF784" s="302"/>
      <c r="BG784" s="305"/>
    </row>
    <row r="785" spans="2:60" ht="28.15" hidden="1" customHeight="1">
      <c r="B785" s="29"/>
      <c r="C785" s="263">
        <v>2</v>
      </c>
      <c r="D785" s="47"/>
      <c r="E785" s="46"/>
      <c r="F785" s="46"/>
      <c r="G785" s="45"/>
      <c r="H785" s="255"/>
      <c r="I785" s="259"/>
      <c r="J785" s="259"/>
      <c r="K785" s="259"/>
      <c r="L785" s="42" t="s">
        <v>82</v>
      </c>
      <c r="M785" s="41"/>
      <c r="N785" s="42" t="s">
        <v>81</v>
      </c>
      <c r="O785" s="41"/>
      <c r="P785" s="42" t="s">
        <v>80</v>
      </c>
      <c r="Q785" s="41"/>
      <c r="R785" s="42" t="s">
        <v>79</v>
      </c>
      <c r="S785" s="41"/>
      <c r="T785" s="42" t="s">
        <v>78</v>
      </c>
      <c r="U785" s="41"/>
      <c r="V785" s="42" t="s">
        <v>77</v>
      </c>
      <c r="W785" s="41"/>
      <c r="X785" s="42" t="s">
        <v>76</v>
      </c>
      <c r="Y785" s="41"/>
      <c r="Z785" s="42" t="s">
        <v>75</v>
      </c>
      <c r="AA785" s="41"/>
      <c r="AB785" s="44" t="s">
        <v>74</v>
      </c>
      <c r="AC785" s="43"/>
      <c r="AD785" s="42" t="s">
        <v>73</v>
      </c>
      <c r="AE785" s="41"/>
      <c r="AF785" s="40"/>
      <c r="AG785" s="41"/>
      <c r="AH785" s="40"/>
      <c r="AI785" s="39"/>
      <c r="AJ785" s="249"/>
      <c r="AK785" s="252"/>
      <c r="AL785" s="38"/>
      <c r="AM785" s="7"/>
      <c r="AN785" s="7"/>
      <c r="AO785" s="238">
        <f>SUMPRODUCT(LEN($M785:$AE788)-LEN(SUBSTITUTE($M785:$AE788,"A", "")))</f>
        <v>0</v>
      </c>
      <c r="AP785" s="229">
        <f>SUMPRODUCT(LEN($AH785:$AH788)-LEN(SUBSTITUTE($AH785:$AH788,"A", "")))</f>
        <v>0</v>
      </c>
      <c r="AQ785" s="232">
        <f>SUMPRODUCT(LEN($AG785:$AG788)-LEN(SUBSTITUTE($AG785:$AG788,"A", "")))</f>
        <v>0</v>
      </c>
      <c r="AR785" s="235">
        <f>SUMPRODUCT(LEN($M785:$AE788)-LEN(SUBSTITUTE($M785:$AE788,"S", "")))</f>
        <v>0</v>
      </c>
      <c r="AS785" s="229">
        <f>SUMPRODUCT(LEN($AH785:$AH788)-LEN(SUBSTITUTE($AH785:$AH788,"S", "")))</f>
        <v>0</v>
      </c>
      <c r="AT785" s="232">
        <f>SUMPRODUCT(LEN($AG785:$AG788)-LEN(SUBSTITUTE($AG785:$AG788,"S", "")))</f>
        <v>0</v>
      </c>
      <c r="AU785" s="235">
        <f>SUMPRODUCT(LEN($M785:$AE788)-LEN(SUBSTITUTE($M785:$AE788,"F", "")))</f>
        <v>0</v>
      </c>
      <c r="AV785" s="229">
        <f>SUMPRODUCT(LEN($AH785:$AH788)-LEN(SUBSTITUTE($AH785:$AH788,"F", "")))</f>
        <v>0</v>
      </c>
      <c r="AW785" s="232">
        <f>SUMPRODUCT(LEN($AG785:$AG788)-LEN(SUBSTITUTE($AG785:$AG788,"F", "")))</f>
        <v>0</v>
      </c>
      <c r="AX785" s="235">
        <f>SUMPRODUCT(LEN($M785:$AE788)-LEN(SUBSTITUTE($M785:$AE788,"G", "")))</f>
        <v>0</v>
      </c>
      <c r="AY785" s="229">
        <f>SUMPRODUCT(LEN($AH785:$AH788)-LEN(SUBSTITUTE($AH785:$AH788,"G", "")))</f>
        <v>0</v>
      </c>
      <c r="AZ785" s="232">
        <f>SUMPRODUCT(LEN($AG785:$AG788)-LEN(SUBSTITUTE($AG785:$AG788,"G", "")))</f>
        <v>0</v>
      </c>
      <c r="BA785" s="235">
        <f>SUMPRODUCT(LEN($M785:$AE788)-LEN(SUBSTITUTE($M785:$AE788,"M", "")))</f>
        <v>0</v>
      </c>
      <c r="BB785" s="229">
        <f>SUMPRODUCT(LEN($AH785:$AH788)-LEN(SUBSTITUTE($AH785:$AH788,"M", "")))</f>
        <v>0</v>
      </c>
      <c r="BC785" s="232">
        <f>SUMPRODUCT(LEN($AG785:$AG788)-LEN(SUBSTITUTE($AG785:$AG788,"M", "")))</f>
        <v>0</v>
      </c>
      <c r="BD785" s="297">
        <f>SUMPRODUCT(LEN($AI785:$AI788)-LEN(SUBSTITUTE($AI785:$AI788,"S", "")))</f>
        <v>0</v>
      </c>
      <c r="BE785" s="300">
        <f>SUMPRODUCT(LEN($AI785:$AI788)-LEN(SUBSTITUTE($AI785:$AI788,"F", "")))</f>
        <v>0</v>
      </c>
      <c r="BF785" s="300">
        <f>SUMPRODUCT(LEN($AI785:$AI788)-LEN(SUBSTITUTE($AI785:$AI788,"G", "")))</f>
        <v>0</v>
      </c>
      <c r="BG785" s="303">
        <f>SUMPRODUCT(LEN($AI785:$AI788)-LEN(SUBSTITUTE($AI785:$AI788,"M", "")))</f>
        <v>0</v>
      </c>
    </row>
    <row r="786" spans="2:60" ht="28.15" hidden="1" customHeight="1" thickBot="1">
      <c r="B786" s="29"/>
      <c r="C786" s="264"/>
      <c r="D786" s="37"/>
      <c r="E786" s="36"/>
      <c r="F786" s="36"/>
      <c r="G786" s="35"/>
      <c r="H786" s="256"/>
      <c r="I786" s="260"/>
      <c r="J786" s="260"/>
      <c r="K786" s="260"/>
      <c r="L786" s="32" t="s">
        <v>72</v>
      </c>
      <c r="M786" s="31"/>
      <c r="N786" s="32" t="s">
        <v>71</v>
      </c>
      <c r="O786" s="31"/>
      <c r="P786" s="32" t="s">
        <v>70</v>
      </c>
      <c r="Q786" s="31"/>
      <c r="R786" s="32" t="s">
        <v>69</v>
      </c>
      <c r="S786" s="31"/>
      <c r="T786" s="32" t="s">
        <v>68</v>
      </c>
      <c r="U786" s="31"/>
      <c r="V786" s="32" t="s">
        <v>67</v>
      </c>
      <c r="W786" s="31"/>
      <c r="X786" s="32" t="s">
        <v>66</v>
      </c>
      <c r="Y786" s="31"/>
      <c r="Z786" s="32" t="s">
        <v>65</v>
      </c>
      <c r="AA786" s="31"/>
      <c r="AB786" s="34" t="s">
        <v>64</v>
      </c>
      <c r="AC786" s="33"/>
      <c r="AD786" s="32" t="s">
        <v>63</v>
      </c>
      <c r="AE786" s="31"/>
      <c r="AF786" s="30"/>
      <c r="AG786" s="31"/>
      <c r="AH786" s="30"/>
      <c r="AI786" s="20"/>
      <c r="AJ786" s="250"/>
      <c r="AK786" s="253"/>
      <c r="AL786" s="19"/>
      <c r="AM786" s="7"/>
      <c r="AN786" s="7"/>
      <c r="AO786" s="239"/>
      <c r="AP786" s="230"/>
      <c r="AQ786" s="233"/>
      <c r="AR786" s="236"/>
      <c r="AS786" s="230"/>
      <c r="AT786" s="233"/>
      <c r="AU786" s="236"/>
      <c r="AV786" s="230"/>
      <c r="AW786" s="233"/>
      <c r="AX786" s="236"/>
      <c r="AY786" s="230"/>
      <c r="AZ786" s="233"/>
      <c r="BA786" s="236"/>
      <c r="BB786" s="230"/>
      <c r="BC786" s="233"/>
      <c r="BD786" s="298"/>
      <c r="BE786" s="301"/>
      <c r="BF786" s="301"/>
      <c r="BG786" s="304"/>
    </row>
    <row r="787" spans="2:60" ht="28.15" hidden="1" customHeight="1">
      <c r="B787" s="29"/>
      <c r="C787" s="265"/>
      <c r="D787" s="28"/>
      <c r="E787" s="27"/>
      <c r="F787" s="27"/>
      <c r="G787" s="26"/>
      <c r="H787" s="257"/>
      <c r="I787" s="261"/>
      <c r="J787" s="261"/>
      <c r="K787" s="261"/>
      <c r="L787" s="23" t="s">
        <v>62</v>
      </c>
      <c r="M787" s="22"/>
      <c r="N787" s="23" t="s">
        <v>61</v>
      </c>
      <c r="O787" s="22"/>
      <c r="P787" s="23" t="s">
        <v>60</v>
      </c>
      <c r="Q787" s="22"/>
      <c r="R787" s="23" t="s">
        <v>59</v>
      </c>
      <c r="S787" s="22"/>
      <c r="T787" s="23" t="s">
        <v>58</v>
      </c>
      <c r="U787" s="22"/>
      <c r="V787" s="23" t="s">
        <v>57</v>
      </c>
      <c r="W787" s="22"/>
      <c r="X787" s="23" t="s">
        <v>56</v>
      </c>
      <c r="Y787" s="22"/>
      <c r="Z787" s="23" t="s">
        <v>55</v>
      </c>
      <c r="AA787" s="22"/>
      <c r="AB787" s="25" t="s">
        <v>54</v>
      </c>
      <c r="AC787" s="24"/>
      <c r="AD787" s="23">
        <v>39</v>
      </c>
      <c r="AE787" s="22"/>
      <c r="AF787" s="21"/>
      <c r="AG787" s="22"/>
      <c r="AH787" s="21"/>
      <c r="AI787" s="20"/>
      <c r="AJ787" s="250"/>
      <c r="AK787" s="253"/>
      <c r="AL787" s="19"/>
      <c r="AM787" s="7"/>
      <c r="AN787" s="7"/>
      <c r="AO787" s="239"/>
      <c r="AP787" s="230"/>
      <c r="AQ787" s="233"/>
      <c r="AR787" s="236"/>
      <c r="AS787" s="230"/>
      <c r="AT787" s="233"/>
      <c r="AU787" s="236"/>
      <c r="AV787" s="230"/>
      <c r="AW787" s="233"/>
      <c r="AX787" s="236"/>
      <c r="AY787" s="230"/>
      <c r="AZ787" s="233"/>
      <c r="BA787" s="236"/>
      <c r="BB787" s="230"/>
      <c r="BC787" s="233"/>
      <c r="BD787" s="298"/>
      <c r="BE787" s="301"/>
      <c r="BF787" s="301"/>
      <c r="BG787" s="304"/>
    </row>
    <row r="788" spans="2:60" ht="28.15" hidden="1" customHeight="1" thickBot="1">
      <c r="B788" s="29"/>
      <c r="C788" s="266"/>
      <c r="D788" s="57"/>
      <c r="E788" s="56"/>
      <c r="F788" s="56"/>
      <c r="G788" s="55"/>
      <c r="H788" s="258"/>
      <c r="I788" s="262"/>
      <c r="J788" s="262"/>
      <c r="K788" s="262"/>
      <c r="L788" s="52" t="s">
        <v>53</v>
      </c>
      <c r="M788" s="51"/>
      <c r="N788" s="52" t="s">
        <v>52</v>
      </c>
      <c r="O788" s="51"/>
      <c r="P788" s="52" t="s">
        <v>51</v>
      </c>
      <c r="Q788" s="51"/>
      <c r="R788" s="52" t="s">
        <v>50</v>
      </c>
      <c r="S788" s="51"/>
      <c r="T788" s="52">
        <v>20</v>
      </c>
      <c r="U788" s="51"/>
      <c r="V788" s="52" t="s">
        <v>49</v>
      </c>
      <c r="W788" s="51"/>
      <c r="X788" s="52" t="s">
        <v>48</v>
      </c>
      <c r="Y788" s="51"/>
      <c r="Z788" s="52" t="s">
        <v>47</v>
      </c>
      <c r="AA788" s="51"/>
      <c r="AB788" s="54" t="s">
        <v>46</v>
      </c>
      <c r="AC788" s="53"/>
      <c r="AD788" s="52" t="s">
        <v>45</v>
      </c>
      <c r="AE788" s="51"/>
      <c r="AF788" s="50"/>
      <c r="AG788" s="51"/>
      <c r="AH788" s="50"/>
      <c r="AI788" s="49"/>
      <c r="AJ788" s="251"/>
      <c r="AK788" s="254"/>
      <c r="AL788" s="48"/>
      <c r="AM788" s="7"/>
      <c r="AN788" s="7"/>
      <c r="AO788" s="240"/>
      <c r="AP788" s="231"/>
      <c r="AQ788" s="234"/>
      <c r="AR788" s="237"/>
      <c r="AS788" s="231"/>
      <c r="AT788" s="234"/>
      <c r="AU788" s="237"/>
      <c r="AV788" s="231"/>
      <c r="AW788" s="234"/>
      <c r="AX788" s="237"/>
      <c r="AY788" s="231"/>
      <c r="AZ788" s="234"/>
      <c r="BA788" s="237"/>
      <c r="BB788" s="231"/>
      <c r="BC788" s="234"/>
      <c r="BD788" s="299"/>
      <c r="BE788" s="302"/>
      <c r="BF788" s="302"/>
      <c r="BG788" s="305"/>
    </row>
    <row r="789" spans="2:60" ht="28.15" hidden="1" customHeight="1">
      <c r="B789" s="29"/>
      <c r="C789" s="263">
        <v>3</v>
      </c>
      <c r="D789" s="47"/>
      <c r="E789" s="46"/>
      <c r="F789" s="46"/>
      <c r="G789" s="45"/>
      <c r="H789" s="255"/>
      <c r="I789" s="259"/>
      <c r="J789" s="259"/>
      <c r="K789" s="259"/>
      <c r="L789" s="42" t="s">
        <v>82</v>
      </c>
      <c r="M789" s="41"/>
      <c r="N789" s="42" t="s">
        <v>81</v>
      </c>
      <c r="O789" s="41"/>
      <c r="P789" s="42" t="s">
        <v>80</v>
      </c>
      <c r="Q789" s="41"/>
      <c r="R789" s="42" t="s">
        <v>79</v>
      </c>
      <c r="S789" s="41"/>
      <c r="T789" s="42" t="s">
        <v>78</v>
      </c>
      <c r="U789" s="41"/>
      <c r="V789" s="42" t="s">
        <v>77</v>
      </c>
      <c r="W789" s="41"/>
      <c r="X789" s="42" t="s">
        <v>76</v>
      </c>
      <c r="Y789" s="41"/>
      <c r="Z789" s="42" t="s">
        <v>75</v>
      </c>
      <c r="AA789" s="41"/>
      <c r="AB789" s="44" t="s">
        <v>74</v>
      </c>
      <c r="AC789" s="43"/>
      <c r="AD789" s="42" t="s">
        <v>73</v>
      </c>
      <c r="AE789" s="41"/>
      <c r="AF789" s="40"/>
      <c r="AG789" s="41"/>
      <c r="AH789" s="40"/>
      <c r="AI789" s="39"/>
      <c r="AJ789" s="245"/>
      <c r="AK789" s="245"/>
      <c r="AL789" s="38"/>
      <c r="AM789" s="7"/>
      <c r="AN789" s="7"/>
      <c r="AO789" s="238">
        <f>SUMPRODUCT(LEN($M789:$AE792)-LEN(SUBSTITUTE($M789:$AE792,"A", "")))</f>
        <v>0</v>
      </c>
      <c r="AP789" s="229">
        <f>SUMPRODUCT(LEN($AH789:$AH792)-LEN(SUBSTITUTE($AH789:$AH792,"A", "")))</f>
        <v>0</v>
      </c>
      <c r="AQ789" s="232">
        <f>SUMPRODUCT(LEN($AG789:$AG792)-LEN(SUBSTITUTE($AG789:$AG792,"A", "")))</f>
        <v>0</v>
      </c>
      <c r="AR789" s="235">
        <f>SUMPRODUCT(LEN($M789:$AE792)-LEN(SUBSTITUTE($M789:$AE792,"S", "")))</f>
        <v>0</v>
      </c>
      <c r="AS789" s="229">
        <f>SUMPRODUCT(LEN($AH789:$AH792)-LEN(SUBSTITUTE($AH789:$AH792,"S", "")))</f>
        <v>0</v>
      </c>
      <c r="AT789" s="232">
        <f>SUMPRODUCT(LEN($AG789:$AG792)-LEN(SUBSTITUTE($AG789:$AG792,"S", "")))</f>
        <v>0</v>
      </c>
      <c r="AU789" s="235">
        <f>SUMPRODUCT(LEN($M789:$AE792)-LEN(SUBSTITUTE($M789:$AE792,"F", "")))</f>
        <v>0</v>
      </c>
      <c r="AV789" s="229">
        <f>SUMPRODUCT(LEN($AH789:$AH792)-LEN(SUBSTITUTE($AH789:$AH792,"F", "")))</f>
        <v>0</v>
      </c>
      <c r="AW789" s="232">
        <f>SUMPRODUCT(LEN($AG789:$AG792)-LEN(SUBSTITUTE($AG789:$AG792,"F", "")))</f>
        <v>0</v>
      </c>
      <c r="AX789" s="235">
        <f>SUMPRODUCT(LEN($M789:$AE792)-LEN(SUBSTITUTE($M789:$AE792,"G", "")))</f>
        <v>0</v>
      </c>
      <c r="AY789" s="229">
        <f>SUMPRODUCT(LEN($AH789:$AH792)-LEN(SUBSTITUTE($AH789:$AH792,"G", "")))</f>
        <v>0</v>
      </c>
      <c r="AZ789" s="232">
        <f>SUMPRODUCT(LEN($AG789:$AG792)-LEN(SUBSTITUTE($AG789:$AG792,"G", "")))</f>
        <v>0</v>
      </c>
      <c r="BA789" s="235">
        <f>SUMPRODUCT(LEN($M789:$AE792)-LEN(SUBSTITUTE($M789:$AE792,"M", "")))</f>
        <v>0</v>
      </c>
      <c r="BB789" s="229">
        <f>SUMPRODUCT(LEN($AH789:$AH792)-LEN(SUBSTITUTE($AH789:$AH792,"M", "")))</f>
        <v>0</v>
      </c>
      <c r="BC789" s="232">
        <f>SUMPRODUCT(LEN($AG789:$AG792)-LEN(SUBSTITUTE($AG789:$AG792,"M", "")))</f>
        <v>0</v>
      </c>
      <c r="BD789" s="297">
        <f>SUMPRODUCT(LEN($AI789:$AI792)-LEN(SUBSTITUTE($AI789:$AI792,"S", "")))</f>
        <v>0</v>
      </c>
      <c r="BE789" s="300">
        <f>SUMPRODUCT(LEN($AI789:$AI792)-LEN(SUBSTITUTE($AI789:$AI792,"F", "")))</f>
        <v>0</v>
      </c>
      <c r="BF789" s="300">
        <f>SUMPRODUCT(LEN($AI789:$AI792)-LEN(SUBSTITUTE($AI789:$AI792,"G", "")))</f>
        <v>0</v>
      </c>
      <c r="BG789" s="303">
        <f>SUMPRODUCT(LEN($AI789:$AI792)-LEN(SUBSTITUTE($AI789:$AI792,"M", "")))</f>
        <v>0</v>
      </c>
    </row>
    <row r="790" spans="2:60" ht="28.15" hidden="1" customHeight="1" thickBot="1">
      <c r="B790" s="29"/>
      <c r="C790" s="264"/>
      <c r="D790" s="37"/>
      <c r="E790" s="36"/>
      <c r="F790" s="36"/>
      <c r="G790" s="35"/>
      <c r="H790" s="256"/>
      <c r="I790" s="260"/>
      <c r="J790" s="260"/>
      <c r="K790" s="260"/>
      <c r="L790" s="32" t="s">
        <v>72</v>
      </c>
      <c r="M790" s="31"/>
      <c r="N790" s="32" t="s">
        <v>71</v>
      </c>
      <c r="O790" s="31"/>
      <c r="P790" s="32" t="s">
        <v>70</v>
      </c>
      <c r="Q790" s="31"/>
      <c r="R790" s="32" t="s">
        <v>69</v>
      </c>
      <c r="S790" s="31"/>
      <c r="T790" s="32" t="s">
        <v>68</v>
      </c>
      <c r="U790" s="31"/>
      <c r="V790" s="32" t="s">
        <v>67</v>
      </c>
      <c r="W790" s="31"/>
      <c r="X790" s="32" t="s">
        <v>66</v>
      </c>
      <c r="Y790" s="31"/>
      <c r="Z790" s="32" t="s">
        <v>65</v>
      </c>
      <c r="AA790" s="31"/>
      <c r="AB790" s="34" t="s">
        <v>64</v>
      </c>
      <c r="AC790" s="33"/>
      <c r="AD790" s="32" t="s">
        <v>63</v>
      </c>
      <c r="AE790" s="31"/>
      <c r="AF790" s="30"/>
      <c r="AG790" s="31"/>
      <c r="AH790" s="30"/>
      <c r="AI790" s="20"/>
      <c r="AJ790" s="246"/>
      <c r="AK790" s="246"/>
      <c r="AL790" s="19"/>
      <c r="AM790" s="7"/>
      <c r="AN790" s="7"/>
      <c r="AO790" s="239"/>
      <c r="AP790" s="230"/>
      <c r="AQ790" s="233"/>
      <c r="AR790" s="236"/>
      <c r="AS790" s="230"/>
      <c r="AT790" s="233"/>
      <c r="AU790" s="236"/>
      <c r="AV790" s="230"/>
      <c r="AW790" s="233"/>
      <c r="AX790" s="236"/>
      <c r="AY790" s="230"/>
      <c r="AZ790" s="233"/>
      <c r="BA790" s="236"/>
      <c r="BB790" s="230"/>
      <c r="BC790" s="233"/>
      <c r="BD790" s="298"/>
      <c r="BE790" s="301"/>
      <c r="BF790" s="301"/>
      <c r="BG790" s="304"/>
    </row>
    <row r="791" spans="2:60" ht="28.15" hidden="1" customHeight="1">
      <c r="B791" s="29"/>
      <c r="C791" s="265"/>
      <c r="D791" s="28"/>
      <c r="E791" s="27"/>
      <c r="F791" s="27"/>
      <c r="G791" s="26"/>
      <c r="H791" s="257"/>
      <c r="I791" s="261"/>
      <c r="J791" s="261"/>
      <c r="K791" s="261"/>
      <c r="L791" s="23" t="s">
        <v>62</v>
      </c>
      <c r="M791" s="22"/>
      <c r="N791" s="23" t="s">
        <v>61</v>
      </c>
      <c r="O791" s="22"/>
      <c r="P791" s="23" t="s">
        <v>60</v>
      </c>
      <c r="Q791" s="22"/>
      <c r="R791" s="23" t="s">
        <v>59</v>
      </c>
      <c r="S791" s="22"/>
      <c r="T791" s="23" t="s">
        <v>58</v>
      </c>
      <c r="U791" s="22"/>
      <c r="V791" s="23" t="s">
        <v>57</v>
      </c>
      <c r="W791" s="22"/>
      <c r="X791" s="23" t="s">
        <v>56</v>
      </c>
      <c r="Y791" s="22"/>
      <c r="Z791" s="23" t="s">
        <v>55</v>
      </c>
      <c r="AA791" s="22"/>
      <c r="AB791" s="25" t="s">
        <v>54</v>
      </c>
      <c r="AC791" s="24"/>
      <c r="AD791" s="23">
        <v>39</v>
      </c>
      <c r="AE791" s="22"/>
      <c r="AF791" s="21"/>
      <c r="AG791" s="22"/>
      <c r="AH791" s="21"/>
      <c r="AI791" s="20"/>
      <c r="AJ791" s="246"/>
      <c r="AK791" s="246"/>
      <c r="AL791" s="19"/>
      <c r="AM791" s="7"/>
      <c r="AN791" s="7"/>
      <c r="AO791" s="239"/>
      <c r="AP791" s="230"/>
      <c r="AQ791" s="233"/>
      <c r="AR791" s="236"/>
      <c r="AS791" s="230"/>
      <c r="AT791" s="233"/>
      <c r="AU791" s="236"/>
      <c r="AV791" s="230"/>
      <c r="AW791" s="233"/>
      <c r="AX791" s="236"/>
      <c r="AY791" s="230"/>
      <c r="AZ791" s="233"/>
      <c r="BA791" s="236"/>
      <c r="BB791" s="230"/>
      <c r="BC791" s="233"/>
      <c r="BD791" s="298"/>
      <c r="BE791" s="301"/>
      <c r="BF791" s="301"/>
      <c r="BG791" s="304"/>
    </row>
    <row r="792" spans="2:60" ht="28.15" hidden="1" customHeight="1" thickBot="1">
      <c r="B792" s="18"/>
      <c r="C792" s="271"/>
      <c r="D792" s="17"/>
      <c r="E792" s="16"/>
      <c r="F792" s="16"/>
      <c r="G792" s="15"/>
      <c r="H792" s="258"/>
      <c r="I792" s="272"/>
      <c r="J792" s="272"/>
      <c r="K792" s="272"/>
      <c r="L792" s="12" t="s">
        <v>53</v>
      </c>
      <c r="M792" s="11"/>
      <c r="N792" s="12" t="s">
        <v>52</v>
      </c>
      <c r="O792" s="11"/>
      <c r="P792" s="12" t="s">
        <v>51</v>
      </c>
      <c r="Q792" s="11"/>
      <c r="R792" s="12" t="s">
        <v>50</v>
      </c>
      <c r="S792" s="11"/>
      <c r="T792" s="12">
        <v>20</v>
      </c>
      <c r="U792" s="11"/>
      <c r="V792" s="12" t="s">
        <v>49</v>
      </c>
      <c r="W792" s="11"/>
      <c r="X792" s="12" t="s">
        <v>48</v>
      </c>
      <c r="Y792" s="11"/>
      <c r="Z792" s="12" t="s">
        <v>47</v>
      </c>
      <c r="AA792" s="11"/>
      <c r="AB792" s="14" t="s">
        <v>46</v>
      </c>
      <c r="AC792" s="13"/>
      <c r="AD792" s="12" t="s">
        <v>45</v>
      </c>
      <c r="AE792" s="11"/>
      <c r="AF792" s="10"/>
      <c r="AG792" s="11"/>
      <c r="AH792" s="10"/>
      <c r="AI792" s="9"/>
      <c r="AJ792" s="247"/>
      <c r="AK792" s="247"/>
      <c r="AL792" s="8"/>
      <c r="AM792" s="7"/>
      <c r="AN792" s="7"/>
      <c r="AO792" s="240"/>
      <c r="AP792" s="231"/>
      <c r="AQ792" s="234"/>
      <c r="AR792" s="237"/>
      <c r="AS792" s="231"/>
      <c r="AT792" s="234"/>
      <c r="AU792" s="237"/>
      <c r="AV792" s="231"/>
      <c r="AW792" s="234"/>
      <c r="AX792" s="237"/>
      <c r="AY792" s="231"/>
      <c r="AZ792" s="234"/>
      <c r="BA792" s="237"/>
      <c r="BB792" s="231"/>
      <c r="BC792" s="234"/>
      <c r="BD792" s="299"/>
      <c r="BE792" s="302"/>
      <c r="BF792" s="302"/>
      <c r="BG792" s="305"/>
    </row>
    <row r="793" spans="2:60" ht="85.9" hidden="1" customHeight="1" thickBot="1">
      <c r="B793" s="94" t="s">
        <v>119</v>
      </c>
      <c r="C793" s="83" t="s">
        <v>118</v>
      </c>
      <c r="D793" s="88" t="s">
        <v>117</v>
      </c>
      <c r="E793" s="93" t="s">
        <v>116</v>
      </c>
      <c r="F793" s="92"/>
      <c r="G793" s="91"/>
      <c r="H793" s="90" t="s">
        <v>115</v>
      </c>
      <c r="I793" s="88" t="s">
        <v>43</v>
      </c>
      <c r="J793" s="88" t="s">
        <v>114</v>
      </c>
      <c r="K793" s="88" t="s">
        <v>44</v>
      </c>
      <c r="L793" s="227" t="s">
        <v>113</v>
      </c>
      <c r="M793" s="270"/>
      <c r="N793" s="227" t="s">
        <v>112</v>
      </c>
      <c r="O793" s="270"/>
      <c r="P793" s="227" t="s">
        <v>112</v>
      </c>
      <c r="Q793" s="228"/>
      <c r="R793" s="227" t="s">
        <v>112</v>
      </c>
      <c r="S793" s="228"/>
      <c r="T793" s="227" t="s">
        <v>112</v>
      </c>
      <c r="U793" s="228"/>
      <c r="V793" s="227" t="s">
        <v>112</v>
      </c>
      <c r="W793" s="228"/>
      <c r="X793" s="227" t="s">
        <v>112</v>
      </c>
      <c r="Y793" s="228"/>
      <c r="Z793" s="227" t="s">
        <v>112</v>
      </c>
      <c r="AA793" s="228"/>
      <c r="AB793" s="227" t="s">
        <v>112</v>
      </c>
      <c r="AC793" s="228"/>
      <c r="AD793" s="227" t="s">
        <v>112</v>
      </c>
      <c r="AE793" s="228"/>
      <c r="AF793" s="244" t="s">
        <v>111</v>
      </c>
      <c r="AG793" s="228"/>
      <c r="AH793" s="90" t="s">
        <v>110</v>
      </c>
      <c r="AI793" s="89" t="s">
        <v>109</v>
      </c>
      <c r="AJ793" s="88" t="s">
        <v>108</v>
      </c>
      <c r="AK793" s="88" t="s">
        <v>107</v>
      </c>
      <c r="AL793" s="87" t="s">
        <v>106</v>
      </c>
      <c r="AM793" s="86"/>
      <c r="AN793" s="86"/>
      <c r="AO793" s="84" t="s">
        <v>105</v>
      </c>
      <c r="AP793" s="83" t="s">
        <v>104</v>
      </c>
      <c r="AQ793" s="82" t="s">
        <v>103</v>
      </c>
      <c r="AR793" s="84" t="s">
        <v>102</v>
      </c>
      <c r="AS793" s="83" t="s">
        <v>101</v>
      </c>
      <c r="AT793" s="82" t="s">
        <v>100</v>
      </c>
      <c r="AU793" s="84" t="s">
        <v>99</v>
      </c>
      <c r="AV793" s="83" t="s">
        <v>98</v>
      </c>
      <c r="AW793" s="85" t="s">
        <v>97</v>
      </c>
      <c r="AX793" s="84" t="s">
        <v>96</v>
      </c>
      <c r="AY793" s="83" t="s">
        <v>95</v>
      </c>
      <c r="AZ793" s="82" t="s">
        <v>94</v>
      </c>
      <c r="BA793" s="84" t="s">
        <v>93</v>
      </c>
      <c r="BB793" s="83" t="s">
        <v>92</v>
      </c>
      <c r="BC793" s="82" t="s">
        <v>91</v>
      </c>
      <c r="BD793" s="81" t="s">
        <v>90</v>
      </c>
      <c r="BE793" s="80" t="s">
        <v>89</v>
      </c>
      <c r="BF793" s="80" t="s">
        <v>88</v>
      </c>
      <c r="BG793" s="79" t="s">
        <v>87</v>
      </c>
    </row>
    <row r="794" spans="2:60" ht="48" hidden="1" thickBot="1">
      <c r="B794" s="78" t="s">
        <v>126</v>
      </c>
      <c r="C794" s="77"/>
      <c r="D794" s="76"/>
      <c r="E794" s="267"/>
      <c r="F794" s="268"/>
      <c r="G794" s="269"/>
      <c r="H794" s="75" t="s">
        <v>85</v>
      </c>
      <c r="I794" s="74"/>
      <c r="J794" s="74"/>
      <c r="K794" s="73"/>
      <c r="L794" s="72"/>
      <c r="M794" s="68"/>
      <c r="N794" s="72"/>
      <c r="O794" s="68"/>
      <c r="P794" s="72"/>
      <c r="Q794" s="68"/>
      <c r="R794" s="72"/>
      <c r="S794" s="68"/>
      <c r="T794" s="72"/>
      <c r="U794" s="68"/>
      <c r="V794" s="72"/>
      <c r="W794" s="68"/>
      <c r="X794" s="72"/>
      <c r="Y794" s="68"/>
      <c r="Z794" s="72"/>
      <c r="AA794" s="71"/>
      <c r="AB794" s="70"/>
      <c r="AC794" s="70"/>
      <c r="AD794" s="70"/>
      <c r="AE794" s="70"/>
      <c r="AF794" s="69" t="s">
        <v>84</v>
      </c>
      <c r="AG794" s="68"/>
      <c r="AH794" s="68"/>
      <c r="AI794" s="68"/>
      <c r="AJ794" s="67"/>
      <c r="AK794" s="67"/>
      <c r="AL794" s="66"/>
      <c r="AM794" s="65"/>
      <c r="AN794" s="65"/>
      <c r="AO794" s="64">
        <f t="shared" ref="AO794:BG794" si="56">SUM(AO795:AO806)</f>
        <v>0</v>
      </c>
      <c r="AP794" s="63">
        <f t="shared" si="56"/>
        <v>0</v>
      </c>
      <c r="AQ794" s="62">
        <f t="shared" si="56"/>
        <v>0</v>
      </c>
      <c r="AR794" s="64">
        <f t="shared" si="56"/>
        <v>0</v>
      </c>
      <c r="AS794" s="63">
        <f t="shared" si="56"/>
        <v>0</v>
      </c>
      <c r="AT794" s="62">
        <f t="shared" si="56"/>
        <v>0</v>
      </c>
      <c r="AU794" s="64">
        <f t="shared" si="56"/>
        <v>0</v>
      </c>
      <c r="AV794" s="63">
        <f t="shared" si="56"/>
        <v>0</v>
      </c>
      <c r="AW794" s="62">
        <f t="shared" si="56"/>
        <v>0</v>
      </c>
      <c r="AX794" s="64">
        <f t="shared" si="56"/>
        <v>0</v>
      </c>
      <c r="AY794" s="63">
        <f t="shared" si="56"/>
        <v>0</v>
      </c>
      <c r="AZ794" s="62">
        <f t="shared" si="56"/>
        <v>0</v>
      </c>
      <c r="BA794" s="64">
        <f t="shared" si="56"/>
        <v>0</v>
      </c>
      <c r="BB794" s="63">
        <f t="shared" si="56"/>
        <v>0</v>
      </c>
      <c r="BC794" s="62">
        <f t="shared" si="56"/>
        <v>0</v>
      </c>
      <c r="BD794" s="61">
        <f t="shared" si="56"/>
        <v>0</v>
      </c>
      <c r="BE794" s="60">
        <f t="shared" si="56"/>
        <v>0</v>
      </c>
      <c r="BF794" s="60">
        <f t="shared" si="56"/>
        <v>0</v>
      </c>
      <c r="BG794" s="59">
        <f t="shared" si="56"/>
        <v>0</v>
      </c>
      <c r="BH794" s="58" t="s">
        <v>83</v>
      </c>
    </row>
    <row r="795" spans="2:60" ht="28.15" hidden="1" customHeight="1">
      <c r="B795" s="29"/>
      <c r="C795" s="263">
        <v>1</v>
      </c>
      <c r="D795" s="47"/>
      <c r="E795" s="46"/>
      <c r="F795" s="46"/>
      <c r="G795" s="45"/>
      <c r="H795" s="255"/>
      <c r="I795" s="259"/>
      <c r="J795" s="259"/>
      <c r="K795" s="259"/>
      <c r="L795" s="42" t="s">
        <v>82</v>
      </c>
      <c r="M795" s="41"/>
      <c r="N795" s="42" t="s">
        <v>81</v>
      </c>
      <c r="O795" s="41"/>
      <c r="P795" s="42" t="s">
        <v>80</v>
      </c>
      <c r="Q795" s="41"/>
      <c r="R795" s="42" t="s">
        <v>79</v>
      </c>
      <c r="S795" s="41"/>
      <c r="T795" s="42" t="s">
        <v>78</v>
      </c>
      <c r="U795" s="41"/>
      <c r="V795" s="42" t="s">
        <v>77</v>
      </c>
      <c r="W795" s="41"/>
      <c r="X795" s="42" t="s">
        <v>76</v>
      </c>
      <c r="Y795" s="41"/>
      <c r="Z795" s="42" t="s">
        <v>75</v>
      </c>
      <c r="AA795" s="41"/>
      <c r="AB795" s="44" t="s">
        <v>74</v>
      </c>
      <c r="AC795" s="43"/>
      <c r="AD795" s="42" t="s">
        <v>73</v>
      </c>
      <c r="AE795" s="41"/>
      <c r="AF795" s="40"/>
      <c r="AG795" s="41"/>
      <c r="AH795" s="40"/>
      <c r="AI795" s="39"/>
      <c r="AJ795" s="245"/>
      <c r="AK795" s="245"/>
      <c r="AL795" s="38"/>
      <c r="AM795" s="7"/>
      <c r="AN795" s="7"/>
      <c r="AO795" s="238">
        <f>SUMPRODUCT(LEN($M795:$AE798)-LEN(SUBSTITUTE($M795:$AE798,"A", "")))</f>
        <v>0</v>
      </c>
      <c r="AP795" s="229">
        <f>SUMPRODUCT(LEN($AH795:$AH798)-LEN(SUBSTITUTE($AH795:$AH798,"A", "")))</f>
        <v>0</v>
      </c>
      <c r="AQ795" s="232">
        <f>SUMPRODUCT(LEN($AG795:$AG798)-LEN(SUBSTITUTE($AG795:$AG798,"A", "")))</f>
        <v>0</v>
      </c>
      <c r="AR795" s="235">
        <f>SUMPRODUCT(LEN($M795:$AE798)-LEN(SUBSTITUTE($M795:$AE798,"S", "")))</f>
        <v>0</v>
      </c>
      <c r="AS795" s="229">
        <f>SUMPRODUCT(LEN($AH795:$AH798)-LEN(SUBSTITUTE($AH795:$AH798,"S", "")))</f>
        <v>0</v>
      </c>
      <c r="AT795" s="232">
        <f>SUMPRODUCT(LEN($AG795:$AG798)-LEN(SUBSTITUTE($AG795:$AG798,"S", "")))</f>
        <v>0</v>
      </c>
      <c r="AU795" s="235">
        <f>SUMPRODUCT(LEN($M795:$AE798)-LEN(SUBSTITUTE($M795:$AE798,"F", "")))</f>
        <v>0</v>
      </c>
      <c r="AV795" s="229">
        <f>SUMPRODUCT(LEN($AH795:$AH798)-LEN(SUBSTITUTE($AH795:$AH798,"F", "")))</f>
        <v>0</v>
      </c>
      <c r="AW795" s="232">
        <f>SUMPRODUCT(LEN($AG795:$AG798)-LEN(SUBSTITUTE($AG795:$AG798,"F", "")))</f>
        <v>0</v>
      </c>
      <c r="AX795" s="235">
        <f>SUMPRODUCT(LEN($M795:$AE798)-LEN(SUBSTITUTE($M795:$AE798,"G", "")))</f>
        <v>0</v>
      </c>
      <c r="AY795" s="229">
        <f>SUMPRODUCT(LEN($AH795:$AH798)-LEN(SUBSTITUTE($AH795:$AH798,"G", "")))</f>
        <v>0</v>
      </c>
      <c r="AZ795" s="232">
        <f>SUMPRODUCT(LEN($AG795:$AG798)-LEN(SUBSTITUTE($AG795:$AG798,"G", "")))</f>
        <v>0</v>
      </c>
      <c r="BA795" s="235">
        <f>SUMPRODUCT(LEN($M795:$AE798)-LEN(SUBSTITUTE($M795:$AE798,"M", "")))</f>
        <v>0</v>
      </c>
      <c r="BB795" s="229">
        <f>SUMPRODUCT(LEN($AH795:$AH798)-LEN(SUBSTITUTE($AH795:$AH798,"M", "")))</f>
        <v>0</v>
      </c>
      <c r="BC795" s="232">
        <f>SUMPRODUCT(LEN($AG795:$AG798)-LEN(SUBSTITUTE($AG795:$AG798,"M", "")))</f>
        <v>0</v>
      </c>
      <c r="BD795" s="297">
        <f>SUMPRODUCT(LEN($AI795:$AI798)-LEN(SUBSTITUTE($AI795:$AI798,"S", "")))</f>
        <v>0</v>
      </c>
      <c r="BE795" s="300">
        <f>SUMPRODUCT(LEN($AI795:$AI798)-LEN(SUBSTITUTE($AI795:$AI798,"F", "")))</f>
        <v>0</v>
      </c>
      <c r="BF795" s="300">
        <f>SUMPRODUCT(LEN($AI795:$AI798)-LEN(SUBSTITUTE($AI795:$AI798,"G", "")))</f>
        <v>0</v>
      </c>
      <c r="BG795" s="303">
        <f>SUMPRODUCT(LEN($AI795:$AI798)-LEN(SUBSTITUTE($AI795:$AI798,"M", "")))</f>
        <v>0</v>
      </c>
    </row>
    <row r="796" spans="2:60" ht="28.15" hidden="1" customHeight="1" thickBot="1">
      <c r="B796" s="29"/>
      <c r="C796" s="264"/>
      <c r="D796" s="37"/>
      <c r="E796" s="36"/>
      <c r="F796" s="36"/>
      <c r="G796" s="35"/>
      <c r="H796" s="256"/>
      <c r="I796" s="260"/>
      <c r="J796" s="260"/>
      <c r="K796" s="260"/>
      <c r="L796" s="32" t="s">
        <v>72</v>
      </c>
      <c r="M796" s="31"/>
      <c r="N796" s="32" t="s">
        <v>71</v>
      </c>
      <c r="O796" s="31"/>
      <c r="P796" s="32" t="s">
        <v>70</v>
      </c>
      <c r="Q796" s="31"/>
      <c r="R796" s="32" t="s">
        <v>69</v>
      </c>
      <c r="S796" s="31"/>
      <c r="T796" s="32" t="s">
        <v>68</v>
      </c>
      <c r="U796" s="31"/>
      <c r="V796" s="32" t="s">
        <v>67</v>
      </c>
      <c r="W796" s="31"/>
      <c r="X796" s="32" t="s">
        <v>66</v>
      </c>
      <c r="Y796" s="31"/>
      <c r="Z796" s="32" t="s">
        <v>65</v>
      </c>
      <c r="AA796" s="31"/>
      <c r="AB796" s="34" t="s">
        <v>64</v>
      </c>
      <c r="AC796" s="33"/>
      <c r="AD796" s="32" t="s">
        <v>63</v>
      </c>
      <c r="AE796" s="31"/>
      <c r="AF796" s="30"/>
      <c r="AG796" s="31"/>
      <c r="AH796" s="30"/>
      <c r="AI796" s="20"/>
      <c r="AJ796" s="246"/>
      <c r="AK796" s="246"/>
      <c r="AL796" s="19"/>
      <c r="AM796" s="7"/>
      <c r="AN796" s="7"/>
      <c r="AO796" s="239"/>
      <c r="AP796" s="230"/>
      <c r="AQ796" s="233"/>
      <c r="AR796" s="236"/>
      <c r="AS796" s="230"/>
      <c r="AT796" s="233"/>
      <c r="AU796" s="236"/>
      <c r="AV796" s="230"/>
      <c r="AW796" s="233"/>
      <c r="AX796" s="236"/>
      <c r="AY796" s="230"/>
      <c r="AZ796" s="233"/>
      <c r="BA796" s="236"/>
      <c r="BB796" s="230"/>
      <c r="BC796" s="233"/>
      <c r="BD796" s="298"/>
      <c r="BE796" s="301"/>
      <c r="BF796" s="301"/>
      <c r="BG796" s="304"/>
    </row>
    <row r="797" spans="2:60" ht="28.15" hidden="1" customHeight="1">
      <c r="B797" s="29"/>
      <c r="C797" s="265"/>
      <c r="D797" s="28"/>
      <c r="E797" s="27"/>
      <c r="F797" s="27"/>
      <c r="G797" s="26"/>
      <c r="H797" s="257"/>
      <c r="I797" s="261"/>
      <c r="J797" s="261"/>
      <c r="K797" s="261"/>
      <c r="L797" s="23" t="s">
        <v>62</v>
      </c>
      <c r="M797" s="22"/>
      <c r="N797" s="23" t="s">
        <v>61</v>
      </c>
      <c r="O797" s="22"/>
      <c r="P797" s="23" t="s">
        <v>60</v>
      </c>
      <c r="Q797" s="22"/>
      <c r="R797" s="23" t="s">
        <v>59</v>
      </c>
      <c r="S797" s="22"/>
      <c r="T797" s="23" t="s">
        <v>58</v>
      </c>
      <c r="U797" s="22"/>
      <c r="V797" s="23" t="s">
        <v>57</v>
      </c>
      <c r="W797" s="22"/>
      <c r="X797" s="23" t="s">
        <v>56</v>
      </c>
      <c r="Y797" s="22"/>
      <c r="Z797" s="23" t="s">
        <v>55</v>
      </c>
      <c r="AA797" s="22"/>
      <c r="AB797" s="25" t="s">
        <v>54</v>
      </c>
      <c r="AC797" s="24"/>
      <c r="AD797" s="23">
        <v>39</v>
      </c>
      <c r="AE797" s="22"/>
      <c r="AF797" s="21"/>
      <c r="AG797" s="22"/>
      <c r="AH797" s="21"/>
      <c r="AI797" s="20"/>
      <c r="AJ797" s="246"/>
      <c r="AK797" s="246"/>
      <c r="AL797" s="19"/>
      <c r="AM797" s="7"/>
      <c r="AN797" s="7"/>
      <c r="AO797" s="239"/>
      <c r="AP797" s="230"/>
      <c r="AQ797" s="233"/>
      <c r="AR797" s="236"/>
      <c r="AS797" s="230"/>
      <c r="AT797" s="233"/>
      <c r="AU797" s="236"/>
      <c r="AV797" s="230"/>
      <c r="AW797" s="233"/>
      <c r="AX797" s="236"/>
      <c r="AY797" s="230"/>
      <c r="AZ797" s="233"/>
      <c r="BA797" s="236"/>
      <c r="BB797" s="230"/>
      <c r="BC797" s="233"/>
      <c r="BD797" s="298"/>
      <c r="BE797" s="301"/>
      <c r="BF797" s="301"/>
      <c r="BG797" s="304"/>
    </row>
    <row r="798" spans="2:60" ht="28.15" hidden="1" customHeight="1" thickBot="1">
      <c r="B798" s="29"/>
      <c r="C798" s="266"/>
      <c r="D798" s="57"/>
      <c r="E798" s="56"/>
      <c r="F798" s="56"/>
      <c r="G798" s="55"/>
      <c r="H798" s="258"/>
      <c r="I798" s="262"/>
      <c r="J798" s="262"/>
      <c r="K798" s="262"/>
      <c r="L798" s="52" t="s">
        <v>53</v>
      </c>
      <c r="M798" s="51"/>
      <c r="N798" s="52" t="s">
        <v>52</v>
      </c>
      <c r="O798" s="51"/>
      <c r="P798" s="52" t="s">
        <v>51</v>
      </c>
      <c r="Q798" s="51"/>
      <c r="R798" s="52" t="s">
        <v>50</v>
      </c>
      <c r="S798" s="51"/>
      <c r="T798" s="52">
        <v>20</v>
      </c>
      <c r="U798" s="51"/>
      <c r="V798" s="52" t="s">
        <v>49</v>
      </c>
      <c r="W798" s="51"/>
      <c r="X798" s="52" t="s">
        <v>48</v>
      </c>
      <c r="Y798" s="51"/>
      <c r="Z798" s="52" t="s">
        <v>47</v>
      </c>
      <c r="AA798" s="51"/>
      <c r="AB798" s="54" t="s">
        <v>46</v>
      </c>
      <c r="AC798" s="53"/>
      <c r="AD798" s="52" t="s">
        <v>45</v>
      </c>
      <c r="AE798" s="51"/>
      <c r="AF798" s="50"/>
      <c r="AG798" s="51"/>
      <c r="AH798" s="50"/>
      <c r="AI798" s="49"/>
      <c r="AJ798" s="248"/>
      <c r="AK798" s="248"/>
      <c r="AL798" s="48"/>
      <c r="AM798" s="7"/>
      <c r="AN798" s="7"/>
      <c r="AO798" s="240"/>
      <c r="AP798" s="231"/>
      <c r="AQ798" s="234"/>
      <c r="AR798" s="237"/>
      <c r="AS798" s="231"/>
      <c r="AT798" s="234"/>
      <c r="AU798" s="237"/>
      <c r="AV798" s="231"/>
      <c r="AW798" s="234"/>
      <c r="AX798" s="237"/>
      <c r="AY798" s="231"/>
      <c r="AZ798" s="234"/>
      <c r="BA798" s="237"/>
      <c r="BB798" s="231"/>
      <c r="BC798" s="234"/>
      <c r="BD798" s="299"/>
      <c r="BE798" s="302"/>
      <c r="BF798" s="302"/>
      <c r="BG798" s="305"/>
    </row>
    <row r="799" spans="2:60" ht="28.15" hidden="1" customHeight="1">
      <c r="B799" s="29"/>
      <c r="C799" s="263">
        <v>2</v>
      </c>
      <c r="D799" s="47"/>
      <c r="E799" s="46"/>
      <c r="F799" s="46"/>
      <c r="G799" s="45"/>
      <c r="H799" s="255"/>
      <c r="I799" s="259"/>
      <c r="J799" s="259"/>
      <c r="K799" s="259"/>
      <c r="L799" s="42" t="s">
        <v>82</v>
      </c>
      <c r="M799" s="41"/>
      <c r="N799" s="42" t="s">
        <v>81</v>
      </c>
      <c r="O799" s="41"/>
      <c r="P799" s="42" t="s">
        <v>80</v>
      </c>
      <c r="Q799" s="41"/>
      <c r="R799" s="42" t="s">
        <v>79</v>
      </c>
      <c r="S799" s="41"/>
      <c r="T799" s="42" t="s">
        <v>78</v>
      </c>
      <c r="U799" s="41"/>
      <c r="V799" s="42" t="s">
        <v>77</v>
      </c>
      <c r="W799" s="41"/>
      <c r="X799" s="42" t="s">
        <v>76</v>
      </c>
      <c r="Y799" s="41"/>
      <c r="Z799" s="42" t="s">
        <v>75</v>
      </c>
      <c r="AA799" s="41"/>
      <c r="AB799" s="44" t="s">
        <v>74</v>
      </c>
      <c r="AC799" s="43"/>
      <c r="AD799" s="42" t="s">
        <v>73</v>
      </c>
      <c r="AE799" s="41"/>
      <c r="AF799" s="40"/>
      <c r="AG799" s="41"/>
      <c r="AH799" s="40"/>
      <c r="AI799" s="39"/>
      <c r="AJ799" s="249"/>
      <c r="AK799" s="252"/>
      <c r="AL799" s="38"/>
      <c r="AM799" s="7"/>
      <c r="AN799" s="7"/>
      <c r="AO799" s="238">
        <f>SUMPRODUCT(LEN($M799:$AE802)-LEN(SUBSTITUTE($M799:$AE802,"A", "")))</f>
        <v>0</v>
      </c>
      <c r="AP799" s="229">
        <f>SUMPRODUCT(LEN($AH799:$AH802)-LEN(SUBSTITUTE($AH799:$AH802,"A", "")))</f>
        <v>0</v>
      </c>
      <c r="AQ799" s="232">
        <f>SUMPRODUCT(LEN($AG799:$AG802)-LEN(SUBSTITUTE($AG799:$AG802,"A", "")))</f>
        <v>0</v>
      </c>
      <c r="AR799" s="235">
        <f>SUMPRODUCT(LEN($M799:$AE802)-LEN(SUBSTITUTE($M799:$AE802,"S", "")))</f>
        <v>0</v>
      </c>
      <c r="AS799" s="229">
        <f>SUMPRODUCT(LEN($AH799:$AH802)-LEN(SUBSTITUTE($AH799:$AH802,"S", "")))</f>
        <v>0</v>
      </c>
      <c r="AT799" s="232">
        <f>SUMPRODUCT(LEN($AG799:$AG802)-LEN(SUBSTITUTE($AG799:$AG802,"S", "")))</f>
        <v>0</v>
      </c>
      <c r="AU799" s="235">
        <f>SUMPRODUCT(LEN($M799:$AE802)-LEN(SUBSTITUTE($M799:$AE802,"F", "")))</f>
        <v>0</v>
      </c>
      <c r="AV799" s="229">
        <f>SUMPRODUCT(LEN($AH799:$AH802)-LEN(SUBSTITUTE($AH799:$AH802,"F", "")))</f>
        <v>0</v>
      </c>
      <c r="AW799" s="232">
        <f>SUMPRODUCT(LEN($AG799:$AG802)-LEN(SUBSTITUTE($AG799:$AG802,"F", "")))</f>
        <v>0</v>
      </c>
      <c r="AX799" s="235">
        <f>SUMPRODUCT(LEN($M799:$AE802)-LEN(SUBSTITUTE($M799:$AE802,"G", "")))</f>
        <v>0</v>
      </c>
      <c r="AY799" s="229">
        <f>SUMPRODUCT(LEN($AH799:$AH802)-LEN(SUBSTITUTE($AH799:$AH802,"G", "")))</f>
        <v>0</v>
      </c>
      <c r="AZ799" s="232">
        <f>SUMPRODUCT(LEN($AG799:$AG802)-LEN(SUBSTITUTE($AG799:$AG802,"G", "")))</f>
        <v>0</v>
      </c>
      <c r="BA799" s="235">
        <f>SUMPRODUCT(LEN($M799:$AE802)-LEN(SUBSTITUTE($M799:$AE802,"M", "")))</f>
        <v>0</v>
      </c>
      <c r="BB799" s="229">
        <f>SUMPRODUCT(LEN($AH799:$AH802)-LEN(SUBSTITUTE($AH799:$AH802,"M", "")))</f>
        <v>0</v>
      </c>
      <c r="BC799" s="232">
        <f>SUMPRODUCT(LEN($AG799:$AG802)-LEN(SUBSTITUTE($AG799:$AG802,"M", "")))</f>
        <v>0</v>
      </c>
      <c r="BD799" s="297">
        <f>SUMPRODUCT(LEN($AI799:$AI802)-LEN(SUBSTITUTE($AI799:$AI802,"S", "")))</f>
        <v>0</v>
      </c>
      <c r="BE799" s="300">
        <f>SUMPRODUCT(LEN($AI799:$AI802)-LEN(SUBSTITUTE($AI799:$AI802,"F", "")))</f>
        <v>0</v>
      </c>
      <c r="BF799" s="300">
        <f>SUMPRODUCT(LEN($AI799:$AI802)-LEN(SUBSTITUTE($AI799:$AI802,"G", "")))</f>
        <v>0</v>
      </c>
      <c r="BG799" s="303">
        <f>SUMPRODUCT(LEN($AI799:$AI802)-LEN(SUBSTITUTE($AI799:$AI802,"M", "")))</f>
        <v>0</v>
      </c>
    </row>
    <row r="800" spans="2:60" ht="28.15" hidden="1" customHeight="1" thickBot="1">
      <c r="B800" s="29"/>
      <c r="C800" s="264"/>
      <c r="D800" s="37"/>
      <c r="E800" s="36"/>
      <c r="F800" s="36"/>
      <c r="G800" s="35"/>
      <c r="H800" s="256"/>
      <c r="I800" s="260"/>
      <c r="J800" s="260"/>
      <c r="K800" s="260"/>
      <c r="L800" s="32" t="s">
        <v>72</v>
      </c>
      <c r="M800" s="31"/>
      <c r="N800" s="32" t="s">
        <v>71</v>
      </c>
      <c r="O800" s="31"/>
      <c r="P800" s="32" t="s">
        <v>70</v>
      </c>
      <c r="Q800" s="31"/>
      <c r="R800" s="32" t="s">
        <v>69</v>
      </c>
      <c r="S800" s="31"/>
      <c r="T800" s="32" t="s">
        <v>68</v>
      </c>
      <c r="U800" s="31"/>
      <c r="V800" s="32" t="s">
        <v>67</v>
      </c>
      <c r="W800" s="31"/>
      <c r="X800" s="32" t="s">
        <v>66</v>
      </c>
      <c r="Y800" s="31"/>
      <c r="Z800" s="32" t="s">
        <v>65</v>
      </c>
      <c r="AA800" s="31"/>
      <c r="AB800" s="34" t="s">
        <v>64</v>
      </c>
      <c r="AC800" s="33"/>
      <c r="AD800" s="32" t="s">
        <v>63</v>
      </c>
      <c r="AE800" s="31"/>
      <c r="AF800" s="30"/>
      <c r="AG800" s="31"/>
      <c r="AH800" s="30"/>
      <c r="AI800" s="20"/>
      <c r="AJ800" s="250"/>
      <c r="AK800" s="253"/>
      <c r="AL800" s="19"/>
      <c r="AM800" s="7"/>
      <c r="AN800" s="7"/>
      <c r="AO800" s="239"/>
      <c r="AP800" s="230"/>
      <c r="AQ800" s="233"/>
      <c r="AR800" s="236"/>
      <c r="AS800" s="230"/>
      <c r="AT800" s="233"/>
      <c r="AU800" s="236"/>
      <c r="AV800" s="230"/>
      <c r="AW800" s="233"/>
      <c r="AX800" s="236"/>
      <c r="AY800" s="230"/>
      <c r="AZ800" s="233"/>
      <c r="BA800" s="236"/>
      <c r="BB800" s="230"/>
      <c r="BC800" s="233"/>
      <c r="BD800" s="298"/>
      <c r="BE800" s="301"/>
      <c r="BF800" s="301"/>
      <c r="BG800" s="304"/>
    </row>
    <row r="801" spans="2:60" ht="28.15" hidden="1" customHeight="1">
      <c r="B801" s="29"/>
      <c r="C801" s="265"/>
      <c r="D801" s="28"/>
      <c r="E801" s="27"/>
      <c r="F801" s="27"/>
      <c r="G801" s="26"/>
      <c r="H801" s="257"/>
      <c r="I801" s="261"/>
      <c r="J801" s="261"/>
      <c r="K801" s="261"/>
      <c r="L801" s="23" t="s">
        <v>62</v>
      </c>
      <c r="M801" s="22"/>
      <c r="N801" s="23" t="s">
        <v>61</v>
      </c>
      <c r="O801" s="22"/>
      <c r="P801" s="23" t="s">
        <v>60</v>
      </c>
      <c r="Q801" s="22"/>
      <c r="R801" s="23" t="s">
        <v>59</v>
      </c>
      <c r="S801" s="22"/>
      <c r="T801" s="23" t="s">
        <v>58</v>
      </c>
      <c r="U801" s="22"/>
      <c r="V801" s="23" t="s">
        <v>57</v>
      </c>
      <c r="W801" s="22"/>
      <c r="X801" s="23" t="s">
        <v>56</v>
      </c>
      <c r="Y801" s="22"/>
      <c r="Z801" s="23" t="s">
        <v>55</v>
      </c>
      <c r="AA801" s="22"/>
      <c r="AB801" s="25" t="s">
        <v>54</v>
      </c>
      <c r="AC801" s="24"/>
      <c r="AD801" s="23">
        <v>39</v>
      </c>
      <c r="AE801" s="22"/>
      <c r="AF801" s="21"/>
      <c r="AG801" s="22"/>
      <c r="AH801" s="21"/>
      <c r="AI801" s="20"/>
      <c r="AJ801" s="250"/>
      <c r="AK801" s="253"/>
      <c r="AL801" s="19"/>
      <c r="AM801" s="7"/>
      <c r="AN801" s="7"/>
      <c r="AO801" s="239"/>
      <c r="AP801" s="230"/>
      <c r="AQ801" s="233"/>
      <c r="AR801" s="236"/>
      <c r="AS801" s="230"/>
      <c r="AT801" s="233"/>
      <c r="AU801" s="236"/>
      <c r="AV801" s="230"/>
      <c r="AW801" s="233"/>
      <c r="AX801" s="236"/>
      <c r="AY801" s="230"/>
      <c r="AZ801" s="233"/>
      <c r="BA801" s="236"/>
      <c r="BB801" s="230"/>
      <c r="BC801" s="233"/>
      <c r="BD801" s="298"/>
      <c r="BE801" s="301"/>
      <c r="BF801" s="301"/>
      <c r="BG801" s="304"/>
    </row>
    <row r="802" spans="2:60" ht="28.15" hidden="1" customHeight="1" thickBot="1">
      <c r="B802" s="29"/>
      <c r="C802" s="266"/>
      <c r="D802" s="57"/>
      <c r="E802" s="56"/>
      <c r="F802" s="56"/>
      <c r="G802" s="55"/>
      <c r="H802" s="258"/>
      <c r="I802" s="262"/>
      <c r="J802" s="262"/>
      <c r="K802" s="262"/>
      <c r="L802" s="52" t="s">
        <v>53</v>
      </c>
      <c r="M802" s="51"/>
      <c r="N802" s="52" t="s">
        <v>52</v>
      </c>
      <c r="O802" s="51"/>
      <c r="P802" s="52" t="s">
        <v>51</v>
      </c>
      <c r="Q802" s="51"/>
      <c r="R802" s="52" t="s">
        <v>50</v>
      </c>
      <c r="S802" s="51"/>
      <c r="T802" s="52">
        <v>20</v>
      </c>
      <c r="U802" s="51"/>
      <c r="V802" s="52" t="s">
        <v>49</v>
      </c>
      <c r="W802" s="51"/>
      <c r="X802" s="52" t="s">
        <v>48</v>
      </c>
      <c r="Y802" s="51"/>
      <c r="Z802" s="52" t="s">
        <v>47</v>
      </c>
      <c r="AA802" s="51"/>
      <c r="AB802" s="54" t="s">
        <v>46</v>
      </c>
      <c r="AC802" s="53"/>
      <c r="AD802" s="52" t="s">
        <v>45</v>
      </c>
      <c r="AE802" s="51"/>
      <c r="AF802" s="50"/>
      <c r="AG802" s="51"/>
      <c r="AH802" s="50"/>
      <c r="AI802" s="49"/>
      <c r="AJ802" s="251"/>
      <c r="AK802" s="254"/>
      <c r="AL802" s="48"/>
      <c r="AM802" s="7"/>
      <c r="AN802" s="7"/>
      <c r="AO802" s="240"/>
      <c r="AP802" s="231"/>
      <c r="AQ802" s="234"/>
      <c r="AR802" s="237"/>
      <c r="AS802" s="231"/>
      <c r="AT802" s="234"/>
      <c r="AU802" s="237"/>
      <c r="AV802" s="231"/>
      <c r="AW802" s="234"/>
      <c r="AX802" s="237"/>
      <c r="AY802" s="231"/>
      <c r="AZ802" s="234"/>
      <c r="BA802" s="237"/>
      <c r="BB802" s="231"/>
      <c r="BC802" s="234"/>
      <c r="BD802" s="299"/>
      <c r="BE802" s="302"/>
      <c r="BF802" s="302"/>
      <c r="BG802" s="305"/>
    </row>
    <row r="803" spans="2:60" ht="28.15" hidden="1" customHeight="1">
      <c r="B803" s="29"/>
      <c r="C803" s="263">
        <v>3</v>
      </c>
      <c r="D803" s="47"/>
      <c r="E803" s="46"/>
      <c r="F803" s="46"/>
      <c r="G803" s="45"/>
      <c r="H803" s="255"/>
      <c r="I803" s="259"/>
      <c r="J803" s="259"/>
      <c r="K803" s="259"/>
      <c r="L803" s="42" t="s">
        <v>82</v>
      </c>
      <c r="M803" s="41"/>
      <c r="N803" s="42" t="s">
        <v>81</v>
      </c>
      <c r="O803" s="41"/>
      <c r="P803" s="42" t="s">
        <v>80</v>
      </c>
      <c r="Q803" s="41"/>
      <c r="R803" s="42" t="s">
        <v>79</v>
      </c>
      <c r="S803" s="41"/>
      <c r="T803" s="42" t="s">
        <v>78</v>
      </c>
      <c r="U803" s="41"/>
      <c r="V803" s="42" t="s">
        <v>77</v>
      </c>
      <c r="W803" s="41"/>
      <c r="X803" s="42" t="s">
        <v>76</v>
      </c>
      <c r="Y803" s="41"/>
      <c r="Z803" s="42" t="s">
        <v>75</v>
      </c>
      <c r="AA803" s="41"/>
      <c r="AB803" s="44" t="s">
        <v>74</v>
      </c>
      <c r="AC803" s="43"/>
      <c r="AD803" s="42" t="s">
        <v>73</v>
      </c>
      <c r="AE803" s="41"/>
      <c r="AF803" s="40"/>
      <c r="AG803" s="41"/>
      <c r="AH803" s="40"/>
      <c r="AI803" s="39"/>
      <c r="AJ803" s="245"/>
      <c r="AK803" s="245"/>
      <c r="AL803" s="38"/>
      <c r="AM803" s="7"/>
      <c r="AN803" s="7"/>
      <c r="AO803" s="238">
        <f>SUMPRODUCT(LEN($M803:$AE806)-LEN(SUBSTITUTE($M803:$AE806,"A", "")))</f>
        <v>0</v>
      </c>
      <c r="AP803" s="229">
        <f>SUMPRODUCT(LEN($AH803:$AH806)-LEN(SUBSTITUTE($AH803:$AH806,"A", "")))</f>
        <v>0</v>
      </c>
      <c r="AQ803" s="232">
        <f>SUMPRODUCT(LEN($AG803:$AG806)-LEN(SUBSTITUTE($AG803:$AG806,"A", "")))</f>
        <v>0</v>
      </c>
      <c r="AR803" s="235">
        <f>SUMPRODUCT(LEN($M803:$AE806)-LEN(SUBSTITUTE($M803:$AE806,"S", "")))</f>
        <v>0</v>
      </c>
      <c r="AS803" s="229">
        <f>SUMPRODUCT(LEN($AH803:$AH806)-LEN(SUBSTITUTE($AH803:$AH806,"S", "")))</f>
        <v>0</v>
      </c>
      <c r="AT803" s="232">
        <f>SUMPRODUCT(LEN($AG803:$AG806)-LEN(SUBSTITUTE($AG803:$AG806,"S", "")))</f>
        <v>0</v>
      </c>
      <c r="AU803" s="235">
        <f>SUMPRODUCT(LEN($M803:$AE806)-LEN(SUBSTITUTE($M803:$AE806,"F", "")))</f>
        <v>0</v>
      </c>
      <c r="AV803" s="229">
        <f>SUMPRODUCT(LEN($AH803:$AH806)-LEN(SUBSTITUTE($AH803:$AH806,"F", "")))</f>
        <v>0</v>
      </c>
      <c r="AW803" s="232">
        <f>SUMPRODUCT(LEN($AG803:$AG806)-LEN(SUBSTITUTE($AG803:$AG806,"F", "")))</f>
        <v>0</v>
      </c>
      <c r="AX803" s="235">
        <f>SUMPRODUCT(LEN($M803:$AE806)-LEN(SUBSTITUTE($M803:$AE806,"G", "")))</f>
        <v>0</v>
      </c>
      <c r="AY803" s="229">
        <f>SUMPRODUCT(LEN($AH803:$AH806)-LEN(SUBSTITUTE($AH803:$AH806,"G", "")))</f>
        <v>0</v>
      </c>
      <c r="AZ803" s="232">
        <f>SUMPRODUCT(LEN($AG803:$AG806)-LEN(SUBSTITUTE($AG803:$AG806,"G", "")))</f>
        <v>0</v>
      </c>
      <c r="BA803" s="235">
        <f>SUMPRODUCT(LEN($M803:$AE806)-LEN(SUBSTITUTE($M803:$AE806,"M", "")))</f>
        <v>0</v>
      </c>
      <c r="BB803" s="229">
        <f>SUMPRODUCT(LEN($AH803:$AH806)-LEN(SUBSTITUTE($AH803:$AH806,"M", "")))</f>
        <v>0</v>
      </c>
      <c r="BC803" s="232">
        <f>SUMPRODUCT(LEN($AG803:$AG806)-LEN(SUBSTITUTE($AG803:$AG806,"M", "")))</f>
        <v>0</v>
      </c>
      <c r="BD803" s="297">
        <f>SUMPRODUCT(LEN($AI803:$AI806)-LEN(SUBSTITUTE($AI803:$AI806,"S", "")))</f>
        <v>0</v>
      </c>
      <c r="BE803" s="300">
        <f>SUMPRODUCT(LEN($AI803:$AI806)-LEN(SUBSTITUTE($AI803:$AI806,"F", "")))</f>
        <v>0</v>
      </c>
      <c r="BF803" s="300">
        <f>SUMPRODUCT(LEN($AI803:$AI806)-LEN(SUBSTITUTE($AI803:$AI806,"G", "")))</f>
        <v>0</v>
      </c>
      <c r="BG803" s="303">
        <f>SUMPRODUCT(LEN($AI803:$AI806)-LEN(SUBSTITUTE($AI803:$AI806,"M", "")))</f>
        <v>0</v>
      </c>
    </row>
    <row r="804" spans="2:60" ht="28.15" hidden="1" customHeight="1" thickBot="1">
      <c r="B804" s="29"/>
      <c r="C804" s="264"/>
      <c r="D804" s="37"/>
      <c r="E804" s="36"/>
      <c r="F804" s="36"/>
      <c r="G804" s="35"/>
      <c r="H804" s="256"/>
      <c r="I804" s="260"/>
      <c r="J804" s="260"/>
      <c r="K804" s="260"/>
      <c r="L804" s="32" t="s">
        <v>72</v>
      </c>
      <c r="M804" s="31"/>
      <c r="N804" s="32" t="s">
        <v>71</v>
      </c>
      <c r="O804" s="31"/>
      <c r="P804" s="32" t="s">
        <v>70</v>
      </c>
      <c r="Q804" s="31"/>
      <c r="R804" s="32" t="s">
        <v>69</v>
      </c>
      <c r="S804" s="31"/>
      <c r="T804" s="32" t="s">
        <v>68</v>
      </c>
      <c r="U804" s="31"/>
      <c r="V804" s="32" t="s">
        <v>67</v>
      </c>
      <c r="W804" s="31"/>
      <c r="X804" s="32" t="s">
        <v>66</v>
      </c>
      <c r="Y804" s="31"/>
      <c r="Z804" s="32" t="s">
        <v>65</v>
      </c>
      <c r="AA804" s="31"/>
      <c r="AB804" s="34" t="s">
        <v>64</v>
      </c>
      <c r="AC804" s="33"/>
      <c r="AD804" s="32" t="s">
        <v>63</v>
      </c>
      <c r="AE804" s="31"/>
      <c r="AF804" s="30"/>
      <c r="AG804" s="31"/>
      <c r="AH804" s="30"/>
      <c r="AI804" s="20"/>
      <c r="AJ804" s="246"/>
      <c r="AK804" s="246"/>
      <c r="AL804" s="19"/>
      <c r="AM804" s="7"/>
      <c r="AN804" s="7"/>
      <c r="AO804" s="239"/>
      <c r="AP804" s="230"/>
      <c r="AQ804" s="233"/>
      <c r="AR804" s="236"/>
      <c r="AS804" s="230"/>
      <c r="AT804" s="233"/>
      <c r="AU804" s="236"/>
      <c r="AV804" s="230"/>
      <c r="AW804" s="233"/>
      <c r="AX804" s="236"/>
      <c r="AY804" s="230"/>
      <c r="AZ804" s="233"/>
      <c r="BA804" s="236"/>
      <c r="BB804" s="230"/>
      <c r="BC804" s="233"/>
      <c r="BD804" s="298"/>
      <c r="BE804" s="301"/>
      <c r="BF804" s="301"/>
      <c r="BG804" s="304"/>
    </row>
    <row r="805" spans="2:60" ht="28.15" hidden="1" customHeight="1">
      <c r="B805" s="29"/>
      <c r="C805" s="265"/>
      <c r="D805" s="28"/>
      <c r="E805" s="27"/>
      <c r="F805" s="27"/>
      <c r="G805" s="26"/>
      <c r="H805" s="257"/>
      <c r="I805" s="261"/>
      <c r="J805" s="261"/>
      <c r="K805" s="261"/>
      <c r="L805" s="23" t="s">
        <v>62</v>
      </c>
      <c r="M805" s="22"/>
      <c r="N805" s="23" t="s">
        <v>61</v>
      </c>
      <c r="O805" s="22"/>
      <c r="P805" s="23" t="s">
        <v>60</v>
      </c>
      <c r="Q805" s="22"/>
      <c r="R805" s="23" t="s">
        <v>59</v>
      </c>
      <c r="S805" s="22"/>
      <c r="T805" s="23" t="s">
        <v>58</v>
      </c>
      <c r="U805" s="22"/>
      <c r="V805" s="23" t="s">
        <v>57</v>
      </c>
      <c r="W805" s="22"/>
      <c r="X805" s="23" t="s">
        <v>56</v>
      </c>
      <c r="Y805" s="22"/>
      <c r="Z805" s="23" t="s">
        <v>55</v>
      </c>
      <c r="AA805" s="22"/>
      <c r="AB805" s="25" t="s">
        <v>54</v>
      </c>
      <c r="AC805" s="24"/>
      <c r="AD805" s="23">
        <v>39</v>
      </c>
      <c r="AE805" s="22"/>
      <c r="AF805" s="21"/>
      <c r="AG805" s="22"/>
      <c r="AH805" s="21"/>
      <c r="AI805" s="20"/>
      <c r="AJ805" s="246"/>
      <c r="AK805" s="246"/>
      <c r="AL805" s="19"/>
      <c r="AM805" s="7"/>
      <c r="AN805" s="7"/>
      <c r="AO805" s="239"/>
      <c r="AP805" s="230"/>
      <c r="AQ805" s="233"/>
      <c r="AR805" s="236"/>
      <c r="AS805" s="230"/>
      <c r="AT805" s="233"/>
      <c r="AU805" s="236"/>
      <c r="AV805" s="230"/>
      <c r="AW805" s="233"/>
      <c r="AX805" s="236"/>
      <c r="AY805" s="230"/>
      <c r="AZ805" s="233"/>
      <c r="BA805" s="236"/>
      <c r="BB805" s="230"/>
      <c r="BC805" s="233"/>
      <c r="BD805" s="298"/>
      <c r="BE805" s="301"/>
      <c r="BF805" s="301"/>
      <c r="BG805" s="304"/>
    </row>
    <row r="806" spans="2:60" ht="28.15" hidden="1" customHeight="1" thickBot="1">
      <c r="B806" s="18"/>
      <c r="C806" s="271"/>
      <c r="D806" s="17"/>
      <c r="E806" s="16"/>
      <c r="F806" s="16"/>
      <c r="G806" s="15"/>
      <c r="H806" s="258"/>
      <c r="I806" s="272"/>
      <c r="J806" s="272"/>
      <c r="K806" s="272"/>
      <c r="L806" s="12" t="s">
        <v>53</v>
      </c>
      <c r="M806" s="11"/>
      <c r="N806" s="12" t="s">
        <v>52</v>
      </c>
      <c r="O806" s="11"/>
      <c r="P806" s="12" t="s">
        <v>51</v>
      </c>
      <c r="Q806" s="11"/>
      <c r="R806" s="12" t="s">
        <v>50</v>
      </c>
      <c r="S806" s="11"/>
      <c r="T806" s="12">
        <v>20</v>
      </c>
      <c r="U806" s="11"/>
      <c r="V806" s="12" t="s">
        <v>49</v>
      </c>
      <c r="W806" s="11"/>
      <c r="X806" s="12" t="s">
        <v>48</v>
      </c>
      <c r="Y806" s="11"/>
      <c r="Z806" s="12" t="s">
        <v>47</v>
      </c>
      <c r="AA806" s="11"/>
      <c r="AB806" s="14" t="s">
        <v>46</v>
      </c>
      <c r="AC806" s="13"/>
      <c r="AD806" s="12" t="s">
        <v>45</v>
      </c>
      <c r="AE806" s="11"/>
      <c r="AF806" s="10"/>
      <c r="AG806" s="11"/>
      <c r="AH806" s="10"/>
      <c r="AI806" s="9"/>
      <c r="AJ806" s="247"/>
      <c r="AK806" s="247"/>
      <c r="AL806" s="8"/>
      <c r="AM806" s="7"/>
      <c r="AN806" s="7"/>
      <c r="AO806" s="240"/>
      <c r="AP806" s="231"/>
      <c r="AQ806" s="234"/>
      <c r="AR806" s="237"/>
      <c r="AS806" s="231"/>
      <c r="AT806" s="234"/>
      <c r="AU806" s="237"/>
      <c r="AV806" s="231"/>
      <c r="AW806" s="234"/>
      <c r="AX806" s="237"/>
      <c r="AY806" s="231"/>
      <c r="AZ806" s="234"/>
      <c r="BA806" s="237"/>
      <c r="BB806" s="231"/>
      <c r="BC806" s="234"/>
      <c r="BD806" s="299"/>
      <c r="BE806" s="302"/>
      <c r="BF806" s="302"/>
      <c r="BG806" s="305"/>
    </row>
    <row r="807" spans="2:60" ht="85.9" hidden="1" customHeight="1" thickBot="1">
      <c r="B807" s="94" t="s">
        <v>119</v>
      </c>
      <c r="C807" s="83" t="s">
        <v>118</v>
      </c>
      <c r="D807" s="88" t="s">
        <v>117</v>
      </c>
      <c r="E807" s="93" t="s">
        <v>116</v>
      </c>
      <c r="F807" s="92"/>
      <c r="G807" s="91"/>
      <c r="H807" s="90" t="s">
        <v>115</v>
      </c>
      <c r="I807" s="88" t="s">
        <v>43</v>
      </c>
      <c r="J807" s="88" t="s">
        <v>114</v>
      </c>
      <c r="K807" s="88" t="s">
        <v>44</v>
      </c>
      <c r="L807" s="227" t="s">
        <v>113</v>
      </c>
      <c r="M807" s="270"/>
      <c r="N807" s="227" t="s">
        <v>112</v>
      </c>
      <c r="O807" s="270"/>
      <c r="P807" s="227" t="s">
        <v>112</v>
      </c>
      <c r="Q807" s="228"/>
      <c r="R807" s="227" t="s">
        <v>112</v>
      </c>
      <c r="S807" s="228"/>
      <c r="T807" s="227" t="s">
        <v>112</v>
      </c>
      <c r="U807" s="228"/>
      <c r="V807" s="227" t="s">
        <v>112</v>
      </c>
      <c r="W807" s="228"/>
      <c r="X807" s="227" t="s">
        <v>112</v>
      </c>
      <c r="Y807" s="228"/>
      <c r="Z807" s="227" t="s">
        <v>112</v>
      </c>
      <c r="AA807" s="228"/>
      <c r="AB807" s="227" t="s">
        <v>112</v>
      </c>
      <c r="AC807" s="228"/>
      <c r="AD807" s="227" t="s">
        <v>112</v>
      </c>
      <c r="AE807" s="228"/>
      <c r="AF807" s="244" t="s">
        <v>111</v>
      </c>
      <c r="AG807" s="228"/>
      <c r="AH807" s="90" t="s">
        <v>110</v>
      </c>
      <c r="AI807" s="89" t="s">
        <v>109</v>
      </c>
      <c r="AJ807" s="88" t="s">
        <v>108</v>
      </c>
      <c r="AK807" s="88" t="s">
        <v>107</v>
      </c>
      <c r="AL807" s="87" t="s">
        <v>106</v>
      </c>
      <c r="AM807" s="86"/>
      <c r="AN807" s="86"/>
      <c r="AO807" s="84" t="s">
        <v>105</v>
      </c>
      <c r="AP807" s="83" t="s">
        <v>104</v>
      </c>
      <c r="AQ807" s="82" t="s">
        <v>103</v>
      </c>
      <c r="AR807" s="84" t="s">
        <v>102</v>
      </c>
      <c r="AS807" s="83" t="s">
        <v>101</v>
      </c>
      <c r="AT807" s="82" t="s">
        <v>100</v>
      </c>
      <c r="AU807" s="84" t="s">
        <v>99</v>
      </c>
      <c r="AV807" s="83" t="s">
        <v>98</v>
      </c>
      <c r="AW807" s="85" t="s">
        <v>97</v>
      </c>
      <c r="AX807" s="84" t="s">
        <v>96</v>
      </c>
      <c r="AY807" s="83" t="s">
        <v>95</v>
      </c>
      <c r="AZ807" s="82" t="s">
        <v>94</v>
      </c>
      <c r="BA807" s="84" t="s">
        <v>93</v>
      </c>
      <c r="BB807" s="83" t="s">
        <v>92</v>
      </c>
      <c r="BC807" s="82" t="s">
        <v>91</v>
      </c>
      <c r="BD807" s="81" t="s">
        <v>90</v>
      </c>
      <c r="BE807" s="80" t="s">
        <v>89</v>
      </c>
      <c r="BF807" s="80" t="s">
        <v>88</v>
      </c>
      <c r="BG807" s="79" t="s">
        <v>87</v>
      </c>
    </row>
    <row r="808" spans="2:60" ht="48" hidden="1" thickBot="1">
      <c r="B808" s="78" t="s">
        <v>125</v>
      </c>
      <c r="C808" s="77"/>
      <c r="D808" s="76"/>
      <c r="E808" s="267"/>
      <c r="F808" s="268"/>
      <c r="G808" s="269"/>
      <c r="H808" s="75" t="s">
        <v>85</v>
      </c>
      <c r="I808" s="74"/>
      <c r="J808" s="74"/>
      <c r="K808" s="73"/>
      <c r="L808" s="72"/>
      <c r="M808" s="68"/>
      <c r="N808" s="72"/>
      <c r="O808" s="68"/>
      <c r="P808" s="72"/>
      <c r="Q808" s="68"/>
      <c r="R808" s="72"/>
      <c r="S808" s="68"/>
      <c r="T808" s="72"/>
      <c r="U808" s="68"/>
      <c r="V808" s="72"/>
      <c r="W808" s="68"/>
      <c r="X808" s="72"/>
      <c r="Y808" s="68"/>
      <c r="Z808" s="72"/>
      <c r="AA808" s="71"/>
      <c r="AB808" s="70"/>
      <c r="AC808" s="70"/>
      <c r="AD808" s="70"/>
      <c r="AE808" s="70"/>
      <c r="AF808" s="69" t="s">
        <v>84</v>
      </c>
      <c r="AG808" s="68"/>
      <c r="AH808" s="68"/>
      <c r="AI808" s="68"/>
      <c r="AJ808" s="67"/>
      <c r="AK808" s="67"/>
      <c r="AL808" s="66"/>
      <c r="AM808" s="65"/>
      <c r="AN808" s="65"/>
      <c r="AO808" s="64">
        <f t="shared" ref="AO808:BG808" si="57">SUM(AO809:AO820)</f>
        <v>0</v>
      </c>
      <c r="AP808" s="63">
        <f t="shared" si="57"/>
        <v>0</v>
      </c>
      <c r="AQ808" s="62">
        <f t="shared" si="57"/>
        <v>0</v>
      </c>
      <c r="AR808" s="64">
        <f t="shared" si="57"/>
        <v>0</v>
      </c>
      <c r="AS808" s="63">
        <f t="shared" si="57"/>
        <v>0</v>
      </c>
      <c r="AT808" s="62">
        <f t="shared" si="57"/>
        <v>0</v>
      </c>
      <c r="AU808" s="64">
        <f t="shared" si="57"/>
        <v>0</v>
      </c>
      <c r="AV808" s="63">
        <f t="shared" si="57"/>
        <v>0</v>
      </c>
      <c r="AW808" s="62">
        <f t="shared" si="57"/>
        <v>0</v>
      </c>
      <c r="AX808" s="64">
        <f t="shared" si="57"/>
        <v>0</v>
      </c>
      <c r="AY808" s="63">
        <f t="shared" si="57"/>
        <v>0</v>
      </c>
      <c r="AZ808" s="62">
        <f t="shared" si="57"/>
        <v>0</v>
      </c>
      <c r="BA808" s="64">
        <f t="shared" si="57"/>
        <v>0</v>
      </c>
      <c r="BB808" s="63">
        <f t="shared" si="57"/>
        <v>0</v>
      </c>
      <c r="BC808" s="62">
        <f t="shared" si="57"/>
        <v>0</v>
      </c>
      <c r="BD808" s="61">
        <f t="shared" si="57"/>
        <v>0</v>
      </c>
      <c r="BE808" s="60">
        <f t="shared" si="57"/>
        <v>0</v>
      </c>
      <c r="BF808" s="60">
        <f t="shared" si="57"/>
        <v>0</v>
      </c>
      <c r="BG808" s="59">
        <f t="shared" si="57"/>
        <v>0</v>
      </c>
      <c r="BH808" s="58" t="s">
        <v>83</v>
      </c>
    </row>
    <row r="809" spans="2:60" ht="28.15" hidden="1" customHeight="1">
      <c r="B809" s="29"/>
      <c r="C809" s="263">
        <v>1</v>
      </c>
      <c r="D809" s="47"/>
      <c r="E809" s="46"/>
      <c r="F809" s="46"/>
      <c r="G809" s="45"/>
      <c r="H809" s="255"/>
      <c r="I809" s="259"/>
      <c r="J809" s="259"/>
      <c r="K809" s="259"/>
      <c r="L809" s="42" t="s">
        <v>82</v>
      </c>
      <c r="M809" s="41"/>
      <c r="N809" s="42" t="s">
        <v>81</v>
      </c>
      <c r="O809" s="41"/>
      <c r="P809" s="42" t="s">
        <v>80</v>
      </c>
      <c r="Q809" s="41"/>
      <c r="R809" s="42" t="s">
        <v>79</v>
      </c>
      <c r="S809" s="41"/>
      <c r="T809" s="42" t="s">
        <v>78</v>
      </c>
      <c r="U809" s="41"/>
      <c r="V809" s="42" t="s">
        <v>77</v>
      </c>
      <c r="W809" s="41"/>
      <c r="X809" s="42" t="s">
        <v>76</v>
      </c>
      <c r="Y809" s="41"/>
      <c r="Z809" s="42" t="s">
        <v>75</v>
      </c>
      <c r="AA809" s="41"/>
      <c r="AB809" s="44" t="s">
        <v>74</v>
      </c>
      <c r="AC809" s="43"/>
      <c r="AD809" s="42" t="s">
        <v>73</v>
      </c>
      <c r="AE809" s="41"/>
      <c r="AF809" s="40"/>
      <c r="AG809" s="41"/>
      <c r="AH809" s="40"/>
      <c r="AI809" s="39"/>
      <c r="AJ809" s="245"/>
      <c r="AK809" s="245"/>
      <c r="AL809" s="38"/>
      <c r="AM809" s="7"/>
      <c r="AN809" s="7"/>
      <c r="AO809" s="238">
        <f>SUMPRODUCT(LEN($M809:$AE812)-LEN(SUBSTITUTE($M809:$AE812,"A", "")))</f>
        <v>0</v>
      </c>
      <c r="AP809" s="229">
        <f>SUMPRODUCT(LEN($AH809:$AH812)-LEN(SUBSTITUTE($AH809:$AH812,"A", "")))</f>
        <v>0</v>
      </c>
      <c r="AQ809" s="232">
        <f>SUMPRODUCT(LEN($AG809:$AG812)-LEN(SUBSTITUTE($AG809:$AG812,"A", "")))</f>
        <v>0</v>
      </c>
      <c r="AR809" s="235">
        <f>SUMPRODUCT(LEN($M809:$AE812)-LEN(SUBSTITUTE($M809:$AE812,"S", "")))</f>
        <v>0</v>
      </c>
      <c r="AS809" s="229">
        <f>SUMPRODUCT(LEN($AH809:$AH812)-LEN(SUBSTITUTE($AH809:$AH812,"S", "")))</f>
        <v>0</v>
      </c>
      <c r="AT809" s="232">
        <f>SUMPRODUCT(LEN($AG809:$AG812)-LEN(SUBSTITUTE($AG809:$AG812,"S", "")))</f>
        <v>0</v>
      </c>
      <c r="AU809" s="235">
        <f>SUMPRODUCT(LEN($M809:$AE812)-LEN(SUBSTITUTE($M809:$AE812,"F", "")))</f>
        <v>0</v>
      </c>
      <c r="AV809" s="229">
        <f>SUMPRODUCT(LEN($AH809:$AH812)-LEN(SUBSTITUTE($AH809:$AH812,"F", "")))</f>
        <v>0</v>
      </c>
      <c r="AW809" s="232">
        <f>SUMPRODUCT(LEN($AG809:$AG812)-LEN(SUBSTITUTE($AG809:$AG812,"F", "")))</f>
        <v>0</v>
      </c>
      <c r="AX809" s="235">
        <f>SUMPRODUCT(LEN($M809:$AE812)-LEN(SUBSTITUTE($M809:$AE812,"G", "")))</f>
        <v>0</v>
      </c>
      <c r="AY809" s="229">
        <f>SUMPRODUCT(LEN($AH809:$AH812)-LEN(SUBSTITUTE($AH809:$AH812,"G", "")))</f>
        <v>0</v>
      </c>
      <c r="AZ809" s="232">
        <f>SUMPRODUCT(LEN($AG809:$AG812)-LEN(SUBSTITUTE($AG809:$AG812,"G", "")))</f>
        <v>0</v>
      </c>
      <c r="BA809" s="235">
        <f>SUMPRODUCT(LEN($M809:$AE812)-LEN(SUBSTITUTE($M809:$AE812,"M", "")))</f>
        <v>0</v>
      </c>
      <c r="BB809" s="229">
        <f>SUMPRODUCT(LEN($AH809:$AH812)-LEN(SUBSTITUTE($AH809:$AH812,"M", "")))</f>
        <v>0</v>
      </c>
      <c r="BC809" s="232">
        <f>SUMPRODUCT(LEN($AG809:$AG812)-LEN(SUBSTITUTE($AG809:$AG812,"M", "")))</f>
        <v>0</v>
      </c>
      <c r="BD809" s="297">
        <f>SUMPRODUCT(LEN($AI809:$AI812)-LEN(SUBSTITUTE($AI809:$AI812,"S", "")))</f>
        <v>0</v>
      </c>
      <c r="BE809" s="300">
        <f>SUMPRODUCT(LEN($AI809:$AI812)-LEN(SUBSTITUTE($AI809:$AI812,"F", "")))</f>
        <v>0</v>
      </c>
      <c r="BF809" s="300">
        <f>SUMPRODUCT(LEN($AI809:$AI812)-LEN(SUBSTITUTE($AI809:$AI812,"G", "")))</f>
        <v>0</v>
      </c>
      <c r="BG809" s="303">
        <f>SUMPRODUCT(LEN($AI809:$AI812)-LEN(SUBSTITUTE($AI809:$AI812,"M", "")))</f>
        <v>0</v>
      </c>
    </row>
    <row r="810" spans="2:60" ht="28.15" hidden="1" customHeight="1" thickBot="1">
      <c r="B810" s="29"/>
      <c r="C810" s="264"/>
      <c r="D810" s="37"/>
      <c r="E810" s="36"/>
      <c r="F810" s="36"/>
      <c r="G810" s="35"/>
      <c r="H810" s="256"/>
      <c r="I810" s="260"/>
      <c r="J810" s="260"/>
      <c r="K810" s="260"/>
      <c r="L810" s="32" t="s">
        <v>72</v>
      </c>
      <c r="M810" s="31"/>
      <c r="N810" s="32" t="s">
        <v>71</v>
      </c>
      <c r="O810" s="31"/>
      <c r="P810" s="32" t="s">
        <v>70</v>
      </c>
      <c r="Q810" s="31"/>
      <c r="R810" s="32" t="s">
        <v>69</v>
      </c>
      <c r="S810" s="31"/>
      <c r="T810" s="32" t="s">
        <v>68</v>
      </c>
      <c r="U810" s="31"/>
      <c r="V810" s="32" t="s">
        <v>67</v>
      </c>
      <c r="W810" s="31"/>
      <c r="X810" s="32" t="s">
        <v>66</v>
      </c>
      <c r="Y810" s="31"/>
      <c r="Z810" s="32" t="s">
        <v>65</v>
      </c>
      <c r="AA810" s="31"/>
      <c r="AB810" s="34" t="s">
        <v>64</v>
      </c>
      <c r="AC810" s="33"/>
      <c r="AD810" s="32" t="s">
        <v>63</v>
      </c>
      <c r="AE810" s="31"/>
      <c r="AF810" s="30"/>
      <c r="AG810" s="31"/>
      <c r="AH810" s="30"/>
      <c r="AI810" s="20"/>
      <c r="AJ810" s="246"/>
      <c r="AK810" s="246"/>
      <c r="AL810" s="19"/>
      <c r="AM810" s="7"/>
      <c r="AN810" s="7"/>
      <c r="AO810" s="239"/>
      <c r="AP810" s="230"/>
      <c r="AQ810" s="233"/>
      <c r="AR810" s="236"/>
      <c r="AS810" s="230"/>
      <c r="AT810" s="233"/>
      <c r="AU810" s="236"/>
      <c r="AV810" s="230"/>
      <c r="AW810" s="233"/>
      <c r="AX810" s="236"/>
      <c r="AY810" s="230"/>
      <c r="AZ810" s="233"/>
      <c r="BA810" s="236"/>
      <c r="BB810" s="230"/>
      <c r="BC810" s="233"/>
      <c r="BD810" s="298"/>
      <c r="BE810" s="301"/>
      <c r="BF810" s="301"/>
      <c r="BG810" s="304"/>
    </row>
    <row r="811" spans="2:60" ht="28.15" hidden="1" customHeight="1">
      <c r="B811" s="29"/>
      <c r="C811" s="265"/>
      <c r="D811" s="28"/>
      <c r="E811" s="27"/>
      <c r="F811" s="27"/>
      <c r="G811" s="26"/>
      <c r="H811" s="257"/>
      <c r="I811" s="261"/>
      <c r="J811" s="261"/>
      <c r="K811" s="261"/>
      <c r="L811" s="23" t="s">
        <v>62</v>
      </c>
      <c r="M811" s="22"/>
      <c r="N811" s="23" t="s">
        <v>61</v>
      </c>
      <c r="O811" s="22"/>
      <c r="P811" s="23" t="s">
        <v>60</v>
      </c>
      <c r="Q811" s="22"/>
      <c r="R811" s="23" t="s">
        <v>59</v>
      </c>
      <c r="S811" s="22"/>
      <c r="T811" s="23" t="s">
        <v>58</v>
      </c>
      <c r="U811" s="22"/>
      <c r="V811" s="23" t="s">
        <v>57</v>
      </c>
      <c r="W811" s="22"/>
      <c r="X811" s="23" t="s">
        <v>56</v>
      </c>
      <c r="Y811" s="22"/>
      <c r="Z811" s="23" t="s">
        <v>55</v>
      </c>
      <c r="AA811" s="22"/>
      <c r="AB811" s="25" t="s">
        <v>54</v>
      </c>
      <c r="AC811" s="24"/>
      <c r="AD811" s="23">
        <v>39</v>
      </c>
      <c r="AE811" s="22"/>
      <c r="AF811" s="21"/>
      <c r="AG811" s="22"/>
      <c r="AH811" s="21"/>
      <c r="AI811" s="20"/>
      <c r="AJ811" s="246"/>
      <c r="AK811" s="246"/>
      <c r="AL811" s="19"/>
      <c r="AM811" s="7"/>
      <c r="AN811" s="7"/>
      <c r="AO811" s="239"/>
      <c r="AP811" s="230"/>
      <c r="AQ811" s="233"/>
      <c r="AR811" s="236"/>
      <c r="AS811" s="230"/>
      <c r="AT811" s="233"/>
      <c r="AU811" s="236"/>
      <c r="AV811" s="230"/>
      <c r="AW811" s="233"/>
      <c r="AX811" s="236"/>
      <c r="AY811" s="230"/>
      <c r="AZ811" s="233"/>
      <c r="BA811" s="236"/>
      <c r="BB811" s="230"/>
      <c r="BC811" s="233"/>
      <c r="BD811" s="298"/>
      <c r="BE811" s="301"/>
      <c r="BF811" s="301"/>
      <c r="BG811" s="304"/>
    </row>
    <row r="812" spans="2:60" ht="28.15" hidden="1" customHeight="1" thickBot="1">
      <c r="B812" s="29"/>
      <c r="C812" s="266"/>
      <c r="D812" s="57"/>
      <c r="E812" s="56"/>
      <c r="F812" s="56"/>
      <c r="G812" s="55"/>
      <c r="H812" s="258"/>
      <c r="I812" s="262"/>
      <c r="J812" s="262"/>
      <c r="K812" s="262"/>
      <c r="L812" s="52" t="s">
        <v>53</v>
      </c>
      <c r="M812" s="51"/>
      <c r="N812" s="52" t="s">
        <v>52</v>
      </c>
      <c r="O812" s="51"/>
      <c r="P812" s="52" t="s">
        <v>51</v>
      </c>
      <c r="Q812" s="51"/>
      <c r="R812" s="52" t="s">
        <v>50</v>
      </c>
      <c r="S812" s="51"/>
      <c r="T812" s="52">
        <v>20</v>
      </c>
      <c r="U812" s="51"/>
      <c r="V812" s="52" t="s">
        <v>49</v>
      </c>
      <c r="W812" s="51"/>
      <c r="X812" s="52" t="s">
        <v>48</v>
      </c>
      <c r="Y812" s="51"/>
      <c r="Z812" s="52" t="s">
        <v>47</v>
      </c>
      <c r="AA812" s="51"/>
      <c r="AB812" s="54" t="s">
        <v>46</v>
      </c>
      <c r="AC812" s="53"/>
      <c r="AD812" s="52" t="s">
        <v>45</v>
      </c>
      <c r="AE812" s="51"/>
      <c r="AF812" s="50"/>
      <c r="AG812" s="51"/>
      <c r="AH812" s="50"/>
      <c r="AI812" s="49"/>
      <c r="AJ812" s="248"/>
      <c r="AK812" s="248"/>
      <c r="AL812" s="48"/>
      <c r="AM812" s="7"/>
      <c r="AN812" s="7"/>
      <c r="AO812" s="240"/>
      <c r="AP812" s="231"/>
      <c r="AQ812" s="234"/>
      <c r="AR812" s="237"/>
      <c r="AS812" s="231"/>
      <c r="AT812" s="234"/>
      <c r="AU812" s="237"/>
      <c r="AV812" s="231"/>
      <c r="AW812" s="234"/>
      <c r="AX812" s="237"/>
      <c r="AY812" s="231"/>
      <c r="AZ812" s="234"/>
      <c r="BA812" s="237"/>
      <c r="BB812" s="231"/>
      <c r="BC812" s="234"/>
      <c r="BD812" s="299"/>
      <c r="BE812" s="302"/>
      <c r="BF812" s="302"/>
      <c r="BG812" s="305"/>
    </row>
    <row r="813" spans="2:60" ht="28.15" hidden="1" customHeight="1">
      <c r="B813" s="29"/>
      <c r="C813" s="263">
        <v>2</v>
      </c>
      <c r="D813" s="47"/>
      <c r="E813" s="46"/>
      <c r="F813" s="46"/>
      <c r="G813" s="45"/>
      <c r="H813" s="255"/>
      <c r="I813" s="259"/>
      <c r="J813" s="259"/>
      <c r="K813" s="259"/>
      <c r="L813" s="42" t="s">
        <v>82</v>
      </c>
      <c r="M813" s="41"/>
      <c r="N813" s="42" t="s">
        <v>81</v>
      </c>
      <c r="O813" s="41"/>
      <c r="P813" s="42" t="s">
        <v>80</v>
      </c>
      <c r="Q813" s="41"/>
      <c r="R813" s="42" t="s">
        <v>79</v>
      </c>
      <c r="S813" s="41"/>
      <c r="T813" s="42" t="s">
        <v>78</v>
      </c>
      <c r="U813" s="41"/>
      <c r="V813" s="42" t="s">
        <v>77</v>
      </c>
      <c r="W813" s="41"/>
      <c r="X813" s="42" t="s">
        <v>76</v>
      </c>
      <c r="Y813" s="41"/>
      <c r="Z813" s="42" t="s">
        <v>75</v>
      </c>
      <c r="AA813" s="41"/>
      <c r="AB813" s="44" t="s">
        <v>74</v>
      </c>
      <c r="AC813" s="43"/>
      <c r="AD813" s="42" t="s">
        <v>73</v>
      </c>
      <c r="AE813" s="41"/>
      <c r="AF813" s="40"/>
      <c r="AG813" s="41"/>
      <c r="AH813" s="40"/>
      <c r="AI813" s="39"/>
      <c r="AJ813" s="249"/>
      <c r="AK813" s="252"/>
      <c r="AL813" s="38"/>
      <c r="AM813" s="7"/>
      <c r="AN813" s="7"/>
      <c r="AO813" s="238">
        <f>SUMPRODUCT(LEN($M813:$AE816)-LEN(SUBSTITUTE($M813:$AE816,"A", "")))</f>
        <v>0</v>
      </c>
      <c r="AP813" s="229">
        <f>SUMPRODUCT(LEN($AH813:$AH816)-LEN(SUBSTITUTE($AH813:$AH816,"A", "")))</f>
        <v>0</v>
      </c>
      <c r="AQ813" s="232">
        <f>SUMPRODUCT(LEN($AG813:$AG816)-LEN(SUBSTITUTE($AG813:$AG816,"A", "")))</f>
        <v>0</v>
      </c>
      <c r="AR813" s="235">
        <f>SUMPRODUCT(LEN($M813:$AE816)-LEN(SUBSTITUTE($M813:$AE816,"S", "")))</f>
        <v>0</v>
      </c>
      <c r="AS813" s="229">
        <f>SUMPRODUCT(LEN($AH813:$AH816)-LEN(SUBSTITUTE($AH813:$AH816,"S", "")))</f>
        <v>0</v>
      </c>
      <c r="AT813" s="232">
        <f>SUMPRODUCT(LEN($AG813:$AG816)-LEN(SUBSTITUTE($AG813:$AG816,"S", "")))</f>
        <v>0</v>
      </c>
      <c r="AU813" s="235">
        <f>SUMPRODUCT(LEN($M813:$AE816)-LEN(SUBSTITUTE($M813:$AE816,"F", "")))</f>
        <v>0</v>
      </c>
      <c r="AV813" s="229">
        <f>SUMPRODUCT(LEN($AH813:$AH816)-LEN(SUBSTITUTE($AH813:$AH816,"F", "")))</f>
        <v>0</v>
      </c>
      <c r="AW813" s="232">
        <f>SUMPRODUCT(LEN($AG813:$AG816)-LEN(SUBSTITUTE($AG813:$AG816,"F", "")))</f>
        <v>0</v>
      </c>
      <c r="AX813" s="235">
        <f>SUMPRODUCT(LEN($M813:$AE816)-LEN(SUBSTITUTE($M813:$AE816,"G", "")))</f>
        <v>0</v>
      </c>
      <c r="AY813" s="229">
        <f>SUMPRODUCT(LEN($AH813:$AH816)-LEN(SUBSTITUTE($AH813:$AH816,"G", "")))</f>
        <v>0</v>
      </c>
      <c r="AZ813" s="232">
        <f>SUMPRODUCT(LEN($AG813:$AG816)-LEN(SUBSTITUTE($AG813:$AG816,"G", "")))</f>
        <v>0</v>
      </c>
      <c r="BA813" s="235">
        <f>SUMPRODUCT(LEN($M813:$AE816)-LEN(SUBSTITUTE($M813:$AE816,"M", "")))</f>
        <v>0</v>
      </c>
      <c r="BB813" s="229">
        <f>SUMPRODUCT(LEN($AH813:$AH816)-LEN(SUBSTITUTE($AH813:$AH816,"M", "")))</f>
        <v>0</v>
      </c>
      <c r="BC813" s="232">
        <f>SUMPRODUCT(LEN($AG813:$AG816)-LEN(SUBSTITUTE($AG813:$AG816,"M", "")))</f>
        <v>0</v>
      </c>
      <c r="BD813" s="297">
        <f>SUMPRODUCT(LEN($AI813:$AI816)-LEN(SUBSTITUTE($AI813:$AI816,"S", "")))</f>
        <v>0</v>
      </c>
      <c r="BE813" s="300">
        <f>SUMPRODUCT(LEN($AI813:$AI816)-LEN(SUBSTITUTE($AI813:$AI816,"F", "")))</f>
        <v>0</v>
      </c>
      <c r="BF813" s="300">
        <f>SUMPRODUCT(LEN($AI813:$AI816)-LEN(SUBSTITUTE($AI813:$AI816,"G", "")))</f>
        <v>0</v>
      </c>
      <c r="BG813" s="303">
        <f>SUMPRODUCT(LEN($AI813:$AI816)-LEN(SUBSTITUTE($AI813:$AI816,"M", "")))</f>
        <v>0</v>
      </c>
    </row>
    <row r="814" spans="2:60" ht="28.15" hidden="1" customHeight="1" thickBot="1">
      <c r="B814" s="29"/>
      <c r="C814" s="264"/>
      <c r="D814" s="37"/>
      <c r="E814" s="36"/>
      <c r="F814" s="36"/>
      <c r="G814" s="35"/>
      <c r="H814" s="256"/>
      <c r="I814" s="260"/>
      <c r="J814" s="260"/>
      <c r="K814" s="260"/>
      <c r="L814" s="32" t="s">
        <v>72</v>
      </c>
      <c r="M814" s="31"/>
      <c r="N814" s="32" t="s">
        <v>71</v>
      </c>
      <c r="O814" s="31"/>
      <c r="P814" s="32" t="s">
        <v>70</v>
      </c>
      <c r="Q814" s="31"/>
      <c r="R814" s="32" t="s">
        <v>69</v>
      </c>
      <c r="S814" s="31"/>
      <c r="T814" s="32" t="s">
        <v>68</v>
      </c>
      <c r="U814" s="31"/>
      <c r="V814" s="32" t="s">
        <v>67</v>
      </c>
      <c r="W814" s="31"/>
      <c r="X814" s="32" t="s">
        <v>66</v>
      </c>
      <c r="Y814" s="31"/>
      <c r="Z814" s="32" t="s">
        <v>65</v>
      </c>
      <c r="AA814" s="31"/>
      <c r="AB814" s="34" t="s">
        <v>64</v>
      </c>
      <c r="AC814" s="33"/>
      <c r="AD814" s="32" t="s">
        <v>63</v>
      </c>
      <c r="AE814" s="31"/>
      <c r="AF814" s="30"/>
      <c r="AG814" s="31"/>
      <c r="AH814" s="30"/>
      <c r="AI814" s="20"/>
      <c r="AJ814" s="250"/>
      <c r="AK814" s="253"/>
      <c r="AL814" s="19"/>
      <c r="AM814" s="7"/>
      <c r="AN814" s="7"/>
      <c r="AO814" s="239"/>
      <c r="AP814" s="230"/>
      <c r="AQ814" s="233"/>
      <c r="AR814" s="236"/>
      <c r="AS814" s="230"/>
      <c r="AT814" s="233"/>
      <c r="AU814" s="236"/>
      <c r="AV814" s="230"/>
      <c r="AW814" s="233"/>
      <c r="AX814" s="236"/>
      <c r="AY814" s="230"/>
      <c r="AZ814" s="233"/>
      <c r="BA814" s="236"/>
      <c r="BB814" s="230"/>
      <c r="BC814" s="233"/>
      <c r="BD814" s="298"/>
      <c r="BE814" s="301"/>
      <c r="BF814" s="301"/>
      <c r="BG814" s="304"/>
    </row>
    <row r="815" spans="2:60" ht="28.15" hidden="1" customHeight="1">
      <c r="B815" s="29"/>
      <c r="C815" s="265"/>
      <c r="D815" s="28"/>
      <c r="E815" s="27"/>
      <c r="F815" s="27"/>
      <c r="G815" s="26"/>
      <c r="H815" s="257"/>
      <c r="I815" s="261"/>
      <c r="J815" s="261"/>
      <c r="K815" s="261"/>
      <c r="L815" s="23" t="s">
        <v>62</v>
      </c>
      <c r="M815" s="22"/>
      <c r="N815" s="23" t="s">
        <v>61</v>
      </c>
      <c r="O815" s="22"/>
      <c r="P815" s="23" t="s">
        <v>60</v>
      </c>
      <c r="Q815" s="22"/>
      <c r="R815" s="23" t="s">
        <v>59</v>
      </c>
      <c r="S815" s="22"/>
      <c r="T815" s="23" t="s">
        <v>58</v>
      </c>
      <c r="U815" s="22"/>
      <c r="V815" s="23" t="s">
        <v>57</v>
      </c>
      <c r="W815" s="22"/>
      <c r="X815" s="23" t="s">
        <v>56</v>
      </c>
      <c r="Y815" s="22"/>
      <c r="Z815" s="23" t="s">
        <v>55</v>
      </c>
      <c r="AA815" s="22"/>
      <c r="AB815" s="25" t="s">
        <v>54</v>
      </c>
      <c r="AC815" s="24"/>
      <c r="AD815" s="23">
        <v>39</v>
      </c>
      <c r="AE815" s="22"/>
      <c r="AF815" s="21"/>
      <c r="AG815" s="22"/>
      <c r="AH815" s="21"/>
      <c r="AI815" s="20"/>
      <c r="AJ815" s="250"/>
      <c r="AK815" s="253"/>
      <c r="AL815" s="19"/>
      <c r="AM815" s="7"/>
      <c r="AN815" s="7"/>
      <c r="AO815" s="239"/>
      <c r="AP815" s="230"/>
      <c r="AQ815" s="233"/>
      <c r="AR815" s="236"/>
      <c r="AS815" s="230"/>
      <c r="AT815" s="233"/>
      <c r="AU815" s="236"/>
      <c r="AV815" s="230"/>
      <c r="AW815" s="233"/>
      <c r="AX815" s="236"/>
      <c r="AY815" s="230"/>
      <c r="AZ815" s="233"/>
      <c r="BA815" s="236"/>
      <c r="BB815" s="230"/>
      <c r="BC815" s="233"/>
      <c r="BD815" s="298"/>
      <c r="BE815" s="301"/>
      <c r="BF815" s="301"/>
      <c r="BG815" s="304"/>
    </row>
    <row r="816" spans="2:60" ht="28.15" hidden="1" customHeight="1" thickBot="1">
      <c r="B816" s="29"/>
      <c r="C816" s="266"/>
      <c r="D816" s="57"/>
      <c r="E816" s="56"/>
      <c r="F816" s="56"/>
      <c r="G816" s="55"/>
      <c r="H816" s="258"/>
      <c r="I816" s="262"/>
      <c r="J816" s="262"/>
      <c r="K816" s="262"/>
      <c r="L816" s="52" t="s">
        <v>53</v>
      </c>
      <c r="M816" s="51"/>
      <c r="N816" s="52" t="s">
        <v>52</v>
      </c>
      <c r="O816" s="51"/>
      <c r="P816" s="52" t="s">
        <v>51</v>
      </c>
      <c r="Q816" s="51"/>
      <c r="R816" s="52" t="s">
        <v>50</v>
      </c>
      <c r="S816" s="51"/>
      <c r="T816" s="52">
        <v>20</v>
      </c>
      <c r="U816" s="51"/>
      <c r="V816" s="52" t="s">
        <v>49</v>
      </c>
      <c r="W816" s="51"/>
      <c r="X816" s="52" t="s">
        <v>48</v>
      </c>
      <c r="Y816" s="51"/>
      <c r="Z816" s="52" t="s">
        <v>47</v>
      </c>
      <c r="AA816" s="51"/>
      <c r="AB816" s="54" t="s">
        <v>46</v>
      </c>
      <c r="AC816" s="53"/>
      <c r="AD816" s="52" t="s">
        <v>45</v>
      </c>
      <c r="AE816" s="51"/>
      <c r="AF816" s="50"/>
      <c r="AG816" s="51"/>
      <c r="AH816" s="50"/>
      <c r="AI816" s="49"/>
      <c r="AJ816" s="251"/>
      <c r="AK816" s="254"/>
      <c r="AL816" s="48"/>
      <c r="AM816" s="7"/>
      <c r="AN816" s="7"/>
      <c r="AO816" s="240"/>
      <c r="AP816" s="231"/>
      <c r="AQ816" s="234"/>
      <c r="AR816" s="237"/>
      <c r="AS816" s="231"/>
      <c r="AT816" s="234"/>
      <c r="AU816" s="237"/>
      <c r="AV816" s="231"/>
      <c r="AW816" s="234"/>
      <c r="AX816" s="237"/>
      <c r="AY816" s="231"/>
      <c r="AZ816" s="234"/>
      <c r="BA816" s="237"/>
      <c r="BB816" s="231"/>
      <c r="BC816" s="234"/>
      <c r="BD816" s="299"/>
      <c r="BE816" s="302"/>
      <c r="BF816" s="302"/>
      <c r="BG816" s="305"/>
    </row>
    <row r="817" spans="2:60" ht="28.15" hidden="1" customHeight="1">
      <c r="B817" s="29"/>
      <c r="C817" s="263">
        <v>3</v>
      </c>
      <c r="D817" s="47"/>
      <c r="E817" s="46"/>
      <c r="F817" s="46"/>
      <c r="G817" s="45"/>
      <c r="H817" s="255"/>
      <c r="I817" s="259"/>
      <c r="J817" s="259"/>
      <c r="K817" s="259"/>
      <c r="L817" s="42" t="s">
        <v>82</v>
      </c>
      <c r="M817" s="41"/>
      <c r="N817" s="42" t="s">
        <v>81</v>
      </c>
      <c r="O817" s="41"/>
      <c r="P817" s="42" t="s">
        <v>80</v>
      </c>
      <c r="Q817" s="41"/>
      <c r="R817" s="42" t="s">
        <v>79</v>
      </c>
      <c r="S817" s="41"/>
      <c r="T817" s="42" t="s">
        <v>78</v>
      </c>
      <c r="U817" s="41"/>
      <c r="V817" s="42" t="s">
        <v>77</v>
      </c>
      <c r="W817" s="41"/>
      <c r="X817" s="42" t="s">
        <v>76</v>
      </c>
      <c r="Y817" s="41"/>
      <c r="Z817" s="42" t="s">
        <v>75</v>
      </c>
      <c r="AA817" s="41"/>
      <c r="AB817" s="44" t="s">
        <v>74</v>
      </c>
      <c r="AC817" s="43"/>
      <c r="AD817" s="42" t="s">
        <v>73</v>
      </c>
      <c r="AE817" s="41"/>
      <c r="AF817" s="40"/>
      <c r="AG817" s="41"/>
      <c r="AH817" s="40"/>
      <c r="AI817" s="39"/>
      <c r="AJ817" s="245"/>
      <c r="AK817" s="245"/>
      <c r="AL817" s="38"/>
      <c r="AM817" s="7"/>
      <c r="AN817" s="7"/>
      <c r="AO817" s="238">
        <f>SUMPRODUCT(LEN($M817:$AE820)-LEN(SUBSTITUTE($M817:$AE820,"A", "")))</f>
        <v>0</v>
      </c>
      <c r="AP817" s="229">
        <f>SUMPRODUCT(LEN($AH817:$AH820)-LEN(SUBSTITUTE($AH817:$AH820,"A", "")))</f>
        <v>0</v>
      </c>
      <c r="AQ817" s="232">
        <f>SUMPRODUCT(LEN($AG817:$AG820)-LEN(SUBSTITUTE($AG817:$AG820,"A", "")))</f>
        <v>0</v>
      </c>
      <c r="AR817" s="235">
        <f>SUMPRODUCT(LEN($M817:$AE820)-LEN(SUBSTITUTE($M817:$AE820,"S", "")))</f>
        <v>0</v>
      </c>
      <c r="AS817" s="229">
        <f>SUMPRODUCT(LEN($AH817:$AH820)-LEN(SUBSTITUTE($AH817:$AH820,"S", "")))</f>
        <v>0</v>
      </c>
      <c r="AT817" s="232">
        <f>SUMPRODUCT(LEN($AG817:$AG820)-LEN(SUBSTITUTE($AG817:$AG820,"S", "")))</f>
        <v>0</v>
      </c>
      <c r="AU817" s="235">
        <f>SUMPRODUCT(LEN($M817:$AE820)-LEN(SUBSTITUTE($M817:$AE820,"F", "")))</f>
        <v>0</v>
      </c>
      <c r="AV817" s="229">
        <f>SUMPRODUCT(LEN($AH817:$AH820)-LEN(SUBSTITUTE($AH817:$AH820,"F", "")))</f>
        <v>0</v>
      </c>
      <c r="AW817" s="232">
        <f>SUMPRODUCT(LEN($AG817:$AG820)-LEN(SUBSTITUTE($AG817:$AG820,"F", "")))</f>
        <v>0</v>
      </c>
      <c r="AX817" s="235">
        <f>SUMPRODUCT(LEN($M817:$AE820)-LEN(SUBSTITUTE($M817:$AE820,"G", "")))</f>
        <v>0</v>
      </c>
      <c r="AY817" s="229">
        <f>SUMPRODUCT(LEN($AH817:$AH820)-LEN(SUBSTITUTE($AH817:$AH820,"G", "")))</f>
        <v>0</v>
      </c>
      <c r="AZ817" s="232">
        <f>SUMPRODUCT(LEN($AG817:$AG820)-LEN(SUBSTITUTE($AG817:$AG820,"G", "")))</f>
        <v>0</v>
      </c>
      <c r="BA817" s="235">
        <f>SUMPRODUCT(LEN($M817:$AE820)-LEN(SUBSTITUTE($M817:$AE820,"M", "")))</f>
        <v>0</v>
      </c>
      <c r="BB817" s="229">
        <f>SUMPRODUCT(LEN($AH817:$AH820)-LEN(SUBSTITUTE($AH817:$AH820,"M", "")))</f>
        <v>0</v>
      </c>
      <c r="BC817" s="232">
        <f>SUMPRODUCT(LEN($AG817:$AG820)-LEN(SUBSTITUTE($AG817:$AG820,"M", "")))</f>
        <v>0</v>
      </c>
      <c r="BD817" s="297">
        <f>SUMPRODUCT(LEN($AI817:$AI820)-LEN(SUBSTITUTE($AI817:$AI820,"S", "")))</f>
        <v>0</v>
      </c>
      <c r="BE817" s="300">
        <f>SUMPRODUCT(LEN($AI817:$AI820)-LEN(SUBSTITUTE($AI817:$AI820,"F", "")))</f>
        <v>0</v>
      </c>
      <c r="BF817" s="300">
        <f>SUMPRODUCT(LEN($AI817:$AI820)-LEN(SUBSTITUTE($AI817:$AI820,"G", "")))</f>
        <v>0</v>
      </c>
      <c r="BG817" s="303">
        <f>SUMPRODUCT(LEN($AI817:$AI820)-LEN(SUBSTITUTE($AI817:$AI820,"M", "")))</f>
        <v>0</v>
      </c>
    </row>
    <row r="818" spans="2:60" ht="28.15" hidden="1" customHeight="1" thickBot="1">
      <c r="B818" s="29"/>
      <c r="C818" s="264"/>
      <c r="D818" s="37"/>
      <c r="E818" s="36"/>
      <c r="F818" s="36"/>
      <c r="G818" s="35"/>
      <c r="H818" s="256"/>
      <c r="I818" s="260"/>
      <c r="J818" s="260"/>
      <c r="K818" s="260"/>
      <c r="L818" s="32" t="s">
        <v>72</v>
      </c>
      <c r="M818" s="31"/>
      <c r="N818" s="32" t="s">
        <v>71</v>
      </c>
      <c r="O818" s="31"/>
      <c r="P818" s="32" t="s">
        <v>70</v>
      </c>
      <c r="Q818" s="31"/>
      <c r="R818" s="32" t="s">
        <v>69</v>
      </c>
      <c r="S818" s="31"/>
      <c r="T818" s="32" t="s">
        <v>68</v>
      </c>
      <c r="U818" s="31"/>
      <c r="V818" s="32" t="s">
        <v>67</v>
      </c>
      <c r="W818" s="31"/>
      <c r="X818" s="32" t="s">
        <v>66</v>
      </c>
      <c r="Y818" s="31"/>
      <c r="Z818" s="32" t="s">
        <v>65</v>
      </c>
      <c r="AA818" s="31"/>
      <c r="AB818" s="34" t="s">
        <v>64</v>
      </c>
      <c r="AC818" s="33"/>
      <c r="AD818" s="32" t="s">
        <v>63</v>
      </c>
      <c r="AE818" s="31"/>
      <c r="AF818" s="30"/>
      <c r="AG818" s="31"/>
      <c r="AH818" s="30"/>
      <c r="AI818" s="20"/>
      <c r="AJ818" s="246"/>
      <c r="AK818" s="246"/>
      <c r="AL818" s="19"/>
      <c r="AM818" s="7"/>
      <c r="AN818" s="7"/>
      <c r="AO818" s="239"/>
      <c r="AP818" s="230"/>
      <c r="AQ818" s="233"/>
      <c r="AR818" s="236"/>
      <c r="AS818" s="230"/>
      <c r="AT818" s="233"/>
      <c r="AU818" s="236"/>
      <c r="AV818" s="230"/>
      <c r="AW818" s="233"/>
      <c r="AX818" s="236"/>
      <c r="AY818" s="230"/>
      <c r="AZ818" s="233"/>
      <c r="BA818" s="236"/>
      <c r="BB818" s="230"/>
      <c r="BC818" s="233"/>
      <c r="BD818" s="298"/>
      <c r="BE818" s="301"/>
      <c r="BF818" s="301"/>
      <c r="BG818" s="304"/>
    </row>
    <row r="819" spans="2:60" ht="28.15" hidden="1" customHeight="1">
      <c r="B819" s="29"/>
      <c r="C819" s="265"/>
      <c r="D819" s="28"/>
      <c r="E819" s="27"/>
      <c r="F819" s="27"/>
      <c r="G819" s="26"/>
      <c r="H819" s="257"/>
      <c r="I819" s="261"/>
      <c r="J819" s="261"/>
      <c r="K819" s="261"/>
      <c r="L819" s="23" t="s">
        <v>62</v>
      </c>
      <c r="M819" s="22"/>
      <c r="N819" s="23" t="s">
        <v>61</v>
      </c>
      <c r="O819" s="22"/>
      <c r="P819" s="23" t="s">
        <v>60</v>
      </c>
      <c r="Q819" s="22"/>
      <c r="R819" s="23" t="s">
        <v>59</v>
      </c>
      <c r="S819" s="22"/>
      <c r="T819" s="23" t="s">
        <v>58</v>
      </c>
      <c r="U819" s="22"/>
      <c r="V819" s="23" t="s">
        <v>57</v>
      </c>
      <c r="W819" s="22"/>
      <c r="X819" s="23" t="s">
        <v>56</v>
      </c>
      <c r="Y819" s="22"/>
      <c r="Z819" s="23" t="s">
        <v>55</v>
      </c>
      <c r="AA819" s="22"/>
      <c r="AB819" s="25" t="s">
        <v>54</v>
      </c>
      <c r="AC819" s="24"/>
      <c r="AD819" s="23">
        <v>39</v>
      </c>
      <c r="AE819" s="22"/>
      <c r="AF819" s="21"/>
      <c r="AG819" s="22"/>
      <c r="AH819" s="21"/>
      <c r="AI819" s="20"/>
      <c r="AJ819" s="246"/>
      <c r="AK819" s="246"/>
      <c r="AL819" s="19"/>
      <c r="AM819" s="7"/>
      <c r="AN819" s="7"/>
      <c r="AO819" s="239"/>
      <c r="AP819" s="230"/>
      <c r="AQ819" s="233"/>
      <c r="AR819" s="236"/>
      <c r="AS819" s="230"/>
      <c r="AT819" s="233"/>
      <c r="AU819" s="236"/>
      <c r="AV819" s="230"/>
      <c r="AW819" s="233"/>
      <c r="AX819" s="236"/>
      <c r="AY819" s="230"/>
      <c r="AZ819" s="233"/>
      <c r="BA819" s="236"/>
      <c r="BB819" s="230"/>
      <c r="BC819" s="233"/>
      <c r="BD819" s="298"/>
      <c r="BE819" s="301"/>
      <c r="BF819" s="301"/>
      <c r="BG819" s="304"/>
    </row>
    <row r="820" spans="2:60" ht="28.15" hidden="1" customHeight="1" thickBot="1">
      <c r="B820" s="18"/>
      <c r="C820" s="271"/>
      <c r="D820" s="17"/>
      <c r="E820" s="16"/>
      <c r="F820" s="16"/>
      <c r="G820" s="15"/>
      <c r="H820" s="258"/>
      <c r="I820" s="272"/>
      <c r="J820" s="272"/>
      <c r="K820" s="272"/>
      <c r="L820" s="12" t="s">
        <v>53</v>
      </c>
      <c r="M820" s="11"/>
      <c r="N820" s="12" t="s">
        <v>52</v>
      </c>
      <c r="O820" s="11"/>
      <c r="P820" s="12" t="s">
        <v>51</v>
      </c>
      <c r="Q820" s="11"/>
      <c r="R820" s="12" t="s">
        <v>50</v>
      </c>
      <c r="S820" s="11"/>
      <c r="T820" s="12">
        <v>20</v>
      </c>
      <c r="U820" s="11"/>
      <c r="V820" s="12" t="s">
        <v>49</v>
      </c>
      <c r="W820" s="11"/>
      <c r="X820" s="12" t="s">
        <v>48</v>
      </c>
      <c r="Y820" s="11"/>
      <c r="Z820" s="12" t="s">
        <v>47</v>
      </c>
      <c r="AA820" s="11"/>
      <c r="AB820" s="14" t="s">
        <v>46</v>
      </c>
      <c r="AC820" s="13"/>
      <c r="AD820" s="12" t="s">
        <v>45</v>
      </c>
      <c r="AE820" s="11"/>
      <c r="AF820" s="10"/>
      <c r="AG820" s="11"/>
      <c r="AH820" s="10"/>
      <c r="AI820" s="9"/>
      <c r="AJ820" s="247"/>
      <c r="AK820" s="247"/>
      <c r="AL820" s="8"/>
      <c r="AM820" s="7"/>
      <c r="AN820" s="7"/>
      <c r="AO820" s="240"/>
      <c r="AP820" s="231"/>
      <c r="AQ820" s="234"/>
      <c r="AR820" s="237"/>
      <c r="AS820" s="231"/>
      <c r="AT820" s="234"/>
      <c r="AU820" s="237"/>
      <c r="AV820" s="231"/>
      <c r="AW820" s="234"/>
      <c r="AX820" s="237"/>
      <c r="AY820" s="231"/>
      <c r="AZ820" s="234"/>
      <c r="BA820" s="237"/>
      <c r="BB820" s="231"/>
      <c r="BC820" s="234"/>
      <c r="BD820" s="299"/>
      <c r="BE820" s="302"/>
      <c r="BF820" s="302"/>
      <c r="BG820" s="305"/>
    </row>
    <row r="821" spans="2:60" ht="85.9" hidden="1" customHeight="1" thickBot="1">
      <c r="B821" s="94" t="s">
        <v>119</v>
      </c>
      <c r="C821" s="83" t="s">
        <v>118</v>
      </c>
      <c r="D821" s="88" t="s">
        <v>117</v>
      </c>
      <c r="E821" s="93" t="s">
        <v>116</v>
      </c>
      <c r="F821" s="92"/>
      <c r="G821" s="91"/>
      <c r="H821" s="90" t="s">
        <v>115</v>
      </c>
      <c r="I821" s="88" t="s">
        <v>43</v>
      </c>
      <c r="J821" s="88" t="s">
        <v>114</v>
      </c>
      <c r="K821" s="88" t="s">
        <v>44</v>
      </c>
      <c r="L821" s="227" t="s">
        <v>113</v>
      </c>
      <c r="M821" s="270"/>
      <c r="N821" s="227" t="s">
        <v>112</v>
      </c>
      <c r="O821" s="270"/>
      <c r="P821" s="227" t="s">
        <v>112</v>
      </c>
      <c r="Q821" s="228"/>
      <c r="R821" s="227" t="s">
        <v>112</v>
      </c>
      <c r="S821" s="228"/>
      <c r="T821" s="227" t="s">
        <v>112</v>
      </c>
      <c r="U821" s="228"/>
      <c r="V821" s="227" t="s">
        <v>112</v>
      </c>
      <c r="W821" s="228"/>
      <c r="X821" s="227" t="s">
        <v>112</v>
      </c>
      <c r="Y821" s="228"/>
      <c r="Z821" s="227" t="s">
        <v>112</v>
      </c>
      <c r="AA821" s="228"/>
      <c r="AB821" s="227" t="s">
        <v>112</v>
      </c>
      <c r="AC821" s="228"/>
      <c r="AD821" s="227" t="s">
        <v>112</v>
      </c>
      <c r="AE821" s="228"/>
      <c r="AF821" s="244" t="s">
        <v>111</v>
      </c>
      <c r="AG821" s="228"/>
      <c r="AH821" s="90" t="s">
        <v>110</v>
      </c>
      <c r="AI821" s="89" t="s">
        <v>109</v>
      </c>
      <c r="AJ821" s="88" t="s">
        <v>108</v>
      </c>
      <c r="AK821" s="88" t="s">
        <v>107</v>
      </c>
      <c r="AL821" s="87" t="s">
        <v>106</v>
      </c>
      <c r="AM821" s="86"/>
      <c r="AN821" s="86"/>
      <c r="AO821" s="84" t="s">
        <v>105</v>
      </c>
      <c r="AP821" s="83" t="s">
        <v>104</v>
      </c>
      <c r="AQ821" s="82" t="s">
        <v>103</v>
      </c>
      <c r="AR821" s="84" t="s">
        <v>102</v>
      </c>
      <c r="AS821" s="83" t="s">
        <v>101</v>
      </c>
      <c r="AT821" s="82" t="s">
        <v>100</v>
      </c>
      <c r="AU821" s="84" t="s">
        <v>99</v>
      </c>
      <c r="AV821" s="83" t="s">
        <v>98</v>
      </c>
      <c r="AW821" s="85" t="s">
        <v>97</v>
      </c>
      <c r="AX821" s="84" t="s">
        <v>96</v>
      </c>
      <c r="AY821" s="83" t="s">
        <v>95</v>
      </c>
      <c r="AZ821" s="82" t="s">
        <v>94</v>
      </c>
      <c r="BA821" s="84" t="s">
        <v>93</v>
      </c>
      <c r="BB821" s="83" t="s">
        <v>92</v>
      </c>
      <c r="BC821" s="82" t="s">
        <v>91</v>
      </c>
      <c r="BD821" s="81" t="s">
        <v>90</v>
      </c>
      <c r="BE821" s="80" t="s">
        <v>89</v>
      </c>
      <c r="BF821" s="80" t="s">
        <v>88</v>
      </c>
      <c r="BG821" s="79" t="s">
        <v>87</v>
      </c>
    </row>
    <row r="822" spans="2:60" ht="48" hidden="1" thickBot="1">
      <c r="B822" s="78" t="s">
        <v>124</v>
      </c>
      <c r="C822" s="77"/>
      <c r="D822" s="76"/>
      <c r="E822" s="267"/>
      <c r="F822" s="268"/>
      <c r="G822" s="269"/>
      <c r="H822" s="75" t="s">
        <v>85</v>
      </c>
      <c r="I822" s="74"/>
      <c r="J822" s="74"/>
      <c r="K822" s="73"/>
      <c r="L822" s="72"/>
      <c r="M822" s="68"/>
      <c r="N822" s="72"/>
      <c r="O822" s="68"/>
      <c r="P822" s="72"/>
      <c r="Q822" s="68"/>
      <c r="R822" s="72"/>
      <c r="S822" s="68"/>
      <c r="T822" s="72"/>
      <c r="U822" s="68"/>
      <c r="V822" s="72"/>
      <c r="W822" s="68"/>
      <c r="X822" s="72"/>
      <c r="Y822" s="68"/>
      <c r="Z822" s="72"/>
      <c r="AA822" s="71"/>
      <c r="AB822" s="70"/>
      <c r="AC822" s="70"/>
      <c r="AD822" s="70"/>
      <c r="AE822" s="70"/>
      <c r="AF822" s="69" t="s">
        <v>84</v>
      </c>
      <c r="AG822" s="68"/>
      <c r="AH822" s="68"/>
      <c r="AI822" s="68"/>
      <c r="AJ822" s="67"/>
      <c r="AK822" s="67"/>
      <c r="AL822" s="66"/>
      <c r="AM822" s="65"/>
      <c r="AN822" s="65"/>
      <c r="AO822" s="64">
        <f t="shared" ref="AO822:BG822" si="58">SUM(AO823:AO834)</f>
        <v>0</v>
      </c>
      <c r="AP822" s="63">
        <f t="shared" si="58"/>
        <v>0</v>
      </c>
      <c r="AQ822" s="62">
        <f t="shared" si="58"/>
        <v>0</v>
      </c>
      <c r="AR822" s="64">
        <f t="shared" si="58"/>
        <v>0</v>
      </c>
      <c r="AS822" s="63">
        <f t="shared" si="58"/>
        <v>0</v>
      </c>
      <c r="AT822" s="62">
        <f t="shared" si="58"/>
        <v>0</v>
      </c>
      <c r="AU822" s="64">
        <f t="shared" si="58"/>
        <v>0</v>
      </c>
      <c r="AV822" s="63">
        <f t="shared" si="58"/>
        <v>0</v>
      </c>
      <c r="AW822" s="62">
        <f t="shared" si="58"/>
        <v>0</v>
      </c>
      <c r="AX822" s="64">
        <f t="shared" si="58"/>
        <v>0</v>
      </c>
      <c r="AY822" s="63">
        <f t="shared" si="58"/>
        <v>0</v>
      </c>
      <c r="AZ822" s="62">
        <f t="shared" si="58"/>
        <v>0</v>
      </c>
      <c r="BA822" s="64">
        <f t="shared" si="58"/>
        <v>0</v>
      </c>
      <c r="BB822" s="63">
        <f t="shared" si="58"/>
        <v>0</v>
      </c>
      <c r="BC822" s="62">
        <f t="shared" si="58"/>
        <v>0</v>
      </c>
      <c r="BD822" s="61">
        <f t="shared" si="58"/>
        <v>0</v>
      </c>
      <c r="BE822" s="60">
        <f t="shared" si="58"/>
        <v>0</v>
      </c>
      <c r="BF822" s="60">
        <f t="shared" si="58"/>
        <v>0</v>
      </c>
      <c r="BG822" s="59">
        <f t="shared" si="58"/>
        <v>0</v>
      </c>
      <c r="BH822" s="58" t="s">
        <v>83</v>
      </c>
    </row>
    <row r="823" spans="2:60" ht="28.15" hidden="1" customHeight="1">
      <c r="B823" s="29"/>
      <c r="C823" s="263">
        <v>1</v>
      </c>
      <c r="D823" s="47"/>
      <c r="E823" s="46"/>
      <c r="F823" s="46"/>
      <c r="G823" s="45"/>
      <c r="H823" s="255"/>
      <c r="I823" s="259"/>
      <c r="J823" s="259"/>
      <c r="K823" s="259"/>
      <c r="L823" s="42" t="s">
        <v>82</v>
      </c>
      <c r="M823" s="41"/>
      <c r="N823" s="42" t="s">
        <v>81</v>
      </c>
      <c r="O823" s="41"/>
      <c r="P823" s="42" t="s">
        <v>80</v>
      </c>
      <c r="Q823" s="41"/>
      <c r="R823" s="42" t="s">
        <v>79</v>
      </c>
      <c r="S823" s="41"/>
      <c r="T823" s="42" t="s">
        <v>78</v>
      </c>
      <c r="U823" s="41"/>
      <c r="V823" s="42" t="s">
        <v>77</v>
      </c>
      <c r="W823" s="41"/>
      <c r="X823" s="42" t="s">
        <v>76</v>
      </c>
      <c r="Y823" s="41"/>
      <c r="Z823" s="42" t="s">
        <v>75</v>
      </c>
      <c r="AA823" s="41"/>
      <c r="AB823" s="44" t="s">
        <v>74</v>
      </c>
      <c r="AC823" s="43"/>
      <c r="AD823" s="42" t="s">
        <v>73</v>
      </c>
      <c r="AE823" s="41"/>
      <c r="AF823" s="40"/>
      <c r="AG823" s="41"/>
      <c r="AH823" s="40"/>
      <c r="AI823" s="39"/>
      <c r="AJ823" s="245"/>
      <c r="AK823" s="245"/>
      <c r="AL823" s="38"/>
      <c r="AM823" s="7"/>
      <c r="AN823" s="7"/>
      <c r="AO823" s="238">
        <f>SUMPRODUCT(LEN($M823:$AE826)-LEN(SUBSTITUTE($M823:$AE826,"A", "")))</f>
        <v>0</v>
      </c>
      <c r="AP823" s="229">
        <f>SUMPRODUCT(LEN($AH823:$AH826)-LEN(SUBSTITUTE($AH823:$AH826,"A", "")))</f>
        <v>0</v>
      </c>
      <c r="AQ823" s="232">
        <f>SUMPRODUCT(LEN($AG823:$AG826)-LEN(SUBSTITUTE($AG823:$AG826,"A", "")))</f>
        <v>0</v>
      </c>
      <c r="AR823" s="235">
        <f>SUMPRODUCT(LEN($M823:$AE826)-LEN(SUBSTITUTE($M823:$AE826,"S", "")))</f>
        <v>0</v>
      </c>
      <c r="AS823" s="229">
        <f>SUMPRODUCT(LEN($AH823:$AH826)-LEN(SUBSTITUTE($AH823:$AH826,"S", "")))</f>
        <v>0</v>
      </c>
      <c r="AT823" s="232">
        <f>SUMPRODUCT(LEN($AG823:$AG826)-LEN(SUBSTITUTE($AG823:$AG826,"S", "")))</f>
        <v>0</v>
      </c>
      <c r="AU823" s="235">
        <f>SUMPRODUCT(LEN($M823:$AE826)-LEN(SUBSTITUTE($M823:$AE826,"F", "")))</f>
        <v>0</v>
      </c>
      <c r="AV823" s="229">
        <f>SUMPRODUCT(LEN($AH823:$AH826)-LEN(SUBSTITUTE($AH823:$AH826,"F", "")))</f>
        <v>0</v>
      </c>
      <c r="AW823" s="232">
        <f>SUMPRODUCT(LEN($AG823:$AG826)-LEN(SUBSTITUTE($AG823:$AG826,"F", "")))</f>
        <v>0</v>
      </c>
      <c r="AX823" s="235">
        <f>SUMPRODUCT(LEN($M823:$AE826)-LEN(SUBSTITUTE($M823:$AE826,"G", "")))</f>
        <v>0</v>
      </c>
      <c r="AY823" s="229">
        <f>SUMPRODUCT(LEN($AH823:$AH826)-LEN(SUBSTITUTE($AH823:$AH826,"G", "")))</f>
        <v>0</v>
      </c>
      <c r="AZ823" s="232">
        <f>SUMPRODUCT(LEN($AG823:$AG826)-LEN(SUBSTITUTE($AG823:$AG826,"G", "")))</f>
        <v>0</v>
      </c>
      <c r="BA823" s="235">
        <f>SUMPRODUCT(LEN($M823:$AE826)-LEN(SUBSTITUTE($M823:$AE826,"M", "")))</f>
        <v>0</v>
      </c>
      <c r="BB823" s="229">
        <f>SUMPRODUCT(LEN($AH823:$AH826)-LEN(SUBSTITUTE($AH823:$AH826,"M", "")))</f>
        <v>0</v>
      </c>
      <c r="BC823" s="232">
        <f>SUMPRODUCT(LEN($AG823:$AG826)-LEN(SUBSTITUTE($AG823:$AG826,"M", "")))</f>
        <v>0</v>
      </c>
      <c r="BD823" s="297">
        <f>SUMPRODUCT(LEN($AI823:$AI826)-LEN(SUBSTITUTE($AI823:$AI826,"S", "")))</f>
        <v>0</v>
      </c>
      <c r="BE823" s="300">
        <f>SUMPRODUCT(LEN($AI823:$AI826)-LEN(SUBSTITUTE($AI823:$AI826,"F", "")))</f>
        <v>0</v>
      </c>
      <c r="BF823" s="300">
        <f>SUMPRODUCT(LEN($AI823:$AI826)-LEN(SUBSTITUTE($AI823:$AI826,"G", "")))</f>
        <v>0</v>
      </c>
      <c r="BG823" s="303">
        <f>SUMPRODUCT(LEN($AI823:$AI826)-LEN(SUBSTITUTE($AI823:$AI826,"M", "")))</f>
        <v>0</v>
      </c>
    </row>
    <row r="824" spans="2:60" ht="28.15" hidden="1" customHeight="1" thickBot="1">
      <c r="B824" s="29"/>
      <c r="C824" s="264"/>
      <c r="D824" s="37"/>
      <c r="E824" s="36"/>
      <c r="F824" s="36"/>
      <c r="G824" s="35"/>
      <c r="H824" s="256"/>
      <c r="I824" s="260"/>
      <c r="J824" s="260"/>
      <c r="K824" s="260"/>
      <c r="L824" s="32" t="s">
        <v>72</v>
      </c>
      <c r="M824" s="31"/>
      <c r="N824" s="32" t="s">
        <v>71</v>
      </c>
      <c r="O824" s="31"/>
      <c r="P824" s="32" t="s">
        <v>70</v>
      </c>
      <c r="Q824" s="31"/>
      <c r="R824" s="32" t="s">
        <v>69</v>
      </c>
      <c r="S824" s="31"/>
      <c r="T824" s="32" t="s">
        <v>68</v>
      </c>
      <c r="U824" s="31"/>
      <c r="V824" s="32" t="s">
        <v>67</v>
      </c>
      <c r="W824" s="31"/>
      <c r="X824" s="32" t="s">
        <v>66</v>
      </c>
      <c r="Y824" s="31"/>
      <c r="Z824" s="32" t="s">
        <v>65</v>
      </c>
      <c r="AA824" s="31"/>
      <c r="AB824" s="34" t="s">
        <v>64</v>
      </c>
      <c r="AC824" s="33"/>
      <c r="AD824" s="32" t="s">
        <v>63</v>
      </c>
      <c r="AE824" s="31"/>
      <c r="AF824" s="30"/>
      <c r="AG824" s="31"/>
      <c r="AH824" s="30"/>
      <c r="AI824" s="20"/>
      <c r="AJ824" s="246"/>
      <c r="AK824" s="246"/>
      <c r="AL824" s="19"/>
      <c r="AM824" s="7"/>
      <c r="AN824" s="7"/>
      <c r="AO824" s="239"/>
      <c r="AP824" s="230"/>
      <c r="AQ824" s="233"/>
      <c r="AR824" s="236"/>
      <c r="AS824" s="230"/>
      <c r="AT824" s="233"/>
      <c r="AU824" s="236"/>
      <c r="AV824" s="230"/>
      <c r="AW824" s="233"/>
      <c r="AX824" s="236"/>
      <c r="AY824" s="230"/>
      <c r="AZ824" s="233"/>
      <c r="BA824" s="236"/>
      <c r="BB824" s="230"/>
      <c r="BC824" s="233"/>
      <c r="BD824" s="298"/>
      <c r="BE824" s="301"/>
      <c r="BF824" s="301"/>
      <c r="BG824" s="304"/>
    </row>
    <row r="825" spans="2:60" ht="28.15" hidden="1" customHeight="1">
      <c r="B825" s="29"/>
      <c r="C825" s="265"/>
      <c r="D825" s="28"/>
      <c r="E825" s="27"/>
      <c r="F825" s="27"/>
      <c r="G825" s="26"/>
      <c r="H825" s="257"/>
      <c r="I825" s="261"/>
      <c r="J825" s="261"/>
      <c r="K825" s="261"/>
      <c r="L825" s="23" t="s">
        <v>62</v>
      </c>
      <c r="M825" s="22"/>
      <c r="N825" s="23" t="s">
        <v>61</v>
      </c>
      <c r="O825" s="22"/>
      <c r="P825" s="23" t="s">
        <v>60</v>
      </c>
      <c r="Q825" s="22"/>
      <c r="R825" s="23" t="s">
        <v>59</v>
      </c>
      <c r="S825" s="22"/>
      <c r="T825" s="23" t="s">
        <v>58</v>
      </c>
      <c r="U825" s="22"/>
      <c r="V825" s="23" t="s">
        <v>57</v>
      </c>
      <c r="W825" s="22"/>
      <c r="X825" s="23" t="s">
        <v>56</v>
      </c>
      <c r="Y825" s="22"/>
      <c r="Z825" s="23" t="s">
        <v>55</v>
      </c>
      <c r="AA825" s="22"/>
      <c r="AB825" s="25" t="s">
        <v>54</v>
      </c>
      <c r="AC825" s="24"/>
      <c r="AD825" s="23">
        <v>39</v>
      </c>
      <c r="AE825" s="22"/>
      <c r="AF825" s="21"/>
      <c r="AG825" s="22"/>
      <c r="AH825" s="21"/>
      <c r="AI825" s="20"/>
      <c r="AJ825" s="246"/>
      <c r="AK825" s="246"/>
      <c r="AL825" s="19"/>
      <c r="AM825" s="7"/>
      <c r="AN825" s="7"/>
      <c r="AO825" s="239"/>
      <c r="AP825" s="230"/>
      <c r="AQ825" s="233"/>
      <c r="AR825" s="236"/>
      <c r="AS825" s="230"/>
      <c r="AT825" s="233"/>
      <c r="AU825" s="236"/>
      <c r="AV825" s="230"/>
      <c r="AW825" s="233"/>
      <c r="AX825" s="236"/>
      <c r="AY825" s="230"/>
      <c r="AZ825" s="233"/>
      <c r="BA825" s="236"/>
      <c r="BB825" s="230"/>
      <c r="BC825" s="233"/>
      <c r="BD825" s="298"/>
      <c r="BE825" s="301"/>
      <c r="BF825" s="301"/>
      <c r="BG825" s="304"/>
    </row>
    <row r="826" spans="2:60" ht="28.15" hidden="1" customHeight="1" thickBot="1">
      <c r="B826" s="29"/>
      <c r="C826" s="266"/>
      <c r="D826" s="57"/>
      <c r="E826" s="56"/>
      <c r="F826" s="56"/>
      <c r="G826" s="55"/>
      <c r="H826" s="258"/>
      <c r="I826" s="262"/>
      <c r="J826" s="262"/>
      <c r="K826" s="262"/>
      <c r="L826" s="52" t="s">
        <v>53</v>
      </c>
      <c r="M826" s="51"/>
      <c r="N826" s="52" t="s">
        <v>52</v>
      </c>
      <c r="O826" s="51"/>
      <c r="P826" s="52" t="s">
        <v>51</v>
      </c>
      <c r="Q826" s="51"/>
      <c r="R826" s="52" t="s">
        <v>50</v>
      </c>
      <c r="S826" s="51"/>
      <c r="T826" s="52">
        <v>20</v>
      </c>
      <c r="U826" s="51"/>
      <c r="V826" s="52" t="s">
        <v>49</v>
      </c>
      <c r="W826" s="51"/>
      <c r="X826" s="52" t="s">
        <v>48</v>
      </c>
      <c r="Y826" s="51"/>
      <c r="Z826" s="52" t="s">
        <v>47</v>
      </c>
      <c r="AA826" s="51"/>
      <c r="AB826" s="54" t="s">
        <v>46</v>
      </c>
      <c r="AC826" s="53"/>
      <c r="AD826" s="52" t="s">
        <v>45</v>
      </c>
      <c r="AE826" s="51"/>
      <c r="AF826" s="50"/>
      <c r="AG826" s="51"/>
      <c r="AH826" s="50"/>
      <c r="AI826" s="49"/>
      <c r="AJ826" s="248"/>
      <c r="AK826" s="248"/>
      <c r="AL826" s="48"/>
      <c r="AM826" s="7"/>
      <c r="AN826" s="7"/>
      <c r="AO826" s="240"/>
      <c r="AP826" s="231"/>
      <c r="AQ826" s="234"/>
      <c r="AR826" s="237"/>
      <c r="AS826" s="231"/>
      <c r="AT826" s="234"/>
      <c r="AU826" s="237"/>
      <c r="AV826" s="231"/>
      <c r="AW826" s="234"/>
      <c r="AX826" s="237"/>
      <c r="AY826" s="231"/>
      <c r="AZ826" s="234"/>
      <c r="BA826" s="237"/>
      <c r="BB826" s="231"/>
      <c r="BC826" s="234"/>
      <c r="BD826" s="299"/>
      <c r="BE826" s="302"/>
      <c r="BF826" s="302"/>
      <c r="BG826" s="305"/>
    </row>
    <row r="827" spans="2:60" ht="28.15" hidden="1" customHeight="1">
      <c r="B827" s="29"/>
      <c r="C827" s="263">
        <v>2</v>
      </c>
      <c r="D827" s="47"/>
      <c r="E827" s="46"/>
      <c r="F827" s="46"/>
      <c r="G827" s="45"/>
      <c r="H827" s="255"/>
      <c r="I827" s="259"/>
      <c r="J827" s="259"/>
      <c r="K827" s="259"/>
      <c r="L827" s="42" t="s">
        <v>82</v>
      </c>
      <c r="M827" s="41"/>
      <c r="N827" s="42" t="s">
        <v>81</v>
      </c>
      <c r="O827" s="41"/>
      <c r="P827" s="42" t="s">
        <v>80</v>
      </c>
      <c r="Q827" s="41"/>
      <c r="R827" s="42" t="s">
        <v>79</v>
      </c>
      <c r="S827" s="41"/>
      <c r="T827" s="42" t="s">
        <v>78</v>
      </c>
      <c r="U827" s="41"/>
      <c r="V827" s="42" t="s">
        <v>77</v>
      </c>
      <c r="W827" s="41"/>
      <c r="X827" s="42" t="s">
        <v>76</v>
      </c>
      <c r="Y827" s="41"/>
      <c r="Z827" s="42" t="s">
        <v>75</v>
      </c>
      <c r="AA827" s="41"/>
      <c r="AB827" s="44" t="s">
        <v>74</v>
      </c>
      <c r="AC827" s="43"/>
      <c r="AD827" s="42" t="s">
        <v>73</v>
      </c>
      <c r="AE827" s="41"/>
      <c r="AF827" s="40"/>
      <c r="AG827" s="41"/>
      <c r="AH827" s="40"/>
      <c r="AI827" s="39"/>
      <c r="AJ827" s="249"/>
      <c r="AK827" s="252"/>
      <c r="AL827" s="38"/>
      <c r="AM827" s="7"/>
      <c r="AN827" s="7"/>
      <c r="AO827" s="238">
        <f>SUMPRODUCT(LEN($M827:$AE830)-LEN(SUBSTITUTE($M827:$AE830,"A", "")))</f>
        <v>0</v>
      </c>
      <c r="AP827" s="229">
        <f>SUMPRODUCT(LEN($AH827:$AH830)-LEN(SUBSTITUTE($AH827:$AH830,"A", "")))</f>
        <v>0</v>
      </c>
      <c r="AQ827" s="232">
        <f>SUMPRODUCT(LEN($AG827:$AG830)-LEN(SUBSTITUTE($AG827:$AG830,"A", "")))</f>
        <v>0</v>
      </c>
      <c r="AR827" s="235">
        <f>SUMPRODUCT(LEN($M827:$AE830)-LEN(SUBSTITUTE($M827:$AE830,"S", "")))</f>
        <v>0</v>
      </c>
      <c r="AS827" s="229">
        <f>SUMPRODUCT(LEN($AH827:$AH830)-LEN(SUBSTITUTE($AH827:$AH830,"S", "")))</f>
        <v>0</v>
      </c>
      <c r="AT827" s="232">
        <f>SUMPRODUCT(LEN($AG827:$AG830)-LEN(SUBSTITUTE($AG827:$AG830,"S", "")))</f>
        <v>0</v>
      </c>
      <c r="AU827" s="235">
        <f>SUMPRODUCT(LEN($M827:$AE830)-LEN(SUBSTITUTE($M827:$AE830,"F", "")))</f>
        <v>0</v>
      </c>
      <c r="AV827" s="229">
        <f>SUMPRODUCT(LEN($AH827:$AH830)-LEN(SUBSTITUTE($AH827:$AH830,"F", "")))</f>
        <v>0</v>
      </c>
      <c r="AW827" s="232">
        <f>SUMPRODUCT(LEN($AG827:$AG830)-LEN(SUBSTITUTE($AG827:$AG830,"F", "")))</f>
        <v>0</v>
      </c>
      <c r="AX827" s="235">
        <f>SUMPRODUCT(LEN($M827:$AE830)-LEN(SUBSTITUTE($M827:$AE830,"G", "")))</f>
        <v>0</v>
      </c>
      <c r="AY827" s="229">
        <f>SUMPRODUCT(LEN($AH827:$AH830)-LEN(SUBSTITUTE($AH827:$AH830,"G", "")))</f>
        <v>0</v>
      </c>
      <c r="AZ827" s="232">
        <f>SUMPRODUCT(LEN($AG827:$AG830)-LEN(SUBSTITUTE($AG827:$AG830,"G", "")))</f>
        <v>0</v>
      </c>
      <c r="BA827" s="235">
        <f>SUMPRODUCT(LEN($M827:$AE830)-LEN(SUBSTITUTE($M827:$AE830,"M", "")))</f>
        <v>0</v>
      </c>
      <c r="BB827" s="229">
        <f>SUMPRODUCT(LEN($AH827:$AH830)-LEN(SUBSTITUTE($AH827:$AH830,"M", "")))</f>
        <v>0</v>
      </c>
      <c r="BC827" s="232">
        <f>SUMPRODUCT(LEN($AG827:$AG830)-LEN(SUBSTITUTE($AG827:$AG830,"M", "")))</f>
        <v>0</v>
      </c>
      <c r="BD827" s="297">
        <f>SUMPRODUCT(LEN($AI827:$AI830)-LEN(SUBSTITUTE($AI827:$AI830,"S", "")))</f>
        <v>0</v>
      </c>
      <c r="BE827" s="300">
        <f>SUMPRODUCT(LEN($AI827:$AI830)-LEN(SUBSTITUTE($AI827:$AI830,"F", "")))</f>
        <v>0</v>
      </c>
      <c r="BF827" s="300">
        <f>SUMPRODUCT(LEN($AI827:$AI830)-LEN(SUBSTITUTE($AI827:$AI830,"G", "")))</f>
        <v>0</v>
      </c>
      <c r="BG827" s="303">
        <f>SUMPRODUCT(LEN($AI827:$AI830)-LEN(SUBSTITUTE($AI827:$AI830,"M", "")))</f>
        <v>0</v>
      </c>
    </row>
    <row r="828" spans="2:60" ht="28.15" hidden="1" customHeight="1" thickBot="1">
      <c r="B828" s="29"/>
      <c r="C828" s="264"/>
      <c r="D828" s="37"/>
      <c r="E828" s="36"/>
      <c r="F828" s="36"/>
      <c r="G828" s="35"/>
      <c r="H828" s="256"/>
      <c r="I828" s="260"/>
      <c r="J828" s="260"/>
      <c r="K828" s="260"/>
      <c r="L828" s="32" t="s">
        <v>72</v>
      </c>
      <c r="M828" s="31"/>
      <c r="N828" s="32" t="s">
        <v>71</v>
      </c>
      <c r="O828" s="31"/>
      <c r="P828" s="32" t="s">
        <v>70</v>
      </c>
      <c r="Q828" s="31"/>
      <c r="R828" s="32" t="s">
        <v>69</v>
      </c>
      <c r="S828" s="31"/>
      <c r="T828" s="32" t="s">
        <v>68</v>
      </c>
      <c r="U828" s="31"/>
      <c r="V828" s="32" t="s">
        <v>67</v>
      </c>
      <c r="W828" s="31"/>
      <c r="X828" s="32" t="s">
        <v>66</v>
      </c>
      <c r="Y828" s="31"/>
      <c r="Z828" s="32" t="s">
        <v>65</v>
      </c>
      <c r="AA828" s="31"/>
      <c r="AB828" s="34" t="s">
        <v>64</v>
      </c>
      <c r="AC828" s="33"/>
      <c r="AD828" s="32" t="s">
        <v>63</v>
      </c>
      <c r="AE828" s="31"/>
      <c r="AF828" s="30"/>
      <c r="AG828" s="31"/>
      <c r="AH828" s="30"/>
      <c r="AI828" s="20"/>
      <c r="AJ828" s="250"/>
      <c r="AK828" s="253"/>
      <c r="AL828" s="19"/>
      <c r="AM828" s="7"/>
      <c r="AN828" s="7"/>
      <c r="AO828" s="239"/>
      <c r="AP828" s="230"/>
      <c r="AQ828" s="233"/>
      <c r="AR828" s="236"/>
      <c r="AS828" s="230"/>
      <c r="AT828" s="233"/>
      <c r="AU828" s="236"/>
      <c r="AV828" s="230"/>
      <c r="AW828" s="233"/>
      <c r="AX828" s="236"/>
      <c r="AY828" s="230"/>
      <c r="AZ828" s="233"/>
      <c r="BA828" s="236"/>
      <c r="BB828" s="230"/>
      <c r="BC828" s="233"/>
      <c r="BD828" s="298"/>
      <c r="BE828" s="301"/>
      <c r="BF828" s="301"/>
      <c r="BG828" s="304"/>
    </row>
    <row r="829" spans="2:60" ht="28.15" hidden="1" customHeight="1">
      <c r="B829" s="29"/>
      <c r="C829" s="265"/>
      <c r="D829" s="28"/>
      <c r="E829" s="27"/>
      <c r="F829" s="27"/>
      <c r="G829" s="26"/>
      <c r="H829" s="257"/>
      <c r="I829" s="261"/>
      <c r="J829" s="261"/>
      <c r="K829" s="261"/>
      <c r="L829" s="23" t="s">
        <v>62</v>
      </c>
      <c r="M829" s="22"/>
      <c r="N829" s="23" t="s">
        <v>61</v>
      </c>
      <c r="O829" s="22"/>
      <c r="P829" s="23" t="s">
        <v>60</v>
      </c>
      <c r="Q829" s="22"/>
      <c r="R829" s="23" t="s">
        <v>59</v>
      </c>
      <c r="S829" s="22"/>
      <c r="T829" s="23" t="s">
        <v>58</v>
      </c>
      <c r="U829" s="22"/>
      <c r="V829" s="23" t="s">
        <v>57</v>
      </c>
      <c r="W829" s="22"/>
      <c r="X829" s="23" t="s">
        <v>56</v>
      </c>
      <c r="Y829" s="22"/>
      <c r="Z829" s="23" t="s">
        <v>55</v>
      </c>
      <c r="AA829" s="22"/>
      <c r="AB829" s="25" t="s">
        <v>54</v>
      </c>
      <c r="AC829" s="24"/>
      <c r="AD829" s="23">
        <v>39</v>
      </c>
      <c r="AE829" s="22"/>
      <c r="AF829" s="21"/>
      <c r="AG829" s="22"/>
      <c r="AH829" s="21"/>
      <c r="AI829" s="20"/>
      <c r="AJ829" s="250"/>
      <c r="AK829" s="253"/>
      <c r="AL829" s="19"/>
      <c r="AM829" s="7"/>
      <c r="AN829" s="7"/>
      <c r="AO829" s="239"/>
      <c r="AP829" s="230"/>
      <c r="AQ829" s="233"/>
      <c r="AR829" s="236"/>
      <c r="AS829" s="230"/>
      <c r="AT829" s="233"/>
      <c r="AU829" s="236"/>
      <c r="AV829" s="230"/>
      <c r="AW829" s="233"/>
      <c r="AX829" s="236"/>
      <c r="AY829" s="230"/>
      <c r="AZ829" s="233"/>
      <c r="BA829" s="236"/>
      <c r="BB829" s="230"/>
      <c r="BC829" s="233"/>
      <c r="BD829" s="298"/>
      <c r="BE829" s="301"/>
      <c r="BF829" s="301"/>
      <c r="BG829" s="304"/>
    </row>
    <row r="830" spans="2:60" ht="28.15" hidden="1" customHeight="1" thickBot="1">
      <c r="B830" s="29"/>
      <c r="C830" s="266"/>
      <c r="D830" s="57"/>
      <c r="E830" s="56"/>
      <c r="F830" s="56"/>
      <c r="G830" s="55"/>
      <c r="H830" s="258"/>
      <c r="I830" s="262"/>
      <c r="J830" s="262"/>
      <c r="K830" s="262"/>
      <c r="L830" s="52" t="s">
        <v>53</v>
      </c>
      <c r="M830" s="51"/>
      <c r="N830" s="52" t="s">
        <v>52</v>
      </c>
      <c r="O830" s="51"/>
      <c r="P830" s="52" t="s">
        <v>51</v>
      </c>
      <c r="Q830" s="51"/>
      <c r="R830" s="52" t="s">
        <v>50</v>
      </c>
      <c r="S830" s="51"/>
      <c r="T830" s="52">
        <v>20</v>
      </c>
      <c r="U830" s="51"/>
      <c r="V830" s="52" t="s">
        <v>49</v>
      </c>
      <c r="W830" s="51"/>
      <c r="X830" s="52" t="s">
        <v>48</v>
      </c>
      <c r="Y830" s="51"/>
      <c r="Z830" s="52" t="s">
        <v>47</v>
      </c>
      <c r="AA830" s="51"/>
      <c r="AB830" s="54" t="s">
        <v>46</v>
      </c>
      <c r="AC830" s="53"/>
      <c r="AD830" s="52" t="s">
        <v>45</v>
      </c>
      <c r="AE830" s="51"/>
      <c r="AF830" s="50"/>
      <c r="AG830" s="51"/>
      <c r="AH830" s="50"/>
      <c r="AI830" s="49"/>
      <c r="AJ830" s="251"/>
      <c r="AK830" s="254"/>
      <c r="AL830" s="48"/>
      <c r="AM830" s="7"/>
      <c r="AN830" s="7"/>
      <c r="AO830" s="240"/>
      <c r="AP830" s="231"/>
      <c r="AQ830" s="234"/>
      <c r="AR830" s="237"/>
      <c r="AS830" s="231"/>
      <c r="AT830" s="234"/>
      <c r="AU830" s="237"/>
      <c r="AV830" s="231"/>
      <c r="AW830" s="234"/>
      <c r="AX830" s="237"/>
      <c r="AY830" s="231"/>
      <c r="AZ830" s="234"/>
      <c r="BA830" s="237"/>
      <c r="BB830" s="231"/>
      <c r="BC830" s="234"/>
      <c r="BD830" s="299"/>
      <c r="BE830" s="302"/>
      <c r="BF830" s="302"/>
      <c r="BG830" s="305"/>
    </row>
    <row r="831" spans="2:60" ht="28.15" hidden="1" customHeight="1">
      <c r="B831" s="29"/>
      <c r="C831" s="263">
        <v>3</v>
      </c>
      <c r="D831" s="47"/>
      <c r="E831" s="46"/>
      <c r="F831" s="46"/>
      <c r="G831" s="45"/>
      <c r="H831" s="255"/>
      <c r="I831" s="259"/>
      <c r="J831" s="259"/>
      <c r="K831" s="259"/>
      <c r="L831" s="42" t="s">
        <v>82</v>
      </c>
      <c r="M831" s="41"/>
      <c r="N831" s="42" t="s">
        <v>81</v>
      </c>
      <c r="O831" s="41"/>
      <c r="P831" s="42" t="s">
        <v>80</v>
      </c>
      <c r="Q831" s="41"/>
      <c r="R831" s="42" t="s">
        <v>79</v>
      </c>
      <c r="S831" s="41"/>
      <c r="T831" s="42" t="s">
        <v>78</v>
      </c>
      <c r="U831" s="41"/>
      <c r="V831" s="42" t="s">
        <v>77</v>
      </c>
      <c r="W831" s="41"/>
      <c r="X831" s="42" t="s">
        <v>76</v>
      </c>
      <c r="Y831" s="41"/>
      <c r="Z831" s="42" t="s">
        <v>75</v>
      </c>
      <c r="AA831" s="41"/>
      <c r="AB831" s="44" t="s">
        <v>74</v>
      </c>
      <c r="AC831" s="43"/>
      <c r="AD831" s="42" t="s">
        <v>73</v>
      </c>
      <c r="AE831" s="41"/>
      <c r="AF831" s="40"/>
      <c r="AG831" s="41"/>
      <c r="AH831" s="40"/>
      <c r="AI831" s="39"/>
      <c r="AJ831" s="245"/>
      <c r="AK831" s="245"/>
      <c r="AL831" s="38"/>
      <c r="AM831" s="7"/>
      <c r="AN831" s="7"/>
      <c r="AO831" s="238">
        <f>SUMPRODUCT(LEN($M831:$AE834)-LEN(SUBSTITUTE($M831:$AE834,"A", "")))</f>
        <v>0</v>
      </c>
      <c r="AP831" s="229">
        <f>SUMPRODUCT(LEN($AH831:$AH834)-LEN(SUBSTITUTE($AH831:$AH834,"A", "")))</f>
        <v>0</v>
      </c>
      <c r="AQ831" s="232">
        <f>SUMPRODUCT(LEN($AG831:$AG834)-LEN(SUBSTITUTE($AG831:$AG834,"A", "")))</f>
        <v>0</v>
      </c>
      <c r="AR831" s="235">
        <f>SUMPRODUCT(LEN($M831:$AE834)-LEN(SUBSTITUTE($M831:$AE834,"S", "")))</f>
        <v>0</v>
      </c>
      <c r="AS831" s="229">
        <f>SUMPRODUCT(LEN($AH831:$AH834)-LEN(SUBSTITUTE($AH831:$AH834,"S", "")))</f>
        <v>0</v>
      </c>
      <c r="AT831" s="232">
        <f>SUMPRODUCT(LEN($AG831:$AG834)-LEN(SUBSTITUTE($AG831:$AG834,"S", "")))</f>
        <v>0</v>
      </c>
      <c r="AU831" s="235">
        <f>SUMPRODUCT(LEN($M831:$AE834)-LEN(SUBSTITUTE($M831:$AE834,"F", "")))</f>
        <v>0</v>
      </c>
      <c r="AV831" s="229">
        <f>SUMPRODUCT(LEN($AH831:$AH834)-LEN(SUBSTITUTE($AH831:$AH834,"F", "")))</f>
        <v>0</v>
      </c>
      <c r="AW831" s="232">
        <f>SUMPRODUCT(LEN($AG831:$AG834)-LEN(SUBSTITUTE($AG831:$AG834,"F", "")))</f>
        <v>0</v>
      </c>
      <c r="AX831" s="235">
        <f>SUMPRODUCT(LEN($M831:$AE834)-LEN(SUBSTITUTE($M831:$AE834,"G", "")))</f>
        <v>0</v>
      </c>
      <c r="AY831" s="229">
        <f>SUMPRODUCT(LEN($AH831:$AH834)-LEN(SUBSTITUTE($AH831:$AH834,"G", "")))</f>
        <v>0</v>
      </c>
      <c r="AZ831" s="232">
        <f>SUMPRODUCT(LEN($AG831:$AG834)-LEN(SUBSTITUTE($AG831:$AG834,"G", "")))</f>
        <v>0</v>
      </c>
      <c r="BA831" s="235">
        <f>SUMPRODUCT(LEN($M831:$AE834)-LEN(SUBSTITUTE($M831:$AE834,"M", "")))</f>
        <v>0</v>
      </c>
      <c r="BB831" s="229">
        <f>SUMPRODUCT(LEN($AH831:$AH834)-LEN(SUBSTITUTE($AH831:$AH834,"M", "")))</f>
        <v>0</v>
      </c>
      <c r="BC831" s="232">
        <f>SUMPRODUCT(LEN($AG831:$AG834)-LEN(SUBSTITUTE($AG831:$AG834,"M", "")))</f>
        <v>0</v>
      </c>
      <c r="BD831" s="297">
        <f>SUMPRODUCT(LEN($AI831:$AI834)-LEN(SUBSTITUTE($AI831:$AI834,"S", "")))</f>
        <v>0</v>
      </c>
      <c r="BE831" s="300">
        <f>SUMPRODUCT(LEN($AI831:$AI834)-LEN(SUBSTITUTE($AI831:$AI834,"F", "")))</f>
        <v>0</v>
      </c>
      <c r="BF831" s="300">
        <f>SUMPRODUCT(LEN($AI831:$AI834)-LEN(SUBSTITUTE($AI831:$AI834,"G", "")))</f>
        <v>0</v>
      </c>
      <c r="BG831" s="303">
        <f>SUMPRODUCT(LEN($AI831:$AI834)-LEN(SUBSTITUTE($AI831:$AI834,"M", "")))</f>
        <v>0</v>
      </c>
    </row>
    <row r="832" spans="2:60" ht="28.15" hidden="1" customHeight="1" thickBot="1">
      <c r="B832" s="29"/>
      <c r="C832" s="264"/>
      <c r="D832" s="37"/>
      <c r="E832" s="36"/>
      <c r="F832" s="36"/>
      <c r="G832" s="35"/>
      <c r="H832" s="256"/>
      <c r="I832" s="260"/>
      <c r="J832" s="260"/>
      <c r="K832" s="260"/>
      <c r="L832" s="32" t="s">
        <v>72</v>
      </c>
      <c r="M832" s="31"/>
      <c r="N832" s="32" t="s">
        <v>71</v>
      </c>
      <c r="O832" s="31"/>
      <c r="P832" s="32" t="s">
        <v>70</v>
      </c>
      <c r="Q832" s="31"/>
      <c r="R832" s="32" t="s">
        <v>69</v>
      </c>
      <c r="S832" s="31"/>
      <c r="T832" s="32" t="s">
        <v>68</v>
      </c>
      <c r="U832" s="31"/>
      <c r="V832" s="32" t="s">
        <v>67</v>
      </c>
      <c r="W832" s="31"/>
      <c r="X832" s="32" t="s">
        <v>66</v>
      </c>
      <c r="Y832" s="31"/>
      <c r="Z832" s="32" t="s">
        <v>65</v>
      </c>
      <c r="AA832" s="31"/>
      <c r="AB832" s="34" t="s">
        <v>64</v>
      </c>
      <c r="AC832" s="33"/>
      <c r="AD832" s="32" t="s">
        <v>63</v>
      </c>
      <c r="AE832" s="31"/>
      <c r="AF832" s="30"/>
      <c r="AG832" s="31"/>
      <c r="AH832" s="30"/>
      <c r="AI832" s="20"/>
      <c r="AJ832" s="246"/>
      <c r="AK832" s="246"/>
      <c r="AL832" s="19"/>
      <c r="AM832" s="7"/>
      <c r="AN832" s="7"/>
      <c r="AO832" s="239"/>
      <c r="AP832" s="230"/>
      <c r="AQ832" s="233"/>
      <c r="AR832" s="236"/>
      <c r="AS832" s="230"/>
      <c r="AT832" s="233"/>
      <c r="AU832" s="236"/>
      <c r="AV832" s="230"/>
      <c r="AW832" s="233"/>
      <c r="AX832" s="236"/>
      <c r="AY832" s="230"/>
      <c r="AZ832" s="233"/>
      <c r="BA832" s="236"/>
      <c r="BB832" s="230"/>
      <c r="BC832" s="233"/>
      <c r="BD832" s="298"/>
      <c r="BE832" s="301"/>
      <c r="BF832" s="301"/>
      <c r="BG832" s="304"/>
    </row>
    <row r="833" spans="2:60" ht="28.15" hidden="1" customHeight="1">
      <c r="B833" s="29"/>
      <c r="C833" s="265"/>
      <c r="D833" s="28"/>
      <c r="E833" s="27"/>
      <c r="F833" s="27"/>
      <c r="G833" s="26"/>
      <c r="H833" s="257"/>
      <c r="I833" s="261"/>
      <c r="J833" s="261"/>
      <c r="K833" s="261"/>
      <c r="L833" s="23" t="s">
        <v>62</v>
      </c>
      <c r="M833" s="22"/>
      <c r="N833" s="23" t="s">
        <v>61</v>
      </c>
      <c r="O833" s="22"/>
      <c r="P833" s="23" t="s">
        <v>60</v>
      </c>
      <c r="Q833" s="22"/>
      <c r="R833" s="23" t="s">
        <v>59</v>
      </c>
      <c r="S833" s="22"/>
      <c r="T833" s="23" t="s">
        <v>58</v>
      </c>
      <c r="U833" s="22"/>
      <c r="V833" s="23" t="s">
        <v>57</v>
      </c>
      <c r="W833" s="22"/>
      <c r="X833" s="23" t="s">
        <v>56</v>
      </c>
      <c r="Y833" s="22"/>
      <c r="Z833" s="23" t="s">
        <v>55</v>
      </c>
      <c r="AA833" s="22"/>
      <c r="AB833" s="25" t="s">
        <v>54</v>
      </c>
      <c r="AC833" s="24"/>
      <c r="AD833" s="23">
        <v>39</v>
      </c>
      <c r="AE833" s="22"/>
      <c r="AF833" s="21"/>
      <c r="AG833" s="22"/>
      <c r="AH833" s="21"/>
      <c r="AI833" s="20"/>
      <c r="AJ833" s="246"/>
      <c r="AK833" s="246"/>
      <c r="AL833" s="19"/>
      <c r="AM833" s="7"/>
      <c r="AN833" s="7"/>
      <c r="AO833" s="239"/>
      <c r="AP833" s="230"/>
      <c r="AQ833" s="233"/>
      <c r="AR833" s="236"/>
      <c r="AS833" s="230"/>
      <c r="AT833" s="233"/>
      <c r="AU833" s="236"/>
      <c r="AV833" s="230"/>
      <c r="AW833" s="233"/>
      <c r="AX833" s="236"/>
      <c r="AY833" s="230"/>
      <c r="AZ833" s="233"/>
      <c r="BA833" s="236"/>
      <c r="BB833" s="230"/>
      <c r="BC833" s="233"/>
      <c r="BD833" s="298"/>
      <c r="BE833" s="301"/>
      <c r="BF833" s="301"/>
      <c r="BG833" s="304"/>
    </row>
    <row r="834" spans="2:60" ht="28.15" hidden="1" customHeight="1" thickBot="1">
      <c r="B834" s="18"/>
      <c r="C834" s="271"/>
      <c r="D834" s="17"/>
      <c r="E834" s="16"/>
      <c r="F834" s="16"/>
      <c r="G834" s="15"/>
      <c r="H834" s="258"/>
      <c r="I834" s="272"/>
      <c r="J834" s="272"/>
      <c r="K834" s="272"/>
      <c r="L834" s="12" t="s">
        <v>53</v>
      </c>
      <c r="M834" s="11"/>
      <c r="N834" s="12" t="s">
        <v>52</v>
      </c>
      <c r="O834" s="11"/>
      <c r="P834" s="12" t="s">
        <v>51</v>
      </c>
      <c r="Q834" s="11"/>
      <c r="R834" s="12" t="s">
        <v>50</v>
      </c>
      <c r="S834" s="11"/>
      <c r="T834" s="12">
        <v>20</v>
      </c>
      <c r="U834" s="11"/>
      <c r="V834" s="12" t="s">
        <v>49</v>
      </c>
      <c r="W834" s="11"/>
      <c r="X834" s="12" t="s">
        <v>48</v>
      </c>
      <c r="Y834" s="11"/>
      <c r="Z834" s="12" t="s">
        <v>47</v>
      </c>
      <c r="AA834" s="11"/>
      <c r="AB834" s="14" t="s">
        <v>46</v>
      </c>
      <c r="AC834" s="13"/>
      <c r="AD834" s="12" t="s">
        <v>45</v>
      </c>
      <c r="AE834" s="11"/>
      <c r="AF834" s="10"/>
      <c r="AG834" s="11"/>
      <c r="AH834" s="10"/>
      <c r="AI834" s="9"/>
      <c r="AJ834" s="247"/>
      <c r="AK834" s="247"/>
      <c r="AL834" s="8"/>
      <c r="AM834" s="7"/>
      <c r="AN834" s="7"/>
      <c r="AO834" s="240"/>
      <c r="AP834" s="231"/>
      <c r="AQ834" s="234"/>
      <c r="AR834" s="237"/>
      <c r="AS834" s="231"/>
      <c r="AT834" s="234"/>
      <c r="AU834" s="237"/>
      <c r="AV834" s="231"/>
      <c r="AW834" s="234"/>
      <c r="AX834" s="237"/>
      <c r="AY834" s="231"/>
      <c r="AZ834" s="234"/>
      <c r="BA834" s="237"/>
      <c r="BB834" s="231"/>
      <c r="BC834" s="234"/>
      <c r="BD834" s="299"/>
      <c r="BE834" s="302"/>
      <c r="BF834" s="302"/>
      <c r="BG834" s="305"/>
    </row>
    <row r="835" spans="2:60" ht="85.9" hidden="1" customHeight="1" thickBot="1">
      <c r="B835" s="94" t="s">
        <v>119</v>
      </c>
      <c r="C835" s="83" t="s">
        <v>118</v>
      </c>
      <c r="D835" s="88" t="s">
        <v>117</v>
      </c>
      <c r="E835" s="93" t="s">
        <v>116</v>
      </c>
      <c r="F835" s="92"/>
      <c r="G835" s="91"/>
      <c r="H835" s="90" t="s">
        <v>115</v>
      </c>
      <c r="I835" s="88" t="s">
        <v>43</v>
      </c>
      <c r="J835" s="88" t="s">
        <v>114</v>
      </c>
      <c r="K835" s="88" t="s">
        <v>44</v>
      </c>
      <c r="L835" s="227" t="s">
        <v>113</v>
      </c>
      <c r="M835" s="270"/>
      <c r="N835" s="227" t="s">
        <v>112</v>
      </c>
      <c r="O835" s="270"/>
      <c r="P835" s="227" t="s">
        <v>112</v>
      </c>
      <c r="Q835" s="228"/>
      <c r="R835" s="227" t="s">
        <v>112</v>
      </c>
      <c r="S835" s="228"/>
      <c r="T835" s="227" t="s">
        <v>112</v>
      </c>
      <c r="U835" s="228"/>
      <c r="V835" s="227" t="s">
        <v>112</v>
      </c>
      <c r="W835" s="228"/>
      <c r="X835" s="227" t="s">
        <v>112</v>
      </c>
      <c r="Y835" s="228"/>
      <c r="Z835" s="227" t="s">
        <v>112</v>
      </c>
      <c r="AA835" s="228"/>
      <c r="AB835" s="227" t="s">
        <v>112</v>
      </c>
      <c r="AC835" s="228"/>
      <c r="AD835" s="227" t="s">
        <v>112</v>
      </c>
      <c r="AE835" s="228"/>
      <c r="AF835" s="244" t="s">
        <v>111</v>
      </c>
      <c r="AG835" s="228"/>
      <c r="AH835" s="90" t="s">
        <v>110</v>
      </c>
      <c r="AI835" s="89" t="s">
        <v>109</v>
      </c>
      <c r="AJ835" s="88" t="s">
        <v>108</v>
      </c>
      <c r="AK835" s="88" t="s">
        <v>107</v>
      </c>
      <c r="AL835" s="87" t="s">
        <v>106</v>
      </c>
      <c r="AM835" s="86"/>
      <c r="AN835" s="86"/>
      <c r="AO835" s="84" t="s">
        <v>105</v>
      </c>
      <c r="AP835" s="83" t="s">
        <v>104</v>
      </c>
      <c r="AQ835" s="82" t="s">
        <v>103</v>
      </c>
      <c r="AR835" s="84" t="s">
        <v>102</v>
      </c>
      <c r="AS835" s="83" t="s">
        <v>101</v>
      </c>
      <c r="AT835" s="82" t="s">
        <v>100</v>
      </c>
      <c r="AU835" s="84" t="s">
        <v>99</v>
      </c>
      <c r="AV835" s="83" t="s">
        <v>98</v>
      </c>
      <c r="AW835" s="85" t="s">
        <v>97</v>
      </c>
      <c r="AX835" s="84" t="s">
        <v>96</v>
      </c>
      <c r="AY835" s="83" t="s">
        <v>95</v>
      </c>
      <c r="AZ835" s="82" t="s">
        <v>94</v>
      </c>
      <c r="BA835" s="84" t="s">
        <v>93</v>
      </c>
      <c r="BB835" s="83" t="s">
        <v>92</v>
      </c>
      <c r="BC835" s="82" t="s">
        <v>91</v>
      </c>
      <c r="BD835" s="81" t="s">
        <v>90</v>
      </c>
      <c r="BE835" s="80" t="s">
        <v>89</v>
      </c>
      <c r="BF835" s="80" t="s">
        <v>88</v>
      </c>
      <c r="BG835" s="79" t="s">
        <v>87</v>
      </c>
    </row>
    <row r="836" spans="2:60" ht="48" hidden="1" thickBot="1">
      <c r="B836" s="78" t="s">
        <v>123</v>
      </c>
      <c r="C836" s="77"/>
      <c r="D836" s="76"/>
      <c r="E836" s="267"/>
      <c r="F836" s="268"/>
      <c r="G836" s="269"/>
      <c r="H836" s="75" t="s">
        <v>85</v>
      </c>
      <c r="I836" s="74"/>
      <c r="J836" s="74"/>
      <c r="K836" s="73"/>
      <c r="L836" s="72"/>
      <c r="M836" s="68"/>
      <c r="N836" s="72"/>
      <c r="O836" s="68"/>
      <c r="P836" s="72"/>
      <c r="Q836" s="68"/>
      <c r="R836" s="72"/>
      <c r="S836" s="68"/>
      <c r="T836" s="72"/>
      <c r="U836" s="68"/>
      <c r="V836" s="72"/>
      <c r="W836" s="68"/>
      <c r="X836" s="72"/>
      <c r="Y836" s="68"/>
      <c r="Z836" s="72"/>
      <c r="AA836" s="71"/>
      <c r="AB836" s="70"/>
      <c r="AC836" s="70"/>
      <c r="AD836" s="70"/>
      <c r="AE836" s="70"/>
      <c r="AF836" s="69" t="s">
        <v>84</v>
      </c>
      <c r="AG836" s="68"/>
      <c r="AH836" s="68"/>
      <c r="AI836" s="68"/>
      <c r="AJ836" s="67"/>
      <c r="AK836" s="67"/>
      <c r="AL836" s="66"/>
      <c r="AM836" s="65"/>
      <c r="AN836" s="65"/>
      <c r="AO836" s="64">
        <f t="shared" ref="AO836:BG836" si="59">SUM(AO837:AO848)</f>
        <v>0</v>
      </c>
      <c r="AP836" s="63">
        <f t="shared" si="59"/>
        <v>0</v>
      </c>
      <c r="AQ836" s="62">
        <f t="shared" si="59"/>
        <v>0</v>
      </c>
      <c r="AR836" s="64">
        <f t="shared" si="59"/>
        <v>0</v>
      </c>
      <c r="AS836" s="63">
        <f t="shared" si="59"/>
        <v>0</v>
      </c>
      <c r="AT836" s="62">
        <f t="shared" si="59"/>
        <v>0</v>
      </c>
      <c r="AU836" s="64">
        <f t="shared" si="59"/>
        <v>0</v>
      </c>
      <c r="AV836" s="63">
        <f t="shared" si="59"/>
        <v>0</v>
      </c>
      <c r="AW836" s="62">
        <f t="shared" si="59"/>
        <v>0</v>
      </c>
      <c r="AX836" s="64">
        <f t="shared" si="59"/>
        <v>0</v>
      </c>
      <c r="AY836" s="63">
        <f t="shared" si="59"/>
        <v>0</v>
      </c>
      <c r="AZ836" s="62">
        <f t="shared" si="59"/>
        <v>0</v>
      </c>
      <c r="BA836" s="64">
        <f t="shared" si="59"/>
        <v>0</v>
      </c>
      <c r="BB836" s="63">
        <f t="shared" si="59"/>
        <v>0</v>
      </c>
      <c r="BC836" s="62">
        <f t="shared" si="59"/>
        <v>0</v>
      </c>
      <c r="BD836" s="61">
        <f t="shared" si="59"/>
        <v>0</v>
      </c>
      <c r="BE836" s="60">
        <f t="shared" si="59"/>
        <v>0</v>
      </c>
      <c r="BF836" s="60">
        <f t="shared" si="59"/>
        <v>0</v>
      </c>
      <c r="BG836" s="59">
        <f t="shared" si="59"/>
        <v>0</v>
      </c>
      <c r="BH836" s="58" t="s">
        <v>83</v>
      </c>
    </row>
    <row r="837" spans="2:60" ht="28.15" hidden="1" customHeight="1">
      <c r="B837" s="29"/>
      <c r="C837" s="263">
        <v>1</v>
      </c>
      <c r="D837" s="47"/>
      <c r="E837" s="46"/>
      <c r="F837" s="46"/>
      <c r="G837" s="45"/>
      <c r="H837" s="255"/>
      <c r="I837" s="259"/>
      <c r="J837" s="259"/>
      <c r="K837" s="259"/>
      <c r="L837" s="42" t="s">
        <v>82</v>
      </c>
      <c r="M837" s="41"/>
      <c r="N837" s="42" t="s">
        <v>81</v>
      </c>
      <c r="O837" s="41"/>
      <c r="P837" s="42" t="s">
        <v>80</v>
      </c>
      <c r="Q837" s="41"/>
      <c r="R837" s="42" t="s">
        <v>79</v>
      </c>
      <c r="S837" s="41"/>
      <c r="T837" s="42" t="s">
        <v>78</v>
      </c>
      <c r="U837" s="41"/>
      <c r="V837" s="42" t="s">
        <v>77</v>
      </c>
      <c r="W837" s="41"/>
      <c r="X837" s="42" t="s">
        <v>76</v>
      </c>
      <c r="Y837" s="41"/>
      <c r="Z837" s="42" t="s">
        <v>75</v>
      </c>
      <c r="AA837" s="41"/>
      <c r="AB837" s="44" t="s">
        <v>74</v>
      </c>
      <c r="AC837" s="43"/>
      <c r="AD837" s="42" t="s">
        <v>73</v>
      </c>
      <c r="AE837" s="41"/>
      <c r="AF837" s="40"/>
      <c r="AG837" s="41"/>
      <c r="AH837" s="40"/>
      <c r="AI837" s="39"/>
      <c r="AJ837" s="245"/>
      <c r="AK837" s="245"/>
      <c r="AL837" s="38"/>
      <c r="AM837" s="7"/>
      <c r="AN837" s="7"/>
      <c r="AO837" s="238">
        <f>SUMPRODUCT(LEN($M837:$AE840)-LEN(SUBSTITUTE($M837:$AE840,"A", "")))</f>
        <v>0</v>
      </c>
      <c r="AP837" s="229">
        <f>SUMPRODUCT(LEN($AH837:$AH840)-LEN(SUBSTITUTE($AH837:$AH840,"A", "")))</f>
        <v>0</v>
      </c>
      <c r="AQ837" s="232">
        <f>SUMPRODUCT(LEN($AG837:$AG840)-LEN(SUBSTITUTE($AG837:$AG840,"A", "")))</f>
        <v>0</v>
      </c>
      <c r="AR837" s="235">
        <f>SUMPRODUCT(LEN($M837:$AE840)-LEN(SUBSTITUTE($M837:$AE840,"S", "")))</f>
        <v>0</v>
      </c>
      <c r="AS837" s="229">
        <f>SUMPRODUCT(LEN($AH837:$AH840)-LEN(SUBSTITUTE($AH837:$AH840,"S", "")))</f>
        <v>0</v>
      </c>
      <c r="AT837" s="232">
        <f>SUMPRODUCT(LEN($AG837:$AG840)-LEN(SUBSTITUTE($AG837:$AG840,"S", "")))</f>
        <v>0</v>
      </c>
      <c r="AU837" s="235">
        <f>SUMPRODUCT(LEN($M837:$AE840)-LEN(SUBSTITUTE($M837:$AE840,"F", "")))</f>
        <v>0</v>
      </c>
      <c r="AV837" s="229">
        <f>SUMPRODUCT(LEN($AH837:$AH840)-LEN(SUBSTITUTE($AH837:$AH840,"F", "")))</f>
        <v>0</v>
      </c>
      <c r="AW837" s="232">
        <f>SUMPRODUCT(LEN($AG837:$AG840)-LEN(SUBSTITUTE($AG837:$AG840,"F", "")))</f>
        <v>0</v>
      </c>
      <c r="AX837" s="235">
        <f>SUMPRODUCT(LEN($M837:$AE840)-LEN(SUBSTITUTE($M837:$AE840,"G", "")))</f>
        <v>0</v>
      </c>
      <c r="AY837" s="229">
        <f>SUMPRODUCT(LEN($AH837:$AH840)-LEN(SUBSTITUTE($AH837:$AH840,"G", "")))</f>
        <v>0</v>
      </c>
      <c r="AZ837" s="232">
        <f>SUMPRODUCT(LEN($AG837:$AG840)-LEN(SUBSTITUTE($AG837:$AG840,"G", "")))</f>
        <v>0</v>
      </c>
      <c r="BA837" s="235">
        <f>SUMPRODUCT(LEN($M837:$AE840)-LEN(SUBSTITUTE($M837:$AE840,"M", "")))</f>
        <v>0</v>
      </c>
      <c r="BB837" s="229">
        <f>SUMPRODUCT(LEN($AH837:$AH840)-LEN(SUBSTITUTE($AH837:$AH840,"M", "")))</f>
        <v>0</v>
      </c>
      <c r="BC837" s="232">
        <f>SUMPRODUCT(LEN($AG837:$AG840)-LEN(SUBSTITUTE($AG837:$AG840,"M", "")))</f>
        <v>0</v>
      </c>
      <c r="BD837" s="297">
        <f>SUMPRODUCT(LEN($AI837:$AI840)-LEN(SUBSTITUTE($AI837:$AI840,"S", "")))</f>
        <v>0</v>
      </c>
      <c r="BE837" s="300">
        <f>SUMPRODUCT(LEN($AI837:$AI840)-LEN(SUBSTITUTE($AI837:$AI840,"F", "")))</f>
        <v>0</v>
      </c>
      <c r="BF837" s="300">
        <f>SUMPRODUCT(LEN($AI837:$AI840)-LEN(SUBSTITUTE($AI837:$AI840,"G", "")))</f>
        <v>0</v>
      </c>
      <c r="BG837" s="303">
        <f>SUMPRODUCT(LEN($AI837:$AI840)-LEN(SUBSTITUTE($AI837:$AI840,"M", "")))</f>
        <v>0</v>
      </c>
    </row>
    <row r="838" spans="2:60" ht="28.15" hidden="1" customHeight="1" thickBot="1">
      <c r="B838" s="29"/>
      <c r="C838" s="264"/>
      <c r="D838" s="37"/>
      <c r="E838" s="36"/>
      <c r="F838" s="36"/>
      <c r="G838" s="35"/>
      <c r="H838" s="256"/>
      <c r="I838" s="260"/>
      <c r="J838" s="260"/>
      <c r="K838" s="260"/>
      <c r="L838" s="32" t="s">
        <v>72</v>
      </c>
      <c r="M838" s="31"/>
      <c r="N838" s="32" t="s">
        <v>71</v>
      </c>
      <c r="O838" s="31"/>
      <c r="P838" s="32" t="s">
        <v>70</v>
      </c>
      <c r="Q838" s="31"/>
      <c r="R838" s="32" t="s">
        <v>69</v>
      </c>
      <c r="S838" s="31"/>
      <c r="T838" s="32" t="s">
        <v>68</v>
      </c>
      <c r="U838" s="31"/>
      <c r="V838" s="32" t="s">
        <v>67</v>
      </c>
      <c r="W838" s="31"/>
      <c r="X838" s="32" t="s">
        <v>66</v>
      </c>
      <c r="Y838" s="31"/>
      <c r="Z838" s="32" t="s">
        <v>65</v>
      </c>
      <c r="AA838" s="31"/>
      <c r="AB838" s="34" t="s">
        <v>64</v>
      </c>
      <c r="AC838" s="33"/>
      <c r="AD838" s="32" t="s">
        <v>63</v>
      </c>
      <c r="AE838" s="31"/>
      <c r="AF838" s="30"/>
      <c r="AG838" s="31"/>
      <c r="AH838" s="30"/>
      <c r="AI838" s="20"/>
      <c r="AJ838" s="246"/>
      <c r="AK838" s="246"/>
      <c r="AL838" s="19"/>
      <c r="AM838" s="7"/>
      <c r="AN838" s="7"/>
      <c r="AO838" s="239"/>
      <c r="AP838" s="230"/>
      <c r="AQ838" s="233"/>
      <c r="AR838" s="236"/>
      <c r="AS838" s="230"/>
      <c r="AT838" s="233"/>
      <c r="AU838" s="236"/>
      <c r="AV838" s="230"/>
      <c r="AW838" s="233"/>
      <c r="AX838" s="236"/>
      <c r="AY838" s="230"/>
      <c r="AZ838" s="233"/>
      <c r="BA838" s="236"/>
      <c r="BB838" s="230"/>
      <c r="BC838" s="233"/>
      <c r="BD838" s="298"/>
      <c r="BE838" s="301"/>
      <c r="BF838" s="301"/>
      <c r="BG838" s="304"/>
    </row>
    <row r="839" spans="2:60" ht="28.15" hidden="1" customHeight="1">
      <c r="B839" s="29"/>
      <c r="C839" s="265"/>
      <c r="D839" s="28"/>
      <c r="E839" s="27"/>
      <c r="F839" s="27"/>
      <c r="G839" s="26"/>
      <c r="H839" s="257"/>
      <c r="I839" s="261"/>
      <c r="J839" s="261"/>
      <c r="K839" s="261"/>
      <c r="L839" s="23" t="s">
        <v>62</v>
      </c>
      <c r="M839" s="22"/>
      <c r="N839" s="23" t="s">
        <v>61</v>
      </c>
      <c r="O839" s="22"/>
      <c r="P839" s="23" t="s">
        <v>60</v>
      </c>
      <c r="Q839" s="22"/>
      <c r="R839" s="23" t="s">
        <v>59</v>
      </c>
      <c r="S839" s="22"/>
      <c r="T839" s="23" t="s">
        <v>58</v>
      </c>
      <c r="U839" s="22"/>
      <c r="V839" s="23" t="s">
        <v>57</v>
      </c>
      <c r="W839" s="22"/>
      <c r="X839" s="23" t="s">
        <v>56</v>
      </c>
      <c r="Y839" s="22"/>
      <c r="Z839" s="23" t="s">
        <v>55</v>
      </c>
      <c r="AA839" s="22"/>
      <c r="AB839" s="25" t="s">
        <v>54</v>
      </c>
      <c r="AC839" s="24"/>
      <c r="AD839" s="23">
        <v>39</v>
      </c>
      <c r="AE839" s="22"/>
      <c r="AF839" s="21"/>
      <c r="AG839" s="22"/>
      <c r="AH839" s="21"/>
      <c r="AI839" s="20"/>
      <c r="AJ839" s="246"/>
      <c r="AK839" s="246"/>
      <c r="AL839" s="19"/>
      <c r="AM839" s="7"/>
      <c r="AN839" s="7"/>
      <c r="AO839" s="239"/>
      <c r="AP839" s="230"/>
      <c r="AQ839" s="233"/>
      <c r="AR839" s="236"/>
      <c r="AS839" s="230"/>
      <c r="AT839" s="233"/>
      <c r="AU839" s="236"/>
      <c r="AV839" s="230"/>
      <c r="AW839" s="233"/>
      <c r="AX839" s="236"/>
      <c r="AY839" s="230"/>
      <c r="AZ839" s="233"/>
      <c r="BA839" s="236"/>
      <c r="BB839" s="230"/>
      <c r="BC839" s="233"/>
      <c r="BD839" s="298"/>
      <c r="BE839" s="301"/>
      <c r="BF839" s="301"/>
      <c r="BG839" s="304"/>
    </row>
    <row r="840" spans="2:60" ht="28.15" hidden="1" customHeight="1" thickBot="1">
      <c r="B840" s="29"/>
      <c r="C840" s="266"/>
      <c r="D840" s="57"/>
      <c r="E840" s="56"/>
      <c r="F840" s="56"/>
      <c r="G840" s="55"/>
      <c r="H840" s="258"/>
      <c r="I840" s="262"/>
      <c r="J840" s="262"/>
      <c r="K840" s="262"/>
      <c r="L840" s="52" t="s">
        <v>53</v>
      </c>
      <c r="M840" s="51"/>
      <c r="N840" s="52" t="s">
        <v>52</v>
      </c>
      <c r="O840" s="51"/>
      <c r="P840" s="52" t="s">
        <v>51</v>
      </c>
      <c r="Q840" s="51"/>
      <c r="R840" s="52" t="s">
        <v>50</v>
      </c>
      <c r="S840" s="51"/>
      <c r="T840" s="52">
        <v>20</v>
      </c>
      <c r="U840" s="51"/>
      <c r="V840" s="52" t="s">
        <v>49</v>
      </c>
      <c r="W840" s="51"/>
      <c r="X840" s="52" t="s">
        <v>48</v>
      </c>
      <c r="Y840" s="51"/>
      <c r="Z840" s="52" t="s">
        <v>47</v>
      </c>
      <c r="AA840" s="51"/>
      <c r="AB840" s="54" t="s">
        <v>46</v>
      </c>
      <c r="AC840" s="53"/>
      <c r="AD840" s="52" t="s">
        <v>45</v>
      </c>
      <c r="AE840" s="51"/>
      <c r="AF840" s="50"/>
      <c r="AG840" s="51"/>
      <c r="AH840" s="50"/>
      <c r="AI840" s="49"/>
      <c r="AJ840" s="248"/>
      <c r="AK840" s="248"/>
      <c r="AL840" s="48"/>
      <c r="AM840" s="7"/>
      <c r="AN840" s="7"/>
      <c r="AO840" s="240"/>
      <c r="AP840" s="231"/>
      <c r="AQ840" s="234"/>
      <c r="AR840" s="237"/>
      <c r="AS840" s="231"/>
      <c r="AT840" s="234"/>
      <c r="AU840" s="237"/>
      <c r="AV840" s="231"/>
      <c r="AW840" s="234"/>
      <c r="AX840" s="237"/>
      <c r="AY840" s="231"/>
      <c r="AZ840" s="234"/>
      <c r="BA840" s="237"/>
      <c r="BB840" s="231"/>
      <c r="BC840" s="234"/>
      <c r="BD840" s="299"/>
      <c r="BE840" s="302"/>
      <c r="BF840" s="302"/>
      <c r="BG840" s="305"/>
    </row>
    <row r="841" spans="2:60" ht="28.15" hidden="1" customHeight="1">
      <c r="B841" s="29"/>
      <c r="C841" s="263">
        <v>2</v>
      </c>
      <c r="D841" s="47"/>
      <c r="E841" s="46"/>
      <c r="F841" s="46"/>
      <c r="G841" s="45"/>
      <c r="H841" s="255"/>
      <c r="I841" s="259"/>
      <c r="J841" s="259"/>
      <c r="K841" s="259"/>
      <c r="L841" s="42" t="s">
        <v>82</v>
      </c>
      <c r="M841" s="41"/>
      <c r="N841" s="42" t="s">
        <v>81</v>
      </c>
      <c r="O841" s="41"/>
      <c r="P841" s="42" t="s">
        <v>80</v>
      </c>
      <c r="Q841" s="41"/>
      <c r="R841" s="42" t="s">
        <v>79</v>
      </c>
      <c r="S841" s="41"/>
      <c r="T841" s="42" t="s">
        <v>78</v>
      </c>
      <c r="U841" s="41"/>
      <c r="V841" s="42" t="s">
        <v>77</v>
      </c>
      <c r="W841" s="41"/>
      <c r="X841" s="42" t="s">
        <v>76</v>
      </c>
      <c r="Y841" s="41"/>
      <c r="Z841" s="42" t="s">
        <v>75</v>
      </c>
      <c r="AA841" s="41"/>
      <c r="AB841" s="44" t="s">
        <v>74</v>
      </c>
      <c r="AC841" s="43"/>
      <c r="AD841" s="42" t="s">
        <v>73</v>
      </c>
      <c r="AE841" s="41"/>
      <c r="AF841" s="40"/>
      <c r="AG841" s="41"/>
      <c r="AH841" s="40"/>
      <c r="AI841" s="39"/>
      <c r="AJ841" s="249"/>
      <c r="AK841" s="252"/>
      <c r="AL841" s="38"/>
      <c r="AM841" s="7"/>
      <c r="AN841" s="7"/>
      <c r="AO841" s="238">
        <f>SUMPRODUCT(LEN($M841:$AE844)-LEN(SUBSTITUTE($M841:$AE844,"A", "")))</f>
        <v>0</v>
      </c>
      <c r="AP841" s="229">
        <f>SUMPRODUCT(LEN($AH841:$AH844)-LEN(SUBSTITUTE($AH841:$AH844,"A", "")))</f>
        <v>0</v>
      </c>
      <c r="AQ841" s="232">
        <f>SUMPRODUCT(LEN($AG841:$AG844)-LEN(SUBSTITUTE($AG841:$AG844,"A", "")))</f>
        <v>0</v>
      </c>
      <c r="AR841" s="235">
        <f>SUMPRODUCT(LEN($M841:$AE844)-LEN(SUBSTITUTE($M841:$AE844,"S", "")))</f>
        <v>0</v>
      </c>
      <c r="AS841" s="229">
        <f>SUMPRODUCT(LEN($AH841:$AH844)-LEN(SUBSTITUTE($AH841:$AH844,"S", "")))</f>
        <v>0</v>
      </c>
      <c r="AT841" s="232">
        <f>SUMPRODUCT(LEN($AG841:$AG844)-LEN(SUBSTITUTE($AG841:$AG844,"S", "")))</f>
        <v>0</v>
      </c>
      <c r="AU841" s="235">
        <f>SUMPRODUCT(LEN($M841:$AE844)-LEN(SUBSTITUTE($M841:$AE844,"F", "")))</f>
        <v>0</v>
      </c>
      <c r="AV841" s="229">
        <f>SUMPRODUCT(LEN($AH841:$AH844)-LEN(SUBSTITUTE($AH841:$AH844,"F", "")))</f>
        <v>0</v>
      </c>
      <c r="AW841" s="232">
        <f>SUMPRODUCT(LEN($AG841:$AG844)-LEN(SUBSTITUTE($AG841:$AG844,"F", "")))</f>
        <v>0</v>
      </c>
      <c r="AX841" s="235">
        <f>SUMPRODUCT(LEN($M841:$AE844)-LEN(SUBSTITUTE($M841:$AE844,"G", "")))</f>
        <v>0</v>
      </c>
      <c r="AY841" s="229">
        <f>SUMPRODUCT(LEN($AH841:$AH844)-LEN(SUBSTITUTE($AH841:$AH844,"G", "")))</f>
        <v>0</v>
      </c>
      <c r="AZ841" s="232">
        <f>SUMPRODUCT(LEN($AG841:$AG844)-LEN(SUBSTITUTE($AG841:$AG844,"G", "")))</f>
        <v>0</v>
      </c>
      <c r="BA841" s="235">
        <f>SUMPRODUCT(LEN($M841:$AE844)-LEN(SUBSTITUTE($M841:$AE844,"M", "")))</f>
        <v>0</v>
      </c>
      <c r="BB841" s="229">
        <f>SUMPRODUCT(LEN($AH841:$AH844)-LEN(SUBSTITUTE($AH841:$AH844,"M", "")))</f>
        <v>0</v>
      </c>
      <c r="BC841" s="232">
        <f>SUMPRODUCT(LEN($AG841:$AG844)-LEN(SUBSTITUTE($AG841:$AG844,"M", "")))</f>
        <v>0</v>
      </c>
      <c r="BD841" s="297">
        <f>SUMPRODUCT(LEN($AI841:$AI844)-LEN(SUBSTITUTE($AI841:$AI844,"S", "")))</f>
        <v>0</v>
      </c>
      <c r="BE841" s="300">
        <f>SUMPRODUCT(LEN($AI841:$AI844)-LEN(SUBSTITUTE($AI841:$AI844,"F", "")))</f>
        <v>0</v>
      </c>
      <c r="BF841" s="300">
        <f>SUMPRODUCT(LEN($AI841:$AI844)-LEN(SUBSTITUTE($AI841:$AI844,"G", "")))</f>
        <v>0</v>
      </c>
      <c r="BG841" s="303">
        <f>SUMPRODUCT(LEN($AI841:$AI844)-LEN(SUBSTITUTE($AI841:$AI844,"M", "")))</f>
        <v>0</v>
      </c>
    </row>
    <row r="842" spans="2:60" ht="28.15" hidden="1" customHeight="1" thickBot="1">
      <c r="B842" s="29"/>
      <c r="C842" s="264"/>
      <c r="D842" s="37"/>
      <c r="E842" s="36"/>
      <c r="F842" s="36"/>
      <c r="G842" s="35"/>
      <c r="H842" s="256"/>
      <c r="I842" s="260"/>
      <c r="J842" s="260"/>
      <c r="K842" s="260"/>
      <c r="L842" s="32" t="s">
        <v>72</v>
      </c>
      <c r="M842" s="31"/>
      <c r="N842" s="32" t="s">
        <v>71</v>
      </c>
      <c r="O842" s="31"/>
      <c r="P842" s="32" t="s">
        <v>70</v>
      </c>
      <c r="Q842" s="31"/>
      <c r="R842" s="32" t="s">
        <v>69</v>
      </c>
      <c r="S842" s="31"/>
      <c r="T842" s="32" t="s">
        <v>68</v>
      </c>
      <c r="U842" s="31"/>
      <c r="V842" s="32" t="s">
        <v>67</v>
      </c>
      <c r="W842" s="31"/>
      <c r="X842" s="32" t="s">
        <v>66</v>
      </c>
      <c r="Y842" s="31"/>
      <c r="Z842" s="32" t="s">
        <v>65</v>
      </c>
      <c r="AA842" s="31"/>
      <c r="AB842" s="34" t="s">
        <v>64</v>
      </c>
      <c r="AC842" s="33"/>
      <c r="AD842" s="32" t="s">
        <v>63</v>
      </c>
      <c r="AE842" s="31"/>
      <c r="AF842" s="30"/>
      <c r="AG842" s="31"/>
      <c r="AH842" s="30"/>
      <c r="AI842" s="20"/>
      <c r="AJ842" s="250"/>
      <c r="AK842" s="253"/>
      <c r="AL842" s="19"/>
      <c r="AM842" s="7"/>
      <c r="AN842" s="7"/>
      <c r="AO842" s="239"/>
      <c r="AP842" s="230"/>
      <c r="AQ842" s="233"/>
      <c r="AR842" s="236"/>
      <c r="AS842" s="230"/>
      <c r="AT842" s="233"/>
      <c r="AU842" s="236"/>
      <c r="AV842" s="230"/>
      <c r="AW842" s="233"/>
      <c r="AX842" s="236"/>
      <c r="AY842" s="230"/>
      <c r="AZ842" s="233"/>
      <c r="BA842" s="236"/>
      <c r="BB842" s="230"/>
      <c r="BC842" s="233"/>
      <c r="BD842" s="298"/>
      <c r="BE842" s="301"/>
      <c r="BF842" s="301"/>
      <c r="BG842" s="304"/>
    </row>
    <row r="843" spans="2:60" ht="28.15" hidden="1" customHeight="1">
      <c r="B843" s="29"/>
      <c r="C843" s="265"/>
      <c r="D843" s="28"/>
      <c r="E843" s="27"/>
      <c r="F843" s="27"/>
      <c r="G843" s="26"/>
      <c r="H843" s="257"/>
      <c r="I843" s="261"/>
      <c r="J843" s="261"/>
      <c r="K843" s="261"/>
      <c r="L843" s="23" t="s">
        <v>62</v>
      </c>
      <c r="M843" s="22"/>
      <c r="N843" s="23" t="s">
        <v>61</v>
      </c>
      <c r="O843" s="22"/>
      <c r="P843" s="23" t="s">
        <v>60</v>
      </c>
      <c r="Q843" s="22"/>
      <c r="R843" s="23" t="s">
        <v>59</v>
      </c>
      <c r="S843" s="22"/>
      <c r="T843" s="23" t="s">
        <v>58</v>
      </c>
      <c r="U843" s="22"/>
      <c r="V843" s="23" t="s">
        <v>57</v>
      </c>
      <c r="W843" s="22"/>
      <c r="X843" s="23" t="s">
        <v>56</v>
      </c>
      <c r="Y843" s="22"/>
      <c r="Z843" s="23" t="s">
        <v>55</v>
      </c>
      <c r="AA843" s="22"/>
      <c r="AB843" s="25" t="s">
        <v>54</v>
      </c>
      <c r="AC843" s="24"/>
      <c r="AD843" s="23">
        <v>39</v>
      </c>
      <c r="AE843" s="22"/>
      <c r="AF843" s="21"/>
      <c r="AG843" s="22"/>
      <c r="AH843" s="21"/>
      <c r="AI843" s="20"/>
      <c r="AJ843" s="250"/>
      <c r="AK843" s="253"/>
      <c r="AL843" s="19"/>
      <c r="AM843" s="7"/>
      <c r="AN843" s="7"/>
      <c r="AO843" s="239"/>
      <c r="AP843" s="230"/>
      <c r="AQ843" s="233"/>
      <c r="AR843" s="236"/>
      <c r="AS843" s="230"/>
      <c r="AT843" s="233"/>
      <c r="AU843" s="236"/>
      <c r="AV843" s="230"/>
      <c r="AW843" s="233"/>
      <c r="AX843" s="236"/>
      <c r="AY843" s="230"/>
      <c r="AZ843" s="233"/>
      <c r="BA843" s="236"/>
      <c r="BB843" s="230"/>
      <c r="BC843" s="233"/>
      <c r="BD843" s="298"/>
      <c r="BE843" s="301"/>
      <c r="BF843" s="301"/>
      <c r="BG843" s="304"/>
    </row>
    <row r="844" spans="2:60" ht="28.15" hidden="1" customHeight="1" thickBot="1">
      <c r="B844" s="29"/>
      <c r="C844" s="266"/>
      <c r="D844" s="57"/>
      <c r="E844" s="56"/>
      <c r="F844" s="56"/>
      <c r="G844" s="55"/>
      <c r="H844" s="258"/>
      <c r="I844" s="262"/>
      <c r="J844" s="262"/>
      <c r="K844" s="262"/>
      <c r="L844" s="52" t="s">
        <v>53</v>
      </c>
      <c r="M844" s="51"/>
      <c r="N844" s="52" t="s">
        <v>52</v>
      </c>
      <c r="O844" s="51"/>
      <c r="P844" s="52" t="s">
        <v>51</v>
      </c>
      <c r="Q844" s="51"/>
      <c r="R844" s="52" t="s">
        <v>50</v>
      </c>
      <c r="S844" s="51"/>
      <c r="T844" s="52">
        <v>20</v>
      </c>
      <c r="U844" s="51"/>
      <c r="V844" s="52" t="s">
        <v>49</v>
      </c>
      <c r="W844" s="51"/>
      <c r="X844" s="52" t="s">
        <v>48</v>
      </c>
      <c r="Y844" s="51"/>
      <c r="Z844" s="52" t="s">
        <v>47</v>
      </c>
      <c r="AA844" s="51"/>
      <c r="AB844" s="54" t="s">
        <v>46</v>
      </c>
      <c r="AC844" s="53"/>
      <c r="AD844" s="52" t="s">
        <v>45</v>
      </c>
      <c r="AE844" s="51"/>
      <c r="AF844" s="50"/>
      <c r="AG844" s="51"/>
      <c r="AH844" s="50"/>
      <c r="AI844" s="49"/>
      <c r="AJ844" s="251"/>
      <c r="AK844" s="254"/>
      <c r="AL844" s="48"/>
      <c r="AM844" s="7"/>
      <c r="AN844" s="7"/>
      <c r="AO844" s="240"/>
      <c r="AP844" s="231"/>
      <c r="AQ844" s="234"/>
      <c r="AR844" s="237"/>
      <c r="AS844" s="231"/>
      <c r="AT844" s="234"/>
      <c r="AU844" s="237"/>
      <c r="AV844" s="231"/>
      <c r="AW844" s="234"/>
      <c r="AX844" s="237"/>
      <c r="AY844" s="231"/>
      <c r="AZ844" s="234"/>
      <c r="BA844" s="237"/>
      <c r="BB844" s="231"/>
      <c r="BC844" s="234"/>
      <c r="BD844" s="299"/>
      <c r="BE844" s="302"/>
      <c r="BF844" s="302"/>
      <c r="BG844" s="305"/>
    </row>
    <row r="845" spans="2:60" ht="28.15" hidden="1" customHeight="1">
      <c r="B845" s="29"/>
      <c r="C845" s="263">
        <v>3</v>
      </c>
      <c r="D845" s="47"/>
      <c r="E845" s="46"/>
      <c r="F845" s="46"/>
      <c r="G845" s="45"/>
      <c r="H845" s="255"/>
      <c r="I845" s="259"/>
      <c r="J845" s="259"/>
      <c r="K845" s="259"/>
      <c r="L845" s="42" t="s">
        <v>82</v>
      </c>
      <c r="M845" s="41"/>
      <c r="N845" s="42" t="s">
        <v>81</v>
      </c>
      <c r="O845" s="41"/>
      <c r="P845" s="42" t="s">
        <v>80</v>
      </c>
      <c r="Q845" s="41"/>
      <c r="R845" s="42" t="s">
        <v>79</v>
      </c>
      <c r="S845" s="41"/>
      <c r="T845" s="42" t="s">
        <v>78</v>
      </c>
      <c r="U845" s="41"/>
      <c r="V845" s="42" t="s">
        <v>77</v>
      </c>
      <c r="W845" s="41"/>
      <c r="X845" s="42" t="s">
        <v>76</v>
      </c>
      <c r="Y845" s="41"/>
      <c r="Z845" s="42" t="s">
        <v>75</v>
      </c>
      <c r="AA845" s="41"/>
      <c r="AB845" s="44" t="s">
        <v>74</v>
      </c>
      <c r="AC845" s="43"/>
      <c r="AD845" s="42" t="s">
        <v>73</v>
      </c>
      <c r="AE845" s="41"/>
      <c r="AF845" s="40"/>
      <c r="AG845" s="41"/>
      <c r="AH845" s="40"/>
      <c r="AI845" s="39"/>
      <c r="AJ845" s="245"/>
      <c r="AK845" s="245"/>
      <c r="AL845" s="38"/>
      <c r="AM845" s="7"/>
      <c r="AN845" s="7"/>
      <c r="AO845" s="238">
        <f>SUMPRODUCT(LEN($M845:$AE848)-LEN(SUBSTITUTE($M845:$AE848,"A", "")))</f>
        <v>0</v>
      </c>
      <c r="AP845" s="229">
        <f>SUMPRODUCT(LEN($AH845:$AH848)-LEN(SUBSTITUTE($AH845:$AH848,"A", "")))</f>
        <v>0</v>
      </c>
      <c r="AQ845" s="232">
        <f>SUMPRODUCT(LEN($AG845:$AG848)-LEN(SUBSTITUTE($AG845:$AG848,"A", "")))</f>
        <v>0</v>
      </c>
      <c r="AR845" s="235">
        <f>SUMPRODUCT(LEN($M845:$AE848)-LEN(SUBSTITUTE($M845:$AE848,"S", "")))</f>
        <v>0</v>
      </c>
      <c r="AS845" s="229">
        <f>SUMPRODUCT(LEN($AH845:$AH848)-LEN(SUBSTITUTE($AH845:$AH848,"S", "")))</f>
        <v>0</v>
      </c>
      <c r="AT845" s="232">
        <f>SUMPRODUCT(LEN($AG845:$AG848)-LEN(SUBSTITUTE($AG845:$AG848,"S", "")))</f>
        <v>0</v>
      </c>
      <c r="AU845" s="235">
        <f>SUMPRODUCT(LEN($M845:$AE848)-LEN(SUBSTITUTE($M845:$AE848,"F", "")))</f>
        <v>0</v>
      </c>
      <c r="AV845" s="229">
        <f>SUMPRODUCT(LEN($AH845:$AH848)-LEN(SUBSTITUTE($AH845:$AH848,"F", "")))</f>
        <v>0</v>
      </c>
      <c r="AW845" s="232">
        <f>SUMPRODUCT(LEN($AG845:$AG848)-LEN(SUBSTITUTE($AG845:$AG848,"F", "")))</f>
        <v>0</v>
      </c>
      <c r="AX845" s="235">
        <f>SUMPRODUCT(LEN($M845:$AE848)-LEN(SUBSTITUTE($M845:$AE848,"G", "")))</f>
        <v>0</v>
      </c>
      <c r="AY845" s="229">
        <f>SUMPRODUCT(LEN($AH845:$AH848)-LEN(SUBSTITUTE($AH845:$AH848,"G", "")))</f>
        <v>0</v>
      </c>
      <c r="AZ845" s="232">
        <f>SUMPRODUCT(LEN($AG845:$AG848)-LEN(SUBSTITUTE($AG845:$AG848,"G", "")))</f>
        <v>0</v>
      </c>
      <c r="BA845" s="235">
        <f>SUMPRODUCT(LEN($M845:$AE848)-LEN(SUBSTITUTE($M845:$AE848,"M", "")))</f>
        <v>0</v>
      </c>
      <c r="BB845" s="229">
        <f>SUMPRODUCT(LEN($AH845:$AH848)-LEN(SUBSTITUTE($AH845:$AH848,"M", "")))</f>
        <v>0</v>
      </c>
      <c r="BC845" s="232">
        <f>SUMPRODUCT(LEN($AG845:$AG848)-LEN(SUBSTITUTE($AG845:$AG848,"M", "")))</f>
        <v>0</v>
      </c>
      <c r="BD845" s="297">
        <f>SUMPRODUCT(LEN($AI845:$AI848)-LEN(SUBSTITUTE($AI845:$AI848,"S", "")))</f>
        <v>0</v>
      </c>
      <c r="BE845" s="300">
        <f>SUMPRODUCT(LEN($AI845:$AI848)-LEN(SUBSTITUTE($AI845:$AI848,"F", "")))</f>
        <v>0</v>
      </c>
      <c r="BF845" s="300">
        <f>SUMPRODUCT(LEN($AI845:$AI848)-LEN(SUBSTITUTE($AI845:$AI848,"G", "")))</f>
        <v>0</v>
      </c>
      <c r="BG845" s="303">
        <f>SUMPRODUCT(LEN($AI845:$AI848)-LEN(SUBSTITUTE($AI845:$AI848,"M", "")))</f>
        <v>0</v>
      </c>
    </row>
    <row r="846" spans="2:60" ht="28.15" hidden="1" customHeight="1" thickBot="1">
      <c r="B846" s="29"/>
      <c r="C846" s="264"/>
      <c r="D846" s="37"/>
      <c r="E846" s="36"/>
      <c r="F846" s="36"/>
      <c r="G846" s="35"/>
      <c r="H846" s="256"/>
      <c r="I846" s="260"/>
      <c r="J846" s="260"/>
      <c r="K846" s="260"/>
      <c r="L846" s="32" t="s">
        <v>72</v>
      </c>
      <c r="M846" s="31"/>
      <c r="N846" s="32" t="s">
        <v>71</v>
      </c>
      <c r="O846" s="31"/>
      <c r="P846" s="32" t="s">
        <v>70</v>
      </c>
      <c r="Q846" s="31"/>
      <c r="R846" s="32" t="s">
        <v>69</v>
      </c>
      <c r="S846" s="31"/>
      <c r="T846" s="32" t="s">
        <v>68</v>
      </c>
      <c r="U846" s="31"/>
      <c r="V846" s="32" t="s">
        <v>67</v>
      </c>
      <c r="W846" s="31"/>
      <c r="X846" s="32" t="s">
        <v>66</v>
      </c>
      <c r="Y846" s="31"/>
      <c r="Z846" s="32" t="s">
        <v>65</v>
      </c>
      <c r="AA846" s="31"/>
      <c r="AB846" s="34" t="s">
        <v>64</v>
      </c>
      <c r="AC846" s="33"/>
      <c r="AD846" s="32" t="s">
        <v>63</v>
      </c>
      <c r="AE846" s="31"/>
      <c r="AF846" s="30"/>
      <c r="AG846" s="31"/>
      <c r="AH846" s="30"/>
      <c r="AI846" s="20"/>
      <c r="AJ846" s="246"/>
      <c r="AK846" s="246"/>
      <c r="AL846" s="19"/>
      <c r="AM846" s="7"/>
      <c r="AN846" s="7"/>
      <c r="AO846" s="239"/>
      <c r="AP846" s="230"/>
      <c r="AQ846" s="233"/>
      <c r="AR846" s="236"/>
      <c r="AS846" s="230"/>
      <c r="AT846" s="233"/>
      <c r="AU846" s="236"/>
      <c r="AV846" s="230"/>
      <c r="AW846" s="233"/>
      <c r="AX846" s="236"/>
      <c r="AY846" s="230"/>
      <c r="AZ846" s="233"/>
      <c r="BA846" s="236"/>
      <c r="BB846" s="230"/>
      <c r="BC846" s="233"/>
      <c r="BD846" s="298"/>
      <c r="BE846" s="301"/>
      <c r="BF846" s="301"/>
      <c r="BG846" s="304"/>
    </row>
    <row r="847" spans="2:60" ht="28.15" hidden="1" customHeight="1">
      <c r="B847" s="29"/>
      <c r="C847" s="265"/>
      <c r="D847" s="28"/>
      <c r="E847" s="27"/>
      <c r="F847" s="27"/>
      <c r="G847" s="26"/>
      <c r="H847" s="257"/>
      <c r="I847" s="261"/>
      <c r="J847" s="261"/>
      <c r="K847" s="261"/>
      <c r="L847" s="23" t="s">
        <v>62</v>
      </c>
      <c r="M847" s="22"/>
      <c r="N847" s="23" t="s">
        <v>61</v>
      </c>
      <c r="O847" s="22"/>
      <c r="P847" s="23" t="s">
        <v>60</v>
      </c>
      <c r="Q847" s="22"/>
      <c r="R847" s="23" t="s">
        <v>59</v>
      </c>
      <c r="S847" s="22"/>
      <c r="T847" s="23" t="s">
        <v>58</v>
      </c>
      <c r="U847" s="22"/>
      <c r="V847" s="23" t="s">
        <v>57</v>
      </c>
      <c r="W847" s="22"/>
      <c r="X847" s="23" t="s">
        <v>56</v>
      </c>
      <c r="Y847" s="22"/>
      <c r="Z847" s="23" t="s">
        <v>55</v>
      </c>
      <c r="AA847" s="22"/>
      <c r="AB847" s="25" t="s">
        <v>54</v>
      </c>
      <c r="AC847" s="24"/>
      <c r="AD847" s="23">
        <v>39</v>
      </c>
      <c r="AE847" s="22"/>
      <c r="AF847" s="21"/>
      <c r="AG847" s="22"/>
      <c r="AH847" s="21"/>
      <c r="AI847" s="20"/>
      <c r="AJ847" s="246"/>
      <c r="AK847" s="246"/>
      <c r="AL847" s="19"/>
      <c r="AM847" s="7"/>
      <c r="AN847" s="7"/>
      <c r="AO847" s="239"/>
      <c r="AP847" s="230"/>
      <c r="AQ847" s="233"/>
      <c r="AR847" s="236"/>
      <c r="AS847" s="230"/>
      <c r="AT847" s="233"/>
      <c r="AU847" s="236"/>
      <c r="AV847" s="230"/>
      <c r="AW847" s="233"/>
      <c r="AX847" s="236"/>
      <c r="AY847" s="230"/>
      <c r="AZ847" s="233"/>
      <c r="BA847" s="236"/>
      <c r="BB847" s="230"/>
      <c r="BC847" s="233"/>
      <c r="BD847" s="298"/>
      <c r="BE847" s="301"/>
      <c r="BF847" s="301"/>
      <c r="BG847" s="304"/>
    </row>
    <row r="848" spans="2:60" ht="28.15" hidden="1" customHeight="1" thickBot="1">
      <c r="B848" s="18"/>
      <c r="C848" s="271"/>
      <c r="D848" s="17"/>
      <c r="E848" s="16"/>
      <c r="F848" s="16"/>
      <c r="G848" s="15"/>
      <c r="H848" s="258"/>
      <c r="I848" s="272"/>
      <c r="J848" s="272"/>
      <c r="K848" s="272"/>
      <c r="L848" s="12" t="s">
        <v>53</v>
      </c>
      <c r="M848" s="11"/>
      <c r="N848" s="12" t="s">
        <v>52</v>
      </c>
      <c r="O848" s="11"/>
      <c r="P848" s="12" t="s">
        <v>51</v>
      </c>
      <c r="Q848" s="11"/>
      <c r="R848" s="12" t="s">
        <v>50</v>
      </c>
      <c r="S848" s="11"/>
      <c r="T848" s="12">
        <v>20</v>
      </c>
      <c r="U848" s="11"/>
      <c r="V848" s="12" t="s">
        <v>49</v>
      </c>
      <c r="W848" s="11"/>
      <c r="X848" s="12" t="s">
        <v>48</v>
      </c>
      <c r="Y848" s="11"/>
      <c r="Z848" s="12" t="s">
        <v>47</v>
      </c>
      <c r="AA848" s="11"/>
      <c r="AB848" s="14" t="s">
        <v>46</v>
      </c>
      <c r="AC848" s="13"/>
      <c r="AD848" s="12" t="s">
        <v>45</v>
      </c>
      <c r="AE848" s="11"/>
      <c r="AF848" s="10"/>
      <c r="AG848" s="11"/>
      <c r="AH848" s="10"/>
      <c r="AI848" s="9"/>
      <c r="AJ848" s="247"/>
      <c r="AK848" s="247"/>
      <c r="AL848" s="8"/>
      <c r="AM848" s="7"/>
      <c r="AN848" s="7"/>
      <c r="AO848" s="240"/>
      <c r="AP848" s="231"/>
      <c r="AQ848" s="234"/>
      <c r="AR848" s="237"/>
      <c r="AS848" s="231"/>
      <c r="AT848" s="234"/>
      <c r="AU848" s="237"/>
      <c r="AV848" s="231"/>
      <c r="AW848" s="234"/>
      <c r="AX848" s="237"/>
      <c r="AY848" s="231"/>
      <c r="AZ848" s="234"/>
      <c r="BA848" s="237"/>
      <c r="BB848" s="231"/>
      <c r="BC848" s="234"/>
      <c r="BD848" s="299"/>
      <c r="BE848" s="302"/>
      <c r="BF848" s="302"/>
      <c r="BG848" s="305"/>
    </row>
    <row r="849" spans="2:60" ht="85.9" hidden="1" customHeight="1" thickBot="1">
      <c r="B849" s="94" t="s">
        <v>119</v>
      </c>
      <c r="C849" s="83" t="s">
        <v>118</v>
      </c>
      <c r="D849" s="88" t="s">
        <v>117</v>
      </c>
      <c r="E849" s="93" t="s">
        <v>116</v>
      </c>
      <c r="F849" s="92"/>
      <c r="G849" s="91"/>
      <c r="H849" s="90" t="s">
        <v>115</v>
      </c>
      <c r="I849" s="88" t="s">
        <v>43</v>
      </c>
      <c r="J849" s="88" t="s">
        <v>114</v>
      </c>
      <c r="K849" s="88" t="s">
        <v>44</v>
      </c>
      <c r="L849" s="227" t="s">
        <v>113</v>
      </c>
      <c r="M849" s="270"/>
      <c r="N849" s="227" t="s">
        <v>112</v>
      </c>
      <c r="O849" s="270"/>
      <c r="P849" s="227" t="s">
        <v>112</v>
      </c>
      <c r="Q849" s="228"/>
      <c r="R849" s="227" t="s">
        <v>112</v>
      </c>
      <c r="S849" s="228"/>
      <c r="T849" s="227" t="s">
        <v>112</v>
      </c>
      <c r="U849" s="228"/>
      <c r="V849" s="227" t="s">
        <v>112</v>
      </c>
      <c r="W849" s="228"/>
      <c r="X849" s="227" t="s">
        <v>112</v>
      </c>
      <c r="Y849" s="228"/>
      <c r="Z849" s="227" t="s">
        <v>112</v>
      </c>
      <c r="AA849" s="228"/>
      <c r="AB849" s="227" t="s">
        <v>112</v>
      </c>
      <c r="AC849" s="228"/>
      <c r="AD849" s="227" t="s">
        <v>112</v>
      </c>
      <c r="AE849" s="228"/>
      <c r="AF849" s="244" t="s">
        <v>111</v>
      </c>
      <c r="AG849" s="228"/>
      <c r="AH849" s="90" t="s">
        <v>110</v>
      </c>
      <c r="AI849" s="89" t="s">
        <v>109</v>
      </c>
      <c r="AJ849" s="88" t="s">
        <v>108</v>
      </c>
      <c r="AK849" s="88" t="s">
        <v>107</v>
      </c>
      <c r="AL849" s="87" t="s">
        <v>106</v>
      </c>
      <c r="AM849" s="86"/>
      <c r="AN849" s="86"/>
      <c r="AO849" s="84" t="s">
        <v>105</v>
      </c>
      <c r="AP849" s="83" t="s">
        <v>104</v>
      </c>
      <c r="AQ849" s="82" t="s">
        <v>103</v>
      </c>
      <c r="AR849" s="84" t="s">
        <v>102</v>
      </c>
      <c r="AS849" s="83" t="s">
        <v>101</v>
      </c>
      <c r="AT849" s="82" t="s">
        <v>100</v>
      </c>
      <c r="AU849" s="84" t="s">
        <v>99</v>
      </c>
      <c r="AV849" s="83" t="s">
        <v>98</v>
      </c>
      <c r="AW849" s="85" t="s">
        <v>97</v>
      </c>
      <c r="AX849" s="84" t="s">
        <v>96</v>
      </c>
      <c r="AY849" s="83" t="s">
        <v>95</v>
      </c>
      <c r="AZ849" s="82" t="s">
        <v>94</v>
      </c>
      <c r="BA849" s="84" t="s">
        <v>93</v>
      </c>
      <c r="BB849" s="83" t="s">
        <v>92</v>
      </c>
      <c r="BC849" s="82" t="s">
        <v>91</v>
      </c>
      <c r="BD849" s="81" t="s">
        <v>90</v>
      </c>
      <c r="BE849" s="80" t="s">
        <v>89</v>
      </c>
      <c r="BF849" s="80" t="s">
        <v>88</v>
      </c>
      <c r="BG849" s="79" t="s">
        <v>87</v>
      </c>
    </row>
    <row r="850" spans="2:60" ht="48" hidden="1" thickBot="1">
      <c r="B850" s="78" t="s">
        <v>122</v>
      </c>
      <c r="C850" s="77"/>
      <c r="D850" s="76"/>
      <c r="E850" s="267"/>
      <c r="F850" s="268"/>
      <c r="G850" s="269"/>
      <c r="H850" s="75" t="s">
        <v>85</v>
      </c>
      <c r="I850" s="74"/>
      <c r="J850" s="74"/>
      <c r="K850" s="73"/>
      <c r="L850" s="72"/>
      <c r="M850" s="68"/>
      <c r="N850" s="72"/>
      <c r="O850" s="68"/>
      <c r="P850" s="72"/>
      <c r="Q850" s="68"/>
      <c r="R850" s="72"/>
      <c r="S850" s="68"/>
      <c r="T850" s="72"/>
      <c r="U850" s="68"/>
      <c r="V850" s="72"/>
      <c r="W850" s="68"/>
      <c r="X850" s="72"/>
      <c r="Y850" s="68"/>
      <c r="Z850" s="72"/>
      <c r="AA850" s="71"/>
      <c r="AB850" s="70"/>
      <c r="AC850" s="70"/>
      <c r="AD850" s="70"/>
      <c r="AE850" s="70"/>
      <c r="AF850" s="69" t="s">
        <v>84</v>
      </c>
      <c r="AG850" s="68"/>
      <c r="AH850" s="68"/>
      <c r="AI850" s="68"/>
      <c r="AJ850" s="67"/>
      <c r="AK850" s="67"/>
      <c r="AL850" s="66"/>
      <c r="AM850" s="65"/>
      <c r="AN850" s="65"/>
      <c r="AO850" s="64">
        <f t="shared" ref="AO850:BG850" si="60">SUM(AO851:AO862)</f>
        <v>0</v>
      </c>
      <c r="AP850" s="63">
        <f t="shared" si="60"/>
        <v>0</v>
      </c>
      <c r="AQ850" s="62">
        <f t="shared" si="60"/>
        <v>0</v>
      </c>
      <c r="AR850" s="64">
        <f t="shared" si="60"/>
        <v>0</v>
      </c>
      <c r="AS850" s="63">
        <f t="shared" si="60"/>
        <v>0</v>
      </c>
      <c r="AT850" s="62">
        <f t="shared" si="60"/>
        <v>0</v>
      </c>
      <c r="AU850" s="64">
        <f t="shared" si="60"/>
        <v>0</v>
      </c>
      <c r="AV850" s="63">
        <f t="shared" si="60"/>
        <v>0</v>
      </c>
      <c r="AW850" s="62">
        <f t="shared" si="60"/>
        <v>0</v>
      </c>
      <c r="AX850" s="64">
        <f t="shared" si="60"/>
        <v>0</v>
      </c>
      <c r="AY850" s="63">
        <f t="shared" si="60"/>
        <v>0</v>
      </c>
      <c r="AZ850" s="62">
        <f t="shared" si="60"/>
        <v>0</v>
      </c>
      <c r="BA850" s="64">
        <f t="shared" si="60"/>
        <v>0</v>
      </c>
      <c r="BB850" s="63">
        <f t="shared" si="60"/>
        <v>0</v>
      </c>
      <c r="BC850" s="62">
        <f t="shared" si="60"/>
        <v>0</v>
      </c>
      <c r="BD850" s="61">
        <f t="shared" si="60"/>
        <v>0</v>
      </c>
      <c r="BE850" s="60">
        <f t="shared" si="60"/>
        <v>0</v>
      </c>
      <c r="BF850" s="60">
        <f t="shared" si="60"/>
        <v>0</v>
      </c>
      <c r="BG850" s="59">
        <f t="shared" si="60"/>
        <v>0</v>
      </c>
      <c r="BH850" s="58" t="s">
        <v>83</v>
      </c>
    </row>
    <row r="851" spans="2:60" ht="28.15" hidden="1" customHeight="1">
      <c r="B851" s="29"/>
      <c r="C851" s="263">
        <v>1</v>
      </c>
      <c r="D851" s="47"/>
      <c r="E851" s="46"/>
      <c r="F851" s="46"/>
      <c r="G851" s="45"/>
      <c r="H851" s="255"/>
      <c r="I851" s="259"/>
      <c r="J851" s="259"/>
      <c r="K851" s="259"/>
      <c r="L851" s="42" t="s">
        <v>82</v>
      </c>
      <c r="M851" s="41"/>
      <c r="N851" s="42" t="s">
        <v>81</v>
      </c>
      <c r="O851" s="41"/>
      <c r="P851" s="42" t="s">
        <v>80</v>
      </c>
      <c r="Q851" s="41"/>
      <c r="R851" s="42" t="s">
        <v>79</v>
      </c>
      <c r="S851" s="41"/>
      <c r="T851" s="42" t="s">
        <v>78</v>
      </c>
      <c r="U851" s="41"/>
      <c r="V851" s="42" t="s">
        <v>77</v>
      </c>
      <c r="W851" s="41"/>
      <c r="X851" s="42" t="s">
        <v>76</v>
      </c>
      <c r="Y851" s="41"/>
      <c r="Z851" s="42" t="s">
        <v>75</v>
      </c>
      <c r="AA851" s="41"/>
      <c r="AB851" s="44" t="s">
        <v>74</v>
      </c>
      <c r="AC851" s="43"/>
      <c r="AD851" s="42" t="s">
        <v>73</v>
      </c>
      <c r="AE851" s="41"/>
      <c r="AF851" s="40"/>
      <c r="AG851" s="41"/>
      <c r="AH851" s="40"/>
      <c r="AI851" s="39"/>
      <c r="AJ851" s="245"/>
      <c r="AK851" s="245"/>
      <c r="AL851" s="38"/>
      <c r="AM851" s="7"/>
      <c r="AN851" s="7"/>
      <c r="AO851" s="238">
        <f>SUMPRODUCT(LEN($M851:$AE854)-LEN(SUBSTITUTE($M851:$AE854,"A", "")))</f>
        <v>0</v>
      </c>
      <c r="AP851" s="229">
        <f>SUMPRODUCT(LEN($AH851:$AH854)-LEN(SUBSTITUTE($AH851:$AH854,"A", "")))</f>
        <v>0</v>
      </c>
      <c r="AQ851" s="232">
        <f>SUMPRODUCT(LEN($AG851:$AG854)-LEN(SUBSTITUTE($AG851:$AG854,"A", "")))</f>
        <v>0</v>
      </c>
      <c r="AR851" s="235">
        <f>SUMPRODUCT(LEN($M851:$AE854)-LEN(SUBSTITUTE($M851:$AE854,"S", "")))</f>
        <v>0</v>
      </c>
      <c r="AS851" s="229">
        <f>SUMPRODUCT(LEN($AH851:$AH854)-LEN(SUBSTITUTE($AH851:$AH854,"S", "")))</f>
        <v>0</v>
      </c>
      <c r="AT851" s="232">
        <f>SUMPRODUCT(LEN($AG851:$AG854)-LEN(SUBSTITUTE($AG851:$AG854,"S", "")))</f>
        <v>0</v>
      </c>
      <c r="AU851" s="235">
        <f>SUMPRODUCT(LEN($M851:$AE854)-LEN(SUBSTITUTE($M851:$AE854,"F", "")))</f>
        <v>0</v>
      </c>
      <c r="AV851" s="229">
        <f>SUMPRODUCT(LEN($AH851:$AH854)-LEN(SUBSTITUTE($AH851:$AH854,"F", "")))</f>
        <v>0</v>
      </c>
      <c r="AW851" s="232">
        <f>SUMPRODUCT(LEN($AG851:$AG854)-LEN(SUBSTITUTE($AG851:$AG854,"F", "")))</f>
        <v>0</v>
      </c>
      <c r="AX851" s="235">
        <f>SUMPRODUCT(LEN($M851:$AE854)-LEN(SUBSTITUTE($M851:$AE854,"G", "")))</f>
        <v>0</v>
      </c>
      <c r="AY851" s="229">
        <f>SUMPRODUCT(LEN($AH851:$AH854)-LEN(SUBSTITUTE($AH851:$AH854,"G", "")))</f>
        <v>0</v>
      </c>
      <c r="AZ851" s="232">
        <f>SUMPRODUCT(LEN($AG851:$AG854)-LEN(SUBSTITUTE($AG851:$AG854,"G", "")))</f>
        <v>0</v>
      </c>
      <c r="BA851" s="235">
        <f>SUMPRODUCT(LEN($M851:$AE854)-LEN(SUBSTITUTE($M851:$AE854,"M", "")))</f>
        <v>0</v>
      </c>
      <c r="BB851" s="229">
        <f>SUMPRODUCT(LEN($AH851:$AH854)-LEN(SUBSTITUTE($AH851:$AH854,"M", "")))</f>
        <v>0</v>
      </c>
      <c r="BC851" s="232">
        <f>SUMPRODUCT(LEN($AG851:$AG854)-LEN(SUBSTITUTE($AG851:$AG854,"M", "")))</f>
        <v>0</v>
      </c>
      <c r="BD851" s="297">
        <f>SUMPRODUCT(LEN($AI851:$AI854)-LEN(SUBSTITUTE($AI851:$AI854,"S", "")))</f>
        <v>0</v>
      </c>
      <c r="BE851" s="300">
        <f>SUMPRODUCT(LEN($AI851:$AI854)-LEN(SUBSTITUTE($AI851:$AI854,"F", "")))</f>
        <v>0</v>
      </c>
      <c r="BF851" s="300">
        <f>SUMPRODUCT(LEN($AI851:$AI854)-LEN(SUBSTITUTE($AI851:$AI854,"G", "")))</f>
        <v>0</v>
      </c>
      <c r="BG851" s="303">
        <f>SUMPRODUCT(LEN($AI851:$AI854)-LEN(SUBSTITUTE($AI851:$AI854,"M", "")))</f>
        <v>0</v>
      </c>
    </row>
    <row r="852" spans="2:60" ht="28.15" hidden="1" customHeight="1" thickBot="1">
      <c r="B852" s="29"/>
      <c r="C852" s="264"/>
      <c r="D852" s="37"/>
      <c r="E852" s="36"/>
      <c r="F852" s="36"/>
      <c r="G852" s="35"/>
      <c r="H852" s="256"/>
      <c r="I852" s="260"/>
      <c r="J852" s="260"/>
      <c r="K852" s="260"/>
      <c r="L852" s="32" t="s">
        <v>72</v>
      </c>
      <c r="M852" s="31"/>
      <c r="N852" s="32" t="s">
        <v>71</v>
      </c>
      <c r="O852" s="31"/>
      <c r="P852" s="32" t="s">
        <v>70</v>
      </c>
      <c r="Q852" s="31"/>
      <c r="R852" s="32" t="s">
        <v>69</v>
      </c>
      <c r="S852" s="31"/>
      <c r="T852" s="32" t="s">
        <v>68</v>
      </c>
      <c r="U852" s="31"/>
      <c r="V852" s="32" t="s">
        <v>67</v>
      </c>
      <c r="W852" s="31"/>
      <c r="X852" s="32" t="s">
        <v>66</v>
      </c>
      <c r="Y852" s="31"/>
      <c r="Z852" s="32" t="s">
        <v>65</v>
      </c>
      <c r="AA852" s="31"/>
      <c r="AB852" s="34" t="s">
        <v>64</v>
      </c>
      <c r="AC852" s="33"/>
      <c r="AD852" s="32" t="s">
        <v>63</v>
      </c>
      <c r="AE852" s="31"/>
      <c r="AF852" s="30"/>
      <c r="AG852" s="31"/>
      <c r="AH852" s="30"/>
      <c r="AI852" s="20"/>
      <c r="AJ852" s="246"/>
      <c r="AK852" s="246"/>
      <c r="AL852" s="19"/>
      <c r="AM852" s="7"/>
      <c r="AN852" s="7"/>
      <c r="AO852" s="239"/>
      <c r="AP852" s="230"/>
      <c r="AQ852" s="233"/>
      <c r="AR852" s="236"/>
      <c r="AS852" s="230"/>
      <c r="AT852" s="233"/>
      <c r="AU852" s="236"/>
      <c r="AV852" s="230"/>
      <c r="AW852" s="233"/>
      <c r="AX852" s="236"/>
      <c r="AY852" s="230"/>
      <c r="AZ852" s="233"/>
      <c r="BA852" s="236"/>
      <c r="BB852" s="230"/>
      <c r="BC852" s="233"/>
      <c r="BD852" s="298"/>
      <c r="BE852" s="301"/>
      <c r="BF852" s="301"/>
      <c r="BG852" s="304"/>
    </row>
    <row r="853" spans="2:60" ht="28.15" hidden="1" customHeight="1">
      <c r="B853" s="29"/>
      <c r="C853" s="265"/>
      <c r="D853" s="28"/>
      <c r="E853" s="27"/>
      <c r="F853" s="27"/>
      <c r="G853" s="26"/>
      <c r="H853" s="257"/>
      <c r="I853" s="261"/>
      <c r="J853" s="261"/>
      <c r="K853" s="261"/>
      <c r="L853" s="23" t="s">
        <v>62</v>
      </c>
      <c r="M853" s="22"/>
      <c r="N853" s="23" t="s">
        <v>61</v>
      </c>
      <c r="O853" s="22"/>
      <c r="P853" s="23" t="s">
        <v>60</v>
      </c>
      <c r="Q853" s="22"/>
      <c r="R853" s="23" t="s">
        <v>59</v>
      </c>
      <c r="S853" s="22"/>
      <c r="T853" s="23" t="s">
        <v>58</v>
      </c>
      <c r="U853" s="22"/>
      <c r="V853" s="23" t="s">
        <v>57</v>
      </c>
      <c r="W853" s="22"/>
      <c r="X853" s="23" t="s">
        <v>56</v>
      </c>
      <c r="Y853" s="22"/>
      <c r="Z853" s="23" t="s">
        <v>55</v>
      </c>
      <c r="AA853" s="22"/>
      <c r="AB853" s="25" t="s">
        <v>54</v>
      </c>
      <c r="AC853" s="24"/>
      <c r="AD853" s="23">
        <v>39</v>
      </c>
      <c r="AE853" s="22"/>
      <c r="AF853" s="21"/>
      <c r="AG853" s="22"/>
      <c r="AH853" s="21"/>
      <c r="AI853" s="20"/>
      <c r="AJ853" s="246"/>
      <c r="AK853" s="246"/>
      <c r="AL853" s="19"/>
      <c r="AM853" s="7"/>
      <c r="AN853" s="7"/>
      <c r="AO853" s="239"/>
      <c r="AP853" s="230"/>
      <c r="AQ853" s="233"/>
      <c r="AR853" s="236"/>
      <c r="AS853" s="230"/>
      <c r="AT853" s="233"/>
      <c r="AU853" s="236"/>
      <c r="AV853" s="230"/>
      <c r="AW853" s="233"/>
      <c r="AX853" s="236"/>
      <c r="AY853" s="230"/>
      <c r="AZ853" s="233"/>
      <c r="BA853" s="236"/>
      <c r="BB853" s="230"/>
      <c r="BC853" s="233"/>
      <c r="BD853" s="298"/>
      <c r="BE853" s="301"/>
      <c r="BF853" s="301"/>
      <c r="BG853" s="304"/>
    </row>
    <row r="854" spans="2:60" ht="28.15" hidden="1" customHeight="1" thickBot="1">
      <c r="B854" s="29"/>
      <c r="C854" s="266"/>
      <c r="D854" s="57"/>
      <c r="E854" s="56"/>
      <c r="F854" s="56"/>
      <c r="G854" s="55"/>
      <c r="H854" s="258"/>
      <c r="I854" s="262"/>
      <c r="J854" s="262"/>
      <c r="K854" s="262"/>
      <c r="L854" s="52" t="s">
        <v>53</v>
      </c>
      <c r="M854" s="51"/>
      <c r="N854" s="52" t="s">
        <v>52</v>
      </c>
      <c r="O854" s="51"/>
      <c r="P854" s="52" t="s">
        <v>51</v>
      </c>
      <c r="Q854" s="51"/>
      <c r="R854" s="52" t="s">
        <v>50</v>
      </c>
      <c r="S854" s="51"/>
      <c r="T854" s="52">
        <v>20</v>
      </c>
      <c r="U854" s="51"/>
      <c r="V854" s="52" t="s">
        <v>49</v>
      </c>
      <c r="W854" s="51"/>
      <c r="X854" s="52" t="s">
        <v>48</v>
      </c>
      <c r="Y854" s="51"/>
      <c r="Z854" s="52" t="s">
        <v>47</v>
      </c>
      <c r="AA854" s="51"/>
      <c r="AB854" s="54" t="s">
        <v>46</v>
      </c>
      <c r="AC854" s="53"/>
      <c r="AD854" s="52" t="s">
        <v>45</v>
      </c>
      <c r="AE854" s="51"/>
      <c r="AF854" s="50"/>
      <c r="AG854" s="51"/>
      <c r="AH854" s="50"/>
      <c r="AI854" s="49"/>
      <c r="AJ854" s="248"/>
      <c r="AK854" s="248"/>
      <c r="AL854" s="48"/>
      <c r="AM854" s="7"/>
      <c r="AN854" s="7"/>
      <c r="AO854" s="240"/>
      <c r="AP854" s="231"/>
      <c r="AQ854" s="234"/>
      <c r="AR854" s="237"/>
      <c r="AS854" s="231"/>
      <c r="AT854" s="234"/>
      <c r="AU854" s="237"/>
      <c r="AV854" s="231"/>
      <c r="AW854" s="234"/>
      <c r="AX854" s="237"/>
      <c r="AY854" s="231"/>
      <c r="AZ854" s="234"/>
      <c r="BA854" s="237"/>
      <c r="BB854" s="231"/>
      <c r="BC854" s="234"/>
      <c r="BD854" s="299"/>
      <c r="BE854" s="302"/>
      <c r="BF854" s="302"/>
      <c r="BG854" s="305"/>
    </row>
    <row r="855" spans="2:60" ht="28.15" hidden="1" customHeight="1">
      <c r="B855" s="29"/>
      <c r="C855" s="263">
        <v>2</v>
      </c>
      <c r="D855" s="47"/>
      <c r="E855" s="46"/>
      <c r="F855" s="46"/>
      <c r="G855" s="45"/>
      <c r="H855" s="255"/>
      <c r="I855" s="259"/>
      <c r="J855" s="259"/>
      <c r="K855" s="259"/>
      <c r="L855" s="42" t="s">
        <v>82</v>
      </c>
      <c r="M855" s="41"/>
      <c r="N855" s="42" t="s">
        <v>81</v>
      </c>
      <c r="O855" s="41"/>
      <c r="P855" s="42" t="s">
        <v>80</v>
      </c>
      <c r="Q855" s="41"/>
      <c r="R855" s="42" t="s">
        <v>79</v>
      </c>
      <c r="S855" s="41"/>
      <c r="T855" s="42" t="s">
        <v>78</v>
      </c>
      <c r="U855" s="41"/>
      <c r="V855" s="42" t="s">
        <v>77</v>
      </c>
      <c r="W855" s="41"/>
      <c r="X855" s="42" t="s">
        <v>76</v>
      </c>
      <c r="Y855" s="41"/>
      <c r="Z855" s="42" t="s">
        <v>75</v>
      </c>
      <c r="AA855" s="41"/>
      <c r="AB855" s="44" t="s">
        <v>74</v>
      </c>
      <c r="AC855" s="43"/>
      <c r="AD855" s="42" t="s">
        <v>73</v>
      </c>
      <c r="AE855" s="41"/>
      <c r="AF855" s="40"/>
      <c r="AG855" s="41"/>
      <c r="AH855" s="40"/>
      <c r="AI855" s="39"/>
      <c r="AJ855" s="249"/>
      <c r="AK855" s="252"/>
      <c r="AL855" s="38"/>
      <c r="AM855" s="7"/>
      <c r="AN855" s="7"/>
      <c r="AO855" s="238">
        <f>SUMPRODUCT(LEN($M855:$AE858)-LEN(SUBSTITUTE($M855:$AE858,"A", "")))</f>
        <v>0</v>
      </c>
      <c r="AP855" s="229">
        <f>SUMPRODUCT(LEN($AH855:$AH858)-LEN(SUBSTITUTE($AH855:$AH858,"A", "")))</f>
        <v>0</v>
      </c>
      <c r="AQ855" s="232">
        <f>SUMPRODUCT(LEN($AG855:$AG858)-LEN(SUBSTITUTE($AG855:$AG858,"A", "")))</f>
        <v>0</v>
      </c>
      <c r="AR855" s="235">
        <f>SUMPRODUCT(LEN($M855:$AE858)-LEN(SUBSTITUTE($M855:$AE858,"S", "")))</f>
        <v>0</v>
      </c>
      <c r="AS855" s="229">
        <f>SUMPRODUCT(LEN($AH855:$AH858)-LEN(SUBSTITUTE($AH855:$AH858,"S", "")))</f>
        <v>0</v>
      </c>
      <c r="AT855" s="232">
        <f>SUMPRODUCT(LEN($AG855:$AG858)-LEN(SUBSTITUTE($AG855:$AG858,"S", "")))</f>
        <v>0</v>
      </c>
      <c r="AU855" s="235">
        <f>SUMPRODUCT(LEN($M855:$AE858)-LEN(SUBSTITUTE($M855:$AE858,"F", "")))</f>
        <v>0</v>
      </c>
      <c r="AV855" s="229">
        <f>SUMPRODUCT(LEN($AH855:$AH858)-LEN(SUBSTITUTE($AH855:$AH858,"F", "")))</f>
        <v>0</v>
      </c>
      <c r="AW855" s="232">
        <f>SUMPRODUCT(LEN($AG855:$AG858)-LEN(SUBSTITUTE($AG855:$AG858,"F", "")))</f>
        <v>0</v>
      </c>
      <c r="AX855" s="235">
        <f>SUMPRODUCT(LEN($M855:$AE858)-LEN(SUBSTITUTE($M855:$AE858,"G", "")))</f>
        <v>0</v>
      </c>
      <c r="AY855" s="229">
        <f>SUMPRODUCT(LEN($AH855:$AH858)-LEN(SUBSTITUTE($AH855:$AH858,"G", "")))</f>
        <v>0</v>
      </c>
      <c r="AZ855" s="232">
        <f>SUMPRODUCT(LEN($AG855:$AG858)-LEN(SUBSTITUTE($AG855:$AG858,"G", "")))</f>
        <v>0</v>
      </c>
      <c r="BA855" s="235">
        <f>SUMPRODUCT(LEN($M855:$AE858)-LEN(SUBSTITUTE($M855:$AE858,"M", "")))</f>
        <v>0</v>
      </c>
      <c r="BB855" s="229">
        <f>SUMPRODUCT(LEN($AH855:$AH858)-LEN(SUBSTITUTE($AH855:$AH858,"M", "")))</f>
        <v>0</v>
      </c>
      <c r="BC855" s="232">
        <f>SUMPRODUCT(LEN($AG855:$AG858)-LEN(SUBSTITUTE($AG855:$AG858,"M", "")))</f>
        <v>0</v>
      </c>
      <c r="BD855" s="297">
        <f>SUMPRODUCT(LEN($AI855:$AI858)-LEN(SUBSTITUTE($AI855:$AI858,"S", "")))</f>
        <v>0</v>
      </c>
      <c r="BE855" s="300">
        <f>SUMPRODUCT(LEN($AI855:$AI858)-LEN(SUBSTITUTE($AI855:$AI858,"F", "")))</f>
        <v>0</v>
      </c>
      <c r="BF855" s="300">
        <f>SUMPRODUCT(LEN($AI855:$AI858)-LEN(SUBSTITUTE($AI855:$AI858,"G", "")))</f>
        <v>0</v>
      </c>
      <c r="BG855" s="303">
        <f>SUMPRODUCT(LEN($AI855:$AI858)-LEN(SUBSTITUTE($AI855:$AI858,"M", "")))</f>
        <v>0</v>
      </c>
    </row>
    <row r="856" spans="2:60" ht="28.15" hidden="1" customHeight="1" thickBot="1">
      <c r="B856" s="29"/>
      <c r="C856" s="264"/>
      <c r="D856" s="37"/>
      <c r="E856" s="36"/>
      <c r="F856" s="36"/>
      <c r="G856" s="35"/>
      <c r="H856" s="256"/>
      <c r="I856" s="260"/>
      <c r="J856" s="260"/>
      <c r="K856" s="260"/>
      <c r="L856" s="32" t="s">
        <v>72</v>
      </c>
      <c r="M856" s="31"/>
      <c r="N856" s="32" t="s">
        <v>71</v>
      </c>
      <c r="O856" s="31"/>
      <c r="P856" s="32" t="s">
        <v>70</v>
      </c>
      <c r="Q856" s="31"/>
      <c r="R856" s="32" t="s">
        <v>69</v>
      </c>
      <c r="S856" s="31"/>
      <c r="T856" s="32" t="s">
        <v>68</v>
      </c>
      <c r="U856" s="31"/>
      <c r="V856" s="32" t="s">
        <v>67</v>
      </c>
      <c r="W856" s="31"/>
      <c r="X856" s="32" t="s">
        <v>66</v>
      </c>
      <c r="Y856" s="31"/>
      <c r="Z856" s="32" t="s">
        <v>65</v>
      </c>
      <c r="AA856" s="31"/>
      <c r="AB856" s="34" t="s">
        <v>64</v>
      </c>
      <c r="AC856" s="33"/>
      <c r="AD856" s="32" t="s">
        <v>63</v>
      </c>
      <c r="AE856" s="31"/>
      <c r="AF856" s="30"/>
      <c r="AG856" s="31"/>
      <c r="AH856" s="30"/>
      <c r="AI856" s="20"/>
      <c r="AJ856" s="250"/>
      <c r="AK856" s="253"/>
      <c r="AL856" s="19"/>
      <c r="AM856" s="7"/>
      <c r="AN856" s="7"/>
      <c r="AO856" s="239"/>
      <c r="AP856" s="230"/>
      <c r="AQ856" s="233"/>
      <c r="AR856" s="236"/>
      <c r="AS856" s="230"/>
      <c r="AT856" s="233"/>
      <c r="AU856" s="236"/>
      <c r="AV856" s="230"/>
      <c r="AW856" s="233"/>
      <c r="AX856" s="236"/>
      <c r="AY856" s="230"/>
      <c r="AZ856" s="233"/>
      <c r="BA856" s="236"/>
      <c r="BB856" s="230"/>
      <c r="BC856" s="233"/>
      <c r="BD856" s="298"/>
      <c r="BE856" s="301"/>
      <c r="BF856" s="301"/>
      <c r="BG856" s="304"/>
    </row>
    <row r="857" spans="2:60" ht="28.15" hidden="1" customHeight="1">
      <c r="B857" s="29"/>
      <c r="C857" s="265"/>
      <c r="D857" s="28"/>
      <c r="E857" s="27"/>
      <c r="F857" s="27"/>
      <c r="G857" s="26"/>
      <c r="H857" s="257"/>
      <c r="I857" s="261"/>
      <c r="J857" s="261"/>
      <c r="K857" s="261"/>
      <c r="L857" s="23" t="s">
        <v>62</v>
      </c>
      <c r="M857" s="22"/>
      <c r="N857" s="23" t="s">
        <v>61</v>
      </c>
      <c r="O857" s="22"/>
      <c r="P857" s="23" t="s">
        <v>60</v>
      </c>
      <c r="Q857" s="22"/>
      <c r="R857" s="23" t="s">
        <v>59</v>
      </c>
      <c r="S857" s="22"/>
      <c r="T857" s="23" t="s">
        <v>58</v>
      </c>
      <c r="U857" s="22"/>
      <c r="V857" s="23" t="s">
        <v>57</v>
      </c>
      <c r="W857" s="22"/>
      <c r="X857" s="23" t="s">
        <v>56</v>
      </c>
      <c r="Y857" s="22"/>
      <c r="Z857" s="23" t="s">
        <v>55</v>
      </c>
      <c r="AA857" s="22"/>
      <c r="AB857" s="25" t="s">
        <v>54</v>
      </c>
      <c r="AC857" s="24"/>
      <c r="AD857" s="23">
        <v>39</v>
      </c>
      <c r="AE857" s="22"/>
      <c r="AF857" s="21"/>
      <c r="AG857" s="22"/>
      <c r="AH857" s="21"/>
      <c r="AI857" s="20"/>
      <c r="AJ857" s="250"/>
      <c r="AK857" s="253"/>
      <c r="AL857" s="19"/>
      <c r="AM857" s="7"/>
      <c r="AN857" s="7"/>
      <c r="AO857" s="239"/>
      <c r="AP857" s="230"/>
      <c r="AQ857" s="233"/>
      <c r="AR857" s="236"/>
      <c r="AS857" s="230"/>
      <c r="AT857" s="233"/>
      <c r="AU857" s="236"/>
      <c r="AV857" s="230"/>
      <c r="AW857" s="233"/>
      <c r="AX857" s="236"/>
      <c r="AY857" s="230"/>
      <c r="AZ857" s="233"/>
      <c r="BA857" s="236"/>
      <c r="BB857" s="230"/>
      <c r="BC857" s="233"/>
      <c r="BD857" s="298"/>
      <c r="BE857" s="301"/>
      <c r="BF857" s="301"/>
      <c r="BG857" s="304"/>
    </row>
    <row r="858" spans="2:60" ht="28.15" hidden="1" customHeight="1" thickBot="1">
      <c r="B858" s="29"/>
      <c r="C858" s="266"/>
      <c r="D858" s="57"/>
      <c r="E858" s="56"/>
      <c r="F858" s="56"/>
      <c r="G858" s="55"/>
      <c r="H858" s="258"/>
      <c r="I858" s="262"/>
      <c r="J858" s="262"/>
      <c r="K858" s="262"/>
      <c r="L858" s="52" t="s">
        <v>53</v>
      </c>
      <c r="M858" s="51"/>
      <c r="N858" s="52" t="s">
        <v>52</v>
      </c>
      <c r="O858" s="51"/>
      <c r="P858" s="52" t="s">
        <v>51</v>
      </c>
      <c r="Q858" s="51"/>
      <c r="R858" s="52" t="s">
        <v>50</v>
      </c>
      <c r="S858" s="51"/>
      <c r="T858" s="52">
        <v>20</v>
      </c>
      <c r="U858" s="51"/>
      <c r="V858" s="52" t="s">
        <v>49</v>
      </c>
      <c r="W858" s="51"/>
      <c r="X858" s="52" t="s">
        <v>48</v>
      </c>
      <c r="Y858" s="51"/>
      <c r="Z858" s="52" t="s">
        <v>47</v>
      </c>
      <c r="AA858" s="51"/>
      <c r="AB858" s="54" t="s">
        <v>46</v>
      </c>
      <c r="AC858" s="53"/>
      <c r="AD858" s="52" t="s">
        <v>45</v>
      </c>
      <c r="AE858" s="51"/>
      <c r="AF858" s="50"/>
      <c r="AG858" s="51"/>
      <c r="AH858" s="50"/>
      <c r="AI858" s="49"/>
      <c r="AJ858" s="251"/>
      <c r="AK858" s="254"/>
      <c r="AL858" s="48"/>
      <c r="AM858" s="7"/>
      <c r="AN858" s="7"/>
      <c r="AO858" s="240"/>
      <c r="AP858" s="231"/>
      <c r="AQ858" s="234"/>
      <c r="AR858" s="237"/>
      <c r="AS858" s="231"/>
      <c r="AT858" s="234"/>
      <c r="AU858" s="237"/>
      <c r="AV858" s="231"/>
      <c r="AW858" s="234"/>
      <c r="AX858" s="237"/>
      <c r="AY858" s="231"/>
      <c r="AZ858" s="234"/>
      <c r="BA858" s="237"/>
      <c r="BB858" s="231"/>
      <c r="BC858" s="234"/>
      <c r="BD858" s="299"/>
      <c r="BE858" s="302"/>
      <c r="BF858" s="302"/>
      <c r="BG858" s="305"/>
    </row>
    <row r="859" spans="2:60" ht="28.15" hidden="1" customHeight="1">
      <c r="B859" s="29"/>
      <c r="C859" s="263">
        <v>3</v>
      </c>
      <c r="D859" s="47"/>
      <c r="E859" s="46"/>
      <c r="F859" s="46"/>
      <c r="G859" s="45"/>
      <c r="H859" s="255"/>
      <c r="I859" s="259"/>
      <c r="J859" s="259"/>
      <c r="K859" s="259"/>
      <c r="L859" s="42" t="s">
        <v>82</v>
      </c>
      <c r="M859" s="41"/>
      <c r="N859" s="42" t="s">
        <v>81</v>
      </c>
      <c r="O859" s="41"/>
      <c r="P859" s="42" t="s">
        <v>80</v>
      </c>
      <c r="Q859" s="41"/>
      <c r="R859" s="42" t="s">
        <v>79</v>
      </c>
      <c r="S859" s="41"/>
      <c r="T859" s="42" t="s">
        <v>78</v>
      </c>
      <c r="U859" s="41"/>
      <c r="V859" s="42" t="s">
        <v>77</v>
      </c>
      <c r="W859" s="41"/>
      <c r="X859" s="42" t="s">
        <v>76</v>
      </c>
      <c r="Y859" s="41"/>
      <c r="Z859" s="42" t="s">
        <v>75</v>
      </c>
      <c r="AA859" s="41"/>
      <c r="AB859" s="44" t="s">
        <v>74</v>
      </c>
      <c r="AC859" s="43"/>
      <c r="AD859" s="42" t="s">
        <v>73</v>
      </c>
      <c r="AE859" s="41"/>
      <c r="AF859" s="40"/>
      <c r="AG859" s="41"/>
      <c r="AH859" s="40"/>
      <c r="AI859" s="39"/>
      <c r="AJ859" s="245"/>
      <c r="AK859" s="245"/>
      <c r="AL859" s="38"/>
      <c r="AM859" s="7"/>
      <c r="AN859" s="7"/>
      <c r="AO859" s="238">
        <f>SUMPRODUCT(LEN($M859:$AE862)-LEN(SUBSTITUTE($M859:$AE862,"A", "")))</f>
        <v>0</v>
      </c>
      <c r="AP859" s="229">
        <f>SUMPRODUCT(LEN($AH859:$AH862)-LEN(SUBSTITUTE($AH859:$AH862,"A", "")))</f>
        <v>0</v>
      </c>
      <c r="AQ859" s="232">
        <f>SUMPRODUCT(LEN($AG859:$AG862)-LEN(SUBSTITUTE($AG859:$AG862,"A", "")))</f>
        <v>0</v>
      </c>
      <c r="AR859" s="235">
        <f>SUMPRODUCT(LEN($M859:$AE862)-LEN(SUBSTITUTE($M859:$AE862,"S", "")))</f>
        <v>0</v>
      </c>
      <c r="AS859" s="229">
        <f>SUMPRODUCT(LEN($AH859:$AH862)-LEN(SUBSTITUTE($AH859:$AH862,"S", "")))</f>
        <v>0</v>
      </c>
      <c r="AT859" s="232">
        <f>SUMPRODUCT(LEN($AG859:$AG862)-LEN(SUBSTITUTE($AG859:$AG862,"S", "")))</f>
        <v>0</v>
      </c>
      <c r="AU859" s="235">
        <f>SUMPRODUCT(LEN($M859:$AE862)-LEN(SUBSTITUTE($M859:$AE862,"F", "")))</f>
        <v>0</v>
      </c>
      <c r="AV859" s="229">
        <f>SUMPRODUCT(LEN($AH859:$AH862)-LEN(SUBSTITUTE($AH859:$AH862,"F", "")))</f>
        <v>0</v>
      </c>
      <c r="AW859" s="232">
        <f>SUMPRODUCT(LEN($AG859:$AG862)-LEN(SUBSTITUTE($AG859:$AG862,"F", "")))</f>
        <v>0</v>
      </c>
      <c r="AX859" s="235">
        <f>SUMPRODUCT(LEN($M859:$AE862)-LEN(SUBSTITUTE($M859:$AE862,"G", "")))</f>
        <v>0</v>
      </c>
      <c r="AY859" s="229">
        <f>SUMPRODUCT(LEN($AH859:$AH862)-LEN(SUBSTITUTE($AH859:$AH862,"G", "")))</f>
        <v>0</v>
      </c>
      <c r="AZ859" s="232">
        <f>SUMPRODUCT(LEN($AG859:$AG862)-LEN(SUBSTITUTE($AG859:$AG862,"G", "")))</f>
        <v>0</v>
      </c>
      <c r="BA859" s="235">
        <f>SUMPRODUCT(LEN($M859:$AE862)-LEN(SUBSTITUTE($M859:$AE862,"M", "")))</f>
        <v>0</v>
      </c>
      <c r="BB859" s="229">
        <f>SUMPRODUCT(LEN($AH859:$AH862)-LEN(SUBSTITUTE($AH859:$AH862,"M", "")))</f>
        <v>0</v>
      </c>
      <c r="BC859" s="232">
        <f>SUMPRODUCT(LEN($AG859:$AG862)-LEN(SUBSTITUTE($AG859:$AG862,"M", "")))</f>
        <v>0</v>
      </c>
      <c r="BD859" s="297">
        <f>SUMPRODUCT(LEN($AI859:$AI862)-LEN(SUBSTITUTE($AI859:$AI862,"S", "")))</f>
        <v>0</v>
      </c>
      <c r="BE859" s="300">
        <f>SUMPRODUCT(LEN($AI859:$AI862)-LEN(SUBSTITUTE($AI859:$AI862,"F", "")))</f>
        <v>0</v>
      </c>
      <c r="BF859" s="300">
        <f>SUMPRODUCT(LEN($AI859:$AI862)-LEN(SUBSTITUTE($AI859:$AI862,"G", "")))</f>
        <v>0</v>
      </c>
      <c r="BG859" s="303">
        <f>SUMPRODUCT(LEN($AI859:$AI862)-LEN(SUBSTITUTE($AI859:$AI862,"M", "")))</f>
        <v>0</v>
      </c>
    </row>
    <row r="860" spans="2:60" ht="28.15" hidden="1" customHeight="1" thickBot="1">
      <c r="B860" s="29"/>
      <c r="C860" s="264"/>
      <c r="D860" s="37"/>
      <c r="E860" s="36"/>
      <c r="F860" s="36"/>
      <c r="G860" s="35"/>
      <c r="H860" s="256"/>
      <c r="I860" s="260"/>
      <c r="J860" s="260"/>
      <c r="K860" s="260"/>
      <c r="L860" s="32" t="s">
        <v>72</v>
      </c>
      <c r="M860" s="31"/>
      <c r="N860" s="32" t="s">
        <v>71</v>
      </c>
      <c r="O860" s="31"/>
      <c r="P860" s="32" t="s">
        <v>70</v>
      </c>
      <c r="Q860" s="31"/>
      <c r="R860" s="32" t="s">
        <v>69</v>
      </c>
      <c r="S860" s="31"/>
      <c r="T860" s="32" t="s">
        <v>68</v>
      </c>
      <c r="U860" s="31"/>
      <c r="V860" s="32" t="s">
        <v>67</v>
      </c>
      <c r="W860" s="31"/>
      <c r="X860" s="32" t="s">
        <v>66</v>
      </c>
      <c r="Y860" s="31"/>
      <c r="Z860" s="32" t="s">
        <v>65</v>
      </c>
      <c r="AA860" s="31"/>
      <c r="AB860" s="34" t="s">
        <v>64</v>
      </c>
      <c r="AC860" s="33"/>
      <c r="AD860" s="32" t="s">
        <v>63</v>
      </c>
      <c r="AE860" s="31"/>
      <c r="AF860" s="30"/>
      <c r="AG860" s="31"/>
      <c r="AH860" s="30"/>
      <c r="AI860" s="20"/>
      <c r="AJ860" s="246"/>
      <c r="AK860" s="246"/>
      <c r="AL860" s="19"/>
      <c r="AM860" s="7"/>
      <c r="AN860" s="7"/>
      <c r="AO860" s="239"/>
      <c r="AP860" s="230"/>
      <c r="AQ860" s="233"/>
      <c r="AR860" s="236"/>
      <c r="AS860" s="230"/>
      <c r="AT860" s="233"/>
      <c r="AU860" s="236"/>
      <c r="AV860" s="230"/>
      <c r="AW860" s="233"/>
      <c r="AX860" s="236"/>
      <c r="AY860" s="230"/>
      <c r="AZ860" s="233"/>
      <c r="BA860" s="236"/>
      <c r="BB860" s="230"/>
      <c r="BC860" s="233"/>
      <c r="BD860" s="298"/>
      <c r="BE860" s="301"/>
      <c r="BF860" s="301"/>
      <c r="BG860" s="304"/>
    </row>
    <row r="861" spans="2:60" ht="28.15" hidden="1" customHeight="1">
      <c r="B861" s="29"/>
      <c r="C861" s="265"/>
      <c r="D861" s="28"/>
      <c r="E861" s="27"/>
      <c r="F861" s="27"/>
      <c r="G861" s="26"/>
      <c r="H861" s="257"/>
      <c r="I861" s="261"/>
      <c r="J861" s="261"/>
      <c r="K861" s="261"/>
      <c r="L861" s="23" t="s">
        <v>62</v>
      </c>
      <c r="M861" s="22"/>
      <c r="N861" s="23" t="s">
        <v>61</v>
      </c>
      <c r="O861" s="22"/>
      <c r="P861" s="23" t="s">
        <v>60</v>
      </c>
      <c r="Q861" s="22"/>
      <c r="R861" s="23" t="s">
        <v>59</v>
      </c>
      <c r="S861" s="22"/>
      <c r="T861" s="23" t="s">
        <v>58</v>
      </c>
      <c r="U861" s="22"/>
      <c r="V861" s="23" t="s">
        <v>57</v>
      </c>
      <c r="W861" s="22"/>
      <c r="X861" s="23" t="s">
        <v>56</v>
      </c>
      <c r="Y861" s="22"/>
      <c r="Z861" s="23" t="s">
        <v>55</v>
      </c>
      <c r="AA861" s="22"/>
      <c r="AB861" s="25" t="s">
        <v>54</v>
      </c>
      <c r="AC861" s="24"/>
      <c r="AD861" s="23">
        <v>39</v>
      </c>
      <c r="AE861" s="22"/>
      <c r="AF861" s="21"/>
      <c r="AG861" s="22"/>
      <c r="AH861" s="21"/>
      <c r="AI861" s="20"/>
      <c r="AJ861" s="246"/>
      <c r="AK861" s="246"/>
      <c r="AL861" s="19"/>
      <c r="AM861" s="7"/>
      <c r="AN861" s="7"/>
      <c r="AO861" s="239"/>
      <c r="AP861" s="230"/>
      <c r="AQ861" s="233"/>
      <c r="AR861" s="236"/>
      <c r="AS861" s="230"/>
      <c r="AT861" s="233"/>
      <c r="AU861" s="236"/>
      <c r="AV861" s="230"/>
      <c r="AW861" s="233"/>
      <c r="AX861" s="236"/>
      <c r="AY861" s="230"/>
      <c r="AZ861" s="233"/>
      <c r="BA861" s="236"/>
      <c r="BB861" s="230"/>
      <c r="BC861" s="233"/>
      <c r="BD861" s="298"/>
      <c r="BE861" s="301"/>
      <c r="BF861" s="301"/>
      <c r="BG861" s="304"/>
    </row>
    <row r="862" spans="2:60" ht="28.15" hidden="1" customHeight="1" thickBot="1">
      <c r="B862" s="18"/>
      <c r="C862" s="271"/>
      <c r="D862" s="17"/>
      <c r="E862" s="16"/>
      <c r="F862" s="16"/>
      <c r="G862" s="15"/>
      <c r="H862" s="258"/>
      <c r="I862" s="272"/>
      <c r="J862" s="272"/>
      <c r="K862" s="272"/>
      <c r="L862" s="12" t="s">
        <v>53</v>
      </c>
      <c r="M862" s="11"/>
      <c r="N862" s="12" t="s">
        <v>52</v>
      </c>
      <c r="O862" s="11"/>
      <c r="P862" s="12" t="s">
        <v>51</v>
      </c>
      <c r="Q862" s="11"/>
      <c r="R862" s="12" t="s">
        <v>50</v>
      </c>
      <c r="S862" s="11"/>
      <c r="T862" s="12">
        <v>20</v>
      </c>
      <c r="U862" s="11"/>
      <c r="V862" s="12" t="s">
        <v>49</v>
      </c>
      <c r="W862" s="11"/>
      <c r="X862" s="12" t="s">
        <v>48</v>
      </c>
      <c r="Y862" s="11"/>
      <c r="Z862" s="12" t="s">
        <v>47</v>
      </c>
      <c r="AA862" s="11"/>
      <c r="AB862" s="14" t="s">
        <v>46</v>
      </c>
      <c r="AC862" s="13"/>
      <c r="AD862" s="12" t="s">
        <v>45</v>
      </c>
      <c r="AE862" s="11"/>
      <c r="AF862" s="10"/>
      <c r="AG862" s="11"/>
      <c r="AH862" s="10"/>
      <c r="AI862" s="9"/>
      <c r="AJ862" s="247"/>
      <c r="AK862" s="247"/>
      <c r="AL862" s="8"/>
      <c r="AM862" s="7"/>
      <c r="AN862" s="7"/>
      <c r="AO862" s="240"/>
      <c r="AP862" s="231"/>
      <c r="AQ862" s="234"/>
      <c r="AR862" s="237"/>
      <c r="AS862" s="231"/>
      <c r="AT862" s="234"/>
      <c r="AU862" s="237"/>
      <c r="AV862" s="231"/>
      <c r="AW862" s="234"/>
      <c r="AX862" s="237"/>
      <c r="AY862" s="231"/>
      <c r="AZ862" s="234"/>
      <c r="BA862" s="237"/>
      <c r="BB862" s="231"/>
      <c r="BC862" s="234"/>
      <c r="BD862" s="299"/>
      <c r="BE862" s="302"/>
      <c r="BF862" s="302"/>
      <c r="BG862" s="305"/>
    </row>
    <row r="863" spans="2:60" ht="85.9" hidden="1" customHeight="1" thickBot="1">
      <c r="B863" s="94" t="s">
        <v>119</v>
      </c>
      <c r="C863" s="83" t="s">
        <v>118</v>
      </c>
      <c r="D863" s="88" t="s">
        <v>117</v>
      </c>
      <c r="E863" s="93" t="s">
        <v>116</v>
      </c>
      <c r="F863" s="92"/>
      <c r="G863" s="91"/>
      <c r="H863" s="90" t="s">
        <v>115</v>
      </c>
      <c r="I863" s="88" t="s">
        <v>43</v>
      </c>
      <c r="J863" s="88" t="s">
        <v>114</v>
      </c>
      <c r="K863" s="88" t="s">
        <v>44</v>
      </c>
      <c r="L863" s="227" t="s">
        <v>113</v>
      </c>
      <c r="M863" s="270"/>
      <c r="N863" s="227" t="s">
        <v>112</v>
      </c>
      <c r="O863" s="270"/>
      <c r="P863" s="227" t="s">
        <v>112</v>
      </c>
      <c r="Q863" s="228"/>
      <c r="R863" s="227" t="s">
        <v>112</v>
      </c>
      <c r="S863" s="228"/>
      <c r="T863" s="227" t="s">
        <v>112</v>
      </c>
      <c r="U863" s="228"/>
      <c r="V863" s="227" t="s">
        <v>112</v>
      </c>
      <c r="W863" s="228"/>
      <c r="X863" s="227" t="s">
        <v>112</v>
      </c>
      <c r="Y863" s="228"/>
      <c r="Z863" s="227" t="s">
        <v>112</v>
      </c>
      <c r="AA863" s="228"/>
      <c r="AB863" s="227" t="s">
        <v>112</v>
      </c>
      <c r="AC863" s="228"/>
      <c r="AD863" s="227" t="s">
        <v>112</v>
      </c>
      <c r="AE863" s="228"/>
      <c r="AF863" s="244" t="s">
        <v>111</v>
      </c>
      <c r="AG863" s="228"/>
      <c r="AH863" s="90" t="s">
        <v>110</v>
      </c>
      <c r="AI863" s="89" t="s">
        <v>109</v>
      </c>
      <c r="AJ863" s="88" t="s">
        <v>108</v>
      </c>
      <c r="AK863" s="88" t="s">
        <v>107</v>
      </c>
      <c r="AL863" s="87" t="s">
        <v>106</v>
      </c>
      <c r="AM863" s="86"/>
      <c r="AN863" s="86"/>
      <c r="AO863" s="84" t="s">
        <v>105</v>
      </c>
      <c r="AP863" s="83" t="s">
        <v>104</v>
      </c>
      <c r="AQ863" s="82" t="s">
        <v>103</v>
      </c>
      <c r="AR863" s="84" t="s">
        <v>102</v>
      </c>
      <c r="AS863" s="83" t="s">
        <v>101</v>
      </c>
      <c r="AT863" s="82" t="s">
        <v>100</v>
      </c>
      <c r="AU863" s="84" t="s">
        <v>99</v>
      </c>
      <c r="AV863" s="83" t="s">
        <v>98</v>
      </c>
      <c r="AW863" s="85" t="s">
        <v>97</v>
      </c>
      <c r="AX863" s="84" t="s">
        <v>96</v>
      </c>
      <c r="AY863" s="83" t="s">
        <v>95</v>
      </c>
      <c r="AZ863" s="82" t="s">
        <v>94</v>
      </c>
      <c r="BA863" s="84" t="s">
        <v>93</v>
      </c>
      <c r="BB863" s="83" t="s">
        <v>92</v>
      </c>
      <c r="BC863" s="82" t="s">
        <v>91</v>
      </c>
      <c r="BD863" s="81" t="s">
        <v>90</v>
      </c>
      <c r="BE863" s="80" t="s">
        <v>89</v>
      </c>
      <c r="BF863" s="80" t="s">
        <v>88</v>
      </c>
      <c r="BG863" s="79" t="s">
        <v>87</v>
      </c>
    </row>
    <row r="864" spans="2:60" ht="48" hidden="1" thickBot="1">
      <c r="B864" s="78" t="s">
        <v>121</v>
      </c>
      <c r="C864" s="77"/>
      <c r="D864" s="76"/>
      <c r="E864" s="267"/>
      <c r="F864" s="268"/>
      <c r="G864" s="269"/>
      <c r="H864" s="75" t="s">
        <v>85</v>
      </c>
      <c r="I864" s="74"/>
      <c r="J864" s="74"/>
      <c r="K864" s="73"/>
      <c r="L864" s="72"/>
      <c r="M864" s="68"/>
      <c r="N864" s="72"/>
      <c r="O864" s="68"/>
      <c r="P864" s="72"/>
      <c r="Q864" s="68"/>
      <c r="R864" s="72"/>
      <c r="S864" s="68"/>
      <c r="T864" s="72"/>
      <c r="U864" s="68"/>
      <c r="V864" s="72"/>
      <c r="W864" s="68"/>
      <c r="X864" s="72"/>
      <c r="Y864" s="68"/>
      <c r="Z864" s="72"/>
      <c r="AA864" s="71"/>
      <c r="AB864" s="70"/>
      <c r="AC864" s="70"/>
      <c r="AD864" s="70"/>
      <c r="AE864" s="70"/>
      <c r="AF864" s="69" t="s">
        <v>84</v>
      </c>
      <c r="AG864" s="68"/>
      <c r="AH864" s="68"/>
      <c r="AI864" s="68"/>
      <c r="AJ864" s="67"/>
      <c r="AK864" s="67"/>
      <c r="AL864" s="66"/>
      <c r="AM864" s="65"/>
      <c r="AN864" s="65"/>
      <c r="AO864" s="64">
        <f t="shared" ref="AO864:BG864" si="61">SUM(AO865:AO876)</f>
        <v>0</v>
      </c>
      <c r="AP864" s="63">
        <f t="shared" si="61"/>
        <v>0</v>
      </c>
      <c r="AQ864" s="62">
        <f t="shared" si="61"/>
        <v>0</v>
      </c>
      <c r="AR864" s="64">
        <f t="shared" si="61"/>
        <v>0</v>
      </c>
      <c r="AS864" s="63">
        <f t="shared" si="61"/>
        <v>0</v>
      </c>
      <c r="AT864" s="62">
        <f t="shared" si="61"/>
        <v>0</v>
      </c>
      <c r="AU864" s="64">
        <f t="shared" si="61"/>
        <v>0</v>
      </c>
      <c r="AV864" s="63">
        <f t="shared" si="61"/>
        <v>0</v>
      </c>
      <c r="AW864" s="62">
        <f t="shared" si="61"/>
        <v>0</v>
      </c>
      <c r="AX864" s="64">
        <f t="shared" si="61"/>
        <v>0</v>
      </c>
      <c r="AY864" s="63">
        <f t="shared" si="61"/>
        <v>0</v>
      </c>
      <c r="AZ864" s="62">
        <f t="shared" si="61"/>
        <v>0</v>
      </c>
      <c r="BA864" s="64">
        <f t="shared" si="61"/>
        <v>0</v>
      </c>
      <c r="BB864" s="63">
        <f t="shared" si="61"/>
        <v>0</v>
      </c>
      <c r="BC864" s="62">
        <f t="shared" si="61"/>
        <v>0</v>
      </c>
      <c r="BD864" s="61">
        <f t="shared" si="61"/>
        <v>0</v>
      </c>
      <c r="BE864" s="60">
        <f t="shared" si="61"/>
        <v>0</v>
      </c>
      <c r="BF864" s="60">
        <f t="shared" si="61"/>
        <v>0</v>
      </c>
      <c r="BG864" s="59">
        <f t="shared" si="61"/>
        <v>0</v>
      </c>
      <c r="BH864" s="58" t="s">
        <v>83</v>
      </c>
    </row>
    <row r="865" spans="2:60" ht="28.15" hidden="1" customHeight="1">
      <c r="B865" s="29"/>
      <c r="C865" s="263">
        <v>1</v>
      </c>
      <c r="D865" s="47"/>
      <c r="E865" s="46"/>
      <c r="F865" s="46"/>
      <c r="G865" s="45"/>
      <c r="H865" s="255"/>
      <c r="I865" s="259"/>
      <c r="J865" s="259"/>
      <c r="K865" s="259"/>
      <c r="L865" s="42" t="s">
        <v>82</v>
      </c>
      <c r="M865" s="41"/>
      <c r="N865" s="42" t="s">
        <v>81</v>
      </c>
      <c r="O865" s="41"/>
      <c r="P865" s="42" t="s">
        <v>80</v>
      </c>
      <c r="Q865" s="41"/>
      <c r="R865" s="42" t="s">
        <v>79</v>
      </c>
      <c r="S865" s="41"/>
      <c r="T865" s="42" t="s">
        <v>78</v>
      </c>
      <c r="U865" s="41"/>
      <c r="V865" s="42" t="s">
        <v>77</v>
      </c>
      <c r="W865" s="41"/>
      <c r="X865" s="42" t="s">
        <v>76</v>
      </c>
      <c r="Y865" s="41"/>
      <c r="Z865" s="42" t="s">
        <v>75</v>
      </c>
      <c r="AA865" s="41"/>
      <c r="AB865" s="44" t="s">
        <v>74</v>
      </c>
      <c r="AC865" s="43"/>
      <c r="AD865" s="42" t="s">
        <v>73</v>
      </c>
      <c r="AE865" s="41"/>
      <c r="AF865" s="40"/>
      <c r="AG865" s="41"/>
      <c r="AH865" s="40"/>
      <c r="AI865" s="39"/>
      <c r="AJ865" s="245"/>
      <c r="AK865" s="245"/>
      <c r="AL865" s="38"/>
      <c r="AM865" s="7"/>
      <c r="AN865" s="7"/>
      <c r="AO865" s="238">
        <f>SUMPRODUCT(LEN($M865:$AE868)-LEN(SUBSTITUTE($M865:$AE868,"A", "")))</f>
        <v>0</v>
      </c>
      <c r="AP865" s="229">
        <f>SUMPRODUCT(LEN($AH865:$AH868)-LEN(SUBSTITUTE($AH865:$AH868,"A", "")))</f>
        <v>0</v>
      </c>
      <c r="AQ865" s="232">
        <f>SUMPRODUCT(LEN($AG865:$AG868)-LEN(SUBSTITUTE($AG865:$AG868,"A", "")))</f>
        <v>0</v>
      </c>
      <c r="AR865" s="235">
        <f>SUMPRODUCT(LEN($M865:$AE868)-LEN(SUBSTITUTE($M865:$AE868,"S", "")))</f>
        <v>0</v>
      </c>
      <c r="AS865" s="229">
        <f>SUMPRODUCT(LEN($AH865:$AH868)-LEN(SUBSTITUTE($AH865:$AH868,"S", "")))</f>
        <v>0</v>
      </c>
      <c r="AT865" s="232">
        <f>SUMPRODUCT(LEN($AG865:$AG868)-LEN(SUBSTITUTE($AG865:$AG868,"S", "")))</f>
        <v>0</v>
      </c>
      <c r="AU865" s="235">
        <f>SUMPRODUCT(LEN($M865:$AE868)-LEN(SUBSTITUTE($M865:$AE868,"F", "")))</f>
        <v>0</v>
      </c>
      <c r="AV865" s="229">
        <f>SUMPRODUCT(LEN($AH865:$AH868)-LEN(SUBSTITUTE($AH865:$AH868,"F", "")))</f>
        <v>0</v>
      </c>
      <c r="AW865" s="232">
        <f>SUMPRODUCT(LEN($AG865:$AG868)-LEN(SUBSTITUTE($AG865:$AG868,"F", "")))</f>
        <v>0</v>
      </c>
      <c r="AX865" s="235">
        <f>SUMPRODUCT(LEN($M865:$AE868)-LEN(SUBSTITUTE($M865:$AE868,"G", "")))</f>
        <v>0</v>
      </c>
      <c r="AY865" s="229">
        <f>SUMPRODUCT(LEN($AH865:$AH868)-LEN(SUBSTITUTE($AH865:$AH868,"G", "")))</f>
        <v>0</v>
      </c>
      <c r="AZ865" s="232">
        <f>SUMPRODUCT(LEN($AG865:$AG868)-LEN(SUBSTITUTE($AG865:$AG868,"G", "")))</f>
        <v>0</v>
      </c>
      <c r="BA865" s="235">
        <f>SUMPRODUCT(LEN($M865:$AE868)-LEN(SUBSTITUTE($M865:$AE868,"M", "")))</f>
        <v>0</v>
      </c>
      <c r="BB865" s="229">
        <f>SUMPRODUCT(LEN($AH865:$AH868)-LEN(SUBSTITUTE($AH865:$AH868,"M", "")))</f>
        <v>0</v>
      </c>
      <c r="BC865" s="232">
        <f>SUMPRODUCT(LEN($AG865:$AG868)-LEN(SUBSTITUTE($AG865:$AG868,"M", "")))</f>
        <v>0</v>
      </c>
      <c r="BD865" s="297">
        <f>SUMPRODUCT(LEN($AI865:$AI868)-LEN(SUBSTITUTE($AI865:$AI868,"S", "")))</f>
        <v>0</v>
      </c>
      <c r="BE865" s="300">
        <f>SUMPRODUCT(LEN($AI865:$AI868)-LEN(SUBSTITUTE($AI865:$AI868,"F", "")))</f>
        <v>0</v>
      </c>
      <c r="BF865" s="300">
        <f>SUMPRODUCT(LEN($AI865:$AI868)-LEN(SUBSTITUTE($AI865:$AI868,"G", "")))</f>
        <v>0</v>
      </c>
      <c r="BG865" s="303">
        <f>SUMPRODUCT(LEN($AI865:$AI868)-LEN(SUBSTITUTE($AI865:$AI868,"M", "")))</f>
        <v>0</v>
      </c>
    </row>
    <row r="866" spans="2:60" ht="28.15" hidden="1" customHeight="1" thickBot="1">
      <c r="B866" s="29"/>
      <c r="C866" s="264"/>
      <c r="D866" s="37"/>
      <c r="E866" s="36"/>
      <c r="F866" s="36"/>
      <c r="G866" s="35"/>
      <c r="H866" s="256"/>
      <c r="I866" s="260"/>
      <c r="J866" s="260"/>
      <c r="K866" s="260"/>
      <c r="L866" s="32" t="s">
        <v>72</v>
      </c>
      <c r="M866" s="31"/>
      <c r="N866" s="32" t="s">
        <v>71</v>
      </c>
      <c r="O866" s="31"/>
      <c r="P866" s="32" t="s">
        <v>70</v>
      </c>
      <c r="Q866" s="31"/>
      <c r="R866" s="32" t="s">
        <v>69</v>
      </c>
      <c r="S866" s="31"/>
      <c r="T866" s="32" t="s">
        <v>68</v>
      </c>
      <c r="U866" s="31"/>
      <c r="V866" s="32" t="s">
        <v>67</v>
      </c>
      <c r="W866" s="31"/>
      <c r="X866" s="32" t="s">
        <v>66</v>
      </c>
      <c r="Y866" s="31"/>
      <c r="Z866" s="32" t="s">
        <v>65</v>
      </c>
      <c r="AA866" s="31"/>
      <c r="AB866" s="34" t="s">
        <v>64</v>
      </c>
      <c r="AC866" s="33"/>
      <c r="AD866" s="32" t="s">
        <v>63</v>
      </c>
      <c r="AE866" s="31"/>
      <c r="AF866" s="30"/>
      <c r="AG866" s="31"/>
      <c r="AH866" s="30"/>
      <c r="AI866" s="20"/>
      <c r="AJ866" s="246"/>
      <c r="AK866" s="246"/>
      <c r="AL866" s="19"/>
      <c r="AM866" s="7"/>
      <c r="AN866" s="7"/>
      <c r="AO866" s="239"/>
      <c r="AP866" s="230"/>
      <c r="AQ866" s="233"/>
      <c r="AR866" s="236"/>
      <c r="AS866" s="230"/>
      <c r="AT866" s="233"/>
      <c r="AU866" s="236"/>
      <c r="AV866" s="230"/>
      <c r="AW866" s="233"/>
      <c r="AX866" s="236"/>
      <c r="AY866" s="230"/>
      <c r="AZ866" s="233"/>
      <c r="BA866" s="236"/>
      <c r="BB866" s="230"/>
      <c r="BC866" s="233"/>
      <c r="BD866" s="298"/>
      <c r="BE866" s="301"/>
      <c r="BF866" s="301"/>
      <c r="BG866" s="304"/>
    </row>
    <row r="867" spans="2:60" ht="28.15" hidden="1" customHeight="1">
      <c r="B867" s="29"/>
      <c r="C867" s="265"/>
      <c r="D867" s="28"/>
      <c r="E867" s="27"/>
      <c r="F867" s="27"/>
      <c r="G867" s="26"/>
      <c r="H867" s="257"/>
      <c r="I867" s="261"/>
      <c r="J867" s="261"/>
      <c r="K867" s="261"/>
      <c r="L867" s="23" t="s">
        <v>62</v>
      </c>
      <c r="M867" s="22"/>
      <c r="N867" s="23" t="s">
        <v>61</v>
      </c>
      <c r="O867" s="22"/>
      <c r="P867" s="23" t="s">
        <v>60</v>
      </c>
      <c r="Q867" s="22"/>
      <c r="R867" s="23" t="s">
        <v>59</v>
      </c>
      <c r="S867" s="22"/>
      <c r="T867" s="23" t="s">
        <v>58</v>
      </c>
      <c r="U867" s="22"/>
      <c r="V867" s="23" t="s">
        <v>57</v>
      </c>
      <c r="W867" s="22"/>
      <c r="X867" s="23" t="s">
        <v>56</v>
      </c>
      <c r="Y867" s="22"/>
      <c r="Z867" s="23" t="s">
        <v>55</v>
      </c>
      <c r="AA867" s="22"/>
      <c r="AB867" s="25" t="s">
        <v>54</v>
      </c>
      <c r="AC867" s="24"/>
      <c r="AD867" s="23">
        <v>39</v>
      </c>
      <c r="AE867" s="22"/>
      <c r="AF867" s="21"/>
      <c r="AG867" s="22"/>
      <c r="AH867" s="21"/>
      <c r="AI867" s="20"/>
      <c r="AJ867" s="246"/>
      <c r="AK867" s="246"/>
      <c r="AL867" s="19"/>
      <c r="AM867" s="7"/>
      <c r="AN867" s="7"/>
      <c r="AO867" s="239"/>
      <c r="AP867" s="230"/>
      <c r="AQ867" s="233"/>
      <c r="AR867" s="236"/>
      <c r="AS867" s="230"/>
      <c r="AT867" s="233"/>
      <c r="AU867" s="236"/>
      <c r="AV867" s="230"/>
      <c r="AW867" s="233"/>
      <c r="AX867" s="236"/>
      <c r="AY867" s="230"/>
      <c r="AZ867" s="233"/>
      <c r="BA867" s="236"/>
      <c r="BB867" s="230"/>
      <c r="BC867" s="233"/>
      <c r="BD867" s="298"/>
      <c r="BE867" s="301"/>
      <c r="BF867" s="301"/>
      <c r="BG867" s="304"/>
    </row>
    <row r="868" spans="2:60" ht="28.15" hidden="1" customHeight="1" thickBot="1">
      <c r="B868" s="29"/>
      <c r="C868" s="266"/>
      <c r="D868" s="57"/>
      <c r="E868" s="56"/>
      <c r="F868" s="56"/>
      <c r="G868" s="55"/>
      <c r="H868" s="258"/>
      <c r="I868" s="262"/>
      <c r="J868" s="262"/>
      <c r="K868" s="262"/>
      <c r="L868" s="52" t="s">
        <v>53</v>
      </c>
      <c r="M868" s="51"/>
      <c r="N868" s="52" t="s">
        <v>52</v>
      </c>
      <c r="O868" s="51"/>
      <c r="P868" s="52" t="s">
        <v>51</v>
      </c>
      <c r="Q868" s="51"/>
      <c r="R868" s="52" t="s">
        <v>50</v>
      </c>
      <c r="S868" s="51"/>
      <c r="T868" s="52">
        <v>20</v>
      </c>
      <c r="U868" s="51"/>
      <c r="V868" s="52" t="s">
        <v>49</v>
      </c>
      <c r="W868" s="51"/>
      <c r="X868" s="52" t="s">
        <v>48</v>
      </c>
      <c r="Y868" s="51"/>
      <c r="Z868" s="52" t="s">
        <v>47</v>
      </c>
      <c r="AA868" s="51"/>
      <c r="AB868" s="54" t="s">
        <v>46</v>
      </c>
      <c r="AC868" s="53"/>
      <c r="AD868" s="52" t="s">
        <v>45</v>
      </c>
      <c r="AE868" s="51"/>
      <c r="AF868" s="50"/>
      <c r="AG868" s="51"/>
      <c r="AH868" s="50"/>
      <c r="AI868" s="49"/>
      <c r="AJ868" s="248"/>
      <c r="AK868" s="248"/>
      <c r="AL868" s="48"/>
      <c r="AM868" s="7"/>
      <c r="AN868" s="7"/>
      <c r="AO868" s="240"/>
      <c r="AP868" s="231"/>
      <c r="AQ868" s="234"/>
      <c r="AR868" s="237"/>
      <c r="AS868" s="231"/>
      <c r="AT868" s="234"/>
      <c r="AU868" s="237"/>
      <c r="AV868" s="231"/>
      <c r="AW868" s="234"/>
      <c r="AX868" s="237"/>
      <c r="AY868" s="231"/>
      <c r="AZ868" s="234"/>
      <c r="BA868" s="237"/>
      <c r="BB868" s="231"/>
      <c r="BC868" s="234"/>
      <c r="BD868" s="299"/>
      <c r="BE868" s="302"/>
      <c r="BF868" s="302"/>
      <c r="BG868" s="305"/>
    </row>
    <row r="869" spans="2:60" ht="28.15" hidden="1" customHeight="1">
      <c r="B869" s="29"/>
      <c r="C869" s="263">
        <v>2</v>
      </c>
      <c r="D869" s="47"/>
      <c r="E869" s="46"/>
      <c r="F869" s="46"/>
      <c r="G869" s="45"/>
      <c r="H869" s="255"/>
      <c r="I869" s="259"/>
      <c r="J869" s="259"/>
      <c r="K869" s="259"/>
      <c r="L869" s="42" t="s">
        <v>82</v>
      </c>
      <c r="M869" s="41"/>
      <c r="N869" s="42" t="s">
        <v>81</v>
      </c>
      <c r="O869" s="41"/>
      <c r="P869" s="42" t="s">
        <v>80</v>
      </c>
      <c r="Q869" s="41"/>
      <c r="R869" s="42" t="s">
        <v>79</v>
      </c>
      <c r="S869" s="41"/>
      <c r="T869" s="42" t="s">
        <v>78</v>
      </c>
      <c r="U869" s="41"/>
      <c r="V869" s="42" t="s">
        <v>77</v>
      </c>
      <c r="W869" s="41"/>
      <c r="X869" s="42" t="s">
        <v>76</v>
      </c>
      <c r="Y869" s="41"/>
      <c r="Z869" s="42" t="s">
        <v>75</v>
      </c>
      <c r="AA869" s="41"/>
      <c r="AB869" s="44" t="s">
        <v>74</v>
      </c>
      <c r="AC869" s="43"/>
      <c r="AD869" s="42" t="s">
        <v>73</v>
      </c>
      <c r="AE869" s="41"/>
      <c r="AF869" s="40"/>
      <c r="AG869" s="41"/>
      <c r="AH869" s="40"/>
      <c r="AI869" s="39"/>
      <c r="AJ869" s="249"/>
      <c r="AK869" s="252"/>
      <c r="AL869" s="38"/>
      <c r="AM869" s="7"/>
      <c r="AN869" s="7"/>
      <c r="AO869" s="238">
        <f>SUMPRODUCT(LEN($M869:$AE872)-LEN(SUBSTITUTE($M869:$AE872,"A", "")))</f>
        <v>0</v>
      </c>
      <c r="AP869" s="229">
        <f>SUMPRODUCT(LEN($AH869:$AH872)-LEN(SUBSTITUTE($AH869:$AH872,"A", "")))</f>
        <v>0</v>
      </c>
      <c r="AQ869" s="232">
        <f>SUMPRODUCT(LEN($AG869:$AG872)-LEN(SUBSTITUTE($AG869:$AG872,"A", "")))</f>
        <v>0</v>
      </c>
      <c r="AR869" s="235">
        <f>SUMPRODUCT(LEN($M869:$AE872)-LEN(SUBSTITUTE($M869:$AE872,"S", "")))</f>
        <v>0</v>
      </c>
      <c r="AS869" s="229">
        <f>SUMPRODUCT(LEN($AH869:$AH872)-LEN(SUBSTITUTE($AH869:$AH872,"S", "")))</f>
        <v>0</v>
      </c>
      <c r="AT869" s="232">
        <f>SUMPRODUCT(LEN($AG869:$AG872)-LEN(SUBSTITUTE($AG869:$AG872,"S", "")))</f>
        <v>0</v>
      </c>
      <c r="AU869" s="235">
        <f>SUMPRODUCT(LEN($M869:$AE872)-LEN(SUBSTITUTE($M869:$AE872,"F", "")))</f>
        <v>0</v>
      </c>
      <c r="AV869" s="229">
        <f>SUMPRODUCT(LEN($AH869:$AH872)-LEN(SUBSTITUTE($AH869:$AH872,"F", "")))</f>
        <v>0</v>
      </c>
      <c r="AW869" s="232">
        <f>SUMPRODUCT(LEN($AG869:$AG872)-LEN(SUBSTITUTE($AG869:$AG872,"F", "")))</f>
        <v>0</v>
      </c>
      <c r="AX869" s="235">
        <f>SUMPRODUCT(LEN($M869:$AE872)-LEN(SUBSTITUTE($M869:$AE872,"G", "")))</f>
        <v>0</v>
      </c>
      <c r="AY869" s="229">
        <f>SUMPRODUCT(LEN($AH869:$AH872)-LEN(SUBSTITUTE($AH869:$AH872,"G", "")))</f>
        <v>0</v>
      </c>
      <c r="AZ869" s="232">
        <f>SUMPRODUCT(LEN($AG869:$AG872)-LEN(SUBSTITUTE($AG869:$AG872,"G", "")))</f>
        <v>0</v>
      </c>
      <c r="BA869" s="235">
        <f>SUMPRODUCT(LEN($M869:$AE872)-LEN(SUBSTITUTE($M869:$AE872,"M", "")))</f>
        <v>0</v>
      </c>
      <c r="BB869" s="229">
        <f>SUMPRODUCT(LEN($AH869:$AH872)-LEN(SUBSTITUTE($AH869:$AH872,"M", "")))</f>
        <v>0</v>
      </c>
      <c r="BC869" s="232">
        <f>SUMPRODUCT(LEN($AG869:$AG872)-LEN(SUBSTITUTE($AG869:$AG872,"M", "")))</f>
        <v>0</v>
      </c>
      <c r="BD869" s="297">
        <f>SUMPRODUCT(LEN($AI869:$AI872)-LEN(SUBSTITUTE($AI869:$AI872,"S", "")))</f>
        <v>0</v>
      </c>
      <c r="BE869" s="300">
        <f>SUMPRODUCT(LEN($AI869:$AI872)-LEN(SUBSTITUTE($AI869:$AI872,"F", "")))</f>
        <v>0</v>
      </c>
      <c r="BF869" s="300">
        <f>SUMPRODUCT(LEN($AI869:$AI872)-LEN(SUBSTITUTE($AI869:$AI872,"G", "")))</f>
        <v>0</v>
      </c>
      <c r="BG869" s="303">
        <f>SUMPRODUCT(LEN($AI869:$AI872)-LEN(SUBSTITUTE($AI869:$AI872,"M", "")))</f>
        <v>0</v>
      </c>
    </row>
    <row r="870" spans="2:60" ht="28.15" hidden="1" customHeight="1" thickBot="1">
      <c r="B870" s="29"/>
      <c r="C870" s="264"/>
      <c r="D870" s="37"/>
      <c r="E870" s="36"/>
      <c r="F870" s="36"/>
      <c r="G870" s="35"/>
      <c r="H870" s="256"/>
      <c r="I870" s="260"/>
      <c r="J870" s="260"/>
      <c r="K870" s="260"/>
      <c r="L870" s="32" t="s">
        <v>72</v>
      </c>
      <c r="M870" s="31"/>
      <c r="N870" s="32" t="s">
        <v>71</v>
      </c>
      <c r="O870" s="31"/>
      <c r="P870" s="32" t="s">
        <v>70</v>
      </c>
      <c r="Q870" s="31"/>
      <c r="R870" s="32" t="s">
        <v>69</v>
      </c>
      <c r="S870" s="31"/>
      <c r="T870" s="32" t="s">
        <v>68</v>
      </c>
      <c r="U870" s="31"/>
      <c r="V870" s="32" t="s">
        <v>67</v>
      </c>
      <c r="W870" s="31"/>
      <c r="X870" s="32" t="s">
        <v>66</v>
      </c>
      <c r="Y870" s="31"/>
      <c r="Z870" s="32" t="s">
        <v>65</v>
      </c>
      <c r="AA870" s="31"/>
      <c r="AB870" s="34" t="s">
        <v>64</v>
      </c>
      <c r="AC870" s="33"/>
      <c r="AD870" s="32" t="s">
        <v>63</v>
      </c>
      <c r="AE870" s="31"/>
      <c r="AF870" s="30"/>
      <c r="AG870" s="31"/>
      <c r="AH870" s="30"/>
      <c r="AI870" s="20"/>
      <c r="AJ870" s="250"/>
      <c r="AK870" s="253"/>
      <c r="AL870" s="19"/>
      <c r="AM870" s="7"/>
      <c r="AN870" s="7"/>
      <c r="AO870" s="239"/>
      <c r="AP870" s="230"/>
      <c r="AQ870" s="233"/>
      <c r="AR870" s="236"/>
      <c r="AS870" s="230"/>
      <c r="AT870" s="233"/>
      <c r="AU870" s="236"/>
      <c r="AV870" s="230"/>
      <c r="AW870" s="233"/>
      <c r="AX870" s="236"/>
      <c r="AY870" s="230"/>
      <c r="AZ870" s="233"/>
      <c r="BA870" s="236"/>
      <c r="BB870" s="230"/>
      <c r="BC870" s="233"/>
      <c r="BD870" s="298"/>
      <c r="BE870" s="301"/>
      <c r="BF870" s="301"/>
      <c r="BG870" s="304"/>
    </row>
    <row r="871" spans="2:60" ht="28.15" hidden="1" customHeight="1">
      <c r="B871" s="29"/>
      <c r="C871" s="265"/>
      <c r="D871" s="28"/>
      <c r="E871" s="27"/>
      <c r="F871" s="27"/>
      <c r="G871" s="26"/>
      <c r="H871" s="257"/>
      <c r="I871" s="261"/>
      <c r="J871" s="261"/>
      <c r="K871" s="261"/>
      <c r="L871" s="23" t="s">
        <v>62</v>
      </c>
      <c r="M871" s="22"/>
      <c r="N871" s="23" t="s">
        <v>61</v>
      </c>
      <c r="O871" s="22"/>
      <c r="P871" s="23" t="s">
        <v>60</v>
      </c>
      <c r="Q871" s="22"/>
      <c r="R871" s="23" t="s">
        <v>59</v>
      </c>
      <c r="S871" s="22"/>
      <c r="T871" s="23" t="s">
        <v>58</v>
      </c>
      <c r="U871" s="22"/>
      <c r="V871" s="23" t="s">
        <v>57</v>
      </c>
      <c r="W871" s="22"/>
      <c r="X871" s="23" t="s">
        <v>56</v>
      </c>
      <c r="Y871" s="22"/>
      <c r="Z871" s="23" t="s">
        <v>55</v>
      </c>
      <c r="AA871" s="22"/>
      <c r="AB871" s="25" t="s">
        <v>54</v>
      </c>
      <c r="AC871" s="24"/>
      <c r="AD871" s="23">
        <v>39</v>
      </c>
      <c r="AE871" s="22"/>
      <c r="AF871" s="21"/>
      <c r="AG871" s="22"/>
      <c r="AH871" s="21"/>
      <c r="AI871" s="20"/>
      <c r="AJ871" s="250"/>
      <c r="AK871" s="253"/>
      <c r="AL871" s="19"/>
      <c r="AM871" s="7"/>
      <c r="AN871" s="7"/>
      <c r="AO871" s="239"/>
      <c r="AP871" s="230"/>
      <c r="AQ871" s="233"/>
      <c r="AR871" s="236"/>
      <c r="AS871" s="230"/>
      <c r="AT871" s="233"/>
      <c r="AU871" s="236"/>
      <c r="AV871" s="230"/>
      <c r="AW871" s="233"/>
      <c r="AX871" s="236"/>
      <c r="AY871" s="230"/>
      <c r="AZ871" s="233"/>
      <c r="BA871" s="236"/>
      <c r="BB871" s="230"/>
      <c r="BC871" s="233"/>
      <c r="BD871" s="298"/>
      <c r="BE871" s="301"/>
      <c r="BF871" s="301"/>
      <c r="BG871" s="304"/>
    </row>
    <row r="872" spans="2:60" ht="28.15" hidden="1" customHeight="1" thickBot="1">
      <c r="B872" s="29"/>
      <c r="C872" s="266"/>
      <c r="D872" s="57"/>
      <c r="E872" s="56"/>
      <c r="F872" s="56"/>
      <c r="G872" s="55"/>
      <c r="H872" s="258"/>
      <c r="I872" s="262"/>
      <c r="J872" s="262"/>
      <c r="K872" s="262"/>
      <c r="L872" s="52" t="s">
        <v>53</v>
      </c>
      <c r="M872" s="51"/>
      <c r="N872" s="52" t="s">
        <v>52</v>
      </c>
      <c r="O872" s="51"/>
      <c r="P872" s="52" t="s">
        <v>51</v>
      </c>
      <c r="Q872" s="51"/>
      <c r="R872" s="52" t="s">
        <v>50</v>
      </c>
      <c r="S872" s="51"/>
      <c r="T872" s="52">
        <v>20</v>
      </c>
      <c r="U872" s="51"/>
      <c r="V872" s="52" t="s">
        <v>49</v>
      </c>
      <c r="W872" s="51"/>
      <c r="X872" s="52" t="s">
        <v>48</v>
      </c>
      <c r="Y872" s="51"/>
      <c r="Z872" s="52" t="s">
        <v>47</v>
      </c>
      <c r="AA872" s="51"/>
      <c r="AB872" s="54" t="s">
        <v>46</v>
      </c>
      <c r="AC872" s="53"/>
      <c r="AD872" s="52" t="s">
        <v>45</v>
      </c>
      <c r="AE872" s="51"/>
      <c r="AF872" s="50"/>
      <c r="AG872" s="51"/>
      <c r="AH872" s="50"/>
      <c r="AI872" s="49"/>
      <c r="AJ872" s="251"/>
      <c r="AK872" s="254"/>
      <c r="AL872" s="48"/>
      <c r="AM872" s="7"/>
      <c r="AN872" s="7"/>
      <c r="AO872" s="240"/>
      <c r="AP872" s="231"/>
      <c r="AQ872" s="234"/>
      <c r="AR872" s="237"/>
      <c r="AS872" s="231"/>
      <c r="AT872" s="234"/>
      <c r="AU872" s="237"/>
      <c r="AV872" s="231"/>
      <c r="AW872" s="234"/>
      <c r="AX872" s="237"/>
      <c r="AY872" s="231"/>
      <c r="AZ872" s="234"/>
      <c r="BA872" s="237"/>
      <c r="BB872" s="231"/>
      <c r="BC872" s="234"/>
      <c r="BD872" s="299"/>
      <c r="BE872" s="302"/>
      <c r="BF872" s="302"/>
      <c r="BG872" s="305"/>
    </row>
    <row r="873" spans="2:60" ht="28.15" hidden="1" customHeight="1">
      <c r="B873" s="29"/>
      <c r="C873" s="263">
        <v>3</v>
      </c>
      <c r="D873" s="47"/>
      <c r="E873" s="46"/>
      <c r="F873" s="46"/>
      <c r="G873" s="45"/>
      <c r="H873" s="255"/>
      <c r="I873" s="259"/>
      <c r="J873" s="259"/>
      <c r="K873" s="259"/>
      <c r="L873" s="42" t="s">
        <v>82</v>
      </c>
      <c r="M873" s="41"/>
      <c r="N873" s="42" t="s">
        <v>81</v>
      </c>
      <c r="O873" s="41"/>
      <c r="P873" s="42" t="s">
        <v>80</v>
      </c>
      <c r="Q873" s="41"/>
      <c r="R873" s="42" t="s">
        <v>79</v>
      </c>
      <c r="S873" s="41"/>
      <c r="T873" s="42" t="s">
        <v>78</v>
      </c>
      <c r="U873" s="41"/>
      <c r="V873" s="42" t="s">
        <v>77</v>
      </c>
      <c r="W873" s="41"/>
      <c r="X873" s="42" t="s">
        <v>76</v>
      </c>
      <c r="Y873" s="41"/>
      <c r="Z873" s="42" t="s">
        <v>75</v>
      </c>
      <c r="AA873" s="41"/>
      <c r="AB873" s="44" t="s">
        <v>74</v>
      </c>
      <c r="AC873" s="43"/>
      <c r="AD873" s="42" t="s">
        <v>73</v>
      </c>
      <c r="AE873" s="41"/>
      <c r="AF873" s="40"/>
      <c r="AG873" s="41"/>
      <c r="AH873" s="40"/>
      <c r="AI873" s="39"/>
      <c r="AJ873" s="245"/>
      <c r="AK873" s="245"/>
      <c r="AL873" s="38"/>
      <c r="AM873" s="7"/>
      <c r="AN873" s="7"/>
      <c r="AO873" s="238">
        <f>SUMPRODUCT(LEN($M873:$AE876)-LEN(SUBSTITUTE($M873:$AE876,"A", "")))</f>
        <v>0</v>
      </c>
      <c r="AP873" s="229">
        <f>SUMPRODUCT(LEN($AH873:$AH876)-LEN(SUBSTITUTE($AH873:$AH876,"A", "")))</f>
        <v>0</v>
      </c>
      <c r="AQ873" s="232">
        <f>SUMPRODUCT(LEN($AG873:$AG876)-LEN(SUBSTITUTE($AG873:$AG876,"A", "")))</f>
        <v>0</v>
      </c>
      <c r="AR873" s="235">
        <f>SUMPRODUCT(LEN($M873:$AE876)-LEN(SUBSTITUTE($M873:$AE876,"S", "")))</f>
        <v>0</v>
      </c>
      <c r="AS873" s="229">
        <f>SUMPRODUCT(LEN($AH873:$AH876)-LEN(SUBSTITUTE($AH873:$AH876,"S", "")))</f>
        <v>0</v>
      </c>
      <c r="AT873" s="232">
        <f>SUMPRODUCT(LEN($AG873:$AG876)-LEN(SUBSTITUTE($AG873:$AG876,"S", "")))</f>
        <v>0</v>
      </c>
      <c r="AU873" s="235">
        <f>SUMPRODUCT(LEN($M873:$AE876)-LEN(SUBSTITUTE($M873:$AE876,"F", "")))</f>
        <v>0</v>
      </c>
      <c r="AV873" s="229">
        <f>SUMPRODUCT(LEN($AH873:$AH876)-LEN(SUBSTITUTE($AH873:$AH876,"F", "")))</f>
        <v>0</v>
      </c>
      <c r="AW873" s="232">
        <f>SUMPRODUCT(LEN($AG873:$AG876)-LEN(SUBSTITUTE($AG873:$AG876,"F", "")))</f>
        <v>0</v>
      </c>
      <c r="AX873" s="235">
        <f>SUMPRODUCT(LEN($M873:$AE876)-LEN(SUBSTITUTE($M873:$AE876,"G", "")))</f>
        <v>0</v>
      </c>
      <c r="AY873" s="229">
        <f>SUMPRODUCT(LEN($AH873:$AH876)-LEN(SUBSTITUTE($AH873:$AH876,"G", "")))</f>
        <v>0</v>
      </c>
      <c r="AZ873" s="232">
        <f>SUMPRODUCT(LEN($AG873:$AG876)-LEN(SUBSTITUTE($AG873:$AG876,"G", "")))</f>
        <v>0</v>
      </c>
      <c r="BA873" s="235">
        <f>SUMPRODUCT(LEN($M873:$AE876)-LEN(SUBSTITUTE($M873:$AE876,"M", "")))</f>
        <v>0</v>
      </c>
      <c r="BB873" s="229">
        <f>SUMPRODUCT(LEN($AH873:$AH876)-LEN(SUBSTITUTE($AH873:$AH876,"M", "")))</f>
        <v>0</v>
      </c>
      <c r="BC873" s="232">
        <f>SUMPRODUCT(LEN($AG873:$AG876)-LEN(SUBSTITUTE($AG873:$AG876,"M", "")))</f>
        <v>0</v>
      </c>
      <c r="BD873" s="297">
        <f>SUMPRODUCT(LEN($AI873:$AI876)-LEN(SUBSTITUTE($AI873:$AI876,"S", "")))</f>
        <v>0</v>
      </c>
      <c r="BE873" s="300">
        <f>SUMPRODUCT(LEN($AI873:$AI876)-LEN(SUBSTITUTE($AI873:$AI876,"F", "")))</f>
        <v>0</v>
      </c>
      <c r="BF873" s="300">
        <f>SUMPRODUCT(LEN($AI873:$AI876)-LEN(SUBSTITUTE($AI873:$AI876,"G", "")))</f>
        <v>0</v>
      </c>
      <c r="BG873" s="303">
        <f>SUMPRODUCT(LEN($AI873:$AI876)-LEN(SUBSTITUTE($AI873:$AI876,"M", "")))</f>
        <v>0</v>
      </c>
    </row>
    <row r="874" spans="2:60" ht="28.15" hidden="1" customHeight="1" thickBot="1">
      <c r="B874" s="29"/>
      <c r="C874" s="264"/>
      <c r="D874" s="37"/>
      <c r="E874" s="36"/>
      <c r="F874" s="36"/>
      <c r="G874" s="35"/>
      <c r="H874" s="256"/>
      <c r="I874" s="260"/>
      <c r="J874" s="260"/>
      <c r="K874" s="260"/>
      <c r="L874" s="32" t="s">
        <v>72</v>
      </c>
      <c r="M874" s="31"/>
      <c r="N874" s="32" t="s">
        <v>71</v>
      </c>
      <c r="O874" s="31"/>
      <c r="P874" s="32" t="s">
        <v>70</v>
      </c>
      <c r="Q874" s="31"/>
      <c r="R874" s="32" t="s">
        <v>69</v>
      </c>
      <c r="S874" s="31"/>
      <c r="T874" s="32" t="s">
        <v>68</v>
      </c>
      <c r="U874" s="31"/>
      <c r="V874" s="32" t="s">
        <v>67</v>
      </c>
      <c r="W874" s="31"/>
      <c r="X874" s="32" t="s">
        <v>66</v>
      </c>
      <c r="Y874" s="31"/>
      <c r="Z874" s="32" t="s">
        <v>65</v>
      </c>
      <c r="AA874" s="31"/>
      <c r="AB874" s="34" t="s">
        <v>64</v>
      </c>
      <c r="AC874" s="33"/>
      <c r="AD874" s="32" t="s">
        <v>63</v>
      </c>
      <c r="AE874" s="31"/>
      <c r="AF874" s="30"/>
      <c r="AG874" s="31"/>
      <c r="AH874" s="30"/>
      <c r="AI874" s="20"/>
      <c r="AJ874" s="246"/>
      <c r="AK874" s="246"/>
      <c r="AL874" s="19"/>
      <c r="AM874" s="7"/>
      <c r="AN874" s="7"/>
      <c r="AO874" s="239"/>
      <c r="AP874" s="230"/>
      <c r="AQ874" s="233"/>
      <c r="AR874" s="236"/>
      <c r="AS874" s="230"/>
      <c r="AT874" s="233"/>
      <c r="AU874" s="236"/>
      <c r="AV874" s="230"/>
      <c r="AW874" s="233"/>
      <c r="AX874" s="236"/>
      <c r="AY874" s="230"/>
      <c r="AZ874" s="233"/>
      <c r="BA874" s="236"/>
      <c r="BB874" s="230"/>
      <c r="BC874" s="233"/>
      <c r="BD874" s="298"/>
      <c r="BE874" s="301"/>
      <c r="BF874" s="301"/>
      <c r="BG874" s="304"/>
    </row>
    <row r="875" spans="2:60" ht="28.15" hidden="1" customHeight="1">
      <c r="B875" s="29"/>
      <c r="C875" s="265"/>
      <c r="D875" s="28"/>
      <c r="E875" s="27"/>
      <c r="F875" s="27"/>
      <c r="G875" s="26"/>
      <c r="H875" s="257"/>
      <c r="I875" s="261"/>
      <c r="J875" s="261"/>
      <c r="K875" s="261"/>
      <c r="L875" s="23" t="s">
        <v>62</v>
      </c>
      <c r="M875" s="22"/>
      <c r="N875" s="23" t="s">
        <v>61</v>
      </c>
      <c r="O875" s="22"/>
      <c r="P875" s="23" t="s">
        <v>60</v>
      </c>
      <c r="Q875" s="22"/>
      <c r="R875" s="23" t="s">
        <v>59</v>
      </c>
      <c r="S875" s="22"/>
      <c r="T875" s="23" t="s">
        <v>58</v>
      </c>
      <c r="U875" s="22"/>
      <c r="V875" s="23" t="s">
        <v>57</v>
      </c>
      <c r="W875" s="22"/>
      <c r="X875" s="23" t="s">
        <v>56</v>
      </c>
      <c r="Y875" s="22"/>
      <c r="Z875" s="23" t="s">
        <v>55</v>
      </c>
      <c r="AA875" s="22"/>
      <c r="AB875" s="25" t="s">
        <v>54</v>
      </c>
      <c r="AC875" s="24"/>
      <c r="AD875" s="23">
        <v>39</v>
      </c>
      <c r="AE875" s="22"/>
      <c r="AF875" s="21"/>
      <c r="AG875" s="22"/>
      <c r="AH875" s="21"/>
      <c r="AI875" s="20"/>
      <c r="AJ875" s="246"/>
      <c r="AK875" s="246"/>
      <c r="AL875" s="19"/>
      <c r="AM875" s="7"/>
      <c r="AN875" s="7"/>
      <c r="AO875" s="239"/>
      <c r="AP875" s="230"/>
      <c r="AQ875" s="233"/>
      <c r="AR875" s="236"/>
      <c r="AS875" s="230"/>
      <c r="AT875" s="233"/>
      <c r="AU875" s="236"/>
      <c r="AV875" s="230"/>
      <c r="AW875" s="233"/>
      <c r="AX875" s="236"/>
      <c r="AY875" s="230"/>
      <c r="AZ875" s="233"/>
      <c r="BA875" s="236"/>
      <c r="BB875" s="230"/>
      <c r="BC875" s="233"/>
      <c r="BD875" s="298"/>
      <c r="BE875" s="301"/>
      <c r="BF875" s="301"/>
      <c r="BG875" s="304"/>
    </row>
    <row r="876" spans="2:60" ht="28.15" hidden="1" customHeight="1" thickBot="1">
      <c r="B876" s="18"/>
      <c r="C876" s="271"/>
      <c r="D876" s="17"/>
      <c r="E876" s="16"/>
      <c r="F876" s="16"/>
      <c r="G876" s="15"/>
      <c r="H876" s="258"/>
      <c r="I876" s="272"/>
      <c r="J876" s="272"/>
      <c r="K876" s="272"/>
      <c r="L876" s="12" t="s">
        <v>53</v>
      </c>
      <c r="M876" s="11"/>
      <c r="N876" s="12" t="s">
        <v>52</v>
      </c>
      <c r="O876" s="11"/>
      <c r="P876" s="12" t="s">
        <v>51</v>
      </c>
      <c r="Q876" s="11"/>
      <c r="R876" s="12" t="s">
        <v>50</v>
      </c>
      <c r="S876" s="11"/>
      <c r="T876" s="12">
        <v>20</v>
      </c>
      <c r="U876" s="11"/>
      <c r="V876" s="12" t="s">
        <v>49</v>
      </c>
      <c r="W876" s="11"/>
      <c r="X876" s="12" t="s">
        <v>48</v>
      </c>
      <c r="Y876" s="11"/>
      <c r="Z876" s="12" t="s">
        <v>47</v>
      </c>
      <c r="AA876" s="11"/>
      <c r="AB876" s="14" t="s">
        <v>46</v>
      </c>
      <c r="AC876" s="13"/>
      <c r="AD876" s="12" t="s">
        <v>45</v>
      </c>
      <c r="AE876" s="11"/>
      <c r="AF876" s="10"/>
      <c r="AG876" s="11"/>
      <c r="AH876" s="10"/>
      <c r="AI876" s="9"/>
      <c r="AJ876" s="247"/>
      <c r="AK876" s="247"/>
      <c r="AL876" s="8"/>
      <c r="AM876" s="7"/>
      <c r="AN876" s="7"/>
      <c r="AO876" s="240"/>
      <c r="AP876" s="231"/>
      <c r="AQ876" s="234"/>
      <c r="AR876" s="237"/>
      <c r="AS876" s="231"/>
      <c r="AT876" s="234"/>
      <c r="AU876" s="237"/>
      <c r="AV876" s="231"/>
      <c r="AW876" s="234"/>
      <c r="AX876" s="237"/>
      <c r="AY876" s="231"/>
      <c r="AZ876" s="234"/>
      <c r="BA876" s="237"/>
      <c r="BB876" s="231"/>
      <c r="BC876" s="234"/>
      <c r="BD876" s="299"/>
      <c r="BE876" s="302"/>
      <c r="BF876" s="302"/>
      <c r="BG876" s="305"/>
    </row>
    <row r="877" spans="2:60" ht="85.9" hidden="1" customHeight="1" thickBot="1">
      <c r="B877" s="94" t="s">
        <v>119</v>
      </c>
      <c r="C877" s="83" t="s">
        <v>118</v>
      </c>
      <c r="D877" s="88" t="s">
        <v>117</v>
      </c>
      <c r="E877" s="93" t="s">
        <v>116</v>
      </c>
      <c r="F877" s="92"/>
      <c r="G877" s="91"/>
      <c r="H877" s="90" t="s">
        <v>115</v>
      </c>
      <c r="I877" s="88" t="s">
        <v>43</v>
      </c>
      <c r="J877" s="88" t="s">
        <v>114</v>
      </c>
      <c r="K877" s="88" t="s">
        <v>44</v>
      </c>
      <c r="L877" s="227" t="s">
        <v>113</v>
      </c>
      <c r="M877" s="270"/>
      <c r="N877" s="227" t="s">
        <v>112</v>
      </c>
      <c r="O877" s="270"/>
      <c r="P877" s="227" t="s">
        <v>112</v>
      </c>
      <c r="Q877" s="228"/>
      <c r="R877" s="227" t="s">
        <v>112</v>
      </c>
      <c r="S877" s="228"/>
      <c r="T877" s="227" t="s">
        <v>112</v>
      </c>
      <c r="U877" s="228"/>
      <c r="V877" s="227" t="s">
        <v>112</v>
      </c>
      <c r="W877" s="228"/>
      <c r="X877" s="227" t="s">
        <v>112</v>
      </c>
      <c r="Y877" s="228"/>
      <c r="Z877" s="227" t="s">
        <v>112</v>
      </c>
      <c r="AA877" s="228"/>
      <c r="AB877" s="227" t="s">
        <v>112</v>
      </c>
      <c r="AC877" s="228"/>
      <c r="AD877" s="227" t="s">
        <v>112</v>
      </c>
      <c r="AE877" s="228"/>
      <c r="AF877" s="244" t="s">
        <v>111</v>
      </c>
      <c r="AG877" s="228"/>
      <c r="AH877" s="90" t="s">
        <v>110</v>
      </c>
      <c r="AI877" s="89" t="s">
        <v>109</v>
      </c>
      <c r="AJ877" s="88" t="s">
        <v>108</v>
      </c>
      <c r="AK877" s="88" t="s">
        <v>107</v>
      </c>
      <c r="AL877" s="87" t="s">
        <v>106</v>
      </c>
      <c r="AM877" s="86"/>
      <c r="AN877" s="86"/>
      <c r="AO877" s="84" t="s">
        <v>105</v>
      </c>
      <c r="AP877" s="83" t="s">
        <v>104</v>
      </c>
      <c r="AQ877" s="82" t="s">
        <v>103</v>
      </c>
      <c r="AR877" s="84" t="s">
        <v>102</v>
      </c>
      <c r="AS877" s="83" t="s">
        <v>101</v>
      </c>
      <c r="AT877" s="82" t="s">
        <v>100</v>
      </c>
      <c r="AU877" s="84" t="s">
        <v>99</v>
      </c>
      <c r="AV877" s="83" t="s">
        <v>98</v>
      </c>
      <c r="AW877" s="85" t="s">
        <v>97</v>
      </c>
      <c r="AX877" s="84" t="s">
        <v>96</v>
      </c>
      <c r="AY877" s="83" t="s">
        <v>95</v>
      </c>
      <c r="AZ877" s="82" t="s">
        <v>94</v>
      </c>
      <c r="BA877" s="84" t="s">
        <v>93</v>
      </c>
      <c r="BB877" s="83" t="s">
        <v>92</v>
      </c>
      <c r="BC877" s="82" t="s">
        <v>91</v>
      </c>
      <c r="BD877" s="81" t="s">
        <v>90</v>
      </c>
      <c r="BE877" s="80" t="s">
        <v>89</v>
      </c>
      <c r="BF877" s="80" t="s">
        <v>88</v>
      </c>
      <c r="BG877" s="79" t="s">
        <v>87</v>
      </c>
    </row>
    <row r="878" spans="2:60" ht="48" hidden="1" thickBot="1">
      <c r="B878" s="78" t="s">
        <v>120</v>
      </c>
      <c r="C878" s="77"/>
      <c r="D878" s="76"/>
      <c r="E878" s="267"/>
      <c r="F878" s="268"/>
      <c r="G878" s="269"/>
      <c r="H878" s="75" t="s">
        <v>85</v>
      </c>
      <c r="I878" s="74"/>
      <c r="J878" s="74"/>
      <c r="K878" s="73"/>
      <c r="L878" s="72"/>
      <c r="M878" s="68"/>
      <c r="N878" s="72"/>
      <c r="O878" s="68"/>
      <c r="P878" s="72"/>
      <c r="Q878" s="68"/>
      <c r="R878" s="72"/>
      <c r="S878" s="68"/>
      <c r="T878" s="72"/>
      <c r="U878" s="68"/>
      <c r="V878" s="72"/>
      <c r="W878" s="68"/>
      <c r="X878" s="72"/>
      <c r="Y878" s="68"/>
      <c r="Z878" s="72"/>
      <c r="AA878" s="71"/>
      <c r="AB878" s="70"/>
      <c r="AC878" s="70"/>
      <c r="AD878" s="70"/>
      <c r="AE878" s="70"/>
      <c r="AF878" s="69" t="s">
        <v>84</v>
      </c>
      <c r="AG878" s="68"/>
      <c r="AH878" s="68"/>
      <c r="AI878" s="68"/>
      <c r="AJ878" s="67"/>
      <c r="AK878" s="67"/>
      <c r="AL878" s="66"/>
      <c r="AM878" s="65"/>
      <c r="AN878" s="65"/>
      <c r="AO878" s="64">
        <f t="shared" ref="AO878:BG878" si="62">SUM(AO879:AO890)</f>
        <v>0</v>
      </c>
      <c r="AP878" s="63">
        <f t="shared" si="62"/>
        <v>0</v>
      </c>
      <c r="AQ878" s="62">
        <f t="shared" si="62"/>
        <v>0</v>
      </c>
      <c r="AR878" s="64">
        <f t="shared" si="62"/>
        <v>0</v>
      </c>
      <c r="AS878" s="63">
        <f t="shared" si="62"/>
        <v>0</v>
      </c>
      <c r="AT878" s="62">
        <f t="shared" si="62"/>
        <v>0</v>
      </c>
      <c r="AU878" s="64">
        <f t="shared" si="62"/>
        <v>0</v>
      </c>
      <c r="AV878" s="63">
        <f t="shared" si="62"/>
        <v>0</v>
      </c>
      <c r="AW878" s="62">
        <f t="shared" si="62"/>
        <v>0</v>
      </c>
      <c r="AX878" s="64">
        <f t="shared" si="62"/>
        <v>0</v>
      </c>
      <c r="AY878" s="63">
        <f t="shared" si="62"/>
        <v>0</v>
      </c>
      <c r="AZ878" s="62">
        <f t="shared" si="62"/>
        <v>0</v>
      </c>
      <c r="BA878" s="64">
        <f t="shared" si="62"/>
        <v>0</v>
      </c>
      <c r="BB878" s="63">
        <f t="shared" si="62"/>
        <v>0</v>
      </c>
      <c r="BC878" s="62">
        <f t="shared" si="62"/>
        <v>0</v>
      </c>
      <c r="BD878" s="61">
        <f t="shared" si="62"/>
        <v>0</v>
      </c>
      <c r="BE878" s="60">
        <f t="shared" si="62"/>
        <v>0</v>
      </c>
      <c r="BF878" s="60">
        <f t="shared" si="62"/>
        <v>0</v>
      </c>
      <c r="BG878" s="59">
        <f t="shared" si="62"/>
        <v>0</v>
      </c>
      <c r="BH878" s="58" t="s">
        <v>83</v>
      </c>
    </row>
    <row r="879" spans="2:60" ht="28.15" hidden="1" customHeight="1">
      <c r="B879" s="29"/>
      <c r="C879" s="263">
        <v>1</v>
      </c>
      <c r="D879" s="47"/>
      <c r="E879" s="46"/>
      <c r="F879" s="46"/>
      <c r="G879" s="45"/>
      <c r="H879" s="255"/>
      <c r="I879" s="259"/>
      <c r="J879" s="259"/>
      <c r="K879" s="259"/>
      <c r="L879" s="42" t="s">
        <v>82</v>
      </c>
      <c r="M879" s="41"/>
      <c r="N879" s="42" t="s">
        <v>81</v>
      </c>
      <c r="O879" s="41"/>
      <c r="P879" s="42" t="s">
        <v>80</v>
      </c>
      <c r="Q879" s="41"/>
      <c r="R879" s="42" t="s">
        <v>79</v>
      </c>
      <c r="S879" s="41"/>
      <c r="T879" s="42" t="s">
        <v>78</v>
      </c>
      <c r="U879" s="41"/>
      <c r="V879" s="42" t="s">
        <v>77</v>
      </c>
      <c r="W879" s="41"/>
      <c r="X879" s="42" t="s">
        <v>76</v>
      </c>
      <c r="Y879" s="41"/>
      <c r="Z879" s="42" t="s">
        <v>75</v>
      </c>
      <c r="AA879" s="41"/>
      <c r="AB879" s="44" t="s">
        <v>74</v>
      </c>
      <c r="AC879" s="43"/>
      <c r="AD879" s="42" t="s">
        <v>73</v>
      </c>
      <c r="AE879" s="41"/>
      <c r="AF879" s="40"/>
      <c r="AG879" s="41"/>
      <c r="AH879" s="40"/>
      <c r="AI879" s="39"/>
      <c r="AJ879" s="245"/>
      <c r="AK879" s="245"/>
      <c r="AL879" s="38"/>
      <c r="AM879" s="7"/>
      <c r="AN879" s="7"/>
      <c r="AO879" s="238">
        <f>SUMPRODUCT(LEN($M879:$AE882)-LEN(SUBSTITUTE($M879:$AE882,"A", "")))</f>
        <v>0</v>
      </c>
      <c r="AP879" s="229">
        <f>SUMPRODUCT(LEN($AH879:$AH882)-LEN(SUBSTITUTE($AH879:$AH882,"A", "")))</f>
        <v>0</v>
      </c>
      <c r="AQ879" s="232">
        <f>SUMPRODUCT(LEN($AG879:$AG882)-LEN(SUBSTITUTE($AG879:$AG882,"A", "")))</f>
        <v>0</v>
      </c>
      <c r="AR879" s="235">
        <f>SUMPRODUCT(LEN($M879:$AE882)-LEN(SUBSTITUTE($M879:$AE882,"S", "")))</f>
        <v>0</v>
      </c>
      <c r="AS879" s="229">
        <f>SUMPRODUCT(LEN($AH879:$AH882)-LEN(SUBSTITUTE($AH879:$AH882,"S", "")))</f>
        <v>0</v>
      </c>
      <c r="AT879" s="232">
        <f>SUMPRODUCT(LEN($AG879:$AG882)-LEN(SUBSTITUTE($AG879:$AG882,"S", "")))</f>
        <v>0</v>
      </c>
      <c r="AU879" s="235">
        <f>SUMPRODUCT(LEN($M879:$AE882)-LEN(SUBSTITUTE($M879:$AE882,"F", "")))</f>
        <v>0</v>
      </c>
      <c r="AV879" s="229">
        <f>SUMPRODUCT(LEN($AH879:$AH882)-LEN(SUBSTITUTE($AH879:$AH882,"F", "")))</f>
        <v>0</v>
      </c>
      <c r="AW879" s="232">
        <f>SUMPRODUCT(LEN($AG879:$AG882)-LEN(SUBSTITUTE($AG879:$AG882,"F", "")))</f>
        <v>0</v>
      </c>
      <c r="AX879" s="235">
        <f>SUMPRODUCT(LEN($M879:$AE882)-LEN(SUBSTITUTE($M879:$AE882,"G", "")))</f>
        <v>0</v>
      </c>
      <c r="AY879" s="229">
        <f>SUMPRODUCT(LEN($AH879:$AH882)-LEN(SUBSTITUTE($AH879:$AH882,"G", "")))</f>
        <v>0</v>
      </c>
      <c r="AZ879" s="232">
        <f>SUMPRODUCT(LEN($AG879:$AG882)-LEN(SUBSTITUTE($AG879:$AG882,"G", "")))</f>
        <v>0</v>
      </c>
      <c r="BA879" s="235">
        <f>SUMPRODUCT(LEN($M879:$AE882)-LEN(SUBSTITUTE($M879:$AE882,"M", "")))</f>
        <v>0</v>
      </c>
      <c r="BB879" s="229">
        <f>SUMPRODUCT(LEN($AH879:$AH882)-LEN(SUBSTITUTE($AH879:$AH882,"M", "")))</f>
        <v>0</v>
      </c>
      <c r="BC879" s="232">
        <f>SUMPRODUCT(LEN($AG879:$AG882)-LEN(SUBSTITUTE($AG879:$AG882,"M", "")))</f>
        <v>0</v>
      </c>
      <c r="BD879" s="297">
        <f>SUMPRODUCT(LEN($AI879:$AI882)-LEN(SUBSTITUTE($AI879:$AI882,"S", "")))</f>
        <v>0</v>
      </c>
      <c r="BE879" s="300">
        <f>SUMPRODUCT(LEN($AI879:$AI882)-LEN(SUBSTITUTE($AI879:$AI882,"F", "")))</f>
        <v>0</v>
      </c>
      <c r="BF879" s="300">
        <f>SUMPRODUCT(LEN($AI879:$AI882)-LEN(SUBSTITUTE($AI879:$AI882,"G", "")))</f>
        <v>0</v>
      </c>
      <c r="BG879" s="303">
        <f>SUMPRODUCT(LEN($AI879:$AI882)-LEN(SUBSTITUTE($AI879:$AI882,"M", "")))</f>
        <v>0</v>
      </c>
    </row>
    <row r="880" spans="2:60" ht="28.15" hidden="1" customHeight="1" thickBot="1">
      <c r="B880" s="29"/>
      <c r="C880" s="264"/>
      <c r="D880" s="37"/>
      <c r="E880" s="36"/>
      <c r="F880" s="36"/>
      <c r="G880" s="35"/>
      <c r="H880" s="256"/>
      <c r="I880" s="260"/>
      <c r="J880" s="260"/>
      <c r="K880" s="260"/>
      <c r="L880" s="32" t="s">
        <v>72</v>
      </c>
      <c r="M880" s="31"/>
      <c r="N880" s="32" t="s">
        <v>71</v>
      </c>
      <c r="O880" s="31"/>
      <c r="P880" s="32" t="s">
        <v>70</v>
      </c>
      <c r="Q880" s="31"/>
      <c r="R880" s="32" t="s">
        <v>69</v>
      </c>
      <c r="S880" s="31"/>
      <c r="T880" s="32" t="s">
        <v>68</v>
      </c>
      <c r="U880" s="31"/>
      <c r="V880" s="32" t="s">
        <v>67</v>
      </c>
      <c r="W880" s="31"/>
      <c r="X880" s="32" t="s">
        <v>66</v>
      </c>
      <c r="Y880" s="31"/>
      <c r="Z880" s="32" t="s">
        <v>65</v>
      </c>
      <c r="AA880" s="31"/>
      <c r="AB880" s="34" t="s">
        <v>64</v>
      </c>
      <c r="AC880" s="33"/>
      <c r="AD880" s="32" t="s">
        <v>63</v>
      </c>
      <c r="AE880" s="31"/>
      <c r="AF880" s="30"/>
      <c r="AG880" s="31"/>
      <c r="AH880" s="30"/>
      <c r="AI880" s="20"/>
      <c r="AJ880" s="246"/>
      <c r="AK880" s="246"/>
      <c r="AL880" s="19"/>
      <c r="AM880" s="7"/>
      <c r="AN880" s="7"/>
      <c r="AO880" s="239"/>
      <c r="AP880" s="230"/>
      <c r="AQ880" s="233"/>
      <c r="AR880" s="236"/>
      <c r="AS880" s="230"/>
      <c r="AT880" s="233"/>
      <c r="AU880" s="236"/>
      <c r="AV880" s="230"/>
      <c r="AW880" s="233"/>
      <c r="AX880" s="236"/>
      <c r="AY880" s="230"/>
      <c r="AZ880" s="233"/>
      <c r="BA880" s="236"/>
      <c r="BB880" s="230"/>
      <c r="BC880" s="233"/>
      <c r="BD880" s="298"/>
      <c r="BE880" s="301"/>
      <c r="BF880" s="301"/>
      <c r="BG880" s="304"/>
    </row>
    <row r="881" spans="2:60" ht="28.15" hidden="1" customHeight="1">
      <c r="B881" s="29"/>
      <c r="C881" s="265"/>
      <c r="D881" s="28"/>
      <c r="E881" s="27"/>
      <c r="F881" s="27"/>
      <c r="G881" s="26"/>
      <c r="H881" s="257"/>
      <c r="I881" s="261"/>
      <c r="J881" s="261"/>
      <c r="K881" s="261"/>
      <c r="L881" s="23" t="s">
        <v>62</v>
      </c>
      <c r="M881" s="22"/>
      <c r="N881" s="23" t="s">
        <v>61</v>
      </c>
      <c r="O881" s="22"/>
      <c r="P881" s="23" t="s">
        <v>60</v>
      </c>
      <c r="Q881" s="22"/>
      <c r="R881" s="23" t="s">
        <v>59</v>
      </c>
      <c r="S881" s="22"/>
      <c r="T881" s="23" t="s">
        <v>58</v>
      </c>
      <c r="U881" s="22"/>
      <c r="V881" s="23" t="s">
        <v>57</v>
      </c>
      <c r="W881" s="22"/>
      <c r="X881" s="23" t="s">
        <v>56</v>
      </c>
      <c r="Y881" s="22"/>
      <c r="Z881" s="23" t="s">
        <v>55</v>
      </c>
      <c r="AA881" s="22"/>
      <c r="AB881" s="25" t="s">
        <v>54</v>
      </c>
      <c r="AC881" s="24"/>
      <c r="AD881" s="23">
        <v>39</v>
      </c>
      <c r="AE881" s="22"/>
      <c r="AF881" s="21"/>
      <c r="AG881" s="22"/>
      <c r="AH881" s="21"/>
      <c r="AI881" s="20"/>
      <c r="AJ881" s="246"/>
      <c r="AK881" s="246"/>
      <c r="AL881" s="19"/>
      <c r="AM881" s="7"/>
      <c r="AN881" s="7"/>
      <c r="AO881" s="239"/>
      <c r="AP881" s="230"/>
      <c r="AQ881" s="233"/>
      <c r="AR881" s="236"/>
      <c r="AS881" s="230"/>
      <c r="AT881" s="233"/>
      <c r="AU881" s="236"/>
      <c r="AV881" s="230"/>
      <c r="AW881" s="233"/>
      <c r="AX881" s="236"/>
      <c r="AY881" s="230"/>
      <c r="AZ881" s="233"/>
      <c r="BA881" s="236"/>
      <c r="BB881" s="230"/>
      <c r="BC881" s="233"/>
      <c r="BD881" s="298"/>
      <c r="BE881" s="301"/>
      <c r="BF881" s="301"/>
      <c r="BG881" s="304"/>
    </row>
    <row r="882" spans="2:60" ht="28.15" hidden="1" customHeight="1" thickBot="1">
      <c r="B882" s="29"/>
      <c r="C882" s="266"/>
      <c r="D882" s="57"/>
      <c r="E882" s="56"/>
      <c r="F882" s="56"/>
      <c r="G882" s="55"/>
      <c r="H882" s="258"/>
      <c r="I882" s="262"/>
      <c r="J882" s="262"/>
      <c r="K882" s="262"/>
      <c r="L882" s="52" t="s">
        <v>53</v>
      </c>
      <c r="M882" s="51"/>
      <c r="N882" s="52" t="s">
        <v>52</v>
      </c>
      <c r="O882" s="51"/>
      <c r="P882" s="52" t="s">
        <v>51</v>
      </c>
      <c r="Q882" s="51"/>
      <c r="R882" s="52" t="s">
        <v>50</v>
      </c>
      <c r="S882" s="51"/>
      <c r="T882" s="52">
        <v>20</v>
      </c>
      <c r="U882" s="51"/>
      <c r="V882" s="52" t="s">
        <v>49</v>
      </c>
      <c r="W882" s="51"/>
      <c r="X882" s="52" t="s">
        <v>48</v>
      </c>
      <c r="Y882" s="51"/>
      <c r="Z882" s="52" t="s">
        <v>47</v>
      </c>
      <c r="AA882" s="51"/>
      <c r="AB882" s="54" t="s">
        <v>46</v>
      </c>
      <c r="AC882" s="53"/>
      <c r="AD882" s="52" t="s">
        <v>45</v>
      </c>
      <c r="AE882" s="51"/>
      <c r="AF882" s="50"/>
      <c r="AG882" s="51"/>
      <c r="AH882" s="50"/>
      <c r="AI882" s="49"/>
      <c r="AJ882" s="248"/>
      <c r="AK882" s="248"/>
      <c r="AL882" s="48"/>
      <c r="AM882" s="7"/>
      <c r="AN882" s="7"/>
      <c r="AO882" s="240"/>
      <c r="AP882" s="231"/>
      <c r="AQ882" s="234"/>
      <c r="AR882" s="237"/>
      <c r="AS882" s="231"/>
      <c r="AT882" s="234"/>
      <c r="AU882" s="237"/>
      <c r="AV882" s="231"/>
      <c r="AW882" s="234"/>
      <c r="AX882" s="237"/>
      <c r="AY882" s="231"/>
      <c r="AZ882" s="234"/>
      <c r="BA882" s="237"/>
      <c r="BB882" s="231"/>
      <c r="BC882" s="234"/>
      <c r="BD882" s="299"/>
      <c r="BE882" s="302"/>
      <c r="BF882" s="302"/>
      <c r="BG882" s="305"/>
    </row>
    <row r="883" spans="2:60" ht="28.15" hidden="1" customHeight="1">
      <c r="B883" s="29"/>
      <c r="C883" s="263">
        <v>2</v>
      </c>
      <c r="D883" s="47"/>
      <c r="E883" s="46"/>
      <c r="F883" s="46"/>
      <c r="G883" s="45"/>
      <c r="H883" s="255"/>
      <c r="I883" s="259"/>
      <c r="J883" s="259"/>
      <c r="K883" s="259"/>
      <c r="L883" s="42" t="s">
        <v>82</v>
      </c>
      <c r="M883" s="41"/>
      <c r="N883" s="42" t="s">
        <v>81</v>
      </c>
      <c r="O883" s="41"/>
      <c r="P883" s="42" t="s">
        <v>80</v>
      </c>
      <c r="Q883" s="41"/>
      <c r="R883" s="42" t="s">
        <v>79</v>
      </c>
      <c r="S883" s="41"/>
      <c r="T883" s="42" t="s">
        <v>78</v>
      </c>
      <c r="U883" s="41"/>
      <c r="V883" s="42" t="s">
        <v>77</v>
      </c>
      <c r="W883" s="41"/>
      <c r="X883" s="42" t="s">
        <v>76</v>
      </c>
      <c r="Y883" s="41"/>
      <c r="Z883" s="42" t="s">
        <v>75</v>
      </c>
      <c r="AA883" s="41"/>
      <c r="AB883" s="44" t="s">
        <v>74</v>
      </c>
      <c r="AC883" s="43"/>
      <c r="AD883" s="42" t="s">
        <v>73</v>
      </c>
      <c r="AE883" s="41"/>
      <c r="AF883" s="40"/>
      <c r="AG883" s="41"/>
      <c r="AH883" s="40"/>
      <c r="AI883" s="39"/>
      <c r="AJ883" s="249"/>
      <c r="AK883" s="252"/>
      <c r="AL883" s="38"/>
      <c r="AM883" s="7"/>
      <c r="AN883" s="7"/>
      <c r="AO883" s="238">
        <f>SUMPRODUCT(LEN($M883:$AE886)-LEN(SUBSTITUTE($M883:$AE886,"A", "")))</f>
        <v>0</v>
      </c>
      <c r="AP883" s="229">
        <f>SUMPRODUCT(LEN($AH883:$AH886)-LEN(SUBSTITUTE($AH883:$AH886,"A", "")))</f>
        <v>0</v>
      </c>
      <c r="AQ883" s="232">
        <f>SUMPRODUCT(LEN($AG883:$AG886)-LEN(SUBSTITUTE($AG883:$AG886,"A", "")))</f>
        <v>0</v>
      </c>
      <c r="AR883" s="235">
        <f>SUMPRODUCT(LEN($M883:$AE886)-LEN(SUBSTITUTE($M883:$AE886,"S", "")))</f>
        <v>0</v>
      </c>
      <c r="AS883" s="229">
        <f>SUMPRODUCT(LEN($AH883:$AH886)-LEN(SUBSTITUTE($AH883:$AH886,"S", "")))</f>
        <v>0</v>
      </c>
      <c r="AT883" s="232">
        <f>SUMPRODUCT(LEN($AG883:$AG886)-LEN(SUBSTITUTE($AG883:$AG886,"S", "")))</f>
        <v>0</v>
      </c>
      <c r="AU883" s="235">
        <f>SUMPRODUCT(LEN($M883:$AE886)-LEN(SUBSTITUTE($M883:$AE886,"F", "")))</f>
        <v>0</v>
      </c>
      <c r="AV883" s="229">
        <f>SUMPRODUCT(LEN($AH883:$AH886)-LEN(SUBSTITUTE($AH883:$AH886,"F", "")))</f>
        <v>0</v>
      </c>
      <c r="AW883" s="232">
        <f>SUMPRODUCT(LEN($AG883:$AG886)-LEN(SUBSTITUTE($AG883:$AG886,"F", "")))</f>
        <v>0</v>
      </c>
      <c r="AX883" s="235">
        <f>SUMPRODUCT(LEN($M883:$AE886)-LEN(SUBSTITUTE($M883:$AE886,"G", "")))</f>
        <v>0</v>
      </c>
      <c r="AY883" s="229">
        <f>SUMPRODUCT(LEN($AH883:$AH886)-LEN(SUBSTITUTE($AH883:$AH886,"G", "")))</f>
        <v>0</v>
      </c>
      <c r="AZ883" s="232">
        <f>SUMPRODUCT(LEN($AG883:$AG886)-LEN(SUBSTITUTE($AG883:$AG886,"G", "")))</f>
        <v>0</v>
      </c>
      <c r="BA883" s="235">
        <f>SUMPRODUCT(LEN($M883:$AE886)-LEN(SUBSTITUTE($M883:$AE886,"M", "")))</f>
        <v>0</v>
      </c>
      <c r="BB883" s="229">
        <f>SUMPRODUCT(LEN($AH883:$AH886)-LEN(SUBSTITUTE($AH883:$AH886,"M", "")))</f>
        <v>0</v>
      </c>
      <c r="BC883" s="232">
        <f>SUMPRODUCT(LEN($AG883:$AG886)-LEN(SUBSTITUTE($AG883:$AG886,"M", "")))</f>
        <v>0</v>
      </c>
      <c r="BD883" s="297">
        <f>SUMPRODUCT(LEN($AI883:$AI886)-LEN(SUBSTITUTE($AI883:$AI886,"S", "")))</f>
        <v>0</v>
      </c>
      <c r="BE883" s="300">
        <f>SUMPRODUCT(LEN($AI883:$AI886)-LEN(SUBSTITUTE($AI883:$AI886,"F", "")))</f>
        <v>0</v>
      </c>
      <c r="BF883" s="300">
        <f>SUMPRODUCT(LEN($AI883:$AI886)-LEN(SUBSTITUTE($AI883:$AI886,"G", "")))</f>
        <v>0</v>
      </c>
      <c r="BG883" s="303">
        <f>SUMPRODUCT(LEN($AI883:$AI886)-LEN(SUBSTITUTE($AI883:$AI886,"M", "")))</f>
        <v>0</v>
      </c>
    </row>
    <row r="884" spans="2:60" ht="28.15" hidden="1" customHeight="1" thickBot="1">
      <c r="B884" s="29"/>
      <c r="C884" s="264"/>
      <c r="D884" s="37"/>
      <c r="E884" s="36"/>
      <c r="F884" s="36"/>
      <c r="G884" s="35"/>
      <c r="H884" s="256"/>
      <c r="I884" s="260"/>
      <c r="J884" s="260"/>
      <c r="K884" s="260"/>
      <c r="L884" s="32" t="s">
        <v>72</v>
      </c>
      <c r="M884" s="31"/>
      <c r="N884" s="32" t="s">
        <v>71</v>
      </c>
      <c r="O884" s="31"/>
      <c r="P884" s="32" t="s">
        <v>70</v>
      </c>
      <c r="Q884" s="31"/>
      <c r="R884" s="32" t="s">
        <v>69</v>
      </c>
      <c r="S884" s="31"/>
      <c r="T884" s="32" t="s">
        <v>68</v>
      </c>
      <c r="U884" s="31"/>
      <c r="V884" s="32" t="s">
        <v>67</v>
      </c>
      <c r="W884" s="31"/>
      <c r="X884" s="32" t="s">
        <v>66</v>
      </c>
      <c r="Y884" s="31"/>
      <c r="Z884" s="32" t="s">
        <v>65</v>
      </c>
      <c r="AA884" s="31"/>
      <c r="AB884" s="34" t="s">
        <v>64</v>
      </c>
      <c r="AC884" s="33"/>
      <c r="AD884" s="32" t="s">
        <v>63</v>
      </c>
      <c r="AE884" s="31"/>
      <c r="AF884" s="30"/>
      <c r="AG884" s="31"/>
      <c r="AH884" s="30"/>
      <c r="AI884" s="20"/>
      <c r="AJ884" s="250"/>
      <c r="AK884" s="253"/>
      <c r="AL884" s="19"/>
      <c r="AM884" s="7"/>
      <c r="AN884" s="7"/>
      <c r="AO884" s="239"/>
      <c r="AP884" s="230"/>
      <c r="AQ884" s="233"/>
      <c r="AR884" s="236"/>
      <c r="AS884" s="230"/>
      <c r="AT884" s="233"/>
      <c r="AU884" s="236"/>
      <c r="AV884" s="230"/>
      <c r="AW884" s="233"/>
      <c r="AX884" s="236"/>
      <c r="AY884" s="230"/>
      <c r="AZ884" s="233"/>
      <c r="BA884" s="236"/>
      <c r="BB884" s="230"/>
      <c r="BC884" s="233"/>
      <c r="BD884" s="298"/>
      <c r="BE884" s="301"/>
      <c r="BF884" s="301"/>
      <c r="BG884" s="304"/>
    </row>
    <row r="885" spans="2:60" ht="28.15" hidden="1" customHeight="1">
      <c r="B885" s="29"/>
      <c r="C885" s="265"/>
      <c r="D885" s="28"/>
      <c r="E885" s="27"/>
      <c r="F885" s="27"/>
      <c r="G885" s="26"/>
      <c r="H885" s="257"/>
      <c r="I885" s="261"/>
      <c r="J885" s="261"/>
      <c r="K885" s="261"/>
      <c r="L885" s="23" t="s">
        <v>62</v>
      </c>
      <c r="M885" s="22"/>
      <c r="N885" s="23" t="s">
        <v>61</v>
      </c>
      <c r="O885" s="22"/>
      <c r="P885" s="23" t="s">
        <v>60</v>
      </c>
      <c r="Q885" s="22"/>
      <c r="R885" s="23" t="s">
        <v>59</v>
      </c>
      <c r="S885" s="22"/>
      <c r="T885" s="23" t="s">
        <v>58</v>
      </c>
      <c r="U885" s="22"/>
      <c r="V885" s="23" t="s">
        <v>57</v>
      </c>
      <c r="W885" s="22"/>
      <c r="X885" s="23" t="s">
        <v>56</v>
      </c>
      <c r="Y885" s="22"/>
      <c r="Z885" s="23" t="s">
        <v>55</v>
      </c>
      <c r="AA885" s="22"/>
      <c r="AB885" s="25" t="s">
        <v>54</v>
      </c>
      <c r="AC885" s="24"/>
      <c r="AD885" s="23">
        <v>39</v>
      </c>
      <c r="AE885" s="22"/>
      <c r="AF885" s="21"/>
      <c r="AG885" s="22"/>
      <c r="AH885" s="21"/>
      <c r="AI885" s="20"/>
      <c r="AJ885" s="250"/>
      <c r="AK885" s="253"/>
      <c r="AL885" s="19"/>
      <c r="AM885" s="7"/>
      <c r="AN885" s="7"/>
      <c r="AO885" s="239"/>
      <c r="AP885" s="230"/>
      <c r="AQ885" s="233"/>
      <c r="AR885" s="236"/>
      <c r="AS885" s="230"/>
      <c r="AT885" s="233"/>
      <c r="AU885" s="236"/>
      <c r="AV885" s="230"/>
      <c r="AW885" s="233"/>
      <c r="AX885" s="236"/>
      <c r="AY885" s="230"/>
      <c r="AZ885" s="233"/>
      <c r="BA885" s="236"/>
      <c r="BB885" s="230"/>
      <c r="BC885" s="233"/>
      <c r="BD885" s="298"/>
      <c r="BE885" s="301"/>
      <c r="BF885" s="301"/>
      <c r="BG885" s="304"/>
    </row>
    <row r="886" spans="2:60" ht="28.15" hidden="1" customHeight="1" thickBot="1">
      <c r="B886" s="29"/>
      <c r="C886" s="266"/>
      <c r="D886" s="57"/>
      <c r="E886" s="56"/>
      <c r="F886" s="56"/>
      <c r="G886" s="55"/>
      <c r="H886" s="258"/>
      <c r="I886" s="262"/>
      <c r="J886" s="262"/>
      <c r="K886" s="262"/>
      <c r="L886" s="52" t="s">
        <v>53</v>
      </c>
      <c r="M886" s="51"/>
      <c r="N886" s="52" t="s">
        <v>52</v>
      </c>
      <c r="O886" s="51"/>
      <c r="P886" s="52" t="s">
        <v>51</v>
      </c>
      <c r="Q886" s="51"/>
      <c r="R886" s="52" t="s">
        <v>50</v>
      </c>
      <c r="S886" s="51"/>
      <c r="T886" s="52">
        <v>20</v>
      </c>
      <c r="U886" s="51"/>
      <c r="V886" s="52" t="s">
        <v>49</v>
      </c>
      <c r="W886" s="51"/>
      <c r="X886" s="52" t="s">
        <v>48</v>
      </c>
      <c r="Y886" s="51"/>
      <c r="Z886" s="52" t="s">
        <v>47</v>
      </c>
      <c r="AA886" s="51"/>
      <c r="AB886" s="54" t="s">
        <v>46</v>
      </c>
      <c r="AC886" s="53"/>
      <c r="AD886" s="52" t="s">
        <v>45</v>
      </c>
      <c r="AE886" s="51"/>
      <c r="AF886" s="50"/>
      <c r="AG886" s="51"/>
      <c r="AH886" s="50"/>
      <c r="AI886" s="49"/>
      <c r="AJ886" s="251"/>
      <c r="AK886" s="254"/>
      <c r="AL886" s="48"/>
      <c r="AM886" s="7"/>
      <c r="AN886" s="7"/>
      <c r="AO886" s="240"/>
      <c r="AP886" s="231"/>
      <c r="AQ886" s="234"/>
      <c r="AR886" s="237"/>
      <c r="AS886" s="231"/>
      <c r="AT886" s="234"/>
      <c r="AU886" s="237"/>
      <c r="AV886" s="231"/>
      <c r="AW886" s="234"/>
      <c r="AX886" s="237"/>
      <c r="AY886" s="231"/>
      <c r="AZ886" s="234"/>
      <c r="BA886" s="237"/>
      <c r="BB886" s="231"/>
      <c r="BC886" s="234"/>
      <c r="BD886" s="299"/>
      <c r="BE886" s="302"/>
      <c r="BF886" s="302"/>
      <c r="BG886" s="305"/>
    </row>
    <row r="887" spans="2:60" ht="28.15" hidden="1" customHeight="1">
      <c r="B887" s="29"/>
      <c r="C887" s="263">
        <v>3</v>
      </c>
      <c r="D887" s="47"/>
      <c r="E887" s="46"/>
      <c r="F887" s="46"/>
      <c r="G887" s="45"/>
      <c r="H887" s="255"/>
      <c r="I887" s="259"/>
      <c r="J887" s="259"/>
      <c r="K887" s="259"/>
      <c r="L887" s="42" t="s">
        <v>82</v>
      </c>
      <c r="M887" s="41"/>
      <c r="N887" s="42" t="s">
        <v>81</v>
      </c>
      <c r="O887" s="41"/>
      <c r="P887" s="42" t="s">
        <v>80</v>
      </c>
      <c r="Q887" s="41"/>
      <c r="R887" s="42" t="s">
        <v>79</v>
      </c>
      <c r="S887" s="41"/>
      <c r="T887" s="42" t="s">
        <v>78</v>
      </c>
      <c r="U887" s="41"/>
      <c r="V887" s="42" t="s">
        <v>77</v>
      </c>
      <c r="W887" s="41"/>
      <c r="X887" s="42" t="s">
        <v>76</v>
      </c>
      <c r="Y887" s="41"/>
      <c r="Z887" s="42" t="s">
        <v>75</v>
      </c>
      <c r="AA887" s="41"/>
      <c r="AB887" s="44" t="s">
        <v>74</v>
      </c>
      <c r="AC887" s="43"/>
      <c r="AD887" s="42" t="s">
        <v>73</v>
      </c>
      <c r="AE887" s="41"/>
      <c r="AF887" s="40"/>
      <c r="AG887" s="41"/>
      <c r="AH887" s="40"/>
      <c r="AI887" s="39"/>
      <c r="AJ887" s="245"/>
      <c r="AK887" s="245"/>
      <c r="AL887" s="38"/>
      <c r="AM887" s="7"/>
      <c r="AN887" s="7"/>
      <c r="AO887" s="238">
        <f>SUMPRODUCT(LEN($M887:$AE890)-LEN(SUBSTITUTE($M887:$AE890,"A", "")))</f>
        <v>0</v>
      </c>
      <c r="AP887" s="229">
        <f>SUMPRODUCT(LEN($AH887:$AH890)-LEN(SUBSTITUTE($AH887:$AH890,"A", "")))</f>
        <v>0</v>
      </c>
      <c r="AQ887" s="232">
        <f>SUMPRODUCT(LEN($AG887:$AG890)-LEN(SUBSTITUTE($AG887:$AG890,"A", "")))</f>
        <v>0</v>
      </c>
      <c r="AR887" s="235">
        <f>SUMPRODUCT(LEN($M887:$AE890)-LEN(SUBSTITUTE($M887:$AE890,"S", "")))</f>
        <v>0</v>
      </c>
      <c r="AS887" s="229">
        <f>SUMPRODUCT(LEN($AH887:$AH890)-LEN(SUBSTITUTE($AH887:$AH890,"S", "")))</f>
        <v>0</v>
      </c>
      <c r="AT887" s="232">
        <f>SUMPRODUCT(LEN($AG887:$AG890)-LEN(SUBSTITUTE($AG887:$AG890,"S", "")))</f>
        <v>0</v>
      </c>
      <c r="AU887" s="235">
        <f>SUMPRODUCT(LEN($M887:$AE890)-LEN(SUBSTITUTE($M887:$AE890,"F", "")))</f>
        <v>0</v>
      </c>
      <c r="AV887" s="229">
        <f>SUMPRODUCT(LEN($AH887:$AH890)-LEN(SUBSTITUTE($AH887:$AH890,"F", "")))</f>
        <v>0</v>
      </c>
      <c r="AW887" s="232">
        <f>SUMPRODUCT(LEN($AG887:$AG890)-LEN(SUBSTITUTE($AG887:$AG890,"F", "")))</f>
        <v>0</v>
      </c>
      <c r="AX887" s="235">
        <f>SUMPRODUCT(LEN($M887:$AE890)-LEN(SUBSTITUTE($M887:$AE890,"G", "")))</f>
        <v>0</v>
      </c>
      <c r="AY887" s="229">
        <f>SUMPRODUCT(LEN($AH887:$AH890)-LEN(SUBSTITUTE($AH887:$AH890,"G", "")))</f>
        <v>0</v>
      </c>
      <c r="AZ887" s="232">
        <f>SUMPRODUCT(LEN($AG887:$AG890)-LEN(SUBSTITUTE($AG887:$AG890,"G", "")))</f>
        <v>0</v>
      </c>
      <c r="BA887" s="235">
        <f>SUMPRODUCT(LEN($M887:$AE890)-LEN(SUBSTITUTE($M887:$AE890,"M", "")))</f>
        <v>0</v>
      </c>
      <c r="BB887" s="229">
        <f>SUMPRODUCT(LEN($AH887:$AH890)-LEN(SUBSTITUTE($AH887:$AH890,"M", "")))</f>
        <v>0</v>
      </c>
      <c r="BC887" s="232">
        <f>SUMPRODUCT(LEN($AG887:$AG890)-LEN(SUBSTITUTE($AG887:$AG890,"M", "")))</f>
        <v>0</v>
      </c>
      <c r="BD887" s="297">
        <f>SUMPRODUCT(LEN($AI887:$AI890)-LEN(SUBSTITUTE($AI887:$AI890,"S", "")))</f>
        <v>0</v>
      </c>
      <c r="BE887" s="300">
        <f>SUMPRODUCT(LEN($AI887:$AI890)-LEN(SUBSTITUTE($AI887:$AI890,"F", "")))</f>
        <v>0</v>
      </c>
      <c r="BF887" s="300">
        <f>SUMPRODUCT(LEN($AI887:$AI890)-LEN(SUBSTITUTE($AI887:$AI890,"G", "")))</f>
        <v>0</v>
      </c>
      <c r="BG887" s="303">
        <f>SUMPRODUCT(LEN($AI887:$AI890)-LEN(SUBSTITUTE($AI887:$AI890,"M", "")))</f>
        <v>0</v>
      </c>
    </row>
    <row r="888" spans="2:60" ht="28.15" hidden="1" customHeight="1" thickBot="1">
      <c r="B888" s="29"/>
      <c r="C888" s="264"/>
      <c r="D888" s="37"/>
      <c r="E888" s="36"/>
      <c r="F888" s="36"/>
      <c r="G888" s="35"/>
      <c r="H888" s="256"/>
      <c r="I888" s="260"/>
      <c r="J888" s="260"/>
      <c r="K888" s="260"/>
      <c r="L888" s="32" t="s">
        <v>72</v>
      </c>
      <c r="M888" s="31"/>
      <c r="N888" s="32" t="s">
        <v>71</v>
      </c>
      <c r="O888" s="31"/>
      <c r="P888" s="32" t="s">
        <v>70</v>
      </c>
      <c r="Q888" s="31"/>
      <c r="R888" s="32" t="s">
        <v>69</v>
      </c>
      <c r="S888" s="31"/>
      <c r="T888" s="32" t="s">
        <v>68</v>
      </c>
      <c r="U888" s="31"/>
      <c r="V888" s="32" t="s">
        <v>67</v>
      </c>
      <c r="W888" s="31"/>
      <c r="X888" s="32" t="s">
        <v>66</v>
      </c>
      <c r="Y888" s="31"/>
      <c r="Z888" s="32" t="s">
        <v>65</v>
      </c>
      <c r="AA888" s="31"/>
      <c r="AB888" s="34" t="s">
        <v>64</v>
      </c>
      <c r="AC888" s="33"/>
      <c r="AD888" s="32" t="s">
        <v>63</v>
      </c>
      <c r="AE888" s="31"/>
      <c r="AF888" s="30"/>
      <c r="AG888" s="31"/>
      <c r="AH888" s="30"/>
      <c r="AI888" s="20"/>
      <c r="AJ888" s="246"/>
      <c r="AK888" s="246"/>
      <c r="AL888" s="19"/>
      <c r="AM888" s="7"/>
      <c r="AN888" s="7"/>
      <c r="AO888" s="239"/>
      <c r="AP888" s="230"/>
      <c r="AQ888" s="233"/>
      <c r="AR888" s="236"/>
      <c r="AS888" s="230"/>
      <c r="AT888" s="233"/>
      <c r="AU888" s="236"/>
      <c r="AV888" s="230"/>
      <c r="AW888" s="233"/>
      <c r="AX888" s="236"/>
      <c r="AY888" s="230"/>
      <c r="AZ888" s="233"/>
      <c r="BA888" s="236"/>
      <c r="BB888" s="230"/>
      <c r="BC888" s="233"/>
      <c r="BD888" s="298"/>
      <c r="BE888" s="301"/>
      <c r="BF888" s="301"/>
      <c r="BG888" s="304"/>
    </row>
    <row r="889" spans="2:60" ht="28.15" hidden="1" customHeight="1">
      <c r="B889" s="29"/>
      <c r="C889" s="265"/>
      <c r="D889" s="28"/>
      <c r="E889" s="27"/>
      <c r="F889" s="27"/>
      <c r="G889" s="26"/>
      <c r="H889" s="257"/>
      <c r="I889" s="261"/>
      <c r="J889" s="261"/>
      <c r="K889" s="261"/>
      <c r="L889" s="23" t="s">
        <v>62</v>
      </c>
      <c r="M889" s="22"/>
      <c r="N889" s="23" t="s">
        <v>61</v>
      </c>
      <c r="O889" s="22"/>
      <c r="P889" s="23" t="s">
        <v>60</v>
      </c>
      <c r="Q889" s="22"/>
      <c r="R889" s="23" t="s">
        <v>59</v>
      </c>
      <c r="S889" s="22"/>
      <c r="T889" s="23" t="s">
        <v>58</v>
      </c>
      <c r="U889" s="22"/>
      <c r="V889" s="23" t="s">
        <v>57</v>
      </c>
      <c r="W889" s="22"/>
      <c r="X889" s="23" t="s">
        <v>56</v>
      </c>
      <c r="Y889" s="22"/>
      <c r="Z889" s="23" t="s">
        <v>55</v>
      </c>
      <c r="AA889" s="22"/>
      <c r="AB889" s="25" t="s">
        <v>54</v>
      </c>
      <c r="AC889" s="24"/>
      <c r="AD889" s="23">
        <v>39</v>
      </c>
      <c r="AE889" s="22"/>
      <c r="AF889" s="21"/>
      <c r="AG889" s="22"/>
      <c r="AH889" s="21"/>
      <c r="AI889" s="20"/>
      <c r="AJ889" s="246"/>
      <c r="AK889" s="246"/>
      <c r="AL889" s="19"/>
      <c r="AM889" s="7"/>
      <c r="AN889" s="7"/>
      <c r="AO889" s="239"/>
      <c r="AP889" s="230"/>
      <c r="AQ889" s="233"/>
      <c r="AR889" s="236"/>
      <c r="AS889" s="230"/>
      <c r="AT889" s="233"/>
      <c r="AU889" s="236"/>
      <c r="AV889" s="230"/>
      <c r="AW889" s="233"/>
      <c r="AX889" s="236"/>
      <c r="AY889" s="230"/>
      <c r="AZ889" s="233"/>
      <c r="BA889" s="236"/>
      <c r="BB889" s="230"/>
      <c r="BC889" s="233"/>
      <c r="BD889" s="298"/>
      <c r="BE889" s="301"/>
      <c r="BF889" s="301"/>
      <c r="BG889" s="304"/>
    </row>
    <row r="890" spans="2:60" ht="28.15" hidden="1" customHeight="1" thickBot="1">
      <c r="B890" s="18"/>
      <c r="C890" s="271"/>
      <c r="D890" s="17"/>
      <c r="E890" s="16"/>
      <c r="F890" s="16"/>
      <c r="G890" s="15"/>
      <c r="H890" s="258"/>
      <c r="I890" s="272"/>
      <c r="J890" s="272"/>
      <c r="K890" s="272"/>
      <c r="L890" s="12" t="s">
        <v>53</v>
      </c>
      <c r="M890" s="11"/>
      <c r="N890" s="12" t="s">
        <v>52</v>
      </c>
      <c r="O890" s="11"/>
      <c r="P890" s="12" t="s">
        <v>51</v>
      </c>
      <c r="Q890" s="11"/>
      <c r="R890" s="12" t="s">
        <v>50</v>
      </c>
      <c r="S890" s="11"/>
      <c r="T890" s="12">
        <v>20</v>
      </c>
      <c r="U890" s="11"/>
      <c r="V890" s="12" t="s">
        <v>49</v>
      </c>
      <c r="W890" s="11"/>
      <c r="X890" s="12" t="s">
        <v>48</v>
      </c>
      <c r="Y890" s="11"/>
      <c r="Z890" s="12" t="s">
        <v>47</v>
      </c>
      <c r="AA890" s="11"/>
      <c r="AB890" s="14" t="s">
        <v>46</v>
      </c>
      <c r="AC890" s="13"/>
      <c r="AD890" s="12" t="s">
        <v>45</v>
      </c>
      <c r="AE890" s="11"/>
      <c r="AF890" s="10"/>
      <c r="AG890" s="11"/>
      <c r="AH890" s="10"/>
      <c r="AI890" s="9"/>
      <c r="AJ890" s="247"/>
      <c r="AK890" s="247"/>
      <c r="AL890" s="8"/>
      <c r="AM890" s="7"/>
      <c r="AN890" s="7"/>
      <c r="AO890" s="240"/>
      <c r="AP890" s="231"/>
      <c r="AQ890" s="234"/>
      <c r="AR890" s="237"/>
      <c r="AS890" s="231"/>
      <c r="AT890" s="234"/>
      <c r="AU890" s="237"/>
      <c r="AV890" s="231"/>
      <c r="AW890" s="234"/>
      <c r="AX890" s="237"/>
      <c r="AY890" s="231"/>
      <c r="AZ890" s="234"/>
      <c r="BA890" s="237"/>
      <c r="BB890" s="231"/>
      <c r="BC890" s="234"/>
      <c r="BD890" s="299"/>
      <c r="BE890" s="302"/>
      <c r="BF890" s="302"/>
      <c r="BG890" s="305"/>
    </row>
    <row r="891" spans="2:60" ht="85.9" hidden="1" customHeight="1" thickBot="1">
      <c r="B891" s="94" t="s">
        <v>119</v>
      </c>
      <c r="C891" s="83" t="s">
        <v>118</v>
      </c>
      <c r="D891" s="88" t="s">
        <v>117</v>
      </c>
      <c r="E891" s="93" t="s">
        <v>116</v>
      </c>
      <c r="F891" s="92"/>
      <c r="G891" s="91"/>
      <c r="H891" s="90" t="s">
        <v>115</v>
      </c>
      <c r="I891" s="88" t="s">
        <v>43</v>
      </c>
      <c r="J891" s="88" t="s">
        <v>114</v>
      </c>
      <c r="K891" s="88" t="s">
        <v>44</v>
      </c>
      <c r="L891" s="227" t="s">
        <v>113</v>
      </c>
      <c r="M891" s="270"/>
      <c r="N891" s="227" t="s">
        <v>112</v>
      </c>
      <c r="O891" s="270"/>
      <c r="P891" s="227" t="s">
        <v>112</v>
      </c>
      <c r="Q891" s="228"/>
      <c r="R891" s="227" t="s">
        <v>112</v>
      </c>
      <c r="S891" s="228"/>
      <c r="T891" s="227" t="s">
        <v>112</v>
      </c>
      <c r="U891" s="228"/>
      <c r="V891" s="227" t="s">
        <v>112</v>
      </c>
      <c r="W891" s="228"/>
      <c r="X891" s="227" t="s">
        <v>112</v>
      </c>
      <c r="Y891" s="228"/>
      <c r="Z891" s="227" t="s">
        <v>112</v>
      </c>
      <c r="AA891" s="228"/>
      <c r="AB891" s="227" t="s">
        <v>112</v>
      </c>
      <c r="AC891" s="228"/>
      <c r="AD891" s="227" t="s">
        <v>112</v>
      </c>
      <c r="AE891" s="228"/>
      <c r="AF891" s="244" t="s">
        <v>111</v>
      </c>
      <c r="AG891" s="228"/>
      <c r="AH891" s="90" t="s">
        <v>110</v>
      </c>
      <c r="AI891" s="89" t="s">
        <v>109</v>
      </c>
      <c r="AJ891" s="88" t="s">
        <v>108</v>
      </c>
      <c r="AK891" s="88" t="s">
        <v>107</v>
      </c>
      <c r="AL891" s="87" t="s">
        <v>106</v>
      </c>
      <c r="AM891" s="86"/>
      <c r="AN891" s="86"/>
      <c r="AO891" s="84" t="s">
        <v>105</v>
      </c>
      <c r="AP891" s="83" t="s">
        <v>104</v>
      </c>
      <c r="AQ891" s="82" t="s">
        <v>103</v>
      </c>
      <c r="AR891" s="84" t="s">
        <v>102</v>
      </c>
      <c r="AS891" s="83" t="s">
        <v>101</v>
      </c>
      <c r="AT891" s="82" t="s">
        <v>100</v>
      </c>
      <c r="AU891" s="84" t="s">
        <v>99</v>
      </c>
      <c r="AV891" s="83" t="s">
        <v>98</v>
      </c>
      <c r="AW891" s="85" t="s">
        <v>97</v>
      </c>
      <c r="AX891" s="84" t="s">
        <v>96</v>
      </c>
      <c r="AY891" s="83" t="s">
        <v>95</v>
      </c>
      <c r="AZ891" s="82" t="s">
        <v>94</v>
      </c>
      <c r="BA891" s="84" t="s">
        <v>93</v>
      </c>
      <c r="BB891" s="83" t="s">
        <v>92</v>
      </c>
      <c r="BC891" s="82" t="s">
        <v>91</v>
      </c>
      <c r="BD891" s="81" t="s">
        <v>90</v>
      </c>
      <c r="BE891" s="80" t="s">
        <v>89</v>
      </c>
      <c r="BF891" s="80" t="s">
        <v>88</v>
      </c>
      <c r="BG891" s="79" t="s">
        <v>87</v>
      </c>
    </row>
    <row r="892" spans="2:60" ht="48" hidden="1" thickBot="1">
      <c r="B892" s="78" t="s">
        <v>86</v>
      </c>
      <c r="C892" s="77"/>
      <c r="D892" s="76"/>
      <c r="E892" s="267"/>
      <c r="F892" s="268"/>
      <c r="G892" s="269"/>
      <c r="H892" s="75" t="s">
        <v>85</v>
      </c>
      <c r="I892" s="74"/>
      <c r="J892" s="74"/>
      <c r="K892" s="73"/>
      <c r="L892" s="72"/>
      <c r="M892" s="68"/>
      <c r="N892" s="72"/>
      <c r="O892" s="68"/>
      <c r="P892" s="72"/>
      <c r="Q892" s="68"/>
      <c r="R892" s="72"/>
      <c r="S892" s="68"/>
      <c r="T892" s="72"/>
      <c r="U892" s="68"/>
      <c r="V892" s="72"/>
      <c r="W892" s="68"/>
      <c r="X892" s="72"/>
      <c r="Y892" s="68"/>
      <c r="Z892" s="72"/>
      <c r="AA892" s="71"/>
      <c r="AB892" s="70"/>
      <c r="AC892" s="70"/>
      <c r="AD892" s="70"/>
      <c r="AE892" s="70"/>
      <c r="AF892" s="69" t="s">
        <v>84</v>
      </c>
      <c r="AG892" s="68"/>
      <c r="AH892" s="68"/>
      <c r="AI892" s="68"/>
      <c r="AJ892" s="67"/>
      <c r="AK892" s="67"/>
      <c r="AL892" s="66"/>
      <c r="AM892" s="65"/>
      <c r="AN892" s="65"/>
      <c r="AO892" s="64">
        <f t="shared" ref="AO892:BG892" si="63">SUM(AO893:AO904)</f>
        <v>0</v>
      </c>
      <c r="AP892" s="63">
        <f t="shared" si="63"/>
        <v>0</v>
      </c>
      <c r="AQ892" s="62">
        <f t="shared" si="63"/>
        <v>0</v>
      </c>
      <c r="AR892" s="64">
        <f t="shared" si="63"/>
        <v>0</v>
      </c>
      <c r="AS892" s="63">
        <f t="shared" si="63"/>
        <v>0</v>
      </c>
      <c r="AT892" s="62">
        <f t="shared" si="63"/>
        <v>0</v>
      </c>
      <c r="AU892" s="64">
        <f t="shared" si="63"/>
        <v>0</v>
      </c>
      <c r="AV892" s="63">
        <f t="shared" si="63"/>
        <v>0</v>
      </c>
      <c r="AW892" s="62">
        <f t="shared" si="63"/>
        <v>0</v>
      </c>
      <c r="AX892" s="64">
        <f t="shared" si="63"/>
        <v>0</v>
      </c>
      <c r="AY892" s="63">
        <f t="shared" si="63"/>
        <v>0</v>
      </c>
      <c r="AZ892" s="62">
        <f t="shared" si="63"/>
        <v>0</v>
      </c>
      <c r="BA892" s="64">
        <f t="shared" si="63"/>
        <v>0</v>
      </c>
      <c r="BB892" s="63">
        <f t="shared" si="63"/>
        <v>0</v>
      </c>
      <c r="BC892" s="62">
        <f t="shared" si="63"/>
        <v>0</v>
      </c>
      <c r="BD892" s="61">
        <f t="shared" si="63"/>
        <v>0</v>
      </c>
      <c r="BE892" s="60">
        <f t="shared" si="63"/>
        <v>0</v>
      </c>
      <c r="BF892" s="60">
        <f t="shared" si="63"/>
        <v>0</v>
      </c>
      <c r="BG892" s="59">
        <f t="shared" si="63"/>
        <v>0</v>
      </c>
      <c r="BH892" s="58" t="s">
        <v>83</v>
      </c>
    </row>
    <row r="893" spans="2:60" ht="28.15" hidden="1" customHeight="1">
      <c r="B893" s="29"/>
      <c r="C893" s="263">
        <v>1</v>
      </c>
      <c r="D893" s="47"/>
      <c r="E893" s="46"/>
      <c r="F893" s="46"/>
      <c r="G893" s="45"/>
      <c r="H893" s="255"/>
      <c r="I893" s="259"/>
      <c r="J893" s="259"/>
      <c r="K893" s="259"/>
      <c r="L893" s="42" t="s">
        <v>82</v>
      </c>
      <c r="M893" s="41"/>
      <c r="N893" s="42" t="s">
        <v>81</v>
      </c>
      <c r="O893" s="41"/>
      <c r="P893" s="42" t="s">
        <v>80</v>
      </c>
      <c r="Q893" s="41"/>
      <c r="R893" s="42" t="s">
        <v>79</v>
      </c>
      <c r="S893" s="41"/>
      <c r="T893" s="42" t="s">
        <v>78</v>
      </c>
      <c r="U893" s="41"/>
      <c r="V893" s="42" t="s">
        <v>77</v>
      </c>
      <c r="W893" s="41"/>
      <c r="X893" s="42" t="s">
        <v>76</v>
      </c>
      <c r="Y893" s="41"/>
      <c r="Z893" s="42" t="s">
        <v>75</v>
      </c>
      <c r="AA893" s="41"/>
      <c r="AB893" s="44" t="s">
        <v>74</v>
      </c>
      <c r="AC893" s="43"/>
      <c r="AD893" s="42" t="s">
        <v>73</v>
      </c>
      <c r="AE893" s="41"/>
      <c r="AF893" s="40"/>
      <c r="AG893" s="41"/>
      <c r="AH893" s="40"/>
      <c r="AI893" s="39"/>
      <c r="AJ893" s="245"/>
      <c r="AK893" s="245"/>
      <c r="AL893" s="38"/>
      <c r="AM893" s="7"/>
      <c r="AN893" s="7"/>
      <c r="AO893" s="238">
        <f>SUMPRODUCT(LEN($M893:$AE896)-LEN(SUBSTITUTE($M893:$AE896,"A", "")))</f>
        <v>0</v>
      </c>
      <c r="AP893" s="229">
        <f>SUMPRODUCT(LEN($AH893:$AH896)-LEN(SUBSTITUTE($AH893:$AH896,"A", "")))</f>
        <v>0</v>
      </c>
      <c r="AQ893" s="232">
        <f>SUMPRODUCT(LEN($AG893:$AG896)-LEN(SUBSTITUTE($AG893:$AG896,"A", "")))</f>
        <v>0</v>
      </c>
      <c r="AR893" s="235">
        <f>SUMPRODUCT(LEN($M893:$AE896)-LEN(SUBSTITUTE($M893:$AE896,"S", "")))</f>
        <v>0</v>
      </c>
      <c r="AS893" s="229">
        <f>SUMPRODUCT(LEN($AH893:$AH896)-LEN(SUBSTITUTE($AH893:$AH896,"S", "")))</f>
        <v>0</v>
      </c>
      <c r="AT893" s="232">
        <f>SUMPRODUCT(LEN($AG893:$AG896)-LEN(SUBSTITUTE($AG893:$AG896,"S", "")))</f>
        <v>0</v>
      </c>
      <c r="AU893" s="235">
        <f>SUMPRODUCT(LEN($M893:$AE896)-LEN(SUBSTITUTE($M893:$AE896,"F", "")))</f>
        <v>0</v>
      </c>
      <c r="AV893" s="229">
        <f>SUMPRODUCT(LEN($AH893:$AH896)-LEN(SUBSTITUTE($AH893:$AH896,"F", "")))</f>
        <v>0</v>
      </c>
      <c r="AW893" s="232">
        <f>SUMPRODUCT(LEN($AG893:$AG896)-LEN(SUBSTITUTE($AG893:$AG896,"F", "")))</f>
        <v>0</v>
      </c>
      <c r="AX893" s="235">
        <f>SUMPRODUCT(LEN($M893:$AE896)-LEN(SUBSTITUTE($M893:$AE896,"G", "")))</f>
        <v>0</v>
      </c>
      <c r="AY893" s="229">
        <f>SUMPRODUCT(LEN($AH893:$AH896)-LEN(SUBSTITUTE($AH893:$AH896,"G", "")))</f>
        <v>0</v>
      </c>
      <c r="AZ893" s="232">
        <f>SUMPRODUCT(LEN($AG893:$AG896)-LEN(SUBSTITUTE($AG893:$AG896,"G", "")))</f>
        <v>0</v>
      </c>
      <c r="BA893" s="235">
        <f>SUMPRODUCT(LEN($M893:$AE896)-LEN(SUBSTITUTE($M893:$AE896,"M", "")))</f>
        <v>0</v>
      </c>
      <c r="BB893" s="229">
        <f>SUMPRODUCT(LEN($AH893:$AH896)-LEN(SUBSTITUTE($AH893:$AH896,"M", "")))</f>
        <v>0</v>
      </c>
      <c r="BC893" s="232">
        <f>SUMPRODUCT(LEN($AG893:$AG896)-LEN(SUBSTITUTE($AG893:$AG896,"M", "")))</f>
        <v>0</v>
      </c>
      <c r="BD893" s="297">
        <f>SUMPRODUCT(LEN($AI893:$AI896)-LEN(SUBSTITUTE($AI893:$AI896,"S", "")))</f>
        <v>0</v>
      </c>
      <c r="BE893" s="300">
        <f>SUMPRODUCT(LEN($AI893:$AI896)-LEN(SUBSTITUTE($AI893:$AI896,"F", "")))</f>
        <v>0</v>
      </c>
      <c r="BF893" s="300">
        <f>SUMPRODUCT(LEN($AI893:$AI896)-LEN(SUBSTITUTE($AI893:$AI896,"G", "")))</f>
        <v>0</v>
      </c>
      <c r="BG893" s="303">
        <f>SUMPRODUCT(LEN($AI893:$AI896)-LEN(SUBSTITUTE($AI893:$AI896,"M", "")))</f>
        <v>0</v>
      </c>
    </row>
    <row r="894" spans="2:60" ht="28.15" hidden="1" customHeight="1" thickBot="1">
      <c r="B894" s="29"/>
      <c r="C894" s="264"/>
      <c r="D894" s="37"/>
      <c r="E894" s="36"/>
      <c r="F894" s="36"/>
      <c r="G894" s="35"/>
      <c r="H894" s="256"/>
      <c r="I894" s="260"/>
      <c r="J894" s="260"/>
      <c r="K894" s="260"/>
      <c r="L894" s="32" t="s">
        <v>72</v>
      </c>
      <c r="M894" s="31"/>
      <c r="N894" s="32" t="s">
        <v>71</v>
      </c>
      <c r="O894" s="31"/>
      <c r="P894" s="32" t="s">
        <v>70</v>
      </c>
      <c r="Q894" s="31"/>
      <c r="R894" s="32" t="s">
        <v>69</v>
      </c>
      <c r="S894" s="31"/>
      <c r="T894" s="32" t="s">
        <v>68</v>
      </c>
      <c r="U894" s="31"/>
      <c r="V894" s="32" t="s">
        <v>67</v>
      </c>
      <c r="W894" s="31"/>
      <c r="X894" s="32" t="s">
        <v>66</v>
      </c>
      <c r="Y894" s="31"/>
      <c r="Z894" s="32" t="s">
        <v>65</v>
      </c>
      <c r="AA894" s="31"/>
      <c r="AB894" s="34" t="s">
        <v>64</v>
      </c>
      <c r="AC894" s="33"/>
      <c r="AD894" s="32" t="s">
        <v>63</v>
      </c>
      <c r="AE894" s="31"/>
      <c r="AF894" s="30"/>
      <c r="AG894" s="31"/>
      <c r="AH894" s="30"/>
      <c r="AI894" s="20"/>
      <c r="AJ894" s="246"/>
      <c r="AK894" s="246"/>
      <c r="AL894" s="19"/>
      <c r="AM894" s="7"/>
      <c r="AN894" s="7"/>
      <c r="AO894" s="239"/>
      <c r="AP894" s="230"/>
      <c r="AQ894" s="233"/>
      <c r="AR894" s="236"/>
      <c r="AS894" s="230"/>
      <c r="AT894" s="233"/>
      <c r="AU894" s="236"/>
      <c r="AV894" s="230"/>
      <c r="AW894" s="233"/>
      <c r="AX894" s="236"/>
      <c r="AY894" s="230"/>
      <c r="AZ894" s="233"/>
      <c r="BA894" s="236"/>
      <c r="BB894" s="230"/>
      <c r="BC894" s="233"/>
      <c r="BD894" s="298"/>
      <c r="BE894" s="301"/>
      <c r="BF894" s="301"/>
      <c r="BG894" s="304"/>
    </row>
    <row r="895" spans="2:60" ht="28.15" hidden="1" customHeight="1">
      <c r="B895" s="29"/>
      <c r="C895" s="265"/>
      <c r="D895" s="28"/>
      <c r="E895" s="27"/>
      <c r="F895" s="27"/>
      <c r="G895" s="26"/>
      <c r="H895" s="257"/>
      <c r="I895" s="261"/>
      <c r="J895" s="261"/>
      <c r="K895" s="261"/>
      <c r="L895" s="23" t="s">
        <v>62</v>
      </c>
      <c r="M895" s="22"/>
      <c r="N895" s="23" t="s">
        <v>61</v>
      </c>
      <c r="O895" s="22"/>
      <c r="P895" s="23" t="s">
        <v>60</v>
      </c>
      <c r="Q895" s="22"/>
      <c r="R895" s="23" t="s">
        <v>59</v>
      </c>
      <c r="S895" s="22"/>
      <c r="T895" s="23" t="s">
        <v>58</v>
      </c>
      <c r="U895" s="22"/>
      <c r="V895" s="23" t="s">
        <v>57</v>
      </c>
      <c r="W895" s="22"/>
      <c r="X895" s="23" t="s">
        <v>56</v>
      </c>
      <c r="Y895" s="22"/>
      <c r="Z895" s="23" t="s">
        <v>55</v>
      </c>
      <c r="AA895" s="22"/>
      <c r="AB895" s="25" t="s">
        <v>54</v>
      </c>
      <c r="AC895" s="24"/>
      <c r="AD895" s="23">
        <v>39</v>
      </c>
      <c r="AE895" s="22"/>
      <c r="AF895" s="21"/>
      <c r="AG895" s="22"/>
      <c r="AH895" s="21"/>
      <c r="AI895" s="20"/>
      <c r="AJ895" s="246"/>
      <c r="AK895" s="246"/>
      <c r="AL895" s="19"/>
      <c r="AM895" s="7"/>
      <c r="AN895" s="7"/>
      <c r="AO895" s="239"/>
      <c r="AP895" s="230"/>
      <c r="AQ895" s="233"/>
      <c r="AR895" s="236"/>
      <c r="AS895" s="230"/>
      <c r="AT895" s="233"/>
      <c r="AU895" s="236"/>
      <c r="AV895" s="230"/>
      <c r="AW895" s="233"/>
      <c r="AX895" s="236"/>
      <c r="AY895" s="230"/>
      <c r="AZ895" s="233"/>
      <c r="BA895" s="236"/>
      <c r="BB895" s="230"/>
      <c r="BC895" s="233"/>
      <c r="BD895" s="298"/>
      <c r="BE895" s="301"/>
      <c r="BF895" s="301"/>
      <c r="BG895" s="304"/>
    </row>
    <row r="896" spans="2:60" ht="28.15" hidden="1" customHeight="1" thickBot="1">
      <c r="B896" s="29"/>
      <c r="C896" s="266"/>
      <c r="D896" s="57"/>
      <c r="E896" s="56"/>
      <c r="F896" s="56"/>
      <c r="G896" s="55"/>
      <c r="H896" s="258"/>
      <c r="I896" s="262"/>
      <c r="J896" s="262"/>
      <c r="K896" s="262"/>
      <c r="L896" s="52" t="s">
        <v>53</v>
      </c>
      <c r="M896" s="51"/>
      <c r="N896" s="52" t="s">
        <v>52</v>
      </c>
      <c r="O896" s="51"/>
      <c r="P896" s="52" t="s">
        <v>51</v>
      </c>
      <c r="Q896" s="51"/>
      <c r="R896" s="52" t="s">
        <v>50</v>
      </c>
      <c r="S896" s="51"/>
      <c r="T896" s="52">
        <v>20</v>
      </c>
      <c r="U896" s="51"/>
      <c r="V896" s="52" t="s">
        <v>49</v>
      </c>
      <c r="W896" s="51"/>
      <c r="X896" s="52" t="s">
        <v>48</v>
      </c>
      <c r="Y896" s="51"/>
      <c r="Z896" s="52" t="s">
        <v>47</v>
      </c>
      <c r="AA896" s="51"/>
      <c r="AB896" s="54" t="s">
        <v>46</v>
      </c>
      <c r="AC896" s="53"/>
      <c r="AD896" s="52" t="s">
        <v>45</v>
      </c>
      <c r="AE896" s="51"/>
      <c r="AF896" s="50"/>
      <c r="AG896" s="51"/>
      <c r="AH896" s="50"/>
      <c r="AI896" s="49"/>
      <c r="AJ896" s="248"/>
      <c r="AK896" s="248"/>
      <c r="AL896" s="48"/>
      <c r="AM896" s="7"/>
      <c r="AN896" s="7"/>
      <c r="AO896" s="240"/>
      <c r="AP896" s="231"/>
      <c r="AQ896" s="234"/>
      <c r="AR896" s="237"/>
      <c r="AS896" s="231"/>
      <c r="AT896" s="234"/>
      <c r="AU896" s="237"/>
      <c r="AV896" s="231"/>
      <c r="AW896" s="234"/>
      <c r="AX896" s="237"/>
      <c r="AY896" s="231"/>
      <c r="AZ896" s="234"/>
      <c r="BA896" s="237"/>
      <c r="BB896" s="231"/>
      <c r="BC896" s="234"/>
      <c r="BD896" s="299"/>
      <c r="BE896" s="302"/>
      <c r="BF896" s="302"/>
      <c r="BG896" s="305"/>
    </row>
    <row r="897" spans="2:59" ht="28.15" hidden="1" customHeight="1">
      <c r="B897" s="29"/>
      <c r="C897" s="263">
        <v>2</v>
      </c>
      <c r="D897" s="47"/>
      <c r="E897" s="46"/>
      <c r="F897" s="46"/>
      <c r="G897" s="45"/>
      <c r="H897" s="255"/>
      <c r="I897" s="259"/>
      <c r="J897" s="259"/>
      <c r="K897" s="259"/>
      <c r="L897" s="42" t="s">
        <v>82</v>
      </c>
      <c r="M897" s="41"/>
      <c r="N897" s="42" t="s">
        <v>81</v>
      </c>
      <c r="O897" s="41"/>
      <c r="P897" s="42" t="s">
        <v>80</v>
      </c>
      <c r="Q897" s="41"/>
      <c r="R897" s="42" t="s">
        <v>79</v>
      </c>
      <c r="S897" s="41"/>
      <c r="T897" s="42" t="s">
        <v>78</v>
      </c>
      <c r="U897" s="41"/>
      <c r="V897" s="42" t="s">
        <v>77</v>
      </c>
      <c r="W897" s="41"/>
      <c r="X897" s="42" t="s">
        <v>76</v>
      </c>
      <c r="Y897" s="41"/>
      <c r="Z897" s="42" t="s">
        <v>75</v>
      </c>
      <c r="AA897" s="41"/>
      <c r="AB897" s="44" t="s">
        <v>74</v>
      </c>
      <c r="AC897" s="43"/>
      <c r="AD897" s="42" t="s">
        <v>73</v>
      </c>
      <c r="AE897" s="41"/>
      <c r="AF897" s="40"/>
      <c r="AG897" s="41"/>
      <c r="AH897" s="40"/>
      <c r="AI897" s="39"/>
      <c r="AJ897" s="249"/>
      <c r="AK897" s="252"/>
      <c r="AL897" s="38"/>
      <c r="AM897" s="7"/>
      <c r="AN897" s="7"/>
      <c r="AO897" s="238">
        <f>SUMPRODUCT(LEN($M897:$AE900)-LEN(SUBSTITUTE($M897:$AE900,"A", "")))</f>
        <v>0</v>
      </c>
      <c r="AP897" s="229">
        <f>SUMPRODUCT(LEN($AH897:$AH900)-LEN(SUBSTITUTE($AH897:$AH900,"A", "")))</f>
        <v>0</v>
      </c>
      <c r="AQ897" s="232">
        <f>SUMPRODUCT(LEN($AG897:$AG900)-LEN(SUBSTITUTE($AG897:$AG900,"A", "")))</f>
        <v>0</v>
      </c>
      <c r="AR897" s="235">
        <f>SUMPRODUCT(LEN($M897:$AE900)-LEN(SUBSTITUTE($M897:$AE900,"S", "")))</f>
        <v>0</v>
      </c>
      <c r="AS897" s="229">
        <f>SUMPRODUCT(LEN($AH897:$AH900)-LEN(SUBSTITUTE($AH897:$AH900,"S", "")))</f>
        <v>0</v>
      </c>
      <c r="AT897" s="232">
        <f>SUMPRODUCT(LEN($AG897:$AG900)-LEN(SUBSTITUTE($AG897:$AG900,"S", "")))</f>
        <v>0</v>
      </c>
      <c r="AU897" s="235">
        <f>SUMPRODUCT(LEN($M897:$AE900)-LEN(SUBSTITUTE($M897:$AE900,"F", "")))</f>
        <v>0</v>
      </c>
      <c r="AV897" s="229">
        <f>SUMPRODUCT(LEN($AH897:$AH900)-LEN(SUBSTITUTE($AH897:$AH900,"F", "")))</f>
        <v>0</v>
      </c>
      <c r="AW897" s="232">
        <f>SUMPRODUCT(LEN($AG897:$AG900)-LEN(SUBSTITUTE($AG897:$AG900,"F", "")))</f>
        <v>0</v>
      </c>
      <c r="AX897" s="235">
        <f>SUMPRODUCT(LEN($M897:$AE900)-LEN(SUBSTITUTE($M897:$AE900,"G", "")))</f>
        <v>0</v>
      </c>
      <c r="AY897" s="229">
        <f>SUMPRODUCT(LEN($AH897:$AH900)-LEN(SUBSTITUTE($AH897:$AH900,"G", "")))</f>
        <v>0</v>
      </c>
      <c r="AZ897" s="232">
        <f>SUMPRODUCT(LEN($AG897:$AG900)-LEN(SUBSTITUTE($AG897:$AG900,"G", "")))</f>
        <v>0</v>
      </c>
      <c r="BA897" s="235">
        <f>SUMPRODUCT(LEN($M897:$AE900)-LEN(SUBSTITUTE($M897:$AE900,"M", "")))</f>
        <v>0</v>
      </c>
      <c r="BB897" s="229">
        <f>SUMPRODUCT(LEN($AH897:$AH900)-LEN(SUBSTITUTE($AH897:$AH900,"M", "")))</f>
        <v>0</v>
      </c>
      <c r="BC897" s="232">
        <f>SUMPRODUCT(LEN($AG897:$AG900)-LEN(SUBSTITUTE($AG897:$AG900,"M", "")))</f>
        <v>0</v>
      </c>
      <c r="BD897" s="297">
        <f>SUMPRODUCT(LEN($AI897:$AI900)-LEN(SUBSTITUTE($AI897:$AI900,"S", "")))</f>
        <v>0</v>
      </c>
      <c r="BE897" s="300">
        <f>SUMPRODUCT(LEN($AI897:$AI900)-LEN(SUBSTITUTE($AI897:$AI900,"F", "")))</f>
        <v>0</v>
      </c>
      <c r="BF897" s="300">
        <f>SUMPRODUCT(LEN($AI897:$AI900)-LEN(SUBSTITUTE($AI897:$AI900,"G", "")))</f>
        <v>0</v>
      </c>
      <c r="BG897" s="303">
        <f>SUMPRODUCT(LEN($AI897:$AI900)-LEN(SUBSTITUTE($AI897:$AI900,"M", "")))</f>
        <v>0</v>
      </c>
    </row>
    <row r="898" spans="2:59" ht="28.15" hidden="1" customHeight="1" thickBot="1">
      <c r="B898" s="29"/>
      <c r="C898" s="264"/>
      <c r="D898" s="37"/>
      <c r="E898" s="36"/>
      <c r="F898" s="36"/>
      <c r="G898" s="35"/>
      <c r="H898" s="256"/>
      <c r="I898" s="260"/>
      <c r="J898" s="260"/>
      <c r="K898" s="260"/>
      <c r="L898" s="32" t="s">
        <v>72</v>
      </c>
      <c r="M898" s="31"/>
      <c r="N898" s="32" t="s">
        <v>71</v>
      </c>
      <c r="O898" s="31"/>
      <c r="P898" s="32" t="s">
        <v>70</v>
      </c>
      <c r="Q898" s="31"/>
      <c r="R898" s="32" t="s">
        <v>69</v>
      </c>
      <c r="S898" s="31"/>
      <c r="T898" s="32" t="s">
        <v>68</v>
      </c>
      <c r="U898" s="31"/>
      <c r="V898" s="32" t="s">
        <v>67</v>
      </c>
      <c r="W898" s="31"/>
      <c r="X898" s="32" t="s">
        <v>66</v>
      </c>
      <c r="Y898" s="31"/>
      <c r="Z898" s="32" t="s">
        <v>65</v>
      </c>
      <c r="AA898" s="31"/>
      <c r="AB898" s="34" t="s">
        <v>64</v>
      </c>
      <c r="AC898" s="33"/>
      <c r="AD898" s="32" t="s">
        <v>63</v>
      </c>
      <c r="AE898" s="31"/>
      <c r="AF898" s="30"/>
      <c r="AG898" s="31"/>
      <c r="AH898" s="30"/>
      <c r="AI898" s="20"/>
      <c r="AJ898" s="250"/>
      <c r="AK898" s="253"/>
      <c r="AL898" s="19"/>
      <c r="AM898" s="7"/>
      <c r="AN898" s="7"/>
      <c r="AO898" s="239"/>
      <c r="AP898" s="230"/>
      <c r="AQ898" s="233"/>
      <c r="AR898" s="236"/>
      <c r="AS898" s="230"/>
      <c r="AT898" s="233"/>
      <c r="AU898" s="236"/>
      <c r="AV898" s="230"/>
      <c r="AW898" s="233"/>
      <c r="AX898" s="236"/>
      <c r="AY898" s="230"/>
      <c r="AZ898" s="233"/>
      <c r="BA898" s="236"/>
      <c r="BB898" s="230"/>
      <c r="BC898" s="233"/>
      <c r="BD898" s="298"/>
      <c r="BE898" s="301"/>
      <c r="BF898" s="301"/>
      <c r="BG898" s="304"/>
    </row>
    <row r="899" spans="2:59" ht="28.15" hidden="1" customHeight="1">
      <c r="B899" s="29"/>
      <c r="C899" s="265"/>
      <c r="D899" s="28"/>
      <c r="E899" s="27"/>
      <c r="F899" s="27"/>
      <c r="G899" s="26"/>
      <c r="H899" s="257"/>
      <c r="I899" s="261"/>
      <c r="J899" s="261"/>
      <c r="K899" s="261"/>
      <c r="L899" s="23" t="s">
        <v>62</v>
      </c>
      <c r="M899" s="22"/>
      <c r="N899" s="23" t="s">
        <v>61</v>
      </c>
      <c r="O899" s="22"/>
      <c r="P899" s="23" t="s">
        <v>60</v>
      </c>
      <c r="Q899" s="22"/>
      <c r="R899" s="23" t="s">
        <v>59</v>
      </c>
      <c r="S899" s="22"/>
      <c r="T899" s="23" t="s">
        <v>58</v>
      </c>
      <c r="U899" s="22"/>
      <c r="V899" s="23" t="s">
        <v>57</v>
      </c>
      <c r="W899" s="22"/>
      <c r="X899" s="23" t="s">
        <v>56</v>
      </c>
      <c r="Y899" s="22"/>
      <c r="Z899" s="23" t="s">
        <v>55</v>
      </c>
      <c r="AA899" s="22"/>
      <c r="AB899" s="25" t="s">
        <v>54</v>
      </c>
      <c r="AC899" s="24"/>
      <c r="AD899" s="23">
        <v>39</v>
      </c>
      <c r="AE899" s="22"/>
      <c r="AF899" s="21"/>
      <c r="AG899" s="22"/>
      <c r="AH899" s="21"/>
      <c r="AI899" s="20"/>
      <c r="AJ899" s="250"/>
      <c r="AK899" s="253"/>
      <c r="AL899" s="19"/>
      <c r="AM899" s="7"/>
      <c r="AN899" s="7"/>
      <c r="AO899" s="239"/>
      <c r="AP899" s="230"/>
      <c r="AQ899" s="233"/>
      <c r="AR899" s="236"/>
      <c r="AS899" s="230"/>
      <c r="AT899" s="233"/>
      <c r="AU899" s="236"/>
      <c r="AV899" s="230"/>
      <c r="AW899" s="233"/>
      <c r="AX899" s="236"/>
      <c r="AY899" s="230"/>
      <c r="AZ899" s="233"/>
      <c r="BA899" s="236"/>
      <c r="BB899" s="230"/>
      <c r="BC899" s="233"/>
      <c r="BD899" s="298"/>
      <c r="BE899" s="301"/>
      <c r="BF899" s="301"/>
      <c r="BG899" s="304"/>
    </row>
    <row r="900" spans="2:59" ht="28.15" hidden="1" customHeight="1" thickBot="1">
      <c r="B900" s="29"/>
      <c r="C900" s="266"/>
      <c r="D900" s="57"/>
      <c r="E900" s="56"/>
      <c r="F900" s="56"/>
      <c r="G900" s="55"/>
      <c r="H900" s="258"/>
      <c r="I900" s="262"/>
      <c r="J900" s="262"/>
      <c r="K900" s="262"/>
      <c r="L900" s="52" t="s">
        <v>53</v>
      </c>
      <c r="M900" s="51"/>
      <c r="N900" s="52" t="s">
        <v>52</v>
      </c>
      <c r="O900" s="51"/>
      <c r="P900" s="52" t="s">
        <v>51</v>
      </c>
      <c r="Q900" s="51"/>
      <c r="R900" s="52" t="s">
        <v>50</v>
      </c>
      <c r="S900" s="51"/>
      <c r="T900" s="52">
        <v>20</v>
      </c>
      <c r="U900" s="51"/>
      <c r="V900" s="52" t="s">
        <v>49</v>
      </c>
      <c r="W900" s="51"/>
      <c r="X900" s="52" t="s">
        <v>48</v>
      </c>
      <c r="Y900" s="51"/>
      <c r="Z900" s="52" t="s">
        <v>47</v>
      </c>
      <c r="AA900" s="51"/>
      <c r="AB900" s="54" t="s">
        <v>46</v>
      </c>
      <c r="AC900" s="53"/>
      <c r="AD900" s="52" t="s">
        <v>45</v>
      </c>
      <c r="AE900" s="51"/>
      <c r="AF900" s="50"/>
      <c r="AG900" s="51"/>
      <c r="AH900" s="50"/>
      <c r="AI900" s="49"/>
      <c r="AJ900" s="251"/>
      <c r="AK900" s="254"/>
      <c r="AL900" s="48"/>
      <c r="AM900" s="7"/>
      <c r="AN900" s="7"/>
      <c r="AO900" s="240"/>
      <c r="AP900" s="231"/>
      <c r="AQ900" s="234"/>
      <c r="AR900" s="237"/>
      <c r="AS900" s="231"/>
      <c r="AT900" s="234"/>
      <c r="AU900" s="237"/>
      <c r="AV900" s="231"/>
      <c r="AW900" s="234"/>
      <c r="AX900" s="237"/>
      <c r="AY900" s="231"/>
      <c r="AZ900" s="234"/>
      <c r="BA900" s="237"/>
      <c r="BB900" s="231"/>
      <c r="BC900" s="234"/>
      <c r="BD900" s="299"/>
      <c r="BE900" s="302"/>
      <c r="BF900" s="302"/>
      <c r="BG900" s="305"/>
    </row>
    <row r="901" spans="2:59" ht="28.15" hidden="1" customHeight="1">
      <c r="B901" s="29"/>
      <c r="C901" s="263">
        <v>3</v>
      </c>
      <c r="D901" s="47"/>
      <c r="E901" s="46"/>
      <c r="F901" s="46"/>
      <c r="G901" s="45"/>
      <c r="H901" s="255"/>
      <c r="I901" s="259"/>
      <c r="J901" s="259"/>
      <c r="K901" s="259"/>
      <c r="L901" s="42" t="s">
        <v>82</v>
      </c>
      <c r="M901" s="41"/>
      <c r="N901" s="42" t="s">
        <v>81</v>
      </c>
      <c r="O901" s="41"/>
      <c r="P901" s="42" t="s">
        <v>80</v>
      </c>
      <c r="Q901" s="41"/>
      <c r="R901" s="42" t="s">
        <v>79</v>
      </c>
      <c r="S901" s="41"/>
      <c r="T901" s="42" t="s">
        <v>78</v>
      </c>
      <c r="U901" s="41"/>
      <c r="V901" s="42" t="s">
        <v>77</v>
      </c>
      <c r="W901" s="41"/>
      <c r="X901" s="42" t="s">
        <v>76</v>
      </c>
      <c r="Y901" s="41"/>
      <c r="Z901" s="42" t="s">
        <v>75</v>
      </c>
      <c r="AA901" s="41"/>
      <c r="AB901" s="44" t="s">
        <v>74</v>
      </c>
      <c r="AC901" s="43"/>
      <c r="AD901" s="42" t="s">
        <v>73</v>
      </c>
      <c r="AE901" s="41"/>
      <c r="AF901" s="40"/>
      <c r="AG901" s="41"/>
      <c r="AH901" s="40"/>
      <c r="AI901" s="39"/>
      <c r="AJ901" s="245"/>
      <c r="AK901" s="245"/>
      <c r="AL901" s="38"/>
      <c r="AM901" s="7"/>
      <c r="AN901" s="7"/>
      <c r="AO901" s="238">
        <f>SUMPRODUCT(LEN($M901:$AE904)-LEN(SUBSTITUTE($M901:$AE904,"A", "")))</f>
        <v>0</v>
      </c>
      <c r="AP901" s="229">
        <f>SUMPRODUCT(LEN($AH901:$AH904)-LEN(SUBSTITUTE($AH901:$AH904,"A", "")))</f>
        <v>0</v>
      </c>
      <c r="AQ901" s="232">
        <f>SUMPRODUCT(LEN($AG901:$AG904)-LEN(SUBSTITUTE($AG901:$AG904,"A", "")))</f>
        <v>0</v>
      </c>
      <c r="AR901" s="235">
        <f>SUMPRODUCT(LEN($M901:$AE904)-LEN(SUBSTITUTE($M901:$AE904,"S", "")))</f>
        <v>0</v>
      </c>
      <c r="AS901" s="229">
        <f>SUMPRODUCT(LEN($AH901:$AH904)-LEN(SUBSTITUTE($AH901:$AH904,"S", "")))</f>
        <v>0</v>
      </c>
      <c r="AT901" s="232">
        <f>SUMPRODUCT(LEN($AG901:$AG904)-LEN(SUBSTITUTE($AG901:$AG904,"S", "")))</f>
        <v>0</v>
      </c>
      <c r="AU901" s="235">
        <f>SUMPRODUCT(LEN($M901:$AE904)-LEN(SUBSTITUTE($M901:$AE904,"F", "")))</f>
        <v>0</v>
      </c>
      <c r="AV901" s="229">
        <f>SUMPRODUCT(LEN($AH901:$AH904)-LEN(SUBSTITUTE($AH901:$AH904,"F", "")))</f>
        <v>0</v>
      </c>
      <c r="AW901" s="232">
        <f>SUMPRODUCT(LEN($AG901:$AG904)-LEN(SUBSTITUTE($AG901:$AG904,"F", "")))</f>
        <v>0</v>
      </c>
      <c r="AX901" s="235">
        <f>SUMPRODUCT(LEN($M901:$AE904)-LEN(SUBSTITUTE($M901:$AE904,"G", "")))</f>
        <v>0</v>
      </c>
      <c r="AY901" s="229">
        <f>SUMPRODUCT(LEN($AH901:$AH904)-LEN(SUBSTITUTE($AH901:$AH904,"G", "")))</f>
        <v>0</v>
      </c>
      <c r="AZ901" s="232">
        <f>SUMPRODUCT(LEN($AG901:$AG904)-LEN(SUBSTITUTE($AG901:$AG904,"G", "")))</f>
        <v>0</v>
      </c>
      <c r="BA901" s="235">
        <f>SUMPRODUCT(LEN($M901:$AE904)-LEN(SUBSTITUTE($M901:$AE904,"M", "")))</f>
        <v>0</v>
      </c>
      <c r="BB901" s="229">
        <f>SUMPRODUCT(LEN($AH901:$AH904)-LEN(SUBSTITUTE($AH901:$AH904,"M", "")))</f>
        <v>0</v>
      </c>
      <c r="BC901" s="232">
        <f>SUMPRODUCT(LEN($AG901:$AG904)-LEN(SUBSTITUTE($AG901:$AG904,"M", "")))</f>
        <v>0</v>
      </c>
      <c r="BD901" s="297">
        <f>SUMPRODUCT(LEN($AI901:$AI904)-LEN(SUBSTITUTE($AI901:$AI904,"S", "")))</f>
        <v>0</v>
      </c>
      <c r="BE901" s="300">
        <f>SUMPRODUCT(LEN($AI901:$AI904)-LEN(SUBSTITUTE($AI901:$AI904,"F", "")))</f>
        <v>0</v>
      </c>
      <c r="BF901" s="300">
        <f>SUMPRODUCT(LEN($AI901:$AI904)-LEN(SUBSTITUTE($AI901:$AI904,"G", "")))</f>
        <v>0</v>
      </c>
      <c r="BG901" s="303">
        <f>SUMPRODUCT(LEN($AI901:$AI904)-LEN(SUBSTITUTE($AI901:$AI904,"M", "")))</f>
        <v>0</v>
      </c>
    </row>
    <row r="902" spans="2:59" ht="28.15" hidden="1" customHeight="1" thickBot="1">
      <c r="B902" s="29"/>
      <c r="C902" s="264"/>
      <c r="D902" s="37"/>
      <c r="E902" s="36"/>
      <c r="F902" s="36"/>
      <c r="G902" s="35"/>
      <c r="H902" s="256"/>
      <c r="I902" s="260"/>
      <c r="J902" s="260"/>
      <c r="K902" s="260"/>
      <c r="L902" s="32" t="s">
        <v>72</v>
      </c>
      <c r="M902" s="31"/>
      <c r="N902" s="32" t="s">
        <v>71</v>
      </c>
      <c r="O902" s="31"/>
      <c r="P902" s="32" t="s">
        <v>70</v>
      </c>
      <c r="Q902" s="31"/>
      <c r="R902" s="32" t="s">
        <v>69</v>
      </c>
      <c r="S902" s="31"/>
      <c r="T902" s="32" t="s">
        <v>68</v>
      </c>
      <c r="U902" s="31"/>
      <c r="V902" s="32" t="s">
        <v>67</v>
      </c>
      <c r="W902" s="31"/>
      <c r="X902" s="32" t="s">
        <v>66</v>
      </c>
      <c r="Y902" s="31"/>
      <c r="Z902" s="32" t="s">
        <v>65</v>
      </c>
      <c r="AA902" s="31"/>
      <c r="AB902" s="34" t="s">
        <v>64</v>
      </c>
      <c r="AC902" s="33"/>
      <c r="AD902" s="32" t="s">
        <v>63</v>
      </c>
      <c r="AE902" s="31"/>
      <c r="AF902" s="30"/>
      <c r="AG902" s="31"/>
      <c r="AH902" s="30"/>
      <c r="AI902" s="20"/>
      <c r="AJ902" s="246"/>
      <c r="AK902" s="246"/>
      <c r="AL902" s="19"/>
      <c r="AM902" s="7"/>
      <c r="AN902" s="7"/>
      <c r="AO902" s="239"/>
      <c r="AP902" s="230"/>
      <c r="AQ902" s="233"/>
      <c r="AR902" s="236"/>
      <c r="AS902" s="230"/>
      <c r="AT902" s="233"/>
      <c r="AU902" s="236"/>
      <c r="AV902" s="230"/>
      <c r="AW902" s="233"/>
      <c r="AX902" s="236"/>
      <c r="AY902" s="230"/>
      <c r="AZ902" s="233"/>
      <c r="BA902" s="236"/>
      <c r="BB902" s="230"/>
      <c r="BC902" s="233"/>
      <c r="BD902" s="298"/>
      <c r="BE902" s="301"/>
      <c r="BF902" s="301"/>
      <c r="BG902" s="304"/>
    </row>
    <row r="903" spans="2:59" ht="28.15" hidden="1" customHeight="1">
      <c r="B903" s="29"/>
      <c r="C903" s="265"/>
      <c r="D903" s="28"/>
      <c r="E903" s="27"/>
      <c r="F903" s="27"/>
      <c r="G903" s="26"/>
      <c r="H903" s="257"/>
      <c r="I903" s="261"/>
      <c r="J903" s="261"/>
      <c r="K903" s="261"/>
      <c r="L903" s="23" t="s">
        <v>62</v>
      </c>
      <c r="M903" s="22"/>
      <c r="N903" s="23" t="s">
        <v>61</v>
      </c>
      <c r="O903" s="22"/>
      <c r="P903" s="23" t="s">
        <v>60</v>
      </c>
      <c r="Q903" s="22"/>
      <c r="R903" s="23" t="s">
        <v>59</v>
      </c>
      <c r="S903" s="22"/>
      <c r="T903" s="23" t="s">
        <v>58</v>
      </c>
      <c r="U903" s="22"/>
      <c r="V903" s="23" t="s">
        <v>57</v>
      </c>
      <c r="W903" s="22"/>
      <c r="X903" s="23" t="s">
        <v>56</v>
      </c>
      <c r="Y903" s="22"/>
      <c r="Z903" s="23" t="s">
        <v>55</v>
      </c>
      <c r="AA903" s="22"/>
      <c r="AB903" s="25" t="s">
        <v>54</v>
      </c>
      <c r="AC903" s="24"/>
      <c r="AD903" s="23">
        <v>39</v>
      </c>
      <c r="AE903" s="22"/>
      <c r="AF903" s="21"/>
      <c r="AG903" s="22"/>
      <c r="AH903" s="21"/>
      <c r="AI903" s="20"/>
      <c r="AJ903" s="246"/>
      <c r="AK903" s="246"/>
      <c r="AL903" s="19"/>
      <c r="AM903" s="7"/>
      <c r="AN903" s="7"/>
      <c r="AO903" s="239"/>
      <c r="AP903" s="230"/>
      <c r="AQ903" s="233"/>
      <c r="AR903" s="236"/>
      <c r="AS903" s="230"/>
      <c r="AT903" s="233"/>
      <c r="AU903" s="236"/>
      <c r="AV903" s="230"/>
      <c r="AW903" s="233"/>
      <c r="AX903" s="236"/>
      <c r="AY903" s="230"/>
      <c r="AZ903" s="233"/>
      <c r="BA903" s="236"/>
      <c r="BB903" s="230"/>
      <c r="BC903" s="233"/>
      <c r="BD903" s="298"/>
      <c r="BE903" s="301"/>
      <c r="BF903" s="301"/>
      <c r="BG903" s="304"/>
    </row>
    <row r="904" spans="2:59" ht="28.15" hidden="1" customHeight="1" thickBot="1">
      <c r="B904" s="18"/>
      <c r="C904" s="271"/>
      <c r="D904" s="17"/>
      <c r="E904" s="16"/>
      <c r="F904" s="16"/>
      <c r="G904" s="15"/>
      <c r="H904" s="258"/>
      <c r="I904" s="272"/>
      <c r="J904" s="272"/>
      <c r="K904" s="272"/>
      <c r="L904" s="12" t="s">
        <v>53</v>
      </c>
      <c r="M904" s="11"/>
      <c r="N904" s="12" t="s">
        <v>52</v>
      </c>
      <c r="O904" s="11"/>
      <c r="P904" s="12" t="s">
        <v>51</v>
      </c>
      <c r="Q904" s="11"/>
      <c r="R904" s="12" t="s">
        <v>50</v>
      </c>
      <c r="S904" s="11"/>
      <c r="T904" s="12">
        <v>20</v>
      </c>
      <c r="U904" s="11"/>
      <c r="V904" s="12" t="s">
        <v>49</v>
      </c>
      <c r="W904" s="11"/>
      <c r="X904" s="12" t="s">
        <v>48</v>
      </c>
      <c r="Y904" s="11"/>
      <c r="Z904" s="12" t="s">
        <v>47</v>
      </c>
      <c r="AA904" s="11"/>
      <c r="AB904" s="14" t="s">
        <v>46</v>
      </c>
      <c r="AC904" s="13"/>
      <c r="AD904" s="12" t="s">
        <v>45</v>
      </c>
      <c r="AE904" s="11"/>
      <c r="AF904" s="10"/>
      <c r="AG904" s="11"/>
      <c r="AH904" s="10"/>
      <c r="AI904" s="9"/>
      <c r="AJ904" s="247"/>
      <c r="AK904" s="247"/>
      <c r="AL904" s="8"/>
      <c r="AM904" s="7"/>
      <c r="AN904" s="7"/>
      <c r="AO904" s="240"/>
      <c r="AP904" s="231"/>
      <c r="AQ904" s="234"/>
      <c r="AR904" s="237"/>
      <c r="AS904" s="231"/>
      <c r="AT904" s="234"/>
      <c r="AU904" s="237"/>
      <c r="AV904" s="231"/>
      <c r="AW904" s="234"/>
      <c r="AX904" s="237"/>
      <c r="AY904" s="231"/>
      <c r="AZ904" s="234"/>
      <c r="BA904" s="237"/>
      <c r="BB904" s="231"/>
      <c r="BC904" s="234"/>
      <c r="BD904" s="299"/>
      <c r="BE904" s="302"/>
      <c r="BF904" s="302"/>
      <c r="BG904" s="305"/>
    </row>
  </sheetData>
  <mergeCells count="6011">
    <mergeCell ref="BD901:BD904"/>
    <mergeCell ref="BE901:BE904"/>
    <mergeCell ref="BF901:BF904"/>
    <mergeCell ref="BG901:BG904"/>
    <mergeCell ref="BD873:BD876"/>
    <mergeCell ref="BE873:BE876"/>
    <mergeCell ref="BF873:BF876"/>
    <mergeCell ref="BG873:BG876"/>
    <mergeCell ref="BD879:BD882"/>
    <mergeCell ref="BE879:BE882"/>
    <mergeCell ref="BE851:BE854"/>
    <mergeCell ref="BF851:BF854"/>
    <mergeCell ref="BD897:BD900"/>
    <mergeCell ref="BE897:BE900"/>
    <mergeCell ref="BF897:BF900"/>
    <mergeCell ref="BG897:BG900"/>
    <mergeCell ref="BF879:BF882"/>
    <mergeCell ref="BG879:BG882"/>
    <mergeCell ref="BD883:BD886"/>
    <mergeCell ref="BE883:BE886"/>
    <mergeCell ref="BD865:BD868"/>
    <mergeCell ref="BE865:BE868"/>
    <mergeCell ref="BF865:BF868"/>
    <mergeCell ref="BG865:BG868"/>
    <mergeCell ref="BD869:BD872"/>
    <mergeCell ref="BE869:BE872"/>
    <mergeCell ref="BF869:BF872"/>
    <mergeCell ref="BG869:BG872"/>
    <mergeCell ref="BG851:BG854"/>
    <mergeCell ref="BD855:BD858"/>
    <mergeCell ref="BE855:BE858"/>
    <mergeCell ref="BF855:BF858"/>
    <mergeCell ref="BG855:BG858"/>
    <mergeCell ref="BD859:BD862"/>
    <mergeCell ref="BE859:BE862"/>
    <mergeCell ref="BF859:BF862"/>
    <mergeCell ref="BG859:BG862"/>
    <mergeCell ref="BD851:BD854"/>
    <mergeCell ref="BD893:BD896"/>
    <mergeCell ref="BE893:BE896"/>
    <mergeCell ref="BF893:BF896"/>
    <mergeCell ref="BG893:BG896"/>
    <mergeCell ref="BD841:BD844"/>
    <mergeCell ref="BE841:BE844"/>
    <mergeCell ref="BF841:BF844"/>
    <mergeCell ref="BG841:BG844"/>
    <mergeCell ref="BD845:BD848"/>
    <mergeCell ref="BE845:BE848"/>
    <mergeCell ref="BF845:BF848"/>
    <mergeCell ref="BG845:BG848"/>
    <mergeCell ref="BF883:BF886"/>
    <mergeCell ref="BG883:BG886"/>
    <mergeCell ref="BD887:BD890"/>
    <mergeCell ref="BE887:BE890"/>
    <mergeCell ref="BF887:BF890"/>
    <mergeCell ref="BG887:BG890"/>
    <mergeCell ref="BD831:BD834"/>
    <mergeCell ref="BE831:BE834"/>
    <mergeCell ref="BF831:BF834"/>
    <mergeCell ref="BG831:BG834"/>
    <mergeCell ref="BD837:BD840"/>
    <mergeCell ref="BE837:BE840"/>
    <mergeCell ref="BF837:BF840"/>
    <mergeCell ref="BG837:BG840"/>
    <mergeCell ref="BD823:BD826"/>
    <mergeCell ref="BE823:BE826"/>
    <mergeCell ref="BF823:BF826"/>
    <mergeCell ref="BG823:BG826"/>
    <mergeCell ref="BD827:BD830"/>
    <mergeCell ref="BE827:BE830"/>
    <mergeCell ref="BF827:BF830"/>
    <mergeCell ref="BG827:BG830"/>
    <mergeCell ref="BD813:BD816"/>
    <mergeCell ref="BE813:BE816"/>
    <mergeCell ref="BF813:BF816"/>
    <mergeCell ref="BG813:BG816"/>
    <mergeCell ref="BD817:BD820"/>
    <mergeCell ref="BE817:BE820"/>
    <mergeCell ref="BF817:BF820"/>
    <mergeCell ref="BG817:BG820"/>
    <mergeCell ref="BD803:BD806"/>
    <mergeCell ref="BE803:BE806"/>
    <mergeCell ref="BF803:BF806"/>
    <mergeCell ref="BG803:BG806"/>
    <mergeCell ref="BD809:BD812"/>
    <mergeCell ref="BE809:BE812"/>
    <mergeCell ref="BF809:BF812"/>
    <mergeCell ref="BG809:BG812"/>
    <mergeCell ref="BD795:BD798"/>
    <mergeCell ref="BE795:BE798"/>
    <mergeCell ref="BF795:BF798"/>
    <mergeCell ref="BG795:BG798"/>
    <mergeCell ref="BD799:BD802"/>
    <mergeCell ref="BE799:BE802"/>
    <mergeCell ref="BF799:BF802"/>
    <mergeCell ref="BG799:BG802"/>
    <mergeCell ref="BD785:BD788"/>
    <mergeCell ref="BE785:BE788"/>
    <mergeCell ref="BF785:BF788"/>
    <mergeCell ref="BG785:BG788"/>
    <mergeCell ref="BD789:BD792"/>
    <mergeCell ref="BE789:BE792"/>
    <mergeCell ref="BF789:BF792"/>
    <mergeCell ref="BG789:BG792"/>
    <mergeCell ref="BD775:BD778"/>
    <mergeCell ref="BE775:BE778"/>
    <mergeCell ref="BF775:BF778"/>
    <mergeCell ref="BG775:BG778"/>
    <mergeCell ref="BD781:BD784"/>
    <mergeCell ref="BE781:BE784"/>
    <mergeCell ref="BF781:BF784"/>
    <mergeCell ref="BG781:BG784"/>
    <mergeCell ref="BD767:BD770"/>
    <mergeCell ref="BE767:BE770"/>
    <mergeCell ref="BF767:BF770"/>
    <mergeCell ref="BG767:BG770"/>
    <mergeCell ref="BD771:BD774"/>
    <mergeCell ref="BE771:BE774"/>
    <mergeCell ref="BF771:BF774"/>
    <mergeCell ref="BG771:BG774"/>
    <mergeCell ref="BD757:BD760"/>
    <mergeCell ref="BE757:BE760"/>
    <mergeCell ref="BF757:BF760"/>
    <mergeCell ref="BG757:BG760"/>
    <mergeCell ref="BD761:BD764"/>
    <mergeCell ref="BE761:BE764"/>
    <mergeCell ref="BF761:BF764"/>
    <mergeCell ref="BG761:BG764"/>
    <mergeCell ref="BD747:BD750"/>
    <mergeCell ref="BE747:BE750"/>
    <mergeCell ref="BF747:BF750"/>
    <mergeCell ref="BG747:BG750"/>
    <mergeCell ref="BD753:BD756"/>
    <mergeCell ref="BE753:BE756"/>
    <mergeCell ref="BF753:BF756"/>
    <mergeCell ref="BG753:BG756"/>
    <mergeCell ref="BD739:BD742"/>
    <mergeCell ref="BE739:BE742"/>
    <mergeCell ref="BF739:BF742"/>
    <mergeCell ref="BG739:BG742"/>
    <mergeCell ref="BD743:BD746"/>
    <mergeCell ref="BE743:BE746"/>
    <mergeCell ref="BF743:BF746"/>
    <mergeCell ref="BG743:BG746"/>
    <mergeCell ref="BD729:BD732"/>
    <mergeCell ref="BE729:BE732"/>
    <mergeCell ref="BF729:BF732"/>
    <mergeCell ref="BG729:BG732"/>
    <mergeCell ref="BD733:BD736"/>
    <mergeCell ref="BE733:BE736"/>
    <mergeCell ref="BF733:BF736"/>
    <mergeCell ref="BG733:BG736"/>
    <mergeCell ref="BD719:BD722"/>
    <mergeCell ref="BE719:BE722"/>
    <mergeCell ref="BF719:BF722"/>
    <mergeCell ref="BG719:BG722"/>
    <mergeCell ref="BD725:BD728"/>
    <mergeCell ref="BE725:BE728"/>
    <mergeCell ref="BF725:BF728"/>
    <mergeCell ref="BG725:BG728"/>
    <mergeCell ref="BD711:BD714"/>
    <mergeCell ref="BE711:BE714"/>
    <mergeCell ref="BF711:BF714"/>
    <mergeCell ref="BG711:BG714"/>
    <mergeCell ref="BD715:BD718"/>
    <mergeCell ref="BE715:BE718"/>
    <mergeCell ref="BF715:BF718"/>
    <mergeCell ref="BG715:BG718"/>
    <mergeCell ref="BD701:BD704"/>
    <mergeCell ref="BE701:BE704"/>
    <mergeCell ref="BF701:BF704"/>
    <mergeCell ref="BG701:BG704"/>
    <mergeCell ref="BD705:BD708"/>
    <mergeCell ref="BE705:BE708"/>
    <mergeCell ref="BF705:BF708"/>
    <mergeCell ref="BG705:BG708"/>
    <mergeCell ref="BD691:BD694"/>
    <mergeCell ref="BE691:BE694"/>
    <mergeCell ref="BF691:BF694"/>
    <mergeCell ref="BG691:BG694"/>
    <mergeCell ref="BD697:BD700"/>
    <mergeCell ref="BE697:BE700"/>
    <mergeCell ref="BF697:BF700"/>
    <mergeCell ref="BG697:BG700"/>
    <mergeCell ref="BD683:BD686"/>
    <mergeCell ref="BE683:BE686"/>
    <mergeCell ref="BF683:BF686"/>
    <mergeCell ref="BG683:BG686"/>
    <mergeCell ref="BD687:BD690"/>
    <mergeCell ref="BE687:BE690"/>
    <mergeCell ref="BF687:BF690"/>
    <mergeCell ref="BG687:BG690"/>
    <mergeCell ref="BD673:BD676"/>
    <mergeCell ref="BE673:BE676"/>
    <mergeCell ref="BF673:BF676"/>
    <mergeCell ref="BG673:BG676"/>
    <mergeCell ref="BD677:BD680"/>
    <mergeCell ref="BE677:BE680"/>
    <mergeCell ref="BF677:BF680"/>
    <mergeCell ref="BG677:BG680"/>
    <mergeCell ref="BD663:BD666"/>
    <mergeCell ref="BE663:BE666"/>
    <mergeCell ref="BF663:BF666"/>
    <mergeCell ref="BG663:BG666"/>
    <mergeCell ref="BD669:BD672"/>
    <mergeCell ref="BE669:BE672"/>
    <mergeCell ref="BF669:BF672"/>
    <mergeCell ref="BG669:BG672"/>
    <mergeCell ref="BD655:BD658"/>
    <mergeCell ref="BE655:BE658"/>
    <mergeCell ref="BF655:BF658"/>
    <mergeCell ref="BG655:BG658"/>
    <mergeCell ref="BD659:BD662"/>
    <mergeCell ref="BE659:BE662"/>
    <mergeCell ref="BF659:BF662"/>
    <mergeCell ref="BG659:BG662"/>
    <mergeCell ref="BD645:BD648"/>
    <mergeCell ref="BE645:BE648"/>
    <mergeCell ref="BF645:BF648"/>
    <mergeCell ref="BG645:BG648"/>
    <mergeCell ref="BD649:BD652"/>
    <mergeCell ref="BE649:BE652"/>
    <mergeCell ref="BF649:BF652"/>
    <mergeCell ref="BG649:BG652"/>
    <mergeCell ref="BD635:BD638"/>
    <mergeCell ref="BE635:BE638"/>
    <mergeCell ref="BF635:BF638"/>
    <mergeCell ref="BG635:BG638"/>
    <mergeCell ref="BD641:BD644"/>
    <mergeCell ref="BE641:BE644"/>
    <mergeCell ref="BF641:BF644"/>
    <mergeCell ref="BG641:BG644"/>
    <mergeCell ref="BD627:BD630"/>
    <mergeCell ref="BE627:BE630"/>
    <mergeCell ref="BF627:BF630"/>
    <mergeCell ref="BG627:BG630"/>
    <mergeCell ref="BD631:BD634"/>
    <mergeCell ref="BE631:BE634"/>
    <mergeCell ref="BF631:BF634"/>
    <mergeCell ref="BG631:BG634"/>
    <mergeCell ref="BD617:BD620"/>
    <mergeCell ref="BE617:BE620"/>
    <mergeCell ref="BF617:BF620"/>
    <mergeCell ref="BG617:BG620"/>
    <mergeCell ref="BD621:BD624"/>
    <mergeCell ref="BE621:BE624"/>
    <mergeCell ref="BF621:BF624"/>
    <mergeCell ref="BG621:BG624"/>
    <mergeCell ref="BD607:BD610"/>
    <mergeCell ref="BE607:BE610"/>
    <mergeCell ref="BF607:BF610"/>
    <mergeCell ref="BG607:BG610"/>
    <mergeCell ref="BD613:BD616"/>
    <mergeCell ref="BE613:BE616"/>
    <mergeCell ref="BF613:BF616"/>
    <mergeCell ref="BG613:BG616"/>
    <mergeCell ref="BD599:BD602"/>
    <mergeCell ref="BE599:BE602"/>
    <mergeCell ref="BF599:BF602"/>
    <mergeCell ref="BG599:BG602"/>
    <mergeCell ref="BD603:BD606"/>
    <mergeCell ref="BE603:BE606"/>
    <mergeCell ref="BF603:BF606"/>
    <mergeCell ref="BG603:BG606"/>
    <mergeCell ref="BD589:BD592"/>
    <mergeCell ref="BE589:BE592"/>
    <mergeCell ref="BF589:BF592"/>
    <mergeCell ref="BG589:BG592"/>
    <mergeCell ref="BD593:BD596"/>
    <mergeCell ref="BE593:BE596"/>
    <mergeCell ref="BF593:BF596"/>
    <mergeCell ref="BG593:BG596"/>
    <mergeCell ref="BD579:BD582"/>
    <mergeCell ref="BE579:BE582"/>
    <mergeCell ref="BF579:BF582"/>
    <mergeCell ref="BG579:BG582"/>
    <mergeCell ref="BD585:BD588"/>
    <mergeCell ref="BE585:BE588"/>
    <mergeCell ref="BF585:BF588"/>
    <mergeCell ref="BG585:BG588"/>
    <mergeCell ref="BD571:BD574"/>
    <mergeCell ref="BE571:BE574"/>
    <mergeCell ref="BF571:BF574"/>
    <mergeCell ref="BG571:BG574"/>
    <mergeCell ref="BD575:BD578"/>
    <mergeCell ref="BE575:BE578"/>
    <mergeCell ref="BF575:BF578"/>
    <mergeCell ref="BG575:BG578"/>
    <mergeCell ref="BD561:BD564"/>
    <mergeCell ref="BE561:BE564"/>
    <mergeCell ref="BF561:BF564"/>
    <mergeCell ref="BG561:BG564"/>
    <mergeCell ref="BD565:BD568"/>
    <mergeCell ref="BE565:BE568"/>
    <mergeCell ref="BF565:BF568"/>
    <mergeCell ref="BG565:BG568"/>
    <mergeCell ref="BD551:BD554"/>
    <mergeCell ref="BE551:BE554"/>
    <mergeCell ref="BF551:BF554"/>
    <mergeCell ref="BG551:BG554"/>
    <mergeCell ref="BD557:BD560"/>
    <mergeCell ref="BE557:BE560"/>
    <mergeCell ref="BF557:BF560"/>
    <mergeCell ref="BG557:BG560"/>
    <mergeCell ref="BD543:BD546"/>
    <mergeCell ref="BE543:BE546"/>
    <mergeCell ref="BF543:BF546"/>
    <mergeCell ref="BG543:BG546"/>
    <mergeCell ref="BD547:BD550"/>
    <mergeCell ref="BE547:BE550"/>
    <mergeCell ref="BF547:BF550"/>
    <mergeCell ref="BG547:BG550"/>
    <mergeCell ref="BD533:BD536"/>
    <mergeCell ref="BE533:BE536"/>
    <mergeCell ref="BF533:BF536"/>
    <mergeCell ref="BG533:BG536"/>
    <mergeCell ref="BD537:BD540"/>
    <mergeCell ref="BE537:BE540"/>
    <mergeCell ref="BF537:BF540"/>
    <mergeCell ref="BG537:BG540"/>
    <mergeCell ref="BD523:BD526"/>
    <mergeCell ref="BE523:BE526"/>
    <mergeCell ref="BF523:BF526"/>
    <mergeCell ref="BG523:BG526"/>
    <mergeCell ref="BD529:BD532"/>
    <mergeCell ref="BE529:BE532"/>
    <mergeCell ref="BF529:BF532"/>
    <mergeCell ref="BG529:BG532"/>
    <mergeCell ref="BD515:BD518"/>
    <mergeCell ref="BE515:BE518"/>
    <mergeCell ref="BF515:BF518"/>
    <mergeCell ref="BG515:BG518"/>
    <mergeCell ref="BD519:BD522"/>
    <mergeCell ref="BE519:BE522"/>
    <mergeCell ref="BF519:BF522"/>
    <mergeCell ref="BG519:BG522"/>
    <mergeCell ref="BD505:BD508"/>
    <mergeCell ref="BE505:BE508"/>
    <mergeCell ref="BF505:BF508"/>
    <mergeCell ref="BG505:BG508"/>
    <mergeCell ref="BD509:BD512"/>
    <mergeCell ref="BE509:BE512"/>
    <mergeCell ref="BF509:BF512"/>
    <mergeCell ref="BG509:BG512"/>
    <mergeCell ref="BD495:BD498"/>
    <mergeCell ref="BE495:BE498"/>
    <mergeCell ref="BF495:BF498"/>
    <mergeCell ref="BG495:BG498"/>
    <mergeCell ref="BD501:BD504"/>
    <mergeCell ref="BE501:BE504"/>
    <mergeCell ref="BF501:BF504"/>
    <mergeCell ref="BG501:BG504"/>
    <mergeCell ref="BD487:BD490"/>
    <mergeCell ref="BE487:BE490"/>
    <mergeCell ref="BF487:BF490"/>
    <mergeCell ref="BG487:BG490"/>
    <mergeCell ref="BD491:BD494"/>
    <mergeCell ref="BE491:BE494"/>
    <mergeCell ref="BF491:BF494"/>
    <mergeCell ref="BG491:BG494"/>
    <mergeCell ref="BD477:BD480"/>
    <mergeCell ref="BE477:BE480"/>
    <mergeCell ref="BF477:BF480"/>
    <mergeCell ref="BG477:BG480"/>
    <mergeCell ref="BD481:BD484"/>
    <mergeCell ref="BE481:BE484"/>
    <mergeCell ref="BF481:BF484"/>
    <mergeCell ref="BG481:BG484"/>
    <mergeCell ref="BD467:BD470"/>
    <mergeCell ref="BE467:BE470"/>
    <mergeCell ref="BF467:BF470"/>
    <mergeCell ref="BG467:BG470"/>
    <mergeCell ref="BD473:BD476"/>
    <mergeCell ref="BE473:BE476"/>
    <mergeCell ref="BF473:BF476"/>
    <mergeCell ref="BG473:BG476"/>
    <mergeCell ref="BD459:BD462"/>
    <mergeCell ref="BE459:BE462"/>
    <mergeCell ref="BF459:BF462"/>
    <mergeCell ref="BG459:BG462"/>
    <mergeCell ref="BD463:BD466"/>
    <mergeCell ref="BE463:BE466"/>
    <mergeCell ref="BF463:BF466"/>
    <mergeCell ref="BG463:BG466"/>
    <mergeCell ref="BD449:BD452"/>
    <mergeCell ref="BE449:BE452"/>
    <mergeCell ref="BF449:BF452"/>
    <mergeCell ref="BG449:BG452"/>
    <mergeCell ref="BD453:BD456"/>
    <mergeCell ref="BE453:BE456"/>
    <mergeCell ref="BF453:BF456"/>
    <mergeCell ref="BG453:BG456"/>
    <mergeCell ref="BD439:BD442"/>
    <mergeCell ref="BE439:BE442"/>
    <mergeCell ref="BF439:BF442"/>
    <mergeCell ref="BG439:BG442"/>
    <mergeCell ref="BD445:BD448"/>
    <mergeCell ref="BE445:BE448"/>
    <mergeCell ref="BF445:BF448"/>
    <mergeCell ref="BG445:BG448"/>
    <mergeCell ref="BD431:BD434"/>
    <mergeCell ref="BE431:BE434"/>
    <mergeCell ref="BF431:BF434"/>
    <mergeCell ref="BG431:BG434"/>
    <mergeCell ref="BD435:BD438"/>
    <mergeCell ref="BE435:BE438"/>
    <mergeCell ref="BF435:BF438"/>
    <mergeCell ref="BG435:BG438"/>
    <mergeCell ref="BD421:BD424"/>
    <mergeCell ref="BE421:BE424"/>
    <mergeCell ref="BF421:BF424"/>
    <mergeCell ref="BG421:BG424"/>
    <mergeCell ref="BD425:BD428"/>
    <mergeCell ref="BE425:BE428"/>
    <mergeCell ref="BF425:BF428"/>
    <mergeCell ref="BG425:BG428"/>
    <mergeCell ref="BD411:BD414"/>
    <mergeCell ref="BE411:BE414"/>
    <mergeCell ref="BF411:BF414"/>
    <mergeCell ref="BG411:BG414"/>
    <mergeCell ref="BD417:BD420"/>
    <mergeCell ref="BE417:BE420"/>
    <mergeCell ref="BF417:BF420"/>
    <mergeCell ref="BG417:BG420"/>
    <mergeCell ref="BD403:BD406"/>
    <mergeCell ref="BE403:BE406"/>
    <mergeCell ref="BF403:BF406"/>
    <mergeCell ref="BG403:BG406"/>
    <mergeCell ref="BD407:BD410"/>
    <mergeCell ref="BE407:BE410"/>
    <mergeCell ref="BF407:BF410"/>
    <mergeCell ref="BG407:BG410"/>
    <mergeCell ref="BD393:BD396"/>
    <mergeCell ref="BE393:BE396"/>
    <mergeCell ref="BF393:BF396"/>
    <mergeCell ref="BG393:BG396"/>
    <mergeCell ref="BD397:BD400"/>
    <mergeCell ref="BE397:BE400"/>
    <mergeCell ref="BF397:BF400"/>
    <mergeCell ref="BG397:BG400"/>
    <mergeCell ref="BD383:BD386"/>
    <mergeCell ref="BE383:BE386"/>
    <mergeCell ref="BF383:BF386"/>
    <mergeCell ref="BG383:BG386"/>
    <mergeCell ref="BD389:BD392"/>
    <mergeCell ref="BE389:BE392"/>
    <mergeCell ref="BF389:BF392"/>
    <mergeCell ref="BG389:BG392"/>
    <mergeCell ref="BD375:BD378"/>
    <mergeCell ref="BE375:BE378"/>
    <mergeCell ref="BF375:BF378"/>
    <mergeCell ref="BG375:BG378"/>
    <mergeCell ref="BD379:BD382"/>
    <mergeCell ref="BE379:BE382"/>
    <mergeCell ref="BF379:BF382"/>
    <mergeCell ref="BG379:BG382"/>
    <mergeCell ref="BD365:BD368"/>
    <mergeCell ref="BE365:BE368"/>
    <mergeCell ref="BF365:BF368"/>
    <mergeCell ref="BG365:BG368"/>
    <mergeCell ref="BD369:BD372"/>
    <mergeCell ref="BE369:BE372"/>
    <mergeCell ref="BF369:BF372"/>
    <mergeCell ref="BG369:BG372"/>
    <mergeCell ref="BD355:BD358"/>
    <mergeCell ref="BE355:BE358"/>
    <mergeCell ref="BF355:BF358"/>
    <mergeCell ref="BG355:BG358"/>
    <mergeCell ref="BD361:BD364"/>
    <mergeCell ref="BE361:BE364"/>
    <mergeCell ref="BF361:BF364"/>
    <mergeCell ref="BG361:BG364"/>
    <mergeCell ref="BD347:BD350"/>
    <mergeCell ref="BE347:BE350"/>
    <mergeCell ref="BF347:BF350"/>
    <mergeCell ref="BG347:BG350"/>
    <mergeCell ref="BD351:BD354"/>
    <mergeCell ref="BE351:BE354"/>
    <mergeCell ref="BF351:BF354"/>
    <mergeCell ref="BG351:BG354"/>
    <mergeCell ref="BD337:BD340"/>
    <mergeCell ref="BE337:BE340"/>
    <mergeCell ref="BF337:BF340"/>
    <mergeCell ref="BG337:BG340"/>
    <mergeCell ref="BD341:BD344"/>
    <mergeCell ref="BE341:BE344"/>
    <mergeCell ref="BF341:BF344"/>
    <mergeCell ref="BG341:BG344"/>
    <mergeCell ref="BD327:BD330"/>
    <mergeCell ref="BE327:BE330"/>
    <mergeCell ref="BF327:BF330"/>
    <mergeCell ref="BG327:BG330"/>
    <mergeCell ref="BD333:BD336"/>
    <mergeCell ref="BE333:BE336"/>
    <mergeCell ref="BF333:BF336"/>
    <mergeCell ref="BG333:BG336"/>
    <mergeCell ref="BD319:BD322"/>
    <mergeCell ref="BE319:BE322"/>
    <mergeCell ref="BF319:BF322"/>
    <mergeCell ref="BG319:BG322"/>
    <mergeCell ref="BD323:BD326"/>
    <mergeCell ref="BE323:BE326"/>
    <mergeCell ref="BF323:BF326"/>
    <mergeCell ref="BG323:BG326"/>
    <mergeCell ref="BD309:BD312"/>
    <mergeCell ref="BE309:BE312"/>
    <mergeCell ref="BF309:BF312"/>
    <mergeCell ref="BG309:BG312"/>
    <mergeCell ref="BD313:BD316"/>
    <mergeCell ref="BE313:BE316"/>
    <mergeCell ref="BF313:BF316"/>
    <mergeCell ref="BG313:BG316"/>
    <mergeCell ref="BD299:BD302"/>
    <mergeCell ref="BE299:BE302"/>
    <mergeCell ref="BF299:BF302"/>
    <mergeCell ref="BG299:BG302"/>
    <mergeCell ref="BD305:BD308"/>
    <mergeCell ref="BE305:BE308"/>
    <mergeCell ref="BF305:BF308"/>
    <mergeCell ref="BG305:BG308"/>
    <mergeCell ref="BD291:BD294"/>
    <mergeCell ref="BE291:BE294"/>
    <mergeCell ref="BF291:BF294"/>
    <mergeCell ref="BG291:BG294"/>
    <mergeCell ref="BD295:BD298"/>
    <mergeCell ref="BE295:BE298"/>
    <mergeCell ref="BF295:BF298"/>
    <mergeCell ref="BG295:BG298"/>
    <mergeCell ref="BD281:BD284"/>
    <mergeCell ref="BE281:BE284"/>
    <mergeCell ref="BF281:BF284"/>
    <mergeCell ref="BG281:BG284"/>
    <mergeCell ref="BD285:BD288"/>
    <mergeCell ref="BE285:BE288"/>
    <mergeCell ref="BF285:BF288"/>
    <mergeCell ref="BG285:BG288"/>
    <mergeCell ref="BD271:BD274"/>
    <mergeCell ref="BE271:BE274"/>
    <mergeCell ref="BF271:BF274"/>
    <mergeCell ref="BG271:BG274"/>
    <mergeCell ref="BD277:BD280"/>
    <mergeCell ref="BE277:BE280"/>
    <mergeCell ref="BF277:BF280"/>
    <mergeCell ref="BG277:BG280"/>
    <mergeCell ref="BD263:BD266"/>
    <mergeCell ref="BE263:BE266"/>
    <mergeCell ref="BF263:BF266"/>
    <mergeCell ref="BG263:BG266"/>
    <mergeCell ref="BD267:BD270"/>
    <mergeCell ref="BE267:BE270"/>
    <mergeCell ref="BF267:BF270"/>
    <mergeCell ref="BG267:BG270"/>
    <mergeCell ref="BD253:BD256"/>
    <mergeCell ref="BE253:BE256"/>
    <mergeCell ref="BF253:BF256"/>
    <mergeCell ref="BG253:BG256"/>
    <mergeCell ref="BD257:BD260"/>
    <mergeCell ref="BE257:BE260"/>
    <mergeCell ref="BF257:BF260"/>
    <mergeCell ref="BG257:BG260"/>
    <mergeCell ref="BD243:BD246"/>
    <mergeCell ref="BE243:BE246"/>
    <mergeCell ref="BF243:BF246"/>
    <mergeCell ref="BG243:BG246"/>
    <mergeCell ref="BD249:BD252"/>
    <mergeCell ref="BE249:BE252"/>
    <mergeCell ref="BF249:BF252"/>
    <mergeCell ref="BG249:BG252"/>
    <mergeCell ref="BD235:BD238"/>
    <mergeCell ref="BE235:BE238"/>
    <mergeCell ref="BF235:BF238"/>
    <mergeCell ref="BG235:BG238"/>
    <mergeCell ref="BD239:BD242"/>
    <mergeCell ref="BE239:BE242"/>
    <mergeCell ref="BF239:BF242"/>
    <mergeCell ref="BG239:BG242"/>
    <mergeCell ref="BD225:BD228"/>
    <mergeCell ref="BE225:BE228"/>
    <mergeCell ref="BF225:BF228"/>
    <mergeCell ref="BG225:BG228"/>
    <mergeCell ref="BD229:BD232"/>
    <mergeCell ref="BE229:BE232"/>
    <mergeCell ref="BF229:BF232"/>
    <mergeCell ref="BG229:BG232"/>
    <mergeCell ref="BD215:BD218"/>
    <mergeCell ref="BE215:BE218"/>
    <mergeCell ref="BF215:BF218"/>
    <mergeCell ref="BG215:BG218"/>
    <mergeCell ref="BD221:BD224"/>
    <mergeCell ref="BE221:BE224"/>
    <mergeCell ref="BF221:BF224"/>
    <mergeCell ref="BG221:BG224"/>
    <mergeCell ref="BD207:BD210"/>
    <mergeCell ref="BE207:BE210"/>
    <mergeCell ref="BF207:BF210"/>
    <mergeCell ref="BG207:BG210"/>
    <mergeCell ref="BD211:BD214"/>
    <mergeCell ref="BE211:BE214"/>
    <mergeCell ref="BF211:BF214"/>
    <mergeCell ref="BG211:BG214"/>
    <mergeCell ref="BD197:BD200"/>
    <mergeCell ref="BE197:BE200"/>
    <mergeCell ref="BF197:BF200"/>
    <mergeCell ref="BG197:BG200"/>
    <mergeCell ref="BD201:BD204"/>
    <mergeCell ref="BE201:BE204"/>
    <mergeCell ref="BF201:BF204"/>
    <mergeCell ref="BG201:BG204"/>
    <mergeCell ref="BD187:BD190"/>
    <mergeCell ref="BE187:BE190"/>
    <mergeCell ref="BF187:BF190"/>
    <mergeCell ref="BG187:BG190"/>
    <mergeCell ref="BD193:BD196"/>
    <mergeCell ref="BE193:BE196"/>
    <mergeCell ref="BF193:BF196"/>
    <mergeCell ref="BG193:BG196"/>
    <mergeCell ref="BD179:BD182"/>
    <mergeCell ref="BE179:BE182"/>
    <mergeCell ref="BF179:BF182"/>
    <mergeCell ref="BG179:BG182"/>
    <mergeCell ref="BD183:BD186"/>
    <mergeCell ref="BE183:BE186"/>
    <mergeCell ref="BF183:BF186"/>
    <mergeCell ref="BG183:BG186"/>
    <mergeCell ref="BD169:BD172"/>
    <mergeCell ref="BE169:BE172"/>
    <mergeCell ref="BF169:BF172"/>
    <mergeCell ref="BG169:BG172"/>
    <mergeCell ref="BD173:BD176"/>
    <mergeCell ref="BE173:BE176"/>
    <mergeCell ref="BF173:BF176"/>
    <mergeCell ref="BG173:BG176"/>
    <mergeCell ref="BD159:BD162"/>
    <mergeCell ref="BE159:BE162"/>
    <mergeCell ref="BF159:BF162"/>
    <mergeCell ref="BG159:BG162"/>
    <mergeCell ref="BD165:BD168"/>
    <mergeCell ref="BE165:BE168"/>
    <mergeCell ref="BF165:BF168"/>
    <mergeCell ref="BG165:BG168"/>
    <mergeCell ref="BD151:BD154"/>
    <mergeCell ref="BE151:BE154"/>
    <mergeCell ref="BF151:BF154"/>
    <mergeCell ref="BG151:BG154"/>
    <mergeCell ref="BD155:BD158"/>
    <mergeCell ref="BE155:BE158"/>
    <mergeCell ref="BF155:BF158"/>
    <mergeCell ref="BG155:BG158"/>
    <mergeCell ref="BD141:BD144"/>
    <mergeCell ref="BE141:BE144"/>
    <mergeCell ref="BF141:BF144"/>
    <mergeCell ref="BG141:BG144"/>
    <mergeCell ref="BD145:BD148"/>
    <mergeCell ref="BE145:BE148"/>
    <mergeCell ref="BF145:BF148"/>
    <mergeCell ref="BG145:BG148"/>
    <mergeCell ref="BD131:BD134"/>
    <mergeCell ref="BE131:BE134"/>
    <mergeCell ref="BF131:BF134"/>
    <mergeCell ref="BG131:BG134"/>
    <mergeCell ref="BD137:BD140"/>
    <mergeCell ref="BE137:BE140"/>
    <mergeCell ref="BF137:BF140"/>
    <mergeCell ref="BG137:BG140"/>
    <mergeCell ref="BD123:BD126"/>
    <mergeCell ref="BE123:BE126"/>
    <mergeCell ref="BF123:BF126"/>
    <mergeCell ref="BG123:BG126"/>
    <mergeCell ref="BD127:BD130"/>
    <mergeCell ref="BE127:BE130"/>
    <mergeCell ref="BF127:BF130"/>
    <mergeCell ref="BG127:BG130"/>
    <mergeCell ref="BD113:BD116"/>
    <mergeCell ref="BE113:BE116"/>
    <mergeCell ref="BF113:BF116"/>
    <mergeCell ref="BG113:BG116"/>
    <mergeCell ref="BD117:BD120"/>
    <mergeCell ref="BE117:BE120"/>
    <mergeCell ref="BF117:BF120"/>
    <mergeCell ref="BG117:BG120"/>
    <mergeCell ref="BD103:BD106"/>
    <mergeCell ref="BE103:BE106"/>
    <mergeCell ref="BF103:BF106"/>
    <mergeCell ref="BG103:BG106"/>
    <mergeCell ref="BD109:BD112"/>
    <mergeCell ref="BE109:BE112"/>
    <mergeCell ref="BF109:BF112"/>
    <mergeCell ref="BG109:BG112"/>
    <mergeCell ref="BD95:BD98"/>
    <mergeCell ref="BE95:BE98"/>
    <mergeCell ref="BF95:BF98"/>
    <mergeCell ref="BG95:BG98"/>
    <mergeCell ref="BD99:BD102"/>
    <mergeCell ref="BE99:BE102"/>
    <mergeCell ref="BF99:BF102"/>
    <mergeCell ref="BG99:BG102"/>
    <mergeCell ref="BD85:BD88"/>
    <mergeCell ref="BE85:BE88"/>
    <mergeCell ref="BF85:BF88"/>
    <mergeCell ref="BG85:BG88"/>
    <mergeCell ref="BD89:BD92"/>
    <mergeCell ref="BE89:BE92"/>
    <mergeCell ref="BF89:BF92"/>
    <mergeCell ref="BG89:BG92"/>
    <mergeCell ref="BD75:BD78"/>
    <mergeCell ref="BE75:BE78"/>
    <mergeCell ref="BF75:BF78"/>
    <mergeCell ref="BG75:BG78"/>
    <mergeCell ref="BD81:BD84"/>
    <mergeCell ref="BE81:BE84"/>
    <mergeCell ref="BF81:BF84"/>
    <mergeCell ref="BG81:BG84"/>
    <mergeCell ref="BD67:BD70"/>
    <mergeCell ref="BE67:BE70"/>
    <mergeCell ref="BF67:BF70"/>
    <mergeCell ref="BG67:BG70"/>
    <mergeCell ref="BD71:BD74"/>
    <mergeCell ref="BE71:BE74"/>
    <mergeCell ref="BF71:BF74"/>
    <mergeCell ref="BG71:BG74"/>
    <mergeCell ref="BD57:BD60"/>
    <mergeCell ref="BE57:BE60"/>
    <mergeCell ref="BF57:BF60"/>
    <mergeCell ref="BG57:BG60"/>
    <mergeCell ref="BD61:BD64"/>
    <mergeCell ref="BE61:BE64"/>
    <mergeCell ref="BF61:BF64"/>
    <mergeCell ref="BG61:BG64"/>
    <mergeCell ref="BD47:BD50"/>
    <mergeCell ref="BE47:BE50"/>
    <mergeCell ref="BF47:BF50"/>
    <mergeCell ref="BG47:BG50"/>
    <mergeCell ref="BD53:BD56"/>
    <mergeCell ref="BE53:BE56"/>
    <mergeCell ref="BF53:BF56"/>
    <mergeCell ref="BG53:BG56"/>
    <mergeCell ref="BD39:BD42"/>
    <mergeCell ref="BE39:BE42"/>
    <mergeCell ref="BF39:BF42"/>
    <mergeCell ref="BG39:BG42"/>
    <mergeCell ref="BD43:BD46"/>
    <mergeCell ref="BE43:BE46"/>
    <mergeCell ref="BF43:BF46"/>
    <mergeCell ref="BG43:BG46"/>
    <mergeCell ref="BD29:BD32"/>
    <mergeCell ref="BE29:BE32"/>
    <mergeCell ref="BF29:BF32"/>
    <mergeCell ref="BG29:BG32"/>
    <mergeCell ref="BD33:BD36"/>
    <mergeCell ref="BE33:BE36"/>
    <mergeCell ref="BF33:BF36"/>
    <mergeCell ref="BG33:BG36"/>
    <mergeCell ref="BD19:BD22"/>
    <mergeCell ref="BE19:BE22"/>
    <mergeCell ref="BF19:BF22"/>
    <mergeCell ref="BG19:BG22"/>
    <mergeCell ref="BD25:BD28"/>
    <mergeCell ref="BE25:BE28"/>
    <mergeCell ref="BF25:BF28"/>
    <mergeCell ref="BG25:BG28"/>
    <mergeCell ref="BD11:BD14"/>
    <mergeCell ref="BE11:BE14"/>
    <mergeCell ref="BF11:BF14"/>
    <mergeCell ref="BG11:BG14"/>
    <mergeCell ref="BD15:BD18"/>
    <mergeCell ref="BE15:BE18"/>
    <mergeCell ref="BF15:BF18"/>
    <mergeCell ref="BG15:BG18"/>
    <mergeCell ref="E710:G710"/>
    <mergeCell ref="E234:G234"/>
    <mergeCell ref="E248:G248"/>
    <mergeCell ref="E262:G262"/>
    <mergeCell ref="E290:G290"/>
    <mergeCell ref="E304:G304"/>
    <mergeCell ref="E318:G318"/>
    <mergeCell ref="AB709:AC709"/>
    <mergeCell ref="AU705:AU708"/>
    <mergeCell ref="AJ701:AJ704"/>
    <mergeCell ref="AK701:AK704"/>
    <mergeCell ref="AS697:AS700"/>
    <mergeCell ref="AT697:AT700"/>
    <mergeCell ref="AU697:AU700"/>
    <mergeCell ref="AU701:AU704"/>
    <mergeCell ref="AQ705:AQ708"/>
    <mergeCell ref="E752:G752"/>
    <mergeCell ref="E766:G766"/>
    <mergeCell ref="V877:W877"/>
    <mergeCell ref="I855:I858"/>
    <mergeCell ref="E878:G878"/>
    <mergeCell ref="E892:G892"/>
    <mergeCell ref="E528:G528"/>
    <mergeCell ref="E542:G542"/>
    <mergeCell ref="E556:G556"/>
    <mergeCell ref="E570:G570"/>
    <mergeCell ref="E584:G584"/>
    <mergeCell ref="E598:G598"/>
    <mergeCell ref="E612:G612"/>
    <mergeCell ref="E626:G626"/>
    <mergeCell ref="K883:K886"/>
    <mergeCell ref="R877:S877"/>
    <mergeCell ref="T877:U877"/>
    <mergeCell ref="L877:M877"/>
    <mergeCell ref="N877:O877"/>
    <mergeCell ref="P877:Q877"/>
    <mergeCell ref="T555:U555"/>
    <mergeCell ref="L555:M555"/>
    <mergeCell ref="N555:O555"/>
    <mergeCell ref="P555:Q555"/>
    <mergeCell ref="R555:S555"/>
    <mergeCell ref="I565:I568"/>
    <mergeCell ref="J565:J568"/>
    <mergeCell ref="K565:K568"/>
    <mergeCell ref="H701:H702"/>
    <mergeCell ref="H881:H882"/>
    <mergeCell ref="Z863:AA863"/>
    <mergeCell ref="H855:H856"/>
    <mergeCell ref="E430:G430"/>
    <mergeCell ref="E458:G458"/>
    <mergeCell ref="E472:G472"/>
    <mergeCell ref="E486:G486"/>
    <mergeCell ref="E500:G500"/>
    <mergeCell ref="E514:G514"/>
    <mergeCell ref="E780:G780"/>
    <mergeCell ref="E640:G640"/>
    <mergeCell ref="E360:G360"/>
    <mergeCell ref="E374:G374"/>
    <mergeCell ref="E402:G402"/>
    <mergeCell ref="E332:G332"/>
    <mergeCell ref="E346:G346"/>
    <mergeCell ref="X863:Y863"/>
    <mergeCell ref="E654:G654"/>
    <mergeCell ref="E668:G668"/>
    <mergeCell ref="E682:G682"/>
    <mergeCell ref="E696:G696"/>
    <mergeCell ref="K859:K862"/>
    <mergeCell ref="K701:K704"/>
    <mergeCell ref="L695:M695"/>
    <mergeCell ref="N695:O695"/>
    <mergeCell ref="P695:Q695"/>
    <mergeCell ref="R695:S695"/>
    <mergeCell ref="T695:U695"/>
    <mergeCell ref="T709:U709"/>
    <mergeCell ref="K691:K694"/>
    <mergeCell ref="K473:K476"/>
    <mergeCell ref="I369:I372"/>
    <mergeCell ref="J369:J372"/>
    <mergeCell ref="H883:H884"/>
    <mergeCell ref="H885:H886"/>
    <mergeCell ref="E122:G122"/>
    <mergeCell ref="E136:G136"/>
    <mergeCell ref="E150:G150"/>
    <mergeCell ref="E164:G164"/>
    <mergeCell ref="E178:G178"/>
    <mergeCell ref="E192:G192"/>
    <mergeCell ref="E206:G206"/>
    <mergeCell ref="J883:J886"/>
    <mergeCell ref="J859:J862"/>
    <mergeCell ref="E864:G864"/>
    <mergeCell ref="H857:H858"/>
    <mergeCell ref="H859:H860"/>
    <mergeCell ref="H861:H862"/>
    <mergeCell ref="H803:H804"/>
    <mergeCell ref="H805:H806"/>
    <mergeCell ref="H697:H698"/>
    <mergeCell ref="H699:H700"/>
    <mergeCell ref="H689:H690"/>
    <mergeCell ref="H691:H692"/>
    <mergeCell ref="H693:H694"/>
    <mergeCell ref="H501:H502"/>
    <mergeCell ref="H503:H504"/>
    <mergeCell ref="J473:J476"/>
    <mergeCell ref="J837:J840"/>
    <mergeCell ref="H799:H800"/>
    <mergeCell ref="H801:H802"/>
    <mergeCell ref="I761:I764"/>
    <mergeCell ref="J761:J764"/>
    <mergeCell ref="J711:J714"/>
    <mergeCell ref="I677:I680"/>
    <mergeCell ref="AK879:AK882"/>
    <mergeCell ref="AO879:AO882"/>
    <mergeCell ref="AP879:AP882"/>
    <mergeCell ref="C879:C882"/>
    <mergeCell ref="I879:I882"/>
    <mergeCell ref="J879:J882"/>
    <mergeCell ref="K879:K882"/>
    <mergeCell ref="H879:H880"/>
    <mergeCell ref="V863:W863"/>
    <mergeCell ref="C887:C890"/>
    <mergeCell ref="I887:I890"/>
    <mergeCell ref="J887:J890"/>
    <mergeCell ref="K887:K890"/>
    <mergeCell ref="AJ887:AJ890"/>
    <mergeCell ref="H889:H890"/>
    <mergeCell ref="H887:H888"/>
    <mergeCell ref="C883:C886"/>
    <mergeCell ref="I883:I886"/>
    <mergeCell ref="H873:H874"/>
    <mergeCell ref="H875:H876"/>
    <mergeCell ref="I873:I876"/>
    <mergeCell ref="J873:J876"/>
    <mergeCell ref="K873:K876"/>
    <mergeCell ref="C873:C876"/>
    <mergeCell ref="X877:Y877"/>
    <mergeCell ref="Z877:AA877"/>
    <mergeCell ref="C869:C872"/>
    <mergeCell ref="I869:I872"/>
    <mergeCell ref="J869:J872"/>
    <mergeCell ref="K869:K872"/>
    <mergeCell ref="H869:H870"/>
    <mergeCell ref="H871:H872"/>
    <mergeCell ref="C859:C862"/>
    <mergeCell ref="I859:I862"/>
    <mergeCell ref="C865:C868"/>
    <mergeCell ref="I865:I868"/>
    <mergeCell ref="J865:J868"/>
    <mergeCell ref="K865:K868"/>
    <mergeCell ref="H865:H866"/>
    <mergeCell ref="H867:H868"/>
    <mergeCell ref="AR873:AR876"/>
    <mergeCell ref="AS873:AS876"/>
    <mergeCell ref="AT873:AT876"/>
    <mergeCell ref="AJ873:AJ876"/>
    <mergeCell ref="AK873:AK876"/>
    <mergeCell ref="AR859:AR862"/>
    <mergeCell ref="AJ869:AJ872"/>
    <mergeCell ref="AK869:AK872"/>
    <mergeCell ref="AO869:AO872"/>
    <mergeCell ref="AP869:AP872"/>
    <mergeCell ref="AQ869:AQ872"/>
    <mergeCell ref="AR869:AR872"/>
    <mergeCell ref="L863:M863"/>
    <mergeCell ref="N863:O863"/>
    <mergeCell ref="P863:Q863"/>
    <mergeCell ref="R863:S863"/>
    <mergeCell ref="T863:U863"/>
    <mergeCell ref="AQ859:AQ862"/>
    <mergeCell ref="AS859:AS862"/>
    <mergeCell ref="AT859:AT862"/>
    <mergeCell ref="AJ859:AJ862"/>
    <mergeCell ref="AK859:AK862"/>
    <mergeCell ref="AO859:AO862"/>
    <mergeCell ref="AP859:AP862"/>
    <mergeCell ref="AO855:AO858"/>
    <mergeCell ref="AP855:AP858"/>
    <mergeCell ref="AQ855:AQ858"/>
    <mergeCell ref="AR855:AR858"/>
    <mergeCell ref="AS855:AS858"/>
    <mergeCell ref="AU855:AU858"/>
    <mergeCell ref="AT855:AT858"/>
    <mergeCell ref="K841:K844"/>
    <mergeCell ref="AJ841:AJ844"/>
    <mergeCell ref="AK841:AK844"/>
    <mergeCell ref="AO841:AO844"/>
    <mergeCell ref="AP841:AP844"/>
    <mergeCell ref="AQ841:AQ844"/>
    <mergeCell ref="C845:C848"/>
    <mergeCell ref="I845:I848"/>
    <mergeCell ref="J845:J848"/>
    <mergeCell ref="K845:K848"/>
    <mergeCell ref="AT845:AT848"/>
    <mergeCell ref="AU845:AU848"/>
    <mergeCell ref="AT851:AT854"/>
    <mergeCell ref="AU851:AU854"/>
    <mergeCell ref="AK851:AK854"/>
    <mergeCell ref="C841:C844"/>
    <mergeCell ref="I841:I844"/>
    <mergeCell ref="J841:J844"/>
    <mergeCell ref="Z849:AA849"/>
    <mergeCell ref="AP851:AP854"/>
    <mergeCell ref="AQ851:AQ854"/>
    <mergeCell ref="AD849:AE849"/>
    <mergeCell ref="AR827:AR830"/>
    <mergeCell ref="AS827:AS830"/>
    <mergeCell ref="K837:K840"/>
    <mergeCell ref="H837:H838"/>
    <mergeCell ref="H839:H840"/>
    <mergeCell ref="E836:G836"/>
    <mergeCell ref="AJ837:AJ840"/>
    <mergeCell ref="C827:C830"/>
    <mergeCell ref="I827:I830"/>
    <mergeCell ref="J827:J830"/>
    <mergeCell ref="K827:K830"/>
    <mergeCell ref="AJ827:AJ830"/>
    <mergeCell ref="AK827:AK830"/>
    <mergeCell ref="L835:M835"/>
    <mergeCell ref="N835:O835"/>
    <mergeCell ref="P835:Q835"/>
    <mergeCell ref="R835:S835"/>
    <mergeCell ref="T835:U835"/>
    <mergeCell ref="AS831:AS834"/>
    <mergeCell ref="AO831:AO834"/>
    <mergeCell ref="AP831:AP834"/>
    <mergeCell ref="AQ831:AQ834"/>
    <mergeCell ref="AQ827:AQ830"/>
    <mergeCell ref="V835:W835"/>
    <mergeCell ref="X835:Y835"/>
    <mergeCell ref="Z835:AA835"/>
    <mergeCell ref="AF835:AG835"/>
    <mergeCell ref="AD835:AE835"/>
    <mergeCell ref="H827:H828"/>
    <mergeCell ref="AT831:AT834"/>
    <mergeCell ref="AU831:AU834"/>
    <mergeCell ref="H829:H830"/>
    <mergeCell ref="H831:H832"/>
    <mergeCell ref="H833:H834"/>
    <mergeCell ref="AT827:AT830"/>
    <mergeCell ref="AO827:AO830"/>
    <mergeCell ref="AP827:AP830"/>
    <mergeCell ref="AR851:AR854"/>
    <mergeCell ref="AS851:AS854"/>
    <mergeCell ref="C855:C858"/>
    <mergeCell ref="AU827:AU830"/>
    <mergeCell ref="C831:C834"/>
    <mergeCell ref="I831:I834"/>
    <mergeCell ref="J831:J834"/>
    <mergeCell ref="K831:K834"/>
    <mergeCell ref="AJ831:AJ834"/>
    <mergeCell ref="AK831:AK834"/>
    <mergeCell ref="AQ845:AQ848"/>
    <mergeCell ref="L849:M849"/>
    <mergeCell ref="N849:O849"/>
    <mergeCell ref="P849:Q849"/>
    <mergeCell ref="R849:S849"/>
    <mergeCell ref="T849:U849"/>
    <mergeCell ref="AU841:AU844"/>
    <mergeCell ref="AO851:AO854"/>
    <mergeCell ref="AF849:AG849"/>
    <mergeCell ref="AR845:AR848"/>
    <mergeCell ref="AS845:AS848"/>
    <mergeCell ref="C837:C840"/>
    <mergeCell ref="I837:I840"/>
    <mergeCell ref="X849:Y849"/>
    <mergeCell ref="AS823:AS826"/>
    <mergeCell ref="AT823:AT826"/>
    <mergeCell ref="AU823:AU826"/>
    <mergeCell ref="C813:C816"/>
    <mergeCell ref="I813:I816"/>
    <mergeCell ref="J813:J816"/>
    <mergeCell ref="AJ813:AJ816"/>
    <mergeCell ref="AK813:AK816"/>
    <mergeCell ref="AO813:AO816"/>
    <mergeCell ref="AP813:AP816"/>
    <mergeCell ref="AJ823:AJ826"/>
    <mergeCell ref="AK823:AK826"/>
    <mergeCell ref="AO823:AO826"/>
    <mergeCell ref="AP823:AP826"/>
    <mergeCell ref="AQ823:AQ826"/>
    <mergeCell ref="AR823:AR826"/>
    <mergeCell ref="C823:C826"/>
    <mergeCell ref="I823:I826"/>
    <mergeCell ref="J823:J826"/>
    <mergeCell ref="K823:K826"/>
    <mergeCell ref="E822:G822"/>
    <mergeCell ref="AT813:AT816"/>
    <mergeCell ref="AO817:AO820"/>
    <mergeCell ref="AP817:AP820"/>
    <mergeCell ref="Z821:AA821"/>
    <mergeCell ref="AF821:AG821"/>
    <mergeCell ref="H817:H818"/>
    <mergeCell ref="H819:H820"/>
    <mergeCell ref="H823:H824"/>
    <mergeCell ref="H825:H826"/>
    <mergeCell ref="V821:W821"/>
    <mergeCell ref="AU837:AU840"/>
    <mergeCell ref="AR831:AR834"/>
    <mergeCell ref="C817:C820"/>
    <mergeCell ref="I817:I820"/>
    <mergeCell ref="J817:J820"/>
    <mergeCell ref="K817:K820"/>
    <mergeCell ref="AT809:AT812"/>
    <mergeCell ref="AU809:AU812"/>
    <mergeCell ref="AR813:AR816"/>
    <mergeCell ref="AS813:AS816"/>
    <mergeCell ref="L807:M807"/>
    <mergeCell ref="N807:O807"/>
    <mergeCell ref="P807:Q807"/>
    <mergeCell ref="R807:S807"/>
    <mergeCell ref="T807:U807"/>
    <mergeCell ref="AU813:AU816"/>
    <mergeCell ref="AS817:AS820"/>
    <mergeCell ref="AT817:AT820"/>
    <mergeCell ref="AU817:AU820"/>
    <mergeCell ref="AJ809:AJ812"/>
    <mergeCell ref="AK809:AK812"/>
    <mergeCell ref="AO809:AO812"/>
    <mergeCell ref="AP809:AP812"/>
    <mergeCell ref="AQ809:AQ812"/>
    <mergeCell ref="AR809:AR812"/>
    <mergeCell ref="AS809:AS812"/>
    <mergeCell ref="H809:H810"/>
    <mergeCell ref="H811:H812"/>
    <mergeCell ref="AQ817:AQ820"/>
    <mergeCell ref="AR817:AR820"/>
    <mergeCell ref="AJ817:AJ820"/>
    <mergeCell ref="AK817:AK820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C799:C802"/>
    <mergeCell ref="C809:C812"/>
    <mergeCell ref="I809:I812"/>
    <mergeCell ref="J809:J812"/>
    <mergeCell ref="K809:K812"/>
    <mergeCell ref="E808:G808"/>
    <mergeCell ref="AT799:AT802"/>
    <mergeCell ref="I799:I802"/>
    <mergeCell ref="J799:J802"/>
    <mergeCell ref="K799:K802"/>
    <mergeCell ref="AJ799:AJ802"/>
    <mergeCell ref="AR761:AR764"/>
    <mergeCell ref="AT757:AT760"/>
    <mergeCell ref="AR753:AR756"/>
    <mergeCell ref="AK753:AK756"/>
    <mergeCell ref="AP761:AP764"/>
    <mergeCell ref="AQ761:AQ764"/>
    <mergeCell ref="AQ771:AQ774"/>
    <mergeCell ref="T779:U779"/>
    <mergeCell ref="H775:H776"/>
    <mergeCell ref="H777:H778"/>
    <mergeCell ref="H769:H770"/>
    <mergeCell ref="H755:H756"/>
    <mergeCell ref="AK785:AK788"/>
    <mergeCell ref="AO785:AO788"/>
    <mergeCell ref="AP785:AP788"/>
    <mergeCell ref="AQ785:AQ788"/>
    <mergeCell ref="AK781:AK784"/>
    <mergeCell ref="AO781:AO784"/>
    <mergeCell ref="AP781:AP784"/>
    <mergeCell ref="AS785:AS788"/>
    <mergeCell ref="AT771:AT774"/>
    <mergeCell ref="AQ775:AQ778"/>
    <mergeCell ref="AS767:AS770"/>
    <mergeCell ref="AT767:AT770"/>
    <mergeCell ref="AR771:AR774"/>
    <mergeCell ref="AS771:AS774"/>
    <mergeCell ref="AR781:AR784"/>
    <mergeCell ref="AS781:AS784"/>
    <mergeCell ref="AT781:AT784"/>
    <mergeCell ref="AR775:AR778"/>
    <mergeCell ref="AS775:AS778"/>
    <mergeCell ref="AT775:AT778"/>
    <mergeCell ref="C767:C770"/>
    <mergeCell ref="I767:I770"/>
    <mergeCell ref="AS753:AS756"/>
    <mergeCell ref="AT753:AT756"/>
    <mergeCell ref="C771:C774"/>
    <mergeCell ref="I771:I774"/>
    <mergeCell ref="J771:J774"/>
    <mergeCell ref="K771:K774"/>
    <mergeCell ref="AJ771:AJ774"/>
    <mergeCell ref="AK771:AK774"/>
    <mergeCell ref="AO771:AO774"/>
    <mergeCell ref="AP771:AP774"/>
    <mergeCell ref="AJ757:AJ760"/>
    <mergeCell ref="AK757:AK760"/>
    <mergeCell ref="AO757:AO760"/>
    <mergeCell ref="AP757:AP760"/>
    <mergeCell ref="AQ757:AQ760"/>
    <mergeCell ref="L765:M765"/>
    <mergeCell ref="N765:O765"/>
    <mergeCell ref="H771:H772"/>
    <mergeCell ref="H757:H758"/>
    <mergeCell ref="H759:H760"/>
    <mergeCell ref="H761:H762"/>
    <mergeCell ref="H763:H764"/>
    <mergeCell ref="H767:H768"/>
    <mergeCell ref="AJ767:AJ770"/>
    <mergeCell ref="AJ753:AJ756"/>
    <mergeCell ref="AP753:AP756"/>
    <mergeCell ref="AK767:AK770"/>
    <mergeCell ref="AO767:AO770"/>
    <mergeCell ref="AP767:AP770"/>
    <mergeCell ref="AQ767:AQ770"/>
    <mergeCell ref="AQ753:AQ756"/>
    <mergeCell ref="AJ743:AJ746"/>
    <mergeCell ref="AK743:AK746"/>
    <mergeCell ref="AO743:AO746"/>
    <mergeCell ref="AP743:AP746"/>
    <mergeCell ref="AQ743:AQ746"/>
    <mergeCell ref="AO753:AO756"/>
    <mergeCell ref="Z765:AA765"/>
    <mergeCell ref="AF765:AG765"/>
    <mergeCell ref="C753:C756"/>
    <mergeCell ref="I753:I756"/>
    <mergeCell ref="J753:J756"/>
    <mergeCell ref="K753:K756"/>
    <mergeCell ref="H753:H754"/>
    <mergeCell ref="K757:K760"/>
    <mergeCell ref="L751:M751"/>
    <mergeCell ref="N751:O751"/>
    <mergeCell ref="P751:Q751"/>
    <mergeCell ref="R751:S751"/>
    <mergeCell ref="V765:W765"/>
    <mergeCell ref="X765:Y765"/>
    <mergeCell ref="T751:U751"/>
    <mergeCell ref="AB765:AC765"/>
    <mergeCell ref="P765:Q765"/>
    <mergeCell ref="R765:S765"/>
    <mergeCell ref="T765:U765"/>
    <mergeCell ref="C757:C760"/>
    <mergeCell ref="I757:I760"/>
    <mergeCell ref="J757:J760"/>
    <mergeCell ref="C761:C764"/>
    <mergeCell ref="AD751:AE751"/>
    <mergeCell ref="K761:K764"/>
    <mergeCell ref="C729:C732"/>
    <mergeCell ref="I729:I732"/>
    <mergeCell ref="K733:K736"/>
    <mergeCell ref="AJ747:AJ750"/>
    <mergeCell ref="AK747:AK750"/>
    <mergeCell ref="AO747:AO750"/>
    <mergeCell ref="C743:C746"/>
    <mergeCell ref="H749:H750"/>
    <mergeCell ref="I743:I746"/>
    <mergeCell ref="J743:J746"/>
    <mergeCell ref="C747:C750"/>
    <mergeCell ref="I747:I750"/>
    <mergeCell ref="J747:J750"/>
    <mergeCell ref="K747:K750"/>
    <mergeCell ref="L737:M737"/>
    <mergeCell ref="N737:O737"/>
    <mergeCell ref="K743:K746"/>
    <mergeCell ref="H733:H734"/>
    <mergeCell ref="H735:H736"/>
    <mergeCell ref="H739:H740"/>
    <mergeCell ref="H743:H744"/>
    <mergeCell ref="H741:H742"/>
    <mergeCell ref="C733:C736"/>
    <mergeCell ref="I733:I736"/>
    <mergeCell ref="H745:H746"/>
    <mergeCell ref="H747:H748"/>
    <mergeCell ref="C739:C742"/>
    <mergeCell ref="I739:I742"/>
    <mergeCell ref="H729:H730"/>
    <mergeCell ref="H731:H732"/>
    <mergeCell ref="E738:G738"/>
    <mergeCell ref="P737:Q737"/>
    <mergeCell ref="R737:S737"/>
    <mergeCell ref="T737:U737"/>
    <mergeCell ref="J739:J742"/>
    <mergeCell ref="K739:K742"/>
    <mergeCell ref="AJ739:AJ742"/>
    <mergeCell ref="AK739:AK742"/>
    <mergeCell ref="AO739:AO742"/>
    <mergeCell ref="AP739:AP742"/>
    <mergeCell ref="AQ719:AQ722"/>
    <mergeCell ref="AJ729:AJ732"/>
    <mergeCell ref="AK729:AK732"/>
    <mergeCell ref="AO729:AO732"/>
    <mergeCell ref="AP729:AP732"/>
    <mergeCell ref="AF737:AG737"/>
    <mergeCell ref="V723:W723"/>
    <mergeCell ref="X723:Y723"/>
    <mergeCell ref="J733:J736"/>
    <mergeCell ref="J729:J732"/>
    <mergeCell ref="K729:K732"/>
    <mergeCell ref="AS719:AS722"/>
    <mergeCell ref="AT719:AT722"/>
    <mergeCell ref="AO711:AO714"/>
    <mergeCell ref="C711:C714"/>
    <mergeCell ref="I711:I714"/>
    <mergeCell ref="AS715:AS718"/>
    <mergeCell ref="AT715:AT718"/>
    <mergeCell ref="AU715:AU718"/>
    <mergeCell ref="AJ711:AJ714"/>
    <mergeCell ref="AK711:AK714"/>
    <mergeCell ref="K719:K722"/>
    <mergeCell ref="AJ719:AJ722"/>
    <mergeCell ref="AK719:AK722"/>
    <mergeCell ref="AO719:AO722"/>
    <mergeCell ref="AP719:AP722"/>
    <mergeCell ref="C715:C718"/>
    <mergeCell ref="I715:I718"/>
    <mergeCell ref="J715:J718"/>
    <mergeCell ref="K715:K718"/>
    <mergeCell ref="AJ715:AJ718"/>
    <mergeCell ref="AK715:AK718"/>
    <mergeCell ref="AP711:AP714"/>
    <mergeCell ref="AQ711:AQ714"/>
    <mergeCell ref="AR711:AR714"/>
    <mergeCell ref="AS711:AS714"/>
    <mergeCell ref="AT711:AT714"/>
    <mergeCell ref="H717:H718"/>
    <mergeCell ref="AO715:AO718"/>
    <mergeCell ref="AP715:AP718"/>
    <mergeCell ref="AQ715:AQ718"/>
    <mergeCell ref="AR715:AR718"/>
    <mergeCell ref="K711:K714"/>
    <mergeCell ref="AP705:AP708"/>
    <mergeCell ref="C719:C722"/>
    <mergeCell ref="I719:I722"/>
    <mergeCell ref="J719:J722"/>
    <mergeCell ref="H721:H722"/>
    <mergeCell ref="H725:H726"/>
    <mergeCell ref="C705:C708"/>
    <mergeCell ref="I705:I708"/>
    <mergeCell ref="J705:J708"/>
    <mergeCell ref="K705:K708"/>
    <mergeCell ref="AJ705:AJ708"/>
    <mergeCell ref="AK705:AK708"/>
    <mergeCell ref="H707:H708"/>
    <mergeCell ref="H705:H706"/>
    <mergeCell ref="L709:M709"/>
    <mergeCell ref="N709:O709"/>
    <mergeCell ref="P709:Q709"/>
    <mergeCell ref="R709:S709"/>
    <mergeCell ref="AP725:AP728"/>
    <mergeCell ref="L723:M723"/>
    <mergeCell ref="AO705:AO708"/>
    <mergeCell ref="AD723:AE723"/>
    <mergeCell ref="H711:H712"/>
    <mergeCell ref="H713:H714"/>
    <mergeCell ref="H727:H728"/>
    <mergeCell ref="H719:H720"/>
    <mergeCell ref="N723:O723"/>
    <mergeCell ref="P723:Q723"/>
    <mergeCell ref="R723:S723"/>
    <mergeCell ref="T723:U723"/>
    <mergeCell ref="E724:G724"/>
    <mergeCell ref="AP677:AP680"/>
    <mergeCell ref="AR697:AR700"/>
    <mergeCell ref="AP701:AP704"/>
    <mergeCell ref="AQ701:AQ704"/>
    <mergeCell ref="AR701:AR704"/>
    <mergeCell ref="AS701:AS704"/>
    <mergeCell ref="AT701:AT704"/>
    <mergeCell ref="V709:W709"/>
    <mergeCell ref="X709:Y709"/>
    <mergeCell ref="Z709:AA709"/>
    <mergeCell ref="AF709:AG709"/>
    <mergeCell ref="AR705:AR708"/>
    <mergeCell ref="AO701:AO704"/>
    <mergeCell ref="AQ697:AQ700"/>
    <mergeCell ref="AS705:AS708"/>
    <mergeCell ref="AT705:AT708"/>
    <mergeCell ref="C687:C690"/>
    <mergeCell ref="I687:I690"/>
    <mergeCell ref="J687:J690"/>
    <mergeCell ref="K687:K690"/>
    <mergeCell ref="AJ687:AJ690"/>
    <mergeCell ref="AK687:AK690"/>
    <mergeCell ref="AO687:AO690"/>
    <mergeCell ref="AD709:AE709"/>
    <mergeCell ref="AJ697:AJ700"/>
    <mergeCell ref="AK697:AK700"/>
    <mergeCell ref="AD695:AE695"/>
    <mergeCell ref="AB695:AC695"/>
    <mergeCell ref="AR691:AR694"/>
    <mergeCell ref="AS691:AS694"/>
    <mergeCell ref="AT691:AT694"/>
    <mergeCell ref="T681:U681"/>
    <mergeCell ref="C673:C676"/>
    <mergeCell ref="X667:Y667"/>
    <mergeCell ref="AB667:AC667"/>
    <mergeCell ref="H665:H666"/>
    <mergeCell ref="Z667:AA667"/>
    <mergeCell ref="AF667:AG667"/>
    <mergeCell ref="AJ673:AJ676"/>
    <mergeCell ref="I673:I676"/>
    <mergeCell ref="J673:J676"/>
    <mergeCell ref="J677:J680"/>
    <mergeCell ref="K677:K680"/>
    <mergeCell ref="AJ677:AJ680"/>
    <mergeCell ref="AK677:AK680"/>
    <mergeCell ref="C677:C680"/>
    <mergeCell ref="C669:C672"/>
    <mergeCell ref="I669:I672"/>
    <mergeCell ref="J669:J672"/>
    <mergeCell ref="K669:K672"/>
    <mergeCell ref="AJ669:AJ672"/>
    <mergeCell ref="AK669:AK672"/>
    <mergeCell ref="R667:S667"/>
    <mergeCell ref="T667:U667"/>
    <mergeCell ref="N667:O667"/>
    <mergeCell ref="P667:Q667"/>
    <mergeCell ref="K673:K676"/>
    <mergeCell ref="L667:M667"/>
    <mergeCell ref="K663:K666"/>
    <mergeCell ref="AJ663:AJ666"/>
    <mergeCell ref="AK663:AK666"/>
    <mergeCell ref="AR655:AR658"/>
    <mergeCell ref="AS655:AS658"/>
    <mergeCell ref="AJ659:AJ662"/>
    <mergeCell ref="AK659:AK662"/>
    <mergeCell ref="AO669:AO672"/>
    <mergeCell ref="AP669:AP672"/>
    <mergeCell ref="AQ669:AQ672"/>
    <mergeCell ref="AO663:AO666"/>
    <mergeCell ref="AP663:AP666"/>
    <mergeCell ref="AK673:AK676"/>
    <mergeCell ref="AO673:AO676"/>
    <mergeCell ref="AO659:AO662"/>
    <mergeCell ref="AP659:AP662"/>
    <mergeCell ref="AQ659:AQ662"/>
    <mergeCell ref="AR659:AR662"/>
    <mergeCell ref="AQ663:AQ666"/>
    <mergeCell ref="AP673:AP676"/>
    <mergeCell ref="AO655:AO658"/>
    <mergeCell ref="AP655:AP658"/>
    <mergeCell ref="AQ655:AQ658"/>
    <mergeCell ref="AQ673:AQ676"/>
    <mergeCell ref="AR673:AR676"/>
    <mergeCell ref="AP635:AP638"/>
    <mergeCell ref="AQ635:AQ638"/>
    <mergeCell ref="AS635:AS638"/>
    <mergeCell ref="AT635:AT638"/>
    <mergeCell ref="AU635:AU638"/>
    <mergeCell ref="AU659:AU662"/>
    <mergeCell ref="AS659:AS662"/>
    <mergeCell ref="AT659:AT662"/>
    <mergeCell ref="AP645:AP648"/>
    <mergeCell ref="AQ645:AQ648"/>
    <mergeCell ref="V667:W667"/>
    <mergeCell ref="H669:H670"/>
    <mergeCell ref="H671:H672"/>
    <mergeCell ref="H673:H674"/>
    <mergeCell ref="H675:H676"/>
    <mergeCell ref="AS641:AS644"/>
    <mergeCell ref="AU649:AU652"/>
    <mergeCell ref="AO649:AO652"/>
    <mergeCell ref="AP649:AP652"/>
    <mergeCell ref="AQ649:AQ652"/>
    <mergeCell ref="AR649:AR652"/>
    <mergeCell ref="AT663:AT666"/>
    <mergeCell ref="AU663:AU666"/>
    <mergeCell ref="AT673:AT676"/>
    <mergeCell ref="AS649:AS652"/>
    <mergeCell ref="AT649:AT652"/>
    <mergeCell ref="V653:W653"/>
    <mergeCell ref="X653:Y653"/>
    <mergeCell ref="Z653:AA653"/>
    <mergeCell ref="AF653:AG653"/>
    <mergeCell ref="AJ649:AJ652"/>
    <mergeCell ref="AK649:AK652"/>
    <mergeCell ref="AU627:AU630"/>
    <mergeCell ref="H661:H662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T627:AT630"/>
    <mergeCell ref="AJ613:AJ616"/>
    <mergeCell ref="AJ627:AJ630"/>
    <mergeCell ref="AK627:AK630"/>
    <mergeCell ref="AO627:AO630"/>
    <mergeCell ref="AP627:AP630"/>
    <mergeCell ref="AQ627:AQ630"/>
    <mergeCell ref="H643:H644"/>
    <mergeCell ref="H645:H646"/>
    <mergeCell ref="H647:H648"/>
    <mergeCell ref="L653:M653"/>
    <mergeCell ref="N653:O653"/>
    <mergeCell ref="P653:Q653"/>
    <mergeCell ref="R653:S653"/>
    <mergeCell ref="T653:U653"/>
    <mergeCell ref="J659:J662"/>
    <mergeCell ref="X639:Y639"/>
    <mergeCell ref="Z639:AA639"/>
    <mergeCell ref="AR635:AR638"/>
    <mergeCell ref="H621:H622"/>
    <mergeCell ref="H623:H624"/>
    <mergeCell ref="H659:H660"/>
    <mergeCell ref="C631:C634"/>
    <mergeCell ref="I631:I634"/>
    <mergeCell ref="AJ617:AJ620"/>
    <mergeCell ref="AK617:AK620"/>
    <mergeCell ref="AO617:AO620"/>
    <mergeCell ref="AR627:AR630"/>
    <mergeCell ref="AS617:AS620"/>
    <mergeCell ref="AT617:AT620"/>
    <mergeCell ref="AU617:AU620"/>
    <mergeCell ref="H617:H618"/>
    <mergeCell ref="H619:H620"/>
    <mergeCell ref="AU621:AU624"/>
    <mergeCell ref="I621:I624"/>
    <mergeCell ref="AT607:AT610"/>
    <mergeCell ref="AU607:AU610"/>
    <mergeCell ref="R639:S639"/>
    <mergeCell ref="T639:U639"/>
    <mergeCell ref="AT621:AT624"/>
    <mergeCell ref="AP621:AP624"/>
    <mergeCell ref="AQ621:AQ624"/>
    <mergeCell ref="C617:C620"/>
    <mergeCell ref="I617:I620"/>
    <mergeCell ref="J617:J620"/>
    <mergeCell ref="K617:K620"/>
    <mergeCell ref="J621:J624"/>
    <mergeCell ref="AR621:AR624"/>
    <mergeCell ref="AQ617:AQ620"/>
    <mergeCell ref="AR617:AR620"/>
    <mergeCell ref="C621:C624"/>
    <mergeCell ref="C635:C638"/>
    <mergeCell ref="I635:I638"/>
    <mergeCell ref="V639:W639"/>
    <mergeCell ref="C641:C644"/>
    <mergeCell ref="I641:I644"/>
    <mergeCell ref="J641:J644"/>
    <mergeCell ref="K641:K644"/>
    <mergeCell ref="AJ641:AJ644"/>
    <mergeCell ref="AP617:AP620"/>
    <mergeCell ref="AP603:AP606"/>
    <mergeCell ref="AQ603:AQ606"/>
    <mergeCell ref="AR603:AR606"/>
    <mergeCell ref="AU603:AU606"/>
    <mergeCell ref="C607:C610"/>
    <mergeCell ref="I607:I610"/>
    <mergeCell ref="J607:J610"/>
    <mergeCell ref="K607:K610"/>
    <mergeCell ref="AJ607:AJ610"/>
    <mergeCell ref="AK607:AK610"/>
    <mergeCell ref="K627:K630"/>
    <mergeCell ref="AR613:AR616"/>
    <mergeCell ref="AS613:AS616"/>
    <mergeCell ref="C603:C606"/>
    <mergeCell ref="I603:I606"/>
    <mergeCell ref="J603:J606"/>
    <mergeCell ref="K603:K606"/>
    <mergeCell ref="AJ603:AJ606"/>
    <mergeCell ref="AK603:AK606"/>
    <mergeCell ref="AO603:AO606"/>
    <mergeCell ref="AT613:AT616"/>
    <mergeCell ref="AU613:AU616"/>
    <mergeCell ref="AK613:AK616"/>
    <mergeCell ref="AO613:AO616"/>
    <mergeCell ref="AO607:AO610"/>
    <mergeCell ref="AS621:AS624"/>
    <mergeCell ref="J599:J602"/>
    <mergeCell ref="K599:K602"/>
    <mergeCell ref="C593:C596"/>
    <mergeCell ref="I593:I596"/>
    <mergeCell ref="J593:J596"/>
    <mergeCell ref="K593:K596"/>
    <mergeCell ref="H593:H594"/>
    <mergeCell ref="H595:H596"/>
    <mergeCell ref="T583:U583"/>
    <mergeCell ref="AR585:AR588"/>
    <mergeCell ref="AS585:AS588"/>
    <mergeCell ref="AT585:AT588"/>
    <mergeCell ref="AU585:AU588"/>
    <mergeCell ref="V583:W583"/>
    <mergeCell ref="X583:Y583"/>
    <mergeCell ref="Z583:AA583"/>
    <mergeCell ref="AJ599:AJ602"/>
    <mergeCell ref="AK599:AK602"/>
    <mergeCell ref="AO599:AO602"/>
    <mergeCell ref="AP599:AP602"/>
    <mergeCell ref="AQ599:AQ602"/>
    <mergeCell ref="AR599:AR602"/>
    <mergeCell ref="AS599:AS602"/>
    <mergeCell ref="AT599:AT602"/>
    <mergeCell ref="AU599:AU602"/>
    <mergeCell ref="J589:J592"/>
    <mergeCell ref="K589:K592"/>
    <mergeCell ref="L597:M597"/>
    <mergeCell ref="N597:O597"/>
    <mergeCell ref="P597:Q597"/>
    <mergeCell ref="R597:S597"/>
    <mergeCell ref="AU593:AU596"/>
    <mergeCell ref="AS579:AS582"/>
    <mergeCell ref="AT579:AT582"/>
    <mergeCell ref="AU579:AU582"/>
    <mergeCell ref="I585:I588"/>
    <mergeCell ref="J585:J588"/>
    <mergeCell ref="K585:K588"/>
    <mergeCell ref="AJ585:AJ588"/>
    <mergeCell ref="AK585:AK588"/>
    <mergeCell ref="AU575:AU578"/>
    <mergeCell ref="AJ571:AJ574"/>
    <mergeCell ref="AK571:AK574"/>
    <mergeCell ref="AO571:AO574"/>
    <mergeCell ref="C571:C574"/>
    <mergeCell ref="I571:I574"/>
    <mergeCell ref="J571:J574"/>
    <mergeCell ref="K571:K574"/>
    <mergeCell ref="AP571:AP574"/>
    <mergeCell ref="AQ571:AQ574"/>
    <mergeCell ref="AO575:AO578"/>
    <mergeCell ref="AP575:AP578"/>
    <mergeCell ref="AQ575:AQ578"/>
    <mergeCell ref="AR575:AR578"/>
    <mergeCell ref="AS575:AS578"/>
    <mergeCell ref="AT575:AT578"/>
    <mergeCell ref="C575:C578"/>
    <mergeCell ref="I575:I578"/>
    <mergeCell ref="J575:J578"/>
    <mergeCell ref="K575:K578"/>
    <mergeCell ref="AJ575:AJ578"/>
    <mergeCell ref="AK575:AK578"/>
    <mergeCell ref="AR579:AR582"/>
    <mergeCell ref="H571:H572"/>
    <mergeCell ref="AK547:AK550"/>
    <mergeCell ref="AO547:AO550"/>
    <mergeCell ref="AP547:AP550"/>
    <mergeCell ref="AQ547:AQ550"/>
    <mergeCell ref="C547:C550"/>
    <mergeCell ref="K557:K560"/>
    <mergeCell ref="H551:H552"/>
    <mergeCell ref="H553:H554"/>
    <mergeCell ref="I547:I550"/>
    <mergeCell ref="J547:J550"/>
    <mergeCell ref="K547:K550"/>
    <mergeCell ref="AJ547:AJ550"/>
    <mergeCell ref="AT537:AT540"/>
    <mergeCell ref="C551:C554"/>
    <mergeCell ref="I551:I554"/>
    <mergeCell ref="J551:J554"/>
    <mergeCell ref="K551:K554"/>
    <mergeCell ref="AJ551:AJ554"/>
    <mergeCell ref="AK551:AK554"/>
    <mergeCell ref="AO551:AO554"/>
    <mergeCell ref="AP551:AP554"/>
    <mergeCell ref="AQ551:AQ554"/>
    <mergeCell ref="AO543:AO546"/>
    <mergeCell ref="AP543:AP546"/>
    <mergeCell ref="AQ543:AQ546"/>
    <mergeCell ref="H545:H546"/>
    <mergeCell ref="H543:H544"/>
    <mergeCell ref="C537:C540"/>
    <mergeCell ref="I537:I540"/>
    <mergeCell ref="J537:J540"/>
    <mergeCell ref="Z541:AA541"/>
    <mergeCell ref="AF541:AG541"/>
    <mergeCell ref="C543:C546"/>
    <mergeCell ref="I543:I546"/>
    <mergeCell ref="J543:J546"/>
    <mergeCell ref="K543:K546"/>
    <mergeCell ref="K537:K540"/>
    <mergeCell ref="H537:H538"/>
    <mergeCell ref="H539:H540"/>
    <mergeCell ref="AR543:AR546"/>
    <mergeCell ref="AS543:AS546"/>
    <mergeCell ref="AT543:AT546"/>
    <mergeCell ref="R541:S541"/>
    <mergeCell ref="T541:U541"/>
    <mergeCell ref="V541:W541"/>
    <mergeCell ref="X541:Y541"/>
    <mergeCell ref="AO533:AO536"/>
    <mergeCell ref="AP533:AP536"/>
    <mergeCell ref="AQ533:AQ536"/>
    <mergeCell ref="AR533:AR536"/>
    <mergeCell ref="AS533:AS536"/>
    <mergeCell ref="AT533:AT536"/>
    <mergeCell ref="C533:C536"/>
    <mergeCell ref="I533:I536"/>
    <mergeCell ref="J533:J536"/>
    <mergeCell ref="K533:K536"/>
    <mergeCell ref="AJ533:AJ536"/>
    <mergeCell ref="AK533:AK536"/>
    <mergeCell ref="H533:H534"/>
    <mergeCell ref="AQ537:AQ540"/>
    <mergeCell ref="AR537:AR540"/>
    <mergeCell ref="AS537:AS540"/>
    <mergeCell ref="AS529:AS532"/>
    <mergeCell ref="C523:C526"/>
    <mergeCell ref="I523:I526"/>
    <mergeCell ref="J523:J526"/>
    <mergeCell ref="K523:K526"/>
    <mergeCell ref="H529:H530"/>
    <mergeCell ref="C529:C532"/>
    <mergeCell ref="I529:I532"/>
    <mergeCell ref="J529:J532"/>
    <mergeCell ref="K529:K532"/>
    <mergeCell ref="AJ529:AJ532"/>
    <mergeCell ref="AK529:AK532"/>
    <mergeCell ref="H531:H532"/>
    <mergeCell ref="L527:M527"/>
    <mergeCell ref="N527:O527"/>
    <mergeCell ref="P527:Q527"/>
    <mergeCell ref="R527:S527"/>
    <mergeCell ref="T527:U527"/>
    <mergeCell ref="AS523:AS526"/>
    <mergeCell ref="AU519:AU522"/>
    <mergeCell ref="C509:C512"/>
    <mergeCell ref="K505:K508"/>
    <mergeCell ref="AJ505:AJ508"/>
    <mergeCell ref="AK505:AK508"/>
    <mergeCell ref="C519:C522"/>
    <mergeCell ref="I519:I522"/>
    <mergeCell ref="J519:J522"/>
    <mergeCell ref="K519:K522"/>
    <mergeCell ref="AJ519:AJ522"/>
    <mergeCell ref="AK519:AK522"/>
    <mergeCell ref="K509:K512"/>
    <mergeCell ref="AJ509:AJ512"/>
    <mergeCell ref="AK509:AK512"/>
    <mergeCell ref="H505:H506"/>
    <mergeCell ref="H507:H508"/>
    <mergeCell ref="AP505:AP508"/>
    <mergeCell ref="AT509:AT512"/>
    <mergeCell ref="AU509:AU512"/>
    <mergeCell ref="C515:C518"/>
    <mergeCell ref="I515:I518"/>
    <mergeCell ref="J515:J518"/>
    <mergeCell ref="K515:K518"/>
    <mergeCell ref="H515:H516"/>
    <mergeCell ref="H517:H518"/>
    <mergeCell ref="I509:I512"/>
    <mergeCell ref="J509:J512"/>
    <mergeCell ref="AK495:AK498"/>
    <mergeCell ref="K487:K490"/>
    <mergeCell ref="AT495:AT498"/>
    <mergeCell ref="C505:C508"/>
    <mergeCell ref="I505:I508"/>
    <mergeCell ref="J505:J508"/>
    <mergeCell ref="C501:C504"/>
    <mergeCell ref="I501:I504"/>
    <mergeCell ref="J501:J504"/>
    <mergeCell ref="K501:K504"/>
    <mergeCell ref="AP501:AP504"/>
    <mergeCell ref="AQ501:AQ504"/>
    <mergeCell ref="L499:M499"/>
    <mergeCell ref="N499:O499"/>
    <mergeCell ref="P499:Q499"/>
    <mergeCell ref="R499:S499"/>
    <mergeCell ref="T499:U499"/>
    <mergeCell ref="AO505:AO508"/>
    <mergeCell ref="V499:W499"/>
    <mergeCell ref="X499:Y499"/>
    <mergeCell ref="Z499:AA499"/>
    <mergeCell ref="AF499:AG499"/>
    <mergeCell ref="AU495:AU498"/>
    <mergeCell ref="C487:C490"/>
    <mergeCell ref="I487:I490"/>
    <mergeCell ref="J487:J490"/>
    <mergeCell ref="H495:H496"/>
    <mergeCell ref="H497:H498"/>
    <mergeCell ref="AJ487:AJ490"/>
    <mergeCell ref="AK487:AK490"/>
    <mergeCell ref="C495:C498"/>
    <mergeCell ref="AO487:AO490"/>
    <mergeCell ref="AO495:AO498"/>
    <mergeCell ref="AP495:AP498"/>
    <mergeCell ref="AQ495:AQ498"/>
    <mergeCell ref="AR495:AR498"/>
    <mergeCell ref="AS495:AS498"/>
    <mergeCell ref="AR487:AR490"/>
    <mergeCell ref="AS487:AS490"/>
    <mergeCell ref="AT487:AT490"/>
    <mergeCell ref="AU487:AU490"/>
    <mergeCell ref="AR491:AR494"/>
    <mergeCell ref="AS491:AS494"/>
    <mergeCell ref="AT491:AT494"/>
    <mergeCell ref="AU491:AU494"/>
    <mergeCell ref="AQ491:AQ494"/>
    <mergeCell ref="AP487:AP490"/>
    <mergeCell ref="AQ487:AQ490"/>
    <mergeCell ref="C491:C494"/>
    <mergeCell ref="I491:I494"/>
    <mergeCell ref="I495:I498"/>
    <mergeCell ref="J495:J498"/>
    <mergeCell ref="K495:K498"/>
    <mergeCell ref="AJ495:AJ498"/>
    <mergeCell ref="J491:J494"/>
    <mergeCell ref="K491:K494"/>
    <mergeCell ref="AJ491:AJ494"/>
    <mergeCell ref="AK491:AK494"/>
    <mergeCell ref="AO491:AO494"/>
    <mergeCell ref="AP491:AP494"/>
    <mergeCell ref="AO459:AO462"/>
    <mergeCell ref="AP459:AP462"/>
    <mergeCell ref="AQ459:AQ462"/>
    <mergeCell ref="L471:M471"/>
    <mergeCell ref="N471:O471"/>
    <mergeCell ref="P471:Q471"/>
    <mergeCell ref="R471:S471"/>
    <mergeCell ref="T471:U471"/>
    <mergeCell ref="AP467:AP470"/>
    <mergeCell ref="AQ467:AQ470"/>
    <mergeCell ref="L485:M485"/>
    <mergeCell ref="N485:O485"/>
    <mergeCell ref="P485:Q485"/>
    <mergeCell ref="R485:S485"/>
    <mergeCell ref="T485:U485"/>
    <mergeCell ref="AO477:AO480"/>
    <mergeCell ref="AJ481:AJ484"/>
    <mergeCell ref="AJ477:AJ480"/>
    <mergeCell ref="AK477:AK480"/>
    <mergeCell ref="K467:K470"/>
    <mergeCell ref="C459:C462"/>
    <mergeCell ref="I459:I462"/>
    <mergeCell ref="J459:J462"/>
    <mergeCell ref="K459:K462"/>
    <mergeCell ref="AJ459:AJ462"/>
    <mergeCell ref="AK459:AK462"/>
    <mergeCell ref="AJ463:AJ466"/>
    <mergeCell ref="AK463:AK466"/>
    <mergeCell ref="AO463:AO466"/>
    <mergeCell ref="AP463:AP466"/>
    <mergeCell ref="AQ463:AQ466"/>
    <mergeCell ref="AS463:AS466"/>
    <mergeCell ref="I477:I480"/>
    <mergeCell ref="J477:J480"/>
    <mergeCell ref="I481:I484"/>
    <mergeCell ref="J481:J484"/>
    <mergeCell ref="AJ473:AJ476"/>
    <mergeCell ref="AK473:AK476"/>
    <mergeCell ref="AO473:AO476"/>
    <mergeCell ref="AP473:AP476"/>
    <mergeCell ref="K477:K480"/>
    <mergeCell ref="AR467:AR470"/>
    <mergeCell ref="AS467:AS470"/>
    <mergeCell ref="AT467:AT470"/>
    <mergeCell ref="AT459:AT462"/>
    <mergeCell ref="C463:C466"/>
    <mergeCell ref="I463:I466"/>
    <mergeCell ref="J463:J466"/>
    <mergeCell ref="K463:K466"/>
    <mergeCell ref="C431:C434"/>
    <mergeCell ref="I431:I434"/>
    <mergeCell ref="J431:J434"/>
    <mergeCell ref="K431:K434"/>
    <mergeCell ref="AJ431:AJ434"/>
    <mergeCell ref="AK431:AK434"/>
    <mergeCell ref="I449:I452"/>
    <mergeCell ref="J449:J452"/>
    <mergeCell ref="H445:H446"/>
    <mergeCell ref="H447:H448"/>
    <mergeCell ref="K445:K448"/>
    <mergeCell ref="AJ445:AJ448"/>
    <mergeCell ref="L457:M457"/>
    <mergeCell ref="N457:O457"/>
    <mergeCell ref="P457:Q457"/>
    <mergeCell ref="R457:S457"/>
    <mergeCell ref="T457:U457"/>
    <mergeCell ref="AQ439:AQ442"/>
    <mergeCell ref="AK445:AK448"/>
    <mergeCell ref="AO445:AO448"/>
    <mergeCell ref="AP449:AP452"/>
    <mergeCell ref="AQ449:AQ452"/>
    <mergeCell ref="AT463:AT466"/>
    <mergeCell ref="H467:H468"/>
    <mergeCell ref="AT439:AT442"/>
    <mergeCell ref="AU439:AU442"/>
    <mergeCell ref="AT435:AT438"/>
    <mergeCell ref="AQ435:AQ438"/>
    <mergeCell ref="AR435:AR438"/>
    <mergeCell ref="AS435:AS438"/>
    <mergeCell ref="AT431:AT434"/>
    <mergeCell ref="AU431:AU434"/>
    <mergeCell ref="AD429:AE429"/>
    <mergeCell ref="AB429:AC429"/>
    <mergeCell ref="I435:I438"/>
    <mergeCell ref="J435:J438"/>
    <mergeCell ref="K435:K438"/>
    <mergeCell ref="AJ435:AJ438"/>
    <mergeCell ref="AK435:AK438"/>
    <mergeCell ref="AU435:AU438"/>
    <mergeCell ref="C449:C452"/>
    <mergeCell ref="K439:K442"/>
    <mergeCell ref="C411:C414"/>
    <mergeCell ref="C407:C410"/>
    <mergeCell ref="T401:U401"/>
    <mergeCell ref="AK403:AK406"/>
    <mergeCell ref="AO403:AO406"/>
    <mergeCell ref="L429:M429"/>
    <mergeCell ref="AU421:AU424"/>
    <mergeCell ref="H421:H422"/>
    <mergeCell ref="AK417:AK420"/>
    <mergeCell ref="AT411:AT414"/>
    <mergeCell ref="E416:G416"/>
    <mergeCell ref="AU411:AU414"/>
    <mergeCell ref="AO421:AO424"/>
    <mergeCell ref="AP421:AP424"/>
    <mergeCell ref="AQ421:AQ424"/>
    <mergeCell ref="AR421:AR424"/>
    <mergeCell ref="AS421:AS424"/>
    <mergeCell ref="AT421:AT424"/>
    <mergeCell ref="AR417:AR420"/>
    <mergeCell ref="AS417:AS420"/>
    <mergeCell ref="AT417:AT420"/>
    <mergeCell ref="AU417:AU420"/>
    <mergeCell ref="V429:W429"/>
    <mergeCell ref="X429:Y429"/>
    <mergeCell ref="Z429:AA429"/>
    <mergeCell ref="AF429:AG429"/>
    <mergeCell ref="AP425:AP428"/>
    <mergeCell ref="AQ425:AQ428"/>
    <mergeCell ref="H425:H426"/>
    <mergeCell ref="H427:H428"/>
    <mergeCell ref="J425:J428"/>
    <mergeCell ref="K425:K428"/>
    <mergeCell ref="I379:I382"/>
    <mergeCell ref="J379:J382"/>
    <mergeCell ref="K379:K382"/>
    <mergeCell ref="AJ379:AJ382"/>
    <mergeCell ref="AK379:AK382"/>
    <mergeCell ref="K421:K424"/>
    <mergeCell ref="AJ421:AJ424"/>
    <mergeCell ref="AK421:AK424"/>
    <mergeCell ref="AJ411:AJ414"/>
    <mergeCell ref="AK411:AK414"/>
    <mergeCell ref="AO411:AO414"/>
    <mergeCell ref="AP417:AP420"/>
    <mergeCell ref="AQ417:AQ420"/>
    <mergeCell ref="AQ411:AQ414"/>
    <mergeCell ref="AD415:AE415"/>
    <mergeCell ref="AB401:AC401"/>
    <mergeCell ref="AB415:AC415"/>
    <mergeCell ref="I411:I414"/>
    <mergeCell ref="J411:J414"/>
    <mergeCell ref="K411:K414"/>
    <mergeCell ref="T415:U415"/>
    <mergeCell ref="N387:O387"/>
    <mergeCell ref="K383:K386"/>
    <mergeCell ref="AQ393:AQ396"/>
    <mergeCell ref="J407:J410"/>
    <mergeCell ref="L415:M415"/>
    <mergeCell ref="N415:O415"/>
    <mergeCell ref="P415:Q415"/>
    <mergeCell ref="K417:K420"/>
    <mergeCell ref="AS393:AS396"/>
    <mergeCell ref="AT393:AT396"/>
    <mergeCell ref="P387:Q387"/>
    <mergeCell ref="C403:C406"/>
    <mergeCell ref="I403:I406"/>
    <mergeCell ref="J403:J406"/>
    <mergeCell ref="K403:K406"/>
    <mergeCell ref="AJ403:AJ406"/>
    <mergeCell ref="AJ393:AJ396"/>
    <mergeCell ref="AK393:AK396"/>
    <mergeCell ref="AO393:AO396"/>
    <mergeCell ref="AS411:AS414"/>
    <mergeCell ref="AU379:AU382"/>
    <mergeCell ref="E388:G388"/>
    <mergeCell ref="K407:K410"/>
    <mergeCell ref="AJ407:AJ410"/>
    <mergeCell ref="AK407:AK410"/>
    <mergeCell ref="T387:U387"/>
    <mergeCell ref="AU389:AU392"/>
    <mergeCell ref="AU393:AU396"/>
    <mergeCell ref="AT389:AT392"/>
    <mergeCell ref="AP393:AP396"/>
    <mergeCell ref="AO379:AO382"/>
    <mergeCell ref="AP379:AP382"/>
    <mergeCell ref="AQ379:AQ382"/>
    <mergeCell ref="AR379:AR382"/>
    <mergeCell ref="AS379:AS382"/>
    <mergeCell ref="AT379:AT382"/>
    <mergeCell ref="H411:H412"/>
    <mergeCell ref="H413:H414"/>
    <mergeCell ref="I407:I410"/>
    <mergeCell ref="AB387:AC387"/>
    <mergeCell ref="AR393:AR396"/>
    <mergeCell ref="K389:K392"/>
    <mergeCell ref="AD401:AE401"/>
    <mergeCell ref="C383:C386"/>
    <mergeCell ref="I383:I386"/>
    <mergeCell ref="I393:I396"/>
    <mergeCell ref="J393:J396"/>
    <mergeCell ref="C397:C400"/>
    <mergeCell ref="I397:I400"/>
    <mergeCell ref="H383:H384"/>
    <mergeCell ref="H385:H386"/>
    <mergeCell ref="H389:H390"/>
    <mergeCell ref="AQ403:AQ406"/>
    <mergeCell ref="AR403:AR406"/>
    <mergeCell ref="N401:O401"/>
    <mergeCell ref="P401:Q401"/>
    <mergeCell ref="R401:S401"/>
    <mergeCell ref="AQ383:AQ386"/>
    <mergeCell ref="AR383:AR386"/>
    <mergeCell ref="J397:J400"/>
    <mergeCell ref="J383:J386"/>
    <mergeCell ref="K393:K396"/>
    <mergeCell ref="R387:S387"/>
    <mergeCell ref="H393:H394"/>
    <mergeCell ref="H395:H396"/>
    <mergeCell ref="H397:H398"/>
    <mergeCell ref="H399:H400"/>
    <mergeCell ref="N373:O373"/>
    <mergeCell ref="P373:Q373"/>
    <mergeCell ref="R373:S373"/>
    <mergeCell ref="T373:U373"/>
    <mergeCell ref="AR365:AR368"/>
    <mergeCell ref="AO365:AO368"/>
    <mergeCell ref="AP365:AP368"/>
    <mergeCell ref="AQ365:AQ368"/>
    <mergeCell ref="AU369:AU372"/>
    <mergeCell ref="H365:H366"/>
    <mergeCell ref="H367:H368"/>
    <mergeCell ref="H369:H370"/>
    <mergeCell ref="H371:H372"/>
    <mergeCell ref="AS365:AS368"/>
    <mergeCell ref="AT365:AT368"/>
    <mergeCell ref="C365:C368"/>
    <mergeCell ref="I365:I368"/>
    <mergeCell ref="J365:J368"/>
    <mergeCell ref="K365:K368"/>
    <mergeCell ref="AJ365:AJ368"/>
    <mergeCell ref="AK365:AK368"/>
    <mergeCell ref="K369:K372"/>
    <mergeCell ref="AK369:AK372"/>
    <mergeCell ref="C379:C382"/>
    <mergeCell ref="AT355:AT358"/>
    <mergeCell ref="AU355:AU358"/>
    <mergeCell ref="AS361:AS364"/>
    <mergeCell ref="AB359:AC359"/>
    <mergeCell ref="C375:C378"/>
    <mergeCell ref="I375:I378"/>
    <mergeCell ref="J375:J378"/>
    <mergeCell ref="K375:K378"/>
    <mergeCell ref="AR375:AR378"/>
    <mergeCell ref="AS375:AS378"/>
    <mergeCell ref="AJ355:AJ358"/>
    <mergeCell ref="AK355:AK358"/>
    <mergeCell ref="AO355:AO358"/>
    <mergeCell ref="AP355:AP358"/>
    <mergeCell ref="AQ355:AQ358"/>
    <mergeCell ref="AR355:AR358"/>
    <mergeCell ref="C361:C364"/>
    <mergeCell ref="I361:I364"/>
    <mergeCell ref="J361:J364"/>
    <mergeCell ref="K361:K364"/>
    <mergeCell ref="AR361:AR364"/>
    <mergeCell ref="AP361:AP364"/>
    <mergeCell ref="AQ361:AQ364"/>
    <mergeCell ref="AS355:AS358"/>
    <mergeCell ref="AD373:AE373"/>
    <mergeCell ref="AB373:AC373"/>
    <mergeCell ref="AK361:AK364"/>
    <mergeCell ref="AO361:AO364"/>
    <mergeCell ref="AU365:AU368"/>
    <mergeCell ref="AJ369:AJ372"/>
    <mergeCell ref="L373:M373"/>
    <mergeCell ref="AT351:AT354"/>
    <mergeCell ref="AU351:AU354"/>
    <mergeCell ref="C355:C358"/>
    <mergeCell ref="I355:I358"/>
    <mergeCell ref="J355:J358"/>
    <mergeCell ref="K355:K358"/>
    <mergeCell ref="AS333:AS336"/>
    <mergeCell ref="AT333:AT336"/>
    <mergeCell ref="AR337:AR340"/>
    <mergeCell ref="AS337:AS340"/>
    <mergeCell ref="L359:M359"/>
    <mergeCell ref="N359:O359"/>
    <mergeCell ref="AJ351:AJ354"/>
    <mergeCell ref="AK351:AK354"/>
    <mergeCell ref="AO351:AO354"/>
    <mergeCell ref="AP351:AP354"/>
    <mergeCell ref="T359:U359"/>
    <mergeCell ref="V359:W359"/>
    <mergeCell ref="X359:Y359"/>
    <mergeCell ref="Z359:AA359"/>
    <mergeCell ref="AF359:AG359"/>
    <mergeCell ref="T345:U345"/>
    <mergeCell ref="R359:S359"/>
    <mergeCell ref="AJ347:AJ350"/>
    <mergeCell ref="AK347:AK350"/>
    <mergeCell ref="AO347:AO350"/>
    <mergeCell ref="Z345:AA345"/>
    <mergeCell ref="AR341:AR344"/>
    <mergeCell ref="AS341:AS344"/>
    <mergeCell ref="AR347:AR350"/>
    <mergeCell ref="AS347:AS350"/>
    <mergeCell ref="AT347:AT350"/>
    <mergeCell ref="AR323:AR326"/>
    <mergeCell ref="AS323:AS326"/>
    <mergeCell ref="AQ333:AQ336"/>
    <mergeCell ref="AJ337:AJ340"/>
    <mergeCell ref="AK337:AK340"/>
    <mergeCell ref="T331:U331"/>
    <mergeCell ref="H341:H342"/>
    <mergeCell ref="H343:H344"/>
    <mergeCell ref="L345:M345"/>
    <mergeCell ref="N345:O345"/>
    <mergeCell ref="P345:Q345"/>
    <mergeCell ref="R345:S345"/>
    <mergeCell ref="C337:C340"/>
    <mergeCell ref="I337:I340"/>
    <mergeCell ref="J337:J340"/>
    <mergeCell ref="K337:K340"/>
    <mergeCell ref="H335:H336"/>
    <mergeCell ref="H337:H338"/>
    <mergeCell ref="H339:H340"/>
    <mergeCell ref="H327:H328"/>
    <mergeCell ref="H329:H330"/>
    <mergeCell ref="H333:H334"/>
    <mergeCell ref="L331:M331"/>
    <mergeCell ref="N331:O331"/>
    <mergeCell ref="P331:Q331"/>
    <mergeCell ref="C333:C336"/>
    <mergeCell ref="AB345:AC345"/>
    <mergeCell ref="V345:W345"/>
    <mergeCell ref="X345:Y345"/>
    <mergeCell ref="C323:C326"/>
    <mergeCell ref="I323:I326"/>
    <mergeCell ref="C327:C330"/>
    <mergeCell ref="AP319:AP322"/>
    <mergeCell ref="AQ319:AQ322"/>
    <mergeCell ref="AP333:AP336"/>
    <mergeCell ref="K341:K344"/>
    <mergeCell ref="AJ341:AJ344"/>
    <mergeCell ref="AK341:AK344"/>
    <mergeCell ref="AO341:AO344"/>
    <mergeCell ref="AP341:AP344"/>
    <mergeCell ref="AQ341:AQ344"/>
    <mergeCell ref="R331:S331"/>
    <mergeCell ref="I319:I322"/>
    <mergeCell ref="J319:J322"/>
    <mergeCell ref="K319:K322"/>
    <mergeCell ref="AJ319:AJ322"/>
    <mergeCell ref="AK319:AK322"/>
    <mergeCell ref="AO319:AO322"/>
    <mergeCell ref="AQ313:AQ316"/>
    <mergeCell ref="K323:K326"/>
    <mergeCell ref="AJ323:AJ326"/>
    <mergeCell ref="AK323:AK326"/>
    <mergeCell ref="I333:I336"/>
    <mergeCell ref="J333:J336"/>
    <mergeCell ref="K333:K336"/>
    <mergeCell ref="AJ333:AJ336"/>
    <mergeCell ref="AK333:AK336"/>
    <mergeCell ref="AO333:AO336"/>
    <mergeCell ref="AP337:AP340"/>
    <mergeCell ref="AQ337:AQ340"/>
    <mergeCell ref="AN319:AN322"/>
    <mergeCell ref="AO323:AO326"/>
    <mergeCell ref="AP323:AP326"/>
    <mergeCell ref="AQ323:AQ326"/>
    <mergeCell ref="AU309:AU312"/>
    <mergeCell ref="L317:M317"/>
    <mergeCell ref="N317:O317"/>
    <mergeCell ref="P317:Q317"/>
    <mergeCell ref="R317:S317"/>
    <mergeCell ref="T317:U317"/>
    <mergeCell ref="AO313:AO316"/>
    <mergeCell ref="AB317:AC317"/>
    <mergeCell ref="C309:C312"/>
    <mergeCell ref="I309:I312"/>
    <mergeCell ref="J309:J312"/>
    <mergeCell ref="K309:K312"/>
    <mergeCell ref="AJ309:AJ312"/>
    <mergeCell ref="AK309:AK312"/>
    <mergeCell ref="AS313:AS316"/>
    <mergeCell ref="AT313:AT316"/>
    <mergeCell ref="AU313:AU316"/>
    <mergeCell ref="V303:W303"/>
    <mergeCell ref="X303:Y303"/>
    <mergeCell ref="H319:H320"/>
    <mergeCell ref="H321:H322"/>
    <mergeCell ref="H323:H324"/>
    <mergeCell ref="H325:H326"/>
    <mergeCell ref="AJ313:AJ316"/>
    <mergeCell ref="AK313:AK316"/>
    <mergeCell ref="K327:K330"/>
    <mergeCell ref="AJ327:AJ330"/>
    <mergeCell ref="AK327:AK330"/>
    <mergeCell ref="AO327:AO330"/>
    <mergeCell ref="AP327:AP330"/>
    <mergeCell ref="AQ327:AQ330"/>
    <mergeCell ref="AO305:AO308"/>
    <mergeCell ref="AP305:AP308"/>
    <mergeCell ref="AQ305:AQ308"/>
    <mergeCell ref="K313:K316"/>
    <mergeCell ref="AO309:AO312"/>
    <mergeCell ref="AP309:AP312"/>
    <mergeCell ref="AQ309:AQ312"/>
    <mergeCell ref="AP313:AP316"/>
    <mergeCell ref="V317:W317"/>
    <mergeCell ref="X317:Y317"/>
    <mergeCell ref="Z317:AA317"/>
    <mergeCell ref="AF317:AG317"/>
    <mergeCell ref="H313:H314"/>
    <mergeCell ref="H311:H312"/>
    <mergeCell ref="H315:H316"/>
    <mergeCell ref="AM305:AM308"/>
    <mergeCell ref="AN305:AN308"/>
    <mergeCell ref="AM319:AM322"/>
    <mergeCell ref="T303:U303"/>
    <mergeCell ref="R303:S303"/>
    <mergeCell ref="C285:C288"/>
    <mergeCell ref="C295:C298"/>
    <mergeCell ref="L303:M303"/>
    <mergeCell ref="N303:O303"/>
    <mergeCell ref="H301:H302"/>
    <mergeCell ref="H299:H300"/>
    <mergeCell ref="J285:J288"/>
    <mergeCell ref="L289:M289"/>
    <mergeCell ref="N289:O289"/>
    <mergeCell ref="P289:Q289"/>
    <mergeCell ref="R289:S289"/>
    <mergeCell ref="AK281:AK284"/>
    <mergeCell ref="AO281:AO284"/>
    <mergeCell ref="AP281:AP284"/>
    <mergeCell ref="I295:I298"/>
    <mergeCell ref="H287:H288"/>
    <mergeCell ref="H291:H292"/>
    <mergeCell ref="H293:H294"/>
    <mergeCell ref="I285:I288"/>
    <mergeCell ref="AB289:AC289"/>
    <mergeCell ref="V289:W289"/>
    <mergeCell ref="X289:Y289"/>
    <mergeCell ref="AB303:AC303"/>
    <mergeCell ref="K295:K298"/>
    <mergeCell ref="I281:I284"/>
    <mergeCell ref="J281:J284"/>
    <mergeCell ref="K281:K284"/>
    <mergeCell ref="AJ281:AJ284"/>
    <mergeCell ref="AO291:AO294"/>
    <mergeCell ref="H285:H286"/>
    <mergeCell ref="V275:W275"/>
    <mergeCell ref="X275:Y275"/>
    <mergeCell ref="AR295:AR298"/>
    <mergeCell ref="AQ295:AQ298"/>
    <mergeCell ref="C267:C270"/>
    <mergeCell ref="I267:I270"/>
    <mergeCell ref="J267:J270"/>
    <mergeCell ref="K267:K270"/>
    <mergeCell ref="AJ267:AJ270"/>
    <mergeCell ref="AK267:AK270"/>
    <mergeCell ref="C271:C274"/>
    <mergeCell ref="I271:I274"/>
    <mergeCell ref="J271:J274"/>
    <mergeCell ref="K271:K274"/>
    <mergeCell ref="AR277:AR280"/>
    <mergeCell ref="K299:K302"/>
    <mergeCell ref="AJ299:AJ302"/>
    <mergeCell ref="AK299:AK302"/>
    <mergeCell ref="T289:U289"/>
    <mergeCell ref="K285:K288"/>
    <mergeCell ref="AK285:AK288"/>
    <mergeCell ref="AJ291:AJ294"/>
    <mergeCell ref="AK291:AK294"/>
    <mergeCell ref="K291:K294"/>
    <mergeCell ref="AU263:AU266"/>
    <mergeCell ref="H263:H264"/>
    <mergeCell ref="H265:H266"/>
    <mergeCell ref="AR267:AR270"/>
    <mergeCell ref="AS267:AS270"/>
    <mergeCell ref="AT267:AT270"/>
    <mergeCell ref="AU267:AU270"/>
    <mergeCell ref="AO267:AO270"/>
    <mergeCell ref="AP267:AP270"/>
    <mergeCell ref="AQ267:AQ270"/>
    <mergeCell ref="H267:H268"/>
    <mergeCell ref="H269:H270"/>
    <mergeCell ref="H271:H272"/>
    <mergeCell ref="AR271:AR274"/>
    <mergeCell ref="AS271:AS274"/>
    <mergeCell ref="AT271:AT274"/>
    <mergeCell ref="AU271:AU274"/>
    <mergeCell ref="AJ271:AJ274"/>
    <mergeCell ref="AK271:AK274"/>
    <mergeCell ref="AO271:AO274"/>
    <mergeCell ref="AP271:AP274"/>
    <mergeCell ref="AQ271:AQ274"/>
    <mergeCell ref="AQ263:AQ266"/>
    <mergeCell ref="AR263:AR266"/>
    <mergeCell ref="AS263:AS266"/>
    <mergeCell ref="AT263:AT266"/>
    <mergeCell ref="L261:M261"/>
    <mergeCell ref="N261:O261"/>
    <mergeCell ref="P261:Q261"/>
    <mergeCell ref="AP263:AP266"/>
    <mergeCell ref="AK253:AK256"/>
    <mergeCell ref="AO253:AO256"/>
    <mergeCell ref="AP253:AP256"/>
    <mergeCell ref="AK263:AK266"/>
    <mergeCell ref="AO263:AO266"/>
    <mergeCell ref="AJ263:AJ266"/>
    <mergeCell ref="AM263:AM266"/>
    <mergeCell ref="AN263:AN266"/>
    <mergeCell ref="C263:C266"/>
    <mergeCell ref="I263:I266"/>
    <mergeCell ref="J263:J266"/>
    <mergeCell ref="K263:K266"/>
    <mergeCell ref="K249:K252"/>
    <mergeCell ref="H249:H250"/>
    <mergeCell ref="H251:H252"/>
    <mergeCell ref="H253:H254"/>
    <mergeCell ref="C243:C246"/>
    <mergeCell ref="I243:I246"/>
    <mergeCell ref="C253:C256"/>
    <mergeCell ref="I253:I256"/>
    <mergeCell ref="J253:J256"/>
    <mergeCell ref="K253:K256"/>
    <mergeCell ref="AR243:AR246"/>
    <mergeCell ref="AS243:AS246"/>
    <mergeCell ref="AU243:AU246"/>
    <mergeCell ref="AT243:AT246"/>
    <mergeCell ref="R261:S261"/>
    <mergeCell ref="T261:U261"/>
    <mergeCell ref="C257:C260"/>
    <mergeCell ref="I257:I260"/>
    <mergeCell ref="J257:J260"/>
    <mergeCell ref="K257:K260"/>
    <mergeCell ref="AJ257:AJ260"/>
    <mergeCell ref="AR239:AR242"/>
    <mergeCell ref="H245:H246"/>
    <mergeCell ref="T247:U247"/>
    <mergeCell ref="AS239:AS242"/>
    <mergeCell ref="AT239:AT242"/>
    <mergeCell ref="AU239:AU242"/>
    <mergeCell ref="J243:J246"/>
    <mergeCell ref="K243:K246"/>
    <mergeCell ref="AJ243:AJ246"/>
    <mergeCell ref="AK243:AK246"/>
    <mergeCell ref="AO243:AO246"/>
    <mergeCell ref="C239:C242"/>
    <mergeCell ref="I239:I242"/>
    <mergeCell ref="J239:J242"/>
    <mergeCell ref="K239:K242"/>
    <mergeCell ref="AJ239:AJ242"/>
    <mergeCell ref="AK239:AK242"/>
    <mergeCell ref="H239:H240"/>
    <mergeCell ref="H241:H242"/>
    <mergeCell ref="AQ243:AQ246"/>
    <mergeCell ref="L247:M247"/>
    <mergeCell ref="N247:O247"/>
    <mergeCell ref="P247:Q247"/>
    <mergeCell ref="R247:S247"/>
    <mergeCell ref="AP243:AP246"/>
    <mergeCell ref="AK221:AK224"/>
    <mergeCell ref="AJ235:AJ238"/>
    <mergeCell ref="AD219:AE219"/>
    <mergeCell ref="P219:Q219"/>
    <mergeCell ref="R219:S219"/>
    <mergeCell ref="C229:C232"/>
    <mergeCell ref="K229:K232"/>
    <mergeCell ref="T219:U219"/>
    <mergeCell ref="C221:C224"/>
    <mergeCell ref="K221:K224"/>
    <mergeCell ref="E220:G220"/>
    <mergeCell ref="AQ215:AQ218"/>
    <mergeCell ref="AJ215:AJ218"/>
    <mergeCell ref="AK215:AK218"/>
    <mergeCell ref="AO215:AO218"/>
    <mergeCell ref="L233:M233"/>
    <mergeCell ref="N233:O233"/>
    <mergeCell ref="P233:Q233"/>
    <mergeCell ref="R233:S233"/>
    <mergeCell ref="L219:M219"/>
    <mergeCell ref="N219:O219"/>
    <mergeCell ref="V219:W219"/>
    <mergeCell ref="X219:Y219"/>
    <mergeCell ref="Z219:AA219"/>
    <mergeCell ref="AF219:AG219"/>
    <mergeCell ref="AO221:AO224"/>
    <mergeCell ref="AJ229:AJ232"/>
    <mergeCell ref="AK229:AK232"/>
    <mergeCell ref="AP235:AP238"/>
    <mergeCell ref="AQ235:AQ238"/>
    <mergeCell ref="AT215:AT218"/>
    <mergeCell ref="AU215:AU218"/>
    <mergeCell ref="AR211:AR214"/>
    <mergeCell ref="AS211:AS214"/>
    <mergeCell ref="AT211:AT214"/>
    <mergeCell ref="AU211:AU214"/>
    <mergeCell ref="AP215:AP218"/>
    <mergeCell ref="AR215:AR218"/>
    <mergeCell ref="AS215:AS218"/>
    <mergeCell ref="AT207:AT210"/>
    <mergeCell ref="AU207:AU210"/>
    <mergeCell ref="C211:C214"/>
    <mergeCell ref="I211:I214"/>
    <mergeCell ref="J211:J214"/>
    <mergeCell ref="K211:K214"/>
    <mergeCell ref="AJ211:AJ214"/>
    <mergeCell ref="AK211:AK214"/>
    <mergeCell ref="H213:H214"/>
    <mergeCell ref="C207:C210"/>
    <mergeCell ref="I207:I210"/>
    <mergeCell ref="J207:J210"/>
    <mergeCell ref="K207:K210"/>
    <mergeCell ref="C215:C218"/>
    <mergeCell ref="I215:I218"/>
    <mergeCell ref="J215:J218"/>
    <mergeCell ref="K215:K218"/>
    <mergeCell ref="AO211:AO214"/>
    <mergeCell ref="AP211:AP214"/>
    <mergeCell ref="AQ211:AQ214"/>
    <mergeCell ref="K197:K200"/>
    <mergeCell ref="AJ197:AJ200"/>
    <mergeCell ref="AK197:AK200"/>
    <mergeCell ref="AO197:AO200"/>
    <mergeCell ref="AP197:AP200"/>
    <mergeCell ref="AT197:AT200"/>
    <mergeCell ref="AO207:AO210"/>
    <mergeCell ref="AP207:AP210"/>
    <mergeCell ref="AQ207:AQ210"/>
    <mergeCell ref="AR207:AR210"/>
    <mergeCell ref="AS207:AS210"/>
    <mergeCell ref="P205:Q205"/>
    <mergeCell ref="R205:S205"/>
    <mergeCell ref="T205:U205"/>
    <mergeCell ref="AJ207:AJ210"/>
    <mergeCell ref="AK207:AK210"/>
    <mergeCell ref="AS197:AS200"/>
    <mergeCell ref="K201:K204"/>
    <mergeCell ref="L205:M205"/>
    <mergeCell ref="N205:O205"/>
    <mergeCell ref="AT183:AT186"/>
    <mergeCell ref="AU183:AU186"/>
    <mergeCell ref="C193:C196"/>
    <mergeCell ref="I193:I196"/>
    <mergeCell ref="J193:J196"/>
    <mergeCell ref="K193:K196"/>
    <mergeCell ref="AP193:AP196"/>
    <mergeCell ref="AQ193:AQ196"/>
    <mergeCell ref="L191:M191"/>
    <mergeCell ref="N191:O191"/>
    <mergeCell ref="P191:Q191"/>
    <mergeCell ref="R191:S191"/>
    <mergeCell ref="T191:U191"/>
    <mergeCell ref="AO183:AO186"/>
    <mergeCell ref="AP187:AP190"/>
    <mergeCell ref="AQ187:AQ190"/>
    <mergeCell ref="K183:K186"/>
    <mergeCell ref="AJ183:AJ186"/>
    <mergeCell ref="AK183:AK186"/>
    <mergeCell ref="V191:W191"/>
    <mergeCell ref="X191:Y191"/>
    <mergeCell ref="Z191:AA191"/>
    <mergeCell ref="AF191:AG191"/>
    <mergeCell ref="AO193:AO196"/>
    <mergeCell ref="AK187:AK190"/>
    <mergeCell ref="AO187:AO190"/>
    <mergeCell ref="AJ193:AJ196"/>
    <mergeCell ref="AK193:AK196"/>
    <mergeCell ref="C187:C190"/>
    <mergeCell ref="J187:J190"/>
    <mergeCell ref="K187:K190"/>
    <mergeCell ref="AJ187:AJ190"/>
    <mergeCell ref="AP183:AP186"/>
    <mergeCell ref="AQ183:AQ186"/>
    <mergeCell ref="AK165:AK168"/>
    <mergeCell ref="I169:I172"/>
    <mergeCell ref="J169:J172"/>
    <mergeCell ref="C165:C168"/>
    <mergeCell ref="I165:I168"/>
    <mergeCell ref="J165:J168"/>
    <mergeCell ref="K165:K168"/>
    <mergeCell ref="AJ165:AJ168"/>
    <mergeCell ref="H165:H166"/>
    <mergeCell ref="AR169:AR172"/>
    <mergeCell ref="AS169:AS172"/>
    <mergeCell ref="C179:C182"/>
    <mergeCell ref="I179:I182"/>
    <mergeCell ref="J179:J182"/>
    <mergeCell ref="K179:K182"/>
    <mergeCell ref="AJ179:AJ182"/>
    <mergeCell ref="AK179:AK182"/>
    <mergeCell ref="AO179:AO182"/>
    <mergeCell ref="AP179:AP182"/>
    <mergeCell ref="K169:K172"/>
    <mergeCell ref="AJ169:AJ172"/>
    <mergeCell ref="AK169:AK172"/>
    <mergeCell ref="AO169:AO172"/>
    <mergeCell ref="AP169:AP172"/>
    <mergeCell ref="AQ169:AQ172"/>
    <mergeCell ref="C183:C186"/>
    <mergeCell ref="I183:I186"/>
    <mergeCell ref="J183:J186"/>
    <mergeCell ref="AR183:AR186"/>
    <mergeCell ref="AS183:AS186"/>
    <mergeCell ref="AS159:AS162"/>
    <mergeCell ref="AT159:AT162"/>
    <mergeCell ref="AU159:AU162"/>
    <mergeCell ref="AT179:AT182"/>
    <mergeCell ref="AU179:AU182"/>
    <mergeCell ref="AT165:AT168"/>
    <mergeCell ref="AU165:AU168"/>
    <mergeCell ref="AU169:AU172"/>
    <mergeCell ref="AU173:AU176"/>
    <mergeCell ref="AR155:AR158"/>
    <mergeCell ref="AS155:AS158"/>
    <mergeCell ref="AT155:AT158"/>
    <mergeCell ref="AU155:AU158"/>
    <mergeCell ref="K159:K162"/>
    <mergeCell ref="AJ159:AJ162"/>
    <mergeCell ref="AK159:AK162"/>
    <mergeCell ref="AO159:AO162"/>
    <mergeCell ref="AP159:AP162"/>
    <mergeCell ref="AQ159:AQ162"/>
    <mergeCell ref="V163:W163"/>
    <mergeCell ref="X163:Y163"/>
    <mergeCell ref="Z163:AA163"/>
    <mergeCell ref="AF163:AG163"/>
    <mergeCell ref="AS173:AS176"/>
    <mergeCell ref="AT173:AT176"/>
    <mergeCell ref="AS179:AS182"/>
    <mergeCell ref="AT169:AT172"/>
    <mergeCell ref="P177:Q177"/>
    <mergeCell ref="R177:S177"/>
    <mergeCell ref="T177:U177"/>
    <mergeCell ref="AR179:AR182"/>
    <mergeCell ref="L177:M177"/>
    <mergeCell ref="N177:O177"/>
    <mergeCell ref="AU151:AU154"/>
    <mergeCell ref="C155:C158"/>
    <mergeCell ref="I155:I158"/>
    <mergeCell ref="J155:J158"/>
    <mergeCell ref="K155:K158"/>
    <mergeCell ref="AJ155:AJ158"/>
    <mergeCell ref="AK155:AK158"/>
    <mergeCell ref="AO155:AO158"/>
    <mergeCell ref="AP155:AP158"/>
    <mergeCell ref="AQ155:AQ158"/>
    <mergeCell ref="K137:K140"/>
    <mergeCell ref="AJ137:AJ140"/>
    <mergeCell ref="AK137:AK140"/>
    <mergeCell ref="AO137:AO140"/>
    <mergeCell ref="AP137:AP140"/>
    <mergeCell ref="AT151:AT154"/>
    <mergeCell ref="AR145:AR148"/>
    <mergeCell ref="AS145:AS148"/>
    <mergeCell ref="AT145:AT148"/>
    <mergeCell ref="V149:W149"/>
    <mergeCell ref="X149:Y149"/>
    <mergeCell ref="Z149:AA149"/>
    <mergeCell ref="AF149:AG149"/>
    <mergeCell ref="AR141:AR144"/>
    <mergeCell ref="AS141:AS144"/>
    <mergeCell ref="AT141:AT144"/>
    <mergeCell ref="AQ141:AQ144"/>
    <mergeCell ref="K145:K148"/>
    <mergeCell ref="AJ145:AJ148"/>
    <mergeCell ref="AR159:AR162"/>
    <mergeCell ref="AK145:AK148"/>
    <mergeCell ref="AO145:AO148"/>
    <mergeCell ref="AP145:AP148"/>
    <mergeCell ref="AU141:AU144"/>
    <mergeCell ref="AU145:AU148"/>
    <mergeCell ref="L149:M149"/>
    <mergeCell ref="N149:O149"/>
    <mergeCell ref="P149:Q149"/>
    <mergeCell ref="R149:S149"/>
    <mergeCell ref="T149:U149"/>
    <mergeCell ref="AO141:AO144"/>
    <mergeCell ref="AP141:AP144"/>
    <mergeCell ref="K141:K144"/>
    <mergeCell ref="AJ141:AJ144"/>
    <mergeCell ref="AK141:AK144"/>
    <mergeCell ref="L135:M135"/>
    <mergeCell ref="N135:O135"/>
    <mergeCell ref="P135:Q135"/>
    <mergeCell ref="R135:S135"/>
    <mergeCell ref="T135:U135"/>
    <mergeCell ref="K109:K112"/>
    <mergeCell ref="AT109:AT112"/>
    <mergeCell ref="AU109:AU112"/>
    <mergeCell ref="K113:K116"/>
    <mergeCell ref="AJ113:AJ116"/>
    <mergeCell ref="AK113:AK116"/>
    <mergeCell ref="AO113:AO116"/>
    <mergeCell ref="AP113:AP116"/>
    <mergeCell ref="AQ113:AQ116"/>
    <mergeCell ref="AR113:AR116"/>
    <mergeCell ref="AU103:AU106"/>
    <mergeCell ref="AF107:AG107"/>
    <mergeCell ref="L121:M121"/>
    <mergeCell ref="N121:O121"/>
    <mergeCell ref="P121:Q121"/>
    <mergeCell ref="R121:S121"/>
    <mergeCell ref="T121:U121"/>
    <mergeCell ref="AQ103:AQ106"/>
    <mergeCell ref="AR103:AR106"/>
    <mergeCell ref="AS103:AS106"/>
    <mergeCell ref="AT103:AT106"/>
    <mergeCell ref="P107:Q107"/>
    <mergeCell ref="R107:S107"/>
    <mergeCell ref="T107:U107"/>
    <mergeCell ref="V107:W107"/>
    <mergeCell ref="X107:Y107"/>
    <mergeCell ref="Z107:AA107"/>
    <mergeCell ref="AT117:AT120"/>
    <mergeCell ref="AU117:AU120"/>
    <mergeCell ref="AR99:AR102"/>
    <mergeCell ref="AS99:AS102"/>
    <mergeCell ref="AT99:AT102"/>
    <mergeCell ref="AU99:AU102"/>
    <mergeCell ref="L107:M107"/>
    <mergeCell ref="N107:O107"/>
    <mergeCell ref="AJ103:AJ106"/>
    <mergeCell ref="AK103:AK106"/>
    <mergeCell ref="AO103:AO106"/>
    <mergeCell ref="AP103:AP106"/>
    <mergeCell ref="K99:K102"/>
    <mergeCell ref="AJ99:AJ102"/>
    <mergeCell ref="AK99:AK102"/>
    <mergeCell ref="AO99:AO102"/>
    <mergeCell ref="AP99:AP102"/>
    <mergeCell ref="AQ99:AQ102"/>
    <mergeCell ref="AS95:AS98"/>
    <mergeCell ref="AT95:AT98"/>
    <mergeCell ref="AU95:AU98"/>
    <mergeCell ref="AO95:AO98"/>
    <mergeCell ref="AP95:AP98"/>
    <mergeCell ref="AQ95:AQ98"/>
    <mergeCell ref="AR95:AR98"/>
    <mergeCell ref="C95:C98"/>
    <mergeCell ref="I95:I98"/>
    <mergeCell ref="J95:J98"/>
    <mergeCell ref="K95:K98"/>
    <mergeCell ref="AJ95:AJ98"/>
    <mergeCell ref="AK95:AK98"/>
    <mergeCell ref="AQ89:AQ92"/>
    <mergeCell ref="AM95:AM98"/>
    <mergeCell ref="AN95:AN98"/>
    <mergeCell ref="AU85:AU88"/>
    <mergeCell ref="AR89:AR92"/>
    <mergeCell ref="AS89:AS92"/>
    <mergeCell ref="AT89:AT92"/>
    <mergeCell ref="AU89:AU92"/>
    <mergeCell ref="L93:M93"/>
    <mergeCell ref="N93:O93"/>
    <mergeCell ref="P93:Q93"/>
    <mergeCell ref="R93:S93"/>
    <mergeCell ref="T93:U93"/>
    <mergeCell ref="AJ89:AJ92"/>
    <mergeCell ref="AK89:AK92"/>
    <mergeCell ref="AO89:AO92"/>
    <mergeCell ref="AP89:AP92"/>
    <mergeCell ref="E80:G80"/>
    <mergeCell ref="H83:H84"/>
    <mergeCell ref="AT85:AT88"/>
    <mergeCell ref="H81:H82"/>
    <mergeCell ref="AK81:AK84"/>
    <mergeCell ref="AO81:AO84"/>
    <mergeCell ref="AP81:AP84"/>
    <mergeCell ref="AQ81:AQ84"/>
    <mergeCell ref="AR85:AR88"/>
    <mergeCell ref="AS85:AS88"/>
    <mergeCell ref="AJ85:AJ88"/>
    <mergeCell ref="AK85:AK88"/>
    <mergeCell ref="AO85:AO88"/>
    <mergeCell ref="AP85:AP88"/>
    <mergeCell ref="AQ85:AQ88"/>
    <mergeCell ref="H91:H92"/>
    <mergeCell ref="C89:C92"/>
    <mergeCell ref="I89:I92"/>
    <mergeCell ref="J89:J92"/>
    <mergeCell ref="K89:K92"/>
    <mergeCell ref="K75:K78"/>
    <mergeCell ref="AK75:AK78"/>
    <mergeCell ref="AO75:AO78"/>
    <mergeCell ref="AP75:AP78"/>
    <mergeCell ref="AQ75:AQ78"/>
    <mergeCell ref="H71:H72"/>
    <mergeCell ref="H73:H74"/>
    <mergeCell ref="H75:H76"/>
    <mergeCell ref="H77:H78"/>
    <mergeCell ref="K81:K84"/>
    <mergeCell ref="AJ81:AJ84"/>
    <mergeCell ref="I71:I74"/>
    <mergeCell ref="J71:J74"/>
    <mergeCell ref="K71:K74"/>
    <mergeCell ref="AP61:AP64"/>
    <mergeCell ref="AQ61:AQ64"/>
    <mergeCell ref="H55:H56"/>
    <mergeCell ref="H57:H58"/>
    <mergeCell ref="H59:H60"/>
    <mergeCell ref="H61:H62"/>
    <mergeCell ref="H63:H64"/>
    <mergeCell ref="L79:M79"/>
    <mergeCell ref="N79:O79"/>
    <mergeCell ref="P79:Q79"/>
    <mergeCell ref="R79:S79"/>
    <mergeCell ref="T79:U79"/>
    <mergeCell ref="K67:K70"/>
    <mergeCell ref="C71:C74"/>
    <mergeCell ref="AP67:AP70"/>
    <mergeCell ref="AQ67:AQ70"/>
    <mergeCell ref="E52:G52"/>
    <mergeCell ref="E66:G66"/>
    <mergeCell ref="V65:W65"/>
    <mergeCell ref="X65:Y65"/>
    <mergeCell ref="H67:H68"/>
    <mergeCell ref="H69:H70"/>
    <mergeCell ref="AP43:AP46"/>
    <mergeCell ref="AQ43:AQ46"/>
    <mergeCell ref="K43:K46"/>
    <mergeCell ref="AJ43:AJ46"/>
    <mergeCell ref="AK43:AK46"/>
    <mergeCell ref="H53:H54"/>
    <mergeCell ref="AM53:AM56"/>
    <mergeCell ref="AN53:AN56"/>
    <mergeCell ref="AO53:AO56"/>
    <mergeCell ref="C57:C60"/>
    <mergeCell ref="I57:I60"/>
    <mergeCell ref="J57:J60"/>
    <mergeCell ref="AJ53:AJ56"/>
    <mergeCell ref="AK53:AK56"/>
    <mergeCell ref="AP53:AP56"/>
    <mergeCell ref="AQ53:AQ56"/>
    <mergeCell ref="AM67:AM70"/>
    <mergeCell ref="AN67:AN70"/>
    <mergeCell ref="V51:W51"/>
    <mergeCell ref="X51:Y51"/>
    <mergeCell ref="Z51:AA51"/>
    <mergeCell ref="AF51:AG51"/>
    <mergeCell ref="C39:C42"/>
    <mergeCell ref="I39:I42"/>
    <mergeCell ref="J39:J42"/>
    <mergeCell ref="K39:K42"/>
    <mergeCell ref="AJ39:AJ42"/>
    <mergeCell ref="AK39:AK42"/>
    <mergeCell ref="AO39:AO42"/>
    <mergeCell ref="AO43:AO46"/>
    <mergeCell ref="C47:C50"/>
    <mergeCell ref="I47:I50"/>
    <mergeCell ref="J47:J50"/>
    <mergeCell ref="K47:K50"/>
    <mergeCell ref="AJ47:AJ50"/>
    <mergeCell ref="AK47:AK50"/>
    <mergeCell ref="H49:H50"/>
    <mergeCell ref="AT39:AT42"/>
    <mergeCell ref="AU39:AU42"/>
    <mergeCell ref="AN39:AN42"/>
    <mergeCell ref="AS39:AS42"/>
    <mergeCell ref="AT47:AT50"/>
    <mergeCell ref="AU47:AU50"/>
    <mergeCell ref="AU43:AU46"/>
    <mergeCell ref="AR43:AR46"/>
    <mergeCell ref="AS43:AS46"/>
    <mergeCell ref="AT43:AT46"/>
    <mergeCell ref="AR47:AR50"/>
    <mergeCell ref="AS47:AS50"/>
    <mergeCell ref="AP47:AP50"/>
    <mergeCell ref="AQ47:AQ50"/>
    <mergeCell ref="K29:K32"/>
    <mergeCell ref="AJ29:AJ32"/>
    <mergeCell ref="L51:M51"/>
    <mergeCell ref="N51:O51"/>
    <mergeCell ref="P51:Q51"/>
    <mergeCell ref="R51:S51"/>
    <mergeCell ref="T51:U51"/>
    <mergeCell ref="AO47:AO50"/>
    <mergeCell ref="L37:M37"/>
    <mergeCell ref="N37:O37"/>
    <mergeCell ref="P37:Q37"/>
    <mergeCell ref="R37:S37"/>
    <mergeCell ref="T37:U37"/>
    <mergeCell ref="AR39:AR42"/>
    <mergeCell ref="AP39:AP42"/>
    <mergeCell ref="AQ39:AQ42"/>
    <mergeCell ref="V9:W9"/>
    <mergeCell ref="X9:Y9"/>
    <mergeCell ref="Z9:AA9"/>
    <mergeCell ref="AF9:AG9"/>
    <mergeCell ref="V23:W23"/>
    <mergeCell ref="K33:K36"/>
    <mergeCell ref="N9:O9"/>
    <mergeCell ref="P9:Q9"/>
    <mergeCell ref="R9:S9"/>
    <mergeCell ref="AO19:AO22"/>
    <mergeCell ref="AR19:AR22"/>
    <mergeCell ref="AO33:AO36"/>
    <mergeCell ref="AP33:AP36"/>
    <mergeCell ref="AQ33:AQ36"/>
    <mergeCell ref="AR33:AR36"/>
    <mergeCell ref="AM39:AM42"/>
    <mergeCell ref="E10:G10"/>
    <mergeCell ref="K11:K14"/>
    <mergeCell ref="L23:M23"/>
    <mergeCell ref="N23:O23"/>
    <mergeCell ref="P23:Q23"/>
    <mergeCell ref="H5:M5"/>
    <mergeCell ref="H6:M6"/>
    <mergeCell ref="H7:M7"/>
    <mergeCell ref="J15:J18"/>
    <mergeCell ref="K15:K18"/>
    <mergeCell ref="L9:M9"/>
    <mergeCell ref="AK15:AK18"/>
    <mergeCell ref="R23:S23"/>
    <mergeCell ref="T23:U23"/>
    <mergeCell ref="C25:C28"/>
    <mergeCell ref="I25:I28"/>
    <mergeCell ref="J25:J28"/>
    <mergeCell ref="K25:K28"/>
    <mergeCell ref="E24:G24"/>
    <mergeCell ref="AJ19:AJ22"/>
    <mergeCell ref="AF23:AG23"/>
    <mergeCell ref="N4:O5"/>
    <mergeCell ref="Q4:S7"/>
    <mergeCell ref="N6:O7"/>
    <mergeCell ref="T4:AE7"/>
    <mergeCell ref="AH4:AH5"/>
    <mergeCell ref="AH6:AH7"/>
    <mergeCell ref="AF6:AG6"/>
    <mergeCell ref="T9:U9"/>
    <mergeCell ref="H25:H26"/>
    <mergeCell ref="H27:H28"/>
    <mergeCell ref="AD9:AE9"/>
    <mergeCell ref="AT19:AT22"/>
    <mergeCell ref="C11:C14"/>
    <mergeCell ref="I11:I14"/>
    <mergeCell ref="J11:J14"/>
    <mergeCell ref="C15:C18"/>
    <mergeCell ref="I15:I18"/>
    <mergeCell ref="H11:H12"/>
    <mergeCell ref="AO11:AO14"/>
    <mergeCell ref="AJ11:AJ14"/>
    <mergeCell ref="AJ15:AJ18"/>
    <mergeCell ref="AO15:AO18"/>
    <mergeCell ref="AR15:AR18"/>
    <mergeCell ref="AT15:AT18"/>
    <mergeCell ref="AK11:AK14"/>
    <mergeCell ref="AP11:AP14"/>
    <mergeCell ref="AQ11:AQ14"/>
    <mergeCell ref="AS11:AS14"/>
    <mergeCell ref="AP19:AP22"/>
    <mergeCell ref="AQ19:AQ22"/>
    <mergeCell ref="AS19:AS22"/>
    <mergeCell ref="AM11:AM14"/>
    <mergeCell ref="AN11:AN14"/>
    <mergeCell ref="H19:H20"/>
    <mergeCell ref="H21:H22"/>
    <mergeCell ref="AU19:AU22"/>
    <mergeCell ref="AT11:AT14"/>
    <mergeCell ref="AR11:AR14"/>
    <mergeCell ref="J99:J102"/>
    <mergeCell ref="E108:G108"/>
    <mergeCell ref="AP15:AP18"/>
    <mergeCell ref="AQ15:AQ18"/>
    <mergeCell ref="AS15:AS18"/>
    <mergeCell ref="AU15:AU18"/>
    <mergeCell ref="I19:I22"/>
    <mergeCell ref="J19:J22"/>
    <mergeCell ref="K19:K22"/>
    <mergeCell ref="AK19:AK22"/>
    <mergeCell ref="C113:C116"/>
    <mergeCell ref="I113:I116"/>
    <mergeCell ref="J113:J116"/>
    <mergeCell ref="C169:C172"/>
    <mergeCell ref="I61:I64"/>
    <mergeCell ref="J61:J64"/>
    <mergeCell ref="C81:C84"/>
    <mergeCell ref="I81:I84"/>
    <mergeCell ref="J81:J84"/>
    <mergeCell ref="C99:C102"/>
    <mergeCell ref="C29:C32"/>
    <mergeCell ref="I29:I32"/>
    <mergeCell ref="J29:J32"/>
    <mergeCell ref="C127:C130"/>
    <mergeCell ref="I127:I130"/>
    <mergeCell ref="J127:J130"/>
    <mergeCell ref="C53:C56"/>
    <mergeCell ref="I53:I56"/>
    <mergeCell ref="J53:J56"/>
    <mergeCell ref="J141:J144"/>
    <mergeCell ref="C159:C162"/>
    <mergeCell ref="I159:I162"/>
    <mergeCell ref="J159:J162"/>
    <mergeCell ref="J145:J148"/>
    <mergeCell ref="C61:C64"/>
    <mergeCell ref="C123:C126"/>
    <mergeCell ref="I123:I126"/>
    <mergeCell ref="J123:J126"/>
    <mergeCell ref="C131:C134"/>
    <mergeCell ref="I131:I134"/>
    <mergeCell ref="J131:J134"/>
    <mergeCell ref="C109:C112"/>
    <mergeCell ref="I109:I112"/>
    <mergeCell ref="J109:J112"/>
    <mergeCell ref="C75:C78"/>
    <mergeCell ref="C85:C88"/>
    <mergeCell ref="I85:I88"/>
    <mergeCell ref="J85:J88"/>
    <mergeCell ref="C103:C106"/>
    <mergeCell ref="I103:I106"/>
    <mergeCell ref="J103:J106"/>
    <mergeCell ref="I75:I78"/>
    <mergeCell ref="J75:J78"/>
    <mergeCell ref="I99:I102"/>
    <mergeCell ref="C67:C70"/>
    <mergeCell ref="I67:I70"/>
    <mergeCell ref="J67:J70"/>
    <mergeCell ref="E94:G94"/>
    <mergeCell ref="H85:H86"/>
    <mergeCell ref="H87:H88"/>
    <mergeCell ref="H89:H90"/>
    <mergeCell ref="C145:C148"/>
    <mergeCell ref="C151:C154"/>
    <mergeCell ref="C4:D4"/>
    <mergeCell ref="C33:C36"/>
    <mergeCell ref="I33:I36"/>
    <mergeCell ref="J33:J36"/>
    <mergeCell ref="C43:C46"/>
    <mergeCell ref="I43:I46"/>
    <mergeCell ref="J43:J46"/>
    <mergeCell ref="E38:G38"/>
    <mergeCell ref="C19:C22"/>
    <mergeCell ref="H13:H14"/>
    <mergeCell ref="C313:C316"/>
    <mergeCell ref="I313:I316"/>
    <mergeCell ref="J313:J316"/>
    <mergeCell ref="H133:H134"/>
    <mergeCell ref="H137:H138"/>
    <mergeCell ref="H139:H140"/>
    <mergeCell ref="C137:C140"/>
    <mergeCell ref="C117:C120"/>
    <mergeCell ref="H31:H32"/>
    <mergeCell ref="H33:H34"/>
    <mergeCell ref="H35:H36"/>
    <mergeCell ref="H39:H40"/>
    <mergeCell ref="H41:H42"/>
    <mergeCell ref="H43:H44"/>
    <mergeCell ref="H215:H216"/>
    <mergeCell ref="H217:H218"/>
    <mergeCell ref="H15:H16"/>
    <mergeCell ref="H17:H18"/>
    <mergeCell ref="C141:C144"/>
    <mergeCell ref="I141:I144"/>
    <mergeCell ref="I229:I232"/>
    <mergeCell ref="J229:J232"/>
    <mergeCell ref="I221:I224"/>
    <mergeCell ref="J221:J224"/>
    <mergeCell ref="C225:C228"/>
    <mergeCell ref="I291:I294"/>
    <mergeCell ref="I299:I302"/>
    <mergeCell ref="J299:J302"/>
    <mergeCell ref="J323:J326"/>
    <mergeCell ref="C281:C284"/>
    <mergeCell ref="C291:C294"/>
    <mergeCell ref="J291:J294"/>
    <mergeCell ref="C299:C302"/>
    <mergeCell ref="H283:H284"/>
    <mergeCell ref="J295:J298"/>
    <mergeCell ref="H173:H174"/>
    <mergeCell ref="H243:H244"/>
    <mergeCell ref="J173:J176"/>
    <mergeCell ref="C173:C176"/>
    <mergeCell ref="I173:I176"/>
    <mergeCell ref="C197:C200"/>
    <mergeCell ref="I197:I200"/>
    <mergeCell ref="J197:J200"/>
    <mergeCell ref="C201:C204"/>
    <mergeCell ref="I201:I204"/>
    <mergeCell ref="J201:J204"/>
    <mergeCell ref="I187:I190"/>
    <mergeCell ref="C249:C252"/>
    <mergeCell ref="I249:I252"/>
    <mergeCell ref="J249:J252"/>
    <mergeCell ref="H273:H274"/>
    <mergeCell ref="C305:C308"/>
    <mergeCell ref="C445:C448"/>
    <mergeCell ref="I445:I448"/>
    <mergeCell ref="J445:J448"/>
    <mergeCell ref="H419:H420"/>
    <mergeCell ref="C467:C470"/>
    <mergeCell ref="I467:I470"/>
    <mergeCell ref="J467:J470"/>
    <mergeCell ref="C477:C480"/>
    <mergeCell ref="C473:C476"/>
    <mergeCell ref="I473:I476"/>
    <mergeCell ref="C417:C420"/>
    <mergeCell ref="I417:I420"/>
    <mergeCell ref="J417:J420"/>
    <mergeCell ref="C425:C428"/>
    <mergeCell ref="I425:I428"/>
    <mergeCell ref="H439:H440"/>
    <mergeCell ref="H441:H442"/>
    <mergeCell ref="E444:G444"/>
    <mergeCell ref="H417:H418"/>
    <mergeCell ref="H449:H450"/>
    <mergeCell ref="H451:H452"/>
    <mergeCell ref="H453:H454"/>
    <mergeCell ref="H455:H456"/>
    <mergeCell ref="C453:C456"/>
    <mergeCell ref="I453:I456"/>
    <mergeCell ref="J453:J456"/>
    <mergeCell ref="H423:H424"/>
    <mergeCell ref="C421:C424"/>
    <mergeCell ref="I421:I424"/>
    <mergeCell ref="J421:J424"/>
    <mergeCell ref="C435:C438"/>
    <mergeCell ref="H437:H438"/>
    <mergeCell ref="AT57:AT60"/>
    <mergeCell ref="L275:M275"/>
    <mergeCell ref="N275:O275"/>
    <mergeCell ref="H141:H142"/>
    <mergeCell ref="AU57:AU60"/>
    <mergeCell ref="AJ61:AJ64"/>
    <mergeCell ref="AK61:AK64"/>
    <mergeCell ref="AO61:AO64"/>
    <mergeCell ref="P275:Q275"/>
    <mergeCell ref="R275:S275"/>
    <mergeCell ref="C565:C568"/>
    <mergeCell ref="C439:C442"/>
    <mergeCell ref="I439:I442"/>
    <mergeCell ref="J439:J442"/>
    <mergeCell ref="C481:C484"/>
    <mergeCell ref="AP57:AP60"/>
    <mergeCell ref="C389:C392"/>
    <mergeCell ref="I389:I392"/>
    <mergeCell ref="J389:J392"/>
    <mergeCell ref="C393:C396"/>
    <mergeCell ref="AJ57:AJ60"/>
    <mergeCell ref="AK57:AK60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AU11:AU14"/>
    <mergeCell ref="AJ25:AJ28"/>
    <mergeCell ref="AK25:AK28"/>
    <mergeCell ref="AO25:AO28"/>
    <mergeCell ref="AJ67:AJ70"/>
    <mergeCell ref="AK67:AK70"/>
    <mergeCell ref="AO67:AO70"/>
    <mergeCell ref="AQ57:AQ60"/>
    <mergeCell ref="AR57:AR60"/>
    <mergeCell ref="AS57:AS60"/>
    <mergeCell ref="L65:M65"/>
    <mergeCell ref="N65:O65"/>
    <mergeCell ref="P65:Q65"/>
    <mergeCell ref="R65:S65"/>
    <mergeCell ref="T65:U65"/>
    <mergeCell ref="C579:C582"/>
    <mergeCell ref="I579:I582"/>
    <mergeCell ref="C557:C560"/>
    <mergeCell ref="I557:I560"/>
    <mergeCell ref="J557:J560"/>
    <mergeCell ref="AT53:AT56"/>
    <mergeCell ref="AU53:AU56"/>
    <mergeCell ref="K85:K88"/>
    <mergeCell ref="K103:K106"/>
    <mergeCell ref="K53:K56"/>
    <mergeCell ref="K57:K60"/>
    <mergeCell ref="K61:K64"/>
    <mergeCell ref="AJ71:AJ74"/>
    <mergeCell ref="AK71:AK74"/>
    <mergeCell ref="AO71:AO74"/>
    <mergeCell ref="AU61:AU64"/>
    <mergeCell ref="AO57:AO60"/>
    <mergeCell ref="AR53:AR56"/>
    <mergeCell ref="AS53:AS56"/>
    <mergeCell ref="H155:H156"/>
    <mergeCell ref="H157:H158"/>
    <mergeCell ref="H159:H160"/>
    <mergeCell ref="AR61:AR64"/>
    <mergeCell ref="AS61:AS64"/>
    <mergeCell ref="AT61:AT64"/>
    <mergeCell ref="Z65:AA65"/>
    <mergeCell ref="AF65:AG65"/>
    <mergeCell ref="AP71:AP74"/>
    <mergeCell ref="AQ71:AQ74"/>
    <mergeCell ref="AP151:AP154"/>
    <mergeCell ref="AQ151:AQ154"/>
    <mergeCell ref="AR151:AR154"/>
    <mergeCell ref="AS151:AS154"/>
    <mergeCell ref="H151:H152"/>
    <mergeCell ref="H153:H154"/>
    <mergeCell ref="AJ151:AJ154"/>
    <mergeCell ref="AK151:AK154"/>
    <mergeCell ref="AO151:AO154"/>
    <mergeCell ref="I145:I148"/>
    <mergeCell ref="I151:I154"/>
    <mergeCell ref="J151:J154"/>
    <mergeCell ref="K151:K154"/>
    <mergeCell ref="K123:K126"/>
    <mergeCell ref="AJ123:AJ126"/>
    <mergeCell ref="AK123:AK126"/>
    <mergeCell ref="K131:K134"/>
    <mergeCell ref="AJ131:AJ134"/>
    <mergeCell ref="AK131:AK134"/>
    <mergeCell ref="K127:K130"/>
    <mergeCell ref="AU131:AU134"/>
    <mergeCell ref="AU127:AU130"/>
    <mergeCell ref="X135:Y135"/>
    <mergeCell ref="Z135:AA135"/>
    <mergeCell ref="AF135:AG135"/>
    <mergeCell ref="AO131:AO134"/>
    <mergeCell ref="AP131:AP134"/>
    <mergeCell ref="I137:I140"/>
    <mergeCell ref="J137:J140"/>
    <mergeCell ref="H127:H128"/>
    <mergeCell ref="H129:H130"/>
    <mergeCell ref="I117:I120"/>
    <mergeCell ref="J117:J120"/>
    <mergeCell ref="K117:K120"/>
    <mergeCell ref="AJ117:AJ120"/>
    <mergeCell ref="AK117:AK120"/>
    <mergeCell ref="AS137:AS140"/>
    <mergeCell ref="AT137:AT140"/>
    <mergeCell ref="AU137:AU140"/>
    <mergeCell ref="K225:K228"/>
    <mergeCell ref="AT221:AT224"/>
    <mergeCell ref="H235:H236"/>
    <mergeCell ref="AQ179:AQ182"/>
    <mergeCell ref="V177:W177"/>
    <mergeCell ref="X177:Y177"/>
    <mergeCell ref="Z177:AA177"/>
    <mergeCell ref="AF177:AG177"/>
    <mergeCell ref="AQ173:AQ176"/>
    <mergeCell ref="AR173:AR176"/>
    <mergeCell ref="K173:K176"/>
    <mergeCell ref="AJ173:AJ176"/>
    <mergeCell ref="AK173:AK176"/>
    <mergeCell ref="AO173:AO176"/>
    <mergeCell ref="AP173:AP176"/>
    <mergeCell ref="AQ131:AQ134"/>
    <mergeCell ref="AR131:AR134"/>
    <mergeCell ref="V135:W135"/>
    <mergeCell ref="AQ137:AQ140"/>
    <mergeCell ref="AR137:AR140"/>
    <mergeCell ref="AQ145:AQ148"/>
    <mergeCell ref="AS131:AS134"/>
    <mergeCell ref="AT131:AT134"/>
    <mergeCell ref="H179:H180"/>
    <mergeCell ref="H181:H182"/>
    <mergeCell ref="H183:H184"/>
    <mergeCell ref="H185:H186"/>
    <mergeCell ref="H187:H188"/>
    <mergeCell ref="H189:H190"/>
    <mergeCell ref="H161:H162"/>
    <mergeCell ref="H169:H170"/>
    <mergeCell ref="H171:H172"/>
    <mergeCell ref="AP239:AP242"/>
    <mergeCell ref="K235:K238"/>
    <mergeCell ref="AQ239:AQ242"/>
    <mergeCell ref="AS225:AS228"/>
    <mergeCell ref="AT225:AT228"/>
    <mergeCell ref="AU225:AU228"/>
    <mergeCell ref="H221:H222"/>
    <mergeCell ref="H223:H224"/>
    <mergeCell ref="H225:H226"/>
    <mergeCell ref="H227:H228"/>
    <mergeCell ref="AQ221:AQ224"/>
    <mergeCell ref="AR221:AR224"/>
    <mergeCell ref="AS221:AS224"/>
    <mergeCell ref="AJ225:AJ228"/>
    <mergeCell ref="AK225:AK228"/>
    <mergeCell ref="AO225:AO228"/>
    <mergeCell ref="AP225:AP228"/>
    <mergeCell ref="AQ225:AQ228"/>
    <mergeCell ref="AR225:AR228"/>
    <mergeCell ref="AK235:AK238"/>
    <mergeCell ref="AO235:AO238"/>
    <mergeCell ref="AU221:AU224"/>
    <mergeCell ref="AT235:AT238"/>
    <mergeCell ref="AU235:AU238"/>
    <mergeCell ref="AM235:AM238"/>
    <mergeCell ref="AN235:AN238"/>
    <mergeCell ref="AM221:AM224"/>
    <mergeCell ref="AN221:AN224"/>
    <mergeCell ref="AJ221:AJ224"/>
    <mergeCell ref="AP221:AP224"/>
    <mergeCell ref="I225:I228"/>
    <mergeCell ref="J225:J228"/>
    <mergeCell ref="AT319:AT322"/>
    <mergeCell ref="AU319:AU322"/>
    <mergeCell ref="AF345:AG345"/>
    <mergeCell ref="AT341:AT344"/>
    <mergeCell ref="AO337:AO340"/>
    <mergeCell ref="AR313:AR316"/>
    <mergeCell ref="AT337:AT340"/>
    <mergeCell ref="AU337:AU340"/>
    <mergeCell ref="AR235:AR238"/>
    <mergeCell ref="AR229:AR232"/>
    <mergeCell ref="AS229:AS232"/>
    <mergeCell ref="T275:U275"/>
    <mergeCell ref="C277:C280"/>
    <mergeCell ref="I277:I280"/>
    <mergeCell ref="J277:J280"/>
    <mergeCell ref="K277:K280"/>
    <mergeCell ref="AJ277:AJ280"/>
    <mergeCell ref="E276:G276"/>
    <mergeCell ref="AP277:AP280"/>
    <mergeCell ref="T233:U233"/>
    <mergeCell ref="C235:C238"/>
    <mergeCell ref="I235:I238"/>
    <mergeCell ref="J235:J238"/>
    <mergeCell ref="H277:H278"/>
    <mergeCell ref="H279:H280"/>
    <mergeCell ref="AB247:AC247"/>
    <mergeCell ref="AS235:AS238"/>
    <mergeCell ref="H229:H230"/>
    <mergeCell ref="AO277:AO280"/>
    <mergeCell ref="AD233:AE233"/>
    <mergeCell ref="H237:H238"/>
    <mergeCell ref="AO239:AO242"/>
    <mergeCell ref="AJ295:AJ298"/>
    <mergeCell ref="AK295:AK298"/>
    <mergeCell ref="C347:C350"/>
    <mergeCell ref="I347:I350"/>
    <mergeCell ref="J347:J350"/>
    <mergeCell ref="K347:K350"/>
    <mergeCell ref="AP347:AP350"/>
    <mergeCell ref="AT305:AT308"/>
    <mergeCell ref="AU305:AU308"/>
    <mergeCell ref="AJ361:AJ364"/>
    <mergeCell ref="AU347:AU350"/>
    <mergeCell ref="AQ351:AQ354"/>
    <mergeCell ref="AR351:AR354"/>
    <mergeCell ref="AD317:AE317"/>
    <mergeCell ref="AD359:AE359"/>
    <mergeCell ref="AS397:AS400"/>
    <mergeCell ref="AU341:AU344"/>
    <mergeCell ref="AJ389:AJ392"/>
    <mergeCell ref="AK389:AK392"/>
    <mergeCell ref="AO389:AO392"/>
    <mergeCell ref="AP389:AP392"/>
    <mergeCell ref="AQ389:AQ392"/>
    <mergeCell ref="AR389:AR392"/>
    <mergeCell ref="AS389:AS392"/>
    <mergeCell ref="AS351:AS354"/>
    <mergeCell ref="AQ397:AQ400"/>
    <mergeCell ref="AR397:AR400"/>
    <mergeCell ref="AT397:AT400"/>
    <mergeCell ref="AQ347:AQ350"/>
    <mergeCell ref="AU397:AU400"/>
    <mergeCell ref="AR319:AR322"/>
    <mergeCell ref="AS319:AS322"/>
    <mergeCell ref="C369:C372"/>
    <mergeCell ref="C351:C354"/>
    <mergeCell ref="I351:I354"/>
    <mergeCell ref="J351:J354"/>
    <mergeCell ref="K351:K354"/>
    <mergeCell ref="P303:Q303"/>
    <mergeCell ref="P359:Q359"/>
    <mergeCell ref="H305:H306"/>
    <mergeCell ref="H307:H308"/>
    <mergeCell ref="H309:H310"/>
    <mergeCell ref="H357:H358"/>
    <mergeCell ref="H361:H362"/>
    <mergeCell ref="H363:H364"/>
    <mergeCell ref="H347:H348"/>
    <mergeCell ref="H349:H350"/>
    <mergeCell ref="H351:H352"/>
    <mergeCell ref="H353:H354"/>
    <mergeCell ref="H355:H356"/>
    <mergeCell ref="I327:I330"/>
    <mergeCell ref="J327:J330"/>
    <mergeCell ref="C319:C322"/>
    <mergeCell ref="C341:C344"/>
    <mergeCell ref="I341:I344"/>
    <mergeCell ref="J341:J344"/>
    <mergeCell ref="I305:I308"/>
    <mergeCell ref="J305:J308"/>
    <mergeCell ref="K305:K308"/>
    <mergeCell ref="V401:W401"/>
    <mergeCell ref="X401:Y401"/>
    <mergeCell ref="Z401:AA401"/>
    <mergeCell ref="AF401:AG401"/>
    <mergeCell ref="V415:W415"/>
    <mergeCell ref="X415:Y415"/>
    <mergeCell ref="K397:K400"/>
    <mergeCell ref="AJ397:AJ400"/>
    <mergeCell ref="AK397:AK400"/>
    <mergeCell ref="AO397:AO400"/>
    <mergeCell ref="AP397:AP400"/>
    <mergeCell ref="AO417:AO420"/>
    <mergeCell ref="Z415:AA415"/>
    <mergeCell ref="AF415:AG415"/>
    <mergeCell ref="AP403:AP406"/>
    <mergeCell ref="R415:S415"/>
    <mergeCell ref="L443:M443"/>
    <mergeCell ref="N443:O443"/>
    <mergeCell ref="P443:Q443"/>
    <mergeCell ref="R443:S443"/>
    <mergeCell ref="T443:U443"/>
    <mergeCell ref="L401:M401"/>
    <mergeCell ref="AJ425:AJ428"/>
    <mergeCell ref="AK425:AK428"/>
    <mergeCell ref="AO425:AO428"/>
    <mergeCell ref="N429:O429"/>
    <mergeCell ref="P429:Q429"/>
    <mergeCell ref="R429:S429"/>
    <mergeCell ref="T429:U429"/>
    <mergeCell ref="AO431:AO434"/>
    <mergeCell ref="AP431:AP434"/>
    <mergeCell ref="AO435:AO438"/>
    <mergeCell ref="AU449:AU452"/>
    <mergeCell ref="AO449:AO452"/>
    <mergeCell ref="AR411:AR414"/>
    <mergeCell ref="AJ439:AJ442"/>
    <mergeCell ref="AK439:AK442"/>
    <mergeCell ref="AO439:AO442"/>
    <mergeCell ref="AP439:AP442"/>
    <mergeCell ref="AJ417:AJ420"/>
    <mergeCell ref="AR449:AR452"/>
    <mergeCell ref="AP411:AP414"/>
    <mergeCell ref="AS445:AS448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U407:AU410"/>
    <mergeCell ref="AT425:AT428"/>
    <mergeCell ref="AU425:AU428"/>
    <mergeCell ref="AP445:AP448"/>
    <mergeCell ref="AQ445:AQ448"/>
    <mergeCell ref="AR431:AR434"/>
    <mergeCell ref="AS431:AS434"/>
    <mergeCell ref="AQ431:AQ434"/>
    <mergeCell ref="AR425:AR428"/>
    <mergeCell ref="AS425:AS428"/>
    <mergeCell ref="AP435:AP438"/>
    <mergeCell ref="AR439:AR442"/>
    <mergeCell ref="AS439:AS442"/>
    <mergeCell ref="AS403:AS406"/>
    <mergeCell ref="AT403:AT406"/>
    <mergeCell ref="AU403:AU406"/>
    <mergeCell ref="L387:M387"/>
    <mergeCell ref="AQ453:AQ456"/>
    <mergeCell ref="AR453:AR456"/>
    <mergeCell ref="AS453:AS456"/>
    <mergeCell ref="AT453:AT456"/>
    <mergeCell ref="H489:H490"/>
    <mergeCell ref="H491:H492"/>
    <mergeCell ref="H459:H460"/>
    <mergeCell ref="H461:H462"/>
    <mergeCell ref="H463:H464"/>
    <mergeCell ref="H465:H466"/>
    <mergeCell ref="AK453:AK456"/>
    <mergeCell ref="AO453:AO456"/>
    <mergeCell ref="AP453:AP456"/>
    <mergeCell ref="V457:W457"/>
    <mergeCell ref="X443:Y443"/>
    <mergeCell ref="Z443:AA443"/>
    <mergeCell ref="AF443:AG443"/>
    <mergeCell ref="K449:K452"/>
    <mergeCell ref="AJ449:AJ452"/>
    <mergeCell ref="AK449:AK452"/>
    <mergeCell ref="K453:K456"/>
    <mergeCell ref="AJ453:AJ456"/>
    <mergeCell ref="V471:W471"/>
    <mergeCell ref="V443:W443"/>
    <mergeCell ref="AR477:AR480"/>
    <mergeCell ref="AS477:AS480"/>
    <mergeCell ref="AT477:AT480"/>
    <mergeCell ref="K481:K484"/>
    <mergeCell ref="AT529:AT532"/>
    <mergeCell ref="AU537:AU540"/>
    <mergeCell ref="AS547:AS550"/>
    <mergeCell ref="AT547:AT550"/>
    <mergeCell ref="AR547:AR550"/>
    <mergeCell ref="AU529:AU532"/>
    <mergeCell ref="AU533:AU536"/>
    <mergeCell ref="AT515:AT518"/>
    <mergeCell ref="AU515:AU518"/>
    <mergeCell ref="L513:M513"/>
    <mergeCell ref="N513:O513"/>
    <mergeCell ref="P513:Q513"/>
    <mergeCell ref="R513:S513"/>
    <mergeCell ref="T513:U513"/>
    <mergeCell ref="AJ515:AJ518"/>
    <mergeCell ref="AK515:AK518"/>
    <mergeCell ref="L541:M541"/>
    <mergeCell ref="N541:O541"/>
    <mergeCell ref="P541:Q541"/>
    <mergeCell ref="AR515:AR518"/>
    <mergeCell ref="AS515:AS518"/>
    <mergeCell ref="AJ537:AJ540"/>
    <mergeCell ref="AK537:AK540"/>
    <mergeCell ref="AO537:AO540"/>
    <mergeCell ref="AP537:AP540"/>
    <mergeCell ref="AJ523:AJ526"/>
    <mergeCell ref="AK523:AK526"/>
    <mergeCell ref="AO523:AO526"/>
    <mergeCell ref="AT523:AT526"/>
    <mergeCell ref="AU523:AU526"/>
    <mergeCell ref="AS519:AS522"/>
    <mergeCell ref="AT519:AT522"/>
    <mergeCell ref="AO519:AO522"/>
    <mergeCell ref="AP519:AP522"/>
    <mergeCell ref="AR519:AR522"/>
    <mergeCell ref="L569:M569"/>
    <mergeCell ref="N569:O569"/>
    <mergeCell ref="P569:Q569"/>
    <mergeCell ref="R569:S569"/>
    <mergeCell ref="T569:U569"/>
    <mergeCell ref="AF583:AG583"/>
    <mergeCell ref="L583:M583"/>
    <mergeCell ref="N583:O583"/>
    <mergeCell ref="P583:Q583"/>
    <mergeCell ref="R583:S583"/>
    <mergeCell ref="AK593:AK596"/>
    <mergeCell ref="AO593:AO596"/>
    <mergeCell ref="AQ579:AQ582"/>
    <mergeCell ref="AJ593:AJ596"/>
    <mergeCell ref="AP593:AP596"/>
    <mergeCell ref="AQ593:AQ596"/>
    <mergeCell ref="AJ589:AJ592"/>
    <mergeCell ref="AK589:AK592"/>
    <mergeCell ref="AO589:AO592"/>
    <mergeCell ref="AP589:AP592"/>
    <mergeCell ref="AQ589:AQ592"/>
    <mergeCell ref="AQ585:AQ588"/>
    <mergeCell ref="AR557:AR560"/>
    <mergeCell ref="AR593:AR596"/>
    <mergeCell ref="AP523:AP526"/>
    <mergeCell ref="AO529:AO532"/>
    <mergeCell ref="AP529:AP532"/>
    <mergeCell ref="AQ529:AQ532"/>
    <mergeCell ref="AR529:AR532"/>
    <mergeCell ref="AP613:AP616"/>
    <mergeCell ref="AQ613:AQ616"/>
    <mergeCell ref="H585:H586"/>
    <mergeCell ref="C585:C588"/>
    <mergeCell ref="J579:J582"/>
    <mergeCell ref="K579:K582"/>
    <mergeCell ref="AJ579:AJ582"/>
    <mergeCell ref="AK579:AK582"/>
    <mergeCell ref="AO579:AO582"/>
    <mergeCell ref="AP579:AP582"/>
    <mergeCell ref="T611:U611"/>
    <mergeCell ref="C613:C616"/>
    <mergeCell ref="I613:I616"/>
    <mergeCell ref="J613:J616"/>
    <mergeCell ref="K613:K616"/>
    <mergeCell ref="H605:H606"/>
    <mergeCell ref="H607:H608"/>
    <mergeCell ref="H613:H614"/>
    <mergeCell ref="H615:H616"/>
    <mergeCell ref="C589:C592"/>
    <mergeCell ref="I589:I592"/>
    <mergeCell ref="C599:C602"/>
    <mergeCell ref="V611:W611"/>
    <mergeCell ref="X611:Y611"/>
    <mergeCell ref="Z611:AA611"/>
    <mergeCell ref="AF611:AG611"/>
    <mergeCell ref="AP607:AP610"/>
    <mergeCell ref="AQ607:AQ610"/>
    <mergeCell ref="T597:U597"/>
    <mergeCell ref="AO585:AO588"/>
    <mergeCell ref="AP585:AP588"/>
    <mergeCell ref="I599:I602"/>
    <mergeCell ref="C627:C630"/>
    <mergeCell ref="I627:I630"/>
    <mergeCell ref="J627:J630"/>
    <mergeCell ref="AP631:AP634"/>
    <mergeCell ref="AQ631:AQ634"/>
    <mergeCell ref="C561:C564"/>
    <mergeCell ref="I561:I564"/>
    <mergeCell ref="J561:J564"/>
    <mergeCell ref="K561:K564"/>
    <mergeCell ref="L611:M611"/>
    <mergeCell ref="N611:O611"/>
    <mergeCell ref="P611:Q611"/>
    <mergeCell ref="R611:S611"/>
    <mergeCell ref="AF639:AG639"/>
    <mergeCell ref="J631:J634"/>
    <mergeCell ref="K631:K634"/>
    <mergeCell ref="AJ631:AJ634"/>
    <mergeCell ref="AK631:AK634"/>
    <mergeCell ref="AO631:AO634"/>
    <mergeCell ref="AO635:AO638"/>
    <mergeCell ref="P625:Q625"/>
    <mergeCell ref="R625:S625"/>
    <mergeCell ref="T625:U625"/>
    <mergeCell ref="X625:Y625"/>
    <mergeCell ref="Z625:AA625"/>
    <mergeCell ref="AF625:AG625"/>
    <mergeCell ref="K621:K624"/>
    <mergeCell ref="AJ621:AJ624"/>
    <mergeCell ref="AK621:AK624"/>
    <mergeCell ref="AO621:AO624"/>
    <mergeCell ref="AJ565:AJ568"/>
    <mergeCell ref="AK565:AK568"/>
    <mergeCell ref="K649:K652"/>
    <mergeCell ref="C649:C652"/>
    <mergeCell ref="I649:I652"/>
    <mergeCell ref="J649:J652"/>
    <mergeCell ref="C655:C658"/>
    <mergeCell ref="I655:I658"/>
    <mergeCell ref="J655:J658"/>
    <mergeCell ref="K655:K658"/>
    <mergeCell ref="AJ655:AJ658"/>
    <mergeCell ref="AK655:AK658"/>
    <mergeCell ref="C691:C694"/>
    <mergeCell ref="I691:I694"/>
    <mergeCell ref="J691:J694"/>
    <mergeCell ref="C701:C704"/>
    <mergeCell ref="I701:I704"/>
    <mergeCell ref="J701:J704"/>
    <mergeCell ref="H703:H704"/>
    <mergeCell ref="C697:C700"/>
    <mergeCell ref="I697:I700"/>
    <mergeCell ref="J697:J700"/>
    <mergeCell ref="K697:K700"/>
    <mergeCell ref="C659:C662"/>
    <mergeCell ref="I659:I662"/>
    <mergeCell ref="K659:K662"/>
    <mergeCell ref="H663:H664"/>
    <mergeCell ref="C663:C666"/>
    <mergeCell ref="I663:I666"/>
    <mergeCell ref="J663:J666"/>
    <mergeCell ref="L681:M681"/>
    <mergeCell ref="N681:O681"/>
    <mergeCell ref="P681:Q681"/>
    <mergeCell ref="R681:S681"/>
    <mergeCell ref="C645:C648"/>
    <mergeCell ref="I645:I648"/>
    <mergeCell ref="J645:J648"/>
    <mergeCell ref="K645:K648"/>
    <mergeCell ref="AJ645:AJ648"/>
    <mergeCell ref="AK645:AK648"/>
    <mergeCell ref="V625:W625"/>
    <mergeCell ref="H641:H642"/>
    <mergeCell ref="AR669:AR672"/>
    <mergeCell ref="L625:M625"/>
    <mergeCell ref="N625:O625"/>
    <mergeCell ref="AR631:AR634"/>
    <mergeCell ref="AO645:AO648"/>
    <mergeCell ref="L639:M639"/>
    <mergeCell ref="N639:O639"/>
    <mergeCell ref="P639:Q639"/>
    <mergeCell ref="C683:C686"/>
    <mergeCell ref="I683:I686"/>
    <mergeCell ref="J683:J686"/>
    <mergeCell ref="K683:K686"/>
    <mergeCell ref="AP683:AP686"/>
    <mergeCell ref="AQ683:AQ686"/>
    <mergeCell ref="AJ683:AJ686"/>
    <mergeCell ref="AK683:AK686"/>
    <mergeCell ref="AO683:AO686"/>
    <mergeCell ref="H683:H684"/>
    <mergeCell ref="H677:H678"/>
    <mergeCell ref="H679:H680"/>
    <mergeCell ref="H627:H628"/>
    <mergeCell ref="H629:H630"/>
    <mergeCell ref="H631:H632"/>
    <mergeCell ref="H657:H658"/>
    <mergeCell ref="AP687:AP690"/>
    <mergeCell ref="AQ687:AQ690"/>
    <mergeCell ref="AO697:AO700"/>
    <mergeCell ref="AP697:AP700"/>
    <mergeCell ref="AR757:AR760"/>
    <mergeCell ref="AS757:AS760"/>
    <mergeCell ref="AB737:AC737"/>
    <mergeCell ref="AU757:AU760"/>
    <mergeCell ref="V681:W681"/>
    <mergeCell ref="X681:Y681"/>
    <mergeCell ref="Z681:AA681"/>
    <mergeCell ref="AF681:AG681"/>
    <mergeCell ref="AB681:AC681"/>
    <mergeCell ref="AT739:AT742"/>
    <mergeCell ref="AU739:AU742"/>
    <mergeCell ref="AR733:AR736"/>
    <mergeCell ref="AS733:AS736"/>
    <mergeCell ref="V737:W737"/>
    <mergeCell ref="X737:Y737"/>
    <mergeCell ref="Z737:AA737"/>
    <mergeCell ref="AJ691:AJ694"/>
    <mergeCell ref="AK691:AK694"/>
    <mergeCell ref="AR687:AR690"/>
    <mergeCell ref="AS687:AS690"/>
    <mergeCell ref="AT687:AT690"/>
    <mergeCell ref="AU687:AU690"/>
    <mergeCell ref="AR719:AR722"/>
    <mergeCell ref="AO691:AO694"/>
    <mergeCell ref="AT729:AT732"/>
    <mergeCell ref="AU729:AU732"/>
    <mergeCell ref="AT725:AT728"/>
    <mergeCell ref="AR747:AR750"/>
    <mergeCell ref="AT761:AT764"/>
    <mergeCell ref="AU761:AU764"/>
    <mergeCell ref="AQ725:AQ728"/>
    <mergeCell ref="AR725:AR728"/>
    <mergeCell ref="Z723:AA723"/>
    <mergeCell ref="AF723:AG723"/>
    <mergeCell ref="AR729:AR732"/>
    <mergeCell ref="AB723:AC723"/>
    <mergeCell ref="H813:H814"/>
    <mergeCell ref="AD821:AE821"/>
    <mergeCell ref="AQ729:AQ732"/>
    <mergeCell ref="C725:C728"/>
    <mergeCell ref="I725:I728"/>
    <mergeCell ref="J725:J728"/>
    <mergeCell ref="K725:K728"/>
    <mergeCell ref="AJ725:AJ728"/>
    <mergeCell ref="AK725:AK728"/>
    <mergeCell ref="AO725:AO728"/>
    <mergeCell ref="K813:K816"/>
    <mergeCell ref="L821:M821"/>
    <mergeCell ref="N821:O821"/>
    <mergeCell ref="P821:Q821"/>
    <mergeCell ref="R821:S821"/>
    <mergeCell ref="T821:U821"/>
    <mergeCell ref="X821:Y821"/>
    <mergeCell ref="AS729:AS732"/>
    <mergeCell ref="AS725:AS728"/>
    <mergeCell ref="C775:C778"/>
    <mergeCell ref="I775:I778"/>
    <mergeCell ref="J775:J778"/>
    <mergeCell ref="K775:K778"/>
    <mergeCell ref="AU753:AU756"/>
    <mergeCell ref="AD779:AE779"/>
    <mergeCell ref="AD793:AE793"/>
    <mergeCell ref="L779:M779"/>
    <mergeCell ref="N779:O779"/>
    <mergeCell ref="P779:Q779"/>
    <mergeCell ref="R779:S779"/>
    <mergeCell ref="V779:W779"/>
    <mergeCell ref="X779:Y779"/>
    <mergeCell ref="Z779:AA779"/>
    <mergeCell ref="AF779:AG779"/>
    <mergeCell ref="H815:H816"/>
    <mergeCell ref="AD807:AE807"/>
    <mergeCell ref="I785:I788"/>
    <mergeCell ref="J785:J788"/>
    <mergeCell ref="K785:K788"/>
    <mergeCell ref="H785:H786"/>
    <mergeCell ref="AS761:AS764"/>
    <mergeCell ref="AJ775:AJ778"/>
    <mergeCell ref="AK775:AK778"/>
    <mergeCell ref="AO775:AO778"/>
    <mergeCell ref="AP775:AP778"/>
    <mergeCell ref="AJ761:AJ764"/>
    <mergeCell ref="AK761:AK764"/>
    <mergeCell ref="AO761:AO764"/>
    <mergeCell ref="J767:J770"/>
    <mergeCell ref="K767:K770"/>
    <mergeCell ref="H773:H774"/>
    <mergeCell ref="AP795:AP798"/>
    <mergeCell ref="AQ795:AQ798"/>
    <mergeCell ref="AR795:AR798"/>
    <mergeCell ref="AR767:AR770"/>
    <mergeCell ref="AR785:AR788"/>
    <mergeCell ref="C781:C784"/>
    <mergeCell ref="I781:I784"/>
    <mergeCell ref="J781:J784"/>
    <mergeCell ref="K781:K784"/>
    <mergeCell ref="L793:M793"/>
    <mergeCell ref="N793:O793"/>
    <mergeCell ref="P793:Q793"/>
    <mergeCell ref="R793:S793"/>
    <mergeCell ref="T793:U793"/>
    <mergeCell ref="C795:C798"/>
    <mergeCell ref="I795:I798"/>
    <mergeCell ref="H795:H796"/>
    <mergeCell ref="H797:H798"/>
    <mergeCell ref="J789:J792"/>
    <mergeCell ref="K789:K792"/>
    <mergeCell ref="AJ789:AJ792"/>
    <mergeCell ref="H789:H790"/>
    <mergeCell ref="H791:H792"/>
    <mergeCell ref="AJ785:AJ788"/>
    <mergeCell ref="C789:C792"/>
    <mergeCell ref="I789:I792"/>
    <mergeCell ref="AJ795:AJ798"/>
    <mergeCell ref="V793:W793"/>
    <mergeCell ref="X793:Y793"/>
    <mergeCell ref="Z793:AA793"/>
    <mergeCell ref="AF793:AG793"/>
    <mergeCell ref="C785:C788"/>
    <mergeCell ref="H787:H788"/>
    <mergeCell ref="AJ781:AJ784"/>
    <mergeCell ref="H781:H782"/>
    <mergeCell ref="H783:H784"/>
    <mergeCell ref="H895:H896"/>
    <mergeCell ref="AJ845:AJ848"/>
    <mergeCell ref="AK845:AK848"/>
    <mergeCell ref="AO845:AO848"/>
    <mergeCell ref="AP845:AP848"/>
    <mergeCell ref="J855:J858"/>
    <mergeCell ref="K855:K858"/>
    <mergeCell ref="AJ855:AJ858"/>
    <mergeCell ref="AK855:AK858"/>
    <mergeCell ref="AT837:AT840"/>
    <mergeCell ref="N891:O891"/>
    <mergeCell ref="P891:Q891"/>
    <mergeCell ref="R891:S891"/>
    <mergeCell ref="T891:U891"/>
    <mergeCell ref="C893:C896"/>
    <mergeCell ref="I893:I896"/>
    <mergeCell ref="J893:J896"/>
    <mergeCell ref="K893:K896"/>
    <mergeCell ref="AJ893:AJ896"/>
    <mergeCell ref="AR841:AR844"/>
    <mergeCell ref="AS841:AS844"/>
    <mergeCell ref="AT841:AT844"/>
    <mergeCell ref="AK837:AK840"/>
    <mergeCell ref="AO837:AO840"/>
    <mergeCell ref="AP837:AP840"/>
    <mergeCell ref="AQ837:AQ840"/>
    <mergeCell ref="AR837:AR840"/>
    <mergeCell ref="AS837:AS840"/>
    <mergeCell ref="H843:H844"/>
    <mergeCell ref="H845:H846"/>
    <mergeCell ref="H847:H848"/>
    <mergeCell ref="V849:W849"/>
    <mergeCell ref="AO893:AO896"/>
    <mergeCell ref="AP893:AP896"/>
    <mergeCell ref="AQ893:AQ896"/>
    <mergeCell ref="L891:M891"/>
    <mergeCell ref="H281:H282"/>
    <mergeCell ref="J795:J798"/>
    <mergeCell ref="K795:K798"/>
    <mergeCell ref="J851:J854"/>
    <mergeCell ref="K851:K854"/>
    <mergeCell ref="H851:H852"/>
    <mergeCell ref="H853:H854"/>
    <mergeCell ref="E850:G850"/>
    <mergeCell ref="AJ851:AJ854"/>
    <mergeCell ref="C901:C904"/>
    <mergeCell ref="I901:I904"/>
    <mergeCell ref="J901:J904"/>
    <mergeCell ref="K901:K904"/>
    <mergeCell ref="H901:H902"/>
    <mergeCell ref="H903:H904"/>
    <mergeCell ref="AQ897:AQ900"/>
    <mergeCell ref="H479:H480"/>
    <mergeCell ref="H473:H474"/>
    <mergeCell ref="H475:H476"/>
    <mergeCell ref="H391:H392"/>
    <mergeCell ref="H633:H634"/>
    <mergeCell ref="H635:H636"/>
    <mergeCell ref="H637:H638"/>
    <mergeCell ref="H715:H716"/>
    <mergeCell ref="H575:H576"/>
    <mergeCell ref="H577:H578"/>
    <mergeCell ref="H685:H686"/>
    <mergeCell ref="H893:H894"/>
    <mergeCell ref="AS897:AS900"/>
    <mergeCell ref="AT897:AT900"/>
    <mergeCell ref="AU897:AU900"/>
    <mergeCell ref="H897:H898"/>
    <mergeCell ref="H899:H900"/>
    <mergeCell ref="J897:J900"/>
    <mergeCell ref="K897:K900"/>
    <mergeCell ref="AJ897:AJ900"/>
    <mergeCell ref="AK897:AK900"/>
    <mergeCell ref="AO897:AO900"/>
    <mergeCell ref="AP897:AP900"/>
    <mergeCell ref="H45:H46"/>
    <mergeCell ref="H47:H48"/>
    <mergeCell ref="H95:H96"/>
    <mergeCell ref="H97:H98"/>
    <mergeCell ref="C897:C900"/>
    <mergeCell ref="I897:I900"/>
    <mergeCell ref="C851:C854"/>
    <mergeCell ref="I851:I854"/>
    <mergeCell ref="E794:G794"/>
    <mergeCell ref="H841:H842"/>
    <mergeCell ref="H487:H488"/>
    <mergeCell ref="H509:H510"/>
    <mergeCell ref="H511:H512"/>
    <mergeCell ref="H523:H524"/>
    <mergeCell ref="H525:H526"/>
    <mergeCell ref="H377:H378"/>
    <mergeCell ref="H375:H376"/>
    <mergeCell ref="H379:H380"/>
    <mergeCell ref="H381:H382"/>
    <mergeCell ref="H477:H478"/>
    <mergeCell ref="H105:H106"/>
    <mergeCell ref="H29:H30"/>
    <mergeCell ref="H259:H260"/>
    <mergeCell ref="H193:H194"/>
    <mergeCell ref="H195:H196"/>
    <mergeCell ref="H197:H198"/>
    <mergeCell ref="H199:H200"/>
    <mergeCell ref="H201:H202"/>
    <mergeCell ref="H203:H204"/>
    <mergeCell ref="H207:H208"/>
    <mergeCell ref="H209:H210"/>
    <mergeCell ref="H211:H212"/>
    <mergeCell ref="H99:H100"/>
    <mergeCell ref="H101:H102"/>
    <mergeCell ref="H103:H104"/>
    <mergeCell ref="H255:H256"/>
    <mergeCell ref="H257:H258"/>
    <mergeCell ref="H131:H132"/>
    <mergeCell ref="H231:H232"/>
    <mergeCell ref="H175:H176"/>
    <mergeCell ref="H145:H146"/>
    <mergeCell ref="H147:H148"/>
    <mergeCell ref="H167:H168"/>
    <mergeCell ref="H119:H120"/>
    <mergeCell ref="H573:H574"/>
    <mergeCell ref="H407:H408"/>
    <mergeCell ref="H409:H410"/>
    <mergeCell ref="H481:H482"/>
    <mergeCell ref="H483:H484"/>
    <mergeCell ref="H557:H558"/>
    <mergeCell ref="H535:H536"/>
    <mergeCell ref="H403:H404"/>
    <mergeCell ref="H405:H406"/>
    <mergeCell ref="H547:H548"/>
    <mergeCell ref="H549:H550"/>
    <mergeCell ref="H599:H600"/>
    <mergeCell ref="H601:H602"/>
    <mergeCell ref="H603:H604"/>
    <mergeCell ref="H587:H588"/>
    <mergeCell ref="H589:H590"/>
    <mergeCell ref="H591:H592"/>
    <mergeCell ref="H579:H580"/>
    <mergeCell ref="H581:H582"/>
    <mergeCell ref="H565:H566"/>
    <mergeCell ref="H431:H432"/>
    <mergeCell ref="H433:H434"/>
    <mergeCell ref="H435:H436"/>
    <mergeCell ref="H469:H470"/>
    <mergeCell ref="H609:H610"/>
    <mergeCell ref="H649:H650"/>
    <mergeCell ref="H651:H652"/>
    <mergeCell ref="H655:H656"/>
    <mergeCell ref="H519:H520"/>
    <mergeCell ref="H521:H522"/>
    <mergeCell ref="H687:H688"/>
    <mergeCell ref="BB15:BB18"/>
    <mergeCell ref="BC15:BC18"/>
    <mergeCell ref="AV19:AV22"/>
    <mergeCell ref="AW19:AW22"/>
    <mergeCell ref="AX19:AX22"/>
    <mergeCell ref="AY19:AY22"/>
    <mergeCell ref="AZ19:AZ22"/>
    <mergeCell ref="BA19:BA22"/>
    <mergeCell ref="BB19:BB22"/>
    <mergeCell ref="BC19:BC22"/>
    <mergeCell ref="H567:H568"/>
    <mergeCell ref="H493:H494"/>
    <mergeCell ref="AS25:AS28"/>
    <mergeCell ref="AM25:AM28"/>
    <mergeCell ref="AN25:AN28"/>
    <mergeCell ref="V37:W37"/>
    <mergeCell ref="X37:Y37"/>
    <mergeCell ref="Z37:AA37"/>
    <mergeCell ref="AF37:AG37"/>
    <mergeCell ref="AJ33:AJ36"/>
    <mergeCell ref="BC29:BC32"/>
    <mergeCell ref="AU25:AU28"/>
    <mergeCell ref="H559:H560"/>
    <mergeCell ref="H561:H562"/>
    <mergeCell ref="H563:H564"/>
    <mergeCell ref="AZ11:AZ14"/>
    <mergeCell ref="BA11:BA14"/>
    <mergeCell ref="BB11:BB14"/>
    <mergeCell ref="BC11:BC14"/>
    <mergeCell ref="AV15:AV18"/>
    <mergeCell ref="AW15:AW18"/>
    <mergeCell ref="AX15:AX18"/>
    <mergeCell ref="AY15:AY18"/>
    <mergeCell ref="AZ15:AZ18"/>
    <mergeCell ref="BA15:BA18"/>
    <mergeCell ref="H295:H296"/>
    <mergeCell ref="H297:H298"/>
    <mergeCell ref="AV11:AV14"/>
    <mergeCell ref="AW11:AW14"/>
    <mergeCell ref="AX11:AX14"/>
    <mergeCell ref="AY11:AY14"/>
    <mergeCell ref="X23:Y23"/>
    <mergeCell ref="Z23:AA23"/>
    <mergeCell ref="H109:H110"/>
    <mergeCell ref="H111:H112"/>
    <mergeCell ref="H113:H114"/>
    <mergeCell ref="H115:H116"/>
    <mergeCell ref="H117:H118"/>
    <mergeCell ref="H123:H124"/>
    <mergeCell ref="H125:H126"/>
    <mergeCell ref="H143:H144"/>
    <mergeCell ref="AR29:AR32"/>
    <mergeCell ref="AS29:AS32"/>
    <mergeCell ref="AT29:AT32"/>
    <mergeCell ref="AP25:AP28"/>
    <mergeCell ref="AQ25:AQ28"/>
    <mergeCell ref="AR25:AR28"/>
    <mergeCell ref="BA25:BA28"/>
    <mergeCell ref="BB25:BB28"/>
    <mergeCell ref="BC25:BC28"/>
    <mergeCell ref="AV29:AV32"/>
    <mergeCell ref="AW29:AW32"/>
    <mergeCell ref="AX29:AX32"/>
    <mergeCell ref="AY29:AY32"/>
    <mergeCell ref="AZ29:AZ32"/>
    <mergeCell ref="BA29:BA32"/>
    <mergeCell ref="BB29:BB32"/>
    <mergeCell ref="AU29:AU32"/>
    <mergeCell ref="AK33:AK36"/>
    <mergeCell ref="AV25:AV28"/>
    <mergeCell ref="AW25:AW28"/>
    <mergeCell ref="AX25:AX28"/>
    <mergeCell ref="AY25:AY28"/>
    <mergeCell ref="AZ25:AZ28"/>
    <mergeCell ref="AT25:AT28"/>
    <mergeCell ref="AK29:AK32"/>
    <mergeCell ref="AO29:AO32"/>
    <mergeCell ref="AP29:AP32"/>
    <mergeCell ref="AQ29:AQ32"/>
    <mergeCell ref="AS33:AS36"/>
    <mergeCell ref="AT33:AT36"/>
    <mergeCell ref="AU33:AU36"/>
    <mergeCell ref="BB39:BB42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V39:AV42"/>
    <mergeCell ref="AW39:AW42"/>
    <mergeCell ref="AX39:AX42"/>
    <mergeCell ref="AY39:AY42"/>
    <mergeCell ref="AZ39:AZ42"/>
    <mergeCell ref="BA39:BA42"/>
    <mergeCell ref="BA33:BA36"/>
    <mergeCell ref="BB33:BB36"/>
    <mergeCell ref="BC33:BC36"/>
    <mergeCell ref="AX33:AX36"/>
    <mergeCell ref="AY33:AY36"/>
    <mergeCell ref="AZ33:AZ36"/>
    <mergeCell ref="AV33:AV36"/>
    <mergeCell ref="AW33:AW36"/>
    <mergeCell ref="BB61:BB64"/>
    <mergeCell ref="BC61:BC64"/>
    <mergeCell ref="AV47:AV50"/>
    <mergeCell ref="AW47:AW50"/>
    <mergeCell ref="AX47:AX50"/>
    <mergeCell ref="AY47:AY50"/>
    <mergeCell ref="AZ47:AZ50"/>
    <mergeCell ref="BA47:BA50"/>
    <mergeCell ref="BB47:BB50"/>
    <mergeCell ref="BC47:BC50"/>
    <mergeCell ref="AV61:AV64"/>
    <mergeCell ref="AW61:AW64"/>
    <mergeCell ref="AX61:AX64"/>
    <mergeCell ref="AY61:AY64"/>
    <mergeCell ref="AZ61:AZ64"/>
    <mergeCell ref="BA61:BA64"/>
    <mergeCell ref="BB53:BB56"/>
    <mergeCell ref="BC53:BC56"/>
    <mergeCell ref="AV57:AV60"/>
    <mergeCell ref="AW57:AW60"/>
    <mergeCell ref="AX57:AX60"/>
    <mergeCell ref="AY57:AY60"/>
    <mergeCell ref="AZ57:AZ60"/>
    <mergeCell ref="BA57:BA60"/>
    <mergeCell ref="BB57:BB60"/>
    <mergeCell ref="BC57:BC60"/>
    <mergeCell ref="AV53:AV56"/>
    <mergeCell ref="AW53:AW56"/>
    <mergeCell ref="AX53:AX56"/>
    <mergeCell ref="AY53:AY56"/>
    <mergeCell ref="AZ53:AZ56"/>
    <mergeCell ref="BA53:BA56"/>
    <mergeCell ref="AR71:AR74"/>
    <mergeCell ref="AS71:AS74"/>
    <mergeCell ref="AT71:AT74"/>
    <mergeCell ref="AU71:AU74"/>
    <mergeCell ref="AR67:AR70"/>
    <mergeCell ref="AS67:AS70"/>
    <mergeCell ref="AT67:AT70"/>
    <mergeCell ref="AU67:AU70"/>
    <mergeCell ref="BB67:BB70"/>
    <mergeCell ref="BC67:BC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AZ81:AZ84"/>
    <mergeCell ref="BA81:BA84"/>
    <mergeCell ref="BB81:BB84"/>
    <mergeCell ref="BC81:BC84"/>
    <mergeCell ref="AJ75:AJ78"/>
    <mergeCell ref="AR75:AR78"/>
    <mergeCell ref="AS75:AS78"/>
    <mergeCell ref="AT75:AT78"/>
    <mergeCell ref="AU75:AU78"/>
    <mergeCell ref="AU81:AU84"/>
    <mergeCell ref="AZ75:AZ78"/>
    <mergeCell ref="BA75:BA78"/>
    <mergeCell ref="BB75:BB78"/>
    <mergeCell ref="BC75:BC78"/>
    <mergeCell ref="V79:W79"/>
    <mergeCell ref="X79:Y79"/>
    <mergeCell ref="Z79:AA79"/>
    <mergeCell ref="AF79:AG79"/>
    <mergeCell ref="AV75:AV78"/>
    <mergeCell ref="AW75:AW78"/>
    <mergeCell ref="AX75:AX78"/>
    <mergeCell ref="AY75:AY78"/>
    <mergeCell ref="AV81:AV84"/>
    <mergeCell ref="AW81:AW84"/>
    <mergeCell ref="AX81:AX84"/>
    <mergeCell ref="AY81:AY84"/>
    <mergeCell ref="AM81:AM84"/>
    <mergeCell ref="AN81:AN84"/>
    <mergeCell ref="AR81:AR84"/>
    <mergeCell ref="AS81:AS84"/>
    <mergeCell ref="AT81:AT84"/>
    <mergeCell ref="BB89:BB92"/>
    <mergeCell ref="BC89:BC92"/>
    <mergeCell ref="V93:W93"/>
    <mergeCell ref="X93:Y93"/>
    <mergeCell ref="Z93:AA93"/>
    <mergeCell ref="AF93:AG93"/>
    <mergeCell ref="AV89:AV92"/>
    <mergeCell ref="AW89:AW92"/>
    <mergeCell ref="AX89:AX92"/>
    <mergeCell ref="AY89:AY92"/>
    <mergeCell ref="AZ89:AZ92"/>
    <mergeCell ref="BA89:BA92"/>
    <mergeCell ref="BB103:BB106"/>
    <mergeCell ref="BC103:BC106"/>
    <mergeCell ref="AV85:AV88"/>
    <mergeCell ref="AW85:AW88"/>
    <mergeCell ref="AX85:AX88"/>
    <mergeCell ref="AY85:AY88"/>
    <mergeCell ref="AZ85:AZ88"/>
    <mergeCell ref="BA85:BA88"/>
    <mergeCell ref="BB85:BB88"/>
    <mergeCell ref="BC85:BC88"/>
    <mergeCell ref="AV103:AV106"/>
    <mergeCell ref="AW103:AW106"/>
    <mergeCell ref="AX103:AX106"/>
    <mergeCell ref="AY103:AY106"/>
    <mergeCell ref="AZ103:AZ106"/>
    <mergeCell ref="BA103:BA106"/>
    <mergeCell ref="BB95:BB98"/>
    <mergeCell ref="BC95:BC98"/>
    <mergeCell ref="AV99:AV102"/>
    <mergeCell ref="AW99:AW102"/>
    <mergeCell ref="AX99:AX102"/>
    <mergeCell ref="AY99:AY102"/>
    <mergeCell ref="AZ99:AZ102"/>
    <mergeCell ref="BA99:BA102"/>
    <mergeCell ref="BB99:BB102"/>
    <mergeCell ref="BC99:BC102"/>
    <mergeCell ref="BB113:BB116"/>
    <mergeCell ref="BC113:BC116"/>
    <mergeCell ref="AT113:AT116"/>
    <mergeCell ref="AU113:AU116"/>
    <mergeCell ref="AV95:AV98"/>
    <mergeCell ref="AW95:AW98"/>
    <mergeCell ref="AX95:AX98"/>
    <mergeCell ref="AY95:AY98"/>
    <mergeCell ref="AZ95:AZ98"/>
    <mergeCell ref="BA95:BA98"/>
    <mergeCell ref="AZ109:AZ112"/>
    <mergeCell ref="BA109:BA112"/>
    <mergeCell ref="BB109:BB112"/>
    <mergeCell ref="BC109:BC112"/>
    <mergeCell ref="AV113:AV116"/>
    <mergeCell ref="AW113:AW116"/>
    <mergeCell ref="AX113:AX116"/>
    <mergeCell ref="AY113:AY116"/>
    <mergeCell ref="AZ113:AZ116"/>
    <mergeCell ref="BA113:BA116"/>
    <mergeCell ref="AV123:AV126"/>
    <mergeCell ref="AV127:AV130"/>
    <mergeCell ref="BA117:BA120"/>
    <mergeCell ref="BB117:BB120"/>
    <mergeCell ref="BC117:BC120"/>
    <mergeCell ref="V121:W121"/>
    <mergeCell ref="X121:Y121"/>
    <mergeCell ref="Z121:AA121"/>
    <mergeCell ref="AF121:AG121"/>
    <mergeCell ref="AO117:AO120"/>
    <mergeCell ref="AP117:AP120"/>
    <mergeCell ref="AQ117:AQ120"/>
    <mergeCell ref="AS109:AS112"/>
    <mergeCell ref="AV117:AV120"/>
    <mergeCell ref="AW117:AW120"/>
    <mergeCell ref="AX117:AX120"/>
    <mergeCell ref="AY117:AY120"/>
    <mergeCell ref="AZ117:AZ120"/>
    <mergeCell ref="AV109:AV112"/>
    <mergeCell ref="AW109:AW112"/>
    <mergeCell ref="AX109:AX112"/>
    <mergeCell ref="AY109:AY112"/>
    <mergeCell ref="AM109:AM112"/>
    <mergeCell ref="AN109:AN112"/>
    <mergeCell ref="AJ127:AJ130"/>
    <mergeCell ref="AK127:AK130"/>
    <mergeCell ref="AS127:AS130"/>
    <mergeCell ref="AT127:AT130"/>
    <mergeCell ref="AO127:AO130"/>
    <mergeCell ref="AP127:AP130"/>
    <mergeCell ref="AR117:AR120"/>
    <mergeCell ref="AS117:AS120"/>
    <mergeCell ref="AZ137:AZ140"/>
    <mergeCell ref="BA137:BA140"/>
    <mergeCell ref="BC127:BC130"/>
    <mergeCell ref="AQ127:AQ130"/>
    <mergeCell ref="AR127:AR130"/>
    <mergeCell ref="AS113:AS116"/>
    <mergeCell ref="AJ109:AJ112"/>
    <mergeCell ref="AK109:AK112"/>
    <mergeCell ref="AO109:AO112"/>
    <mergeCell ref="AP109:AP112"/>
    <mergeCell ref="AQ109:AQ112"/>
    <mergeCell ref="AR109:AR112"/>
    <mergeCell ref="AW127:AW130"/>
    <mergeCell ref="AX127:AX130"/>
    <mergeCell ref="AY127:AY130"/>
    <mergeCell ref="AZ127:AZ130"/>
    <mergeCell ref="BA127:BA130"/>
    <mergeCell ref="BB127:BB130"/>
    <mergeCell ref="BC123:BC126"/>
    <mergeCell ref="AO123:AO126"/>
    <mergeCell ref="AP123:AP126"/>
    <mergeCell ref="AQ123:AQ126"/>
    <mergeCell ref="AR123:AR126"/>
    <mergeCell ref="AS123:AS126"/>
    <mergeCell ref="AT123:AT126"/>
    <mergeCell ref="AU123:AU126"/>
    <mergeCell ref="AW123:AW126"/>
    <mergeCell ref="AX123:AX126"/>
    <mergeCell ref="AY123:AY126"/>
    <mergeCell ref="AZ123:AZ126"/>
    <mergeCell ref="BA123:BA126"/>
    <mergeCell ref="BB123:BB126"/>
    <mergeCell ref="BB173:BB176"/>
    <mergeCell ref="BC173:BC176"/>
    <mergeCell ref="BB145:BB148"/>
    <mergeCell ref="BC145:BC148"/>
    <mergeCell ref="AV131:AV134"/>
    <mergeCell ref="AW131:AW134"/>
    <mergeCell ref="AX131:AX134"/>
    <mergeCell ref="AY131:AY134"/>
    <mergeCell ref="AZ131:AZ134"/>
    <mergeCell ref="BA131:BA134"/>
    <mergeCell ref="BB131:BB134"/>
    <mergeCell ref="BC131:BC134"/>
    <mergeCell ref="AV145:AV148"/>
    <mergeCell ref="AW145:AW148"/>
    <mergeCell ref="AX145:AX148"/>
    <mergeCell ref="AY145:AY148"/>
    <mergeCell ref="AZ145:AZ148"/>
    <mergeCell ref="BA145:BA148"/>
    <mergeCell ref="BB137:BB140"/>
    <mergeCell ref="BC137:BC140"/>
    <mergeCell ref="AV141:AV144"/>
    <mergeCell ref="AW141:AW144"/>
    <mergeCell ref="AX141:AX144"/>
    <mergeCell ref="AY141:AY144"/>
    <mergeCell ref="AZ141:AZ144"/>
    <mergeCell ref="BA141:BA144"/>
    <mergeCell ref="BB141:BB144"/>
    <mergeCell ref="BC141:BC144"/>
    <mergeCell ref="AV137:AV140"/>
    <mergeCell ref="AW137:AW140"/>
    <mergeCell ref="AX137:AX140"/>
    <mergeCell ref="AY137:AY140"/>
    <mergeCell ref="AY165:AY168"/>
    <mergeCell ref="AZ165:AZ168"/>
    <mergeCell ref="BA165:BA168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AX183:AX186"/>
    <mergeCell ref="AY183:AY186"/>
    <mergeCell ref="AZ183:AZ186"/>
    <mergeCell ref="BA183:BA186"/>
    <mergeCell ref="BB183:BB186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AW165:AW168"/>
    <mergeCell ref="AX165:AX168"/>
    <mergeCell ref="BA197:BA200"/>
    <mergeCell ref="BB197:BB200"/>
    <mergeCell ref="BC197:BC200"/>
    <mergeCell ref="AV179:AV182"/>
    <mergeCell ref="AW179:AW182"/>
    <mergeCell ref="AX179:AX182"/>
    <mergeCell ref="AY179:AY182"/>
    <mergeCell ref="AZ179:AZ182"/>
    <mergeCell ref="AY193:AY196"/>
    <mergeCell ref="AZ193:AZ196"/>
    <mergeCell ref="BA193:BA196"/>
    <mergeCell ref="BB193:BB196"/>
    <mergeCell ref="BC193:BC196"/>
    <mergeCell ref="AR187:AR190"/>
    <mergeCell ref="AS187:AS190"/>
    <mergeCell ref="AT187:AT190"/>
    <mergeCell ref="AU187:AU190"/>
    <mergeCell ref="AR193:AR196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BA179:BA182"/>
    <mergeCell ref="BB179:BB182"/>
    <mergeCell ref="BC179:BC182"/>
    <mergeCell ref="AV183:AV186"/>
    <mergeCell ref="AW183:AW186"/>
    <mergeCell ref="AV193:AV196"/>
    <mergeCell ref="AW193:AW196"/>
    <mergeCell ref="AX193:AX196"/>
    <mergeCell ref="AV197:AV200"/>
    <mergeCell ref="AW197:AW200"/>
    <mergeCell ref="AX197:AX200"/>
    <mergeCell ref="AS193:AS196"/>
    <mergeCell ref="AJ201:AJ204"/>
    <mergeCell ref="AK201:AK204"/>
    <mergeCell ref="AO201:AO204"/>
    <mergeCell ref="AP201:AP204"/>
    <mergeCell ref="AQ201:AQ204"/>
    <mergeCell ref="AR201:AR204"/>
    <mergeCell ref="AX207:AX210"/>
    <mergeCell ref="AY207:AY210"/>
    <mergeCell ref="AZ207:AZ210"/>
    <mergeCell ref="AM193:AM196"/>
    <mergeCell ref="AN193:AN196"/>
    <mergeCell ref="AM207:AM210"/>
    <mergeCell ref="AN207:AN210"/>
    <mergeCell ref="AY197:AY200"/>
    <mergeCell ref="AZ197:AZ200"/>
    <mergeCell ref="AU197:AU200"/>
    <mergeCell ref="AR197:AR200"/>
    <mergeCell ref="AS201:AS204"/>
    <mergeCell ref="AT201:AT204"/>
    <mergeCell ref="AQ197:AQ200"/>
    <mergeCell ref="AT193:AT196"/>
    <mergeCell ref="AU193:AU196"/>
    <mergeCell ref="AU201:AU204"/>
    <mergeCell ref="BA207:BA210"/>
    <mergeCell ref="BB207:BB210"/>
    <mergeCell ref="BC207:BC210"/>
    <mergeCell ref="V205:W205"/>
    <mergeCell ref="X205:Y205"/>
    <mergeCell ref="Z205:AA205"/>
    <mergeCell ref="AF205:AG205"/>
    <mergeCell ref="AV207:AV210"/>
    <mergeCell ref="AW207:AW210"/>
    <mergeCell ref="BB221:BB224"/>
    <mergeCell ref="BC221:BC224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221:AV224"/>
    <mergeCell ref="AW221:AW224"/>
    <mergeCell ref="AX221:AX224"/>
    <mergeCell ref="AY221:AY224"/>
    <mergeCell ref="AZ221:AZ224"/>
    <mergeCell ref="BA221:BA22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BC215:BC218"/>
    <mergeCell ref="AV211:AV214"/>
    <mergeCell ref="AW211:AW214"/>
    <mergeCell ref="AX211:AX214"/>
    <mergeCell ref="AY211:AY214"/>
    <mergeCell ref="AZ211:AZ214"/>
    <mergeCell ref="BA211:BA214"/>
    <mergeCell ref="V233:W233"/>
    <mergeCell ref="X233:Y233"/>
    <mergeCell ref="Z233:AA233"/>
    <mergeCell ref="AF233:AG233"/>
    <mergeCell ref="AT229:AT232"/>
    <mergeCell ref="AU229:AU232"/>
    <mergeCell ref="AO229:AO232"/>
    <mergeCell ref="AB233:AC233"/>
    <mergeCell ref="AP229:AP232"/>
    <mergeCell ref="AQ229:AQ232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BC239:BC242"/>
    <mergeCell ref="AV243:AV246"/>
    <mergeCell ref="AW243:AW246"/>
    <mergeCell ref="AX243:AX246"/>
    <mergeCell ref="AY243:AY246"/>
    <mergeCell ref="AZ243:AZ246"/>
    <mergeCell ref="BA243:BA246"/>
    <mergeCell ref="BB243:BB246"/>
    <mergeCell ref="BC243:BC246"/>
    <mergeCell ref="BA235:BA238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AV235:AV238"/>
    <mergeCell ref="AW235:AW238"/>
    <mergeCell ref="AX235:AX238"/>
    <mergeCell ref="AY235:AY238"/>
    <mergeCell ref="AZ235:AZ238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U253:AU256"/>
    <mergeCell ref="AU257:AU260"/>
    <mergeCell ref="AD261:AE261"/>
    <mergeCell ref="AB261:AC261"/>
    <mergeCell ref="V247:W247"/>
    <mergeCell ref="X247:Y247"/>
    <mergeCell ref="Z247:AA247"/>
    <mergeCell ref="AF247:AG247"/>
    <mergeCell ref="AU249:AU252"/>
    <mergeCell ref="AD247:AE247"/>
    <mergeCell ref="AJ253:AJ256"/>
    <mergeCell ref="AQ253:AQ256"/>
    <mergeCell ref="AR257:AR260"/>
    <mergeCell ref="AS257:AS260"/>
    <mergeCell ref="AT257:AT260"/>
    <mergeCell ref="AR253:AR256"/>
    <mergeCell ref="AS253:AS256"/>
    <mergeCell ref="AT253:AT256"/>
    <mergeCell ref="AP257:AP260"/>
    <mergeCell ref="AQ257:AQ260"/>
    <mergeCell ref="AM249:AM252"/>
    <mergeCell ref="AN249:AN252"/>
    <mergeCell ref="BB257:BB260"/>
    <mergeCell ref="BC257:BC260"/>
    <mergeCell ref="V261:W261"/>
    <mergeCell ref="X261:Y261"/>
    <mergeCell ref="Z261:AA261"/>
    <mergeCell ref="AF261:AG261"/>
    <mergeCell ref="AK257:AK260"/>
    <mergeCell ref="AO257:AO260"/>
    <mergeCell ref="AV257:AV260"/>
    <mergeCell ref="AW257:AW260"/>
    <mergeCell ref="AX257:AX260"/>
    <mergeCell ref="AY257:AY260"/>
    <mergeCell ref="AZ257:AZ260"/>
    <mergeCell ref="BA257:BA260"/>
    <mergeCell ref="BB271:BB274"/>
    <mergeCell ref="BC271:BC274"/>
    <mergeCell ref="AV253:AV256"/>
    <mergeCell ref="AW253:AW256"/>
    <mergeCell ref="AX253:AX256"/>
    <mergeCell ref="AY253:AY256"/>
    <mergeCell ref="AZ253:AZ256"/>
    <mergeCell ref="BA253:BA256"/>
    <mergeCell ref="BB253:BB256"/>
    <mergeCell ref="BC253:BC256"/>
    <mergeCell ref="AV271:AV274"/>
    <mergeCell ref="AW271:AW274"/>
    <mergeCell ref="AX271:AX274"/>
    <mergeCell ref="AY271:AY274"/>
    <mergeCell ref="AZ271:AZ274"/>
    <mergeCell ref="BA271:BA274"/>
    <mergeCell ref="BB263:BB266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V263:AV266"/>
    <mergeCell ref="AW263:AW266"/>
    <mergeCell ref="AX263:AX266"/>
    <mergeCell ref="AY263:AY266"/>
    <mergeCell ref="AZ263:AZ266"/>
    <mergeCell ref="BA263:BA266"/>
    <mergeCell ref="BA281:BA284"/>
    <mergeCell ref="BB281:BB284"/>
    <mergeCell ref="BC281:BC284"/>
    <mergeCell ref="AR281:AR284"/>
    <mergeCell ref="AS281:AS284"/>
    <mergeCell ref="AT281:AT284"/>
    <mergeCell ref="AU281:AU284"/>
    <mergeCell ref="AT277:AT280"/>
    <mergeCell ref="AU277:AU280"/>
    <mergeCell ref="AY277:AY280"/>
    <mergeCell ref="AZ277:AZ280"/>
    <mergeCell ref="BA277:BA280"/>
    <mergeCell ref="BB277:BB280"/>
    <mergeCell ref="BC277:BC280"/>
    <mergeCell ref="AV281:AV284"/>
    <mergeCell ref="AW281:AW284"/>
    <mergeCell ref="AX281:AX284"/>
    <mergeCell ref="AY281:AY284"/>
    <mergeCell ref="AZ281:AZ284"/>
    <mergeCell ref="Z275:AA275"/>
    <mergeCell ref="AF275:AG275"/>
    <mergeCell ref="AV277:AV280"/>
    <mergeCell ref="AW277:AW280"/>
    <mergeCell ref="AX277:AX280"/>
    <mergeCell ref="AD275:AE275"/>
    <mergeCell ref="AB275:AC275"/>
    <mergeCell ref="AQ281:AQ284"/>
    <mergeCell ref="AQ277:AQ280"/>
    <mergeCell ref="AS277:AS280"/>
    <mergeCell ref="AK277:AK280"/>
    <mergeCell ref="AU285:AU288"/>
    <mergeCell ref="AJ285:AJ288"/>
    <mergeCell ref="AO285:AO288"/>
    <mergeCell ref="AP285:AP288"/>
    <mergeCell ref="AQ285:AQ288"/>
    <mergeCell ref="AR285:AR288"/>
    <mergeCell ref="BA285:BA288"/>
    <mergeCell ref="BB285:BB288"/>
    <mergeCell ref="BC285:BC288"/>
    <mergeCell ref="Z289:AA289"/>
    <mergeCell ref="AF289:AG289"/>
    <mergeCell ref="AS285:AS288"/>
    <mergeCell ref="AT285:AT288"/>
    <mergeCell ref="AD289:AE289"/>
    <mergeCell ref="AV285:AV288"/>
    <mergeCell ref="AW285:AW288"/>
    <mergeCell ref="AX285:AX288"/>
    <mergeCell ref="AY285:AY288"/>
    <mergeCell ref="AZ285:AZ288"/>
    <mergeCell ref="AM291:AM294"/>
    <mergeCell ref="AN291:AN294"/>
    <mergeCell ref="AR291:AR294"/>
    <mergeCell ref="AO295:AO298"/>
    <mergeCell ref="AP295:AP298"/>
    <mergeCell ref="AS295:AS298"/>
    <mergeCell ref="AT295:AT298"/>
    <mergeCell ref="AU295:AU298"/>
    <mergeCell ref="AV295:AV298"/>
    <mergeCell ref="AW295:AW298"/>
    <mergeCell ref="AX295:AX298"/>
    <mergeCell ref="AY295:AY298"/>
    <mergeCell ref="AZ295:AZ298"/>
    <mergeCell ref="BA295:BA298"/>
    <mergeCell ref="BB295:BB298"/>
    <mergeCell ref="AV299:AV302"/>
    <mergeCell ref="BC295:BC298"/>
    <mergeCell ref="AZ291:AZ294"/>
    <mergeCell ref="BA291:BA294"/>
    <mergeCell ref="BB291:BB294"/>
    <mergeCell ref="BC291:BC294"/>
    <mergeCell ref="AV291:AV294"/>
    <mergeCell ref="AW291:AW294"/>
    <mergeCell ref="AX291:AX294"/>
    <mergeCell ref="AY291:AY294"/>
    <mergeCell ref="AP291:AP294"/>
    <mergeCell ref="AQ291:AQ294"/>
    <mergeCell ref="AS291:AS294"/>
    <mergeCell ref="AT291:AT294"/>
    <mergeCell ref="AU291:AU294"/>
    <mergeCell ref="AO299:AO302"/>
    <mergeCell ref="AP299:AP302"/>
    <mergeCell ref="BB309:BB312"/>
    <mergeCell ref="BC309:BC312"/>
    <mergeCell ref="AW305:AW308"/>
    <mergeCell ref="AX305:AX308"/>
    <mergeCell ref="AY305:AY308"/>
    <mergeCell ref="AZ305:AZ308"/>
    <mergeCell ref="BA305:BA308"/>
    <mergeCell ref="BB305:BB308"/>
    <mergeCell ref="AV305:AV308"/>
    <mergeCell ref="AV313:AV316"/>
    <mergeCell ref="BC313:BC316"/>
    <mergeCell ref="Z303:AA303"/>
    <mergeCell ref="AF303:AG303"/>
    <mergeCell ref="AR299:AR302"/>
    <mergeCell ref="AS299:AS302"/>
    <mergeCell ref="AT299:AT302"/>
    <mergeCell ref="AU299:AU302"/>
    <mergeCell ref="AD303:AE303"/>
    <mergeCell ref="AW299:AW302"/>
    <mergeCell ref="AX299:AX302"/>
    <mergeCell ref="AY299:AY302"/>
    <mergeCell ref="AZ299:AZ302"/>
    <mergeCell ref="BA299:BA302"/>
    <mergeCell ref="BB299:BB302"/>
    <mergeCell ref="AQ299:AQ302"/>
    <mergeCell ref="AJ305:AJ308"/>
    <mergeCell ref="AK305:AK308"/>
    <mergeCell ref="AR305:AR308"/>
    <mergeCell ref="AS305:AS308"/>
    <mergeCell ref="AR309:AR312"/>
    <mergeCell ref="AS309:AS312"/>
    <mergeCell ref="AT309:AT312"/>
    <mergeCell ref="BC299:BC302"/>
    <mergeCell ref="AT323:AT326"/>
    <mergeCell ref="BB319:BB322"/>
    <mergeCell ref="BC319:BC322"/>
    <mergeCell ref="AV323:AV326"/>
    <mergeCell ref="AW323:AW326"/>
    <mergeCell ref="AX323:AX326"/>
    <mergeCell ref="AY323:AY326"/>
    <mergeCell ref="AZ323:AZ326"/>
    <mergeCell ref="BA323:BA326"/>
    <mergeCell ref="BB323:BB326"/>
    <mergeCell ref="BC323:BC326"/>
    <mergeCell ref="AV319:AV322"/>
    <mergeCell ref="AW319:AW322"/>
    <mergeCell ref="AX319:AX322"/>
    <mergeCell ref="AY319:AY322"/>
    <mergeCell ref="AZ319:AZ322"/>
    <mergeCell ref="BA319:BA322"/>
    <mergeCell ref="AU323:AU326"/>
    <mergeCell ref="AW313:AW316"/>
    <mergeCell ref="AX313:AX316"/>
    <mergeCell ref="AY313:AY316"/>
    <mergeCell ref="AZ313:AZ316"/>
    <mergeCell ref="BA313:BA316"/>
    <mergeCell ref="BB313:BB316"/>
    <mergeCell ref="BC305:BC308"/>
    <mergeCell ref="AV309:AV312"/>
    <mergeCell ref="AW309:AW312"/>
    <mergeCell ref="AX309:AX312"/>
    <mergeCell ref="AY309:AY312"/>
    <mergeCell ref="AZ309:AZ312"/>
    <mergeCell ref="BA309:BA312"/>
    <mergeCell ref="AZ333:AZ336"/>
    <mergeCell ref="BA333:BA336"/>
    <mergeCell ref="BB333:BB336"/>
    <mergeCell ref="BC333:BC336"/>
    <mergeCell ref="AR327:AR330"/>
    <mergeCell ref="AS327:AS330"/>
    <mergeCell ref="AT327:AT330"/>
    <mergeCell ref="AU327:AU330"/>
    <mergeCell ref="AU333:AU336"/>
    <mergeCell ref="AR333:AR336"/>
    <mergeCell ref="AZ327:AZ330"/>
    <mergeCell ref="BA327:BA330"/>
    <mergeCell ref="BB327:BB330"/>
    <mergeCell ref="BC327:BC330"/>
    <mergeCell ref="V331:W331"/>
    <mergeCell ref="X331:Y331"/>
    <mergeCell ref="Z331:AA331"/>
    <mergeCell ref="AF331:AG331"/>
    <mergeCell ref="AD331:AE331"/>
    <mergeCell ref="AB331:AC331"/>
    <mergeCell ref="AV327:AV330"/>
    <mergeCell ref="AW327:AW330"/>
    <mergeCell ref="AX327:AX330"/>
    <mergeCell ref="AY327:AY330"/>
    <mergeCell ref="AV333:AV336"/>
    <mergeCell ref="AW333:AW336"/>
    <mergeCell ref="AX333:AX336"/>
    <mergeCell ref="AY333:AY336"/>
    <mergeCell ref="AM333:AM336"/>
    <mergeCell ref="AN333:AN336"/>
    <mergeCell ref="BB337:BB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BB351:BB354"/>
    <mergeCell ref="BC351:BC354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AZ347:AZ350"/>
    <mergeCell ref="BA347:BA350"/>
    <mergeCell ref="BB347:BB350"/>
    <mergeCell ref="BC347:BC350"/>
    <mergeCell ref="AV351:AV354"/>
    <mergeCell ref="AW351:AW354"/>
    <mergeCell ref="AX351:AX354"/>
    <mergeCell ref="AY351:AY354"/>
    <mergeCell ref="AZ351:AZ354"/>
    <mergeCell ref="BA351:BA354"/>
    <mergeCell ref="AV347:AV350"/>
    <mergeCell ref="AW347:AW350"/>
    <mergeCell ref="AX347:AX350"/>
    <mergeCell ref="AY347:AY350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W361:AW364"/>
    <mergeCell ref="AX361:AX364"/>
    <mergeCell ref="AY361:AY364"/>
    <mergeCell ref="AZ361:AZ364"/>
    <mergeCell ref="BA361:BA364"/>
    <mergeCell ref="BB361:BB364"/>
    <mergeCell ref="AT369:AT372"/>
    <mergeCell ref="AR369:AR372"/>
    <mergeCell ref="AS369:AS372"/>
    <mergeCell ref="AV361:AV364"/>
    <mergeCell ref="AT361:AT364"/>
    <mergeCell ref="AU361:AU364"/>
    <mergeCell ref="AZ375:AZ378"/>
    <mergeCell ref="BA375:BA378"/>
    <mergeCell ref="BB375:BB378"/>
    <mergeCell ref="BC375:BC378"/>
    <mergeCell ref="AJ375:AJ378"/>
    <mergeCell ref="AK375:AK378"/>
    <mergeCell ref="AO375:AO378"/>
    <mergeCell ref="AQ375:AQ378"/>
    <mergeCell ref="AP375:AP378"/>
    <mergeCell ref="AT375:AT378"/>
    <mergeCell ref="BA369:BA372"/>
    <mergeCell ref="BB369:BB372"/>
    <mergeCell ref="BC369:BC372"/>
    <mergeCell ref="V373:W373"/>
    <mergeCell ref="X373:Y373"/>
    <mergeCell ref="Z373:AA373"/>
    <mergeCell ref="AF373:AG373"/>
    <mergeCell ref="AO369:AO372"/>
    <mergeCell ref="AP369:AP372"/>
    <mergeCell ref="AQ369:AQ372"/>
    <mergeCell ref="AV369:AV372"/>
    <mergeCell ref="AW369:AW372"/>
    <mergeCell ref="AX369:AX372"/>
    <mergeCell ref="AY369:AY372"/>
    <mergeCell ref="AZ369:AZ372"/>
    <mergeCell ref="AV375:AV378"/>
    <mergeCell ref="AW375:AW378"/>
    <mergeCell ref="AX375:AX378"/>
    <mergeCell ref="AY375:AY378"/>
    <mergeCell ref="AU375:AU378"/>
    <mergeCell ref="AT383:AT386"/>
    <mergeCell ref="AU383:AU386"/>
    <mergeCell ref="AD387:AE387"/>
    <mergeCell ref="BB383:BB386"/>
    <mergeCell ref="BC383:BC386"/>
    <mergeCell ref="V387:W387"/>
    <mergeCell ref="X387:Y387"/>
    <mergeCell ref="Z387:AA387"/>
    <mergeCell ref="AF387:AG387"/>
    <mergeCell ref="AJ383:AJ386"/>
    <mergeCell ref="AK383:AK386"/>
    <mergeCell ref="AO383:AO386"/>
    <mergeCell ref="AP383:AP386"/>
    <mergeCell ref="AV383:AV386"/>
    <mergeCell ref="AW383:AW386"/>
    <mergeCell ref="AX383:AX386"/>
    <mergeCell ref="AY383:AY386"/>
    <mergeCell ref="AZ383:AZ386"/>
    <mergeCell ref="BA383:BA386"/>
    <mergeCell ref="AS383:AS386"/>
    <mergeCell ref="AV379:AV382"/>
    <mergeCell ref="AW379:AW382"/>
    <mergeCell ref="AX379:AX382"/>
    <mergeCell ref="AY379:AY382"/>
    <mergeCell ref="AZ379:AZ382"/>
    <mergeCell ref="BA379:BA382"/>
    <mergeCell ref="BB379:BB382"/>
    <mergeCell ref="BC379:BC382"/>
    <mergeCell ref="AV397:AV400"/>
    <mergeCell ref="AW397:AW400"/>
    <mergeCell ref="AX397:AX400"/>
    <mergeCell ref="AY397:AY400"/>
    <mergeCell ref="AZ397:AZ400"/>
    <mergeCell ref="BA397:BA400"/>
    <mergeCell ref="BB389:BB392"/>
    <mergeCell ref="BC389:BC392"/>
    <mergeCell ref="AV393:AV396"/>
    <mergeCell ref="AW393:AW396"/>
    <mergeCell ref="AX393:AX396"/>
    <mergeCell ref="AY393:AY396"/>
    <mergeCell ref="AZ393:AZ396"/>
    <mergeCell ref="BA393:BA396"/>
    <mergeCell ref="BB393:BB396"/>
    <mergeCell ref="BC393:BC396"/>
    <mergeCell ref="AV389:AV392"/>
    <mergeCell ref="AW389:AW392"/>
    <mergeCell ref="AX389:AX392"/>
    <mergeCell ref="AY389:AY392"/>
    <mergeCell ref="AZ389:AZ392"/>
    <mergeCell ref="BA389:BA392"/>
    <mergeCell ref="BB425:BB428"/>
    <mergeCell ref="BC425:BC428"/>
    <mergeCell ref="BB397:BB400"/>
    <mergeCell ref="BC397:BC400"/>
    <mergeCell ref="AV403:AV406"/>
    <mergeCell ref="AW403:AW406"/>
    <mergeCell ref="AX403:AX406"/>
    <mergeCell ref="AY403:AY406"/>
    <mergeCell ref="AZ403:AZ406"/>
    <mergeCell ref="BA403:BA406"/>
    <mergeCell ref="BB403:BB406"/>
    <mergeCell ref="BC403:BC406"/>
    <mergeCell ref="AV425:AV428"/>
    <mergeCell ref="AW425:AW428"/>
    <mergeCell ref="AX425:AX428"/>
    <mergeCell ref="AY425:AY428"/>
    <mergeCell ref="AZ425:AZ428"/>
    <mergeCell ref="BA425:BA428"/>
    <mergeCell ref="BB417:BB420"/>
    <mergeCell ref="BC417:BC420"/>
    <mergeCell ref="AV421:AV424"/>
    <mergeCell ref="AW421:AW424"/>
    <mergeCell ref="AX421:AX424"/>
    <mergeCell ref="AY421:AY424"/>
    <mergeCell ref="AZ421:AZ424"/>
    <mergeCell ref="BA421:BA424"/>
    <mergeCell ref="BB421:BB424"/>
    <mergeCell ref="BC421:BC424"/>
    <mergeCell ref="AV417:AV420"/>
    <mergeCell ref="AW417:AW420"/>
    <mergeCell ref="AX417:AX420"/>
    <mergeCell ref="AY417:AY420"/>
    <mergeCell ref="AZ417:AZ420"/>
    <mergeCell ref="BA417:BA420"/>
    <mergeCell ref="BB407:BB410"/>
    <mergeCell ref="BC407:BC410"/>
    <mergeCell ref="AV411:AV414"/>
    <mergeCell ref="AW411:AW414"/>
    <mergeCell ref="AX411:AX414"/>
    <mergeCell ref="AY411:AY414"/>
    <mergeCell ref="AZ411:AZ414"/>
    <mergeCell ref="BA411:BA414"/>
    <mergeCell ref="BB411:BB414"/>
    <mergeCell ref="BC411:BC414"/>
    <mergeCell ref="AV407:AV410"/>
    <mergeCell ref="AW407:AW410"/>
    <mergeCell ref="AX407:AX410"/>
    <mergeCell ref="AY407:AY410"/>
    <mergeCell ref="AZ407:AZ410"/>
    <mergeCell ref="BA407:BA410"/>
    <mergeCell ref="BC435:BC438"/>
    <mergeCell ref="AV439:AV442"/>
    <mergeCell ref="AW439:AW442"/>
    <mergeCell ref="AX439:AX442"/>
    <mergeCell ref="AY439:AY442"/>
    <mergeCell ref="AZ439:AZ442"/>
    <mergeCell ref="BA439:BA442"/>
    <mergeCell ref="BB439:BB442"/>
    <mergeCell ref="BC439:BC442"/>
    <mergeCell ref="AW435:AW438"/>
    <mergeCell ref="AX435:AX438"/>
    <mergeCell ref="AY435:AY438"/>
    <mergeCell ref="AZ435:AZ438"/>
    <mergeCell ref="BA435:BA438"/>
    <mergeCell ref="BB435:BB438"/>
    <mergeCell ref="BC453:BC456"/>
    <mergeCell ref="AV431:AV434"/>
    <mergeCell ref="AW431:AW434"/>
    <mergeCell ref="AX431:AX434"/>
    <mergeCell ref="AY431:AY434"/>
    <mergeCell ref="AZ431:AZ434"/>
    <mergeCell ref="BA431:BA434"/>
    <mergeCell ref="BB431:BB434"/>
    <mergeCell ref="BC431:BC434"/>
    <mergeCell ref="AV435:AV438"/>
    <mergeCell ref="BA449:BA452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AY445:AY448"/>
    <mergeCell ref="AZ445:AZ448"/>
    <mergeCell ref="BA445:BA448"/>
    <mergeCell ref="BB445:BB448"/>
    <mergeCell ref="BC445:BC448"/>
    <mergeCell ref="AV449:AV452"/>
    <mergeCell ref="AW449:AW452"/>
    <mergeCell ref="AX449:AX452"/>
    <mergeCell ref="AY449:AY452"/>
    <mergeCell ref="AZ449:AZ452"/>
    <mergeCell ref="AU459:AU462"/>
    <mergeCell ref="AU463:AU466"/>
    <mergeCell ref="AR463:AR466"/>
    <mergeCell ref="AV445:AV448"/>
    <mergeCell ref="AW445:AW448"/>
    <mergeCell ref="AX445:AX448"/>
    <mergeCell ref="AU453:AU456"/>
    <mergeCell ref="AS449:AS452"/>
    <mergeCell ref="AT449:AT452"/>
    <mergeCell ref="AR445:AR448"/>
    <mergeCell ref="AX463:AX466"/>
    <mergeCell ref="AY463:AY466"/>
    <mergeCell ref="AZ463:AZ466"/>
    <mergeCell ref="BA463:BA466"/>
    <mergeCell ref="BB463:BB466"/>
    <mergeCell ref="BC463:BC466"/>
    <mergeCell ref="AX459:AX462"/>
    <mergeCell ref="AY459:AY462"/>
    <mergeCell ref="AZ459:AZ462"/>
    <mergeCell ref="BA459:BA462"/>
    <mergeCell ref="BB459:BB462"/>
    <mergeCell ref="BC459:BC462"/>
    <mergeCell ref="AK467:AK470"/>
    <mergeCell ref="X457:Y457"/>
    <mergeCell ref="Z457:AA457"/>
    <mergeCell ref="AF457:AG457"/>
    <mergeCell ref="AV459:AV462"/>
    <mergeCell ref="AW459:AW462"/>
    <mergeCell ref="AV463:AV466"/>
    <mergeCell ref="AW463:AW466"/>
    <mergeCell ref="AR459:AR462"/>
    <mergeCell ref="AS459:AS462"/>
    <mergeCell ref="AZ473:AZ476"/>
    <mergeCell ref="BA473:BA476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Z467:AZ470"/>
    <mergeCell ref="BA467:BA470"/>
    <mergeCell ref="BB467:BB470"/>
    <mergeCell ref="BC467:BC470"/>
    <mergeCell ref="X471:Y471"/>
    <mergeCell ref="Z471:AA471"/>
    <mergeCell ref="AF471:AG471"/>
    <mergeCell ref="AU467:AU470"/>
    <mergeCell ref="AJ467:AJ470"/>
    <mergeCell ref="V485:W485"/>
    <mergeCell ref="X485:Y485"/>
    <mergeCell ref="Z485:AA485"/>
    <mergeCell ref="AF485:AG485"/>
    <mergeCell ref="AK481:AK484"/>
    <mergeCell ref="AO481:AO484"/>
    <mergeCell ref="AP481:AP484"/>
    <mergeCell ref="AQ481:AQ484"/>
    <mergeCell ref="AV481:AV484"/>
    <mergeCell ref="AW481:AW484"/>
    <mergeCell ref="AX481:AX484"/>
    <mergeCell ref="AY481:AY484"/>
    <mergeCell ref="AZ481:AZ484"/>
    <mergeCell ref="BA481:BA484"/>
    <mergeCell ref="AD471:AE471"/>
    <mergeCell ref="AD485:AE485"/>
    <mergeCell ref="AQ477:AQ480"/>
    <mergeCell ref="AR481:AR484"/>
    <mergeCell ref="AS481:AS484"/>
    <mergeCell ref="AT481:AT484"/>
    <mergeCell ref="AP477:AP480"/>
    <mergeCell ref="BC491:BC494"/>
    <mergeCell ref="AV487:AV490"/>
    <mergeCell ref="AW487:AW490"/>
    <mergeCell ref="AX487:AX490"/>
    <mergeCell ref="AY487:AY490"/>
    <mergeCell ref="AZ487:AZ490"/>
    <mergeCell ref="BA487:BA490"/>
    <mergeCell ref="AU477:AU480"/>
    <mergeCell ref="AU481:AU484"/>
    <mergeCell ref="AV467:AV470"/>
    <mergeCell ref="AW467:AW470"/>
    <mergeCell ref="AX467:AX470"/>
    <mergeCell ref="AY467:AY470"/>
    <mergeCell ref="AV473:AV476"/>
    <mergeCell ref="AW473:AW476"/>
    <mergeCell ref="AX473:AX476"/>
    <mergeCell ref="AY473:AY476"/>
    <mergeCell ref="BB481:BB484"/>
    <mergeCell ref="BC481:BC484"/>
    <mergeCell ref="BC501:BC504"/>
    <mergeCell ref="AV501:AV504"/>
    <mergeCell ref="AW501:AW504"/>
    <mergeCell ref="AR501:AR504"/>
    <mergeCell ref="AS501:AS504"/>
    <mergeCell ref="AT501:AT504"/>
    <mergeCell ref="AU501:AU504"/>
    <mergeCell ref="BB495:BB498"/>
    <mergeCell ref="BC495:BC498"/>
    <mergeCell ref="AV477:AV480"/>
    <mergeCell ref="AW477:AW480"/>
    <mergeCell ref="AX477:AX480"/>
    <mergeCell ref="AY477:AY480"/>
    <mergeCell ref="AZ477:AZ480"/>
    <mergeCell ref="BA477:BA480"/>
    <mergeCell ref="BB477:BB480"/>
    <mergeCell ref="BC477:BC480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AQ509:AQ512"/>
    <mergeCell ref="AR509:AR512"/>
    <mergeCell ref="AS509:AS512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BB505:BB508"/>
    <mergeCell ref="BC505:BC508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V505:AV508"/>
    <mergeCell ref="AW505:AW508"/>
    <mergeCell ref="AX505:AX508"/>
    <mergeCell ref="AY505:AY508"/>
    <mergeCell ref="AZ505:AZ508"/>
    <mergeCell ref="BA505:BA508"/>
    <mergeCell ref="AX501:AX504"/>
    <mergeCell ref="AY501:AY504"/>
    <mergeCell ref="AZ501:AZ504"/>
    <mergeCell ref="BA501:BA504"/>
    <mergeCell ref="BB501:BB504"/>
    <mergeCell ref="V513:W513"/>
    <mergeCell ref="X513:Y513"/>
    <mergeCell ref="Z513:AA513"/>
    <mergeCell ref="AF513:AG513"/>
    <mergeCell ref="AV509:AV512"/>
    <mergeCell ref="AW509:AW512"/>
    <mergeCell ref="AX509:AX512"/>
    <mergeCell ref="AY509:AY512"/>
    <mergeCell ref="AZ509:AZ512"/>
    <mergeCell ref="BA509:BA512"/>
    <mergeCell ref="BB523:BB526"/>
    <mergeCell ref="BC523:BC526"/>
    <mergeCell ref="V527:W527"/>
    <mergeCell ref="X527:Y527"/>
    <mergeCell ref="Z527:AA527"/>
    <mergeCell ref="AF527:AG527"/>
    <mergeCell ref="AQ523:AQ526"/>
    <mergeCell ref="AR523:AR526"/>
    <mergeCell ref="AV523:AV526"/>
    <mergeCell ref="AW523:AW526"/>
    <mergeCell ref="AX523:AX526"/>
    <mergeCell ref="AY523:AY526"/>
    <mergeCell ref="AZ523:AZ526"/>
    <mergeCell ref="BA523:BA526"/>
    <mergeCell ref="AQ519:AQ522"/>
    <mergeCell ref="BB515:BB518"/>
    <mergeCell ref="BC515:BC518"/>
    <mergeCell ref="AO515:AO518"/>
    <mergeCell ref="AP515:AP518"/>
    <mergeCell ref="AQ515:AQ518"/>
    <mergeCell ref="AO509:AO512"/>
    <mergeCell ref="AP509:AP512"/>
    <mergeCell ref="BB537:BB540"/>
    <mergeCell ref="BC537:BC540"/>
    <mergeCell ref="AV519:AV522"/>
    <mergeCell ref="AW519:AW522"/>
    <mergeCell ref="AX519:AX522"/>
    <mergeCell ref="AY519:AY522"/>
    <mergeCell ref="AZ519:AZ522"/>
    <mergeCell ref="BA519:BA522"/>
    <mergeCell ref="BB519:BB522"/>
    <mergeCell ref="BC519:BC522"/>
    <mergeCell ref="AV537:AV540"/>
    <mergeCell ref="AW537:AW540"/>
    <mergeCell ref="AX537:AX540"/>
    <mergeCell ref="AY537:AY540"/>
    <mergeCell ref="AZ537:AZ540"/>
    <mergeCell ref="BA537:BA540"/>
    <mergeCell ref="BB529:BB532"/>
    <mergeCell ref="BC529:BC532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V529:AV532"/>
    <mergeCell ref="AW529:AW532"/>
    <mergeCell ref="AX529:AX532"/>
    <mergeCell ref="AY529:AY532"/>
    <mergeCell ref="AZ529:AZ532"/>
    <mergeCell ref="BA529:BA532"/>
    <mergeCell ref="BC543:BC546"/>
    <mergeCell ref="AV547:AV550"/>
    <mergeCell ref="AW547:AW550"/>
    <mergeCell ref="AX547:AX550"/>
    <mergeCell ref="AY547:AY550"/>
    <mergeCell ref="AZ547:AZ550"/>
    <mergeCell ref="BA547:BA550"/>
    <mergeCell ref="BB547:BB550"/>
    <mergeCell ref="BC547:BC550"/>
    <mergeCell ref="AW543:AW546"/>
    <mergeCell ref="AX543:AX546"/>
    <mergeCell ref="AY543:AY546"/>
    <mergeCell ref="AZ543:AZ546"/>
    <mergeCell ref="BA543:BA546"/>
    <mergeCell ref="BB543:BB546"/>
    <mergeCell ref="AJ557:AJ560"/>
    <mergeCell ref="AK557:AK560"/>
    <mergeCell ref="AO557:AO560"/>
    <mergeCell ref="AP557:AP560"/>
    <mergeCell ref="AQ557:AQ560"/>
    <mergeCell ref="AV543:AV546"/>
    <mergeCell ref="AU547:AU550"/>
    <mergeCell ref="AU543:AU546"/>
    <mergeCell ref="AJ543:AJ546"/>
    <mergeCell ref="AK543:AK546"/>
    <mergeCell ref="BB557:BB560"/>
    <mergeCell ref="BC557:BC560"/>
    <mergeCell ref="AR551:AR554"/>
    <mergeCell ref="AS551:AS554"/>
    <mergeCell ref="AT551:AT554"/>
    <mergeCell ref="AU551:AU554"/>
    <mergeCell ref="AU557:AU560"/>
    <mergeCell ref="AS557:AS560"/>
    <mergeCell ref="AT557:AT560"/>
    <mergeCell ref="AV557:AV560"/>
    <mergeCell ref="AW557:AW560"/>
    <mergeCell ref="AX557:AX560"/>
    <mergeCell ref="AY557:AY560"/>
    <mergeCell ref="AZ557:AZ560"/>
    <mergeCell ref="BA557:BA560"/>
    <mergeCell ref="BB551:BB554"/>
    <mergeCell ref="BC551:BC554"/>
    <mergeCell ref="V555:W555"/>
    <mergeCell ref="X555:Y555"/>
    <mergeCell ref="Z555:AA555"/>
    <mergeCell ref="AF555:AG555"/>
    <mergeCell ref="AV551:AV554"/>
    <mergeCell ref="AW551:AW554"/>
    <mergeCell ref="AX551:AX554"/>
    <mergeCell ref="AY551:AY554"/>
    <mergeCell ref="AZ551:AZ554"/>
    <mergeCell ref="BA551:BA554"/>
    <mergeCell ref="AU565:AU568"/>
    <mergeCell ref="AR561:AR564"/>
    <mergeCell ref="AU561:AU564"/>
    <mergeCell ref="AP561:AP564"/>
    <mergeCell ref="AQ561:AQ564"/>
    <mergeCell ref="AJ561:AJ564"/>
    <mergeCell ref="AK561:AK564"/>
    <mergeCell ref="AO561:AO564"/>
    <mergeCell ref="AP565:AP568"/>
    <mergeCell ref="AQ565:AQ568"/>
    <mergeCell ref="V569:W569"/>
    <mergeCell ref="X569:Y569"/>
    <mergeCell ref="Z569:AA569"/>
    <mergeCell ref="AF569:AG569"/>
    <mergeCell ref="AS565:AS568"/>
    <mergeCell ref="AT565:AT568"/>
    <mergeCell ref="AD569:AE569"/>
    <mergeCell ref="AR565:AR568"/>
    <mergeCell ref="AO565:AO568"/>
    <mergeCell ref="AS561:AS564"/>
    <mergeCell ref="AT561:AT564"/>
    <mergeCell ref="BB561:BB564"/>
    <mergeCell ref="BC561:BC564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V561:AV564"/>
    <mergeCell ref="AW561:AW564"/>
    <mergeCell ref="AX561:AX564"/>
    <mergeCell ref="AY561:AY564"/>
    <mergeCell ref="AZ561:AZ564"/>
    <mergeCell ref="BA561:BA564"/>
    <mergeCell ref="AX579:AX582"/>
    <mergeCell ref="AY579:AY582"/>
    <mergeCell ref="AZ579:AZ582"/>
    <mergeCell ref="BA579:BA582"/>
    <mergeCell ref="BB579:BB582"/>
    <mergeCell ref="BC579:BC582"/>
    <mergeCell ref="AX575:AX578"/>
    <mergeCell ref="AY575:AY578"/>
    <mergeCell ref="AZ575:AZ578"/>
    <mergeCell ref="BA575:BA578"/>
    <mergeCell ref="BB575:BB578"/>
    <mergeCell ref="BC575:BC578"/>
    <mergeCell ref="AX571:AX574"/>
    <mergeCell ref="AY571:AY574"/>
    <mergeCell ref="AZ571:AZ574"/>
    <mergeCell ref="BA571:BA574"/>
    <mergeCell ref="BB571:BB574"/>
    <mergeCell ref="BC571:BC574"/>
    <mergeCell ref="AR589:AR592"/>
    <mergeCell ref="AS589:AS592"/>
    <mergeCell ref="AT589:AT592"/>
    <mergeCell ref="AU589:AU592"/>
    <mergeCell ref="AV571:AV574"/>
    <mergeCell ref="AW571:AW574"/>
    <mergeCell ref="AV575:AV578"/>
    <mergeCell ref="AW575:AW578"/>
    <mergeCell ref="AV579:AV582"/>
    <mergeCell ref="AW579:AW582"/>
    <mergeCell ref="BB585:BB588"/>
    <mergeCell ref="BC585:BC588"/>
    <mergeCell ref="AV589:AV592"/>
    <mergeCell ref="AW589:AW592"/>
    <mergeCell ref="AX589:AX592"/>
    <mergeCell ref="AY589:AY592"/>
    <mergeCell ref="AZ589:AZ592"/>
    <mergeCell ref="BA589:BA592"/>
    <mergeCell ref="BB589:BB592"/>
    <mergeCell ref="BC589:BC592"/>
    <mergeCell ref="AV585:AV588"/>
    <mergeCell ref="AW585:AW588"/>
    <mergeCell ref="AX585:AX588"/>
    <mergeCell ref="AY585:AY588"/>
    <mergeCell ref="AZ585:AZ588"/>
    <mergeCell ref="BA585:BA588"/>
    <mergeCell ref="AR571:AR574"/>
    <mergeCell ref="AS571:AS574"/>
    <mergeCell ref="AT571:AT574"/>
    <mergeCell ref="AU571:AU574"/>
    <mergeCell ref="AS593:AS596"/>
    <mergeCell ref="AT593:AT596"/>
    <mergeCell ref="AZ593:AZ596"/>
    <mergeCell ref="BA593:BA596"/>
    <mergeCell ref="BB593:BB596"/>
    <mergeCell ref="BC593:BC596"/>
    <mergeCell ref="V597:W597"/>
    <mergeCell ref="X597:Y597"/>
    <mergeCell ref="Z597:AA597"/>
    <mergeCell ref="AF597:AG597"/>
    <mergeCell ref="AS603:AS606"/>
    <mergeCell ref="AT603:AT606"/>
    <mergeCell ref="AV593:AV596"/>
    <mergeCell ref="AW593:AW596"/>
    <mergeCell ref="AX593:AX596"/>
    <mergeCell ref="AY593:AY596"/>
    <mergeCell ref="AV599:AV602"/>
    <mergeCell ref="AW599:AW602"/>
    <mergeCell ref="AX599:AX602"/>
    <mergeCell ref="AY599:AY602"/>
    <mergeCell ref="AV603:AV606"/>
    <mergeCell ref="AW603:AW606"/>
    <mergeCell ref="AX603:AX606"/>
    <mergeCell ref="AY603:AY606"/>
    <mergeCell ref="AZ603:AZ606"/>
    <mergeCell ref="BA603:BA606"/>
    <mergeCell ref="AR607:AR610"/>
    <mergeCell ref="AS607:AS610"/>
    <mergeCell ref="AV607:AV610"/>
    <mergeCell ref="AW607:AW610"/>
    <mergeCell ref="AX607:AX610"/>
    <mergeCell ref="AY607:AY610"/>
    <mergeCell ref="AZ607:AZ610"/>
    <mergeCell ref="BA607:BA610"/>
    <mergeCell ref="BB621:BB624"/>
    <mergeCell ref="BC621:BC624"/>
    <mergeCell ref="AZ599:AZ602"/>
    <mergeCell ref="BA599:BA602"/>
    <mergeCell ref="BB599:BB602"/>
    <mergeCell ref="BC599:BC602"/>
    <mergeCell ref="BB603:BB606"/>
    <mergeCell ref="BC603:BC606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BA617:BA620"/>
    <mergeCell ref="BB617:BB620"/>
    <mergeCell ref="BC617:BC620"/>
    <mergeCell ref="AV613:AV616"/>
    <mergeCell ref="AW613:AW616"/>
    <mergeCell ref="AX613:AX616"/>
    <mergeCell ref="AY613:AY616"/>
    <mergeCell ref="AZ613:AZ616"/>
    <mergeCell ref="BA613:BA616"/>
    <mergeCell ref="BB607:BB610"/>
    <mergeCell ref="BC607:BC610"/>
    <mergeCell ref="AV635:AV638"/>
    <mergeCell ref="AW635:AW638"/>
    <mergeCell ref="AX635:AX638"/>
    <mergeCell ref="AY635:AY638"/>
    <mergeCell ref="AZ635:AZ638"/>
    <mergeCell ref="BA635:BA638"/>
    <mergeCell ref="BB635:BB638"/>
    <mergeCell ref="BC635:BC638"/>
    <mergeCell ref="BA627:BA630"/>
    <mergeCell ref="BB627:BB630"/>
    <mergeCell ref="BC627:BC630"/>
    <mergeCell ref="AV631:AV634"/>
    <mergeCell ref="AW631:AW634"/>
    <mergeCell ref="AX631:AX634"/>
    <mergeCell ref="AY631:AY634"/>
    <mergeCell ref="AZ631:AZ634"/>
    <mergeCell ref="BA631:BA634"/>
    <mergeCell ref="BB631:BB634"/>
    <mergeCell ref="AV627:AV630"/>
    <mergeCell ref="AW627:AW630"/>
    <mergeCell ref="AX627:AX630"/>
    <mergeCell ref="AY627:AY630"/>
    <mergeCell ref="AZ627:AZ630"/>
    <mergeCell ref="AS631:AS634"/>
    <mergeCell ref="AT631:AT634"/>
    <mergeCell ref="AU631:AU634"/>
    <mergeCell ref="AS627:AS630"/>
    <mergeCell ref="AZ645:AZ648"/>
    <mergeCell ref="BA645:BA648"/>
    <mergeCell ref="BB645:BB648"/>
    <mergeCell ref="BC645:BC648"/>
    <mergeCell ref="AR645:AR648"/>
    <mergeCell ref="AS645:AS648"/>
    <mergeCell ref="AT645:AT648"/>
    <mergeCell ref="AU645:AU648"/>
    <mergeCell ref="BA641:BA644"/>
    <mergeCell ref="BB641:BB644"/>
    <mergeCell ref="BC641:BC644"/>
    <mergeCell ref="AK641:AK644"/>
    <mergeCell ref="AT641:AT644"/>
    <mergeCell ref="AU641:AU644"/>
    <mergeCell ref="AO641:AO644"/>
    <mergeCell ref="AP641:AP644"/>
    <mergeCell ref="AQ641:AQ644"/>
    <mergeCell ref="AR641:AR644"/>
    <mergeCell ref="AV641:AV644"/>
    <mergeCell ref="AW641:AW644"/>
    <mergeCell ref="AX641:AX644"/>
    <mergeCell ref="AY641:AY644"/>
    <mergeCell ref="AZ641:AZ644"/>
    <mergeCell ref="AV645:AV648"/>
    <mergeCell ref="AW645:AW648"/>
    <mergeCell ref="AX645:AX648"/>
    <mergeCell ref="AY645:AY648"/>
    <mergeCell ref="BC631:BC634"/>
    <mergeCell ref="AV649:AV652"/>
    <mergeCell ref="AW649:AW652"/>
    <mergeCell ref="AX649:AX652"/>
    <mergeCell ref="AY649:AY652"/>
    <mergeCell ref="AZ649:AZ652"/>
    <mergeCell ref="BA649:BA652"/>
    <mergeCell ref="BB649:BB652"/>
    <mergeCell ref="BC649:BC65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AW659:AW662"/>
    <mergeCell ref="AX659:AX662"/>
    <mergeCell ref="AY659:AY662"/>
    <mergeCell ref="AZ659:AZ662"/>
    <mergeCell ref="BA659:BA662"/>
    <mergeCell ref="BB659:BB662"/>
    <mergeCell ref="BC659:BC662"/>
    <mergeCell ref="BB673:BB676"/>
    <mergeCell ref="BC673:BC676"/>
    <mergeCell ref="AT669:AT672"/>
    <mergeCell ref="AU669:AU672"/>
    <mergeCell ref="AV655:AV658"/>
    <mergeCell ref="AW655:AW658"/>
    <mergeCell ref="AX655:AX658"/>
    <mergeCell ref="AY655:AY658"/>
    <mergeCell ref="AZ655:AZ658"/>
    <mergeCell ref="BA655:BA658"/>
    <mergeCell ref="AZ669:AZ672"/>
    <mergeCell ref="BA669:BA672"/>
    <mergeCell ref="BB669:BB672"/>
    <mergeCell ref="BC669:BC672"/>
    <mergeCell ref="AV673:AV676"/>
    <mergeCell ref="AW673:AW676"/>
    <mergeCell ref="AX673:AX676"/>
    <mergeCell ref="AY673:AY676"/>
    <mergeCell ref="AZ673:AZ676"/>
    <mergeCell ref="BA673:BA676"/>
    <mergeCell ref="AU673:AU676"/>
    <mergeCell ref="AV669:AV672"/>
    <mergeCell ref="AW669:AW672"/>
    <mergeCell ref="AX669:AX672"/>
    <mergeCell ref="AY669:AY672"/>
    <mergeCell ref="BB663:BB666"/>
    <mergeCell ref="BC663:BC666"/>
    <mergeCell ref="AO677:AO680"/>
    <mergeCell ref="BB691:BB694"/>
    <mergeCell ref="BC691:BC694"/>
    <mergeCell ref="V695:W695"/>
    <mergeCell ref="X695:Y695"/>
    <mergeCell ref="Z695:AA695"/>
    <mergeCell ref="AF695:AG695"/>
    <mergeCell ref="AP691:AP694"/>
    <mergeCell ref="AQ691:AQ694"/>
    <mergeCell ref="AV691:AV694"/>
    <mergeCell ref="AW691:AW694"/>
    <mergeCell ref="AX691:AX694"/>
    <mergeCell ref="AY691:AY694"/>
    <mergeCell ref="AZ691:AZ694"/>
    <mergeCell ref="BA691:BA694"/>
    <mergeCell ref="AS669:AS672"/>
    <mergeCell ref="AS673:AS676"/>
    <mergeCell ref="AS677:AS680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BB677:BB680"/>
    <mergeCell ref="AD681:AE681"/>
    <mergeCell ref="AY701:AY704"/>
    <mergeCell ref="AZ701:AZ704"/>
    <mergeCell ref="BA701:BA704"/>
    <mergeCell ref="BB701:BB704"/>
    <mergeCell ref="BC701:BC704"/>
    <mergeCell ref="AV697:AV700"/>
    <mergeCell ref="AW697:AW700"/>
    <mergeCell ref="AX697:AX700"/>
    <mergeCell ref="AY697:AY700"/>
    <mergeCell ref="AZ697:AZ700"/>
    <mergeCell ref="BA697:BA700"/>
    <mergeCell ref="AU691:AU694"/>
    <mergeCell ref="AQ677:AQ680"/>
    <mergeCell ref="AR677:AR680"/>
    <mergeCell ref="BC677:BC680"/>
    <mergeCell ref="AT677:AT680"/>
    <mergeCell ref="AU677:AU680"/>
    <mergeCell ref="AV677:AV680"/>
    <mergeCell ref="AW677:AW680"/>
    <mergeCell ref="AX677:AX680"/>
    <mergeCell ref="AY677:AY680"/>
    <mergeCell ref="AZ677:AZ680"/>
    <mergeCell ref="BA677:BA680"/>
    <mergeCell ref="BC719:BC722"/>
    <mergeCell ref="AZ711:AZ714"/>
    <mergeCell ref="BA711:BA714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BB705:BB708"/>
    <mergeCell ref="BC705:BC708"/>
    <mergeCell ref="AV687:AV690"/>
    <mergeCell ref="AW687:AW690"/>
    <mergeCell ref="AX687:AX690"/>
    <mergeCell ref="AY687:AY690"/>
    <mergeCell ref="AZ687:AZ690"/>
    <mergeCell ref="BA687:BA690"/>
    <mergeCell ref="BB687:BB690"/>
    <mergeCell ref="BC687:BC690"/>
    <mergeCell ref="AV705:AV708"/>
    <mergeCell ref="AW705:AW708"/>
    <mergeCell ref="AX705:AX708"/>
    <mergeCell ref="AY705:AY708"/>
    <mergeCell ref="AZ705:AZ708"/>
    <mergeCell ref="BA705:BA708"/>
    <mergeCell ref="BB697:BB700"/>
    <mergeCell ref="BC697:BC700"/>
    <mergeCell ref="AV701:AV704"/>
    <mergeCell ref="AW701:AW704"/>
    <mergeCell ref="AX701:AX704"/>
    <mergeCell ref="AV711:AV714"/>
    <mergeCell ref="AW711:AW714"/>
    <mergeCell ref="AX711:AX714"/>
    <mergeCell ref="AY711:AY714"/>
    <mergeCell ref="AU719:AU722"/>
    <mergeCell ref="AU711:AU714"/>
    <mergeCell ref="AX729:AX732"/>
    <mergeCell ref="AY729:AY732"/>
    <mergeCell ref="AZ729:AZ732"/>
    <mergeCell ref="BA729:BA732"/>
    <mergeCell ref="BB729:BB732"/>
    <mergeCell ref="BC729:BC732"/>
    <mergeCell ref="AX725:AX728"/>
    <mergeCell ref="AY725:AY728"/>
    <mergeCell ref="AZ725:AZ728"/>
    <mergeCell ref="BA725:BA728"/>
    <mergeCell ref="BB725:BB728"/>
    <mergeCell ref="BC725:BC728"/>
    <mergeCell ref="AV725:AV728"/>
    <mergeCell ref="AW725:AW728"/>
    <mergeCell ref="AV729:AV732"/>
    <mergeCell ref="AW729:AW732"/>
    <mergeCell ref="AU725:AU728"/>
    <mergeCell ref="BB715:BB718"/>
    <mergeCell ref="BC715:BC718"/>
    <mergeCell ref="AV719:AV722"/>
    <mergeCell ref="AW719:AW722"/>
    <mergeCell ref="AX719:AX722"/>
    <mergeCell ref="AY719:AY722"/>
    <mergeCell ref="AZ719:AZ722"/>
    <mergeCell ref="BA719:BA722"/>
    <mergeCell ref="BB719:BB722"/>
    <mergeCell ref="BB739:BB742"/>
    <mergeCell ref="BC739:BC742"/>
    <mergeCell ref="AU733:AU73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AT733:AT736"/>
    <mergeCell ref="AV733:AV736"/>
    <mergeCell ref="AW733:AW736"/>
    <mergeCell ref="AX733:AX736"/>
    <mergeCell ref="AY733:AY736"/>
    <mergeCell ref="AZ733:AZ736"/>
    <mergeCell ref="BA733:BA736"/>
    <mergeCell ref="AQ739:AQ742"/>
    <mergeCell ref="AS747:AS750"/>
    <mergeCell ref="AT747:AT750"/>
    <mergeCell ref="AU747:AU750"/>
    <mergeCell ref="AR743:AR746"/>
    <mergeCell ref="AP747:AP750"/>
    <mergeCell ref="V751:W751"/>
    <mergeCell ref="X751:Y751"/>
    <mergeCell ref="Z751:AA751"/>
    <mergeCell ref="AF751:AG751"/>
    <mergeCell ref="AS743:AS746"/>
    <mergeCell ref="AT743:AT746"/>
    <mergeCell ref="AB751:AC751"/>
    <mergeCell ref="BB743:BB746"/>
    <mergeCell ref="BC743:BC746"/>
    <mergeCell ref="AV747:AV750"/>
    <mergeCell ref="AW747:AW750"/>
    <mergeCell ref="AX747:AX750"/>
    <mergeCell ref="AY747:AY750"/>
    <mergeCell ref="AZ747:AZ750"/>
    <mergeCell ref="BA747:BA750"/>
    <mergeCell ref="BB747:BB750"/>
    <mergeCell ref="BC747:BC750"/>
    <mergeCell ref="AV743:AV746"/>
    <mergeCell ref="AW743:AW746"/>
    <mergeCell ref="AX743:AX746"/>
    <mergeCell ref="AY743:AY746"/>
    <mergeCell ref="AZ743:AZ746"/>
    <mergeCell ref="BA743:BA746"/>
    <mergeCell ref="AQ747:AQ750"/>
    <mergeCell ref="BB775:BB778"/>
    <mergeCell ref="BC775:BC778"/>
    <mergeCell ref="AU743:AU746"/>
    <mergeCell ref="AV753:AV756"/>
    <mergeCell ref="AW753:AW756"/>
    <mergeCell ref="AX753:AX756"/>
    <mergeCell ref="AY753:AY756"/>
    <mergeCell ref="AZ753:AZ756"/>
    <mergeCell ref="BA753:BA756"/>
    <mergeCell ref="BB753:BB756"/>
    <mergeCell ref="BC753:BC756"/>
    <mergeCell ref="AV775:AV778"/>
    <mergeCell ref="AW775:AW778"/>
    <mergeCell ref="AX775:AX778"/>
    <mergeCell ref="AY775:AY778"/>
    <mergeCell ref="AZ775:AZ778"/>
    <mergeCell ref="BA775:BA778"/>
    <mergeCell ref="BB767:BB770"/>
    <mergeCell ref="AU771:AU774"/>
    <mergeCell ref="AU767:AU770"/>
    <mergeCell ref="AU775:AU778"/>
    <mergeCell ref="BC767:BC770"/>
    <mergeCell ref="AV771:AV774"/>
    <mergeCell ref="AW771:AW774"/>
    <mergeCell ref="AX771:AX774"/>
    <mergeCell ref="AY771:AY774"/>
    <mergeCell ref="AZ771:AZ774"/>
    <mergeCell ref="BA771:BA774"/>
    <mergeCell ref="BB771:BB774"/>
    <mergeCell ref="BC771:BC774"/>
    <mergeCell ref="AV767:AV770"/>
    <mergeCell ref="AW767:AW770"/>
    <mergeCell ref="AX767:AX770"/>
    <mergeCell ref="AY767:AY770"/>
    <mergeCell ref="AZ767:AZ770"/>
    <mergeCell ref="BA767:BA770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BC761:BC764"/>
    <mergeCell ref="AV757:AV760"/>
    <mergeCell ref="AW757:AW760"/>
    <mergeCell ref="AX757:AX760"/>
    <mergeCell ref="AY757:AY760"/>
    <mergeCell ref="AZ757:AZ760"/>
    <mergeCell ref="BA757:BA760"/>
    <mergeCell ref="BB781:BB784"/>
    <mergeCell ref="BC781:BC784"/>
    <mergeCell ref="AV785:AV788"/>
    <mergeCell ref="AW785:AW788"/>
    <mergeCell ref="AX785:AX788"/>
    <mergeCell ref="AY785:AY788"/>
    <mergeCell ref="AZ785:AZ788"/>
    <mergeCell ref="BA785:BA788"/>
    <mergeCell ref="BB785:BB788"/>
    <mergeCell ref="BC785:BC788"/>
    <mergeCell ref="AV781:AV784"/>
    <mergeCell ref="AW781:AW784"/>
    <mergeCell ref="AX781:AX784"/>
    <mergeCell ref="AY781:AY784"/>
    <mergeCell ref="AZ781:AZ784"/>
    <mergeCell ref="BA781:BA784"/>
    <mergeCell ref="AP789:AP792"/>
    <mergeCell ref="AQ789:AQ792"/>
    <mergeCell ref="AT785:AT788"/>
    <mergeCell ref="AU785:AU788"/>
    <mergeCell ref="AR789:AR792"/>
    <mergeCell ref="AS789:AS792"/>
    <mergeCell ref="AT789:AT792"/>
    <mergeCell ref="AU789:AU792"/>
    <mergeCell ref="AY789:AY792"/>
    <mergeCell ref="AZ789:AZ792"/>
    <mergeCell ref="BA789:BA792"/>
    <mergeCell ref="BB789:BB792"/>
    <mergeCell ref="BC789:BC792"/>
    <mergeCell ref="AU781:AU784"/>
    <mergeCell ref="AQ781:AQ784"/>
    <mergeCell ref="AZ817:AZ820"/>
    <mergeCell ref="BA817:BA820"/>
    <mergeCell ref="AK789:AK792"/>
    <mergeCell ref="AV789:AV792"/>
    <mergeCell ref="AW789:AW792"/>
    <mergeCell ref="AX789:AX792"/>
    <mergeCell ref="AV795:AV798"/>
    <mergeCell ref="AW795:AW798"/>
    <mergeCell ref="AX795:AX798"/>
    <mergeCell ref="AO789:AO792"/>
    <mergeCell ref="V807:W807"/>
    <mergeCell ref="X807:Y807"/>
    <mergeCell ref="Z807:AA807"/>
    <mergeCell ref="AF807:AG807"/>
    <mergeCell ref="AQ803:AQ806"/>
    <mergeCell ref="AR803:AR806"/>
    <mergeCell ref="AS803:AS806"/>
    <mergeCell ref="AT803:AT806"/>
    <mergeCell ref="AV803:AV806"/>
    <mergeCell ref="AW803:AW806"/>
    <mergeCell ref="AX803:AX806"/>
    <mergeCell ref="AR799:AR802"/>
    <mergeCell ref="AU795:AU798"/>
    <mergeCell ref="AS799:AS802"/>
    <mergeCell ref="AQ799:AQ802"/>
    <mergeCell ref="AU799:AU802"/>
    <mergeCell ref="AU803:AU806"/>
    <mergeCell ref="BB803:BB806"/>
    <mergeCell ref="BC803:BC806"/>
    <mergeCell ref="AY803:AY806"/>
    <mergeCell ref="AZ803:AZ806"/>
    <mergeCell ref="BA803:BA806"/>
    <mergeCell ref="BB817:BB820"/>
    <mergeCell ref="BC817:BC820"/>
    <mergeCell ref="AK795:AK798"/>
    <mergeCell ref="AO795:AO798"/>
    <mergeCell ref="AS795:AS798"/>
    <mergeCell ref="AT795:AT798"/>
    <mergeCell ref="AY795:AY798"/>
    <mergeCell ref="AZ795:AZ798"/>
    <mergeCell ref="BA795:BA798"/>
    <mergeCell ref="BB795:BB798"/>
    <mergeCell ref="BC795:BC798"/>
    <mergeCell ref="AK799:AK802"/>
    <mergeCell ref="AO799:AO802"/>
    <mergeCell ref="AP799:AP802"/>
    <mergeCell ref="AQ813:AQ816"/>
    <mergeCell ref="AV799:AV802"/>
    <mergeCell ref="AW799:AW802"/>
    <mergeCell ref="AX799:AX802"/>
    <mergeCell ref="AY799:AY802"/>
    <mergeCell ref="AZ799:AZ802"/>
    <mergeCell ref="BA799:BA802"/>
    <mergeCell ref="BB799:BB802"/>
    <mergeCell ref="BC799:BC802"/>
    <mergeCell ref="AV817:AV820"/>
    <mergeCell ref="AW817:AW820"/>
    <mergeCell ref="AX817:AX820"/>
    <mergeCell ref="AY817:AY820"/>
    <mergeCell ref="AV823:AV826"/>
    <mergeCell ref="AW823:AW826"/>
    <mergeCell ref="AX823:AX826"/>
    <mergeCell ref="AY823:AY826"/>
    <mergeCell ref="AZ823:AZ826"/>
    <mergeCell ref="BA823:BA826"/>
    <mergeCell ref="BB823:BB826"/>
    <mergeCell ref="BC823:BC826"/>
    <mergeCell ref="AV827:AV830"/>
    <mergeCell ref="AW845:AW848"/>
    <mergeCell ref="AX845:AX848"/>
    <mergeCell ref="AY845:AY848"/>
    <mergeCell ref="AZ845:AZ848"/>
    <mergeCell ref="BA845:BA848"/>
    <mergeCell ref="BB845:BB848"/>
    <mergeCell ref="BB837:BB840"/>
    <mergeCell ref="BB809:BB812"/>
    <mergeCell ref="BC809:BC812"/>
    <mergeCell ref="AV813:AV816"/>
    <mergeCell ref="AW813:AW816"/>
    <mergeCell ref="AX813:AX816"/>
    <mergeCell ref="AY813:AY816"/>
    <mergeCell ref="AZ813:AZ816"/>
    <mergeCell ref="BA813:BA816"/>
    <mergeCell ref="BB813:BB816"/>
    <mergeCell ref="BC813:BC816"/>
    <mergeCell ref="AV809:AV812"/>
    <mergeCell ref="AW809:AW812"/>
    <mergeCell ref="AX809:AX812"/>
    <mergeCell ref="AY809:AY812"/>
    <mergeCell ref="AZ809:AZ812"/>
    <mergeCell ref="BA809:BA812"/>
    <mergeCell ref="AX855:AX858"/>
    <mergeCell ref="AY855:AY858"/>
    <mergeCell ref="AZ855:AZ858"/>
    <mergeCell ref="BA855:BA858"/>
    <mergeCell ref="BB855:BB858"/>
    <mergeCell ref="BC855:BC858"/>
    <mergeCell ref="AW851:AW854"/>
    <mergeCell ref="AX851:AX854"/>
    <mergeCell ref="AY851:AY854"/>
    <mergeCell ref="AZ851:AZ854"/>
    <mergeCell ref="BA851:BA854"/>
    <mergeCell ref="BB851:BB854"/>
    <mergeCell ref="AV851:AV854"/>
    <mergeCell ref="AV845:AV848"/>
    <mergeCell ref="BC827:BC830"/>
    <mergeCell ref="AV831:AV834"/>
    <mergeCell ref="AW831:AW834"/>
    <mergeCell ref="AX831:AX834"/>
    <mergeCell ref="AY831:AY834"/>
    <mergeCell ref="AZ831:AZ834"/>
    <mergeCell ref="BA831:BA834"/>
    <mergeCell ref="BB831:BB834"/>
    <mergeCell ref="BC831:BC834"/>
    <mergeCell ref="AW827:AW830"/>
    <mergeCell ref="AX827:AX830"/>
    <mergeCell ref="AY827:AY830"/>
    <mergeCell ref="AZ827:AZ830"/>
    <mergeCell ref="BA827:BA830"/>
    <mergeCell ref="BB827:BB830"/>
    <mergeCell ref="BC845:BC848"/>
    <mergeCell ref="AQ865:AQ868"/>
    <mergeCell ref="AR865:AR868"/>
    <mergeCell ref="AS865:AS868"/>
    <mergeCell ref="AT865:AT868"/>
    <mergeCell ref="BC859:BC862"/>
    <mergeCell ref="AF863:AG863"/>
    <mergeCell ref="AU859:AU862"/>
    <mergeCell ref="AV865:AV868"/>
    <mergeCell ref="AW865:AW868"/>
    <mergeCell ref="AX865:AX868"/>
    <mergeCell ref="AY865:AY868"/>
    <mergeCell ref="AZ865:AZ868"/>
    <mergeCell ref="BA865:BA868"/>
    <mergeCell ref="BB865:BB868"/>
    <mergeCell ref="BC837:BC840"/>
    <mergeCell ref="AV841:AV844"/>
    <mergeCell ref="AW841:AW844"/>
    <mergeCell ref="AX841:AX844"/>
    <mergeCell ref="AY841:AY844"/>
    <mergeCell ref="AZ841:AZ844"/>
    <mergeCell ref="BA841:BA844"/>
    <mergeCell ref="BB841:BB844"/>
    <mergeCell ref="BC841:BC844"/>
    <mergeCell ref="AV837:AV840"/>
    <mergeCell ref="AW837:AW840"/>
    <mergeCell ref="AX837:AX840"/>
    <mergeCell ref="AY837:AY840"/>
    <mergeCell ref="AZ837:AZ840"/>
    <mergeCell ref="BA837:BA840"/>
    <mergeCell ref="BC851:BC854"/>
    <mergeCell ref="AV855:AV858"/>
    <mergeCell ref="AW855:AW858"/>
    <mergeCell ref="BC879:BC882"/>
    <mergeCell ref="AJ879:AJ882"/>
    <mergeCell ref="AU879:AU882"/>
    <mergeCell ref="AU873:AU876"/>
    <mergeCell ref="AQ873:AQ876"/>
    <mergeCell ref="AV883:AV886"/>
    <mergeCell ref="AW883:AW886"/>
    <mergeCell ref="AX883:AX886"/>
    <mergeCell ref="BA873:BA876"/>
    <mergeCell ref="BB873:BB876"/>
    <mergeCell ref="BC873:BC876"/>
    <mergeCell ref="AV859:AV862"/>
    <mergeCell ref="AW859:AW862"/>
    <mergeCell ref="AX859:AX862"/>
    <mergeCell ref="AY859:AY862"/>
    <mergeCell ref="AZ859:AZ862"/>
    <mergeCell ref="BA859:BA862"/>
    <mergeCell ref="BB859:BB862"/>
    <mergeCell ref="BA869:BA872"/>
    <mergeCell ref="BB869:BB872"/>
    <mergeCell ref="BC869:BC872"/>
    <mergeCell ref="AU865:AU868"/>
    <mergeCell ref="AU869:AU872"/>
    <mergeCell ref="AV873:AV876"/>
    <mergeCell ref="AW873:AW876"/>
    <mergeCell ref="AX873:AX876"/>
    <mergeCell ref="AY873:AY876"/>
    <mergeCell ref="AZ873:AZ876"/>
    <mergeCell ref="BC865:BC868"/>
    <mergeCell ref="AJ865:AJ868"/>
    <mergeCell ref="AK865:AK868"/>
    <mergeCell ref="AO865:AO868"/>
    <mergeCell ref="BC901:BC904"/>
    <mergeCell ref="AV887:AV890"/>
    <mergeCell ref="AW887:AW890"/>
    <mergeCell ref="AX887:AX890"/>
    <mergeCell ref="AY887:AY890"/>
    <mergeCell ref="AZ887:AZ890"/>
    <mergeCell ref="BA887:BA890"/>
    <mergeCell ref="BB887:BB890"/>
    <mergeCell ref="BC887:BC890"/>
    <mergeCell ref="AZ893:AZ896"/>
    <mergeCell ref="BA893:BA896"/>
    <mergeCell ref="BA901:BA904"/>
    <mergeCell ref="AY883:AY886"/>
    <mergeCell ref="AZ883:AZ886"/>
    <mergeCell ref="AR901:AR904"/>
    <mergeCell ref="AS901:AS904"/>
    <mergeCell ref="AT893:AT896"/>
    <mergeCell ref="AU893:AU896"/>
    <mergeCell ref="BB893:BB896"/>
    <mergeCell ref="BC893:BC896"/>
    <mergeCell ref="AR893:AR896"/>
    <mergeCell ref="AS893:AS896"/>
    <mergeCell ref="AT887:AT890"/>
    <mergeCell ref="AU887:AU890"/>
    <mergeCell ref="AT901:AT904"/>
    <mergeCell ref="AU901:AU904"/>
    <mergeCell ref="AS883:AS886"/>
    <mergeCell ref="BA883:BA886"/>
    <mergeCell ref="BB883:BB886"/>
    <mergeCell ref="BC883:BC886"/>
    <mergeCell ref="AT883:AT886"/>
    <mergeCell ref="AR897:AR900"/>
    <mergeCell ref="BB879:BB882"/>
    <mergeCell ref="AV901:AV904"/>
    <mergeCell ref="AW901:AW904"/>
    <mergeCell ref="AX901:AX904"/>
    <mergeCell ref="AY901:AY904"/>
    <mergeCell ref="AZ901:AZ904"/>
    <mergeCell ref="AV893:AV896"/>
    <mergeCell ref="AW893:AW896"/>
    <mergeCell ref="AX893:AX896"/>
    <mergeCell ref="AY893:AY896"/>
    <mergeCell ref="V891:W891"/>
    <mergeCell ref="X891:Y891"/>
    <mergeCell ref="Z891:AA891"/>
    <mergeCell ref="AF891:AG891"/>
    <mergeCell ref="AR887:AR890"/>
    <mergeCell ref="AS887:AS890"/>
    <mergeCell ref="AK887:AK890"/>
    <mergeCell ref="AO887:AO890"/>
    <mergeCell ref="AP887:AP890"/>
    <mergeCell ref="AQ887:AQ890"/>
    <mergeCell ref="BB901:BB904"/>
    <mergeCell ref="AJ901:AJ904"/>
    <mergeCell ref="AK901:AK904"/>
    <mergeCell ref="AO901:AO904"/>
    <mergeCell ref="AP901:AP904"/>
    <mergeCell ref="AQ901:AQ904"/>
    <mergeCell ref="AK893:AK896"/>
    <mergeCell ref="AJ883:AJ886"/>
    <mergeCell ref="AK883:AK886"/>
    <mergeCell ref="AO883:AO886"/>
    <mergeCell ref="AP883:AP886"/>
    <mergeCell ref="AQ879:AQ882"/>
    <mergeCell ref="AD877:AE877"/>
    <mergeCell ref="AD863:AE863"/>
    <mergeCell ref="AD765:AE765"/>
    <mergeCell ref="AD737:AE737"/>
    <mergeCell ref="AD555:AE555"/>
    <mergeCell ref="AD583:AE583"/>
    <mergeCell ref="AD597:AE597"/>
    <mergeCell ref="AD611:AE611"/>
    <mergeCell ref="AD625:AE625"/>
    <mergeCell ref="AD639:AE639"/>
    <mergeCell ref="BA879:BA882"/>
    <mergeCell ref="AV897:AV900"/>
    <mergeCell ref="AW897:AW900"/>
    <mergeCell ref="AX897:AX900"/>
    <mergeCell ref="AY897:AY900"/>
    <mergeCell ref="AZ897:AZ900"/>
    <mergeCell ref="BA897:BA900"/>
    <mergeCell ref="AV869:AV872"/>
    <mergeCell ref="AW869:AW872"/>
    <mergeCell ref="AX869:AX872"/>
    <mergeCell ref="AY869:AY872"/>
    <mergeCell ref="AZ869:AZ872"/>
    <mergeCell ref="AS869:AS872"/>
    <mergeCell ref="AT869:AT872"/>
    <mergeCell ref="AO873:AO876"/>
    <mergeCell ref="AP873:AP876"/>
    <mergeCell ref="AR879:AR882"/>
    <mergeCell ref="AS879:AS882"/>
    <mergeCell ref="AT879:AT882"/>
    <mergeCell ref="AQ883:AQ886"/>
    <mergeCell ref="AR883:AR886"/>
    <mergeCell ref="AP865:AP868"/>
    <mergeCell ref="BB897:BB900"/>
    <mergeCell ref="BC897:BC900"/>
    <mergeCell ref="AU883:AU886"/>
    <mergeCell ref="AD891:AE891"/>
    <mergeCell ref="AD443:AE443"/>
    <mergeCell ref="AD457:AE457"/>
    <mergeCell ref="AD121:AE121"/>
    <mergeCell ref="AD135:AE135"/>
    <mergeCell ref="AD149:AE149"/>
    <mergeCell ref="AD163:AE163"/>
    <mergeCell ref="AD177:AE177"/>
    <mergeCell ref="AD191:AE191"/>
    <mergeCell ref="AM151:AM154"/>
    <mergeCell ref="AN151:AN154"/>
    <mergeCell ref="AM165:AM168"/>
    <mergeCell ref="AN165:AN168"/>
    <mergeCell ref="AM179:AM182"/>
    <mergeCell ref="AN179:AN182"/>
    <mergeCell ref="AM123:AM126"/>
    <mergeCell ref="AN123:AN126"/>
    <mergeCell ref="AM137:AM140"/>
    <mergeCell ref="AN137:AN140"/>
    <mergeCell ref="AM277:AM280"/>
    <mergeCell ref="AN277:AN280"/>
    <mergeCell ref="AF877:AG877"/>
    <mergeCell ref="AV879:AV882"/>
    <mergeCell ref="AW879:AW882"/>
    <mergeCell ref="AX879:AX882"/>
    <mergeCell ref="AY879:AY882"/>
    <mergeCell ref="AZ879:AZ882"/>
    <mergeCell ref="AD653:AE653"/>
    <mergeCell ref="AD667:AE667"/>
    <mergeCell ref="AD23:AE23"/>
    <mergeCell ref="AD37:AE37"/>
    <mergeCell ref="AD51:AE51"/>
    <mergeCell ref="AD65:AE65"/>
    <mergeCell ref="AD79:AE79"/>
    <mergeCell ref="AD93:AE93"/>
    <mergeCell ref="AD107:AE107"/>
    <mergeCell ref="AB583:AC583"/>
    <mergeCell ref="AB597:AC597"/>
    <mergeCell ref="AB611:AC611"/>
    <mergeCell ref="AB625:AC625"/>
    <mergeCell ref="AB639:AC639"/>
    <mergeCell ref="AB653:AC653"/>
    <mergeCell ref="AB499:AC499"/>
    <mergeCell ref="AB513:AC513"/>
    <mergeCell ref="AB527:AC527"/>
    <mergeCell ref="AB541:AC541"/>
    <mergeCell ref="AB555:AC555"/>
    <mergeCell ref="AB569:AC569"/>
    <mergeCell ref="AB177:AC177"/>
    <mergeCell ref="AB191:AC191"/>
    <mergeCell ref="AB205:AC205"/>
    <mergeCell ref="AD499:AE499"/>
    <mergeCell ref="AD513:AE513"/>
    <mergeCell ref="AD527:AE527"/>
    <mergeCell ref="AD541:AE541"/>
    <mergeCell ref="AD205:AE205"/>
    <mergeCell ref="AD345:AE345"/>
    <mergeCell ref="AB863:AC863"/>
    <mergeCell ref="AB877:AC877"/>
    <mergeCell ref="AB891:AC891"/>
    <mergeCell ref="AB443:AC443"/>
    <mergeCell ref="AB457:AC457"/>
    <mergeCell ref="AB471:AC471"/>
    <mergeCell ref="AB485:AC485"/>
    <mergeCell ref="AB835:AC835"/>
    <mergeCell ref="AB849:AC849"/>
    <mergeCell ref="AB9:AC9"/>
    <mergeCell ref="AB23:AC23"/>
    <mergeCell ref="AB37:AC37"/>
    <mergeCell ref="AB51:AC51"/>
    <mergeCell ref="AB65:AC65"/>
    <mergeCell ref="AB79:AC79"/>
    <mergeCell ref="AB93:AC93"/>
    <mergeCell ref="AB107:AC107"/>
    <mergeCell ref="AB779:AC779"/>
    <mergeCell ref="AB793:AC793"/>
    <mergeCell ref="AB807:AC807"/>
    <mergeCell ref="AB821:AC821"/>
    <mergeCell ref="AB121:AC121"/>
    <mergeCell ref="AB135:AC135"/>
    <mergeCell ref="AB149:AC149"/>
    <mergeCell ref="AB163:AC163"/>
    <mergeCell ref="AB219:AC219"/>
  </mergeCells>
  <conditionalFormatting sqref="L11:Z14">
    <cfRule type="beginsWith" dxfId="1287" priority="216" operator="beginsWith" text="F">
      <formula>LEFT(L11,LEN("F"))="F"</formula>
    </cfRule>
  </conditionalFormatting>
  <conditionalFormatting sqref="L333:Z336">
    <cfRule type="beginsWith" dxfId="1286" priority="8" operator="beginsWith" text="F">
      <formula>LEFT(L333,LEN("F"))="F"</formula>
    </cfRule>
  </conditionalFormatting>
  <conditionalFormatting sqref="L11:AE22">
    <cfRule type="beginsWith" dxfId="1285" priority="209" operator="beginsWith" text="Fruit">
      <formula>LEFT(L11,LEN("Fruit"))="Fruit"</formula>
    </cfRule>
  </conditionalFormatting>
  <conditionalFormatting sqref="L15:AE22">
    <cfRule type="beginsWith" dxfId="1284" priority="300" operator="beginsWith" text="F">
      <formula>LEFT(L15,LEN("F"))="F"</formula>
    </cfRule>
  </conditionalFormatting>
  <conditionalFormatting sqref="L25:AE36">
    <cfRule type="beginsWith" dxfId="1283" priority="202" operator="beginsWith" text="F">
      <formula>LEFT(L25,LEN("F"))="F"</formula>
    </cfRule>
    <cfRule type="beginsWith" dxfId="1282" priority="200" operator="beginsWith" text="Fruit">
      <formula>LEFT(L25,LEN("Fruit"))="Fruit"</formula>
    </cfRule>
  </conditionalFormatting>
  <conditionalFormatting sqref="L39:AE50">
    <cfRule type="beginsWith" dxfId="1281" priority="193" operator="beginsWith" text="F">
      <formula>LEFT(L39,LEN("F"))="F"</formula>
    </cfRule>
    <cfRule type="beginsWith" dxfId="1280" priority="191" operator="beginsWith" text="Fruit">
      <formula>LEFT(L39,LEN("Fruit"))="Fruit"</formula>
    </cfRule>
  </conditionalFormatting>
  <conditionalFormatting sqref="L53:AE64">
    <cfRule type="beginsWith" dxfId="1279" priority="184" operator="beginsWith" text="F">
      <formula>LEFT(L53,LEN("F"))="F"</formula>
    </cfRule>
    <cfRule type="beginsWith" dxfId="1278" priority="182" operator="beginsWith" text="Fruit">
      <formula>LEFT(L53,LEN("Fruit"))="Fruit"</formula>
    </cfRule>
  </conditionalFormatting>
  <conditionalFormatting sqref="L67:AE78">
    <cfRule type="beginsWith" dxfId="1277" priority="173" operator="beginsWith" text="Fruit">
      <formula>LEFT(L67,LEN("Fruit"))="Fruit"</formula>
    </cfRule>
    <cfRule type="beginsWith" dxfId="1276" priority="175" operator="beginsWith" text="F">
      <formula>LEFT(L67,LEN("F"))="F"</formula>
    </cfRule>
  </conditionalFormatting>
  <conditionalFormatting sqref="L81:AE92">
    <cfRule type="beginsWith" dxfId="1275" priority="166" operator="beginsWith" text="F">
      <formula>LEFT(L81,LEN("F"))="F"</formula>
    </cfRule>
    <cfRule type="beginsWith" dxfId="1274" priority="164" operator="beginsWith" text="Fruit">
      <formula>LEFT(L81,LEN("Fruit"))="Fruit"</formula>
    </cfRule>
  </conditionalFormatting>
  <conditionalFormatting sqref="L95:AE106">
    <cfRule type="beginsWith" dxfId="1273" priority="155" operator="beginsWith" text="Fruit">
      <formula>LEFT(L95,LEN("Fruit"))="Fruit"</formula>
    </cfRule>
    <cfRule type="beginsWith" dxfId="1272" priority="157" operator="beginsWith" text="F">
      <formula>LEFT(L95,LEN("F"))="F"</formula>
    </cfRule>
  </conditionalFormatting>
  <conditionalFormatting sqref="L109:AE120">
    <cfRule type="beginsWith" dxfId="1271" priority="146" operator="beginsWith" text="Fruit">
      <formula>LEFT(L109,LEN("Fruit"))="Fruit"</formula>
    </cfRule>
    <cfRule type="beginsWith" dxfId="1270" priority="148" operator="beginsWith" text="F">
      <formula>LEFT(L109,LEN("F"))="F"</formula>
    </cfRule>
  </conditionalFormatting>
  <conditionalFormatting sqref="L123:AE134">
    <cfRule type="beginsWith" dxfId="1269" priority="139" operator="beginsWith" text="F">
      <formula>LEFT(L123,LEN("F"))="F"</formula>
    </cfRule>
    <cfRule type="beginsWith" dxfId="1268" priority="137" operator="beginsWith" text="Fruit">
      <formula>LEFT(L123,LEN("Fruit"))="Fruit"</formula>
    </cfRule>
  </conditionalFormatting>
  <conditionalFormatting sqref="L137:AE148">
    <cfRule type="beginsWith" dxfId="1267" priority="130" operator="beginsWith" text="F">
      <formula>LEFT(L137,LEN("F"))="F"</formula>
    </cfRule>
    <cfRule type="beginsWith" dxfId="1266" priority="128" operator="beginsWith" text="Fruit">
      <formula>LEFT(L137,LEN("Fruit"))="Fruit"</formula>
    </cfRule>
  </conditionalFormatting>
  <conditionalFormatting sqref="L151:AE162">
    <cfRule type="beginsWith" dxfId="1265" priority="121" operator="beginsWith" text="F">
      <formula>LEFT(L151,LEN("F"))="F"</formula>
    </cfRule>
    <cfRule type="beginsWith" dxfId="1264" priority="119" operator="beginsWith" text="Fruit">
      <formula>LEFT(L151,LEN("Fruit"))="Fruit"</formula>
    </cfRule>
  </conditionalFormatting>
  <conditionalFormatting sqref="L165:AE176">
    <cfRule type="beginsWith" dxfId="1263" priority="112" operator="beginsWith" text="F">
      <formula>LEFT(L165,LEN("F"))="F"</formula>
    </cfRule>
    <cfRule type="beginsWith" dxfId="1262" priority="110" operator="beginsWith" text="Fruit">
      <formula>LEFT(L165,LEN("Fruit"))="Fruit"</formula>
    </cfRule>
  </conditionalFormatting>
  <conditionalFormatting sqref="L179:AE190">
    <cfRule type="beginsWith" dxfId="1261" priority="101" operator="beginsWith" text="Fruit">
      <formula>LEFT(L179,LEN("Fruit"))="Fruit"</formula>
    </cfRule>
    <cfRule type="beginsWith" dxfId="1260" priority="103" operator="beginsWith" text="F">
      <formula>LEFT(L179,LEN("F"))="F"</formula>
    </cfRule>
  </conditionalFormatting>
  <conditionalFormatting sqref="L193:AE204">
    <cfRule type="beginsWith" dxfId="1259" priority="94" operator="beginsWith" text="F">
      <formula>LEFT(L193,LEN("F"))="F"</formula>
    </cfRule>
    <cfRule type="beginsWith" dxfId="1258" priority="92" operator="beginsWith" text="Fruit">
      <formula>LEFT(L193,LEN("Fruit"))="Fruit"</formula>
    </cfRule>
  </conditionalFormatting>
  <conditionalFormatting sqref="L207:AE218">
    <cfRule type="beginsWith" dxfId="1257" priority="85" operator="beginsWith" text="F">
      <formula>LEFT(L207,LEN("F"))="F"</formula>
    </cfRule>
    <cfRule type="beginsWith" dxfId="1256" priority="83" operator="beginsWith" text="Fruit">
      <formula>LEFT(L207,LEN("Fruit"))="Fruit"</formula>
    </cfRule>
  </conditionalFormatting>
  <conditionalFormatting sqref="L221:AE232">
    <cfRule type="beginsWith" dxfId="1255" priority="76" operator="beginsWith" text="F">
      <formula>LEFT(L221,LEN("F"))="F"</formula>
    </cfRule>
    <cfRule type="beginsWith" dxfId="1254" priority="74" operator="beginsWith" text="Fruit">
      <formula>LEFT(L221,LEN("Fruit"))="Fruit"</formula>
    </cfRule>
  </conditionalFormatting>
  <conditionalFormatting sqref="L235:AE246">
    <cfRule type="beginsWith" dxfId="1253" priority="65" operator="beginsWith" text="Fruit">
      <formula>LEFT(L235,LEN("Fruit"))="Fruit"</formula>
    </cfRule>
    <cfRule type="beginsWith" dxfId="1252" priority="67" operator="beginsWith" text="F">
      <formula>LEFT(L235,LEN("F"))="F"</formula>
    </cfRule>
  </conditionalFormatting>
  <conditionalFormatting sqref="L249:AE260">
    <cfRule type="beginsWith" dxfId="1251" priority="58" operator="beginsWith" text="F">
      <formula>LEFT(L249,LEN("F"))="F"</formula>
    </cfRule>
    <cfRule type="beginsWith" dxfId="1250" priority="56" operator="beginsWith" text="Fruit">
      <formula>LEFT(L249,LEN("Fruit"))="Fruit"</formula>
    </cfRule>
  </conditionalFormatting>
  <conditionalFormatting sqref="L263:AE274">
    <cfRule type="beginsWith" dxfId="1249" priority="47" operator="beginsWith" text="Fruit">
      <formula>LEFT(L263,LEN("Fruit"))="Fruit"</formula>
    </cfRule>
    <cfRule type="beginsWith" dxfId="1248" priority="49" operator="beginsWith" text="F">
      <formula>LEFT(L263,LEN("F"))="F"</formula>
    </cfRule>
  </conditionalFormatting>
  <conditionalFormatting sqref="L277:AE288">
    <cfRule type="beginsWith" dxfId="1247" priority="38" operator="beginsWith" text="Fruit">
      <formula>LEFT(L277,LEN("Fruit"))="Fruit"</formula>
    </cfRule>
    <cfRule type="beginsWith" dxfId="1246" priority="40" operator="beginsWith" text="F">
      <formula>LEFT(L277,LEN("F"))="F"</formula>
    </cfRule>
  </conditionalFormatting>
  <conditionalFormatting sqref="L291:AE302">
    <cfRule type="beginsWith" dxfId="1245" priority="29" operator="beginsWith" text="Fruit">
      <formula>LEFT(L291,LEN("Fruit"))="Fruit"</formula>
    </cfRule>
    <cfRule type="beginsWith" dxfId="1244" priority="31" operator="beginsWith" text="F">
      <formula>LEFT(L291,LEN("F"))="F"</formula>
    </cfRule>
  </conditionalFormatting>
  <conditionalFormatting sqref="L305:AE316">
    <cfRule type="beginsWith" dxfId="1243" priority="20" operator="beginsWith" text="Fruit">
      <formula>LEFT(L305,LEN("Fruit"))="Fruit"</formula>
    </cfRule>
    <cfRule type="beginsWith" dxfId="1242" priority="22" operator="beginsWith" text="F">
      <formula>LEFT(L305,LEN("F"))="F"</formula>
    </cfRule>
  </conditionalFormatting>
  <conditionalFormatting sqref="L319:AE330">
    <cfRule type="beginsWith" dxfId="1241" priority="13" operator="beginsWith" text="F">
      <formula>LEFT(L319,LEN("F"))="F"</formula>
    </cfRule>
    <cfRule type="beginsWith" dxfId="1240" priority="11" operator="beginsWith" text="Fruit">
      <formula>LEFT(L319,LEN("Fruit"))="Fruit"</formula>
    </cfRule>
  </conditionalFormatting>
  <conditionalFormatting sqref="L333:AE344">
    <cfRule type="beginsWith" dxfId="1239" priority="1" operator="beginsWith" text="Fruit">
      <formula>LEFT(L333,LEN("Fruit"))="Fruit"</formula>
    </cfRule>
  </conditionalFormatting>
  <conditionalFormatting sqref="L337:AE344">
    <cfRule type="beginsWith" dxfId="1238" priority="299" operator="beginsWith" text="F">
      <formula>LEFT(L337,LEN("F"))="F"</formula>
    </cfRule>
  </conditionalFormatting>
  <conditionalFormatting sqref="L347:AE358">
    <cfRule type="beginsWith" dxfId="1237" priority="298" operator="beginsWith" text="F">
      <formula>LEFT(L347,LEN("F"))="F"</formula>
    </cfRule>
    <cfRule type="beginsWith" dxfId="1236" priority="297" operator="beginsWith" text="Fruit">
      <formula>LEFT(L347,LEN("Fruit"))="Fruit"</formula>
    </cfRule>
  </conditionalFormatting>
  <conditionalFormatting sqref="L361:AE372">
    <cfRule type="beginsWith" dxfId="1235" priority="295" operator="beginsWith" text="Fruit">
      <formula>LEFT(L361,LEN("Fruit"))="Fruit"</formula>
    </cfRule>
    <cfRule type="beginsWith" dxfId="1234" priority="296" operator="beginsWith" text="F">
      <formula>LEFT(L361,LEN("F"))="F"</formula>
    </cfRule>
  </conditionalFormatting>
  <conditionalFormatting sqref="L375:AE386">
    <cfRule type="beginsWith" dxfId="1233" priority="293" operator="beginsWith" text="Fruit">
      <formula>LEFT(L375,LEN("Fruit"))="Fruit"</formula>
    </cfRule>
    <cfRule type="beginsWith" dxfId="1232" priority="294" operator="beginsWith" text="F">
      <formula>LEFT(L375,LEN("F"))="F"</formula>
    </cfRule>
  </conditionalFormatting>
  <conditionalFormatting sqref="L389:AE400">
    <cfRule type="beginsWith" dxfId="1231" priority="292" operator="beginsWith" text="F">
      <formula>LEFT(L389,LEN("F"))="F"</formula>
    </cfRule>
    <cfRule type="beginsWith" dxfId="1230" priority="291" operator="beginsWith" text="Fruit">
      <formula>LEFT(L389,LEN("Fruit"))="Fruit"</formula>
    </cfRule>
  </conditionalFormatting>
  <conditionalFormatting sqref="L403:AE414">
    <cfRule type="beginsWith" dxfId="1229" priority="290" operator="beginsWith" text="F">
      <formula>LEFT(L403,LEN("F"))="F"</formula>
    </cfRule>
    <cfRule type="beginsWith" dxfId="1228" priority="289" operator="beginsWith" text="Fruit">
      <formula>LEFT(L403,LEN("Fruit"))="Fruit"</formula>
    </cfRule>
  </conditionalFormatting>
  <conditionalFormatting sqref="L417:AE428">
    <cfRule type="beginsWith" dxfId="1227" priority="287" operator="beginsWith" text="Fruit">
      <formula>LEFT(L417,LEN("Fruit"))="Fruit"</formula>
    </cfRule>
    <cfRule type="beginsWith" dxfId="1226" priority="288" operator="beginsWith" text="F">
      <formula>LEFT(L417,LEN("F"))="F"</formula>
    </cfRule>
  </conditionalFormatting>
  <conditionalFormatting sqref="L431:AE442">
    <cfRule type="beginsWith" dxfId="1225" priority="286" operator="beginsWith" text="F">
      <formula>LEFT(L431,LEN("F"))="F"</formula>
    </cfRule>
    <cfRule type="beginsWith" dxfId="1224" priority="285" operator="beginsWith" text="Fruit">
      <formula>LEFT(L431,LEN("Fruit"))="Fruit"</formula>
    </cfRule>
  </conditionalFormatting>
  <conditionalFormatting sqref="L445:AE456">
    <cfRule type="beginsWith" dxfId="1223" priority="283" operator="beginsWith" text="Fruit">
      <formula>LEFT(L445,LEN("Fruit"))="Fruit"</formula>
    </cfRule>
    <cfRule type="beginsWith" dxfId="1222" priority="284" operator="beginsWith" text="F">
      <formula>LEFT(L445,LEN("F"))="F"</formula>
    </cfRule>
  </conditionalFormatting>
  <conditionalFormatting sqref="L459:AE470">
    <cfRule type="beginsWith" dxfId="1221" priority="281" operator="beginsWith" text="Fruit">
      <formula>LEFT(L459,LEN("Fruit"))="Fruit"</formula>
    </cfRule>
    <cfRule type="beginsWith" dxfId="1220" priority="282" operator="beginsWith" text="F">
      <formula>LEFT(L459,LEN("F"))="F"</formula>
    </cfRule>
  </conditionalFormatting>
  <conditionalFormatting sqref="L473:AE484">
    <cfRule type="beginsWith" dxfId="1219" priority="280" operator="beginsWith" text="F">
      <formula>LEFT(L473,LEN("F"))="F"</formula>
    </cfRule>
    <cfRule type="beginsWith" dxfId="1218" priority="279" operator="beginsWith" text="Fruit">
      <formula>LEFT(L473,LEN("Fruit"))="Fruit"</formula>
    </cfRule>
  </conditionalFormatting>
  <conditionalFormatting sqref="L487:AE498">
    <cfRule type="beginsWith" dxfId="1217" priority="277" operator="beginsWith" text="Fruit">
      <formula>LEFT(L487,LEN("Fruit"))="Fruit"</formula>
    </cfRule>
    <cfRule type="beginsWith" dxfId="1216" priority="278" operator="beginsWith" text="F">
      <formula>LEFT(L487,LEN("F"))="F"</formula>
    </cfRule>
  </conditionalFormatting>
  <conditionalFormatting sqref="L501:AE512">
    <cfRule type="beginsWith" dxfId="1215" priority="275" operator="beginsWith" text="Fruit">
      <formula>LEFT(L501,LEN("Fruit"))="Fruit"</formula>
    </cfRule>
    <cfRule type="beginsWith" dxfId="1214" priority="276" operator="beginsWith" text="F">
      <formula>LEFT(L501,LEN("F"))="F"</formula>
    </cfRule>
  </conditionalFormatting>
  <conditionalFormatting sqref="L515:AE526">
    <cfRule type="beginsWith" dxfId="1213" priority="274" operator="beginsWith" text="F">
      <formula>LEFT(L515,LEN("F"))="F"</formula>
    </cfRule>
    <cfRule type="beginsWith" dxfId="1212" priority="273" operator="beginsWith" text="Fruit">
      <formula>LEFT(L515,LEN("Fruit"))="Fruit"</formula>
    </cfRule>
  </conditionalFormatting>
  <conditionalFormatting sqref="L529:AE540">
    <cfRule type="beginsWith" dxfId="1211" priority="272" operator="beginsWith" text="F">
      <formula>LEFT(L529,LEN("F"))="F"</formula>
    </cfRule>
    <cfRule type="beginsWith" dxfId="1210" priority="271" operator="beginsWith" text="Fruit">
      <formula>LEFT(L529,LEN("Fruit"))="Fruit"</formula>
    </cfRule>
  </conditionalFormatting>
  <conditionalFormatting sqref="L543:AE554">
    <cfRule type="beginsWith" dxfId="1209" priority="269" operator="beginsWith" text="Fruit">
      <formula>LEFT(L543,LEN("Fruit"))="Fruit"</formula>
    </cfRule>
    <cfRule type="beginsWith" dxfId="1208" priority="270" operator="beginsWith" text="F">
      <formula>LEFT(L543,LEN("F"))="F"</formula>
    </cfRule>
  </conditionalFormatting>
  <conditionalFormatting sqref="L557:AE568">
    <cfRule type="beginsWith" dxfId="1207" priority="268" operator="beginsWith" text="F">
      <formula>LEFT(L557,LEN("F"))="F"</formula>
    </cfRule>
    <cfRule type="beginsWith" dxfId="1206" priority="267" operator="beginsWith" text="Fruit">
      <formula>LEFT(L557,LEN("Fruit"))="Fruit"</formula>
    </cfRule>
  </conditionalFormatting>
  <conditionalFormatting sqref="L571:AE582">
    <cfRule type="beginsWith" dxfId="1205" priority="266" operator="beginsWith" text="F">
      <formula>LEFT(L571,LEN("F"))="F"</formula>
    </cfRule>
    <cfRule type="beginsWith" dxfId="1204" priority="265" operator="beginsWith" text="Fruit">
      <formula>LEFT(L571,LEN("Fruit"))="Fruit"</formula>
    </cfRule>
  </conditionalFormatting>
  <conditionalFormatting sqref="L585:AE596">
    <cfRule type="beginsWith" dxfId="1203" priority="263" operator="beginsWith" text="Fruit">
      <formula>LEFT(L585,LEN("Fruit"))="Fruit"</formula>
    </cfRule>
    <cfRule type="beginsWith" dxfId="1202" priority="264" operator="beginsWith" text="F">
      <formula>LEFT(L585,LEN("F"))="F"</formula>
    </cfRule>
  </conditionalFormatting>
  <conditionalFormatting sqref="L599:AE610">
    <cfRule type="beginsWith" dxfId="1201" priority="261" operator="beginsWith" text="Fruit">
      <formula>LEFT(L599,LEN("Fruit"))="Fruit"</formula>
    </cfRule>
    <cfRule type="beginsWith" dxfId="1200" priority="262" operator="beginsWith" text="F">
      <formula>LEFT(L599,LEN("F"))="F"</formula>
    </cfRule>
  </conditionalFormatting>
  <conditionalFormatting sqref="L613:AE624">
    <cfRule type="beginsWith" dxfId="1199" priority="260" operator="beginsWith" text="F">
      <formula>LEFT(L613,LEN("F"))="F"</formula>
    </cfRule>
    <cfRule type="beginsWith" dxfId="1198" priority="259" operator="beginsWith" text="Fruit">
      <formula>LEFT(L613,LEN("Fruit"))="Fruit"</formula>
    </cfRule>
  </conditionalFormatting>
  <conditionalFormatting sqref="L627:AE638">
    <cfRule type="beginsWith" dxfId="1197" priority="257" operator="beginsWith" text="Fruit">
      <formula>LEFT(L627,LEN("Fruit"))="Fruit"</formula>
    </cfRule>
    <cfRule type="beginsWith" dxfId="1196" priority="258" operator="beginsWith" text="F">
      <formula>LEFT(L627,LEN("F"))="F"</formula>
    </cfRule>
  </conditionalFormatting>
  <conditionalFormatting sqref="L641:AE652">
    <cfRule type="beginsWith" dxfId="1195" priority="256" operator="beginsWith" text="F">
      <formula>LEFT(L641,LEN("F"))="F"</formula>
    </cfRule>
    <cfRule type="beginsWith" dxfId="1194" priority="255" operator="beginsWith" text="Fruit">
      <formula>LEFT(L641,LEN("Fruit"))="Fruit"</formula>
    </cfRule>
  </conditionalFormatting>
  <conditionalFormatting sqref="L655:AE666">
    <cfRule type="beginsWith" dxfId="1193" priority="253" operator="beginsWith" text="Fruit">
      <formula>LEFT(L655,LEN("Fruit"))="Fruit"</formula>
    </cfRule>
    <cfRule type="beginsWith" dxfId="1192" priority="254" operator="beginsWith" text="F">
      <formula>LEFT(L655,LEN("F"))="F"</formula>
    </cfRule>
  </conditionalFormatting>
  <conditionalFormatting sqref="L669:AE680">
    <cfRule type="beginsWith" dxfId="1191" priority="252" operator="beginsWith" text="F">
      <formula>LEFT(L669,LEN("F"))="F"</formula>
    </cfRule>
    <cfRule type="beginsWith" dxfId="1190" priority="251" operator="beginsWith" text="Fruit">
      <formula>LEFT(L669,LEN("Fruit"))="Fruit"</formula>
    </cfRule>
  </conditionalFormatting>
  <conditionalFormatting sqref="L683:AE694">
    <cfRule type="beginsWith" dxfId="1189" priority="250" operator="beginsWith" text="F">
      <formula>LEFT(L683,LEN("F"))="F"</formula>
    </cfRule>
    <cfRule type="beginsWith" dxfId="1188" priority="249" operator="beginsWith" text="Fruit">
      <formula>LEFT(L683,LEN("Fruit"))="Fruit"</formula>
    </cfRule>
  </conditionalFormatting>
  <conditionalFormatting sqref="L697:AE708">
    <cfRule type="beginsWith" dxfId="1187" priority="248" operator="beginsWith" text="F">
      <formula>LEFT(L697,LEN("F"))="F"</formula>
    </cfRule>
    <cfRule type="beginsWith" dxfId="1186" priority="247" operator="beginsWith" text="Fruit">
      <formula>LEFT(L697,LEN("Fruit"))="Fruit"</formula>
    </cfRule>
  </conditionalFormatting>
  <conditionalFormatting sqref="L711:AE722">
    <cfRule type="beginsWith" dxfId="1185" priority="246" operator="beginsWith" text="F">
      <formula>LEFT(L711,LEN("F"))="F"</formula>
    </cfRule>
    <cfRule type="beginsWith" dxfId="1184" priority="245" operator="beginsWith" text="Fruit">
      <formula>LEFT(L711,LEN("Fruit"))="Fruit"</formula>
    </cfRule>
  </conditionalFormatting>
  <conditionalFormatting sqref="L725:AE736">
    <cfRule type="beginsWith" dxfId="1183" priority="244" operator="beginsWith" text="F">
      <formula>LEFT(L725,LEN("F"))="F"</formula>
    </cfRule>
    <cfRule type="beginsWith" dxfId="1182" priority="243" operator="beginsWith" text="Fruit">
      <formula>LEFT(L725,LEN("Fruit"))="Fruit"</formula>
    </cfRule>
  </conditionalFormatting>
  <conditionalFormatting sqref="L739:AE750">
    <cfRule type="beginsWith" dxfId="1181" priority="241" operator="beginsWith" text="Fruit">
      <formula>LEFT(L739,LEN("Fruit"))="Fruit"</formula>
    </cfRule>
    <cfRule type="beginsWith" dxfId="1180" priority="242" operator="beginsWith" text="F">
      <formula>LEFT(L739,LEN("F"))="F"</formula>
    </cfRule>
  </conditionalFormatting>
  <conditionalFormatting sqref="L753:AE764">
    <cfRule type="beginsWith" dxfId="1179" priority="240" operator="beginsWith" text="F">
      <formula>LEFT(L753,LEN("F"))="F"</formula>
    </cfRule>
    <cfRule type="beginsWith" dxfId="1178" priority="239" operator="beginsWith" text="Fruit">
      <formula>LEFT(L753,LEN("Fruit"))="Fruit"</formula>
    </cfRule>
  </conditionalFormatting>
  <conditionalFormatting sqref="L767:AE778">
    <cfRule type="beginsWith" dxfId="1177" priority="238" operator="beginsWith" text="F">
      <formula>LEFT(L767,LEN("F"))="F"</formula>
    </cfRule>
    <cfRule type="beginsWith" dxfId="1176" priority="237" operator="beginsWith" text="Fruit">
      <formula>LEFT(L767,LEN("Fruit"))="Fruit"</formula>
    </cfRule>
  </conditionalFormatting>
  <conditionalFormatting sqref="L781:AE792">
    <cfRule type="beginsWith" dxfId="1175" priority="236" operator="beginsWith" text="F">
      <formula>LEFT(L781,LEN("F"))="F"</formula>
    </cfRule>
    <cfRule type="beginsWith" dxfId="1174" priority="235" operator="beginsWith" text="Fruit">
      <formula>LEFT(L781,LEN("Fruit"))="Fruit"</formula>
    </cfRule>
  </conditionalFormatting>
  <conditionalFormatting sqref="L795:AE806">
    <cfRule type="beginsWith" dxfId="1173" priority="233" operator="beginsWith" text="Fruit">
      <formula>LEFT(L795,LEN("Fruit"))="Fruit"</formula>
    </cfRule>
    <cfRule type="beginsWith" dxfId="1172" priority="234" operator="beginsWith" text="F">
      <formula>LEFT(L795,LEN("F"))="F"</formula>
    </cfRule>
  </conditionalFormatting>
  <conditionalFormatting sqref="L809:AE820">
    <cfRule type="beginsWith" dxfId="1171" priority="232" operator="beginsWith" text="F">
      <formula>LEFT(L809,LEN("F"))="F"</formula>
    </cfRule>
    <cfRule type="beginsWith" dxfId="1170" priority="231" operator="beginsWith" text="Fruit">
      <formula>LEFT(L809,LEN("Fruit"))="Fruit"</formula>
    </cfRule>
  </conditionalFormatting>
  <conditionalFormatting sqref="L823:AE834">
    <cfRule type="beginsWith" dxfId="1169" priority="230" operator="beginsWith" text="F">
      <formula>LEFT(L823,LEN("F"))="F"</formula>
    </cfRule>
    <cfRule type="beginsWith" dxfId="1168" priority="229" operator="beginsWith" text="Fruit">
      <formula>LEFT(L823,LEN("Fruit"))="Fruit"</formula>
    </cfRule>
  </conditionalFormatting>
  <conditionalFormatting sqref="L837:AE848">
    <cfRule type="beginsWith" dxfId="1167" priority="228" operator="beginsWith" text="F">
      <formula>LEFT(L837,LEN("F"))="F"</formula>
    </cfRule>
    <cfRule type="beginsWith" dxfId="1166" priority="227" operator="beginsWith" text="Fruit">
      <formula>LEFT(L837,LEN("Fruit"))="Fruit"</formula>
    </cfRule>
  </conditionalFormatting>
  <conditionalFormatting sqref="L851:AE862">
    <cfRule type="beginsWith" dxfId="1165" priority="226" operator="beginsWith" text="F">
      <formula>LEFT(L851,LEN("F"))="F"</formula>
    </cfRule>
    <cfRule type="beginsWith" dxfId="1164" priority="225" operator="beginsWith" text="Fruit">
      <formula>LEFT(L851,LEN("Fruit"))="Fruit"</formula>
    </cfRule>
  </conditionalFormatting>
  <conditionalFormatting sqref="L865:AE876">
    <cfRule type="beginsWith" dxfId="1163" priority="224" operator="beginsWith" text="F">
      <formula>LEFT(L865,LEN("F"))="F"</formula>
    </cfRule>
    <cfRule type="beginsWith" dxfId="1162" priority="223" operator="beginsWith" text="Fruit">
      <formula>LEFT(L865,LEN("Fruit"))="Fruit"</formula>
    </cfRule>
  </conditionalFormatting>
  <conditionalFormatting sqref="L879:AE890">
    <cfRule type="beginsWith" dxfId="1161" priority="222" operator="beginsWith" text="F">
      <formula>LEFT(L879,LEN("F"))="F"</formula>
    </cfRule>
    <cfRule type="beginsWith" dxfId="1160" priority="221" operator="beginsWith" text="Fruit">
      <formula>LEFT(L879,LEN("Fruit"))="Fruit"</formula>
    </cfRule>
  </conditionalFormatting>
  <conditionalFormatting sqref="L893:AE904">
    <cfRule type="beginsWith" dxfId="1159" priority="220" operator="beginsWith" text="F">
      <formula>LEFT(L893,LEN("F"))="F"</formula>
    </cfRule>
    <cfRule type="beginsWith" dxfId="1158" priority="219" operator="beginsWith" text="Fruit">
      <formula>LEFT(L893,LEN("Fruit"))="Fruit"</formula>
    </cfRule>
  </conditionalFormatting>
  <conditionalFormatting sqref="M11:M14 O11:O14 Q11:Q14 S11:S14 U11:U14 W11:W14 Y11:Y14">
    <cfRule type="containsText" dxfId="1156" priority="217" operator="containsText" text="/">
      <formula>NOT(ISERROR(SEARCH("/",M11)))</formula>
    </cfRule>
  </conditionalFormatting>
  <conditionalFormatting sqref="M25:M28 O25:O28 Q25:Q28 S25:S28 U25:U28 W25:W28 Y25:Y28">
    <cfRule type="containsText" dxfId="1154" priority="207" operator="containsText" text="/">
      <formula>NOT(ISERROR(SEARCH("/",M25)))</formula>
    </cfRule>
  </conditionalFormatting>
  <conditionalFormatting sqref="M39:M42 O39:O42 Q39:Q42 S39:S42 U39:U42 W39:W42 Y39:Y42">
    <cfRule type="containsText" dxfId="1153" priority="198" operator="containsText" text="/">
      <formula>NOT(ISERROR(SEARCH("/",M39)))</formula>
    </cfRule>
  </conditionalFormatting>
  <conditionalFormatting sqref="M53:M56 O53:O56 Q53:Q56 S53:S56 U53:U56 W53:W56 Y53:Y56">
    <cfRule type="containsText" dxfId="1151" priority="189" operator="containsText" text="/">
      <formula>NOT(ISERROR(SEARCH("/",M53)))</formula>
    </cfRule>
  </conditionalFormatting>
  <conditionalFormatting sqref="M67:M70 O67:O70 Q67:Q70 S67:S70 U67:U70 W67:W70 Y67:Y70">
    <cfRule type="containsText" dxfId="1148" priority="180" operator="containsText" text="/">
      <formula>NOT(ISERROR(SEARCH("/",M67)))</formula>
    </cfRule>
  </conditionalFormatting>
  <conditionalFormatting sqref="M81:M84 O81:O84 Q81:Q84 S81:S84 U81:U84 W81:W84 Y81:Y84">
    <cfRule type="containsText" dxfId="1147" priority="171" operator="containsText" text="/">
      <formula>NOT(ISERROR(SEARCH("/",M81)))</formula>
    </cfRule>
  </conditionalFormatting>
  <conditionalFormatting sqref="M95:M98 O95:O98 Q95:Q98 S95:S98 U95:U98 W95:W98 Y95:Y98">
    <cfRule type="containsText" dxfId="1144" priority="162" operator="containsText" text="/">
      <formula>NOT(ISERROR(SEARCH("/",M95)))</formula>
    </cfRule>
  </conditionalFormatting>
  <conditionalFormatting sqref="M109:M112 O109:O112 Q109:Q112 S109:S112 U109:U112 W109:W112 Y109:Y112">
    <cfRule type="containsText" dxfId="1142" priority="153" operator="containsText" text="/">
      <formula>NOT(ISERROR(SEARCH("/",M109)))</formula>
    </cfRule>
  </conditionalFormatting>
  <conditionalFormatting sqref="M123:M126 O123:O126 Q123:Q126 S123:S126 U123:U126 W123:W126 Y123:Y126">
    <cfRule type="containsText" dxfId="1140" priority="144" operator="containsText" text="/">
      <formula>NOT(ISERROR(SEARCH("/",M123)))</formula>
    </cfRule>
  </conditionalFormatting>
  <conditionalFormatting sqref="M137:M140 O137:O140 Q137:Q140 S137:S140 U137:U140 W137:W140 Y137:Y140">
    <cfRule type="containsText" dxfId="1138" priority="135" operator="containsText" text="/">
      <formula>NOT(ISERROR(SEARCH("/",M137)))</formula>
    </cfRule>
  </conditionalFormatting>
  <conditionalFormatting sqref="M151:M154 O151:O154 Q151:Q154 S151:S154 U151:U154 W151:W154 Y151:Y154">
    <cfRule type="containsText" dxfId="1137" priority="126" operator="containsText" text="/">
      <formula>NOT(ISERROR(SEARCH("/",M151)))</formula>
    </cfRule>
  </conditionalFormatting>
  <conditionalFormatting sqref="M165:M168 O165:O168 Q165:Q168 S165:S168 U165:U168 W165:W168 Y165:Y168">
    <cfRule type="containsText" dxfId="1134" priority="117" operator="containsText" text="/">
      <formula>NOT(ISERROR(SEARCH("/",M165)))</formula>
    </cfRule>
  </conditionalFormatting>
  <conditionalFormatting sqref="M179:M182 O179:O182 Q179:Q182 S179:S182 U179:U182 W179:W182 Y179:Y182">
    <cfRule type="containsText" dxfId="1133" priority="108" operator="containsText" text="/">
      <formula>NOT(ISERROR(SEARCH("/",M179)))</formula>
    </cfRule>
  </conditionalFormatting>
  <conditionalFormatting sqref="M193:M196 O193:O196 Q193:Q196 S193:S196 U193:U196 W193:W196 Y193:Y196">
    <cfRule type="containsText" dxfId="1131" priority="99" operator="containsText" text="/">
      <formula>NOT(ISERROR(SEARCH("/",M193)))</formula>
    </cfRule>
  </conditionalFormatting>
  <conditionalFormatting sqref="M207:M210 O207:O210 Q207:Q210 S207:S210 U207:U210 W207:W210 Y207:Y210">
    <cfRule type="containsText" dxfId="1128" priority="90" operator="containsText" text="/">
      <formula>NOT(ISERROR(SEARCH("/",M207)))</formula>
    </cfRule>
  </conditionalFormatting>
  <conditionalFormatting sqref="M221:M224 O221:O224 Q221:Q224 S221:S224 U221:U224 W221:W224 Y221:Y224">
    <cfRule type="containsText" dxfId="1127" priority="81" operator="containsText" text="/">
      <formula>NOT(ISERROR(SEARCH("/",M221)))</formula>
    </cfRule>
  </conditionalFormatting>
  <conditionalFormatting sqref="M235:M238 O235:O238 Q235:Q238 S235:S238 U235:U238 W235:W238 Y235:Y238">
    <cfRule type="containsText" dxfId="1124" priority="72" operator="containsText" text="/">
      <formula>NOT(ISERROR(SEARCH("/",M235)))</formula>
    </cfRule>
  </conditionalFormatting>
  <conditionalFormatting sqref="M249:M252 O249:O252 Q249:Q252 S249:S252 U249:U252 W249:W252 Y249:Y252">
    <cfRule type="containsText" dxfId="1123" priority="63" operator="containsText" text="/">
      <formula>NOT(ISERROR(SEARCH("/",M249)))</formula>
    </cfRule>
  </conditionalFormatting>
  <conditionalFormatting sqref="M263:M266 O263:O266 Q263:Q266 S263:S266 U263:U266 W263:W266 Y263:Y266">
    <cfRule type="containsText" dxfId="1120" priority="54" operator="containsText" text="/">
      <formula>NOT(ISERROR(SEARCH("/",M263)))</formula>
    </cfRule>
  </conditionalFormatting>
  <conditionalFormatting sqref="M277:M280 O277:O280 Q277:Q280 S277:S280 U277:U280 W277:W280 Y277:Y280">
    <cfRule type="containsText" dxfId="1118" priority="45" operator="containsText" text="/">
      <formula>NOT(ISERROR(SEARCH("/",M277)))</formula>
    </cfRule>
  </conditionalFormatting>
  <conditionalFormatting sqref="M291:M294 O291:O294 Q291:Q294 S291:S294 U291:U294 W291:W294 Y291:Y294">
    <cfRule type="containsText" dxfId="1116" priority="36" operator="containsText" text="/">
      <formula>NOT(ISERROR(SEARCH("/",M291)))</formula>
    </cfRule>
  </conditionalFormatting>
  <conditionalFormatting sqref="M305:M308 O305:O308 Q305:Q308 S305:S308 U305:U308 W305:W308 Y305:Y308">
    <cfRule type="containsText" dxfId="1114" priority="27" operator="containsText" text="/">
      <formula>NOT(ISERROR(SEARCH("/",M305)))</formula>
    </cfRule>
  </conditionalFormatting>
  <conditionalFormatting sqref="M319:M322 O319:O322 Q319:Q322 S319:S322 U319:U322 W319:W322 Y319:Y322">
    <cfRule type="containsText" dxfId="1113" priority="18" operator="containsText" text="/">
      <formula>NOT(ISERROR(SEARCH("/",M319)))</formula>
    </cfRule>
  </conditionalFormatting>
  <conditionalFormatting sqref="M333:M336 O333:O336 Q333:Q336 S333:S336 U333:U336 W333:W336 Y333:Y336">
    <cfRule type="containsText" dxfId="1111" priority="9" operator="containsText" text="/">
      <formula>NOT(ISERROR(SEARCH("/",M333)))</formula>
    </cfRule>
  </conditionalFormatting>
  <conditionalFormatting sqref="AA25:AA28">
    <cfRule type="containsText" dxfId="1108" priority="201" operator="containsText" text="/">
      <formula>NOT(ISERROR(SEARCH("/",AA25)))</formula>
    </cfRule>
  </conditionalFormatting>
  <conditionalFormatting sqref="AA39:AA42">
    <cfRule type="containsText" dxfId="1106" priority="192" operator="containsText" text="/">
      <formula>NOT(ISERROR(SEARCH("/",AA39)))</formula>
    </cfRule>
  </conditionalFormatting>
  <conditionalFormatting sqref="AA53:AA56">
    <cfRule type="containsText" dxfId="1103" priority="183" operator="containsText" text="/">
      <formula>NOT(ISERROR(SEARCH("/",AA53)))</formula>
    </cfRule>
  </conditionalFormatting>
  <conditionalFormatting sqref="AA67:AA70">
    <cfRule type="containsText" dxfId="1101" priority="174" operator="containsText" text="/">
      <formula>NOT(ISERROR(SEARCH("/",AA67)))</formula>
    </cfRule>
  </conditionalFormatting>
  <conditionalFormatting sqref="AA81:AA84">
    <cfRule type="containsText" dxfId="1100" priority="165" operator="containsText" text="/">
      <formula>NOT(ISERROR(SEARCH("/",AA81)))</formula>
    </cfRule>
  </conditionalFormatting>
  <conditionalFormatting sqref="AA95:AA98">
    <cfRule type="containsText" dxfId="1097" priority="156" operator="containsText" text="/">
      <formula>NOT(ISERROR(SEARCH("/",AA95)))</formula>
    </cfRule>
  </conditionalFormatting>
  <conditionalFormatting sqref="AA109:AA112">
    <cfRule type="containsText" dxfId="1095" priority="147" operator="containsText" text="/">
      <formula>NOT(ISERROR(SEARCH("/",AA109)))</formula>
    </cfRule>
  </conditionalFormatting>
  <conditionalFormatting sqref="AA123:AA126">
    <cfRule type="containsText" dxfId="1093" priority="138" operator="containsText" text="/">
      <formula>NOT(ISERROR(SEARCH("/",AA123)))</formula>
    </cfRule>
  </conditionalFormatting>
  <conditionalFormatting sqref="AA137:AA140">
    <cfRule type="containsText" dxfId="1091" priority="129" operator="containsText" text="/">
      <formula>NOT(ISERROR(SEARCH("/",AA137)))</formula>
    </cfRule>
  </conditionalFormatting>
  <conditionalFormatting sqref="AA151:AA154">
    <cfRule type="containsText" dxfId="1089" priority="120" operator="containsText" text="/">
      <formula>NOT(ISERROR(SEARCH("/",AA151)))</formula>
    </cfRule>
  </conditionalFormatting>
  <conditionalFormatting sqref="AA165:AA168">
    <cfRule type="containsText" dxfId="1087" priority="111" operator="containsText" text="/">
      <formula>NOT(ISERROR(SEARCH("/",AA165)))</formula>
    </cfRule>
  </conditionalFormatting>
  <conditionalFormatting sqref="AA179:AA182">
    <cfRule type="containsText" dxfId="1085" priority="102" operator="containsText" text="/">
      <formula>NOT(ISERROR(SEARCH("/",AA179)))</formula>
    </cfRule>
  </conditionalFormatting>
  <conditionalFormatting sqref="AA193:AA196">
    <cfRule type="containsText" dxfId="1083" priority="93" operator="containsText" text="/">
      <formula>NOT(ISERROR(SEARCH("/",AA193)))</formula>
    </cfRule>
  </conditionalFormatting>
  <conditionalFormatting sqref="AA207:AA210">
    <cfRule type="containsText" dxfId="1081" priority="84" operator="containsText" text="/">
      <formula>NOT(ISERROR(SEARCH("/",AA207)))</formula>
    </cfRule>
  </conditionalFormatting>
  <conditionalFormatting sqref="AA221:AA224">
    <cfRule type="containsText" dxfId="1079" priority="75" operator="containsText" text="/">
      <formula>NOT(ISERROR(SEARCH("/",AA221)))</formula>
    </cfRule>
  </conditionalFormatting>
  <conditionalFormatting sqref="AA235:AA238">
    <cfRule type="containsText" dxfId="1077" priority="66" operator="containsText" text="/">
      <formula>NOT(ISERROR(SEARCH("/",AA235)))</formula>
    </cfRule>
  </conditionalFormatting>
  <conditionalFormatting sqref="AA249:AA252">
    <cfRule type="containsText" dxfId="1075" priority="57" operator="containsText" text="/">
      <formula>NOT(ISERROR(SEARCH("/",AA249)))</formula>
    </cfRule>
  </conditionalFormatting>
  <conditionalFormatting sqref="AA263:AA266">
    <cfRule type="containsText" dxfId="1073" priority="48" operator="containsText" text="/">
      <formula>NOT(ISERROR(SEARCH("/",AA263)))</formula>
    </cfRule>
  </conditionalFormatting>
  <conditionalFormatting sqref="AA277:AA280">
    <cfRule type="containsText" dxfId="1071" priority="39" operator="containsText" text="/">
      <formula>NOT(ISERROR(SEARCH("/",AA277)))</formula>
    </cfRule>
  </conditionalFormatting>
  <conditionalFormatting sqref="AA291:AA294">
    <cfRule type="containsText" dxfId="1070" priority="30" operator="containsText" text="/">
      <formula>NOT(ISERROR(SEARCH("/",AA291)))</formula>
    </cfRule>
  </conditionalFormatting>
  <conditionalFormatting sqref="AA305:AA308">
    <cfRule type="containsText" dxfId="1067" priority="21" operator="containsText" text="/">
      <formula>NOT(ISERROR(SEARCH("/",AA305)))</formula>
    </cfRule>
  </conditionalFormatting>
  <conditionalFormatting sqref="AA319:AA322">
    <cfRule type="containsText" dxfId="1066" priority="12" operator="containsText" text="/">
      <formula>NOT(ISERROR(SEARCH("/",AA319)))</formula>
    </cfRule>
  </conditionalFormatting>
  <conditionalFormatting sqref="AA333:AA336">
    <cfRule type="containsText" dxfId="1064" priority="2" operator="containsText" text="/">
      <formula>NOT(ISERROR(SEARCH("/",AA333)))</formula>
    </cfRule>
  </conditionalFormatting>
  <conditionalFormatting sqref="AB11:AE14">
    <cfRule type="beginsWith" dxfId="1063" priority="211" operator="beginsWith" text="F">
      <formula>LEFT(AB11,LEN("F"))="F"</formula>
    </cfRule>
  </conditionalFormatting>
  <conditionalFormatting sqref="AB333:AE336">
    <cfRule type="beginsWith" dxfId="1062" priority="3" operator="beginsWith" text="F">
      <formula>LEFT(AB333,LEN("F"))="F"</formula>
    </cfRule>
  </conditionalFormatting>
  <conditionalFormatting sqref="AC11:AC14">
    <cfRule type="containsText" dxfId="1060" priority="212" operator="containsText" text="/">
      <formula>NOT(ISERROR(SEARCH("/",AC11)))</formula>
    </cfRule>
  </conditionalFormatting>
  <conditionalFormatting sqref="AC25:AC28">
    <cfRule type="containsText" dxfId="1058" priority="203" operator="containsText" text="/">
      <formula>NOT(ISERROR(SEARCH("/",AC25)))</formula>
    </cfRule>
  </conditionalFormatting>
  <conditionalFormatting sqref="AC39:AC42">
    <cfRule type="containsText" dxfId="1057" priority="194" operator="containsText" text="/">
      <formula>NOT(ISERROR(SEARCH("/",AC39)))</formula>
    </cfRule>
  </conditionalFormatting>
  <conditionalFormatting sqref="AC53:AC56">
    <cfRule type="containsText" dxfId="1055" priority="185" operator="containsText" text="/">
      <formula>NOT(ISERROR(SEARCH("/",AC53)))</formula>
    </cfRule>
  </conditionalFormatting>
  <conditionalFormatting sqref="AC67:AC70">
    <cfRule type="containsText" dxfId="1052" priority="176" operator="containsText" text="/">
      <formula>NOT(ISERROR(SEARCH("/",AC67)))</formula>
    </cfRule>
  </conditionalFormatting>
  <conditionalFormatting sqref="AC81:AC84">
    <cfRule type="containsText" dxfId="1051" priority="167" operator="containsText" text="/">
      <formula>NOT(ISERROR(SEARCH("/",AC81)))</formula>
    </cfRule>
  </conditionalFormatting>
  <conditionalFormatting sqref="AC95:AC98">
    <cfRule type="containsText" dxfId="1048" priority="158" operator="containsText" text="/">
      <formula>NOT(ISERROR(SEARCH("/",AC95)))</formula>
    </cfRule>
  </conditionalFormatting>
  <conditionalFormatting sqref="AC109:AC112">
    <cfRule type="containsText" dxfId="1046" priority="149" operator="containsText" text="/">
      <formula>NOT(ISERROR(SEARCH("/",AC109)))</formula>
    </cfRule>
  </conditionalFormatting>
  <conditionalFormatting sqref="AC123:AC126">
    <cfRule type="containsText" dxfId="1045" priority="140" operator="containsText" text="/">
      <formula>NOT(ISERROR(SEARCH("/",AC123)))</formula>
    </cfRule>
  </conditionalFormatting>
  <conditionalFormatting sqref="AC137:AC140">
    <cfRule type="containsText" dxfId="1043" priority="131" operator="containsText" text="/">
      <formula>NOT(ISERROR(SEARCH("/",AC137)))</formula>
    </cfRule>
  </conditionalFormatting>
  <conditionalFormatting sqref="AC151:AC154">
    <cfRule type="containsText" dxfId="1041" priority="122" operator="containsText" text="/">
      <formula>NOT(ISERROR(SEARCH("/",AC151)))</formula>
    </cfRule>
  </conditionalFormatting>
  <conditionalFormatting sqref="AC165:AC168">
    <cfRule type="containsText" dxfId="1039" priority="113" operator="containsText" text="/">
      <formula>NOT(ISERROR(SEARCH("/",AC165)))</formula>
    </cfRule>
  </conditionalFormatting>
  <conditionalFormatting sqref="AC179:AC182">
    <cfRule type="containsText" dxfId="1036" priority="104" operator="containsText" text="/">
      <formula>NOT(ISERROR(SEARCH("/",AC179)))</formula>
    </cfRule>
  </conditionalFormatting>
  <conditionalFormatting sqref="AC193:AC196">
    <cfRule type="containsText" dxfId="1034" priority="95" operator="containsText" text="/">
      <formula>NOT(ISERROR(SEARCH("/",AC193)))</formula>
    </cfRule>
  </conditionalFormatting>
  <conditionalFormatting sqref="AC207:AC210">
    <cfRule type="containsText" dxfId="1032" priority="86" operator="containsText" text="/">
      <formula>NOT(ISERROR(SEARCH("/",AC207)))</formula>
    </cfRule>
  </conditionalFormatting>
  <conditionalFormatting sqref="AC221:AC224">
    <cfRule type="containsText" dxfId="1031" priority="77" operator="containsText" text="/">
      <formula>NOT(ISERROR(SEARCH("/",AC221)))</formula>
    </cfRule>
  </conditionalFormatting>
  <conditionalFormatting sqref="AC235:AC238">
    <cfRule type="containsText" dxfId="1029" priority="68" operator="containsText" text="/">
      <formula>NOT(ISERROR(SEARCH("/",AC235)))</formula>
    </cfRule>
  </conditionalFormatting>
  <conditionalFormatting sqref="AC249:AC252">
    <cfRule type="containsText" dxfId="1027" priority="59" operator="containsText" text="/">
      <formula>NOT(ISERROR(SEARCH("/",AC249)))</formula>
    </cfRule>
  </conditionalFormatting>
  <conditionalFormatting sqref="AC263:AC266">
    <cfRule type="containsText" dxfId="1024" priority="50" operator="containsText" text="/">
      <formula>NOT(ISERROR(SEARCH("/",AC263)))</formula>
    </cfRule>
  </conditionalFormatting>
  <conditionalFormatting sqref="AC277:AC280">
    <cfRule type="containsText" dxfId="1023" priority="41" operator="containsText" text="/">
      <formula>NOT(ISERROR(SEARCH("/",AC277)))</formula>
    </cfRule>
  </conditionalFormatting>
  <conditionalFormatting sqref="AC291:AC294">
    <cfRule type="containsText" dxfId="1021" priority="32" operator="containsText" text="/">
      <formula>NOT(ISERROR(SEARCH("/",AC291)))</formula>
    </cfRule>
  </conditionalFormatting>
  <conditionalFormatting sqref="AC305:AC308">
    <cfRule type="containsText" dxfId="1019" priority="23" operator="containsText" text="/">
      <formula>NOT(ISERROR(SEARCH("/",AC305)))</formula>
    </cfRule>
  </conditionalFormatting>
  <conditionalFormatting sqref="AC319:AC322">
    <cfRule type="containsText" dxfId="1017" priority="14" operator="containsText" text="/">
      <formula>NOT(ISERROR(SEARCH("/",AC319)))</formula>
    </cfRule>
  </conditionalFormatting>
  <conditionalFormatting sqref="AC333:AC336">
    <cfRule type="containsText" dxfId="1014" priority="4" operator="containsText" text="/">
      <formula>NOT(ISERROR(SEARCH("/",AC333)))</formula>
    </cfRule>
  </conditionalFormatting>
  <conditionalFormatting sqref="AE11:AE14">
    <cfRule type="containsText" dxfId="1012" priority="214" operator="containsText" text="/">
      <formula>NOT(ISERROR(SEARCH("/",AE11)))</formula>
    </cfRule>
  </conditionalFormatting>
  <conditionalFormatting sqref="AE25:AE28">
    <cfRule type="containsText" dxfId="1010" priority="205" operator="containsText" text="/">
      <formula>NOT(ISERROR(SEARCH("/",AE25)))</formula>
    </cfRule>
  </conditionalFormatting>
  <conditionalFormatting sqref="AE39:AE42">
    <cfRule type="containsText" dxfId="1009" priority="196" operator="containsText" text="/">
      <formula>NOT(ISERROR(SEARCH("/",AE39)))</formula>
    </cfRule>
  </conditionalFormatting>
  <conditionalFormatting sqref="AE53:AE56">
    <cfRule type="containsText" dxfId="1007" priority="187" operator="containsText" text="/">
      <formula>NOT(ISERROR(SEARCH("/",AE53)))</formula>
    </cfRule>
  </conditionalFormatting>
  <conditionalFormatting sqref="AE67:AE70">
    <cfRule type="containsText" dxfId="1005" priority="178" operator="containsText" text="/">
      <formula>NOT(ISERROR(SEARCH("/",AE67)))</formula>
    </cfRule>
  </conditionalFormatting>
  <conditionalFormatting sqref="AE81:AE84">
    <cfRule type="containsText" dxfId="1003" priority="169" operator="containsText" text="/">
      <formula>NOT(ISERROR(SEARCH("/",AE81)))</formula>
    </cfRule>
  </conditionalFormatting>
  <conditionalFormatting sqref="AE95:AE98">
    <cfRule type="containsText" dxfId="1000" priority="160" operator="containsText" text="/">
      <formula>NOT(ISERROR(SEARCH("/",AE95)))</formula>
    </cfRule>
  </conditionalFormatting>
  <conditionalFormatting sqref="AE109:AE112">
    <cfRule type="containsText" dxfId="998" priority="151" operator="containsText" text="/">
      <formula>NOT(ISERROR(SEARCH("/",AE109)))</formula>
    </cfRule>
  </conditionalFormatting>
  <conditionalFormatting sqref="AE123:AE126">
    <cfRule type="containsText" dxfId="996" priority="142" operator="containsText" text="/">
      <formula>NOT(ISERROR(SEARCH("/",AE123)))</formula>
    </cfRule>
  </conditionalFormatting>
  <conditionalFormatting sqref="AE137:AE140">
    <cfRule type="containsText" dxfId="994" priority="133" operator="containsText" text="/">
      <formula>NOT(ISERROR(SEARCH("/",AE137)))</formula>
    </cfRule>
  </conditionalFormatting>
  <conditionalFormatting sqref="AE151:AE154">
    <cfRule type="containsText" dxfId="992" priority="124" operator="containsText" text="/">
      <formula>NOT(ISERROR(SEARCH("/",AE151)))</formula>
    </cfRule>
  </conditionalFormatting>
  <conditionalFormatting sqref="AE165:AE168">
    <cfRule type="containsText" dxfId="990" priority="115" operator="containsText" text="/">
      <formula>NOT(ISERROR(SEARCH("/",AE165)))</formula>
    </cfRule>
  </conditionalFormatting>
  <conditionalFormatting sqref="AE179:AE182">
    <cfRule type="containsText" dxfId="989" priority="106" operator="containsText" text="/">
      <formula>NOT(ISERROR(SEARCH("/",AE179)))</formula>
    </cfRule>
  </conditionalFormatting>
  <conditionalFormatting sqref="AE193:AE196">
    <cfRule type="containsText" dxfId="987" priority="97" operator="containsText" text="/">
      <formula>NOT(ISERROR(SEARCH("/",AE193)))</formula>
    </cfRule>
  </conditionalFormatting>
  <conditionalFormatting sqref="AE207:AE210">
    <cfRule type="containsText" dxfId="985" priority="88" operator="containsText" text="/">
      <formula>NOT(ISERROR(SEARCH("/",AE207)))</formula>
    </cfRule>
  </conditionalFormatting>
  <conditionalFormatting sqref="AE221:AE224">
    <cfRule type="containsText" dxfId="983" priority="79" operator="containsText" text="/">
      <formula>NOT(ISERROR(SEARCH("/",AE221)))</formula>
    </cfRule>
  </conditionalFormatting>
  <conditionalFormatting sqref="AE235:AE238">
    <cfRule type="containsText" dxfId="981" priority="70" operator="containsText" text="/">
      <formula>NOT(ISERROR(SEARCH("/",AE235)))</formula>
    </cfRule>
  </conditionalFormatting>
  <conditionalFormatting sqref="AE249:AE252">
    <cfRule type="containsText" dxfId="979" priority="61" operator="containsText" text="/">
      <formula>NOT(ISERROR(SEARCH("/",AE249)))</formula>
    </cfRule>
  </conditionalFormatting>
  <conditionalFormatting sqref="AE263:AE266">
    <cfRule type="containsText" dxfId="977" priority="52" operator="containsText" text="/">
      <formula>NOT(ISERROR(SEARCH("/",AE263)))</formula>
    </cfRule>
  </conditionalFormatting>
  <conditionalFormatting sqref="AE277:AE280">
    <cfRule type="containsText" dxfId="974" priority="43" operator="containsText" text="/">
      <formula>NOT(ISERROR(SEARCH("/",AE277)))</formula>
    </cfRule>
  </conditionalFormatting>
  <conditionalFormatting sqref="AE291:AE294">
    <cfRule type="containsText" dxfId="972" priority="34" operator="containsText" text="/">
      <formula>NOT(ISERROR(SEARCH("/",AE291)))</formula>
    </cfRule>
  </conditionalFormatting>
  <conditionalFormatting sqref="AE305:AE308">
    <cfRule type="containsText" dxfId="971" priority="25" operator="containsText" text="/">
      <formula>NOT(ISERROR(SEARCH("/",AE305)))</formula>
    </cfRule>
  </conditionalFormatting>
  <conditionalFormatting sqref="AE319:AE322">
    <cfRule type="containsText" dxfId="968" priority="16" operator="containsText" text="/">
      <formula>NOT(ISERROR(SEARCH("/",AE319)))</formula>
    </cfRule>
  </conditionalFormatting>
  <conditionalFormatting sqref="AE333:AE336">
    <cfRule type="containsText" dxfId="966" priority="6" operator="containsText" text="/">
      <formula>NOT(ISERROR(SEARCH("/",AE333)))</formula>
    </cfRule>
  </conditionalFormatting>
  <printOptions verticalCentered="1"/>
  <pageMargins left="0" right="0.1" top="0.25" bottom="0.25" header="0" footer="0.17"/>
  <pageSetup paperSize="5" scale="42" fitToHeight="0" orientation="landscape" r:id="rId1"/>
  <headerFooter alignWithMargins="0">
    <oddFooter>&amp;R&amp;Z&amp;F    page &amp;P &amp; of &amp;N</oddFooter>
  </headerFooter>
  <rowBreaks count="15" manualBreakCount="15">
    <brk id="64" max="34" man="1"/>
    <brk id="116" max="34" man="1"/>
    <brk id="176" max="34" man="1"/>
    <brk id="228" max="34" man="1"/>
    <brk id="288" max="34" man="1"/>
    <brk id="344" max="35" man="1"/>
    <brk id="396" max="35" man="1"/>
    <brk id="452" max="35" man="1"/>
    <brk id="508" max="35" man="1"/>
    <brk id="568" max="35" man="1"/>
    <brk id="624" max="35" man="1"/>
    <brk id="680" max="35" man="1"/>
    <brk id="732" max="35" man="1"/>
    <brk id="788" max="35" man="1"/>
    <brk id="844" max="35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8" operator="containsText" id="{63A6C08D-860E-4926-A990-727A2512A5E2}">
            <xm:f>NOT(ISERROR(SEARCH("-",M11)))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M11:M14 O11:O14 Q11:Q14 S11:S14 U11:U14 W11:W14 Y11:Y14</xm:sqref>
        </x14:conditionalFormatting>
        <x14:conditionalFormatting xmlns:xm="http://schemas.microsoft.com/office/excel/2006/main">
          <x14:cfRule type="containsText" priority="208" operator="containsText" id="{82FF57A3-8747-4F09-9D32-E96CF2342455}">
            <xm:f>NOT(ISERROR(SEARCH("-",M25)))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M25:M28 O25:O28 Q25:Q28 S25:S28 U25:U28 W25:W28 Y25:Y28</xm:sqref>
        </x14:conditionalFormatting>
        <x14:conditionalFormatting xmlns:xm="http://schemas.microsoft.com/office/excel/2006/main">
          <x14:cfRule type="containsText" priority="199" operator="containsText" id="{2330615C-FAEC-430E-9D2A-27A7DE327B38}">
            <xm:f>NOT(ISERROR(SEARCH("-",M39)))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M39:M42 O39:O42 Q39:Q42 S39:S42 U39:U42 W39:W42 Y39:Y42</xm:sqref>
        </x14:conditionalFormatting>
        <x14:conditionalFormatting xmlns:xm="http://schemas.microsoft.com/office/excel/2006/main">
          <x14:cfRule type="containsText" priority="190" operator="containsText" id="{821B1C05-D306-4E86-81A8-D4F7995D7510}">
            <xm:f>NOT(ISERROR(SEARCH("-",M53)))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M53:M56 O53:O56 Q53:Q56 S53:S56 U53:U56 W53:W56 Y53:Y56</xm:sqref>
        </x14:conditionalFormatting>
        <x14:conditionalFormatting xmlns:xm="http://schemas.microsoft.com/office/excel/2006/main">
          <x14:cfRule type="containsText" priority="181" operator="containsText" id="{5DA58473-70DA-4C1F-A87C-1A86182B9785}">
            <xm:f>NOT(ISERROR(SEARCH("-",M67)))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M67:M70 O67:O70 Q67:Q70 S67:S70 U67:U70 W67:W70 Y67:Y70</xm:sqref>
        </x14:conditionalFormatting>
        <x14:conditionalFormatting xmlns:xm="http://schemas.microsoft.com/office/excel/2006/main">
          <x14:cfRule type="containsText" priority="172" operator="containsText" id="{086EC372-397D-41C2-BFA0-1CB5179508AC}">
            <xm:f>NOT(ISERROR(SEARCH("-",M81)))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M81:M84 O81:O84 Q81:Q84 S81:S84 U81:U84 W81:W84 Y81:Y84</xm:sqref>
        </x14:conditionalFormatting>
        <x14:conditionalFormatting xmlns:xm="http://schemas.microsoft.com/office/excel/2006/main">
          <x14:cfRule type="containsText" priority="163" operator="containsText" id="{E7F98B83-678F-4D06-97D5-12CB7182E47F}">
            <xm:f>NOT(ISERROR(SEARCH("-",M95)))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M95:M98 O95:O98 Q95:Q98 S95:S98 U95:U98 W95:W98 Y95:Y98</xm:sqref>
        </x14:conditionalFormatting>
        <x14:conditionalFormatting xmlns:xm="http://schemas.microsoft.com/office/excel/2006/main">
          <x14:cfRule type="containsText" priority="154" operator="containsText" id="{959596B0-1B88-469F-90B6-E1CF10ECF2C1}">
            <xm:f>NOT(ISERROR(SEARCH("-",M109)))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M109:M112 O109:O112 Q109:Q112 S109:S112 U109:U112 W109:W112 Y109:Y112</xm:sqref>
        </x14:conditionalFormatting>
        <x14:conditionalFormatting xmlns:xm="http://schemas.microsoft.com/office/excel/2006/main">
          <x14:cfRule type="containsText" priority="145" operator="containsText" id="{B2E9350D-4726-418D-A2D7-C08F4FD96AE9}">
            <xm:f>NOT(ISERROR(SEARCH("-",M123)))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M123:M126 O123:O126 Q123:Q126 S123:S126 U123:U126 W123:W126 Y123:Y126</xm:sqref>
        </x14:conditionalFormatting>
        <x14:conditionalFormatting xmlns:xm="http://schemas.microsoft.com/office/excel/2006/main">
          <x14:cfRule type="containsText" priority="136" operator="containsText" id="{D64BAF23-F8B8-4981-8DC5-6BB4E0B12E7A}">
            <xm:f>NOT(ISERROR(SEARCH("-",M137)))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M137:M140 O137:O140 Q137:Q140 S137:S140 U137:U140 W137:W140 Y137:Y140</xm:sqref>
        </x14:conditionalFormatting>
        <x14:conditionalFormatting xmlns:xm="http://schemas.microsoft.com/office/excel/2006/main">
          <x14:cfRule type="containsText" priority="127" operator="containsText" id="{684B357A-FDC9-440D-A0DF-16932E2CD3C5}">
            <xm:f>NOT(ISERROR(SEARCH("-",M151)))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M151:M154 O151:O154 Q151:Q154 S151:S154 U151:U154 W151:W154 Y151:Y154</xm:sqref>
        </x14:conditionalFormatting>
        <x14:conditionalFormatting xmlns:xm="http://schemas.microsoft.com/office/excel/2006/main">
          <x14:cfRule type="containsText" priority="118" operator="containsText" id="{95A5F806-E715-4324-82E6-857EB9F2A2A6}">
            <xm:f>NOT(ISERROR(SEARCH("-",M165)))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M165:M168 O165:O168 Q165:Q168 S165:S168 U165:U168 W165:W168 Y165:Y168</xm:sqref>
        </x14:conditionalFormatting>
        <x14:conditionalFormatting xmlns:xm="http://schemas.microsoft.com/office/excel/2006/main">
          <x14:cfRule type="containsText" priority="109" operator="containsText" id="{CD0C81C4-85C7-4D08-AACB-FB6453E395E4}">
            <xm:f>NOT(ISERROR(SEARCH("-",M179)))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M179:M182 O179:O182 Q179:Q182 S179:S182 U179:U182 W179:W182 Y179:Y182</xm:sqref>
        </x14:conditionalFormatting>
        <x14:conditionalFormatting xmlns:xm="http://schemas.microsoft.com/office/excel/2006/main">
          <x14:cfRule type="containsText" priority="100" operator="containsText" id="{92B28DBA-4BB7-460F-9423-5AAC08AA0E0E}">
            <xm:f>NOT(ISERROR(SEARCH("-",M193)))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M193:M196 O193:O196 Q193:Q196 S193:S196 U193:U196 W193:W196 Y193:Y196</xm:sqref>
        </x14:conditionalFormatting>
        <x14:conditionalFormatting xmlns:xm="http://schemas.microsoft.com/office/excel/2006/main">
          <x14:cfRule type="containsText" priority="91" operator="containsText" id="{A6D71FCC-FB7F-4BCF-BF1C-8352156071C9}">
            <xm:f>NOT(ISERROR(SEARCH("-",M207)))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M207:M210 O207:O210 Q207:Q210 S207:S210 U207:U210 W207:W210 Y207:Y210</xm:sqref>
        </x14:conditionalFormatting>
        <x14:conditionalFormatting xmlns:xm="http://schemas.microsoft.com/office/excel/2006/main">
          <x14:cfRule type="containsText" priority="82" operator="containsText" id="{867785F8-2BEB-48DE-ACE8-84E78AC9DDC7}">
            <xm:f>NOT(ISERROR(SEARCH("-",M221)))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M221:M224 O221:O224 Q221:Q224 S221:S224 U221:U224 W221:W224 Y221:Y224</xm:sqref>
        </x14:conditionalFormatting>
        <x14:conditionalFormatting xmlns:xm="http://schemas.microsoft.com/office/excel/2006/main">
          <x14:cfRule type="containsText" priority="73" operator="containsText" id="{AF009DEF-B423-4879-B3E7-A2C670284237}">
            <xm:f>NOT(ISERROR(SEARCH("-",M235)))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M235:M238 O235:O238 Q235:Q238 S235:S238 U235:U238 W235:W238 Y235:Y238</xm:sqref>
        </x14:conditionalFormatting>
        <x14:conditionalFormatting xmlns:xm="http://schemas.microsoft.com/office/excel/2006/main">
          <x14:cfRule type="containsText" priority="64" operator="containsText" id="{46CC6D06-B763-4D91-8DF2-625EA3C201A8}">
            <xm:f>NOT(ISERROR(SEARCH("-",M249)))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M249:M252 O249:O252 Q249:Q252 S249:S252 U249:U252 W249:W252 Y249:Y252</xm:sqref>
        </x14:conditionalFormatting>
        <x14:conditionalFormatting xmlns:xm="http://schemas.microsoft.com/office/excel/2006/main">
          <x14:cfRule type="containsText" priority="55" operator="containsText" id="{E8ECEEAF-535D-4439-B8B4-E35AD9F92C4E}">
            <xm:f>NOT(ISERROR(SEARCH("-",M263)))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M263:M266 O263:O266 Q263:Q266 S263:S266 U263:U266 W263:W266 Y263:Y266</xm:sqref>
        </x14:conditionalFormatting>
        <x14:conditionalFormatting xmlns:xm="http://schemas.microsoft.com/office/excel/2006/main">
          <x14:cfRule type="containsText" priority="46" operator="containsText" id="{3B0C3B25-958F-499C-A628-40F166244B0B}">
            <xm:f>NOT(ISERROR(SEARCH("-",M277)))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M277:M280 O277:O280 Q277:Q280 S277:S280 U277:U280 W277:W280 Y277:Y280</xm:sqref>
        </x14:conditionalFormatting>
        <x14:conditionalFormatting xmlns:xm="http://schemas.microsoft.com/office/excel/2006/main">
          <x14:cfRule type="containsText" priority="37" operator="containsText" id="{1B147A90-CFE4-41E2-A928-A90C55A3AEA2}">
            <xm:f>NOT(ISERROR(SEARCH("-",M291)))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M291:M294 O291:O294 Q291:Q294 S291:S294 U291:U294 W291:W294 Y291:Y294</xm:sqref>
        </x14:conditionalFormatting>
        <x14:conditionalFormatting xmlns:xm="http://schemas.microsoft.com/office/excel/2006/main">
          <x14:cfRule type="containsText" priority="28" operator="containsText" id="{89A20772-8DBC-46A0-AE85-01EA1ABDAB65}">
            <xm:f>NOT(ISERROR(SEARCH("-",M305)))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M305:M308 O305:O308 Q305:Q308 S305:S308 U305:U308 W305:W308 Y305:Y308</xm:sqref>
        </x14:conditionalFormatting>
        <x14:conditionalFormatting xmlns:xm="http://schemas.microsoft.com/office/excel/2006/main">
          <x14:cfRule type="containsText" priority="19" operator="containsText" id="{2FA31811-B7CC-4C35-A8DE-FF050FF118D0}">
            <xm:f>NOT(ISERROR(SEARCH("-",M319)))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M319:M322 O319:O322 Q319:Q322 S319:S322 U319:U322 W319:W322 Y319:Y322</xm:sqref>
        </x14:conditionalFormatting>
        <x14:conditionalFormatting xmlns:xm="http://schemas.microsoft.com/office/excel/2006/main">
          <x14:cfRule type="containsText" priority="10" operator="containsText" id="{EA8B941B-BC05-4E2A-A966-50231C16C894}">
            <xm:f>NOT(ISERROR(SEARCH("-",M333)))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M333:M336 O333:O336 Q333:Q336 S333:S336 U333:U336 W333:W336 Y333:Y336</xm:sqref>
        </x14:conditionalFormatting>
        <x14:conditionalFormatting xmlns:xm="http://schemas.microsoft.com/office/excel/2006/main">
          <x14:cfRule type="containsText" priority="210" operator="containsText" id="{810BD872-0D54-40BD-8EF1-59EC1A1A54FC}">
            <xm:f>NOT(ISERROR(SEARCH("-",AA11)))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AA11:AA14</xm:sqref>
        </x14:conditionalFormatting>
        <x14:conditionalFormatting xmlns:xm="http://schemas.microsoft.com/office/excel/2006/main">
          <x14:cfRule type="containsText" priority="301" operator="containsText" id="{967E721E-F936-4B17-9C22-3734353AA6AF}">
            <xm:f>NOT(ISERROR(SEARCH("-",AA25)))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AA25:AA28</xm:sqref>
        </x14:conditionalFormatting>
        <x14:conditionalFormatting xmlns:xm="http://schemas.microsoft.com/office/excel/2006/main">
          <x14:cfRule type="containsText" priority="302" operator="containsText" id="{5ACF8153-FF0A-41D4-8849-8B41A960D6A9}">
            <xm:f>NOT(ISERROR(SEARCH("-",AA39)))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AA39:AA42</xm:sqref>
        </x14:conditionalFormatting>
        <x14:conditionalFormatting xmlns:xm="http://schemas.microsoft.com/office/excel/2006/main">
          <x14:cfRule type="containsText" priority="303" operator="containsText" id="{2F255233-DB18-4177-82E4-23B09640FE36}">
            <xm:f>NOT(ISERROR(SEARCH("-",AA53)))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AA53:AA56</xm:sqref>
        </x14:conditionalFormatting>
        <x14:conditionalFormatting xmlns:xm="http://schemas.microsoft.com/office/excel/2006/main">
          <x14:cfRule type="containsText" priority="304" operator="containsText" id="{FBE28469-C86E-4287-9996-DB1EC83000C7}">
            <xm:f>NOT(ISERROR(SEARCH("-",AA67)))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AA67:AA70</xm:sqref>
        </x14:conditionalFormatting>
        <x14:conditionalFormatting xmlns:xm="http://schemas.microsoft.com/office/excel/2006/main">
          <x14:cfRule type="containsText" priority="305" operator="containsText" id="{A31D4295-2FBD-44AE-B793-892934ECC32C}">
            <xm:f>NOT(ISERROR(SEARCH("-",AA81)))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AA81:AA84</xm:sqref>
        </x14:conditionalFormatting>
        <x14:conditionalFormatting xmlns:xm="http://schemas.microsoft.com/office/excel/2006/main">
          <x14:cfRule type="containsText" priority="306" operator="containsText" id="{5495B907-6D5C-436D-9BDA-545BEF6B7C5D}">
            <xm:f>NOT(ISERROR(SEARCH("-",AA95)))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AA95:AA98</xm:sqref>
        </x14:conditionalFormatting>
        <x14:conditionalFormatting xmlns:xm="http://schemas.microsoft.com/office/excel/2006/main">
          <x14:cfRule type="containsText" priority="307" operator="containsText" id="{CBA5B746-8712-478E-A6CB-56AB48848E6C}">
            <xm:f>NOT(ISERROR(SEARCH("-",AA109)))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AA109:AA112</xm:sqref>
        </x14:conditionalFormatting>
        <x14:conditionalFormatting xmlns:xm="http://schemas.microsoft.com/office/excel/2006/main">
          <x14:cfRule type="containsText" priority="308" operator="containsText" id="{93ECBB1F-C9E4-444B-9A4C-B8A8341E422A}">
            <xm:f>NOT(ISERROR(SEARCH("-",AA123)))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AA123:AA126</xm:sqref>
        </x14:conditionalFormatting>
        <x14:conditionalFormatting xmlns:xm="http://schemas.microsoft.com/office/excel/2006/main">
          <x14:cfRule type="containsText" priority="309" operator="containsText" id="{225F1AD7-2266-4513-9BBC-31EBCEA56FD2}">
            <xm:f>NOT(ISERROR(SEARCH("-",AA137)))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AA137:AA140</xm:sqref>
        </x14:conditionalFormatting>
        <x14:conditionalFormatting xmlns:xm="http://schemas.microsoft.com/office/excel/2006/main">
          <x14:cfRule type="containsText" priority="310" operator="containsText" id="{E23D676F-EB32-4026-B240-DEE381225746}">
            <xm:f>NOT(ISERROR(SEARCH("-",AA151)))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AA151:AA154</xm:sqref>
        </x14:conditionalFormatting>
        <x14:conditionalFormatting xmlns:xm="http://schemas.microsoft.com/office/excel/2006/main">
          <x14:cfRule type="containsText" priority="311" operator="containsText" id="{37837445-434D-4254-80FF-33C04B44AE28}">
            <xm:f>NOT(ISERROR(SEARCH("-",AA165)))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AA165:AA168</xm:sqref>
        </x14:conditionalFormatting>
        <x14:conditionalFormatting xmlns:xm="http://schemas.microsoft.com/office/excel/2006/main">
          <x14:cfRule type="containsText" priority="312" operator="containsText" id="{CC742C04-8B53-4847-AF7B-0897A1E56927}">
            <xm:f>NOT(ISERROR(SEARCH("-",AA179)))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AA179:AA182</xm:sqref>
        </x14:conditionalFormatting>
        <x14:conditionalFormatting xmlns:xm="http://schemas.microsoft.com/office/excel/2006/main">
          <x14:cfRule type="containsText" priority="313" operator="containsText" id="{36729C13-EF68-410C-9DFE-966539B89043}">
            <xm:f>NOT(ISERROR(SEARCH("-",AA193)))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AA193:AA196</xm:sqref>
        </x14:conditionalFormatting>
        <x14:conditionalFormatting xmlns:xm="http://schemas.microsoft.com/office/excel/2006/main">
          <x14:cfRule type="containsText" priority="314" operator="containsText" id="{AB085D7E-E277-4CB9-B22C-5991954321CD}">
            <xm:f>NOT(ISERROR(SEARCH("-",AA207)))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AA207:AA210</xm:sqref>
        </x14:conditionalFormatting>
        <x14:conditionalFormatting xmlns:xm="http://schemas.microsoft.com/office/excel/2006/main">
          <x14:cfRule type="containsText" priority="315" operator="containsText" id="{107F4743-3B8E-4725-939F-7B392A993B13}">
            <xm:f>NOT(ISERROR(SEARCH("-",AA221)))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AA221:AA224</xm:sqref>
        </x14:conditionalFormatting>
        <x14:conditionalFormatting xmlns:xm="http://schemas.microsoft.com/office/excel/2006/main">
          <x14:cfRule type="containsText" priority="316" operator="containsText" id="{57613C35-6F2B-4A24-A7E5-D53E90EEB39F}">
            <xm:f>NOT(ISERROR(SEARCH("-",AA235)))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AA235:AA238</xm:sqref>
        </x14:conditionalFormatting>
        <x14:conditionalFormatting xmlns:xm="http://schemas.microsoft.com/office/excel/2006/main">
          <x14:cfRule type="containsText" priority="317" operator="containsText" id="{6B1AFF10-D021-4774-9FEB-FA5E9B304F76}">
            <xm:f>NOT(ISERROR(SEARCH("-",AA249)))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AA249:AA252</xm:sqref>
        </x14:conditionalFormatting>
        <x14:conditionalFormatting xmlns:xm="http://schemas.microsoft.com/office/excel/2006/main">
          <x14:cfRule type="containsText" priority="318" operator="containsText" id="{DF731FDF-1C2F-4374-8D64-790373E288C0}">
            <xm:f>NOT(ISERROR(SEARCH("-",AA263)))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AA263:AA266</xm:sqref>
        </x14:conditionalFormatting>
        <x14:conditionalFormatting xmlns:xm="http://schemas.microsoft.com/office/excel/2006/main">
          <x14:cfRule type="containsText" priority="319" operator="containsText" id="{68289F00-84BB-48BE-9BAE-2C9F7077B378}">
            <xm:f>NOT(ISERROR(SEARCH("-",AA277)))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AA277:AA280</xm:sqref>
        </x14:conditionalFormatting>
        <x14:conditionalFormatting xmlns:xm="http://schemas.microsoft.com/office/excel/2006/main">
          <x14:cfRule type="containsText" priority="320" operator="containsText" id="{B0056A04-052C-4F13-8786-E2D748630A7B}">
            <xm:f>NOT(ISERROR(SEARCH("-",AA291)))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AA291:AA294</xm:sqref>
        </x14:conditionalFormatting>
        <x14:conditionalFormatting xmlns:xm="http://schemas.microsoft.com/office/excel/2006/main">
          <x14:cfRule type="containsText" priority="321" operator="containsText" id="{AFE12315-5286-4571-94DC-2631F21A365D}">
            <xm:f>NOT(ISERROR(SEARCH("-",AA305)))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AA305:AA308</xm:sqref>
        </x14:conditionalFormatting>
        <x14:conditionalFormatting xmlns:xm="http://schemas.microsoft.com/office/excel/2006/main">
          <x14:cfRule type="containsText" priority="322" operator="containsText" id="{8653E633-35C9-489D-98E6-11F316E33AFA}">
            <xm:f>NOT(ISERROR(SEARCH("-",AA319)))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AA319:AA322</xm:sqref>
        </x14:conditionalFormatting>
        <x14:conditionalFormatting xmlns:xm="http://schemas.microsoft.com/office/excel/2006/main">
          <x14:cfRule type="containsText" priority="213" operator="containsText" id="{F19D437E-9EE3-4777-9F59-EE63AE6622A7}">
            <xm:f>NOT(ISERROR(SEARCH("-",AC11)))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AC11:AC14</xm:sqref>
        </x14:conditionalFormatting>
        <x14:conditionalFormatting xmlns:xm="http://schemas.microsoft.com/office/excel/2006/main">
          <x14:cfRule type="containsText" priority="204" operator="containsText" id="{1FFBEA96-FCE7-4172-BCC0-E3952F7C5533}">
            <xm:f>NOT(ISERROR(SEARCH("-",AC25)))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AC25:AC28</xm:sqref>
        </x14:conditionalFormatting>
        <x14:conditionalFormatting xmlns:xm="http://schemas.microsoft.com/office/excel/2006/main">
          <x14:cfRule type="containsText" priority="195" operator="containsText" id="{23071FB8-A23B-469E-9E88-9EF63289399F}">
            <xm:f>NOT(ISERROR(SEARCH("-",AC39)))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AC39:AC42</xm:sqref>
        </x14:conditionalFormatting>
        <x14:conditionalFormatting xmlns:xm="http://schemas.microsoft.com/office/excel/2006/main">
          <x14:cfRule type="containsText" priority="186" operator="containsText" id="{A9BE52E8-34D3-4CF1-9D76-E7262EF48730}">
            <xm:f>NOT(ISERROR(SEARCH("-",AC53)))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AC53:AC56</xm:sqref>
        </x14:conditionalFormatting>
        <x14:conditionalFormatting xmlns:xm="http://schemas.microsoft.com/office/excel/2006/main">
          <x14:cfRule type="containsText" priority="177" operator="containsText" id="{0DAAD7FA-E55F-445E-8173-AD4FC3D160E4}">
            <xm:f>NOT(ISERROR(SEARCH("-",AC67)))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AC67:AC70</xm:sqref>
        </x14:conditionalFormatting>
        <x14:conditionalFormatting xmlns:xm="http://schemas.microsoft.com/office/excel/2006/main">
          <x14:cfRule type="containsText" priority="168" operator="containsText" id="{98BEBBA5-6DC5-48FC-BDB0-6F12A06D2DD9}">
            <xm:f>NOT(ISERROR(SEARCH("-",AC81)))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AC81:AC84</xm:sqref>
        </x14:conditionalFormatting>
        <x14:conditionalFormatting xmlns:xm="http://schemas.microsoft.com/office/excel/2006/main">
          <x14:cfRule type="containsText" priority="159" operator="containsText" id="{9CBB4DA7-D5E6-427E-9B89-6C7FDBBB1CC9}">
            <xm:f>NOT(ISERROR(SEARCH("-",AC95)))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AC95:AC98</xm:sqref>
        </x14:conditionalFormatting>
        <x14:conditionalFormatting xmlns:xm="http://schemas.microsoft.com/office/excel/2006/main">
          <x14:cfRule type="containsText" priority="150" operator="containsText" id="{F5AC08DB-DD7A-4958-BF4C-4AEA840EECAC}">
            <xm:f>NOT(ISERROR(SEARCH("-",AC109)))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AC109:AC112</xm:sqref>
        </x14:conditionalFormatting>
        <x14:conditionalFormatting xmlns:xm="http://schemas.microsoft.com/office/excel/2006/main">
          <x14:cfRule type="containsText" priority="141" operator="containsText" id="{BE27EBFF-A423-42F6-AB53-C783411775C4}">
            <xm:f>NOT(ISERROR(SEARCH("-",AC123)))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AC123:AC126</xm:sqref>
        </x14:conditionalFormatting>
        <x14:conditionalFormatting xmlns:xm="http://schemas.microsoft.com/office/excel/2006/main">
          <x14:cfRule type="containsText" priority="132" operator="containsText" id="{84E7DC77-F18F-4C3F-B824-F007A0036407}">
            <xm:f>NOT(ISERROR(SEARCH("-",AC137)))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AC137:AC140</xm:sqref>
        </x14:conditionalFormatting>
        <x14:conditionalFormatting xmlns:xm="http://schemas.microsoft.com/office/excel/2006/main">
          <x14:cfRule type="containsText" priority="123" operator="containsText" id="{40F61AAC-758B-4BEC-8B95-7B6B1F927A7E}">
            <xm:f>NOT(ISERROR(SEARCH("-",AC151)))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AC151:AC154</xm:sqref>
        </x14:conditionalFormatting>
        <x14:conditionalFormatting xmlns:xm="http://schemas.microsoft.com/office/excel/2006/main">
          <x14:cfRule type="containsText" priority="114" operator="containsText" id="{AFCF0DDB-509B-446D-8AAF-837F0F26DF74}">
            <xm:f>NOT(ISERROR(SEARCH("-",AC165)))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AC165:AC168</xm:sqref>
        </x14:conditionalFormatting>
        <x14:conditionalFormatting xmlns:xm="http://schemas.microsoft.com/office/excel/2006/main">
          <x14:cfRule type="containsText" priority="105" operator="containsText" id="{D9923F12-3607-41C7-9515-0A20DE11D5F0}">
            <xm:f>NOT(ISERROR(SEARCH("-",AC179)))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AC179:AC182</xm:sqref>
        </x14:conditionalFormatting>
        <x14:conditionalFormatting xmlns:xm="http://schemas.microsoft.com/office/excel/2006/main">
          <x14:cfRule type="containsText" priority="96" operator="containsText" id="{C7866C0B-3378-410A-857B-1C57F0F94F63}">
            <xm:f>NOT(ISERROR(SEARCH("-",AC193)))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AC193:AC196</xm:sqref>
        </x14:conditionalFormatting>
        <x14:conditionalFormatting xmlns:xm="http://schemas.microsoft.com/office/excel/2006/main">
          <x14:cfRule type="containsText" priority="87" operator="containsText" id="{8C50F59C-A928-48DD-841A-426FA34287DA}">
            <xm:f>NOT(ISERROR(SEARCH("-",AC207)))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AC207:AC210</xm:sqref>
        </x14:conditionalFormatting>
        <x14:conditionalFormatting xmlns:xm="http://schemas.microsoft.com/office/excel/2006/main">
          <x14:cfRule type="containsText" priority="78" operator="containsText" id="{925845E8-7D33-4E1F-AD66-EB035AA60385}">
            <xm:f>NOT(ISERROR(SEARCH("-",AC221)))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AC221:AC224</xm:sqref>
        </x14:conditionalFormatting>
        <x14:conditionalFormatting xmlns:xm="http://schemas.microsoft.com/office/excel/2006/main">
          <x14:cfRule type="containsText" priority="69" operator="containsText" id="{5ED84C2B-CFB3-4495-80B9-E59A5C8AC8B1}">
            <xm:f>NOT(ISERROR(SEARCH("-",AC235)))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AC235:AC238</xm:sqref>
        </x14:conditionalFormatting>
        <x14:conditionalFormatting xmlns:xm="http://schemas.microsoft.com/office/excel/2006/main">
          <x14:cfRule type="containsText" priority="60" operator="containsText" id="{89E42AD9-5DA3-4626-A2CF-2AE64B126AE1}">
            <xm:f>NOT(ISERROR(SEARCH("-",AC249)))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AC249:AC252</xm:sqref>
        </x14:conditionalFormatting>
        <x14:conditionalFormatting xmlns:xm="http://schemas.microsoft.com/office/excel/2006/main">
          <x14:cfRule type="containsText" priority="51" operator="containsText" id="{83C8C6A9-EE46-4CEC-88C7-289857256F52}">
            <xm:f>NOT(ISERROR(SEARCH("-",AC263)))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AC263:AC266</xm:sqref>
        </x14:conditionalFormatting>
        <x14:conditionalFormatting xmlns:xm="http://schemas.microsoft.com/office/excel/2006/main">
          <x14:cfRule type="containsText" priority="42" operator="containsText" id="{D8BBF934-CD00-4186-BD29-E461B198F6EC}">
            <xm:f>NOT(ISERROR(SEARCH("-",AC277)))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AC277:AC280</xm:sqref>
        </x14:conditionalFormatting>
        <x14:conditionalFormatting xmlns:xm="http://schemas.microsoft.com/office/excel/2006/main">
          <x14:cfRule type="containsText" priority="33" operator="containsText" id="{923C46E1-B4F2-4F2C-A908-762F33CB9714}">
            <xm:f>NOT(ISERROR(SEARCH("-",AC291)))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AC291:AC294</xm:sqref>
        </x14:conditionalFormatting>
        <x14:conditionalFormatting xmlns:xm="http://schemas.microsoft.com/office/excel/2006/main">
          <x14:cfRule type="containsText" priority="24" operator="containsText" id="{7EBE0041-F793-45A0-B59D-8FC8FBE648B4}">
            <xm:f>NOT(ISERROR(SEARCH("-",AC305)))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AC305:AC308</xm:sqref>
        </x14:conditionalFormatting>
        <x14:conditionalFormatting xmlns:xm="http://schemas.microsoft.com/office/excel/2006/main">
          <x14:cfRule type="containsText" priority="15" operator="containsText" id="{1B493855-6014-49AF-9C72-E49FC680F9FF}">
            <xm:f>NOT(ISERROR(SEARCH("-",AC319)))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AC319:AC322</xm:sqref>
        </x14:conditionalFormatting>
        <x14:conditionalFormatting xmlns:xm="http://schemas.microsoft.com/office/excel/2006/main">
          <x14:cfRule type="containsText" priority="5" operator="containsText" id="{48499776-A8E4-4212-919F-E7CA22E6BB8F}">
            <xm:f>NOT(ISERROR(SEARCH("-",AC333)))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AC333:AC336</xm:sqref>
        </x14:conditionalFormatting>
        <x14:conditionalFormatting xmlns:xm="http://schemas.microsoft.com/office/excel/2006/main">
          <x14:cfRule type="containsText" priority="215" operator="containsText" id="{9B63570B-3896-44E6-AC54-741DE65A8185}">
            <xm:f>NOT(ISERROR(SEARCH("-",AE11)))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AE11:AE14</xm:sqref>
        </x14:conditionalFormatting>
        <x14:conditionalFormatting xmlns:xm="http://schemas.microsoft.com/office/excel/2006/main">
          <x14:cfRule type="containsText" priority="206" operator="containsText" id="{B7EF4257-A422-4CA2-B85A-5FC5FF850D23}">
            <xm:f>NOT(ISERROR(SEARCH("-",AE25)))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AE25:AE28</xm:sqref>
        </x14:conditionalFormatting>
        <x14:conditionalFormatting xmlns:xm="http://schemas.microsoft.com/office/excel/2006/main">
          <x14:cfRule type="containsText" priority="197" operator="containsText" id="{B974042D-3C1B-4CD3-B3BD-7C986F840192}">
            <xm:f>NOT(ISERROR(SEARCH("-",AE39)))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AE39:AE42</xm:sqref>
        </x14:conditionalFormatting>
        <x14:conditionalFormatting xmlns:xm="http://schemas.microsoft.com/office/excel/2006/main">
          <x14:cfRule type="containsText" priority="188" operator="containsText" id="{EDE412E8-819D-4D90-9084-9C78C4B55E6C}">
            <xm:f>NOT(ISERROR(SEARCH("-",AE53)))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AE53:AE56</xm:sqref>
        </x14:conditionalFormatting>
        <x14:conditionalFormatting xmlns:xm="http://schemas.microsoft.com/office/excel/2006/main">
          <x14:cfRule type="containsText" priority="179" operator="containsText" id="{680232C6-24D5-4F60-A233-2A541A09B59B}">
            <xm:f>NOT(ISERROR(SEARCH("-",AE67)))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AE67:AE70</xm:sqref>
        </x14:conditionalFormatting>
        <x14:conditionalFormatting xmlns:xm="http://schemas.microsoft.com/office/excel/2006/main">
          <x14:cfRule type="containsText" priority="170" operator="containsText" id="{0CA98725-B6C4-42DB-9B75-05E15215F6C1}">
            <xm:f>NOT(ISERROR(SEARCH("-",AE81)))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AE81:AE84</xm:sqref>
        </x14:conditionalFormatting>
        <x14:conditionalFormatting xmlns:xm="http://schemas.microsoft.com/office/excel/2006/main">
          <x14:cfRule type="containsText" priority="161" operator="containsText" id="{756D935D-3AE3-4451-B296-58514B400BFE}">
            <xm:f>NOT(ISERROR(SEARCH("-",AE95)))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AE95:AE98</xm:sqref>
        </x14:conditionalFormatting>
        <x14:conditionalFormatting xmlns:xm="http://schemas.microsoft.com/office/excel/2006/main">
          <x14:cfRule type="containsText" priority="152" operator="containsText" id="{38711818-50FE-40C9-81BC-214997FD24CA}">
            <xm:f>NOT(ISERROR(SEARCH("-",AE109)))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AE109:AE112</xm:sqref>
        </x14:conditionalFormatting>
        <x14:conditionalFormatting xmlns:xm="http://schemas.microsoft.com/office/excel/2006/main">
          <x14:cfRule type="containsText" priority="143" operator="containsText" id="{BA65B697-3693-4E67-B09E-A495CA15AB56}">
            <xm:f>NOT(ISERROR(SEARCH("-",AE123)))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AE123:AE126</xm:sqref>
        </x14:conditionalFormatting>
        <x14:conditionalFormatting xmlns:xm="http://schemas.microsoft.com/office/excel/2006/main">
          <x14:cfRule type="containsText" priority="134" operator="containsText" id="{FF74C575-3024-4645-A400-8BF1F82996A4}">
            <xm:f>NOT(ISERROR(SEARCH("-",AE137)))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AE137:AE140</xm:sqref>
        </x14:conditionalFormatting>
        <x14:conditionalFormatting xmlns:xm="http://schemas.microsoft.com/office/excel/2006/main">
          <x14:cfRule type="containsText" priority="125" operator="containsText" id="{6BD081C9-E6E5-4A41-A34C-319D9F9AFA20}">
            <xm:f>NOT(ISERROR(SEARCH("-",AE151)))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AE151:AE154</xm:sqref>
        </x14:conditionalFormatting>
        <x14:conditionalFormatting xmlns:xm="http://schemas.microsoft.com/office/excel/2006/main">
          <x14:cfRule type="containsText" priority="116" operator="containsText" id="{D8BE2489-9708-47E6-B0E1-70B99207E820}">
            <xm:f>NOT(ISERROR(SEARCH("-",AE165)))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AE165:AE168</xm:sqref>
        </x14:conditionalFormatting>
        <x14:conditionalFormatting xmlns:xm="http://schemas.microsoft.com/office/excel/2006/main">
          <x14:cfRule type="containsText" priority="107" operator="containsText" id="{D6526C1C-A6F2-4333-8EED-FB2B085F251A}">
            <xm:f>NOT(ISERROR(SEARCH("-",AE179)))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AE179:AE182</xm:sqref>
        </x14:conditionalFormatting>
        <x14:conditionalFormatting xmlns:xm="http://schemas.microsoft.com/office/excel/2006/main">
          <x14:cfRule type="containsText" priority="98" operator="containsText" id="{821B7B75-15ED-4BA7-9039-905492AE7A41}">
            <xm:f>NOT(ISERROR(SEARCH("-",AE193)))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AE193:AE196</xm:sqref>
        </x14:conditionalFormatting>
        <x14:conditionalFormatting xmlns:xm="http://schemas.microsoft.com/office/excel/2006/main">
          <x14:cfRule type="containsText" priority="89" operator="containsText" id="{DB91DD27-82FA-47F6-81AB-9F63AFDCD541}">
            <xm:f>NOT(ISERROR(SEARCH("-",AE207)))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AE207:AE210</xm:sqref>
        </x14:conditionalFormatting>
        <x14:conditionalFormatting xmlns:xm="http://schemas.microsoft.com/office/excel/2006/main">
          <x14:cfRule type="containsText" priority="80" operator="containsText" id="{7E8B7D71-7C22-415E-BDC5-71BE8B745772}">
            <xm:f>NOT(ISERROR(SEARCH("-",AE221)))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AE221:AE224</xm:sqref>
        </x14:conditionalFormatting>
        <x14:conditionalFormatting xmlns:xm="http://schemas.microsoft.com/office/excel/2006/main">
          <x14:cfRule type="containsText" priority="71" operator="containsText" id="{EAD13FDE-D8D1-4427-B0EA-2F57B9D8F98D}">
            <xm:f>NOT(ISERROR(SEARCH("-",AE235)))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AE235:AE238</xm:sqref>
        </x14:conditionalFormatting>
        <x14:conditionalFormatting xmlns:xm="http://schemas.microsoft.com/office/excel/2006/main">
          <x14:cfRule type="containsText" priority="62" operator="containsText" id="{78BB7A0E-F155-4AAC-8E57-3A83E8FF397A}">
            <xm:f>NOT(ISERROR(SEARCH("-",AE249)))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AE249:AE252</xm:sqref>
        </x14:conditionalFormatting>
        <x14:conditionalFormatting xmlns:xm="http://schemas.microsoft.com/office/excel/2006/main">
          <x14:cfRule type="containsText" priority="53" operator="containsText" id="{47E865B0-2F90-4C75-816D-38B06B8E3C0A}">
            <xm:f>NOT(ISERROR(SEARCH("-",AE263)))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AE263:AE266</xm:sqref>
        </x14:conditionalFormatting>
        <x14:conditionalFormatting xmlns:xm="http://schemas.microsoft.com/office/excel/2006/main">
          <x14:cfRule type="containsText" priority="44" operator="containsText" id="{477C9577-782E-4E67-8363-561D8A87783A}">
            <xm:f>NOT(ISERROR(SEARCH("-",AE277)))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AE277:AE280</xm:sqref>
        </x14:conditionalFormatting>
        <x14:conditionalFormatting xmlns:xm="http://schemas.microsoft.com/office/excel/2006/main">
          <x14:cfRule type="containsText" priority="35" operator="containsText" id="{12909564-AD5D-4338-AE10-4BBCED651173}">
            <xm:f>NOT(ISERROR(SEARCH("-",AE291)))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AE291:AE294</xm:sqref>
        </x14:conditionalFormatting>
        <x14:conditionalFormatting xmlns:xm="http://schemas.microsoft.com/office/excel/2006/main">
          <x14:cfRule type="containsText" priority="26" operator="containsText" id="{5C1FEFEF-26C6-4091-8CFE-A925DB473CE9}">
            <xm:f>NOT(ISERROR(SEARCH("-",AE305)))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AE305:AE308</xm:sqref>
        </x14:conditionalFormatting>
        <x14:conditionalFormatting xmlns:xm="http://schemas.microsoft.com/office/excel/2006/main">
          <x14:cfRule type="containsText" priority="17" operator="containsText" id="{E68AF47B-BC45-48E2-9D73-04A090C75877}">
            <xm:f>NOT(ISERROR(SEARCH("-",AE319)))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AE319:AE322</xm:sqref>
        </x14:conditionalFormatting>
        <x14:conditionalFormatting xmlns:xm="http://schemas.microsoft.com/office/excel/2006/main">
          <x14:cfRule type="containsText" priority="7" operator="containsText" id="{9FBBA332-EA64-4A7A-B749-863989C5F9A4}">
            <xm:f>NOT(ISERROR(SEARCH("-",AE333)))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AE333:AE336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1BE1-8147-4FDA-AB5C-4530D6393303}">
  <dimension ref="A1:R220"/>
  <sheetViews>
    <sheetView zoomScaleNormal="100" zoomScaleSheetLayoutView="55" workbookViewId="0">
      <selection activeCell="M1" sqref="M1:R1048576"/>
    </sheetView>
  </sheetViews>
  <sheetFormatPr defaultRowHeight="15"/>
  <cols>
    <col min="1" max="1" width="6.28515625" style="162" bestFit="1" customWidth="1"/>
    <col min="2" max="2" width="8" style="3" customWidth="1"/>
    <col min="3" max="4" width="8.85546875" style="1" hidden="1" customWidth="1"/>
    <col min="5" max="5" width="9.7109375" style="1" bestFit="1" customWidth="1"/>
    <col min="6" max="6" width="6" style="1" customWidth="1"/>
    <col min="7" max="7" width="9.28515625" style="1" bestFit="1" customWidth="1"/>
    <col min="8" max="8" width="9.28515625" style="1" customWidth="1"/>
    <col min="9" max="9" width="9.28515625" style="1" hidden="1" customWidth="1"/>
    <col min="10" max="10" width="10.7109375" style="1" customWidth="1"/>
    <col min="11" max="11" width="28.7109375" style="1" customWidth="1"/>
    <col min="12" max="16384" width="9.140625" style="1"/>
  </cols>
  <sheetData>
    <row r="1" spans="1:18" ht="20.25">
      <c r="A1" s="212">
        <v>2020</v>
      </c>
      <c r="B1" s="212" t="s">
        <v>213</v>
      </c>
      <c r="C1" s="211">
        <v>63</v>
      </c>
      <c r="D1" s="210"/>
      <c r="J1" s="209" t="s">
        <v>211</v>
      </c>
    </row>
    <row r="2" spans="1:18" ht="15.75">
      <c r="B2" s="208" t="s">
        <v>210</v>
      </c>
      <c r="M2" s="1" t="s">
        <v>246</v>
      </c>
    </row>
    <row r="3" spans="1:18">
      <c r="G3" s="204"/>
      <c r="M3" s="1" t="s">
        <v>245</v>
      </c>
      <c r="N3" s="166">
        <v>10</v>
      </c>
      <c r="O3" s="1" t="s">
        <v>244</v>
      </c>
    </row>
    <row r="4" spans="1:18" ht="13.5" thickBot="1">
      <c r="B4" s="204" t="s">
        <v>207</v>
      </c>
      <c r="C4" s="204"/>
      <c r="D4" s="206"/>
      <c r="E4" s="214">
        <v>44033</v>
      </c>
      <c r="G4" s="204" t="s">
        <v>242</v>
      </c>
      <c r="H4" s="206">
        <v>44769</v>
      </c>
      <c r="I4" s="206"/>
      <c r="J4" s="201"/>
    </row>
    <row r="5" spans="1:18" ht="13.5" thickBot="1">
      <c r="B5" s="204" t="s">
        <v>200</v>
      </c>
      <c r="C5" s="204"/>
      <c r="D5" s="203"/>
      <c r="E5" s="205">
        <v>203</v>
      </c>
      <c r="F5" s="204"/>
      <c r="G5" s="204" t="s">
        <v>241</v>
      </c>
      <c r="H5" s="203" t="s">
        <v>191</v>
      </c>
      <c r="I5" s="203"/>
      <c r="J5" s="203"/>
    </row>
    <row r="6" spans="1:18" ht="25.15" customHeight="1" thickBot="1">
      <c r="B6" s="138" t="s">
        <v>240</v>
      </c>
      <c r="C6" s="138"/>
      <c r="D6" s="201" t="s">
        <v>239</v>
      </c>
      <c r="E6" s="201"/>
      <c r="F6" s="201"/>
      <c r="G6" s="201"/>
      <c r="H6" s="202"/>
      <c r="I6" s="201"/>
      <c r="J6" s="201"/>
    </row>
    <row r="7" spans="1:18" ht="15.6" customHeight="1" thickBot="1">
      <c r="C7" s="200"/>
      <c r="D7" s="200"/>
    </row>
    <row r="8" spans="1:18" ht="57" customHeight="1" thickBot="1">
      <c r="B8" s="199" t="s">
        <v>119</v>
      </c>
      <c r="C8" s="198" t="s">
        <v>238</v>
      </c>
      <c r="D8" s="198" t="s">
        <v>237</v>
      </c>
      <c r="E8" s="198" t="s">
        <v>236</v>
      </c>
      <c r="F8" s="198" t="s">
        <v>235</v>
      </c>
      <c r="G8" s="198" t="s">
        <v>234</v>
      </c>
      <c r="H8" s="197" t="s">
        <v>233</v>
      </c>
      <c r="I8" s="197" t="s">
        <v>232</v>
      </c>
      <c r="J8" s="197" t="s">
        <v>231</v>
      </c>
      <c r="K8" s="196" t="s">
        <v>230</v>
      </c>
      <c r="M8" s="1" t="s">
        <v>932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18</v>
      </c>
    </row>
    <row r="9" spans="1:18" ht="31.9" customHeight="1">
      <c r="A9" s="164"/>
      <c r="B9" s="188" t="s">
        <v>189</v>
      </c>
      <c r="C9" s="193"/>
      <c r="D9" s="184"/>
      <c r="E9" s="183">
        <v>32.04</v>
      </c>
      <c r="F9" s="183"/>
      <c r="G9" s="183">
        <v>38.119999999999997</v>
      </c>
      <c r="H9" s="182">
        <v>39.590000000000003</v>
      </c>
      <c r="I9" s="182"/>
      <c r="J9" s="181"/>
      <c r="K9" s="180">
        <f>d203Mapping!$E$10</f>
        <v>4169.16</v>
      </c>
      <c r="M9" s="4">
        <f>SUM(E9,G9,H9,J9)</f>
        <v>109.75</v>
      </c>
      <c r="N9" s="166">
        <f t="shared" ref="N9:N40" si="0">E9/1000*$N$3*10000</f>
        <v>3204</v>
      </c>
      <c r="O9" s="166">
        <f t="shared" ref="O9:O32" si="1">G9/1000*$N$3*10000</f>
        <v>3811.9999999999991</v>
      </c>
      <c r="P9" s="166">
        <f t="shared" ref="P9:P32" si="2">J9/1000*$N$3*10000</f>
        <v>0</v>
      </c>
      <c r="Q9" s="166">
        <f t="shared" ref="Q9:Q32" si="3">(H9+J9)/1000*$N$3*10000</f>
        <v>3959.0000000000005</v>
      </c>
      <c r="R9" s="191">
        <f t="shared" ref="R9:R32" si="4">K9/(100*100)*$N$3</f>
        <v>4.1691599999999998</v>
      </c>
    </row>
    <row r="10" spans="1:18" ht="31.9" customHeight="1" thickBot="1">
      <c r="A10" s="164"/>
      <c r="B10" s="187" t="s">
        <v>185</v>
      </c>
      <c r="C10" s="192"/>
      <c r="D10" s="177"/>
      <c r="E10" s="176">
        <v>15.33</v>
      </c>
      <c r="F10" s="176"/>
      <c r="G10" s="176">
        <v>20.05</v>
      </c>
      <c r="H10" s="175">
        <v>11.97</v>
      </c>
      <c r="I10" s="175"/>
      <c r="J10" s="174"/>
      <c r="K10" s="173">
        <f>d203Mapping!$E$24</f>
        <v>2032.25</v>
      </c>
      <c r="M10" s="4">
        <f t="shared" ref="M10:M32" si="5">SUM(E10,G10,H10,J10)</f>
        <v>47.35</v>
      </c>
      <c r="N10" s="166">
        <f t="shared" si="0"/>
        <v>1533</v>
      </c>
      <c r="O10" s="166">
        <f t="shared" si="1"/>
        <v>2005.0000000000002</v>
      </c>
      <c r="P10" s="166">
        <f t="shared" si="2"/>
        <v>0</v>
      </c>
      <c r="Q10" s="166">
        <f t="shared" si="3"/>
        <v>1197.0000000000002</v>
      </c>
      <c r="R10" s="191">
        <f t="shared" si="4"/>
        <v>2.0322499999999999</v>
      </c>
    </row>
    <row r="11" spans="1:18" ht="31.9" customHeight="1">
      <c r="A11" s="164"/>
      <c r="B11" s="187" t="s">
        <v>184</v>
      </c>
      <c r="C11" s="193"/>
      <c r="D11" s="177"/>
      <c r="E11" s="176">
        <v>12.4</v>
      </c>
      <c r="F11" s="176"/>
      <c r="G11" s="195">
        <v>15.4</v>
      </c>
      <c r="H11" s="175">
        <v>14.58</v>
      </c>
      <c r="I11" s="175"/>
      <c r="J11" s="174"/>
      <c r="K11" s="173">
        <f>d203Mapping!$E$38</f>
        <v>1590.46</v>
      </c>
      <c r="M11" s="4">
        <f t="shared" si="5"/>
        <v>42.38</v>
      </c>
      <c r="N11" s="166">
        <f t="shared" si="0"/>
        <v>1240</v>
      </c>
      <c r="O11" s="166">
        <f t="shared" si="1"/>
        <v>1540</v>
      </c>
      <c r="P11" s="166">
        <f t="shared" si="2"/>
        <v>0</v>
      </c>
      <c r="Q11" s="166">
        <f t="shared" si="3"/>
        <v>1457.9999999999998</v>
      </c>
      <c r="R11" s="191">
        <f t="shared" si="4"/>
        <v>1.59046</v>
      </c>
    </row>
    <row r="12" spans="1:18" ht="31.9" customHeight="1" thickBot="1">
      <c r="A12" s="164"/>
      <c r="B12" s="186" t="s">
        <v>183</v>
      </c>
      <c r="C12" s="192"/>
      <c r="D12" s="171"/>
      <c r="E12" s="170">
        <v>20.98</v>
      </c>
      <c r="F12" s="170"/>
      <c r="G12" s="170">
        <v>23.25</v>
      </c>
      <c r="H12" s="169">
        <v>21.01</v>
      </c>
      <c r="I12" s="169"/>
      <c r="J12" s="168"/>
      <c r="K12" s="167">
        <f>d203Mapping!$E$52</f>
        <v>2840.67</v>
      </c>
      <c r="M12" s="4">
        <f t="shared" si="5"/>
        <v>65.240000000000009</v>
      </c>
      <c r="N12" s="166">
        <f t="shared" si="0"/>
        <v>2098</v>
      </c>
      <c r="O12" s="166">
        <f t="shared" si="1"/>
        <v>2325</v>
      </c>
      <c r="P12" s="166">
        <f t="shared" si="2"/>
        <v>0</v>
      </c>
      <c r="Q12" s="166">
        <f t="shared" si="3"/>
        <v>2101</v>
      </c>
      <c r="R12" s="191">
        <f t="shared" si="4"/>
        <v>2.8406700000000003</v>
      </c>
    </row>
    <row r="13" spans="1:18" ht="31.9" customHeight="1">
      <c r="A13" s="164"/>
      <c r="B13" s="185" t="s">
        <v>182</v>
      </c>
      <c r="C13" s="193"/>
      <c r="D13" s="184"/>
      <c r="E13" s="183">
        <v>12.77</v>
      </c>
      <c r="F13" s="183"/>
      <c r="G13" s="194">
        <v>15.9</v>
      </c>
      <c r="H13" s="182">
        <v>11.12</v>
      </c>
      <c r="I13" s="182"/>
      <c r="J13" s="181"/>
      <c r="K13" s="180">
        <f>d203Mapping!$E$66</f>
        <v>1633.75</v>
      </c>
      <c r="M13" s="4">
        <f t="shared" si="5"/>
        <v>39.79</v>
      </c>
      <c r="N13" s="166">
        <f t="shared" si="0"/>
        <v>1277</v>
      </c>
      <c r="O13" s="166">
        <f t="shared" si="1"/>
        <v>1590</v>
      </c>
      <c r="P13" s="166">
        <f t="shared" si="2"/>
        <v>0</v>
      </c>
      <c r="Q13" s="166">
        <f t="shared" si="3"/>
        <v>1112</v>
      </c>
      <c r="R13" s="191">
        <f t="shared" si="4"/>
        <v>1.63375</v>
      </c>
    </row>
    <row r="14" spans="1:18" ht="31.9" customHeight="1" thickBot="1">
      <c r="A14" s="164"/>
      <c r="B14" s="190" t="s">
        <v>181</v>
      </c>
      <c r="C14" s="192"/>
      <c r="D14" s="177"/>
      <c r="E14" s="176">
        <v>27.98</v>
      </c>
      <c r="F14" s="176"/>
      <c r="G14" s="176">
        <v>38.659999999999997</v>
      </c>
      <c r="H14" s="175">
        <v>27.61</v>
      </c>
      <c r="I14" s="175"/>
      <c r="J14" s="174"/>
      <c r="K14" s="173">
        <f>d203Mapping!$E$80</f>
        <v>4241.66</v>
      </c>
      <c r="M14" s="4">
        <f t="shared" si="5"/>
        <v>94.25</v>
      </c>
      <c r="N14" s="166">
        <f t="shared" si="0"/>
        <v>2798</v>
      </c>
      <c r="O14" s="166">
        <f t="shared" si="1"/>
        <v>3866</v>
      </c>
      <c r="P14" s="166">
        <f t="shared" si="2"/>
        <v>0</v>
      </c>
      <c r="Q14" s="166">
        <f t="shared" si="3"/>
        <v>2761</v>
      </c>
      <c r="R14" s="191">
        <f t="shared" si="4"/>
        <v>4.2416599999999995</v>
      </c>
    </row>
    <row r="15" spans="1:18" ht="31.9" customHeight="1">
      <c r="A15" s="164"/>
      <c r="B15" s="190" t="s">
        <v>180</v>
      </c>
      <c r="C15" s="193"/>
      <c r="D15" s="177"/>
      <c r="E15" s="176">
        <v>18.82</v>
      </c>
      <c r="F15" s="176"/>
      <c r="G15" s="176">
        <v>24.79</v>
      </c>
      <c r="H15" s="175">
        <v>24.1</v>
      </c>
      <c r="I15" s="175"/>
      <c r="J15" s="174"/>
      <c r="K15" s="173">
        <f>d203Mapping!$E$94</f>
        <v>2364.56</v>
      </c>
      <c r="M15" s="4">
        <f t="shared" si="5"/>
        <v>67.710000000000008</v>
      </c>
      <c r="N15" s="166">
        <f t="shared" si="0"/>
        <v>1882</v>
      </c>
      <c r="O15" s="166">
        <f t="shared" si="1"/>
        <v>2479</v>
      </c>
      <c r="P15" s="166">
        <f t="shared" si="2"/>
        <v>0</v>
      </c>
      <c r="Q15" s="166">
        <f t="shared" si="3"/>
        <v>2410</v>
      </c>
      <c r="R15" s="191">
        <f t="shared" si="4"/>
        <v>2.36456</v>
      </c>
    </row>
    <row r="16" spans="1:18" ht="31.9" customHeight="1" thickBot="1">
      <c r="A16" s="164"/>
      <c r="B16" s="189" t="s">
        <v>179</v>
      </c>
      <c r="C16" s="192"/>
      <c r="D16" s="171"/>
      <c r="E16" s="170">
        <v>18.55</v>
      </c>
      <c r="F16" s="170"/>
      <c r="G16" s="170">
        <v>23</v>
      </c>
      <c r="H16" s="169">
        <v>18.18</v>
      </c>
      <c r="I16" s="169"/>
      <c r="J16" s="168"/>
      <c r="K16" s="167">
        <f>d203Mapping!$E$108</f>
        <v>2849.02</v>
      </c>
      <c r="M16" s="4">
        <f t="shared" si="5"/>
        <v>59.73</v>
      </c>
      <c r="N16" s="166">
        <f t="shared" si="0"/>
        <v>1855</v>
      </c>
      <c r="O16" s="166">
        <f t="shared" si="1"/>
        <v>2300</v>
      </c>
      <c r="P16" s="166">
        <f t="shared" si="2"/>
        <v>0</v>
      </c>
      <c r="Q16" s="166">
        <f t="shared" si="3"/>
        <v>1818</v>
      </c>
      <c r="R16" s="191">
        <f t="shared" si="4"/>
        <v>2.8490199999999999</v>
      </c>
    </row>
    <row r="17" spans="1:18" ht="31.9" customHeight="1">
      <c r="A17" s="164"/>
      <c r="B17" s="188" t="s">
        <v>178</v>
      </c>
      <c r="C17" s="193"/>
      <c r="D17" s="184"/>
      <c r="E17" s="183">
        <v>14.69</v>
      </c>
      <c r="F17" s="183"/>
      <c r="G17" s="183">
        <v>19.149999999999999</v>
      </c>
      <c r="H17" s="182">
        <v>7.26</v>
      </c>
      <c r="I17" s="182"/>
      <c r="J17" s="181"/>
      <c r="K17" s="180">
        <f>d203Mapping!$E$122</f>
        <v>2395.27</v>
      </c>
      <c r="M17" s="4">
        <f t="shared" si="5"/>
        <v>41.099999999999994</v>
      </c>
      <c r="N17" s="166">
        <f t="shared" si="0"/>
        <v>1469</v>
      </c>
      <c r="O17" s="166">
        <f t="shared" si="1"/>
        <v>1914.9999999999998</v>
      </c>
      <c r="P17" s="166">
        <f t="shared" si="2"/>
        <v>0</v>
      </c>
      <c r="Q17" s="166">
        <f t="shared" si="3"/>
        <v>726</v>
      </c>
      <c r="R17" s="191">
        <f t="shared" si="4"/>
        <v>2.39527</v>
      </c>
    </row>
    <row r="18" spans="1:18" ht="31.9" customHeight="1" thickBot="1">
      <c r="A18" s="164"/>
      <c r="B18" s="187" t="s">
        <v>177</v>
      </c>
      <c r="C18" s="192"/>
      <c r="D18" s="177"/>
      <c r="E18" s="176">
        <v>20.010000000000002</v>
      </c>
      <c r="F18" s="176"/>
      <c r="G18" s="176">
        <v>24.41</v>
      </c>
      <c r="H18" s="175">
        <v>25.43</v>
      </c>
      <c r="I18" s="175"/>
      <c r="J18" s="174"/>
      <c r="K18" s="173">
        <f>d203Mapping!$E$136</f>
        <v>2861.08</v>
      </c>
      <c r="M18" s="4">
        <f t="shared" si="5"/>
        <v>69.849999999999994</v>
      </c>
      <c r="N18" s="166">
        <f t="shared" si="0"/>
        <v>2001</v>
      </c>
      <c r="O18" s="166">
        <f t="shared" si="1"/>
        <v>2441</v>
      </c>
      <c r="P18" s="166">
        <f t="shared" si="2"/>
        <v>0</v>
      </c>
      <c r="Q18" s="166">
        <f t="shared" si="3"/>
        <v>2543.0000000000005</v>
      </c>
      <c r="R18" s="191">
        <f t="shared" si="4"/>
        <v>2.8610799999999998</v>
      </c>
    </row>
    <row r="19" spans="1:18" ht="31.9" customHeight="1">
      <c r="A19" s="164"/>
      <c r="B19" s="187" t="s">
        <v>176</v>
      </c>
      <c r="C19" s="193"/>
      <c r="D19" s="177"/>
      <c r="E19" s="176">
        <v>26.92</v>
      </c>
      <c r="F19" s="176"/>
      <c r="G19" s="176">
        <v>35.54</v>
      </c>
      <c r="H19" s="175">
        <v>27.28</v>
      </c>
      <c r="I19" s="175"/>
      <c r="J19" s="174"/>
      <c r="K19" s="173">
        <f>d203Mapping!$E$150</f>
        <v>3827.75</v>
      </c>
      <c r="M19" s="4">
        <f t="shared" si="5"/>
        <v>89.740000000000009</v>
      </c>
      <c r="N19" s="166">
        <f t="shared" si="0"/>
        <v>2692.0000000000005</v>
      </c>
      <c r="O19" s="166">
        <f t="shared" si="1"/>
        <v>3554.0000000000005</v>
      </c>
      <c r="P19" s="166">
        <f t="shared" si="2"/>
        <v>0</v>
      </c>
      <c r="Q19" s="166">
        <f t="shared" si="3"/>
        <v>2728.0000000000005</v>
      </c>
      <c r="R19" s="191">
        <f t="shared" si="4"/>
        <v>3.82775</v>
      </c>
    </row>
    <row r="20" spans="1:18" ht="31.9" customHeight="1" thickBot="1">
      <c r="A20" s="164"/>
      <c r="B20" s="186" t="s">
        <v>175</v>
      </c>
      <c r="C20" s="192"/>
      <c r="D20" s="171"/>
      <c r="E20" s="170">
        <v>29.96</v>
      </c>
      <c r="F20" s="170"/>
      <c r="G20" s="170">
        <v>38.31</v>
      </c>
      <c r="H20" s="169">
        <v>34.76</v>
      </c>
      <c r="I20" s="169"/>
      <c r="J20" s="168"/>
      <c r="K20" s="167">
        <f>d203Mapping!$E$164</f>
        <v>4380.22</v>
      </c>
      <c r="M20" s="4">
        <f t="shared" si="5"/>
        <v>103.03</v>
      </c>
      <c r="N20" s="166">
        <f t="shared" si="0"/>
        <v>2996</v>
      </c>
      <c r="O20" s="166">
        <f t="shared" si="1"/>
        <v>3831.0000000000005</v>
      </c>
      <c r="P20" s="166">
        <f t="shared" si="2"/>
        <v>0</v>
      </c>
      <c r="Q20" s="166">
        <f t="shared" si="3"/>
        <v>3476</v>
      </c>
      <c r="R20" s="191">
        <f t="shared" si="4"/>
        <v>4.3802200000000004</v>
      </c>
    </row>
    <row r="21" spans="1:18" ht="31.9" customHeight="1">
      <c r="A21" s="164"/>
      <c r="B21" s="185" t="s">
        <v>174</v>
      </c>
      <c r="C21" s="193"/>
      <c r="D21" s="184"/>
      <c r="E21" s="183">
        <v>18.86</v>
      </c>
      <c r="F21" s="183"/>
      <c r="G21" s="183">
        <v>26.19</v>
      </c>
      <c r="H21" s="182">
        <v>17.850000000000001</v>
      </c>
      <c r="I21" s="182"/>
      <c r="J21" s="181"/>
      <c r="K21" s="180">
        <f>d203Mapping!$E$178</f>
        <v>2390.39</v>
      </c>
      <c r="M21" s="4">
        <f t="shared" si="5"/>
        <v>62.9</v>
      </c>
      <c r="N21" s="166">
        <f t="shared" si="0"/>
        <v>1886</v>
      </c>
      <c r="O21" s="166">
        <f t="shared" si="1"/>
        <v>2619</v>
      </c>
      <c r="P21" s="166">
        <f t="shared" si="2"/>
        <v>0</v>
      </c>
      <c r="Q21" s="166">
        <f t="shared" si="3"/>
        <v>1785.0000000000002</v>
      </c>
      <c r="R21" s="191">
        <f t="shared" si="4"/>
        <v>2.3903899999999996</v>
      </c>
    </row>
    <row r="22" spans="1:18" ht="31.9" customHeight="1" thickBot="1">
      <c r="A22" s="164"/>
      <c r="B22" s="179" t="s">
        <v>173</v>
      </c>
      <c r="C22" s="192"/>
      <c r="D22" s="177"/>
      <c r="E22" s="176">
        <v>29.26</v>
      </c>
      <c r="F22" s="176"/>
      <c r="G22" s="176">
        <v>35.26</v>
      </c>
      <c r="H22" s="175">
        <v>34.22</v>
      </c>
      <c r="I22" s="175"/>
      <c r="J22" s="174"/>
      <c r="K22" s="173">
        <f>d203Mapping!$E$192</f>
        <v>4107.2700000000004</v>
      </c>
      <c r="M22" s="4">
        <f t="shared" si="5"/>
        <v>98.74</v>
      </c>
      <c r="N22" s="166">
        <f t="shared" si="0"/>
        <v>2926.0000000000005</v>
      </c>
      <c r="O22" s="166">
        <f t="shared" si="1"/>
        <v>3526.0000000000005</v>
      </c>
      <c r="P22" s="166">
        <f t="shared" si="2"/>
        <v>0</v>
      </c>
      <c r="Q22" s="166">
        <f t="shared" si="3"/>
        <v>3422</v>
      </c>
      <c r="R22" s="191">
        <f t="shared" si="4"/>
        <v>4.1072700000000006</v>
      </c>
    </row>
    <row r="23" spans="1:18" ht="31.9" customHeight="1">
      <c r="A23" s="164"/>
      <c r="B23" s="178" t="s">
        <v>172</v>
      </c>
      <c r="C23" s="193"/>
      <c r="D23" s="177"/>
      <c r="E23" s="176">
        <v>20.98</v>
      </c>
      <c r="F23" s="176"/>
      <c r="G23" s="176">
        <v>28.15</v>
      </c>
      <c r="H23" s="175">
        <v>14.96</v>
      </c>
      <c r="I23" s="175"/>
      <c r="J23" s="174"/>
      <c r="K23" s="173">
        <f>d203Mapping!$E$206</f>
        <v>2917.55</v>
      </c>
      <c r="M23" s="4">
        <f t="shared" si="5"/>
        <v>64.09</v>
      </c>
      <c r="N23" s="166">
        <f t="shared" si="0"/>
        <v>2098</v>
      </c>
      <c r="O23" s="166">
        <f t="shared" si="1"/>
        <v>2814.9999999999995</v>
      </c>
      <c r="P23" s="166">
        <f t="shared" si="2"/>
        <v>0</v>
      </c>
      <c r="Q23" s="166">
        <f t="shared" si="3"/>
        <v>1496</v>
      </c>
      <c r="R23" s="191">
        <f t="shared" si="4"/>
        <v>2.9175500000000003</v>
      </c>
    </row>
    <row r="24" spans="1:18" ht="31.9" customHeight="1" thickBot="1">
      <c r="A24" s="164"/>
      <c r="B24" s="172" t="s">
        <v>169</v>
      </c>
      <c r="C24" s="192"/>
      <c r="D24" s="171"/>
      <c r="E24" s="170">
        <v>9.08</v>
      </c>
      <c r="F24" s="170"/>
      <c r="G24" s="170">
        <v>11.41</v>
      </c>
      <c r="H24" s="169">
        <v>16.38</v>
      </c>
      <c r="I24" s="169"/>
      <c r="J24" s="168"/>
      <c r="K24" s="167">
        <f>d203Mapping!$E$220</f>
        <v>1134.08</v>
      </c>
      <c r="M24" s="4">
        <f t="shared" si="5"/>
        <v>36.870000000000005</v>
      </c>
      <c r="N24" s="166">
        <f t="shared" si="0"/>
        <v>907.99999999999989</v>
      </c>
      <c r="O24" s="166">
        <f t="shared" si="1"/>
        <v>1141</v>
      </c>
      <c r="P24" s="166">
        <f t="shared" si="2"/>
        <v>0</v>
      </c>
      <c r="Q24" s="166">
        <f t="shared" si="3"/>
        <v>1638</v>
      </c>
      <c r="R24" s="191">
        <f t="shared" si="4"/>
        <v>1.13408</v>
      </c>
    </row>
    <row r="25" spans="1:18" ht="31.9" customHeight="1">
      <c r="A25" s="164"/>
      <c r="B25" s="188" t="s">
        <v>168</v>
      </c>
      <c r="C25" s="193"/>
      <c r="D25" s="184"/>
      <c r="E25" s="183">
        <v>8.49</v>
      </c>
      <c r="F25" s="183"/>
      <c r="G25" s="183">
        <v>10.71</v>
      </c>
      <c r="H25" s="182">
        <v>9.52</v>
      </c>
      <c r="I25" s="182"/>
      <c r="J25" s="181"/>
      <c r="K25" s="180">
        <f>d203Mapping!$E$234</f>
        <v>1363.04</v>
      </c>
      <c r="M25" s="4">
        <f t="shared" si="5"/>
        <v>28.720000000000002</v>
      </c>
      <c r="N25" s="166">
        <f t="shared" si="0"/>
        <v>849</v>
      </c>
      <c r="O25" s="166">
        <f t="shared" si="1"/>
        <v>1071</v>
      </c>
      <c r="P25" s="166">
        <f t="shared" si="2"/>
        <v>0</v>
      </c>
      <c r="Q25" s="166">
        <f t="shared" si="3"/>
        <v>951.99999999999989</v>
      </c>
      <c r="R25" s="191">
        <f t="shared" si="4"/>
        <v>1.36304</v>
      </c>
    </row>
    <row r="26" spans="1:18" ht="31.9" customHeight="1" thickBot="1">
      <c r="A26" s="164"/>
      <c r="B26" s="187" t="s">
        <v>167</v>
      </c>
      <c r="C26" s="192"/>
      <c r="D26" s="177"/>
      <c r="E26" s="176">
        <v>21.29</v>
      </c>
      <c r="F26" s="176"/>
      <c r="G26" s="176">
        <v>26.38</v>
      </c>
      <c r="H26" s="175">
        <v>23.81</v>
      </c>
      <c r="I26" s="175"/>
      <c r="J26" s="174"/>
      <c r="K26" s="173">
        <f>d203Mapping!$E$248</f>
        <v>3436.34</v>
      </c>
      <c r="M26" s="4">
        <f t="shared" si="5"/>
        <v>71.48</v>
      </c>
      <c r="N26" s="166">
        <f t="shared" si="0"/>
        <v>2129</v>
      </c>
      <c r="O26" s="166">
        <f t="shared" si="1"/>
        <v>2638.0000000000005</v>
      </c>
      <c r="P26" s="166">
        <f t="shared" si="2"/>
        <v>0</v>
      </c>
      <c r="Q26" s="166">
        <f t="shared" si="3"/>
        <v>2381</v>
      </c>
      <c r="R26" s="191">
        <f t="shared" si="4"/>
        <v>3.43634</v>
      </c>
    </row>
    <row r="27" spans="1:18" ht="31.9" customHeight="1">
      <c r="A27" s="164"/>
      <c r="B27" s="187" t="s">
        <v>166</v>
      </c>
      <c r="C27" s="193"/>
      <c r="D27" s="177"/>
      <c r="E27" s="176">
        <v>14.14</v>
      </c>
      <c r="F27" s="176"/>
      <c r="G27" s="176">
        <v>17.559999999999999</v>
      </c>
      <c r="H27" s="175">
        <v>13.73</v>
      </c>
      <c r="I27" s="175"/>
      <c r="J27" s="174"/>
      <c r="K27" s="173">
        <f>d203Mapping!$E$262</f>
        <v>2330.02</v>
      </c>
      <c r="M27" s="4">
        <f t="shared" si="5"/>
        <v>45.43</v>
      </c>
      <c r="N27" s="166">
        <f t="shared" si="0"/>
        <v>1414</v>
      </c>
      <c r="O27" s="166">
        <f t="shared" si="1"/>
        <v>1755.9999999999998</v>
      </c>
      <c r="P27" s="166">
        <f t="shared" si="2"/>
        <v>0</v>
      </c>
      <c r="Q27" s="166">
        <f t="shared" si="3"/>
        <v>1373</v>
      </c>
      <c r="R27" s="191">
        <f t="shared" si="4"/>
        <v>2.3300199999999998</v>
      </c>
    </row>
    <row r="28" spans="1:18" ht="31.9" customHeight="1" thickBot="1">
      <c r="A28" s="164"/>
      <c r="B28" s="186" t="s">
        <v>165</v>
      </c>
      <c r="C28" s="192"/>
      <c r="D28" s="171"/>
      <c r="E28" s="170">
        <v>14.72</v>
      </c>
      <c r="F28" s="170"/>
      <c r="G28" s="170">
        <v>17.41</v>
      </c>
      <c r="H28" s="169">
        <v>21.51</v>
      </c>
      <c r="I28" s="169"/>
      <c r="J28" s="168"/>
      <c r="K28" s="167">
        <f>d203Mapping!$E$276</f>
        <v>1925.01</v>
      </c>
      <c r="M28" s="4">
        <f t="shared" si="5"/>
        <v>53.64</v>
      </c>
      <c r="N28" s="166">
        <f t="shared" si="0"/>
        <v>1472</v>
      </c>
      <c r="O28" s="166">
        <f t="shared" si="1"/>
        <v>1741.0000000000002</v>
      </c>
      <c r="P28" s="166">
        <f t="shared" si="2"/>
        <v>0</v>
      </c>
      <c r="Q28" s="166">
        <f t="shared" si="3"/>
        <v>2151</v>
      </c>
      <c r="R28" s="191">
        <f t="shared" si="4"/>
        <v>1.9250100000000001</v>
      </c>
    </row>
    <row r="29" spans="1:18" ht="31.9" customHeight="1">
      <c r="A29" s="164"/>
      <c r="B29" s="185" t="s">
        <v>164</v>
      </c>
      <c r="C29" s="193"/>
      <c r="D29" s="184"/>
      <c r="E29" s="183">
        <v>10.15</v>
      </c>
      <c r="F29" s="183"/>
      <c r="G29" s="183">
        <v>14.57</v>
      </c>
      <c r="H29" s="182">
        <v>4.9800000000000004</v>
      </c>
      <c r="I29" s="182"/>
      <c r="J29" s="181"/>
      <c r="K29" s="180">
        <f>d203Mapping!$E$290</f>
        <v>1376.34</v>
      </c>
      <c r="M29" s="4">
        <f t="shared" si="5"/>
        <v>29.7</v>
      </c>
      <c r="N29" s="166">
        <f t="shared" si="0"/>
        <v>1015.0000000000001</v>
      </c>
      <c r="O29" s="166">
        <f t="shared" si="1"/>
        <v>1457</v>
      </c>
      <c r="P29" s="166">
        <f t="shared" si="2"/>
        <v>0</v>
      </c>
      <c r="Q29" s="166">
        <f t="shared" si="3"/>
        <v>497.99999999999994</v>
      </c>
      <c r="R29" s="191">
        <f t="shared" si="4"/>
        <v>1.3763399999999999</v>
      </c>
    </row>
    <row r="30" spans="1:18" ht="31.9" customHeight="1" thickBot="1">
      <c r="A30" s="164"/>
      <c r="B30" s="190" t="s">
        <v>163</v>
      </c>
      <c r="C30" s="192"/>
      <c r="D30" s="177"/>
      <c r="E30" s="176">
        <v>17</v>
      </c>
      <c r="F30" s="176"/>
      <c r="G30" s="176">
        <v>20.58</v>
      </c>
      <c r="H30" s="175">
        <v>25.07</v>
      </c>
      <c r="I30" s="175"/>
      <c r="J30" s="174"/>
      <c r="K30" s="173">
        <f>d203Mapping!$E$304</f>
        <v>2452.62</v>
      </c>
      <c r="M30" s="4">
        <f t="shared" si="5"/>
        <v>62.65</v>
      </c>
      <c r="N30" s="166">
        <f t="shared" si="0"/>
        <v>1700.0000000000002</v>
      </c>
      <c r="O30" s="166">
        <f t="shared" si="1"/>
        <v>2058</v>
      </c>
      <c r="P30" s="166">
        <f t="shared" si="2"/>
        <v>0</v>
      </c>
      <c r="Q30" s="166">
        <f t="shared" si="3"/>
        <v>2507.0000000000005</v>
      </c>
      <c r="R30" s="191">
        <f t="shared" si="4"/>
        <v>2.4526199999999996</v>
      </c>
    </row>
    <row r="31" spans="1:18" ht="31.9" customHeight="1">
      <c r="A31" s="164"/>
      <c r="B31" s="190" t="s">
        <v>162</v>
      </c>
      <c r="C31" s="193"/>
      <c r="D31" s="177"/>
      <c r="E31" s="176">
        <v>13.92</v>
      </c>
      <c r="F31" s="176"/>
      <c r="G31" s="176">
        <v>15.18</v>
      </c>
      <c r="H31" s="175">
        <v>13.96</v>
      </c>
      <c r="I31" s="175"/>
      <c r="J31" s="174"/>
      <c r="K31" s="173">
        <f>d203Mapping!$E$318</f>
        <v>2081.92</v>
      </c>
      <c r="M31" s="4">
        <f t="shared" si="5"/>
        <v>43.06</v>
      </c>
      <c r="N31" s="166">
        <f t="shared" si="0"/>
        <v>1392</v>
      </c>
      <c r="O31" s="166">
        <f t="shared" si="1"/>
        <v>1518</v>
      </c>
      <c r="P31" s="166">
        <f t="shared" si="2"/>
        <v>0</v>
      </c>
      <c r="Q31" s="166">
        <f t="shared" si="3"/>
        <v>1396</v>
      </c>
      <c r="R31" s="191">
        <f t="shared" si="4"/>
        <v>2.0819200000000002</v>
      </c>
    </row>
    <row r="32" spans="1:18" ht="31.9" customHeight="1" thickBot="1">
      <c r="A32" s="164"/>
      <c r="B32" s="189" t="s">
        <v>159</v>
      </c>
      <c r="C32" s="192"/>
      <c r="D32" s="171"/>
      <c r="E32" s="170">
        <v>27.42</v>
      </c>
      <c r="F32" s="170"/>
      <c r="G32" s="170">
        <v>33.46</v>
      </c>
      <c r="H32" s="169">
        <v>24.83</v>
      </c>
      <c r="I32" s="169"/>
      <c r="J32" s="168"/>
      <c r="K32" s="167">
        <f>d203Mapping!$E$332</f>
        <v>4150.95</v>
      </c>
      <c r="M32" s="4">
        <f t="shared" si="5"/>
        <v>85.710000000000008</v>
      </c>
      <c r="N32" s="166">
        <f t="shared" si="0"/>
        <v>2742.0000000000005</v>
      </c>
      <c r="O32" s="166">
        <f t="shared" si="1"/>
        <v>3346</v>
      </c>
      <c r="P32" s="166">
        <f t="shared" si="2"/>
        <v>0</v>
      </c>
      <c r="Q32" s="166">
        <f t="shared" si="3"/>
        <v>2482.9999999999995</v>
      </c>
      <c r="R32" s="191">
        <f t="shared" si="4"/>
        <v>4.1509499999999999</v>
      </c>
    </row>
    <row r="33" spans="1:18" ht="31.9" hidden="1" customHeight="1">
      <c r="A33" s="164"/>
      <c r="B33" s="188" t="s">
        <v>158</v>
      </c>
      <c r="C33" s="184" t="s">
        <v>219</v>
      </c>
      <c r="D33" s="184"/>
      <c r="E33" s="183"/>
      <c r="F33" s="183"/>
      <c r="G33" s="183"/>
      <c r="H33" s="182"/>
      <c r="I33" s="182"/>
      <c r="J33" s="181"/>
      <c r="K33" s="180"/>
      <c r="N33" s="166">
        <f t="shared" si="0"/>
        <v>0</v>
      </c>
      <c r="O33" s="166"/>
      <c r="P33" s="166">
        <f t="shared" ref="P33:P52" si="6">G33/1000*$N$3*10000</f>
        <v>0</v>
      </c>
      <c r="Q33" s="166">
        <f t="shared" ref="Q33:Q52" si="7">J33/1000*$N$3*10000</f>
        <v>0</v>
      </c>
      <c r="R33" s="166">
        <f t="shared" ref="R33:R52" si="8">(H33+J33)/1000*$N$3*10000</f>
        <v>0</v>
      </c>
    </row>
    <row r="34" spans="1:18" ht="31.9" hidden="1" customHeight="1">
      <c r="A34" s="164"/>
      <c r="B34" s="187" t="s">
        <v>157</v>
      </c>
      <c r="C34" s="177" t="s">
        <v>222</v>
      </c>
      <c r="D34" s="177"/>
      <c r="E34" s="176"/>
      <c r="F34" s="176"/>
      <c r="G34" s="176"/>
      <c r="H34" s="175"/>
      <c r="I34" s="175"/>
      <c r="J34" s="174"/>
      <c r="K34" s="173"/>
      <c r="N34" s="166">
        <f t="shared" si="0"/>
        <v>0</v>
      </c>
      <c r="O34" s="166"/>
      <c r="P34" s="166">
        <f t="shared" si="6"/>
        <v>0</v>
      </c>
      <c r="Q34" s="166">
        <f t="shared" si="7"/>
        <v>0</v>
      </c>
      <c r="R34" s="166">
        <f t="shared" si="8"/>
        <v>0</v>
      </c>
    </row>
    <row r="35" spans="1:18" ht="31.9" hidden="1" customHeight="1">
      <c r="A35" s="164"/>
      <c r="B35" s="187" t="s">
        <v>156</v>
      </c>
      <c r="C35" s="177" t="s">
        <v>217</v>
      </c>
      <c r="D35" s="177"/>
      <c r="E35" s="176"/>
      <c r="F35" s="176"/>
      <c r="G35" s="176"/>
      <c r="H35" s="175"/>
      <c r="I35" s="175"/>
      <c r="J35" s="174"/>
      <c r="K35" s="173"/>
      <c r="N35" s="166">
        <f t="shared" si="0"/>
        <v>0</v>
      </c>
      <c r="O35" s="166"/>
      <c r="P35" s="166">
        <f t="shared" si="6"/>
        <v>0</v>
      </c>
      <c r="Q35" s="166">
        <f t="shared" si="7"/>
        <v>0</v>
      </c>
      <c r="R35" s="166">
        <f t="shared" si="8"/>
        <v>0</v>
      </c>
    </row>
    <row r="36" spans="1:18" ht="31.9" hidden="1" customHeight="1" thickBot="1">
      <c r="A36" s="164"/>
      <c r="B36" s="186" t="s">
        <v>155</v>
      </c>
      <c r="C36" s="171" t="s">
        <v>228</v>
      </c>
      <c r="D36" s="171"/>
      <c r="E36" s="170"/>
      <c r="F36" s="170"/>
      <c r="G36" s="170"/>
      <c r="H36" s="169"/>
      <c r="I36" s="169"/>
      <c r="J36" s="168"/>
      <c r="K36" s="167"/>
      <c r="N36" s="166">
        <f t="shared" si="0"/>
        <v>0</v>
      </c>
      <c r="O36" s="166"/>
      <c r="P36" s="166">
        <f t="shared" si="6"/>
        <v>0</v>
      </c>
      <c r="Q36" s="166">
        <f t="shared" si="7"/>
        <v>0</v>
      </c>
      <c r="R36" s="166">
        <f t="shared" si="8"/>
        <v>0</v>
      </c>
    </row>
    <row r="37" spans="1:18" ht="31.9" hidden="1" customHeight="1">
      <c r="A37" s="164"/>
      <c r="B37" s="185" t="s">
        <v>154</v>
      </c>
      <c r="C37" s="184" t="s">
        <v>215</v>
      </c>
      <c r="D37" s="184"/>
      <c r="E37" s="183"/>
      <c r="F37" s="183"/>
      <c r="G37" s="183"/>
      <c r="H37" s="182"/>
      <c r="I37" s="182"/>
      <c r="J37" s="181"/>
      <c r="K37" s="180"/>
      <c r="N37" s="166">
        <f t="shared" si="0"/>
        <v>0</v>
      </c>
      <c r="O37" s="166"/>
      <c r="P37" s="166">
        <f t="shared" si="6"/>
        <v>0</v>
      </c>
      <c r="Q37" s="166">
        <f t="shared" si="7"/>
        <v>0</v>
      </c>
      <c r="R37" s="166">
        <f t="shared" si="8"/>
        <v>0</v>
      </c>
    </row>
    <row r="38" spans="1:18" ht="31.9" hidden="1" customHeight="1">
      <c r="A38" s="164"/>
      <c r="B38" s="179" t="s">
        <v>153</v>
      </c>
      <c r="C38" s="177" t="s">
        <v>216</v>
      </c>
      <c r="D38" s="177"/>
      <c r="E38" s="176"/>
      <c r="F38" s="176"/>
      <c r="G38" s="176"/>
      <c r="H38" s="175"/>
      <c r="I38" s="175"/>
      <c r="J38" s="174"/>
      <c r="K38" s="173"/>
      <c r="N38" s="166">
        <f t="shared" si="0"/>
        <v>0</v>
      </c>
      <c r="O38" s="166"/>
      <c r="P38" s="166">
        <f t="shared" si="6"/>
        <v>0</v>
      </c>
      <c r="Q38" s="166">
        <f t="shared" si="7"/>
        <v>0</v>
      </c>
      <c r="R38" s="166">
        <f t="shared" si="8"/>
        <v>0</v>
      </c>
    </row>
    <row r="39" spans="1:18" ht="31.9" hidden="1" customHeight="1">
      <c r="A39" s="164"/>
      <c r="B39" s="178" t="s">
        <v>152</v>
      </c>
      <c r="C39" s="177" t="s">
        <v>218</v>
      </c>
      <c r="D39" s="177"/>
      <c r="E39" s="176"/>
      <c r="F39" s="176"/>
      <c r="G39" s="176"/>
      <c r="H39" s="175"/>
      <c r="I39" s="175"/>
      <c r="J39" s="174"/>
      <c r="K39" s="173"/>
      <c r="N39" s="166">
        <f t="shared" si="0"/>
        <v>0</v>
      </c>
      <c r="O39" s="166"/>
      <c r="P39" s="166">
        <f t="shared" si="6"/>
        <v>0</v>
      </c>
      <c r="Q39" s="166">
        <f t="shared" si="7"/>
        <v>0</v>
      </c>
      <c r="R39" s="166">
        <f t="shared" si="8"/>
        <v>0</v>
      </c>
    </row>
    <row r="40" spans="1:18" ht="31.9" hidden="1" customHeight="1" thickBot="1">
      <c r="A40" s="164"/>
      <c r="B40" s="172" t="s">
        <v>151</v>
      </c>
      <c r="C40" s="171" t="s">
        <v>229</v>
      </c>
      <c r="D40" s="171"/>
      <c r="E40" s="170"/>
      <c r="F40" s="170"/>
      <c r="G40" s="170"/>
      <c r="H40" s="169"/>
      <c r="I40" s="169"/>
      <c r="J40" s="168"/>
      <c r="K40" s="167"/>
      <c r="N40" s="166">
        <f t="shared" si="0"/>
        <v>0</v>
      </c>
      <c r="O40" s="166"/>
      <c r="P40" s="166">
        <f t="shared" si="6"/>
        <v>0</v>
      </c>
      <c r="Q40" s="166">
        <f t="shared" si="7"/>
        <v>0</v>
      </c>
      <c r="R40" s="166">
        <f t="shared" si="8"/>
        <v>0</v>
      </c>
    </row>
    <row r="41" spans="1:18" ht="31.9" hidden="1" customHeight="1">
      <c r="A41" s="164"/>
      <c r="B41" s="188" t="s">
        <v>150</v>
      </c>
      <c r="C41" s="184" t="s">
        <v>228</v>
      </c>
      <c r="D41" s="184"/>
      <c r="E41" s="183"/>
      <c r="F41" s="183"/>
      <c r="G41" s="183"/>
      <c r="H41" s="182"/>
      <c r="I41" s="182"/>
      <c r="J41" s="181"/>
      <c r="K41" s="180"/>
      <c r="N41" s="166">
        <f t="shared" ref="N41:N72" si="9">E41/1000*$N$3*10000</f>
        <v>0</v>
      </c>
      <c r="O41" s="166"/>
      <c r="P41" s="166">
        <f t="shared" si="6"/>
        <v>0</v>
      </c>
      <c r="Q41" s="166">
        <f t="shared" si="7"/>
        <v>0</v>
      </c>
      <c r="R41" s="166">
        <f t="shared" si="8"/>
        <v>0</v>
      </c>
    </row>
    <row r="42" spans="1:18" ht="31.9" hidden="1" customHeight="1">
      <c r="A42" s="164"/>
      <c r="B42" s="187" t="s">
        <v>149</v>
      </c>
      <c r="C42" s="177" t="s">
        <v>217</v>
      </c>
      <c r="D42" s="177"/>
      <c r="E42" s="176"/>
      <c r="F42" s="176"/>
      <c r="G42" s="176"/>
      <c r="H42" s="175"/>
      <c r="I42" s="175"/>
      <c r="J42" s="174"/>
      <c r="K42" s="173"/>
      <c r="N42" s="166">
        <f t="shared" si="9"/>
        <v>0</v>
      </c>
      <c r="O42" s="166"/>
      <c r="P42" s="166">
        <f t="shared" si="6"/>
        <v>0</v>
      </c>
      <c r="Q42" s="166">
        <f t="shared" si="7"/>
        <v>0</v>
      </c>
      <c r="R42" s="166">
        <f t="shared" si="8"/>
        <v>0</v>
      </c>
    </row>
    <row r="43" spans="1:18" ht="31.9" hidden="1" customHeight="1">
      <c r="A43" s="164"/>
      <c r="B43" s="187" t="s">
        <v>148</v>
      </c>
      <c r="C43" s="177" t="s">
        <v>222</v>
      </c>
      <c r="D43" s="177"/>
      <c r="E43" s="176"/>
      <c r="F43" s="176"/>
      <c r="G43" s="176"/>
      <c r="H43" s="175"/>
      <c r="I43" s="175"/>
      <c r="J43" s="174"/>
      <c r="K43" s="173"/>
      <c r="N43" s="166">
        <f t="shared" si="9"/>
        <v>0</v>
      </c>
      <c r="O43" s="166"/>
      <c r="P43" s="166">
        <f t="shared" si="6"/>
        <v>0</v>
      </c>
      <c r="Q43" s="166">
        <f t="shared" si="7"/>
        <v>0</v>
      </c>
      <c r="R43" s="166">
        <f t="shared" si="8"/>
        <v>0</v>
      </c>
    </row>
    <row r="44" spans="1:18" ht="31.9" hidden="1" customHeight="1" thickBot="1">
      <c r="A44" s="164"/>
      <c r="B44" s="186" t="s">
        <v>147</v>
      </c>
      <c r="C44" s="171" t="s">
        <v>221</v>
      </c>
      <c r="D44" s="171"/>
      <c r="E44" s="170"/>
      <c r="F44" s="170"/>
      <c r="G44" s="170"/>
      <c r="H44" s="169"/>
      <c r="I44" s="169"/>
      <c r="J44" s="168"/>
      <c r="K44" s="167"/>
      <c r="N44" s="166">
        <f t="shared" si="9"/>
        <v>0</v>
      </c>
      <c r="O44" s="166"/>
      <c r="P44" s="166">
        <f t="shared" si="6"/>
        <v>0</v>
      </c>
      <c r="Q44" s="166">
        <f t="shared" si="7"/>
        <v>0</v>
      </c>
      <c r="R44" s="166">
        <f t="shared" si="8"/>
        <v>0</v>
      </c>
    </row>
    <row r="45" spans="1:18" ht="31.9" hidden="1" customHeight="1">
      <c r="A45" s="164"/>
      <c r="B45" s="185" t="s">
        <v>146</v>
      </c>
      <c r="C45" s="184" t="s">
        <v>218</v>
      </c>
      <c r="D45" s="184"/>
      <c r="E45" s="183"/>
      <c r="F45" s="183"/>
      <c r="G45" s="183"/>
      <c r="H45" s="182"/>
      <c r="I45" s="182"/>
      <c r="J45" s="181"/>
      <c r="K45" s="180"/>
      <c r="N45" s="166">
        <f t="shared" si="9"/>
        <v>0</v>
      </c>
      <c r="O45" s="166"/>
      <c r="P45" s="166">
        <f t="shared" si="6"/>
        <v>0</v>
      </c>
      <c r="Q45" s="166">
        <f t="shared" si="7"/>
        <v>0</v>
      </c>
      <c r="R45" s="166">
        <f t="shared" si="8"/>
        <v>0</v>
      </c>
    </row>
    <row r="46" spans="1:18" ht="31.9" hidden="1" customHeight="1">
      <c r="A46" s="164"/>
      <c r="B46" s="190" t="s">
        <v>145</v>
      </c>
      <c r="C46" s="177" t="s">
        <v>225</v>
      </c>
      <c r="D46" s="177"/>
      <c r="E46" s="176"/>
      <c r="F46" s="176"/>
      <c r="G46" s="176"/>
      <c r="H46" s="175"/>
      <c r="I46" s="175"/>
      <c r="J46" s="174"/>
      <c r="K46" s="173"/>
      <c r="N46" s="166">
        <f t="shared" si="9"/>
        <v>0</v>
      </c>
      <c r="O46" s="166"/>
      <c r="P46" s="166">
        <f t="shared" si="6"/>
        <v>0</v>
      </c>
      <c r="Q46" s="166">
        <f t="shared" si="7"/>
        <v>0</v>
      </c>
      <c r="R46" s="166">
        <f t="shared" si="8"/>
        <v>0</v>
      </c>
    </row>
    <row r="47" spans="1:18" ht="31.9" hidden="1" customHeight="1">
      <c r="A47" s="164"/>
      <c r="B47" s="190" t="s">
        <v>144</v>
      </c>
      <c r="C47" s="177" t="s">
        <v>220</v>
      </c>
      <c r="D47" s="177"/>
      <c r="E47" s="176"/>
      <c r="F47" s="176"/>
      <c r="G47" s="176"/>
      <c r="H47" s="175"/>
      <c r="I47" s="175"/>
      <c r="J47" s="174"/>
      <c r="K47" s="173"/>
      <c r="N47" s="166">
        <f t="shared" si="9"/>
        <v>0</v>
      </c>
      <c r="O47" s="166"/>
      <c r="P47" s="166">
        <f t="shared" si="6"/>
        <v>0</v>
      </c>
      <c r="Q47" s="166">
        <f t="shared" si="7"/>
        <v>0</v>
      </c>
      <c r="R47" s="166">
        <f t="shared" si="8"/>
        <v>0</v>
      </c>
    </row>
    <row r="48" spans="1:18" ht="31.9" hidden="1" customHeight="1" thickBot="1">
      <c r="A48" s="164"/>
      <c r="B48" s="189" t="s">
        <v>143</v>
      </c>
      <c r="C48" s="171" t="s">
        <v>227</v>
      </c>
      <c r="D48" s="171"/>
      <c r="E48" s="170"/>
      <c r="F48" s="170"/>
      <c r="G48" s="170"/>
      <c r="H48" s="169"/>
      <c r="I48" s="169"/>
      <c r="J48" s="168"/>
      <c r="K48" s="167"/>
      <c r="N48" s="166">
        <f t="shared" si="9"/>
        <v>0</v>
      </c>
      <c r="O48" s="166"/>
      <c r="P48" s="166">
        <f t="shared" si="6"/>
        <v>0</v>
      </c>
      <c r="Q48" s="166">
        <f t="shared" si="7"/>
        <v>0</v>
      </c>
      <c r="R48" s="166">
        <f t="shared" si="8"/>
        <v>0</v>
      </c>
    </row>
    <row r="49" spans="1:18" ht="31.9" hidden="1" customHeight="1">
      <c r="A49" s="164"/>
      <c r="B49" s="188" t="s">
        <v>142</v>
      </c>
      <c r="C49" s="184" t="s">
        <v>223</v>
      </c>
      <c r="D49" s="184"/>
      <c r="E49" s="183"/>
      <c r="F49" s="183"/>
      <c r="G49" s="183"/>
      <c r="H49" s="182"/>
      <c r="I49" s="182"/>
      <c r="J49" s="181"/>
      <c r="K49" s="180"/>
      <c r="N49" s="166">
        <f t="shared" si="9"/>
        <v>0</v>
      </c>
      <c r="O49" s="166"/>
      <c r="P49" s="166">
        <f t="shared" si="6"/>
        <v>0</v>
      </c>
      <c r="Q49" s="166">
        <f t="shared" si="7"/>
        <v>0</v>
      </c>
      <c r="R49" s="166">
        <f t="shared" si="8"/>
        <v>0</v>
      </c>
    </row>
    <row r="50" spans="1:18" ht="31.9" hidden="1" customHeight="1">
      <c r="A50" s="164"/>
      <c r="B50" s="187" t="s">
        <v>141</v>
      </c>
      <c r="C50" s="177" t="s">
        <v>215</v>
      </c>
      <c r="D50" s="177"/>
      <c r="E50" s="176"/>
      <c r="F50" s="176"/>
      <c r="G50" s="176"/>
      <c r="H50" s="175"/>
      <c r="I50" s="175"/>
      <c r="J50" s="174"/>
      <c r="K50" s="173"/>
      <c r="N50" s="166">
        <f t="shared" si="9"/>
        <v>0</v>
      </c>
      <c r="O50" s="166"/>
      <c r="P50" s="166">
        <f t="shared" si="6"/>
        <v>0</v>
      </c>
      <c r="Q50" s="166">
        <f t="shared" si="7"/>
        <v>0</v>
      </c>
      <c r="R50" s="166">
        <f t="shared" si="8"/>
        <v>0</v>
      </c>
    </row>
    <row r="51" spans="1:18" ht="31.9" hidden="1" customHeight="1">
      <c r="A51" s="164"/>
      <c r="B51" s="187" t="s">
        <v>140</v>
      </c>
      <c r="C51" s="177" t="s">
        <v>229</v>
      </c>
      <c r="D51" s="177"/>
      <c r="E51" s="176"/>
      <c r="F51" s="176"/>
      <c r="G51" s="176"/>
      <c r="H51" s="175"/>
      <c r="I51" s="175"/>
      <c r="J51" s="174"/>
      <c r="K51" s="173"/>
      <c r="N51" s="166">
        <f t="shared" si="9"/>
        <v>0</v>
      </c>
      <c r="O51" s="166"/>
      <c r="P51" s="166">
        <f t="shared" si="6"/>
        <v>0</v>
      </c>
      <c r="Q51" s="166">
        <f t="shared" si="7"/>
        <v>0</v>
      </c>
      <c r="R51" s="166">
        <f t="shared" si="8"/>
        <v>0</v>
      </c>
    </row>
    <row r="52" spans="1:18" ht="31.9" hidden="1" customHeight="1" thickBot="1">
      <c r="A52" s="164"/>
      <c r="B52" s="186" t="s">
        <v>139</v>
      </c>
      <c r="C52" s="171" t="s">
        <v>219</v>
      </c>
      <c r="D52" s="171"/>
      <c r="E52" s="170"/>
      <c r="F52" s="170"/>
      <c r="G52" s="170"/>
      <c r="H52" s="169"/>
      <c r="I52" s="169"/>
      <c r="J52" s="168"/>
      <c r="K52" s="167"/>
      <c r="N52" s="166">
        <f t="shared" si="9"/>
        <v>0</v>
      </c>
      <c r="O52" s="166"/>
      <c r="P52" s="166">
        <f t="shared" si="6"/>
        <v>0</v>
      </c>
      <c r="Q52" s="166">
        <f t="shared" si="7"/>
        <v>0</v>
      </c>
      <c r="R52" s="166">
        <f t="shared" si="8"/>
        <v>0</v>
      </c>
    </row>
    <row r="53" spans="1:18" ht="31.9" hidden="1" customHeight="1">
      <c r="A53" s="164"/>
      <c r="B53" s="185" t="s">
        <v>138</v>
      </c>
      <c r="C53" s="184" t="s">
        <v>216</v>
      </c>
      <c r="D53" s="184"/>
      <c r="E53" s="183"/>
      <c r="F53" s="183"/>
      <c r="G53" s="183"/>
      <c r="H53" s="182"/>
      <c r="I53" s="182"/>
      <c r="J53" s="181"/>
      <c r="K53" s="180"/>
      <c r="N53" s="166">
        <f t="shared" si="9"/>
        <v>0</v>
      </c>
    </row>
    <row r="54" spans="1:18" ht="31.9" hidden="1" customHeight="1">
      <c r="A54" s="164"/>
      <c r="B54" s="179" t="s">
        <v>137</v>
      </c>
      <c r="C54" s="177" t="s">
        <v>214</v>
      </c>
      <c r="D54" s="177"/>
      <c r="E54" s="176"/>
      <c r="F54" s="176"/>
      <c r="G54" s="176"/>
      <c r="H54" s="175"/>
      <c r="I54" s="175"/>
      <c r="J54" s="174"/>
      <c r="K54" s="173"/>
      <c r="N54" s="166">
        <f t="shared" si="9"/>
        <v>0</v>
      </c>
    </row>
    <row r="55" spans="1:18" ht="31.9" hidden="1" customHeight="1">
      <c r="A55" s="164"/>
      <c r="B55" s="178" t="s">
        <v>136</v>
      </c>
      <c r="C55" s="177" t="s">
        <v>226</v>
      </c>
      <c r="D55" s="177"/>
      <c r="E55" s="176"/>
      <c r="F55" s="176"/>
      <c r="G55" s="176"/>
      <c r="H55" s="175"/>
      <c r="I55" s="175"/>
      <c r="J55" s="174"/>
      <c r="K55" s="173"/>
      <c r="N55" s="166">
        <f t="shared" si="9"/>
        <v>0</v>
      </c>
    </row>
    <row r="56" spans="1:18" ht="31.9" hidden="1" customHeight="1" thickBot="1">
      <c r="A56" s="164"/>
      <c r="B56" s="172" t="s">
        <v>135</v>
      </c>
      <c r="C56" s="171" t="s">
        <v>224</v>
      </c>
      <c r="D56" s="171"/>
      <c r="E56" s="170"/>
      <c r="F56" s="170"/>
      <c r="G56" s="170"/>
      <c r="H56" s="169"/>
      <c r="I56" s="169"/>
      <c r="J56" s="168"/>
      <c r="K56" s="167"/>
      <c r="N56" s="166">
        <f t="shared" si="9"/>
        <v>0</v>
      </c>
    </row>
    <row r="57" spans="1:18" ht="31.9" hidden="1" customHeight="1">
      <c r="A57" s="164"/>
      <c r="B57" s="188" t="s">
        <v>134</v>
      </c>
      <c r="C57" s="184" t="s">
        <v>229</v>
      </c>
      <c r="D57" s="184"/>
      <c r="E57" s="183"/>
      <c r="F57" s="183"/>
      <c r="G57" s="183"/>
      <c r="H57" s="182"/>
      <c r="I57" s="182"/>
      <c r="J57" s="181"/>
      <c r="K57" s="180"/>
      <c r="N57" s="166">
        <f t="shared" si="9"/>
        <v>0</v>
      </c>
    </row>
    <row r="58" spans="1:18" ht="31.9" hidden="1" customHeight="1">
      <c r="A58" s="164"/>
      <c r="B58" s="187" t="s">
        <v>133</v>
      </c>
      <c r="C58" s="177" t="s">
        <v>228</v>
      </c>
      <c r="D58" s="177"/>
      <c r="E58" s="176"/>
      <c r="F58" s="176"/>
      <c r="G58" s="176"/>
      <c r="H58" s="175"/>
      <c r="I58" s="175"/>
      <c r="J58" s="174"/>
      <c r="K58" s="173"/>
      <c r="N58" s="166">
        <f t="shared" si="9"/>
        <v>0</v>
      </c>
    </row>
    <row r="59" spans="1:18" ht="31.9" hidden="1" customHeight="1">
      <c r="A59" s="164"/>
      <c r="B59" s="187" t="s">
        <v>132</v>
      </c>
      <c r="C59" s="177" t="s">
        <v>227</v>
      </c>
      <c r="D59" s="177"/>
      <c r="E59" s="176"/>
      <c r="F59" s="176"/>
      <c r="G59" s="176"/>
      <c r="H59" s="175"/>
      <c r="I59" s="175"/>
      <c r="J59" s="174"/>
      <c r="K59" s="173"/>
      <c r="N59" s="166">
        <f t="shared" si="9"/>
        <v>0</v>
      </c>
    </row>
    <row r="60" spans="1:18" ht="31.9" hidden="1" customHeight="1" thickBot="1">
      <c r="A60" s="164"/>
      <c r="B60" s="186" t="s">
        <v>131</v>
      </c>
      <c r="C60" s="171" t="s">
        <v>226</v>
      </c>
      <c r="D60" s="171"/>
      <c r="E60" s="170"/>
      <c r="F60" s="170"/>
      <c r="G60" s="170"/>
      <c r="H60" s="169"/>
      <c r="I60" s="169"/>
      <c r="J60" s="168"/>
      <c r="K60" s="167"/>
      <c r="N60" s="166">
        <f t="shared" si="9"/>
        <v>0</v>
      </c>
    </row>
    <row r="61" spans="1:18" ht="31.9" hidden="1" customHeight="1">
      <c r="A61" s="164"/>
      <c r="B61" s="185" t="s">
        <v>130</v>
      </c>
      <c r="C61" s="184" t="s">
        <v>225</v>
      </c>
      <c r="D61" s="184"/>
      <c r="E61" s="183"/>
      <c r="F61" s="183"/>
      <c r="G61" s="183"/>
      <c r="H61" s="182"/>
      <c r="I61" s="182"/>
      <c r="J61" s="181"/>
      <c r="K61" s="180"/>
      <c r="N61" s="166">
        <f t="shared" si="9"/>
        <v>0</v>
      </c>
    </row>
    <row r="62" spans="1:18" ht="31.9" hidden="1" customHeight="1">
      <c r="A62" s="164"/>
      <c r="B62" s="190" t="s">
        <v>129</v>
      </c>
      <c r="C62" s="177" t="s">
        <v>224</v>
      </c>
      <c r="D62" s="177"/>
      <c r="E62" s="176"/>
      <c r="F62" s="176"/>
      <c r="G62" s="176"/>
      <c r="H62" s="175"/>
      <c r="I62" s="175"/>
      <c r="J62" s="174"/>
      <c r="K62" s="173"/>
      <c r="N62" s="166">
        <f t="shared" si="9"/>
        <v>0</v>
      </c>
    </row>
    <row r="63" spans="1:18" ht="31.9" hidden="1" customHeight="1">
      <c r="A63" s="164"/>
      <c r="B63" s="190" t="s">
        <v>128</v>
      </c>
      <c r="C63" s="177" t="s">
        <v>223</v>
      </c>
      <c r="D63" s="177"/>
      <c r="E63" s="176"/>
      <c r="F63" s="176"/>
      <c r="G63" s="176"/>
      <c r="H63" s="175"/>
      <c r="I63" s="175"/>
      <c r="J63" s="174"/>
      <c r="K63" s="173"/>
      <c r="N63" s="166">
        <f t="shared" si="9"/>
        <v>0</v>
      </c>
    </row>
    <row r="64" spans="1:18" ht="31.9" hidden="1" customHeight="1" thickBot="1">
      <c r="A64" s="164"/>
      <c r="B64" s="189" t="s">
        <v>127</v>
      </c>
      <c r="C64" s="171" t="s">
        <v>222</v>
      </c>
      <c r="D64" s="171"/>
      <c r="E64" s="170"/>
      <c r="F64" s="170"/>
      <c r="G64" s="170"/>
      <c r="H64" s="169"/>
      <c r="I64" s="169"/>
      <c r="J64" s="168"/>
      <c r="K64" s="167"/>
      <c r="N64" s="166">
        <f t="shared" si="9"/>
        <v>0</v>
      </c>
    </row>
    <row r="65" spans="1:14" ht="31.9" hidden="1" customHeight="1">
      <c r="A65" s="164"/>
      <c r="B65" s="188" t="s">
        <v>126</v>
      </c>
      <c r="C65" s="184" t="s">
        <v>221</v>
      </c>
      <c r="D65" s="184"/>
      <c r="E65" s="183"/>
      <c r="F65" s="183"/>
      <c r="G65" s="183"/>
      <c r="H65" s="182"/>
      <c r="I65" s="182"/>
      <c r="J65" s="181"/>
      <c r="K65" s="180"/>
      <c r="N65" s="166">
        <f t="shared" si="9"/>
        <v>0</v>
      </c>
    </row>
    <row r="66" spans="1:14" ht="31.9" hidden="1" customHeight="1">
      <c r="A66" s="164"/>
      <c r="B66" s="187" t="s">
        <v>125</v>
      </c>
      <c r="C66" s="177" t="s">
        <v>220</v>
      </c>
      <c r="D66" s="177"/>
      <c r="E66" s="176"/>
      <c r="F66" s="176"/>
      <c r="G66" s="176"/>
      <c r="H66" s="175"/>
      <c r="I66" s="175"/>
      <c r="J66" s="174"/>
      <c r="K66" s="173"/>
      <c r="N66" s="166">
        <f t="shared" si="9"/>
        <v>0</v>
      </c>
    </row>
    <row r="67" spans="1:14" ht="31.9" hidden="1" customHeight="1">
      <c r="A67" s="164"/>
      <c r="B67" s="187" t="s">
        <v>124</v>
      </c>
      <c r="C67" s="177" t="s">
        <v>219</v>
      </c>
      <c r="D67" s="177"/>
      <c r="E67" s="176"/>
      <c r="F67" s="176"/>
      <c r="G67" s="176"/>
      <c r="H67" s="175"/>
      <c r="I67" s="175"/>
      <c r="J67" s="174"/>
      <c r="K67" s="173"/>
      <c r="N67" s="166">
        <f t="shared" si="9"/>
        <v>0</v>
      </c>
    </row>
    <row r="68" spans="1:14" ht="31.9" hidden="1" customHeight="1" thickBot="1">
      <c r="A68" s="164"/>
      <c r="B68" s="186" t="s">
        <v>123</v>
      </c>
      <c r="C68" s="171" t="s">
        <v>218</v>
      </c>
      <c r="D68" s="171"/>
      <c r="E68" s="170"/>
      <c r="F68" s="170"/>
      <c r="G68" s="170"/>
      <c r="H68" s="169"/>
      <c r="I68" s="169"/>
      <c r="J68" s="168"/>
      <c r="K68" s="167"/>
      <c r="N68" s="166">
        <f t="shared" si="9"/>
        <v>0</v>
      </c>
    </row>
    <row r="69" spans="1:14" ht="31.9" hidden="1" customHeight="1">
      <c r="A69" s="164"/>
      <c r="B69" s="185" t="s">
        <v>122</v>
      </c>
      <c r="C69" s="184" t="s">
        <v>217</v>
      </c>
      <c r="D69" s="184"/>
      <c r="E69" s="183"/>
      <c r="F69" s="183"/>
      <c r="G69" s="183"/>
      <c r="H69" s="182"/>
      <c r="I69" s="182"/>
      <c r="J69" s="181"/>
      <c r="K69" s="180"/>
      <c r="N69" s="166">
        <f t="shared" si="9"/>
        <v>0</v>
      </c>
    </row>
    <row r="70" spans="1:14" ht="31.9" hidden="1" customHeight="1">
      <c r="A70" s="164"/>
      <c r="B70" s="179" t="s">
        <v>121</v>
      </c>
      <c r="C70" s="177" t="s">
        <v>216</v>
      </c>
      <c r="D70" s="177"/>
      <c r="E70" s="176"/>
      <c r="F70" s="176"/>
      <c r="G70" s="176"/>
      <c r="H70" s="175"/>
      <c r="I70" s="175"/>
      <c r="J70" s="174"/>
      <c r="K70" s="173"/>
      <c r="N70" s="166">
        <f t="shared" si="9"/>
        <v>0</v>
      </c>
    </row>
    <row r="71" spans="1:14" ht="31.9" hidden="1" customHeight="1">
      <c r="A71" s="164"/>
      <c r="B71" s="178" t="s">
        <v>120</v>
      </c>
      <c r="C71" s="177" t="s">
        <v>215</v>
      </c>
      <c r="D71" s="177"/>
      <c r="E71" s="176"/>
      <c r="F71" s="176"/>
      <c r="G71" s="176"/>
      <c r="H71" s="175"/>
      <c r="I71" s="175"/>
      <c r="J71" s="174"/>
      <c r="K71" s="173"/>
      <c r="N71" s="166">
        <f t="shared" si="9"/>
        <v>0</v>
      </c>
    </row>
    <row r="72" spans="1:14" ht="31.9" hidden="1" customHeight="1" thickBot="1">
      <c r="A72" s="164"/>
      <c r="B72" s="172" t="s">
        <v>86</v>
      </c>
      <c r="C72" s="171" t="s">
        <v>214</v>
      </c>
      <c r="D72" s="171"/>
      <c r="E72" s="170"/>
      <c r="F72" s="170"/>
      <c r="G72" s="170"/>
      <c r="H72" s="169"/>
      <c r="I72" s="169"/>
      <c r="J72" s="168"/>
      <c r="K72" s="167"/>
      <c r="N72" s="166">
        <f t="shared" si="9"/>
        <v>0</v>
      </c>
    </row>
    <row r="73" spans="1:14">
      <c r="A73" s="164"/>
      <c r="B73" s="165"/>
    </row>
    <row r="74" spans="1:14">
      <c r="A74" s="164"/>
      <c r="B74" s="165"/>
    </row>
    <row r="75" spans="1:14">
      <c r="A75" s="164"/>
      <c r="B75" s="165"/>
    </row>
    <row r="76" spans="1:14">
      <c r="A76" s="164"/>
      <c r="B76" s="165"/>
    </row>
    <row r="77" spans="1:14">
      <c r="A77" s="164"/>
      <c r="B77" s="165"/>
    </row>
    <row r="78" spans="1:14">
      <c r="A78" s="164"/>
      <c r="B78" s="165"/>
    </row>
    <row r="79" spans="1:14">
      <c r="A79" s="164"/>
      <c r="B79" s="165"/>
    </row>
    <row r="80" spans="1:14">
      <c r="A80" s="164"/>
      <c r="B80" s="165"/>
    </row>
    <row r="81" spans="1:2">
      <c r="A81" s="164"/>
      <c r="B81" s="165"/>
    </row>
    <row r="82" spans="1:2">
      <c r="A82" s="164"/>
      <c r="B82" s="165"/>
    </row>
    <row r="83" spans="1:2">
      <c r="A83" s="164"/>
      <c r="B83" s="165"/>
    </row>
    <row r="84" spans="1:2">
      <c r="A84" s="164"/>
      <c r="B84" s="165"/>
    </row>
    <row r="85" spans="1:2">
      <c r="A85" s="164"/>
      <c r="B85" s="165"/>
    </row>
    <row r="86" spans="1:2">
      <c r="A86" s="164"/>
      <c r="B86" s="165"/>
    </row>
    <row r="87" spans="1:2">
      <c r="A87" s="164"/>
      <c r="B87" s="165"/>
    </row>
    <row r="88" spans="1:2">
      <c r="A88" s="164"/>
      <c r="B88" s="165"/>
    </row>
    <row r="89" spans="1:2">
      <c r="A89" s="164"/>
      <c r="B89" s="165"/>
    </row>
    <row r="90" spans="1:2">
      <c r="A90" s="164"/>
      <c r="B90" s="165"/>
    </row>
    <row r="91" spans="1:2">
      <c r="A91" s="164"/>
      <c r="B91" s="165"/>
    </row>
    <row r="92" spans="1:2">
      <c r="A92" s="164"/>
      <c r="B92" s="165"/>
    </row>
    <row r="93" spans="1:2">
      <c r="A93" s="164"/>
      <c r="B93" s="165"/>
    </row>
    <row r="94" spans="1:2">
      <c r="A94" s="164"/>
      <c r="B94" s="165"/>
    </row>
    <row r="95" spans="1:2">
      <c r="A95" s="164"/>
      <c r="B95" s="165"/>
    </row>
    <row r="96" spans="1:2">
      <c r="A96" s="164"/>
      <c r="B96" s="165"/>
    </row>
    <row r="97" spans="1:2">
      <c r="A97" s="164"/>
      <c r="B97" s="165"/>
    </row>
    <row r="98" spans="1:2">
      <c r="A98" s="164"/>
      <c r="B98" s="165"/>
    </row>
    <row r="99" spans="1:2">
      <c r="A99" s="164"/>
      <c r="B99" s="165"/>
    </row>
    <row r="100" spans="1:2">
      <c r="A100" s="164"/>
      <c r="B100" s="165"/>
    </row>
    <row r="101" spans="1:2">
      <c r="A101" s="164"/>
      <c r="B101" s="165"/>
    </row>
    <row r="102" spans="1:2">
      <c r="A102" s="164"/>
      <c r="B102" s="165"/>
    </row>
    <row r="103" spans="1:2">
      <c r="A103" s="164"/>
      <c r="B103" s="165"/>
    </row>
    <row r="104" spans="1:2">
      <c r="A104" s="164"/>
      <c r="B104" s="165"/>
    </row>
    <row r="105" spans="1:2">
      <c r="A105" s="164"/>
      <c r="B105" s="165"/>
    </row>
    <row r="106" spans="1:2">
      <c r="A106" s="164"/>
      <c r="B106" s="165"/>
    </row>
    <row r="107" spans="1:2">
      <c r="A107" s="164"/>
      <c r="B107" s="165"/>
    </row>
    <row r="108" spans="1:2">
      <c r="A108" s="164"/>
      <c r="B108" s="165"/>
    </row>
    <row r="109" spans="1:2">
      <c r="A109" s="164"/>
      <c r="B109" s="165"/>
    </row>
    <row r="110" spans="1:2">
      <c r="A110" s="164"/>
      <c r="B110" s="165"/>
    </row>
    <row r="111" spans="1:2">
      <c r="A111" s="164"/>
      <c r="B111" s="165"/>
    </row>
    <row r="112" spans="1:2">
      <c r="A112" s="164"/>
      <c r="B112" s="165"/>
    </row>
    <row r="113" spans="1:2">
      <c r="A113" s="164"/>
      <c r="B113" s="165"/>
    </row>
    <row r="114" spans="1:2">
      <c r="A114" s="164"/>
      <c r="B114" s="165"/>
    </row>
    <row r="115" spans="1:2">
      <c r="A115" s="164"/>
      <c r="B115" s="165"/>
    </row>
    <row r="116" spans="1:2">
      <c r="A116" s="164"/>
      <c r="B116" s="165"/>
    </row>
    <row r="117" spans="1:2">
      <c r="A117" s="164"/>
      <c r="B117" s="165"/>
    </row>
    <row r="118" spans="1:2">
      <c r="A118" s="164"/>
      <c r="B118" s="165"/>
    </row>
    <row r="119" spans="1:2">
      <c r="A119" s="164"/>
      <c r="B119" s="165"/>
    </row>
    <row r="120" spans="1:2">
      <c r="A120" s="164"/>
      <c r="B120" s="165"/>
    </row>
    <row r="121" spans="1:2">
      <c r="A121" s="164"/>
      <c r="B121" s="165"/>
    </row>
    <row r="122" spans="1:2">
      <c r="A122" s="164"/>
      <c r="B122" s="165"/>
    </row>
    <row r="123" spans="1:2">
      <c r="A123" s="164"/>
      <c r="B123" s="165"/>
    </row>
    <row r="124" spans="1:2">
      <c r="A124" s="164"/>
      <c r="B124" s="165"/>
    </row>
    <row r="125" spans="1:2">
      <c r="A125" s="164"/>
      <c r="B125" s="165"/>
    </row>
    <row r="126" spans="1:2">
      <c r="A126" s="164"/>
      <c r="B126" s="165"/>
    </row>
    <row r="127" spans="1:2">
      <c r="A127" s="164"/>
      <c r="B127" s="165"/>
    </row>
    <row r="128" spans="1:2">
      <c r="A128" s="164"/>
      <c r="B128" s="165"/>
    </row>
    <row r="129" spans="1:2">
      <c r="A129" s="164"/>
      <c r="B129" s="165"/>
    </row>
    <row r="130" spans="1:2">
      <c r="A130" s="164"/>
      <c r="B130" s="165"/>
    </row>
    <row r="131" spans="1:2">
      <c r="A131" s="164"/>
      <c r="B131" s="165"/>
    </row>
    <row r="132" spans="1:2">
      <c r="A132" s="164"/>
      <c r="B132" s="165"/>
    </row>
    <row r="133" spans="1:2">
      <c r="A133" s="164"/>
      <c r="B133" s="165"/>
    </row>
    <row r="134" spans="1:2">
      <c r="A134" s="164"/>
      <c r="B134" s="165"/>
    </row>
    <row r="135" spans="1:2">
      <c r="A135" s="164"/>
      <c r="B135" s="165"/>
    </row>
    <row r="136" spans="1:2">
      <c r="A136" s="164"/>
      <c r="B136" s="165"/>
    </row>
    <row r="137" spans="1:2">
      <c r="A137" s="164"/>
      <c r="B137" s="165"/>
    </row>
    <row r="138" spans="1:2">
      <c r="A138" s="164"/>
      <c r="B138" s="165"/>
    </row>
    <row r="139" spans="1:2">
      <c r="A139" s="164"/>
      <c r="B139" s="165"/>
    </row>
    <row r="140" spans="1:2">
      <c r="A140" s="164"/>
      <c r="B140" s="165"/>
    </row>
    <row r="141" spans="1:2">
      <c r="A141" s="164"/>
      <c r="B141" s="165"/>
    </row>
    <row r="142" spans="1:2">
      <c r="A142" s="164"/>
      <c r="B142" s="165"/>
    </row>
    <row r="143" spans="1:2">
      <c r="A143" s="164"/>
      <c r="B143" s="165"/>
    </row>
    <row r="144" spans="1:2">
      <c r="A144" s="164"/>
      <c r="B144" s="165"/>
    </row>
    <row r="145" spans="1:2">
      <c r="A145" s="164"/>
      <c r="B145" s="165"/>
    </row>
    <row r="146" spans="1:2">
      <c r="A146" s="164"/>
      <c r="B146" s="165"/>
    </row>
    <row r="147" spans="1:2">
      <c r="A147" s="164"/>
      <c r="B147" s="165"/>
    </row>
    <row r="148" spans="1:2">
      <c r="A148" s="164"/>
      <c r="B148" s="165"/>
    </row>
    <row r="149" spans="1:2">
      <c r="A149" s="164"/>
      <c r="B149" s="165"/>
    </row>
    <row r="150" spans="1:2">
      <c r="A150" s="164"/>
      <c r="B150" s="165"/>
    </row>
    <row r="151" spans="1:2">
      <c r="A151" s="164"/>
    </row>
    <row r="152" spans="1:2">
      <c r="A152" s="164"/>
    </row>
    <row r="153" spans="1:2">
      <c r="A153" s="164"/>
    </row>
    <row r="154" spans="1:2">
      <c r="A154" s="164"/>
    </row>
    <row r="155" spans="1:2">
      <c r="A155" s="164"/>
    </row>
    <row r="156" spans="1:2">
      <c r="A156" s="164"/>
    </row>
    <row r="157" spans="1:2">
      <c r="A157" s="164"/>
    </row>
    <row r="158" spans="1:2">
      <c r="A158" s="164"/>
    </row>
    <row r="159" spans="1:2">
      <c r="A159" s="164"/>
    </row>
    <row r="160" spans="1:2">
      <c r="A160" s="164"/>
    </row>
    <row r="161" spans="1:1">
      <c r="A161" s="164"/>
    </row>
    <row r="162" spans="1:1">
      <c r="A162" s="164"/>
    </row>
    <row r="163" spans="1:1">
      <c r="A163" s="164"/>
    </row>
    <row r="164" spans="1:1">
      <c r="A164" s="164"/>
    </row>
    <row r="165" spans="1:1">
      <c r="A165" s="164"/>
    </row>
    <row r="166" spans="1:1">
      <c r="A166" s="164"/>
    </row>
    <row r="167" spans="1:1">
      <c r="A167" s="164"/>
    </row>
    <row r="168" spans="1:1">
      <c r="A168" s="164"/>
    </row>
    <row r="169" spans="1:1">
      <c r="A169" s="164"/>
    </row>
    <row r="170" spans="1:1">
      <c r="A170" s="164"/>
    </row>
    <row r="171" spans="1:1">
      <c r="A171" s="164"/>
    </row>
    <row r="172" spans="1:1">
      <c r="A172" s="164"/>
    </row>
    <row r="173" spans="1:1">
      <c r="A173" s="164"/>
    </row>
    <row r="174" spans="1:1">
      <c r="A174" s="164"/>
    </row>
    <row r="175" spans="1:1">
      <c r="A175" s="164"/>
    </row>
    <row r="176" spans="1:1">
      <c r="A176" s="164"/>
    </row>
    <row r="177" spans="1:1">
      <c r="A177" s="164"/>
    </row>
    <row r="178" spans="1:1">
      <c r="A178" s="164"/>
    </row>
    <row r="179" spans="1:1">
      <c r="A179" s="164"/>
    </row>
    <row r="180" spans="1:1">
      <c r="A180" s="164"/>
    </row>
    <row r="181" spans="1:1">
      <c r="A181" s="164"/>
    </row>
    <row r="182" spans="1:1">
      <c r="A182" s="164"/>
    </row>
    <row r="183" spans="1:1">
      <c r="A183" s="164"/>
    </row>
    <row r="184" spans="1:1">
      <c r="A184" s="164"/>
    </row>
    <row r="185" spans="1:1">
      <c r="A185" s="164"/>
    </row>
    <row r="186" spans="1:1">
      <c r="A186" s="164"/>
    </row>
    <row r="187" spans="1:1">
      <c r="A187" s="164"/>
    </row>
    <row r="188" spans="1:1">
      <c r="A188" s="164"/>
    </row>
    <row r="189" spans="1:1">
      <c r="A189" s="164"/>
    </row>
    <row r="190" spans="1:1">
      <c r="A190" s="164"/>
    </row>
    <row r="191" spans="1:1">
      <c r="A191" s="164"/>
    </row>
    <row r="192" spans="1:1">
      <c r="A192" s="164"/>
    </row>
    <row r="193" spans="1:1">
      <c r="A193" s="164"/>
    </row>
    <row r="194" spans="1:1">
      <c r="A194" s="164"/>
    </row>
    <row r="195" spans="1:1">
      <c r="A195" s="164"/>
    </row>
    <row r="196" spans="1:1">
      <c r="A196" s="164"/>
    </row>
    <row r="197" spans="1:1">
      <c r="A197" s="164"/>
    </row>
    <row r="198" spans="1:1">
      <c r="A198" s="164"/>
    </row>
    <row r="199" spans="1:1">
      <c r="A199" s="164"/>
    </row>
    <row r="200" spans="1:1">
      <c r="A200" s="164"/>
    </row>
    <row r="201" spans="1:1">
      <c r="A201" s="164"/>
    </row>
    <row r="202" spans="1:1">
      <c r="A202" s="164"/>
    </row>
    <row r="203" spans="1:1">
      <c r="A203" s="164"/>
    </row>
    <row r="204" spans="1:1">
      <c r="A204" s="163"/>
    </row>
    <row r="205" spans="1:1">
      <c r="A205" s="163"/>
    </row>
    <row r="206" spans="1:1">
      <c r="A206" s="163"/>
    </row>
    <row r="207" spans="1:1">
      <c r="A207" s="163"/>
    </row>
    <row r="208" spans="1:1">
      <c r="A208" s="163"/>
    </row>
    <row r="209" spans="1:1">
      <c r="A209" s="163"/>
    </row>
    <row r="210" spans="1:1">
      <c r="A210" s="163"/>
    </row>
    <row r="211" spans="1:1">
      <c r="A211" s="163"/>
    </row>
    <row r="212" spans="1:1">
      <c r="A212" s="163"/>
    </row>
    <row r="213" spans="1:1">
      <c r="A213" s="163"/>
    </row>
    <row r="214" spans="1:1">
      <c r="A214" s="163"/>
    </row>
    <row r="215" spans="1:1">
      <c r="A215" s="163"/>
    </row>
    <row r="216" spans="1:1">
      <c r="A216" s="163"/>
    </row>
    <row r="217" spans="1:1">
      <c r="A217" s="163"/>
    </row>
    <row r="218" spans="1:1">
      <c r="A218" s="163"/>
    </row>
    <row r="219" spans="1:1">
      <c r="A219" s="163"/>
    </row>
    <row r="220" spans="1:1">
      <c r="A220" s="163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7E68B-DC04-421D-A626-F78A80D24909}">
  <dimension ref="A1:BO904"/>
  <sheetViews>
    <sheetView topLeftCell="AR1" zoomScale="49" zoomScaleNormal="49" zoomScaleSheetLayoutView="25" workbookViewId="0">
      <selection activeCell="BK10" sqref="BK10:BO332"/>
    </sheetView>
  </sheetViews>
  <sheetFormatPr defaultRowHeight="15"/>
  <cols>
    <col min="1" max="1" width="6.140625" style="1" customWidth="1"/>
    <col min="2" max="2" width="16.42578125" style="6" customWidth="1"/>
    <col min="3" max="3" width="9" style="1" customWidth="1"/>
    <col min="4" max="4" width="12.7109375" style="5" customWidth="1"/>
    <col min="5" max="7" width="12.7109375" style="4" customWidth="1"/>
    <col min="8" max="8" width="11.7109375" style="3" customWidth="1"/>
    <col min="9" max="11" width="15.7109375" style="1" customWidth="1"/>
    <col min="12" max="12" width="4.28515625" style="1" customWidth="1"/>
    <col min="13" max="13" width="28.7109375" style="2" customWidth="1"/>
    <col min="14" max="14" width="4.28515625" style="1" customWidth="1"/>
    <col min="15" max="15" width="28.7109375" style="2" customWidth="1"/>
    <col min="16" max="16" width="4.28515625" style="1" customWidth="1"/>
    <col min="17" max="17" width="28.7109375" style="2" customWidth="1"/>
    <col min="18" max="18" width="4.28515625" style="1" customWidth="1"/>
    <col min="19" max="19" width="22.7109375" style="2" customWidth="1"/>
    <col min="20" max="20" width="4.28515625" style="1" customWidth="1"/>
    <col min="21" max="21" width="22.7109375" style="2" customWidth="1"/>
    <col min="22" max="22" width="4.28515625" style="2" customWidth="1"/>
    <col min="23" max="23" width="20.7109375" style="2" customWidth="1"/>
    <col min="24" max="24" width="4.28515625" style="1" hidden="1" customWidth="1"/>
    <col min="25" max="25" width="18.28515625" style="1" hidden="1" customWidth="1"/>
    <col min="26" max="26" width="4.28515625" style="1" customWidth="1"/>
    <col min="27" max="27" width="13.7109375" style="1" customWidth="1"/>
    <col min="28" max="28" width="5.5703125" style="1" hidden="1" customWidth="1"/>
    <col min="29" max="29" width="10.7109375" style="1" hidden="1" customWidth="1"/>
    <col min="30" max="30" width="5.5703125" style="1" hidden="1" customWidth="1"/>
    <col min="31" max="31" width="9.42578125" style="1" hidden="1" customWidth="1"/>
    <col min="32" max="33" width="8" style="1" customWidth="1"/>
    <col min="34" max="34" width="38" style="1" customWidth="1"/>
    <col min="35" max="59" width="13.7109375" style="1" customWidth="1"/>
    <col min="60" max="16384" width="9.140625" style="1"/>
  </cols>
  <sheetData>
    <row r="1" spans="1:67" ht="31.9" customHeight="1">
      <c r="B1" s="161">
        <v>2020</v>
      </c>
      <c r="C1" s="161" t="s">
        <v>213</v>
      </c>
      <c r="D1" s="161"/>
      <c r="E1" s="160" t="s">
        <v>212</v>
      </c>
      <c r="F1" s="159"/>
      <c r="G1" s="158" t="s">
        <v>211</v>
      </c>
      <c r="H1" s="4"/>
      <c r="I1" s="4"/>
      <c r="J1" s="3"/>
      <c r="M1" s="1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2"/>
      <c r="AI1" s="2"/>
      <c r="AJ1" s="2"/>
      <c r="AK1" s="2"/>
    </row>
    <row r="2" spans="1:67" ht="22.15" customHeight="1">
      <c r="B2" s="157" t="s">
        <v>210</v>
      </c>
      <c r="G2" s="156" t="s">
        <v>209</v>
      </c>
      <c r="H2" s="155"/>
      <c r="I2" s="153"/>
      <c r="J2" s="153"/>
      <c r="K2" s="153"/>
      <c r="L2" s="153"/>
      <c r="M2" s="154"/>
      <c r="N2" s="153"/>
      <c r="O2" s="154"/>
      <c r="P2" s="153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G2" s="2"/>
      <c r="AH2" s="2"/>
      <c r="AI2" s="2"/>
    </row>
    <row r="3" spans="1:67" ht="6.6" customHeight="1" thickBot="1">
      <c r="B3" s="5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G3" s="2"/>
      <c r="AH3" s="129"/>
      <c r="AI3" s="129"/>
      <c r="AJ3" s="152"/>
      <c r="AK3" s="129"/>
      <c r="AL3" s="129"/>
      <c r="AM3" s="129"/>
      <c r="AN3" s="129"/>
      <c r="AO3" s="129"/>
    </row>
    <row r="4" spans="1:67" ht="25.9" customHeight="1" thickTop="1">
      <c r="B4" s="138" t="s">
        <v>207</v>
      </c>
      <c r="C4" s="273">
        <v>44776</v>
      </c>
      <c r="D4" s="274"/>
      <c r="G4" s="143"/>
      <c r="H4" s="151"/>
      <c r="I4" s="150"/>
      <c r="J4" s="150"/>
      <c r="K4" s="150"/>
      <c r="L4" s="150"/>
      <c r="M4" s="149"/>
      <c r="N4" s="279" t="s">
        <v>205</v>
      </c>
      <c r="O4" s="280"/>
      <c r="P4" s="148"/>
      <c r="Q4" s="282" t="s">
        <v>204</v>
      </c>
      <c r="R4" s="282"/>
      <c r="S4" s="282"/>
      <c r="T4" s="288" t="s">
        <v>203</v>
      </c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147"/>
      <c r="AG4" s="146" t="s">
        <v>202</v>
      </c>
      <c r="AH4" s="292" t="s">
        <v>201</v>
      </c>
      <c r="AI4" s="2"/>
      <c r="AJ4" s="2"/>
    </row>
    <row r="5" spans="1:67" ht="25.9" customHeight="1">
      <c r="B5" s="138" t="s">
        <v>200</v>
      </c>
      <c r="C5" s="145">
        <v>216</v>
      </c>
      <c r="D5" s="144"/>
      <c r="E5" s="143"/>
      <c r="F5" s="143"/>
      <c r="G5" s="143"/>
      <c r="H5" s="275" t="s">
        <v>199</v>
      </c>
      <c r="I5" s="276"/>
      <c r="J5" s="276"/>
      <c r="K5" s="276"/>
      <c r="L5" s="276"/>
      <c r="M5" s="276"/>
      <c r="N5" s="281"/>
      <c r="O5" s="281"/>
      <c r="P5" s="142"/>
      <c r="Q5" s="283"/>
      <c r="R5" s="283"/>
      <c r="S5" s="283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140"/>
      <c r="AG5" s="140"/>
      <c r="AH5" s="293"/>
      <c r="AI5" s="131"/>
      <c r="AJ5" s="131"/>
      <c r="AS5" s="139"/>
      <c r="AT5" s="139"/>
    </row>
    <row r="6" spans="1:67" ht="25.9" customHeight="1">
      <c r="B6" s="138" t="s">
        <v>198</v>
      </c>
      <c r="C6" s="3" t="s">
        <v>605</v>
      </c>
      <c r="H6" s="275" t="s">
        <v>196</v>
      </c>
      <c r="I6" s="276"/>
      <c r="J6" s="276"/>
      <c r="K6" s="276"/>
      <c r="L6" s="276"/>
      <c r="M6" s="276"/>
      <c r="N6" s="285" t="s">
        <v>195</v>
      </c>
      <c r="O6" s="286"/>
      <c r="P6" s="141"/>
      <c r="Q6" s="283"/>
      <c r="R6" s="283"/>
      <c r="S6" s="283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6" t="s">
        <v>194</v>
      </c>
      <c r="AG6" s="296"/>
      <c r="AH6" s="294" t="s">
        <v>193</v>
      </c>
      <c r="AI6" s="131"/>
      <c r="AJ6" s="131"/>
      <c r="AS6" s="139"/>
      <c r="AT6" s="139"/>
    </row>
    <row r="7" spans="1:67" ht="25.9" customHeight="1" thickBot="1">
      <c r="B7" s="138" t="s">
        <v>192</v>
      </c>
      <c r="C7" s="137" t="s">
        <v>191</v>
      </c>
      <c r="D7" s="136"/>
      <c r="E7" s="135"/>
      <c r="F7" s="135"/>
      <c r="H7" s="277" t="s">
        <v>190</v>
      </c>
      <c r="I7" s="278"/>
      <c r="J7" s="278"/>
      <c r="K7" s="278"/>
      <c r="L7" s="278"/>
      <c r="M7" s="278"/>
      <c r="N7" s="287"/>
      <c r="O7" s="287"/>
      <c r="P7" s="134"/>
      <c r="Q7" s="284"/>
      <c r="R7" s="284"/>
      <c r="S7" s="284"/>
      <c r="T7" s="291"/>
      <c r="U7" s="291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133"/>
      <c r="AG7" s="132"/>
      <c r="AH7" s="295"/>
      <c r="AI7" s="131"/>
      <c r="AJ7" s="131"/>
      <c r="AP7" s="130"/>
      <c r="AQ7" s="130"/>
      <c r="AR7" s="130"/>
      <c r="AS7" s="130"/>
      <c r="AT7" s="130"/>
      <c r="AU7" s="130"/>
      <c r="AV7" s="130"/>
      <c r="AW7" s="130"/>
      <c r="AX7" s="130"/>
    </row>
    <row r="8" spans="1:67" ht="11.45" customHeight="1" thickTop="1" thickBot="1">
      <c r="B8" s="129"/>
      <c r="V8" s="1"/>
      <c r="Y8" s="2"/>
      <c r="AA8" s="2"/>
      <c r="AB8" s="2"/>
      <c r="AC8" s="2"/>
      <c r="AD8" s="2"/>
      <c r="AE8" s="2"/>
      <c r="AG8" s="2"/>
      <c r="AH8" s="2"/>
      <c r="AI8" s="2"/>
      <c r="AO8" s="128"/>
      <c r="AP8" s="128"/>
      <c r="AQ8" s="128"/>
      <c r="AR8" s="128"/>
      <c r="AS8" s="128"/>
      <c r="AT8" s="128"/>
      <c r="AU8" s="128"/>
      <c r="AV8" s="128"/>
      <c r="AW8" s="128"/>
    </row>
    <row r="9" spans="1:67" ht="90.6" customHeight="1" thickBot="1">
      <c r="B9" s="94" t="s">
        <v>119</v>
      </c>
      <c r="C9" s="83" t="s">
        <v>118</v>
      </c>
      <c r="D9" s="88" t="s">
        <v>117</v>
      </c>
      <c r="E9" s="93" t="s">
        <v>116</v>
      </c>
      <c r="F9" s="92"/>
      <c r="G9" s="91"/>
      <c r="H9" s="90" t="s">
        <v>115</v>
      </c>
      <c r="I9" s="88" t="s">
        <v>43</v>
      </c>
      <c r="J9" s="88" t="s">
        <v>114</v>
      </c>
      <c r="K9" s="88" t="s">
        <v>44</v>
      </c>
      <c r="L9" s="227" t="s">
        <v>113</v>
      </c>
      <c r="M9" s="270"/>
      <c r="N9" s="227" t="s">
        <v>112</v>
      </c>
      <c r="O9" s="270"/>
      <c r="P9" s="227" t="s">
        <v>112</v>
      </c>
      <c r="Q9" s="228"/>
      <c r="R9" s="227" t="s">
        <v>112</v>
      </c>
      <c r="S9" s="228"/>
      <c r="T9" s="227" t="s">
        <v>112</v>
      </c>
      <c r="U9" s="228"/>
      <c r="V9" s="227" t="s">
        <v>112</v>
      </c>
      <c r="W9" s="228"/>
      <c r="X9" s="227" t="s">
        <v>112</v>
      </c>
      <c r="Y9" s="228"/>
      <c r="Z9" s="227" t="s">
        <v>112</v>
      </c>
      <c r="AA9" s="228"/>
      <c r="AB9" s="227" t="s">
        <v>112</v>
      </c>
      <c r="AC9" s="228"/>
      <c r="AD9" s="227" t="s">
        <v>112</v>
      </c>
      <c r="AE9" s="228"/>
      <c r="AF9" s="244" t="s">
        <v>111</v>
      </c>
      <c r="AG9" s="228"/>
      <c r="AH9" s="90" t="s">
        <v>110</v>
      </c>
      <c r="AI9" s="89" t="s">
        <v>109</v>
      </c>
      <c r="AJ9" s="88" t="s">
        <v>108</v>
      </c>
      <c r="AK9" s="88" t="s">
        <v>107</v>
      </c>
      <c r="AL9" s="87" t="s">
        <v>106</v>
      </c>
      <c r="AM9" s="105" t="s">
        <v>161</v>
      </c>
      <c r="AN9" s="104" t="s">
        <v>160</v>
      </c>
      <c r="AO9" s="84" t="s">
        <v>105</v>
      </c>
      <c r="AP9" s="83" t="s">
        <v>104</v>
      </c>
      <c r="AQ9" s="82" t="s">
        <v>103</v>
      </c>
      <c r="AR9" s="84" t="s">
        <v>102</v>
      </c>
      <c r="AS9" s="83" t="s">
        <v>101</v>
      </c>
      <c r="AT9" s="82" t="s">
        <v>100</v>
      </c>
      <c r="AU9" s="84" t="s">
        <v>99</v>
      </c>
      <c r="AV9" s="83" t="s">
        <v>98</v>
      </c>
      <c r="AW9" s="85" t="s">
        <v>97</v>
      </c>
      <c r="AX9" s="84" t="s">
        <v>96</v>
      </c>
      <c r="AY9" s="83" t="s">
        <v>95</v>
      </c>
      <c r="AZ9" s="82" t="s">
        <v>94</v>
      </c>
      <c r="BA9" s="84" t="s">
        <v>93</v>
      </c>
      <c r="BB9" s="83" t="s">
        <v>92</v>
      </c>
      <c r="BC9" s="82" t="s">
        <v>91</v>
      </c>
      <c r="BD9" s="81" t="s">
        <v>90</v>
      </c>
      <c r="BE9" s="80" t="s">
        <v>89</v>
      </c>
      <c r="BF9" s="80" t="s">
        <v>88</v>
      </c>
      <c r="BG9" s="79" t="s">
        <v>87</v>
      </c>
    </row>
    <row r="10" spans="1:67" ht="47.45" customHeight="1" thickBot="1">
      <c r="B10" s="78" t="s">
        <v>189</v>
      </c>
      <c r="C10" s="77"/>
      <c r="D10" s="213">
        <v>216</v>
      </c>
      <c r="E10" s="267">
        <v>2604.46</v>
      </c>
      <c r="F10" s="268"/>
      <c r="G10" s="269"/>
      <c r="H10" s="75" t="s">
        <v>85</v>
      </c>
      <c r="I10" s="74"/>
      <c r="J10" s="74"/>
      <c r="K10" s="73"/>
      <c r="L10" s="72"/>
      <c r="M10" s="68"/>
      <c r="N10" s="72"/>
      <c r="O10" s="68"/>
      <c r="P10" s="72"/>
      <c r="Q10" s="68"/>
      <c r="R10" s="72"/>
      <c r="S10" s="68"/>
      <c r="T10" s="72"/>
      <c r="U10" s="68"/>
      <c r="V10" s="72"/>
      <c r="W10" s="68"/>
      <c r="X10" s="72"/>
      <c r="Y10" s="68"/>
      <c r="Z10" s="72"/>
      <c r="AA10" s="71"/>
      <c r="AB10" s="70"/>
      <c r="AC10" s="70"/>
      <c r="AD10" s="70"/>
      <c r="AE10" s="70"/>
      <c r="AF10" s="69" t="s">
        <v>84</v>
      </c>
      <c r="AG10" s="68"/>
      <c r="AH10" s="68"/>
      <c r="AI10" s="68"/>
      <c r="AJ10" s="67"/>
      <c r="AK10" s="67"/>
      <c r="AL10" s="66"/>
      <c r="AM10" s="103"/>
      <c r="AN10" s="103"/>
      <c r="AO10" s="101">
        <f t="shared" ref="AO10:BG10" si="0">SUM(AO11:AO22)</f>
        <v>43</v>
      </c>
      <c r="AP10" s="100">
        <f t="shared" si="0"/>
        <v>11</v>
      </c>
      <c r="AQ10" s="99">
        <f t="shared" si="0"/>
        <v>0</v>
      </c>
      <c r="AR10" s="101">
        <f t="shared" si="0"/>
        <v>4</v>
      </c>
      <c r="AS10" s="100">
        <f t="shared" si="0"/>
        <v>1</v>
      </c>
      <c r="AT10" s="99">
        <f t="shared" si="0"/>
        <v>0</v>
      </c>
      <c r="AU10" s="101">
        <f t="shared" si="0"/>
        <v>0</v>
      </c>
      <c r="AV10" s="100">
        <f t="shared" si="0"/>
        <v>0</v>
      </c>
      <c r="AW10" s="99">
        <f t="shared" si="0"/>
        <v>0</v>
      </c>
      <c r="AX10" s="101">
        <f t="shared" si="0"/>
        <v>7</v>
      </c>
      <c r="AY10" s="100">
        <f t="shared" si="0"/>
        <v>5</v>
      </c>
      <c r="AZ10" s="99">
        <f t="shared" si="0"/>
        <v>0</v>
      </c>
      <c r="BA10" s="101">
        <f t="shared" si="0"/>
        <v>0</v>
      </c>
      <c r="BB10" s="100">
        <f t="shared" si="0"/>
        <v>0</v>
      </c>
      <c r="BC10" s="99">
        <f t="shared" si="0"/>
        <v>0</v>
      </c>
      <c r="BD10" s="108">
        <f t="shared" si="0"/>
        <v>0</v>
      </c>
      <c r="BE10" s="107">
        <f t="shared" si="0"/>
        <v>0</v>
      </c>
      <c r="BF10" s="107">
        <f t="shared" si="0"/>
        <v>1</v>
      </c>
      <c r="BG10" s="106">
        <f t="shared" si="0"/>
        <v>0</v>
      </c>
      <c r="BH10" s="98" t="s">
        <v>83</v>
      </c>
      <c r="BK10" s="1">
        <f>SUM(AO10:AQ10)</f>
        <v>54</v>
      </c>
      <c r="BL10" s="1">
        <f>SUM(AR10:AT10,BD10)</f>
        <v>5</v>
      </c>
      <c r="BM10" s="1">
        <f>SUM(AU10:AW10,BE10)</f>
        <v>0</v>
      </c>
      <c r="BN10" s="1">
        <f>SUM(AX10:AZ10,BF10)</f>
        <v>13</v>
      </c>
      <c r="BO10" s="1">
        <f>SUM(BA10:BC10,BG10)</f>
        <v>0</v>
      </c>
    </row>
    <row r="11" spans="1:67" ht="28.15" customHeight="1">
      <c r="A11" s="127"/>
      <c r="B11" s="29"/>
      <c r="C11" s="263">
        <v>1</v>
      </c>
      <c r="D11" s="126"/>
      <c r="E11" s="125"/>
      <c r="F11" s="125"/>
      <c r="G11" s="124"/>
      <c r="H11" s="255"/>
      <c r="I11" s="259">
        <v>81</v>
      </c>
      <c r="J11" s="259">
        <v>21</v>
      </c>
      <c r="K11" s="259">
        <v>6</v>
      </c>
      <c r="L11" s="42">
        <v>1</v>
      </c>
      <c r="M11" s="41" t="s">
        <v>305</v>
      </c>
      <c r="N11" s="42">
        <v>5</v>
      </c>
      <c r="O11" s="41" t="s">
        <v>604</v>
      </c>
      <c r="P11" s="42">
        <v>9</v>
      </c>
      <c r="Q11" s="97" t="s">
        <v>368</v>
      </c>
      <c r="R11" s="42">
        <v>13</v>
      </c>
      <c r="S11" s="41" t="s">
        <v>273</v>
      </c>
      <c r="T11" s="42">
        <v>17</v>
      </c>
      <c r="U11" s="41"/>
      <c r="V11" s="42">
        <v>21</v>
      </c>
      <c r="W11" s="41"/>
      <c r="X11" s="42">
        <v>25</v>
      </c>
      <c r="Y11" s="41"/>
      <c r="Z11" s="42">
        <v>29</v>
      </c>
      <c r="AA11" s="41"/>
      <c r="AB11" s="44">
        <v>33</v>
      </c>
      <c r="AC11" s="41"/>
      <c r="AD11" s="42">
        <v>37</v>
      </c>
      <c r="AE11" s="41"/>
      <c r="AF11" s="40"/>
      <c r="AG11" s="41"/>
      <c r="AH11" s="40" t="s">
        <v>603</v>
      </c>
      <c r="AI11" s="39" t="s">
        <v>381</v>
      </c>
      <c r="AJ11" s="245"/>
      <c r="AK11" s="245"/>
      <c r="AL11" s="38"/>
      <c r="AM11" s="238">
        <f>SUMPRODUCT(LEN($M11:$AE14)-LEN(SUBSTITUTE($M11:$AE14,"/", "")))/2</f>
        <v>0</v>
      </c>
      <c r="AN11" s="241">
        <f>SUMPRODUCT(LEN($M11:$AE14)-LEN(SUBSTITUTE($M11:$AE14,"-", "")))</f>
        <v>0</v>
      </c>
      <c r="AO11" s="235">
        <f>SUMPRODUCT(LEN($M11:$AE14)-LEN(SUBSTITUTE($M11:$AE14,"A", "")))</f>
        <v>43</v>
      </c>
      <c r="AP11" s="229">
        <f>SUMPRODUCT(LEN($AH11:$AH14)-LEN(SUBSTITUTE($AH11:$AH14,"A", "")))</f>
        <v>11</v>
      </c>
      <c r="AQ11" s="232">
        <f>SUMPRODUCT(LEN($AG11:$AG14)-LEN(SUBSTITUTE($AG11:$AG14,"A", "")))</f>
        <v>0</v>
      </c>
      <c r="AR11" s="235">
        <f>SUMPRODUCT(LEN($M11:$AE14)-LEN(SUBSTITUTE($M11:$AE14,"S", "")))</f>
        <v>4</v>
      </c>
      <c r="AS11" s="229">
        <f>SUMPRODUCT(LEN($AH11:$AH14)-LEN(SUBSTITUTE($AH11:$AH14,"S", "")))</f>
        <v>1</v>
      </c>
      <c r="AT11" s="232">
        <f>SUMPRODUCT(LEN($AG11:$AG14)-LEN(SUBSTITUTE($AG11:$AG14,"S", "")))</f>
        <v>0</v>
      </c>
      <c r="AU11" s="235">
        <f>SUMPRODUCT(LEN($M11:$AE14)-LEN(SUBSTITUTE($M11:$AE14,"F", "")))</f>
        <v>0</v>
      </c>
      <c r="AV11" s="229">
        <f>SUMPRODUCT(LEN($AH11:$AH14)-LEN(SUBSTITUTE($AH11:$AH14,"F", "")))</f>
        <v>0</v>
      </c>
      <c r="AW11" s="232">
        <f>SUMPRODUCT(LEN($AG11:$AG14)-LEN(SUBSTITUTE($AG11:$AG14,"F", "")))</f>
        <v>0</v>
      </c>
      <c r="AX11" s="235">
        <f>SUMPRODUCT(LEN($M11:$AE14)-LEN(SUBSTITUTE($M11:$AE14,"G", "")))</f>
        <v>7</v>
      </c>
      <c r="AY11" s="229">
        <f>SUMPRODUCT(LEN($AH11:$AH14)-LEN(SUBSTITUTE($AH11:$AH14,"G", "")))</f>
        <v>5</v>
      </c>
      <c r="AZ11" s="232">
        <f>SUMPRODUCT(LEN($AG11:$AG14)-LEN(SUBSTITUTE($AG11:$AG14,"G", "")))</f>
        <v>0</v>
      </c>
      <c r="BA11" s="235">
        <f>SUMPRODUCT(LEN($M11:$AE14)-LEN(SUBSTITUTE($M11:$AE14,"M", "")))</f>
        <v>0</v>
      </c>
      <c r="BB11" s="229">
        <f>SUMPRODUCT(LEN($AH11:$AH14)-LEN(SUBSTITUTE($AH11:$AH14,"M", "")))</f>
        <v>0</v>
      </c>
      <c r="BC11" s="232">
        <f>SUMPRODUCT(LEN($AG11:$AG14)-LEN(SUBSTITUTE($AG11:$AG14,"M", "")))</f>
        <v>0</v>
      </c>
      <c r="BD11" s="297">
        <f>SUMPRODUCT(LEN($AI11:$AI14)-LEN(SUBSTITUTE($AI11:$AI14,"S", "")))</f>
        <v>0</v>
      </c>
      <c r="BE11" s="300">
        <f>SUMPRODUCT(LEN($AI11:$AI14)-LEN(SUBSTITUTE($AI11:$AI14,"F", "")))</f>
        <v>0</v>
      </c>
      <c r="BF11" s="300">
        <f>SUMPRODUCT(LEN($AI11:$AI14)-LEN(SUBSTITUTE($AI11:$AI14,"G", "")))</f>
        <v>1</v>
      </c>
      <c r="BG11" s="303">
        <f>SUMPRODUCT(LEN($AI11:$AI14)-LEN(SUBSTITUTE($AI11:$AI14,"M", "")))</f>
        <v>0</v>
      </c>
    </row>
    <row r="12" spans="1:67" ht="28.15" customHeight="1" thickBot="1">
      <c r="B12" s="29"/>
      <c r="C12" s="264"/>
      <c r="D12" s="37"/>
      <c r="E12" s="112"/>
      <c r="F12" s="112"/>
      <c r="G12" s="111"/>
      <c r="H12" s="256"/>
      <c r="I12" s="260"/>
      <c r="J12" s="260"/>
      <c r="K12" s="260"/>
      <c r="L12" s="32">
        <v>2</v>
      </c>
      <c r="M12" s="31" t="s">
        <v>483</v>
      </c>
      <c r="N12" s="32">
        <v>6</v>
      </c>
      <c r="O12" s="31" t="s">
        <v>603</v>
      </c>
      <c r="P12" s="96">
        <v>10</v>
      </c>
      <c r="Q12" s="31" t="s">
        <v>324</v>
      </c>
      <c r="R12" s="32">
        <v>14</v>
      </c>
      <c r="S12" s="31" t="s">
        <v>271</v>
      </c>
      <c r="T12" s="32">
        <v>18</v>
      </c>
      <c r="U12" s="95"/>
      <c r="V12" s="32">
        <v>22</v>
      </c>
      <c r="W12" s="31"/>
      <c r="X12" s="32">
        <v>26</v>
      </c>
      <c r="Y12" s="31"/>
      <c r="Z12" s="32">
        <v>30</v>
      </c>
      <c r="AA12" s="31"/>
      <c r="AB12" s="34">
        <v>34</v>
      </c>
      <c r="AC12" s="31"/>
      <c r="AD12" s="32">
        <v>38</v>
      </c>
      <c r="AE12" s="31"/>
      <c r="AF12" s="30"/>
      <c r="AG12" s="31"/>
      <c r="AH12" s="30" t="s">
        <v>602</v>
      </c>
      <c r="AI12" s="20"/>
      <c r="AJ12" s="246"/>
      <c r="AK12" s="246"/>
      <c r="AL12" s="19"/>
      <c r="AM12" s="239"/>
      <c r="AN12" s="242"/>
      <c r="AO12" s="236"/>
      <c r="AP12" s="230"/>
      <c r="AQ12" s="233"/>
      <c r="AR12" s="236"/>
      <c r="AS12" s="230"/>
      <c r="AT12" s="233"/>
      <c r="AU12" s="236"/>
      <c r="AV12" s="230"/>
      <c r="AW12" s="233"/>
      <c r="AX12" s="236"/>
      <c r="AY12" s="230"/>
      <c r="AZ12" s="233"/>
      <c r="BA12" s="236"/>
      <c r="BB12" s="230"/>
      <c r="BC12" s="233"/>
      <c r="BD12" s="298"/>
      <c r="BE12" s="301"/>
      <c r="BF12" s="301"/>
      <c r="BG12" s="304"/>
    </row>
    <row r="13" spans="1:67" ht="28.15" customHeight="1">
      <c r="B13" s="29"/>
      <c r="C13" s="265"/>
      <c r="D13" s="28"/>
      <c r="E13" s="110"/>
      <c r="F13" s="110"/>
      <c r="G13" s="109"/>
      <c r="H13" s="257">
        <v>217</v>
      </c>
      <c r="I13" s="261"/>
      <c r="J13" s="261"/>
      <c r="K13" s="261"/>
      <c r="L13" s="23">
        <v>3</v>
      </c>
      <c r="M13" s="22" t="s">
        <v>530</v>
      </c>
      <c r="N13" s="23">
        <v>7</v>
      </c>
      <c r="O13" s="22" t="s">
        <v>483</v>
      </c>
      <c r="P13" s="23">
        <v>11</v>
      </c>
      <c r="Q13" s="22" t="s">
        <v>368</v>
      </c>
      <c r="R13" s="23">
        <v>15</v>
      </c>
      <c r="S13" s="22" t="s">
        <v>274</v>
      </c>
      <c r="T13" s="23">
        <v>19</v>
      </c>
      <c r="U13" s="22"/>
      <c r="V13" s="23">
        <v>23</v>
      </c>
      <c r="W13" s="22"/>
      <c r="X13" s="23">
        <v>27</v>
      </c>
      <c r="Y13" s="22"/>
      <c r="Z13" s="23">
        <v>31</v>
      </c>
      <c r="AA13" s="22"/>
      <c r="AB13" s="25">
        <v>35</v>
      </c>
      <c r="AC13" s="22"/>
      <c r="AD13" s="23">
        <v>39</v>
      </c>
      <c r="AE13" s="22"/>
      <c r="AF13" s="21"/>
      <c r="AG13" s="22"/>
      <c r="AH13" s="21"/>
      <c r="AI13" s="20"/>
      <c r="AJ13" s="246"/>
      <c r="AK13" s="246"/>
      <c r="AL13" s="19"/>
      <c r="AM13" s="239"/>
      <c r="AN13" s="242"/>
      <c r="AO13" s="236"/>
      <c r="AP13" s="230"/>
      <c r="AQ13" s="233"/>
      <c r="AR13" s="236"/>
      <c r="AS13" s="230"/>
      <c r="AT13" s="233"/>
      <c r="AU13" s="236"/>
      <c r="AV13" s="230"/>
      <c r="AW13" s="233"/>
      <c r="AX13" s="236"/>
      <c r="AY13" s="230"/>
      <c r="AZ13" s="233"/>
      <c r="BA13" s="236"/>
      <c r="BB13" s="230"/>
      <c r="BC13" s="233"/>
      <c r="BD13" s="298"/>
      <c r="BE13" s="301"/>
      <c r="BF13" s="301"/>
      <c r="BG13" s="304"/>
    </row>
    <row r="14" spans="1:67" ht="28.15" customHeight="1" thickBot="1">
      <c r="B14" s="29"/>
      <c r="C14" s="266"/>
      <c r="D14" s="57"/>
      <c r="E14" s="116"/>
      <c r="F14" s="116"/>
      <c r="G14" s="115"/>
      <c r="H14" s="258"/>
      <c r="I14" s="262"/>
      <c r="J14" s="262"/>
      <c r="K14" s="262"/>
      <c r="L14" s="52">
        <v>4</v>
      </c>
      <c r="M14" s="51" t="s">
        <v>478</v>
      </c>
      <c r="N14" s="52">
        <v>8</v>
      </c>
      <c r="O14" s="51" t="s">
        <v>368</v>
      </c>
      <c r="P14" s="52">
        <v>12</v>
      </c>
      <c r="Q14" s="51" t="s">
        <v>399</v>
      </c>
      <c r="R14" s="52">
        <v>16</v>
      </c>
      <c r="S14" s="51"/>
      <c r="T14" s="52">
        <v>20</v>
      </c>
      <c r="U14" s="51"/>
      <c r="V14" s="52">
        <v>24</v>
      </c>
      <c r="W14" s="51"/>
      <c r="X14" s="52">
        <v>28</v>
      </c>
      <c r="Y14" s="51"/>
      <c r="Z14" s="52">
        <v>32</v>
      </c>
      <c r="AA14" s="51"/>
      <c r="AB14" s="54">
        <v>36</v>
      </c>
      <c r="AC14" s="51"/>
      <c r="AD14" s="52">
        <v>40</v>
      </c>
      <c r="AE14" s="51"/>
      <c r="AF14" s="50"/>
      <c r="AG14" s="51"/>
      <c r="AH14" s="50"/>
      <c r="AI14" s="49"/>
      <c r="AJ14" s="248"/>
      <c r="AK14" s="248"/>
      <c r="AL14" s="48"/>
      <c r="AM14" s="240"/>
      <c r="AN14" s="243"/>
      <c r="AO14" s="237"/>
      <c r="AP14" s="231"/>
      <c r="AQ14" s="234"/>
      <c r="AR14" s="237"/>
      <c r="AS14" s="231"/>
      <c r="AT14" s="234"/>
      <c r="AU14" s="237"/>
      <c r="AV14" s="231"/>
      <c r="AW14" s="234"/>
      <c r="AX14" s="237"/>
      <c r="AY14" s="231"/>
      <c r="AZ14" s="234"/>
      <c r="BA14" s="237"/>
      <c r="BB14" s="231"/>
      <c r="BC14" s="234"/>
      <c r="BD14" s="299"/>
      <c r="BE14" s="302"/>
      <c r="BF14" s="302"/>
      <c r="BG14" s="305"/>
    </row>
    <row r="15" spans="1:67" ht="28.15" hidden="1" customHeight="1">
      <c r="B15" s="29"/>
      <c r="C15" s="263">
        <v>2</v>
      </c>
      <c r="D15" s="47"/>
      <c r="E15" s="114"/>
      <c r="F15" s="123"/>
      <c r="G15" s="113"/>
      <c r="H15" s="255"/>
      <c r="I15" s="259"/>
      <c r="J15" s="259"/>
      <c r="K15" s="259"/>
      <c r="L15" s="42" t="s">
        <v>82</v>
      </c>
      <c r="M15" s="41"/>
      <c r="N15" s="42" t="s">
        <v>81</v>
      </c>
      <c r="O15" s="41"/>
      <c r="P15" s="42" t="s">
        <v>80</v>
      </c>
      <c r="Q15" s="41"/>
      <c r="R15" s="42" t="s">
        <v>79</v>
      </c>
      <c r="S15" s="41"/>
      <c r="T15" s="42" t="s">
        <v>78</v>
      </c>
      <c r="U15" s="41"/>
      <c r="V15" s="42" t="s">
        <v>77</v>
      </c>
      <c r="W15" s="41"/>
      <c r="X15" s="42" t="s">
        <v>76</v>
      </c>
      <c r="Y15" s="41"/>
      <c r="Z15" s="42" t="s">
        <v>75</v>
      </c>
      <c r="AA15" s="41"/>
      <c r="AB15" s="44" t="s">
        <v>74</v>
      </c>
      <c r="AC15" s="43"/>
      <c r="AD15" s="42" t="s">
        <v>73</v>
      </c>
      <c r="AE15" s="41"/>
      <c r="AF15" s="40"/>
      <c r="AG15" s="41"/>
      <c r="AH15" s="40"/>
      <c r="AI15" s="39"/>
      <c r="AJ15" s="249"/>
      <c r="AK15" s="252"/>
      <c r="AL15" s="38"/>
      <c r="AM15" s="7"/>
      <c r="AN15" s="7"/>
      <c r="AO15" s="235">
        <f>SUMPRODUCT(LEN($M15:$AE18)-LEN(SUBSTITUTE($M15:$AE18,"A", "")))</f>
        <v>0</v>
      </c>
      <c r="AP15" s="229">
        <f>SUMPRODUCT(LEN($AH15:$AH18)-LEN(SUBSTITUTE($AH15:$AH18,"A", "")))</f>
        <v>0</v>
      </c>
      <c r="AQ15" s="232">
        <f>SUMPRODUCT(LEN($AG15:$AG18)-LEN(SUBSTITUTE($AG15:$AG18,"A", "")))</f>
        <v>0</v>
      </c>
      <c r="AR15" s="235">
        <f>SUMPRODUCT(LEN($M15:$AE18)-LEN(SUBSTITUTE($M15:$AE18,"S", "")))</f>
        <v>0</v>
      </c>
      <c r="AS15" s="229">
        <f>SUMPRODUCT(LEN($AH15:$AH18)-LEN(SUBSTITUTE($AH15:$AH18,"S", "")))</f>
        <v>0</v>
      </c>
      <c r="AT15" s="232">
        <f>SUMPRODUCT(LEN($AG15:$AG18)-LEN(SUBSTITUTE($AG15:$AG18,"S", "")))</f>
        <v>0</v>
      </c>
      <c r="AU15" s="235">
        <f>SUMPRODUCT(LEN($M15:$AE18)-LEN(SUBSTITUTE($M15:$AE18,"F", "")))</f>
        <v>0</v>
      </c>
      <c r="AV15" s="229">
        <f>SUMPRODUCT(LEN($AH15:$AH18)-LEN(SUBSTITUTE($AH15:$AH18,"F", "")))</f>
        <v>0</v>
      </c>
      <c r="AW15" s="232">
        <f>SUMPRODUCT(LEN($AG15:$AG18)-LEN(SUBSTITUTE($AG15:$AG18,"F", "")))</f>
        <v>0</v>
      </c>
      <c r="AX15" s="235">
        <f>SUMPRODUCT(LEN($M15:$AE18)-LEN(SUBSTITUTE($M15:$AE18,"G", "")))</f>
        <v>0</v>
      </c>
      <c r="AY15" s="229">
        <f>SUMPRODUCT(LEN($AH15:$AH18)-LEN(SUBSTITUTE($AH15:$AH18,"G", "")))</f>
        <v>0</v>
      </c>
      <c r="AZ15" s="232">
        <f>SUMPRODUCT(LEN($AG15:$AG18)-LEN(SUBSTITUTE($AG15:$AG18,"G", "")))</f>
        <v>0</v>
      </c>
      <c r="BA15" s="235">
        <f>SUMPRODUCT(LEN($M15:$AE18)-LEN(SUBSTITUTE($M15:$AE18,"M", "")))</f>
        <v>0</v>
      </c>
      <c r="BB15" s="229">
        <f>SUMPRODUCT(LEN($AH15:$AH18)-LEN(SUBSTITUTE($AH15:$AH18,"M", "")))</f>
        <v>0</v>
      </c>
      <c r="BC15" s="232">
        <f>SUMPRODUCT(LEN($AG15:$AG18)-LEN(SUBSTITUTE($AG15:$AG18,"M", "")))</f>
        <v>0</v>
      </c>
      <c r="BD15" s="297">
        <f>SUMPRODUCT(LEN($AI15:$AI18)-LEN(SUBSTITUTE($AI15:$AI18,"S", "")))</f>
        <v>0</v>
      </c>
      <c r="BE15" s="300">
        <f>SUMPRODUCT(LEN($AI15:$AI18)-LEN(SUBSTITUTE($AI15:$AI18,"F", "")))</f>
        <v>0</v>
      </c>
      <c r="BF15" s="300">
        <f>SUMPRODUCT(LEN($AI15:$AI18)-LEN(SUBSTITUTE($AI15:$AI18,"G", "")))</f>
        <v>0</v>
      </c>
      <c r="BG15" s="303">
        <f>SUMPRODUCT(LEN($AI15:$AI18)-LEN(SUBSTITUTE($AI15:$AI18,"M", "")))</f>
        <v>0</v>
      </c>
    </row>
    <row r="16" spans="1:67" ht="28.15" hidden="1" customHeight="1" thickBot="1">
      <c r="B16" s="29"/>
      <c r="C16" s="264"/>
      <c r="D16" s="37"/>
      <c r="E16" s="112"/>
      <c r="F16" s="122"/>
      <c r="G16" s="121" t="s">
        <v>187</v>
      </c>
      <c r="H16" s="256"/>
      <c r="I16" s="260"/>
      <c r="J16" s="260"/>
      <c r="K16" s="260"/>
      <c r="L16" s="32" t="s">
        <v>72</v>
      </c>
      <c r="M16" s="31"/>
      <c r="N16" s="32" t="s">
        <v>71</v>
      </c>
      <c r="O16" s="31"/>
      <c r="P16" s="32" t="s">
        <v>70</v>
      </c>
      <c r="Q16" s="31"/>
      <c r="R16" s="32" t="s">
        <v>69</v>
      </c>
      <c r="S16" s="31"/>
      <c r="T16" s="32" t="s">
        <v>68</v>
      </c>
      <c r="U16" s="31"/>
      <c r="V16" s="32" t="s">
        <v>67</v>
      </c>
      <c r="W16" s="31"/>
      <c r="X16" s="32" t="s">
        <v>66</v>
      </c>
      <c r="Y16" s="31"/>
      <c r="Z16" s="32" t="s">
        <v>65</v>
      </c>
      <c r="AA16" s="31"/>
      <c r="AB16" s="34" t="s">
        <v>64</v>
      </c>
      <c r="AC16" s="33"/>
      <c r="AD16" s="32" t="s">
        <v>63</v>
      </c>
      <c r="AE16" s="31"/>
      <c r="AF16" s="30"/>
      <c r="AG16" s="31"/>
      <c r="AH16" s="30"/>
      <c r="AI16" s="20"/>
      <c r="AJ16" s="250"/>
      <c r="AK16" s="253"/>
      <c r="AL16" s="19"/>
      <c r="AM16" s="7"/>
      <c r="AN16" s="7"/>
      <c r="AO16" s="236"/>
      <c r="AP16" s="230"/>
      <c r="AQ16" s="233"/>
      <c r="AR16" s="236"/>
      <c r="AS16" s="230"/>
      <c r="AT16" s="233"/>
      <c r="AU16" s="236"/>
      <c r="AV16" s="230"/>
      <c r="AW16" s="233"/>
      <c r="AX16" s="236"/>
      <c r="AY16" s="230"/>
      <c r="AZ16" s="233"/>
      <c r="BA16" s="236"/>
      <c r="BB16" s="230"/>
      <c r="BC16" s="233"/>
      <c r="BD16" s="298"/>
      <c r="BE16" s="301"/>
      <c r="BF16" s="301"/>
      <c r="BG16" s="304"/>
    </row>
    <row r="17" spans="2:67" ht="28.15" hidden="1" customHeight="1">
      <c r="B17" s="29"/>
      <c r="C17" s="265"/>
      <c r="D17" s="28"/>
      <c r="E17" s="110"/>
      <c r="F17" s="120"/>
      <c r="G17" s="119" t="s">
        <v>186</v>
      </c>
      <c r="H17" s="257"/>
      <c r="I17" s="261"/>
      <c r="J17" s="261"/>
      <c r="K17" s="261"/>
      <c r="L17" s="23" t="s">
        <v>62</v>
      </c>
      <c r="M17" s="22"/>
      <c r="N17" s="23" t="s">
        <v>61</v>
      </c>
      <c r="O17" s="22"/>
      <c r="P17" s="23" t="s">
        <v>60</v>
      </c>
      <c r="Q17" s="22"/>
      <c r="R17" s="23" t="s">
        <v>59</v>
      </c>
      <c r="S17" s="22"/>
      <c r="T17" s="23" t="s">
        <v>58</v>
      </c>
      <c r="U17" s="22"/>
      <c r="V17" s="23" t="s">
        <v>57</v>
      </c>
      <c r="W17" s="22"/>
      <c r="X17" s="23" t="s">
        <v>56</v>
      </c>
      <c r="Y17" s="22"/>
      <c r="Z17" s="23" t="s">
        <v>55</v>
      </c>
      <c r="AA17" s="22"/>
      <c r="AB17" s="25" t="s">
        <v>54</v>
      </c>
      <c r="AC17" s="24"/>
      <c r="AD17" s="23">
        <v>39</v>
      </c>
      <c r="AE17" s="22"/>
      <c r="AF17" s="21"/>
      <c r="AG17" s="22"/>
      <c r="AH17" s="21"/>
      <c r="AI17" s="20"/>
      <c r="AJ17" s="250"/>
      <c r="AK17" s="253"/>
      <c r="AL17" s="19"/>
      <c r="AM17" s="7"/>
      <c r="AN17" s="7"/>
      <c r="AO17" s="236"/>
      <c r="AP17" s="230"/>
      <c r="AQ17" s="233"/>
      <c r="AR17" s="236"/>
      <c r="AS17" s="230"/>
      <c r="AT17" s="233"/>
      <c r="AU17" s="236"/>
      <c r="AV17" s="230"/>
      <c r="AW17" s="233"/>
      <c r="AX17" s="236"/>
      <c r="AY17" s="230"/>
      <c r="AZ17" s="233"/>
      <c r="BA17" s="236"/>
      <c r="BB17" s="230"/>
      <c r="BC17" s="233"/>
      <c r="BD17" s="298"/>
      <c r="BE17" s="301"/>
      <c r="BF17" s="301"/>
      <c r="BG17" s="304"/>
    </row>
    <row r="18" spans="2:67" ht="28.15" hidden="1" customHeight="1" thickBot="1">
      <c r="B18" s="29"/>
      <c r="C18" s="266"/>
      <c r="D18" s="57"/>
      <c r="E18" s="116"/>
      <c r="F18" s="116"/>
      <c r="G18" s="115"/>
      <c r="H18" s="258"/>
      <c r="I18" s="262"/>
      <c r="J18" s="262"/>
      <c r="K18" s="262"/>
      <c r="L18" s="52" t="s">
        <v>53</v>
      </c>
      <c r="M18" s="51"/>
      <c r="N18" s="52" t="s">
        <v>52</v>
      </c>
      <c r="O18" s="51"/>
      <c r="P18" s="52" t="s">
        <v>51</v>
      </c>
      <c r="Q18" s="51"/>
      <c r="R18" s="52" t="s">
        <v>50</v>
      </c>
      <c r="S18" s="51"/>
      <c r="T18" s="52">
        <v>20</v>
      </c>
      <c r="U18" s="51"/>
      <c r="V18" s="52" t="s">
        <v>49</v>
      </c>
      <c r="W18" s="51"/>
      <c r="X18" s="52" t="s">
        <v>48</v>
      </c>
      <c r="Y18" s="51"/>
      <c r="Z18" s="52" t="s">
        <v>47</v>
      </c>
      <c r="AA18" s="51"/>
      <c r="AB18" s="54" t="s">
        <v>46</v>
      </c>
      <c r="AC18" s="53"/>
      <c r="AD18" s="52" t="s">
        <v>45</v>
      </c>
      <c r="AE18" s="51"/>
      <c r="AF18" s="50"/>
      <c r="AG18" s="51"/>
      <c r="AH18" s="50"/>
      <c r="AI18" s="49"/>
      <c r="AJ18" s="251"/>
      <c r="AK18" s="254"/>
      <c r="AL18" s="48"/>
      <c r="AM18" s="7"/>
      <c r="AN18" s="7"/>
      <c r="AO18" s="237"/>
      <c r="AP18" s="231"/>
      <c r="AQ18" s="234"/>
      <c r="AR18" s="237"/>
      <c r="AS18" s="231"/>
      <c r="AT18" s="234"/>
      <c r="AU18" s="237"/>
      <c r="AV18" s="231"/>
      <c r="AW18" s="234"/>
      <c r="AX18" s="237"/>
      <c r="AY18" s="231"/>
      <c r="AZ18" s="234"/>
      <c r="BA18" s="237"/>
      <c r="BB18" s="231"/>
      <c r="BC18" s="234"/>
      <c r="BD18" s="299"/>
      <c r="BE18" s="302"/>
      <c r="BF18" s="302"/>
      <c r="BG18" s="305"/>
    </row>
    <row r="19" spans="2:67" ht="28.15" hidden="1" customHeight="1">
      <c r="B19" s="29"/>
      <c r="C19" s="263">
        <v>3</v>
      </c>
      <c r="D19" s="47"/>
      <c r="E19" s="114"/>
      <c r="F19" s="114"/>
      <c r="G19" s="113"/>
      <c r="H19" s="255"/>
      <c r="I19" s="259"/>
      <c r="J19" s="259"/>
      <c r="K19" s="259"/>
      <c r="L19" s="42" t="s">
        <v>82</v>
      </c>
      <c r="M19" s="41"/>
      <c r="N19" s="42" t="s">
        <v>81</v>
      </c>
      <c r="O19" s="41"/>
      <c r="P19" s="42" t="s">
        <v>80</v>
      </c>
      <c r="Q19" s="41"/>
      <c r="R19" s="42" t="s">
        <v>79</v>
      </c>
      <c r="S19" s="41"/>
      <c r="T19" s="42" t="s">
        <v>78</v>
      </c>
      <c r="U19" s="41"/>
      <c r="V19" s="42" t="s">
        <v>77</v>
      </c>
      <c r="W19" s="41"/>
      <c r="X19" s="42" t="s">
        <v>76</v>
      </c>
      <c r="Y19" s="41"/>
      <c r="Z19" s="42" t="s">
        <v>75</v>
      </c>
      <c r="AA19" s="41"/>
      <c r="AB19" s="44" t="s">
        <v>74</v>
      </c>
      <c r="AC19" s="43"/>
      <c r="AD19" s="42" t="s">
        <v>73</v>
      </c>
      <c r="AE19" s="41"/>
      <c r="AF19" s="40"/>
      <c r="AG19" s="41"/>
      <c r="AH19" s="40"/>
      <c r="AI19" s="39"/>
      <c r="AJ19" s="245"/>
      <c r="AK19" s="245"/>
      <c r="AL19" s="38"/>
      <c r="AM19" s="7"/>
      <c r="AN19" s="7"/>
      <c r="AO19" s="235">
        <f>SUMPRODUCT(LEN($M19:$AE22)-LEN(SUBSTITUTE($M19:$AE22,"A", "")))</f>
        <v>0</v>
      </c>
      <c r="AP19" s="229">
        <f>SUMPRODUCT(LEN($AH19:$AH22)-LEN(SUBSTITUTE($AH19:$AH22,"A", "")))</f>
        <v>0</v>
      </c>
      <c r="AQ19" s="232">
        <f>SUMPRODUCT(LEN($AG19:$AG22)-LEN(SUBSTITUTE($AG19:$AG22,"A", "")))</f>
        <v>0</v>
      </c>
      <c r="AR19" s="235">
        <f>SUMPRODUCT(LEN($M19:$AE22)-LEN(SUBSTITUTE($M19:$AE22,"S", "")))</f>
        <v>0</v>
      </c>
      <c r="AS19" s="229">
        <f>SUMPRODUCT(LEN($AH19:$AH22)-LEN(SUBSTITUTE($AH19:$AH22,"S", "")))</f>
        <v>0</v>
      </c>
      <c r="AT19" s="232">
        <f>SUMPRODUCT(LEN($AG19:$AG22)-LEN(SUBSTITUTE($AG19:$AG22,"S", "")))</f>
        <v>0</v>
      </c>
      <c r="AU19" s="235">
        <f>SUMPRODUCT(LEN($M19:$AE22)-LEN(SUBSTITUTE($M19:$AE22,"F", "")))</f>
        <v>0</v>
      </c>
      <c r="AV19" s="229">
        <f>SUMPRODUCT(LEN($AH19:$AH22)-LEN(SUBSTITUTE($AH19:$AH22,"F", "")))</f>
        <v>0</v>
      </c>
      <c r="AW19" s="232">
        <f>SUMPRODUCT(LEN($AG19:$AG22)-LEN(SUBSTITUTE($AG19:$AG22,"F", "")))</f>
        <v>0</v>
      </c>
      <c r="AX19" s="235">
        <f>SUMPRODUCT(LEN($M19:$AE22)-LEN(SUBSTITUTE($M19:$AE22,"G", "")))</f>
        <v>0</v>
      </c>
      <c r="AY19" s="229">
        <f>SUMPRODUCT(LEN($AH19:$AH22)-LEN(SUBSTITUTE($AH19:$AH22,"G", "")))</f>
        <v>0</v>
      </c>
      <c r="AZ19" s="232">
        <f>SUMPRODUCT(LEN($AG19:$AG22)-LEN(SUBSTITUTE($AG19:$AG22,"G", "")))</f>
        <v>0</v>
      </c>
      <c r="BA19" s="235">
        <f>SUMPRODUCT(LEN($M19:$AE22)-LEN(SUBSTITUTE($M19:$AE22,"M", "")))</f>
        <v>0</v>
      </c>
      <c r="BB19" s="229">
        <f>SUMPRODUCT(LEN($AH19:$AH22)-LEN(SUBSTITUTE($AH19:$AH22,"M", "")))</f>
        <v>0</v>
      </c>
      <c r="BC19" s="232">
        <f>SUMPRODUCT(LEN($AG19:$AG22)-LEN(SUBSTITUTE($AG19:$AG22,"M", "")))</f>
        <v>0</v>
      </c>
      <c r="BD19" s="297">
        <f>SUMPRODUCT(LEN($AI19:$AI22)-LEN(SUBSTITUTE($AI19:$AI22,"S", "")))</f>
        <v>0</v>
      </c>
      <c r="BE19" s="300">
        <f>SUMPRODUCT(LEN($AI19:$AI22)-LEN(SUBSTITUTE($AI19:$AI22,"F", "")))</f>
        <v>0</v>
      </c>
      <c r="BF19" s="300">
        <f>SUMPRODUCT(LEN($AI19:$AI22)-LEN(SUBSTITUTE($AI19:$AI22,"G", "")))</f>
        <v>0</v>
      </c>
      <c r="BG19" s="303">
        <f>SUMPRODUCT(LEN($AI19:$AI22)-LEN(SUBSTITUTE($AI19:$AI22,"M", "")))</f>
        <v>0</v>
      </c>
    </row>
    <row r="20" spans="2:67" ht="28.15" hidden="1" customHeight="1" thickBot="1">
      <c r="B20" s="29"/>
      <c r="C20" s="264"/>
      <c r="D20" s="37"/>
      <c r="E20" s="112"/>
      <c r="F20" s="112"/>
      <c r="G20" s="111"/>
      <c r="H20" s="256"/>
      <c r="I20" s="260"/>
      <c r="J20" s="260"/>
      <c r="K20" s="260"/>
      <c r="L20" s="32" t="s">
        <v>72</v>
      </c>
      <c r="M20" s="31"/>
      <c r="N20" s="32" t="s">
        <v>71</v>
      </c>
      <c r="O20" s="31"/>
      <c r="P20" s="32" t="s">
        <v>70</v>
      </c>
      <c r="Q20" s="31"/>
      <c r="R20" s="32" t="s">
        <v>69</v>
      </c>
      <c r="S20" s="31"/>
      <c r="T20" s="32" t="s">
        <v>68</v>
      </c>
      <c r="U20" s="31"/>
      <c r="V20" s="32" t="s">
        <v>67</v>
      </c>
      <c r="W20" s="31"/>
      <c r="X20" s="32" t="s">
        <v>66</v>
      </c>
      <c r="Y20" s="31"/>
      <c r="Z20" s="32" t="s">
        <v>65</v>
      </c>
      <c r="AA20" s="31"/>
      <c r="AB20" s="34" t="s">
        <v>64</v>
      </c>
      <c r="AC20" s="33"/>
      <c r="AD20" s="32" t="s">
        <v>63</v>
      </c>
      <c r="AE20" s="31"/>
      <c r="AF20" s="30"/>
      <c r="AG20" s="31"/>
      <c r="AH20" s="30"/>
      <c r="AI20" s="20"/>
      <c r="AJ20" s="246"/>
      <c r="AK20" s="246"/>
      <c r="AL20" s="19"/>
      <c r="AM20" s="7"/>
      <c r="AN20" s="7"/>
      <c r="AO20" s="236"/>
      <c r="AP20" s="230"/>
      <c r="AQ20" s="233"/>
      <c r="AR20" s="236"/>
      <c r="AS20" s="230"/>
      <c r="AT20" s="233"/>
      <c r="AU20" s="236"/>
      <c r="AV20" s="230"/>
      <c r="AW20" s="233"/>
      <c r="AX20" s="236"/>
      <c r="AY20" s="230"/>
      <c r="AZ20" s="233"/>
      <c r="BA20" s="236"/>
      <c r="BB20" s="230"/>
      <c r="BC20" s="233"/>
      <c r="BD20" s="298"/>
      <c r="BE20" s="301"/>
      <c r="BF20" s="301"/>
      <c r="BG20" s="304"/>
    </row>
    <row r="21" spans="2:67" ht="28.15" hidden="1" customHeight="1">
      <c r="B21" s="29"/>
      <c r="C21" s="265"/>
      <c r="D21" s="28"/>
      <c r="E21" s="110"/>
      <c r="F21" s="110"/>
      <c r="G21" s="109"/>
      <c r="H21" s="257"/>
      <c r="I21" s="261"/>
      <c r="J21" s="261"/>
      <c r="K21" s="261"/>
      <c r="L21" s="23" t="s">
        <v>62</v>
      </c>
      <c r="M21" s="22"/>
      <c r="N21" s="23" t="s">
        <v>61</v>
      </c>
      <c r="O21" s="22"/>
      <c r="P21" s="23" t="s">
        <v>60</v>
      </c>
      <c r="Q21" s="22"/>
      <c r="R21" s="23" t="s">
        <v>59</v>
      </c>
      <c r="S21" s="22"/>
      <c r="T21" s="23" t="s">
        <v>58</v>
      </c>
      <c r="U21" s="22"/>
      <c r="V21" s="23" t="s">
        <v>57</v>
      </c>
      <c r="W21" s="22"/>
      <c r="X21" s="23" t="s">
        <v>56</v>
      </c>
      <c r="Y21" s="22"/>
      <c r="Z21" s="23" t="s">
        <v>55</v>
      </c>
      <c r="AA21" s="22"/>
      <c r="AB21" s="25" t="s">
        <v>54</v>
      </c>
      <c r="AC21" s="24"/>
      <c r="AD21" s="23">
        <v>39</v>
      </c>
      <c r="AE21" s="22"/>
      <c r="AF21" s="21"/>
      <c r="AG21" s="22"/>
      <c r="AH21" s="21"/>
      <c r="AI21" s="20"/>
      <c r="AJ21" s="246"/>
      <c r="AK21" s="246"/>
      <c r="AL21" s="19"/>
      <c r="AM21" s="7"/>
      <c r="AN21" s="7"/>
      <c r="AO21" s="236"/>
      <c r="AP21" s="230"/>
      <c r="AQ21" s="233"/>
      <c r="AR21" s="236"/>
      <c r="AS21" s="230"/>
      <c r="AT21" s="233"/>
      <c r="AU21" s="236"/>
      <c r="AV21" s="230"/>
      <c r="AW21" s="233"/>
      <c r="AX21" s="236"/>
      <c r="AY21" s="230"/>
      <c r="AZ21" s="233"/>
      <c r="BA21" s="236"/>
      <c r="BB21" s="230"/>
      <c r="BC21" s="233"/>
      <c r="BD21" s="298"/>
      <c r="BE21" s="301"/>
      <c r="BF21" s="301"/>
      <c r="BG21" s="304"/>
    </row>
    <row r="22" spans="2:67" ht="28.15" hidden="1" customHeight="1" thickBot="1">
      <c r="B22" s="18"/>
      <c r="C22" s="271"/>
      <c r="D22" s="17"/>
      <c r="E22" s="16"/>
      <c r="F22" s="16"/>
      <c r="G22" s="15"/>
      <c r="H22" s="258"/>
      <c r="I22" s="272"/>
      <c r="J22" s="272"/>
      <c r="K22" s="272"/>
      <c r="L22" s="12" t="s">
        <v>53</v>
      </c>
      <c r="M22" s="11"/>
      <c r="N22" s="12" t="s">
        <v>52</v>
      </c>
      <c r="O22" s="11"/>
      <c r="P22" s="12" t="s">
        <v>51</v>
      </c>
      <c r="Q22" s="11"/>
      <c r="R22" s="12" t="s">
        <v>50</v>
      </c>
      <c r="S22" s="11"/>
      <c r="T22" s="12">
        <v>20</v>
      </c>
      <c r="U22" s="11"/>
      <c r="V22" s="12" t="s">
        <v>49</v>
      </c>
      <c r="W22" s="11"/>
      <c r="X22" s="12" t="s">
        <v>48</v>
      </c>
      <c r="Y22" s="11"/>
      <c r="Z22" s="12" t="s">
        <v>47</v>
      </c>
      <c r="AA22" s="11"/>
      <c r="AB22" s="14" t="s">
        <v>46</v>
      </c>
      <c r="AC22" s="13"/>
      <c r="AD22" s="12" t="s">
        <v>45</v>
      </c>
      <c r="AE22" s="11"/>
      <c r="AF22" s="10"/>
      <c r="AG22" s="11"/>
      <c r="AH22" s="10"/>
      <c r="AI22" s="9"/>
      <c r="AJ22" s="247"/>
      <c r="AK22" s="247"/>
      <c r="AL22" s="8"/>
      <c r="AM22" s="7"/>
      <c r="AN22" s="7"/>
      <c r="AO22" s="237"/>
      <c r="AP22" s="231"/>
      <c r="AQ22" s="234"/>
      <c r="AR22" s="237"/>
      <c r="AS22" s="231"/>
      <c r="AT22" s="234"/>
      <c r="AU22" s="237"/>
      <c r="AV22" s="231"/>
      <c r="AW22" s="234"/>
      <c r="AX22" s="237"/>
      <c r="AY22" s="231"/>
      <c r="AZ22" s="234"/>
      <c r="BA22" s="237"/>
      <c r="BB22" s="231"/>
      <c r="BC22" s="234"/>
      <c r="BD22" s="299"/>
      <c r="BE22" s="302"/>
      <c r="BF22" s="302"/>
      <c r="BG22" s="305"/>
    </row>
    <row r="23" spans="2:67" ht="85.9" customHeight="1" thickBot="1">
      <c r="B23" s="94" t="s">
        <v>119</v>
      </c>
      <c r="C23" s="83" t="s">
        <v>118</v>
      </c>
      <c r="D23" s="88" t="s">
        <v>117</v>
      </c>
      <c r="E23" s="93" t="s">
        <v>116</v>
      </c>
      <c r="F23" s="92"/>
      <c r="G23" s="91"/>
      <c r="H23" s="90" t="s">
        <v>115</v>
      </c>
      <c r="I23" s="88" t="s">
        <v>43</v>
      </c>
      <c r="J23" s="88" t="s">
        <v>114</v>
      </c>
      <c r="K23" s="88" t="s">
        <v>44</v>
      </c>
      <c r="L23" s="227" t="s">
        <v>113</v>
      </c>
      <c r="M23" s="270"/>
      <c r="N23" s="227" t="s">
        <v>112</v>
      </c>
      <c r="O23" s="270"/>
      <c r="P23" s="227" t="s">
        <v>112</v>
      </c>
      <c r="Q23" s="228"/>
      <c r="R23" s="227" t="s">
        <v>112</v>
      </c>
      <c r="S23" s="228"/>
      <c r="T23" s="227" t="s">
        <v>112</v>
      </c>
      <c r="U23" s="228"/>
      <c r="V23" s="227" t="s">
        <v>112</v>
      </c>
      <c r="W23" s="228"/>
      <c r="X23" s="227" t="s">
        <v>112</v>
      </c>
      <c r="Y23" s="228"/>
      <c r="Z23" s="227" t="s">
        <v>112</v>
      </c>
      <c r="AA23" s="228"/>
      <c r="AB23" s="227" t="s">
        <v>112</v>
      </c>
      <c r="AC23" s="228"/>
      <c r="AD23" s="227" t="s">
        <v>112</v>
      </c>
      <c r="AE23" s="228"/>
      <c r="AF23" s="244" t="s">
        <v>111</v>
      </c>
      <c r="AG23" s="228"/>
      <c r="AH23" s="90" t="s">
        <v>110</v>
      </c>
      <c r="AI23" s="89" t="s">
        <v>109</v>
      </c>
      <c r="AJ23" s="88" t="s">
        <v>108</v>
      </c>
      <c r="AK23" s="88" t="s">
        <v>107</v>
      </c>
      <c r="AL23" s="87" t="s">
        <v>106</v>
      </c>
      <c r="AM23" s="105" t="s">
        <v>161</v>
      </c>
      <c r="AN23" s="104" t="s">
        <v>160</v>
      </c>
      <c r="AO23" s="84" t="s">
        <v>105</v>
      </c>
      <c r="AP23" s="83" t="s">
        <v>104</v>
      </c>
      <c r="AQ23" s="82" t="s">
        <v>103</v>
      </c>
      <c r="AR23" s="84" t="s">
        <v>102</v>
      </c>
      <c r="AS23" s="83" t="s">
        <v>101</v>
      </c>
      <c r="AT23" s="82" t="s">
        <v>100</v>
      </c>
      <c r="AU23" s="84" t="s">
        <v>99</v>
      </c>
      <c r="AV23" s="83" t="s">
        <v>98</v>
      </c>
      <c r="AW23" s="85" t="s">
        <v>97</v>
      </c>
      <c r="AX23" s="84" t="s">
        <v>96</v>
      </c>
      <c r="AY23" s="83" t="s">
        <v>95</v>
      </c>
      <c r="AZ23" s="82" t="s">
        <v>94</v>
      </c>
      <c r="BA23" s="84" t="s">
        <v>93</v>
      </c>
      <c r="BB23" s="83" t="s">
        <v>92</v>
      </c>
      <c r="BC23" s="82" t="s">
        <v>91</v>
      </c>
      <c r="BD23" s="81" t="s">
        <v>90</v>
      </c>
      <c r="BE23" s="80" t="s">
        <v>89</v>
      </c>
      <c r="BF23" s="80" t="s">
        <v>88</v>
      </c>
      <c r="BG23" s="79" t="s">
        <v>87</v>
      </c>
    </row>
    <row r="24" spans="2:67" ht="47.45" customHeight="1" thickBot="1">
      <c r="B24" s="78" t="s">
        <v>185</v>
      </c>
      <c r="C24" s="77"/>
      <c r="D24" s="76">
        <v>216</v>
      </c>
      <c r="E24" s="267">
        <v>1425.59</v>
      </c>
      <c r="F24" s="268"/>
      <c r="G24" s="269"/>
      <c r="H24" s="75" t="s">
        <v>85</v>
      </c>
      <c r="I24" s="74"/>
      <c r="J24" s="74"/>
      <c r="K24" s="73"/>
      <c r="L24" s="72"/>
      <c r="M24" s="68"/>
      <c r="N24" s="72"/>
      <c r="O24" s="68"/>
      <c r="P24" s="72"/>
      <c r="Q24" s="68"/>
      <c r="R24" s="72"/>
      <c r="S24" s="68"/>
      <c r="T24" s="72"/>
      <c r="U24" s="68"/>
      <c r="V24" s="72"/>
      <c r="W24" s="68"/>
      <c r="X24" s="72"/>
      <c r="Y24" s="68"/>
      <c r="Z24" s="72"/>
      <c r="AA24" s="71"/>
      <c r="AB24" s="70"/>
      <c r="AC24" s="70"/>
      <c r="AD24" s="70"/>
      <c r="AE24" s="70"/>
      <c r="AF24" s="69" t="s">
        <v>84</v>
      </c>
      <c r="AG24" s="68"/>
      <c r="AH24" s="68"/>
      <c r="AI24" s="68"/>
      <c r="AJ24" s="67"/>
      <c r="AK24" s="67"/>
      <c r="AL24" s="66"/>
      <c r="AM24" s="103"/>
      <c r="AN24" s="103"/>
      <c r="AO24" s="101">
        <f t="shared" ref="AO24:BG24" si="1">SUM(AO25:AO36)</f>
        <v>23</v>
      </c>
      <c r="AP24" s="100">
        <f t="shared" si="1"/>
        <v>7</v>
      </c>
      <c r="AQ24" s="99">
        <f t="shared" si="1"/>
        <v>0</v>
      </c>
      <c r="AR24" s="101">
        <f t="shared" si="1"/>
        <v>1</v>
      </c>
      <c r="AS24" s="100">
        <f t="shared" si="1"/>
        <v>0</v>
      </c>
      <c r="AT24" s="99">
        <f t="shared" si="1"/>
        <v>0</v>
      </c>
      <c r="AU24" s="101">
        <f t="shared" si="1"/>
        <v>0</v>
      </c>
      <c r="AV24" s="100">
        <f t="shared" si="1"/>
        <v>0</v>
      </c>
      <c r="AW24" s="99">
        <f t="shared" si="1"/>
        <v>0</v>
      </c>
      <c r="AX24" s="101">
        <f t="shared" si="1"/>
        <v>3</v>
      </c>
      <c r="AY24" s="100">
        <f t="shared" si="1"/>
        <v>0</v>
      </c>
      <c r="AZ24" s="99">
        <f t="shared" si="1"/>
        <v>0</v>
      </c>
      <c r="BA24" s="101">
        <f t="shared" si="1"/>
        <v>2</v>
      </c>
      <c r="BB24" s="100">
        <f t="shared" si="1"/>
        <v>0</v>
      </c>
      <c r="BC24" s="99">
        <f t="shared" si="1"/>
        <v>0</v>
      </c>
      <c r="BD24" s="108">
        <f t="shared" si="1"/>
        <v>0</v>
      </c>
      <c r="BE24" s="107">
        <f t="shared" si="1"/>
        <v>0</v>
      </c>
      <c r="BF24" s="107">
        <f t="shared" si="1"/>
        <v>0</v>
      </c>
      <c r="BG24" s="106">
        <f t="shared" si="1"/>
        <v>0</v>
      </c>
      <c r="BH24" s="98" t="s">
        <v>83</v>
      </c>
      <c r="BK24" s="1">
        <f>SUM(AO24:AQ24)</f>
        <v>30</v>
      </c>
      <c r="BL24" s="1">
        <f>SUM(AR24:AT24,BD24)</f>
        <v>1</v>
      </c>
      <c r="BM24" s="1">
        <f>SUM(AU24:AW24,BE24)</f>
        <v>0</v>
      </c>
      <c r="BN24" s="1">
        <f>SUM(AX24:AZ24,BF24)</f>
        <v>3</v>
      </c>
      <c r="BO24" s="1">
        <f>SUM(BA24:BC24,BG24)</f>
        <v>2</v>
      </c>
    </row>
    <row r="25" spans="2:67" ht="28.15" customHeight="1">
      <c r="B25" s="29"/>
      <c r="C25" s="263">
        <v>1</v>
      </c>
      <c r="D25" s="47"/>
      <c r="E25" s="114"/>
      <c r="F25" s="114"/>
      <c r="G25" s="113"/>
      <c r="H25" s="255"/>
      <c r="I25" s="259">
        <v>75</v>
      </c>
      <c r="J25" s="259">
        <v>18</v>
      </c>
      <c r="K25" s="259">
        <v>6</v>
      </c>
      <c r="L25" s="42">
        <v>1</v>
      </c>
      <c r="M25" s="41" t="s">
        <v>274</v>
      </c>
      <c r="N25" s="42">
        <v>5</v>
      </c>
      <c r="O25" s="41" t="s">
        <v>426</v>
      </c>
      <c r="P25" s="42">
        <v>9</v>
      </c>
      <c r="Q25" s="97" t="s">
        <v>305</v>
      </c>
      <c r="R25" s="42">
        <v>13</v>
      </c>
      <c r="S25" s="41"/>
      <c r="T25" s="42">
        <v>17</v>
      </c>
      <c r="U25" s="41"/>
      <c r="V25" s="42">
        <v>21</v>
      </c>
      <c r="W25" s="41"/>
      <c r="X25" s="42">
        <v>25</v>
      </c>
      <c r="Y25" s="41"/>
      <c r="Z25" s="42">
        <v>29</v>
      </c>
      <c r="AA25" s="41"/>
      <c r="AB25" s="44">
        <v>33</v>
      </c>
      <c r="AC25" s="41"/>
      <c r="AD25" s="42">
        <v>37</v>
      </c>
      <c r="AE25" s="41"/>
      <c r="AF25" s="40"/>
      <c r="AG25" s="41"/>
      <c r="AH25" s="40" t="s">
        <v>305</v>
      </c>
      <c r="AI25" s="39"/>
      <c r="AJ25" s="245"/>
      <c r="AK25" s="245"/>
      <c r="AL25" s="38"/>
      <c r="AM25" s="238">
        <f>SUMPRODUCT(LEN($M25:$AE28)-LEN(SUBSTITUTE($M25:$AE28,"/", "")))/2</f>
        <v>0</v>
      </c>
      <c r="AN25" s="241">
        <f>SUMPRODUCT(LEN($M25:$AE28)-LEN(SUBSTITUTE($M25:$AE28,"-", "")))</f>
        <v>0</v>
      </c>
      <c r="AO25" s="235">
        <f>SUMPRODUCT(LEN($M25:$AE28)-LEN(SUBSTITUTE($M25:$AE28,"A", "")))</f>
        <v>23</v>
      </c>
      <c r="AP25" s="229">
        <f>SUMPRODUCT(LEN($AH25:$AH28)-LEN(SUBSTITUTE($AH25:$AH28,"A", "")))</f>
        <v>7</v>
      </c>
      <c r="AQ25" s="232">
        <f>SUMPRODUCT(LEN($AG25:$AG28)-LEN(SUBSTITUTE($AG25:$AG28,"A", "")))</f>
        <v>0</v>
      </c>
      <c r="AR25" s="235">
        <f>SUMPRODUCT(LEN($M25:$AE28)-LEN(SUBSTITUTE($M25:$AE28,"S", "")))</f>
        <v>1</v>
      </c>
      <c r="AS25" s="229">
        <f>SUMPRODUCT(LEN($AH25:$AH28)-LEN(SUBSTITUTE($AH25:$AH28,"S", "")))</f>
        <v>0</v>
      </c>
      <c r="AT25" s="232">
        <f>SUMPRODUCT(LEN($AG25:$AG28)-LEN(SUBSTITUTE($AG25:$AG28,"S", "")))</f>
        <v>0</v>
      </c>
      <c r="AU25" s="235">
        <f>SUMPRODUCT(LEN($M25:$AE28)-LEN(SUBSTITUTE($M25:$AE28,"F", "")))</f>
        <v>0</v>
      </c>
      <c r="AV25" s="229">
        <f>SUMPRODUCT(LEN($AH25:$AH28)-LEN(SUBSTITUTE($AH25:$AH28,"F", "")))</f>
        <v>0</v>
      </c>
      <c r="AW25" s="232">
        <f>SUMPRODUCT(LEN($AG25:$AG28)-LEN(SUBSTITUTE($AG25:$AG28,"F", "")))</f>
        <v>0</v>
      </c>
      <c r="AX25" s="235">
        <f>SUMPRODUCT(LEN($M25:$AE28)-LEN(SUBSTITUTE($M25:$AE28,"G", "")))</f>
        <v>3</v>
      </c>
      <c r="AY25" s="229">
        <f>SUMPRODUCT(LEN($AH25:$AH28)-LEN(SUBSTITUTE($AH25:$AH28,"G", "")))</f>
        <v>0</v>
      </c>
      <c r="AZ25" s="232">
        <f>SUMPRODUCT(LEN($AG25:$AG28)-LEN(SUBSTITUTE($AG25:$AG28,"G", "")))</f>
        <v>0</v>
      </c>
      <c r="BA25" s="235">
        <f>SUMPRODUCT(LEN($M25:$AE28)-LEN(SUBSTITUTE($M25:$AE28,"M", "")))</f>
        <v>2</v>
      </c>
      <c r="BB25" s="229">
        <f>SUMPRODUCT(LEN($AH25:$AH28)-LEN(SUBSTITUTE($AH25:$AH28,"M", "")))</f>
        <v>0</v>
      </c>
      <c r="BC25" s="232">
        <f>SUMPRODUCT(LEN($AG25:$AG28)-LEN(SUBSTITUTE($AG25:$AG28,"M", "")))</f>
        <v>0</v>
      </c>
      <c r="BD25" s="297">
        <f>SUMPRODUCT(LEN($AI25:$AI28)-LEN(SUBSTITUTE($AI25:$AI28,"S", "")))</f>
        <v>0</v>
      </c>
      <c r="BE25" s="300">
        <f>SUMPRODUCT(LEN($AI25:$AI28)-LEN(SUBSTITUTE($AI25:$AI28,"F", "")))</f>
        <v>0</v>
      </c>
      <c r="BF25" s="300">
        <f>SUMPRODUCT(LEN($AI25:$AI28)-LEN(SUBSTITUTE($AI25:$AI28,"G", "")))</f>
        <v>0</v>
      </c>
      <c r="BG25" s="303">
        <f>SUMPRODUCT(LEN($AI25:$AI28)-LEN(SUBSTITUTE($AI25:$AI28,"M", "")))</f>
        <v>0</v>
      </c>
    </row>
    <row r="26" spans="2:67" ht="28.15" customHeight="1" thickBot="1">
      <c r="B26" s="29"/>
      <c r="C26" s="264"/>
      <c r="D26" s="37"/>
      <c r="E26" s="112"/>
      <c r="F26" s="112"/>
      <c r="G26" s="111"/>
      <c r="H26" s="256"/>
      <c r="I26" s="260"/>
      <c r="J26" s="260"/>
      <c r="K26" s="260"/>
      <c r="L26" s="32">
        <v>2</v>
      </c>
      <c r="M26" s="31" t="s">
        <v>563</v>
      </c>
      <c r="N26" s="32">
        <v>6</v>
      </c>
      <c r="O26" s="31" t="s">
        <v>316</v>
      </c>
      <c r="P26" s="96">
        <v>10</v>
      </c>
      <c r="Q26" s="31" t="s">
        <v>274</v>
      </c>
      <c r="R26" s="32">
        <v>14</v>
      </c>
      <c r="S26" s="31"/>
      <c r="T26" s="32">
        <v>18</v>
      </c>
      <c r="U26" s="95"/>
      <c r="V26" s="32">
        <v>22</v>
      </c>
      <c r="W26" s="31"/>
      <c r="X26" s="32">
        <v>26</v>
      </c>
      <c r="Y26" s="31"/>
      <c r="Z26" s="32">
        <v>30</v>
      </c>
      <c r="AA26" s="31"/>
      <c r="AB26" s="34">
        <v>34</v>
      </c>
      <c r="AC26" s="31"/>
      <c r="AD26" s="32">
        <v>38</v>
      </c>
      <c r="AE26" s="31"/>
      <c r="AF26" s="30"/>
      <c r="AG26" s="31"/>
      <c r="AH26" s="30" t="s">
        <v>305</v>
      </c>
      <c r="AI26" s="20"/>
      <c r="AJ26" s="246"/>
      <c r="AK26" s="246"/>
      <c r="AL26" s="19"/>
      <c r="AM26" s="239"/>
      <c r="AN26" s="242"/>
      <c r="AO26" s="236"/>
      <c r="AP26" s="230"/>
      <c r="AQ26" s="233"/>
      <c r="AR26" s="236"/>
      <c r="AS26" s="230"/>
      <c r="AT26" s="233"/>
      <c r="AU26" s="236"/>
      <c r="AV26" s="230"/>
      <c r="AW26" s="233"/>
      <c r="AX26" s="236"/>
      <c r="AY26" s="230"/>
      <c r="AZ26" s="233"/>
      <c r="BA26" s="236"/>
      <c r="BB26" s="230"/>
      <c r="BC26" s="233"/>
      <c r="BD26" s="298"/>
      <c r="BE26" s="301"/>
      <c r="BF26" s="301"/>
      <c r="BG26" s="304"/>
    </row>
    <row r="27" spans="2:67" ht="28.15" customHeight="1">
      <c r="B27" s="29"/>
      <c r="C27" s="265"/>
      <c r="D27" s="28"/>
      <c r="E27" s="110"/>
      <c r="F27" s="110"/>
      <c r="G27" s="109"/>
      <c r="H27" s="257">
        <v>217</v>
      </c>
      <c r="I27" s="261"/>
      <c r="J27" s="261"/>
      <c r="K27" s="261"/>
      <c r="L27" s="23">
        <v>3</v>
      </c>
      <c r="M27" s="22" t="s">
        <v>601</v>
      </c>
      <c r="N27" s="23">
        <v>7</v>
      </c>
      <c r="O27" s="22" t="s">
        <v>305</v>
      </c>
      <c r="P27" s="23">
        <v>11</v>
      </c>
      <c r="Q27" s="22" t="s">
        <v>274</v>
      </c>
      <c r="R27" s="23">
        <v>15</v>
      </c>
      <c r="S27" s="22"/>
      <c r="T27" s="23">
        <v>19</v>
      </c>
      <c r="U27" s="22"/>
      <c r="V27" s="23">
        <v>23</v>
      </c>
      <c r="W27" s="22"/>
      <c r="X27" s="23">
        <v>27</v>
      </c>
      <c r="Y27" s="22"/>
      <c r="Z27" s="23">
        <v>31</v>
      </c>
      <c r="AA27" s="22"/>
      <c r="AB27" s="25">
        <v>35</v>
      </c>
      <c r="AC27" s="22"/>
      <c r="AD27" s="23">
        <v>39</v>
      </c>
      <c r="AE27" s="22"/>
      <c r="AF27" s="21"/>
      <c r="AG27" s="22"/>
      <c r="AH27" s="21" t="s">
        <v>316</v>
      </c>
      <c r="AI27" s="20"/>
      <c r="AJ27" s="246"/>
      <c r="AK27" s="246"/>
      <c r="AL27" s="19"/>
      <c r="AM27" s="239"/>
      <c r="AN27" s="242"/>
      <c r="AO27" s="236"/>
      <c r="AP27" s="230"/>
      <c r="AQ27" s="233"/>
      <c r="AR27" s="236"/>
      <c r="AS27" s="230"/>
      <c r="AT27" s="233"/>
      <c r="AU27" s="236"/>
      <c r="AV27" s="230"/>
      <c r="AW27" s="233"/>
      <c r="AX27" s="236"/>
      <c r="AY27" s="230"/>
      <c r="AZ27" s="233"/>
      <c r="BA27" s="236"/>
      <c r="BB27" s="230"/>
      <c r="BC27" s="233"/>
      <c r="BD27" s="298"/>
      <c r="BE27" s="301"/>
      <c r="BF27" s="301"/>
      <c r="BG27" s="304"/>
    </row>
    <row r="28" spans="2:67" ht="28.15" customHeight="1" thickBot="1">
      <c r="B28" s="29"/>
      <c r="C28" s="266"/>
      <c r="D28" s="57"/>
      <c r="E28" s="116"/>
      <c r="F28" s="116"/>
      <c r="G28" s="115"/>
      <c r="H28" s="258"/>
      <c r="I28" s="262"/>
      <c r="J28" s="262"/>
      <c r="K28" s="262"/>
      <c r="L28" s="52">
        <v>4</v>
      </c>
      <c r="M28" s="51" t="s">
        <v>393</v>
      </c>
      <c r="N28" s="52">
        <v>8</v>
      </c>
      <c r="O28" s="51" t="s">
        <v>399</v>
      </c>
      <c r="P28" s="52">
        <v>12</v>
      </c>
      <c r="Q28" s="51" t="s">
        <v>274</v>
      </c>
      <c r="R28" s="52">
        <v>16</v>
      </c>
      <c r="S28" s="51"/>
      <c r="T28" s="52">
        <v>20</v>
      </c>
      <c r="U28" s="51"/>
      <c r="V28" s="52">
        <v>24</v>
      </c>
      <c r="W28" s="51"/>
      <c r="X28" s="52">
        <v>28</v>
      </c>
      <c r="Y28" s="51"/>
      <c r="Z28" s="52">
        <v>32</v>
      </c>
      <c r="AA28" s="51"/>
      <c r="AB28" s="54">
        <v>36</v>
      </c>
      <c r="AC28" s="51"/>
      <c r="AD28" s="52">
        <v>40</v>
      </c>
      <c r="AE28" s="51"/>
      <c r="AF28" s="50"/>
      <c r="AG28" s="51"/>
      <c r="AH28" s="50"/>
      <c r="AI28" s="49"/>
      <c r="AJ28" s="248"/>
      <c r="AK28" s="248"/>
      <c r="AL28" s="48"/>
      <c r="AM28" s="240"/>
      <c r="AN28" s="243"/>
      <c r="AO28" s="237"/>
      <c r="AP28" s="231"/>
      <c r="AQ28" s="234"/>
      <c r="AR28" s="237"/>
      <c r="AS28" s="231"/>
      <c r="AT28" s="234"/>
      <c r="AU28" s="237"/>
      <c r="AV28" s="231"/>
      <c r="AW28" s="234"/>
      <c r="AX28" s="237"/>
      <c r="AY28" s="231"/>
      <c r="AZ28" s="234"/>
      <c r="BA28" s="237"/>
      <c r="BB28" s="231"/>
      <c r="BC28" s="234"/>
      <c r="BD28" s="299"/>
      <c r="BE28" s="302"/>
      <c r="BF28" s="302"/>
      <c r="BG28" s="305"/>
    </row>
    <row r="29" spans="2:67" ht="28.15" hidden="1" customHeight="1">
      <c r="B29" s="29"/>
      <c r="C29" s="263">
        <v>2</v>
      </c>
      <c r="D29" s="47"/>
      <c r="E29" s="114"/>
      <c r="F29" s="114"/>
      <c r="G29" s="113"/>
      <c r="H29" s="255"/>
      <c r="I29" s="259"/>
      <c r="J29" s="259"/>
      <c r="K29" s="259"/>
      <c r="L29" s="42" t="s">
        <v>82</v>
      </c>
      <c r="M29" s="41"/>
      <c r="N29" s="42" t="s">
        <v>81</v>
      </c>
      <c r="O29" s="41"/>
      <c r="P29" s="42" t="s">
        <v>80</v>
      </c>
      <c r="Q29" s="41"/>
      <c r="R29" s="42" t="s">
        <v>79</v>
      </c>
      <c r="S29" s="41"/>
      <c r="T29" s="42" t="s">
        <v>78</v>
      </c>
      <c r="U29" s="41"/>
      <c r="V29" s="42" t="s">
        <v>77</v>
      </c>
      <c r="W29" s="41"/>
      <c r="X29" s="42" t="s">
        <v>76</v>
      </c>
      <c r="Y29" s="41"/>
      <c r="Z29" s="42" t="s">
        <v>75</v>
      </c>
      <c r="AA29" s="41"/>
      <c r="AB29" s="44" t="s">
        <v>74</v>
      </c>
      <c r="AC29" s="43"/>
      <c r="AD29" s="42" t="s">
        <v>73</v>
      </c>
      <c r="AE29" s="41"/>
      <c r="AF29" s="40"/>
      <c r="AG29" s="41"/>
      <c r="AH29" s="40"/>
      <c r="AI29" s="39"/>
      <c r="AJ29" s="249"/>
      <c r="AK29" s="252"/>
      <c r="AL29" s="38"/>
      <c r="AM29" s="7"/>
      <c r="AN29" s="7"/>
      <c r="AO29" s="235">
        <f>SUMPRODUCT(LEN($M29:$AE32)-LEN(SUBSTITUTE($M29:$AE32,"A", "")))</f>
        <v>0</v>
      </c>
      <c r="AP29" s="229">
        <f>SUMPRODUCT(LEN($AH29:$AH32)-LEN(SUBSTITUTE($AH29:$AH32,"A", "")))</f>
        <v>0</v>
      </c>
      <c r="AQ29" s="232">
        <f>SUMPRODUCT(LEN($AG29:$AG32)-LEN(SUBSTITUTE($AG29:$AG32,"A", "")))</f>
        <v>0</v>
      </c>
      <c r="AR29" s="235">
        <f>SUMPRODUCT(LEN($M29:$AE32)-LEN(SUBSTITUTE($M29:$AE32,"S", "")))</f>
        <v>0</v>
      </c>
      <c r="AS29" s="229">
        <f>SUMPRODUCT(LEN($AH29:$AH32)-LEN(SUBSTITUTE($AH29:$AH32,"S", "")))</f>
        <v>0</v>
      </c>
      <c r="AT29" s="232">
        <f>SUMPRODUCT(LEN($AG29:$AG32)-LEN(SUBSTITUTE($AG29:$AG32,"S", "")))</f>
        <v>0</v>
      </c>
      <c r="AU29" s="235">
        <f>SUMPRODUCT(LEN($M29:$AE32)-LEN(SUBSTITUTE($M29:$AE32,"F", "")))</f>
        <v>0</v>
      </c>
      <c r="AV29" s="229">
        <f>SUMPRODUCT(LEN($AH29:$AH32)-LEN(SUBSTITUTE($AH29:$AH32,"F", "")))</f>
        <v>0</v>
      </c>
      <c r="AW29" s="232">
        <f>SUMPRODUCT(LEN($AG29:$AG32)-LEN(SUBSTITUTE($AG29:$AG32,"F", "")))</f>
        <v>0</v>
      </c>
      <c r="AX29" s="235">
        <f>SUMPRODUCT(LEN($M29:$AE32)-LEN(SUBSTITUTE($M29:$AE32,"G", "")))</f>
        <v>0</v>
      </c>
      <c r="AY29" s="229">
        <f>SUMPRODUCT(LEN($AH29:$AH32)-LEN(SUBSTITUTE($AH29:$AH32,"G", "")))</f>
        <v>0</v>
      </c>
      <c r="AZ29" s="232">
        <f>SUMPRODUCT(LEN($AG29:$AG32)-LEN(SUBSTITUTE($AG29:$AG32,"G", "")))</f>
        <v>0</v>
      </c>
      <c r="BA29" s="235">
        <f>SUMPRODUCT(LEN($M29:$AE32)-LEN(SUBSTITUTE($M29:$AE32,"M", "")))</f>
        <v>0</v>
      </c>
      <c r="BB29" s="229">
        <f>SUMPRODUCT(LEN($AH29:$AH32)-LEN(SUBSTITUTE($AH29:$AH32,"M", "")))</f>
        <v>0</v>
      </c>
      <c r="BC29" s="232">
        <f>SUMPRODUCT(LEN($AG29:$AG32)-LEN(SUBSTITUTE($AG29:$AG32,"M", "")))</f>
        <v>0</v>
      </c>
      <c r="BD29" s="297">
        <f>SUMPRODUCT(LEN($AI29:$AI32)-LEN(SUBSTITUTE($AI29:$AI32,"S", "")))</f>
        <v>0</v>
      </c>
      <c r="BE29" s="300">
        <f>SUMPRODUCT(LEN($AI29:$AI32)-LEN(SUBSTITUTE($AI29:$AI32,"F", "")))</f>
        <v>0</v>
      </c>
      <c r="BF29" s="300">
        <f>SUMPRODUCT(LEN($AI29:$AI32)-LEN(SUBSTITUTE($AI29:$AI32,"G", "")))</f>
        <v>0</v>
      </c>
      <c r="BG29" s="303">
        <f>SUMPRODUCT(LEN($AI29:$AI32)-LEN(SUBSTITUTE($AI29:$AI32,"M", "")))</f>
        <v>0</v>
      </c>
    </row>
    <row r="30" spans="2:67" ht="28.15" hidden="1" customHeight="1" thickBot="1">
      <c r="B30" s="29"/>
      <c r="C30" s="264"/>
      <c r="D30" s="37"/>
      <c r="E30" s="112"/>
      <c r="F30" s="112"/>
      <c r="G30" s="111"/>
      <c r="H30" s="256"/>
      <c r="I30" s="260"/>
      <c r="J30" s="260"/>
      <c r="K30" s="260"/>
      <c r="L30" s="32" t="s">
        <v>72</v>
      </c>
      <c r="M30" s="31"/>
      <c r="N30" s="32" t="s">
        <v>71</v>
      </c>
      <c r="O30" s="31"/>
      <c r="P30" s="32" t="s">
        <v>70</v>
      </c>
      <c r="Q30" s="31"/>
      <c r="R30" s="32" t="s">
        <v>69</v>
      </c>
      <c r="S30" s="31"/>
      <c r="T30" s="32" t="s">
        <v>68</v>
      </c>
      <c r="U30" s="31"/>
      <c r="V30" s="32" t="s">
        <v>67</v>
      </c>
      <c r="W30" s="31"/>
      <c r="X30" s="32" t="s">
        <v>66</v>
      </c>
      <c r="Y30" s="31"/>
      <c r="Z30" s="32" t="s">
        <v>65</v>
      </c>
      <c r="AA30" s="31"/>
      <c r="AB30" s="34" t="s">
        <v>64</v>
      </c>
      <c r="AC30" s="33"/>
      <c r="AD30" s="32" t="s">
        <v>63</v>
      </c>
      <c r="AE30" s="31"/>
      <c r="AF30" s="30"/>
      <c r="AG30" s="31"/>
      <c r="AH30" s="30"/>
      <c r="AI30" s="20"/>
      <c r="AJ30" s="250"/>
      <c r="AK30" s="253"/>
      <c r="AL30" s="19"/>
      <c r="AM30" s="7"/>
      <c r="AN30" s="7"/>
      <c r="AO30" s="236"/>
      <c r="AP30" s="230"/>
      <c r="AQ30" s="233"/>
      <c r="AR30" s="236"/>
      <c r="AS30" s="230"/>
      <c r="AT30" s="233"/>
      <c r="AU30" s="236"/>
      <c r="AV30" s="230"/>
      <c r="AW30" s="233"/>
      <c r="AX30" s="236"/>
      <c r="AY30" s="230"/>
      <c r="AZ30" s="233"/>
      <c r="BA30" s="236"/>
      <c r="BB30" s="230"/>
      <c r="BC30" s="233"/>
      <c r="BD30" s="298"/>
      <c r="BE30" s="301"/>
      <c r="BF30" s="301"/>
      <c r="BG30" s="304"/>
    </row>
    <row r="31" spans="2:67" ht="28.15" hidden="1" customHeight="1">
      <c r="B31" s="29"/>
      <c r="C31" s="265"/>
      <c r="D31" s="28"/>
      <c r="E31" s="110"/>
      <c r="F31" s="110"/>
      <c r="G31" s="109"/>
      <c r="H31" s="257"/>
      <c r="I31" s="261"/>
      <c r="J31" s="261"/>
      <c r="K31" s="261"/>
      <c r="L31" s="23" t="s">
        <v>62</v>
      </c>
      <c r="M31" s="22"/>
      <c r="N31" s="23" t="s">
        <v>61</v>
      </c>
      <c r="O31" s="22"/>
      <c r="P31" s="23" t="s">
        <v>60</v>
      </c>
      <c r="Q31" s="22"/>
      <c r="R31" s="23" t="s">
        <v>59</v>
      </c>
      <c r="S31" s="22"/>
      <c r="T31" s="23" t="s">
        <v>58</v>
      </c>
      <c r="U31" s="22"/>
      <c r="V31" s="23" t="s">
        <v>57</v>
      </c>
      <c r="W31" s="22"/>
      <c r="X31" s="23" t="s">
        <v>56</v>
      </c>
      <c r="Y31" s="22"/>
      <c r="Z31" s="23" t="s">
        <v>55</v>
      </c>
      <c r="AA31" s="22"/>
      <c r="AB31" s="25" t="s">
        <v>54</v>
      </c>
      <c r="AC31" s="24"/>
      <c r="AD31" s="23">
        <v>39</v>
      </c>
      <c r="AE31" s="22"/>
      <c r="AF31" s="21"/>
      <c r="AG31" s="22"/>
      <c r="AH31" s="21"/>
      <c r="AI31" s="20"/>
      <c r="AJ31" s="250"/>
      <c r="AK31" s="253"/>
      <c r="AL31" s="19"/>
      <c r="AM31" s="7"/>
      <c r="AN31" s="7"/>
      <c r="AO31" s="236"/>
      <c r="AP31" s="230"/>
      <c r="AQ31" s="233"/>
      <c r="AR31" s="236"/>
      <c r="AS31" s="230"/>
      <c r="AT31" s="233"/>
      <c r="AU31" s="236"/>
      <c r="AV31" s="230"/>
      <c r="AW31" s="233"/>
      <c r="AX31" s="236"/>
      <c r="AY31" s="230"/>
      <c r="AZ31" s="233"/>
      <c r="BA31" s="236"/>
      <c r="BB31" s="230"/>
      <c r="BC31" s="233"/>
      <c r="BD31" s="298"/>
      <c r="BE31" s="301"/>
      <c r="BF31" s="301"/>
      <c r="BG31" s="304"/>
    </row>
    <row r="32" spans="2:67" ht="28.15" hidden="1" customHeight="1" thickBot="1">
      <c r="B32" s="29"/>
      <c r="C32" s="266"/>
      <c r="D32" s="57"/>
      <c r="E32" s="116"/>
      <c r="F32" s="116"/>
      <c r="G32" s="115"/>
      <c r="H32" s="258"/>
      <c r="I32" s="262"/>
      <c r="J32" s="262"/>
      <c r="K32" s="262"/>
      <c r="L32" s="52" t="s">
        <v>53</v>
      </c>
      <c r="M32" s="51"/>
      <c r="N32" s="52" t="s">
        <v>52</v>
      </c>
      <c r="O32" s="51"/>
      <c r="P32" s="52" t="s">
        <v>51</v>
      </c>
      <c r="Q32" s="51"/>
      <c r="R32" s="52" t="s">
        <v>50</v>
      </c>
      <c r="S32" s="51"/>
      <c r="T32" s="52">
        <v>20</v>
      </c>
      <c r="U32" s="51"/>
      <c r="V32" s="52" t="s">
        <v>49</v>
      </c>
      <c r="W32" s="51"/>
      <c r="X32" s="52" t="s">
        <v>48</v>
      </c>
      <c r="Y32" s="51"/>
      <c r="Z32" s="52" t="s">
        <v>47</v>
      </c>
      <c r="AA32" s="51"/>
      <c r="AB32" s="54" t="s">
        <v>46</v>
      </c>
      <c r="AC32" s="53"/>
      <c r="AD32" s="52" t="s">
        <v>45</v>
      </c>
      <c r="AE32" s="51"/>
      <c r="AF32" s="50"/>
      <c r="AG32" s="51"/>
      <c r="AH32" s="50"/>
      <c r="AI32" s="49"/>
      <c r="AJ32" s="251"/>
      <c r="AK32" s="254"/>
      <c r="AL32" s="48"/>
      <c r="AM32" s="7"/>
      <c r="AN32" s="7"/>
      <c r="AO32" s="237"/>
      <c r="AP32" s="231"/>
      <c r="AQ32" s="234"/>
      <c r="AR32" s="237"/>
      <c r="AS32" s="231"/>
      <c r="AT32" s="234"/>
      <c r="AU32" s="237"/>
      <c r="AV32" s="231"/>
      <c r="AW32" s="234"/>
      <c r="AX32" s="237"/>
      <c r="AY32" s="231"/>
      <c r="AZ32" s="234"/>
      <c r="BA32" s="237"/>
      <c r="BB32" s="231"/>
      <c r="BC32" s="234"/>
      <c r="BD32" s="299"/>
      <c r="BE32" s="302"/>
      <c r="BF32" s="302"/>
      <c r="BG32" s="305"/>
    </row>
    <row r="33" spans="2:67" ht="28.15" hidden="1" customHeight="1">
      <c r="B33" s="29"/>
      <c r="C33" s="263">
        <v>3</v>
      </c>
      <c r="D33" s="47"/>
      <c r="E33" s="114"/>
      <c r="F33" s="114"/>
      <c r="G33" s="113"/>
      <c r="H33" s="255"/>
      <c r="I33" s="259"/>
      <c r="J33" s="259"/>
      <c r="K33" s="259"/>
      <c r="L33" s="42" t="s">
        <v>82</v>
      </c>
      <c r="M33" s="41"/>
      <c r="N33" s="42" t="s">
        <v>81</v>
      </c>
      <c r="O33" s="41"/>
      <c r="P33" s="42" t="s">
        <v>80</v>
      </c>
      <c r="Q33" s="41"/>
      <c r="R33" s="42" t="s">
        <v>79</v>
      </c>
      <c r="S33" s="41"/>
      <c r="T33" s="42" t="s">
        <v>78</v>
      </c>
      <c r="U33" s="41"/>
      <c r="V33" s="42" t="s">
        <v>77</v>
      </c>
      <c r="W33" s="41"/>
      <c r="X33" s="42" t="s">
        <v>76</v>
      </c>
      <c r="Y33" s="41"/>
      <c r="Z33" s="42" t="s">
        <v>75</v>
      </c>
      <c r="AA33" s="41"/>
      <c r="AB33" s="44" t="s">
        <v>74</v>
      </c>
      <c r="AC33" s="43"/>
      <c r="AD33" s="42" t="s">
        <v>73</v>
      </c>
      <c r="AE33" s="41"/>
      <c r="AF33" s="40"/>
      <c r="AG33" s="41"/>
      <c r="AH33" s="40"/>
      <c r="AI33" s="39"/>
      <c r="AJ33" s="245"/>
      <c r="AK33" s="245"/>
      <c r="AL33" s="38"/>
      <c r="AM33" s="7"/>
      <c r="AN33" s="7"/>
      <c r="AO33" s="235">
        <f>SUMPRODUCT(LEN($M33:$AE36)-LEN(SUBSTITUTE($M33:$AE36,"A", "")))</f>
        <v>0</v>
      </c>
      <c r="AP33" s="229">
        <f>SUMPRODUCT(LEN($AH33:$AH36)-LEN(SUBSTITUTE($AH33:$AH36,"A", "")))</f>
        <v>0</v>
      </c>
      <c r="AQ33" s="232">
        <f>SUMPRODUCT(LEN($AG33:$AG36)-LEN(SUBSTITUTE($AG33:$AG36,"A", "")))</f>
        <v>0</v>
      </c>
      <c r="AR33" s="235">
        <f>SUMPRODUCT(LEN($M33:$AE36)-LEN(SUBSTITUTE($M33:$AE36,"S", "")))</f>
        <v>0</v>
      </c>
      <c r="AS33" s="229">
        <f>SUMPRODUCT(LEN($AH33:$AH36)-LEN(SUBSTITUTE($AH33:$AH36,"S", "")))</f>
        <v>0</v>
      </c>
      <c r="AT33" s="232">
        <f>SUMPRODUCT(LEN($AG33:$AG36)-LEN(SUBSTITUTE($AG33:$AG36,"S", "")))</f>
        <v>0</v>
      </c>
      <c r="AU33" s="235">
        <f>SUMPRODUCT(LEN($M33:$AE36)-LEN(SUBSTITUTE($M33:$AE36,"F", "")))</f>
        <v>0</v>
      </c>
      <c r="AV33" s="229">
        <f>SUMPRODUCT(LEN($AH33:$AH36)-LEN(SUBSTITUTE($AH33:$AH36,"F", "")))</f>
        <v>0</v>
      </c>
      <c r="AW33" s="232">
        <f>SUMPRODUCT(LEN($AG33:$AG36)-LEN(SUBSTITUTE($AG33:$AG36,"F", "")))</f>
        <v>0</v>
      </c>
      <c r="AX33" s="235">
        <f>SUMPRODUCT(LEN($M33:$AE36)-LEN(SUBSTITUTE($M33:$AE36,"G", "")))</f>
        <v>0</v>
      </c>
      <c r="AY33" s="229">
        <f>SUMPRODUCT(LEN($AH33:$AH36)-LEN(SUBSTITUTE($AH33:$AH36,"G", "")))</f>
        <v>0</v>
      </c>
      <c r="AZ33" s="232">
        <f>SUMPRODUCT(LEN($AG33:$AG36)-LEN(SUBSTITUTE($AG33:$AG36,"G", "")))</f>
        <v>0</v>
      </c>
      <c r="BA33" s="235">
        <f>SUMPRODUCT(LEN($M33:$AE36)-LEN(SUBSTITUTE($M33:$AE36,"M", "")))</f>
        <v>0</v>
      </c>
      <c r="BB33" s="229">
        <f>SUMPRODUCT(LEN($AH33:$AH36)-LEN(SUBSTITUTE($AH33:$AH36,"M", "")))</f>
        <v>0</v>
      </c>
      <c r="BC33" s="232">
        <f>SUMPRODUCT(LEN($AG33:$AG36)-LEN(SUBSTITUTE($AG33:$AG36,"M", "")))</f>
        <v>0</v>
      </c>
      <c r="BD33" s="297">
        <f>SUMPRODUCT(LEN($AI33:$AI36)-LEN(SUBSTITUTE($AI33:$AI36,"S", "")))</f>
        <v>0</v>
      </c>
      <c r="BE33" s="300">
        <f>SUMPRODUCT(LEN($AI33:$AI36)-LEN(SUBSTITUTE($AI33:$AI36,"F", "")))</f>
        <v>0</v>
      </c>
      <c r="BF33" s="300">
        <f>SUMPRODUCT(LEN($AI33:$AI36)-LEN(SUBSTITUTE($AI33:$AI36,"G", "")))</f>
        <v>0</v>
      </c>
      <c r="BG33" s="303">
        <f>SUMPRODUCT(LEN($AI33:$AI36)-LEN(SUBSTITUTE($AI33:$AI36,"M", "")))</f>
        <v>0</v>
      </c>
    </row>
    <row r="34" spans="2:67" ht="28.15" hidden="1" customHeight="1" thickBot="1">
      <c r="B34" s="29"/>
      <c r="C34" s="264"/>
      <c r="D34" s="37"/>
      <c r="E34" s="112"/>
      <c r="F34" s="112"/>
      <c r="G34" s="111"/>
      <c r="H34" s="256"/>
      <c r="I34" s="260"/>
      <c r="J34" s="260"/>
      <c r="K34" s="260"/>
      <c r="L34" s="32" t="s">
        <v>72</v>
      </c>
      <c r="M34" s="31"/>
      <c r="N34" s="32" t="s">
        <v>71</v>
      </c>
      <c r="O34" s="31"/>
      <c r="P34" s="32" t="s">
        <v>70</v>
      </c>
      <c r="Q34" s="31"/>
      <c r="R34" s="32" t="s">
        <v>69</v>
      </c>
      <c r="S34" s="31"/>
      <c r="T34" s="32" t="s">
        <v>68</v>
      </c>
      <c r="U34" s="31"/>
      <c r="V34" s="32" t="s">
        <v>67</v>
      </c>
      <c r="W34" s="31"/>
      <c r="X34" s="32" t="s">
        <v>66</v>
      </c>
      <c r="Y34" s="31"/>
      <c r="Z34" s="32" t="s">
        <v>65</v>
      </c>
      <c r="AA34" s="31"/>
      <c r="AB34" s="34" t="s">
        <v>64</v>
      </c>
      <c r="AC34" s="33"/>
      <c r="AD34" s="32" t="s">
        <v>63</v>
      </c>
      <c r="AE34" s="31"/>
      <c r="AF34" s="30"/>
      <c r="AG34" s="31"/>
      <c r="AH34" s="30"/>
      <c r="AI34" s="20"/>
      <c r="AJ34" s="246"/>
      <c r="AK34" s="246"/>
      <c r="AL34" s="19"/>
      <c r="AM34" s="7"/>
      <c r="AN34" s="7"/>
      <c r="AO34" s="236"/>
      <c r="AP34" s="230"/>
      <c r="AQ34" s="233"/>
      <c r="AR34" s="236"/>
      <c r="AS34" s="230"/>
      <c r="AT34" s="233"/>
      <c r="AU34" s="236"/>
      <c r="AV34" s="230"/>
      <c r="AW34" s="233"/>
      <c r="AX34" s="236"/>
      <c r="AY34" s="230"/>
      <c r="AZ34" s="233"/>
      <c r="BA34" s="236"/>
      <c r="BB34" s="230"/>
      <c r="BC34" s="233"/>
      <c r="BD34" s="298"/>
      <c r="BE34" s="301"/>
      <c r="BF34" s="301"/>
      <c r="BG34" s="304"/>
    </row>
    <row r="35" spans="2:67" ht="28.15" hidden="1" customHeight="1">
      <c r="B35" s="29"/>
      <c r="C35" s="265"/>
      <c r="D35" s="28"/>
      <c r="E35" s="110"/>
      <c r="F35" s="110"/>
      <c r="G35" s="109"/>
      <c r="H35" s="257"/>
      <c r="I35" s="261"/>
      <c r="J35" s="261"/>
      <c r="K35" s="261"/>
      <c r="L35" s="23" t="s">
        <v>62</v>
      </c>
      <c r="M35" s="22"/>
      <c r="N35" s="23" t="s">
        <v>61</v>
      </c>
      <c r="O35" s="22"/>
      <c r="P35" s="23" t="s">
        <v>60</v>
      </c>
      <c r="Q35" s="22"/>
      <c r="R35" s="23" t="s">
        <v>59</v>
      </c>
      <c r="S35" s="22"/>
      <c r="T35" s="23" t="s">
        <v>58</v>
      </c>
      <c r="U35" s="22"/>
      <c r="V35" s="23" t="s">
        <v>57</v>
      </c>
      <c r="W35" s="22"/>
      <c r="X35" s="23" t="s">
        <v>56</v>
      </c>
      <c r="Y35" s="22"/>
      <c r="Z35" s="23" t="s">
        <v>55</v>
      </c>
      <c r="AA35" s="22"/>
      <c r="AB35" s="25" t="s">
        <v>54</v>
      </c>
      <c r="AC35" s="24"/>
      <c r="AD35" s="23">
        <v>39</v>
      </c>
      <c r="AE35" s="22"/>
      <c r="AF35" s="21"/>
      <c r="AG35" s="22"/>
      <c r="AH35" s="21"/>
      <c r="AI35" s="20"/>
      <c r="AJ35" s="246"/>
      <c r="AK35" s="246"/>
      <c r="AL35" s="19"/>
      <c r="AM35" s="7"/>
      <c r="AN35" s="7"/>
      <c r="AO35" s="236"/>
      <c r="AP35" s="230"/>
      <c r="AQ35" s="233"/>
      <c r="AR35" s="236"/>
      <c r="AS35" s="230"/>
      <c r="AT35" s="233"/>
      <c r="AU35" s="236"/>
      <c r="AV35" s="230"/>
      <c r="AW35" s="233"/>
      <c r="AX35" s="236"/>
      <c r="AY35" s="230"/>
      <c r="AZ35" s="233"/>
      <c r="BA35" s="236"/>
      <c r="BB35" s="230"/>
      <c r="BC35" s="233"/>
      <c r="BD35" s="298"/>
      <c r="BE35" s="301"/>
      <c r="BF35" s="301"/>
      <c r="BG35" s="304"/>
    </row>
    <row r="36" spans="2:67" ht="28.15" hidden="1" customHeight="1" thickBot="1">
      <c r="B36" s="18"/>
      <c r="C36" s="271"/>
      <c r="D36" s="17"/>
      <c r="E36" s="118"/>
      <c r="F36" s="118"/>
      <c r="G36" s="117"/>
      <c r="H36" s="258"/>
      <c r="I36" s="272"/>
      <c r="J36" s="272"/>
      <c r="K36" s="272"/>
      <c r="L36" s="12" t="s">
        <v>53</v>
      </c>
      <c r="M36" s="11"/>
      <c r="N36" s="12" t="s">
        <v>52</v>
      </c>
      <c r="O36" s="11"/>
      <c r="P36" s="12" t="s">
        <v>51</v>
      </c>
      <c r="Q36" s="11"/>
      <c r="R36" s="12" t="s">
        <v>50</v>
      </c>
      <c r="S36" s="11"/>
      <c r="T36" s="12">
        <v>20</v>
      </c>
      <c r="U36" s="11"/>
      <c r="V36" s="12" t="s">
        <v>49</v>
      </c>
      <c r="W36" s="11"/>
      <c r="X36" s="12" t="s">
        <v>48</v>
      </c>
      <c r="Y36" s="11"/>
      <c r="Z36" s="12" t="s">
        <v>47</v>
      </c>
      <c r="AA36" s="11"/>
      <c r="AB36" s="14" t="s">
        <v>46</v>
      </c>
      <c r="AC36" s="13"/>
      <c r="AD36" s="12" t="s">
        <v>45</v>
      </c>
      <c r="AE36" s="11"/>
      <c r="AF36" s="10"/>
      <c r="AG36" s="11"/>
      <c r="AH36" s="10"/>
      <c r="AI36" s="9"/>
      <c r="AJ36" s="247"/>
      <c r="AK36" s="247"/>
      <c r="AL36" s="8"/>
      <c r="AM36" s="7"/>
      <c r="AN36" s="7"/>
      <c r="AO36" s="237"/>
      <c r="AP36" s="231"/>
      <c r="AQ36" s="234"/>
      <c r="AR36" s="237"/>
      <c r="AS36" s="231"/>
      <c r="AT36" s="234"/>
      <c r="AU36" s="237"/>
      <c r="AV36" s="231"/>
      <c r="AW36" s="234"/>
      <c r="AX36" s="237"/>
      <c r="AY36" s="231"/>
      <c r="AZ36" s="234"/>
      <c r="BA36" s="237"/>
      <c r="BB36" s="231"/>
      <c r="BC36" s="234"/>
      <c r="BD36" s="299"/>
      <c r="BE36" s="302"/>
      <c r="BF36" s="302"/>
      <c r="BG36" s="305"/>
    </row>
    <row r="37" spans="2:67" ht="85.9" customHeight="1" thickBot="1">
      <c r="B37" s="94" t="s">
        <v>119</v>
      </c>
      <c r="C37" s="83" t="s">
        <v>118</v>
      </c>
      <c r="D37" s="88" t="s">
        <v>117</v>
      </c>
      <c r="E37" s="93" t="s">
        <v>116</v>
      </c>
      <c r="F37" s="92"/>
      <c r="G37" s="91"/>
      <c r="H37" s="90" t="s">
        <v>115</v>
      </c>
      <c r="I37" s="88" t="s">
        <v>43</v>
      </c>
      <c r="J37" s="88" t="s">
        <v>114</v>
      </c>
      <c r="K37" s="88" t="s">
        <v>44</v>
      </c>
      <c r="L37" s="227" t="s">
        <v>113</v>
      </c>
      <c r="M37" s="270"/>
      <c r="N37" s="227" t="s">
        <v>112</v>
      </c>
      <c r="O37" s="270"/>
      <c r="P37" s="227" t="s">
        <v>112</v>
      </c>
      <c r="Q37" s="228"/>
      <c r="R37" s="227" t="s">
        <v>112</v>
      </c>
      <c r="S37" s="228"/>
      <c r="T37" s="227" t="s">
        <v>112</v>
      </c>
      <c r="U37" s="228"/>
      <c r="V37" s="227" t="s">
        <v>112</v>
      </c>
      <c r="W37" s="228"/>
      <c r="X37" s="227" t="s">
        <v>112</v>
      </c>
      <c r="Y37" s="228"/>
      <c r="Z37" s="227" t="s">
        <v>112</v>
      </c>
      <c r="AA37" s="228"/>
      <c r="AB37" s="227" t="s">
        <v>112</v>
      </c>
      <c r="AC37" s="228"/>
      <c r="AD37" s="227" t="s">
        <v>112</v>
      </c>
      <c r="AE37" s="228"/>
      <c r="AF37" s="244" t="s">
        <v>111</v>
      </c>
      <c r="AG37" s="228"/>
      <c r="AH37" s="90" t="s">
        <v>110</v>
      </c>
      <c r="AI37" s="89" t="s">
        <v>109</v>
      </c>
      <c r="AJ37" s="88" t="s">
        <v>108</v>
      </c>
      <c r="AK37" s="88" t="s">
        <v>107</v>
      </c>
      <c r="AL37" s="87" t="s">
        <v>106</v>
      </c>
      <c r="AM37" s="105" t="s">
        <v>161</v>
      </c>
      <c r="AN37" s="104" t="s">
        <v>160</v>
      </c>
      <c r="AO37" s="84" t="s">
        <v>105</v>
      </c>
      <c r="AP37" s="83" t="s">
        <v>104</v>
      </c>
      <c r="AQ37" s="82" t="s">
        <v>103</v>
      </c>
      <c r="AR37" s="84" t="s">
        <v>102</v>
      </c>
      <c r="AS37" s="83" t="s">
        <v>101</v>
      </c>
      <c r="AT37" s="82" t="s">
        <v>100</v>
      </c>
      <c r="AU37" s="84" t="s">
        <v>99</v>
      </c>
      <c r="AV37" s="83" t="s">
        <v>98</v>
      </c>
      <c r="AW37" s="85" t="s">
        <v>97</v>
      </c>
      <c r="AX37" s="84" t="s">
        <v>96</v>
      </c>
      <c r="AY37" s="83" t="s">
        <v>95</v>
      </c>
      <c r="AZ37" s="82" t="s">
        <v>94</v>
      </c>
      <c r="BA37" s="84" t="s">
        <v>93</v>
      </c>
      <c r="BB37" s="83" t="s">
        <v>92</v>
      </c>
      <c r="BC37" s="82" t="s">
        <v>91</v>
      </c>
      <c r="BD37" s="81" t="s">
        <v>90</v>
      </c>
      <c r="BE37" s="80" t="s">
        <v>89</v>
      </c>
      <c r="BF37" s="80" t="s">
        <v>88</v>
      </c>
      <c r="BG37" s="79" t="s">
        <v>87</v>
      </c>
    </row>
    <row r="38" spans="2:67" ht="48" thickBot="1">
      <c r="B38" s="78" t="s">
        <v>184</v>
      </c>
      <c r="C38" s="77"/>
      <c r="D38" s="76">
        <v>216</v>
      </c>
      <c r="E38" s="267">
        <v>2985.79</v>
      </c>
      <c r="F38" s="268"/>
      <c r="G38" s="269"/>
      <c r="H38" s="75" t="s">
        <v>85</v>
      </c>
      <c r="I38" s="74"/>
      <c r="J38" s="74"/>
      <c r="K38" s="73"/>
      <c r="L38" s="72"/>
      <c r="M38" s="68"/>
      <c r="N38" s="72"/>
      <c r="O38" s="68"/>
      <c r="P38" s="72"/>
      <c r="Q38" s="68"/>
      <c r="R38" s="72"/>
      <c r="S38" s="68"/>
      <c r="T38" s="72"/>
      <c r="U38" s="68"/>
      <c r="V38" s="72"/>
      <c r="W38" s="68"/>
      <c r="X38" s="72"/>
      <c r="Y38" s="68"/>
      <c r="Z38" s="72"/>
      <c r="AA38" s="71"/>
      <c r="AB38" s="70"/>
      <c r="AC38" s="70"/>
      <c r="AD38" s="70"/>
      <c r="AE38" s="70"/>
      <c r="AF38" s="69" t="s">
        <v>84</v>
      </c>
      <c r="AG38" s="68"/>
      <c r="AH38" s="68"/>
      <c r="AI38" s="68"/>
      <c r="AJ38" s="67"/>
      <c r="AK38" s="67"/>
      <c r="AL38" s="66"/>
      <c r="AM38" s="103"/>
      <c r="AN38" s="103"/>
      <c r="AO38" s="101">
        <f t="shared" ref="AO38:BG38" si="2">SUM(AO39:AO50)</f>
        <v>50</v>
      </c>
      <c r="AP38" s="100">
        <f t="shared" si="2"/>
        <v>18</v>
      </c>
      <c r="AQ38" s="99">
        <f t="shared" si="2"/>
        <v>0</v>
      </c>
      <c r="AR38" s="101">
        <f t="shared" si="2"/>
        <v>4</v>
      </c>
      <c r="AS38" s="100">
        <f t="shared" si="2"/>
        <v>0</v>
      </c>
      <c r="AT38" s="99">
        <f t="shared" si="2"/>
        <v>0</v>
      </c>
      <c r="AU38" s="101">
        <f t="shared" si="2"/>
        <v>0</v>
      </c>
      <c r="AV38" s="100">
        <f t="shared" si="2"/>
        <v>0</v>
      </c>
      <c r="AW38" s="99">
        <f t="shared" si="2"/>
        <v>0</v>
      </c>
      <c r="AX38" s="101">
        <f t="shared" si="2"/>
        <v>4</v>
      </c>
      <c r="AY38" s="100">
        <f t="shared" si="2"/>
        <v>3</v>
      </c>
      <c r="AZ38" s="99">
        <f t="shared" si="2"/>
        <v>0</v>
      </c>
      <c r="BA38" s="101">
        <f t="shared" si="2"/>
        <v>2</v>
      </c>
      <c r="BB38" s="100">
        <f t="shared" si="2"/>
        <v>0</v>
      </c>
      <c r="BC38" s="99">
        <f t="shared" si="2"/>
        <v>0</v>
      </c>
      <c r="BD38" s="101">
        <f t="shared" si="2"/>
        <v>0</v>
      </c>
      <c r="BE38" s="100">
        <f t="shared" si="2"/>
        <v>0</v>
      </c>
      <c r="BF38" s="100">
        <f t="shared" si="2"/>
        <v>0</v>
      </c>
      <c r="BG38" s="99">
        <f t="shared" si="2"/>
        <v>0</v>
      </c>
      <c r="BH38" s="98" t="s">
        <v>83</v>
      </c>
      <c r="BK38" s="1">
        <f>SUM(AO38:AQ38)</f>
        <v>68</v>
      </c>
      <c r="BL38" s="1">
        <f>SUM(AR38:AT38,BD38)</f>
        <v>4</v>
      </c>
      <c r="BM38" s="1">
        <f>SUM(AU38:AW38,BE38)</f>
        <v>0</v>
      </c>
      <c r="BN38" s="1">
        <f>SUM(AX38:AZ38,BF38)</f>
        <v>7</v>
      </c>
      <c r="BO38" s="1">
        <f>SUM(BA38:BC38,BG38)</f>
        <v>2</v>
      </c>
    </row>
    <row r="39" spans="2:67" ht="28.15" customHeight="1">
      <c r="B39" s="29"/>
      <c r="C39" s="263">
        <v>1</v>
      </c>
      <c r="D39" s="47"/>
      <c r="E39" s="114"/>
      <c r="F39" s="114"/>
      <c r="G39" s="113"/>
      <c r="H39" s="255"/>
      <c r="I39" s="259">
        <v>80</v>
      </c>
      <c r="J39" s="259">
        <v>21</v>
      </c>
      <c r="K39" s="259">
        <v>5</v>
      </c>
      <c r="L39" s="42">
        <v>1</v>
      </c>
      <c r="M39" s="41" t="s">
        <v>579</v>
      </c>
      <c r="N39" s="42">
        <v>5</v>
      </c>
      <c r="O39" s="41" t="s">
        <v>493</v>
      </c>
      <c r="P39" s="42">
        <v>9</v>
      </c>
      <c r="Q39" s="97" t="s">
        <v>600</v>
      </c>
      <c r="R39" s="42">
        <v>13</v>
      </c>
      <c r="S39" s="41" t="s">
        <v>305</v>
      </c>
      <c r="T39" s="42">
        <v>17</v>
      </c>
      <c r="U39" s="41"/>
      <c r="V39" s="42">
        <v>21</v>
      </c>
      <c r="W39" s="41"/>
      <c r="X39" s="42">
        <v>25</v>
      </c>
      <c r="Y39" s="41"/>
      <c r="Z39" s="42">
        <v>29</v>
      </c>
      <c r="AA39" s="41"/>
      <c r="AB39" s="44">
        <v>33</v>
      </c>
      <c r="AC39" s="41"/>
      <c r="AD39" s="42">
        <v>37</v>
      </c>
      <c r="AE39" s="41"/>
      <c r="AF39" s="40"/>
      <c r="AG39" s="41"/>
      <c r="AH39" s="40" t="s">
        <v>599</v>
      </c>
      <c r="AI39" s="39"/>
      <c r="AJ39" s="245"/>
      <c r="AK39" s="245"/>
      <c r="AL39" s="38"/>
      <c r="AM39" s="238">
        <f>SUMPRODUCT(LEN($M39:$AE42)-LEN(SUBSTITUTE($M39:$AE42,"/", "")))/2</f>
        <v>0</v>
      </c>
      <c r="AN39" s="241">
        <f>SUMPRODUCT(LEN($M39:$AE42)-LEN(SUBSTITUTE($M39:$AE42,"-", "")))</f>
        <v>0</v>
      </c>
      <c r="AO39" s="235">
        <f>SUMPRODUCT(LEN($M39:$AE42)-LEN(SUBSTITUTE($M39:$AE42,"A", "")))</f>
        <v>50</v>
      </c>
      <c r="AP39" s="229">
        <f>SUMPRODUCT(LEN($AH39:$AH42)-LEN(SUBSTITUTE($AH39:$AH42,"A", "")))</f>
        <v>18</v>
      </c>
      <c r="AQ39" s="232">
        <f>SUMPRODUCT(LEN($AG39:$AG42)-LEN(SUBSTITUTE($AG39:$AG42,"A", "")))</f>
        <v>0</v>
      </c>
      <c r="AR39" s="235">
        <f>SUMPRODUCT(LEN($M39:$AE42)-LEN(SUBSTITUTE($M39:$AE42,"S", "")))</f>
        <v>4</v>
      </c>
      <c r="AS39" s="229">
        <f>SUMPRODUCT(LEN($AH39:$AH42)-LEN(SUBSTITUTE($AH39:$AH42,"S", "")))</f>
        <v>0</v>
      </c>
      <c r="AT39" s="232">
        <f>SUMPRODUCT(LEN($AG39:$AG42)-LEN(SUBSTITUTE($AG39:$AG42,"S", "")))</f>
        <v>0</v>
      </c>
      <c r="AU39" s="235">
        <f>SUMPRODUCT(LEN($M39:$AE42)-LEN(SUBSTITUTE($M39:$AE42,"F", "")))</f>
        <v>0</v>
      </c>
      <c r="AV39" s="229">
        <f>SUMPRODUCT(LEN($AH39:$AH42)-LEN(SUBSTITUTE($AH39:$AH42,"F", "")))</f>
        <v>0</v>
      </c>
      <c r="AW39" s="232">
        <f>SUMPRODUCT(LEN($AG39:$AG42)-LEN(SUBSTITUTE($AG39:$AG42,"F", "")))</f>
        <v>0</v>
      </c>
      <c r="AX39" s="235">
        <f>SUMPRODUCT(LEN($M39:$AE42)-LEN(SUBSTITUTE($M39:$AE42,"G", "")))</f>
        <v>4</v>
      </c>
      <c r="AY39" s="229">
        <f>SUMPRODUCT(LEN($AH39:$AH42)-LEN(SUBSTITUTE($AH39:$AH42,"G", "")))</f>
        <v>3</v>
      </c>
      <c r="AZ39" s="232">
        <f>SUMPRODUCT(LEN($AG39:$AG42)-LEN(SUBSTITUTE($AG39:$AG42,"G", "")))</f>
        <v>0</v>
      </c>
      <c r="BA39" s="235">
        <f>SUMPRODUCT(LEN($M39:$AE42)-LEN(SUBSTITUTE($M39:$AE42,"M", "")))</f>
        <v>2</v>
      </c>
      <c r="BB39" s="229">
        <f>SUMPRODUCT(LEN($AH39:$AH42)-LEN(SUBSTITUTE($AH39:$AH42,"M", "")))</f>
        <v>0</v>
      </c>
      <c r="BC39" s="232">
        <f>SUMPRODUCT(LEN($AG39:$AG42)-LEN(SUBSTITUTE($AG39:$AG42,"M", "")))</f>
        <v>0</v>
      </c>
      <c r="BD39" s="297">
        <f>SUMPRODUCT(LEN($AI39:$AI42)-LEN(SUBSTITUTE($AI39:$AI42,"S", "")))</f>
        <v>0</v>
      </c>
      <c r="BE39" s="300">
        <f>SUMPRODUCT(LEN($AI39:$AI42)-LEN(SUBSTITUTE($AI39:$AI42,"F", "")))</f>
        <v>0</v>
      </c>
      <c r="BF39" s="300">
        <f>SUMPRODUCT(LEN($AI39:$AI42)-LEN(SUBSTITUTE($AI39:$AI42,"G", "")))</f>
        <v>0</v>
      </c>
      <c r="BG39" s="303">
        <f>SUMPRODUCT(LEN($AI39:$AI42)-LEN(SUBSTITUTE($AI39:$AI42,"M", "")))</f>
        <v>0</v>
      </c>
    </row>
    <row r="40" spans="2:67" ht="28.15" customHeight="1" thickBot="1">
      <c r="B40" s="29"/>
      <c r="C40" s="264"/>
      <c r="D40" s="37"/>
      <c r="E40" s="112"/>
      <c r="F40" s="112"/>
      <c r="G40" s="111"/>
      <c r="H40" s="256"/>
      <c r="I40" s="260"/>
      <c r="J40" s="260"/>
      <c r="K40" s="260"/>
      <c r="L40" s="32">
        <v>2</v>
      </c>
      <c r="M40" s="31" t="s">
        <v>316</v>
      </c>
      <c r="N40" s="32">
        <v>6</v>
      </c>
      <c r="O40" s="31" t="s">
        <v>509</v>
      </c>
      <c r="P40" s="96">
        <v>10</v>
      </c>
      <c r="Q40" s="31" t="s">
        <v>426</v>
      </c>
      <c r="R40" s="32">
        <v>14</v>
      </c>
      <c r="S40" s="31" t="s">
        <v>273</v>
      </c>
      <c r="T40" s="32">
        <v>18</v>
      </c>
      <c r="U40" s="95"/>
      <c r="V40" s="32">
        <v>22</v>
      </c>
      <c r="W40" s="31"/>
      <c r="X40" s="32">
        <v>26</v>
      </c>
      <c r="Y40" s="31"/>
      <c r="Z40" s="32">
        <v>30</v>
      </c>
      <c r="AA40" s="31"/>
      <c r="AB40" s="34">
        <v>34</v>
      </c>
      <c r="AC40" s="31"/>
      <c r="AD40" s="32">
        <v>38</v>
      </c>
      <c r="AE40" s="31"/>
      <c r="AF40" s="30"/>
      <c r="AG40" s="31"/>
      <c r="AH40" s="30" t="s">
        <v>598</v>
      </c>
      <c r="AI40" s="20"/>
      <c r="AJ40" s="246"/>
      <c r="AK40" s="246"/>
      <c r="AL40" s="19"/>
      <c r="AM40" s="239"/>
      <c r="AN40" s="242"/>
      <c r="AO40" s="236"/>
      <c r="AP40" s="230"/>
      <c r="AQ40" s="233"/>
      <c r="AR40" s="236"/>
      <c r="AS40" s="230"/>
      <c r="AT40" s="233"/>
      <c r="AU40" s="236"/>
      <c r="AV40" s="230"/>
      <c r="AW40" s="233"/>
      <c r="AX40" s="236"/>
      <c r="AY40" s="230"/>
      <c r="AZ40" s="233"/>
      <c r="BA40" s="236"/>
      <c r="BB40" s="230"/>
      <c r="BC40" s="233"/>
      <c r="BD40" s="298"/>
      <c r="BE40" s="301"/>
      <c r="BF40" s="301"/>
      <c r="BG40" s="304"/>
    </row>
    <row r="41" spans="2:67" ht="28.15" customHeight="1">
      <c r="B41" s="29"/>
      <c r="C41" s="265"/>
      <c r="D41" s="28"/>
      <c r="E41" s="110"/>
      <c r="F41" s="110"/>
      <c r="G41" s="109"/>
      <c r="H41" s="257">
        <v>217</v>
      </c>
      <c r="I41" s="261"/>
      <c r="J41" s="261"/>
      <c r="K41" s="261"/>
      <c r="L41" s="23">
        <v>3</v>
      </c>
      <c r="M41" s="22" t="s">
        <v>478</v>
      </c>
      <c r="N41" s="23">
        <v>7</v>
      </c>
      <c r="O41" s="22" t="s">
        <v>478</v>
      </c>
      <c r="P41" s="23">
        <v>11</v>
      </c>
      <c r="Q41" s="22" t="s">
        <v>356</v>
      </c>
      <c r="R41" s="23">
        <v>15</v>
      </c>
      <c r="S41" s="22" t="s">
        <v>305</v>
      </c>
      <c r="T41" s="23">
        <v>19</v>
      </c>
      <c r="U41" s="22"/>
      <c r="V41" s="23">
        <v>23</v>
      </c>
      <c r="W41" s="22"/>
      <c r="X41" s="23">
        <v>27</v>
      </c>
      <c r="Y41" s="22"/>
      <c r="Z41" s="23">
        <v>31</v>
      </c>
      <c r="AA41" s="22"/>
      <c r="AB41" s="25">
        <v>35</v>
      </c>
      <c r="AC41" s="22"/>
      <c r="AD41" s="23">
        <v>39</v>
      </c>
      <c r="AE41" s="22"/>
      <c r="AF41" s="21"/>
      <c r="AG41" s="22"/>
      <c r="AH41" s="21"/>
      <c r="AI41" s="20"/>
      <c r="AJ41" s="246"/>
      <c r="AK41" s="246"/>
      <c r="AL41" s="19"/>
      <c r="AM41" s="239"/>
      <c r="AN41" s="242"/>
      <c r="AO41" s="236"/>
      <c r="AP41" s="230"/>
      <c r="AQ41" s="233"/>
      <c r="AR41" s="236"/>
      <c r="AS41" s="230"/>
      <c r="AT41" s="233"/>
      <c r="AU41" s="236"/>
      <c r="AV41" s="230"/>
      <c r="AW41" s="233"/>
      <c r="AX41" s="236"/>
      <c r="AY41" s="230"/>
      <c r="AZ41" s="233"/>
      <c r="BA41" s="236"/>
      <c r="BB41" s="230"/>
      <c r="BC41" s="233"/>
      <c r="BD41" s="298"/>
      <c r="BE41" s="301"/>
      <c r="BF41" s="301"/>
      <c r="BG41" s="304"/>
    </row>
    <row r="42" spans="2:67" ht="28.15" customHeight="1" thickBot="1">
      <c r="B42" s="29"/>
      <c r="C42" s="266"/>
      <c r="D42" s="57"/>
      <c r="E42" s="116"/>
      <c r="F42" s="116"/>
      <c r="G42" s="115"/>
      <c r="H42" s="258"/>
      <c r="I42" s="262"/>
      <c r="J42" s="262"/>
      <c r="K42" s="262"/>
      <c r="L42" s="52">
        <v>4</v>
      </c>
      <c r="M42" s="51" t="s">
        <v>564</v>
      </c>
      <c r="N42" s="52">
        <v>8</v>
      </c>
      <c r="O42" s="51" t="s">
        <v>478</v>
      </c>
      <c r="P42" s="52">
        <v>12</v>
      </c>
      <c r="Q42" s="51" t="s">
        <v>316</v>
      </c>
      <c r="R42" s="52">
        <v>16</v>
      </c>
      <c r="S42" s="51" t="s">
        <v>274</v>
      </c>
      <c r="T42" s="52">
        <v>20</v>
      </c>
      <c r="U42" s="51"/>
      <c r="V42" s="52">
        <v>24</v>
      </c>
      <c r="W42" s="51"/>
      <c r="X42" s="52">
        <v>28</v>
      </c>
      <c r="Y42" s="51"/>
      <c r="Z42" s="52">
        <v>32</v>
      </c>
      <c r="AA42" s="51"/>
      <c r="AB42" s="54">
        <v>36</v>
      </c>
      <c r="AC42" s="51"/>
      <c r="AD42" s="52">
        <v>40</v>
      </c>
      <c r="AE42" s="51"/>
      <c r="AF42" s="50"/>
      <c r="AG42" s="51"/>
      <c r="AH42" s="50"/>
      <c r="AI42" s="49"/>
      <c r="AJ42" s="248"/>
      <c r="AK42" s="248"/>
      <c r="AL42" s="48"/>
      <c r="AM42" s="240"/>
      <c r="AN42" s="243"/>
      <c r="AO42" s="237"/>
      <c r="AP42" s="231"/>
      <c r="AQ42" s="234"/>
      <c r="AR42" s="237"/>
      <c r="AS42" s="231"/>
      <c r="AT42" s="234"/>
      <c r="AU42" s="237"/>
      <c r="AV42" s="231"/>
      <c r="AW42" s="234"/>
      <c r="AX42" s="237"/>
      <c r="AY42" s="231"/>
      <c r="AZ42" s="234"/>
      <c r="BA42" s="237"/>
      <c r="BB42" s="231"/>
      <c r="BC42" s="234"/>
      <c r="BD42" s="299"/>
      <c r="BE42" s="302"/>
      <c r="BF42" s="302"/>
      <c r="BG42" s="305"/>
    </row>
    <row r="43" spans="2:67" ht="28.15" hidden="1" customHeight="1">
      <c r="B43" s="29"/>
      <c r="C43" s="263">
        <v>2</v>
      </c>
      <c r="D43" s="47"/>
      <c r="E43" s="114"/>
      <c r="F43" s="114"/>
      <c r="G43" s="113"/>
      <c r="H43" s="255"/>
      <c r="I43" s="259"/>
      <c r="J43" s="259"/>
      <c r="K43" s="259"/>
      <c r="L43" s="42" t="s">
        <v>82</v>
      </c>
      <c r="M43" s="41"/>
      <c r="N43" s="42" t="s">
        <v>81</v>
      </c>
      <c r="O43" s="41"/>
      <c r="P43" s="42" t="s">
        <v>80</v>
      </c>
      <c r="Q43" s="41"/>
      <c r="R43" s="42" t="s">
        <v>79</v>
      </c>
      <c r="S43" s="41"/>
      <c r="T43" s="42" t="s">
        <v>78</v>
      </c>
      <c r="U43" s="41"/>
      <c r="V43" s="42" t="s">
        <v>77</v>
      </c>
      <c r="W43" s="41"/>
      <c r="X43" s="42" t="s">
        <v>76</v>
      </c>
      <c r="Y43" s="41"/>
      <c r="Z43" s="42" t="s">
        <v>75</v>
      </c>
      <c r="AA43" s="41"/>
      <c r="AB43" s="44" t="s">
        <v>74</v>
      </c>
      <c r="AC43" s="43"/>
      <c r="AD43" s="42" t="s">
        <v>73</v>
      </c>
      <c r="AE43" s="41"/>
      <c r="AF43" s="40"/>
      <c r="AG43" s="41"/>
      <c r="AH43" s="40"/>
      <c r="AI43" s="39"/>
      <c r="AJ43" s="249"/>
      <c r="AK43" s="252"/>
      <c r="AL43" s="38"/>
      <c r="AM43" s="7"/>
      <c r="AN43" s="7"/>
      <c r="AO43" s="235">
        <f>SUMPRODUCT(LEN($M43:$AE46)-LEN(SUBSTITUTE($M43:$AE46,"A", "")))</f>
        <v>0</v>
      </c>
      <c r="AP43" s="229">
        <f>SUMPRODUCT(LEN($AH43:$AH46)-LEN(SUBSTITUTE($AH43:$AH46,"A", "")))</f>
        <v>0</v>
      </c>
      <c r="AQ43" s="232">
        <f>SUMPRODUCT(LEN($AG43:$AG46)-LEN(SUBSTITUTE($AG43:$AG46,"A", "")))</f>
        <v>0</v>
      </c>
      <c r="AR43" s="235">
        <f>SUMPRODUCT(LEN($M43:$AE46)-LEN(SUBSTITUTE($M43:$AE46,"S", "")))</f>
        <v>0</v>
      </c>
      <c r="AS43" s="229">
        <f>SUMPRODUCT(LEN($AH43:$AH46)-LEN(SUBSTITUTE($AH43:$AH46,"S", "")))</f>
        <v>0</v>
      </c>
      <c r="AT43" s="232">
        <f>SUMPRODUCT(LEN($AG43:$AG46)-LEN(SUBSTITUTE($AG43:$AG46,"S", "")))</f>
        <v>0</v>
      </c>
      <c r="AU43" s="235">
        <f>SUMPRODUCT(LEN($M43:$AE46)-LEN(SUBSTITUTE($M43:$AE46,"F", "")))</f>
        <v>0</v>
      </c>
      <c r="AV43" s="229">
        <f>SUMPRODUCT(LEN($AH43:$AH46)-LEN(SUBSTITUTE($AH43:$AH46,"F", "")))</f>
        <v>0</v>
      </c>
      <c r="AW43" s="232">
        <f>SUMPRODUCT(LEN($AG43:$AG46)-LEN(SUBSTITUTE($AG43:$AG46,"F", "")))</f>
        <v>0</v>
      </c>
      <c r="AX43" s="235">
        <f>SUMPRODUCT(LEN($M43:$AE46)-LEN(SUBSTITUTE($M43:$AE46,"G", "")))</f>
        <v>0</v>
      </c>
      <c r="AY43" s="229">
        <f>SUMPRODUCT(LEN($AH43:$AH46)-LEN(SUBSTITUTE($AH43:$AH46,"G", "")))</f>
        <v>0</v>
      </c>
      <c r="AZ43" s="232">
        <f>SUMPRODUCT(LEN($AG43:$AG46)-LEN(SUBSTITUTE($AG43:$AG46,"G", "")))</f>
        <v>0</v>
      </c>
      <c r="BA43" s="235">
        <f>SUMPRODUCT(LEN($M43:$AE46)-LEN(SUBSTITUTE($M43:$AE46,"M", "")))</f>
        <v>0</v>
      </c>
      <c r="BB43" s="229">
        <f>SUMPRODUCT(LEN($AH43:$AH46)-LEN(SUBSTITUTE($AH43:$AH46,"M", "")))</f>
        <v>0</v>
      </c>
      <c r="BC43" s="232">
        <f>SUMPRODUCT(LEN($AG43:$AG46)-LEN(SUBSTITUTE($AG43:$AG46,"M", "")))</f>
        <v>0</v>
      </c>
      <c r="BD43" s="297">
        <f>SUMPRODUCT(LEN($AI43:$AI46)-LEN(SUBSTITUTE($AI43:$AI46,"S", "")))</f>
        <v>0</v>
      </c>
      <c r="BE43" s="300">
        <f>SUMPRODUCT(LEN($AI43:$AI46)-LEN(SUBSTITUTE($AI43:$AI46,"F", "")))</f>
        <v>0</v>
      </c>
      <c r="BF43" s="300">
        <f>SUMPRODUCT(LEN($AI43:$AI46)-LEN(SUBSTITUTE($AI43:$AI46,"G", "")))</f>
        <v>0</v>
      </c>
      <c r="BG43" s="303">
        <f>SUMPRODUCT(LEN($AI43:$AI46)-LEN(SUBSTITUTE($AI43:$AI46,"M", "")))</f>
        <v>0</v>
      </c>
    </row>
    <row r="44" spans="2:67" ht="28.15" hidden="1" customHeight="1" thickBot="1">
      <c r="B44" s="29"/>
      <c r="C44" s="264"/>
      <c r="D44" s="37"/>
      <c r="E44" s="112"/>
      <c r="F44" s="112"/>
      <c r="G44" s="111"/>
      <c r="H44" s="256"/>
      <c r="I44" s="260"/>
      <c r="J44" s="260"/>
      <c r="K44" s="260"/>
      <c r="L44" s="32" t="s">
        <v>72</v>
      </c>
      <c r="M44" s="31"/>
      <c r="N44" s="32" t="s">
        <v>71</v>
      </c>
      <c r="O44" s="31"/>
      <c r="P44" s="32" t="s">
        <v>70</v>
      </c>
      <c r="Q44" s="31"/>
      <c r="R44" s="32" t="s">
        <v>69</v>
      </c>
      <c r="S44" s="31"/>
      <c r="T44" s="32" t="s">
        <v>68</v>
      </c>
      <c r="U44" s="31"/>
      <c r="V44" s="32" t="s">
        <v>67</v>
      </c>
      <c r="W44" s="31"/>
      <c r="X44" s="32" t="s">
        <v>66</v>
      </c>
      <c r="Y44" s="31"/>
      <c r="Z44" s="32" t="s">
        <v>65</v>
      </c>
      <c r="AA44" s="31"/>
      <c r="AB44" s="34" t="s">
        <v>64</v>
      </c>
      <c r="AC44" s="33"/>
      <c r="AD44" s="32" t="s">
        <v>63</v>
      </c>
      <c r="AE44" s="31"/>
      <c r="AF44" s="30"/>
      <c r="AG44" s="31"/>
      <c r="AH44" s="30"/>
      <c r="AI44" s="20"/>
      <c r="AJ44" s="250"/>
      <c r="AK44" s="253"/>
      <c r="AL44" s="19"/>
      <c r="AM44" s="7"/>
      <c r="AN44" s="7"/>
      <c r="AO44" s="236"/>
      <c r="AP44" s="230"/>
      <c r="AQ44" s="233"/>
      <c r="AR44" s="236"/>
      <c r="AS44" s="230"/>
      <c r="AT44" s="233"/>
      <c r="AU44" s="236"/>
      <c r="AV44" s="230"/>
      <c r="AW44" s="233"/>
      <c r="AX44" s="236"/>
      <c r="AY44" s="230"/>
      <c r="AZ44" s="233"/>
      <c r="BA44" s="236"/>
      <c r="BB44" s="230"/>
      <c r="BC44" s="233"/>
      <c r="BD44" s="298"/>
      <c r="BE44" s="301"/>
      <c r="BF44" s="301"/>
      <c r="BG44" s="304"/>
    </row>
    <row r="45" spans="2:67" ht="28.15" hidden="1" customHeight="1">
      <c r="B45" s="29"/>
      <c r="C45" s="265"/>
      <c r="D45" s="28"/>
      <c r="E45" s="110"/>
      <c r="F45" s="110"/>
      <c r="G45" s="109"/>
      <c r="H45" s="257"/>
      <c r="I45" s="261"/>
      <c r="J45" s="261"/>
      <c r="K45" s="261"/>
      <c r="L45" s="23" t="s">
        <v>62</v>
      </c>
      <c r="M45" s="22"/>
      <c r="N45" s="23" t="s">
        <v>61</v>
      </c>
      <c r="O45" s="22"/>
      <c r="P45" s="23" t="s">
        <v>60</v>
      </c>
      <c r="Q45" s="22"/>
      <c r="R45" s="23" t="s">
        <v>59</v>
      </c>
      <c r="S45" s="22"/>
      <c r="T45" s="23" t="s">
        <v>58</v>
      </c>
      <c r="U45" s="22"/>
      <c r="V45" s="23" t="s">
        <v>57</v>
      </c>
      <c r="W45" s="22"/>
      <c r="X45" s="23" t="s">
        <v>56</v>
      </c>
      <c r="Y45" s="22"/>
      <c r="Z45" s="23" t="s">
        <v>55</v>
      </c>
      <c r="AA45" s="22"/>
      <c r="AB45" s="25" t="s">
        <v>54</v>
      </c>
      <c r="AC45" s="24"/>
      <c r="AD45" s="23">
        <v>39</v>
      </c>
      <c r="AE45" s="22"/>
      <c r="AF45" s="21"/>
      <c r="AG45" s="22"/>
      <c r="AH45" s="21"/>
      <c r="AI45" s="20"/>
      <c r="AJ45" s="250"/>
      <c r="AK45" s="253"/>
      <c r="AL45" s="19"/>
      <c r="AM45" s="7"/>
      <c r="AN45" s="7"/>
      <c r="AO45" s="236"/>
      <c r="AP45" s="230"/>
      <c r="AQ45" s="233"/>
      <c r="AR45" s="236"/>
      <c r="AS45" s="230"/>
      <c r="AT45" s="233"/>
      <c r="AU45" s="236"/>
      <c r="AV45" s="230"/>
      <c r="AW45" s="233"/>
      <c r="AX45" s="236"/>
      <c r="AY45" s="230"/>
      <c r="AZ45" s="233"/>
      <c r="BA45" s="236"/>
      <c r="BB45" s="230"/>
      <c r="BC45" s="233"/>
      <c r="BD45" s="298"/>
      <c r="BE45" s="301"/>
      <c r="BF45" s="301"/>
      <c r="BG45" s="304"/>
    </row>
    <row r="46" spans="2:67" ht="28.15" hidden="1" customHeight="1" thickBot="1">
      <c r="B46" s="29"/>
      <c r="C46" s="266"/>
      <c r="D46" s="57"/>
      <c r="E46" s="116"/>
      <c r="F46" s="116"/>
      <c r="G46" s="115"/>
      <c r="H46" s="258"/>
      <c r="I46" s="262"/>
      <c r="J46" s="262"/>
      <c r="K46" s="262"/>
      <c r="L46" s="52" t="s">
        <v>53</v>
      </c>
      <c r="M46" s="51"/>
      <c r="N46" s="52" t="s">
        <v>52</v>
      </c>
      <c r="O46" s="51"/>
      <c r="P46" s="52" t="s">
        <v>51</v>
      </c>
      <c r="Q46" s="51"/>
      <c r="R46" s="52" t="s">
        <v>50</v>
      </c>
      <c r="S46" s="51"/>
      <c r="T46" s="52">
        <v>20</v>
      </c>
      <c r="U46" s="51"/>
      <c r="V46" s="52" t="s">
        <v>49</v>
      </c>
      <c r="W46" s="51"/>
      <c r="X46" s="52" t="s">
        <v>48</v>
      </c>
      <c r="Y46" s="51"/>
      <c r="Z46" s="52" t="s">
        <v>47</v>
      </c>
      <c r="AA46" s="51"/>
      <c r="AB46" s="54" t="s">
        <v>46</v>
      </c>
      <c r="AC46" s="53"/>
      <c r="AD46" s="52" t="s">
        <v>45</v>
      </c>
      <c r="AE46" s="51"/>
      <c r="AF46" s="50"/>
      <c r="AG46" s="51"/>
      <c r="AH46" s="50"/>
      <c r="AI46" s="49"/>
      <c r="AJ46" s="251"/>
      <c r="AK46" s="254"/>
      <c r="AL46" s="48"/>
      <c r="AM46" s="7"/>
      <c r="AN46" s="7"/>
      <c r="AO46" s="237"/>
      <c r="AP46" s="231"/>
      <c r="AQ46" s="234"/>
      <c r="AR46" s="237"/>
      <c r="AS46" s="231"/>
      <c r="AT46" s="234"/>
      <c r="AU46" s="237"/>
      <c r="AV46" s="231"/>
      <c r="AW46" s="234"/>
      <c r="AX46" s="237"/>
      <c r="AY46" s="231"/>
      <c r="AZ46" s="234"/>
      <c r="BA46" s="237"/>
      <c r="BB46" s="231"/>
      <c r="BC46" s="234"/>
      <c r="BD46" s="299"/>
      <c r="BE46" s="302"/>
      <c r="BF46" s="302"/>
      <c r="BG46" s="305"/>
    </row>
    <row r="47" spans="2:67" ht="28.15" hidden="1" customHeight="1">
      <c r="B47" s="29"/>
      <c r="C47" s="263">
        <v>3</v>
      </c>
      <c r="D47" s="47"/>
      <c r="E47" s="114"/>
      <c r="F47" s="114"/>
      <c r="G47" s="113"/>
      <c r="H47" s="255"/>
      <c r="I47" s="259"/>
      <c r="J47" s="259"/>
      <c r="K47" s="259"/>
      <c r="L47" s="42" t="s">
        <v>82</v>
      </c>
      <c r="M47" s="41"/>
      <c r="N47" s="42" t="s">
        <v>81</v>
      </c>
      <c r="O47" s="41"/>
      <c r="P47" s="42" t="s">
        <v>80</v>
      </c>
      <c r="Q47" s="41"/>
      <c r="R47" s="42" t="s">
        <v>79</v>
      </c>
      <c r="S47" s="41"/>
      <c r="T47" s="42" t="s">
        <v>78</v>
      </c>
      <c r="U47" s="41"/>
      <c r="V47" s="42" t="s">
        <v>77</v>
      </c>
      <c r="W47" s="41"/>
      <c r="X47" s="42" t="s">
        <v>76</v>
      </c>
      <c r="Y47" s="41"/>
      <c r="Z47" s="42" t="s">
        <v>75</v>
      </c>
      <c r="AA47" s="41"/>
      <c r="AB47" s="44" t="s">
        <v>74</v>
      </c>
      <c r="AC47" s="43"/>
      <c r="AD47" s="42" t="s">
        <v>73</v>
      </c>
      <c r="AE47" s="41"/>
      <c r="AF47" s="40"/>
      <c r="AG47" s="41"/>
      <c r="AH47" s="40"/>
      <c r="AI47" s="39"/>
      <c r="AJ47" s="245"/>
      <c r="AK47" s="245"/>
      <c r="AL47" s="38"/>
      <c r="AM47" s="7"/>
      <c r="AN47" s="7"/>
      <c r="AO47" s="235">
        <f>SUMPRODUCT(LEN($M47:$AE50)-LEN(SUBSTITUTE($M47:$AE50,"A", "")))</f>
        <v>0</v>
      </c>
      <c r="AP47" s="229">
        <f>SUMPRODUCT(LEN($AH47:$AH50)-LEN(SUBSTITUTE($AH47:$AH50,"A", "")))</f>
        <v>0</v>
      </c>
      <c r="AQ47" s="232">
        <f>SUMPRODUCT(LEN($AG47:$AG50)-LEN(SUBSTITUTE($AG47:$AG50,"A", "")))</f>
        <v>0</v>
      </c>
      <c r="AR47" s="235">
        <f>SUMPRODUCT(LEN($M47:$AE50)-LEN(SUBSTITUTE($M47:$AE50,"S", "")))</f>
        <v>0</v>
      </c>
      <c r="AS47" s="229">
        <f>SUMPRODUCT(LEN($AH47:$AH50)-LEN(SUBSTITUTE($AH47:$AH50,"S", "")))</f>
        <v>0</v>
      </c>
      <c r="AT47" s="232">
        <f>SUMPRODUCT(LEN($AG47:$AG50)-LEN(SUBSTITUTE($AG47:$AG50,"S", "")))</f>
        <v>0</v>
      </c>
      <c r="AU47" s="235">
        <f>SUMPRODUCT(LEN($M47:$AE50)-LEN(SUBSTITUTE($M47:$AE50,"F", "")))</f>
        <v>0</v>
      </c>
      <c r="AV47" s="229">
        <f>SUMPRODUCT(LEN($AH47:$AH50)-LEN(SUBSTITUTE($AH47:$AH50,"F", "")))</f>
        <v>0</v>
      </c>
      <c r="AW47" s="232">
        <f>SUMPRODUCT(LEN($AG47:$AG50)-LEN(SUBSTITUTE($AG47:$AG50,"F", "")))</f>
        <v>0</v>
      </c>
      <c r="AX47" s="235">
        <f>SUMPRODUCT(LEN($M47:$AE50)-LEN(SUBSTITUTE($M47:$AE50,"G", "")))</f>
        <v>0</v>
      </c>
      <c r="AY47" s="229">
        <f>SUMPRODUCT(LEN($AH47:$AH50)-LEN(SUBSTITUTE($AH47:$AH50,"G", "")))</f>
        <v>0</v>
      </c>
      <c r="AZ47" s="232">
        <f>SUMPRODUCT(LEN($AG47:$AG50)-LEN(SUBSTITUTE($AG47:$AG50,"G", "")))</f>
        <v>0</v>
      </c>
      <c r="BA47" s="235">
        <f>SUMPRODUCT(LEN($M47:$AE50)-LEN(SUBSTITUTE($M47:$AE50,"M", "")))</f>
        <v>0</v>
      </c>
      <c r="BB47" s="229">
        <f>SUMPRODUCT(LEN($AH47:$AH50)-LEN(SUBSTITUTE($AH47:$AH50,"M", "")))</f>
        <v>0</v>
      </c>
      <c r="BC47" s="232">
        <f>SUMPRODUCT(LEN($AG47:$AG50)-LEN(SUBSTITUTE($AG47:$AG50,"M", "")))</f>
        <v>0</v>
      </c>
      <c r="BD47" s="297">
        <f>SUMPRODUCT(LEN($AI47:$AI50)-LEN(SUBSTITUTE($AI47:$AI50,"S", "")))</f>
        <v>0</v>
      </c>
      <c r="BE47" s="300">
        <f>SUMPRODUCT(LEN($AI47:$AI50)-LEN(SUBSTITUTE($AI47:$AI50,"F", "")))</f>
        <v>0</v>
      </c>
      <c r="BF47" s="300">
        <f>SUMPRODUCT(LEN($AI47:$AI50)-LEN(SUBSTITUTE($AI47:$AI50,"G", "")))</f>
        <v>0</v>
      </c>
      <c r="BG47" s="303">
        <f>SUMPRODUCT(LEN($AI47:$AI50)-LEN(SUBSTITUTE($AI47:$AI50,"M", "")))</f>
        <v>0</v>
      </c>
    </row>
    <row r="48" spans="2:67" ht="28.15" hidden="1" customHeight="1" thickBot="1">
      <c r="B48" s="29"/>
      <c r="C48" s="264"/>
      <c r="D48" s="37"/>
      <c r="E48" s="112"/>
      <c r="F48" s="112"/>
      <c r="G48" s="111"/>
      <c r="H48" s="256"/>
      <c r="I48" s="260"/>
      <c r="J48" s="260"/>
      <c r="K48" s="260"/>
      <c r="L48" s="32" t="s">
        <v>72</v>
      </c>
      <c r="M48" s="31"/>
      <c r="N48" s="32" t="s">
        <v>71</v>
      </c>
      <c r="O48" s="31"/>
      <c r="P48" s="32" t="s">
        <v>70</v>
      </c>
      <c r="Q48" s="31"/>
      <c r="R48" s="32" t="s">
        <v>69</v>
      </c>
      <c r="S48" s="31"/>
      <c r="T48" s="32" t="s">
        <v>68</v>
      </c>
      <c r="U48" s="31"/>
      <c r="V48" s="32" t="s">
        <v>67</v>
      </c>
      <c r="W48" s="31"/>
      <c r="X48" s="32" t="s">
        <v>66</v>
      </c>
      <c r="Y48" s="31"/>
      <c r="Z48" s="32" t="s">
        <v>65</v>
      </c>
      <c r="AA48" s="31"/>
      <c r="AB48" s="34" t="s">
        <v>64</v>
      </c>
      <c r="AC48" s="33"/>
      <c r="AD48" s="32" t="s">
        <v>63</v>
      </c>
      <c r="AE48" s="31"/>
      <c r="AF48" s="30"/>
      <c r="AG48" s="31"/>
      <c r="AH48" s="30"/>
      <c r="AI48" s="20"/>
      <c r="AJ48" s="246"/>
      <c r="AK48" s="246"/>
      <c r="AL48" s="19"/>
      <c r="AM48" s="7"/>
      <c r="AN48" s="7"/>
      <c r="AO48" s="236"/>
      <c r="AP48" s="230"/>
      <c r="AQ48" s="233"/>
      <c r="AR48" s="236"/>
      <c r="AS48" s="230"/>
      <c r="AT48" s="233"/>
      <c r="AU48" s="236"/>
      <c r="AV48" s="230"/>
      <c r="AW48" s="233"/>
      <c r="AX48" s="236"/>
      <c r="AY48" s="230"/>
      <c r="AZ48" s="233"/>
      <c r="BA48" s="236"/>
      <c r="BB48" s="230"/>
      <c r="BC48" s="233"/>
      <c r="BD48" s="298"/>
      <c r="BE48" s="301"/>
      <c r="BF48" s="301"/>
      <c r="BG48" s="304"/>
    </row>
    <row r="49" spans="2:67" ht="28.15" hidden="1" customHeight="1">
      <c r="B49" s="29"/>
      <c r="C49" s="265"/>
      <c r="D49" s="28"/>
      <c r="E49" s="110"/>
      <c r="F49" s="110"/>
      <c r="G49" s="109"/>
      <c r="H49" s="257"/>
      <c r="I49" s="261"/>
      <c r="J49" s="261"/>
      <c r="K49" s="261"/>
      <c r="L49" s="23" t="s">
        <v>62</v>
      </c>
      <c r="M49" s="22"/>
      <c r="N49" s="23" t="s">
        <v>61</v>
      </c>
      <c r="O49" s="22"/>
      <c r="P49" s="23" t="s">
        <v>60</v>
      </c>
      <c r="Q49" s="22"/>
      <c r="R49" s="23" t="s">
        <v>59</v>
      </c>
      <c r="S49" s="22"/>
      <c r="T49" s="23" t="s">
        <v>58</v>
      </c>
      <c r="U49" s="22"/>
      <c r="V49" s="23" t="s">
        <v>57</v>
      </c>
      <c r="W49" s="22"/>
      <c r="X49" s="23" t="s">
        <v>56</v>
      </c>
      <c r="Y49" s="22"/>
      <c r="Z49" s="23" t="s">
        <v>55</v>
      </c>
      <c r="AA49" s="22"/>
      <c r="AB49" s="25" t="s">
        <v>54</v>
      </c>
      <c r="AC49" s="24"/>
      <c r="AD49" s="23">
        <v>39</v>
      </c>
      <c r="AE49" s="22"/>
      <c r="AF49" s="21"/>
      <c r="AG49" s="22"/>
      <c r="AH49" s="21"/>
      <c r="AI49" s="20"/>
      <c r="AJ49" s="246"/>
      <c r="AK49" s="246"/>
      <c r="AL49" s="19"/>
      <c r="AM49" s="7"/>
      <c r="AN49" s="7"/>
      <c r="AO49" s="236"/>
      <c r="AP49" s="230"/>
      <c r="AQ49" s="233"/>
      <c r="AR49" s="236"/>
      <c r="AS49" s="230"/>
      <c r="AT49" s="233"/>
      <c r="AU49" s="236"/>
      <c r="AV49" s="230"/>
      <c r="AW49" s="233"/>
      <c r="AX49" s="236"/>
      <c r="AY49" s="230"/>
      <c r="AZ49" s="233"/>
      <c r="BA49" s="236"/>
      <c r="BB49" s="230"/>
      <c r="BC49" s="233"/>
      <c r="BD49" s="298"/>
      <c r="BE49" s="301"/>
      <c r="BF49" s="301"/>
      <c r="BG49" s="304"/>
    </row>
    <row r="50" spans="2:67" ht="28.15" hidden="1" customHeight="1" thickBot="1">
      <c r="B50" s="18"/>
      <c r="C50" s="271"/>
      <c r="D50" s="17"/>
      <c r="E50" s="118"/>
      <c r="F50" s="118"/>
      <c r="G50" s="117"/>
      <c r="H50" s="258"/>
      <c r="I50" s="272"/>
      <c r="J50" s="272"/>
      <c r="K50" s="272"/>
      <c r="L50" s="12" t="s">
        <v>53</v>
      </c>
      <c r="M50" s="11"/>
      <c r="N50" s="12" t="s">
        <v>52</v>
      </c>
      <c r="O50" s="11"/>
      <c r="P50" s="12" t="s">
        <v>51</v>
      </c>
      <c r="Q50" s="11"/>
      <c r="R50" s="12" t="s">
        <v>50</v>
      </c>
      <c r="S50" s="11"/>
      <c r="T50" s="12">
        <v>20</v>
      </c>
      <c r="U50" s="11"/>
      <c r="V50" s="12" t="s">
        <v>49</v>
      </c>
      <c r="W50" s="11"/>
      <c r="X50" s="12" t="s">
        <v>48</v>
      </c>
      <c r="Y50" s="11"/>
      <c r="Z50" s="12" t="s">
        <v>47</v>
      </c>
      <c r="AA50" s="11"/>
      <c r="AB50" s="14" t="s">
        <v>46</v>
      </c>
      <c r="AC50" s="13"/>
      <c r="AD50" s="12" t="s">
        <v>45</v>
      </c>
      <c r="AE50" s="11"/>
      <c r="AF50" s="10"/>
      <c r="AG50" s="11"/>
      <c r="AH50" s="10"/>
      <c r="AI50" s="9"/>
      <c r="AJ50" s="247"/>
      <c r="AK50" s="247"/>
      <c r="AL50" s="8"/>
      <c r="AM50" s="7"/>
      <c r="AN50" s="7"/>
      <c r="AO50" s="237"/>
      <c r="AP50" s="231"/>
      <c r="AQ50" s="234"/>
      <c r="AR50" s="237"/>
      <c r="AS50" s="231"/>
      <c r="AT50" s="234"/>
      <c r="AU50" s="237"/>
      <c r="AV50" s="231"/>
      <c r="AW50" s="234"/>
      <c r="AX50" s="237"/>
      <c r="AY50" s="231"/>
      <c r="AZ50" s="234"/>
      <c r="BA50" s="237"/>
      <c r="BB50" s="231"/>
      <c r="BC50" s="234"/>
      <c r="BD50" s="299"/>
      <c r="BE50" s="302"/>
      <c r="BF50" s="302"/>
      <c r="BG50" s="305"/>
    </row>
    <row r="51" spans="2:67" ht="85.9" customHeight="1" thickBot="1">
      <c r="B51" s="94" t="s">
        <v>119</v>
      </c>
      <c r="C51" s="83" t="s">
        <v>118</v>
      </c>
      <c r="D51" s="88" t="s">
        <v>117</v>
      </c>
      <c r="E51" s="93" t="s">
        <v>116</v>
      </c>
      <c r="F51" s="92"/>
      <c r="G51" s="91"/>
      <c r="H51" s="90" t="s">
        <v>115</v>
      </c>
      <c r="I51" s="88" t="s">
        <v>43</v>
      </c>
      <c r="J51" s="88" t="s">
        <v>114</v>
      </c>
      <c r="K51" s="88" t="s">
        <v>44</v>
      </c>
      <c r="L51" s="227" t="s">
        <v>113</v>
      </c>
      <c r="M51" s="270"/>
      <c r="N51" s="227" t="s">
        <v>112</v>
      </c>
      <c r="O51" s="270"/>
      <c r="P51" s="227" t="s">
        <v>112</v>
      </c>
      <c r="Q51" s="228"/>
      <c r="R51" s="227" t="s">
        <v>112</v>
      </c>
      <c r="S51" s="228"/>
      <c r="T51" s="227" t="s">
        <v>112</v>
      </c>
      <c r="U51" s="228"/>
      <c r="V51" s="227" t="s">
        <v>112</v>
      </c>
      <c r="W51" s="228"/>
      <c r="X51" s="227" t="s">
        <v>112</v>
      </c>
      <c r="Y51" s="228"/>
      <c r="Z51" s="227" t="s">
        <v>112</v>
      </c>
      <c r="AA51" s="228"/>
      <c r="AB51" s="227" t="s">
        <v>112</v>
      </c>
      <c r="AC51" s="228"/>
      <c r="AD51" s="227" t="s">
        <v>112</v>
      </c>
      <c r="AE51" s="228"/>
      <c r="AF51" s="244" t="s">
        <v>111</v>
      </c>
      <c r="AG51" s="228"/>
      <c r="AH51" s="90" t="s">
        <v>110</v>
      </c>
      <c r="AI51" s="89" t="s">
        <v>109</v>
      </c>
      <c r="AJ51" s="88" t="s">
        <v>108</v>
      </c>
      <c r="AK51" s="88" t="s">
        <v>107</v>
      </c>
      <c r="AL51" s="87" t="s">
        <v>106</v>
      </c>
      <c r="AM51" s="105" t="s">
        <v>161</v>
      </c>
      <c r="AN51" s="104" t="s">
        <v>160</v>
      </c>
      <c r="AO51" s="84" t="s">
        <v>105</v>
      </c>
      <c r="AP51" s="83" t="s">
        <v>104</v>
      </c>
      <c r="AQ51" s="82" t="s">
        <v>103</v>
      </c>
      <c r="AR51" s="84" t="s">
        <v>102</v>
      </c>
      <c r="AS51" s="83" t="s">
        <v>101</v>
      </c>
      <c r="AT51" s="82" t="s">
        <v>100</v>
      </c>
      <c r="AU51" s="84" t="s">
        <v>99</v>
      </c>
      <c r="AV51" s="83" t="s">
        <v>98</v>
      </c>
      <c r="AW51" s="85" t="s">
        <v>97</v>
      </c>
      <c r="AX51" s="84" t="s">
        <v>96</v>
      </c>
      <c r="AY51" s="83" t="s">
        <v>95</v>
      </c>
      <c r="AZ51" s="82" t="s">
        <v>94</v>
      </c>
      <c r="BA51" s="84" t="s">
        <v>93</v>
      </c>
      <c r="BB51" s="83" t="s">
        <v>92</v>
      </c>
      <c r="BC51" s="82" t="s">
        <v>91</v>
      </c>
      <c r="BD51" s="81" t="s">
        <v>90</v>
      </c>
      <c r="BE51" s="80" t="s">
        <v>89</v>
      </c>
      <c r="BF51" s="80" t="s">
        <v>88</v>
      </c>
      <c r="BG51" s="79" t="s">
        <v>87</v>
      </c>
    </row>
    <row r="52" spans="2:67" ht="48" thickBot="1">
      <c r="B52" s="78" t="s">
        <v>183</v>
      </c>
      <c r="C52" s="77"/>
      <c r="D52" s="76">
        <v>216</v>
      </c>
      <c r="E52" s="267">
        <v>3606.13</v>
      </c>
      <c r="F52" s="268"/>
      <c r="G52" s="269"/>
      <c r="H52" s="75" t="s">
        <v>85</v>
      </c>
      <c r="I52" s="74"/>
      <c r="J52" s="74"/>
      <c r="K52" s="73"/>
      <c r="L52" s="72"/>
      <c r="M52" s="68"/>
      <c r="N52" s="72"/>
      <c r="O52" s="68"/>
      <c r="P52" s="72"/>
      <c r="Q52" s="68"/>
      <c r="R52" s="72"/>
      <c r="S52" s="68"/>
      <c r="T52" s="72"/>
      <c r="U52" s="68"/>
      <c r="V52" s="72"/>
      <c r="W52" s="68"/>
      <c r="X52" s="72"/>
      <c r="Y52" s="68"/>
      <c r="Z52" s="72"/>
      <c r="AA52" s="71"/>
      <c r="AB52" s="70"/>
      <c r="AC52" s="70"/>
      <c r="AD52" s="70"/>
      <c r="AE52" s="70"/>
      <c r="AF52" s="69" t="s">
        <v>84</v>
      </c>
      <c r="AG52" s="68"/>
      <c r="AH52" s="68"/>
      <c r="AI52" s="68"/>
      <c r="AJ52" s="67"/>
      <c r="AK52" s="67"/>
      <c r="AL52" s="66"/>
      <c r="AM52" s="103"/>
      <c r="AN52" s="103"/>
      <c r="AO52" s="101">
        <f t="shared" ref="AO52:BG52" si="3">SUM(AO53:AO64)</f>
        <v>53</v>
      </c>
      <c r="AP52" s="100">
        <f t="shared" si="3"/>
        <v>18</v>
      </c>
      <c r="AQ52" s="99">
        <f t="shared" si="3"/>
        <v>0</v>
      </c>
      <c r="AR52" s="101">
        <f t="shared" si="3"/>
        <v>3</v>
      </c>
      <c r="AS52" s="100">
        <f t="shared" si="3"/>
        <v>1</v>
      </c>
      <c r="AT52" s="99">
        <f t="shared" si="3"/>
        <v>0</v>
      </c>
      <c r="AU52" s="101">
        <f t="shared" si="3"/>
        <v>0</v>
      </c>
      <c r="AV52" s="100">
        <f t="shared" si="3"/>
        <v>0</v>
      </c>
      <c r="AW52" s="99">
        <f t="shared" si="3"/>
        <v>0</v>
      </c>
      <c r="AX52" s="101">
        <f t="shared" si="3"/>
        <v>5</v>
      </c>
      <c r="AY52" s="100">
        <f t="shared" si="3"/>
        <v>2</v>
      </c>
      <c r="AZ52" s="99">
        <f t="shared" si="3"/>
        <v>0</v>
      </c>
      <c r="BA52" s="101">
        <f t="shared" si="3"/>
        <v>4</v>
      </c>
      <c r="BB52" s="100">
        <f t="shared" si="3"/>
        <v>0</v>
      </c>
      <c r="BC52" s="99">
        <f t="shared" si="3"/>
        <v>0</v>
      </c>
      <c r="BD52" s="101">
        <f t="shared" si="3"/>
        <v>0</v>
      </c>
      <c r="BE52" s="100">
        <f t="shared" si="3"/>
        <v>0</v>
      </c>
      <c r="BF52" s="100">
        <f t="shared" si="3"/>
        <v>0</v>
      </c>
      <c r="BG52" s="99">
        <f t="shared" si="3"/>
        <v>0</v>
      </c>
      <c r="BH52" s="98" t="s">
        <v>83</v>
      </c>
      <c r="BK52" s="1">
        <f>SUM(AO52:AQ52)</f>
        <v>71</v>
      </c>
      <c r="BL52" s="1">
        <f>SUM(AR52:AT52,BD52)</f>
        <v>4</v>
      </c>
      <c r="BM52" s="1">
        <f>SUM(AU52:AW52,BE52)</f>
        <v>0</v>
      </c>
      <c r="BN52" s="1">
        <f>SUM(AX52:AZ52,BF52)</f>
        <v>7</v>
      </c>
      <c r="BO52" s="1">
        <f>SUM(BA52:BC52,BG52)</f>
        <v>4</v>
      </c>
    </row>
    <row r="53" spans="2:67" ht="28.15" customHeight="1">
      <c r="B53" s="29"/>
      <c r="C53" s="263">
        <v>1</v>
      </c>
      <c r="D53" s="47"/>
      <c r="E53" s="114"/>
      <c r="F53" s="114"/>
      <c r="G53" s="113"/>
      <c r="H53" s="255"/>
      <c r="I53" s="259">
        <v>86</v>
      </c>
      <c r="J53" s="259">
        <v>23</v>
      </c>
      <c r="K53" s="259">
        <v>5</v>
      </c>
      <c r="L53" s="42">
        <v>1</v>
      </c>
      <c r="M53" s="41" t="s">
        <v>579</v>
      </c>
      <c r="N53" s="42">
        <v>5</v>
      </c>
      <c r="O53" s="41" t="s">
        <v>316</v>
      </c>
      <c r="P53" s="42">
        <v>9</v>
      </c>
      <c r="Q53" s="97" t="s">
        <v>368</v>
      </c>
      <c r="R53" s="42">
        <v>13</v>
      </c>
      <c r="S53" s="41" t="s">
        <v>368</v>
      </c>
      <c r="T53" s="42">
        <v>17</v>
      </c>
      <c r="U53" s="41" t="s">
        <v>305</v>
      </c>
      <c r="V53" s="42">
        <v>21</v>
      </c>
      <c r="W53" s="41"/>
      <c r="X53" s="42">
        <v>25</v>
      </c>
      <c r="Y53" s="41"/>
      <c r="Z53" s="42">
        <v>29</v>
      </c>
      <c r="AA53" s="41"/>
      <c r="AB53" s="44">
        <v>33</v>
      </c>
      <c r="AC53" s="41"/>
      <c r="AD53" s="42">
        <v>37</v>
      </c>
      <c r="AE53" s="41"/>
      <c r="AF53" s="40"/>
      <c r="AG53" s="41"/>
      <c r="AH53" s="40" t="s">
        <v>321</v>
      </c>
      <c r="AI53" s="39"/>
      <c r="AJ53" s="245"/>
      <c r="AK53" s="245"/>
      <c r="AL53" s="38"/>
      <c r="AM53" s="238">
        <f>SUMPRODUCT(LEN($M53:$AE56)-LEN(SUBSTITUTE($M53:$AE56,"/", "")))/2</f>
        <v>0</v>
      </c>
      <c r="AN53" s="241">
        <f>SUMPRODUCT(LEN($M53:$AE56)-LEN(SUBSTITUTE($M53:$AE56,"-", "")))</f>
        <v>0</v>
      </c>
      <c r="AO53" s="235">
        <f>SUMPRODUCT(LEN($M53:$AE56)-LEN(SUBSTITUTE($M53:$AE56,"A", "")))</f>
        <v>53</v>
      </c>
      <c r="AP53" s="229">
        <f>SUMPRODUCT(LEN($AH53:$AH56)-LEN(SUBSTITUTE($AH53:$AH56,"A", "")))</f>
        <v>18</v>
      </c>
      <c r="AQ53" s="232">
        <f>SUMPRODUCT(LEN($AG53:$AG56)-LEN(SUBSTITUTE($AG53:$AG56,"A", "")))</f>
        <v>0</v>
      </c>
      <c r="AR53" s="235">
        <f>SUMPRODUCT(LEN($M53:$AE56)-LEN(SUBSTITUTE($M53:$AE56,"S", "")))</f>
        <v>3</v>
      </c>
      <c r="AS53" s="229">
        <f>SUMPRODUCT(LEN($AH53:$AH56)-LEN(SUBSTITUTE($AH53:$AH56,"S", "")))</f>
        <v>1</v>
      </c>
      <c r="AT53" s="232">
        <f>SUMPRODUCT(LEN($AG53:$AG56)-LEN(SUBSTITUTE($AG53:$AG56,"S", "")))</f>
        <v>0</v>
      </c>
      <c r="AU53" s="235">
        <f>SUMPRODUCT(LEN($M53:$AE56)-LEN(SUBSTITUTE($M53:$AE56,"F", "")))</f>
        <v>0</v>
      </c>
      <c r="AV53" s="229">
        <f>SUMPRODUCT(LEN($AH53:$AH56)-LEN(SUBSTITUTE($AH53:$AH56,"F", "")))</f>
        <v>0</v>
      </c>
      <c r="AW53" s="232">
        <f>SUMPRODUCT(LEN($AG53:$AG56)-LEN(SUBSTITUTE($AG53:$AG56,"F", "")))</f>
        <v>0</v>
      </c>
      <c r="AX53" s="235">
        <f>SUMPRODUCT(LEN($M53:$AE56)-LEN(SUBSTITUTE($M53:$AE56,"G", "")))</f>
        <v>5</v>
      </c>
      <c r="AY53" s="229">
        <f>SUMPRODUCT(LEN($AH53:$AH56)-LEN(SUBSTITUTE($AH53:$AH56,"G", "")))</f>
        <v>2</v>
      </c>
      <c r="AZ53" s="232">
        <f>SUMPRODUCT(LEN($AG53:$AG56)-LEN(SUBSTITUTE($AG53:$AG56,"G", "")))</f>
        <v>0</v>
      </c>
      <c r="BA53" s="235">
        <f>SUMPRODUCT(LEN($M53:$AE56)-LEN(SUBSTITUTE($M53:$AE56,"M", "")))</f>
        <v>4</v>
      </c>
      <c r="BB53" s="229">
        <f>SUMPRODUCT(LEN($AH53:$AH56)-LEN(SUBSTITUTE($AH53:$AH56,"M", "")))</f>
        <v>0</v>
      </c>
      <c r="BC53" s="232">
        <f>SUMPRODUCT(LEN($AG53:$AG56)-LEN(SUBSTITUTE($AG53:$AG56,"M", "")))</f>
        <v>0</v>
      </c>
      <c r="BD53" s="297">
        <f>SUMPRODUCT(LEN($AI53:$AI56)-LEN(SUBSTITUTE($AI53:$AI56,"S", "")))</f>
        <v>0</v>
      </c>
      <c r="BE53" s="300">
        <f>SUMPRODUCT(LEN($AI53:$AI56)-LEN(SUBSTITUTE($AI53:$AI56,"F", "")))</f>
        <v>0</v>
      </c>
      <c r="BF53" s="300">
        <f>SUMPRODUCT(LEN($AI53:$AI56)-LEN(SUBSTITUTE($AI53:$AI56,"G", "")))</f>
        <v>0</v>
      </c>
      <c r="BG53" s="303">
        <f>SUMPRODUCT(LEN($AI53:$AI56)-LEN(SUBSTITUTE($AI53:$AI56,"M", "")))</f>
        <v>0</v>
      </c>
    </row>
    <row r="54" spans="2:67" ht="28.15" customHeight="1" thickBot="1">
      <c r="B54" s="29"/>
      <c r="C54" s="264"/>
      <c r="D54" s="37"/>
      <c r="E54" s="112"/>
      <c r="F54" s="112"/>
      <c r="G54" s="111"/>
      <c r="H54" s="256"/>
      <c r="I54" s="260"/>
      <c r="J54" s="260"/>
      <c r="K54" s="260"/>
      <c r="L54" s="32">
        <v>2</v>
      </c>
      <c r="M54" s="31" t="s">
        <v>567</v>
      </c>
      <c r="N54" s="32">
        <v>6</v>
      </c>
      <c r="O54" s="31" t="s">
        <v>515</v>
      </c>
      <c r="P54" s="96">
        <v>10</v>
      </c>
      <c r="Q54" s="31" t="s">
        <v>577</v>
      </c>
      <c r="R54" s="32">
        <v>14</v>
      </c>
      <c r="S54" s="31" t="s">
        <v>597</v>
      </c>
      <c r="T54" s="32">
        <v>18</v>
      </c>
      <c r="U54" s="95" t="s">
        <v>274</v>
      </c>
      <c r="V54" s="32">
        <v>22</v>
      </c>
      <c r="W54" s="31"/>
      <c r="X54" s="32">
        <v>26</v>
      </c>
      <c r="Y54" s="31"/>
      <c r="Z54" s="32">
        <v>30</v>
      </c>
      <c r="AA54" s="31"/>
      <c r="AB54" s="34">
        <v>34</v>
      </c>
      <c r="AC54" s="31"/>
      <c r="AD54" s="32">
        <v>38</v>
      </c>
      <c r="AE54" s="31"/>
      <c r="AF54" s="30"/>
      <c r="AG54" s="31"/>
      <c r="AH54" s="30" t="s">
        <v>596</v>
      </c>
      <c r="AI54" s="20"/>
      <c r="AJ54" s="246"/>
      <c r="AK54" s="246"/>
      <c r="AL54" s="19"/>
      <c r="AM54" s="239"/>
      <c r="AN54" s="242"/>
      <c r="AO54" s="236"/>
      <c r="AP54" s="230"/>
      <c r="AQ54" s="233"/>
      <c r="AR54" s="236"/>
      <c r="AS54" s="230"/>
      <c r="AT54" s="233"/>
      <c r="AU54" s="236"/>
      <c r="AV54" s="230"/>
      <c r="AW54" s="233"/>
      <c r="AX54" s="236"/>
      <c r="AY54" s="230"/>
      <c r="AZ54" s="233"/>
      <c r="BA54" s="236"/>
      <c r="BB54" s="230"/>
      <c r="BC54" s="233"/>
      <c r="BD54" s="298"/>
      <c r="BE54" s="301"/>
      <c r="BF54" s="301"/>
      <c r="BG54" s="304"/>
    </row>
    <row r="55" spans="2:67" ht="28.15" customHeight="1">
      <c r="B55" s="29"/>
      <c r="C55" s="265"/>
      <c r="D55" s="28"/>
      <c r="E55" s="110"/>
      <c r="F55" s="110"/>
      <c r="G55" s="109"/>
      <c r="H55" s="257">
        <v>217</v>
      </c>
      <c r="I55" s="261"/>
      <c r="J55" s="261"/>
      <c r="K55" s="261"/>
      <c r="L55" s="23">
        <v>3</v>
      </c>
      <c r="M55" s="22" t="s">
        <v>563</v>
      </c>
      <c r="N55" s="23">
        <v>7</v>
      </c>
      <c r="O55" s="22" t="s">
        <v>426</v>
      </c>
      <c r="P55" s="23">
        <v>11</v>
      </c>
      <c r="Q55" s="22" t="s">
        <v>478</v>
      </c>
      <c r="R55" s="23">
        <v>15</v>
      </c>
      <c r="S55" s="22" t="s">
        <v>305</v>
      </c>
      <c r="T55" s="23">
        <v>19</v>
      </c>
      <c r="U55" s="22"/>
      <c r="V55" s="23">
        <v>23</v>
      </c>
      <c r="W55" s="22"/>
      <c r="X55" s="23">
        <v>27</v>
      </c>
      <c r="Y55" s="22"/>
      <c r="Z55" s="23">
        <v>31</v>
      </c>
      <c r="AA55" s="22"/>
      <c r="AB55" s="25">
        <v>35</v>
      </c>
      <c r="AC55" s="22"/>
      <c r="AD55" s="23">
        <v>39</v>
      </c>
      <c r="AE55" s="22"/>
      <c r="AF55" s="21"/>
      <c r="AG55" s="22"/>
      <c r="AH55" s="21"/>
      <c r="AI55" s="20"/>
      <c r="AJ55" s="246"/>
      <c r="AK55" s="246"/>
      <c r="AL55" s="19"/>
      <c r="AM55" s="239"/>
      <c r="AN55" s="242"/>
      <c r="AO55" s="236"/>
      <c r="AP55" s="230"/>
      <c r="AQ55" s="233"/>
      <c r="AR55" s="236"/>
      <c r="AS55" s="230"/>
      <c r="AT55" s="233"/>
      <c r="AU55" s="236"/>
      <c r="AV55" s="230"/>
      <c r="AW55" s="233"/>
      <c r="AX55" s="236"/>
      <c r="AY55" s="230"/>
      <c r="AZ55" s="233"/>
      <c r="BA55" s="236"/>
      <c r="BB55" s="230"/>
      <c r="BC55" s="233"/>
      <c r="BD55" s="298"/>
      <c r="BE55" s="301"/>
      <c r="BF55" s="301"/>
      <c r="BG55" s="304"/>
    </row>
    <row r="56" spans="2:67" ht="28.15" customHeight="1" thickBot="1">
      <c r="B56" s="29"/>
      <c r="C56" s="266"/>
      <c r="D56" s="57"/>
      <c r="E56" s="116"/>
      <c r="F56" s="116"/>
      <c r="G56" s="115"/>
      <c r="H56" s="258"/>
      <c r="I56" s="262"/>
      <c r="J56" s="262"/>
      <c r="K56" s="262"/>
      <c r="L56" s="52">
        <v>4</v>
      </c>
      <c r="M56" s="51" t="s">
        <v>564</v>
      </c>
      <c r="N56" s="52">
        <v>8</v>
      </c>
      <c r="O56" s="51" t="s">
        <v>486</v>
      </c>
      <c r="P56" s="52">
        <v>12</v>
      </c>
      <c r="Q56" s="51" t="s">
        <v>316</v>
      </c>
      <c r="R56" s="52">
        <v>16</v>
      </c>
      <c r="S56" s="51" t="s">
        <v>303</v>
      </c>
      <c r="T56" s="52">
        <v>20</v>
      </c>
      <c r="U56" s="51"/>
      <c r="V56" s="52">
        <v>24</v>
      </c>
      <c r="W56" s="51"/>
      <c r="X56" s="52">
        <v>28</v>
      </c>
      <c r="Y56" s="51"/>
      <c r="Z56" s="52">
        <v>32</v>
      </c>
      <c r="AA56" s="51"/>
      <c r="AB56" s="54">
        <v>36</v>
      </c>
      <c r="AC56" s="51"/>
      <c r="AD56" s="52">
        <v>40</v>
      </c>
      <c r="AE56" s="51"/>
      <c r="AF56" s="50"/>
      <c r="AG56" s="51"/>
      <c r="AH56" s="50"/>
      <c r="AI56" s="49"/>
      <c r="AJ56" s="248"/>
      <c r="AK56" s="248"/>
      <c r="AL56" s="48"/>
      <c r="AM56" s="240"/>
      <c r="AN56" s="243"/>
      <c r="AO56" s="237"/>
      <c r="AP56" s="231"/>
      <c r="AQ56" s="234"/>
      <c r="AR56" s="237"/>
      <c r="AS56" s="231"/>
      <c r="AT56" s="234"/>
      <c r="AU56" s="237"/>
      <c r="AV56" s="231"/>
      <c r="AW56" s="234"/>
      <c r="AX56" s="237"/>
      <c r="AY56" s="231"/>
      <c r="AZ56" s="234"/>
      <c r="BA56" s="237"/>
      <c r="BB56" s="231"/>
      <c r="BC56" s="234"/>
      <c r="BD56" s="299"/>
      <c r="BE56" s="302"/>
      <c r="BF56" s="302"/>
      <c r="BG56" s="305"/>
    </row>
    <row r="57" spans="2:67" ht="28.15" hidden="1" customHeight="1">
      <c r="B57" s="29"/>
      <c r="C57" s="263">
        <v>2</v>
      </c>
      <c r="D57" s="47"/>
      <c r="E57" s="114"/>
      <c r="F57" s="114"/>
      <c r="G57" s="113"/>
      <c r="H57" s="255"/>
      <c r="I57" s="259"/>
      <c r="J57" s="259"/>
      <c r="K57" s="259"/>
      <c r="L57" s="42" t="s">
        <v>82</v>
      </c>
      <c r="M57" s="41"/>
      <c r="N57" s="42" t="s">
        <v>81</v>
      </c>
      <c r="O57" s="41"/>
      <c r="P57" s="42" t="s">
        <v>80</v>
      </c>
      <c r="Q57" s="41"/>
      <c r="R57" s="42" t="s">
        <v>79</v>
      </c>
      <c r="S57" s="41"/>
      <c r="T57" s="42" t="s">
        <v>78</v>
      </c>
      <c r="U57" s="41"/>
      <c r="V57" s="42" t="s">
        <v>77</v>
      </c>
      <c r="W57" s="41"/>
      <c r="X57" s="42" t="s">
        <v>76</v>
      </c>
      <c r="Y57" s="41"/>
      <c r="Z57" s="42" t="s">
        <v>75</v>
      </c>
      <c r="AA57" s="41"/>
      <c r="AB57" s="44" t="s">
        <v>74</v>
      </c>
      <c r="AC57" s="43"/>
      <c r="AD57" s="42" t="s">
        <v>73</v>
      </c>
      <c r="AE57" s="41"/>
      <c r="AF57" s="40"/>
      <c r="AG57" s="41"/>
      <c r="AH57" s="40"/>
      <c r="AI57" s="39"/>
      <c r="AJ57" s="249"/>
      <c r="AK57" s="252"/>
      <c r="AL57" s="38"/>
      <c r="AM57" s="7"/>
      <c r="AN57" s="7"/>
      <c r="AO57" s="235">
        <f>SUMPRODUCT(LEN($M57:$AE60)-LEN(SUBSTITUTE($M57:$AE60,"A", "")))</f>
        <v>0</v>
      </c>
      <c r="AP57" s="229">
        <f>SUMPRODUCT(LEN($AH57:$AH60)-LEN(SUBSTITUTE($AH57:$AH60,"A", "")))</f>
        <v>0</v>
      </c>
      <c r="AQ57" s="232">
        <f>SUMPRODUCT(LEN($AG57:$AG60)-LEN(SUBSTITUTE($AG57:$AG60,"A", "")))</f>
        <v>0</v>
      </c>
      <c r="AR57" s="235">
        <f>SUMPRODUCT(LEN($M57:$AE60)-LEN(SUBSTITUTE($M57:$AE60,"S", "")))</f>
        <v>0</v>
      </c>
      <c r="AS57" s="229">
        <f>SUMPRODUCT(LEN($AH57:$AH60)-LEN(SUBSTITUTE($AH57:$AH60,"S", "")))</f>
        <v>0</v>
      </c>
      <c r="AT57" s="232">
        <f>SUMPRODUCT(LEN($AG57:$AG60)-LEN(SUBSTITUTE($AG57:$AG60,"S", "")))</f>
        <v>0</v>
      </c>
      <c r="AU57" s="235">
        <f>SUMPRODUCT(LEN($M57:$AE60)-LEN(SUBSTITUTE($M57:$AE60,"F", "")))</f>
        <v>0</v>
      </c>
      <c r="AV57" s="229">
        <f>SUMPRODUCT(LEN($AH57:$AH60)-LEN(SUBSTITUTE($AH57:$AH60,"F", "")))</f>
        <v>0</v>
      </c>
      <c r="AW57" s="232">
        <f>SUMPRODUCT(LEN($AG57:$AG60)-LEN(SUBSTITUTE($AG57:$AG60,"F", "")))</f>
        <v>0</v>
      </c>
      <c r="AX57" s="235">
        <f>SUMPRODUCT(LEN($M57:$AE60)-LEN(SUBSTITUTE($M57:$AE60,"G", "")))</f>
        <v>0</v>
      </c>
      <c r="AY57" s="229">
        <f>SUMPRODUCT(LEN($AH57:$AH60)-LEN(SUBSTITUTE($AH57:$AH60,"G", "")))</f>
        <v>0</v>
      </c>
      <c r="AZ57" s="232">
        <f>SUMPRODUCT(LEN($AG57:$AG60)-LEN(SUBSTITUTE($AG57:$AG60,"G", "")))</f>
        <v>0</v>
      </c>
      <c r="BA57" s="235">
        <f>SUMPRODUCT(LEN($M57:$AE60)-LEN(SUBSTITUTE($M57:$AE60,"M", "")))</f>
        <v>0</v>
      </c>
      <c r="BB57" s="229">
        <f>SUMPRODUCT(LEN($AH57:$AH60)-LEN(SUBSTITUTE($AH57:$AH60,"M", "")))</f>
        <v>0</v>
      </c>
      <c r="BC57" s="232">
        <f>SUMPRODUCT(LEN($AG57:$AG60)-LEN(SUBSTITUTE($AG57:$AG60,"M", "")))</f>
        <v>0</v>
      </c>
      <c r="BD57" s="297">
        <f>SUMPRODUCT(LEN($AI57:$AI60)-LEN(SUBSTITUTE($AI57:$AI60,"S", "")))</f>
        <v>0</v>
      </c>
      <c r="BE57" s="300">
        <f>SUMPRODUCT(LEN($AI57:$AI60)-LEN(SUBSTITUTE($AI57:$AI60,"F", "")))</f>
        <v>0</v>
      </c>
      <c r="BF57" s="300">
        <f>SUMPRODUCT(LEN($AI57:$AI60)-LEN(SUBSTITUTE($AI57:$AI60,"G", "")))</f>
        <v>0</v>
      </c>
      <c r="BG57" s="303">
        <f>SUMPRODUCT(LEN($AI57:$AI60)-LEN(SUBSTITUTE($AI57:$AI60,"M", "")))</f>
        <v>0</v>
      </c>
    </row>
    <row r="58" spans="2:67" ht="28.15" hidden="1" customHeight="1" thickBot="1">
      <c r="B58" s="29"/>
      <c r="C58" s="264"/>
      <c r="D58" s="37"/>
      <c r="E58" s="112"/>
      <c r="F58" s="112"/>
      <c r="G58" s="111"/>
      <c r="H58" s="256"/>
      <c r="I58" s="260"/>
      <c r="J58" s="260"/>
      <c r="K58" s="260"/>
      <c r="L58" s="32" t="s">
        <v>72</v>
      </c>
      <c r="M58" s="31"/>
      <c r="N58" s="32" t="s">
        <v>71</v>
      </c>
      <c r="O58" s="31"/>
      <c r="P58" s="32" t="s">
        <v>70</v>
      </c>
      <c r="Q58" s="31"/>
      <c r="R58" s="32" t="s">
        <v>69</v>
      </c>
      <c r="S58" s="31"/>
      <c r="T58" s="32" t="s">
        <v>68</v>
      </c>
      <c r="U58" s="31"/>
      <c r="V58" s="32" t="s">
        <v>67</v>
      </c>
      <c r="W58" s="31"/>
      <c r="X58" s="32" t="s">
        <v>66</v>
      </c>
      <c r="Y58" s="31"/>
      <c r="Z58" s="32" t="s">
        <v>65</v>
      </c>
      <c r="AA58" s="31"/>
      <c r="AB58" s="34" t="s">
        <v>64</v>
      </c>
      <c r="AC58" s="33"/>
      <c r="AD58" s="32" t="s">
        <v>63</v>
      </c>
      <c r="AE58" s="31"/>
      <c r="AF58" s="30"/>
      <c r="AG58" s="31"/>
      <c r="AH58" s="30"/>
      <c r="AI58" s="20"/>
      <c r="AJ58" s="250"/>
      <c r="AK58" s="253"/>
      <c r="AL58" s="19"/>
      <c r="AM58" s="7"/>
      <c r="AN58" s="7"/>
      <c r="AO58" s="236"/>
      <c r="AP58" s="230"/>
      <c r="AQ58" s="233"/>
      <c r="AR58" s="236"/>
      <c r="AS58" s="230"/>
      <c r="AT58" s="233"/>
      <c r="AU58" s="236"/>
      <c r="AV58" s="230"/>
      <c r="AW58" s="233"/>
      <c r="AX58" s="236"/>
      <c r="AY58" s="230"/>
      <c r="AZ58" s="233"/>
      <c r="BA58" s="236"/>
      <c r="BB58" s="230"/>
      <c r="BC58" s="233"/>
      <c r="BD58" s="298"/>
      <c r="BE58" s="301"/>
      <c r="BF58" s="301"/>
      <c r="BG58" s="304"/>
    </row>
    <row r="59" spans="2:67" ht="28.15" hidden="1" customHeight="1">
      <c r="B59" s="29"/>
      <c r="C59" s="265"/>
      <c r="D59" s="28"/>
      <c r="E59" s="110"/>
      <c r="F59" s="110"/>
      <c r="G59" s="109"/>
      <c r="H59" s="257"/>
      <c r="I59" s="261"/>
      <c r="J59" s="261"/>
      <c r="K59" s="261"/>
      <c r="L59" s="23" t="s">
        <v>62</v>
      </c>
      <c r="M59" s="22"/>
      <c r="N59" s="23" t="s">
        <v>61</v>
      </c>
      <c r="O59" s="22"/>
      <c r="P59" s="23" t="s">
        <v>60</v>
      </c>
      <c r="Q59" s="22"/>
      <c r="R59" s="23" t="s">
        <v>59</v>
      </c>
      <c r="S59" s="22"/>
      <c r="T59" s="23" t="s">
        <v>58</v>
      </c>
      <c r="U59" s="22"/>
      <c r="V59" s="23" t="s">
        <v>57</v>
      </c>
      <c r="W59" s="22"/>
      <c r="X59" s="23" t="s">
        <v>56</v>
      </c>
      <c r="Y59" s="22"/>
      <c r="Z59" s="23" t="s">
        <v>55</v>
      </c>
      <c r="AA59" s="22"/>
      <c r="AB59" s="25" t="s">
        <v>54</v>
      </c>
      <c r="AC59" s="24"/>
      <c r="AD59" s="23">
        <v>39</v>
      </c>
      <c r="AE59" s="22"/>
      <c r="AF59" s="21"/>
      <c r="AG59" s="22"/>
      <c r="AH59" s="21"/>
      <c r="AI59" s="20"/>
      <c r="AJ59" s="250"/>
      <c r="AK59" s="253"/>
      <c r="AL59" s="19"/>
      <c r="AM59" s="7"/>
      <c r="AN59" s="7"/>
      <c r="AO59" s="236"/>
      <c r="AP59" s="230"/>
      <c r="AQ59" s="233"/>
      <c r="AR59" s="236"/>
      <c r="AS59" s="230"/>
      <c r="AT59" s="233"/>
      <c r="AU59" s="236"/>
      <c r="AV59" s="230"/>
      <c r="AW59" s="233"/>
      <c r="AX59" s="236"/>
      <c r="AY59" s="230"/>
      <c r="AZ59" s="233"/>
      <c r="BA59" s="236"/>
      <c r="BB59" s="230"/>
      <c r="BC59" s="233"/>
      <c r="BD59" s="298"/>
      <c r="BE59" s="301"/>
      <c r="BF59" s="301"/>
      <c r="BG59" s="304"/>
    </row>
    <row r="60" spans="2:67" ht="28.15" hidden="1" customHeight="1" thickBot="1">
      <c r="B60" s="29"/>
      <c r="C60" s="266"/>
      <c r="D60" s="57"/>
      <c r="E60" s="116"/>
      <c r="F60" s="116"/>
      <c r="G60" s="115"/>
      <c r="H60" s="258"/>
      <c r="I60" s="262"/>
      <c r="J60" s="262"/>
      <c r="K60" s="262"/>
      <c r="L60" s="52" t="s">
        <v>53</v>
      </c>
      <c r="M60" s="51"/>
      <c r="N60" s="52" t="s">
        <v>52</v>
      </c>
      <c r="O60" s="51"/>
      <c r="P60" s="52" t="s">
        <v>51</v>
      </c>
      <c r="Q60" s="51"/>
      <c r="R60" s="52" t="s">
        <v>50</v>
      </c>
      <c r="S60" s="51"/>
      <c r="T60" s="52">
        <v>20</v>
      </c>
      <c r="U60" s="51"/>
      <c r="V60" s="52" t="s">
        <v>49</v>
      </c>
      <c r="W60" s="51"/>
      <c r="X60" s="52" t="s">
        <v>48</v>
      </c>
      <c r="Y60" s="51"/>
      <c r="Z60" s="52" t="s">
        <v>47</v>
      </c>
      <c r="AA60" s="51"/>
      <c r="AB60" s="54" t="s">
        <v>46</v>
      </c>
      <c r="AC60" s="53"/>
      <c r="AD60" s="52" t="s">
        <v>45</v>
      </c>
      <c r="AE60" s="51"/>
      <c r="AF60" s="50"/>
      <c r="AG60" s="51"/>
      <c r="AH60" s="50"/>
      <c r="AI60" s="49"/>
      <c r="AJ60" s="251"/>
      <c r="AK60" s="254"/>
      <c r="AL60" s="48"/>
      <c r="AM60" s="7"/>
      <c r="AN60" s="7"/>
      <c r="AO60" s="237"/>
      <c r="AP60" s="231"/>
      <c r="AQ60" s="234"/>
      <c r="AR60" s="237"/>
      <c r="AS60" s="231"/>
      <c r="AT60" s="234"/>
      <c r="AU60" s="237"/>
      <c r="AV60" s="231"/>
      <c r="AW60" s="234"/>
      <c r="AX60" s="237"/>
      <c r="AY60" s="231"/>
      <c r="AZ60" s="234"/>
      <c r="BA60" s="237"/>
      <c r="BB60" s="231"/>
      <c r="BC60" s="234"/>
      <c r="BD60" s="299"/>
      <c r="BE60" s="302"/>
      <c r="BF60" s="302"/>
      <c r="BG60" s="305"/>
    </row>
    <row r="61" spans="2:67" ht="28.15" hidden="1" customHeight="1">
      <c r="B61" s="29"/>
      <c r="C61" s="263">
        <v>3</v>
      </c>
      <c r="D61" s="47"/>
      <c r="E61" s="114"/>
      <c r="F61" s="114"/>
      <c r="G61" s="113"/>
      <c r="H61" s="255"/>
      <c r="I61" s="259"/>
      <c r="J61" s="259"/>
      <c r="K61" s="259"/>
      <c r="L61" s="42" t="s">
        <v>82</v>
      </c>
      <c r="M61" s="41"/>
      <c r="N61" s="42" t="s">
        <v>81</v>
      </c>
      <c r="O61" s="41"/>
      <c r="P61" s="42" t="s">
        <v>80</v>
      </c>
      <c r="Q61" s="41"/>
      <c r="R61" s="42" t="s">
        <v>79</v>
      </c>
      <c r="S61" s="41"/>
      <c r="T61" s="42" t="s">
        <v>78</v>
      </c>
      <c r="U61" s="41"/>
      <c r="V61" s="42" t="s">
        <v>77</v>
      </c>
      <c r="W61" s="41"/>
      <c r="X61" s="42" t="s">
        <v>76</v>
      </c>
      <c r="Y61" s="41"/>
      <c r="Z61" s="42" t="s">
        <v>75</v>
      </c>
      <c r="AA61" s="41"/>
      <c r="AB61" s="44" t="s">
        <v>74</v>
      </c>
      <c r="AC61" s="43"/>
      <c r="AD61" s="42" t="s">
        <v>73</v>
      </c>
      <c r="AE61" s="41"/>
      <c r="AF61" s="40"/>
      <c r="AG61" s="41"/>
      <c r="AH61" s="40"/>
      <c r="AI61" s="39"/>
      <c r="AJ61" s="245"/>
      <c r="AK61" s="245"/>
      <c r="AL61" s="38"/>
      <c r="AM61" s="7"/>
      <c r="AN61" s="7"/>
      <c r="AO61" s="235">
        <f>SUMPRODUCT(LEN($M61:$AE64)-LEN(SUBSTITUTE($M61:$AE64,"A", "")))</f>
        <v>0</v>
      </c>
      <c r="AP61" s="229">
        <f>SUMPRODUCT(LEN($AH61:$AH64)-LEN(SUBSTITUTE($AH61:$AH64,"A", "")))</f>
        <v>0</v>
      </c>
      <c r="AQ61" s="232">
        <f>SUMPRODUCT(LEN($AG61:$AG64)-LEN(SUBSTITUTE($AG61:$AG64,"A", "")))</f>
        <v>0</v>
      </c>
      <c r="AR61" s="235">
        <f>SUMPRODUCT(LEN($M61:$AE64)-LEN(SUBSTITUTE($M61:$AE64,"S", "")))</f>
        <v>0</v>
      </c>
      <c r="AS61" s="229">
        <f>SUMPRODUCT(LEN($AH61:$AH64)-LEN(SUBSTITUTE($AH61:$AH64,"S", "")))</f>
        <v>0</v>
      </c>
      <c r="AT61" s="232">
        <f>SUMPRODUCT(LEN($AG61:$AG64)-LEN(SUBSTITUTE($AG61:$AG64,"S", "")))</f>
        <v>0</v>
      </c>
      <c r="AU61" s="235">
        <f>SUMPRODUCT(LEN($M61:$AE64)-LEN(SUBSTITUTE($M61:$AE64,"F", "")))</f>
        <v>0</v>
      </c>
      <c r="AV61" s="229">
        <f>SUMPRODUCT(LEN($AH61:$AH64)-LEN(SUBSTITUTE($AH61:$AH64,"F", "")))</f>
        <v>0</v>
      </c>
      <c r="AW61" s="232">
        <f>SUMPRODUCT(LEN($AG61:$AG64)-LEN(SUBSTITUTE($AG61:$AG64,"F", "")))</f>
        <v>0</v>
      </c>
      <c r="AX61" s="235">
        <f>SUMPRODUCT(LEN($M61:$AE64)-LEN(SUBSTITUTE($M61:$AE64,"G", "")))</f>
        <v>0</v>
      </c>
      <c r="AY61" s="229">
        <f>SUMPRODUCT(LEN($AH61:$AH64)-LEN(SUBSTITUTE($AH61:$AH64,"G", "")))</f>
        <v>0</v>
      </c>
      <c r="AZ61" s="232">
        <f>SUMPRODUCT(LEN($AG61:$AG64)-LEN(SUBSTITUTE($AG61:$AG64,"G", "")))</f>
        <v>0</v>
      </c>
      <c r="BA61" s="235">
        <f>SUMPRODUCT(LEN($M61:$AE64)-LEN(SUBSTITUTE($M61:$AE64,"M", "")))</f>
        <v>0</v>
      </c>
      <c r="BB61" s="229">
        <f>SUMPRODUCT(LEN($AH61:$AH64)-LEN(SUBSTITUTE($AH61:$AH64,"M", "")))</f>
        <v>0</v>
      </c>
      <c r="BC61" s="232">
        <f>SUMPRODUCT(LEN($AG61:$AG64)-LEN(SUBSTITUTE($AG61:$AG64,"M", "")))</f>
        <v>0</v>
      </c>
      <c r="BD61" s="297">
        <f>SUMPRODUCT(LEN($AI61:$AI64)-LEN(SUBSTITUTE($AI61:$AI64,"S", "")))</f>
        <v>0</v>
      </c>
      <c r="BE61" s="300">
        <f>SUMPRODUCT(LEN($AI61:$AI64)-LEN(SUBSTITUTE($AI61:$AI64,"F", "")))</f>
        <v>0</v>
      </c>
      <c r="BF61" s="300">
        <f>SUMPRODUCT(LEN($AI61:$AI64)-LEN(SUBSTITUTE($AI61:$AI64,"G", "")))</f>
        <v>0</v>
      </c>
      <c r="BG61" s="303">
        <f>SUMPRODUCT(LEN($AI61:$AI64)-LEN(SUBSTITUTE($AI61:$AI64,"M", "")))</f>
        <v>0</v>
      </c>
    </row>
    <row r="62" spans="2:67" ht="28.15" hidden="1" customHeight="1" thickBot="1">
      <c r="B62" s="29"/>
      <c r="C62" s="264"/>
      <c r="D62" s="37"/>
      <c r="E62" s="112"/>
      <c r="F62" s="112"/>
      <c r="G62" s="111"/>
      <c r="H62" s="256"/>
      <c r="I62" s="260"/>
      <c r="J62" s="260"/>
      <c r="K62" s="260"/>
      <c r="L62" s="32" t="s">
        <v>72</v>
      </c>
      <c r="M62" s="31"/>
      <c r="N62" s="32" t="s">
        <v>71</v>
      </c>
      <c r="O62" s="31"/>
      <c r="P62" s="32" t="s">
        <v>70</v>
      </c>
      <c r="Q62" s="31"/>
      <c r="R62" s="32" t="s">
        <v>69</v>
      </c>
      <c r="S62" s="31"/>
      <c r="T62" s="32" t="s">
        <v>68</v>
      </c>
      <c r="U62" s="31"/>
      <c r="V62" s="32" t="s">
        <v>67</v>
      </c>
      <c r="W62" s="31"/>
      <c r="X62" s="32" t="s">
        <v>66</v>
      </c>
      <c r="Y62" s="31"/>
      <c r="Z62" s="32" t="s">
        <v>65</v>
      </c>
      <c r="AA62" s="31"/>
      <c r="AB62" s="34" t="s">
        <v>64</v>
      </c>
      <c r="AC62" s="33"/>
      <c r="AD62" s="32" t="s">
        <v>63</v>
      </c>
      <c r="AE62" s="31"/>
      <c r="AF62" s="30"/>
      <c r="AG62" s="31"/>
      <c r="AH62" s="30"/>
      <c r="AI62" s="20"/>
      <c r="AJ62" s="246"/>
      <c r="AK62" s="246"/>
      <c r="AL62" s="19"/>
      <c r="AM62" s="7"/>
      <c r="AN62" s="7"/>
      <c r="AO62" s="236"/>
      <c r="AP62" s="230"/>
      <c r="AQ62" s="233"/>
      <c r="AR62" s="236"/>
      <c r="AS62" s="230"/>
      <c r="AT62" s="233"/>
      <c r="AU62" s="236"/>
      <c r="AV62" s="230"/>
      <c r="AW62" s="233"/>
      <c r="AX62" s="236"/>
      <c r="AY62" s="230"/>
      <c r="AZ62" s="233"/>
      <c r="BA62" s="236"/>
      <c r="BB62" s="230"/>
      <c r="BC62" s="233"/>
      <c r="BD62" s="298"/>
      <c r="BE62" s="301"/>
      <c r="BF62" s="301"/>
      <c r="BG62" s="304"/>
    </row>
    <row r="63" spans="2:67" ht="28.15" hidden="1" customHeight="1">
      <c r="B63" s="29"/>
      <c r="C63" s="265"/>
      <c r="D63" s="28"/>
      <c r="E63" s="110"/>
      <c r="F63" s="110"/>
      <c r="G63" s="109"/>
      <c r="H63" s="257"/>
      <c r="I63" s="261"/>
      <c r="J63" s="261"/>
      <c r="K63" s="261"/>
      <c r="L63" s="23" t="s">
        <v>62</v>
      </c>
      <c r="M63" s="22"/>
      <c r="N63" s="23" t="s">
        <v>61</v>
      </c>
      <c r="O63" s="22"/>
      <c r="P63" s="23" t="s">
        <v>60</v>
      </c>
      <c r="Q63" s="22"/>
      <c r="R63" s="23" t="s">
        <v>59</v>
      </c>
      <c r="S63" s="22"/>
      <c r="T63" s="23" t="s">
        <v>58</v>
      </c>
      <c r="U63" s="22"/>
      <c r="V63" s="23" t="s">
        <v>57</v>
      </c>
      <c r="W63" s="22"/>
      <c r="X63" s="23" t="s">
        <v>56</v>
      </c>
      <c r="Y63" s="22"/>
      <c r="Z63" s="23" t="s">
        <v>55</v>
      </c>
      <c r="AA63" s="22"/>
      <c r="AB63" s="25" t="s">
        <v>54</v>
      </c>
      <c r="AC63" s="24"/>
      <c r="AD63" s="23">
        <v>39</v>
      </c>
      <c r="AE63" s="22"/>
      <c r="AF63" s="21"/>
      <c r="AG63" s="22"/>
      <c r="AH63" s="21"/>
      <c r="AI63" s="20"/>
      <c r="AJ63" s="246"/>
      <c r="AK63" s="246"/>
      <c r="AL63" s="19"/>
      <c r="AM63" s="7"/>
      <c r="AN63" s="7"/>
      <c r="AO63" s="236"/>
      <c r="AP63" s="230"/>
      <c r="AQ63" s="233"/>
      <c r="AR63" s="236"/>
      <c r="AS63" s="230"/>
      <c r="AT63" s="233"/>
      <c r="AU63" s="236"/>
      <c r="AV63" s="230"/>
      <c r="AW63" s="233"/>
      <c r="AX63" s="236"/>
      <c r="AY63" s="230"/>
      <c r="AZ63" s="233"/>
      <c r="BA63" s="236"/>
      <c r="BB63" s="230"/>
      <c r="BC63" s="233"/>
      <c r="BD63" s="298"/>
      <c r="BE63" s="301"/>
      <c r="BF63" s="301"/>
      <c r="BG63" s="304"/>
    </row>
    <row r="64" spans="2:67" ht="28.15" hidden="1" customHeight="1" thickBot="1">
      <c r="B64" s="18"/>
      <c r="C64" s="271"/>
      <c r="D64" s="17"/>
      <c r="E64" s="118"/>
      <c r="F64" s="118"/>
      <c r="G64" s="117"/>
      <c r="H64" s="258"/>
      <c r="I64" s="272"/>
      <c r="J64" s="272"/>
      <c r="K64" s="272"/>
      <c r="L64" s="12" t="s">
        <v>53</v>
      </c>
      <c r="M64" s="11"/>
      <c r="N64" s="12" t="s">
        <v>52</v>
      </c>
      <c r="O64" s="11"/>
      <c r="P64" s="12" t="s">
        <v>51</v>
      </c>
      <c r="Q64" s="11"/>
      <c r="R64" s="12" t="s">
        <v>50</v>
      </c>
      <c r="S64" s="11"/>
      <c r="T64" s="12">
        <v>20</v>
      </c>
      <c r="U64" s="11"/>
      <c r="V64" s="12" t="s">
        <v>49</v>
      </c>
      <c r="W64" s="11"/>
      <c r="X64" s="12" t="s">
        <v>48</v>
      </c>
      <c r="Y64" s="11"/>
      <c r="Z64" s="12" t="s">
        <v>47</v>
      </c>
      <c r="AA64" s="11"/>
      <c r="AB64" s="14" t="s">
        <v>46</v>
      </c>
      <c r="AC64" s="13"/>
      <c r="AD64" s="12" t="s">
        <v>45</v>
      </c>
      <c r="AE64" s="11"/>
      <c r="AF64" s="10"/>
      <c r="AG64" s="11"/>
      <c r="AH64" s="10"/>
      <c r="AI64" s="9"/>
      <c r="AJ64" s="247"/>
      <c r="AK64" s="247"/>
      <c r="AL64" s="8"/>
      <c r="AM64" s="7"/>
      <c r="AN64" s="7"/>
      <c r="AO64" s="237"/>
      <c r="AP64" s="231"/>
      <c r="AQ64" s="234"/>
      <c r="AR64" s="237"/>
      <c r="AS64" s="231"/>
      <c r="AT64" s="234"/>
      <c r="AU64" s="237"/>
      <c r="AV64" s="231"/>
      <c r="AW64" s="234"/>
      <c r="AX64" s="237"/>
      <c r="AY64" s="231"/>
      <c r="AZ64" s="234"/>
      <c r="BA64" s="237"/>
      <c r="BB64" s="231"/>
      <c r="BC64" s="234"/>
      <c r="BD64" s="299"/>
      <c r="BE64" s="302"/>
      <c r="BF64" s="302"/>
      <c r="BG64" s="305"/>
    </row>
    <row r="65" spans="2:67" ht="85.9" customHeight="1" thickBot="1">
      <c r="B65" s="94" t="s">
        <v>119</v>
      </c>
      <c r="C65" s="83" t="s">
        <v>118</v>
      </c>
      <c r="D65" s="88" t="s">
        <v>117</v>
      </c>
      <c r="E65" s="93" t="s">
        <v>116</v>
      </c>
      <c r="F65" s="92"/>
      <c r="G65" s="91"/>
      <c r="H65" s="90" t="s">
        <v>115</v>
      </c>
      <c r="I65" s="88" t="s">
        <v>43</v>
      </c>
      <c r="J65" s="88" t="s">
        <v>114</v>
      </c>
      <c r="K65" s="88" t="s">
        <v>44</v>
      </c>
      <c r="L65" s="227" t="s">
        <v>113</v>
      </c>
      <c r="M65" s="270"/>
      <c r="N65" s="227" t="s">
        <v>112</v>
      </c>
      <c r="O65" s="270"/>
      <c r="P65" s="227" t="s">
        <v>112</v>
      </c>
      <c r="Q65" s="228"/>
      <c r="R65" s="227" t="s">
        <v>112</v>
      </c>
      <c r="S65" s="228"/>
      <c r="T65" s="227" t="s">
        <v>112</v>
      </c>
      <c r="U65" s="228"/>
      <c r="V65" s="227" t="s">
        <v>112</v>
      </c>
      <c r="W65" s="228"/>
      <c r="X65" s="227" t="s">
        <v>112</v>
      </c>
      <c r="Y65" s="228"/>
      <c r="Z65" s="227" t="s">
        <v>112</v>
      </c>
      <c r="AA65" s="228"/>
      <c r="AB65" s="227" t="s">
        <v>112</v>
      </c>
      <c r="AC65" s="228"/>
      <c r="AD65" s="227" t="s">
        <v>112</v>
      </c>
      <c r="AE65" s="228"/>
      <c r="AF65" s="244" t="s">
        <v>111</v>
      </c>
      <c r="AG65" s="228"/>
      <c r="AH65" s="90" t="s">
        <v>110</v>
      </c>
      <c r="AI65" s="89" t="s">
        <v>109</v>
      </c>
      <c r="AJ65" s="88" t="s">
        <v>108</v>
      </c>
      <c r="AK65" s="88" t="s">
        <v>107</v>
      </c>
      <c r="AL65" s="87" t="s">
        <v>106</v>
      </c>
      <c r="AM65" s="105" t="s">
        <v>161</v>
      </c>
      <c r="AN65" s="104" t="s">
        <v>160</v>
      </c>
      <c r="AO65" s="84" t="s">
        <v>105</v>
      </c>
      <c r="AP65" s="83" t="s">
        <v>104</v>
      </c>
      <c r="AQ65" s="82" t="s">
        <v>103</v>
      </c>
      <c r="AR65" s="84" t="s">
        <v>102</v>
      </c>
      <c r="AS65" s="83" t="s">
        <v>101</v>
      </c>
      <c r="AT65" s="82" t="s">
        <v>100</v>
      </c>
      <c r="AU65" s="84" t="s">
        <v>99</v>
      </c>
      <c r="AV65" s="83" t="s">
        <v>98</v>
      </c>
      <c r="AW65" s="85" t="s">
        <v>97</v>
      </c>
      <c r="AX65" s="84" t="s">
        <v>96</v>
      </c>
      <c r="AY65" s="83" t="s">
        <v>95</v>
      </c>
      <c r="AZ65" s="82" t="s">
        <v>94</v>
      </c>
      <c r="BA65" s="84" t="s">
        <v>93</v>
      </c>
      <c r="BB65" s="83" t="s">
        <v>92</v>
      </c>
      <c r="BC65" s="82" t="s">
        <v>91</v>
      </c>
      <c r="BD65" s="81" t="s">
        <v>90</v>
      </c>
      <c r="BE65" s="80" t="s">
        <v>89</v>
      </c>
      <c r="BF65" s="80" t="s">
        <v>88</v>
      </c>
      <c r="BG65" s="79" t="s">
        <v>87</v>
      </c>
    </row>
    <row r="66" spans="2:67" ht="48" thickBot="1">
      <c r="B66" s="78" t="s">
        <v>182</v>
      </c>
      <c r="C66" s="77"/>
      <c r="D66" s="76">
        <v>216</v>
      </c>
      <c r="E66" s="267">
        <v>1881.37</v>
      </c>
      <c r="F66" s="268"/>
      <c r="G66" s="269"/>
      <c r="H66" s="75" t="s">
        <v>85</v>
      </c>
      <c r="I66" s="74"/>
      <c r="J66" s="74"/>
      <c r="K66" s="73"/>
      <c r="L66" s="72"/>
      <c r="M66" s="68"/>
      <c r="N66" s="72"/>
      <c r="O66" s="68"/>
      <c r="P66" s="72"/>
      <c r="Q66" s="68"/>
      <c r="R66" s="72"/>
      <c r="S66" s="68"/>
      <c r="T66" s="72"/>
      <c r="U66" s="68"/>
      <c r="V66" s="72"/>
      <c r="W66" s="68"/>
      <c r="X66" s="72"/>
      <c r="Y66" s="68"/>
      <c r="Z66" s="72"/>
      <c r="AA66" s="71"/>
      <c r="AB66" s="70"/>
      <c r="AC66" s="70"/>
      <c r="AD66" s="70"/>
      <c r="AE66" s="70"/>
      <c r="AF66" s="69" t="s">
        <v>84</v>
      </c>
      <c r="AG66" s="68"/>
      <c r="AH66" s="68"/>
      <c r="AI66" s="68"/>
      <c r="AJ66" s="67"/>
      <c r="AK66" s="67"/>
      <c r="AL66" s="66"/>
      <c r="AM66" s="103"/>
      <c r="AN66" s="103"/>
      <c r="AO66" s="101">
        <f t="shared" ref="AO66:BG66" si="4">SUM(AO67:AO78)</f>
        <v>38</v>
      </c>
      <c r="AP66" s="100">
        <f t="shared" si="4"/>
        <v>5</v>
      </c>
      <c r="AQ66" s="99">
        <f t="shared" si="4"/>
        <v>0</v>
      </c>
      <c r="AR66" s="101">
        <f t="shared" si="4"/>
        <v>0</v>
      </c>
      <c r="AS66" s="100">
        <f t="shared" si="4"/>
        <v>0</v>
      </c>
      <c r="AT66" s="99">
        <f t="shared" si="4"/>
        <v>0</v>
      </c>
      <c r="AU66" s="101">
        <f t="shared" si="4"/>
        <v>0</v>
      </c>
      <c r="AV66" s="100">
        <f t="shared" si="4"/>
        <v>0</v>
      </c>
      <c r="AW66" s="99">
        <f t="shared" si="4"/>
        <v>0</v>
      </c>
      <c r="AX66" s="101">
        <f t="shared" si="4"/>
        <v>5</v>
      </c>
      <c r="AY66" s="100">
        <f t="shared" si="4"/>
        <v>3</v>
      </c>
      <c r="AZ66" s="99">
        <f t="shared" si="4"/>
        <v>0</v>
      </c>
      <c r="BA66" s="101">
        <f t="shared" si="4"/>
        <v>3</v>
      </c>
      <c r="BB66" s="100">
        <f t="shared" si="4"/>
        <v>0</v>
      </c>
      <c r="BC66" s="99">
        <f t="shared" si="4"/>
        <v>0</v>
      </c>
      <c r="BD66" s="101">
        <f t="shared" si="4"/>
        <v>0</v>
      </c>
      <c r="BE66" s="100">
        <f t="shared" si="4"/>
        <v>0</v>
      </c>
      <c r="BF66" s="100">
        <f t="shared" si="4"/>
        <v>0</v>
      </c>
      <c r="BG66" s="99">
        <f t="shared" si="4"/>
        <v>0</v>
      </c>
      <c r="BH66" s="98" t="s">
        <v>83</v>
      </c>
      <c r="BK66" s="1">
        <f>SUM(AO66:AQ66)</f>
        <v>43</v>
      </c>
      <c r="BL66" s="1">
        <f>SUM(AR66:AT66,BD66)</f>
        <v>0</v>
      </c>
      <c r="BM66" s="1">
        <f>SUM(AU66:AW66,BE66)</f>
        <v>0</v>
      </c>
      <c r="BN66" s="1">
        <f>SUM(AX66:AZ66,BF66)</f>
        <v>8</v>
      </c>
      <c r="BO66" s="1">
        <f>SUM(BA66:BC66,BG66)</f>
        <v>3</v>
      </c>
    </row>
    <row r="67" spans="2:67" ht="28.15" customHeight="1">
      <c r="B67" s="29"/>
      <c r="C67" s="263">
        <v>1</v>
      </c>
      <c r="D67" s="47"/>
      <c r="E67" s="114"/>
      <c r="F67" s="114"/>
      <c r="G67" s="113"/>
      <c r="H67" s="255"/>
      <c r="I67" s="259">
        <v>66</v>
      </c>
      <c r="J67" s="259">
        <v>19</v>
      </c>
      <c r="K67" s="259">
        <v>5</v>
      </c>
      <c r="L67" s="42">
        <v>1</v>
      </c>
      <c r="M67" s="41" t="s">
        <v>563</v>
      </c>
      <c r="N67" s="42">
        <v>5</v>
      </c>
      <c r="O67" s="41" t="s">
        <v>433</v>
      </c>
      <c r="P67" s="42">
        <v>9</v>
      </c>
      <c r="Q67" s="97" t="s">
        <v>316</v>
      </c>
      <c r="R67" s="42">
        <v>13</v>
      </c>
      <c r="S67" s="41" t="s">
        <v>399</v>
      </c>
      <c r="T67" s="42">
        <v>17</v>
      </c>
      <c r="U67" s="41"/>
      <c r="V67" s="42">
        <v>21</v>
      </c>
      <c r="W67" s="41"/>
      <c r="X67" s="42">
        <v>25</v>
      </c>
      <c r="Y67" s="41"/>
      <c r="Z67" s="42">
        <v>29</v>
      </c>
      <c r="AA67" s="41"/>
      <c r="AB67" s="44">
        <v>33</v>
      </c>
      <c r="AC67" s="41"/>
      <c r="AD67" s="42">
        <v>37</v>
      </c>
      <c r="AE67" s="41"/>
      <c r="AF67" s="40"/>
      <c r="AG67" s="41"/>
      <c r="AH67" s="40" t="s">
        <v>393</v>
      </c>
      <c r="AI67" s="39"/>
      <c r="AJ67" s="245"/>
      <c r="AK67" s="245"/>
      <c r="AL67" s="38"/>
      <c r="AM67" s="238">
        <f>SUMPRODUCT(LEN($M67:$AE70)-LEN(SUBSTITUTE($M67:$AE70,"/", "")))/2</f>
        <v>0</v>
      </c>
      <c r="AN67" s="241">
        <f>SUMPRODUCT(LEN($M67:$AE70)-LEN(SUBSTITUTE($M67:$AE70,"-", "")))</f>
        <v>1</v>
      </c>
      <c r="AO67" s="235">
        <f>SUMPRODUCT(LEN($M67:$AE70)-LEN(SUBSTITUTE($M67:$AE70,"A", "")))</f>
        <v>38</v>
      </c>
      <c r="AP67" s="229">
        <f>SUMPRODUCT(LEN($AH67:$AH70)-LEN(SUBSTITUTE($AH67:$AH70,"A", "")))</f>
        <v>5</v>
      </c>
      <c r="AQ67" s="232">
        <f>SUMPRODUCT(LEN($AG67:$AG70)-LEN(SUBSTITUTE($AG67:$AG70,"A", "")))</f>
        <v>0</v>
      </c>
      <c r="AR67" s="235">
        <f>SUMPRODUCT(LEN($M67:$AE70)-LEN(SUBSTITUTE($M67:$AE70,"S", "")))</f>
        <v>0</v>
      </c>
      <c r="AS67" s="229">
        <f>SUMPRODUCT(LEN($AH67:$AH70)-LEN(SUBSTITUTE($AH67:$AH70,"S", "")))</f>
        <v>0</v>
      </c>
      <c r="AT67" s="232">
        <f>SUMPRODUCT(LEN($AG67:$AG70)-LEN(SUBSTITUTE($AG67:$AG70,"S", "")))</f>
        <v>0</v>
      </c>
      <c r="AU67" s="235">
        <f>SUMPRODUCT(LEN($M67:$AE70)-LEN(SUBSTITUTE($M67:$AE70,"F", "")))</f>
        <v>0</v>
      </c>
      <c r="AV67" s="229">
        <f>SUMPRODUCT(LEN($AH67:$AH70)-LEN(SUBSTITUTE($AH67:$AH70,"F", "")))</f>
        <v>0</v>
      </c>
      <c r="AW67" s="232">
        <f>SUMPRODUCT(LEN($AG67:$AG70)-LEN(SUBSTITUTE($AG67:$AG70,"F", "")))</f>
        <v>0</v>
      </c>
      <c r="AX67" s="235">
        <f>SUMPRODUCT(LEN($M67:$AE70)-LEN(SUBSTITUTE($M67:$AE70,"G", "")))</f>
        <v>5</v>
      </c>
      <c r="AY67" s="229">
        <f>SUMPRODUCT(LEN($AH67:$AH70)-LEN(SUBSTITUTE($AH67:$AH70,"G", "")))</f>
        <v>3</v>
      </c>
      <c r="AZ67" s="232">
        <f>SUMPRODUCT(LEN($AG67:$AG70)-LEN(SUBSTITUTE($AG67:$AG70,"G", "")))</f>
        <v>0</v>
      </c>
      <c r="BA67" s="235">
        <f>SUMPRODUCT(LEN($M67:$AE70)-LEN(SUBSTITUTE($M67:$AE70,"M", "")))</f>
        <v>3</v>
      </c>
      <c r="BB67" s="229">
        <f>SUMPRODUCT(LEN($AH67:$AH70)-LEN(SUBSTITUTE($AH67:$AH70,"M", "")))</f>
        <v>0</v>
      </c>
      <c r="BC67" s="232">
        <f>SUMPRODUCT(LEN($AG67:$AG70)-LEN(SUBSTITUTE($AG67:$AG70,"M", "")))</f>
        <v>0</v>
      </c>
      <c r="BD67" s="297">
        <f>SUMPRODUCT(LEN($AI67:$AI70)-LEN(SUBSTITUTE($AI67:$AI70,"S", "")))</f>
        <v>0</v>
      </c>
      <c r="BE67" s="300">
        <f>SUMPRODUCT(LEN($AI67:$AI70)-LEN(SUBSTITUTE($AI67:$AI70,"F", "")))</f>
        <v>0</v>
      </c>
      <c r="BF67" s="300">
        <f>SUMPRODUCT(LEN($AI67:$AI70)-LEN(SUBSTITUTE($AI67:$AI70,"G", "")))</f>
        <v>0</v>
      </c>
      <c r="BG67" s="303">
        <f>SUMPRODUCT(LEN($AI67:$AI70)-LEN(SUBSTITUTE($AI67:$AI70,"M", "")))</f>
        <v>0</v>
      </c>
    </row>
    <row r="68" spans="2:67" ht="28.15" customHeight="1" thickBot="1">
      <c r="B68" s="29"/>
      <c r="C68" s="264"/>
      <c r="D68" s="37"/>
      <c r="E68" s="112"/>
      <c r="F68" s="112"/>
      <c r="G68" s="111"/>
      <c r="H68" s="256"/>
      <c r="I68" s="260"/>
      <c r="J68" s="260"/>
      <c r="K68" s="260"/>
      <c r="L68" s="32">
        <v>2</v>
      </c>
      <c r="M68" s="31" t="s">
        <v>595</v>
      </c>
      <c r="N68" s="32">
        <v>6</v>
      </c>
      <c r="O68" s="31" t="s">
        <v>426</v>
      </c>
      <c r="P68" s="96">
        <v>10</v>
      </c>
      <c r="Q68" s="31" t="s">
        <v>305</v>
      </c>
      <c r="R68" s="32">
        <v>14</v>
      </c>
      <c r="S68" s="31" t="s">
        <v>274</v>
      </c>
      <c r="T68" s="32">
        <v>18</v>
      </c>
      <c r="U68" s="95"/>
      <c r="V68" s="32">
        <v>22</v>
      </c>
      <c r="W68" s="31"/>
      <c r="X68" s="32">
        <v>26</v>
      </c>
      <c r="Y68" s="31"/>
      <c r="Z68" s="32">
        <v>30</v>
      </c>
      <c r="AA68" s="31"/>
      <c r="AB68" s="34">
        <v>34</v>
      </c>
      <c r="AC68" s="31"/>
      <c r="AD68" s="32">
        <v>38</v>
      </c>
      <c r="AE68" s="31"/>
      <c r="AF68" s="30"/>
      <c r="AG68" s="31"/>
      <c r="AH68" s="30" t="s">
        <v>594</v>
      </c>
      <c r="AI68" s="20"/>
      <c r="AJ68" s="246"/>
      <c r="AK68" s="246"/>
      <c r="AL68" s="19"/>
      <c r="AM68" s="239"/>
      <c r="AN68" s="242"/>
      <c r="AO68" s="236"/>
      <c r="AP68" s="230"/>
      <c r="AQ68" s="233"/>
      <c r="AR68" s="236"/>
      <c r="AS68" s="230"/>
      <c r="AT68" s="233"/>
      <c r="AU68" s="236"/>
      <c r="AV68" s="230"/>
      <c r="AW68" s="233"/>
      <c r="AX68" s="236"/>
      <c r="AY68" s="230"/>
      <c r="AZ68" s="233"/>
      <c r="BA68" s="236"/>
      <c r="BB68" s="230"/>
      <c r="BC68" s="233"/>
      <c r="BD68" s="298"/>
      <c r="BE68" s="301"/>
      <c r="BF68" s="301"/>
      <c r="BG68" s="304"/>
    </row>
    <row r="69" spans="2:67" ht="28.15" customHeight="1">
      <c r="B69" s="29"/>
      <c r="C69" s="265"/>
      <c r="D69" s="28"/>
      <c r="E69" s="110"/>
      <c r="F69" s="110"/>
      <c r="G69" s="109"/>
      <c r="H69" s="257">
        <v>217</v>
      </c>
      <c r="I69" s="261"/>
      <c r="J69" s="261"/>
      <c r="K69" s="261"/>
      <c r="L69" s="23">
        <v>3</v>
      </c>
      <c r="M69" s="22" t="s">
        <v>368</v>
      </c>
      <c r="N69" s="23">
        <v>7</v>
      </c>
      <c r="O69" s="22" t="s">
        <v>479</v>
      </c>
      <c r="P69" s="23">
        <v>11</v>
      </c>
      <c r="Q69" s="22" t="s">
        <v>305</v>
      </c>
      <c r="R69" s="23">
        <v>15</v>
      </c>
      <c r="S69" s="22"/>
      <c r="T69" s="23">
        <v>19</v>
      </c>
      <c r="U69" s="22"/>
      <c r="V69" s="23">
        <v>23</v>
      </c>
      <c r="W69" s="22"/>
      <c r="X69" s="23">
        <v>27</v>
      </c>
      <c r="Y69" s="22"/>
      <c r="Z69" s="23">
        <v>31</v>
      </c>
      <c r="AA69" s="22"/>
      <c r="AB69" s="25">
        <v>35</v>
      </c>
      <c r="AC69" s="22"/>
      <c r="AD69" s="23">
        <v>39</v>
      </c>
      <c r="AE69" s="22"/>
      <c r="AF69" s="21"/>
      <c r="AG69" s="22"/>
      <c r="AH69" s="21"/>
      <c r="AI69" s="20"/>
      <c r="AJ69" s="246"/>
      <c r="AK69" s="246"/>
      <c r="AL69" s="19"/>
      <c r="AM69" s="239"/>
      <c r="AN69" s="242"/>
      <c r="AO69" s="236"/>
      <c r="AP69" s="230"/>
      <c r="AQ69" s="233"/>
      <c r="AR69" s="236"/>
      <c r="AS69" s="230"/>
      <c r="AT69" s="233"/>
      <c r="AU69" s="236"/>
      <c r="AV69" s="230"/>
      <c r="AW69" s="233"/>
      <c r="AX69" s="236"/>
      <c r="AY69" s="230"/>
      <c r="AZ69" s="233"/>
      <c r="BA69" s="236"/>
      <c r="BB69" s="230"/>
      <c r="BC69" s="233"/>
      <c r="BD69" s="298"/>
      <c r="BE69" s="301"/>
      <c r="BF69" s="301"/>
      <c r="BG69" s="304"/>
    </row>
    <row r="70" spans="2:67" ht="28.15" customHeight="1" thickBot="1">
      <c r="B70" s="29"/>
      <c r="C70" s="266"/>
      <c r="D70" s="57"/>
      <c r="E70" s="116"/>
      <c r="F70" s="116"/>
      <c r="G70" s="115"/>
      <c r="H70" s="258"/>
      <c r="I70" s="262"/>
      <c r="J70" s="262"/>
      <c r="K70" s="262"/>
      <c r="L70" s="52">
        <v>4</v>
      </c>
      <c r="M70" s="51" t="s">
        <v>563</v>
      </c>
      <c r="N70" s="52">
        <v>8</v>
      </c>
      <c r="O70" s="51" t="s">
        <v>316</v>
      </c>
      <c r="P70" s="52">
        <v>12</v>
      </c>
      <c r="Q70" s="51" t="s">
        <v>321</v>
      </c>
      <c r="R70" s="52">
        <v>16</v>
      </c>
      <c r="S70" s="51"/>
      <c r="T70" s="52">
        <v>20</v>
      </c>
      <c r="U70" s="51"/>
      <c r="V70" s="52">
        <v>24</v>
      </c>
      <c r="W70" s="51"/>
      <c r="X70" s="52">
        <v>28</v>
      </c>
      <c r="Y70" s="51"/>
      <c r="Z70" s="52">
        <v>32</v>
      </c>
      <c r="AA70" s="51"/>
      <c r="AB70" s="54">
        <v>36</v>
      </c>
      <c r="AC70" s="51"/>
      <c r="AD70" s="52">
        <v>40</v>
      </c>
      <c r="AE70" s="51"/>
      <c r="AF70" s="50"/>
      <c r="AG70" s="51"/>
      <c r="AH70" s="50"/>
      <c r="AI70" s="49"/>
      <c r="AJ70" s="248"/>
      <c r="AK70" s="248"/>
      <c r="AL70" s="48"/>
      <c r="AM70" s="240"/>
      <c r="AN70" s="243"/>
      <c r="AO70" s="237"/>
      <c r="AP70" s="231"/>
      <c r="AQ70" s="234"/>
      <c r="AR70" s="237"/>
      <c r="AS70" s="231"/>
      <c r="AT70" s="234"/>
      <c r="AU70" s="237"/>
      <c r="AV70" s="231"/>
      <c r="AW70" s="234"/>
      <c r="AX70" s="237"/>
      <c r="AY70" s="231"/>
      <c r="AZ70" s="234"/>
      <c r="BA70" s="237"/>
      <c r="BB70" s="231"/>
      <c r="BC70" s="234"/>
      <c r="BD70" s="299"/>
      <c r="BE70" s="302"/>
      <c r="BF70" s="302"/>
      <c r="BG70" s="305"/>
    </row>
    <row r="71" spans="2:67" ht="28.15" hidden="1" customHeight="1">
      <c r="B71" s="29"/>
      <c r="C71" s="263">
        <v>2</v>
      </c>
      <c r="D71" s="47"/>
      <c r="E71" s="114"/>
      <c r="F71" s="114"/>
      <c r="G71" s="113"/>
      <c r="H71" s="255"/>
      <c r="I71" s="259"/>
      <c r="J71" s="259"/>
      <c r="K71" s="259"/>
      <c r="L71" s="42" t="s">
        <v>82</v>
      </c>
      <c r="M71" s="41"/>
      <c r="N71" s="42" t="s">
        <v>81</v>
      </c>
      <c r="O71" s="41"/>
      <c r="P71" s="42" t="s">
        <v>80</v>
      </c>
      <c r="Q71" s="41"/>
      <c r="R71" s="42" t="s">
        <v>79</v>
      </c>
      <c r="S71" s="41"/>
      <c r="T71" s="42" t="s">
        <v>78</v>
      </c>
      <c r="U71" s="41"/>
      <c r="V71" s="42" t="s">
        <v>77</v>
      </c>
      <c r="W71" s="41"/>
      <c r="X71" s="42" t="s">
        <v>76</v>
      </c>
      <c r="Y71" s="41"/>
      <c r="Z71" s="42" t="s">
        <v>75</v>
      </c>
      <c r="AA71" s="41"/>
      <c r="AB71" s="44" t="s">
        <v>74</v>
      </c>
      <c r="AC71" s="43"/>
      <c r="AD71" s="42" t="s">
        <v>73</v>
      </c>
      <c r="AE71" s="41"/>
      <c r="AF71" s="40"/>
      <c r="AG71" s="41"/>
      <c r="AH71" s="40"/>
      <c r="AI71" s="39"/>
      <c r="AJ71" s="249"/>
      <c r="AK71" s="252"/>
      <c r="AL71" s="38"/>
      <c r="AM71" s="7"/>
      <c r="AN71" s="7"/>
      <c r="AO71" s="235">
        <f>SUMPRODUCT(LEN($M71:$AE74)-LEN(SUBSTITUTE($M71:$AE74,"A", "")))</f>
        <v>0</v>
      </c>
      <c r="AP71" s="229">
        <f>SUMPRODUCT(LEN($AH71:$AH74)-LEN(SUBSTITUTE($AH71:$AH74,"A", "")))</f>
        <v>0</v>
      </c>
      <c r="AQ71" s="232">
        <f>SUMPRODUCT(LEN($AG71:$AG74)-LEN(SUBSTITUTE($AG71:$AG74,"A", "")))</f>
        <v>0</v>
      </c>
      <c r="AR71" s="235">
        <f>SUMPRODUCT(LEN($M71:$AE74)-LEN(SUBSTITUTE($M71:$AE74,"S", "")))</f>
        <v>0</v>
      </c>
      <c r="AS71" s="229">
        <f>SUMPRODUCT(LEN($AH71:$AH74)-LEN(SUBSTITUTE($AH71:$AH74,"S", "")))</f>
        <v>0</v>
      </c>
      <c r="AT71" s="232">
        <f>SUMPRODUCT(LEN($AG71:$AG74)-LEN(SUBSTITUTE($AG71:$AG74,"S", "")))</f>
        <v>0</v>
      </c>
      <c r="AU71" s="235">
        <f>SUMPRODUCT(LEN($M71:$AE74)-LEN(SUBSTITUTE($M71:$AE74,"F", "")))</f>
        <v>0</v>
      </c>
      <c r="AV71" s="229">
        <f>SUMPRODUCT(LEN($AH71:$AH74)-LEN(SUBSTITUTE($AH71:$AH74,"F", "")))</f>
        <v>0</v>
      </c>
      <c r="AW71" s="232">
        <f>SUMPRODUCT(LEN($AG71:$AG74)-LEN(SUBSTITUTE($AG71:$AG74,"F", "")))</f>
        <v>0</v>
      </c>
      <c r="AX71" s="235">
        <f>SUMPRODUCT(LEN($M71:$AE74)-LEN(SUBSTITUTE($M71:$AE74,"G", "")))</f>
        <v>0</v>
      </c>
      <c r="AY71" s="229">
        <f>SUMPRODUCT(LEN($AH71:$AH74)-LEN(SUBSTITUTE($AH71:$AH74,"G", "")))</f>
        <v>0</v>
      </c>
      <c r="AZ71" s="232">
        <f>SUMPRODUCT(LEN($AG71:$AG74)-LEN(SUBSTITUTE($AG71:$AG74,"G", "")))</f>
        <v>0</v>
      </c>
      <c r="BA71" s="235">
        <f>SUMPRODUCT(LEN($M71:$AE74)-LEN(SUBSTITUTE($M71:$AE74,"M", "")))</f>
        <v>0</v>
      </c>
      <c r="BB71" s="229">
        <f>SUMPRODUCT(LEN($AH71:$AH74)-LEN(SUBSTITUTE($AH71:$AH74,"M", "")))</f>
        <v>0</v>
      </c>
      <c r="BC71" s="232">
        <f>SUMPRODUCT(LEN($AG71:$AG74)-LEN(SUBSTITUTE($AG71:$AG74,"M", "")))</f>
        <v>0</v>
      </c>
      <c r="BD71" s="297">
        <f>SUMPRODUCT(LEN($AI71:$AI74)-LEN(SUBSTITUTE($AI71:$AI74,"S", "")))</f>
        <v>0</v>
      </c>
      <c r="BE71" s="300">
        <f>SUMPRODUCT(LEN($AI71:$AI74)-LEN(SUBSTITUTE($AI71:$AI74,"F", "")))</f>
        <v>0</v>
      </c>
      <c r="BF71" s="300">
        <f>SUMPRODUCT(LEN($AI71:$AI74)-LEN(SUBSTITUTE($AI71:$AI74,"G", "")))</f>
        <v>0</v>
      </c>
      <c r="BG71" s="303">
        <f>SUMPRODUCT(LEN($AI71:$AI74)-LEN(SUBSTITUTE($AI71:$AI74,"M", "")))</f>
        <v>0</v>
      </c>
    </row>
    <row r="72" spans="2:67" ht="28.15" hidden="1" customHeight="1" thickBot="1">
      <c r="B72" s="29"/>
      <c r="C72" s="264"/>
      <c r="D72" s="37"/>
      <c r="E72" s="112"/>
      <c r="F72" s="112"/>
      <c r="G72" s="111"/>
      <c r="H72" s="256"/>
      <c r="I72" s="260"/>
      <c r="J72" s="260"/>
      <c r="K72" s="260"/>
      <c r="L72" s="32" t="s">
        <v>72</v>
      </c>
      <c r="M72" s="31"/>
      <c r="N72" s="32" t="s">
        <v>71</v>
      </c>
      <c r="O72" s="31"/>
      <c r="P72" s="32" t="s">
        <v>70</v>
      </c>
      <c r="Q72" s="31"/>
      <c r="R72" s="32" t="s">
        <v>69</v>
      </c>
      <c r="S72" s="31"/>
      <c r="T72" s="32" t="s">
        <v>68</v>
      </c>
      <c r="U72" s="31"/>
      <c r="V72" s="32" t="s">
        <v>67</v>
      </c>
      <c r="W72" s="31"/>
      <c r="X72" s="32" t="s">
        <v>66</v>
      </c>
      <c r="Y72" s="31"/>
      <c r="Z72" s="32" t="s">
        <v>65</v>
      </c>
      <c r="AA72" s="31"/>
      <c r="AB72" s="34" t="s">
        <v>64</v>
      </c>
      <c r="AC72" s="33"/>
      <c r="AD72" s="32" t="s">
        <v>63</v>
      </c>
      <c r="AE72" s="31"/>
      <c r="AF72" s="30"/>
      <c r="AG72" s="31"/>
      <c r="AH72" s="30"/>
      <c r="AI72" s="20"/>
      <c r="AJ72" s="250"/>
      <c r="AK72" s="253"/>
      <c r="AL72" s="19"/>
      <c r="AM72" s="7"/>
      <c r="AN72" s="7"/>
      <c r="AO72" s="236"/>
      <c r="AP72" s="230"/>
      <c r="AQ72" s="233"/>
      <c r="AR72" s="236"/>
      <c r="AS72" s="230"/>
      <c r="AT72" s="233"/>
      <c r="AU72" s="236"/>
      <c r="AV72" s="230"/>
      <c r="AW72" s="233"/>
      <c r="AX72" s="236"/>
      <c r="AY72" s="230"/>
      <c r="AZ72" s="233"/>
      <c r="BA72" s="236"/>
      <c r="BB72" s="230"/>
      <c r="BC72" s="233"/>
      <c r="BD72" s="298"/>
      <c r="BE72" s="301"/>
      <c r="BF72" s="301"/>
      <c r="BG72" s="304"/>
    </row>
    <row r="73" spans="2:67" ht="28.15" hidden="1" customHeight="1">
      <c r="B73" s="29"/>
      <c r="C73" s="265"/>
      <c r="D73" s="28"/>
      <c r="E73" s="110"/>
      <c r="F73" s="110"/>
      <c r="G73" s="109"/>
      <c r="H73" s="257"/>
      <c r="I73" s="261"/>
      <c r="J73" s="261"/>
      <c r="K73" s="261"/>
      <c r="L73" s="23" t="s">
        <v>62</v>
      </c>
      <c r="M73" s="22"/>
      <c r="N73" s="23" t="s">
        <v>61</v>
      </c>
      <c r="O73" s="22"/>
      <c r="P73" s="23" t="s">
        <v>60</v>
      </c>
      <c r="Q73" s="22"/>
      <c r="R73" s="23" t="s">
        <v>59</v>
      </c>
      <c r="S73" s="22"/>
      <c r="T73" s="23" t="s">
        <v>58</v>
      </c>
      <c r="U73" s="22"/>
      <c r="V73" s="23" t="s">
        <v>57</v>
      </c>
      <c r="W73" s="22"/>
      <c r="X73" s="23" t="s">
        <v>56</v>
      </c>
      <c r="Y73" s="22"/>
      <c r="Z73" s="23" t="s">
        <v>55</v>
      </c>
      <c r="AA73" s="22"/>
      <c r="AB73" s="25" t="s">
        <v>54</v>
      </c>
      <c r="AC73" s="24"/>
      <c r="AD73" s="23">
        <v>39</v>
      </c>
      <c r="AE73" s="22"/>
      <c r="AF73" s="21"/>
      <c r="AG73" s="22"/>
      <c r="AH73" s="21"/>
      <c r="AI73" s="20"/>
      <c r="AJ73" s="250"/>
      <c r="AK73" s="253"/>
      <c r="AL73" s="19"/>
      <c r="AM73" s="7"/>
      <c r="AN73" s="7"/>
      <c r="AO73" s="236"/>
      <c r="AP73" s="230"/>
      <c r="AQ73" s="233"/>
      <c r="AR73" s="236"/>
      <c r="AS73" s="230"/>
      <c r="AT73" s="233"/>
      <c r="AU73" s="236"/>
      <c r="AV73" s="230"/>
      <c r="AW73" s="233"/>
      <c r="AX73" s="236"/>
      <c r="AY73" s="230"/>
      <c r="AZ73" s="233"/>
      <c r="BA73" s="236"/>
      <c r="BB73" s="230"/>
      <c r="BC73" s="233"/>
      <c r="BD73" s="298"/>
      <c r="BE73" s="301"/>
      <c r="BF73" s="301"/>
      <c r="BG73" s="304"/>
    </row>
    <row r="74" spans="2:67" ht="28.15" hidden="1" customHeight="1" thickBot="1">
      <c r="B74" s="29"/>
      <c r="C74" s="266"/>
      <c r="D74" s="57"/>
      <c r="E74" s="116"/>
      <c r="F74" s="116"/>
      <c r="G74" s="115"/>
      <c r="H74" s="258"/>
      <c r="I74" s="262"/>
      <c r="J74" s="262"/>
      <c r="K74" s="262"/>
      <c r="L74" s="52" t="s">
        <v>53</v>
      </c>
      <c r="M74" s="51"/>
      <c r="N74" s="52" t="s">
        <v>52</v>
      </c>
      <c r="O74" s="51"/>
      <c r="P74" s="52" t="s">
        <v>51</v>
      </c>
      <c r="Q74" s="51"/>
      <c r="R74" s="52" t="s">
        <v>50</v>
      </c>
      <c r="S74" s="51"/>
      <c r="T74" s="52">
        <v>20</v>
      </c>
      <c r="U74" s="51"/>
      <c r="V74" s="52" t="s">
        <v>49</v>
      </c>
      <c r="W74" s="51"/>
      <c r="X74" s="52" t="s">
        <v>48</v>
      </c>
      <c r="Y74" s="51"/>
      <c r="Z74" s="52" t="s">
        <v>47</v>
      </c>
      <c r="AA74" s="51"/>
      <c r="AB74" s="54" t="s">
        <v>46</v>
      </c>
      <c r="AC74" s="53"/>
      <c r="AD74" s="52" t="s">
        <v>45</v>
      </c>
      <c r="AE74" s="51"/>
      <c r="AF74" s="50"/>
      <c r="AG74" s="51"/>
      <c r="AH74" s="50"/>
      <c r="AI74" s="49"/>
      <c r="AJ74" s="251"/>
      <c r="AK74" s="254"/>
      <c r="AL74" s="48"/>
      <c r="AM74" s="7"/>
      <c r="AN74" s="7"/>
      <c r="AO74" s="237"/>
      <c r="AP74" s="231"/>
      <c r="AQ74" s="234"/>
      <c r="AR74" s="237"/>
      <c r="AS74" s="231"/>
      <c r="AT74" s="234"/>
      <c r="AU74" s="237"/>
      <c r="AV74" s="231"/>
      <c r="AW74" s="234"/>
      <c r="AX74" s="237"/>
      <c r="AY74" s="231"/>
      <c r="AZ74" s="234"/>
      <c r="BA74" s="237"/>
      <c r="BB74" s="231"/>
      <c r="BC74" s="234"/>
      <c r="BD74" s="299"/>
      <c r="BE74" s="302"/>
      <c r="BF74" s="302"/>
      <c r="BG74" s="305"/>
    </row>
    <row r="75" spans="2:67" ht="28.15" hidden="1" customHeight="1">
      <c r="B75" s="29"/>
      <c r="C75" s="263">
        <v>3</v>
      </c>
      <c r="D75" s="47"/>
      <c r="E75" s="114"/>
      <c r="F75" s="114"/>
      <c r="G75" s="113"/>
      <c r="H75" s="255"/>
      <c r="I75" s="259"/>
      <c r="J75" s="259"/>
      <c r="K75" s="259"/>
      <c r="L75" s="42" t="s">
        <v>82</v>
      </c>
      <c r="M75" s="41"/>
      <c r="N75" s="42" t="s">
        <v>81</v>
      </c>
      <c r="O75" s="41"/>
      <c r="P75" s="42" t="s">
        <v>80</v>
      </c>
      <c r="Q75" s="41"/>
      <c r="R75" s="42" t="s">
        <v>79</v>
      </c>
      <c r="S75" s="41"/>
      <c r="T75" s="42" t="s">
        <v>78</v>
      </c>
      <c r="U75" s="41"/>
      <c r="V75" s="42" t="s">
        <v>77</v>
      </c>
      <c r="W75" s="41"/>
      <c r="X75" s="42" t="s">
        <v>76</v>
      </c>
      <c r="Y75" s="41"/>
      <c r="Z75" s="42" t="s">
        <v>75</v>
      </c>
      <c r="AA75" s="41"/>
      <c r="AB75" s="44" t="s">
        <v>74</v>
      </c>
      <c r="AC75" s="43"/>
      <c r="AD75" s="42" t="s">
        <v>73</v>
      </c>
      <c r="AE75" s="41"/>
      <c r="AF75" s="40"/>
      <c r="AG75" s="41"/>
      <c r="AH75" s="40"/>
      <c r="AI75" s="39"/>
      <c r="AJ75" s="245"/>
      <c r="AK75" s="245"/>
      <c r="AL75" s="38"/>
      <c r="AM75" s="7"/>
      <c r="AN75" s="7"/>
      <c r="AO75" s="235">
        <f>SUMPRODUCT(LEN($M75:$AE78)-LEN(SUBSTITUTE($M75:$AE78,"A", "")))</f>
        <v>0</v>
      </c>
      <c r="AP75" s="229">
        <f>SUMPRODUCT(LEN($AH75:$AH78)-LEN(SUBSTITUTE($AH75:$AH78,"A", "")))</f>
        <v>0</v>
      </c>
      <c r="AQ75" s="232">
        <f>SUMPRODUCT(LEN($AG75:$AG78)-LEN(SUBSTITUTE($AG75:$AG78,"A", "")))</f>
        <v>0</v>
      </c>
      <c r="AR75" s="235">
        <f>SUMPRODUCT(LEN($M75:$AE78)-LEN(SUBSTITUTE($M75:$AE78,"S", "")))</f>
        <v>0</v>
      </c>
      <c r="AS75" s="229">
        <f>SUMPRODUCT(LEN($AH75:$AH78)-LEN(SUBSTITUTE($AH75:$AH78,"S", "")))</f>
        <v>0</v>
      </c>
      <c r="AT75" s="232">
        <f>SUMPRODUCT(LEN($AG75:$AG78)-LEN(SUBSTITUTE($AG75:$AG78,"S", "")))</f>
        <v>0</v>
      </c>
      <c r="AU75" s="235">
        <f>SUMPRODUCT(LEN($M75:$AE78)-LEN(SUBSTITUTE($M75:$AE78,"F", "")))</f>
        <v>0</v>
      </c>
      <c r="AV75" s="229">
        <f>SUMPRODUCT(LEN($AH75:$AH78)-LEN(SUBSTITUTE($AH75:$AH78,"F", "")))</f>
        <v>0</v>
      </c>
      <c r="AW75" s="232">
        <f>SUMPRODUCT(LEN($AG75:$AG78)-LEN(SUBSTITUTE($AG75:$AG78,"F", "")))</f>
        <v>0</v>
      </c>
      <c r="AX75" s="235">
        <f>SUMPRODUCT(LEN($M75:$AE78)-LEN(SUBSTITUTE($M75:$AE78,"G", "")))</f>
        <v>0</v>
      </c>
      <c r="AY75" s="229">
        <f>SUMPRODUCT(LEN($AH75:$AH78)-LEN(SUBSTITUTE($AH75:$AH78,"G", "")))</f>
        <v>0</v>
      </c>
      <c r="AZ75" s="232">
        <f>SUMPRODUCT(LEN($AG75:$AG78)-LEN(SUBSTITUTE($AG75:$AG78,"G", "")))</f>
        <v>0</v>
      </c>
      <c r="BA75" s="235">
        <f>SUMPRODUCT(LEN($M75:$AE78)-LEN(SUBSTITUTE($M75:$AE78,"M", "")))</f>
        <v>0</v>
      </c>
      <c r="BB75" s="229">
        <f>SUMPRODUCT(LEN($AH75:$AH78)-LEN(SUBSTITUTE($AH75:$AH78,"M", "")))</f>
        <v>0</v>
      </c>
      <c r="BC75" s="232">
        <f>SUMPRODUCT(LEN($AG75:$AG78)-LEN(SUBSTITUTE($AG75:$AG78,"M", "")))</f>
        <v>0</v>
      </c>
      <c r="BD75" s="297">
        <f>SUMPRODUCT(LEN($AI75:$AI78)-LEN(SUBSTITUTE($AI75:$AI78,"S", "")))</f>
        <v>0</v>
      </c>
      <c r="BE75" s="300">
        <f>SUMPRODUCT(LEN($AI75:$AI78)-LEN(SUBSTITUTE($AI75:$AI78,"F", "")))</f>
        <v>0</v>
      </c>
      <c r="BF75" s="300">
        <f>SUMPRODUCT(LEN($AI75:$AI78)-LEN(SUBSTITUTE($AI75:$AI78,"G", "")))</f>
        <v>0</v>
      </c>
      <c r="BG75" s="303">
        <f>SUMPRODUCT(LEN($AI75:$AI78)-LEN(SUBSTITUTE($AI75:$AI78,"M", "")))</f>
        <v>0</v>
      </c>
    </row>
    <row r="76" spans="2:67" ht="28.15" hidden="1" customHeight="1" thickBot="1">
      <c r="B76" s="29"/>
      <c r="C76" s="264"/>
      <c r="D76" s="37"/>
      <c r="E76" s="112"/>
      <c r="F76" s="112"/>
      <c r="G76" s="111"/>
      <c r="H76" s="256"/>
      <c r="I76" s="260"/>
      <c r="J76" s="260"/>
      <c r="K76" s="260"/>
      <c r="L76" s="32" t="s">
        <v>72</v>
      </c>
      <c r="M76" s="31"/>
      <c r="N76" s="32" t="s">
        <v>71</v>
      </c>
      <c r="O76" s="31"/>
      <c r="P76" s="32" t="s">
        <v>70</v>
      </c>
      <c r="Q76" s="31"/>
      <c r="R76" s="32" t="s">
        <v>69</v>
      </c>
      <c r="S76" s="31"/>
      <c r="T76" s="32" t="s">
        <v>68</v>
      </c>
      <c r="U76" s="31"/>
      <c r="V76" s="32" t="s">
        <v>67</v>
      </c>
      <c r="W76" s="31"/>
      <c r="X76" s="32" t="s">
        <v>66</v>
      </c>
      <c r="Y76" s="31"/>
      <c r="Z76" s="32" t="s">
        <v>65</v>
      </c>
      <c r="AA76" s="31"/>
      <c r="AB76" s="34" t="s">
        <v>64</v>
      </c>
      <c r="AC76" s="33"/>
      <c r="AD76" s="32" t="s">
        <v>63</v>
      </c>
      <c r="AE76" s="31"/>
      <c r="AF76" s="30"/>
      <c r="AG76" s="31"/>
      <c r="AH76" s="30"/>
      <c r="AI76" s="20"/>
      <c r="AJ76" s="246"/>
      <c r="AK76" s="246"/>
      <c r="AL76" s="19"/>
      <c r="AM76" s="7"/>
      <c r="AN76" s="7"/>
      <c r="AO76" s="236"/>
      <c r="AP76" s="230"/>
      <c r="AQ76" s="233"/>
      <c r="AR76" s="236"/>
      <c r="AS76" s="230"/>
      <c r="AT76" s="233"/>
      <c r="AU76" s="236"/>
      <c r="AV76" s="230"/>
      <c r="AW76" s="233"/>
      <c r="AX76" s="236"/>
      <c r="AY76" s="230"/>
      <c r="AZ76" s="233"/>
      <c r="BA76" s="236"/>
      <c r="BB76" s="230"/>
      <c r="BC76" s="233"/>
      <c r="BD76" s="298"/>
      <c r="BE76" s="301"/>
      <c r="BF76" s="301"/>
      <c r="BG76" s="304"/>
    </row>
    <row r="77" spans="2:67" ht="28.15" hidden="1" customHeight="1">
      <c r="B77" s="29"/>
      <c r="C77" s="265"/>
      <c r="D77" s="28"/>
      <c r="E77" s="110"/>
      <c r="F77" s="110"/>
      <c r="G77" s="109"/>
      <c r="H77" s="257"/>
      <c r="I77" s="261"/>
      <c r="J77" s="261"/>
      <c r="K77" s="261"/>
      <c r="L77" s="23" t="s">
        <v>62</v>
      </c>
      <c r="M77" s="22"/>
      <c r="N77" s="23" t="s">
        <v>61</v>
      </c>
      <c r="O77" s="22"/>
      <c r="P77" s="23" t="s">
        <v>60</v>
      </c>
      <c r="Q77" s="22"/>
      <c r="R77" s="23" t="s">
        <v>59</v>
      </c>
      <c r="S77" s="22"/>
      <c r="T77" s="23" t="s">
        <v>58</v>
      </c>
      <c r="U77" s="22"/>
      <c r="V77" s="23" t="s">
        <v>57</v>
      </c>
      <c r="W77" s="22"/>
      <c r="X77" s="23" t="s">
        <v>56</v>
      </c>
      <c r="Y77" s="22"/>
      <c r="Z77" s="23" t="s">
        <v>55</v>
      </c>
      <c r="AA77" s="22"/>
      <c r="AB77" s="25" t="s">
        <v>54</v>
      </c>
      <c r="AC77" s="24"/>
      <c r="AD77" s="23">
        <v>39</v>
      </c>
      <c r="AE77" s="22"/>
      <c r="AF77" s="21"/>
      <c r="AG77" s="22"/>
      <c r="AH77" s="21"/>
      <c r="AI77" s="20"/>
      <c r="AJ77" s="246"/>
      <c r="AK77" s="246"/>
      <c r="AL77" s="19"/>
      <c r="AM77" s="7"/>
      <c r="AN77" s="7"/>
      <c r="AO77" s="236"/>
      <c r="AP77" s="230"/>
      <c r="AQ77" s="233"/>
      <c r="AR77" s="236"/>
      <c r="AS77" s="230"/>
      <c r="AT77" s="233"/>
      <c r="AU77" s="236"/>
      <c r="AV77" s="230"/>
      <c r="AW77" s="233"/>
      <c r="AX77" s="236"/>
      <c r="AY77" s="230"/>
      <c r="AZ77" s="233"/>
      <c r="BA77" s="236"/>
      <c r="BB77" s="230"/>
      <c r="BC77" s="233"/>
      <c r="BD77" s="298"/>
      <c r="BE77" s="301"/>
      <c r="BF77" s="301"/>
      <c r="BG77" s="304"/>
    </row>
    <row r="78" spans="2:67" ht="28.15" hidden="1" customHeight="1" thickBot="1">
      <c r="B78" s="18"/>
      <c r="C78" s="271"/>
      <c r="D78" s="17"/>
      <c r="E78" s="118"/>
      <c r="F78" s="118"/>
      <c r="G78" s="117"/>
      <c r="H78" s="258"/>
      <c r="I78" s="272"/>
      <c r="J78" s="272"/>
      <c r="K78" s="272"/>
      <c r="L78" s="12" t="s">
        <v>53</v>
      </c>
      <c r="M78" s="11"/>
      <c r="N78" s="12" t="s">
        <v>52</v>
      </c>
      <c r="O78" s="11"/>
      <c r="P78" s="12" t="s">
        <v>51</v>
      </c>
      <c r="Q78" s="11"/>
      <c r="R78" s="12" t="s">
        <v>50</v>
      </c>
      <c r="S78" s="11"/>
      <c r="T78" s="12">
        <v>20</v>
      </c>
      <c r="U78" s="11"/>
      <c r="V78" s="12" t="s">
        <v>49</v>
      </c>
      <c r="W78" s="11"/>
      <c r="X78" s="12" t="s">
        <v>48</v>
      </c>
      <c r="Y78" s="11"/>
      <c r="Z78" s="12" t="s">
        <v>47</v>
      </c>
      <c r="AA78" s="11"/>
      <c r="AB78" s="14" t="s">
        <v>46</v>
      </c>
      <c r="AC78" s="13"/>
      <c r="AD78" s="12" t="s">
        <v>45</v>
      </c>
      <c r="AE78" s="11"/>
      <c r="AF78" s="10"/>
      <c r="AG78" s="11"/>
      <c r="AH78" s="10"/>
      <c r="AI78" s="9"/>
      <c r="AJ78" s="247"/>
      <c r="AK78" s="247"/>
      <c r="AL78" s="8"/>
      <c r="AM78" s="7"/>
      <c r="AN78" s="7"/>
      <c r="AO78" s="237"/>
      <c r="AP78" s="231"/>
      <c r="AQ78" s="234"/>
      <c r="AR78" s="237"/>
      <c r="AS78" s="231"/>
      <c r="AT78" s="234"/>
      <c r="AU78" s="237"/>
      <c r="AV78" s="231"/>
      <c r="AW78" s="234"/>
      <c r="AX78" s="237"/>
      <c r="AY78" s="231"/>
      <c r="AZ78" s="234"/>
      <c r="BA78" s="237"/>
      <c r="BB78" s="231"/>
      <c r="BC78" s="234"/>
      <c r="BD78" s="299"/>
      <c r="BE78" s="302"/>
      <c r="BF78" s="302"/>
      <c r="BG78" s="305"/>
    </row>
    <row r="79" spans="2:67" ht="85.9" customHeight="1" thickBot="1">
      <c r="B79" s="94" t="s">
        <v>119</v>
      </c>
      <c r="C79" s="83" t="s">
        <v>118</v>
      </c>
      <c r="D79" s="88" t="s">
        <v>117</v>
      </c>
      <c r="E79" s="93" t="s">
        <v>116</v>
      </c>
      <c r="F79" s="92"/>
      <c r="G79" s="91"/>
      <c r="H79" s="90" t="s">
        <v>115</v>
      </c>
      <c r="I79" s="88" t="s">
        <v>43</v>
      </c>
      <c r="J79" s="88" t="s">
        <v>114</v>
      </c>
      <c r="K79" s="88" t="s">
        <v>44</v>
      </c>
      <c r="L79" s="227" t="s">
        <v>113</v>
      </c>
      <c r="M79" s="270"/>
      <c r="N79" s="227" t="s">
        <v>112</v>
      </c>
      <c r="O79" s="270"/>
      <c r="P79" s="227" t="s">
        <v>112</v>
      </c>
      <c r="Q79" s="228"/>
      <c r="R79" s="227" t="s">
        <v>112</v>
      </c>
      <c r="S79" s="228"/>
      <c r="T79" s="227" t="s">
        <v>112</v>
      </c>
      <c r="U79" s="228"/>
      <c r="V79" s="227" t="s">
        <v>112</v>
      </c>
      <c r="W79" s="228"/>
      <c r="X79" s="227" t="s">
        <v>112</v>
      </c>
      <c r="Y79" s="228"/>
      <c r="Z79" s="227" t="s">
        <v>112</v>
      </c>
      <c r="AA79" s="228"/>
      <c r="AB79" s="227" t="s">
        <v>112</v>
      </c>
      <c r="AC79" s="228"/>
      <c r="AD79" s="227" t="s">
        <v>112</v>
      </c>
      <c r="AE79" s="228"/>
      <c r="AF79" s="244" t="s">
        <v>111</v>
      </c>
      <c r="AG79" s="228"/>
      <c r="AH79" s="90" t="s">
        <v>110</v>
      </c>
      <c r="AI79" s="89" t="s">
        <v>109</v>
      </c>
      <c r="AJ79" s="88" t="s">
        <v>108</v>
      </c>
      <c r="AK79" s="88" t="s">
        <v>107</v>
      </c>
      <c r="AL79" s="87" t="s">
        <v>106</v>
      </c>
      <c r="AM79" s="105" t="s">
        <v>161</v>
      </c>
      <c r="AN79" s="104" t="s">
        <v>160</v>
      </c>
      <c r="AO79" s="84" t="s">
        <v>105</v>
      </c>
      <c r="AP79" s="83" t="s">
        <v>104</v>
      </c>
      <c r="AQ79" s="82" t="s">
        <v>103</v>
      </c>
      <c r="AR79" s="84" t="s">
        <v>102</v>
      </c>
      <c r="AS79" s="83" t="s">
        <v>101</v>
      </c>
      <c r="AT79" s="82" t="s">
        <v>100</v>
      </c>
      <c r="AU79" s="84" t="s">
        <v>99</v>
      </c>
      <c r="AV79" s="83" t="s">
        <v>98</v>
      </c>
      <c r="AW79" s="85" t="s">
        <v>97</v>
      </c>
      <c r="AX79" s="84" t="s">
        <v>96</v>
      </c>
      <c r="AY79" s="83" t="s">
        <v>95</v>
      </c>
      <c r="AZ79" s="82" t="s">
        <v>94</v>
      </c>
      <c r="BA79" s="84" t="s">
        <v>93</v>
      </c>
      <c r="BB79" s="83" t="s">
        <v>92</v>
      </c>
      <c r="BC79" s="82" t="s">
        <v>91</v>
      </c>
      <c r="BD79" s="81" t="s">
        <v>90</v>
      </c>
      <c r="BE79" s="80" t="s">
        <v>89</v>
      </c>
      <c r="BF79" s="80" t="s">
        <v>88</v>
      </c>
      <c r="BG79" s="79" t="s">
        <v>87</v>
      </c>
    </row>
    <row r="80" spans="2:67" ht="48" customHeight="1" thickBot="1">
      <c r="B80" s="78" t="s">
        <v>181</v>
      </c>
      <c r="C80" s="77"/>
      <c r="D80" s="76">
        <v>216</v>
      </c>
      <c r="E80" s="267">
        <v>3412.63</v>
      </c>
      <c r="F80" s="268"/>
      <c r="G80" s="269"/>
      <c r="H80" s="75" t="s">
        <v>85</v>
      </c>
      <c r="I80" s="74"/>
      <c r="J80" s="74"/>
      <c r="K80" s="73"/>
      <c r="L80" s="72"/>
      <c r="M80" s="68"/>
      <c r="N80" s="72"/>
      <c r="O80" s="68"/>
      <c r="P80" s="72"/>
      <c r="Q80" s="68"/>
      <c r="R80" s="72"/>
      <c r="S80" s="68"/>
      <c r="T80" s="72"/>
      <c r="U80" s="68"/>
      <c r="V80" s="72"/>
      <c r="W80" s="68"/>
      <c r="X80" s="72"/>
      <c r="Y80" s="68"/>
      <c r="Z80" s="72"/>
      <c r="AA80" s="71"/>
      <c r="AB80" s="70"/>
      <c r="AC80" s="70"/>
      <c r="AD80" s="70"/>
      <c r="AE80" s="70"/>
      <c r="AF80" s="69" t="s">
        <v>84</v>
      </c>
      <c r="AG80" s="68"/>
      <c r="AH80" s="68"/>
      <c r="AI80" s="68"/>
      <c r="AJ80" s="67"/>
      <c r="AK80" s="67"/>
      <c r="AL80" s="66"/>
      <c r="AM80" s="103"/>
      <c r="AN80" s="103"/>
      <c r="AO80" s="101">
        <f t="shared" ref="AO80:BG80" si="5">SUM(AO81:AO92)</f>
        <v>39</v>
      </c>
      <c r="AP80" s="100">
        <f t="shared" si="5"/>
        <v>15</v>
      </c>
      <c r="AQ80" s="99">
        <f t="shared" si="5"/>
        <v>0</v>
      </c>
      <c r="AR80" s="101">
        <f t="shared" si="5"/>
        <v>4</v>
      </c>
      <c r="AS80" s="100">
        <f t="shared" si="5"/>
        <v>0</v>
      </c>
      <c r="AT80" s="99">
        <f t="shared" si="5"/>
        <v>0</v>
      </c>
      <c r="AU80" s="101">
        <f t="shared" si="5"/>
        <v>0</v>
      </c>
      <c r="AV80" s="100">
        <f t="shared" si="5"/>
        <v>0</v>
      </c>
      <c r="AW80" s="99">
        <f t="shared" si="5"/>
        <v>0</v>
      </c>
      <c r="AX80" s="101">
        <f t="shared" si="5"/>
        <v>10</v>
      </c>
      <c r="AY80" s="100">
        <f t="shared" si="5"/>
        <v>3</v>
      </c>
      <c r="AZ80" s="99">
        <f t="shared" si="5"/>
        <v>0</v>
      </c>
      <c r="BA80" s="101">
        <f t="shared" si="5"/>
        <v>1</v>
      </c>
      <c r="BB80" s="100">
        <f t="shared" si="5"/>
        <v>0</v>
      </c>
      <c r="BC80" s="99">
        <f t="shared" si="5"/>
        <v>0</v>
      </c>
      <c r="BD80" s="101">
        <f t="shared" si="5"/>
        <v>0</v>
      </c>
      <c r="BE80" s="100">
        <f t="shared" si="5"/>
        <v>0</v>
      </c>
      <c r="BF80" s="100">
        <f t="shared" si="5"/>
        <v>0</v>
      </c>
      <c r="BG80" s="99">
        <f t="shared" si="5"/>
        <v>0</v>
      </c>
      <c r="BH80" s="98" t="s">
        <v>83</v>
      </c>
      <c r="BK80" s="1">
        <f>SUM(AO80:AQ80)</f>
        <v>54</v>
      </c>
      <c r="BL80" s="1">
        <f>SUM(AR80:AT80,BD80)</f>
        <v>4</v>
      </c>
      <c r="BM80" s="1">
        <f>SUM(AU80:AW80,BE80)</f>
        <v>0</v>
      </c>
      <c r="BN80" s="1">
        <f>SUM(AX80:AZ80,BF80)</f>
        <v>13</v>
      </c>
      <c r="BO80" s="1">
        <f>SUM(BA80:BC80,BG80)</f>
        <v>1</v>
      </c>
    </row>
    <row r="81" spans="2:67" ht="28.15" customHeight="1">
      <c r="B81" s="29"/>
      <c r="C81" s="263">
        <v>1</v>
      </c>
      <c r="D81" s="47"/>
      <c r="E81" s="114"/>
      <c r="F81" s="114"/>
      <c r="G81" s="113"/>
      <c r="H81" s="255"/>
      <c r="I81" s="259">
        <v>86</v>
      </c>
      <c r="J81" s="259">
        <v>22</v>
      </c>
      <c r="K81" s="259">
        <v>5</v>
      </c>
      <c r="L81" s="42">
        <v>1</v>
      </c>
      <c r="M81" s="41" t="s">
        <v>316</v>
      </c>
      <c r="N81" s="42">
        <v>5</v>
      </c>
      <c r="O81" s="41" t="s">
        <v>505</v>
      </c>
      <c r="P81" s="42">
        <v>9</v>
      </c>
      <c r="Q81" s="97" t="s">
        <v>516</v>
      </c>
      <c r="R81" s="42">
        <v>13</v>
      </c>
      <c r="S81" s="41" t="s">
        <v>305</v>
      </c>
      <c r="T81" s="42">
        <v>17</v>
      </c>
      <c r="U81" s="41" t="s">
        <v>274</v>
      </c>
      <c r="V81" s="42">
        <v>21</v>
      </c>
      <c r="W81" s="41"/>
      <c r="X81" s="42">
        <v>25</v>
      </c>
      <c r="Y81" s="41"/>
      <c r="Z81" s="42">
        <v>29</v>
      </c>
      <c r="AA81" s="41"/>
      <c r="AB81" s="44">
        <v>33</v>
      </c>
      <c r="AC81" s="41"/>
      <c r="AD81" s="42">
        <v>37</v>
      </c>
      <c r="AE81" s="41"/>
      <c r="AF81" s="40"/>
      <c r="AG81" s="41"/>
      <c r="AH81" s="40" t="s">
        <v>593</v>
      </c>
      <c r="AI81" s="39"/>
      <c r="AJ81" s="245"/>
      <c r="AK81" s="245"/>
      <c r="AL81" s="38"/>
      <c r="AM81" s="238">
        <f>SUMPRODUCT(LEN($M81:$AE84)-LEN(SUBSTITUTE($M81:$AE84,"/", "")))/2</f>
        <v>0</v>
      </c>
      <c r="AN81" s="241">
        <f>SUMPRODUCT(LEN($M81:$AE84)-LEN(SUBSTITUTE($M81:$AE84,"-", "")))</f>
        <v>0</v>
      </c>
      <c r="AO81" s="235">
        <f>SUMPRODUCT(LEN($M81:$AE84)-LEN(SUBSTITUTE($M81:$AE84,"A", "")))</f>
        <v>39</v>
      </c>
      <c r="AP81" s="229">
        <f>SUMPRODUCT(LEN($AH81:$AH84)-LEN(SUBSTITUTE($AH81:$AH84,"A", "")))</f>
        <v>15</v>
      </c>
      <c r="AQ81" s="232">
        <f>SUMPRODUCT(LEN($AG81:$AG84)-LEN(SUBSTITUTE($AG81:$AG84,"A", "")))</f>
        <v>0</v>
      </c>
      <c r="AR81" s="235">
        <f>SUMPRODUCT(LEN($M81:$AE84)-LEN(SUBSTITUTE($M81:$AE84,"S", "")))</f>
        <v>4</v>
      </c>
      <c r="AS81" s="229">
        <f>SUMPRODUCT(LEN($AH81:$AH84)-LEN(SUBSTITUTE($AH81:$AH84,"S", "")))</f>
        <v>0</v>
      </c>
      <c r="AT81" s="232">
        <f>SUMPRODUCT(LEN($AG81:$AG84)-LEN(SUBSTITUTE($AG81:$AG84,"S", "")))</f>
        <v>0</v>
      </c>
      <c r="AU81" s="235">
        <f>SUMPRODUCT(LEN($M81:$AE84)-LEN(SUBSTITUTE($M81:$AE84,"F", "")))</f>
        <v>0</v>
      </c>
      <c r="AV81" s="229">
        <f>SUMPRODUCT(LEN($AH81:$AH84)-LEN(SUBSTITUTE($AH81:$AH84,"F", "")))</f>
        <v>0</v>
      </c>
      <c r="AW81" s="232">
        <f>SUMPRODUCT(LEN($AG81:$AG84)-LEN(SUBSTITUTE($AG81:$AG84,"F", "")))</f>
        <v>0</v>
      </c>
      <c r="AX81" s="235">
        <f>SUMPRODUCT(LEN($M81:$AE84)-LEN(SUBSTITUTE($M81:$AE84,"G", "")))</f>
        <v>10</v>
      </c>
      <c r="AY81" s="229">
        <f>SUMPRODUCT(LEN($AH81:$AH84)-LEN(SUBSTITUTE($AH81:$AH84,"G", "")))</f>
        <v>3</v>
      </c>
      <c r="AZ81" s="232">
        <f>SUMPRODUCT(LEN($AG81:$AG84)-LEN(SUBSTITUTE($AG81:$AG84,"G", "")))</f>
        <v>0</v>
      </c>
      <c r="BA81" s="235">
        <f>SUMPRODUCT(LEN($M81:$AE84)-LEN(SUBSTITUTE($M81:$AE84,"M", "")))</f>
        <v>1</v>
      </c>
      <c r="BB81" s="229">
        <f>SUMPRODUCT(LEN($AH81:$AH84)-LEN(SUBSTITUTE($AH81:$AH84,"M", "")))</f>
        <v>0</v>
      </c>
      <c r="BC81" s="232">
        <f>SUMPRODUCT(LEN($AG81:$AG84)-LEN(SUBSTITUTE($AG81:$AG84,"M", "")))</f>
        <v>0</v>
      </c>
      <c r="BD81" s="297">
        <f>SUMPRODUCT(LEN($AI81:$AI84)-LEN(SUBSTITUTE($AI81:$AI84,"S", "")))</f>
        <v>0</v>
      </c>
      <c r="BE81" s="300">
        <f>SUMPRODUCT(LEN($AI81:$AI84)-LEN(SUBSTITUTE($AI81:$AI84,"F", "")))</f>
        <v>0</v>
      </c>
      <c r="BF81" s="300">
        <f>SUMPRODUCT(LEN($AI81:$AI84)-LEN(SUBSTITUTE($AI81:$AI84,"G", "")))</f>
        <v>0</v>
      </c>
      <c r="BG81" s="303">
        <f>SUMPRODUCT(LEN($AI81:$AI84)-LEN(SUBSTITUTE($AI81:$AI84,"M", "")))</f>
        <v>0</v>
      </c>
    </row>
    <row r="82" spans="2:67" ht="28.15" customHeight="1" thickBot="1">
      <c r="B82" s="29"/>
      <c r="C82" s="264"/>
      <c r="D82" s="37"/>
      <c r="E82" s="112"/>
      <c r="F82" s="112"/>
      <c r="G82" s="111"/>
      <c r="H82" s="256"/>
      <c r="I82" s="260"/>
      <c r="J82" s="260"/>
      <c r="K82" s="260"/>
      <c r="L82" s="32">
        <v>2</v>
      </c>
      <c r="M82" s="31" t="s">
        <v>563</v>
      </c>
      <c r="N82" s="32">
        <v>6</v>
      </c>
      <c r="O82" s="31" t="s">
        <v>403</v>
      </c>
      <c r="P82" s="96">
        <v>10</v>
      </c>
      <c r="Q82" s="31" t="s">
        <v>389</v>
      </c>
      <c r="R82" s="32">
        <v>14</v>
      </c>
      <c r="S82" s="31" t="s">
        <v>305</v>
      </c>
      <c r="T82" s="32">
        <v>18</v>
      </c>
      <c r="U82" s="95"/>
      <c r="V82" s="32">
        <v>22</v>
      </c>
      <c r="W82" s="31"/>
      <c r="X82" s="32">
        <v>26</v>
      </c>
      <c r="Y82" s="31"/>
      <c r="Z82" s="32">
        <v>30</v>
      </c>
      <c r="AA82" s="31"/>
      <c r="AB82" s="34">
        <v>34</v>
      </c>
      <c r="AC82" s="31"/>
      <c r="AD82" s="32">
        <v>38</v>
      </c>
      <c r="AE82" s="31"/>
      <c r="AF82" s="30"/>
      <c r="AG82" s="31"/>
      <c r="AH82" s="30" t="s">
        <v>592</v>
      </c>
      <c r="AI82" s="20"/>
      <c r="AJ82" s="246"/>
      <c r="AK82" s="246"/>
      <c r="AL82" s="19"/>
      <c r="AM82" s="239"/>
      <c r="AN82" s="242"/>
      <c r="AO82" s="236"/>
      <c r="AP82" s="230"/>
      <c r="AQ82" s="233"/>
      <c r="AR82" s="236"/>
      <c r="AS82" s="230"/>
      <c r="AT82" s="233"/>
      <c r="AU82" s="236"/>
      <c r="AV82" s="230"/>
      <c r="AW82" s="233"/>
      <c r="AX82" s="236"/>
      <c r="AY82" s="230"/>
      <c r="AZ82" s="233"/>
      <c r="BA82" s="236"/>
      <c r="BB82" s="230"/>
      <c r="BC82" s="233"/>
      <c r="BD82" s="298"/>
      <c r="BE82" s="301"/>
      <c r="BF82" s="301"/>
      <c r="BG82" s="304"/>
    </row>
    <row r="83" spans="2:67" ht="28.15" customHeight="1">
      <c r="B83" s="29"/>
      <c r="C83" s="265"/>
      <c r="D83" s="28"/>
      <c r="E83" s="110"/>
      <c r="F83" s="110"/>
      <c r="G83" s="109"/>
      <c r="H83" s="257">
        <v>217</v>
      </c>
      <c r="I83" s="261"/>
      <c r="J83" s="261"/>
      <c r="K83" s="261"/>
      <c r="L83" s="23">
        <v>3</v>
      </c>
      <c r="M83" s="22" t="s">
        <v>316</v>
      </c>
      <c r="N83" s="23">
        <v>7</v>
      </c>
      <c r="O83" s="22" t="s">
        <v>478</v>
      </c>
      <c r="P83" s="23">
        <v>11</v>
      </c>
      <c r="Q83" s="22" t="s">
        <v>316</v>
      </c>
      <c r="R83" s="23">
        <v>15</v>
      </c>
      <c r="S83" s="22" t="s">
        <v>311</v>
      </c>
      <c r="T83" s="23">
        <v>19</v>
      </c>
      <c r="U83" s="22"/>
      <c r="V83" s="23">
        <v>23</v>
      </c>
      <c r="W83" s="22"/>
      <c r="X83" s="23">
        <v>27</v>
      </c>
      <c r="Y83" s="22"/>
      <c r="Z83" s="23">
        <v>31</v>
      </c>
      <c r="AA83" s="22"/>
      <c r="AB83" s="25">
        <v>35</v>
      </c>
      <c r="AC83" s="22"/>
      <c r="AD83" s="23">
        <v>39</v>
      </c>
      <c r="AE83" s="22"/>
      <c r="AF83" s="21"/>
      <c r="AG83" s="22"/>
      <c r="AH83" s="21"/>
      <c r="AI83" s="20"/>
      <c r="AJ83" s="246"/>
      <c r="AK83" s="246"/>
      <c r="AL83" s="19"/>
      <c r="AM83" s="239"/>
      <c r="AN83" s="242"/>
      <c r="AO83" s="236"/>
      <c r="AP83" s="230"/>
      <c r="AQ83" s="233"/>
      <c r="AR83" s="236"/>
      <c r="AS83" s="230"/>
      <c r="AT83" s="233"/>
      <c r="AU83" s="236"/>
      <c r="AV83" s="230"/>
      <c r="AW83" s="233"/>
      <c r="AX83" s="236"/>
      <c r="AY83" s="230"/>
      <c r="AZ83" s="233"/>
      <c r="BA83" s="236"/>
      <c r="BB83" s="230"/>
      <c r="BC83" s="233"/>
      <c r="BD83" s="298"/>
      <c r="BE83" s="301"/>
      <c r="BF83" s="301"/>
      <c r="BG83" s="304"/>
    </row>
    <row r="84" spans="2:67" ht="28.15" customHeight="1" thickBot="1">
      <c r="B84" s="29"/>
      <c r="C84" s="266"/>
      <c r="D84" s="57"/>
      <c r="E84" s="116"/>
      <c r="F84" s="116"/>
      <c r="G84" s="115"/>
      <c r="H84" s="258"/>
      <c r="I84" s="262"/>
      <c r="J84" s="262"/>
      <c r="K84" s="262"/>
      <c r="L84" s="52">
        <v>4</v>
      </c>
      <c r="M84" s="51" t="s">
        <v>433</v>
      </c>
      <c r="N84" s="52">
        <v>8</v>
      </c>
      <c r="O84" s="51" t="s">
        <v>426</v>
      </c>
      <c r="P84" s="52">
        <v>12</v>
      </c>
      <c r="Q84" s="51" t="s">
        <v>316</v>
      </c>
      <c r="R84" s="52">
        <v>16</v>
      </c>
      <c r="S84" s="51" t="s">
        <v>271</v>
      </c>
      <c r="T84" s="52">
        <v>20</v>
      </c>
      <c r="U84" s="51"/>
      <c r="V84" s="52">
        <v>24</v>
      </c>
      <c r="W84" s="51"/>
      <c r="X84" s="52">
        <v>28</v>
      </c>
      <c r="Y84" s="51"/>
      <c r="Z84" s="52">
        <v>32</v>
      </c>
      <c r="AA84" s="51"/>
      <c r="AB84" s="54">
        <v>36</v>
      </c>
      <c r="AC84" s="51"/>
      <c r="AD84" s="52">
        <v>40</v>
      </c>
      <c r="AE84" s="51"/>
      <c r="AF84" s="50"/>
      <c r="AG84" s="51"/>
      <c r="AH84" s="50"/>
      <c r="AI84" s="49"/>
      <c r="AJ84" s="248"/>
      <c r="AK84" s="248"/>
      <c r="AL84" s="48"/>
      <c r="AM84" s="240"/>
      <c r="AN84" s="243"/>
      <c r="AO84" s="237"/>
      <c r="AP84" s="231"/>
      <c r="AQ84" s="234"/>
      <c r="AR84" s="237"/>
      <c r="AS84" s="231"/>
      <c r="AT84" s="234"/>
      <c r="AU84" s="237"/>
      <c r="AV84" s="231"/>
      <c r="AW84" s="234"/>
      <c r="AX84" s="237"/>
      <c r="AY84" s="231"/>
      <c r="AZ84" s="234"/>
      <c r="BA84" s="237"/>
      <c r="BB84" s="231"/>
      <c r="BC84" s="234"/>
      <c r="BD84" s="299"/>
      <c r="BE84" s="302"/>
      <c r="BF84" s="302"/>
      <c r="BG84" s="305"/>
    </row>
    <row r="85" spans="2:67" ht="28.15" hidden="1" customHeight="1">
      <c r="B85" s="29"/>
      <c r="C85" s="263">
        <v>2</v>
      </c>
      <c r="D85" s="47"/>
      <c r="E85" s="114"/>
      <c r="F85" s="114"/>
      <c r="G85" s="113"/>
      <c r="H85" s="255"/>
      <c r="I85" s="259"/>
      <c r="J85" s="259"/>
      <c r="K85" s="259"/>
      <c r="L85" s="42" t="s">
        <v>82</v>
      </c>
      <c r="M85" s="41"/>
      <c r="N85" s="42" t="s">
        <v>81</v>
      </c>
      <c r="O85" s="41"/>
      <c r="P85" s="42" t="s">
        <v>80</v>
      </c>
      <c r="Q85" s="41"/>
      <c r="R85" s="42" t="s">
        <v>79</v>
      </c>
      <c r="S85" s="41"/>
      <c r="T85" s="42" t="s">
        <v>78</v>
      </c>
      <c r="U85" s="41"/>
      <c r="V85" s="42" t="s">
        <v>77</v>
      </c>
      <c r="W85" s="41"/>
      <c r="X85" s="42" t="s">
        <v>76</v>
      </c>
      <c r="Y85" s="41"/>
      <c r="Z85" s="42" t="s">
        <v>75</v>
      </c>
      <c r="AA85" s="41"/>
      <c r="AB85" s="44" t="s">
        <v>74</v>
      </c>
      <c r="AC85" s="43"/>
      <c r="AD85" s="42" t="s">
        <v>73</v>
      </c>
      <c r="AE85" s="41"/>
      <c r="AF85" s="40"/>
      <c r="AG85" s="41"/>
      <c r="AH85" s="40"/>
      <c r="AI85" s="39"/>
      <c r="AJ85" s="249"/>
      <c r="AK85" s="252"/>
      <c r="AL85" s="38"/>
      <c r="AM85" s="7"/>
      <c r="AN85" s="7"/>
      <c r="AO85" s="235">
        <f>SUMPRODUCT(LEN($M85:$AE88)-LEN(SUBSTITUTE($M85:$AE88,"A", "")))</f>
        <v>0</v>
      </c>
      <c r="AP85" s="229">
        <f>SUMPRODUCT(LEN($AH85:$AH88)-LEN(SUBSTITUTE($AH85:$AH88,"A", "")))</f>
        <v>0</v>
      </c>
      <c r="AQ85" s="232">
        <f>SUMPRODUCT(LEN($AG85:$AG88)-LEN(SUBSTITUTE($AG85:$AG88,"A", "")))</f>
        <v>0</v>
      </c>
      <c r="AR85" s="235">
        <f>SUMPRODUCT(LEN($M85:$AE88)-LEN(SUBSTITUTE($M85:$AE88,"S", "")))</f>
        <v>0</v>
      </c>
      <c r="AS85" s="229">
        <f>SUMPRODUCT(LEN($AH85:$AH88)-LEN(SUBSTITUTE($AH85:$AH88,"S", "")))</f>
        <v>0</v>
      </c>
      <c r="AT85" s="232">
        <f>SUMPRODUCT(LEN($AG85:$AG88)-LEN(SUBSTITUTE($AG85:$AG88,"S", "")))</f>
        <v>0</v>
      </c>
      <c r="AU85" s="235">
        <f>SUMPRODUCT(LEN($M85:$AE88)-LEN(SUBSTITUTE($M85:$AE88,"F", "")))</f>
        <v>0</v>
      </c>
      <c r="AV85" s="229">
        <f>SUMPRODUCT(LEN($AH85:$AH88)-LEN(SUBSTITUTE($AH85:$AH88,"F", "")))</f>
        <v>0</v>
      </c>
      <c r="AW85" s="232">
        <f>SUMPRODUCT(LEN($AG85:$AG88)-LEN(SUBSTITUTE($AG85:$AG88,"F", "")))</f>
        <v>0</v>
      </c>
      <c r="AX85" s="235">
        <f>SUMPRODUCT(LEN($M85:$AE88)-LEN(SUBSTITUTE($M85:$AE88,"G", "")))</f>
        <v>0</v>
      </c>
      <c r="AY85" s="229">
        <f>SUMPRODUCT(LEN($AH85:$AH88)-LEN(SUBSTITUTE($AH85:$AH88,"G", "")))</f>
        <v>0</v>
      </c>
      <c r="AZ85" s="232">
        <f>SUMPRODUCT(LEN($AG85:$AG88)-LEN(SUBSTITUTE($AG85:$AG88,"G", "")))</f>
        <v>0</v>
      </c>
      <c r="BA85" s="235">
        <f>SUMPRODUCT(LEN($M85:$AE88)-LEN(SUBSTITUTE($M85:$AE88,"M", "")))</f>
        <v>0</v>
      </c>
      <c r="BB85" s="229">
        <f>SUMPRODUCT(LEN($AH85:$AH88)-LEN(SUBSTITUTE($AH85:$AH88,"M", "")))</f>
        <v>0</v>
      </c>
      <c r="BC85" s="232">
        <f>SUMPRODUCT(LEN($AG85:$AG88)-LEN(SUBSTITUTE($AG85:$AG88,"M", "")))</f>
        <v>0</v>
      </c>
      <c r="BD85" s="297">
        <f>SUMPRODUCT(LEN($AI85:$AI88)-LEN(SUBSTITUTE($AI85:$AI88,"S", "")))</f>
        <v>0</v>
      </c>
      <c r="BE85" s="300">
        <f>SUMPRODUCT(LEN($AI85:$AI88)-LEN(SUBSTITUTE($AI85:$AI88,"F", "")))</f>
        <v>0</v>
      </c>
      <c r="BF85" s="300">
        <f>SUMPRODUCT(LEN($AI85:$AI88)-LEN(SUBSTITUTE($AI85:$AI88,"G", "")))</f>
        <v>0</v>
      </c>
      <c r="BG85" s="303">
        <f>SUMPRODUCT(LEN($AI85:$AI88)-LEN(SUBSTITUTE($AI85:$AI88,"M", "")))</f>
        <v>0</v>
      </c>
    </row>
    <row r="86" spans="2:67" ht="28.15" hidden="1" customHeight="1" thickBot="1">
      <c r="B86" s="29"/>
      <c r="C86" s="264"/>
      <c r="D86" s="37"/>
      <c r="E86" s="112"/>
      <c r="F86" s="112"/>
      <c r="G86" s="111"/>
      <c r="H86" s="256"/>
      <c r="I86" s="260"/>
      <c r="J86" s="260"/>
      <c r="K86" s="260"/>
      <c r="L86" s="32" t="s">
        <v>72</v>
      </c>
      <c r="M86" s="31"/>
      <c r="N86" s="32" t="s">
        <v>71</v>
      </c>
      <c r="O86" s="31"/>
      <c r="P86" s="32" t="s">
        <v>70</v>
      </c>
      <c r="Q86" s="31"/>
      <c r="R86" s="32" t="s">
        <v>69</v>
      </c>
      <c r="S86" s="31"/>
      <c r="T86" s="32" t="s">
        <v>68</v>
      </c>
      <c r="U86" s="31"/>
      <c r="V86" s="32" t="s">
        <v>67</v>
      </c>
      <c r="W86" s="31"/>
      <c r="X86" s="32" t="s">
        <v>66</v>
      </c>
      <c r="Y86" s="31"/>
      <c r="Z86" s="32" t="s">
        <v>65</v>
      </c>
      <c r="AA86" s="31"/>
      <c r="AB86" s="34" t="s">
        <v>64</v>
      </c>
      <c r="AC86" s="33"/>
      <c r="AD86" s="32" t="s">
        <v>63</v>
      </c>
      <c r="AE86" s="31"/>
      <c r="AF86" s="30"/>
      <c r="AG86" s="31"/>
      <c r="AH86" s="30"/>
      <c r="AI86" s="20"/>
      <c r="AJ86" s="250"/>
      <c r="AK86" s="253"/>
      <c r="AL86" s="19"/>
      <c r="AM86" s="7"/>
      <c r="AN86" s="7"/>
      <c r="AO86" s="236"/>
      <c r="AP86" s="230"/>
      <c r="AQ86" s="233"/>
      <c r="AR86" s="236"/>
      <c r="AS86" s="230"/>
      <c r="AT86" s="233"/>
      <c r="AU86" s="236"/>
      <c r="AV86" s="230"/>
      <c r="AW86" s="233"/>
      <c r="AX86" s="236"/>
      <c r="AY86" s="230"/>
      <c r="AZ86" s="233"/>
      <c r="BA86" s="236"/>
      <c r="BB86" s="230"/>
      <c r="BC86" s="233"/>
      <c r="BD86" s="298"/>
      <c r="BE86" s="301"/>
      <c r="BF86" s="301"/>
      <c r="BG86" s="304"/>
    </row>
    <row r="87" spans="2:67" ht="28.15" hidden="1" customHeight="1">
      <c r="B87" s="29"/>
      <c r="C87" s="265"/>
      <c r="D87" s="28"/>
      <c r="E87" s="110"/>
      <c r="F87" s="110"/>
      <c r="G87" s="109"/>
      <c r="H87" s="257"/>
      <c r="I87" s="261"/>
      <c r="J87" s="261"/>
      <c r="K87" s="261"/>
      <c r="L87" s="23" t="s">
        <v>62</v>
      </c>
      <c r="M87" s="22"/>
      <c r="N87" s="23" t="s">
        <v>61</v>
      </c>
      <c r="O87" s="22"/>
      <c r="P87" s="23" t="s">
        <v>60</v>
      </c>
      <c r="Q87" s="22"/>
      <c r="R87" s="23" t="s">
        <v>59</v>
      </c>
      <c r="S87" s="22"/>
      <c r="T87" s="23" t="s">
        <v>58</v>
      </c>
      <c r="U87" s="22"/>
      <c r="V87" s="23" t="s">
        <v>57</v>
      </c>
      <c r="W87" s="22"/>
      <c r="X87" s="23" t="s">
        <v>56</v>
      </c>
      <c r="Y87" s="22"/>
      <c r="Z87" s="23" t="s">
        <v>55</v>
      </c>
      <c r="AA87" s="22"/>
      <c r="AB87" s="25" t="s">
        <v>54</v>
      </c>
      <c r="AC87" s="24"/>
      <c r="AD87" s="23">
        <v>39</v>
      </c>
      <c r="AE87" s="22"/>
      <c r="AF87" s="21"/>
      <c r="AG87" s="22"/>
      <c r="AH87" s="21"/>
      <c r="AI87" s="20"/>
      <c r="AJ87" s="250"/>
      <c r="AK87" s="253"/>
      <c r="AL87" s="19"/>
      <c r="AM87" s="7"/>
      <c r="AN87" s="7"/>
      <c r="AO87" s="236"/>
      <c r="AP87" s="230"/>
      <c r="AQ87" s="233"/>
      <c r="AR87" s="236"/>
      <c r="AS87" s="230"/>
      <c r="AT87" s="233"/>
      <c r="AU87" s="236"/>
      <c r="AV87" s="230"/>
      <c r="AW87" s="233"/>
      <c r="AX87" s="236"/>
      <c r="AY87" s="230"/>
      <c r="AZ87" s="233"/>
      <c r="BA87" s="236"/>
      <c r="BB87" s="230"/>
      <c r="BC87" s="233"/>
      <c r="BD87" s="298"/>
      <c r="BE87" s="301"/>
      <c r="BF87" s="301"/>
      <c r="BG87" s="304"/>
    </row>
    <row r="88" spans="2:67" ht="28.15" hidden="1" customHeight="1" thickBot="1">
      <c r="B88" s="29"/>
      <c r="C88" s="266"/>
      <c r="D88" s="57"/>
      <c r="E88" s="116"/>
      <c r="F88" s="116"/>
      <c r="G88" s="115"/>
      <c r="H88" s="258"/>
      <c r="I88" s="262"/>
      <c r="J88" s="262"/>
      <c r="K88" s="262"/>
      <c r="L88" s="52" t="s">
        <v>53</v>
      </c>
      <c r="M88" s="51"/>
      <c r="N88" s="52" t="s">
        <v>52</v>
      </c>
      <c r="O88" s="51"/>
      <c r="P88" s="52" t="s">
        <v>51</v>
      </c>
      <c r="Q88" s="51"/>
      <c r="R88" s="52" t="s">
        <v>50</v>
      </c>
      <c r="S88" s="51"/>
      <c r="T88" s="52">
        <v>20</v>
      </c>
      <c r="U88" s="51"/>
      <c r="V88" s="52" t="s">
        <v>49</v>
      </c>
      <c r="W88" s="51"/>
      <c r="X88" s="52" t="s">
        <v>48</v>
      </c>
      <c r="Y88" s="51"/>
      <c r="Z88" s="52" t="s">
        <v>47</v>
      </c>
      <c r="AA88" s="51"/>
      <c r="AB88" s="54" t="s">
        <v>46</v>
      </c>
      <c r="AC88" s="53"/>
      <c r="AD88" s="52" t="s">
        <v>45</v>
      </c>
      <c r="AE88" s="51"/>
      <c r="AF88" s="50"/>
      <c r="AG88" s="51"/>
      <c r="AH88" s="50"/>
      <c r="AI88" s="49"/>
      <c r="AJ88" s="251"/>
      <c r="AK88" s="254"/>
      <c r="AL88" s="48"/>
      <c r="AM88" s="7"/>
      <c r="AN88" s="7"/>
      <c r="AO88" s="237"/>
      <c r="AP88" s="231"/>
      <c r="AQ88" s="234"/>
      <c r="AR88" s="237"/>
      <c r="AS88" s="231"/>
      <c r="AT88" s="234"/>
      <c r="AU88" s="237"/>
      <c r="AV88" s="231"/>
      <c r="AW88" s="234"/>
      <c r="AX88" s="237"/>
      <c r="AY88" s="231"/>
      <c r="AZ88" s="234"/>
      <c r="BA88" s="237"/>
      <c r="BB88" s="231"/>
      <c r="BC88" s="234"/>
      <c r="BD88" s="299"/>
      <c r="BE88" s="302"/>
      <c r="BF88" s="302"/>
      <c r="BG88" s="305"/>
    </row>
    <row r="89" spans="2:67" ht="28.15" hidden="1" customHeight="1">
      <c r="B89" s="29"/>
      <c r="C89" s="263">
        <v>3</v>
      </c>
      <c r="D89" s="47"/>
      <c r="E89" s="114"/>
      <c r="F89" s="114"/>
      <c r="G89" s="113"/>
      <c r="H89" s="255"/>
      <c r="I89" s="259"/>
      <c r="J89" s="259"/>
      <c r="K89" s="259"/>
      <c r="L89" s="42" t="s">
        <v>82</v>
      </c>
      <c r="M89" s="41"/>
      <c r="N89" s="42" t="s">
        <v>81</v>
      </c>
      <c r="O89" s="41"/>
      <c r="P89" s="42" t="s">
        <v>80</v>
      </c>
      <c r="Q89" s="41"/>
      <c r="R89" s="42" t="s">
        <v>79</v>
      </c>
      <c r="S89" s="41"/>
      <c r="T89" s="42" t="s">
        <v>78</v>
      </c>
      <c r="U89" s="41"/>
      <c r="V89" s="42" t="s">
        <v>77</v>
      </c>
      <c r="W89" s="41"/>
      <c r="X89" s="42" t="s">
        <v>76</v>
      </c>
      <c r="Y89" s="41"/>
      <c r="Z89" s="42" t="s">
        <v>75</v>
      </c>
      <c r="AA89" s="41"/>
      <c r="AB89" s="44" t="s">
        <v>74</v>
      </c>
      <c r="AC89" s="43"/>
      <c r="AD89" s="42" t="s">
        <v>73</v>
      </c>
      <c r="AE89" s="41"/>
      <c r="AF89" s="40"/>
      <c r="AG89" s="41"/>
      <c r="AH89" s="40"/>
      <c r="AI89" s="39"/>
      <c r="AJ89" s="245"/>
      <c r="AK89" s="245"/>
      <c r="AL89" s="38"/>
      <c r="AM89" s="7"/>
      <c r="AN89" s="7"/>
      <c r="AO89" s="235">
        <f>SUMPRODUCT(LEN($M89:$AE92)-LEN(SUBSTITUTE($M89:$AE92,"A", "")))</f>
        <v>0</v>
      </c>
      <c r="AP89" s="229">
        <f>SUMPRODUCT(LEN($AH89:$AH92)-LEN(SUBSTITUTE($AH89:$AH92,"A", "")))</f>
        <v>0</v>
      </c>
      <c r="AQ89" s="232">
        <f>SUMPRODUCT(LEN($AG89:$AG92)-LEN(SUBSTITUTE($AG89:$AG92,"A", "")))</f>
        <v>0</v>
      </c>
      <c r="AR89" s="235">
        <f>SUMPRODUCT(LEN($M89:$AE92)-LEN(SUBSTITUTE($M89:$AE92,"S", "")))</f>
        <v>0</v>
      </c>
      <c r="AS89" s="229">
        <f>SUMPRODUCT(LEN($AH89:$AH92)-LEN(SUBSTITUTE($AH89:$AH92,"S", "")))</f>
        <v>0</v>
      </c>
      <c r="AT89" s="232">
        <f>SUMPRODUCT(LEN($AG89:$AG92)-LEN(SUBSTITUTE($AG89:$AG92,"S", "")))</f>
        <v>0</v>
      </c>
      <c r="AU89" s="235">
        <f>SUMPRODUCT(LEN($M89:$AE92)-LEN(SUBSTITUTE($M89:$AE92,"F", "")))</f>
        <v>0</v>
      </c>
      <c r="AV89" s="229">
        <f>SUMPRODUCT(LEN($AH89:$AH92)-LEN(SUBSTITUTE($AH89:$AH92,"F", "")))</f>
        <v>0</v>
      </c>
      <c r="AW89" s="232">
        <f>SUMPRODUCT(LEN($AG89:$AG92)-LEN(SUBSTITUTE($AG89:$AG92,"F", "")))</f>
        <v>0</v>
      </c>
      <c r="AX89" s="235">
        <f>SUMPRODUCT(LEN($M89:$AE92)-LEN(SUBSTITUTE($M89:$AE92,"G", "")))</f>
        <v>0</v>
      </c>
      <c r="AY89" s="229">
        <f>SUMPRODUCT(LEN($AH89:$AH92)-LEN(SUBSTITUTE($AH89:$AH92,"G", "")))</f>
        <v>0</v>
      </c>
      <c r="AZ89" s="232">
        <f>SUMPRODUCT(LEN($AG89:$AG92)-LEN(SUBSTITUTE($AG89:$AG92,"G", "")))</f>
        <v>0</v>
      </c>
      <c r="BA89" s="235">
        <f>SUMPRODUCT(LEN($M89:$AE92)-LEN(SUBSTITUTE($M89:$AE92,"M", "")))</f>
        <v>0</v>
      </c>
      <c r="BB89" s="229">
        <f>SUMPRODUCT(LEN($AH89:$AH92)-LEN(SUBSTITUTE($AH89:$AH92,"M", "")))</f>
        <v>0</v>
      </c>
      <c r="BC89" s="232">
        <f>SUMPRODUCT(LEN($AG89:$AG92)-LEN(SUBSTITUTE($AG89:$AG92,"M", "")))</f>
        <v>0</v>
      </c>
      <c r="BD89" s="297">
        <f>SUMPRODUCT(LEN($AI89:$AI92)-LEN(SUBSTITUTE($AI89:$AI92,"S", "")))</f>
        <v>0</v>
      </c>
      <c r="BE89" s="300">
        <f>SUMPRODUCT(LEN($AI89:$AI92)-LEN(SUBSTITUTE($AI89:$AI92,"F", "")))</f>
        <v>0</v>
      </c>
      <c r="BF89" s="300">
        <f>SUMPRODUCT(LEN($AI89:$AI92)-LEN(SUBSTITUTE($AI89:$AI92,"G", "")))</f>
        <v>0</v>
      </c>
      <c r="BG89" s="303">
        <f>SUMPRODUCT(LEN($AI89:$AI92)-LEN(SUBSTITUTE($AI89:$AI92,"M", "")))</f>
        <v>0</v>
      </c>
    </row>
    <row r="90" spans="2:67" ht="28.15" hidden="1" customHeight="1" thickBot="1">
      <c r="B90" s="29"/>
      <c r="C90" s="264"/>
      <c r="D90" s="37"/>
      <c r="E90" s="112"/>
      <c r="F90" s="112"/>
      <c r="G90" s="111"/>
      <c r="H90" s="256"/>
      <c r="I90" s="260"/>
      <c r="J90" s="260"/>
      <c r="K90" s="260"/>
      <c r="L90" s="32" t="s">
        <v>72</v>
      </c>
      <c r="M90" s="31"/>
      <c r="N90" s="32" t="s">
        <v>71</v>
      </c>
      <c r="O90" s="31"/>
      <c r="P90" s="32" t="s">
        <v>70</v>
      </c>
      <c r="Q90" s="31"/>
      <c r="R90" s="32" t="s">
        <v>69</v>
      </c>
      <c r="S90" s="31"/>
      <c r="T90" s="32" t="s">
        <v>68</v>
      </c>
      <c r="U90" s="31"/>
      <c r="V90" s="32" t="s">
        <v>67</v>
      </c>
      <c r="W90" s="31"/>
      <c r="X90" s="32" t="s">
        <v>66</v>
      </c>
      <c r="Y90" s="31"/>
      <c r="Z90" s="32" t="s">
        <v>65</v>
      </c>
      <c r="AA90" s="31"/>
      <c r="AB90" s="34" t="s">
        <v>64</v>
      </c>
      <c r="AC90" s="33"/>
      <c r="AD90" s="32" t="s">
        <v>63</v>
      </c>
      <c r="AE90" s="31"/>
      <c r="AF90" s="30"/>
      <c r="AG90" s="31"/>
      <c r="AH90" s="30"/>
      <c r="AI90" s="20"/>
      <c r="AJ90" s="246"/>
      <c r="AK90" s="246"/>
      <c r="AL90" s="19"/>
      <c r="AM90" s="7"/>
      <c r="AN90" s="7"/>
      <c r="AO90" s="236"/>
      <c r="AP90" s="230"/>
      <c r="AQ90" s="233"/>
      <c r="AR90" s="236"/>
      <c r="AS90" s="230"/>
      <c r="AT90" s="233"/>
      <c r="AU90" s="236"/>
      <c r="AV90" s="230"/>
      <c r="AW90" s="233"/>
      <c r="AX90" s="236"/>
      <c r="AY90" s="230"/>
      <c r="AZ90" s="233"/>
      <c r="BA90" s="236"/>
      <c r="BB90" s="230"/>
      <c r="BC90" s="233"/>
      <c r="BD90" s="298"/>
      <c r="BE90" s="301"/>
      <c r="BF90" s="301"/>
      <c r="BG90" s="304"/>
    </row>
    <row r="91" spans="2:67" ht="28.15" hidden="1" customHeight="1">
      <c r="B91" s="29"/>
      <c r="C91" s="265"/>
      <c r="D91" s="28"/>
      <c r="E91" s="110"/>
      <c r="F91" s="110"/>
      <c r="G91" s="109"/>
      <c r="H91" s="257"/>
      <c r="I91" s="261"/>
      <c r="J91" s="261"/>
      <c r="K91" s="261"/>
      <c r="L91" s="23" t="s">
        <v>62</v>
      </c>
      <c r="M91" s="22"/>
      <c r="N91" s="23" t="s">
        <v>61</v>
      </c>
      <c r="O91" s="22"/>
      <c r="P91" s="23" t="s">
        <v>60</v>
      </c>
      <c r="Q91" s="22"/>
      <c r="R91" s="23" t="s">
        <v>59</v>
      </c>
      <c r="S91" s="22"/>
      <c r="T91" s="23" t="s">
        <v>58</v>
      </c>
      <c r="U91" s="22"/>
      <c r="V91" s="23" t="s">
        <v>57</v>
      </c>
      <c r="W91" s="22"/>
      <c r="X91" s="23" t="s">
        <v>56</v>
      </c>
      <c r="Y91" s="22"/>
      <c r="Z91" s="23" t="s">
        <v>55</v>
      </c>
      <c r="AA91" s="22"/>
      <c r="AB91" s="25" t="s">
        <v>54</v>
      </c>
      <c r="AC91" s="24"/>
      <c r="AD91" s="23">
        <v>39</v>
      </c>
      <c r="AE91" s="22"/>
      <c r="AF91" s="21"/>
      <c r="AG91" s="22"/>
      <c r="AH91" s="21"/>
      <c r="AI91" s="20"/>
      <c r="AJ91" s="246"/>
      <c r="AK91" s="246"/>
      <c r="AL91" s="19"/>
      <c r="AM91" s="7"/>
      <c r="AN91" s="7"/>
      <c r="AO91" s="236"/>
      <c r="AP91" s="230"/>
      <c r="AQ91" s="233"/>
      <c r="AR91" s="236"/>
      <c r="AS91" s="230"/>
      <c r="AT91" s="233"/>
      <c r="AU91" s="236"/>
      <c r="AV91" s="230"/>
      <c r="AW91" s="233"/>
      <c r="AX91" s="236"/>
      <c r="AY91" s="230"/>
      <c r="AZ91" s="233"/>
      <c r="BA91" s="236"/>
      <c r="BB91" s="230"/>
      <c r="BC91" s="233"/>
      <c r="BD91" s="298"/>
      <c r="BE91" s="301"/>
      <c r="BF91" s="301"/>
      <c r="BG91" s="304"/>
    </row>
    <row r="92" spans="2:67" ht="28.15" hidden="1" customHeight="1" thickBot="1">
      <c r="B92" s="18"/>
      <c r="C92" s="271"/>
      <c r="D92" s="17"/>
      <c r="E92" s="118"/>
      <c r="F92" s="118"/>
      <c r="G92" s="117"/>
      <c r="H92" s="258"/>
      <c r="I92" s="272"/>
      <c r="J92" s="272"/>
      <c r="K92" s="272"/>
      <c r="L92" s="12" t="s">
        <v>53</v>
      </c>
      <c r="M92" s="11"/>
      <c r="N92" s="12" t="s">
        <v>52</v>
      </c>
      <c r="O92" s="11"/>
      <c r="P92" s="12" t="s">
        <v>51</v>
      </c>
      <c r="Q92" s="11"/>
      <c r="R92" s="12" t="s">
        <v>50</v>
      </c>
      <c r="S92" s="11"/>
      <c r="T92" s="12">
        <v>20</v>
      </c>
      <c r="U92" s="11"/>
      <c r="V92" s="12" t="s">
        <v>49</v>
      </c>
      <c r="W92" s="11"/>
      <c r="X92" s="12" t="s">
        <v>48</v>
      </c>
      <c r="Y92" s="11"/>
      <c r="Z92" s="12" t="s">
        <v>47</v>
      </c>
      <c r="AA92" s="11"/>
      <c r="AB92" s="14" t="s">
        <v>46</v>
      </c>
      <c r="AC92" s="13"/>
      <c r="AD92" s="12" t="s">
        <v>45</v>
      </c>
      <c r="AE92" s="11"/>
      <c r="AF92" s="10"/>
      <c r="AG92" s="11"/>
      <c r="AH92" s="10"/>
      <c r="AI92" s="9"/>
      <c r="AJ92" s="247"/>
      <c r="AK92" s="247"/>
      <c r="AL92" s="8"/>
      <c r="AM92" s="7"/>
      <c r="AN92" s="7"/>
      <c r="AO92" s="237"/>
      <c r="AP92" s="231"/>
      <c r="AQ92" s="234"/>
      <c r="AR92" s="237"/>
      <c r="AS92" s="231"/>
      <c r="AT92" s="234"/>
      <c r="AU92" s="237"/>
      <c r="AV92" s="231"/>
      <c r="AW92" s="234"/>
      <c r="AX92" s="237"/>
      <c r="AY92" s="231"/>
      <c r="AZ92" s="234"/>
      <c r="BA92" s="237"/>
      <c r="BB92" s="231"/>
      <c r="BC92" s="234"/>
      <c r="BD92" s="299"/>
      <c r="BE92" s="302"/>
      <c r="BF92" s="302"/>
      <c r="BG92" s="305"/>
    </row>
    <row r="93" spans="2:67" ht="85.9" customHeight="1" thickBot="1">
      <c r="B93" s="94" t="s">
        <v>119</v>
      </c>
      <c r="C93" s="83" t="s">
        <v>118</v>
      </c>
      <c r="D93" s="88" t="s">
        <v>117</v>
      </c>
      <c r="E93" s="93" t="s">
        <v>116</v>
      </c>
      <c r="F93" s="92"/>
      <c r="G93" s="91"/>
      <c r="H93" s="90" t="s">
        <v>115</v>
      </c>
      <c r="I93" s="88" t="s">
        <v>43</v>
      </c>
      <c r="J93" s="88" t="s">
        <v>114</v>
      </c>
      <c r="K93" s="88" t="s">
        <v>44</v>
      </c>
      <c r="L93" s="227" t="s">
        <v>113</v>
      </c>
      <c r="M93" s="270"/>
      <c r="N93" s="227" t="s">
        <v>112</v>
      </c>
      <c r="O93" s="270"/>
      <c r="P93" s="227" t="s">
        <v>112</v>
      </c>
      <c r="Q93" s="228"/>
      <c r="R93" s="227" t="s">
        <v>112</v>
      </c>
      <c r="S93" s="228"/>
      <c r="T93" s="227" t="s">
        <v>112</v>
      </c>
      <c r="U93" s="228"/>
      <c r="V93" s="227" t="s">
        <v>112</v>
      </c>
      <c r="W93" s="228"/>
      <c r="X93" s="227" t="s">
        <v>112</v>
      </c>
      <c r="Y93" s="228"/>
      <c r="Z93" s="227" t="s">
        <v>112</v>
      </c>
      <c r="AA93" s="228"/>
      <c r="AB93" s="227" t="s">
        <v>112</v>
      </c>
      <c r="AC93" s="228"/>
      <c r="AD93" s="227" t="s">
        <v>112</v>
      </c>
      <c r="AE93" s="228"/>
      <c r="AF93" s="244" t="s">
        <v>111</v>
      </c>
      <c r="AG93" s="228"/>
      <c r="AH93" s="90" t="s">
        <v>110</v>
      </c>
      <c r="AI93" s="89" t="s">
        <v>109</v>
      </c>
      <c r="AJ93" s="88" t="s">
        <v>108</v>
      </c>
      <c r="AK93" s="88" t="s">
        <v>107</v>
      </c>
      <c r="AL93" s="87" t="s">
        <v>106</v>
      </c>
      <c r="AM93" s="105" t="s">
        <v>161</v>
      </c>
      <c r="AN93" s="104" t="s">
        <v>160</v>
      </c>
      <c r="AO93" s="84" t="s">
        <v>105</v>
      </c>
      <c r="AP93" s="83" t="s">
        <v>104</v>
      </c>
      <c r="AQ93" s="82" t="s">
        <v>103</v>
      </c>
      <c r="AR93" s="84" t="s">
        <v>102</v>
      </c>
      <c r="AS93" s="83" t="s">
        <v>101</v>
      </c>
      <c r="AT93" s="82" t="s">
        <v>100</v>
      </c>
      <c r="AU93" s="84" t="s">
        <v>99</v>
      </c>
      <c r="AV93" s="83" t="s">
        <v>98</v>
      </c>
      <c r="AW93" s="85" t="s">
        <v>97</v>
      </c>
      <c r="AX93" s="84" t="s">
        <v>96</v>
      </c>
      <c r="AY93" s="83" t="s">
        <v>95</v>
      </c>
      <c r="AZ93" s="82" t="s">
        <v>94</v>
      </c>
      <c r="BA93" s="84" t="s">
        <v>93</v>
      </c>
      <c r="BB93" s="83" t="s">
        <v>92</v>
      </c>
      <c r="BC93" s="82" t="s">
        <v>91</v>
      </c>
      <c r="BD93" s="81" t="s">
        <v>90</v>
      </c>
      <c r="BE93" s="80" t="s">
        <v>89</v>
      </c>
      <c r="BF93" s="80" t="s">
        <v>88</v>
      </c>
      <c r="BG93" s="79" t="s">
        <v>87</v>
      </c>
    </row>
    <row r="94" spans="2:67" ht="48" thickBot="1">
      <c r="B94" s="78" t="s">
        <v>180</v>
      </c>
      <c r="C94" s="77"/>
      <c r="D94" s="76">
        <v>216</v>
      </c>
      <c r="E94" s="267">
        <v>2079.31</v>
      </c>
      <c r="F94" s="268"/>
      <c r="G94" s="269"/>
      <c r="H94" s="75" t="s">
        <v>85</v>
      </c>
      <c r="I94" s="74"/>
      <c r="J94" s="74"/>
      <c r="K94" s="73"/>
      <c r="L94" s="72"/>
      <c r="M94" s="68"/>
      <c r="N94" s="72"/>
      <c r="O94" s="68"/>
      <c r="P94" s="72"/>
      <c r="Q94" s="68"/>
      <c r="R94" s="72"/>
      <c r="S94" s="68"/>
      <c r="T94" s="72"/>
      <c r="U94" s="68"/>
      <c r="V94" s="72"/>
      <c r="W94" s="68"/>
      <c r="X94" s="72"/>
      <c r="Y94" s="68"/>
      <c r="Z94" s="72"/>
      <c r="AA94" s="71"/>
      <c r="AB94" s="70"/>
      <c r="AC94" s="70"/>
      <c r="AD94" s="70"/>
      <c r="AE94" s="70"/>
      <c r="AF94" s="69" t="s">
        <v>84</v>
      </c>
      <c r="AG94" s="68"/>
      <c r="AH94" s="68"/>
      <c r="AI94" s="68"/>
      <c r="AJ94" s="67"/>
      <c r="AK94" s="67"/>
      <c r="AL94" s="66"/>
      <c r="AM94" s="103"/>
      <c r="AN94" s="103"/>
      <c r="AO94" s="101">
        <f t="shared" ref="AO94:BG94" si="6">SUM(AO95:AO106)</f>
        <v>35</v>
      </c>
      <c r="AP94" s="100">
        <f t="shared" si="6"/>
        <v>8</v>
      </c>
      <c r="AQ94" s="99">
        <f t="shared" si="6"/>
        <v>0</v>
      </c>
      <c r="AR94" s="101">
        <f t="shared" si="6"/>
        <v>3</v>
      </c>
      <c r="AS94" s="100">
        <f t="shared" si="6"/>
        <v>1</v>
      </c>
      <c r="AT94" s="99">
        <f t="shared" si="6"/>
        <v>0</v>
      </c>
      <c r="AU94" s="101">
        <f t="shared" si="6"/>
        <v>0</v>
      </c>
      <c r="AV94" s="100">
        <f t="shared" si="6"/>
        <v>0</v>
      </c>
      <c r="AW94" s="99">
        <f t="shared" si="6"/>
        <v>0</v>
      </c>
      <c r="AX94" s="101">
        <f t="shared" si="6"/>
        <v>5</v>
      </c>
      <c r="AY94" s="100">
        <f t="shared" si="6"/>
        <v>0</v>
      </c>
      <c r="AZ94" s="99">
        <f t="shared" si="6"/>
        <v>0</v>
      </c>
      <c r="BA94" s="101">
        <f t="shared" si="6"/>
        <v>2</v>
      </c>
      <c r="BB94" s="100">
        <f t="shared" si="6"/>
        <v>0</v>
      </c>
      <c r="BC94" s="99">
        <f t="shared" si="6"/>
        <v>0</v>
      </c>
      <c r="BD94" s="101">
        <f t="shared" si="6"/>
        <v>1</v>
      </c>
      <c r="BE94" s="100">
        <f t="shared" si="6"/>
        <v>0</v>
      </c>
      <c r="BF94" s="100">
        <f t="shared" si="6"/>
        <v>0</v>
      </c>
      <c r="BG94" s="99">
        <f t="shared" si="6"/>
        <v>0</v>
      </c>
      <c r="BH94" s="98" t="s">
        <v>83</v>
      </c>
      <c r="BK94" s="1">
        <f>SUM(AO94:AQ94)</f>
        <v>43</v>
      </c>
      <c r="BL94" s="1">
        <f>SUM(AR94:AT94,BD94)</f>
        <v>5</v>
      </c>
      <c r="BM94" s="1">
        <f>SUM(AU94:AW94,BE94)</f>
        <v>0</v>
      </c>
      <c r="BN94" s="1">
        <f>SUM(AX94:AZ94,BF94)</f>
        <v>5</v>
      </c>
      <c r="BO94" s="1">
        <f>SUM(BA94:BC94,BG94)</f>
        <v>2</v>
      </c>
    </row>
    <row r="95" spans="2:67" ht="28.15" customHeight="1">
      <c r="B95" s="29"/>
      <c r="C95" s="263">
        <v>1</v>
      </c>
      <c r="D95" s="47"/>
      <c r="E95" s="114"/>
      <c r="F95" s="114"/>
      <c r="G95" s="113"/>
      <c r="H95" s="255"/>
      <c r="I95" s="259">
        <v>74</v>
      </c>
      <c r="J95" s="259">
        <v>20</v>
      </c>
      <c r="K95" s="259">
        <v>5</v>
      </c>
      <c r="L95" s="42">
        <v>1</v>
      </c>
      <c r="M95" s="41" t="s">
        <v>423</v>
      </c>
      <c r="N95" s="42">
        <v>5</v>
      </c>
      <c r="O95" s="41" t="s">
        <v>563</v>
      </c>
      <c r="P95" s="42">
        <v>9</v>
      </c>
      <c r="Q95" s="97" t="s">
        <v>356</v>
      </c>
      <c r="R95" s="42">
        <v>13</v>
      </c>
      <c r="S95" s="41" t="s">
        <v>273</v>
      </c>
      <c r="T95" s="42">
        <v>17</v>
      </c>
      <c r="U95" s="41"/>
      <c r="V95" s="42">
        <v>21</v>
      </c>
      <c r="W95" s="41"/>
      <c r="X95" s="42">
        <v>25</v>
      </c>
      <c r="Y95" s="41"/>
      <c r="Z95" s="42">
        <v>29</v>
      </c>
      <c r="AA95" s="41"/>
      <c r="AB95" s="44">
        <v>33</v>
      </c>
      <c r="AC95" s="41"/>
      <c r="AD95" s="42">
        <v>37</v>
      </c>
      <c r="AE95" s="41"/>
      <c r="AF95" s="40"/>
      <c r="AG95" s="41"/>
      <c r="AH95" s="40" t="s">
        <v>591</v>
      </c>
      <c r="AI95" s="39" t="s">
        <v>271</v>
      </c>
      <c r="AJ95" s="245"/>
      <c r="AK95" s="245"/>
      <c r="AL95" s="38"/>
      <c r="AM95" s="238">
        <f>SUMPRODUCT(LEN($M95:$AE98)-LEN(SUBSTITUTE($M95:$AE98,"/", "")))/2</f>
        <v>0</v>
      </c>
      <c r="AN95" s="241">
        <f>SUMPRODUCT(LEN($M95:$AE98)-LEN(SUBSTITUTE($M95:$AE98,"-", "")))</f>
        <v>0</v>
      </c>
      <c r="AO95" s="235">
        <f>SUMPRODUCT(LEN($M95:$AE98)-LEN(SUBSTITUTE($M95:$AE98,"A", "")))</f>
        <v>35</v>
      </c>
      <c r="AP95" s="229">
        <f>SUMPRODUCT(LEN($AH95:$AH98)-LEN(SUBSTITUTE($AH95:$AH98,"A", "")))</f>
        <v>8</v>
      </c>
      <c r="AQ95" s="232">
        <f>SUMPRODUCT(LEN($AG95:$AG98)-LEN(SUBSTITUTE($AG95:$AG98,"A", "")))</f>
        <v>0</v>
      </c>
      <c r="AR95" s="235">
        <f>SUMPRODUCT(LEN($M95:$AE98)-LEN(SUBSTITUTE($M95:$AE98,"S", "")))</f>
        <v>3</v>
      </c>
      <c r="AS95" s="229">
        <f>SUMPRODUCT(LEN($AH95:$AH98)-LEN(SUBSTITUTE($AH95:$AH98,"S", "")))</f>
        <v>1</v>
      </c>
      <c r="AT95" s="232">
        <f>SUMPRODUCT(LEN($AG95:$AG98)-LEN(SUBSTITUTE($AG95:$AG98,"S", "")))</f>
        <v>0</v>
      </c>
      <c r="AU95" s="235">
        <f>SUMPRODUCT(LEN($M95:$AE98)-LEN(SUBSTITUTE($M95:$AE98,"F", "")))</f>
        <v>0</v>
      </c>
      <c r="AV95" s="229">
        <f>SUMPRODUCT(LEN($AH95:$AH98)-LEN(SUBSTITUTE($AH95:$AH98,"F", "")))</f>
        <v>0</v>
      </c>
      <c r="AW95" s="232">
        <f>SUMPRODUCT(LEN($AG95:$AG98)-LEN(SUBSTITUTE($AG95:$AG98,"F", "")))</f>
        <v>0</v>
      </c>
      <c r="AX95" s="235">
        <f>SUMPRODUCT(LEN($M95:$AE98)-LEN(SUBSTITUTE($M95:$AE98,"G", "")))</f>
        <v>5</v>
      </c>
      <c r="AY95" s="229">
        <f>SUMPRODUCT(LEN($AH95:$AH98)-LEN(SUBSTITUTE($AH95:$AH98,"G", "")))</f>
        <v>0</v>
      </c>
      <c r="AZ95" s="232">
        <f>SUMPRODUCT(LEN($AG95:$AG98)-LEN(SUBSTITUTE($AG95:$AG98,"G", "")))</f>
        <v>0</v>
      </c>
      <c r="BA95" s="235">
        <f>SUMPRODUCT(LEN($M95:$AE98)-LEN(SUBSTITUTE($M95:$AE98,"M", "")))</f>
        <v>2</v>
      </c>
      <c r="BB95" s="229">
        <f>SUMPRODUCT(LEN($AH95:$AH98)-LEN(SUBSTITUTE($AH95:$AH98,"M", "")))</f>
        <v>0</v>
      </c>
      <c r="BC95" s="232">
        <f>SUMPRODUCT(LEN($AG95:$AG98)-LEN(SUBSTITUTE($AG95:$AG98,"M", "")))</f>
        <v>0</v>
      </c>
      <c r="BD95" s="297">
        <f>SUMPRODUCT(LEN($AI95:$AI98)-LEN(SUBSTITUTE($AI95:$AI98,"S", "")))</f>
        <v>1</v>
      </c>
      <c r="BE95" s="300">
        <f>SUMPRODUCT(LEN($AI95:$AI98)-LEN(SUBSTITUTE($AI95:$AI98,"F", "")))</f>
        <v>0</v>
      </c>
      <c r="BF95" s="300">
        <f>SUMPRODUCT(LEN($AI95:$AI98)-LEN(SUBSTITUTE($AI95:$AI98,"G", "")))</f>
        <v>0</v>
      </c>
      <c r="BG95" s="303">
        <f>SUMPRODUCT(LEN($AI95:$AI98)-LEN(SUBSTITUTE($AI95:$AI98,"M", "")))</f>
        <v>0</v>
      </c>
    </row>
    <row r="96" spans="2:67" ht="28.15" customHeight="1" thickBot="1">
      <c r="B96" s="29"/>
      <c r="C96" s="264"/>
      <c r="D96" s="37"/>
      <c r="E96" s="112"/>
      <c r="F96" s="112"/>
      <c r="G96" s="111"/>
      <c r="H96" s="256"/>
      <c r="I96" s="260"/>
      <c r="J96" s="260"/>
      <c r="K96" s="260"/>
      <c r="L96" s="32">
        <v>2</v>
      </c>
      <c r="M96" s="31" t="s">
        <v>425</v>
      </c>
      <c r="N96" s="32">
        <v>6</v>
      </c>
      <c r="O96" s="31" t="s">
        <v>410</v>
      </c>
      <c r="P96" s="96">
        <v>10</v>
      </c>
      <c r="Q96" s="31" t="s">
        <v>316</v>
      </c>
      <c r="R96" s="32">
        <v>14</v>
      </c>
      <c r="S96" s="31" t="s">
        <v>274</v>
      </c>
      <c r="T96" s="32">
        <v>18</v>
      </c>
      <c r="U96" s="95"/>
      <c r="V96" s="32">
        <v>22</v>
      </c>
      <c r="W96" s="31"/>
      <c r="X96" s="32">
        <v>26</v>
      </c>
      <c r="Y96" s="31"/>
      <c r="Z96" s="32">
        <v>30</v>
      </c>
      <c r="AA96" s="31"/>
      <c r="AB96" s="34">
        <v>34</v>
      </c>
      <c r="AC96" s="31"/>
      <c r="AD96" s="32">
        <v>38</v>
      </c>
      <c r="AE96" s="31"/>
      <c r="AF96" s="30"/>
      <c r="AG96" s="31"/>
      <c r="AH96" s="30"/>
      <c r="AI96" s="20"/>
      <c r="AJ96" s="246"/>
      <c r="AK96" s="246"/>
      <c r="AL96" s="19"/>
      <c r="AM96" s="239"/>
      <c r="AN96" s="242"/>
      <c r="AO96" s="236"/>
      <c r="AP96" s="230"/>
      <c r="AQ96" s="233"/>
      <c r="AR96" s="236"/>
      <c r="AS96" s="230"/>
      <c r="AT96" s="233"/>
      <c r="AU96" s="236"/>
      <c r="AV96" s="230"/>
      <c r="AW96" s="233"/>
      <c r="AX96" s="236"/>
      <c r="AY96" s="230"/>
      <c r="AZ96" s="233"/>
      <c r="BA96" s="236"/>
      <c r="BB96" s="230"/>
      <c r="BC96" s="233"/>
      <c r="BD96" s="298"/>
      <c r="BE96" s="301"/>
      <c r="BF96" s="301"/>
      <c r="BG96" s="304"/>
    </row>
    <row r="97" spans="2:67" ht="28.15" customHeight="1">
      <c r="B97" s="29"/>
      <c r="C97" s="265"/>
      <c r="D97" s="28"/>
      <c r="E97" s="110"/>
      <c r="F97" s="110"/>
      <c r="G97" s="109"/>
      <c r="H97" s="257">
        <v>217</v>
      </c>
      <c r="I97" s="261"/>
      <c r="J97" s="261"/>
      <c r="K97" s="261"/>
      <c r="L97" s="23">
        <v>3</v>
      </c>
      <c r="M97" s="22" t="s">
        <v>567</v>
      </c>
      <c r="N97" s="23">
        <v>7</v>
      </c>
      <c r="O97" s="22" t="s">
        <v>368</v>
      </c>
      <c r="P97" s="23">
        <v>11</v>
      </c>
      <c r="Q97" s="22" t="s">
        <v>310</v>
      </c>
      <c r="R97" s="23">
        <v>15</v>
      </c>
      <c r="S97" s="22" t="s">
        <v>274</v>
      </c>
      <c r="T97" s="23">
        <v>19</v>
      </c>
      <c r="U97" s="22"/>
      <c r="V97" s="23">
        <v>23</v>
      </c>
      <c r="W97" s="22"/>
      <c r="X97" s="23">
        <v>27</v>
      </c>
      <c r="Y97" s="22"/>
      <c r="Z97" s="23">
        <v>31</v>
      </c>
      <c r="AA97" s="22"/>
      <c r="AB97" s="25">
        <v>35</v>
      </c>
      <c r="AC97" s="22"/>
      <c r="AD97" s="23">
        <v>39</v>
      </c>
      <c r="AE97" s="22"/>
      <c r="AF97" s="21"/>
      <c r="AG97" s="22"/>
      <c r="AH97" s="21"/>
      <c r="AI97" s="20"/>
      <c r="AJ97" s="246"/>
      <c r="AK97" s="246"/>
      <c r="AL97" s="19"/>
      <c r="AM97" s="239"/>
      <c r="AN97" s="242"/>
      <c r="AO97" s="236"/>
      <c r="AP97" s="230"/>
      <c r="AQ97" s="233"/>
      <c r="AR97" s="236"/>
      <c r="AS97" s="230"/>
      <c r="AT97" s="233"/>
      <c r="AU97" s="236"/>
      <c r="AV97" s="230"/>
      <c r="AW97" s="233"/>
      <c r="AX97" s="236"/>
      <c r="AY97" s="230"/>
      <c r="AZ97" s="233"/>
      <c r="BA97" s="236"/>
      <c r="BB97" s="230"/>
      <c r="BC97" s="233"/>
      <c r="BD97" s="298"/>
      <c r="BE97" s="301"/>
      <c r="BF97" s="301"/>
      <c r="BG97" s="304"/>
    </row>
    <row r="98" spans="2:67" ht="28.15" customHeight="1" thickBot="1">
      <c r="B98" s="29"/>
      <c r="C98" s="266"/>
      <c r="D98" s="57"/>
      <c r="E98" s="116"/>
      <c r="F98" s="116"/>
      <c r="G98" s="115"/>
      <c r="H98" s="258"/>
      <c r="I98" s="262"/>
      <c r="J98" s="262"/>
      <c r="K98" s="262"/>
      <c r="L98" s="52">
        <v>4</v>
      </c>
      <c r="M98" s="51" t="s">
        <v>393</v>
      </c>
      <c r="N98" s="52">
        <v>8</v>
      </c>
      <c r="O98" s="51" t="s">
        <v>368</v>
      </c>
      <c r="P98" s="52">
        <v>12</v>
      </c>
      <c r="Q98" s="51" t="s">
        <v>305</v>
      </c>
      <c r="R98" s="52">
        <v>16</v>
      </c>
      <c r="S98" s="51"/>
      <c r="T98" s="52">
        <v>20</v>
      </c>
      <c r="U98" s="51"/>
      <c r="V98" s="52">
        <v>24</v>
      </c>
      <c r="W98" s="51"/>
      <c r="X98" s="52">
        <v>28</v>
      </c>
      <c r="Y98" s="51"/>
      <c r="Z98" s="52">
        <v>32</v>
      </c>
      <c r="AA98" s="51"/>
      <c r="AB98" s="54">
        <v>36</v>
      </c>
      <c r="AC98" s="51"/>
      <c r="AD98" s="52">
        <v>40</v>
      </c>
      <c r="AE98" s="51"/>
      <c r="AF98" s="50"/>
      <c r="AG98" s="51"/>
      <c r="AH98" s="50"/>
      <c r="AI98" s="49"/>
      <c r="AJ98" s="248"/>
      <c r="AK98" s="248"/>
      <c r="AL98" s="48"/>
      <c r="AM98" s="240"/>
      <c r="AN98" s="243"/>
      <c r="AO98" s="237"/>
      <c r="AP98" s="231"/>
      <c r="AQ98" s="234"/>
      <c r="AR98" s="237"/>
      <c r="AS98" s="231"/>
      <c r="AT98" s="234"/>
      <c r="AU98" s="237"/>
      <c r="AV98" s="231"/>
      <c r="AW98" s="234"/>
      <c r="AX98" s="237"/>
      <c r="AY98" s="231"/>
      <c r="AZ98" s="234"/>
      <c r="BA98" s="237"/>
      <c r="BB98" s="231"/>
      <c r="BC98" s="234"/>
      <c r="BD98" s="299"/>
      <c r="BE98" s="302"/>
      <c r="BF98" s="302"/>
      <c r="BG98" s="305"/>
    </row>
    <row r="99" spans="2:67" ht="28.15" hidden="1" customHeight="1">
      <c r="B99" s="29"/>
      <c r="C99" s="263">
        <v>2</v>
      </c>
      <c r="D99" s="47"/>
      <c r="E99" s="114"/>
      <c r="F99" s="114"/>
      <c r="G99" s="113"/>
      <c r="H99" s="255"/>
      <c r="I99" s="259"/>
      <c r="J99" s="259"/>
      <c r="K99" s="259"/>
      <c r="L99" s="42" t="s">
        <v>82</v>
      </c>
      <c r="M99" s="41"/>
      <c r="N99" s="42" t="s">
        <v>81</v>
      </c>
      <c r="O99" s="41"/>
      <c r="P99" s="42" t="s">
        <v>80</v>
      </c>
      <c r="Q99" s="41"/>
      <c r="R99" s="42" t="s">
        <v>79</v>
      </c>
      <c r="S99" s="41"/>
      <c r="T99" s="42" t="s">
        <v>78</v>
      </c>
      <c r="U99" s="41"/>
      <c r="V99" s="42" t="s">
        <v>77</v>
      </c>
      <c r="W99" s="41"/>
      <c r="X99" s="42" t="s">
        <v>76</v>
      </c>
      <c r="Y99" s="41"/>
      <c r="Z99" s="42" t="s">
        <v>75</v>
      </c>
      <c r="AA99" s="41"/>
      <c r="AB99" s="44" t="s">
        <v>74</v>
      </c>
      <c r="AC99" s="43"/>
      <c r="AD99" s="42" t="s">
        <v>73</v>
      </c>
      <c r="AE99" s="41"/>
      <c r="AF99" s="40"/>
      <c r="AG99" s="41"/>
      <c r="AH99" s="40"/>
      <c r="AI99" s="39"/>
      <c r="AJ99" s="249"/>
      <c r="AK99" s="252"/>
      <c r="AL99" s="38"/>
      <c r="AM99" s="7"/>
      <c r="AN99" s="7"/>
      <c r="AO99" s="235">
        <f>SUMPRODUCT(LEN($M99:$AE102)-LEN(SUBSTITUTE($M99:$AE102,"A", "")))</f>
        <v>0</v>
      </c>
      <c r="AP99" s="229">
        <f>SUMPRODUCT(LEN($AH99:$AH102)-LEN(SUBSTITUTE($AH99:$AH102,"A", "")))</f>
        <v>0</v>
      </c>
      <c r="AQ99" s="232">
        <f>SUMPRODUCT(LEN($AG99:$AG102)-LEN(SUBSTITUTE($AG99:$AG102,"A", "")))</f>
        <v>0</v>
      </c>
      <c r="AR99" s="235">
        <f>SUMPRODUCT(LEN($M99:$AE102)-LEN(SUBSTITUTE($M99:$AE102,"S", "")))</f>
        <v>0</v>
      </c>
      <c r="AS99" s="229">
        <f>SUMPRODUCT(LEN($AH99:$AH102)-LEN(SUBSTITUTE($AH99:$AH102,"S", "")))</f>
        <v>0</v>
      </c>
      <c r="AT99" s="232">
        <f>SUMPRODUCT(LEN($AG99:$AG102)-LEN(SUBSTITUTE($AG99:$AG102,"S", "")))</f>
        <v>0</v>
      </c>
      <c r="AU99" s="235">
        <f>SUMPRODUCT(LEN($M99:$AE102)-LEN(SUBSTITUTE($M99:$AE102,"F", "")))</f>
        <v>0</v>
      </c>
      <c r="AV99" s="229">
        <f>SUMPRODUCT(LEN($AH99:$AH102)-LEN(SUBSTITUTE($AH99:$AH102,"F", "")))</f>
        <v>0</v>
      </c>
      <c r="AW99" s="232">
        <f>SUMPRODUCT(LEN($AG99:$AG102)-LEN(SUBSTITUTE($AG99:$AG102,"F", "")))</f>
        <v>0</v>
      </c>
      <c r="AX99" s="235">
        <f>SUMPRODUCT(LEN($M99:$AE102)-LEN(SUBSTITUTE($M99:$AE102,"G", "")))</f>
        <v>0</v>
      </c>
      <c r="AY99" s="229">
        <f>SUMPRODUCT(LEN($AH99:$AH102)-LEN(SUBSTITUTE($AH99:$AH102,"G", "")))</f>
        <v>0</v>
      </c>
      <c r="AZ99" s="232">
        <f>SUMPRODUCT(LEN($AG99:$AG102)-LEN(SUBSTITUTE($AG99:$AG102,"G", "")))</f>
        <v>0</v>
      </c>
      <c r="BA99" s="235">
        <f>SUMPRODUCT(LEN($M99:$AE102)-LEN(SUBSTITUTE($M99:$AE102,"M", "")))</f>
        <v>0</v>
      </c>
      <c r="BB99" s="229">
        <f>SUMPRODUCT(LEN($AH99:$AH102)-LEN(SUBSTITUTE($AH99:$AH102,"M", "")))</f>
        <v>0</v>
      </c>
      <c r="BC99" s="232">
        <f>SUMPRODUCT(LEN($AG99:$AG102)-LEN(SUBSTITUTE($AG99:$AG102,"M", "")))</f>
        <v>0</v>
      </c>
      <c r="BD99" s="297">
        <f>SUMPRODUCT(LEN($AI99:$AI102)-LEN(SUBSTITUTE($AI99:$AI102,"S", "")))</f>
        <v>0</v>
      </c>
      <c r="BE99" s="300">
        <f>SUMPRODUCT(LEN($AI99:$AI102)-LEN(SUBSTITUTE($AI99:$AI102,"F", "")))</f>
        <v>0</v>
      </c>
      <c r="BF99" s="300">
        <f>SUMPRODUCT(LEN($AI99:$AI102)-LEN(SUBSTITUTE($AI99:$AI102,"G", "")))</f>
        <v>0</v>
      </c>
      <c r="BG99" s="303">
        <f>SUMPRODUCT(LEN($AI99:$AI102)-LEN(SUBSTITUTE($AI99:$AI102,"M", "")))</f>
        <v>0</v>
      </c>
    </row>
    <row r="100" spans="2:67" ht="28.15" hidden="1" customHeight="1" thickBot="1">
      <c r="B100" s="29"/>
      <c r="C100" s="264"/>
      <c r="D100" s="37"/>
      <c r="E100" s="112"/>
      <c r="F100" s="112"/>
      <c r="G100" s="111"/>
      <c r="H100" s="256"/>
      <c r="I100" s="260"/>
      <c r="J100" s="260"/>
      <c r="K100" s="260"/>
      <c r="L100" s="32" t="s">
        <v>72</v>
      </c>
      <c r="M100" s="31"/>
      <c r="N100" s="32" t="s">
        <v>71</v>
      </c>
      <c r="O100" s="31"/>
      <c r="P100" s="32" t="s">
        <v>70</v>
      </c>
      <c r="Q100" s="31"/>
      <c r="R100" s="32" t="s">
        <v>69</v>
      </c>
      <c r="S100" s="31"/>
      <c r="T100" s="32" t="s">
        <v>68</v>
      </c>
      <c r="U100" s="31"/>
      <c r="V100" s="32" t="s">
        <v>67</v>
      </c>
      <c r="W100" s="31"/>
      <c r="X100" s="32" t="s">
        <v>66</v>
      </c>
      <c r="Y100" s="31"/>
      <c r="Z100" s="32" t="s">
        <v>65</v>
      </c>
      <c r="AA100" s="31"/>
      <c r="AB100" s="34" t="s">
        <v>64</v>
      </c>
      <c r="AC100" s="33"/>
      <c r="AD100" s="32" t="s">
        <v>63</v>
      </c>
      <c r="AE100" s="31"/>
      <c r="AF100" s="30"/>
      <c r="AG100" s="31"/>
      <c r="AH100" s="30"/>
      <c r="AI100" s="20"/>
      <c r="AJ100" s="250"/>
      <c r="AK100" s="253"/>
      <c r="AL100" s="19"/>
      <c r="AM100" s="7"/>
      <c r="AN100" s="7"/>
      <c r="AO100" s="236"/>
      <c r="AP100" s="230"/>
      <c r="AQ100" s="233"/>
      <c r="AR100" s="236"/>
      <c r="AS100" s="230"/>
      <c r="AT100" s="233"/>
      <c r="AU100" s="236"/>
      <c r="AV100" s="230"/>
      <c r="AW100" s="233"/>
      <c r="AX100" s="236"/>
      <c r="AY100" s="230"/>
      <c r="AZ100" s="233"/>
      <c r="BA100" s="236"/>
      <c r="BB100" s="230"/>
      <c r="BC100" s="233"/>
      <c r="BD100" s="298"/>
      <c r="BE100" s="301"/>
      <c r="BF100" s="301"/>
      <c r="BG100" s="304"/>
    </row>
    <row r="101" spans="2:67" ht="28.15" hidden="1" customHeight="1">
      <c r="B101" s="29"/>
      <c r="C101" s="265"/>
      <c r="D101" s="28"/>
      <c r="E101" s="110"/>
      <c r="F101" s="110"/>
      <c r="G101" s="109"/>
      <c r="H101" s="257"/>
      <c r="I101" s="261"/>
      <c r="J101" s="261"/>
      <c r="K101" s="261"/>
      <c r="L101" s="23" t="s">
        <v>62</v>
      </c>
      <c r="M101" s="22"/>
      <c r="N101" s="23" t="s">
        <v>61</v>
      </c>
      <c r="O101" s="22"/>
      <c r="P101" s="23" t="s">
        <v>60</v>
      </c>
      <c r="Q101" s="22"/>
      <c r="R101" s="23" t="s">
        <v>59</v>
      </c>
      <c r="S101" s="22"/>
      <c r="T101" s="23" t="s">
        <v>58</v>
      </c>
      <c r="U101" s="22"/>
      <c r="V101" s="23" t="s">
        <v>57</v>
      </c>
      <c r="W101" s="22"/>
      <c r="X101" s="23" t="s">
        <v>56</v>
      </c>
      <c r="Y101" s="22"/>
      <c r="Z101" s="23" t="s">
        <v>55</v>
      </c>
      <c r="AA101" s="22"/>
      <c r="AB101" s="25" t="s">
        <v>54</v>
      </c>
      <c r="AC101" s="24"/>
      <c r="AD101" s="23">
        <v>39</v>
      </c>
      <c r="AE101" s="22"/>
      <c r="AF101" s="21"/>
      <c r="AG101" s="22"/>
      <c r="AH101" s="21"/>
      <c r="AI101" s="20"/>
      <c r="AJ101" s="250"/>
      <c r="AK101" s="253"/>
      <c r="AL101" s="19"/>
      <c r="AM101" s="7"/>
      <c r="AN101" s="7"/>
      <c r="AO101" s="236"/>
      <c r="AP101" s="230"/>
      <c r="AQ101" s="233"/>
      <c r="AR101" s="236"/>
      <c r="AS101" s="230"/>
      <c r="AT101" s="233"/>
      <c r="AU101" s="236"/>
      <c r="AV101" s="230"/>
      <c r="AW101" s="233"/>
      <c r="AX101" s="236"/>
      <c r="AY101" s="230"/>
      <c r="AZ101" s="233"/>
      <c r="BA101" s="236"/>
      <c r="BB101" s="230"/>
      <c r="BC101" s="233"/>
      <c r="BD101" s="298"/>
      <c r="BE101" s="301"/>
      <c r="BF101" s="301"/>
      <c r="BG101" s="304"/>
    </row>
    <row r="102" spans="2:67" ht="28.15" hidden="1" customHeight="1" thickBot="1">
      <c r="B102" s="29"/>
      <c r="C102" s="266"/>
      <c r="D102" s="57"/>
      <c r="E102" s="116"/>
      <c r="F102" s="116"/>
      <c r="G102" s="115"/>
      <c r="H102" s="258"/>
      <c r="I102" s="262"/>
      <c r="J102" s="262"/>
      <c r="K102" s="262"/>
      <c r="L102" s="52" t="s">
        <v>53</v>
      </c>
      <c r="M102" s="51"/>
      <c r="N102" s="52" t="s">
        <v>52</v>
      </c>
      <c r="O102" s="51"/>
      <c r="P102" s="52" t="s">
        <v>51</v>
      </c>
      <c r="Q102" s="51"/>
      <c r="R102" s="52" t="s">
        <v>50</v>
      </c>
      <c r="S102" s="51"/>
      <c r="T102" s="52">
        <v>20</v>
      </c>
      <c r="U102" s="51"/>
      <c r="V102" s="52" t="s">
        <v>49</v>
      </c>
      <c r="W102" s="51"/>
      <c r="X102" s="52" t="s">
        <v>48</v>
      </c>
      <c r="Y102" s="51"/>
      <c r="Z102" s="52" t="s">
        <v>47</v>
      </c>
      <c r="AA102" s="51"/>
      <c r="AB102" s="54" t="s">
        <v>46</v>
      </c>
      <c r="AC102" s="53"/>
      <c r="AD102" s="52" t="s">
        <v>45</v>
      </c>
      <c r="AE102" s="51"/>
      <c r="AF102" s="50"/>
      <c r="AG102" s="51"/>
      <c r="AH102" s="50"/>
      <c r="AI102" s="49"/>
      <c r="AJ102" s="251"/>
      <c r="AK102" s="254"/>
      <c r="AL102" s="48"/>
      <c r="AM102" s="7"/>
      <c r="AN102" s="7"/>
      <c r="AO102" s="237"/>
      <c r="AP102" s="231"/>
      <c r="AQ102" s="234"/>
      <c r="AR102" s="237"/>
      <c r="AS102" s="231"/>
      <c r="AT102" s="234"/>
      <c r="AU102" s="237"/>
      <c r="AV102" s="231"/>
      <c r="AW102" s="234"/>
      <c r="AX102" s="237"/>
      <c r="AY102" s="231"/>
      <c r="AZ102" s="234"/>
      <c r="BA102" s="237"/>
      <c r="BB102" s="231"/>
      <c r="BC102" s="234"/>
      <c r="BD102" s="299"/>
      <c r="BE102" s="302"/>
      <c r="BF102" s="302"/>
      <c r="BG102" s="305"/>
    </row>
    <row r="103" spans="2:67" ht="28.15" hidden="1" customHeight="1">
      <c r="B103" s="29"/>
      <c r="C103" s="263">
        <v>3</v>
      </c>
      <c r="D103" s="47"/>
      <c r="E103" s="114"/>
      <c r="F103" s="114"/>
      <c r="G103" s="113"/>
      <c r="H103" s="255"/>
      <c r="I103" s="259"/>
      <c r="J103" s="259"/>
      <c r="K103" s="259"/>
      <c r="L103" s="42" t="s">
        <v>82</v>
      </c>
      <c r="M103" s="41"/>
      <c r="N103" s="42" t="s">
        <v>81</v>
      </c>
      <c r="O103" s="41"/>
      <c r="P103" s="42" t="s">
        <v>80</v>
      </c>
      <c r="Q103" s="41"/>
      <c r="R103" s="42" t="s">
        <v>79</v>
      </c>
      <c r="S103" s="41"/>
      <c r="T103" s="42" t="s">
        <v>78</v>
      </c>
      <c r="U103" s="41"/>
      <c r="V103" s="42" t="s">
        <v>77</v>
      </c>
      <c r="W103" s="41"/>
      <c r="X103" s="42" t="s">
        <v>76</v>
      </c>
      <c r="Y103" s="41"/>
      <c r="Z103" s="42" t="s">
        <v>75</v>
      </c>
      <c r="AA103" s="41"/>
      <c r="AB103" s="44" t="s">
        <v>74</v>
      </c>
      <c r="AC103" s="43"/>
      <c r="AD103" s="42" t="s">
        <v>73</v>
      </c>
      <c r="AE103" s="41"/>
      <c r="AF103" s="40"/>
      <c r="AG103" s="41"/>
      <c r="AH103" s="40"/>
      <c r="AI103" s="39"/>
      <c r="AJ103" s="245"/>
      <c r="AK103" s="245"/>
      <c r="AL103" s="38"/>
      <c r="AM103" s="7"/>
      <c r="AN103" s="7"/>
      <c r="AO103" s="235">
        <f>SUMPRODUCT(LEN($M103:$AE106)-LEN(SUBSTITUTE($M103:$AE106,"A", "")))</f>
        <v>0</v>
      </c>
      <c r="AP103" s="229">
        <f>SUMPRODUCT(LEN($AH103:$AH106)-LEN(SUBSTITUTE($AH103:$AH106,"A", "")))</f>
        <v>0</v>
      </c>
      <c r="AQ103" s="232">
        <f>SUMPRODUCT(LEN($AG103:$AG106)-LEN(SUBSTITUTE($AG103:$AG106,"A", "")))</f>
        <v>0</v>
      </c>
      <c r="AR103" s="235">
        <f>SUMPRODUCT(LEN($M103:$AE106)-LEN(SUBSTITUTE($M103:$AE106,"S", "")))</f>
        <v>0</v>
      </c>
      <c r="AS103" s="229">
        <f>SUMPRODUCT(LEN($AH103:$AH106)-LEN(SUBSTITUTE($AH103:$AH106,"S", "")))</f>
        <v>0</v>
      </c>
      <c r="AT103" s="232">
        <f>SUMPRODUCT(LEN($AG103:$AG106)-LEN(SUBSTITUTE($AG103:$AG106,"S", "")))</f>
        <v>0</v>
      </c>
      <c r="AU103" s="235">
        <f>SUMPRODUCT(LEN($M103:$AE106)-LEN(SUBSTITUTE($M103:$AE106,"F", "")))</f>
        <v>0</v>
      </c>
      <c r="AV103" s="229">
        <f>SUMPRODUCT(LEN($AH103:$AH106)-LEN(SUBSTITUTE($AH103:$AH106,"F", "")))</f>
        <v>0</v>
      </c>
      <c r="AW103" s="232">
        <f>SUMPRODUCT(LEN($AG103:$AG106)-LEN(SUBSTITUTE($AG103:$AG106,"F", "")))</f>
        <v>0</v>
      </c>
      <c r="AX103" s="235">
        <f>SUMPRODUCT(LEN($M103:$AE106)-LEN(SUBSTITUTE($M103:$AE106,"G", "")))</f>
        <v>0</v>
      </c>
      <c r="AY103" s="229">
        <f>SUMPRODUCT(LEN($AH103:$AH106)-LEN(SUBSTITUTE($AH103:$AH106,"G", "")))</f>
        <v>0</v>
      </c>
      <c r="AZ103" s="232">
        <f>SUMPRODUCT(LEN($AG103:$AG106)-LEN(SUBSTITUTE($AG103:$AG106,"G", "")))</f>
        <v>0</v>
      </c>
      <c r="BA103" s="235">
        <f>SUMPRODUCT(LEN($M103:$AE106)-LEN(SUBSTITUTE($M103:$AE106,"M", "")))</f>
        <v>0</v>
      </c>
      <c r="BB103" s="229">
        <f>SUMPRODUCT(LEN($AH103:$AH106)-LEN(SUBSTITUTE($AH103:$AH106,"M", "")))</f>
        <v>0</v>
      </c>
      <c r="BC103" s="232">
        <f>SUMPRODUCT(LEN($AG103:$AG106)-LEN(SUBSTITUTE($AG103:$AG106,"M", "")))</f>
        <v>0</v>
      </c>
      <c r="BD103" s="297">
        <f>SUMPRODUCT(LEN($AI103:$AI106)-LEN(SUBSTITUTE($AI103:$AI106,"S", "")))</f>
        <v>0</v>
      </c>
      <c r="BE103" s="300">
        <f>SUMPRODUCT(LEN($AI103:$AI106)-LEN(SUBSTITUTE($AI103:$AI106,"F", "")))</f>
        <v>0</v>
      </c>
      <c r="BF103" s="300">
        <f>SUMPRODUCT(LEN($AI103:$AI106)-LEN(SUBSTITUTE($AI103:$AI106,"G", "")))</f>
        <v>0</v>
      </c>
      <c r="BG103" s="303">
        <f>SUMPRODUCT(LEN($AI103:$AI106)-LEN(SUBSTITUTE($AI103:$AI106,"M", "")))</f>
        <v>0</v>
      </c>
    </row>
    <row r="104" spans="2:67" ht="28.15" hidden="1" customHeight="1" thickBot="1">
      <c r="B104" s="29"/>
      <c r="C104" s="264"/>
      <c r="D104" s="37"/>
      <c r="E104" s="112"/>
      <c r="F104" s="112"/>
      <c r="G104" s="111"/>
      <c r="H104" s="256"/>
      <c r="I104" s="260"/>
      <c r="J104" s="260"/>
      <c r="K104" s="260"/>
      <c r="L104" s="32" t="s">
        <v>72</v>
      </c>
      <c r="M104" s="31"/>
      <c r="N104" s="32" t="s">
        <v>71</v>
      </c>
      <c r="O104" s="31"/>
      <c r="P104" s="32" t="s">
        <v>70</v>
      </c>
      <c r="Q104" s="31"/>
      <c r="R104" s="32" t="s">
        <v>69</v>
      </c>
      <c r="S104" s="31"/>
      <c r="T104" s="32" t="s">
        <v>68</v>
      </c>
      <c r="U104" s="31"/>
      <c r="V104" s="32" t="s">
        <v>67</v>
      </c>
      <c r="W104" s="31"/>
      <c r="X104" s="32" t="s">
        <v>66</v>
      </c>
      <c r="Y104" s="31"/>
      <c r="Z104" s="32" t="s">
        <v>65</v>
      </c>
      <c r="AA104" s="31"/>
      <c r="AB104" s="34" t="s">
        <v>64</v>
      </c>
      <c r="AC104" s="33"/>
      <c r="AD104" s="32" t="s">
        <v>63</v>
      </c>
      <c r="AE104" s="31"/>
      <c r="AF104" s="30"/>
      <c r="AG104" s="31"/>
      <c r="AH104" s="30"/>
      <c r="AI104" s="20"/>
      <c r="AJ104" s="246"/>
      <c r="AK104" s="246"/>
      <c r="AL104" s="19"/>
      <c r="AM104" s="7"/>
      <c r="AN104" s="7"/>
      <c r="AO104" s="236"/>
      <c r="AP104" s="230"/>
      <c r="AQ104" s="233"/>
      <c r="AR104" s="236"/>
      <c r="AS104" s="230"/>
      <c r="AT104" s="233"/>
      <c r="AU104" s="236"/>
      <c r="AV104" s="230"/>
      <c r="AW104" s="233"/>
      <c r="AX104" s="236"/>
      <c r="AY104" s="230"/>
      <c r="AZ104" s="233"/>
      <c r="BA104" s="236"/>
      <c r="BB104" s="230"/>
      <c r="BC104" s="233"/>
      <c r="BD104" s="298"/>
      <c r="BE104" s="301"/>
      <c r="BF104" s="301"/>
      <c r="BG104" s="304"/>
    </row>
    <row r="105" spans="2:67" ht="28.15" hidden="1" customHeight="1">
      <c r="B105" s="29"/>
      <c r="C105" s="265"/>
      <c r="D105" s="28"/>
      <c r="E105" s="110"/>
      <c r="F105" s="110"/>
      <c r="G105" s="109"/>
      <c r="H105" s="257"/>
      <c r="I105" s="261"/>
      <c r="J105" s="261"/>
      <c r="K105" s="261"/>
      <c r="L105" s="23" t="s">
        <v>62</v>
      </c>
      <c r="M105" s="22"/>
      <c r="N105" s="23" t="s">
        <v>61</v>
      </c>
      <c r="O105" s="22"/>
      <c r="P105" s="23" t="s">
        <v>60</v>
      </c>
      <c r="Q105" s="22"/>
      <c r="R105" s="23" t="s">
        <v>59</v>
      </c>
      <c r="S105" s="22"/>
      <c r="T105" s="23" t="s">
        <v>58</v>
      </c>
      <c r="U105" s="22"/>
      <c r="V105" s="23" t="s">
        <v>57</v>
      </c>
      <c r="W105" s="22"/>
      <c r="X105" s="23" t="s">
        <v>56</v>
      </c>
      <c r="Y105" s="22"/>
      <c r="Z105" s="23" t="s">
        <v>55</v>
      </c>
      <c r="AA105" s="22"/>
      <c r="AB105" s="25" t="s">
        <v>54</v>
      </c>
      <c r="AC105" s="24"/>
      <c r="AD105" s="23">
        <v>39</v>
      </c>
      <c r="AE105" s="22"/>
      <c r="AF105" s="21"/>
      <c r="AG105" s="22"/>
      <c r="AH105" s="21"/>
      <c r="AI105" s="20"/>
      <c r="AJ105" s="246"/>
      <c r="AK105" s="246"/>
      <c r="AL105" s="19"/>
      <c r="AM105" s="7"/>
      <c r="AN105" s="7"/>
      <c r="AO105" s="236"/>
      <c r="AP105" s="230"/>
      <c r="AQ105" s="233"/>
      <c r="AR105" s="236"/>
      <c r="AS105" s="230"/>
      <c r="AT105" s="233"/>
      <c r="AU105" s="236"/>
      <c r="AV105" s="230"/>
      <c r="AW105" s="233"/>
      <c r="AX105" s="236"/>
      <c r="AY105" s="230"/>
      <c r="AZ105" s="233"/>
      <c r="BA105" s="236"/>
      <c r="BB105" s="230"/>
      <c r="BC105" s="233"/>
      <c r="BD105" s="298"/>
      <c r="BE105" s="301"/>
      <c r="BF105" s="301"/>
      <c r="BG105" s="304"/>
    </row>
    <row r="106" spans="2:67" ht="28.15" hidden="1" customHeight="1" thickBot="1">
      <c r="B106" s="18"/>
      <c r="C106" s="271"/>
      <c r="D106" s="17"/>
      <c r="E106" s="118"/>
      <c r="F106" s="118"/>
      <c r="G106" s="117"/>
      <c r="H106" s="258"/>
      <c r="I106" s="272"/>
      <c r="J106" s="272"/>
      <c r="K106" s="272"/>
      <c r="L106" s="12" t="s">
        <v>53</v>
      </c>
      <c r="M106" s="11"/>
      <c r="N106" s="12" t="s">
        <v>52</v>
      </c>
      <c r="O106" s="11"/>
      <c r="P106" s="12" t="s">
        <v>51</v>
      </c>
      <c r="Q106" s="11"/>
      <c r="R106" s="12" t="s">
        <v>50</v>
      </c>
      <c r="S106" s="11"/>
      <c r="T106" s="12">
        <v>20</v>
      </c>
      <c r="U106" s="11"/>
      <c r="V106" s="12" t="s">
        <v>49</v>
      </c>
      <c r="W106" s="11"/>
      <c r="X106" s="12" t="s">
        <v>48</v>
      </c>
      <c r="Y106" s="11"/>
      <c r="Z106" s="12" t="s">
        <v>47</v>
      </c>
      <c r="AA106" s="11"/>
      <c r="AB106" s="14" t="s">
        <v>46</v>
      </c>
      <c r="AC106" s="13"/>
      <c r="AD106" s="12" t="s">
        <v>45</v>
      </c>
      <c r="AE106" s="11"/>
      <c r="AF106" s="10"/>
      <c r="AG106" s="11"/>
      <c r="AH106" s="10"/>
      <c r="AI106" s="9"/>
      <c r="AJ106" s="247"/>
      <c r="AK106" s="247"/>
      <c r="AL106" s="8"/>
      <c r="AM106" s="7"/>
      <c r="AN106" s="7"/>
      <c r="AO106" s="237"/>
      <c r="AP106" s="231"/>
      <c r="AQ106" s="234"/>
      <c r="AR106" s="237"/>
      <c r="AS106" s="231"/>
      <c r="AT106" s="234"/>
      <c r="AU106" s="237"/>
      <c r="AV106" s="231"/>
      <c r="AW106" s="234"/>
      <c r="AX106" s="237"/>
      <c r="AY106" s="231"/>
      <c r="AZ106" s="234"/>
      <c r="BA106" s="237"/>
      <c r="BB106" s="231"/>
      <c r="BC106" s="234"/>
      <c r="BD106" s="299"/>
      <c r="BE106" s="302"/>
      <c r="BF106" s="302"/>
      <c r="BG106" s="305"/>
    </row>
    <row r="107" spans="2:67" ht="85.9" customHeight="1" thickBot="1">
      <c r="B107" s="94" t="s">
        <v>119</v>
      </c>
      <c r="C107" s="83" t="s">
        <v>118</v>
      </c>
      <c r="D107" s="88" t="s">
        <v>117</v>
      </c>
      <c r="E107" s="93" t="s">
        <v>116</v>
      </c>
      <c r="F107" s="92"/>
      <c r="G107" s="91"/>
      <c r="H107" s="90" t="s">
        <v>115</v>
      </c>
      <c r="I107" s="88" t="s">
        <v>43</v>
      </c>
      <c r="J107" s="88" t="s">
        <v>114</v>
      </c>
      <c r="K107" s="88" t="s">
        <v>44</v>
      </c>
      <c r="L107" s="227" t="s">
        <v>113</v>
      </c>
      <c r="M107" s="270"/>
      <c r="N107" s="227" t="s">
        <v>112</v>
      </c>
      <c r="O107" s="270"/>
      <c r="P107" s="227" t="s">
        <v>112</v>
      </c>
      <c r="Q107" s="228"/>
      <c r="R107" s="227" t="s">
        <v>112</v>
      </c>
      <c r="S107" s="228"/>
      <c r="T107" s="227" t="s">
        <v>112</v>
      </c>
      <c r="U107" s="228"/>
      <c r="V107" s="227" t="s">
        <v>112</v>
      </c>
      <c r="W107" s="228"/>
      <c r="X107" s="227" t="s">
        <v>112</v>
      </c>
      <c r="Y107" s="228"/>
      <c r="Z107" s="227" t="s">
        <v>112</v>
      </c>
      <c r="AA107" s="228"/>
      <c r="AB107" s="227" t="s">
        <v>112</v>
      </c>
      <c r="AC107" s="228"/>
      <c r="AD107" s="227" t="s">
        <v>112</v>
      </c>
      <c r="AE107" s="228"/>
      <c r="AF107" s="244" t="s">
        <v>111</v>
      </c>
      <c r="AG107" s="228"/>
      <c r="AH107" s="90" t="s">
        <v>110</v>
      </c>
      <c r="AI107" s="89" t="s">
        <v>109</v>
      </c>
      <c r="AJ107" s="88" t="s">
        <v>108</v>
      </c>
      <c r="AK107" s="88" t="s">
        <v>107</v>
      </c>
      <c r="AL107" s="87" t="s">
        <v>106</v>
      </c>
      <c r="AM107" s="105" t="s">
        <v>161</v>
      </c>
      <c r="AN107" s="104" t="s">
        <v>160</v>
      </c>
      <c r="AO107" s="84" t="s">
        <v>105</v>
      </c>
      <c r="AP107" s="83" t="s">
        <v>104</v>
      </c>
      <c r="AQ107" s="82" t="s">
        <v>103</v>
      </c>
      <c r="AR107" s="84" t="s">
        <v>102</v>
      </c>
      <c r="AS107" s="83" t="s">
        <v>101</v>
      </c>
      <c r="AT107" s="82" t="s">
        <v>100</v>
      </c>
      <c r="AU107" s="84" t="s">
        <v>99</v>
      </c>
      <c r="AV107" s="83" t="s">
        <v>98</v>
      </c>
      <c r="AW107" s="85" t="s">
        <v>97</v>
      </c>
      <c r="AX107" s="84" t="s">
        <v>96</v>
      </c>
      <c r="AY107" s="83" t="s">
        <v>95</v>
      </c>
      <c r="AZ107" s="82" t="s">
        <v>94</v>
      </c>
      <c r="BA107" s="84" t="s">
        <v>93</v>
      </c>
      <c r="BB107" s="83" t="s">
        <v>92</v>
      </c>
      <c r="BC107" s="82" t="s">
        <v>91</v>
      </c>
      <c r="BD107" s="81" t="s">
        <v>90</v>
      </c>
      <c r="BE107" s="80" t="s">
        <v>89</v>
      </c>
      <c r="BF107" s="80" t="s">
        <v>88</v>
      </c>
      <c r="BG107" s="79" t="s">
        <v>87</v>
      </c>
    </row>
    <row r="108" spans="2:67" ht="48" thickBot="1">
      <c r="B108" s="78" t="s">
        <v>179</v>
      </c>
      <c r="C108" s="77"/>
      <c r="D108" s="76">
        <v>216</v>
      </c>
      <c r="E108" s="267">
        <v>5815.04</v>
      </c>
      <c r="F108" s="268"/>
      <c r="G108" s="269"/>
      <c r="H108" s="75" t="s">
        <v>85</v>
      </c>
      <c r="I108" s="74"/>
      <c r="J108" s="74"/>
      <c r="K108" s="73"/>
      <c r="L108" s="72"/>
      <c r="M108" s="68"/>
      <c r="N108" s="72"/>
      <c r="O108" s="68"/>
      <c r="P108" s="72"/>
      <c r="Q108" s="68"/>
      <c r="R108" s="72"/>
      <c r="S108" s="68"/>
      <c r="T108" s="72"/>
      <c r="U108" s="68"/>
      <c r="V108" s="72"/>
      <c r="W108" s="68"/>
      <c r="X108" s="72"/>
      <c r="Y108" s="68"/>
      <c r="Z108" s="72"/>
      <c r="AA108" s="71"/>
      <c r="AB108" s="70"/>
      <c r="AC108" s="70"/>
      <c r="AD108" s="70"/>
      <c r="AE108" s="70"/>
      <c r="AF108" s="69" t="s">
        <v>84</v>
      </c>
      <c r="AG108" s="68"/>
      <c r="AH108" s="68"/>
      <c r="AI108" s="68"/>
      <c r="AJ108" s="67"/>
      <c r="AK108" s="67"/>
      <c r="AL108" s="66"/>
      <c r="AM108" s="103"/>
      <c r="AN108" s="103"/>
      <c r="AO108" s="101">
        <f t="shared" ref="AO108:BG108" si="7">SUM(AO109:AO120)</f>
        <v>41</v>
      </c>
      <c r="AP108" s="100">
        <f t="shared" si="7"/>
        <v>17</v>
      </c>
      <c r="AQ108" s="99">
        <f t="shared" si="7"/>
        <v>0</v>
      </c>
      <c r="AR108" s="101">
        <f t="shared" si="7"/>
        <v>10</v>
      </c>
      <c r="AS108" s="100">
        <f t="shared" si="7"/>
        <v>0</v>
      </c>
      <c r="AT108" s="99">
        <f t="shared" si="7"/>
        <v>1</v>
      </c>
      <c r="AU108" s="101">
        <f t="shared" si="7"/>
        <v>0</v>
      </c>
      <c r="AV108" s="100">
        <f t="shared" si="7"/>
        <v>0</v>
      </c>
      <c r="AW108" s="99">
        <f t="shared" si="7"/>
        <v>0</v>
      </c>
      <c r="AX108" s="101">
        <f t="shared" si="7"/>
        <v>16</v>
      </c>
      <c r="AY108" s="100">
        <f t="shared" si="7"/>
        <v>1</v>
      </c>
      <c r="AZ108" s="99">
        <f t="shared" si="7"/>
        <v>0</v>
      </c>
      <c r="BA108" s="101">
        <f t="shared" si="7"/>
        <v>1</v>
      </c>
      <c r="BB108" s="100">
        <f t="shared" si="7"/>
        <v>0</v>
      </c>
      <c r="BC108" s="99">
        <f t="shared" si="7"/>
        <v>0</v>
      </c>
      <c r="BD108" s="101">
        <f t="shared" si="7"/>
        <v>0</v>
      </c>
      <c r="BE108" s="100">
        <f t="shared" si="7"/>
        <v>0</v>
      </c>
      <c r="BF108" s="100">
        <f t="shared" si="7"/>
        <v>2</v>
      </c>
      <c r="BG108" s="99">
        <f t="shared" si="7"/>
        <v>0</v>
      </c>
      <c r="BH108" s="98" t="s">
        <v>83</v>
      </c>
      <c r="BK108" s="1">
        <f>SUM(AO108:AQ108)</f>
        <v>58</v>
      </c>
      <c r="BL108" s="1">
        <f>SUM(AR108:AT108,BD108)</f>
        <v>11</v>
      </c>
      <c r="BM108" s="1">
        <f>SUM(AU108:AW108,BE108)</f>
        <v>0</v>
      </c>
      <c r="BN108" s="1">
        <f>SUM(AX108:AZ108,BF108)</f>
        <v>19</v>
      </c>
      <c r="BO108" s="1">
        <f>SUM(BA108:BC108,BG108)</f>
        <v>1</v>
      </c>
    </row>
    <row r="109" spans="2:67" ht="28.15" customHeight="1">
      <c r="B109" s="29"/>
      <c r="C109" s="263">
        <v>1</v>
      </c>
      <c r="D109" s="47"/>
      <c r="E109" s="114"/>
      <c r="F109" s="114"/>
      <c r="G109" s="113"/>
      <c r="H109" s="255"/>
      <c r="I109" s="259">
        <v>97</v>
      </c>
      <c r="J109" s="259">
        <v>26</v>
      </c>
      <c r="K109" s="259">
        <v>5</v>
      </c>
      <c r="L109" s="42">
        <v>1</v>
      </c>
      <c r="M109" s="41" t="s">
        <v>525</v>
      </c>
      <c r="N109" s="42">
        <v>5</v>
      </c>
      <c r="O109" s="41" t="s">
        <v>321</v>
      </c>
      <c r="P109" s="42">
        <v>9</v>
      </c>
      <c r="Q109" s="97" t="s">
        <v>368</v>
      </c>
      <c r="R109" s="42">
        <v>13</v>
      </c>
      <c r="S109" s="41" t="s">
        <v>516</v>
      </c>
      <c r="T109" s="42">
        <v>17</v>
      </c>
      <c r="U109" s="41" t="s">
        <v>318</v>
      </c>
      <c r="V109" s="42">
        <v>21</v>
      </c>
      <c r="W109" s="41" t="s">
        <v>271</v>
      </c>
      <c r="X109" s="42">
        <v>25</v>
      </c>
      <c r="Y109" s="41"/>
      <c r="Z109" s="42">
        <v>29</v>
      </c>
      <c r="AA109" s="41"/>
      <c r="AB109" s="44">
        <v>33</v>
      </c>
      <c r="AC109" s="41"/>
      <c r="AD109" s="42">
        <v>37</v>
      </c>
      <c r="AE109" s="41"/>
      <c r="AF109" s="40">
        <v>21</v>
      </c>
      <c r="AG109" s="41" t="s">
        <v>271</v>
      </c>
      <c r="AH109" s="40" t="s">
        <v>590</v>
      </c>
      <c r="AI109" s="39" t="s">
        <v>387</v>
      </c>
      <c r="AJ109" s="245"/>
      <c r="AK109" s="245"/>
      <c r="AL109" s="38"/>
      <c r="AM109" s="238">
        <f>SUMPRODUCT(LEN($M109:$AE112)-LEN(SUBSTITUTE($M109:$AE112,"/", "")))/2</f>
        <v>0</v>
      </c>
      <c r="AN109" s="241">
        <f>SUMPRODUCT(LEN($M109:$AE112)-LEN(SUBSTITUTE($M109:$AE112,"-", "")))</f>
        <v>0</v>
      </c>
      <c r="AO109" s="235">
        <f>SUMPRODUCT(LEN($M109:$AE112)-LEN(SUBSTITUTE($M109:$AE112,"A", "")))</f>
        <v>41</v>
      </c>
      <c r="AP109" s="229">
        <f>SUMPRODUCT(LEN($AH109:$AH112)-LEN(SUBSTITUTE($AH109:$AH112,"A", "")))</f>
        <v>17</v>
      </c>
      <c r="AQ109" s="232">
        <f>SUMPRODUCT(LEN($AG109:$AG112)-LEN(SUBSTITUTE($AG109:$AG112,"A", "")))</f>
        <v>0</v>
      </c>
      <c r="AR109" s="235">
        <f>SUMPRODUCT(LEN($M109:$AE112)-LEN(SUBSTITUTE($M109:$AE112,"S", "")))</f>
        <v>10</v>
      </c>
      <c r="AS109" s="229">
        <f>SUMPRODUCT(LEN($AH109:$AH112)-LEN(SUBSTITUTE($AH109:$AH112,"S", "")))</f>
        <v>0</v>
      </c>
      <c r="AT109" s="232">
        <f>SUMPRODUCT(LEN($AG109:$AG112)-LEN(SUBSTITUTE($AG109:$AG112,"S", "")))</f>
        <v>1</v>
      </c>
      <c r="AU109" s="235">
        <f>SUMPRODUCT(LEN($M109:$AE112)-LEN(SUBSTITUTE($M109:$AE112,"F", "")))</f>
        <v>0</v>
      </c>
      <c r="AV109" s="229">
        <f>SUMPRODUCT(LEN($AH109:$AH112)-LEN(SUBSTITUTE($AH109:$AH112,"F", "")))</f>
        <v>0</v>
      </c>
      <c r="AW109" s="232">
        <f>SUMPRODUCT(LEN($AG109:$AG112)-LEN(SUBSTITUTE($AG109:$AG112,"F", "")))</f>
        <v>0</v>
      </c>
      <c r="AX109" s="235">
        <f>SUMPRODUCT(LEN($M109:$AE112)-LEN(SUBSTITUTE($M109:$AE112,"G", "")))</f>
        <v>16</v>
      </c>
      <c r="AY109" s="229">
        <f>SUMPRODUCT(LEN($AH109:$AH112)-LEN(SUBSTITUTE($AH109:$AH112,"G", "")))</f>
        <v>1</v>
      </c>
      <c r="AZ109" s="232">
        <f>SUMPRODUCT(LEN($AG109:$AG112)-LEN(SUBSTITUTE($AG109:$AG112,"G", "")))</f>
        <v>0</v>
      </c>
      <c r="BA109" s="235">
        <f>SUMPRODUCT(LEN($M109:$AE112)-LEN(SUBSTITUTE($M109:$AE112,"M", "")))</f>
        <v>1</v>
      </c>
      <c r="BB109" s="229">
        <f>SUMPRODUCT(LEN($AH109:$AH112)-LEN(SUBSTITUTE($AH109:$AH112,"M", "")))</f>
        <v>0</v>
      </c>
      <c r="BC109" s="232">
        <f>SUMPRODUCT(LEN($AG109:$AG112)-LEN(SUBSTITUTE($AG109:$AG112,"M", "")))</f>
        <v>0</v>
      </c>
      <c r="BD109" s="297">
        <f>SUMPRODUCT(LEN($AI109:$AI112)-LEN(SUBSTITUTE($AI109:$AI112,"S", "")))</f>
        <v>0</v>
      </c>
      <c r="BE109" s="300">
        <f>SUMPRODUCT(LEN($AI109:$AI112)-LEN(SUBSTITUTE($AI109:$AI112,"F", "")))</f>
        <v>0</v>
      </c>
      <c r="BF109" s="300">
        <f>SUMPRODUCT(LEN($AI109:$AI112)-LEN(SUBSTITUTE($AI109:$AI112,"G", "")))</f>
        <v>2</v>
      </c>
      <c r="BG109" s="303">
        <f>SUMPRODUCT(LEN($AI109:$AI112)-LEN(SUBSTITUTE($AI109:$AI112,"M", "")))</f>
        <v>0</v>
      </c>
    </row>
    <row r="110" spans="2:67" ht="28.15" customHeight="1" thickBot="1">
      <c r="B110" s="29"/>
      <c r="C110" s="264"/>
      <c r="D110" s="37"/>
      <c r="E110" s="112"/>
      <c r="F110" s="112"/>
      <c r="G110" s="111"/>
      <c r="H110" s="256"/>
      <c r="I110" s="260"/>
      <c r="J110" s="260"/>
      <c r="K110" s="260"/>
      <c r="L110" s="32">
        <v>2</v>
      </c>
      <c r="M110" s="31" t="s">
        <v>572</v>
      </c>
      <c r="N110" s="32">
        <v>6</v>
      </c>
      <c r="O110" s="31" t="s">
        <v>481</v>
      </c>
      <c r="P110" s="96">
        <v>10</v>
      </c>
      <c r="Q110" s="31" t="s">
        <v>316</v>
      </c>
      <c r="R110" s="32">
        <v>14</v>
      </c>
      <c r="S110" s="31" t="s">
        <v>310</v>
      </c>
      <c r="T110" s="32">
        <v>18</v>
      </c>
      <c r="U110" s="95" t="s">
        <v>274</v>
      </c>
      <c r="V110" s="32">
        <v>22</v>
      </c>
      <c r="W110" s="31"/>
      <c r="X110" s="32">
        <v>26</v>
      </c>
      <c r="Y110" s="31"/>
      <c r="Z110" s="32">
        <v>30</v>
      </c>
      <c r="AA110" s="31"/>
      <c r="AB110" s="34">
        <v>34</v>
      </c>
      <c r="AC110" s="31"/>
      <c r="AD110" s="32">
        <v>38</v>
      </c>
      <c r="AE110" s="31"/>
      <c r="AF110" s="30"/>
      <c r="AG110" s="31"/>
      <c r="AH110" s="30" t="s">
        <v>589</v>
      </c>
      <c r="AI110" s="20"/>
      <c r="AJ110" s="246"/>
      <c r="AK110" s="246"/>
      <c r="AL110" s="19"/>
      <c r="AM110" s="239"/>
      <c r="AN110" s="242"/>
      <c r="AO110" s="236"/>
      <c r="AP110" s="230"/>
      <c r="AQ110" s="233"/>
      <c r="AR110" s="236"/>
      <c r="AS110" s="230"/>
      <c r="AT110" s="233"/>
      <c r="AU110" s="236"/>
      <c r="AV110" s="230"/>
      <c r="AW110" s="233"/>
      <c r="AX110" s="236"/>
      <c r="AY110" s="230"/>
      <c r="AZ110" s="233"/>
      <c r="BA110" s="236"/>
      <c r="BB110" s="230"/>
      <c r="BC110" s="233"/>
      <c r="BD110" s="298"/>
      <c r="BE110" s="301"/>
      <c r="BF110" s="301"/>
      <c r="BG110" s="304"/>
    </row>
    <row r="111" spans="2:67" ht="28.15" customHeight="1">
      <c r="B111" s="29"/>
      <c r="C111" s="265"/>
      <c r="D111" s="28"/>
      <c r="E111" s="110"/>
      <c r="F111" s="110"/>
      <c r="G111" s="109"/>
      <c r="H111" s="257">
        <v>217</v>
      </c>
      <c r="I111" s="261"/>
      <c r="J111" s="261"/>
      <c r="K111" s="261"/>
      <c r="L111" s="23">
        <v>3</v>
      </c>
      <c r="M111" s="22" t="s">
        <v>588</v>
      </c>
      <c r="N111" s="23">
        <v>7</v>
      </c>
      <c r="O111" s="22" t="s">
        <v>524</v>
      </c>
      <c r="P111" s="23">
        <v>11</v>
      </c>
      <c r="Q111" s="22" t="s">
        <v>368</v>
      </c>
      <c r="R111" s="23">
        <v>15</v>
      </c>
      <c r="S111" s="22" t="s">
        <v>366</v>
      </c>
      <c r="T111" s="23">
        <v>19</v>
      </c>
      <c r="U111" s="22" t="s">
        <v>272</v>
      </c>
      <c r="V111" s="23">
        <v>23</v>
      </c>
      <c r="W111" s="22"/>
      <c r="X111" s="23">
        <v>27</v>
      </c>
      <c r="Y111" s="22"/>
      <c r="Z111" s="23">
        <v>31</v>
      </c>
      <c r="AA111" s="22"/>
      <c r="AB111" s="25">
        <v>35</v>
      </c>
      <c r="AC111" s="22"/>
      <c r="AD111" s="23">
        <v>39</v>
      </c>
      <c r="AE111" s="22"/>
      <c r="AF111" s="21"/>
      <c r="AG111" s="22"/>
      <c r="AH111" s="21"/>
      <c r="AI111" s="20"/>
      <c r="AJ111" s="246"/>
      <c r="AK111" s="246"/>
      <c r="AL111" s="19"/>
      <c r="AM111" s="239"/>
      <c r="AN111" s="242"/>
      <c r="AO111" s="236"/>
      <c r="AP111" s="230"/>
      <c r="AQ111" s="233"/>
      <c r="AR111" s="236"/>
      <c r="AS111" s="230"/>
      <c r="AT111" s="233"/>
      <c r="AU111" s="236"/>
      <c r="AV111" s="230"/>
      <c r="AW111" s="233"/>
      <c r="AX111" s="236"/>
      <c r="AY111" s="230"/>
      <c r="AZ111" s="233"/>
      <c r="BA111" s="236"/>
      <c r="BB111" s="230"/>
      <c r="BC111" s="233"/>
      <c r="BD111" s="298"/>
      <c r="BE111" s="301"/>
      <c r="BF111" s="301"/>
      <c r="BG111" s="304"/>
    </row>
    <row r="112" spans="2:67" ht="28.15" customHeight="1" thickBot="1">
      <c r="B112" s="29"/>
      <c r="C112" s="266"/>
      <c r="D112" s="57"/>
      <c r="E112" s="116"/>
      <c r="F112" s="116"/>
      <c r="G112" s="115"/>
      <c r="H112" s="258"/>
      <c r="I112" s="262"/>
      <c r="J112" s="262"/>
      <c r="K112" s="262"/>
      <c r="L112" s="52">
        <v>4</v>
      </c>
      <c r="M112" s="51" t="s">
        <v>368</v>
      </c>
      <c r="N112" s="52">
        <v>8</v>
      </c>
      <c r="O112" s="51" t="s">
        <v>587</v>
      </c>
      <c r="P112" s="52">
        <v>12</v>
      </c>
      <c r="Q112" s="51" t="s">
        <v>586</v>
      </c>
      <c r="R112" s="52">
        <v>16</v>
      </c>
      <c r="S112" s="51" t="s">
        <v>310</v>
      </c>
      <c r="T112" s="52">
        <v>20</v>
      </c>
      <c r="U112" s="51" t="s">
        <v>271</v>
      </c>
      <c r="V112" s="52">
        <v>24</v>
      </c>
      <c r="W112" s="51"/>
      <c r="X112" s="52">
        <v>28</v>
      </c>
      <c r="Y112" s="51"/>
      <c r="Z112" s="52">
        <v>32</v>
      </c>
      <c r="AA112" s="51"/>
      <c r="AB112" s="54">
        <v>36</v>
      </c>
      <c r="AC112" s="51"/>
      <c r="AD112" s="52">
        <v>40</v>
      </c>
      <c r="AE112" s="51"/>
      <c r="AF112" s="50"/>
      <c r="AG112" s="51"/>
      <c r="AH112" s="50"/>
      <c r="AI112" s="49"/>
      <c r="AJ112" s="248"/>
      <c r="AK112" s="248"/>
      <c r="AL112" s="48"/>
      <c r="AM112" s="240"/>
      <c r="AN112" s="243"/>
      <c r="AO112" s="237"/>
      <c r="AP112" s="231"/>
      <c r="AQ112" s="234"/>
      <c r="AR112" s="237"/>
      <c r="AS112" s="231"/>
      <c r="AT112" s="234"/>
      <c r="AU112" s="237"/>
      <c r="AV112" s="231"/>
      <c r="AW112" s="234"/>
      <c r="AX112" s="237"/>
      <c r="AY112" s="231"/>
      <c r="AZ112" s="234"/>
      <c r="BA112" s="237"/>
      <c r="BB112" s="231"/>
      <c r="BC112" s="234"/>
      <c r="BD112" s="299"/>
      <c r="BE112" s="302"/>
      <c r="BF112" s="302"/>
      <c r="BG112" s="305"/>
    </row>
    <row r="113" spans="2:67" ht="28.15" hidden="1" customHeight="1">
      <c r="B113" s="29"/>
      <c r="C113" s="263">
        <v>2</v>
      </c>
      <c r="D113" s="47"/>
      <c r="E113" s="114"/>
      <c r="F113" s="114"/>
      <c r="G113" s="113"/>
      <c r="H113" s="255"/>
      <c r="I113" s="259"/>
      <c r="J113" s="259"/>
      <c r="K113" s="259"/>
      <c r="L113" s="42" t="s">
        <v>82</v>
      </c>
      <c r="M113" s="41"/>
      <c r="N113" s="42" t="s">
        <v>81</v>
      </c>
      <c r="O113" s="41"/>
      <c r="P113" s="42" t="s">
        <v>80</v>
      </c>
      <c r="Q113" s="41"/>
      <c r="R113" s="42" t="s">
        <v>79</v>
      </c>
      <c r="S113" s="41"/>
      <c r="T113" s="42" t="s">
        <v>78</v>
      </c>
      <c r="U113" s="41"/>
      <c r="V113" s="42" t="s">
        <v>77</v>
      </c>
      <c r="W113" s="41"/>
      <c r="X113" s="42" t="s">
        <v>76</v>
      </c>
      <c r="Y113" s="41"/>
      <c r="Z113" s="42" t="s">
        <v>75</v>
      </c>
      <c r="AA113" s="41"/>
      <c r="AB113" s="44" t="s">
        <v>74</v>
      </c>
      <c r="AC113" s="43"/>
      <c r="AD113" s="42" t="s">
        <v>73</v>
      </c>
      <c r="AE113" s="41"/>
      <c r="AF113" s="40"/>
      <c r="AG113" s="41"/>
      <c r="AH113" s="40"/>
      <c r="AI113" s="39"/>
      <c r="AJ113" s="249"/>
      <c r="AK113" s="252"/>
      <c r="AL113" s="38"/>
      <c r="AM113" s="7"/>
      <c r="AN113" s="7"/>
      <c r="AO113" s="235">
        <f>SUMPRODUCT(LEN($M113:$AE116)-LEN(SUBSTITUTE($M113:$AE116,"A", "")))</f>
        <v>0</v>
      </c>
      <c r="AP113" s="229">
        <f>SUMPRODUCT(LEN($AH113:$AH116)-LEN(SUBSTITUTE($AH113:$AH116,"A", "")))</f>
        <v>0</v>
      </c>
      <c r="AQ113" s="232">
        <f>SUMPRODUCT(LEN($AG113:$AG116)-LEN(SUBSTITUTE($AG113:$AG116,"A", "")))</f>
        <v>0</v>
      </c>
      <c r="AR113" s="235">
        <f>SUMPRODUCT(LEN($M113:$AE116)-LEN(SUBSTITUTE($M113:$AE116,"S", "")))</f>
        <v>0</v>
      </c>
      <c r="AS113" s="229">
        <f>SUMPRODUCT(LEN($AH113:$AH116)-LEN(SUBSTITUTE($AH113:$AH116,"S", "")))</f>
        <v>0</v>
      </c>
      <c r="AT113" s="232">
        <f>SUMPRODUCT(LEN($AG113:$AG116)-LEN(SUBSTITUTE($AG113:$AG116,"S", "")))</f>
        <v>0</v>
      </c>
      <c r="AU113" s="235">
        <f>SUMPRODUCT(LEN($M113:$AE116)-LEN(SUBSTITUTE($M113:$AE116,"F", "")))</f>
        <v>0</v>
      </c>
      <c r="AV113" s="229">
        <f>SUMPRODUCT(LEN($AH113:$AH116)-LEN(SUBSTITUTE($AH113:$AH116,"F", "")))</f>
        <v>0</v>
      </c>
      <c r="AW113" s="232">
        <f>SUMPRODUCT(LEN($AG113:$AG116)-LEN(SUBSTITUTE($AG113:$AG116,"F", "")))</f>
        <v>0</v>
      </c>
      <c r="AX113" s="235">
        <f>SUMPRODUCT(LEN($M113:$AE116)-LEN(SUBSTITUTE($M113:$AE116,"G", "")))</f>
        <v>0</v>
      </c>
      <c r="AY113" s="229">
        <f>SUMPRODUCT(LEN($AH113:$AH116)-LEN(SUBSTITUTE($AH113:$AH116,"G", "")))</f>
        <v>0</v>
      </c>
      <c r="AZ113" s="232">
        <f>SUMPRODUCT(LEN($AG113:$AG116)-LEN(SUBSTITUTE($AG113:$AG116,"G", "")))</f>
        <v>0</v>
      </c>
      <c r="BA113" s="235">
        <f>SUMPRODUCT(LEN($M113:$AE116)-LEN(SUBSTITUTE($M113:$AE116,"M", "")))</f>
        <v>0</v>
      </c>
      <c r="BB113" s="229">
        <f>SUMPRODUCT(LEN($AH113:$AH116)-LEN(SUBSTITUTE($AH113:$AH116,"M", "")))</f>
        <v>0</v>
      </c>
      <c r="BC113" s="232">
        <f>SUMPRODUCT(LEN($AG113:$AG116)-LEN(SUBSTITUTE($AG113:$AG116,"M", "")))</f>
        <v>0</v>
      </c>
      <c r="BD113" s="297">
        <f>SUMPRODUCT(LEN($AI113:$AI116)-LEN(SUBSTITUTE($AI113:$AI116,"S", "")))</f>
        <v>0</v>
      </c>
      <c r="BE113" s="300">
        <f>SUMPRODUCT(LEN($AI113:$AI116)-LEN(SUBSTITUTE($AI113:$AI116,"F", "")))</f>
        <v>0</v>
      </c>
      <c r="BF113" s="300">
        <f>SUMPRODUCT(LEN($AI113:$AI116)-LEN(SUBSTITUTE($AI113:$AI116,"G", "")))</f>
        <v>0</v>
      </c>
      <c r="BG113" s="303">
        <f>SUMPRODUCT(LEN($AI113:$AI116)-LEN(SUBSTITUTE($AI113:$AI116,"M", "")))</f>
        <v>0</v>
      </c>
    </row>
    <row r="114" spans="2:67" ht="28.15" hidden="1" customHeight="1" thickBot="1">
      <c r="B114" s="29"/>
      <c r="C114" s="264"/>
      <c r="D114" s="37"/>
      <c r="E114" s="112"/>
      <c r="F114" s="112"/>
      <c r="G114" s="111"/>
      <c r="H114" s="256"/>
      <c r="I114" s="260"/>
      <c r="J114" s="260"/>
      <c r="K114" s="260"/>
      <c r="L114" s="32" t="s">
        <v>72</v>
      </c>
      <c r="M114" s="31"/>
      <c r="N114" s="32" t="s">
        <v>71</v>
      </c>
      <c r="O114" s="31"/>
      <c r="P114" s="32" t="s">
        <v>70</v>
      </c>
      <c r="Q114" s="31"/>
      <c r="R114" s="32" t="s">
        <v>69</v>
      </c>
      <c r="S114" s="31"/>
      <c r="T114" s="32" t="s">
        <v>68</v>
      </c>
      <c r="U114" s="31"/>
      <c r="V114" s="32" t="s">
        <v>67</v>
      </c>
      <c r="W114" s="31"/>
      <c r="X114" s="32" t="s">
        <v>66</v>
      </c>
      <c r="Y114" s="31"/>
      <c r="Z114" s="32" t="s">
        <v>65</v>
      </c>
      <c r="AA114" s="31"/>
      <c r="AB114" s="34" t="s">
        <v>64</v>
      </c>
      <c r="AC114" s="33"/>
      <c r="AD114" s="32" t="s">
        <v>63</v>
      </c>
      <c r="AE114" s="31"/>
      <c r="AF114" s="30"/>
      <c r="AG114" s="31"/>
      <c r="AH114" s="30"/>
      <c r="AI114" s="20"/>
      <c r="AJ114" s="250"/>
      <c r="AK114" s="253"/>
      <c r="AL114" s="19"/>
      <c r="AM114" s="7"/>
      <c r="AN114" s="7"/>
      <c r="AO114" s="236"/>
      <c r="AP114" s="230"/>
      <c r="AQ114" s="233"/>
      <c r="AR114" s="236"/>
      <c r="AS114" s="230"/>
      <c r="AT114" s="233"/>
      <c r="AU114" s="236"/>
      <c r="AV114" s="230"/>
      <c r="AW114" s="233"/>
      <c r="AX114" s="236"/>
      <c r="AY114" s="230"/>
      <c r="AZ114" s="233"/>
      <c r="BA114" s="236"/>
      <c r="BB114" s="230"/>
      <c r="BC114" s="233"/>
      <c r="BD114" s="298"/>
      <c r="BE114" s="301"/>
      <c r="BF114" s="301"/>
      <c r="BG114" s="304"/>
    </row>
    <row r="115" spans="2:67" ht="28.15" hidden="1" customHeight="1">
      <c r="B115" s="29"/>
      <c r="C115" s="265"/>
      <c r="D115" s="28"/>
      <c r="E115" s="110"/>
      <c r="F115" s="110"/>
      <c r="G115" s="109"/>
      <c r="H115" s="257"/>
      <c r="I115" s="261"/>
      <c r="J115" s="261"/>
      <c r="K115" s="261"/>
      <c r="L115" s="23" t="s">
        <v>62</v>
      </c>
      <c r="M115" s="22"/>
      <c r="N115" s="23" t="s">
        <v>61</v>
      </c>
      <c r="O115" s="22"/>
      <c r="P115" s="23" t="s">
        <v>60</v>
      </c>
      <c r="Q115" s="22"/>
      <c r="R115" s="23" t="s">
        <v>59</v>
      </c>
      <c r="S115" s="22"/>
      <c r="T115" s="23" t="s">
        <v>58</v>
      </c>
      <c r="U115" s="22"/>
      <c r="V115" s="23" t="s">
        <v>57</v>
      </c>
      <c r="W115" s="22"/>
      <c r="X115" s="23" t="s">
        <v>56</v>
      </c>
      <c r="Y115" s="22"/>
      <c r="Z115" s="23" t="s">
        <v>55</v>
      </c>
      <c r="AA115" s="22"/>
      <c r="AB115" s="25" t="s">
        <v>54</v>
      </c>
      <c r="AC115" s="24"/>
      <c r="AD115" s="23">
        <v>39</v>
      </c>
      <c r="AE115" s="22"/>
      <c r="AF115" s="21"/>
      <c r="AG115" s="22"/>
      <c r="AH115" s="21"/>
      <c r="AI115" s="20"/>
      <c r="AJ115" s="250"/>
      <c r="AK115" s="253"/>
      <c r="AL115" s="19"/>
      <c r="AM115" s="7"/>
      <c r="AN115" s="7"/>
      <c r="AO115" s="236"/>
      <c r="AP115" s="230"/>
      <c r="AQ115" s="233"/>
      <c r="AR115" s="236"/>
      <c r="AS115" s="230"/>
      <c r="AT115" s="233"/>
      <c r="AU115" s="236"/>
      <c r="AV115" s="230"/>
      <c r="AW115" s="233"/>
      <c r="AX115" s="236"/>
      <c r="AY115" s="230"/>
      <c r="AZ115" s="233"/>
      <c r="BA115" s="236"/>
      <c r="BB115" s="230"/>
      <c r="BC115" s="233"/>
      <c r="BD115" s="298"/>
      <c r="BE115" s="301"/>
      <c r="BF115" s="301"/>
      <c r="BG115" s="304"/>
    </row>
    <row r="116" spans="2:67" ht="28.15" hidden="1" customHeight="1" thickBot="1">
      <c r="B116" s="29"/>
      <c r="C116" s="266"/>
      <c r="D116" s="57"/>
      <c r="E116" s="116"/>
      <c r="F116" s="116"/>
      <c r="G116" s="115"/>
      <c r="H116" s="258"/>
      <c r="I116" s="262"/>
      <c r="J116" s="262"/>
      <c r="K116" s="262"/>
      <c r="L116" s="52" t="s">
        <v>53</v>
      </c>
      <c r="M116" s="51"/>
      <c r="N116" s="52" t="s">
        <v>52</v>
      </c>
      <c r="O116" s="51"/>
      <c r="P116" s="52" t="s">
        <v>51</v>
      </c>
      <c r="Q116" s="51"/>
      <c r="R116" s="52" t="s">
        <v>50</v>
      </c>
      <c r="S116" s="51"/>
      <c r="T116" s="52">
        <v>20</v>
      </c>
      <c r="U116" s="51"/>
      <c r="V116" s="52" t="s">
        <v>49</v>
      </c>
      <c r="W116" s="51"/>
      <c r="X116" s="52" t="s">
        <v>48</v>
      </c>
      <c r="Y116" s="51"/>
      <c r="Z116" s="52" t="s">
        <v>47</v>
      </c>
      <c r="AA116" s="51"/>
      <c r="AB116" s="54" t="s">
        <v>46</v>
      </c>
      <c r="AC116" s="53"/>
      <c r="AD116" s="52" t="s">
        <v>45</v>
      </c>
      <c r="AE116" s="51"/>
      <c r="AF116" s="50"/>
      <c r="AG116" s="51"/>
      <c r="AH116" s="50"/>
      <c r="AI116" s="49"/>
      <c r="AJ116" s="251"/>
      <c r="AK116" s="254"/>
      <c r="AL116" s="48"/>
      <c r="AM116" s="7"/>
      <c r="AN116" s="7"/>
      <c r="AO116" s="237"/>
      <c r="AP116" s="231"/>
      <c r="AQ116" s="234"/>
      <c r="AR116" s="237"/>
      <c r="AS116" s="231"/>
      <c r="AT116" s="234"/>
      <c r="AU116" s="237"/>
      <c r="AV116" s="231"/>
      <c r="AW116" s="234"/>
      <c r="AX116" s="237"/>
      <c r="AY116" s="231"/>
      <c r="AZ116" s="234"/>
      <c r="BA116" s="237"/>
      <c r="BB116" s="231"/>
      <c r="BC116" s="234"/>
      <c r="BD116" s="299"/>
      <c r="BE116" s="302"/>
      <c r="BF116" s="302"/>
      <c r="BG116" s="305"/>
    </row>
    <row r="117" spans="2:67" ht="28.15" hidden="1" customHeight="1">
      <c r="B117" s="29"/>
      <c r="C117" s="263">
        <v>3</v>
      </c>
      <c r="D117" s="47"/>
      <c r="E117" s="114"/>
      <c r="F117" s="114"/>
      <c r="G117" s="113"/>
      <c r="H117" s="255"/>
      <c r="I117" s="259"/>
      <c r="J117" s="259"/>
      <c r="K117" s="259"/>
      <c r="L117" s="42" t="s">
        <v>82</v>
      </c>
      <c r="M117" s="41"/>
      <c r="N117" s="42" t="s">
        <v>81</v>
      </c>
      <c r="O117" s="41"/>
      <c r="P117" s="42" t="s">
        <v>80</v>
      </c>
      <c r="Q117" s="41"/>
      <c r="R117" s="42" t="s">
        <v>79</v>
      </c>
      <c r="S117" s="41"/>
      <c r="T117" s="42" t="s">
        <v>78</v>
      </c>
      <c r="U117" s="41"/>
      <c r="V117" s="42" t="s">
        <v>77</v>
      </c>
      <c r="W117" s="41"/>
      <c r="X117" s="42" t="s">
        <v>76</v>
      </c>
      <c r="Y117" s="41"/>
      <c r="Z117" s="42" t="s">
        <v>75</v>
      </c>
      <c r="AA117" s="41"/>
      <c r="AB117" s="44" t="s">
        <v>74</v>
      </c>
      <c r="AC117" s="43"/>
      <c r="AD117" s="42" t="s">
        <v>73</v>
      </c>
      <c r="AE117" s="41"/>
      <c r="AF117" s="40"/>
      <c r="AG117" s="41"/>
      <c r="AH117" s="40"/>
      <c r="AI117" s="39"/>
      <c r="AJ117" s="245"/>
      <c r="AK117" s="245"/>
      <c r="AL117" s="38"/>
      <c r="AM117" s="7"/>
      <c r="AN117" s="7"/>
      <c r="AO117" s="235">
        <f>SUMPRODUCT(LEN($M117:$AE120)-LEN(SUBSTITUTE($M117:$AE120,"A", "")))</f>
        <v>0</v>
      </c>
      <c r="AP117" s="229">
        <f>SUMPRODUCT(LEN($AH117:$AH120)-LEN(SUBSTITUTE($AH117:$AH120,"A", "")))</f>
        <v>0</v>
      </c>
      <c r="AQ117" s="232">
        <f>SUMPRODUCT(LEN($AG117:$AG120)-LEN(SUBSTITUTE($AG117:$AG120,"A", "")))</f>
        <v>0</v>
      </c>
      <c r="AR117" s="235">
        <f>SUMPRODUCT(LEN($M117:$AE120)-LEN(SUBSTITUTE($M117:$AE120,"S", "")))</f>
        <v>0</v>
      </c>
      <c r="AS117" s="229">
        <f>SUMPRODUCT(LEN($AH117:$AH120)-LEN(SUBSTITUTE($AH117:$AH120,"S", "")))</f>
        <v>0</v>
      </c>
      <c r="AT117" s="232">
        <f>SUMPRODUCT(LEN($AG117:$AG120)-LEN(SUBSTITUTE($AG117:$AG120,"S", "")))</f>
        <v>0</v>
      </c>
      <c r="AU117" s="235">
        <f>SUMPRODUCT(LEN($M117:$AE120)-LEN(SUBSTITUTE($M117:$AE120,"F", "")))</f>
        <v>0</v>
      </c>
      <c r="AV117" s="229">
        <f>SUMPRODUCT(LEN($AH117:$AH120)-LEN(SUBSTITUTE($AH117:$AH120,"F", "")))</f>
        <v>0</v>
      </c>
      <c r="AW117" s="232">
        <f>SUMPRODUCT(LEN($AG117:$AG120)-LEN(SUBSTITUTE($AG117:$AG120,"F", "")))</f>
        <v>0</v>
      </c>
      <c r="AX117" s="235">
        <f>SUMPRODUCT(LEN($M117:$AE120)-LEN(SUBSTITUTE($M117:$AE120,"G", "")))</f>
        <v>0</v>
      </c>
      <c r="AY117" s="229">
        <f>SUMPRODUCT(LEN($AH117:$AH120)-LEN(SUBSTITUTE($AH117:$AH120,"G", "")))</f>
        <v>0</v>
      </c>
      <c r="AZ117" s="232">
        <f>SUMPRODUCT(LEN($AG117:$AG120)-LEN(SUBSTITUTE($AG117:$AG120,"G", "")))</f>
        <v>0</v>
      </c>
      <c r="BA117" s="235">
        <f>SUMPRODUCT(LEN($M117:$AE120)-LEN(SUBSTITUTE($M117:$AE120,"M", "")))</f>
        <v>0</v>
      </c>
      <c r="BB117" s="229">
        <f>SUMPRODUCT(LEN($AH117:$AH120)-LEN(SUBSTITUTE($AH117:$AH120,"M", "")))</f>
        <v>0</v>
      </c>
      <c r="BC117" s="232">
        <f>SUMPRODUCT(LEN($AG117:$AG120)-LEN(SUBSTITUTE($AG117:$AG120,"M", "")))</f>
        <v>0</v>
      </c>
      <c r="BD117" s="297">
        <f>SUMPRODUCT(LEN($AI117:$AI120)-LEN(SUBSTITUTE($AI117:$AI120,"S", "")))</f>
        <v>0</v>
      </c>
      <c r="BE117" s="300">
        <f>SUMPRODUCT(LEN($AI117:$AI120)-LEN(SUBSTITUTE($AI117:$AI120,"F", "")))</f>
        <v>0</v>
      </c>
      <c r="BF117" s="300">
        <f>SUMPRODUCT(LEN($AI117:$AI120)-LEN(SUBSTITUTE($AI117:$AI120,"G", "")))</f>
        <v>0</v>
      </c>
      <c r="BG117" s="303">
        <f>SUMPRODUCT(LEN($AI117:$AI120)-LEN(SUBSTITUTE($AI117:$AI120,"M", "")))</f>
        <v>0</v>
      </c>
    </row>
    <row r="118" spans="2:67" ht="28.15" hidden="1" customHeight="1" thickBot="1">
      <c r="B118" s="29"/>
      <c r="C118" s="264"/>
      <c r="D118" s="37"/>
      <c r="E118" s="112"/>
      <c r="F118" s="112"/>
      <c r="G118" s="111"/>
      <c r="H118" s="256"/>
      <c r="I118" s="260"/>
      <c r="J118" s="260"/>
      <c r="K118" s="260"/>
      <c r="L118" s="32" t="s">
        <v>72</v>
      </c>
      <c r="M118" s="31"/>
      <c r="N118" s="32" t="s">
        <v>71</v>
      </c>
      <c r="O118" s="31"/>
      <c r="P118" s="32" t="s">
        <v>70</v>
      </c>
      <c r="Q118" s="31"/>
      <c r="R118" s="32" t="s">
        <v>69</v>
      </c>
      <c r="S118" s="31"/>
      <c r="T118" s="32" t="s">
        <v>68</v>
      </c>
      <c r="U118" s="31"/>
      <c r="V118" s="32" t="s">
        <v>67</v>
      </c>
      <c r="W118" s="31"/>
      <c r="X118" s="32" t="s">
        <v>66</v>
      </c>
      <c r="Y118" s="31"/>
      <c r="Z118" s="32" t="s">
        <v>65</v>
      </c>
      <c r="AA118" s="31"/>
      <c r="AB118" s="34" t="s">
        <v>64</v>
      </c>
      <c r="AC118" s="33"/>
      <c r="AD118" s="32" t="s">
        <v>63</v>
      </c>
      <c r="AE118" s="31"/>
      <c r="AF118" s="30"/>
      <c r="AG118" s="31"/>
      <c r="AH118" s="30"/>
      <c r="AI118" s="20"/>
      <c r="AJ118" s="246"/>
      <c r="AK118" s="246"/>
      <c r="AL118" s="19"/>
      <c r="AM118" s="7"/>
      <c r="AN118" s="7"/>
      <c r="AO118" s="236"/>
      <c r="AP118" s="230"/>
      <c r="AQ118" s="233"/>
      <c r="AR118" s="236"/>
      <c r="AS118" s="230"/>
      <c r="AT118" s="233"/>
      <c r="AU118" s="236"/>
      <c r="AV118" s="230"/>
      <c r="AW118" s="233"/>
      <c r="AX118" s="236"/>
      <c r="AY118" s="230"/>
      <c r="AZ118" s="233"/>
      <c r="BA118" s="236"/>
      <c r="BB118" s="230"/>
      <c r="BC118" s="233"/>
      <c r="BD118" s="298"/>
      <c r="BE118" s="301"/>
      <c r="BF118" s="301"/>
      <c r="BG118" s="304"/>
    </row>
    <row r="119" spans="2:67" ht="28.15" hidden="1" customHeight="1">
      <c r="B119" s="29"/>
      <c r="C119" s="265"/>
      <c r="D119" s="28"/>
      <c r="E119" s="110"/>
      <c r="F119" s="110"/>
      <c r="G119" s="109"/>
      <c r="H119" s="257"/>
      <c r="I119" s="261"/>
      <c r="J119" s="261"/>
      <c r="K119" s="261"/>
      <c r="L119" s="23" t="s">
        <v>62</v>
      </c>
      <c r="M119" s="22"/>
      <c r="N119" s="23" t="s">
        <v>61</v>
      </c>
      <c r="O119" s="22"/>
      <c r="P119" s="23" t="s">
        <v>60</v>
      </c>
      <c r="Q119" s="22"/>
      <c r="R119" s="23" t="s">
        <v>59</v>
      </c>
      <c r="S119" s="22"/>
      <c r="T119" s="23" t="s">
        <v>58</v>
      </c>
      <c r="U119" s="22"/>
      <c r="V119" s="23" t="s">
        <v>57</v>
      </c>
      <c r="W119" s="22"/>
      <c r="X119" s="23" t="s">
        <v>56</v>
      </c>
      <c r="Y119" s="22"/>
      <c r="Z119" s="23" t="s">
        <v>55</v>
      </c>
      <c r="AA119" s="22"/>
      <c r="AB119" s="25" t="s">
        <v>54</v>
      </c>
      <c r="AC119" s="24"/>
      <c r="AD119" s="23">
        <v>39</v>
      </c>
      <c r="AE119" s="22"/>
      <c r="AF119" s="21"/>
      <c r="AG119" s="22"/>
      <c r="AH119" s="21"/>
      <c r="AI119" s="20"/>
      <c r="AJ119" s="246"/>
      <c r="AK119" s="246"/>
      <c r="AL119" s="19"/>
      <c r="AM119" s="7"/>
      <c r="AN119" s="7"/>
      <c r="AO119" s="236"/>
      <c r="AP119" s="230"/>
      <c r="AQ119" s="233"/>
      <c r="AR119" s="236"/>
      <c r="AS119" s="230"/>
      <c r="AT119" s="233"/>
      <c r="AU119" s="236"/>
      <c r="AV119" s="230"/>
      <c r="AW119" s="233"/>
      <c r="AX119" s="236"/>
      <c r="AY119" s="230"/>
      <c r="AZ119" s="233"/>
      <c r="BA119" s="236"/>
      <c r="BB119" s="230"/>
      <c r="BC119" s="233"/>
      <c r="BD119" s="298"/>
      <c r="BE119" s="301"/>
      <c r="BF119" s="301"/>
      <c r="BG119" s="304"/>
    </row>
    <row r="120" spans="2:67" ht="28.15" hidden="1" customHeight="1" thickBot="1">
      <c r="B120" s="18"/>
      <c r="C120" s="271"/>
      <c r="D120" s="17"/>
      <c r="E120" s="118"/>
      <c r="F120" s="118"/>
      <c r="G120" s="117"/>
      <c r="H120" s="258"/>
      <c r="I120" s="272"/>
      <c r="J120" s="272"/>
      <c r="K120" s="272"/>
      <c r="L120" s="12" t="s">
        <v>53</v>
      </c>
      <c r="M120" s="11"/>
      <c r="N120" s="12" t="s">
        <v>52</v>
      </c>
      <c r="O120" s="11"/>
      <c r="P120" s="12" t="s">
        <v>51</v>
      </c>
      <c r="Q120" s="11"/>
      <c r="R120" s="12" t="s">
        <v>50</v>
      </c>
      <c r="S120" s="11"/>
      <c r="T120" s="12">
        <v>20</v>
      </c>
      <c r="U120" s="11"/>
      <c r="V120" s="12" t="s">
        <v>49</v>
      </c>
      <c r="W120" s="11"/>
      <c r="X120" s="12" t="s">
        <v>48</v>
      </c>
      <c r="Y120" s="11"/>
      <c r="Z120" s="12" t="s">
        <v>47</v>
      </c>
      <c r="AA120" s="11"/>
      <c r="AB120" s="14" t="s">
        <v>46</v>
      </c>
      <c r="AC120" s="13"/>
      <c r="AD120" s="12" t="s">
        <v>45</v>
      </c>
      <c r="AE120" s="11"/>
      <c r="AF120" s="10"/>
      <c r="AG120" s="11"/>
      <c r="AH120" s="10"/>
      <c r="AI120" s="9"/>
      <c r="AJ120" s="247"/>
      <c r="AK120" s="247"/>
      <c r="AL120" s="8"/>
      <c r="AM120" s="7"/>
      <c r="AN120" s="7"/>
      <c r="AO120" s="237"/>
      <c r="AP120" s="231"/>
      <c r="AQ120" s="234"/>
      <c r="AR120" s="237"/>
      <c r="AS120" s="231"/>
      <c r="AT120" s="234"/>
      <c r="AU120" s="237"/>
      <c r="AV120" s="231"/>
      <c r="AW120" s="234"/>
      <c r="AX120" s="237"/>
      <c r="AY120" s="231"/>
      <c r="AZ120" s="234"/>
      <c r="BA120" s="237"/>
      <c r="BB120" s="231"/>
      <c r="BC120" s="234"/>
      <c r="BD120" s="299"/>
      <c r="BE120" s="302"/>
      <c r="BF120" s="302"/>
      <c r="BG120" s="305"/>
    </row>
    <row r="121" spans="2:67" ht="85.9" customHeight="1" thickBot="1">
      <c r="B121" s="94" t="s">
        <v>119</v>
      </c>
      <c r="C121" s="83" t="s">
        <v>118</v>
      </c>
      <c r="D121" s="88" t="s">
        <v>117</v>
      </c>
      <c r="E121" s="93" t="s">
        <v>116</v>
      </c>
      <c r="F121" s="92"/>
      <c r="G121" s="91"/>
      <c r="H121" s="90" t="s">
        <v>115</v>
      </c>
      <c r="I121" s="88" t="s">
        <v>43</v>
      </c>
      <c r="J121" s="88" t="s">
        <v>114</v>
      </c>
      <c r="K121" s="88" t="s">
        <v>44</v>
      </c>
      <c r="L121" s="227" t="s">
        <v>113</v>
      </c>
      <c r="M121" s="270"/>
      <c r="N121" s="227" t="s">
        <v>112</v>
      </c>
      <c r="O121" s="270"/>
      <c r="P121" s="227" t="s">
        <v>112</v>
      </c>
      <c r="Q121" s="228"/>
      <c r="R121" s="227" t="s">
        <v>112</v>
      </c>
      <c r="S121" s="228"/>
      <c r="T121" s="227" t="s">
        <v>112</v>
      </c>
      <c r="U121" s="228"/>
      <c r="V121" s="227" t="s">
        <v>112</v>
      </c>
      <c r="W121" s="228"/>
      <c r="X121" s="227" t="s">
        <v>112</v>
      </c>
      <c r="Y121" s="228"/>
      <c r="Z121" s="227" t="s">
        <v>112</v>
      </c>
      <c r="AA121" s="228"/>
      <c r="AB121" s="227" t="s">
        <v>112</v>
      </c>
      <c r="AC121" s="228"/>
      <c r="AD121" s="227" t="s">
        <v>112</v>
      </c>
      <c r="AE121" s="228"/>
      <c r="AF121" s="244" t="s">
        <v>111</v>
      </c>
      <c r="AG121" s="228"/>
      <c r="AH121" s="90" t="s">
        <v>110</v>
      </c>
      <c r="AI121" s="89" t="s">
        <v>109</v>
      </c>
      <c r="AJ121" s="88" t="s">
        <v>108</v>
      </c>
      <c r="AK121" s="88" t="s">
        <v>107</v>
      </c>
      <c r="AL121" s="87" t="s">
        <v>106</v>
      </c>
      <c r="AM121" s="105" t="s">
        <v>161</v>
      </c>
      <c r="AN121" s="104" t="s">
        <v>160</v>
      </c>
      <c r="AO121" s="84" t="s">
        <v>105</v>
      </c>
      <c r="AP121" s="83" t="s">
        <v>104</v>
      </c>
      <c r="AQ121" s="82" t="s">
        <v>103</v>
      </c>
      <c r="AR121" s="84" t="s">
        <v>102</v>
      </c>
      <c r="AS121" s="83" t="s">
        <v>101</v>
      </c>
      <c r="AT121" s="82" t="s">
        <v>100</v>
      </c>
      <c r="AU121" s="84" t="s">
        <v>99</v>
      </c>
      <c r="AV121" s="83" t="s">
        <v>98</v>
      </c>
      <c r="AW121" s="85" t="s">
        <v>97</v>
      </c>
      <c r="AX121" s="84" t="s">
        <v>96</v>
      </c>
      <c r="AY121" s="83" t="s">
        <v>95</v>
      </c>
      <c r="AZ121" s="82" t="s">
        <v>94</v>
      </c>
      <c r="BA121" s="84" t="s">
        <v>93</v>
      </c>
      <c r="BB121" s="83" t="s">
        <v>92</v>
      </c>
      <c r="BC121" s="82" t="s">
        <v>91</v>
      </c>
      <c r="BD121" s="81" t="s">
        <v>90</v>
      </c>
      <c r="BE121" s="80" t="s">
        <v>89</v>
      </c>
      <c r="BF121" s="80" t="s">
        <v>88</v>
      </c>
      <c r="BG121" s="79" t="s">
        <v>87</v>
      </c>
    </row>
    <row r="122" spans="2:67" ht="48" thickBot="1">
      <c r="B122" s="78" t="s">
        <v>178</v>
      </c>
      <c r="C122" s="77"/>
      <c r="D122" s="76">
        <v>216</v>
      </c>
      <c r="E122" s="267">
        <v>3088.03</v>
      </c>
      <c r="F122" s="268"/>
      <c r="G122" s="269"/>
      <c r="H122" s="75" t="s">
        <v>85</v>
      </c>
      <c r="I122" s="74"/>
      <c r="J122" s="74"/>
      <c r="K122" s="73"/>
      <c r="L122" s="72"/>
      <c r="M122" s="68"/>
      <c r="N122" s="72"/>
      <c r="O122" s="68"/>
      <c r="P122" s="72"/>
      <c r="Q122" s="68"/>
      <c r="R122" s="72"/>
      <c r="S122" s="68"/>
      <c r="T122" s="72"/>
      <c r="U122" s="68"/>
      <c r="V122" s="72"/>
      <c r="W122" s="68"/>
      <c r="X122" s="72"/>
      <c r="Y122" s="68"/>
      <c r="Z122" s="72"/>
      <c r="AA122" s="71"/>
      <c r="AB122" s="70"/>
      <c r="AC122" s="70"/>
      <c r="AD122" s="70"/>
      <c r="AE122" s="70"/>
      <c r="AF122" s="69" t="s">
        <v>84</v>
      </c>
      <c r="AG122" s="68"/>
      <c r="AH122" s="68"/>
      <c r="AI122" s="68"/>
      <c r="AJ122" s="67"/>
      <c r="AK122" s="67"/>
      <c r="AL122" s="66"/>
      <c r="AM122" s="103"/>
      <c r="AN122" s="103"/>
      <c r="AO122" s="101">
        <f t="shared" ref="AO122:BG122" si="8">SUM(AO123:AO134)</f>
        <v>42</v>
      </c>
      <c r="AP122" s="100">
        <f t="shared" si="8"/>
        <v>9</v>
      </c>
      <c r="AQ122" s="99">
        <f t="shared" si="8"/>
        <v>0</v>
      </c>
      <c r="AR122" s="101">
        <f t="shared" si="8"/>
        <v>6</v>
      </c>
      <c r="AS122" s="100">
        <f t="shared" si="8"/>
        <v>1</v>
      </c>
      <c r="AT122" s="99">
        <f t="shared" si="8"/>
        <v>0</v>
      </c>
      <c r="AU122" s="101">
        <f t="shared" si="8"/>
        <v>0</v>
      </c>
      <c r="AV122" s="100">
        <f t="shared" si="8"/>
        <v>0</v>
      </c>
      <c r="AW122" s="99">
        <f t="shared" si="8"/>
        <v>0</v>
      </c>
      <c r="AX122" s="101">
        <f t="shared" si="8"/>
        <v>8</v>
      </c>
      <c r="AY122" s="100">
        <f t="shared" si="8"/>
        <v>1</v>
      </c>
      <c r="AZ122" s="99">
        <f t="shared" si="8"/>
        <v>0</v>
      </c>
      <c r="BA122" s="101">
        <f t="shared" si="8"/>
        <v>1</v>
      </c>
      <c r="BB122" s="100">
        <f t="shared" si="8"/>
        <v>0</v>
      </c>
      <c r="BC122" s="99">
        <f t="shared" si="8"/>
        <v>0</v>
      </c>
      <c r="BD122" s="101">
        <f t="shared" si="8"/>
        <v>0</v>
      </c>
      <c r="BE122" s="100">
        <f t="shared" si="8"/>
        <v>0</v>
      </c>
      <c r="BF122" s="100">
        <f t="shared" si="8"/>
        <v>0</v>
      </c>
      <c r="BG122" s="99">
        <f t="shared" si="8"/>
        <v>0</v>
      </c>
      <c r="BH122" s="98" t="s">
        <v>83</v>
      </c>
      <c r="BK122" s="1">
        <f>SUM(AO122:AQ122)</f>
        <v>51</v>
      </c>
      <c r="BL122" s="1">
        <f>SUM(AR122:AT122,BD122)</f>
        <v>7</v>
      </c>
      <c r="BM122" s="1">
        <f>SUM(AU122:AW122,BE122)</f>
        <v>0</v>
      </c>
      <c r="BN122" s="1">
        <f>SUM(AX122:AZ122,BF122)</f>
        <v>9</v>
      </c>
      <c r="BO122" s="1">
        <f>SUM(BA122:BC122,BG122)</f>
        <v>1</v>
      </c>
    </row>
    <row r="123" spans="2:67" ht="28.15" customHeight="1">
      <c r="B123" s="29"/>
      <c r="C123" s="263">
        <v>1</v>
      </c>
      <c r="D123" s="47"/>
      <c r="E123" s="114"/>
      <c r="F123" s="114"/>
      <c r="G123" s="113"/>
      <c r="H123" s="255"/>
      <c r="I123" s="259">
        <v>89</v>
      </c>
      <c r="J123" s="259">
        <v>23</v>
      </c>
      <c r="K123" s="259">
        <v>5</v>
      </c>
      <c r="L123" s="42">
        <v>1</v>
      </c>
      <c r="M123" s="41" t="s">
        <v>305</v>
      </c>
      <c r="N123" s="42">
        <v>5</v>
      </c>
      <c r="O123" s="41" t="s">
        <v>486</v>
      </c>
      <c r="P123" s="42">
        <v>9</v>
      </c>
      <c r="Q123" s="97" t="s">
        <v>368</v>
      </c>
      <c r="R123" s="42">
        <v>13</v>
      </c>
      <c r="S123" s="41" t="s">
        <v>366</v>
      </c>
      <c r="T123" s="42">
        <v>17</v>
      </c>
      <c r="U123" s="41" t="s">
        <v>274</v>
      </c>
      <c r="V123" s="42">
        <v>21</v>
      </c>
      <c r="W123" s="41"/>
      <c r="X123" s="42">
        <v>25</v>
      </c>
      <c r="Y123" s="41"/>
      <c r="Z123" s="42">
        <v>29</v>
      </c>
      <c r="AA123" s="41"/>
      <c r="AB123" s="44">
        <v>33</v>
      </c>
      <c r="AC123" s="41"/>
      <c r="AD123" s="42">
        <v>37</v>
      </c>
      <c r="AE123" s="41"/>
      <c r="AF123" s="40"/>
      <c r="AG123" s="41"/>
      <c r="AH123" s="40" t="s">
        <v>585</v>
      </c>
      <c r="AI123" s="39"/>
      <c r="AJ123" s="245"/>
      <c r="AK123" s="245"/>
      <c r="AL123" s="38"/>
      <c r="AM123" s="238">
        <f>SUMPRODUCT(LEN($M123:$AE126)-LEN(SUBSTITUTE($M123:$AE126,"/", "")))/2</f>
        <v>0</v>
      </c>
      <c r="AN123" s="241">
        <f>SUMPRODUCT(LEN($M123:$AE126)-LEN(SUBSTITUTE($M123:$AE126,"-", "")))</f>
        <v>0</v>
      </c>
      <c r="AO123" s="235">
        <f>SUMPRODUCT(LEN($M123:$AE126)-LEN(SUBSTITUTE($M123:$AE126,"A", "")))</f>
        <v>42</v>
      </c>
      <c r="AP123" s="229">
        <f>SUMPRODUCT(LEN($AH123:$AH126)-LEN(SUBSTITUTE($AH123:$AH126,"A", "")))</f>
        <v>9</v>
      </c>
      <c r="AQ123" s="232">
        <f>SUMPRODUCT(LEN($AG123:$AG126)-LEN(SUBSTITUTE($AG123:$AG126,"A", "")))</f>
        <v>0</v>
      </c>
      <c r="AR123" s="235">
        <f>SUMPRODUCT(LEN($M123:$AE126)-LEN(SUBSTITUTE($M123:$AE126,"S", "")))</f>
        <v>6</v>
      </c>
      <c r="AS123" s="229">
        <f>SUMPRODUCT(LEN($AH123:$AH126)-LEN(SUBSTITUTE($AH123:$AH126,"S", "")))</f>
        <v>1</v>
      </c>
      <c r="AT123" s="232">
        <f>SUMPRODUCT(LEN($AG123:$AG126)-LEN(SUBSTITUTE($AG123:$AG126,"S", "")))</f>
        <v>0</v>
      </c>
      <c r="AU123" s="235">
        <f>SUMPRODUCT(LEN($M123:$AE126)-LEN(SUBSTITUTE($M123:$AE126,"F", "")))</f>
        <v>0</v>
      </c>
      <c r="AV123" s="229">
        <f>SUMPRODUCT(LEN($AH123:$AH126)-LEN(SUBSTITUTE($AH123:$AH126,"F", "")))</f>
        <v>0</v>
      </c>
      <c r="AW123" s="232">
        <f>SUMPRODUCT(LEN($AG123:$AG126)-LEN(SUBSTITUTE($AG123:$AG126,"F", "")))</f>
        <v>0</v>
      </c>
      <c r="AX123" s="235">
        <f>SUMPRODUCT(LEN($M123:$AE126)-LEN(SUBSTITUTE($M123:$AE126,"G", "")))</f>
        <v>8</v>
      </c>
      <c r="AY123" s="229">
        <f>SUMPRODUCT(LEN($AH123:$AH126)-LEN(SUBSTITUTE($AH123:$AH126,"G", "")))</f>
        <v>1</v>
      </c>
      <c r="AZ123" s="232">
        <f>SUMPRODUCT(LEN($AG123:$AG126)-LEN(SUBSTITUTE($AG123:$AG126,"G", "")))</f>
        <v>0</v>
      </c>
      <c r="BA123" s="235">
        <f>SUMPRODUCT(LEN($M123:$AE126)-LEN(SUBSTITUTE($M123:$AE126,"M", "")))</f>
        <v>1</v>
      </c>
      <c r="BB123" s="229">
        <f>SUMPRODUCT(LEN($AH123:$AH126)-LEN(SUBSTITUTE($AH123:$AH126,"M", "")))</f>
        <v>0</v>
      </c>
      <c r="BC123" s="232">
        <f>SUMPRODUCT(LEN($AG123:$AG126)-LEN(SUBSTITUTE($AG123:$AG126,"M", "")))</f>
        <v>0</v>
      </c>
      <c r="BD123" s="297">
        <f>SUMPRODUCT(LEN($AI123:$AI126)-LEN(SUBSTITUTE($AI123:$AI126,"S", "")))</f>
        <v>0</v>
      </c>
      <c r="BE123" s="300">
        <f>SUMPRODUCT(LEN($AI123:$AI126)-LEN(SUBSTITUTE($AI123:$AI126,"F", "")))</f>
        <v>0</v>
      </c>
      <c r="BF123" s="300">
        <f>SUMPRODUCT(LEN($AI123:$AI126)-LEN(SUBSTITUTE($AI123:$AI126,"G", "")))</f>
        <v>0</v>
      </c>
      <c r="BG123" s="303">
        <f>SUMPRODUCT(LEN($AI123:$AI126)-LEN(SUBSTITUTE($AI123:$AI126,"M", "")))</f>
        <v>0</v>
      </c>
    </row>
    <row r="124" spans="2:67" ht="28.15" customHeight="1" thickBot="1">
      <c r="B124" s="29"/>
      <c r="C124" s="264"/>
      <c r="D124" s="37"/>
      <c r="E124" s="112"/>
      <c r="F124" s="112"/>
      <c r="G124" s="111"/>
      <c r="H124" s="256"/>
      <c r="I124" s="260"/>
      <c r="J124" s="260"/>
      <c r="K124" s="260"/>
      <c r="L124" s="32">
        <v>2</v>
      </c>
      <c r="M124" s="31" t="s">
        <v>563</v>
      </c>
      <c r="N124" s="32">
        <v>6</v>
      </c>
      <c r="O124" s="31" t="s">
        <v>426</v>
      </c>
      <c r="P124" s="96">
        <v>10</v>
      </c>
      <c r="Q124" s="31" t="s">
        <v>484</v>
      </c>
      <c r="R124" s="32">
        <v>14</v>
      </c>
      <c r="S124" s="31" t="s">
        <v>305</v>
      </c>
      <c r="T124" s="32">
        <v>18</v>
      </c>
      <c r="U124" s="95" t="s">
        <v>271</v>
      </c>
      <c r="V124" s="32">
        <v>22</v>
      </c>
      <c r="W124" s="31"/>
      <c r="X124" s="32">
        <v>26</v>
      </c>
      <c r="Y124" s="31"/>
      <c r="Z124" s="32">
        <v>30</v>
      </c>
      <c r="AA124" s="31"/>
      <c r="AB124" s="34">
        <v>34</v>
      </c>
      <c r="AC124" s="31"/>
      <c r="AD124" s="32">
        <v>38</v>
      </c>
      <c r="AE124" s="31"/>
      <c r="AF124" s="30"/>
      <c r="AG124" s="31"/>
      <c r="AH124" s="30"/>
      <c r="AI124" s="20"/>
      <c r="AJ124" s="246"/>
      <c r="AK124" s="246"/>
      <c r="AL124" s="19"/>
      <c r="AM124" s="239"/>
      <c r="AN124" s="242"/>
      <c r="AO124" s="236"/>
      <c r="AP124" s="230"/>
      <c r="AQ124" s="233"/>
      <c r="AR124" s="236"/>
      <c r="AS124" s="230"/>
      <c r="AT124" s="233"/>
      <c r="AU124" s="236"/>
      <c r="AV124" s="230"/>
      <c r="AW124" s="233"/>
      <c r="AX124" s="236"/>
      <c r="AY124" s="230"/>
      <c r="AZ124" s="233"/>
      <c r="BA124" s="236"/>
      <c r="BB124" s="230"/>
      <c r="BC124" s="233"/>
      <c r="BD124" s="298"/>
      <c r="BE124" s="301"/>
      <c r="BF124" s="301"/>
      <c r="BG124" s="304"/>
    </row>
    <row r="125" spans="2:67" ht="28.15" customHeight="1">
      <c r="B125" s="29"/>
      <c r="C125" s="265"/>
      <c r="D125" s="28"/>
      <c r="E125" s="110"/>
      <c r="F125" s="110"/>
      <c r="G125" s="109"/>
      <c r="H125" s="257">
        <v>217</v>
      </c>
      <c r="I125" s="261"/>
      <c r="J125" s="261"/>
      <c r="K125" s="261"/>
      <c r="L125" s="23">
        <v>3</v>
      </c>
      <c r="M125" s="22" t="s">
        <v>516</v>
      </c>
      <c r="N125" s="23">
        <v>7</v>
      </c>
      <c r="O125" s="22" t="s">
        <v>584</v>
      </c>
      <c r="P125" s="23">
        <v>11</v>
      </c>
      <c r="Q125" s="22" t="s">
        <v>423</v>
      </c>
      <c r="R125" s="23">
        <v>15</v>
      </c>
      <c r="S125" s="22" t="s">
        <v>318</v>
      </c>
      <c r="T125" s="23">
        <v>19</v>
      </c>
      <c r="U125" s="22"/>
      <c r="V125" s="23">
        <v>23</v>
      </c>
      <c r="W125" s="22"/>
      <c r="X125" s="23">
        <v>27</v>
      </c>
      <c r="Y125" s="22"/>
      <c r="Z125" s="23">
        <v>31</v>
      </c>
      <c r="AA125" s="22"/>
      <c r="AB125" s="25">
        <v>35</v>
      </c>
      <c r="AC125" s="22"/>
      <c r="AD125" s="23">
        <v>39</v>
      </c>
      <c r="AE125" s="22"/>
      <c r="AF125" s="21"/>
      <c r="AG125" s="22"/>
      <c r="AH125" s="21"/>
      <c r="AI125" s="20"/>
      <c r="AJ125" s="246"/>
      <c r="AK125" s="246"/>
      <c r="AL125" s="19"/>
      <c r="AM125" s="239"/>
      <c r="AN125" s="242"/>
      <c r="AO125" s="236"/>
      <c r="AP125" s="230"/>
      <c r="AQ125" s="233"/>
      <c r="AR125" s="236"/>
      <c r="AS125" s="230"/>
      <c r="AT125" s="233"/>
      <c r="AU125" s="236"/>
      <c r="AV125" s="230"/>
      <c r="AW125" s="233"/>
      <c r="AX125" s="236"/>
      <c r="AY125" s="230"/>
      <c r="AZ125" s="233"/>
      <c r="BA125" s="236"/>
      <c r="BB125" s="230"/>
      <c r="BC125" s="233"/>
      <c r="BD125" s="298"/>
      <c r="BE125" s="301"/>
      <c r="BF125" s="301"/>
      <c r="BG125" s="304"/>
    </row>
    <row r="126" spans="2:67" ht="28.15" customHeight="1" thickBot="1">
      <c r="B126" s="29"/>
      <c r="C126" s="266"/>
      <c r="D126" s="57"/>
      <c r="E126" s="116"/>
      <c r="F126" s="116"/>
      <c r="G126" s="115"/>
      <c r="H126" s="258"/>
      <c r="I126" s="262"/>
      <c r="J126" s="262"/>
      <c r="K126" s="262"/>
      <c r="L126" s="52">
        <v>4</v>
      </c>
      <c r="M126" s="51" t="s">
        <v>433</v>
      </c>
      <c r="N126" s="52">
        <v>8</v>
      </c>
      <c r="O126" s="51" t="s">
        <v>368</v>
      </c>
      <c r="P126" s="52">
        <v>12</v>
      </c>
      <c r="Q126" s="51" t="s">
        <v>305</v>
      </c>
      <c r="R126" s="52">
        <v>16</v>
      </c>
      <c r="S126" s="51" t="s">
        <v>271</v>
      </c>
      <c r="T126" s="52">
        <v>20</v>
      </c>
      <c r="U126" s="51"/>
      <c r="V126" s="52">
        <v>24</v>
      </c>
      <c r="W126" s="51"/>
      <c r="X126" s="52">
        <v>28</v>
      </c>
      <c r="Y126" s="51"/>
      <c r="Z126" s="52">
        <v>32</v>
      </c>
      <c r="AA126" s="51"/>
      <c r="AB126" s="54">
        <v>36</v>
      </c>
      <c r="AC126" s="51"/>
      <c r="AD126" s="52">
        <v>40</v>
      </c>
      <c r="AE126" s="51"/>
      <c r="AF126" s="50"/>
      <c r="AG126" s="51"/>
      <c r="AH126" s="50"/>
      <c r="AI126" s="49"/>
      <c r="AJ126" s="248"/>
      <c r="AK126" s="248"/>
      <c r="AL126" s="48"/>
      <c r="AM126" s="240"/>
      <c r="AN126" s="243"/>
      <c r="AO126" s="237"/>
      <c r="AP126" s="231"/>
      <c r="AQ126" s="234"/>
      <c r="AR126" s="237"/>
      <c r="AS126" s="231"/>
      <c r="AT126" s="234"/>
      <c r="AU126" s="237"/>
      <c r="AV126" s="231"/>
      <c r="AW126" s="234"/>
      <c r="AX126" s="237"/>
      <c r="AY126" s="231"/>
      <c r="AZ126" s="234"/>
      <c r="BA126" s="237"/>
      <c r="BB126" s="231"/>
      <c r="BC126" s="234"/>
      <c r="BD126" s="299"/>
      <c r="BE126" s="302"/>
      <c r="BF126" s="302"/>
      <c r="BG126" s="305"/>
    </row>
    <row r="127" spans="2:67" ht="28.15" hidden="1" customHeight="1">
      <c r="B127" s="29"/>
      <c r="C127" s="263">
        <v>2</v>
      </c>
      <c r="D127" s="47"/>
      <c r="E127" s="114"/>
      <c r="F127" s="114"/>
      <c r="G127" s="113"/>
      <c r="H127" s="255"/>
      <c r="I127" s="259"/>
      <c r="J127" s="259"/>
      <c r="K127" s="259"/>
      <c r="L127" s="42" t="s">
        <v>82</v>
      </c>
      <c r="M127" s="41"/>
      <c r="N127" s="42" t="s">
        <v>81</v>
      </c>
      <c r="O127" s="41"/>
      <c r="P127" s="42" t="s">
        <v>80</v>
      </c>
      <c r="Q127" s="41"/>
      <c r="R127" s="42" t="s">
        <v>79</v>
      </c>
      <c r="S127" s="41"/>
      <c r="T127" s="42" t="s">
        <v>78</v>
      </c>
      <c r="U127" s="41"/>
      <c r="V127" s="42" t="s">
        <v>77</v>
      </c>
      <c r="W127" s="41"/>
      <c r="X127" s="42" t="s">
        <v>76</v>
      </c>
      <c r="Y127" s="41"/>
      <c r="Z127" s="42" t="s">
        <v>75</v>
      </c>
      <c r="AA127" s="41"/>
      <c r="AB127" s="44" t="s">
        <v>74</v>
      </c>
      <c r="AC127" s="43"/>
      <c r="AD127" s="42" t="s">
        <v>73</v>
      </c>
      <c r="AE127" s="41"/>
      <c r="AF127" s="40"/>
      <c r="AG127" s="41"/>
      <c r="AH127" s="40"/>
      <c r="AI127" s="39"/>
      <c r="AJ127" s="249"/>
      <c r="AK127" s="252"/>
      <c r="AL127" s="38"/>
      <c r="AM127" s="7"/>
      <c r="AN127" s="7"/>
      <c r="AO127" s="235">
        <f>SUMPRODUCT(LEN($M127:$AE130)-LEN(SUBSTITUTE($M127:$AE130,"A", "")))</f>
        <v>0</v>
      </c>
      <c r="AP127" s="229">
        <f>SUMPRODUCT(LEN($AH127:$AH130)-LEN(SUBSTITUTE($AH127:$AH130,"A", "")))</f>
        <v>0</v>
      </c>
      <c r="AQ127" s="232">
        <f>SUMPRODUCT(LEN($AG127:$AG130)-LEN(SUBSTITUTE($AG127:$AG130,"A", "")))</f>
        <v>0</v>
      </c>
      <c r="AR127" s="235">
        <f>SUMPRODUCT(LEN($M127:$AE130)-LEN(SUBSTITUTE($M127:$AE130,"S", "")))</f>
        <v>0</v>
      </c>
      <c r="AS127" s="229">
        <f>SUMPRODUCT(LEN($AH127:$AH130)-LEN(SUBSTITUTE($AH127:$AH130,"S", "")))</f>
        <v>0</v>
      </c>
      <c r="AT127" s="232">
        <f>SUMPRODUCT(LEN($AG127:$AG130)-LEN(SUBSTITUTE($AG127:$AG130,"S", "")))</f>
        <v>0</v>
      </c>
      <c r="AU127" s="235">
        <f>SUMPRODUCT(LEN($M127:$AE130)-LEN(SUBSTITUTE($M127:$AE130,"F", "")))</f>
        <v>0</v>
      </c>
      <c r="AV127" s="229">
        <f>SUMPRODUCT(LEN($AH127:$AH130)-LEN(SUBSTITUTE($AH127:$AH130,"F", "")))</f>
        <v>0</v>
      </c>
      <c r="AW127" s="232">
        <f>SUMPRODUCT(LEN($AG127:$AG130)-LEN(SUBSTITUTE($AG127:$AG130,"F", "")))</f>
        <v>0</v>
      </c>
      <c r="AX127" s="235">
        <f>SUMPRODUCT(LEN($M127:$AE130)-LEN(SUBSTITUTE($M127:$AE130,"G", "")))</f>
        <v>0</v>
      </c>
      <c r="AY127" s="229">
        <f>SUMPRODUCT(LEN($AH127:$AH130)-LEN(SUBSTITUTE($AH127:$AH130,"G", "")))</f>
        <v>0</v>
      </c>
      <c r="AZ127" s="232">
        <f>SUMPRODUCT(LEN($AG127:$AG130)-LEN(SUBSTITUTE($AG127:$AG130,"G", "")))</f>
        <v>0</v>
      </c>
      <c r="BA127" s="235">
        <f>SUMPRODUCT(LEN($M127:$AE130)-LEN(SUBSTITUTE($M127:$AE130,"M", "")))</f>
        <v>0</v>
      </c>
      <c r="BB127" s="229">
        <f>SUMPRODUCT(LEN($AH127:$AH130)-LEN(SUBSTITUTE($AH127:$AH130,"M", "")))</f>
        <v>0</v>
      </c>
      <c r="BC127" s="232">
        <f>SUMPRODUCT(LEN($AG127:$AG130)-LEN(SUBSTITUTE($AG127:$AG130,"M", "")))</f>
        <v>0</v>
      </c>
      <c r="BD127" s="297">
        <f>SUMPRODUCT(LEN($AI127:$AI130)-LEN(SUBSTITUTE($AI127:$AI130,"S", "")))</f>
        <v>0</v>
      </c>
      <c r="BE127" s="300">
        <f>SUMPRODUCT(LEN($AI127:$AI130)-LEN(SUBSTITUTE($AI127:$AI130,"F", "")))</f>
        <v>0</v>
      </c>
      <c r="BF127" s="300">
        <f>SUMPRODUCT(LEN($AI127:$AI130)-LEN(SUBSTITUTE($AI127:$AI130,"G", "")))</f>
        <v>0</v>
      </c>
      <c r="BG127" s="303">
        <f>SUMPRODUCT(LEN($AI127:$AI130)-LEN(SUBSTITUTE($AI127:$AI130,"M", "")))</f>
        <v>0</v>
      </c>
    </row>
    <row r="128" spans="2:67" ht="28.15" hidden="1" customHeight="1" thickBot="1">
      <c r="B128" s="29"/>
      <c r="C128" s="264"/>
      <c r="D128" s="37"/>
      <c r="E128" s="112"/>
      <c r="F128" s="112"/>
      <c r="G128" s="111"/>
      <c r="H128" s="256"/>
      <c r="I128" s="260"/>
      <c r="J128" s="260"/>
      <c r="K128" s="260"/>
      <c r="L128" s="32" t="s">
        <v>72</v>
      </c>
      <c r="M128" s="31"/>
      <c r="N128" s="32" t="s">
        <v>71</v>
      </c>
      <c r="O128" s="31"/>
      <c r="P128" s="32" t="s">
        <v>70</v>
      </c>
      <c r="Q128" s="31"/>
      <c r="R128" s="32" t="s">
        <v>69</v>
      </c>
      <c r="S128" s="31"/>
      <c r="T128" s="32" t="s">
        <v>68</v>
      </c>
      <c r="U128" s="31"/>
      <c r="V128" s="32" t="s">
        <v>67</v>
      </c>
      <c r="W128" s="31"/>
      <c r="X128" s="32" t="s">
        <v>66</v>
      </c>
      <c r="Y128" s="31"/>
      <c r="Z128" s="32" t="s">
        <v>65</v>
      </c>
      <c r="AA128" s="31"/>
      <c r="AB128" s="34" t="s">
        <v>64</v>
      </c>
      <c r="AC128" s="33"/>
      <c r="AD128" s="32" t="s">
        <v>63</v>
      </c>
      <c r="AE128" s="31"/>
      <c r="AF128" s="30"/>
      <c r="AG128" s="31"/>
      <c r="AH128" s="30"/>
      <c r="AI128" s="20"/>
      <c r="AJ128" s="250"/>
      <c r="AK128" s="253"/>
      <c r="AL128" s="19"/>
      <c r="AM128" s="7"/>
      <c r="AN128" s="7"/>
      <c r="AO128" s="236"/>
      <c r="AP128" s="230"/>
      <c r="AQ128" s="233"/>
      <c r="AR128" s="236"/>
      <c r="AS128" s="230"/>
      <c r="AT128" s="233"/>
      <c r="AU128" s="236"/>
      <c r="AV128" s="230"/>
      <c r="AW128" s="233"/>
      <c r="AX128" s="236"/>
      <c r="AY128" s="230"/>
      <c r="AZ128" s="233"/>
      <c r="BA128" s="236"/>
      <c r="BB128" s="230"/>
      <c r="BC128" s="233"/>
      <c r="BD128" s="298"/>
      <c r="BE128" s="301"/>
      <c r="BF128" s="301"/>
      <c r="BG128" s="304"/>
    </row>
    <row r="129" spans="2:67" ht="28.15" hidden="1" customHeight="1">
      <c r="B129" s="29"/>
      <c r="C129" s="265"/>
      <c r="D129" s="28"/>
      <c r="E129" s="110"/>
      <c r="F129" s="110"/>
      <c r="G129" s="109"/>
      <c r="H129" s="257"/>
      <c r="I129" s="261"/>
      <c r="J129" s="261"/>
      <c r="K129" s="261"/>
      <c r="L129" s="23" t="s">
        <v>62</v>
      </c>
      <c r="M129" s="22"/>
      <c r="N129" s="23" t="s">
        <v>61</v>
      </c>
      <c r="O129" s="22"/>
      <c r="P129" s="23" t="s">
        <v>60</v>
      </c>
      <c r="Q129" s="22"/>
      <c r="R129" s="23" t="s">
        <v>59</v>
      </c>
      <c r="S129" s="22"/>
      <c r="T129" s="23" t="s">
        <v>58</v>
      </c>
      <c r="U129" s="22"/>
      <c r="V129" s="23" t="s">
        <v>57</v>
      </c>
      <c r="W129" s="22"/>
      <c r="X129" s="23" t="s">
        <v>56</v>
      </c>
      <c r="Y129" s="22"/>
      <c r="Z129" s="23" t="s">
        <v>55</v>
      </c>
      <c r="AA129" s="22"/>
      <c r="AB129" s="25" t="s">
        <v>54</v>
      </c>
      <c r="AC129" s="24"/>
      <c r="AD129" s="23">
        <v>39</v>
      </c>
      <c r="AE129" s="22"/>
      <c r="AF129" s="21"/>
      <c r="AG129" s="22"/>
      <c r="AH129" s="21"/>
      <c r="AI129" s="20"/>
      <c r="AJ129" s="250"/>
      <c r="AK129" s="253"/>
      <c r="AL129" s="19"/>
      <c r="AM129" s="7"/>
      <c r="AN129" s="7"/>
      <c r="AO129" s="236"/>
      <c r="AP129" s="230"/>
      <c r="AQ129" s="233"/>
      <c r="AR129" s="236"/>
      <c r="AS129" s="230"/>
      <c r="AT129" s="233"/>
      <c r="AU129" s="236"/>
      <c r="AV129" s="230"/>
      <c r="AW129" s="233"/>
      <c r="AX129" s="236"/>
      <c r="AY129" s="230"/>
      <c r="AZ129" s="233"/>
      <c r="BA129" s="236"/>
      <c r="BB129" s="230"/>
      <c r="BC129" s="233"/>
      <c r="BD129" s="298"/>
      <c r="BE129" s="301"/>
      <c r="BF129" s="301"/>
      <c r="BG129" s="304"/>
    </row>
    <row r="130" spans="2:67" ht="28.15" hidden="1" customHeight="1" thickBot="1">
      <c r="B130" s="29"/>
      <c r="C130" s="266"/>
      <c r="D130" s="57"/>
      <c r="E130" s="116"/>
      <c r="F130" s="116"/>
      <c r="G130" s="115"/>
      <c r="H130" s="258"/>
      <c r="I130" s="262"/>
      <c r="J130" s="262"/>
      <c r="K130" s="262"/>
      <c r="L130" s="52" t="s">
        <v>53</v>
      </c>
      <c r="M130" s="51"/>
      <c r="N130" s="52" t="s">
        <v>52</v>
      </c>
      <c r="O130" s="51"/>
      <c r="P130" s="52" t="s">
        <v>51</v>
      </c>
      <c r="Q130" s="51"/>
      <c r="R130" s="52" t="s">
        <v>50</v>
      </c>
      <c r="S130" s="51"/>
      <c r="T130" s="52">
        <v>20</v>
      </c>
      <c r="U130" s="51"/>
      <c r="V130" s="52" t="s">
        <v>49</v>
      </c>
      <c r="W130" s="51"/>
      <c r="X130" s="52" t="s">
        <v>48</v>
      </c>
      <c r="Y130" s="51"/>
      <c r="Z130" s="52" t="s">
        <v>47</v>
      </c>
      <c r="AA130" s="51"/>
      <c r="AB130" s="54" t="s">
        <v>46</v>
      </c>
      <c r="AC130" s="53"/>
      <c r="AD130" s="52" t="s">
        <v>45</v>
      </c>
      <c r="AE130" s="51"/>
      <c r="AF130" s="50"/>
      <c r="AG130" s="51"/>
      <c r="AH130" s="50"/>
      <c r="AI130" s="49"/>
      <c r="AJ130" s="251"/>
      <c r="AK130" s="254"/>
      <c r="AL130" s="48"/>
      <c r="AM130" s="7"/>
      <c r="AN130" s="7"/>
      <c r="AO130" s="237"/>
      <c r="AP130" s="231"/>
      <c r="AQ130" s="234"/>
      <c r="AR130" s="237"/>
      <c r="AS130" s="231"/>
      <c r="AT130" s="234"/>
      <c r="AU130" s="237"/>
      <c r="AV130" s="231"/>
      <c r="AW130" s="234"/>
      <c r="AX130" s="237"/>
      <c r="AY130" s="231"/>
      <c r="AZ130" s="234"/>
      <c r="BA130" s="237"/>
      <c r="BB130" s="231"/>
      <c r="BC130" s="234"/>
      <c r="BD130" s="299"/>
      <c r="BE130" s="302"/>
      <c r="BF130" s="302"/>
      <c r="BG130" s="305"/>
    </row>
    <row r="131" spans="2:67" ht="28.15" hidden="1" customHeight="1">
      <c r="B131" s="29"/>
      <c r="C131" s="263">
        <v>3</v>
      </c>
      <c r="D131" s="47"/>
      <c r="E131" s="114"/>
      <c r="F131" s="114"/>
      <c r="G131" s="113"/>
      <c r="H131" s="255"/>
      <c r="I131" s="259"/>
      <c r="J131" s="259"/>
      <c r="K131" s="259"/>
      <c r="L131" s="42" t="s">
        <v>82</v>
      </c>
      <c r="M131" s="41"/>
      <c r="N131" s="42" t="s">
        <v>81</v>
      </c>
      <c r="O131" s="41"/>
      <c r="P131" s="42" t="s">
        <v>80</v>
      </c>
      <c r="Q131" s="41"/>
      <c r="R131" s="42" t="s">
        <v>79</v>
      </c>
      <c r="S131" s="41"/>
      <c r="T131" s="42" t="s">
        <v>78</v>
      </c>
      <c r="U131" s="41"/>
      <c r="V131" s="42" t="s">
        <v>77</v>
      </c>
      <c r="W131" s="41"/>
      <c r="X131" s="42" t="s">
        <v>76</v>
      </c>
      <c r="Y131" s="41"/>
      <c r="Z131" s="42" t="s">
        <v>75</v>
      </c>
      <c r="AA131" s="41"/>
      <c r="AB131" s="44" t="s">
        <v>74</v>
      </c>
      <c r="AC131" s="43"/>
      <c r="AD131" s="42" t="s">
        <v>73</v>
      </c>
      <c r="AE131" s="41"/>
      <c r="AF131" s="40"/>
      <c r="AG131" s="41"/>
      <c r="AH131" s="40"/>
      <c r="AI131" s="39"/>
      <c r="AJ131" s="245"/>
      <c r="AK131" s="245"/>
      <c r="AL131" s="38"/>
      <c r="AM131" s="7"/>
      <c r="AN131" s="7"/>
      <c r="AO131" s="235">
        <f>SUMPRODUCT(LEN($M131:$AE134)-LEN(SUBSTITUTE($M131:$AE134,"A", "")))</f>
        <v>0</v>
      </c>
      <c r="AP131" s="229">
        <f>SUMPRODUCT(LEN($AH131:$AH134)-LEN(SUBSTITUTE($AH131:$AH134,"A", "")))</f>
        <v>0</v>
      </c>
      <c r="AQ131" s="232">
        <f>SUMPRODUCT(LEN($AG131:$AG134)-LEN(SUBSTITUTE($AG131:$AG134,"A", "")))</f>
        <v>0</v>
      </c>
      <c r="AR131" s="235">
        <f>SUMPRODUCT(LEN($M131:$AE134)-LEN(SUBSTITUTE($M131:$AE134,"S", "")))</f>
        <v>0</v>
      </c>
      <c r="AS131" s="229">
        <f>SUMPRODUCT(LEN($AH131:$AH134)-LEN(SUBSTITUTE($AH131:$AH134,"S", "")))</f>
        <v>0</v>
      </c>
      <c r="AT131" s="232">
        <f>SUMPRODUCT(LEN($AG131:$AG134)-LEN(SUBSTITUTE($AG131:$AG134,"S", "")))</f>
        <v>0</v>
      </c>
      <c r="AU131" s="235">
        <f>SUMPRODUCT(LEN($M131:$AE134)-LEN(SUBSTITUTE($M131:$AE134,"F", "")))</f>
        <v>0</v>
      </c>
      <c r="AV131" s="229">
        <f>SUMPRODUCT(LEN($AH131:$AH134)-LEN(SUBSTITUTE($AH131:$AH134,"F", "")))</f>
        <v>0</v>
      </c>
      <c r="AW131" s="232">
        <f>SUMPRODUCT(LEN($AG131:$AG134)-LEN(SUBSTITUTE($AG131:$AG134,"F", "")))</f>
        <v>0</v>
      </c>
      <c r="AX131" s="235">
        <f>SUMPRODUCT(LEN($M131:$AE134)-LEN(SUBSTITUTE($M131:$AE134,"G", "")))</f>
        <v>0</v>
      </c>
      <c r="AY131" s="229">
        <f>SUMPRODUCT(LEN($AH131:$AH134)-LEN(SUBSTITUTE($AH131:$AH134,"G", "")))</f>
        <v>0</v>
      </c>
      <c r="AZ131" s="232">
        <f>SUMPRODUCT(LEN($AG131:$AG134)-LEN(SUBSTITUTE($AG131:$AG134,"G", "")))</f>
        <v>0</v>
      </c>
      <c r="BA131" s="235">
        <f>SUMPRODUCT(LEN($M131:$AE134)-LEN(SUBSTITUTE($M131:$AE134,"M", "")))</f>
        <v>0</v>
      </c>
      <c r="BB131" s="229">
        <f>SUMPRODUCT(LEN($AH131:$AH134)-LEN(SUBSTITUTE($AH131:$AH134,"M", "")))</f>
        <v>0</v>
      </c>
      <c r="BC131" s="232">
        <f>SUMPRODUCT(LEN($AG131:$AG134)-LEN(SUBSTITUTE($AG131:$AG134,"M", "")))</f>
        <v>0</v>
      </c>
      <c r="BD131" s="297">
        <f>SUMPRODUCT(LEN($AI131:$AI134)-LEN(SUBSTITUTE($AI131:$AI134,"S", "")))</f>
        <v>0</v>
      </c>
      <c r="BE131" s="300">
        <f>SUMPRODUCT(LEN($AI131:$AI134)-LEN(SUBSTITUTE($AI131:$AI134,"F", "")))</f>
        <v>0</v>
      </c>
      <c r="BF131" s="300">
        <f>SUMPRODUCT(LEN($AI131:$AI134)-LEN(SUBSTITUTE($AI131:$AI134,"G", "")))</f>
        <v>0</v>
      </c>
      <c r="BG131" s="303">
        <f>SUMPRODUCT(LEN($AI131:$AI134)-LEN(SUBSTITUTE($AI131:$AI134,"M", "")))</f>
        <v>0</v>
      </c>
    </row>
    <row r="132" spans="2:67" ht="28.15" hidden="1" customHeight="1" thickBot="1">
      <c r="B132" s="29"/>
      <c r="C132" s="264"/>
      <c r="D132" s="37"/>
      <c r="E132" s="112"/>
      <c r="F132" s="112"/>
      <c r="G132" s="111"/>
      <c r="H132" s="256"/>
      <c r="I132" s="260"/>
      <c r="J132" s="260"/>
      <c r="K132" s="260"/>
      <c r="L132" s="32" t="s">
        <v>72</v>
      </c>
      <c r="M132" s="31"/>
      <c r="N132" s="32" t="s">
        <v>71</v>
      </c>
      <c r="O132" s="31"/>
      <c r="P132" s="32" t="s">
        <v>70</v>
      </c>
      <c r="Q132" s="31"/>
      <c r="R132" s="32" t="s">
        <v>69</v>
      </c>
      <c r="S132" s="31"/>
      <c r="T132" s="32" t="s">
        <v>68</v>
      </c>
      <c r="U132" s="31"/>
      <c r="V132" s="32" t="s">
        <v>67</v>
      </c>
      <c r="W132" s="31"/>
      <c r="X132" s="32" t="s">
        <v>66</v>
      </c>
      <c r="Y132" s="31"/>
      <c r="Z132" s="32" t="s">
        <v>65</v>
      </c>
      <c r="AA132" s="31"/>
      <c r="AB132" s="34" t="s">
        <v>64</v>
      </c>
      <c r="AC132" s="33"/>
      <c r="AD132" s="32" t="s">
        <v>63</v>
      </c>
      <c r="AE132" s="31"/>
      <c r="AF132" s="30"/>
      <c r="AG132" s="31"/>
      <c r="AH132" s="30"/>
      <c r="AI132" s="20"/>
      <c r="AJ132" s="246"/>
      <c r="AK132" s="246"/>
      <c r="AL132" s="19"/>
      <c r="AM132" s="7"/>
      <c r="AN132" s="7"/>
      <c r="AO132" s="236"/>
      <c r="AP132" s="230"/>
      <c r="AQ132" s="233"/>
      <c r="AR132" s="236"/>
      <c r="AS132" s="230"/>
      <c r="AT132" s="233"/>
      <c r="AU132" s="236"/>
      <c r="AV132" s="230"/>
      <c r="AW132" s="233"/>
      <c r="AX132" s="236"/>
      <c r="AY132" s="230"/>
      <c r="AZ132" s="233"/>
      <c r="BA132" s="236"/>
      <c r="BB132" s="230"/>
      <c r="BC132" s="233"/>
      <c r="BD132" s="298"/>
      <c r="BE132" s="301"/>
      <c r="BF132" s="301"/>
      <c r="BG132" s="304"/>
    </row>
    <row r="133" spans="2:67" ht="28.15" hidden="1" customHeight="1">
      <c r="B133" s="29"/>
      <c r="C133" s="265"/>
      <c r="D133" s="28"/>
      <c r="E133" s="110"/>
      <c r="F133" s="110"/>
      <c r="G133" s="109"/>
      <c r="H133" s="257"/>
      <c r="I133" s="261"/>
      <c r="J133" s="261"/>
      <c r="K133" s="261"/>
      <c r="L133" s="23" t="s">
        <v>62</v>
      </c>
      <c r="M133" s="22"/>
      <c r="N133" s="23" t="s">
        <v>61</v>
      </c>
      <c r="O133" s="22"/>
      <c r="P133" s="23" t="s">
        <v>60</v>
      </c>
      <c r="Q133" s="22"/>
      <c r="R133" s="23" t="s">
        <v>59</v>
      </c>
      <c r="S133" s="22"/>
      <c r="T133" s="23" t="s">
        <v>58</v>
      </c>
      <c r="U133" s="22"/>
      <c r="V133" s="23" t="s">
        <v>57</v>
      </c>
      <c r="W133" s="22"/>
      <c r="X133" s="23" t="s">
        <v>56</v>
      </c>
      <c r="Y133" s="22"/>
      <c r="Z133" s="23" t="s">
        <v>55</v>
      </c>
      <c r="AA133" s="22"/>
      <c r="AB133" s="25" t="s">
        <v>54</v>
      </c>
      <c r="AC133" s="24"/>
      <c r="AD133" s="23">
        <v>39</v>
      </c>
      <c r="AE133" s="22"/>
      <c r="AF133" s="21"/>
      <c r="AG133" s="22"/>
      <c r="AH133" s="21"/>
      <c r="AI133" s="20"/>
      <c r="AJ133" s="246"/>
      <c r="AK133" s="246"/>
      <c r="AL133" s="19"/>
      <c r="AM133" s="7"/>
      <c r="AN133" s="7"/>
      <c r="AO133" s="236"/>
      <c r="AP133" s="230"/>
      <c r="AQ133" s="233"/>
      <c r="AR133" s="236"/>
      <c r="AS133" s="230"/>
      <c r="AT133" s="233"/>
      <c r="AU133" s="236"/>
      <c r="AV133" s="230"/>
      <c r="AW133" s="233"/>
      <c r="AX133" s="236"/>
      <c r="AY133" s="230"/>
      <c r="AZ133" s="233"/>
      <c r="BA133" s="236"/>
      <c r="BB133" s="230"/>
      <c r="BC133" s="233"/>
      <c r="BD133" s="298"/>
      <c r="BE133" s="301"/>
      <c r="BF133" s="301"/>
      <c r="BG133" s="304"/>
    </row>
    <row r="134" spans="2:67" ht="28.15" hidden="1" customHeight="1" thickBot="1">
      <c r="B134" s="18"/>
      <c r="C134" s="271"/>
      <c r="D134" s="17"/>
      <c r="E134" s="118"/>
      <c r="F134" s="118"/>
      <c r="G134" s="117"/>
      <c r="H134" s="258"/>
      <c r="I134" s="272"/>
      <c r="J134" s="272"/>
      <c r="K134" s="272"/>
      <c r="L134" s="12" t="s">
        <v>53</v>
      </c>
      <c r="M134" s="11"/>
      <c r="N134" s="12" t="s">
        <v>52</v>
      </c>
      <c r="O134" s="11"/>
      <c r="P134" s="12" t="s">
        <v>51</v>
      </c>
      <c r="Q134" s="11"/>
      <c r="R134" s="12" t="s">
        <v>50</v>
      </c>
      <c r="S134" s="11"/>
      <c r="T134" s="12">
        <v>20</v>
      </c>
      <c r="U134" s="11"/>
      <c r="V134" s="12" t="s">
        <v>49</v>
      </c>
      <c r="W134" s="11"/>
      <c r="X134" s="12" t="s">
        <v>48</v>
      </c>
      <c r="Y134" s="11"/>
      <c r="Z134" s="12" t="s">
        <v>47</v>
      </c>
      <c r="AA134" s="11"/>
      <c r="AB134" s="14" t="s">
        <v>46</v>
      </c>
      <c r="AC134" s="13"/>
      <c r="AD134" s="12" t="s">
        <v>45</v>
      </c>
      <c r="AE134" s="11"/>
      <c r="AF134" s="10"/>
      <c r="AG134" s="11"/>
      <c r="AH134" s="10"/>
      <c r="AI134" s="9"/>
      <c r="AJ134" s="247"/>
      <c r="AK134" s="247"/>
      <c r="AL134" s="8"/>
      <c r="AM134" s="7"/>
      <c r="AN134" s="7"/>
      <c r="AO134" s="237"/>
      <c r="AP134" s="231"/>
      <c r="AQ134" s="234"/>
      <c r="AR134" s="237"/>
      <c r="AS134" s="231"/>
      <c r="AT134" s="234"/>
      <c r="AU134" s="237"/>
      <c r="AV134" s="231"/>
      <c r="AW134" s="234"/>
      <c r="AX134" s="237"/>
      <c r="AY134" s="231"/>
      <c r="AZ134" s="234"/>
      <c r="BA134" s="237"/>
      <c r="BB134" s="231"/>
      <c r="BC134" s="234"/>
      <c r="BD134" s="299"/>
      <c r="BE134" s="302"/>
      <c r="BF134" s="302"/>
      <c r="BG134" s="305"/>
    </row>
    <row r="135" spans="2:67" ht="85.9" customHeight="1" thickBot="1">
      <c r="B135" s="94" t="s">
        <v>119</v>
      </c>
      <c r="C135" s="83" t="s">
        <v>118</v>
      </c>
      <c r="D135" s="88" t="s">
        <v>117</v>
      </c>
      <c r="E135" s="93" t="s">
        <v>116</v>
      </c>
      <c r="F135" s="92"/>
      <c r="G135" s="91"/>
      <c r="H135" s="90" t="s">
        <v>115</v>
      </c>
      <c r="I135" s="88" t="s">
        <v>43</v>
      </c>
      <c r="J135" s="88" t="s">
        <v>114</v>
      </c>
      <c r="K135" s="88" t="s">
        <v>44</v>
      </c>
      <c r="L135" s="227" t="s">
        <v>113</v>
      </c>
      <c r="M135" s="270"/>
      <c r="N135" s="227" t="s">
        <v>112</v>
      </c>
      <c r="O135" s="270"/>
      <c r="P135" s="227" t="s">
        <v>112</v>
      </c>
      <c r="Q135" s="228"/>
      <c r="R135" s="227" t="s">
        <v>112</v>
      </c>
      <c r="S135" s="228"/>
      <c r="T135" s="227" t="s">
        <v>112</v>
      </c>
      <c r="U135" s="228"/>
      <c r="V135" s="227" t="s">
        <v>112</v>
      </c>
      <c r="W135" s="228"/>
      <c r="X135" s="227" t="s">
        <v>112</v>
      </c>
      <c r="Y135" s="228"/>
      <c r="Z135" s="227" t="s">
        <v>112</v>
      </c>
      <c r="AA135" s="228"/>
      <c r="AB135" s="227" t="s">
        <v>112</v>
      </c>
      <c r="AC135" s="228"/>
      <c r="AD135" s="227" t="s">
        <v>112</v>
      </c>
      <c r="AE135" s="228"/>
      <c r="AF135" s="244" t="s">
        <v>111</v>
      </c>
      <c r="AG135" s="228"/>
      <c r="AH135" s="90" t="s">
        <v>110</v>
      </c>
      <c r="AI135" s="89" t="s">
        <v>109</v>
      </c>
      <c r="AJ135" s="88" t="s">
        <v>108</v>
      </c>
      <c r="AK135" s="88" t="s">
        <v>107</v>
      </c>
      <c r="AL135" s="87" t="s">
        <v>106</v>
      </c>
      <c r="AM135" s="105" t="s">
        <v>161</v>
      </c>
      <c r="AN135" s="104" t="s">
        <v>160</v>
      </c>
      <c r="AO135" s="84" t="s">
        <v>105</v>
      </c>
      <c r="AP135" s="83" t="s">
        <v>104</v>
      </c>
      <c r="AQ135" s="82" t="s">
        <v>103</v>
      </c>
      <c r="AR135" s="84" t="s">
        <v>102</v>
      </c>
      <c r="AS135" s="83" t="s">
        <v>101</v>
      </c>
      <c r="AT135" s="82" t="s">
        <v>100</v>
      </c>
      <c r="AU135" s="84" t="s">
        <v>99</v>
      </c>
      <c r="AV135" s="83" t="s">
        <v>98</v>
      </c>
      <c r="AW135" s="85" t="s">
        <v>97</v>
      </c>
      <c r="AX135" s="84" t="s">
        <v>96</v>
      </c>
      <c r="AY135" s="83" t="s">
        <v>95</v>
      </c>
      <c r="AZ135" s="82" t="s">
        <v>94</v>
      </c>
      <c r="BA135" s="84" t="s">
        <v>93</v>
      </c>
      <c r="BB135" s="83" t="s">
        <v>92</v>
      </c>
      <c r="BC135" s="82" t="s">
        <v>91</v>
      </c>
      <c r="BD135" s="81" t="s">
        <v>90</v>
      </c>
      <c r="BE135" s="80" t="s">
        <v>89</v>
      </c>
      <c r="BF135" s="80" t="s">
        <v>88</v>
      </c>
      <c r="BG135" s="79" t="s">
        <v>87</v>
      </c>
    </row>
    <row r="136" spans="2:67" ht="48" thickBot="1">
      <c r="B136" s="78" t="s">
        <v>177</v>
      </c>
      <c r="C136" s="77"/>
      <c r="D136" s="76">
        <v>216</v>
      </c>
      <c r="E136" s="267">
        <v>2265.31</v>
      </c>
      <c r="F136" s="268"/>
      <c r="G136" s="269"/>
      <c r="H136" s="75" t="s">
        <v>85</v>
      </c>
      <c r="I136" s="74"/>
      <c r="J136" s="74"/>
      <c r="K136" s="73"/>
      <c r="L136" s="72"/>
      <c r="M136" s="68"/>
      <c r="N136" s="72"/>
      <c r="O136" s="68"/>
      <c r="P136" s="72"/>
      <c r="Q136" s="68"/>
      <c r="R136" s="72"/>
      <c r="S136" s="68"/>
      <c r="T136" s="72"/>
      <c r="U136" s="68"/>
      <c r="V136" s="72"/>
      <c r="W136" s="68"/>
      <c r="X136" s="72"/>
      <c r="Y136" s="68"/>
      <c r="Z136" s="72"/>
      <c r="AA136" s="71"/>
      <c r="AB136" s="70"/>
      <c r="AC136" s="70"/>
      <c r="AD136" s="70"/>
      <c r="AE136" s="70"/>
      <c r="AF136" s="69" t="s">
        <v>84</v>
      </c>
      <c r="AG136" s="68"/>
      <c r="AH136" s="68"/>
      <c r="AI136" s="68"/>
      <c r="AJ136" s="67"/>
      <c r="AK136" s="67"/>
      <c r="AL136" s="66"/>
      <c r="AM136" s="103"/>
      <c r="AN136" s="103"/>
      <c r="AO136" s="101">
        <f t="shared" ref="AO136:BG136" si="9">SUM(AO137:AO148)</f>
        <v>27</v>
      </c>
      <c r="AP136" s="100">
        <f t="shared" si="9"/>
        <v>1</v>
      </c>
      <c r="AQ136" s="99">
        <f t="shared" si="9"/>
        <v>0</v>
      </c>
      <c r="AR136" s="101">
        <f t="shared" si="9"/>
        <v>3</v>
      </c>
      <c r="AS136" s="100">
        <f t="shared" si="9"/>
        <v>0</v>
      </c>
      <c r="AT136" s="99">
        <f t="shared" si="9"/>
        <v>0</v>
      </c>
      <c r="AU136" s="101">
        <f t="shared" si="9"/>
        <v>0</v>
      </c>
      <c r="AV136" s="100">
        <f t="shared" si="9"/>
        <v>0</v>
      </c>
      <c r="AW136" s="99">
        <f t="shared" si="9"/>
        <v>0</v>
      </c>
      <c r="AX136" s="101">
        <f t="shared" si="9"/>
        <v>7</v>
      </c>
      <c r="AY136" s="100">
        <f t="shared" si="9"/>
        <v>1</v>
      </c>
      <c r="AZ136" s="99">
        <f t="shared" si="9"/>
        <v>0</v>
      </c>
      <c r="BA136" s="101">
        <f t="shared" si="9"/>
        <v>0</v>
      </c>
      <c r="BB136" s="100">
        <f t="shared" si="9"/>
        <v>0</v>
      </c>
      <c r="BC136" s="99">
        <f t="shared" si="9"/>
        <v>0</v>
      </c>
      <c r="BD136" s="101">
        <f t="shared" si="9"/>
        <v>0</v>
      </c>
      <c r="BE136" s="100">
        <f t="shared" si="9"/>
        <v>0</v>
      </c>
      <c r="BF136" s="100">
        <f t="shared" si="9"/>
        <v>0</v>
      </c>
      <c r="BG136" s="99">
        <f t="shared" si="9"/>
        <v>0</v>
      </c>
      <c r="BH136" s="98" t="s">
        <v>83</v>
      </c>
      <c r="BK136" s="1">
        <f>SUM(AO136:AQ136)</f>
        <v>28</v>
      </c>
      <c r="BL136" s="1">
        <f>SUM(AR136:AT136,BD136)</f>
        <v>3</v>
      </c>
      <c r="BM136" s="1">
        <f>SUM(AU136:AW136,BE136)</f>
        <v>0</v>
      </c>
      <c r="BN136" s="1">
        <f>SUM(AX136:AZ136,BF136)</f>
        <v>8</v>
      </c>
      <c r="BO136" s="1">
        <f>SUM(BA136:BC136,BG136)</f>
        <v>0</v>
      </c>
    </row>
    <row r="137" spans="2:67" ht="28.15" customHeight="1">
      <c r="B137" s="29"/>
      <c r="C137" s="263">
        <v>1</v>
      </c>
      <c r="D137" s="47"/>
      <c r="E137" s="114"/>
      <c r="F137" s="114"/>
      <c r="G137" s="113"/>
      <c r="H137" s="255"/>
      <c r="I137" s="259">
        <v>85</v>
      </c>
      <c r="J137" s="259">
        <v>21</v>
      </c>
      <c r="K137" s="259">
        <v>6</v>
      </c>
      <c r="L137" s="42">
        <v>1</v>
      </c>
      <c r="M137" s="41" t="s">
        <v>321</v>
      </c>
      <c r="N137" s="42">
        <v>5</v>
      </c>
      <c r="O137" s="41" t="s">
        <v>305</v>
      </c>
      <c r="P137" s="42">
        <v>9</v>
      </c>
      <c r="Q137" s="97" t="s">
        <v>393</v>
      </c>
      <c r="R137" s="42">
        <v>13</v>
      </c>
      <c r="S137" s="41" t="s">
        <v>275</v>
      </c>
      <c r="T137" s="42">
        <v>17</v>
      </c>
      <c r="U137" s="41"/>
      <c r="V137" s="42">
        <v>21</v>
      </c>
      <c r="W137" s="41"/>
      <c r="X137" s="42">
        <v>25</v>
      </c>
      <c r="Y137" s="41"/>
      <c r="Z137" s="42">
        <v>29</v>
      </c>
      <c r="AA137" s="41"/>
      <c r="AB137" s="44">
        <v>33</v>
      </c>
      <c r="AC137" s="41"/>
      <c r="AD137" s="42">
        <v>37</v>
      </c>
      <c r="AE137" s="41"/>
      <c r="AF137" s="40"/>
      <c r="AG137" s="41"/>
      <c r="AH137" s="40" t="s">
        <v>321</v>
      </c>
      <c r="AI137" s="39"/>
      <c r="AJ137" s="245"/>
      <c r="AK137" s="245"/>
      <c r="AL137" s="38"/>
      <c r="AM137" s="238">
        <f>SUMPRODUCT(LEN($M137:$AE140)-LEN(SUBSTITUTE($M137:$AE140,"/", "")))/2</f>
        <v>0</v>
      </c>
      <c r="AN137" s="241">
        <f>SUMPRODUCT(LEN($M137:$AE140)-LEN(SUBSTITUTE($M137:$AE140,"-", "")))</f>
        <v>0</v>
      </c>
      <c r="AO137" s="235">
        <f>SUMPRODUCT(LEN($M137:$AE140)-LEN(SUBSTITUTE($M137:$AE140,"A", "")))</f>
        <v>27</v>
      </c>
      <c r="AP137" s="229">
        <f>SUMPRODUCT(LEN($AH137:$AH140)-LEN(SUBSTITUTE($AH137:$AH140,"A", "")))</f>
        <v>1</v>
      </c>
      <c r="AQ137" s="232">
        <f>SUMPRODUCT(LEN($AG137:$AG140)-LEN(SUBSTITUTE($AG137:$AG140,"A", "")))</f>
        <v>0</v>
      </c>
      <c r="AR137" s="235">
        <f>SUMPRODUCT(LEN($M137:$AE140)-LEN(SUBSTITUTE($M137:$AE140,"S", "")))</f>
        <v>3</v>
      </c>
      <c r="AS137" s="229">
        <f>SUMPRODUCT(LEN($AH137:$AH140)-LEN(SUBSTITUTE($AH137:$AH140,"S", "")))</f>
        <v>0</v>
      </c>
      <c r="AT137" s="232">
        <f>SUMPRODUCT(LEN($AG137:$AG140)-LEN(SUBSTITUTE($AG137:$AG140,"S", "")))</f>
        <v>0</v>
      </c>
      <c r="AU137" s="235">
        <f>SUMPRODUCT(LEN($M137:$AE140)-LEN(SUBSTITUTE($M137:$AE140,"F", "")))</f>
        <v>0</v>
      </c>
      <c r="AV137" s="229">
        <f>SUMPRODUCT(LEN($AH137:$AH140)-LEN(SUBSTITUTE($AH137:$AH140,"F", "")))</f>
        <v>0</v>
      </c>
      <c r="AW137" s="232">
        <f>SUMPRODUCT(LEN($AG137:$AG140)-LEN(SUBSTITUTE($AG137:$AG140,"F", "")))</f>
        <v>0</v>
      </c>
      <c r="AX137" s="235">
        <f>SUMPRODUCT(LEN($M137:$AE140)-LEN(SUBSTITUTE($M137:$AE140,"G", "")))</f>
        <v>7</v>
      </c>
      <c r="AY137" s="229">
        <f>SUMPRODUCT(LEN($AH137:$AH140)-LEN(SUBSTITUTE($AH137:$AH140,"G", "")))</f>
        <v>1</v>
      </c>
      <c r="AZ137" s="232">
        <f>SUMPRODUCT(LEN($AG137:$AG140)-LEN(SUBSTITUTE($AG137:$AG140,"G", "")))</f>
        <v>0</v>
      </c>
      <c r="BA137" s="235">
        <f>SUMPRODUCT(LEN($M137:$AE140)-LEN(SUBSTITUTE($M137:$AE140,"M", "")))</f>
        <v>0</v>
      </c>
      <c r="BB137" s="229">
        <f>SUMPRODUCT(LEN($AH137:$AH140)-LEN(SUBSTITUTE($AH137:$AH140,"M", "")))</f>
        <v>0</v>
      </c>
      <c r="BC137" s="232">
        <f>SUMPRODUCT(LEN($AG137:$AG140)-LEN(SUBSTITUTE($AG137:$AG140,"M", "")))</f>
        <v>0</v>
      </c>
      <c r="BD137" s="297">
        <f>SUMPRODUCT(LEN($AI137:$AI140)-LEN(SUBSTITUTE($AI137:$AI140,"S", "")))</f>
        <v>0</v>
      </c>
      <c r="BE137" s="300">
        <f>SUMPRODUCT(LEN($AI137:$AI140)-LEN(SUBSTITUTE($AI137:$AI140,"F", "")))</f>
        <v>0</v>
      </c>
      <c r="BF137" s="300">
        <f>SUMPRODUCT(LEN($AI137:$AI140)-LEN(SUBSTITUTE($AI137:$AI140,"G", "")))</f>
        <v>0</v>
      </c>
      <c r="BG137" s="303">
        <f>SUMPRODUCT(LEN($AI137:$AI140)-LEN(SUBSTITUTE($AI137:$AI140,"M", "")))</f>
        <v>0</v>
      </c>
    </row>
    <row r="138" spans="2:67" ht="28.15" customHeight="1" thickBot="1">
      <c r="B138" s="29"/>
      <c r="C138" s="264"/>
      <c r="D138" s="37"/>
      <c r="E138" s="112"/>
      <c r="F138" s="112"/>
      <c r="G138" s="111"/>
      <c r="H138" s="256"/>
      <c r="I138" s="260"/>
      <c r="J138" s="260"/>
      <c r="K138" s="260"/>
      <c r="L138" s="32">
        <v>2</v>
      </c>
      <c r="M138" s="31" t="s">
        <v>321</v>
      </c>
      <c r="N138" s="32">
        <v>6</v>
      </c>
      <c r="O138" s="31" t="s">
        <v>356</v>
      </c>
      <c r="P138" s="96">
        <v>10</v>
      </c>
      <c r="Q138" s="31" t="s">
        <v>393</v>
      </c>
      <c r="R138" s="32">
        <v>14</v>
      </c>
      <c r="S138" s="31" t="s">
        <v>274</v>
      </c>
      <c r="T138" s="32">
        <v>18</v>
      </c>
      <c r="U138" s="95"/>
      <c r="V138" s="32">
        <v>22</v>
      </c>
      <c r="W138" s="31"/>
      <c r="X138" s="32">
        <v>26</v>
      </c>
      <c r="Y138" s="31"/>
      <c r="Z138" s="32">
        <v>30</v>
      </c>
      <c r="AA138" s="31"/>
      <c r="AB138" s="34">
        <v>34</v>
      </c>
      <c r="AC138" s="31"/>
      <c r="AD138" s="32">
        <v>38</v>
      </c>
      <c r="AE138" s="31"/>
      <c r="AF138" s="30"/>
      <c r="AG138" s="31"/>
      <c r="AH138" s="30"/>
      <c r="AI138" s="20"/>
      <c r="AJ138" s="246"/>
      <c r="AK138" s="246"/>
      <c r="AL138" s="19"/>
      <c r="AM138" s="239"/>
      <c r="AN138" s="242"/>
      <c r="AO138" s="236"/>
      <c r="AP138" s="230"/>
      <c r="AQ138" s="233"/>
      <c r="AR138" s="236"/>
      <c r="AS138" s="230"/>
      <c r="AT138" s="233"/>
      <c r="AU138" s="236"/>
      <c r="AV138" s="230"/>
      <c r="AW138" s="233"/>
      <c r="AX138" s="236"/>
      <c r="AY138" s="230"/>
      <c r="AZ138" s="233"/>
      <c r="BA138" s="236"/>
      <c r="BB138" s="230"/>
      <c r="BC138" s="233"/>
      <c r="BD138" s="298"/>
      <c r="BE138" s="301"/>
      <c r="BF138" s="301"/>
      <c r="BG138" s="304"/>
    </row>
    <row r="139" spans="2:67" ht="28.15" customHeight="1">
      <c r="B139" s="29"/>
      <c r="C139" s="265"/>
      <c r="D139" s="28"/>
      <c r="E139" s="110"/>
      <c r="F139" s="110"/>
      <c r="G139" s="109"/>
      <c r="H139" s="257">
        <v>217</v>
      </c>
      <c r="I139" s="261"/>
      <c r="J139" s="261"/>
      <c r="K139" s="261"/>
      <c r="L139" s="23">
        <v>3</v>
      </c>
      <c r="M139" s="22" t="s">
        <v>393</v>
      </c>
      <c r="N139" s="23">
        <v>7</v>
      </c>
      <c r="O139" s="22" t="s">
        <v>423</v>
      </c>
      <c r="P139" s="23">
        <v>11</v>
      </c>
      <c r="Q139" s="22" t="s">
        <v>305</v>
      </c>
      <c r="R139" s="23">
        <v>15</v>
      </c>
      <c r="S139" s="22" t="s">
        <v>274</v>
      </c>
      <c r="T139" s="23">
        <v>19</v>
      </c>
      <c r="U139" s="22"/>
      <c r="V139" s="23">
        <v>23</v>
      </c>
      <c r="W139" s="22"/>
      <c r="X139" s="23">
        <v>27</v>
      </c>
      <c r="Y139" s="22"/>
      <c r="Z139" s="23">
        <v>31</v>
      </c>
      <c r="AA139" s="22"/>
      <c r="AB139" s="25">
        <v>35</v>
      </c>
      <c r="AC139" s="22"/>
      <c r="AD139" s="23">
        <v>39</v>
      </c>
      <c r="AE139" s="22"/>
      <c r="AF139" s="21"/>
      <c r="AG139" s="22"/>
      <c r="AH139" s="21"/>
      <c r="AI139" s="20"/>
      <c r="AJ139" s="246"/>
      <c r="AK139" s="246"/>
      <c r="AL139" s="19"/>
      <c r="AM139" s="239"/>
      <c r="AN139" s="242"/>
      <c r="AO139" s="236"/>
      <c r="AP139" s="230"/>
      <c r="AQ139" s="233"/>
      <c r="AR139" s="236"/>
      <c r="AS139" s="230"/>
      <c r="AT139" s="233"/>
      <c r="AU139" s="236"/>
      <c r="AV139" s="230"/>
      <c r="AW139" s="233"/>
      <c r="AX139" s="236"/>
      <c r="AY139" s="230"/>
      <c r="AZ139" s="233"/>
      <c r="BA139" s="236"/>
      <c r="BB139" s="230"/>
      <c r="BC139" s="233"/>
      <c r="BD139" s="298"/>
      <c r="BE139" s="301"/>
      <c r="BF139" s="301"/>
      <c r="BG139" s="304"/>
    </row>
    <row r="140" spans="2:67" ht="28.15" customHeight="1" thickBot="1">
      <c r="B140" s="29"/>
      <c r="C140" s="266"/>
      <c r="D140" s="57"/>
      <c r="E140" s="116"/>
      <c r="F140" s="116"/>
      <c r="G140" s="115"/>
      <c r="H140" s="258"/>
      <c r="I140" s="262"/>
      <c r="J140" s="262"/>
      <c r="K140" s="262"/>
      <c r="L140" s="52">
        <v>4</v>
      </c>
      <c r="M140" s="51" t="s">
        <v>316</v>
      </c>
      <c r="N140" s="52">
        <v>8</v>
      </c>
      <c r="O140" s="51" t="s">
        <v>440</v>
      </c>
      <c r="P140" s="52">
        <v>12</v>
      </c>
      <c r="Q140" s="51" t="s">
        <v>305</v>
      </c>
      <c r="R140" s="52">
        <v>16</v>
      </c>
      <c r="S140" s="51"/>
      <c r="T140" s="52">
        <v>20</v>
      </c>
      <c r="U140" s="51"/>
      <c r="V140" s="52">
        <v>24</v>
      </c>
      <c r="W140" s="51"/>
      <c r="X140" s="52">
        <v>28</v>
      </c>
      <c r="Y140" s="51"/>
      <c r="Z140" s="52">
        <v>32</v>
      </c>
      <c r="AA140" s="51"/>
      <c r="AB140" s="54">
        <v>36</v>
      </c>
      <c r="AC140" s="51"/>
      <c r="AD140" s="52">
        <v>40</v>
      </c>
      <c r="AE140" s="51"/>
      <c r="AF140" s="50"/>
      <c r="AG140" s="51"/>
      <c r="AH140" s="50"/>
      <c r="AI140" s="49"/>
      <c r="AJ140" s="248"/>
      <c r="AK140" s="248"/>
      <c r="AL140" s="48"/>
      <c r="AM140" s="240"/>
      <c r="AN140" s="243"/>
      <c r="AO140" s="237"/>
      <c r="AP140" s="231"/>
      <c r="AQ140" s="234"/>
      <c r="AR140" s="237"/>
      <c r="AS140" s="231"/>
      <c r="AT140" s="234"/>
      <c r="AU140" s="237"/>
      <c r="AV140" s="231"/>
      <c r="AW140" s="234"/>
      <c r="AX140" s="237"/>
      <c r="AY140" s="231"/>
      <c r="AZ140" s="234"/>
      <c r="BA140" s="237"/>
      <c r="BB140" s="231"/>
      <c r="BC140" s="234"/>
      <c r="BD140" s="299"/>
      <c r="BE140" s="302"/>
      <c r="BF140" s="302"/>
      <c r="BG140" s="305"/>
    </row>
    <row r="141" spans="2:67" ht="28.15" hidden="1" customHeight="1">
      <c r="B141" s="29"/>
      <c r="C141" s="263">
        <v>2</v>
      </c>
      <c r="D141" s="47"/>
      <c r="E141" s="114"/>
      <c r="F141" s="114"/>
      <c r="G141" s="113"/>
      <c r="H141" s="255"/>
      <c r="I141" s="259"/>
      <c r="J141" s="259"/>
      <c r="K141" s="259"/>
      <c r="L141" s="42" t="s">
        <v>82</v>
      </c>
      <c r="M141" s="41"/>
      <c r="N141" s="42" t="s">
        <v>81</v>
      </c>
      <c r="O141" s="41"/>
      <c r="P141" s="42" t="s">
        <v>80</v>
      </c>
      <c r="Q141" s="41"/>
      <c r="R141" s="42" t="s">
        <v>79</v>
      </c>
      <c r="S141" s="41"/>
      <c r="T141" s="42" t="s">
        <v>78</v>
      </c>
      <c r="U141" s="41"/>
      <c r="V141" s="42" t="s">
        <v>77</v>
      </c>
      <c r="W141" s="41"/>
      <c r="X141" s="42" t="s">
        <v>76</v>
      </c>
      <c r="Y141" s="41"/>
      <c r="Z141" s="42" t="s">
        <v>75</v>
      </c>
      <c r="AA141" s="41"/>
      <c r="AB141" s="44" t="s">
        <v>74</v>
      </c>
      <c r="AC141" s="43"/>
      <c r="AD141" s="42" t="s">
        <v>73</v>
      </c>
      <c r="AE141" s="41"/>
      <c r="AF141" s="40"/>
      <c r="AG141" s="41"/>
      <c r="AH141" s="40"/>
      <c r="AI141" s="39"/>
      <c r="AJ141" s="249"/>
      <c r="AK141" s="252"/>
      <c r="AL141" s="38"/>
      <c r="AM141" s="7"/>
      <c r="AN141" s="7"/>
      <c r="AO141" s="235">
        <f>SUMPRODUCT(LEN($M141:$AE144)-LEN(SUBSTITUTE($M141:$AE144,"A", "")))</f>
        <v>0</v>
      </c>
      <c r="AP141" s="229">
        <f>SUMPRODUCT(LEN($AH141:$AH144)-LEN(SUBSTITUTE($AH141:$AH144,"A", "")))</f>
        <v>0</v>
      </c>
      <c r="AQ141" s="232">
        <f>SUMPRODUCT(LEN($AG141:$AG144)-LEN(SUBSTITUTE($AG141:$AG144,"A", "")))</f>
        <v>0</v>
      </c>
      <c r="AR141" s="235">
        <f>SUMPRODUCT(LEN($M141:$AE144)-LEN(SUBSTITUTE($M141:$AE144,"S", "")))</f>
        <v>0</v>
      </c>
      <c r="AS141" s="229">
        <f>SUMPRODUCT(LEN($AH141:$AH144)-LEN(SUBSTITUTE($AH141:$AH144,"S", "")))</f>
        <v>0</v>
      </c>
      <c r="AT141" s="232">
        <f>SUMPRODUCT(LEN($AG141:$AG144)-LEN(SUBSTITUTE($AG141:$AG144,"S", "")))</f>
        <v>0</v>
      </c>
      <c r="AU141" s="235">
        <f>SUMPRODUCT(LEN($M141:$AE144)-LEN(SUBSTITUTE($M141:$AE144,"F", "")))</f>
        <v>0</v>
      </c>
      <c r="AV141" s="229">
        <f>SUMPRODUCT(LEN($AH141:$AH144)-LEN(SUBSTITUTE($AH141:$AH144,"F", "")))</f>
        <v>0</v>
      </c>
      <c r="AW141" s="232">
        <f>SUMPRODUCT(LEN($AG141:$AG144)-LEN(SUBSTITUTE($AG141:$AG144,"F", "")))</f>
        <v>0</v>
      </c>
      <c r="AX141" s="235">
        <f>SUMPRODUCT(LEN($M141:$AE144)-LEN(SUBSTITUTE($M141:$AE144,"G", "")))</f>
        <v>0</v>
      </c>
      <c r="AY141" s="229">
        <f>SUMPRODUCT(LEN($AH141:$AH144)-LEN(SUBSTITUTE($AH141:$AH144,"G", "")))</f>
        <v>0</v>
      </c>
      <c r="AZ141" s="232">
        <f>SUMPRODUCT(LEN($AG141:$AG144)-LEN(SUBSTITUTE($AG141:$AG144,"G", "")))</f>
        <v>0</v>
      </c>
      <c r="BA141" s="235">
        <f>SUMPRODUCT(LEN($M141:$AE144)-LEN(SUBSTITUTE($M141:$AE144,"M", "")))</f>
        <v>0</v>
      </c>
      <c r="BB141" s="229">
        <f>SUMPRODUCT(LEN($AH141:$AH144)-LEN(SUBSTITUTE($AH141:$AH144,"M", "")))</f>
        <v>0</v>
      </c>
      <c r="BC141" s="232">
        <f>SUMPRODUCT(LEN($AG141:$AG144)-LEN(SUBSTITUTE($AG141:$AG144,"M", "")))</f>
        <v>0</v>
      </c>
      <c r="BD141" s="297">
        <f>SUMPRODUCT(LEN($AI141:$AI144)-LEN(SUBSTITUTE($AI141:$AI144,"S", "")))</f>
        <v>0</v>
      </c>
      <c r="BE141" s="300">
        <f>SUMPRODUCT(LEN($AI141:$AI144)-LEN(SUBSTITUTE($AI141:$AI144,"F", "")))</f>
        <v>0</v>
      </c>
      <c r="BF141" s="300">
        <f>SUMPRODUCT(LEN($AI141:$AI144)-LEN(SUBSTITUTE($AI141:$AI144,"G", "")))</f>
        <v>0</v>
      </c>
      <c r="BG141" s="303">
        <f>SUMPRODUCT(LEN($AI141:$AI144)-LEN(SUBSTITUTE($AI141:$AI144,"M", "")))</f>
        <v>0</v>
      </c>
    </row>
    <row r="142" spans="2:67" ht="28.15" hidden="1" customHeight="1" thickBot="1">
      <c r="B142" s="29"/>
      <c r="C142" s="264"/>
      <c r="D142" s="37"/>
      <c r="E142" s="112"/>
      <c r="F142" s="112"/>
      <c r="G142" s="111"/>
      <c r="H142" s="256"/>
      <c r="I142" s="260"/>
      <c r="J142" s="260"/>
      <c r="K142" s="260"/>
      <c r="L142" s="32" t="s">
        <v>72</v>
      </c>
      <c r="M142" s="31"/>
      <c r="N142" s="32" t="s">
        <v>71</v>
      </c>
      <c r="O142" s="31"/>
      <c r="P142" s="32" t="s">
        <v>70</v>
      </c>
      <c r="Q142" s="31"/>
      <c r="R142" s="32" t="s">
        <v>69</v>
      </c>
      <c r="S142" s="31"/>
      <c r="T142" s="32" t="s">
        <v>68</v>
      </c>
      <c r="U142" s="31"/>
      <c r="V142" s="32" t="s">
        <v>67</v>
      </c>
      <c r="W142" s="31"/>
      <c r="X142" s="32" t="s">
        <v>66</v>
      </c>
      <c r="Y142" s="31"/>
      <c r="Z142" s="32" t="s">
        <v>65</v>
      </c>
      <c r="AA142" s="31"/>
      <c r="AB142" s="34" t="s">
        <v>64</v>
      </c>
      <c r="AC142" s="33"/>
      <c r="AD142" s="32" t="s">
        <v>63</v>
      </c>
      <c r="AE142" s="31"/>
      <c r="AF142" s="30"/>
      <c r="AG142" s="31"/>
      <c r="AH142" s="30"/>
      <c r="AI142" s="20"/>
      <c r="AJ142" s="250"/>
      <c r="AK142" s="253"/>
      <c r="AL142" s="19"/>
      <c r="AM142" s="7"/>
      <c r="AN142" s="7"/>
      <c r="AO142" s="236"/>
      <c r="AP142" s="230"/>
      <c r="AQ142" s="233"/>
      <c r="AR142" s="236"/>
      <c r="AS142" s="230"/>
      <c r="AT142" s="233"/>
      <c r="AU142" s="236"/>
      <c r="AV142" s="230"/>
      <c r="AW142" s="233"/>
      <c r="AX142" s="236"/>
      <c r="AY142" s="230"/>
      <c r="AZ142" s="233"/>
      <c r="BA142" s="236"/>
      <c r="BB142" s="230"/>
      <c r="BC142" s="233"/>
      <c r="BD142" s="298"/>
      <c r="BE142" s="301"/>
      <c r="BF142" s="301"/>
      <c r="BG142" s="304"/>
    </row>
    <row r="143" spans="2:67" ht="28.15" hidden="1" customHeight="1">
      <c r="B143" s="29"/>
      <c r="C143" s="265"/>
      <c r="D143" s="28"/>
      <c r="E143" s="110"/>
      <c r="F143" s="110"/>
      <c r="G143" s="109"/>
      <c r="H143" s="257"/>
      <c r="I143" s="261"/>
      <c r="J143" s="261"/>
      <c r="K143" s="261"/>
      <c r="L143" s="23" t="s">
        <v>62</v>
      </c>
      <c r="M143" s="22"/>
      <c r="N143" s="23" t="s">
        <v>61</v>
      </c>
      <c r="O143" s="22"/>
      <c r="P143" s="23" t="s">
        <v>60</v>
      </c>
      <c r="Q143" s="22"/>
      <c r="R143" s="23" t="s">
        <v>59</v>
      </c>
      <c r="S143" s="22"/>
      <c r="T143" s="23" t="s">
        <v>58</v>
      </c>
      <c r="U143" s="22"/>
      <c r="V143" s="23" t="s">
        <v>57</v>
      </c>
      <c r="W143" s="22"/>
      <c r="X143" s="23" t="s">
        <v>56</v>
      </c>
      <c r="Y143" s="22"/>
      <c r="Z143" s="23" t="s">
        <v>55</v>
      </c>
      <c r="AA143" s="22"/>
      <c r="AB143" s="25" t="s">
        <v>54</v>
      </c>
      <c r="AC143" s="24"/>
      <c r="AD143" s="23">
        <v>39</v>
      </c>
      <c r="AE143" s="22"/>
      <c r="AF143" s="21"/>
      <c r="AG143" s="22"/>
      <c r="AH143" s="21"/>
      <c r="AI143" s="20"/>
      <c r="AJ143" s="250"/>
      <c r="AK143" s="253"/>
      <c r="AL143" s="19"/>
      <c r="AM143" s="7"/>
      <c r="AN143" s="7"/>
      <c r="AO143" s="236"/>
      <c r="AP143" s="230"/>
      <c r="AQ143" s="233"/>
      <c r="AR143" s="236"/>
      <c r="AS143" s="230"/>
      <c r="AT143" s="233"/>
      <c r="AU143" s="236"/>
      <c r="AV143" s="230"/>
      <c r="AW143" s="233"/>
      <c r="AX143" s="236"/>
      <c r="AY143" s="230"/>
      <c r="AZ143" s="233"/>
      <c r="BA143" s="236"/>
      <c r="BB143" s="230"/>
      <c r="BC143" s="233"/>
      <c r="BD143" s="298"/>
      <c r="BE143" s="301"/>
      <c r="BF143" s="301"/>
      <c r="BG143" s="304"/>
    </row>
    <row r="144" spans="2:67" ht="28.15" hidden="1" customHeight="1" thickBot="1">
      <c r="B144" s="29"/>
      <c r="C144" s="266"/>
      <c r="D144" s="57"/>
      <c r="E144" s="116"/>
      <c r="F144" s="116"/>
      <c r="G144" s="115"/>
      <c r="H144" s="258"/>
      <c r="I144" s="262"/>
      <c r="J144" s="262"/>
      <c r="K144" s="262"/>
      <c r="L144" s="52" t="s">
        <v>53</v>
      </c>
      <c r="M144" s="51"/>
      <c r="N144" s="52" t="s">
        <v>52</v>
      </c>
      <c r="O144" s="51"/>
      <c r="P144" s="52" t="s">
        <v>51</v>
      </c>
      <c r="Q144" s="51"/>
      <c r="R144" s="52" t="s">
        <v>50</v>
      </c>
      <c r="S144" s="51"/>
      <c r="T144" s="52">
        <v>20</v>
      </c>
      <c r="U144" s="51"/>
      <c r="V144" s="52" t="s">
        <v>49</v>
      </c>
      <c r="W144" s="51"/>
      <c r="X144" s="52" t="s">
        <v>48</v>
      </c>
      <c r="Y144" s="51"/>
      <c r="Z144" s="52" t="s">
        <v>47</v>
      </c>
      <c r="AA144" s="51"/>
      <c r="AB144" s="54" t="s">
        <v>46</v>
      </c>
      <c r="AC144" s="53"/>
      <c r="AD144" s="52" t="s">
        <v>45</v>
      </c>
      <c r="AE144" s="51"/>
      <c r="AF144" s="50"/>
      <c r="AG144" s="51"/>
      <c r="AH144" s="50"/>
      <c r="AI144" s="49"/>
      <c r="AJ144" s="251"/>
      <c r="AK144" s="254"/>
      <c r="AL144" s="48"/>
      <c r="AM144" s="7"/>
      <c r="AN144" s="7"/>
      <c r="AO144" s="237"/>
      <c r="AP144" s="231"/>
      <c r="AQ144" s="234"/>
      <c r="AR144" s="237"/>
      <c r="AS144" s="231"/>
      <c r="AT144" s="234"/>
      <c r="AU144" s="237"/>
      <c r="AV144" s="231"/>
      <c r="AW144" s="234"/>
      <c r="AX144" s="237"/>
      <c r="AY144" s="231"/>
      <c r="AZ144" s="234"/>
      <c r="BA144" s="237"/>
      <c r="BB144" s="231"/>
      <c r="BC144" s="234"/>
      <c r="BD144" s="299"/>
      <c r="BE144" s="302"/>
      <c r="BF144" s="302"/>
      <c r="BG144" s="305"/>
    </row>
    <row r="145" spans="2:67" ht="28.15" hidden="1" customHeight="1">
      <c r="B145" s="29"/>
      <c r="C145" s="263">
        <v>3</v>
      </c>
      <c r="D145" s="47"/>
      <c r="E145" s="114"/>
      <c r="F145" s="114"/>
      <c r="G145" s="113"/>
      <c r="H145" s="255"/>
      <c r="I145" s="259"/>
      <c r="J145" s="259"/>
      <c r="K145" s="259"/>
      <c r="L145" s="42" t="s">
        <v>82</v>
      </c>
      <c r="M145" s="41"/>
      <c r="N145" s="42" t="s">
        <v>81</v>
      </c>
      <c r="O145" s="41"/>
      <c r="P145" s="42" t="s">
        <v>80</v>
      </c>
      <c r="Q145" s="41"/>
      <c r="R145" s="42" t="s">
        <v>79</v>
      </c>
      <c r="S145" s="41"/>
      <c r="T145" s="42" t="s">
        <v>78</v>
      </c>
      <c r="U145" s="41"/>
      <c r="V145" s="42" t="s">
        <v>77</v>
      </c>
      <c r="W145" s="41"/>
      <c r="X145" s="42" t="s">
        <v>76</v>
      </c>
      <c r="Y145" s="41"/>
      <c r="Z145" s="42" t="s">
        <v>75</v>
      </c>
      <c r="AA145" s="41"/>
      <c r="AB145" s="44" t="s">
        <v>74</v>
      </c>
      <c r="AC145" s="43"/>
      <c r="AD145" s="42" t="s">
        <v>73</v>
      </c>
      <c r="AE145" s="41"/>
      <c r="AF145" s="40"/>
      <c r="AG145" s="41"/>
      <c r="AH145" s="40"/>
      <c r="AI145" s="39"/>
      <c r="AJ145" s="245"/>
      <c r="AK145" s="245"/>
      <c r="AL145" s="38"/>
      <c r="AM145" s="7"/>
      <c r="AN145" s="7"/>
      <c r="AO145" s="235">
        <f>SUMPRODUCT(LEN($M145:$AE148)-LEN(SUBSTITUTE($M145:$AE148,"A", "")))</f>
        <v>0</v>
      </c>
      <c r="AP145" s="229">
        <f>SUMPRODUCT(LEN($AH145:$AH148)-LEN(SUBSTITUTE($AH145:$AH148,"A", "")))</f>
        <v>0</v>
      </c>
      <c r="AQ145" s="232">
        <f>SUMPRODUCT(LEN($AG145:$AG148)-LEN(SUBSTITUTE($AG145:$AG148,"A", "")))</f>
        <v>0</v>
      </c>
      <c r="AR145" s="235">
        <f>SUMPRODUCT(LEN($M145:$AE148)-LEN(SUBSTITUTE($M145:$AE148,"S", "")))</f>
        <v>0</v>
      </c>
      <c r="AS145" s="229">
        <f>SUMPRODUCT(LEN($AH145:$AH148)-LEN(SUBSTITUTE($AH145:$AH148,"S", "")))</f>
        <v>0</v>
      </c>
      <c r="AT145" s="232">
        <f>SUMPRODUCT(LEN($AG145:$AG148)-LEN(SUBSTITUTE($AG145:$AG148,"S", "")))</f>
        <v>0</v>
      </c>
      <c r="AU145" s="235">
        <f>SUMPRODUCT(LEN($M145:$AE148)-LEN(SUBSTITUTE($M145:$AE148,"F", "")))</f>
        <v>0</v>
      </c>
      <c r="AV145" s="229">
        <f>SUMPRODUCT(LEN($AH145:$AH148)-LEN(SUBSTITUTE($AH145:$AH148,"F", "")))</f>
        <v>0</v>
      </c>
      <c r="AW145" s="232">
        <f>SUMPRODUCT(LEN($AG145:$AG148)-LEN(SUBSTITUTE($AG145:$AG148,"F", "")))</f>
        <v>0</v>
      </c>
      <c r="AX145" s="235">
        <f>SUMPRODUCT(LEN($M145:$AE148)-LEN(SUBSTITUTE($M145:$AE148,"G", "")))</f>
        <v>0</v>
      </c>
      <c r="AY145" s="229">
        <f>SUMPRODUCT(LEN($AH145:$AH148)-LEN(SUBSTITUTE($AH145:$AH148,"G", "")))</f>
        <v>0</v>
      </c>
      <c r="AZ145" s="232">
        <f>SUMPRODUCT(LEN($AG145:$AG148)-LEN(SUBSTITUTE($AG145:$AG148,"G", "")))</f>
        <v>0</v>
      </c>
      <c r="BA145" s="235">
        <f>SUMPRODUCT(LEN($M145:$AE148)-LEN(SUBSTITUTE($M145:$AE148,"M", "")))</f>
        <v>0</v>
      </c>
      <c r="BB145" s="229">
        <f>SUMPRODUCT(LEN($AH145:$AH148)-LEN(SUBSTITUTE($AH145:$AH148,"M", "")))</f>
        <v>0</v>
      </c>
      <c r="BC145" s="232">
        <f>SUMPRODUCT(LEN($AG145:$AG148)-LEN(SUBSTITUTE($AG145:$AG148,"M", "")))</f>
        <v>0</v>
      </c>
      <c r="BD145" s="297">
        <f>SUMPRODUCT(LEN($AI145:$AI148)-LEN(SUBSTITUTE($AI145:$AI148,"S", "")))</f>
        <v>0</v>
      </c>
      <c r="BE145" s="300">
        <f>SUMPRODUCT(LEN($AI145:$AI148)-LEN(SUBSTITUTE($AI145:$AI148,"F", "")))</f>
        <v>0</v>
      </c>
      <c r="BF145" s="300">
        <f>SUMPRODUCT(LEN($AI145:$AI148)-LEN(SUBSTITUTE($AI145:$AI148,"G", "")))</f>
        <v>0</v>
      </c>
      <c r="BG145" s="303">
        <f>SUMPRODUCT(LEN($AI145:$AI148)-LEN(SUBSTITUTE($AI145:$AI148,"M", "")))</f>
        <v>0</v>
      </c>
    </row>
    <row r="146" spans="2:67" ht="28.15" hidden="1" customHeight="1" thickBot="1">
      <c r="B146" s="29"/>
      <c r="C146" s="264"/>
      <c r="D146" s="37"/>
      <c r="E146" s="112"/>
      <c r="F146" s="112"/>
      <c r="G146" s="111"/>
      <c r="H146" s="256"/>
      <c r="I146" s="260"/>
      <c r="J146" s="260"/>
      <c r="K146" s="260"/>
      <c r="L146" s="32" t="s">
        <v>72</v>
      </c>
      <c r="M146" s="31"/>
      <c r="N146" s="32" t="s">
        <v>71</v>
      </c>
      <c r="O146" s="31"/>
      <c r="P146" s="32" t="s">
        <v>70</v>
      </c>
      <c r="Q146" s="31"/>
      <c r="R146" s="32" t="s">
        <v>69</v>
      </c>
      <c r="S146" s="31"/>
      <c r="T146" s="32" t="s">
        <v>68</v>
      </c>
      <c r="U146" s="31"/>
      <c r="V146" s="32" t="s">
        <v>67</v>
      </c>
      <c r="W146" s="31"/>
      <c r="X146" s="32" t="s">
        <v>66</v>
      </c>
      <c r="Y146" s="31"/>
      <c r="Z146" s="32" t="s">
        <v>65</v>
      </c>
      <c r="AA146" s="31"/>
      <c r="AB146" s="34" t="s">
        <v>64</v>
      </c>
      <c r="AC146" s="33"/>
      <c r="AD146" s="32" t="s">
        <v>63</v>
      </c>
      <c r="AE146" s="31"/>
      <c r="AF146" s="30"/>
      <c r="AG146" s="31"/>
      <c r="AH146" s="30"/>
      <c r="AI146" s="20"/>
      <c r="AJ146" s="246"/>
      <c r="AK146" s="246"/>
      <c r="AL146" s="19"/>
      <c r="AM146" s="7"/>
      <c r="AN146" s="7"/>
      <c r="AO146" s="236"/>
      <c r="AP146" s="230"/>
      <c r="AQ146" s="233"/>
      <c r="AR146" s="236"/>
      <c r="AS146" s="230"/>
      <c r="AT146" s="233"/>
      <c r="AU146" s="236"/>
      <c r="AV146" s="230"/>
      <c r="AW146" s="233"/>
      <c r="AX146" s="236"/>
      <c r="AY146" s="230"/>
      <c r="AZ146" s="233"/>
      <c r="BA146" s="236"/>
      <c r="BB146" s="230"/>
      <c r="BC146" s="233"/>
      <c r="BD146" s="298"/>
      <c r="BE146" s="301"/>
      <c r="BF146" s="301"/>
      <c r="BG146" s="304"/>
    </row>
    <row r="147" spans="2:67" ht="28.15" hidden="1" customHeight="1">
      <c r="B147" s="29"/>
      <c r="C147" s="265"/>
      <c r="D147" s="28"/>
      <c r="E147" s="110"/>
      <c r="F147" s="110"/>
      <c r="G147" s="109"/>
      <c r="H147" s="257"/>
      <c r="I147" s="261"/>
      <c r="J147" s="261"/>
      <c r="K147" s="261"/>
      <c r="L147" s="23" t="s">
        <v>62</v>
      </c>
      <c r="M147" s="22"/>
      <c r="N147" s="23" t="s">
        <v>61</v>
      </c>
      <c r="O147" s="22"/>
      <c r="P147" s="23" t="s">
        <v>60</v>
      </c>
      <c r="Q147" s="22"/>
      <c r="R147" s="23" t="s">
        <v>59</v>
      </c>
      <c r="S147" s="22"/>
      <c r="T147" s="23" t="s">
        <v>58</v>
      </c>
      <c r="U147" s="22"/>
      <c r="V147" s="23" t="s">
        <v>57</v>
      </c>
      <c r="W147" s="22"/>
      <c r="X147" s="23" t="s">
        <v>56</v>
      </c>
      <c r="Y147" s="22"/>
      <c r="Z147" s="23" t="s">
        <v>55</v>
      </c>
      <c r="AA147" s="22"/>
      <c r="AB147" s="25" t="s">
        <v>54</v>
      </c>
      <c r="AC147" s="24"/>
      <c r="AD147" s="23">
        <v>39</v>
      </c>
      <c r="AE147" s="22"/>
      <c r="AF147" s="21"/>
      <c r="AG147" s="22"/>
      <c r="AH147" s="21"/>
      <c r="AI147" s="20"/>
      <c r="AJ147" s="246"/>
      <c r="AK147" s="246"/>
      <c r="AL147" s="19"/>
      <c r="AM147" s="7"/>
      <c r="AN147" s="7"/>
      <c r="AO147" s="236"/>
      <c r="AP147" s="230"/>
      <c r="AQ147" s="233"/>
      <c r="AR147" s="236"/>
      <c r="AS147" s="230"/>
      <c r="AT147" s="233"/>
      <c r="AU147" s="236"/>
      <c r="AV147" s="230"/>
      <c r="AW147" s="233"/>
      <c r="AX147" s="236"/>
      <c r="AY147" s="230"/>
      <c r="AZ147" s="233"/>
      <c r="BA147" s="236"/>
      <c r="BB147" s="230"/>
      <c r="BC147" s="233"/>
      <c r="BD147" s="298"/>
      <c r="BE147" s="301"/>
      <c r="BF147" s="301"/>
      <c r="BG147" s="304"/>
    </row>
    <row r="148" spans="2:67" ht="28.15" hidden="1" customHeight="1" thickBot="1">
      <c r="B148" s="18"/>
      <c r="C148" s="271"/>
      <c r="D148" s="17"/>
      <c r="E148" s="118"/>
      <c r="F148" s="118"/>
      <c r="G148" s="117"/>
      <c r="H148" s="258"/>
      <c r="I148" s="272"/>
      <c r="J148" s="272"/>
      <c r="K148" s="272"/>
      <c r="L148" s="12" t="s">
        <v>53</v>
      </c>
      <c r="M148" s="11"/>
      <c r="N148" s="12" t="s">
        <v>52</v>
      </c>
      <c r="O148" s="11"/>
      <c r="P148" s="12" t="s">
        <v>51</v>
      </c>
      <c r="Q148" s="11"/>
      <c r="R148" s="12" t="s">
        <v>50</v>
      </c>
      <c r="S148" s="11"/>
      <c r="T148" s="12">
        <v>20</v>
      </c>
      <c r="U148" s="11"/>
      <c r="V148" s="12" t="s">
        <v>49</v>
      </c>
      <c r="W148" s="11"/>
      <c r="X148" s="12" t="s">
        <v>48</v>
      </c>
      <c r="Y148" s="11"/>
      <c r="Z148" s="12" t="s">
        <v>47</v>
      </c>
      <c r="AA148" s="11"/>
      <c r="AB148" s="14" t="s">
        <v>46</v>
      </c>
      <c r="AC148" s="13"/>
      <c r="AD148" s="12" t="s">
        <v>45</v>
      </c>
      <c r="AE148" s="11"/>
      <c r="AF148" s="10"/>
      <c r="AG148" s="11"/>
      <c r="AH148" s="10"/>
      <c r="AI148" s="9"/>
      <c r="AJ148" s="247"/>
      <c r="AK148" s="247"/>
      <c r="AL148" s="8"/>
      <c r="AM148" s="7"/>
      <c r="AN148" s="7"/>
      <c r="AO148" s="237"/>
      <c r="AP148" s="231"/>
      <c r="AQ148" s="234"/>
      <c r="AR148" s="237"/>
      <c r="AS148" s="231"/>
      <c r="AT148" s="234"/>
      <c r="AU148" s="237"/>
      <c r="AV148" s="231"/>
      <c r="AW148" s="234"/>
      <c r="AX148" s="237"/>
      <c r="AY148" s="231"/>
      <c r="AZ148" s="234"/>
      <c r="BA148" s="237"/>
      <c r="BB148" s="231"/>
      <c r="BC148" s="234"/>
      <c r="BD148" s="299"/>
      <c r="BE148" s="302"/>
      <c r="BF148" s="302"/>
      <c r="BG148" s="305"/>
    </row>
    <row r="149" spans="2:67" ht="85.9" customHeight="1" thickBot="1">
      <c r="B149" s="94" t="s">
        <v>119</v>
      </c>
      <c r="C149" s="83" t="s">
        <v>118</v>
      </c>
      <c r="D149" s="88" t="s">
        <v>117</v>
      </c>
      <c r="E149" s="93" t="s">
        <v>116</v>
      </c>
      <c r="F149" s="92"/>
      <c r="G149" s="91"/>
      <c r="H149" s="90" t="s">
        <v>115</v>
      </c>
      <c r="I149" s="88" t="s">
        <v>43</v>
      </c>
      <c r="J149" s="88" t="s">
        <v>114</v>
      </c>
      <c r="K149" s="88" t="s">
        <v>44</v>
      </c>
      <c r="L149" s="227" t="s">
        <v>113</v>
      </c>
      <c r="M149" s="270"/>
      <c r="N149" s="227" t="s">
        <v>112</v>
      </c>
      <c r="O149" s="270"/>
      <c r="P149" s="227" t="s">
        <v>112</v>
      </c>
      <c r="Q149" s="228"/>
      <c r="R149" s="227" t="s">
        <v>112</v>
      </c>
      <c r="S149" s="228"/>
      <c r="T149" s="227" t="s">
        <v>112</v>
      </c>
      <c r="U149" s="228"/>
      <c r="V149" s="227" t="s">
        <v>112</v>
      </c>
      <c r="W149" s="228"/>
      <c r="X149" s="227" t="s">
        <v>112</v>
      </c>
      <c r="Y149" s="228"/>
      <c r="Z149" s="227" t="s">
        <v>112</v>
      </c>
      <c r="AA149" s="228"/>
      <c r="AB149" s="227" t="s">
        <v>112</v>
      </c>
      <c r="AC149" s="228"/>
      <c r="AD149" s="227" t="s">
        <v>112</v>
      </c>
      <c r="AE149" s="228"/>
      <c r="AF149" s="244" t="s">
        <v>111</v>
      </c>
      <c r="AG149" s="228"/>
      <c r="AH149" s="90" t="s">
        <v>110</v>
      </c>
      <c r="AI149" s="89" t="s">
        <v>109</v>
      </c>
      <c r="AJ149" s="88" t="s">
        <v>108</v>
      </c>
      <c r="AK149" s="88" t="s">
        <v>107</v>
      </c>
      <c r="AL149" s="87" t="s">
        <v>106</v>
      </c>
      <c r="AM149" s="105" t="s">
        <v>161</v>
      </c>
      <c r="AN149" s="104" t="s">
        <v>160</v>
      </c>
      <c r="AO149" s="84" t="s">
        <v>105</v>
      </c>
      <c r="AP149" s="83" t="s">
        <v>104</v>
      </c>
      <c r="AQ149" s="82" t="s">
        <v>103</v>
      </c>
      <c r="AR149" s="84" t="s">
        <v>102</v>
      </c>
      <c r="AS149" s="83" t="s">
        <v>101</v>
      </c>
      <c r="AT149" s="82" t="s">
        <v>100</v>
      </c>
      <c r="AU149" s="84" t="s">
        <v>99</v>
      </c>
      <c r="AV149" s="83" t="s">
        <v>98</v>
      </c>
      <c r="AW149" s="85" t="s">
        <v>97</v>
      </c>
      <c r="AX149" s="84" t="s">
        <v>96</v>
      </c>
      <c r="AY149" s="83" t="s">
        <v>95</v>
      </c>
      <c r="AZ149" s="82" t="s">
        <v>94</v>
      </c>
      <c r="BA149" s="84" t="s">
        <v>93</v>
      </c>
      <c r="BB149" s="83" t="s">
        <v>92</v>
      </c>
      <c r="BC149" s="82" t="s">
        <v>91</v>
      </c>
      <c r="BD149" s="81" t="s">
        <v>90</v>
      </c>
      <c r="BE149" s="80" t="s">
        <v>89</v>
      </c>
      <c r="BF149" s="80" t="s">
        <v>88</v>
      </c>
      <c r="BG149" s="79" t="s">
        <v>87</v>
      </c>
    </row>
    <row r="150" spans="2:67" ht="48" thickBot="1">
      <c r="B150" s="78" t="s">
        <v>176</v>
      </c>
      <c r="C150" s="77"/>
      <c r="D150" s="76">
        <v>216</v>
      </c>
      <c r="E150" s="267">
        <v>1924.93</v>
      </c>
      <c r="F150" s="268"/>
      <c r="G150" s="269"/>
      <c r="H150" s="75" t="s">
        <v>85</v>
      </c>
      <c r="I150" s="74"/>
      <c r="J150" s="74"/>
      <c r="K150" s="73"/>
      <c r="L150" s="72"/>
      <c r="M150" s="68"/>
      <c r="N150" s="72"/>
      <c r="O150" s="68"/>
      <c r="P150" s="72"/>
      <c r="Q150" s="68"/>
      <c r="R150" s="72"/>
      <c r="S150" s="68"/>
      <c r="T150" s="72"/>
      <c r="U150" s="68"/>
      <c r="V150" s="72"/>
      <c r="W150" s="68"/>
      <c r="X150" s="72"/>
      <c r="Y150" s="68"/>
      <c r="Z150" s="72"/>
      <c r="AA150" s="71"/>
      <c r="AB150" s="70"/>
      <c r="AC150" s="70"/>
      <c r="AD150" s="70"/>
      <c r="AE150" s="70"/>
      <c r="AF150" s="69" t="s">
        <v>84</v>
      </c>
      <c r="AG150" s="68"/>
      <c r="AH150" s="68"/>
      <c r="AI150" s="68"/>
      <c r="AJ150" s="67"/>
      <c r="AK150" s="67"/>
      <c r="AL150" s="66"/>
      <c r="AM150" s="103"/>
      <c r="AN150" s="103"/>
      <c r="AO150" s="101">
        <f t="shared" ref="AO150:BG150" si="10">SUM(AO151:AO162)</f>
        <v>24</v>
      </c>
      <c r="AP150" s="100">
        <f t="shared" si="10"/>
        <v>1</v>
      </c>
      <c r="AQ150" s="99">
        <f t="shared" si="10"/>
        <v>0</v>
      </c>
      <c r="AR150" s="101">
        <f t="shared" si="10"/>
        <v>10</v>
      </c>
      <c r="AS150" s="100">
        <f t="shared" si="10"/>
        <v>0</v>
      </c>
      <c r="AT150" s="99">
        <f t="shared" si="10"/>
        <v>0</v>
      </c>
      <c r="AU150" s="101">
        <f t="shared" si="10"/>
        <v>0</v>
      </c>
      <c r="AV150" s="100">
        <f t="shared" si="10"/>
        <v>0</v>
      </c>
      <c r="AW150" s="99">
        <f t="shared" si="10"/>
        <v>0</v>
      </c>
      <c r="AX150" s="101">
        <f t="shared" si="10"/>
        <v>5</v>
      </c>
      <c r="AY150" s="100">
        <f t="shared" si="10"/>
        <v>0</v>
      </c>
      <c r="AZ150" s="99">
        <f t="shared" si="10"/>
        <v>0</v>
      </c>
      <c r="BA150" s="101">
        <f t="shared" si="10"/>
        <v>0</v>
      </c>
      <c r="BB150" s="100">
        <f t="shared" si="10"/>
        <v>0</v>
      </c>
      <c r="BC150" s="99">
        <f t="shared" si="10"/>
        <v>0</v>
      </c>
      <c r="BD150" s="101">
        <f t="shared" si="10"/>
        <v>0</v>
      </c>
      <c r="BE150" s="100">
        <f t="shared" si="10"/>
        <v>0</v>
      </c>
      <c r="BF150" s="100">
        <f t="shared" si="10"/>
        <v>0</v>
      </c>
      <c r="BG150" s="99">
        <f t="shared" si="10"/>
        <v>0</v>
      </c>
      <c r="BH150" s="98" t="s">
        <v>83</v>
      </c>
      <c r="BK150" s="1">
        <f>SUM(AO150:AQ150)</f>
        <v>25</v>
      </c>
      <c r="BL150" s="1">
        <f>SUM(AR150:AT150,BD150)</f>
        <v>10</v>
      </c>
      <c r="BM150" s="1">
        <f>SUM(AU150:AW150,BE150)</f>
        <v>0</v>
      </c>
      <c r="BN150" s="1">
        <f>SUM(AX150:AZ150,BF150)</f>
        <v>5</v>
      </c>
      <c r="BO150" s="1">
        <f>SUM(BA150:BC150,BG150)</f>
        <v>0</v>
      </c>
    </row>
    <row r="151" spans="2:67" ht="28.15" customHeight="1">
      <c r="B151" s="29"/>
      <c r="C151" s="263">
        <v>1</v>
      </c>
      <c r="D151" s="47"/>
      <c r="E151" s="114"/>
      <c r="F151" s="114"/>
      <c r="G151" s="113"/>
      <c r="H151" s="255"/>
      <c r="I151" s="259">
        <v>76</v>
      </c>
      <c r="J151" s="259">
        <v>20</v>
      </c>
      <c r="K151" s="259">
        <v>5</v>
      </c>
      <c r="L151" s="42">
        <v>1</v>
      </c>
      <c r="M151" s="41" t="s">
        <v>381</v>
      </c>
      <c r="N151" s="42">
        <v>5</v>
      </c>
      <c r="O151" s="41" t="s">
        <v>316</v>
      </c>
      <c r="P151" s="42">
        <v>9</v>
      </c>
      <c r="Q151" s="97" t="s">
        <v>309</v>
      </c>
      <c r="R151" s="42">
        <v>13</v>
      </c>
      <c r="S151" s="41" t="s">
        <v>273</v>
      </c>
      <c r="T151" s="42">
        <v>17</v>
      </c>
      <c r="U151" s="41"/>
      <c r="V151" s="42">
        <v>21</v>
      </c>
      <c r="W151" s="41"/>
      <c r="X151" s="42">
        <v>25</v>
      </c>
      <c r="Y151" s="41"/>
      <c r="Z151" s="42">
        <v>29</v>
      </c>
      <c r="AA151" s="41"/>
      <c r="AB151" s="44">
        <v>33</v>
      </c>
      <c r="AC151" s="41"/>
      <c r="AD151" s="42">
        <v>37</v>
      </c>
      <c r="AE151" s="41"/>
      <c r="AF151" s="40"/>
      <c r="AG151" s="41"/>
      <c r="AH151" s="40" t="s">
        <v>274</v>
      </c>
      <c r="AI151" s="39"/>
      <c r="AJ151" s="245"/>
      <c r="AK151" s="245"/>
      <c r="AL151" s="38"/>
      <c r="AM151" s="238">
        <f>SUMPRODUCT(LEN($M151:$AE154)-LEN(SUBSTITUTE($M151:$AE154,"/", "")))/2</f>
        <v>0</v>
      </c>
      <c r="AN151" s="241">
        <f>SUMPRODUCT(LEN($M151:$AE154)-LEN(SUBSTITUTE($M151:$AE154,"-", "")))</f>
        <v>0</v>
      </c>
      <c r="AO151" s="235">
        <f>SUMPRODUCT(LEN($M151:$AE154)-LEN(SUBSTITUTE($M151:$AE154,"A", "")))</f>
        <v>24</v>
      </c>
      <c r="AP151" s="229">
        <f>SUMPRODUCT(LEN($AH151:$AH154)-LEN(SUBSTITUTE($AH151:$AH154,"A", "")))</f>
        <v>1</v>
      </c>
      <c r="AQ151" s="232">
        <f>SUMPRODUCT(LEN($AG151:$AG154)-LEN(SUBSTITUTE($AG151:$AG154,"A", "")))</f>
        <v>0</v>
      </c>
      <c r="AR151" s="235">
        <f>SUMPRODUCT(LEN($M151:$AE154)-LEN(SUBSTITUTE($M151:$AE154,"S", "")))</f>
        <v>10</v>
      </c>
      <c r="AS151" s="229">
        <f>SUMPRODUCT(LEN($AH151:$AH154)-LEN(SUBSTITUTE($AH151:$AH154,"S", "")))</f>
        <v>0</v>
      </c>
      <c r="AT151" s="232">
        <f>SUMPRODUCT(LEN($AG151:$AG154)-LEN(SUBSTITUTE($AG151:$AG154,"S", "")))</f>
        <v>0</v>
      </c>
      <c r="AU151" s="235">
        <f>SUMPRODUCT(LEN($M151:$AE154)-LEN(SUBSTITUTE($M151:$AE154,"F", "")))</f>
        <v>0</v>
      </c>
      <c r="AV151" s="229">
        <f>SUMPRODUCT(LEN($AH151:$AH154)-LEN(SUBSTITUTE($AH151:$AH154,"F", "")))</f>
        <v>0</v>
      </c>
      <c r="AW151" s="232">
        <f>SUMPRODUCT(LEN($AG151:$AG154)-LEN(SUBSTITUTE($AG151:$AG154,"F", "")))</f>
        <v>0</v>
      </c>
      <c r="AX151" s="235">
        <f>SUMPRODUCT(LEN($M151:$AE154)-LEN(SUBSTITUTE($M151:$AE154,"G", "")))</f>
        <v>5</v>
      </c>
      <c r="AY151" s="229">
        <f>SUMPRODUCT(LEN($AH151:$AH154)-LEN(SUBSTITUTE($AH151:$AH154,"G", "")))</f>
        <v>0</v>
      </c>
      <c r="AZ151" s="232">
        <f>SUMPRODUCT(LEN($AG151:$AG154)-LEN(SUBSTITUTE($AG151:$AG154,"G", "")))</f>
        <v>0</v>
      </c>
      <c r="BA151" s="235">
        <f>SUMPRODUCT(LEN($M151:$AE154)-LEN(SUBSTITUTE($M151:$AE154,"M", "")))</f>
        <v>0</v>
      </c>
      <c r="BB151" s="229">
        <f>SUMPRODUCT(LEN($AH151:$AH154)-LEN(SUBSTITUTE($AH151:$AH154,"M", "")))</f>
        <v>0</v>
      </c>
      <c r="BC151" s="232">
        <f>SUMPRODUCT(LEN($AG151:$AG154)-LEN(SUBSTITUTE($AG151:$AG154,"M", "")))</f>
        <v>0</v>
      </c>
      <c r="BD151" s="297">
        <f>SUMPRODUCT(LEN($AI151:$AI154)-LEN(SUBSTITUTE($AI151:$AI154,"S", "")))</f>
        <v>0</v>
      </c>
      <c r="BE151" s="300">
        <f>SUMPRODUCT(LEN($AI151:$AI154)-LEN(SUBSTITUTE($AI151:$AI154,"F", "")))</f>
        <v>0</v>
      </c>
      <c r="BF151" s="300">
        <f>SUMPRODUCT(LEN($AI151:$AI154)-LEN(SUBSTITUTE($AI151:$AI154,"G", "")))</f>
        <v>0</v>
      </c>
      <c r="BG151" s="303">
        <f>SUMPRODUCT(LEN($AI151:$AI154)-LEN(SUBSTITUTE($AI151:$AI154,"M", "")))</f>
        <v>0</v>
      </c>
    </row>
    <row r="152" spans="2:67" ht="28.15" customHeight="1" thickBot="1">
      <c r="B152" s="29"/>
      <c r="C152" s="264"/>
      <c r="D152" s="37"/>
      <c r="E152" s="112"/>
      <c r="F152" s="112"/>
      <c r="G152" s="111"/>
      <c r="H152" s="256"/>
      <c r="I152" s="260"/>
      <c r="J152" s="260"/>
      <c r="K152" s="260"/>
      <c r="L152" s="32">
        <v>2</v>
      </c>
      <c r="M152" s="31" t="s">
        <v>321</v>
      </c>
      <c r="N152" s="32">
        <v>6</v>
      </c>
      <c r="O152" s="31" t="s">
        <v>356</v>
      </c>
      <c r="P152" s="96">
        <v>10</v>
      </c>
      <c r="Q152" s="31" t="s">
        <v>305</v>
      </c>
      <c r="R152" s="32">
        <v>14</v>
      </c>
      <c r="S152" s="31" t="s">
        <v>275</v>
      </c>
      <c r="T152" s="32">
        <v>18</v>
      </c>
      <c r="U152" s="95"/>
      <c r="V152" s="32">
        <v>22</v>
      </c>
      <c r="W152" s="31"/>
      <c r="X152" s="32">
        <v>26</v>
      </c>
      <c r="Y152" s="31"/>
      <c r="Z152" s="32">
        <v>30</v>
      </c>
      <c r="AA152" s="31"/>
      <c r="AB152" s="34">
        <v>34</v>
      </c>
      <c r="AC152" s="31"/>
      <c r="AD152" s="32">
        <v>38</v>
      </c>
      <c r="AE152" s="31"/>
      <c r="AF152" s="30"/>
      <c r="AG152" s="31"/>
      <c r="AH152" s="30"/>
      <c r="AI152" s="20"/>
      <c r="AJ152" s="246"/>
      <c r="AK152" s="246"/>
      <c r="AL152" s="19"/>
      <c r="AM152" s="239"/>
      <c r="AN152" s="242"/>
      <c r="AO152" s="236"/>
      <c r="AP152" s="230"/>
      <c r="AQ152" s="233"/>
      <c r="AR152" s="236"/>
      <c r="AS152" s="230"/>
      <c r="AT152" s="233"/>
      <c r="AU152" s="236"/>
      <c r="AV152" s="230"/>
      <c r="AW152" s="233"/>
      <c r="AX152" s="236"/>
      <c r="AY152" s="230"/>
      <c r="AZ152" s="233"/>
      <c r="BA152" s="236"/>
      <c r="BB152" s="230"/>
      <c r="BC152" s="233"/>
      <c r="BD152" s="298"/>
      <c r="BE152" s="301"/>
      <c r="BF152" s="301"/>
      <c r="BG152" s="304"/>
    </row>
    <row r="153" spans="2:67" ht="28.15" customHeight="1">
      <c r="B153" s="29"/>
      <c r="C153" s="265"/>
      <c r="D153" s="28"/>
      <c r="E153" s="110"/>
      <c r="F153" s="110"/>
      <c r="G153" s="109"/>
      <c r="H153" s="257">
        <v>217</v>
      </c>
      <c r="I153" s="261"/>
      <c r="J153" s="261"/>
      <c r="K153" s="261"/>
      <c r="L153" s="23">
        <v>3</v>
      </c>
      <c r="M153" s="22" t="s">
        <v>393</v>
      </c>
      <c r="N153" s="23">
        <v>7</v>
      </c>
      <c r="O153" s="22" t="s">
        <v>393</v>
      </c>
      <c r="P153" s="23">
        <v>11</v>
      </c>
      <c r="Q153" s="22" t="s">
        <v>310</v>
      </c>
      <c r="R153" s="23">
        <v>15</v>
      </c>
      <c r="S153" s="22" t="s">
        <v>271</v>
      </c>
      <c r="T153" s="23">
        <v>19</v>
      </c>
      <c r="U153" s="22"/>
      <c r="V153" s="23">
        <v>23</v>
      </c>
      <c r="W153" s="22"/>
      <c r="X153" s="23">
        <v>27</v>
      </c>
      <c r="Y153" s="22"/>
      <c r="Z153" s="23">
        <v>31</v>
      </c>
      <c r="AA153" s="22"/>
      <c r="AB153" s="25">
        <v>35</v>
      </c>
      <c r="AC153" s="22"/>
      <c r="AD153" s="23">
        <v>39</v>
      </c>
      <c r="AE153" s="22"/>
      <c r="AF153" s="21"/>
      <c r="AG153" s="22"/>
      <c r="AH153" s="21"/>
      <c r="AI153" s="20"/>
      <c r="AJ153" s="246"/>
      <c r="AK153" s="246"/>
      <c r="AL153" s="19"/>
      <c r="AM153" s="239"/>
      <c r="AN153" s="242"/>
      <c r="AO153" s="236"/>
      <c r="AP153" s="230"/>
      <c r="AQ153" s="233"/>
      <c r="AR153" s="236"/>
      <c r="AS153" s="230"/>
      <c r="AT153" s="233"/>
      <c r="AU153" s="236"/>
      <c r="AV153" s="230"/>
      <c r="AW153" s="233"/>
      <c r="AX153" s="236"/>
      <c r="AY153" s="230"/>
      <c r="AZ153" s="233"/>
      <c r="BA153" s="236"/>
      <c r="BB153" s="230"/>
      <c r="BC153" s="233"/>
      <c r="BD153" s="298"/>
      <c r="BE153" s="301"/>
      <c r="BF153" s="301"/>
      <c r="BG153" s="304"/>
    </row>
    <row r="154" spans="2:67" ht="28.15" customHeight="1" thickBot="1">
      <c r="B154" s="29"/>
      <c r="C154" s="266"/>
      <c r="D154" s="57"/>
      <c r="E154" s="116"/>
      <c r="F154" s="116"/>
      <c r="G154" s="115"/>
      <c r="H154" s="258"/>
      <c r="I154" s="262"/>
      <c r="J154" s="262"/>
      <c r="K154" s="262"/>
      <c r="L154" s="52">
        <v>4</v>
      </c>
      <c r="M154" s="51" t="s">
        <v>393</v>
      </c>
      <c r="N154" s="52">
        <v>8</v>
      </c>
      <c r="O154" s="51" t="s">
        <v>309</v>
      </c>
      <c r="P154" s="52">
        <v>12</v>
      </c>
      <c r="Q154" s="51" t="s">
        <v>275</v>
      </c>
      <c r="R154" s="52">
        <v>16</v>
      </c>
      <c r="S154" s="51"/>
      <c r="T154" s="52">
        <v>20</v>
      </c>
      <c r="U154" s="51"/>
      <c r="V154" s="52">
        <v>24</v>
      </c>
      <c r="W154" s="51"/>
      <c r="X154" s="52">
        <v>28</v>
      </c>
      <c r="Y154" s="51"/>
      <c r="Z154" s="52">
        <v>32</v>
      </c>
      <c r="AA154" s="51"/>
      <c r="AB154" s="54">
        <v>36</v>
      </c>
      <c r="AC154" s="51"/>
      <c r="AD154" s="52">
        <v>40</v>
      </c>
      <c r="AE154" s="51"/>
      <c r="AF154" s="50"/>
      <c r="AG154" s="51"/>
      <c r="AH154" s="50"/>
      <c r="AI154" s="49"/>
      <c r="AJ154" s="248"/>
      <c r="AK154" s="248"/>
      <c r="AL154" s="48"/>
      <c r="AM154" s="240"/>
      <c r="AN154" s="243"/>
      <c r="AO154" s="237"/>
      <c r="AP154" s="231"/>
      <c r="AQ154" s="234"/>
      <c r="AR154" s="237"/>
      <c r="AS154" s="231"/>
      <c r="AT154" s="234"/>
      <c r="AU154" s="237"/>
      <c r="AV154" s="231"/>
      <c r="AW154" s="234"/>
      <c r="AX154" s="237"/>
      <c r="AY154" s="231"/>
      <c r="AZ154" s="234"/>
      <c r="BA154" s="237"/>
      <c r="BB154" s="231"/>
      <c r="BC154" s="234"/>
      <c r="BD154" s="299"/>
      <c r="BE154" s="302"/>
      <c r="BF154" s="302"/>
      <c r="BG154" s="305"/>
    </row>
    <row r="155" spans="2:67" ht="28.15" hidden="1" customHeight="1">
      <c r="B155" s="29"/>
      <c r="C155" s="263">
        <v>2</v>
      </c>
      <c r="D155" s="47"/>
      <c r="E155" s="114"/>
      <c r="F155" s="114"/>
      <c r="G155" s="113"/>
      <c r="H155" s="255"/>
      <c r="I155" s="259"/>
      <c r="J155" s="259"/>
      <c r="K155" s="259"/>
      <c r="L155" s="42" t="s">
        <v>82</v>
      </c>
      <c r="M155" s="41"/>
      <c r="N155" s="42" t="s">
        <v>81</v>
      </c>
      <c r="O155" s="41"/>
      <c r="P155" s="42" t="s">
        <v>80</v>
      </c>
      <c r="Q155" s="41"/>
      <c r="R155" s="42" t="s">
        <v>79</v>
      </c>
      <c r="S155" s="41"/>
      <c r="T155" s="42" t="s">
        <v>78</v>
      </c>
      <c r="U155" s="41"/>
      <c r="V155" s="42" t="s">
        <v>77</v>
      </c>
      <c r="W155" s="41"/>
      <c r="X155" s="42" t="s">
        <v>76</v>
      </c>
      <c r="Y155" s="41"/>
      <c r="Z155" s="42" t="s">
        <v>75</v>
      </c>
      <c r="AA155" s="41"/>
      <c r="AB155" s="44" t="s">
        <v>74</v>
      </c>
      <c r="AC155" s="43"/>
      <c r="AD155" s="42" t="s">
        <v>73</v>
      </c>
      <c r="AE155" s="41"/>
      <c r="AF155" s="40"/>
      <c r="AG155" s="41"/>
      <c r="AH155" s="40"/>
      <c r="AI155" s="39"/>
      <c r="AJ155" s="249"/>
      <c r="AK155" s="252"/>
      <c r="AL155" s="38"/>
      <c r="AM155" s="7"/>
      <c r="AN155" s="7"/>
      <c r="AO155" s="235">
        <f>SUMPRODUCT(LEN($M155:$AE158)-LEN(SUBSTITUTE($M155:$AE158,"A", "")))</f>
        <v>0</v>
      </c>
      <c r="AP155" s="229">
        <f>SUMPRODUCT(LEN($AH155:$AH158)-LEN(SUBSTITUTE($AH155:$AH158,"A", "")))</f>
        <v>0</v>
      </c>
      <c r="AQ155" s="232">
        <f>SUMPRODUCT(LEN($AG155:$AG158)-LEN(SUBSTITUTE($AG155:$AG158,"A", "")))</f>
        <v>0</v>
      </c>
      <c r="AR155" s="235">
        <f>SUMPRODUCT(LEN($M155:$AE158)-LEN(SUBSTITUTE($M155:$AE158,"S", "")))</f>
        <v>0</v>
      </c>
      <c r="AS155" s="229">
        <f>SUMPRODUCT(LEN($AH155:$AH158)-LEN(SUBSTITUTE($AH155:$AH158,"S", "")))</f>
        <v>0</v>
      </c>
      <c r="AT155" s="232">
        <f>SUMPRODUCT(LEN($AG155:$AG158)-LEN(SUBSTITUTE($AG155:$AG158,"S", "")))</f>
        <v>0</v>
      </c>
      <c r="AU155" s="235">
        <f>SUMPRODUCT(LEN($M155:$AE158)-LEN(SUBSTITUTE($M155:$AE158,"F", "")))</f>
        <v>0</v>
      </c>
      <c r="AV155" s="229">
        <f>SUMPRODUCT(LEN($AH155:$AH158)-LEN(SUBSTITUTE($AH155:$AH158,"F", "")))</f>
        <v>0</v>
      </c>
      <c r="AW155" s="232">
        <f>SUMPRODUCT(LEN($AG155:$AG158)-LEN(SUBSTITUTE($AG155:$AG158,"F", "")))</f>
        <v>0</v>
      </c>
      <c r="AX155" s="235">
        <f>SUMPRODUCT(LEN($M155:$AE158)-LEN(SUBSTITUTE($M155:$AE158,"G", "")))</f>
        <v>0</v>
      </c>
      <c r="AY155" s="229">
        <f>SUMPRODUCT(LEN($AH155:$AH158)-LEN(SUBSTITUTE($AH155:$AH158,"G", "")))</f>
        <v>0</v>
      </c>
      <c r="AZ155" s="232">
        <f>SUMPRODUCT(LEN($AG155:$AG158)-LEN(SUBSTITUTE($AG155:$AG158,"G", "")))</f>
        <v>0</v>
      </c>
      <c r="BA155" s="235">
        <f>SUMPRODUCT(LEN($M155:$AE158)-LEN(SUBSTITUTE($M155:$AE158,"M", "")))</f>
        <v>0</v>
      </c>
      <c r="BB155" s="229">
        <f>SUMPRODUCT(LEN($AH155:$AH158)-LEN(SUBSTITUTE($AH155:$AH158,"M", "")))</f>
        <v>0</v>
      </c>
      <c r="BC155" s="232">
        <f>SUMPRODUCT(LEN($AG155:$AG158)-LEN(SUBSTITUTE($AG155:$AG158,"M", "")))</f>
        <v>0</v>
      </c>
      <c r="BD155" s="297">
        <f>SUMPRODUCT(LEN($AI155:$AI158)-LEN(SUBSTITUTE($AI155:$AI158,"S", "")))</f>
        <v>0</v>
      </c>
      <c r="BE155" s="300">
        <f>SUMPRODUCT(LEN($AI155:$AI158)-LEN(SUBSTITUTE($AI155:$AI158,"F", "")))</f>
        <v>0</v>
      </c>
      <c r="BF155" s="300">
        <f>SUMPRODUCT(LEN($AI155:$AI158)-LEN(SUBSTITUTE($AI155:$AI158,"G", "")))</f>
        <v>0</v>
      </c>
      <c r="BG155" s="303">
        <f>SUMPRODUCT(LEN($AI155:$AI158)-LEN(SUBSTITUTE($AI155:$AI158,"M", "")))</f>
        <v>0</v>
      </c>
    </row>
    <row r="156" spans="2:67" ht="28.15" hidden="1" customHeight="1" thickBot="1">
      <c r="B156" s="29"/>
      <c r="C156" s="264"/>
      <c r="D156" s="37"/>
      <c r="E156" s="112"/>
      <c r="F156" s="112"/>
      <c r="G156" s="111"/>
      <c r="H156" s="256"/>
      <c r="I156" s="260"/>
      <c r="J156" s="260"/>
      <c r="K156" s="260"/>
      <c r="L156" s="32" t="s">
        <v>72</v>
      </c>
      <c r="M156" s="31"/>
      <c r="N156" s="32" t="s">
        <v>71</v>
      </c>
      <c r="O156" s="31"/>
      <c r="P156" s="32" t="s">
        <v>70</v>
      </c>
      <c r="Q156" s="31"/>
      <c r="R156" s="32" t="s">
        <v>69</v>
      </c>
      <c r="S156" s="31"/>
      <c r="T156" s="32" t="s">
        <v>68</v>
      </c>
      <c r="U156" s="31"/>
      <c r="V156" s="32" t="s">
        <v>67</v>
      </c>
      <c r="W156" s="31"/>
      <c r="X156" s="32" t="s">
        <v>66</v>
      </c>
      <c r="Y156" s="31"/>
      <c r="Z156" s="32" t="s">
        <v>65</v>
      </c>
      <c r="AA156" s="31"/>
      <c r="AB156" s="34" t="s">
        <v>64</v>
      </c>
      <c r="AC156" s="33"/>
      <c r="AD156" s="32" t="s">
        <v>63</v>
      </c>
      <c r="AE156" s="31"/>
      <c r="AF156" s="30"/>
      <c r="AG156" s="31"/>
      <c r="AH156" s="30"/>
      <c r="AI156" s="20"/>
      <c r="AJ156" s="250"/>
      <c r="AK156" s="253"/>
      <c r="AL156" s="19"/>
      <c r="AM156" s="7"/>
      <c r="AN156" s="7"/>
      <c r="AO156" s="236"/>
      <c r="AP156" s="230"/>
      <c r="AQ156" s="233"/>
      <c r="AR156" s="236"/>
      <c r="AS156" s="230"/>
      <c r="AT156" s="233"/>
      <c r="AU156" s="236"/>
      <c r="AV156" s="230"/>
      <c r="AW156" s="233"/>
      <c r="AX156" s="236"/>
      <c r="AY156" s="230"/>
      <c r="AZ156" s="233"/>
      <c r="BA156" s="236"/>
      <c r="BB156" s="230"/>
      <c r="BC156" s="233"/>
      <c r="BD156" s="298"/>
      <c r="BE156" s="301"/>
      <c r="BF156" s="301"/>
      <c r="BG156" s="304"/>
    </row>
    <row r="157" spans="2:67" ht="28.15" hidden="1" customHeight="1">
      <c r="B157" s="29"/>
      <c r="C157" s="265"/>
      <c r="D157" s="28"/>
      <c r="E157" s="110"/>
      <c r="F157" s="110"/>
      <c r="G157" s="109"/>
      <c r="H157" s="257"/>
      <c r="I157" s="261"/>
      <c r="J157" s="261"/>
      <c r="K157" s="261"/>
      <c r="L157" s="23" t="s">
        <v>62</v>
      </c>
      <c r="M157" s="22"/>
      <c r="N157" s="23" t="s">
        <v>61</v>
      </c>
      <c r="O157" s="22"/>
      <c r="P157" s="23" t="s">
        <v>60</v>
      </c>
      <c r="Q157" s="22"/>
      <c r="R157" s="23" t="s">
        <v>59</v>
      </c>
      <c r="S157" s="22"/>
      <c r="T157" s="23" t="s">
        <v>58</v>
      </c>
      <c r="U157" s="22"/>
      <c r="V157" s="23" t="s">
        <v>57</v>
      </c>
      <c r="W157" s="22"/>
      <c r="X157" s="23" t="s">
        <v>56</v>
      </c>
      <c r="Y157" s="22"/>
      <c r="Z157" s="23" t="s">
        <v>55</v>
      </c>
      <c r="AA157" s="22"/>
      <c r="AB157" s="25" t="s">
        <v>54</v>
      </c>
      <c r="AC157" s="24"/>
      <c r="AD157" s="23">
        <v>39</v>
      </c>
      <c r="AE157" s="22"/>
      <c r="AF157" s="21"/>
      <c r="AG157" s="22"/>
      <c r="AH157" s="21"/>
      <c r="AI157" s="20"/>
      <c r="AJ157" s="250"/>
      <c r="AK157" s="253"/>
      <c r="AL157" s="19"/>
      <c r="AM157" s="7"/>
      <c r="AN157" s="7"/>
      <c r="AO157" s="236"/>
      <c r="AP157" s="230"/>
      <c r="AQ157" s="233"/>
      <c r="AR157" s="236"/>
      <c r="AS157" s="230"/>
      <c r="AT157" s="233"/>
      <c r="AU157" s="236"/>
      <c r="AV157" s="230"/>
      <c r="AW157" s="233"/>
      <c r="AX157" s="236"/>
      <c r="AY157" s="230"/>
      <c r="AZ157" s="233"/>
      <c r="BA157" s="236"/>
      <c r="BB157" s="230"/>
      <c r="BC157" s="233"/>
      <c r="BD157" s="298"/>
      <c r="BE157" s="301"/>
      <c r="BF157" s="301"/>
      <c r="BG157" s="304"/>
    </row>
    <row r="158" spans="2:67" ht="28.15" hidden="1" customHeight="1" thickBot="1">
      <c r="B158" s="29"/>
      <c r="C158" s="266"/>
      <c r="D158" s="57"/>
      <c r="E158" s="116"/>
      <c r="F158" s="116"/>
      <c r="G158" s="115"/>
      <c r="H158" s="258"/>
      <c r="I158" s="262"/>
      <c r="J158" s="262"/>
      <c r="K158" s="262"/>
      <c r="L158" s="52" t="s">
        <v>53</v>
      </c>
      <c r="M158" s="51"/>
      <c r="N158" s="52" t="s">
        <v>52</v>
      </c>
      <c r="O158" s="51"/>
      <c r="P158" s="52" t="s">
        <v>51</v>
      </c>
      <c r="Q158" s="51"/>
      <c r="R158" s="52" t="s">
        <v>50</v>
      </c>
      <c r="S158" s="51"/>
      <c r="T158" s="52">
        <v>20</v>
      </c>
      <c r="U158" s="51"/>
      <c r="V158" s="52" t="s">
        <v>49</v>
      </c>
      <c r="W158" s="51"/>
      <c r="X158" s="52" t="s">
        <v>48</v>
      </c>
      <c r="Y158" s="51"/>
      <c r="Z158" s="52" t="s">
        <v>47</v>
      </c>
      <c r="AA158" s="51"/>
      <c r="AB158" s="54" t="s">
        <v>46</v>
      </c>
      <c r="AC158" s="53"/>
      <c r="AD158" s="52" t="s">
        <v>45</v>
      </c>
      <c r="AE158" s="51"/>
      <c r="AF158" s="50"/>
      <c r="AG158" s="51"/>
      <c r="AH158" s="50"/>
      <c r="AI158" s="49"/>
      <c r="AJ158" s="251"/>
      <c r="AK158" s="254"/>
      <c r="AL158" s="48"/>
      <c r="AM158" s="7"/>
      <c r="AN158" s="7"/>
      <c r="AO158" s="237"/>
      <c r="AP158" s="231"/>
      <c r="AQ158" s="234"/>
      <c r="AR158" s="237"/>
      <c r="AS158" s="231"/>
      <c r="AT158" s="234"/>
      <c r="AU158" s="237"/>
      <c r="AV158" s="231"/>
      <c r="AW158" s="234"/>
      <c r="AX158" s="237"/>
      <c r="AY158" s="231"/>
      <c r="AZ158" s="234"/>
      <c r="BA158" s="237"/>
      <c r="BB158" s="231"/>
      <c r="BC158" s="234"/>
      <c r="BD158" s="299"/>
      <c r="BE158" s="302"/>
      <c r="BF158" s="302"/>
      <c r="BG158" s="305"/>
    </row>
    <row r="159" spans="2:67" ht="28.15" hidden="1" customHeight="1">
      <c r="B159" s="29"/>
      <c r="C159" s="263">
        <v>3</v>
      </c>
      <c r="D159" s="47"/>
      <c r="E159" s="114"/>
      <c r="F159" s="114"/>
      <c r="G159" s="113"/>
      <c r="H159" s="255"/>
      <c r="I159" s="259"/>
      <c r="J159" s="259"/>
      <c r="K159" s="259"/>
      <c r="L159" s="42" t="s">
        <v>82</v>
      </c>
      <c r="M159" s="41"/>
      <c r="N159" s="42" t="s">
        <v>81</v>
      </c>
      <c r="O159" s="41"/>
      <c r="P159" s="42" t="s">
        <v>80</v>
      </c>
      <c r="Q159" s="41"/>
      <c r="R159" s="42" t="s">
        <v>79</v>
      </c>
      <c r="S159" s="41"/>
      <c r="T159" s="42" t="s">
        <v>78</v>
      </c>
      <c r="U159" s="41"/>
      <c r="V159" s="42" t="s">
        <v>77</v>
      </c>
      <c r="W159" s="41"/>
      <c r="X159" s="42" t="s">
        <v>76</v>
      </c>
      <c r="Y159" s="41"/>
      <c r="Z159" s="42" t="s">
        <v>75</v>
      </c>
      <c r="AA159" s="41"/>
      <c r="AB159" s="44" t="s">
        <v>74</v>
      </c>
      <c r="AC159" s="43"/>
      <c r="AD159" s="42" t="s">
        <v>73</v>
      </c>
      <c r="AE159" s="41"/>
      <c r="AF159" s="40"/>
      <c r="AG159" s="41"/>
      <c r="AH159" s="40"/>
      <c r="AI159" s="39"/>
      <c r="AJ159" s="245"/>
      <c r="AK159" s="245"/>
      <c r="AL159" s="38"/>
      <c r="AM159" s="7"/>
      <c r="AN159" s="7"/>
      <c r="AO159" s="235">
        <f>SUMPRODUCT(LEN($M159:$AE162)-LEN(SUBSTITUTE($M159:$AE162,"A", "")))</f>
        <v>0</v>
      </c>
      <c r="AP159" s="229">
        <f>SUMPRODUCT(LEN($AH159:$AH162)-LEN(SUBSTITUTE($AH159:$AH162,"A", "")))</f>
        <v>0</v>
      </c>
      <c r="AQ159" s="232">
        <f>SUMPRODUCT(LEN($AG159:$AG162)-LEN(SUBSTITUTE($AG159:$AG162,"A", "")))</f>
        <v>0</v>
      </c>
      <c r="AR159" s="235">
        <f>SUMPRODUCT(LEN($M159:$AE162)-LEN(SUBSTITUTE($M159:$AE162,"S", "")))</f>
        <v>0</v>
      </c>
      <c r="AS159" s="229">
        <f>SUMPRODUCT(LEN($AH159:$AH162)-LEN(SUBSTITUTE($AH159:$AH162,"S", "")))</f>
        <v>0</v>
      </c>
      <c r="AT159" s="232">
        <f>SUMPRODUCT(LEN($AG159:$AG162)-LEN(SUBSTITUTE($AG159:$AG162,"S", "")))</f>
        <v>0</v>
      </c>
      <c r="AU159" s="235">
        <f>SUMPRODUCT(LEN($M159:$AE162)-LEN(SUBSTITUTE($M159:$AE162,"F", "")))</f>
        <v>0</v>
      </c>
      <c r="AV159" s="229">
        <f>SUMPRODUCT(LEN($AH159:$AH162)-LEN(SUBSTITUTE($AH159:$AH162,"F", "")))</f>
        <v>0</v>
      </c>
      <c r="AW159" s="232">
        <f>SUMPRODUCT(LEN($AG159:$AG162)-LEN(SUBSTITUTE($AG159:$AG162,"F", "")))</f>
        <v>0</v>
      </c>
      <c r="AX159" s="235">
        <f>SUMPRODUCT(LEN($M159:$AE162)-LEN(SUBSTITUTE($M159:$AE162,"G", "")))</f>
        <v>0</v>
      </c>
      <c r="AY159" s="229">
        <f>SUMPRODUCT(LEN($AH159:$AH162)-LEN(SUBSTITUTE($AH159:$AH162,"G", "")))</f>
        <v>0</v>
      </c>
      <c r="AZ159" s="232">
        <f>SUMPRODUCT(LEN($AG159:$AG162)-LEN(SUBSTITUTE($AG159:$AG162,"G", "")))</f>
        <v>0</v>
      </c>
      <c r="BA159" s="235">
        <f>SUMPRODUCT(LEN($M159:$AE162)-LEN(SUBSTITUTE($M159:$AE162,"M", "")))</f>
        <v>0</v>
      </c>
      <c r="BB159" s="229">
        <f>SUMPRODUCT(LEN($AH159:$AH162)-LEN(SUBSTITUTE($AH159:$AH162,"M", "")))</f>
        <v>0</v>
      </c>
      <c r="BC159" s="232">
        <f>SUMPRODUCT(LEN($AG159:$AG162)-LEN(SUBSTITUTE($AG159:$AG162,"M", "")))</f>
        <v>0</v>
      </c>
      <c r="BD159" s="297">
        <f>SUMPRODUCT(LEN($AI159:$AI162)-LEN(SUBSTITUTE($AI159:$AI162,"S", "")))</f>
        <v>0</v>
      </c>
      <c r="BE159" s="300">
        <f>SUMPRODUCT(LEN($AI159:$AI162)-LEN(SUBSTITUTE($AI159:$AI162,"F", "")))</f>
        <v>0</v>
      </c>
      <c r="BF159" s="300">
        <f>SUMPRODUCT(LEN($AI159:$AI162)-LEN(SUBSTITUTE($AI159:$AI162,"G", "")))</f>
        <v>0</v>
      </c>
      <c r="BG159" s="303">
        <f>SUMPRODUCT(LEN($AI159:$AI162)-LEN(SUBSTITUTE($AI159:$AI162,"M", "")))</f>
        <v>0</v>
      </c>
    </row>
    <row r="160" spans="2:67" ht="28.15" hidden="1" customHeight="1" thickBot="1">
      <c r="B160" s="29"/>
      <c r="C160" s="264"/>
      <c r="D160" s="37"/>
      <c r="E160" s="112"/>
      <c r="F160" s="112"/>
      <c r="G160" s="111"/>
      <c r="H160" s="256"/>
      <c r="I160" s="260"/>
      <c r="J160" s="260"/>
      <c r="K160" s="260"/>
      <c r="L160" s="32" t="s">
        <v>72</v>
      </c>
      <c r="M160" s="31"/>
      <c r="N160" s="32" t="s">
        <v>71</v>
      </c>
      <c r="O160" s="31"/>
      <c r="P160" s="32" t="s">
        <v>70</v>
      </c>
      <c r="Q160" s="31"/>
      <c r="R160" s="32" t="s">
        <v>69</v>
      </c>
      <c r="S160" s="31"/>
      <c r="T160" s="32" t="s">
        <v>68</v>
      </c>
      <c r="U160" s="31"/>
      <c r="V160" s="32" t="s">
        <v>67</v>
      </c>
      <c r="W160" s="31"/>
      <c r="X160" s="32" t="s">
        <v>66</v>
      </c>
      <c r="Y160" s="31"/>
      <c r="Z160" s="32" t="s">
        <v>65</v>
      </c>
      <c r="AA160" s="31"/>
      <c r="AB160" s="34" t="s">
        <v>64</v>
      </c>
      <c r="AC160" s="33"/>
      <c r="AD160" s="32" t="s">
        <v>63</v>
      </c>
      <c r="AE160" s="31"/>
      <c r="AF160" s="30"/>
      <c r="AG160" s="31"/>
      <c r="AH160" s="30"/>
      <c r="AI160" s="20"/>
      <c r="AJ160" s="246"/>
      <c r="AK160" s="246"/>
      <c r="AL160" s="19"/>
      <c r="AM160" s="7"/>
      <c r="AN160" s="7"/>
      <c r="AO160" s="236"/>
      <c r="AP160" s="230"/>
      <c r="AQ160" s="233"/>
      <c r="AR160" s="236"/>
      <c r="AS160" s="230"/>
      <c r="AT160" s="233"/>
      <c r="AU160" s="236"/>
      <c r="AV160" s="230"/>
      <c r="AW160" s="233"/>
      <c r="AX160" s="236"/>
      <c r="AY160" s="230"/>
      <c r="AZ160" s="233"/>
      <c r="BA160" s="236"/>
      <c r="BB160" s="230"/>
      <c r="BC160" s="233"/>
      <c r="BD160" s="298"/>
      <c r="BE160" s="301"/>
      <c r="BF160" s="301"/>
      <c r="BG160" s="304"/>
    </row>
    <row r="161" spans="2:67" ht="28.15" hidden="1" customHeight="1">
      <c r="B161" s="29"/>
      <c r="C161" s="265"/>
      <c r="D161" s="28"/>
      <c r="E161" s="110"/>
      <c r="F161" s="110"/>
      <c r="G161" s="109"/>
      <c r="H161" s="257"/>
      <c r="I161" s="261"/>
      <c r="J161" s="261"/>
      <c r="K161" s="261"/>
      <c r="L161" s="23" t="s">
        <v>62</v>
      </c>
      <c r="M161" s="22"/>
      <c r="N161" s="23" t="s">
        <v>61</v>
      </c>
      <c r="O161" s="22"/>
      <c r="P161" s="23" t="s">
        <v>60</v>
      </c>
      <c r="Q161" s="22"/>
      <c r="R161" s="23" t="s">
        <v>59</v>
      </c>
      <c r="S161" s="22"/>
      <c r="T161" s="23" t="s">
        <v>58</v>
      </c>
      <c r="U161" s="22"/>
      <c r="V161" s="23" t="s">
        <v>57</v>
      </c>
      <c r="W161" s="22"/>
      <c r="X161" s="23" t="s">
        <v>56</v>
      </c>
      <c r="Y161" s="22"/>
      <c r="Z161" s="23" t="s">
        <v>55</v>
      </c>
      <c r="AA161" s="22"/>
      <c r="AB161" s="25" t="s">
        <v>54</v>
      </c>
      <c r="AC161" s="24"/>
      <c r="AD161" s="23">
        <v>39</v>
      </c>
      <c r="AE161" s="22"/>
      <c r="AF161" s="21"/>
      <c r="AG161" s="22"/>
      <c r="AH161" s="21"/>
      <c r="AI161" s="20"/>
      <c r="AJ161" s="246"/>
      <c r="AK161" s="246"/>
      <c r="AL161" s="19"/>
      <c r="AM161" s="7"/>
      <c r="AN161" s="7"/>
      <c r="AO161" s="236"/>
      <c r="AP161" s="230"/>
      <c r="AQ161" s="233"/>
      <c r="AR161" s="236"/>
      <c r="AS161" s="230"/>
      <c r="AT161" s="233"/>
      <c r="AU161" s="236"/>
      <c r="AV161" s="230"/>
      <c r="AW161" s="233"/>
      <c r="AX161" s="236"/>
      <c r="AY161" s="230"/>
      <c r="AZ161" s="233"/>
      <c r="BA161" s="236"/>
      <c r="BB161" s="230"/>
      <c r="BC161" s="233"/>
      <c r="BD161" s="298"/>
      <c r="BE161" s="301"/>
      <c r="BF161" s="301"/>
      <c r="BG161" s="304"/>
    </row>
    <row r="162" spans="2:67" ht="28.15" hidden="1" customHeight="1" thickBot="1">
      <c r="B162" s="18"/>
      <c r="C162" s="271"/>
      <c r="D162" s="17"/>
      <c r="E162" s="118"/>
      <c r="F162" s="118"/>
      <c r="G162" s="117"/>
      <c r="H162" s="258"/>
      <c r="I162" s="272"/>
      <c r="J162" s="272"/>
      <c r="K162" s="272"/>
      <c r="L162" s="12" t="s">
        <v>53</v>
      </c>
      <c r="M162" s="11"/>
      <c r="N162" s="12" t="s">
        <v>52</v>
      </c>
      <c r="O162" s="11"/>
      <c r="P162" s="12" t="s">
        <v>51</v>
      </c>
      <c r="Q162" s="11"/>
      <c r="R162" s="12" t="s">
        <v>50</v>
      </c>
      <c r="S162" s="11"/>
      <c r="T162" s="12">
        <v>20</v>
      </c>
      <c r="U162" s="11"/>
      <c r="V162" s="12" t="s">
        <v>49</v>
      </c>
      <c r="W162" s="11"/>
      <c r="X162" s="12" t="s">
        <v>48</v>
      </c>
      <c r="Y162" s="11"/>
      <c r="Z162" s="12" t="s">
        <v>47</v>
      </c>
      <c r="AA162" s="11"/>
      <c r="AB162" s="14" t="s">
        <v>46</v>
      </c>
      <c r="AC162" s="13"/>
      <c r="AD162" s="12" t="s">
        <v>45</v>
      </c>
      <c r="AE162" s="11"/>
      <c r="AF162" s="10"/>
      <c r="AG162" s="11"/>
      <c r="AH162" s="10"/>
      <c r="AI162" s="9"/>
      <c r="AJ162" s="247"/>
      <c r="AK162" s="247"/>
      <c r="AL162" s="8"/>
      <c r="AM162" s="7"/>
      <c r="AN162" s="7"/>
      <c r="AO162" s="237"/>
      <c r="AP162" s="231"/>
      <c r="AQ162" s="234"/>
      <c r="AR162" s="237"/>
      <c r="AS162" s="231"/>
      <c r="AT162" s="234"/>
      <c r="AU162" s="237"/>
      <c r="AV162" s="231"/>
      <c r="AW162" s="234"/>
      <c r="AX162" s="237"/>
      <c r="AY162" s="231"/>
      <c r="AZ162" s="234"/>
      <c r="BA162" s="237"/>
      <c r="BB162" s="231"/>
      <c r="BC162" s="234"/>
      <c r="BD162" s="299"/>
      <c r="BE162" s="302"/>
      <c r="BF162" s="302"/>
      <c r="BG162" s="305"/>
    </row>
    <row r="163" spans="2:67" ht="85.9" customHeight="1" thickBot="1">
      <c r="B163" s="94" t="s">
        <v>119</v>
      </c>
      <c r="C163" s="83" t="s">
        <v>118</v>
      </c>
      <c r="D163" s="88" t="s">
        <v>117</v>
      </c>
      <c r="E163" s="93" t="s">
        <v>116</v>
      </c>
      <c r="F163" s="92"/>
      <c r="G163" s="91"/>
      <c r="H163" s="90" t="s">
        <v>115</v>
      </c>
      <c r="I163" s="88" t="s">
        <v>43</v>
      </c>
      <c r="J163" s="88" t="s">
        <v>114</v>
      </c>
      <c r="K163" s="88" t="s">
        <v>44</v>
      </c>
      <c r="L163" s="227" t="s">
        <v>113</v>
      </c>
      <c r="M163" s="270"/>
      <c r="N163" s="227" t="s">
        <v>112</v>
      </c>
      <c r="O163" s="270"/>
      <c r="P163" s="227" t="s">
        <v>112</v>
      </c>
      <c r="Q163" s="228"/>
      <c r="R163" s="227" t="s">
        <v>112</v>
      </c>
      <c r="S163" s="228"/>
      <c r="T163" s="227" t="s">
        <v>112</v>
      </c>
      <c r="U163" s="228"/>
      <c r="V163" s="227" t="s">
        <v>112</v>
      </c>
      <c r="W163" s="228"/>
      <c r="X163" s="227" t="s">
        <v>112</v>
      </c>
      <c r="Y163" s="228"/>
      <c r="Z163" s="227" t="s">
        <v>112</v>
      </c>
      <c r="AA163" s="228"/>
      <c r="AB163" s="227" t="s">
        <v>112</v>
      </c>
      <c r="AC163" s="228"/>
      <c r="AD163" s="227" t="s">
        <v>112</v>
      </c>
      <c r="AE163" s="228"/>
      <c r="AF163" s="244" t="s">
        <v>111</v>
      </c>
      <c r="AG163" s="228"/>
      <c r="AH163" s="90" t="s">
        <v>110</v>
      </c>
      <c r="AI163" s="89" t="s">
        <v>109</v>
      </c>
      <c r="AJ163" s="88" t="s">
        <v>108</v>
      </c>
      <c r="AK163" s="88" t="s">
        <v>107</v>
      </c>
      <c r="AL163" s="87" t="s">
        <v>106</v>
      </c>
      <c r="AM163" s="105" t="s">
        <v>161</v>
      </c>
      <c r="AN163" s="104" t="s">
        <v>160</v>
      </c>
      <c r="AO163" s="84" t="s">
        <v>105</v>
      </c>
      <c r="AP163" s="83" t="s">
        <v>104</v>
      </c>
      <c r="AQ163" s="82" t="s">
        <v>103</v>
      </c>
      <c r="AR163" s="84" t="s">
        <v>102</v>
      </c>
      <c r="AS163" s="83" t="s">
        <v>101</v>
      </c>
      <c r="AT163" s="82" t="s">
        <v>100</v>
      </c>
      <c r="AU163" s="84" t="s">
        <v>99</v>
      </c>
      <c r="AV163" s="83" t="s">
        <v>98</v>
      </c>
      <c r="AW163" s="85" t="s">
        <v>97</v>
      </c>
      <c r="AX163" s="84" t="s">
        <v>96</v>
      </c>
      <c r="AY163" s="83" t="s">
        <v>95</v>
      </c>
      <c r="AZ163" s="82" t="s">
        <v>94</v>
      </c>
      <c r="BA163" s="84" t="s">
        <v>93</v>
      </c>
      <c r="BB163" s="83" t="s">
        <v>92</v>
      </c>
      <c r="BC163" s="82" t="s">
        <v>91</v>
      </c>
      <c r="BD163" s="81" t="s">
        <v>90</v>
      </c>
      <c r="BE163" s="80" t="s">
        <v>89</v>
      </c>
      <c r="BF163" s="80" t="s">
        <v>88</v>
      </c>
      <c r="BG163" s="79" t="s">
        <v>87</v>
      </c>
    </row>
    <row r="164" spans="2:67" ht="48" thickBot="1">
      <c r="B164" s="78" t="s">
        <v>175</v>
      </c>
      <c r="C164" s="77"/>
      <c r="D164" s="76">
        <v>216</v>
      </c>
      <c r="E164" s="267">
        <v>2606.0500000000002</v>
      </c>
      <c r="F164" s="268"/>
      <c r="G164" s="269"/>
      <c r="H164" s="75" t="s">
        <v>85</v>
      </c>
      <c r="I164" s="74"/>
      <c r="J164" s="74"/>
      <c r="K164" s="73"/>
      <c r="L164" s="72"/>
      <c r="M164" s="68"/>
      <c r="N164" s="72"/>
      <c r="O164" s="68"/>
      <c r="P164" s="72"/>
      <c r="Q164" s="68"/>
      <c r="R164" s="72"/>
      <c r="S164" s="68"/>
      <c r="T164" s="72"/>
      <c r="U164" s="68"/>
      <c r="V164" s="72"/>
      <c r="W164" s="68"/>
      <c r="X164" s="72"/>
      <c r="Y164" s="68"/>
      <c r="Z164" s="72"/>
      <c r="AA164" s="71"/>
      <c r="AB164" s="70"/>
      <c r="AC164" s="70"/>
      <c r="AD164" s="70"/>
      <c r="AE164" s="70"/>
      <c r="AF164" s="69" t="s">
        <v>84</v>
      </c>
      <c r="AG164" s="68"/>
      <c r="AH164" s="68"/>
      <c r="AI164" s="68"/>
      <c r="AJ164" s="67"/>
      <c r="AK164" s="67"/>
      <c r="AL164" s="66"/>
      <c r="AM164" s="103"/>
      <c r="AN164" s="103"/>
      <c r="AO164" s="101">
        <f t="shared" ref="AO164:BG164" si="11">SUM(AO165:AO176)</f>
        <v>29</v>
      </c>
      <c r="AP164" s="100">
        <f t="shared" si="11"/>
        <v>0</v>
      </c>
      <c r="AQ164" s="99">
        <f t="shared" si="11"/>
        <v>0</v>
      </c>
      <c r="AR164" s="101">
        <f t="shared" si="11"/>
        <v>7</v>
      </c>
      <c r="AS164" s="100">
        <f t="shared" si="11"/>
        <v>0</v>
      </c>
      <c r="AT164" s="99">
        <f t="shared" si="11"/>
        <v>0</v>
      </c>
      <c r="AU164" s="101">
        <f t="shared" si="11"/>
        <v>0</v>
      </c>
      <c r="AV164" s="100">
        <f t="shared" si="11"/>
        <v>0</v>
      </c>
      <c r="AW164" s="99">
        <f t="shared" si="11"/>
        <v>0</v>
      </c>
      <c r="AX164" s="101">
        <f t="shared" si="11"/>
        <v>10</v>
      </c>
      <c r="AY164" s="100">
        <f t="shared" si="11"/>
        <v>0</v>
      </c>
      <c r="AZ164" s="99">
        <f t="shared" si="11"/>
        <v>0</v>
      </c>
      <c r="BA164" s="101">
        <f t="shared" si="11"/>
        <v>0</v>
      </c>
      <c r="BB164" s="100">
        <f t="shared" si="11"/>
        <v>0</v>
      </c>
      <c r="BC164" s="99">
        <f t="shared" si="11"/>
        <v>0</v>
      </c>
      <c r="BD164" s="101">
        <f t="shared" si="11"/>
        <v>0</v>
      </c>
      <c r="BE164" s="100">
        <f t="shared" si="11"/>
        <v>0</v>
      </c>
      <c r="BF164" s="100">
        <f t="shared" si="11"/>
        <v>0</v>
      </c>
      <c r="BG164" s="99">
        <f t="shared" si="11"/>
        <v>0</v>
      </c>
      <c r="BH164" s="98" t="s">
        <v>83</v>
      </c>
      <c r="BK164" s="1">
        <f>SUM(AO164:AQ164)</f>
        <v>29</v>
      </c>
      <c r="BL164" s="1">
        <f>SUM(AR164:AT164,BD164)</f>
        <v>7</v>
      </c>
      <c r="BM164" s="1">
        <f>SUM(AU164:AW164,BE164)</f>
        <v>0</v>
      </c>
      <c r="BN164" s="1">
        <f>SUM(AX164:AZ164,BF164)</f>
        <v>10</v>
      </c>
      <c r="BO164" s="1">
        <f>SUM(BA164:BC164,BG164)</f>
        <v>0</v>
      </c>
    </row>
    <row r="165" spans="2:67" ht="28.15" customHeight="1">
      <c r="B165" s="29"/>
      <c r="C165" s="263">
        <v>1</v>
      </c>
      <c r="D165" s="47"/>
      <c r="E165" s="114"/>
      <c r="F165" s="114"/>
      <c r="G165" s="113"/>
      <c r="H165" s="255"/>
      <c r="I165" s="259">
        <v>89</v>
      </c>
      <c r="J165" s="259">
        <v>22</v>
      </c>
      <c r="K165" s="259">
        <v>6</v>
      </c>
      <c r="L165" s="42">
        <v>1</v>
      </c>
      <c r="M165" s="41" t="s">
        <v>305</v>
      </c>
      <c r="N165" s="42">
        <v>5</v>
      </c>
      <c r="O165" s="41" t="s">
        <v>583</v>
      </c>
      <c r="P165" s="42">
        <v>9</v>
      </c>
      <c r="Q165" s="97" t="s">
        <v>321</v>
      </c>
      <c r="R165" s="42">
        <v>13</v>
      </c>
      <c r="S165" s="41" t="s">
        <v>318</v>
      </c>
      <c r="T165" s="42">
        <v>17</v>
      </c>
      <c r="U165" s="41"/>
      <c r="V165" s="42">
        <v>21</v>
      </c>
      <c r="W165" s="41"/>
      <c r="X165" s="42">
        <v>25</v>
      </c>
      <c r="Y165" s="41"/>
      <c r="Z165" s="42">
        <v>29</v>
      </c>
      <c r="AA165" s="41"/>
      <c r="AB165" s="44">
        <v>33</v>
      </c>
      <c r="AC165" s="41"/>
      <c r="AD165" s="42">
        <v>37</v>
      </c>
      <c r="AE165" s="41"/>
      <c r="AF165" s="40"/>
      <c r="AG165" s="41"/>
      <c r="AH165" s="40"/>
      <c r="AI165" s="39"/>
      <c r="AJ165" s="245"/>
      <c r="AK165" s="245"/>
      <c r="AL165" s="38"/>
      <c r="AM165" s="238">
        <f>SUMPRODUCT(LEN($M165:$AE168)-LEN(SUBSTITUTE($M165:$AE168,"/", "")))/2</f>
        <v>1</v>
      </c>
      <c r="AN165" s="241">
        <f>SUMPRODUCT(LEN($M165:$AE168)-LEN(SUBSTITUTE($M165:$AE168,"-", "")))</f>
        <v>0</v>
      </c>
      <c r="AO165" s="235">
        <f>SUMPRODUCT(LEN($M165:$AE168)-LEN(SUBSTITUTE($M165:$AE168,"A", "")))</f>
        <v>29</v>
      </c>
      <c r="AP165" s="229">
        <f>SUMPRODUCT(LEN($AH165:$AH168)-LEN(SUBSTITUTE($AH165:$AH168,"A", "")))</f>
        <v>0</v>
      </c>
      <c r="AQ165" s="232">
        <f>SUMPRODUCT(LEN($AG165:$AG168)-LEN(SUBSTITUTE($AG165:$AG168,"A", "")))</f>
        <v>0</v>
      </c>
      <c r="AR165" s="235">
        <f>SUMPRODUCT(LEN($M165:$AE168)-LEN(SUBSTITUTE($M165:$AE168,"S", "")))</f>
        <v>7</v>
      </c>
      <c r="AS165" s="229">
        <f>SUMPRODUCT(LEN($AH165:$AH168)-LEN(SUBSTITUTE($AH165:$AH168,"S", "")))</f>
        <v>0</v>
      </c>
      <c r="AT165" s="232">
        <f>SUMPRODUCT(LEN($AG165:$AG168)-LEN(SUBSTITUTE($AG165:$AG168,"S", "")))</f>
        <v>0</v>
      </c>
      <c r="AU165" s="235">
        <f>SUMPRODUCT(LEN($M165:$AE168)-LEN(SUBSTITUTE($M165:$AE168,"F", "")))</f>
        <v>0</v>
      </c>
      <c r="AV165" s="229">
        <f>SUMPRODUCT(LEN($AH165:$AH168)-LEN(SUBSTITUTE($AH165:$AH168,"F", "")))</f>
        <v>0</v>
      </c>
      <c r="AW165" s="232">
        <f>SUMPRODUCT(LEN($AG165:$AG168)-LEN(SUBSTITUTE($AG165:$AG168,"F", "")))</f>
        <v>0</v>
      </c>
      <c r="AX165" s="235">
        <f>SUMPRODUCT(LEN($M165:$AE168)-LEN(SUBSTITUTE($M165:$AE168,"G", "")))</f>
        <v>10</v>
      </c>
      <c r="AY165" s="229">
        <f>SUMPRODUCT(LEN($AH165:$AH168)-LEN(SUBSTITUTE($AH165:$AH168,"G", "")))</f>
        <v>0</v>
      </c>
      <c r="AZ165" s="232">
        <f>SUMPRODUCT(LEN($AG165:$AG168)-LEN(SUBSTITUTE($AG165:$AG168,"G", "")))</f>
        <v>0</v>
      </c>
      <c r="BA165" s="235">
        <f>SUMPRODUCT(LEN($M165:$AE168)-LEN(SUBSTITUTE($M165:$AE168,"M", "")))</f>
        <v>0</v>
      </c>
      <c r="BB165" s="229">
        <f>SUMPRODUCT(LEN($AH165:$AH168)-LEN(SUBSTITUTE($AH165:$AH168,"M", "")))</f>
        <v>0</v>
      </c>
      <c r="BC165" s="232">
        <f>SUMPRODUCT(LEN($AG165:$AG168)-LEN(SUBSTITUTE($AG165:$AG168,"M", "")))</f>
        <v>0</v>
      </c>
      <c r="BD165" s="297">
        <f>SUMPRODUCT(LEN($AI165:$AI168)-LEN(SUBSTITUTE($AI165:$AI168,"S", "")))</f>
        <v>0</v>
      </c>
      <c r="BE165" s="300">
        <f>SUMPRODUCT(LEN($AI165:$AI168)-LEN(SUBSTITUTE($AI165:$AI168,"F", "")))</f>
        <v>0</v>
      </c>
      <c r="BF165" s="300">
        <f>SUMPRODUCT(LEN($AI165:$AI168)-LEN(SUBSTITUTE($AI165:$AI168,"G", "")))</f>
        <v>0</v>
      </c>
      <c r="BG165" s="303">
        <f>SUMPRODUCT(LEN($AI165:$AI168)-LEN(SUBSTITUTE($AI165:$AI168,"M", "")))</f>
        <v>0</v>
      </c>
    </row>
    <row r="166" spans="2:67" ht="28.15" customHeight="1" thickBot="1">
      <c r="B166" s="29"/>
      <c r="C166" s="264"/>
      <c r="D166" s="37"/>
      <c r="E166" s="112"/>
      <c r="F166" s="112"/>
      <c r="G166" s="111"/>
      <c r="H166" s="256"/>
      <c r="I166" s="260"/>
      <c r="J166" s="260"/>
      <c r="K166" s="260"/>
      <c r="L166" s="32">
        <v>2</v>
      </c>
      <c r="M166" s="31" t="s">
        <v>321</v>
      </c>
      <c r="N166" s="32">
        <v>6</v>
      </c>
      <c r="O166" s="31" t="s">
        <v>412</v>
      </c>
      <c r="P166" s="96">
        <v>10</v>
      </c>
      <c r="Q166" s="31" t="s">
        <v>420</v>
      </c>
      <c r="R166" s="32">
        <v>14</v>
      </c>
      <c r="S166" s="31" t="s">
        <v>271</v>
      </c>
      <c r="T166" s="32">
        <v>18</v>
      </c>
      <c r="U166" s="95"/>
      <c r="V166" s="32">
        <v>22</v>
      </c>
      <c r="W166" s="31"/>
      <c r="X166" s="32">
        <v>26</v>
      </c>
      <c r="Y166" s="31"/>
      <c r="Z166" s="32">
        <v>30</v>
      </c>
      <c r="AA166" s="31"/>
      <c r="AB166" s="34">
        <v>34</v>
      </c>
      <c r="AC166" s="31"/>
      <c r="AD166" s="32">
        <v>38</v>
      </c>
      <c r="AE166" s="31"/>
      <c r="AF166" s="30"/>
      <c r="AG166" s="31"/>
      <c r="AH166" s="30"/>
      <c r="AI166" s="20"/>
      <c r="AJ166" s="246"/>
      <c r="AK166" s="246"/>
      <c r="AL166" s="19"/>
      <c r="AM166" s="239"/>
      <c r="AN166" s="242"/>
      <c r="AO166" s="236"/>
      <c r="AP166" s="230"/>
      <c r="AQ166" s="233"/>
      <c r="AR166" s="236"/>
      <c r="AS166" s="230"/>
      <c r="AT166" s="233"/>
      <c r="AU166" s="236"/>
      <c r="AV166" s="230"/>
      <c r="AW166" s="233"/>
      <c r="AX166" s="236"/>
      <c r="AY166" s="230"/>
      <c r="AZ166" s="233"/>
      <c r="BA166" s="236"/>
      <c r="BB166" s="230"/>
      <c r="BC166" s="233"/>
      <c r="BD166" s="298"/>
      <c r="BE166" s="301"/>
      <c r="BF166" s="301"/>
      <c r="BG166" s="304"/>
    </row>
    <row r="167" spans="2:67" ht="28.15" customHeight="1">
      <c r="B167" s="29"/>
      <c r="C167" s="265"/>
      <c r="D167" s="28"/>
      <c r="E167" s="110"/>
      <c r="F167" s="110"/>
      <c r="G167" s="109"/>
      <c r="H167" s="257">
        <v>217</v>
      </c>
      <c r="I167" s="261"/>
      <c r="J167" s="261"/>
      <c r="K167" s="261"/>
      <c r="L167" s="23">
        <v>3</v>
      </c>
      <c r="M167" s="22" t="s">
        <v>316</v>
      </c>
      <c r="N167" s="23">
        <v>7</v>
      </c>
      <c r="O167" s="22" t="s">
        <v>368</v>
      </c>
      <c r="P167" s="23">
        <v>11</v>
      </c>
      <c r="Q167" s="22" t="s">
        <v>423</v>
      </c>
      <c r="R167" s="23">
        <v>15</v>
      </c>
      <c r="S167" s="22" t="s">
        <v>271</v>
      </c>
      <c r="T167" s="23">
        <v>19</v>
      </c>
      <c r="U167" s="22"/>
      <c r="V167" s="23">
        <v>23</v>
      </c>
      <c r="W167" s="22"/>
      <c r="X167" s="23">
        <v>27</v>
      </c>
      <c r="Y167" s="22"/>
      <c r="Z167" s="23">
        <v>31</v>
      </c>
      <c r="AA167" s="22"/>
      <c r="AB167" s="25">
        <v>35</v>
      </c>
      <c r="AC167" s="22"/>
      <c r="AD167" s="23">
        <v>39</v>
      </c>
      <c r="AE167" s="22"/>
      <c r="AF167" s="21"/>
      <c r="AG167" s="22"/>
      <c r="AH167" s="21"/>
      <c r="AI167" s="20"/>
      <c r="AJ167" s="246"/>
      <c r="AK167" s="246"/>
      <c r="AL167" s="19"/>
      <c r="AM167" s="239"/>
      <c r="AN167" s="242"/>
      <c r="AO167" s="236"/>
      <c r="AP167" s="230"/>
      <c r="AQ167" s="233"/>
      <c r="AR167" s="236"/>
      <c r="AS167" s="230"/>
      <c r="AT167" s="233"/>
      <c r="AU167" s="236"/>
      <c r="AV167" s="230"/>
      <c r="AW167" s="233"/>
      <c r="AX167" s="236"/>
      <c r="AY167" s="230"/>
      <c r="AZ167" s="233"/>
      <c r="BA167" s="236"/>
      <c r="BB167" s="230"/>
      <c r="BC167" s="233"/>
      <c r="BD167" s="298"/>
      <c r="BE167" s="301"/>
      <c r="BF167" s="301"/>
      <c r="BG167" s="304"/>
    </row>
    <row r="168" spans="2:67" ht="28.15" customHeight="1" thickBot="1">
      <c r="B168" s="29"/>
      <c r="C168" s="266"/>
      <c r="D168" s="57"/>
      <c r="E168" s="116"/>
      <c r="F168" s="116"/>
      <c r="G168" s="115"/>
      <c r="H168" s="258"/>
      <c r="I168" s="262"/>
      <c r="J168" s="262"/>
      <c r="K168" s="262"/>
      <c r="L168" s="52">
        <v>4</v>
      </c>
      <c r="M168" s="51" t="s">
        <v>479</v>
      </c>
      <c r="N168" s="52">
        <v>8</v>
      </c>
      <c r="O168" s="51" t="s">
        <v>440</v>
      </c>
      <c r="P168" s="52">
        <v>12</v>
      </c>
      <c r="Q168" s="51" t="s">
        <v>305</v>
      </c>
      <c r="R168" s="52">
        <v>16</v>
      </c>
      <c r="S168" s="51" t="s">
        <v>274</v>
      </c>
      <c r="T168" s="52">
        <v>20</v>
      </c>
      <c r="U168" s="51"/>
      <c r="V168" s="52">
        <v>24</v>
      </c>
      <c r="W168" s="51"/>
      <c r="X168" s="52">
        <v>28</v>
      </c>
      <c r="Y168" s="51"/>
      <c r="Z168" s="52">
        <v>32</v>
      </c>
      <c r="AA168" s="51"/>
      <c r="AB168" s="54">
        <v>36</v>
      </c>
      <c r="AC168" s="51"/>
      <c r="AD168" s="52">
        <v>40</v>
      </c>
      <c r="AE168" s="51"/>
      <c r="AF168" s="50"/>
      <c r="AG168" s="51"/>
      <c r="AH168" s="50"/>
      <c r="AI168" s="49"/>
      <c r="AJ168" s="248"/>
      <c r="AK168" s="248"/>
      <c r="AL168" s="48"/>
      <c r="AM168" s="240"/>
      <c r="AN168" s="243"/>
      <c r="AO168" s="237"/>
      <c r="AP168" s="231"/>
      <c r="AQ168" s="234"/>
      <c r="AR168" s="237"/>
      <c r="AS168" s="231"/>
      <c r="AT168" s="234"/>
      <c r="AU168" s="237"/>
      <c r="AV168" s="231"/>
      <c r="AW168" s="234"/>
      <c r="AX168" s="237"/>
      <c r="AY168" s="231"/>
      <c r="AZ168" s="234"/>
      <c r="BA168" s="237"/>
      <c r="BB168" s="231"/>
      <c r="BC168" s="234"/>
      <c r="BD168" s="299"/>
      <c r="BE168" s="302"/>
      <c r="BF168" s="302"/>
      <c r="BG168" s="305"/>
    </row>
    <row r="169" spans="2:67" ht="28.15" hidden="1" customHeight="1">
      <c r="B169" s="29"/>
      <c r="C169" s="263">
        <v>2</v>
      </c>
      <c r="D169" s="47"/>
      <c r="E169" s="114"/>
      <c r="F169" s="114"/>
      <c r="G169" s="113"/>
      <c r="H169" s="255"/>
      <c r="I169" s="259"/>
      <c r="J169" s="259"/>
      <c r="K169" s="259"/>
      <c r="L169" s="42" t="s">
        <v>82</v>
      </c>
      <c r="M169" s="41"/>
      <c r="N169" s="42" t="s">
        <v>81</v>
      </c>
      <c r="O169" s="41"/>
      <c r="P169" s="42" t="s">
        <v>80</v>
      </c>
      <c r="Q169" s="41"/>
      <c r="R169" s="42" t="s">
        <v>79</v>
      </c>
      <c r="S169" s="41"/>
      <c r="T169" s="42" t="s">
        <v>78</v>
      </c>
      <c r="U169" s="41"/>
      <c r="V169" s="42" t="s">
        <v>77</v>
      </c>
      <c r="W169" s="41"/>
      <c r="X169" s="42" t="s">
        <v>76</v>
      </c>
      <c r="Y169" s="41"/>
      <c r="Z169" s="42" t="s">
        <v>75</v>
      </c>
      <c r="AA169" s="41"/>
      <c r="AB169" s="44" t="s">
        <v>74</v>
      </c>
      <c r="AC169" s="43"/>
      <c r="AD169" s="42" t="s">
        <v>73</v>
      </c>
      <c r="AE169" s="41"/>
      <c r="AF169" s="40"/>
      <c r="AG169" s="41"/>
      <c r="AH169" s="40"/>
      <c r="AI169" s="39"/>
      <c r="AJ169" s="249"/>
      <c r="AK169" s="252"/>
      <c r="AL169" s="38"/>
      <c r="AM169" s="7"/>
      <c r="AN169" s="7"/>
      <c r="AO169" s="235">
        <f>SUMPRODUCT(LEN($M169:$AE172)-LEN(SUBSTITUTE($M169:$AE172,"A", "")))</f>
        <v>0</v>
      </c>
      <c r="AP169" s="229">
        <f>SUMPRODUCT(LEN($AH169:$AH172)-LEN(SUBSTITUTE($AH169:$AH172,"A", "")))</f>
        <v>0</v>
      </c>
      <c r="AQ169" s="232">
        <f>SUMPRODUCT(LEN($AG169:$AG172)-LEN(SUBSTITUTE($AG169:$AG172,"A", "")))</f>
        <v>0</v>
      </c>
      <c r="AR169" s="235">
        <f>SUMPRODUCT(LEN($M169:$AE172)-LEN(SUBSTITUTE($M169:$AE172,"S", "")))</f>
        <v>0</v>
      </c>
      <c r="AS169" s="229">
        <f>SUMPRODUCT(LEN($AH169:$AH172)-LEN(SUBSTITUTE($AH169:$AH172,"S", "")))</f>
        <v>0</v>
      </c>
      <c r="AT169" s="232">
        <f>SUMPRODUCT(LEN($AG169:$AG172)-LEN(SUBSTITUTE($AG169:$AG172,"S", "")))</f>
        <v>0</v>
      </c>
      <c r="AU169" s="235">
        <f>SUMPRODUCT(LEN($M169:$AE172)-LEN(SUBSTITUTE($M169:$AE172,"F", "")))</f>
        <v>0</v>
      </c>
      <c r="AV169" s="229">
        <f>SUMPRODUCT(LEN($AH169:$AH172)-LEN(SUBSTITUTE($AH169:$AH172,"F", "")))</f>
        <v>0</v>
      </c>
      <c r="AW169" s="232">
        <f>SUMPRODUCT(LEN($AG169:$AG172)-LEN(SUBSTITUTE($AG169:$AG172,"F", "")))</f>
        <v>0</v>
      </c>
      <c r="AX169" s="235">
        <f>SUMPRODUCT(LEN($M169:$AE172)-LEN(SUBSTITUTE($M169:$AE172,"G", "")))</f>
        <v>0</v>
      </c>
      <c r="AY169" s="229">
        <f>SUMPRODUCT(LEN($AH169:$AH172)-LEN(SUBSTITUTE($AH169:$AH172,"G", "")))</f>
        <v>0</v>
      </c>
      <c r="AZ169" s="232">
        <f>SUMPRODUCT(LEN($AG169:$AG172)-LEN(SUBSTITUTE($AG169:$AG172,"G", "")))</f>
        <v>0</v>
      </c>
      <c r="BA169" s="235">
        <f>SUMPRODUCT(LEN($M169:$AE172)-LEN(SUBSTITUTE($M169:$AE172,"M", "")))</f>
        <v>0</v>
      </c>
      <c r="BB169" s="229">
        <f>SUMPRODUCT(LEN($AH169:$AH172)-LEN(SUBSTITUTE($AH169:$AH172,"M", "")))</f>
        <v>0</v>
      </c>
      <c r="BC169" s="232">
        <f>SUMPRODUCT(LEN($AG169:$AG172)-LEN(SUBSTITUTE($AG169:$AG172,"M", "")))</f>
        <v>0</v>
      </c>
      <c r="BD169" s="297">
        <f>SUMPRODUCT(LEN($AI169:$AI172)-LEN(SUBSTITUTE($AI169:$AI172,"S", "")))</f>
        <v>0</v>
      </c>
      <c r="BE169" s="300">
        <f>SUMPRODUCT(LEN($AI169:$AI172)-LEN(SUBSTITUTE($AI169:$AI172,"F", "")))</f>
        <v>0</v>
      </c>
      <c r="BF169" s="300">
        <f>SUMPRODUCT(LEN($AI169:$AI172)-LEN(SUBSTITUTE($AI169:$AI172,"G", "")))</f>
        <v>0</v>
      </c>
      <c r="BG169" s="303">
        <f>SUMPRODUCT(LEN($AI169:$AI172)-LEN(SUBSTITUTE($AI169:$AI172,"M", "")))</f>
        <v>0</v>
      </c>
    </row>
    <row r="170" spans="2:67" ht="28.15" hidden="1" customHeight="1" thickBot="1">
      <c r="B170" s="29"/>
      <c r="C170" s="264"/>
      <c r="D170" s="37"/>
      <c r="E170" s="112"/>
      <c r="F170" s="112"/>
      <c r="G170" s="111"/>
      <c r="H170" s="256"/>
      <c r="I170" s="260"/>
      <c r="J170" s="260"/>
      <c r="K170" s="260"/>
      <c r="L170" s="32" t="s">
        <v>72</v>
      </c>
      <c r="M170" s="31"/>
      <c r="N170" s="32" t="s">
        <v>71</v>
      </c>
      <c r="O170" s="31"/>
      <c r="P170" s="32" t="s">
        <v>70</v>
      </c>
      <c r="Q170" s="31"/>
      <c r="R170" s="32" t="s">
        <v>69</v>
      </c>
      <c r="S170" s="31"/>
      <c r="T170" s="32" t="s">
        <v>68</v>
      </c>
      <c r="U170" s="31"/>
      <c r="V170" s="32" t="s">
        <v>67</v>
      </c>
      <c r="W170" s="31"/>
      <c r="X170" s="32" t="s">
        <v>66</v>
      </c>
      <c r="Y170" s="31"/>
      <c r="Z170" s="32" t="s">
        <v>65</v>
      </c>
      <c r="AA170" s="31"/>
      <c r="AB170" s="34" t="s">
        <v>64</v>
      </c>
      <c r="AC170" s="33"/>
      <c r="AD170" s="32" t="s">
        <v>63</v>
      </c>
      <c r="AE170" s="31"/>
      <c r="AF170" s="30"/>
      <c r="AG170" s="31"/>
      <c r="AH170" s="30"/>
      <c r="AI170" s="20"/>
      <c r="AJ170" s="250"/>
      <c r="AK170" s="253"/>
      <c r="AL170" s="19"/>
      <c r="AM170" s="7"/>
      <c r="AN170" s="7"/>
      <c r="AO170" s="236"/>
      <c r="AP170" s="230"/>
      <c r="AQ170" s="233"/>
      <c r="AR170" s="236"/>
      <c r="AS170" s="230"/>
      <c r="AT170" s="233"/>
      <c r="AU170" s="236"/>
      <c r="AV170" s="230"/>
      <c r="AW170" s="233"/>
      <c r="AX170" s="236"/>
      <c r="AY170" s="230"/>
      <c r="AZ170" s="233"/>
      <c r="BA170" s="236"/>
      <c r="BB170" s="230"/>
      <c r="BC170" s="233"/>
      <c r="BD170" s="298"/>
      <c r="BE170" s="301"/>
      <c r="BF170" s="301"/>
      <c r="BG170" s="304"/>
    </row>
    <row r="171" spans="2:67" ht="28.15" hidden="1" customHeight="1">
      <c r="B171" s="29"/>
      <c r="C171" s="265"/>
      <c r="D171" s="28"/>
      <c r="E171" s="110"/>
      <c r="F171" s="110"/>
      <c r="G171" s="109"/>
      <c r="H171" s="257"/>
      <c r="I171" s="261"/>
      <c r="J171" s="261"/>
      <c r="K171" s="261"/>
      <c r="L171" s="23" t="s">
        <v>62</v>
      </c>
      <c r="M171" s="22"/>
      <c r="N171" s="23" t="s">
        <v>61</v>
      </c>
      <c r="O171" s="22"/>
      <c r="P171" s="23" t="s">
        <v>60</v>
      </c>
      <c r="Q171" s="22"/>
      <c r="R171" s="23" t="s">
        <v>59</v>
      </c>
      <c r="S171" s="22"/>
      <c r="T171" s="23" t="s">
        <v>58</v>
      </c>
      <c r="U171" s="22"/>
      <c r="V171" s="23" t="s">
        <v>57</v>
      </c>
      <c r="W171" s="22"/>
      <c r="X171" s="23" t="s">
        <v>56</v>
      </c>
      <c r="Y171" s="22"/>
      <c r="Z171" s="23" t="s">
        <v>55</v>
      </c>
      <c r="AA171" s="22"/>
      <c r="AB171" s="25" t="s">
        <v>54</v>
      </c>
      <c r="AC171" s="24"/>
      <c r="AD171" s="23">
        <v>39</v>
      </c>
      <c r="AE171" s="22"/>
      <c r="AF171" s="21"/>
      <c r="AG171" s="22"/>
      <c r="AH171" s="21"/>
      <c r="AI171" s="20"/>
      <c r="AJ171" s="250"/>
      <c r="AK171" s="253"/>
      <c r="AL171" s="19"/>
      <c r="AM171" s="7"/>
      <c r="AN171" s="7"/>
      <c r="AO171" s="236"/>
      <c r="AP171" s="230"/>
      <c r="AQ171" s="233"/>
      <c r="AR171" s="236"/>
      <c r="AS171" s="230"/>
      <c r="AT171" s="233"/>
      <c r="AU171" s="236"/>
      <c r="AV171" s="230"/>
      <c r="AW171" s="233"/>
      <c r="AX171" s="236"/>
      <c r="AY171" s="230"/>
      <c r="AZ171" s="233"/>
      <c r="BA171" s="236"/>
      <c r="BB171" s="230"/>
      <c r="BC171" s="233"/>
      <c r="BD171" s="298"/>
      <c r="BE171" s="301"/>
      <c r="BF171" s="301"/>
      <c r="BG171" s="304"/>
    </row>
    <row r="172" spans="2:67" ht="28.15" hidden="1" customHeight="1" thickBot="1">
      <c r="B172" s="29"/>
      <c r="C172" s="266"/>
      <c r="D172" s="57"/>
      <c r="E172" s="116"/>
      <c r="F172" s="116"/>
      <c r="G172" s="115"/>
      <c r="H172" s="258"/>
      <c r="I172" s="262"/>
      <c r="J172" s="262"/>
      <c r="K172" s="262"/>
      <c r="L172" s="52" t="s">
        <v>53</v>
      </c>
      <c r="M172" s="51"/>
      <c r="N172" s="52" t="s">
        <v>52</v>
      </c>
      <c r="O172" s="51"/>
      <c r="P172" s="52" t="s">
        <v>51</v>
      </c>
      <c r="Q172" s="51"/>
      <c r="R172" s="52" t="s">
        <v>50</v>
      </c>
      <c r="S172" s="51"/>
      <c r="T172" s="52">
        <v>20</v>
      </c>
      <c r="U172" s="51"/>
      <c r="V172" s="52" t="s">
        <v>49</v>
      </c>
      <c r="W172" s="51"/>
      <c r="X172" s="52" t="s">
        <v>48</v>
      </c>
      <c r="Y172" s="51"/>
      <c r="Z172" s="52" t="s">
        <v>47</v>
      </c>
      <c r="AA172" s="51"/>
      <c r="AB172" s="54" t="s">
        <v>46</v>
      </c>
      <c r="AC172" s="53"/>
      <c r="AD172" s="52" t="s">
        <v>45</v>
      </c>
      <c r="AE172" s="51"/>
      <c r="AF172" s="50"/>
      <c r="AG172" s="51"/>
      <c r="AH172" s="50"/>
      <c r="AI172" s="49"/>
      <c r="AJ172" s="251"/>
      <c r="AK172" s="254"/>
      <c r="AL172" s="48"/>
      <c r="AM172" s="7"/>
      <c r="AN172" s="7"/>
      <c r="AO172" s="237"/>
      <c r="AP172" s="231"/>
      <c r="AQ172" s="234"/>
      <c r="AR172" s="237"/>
      <c r="AS172" s="231"/>
      <c r="AT172" s="234"/>
      <c r="AU172" s="237"/>
      <c r="AV172" s="231"/>
      <c r="AW172" s="234"/>
      <c r="AX172" s="237"/>
      <c r="AY172" s="231"/>
      <c r="AZ172" s="234"/>
      <c r="BA172" s="237"/>
      <c r="BB172" s="231"/>
      <c r="BC172" s="234"/>
      <c r="BD172" s="299"/>
      <c r="BE172" s="302"/>
      <c r="BF172" s="302"/>
      <c r="BG172" s="305"/>
    </row>
    <row r="173" spans="2:67" ht="28.15" hidden="1" customHeight="1">
      <c r="B173" s="29"/>
      <c r="C173" s="263">
        <v>3</v>
      </c>
      <c r="D173" s="47"/>
      <c r="E173" s="114"/>
      <c r="F173" s="114"/>
      <c r="G173" s="113"/>
      <c r="H173" s="255"/>
      <c r="I173" s="259"/>
      <c r="J173" s="259"/>
      <c r="K173" s="259"/>
      <c r="L173" s="42" t="s">
        <v>82</v>
      </c>
      <c r="M173" s="41"/>
      <c r="N173" s="42" t="s">
        <v>81</v>
      </c>
      <c r="O173" s="41"/>
      <c r="P173" s="42" t="s">
        <v>80</v>
      </c>
      <c r="Q173" s="41"/>
      <c r="R173" s="42" t="s">
        <v>79</v>
      </c>
      <c r="S173" s="41"/>
      <c r="T173" s="42" t="s">
        <v>78</v>
      </c>
      <c r="U173" s="41"/>
      <c r="V173" s="42" t="s">
        <v>77</v>
      </c>
      <c r="W173" s="41"/>
      <c r="X173" s="42" t="s">
        <v>76</v>
      </c>
      <c r="Y173" s="41"/>
      <c r="Z173" s="42" t="s">
        <v>75</v>
      </c>
      <c r="AA173" s="41"/>
      <c r="AB173" s="44" t="s">
        <v>74</v>
      </c>
      <c r="AC173" s="43"/>
      <c r="AD173" s="42" t="s">
        <v>73</v>
      </c>
      <c r="AE173" s="41"/>
      <c r="AF173" s="40"/>
      <c r="AG173" s="41"/>
      <c r="AH173" s="40"/>
      <c r="AI173" s="39"/>
      <c r="AJ173" s="245"/>
      <c r="AK173" s="245"/>
      <c r="AL173" s="38"/>
      <c r="AM173" s="7"/>
      <c r="AN173" s="7"/>
      <c r="AO173" s="235">
        <f>SUMPRODUCT(LEN($M173:$AE176)-LEN(SUBSTITUTE($M173:$AE176,"A", "")))</f>
        <v>0</v>
      </c>
      <c r="AP173" s="229">
        <f>SUMPRODUCT(LEN($AH173:$AH176)-LEN(SUBSTITUTE($AH173:$AH176,"A", "")))</f>
        <v>0</v>
      </c>
      <c r="AQ173" s="232">
        <f>SUMPRODUCT(LEN($AG173:$AG176)-LEN(SUBSTITUTE($AG173:$AG176,"A", "")))</f>
        <v>0</v>
      </c>
      <c r="AR173" s="235">
        <f>SUMPRODUCT(LEN($M173:$AE176)-LEN(SUBSTITUTE($M173:$AE176,"S", "")))</f>
        <v>0</v>
      </c>
      <c r="AS173" s="229">
        <f>SUMPRODUCT(LEN($AH173:$AH176)-LEN(SUBSTITUTE($AH173:$AH176,"S", "")))</f>
        <v>0</v>
      </c>
      <c r="AT173" s="232">
        <f>SUMPRODUCT(LEN($AG173:$AG176)-LEN(SUBSTITUTE($AG173:$AG176,"S", "")))</f>
        <v>0</v>
      </c>
      <c r="AU173" s="235">
        <f>SUMPRODUCT(LEN($M173:$AE176)-LEN(SUBSTITUTE($M173:$AE176,"F", "")))</f>
        <v>0</v>
      </c>
      <c r="AV173" s="229">
        <f>SUMPRODUCT(LEN($AH173:$AH176)-LEN(SUBSTITUTE($AH173:$AH176,"F", "")))</f>
        <v>0</v>
      </c>
      <c r="AW173" s="232">
        <f>SUMPRODUCT(LEN($AG173:$AG176)-LEN(SUBSTITUTE($AG173:$AG176,"F", "")))</f>
        <v>0</v>
      </c>
      <c r="AX173" s="235">
        <f>SUMPRODUCT(LEN($M173:$AE176)-LEN(SUBSTITUTE($M173:$AE176,"G", "")))</f>
        <v>0</v>
      </c>
      <c r="AY173" s="229">
        <f>SUMPRODUCT(LEN($AH173:$AH176)-LEN(SUBSTITUTE($AH173:$AH176,"G", "")))</f>
        <v>0</v>
      </c>
      <c r="AZ173" s="232">
        <f>SUMPRODUCT(LEN($AG173:$AG176)-LEN(SUBSTITUTE($AG173:$AG176,"G", "")))</f>
        <v>0</v>
      </c>
      <c r="BA173" s="235">
        <f>SUMPRODUCT(LEN($M173:$AE176)-LEN(SUBSTITUTE($M173:$AE176,"M", "")))</f>
        <v>0</v>
      </c>
      <c r="BB173" s="229">
        <f>SUMPRODUCT(LEN($AH173:$AH176)-LEN(SUBSTITUTE($AH173:$AH176,"M", "")))</f>
        <v>0</v>
      </c>
      <c r="BC173" s="232">
        <f>SUMPRODUCT(LEN($AG173:$AG176)-LEN(SUBSTITUTE($AG173:$AG176,"M", "")))</f>
        <v>0</v>
      </c>
      <c r="BD173" s="297">
        <f>SUMPRODUCT(LEN($AI173:$AI176)-LEN(SUBSTITUTE($AI173:$AI176,"S", "")))</f>
        <v>0</v>
      </c>
      <c r="BE173" s="300">
        <f>SUMPRODUCT(LEN($AI173:$AI176)-LEN(SUBSTITUTE($AI173:$AI176,"F", "")))</f>
        <v>0</v>
      </c>
      <c r="BF173" s="300">
        <f>SUMPRODUCT(LEN($AI173:$AI176)-LEN(SUBSTITUTE($AI173:$AI176,"G", "")))</f>
        <v>0</v>
      </c>
      <c r="BG173" s="303">
        <f>SUMPRODUCT(LEN($AI173:$AI176)-LEN(SUBSTITUTE($AI173:$AI176,"M", "")))</f>
        <v>0</v>
      </c>
    </row>
    <row r="174" spans="2:67" ht="28.15" hidden="1" customHeight="1" thickBot="1">
      <c r="B174" s="29"/>
      <c r="C174" s="264"/>
      <c r="D174" s="37"/>
      <c r="E174" s="112"/>
      <c r="F174" s="112"/>
      <c r="G174" s="111"/>
      <c r="H174" s="256"/>
      <c r="I174" s="260"/>
      <c r="J174" s="260"/>
      <c r="K174" s="260"/>
      <c r="L174" s="32" t="s">
        <v>72</v>
      </c>
      <c r="M174" s="31"/>
      <c r="N174" s="32" t="s">
        <v>71</v>
      </c>
      <c r="O174" s="31"/>
      <c r="P174" s="32" t="s">
        <v>70</v>
      </c>
      <c r="Q174" s="31"/>
      <c r="R174" s="32" t="s">
        <v>69</v>
      </c>
      <c r="S174" s="31"/>
      <c r="T174" s="32" t="s">
        <v>68</v>
      </c>
      <c r="U174" s="31"/>
      <c r="V174" s="32" t="s">
        <v>67</v>
      </c>
      <c r="W174" s="31"/>
      <c r="X174" s="32" t="s">
        <v>66</v>
      </c>
      <c r="Y174" s="31"/>
      <c r="Z174" s="32" t="s">
        <v>65</v>
      </c>
      <c r="AA174" s="31"/>
      <c r="AB174" s="34" t="s">
        <v>64</v>
      </c>
      <c r="AC174" s="33"/>
      <c r="AD174" s="32" t="s">
        <v>63</v>
      </c>
      <c r="AE174" s="31"/>
      <c r="AF174" s="30"/>
      <c r="AG174" s="31"/>
      <c r="AH174" s="30"/>
      <c r="AI174" s="20"/>
      <c r="AJ174" s="246"/>
      <c r="AK174" s="246"/>
      <c r="AL174" s="19"/>
      <c r="AM174" s="7"/>
      <c r="AN174" s="7"/>
      <c r="AO174" s="236"/>
      <c r="AP174" s="230"/>
      <c r="AQ174" s="233"/>
      <c r="AR174" s="236"/>
      <c r="AS174" s="230"/>
      <c r="AT174" s="233"/>
      <c r="AU174" s="236"/>
      <c r="AV174" s="230"/>
      <c r="AW174" s="233"/>
      <c r="AX174" s="236"/>
      <c r="AY174" s="230"/>
      <c r="AZ174" s="233"/>
      <c r="BA174" s="236"/>
      <c r="BB174" s="230"/>
      <c r="BC174" s="233"/>
      <c r="BD174" s="298"/>
      <c r="BE174" s="301"/>
      <c r="BF174" s="301"/>
      <c r="BG174" s="304"/>
    </row>
    <row r="175" spans="2:67" ht="28.15" hidden="1" customHeight="1">
      <c r="B175" s="29"/>
      <c r="C175" s="265"/>
      <c r="D175" s="28"/>
      <c r="E175" s="110"/>
      <c r="F175" s="110"/>
      <c r="G175" s="109"/>
      <c r="H175" s="257"/>
      <c r="I175" s="261"/>
      <c r="J175" s="261"/>
      <c r="K175" s="261"/>
      <c r="L175" s="23" t="s">
        <v>62</v>
      </c>
      <c r="M175" s="22"/>
      <c r="N175" s="23" t="s">
        <v>61</v>
      </c>
      <c r="O175" s="22"/>
      <c r="P175" s="23" t="s">
        <v>60</v>
      </c>
      <c r="Q175" s="22"/>
      <c r="R175" s="23" t="s">
        <v>59</v>
      </c>
      <c r="S175" s="22"/>
      <c r="T175" s="23" t="s">
        <v>58</v>
      </c>
      <c r="U175" s="22"/>
      <c r="V175" s="23" t="s">
        <v>57</v>
      </c>
      <c r="W175" s="22"/>
      <c r="X175" s="23" t="s">
        <v>56</v>
      </c>
      <c r="Y175" s="22"/>
      <c r="Z175" s="23" t="s">
        <v>55</v>
      </c>
      <c r="AA175" s="22"/>
      <c r="AB175" s="25" t="s">
        <v>54</v>
      </c>
      <c r="AC175" s="24"/>
      <c r="AD175" s="23">
        <v>39</v>
      </c>
      <c r="AE175" s="22"/>
      <c r="AF175" s="21"/>
      <c r="AG175" s="22"/>
      <c r="AH175" s="21"/>
      <c r="AI175" s="20"/>
      <c r="AJ175" s="246"/>
      <c r="AK175" s="246"/>
      <c r="AL175" s="19"/>
      <c r="AM175" s="7"/>
      <c r="AN175" s="7"/>
      <c r="AO175" s="236"/>
      <c r="AP175" s="230"/>
      <c r="AQ175" s="233"/>
      <c r="AR175" s="236"/>
      <c r="AS175" s="230"/>
      <c r="AT175" s="233"/>
      <c r="AU175" s="236"/>
      <c r="AV175" s="230"/>
      <c r="AW175" s="233"/>
      <c r="AX175" s="236"/>
      <c r="AY175" s="230"/>
      <c r="AZ175" s="233"/>
      <c r="BA175" s="236"/>
      <c r="BB175" s="230"/>
      <c r="BC175" s="233"/>
      <c r="BD175" s="298"/>
      <c r="BE175" s="301"/>
      <c r="BF175" s="301"/>
      <c r="BG175" s="304"/>
    </row>
    <row r="176" spans="2:67" ht="28.15" hidden="1" customHeight="1" thickBot="1">
      <c r="B176" s="18"/>
      <c r="C176" s="271"/>
      <c r="D176" s="17"/>
      <c r="E176" s="118"/>
      <c r="F176" s="118"/>
      <c r="G176" s="117"/>
      <c r="H176" s="258"/>
      <c r="I176" s="272"/>
      <c r="J176" s="272"/>
      <c r="K176" s="272"/>
      <c r="L176" s="12" t="s">
        <v>53</v>
      </c>
      <c r="M176" s="11"/>
      <c r="N176" s="12" t="s">
        <v>52</v>
      </c>
      <c r="O176" s="11"/>
      <c r="P176" s="12" t="s">
        <v>51</v>
      </c>
      <c r="Q176" s="11"/>
      <c r="R176" s="12" t="s">
        <v>50</v>
      </c>
      <c r="S176" s="11"/>
      <c r="T176" s="12">
        <v>20</v>
      </c>
      <c r="U176" s="11"/>
      <c r="V176" s="12" t="s">
        <v>49</v>
      </c>
      <c r="W176" s="11"/>
      <c r="X176" s="12" t="s">
        <v>48</v>
      </c>
      <c r="Y176" s="11"/>
      <c r="Z176" s="12" t="s">
        <v>47</v>
      </c>
      <c r="AA176" s="11"/>
      <c r="AB176" s="14" t="s">
        <v>46</v>
      </c>
      <c r="AC176" s="13"/>
      <c r="AD176" s="12" t="s">
        <v>45</v>
      </c>
      <c r="AE176" s="11"/>
      <c r="AF176" s="10"/>
      <c r="AG176" s="11"/>
      <c r="AH176" s="10"/>
      <c r="AI176" s="9"/>
      <c r="AJ176" s="247"/>
      <c r="AK176" s="247"/>
      <c r="AL176" s="8"/>
      <c r="AM176" s="7"/>
      <c r="AN176" s="7"/>
      <c r="AO176" s="237"/>
      <c r="AP176" s="231"/>
      <c r="AQ176" s="234"/>
      <c r="AR176" s="237"/>
      <c r="AS176" s="231"/>
      <c r="AT176" s="234"/>
      <c r="AU176" s="237"/>
      <c r="AV176" s="231"/>
      <c r="AW176" s="234"/>
      <c r="AX176" s="237"/>
      <c r="AY176" s="231"/>
      <c r="AZ176" s="234"/>
      <c r="BA176" s="237"/>
      <c r="BB176" s="231"/>
      <c r="BC176" s="234"/>
      <c r="BD176" s="299"/>
      <c r="BE176" s="302"/>
      <c r="BF176" s="302"/>
      <c r="BG176" s="305"/>
    </row>
    <row r="177" spans="2:67" ht="85.9" customHeight="1" thickBot="1">
      <c r="B177" s="94" t="s">
        <v>119</v>
      </c>
      <c r="C177" s="83" t="s">
        <v>118</v>
      </c>
      <c r="D177" s="88" t="s">
        <v>117</v>
      </c>
      <c r="E177" s="93" t="s">
        <v>116</v>
      </c>
      <c r="F177" s="92"/>
      <c r="G177" s="91"/>
      <c r="H177" s="90" t="s">
        <v>115</v>
      </c>
      <c r="I177" s="88" t="s">
        <v>43</v>
      </c>
      <c r="J177" s="88" t="s">
        <v>114</v>
      </c>
      <c r="K177" s="88" t="s">
        <v>44</v>
      </c>
      <c r="L177" s="227" t="s">
        <v>113</v>
      </c>
      <c r="M177" s="270"/>
      <c r="N177" s="227" t="s">
        <v>112</v>
      </c>
      <c r="O177" s="270"/>
      <c r="P177" s="227" t="s">
        <v>112</v>
      </c>
      <c r="Q177" s="228"/>
      <c r="R177" s="227" t="s">
        <v>112</v>
      </c>
      <c r="S177" s="228"/>
      <c r="T177" s="227" t="s">
        <v>112</v>
      </c>
      <c r="U177" s="228"/>
      <c r="V177" s="227" t="s">
        <v>112</v>
      </c>
      <c r="W177" s="228"/>
      <c r="X177" s="227" t="s">
        <v>112</v>
      </c>
      <c r="Y177" s="228"/>
      <c r="Z177" s="227" t="s">
        <v>112</v>
      </c>
      <c r="AA177" s="228"/>
      <c r="AB177" s="227" t="s">
        <v>112</v>
      </c>
      <c r="AC177" s="228"/>
      <c r="AD177" s="227" t="s">
        <v>112</v>
      </c>
      <c r="AE177" s="228"/>
      <c r="AF177" s="244" t="s">
        <v>111</v>
      </c>
      <c r="AG177" s="228"/>
      <c r="AH177" s="90" t="s">
        <v>110</v>
      </c>
      <c r="AI177" s="89" t="s">
        <v>109</v>
      </c>
      <c r="AJ177" s="88" t="s">
        <v>108</v>
      </c>
      <c r="AK177" s="88" t="s">
        <v>107</v>
      </c>
      <c r="AL177" s="87" t="s">
        <v>106</v>
      </c>
      <c r="AM177" s="105" t="s">
        <v>161</v>
      </c>
      <c r="AN177" s="104" t="s">
        <v>160</v>
      </c>
      <c r="AO177" s="84" t="s">
        <v>105</v>
      </c>
      <c r="AP177" s="83" t="s">
        <v>104</v>
      </c>
      <c r="AQ177" s="82" t="s">
        <v>103</v>
      </c>
      <c r="AR177" s="84" t="s">
        <v>102</v>
      </c>
      <c r="AS177" s="83" t="s">
        <v>101</v>
      </c>
      <c r="AT177" s="82" t="s">
        <v>100</v>
      </c>
      <c r="AU177" s="84" t="s">
        <v>99</v>
      </c>
      <c r="AV177" s="83" t="s">
        <v>98</v>
      </c>
      <c r="AW177" s="85" t="s">
        <v>97</v>
      </c>
      <c r="AX177" s="84" t="s">
        <v>96</v>
      </c>
      <c r="AY177" s="83" t="s">
        <v>95</v>
      </c>
      <c r="AZ177" s="82" t="s">
        <v>94</v>
      </c>
      <c r="BA177" s="84" t="s">
        <v>93</v>
      </c>
      <c r="BB177" s="83" t="s">
        <v>92</v>
      </c>
      <c r="BC177" s="82" t="s">
        <v>91</v>
      </c>
      <c r="BD177" s="81" t="s">
        <v>90</v>
      </c>
      <c r="BE177" s="80" t="s">
        <v>89</v>
      </c>
      <c r="BF177" s="80" t="s">
        <v>88</v>
      </c>
      <c r="BG177" s="79" t="s">
        <v>87</v>
      </c>
    </row>
    <row r="178" spans="2:67" ht="48" thickBot="1">
      <c r="B178" s="78" t="s">
        <v>174</v>
      </c>
      <c r="C178" s="77"/>
      <c r="D178" s="76">
        <v>216</v>
      </c>
      <c r="E178" s="267">
        <v>2241.5100000000002</v>
      </c>
      <c r="F178" s="268"/>
      <c r="G178" s="269"/>
      <c r="H178" s="75" t="s">
        <v>85</v>
      </c>
      <c r="I178" s="74"/>
      <c r="J178" s="74"/>
      <c r="K178" s="73"/>
      <c r="L178" s="72"/>
      <c r="M178" s="68"/>
      <c r="N178" s="72"/>
      <c r="O178" s="68"/>
      <c r="P178" s="72"/>
      <c r="Q178" s="68"/>
      <c r="R178" s="72"/>
      <c r="S178" s="68"/>
      <c r="T178" s="72"/>
      <c r="U178" s="68"/>
      <c r="V178" s="72"/>
      <c r="W178" s="68"/>
      <c r="X178" s="72"/>
      <c r="Y178" s="68"/>
      <c r="Z178" s="72"/>
      <c r="AA178" s="71"/>
      <c r="AB178" s="70"/>
      <c r="AC178" s="70"/>
      <c r="AD178" s="70"/>
      <c r="AE178" s="70"/>
      <c r="AF178" s="69" t="s">
        <v>84</v>
      </c>
      <c r="AG178" s="68"/>
      <c r="AH178" s="68"/>
      <c r="AI178" s="68"/>
      <c r="AJ178" s="67"/>
      <c r="AK178" s="67"/>
      <c r="AL178" s="66"/>
      <c r="AM178" s="103"/>
      <c r="AN178" s="103"/>
      <c r="AO178" s="101">
        <f t="shared" ref="AO178:BG178" si="12">SUM(AO179:AO190)</f>
        <v>30</v>
      </c>
      <c r="AP178" s="100">
        <f t="shared" si="12"/>
        <v>4</v>
      </c>
      <c r="AQ178" s="99">
        <f t="shared" si="12"/>
        <v>0</v>
      </c>
      <c r="AR178" s="101">
        <f t="shared" si="12"/>
        <v>1</v>
      </c>
      <c r="AS178" s="100">
        <f t="shared" si="12"/>
        <v>0</v>
      </c>
      <c r="AT178" s="99">
        <f t="shared" si="12"/>
        <v>0</v>
      </c>
      <c r="AU178" s="101">
        <f t="shared" si="12"/>
        <v>0</v>
      </c>
      <c r="AV178" s="100">
        <f t="shared" si="12"/>
        <v>0</v>
      </c>
      <c r="AW178" s="99">
        <f t="shared" si="12"/>
        <v>0</v>
      </c>
      <c r="AX178" s="101">
        <f t="shared" si="12"/>
        <v>10</v>
      </c>
      <c r="AY178" s="100">
        <f t="shared" si="12"/>
        <v>1</v>
      </c>
      <c r="AZ178" s="99">
        <f t="shared" si="12"/>
        <v>0</v>
      </c>
      <c r="BA178" s="101">
        <f t="shared" si="12"/>
        <v>0</v>
      </c>
      <c r="BB178" s="100">
        <f t="shared" si="12"/>
        <v>0</v>
      </c>
      <c r="BC178" s="99">
        <f t="shared" si="12"/>
        <v>0</v>
      </c>
      <c r="BD178" s="101">
        <f t="shared" si="12"/>
        <v>0</v>
      </c>
      <c r="BE178" s="100">
        <f t="shared" si="12"/>
        <v>0</v>
      </c>
      <c r="BF178" s="100">
        <f t="shared" si="12"/>
        <v>0</v>
      </c>
      <c r="BG178" s="99">
        <f t="shared" si="12"/>
        <v>0</v>
      </c>
      <c r="BH178" s="98" t="s">
        <v>83</v>
      </c>
      <c r="BK178" s="1">
        <f>SUM(AO178:AQ178)</f>
        <v>34</v>
      </c>
      <c r="BL178" s="1">
        <f>SUM(AR178:AT178,BD178)</f>
        <v>1</v>
      </c>
      <c r="BM178" s="1">
        <f>SUM(AU178:AW178,BE178)</f>
        <v>0</v>
      </c>
      <c r="BN178" s="1">
        <f>SUM(AX178:AZ178,BF178)</f>
        <v>11</v>
      </c>
      <c r="BO178" s="1">
        <f>SUM(BA178:BC178,BG178)</f>
        <v>0</v>
      </c>
    </row>
    <row r="179" spans="2:67" ht="28.15" customHeight="1">
      <c r="B179" s="29"/>
      <c r="C179" s="263">
        <v>1</v>
      </c>
      <c r="D179" s="47"/>
      <c r="E179" s="114"/>
      <c r="F179" s="114"/>
      <c r="G179" s="113"/>
      <c r="H179" s="255"/>
      <c r="I179" s="259">
        <v>85</v>
      </c>
      <c r="J179" s="259">
        <v>21</v>
      </c>
      <c r="K179" s="259">
        <v>5</v>
      </c>
      <c r="L179" s="42">
        <v>1</v>
      </c>
      <c r="M179" s="41" t="s">
        <v>321</v>
      </c>
      <c r="N179" s="42">
        <v>5</v>
      </c>
      <c r="O179" s="41" t="s">
        <v>368</v>
      </c>
      <c r="P179" s="42">
        <v>9</v>
      </c>
      <c r="Q179" s="97" t="s">
        <v>375</v>
      </c>
      <c r="R179" s="42">
        <v>13</v>
      </c>
      <c r="S179" s="41" t="s">
        <v>381</v>
      </c>
      <c r="T179" s="42">
        <v>17</v>
      </c>
      <c r="U179" s="41"/>
      <c r="V179" s="42">
        <v>21</v>
      </c>
      <c r="W179" s="41"/>
      <c r="X179" s="42">
        <v>25</v>
      </c>
      <c r="Y179" s="41"/>
      <c r="Z179" s="42">
        <v>29</v>
      </c>
      <c r="AA179" s="41"/>
      <c r="AB179" s="44">
        <v>33</v>
      </c>
      <c r="AC179" s="41"/>
      <c r="AD179" s="42">
        <v>37</v>
      </c>
      <c r="AE179" s="41"/>
      <c r="AF179" s="40"/>
      <c r="AG179" s="41"/>
      <c r="AH179" s="40" t="s">
        <v>433</v>
      </c>
      <c r="AI179" s="39"/>
      <c r="AJ179" s="245"/>
      <c r="AK179" s="245"/>
      <c r="AL179" s="38"/>
      <c r="AM179" s="238">
        <f>SUMPRODUCT(LEN($M179:$AE182)-LEN(SUBSTITUTE($M179:$AE182,"/", "")))/2</f>
        <v>0</v>
      </c>
      <c r="AN179" s="241">
        <f>SUMPRODUCT(LEN($M179:$AE182)-LEN(SUBSTITUTE($M179:$AE182,"-", "")))</f>
        <v>0</v>
      </c>
      <c r="AO179" s="235">
        <f>SUMPRODUCT(LEN($M179:$AE182)-LEN(SUBSTITUTE($M179:$AE182,"A", "")))</f>
        <v>30</v>
      </c>
      <c r="AP179" s="229">
        <f>SUMPRODUCT(LEN($AH179:$AH182)-LEN(SUBSTITUTE($AH179:$AH182,"A", "")))</f>
        <v>4</v>
      </c>
      <c r="AQ179" s="232">
        <f>SUMPRODUCT(LEN($AG179:$AG182)-LEN(SUBSTITUTE($AG179:$AG182,"A", "")))</f>
        <v>0</v>
      </c>
      <c r="AR179" s="235">
        <f>SUMPRODUCT(LEN($M179:$AE182)-LEN(SUBSTITUTE($M179:$AE182,"S", "")))</f>
        <v>1</v>
      </c>
      <c r="AS179" s="229">
        <f>SUMPRODUCT(LEN($AH179:$AH182)-LEN(SUBSTITUTE($AH179:$AH182,"S", "")))</f>
        <v>0</v>
      </c>
      <c r="AT179" s="232">
        <f>SUMPRODUCT(LEN($AG179:$AG182)-LEN(SUBSTITUTE($AG179:$AG182,"S", "")))</f>
        <v>0</v>
      </c>
      <c r="AU179" s="235">
        <f>SUMPRODUCT(LEN($M179:$AE182)-LEN(SUBSTITUTE($M179:$AE182,"F", "")))</f>
        <v>0</v>
      </c>
      <c r="AV179" s="229">
        <f>SUMPRODUCT(LEN($AH179:$AH182)-LEN(SUBSTITUTE($AH179:$AH182,"F", "")))</f>
        <v>0</v>
      </c>
      <c r="AW179" s="232">
        <f>SUMPRODUCT(LEN($AG179:$AG182)-LEN(SUBSTITUTE($AG179:$AG182,"F", "")))</f>
        <v>0</v>
      </c>
      <c r="AX179" s="235">
        <f>SUMPRODUCT(LEN($M179:$AE182)-LEN(SUBSTITUTE($M179:$AE182,"G", "")))</f>
        <v>10</v>
      </c>
      <c r="AY179" s="229">
        <f>SUMPRODUCT(LEN($AH179:$AH182)-LEN(SUBSTITUTE($AH179:$AH182,"G", "")))</f>
        <v>1</v>
      </c>
      <c r="AZ179" s="232">
        <f>SUMPRODUCT(LEN($AG179:$AG182)-LEN(SUBSTITUTE($AG179:$AG182,"G", "")))</f>
        <v>0</v>
      </c>
      <c r="BA179" s="235">
        <f>SUMPRODUCT(LEN($M179:$AE182)-LEN(SUBSTITUTE($M179:$AE182,"M", "")))</f>
        <v>0</v>
      </c>
      <c r="BB179" s="229">
        <f>SUMPRODUCT(LEN($AH179:$AH182)-LEN(SUBSTITUTE($AH179:$AH182,"M", "")))</f>
        <v>0</v>
      </c>
      <c r="BC179" s="232">
        <f>SUMPRODUCT(LEN($AG179:$AG182)-LEN(SUBSTITUTE($AG179:$AG182,"M", "")))</f>
        <v>0</v>
      </c>
      <c r="BD179" s="297">
        <f>SUMPRODUCT(LEN($AI179:$AI182)-LEN(SUBSTITUTE($AI179:$AI182,"S", "")))</f>
        <v>0</v>
      </c>
      <c r="BE179" s="300">
        <f>SUMPRODUCT(LEN($AI179:$AI182)-LEN(SUBSTITUTE($AI179:$AI182,"F", "")))</f>
        <v>0</v>
      </c>
      <c r="BF179" s="300">
        <f>SUMPRODUCT(LEN($AI179:$AI182)-LEN(SUBSTITUTE($AI179:$AI182,"G", "")))</f>
        <v>0</v>
      </c>
      <c r="BG179" s="303">
        <f>SUMPRODUCT(LEN($AI179:$AI182)-LEN(SUBSTITUTE($AI179:$AI182,"M", "")))</f>
        <v>0</v>
      </c>
    </row>
    <row r="180" spans="2:67" ht="28.15" customHeight="1" thickBot="1">
      <c r="B180" s="29"/>
      <c r="C180" s="264"/>
      <c r="D180" s="37"/>
      <c r="E180" s="112"/>
      <c r="F180" s="112"/>
      <c r="G180" s="111"/>
      <c r="H180" s="256"/>
      <c r="I180" s="260"/>
      <c r="J180" s="260"/>
      <c r="K180" s="260"/>
      <c r="L180" s="32">
        <v>2</v>
      </c>
      <c r="M180" s="31" t="s">
        <v>321</v>
      </c>
      <c r="N180" s="32">
        <v>6</v>
      </c>
      <c r="O180" s="31" t="s">
        <v>478</v>
      </c>
      <c r="P180" s="96">
        <v>10</v>
      </c>
      <c r="Q180" s="31" t="s">
        <v>316</v>
      </c>
      <c r="R180" s="32">
        <v>14</v>
      </c>
      <c r="S180" s="31" t="s">
        <v>381</v>
      </c>
      <c r="T180" s="32">
        <v>18</v>
      </c>
      <c r="U180" s="95"/>
      <c r="V180" s="32">
        <v>22</v>
      </c>
      <c r="W180" s="31"/>
      <c r="X180" s="32">
        <v>26</v>
      </c>
      <c r="Y180" s="31"/>
      <c r="Z180" s="32">
        <v>30</v>
      </c>
      <c r="AA180" s="31"/>
      <c r="AB180" s="34">
        <v>34</v>
      </c>
      <c r="AC180" s="31"/>
      <c r="AD180" s="32">
        <v>38</v>
      </c>
      <c r="AE180" s="31"/>
      <c r="AF180" s="30"/>
      <c r="AG180" s="31"/>
      <c r="AH180" s="30"/>
      <c r="AI180" s="20"/>
      <c r="AJ180" s="246"/>
      <c r="AK180" s="246"/>
      <c r="AL180" s="19"/>
      <c r="AM180" s="239"/>
      <c r="AN180" s="242"/>
      <c r="AO180" s="236"/>
      <c r="AP180" s="230"/>
      <c r="AQ180" s="233"/>
      <c r="AR180" s="236"/>
      <c r="AS180" s="230"/>
      <c r="AT180" s="233"/>
      <c r="AU180" s="236"/>
      <c r="AV180" s="230"/>
      <c r="AW180" s="233"/>
      <c r="AX180" s="236"/>
      <c r="AY180" s="230"/>
      <c r="AZ180" s="233"/>
      <c r="BA180" s="236"/>
      <c r="BB180" s="230"/>
      <c r="BC180" s="233"/>
      <c r="BD180" s="298"/>
      <c r="BE180" s="301"/>
      <c r="BF180" s="301"/>
      <c r="BG180" s="304"/>
    </row>
    <row r="181" spans="2:67" ht="28.15" customHeight="1">
      <c r="B181" s="29"/>
      <c r="C181" s="265"/>
      <c r="D181" s="28"/>
      <c r="E181" s="110"/>
      <c r="F181" s="110"/>
      <c r="G181" s="109"/>
      <c r="H181" s="257">
        <v>217</v>
      </c>
      <c r="I181" s="261"/>
      <c r="J181" s="261"/>
      <c r="K181" s="261"/>
      <c r="L181" s="23">
        <v>3</v>
      </c>
      <c r="M181" s="22" t="s">
        <v>305</v>
      </c>
      <c r="N181" s="23">
        <v>7</v>
      </c>
      <c r="O181" s="22" t="s">
        <v>423</v>
      </c>
      <c r="P181" s="23">
        <v>11</v>
      </c>
      <c r="Q181" s="22" t="s">
        <v>316</v>
      </c>
      <c r="R181" s="23">
        <v>15</v>
      </c>
      <c r="S181" s="22" t="s">
        <v>274</v>
      </c>
      <c r="T181" s="23">
        <v>19</v>
      </c>
      <c r="U181" s="22"/>
      <c r="V181" s="23">
        <v>23</v>
      </c>
      <c r="W181" s="22"/>
      <c r="X181" s="23">
        <v>27</v>
      </c>
      <c r="Y181" s="22"/>
      <c r="Z181" s="23">
        <v>31</v>
      </c>
      <c r="AA181" s="22"/>
      <c r="AB181" s="25">
        <v>35</v>
      </c>
      <c r="AC181" s="22"/>
      <c r="AD181" s="23">
        <v>39</v>
      </c>
      <c r="AE181" s="22"/>
      <c r="AF181" s="21"/>
      <c r="AG181" s="22"/>
      <c r="AH181" s="21"/>
      <c r="AI181" s="20"/>
      <c r="AJ181" s="246"/>
      <c r="AK181" s="246"/>
      <c r="AL181" s="19"/>
      <c r="AM181" s="239"/>
      <c r="AN181" s="242"/>
      <c r="AO181" s="236"/>
      <c r="AP181" s="230"/>
      <c r="AQ181" s="233"/>
      <c r="AR181" s="236"/>
      <c r="AS181" s="230"/>
      <c r="AT181" s="233"/>
      <c r="AU181" s="236"/>
      <c r="AV181" s="230"/>
      <c r="AW181" s="233"/>
      <c r="AX181" s="236"/>
      <c r="AY181" s="230"/>
      <c r="AZ181" s="233"/>
      <c r="BA181" s="236"/>
      <c r="BB181" s="230"/>
      <c r="BC181" s="233"/>
      <c r="BD181" s="298"/>
      <c r="BE181" s="301"/>
      <c r="BF181" s="301"/>
      <c r="BG181" s="304"/>
    </row>
    <row r="182" spans="2:67" ht="28.15" customHeight="1" thickBot="1">
      <c r="B182" s="29"/>
      <c r="C182" s="266"/>
      <c r="D182" s="57"/>
      <c r="E182" s="116"/>
      <c r="F182" s="116"/>
      <c r="G182" s="115"/>
      <c r="H182" s="258"/>
      <c r="I182" s="262"/>
      <c r="J182" s="262"/>
      <c r="K182" s="262"/>
      <c r="L182" s="52">
        <v>4</v>
      </c>
      <c r="M182" s="51" t="s">
        <v>515</v>
      </c>
      <c r="N182" s="52">
        <v>8</v>
      </c>
      <c r="O182" s="51" t="s">
        <v>368</v>
      </c>
      <c r="P182" s="52">
        <v>12</v>
      </c>
      <c r="Q182" s="51" t="s">
        <v>321</v>
      </c>
      <c r="R182" s="52">
        <v>16</v>
      </c>
      <c r="S182" s="51" t="s">
        <v>271</v>
      </c>
      <c r="T182" s="52">
        <v>20</v>
      </c>
      <c r="U182" s="51"/>
      <c r="V182" s="52">
        <v>24</v>
      </c>
      <c r="W182" s="51"/>
      <c r="X182" s="52">
        <v>28</v>
      </c>
      <c r="Y182" s="51"/>
      <c r="Z182" s="52">
        <v>32</v>
      </c>
      <c r="AA182" s="51"/>
      <c r="AB182" s="54">
        <v>36</v>
      </c>
      <c r="AC182" s="51"/>
      <c r="AD182" s="52">
        <v>40</v>
      </c>
      <c r="AE182" s="51"/>
      <c r="AF182" s="50"/>
      <c r="AG182" s="51"/>
      <c r="AH182" s="50"/>
      <c r="AI182" s="49"/>
      <c r="AJ182" s="248"/>
      <c r="AK182" s="248"/>
      <c r="AL182" s="48"/>
      <c r="AM182" s="240"/>
      <c r="AN182" s="243"/>
      <c r="AO182" s="237"/>
      <c r="AP182" s="231"/>
      <c r="AQ182" s="234"/>
      <c r="AR182" s="237"/>
      <c r="AS182" s="231"/>
      <c r="AT182" s="234"/>
      <c r="AU182" s="237"/>
      <c r="AV182" s="231"/>
      <c r="AW182" s="234"/>
      <c r="AX182" s="237"/>
      <c r="AY182" s="231"/>
      <c r="AZ182" s="234"/>
      <c r="BA182" s="237"/>
      <c r="BB182" s="231"/>
      <c r="BC182" s="234"/>
      <c r="BD182" s="299"/>
      <c r="BE182" s="302"/>
      <c r="BF182" s="302"/>
      <c r="BG182" s="305"/>
    </row>
    <row r="183" spans="2:67" ht="28.15" hidden="1" customHeight="1">
      <c r="B183" s="29"/>
      <c r="C183" s="263">
        <v>2</v>
      </c>
      <c r="D183" s="47"/>
      <c r="E183" s="114"/>
      <c r="F183" s="114"/>
      <c r="G183" s="113"/>
      <c r="H183" s="255"/>
      <c r="I183" s="259"/>
      <c r="J183" s="259"/>
      <c r="K183" s="259"/>
      <c r="L183" s="42" t="s">
        <v>82</v>
      </c>
      <c r="M183" s="41"/>
      <c r="N183" s="42" t="s">
        <v>81</v>
      </c>
      <c r="O183" s="41"/>
      <c r="P183" s="42" t="s">
        <v>80</v>
      </c>
      <c r="Q183" s="41"/>
      <c r="R183" s="42" t="s">
        <v>79</v>
      </c>
      <c r="S183" s="41"/>
      <c r="T183" s="42" t="s">
        <v>78</v>
      </c>
      <c r="U183" s="41"/>
      <c r="V183" s="42" t="s">
        <v>77</v>
      </c>
      <c r="W183" s="41"/>
      <c r="X183" s="42" t="s">
        <v>76</v>
      </c>
      <c r="Y183" s="41"/>
      <c r="Z183" s="42" t="s">
        <v>75</v>
      </c>
      <c r="AA183" s="41"/>
      <c r="AB183" s="44" t="s">
        <v>74</v>
      </c>
      <c r="AC183" s="43"/>
      <c r="AD183" s="42" t="s">
        <v>73</v>
      </c>
      <c r="AE183" s="41"/>
      <c r="AF183" s="40"/>
      <c r="AG183" s="41"/>
      <c r="AH183" s="40"/>
      <c r="AI183" s="39"/>
      <c r="AJ183" s="249"/>
      <c r="AK183" s="252"/>
      <c r="AL183" s="38"/>
      <c r="AM183" s="7"/>
      <c r="AN183" s="7"/>
      <c r="AO183" s="235">
        <f>SUMPRODUCT(LEN($M183:$AE186)-LEN(SUBSTITUTE($M183:$AE186,"A", "")))</f>
        <v>0</v>
      </c>
      <c r="AP183" s="229">
        <f>SUMPRODUCT(LEN($AH183:$AH186)-LEN(SUBSTITUTE($AH183:$AH186,"A", "")))</f>
        <v>0</v>
      </c>
      <c r="AQ183" s="232">
        <f>SUMPRODUCT(LEN($AG183:$AG186)-LEN(SUBSTITUTE($AG183:$AG186,"A", "")))</f>
        <v>0</v>
      </c>
      <c r="AR183" s="235">
        <f>SUMPRODUCT(LEN($M183:$AE186)-LEN(SUBSTITUTE($M183:$AE186,"S", "")))</f>
        <v>0</v>
      </c>
      <c r="AS183" s="229">
        <f>SUMPRODUCT(LEN($AH183:$AH186)-LEN(SUBSTITUTE($AH183:$AH186,"S", "")))</f>
        <v>0</v>
      </c>
      <c r="AT183" s="232">
        <f>SUMPRODUCT(LEN($AG183:$AG186)-LEN(SUBSTITUTE($AG183:$AG186,"S", "")))</f>
        <v>0</v>
      </c>
      <c r="AU183" s="235">
        <f>SUMPRODUCT(LEN($M183:$AE186)-LEN(SUBSTITUTE($M183:$AE186,"F", "")))</f>
        <v>0</v>
      </c>
      <c r="AV183" s="229">
        <f>SUMPRODUCT(LEN($AH183:$AH186)-LEN(SUBSTITUTE($AH183:$AH186,"F", "")))</f>
        <v>0</v>
      </c>
      <c r="AW183" s="232">
        <f>SUMPRODUCT(LEN($AG183:$AG186)-LEN(SUBSTITUTE($AG183:$AG186,"F", "")))</f>
        <v>0</v>
      </c>
      <c r="AX183" s="235">
        <f>SUMPRODUCT(LEN($M183:$AE186)-LEN(SUBSTITUTE($M183:$AE186,"G", "")))</f>
        <v>0</v>
      </c>
      <c r="AY183" s="229">
        <f>SUMPRODUCT(LEN($AH183:$AH186)-LEN(SUBSTITUTE($AH183:$AH186,"G", "")))</f>
        <v>0</v>
      </c>
      <c r="AZ183" s="232">
        <f>SUMPRODUCT(LEN($AG183:$AG186)-LEN(SUBSTITUTE($AG183:$AG186,"G", "")))</f>
        <v>0</v>
      </c>
      <c r="BA183" s="235">
        <f>SUMPRODUCT(LEN($M183:$AE186)-LEN(SUBSTITUTE($M183:$AE186,"M", "")))</f>
        <v>0</v>
      </c>
      <c r="BB183" s="229">
        <f>SUMPRODUCT(LEN($AH183:$AH186)-LEN(SUBSTITUTE($AH183:$AH186,"M", "")))</f>
        <v>0</v>
      </c>
      <c r="BC183" s="232">
        <f>SUMPRODUCT(LEN($AG183:$AG186)-LEN(SUBSTITUTE($AG183:$AG186,"M", "")))</f>
        <v>0</v>
      </c>
      <c r="BD183" s="297">
        <f>SUMPRODUCT(LEN($AI183:$AI186)-LEN(SUBSTITUTE($AI183:$AI186,"S", "")))</f>
        <v>0</v>
      </c>
      <c r="BE183" s="300">
        <f>SUMPRODUCT(LEN($AI183:$AI186)-LEN(SUBSTITUTE($AI183:$AI186,"F", "")))</f>
        <v>0</v>
      </c>
      <c r="BF183" s="300">
        <f>SUMPRODUCT(LEN($AI183:$AI186)-LEN(SUBSTITUTE($AI183:$AI186,"G", "")))</f>
        <v>0</v>
      </c>
      <c r="BG183" s="303">
        <f>SUMPRODUCT(LEN($AI183:$AI186)-LEN(SUBSTITUTE($AI183:$AI186,"M", "")))</f>
        <v>0</v>
      </c>
    </row>
    <row r="184" spans="2:67" ht="28.15" hidden="1" customHeight="1" thickBot="1">
      <c r="B184" s="29"/>
      <c r="C184" s="264"/>
      <c r="D184" s="37"/>
      <c r="E184" s="112"/>
      <c r="F184" s="112"/>
      <c r="G184" s="111"/>
      <c r="H184" s="256"/>
      <c r="I184" s="260"/>
      <c r="J184" s="260"/>
      <c r="K184" s="260"/>
      <c r="L184" s="32" t="s">
        <v>72</v>
      </c>
      <c r="M184" s="31"/>
      <c r="N184" s="32" t="s">
        <v>71</v>
      </c>
      <c r="O184" s="31"/>
      <c r="P184" s="32" t="s">
        <v>70</v>
      </c>
      <c r="Q184" s="31"/>
      <c r="R184" s="32" t="s">
        <v>69</v>
      </c>
      <c r="S184" s="31"/>
      <c r="T184" s="32" t="s">
        <v>68</v>
      </c>
      <c r="U184" s="31"/>
      <c r="V184" s="32" t="s">
        <v>67</v>
      </c>
      <c r="W184" s="31"/>
      <c r="X184" s="32" t="s">
        <v>66</v>
      </c>
      <c r="Y184" s="31"/>
      <c r="Z184" s="32" t="s">
        <v>65</v>
      </c>
      <c r="AA184" s="31"/>
      <c r="AB184" s="34" t="s">
        <v>64</v>
      </c>
      <c r="AC184" s="33"/>
      <c r="AD184" s="32" t="s">
        <v>63</v>
      </c>
      <c r="AE184" s="31"/>
      <c r="AF184" s="30"/>
      <c r="AG184" s="31"/>
      <c r="AH184" s="30"/>
      <c r="AI184" s="20"/>
      <c r="AJ184" s="250"/>
      <c r="AK184" s="253"/>
      <c r="AL184" s="19"/>
      <c r="AM184" s="7"/>
      <c r="AN184" s="7"/>
      <c r="AO184" s="236"/>
      <c r="AP184" s="230"/>
      <c r="AQ184" s="233"/>
      <c r="AR184" s="236"/>
      <c r="AS184" s="230"/>
      <c r="AT184" s="233"/>
      <c r="AU184" s="236"/>
      <c r="AV184" s="230"/>
      <c r="AW184" s="233"/>
      <c r="AX184" s="236"/>
      <c r="AY184" s="230"/>
      <c r="AZ184" s="233"/>
      <c r="BA184" s="236"/>
      <c r="BB184" s="230"/>
      <c r="BC184" s="233"/>
      <c r="BD184" s="298"/>
      <c r="BE184" s="301"/>
      <c r="BF184" s="301"/>
      <c r="BG184" s="304"/>
    </row>
    <row r="185" spans="2:67" ht="28.15" hidden="1" customHeight="1">
      <c r="B185" s="29"/>
      <c r="C185" s="265"/>
      <c r="D185" s="28"/>
      <c r="E185" s="110"/>
      <c r="F185" s="110"/>
      <c r="G185" s="109"/>
      <c r="H185" s="257"/>
      <c r="I185" s="261"/>
      <c r="J185" s="261"/>
      <c r="K185" s="261"/>
      <c r="L185" s="23" t="s">
        <v>62</v>
      </c>
      <c r="M185" s="22"/>
      <c r="N185" s="23" t="s">
        <v>61</v>
      </c>
      <c r="O185" s="22"/>
      <c r="P185" s="23" t="s">
        <v>60</v>
      </c>
      <c r="Q185" s="22"/>
      <c r="R185" s="23" t="s">
        <v>59</v>
      </c>
      <c r="S185" s="22"/>
      <c r="T185" s="23" t="s">
        <v>58</v>
      </c>
      <c r="U185" s="22"/>
      <c r="V185" s="23" t="s">
        <v>57</v>
      </c>
      <c r="W185" s="22"/>
      <c r="X185" s="23" t="s">
        <v>56</v>
      </c>
      <c r="Y185" s="22"/>
      <c r="Z185" s="23" t="s">
        <v>55</v>
      </c>
      <c r="AA185" s="22"/>
      <c r="AB185" s="25" t="s">
        <v>54</v>
      </c>
      <c r="AC185" s="24"/>
      <c r="AD185" s="23">
        <v>39</v>
      </c>
      <c r="AE185" s="22"/>
      <c r="AF185" s="21"/>
      <c r="AG185" s="22"/>
      <c r="AH185" s="21"/>
      <c r="AI185" s="20"/>
      <c r="AJ185" s="250"/>
      <c r="AK185" s="253"/>
      <c r="AL185" s="19"/>
      <c r="AM185" s="7"/>
      <c r="AN185" s="7"/>
      <c r="AO185" s="236"/>
      <c r="AP185" s="230"/>
      <c r="AQ185" s="233"/>
      <c r="AR185" s="236"/>
      <c r="AS185" s="230"/>
      <c r="AT185" s="233"/>
      <c r="AU185" s="236"/>
      <c r="AV185" s="230"/>
      <c r="AW185" s="233"/>
      <c r="AX185" s="236"/>
      <c r="AY185" s="230"/>
      <c r="AZ185" s="233"/>
      <c r="BA185" s="236"/>
      <c r="BB185" s="230"/>
      <c r="BC185" s="233"/>
      <c r="BD185" s="298"/>
      <c r="BE185" s="301"/>
      <c r="BF185" s="301"/>
      <c r="BG185" s="304"/>
    </row>
    <row r="186" spans="2:67" ht="28.15" hidden="1" customHeight="1" thickBot="1">
      <c r="B186" s="29"/>
      <c r="C186" s="266"/>
      <c r="D186" s="57"/>
      <c r="E186" s="116"/>
      <c r="F186" s="116"/>
      <c r="G186" s="115"/>
      <c r="H186" s="258"/>
      <c r="I186" s="262"/>
      <c r="J186" s="262"/>
      <c r="K186" s="262"/>
      <c r="L186" s="52" t="s">
        <v>53</v>
      </c>
      <c r="M186" s="51"/>
      <c r="N186" s="52" t="s">
        <v>52</v>
      </c>
      <c r="O186" s="51"/>
      <c r="P186" s="52" t="s">
        <v>51</v>
      </c>
      <c r="Q186" s="51"/>
      <c r="R186" s="52" t="s">
        <v>50</v>
      </c>
      <c r="S186" s="51"/>
      <c r="T186" s="52">
        <v>20</v>
      </c>
      <c r="U186" s="51"/>
      <c r="V186" s="52" t="s">
        <v>49</v>
      </c>
      <c r="W186" s="51"/>
      <c r="X186" s="52" t="s">
        <v>48</v>
      </c>
      <c r="Y186" s="51"/>
      <c r="Z186" s="52" t="s">
        <v>47</v>
      </c>
      <c r="AA186" s="51"/>
      <c r="AB186" s="54" t="s">
        <v>46</v>
      </c>
      <c r="AC186" s="53"/>
      <c r="AD186" s="52" t="s">
        <v>45</v>
      </c>
      <c r="AE186" s="51"/>
      <c r="AF186" s="50"/>
      <c r="AG186" s="51"/>
      <c r="AH186" s="50"/>
      <c r="AI186" s="49"/>
      <c r="AJ186" s="251"/>
      <c r="AK186" s="254"/>
      <c r="AL186" s="48"/>
      <c r="AM186" s="7"/>
      <c r="AN186" s="7"/>
      <c r="AO186" s="237"/>
      <c r="AP186" s="231"/>
      <c r="AQ186" s="234"/>
      <c r="AR186" s="237"/>
      <c r="AS186" s="231"/>
      <c r="AT186" s="234"/>
      <c r="AU186" s="237"/>
      <c r="AV186" s="231"/>
      <c r="AW186" s="234"/>
      <c r="AX186" s="237"/>
      <c r="AY186" s="231"/>
      <c r="AZ186" s="234"/>
      <c r="BA186" s="237"/>
      <c r="BB186" s="231"/>
      <c r="BC186" s="234"/>
      <c r="BD186" s="299"/>
      <c r="BE186" s="302"/>
      <c r="BF186" s="302"/>
      <c r="BG186" s="305"/>
    </row>
    <row r="187" spans="2:67" ht="28.15" hidden="1" customHeight="1">
      <c r="B187" s="29"/>
      <c r="C187" s="263">
        <v>3</v>
      </c>
      <c r="D187" s="47"/>
      <c r="E187" s="114"/>
      <c r="F187" s="114"/>
      <c r="G187" s="113"/>
      <c r="H187" s="255"/>
      <c r="I187" s="259"/>
      <c r="J187" s="259"/>
      <c r="K187" s="259"/>
      <c r="L187" s="42" t="s">
        <v>82</v>
      </c>
      <c r="M187" s="41"/>
      <c r="N187" s="42" t="s">
        <v>81</v>
      </c>
      <c r="O187" s="41"/>
      <c r="P187" s="42" t="s">
        <v>80</v>
      </c>
      <c r="Q187" s="41"/>
      <c r="R187" s="42" t="s">
        <v>79</v>
      </c>
      <c r="S187" s="41"/>
      <c r="T187" s="42" t="s">
        <v>78</v>
      </c>
      <c r="U187" s="41"/>
      <c r="V187" s="42" t="s">
        <v>77</v>
      </c>
      <c r="W187" s="41"/>
      <c r="X187" s="42" t="s">
        <v>76</v>
      </c>
      <c r="Y187" s="41"/>
      <c r="Z187" s="42" t="s">
        <v>75</v>
      </c>
      <c r="AA187" s="41"/>
      <c r="AB187" s="44" t="s">
        <v>74</v>
      </c>
      <c r="AC187" s="43"/>
      <c r="AD187" s="42" t="s">
        <v>73</v>
      </c>
      <c r="AE187" s="41"/>
      <c r="AF187" s="40"/>
      <c r="AG187" s="41"/>
      <c r="AH187" s="40"/>
      <c r="AI187" s="39"/>
      <c r="AJ187" s="245"/>
      <c r="AK187" s="245"/>
      <c r="AL187" s="38"/>
      <c r="AM187" s="7"/>
      <c r="AN187" s="7"/>
      <c r="AO187" s="235">
        <f>SUMPRODUCT(LEN($M187:$AE190)-LEN(SUBSTITUTE($M187:$AE190,"A", "")))</f>
        <v>0</v>
      </c>
      <c r="AP187" s="229">
        <f>SUMPRODUCT(LEN($AH187:$AH190)-LEN(SUBSTITUTE($AH187:$AH190,"A", "")))</f>
        <v>0</v>
      </c>
      <c r="AQ187" s="232">
        <f>SUMPRODUCT(LEN($AG187:$AG190)-LEN(SUBSTITUTE($AG187:$AG190,"A", "")))</f>
        <v>0</v>
      </c>
      <c r="AR187" s="235">
        <f>SUMPRODUCT(LEN($M187:$AE190)-LEN(SUBSTITUTE($M187:$AE190,"S", "")))</f>
        <v>0</v>
      </c>
      <c r="AS187" s="229">
        <f>SUMPRODUCT(LEN($AH187:$AH190)-LEN(SUBSTITUTE($AH187:$AH190,"S", "")))</f>
        <v>0</v>
      </c>
      <c r="AT187" s="232">
        <f>SUMPRODUCT(LEN($AG187:$AG190)-LEN(SUBSTITUTE($AG187:$AG190,"S", "")))</f>
        <v>0</v>
      </c>
      <c r="AU187" s="235">
        <f>SUMPRODUCT(LEN($M187:$AE190)-LEN(SUBSTITUTE($M187:$AE190,"F", "")))</f>
        <v>0</v>
      </c>
      <c r="AV187" s="229">
        <f>SUMPRODUCT(LEN($AH187:$AH190)-LEN(SUBSTITUTE($AH187:$AH190,"F", "")))</f>
        <v>0</v>
      </c>
      <c r="AW187" s="232">
        <f>SUMPRODUCT(LEN($AG187:$AG190)-LEN(SUBSTITUTE($AG187:$AG190,"F", "")))</f>
        <v>0</v>
      </c>
      <c r="AX187" s="235">
        <f>SUMPRODUCT(LEN($M187:$AE190)-LEN(SUBSTITUTE($M187:$AE190,"G", "")))</f>
        <v>0</v>
      </c>
      <c r="AY187" s="229">
        <f>SUMPRODUCT(LEN($AH187:$AH190)-LEN(SUBSTITUTE($AH187:$AH190,"G", "")))</f>
        <v>0</v>
      </c>
      <c r="AZ187" s="232">
        <f>SUMPRODUCT(LEN($AG187:$AG190)-LEN(SUBSTITUTE($AG187:$AG190,"G", "")))</f>
        <v>0</v>
      </c>
      <c r="BA187" s="235">
        <f>SUMPRODUCT(LEN($M187:$AE190)-LEN(SUBSTITUTE($M187:$AE190,"M", "")))</f>
        <v>0</v>
      </c>
      <c r="BB187" s="229">
        <f>SUMPRODUCT(LEN($AH187:$AH190)-LEN(SUBSTITUTE($AH187:$AH190,"M", "")))</f>
        <v>0</v>
      </c>
      <c r="BC187" s="232">
        <f>SUMPRODUCT(LEN($AG187:$AG190)-LEN(SUBSTITUTE($AG187:$AG190,"M", "")))</f>
        <v>0</v>
      </c>
      <c r="BD187" s="297">
        <f>SUMPRODUCT(LEN($AI187:$AI190)-LEN(SUBSTITUTE($AI187:$AI190,"S", "")))</f>
        <v>0</v>
      </c>
      <c r="BE187" s="300">
        <f>SUMPRODUCT(LEN($AI187:$AI190)-LEN(SUBSTITUTE($AI187:$AI190,"F", "")))</f>
        <v>0</v>
      </c>
      <c r="BF187" s="300">
        <f>SUMPRODUCT(LEN($AI187:$AI190)-LEN(SUBSTITUTE($AI187:$AI190,"G", "")))</f>
        <v>0</v>
      </c>
      <c r="BG187" s="303">
        <f>SUMPRODUCT(LEN($AI187:$AI190)-LEN(SUBSTITUTE($AI187:$AI190,"M", "")))</f>
        <v>0</v>
      </c>
    </row>
    <row r="188" spans="2:67" ht="28.15" hidden="1" customHeight="1" thickBot="1">
      <c r="B188" s="29"/>
      <c r="C188" s="264"/>
      <c r="D188" s="37"/>
      <c r="E188" s="112"/>
      <c r="F188" s="112"/>
      <c r="G188" s="111"/>
      <c r="H188" s="256"/>
      <c r="I188" s="260"/>
      <c r="J188" s="260"/>
      <c r="K188" s="260"/>
      <c r="L188" s="32" t="s">
        <v>72</v>
      </c>
      <c r="M188" s="31"/>
      <c r="N188" s="32" t="s">
        <v>71</v>
      </c>
      <c r="O188" s="31"/>
      <c r="P188" s="32" t="s">
        <v>70</v>
      </c>
      <c r="Q188" s="31"/>
      <c r="R188" s="32" t="s">
        <v>69</v>
      </c>
      <c r="S188" s="31"/>
      <c r="T188" s="32" t="s">
        <v>68</v>
      </c>
      <c r="U188" s="31"/>
      <c r="V188" s="32" t="s">
        <v>67</v>
      </c>
      <c r="W188" s="31"/>
      <c r="X188" s="32" t="s">
        <v>66</v>
      </c>
      <c r="Y188" s="31"/>
      <c r="Z188" s="32" t="s">
        <v>65</v>
      </c>
      <c r="AA188" s="31"/>
      <c r="AB188" s="34" t="s">
        <v>64</v>
      </c>
      <c r="AC188" s="33"/>
      <c r="AD188" s="32" t="s">
        <v>63</v>
      </c>
      <c r="AE188" s="31"/>
      <c r="AF188" s="30"/>
      <c r="AG188" s="31"/>
      <c r="AH188" s="30"/>
      <c r="AI188" s="20"/>
      <c r="AJ188" s="246"/>
      <c r="AK188" s="246"/>
      <c r="AL188" s="19"/>
      <c r="AM188" s="7"/>
      <c r="AN188" s="7"/>
      <c r="AO188" s="236"/>
      <c r="AP188" s="230"/>
      <c r="AQ188" s="233"/>
      <c r="AR188" s="236"/>
      <c r="AS188" s="230"/>
      <c r="AT188" s="233"/>
      <c r="AU188" s="236"/>
      <c r="AV188" s="230"/>
      <c r="AW188" s="233"/>
      <c r="AX188" s="236"/>
      <c r="AY188" s="230"/>
      <c r="AZ188" s="233"/>
      <c r="BA188" s="236"/>
      <c r="BB188" s="230"/>
      <c r="BC188" s="233"/>
      <c r="BD188" s="298"/>
      <c r="BE188" s="301"/>
      <c r="BF188" s="301"/>
      <c r="BG188" s="304"/>
    </row>
    <row r="189" spans="2:67" ht="28.15" hidden="1" customHeight="1">
      <c r="B189" s="29"/>
      <c r="C189" s="265"/>
      <c r="D189" s="28"/>
      <c r="E189" s="110"/>
      <c r="F189" s="110"/>
      <c r="G189" s="109"/>
      <c r="H189" s="257"/>
      <c r="I189" s="261"/>
      <c r="J189" s="261"/>
      <c r="K189" s="261"/>
      <c r="L189" s="23" t="s">
        <v>62</v>
      </c>
      <c r="M189" s="22"/>
      <c r="N189" s="23" t="s">
        <v>61</v>
      </c>
      <c r="O189" s="22"/>
      <c r="P189" s="23" t="s">
        <v>60</v>
      </c>
      <c r="Q189" s="22"/>
      <c r="R189" s="23" t="s">
        <v>59</v>
      </c>
      <c r="S189" s="22"/>
      <c r="T189" s="23" t="s">
        <v>58</v>
      </c>
      <c r="U189" s="22"/>
      <c r="V189" s="23" t="s">
        <v>57</v>
      </c>
      <c r="W189" s="22"/>
      <c r="X189" s="23" t="s">
        <v>56</v>
      </c>
      <c r="Y189" s="22"/>
      <c r="Z189" s="23" t="s">
        <v>55</v>
      </c>
      <c r="AA189" s="22"/>
      <c r="AB189" s="25" t="s">
        <v>54</v>
      </c>
      <c r="AC189" s="24"/>
      <c r="AD189" s="23">
        <v>39</v>
      </c>
      <c r="AE189" s="22"/>
      <c r="AF189" s="21"/>
      <c r="AG189" s="22"/>
      <c r="AH189" s="21"/>
      <c r="AI189" s="20"/>
      <c r="AJ189" s="246"/>
      <c r="AK189" s="246"/>
      <c r="AL189" s="19"/>
      <c r="AM189" s="7"/>
      <c r="AN189" s="7"/>
      <c r="AO189" s="236"/>
      <c r="AP189" s="230"/>
      <c r="AQ189" s="233"/>
      <c r="AR189" s="236"/>
      <c r="AS189" s="230"/>
      <c r="AT189" s="233"/>
      <c r="AU189" s="236"/>
      <c r="AV189" s="230"/>
      <c r="AW189" s="233"/>
      <c r="AX189" s="236"/>
      <c r="AY189" s="230"/>
      <c r="AZ189" s="233"/>
      <c r="BA189" s="236"/>
      <c r="BB189" s="230"/>
      <c r="BC189" s="233"/>
      <c r="BD189" s="298"/>
      <c r="BE189" s="301"/>
      <c r="BF189" s="301"/>
      <c r="BG189" s="304"/>
    </row>
    <row r="190" spans="2:67" ht="28.15" hidden="1" customHeight="1" thickBot="1">
      <c r="B190" s="18"/>
      <c r="C190" s="271"/>
      <c r="D190" s="17"/>
      <c r="E190" s="118"/>
      <c r="F190" s="118"/>
      <c r="G190" s="117"/>
      <c r="H190" s="258"/>
      <c r="I190" s="272"/>
      <c r="J190" s="272"/>
      <c r="K190" s="272"/>
      <c r="L190" s="12" t="s">
        <v>53</v>
      </c>
      <c r="M190" s="11"/>
      <c r="N190" s="12" t="s">
        <v>52</v>
      </c>
      <c r="O190" s="11"/>
      <c r="P190" s="12" t="s">
        <v>51</v>
      </c>
      <c r="Q190" s="11"/>
      <c r="R190" s="12" t="s">
        <v>50</v>
      </c>
      <c r="S190" s="11"/>
      <c r="T190" s="12">
        <v>20</v>
      </c>
      <c r="U190" s="11"/>
      <c r="V190" s="12" t="s">
        <v>49</v>
      </c>
      <c r="W190" s="11"/>
      <c r="X190" s="12" t="s">
        <v>48</v>
      </c>
      <c r="Y190" s="11"/>
      <c r="Z190" s="12" t="s">
        <v>47</v>
      </c>
      <c r="AA190" s="11"/>
      <c r="AB190" s="14" t="s">
        <v>46</v>
      </c>
      <c r="AC190" s="13"/>
      <c r="AD190" s="12" t="s">
        <v>45</v>
      </c>
      <c r="AE190" s="11"/>
      <c r="AF190" s="10"/>
      <c r="AG190" s="11"/>
      <c r="AH190" s="10"/>
      <c r="AI190" s="9"/>
      <c r="AJ190" s="247"/>
      <c r="AK190" s="247"/>
      <c r="AL190" s="8"/>
      <c r="AM190" s="7"/>
      <c r="AN190" s="7"/>
      <c r="AO190" s="237"/>
      <c r="AP190" s="231"/>
      <c r="AQ190" s="234"/>
      <c r="AR190" s="237"/>
      <c r="AS190" s="231"/>
      <c r="AT190" s="234"/>
      <c r="AU190" s="237"/>
      <c r="AV190" s="231"/>
      <c r="AW190" s="234"/>
      <c r="AX190" s="237"/>
      <c r="AY190" s="231"/>
      <c r="AZ190" s="234"/>
      <c r="BA190" s="237"/>
      <c r="BB190" s="231"/>
      <c r="BC190" s="234"/>
      <c r="BD190" s="299"/>
      <c r="BE190" s="302"/>
      <c r="BF190" s="302"/>
      <c r="BG190" s="305"/>
    </row>
    <row r="191" spans="2:67" ht="85.9" customHeight="1" thickBot="1">
      <c r="B191" s="94" t="s">
        <v>119</v>
      </c>
      <c r="C191" s="83" t="s">
        <v>118</v>
      </c>
      <c r="D191" s="88" t="s">
        <v>117</v>
      </c>
      <c r="E191" s="93" t="s">
        <v>116</v>
      </c>
      <c r="F191" s="92"/>
      <c r="G191" s="91"/>
      <c r="H191" s="90" t="s">
        <v>115</v>
      </c>
      <c r="I191" s="88" t="s">
        <v>43</v>
      </c>
      <c r="J191" s="88" t="s">
        <v>114</v>
      </c>
      <c r="K191" s="88" t="s">
        <v>44</v>
      </c>
      <c r="L191" s="227" t="s">
        <v>113</v>
      </c>
      <c r="M191" s="270"/>
      <c r="N191" s="227" t="s">
        <v>112</v>
      </c>
      <c r="O191" s="270"/>
      <c r="P191" s="227" t="s">
        <v>112</v>
      </c>
      <c r="Q191" s="228"/>
      <c r="R191" s="227" t="s">
        <v>112</v>
      </c>
      <c r="S191" s="228"/>
      <c r="T191" s="227" t="s">
        <v>112</v>
      </c>
      <c r="U191" s="228"/>
      <c r="V191" s="227" t="s">
        <v>112</v>
      </c>
      <c r="W191" s="228"/>
      <c r="X191" s="227" t="s">
        <v>112</v>
      </c>
      <c r="Y191" s="228"/>
      <c r="Z191" s="227" t="s">
        <v>112</v>
      </c>
      <c r="AA191" s="228"/>
      <c r="AB191" s="227" t="s">
        <v>112</v>
      </c>
      <c r="AC191" s="228"/>
      <c r="AD191" s="227" t="s">
        <v>112</v>
      </c>
      <c r="AE191" s="228"/>
      <c r="AF191" s="244" t="s">
        <v>111</v>
      </c>
      <c r="AG191" s="228"/>
      <c r="AH191" s="90" t="s">
        <v>110</v>
      </c>
      <c r="AI191" s="89" t="s">
        <v>109</v>
      </c>
      <c r="AJ191" s="88" t="s">
        <v>108</v>
      </c>
      <c r="AK191" s="88" t="s">
        <v>107</v>
      </c>
      <c r="AL191" s="87" t="s">
        <v>106</v>
      </c>
      <c r="AM191" s="105" t="s">
        <v>161</v>
      </c>
      <c r="AN191" s="104" t="s">
        <v>160</v>
      </c>
      <c r="AO191" s="84" t="s">
        <v>105</v>
      </c>
      <c r="AP191" s="83" t="s">
        <v>104</v>
      </c>
      <c r="AQ191" s="82" t="s">
        <v>103</v>
      </c>
      <c r="AR191" s="84" t="s">
        <v>102</v>
      </c>
      <c r="AS191" s="83" t="s">
        <v>101</v>
      </c>
      <c r="AT191" s="82" t="s">
        <v>100</v>
      </c>
      <c r="AU191" s="84" t="s">
        <v>99</v>
      </c>
      <c r="AV191" s="83" t="s">
        <v>98</v>
      </c>
      <c r="AW191" s="85" t="s">
        <v>97</v>
      </c>
      <c r="AX191" s="84" t="s">
        <v>96</v>
      </c>
      <c r="AY191" s="83" t="s">
        <v>95</v>
      </c>
      <c r="AZ191" s="82" t="s">
        <v>94</v>
      </c>
      <c r="BA191" s="84" t="s">
        <v>93</v>
      </c>
      <c r="BB191" s="83" t="s">
        <v>92</v>
      </c>
      <c r="BC191" s="82" t="s">
        <v>91</v>
      </c>
      <c r="BD191" s="81" t="s">
        <v>90</v>
      </c>
      <c r="BE191" s="80" t="s">
        <v>89</v>
      </c>
      <c r="BF191" s="80" t="s">
        <v>88</v>
      </c>
      <c r="BG191" s="79" t="s">
        <v>87</v>
      </c>
    </row>
    <row r="192" spans="2:67" ht="48" thickBot="1">
      <c r="B192" s="78" t="s">
        <v>173</v>
      </c>
      <c r="C192" s="77"/>
      <c r="D192" s="76">
        <v>216</v>
      </c>
      <c r="E192" s="267">
        <v>2980.99</v>
      </c>
      <c r="F192" s="268"/>
      <c r="G192" s="269"/>
      <c r="H192" s="75" t="s">
        <v>85</v>
      </c>
      <c r="I192" s="74"/>
      <c r="J192" s="74"/>
      <c r="K192" s="73"/>
      <c r="L192" s="72"/>
      <c r="M192" s="68"/>
      <c r="N192" s="72"/>
      <c r="O192" s="68"/>
      <c r="P192" s="72"/>
      <c r="Q192" s="68"/>
      <c r="R192" s="72"/>
      <c r="S192" s="68"/>
      <c r="T192" s="72"/>
      <c r="U192" s="68"/>
      <c r="V192" s="72"/>
      <c r="W192" s="68"/>
      <c r="X192" s="72"/>
      <c r="Y192" s="68"/>
      <c r="Z192" s="72"/>
      <c r="AA192" s="71"/>
      <c r="AB192" s="70"/>
      <c r="AC192" s="70"/>
      <c r="AD192" s="70"/>
      <c r="AE192" s="70"/>
      <c r="AF192" s="69" t="s">
        <v>84</v>
      </c>
      <c r="AG192" s="68"/>
      <c r="AH192" s="68"/>
      <c r="AI192" s="68"/>
      <c r="AJ192" s="67"/>
      <c r="AK192" s="67"/>
      <c r="AL192" s="66"/>
      <c r="AM192" s="103"/>
      <c r="AN192" s="103"/>
      <c r="AO192" s="101">
        <f t="shared" ref="AO192:BG192" si="13">SUM(AO193:AO204)</f>
        <v>33</v>
      </c>
      <c r="AP192" s="100">
        <f t="shared" si="13"/>
        <v>2</v>
      </c>
      <c r="AQ192" s="99">
        <f t="shared" si="13"/>
        <v>0</v>
      </c>
      <c r="AR192" s="101">
        <f t="shared" si="13"/>
        <v>16</v>
      </c>
      <c r="AS192" s="100">
        <f t="shared" si="13"/>
        <v>0</v>
      </c>
      <c r="AT192" s="99">
        <f t="shared" si="13"/>
        <v>0</v>
      </c>
      <c r="AU192" s="101">
        <f t="shared" si="13"/>
        <v>0</v>
      </c>
      <c r="AV192" s="100">
        <f t="shared" si="13"/>
        <v>0</v>
      </c>
      <c r="AW192" s="99">
        <f t="shared" si="13"/>
        <v>0</v>
      </c>
      <c r="AX192" s="101">
        <f t="shared" si="13"/>
        <v>13</v>
      </c>
      <c r="AY192" s="100">
        <f t="shared" si="13"/>
        <v>0</v>
      </c>
      <c r="AZ192" s="99">
        <f t="shared" si="13"/>
        <v>1</v>
      </c>
      <c r="BA192" s="101">
        <f t="shared" si="13"/>
        <v>0</v>
      </c>
      <c r="BB192" s="100">
        <f t="shared" si="13"/>
        <v>0</v>
      </c>
      <c r="BC192" s="99">
        <f t="shared" si="13"/>
        <v>0</v>
      </c>
      <c r="BD192" s="101">
        <f t="shared" si="13"/>
        <v>0</v>
      </c>
      <c r="BE192" s="100">
        <f t="shared" si="13"/>
        <v>0</v>
      </c>
      <c r="BF192" s="100">
        <f t="shared" si="13"/>
        <v>0</v>
      </c>
      <c r="BG192" s="99">
        <f t="shared" si="13"/>
        <v>0</v>
      </c>
      <c r="BH192" s="98" t="s">
        <v>83</v>
      </c>
      <c r="BK192" s="1">
        <f>SUM(AO192:AQ192)</f>
        <v>35</v>
      </c>
      <c r="BL192" s="1">
        <f>SUM(AR192:AT192,BD192)</f>
        <v>16</v>
      </c>
      <c r="BM192" s="1">
        <f>SUM(AU192:AW192,BE192)</f>
        <v>0</v>
      </c>
      <c r="BN192" s="1">
        <f>SUM(AX192:AZ192,BF192)</f>
        <v>14</v>
      </c>
      <c r="BO192" s="1">
        <f>SUM(BA192:BC192,BG192)</f>
        <v>0</v>
      </c>
    </row>
    <row r="193" spans="2:67" ht="28.15" customHeight="1">
      <c r="B193" s="29"/>
      <c r="C193" s="263">
        <v>1</v>
      </c>
      <c r="D193" s="47"/>
      <c r="E193" s="114"/>
      <c r="F193" s="114"/>
      <c r="G193" s="113"/>
      <c r="H193" s="255"/>
      <c r="I193" s="259">
        <v>91</v>
      </c>
      <c r="J193" s="259">
        <v>25</v>
      </c>
      <c r="K193" s="259">
        <v>6</v>
      </c>
      <c r="L193" s="42">
        <v>1</v>
      </c>
      <c r="M193" s="41" t="s">
        <v>387</v>
      </c>
      <c r="N193" s="42">
        <v>5</v>
      </c>
      <c r="O193" s="41" t="s">
        <v>479</v>
      </c>
      <c r="P193" s="42">
        <v>9</v>
      </c>
      <c r="Q193" s="97" t="s">
        <v>582</v>
      </c>
      <c r="R193" s="42">
        <v>13</v>
      </c>
      <c r="S193" s="41" t="s">
        <v>309</v>
      </c>
      <c r="T193" s="42">
        <v>17</v>
      </c>
      <c r="U193" s="41" t="s">
        <v>272</v>
      </c>
      <c r="V193" s="42">
        <v>21</v>
      </c>
      <c r="W193" s="41"/>
      <c r="X193" s="42">
        <v>25</v>
      </c>
      <c r="Y193" s="41"/>
      <c r="Z193" s="42">
        <v>29</v>
      </c>
      <c r="AA193" s="41"/>
      <c r="AB193" s="44">
        <v>33</v>
      </c>
      <c r="AC193" s="41"/>
      <c r="AD193" s="42">
        <v>37</v>
      </c>
      <c r="AE193" s="41"/>
      <c r="AF193" s="40">
        <v>13</v>
      </c>
      <c r="AG193" s="41" t="s">
        <v>381</v>
      </c>
      <c r="AH193" s="40" t="s">
        <v>305</v>
      </c>
      <c r="AI193" s="39"/>
      <c r="AJ193" s="245"/>
      <c r="AK193" s="245"/>
      <c r="AL193" s="38"/>
      <c r="AM193" s="238">
        <f>SUMPRODUCT(LEN($M193:$AE196)-LEN(SUBSTITUTE($M193:$AE196,"/", "")))/2</f>
        <v>0</v>
      </c>
      <c r="AN193" s="241">
        <f>SUMPRODUCT(LEN($M193:$AE196)-LEN(SUBSTITUTE($M193:$AE196,"-", "")))</f>
        <v>0</v>
      </c>
      <c r="AO193" s="235">
        <f>SUMPRODUCT(LEN($M193:$AE196)-LEN(SUBSTITUTE($M193:$AE196,"A", "")))</f>
        <v>33</v>
      </c>
      <c r="AP193" s="229">
        <f>SUMPRODUCT(LEN($AH193:$AH196)-LEN(SUBSTITUTE($AH193:$AH196,"A", "")))</f>
        <v>2</v>
      </c>
      <c r="AQ193" s="232">
        <f>SUMPRODUCT(LEN($AG193:$AG196)-LEN(SUBSTITUTE($AG193:$AG196,"A", "")))</f>
        <v>0</v>
      </c>
      <c r="AR193" s="235">
        <f>SUMPRODUCT(LEN($M193:$AE196)-LEN(SUBSTITUTE($M193:$AE196,"S", "")))</f>
        <v>16</v>
      </c>
      <c r="AS193" s="229">
        <f>SUMPRODUCT(LEN($AH193:$AH196)-LEN(SUBSTITUTE($AH193:$AH196,"S", "")))</f>
        <v>0</v>
      </c>
      <c r="AT193" s="232">
        <f>SUMPRODUCT(LEN($AG193:$AG196)-LEN(SUBSTITUTE($AG193:$AG196,"S", "")))</f>
        <v>0</v>
      </c>
      <c r="AU193" s="235">
        <f>SUMPRODUCT(LEN($M193:$AE196)-LEN(SUBSTITUTE($M193:$AE196,"F", "")))</f>
        <v>0</v>
      </c>
      <c r="AV193" s="229">
        <f>SUMPRODUCT(LEN($AH193:$AH196)-LEN(SUBSTITUTE($AH193:$AH196,"F", "")))</f>
        <v>0</v>
      </c>
      <c r="AW193" s="232">
        <f>SUMPRODUCT(LEN($AG193:$AG196)-LEN(SUBSTITUTE($AG193:$AG196,"F", "")))</f>
        <v>0</v>
      </c>
      <c r="AX193" s="235">
        <f>SUMPRODUCT(LEN($M193:$AE196)-LEN(SUBSTITUTE($M193:$AE196,"G", "")))</f>
        <v>13</v>
      </c>
      <c r="AY193" s="229">
        <f>SUMPRODUCT(LEN($AH193:$AH196)-LEN(SUBSTITUTE($AH193:$AH196,"G", "")))</f>
        <v>0</v>
      </c>
      <c r="AZ193" s="232">
        <f>SUMPRODUCT(LEN($AG193:$AG196)-LEN(SUBSTITUTE($AG193:$AG196,"G", "")))</f>
        <v>1</v>
      </c>
      <c r="BA193" s="235">
        <f>SUMPRODUCT(LEN($M193:$AE196)-LEN(SUBSTITUTE($M193:$AE196,"M", "")))</f>
        <v>0</v>
      </c>
      <c r="BB193" s="229">
        <f>SUMPRODUCT(LEN($AH193:$AH196)-LEN(SUBSTITUTE($AH193:$AH196,"M", "")))</f>
        <v>0</v>
      </c>
      <c r="BC193" s="232">
        <f>SUMPRODUCT(LEN($AG193:$AG196)-LEN(SUBSTITUTE($AG193:$AG196,"M", "")))</f>
        <v>0</v>
      </c>
      <c r="BD193" s="297">
        <f>SUMPRODUCT(LEN($AI193:$AI196)-LEN(SUBSTITUTE($AI193:$AI196,"S", "")))</f>
        <v>0</v>
      </c>
      <c r="BE193" s="300">
        <f>SUMPRODUCT(LEN($AI193:$AI196)-LEN(SUBSTITUTE($AI193:$AI196,"F", "")))</f>
        <v>0</v>
      </c>
      <c r="BF193" s="300">
        <f>SUMPRODUCT(LEN($AI193:$AI196)-LEN(SUBSTITUTE($AI193:$AI196,"G", "")))</f>
        <v>0</v>
      </c>
      <c r="BG193" s="303">
        <f>SUMPRODUCT(LEN($AI193:$AI196)-LEN(SUBSTITUTE($AI193:$AI196,"M", "")))</f>
        <v>0</v>
      </c>
    </row>
    <row r="194" spans="2:67" ht="28.15" customHeight="1" thickBot="1">
      <c r="B194" s="29"/>
      <c r="C194" s="264"/>
      <c r="D194" s="37"/>
      <c r="E194" s="112"/>
      <c r="F194" s="112"/>
      <c r="G194" s="111"/>
      <c r="H194" s="256"/>
      <c r="I194" s="260"/>
      <c r="J194" s="260"/>
      <c r="K194" s="260"/>
      <c r="L194" s="32">
        <v>2</v>
      </c>
      <c r="M194" s="31" t="s">
        <v>399</v>
      </c>
      <c r="N194" s="32">
        <v>6</v>
      </c>
      <c r="O194" s="31" t="s">
        <v>514</v>
      </c>
      <c r="P194" s="96">
        <v>10</v>
      </c>
      <c r="Q194" s="31" t="s">
        <v>398</v>
      </c>
      <c r="R194" s="32">
        <v>14</v>
      </c>
      <c r="S194" s="31" t="s">
        <v>273</v>
      </c>
      <c r="T194" s="32">
        <v>18</v>
      </c>
      <c r="U194" s="95" t="s">
        <v>271</v>
      </c>
      <c r="V194" s="32">
        <v>22</v>
      </c>
      <c r="W194" s="31"/>
      <c r="X194" s="32">
        <v>26</v>
      </c>
      <c r="Y194" s="31"/>
      <c r="Z194" s="32">
        <v>30</v>
      </c>
      <c r="AA194" s="31"/>
      <c r="AB194" s="34">
        <v>34</v>
      </c>
      <c r="AC194" s="31"/>
      <c r="AD194" s="32">
        <v>38</v>
      </c>
      <c r="AE194" s="31"/>
      <c r="AF194" s="30"/>
      <c r="AG194" s="31"/>
      <c r="AH194" s="30"/>
      <c r="AI194" s="20"/>
      <c r="AJ194" s="246"/>
      <c r="AK194" s="246"/>
      <c r="AL194" s="19"/>
      <c r="AM194" s="239"/>
      <c r="AN194" s="242"/>
      <c r="AO194" s="236"/>
      <c r="AP194" s="230"/>
      <c r="AQ194" s="233"/>
      <c r="AR194" s="236"/>
      <c r="AS194" s="230"/>
      <c r="AT194" s="233"/>
      <c r="AU194" s="236"/>
      <c r="AV194" s="230"/>
      <c r="AW194" s="233"/>
      <c r="AX194" s="236"/>
      <c r="AY194" s="230"/>
      <c r="AZ194" s="233"/>
      <c r="BA194" s="236"/>
      <c r="BB194" s="230"/>
      <c r="BC194" s="233"/>
      <c r="BD194" s="298"/>
      <c r="BE194" s="301"/>
      <c r="BF194" s="301"/>
      <c r="BG194" s="304"/>
    </row>
    <row r="195" spans="2:67" ht="28.15" customHeight="1">
      <c r="B195" s="29"/>
      <c r="C195" s="265"/>
      <c r="D195" s="28"/>
      <c r="E195" s="110"/>
      <c r="F195" s="110"/>
      <c r="G195" s="109"/>
      <c r="H195" s="257">
        <v>217</v>
      </c>
      <c r="I195" s="261"/>
      <c r="J195" s="261"/>
      <c r="K195" s="261"/>
      <c r="L195" s="23">
        <v>3</v>
      </c>
      <c r="M195" s="22" t="s">
        <v>483</v>
      </c>
      <c r="N195" s="23">
        <v>7</v>
      </c>
      <c r="O195" s="22" t="s">
        <v>316</v>
      </c>
      <c r="P195" s="23">
        <v>11</v>
      </c>
      <c r="Q195" s="22" t="s">
        <v>313</v>
      </c>
      <c r="R195" s="23">
        <v>15</v>
      </c>
      <c r="S195" s="22" t="s">
        <v>321</v>
      </c>
      <c r="T195" s="23">
        <v>19</v>
      </c>
      <c r="U195" s="22" t="s">
        <v>271</v>
      </c>
      <c r="V195" s="23">
        <v>23</v>
      </c>
      <c r="W195" s="22"/>
      <c r="X195" s="23">
        <v>27</v>
      </c>
      <c r="Y195" s="22"/>
      <c r="Z195" s="23">
        <v>31</v>
      </c>
      <c r="AA195" s="22"/>
      <c r="AB195" s="25">
        <v>35</v>
      </c>
      <c r="AC195" s="22"/>
      <c r="AD195" s="23">
        <v>39</v>
      </c>
      <c r="AE195" s="22"/>
      <c r="AF195" s="21"/>
      <c r="AG195" s="22"/>
      <c r="AH195" s="21"/>
      <c r="AI195" s="20"/>
      <c r="AJ195" s="246"/>
      <c r="AK195" s="246"/>
      <c r="AL195" s="19"/>
      <c r="AM195" s="239"/>
      <c r="AN195" s="242"/>
      <c r="AO195" s="236"/>
      <c r="AP195" s="230"/>
      <c r="AQ195" s="233"/>
      <c r="AR195" s="236"/>
      <c r="AS195" s="230"/>
      <c r="AT195" s="233"/>
      <c r="AU195" s="236"/>
      <c r="AV195" s="230"/>
      <c r="AW195" s="233"/>
      <c r="AX195" s="236"/>
      <c r="AY195" s="230"/>
      <c r="AZ195" s="233"/>
      <c r="BA195" s="236"/>
      <c r="BB195" s="230"/>
      <c r="BC195" s="233"/>
      <c r="BD195" s="298"/>
      <c r="BE195" s="301"/>
      <c r="BF195" s="301"/>
      <c r="BG195" s="304"/>
    </row>
    <row r="196" spans="2:67" ht="28.15" customHeight="1" thickBot="1">
      <c r="B196" s="29"/>
      <c r="C196" s="266"/>
      <c r="D196" s="57"/>
      <c r="E196" s="116"/>
      <c r="F196" s="116"/>
      <c r="G196" s="115"/>
      <c r="H196" s="258"/>
      <c r="I196" s="262"/>
      <c r="J196" s="262"/>
      <c r="K196" s="262"/>
      <c r="L196" s="52">
        <v>4</v>
      </c>
      <c r="M196" s="51" t="s">
        <v>426</v>
      </c>
      <c r="N196" s="52">
        <v>8</v>
      </c>
      <c r="O196" s="51" t="s">
        <v>389</v>
      </c>
      <c r="P196" s="52">
        <v>12</v>
      </c>
      <c r="Q196" s="51" t="s">
        <v>375</v>
      </c>
      <c r="R196" s="52">
        <v>16</v>
      </c>
      <c r="S196" s="51" t="s">
        <v>307</v>
      </c>
      <c r="T196" s="52">
        <v>20</v>
      </c>
      <c r="U196" s="51"/>
      <c r="V196" s="52">
        <v>24</v>
      </c>
      <c r="W196" s="51"/>
      <c r="X196" s="52">
        <v>28</v>
      </c>
      <c r="Y196" s="51"/>
      <c r="Z196" s="52">
        <v>32</v>
      </c>
      <c r="AA196" s="51"/>
      <c r="AB196" s="54">
        <v>36</v>
      </c>
      <c r="AC196" s="51"/>
      <c r="AD196" s="52">
        <v>40</v>
      </c>
      <c r="AE196" s="51"/>
      <c r="AF196" s="50"/>
      <c r="AG196" s="51"/>
      <c r="AH196" s="50"/>
      <c r="AI196" s="49"/>
      <c r="AJ196" s="248"/>
      <c r="AK196" s="248"/>
      <c r="AL196" s="48"/>
      <c r="AM196" s="240"/>
      <c r="AN196" s="243"/>
      <c r="AO196" s="237"/>
      <c r="AP196" s="231"/>
      <c r="AQ196" s="234"/>
      <c r="AR196" s="237"/>
      <c r="AS196" s="231"/>
      <c r="AT196" s="234"/>
      <c r="AU196" s="237"/>
      <c r="AV196" s="231"/>
      <c r="AW196" s="234"/>
      <c r="AX196" s="237"/>
      <c r="AY196" s="231"/>
      <c r="AZ196" s="234"/>
      <c r="BA196" s="237"/>
      <c r="BB196" s="231"/>
      <c r="BC196" s="234"/>
      <c r="BD196" s="299"/>
      <c r="BE196" s="302"/>
      <c r="BF196" s="302"/>
      <c r="BG196" s="305"/>
    </row>
    <row r="197" spans="2:67" ht="28.15" hidden="1" customHeight="1">
      <c r="B197" s="29"/>
      <c r="C197" s="263">
        <v>2</v>
      </c>
      <c r="D197" s="47"/>
      <c r="E197" s="114"/>
      <c r="F197" s="114"/>
      <c r="G197" s="113"/>
      <c r="H197" s="255"/>
      <c r="I197" s="259"/>
      <c r="J197" s="259"/>
      <c r="K197" s="259"/>
      <c r="L197" s="42" t="s">
        <v>82</v>
      </c>
      <c r="M197" s="41"/>
      <c r="N197" s="42" t="s">
        <v>81</v>
      </c>
      <c r="O197" s="41"/>
      <c r="P197" s="42" t="s">
        <v>80</v>
      </c>
      <c r="Q197" s="41"/>
      <c r="R197" s="42" t="s">
        <v>79</v>
      </c>
      <c r="S197" s="41"/>
      <c r="T197" s="42" t="s">
        <v>78</v>
      </c>
      <c r="U197" s="41"/>
      <c r="V197" s="42" t="s">
        <v>77</v>
      </c>
      <c r="W197" s="41"/>
      <c r="X197" s="42" t="s">
        <v>76</v>
      </c>
      <c r="Y197" s="41"/>
      <c r="Z197" s="42" t="s">
        <v>75</v>
      </c>
      <c r="AA197" s="41"/>
      <c r="AB197" s="44" t="s">
        <v>74</v>
      </c>
      <c r="AC197" s="43"/>
      <c r="AD197" s="42" t="s">
        <v>73</v>
      </c>
      <c r="AE197" s="41"/>
      <c r="AF197" s="40"/>
      <c r="AG197" s="41"/>
      <c r="AH197" s="40"/>
      <c r="AI197" s="39"/>
      <c r="AJ197" s="249"/>
      <c r="AK197" s="252"/>
      <c r="AL197" s="38"/>
      <c r="AM197" s="7"/>
      <c r="AN197" s="7"/>
      <c r="AO197" s="235">
        <f>SUMPRODUCT(LEN($M197:$AE200)-LEN(SUBSTITUTE($M197:$AE200,"A", "")))</f>
        <v>0</v>
      </c>
      <c r="AP197" s="229">
        <f>SUMPRODUCT(LEN($AH197:$AH200)-LEN(SUBSTITUTE($AH197:$AH200,"A", "")))</f>
        <v>0</v>
      </c>
      <c r="AQ197" s="232">
        <f>SUMPRODUCT(LEN($AG197:$AG200)-LEN(SUBSTITUTE($AG197:$AG200,"A", "")))</f>
        <v>0</v>
      </c>
      <c r="AR197" s="235">
        <f>SUMPRODUCT(LEN($M197:$AE200)-LEN(SUBSTITUTE($M197:$AE200,"S", "")))</f>
        <v>0</v>
      </c>
      <c r="AS197" s="229">
        <f>SUMPRODUCT(LEN($AH197:$AH200)-LEN(SUBSTITUTE($AH197:$AH200,"S", "")))</f>
        <v>0</v>
      </c>
      <c r="AT197" s="232">
        <f>SUMPRODUCT(LEN($AG197:$AG200)-LEN(SUBSTITUTE($AG197:$AG200,"S", "")))</f>
        <v>0</v>
      </c>
      <c r="AU197" s="235">
        <f>SUMPRODUCT(LEN($M197:$AE200)-LEN(SUBSTITUTE($M197:$AE200,"F", "")))</f>
        <v>0</v>
      </c>
      <c r="AV197" s="229">
        <f>SUMPRODUCT(LEN($AH197:$AH200)-LEN(SUBSTITUTE($AH197:$AH200,"F", "")))</f>
        <v>0</v>
      </c>
      <c r="AW197" s="232">
        <f>SUMPRODUCT(LEN($AG197:$AG200)-LEN(SUBSTITUTE($AG197:$AG200,"F", "")))</f>
        <v>0</v>
      </c>
      <c r="AX197" s="235">
        <f>SUMPRODUCT(LEN($M197:$AE200)-LEN(SUBSTITUTE($M197:$AE200,"G", "")))</f>
        <v>0</v>
      </c>
      <c r="AY197" s="229">
        <f>SUMPRODUCT(LEN($AH197:$AH200)-LEN(SUBSTITUTE($AH197:$AH200,"G", "")))</f>
        <v>0</v>
      </c>
      <c r="AZ197" s="232">
        <f>SUMPRODUCT(LEN($AG197:$AG200)-LEN(SUBSTITUTE($AG197:$AG200,"G", "")))</f>
        <v>0</v>
      </c>
      <c r="BA197" s="235">
        <f>SUMPRODUCT(LEN($M197:$AE200)-LEN(SUBSTITUTE($M197:$AE200,"M", "")))</f>
        <v>0</v>
      </c>
      <c r="BB197" s="229">
        <f>SUMPRODUCT(LEN($AH197:$AH200)-LEN(SUBSTITUTE($AH197:$AH200,"M", "")))</f>
        <v>0</v>
      </c>
      <c r="BC197" s="232">
        <f>SUMPRODUCT(LEN($AG197:$AG200)-LEN(SUBSTITUTE($AG197:$AG200,"M", "")))</f>
        <v>0</v>
      </c>
      <c r="BD197" s="297">
        <f>SUMPRODUCT(LEN($AI197:$AI200)-LEN(SUBSTITUTE($AI197:$AI200,"S", "")))</f>
        <v>0</v>
      </c>
      <c r="BE197" s="300">
        <f>SUMPRODUCT(LEN($AI197:$AI200)-LEN(SUBSTITUTE($AI197:$AI200,"F", "")))</f>
        <v>0</v>
      </c>
      <c r="BF197" s="300">
        <f>SUMPRODUCT(LEN($AI197:$AI200)-LEN(SUBSTITUTE($AI197:$AI200,"G", "")))</f>
        <v>0</v>
      </c>
      <c r="BG197" s="303">
        <f>SUMPRODUCT(LEN($AI197:$AI200)-LEN(SUBSTITUTE($AI197:$AI200,"M", "")))</f>
        <v>0</v>
      </c>
    </row>
    <row r="198" spans="2:67" ht="28.15" hidden="1" customHeight="1" thickBot="1">
      <c r="B198" s="29"/>
      <c r="C198" s="264"/>
      <c r="D198" s="37"/>
      <c r="E198" s="112"/>
      <c r="F198" s="112"/>
      <c r="G198" s="111"/>
      <c r="H198" s="256"/>
      <c r="I198" s="260"/>
      <c r="J198" s="260"/>
      <c r="K198" s="260"/>
      <c r="L198" s="32" t="s">
        <v>72</v>
      </c>
      <c r="M198" s="31"/>
      <c r="N198" s="32" t="s">
        <v>71</v>
      </c>
      <c r="O198" s="31"/>
      <c r="P198" s="32" t="s">
        <v>70</v>
      </c>
      <c r="Q198" s="31"/>
      <c r="R198" s="32" t="s">
        <v>69</v>
      </c>
      <c r="S198" s="31"/>
      <c r="T198" s="32" t="s">
        <v>68</v>
      </c>
      <c r="U198" s="31"/>
      <c r="V198" s="32" t="s">
        <v>67</v>
      </c>
      <c r="W198" s="31"/>
      <c r="X198" s="32" t="s">
        <v>66</v>
      </c>
      <c r="Y198" s="31"/>
      <c r="Z198" s="32" t="s">
        <v>65</v>
      </c>
      <c r="AA198" s="31"/>
      <c r="AB198" s="34" t="s">
        <v>64</v>
      </c>
      <c r="AC198" s="33"/>
      <c r="AD198" s="32" t="s">
        <v>63</v>
      </c>
      <c r="AE198" s="31"/>
      <c r="AF198" s="30"/>
      <c r="AG198" s="31"/>
      <c r="AH198" s="30"/>
      <c r="AI198" s="20"/>
      <c r="AJ198" s="250"/>
      <c r="AK198" s="253"/>
      <c r="AL198" s="19"/>
      <c r="AM198" s="7"/>
      <c r="AN198" s="7"/>
      <c r="AO198" s="236"/>
      <c r="AP198" s="230"/>
      <c r="AQ198" s="233"/>
      <c r="AR198" s="236"/>
      <c r="AS198" s="230"/>
      <c r="AT198" s="233"/>
      <c r="AU198" s="236"/>
      <c r="AV198" s="230"/>
      <c r="AW198" s="233"/>
      <c r="AX198" s="236"/>
      <c r="AY198" s="230"/>
      <c r="AZ198" s="233"/>
      <c r="BA198" s="236"/>
      <c r="BB198" s="230"/>
      <c r="BC198" s="233"/>
      <c r="BD198" s="298"/>
      <c r="BE198" s="301"/>
      <c r="BF198" s="301"/>
      <c r="BG198" s="304"/>
    </row>
    <row r="199" spans="2:67" ht="28.15" hidden="1" customHeight="1">
      <c r="B199" s="29"/>
      <c r="C199" s="265"/>
      <c r="D199" s="28"/>
      <c r="E199" s="110"/>
      <c r="F199" s="110"/>
      <c r="G199" s="109"/>
      <c r="H199" s="257"/>
      <c r="I199" s="261"/>
      <c r="J199" s="261"/>
      <c r="K199" s="261"/>
      <c r="L199" s="23" t="s">
        <v>62</v>
      </c>
      <c r="M199" s="22"/>
      <c r="N199" s="23" t="s">
        <v>61</v>
      </c>
      <c r="O199" s="22"/>
      <c r="P199" s="23" t="s">
        <v>60</v>
      </c>
      <c r="Q199" s="22"/>
      <c r="R199" s="23" t="s">
        <v>59</v>
      </c>
      <c r="S199" s="22"/>
      <c r="T199" s="23" t="s">
        <v>58</v>
      </c>
      <c r="U199" s="22"/>
      <c r="V199" s="23" t="s">
        <v>57</v>
      </c>
      <c r="W199" s="22"/>
      <c r="X199" s="23" t="s">
        <v>56</v>
      </c>
      <c r="Y199" s="22"/>
      <c r="Z199" s="23" t="s">
        <v>55</v>
      </c>
      <c r="AA199" s="22"/>
      <c r="AB199" s="25" t="s">
        <v>54</v>
      </c>
      <c r="AC199" s="24"/>
      <c r="AD199" s="23">
        <v>39</v>
      </c>
      <c r="AE199" s="22"/>
      <c r="AF199" s="21"/>
      <c r="AG199" s="22"/>
      <c r="AH199" s="21"/>
      <c r="AI199" s="20"/>
      <c r="AJ199" s="250"/>
      <c r="AK199" s="253"/>
      <c r="AL199" s="19"/>
      <c r="AM199" s="7"/>
      <c r="AN199" s="7"/>
      <c r="AO199" s="236"/>
      <c r="AP199" s="230"/>
      <c r="AQ199" s="233"/>
      <c r="AR199" s="236"/>
      <c r="AS199" s="230"/>
      <c r="AT199" s="233"/>
      <c r="AU199" s="236"/>
      <c r="AV199" s="230"/>
      <c r="AW199" s="233"/>
      <c r="AX199" s="236"/>
      <c r="AY199" s="230"/>
      <c r="AZ199" s="233"/>
      <c r="BA199" s="236"/>
      <c r="BB199" s="230"/>
      <c r="BC199" s="233"/>
      <c r="BD199" s="298"/>
      <c r="BE199" s="301"/>
      <c r="BF199" s="301"/>
      <c r="BG199" s="304"/>
    </row>
    <row r="200" spans="2:67" ht="28.15" hidden="1" customHeight="1" thickBot="1">
      <c r="B200" s="29"/>
      <c r="C200" s="266"/>
      <c r="D200" s="57"/>
      <c r="E200" s="116"/>
      <c r="F200" s="116"/>
      <c r="G200" s="115"/>
      <c r="H200" s="258"/>
      <c r="I200" s="262"/>
      <c r="J200" s="262"/>
      <c r="K200" s="262"/>
      <c r="L200" s="52" t="s">
        <v>53</v>
      </c>
      <c r="M200" s="51"/>
      <c r="N200" s="52" t="s">
        <v>52</v>
      </c>
      <c r="O200" s="51"/>
      <c r="P200" s="52" t="s">
        <v>51</v>
      </c>
      <c r="Q200" s="51"/>
      <c r="R200" s="52" t="s">
        <v>50</v>
      </c>
      <c r="S200" s="51"/>
      <c r="T200" s="52">
        <v>20</v>
      </c>
      <c r="U200" s="51"/>
      <c r="V200" s="52" t="s">
        <v>49</v>
      </c>
      <c r="W200" s="51"/>
      <c r="X200" s="52" t="s">
        <v>48</v>
      </c>
      <c r="Y200" s="51"/>
      <c r="Z200" s="52" t="s">
        <v>47</v>
      </c>
      <c r="AA200" s="51"/>
      <c r="AB200" s="54" t="s">
        <v>46</v>
      </c>
      <c r="AC200" s="53"/>
      <c r="AD200" s="52" t="s">
        <v>45</v>
      </c>
      <c r="AE200" s="51"/>
      <c r="AF200" s="50"/>
      <c r="AG200" s="51"/>
      <c r="AH200" s="50"/>
      <c r="AI200" s="49"/>
      <c r="AJ200" s="251"/>
      <c r="AK200" s="254"/>
      <c r="AL200" s="48"/>
      <c r="AM200" s="7"/>
      <c r="AN200" s="7"/>
      <c r="AO200" s="237"/>
      <c r="AP200" s="231"/>
      <c r="AQ200" s="234"/>
      <c r="AR200" s="237"/>
      <c r="AS200" s="231"/>
      <c r="AT200" s="234"/>
      <c r="AU200" s="237"/>
      <c r="AV200" s="231"/>
      <c r="AW200" s="234"/>
      <c r="AX200" s="237"/>
      <c r="AY200" s="231"/>
      <c r="AZ200" s="234"/>
      <c r="BA200" s="237"/>
      <c r="BB200" s="231"/>
      <c r="BC200" s="234"/>
      <c r="BD200" s="299"/>
      <c r="BE200" s="302"/>
      <c r="BF200" s="302"/>
      <c r="BG200" s="305"/>
    </row>
    <row r="201" spans="2:67" ht="28.15" hidden="1" customHeight="1">
      <c r="B201" s="29"/>
      <c r="C201" s="263">
        <v>3</v>
      </c>
      <c r="D201" s="47"/>
      <c r="E201" s="114"/>
      <c r="F201" s="114"/>
      <c r="G201" s="113"/>
      <c r="H201" s="255"/>
      <c r="I201" s="259"/>
      <c r="J201" s="259"/>
      <c r="K201" s="259"/>
      <c r="L201" s="42" t="s">
        <v>82</v>
      </c>
      <c r="M201" s="41"/>
      <c r="N201" s="42" t="s">
        <v>81</v>
      </c>
      <c r="O201" s="41"/>
      <c r="P201" s="42" t="s">
        <v>80</v>
      </c>
      <c r="Q201" s="41"/>
      <c r="R201" s="42" t="s">
        <v>79</v>
      </c>
      <c r="S201" s="41"/>
      <c r="T201" s="42" t="s">
        <v>78</v>
      </c>
      <c r="U201" s="41"/>
      <c r="V201" s="42" t="s">
        <v>77</v>
      </c>
      <c r="W201" s="41"/>
      <c r="X201" s="42" t="s">
        <v>76</v>
      </c>
      <c r="Y201" s="41"/>
      <c r="Z201" s="42" t="s">
        <v>75</v>
      </c>
      <c r="AA201" s="41"/>
      <c r="AB201" s="44" t="s">
        <v>74</v>
      </c>
      <c r="AC201" s="43"/>
      <c r="AD201" s="42" t="s">
        <v>73</v>
      </c>
      <c r="AE201" s="41"/>
      <c r="AF201" s="40"/>
      <c r="AG201" s="41"/>
      <c r="AH201" s="40"/>
      <c r="AI201" s="39"/>
      <c r="AJ201" s="245"/>
      <c r="AK201" s="245"/>
      <c r="AL201" s="38"/>
      <c r="AM201" s="7"/>
      <c r="AN201" s="7"/>
      <c r="AO201" s="235">
        <f>SUMPRODUCT(LEN($M201:$AE204)-LEN(SUBSTITUTE($M201:$AE204,"A", "")))</f>
        <v>0</v>
      </c>
      <c r="AP201" s="229">
        <f>SUMPRODUCT(LEN($AH201:$AH204)-LEN(SUBSTITUTE($AH201:$AH204,"A", "")))</f>
        <v>0</v>
      </c>
      <c r="AQ201" s="232">
        <f>SUMPRODUCT(LEN($AG201:$AG204)-LEN(SUBSTITUTE($AG201:$AG204,"A", "")))</f>
        <v>0</v>
      </c>
      <c r="AR201" s="235">
        <f>SUMPRODUCT(LEN($M201:$AE204)-LEN(SUBSTITUTE($M201:$AE204,"S", "")))</f>
        <v>0</v>
      </c>
      <c r="AS201" s="229">
        <f>SUMPRODUCT(LEN($AH201:$AH204)-LEN(SUBSTITUTE($AH201:$AH204,"S", "")))</f>
        <v>0</v>
      </c>
      <c r="AT201" s="232">
        <f>SUMPRODUCT(LEN($AG201:$AG204)-LEN(SUBSTITUTE($AG201:$AG204,"S", "")))</f>
        <v>0</v>
      </c>
      <c r="AU201" s="235">
        <f>SUMPRODUCT(LEN($M201:$AE204)-LEN(SUBSTITUTE($M201:$AE204,"F", "")))</f>
        <v>0</v>
      </c>
      <c r="AV201" s="229">
        <f>SUMPRODUCT(LEN($AH201:$AH204)-LEN(SUBSTITUTE($AH201:$AH204,"F", "")))</f>
        <v>0</v>
      </c>
      <c r="AW201" s="232">
        <f>SUMPRODUCT(LEN($AG201:$AG204)-LEN(SUBSTITUTE($AG201:$AG204,"F", "")))</f>
        <v>0</v>
      </c>
      <c r="AX201" s="235">
        <f>SUMPRODUCT(LEN($M201:$AE204)-LEN(SUBSTITUTE($M201:$AE204,"G", "")))</f>
        <v>0</v>
      </c>
      <c r="AY201" s="229">
        <f>SUMPRODUCT(LEN($AH201:$AH204)-LEN(SUBSTITUTE($AH201:$AH204,"G", "")))</f>
        <v>0</v>
      </c>
      <c r="AZ201" s="232">
        <f>SUMPRODUCT(LEN($AG201:$AG204)-LEN(SUBSTITUTE($AG201:$AG204,"G", "")))</f>
        <v>0</v>
      </c>
      <c r="BA201" s="235">
        <f>SUMPRODUCT(LEN($M201:$AE204)-LEN(SUBSTITUTE($M201:$AE204,"M", "")))</f>
        <v>0</v>
      </c>
      <c r="BB201" s="229">
        <f>SUMPRODUCT(LEN($AH201:$AH204)-LEN(SUBSTITUTE($AH201:$AH204,"M", "")))</f>
        <v>0</v>
      </c>
      <c r="BC201" s="232">
        <f>SUMPRODUCT(LEN($AG201:$AG204)-LEN(SUBSTITUTE($AG201:$AG204,"M", "")))</f>
        <v>0</v>
      </c>
      <c r="BD201" s="297">
        <f>SUMPRODUCT(LEN($AI201:$AI204)-LEN(SUBSTITUTE($AI201:$AI204,"S", "")))</f>
        <v>0</v>
      </c>
      <c r="BE201" s="300">
        <f>SUMPRODUCT(LEN($AI201:$AI204)-LEN(SUBSTITUTE($AI201:$AI204,"F", "")))</f>
        <v>0</v>
      </c>
      <c r="BF201" s="300">
        <f>SUMPRODUCT(LEN($AI201:$AI204)-LEN(SUBSTITUTE($AI201:$AI204,"G", "")))</f>
        <v>0</v>
      </c>
      <c r="BG201" s="303">
        <f>SUMPRODUCT(LEN($AI201:$AI204)-LEN(SUBSTITUTE($AI201:$AI204,"M", "")))</f>
        <v>0</v>
      </c>
    </row>
    <row r="202" spans="2:67" ht="28.15" hidden="1" customHeight="1" thickBot="1">
      <c r="B202" s="29"/>
      <c r="C202" s="264"/>
      <c r="D202" s="37"/>
      <c r="E202" s="112"/>
      <c r="F202" s="112"/>
      <c r="G202" s="111"/>
      <c r="H202" s="256"/>
      <c r="I202" s="260"/>
      <c r="J202" s="260"/>
      <c r="K202" s="260"/>
      <c r="L202" s="32" t="s">
        <v>72</v>
      </c>
      <c r="M202" s="31"/>
      <c r="N202" s="32" t="s">
        <v>71</v>
      </c>
      <c r="O202" s="31"/>
      <c r="P202" s="32" t="s">
        <v>70</v>
      </c>
      <c r="Q202" s="31"/>
      <c r="R202" s="32" t="s">
        <v>69</v>
      </c>
      <c r="S202" s="31"/>
      <c r="T202" s="32" t="s">
        <v>68</v>
      </c>
      <c r="U202" s="31"/>
      <c r="V202" s="32" t="s">
        <v>67</v>
      </c>
      <c r="W202" s="31"/>
      <c r="X202" s="32" t="s">
        <v>66</v>
      </c>
      <c r="Y202" s="31"/>
      <c r="Z202" s="32" t="s">
        <v>65</v>
      </c>
      <c r="AA202" s="31"/>
      <c r="AB202" s="34" t="s">
        <v>64</v>
      </c>
      <c r="AC202" s="33"/>
      <c r="AD202" s="32" t="s">
        <v>63</v>
      </c>
      <c r="AE202" s="31"/>
      <c r="AF202" s="30"/>
      <c r="AG202" s="31"/>
      <c r="AH202" s="30"/>
      <c r="AI202" s="20"/>
      <c r="AJ202" s="246"/>
      <c r="AK202" s="246"/>
      <c r="AL202" s="19"/>
      <c r="AM202" s="7"/>
      <c r="AN202" s="7"/>
      <c r="AO202" s="236"/>
      <c r="AP202" s="230"/>
      <c r="AQ202" s="233"/>
      <c r="AR202" s="236"/>
      <c r="AS202" s="230"/>
      <c r="AT202" s="233"/>
      <c r="AU202" s="236"/>
      <c r="AV202" s="230"/>
      <c r="AW202" s="233"/>
      <c r="AX202" s="236"/>
      <c r="AY202" s="230"/>
      <c r="AZ202" s="233"/>
      <c r="BA202" s="236"/>
      <c r="BB202" s="230"/>
      <c r="BC202" s="233"/>
      <c r="BD202" s="298"/>
      <c r="BE202" s="301"/>
      <c r="BF202" s="301"/>
      <c r="BG202" s="304"/>
    </row>
    <row r="203" spans="2:67" ht="28.15" hidden="1" customHeight="1">
      <c r="B203" s="29"/>
      <c r="C203" s="265"/>
      <c r="D203" s="28"/>
      <c r="E203" s="110"/>
      <c r="F203" s="110"/>
      <c r="G203" s="109"/>
      <c r="H203" s="257"/>
      <c r="I203" s="261"/>
      <c r="J203" s="261"/>
      <c r="K203" s="261"/>
      <c r="L203" s="23" t="s">
        <v>62</v>
      </c>
      <c r="M203" s="22"/>
      <c r="N203" s="23" t="s">
        <v>61</v>
      </c>
      <c r="O203" s="22"/>
      <c r="P203" s="23" t="s">
        <v>60</v>
      </c>
      <c r="Q203" s="22"/>
      <c r="R203" s="23" t="s">
        <v>59</v>
      </c>
      <c r="S203" s="22"/>
      <c r="T203" s="23" t="s">
        <v>58</v>
      </c>
      <c r="U203" s="22"/>
      <c r="V203" s="23" t="s">
        <v>57</v>
      </c>
      <c r="W203" s="22"/>
      <c r="X203" s="23" t="s">
        <v>56</v>
      </c>
      <c r="Y203" s="22"/>
      <c r="Z203" s="23" t="s">
        <v>55</v>
      </c>
      <c r="AA203" s="22"/>
      <c r="AB203" s="25" t="s">
        <v>54</v>
      </c>
      <c r="AC203" s="24"/>
      <c r="AD203" s="23">
        <v>39</v>
      </c>
      <c r="AE203" s="22"/>
      <c r="AF203" s="21"/>
      <c r="AG203" s="22"/>
      <c r="AH203" s="21"/>
      <c r="AI203" s="20"/>
      <c r="AJ203" s="246"/>
      <c r="AK203" s="246"/>
      <c r="AL203" s="19"/>
      <c r="AM203" s="7"/>
      <c r="AN203" s="7"/>
      <c r="AO203" s="236"/>
      <c r="AP203" s="230"/>
      <c r="AQ203" s="233"/>
      <c r="AR203" s="236"/>
      <c r="AS203" s="230"/>
      <c r="AT203" s="233"/>
      <c r="AU203" s="236"/>
      <c r="AV203" s="230"/>
      <c r="AW203" s="233"/>
      <c r="AX203" s="236"/>
      <c r="AY203" s="230"/>
      <c r="AZ203" s="233"/>
      <c r="BA203" s="236"/>
      <c r="BB203" s="230"/>
      <c r="BC203" s="233"/>
      <c r="BD203" s="298"/>
      <c r="BE203" s="301"/>
      <c r="BF203" s="301"/>
      <c r="BG203" s="304"/>
    </row>
    <row r="204" spans="2:67" ht="28.15" hidden="1" customHeight="1" thickBot="1">
      <c r="B204" s="18"/>
      <c r="C204" s="271"/>
      <c r="D204" s="17"/>
      <c r="E204" s="16"/>
      <c r="F204" s="16"/>
      <c r="G204" s="15"/>
      <c r="H204" s="258"/>
      <c r="I204" s="272"/>
      <c r="J204" s="272"/>
      <c r="K204" s="272"/>
      <c r="L204" s="12" t="s">
        <v>53</v>
      </c>
      <c r="M204" s="11"/>
      <c r="N204" s="12" t="s">
        <v>52</v>
      </c>
      <c r="O204" s="11"/>
      <c r="P204" s="12" t="s">
        <v>51</v>
      </c>
      <c r="Q204" s="11"/>
      <c r="R204" s="12" t="s">
        <v>50</v>
      </c>
      <c r="S204" s="11"/>
      <c r="T204" s="12">
        <v>20</v>
      </c>
      <c r="U204" s="11"/>
      <c r="V204" s="12" t="s">
        <v>49</v>
      </c>
      <c r="W204" s="11"/>
      <c r="X204" s="12" t="s">
        <v>48</v>
      </c>
      <c r="Y204" s="11"/>
      <c r="Z204" s="12" t="s">
        <v>47</v>
      </c>
      <c r="AA204" s="11"/>
      <c r="AB204" s="14" t="s">
        <v>46</v>
      </c>
      <c r="AC204" s="13"/>
      <c r="AD204" s="12" t="s">
        <v>45</v>
      </c>
      <c r="AE204" s="11"/>
      <c r="AF204" s="10"/>
      <c r="AG204" s="11"/>
      <c r="AH204" s="10"/>
      <c r="AI204" s="9"/>
      <c r="AJ204" s="247"/>
      <c r="AK204" s="247"/>
      <c r="AL204" s="8"/>
      <c r="AM204" s="7"/>
      <c r="AN204" s="7"/>
      <c r="AO204" s="237"/>
      <c r="AP204" s="231"/>
      <c r="AQ204" s="234"/>
      <c r="AR204" s="237"/>
      <c r="AS204" s="231"/>
      <c r="AT204" s="234"/>
      <c r="AU204" s="237"/>
      <c r="AV204" s="231"/>
      <c r="AW204" s="234"/>
      <c r="AX204" s="237"/>
      <c r="AY204" s="231"/>
      <c r="AZ204" s="234"/>
      <c r="BA204" s="237"/>
      <c r="BB204" s="231"/>
      <c r="BC204" s="234"/>
      <c r="BD204" s="299"/>
      <c r="BE204" s="302"/>
      <c r="BF204" s="302"/>
      <c r="BG204" s="305"/>
    </row>
    <row r="205" spans="2:67" ht="85.9" customHeight="1" thickBot="1">
      <c r="B205" s="94" t="s">
        <v>119</v>
      </c>
      <c r="C205" s="83" t="s">
        <v>118</v>
      </c>
      <c r="D205" s="88" t="s">
        <v>117</v>
      </c>
      <c r="E205" s="93" t="s">
        <v>116</v>
      </c>
      <c r="F205" s="92"/>
      <c r="G205" s="91"/>
      <c r="H205" s="90" t="s">
        <v>115</v>
      </c>
      <c r="I205" s="88" t="s">
        <v>43</v>
      </c>
      <c r="J205" s="88" t="s">
        <v>114</v>
      </c>
      <c r="K205" s="88" t="s">
        <v>44</v>
      </c>
      <c r="L205" s="227" t="s">
        <v>113</v>
      </c>
      <c r="M205" s="270"/>
      <c r="N205" s="227" t="s">
        <v>112</v>
      </c>
      <c r="O205" s="270"/>
      <c r="P205" s="227" t="s">
        <v>112</v>
      </c>
      <c r="Q205" s="228"/>
      <c r="R205" s="227" t="s">
        <v>112</v>
      </c>
      <c r="S205" s="228"/>
      <c r="T205" s="227" t="s">
        <v>112</v>
      </c>
      <c r="U205" s="228"/>
      <c r="V205" s="227" t="s">
        <v>112</v>
      </c>
      <c r="W205" s="228"/>
      <c r="X205" s="227" t="s">
        <v>112</v>
      </c>
      <c r="Y205" s="228"/>
      <c r="Z205" s="227" t="s">
        <v>112</v>
      </c>
      <c r="AA205" s="228"/>
      <c r="AB205" s="227" t="s">
        <v>112</v>
      </c>
      <c r="AC205" s="228"/>
      <c r="AD205" s="227" t="s">
        <v>112</v>
      </c>
      <c r="AE205" s="228"/>
      <c r="AF205" s="244" t="s">
        <v>111</v>
      </c>
      <c r="AG205" s="228"/>
      <c r="AH205" s="90" t="s">
        <v>110</v>
      </c>
      <c r="AI205" s="89" t="s">
        <v>109</v>
      </c>
      <c r="AJ205" s="88" t="s">
        <v>108</v>
      </c>
      <c r="AK205" s="88" t="s">
        <v>107</v>
      </c>
      <c r="AL205" s="87" t="s">
        <v>106</v>
      </c>
      <c r="AM205" s="105" t="s">
        <v>161</v>
      </c>
      <c r="AN205" s="104" t="s">
        <v>160</v>
      </c>
      <c r="AO205" s="84" t="s">
        <v>105</v>
      </c>
      <c r="AP205" s="83" t="s">
        <v>104</v>
      </c>
      <c r="AQ205" s="82" t="s">
        <v>103</v>
      </c>
      <c r="AR205" s="84" t="s">
        <v>102</v>
      </c>
      <c r="AS205" s="83" t="s">
        <v>101</v>
      </c>
      <c r="AT205" s="82" t="s">
        <v>100</v>
      </c>
      <c r="AU205" s="84" t="s">
        <v>99</v>
      </c>
      <c r="AV205" s="83" t="s">
        <v>98</v>
      </c>
      <c r="AW205" s="85" t="s">
        <v>97</v>
      </c>
      <c r="AX205" s="84" t="s">
        <v>96</v>
      </c>
      <c r="AY205" s="83" t="s">
        <v>95</v>
      </c>
      <c r="AZ205" s="82" t="s">
        <v>94</v>
      </c>
      <c r="BA205" s="84" t="s">
        <v>93</v>
      </c>
      <c r="BB205" s="83" t="s">
        <v>92</v>
      </c>
      <c r="BC205" s="82" t="s">
        <v>91</v>
      </c>
      <c r="BD205" s="81" t="s">
        <v>90</v>
      </c>
      <c r="BE205" s="80" t="s">
        <v>89</v>
      </c>
      <c r="BF205" s="80" t="s">
        <v>88</v>
      </c>
      <c r="BG205" s="79" t="s">
        <v>87</v>
      </c>
    </row>
    <row r="206" spans="2:67" ht="48" thickBot="1">
      <c r="B206" s="78" t="s">
        <v>172</v>
      </c>
      <c r="C206" s="77"/>
      <c r="D206" s="76">
        <v>47</v>
      </c>
      <c r="E206" s="267">
        <v>3297.46</v>
      </c>
      <c r="F206" s="268"/>
      <c r="G206" s="269"/>
      <c r="H206" s="75" t="s">
        <v>85</v>
      </c>
      <c r="I206" s="74"/>
      <c r="J206" s="74"/>
      <c r="K206" s="73"/>
      <c r="L206" s="72"/>
      <c r="M206" s="68"/>
      <c r="N206" s="72"/>
      <c r="O206" s="68"/>
      <c r="P206" s="72"/>
      <c r="Q206" s="68"/>
      <c r="R206" s="72"/>
      <c r="S206" s="68"/>
      <c r="T206" s="72"/>
      <c r="U206" s="68"/>
      <c r="V206" s="72"/>
      <c r="W206" s="68"/>
      <c r="X206" s="72"/>
      <c r="Y206" s="68"/>
      <c r="Z206" s="72"/>
      <c r="AA206" s="71"/>
      <c r="AB206" s="70"/>
      <c r="AC206" s="70"/>
      <c r="AD206" s="70"/>
      <c r="AE206" s="70"/>
      <c r="AF206" s="69" t="s">
        <v>84</v>
      </c>
      <c r="AG206" s="68"/>
      <c r="AH206" s="68"/>
      <c r="AI206" s="68"/>
      <c r="AJ206" s="67"/>
      <c r="AK206" s="67"/>
      <c r="AL206" s="66"/>
      <c r="AM206" s="103"/>
      <c r="AN206" s="103"/>
      <c r="AO206" s="101">
        <f t="shared" ref="AO206:BG206" si="14">SUM(AO207:AO218)</f>
        <v>26</v>
      </c>
      <c r="AP206" s="100">
        <f t="shared" si="14"/>
        <v>5</v>
      </c>
      <c r="AQ206" s="99">
        <f t="shared" si="14"/>
        <v>0</v>
      </c>
      <c r="AR206" s="101">
        <f t="shared" si="14"/>
        <v>17</v>
      </c>
      <c r="AS206" s="100">
        <f t="shared" si="14"/>
        <v>1</v>
      </c>
      <c r="AT206" s="99">
        <f t="shared" si="14"/>
        <v>0</v>
      </c>
      <c r="AU206" s="101">
        <f t="shared" si="14"/>
        <v>0</v>
      </c>
      <c r="AV206" s="100">
        <f t="shared" si="14"/>
        <v>0</v>
      </c>
      <c r="AW206" s="99">
        <f t="shared" si="14"/>
        <v>0</v>
      </c>
      <c r="AX206" s="101">
        <f t="shared" si="14"/>
        <v>5</v>
      </c>
      <c r="AY206" s="100">
        <f t="shared" si="14"/>
        <v>1</v>
      </c>
      <c r="AZ206" s="99">
        <f t="shared" si="14"/>
        <v>0</v>
      </c>
      <c r="BA206" s="101">
        <f t="shared" si="14"/>
        <v>0</v>
      </c>
      <c r="BB206" s="100">
        <f t="shared" si="14"/>
        <v>0</v>
      </c>
      <c r="BC206" s="99">
        <f t="shared" si="14"/>
        <v>0</v>
      </c>
      <c r="BD206" s="101">
        <f t="shared" si="14"/>
        <v>0</v>
      </c>
      <c r="BE206" s="100">
        <f t="shared" si="14"/>
        <v>0</v>
      </c>
      <c r="BF206" s="100">
        <f t="shared" si="14"/>
        <v>0</v>
      </c>
      <c r="BG206" s="99">
        <f t="shared" si="14"/>
        <v>0</v>
      </c>
      <c r="BH206" s="98" t="s">
        <v>83</v>
      </c>
      <c r="BK206" s="1">
        <f>SUM(AO206:AQ206)</f>
        <v>31</v>
      </c>
      <c r="BL206" s="1">
        <f>SUM(AR206:AT206,BD206)</f>
        <v>18</v>
      </c>
      <c r="BM206" s="1">
        <f>SUM(AU206:AW206,BE206)</f>
        <v>0</v>
      </c>
      <c r="BN206" s="1">
        <f>SUM(AX206:AZ206,BF206)</f>
        <v>6</v>
      </c>
      <c r="BO206" s="1">
        <f>SUM(BA206:BC206,BG206)</f>
        <v>0</v>
      </c>
    </row>
    <row r="207" spans="2:67" ht="28.15" customHeight="1">
      <c r="B207" s="29"/>
      <c r="C207" s="263">
        <v>1</v>
      </c>
      <c r="D207" s="47"/>
      <c r="E207" s="46"/>
      <c r="F207" s="46"/>
      <c r="G207" s="45"/>
      <c r="H207" s="255"/>
      <c r="I207" s="259">
        <v>93</v>
      </c>
      <c r="J207" s="259">
        <v>23</v>
      </c>
      <c r="K207" s="259">
        <v>6</v>
      </c>
      <c r="L207" s="42">
        <v>1</v>
      </c>
      <c r="M207" s="41" t="s">
        <v>274</v>
      </c>
      <c r="N207" s="42">
        <v>5</v>
      </c>
      <c r="O207" s="41" t="s">
        <v>305</v>
      </c>
      <c r="P207" s="42">
        <v>9</v>
      </c>
      <c r="Q207" s="97" t="s">
        <v>309</v>
      </c>
      <c r="R207" s="42">
        <v>13</v>
      </c>
      <c r="S207" s="41" t="s">
        <v>352</v>
      </c>
      <c r="T207" s="42">
        <v>17</v>
      </c>
      <c r="U207" s="41" t="s">
        <v>271</v>
      </c>
      <c r="V207" s="42">
        <v>21</v>
      </c>
      <c r="W207" s="41"/>
      <c r="X207" s="42">
        <v>25</v>
      </c>
      <c r="Y207" s="41"/>
      <c r="Z207" s="42">
        <v>29</v>
      </c>
      <c r="AA207" s="41"/>
      <c r="AB207" s="44">
        <v>33</v>
      </c>
      <c r="AC207" s="41"/>
      <c r="AD207" s="42">
        <v>37</v>
      </c>
      <c r="AE207" s="41"/>
      <c r="AF207" s="40"/>
      <c r="AG207" s="41"/>
      <c r="AH207" s="40" t="s">
        <v>274</v>
      </c>
      <c r="AI207" s="39"/>
      <c r="AJ207" s="245"/>
      <c r="AK207" s="245"/>
      <c r="AL207" s="38"/>
      <c r="AM207" s="238">
        <f>SUMPRODUCT(LEN($M207:$AE210)-LEN(SUBSTITUTE($M207:$AE210,"/", "")))/2</f>
        <v>0</v>
      </c>
      <c r="AN207" s="241">
        <f>SUMPRODUCT(LEN($M207:$AE210)-LEN(SUBSTITUTE($M207:$AE210,"-", "")))</f>
        <v>0</v>
      </c>
      <c r="AO207" s="235">
        <f>SUMPRODUCT(LEN($M207:$AE210)-LEN(SUBSTITUTE($M207:$AE210,"A", "")))</f>
        <v>26</v>
      </c>
      <c r="AP207" s="229">
        <f>SUMPRODUCT(LEN($AH207:$AH210)-LEN(SUBSTITUTE($AH207:$AH210,"A", "")))</f>
        <v>5</v>
      </c>
      <c r="AQ207" s="232">
        <f>SUMPRODUCT(LEN($AG207:$AG210)-LEN(SUBSTITUTE($AG207:$AG210,"A", "")))</f>
        <v>0</v>
      </c>
      <c r="AR207" s="235">
        <f>SUMPRODUCT(LEN($M207:$AE210)-LEN(SUBSTITUTE($M207:$AE210,"S", "")))</f>
        <v>17</v>
      </c>
      <c r="AS207" s="229">
        <f>SUMPRODUCT(LEN($AH207:$AH210)-LEN(SUBSTITUTE($AH207:$AH210,"S", "")))</f>
        <v>1</v>
      </c>
      <c r="AT207" s="232">
        <f>SUMPRODUCT(LEN($AG207:$AG210)-LEN(SUBSTITUTE($AG207:$AG210,"S", "")))</f>
        <v>0</v>
      </c>
      <c r="AU207" s="235">
        <f>SUMPRODUCT(LEN($M207:$AE210)-LEN(SUBSTITUTE($M207:$AE210,"F", "")))</f>
        <v>0</v>
      </c>
      <c r="AV207" s="229">
        <f>SUMPRODUCT(LEN($AH207:$AH210)-LEN(SUBSTITUTE($AH207:$AH210,"F", "")))</f>
        <v>0</v>
      </c>
      <c r="AW207" s="232">
        <f>SUMPRODUCT(LEN($AG207:$AG210)-LEN(SUBSTITUTE($AG207:$AG210,"F", "")))</f>
        <v>0</v>
      </c>
      <c r="AX207" s="235">
        <f>SUMPRODUCT(LEN($M207:$AE210)-LEN(SUBSTITUTE($M207:$AE210,"G", "")))</f>
        <v>5</v>
      </c>
      <c r="AY207" s="229">
        <f>SUMPRODUCT(LEN($AH207:$AH210)-LEN(SUBSTITUTE($AH207:$AH210,"G", "")))</f>
        <v>1</v>
      </c>
      <c r="AZ207" s="232">
        <f>SUMPRODUCT(LEN($AG207:$AG210)-LEN(SUBSTITUTE($AG207:$AG210,"G", "")))</f>
        <v>0</v>
      </c>
      <c r="BA207" s="235">
        <f>SUMPRODUCT(LEN($M207:$AE210)-LEN(SUBSTITUTE($M207:$AE210,"M", "")))</f>
        <v>0</v>
      </c>
      <c r="BB207" s="229">
        <f>SUMPRODUCT(LEN($AH207:$AH210)-LEN(SUBSTITUTE($AH207:$AH210,"M", "")))</f>
        <v>0</v>
      </c>
      <c r="BC207" s="232">
        <f>SUMPRODUCT(LEN($AG207:$AG210)-LEN(SUBSTITUTE($AG207:$AG210,"M", "")))</f>
        <v>0</v>
      </c>
      <c r="BD207" s="297">
        <f>SUMPRODUCT(LEN($AI207:$AI210)-LEN(SUBSTITUTE($AI207:$AI210,"S", "")))</f>
        <v>0</v>
      </c>
      <c r="BE207" s="300">
        <f>SUMPRODUCT(LEN($AI207:$AI210)-LEN(SUBSTITUTE($AI207:$AI210,"F", "")))</f>
        <v>0</v>
      </c>
      <c r="BF207" s="300">
        <f>SUMPRODUCT(LEN($AI207:$AI210)-LEN(SUBSTITUTE($AI207:$AI210,"G", "")))</f>
        <v>0</v>
      </c>
      <c r="BG207" s="303">
        <f>SUMPRODUCT(LEN($AI207:$AI210)-LEN(SUBSTITUTE($AI207:$AI210,"M", "")))</f>
        <v>0</v>
      </c>
    </row>
    <row r="208" spans="2:67" ht="28.15" customHeight="1" thickBot="1">
      <c r="B208" s="29"/>
      <c r="C208" s="264"/>
      <c r="D208" s="37"/>
      <c r="E208" s="36"/>
      <c r="F208" s="36"/>
      <c r="G208" s="35"/>
      <c r="H208" s="256"/>
      <c r="I208" s="260"/>
      <c r="J208" s="260"/>
      <c r="K208" s="260"/>
      <c r="L208" s="32">
        <v>2</v>
      </c>
      <c r="M208" s="31" t="s">
        <v>321</v>
      </c>
      <c r="N208" s="32">
        <v>6</v>
      </c>
      <c r="O208" s="31" t="s">
        <v>274</v>
      </c>
      <c r="P208" s="96">
        <v>10</v>
      </c>
      <c r="Q208" s="31" t="s">
        <v>324</v>
      </c>
      <c r="R208" s="32">
        <v>14</v>
      </c>
      <c r="S208" s="31" t="s">
        <v>273</v>
      </c>
      <c r="T208" s="32">
        <v>18</v>
      </c>
      <c r="U208" s="95"/>
      <c r="V208" s="32">
        <v>22</v>
      </c>
      <c r="W208" s="31"/>
      <c r="X208" s="32">
        <v>26</v>
      </c>
      <c r="Y208" s="31"/>
      <c r="Z208" s="32">
        <v>30</v>
      </c>
      <c r="AA208" s="31"/>
      <c r="AB208" s="34">
        <v>34</v>
      </c>
      <c r="AC208" s="31"/>
      <c r="AD208" s="32">
        <v>38</v>
      </c>
      <c r="AE208" s="31"/>
      <c r="AF208" s="30"/>
      <c r="AG208" s="31"/>
      <c r="AH208" s="30" t="s">
        <v>305</v>
      </c>
      <c r="AI208" s="20"/>
      <c r="AJ208" s="246"/>
      <c r="AK208" s="246"/>
      <c r="AL208" s="19"/>
      <c r="AM208" s="239"/>
      <c r="AN208" s="242"/>
      <c r="AO208" s="236"/>
      <c r="AP208" s="230"/>
      <c r="AQ208" s="233"/>
      <c r="AR208" s="236"/>
      <c r="AS208" s="230"/>
      <c r="AT208" s="233"/>
      <c r="AU208" s="236"/>
      <c r="AV208" s="230"/>
      <c r="AW208" s="233"/>
      <c r="AX208" s="236"/>
      <c r="AY208" s="230"/>
      <c r="AZ208" s="233"/>
      <c r="BA208" s="236"/>
      <c r="BB208" s="230"/>
      <c r="BC208" s="233"/>
      <c r="BD208" s="298"/>
      <c r="BE208" s="301"/>
      <c r="BF208" s="301"/>
      <c r="BG208" s="304"/>
    </row>
    <row r="209" spans="2:67" ht="28.15" customHeight="1">
      <c r="B209" s="29"/>
      <c r="C209" s="265"/>
      <c r="D209" s="28"/>
      <c r="E209" s="27"/>
      <c r="F209" s="27"/>
      <c r="G209" s="26"/>
      <c r="H209" s="257">
        <v>217</v>
      </c>
      <c r="I209" s="261"/>
      <c r="J209" s="261"/>
      <c r="K209" s="261"/>
      <c r="L209" s="23">
        <v>3</v>
      </c>
      <c r="M209" s="22" t="s">
        <v>423</v>
      </c>
      <c r="N209" s="23">
        <v>7</v>
      </c>
      <c r="O209" s="22" t="s">
        <v>325</v>
      </c>
      <c r="P209" s="23">
        <v>11</v>
      </c>
      <c r="Q209" s="22" t="s">
        <v>313</v>
      </c>
      <c r="R209" s="23">
        <v>15</v>
      </c>
      <c r="S209" s="22" t="s">
        <v>272</v>
      </c>
      <c r="T209" s="23">
        <v>19</v>
      </c>
      <c r="U209" s="22"/>
      <c r="V209" s="23">
        <v>23</v>
      </c>
      <c r="W209" s="22"/>
      <c r="X209" s="23">
        <v>27</v>
      </c>
      <c r="Y209" s="22"/>
      <c r="Z209" s="23">
        <v>31</v>
      </c>
      <c r="AA209" s="22"/>
      <c r="AB209" s="25">
        <v>35</v>
      </c>
      <c r="AC209" s="22"/>
      <c r="AD209" s="23">
        <v>39</v>
      </c>
      <c r="AE209" s="22"/>
      <c r="AF209" s="21"/>
      <c r="AG209" s="22"/>
      <c r="AH209" s="21" t="s">
        <v>440</v>
      </c>
      <c r="AI209" s="20"/>
      <c r="AJ209" s="246"/>
      <c r="AK209" s="246"/>
      <c r="AL209" s="19"/>
      <c r="AM209" s="239"/>
      <c r="AN209" s="242"/>
      <c r="AO209" s="236"/>
      <c r="AP209" s="230"/>
      <c r="AQ209" s="233"/>
      <c r="AR209" s="236"/>
      <c r="AS209" s="230"/>
      <c r="AT209" s="233"/>
      <c r="AU209" s="236"/>
      <c r="AV209" s="230"/>
      <c r="AW209" s="233"/>
      <c r="AX209" s="236"/>
      <c r="AY209" s="230"/>
      <c r="AZ209" s="233"/>
      <c r="BA209" s="236"/>
      <c r="BB209" s="230"/>
      <c r="BC209" s="233"/>
      <c r="BD209" s="298"/>
      <c r="BE209" s="301"/>
      <c r="BF209" s="301"/>
      <c r="BG209" s="304"/>
    </row>
    <row r="210" spans="2:67" ht="28.15" customHeight="1" thickBot="1">
      <c r="B210" s="29"/>
      <c r="C210" s="266"/>
      <c r="D210" s="57"/>
      <c r="E210" s="56"/>
      <c r="F210" s="56"/>
      <c r="G210" s="55"/>
      <c r="H210" s="258"/>
      <c r="I210" s="262"/>
      <c r="J210" s="262"/>
      <c r="K210" s="262"/>
      <c r="L210" s="52">
        <v>4</v>
      </c>
      <c r="M210" s="51" t="s">
        <v>368</v>
      </c>
      <c r="N210" s="52">
        <v>8</v>
      </c>
      <c r="O210" s="51" t="s">
        <v>486</v>
      </c>
      <c r="P210" s="52">
        <v>12</v>
      </c>
      <c r="Q210" s="51" t="s">
        <v>307</v>
      </c>
      <c r="R210" s="52">
        <v>16</v>
      </c>
      <c r="S210" s="51" t="s">
        <v>272</v>
      </c>
      <c r="T210" s="52">
        <v>20</v>
      </c>
      <c r="U210" s="51"/>
      <c r="V210" s="52">
        <v>24</v>
      </c>
      <c r="W210" s="51"/>
      <c r="X210" s="52">
        <v>28</v>
      </c>
      <c r="Y210" s="51"/>
      <c r="Z210" s="52">
        <v>32</v>
      </c>
      <c r="AA210" s="51"/>
      <c r="AB210" s="54">
        <v>36</v>
      </c>
      <c r="AC210" s="51"/>
      <c r="AD210" s="52">
        <v>40</v>
      </c>
      <c r="AE210" s="51"/>
      <c r="AF210" s="50"/>
      <c r="AG210" s="51"/>
      <c r="AH210" s="50"/>
      <c r="AI210" s="49"/>
      <c r="AJ210" s="248"/>
      <c r="AK210" s="248"/>
      <c r="AL210" s="48"/>
      <c r="AM210" s="240"/>
      <c r="AN210" s="243"/>
      <c r="AO210" s="237"/>
      <c r="AP210" s="231"/>
      <c r="AQ210" s="234"/>
      <c r="AR210" s="237"/>
      <c r="AS210" s="231"/>
      <c r="AT210" s="234"/>
      <c r="AU210" s="237"/>
      <c r="AV210" s="231"/>
      <c r="AW210" s="234"/>
      <c r="AX210" s="237"/>
      <c r="AY210" s="231"/>
      <c r="AZ210" s="234"/>
      <c r="BA210" s="237"/>
      <c r="BB210" s="231"/>
      <c r="BC210" s="234"/>
      <c r="BD210" s="299"/>
      <c r="BE210" s="302"/>
      <c r="BF210" s="302"/>
      <c r="BG210" s="305"/>
    </row>
    <row r="211" spans="2:67" ht="28.15" hidden="1" customHeight="1">
      <c r="B211" s="29"/>
      <c r="C211" s="263">
        <v>2</v>
      </c>
      <c r="D211" s="47"/>
      <c r="E211" s="46"/>
      <c r="F211" s="46"/>
      <c r="G211" s="45"/>
      <c r="H211" s="255"/>
      <c r="I211" s="259"/>
      <c r="J211" s="259"/>
      <c r="K211" s="259"/>
      <c r="L211" s="42" t="s">
        <v>82</v>
      </c>
      <c r="M211" s="41"/>
      <c r="N211" s="42" t="s">
        <v>81</v>
      </c>
      <c r="O211" s="41"/>
      <c r="P211" s="42" t="s">
        <v>80</v>
      </c>
      <c r="Q211" s="41"/>
      <c r="R211" s="42" t="s">
        <v>79</v>
      </c>
      <c r="S211" s="41"/>
      <c r="T211" s="42" t="s">
        <v>78</v>
      </c>
      <c r="U211" s="41"/>
      <c r="V211" s="42" t="s">
        <v>77</v>
      </c>
      <c r="W211" s="41"/>
      <c r="X211" s="42" t="s">
        <v>76</v>
      </c>
      <c r="Y211" s="41"/>
      <c r="Z211" s="42" t="s">
        <v>75</v>
      </c>
      <c r="AA211" s="41"/>
      <c r="AB211" s="44" t="s">
        <v>74</v>
      </c>
      <c r="AC211" s="43"/>
      <c r="AD211" s="42" t="s">
        <v>73</v>
      </c>
      <c r="AE211" s="41"/>
      <c r="AF211" s="40"/>
      <c r="AG211" s="41"/>
      <c r="AH211" s="40"/>
      <c r="AI211" s="39"/>
      <c r="AJ211" s="249"/>
      <c r="AK211" s="252"/>
      <c r="AL211" s="38"/>
      <c r="AM211" s="7"/>
      <c r="AN211" s="7"/>
      <c r="AO211" s="235">
        <f>SUMPRODUCT(LEN($M211:$AE214)-LEN(SUBSTITUTE($M211:$AE214,"A", "")))</f>
        <v>0</v>
      </c>
      <c r="AP211" s="229">
        <f>SUMPRODUCT(LEN($AH211:$AH214)-LEN(SUBSTITUTE($AH211:$AH214,"A", "")))</f>
        <v>0</v>
      </c>
      <c r="AQ211" s="232">
        <f>SUMPRODUCT(LEN($AG211:$AG214)-LEN(SUBSTITUTE($AG211:$AG214,"A", "")))</f>
        <v>0</v>
      </c>
      <c r="AR211" s="235">
        <f>SUMPRODUCT(LEN($M211:$AE214)-LEN(SUBSTITUTE($M211:$AE214,"S", "")))</f>
        <v>0</v>
      </c>
      <c r="AS211" s="229">
        <f>SUMPRODUCT(LEN($AH211:$AH214)-LEN(SUBSTITUTE($AH211:$AH214,"S", "")))</f>
        <v>0</v>
      </c>
      <c r="AT211" s="232">
        <f>SUMPRODUCT(LEN($AG211:$AG214)-LEN(SUBSTITUTE($AG211:$AG214,"S", "")))</f>
        <v>0</v>
      </c>
      <c r="AU211" s="235">
        <f>SUMPRODUCT(LEN($M211:$AE214)-LEN(SUBSTITUTE($M211:$AE214,"F", "")))</f>
        <v>0</v>
      </c>
      <c r="AV211" s="229">
        <f>SUMPRODUCT(LEN($AH211:$AH214)-LEN(SUBSTITUTE($AH211:$AH214,"F", "")))</f>
        <v>0</v>
      </c>
      <c r="AW211" s="232">
        <f>SUMPRODUCT(LEN($AG211:$AG214)-LEN(SUBSTITUTE($AG211:$AG214,"F", "")))</f>
        <v>0</v>
      </c>
      <c r="AX211" s="235">
        <f>SUMPRODUCT(LEN($M211:$AE214)-LEN(SUBSTITUTE($M211:$AE214,"G", "")))</f>
        <v>0</v>
      </c>
      <c r="AY211" s="229">
        <f>SUMPRODUCT(LEN($AH211:$AH214)-LEN(SUBSTITUTE($AH211:$AH214,"G", "")))</f>
        <v>0</v>
      </c>
      <c r="AZ211" s="232">
        <f>SUMPRODUCT(LEN($AG211:$AG214)-LEN(SUBSTITUTE($AG211:$AG214,"G", "")))</f>
        <v>0</v>
      </c>
      <c r="BA211" s="235">
        <f>SUMPRODUCT(LEN($M211:$AE214)-LEN(SUBSTITUTE($M211:$AE214,"M", "")))</f>
        <v>0</v>
      </c>
      <c r="BB211" s="229">
        <f>SUMPRODUCT(LEN($AH211:$AH214)-LEN(SUBSTITUTE($AH211:$AH214,"M", "")))</f>
        <v>0</v>
      </c>
      <c r="BC211" s="232">
        <f>SUMPRODUCT(LEN($AG211:$AG214)-LEN(SUBSTITUTE($AG211:$AG214,"M", "")))</f>
        <v>0</v>
      </c>
      <c r="BD211" s="297">
        <f>SUMPRODUCT(LEN($AI211:$AI214)-LEN(SUBSTITUTE($AI211:$AI214,"S", "")))</f>
        <v>0</v>
      </c>
      <c r="BE211" s="300">
        <f>SUMPRODUCT(LEN($AI211:$AI214)-LEN(SUBSTITUTE($AI211:$AI214,"F", "")))</f>
        <v>0</v>
      </c>
      <c r="BF211" s="300">
        <f>SUMPRODUCT(LEN($AI211:$AI214)-LEN(SUBSTITUTE($AI211:$AI214,"G", "")))</f>
        <v>0</v>
      </c>
      <c r="BG211" s="303">
        <f>SUMPRODUCT(LEN($AI211:$AI214)-LEN(SUBSTITUTE($AI211:$AI214,"M", "")))</f>
        <v>0</v>
      </c>
    </row>
    <row r="212" spans="2:67" ht="28.15" hidden="1" customHeight="1" thickBot="1">
      <c r="B212" s="29"/>
      <c r="C212" s="264"/>
      <c r="D212" s="37"/>
      <c r="E212" s="36"/>
      <c r="F212" s="36"/>
      <c r="G212" s="35"/>
      <c r="H212" s="256"/>
      <c r="I212" s="260"/>
      <c r="J212" s="260"/>
      <c r="K212" s="260"/>
      <c r="L212" s="32" t="s">
        <v>72</v>
      </c>
      <c r="M212" s="31"/>
      <c r="N212" s="32" t="s">
        <v>71</v>
      </c>
      <c r="O212" s="31"/>
      <c r="P212" s="32" t="s">
        <v>70</v>
      </c>
      <c r="Q212" s="31"/>
      <c r="R212" s="32" t="s">
        <v>69</v>
      </c>
      <c r="S212" s="31"/>
      <c r="T212" s="32" t="s">
        <v>68</v>
      </c>
      <c r="U212" s="31"/>
      <c r="V212" s="32" t="s">
        <v>67</v>
      </c>
      <c r="W212" s="31"/>
      <c r="X212" s="32" t="s">
        <v>66</v>
      </c>
      <c r="Y212" s="31"/>
      <c r="Z212" s="32" t="s">
        <v>65</v>
      </c>
      <c r="AA212" s="31"/>
      <c r="AB212" s="34" t="s">
        <v>64</v>
      </c>
      <c r="AC212" s="33"/>
      <c r="AD212" s="32" t="s">
        <v>63</v>
      </c>
      <c r="AE212" s="31"/>
      <c r="AF212" s="30"/>
      <c r="AG212" s="31"/>
      <c r="AH212" s="30"/>
      <c r="AI212" s="20"/>
      <c r="AJ212" s="250"/>
      <c r="AK212" s="253"/>
      <c r="AL212" s="19"/>
      <c r="AM212" s="7"/>
      <c r="AN212" s="7"/>
      <c r="AO212" s="236"/>
      <c r="AP212" s="230"/>
      <c r="AQ212" s="233"/>
      <c r="AR212" s="236"/>
      <c r="AS212" s="230"/>
      <c r="AT212" s="233"/>
      <c r="AU212" s="236"/>
      <c r="AV212" s="230"/>
      <c r="AW212" s="233"/>
      <c r="AX212" s="236"/>
      <c r="AY212" s="230"/>
      <c r="AZ212" s="233"/>
      <c r="BA212" s="236"/>
      <c r="BB212" s="230"/>
      <c r="BC212" s="233"/>
      <c r="BD212" s="298"/>
      <c r="BE212" s="301"/>
      <c r="BF212" s="301"/>
      <c r="BG212" s="304"/>
    </row>
    <row r="213" spans="2:67" ht="28.15" hidden="1" customHeight="1">
      <c r="B213" s="29"/>
      <c r="C213" s="265"/>
      <c r="D213" s="28"/>
      <c r="E213" s="27"/>
      <c r="F213" s="27"/>
      <c r="G213" s="26"/>
      <c r="H213" s="257"/>
      <c r="I213" s="261"/>
      <c r="J213" s="261"/>
      <c r="K213" s="261"/>
      <c r="L213" s="23" t="s">
        <v>62</v>
      </c>
      <c r="M213" s="22"/>
      <c r="N213" s="23" t="s">
        <v>61</v>
      </c>
      <c r="O213" s="22"/>
      <c r="P213" s="23" t="s">
        <v>60</v>
      </c>
      <c r="Q213" s="22"/>
      <c r="R213" s="23" t="s">
        <v>59</v>
      </c>
      <c r="S213" s="22"/>
      <c r="T213" s="23" t="s">
        <v>58</v>
      </c>
      <c r="U213" s="22"/>
      <c r="V213" s="23" t="s">
        <v>57</v>
      </c>
      <c r="W213" s="22"/>
      <c r="X213" s="23" t="s">
        <v>56</v>
      </c>
      <c r="Y213" s="22"/>
      <c r="Z213" s="23" t="s">
        <v>55</v>
      </c>
      <c r="AA213" s="22"/>
      <c r="AB213" s="25" t="s">
        <v>54</v>
      </c>
      <c r="AC213" s="24"/>
      <c r="AD213" s="23">
        <v>39</v>
      </c>
      <c r="AE213" s="22"/>
      <c r="AF213" s="21"/>
      <c r="AG213" s="22"/>
      <c r="AH213" s="21"/>
      <c r="AI213" s="20"/>
      <c r="AJ213" s="250"/>
      <c r="AK213" s="253"/>
      <c r="AL213" s="19"/>
      <c r="AM213" s="7"/>
      <c r="AN213" s="7"/>
      <c r="AO213" s="236"/>
      <c r="AP213" s="230"/>
      <c r="AQ213" s="233"/>
      <c r="AR213" s="236"/>
      <c r="AS213" s="230"/>
      <c r="AT213" s="233"/>
      <c r="AU213" s="236"/>
      <c r="AV213" s="230"/>
      <c r="AW213" s="233"/>
      <c r="AX213" s="236"/>
      <c r="AY213" s="230"/>
      <c r="AZ213" s="233"/>
      <c r="BA213" s="236"/>
      <c r="BB213" s="230"/>
      <c r="BC213" s="233"/>
      <c r="BD213" s="298"/>
      <c r="BE213" s="301"/>
      <c r="BF213" s="301"/>
      <c r="BG213" s="304"/>
    </row>
    <row r="214" spans="2:67" ht="28.15" hidden="1" customHeight="1" thickBot="1">
      <c r="B214" s="29"/>
      <c r="C214" s="266"/>
      <c r="D214" s="57"/>
      <c r="E214" s="56"/>
      <c r="F214" s="56"/>
      <c r="G214" s="55"/>
      <c r="H214" s="258"/>
      <c r="I214" s="262"/>
      <c r="J214" s="262"/>
      <c r="K214" s="262"/>
      <c r="L214" s="52" t="s">
        <v>53</v>
      </c>
      <c r="M214" s="51"/>
      <c r="N214" s="52" t="s">
        <v>52</v>
      </c>
      <c r="O214" s="51"/>
      <c r="P214" s="52" t="s">
        <v>51</v>
      </c>
      <c r="Q214" s="51"/>
      <c r="R214" s="52" t="s">
        <v>50</v>
      </c>
      <c r="S214" s="51"/>
      <c r="T214" s="52">
        <v>20</v>
      </c>
      <c r="U214" s="51"/>
      <c r="V214" s="52" t="s">
        <v>49</v>
      </c>
      <c r="W214" s="51"/>
      <c r="X214" s="52" t="s">
        <v>48</v>
      </c>
      <c r="Y214" s="51"/>
      <c r="Z214" s="52" t="s">
        <v>47</v>
      </c>
      <c r="AA214" s="51"/>
      <c r="AB214" s="54" t="s">
        <v>46</v>
      </c>
      <c r="AC214" s="53"/>
      <c r="AD214" s="52" t="s">
        <v>45</v>
      </c>
      <c r="AE214" s="51"/>
      <c r="AF214" s="50"/>
      <c r="AG214" s="51"/>
      <c r="AH214" s="50"/>
      <c r="AI214" s="49"/>
      <c r="AJ214" s="251"/>
      <c r="AK214" s="254"/>
      <c r="AL214" s="48"/>
      <c r="AM214" s="7"/>
      <c r="AN214" s="7"/>
      <c r="AO214" s="237"/>
      <c r="AP214" s="231"/>
      <c r="AQ214" s="234"/>
      <c r="AR214" s="237"/>
      <c r="AS214" s="231"/>
      <c r="AT214" s="234"/>
      <c r="AU214" s="237"/>
      <c r="AV214" s="231"/>
      <c r="AW214" s="234"/>
      <c r="AX214" s="237"/>
      <c r="AY214" s="231"/>
      <c r="AZ214" s="234"/>
      <c r="BA214" s="237"/>
      <c r="BB214" s="231"/>
      <c r="BC214" s="234"/>
      <c r="BD214" s="299"/>
      <c r="BE214" s="302"/>
      <c r="BF214" s="302"/>
      <c r="BG214" s="305"/>
    </row>
    <row r="215" spans="2:67" ht="28.15" hidden="1" customHeight="1">
      <c r="B215" s="29"/>
      <c r="C215" s="263">
        <v>3</v>
      </c>
      <c r="D215" s="47"/>
      <c r="E215" s="46"/>
      <c r="F215" s="46"/>
      <c r="G215" s="45"/>
      <c r="H215" s="255"/>
      <c r="I215" s="259"/>
      <c r="J215" s="259"/>
      <c r="K215" s="259"/>
      <c r="L215" s="42" t="s">
        <v>82</v>
      </c>
      <c r="M215" s="41"/>
      <c r="N215" s="42" t="s">
        <v>81</v>
      </c>
      <c r="O215" s="41"/>
      <c r="P215" s="42" t="s">
        <v>80</v>
      </c>
      <c r="Q215" s="41"/>
      <c r="R215" s="42" t="s">
        <v>79</v>
      </c>
      <c r="S215" s="41"/>
      <c r="T215" s="42" t="s">
        <v>78</v>
      </c>
      <c r="U215" s="41"/>
      <c r="V215" s="42" t="s">
        <v>77</v>
      </c>
      <c r="W215" s="41"/>
      <c r="X215" s="42" t="s">
        <v>76</v>
      </c>
      <c r="Y215" s="41"/>
      <c r="Z215" s="42" t="s">
        <v>75</v>
      </c>
      <c r="AA215" s="41"/>
      <c r="AB215" s="44" t="s">
        <v>74</v>
      </c>
      <c r="AC215" s="43"/>
      <c r="AD215" s="42" t="s">
        <v>73</v>
      </c>
      <c r="AE215" s="41"/>
      <c r="AF215" s="40"/>
      <c r="AG215" s="41"/>
      <c r="AH215" s="40"/>
      <c r="AI215" s="39"/>
      <c r="AJ215" s="245"/>
      <c r="AK215" s="245"/>
      <c r="AL215" s="38"/>
      <c r="AM215" s="7"/>
      <c r="AN215" s="7"/>
      <c r="AO215" s="235">
        <f>SUMPRODUCT(LEN($M215:$AE218)-LEN(SUBSTITUTE($M215:$AE218,"A", "")))</f>
        <v>0</v>
      </c>
      <c r="AP215" s="229">
        <f>SUMPRODUCT(LEN($AH215:$AH218)-LEN(SUBSTITUTE($AH215:$AH218,"A", "")))</f>
        <v>0</v>
      </c>
      <c r="AQ215" s="232">
        <f>SUMPRODUCT(LEN($AG215:$AG218)-LEN(SUBSTITUTE($AG215:$AG218,"A", "")))</f>
        <v>0</v>
      </c>
      <c r="AR215" s="235">
        <f>SUMPRODUCT(LEN($M215:$AE218)-LEN(SUBSTITUTE($M215:$AE218,"S", "")))</f>
        <v>0</v>
      </c>
      <c r="AS215" s="229">
        <f>SUMPRODUCT(LEN($AH215:$AH218)-LEN(SUBSTITUTE($AH215:$AH218,"S", "")))</f>
        <v>0</v>
      </c>
      <c r="AT215" s="232">
        <f>SUMPRODUCT(LEN($AG215:$AG218)-LEN(SUBSTITUTE($AG215:$AG218,"S", "")))</f>
        <v>0</v>
      </c>
      <c r="AU215" s="235">
        <f>SUMPRODUCT(LEN($M215:$AE218)-LEN(SUBSTITUTE($M215:$AE218,"F", "")))</f>
        <v>0</v>
      </c>
      <c r="AV215" s="229">
        <f>SUMPRODUCT(LEN($AH215:$AH218)-LEN(SUBSTITUTE($AH215:$AH218,"F", "")))</f>
        <v>0</v>
      </c>
      <c r="AW215" s="232">
        <f>SUMPRODUCT(LEN($AG215:$AG218)-LEN(SUBSTITUTE($AG215:$AG218,"F", "")))</f>
        <v>0</v>
      </c>
      <c r="AX215" s="235">
        <f>SUMPRODUCT(LEN($M215:$AE218)-LEN(SUBSTITUTE($M215:$AE218,"G", "")))</f>
        <v>0</v>
      </c>
      <c r="AY215" s="229">
        <f>SUMPRODUCT(LEN($AH215:$AH218)-LEN(SUBSTITUTE($AH215:$AH218,"G", "")))</f>
        <v>0</v>
      </c>
      <c r="AZ215" s="232">
        <f>SUMPRODUCT(LEN($AG215:$AG218)-LEN(SUBSTITUTE($AG215:$AG218,"G", "")))</f>
        <v>0</v>
      </c>
      <c r="BA215" s="235">
        <f>SUMPRODUCT(LEN($M215:$AE218)-LEN(SUBSTITUTE($M215:$AE218,"M", "")))</f>
        <v>0</v>
      </c>
      <c r="BB215" s="229">
        <f>SUMPRODUCT(LEN($AH215:$AH218)-LEN(SUBSTITUTE($AH215:$AH218,"M", "")))</f>
        <v>0</v>
      </c>
      <c r="BC215" s="232">
        <f>SUMPRODUCT(LEN($AG215:$AG218)-LEN(SUBSTITUTE($AG215:$AG218,"M", "")))</f>
        <v>0</v>
      </c>
      <c r="BD215" s="297">
        <f>SUMPRODUCT(LEN($AI215:$AI218)-LEN(SUBSTITUTE($AI215:$AI218,"S", "")))</f>
        <v>0</v>
      </c>
      <c r="BE215" s="300">
        <f>SUMPRODUCT(LEN($AI215:$AI218)-LEN(SUBSTITUTE($AI215:$AI218,"F", "")))</f>
        <v>0</v>
      </c>
      <c r="BF215" s="300">
        <f>SUMPRODUCT(LEN($AI215:$AI218)-LEN(SUBSTITUTE($AI215:$AI218,"G", "")))</f>
        <v>0</v>
      </c>
      <c r="BG215" s="303">
        <f>SUMPRODUCT(LEN($AI215:$AI218)-LEN(SUBSTITUTE($AI215:$AI218,"M", "")))</f>
        <v>0</v>
      </c>
    </row>
    <row r="216" spans="2:67" ht="28.15" hidden="1" customHeight="1" thickBot="1">
      <c r="B216" s="29"/>
      <c r="C216" s="264"/>
      <c r="D216" s="37"/>
      <c r="E216" s="36"/>
      <c r="F216" s="36"/>
      <c r="G216" s="35"/>
      <c r="H216" s="256"/>
      <c r="I216" s="260"/>
      <c r="J216" s="260"/>
      <c r="K216" s="260"/>
      <c r="L216" s="32" t="s">
        <v>72</v>
      </c>
      <c r="M216" s="31"/>
      <c r="N216" s="32" t="s">
        <v>71</v>
      </c>
      <c r="O216" s="31"/>
      <c r="P216" s="32" t="s">
        <v>70</v>
      </c>
      <c r="Q216" s="31"/>
      <c r="R216" s="32" t="s">
        <v>69</v>
      </c>
      <c r="S216" s="31"/>
      <c r="T216" s="32" t="s">
        <v>68</v>
      </c>
      <c r="U216" s="31"/>
      <c r="V216" s="32" t="s">
        <v>67</v>
      </c>
      <c r="W216" s="31"/>
      <c r="X216" s="32" t="s">
        <v>66</v>
      </c>
      <c r="Y216" s="31"/>
      <c r="Z216" s="32" t="s">
        <v>65</v>
      </c>
      <c r="AA216" s="31"/>
      <c r="AB216" s="34" t="s">
        <v>64</v>
      </c>
      <c r="AC216" s="33"/>
      <c r="AD216" s="32" t="s">
        <v>63</v>
      </c>
      <c r="AE216" s="31"/>
      <c r="AF216" s="30"/>
      <c r="AG216" s="31"/>
      <c r="AH216" s="30"/>
      <c r="AI216" s="20"/>
      <c r="AJ216" s="246"/>
      <c r="AK216" s="246"/>
      <c r="AL216" s="19"/>
      <c r="AM216" s="7"/>
      <c r="AN216" s="7"/>
      <c r="AO216" s="236"/>
      <c r="AP216" s="230"/>
      <c r="AQ216" s="233"/>
      <c r="AR216" s="236"/>
      <c r="AS216" s="230"/>
      <c r="AT216" s="233"/>
      <c r="AU216" s="236"/>
      <c r="AV216" s="230"/>
      <c r="AW216" s="233"/>
      <c r="AX216" s="236"/>
      <c r="AY216" s="230"/>
      <c r="AZ216" s="233"/>
      <c r="BA216" s="236"/>
      <c r="BB216" s="230"/>
      <c r="BC216" s="233"/>
      <c r="BD216" s="298"/>
      <c r="BE216" s="301"/>
      <c r="BF216" s="301"/>
      <c r="BG216" s="304"/>
    </row>
    <row r="217" spans="2:67" ht="28.15" hidden="1" customHeight="1">
      <c r="B217" s="29"/>
      <c r="C217" s="265"/>
      <c r="D217" s="28"/>
      <c r="E217" s="27"/>
      <c r="F217" s="27"/>
      <c r="G217" s="26"/>
      <c r="H217" s="257"/>
      <c r="I217" s="261"/>
      <c r="J217" s="261"/>
      <c r="K217" s="261"/>
      <c r="L217" s="23" t="s">
        <v>62</v>
      </c>
      <c r="M217" s="22"/>
      <c r="N217" s="23" t="s">
        <v>61</v>
      </c>
      <c r="O217" s="22"/>
      <c r="P217" s="23" t="s">
        <v>60</v>
      </c>
      <c r="Q217" s="22"/>
      <c r="R217" s="23" t="s">
        <v>59</v>
      </c>
      <c r="S217" s="22"/>
      <c r="T217" s="23" t="s">
        <v>58</v>
      </c>
      <c r="U217" s="22"/>
      <c r="V217" s="23" t="s">
        <v>57</v>
      </c>
      <c r="W217" s="22"/>
      <c r="X217" s="23" t="s">
        <v>56</v>
      </c>
      <c r="Y217" s="22"/>
      <c r="Z217" s="23" t="s">
        <v>55</v>
      </c>
      <c r="AA217" s="22"/>
      <c r="AB217" s="25" t="s">
        <v>54</v>
      </c>
      <c r="AC217" s="24"/>
      <c r="AD217" s="23">
        <v>39</v>
      </c>
      <c r="AE217" s="22"/>
      <c r="AF217" s="21"/>
      <c r="AG217" s="22"/>
      <c r="AH217" s="21"/>
      <c r="AI217" s="20"/>
      <c r="AJ217" s="246"/>
      <c r="AK217" s="246"/>
      <c r="AL217" s="19"/>
      <c r="AM217" s="7"/>
      <c r="AN217" s="7"/>
      <c r="AO217" s="236"/>
      <c r="AP217" s="230"/>
      <c r="AQ217" s="233"/>
      <c r="AR217" s="236"/>
      <c r="AS217" s="230"/>
      <c r="AT217" s="233"/>
      <c r="AU217" s="236"/>
      <c r="AV217" s="230"/>
      <c r="AW217" s="233"/>
      <c r="AX217" s="236"/>
      <c r="AY217" s="230"/>
      <c r="AZ217" s="233"/>
      <c r="BA217" s="236"/>
      <c r="BB217" s="230"/>
      <c r="BC217" s="233"/>
      <c r="BD217" s="298"/>
      <c r="BE217" s="301"/>
      <c r="BF217" s="301"/>
      <c r="BG217" s="304"/>
    </row>
    <row r="218" spans="2:67" ht="28.15" hidden="1" customHeight="1" thickBot="1">
      <c r="B218" s="18"/>
      <c r="C218" s="271"/>
      <c r="D218" s="17"/>
      <c r="E218" s="16"/>
      <c r="F218" s="16"/>
      <c r="G218" s="15"/>
      <c r="H218" s="258"/>
      <c r="I218" s="272"/>
      <c r="J218" s="272"/>
      <c r="K218" s="272"/>
      <c r="L218" s="12" t="s">
        <v>53</v>
      </c>
      <c r="M218" s="11"/>
      <c r="N218" s="12" t="s">
        <v>52</v>
      </c>
      <c r="O218" s="11"/>
      <c r="P218" s="12" t="s">
        <v>51</v>
      </c>
      <c r="Q218" s="11"/>
      <c r="R218" s="12" t="s">
        <v>50</v>
      </c>
      <c r="S218" s="11"/>
      <c r="T218" s="12">
        <v>20</v>
      </c>
      <c r="U218" s="11"/>
      <c r="V218" s="12" t="s">
        <v>49</v>
      </c>
      <c r="W218" s="11"/>
      <c r="X218" s="12" t="s">
        <v>48</v>
      </c>
      <c r="Y218" s="11"/>
      <c r="Z218" s="12" t="s">
        <v>47</v>
      </c>
      <c r="AA218" s="11"/>
      <c r="AB218" s="14" t="s">
        <v>46</v>
      </c>
      <c r="AC218" s="13"/>
      <c r="AD218" s="12" t="s">
        <v>45</v>
      </c>
      <c r="AE218" s="11"/>
      <c r="AF218" s="10"/>
      <c r="AG218" s="11"/>
      <c r="AH218" s="10"/>
      <c r="AI218" s="9"/>
      <c r="AJ218" s="247"/>
      <c r="AK218" s="247"/>
      <c r="AL218" s="8"/>
      <c r="AM218" s="7"/>
      <c r="AN218" s="7"/>
      <c r="AO218" s="237"/>
      <c r="AP218" s="231"/>
      <c r="AQ218" s="234"/>
      <c r="AR218" s="237"/>
      <c r="AS218" s="231"/>
      <c r="AT218" s="234"/>
      <c r="AU218" s="237"/>
      <c r="AV218" s="231"/>
      <c r="AW218" s="234"/>
      <c r="AX218" s="237"/>
      <c r="AY218" s="231"/>
      <c r="AZ218" s="234"/>
      <c r="BA218" s="237"/>
      <c r="BB218" s="231"/>
      <c r="BC218" s="234"/>
      <c r="BD218" s="299"/>
      <c r="BE218" s="302"/>
      <c r="BF218" s="302"/>
      <c r="BG218" s="305"/>
    </row>
    <row r="219" spans="2:67" ht="85.9" customHeight="1" thickBot="1">
      <c r="B219" s="94" t="s">
        <v>119</v>
      </c>
      <c r="C219" s="83" t="s">
        <v>118</v>
      </c>
      <c r="D219" s="88" t="s">
        <v>117</v>
      </c>
      <c r="E219" s="93" t="s">
        <v>116</v>
      </c>
      <c r="F219" s="92"/>
      <c r="G219" s="91"/>
      <c r="H219" s="90" t="s">
        <v>115</v>
      </c>
      <c r="I219" s="88" t="s">
        <v>43</v>
      </c>
      <c r="J219" s="88" t="s">
        <v>114</v>
      </c>
      <c r="K219" s="88" t="s">
        <v>44</v>
      </c>
      <c r="L219" s="227" t="s">
        <v>113</v>
      </c>
      <c r="M219" s="270"/>
      <c r="N219" s="227" t="s">
        <v>112</v>
      </c>
      <c r="O219" s="270"/>
      <c r="P219" s="227" t="s">
        <v>112</v>
      </c>
      <c r="Q219" s="228"/>
      <c r="R219" s="227" t="s">
        <v>112</v>
      </c>
      <c r="S219" s="228"/>
      <c r="T219" s="227" t="s">
        <v>112</v>
      </c>
      <c r="U219" s="228"/>
      <c r="V219" s="227" t="s">
        <v>112</v>
      </c>
      <c r="W219" s="228"/>
      <c r="X219" s="227" t="s">
        <v>112</v>
      </c>
      <c r="Y219" s="228"/>
      <c r="Z219" s="227" t="s">
        <v>112</v>
      </c>
      <c r="AA219" s="228"/>
      <c r="AB219" s="227" t="s">
        <v>112</v>
      </c>
      <c r="AC219" s="228"/>
      <c r="AD219" s="227" t="s">
        <v>112</v>
      </c>
      <c r="AE219" s="228"/>
      <c r="AF219" s="244" t="s">
        <v>111</v>
      </c>
      <c r="AG219" s="228"/>
      <c r="AH219" s="90" t="s">
        <v>110</v>
      </c>
      <c r="AI219" s="89" t="s">
        <v>109</v>
      </c>
      <c r="AJ219" s="88" t="s">
        <v>108</v>
      </c>
      <c r="AK219" s="88" t="s">
        <v>107</v>
      </c>
      <c r="AL219" s="87" t="s">
        <v>106</v>
      </c>
      <c r="AM219" s="105" t="s">
        <v>161</v>
      </c>
      <c r="AN219" s="104" t="s">
        <v>160</v>
      </c>
      <c r="AO219" s="84" t="s">
        <v>105</v>
      </c>
      <c r="AP219" s="83" t="s">
        <v>104</v>
      </c>
      <c r="AQ219" s="82" t="s">
        <v>103</v>
      </c>
      <c r="AR219" s="84" t="s">
        <v>102</v>
      </c>
      <c r="AS219" s="83" t="s">
        <v>101</v>
      </c>
      <c r="AT219" s="82" t="s">
        <v>100</v>
      </c>
      <c r="AU219" s="84" t="s">
        <v>99</v>
      </c>
      <c r="AV219" s="83" t="s">
        <v>98</v>
      </c>
      <c r="AW219" s="85" t="s">
        <v>97</v>
      </c>
      <c r="AX219" s="84" t="s">
        <v>96</v>
      </c>
      <c r="AY219" s="83" t="s">
        <v>95</v>
      </c>
      <c r="AZ219" s="82" t="s">
        <v>94</v>
      </c>
      <c r="BA219" s="84" t="s">
        <v>93</v>
      </c>
      <c r="BB219" s="83" t="s">
        <v>92</v>
      </c>
      <c r="BC219" s="82" t="s">
        <v>91</v>
      </c>
      <c r="BD219" s="81" t="s">
        <v>90</v>
      </c>
      <c r="BE219" s="80" t="s">
        <v>89</v>
      </c>
      <c r="BF219" s="80" t="s">
        <v>88</v>
      </c>
      <c r="BG219" s="79" t="s">
        <v>87</v>
      </c>
    </row>
    <row r="220" spans="2:67" ht="48" thickBot="1">
      <c r="B220" s="78" t="s">
        <v>169</v>
      </c>
      <c r="C220" s="77"/>
      <c r="D220" s="76">
        <v>217</v>
      </c>
      <c r="E220" s="267">
        <v>2866.3</v>
      </c>
      <c r="F220" s="268"/>
      <c r="G220" s="269"/>
      <c r="H220" s="75" t="s">
        <v>85</v>
      </c>
      <c r="I220" s="74"/>
      <c r="J220" s="74"/>
      <c r="K220" s="73"/>
      <c r="L220" s="72"/>
      <c r="M220" s="68"/>
      <c r="N220" s="72"/>
      <c r="O220" s="68"/>
      <c r="P220" s="72"/>
      <c r="Q220" s="68"/>
      <c r="R220" s="72"/>
      <c r="S220" s="68"/>
      <c r="T220" s="72"/>
      <c r="U220" s="68"/>
      <c r="V220" s="72"/>
      <c r="W220" s="68"/>
      <c r="X220" s="72"/>
      <c r="Y220" s="68"/>
      <c r="Z220" s="72"/>
      <c r="AA220" s="71"/>
      <c r="AB220" s="70"/>
      <c r="AC220" s="70"/>
      <c r="AD220" s="70"/>
      <c r="AE220" s="70"/>
      <c r="AF220" s="69" t="s">
        <v>84</v>
      </c>
      <c r="AG220" s="68"/>
      <c r="AH220" s="68"/>
      <c r="AI220" s="68"/>
      <c r="AJ220" s="67"/>
      <c r="AK220" s="67"/>
      <c r="AL220" s="66"/>
      <c r="AM220" s="103"/>
      <c r="AN220" s="103"/>
      <c r="AO220" s="101">
        <f t="shared" ref="AO220:BG220" si="15">SUM(AO221:AO232)</f>
        <v>36</v>
      </c>
      <c r="AP220" s="100">
        <f t="shared" si="15"/>
        <v>20</v>
      </c>
      <c r="AQ220" s="99">
        <f t="shared" si="15"/>
        <v>0</v>
      </c>
      <c r="AR220" s="101">
        <f t="shared" si="15"/>
        <v>0</v>
      </c>
      <c r="AS220" s="100">
        <f t="shared" si="15"/>
        <v>3</v>
      </c>
      <c r="AT220" s="99">
        <f t="shared" si="15"/>
        <v>0</v>
      </c>
      <c r="AU220" s="101">
        <f t="shared" si="15"/>
        <v>0</v>
      </c>
      <c r="AV220" s="100">
        <f t="shared" si="15"/>
        <v>0</v>
      </c>
      <c r="AW220" s="99">
        <f t="shared" si="15"/>
        <v>0</v>
      </c>
      <c r="AX220" s="101">
        <f t="shared" si="15"/>
        <v>7</v>
      </c>
      <c r="AY220" s="100">
        <f t="shared" si="15"/>
        <v>2</v>
      </c>
      <c r="AZ220" s="99">
        <f t="shared" si="15"/>
        <v>0</v>
      </c>
      <c r="BA220" s="101">
        <f t="shared" si="15"/>
        <v>1</v>
      </c>
      <c r="BB220" s="100">
        <f t="shared" si="15"/>
        <v>0</v>
      </c>
      <c r="BC220" s="99">
        <f t="shared" si="15"/>
        <v>0</v>
      </c>
      <c r="BD220" s="101">
        <f t="shared" si="15"/>
        <v>0</v>
      </c>
      <c r="BE220" s="100">
        <f t="shared" si="15"/>
        <v>0</v>
      </c>
      <c r="BF220" s="100">
        <f t="shared" si="15"/>
        <v>1</v>
      </c>
      <c r="BG220" s="99">
        <f t="shared" si="15"/>
        <v>0</v>
      </c>
      <c r="BH220" s="98" t="s">
        <v>83</v>
      </c>
      <c r="BK220" s="1">
        <f>SUM(AO220:AQ220)</f>
        <v>56</v>
      </c>
      <c r="BL220" s="1">
        <f>SUM(AR220:AT220,BD220)</f>
        <v>3</v>
      </c>
      <c r="BM220" s="1">
        <f>SUM(AU220:AW220,BE220)</f>
        <v>0</v>
      </c>
      <c r="BN220" s="1">
        <f>SUM(AX220:AZ220,BF220)</f>
        <v>10</v>
      </c>
      <c r="BO220" s="1">
        <f>SUM(BA220:BC220,BG220)</f>
        <v>1</v>
      </c>
    </row>
    <row r="221" spans="2:67" ht="28.15" customHeight="1">
      <c r="B221" s="29"/>
      <c r="C221" s="263">
        <v>1</v>
      </c>
      <c r="D221" s="47"/>
      <c r="E221" s="46"/>
      <c r="F221" s="46"/>
      <c r="G221" s="45"/>
      <c r="H221" s="255"/>
      <c r="I221" s="259">
        <v>66</v>
      </c>
      <c r="J221" s="259">
        <v>20</v>
      </c>
      <c r="K221" s="259">
        <v>6</v>
      </c>
      <c r="L221" s="42">
        <v>1</v>
      </c>
      <c r="M221" s="41" t="s">
        <v>479</v>
      </c>
      <c r="N221" s="42">
        <v>5</v>
      </c>
      <c r="O221" s="41" t="s">
        <v>398</v>
      </c>
      <c r="P221" s="42">
        <v>9</v>
      </c>
      <c r="Q221" s="97" t="s">
        <v>316</v>
      </c>
      <c r="R221" s="42">
        <v>13</v>
      </c>
      <c r="S221" s="41" t="s">
        <v>274</v>
      </c>
      <c r="T221" s="42">
        <v>17</v>
      </c>
      <c r="U221" s="41"/>
      <c r="V221" s="42">
        <v>21</v>
      </c>
      <c r="W221" s="41"/>
      <c r="X221" s="42">
        <v>25</v>
      </c>
      <c r="Y221" s="41"/>
      <c r="Z221" s="42">
        <v>29</v>
      </c>
      <c r="AA221" s="41"/>
      <c r="AB221" s="44">
        <v>33</v>
      </c>
      <c r="AC221" s="41"/>
      <c r="AD221" s="42">
        <v>37</v>
      </c>
      <c r="AE221" s="41"/>
      <c r="AF221" s="40"/>
      <c r="AG221" s="41"/>
      <c r="AH221" s="40" t="s">
        <v>478</v>
      </c>
      <c r="AI221" s="39" t="s">
        <v>381</v>
      </c>
      <c r="AJ221" s="245"/>
      <c r="AK221" s="245"/>
      <c r="AL221" s="38"/>
      <c r="AM221" s="238">
        <f>SUMPRODUCT(LEN($M221:$AE224)-LEN(SUBSTITUTE($M221:$AE224,"/", "")))/2</f>
        <v>0</v>
      </c>
      <c r="AN221" s="241">
        <f>SUMPRODUCT(LEN($M221:$AE224)-LEN(SUBSTITUTE($M221:$AE224,"-", "")))</f>
        <v>0</v>
      </c>
      <c r="AO221" s="235">
        <f>SUMPRODUCT(LEN($M221:$AE224)-LEN(SUBSTITUTE($M221:$AE224,"A", "")))</f>
        <v>36</v>
      </c>
      <c r="AP221" s="229">
        <f>SUMPRODUCT(LEN($AH221:$AH224)-LEN(SUBSTITUTE($AH221:$AH224,"A", "")))</f>
        <v>20</v>
      </c>
      <c r="AQ221" s="232">
        <f>SUMPRODUCT(LEN($AG221:$AG224)-LEN(SUBSTITUTE($AG221:$AG224,"A", "")))</f>
        <v>0</v>
      </c>
      <c r="AR221" s="235">
        <f>SUMPRODUCT(LEN($M221:$AE224)-LEN(SUBSTITUTE($M221:$AE224,"S", "")))</f>
        <v>0</v>
      </c>
      <c r="AS221" s="229">
        <f>SUMPRODUCT(LEN($AH221:$AH224)-LEN(SUBSTITUTE($AH221:$AH224,"S", "")))</f>
        <v>3</v>
      </c>
      <c r="AT221" s="232">
        <f>SUMPRODUCT(LEN($AG221:$AG224)-LEN(SUBSTITUTE($AG221:$AG224,"S", "")))</f>
        <v>0</v>
      </c>
      <c r="AU221" s="235">
        <f>SUMPRODUCT(LEN($M221:$AE224)-LEN(SUBSTITUTE($M221:$AE224,"F", "")))</f>
        <v>0</v>
      </c>
      <c r="AV221" s="229">
        <f>SUMPRODUCT(LEN($AH221:$AH224)-LEN(SUBSTITUTE($AH221:$AH224,"F", "")))</f>
        <v>0</v>
      </c>
      <c r="AW221" s="232">
        <f>SUMPRODUCT(LEN($AG221:$AG224)-LEN(SUBSTITUTE($AG221:$AG224,"F", "")))</f>
        <v>0</v>
      </c>
      <c r="AX221" s="235">
        <f>SUMPRODUCT(LEN($M221:$AE224)-LEN(SUBSTITUTE($M221:$AE224,"G", "")))</f>
        <v>7</v>
      </c>
      <c r="AY221" s="229">
        <f>SUMPRODUCT(LEN($AH221:$AH224)-LEN(SUBSTITUTE($AH221:$AH224,"G", "")))</f>
        <v>2</v>
      </c>
      <c r="AZ221" s="232">
        <f>SUMPRODUCT(LEN($AG221:$AG224)-LEN(SUBSTITUTE($AG221:$AG224,"G", "")))</f>
        <v>0</v>
      </c>
      <c r="BA221" s="235">
        <f>SUMPRODUCT(LEN($M221:$AE224)-LEN(SUBSTITUTE($M221:$AE224,"M", "")))</f>
        <v>1</v>
      </c>
      <c r="BB221" s="229">
        <f>SUMPRODUCT(LEN($AH221:$AH224)-LEN(SUBSTITUTE($AH221:$AH224,"M", "")))</f>
        <v>0</v>
      </c>
      <c r="BC221" s="232">
        <f>SUMPRODUCT(LEN($AG221:$AG224)-LEN(SUBSTITUTE($AG221:$AG224,"M", "")))</f>
        <v>0</v>
      </c>
      <c r="BD221" s="297">
        <f>SUMPRODUCT(LEN($AI221:$AI224)-LEN(SUBSTITUTE($AI221:$AI224,"S", "")))</f>
        <v>0</v>
      </c>
      <c r="BE221" s="300">
        <f>SUMPRODUCT(LEN($AI221:$AI224)-LEN(SUBSTITUTE($AI221:$AI224,"F", "")))</f>
        <v>0</v>
      </c>
      <c r="BF221" s="300">
        <f>SUMPRODUCT(LEN($AI221:$AI224)-LEN(SUBSTITUTE($AI221:$AI224,"G", "")))</f>
        <v>1</v>
      </c>
      <c r="BG221" s="303">
        <f>SUMPRODUCT(LEN($AI221:$AI224)-LEN(SUBSTITUTE($AI221:$AI224,"M", "")))</f>
        <v>0</v>
      </c>
    </row>
    <row r="222" spans="2:67" ht="28.15" customHeight="1" thickBot="1">
      <c r="B222" s="29"/>
      <c r="C222" s="264"/>
      <c r="D222" s="37"/>
      <c r="E222" s="36"/>
      <c r="F222" s="36"/>
      <c r="G222" s="35"/>
      <c r="H222" s="256"/>
      <c r="I222" s="260"/>
      <c r="J222" s="260"/>
      <c r="K222" s="260"/>
      <c r="L222" s="32">
        <v>2</v>
      </c>
      <c r="M222" s="31" t="s">
        <v>581</v>
      </c>
      <c r="N222" s="32">
        <v>6</v>
      </c>
      <c r="O222" s="31" t="s">
        <v>316</v>
      </c>
      <c r="P222" s="96">
        <v>10</v>
      </c>
      <c r="Q222" s="31" t="s">
        <v>316</v>
      </c>
      <c r="R222" s="32">
        <v>14</v>
      </c>
      <c r="S222" s="31" t="s">
        <v>274</v>
      </c>
      <c r="T222" s="32">
        <v>18</v>
      </c>
      <c r="U222" s="95"/>
      <c r="V222" s="32">
        <v>22</v>
      </c>
      <c r="W222" s="31"/>
      <c r="X222" s="32">
        <v>26</v>
      </c>
      <c r="Y222" s="31"/>
      <c r="Z222" s="32">
        <v>30</v>
      </c>
      <c r="AA222" s="31"/>
      <c r="AB222" s="34">
        <v>34</v>
      </c>
      <c r="AC222" s="31"/>
      <c r="AD222" s="32">
        <v>38</v>
      </c>
      <c r="AE222" s="31"/>
      <c r="AF222" s="30"/>
      <c r="AG222" s="31"/>
      <c r="AH222" s="30" t="s">
        <v>425</v>
      </c>
      <c r="AI222" s="20"/>
      <c r="AJ222" s="246"/>
      <c r="AK222" s="246"/>
      <c r="AL222" s="19"/>
      <c r="AM222" s="239"/>
      <c r="AN222" s="242"/>
      <c r="AO222" s="236"/>
      <c r="AP222" s="230"/>
      <c r="AQ222" s="233"/>
      <c r="AR222" s="236"/>
      <c r="AS222" s="230"/>
      <c r="AT222" s="233"/>
      <c r="AU222" s="236"/>
      <c r="AV222" s="230"/>
      <c r="AW222" s="233"/>
      <c r="AX222" s="236"/>
      <c r="AY222" s="230"/>
      <c r="AZ222" s="233"/>
      <c r="BA222" s="236"/>
      <c r="BB222" s="230"/>
      <c r="BC222" s="233"/>
      <c r="BD222" s="298"/>
      <c r="BE222" s="301"/>
      <c r="BF222" s="301"/>
      <c r="BG222" s="304"/>
    </row>
    <row r="223" spans="2:67" ht="28.15" customHeight="1">
      <c r="B223" s="29"/>
      <c r="C223" s="265"/>
      <c r="D223" s="28"/>
      <c r="E223" s="27"/>
      <c r="F223" s="27"/>
      <c r="G223" s="26"/>
      <c r="H223" s="257">
        <v>217</v>
      </c>
      <c r="I223" s="261"/>
      <c r="J223" s="261"/>
      <c r="K223" s="261"/>
      <c r="L223" s="23">
        <v>3</v>
      </c>
      <c r="M223" s="22" t="s">
        <v>575</v>
      </c>
      <c r="N223" s="23">
        <v>7</v>
      </c>
      <c r="O223" s="22" t="s">
        <v>368</v>
      </c>
      <c r="P223" s="23">
        <v>11</v>
      </c>
      <c r="Q223" s="22" t="s">
        <v>305</v>
      </c>
      <c r="R223" s="23">
        <v>15</v>
      </c>
      <c r="S223" s="22"/>
      <c r="T223" s="23">
        <v>19</v>
      </c>
      <c r="U223" s="22"/>
      <c r="V223" s="23">
        <v>23</v>
      </c>
      <c r="W223" s="22"/>
      <c r="X223" s="23">
        <v>27</v>
      </c>
      <c r="Y223" s="22"/>
      <c r="Z223" s="23">
        <v>31</v>
      </c>
      <c r="AA223" s="22"/>
      <c r="AB223" s="25">
        <v>35</v>
      </c>
      <c r="AC223" s="22"/>
      <c r="AD223" s="23">
        <v>39</v>
      </c>
      <c r="AE223" s="22"/>
      <c r="AF223" s="21"/>
      <c r="AG223" s="22"/>
      <c r="AH223" s="21" t="s">
        <v>356</v>
      </c>
      <c r="AI223" s="20"/>
      <c r="AJ223" s="246"/>
      <c r="AK223" s="246"/>
      <c r="AL223" s="19"/>
      <c r="AM223" s="239"/>
      <c r="AN223" s="242"/>
      <c r="AO223" s="236"/>
      <c r="AP223" s="230"/>
      <c r="AQ223" s="233"/>
      <c r="AR223" s="236"/>
      <c r="AS223" s="230"/>
      <c r="AT223" s="233"/>
      <c r="AU223" s="236"/>
      <c r="AV223" s="230"/>
      <c r="AW223" s="233"/>
      <c r="AX223" s="236"/>
      <c r="AY223" s="230"/>
      <c r="AZ223" s="233"/>
      <c r="BA223" s="236"/>
      <c r="BB223" s="230"/>
      <c r="BC223" s="233"/>
      <c r="BD223" s="298"/>
      <c r="BE223" s="301"/>
      <c r="BF223" s="301"/>
      <c r="BG223" s="304"/>
    </row>
    <row r="224" spans="2:67" ht="28.15" customHeight="1" thickBot="1">
      <c r="B224" s="29"/>
      <c r="C224" s="266"/>
      <c r="D224" s="57"/>
      <c r="E224" s="56"/>
      <c r="F224" s="56"/>
      <c r="G224" s="55"/>
      <c r="H224" s="258"/>
      <c r="I224" s="262"/>
      <c r="J224" s="262"/>
      <c r="K224" s="262"/>
      <c r="L224" s="52">
        <v>4</v>
      </c>
      <c r="M224" s="51" t="s">
        <v>425</v>
      </c>
      <c r="N224" s="52">
        <v>8</v>
      </c>
      <c r="O224" s="51" t="s">
        <v>368</v>
      </c>
      <c r="P224" s="52">
        <v>12</v>
      </c>
      <c r="Q224" s="51" t="s">
        <v>305</v>
      </c>
      <c r="R224" s="52">
        <v>16</v>
      </c>
      <c r="S224" s="51"/>
      <c r="T224" s="52">
        <v>20</v>
      </c>
      <c r="U224" s="51"/>
      <c r="V224" s="52">
        <v>24</v>
      </c>
      <c r="W224" s="51"/>
      <c r="X224" s="52">
        <v>28</v>
      </c>
      <c r="Y224" s="51"/>
      <c r="Z224" s="52">
        <v>32</v>
      </c>
      <c r="AA224" s="51"/>
      <c r="AB224" s="54">
        <v>36</v>
      </c>
      <c r="AC224" s="51"/>
      <c r="AD224" s="52">
        <v>40</v>
      </c>
      <c r="AE224" s="51"/>
      <c r="AF224" s="50"/>
      <c r="AG224" s="51"/>
      <c r="AH224" s="50" t="s">
        <v>580</v>
      </c>
      <c r="AI224" s="49"/>
      <c r="AJ224" s="248"/>
      <c r="AK224" s="248"/>
      <c r="AL224" s="48"/>
      <c r="AM224" s="240"/>
      <c r="AN224" s="243"/>
      <c r="AO224" s="237"/>
      <c r="AP224" s="231"/>
      <c r="AQ224" s="234"/>
      <c r="AR224" s="237"/>
      <c r="AS224" s="231"/>
      <c r="AT224" s="234"/>
      <c r="AU224" s="237"/>
      <c r="AV224" s="231"/>
      <c r="AW224" s="234"/>
      <c r="AX224" s="237"/>
      <c r="AY224" s="231"/>
      <c r="AZ224" s="234"/>
      <c r="BA224" s="237"/>
      <c r="BB224" s="231"/>
      <c r="BC224" s="234"/>
      <c r="BD224" s="299"/>
      <c r="BE224" s="302"/>
      <c r="BF224" s="302"/>
      <c r="BG224" s="305"/>
    </row>
    <row r="225" spans="2:67" ht="28.15" hidden="1" customHeight="1">
      <c r="B225" s="29"/>
      <c r="C225" s="263">
        <v>2</v>
      </c>
      <c r="D225" s="47"/>
      <c r="E225" s="46"/>
      <c r="F225" s="46"/>
      <c r="G225" s="45"/>
      <c r="H225" s="255"/>
      <c r="I225" s="259"/>
      <c r="J225" s="259"/>
      <c r="K225" s="259"/>
      <c r="L225" s="42" t="s">
        <v>82</v>
      </c>
      <c r="M225" s="41"/>
      <c r="N225" s="42" t="s">
        <v>81</v>
      </c>
      <c r="O225" s="41"/>
      <c r="P225" s="42" t="s">
        <v>80</v>
      </c>
      <c r="Q225" s="41"/>
      <c r="R225" s="42" t="s">
        <v>79</v>
      </c>
      <c r="S225" s="41"/>
      <c r="T225" s="42" t="s">
        <v>78</v>
      </c>
      <c r="U225" s="41"/>
      <c r="V225" s="42" t="s">
        <v>77</v>
      </c>
      <c r="W225" s="41"/>
      <c r="X225" s="42" t="s">
        <v>76</v>
      </c>
      <c r="Y225" s="41"/>
      <c r="Z225" s="42" t="s">
        <v>75</v>
      </c>
      <c r="AA225" s="41"/>
      <c r="AB225" s="44" t="s">
        <v>74</v>
      </c>
      <c r="AC225" s="43"/>
      <c r="AD225" s="42" t="s">
        <v>73</v>
      </c>
      <c r="AE225" s="41"/>
      <c r="AF225" s="40"/>
      <c r="AG225" s="41"/>
      <c r="AH225" s="40"/>
      <c r="AI225" s="39"/>
      <c r="AJ225" s="249"/>
      <c r="AK225" s="252"/>
      <c r="AL225" s="38"/>
      <c r="AM225" s="7"/>
      <c r="AN225" s="7"/>
      <c r="AO225" s="235">
        <f>SUMPRODUCT(LEN($M225:$AE228)-LEN(SUBSTITUTE($M225:$AE228,"A", "")))</f>
        <v>0</v>
      </c>
      <c r="AP225" s="229">
        <f>SUMPRODUCT(LEN($AH225:$AH228)-LEN(SUBSTITUTE($AH225:$AH228,"A", "")))</f>
        <v>0</v>
      </c>
      <c r="AQ225" s="232">
        <f>SUMPRODUCT(LEN($AG225:$AG228)-LEN(SUBSTITUTE($AG225:$AG228,"A", "")))</f>
        <v>0</v>
      </c>
      <c r="AR225" s="235">
        <f>SUMPRODUCT(LEN($M225:$AE228)-LEN(SUBSTITUTE($M225:$AE228,"S", "")))</f>
        <v>0</v>
      </c>
      <c r="AS225" s="229">
        <f>SUMPRODUCT(LEN($AH225:$AH228)-LEN(SUBSTITUTE($AH225:$AH228,"S", "")))</f>
        <v>0</v>
      </c>
      <c r="AT225" s="232">
        <f>SUMPRODUCT(LEN($AG225:$AG228)-LEN(SUBSTITUTE($AG225:$AG228,"S", "")))</f>
        <v>0</v>
      </c>
      <c r="AU225" s="235">
        <f>SUMPRODUCT(LEN($M225:$AE228)-LEN(SUBSTITUTE($M225:$AE228,"F", "")))</f>
        <v>0</v>
      </c>
      <c r="AV225" s="229">
        <f>SUMPRODUCT(LEN($AH225:$AH228)-LEN(SUBSTITUTE($AH225:$AH228,"F", "")))</f>
        <v>0</v>
      </c>
      <c r="AW225" s="232">
        <f>SUMPRODUCT(LEN($AG225:$AG228)-LEN(SUBSTITUTE($AG225:$AG228,"F", "")))</f>
        <v>0</v>
      </c>
      <c r="AX225" s="235">
        <f>SUMPRODUCT(LEN($M225:$AE228)-LEN(SUBSTITUTE($M225:$AE228,"G", "")))</f>
        <v>0</v>
      </c>
      <c r="AY225" s="229">
        <f>SUMPRODUCT(LEN($AH225:$AH228)-LEN(SUBSTITUTE($AH225:$AH228,"G", "")))</f>
        <v>0</v>
      </c>
      <c r="AZ225" s="232">
        <f>SUMPRODUCT(LEN($AG225:$AG228)-LEN(SUBSTITUTE($AG225:$AG228,"G", "")))</f>
        <v>0</v>
      </c>
      <c r="BA225" s="235">
        <f>SUMPRODUCT(LEN($M225:$AE228)-LEN(SUBSTITUTE($M225:$AE228,"M", "")))</f>
        <v>0</v>
      </c>
      <c r="BB225" s="229">
        <f>SUMPRODUCT(LEN($AH225:$AH228)-LEN(SUBSTITUTE($AH225:$AH228,"M", "")))</f>
        <v>0</v>
      </c>
      <c r="BC225" s="232">
        <f>SUMPRODUCT(LEN($AG225:$AG228)-LEN(SUBSTITUTE($AG225:$AG228,"M", "")))</f>
        <v>0</v>
      </c>
      <c r="BD225" s="297">
        <f>SUMPRODUCT(LEN($AI225:$AI228)-LEN(SUBSTITUTE($AI225:$AI228,"S", "")))</f>
        <v>0</v>
      </c>
      <c r="BE225" s="300">
        <f>SUMPRODUCT(LEN($AI225:$AI228)-LEN(SUBSTITUTE($AI225:$AI228,"F", "")))</f>
        <v>0</v>
      </c>
      <c r="BF225" s="300">
        <f>SUMPRODUCT(LEN($AI225:$AI228)-LEN(SUBSTITUTE($AI225:$AI228,"G", "")))</f>
        <v>0</v>
      </c>
      <c r="BG225" s="303">
        <f>SUMPRODUCT(LEN($AI225:$AI228)-LEN(SUBSTITUTE($AI225:$AI228,"M", "")))</f>
        <v>0</v>
      </c>
    </row>
    <row r="226" spans="2:67" ht="28.15" hidden="1" customHeight="1" thickBot="1">
      <c r="B226" s="29"/>
      <c r="C226" s="264"/>
      <c r="D226" s="37"/>
      <c r="E226" s="36"/>
      <c r="F226" s="36"/>
      <c r="G226" s="35"/>
      <c r="H226" s="256"/>
      <c r="I226" s="260"/>
      <c r="J226" s="260"/>
      <c r="K226" s="260"/>
      <c r="L226" s="32" t="s">
        <v>72</v>
      </c>
      <c r="M226" s="31"/>
      <c r="N226" s="32" t="s">
        <v>71</v>
      </c>
      <c r="O226" s="31"/>
      <c r="P226" s="32" t="s">
        <v>70</v>
      </c>
      <c r="Q226" s="31"/>
      <c r="R226" s="32" t="s">
        <v>69</v>
      </c>
      <c r="S226" s="31"/>
      <c r="T226" s="32" t="s">
        <v>68</v>
      </c>
      <c r="U226" s="31"/>
      <c r="V226" s="32" t="s">
        <v>67</v>
      </c>
      <c r="W226" s="31"/>
      <c r="X226" s="32" t="s">
        <v>66</v>
      </c>
      <c r="Y226" s="31"/>
      <c r="Z226" s="32" t="s">
        <v>65</v>
      </c>
      <c r="AA226" s="31"/>
      <c r="AB226" s="34" t="s">
        <v>64</v>
      </c>
      <c r="AC226" s="33"/>
      <c r="AD226" s="32" t="s">
        <v>63</v>
      </c>
      <c r="AE226" s="31"/>
      <c r="AF226" s="30"/>
      <c r="AG226" s="31"/>
      <c r="AH226" s="30"/>
      <c r="AI226" s="20"/>
      <c r="AJ226" s="250"/>
      <c r="AK226" s="253"/>
      <c r="AL226" s="19"/>
      <c r="AM226" s="7"/>
      <c r="AN226" s="7"/>
      <c r="AO226" s="236"/>
      <c r="AP226" s="230"/>
      <c r="AQ226" s="233"/>
      <c r="AR226" s="236"/>
      <c r="AS226" s="230"/>
      <c r="AT226" s="233"/>
      <c r="AU226" s="236"/>
      <c r="AV226" s="230"/>
      <c r="AW226" s="233"/>
      <c r="AX226" s="236"/>
      <c r="AY226" s="230"/>
      <c r="AZ226" s="233"/>
      <c r="BA226" s="236"/>
      <c r="BB226" s="230"/>
      <c r="BC226" s="233"/>
      <c r="BD226" s="298"/>
      <c r="BE226" s="301"/>
      <c r="BF226" s="301"/>
      <c r="BG226" s="304"/>
    </row>
    <row r="227" spans="2:67" ht="28.15" hidden="1" customHeight="1">
      <c r="B227" s="29"/>
      <c r="C227" s="265"/>
      <c r="D227" s="28"/>
      <c r="E227" s="27"/>
      <c r="F227" s="27"/>
      <c r="G227" s="26"/>
      <c r="H227" s="257"/>
      <c r="I227" s="261"/>
      <c r="J227" s="261"/>
      <c r="K227" s="261"/>
      <c r="L227" s="23" t="s">
        <v>62</v>
      </c>
      <c r="M227" s="22"/>
      <c r="N227" s="23" t="s">
        <v>61</v>
      </c>
      <c r="O227" s="22"/>
      <c r="P227" s="23" t="s">
        <v>60</v>
      </c>
      <c r="Q227" s="22"/>
      <c r="R227" s="23" t="s">
        <v>59</v>
      </c>
      <c r="S227" s="22"/>
      <c r="T227" s="23" t="s">
        <v>58</v>
      </c>
      <c r="U227" s="22"/>
      <c r="V227" s="23" t="s">
        <v>57</v>
      </c>
      <c r="W227" s="22"/>
      <c r="X227" s="23" t="s">
        <v>56</v>
      </c>
      <c r="Y227" s="22"/>
      <c r="Z227" s="23" t="s">
        <v>55</v>
      </c>
      <c r="AA227" s="22"/>
      <c r="AB227" s="25" t="s">
        <v>54</v>
      </c>
      <c r="AC227" s="24"/>
      <c r="AD227" s="23">
        <v>39</v>
      </c>
      <c r="AE227" s="22"/>
      <c r="AF227" s="21"/>
      <c r="AG227" s="22"/>
      <c r="AH227" s="21"/>
      <c r="AI227" s="20"/>
      <c r="AJ227" s="250"/>
      <c r="AK227" s="253"/>
      <c r="AL227" s="19"/>
      <c r="AM227" s="7"/>
      <c r="AN227" s="7"/>
      <c r="AO227" s="236"/>
      <c r="AP227" s="230"/>
      <c r="AQ227" s="233"/>
      <c r="AR227" s="236"/>
      <c r="AS227" s="230"/>
      <c r="AT227" s="233"/>
      <c r="AU227" s="236"/>
      <c r="AV227" s="230"/>
      <c r="AW227" s="233"/>
      <c r="AX227" s="236"/>
      <c r="AY227" s="230"/>
      <c r="AZ227" s="233"/>
      <c r="BA227" s="236"/>
      <c r="BB227" s="230"/>
      <c r="BC227" s="233"/>
      <c r="BD227" s="298"/>
      <c r="BE227" s="301"/>
      <c r="BF227" s="301"/>
      <c r="BG227" s="304"/>
    </row>
    <row r="228" spans="2:67" ht="28.15" hidden="1" customHeight="1" thickBot="1">
      <c r="B228" s="29"/>
      <c r="C228" s="266"/>
      <c r="D228" s="57"/>
      <c r="E228" s="56"/>
      <c r="F228" s="56"/>
      <c r="G228" s="55"/>
      <c r="H228" s="258"/>
      <c r="I228" s="262"/>
      <c r="J228" s="262"/>
      <c r="K228" s="262"/>
      <c r="L228" s="52" t="s">
        <v>53</v>
      </c>
      <c r="M228" s="51"/>
      <c r="N228" s="52" t="s">
        <v>52</v>
      </c>
      <c r="O228" s="51"/>
      <c r="P228" s="52" t="s">
        <v>51</v>
      </c>
      <c r="Q228" s="51"/>
      <c r="R228" s="52" t="s">
        <v>50</v>
      </c>
      <c r="S228" s="51"/>
      <c r="T228" s="52">
        <v>20</v>
      </c>
      <c r="U228" s="51"/>
      <c r="V228" s="52" t="s">
        <v>49</v>
      </c>
      <c r="W228" s="51"/>
      <c r="X228" s="52" t="s">
        <v>48</v>
      </c>
      <c r="Y228" s="51"/>
      <c r="Z228" s="52" t="s">
        <v>47</v>
      </c>
      <c r="AA228" s="51"/>
      <c r="AB228" s="54" t="s">
        <v>46</v>
      </c>
      <c r="AC228" s="53"/>
      <c r="AD228" s="52" t="s">
        <v>45</v>
      </c>
      <c r="AE228" s="51"/>
      <c r="AF228" s="50"/>
      <c r="AG228" s="51"/>
      <c r="AH228" s="50"/>
      <c r="AI228" s="49"/>
      <c r="AJ228" s="251"/>
      <c r="AK228" s="254"/>
      <c r="AL228" s="48"/>
      <c r="AM228" s="7"/>
      <c r="AN228" s="7"/>
      <c r="AO228" s="237"/>
      <c r="AP228" s="231"/>
      <c r="AQ228" s="234"/>
      <c r="AR228" s="237"/>
      <c r="AS228" s="231"/>
      <c r="AT228" s="234"/>
      <c r="AU228" s="237"/>
      <c r="AV228" s="231"/>
      <c r="AW228" s="234"/>
      <c r="AX228" s="237"/>
      <c r="AY228" s="231"/>
      <c r="AZ228" s="234"/>
      <c r="BA228" s="237"/>
      <c r="BB228" s="231"/>
      <c r="BC228" s="234"/>
      <c r="BD228" s="299"/>
      <c r="BE228" s="302"/>
      <c r="BF228" s="302"/>
      <c r="BG228" s="305"/>
    </row>
    <row r="229" spans="2:67" ht="28.15" hidden="1" customHeight="1">
      <c r="B229" s="29"/>
      <c r="C229" s="263">
        <v>3</v>
      </c>
      <c r="D229" s="47"/>
      <c r="E229" s="46"/>
      <c r="F229" s="46"/>
      <c r="G229" s="45"/>
      <c r="H229" s="255"/>
      <c r="I229" s="259"/>
      <c r="J229" s="259"/>
      <c r="K229" s="259"/>
      <c r="L229" s="42" t="s">
        <v>82</v>
      </c>
      <c r="M229" s="41"/>
      <c r="N229" s="42" t="s">
        <v>81</v>
      </c>
      <c r="O229" s="41"/>
      <c r="P229" s="42" t="s">
        <v>80</v>
      </c>
      <c r="Q229" s="41"/>
      <c r="R229" s="42" t="s">
        <v>79</v>
      </c>
      <c r="S229" s="41"/>
      <c r="T229" s="42" t="s">
        <v>78</v>
      </c>
      <c r="U229" s="41"/>
      <c r="V229" s="42" t="s">
        <v>77</v>
      </c>
      <c r="W229" s="41"/>
      <c r="X229" s="42" t="s">
        <v>76</v>
      </c>
      <c r="Y229" s="41"/>
      <c r="Z229" s="42" t="s">
        <v>75</v>
      </c>
      <c r="AA229" s="41"/>
      <c r="AB229" s="44" t="s">
        <v>74</v>
      </c>
      <c r="AC229" s="43"/>
      <c r="AD229" s="42" t="s">
        <v>73</v>
      </c>
      <c r="AE229" s="41"/>
      <c r="AF229" s="40"/>
      <c r="AG229" s="41"/>
      <c r="AH229" s="40"/>
      <c r="AI229" s="39"/>
      <c r="AJ229" s="245"/>
      <c r="AK229" s="245"/>
      <c r="AL229" s="38"/>
      <c r="AM229" s="7"/>
      <c r="AN229" s="7"/>
      <c r="AO229" s="235">
        <f>SUMPRODUCT(LEN($M229:$AE232)-LEN(SUBSTITUTE($M229:$AE232,"A", "")))</f>
        <v>0</v>
      </c>
      <c r="AP229" s="229">
        <f>SUMPRODUCT(LEN($AH229:$AH232)-LEN(SUBSTITUTE($AH229:$AH232,"A", "")))</f>
        <v>0</v>
      </c>
      <c r="AQ229" s="232">
        <f>SUMPRODUCT(LEN($AG229:$AG232)-LEN(SUBSTITUTE($AG229:$AG232,"A", "")))</f>
        <v>0</v>
      </c>
      <c r="AR229" s="235">
        <f>SUMPRODUCT(LEN($M229:$AE232)-LEN(SUBSTITUTE($M229:$AE232,"S", "")))</f>
        <v>0</v>
      </c>
      <c r="AS229" s="229">
        <f>SUMPRODUCT(LEN($AH229:$AH232)-LEN(SUBSTITUTE($AH229:$AH232,"S", "")))</f>
        <v>0</v>
      </c>
      <c r="AT229" s="232">
        <f>SUMPRODUCT(LEN($AG229:$AG232)-LEN(SUBSTITUTE($AG229:$AG232,"S", "")))</f>
        <v>0</v>
      </c>
      <c r="AU229" s="235">
        <f>SUMPRODUCT(LEN($M229:$AE232)-LEN(SUBSTITUTE($M229:$AE232,"F", "")))</f>
        <v>0</v>
      </c>
      <c r="AV229" s="229">
        <f>SUMPRODUCT(LEN($AH229:$AH232)-LEN(SUBSTITUTE($AH229:$AH232,"F", "")))</f>
        <v>0</v>
      </c>
      <c r="AW229" s="232">
        <f>SUMPRODUCT(LEN($AG229:$AG232)-LEN(SUBSTITUTE($AG229:$AG232,"F", "")))</f>
        <v>0</v>
      </c>
      <c r="AX229" s="235">
        <f>SUMPRODUCT(LEN($M229:$AE232)-LEN(SUBSTITUTE($M229:$AE232,"G", "")))</f>
        <v>0</v>
      </c>
      <c r="AY229" s="229">
        <f>SUMPRODUCT(LEN($AH229:$AH232)-LEN(SUBSTITUTE($AH229:$AH232,"G", "")))</f>
        <v>0</v>
      </c>
      <c r="AZ229" s="232">
        <f>SUMPRODUCT(LEN($AG229:$AG232)-LEN(SUBSTITUTE($AG229:$AG232,"G", "")))</f>
        <v>0</v>
      </c>
      <c r="BA229" s="235">
        <f>SUMPRODUCT(LEN($M229:$AE232)-LEN(SUBSTITUTE($M229:$AE232,"M", "")))</f>
        <v>0</v>
      </c>
      <c r="BB229" s="229">
        <f>SUMPRODUCT(LEN($AH229:$AH232)-LEN(SUBSTITUTE($AH229:$AH232,"M", "")))</f>
        <v>0</v>
      </c>
      <c r="BC229" s="232">
        <f>SUMPRODUCT(LEN($AG229:$AG232)-LEN(SUBSTITUTE($AG229:$AG232,"M", "")))</f>
        <v>0</v>
      </c>
      <c r="BD229" s="297">
        <f>SUMPRODUCT(LEN($AI229:$AI232)-LEN(SUBSTITUTE($AI229:$AI232,"S", "")))</f>
        <v>0</v>
      </c>
      <c r="BE229" s="300">
        <f>SUMPRODUCT(LEN($AI229:$AI232)-LEN(SUBSTITUTE($AI229:$AI232,"F", "")))</f>
        <v>0</v>
      </c>
      <c r="BF229" s="300">
        <f>SUMPRODUCT(LEN($AI229:$AI232)-LEN(SUBSTITUTE($AI229:$AI232,"G", "")))</f>
        <v>0</v>
      </c>
      <c r="BG229" s="303">
        <f>SUMPRODUCT(LEN($AI229:$AI232)-LEN(SUBSTITUTE($AI229:$AI232,"M", "")))</f>
        <v>0</v>
      </c>
    </row>
    <row r="230" spans="2:67" ht="28.15" hidden="1" customHeight="1" thickBot="1">
      <c r="B230" s="29"/>
      <c r="C230" s="264"/>
      <c r="D230" s="37"/>
      <c r="E230" s="36"/>
      <c r="F230" s="36"/>
      <c r="G230" s="35"/>
      <c r="H230" s="256"/>
      <c r="I230" s="260"/>
      <c r="J230" s="260"/>
      <c r="K230" s="260"/>
      <c r="L230" s="32" t="s">
        <v>72</v>
      </c>
      <c r="M230" s="31"/>
      <c r="N230" s="32" t="s">
        <v>71</v>
      </c>
      <c r="O230" s="31"/>
      <c r="P230" s="32" t="s">
        <v>70</v>
      </c>
      <c r="Q230" s="31"/>
      <c r="R230" s="32" t="s">
        <v>69</v>
      </c>
      <c r="S230" s="31"/>
      <c r="T230" s="32" t="s">
        <v>68</v>
      </c>
      <c r="U230" s="31"/>
      <c r="V230" s="32" t="s">
        <v>67</v>
      </c>
      <c r="W230" s="31"/>
      <c r="X230" s="32" t="s">
        <v>66</v>
      </c>
      <c r="Y230" s="31"/>
      <c r="Z230" s="32" t="s">
        <v>65</v>
      </c>
      <c r="AA230" s="31"/>
      <c r="AB230" s="34" t="s">
        <v>64</v>
      </c>
      <c r="AC230" s="33"/>
      <c r="AD230" s="32" t="s">
        <v>63</v>
      </c>
      <c r="AE230" s="31"/>
      <c r="AF230" s="30"/>
      <c r="AG230" s="31"/>
      <c r="AH230" s="30"/>
      <c r="AI230" s="20"/>
      <c r="AJ230" s="246"/>
      <c r="AK230" s="246"/>
      <c r="AL230" s="19"/>
      <c r="AM230" s="7"/>
      <c r="AN230" s="7"/>
      <c r="AO230" s="236"/>
      <c r="AP230" s="230"/>
      <c r="AQ230" s="233"/>
      <c r="AR230" s="236"/>
      <c r="AS230" s="230"/>
      <c r="AT230" s="233"/>
      <c r="AU230" s="236"/>
      <c r="AV230" s="230"/>
      <c r="AW230" s="233"/>
      <c r="AX230" s="236"/>
      <c r="AY230" s="230"/>
      <c r="AZ230" s="233"/>
      <c r="BA230" s="236"/>
      <c r="BB230" s="230"/>
      <c r="BC230" s="233"/>
      <c r="BD230" s="298"/>
      <c r="BE230" s="301"/>
      <c r="BF230" s="301"/>
      <c r="BG230" s="304"/>
    </row>
    <row r="231" spans="2:67" ht="28.15" hidden="1" customHeight="1">
      <c r="B231" s="29"/>
      <c r="C231" s="265"/>
      <c r="D231" s="28"/>
      <c r="E231" s="27"/>
      <c r="F231" s="27"/>
      <c r="G231" s="26"/>
      <c r="H231" s="257"/>
      <c r="I231" s="261"/>
      <c r="J231" s="261"/>
      <c r="K231" s="261"/>
      <c r="L231" s="23" t="s">
        <v>62</v>
      </c>
      <c r="M231" s="22"/>
      <c r="N231" s="23" t="s">
        <v>61</v>
      </c>
      <c r="O231" s="22"/>
      <c r="P231" s="23" t="s">
        <v>60</v>
      </c>
      <c r="Q231" s="22"/>
      <c r="R231" s="23" t="s">
        <v>59</v>
      </c>
      <c r="S231" s="22"/>
      <c r="T231" s="23" t="s">
        <v>58</v>
      </c>
      <c r="U231" s="22"/>
      <c r="V231" s="23" t="s">
        <v>57</v>
      </c>
      <c r="W231" s="22"/>
      <c r="X231" s="23" t="s">
        <v>56</v>
      </c>
      <c r="Y231" s="22"/>
      <c r="Z231" s="23" t="s">
        <v>55</v>
      </c>
      <c r="AA231" s="22"/>
      <c r="AB231" s="25" t="s">
        <v>54</v>
      </c>
      <c r="AC231" s="24"/>
      <c r="AD231" s="23">
        <v>39</v>
      </c>
      <c r="AE231" s="22"/>
      <c r="AF231" s="21"/>
      <c r="AG231" s="22"/>
      <c r="AH231" s="21"/>
      <c r="AI231" s="20"/>
      <c r="AJ231" s="246"/>
      <c r="AK231" s="246"/>
      <c r="AL231" s="19"/>
      <c r="AM231" s="7"/>
      <c r="AN231" s="7"/>
      <c r="AO231" s="236"/>
      <c r="AP231" s="230"/>
      <c r="AQ231" s="233"/>
      <c r="AR231" s="236"/>
      <c r="AS231" s="230"/>
      <c r="AT231" s="233"/>
      <c r="AU231" s="236"/>
      <c r="AV231" s="230"/>
      <c r="AW231" s="233"/>
      <c r="AX231" s="236"/>
      <c r="AY231" s="230"/>
      <c r="AZ231" s="233"/>
      <c r="BA231" s="236"/>
      <c r="BB231" s="230"/>
      <c r="BC231" s="233"/>
      <c r="BD231" s="298"/>
      <c r="BE231" s="301"/>
      <c r="BF231" s="301"/>
      <c r="BG231" s="304"/>
    </row>
    <row r="232" spans="2:67" ht="28.15" hidden="1" customHeight="1" thickBot="1">
      <c r="B232" s="18"/>
      <c r="C232" s="271"/>
      <c r="D232" s="17"/>
      <c r="E232" s="16"/>
      <c r="F232" s="16"/>
      <c r="G232" s="15"/>
      <c r="H232" s="258"/>
      <c r="I232" s="272"/>
      <c r="J232" s="272"/>
      <c r="K232" s="272"/>
      <c r="L232" s="12" t="s">
        <v>53</v>
      </c>
      <c r="M232" s="11"/>
      <c r="N232" s="12" t="s">
        <v>52</v>
      </c>
      <c r="O232" s="11"/>
      <c r="P232" s="12" t="s">
        <v>51</v>
      </c>
      <c r="Q232" s="11"/>
      <c r="R232" s="12" t="s">
        <v>50</v>
      </c>
      <c r="S232" s="11"/>
      <c r="T232" s="12">
        <v>20</v>
      </c>
      <c r="U232" s="11"/>
      <c r="V232" s="12" t="s">
        <v>49</v>
      </c>
      <c r="W232" s="11"/>
      <c r="X232" s="12" t="s">
        <v>48</v>
      </c>
      <c r="Y232" s="11"/>
      <c r="Z232" s="12" t="s">
        <v>47</v>
      </c>
      <c r="AA232" s="11"/>
      <c r="AB232" s="14" t="s">
        <v>46</v>
      </c>
      <c r="AC232" s="13"/>
      <c r="AD232" s="12" t="s">
        <v>45</v>
      </c>
      <c r="AE232" s="11"/>
      <c r="AF232" s="10"/>
      <c r="AG232" s="11"/>
      <c r="AH232" s="10"/>
      <c r="AI232" s="9"/>
      <c r="AJ232" s="247"/>
      <c r="AK232" s="247"/>
      <c r="AL232" s="8"/>
      <c r="AM232" s="7"/>
      <c r="AN232" s="7"/>
      <c r="AO232" s="237"/>
      <c r="AP232" s="231"/>
      <c r="AQ232" s="234"/>
      <c r="AR232" s="237"/>
      <c r="AS232" s="231"/>
      <c r="AT232" s="234"/>
      <c r="AU232" s="237"/>
      <c r="AV232" s="231"/>
      <c r="AW232" s="234"/>
      <c r="AX232" s="237"/>
      <c r="AY232" s="231"/>
      <c r="AZ232" s="234"/>
      <c r="BA232" s="237"/>
      <c r="BB232" s="231"/>
      <c r="BC232" s="234"/>
      <c r="BD232" s="299"/>
      <c r="BE232" s="302"/>
      <c r="BF232" s="302"/>
      <c r="BG232" s="305"/>
    </row>
    <row r="233" spans="2:67" ht="85.9" customHeight="1" thickBot="1">
      <c r="B233" s="94" t="s">
        <v>119</v>
      </c>
      <c r="C233" s="83" t="s">
        <v>118</v>
      </c>
      <c r="D233" s="88" t="s">
        <v>117</v>
      </c>
      <c r="E233" s="93" t="s">
        <v>116</v>
      </c>
      <c r="F233" s="92"/>
      <c r="G233" s="91"/>
      <c r="H233" s="90" t="s">
        <v>115</v>
      </c>
      <c r="I233" s="88" t="s">
        <v>43</v>
      </c>
      <c r="J233" s="88" t="s">
        <v>114</v>
      </c>
      <c r="K233" s="88" t="s">
        <v>44</v>
      </c>
      <c r="L233" s="227" t="s">
        <v>113</v>
      </c>
      <c r="M233" s="270"/>
      <c r="N233" s="227" t="s">
        <v>112</v>
      </c>
      <c r="O233" s="270"/>
      <c r="P233" s="227" t="s">
        <v>112</v>
      </c>
      <c r="Q233" s="228"/>
      <c r="R233" s="227" t="s">
        <v>112</v>
      </c>
      <c r="S233" s="228"/>
      <c r="T233" s="227" t="s">
        <v>112</v>
      </c>
      <c r="U233" s="228"/>
      <c r="V233" s="227" t="s">
        <v>112</v>
      </c>
      <c r="W233" s="228"/>
      <c r="X233" s="227" t="s">
        <v>112</v>
      </c>
      <c r="Y233" s="228"/>
      <c r="Z233" s="227" t="s">
        <v>112</v>
      </c>
      <c r="AA233" s="228"/>
      <c r="AB233" s="227" t="s">
        <v>112</v>
      </c>
      <c r="AC233" s="228"/>
      <c r="AD233" s="227" t="s">
        <v>112</v>
      </c>
      <c r="AE233" s="228"/>
      <c r="AF233" s="244" t="s">
        <v>111</v>
      </c>
      <c r="AG233" s="228"/>
      <c r="AH233" s="90" t="s">
        <v>110</v>
      </c>
      <c r="AI233" s="89" t="s">
        <v>109</v>
      </c>
      <c r="AJ233" s="88" t="s">
        <v>108</v>
      </c>
      <c r="AK233" s="88" t="s">
        <v>107</v>
      </c>
      <c r="AL233" s="87" t="s">
        <v>106</v>
      </c>
      <c r="AM233" s="105" t="s">
        <v>161</v>
      </c>
      <c r="AN233" s="104" t="s">
        <v>160</v>
      </c>
      <c r="AO233" s="84" t="s">
        <v>105</v>
      </c>
      <c r="AP233" s="83" t="s">
        <v>104</v>
      </c>
      <c r="AQ233" s="82" t="s">
        <v>103</v>
      </c>
      <c r="AR233" s="84" t="s">
        <v>102</v>
      </c>
      <c r="AS233" s="83" t="s">
        <v>101</v>
      </c>
      <c r="AT233" s="82" t="s">
        <v>100</v>
      </c>
      <c r="AU233" s="84" t="s">
        <v>99</v>
      </c>
      <c r="AV233" s="83" t="s">
        <v>98</v>
      </c>
      <c r="AW233" s="85" t="s">
        <v>97</v>
      </c>
      <c r="AX233" s="84" t="s">
        <v>96</v>
      </c>
      <c r="AY233" s="83" t="s">
        <v>95</v>
      </c>
      <c r="AZ233" s="82" t="s">
        <v>94</v>
      </c>
      <c r="BA233" s="84" t="s">
        <v>93</v>
      </c>
      <c r="BB233" s="83" t="s">
        <v>92</v>
      </c>
      <c r="BC233" s="82" t="s">
        <v>91</v>
      </c>
      <c r="BD233" s="81" t="s">
        <v>90</v>
      </c>
      <c r="BE233" s="80" t="s">
        <v>89</v>
      </c>
      <c r="BF233" s="80" t="s">
        <v>88</v>
      </c>
      <c r="BG233" s="79" t="s">
        <v>87</v>
      </c>
    </row>
    <row r="234" spans="2:67" ht="48" thickBot="1">
      <c r="B234" s="78" t="s">
        <v>168</v>
      </c>
      <c r="C234" s="77"/>
      <c r="D234" s="76">
        <v>217</v>
      </c>
      <c r="E234" s="267">
        <v>4366.3599999999997</v>
      </c>
      <c r="F234" s="268"/>
      <c r="G234" s="269"/>
      <c r="H234" s="75" t="s">
        <v>85</v>
      </c>
      <c r="I234" s="74"/>
      <c r="J234" s="74"/>
      <c r="K234" s="73"/>
      <c r="L234" s="72"/>
      <c r="M234" s="68"/>
      <c r="N234" s="72"/>
      <c r="O234" s="68"/>
      <c r="P234" s="72"/>
      <c r="Q234" s="68"/>
      <c r="R234" s="72"/>
      <c r="S234" s="68"/>
      <c r="T234" s="72"/>
      <c r="U234" s="68"/>
      <c r="V234" s="72"/>
      <c r="W234" s="68"/>
      <c r="X234" s="72"/>
      <c r="Y234" s="68"/>
      <c r="Z234" s="72"/>
      <c r="AA234" s="71"/>
      <c r="AB234" s="70"/>
      <c r="AC234" s="70"/>
      <c r="AD234" s="70"/>
      <c r="AE234" s="70"/>
      <c r="AF234" s="69" t="s">
        <v>84</v>
      </c>
      <c r="AG234" s="68"/>
      <c r="AH234" s="68"/>
      <c r="AI234" s="68"/>
      <c r="AJ234" s="67"/>
      <c r="AK234" s="67"/>
      <c r="AL234" s="66"/>
      <c r="AM234" s="103"/>
      <c r="AN234" s="103"/>
      <c r="AO234" s="101">
        <f t="shared" ref="AO234:BG234" si="16">SUM(AO235:AO246)</f>
        <v>43</v>
      </c>
      <c r="AP234" s="100">
        <f t="shared" si="16"/>
        <v>32</v>
      </c>
      <c r="AQ234" s="99">
        <f t="shared" si="16"/>
        <v>0</v>
      </c>
      <c r="AR234" s="101">
        <f t="shared" si="16"/>
        <v>3</v>
      </c>
      <c r="AS234" s="100">
        <f t="shared" si="16"/>
        <v>0</v>
      </c>
      <c r="AT234" s="99">
        <f t="shared" si="16"/>
        <v>0</v>
      </c>
      <c r="AU234" s="101">
        <f t="shared" si="16"/>
        <v>0</v>
      </c>
      <c r="AV234" s="100">
        <f t="shared" si="16"/>
        <v>0</v>
      </c>
      <c r="AW234" s="99">
        <f t="shared" si="16"/>
        <v>0</v>
      </c>
      <c r="AX234" s="101">
        <f t="shared" si="16"/>
        <v>8</v>
      </c>
      <c r="AY234" s="100">
        <f t="shared" si="16"/>
        <v>6</v>
      </c>
      <c r="AZ234" s="99">
        <f t="shared" si="16"/>
        <v>1</v>
      </c>
      <c r="BA234" s="101">
        <f t="shared" si="16"/>
        <v>2</v>
      </c>
      <c r="BB234" s="100">
        <f t="shared" si="16"/>
        <v>0</v>
      </c>
      <c r="BC234" s="99">
        <f t="shared" si="16"/>
        <v>0</v>
      </c>
      <c r="BD234" s="101">
        <f t="shared" si="16"/>
        <v>0</v>
      </c>
      <c r="BE234" s="100">
        <f t="shared" si="16"/>
        <v>0</v>
      </c>
      <c r="BF234" s="100">
        <f t="shared" si="16"/>
        <v>1</v>
      </c>
      <c r="BG234" s="99">
        <f t="shared" si="16"/>
        <v>0</v>
      </c>
      <c r="BH234" s="98" t="s">
        <v>83</v>
      </c>
      <c r="BK234" s="1">
        <f>SUM(AO234:AQ234)</f>
        <v>75</v>
      </c>
      <c r="BL234" s="1">
        <f>SUM(AR234:AT234,BD234)</f>
        <v>3</v>
      </c>
      <c r="BM234" s="1">
        <f>SUM(AU234:AW234,BE234)</f>
        <v>0</v>
      </c>
      <c r="BN234" s="1">
        <f>SUM(AX234:AZ234,BF234)</f>
        <v>16</v>
      </c>
      <c r="BO234" s="1">
        <f>SUM(BA234:BC234,BG234)</f>
        <v>2</v>
      </c>
    </row>
    <row r="235" spans="2:67" ht="28.15" customHeight="1">
      <c r="B235" s="29"/>
      <c r="C235" s="263">
        <v>1</v>
      </c>
      <c r="D235" s="47"/>
      <c r="E235" s="46"/>
      <c r="F235" s="46"/>
      <c r="G235" s="45"/>
      <c r="H235" s="255"/>
      <c r="I235" s="259">
        <v>80</v>
      </c>
      <c r="J235" s="259">
        <v>22</v>
      </c>
      <c r="K235" s="259">
        <v>6</v>
      </c>
      <c r="L235" s="42">
        <v>1</v>
      </c>
      <c r="M235" s="41" t="s">
        <v>579</v>
      </c>
      <c r="N235" s="42">
        <v>5</v>
      </c>
      <c r="O235" s="41" t="s">
        <v>578</v>
      </c>
      <c r="P235" s="42">
        <v>9</v>
      </c>
      <c r="Q235" s="97" t="s">
        <v>325</v>
      </c>
      <c r="R235" s="42">
        <v>13</v>
      </c>
      <c r="S235" s="41" t="s">
        <v>305</v>
      </c>
      <c r="T235" s="42">
        <v>17</v>
      </c>
      <c r="U235" s="41"/>
      <c r="V235" s="42">
        <v>21</v>
      </c>
      <c r="W235" s="41"/>
      <c r="X235" s="42">
        <v>25</v>
      </c>
      <c r="Y235" s="41"/>
      <c r="Z235" s="42">
        <v>29</v>
      </c>
      <c r="AA235" s="41"/>
      <c r="AB235" s="44">
        <v>33</v>
      </c>
      <c r="AC235" s="41"/>
      <c r="AD235" s="42">
        <v>37</v>
      </c>
      <c r="AE235" s="41"/>
      <c r="AF235" s="40">
        <v>16</v>
      </c>
      <c r="AG235" s="41" t="s">
        <v>381</v>
      </c>
      <c r="AH235" s="40" t="s">
        <v>368</v>
      </c>
      <c r="AI235" s="39" t="s">
        <v>381</v>
      </c>
      <c r="AJ235" s="245"/>
      <c r="AK235" s="245"/>
      <c r="AL235" s="38"/>
      <c r="AM235" s="238">
        <f>SUMPRODUCT(LEN($M235:$AE238)-LEN(SUBSTITUTE($M235:$AE238,"/", "")))/2</f>
        <v>0</v>
      </c>
      <c r="AN235" s="241">
        <f>SUMPRODUCT(LEN($M235:$AE238)-LEN(SUBSTITUTE($M235:$AE238,"-", "")))</f>
        <v>0</v>
      </c>
      <c r="AO235" s="235">
        <f>SUMPRODUCT(LEN($M235:$AE238)-LEN(SUBSTITUTE($M235:$AE238,"A", "")))</f>
        <v>43</v>
      </c>
      <c r="AP235" s="229">
        <f>SUMPRODUCT(LEN($AH235:$AH238)-LEN(SUBSTITUTE($AH235:$AH238,"A", "")))</f>
        <v>32</v>
      </c>
      <c r="AQ235" s="232">
        <f>SUMPRODUCT(LEN($AG235:$AG238)-LEN(SUBSTITUTE($AG235:$AG238,"A", "")))</f>
        <v>0</v>
      </c>
      <c r="AR235" s="235">
        <f>SUMPRODUCT(LEN($M235:$AE238)-LEN(SUBSTITUTE($M235:$AE238,"S", "")))</f>
        <v>3</v>
      </c>
      <c r="AS235" s="229">
        <f>SUMPRODUCT(LEN($AH235:$AH238)-LEN(SUBSTITUTE($AH235:$AH238,"S", "")))</f>
        <v>0</v>
      </c>
      <c r="AT235" s="232">
        <f>SUMPRODUCT(LEN($AG235:$AG238)-LEN(SUBSTITUTE($AG235:$AG238,"S", "")))</f>
        <v>0</v>
      </c>
      <c r="AU235" s="235">
        <f>SUMPRODUCT(LEN($M235:$AE238)-LEN(SUBSTITUTE($M235:$AE238,"F", "")))</f>
        <v>0</v>
      </c>
      <c r="AV235" s="229">
        <f>SUMPRODUCT(LEN($AH235:$AH238)-LEN(SUBSTITUTE($AH235:$AH238,"F", "")))</f>
        <v>0</v>
      </c>
      <c r="AW235" s="232">
        <f>SUMPRODUCT(LEN($AG235:$AG238)-LEN(SUBSTITUTE($AG235:$AG238,"F", "")))</f>
        <v>0</v>
      </c>
      <c r="AX235" s="235">
        <f>SUMPRODUCT(LEN($M235:$AE238)-LEN(SUBSTITUTE($M235:$AE238,"G", "")))</f>
        <v>8</v>
      </c>
      <c r="AY235" s="229">
        <f>SUMPRODUCT(LEN($AH235:$AH238)-LEN(SUBSTITUTE($AH235:$AH238,"G", "")))</f>
        <v>6</v>
      </c>
      <c r="AZ235" s="232">
        <f>SUMPRODUCT(LEN($AG235:$AG238)-LEN(SUBSTITUTE($AG235:$AG238,"G", "")))</f>
        <v>1</v>
      </c>
      <c r="BA235" s="235">
        <f>SUMPRODUCT(LEN($M235:$AE238)-LEN(SUBSTITUTE($M235:$AE238,"M", "")))</f>
        <v>2</v>
      </c>
      <c r="BB235" s="229">
        <f>SUMPRODUCT(LEN($AH235:$AH238)-LEN(SUBSTITUTE($AH235:$AH238,"M", "")))</f>
        <v>0</v>
      </c>
      <c r="BC235" s="232">
        <f>SUMPRODUCT(LEN($AG235:$AG238)-LEN(SUBSTITUTE($AG235:$AG238,"M", "")))</f>
        <v>0</v>
      </c>
      <c r="BD235" s="297">
        <f>SUMPRODUCT(LEN($AI235:$AI238)-LEN(SUBSTITUTE($AI235:$AI238,"S", "")))</f>
        <v>0</v>
      </c>
      <c r="BE235" s="300">
        <f>SUMPRODUCT(LEN($AI235:$AI238)-LEN(SUBSTITUTE($AI235:$AI238,"F", "")))</f>
        <v>0</v>
      </c>
      <c r="BF235" s="300">
        <f>SUMPRODUCT(LEN($AI235:$AI238)-LEN(SUBSTITUTE($AI235:$AI238,"G", "")))</f>
        <v>1</v>
      </c>
      <c r="BG235" s="303">
        <f>SUMPRODUCT(LEN($AI235:$AI238)-LEN(SUBSTITUTE($AI235:$AI238,"M", "")))</f>
        <v>0</v>
      </c>
    </row>
    <row r="236" spans="2:67" ht="28.15" customHeight="1" thickBot="1">
      <c r="B236" s="29"/>
      <c r="C236" s="264"/>
      <c r="D236" s="37"/>
      <c r="E236" s="36"/>
      <c r="F236" s="36"/>
      <c r="G236" s="35"/>
      <c r="H236" s="256"/>
      <c r="I236" s="260"/>
      <c r="J236" s="260"/>
      <c r="K236" s="260"/>
      <c r="L236" s="32">
        <v>2</v>
      </c>
      <c r="M236" s="31" t="s">
        <v>563</v>
      </c>
      <c r="N236" s="32">
        <v>6</v>
      </c>
      <c r="O236" s="31" t="s">
        <v>577</v>
      </c>
      <c r="P236" s="96">
        <v>10</v>
      </c>
      <c r="Q236" s="31" t="s">
        <v>423</v>
      </c>
      <c r="R236" s="32">
        <v>14</v>
      </c>
      <c r="S236" s="31" t="s">
        <v>273</v>
      </c>
      <c r="T236" s="32">
        <v>18</v>
      </c>
      <c r="U236" s="95"/>
      <c r="V236" s="32">
        <v>22</v>
      </c>
      <c r="W236" s="31"/>
      <c r="X236" s="32">
        <v>26</v>
      </c>
      <c r="Y236" s="31"/>
      <c r="Z236" s="32">
        <v>30</v>
      </c>
      <c r="AA236" s="31"/>
      <c r="AB236" s="34">
        <v>34</v>
      </c>
      <c r="AC236" s="31"/>
      <c r="AD236" s="32">
        <v>38</v>
      </c>
      <c r="AE236" s="31"/>
      <c r="AF236" s="30"/>
      <c r="AG236" s="31"/>
      <c r="AH236" s="30" t="s">
        <v>576</v>
      </c>
      <c r="AI236" s="20"/>
      <c r="AJ236" s="246"/>
      <c r="AK236" s="246"/>
      <c r="AL236" s="19"/>
      <c r="AM236" s="239"/>
      <c r="AN236" s="242"/>
      <c r="AO236" s="236"/>
      <c r="AP236" s="230"/>
      <c r="AQ236" s="233"/>
      <c r="AR236" s="236"/>
      <c r="AS236" s="230"/>
      <c r="AT236" s="233"/>
      <c r="AU236" s="236"/>
      <c r="AV236" s="230"/>
      <c r="AW236" s="233"/>
      <c r="AX236" s="236"/>
      <c r="AY236" s="230"/>
      <c r="AZ236" s="233"/>
      <c r="BA236" s="236"/>
      <c r="BB236" s="230"/>
      <c r="BC236" s="233"/>
      <c r="BD236" s="298"/>
      <c r="BE236" s="301"/>
      <c r="BF236" s="301"/>
      <c r="BG236" s="304"/>
    </row>
    <row r="237" spans="2:67" ht="28.15" customHeight="1">
      <c r="B237" s="29"/>
      <c r="C237" s="265"/>
      <c r="D237" s="28"/>
      <c r="E237" s="27"/>
      <c r="F237" s="27"/>
      <c r="G237" s="26"/>
      <c r="H237" s="257">
        <v>217</v>
      </c>
      <c r="I237" s="261"/>
      <c r="J237" s="261"/>
      <c r="K237" s="261"/>
      <c r="L237" s="23">
        <v>3</v>
      </c>
      <c r="M237" s="22" t="s">
        <v>575</v>
      </c>
      <c r="N237" s="23">
        <v>7</v>
      </c>
      <c r="O237" s="22" t="s">
        <v>368</v>
      </c>
      <c r="P237" s="23">
        <v>11</v>
      </c>
      <c r="Q237" s="22" t="s">
        <v>316</v>
      </c>
      <c r="R237" s="23">
        <v>15</v>
      </c>
      <c r="S237" s="22" t="s">
        <v>274</v>
      </c>
      <c r="T237" s="23">
        <v>19</v>
      </c>
      <c r="U237" s="22"/>
      <c r="V237" s="23">
        <v>23</v>
      </c>
      <c r="W237" s="22"/>
      <c r="X237" s="23">
        <v>27</v>
      </c>
      <c r="Y237" s="22"/>
      <c r="Z237" s="23">
        <v>31</v>
      </c>
      <c r="AA237" s="22"/>
      <c r="AB237" s="25">
        <v>35</v>
      </c>
      <c r="AC237" s="22"/>
      <c r="AD237" s="23">
        <v>39</v>
      </c>
      <c r="AE237" s="22"/>
      <c r="AF237" s="21"/>
      <c r="AG237" s="22"/>
      <c r="AH237" s="21" t="s">
        <v>574</v>
      </c>
      <c r="AI237" s="20"/>
      <c r="AJ237" s="246"/>
      <c r="AK237" s="246"/>
      <c r="AL237" s="19"/>
      <c r="AM237" s="239"/>
      <c r="AN237" s="242"/>
      <c r="AO237" s="236"/>
      <c r="AP237" s="230"/>
      <c r="AQ237" s="233"/>
      <c r="AR237" s="236"/>
      <c r="AS237" s="230"/>
      <c r="AT237" s="233"/>
      <c r="AU237" s="236"/>
      <c r="AV237" s="230"/>
      <c r="AW237" s="233"/>
      <c r="AX237" s="236"/>
      <c r="AY237" s="230"/>
      <c r="AZ237" s="233"/>
      <c r="BA237" s="236"/>
      <c r="BB237" s="230"/>
      <c r="BC237" s="233"/>
      <c r="BD237" s="298"/>
      <c r="BE237" s="301"/>
      <c r="BF237" s="301"/>
      <c r="BG237" s="304"/>
    </row>
    <row r="238" spans="2:67" ht="28.15" customHeight="1" thickBot="1">
      <c r="B238" s="29"/>
      <c r="C238" s="266"/>
      <c r="D238" s="57"/>
      <c r="E238" s="56"/>
      <c r="F238" s="56"/>
      <c r="G238" s="55"/>
      <c r="H238" s="258"/>
      <c r="I238" s="262"/>
      <c r="J238" s="262"/>
      <c r="K238" s="262"/>
      <c r="L238" s="52">
        <v>4</v>
      </c>
      <c r="M238" s="51" t="s">
        <v>479</v>
      </c>
      <c r="N238" s="52">
        <v>8</v>
      </c>
      <c r="O238" s="51" t="s">
        <v>497</v>
      </c>
      <c r="P238" s="52">
        <v>12</v>
      </c>
      <c r="Q238" s="51" t="s">
        <v>316</v>
      </c>
      <c r="R238" s="52">
        <v>16</v>
      </c>
      <c r="S238" s="51" t="s">
        <v>274</v>
      </c>
      <c r="T238" s="52">
        <v>20</v>
      </c>
      <c r="U238" s="51"/>
      <c r="V238" s="52">
        <v>24</v>
      </c>
      <c r="W238" s="51"/>
      <c r="X238" s="52">
        <v>28</v>
      </c>
      <c r="Y238" s="51"/>
      <c r="Z238" s="52">
        <v>32</v>
      </c>
      <c r="AA238" s="51"/>
      <c r="AB238" s="54">
        <v>36</v>
      </c>
      <c r="AC238" s="51"/>
      <c r="AD238" s="52">
        <v>40</v>
      </c>
      <c r="AE238" s="51"/>
      <c r="AF238" s="50"/>
      <c r="AG238" s="51"/>
      <c r="AH238" s="50" t="s">
        <v>573</v>
      </c>
      <c r="AI238" s="49"/>
      <c r="AJ238" s="248"/>
      <c r="AK238" s="248"/>
      <c r="AL238" s="48"/>
      <c r="AM238" s="240"/>
      <c r="AN238" s="243"/>
      <c r="AO238" s="237"/>
      <c r="AP238" s="231"/>
      <c r="AQ238" s="234"/>
      <c r="AR238" s="237"/>
      <c r="AS238" s="231"/>
      <c r="AT238" s="234"/>
      <c r="AU238" s="237"/>
      <c r="AV238" s="231"/>
      <c r="AW238" s="234"/>
      <c r="AX238" s="237"/>
      <c r="AY238" s="231"/>
      <c r="AZ238" s="234"/>
      <c r="BA238" s="237"/>
      <c r="BB238" s="231"/>
      <c r="BC238" s="234"/>
      <c r="BD238" s="299"/>
      <c r="BE238" s="302"/>
      <c r="BF238" s="302"/>
      <c r="BG238" s="305"/>
    </row>
    <row r="239" spans="2:67" ht="28.15" hidden="1" customHeight="1">
      <c r="B239" s="29"/>
      <c r="C239" s="263">
        <v>2</v>
      </c>
      <c r="D239" s="47"/>
      <c r="E239" s="46"/>
      <c r="F239" s="46"/>
      <c r="G239" s="45"/>
      <c r="H239" s="255"/>
      <c r="I239" s="259"/>
      <c r="J239" s="259"/>
      <c r="K239" s="259"/>
      <c r="L239" s="42" t="s">
        <v>82</v>
      </c>
      <c r="M239" s="41"/>
      <c r="N239" s="42" t="s">
        <v>81</v>
      </c>
      <c r="O239" s="41"/>
      <c r="P239" s="42" t="s">
        <v>80</v>
      </c>
      <c r="Q239" s="41"/>
      <c r="R239" s="42" t="s">
        <v>79</v>
      </c>
      <c r="S239" s="41"/>
      <c r="T239" s="42" t="s">
        <v>78</v>
      </c>
      <c r="U239" s="41"/>
      <c r="V239" s="42" t="s">
        <v>77</v>
      </c>
      <c r="W239" s="41"/>
      <c r="X239" s="42" t="s">
        <v>76</v>
      </c>
      <c r="Y239" s="41"/>
      <c r="Z239" s="42" t="s">
        <v>75</v>
      </c>
      <c r="AA239" s="41"/>
      <c r="AB239" s="44" t="s">
        <v>74</v>
      </c>
      <c r="AC239" s="43"/>
      <c r="AD239" s="42" t="s">
        <v>73</v>
      </c>
      <c r="AE239" s="41"/>
      <c r="AF239" s="40"/>
      <c r="AG239" s="41"/>
      <c r="AH239" s="40"/>
      <c r="AI239" s="39"/>
      <c r="AJ239" s="249"/>
      <c r="AK239" s="252"/>
      <c r="AL239" s="38"/>
      <c r="AM239" s="7"/>
      <c r="AN239" s="7"/>
      <c r="AO239" s="235">
        <f>SUMPRODUCT(LEN($M239:$AE242)-LEN(SUBSTITUTE($M239:$AE242,"A", "")))</f>
        <v>0</v>
      </c>
      <c r="AP239" s="229">
        <f>SUMPRODUCT(LEN($AH239:$AH242)-LEN(SUBSTITUTE($AH239:$AH242,"A", "")))</f>
        <v>0</v>
      </c>
      <c r="AQ239" s="232">
        <f>SUMPRODUCT(LEN($AG239:$AG242)-LEN(SUBSTITUTE($AG239:$AG242,"A", "")))</f>
        <v>0</v>
      </c>
      <c r="AR239" s="235">
        <f>SUMPRODUCT(LEN($M239:$AE242)-LEN(SUBSTITUTE($M239:$AE242,"S", "")))</f>
        <v>0</v>
      </c>
      <c r="AS239" s="229">
        <f>SUMPRODUCT(LEN($AH239:$AH242)-LEN(SUBSTITUTE($AH239:$AH242,"S", "")))</f>
        <v>0</v>
      </c>
      <c r="AT239" s="232">
        <f>SUMPRODUCT(LEN($AG239:$AG242)-LEN(SUBSTITUTE($AG239:$AG242,"S", "")))</f>
        <v>0</v>
      </c>
      <c r="AU239" s="235">
        <f>SUMPRODUCT(LEN($M239:$AE242)-LEN(SUBSTITUTE($M239:$AE242,"F", "")))</f>
        <v>0</v>
      </c>
      <c r="AV239" s="229">
        <f>SUMPRODUCT(LEN($AH239:$AH242)-LEN(SUBSTITUTE($AH239:$AH242,"F", "")))</f>
        <v>0</v>
      </c>
      <c r="AW239" s="232">
        <f>SUMPRODUCT(LEN($AG239:$AG242)-LEN(SUBSTITUTE($AG239:$AG242,"F", "")))</f>
        <v>0</v>
      </c>
      <c r="AX239" s="235">
        <f>SUMPRODUCT(LEN($M239:$AE242)-LEN(SUBSTITUTE($M239:$AE242,"G", "")))</f>
        <v>0</v>
      </c>
      <c r="AY239" s="229">
        <f>SUMPRODUCT(LEN($AH239:$AH242)-LEN(SUBSTITUTE($AH239:$AH242,"G", "")))</f>
        <v>0</v>
      </c>
      <c r="AZ239" s="232">
        <f>SUMPRODUCT(LEN($AG239:$AG242)-LEN(SUBSTITUTE($AG239:$AG242,"G", "")))</f>
        <v>0</v>
      </c>
      <c r="BA239" s="235">
        <f>SUMPRODUCT(LEN($M239:$AE242)-LEN(SUBSTITUTE($M239:$AE242,"M", "")))</f>
        <v>0</v>
      </c>
      <c r="BB239" s="229">
        <f>SUMPRODUCT(LEN($AH239:$AH242)-LEN(SUBSTITUTE($AH239:$AH242,"M", "")))</f>
        <v>0</v>
      </c>
      <c r="BC239" s="232">
        <f>SUMPRODUCT(LEN($AG239:$AG242)-LEN(SUBSTITUTE($AG239:$AG242,"M", "")))</f>
        <v>0</v>
      </c>
      <c r="BD239" s="297">
        <f>SUMPRODUCT(LEN($AI239:$AI242)-LEN(SUBSTITUTE($AI239:$AI242,"S", "")))</f>
        <v>0</v>
      </c>
      <c r="BE239" s="300">
        <f>SUMPRODUCT(LEN($AI239:$AI242)-LEN(SUBSTITUTE($AI239:$AI242,"F", "")))</f>
        <v>0</v>
      </c>
      <c r="BF239" s="300">
        <f>SUMPRODUCT(LEN($AI239:$AI242)-LEN(SUBSTITUTE($AI239:$AI242,"G", "")))</f>
        <v>0</v>
      </c>
      <c r="BG239" s="303">
        <f>SUMPRODUCT(LEN($AI239:$AI242)-LEN(SUBSTITUTE($AI239:$AI242,"M", "")))</f>
        <v>0</v>
      </c>
    </row>
    <row r="240" spans="2:67" ht="28.15" hidden="1" customHeight="1" thickBot="1">
      <c r="B240" s="29"/>
      <c r="C240" s="264"/>
      <c r="D240" s="37"/>
      <c r="E240" s="36"/>
      <c r="F240" s="36"/>
      <c r="G240" s="35"/>
      <c r="H240" s="256"/>
      <c r="I240" s="260"/>
      <c r="J240" s="260"/>
      <c r="K240" s="260"/>
      <c r="L240" s="32" t="s">
        <v>72</v>
      </c>
      <c r="M240" s="31"/>
      <c r="N240" s="32" t="s">
        <v>71</v>
      </c>
      <c r="O240" s="31"/>
      <c r="P240" s="32" t="s">
        <v>70</v>
      </c>
      <c r="Q240" s="31"/>
      <c r="R240" s="32" t="s">
        <v>69</v>
      </c>
      <c r="S240" s="31"/>
      <c r="T240" s="32" t="s">
        <v>68</v>
      </c>
      <c r="U240" s="31"/>
      <c r="V240" s="32" t="s">
        <v>67</v>
      </c>
      <c r="W240" s="31"/>
      <c r="X240" s="32" t="s">
        <v>66</v>
      </c>
      <c r="Y240" s="31"/>
      <c r="Z240" s="32" t="s">
        <v>65</v>
      </c>
      <c r="AA240" s="31"/>
      <c r="AB240" s="34" t="s">
        <v>64</v>
      </c>
      <c r="AC240" s="33"/>
      <c r="AD240" s="32" t="s">
        <v>63</v>
      </c>
      <c r="AE240" s="31"/>
      <c r="AF240" s="30"/>
      <c r="AG240" s="31"/>
      <c r="AH240" s="30"/>
      <c r="AI240" s="20"/>
      <c r="AJ240" s="250"/>
      <c r="AK240" s="253"/>
      <c r="AL240" s="19"/>
      <c r="AM240" s="7"/>
      <c r="AN240" s="7"/>
      <c r="AO240" s="236"/>
      <c r="AP240" s="230"/>
      <c r="AQ240" s="233"/>
      <c r="AR240" s="236"/>
      <c r="AS240" s="230"/>
      <c r="AT240" s="233"/>
      <c r="AU240" s="236"/>
      <c r="AV240" s="230"/>
      <c r="AW240" s="233"/>
      <c r="AX240" s="236"/>
      <c r="AY240" s="230"/>
      <c r="AZ240" s="233"/>
      <c r="BA240" s="236"/>
      <c r="BB240" s="230"/>
      <c r="BC240" s="233"/>
      <c r="BD240" s="298"/>
      <c r="BE240" s="301"/>
      <c r="BF240" s="301"/>
      <c r="BG240" s="304"/>
    </row>
    <row r="241" spans="2:67" ht="28.15" hidden="1" customHeight="1">
      <c r="B241" s="29"/>
      <c r="C241" s="265"/>
      <c r="D241" s="28"/>
      <c r="E241" s="27"/>
      <c r="F241" s="27"/>
      <c r="G241" s="26"/>
      <c r="H241" s="257"/>
      <c r="I241" s="261"/>
      <c r="J241" s="261"/>
      <c r="K241" s="261"/>
      <c r="L241" s="23" t="s">
        <v>62</v>
      </c>
      <c r="M241" s="22"/>
      <c r="N241" s="23" t="s">
        <v>61</v>
      </c>
      <c r="O241" s="22"/>
      <c r="P241" s="23" t="s">
        <v>60</v>
      </c>
      <c r="Q241" s="22"/>
      <c r="R241" s="23" t="s">
        <v>59</v>
      </c>
      <c r="S241" s="22"/>
      <c r="T241" s="23" t="s">
        <v>58</v>
      </c>
      <c r="U241" s="22"/>
      <c r="V241" s="23" t="s">
        <v>57</v>
      </c>
      <c r="W241" s="22"/>
      <c r="X241" s="23" t="s">
        <v>56</v>
      </c>
      <c r="Y241" s="22"/>
      <c r="Z241" s="23" t="s">
        <v>55</v>
      </c>
      <c r="AA241" s="22"/>
      <c r="AB241" s="25" t="s">
        <v>54</v>
      </c>
      <c r="AC241" s="24"/>
      <c r="AD241" s="23">
        <v>39</v>
      </c>
      <c r="AE241" s="22"/>
      <c r="AF241" s="21"/>
      <c r="AG241" s="22"/>
      <c r="AH241" s="21"/>
      <c r="AI241" s="20"/>
      <c r="AJ241" s="250"/>
      <c r="AK241" s="253"/>
      <c r="AL241" s="19"/>
      <c r="AM241" s="7"/>
      <c r="AN241" s="7"/>
      <c r="AO241" s="236"/>
      <c r="AP241" s="230"/>
      <c r="AQ241" s="233"/>
      <c r="AR241" s="236"/>
      <c r="AS241" s="230"/>
      <c r="AT241" s="233"/>
      <c r="AU241" s="236"/>
      <c r="AV241" s="230"/>
      <c r="AW241" s="233"/>
      <c r="AX241" s="236"/>
      <c r="AY241" s="230"/>
      <c r="AZ241" s="233"/>
      <c r="BA241" s="236"/>
      <c r="BB241" s="230"/>
      <c r="BC241" s="233"/>
      <c r="BD241" s="298"/>
      <c r="BE241" s="301"/>
      <c r="BF241" s="301"/>
      <c r="BG241" s="304"/>
    </row>
    <row r="242" spans="2:67" ht="28.15" hidden="1" customHeight="1" thickBot="1">
      <c r="B242" s="29"/>
      <c r="C242" s="266"/>
      <c r="D242" s="57"/>
      <c r="E242" s="56"/>
      <c r="F242" s="56"/>
      <c r="G242" s="55"/>
      <c r="H242" s="258"/>
      <c r="I242" s="262"/>
      <c r="J242" s="262"/>
      <c r="K242" s="262"/>
      <c r="L242" s="52" t="s">
        <v>53</v>
      </c>
      <c r="M242" s="51"/>
      <c r="N242" s="52" t="s">
        <v>52</v>
      </c>
      <c r="O242" s="51"/>
      <c r="P242" s="52" t="s">
        <v>51</v>
      </c>
      <c r="Q242" s="51"/>
      <c r="R242" s="52" t="s">
        <v>50</v>
      </c>
      <c r="S242" s="51"/>
      <c r="T242" s="52">
        <v>20</v>
      </c>
      <c r="U242" s="51"/>
      <c r="V242" s="52" t="s">
        <v>49</v>
      </c>
      <c r="W242" s="51"/>
      <c r="X242" s="52" t="s">
        <v>48</v>
      </c>
      <c r="Y242" s="51"/>
      <c r="Z242" s="52" t="s">
        <v>47</v>
      </c>
      <c r="AA242" s="51"/>
      <c r="AB242" s="54" t="s">
        <v>46</v>
      </c>
      <c r="AC242" s="53"/>
      <c r="AD242" s="52" t="s">
        <v>45</v>
      </c>
      <c r="AE242" s="51"/>
      <c r="AF242" s="50"/>
      <c r="AG242" s="51"/>
      <c r="AH242" s="50"/>
      <c r="AI242" s="49"/>
      <c r="AJ242" s="251"/>
      <c r="AK242" s="254"/>
      <c r="AL242" s="48"/>
      <c r="AM242" s="7"/>
      <c r="AN242" s="7"/>
      <c r="AO242" s="237"/>
      <c r="AP242" s="231"/>
      <c r="AQ242" s="234"/>
      <c r="AR242" s="237"/>
      <c r="AS242" s="231"/>
      <c r="AT242" s="234"/>
      <c r="AU242" s="237"/>
      <c r="AV242" s="231"/>
      <c r="AW242" s="234"/>
      <c r="AX242" s="237"/>
      <c r="AY242" s="231"/>
      <c r="AZ242" s="234"/>
      <c r="BA242" s="237"/>
      <c r="BB242" s="231"/>
      <c r="BC242" s="234"/>
      <c r="BD242" s="299"/>
      <c r="BE242" s="302"/>
      <c r="BF242" s="302"/>
      <c r="BG242" s="305"/>
    </row>
    <row r="243" spans="2:67" ht="28.15" hidden="1" customHeight="1">
      <c r="B243" s="29"/>
      <c r="C243" s="263">
        <v>3</v>
      </c>
      <c r="D243" s="47"/>
      <c r="E243" s="46"/>
      <c r="F243" s="46"/>
      <c r="G243" s="45"/>
      <c r="H243" s="255"/>
      <c r="I243" s="259"/>
      <c r="J243" s="259"/>
      <c r="K243" s="259"/>
      <c r="L243" s="42" t="s">
        <v>82</v>
      </c>
      <c r="M243" s="41"/>
      <c r="N243" s="42" t="s">
        <v>81</v>
      </c>
      <c r="O243" s="41"/>
      <c r="P243" s="42" t="s">
        <v>80</v>
      </c>
      <c r="Q243" s="41"/>
      <c r="R243" s="42" t="s">
        <v>79</v>
      </c>
      <c r="S243" s="41"/>
      <c r="T243" s="42" t="s">
        <v>78</v>
      </c>
      <c r="U243" s="41"/>
      <c r="V243" s="42" t="s">
        <v>77</v>
      </c>
      <c r="W243" s="41"/>
      <c r="X243" s="42" t="s">
        <v>76</v>
      </c>
      <c r="Y243" s="41"/>
      <c r="Z243" s="42" t="s">
        <v>75</v>
      </c>
      <c r="AA243" s="41"/>
      <c r="AB243" s="44" t="s">
        <v>74</v>
      </c>
      <c r="AC243" s="43"/>
      <c r="AD243" s="42" t="s">
        <v>73</v>
      </c>
      <c r="AE243" s="41"/>
      <c r="AF243" s="40"/>
      <c r="AG243" s="41"/>
      <c r="AH243" s="40"/>
      <c r="AI243" s="39"/>
      <c r="AJ243" s="245"/>
      <c r="AK243" s="245"/>
      <c r="AL243" s="38"/>
      <c r="AM243" s="7"/>
      <c r="AN243" s="7"/>
      <c r="AO243" s="235">
        <f>SUMPRODUCT(LEN($M243:$AE246)-LEN(SUBSTITUTE($M243:$AE246,"A", "")))</f>
        <v>0</v>
      </c>
      <c r="AP243" s="229">
        <f>SUMPRODUCT(LEN($AH243:$AH246)-LEN(SUBSTITUTE($AH243:$AH246,"A", "")))</f>
        <v>0</v>
      </c>
      <c r="AQ243" s="232">
        <f>SUMPRODUCT(LEN($AG243:$AG246)-LEN(SUBSTITUTE($AG243:$AG246,"A", "")))</f>
        <v>0</v>
      </c>
      <c r="AR243" s="235">
        <f>SUMPRODUCT(LEN($M243:$AE246)-LEN(SUBSTITUTE($M243:$AE246,"S", "")))</f>
        <v>0</v>
      </c>
      <c r="AS243" s="229">
        <f>SUMPRODUCT(LEN($AH243:$AH246)-LEN(SUBSTITUTE($AH243:$AH246,"S", "")))</f>
        <v>0</v>
      </c>
      <c r="AT243" s="232">
        <f>SUMPRODUCT(LEN($AG243:$AG246)-LEN(SUBSTITUTE($AG243:$AG246,"S", "")))</f>
        <v>0</v>
      </c>
      <c r="AU243" s="235">
        <f>SUMPRODUCT(LEN($M243:$AE246)-LEN(SUBSTITUTE($M243:$AE246,"F", "")))</f>
        <v>0</v>
      </c>
      <c r="AV243" s="229">
        <f>SUMPRODUCT(LEN($AH243:$AH246)-LEN(SUBSTITUTE($AH243:$AH246,"F", "")))</f>
        <v>0</v>
      </c>
      <c r="AW243" s="232">
        <f>SUMPRODUCT(LEN($AG243:$AG246)-LEN(SUBSTITUTE($AG243:$AG246,"F", "")))</f>
        <v>0</v>
      </c>
      <c r="AX243" s="235">
        <f>SUMPRODUCT(LEN($M243:$AE246)-LEN(SUBSTITUTE($M243:$AE246,"G", "")))</f>
        <v>0</v>
      </c>
      <c r="AY243" s="229">
        <f>SUMPRODUCT(LEN($AH243:$AH246)-LEN(SUBSTITUTE($AH243:$AH246,"G", "")))</f>
        <v>0</v>
      </c>
      <c r="AZ243" s="232">
        <f>SUMPRODUCT(LEN($AG243:$AG246)-LEN(SUBSTITUTE($AG243:$AG246,"G", "")))</f>
        <v>0</v>
      </c>
      <c r="BA243" s="235">
        <f>SUMPRODUCT(LEN($M243:$AE246)-LEN(SUBSTITUTE($M243:$AE246,"M", "")))</f>
        <v>0</v>
      </c>
      <c r="BB243" s="229">
        <f>SUMPRODUCT(LEN($AH243:$AH246)-LEN(SUBSTITUTE($AH243:$AH246,"M", "")))</f>
        <v>0</v>
      </c>
      <c r="BC243" s="232">
        <f>SUMPRODUCT(LEN($AG243:$AG246)-LEN(SUBSTITUTE($AG243:$AG246,"M", "")))</f>
        <v>0</v>
      </c>
      <c r="BD243" s="297">
        <f>SUMPRODUCT(LEN($AI243:$AI246)-LEN(SUBSTITUTE($AI243:$AI246,"S", "")))</f>
        <v>0</v>
      </c>
      <c r="BE243" s="300">
        <f>SUMPRODUCT(LEN($AI243:$AI246)-LEN(SUBSTITUTE($AI243:$AI246,"F", "")))</f>
        <v>0</v>
      </c>
      <c r="BF243" s="300">
        <f>SUMPRODUCT(LEN($AI243:$AI246)-LEN(SUBSTITUTE($AI243:$AI246,"G", "")))</f>
        <v>0</v>
      </c>
      <c r="BG243" s="303">
        <f>SUMPRODUCT(LEN($AI243:$AI246)-LEN(SUBSTITUTE($AI243:$AI246,"M", "")))</f>
        <v>0</v>
      </c>
    </row>
    <row r="244" spans="2:67" ht="28.15" hidden="1" customHeight="1" thickBot="1">
      <c r="B244" s="29"/>
      <c r="C244" s="264"/>
      <c r="D244" s="37"/>
      <c r="E244" s="36"/>
      <c r="F244" s="36"/>
      <c r="G244" s="35"/>
      <c r="H244" s="256"/>
      <c r="I244" s="260"/>
      <c r="J244" s="260"/>
      <c r="K244" s="260"/>
      <c r="L244" s="32" t="s">
        <v>72</v>
      </c>
      <c r="M244" s="31"/>
      <c r="N244" s="32" t="s">
        <v>71</v>
      </c>
      <c r="O244" s="31"/>
      <c r="P244" s="32" t="s">
        <v>70</v>
      </c>
      <c r="Q244" s="31"/>
      <c r="R244" s="32" t="s">
        <v>69</v>
      </c>
      <c r="S244" s="31"/>
      <c r="T244" s="32" t="s">
        <v>68</v>
      </c>
      <c r="U244" s="31"/>
      <c r="V244" s="32" t="s">
        <v>67</v>
      </c>
      <c r="W244" s="31"/>
      <c r="X244" s="32" t="s">
        <v>66</v>
      </c>
      <c r="Y244" s="31"/>
      <c r="Z244" s="32" t="s">
        <v>65</v>
      </c>
      <c r="AA244" s="31"/>
      <c r="AB244" s="34" t="s">
        <v>64</v>
      </c>
      <c r="AC244" s="33"/>
      <c r="AD244" s="32" t="s">
        <v>63</v>
      </c>
      <c r="AE244" s="31"/>
      <c r="AF244" s="30"/>
      <c r="AG244" s="31"/>
      <c r="AH244" s="30"/>
      <c r="AI244" s="20"/>
      <c r="AJ244" s="246"/>
      <c r="AK244" s="246"/>
      <c r="AL244" s="19"/>
      <c r="AM244" s="7"/>
      <c r="AN244" s="7"/>
      <c r="AO244" s="236"/>
      <c r="AP244" s="230"/>
      <c r="AQ244" s="233"/>
      <c r="AR244" s="236"/>
      <c r="AS244" s="230"/>
      <c r="AT244" s="233"/>
      <c r="AU244" s="236"/>
      <c r="AV244" s="230"/>
      <c r="AW244" s="233"/>
      <c r="AX244" s="236"/>
      <c r="AY244" s="230"/>
      <c r="AZ244" s="233"/>
      <c r="BA244" s="236"/>
      <c r="BB244" s="230"/>
      <c r="BC244" s="233"/>
      <c r="BD244" s="298"/>
      <c r="BE244" s="301"/>
      <c r="BF244" s="301"/>
      <c r="BG244" s="304"/>
    </row>
    <row r="245" spans="2:67" ht="28.15" hidden="1" customHeight="1">
      <c r="B245" s="29"/>
      <c r="C245" s="265"/>
      <c r="D245" s="28"/>
      <c r="E245" s="27"/>
      <c r="F245" s="27"/>
      <c r="G245" s="26"/>
      <c r="H245" s="257"/>
      <c r="I245" s="261"/>
      <c r="J245" s="261"/>
      <c r="K245" s="261"/>
      <c r="L245" s="23" t="s">
        <v>62</v>
      </c>
      <c r="M245" s="22"/>
      <c r="N245" s="23" t="s">
        <v>61</v>
      </c>
      <c r="O245" s="22"/>
      <c r="P245" s="23" t="s">
        <v>60</v>
      </c>
      <c r="Q245" s="22"/>
      <c r="R245" s="23" t="s">
        <v>59</v>
      </c>
      <c r="S245" s="22"/>
      <c r="T245" s="23" t="s">
        <v>58</v>
      </c>
      <c r="U245" s="22"/>
      <c r="V245" s="23" t="s">
        <v>57</v>
      </c>
      <c r="W245" s="22"/>
      <c r="X245" s="23" t="s">
        <v>56</v>
      </c>
      <c r="Y245" s="22"/>
      <c r="Z245" s="23" t="s">
        <v>55</v>
      </c>
      <c r="AA245" s="22"/>
      <c r="AB245" s="25" t="s">
        <v>54</v>
      </c>
      <c r="AC245" s="24"/>
      <c r="AD245" s="23">
        <v>39</v>
      </c>
      <c r="AE245" s="22"/>
      <c r="AF245" s="21"/>
      <c r="AG245" s="22"/>
      <c r="AH245" s="21"/>
      <c r="AI245" s="20"/>
      <c r="AJ245" s="246"/>
      <c r="AK245" s="246"/>
      <c r="AL245" s="19"/>
      <c r="AM245" s="7"/>
      <c r="AN245" s="7"/>
      <c r="AO245" s="236"/>
      <c r="AP245" s="230"/>
      <c r="AQ245" s="233"/>
      <c r="AR245" s="236"/>
      <c r="AS245" s="230"/>
      <c r="AT245" s="233"/>
      <c r="AU245" s="236"/>
      <c r="AV245" s="230"/>
      <c r="AW245" s="233"/>
      <c r="AX245" s="236"/>
      <c r="AY245" s="230"/>
      <c r="AZ245" s="233"/>
      <c r="BA245" s="236"/>
      <c r="BB245" s="230"/>
      <c r="BC245" s="233"/>
      <c r="BD245" s="298"/>
      <c r="BE245" s="301"/>
      <c r="BF245" s="301"/>
      <c r="BG245" s="304"/>
    </row>
    <row r="246" spans="2:67" ht="28.15" hidden="1" customHeight="1" thickBot="1">
      <c r="B246" s="18"/>
      <c r="C246" s="271"/>
      <c r="D246" s="17"/>
      <c r="E246" s="16"/>
      <c r="F246" s="16"/>
      <c r="G246" s="15"/>
      <c r="H246" s="258"/>
      <c r="I246" s="272"/>
      <c r="J246" s="272"/>
      <c r="K246" s="272"/>
      <c r="L246" s="12" t="s">
        <v>53</v>
      </c>
      <c r="M246" s="11"/>
      <c r="N246" s="12" t="s">
        <v>52</v>
      </c>
      <c r="O246" s="11"/>
      <c r="P246" s="12" t="s">
        <v>51</v>
      </c>
      <c r="Q246" s="11"/>
      <c r="R246" s="12" t="s">
        <v>50</v>
      </c>
      <c r="S246" s="11"/>
      <c r="T246" s="12">
        <v>20</v>
      </c>
      <c r="U246" s="11"/>
      <c r="V246" s="12" t="s">
        <v>49</v>
      </c>
      <c r="W246" s="11"/>
      <c r="X246" s="12" t="s">
        <v>48</v>
      </c>
      <c r="Y246" s="11"/>
      <c r="Z246" s="12" t="s">
        <v>47</v>
      </c>
      <c r="AA246" s="11"/>
      <c r="AB246" s="14" t="s">
        <v>46</v>
      </c>
      <c r="AC246" s="13"/>
      <c r="AD246" s="12" t="s">
        <v>45</v>
      </c>
      <c r="AE246" s="11"/>
      <c r="AF246" s="10"/>
      <c r="AG246" s="11"/>
      <c r="AH246" s="10"/>
      <c r="AI246" s="9"/>
      <c r="AJ246" s="247"/>
      <c r="AK246" s="247"/>
      <c r="AL246" s="8"/>
      <c r="AM246" s="7"/>
      <c r="AN246" s="7"/>
      <c r="AO246" s="237"/>
      <c r="AP246" s="231"/>
      <c r="AQ246" s="234"/>
      <c r="AR246" s="237"/>
      <c r="AS246" s="231"/>
      <c r="AT246" s="234"/>
      <c r="AU246" s="237"/>
      <c r="AV246" s="231"/>
      <c r="AW246" s="234"/>
      <c r="AX246" s="237"/>
      <c r="AY246" s="231"/>
      <c r="AZ246" s="234"/>
      <c r="BA246" s="237"/>
      <c r="BB246" s="231"/>
      <c r="BC246" s="234"/>
      <c r="BD246" s="299"/>
      <c r="BE246" s="302"/>
      <c r="BF246" s="302"/>
      <c r="BG246" s="305"/>
    </row>
    <row r="247" spans="2:67" ht="85.9" customHeight="1" thickBot="1">
      <c r="B247" s="94" t="s">
        <v>119</v>
      </c>
      <c r="C247" s="83" t="s">
        <v>118</v>
      </c>
      <c r="D247" s="88" t="s">
        <v>117</v>
      </c>
      <c r="E247" s="93" t="s">
        <v>116</v>
      </c>
      <c r="F247" s="92"/>
      <c r="G247" s="91"/>
      <c r="H247" s="90" t="s">
        <v>115</v>
      </c>
      <c r="I247" s="88" t="s">
        <v>43</v>
      </c>
      <c r="J247" s="88" t="s">
        <v>114</v>
      </c>
      <c r="K247" s="88" t="s">
        <v>44</v>
      </c>
      <c r="L247" s="227" t="s">
        <v>113</v>
      </c>
      <c r="M247" s="270"/>
      <c r="N247" s="227" t="s">
        <v>112</v>
      </c>
      <c r="O247" s="270"/>
      <c r="P247" s="227" t="s">
        <v>112</v>
      </c>
      <c r="Q247" s="228"/>
      <c r="R247" s="227" t="s">
        <v>112</v>
      </c>
      <c r="S247" s="228"/>
      <c r="T247" s="227" t="s">
        <v>112</v>
      </c>
      <c r="U247" s="228"/>
      <c r="V247" s="227" t="s">
        <v>112</v>
      </c>
      <c r="W247" s="228"/>
      <c r="X247" s="227" t="s">
        <v>112</v>
      </c>
      <c r="Y247" s="228"/>
      <c r="Z247" s="227" t="s">
        <v>112</v>
      </c>
      <c r="AA247" s="228"/>
      <c r="AB247" s="227" t="s">
        <v>112</v>
      </c>
      <c r="AC247" s="228"/>
      <c r="AD247" s="227" t="s">
        <v>112</v>
      </c>
      <c r="AE247" s="228"/>
      <c r="AF247" s="244" t="s">
        <v>111</v>
      </c>
      <c r="AG247" s="228"/>
      <c r="AH247" s="90" t="s">
        <v>110</v>
      </c>
      <c r="AI247" s="89" t="s">
        <v>109</v>
      </c>
      <c r="AJ247" s="88" t="s">
        <v>108</v>
      </c>
      <c r="AK247" s="88" t="s">
        <v>107</v>
      </c>
      <c r="AL247" s="87" t="s">
        <v>106</v>
      </c>
      <c r="AM247" s="105" t="s">
        <v>161</v>
      </c>
      <c r="AN247" s="104" t="s">
        <v>160</v>
      </c>
      <c r="AO247" s="84" t="s">
        <v>105</v>
      </c>
      <c r="AP247" s="83" t="s">
        <v>104</v>
      </c>
      <c r="AQ247" s="82" t="s">
        <v>103</v>
      </c>
      <c r="AR247" s="84" t="s">
        <v>102</v>
      </c>
      <c r="AS247" s="83" t="s">
        <v>101</v>
      </c>
      <c r="AT247" s="82" t="s">
        <v>100</v>
      </c>
      <c r="AU247" s="84" t="s">
        <v>99</v>
      </c>
      <c r="AV247" s="83" t="s">
        <v>98</v>
      </c>
      <c r="AW247" s="85" t="s">
        <v>97</v>
      </c>
      <c r="AX247" s="84" t="s">
        <v>96</v>
      </c>
      <c r="AY247" s="83" t="s">
        <v>95</v>
      </c>
      <c r="AZ247" s="82" t="s">
        <v>94</v>
      </c>
      <c r="BA247" s="84" t="s">
        <v>93</v>
      </c>
      <c r="BB247" s="83" t="s">
        <v>92</v>
      </c>
      <c r="BC247" s="82" t="s">
        <v>91</v>
      </c>
      <c r="BD247" s="81" t="s">
        <v>90</v>
      </c>
      <c r="BE247" s="80" t="s">
        <v>89</v>
      </c>
      <c r="BF247" s="80" t="s">
        <v>88</v>
      </c>
      <c r="BG247" s="79" t="s">
        <v>87</v>
      </c>
    </row>
    <row r="248" spans="2:67" ht="48" thickBot="1">
      <c r="B248" s="78" t="s">
        <v>167</v>
      </c>
      <c r="C248" s="77"/>
      <c r="D248" s="76">
        <v>217</v>
      </c>
      <c r="E248" s="267">
        <v>4085.12</v>
      </c>
      <c r="F248" s="268"/>
      <c r="G248" s="269"/>
      <c r="H248" s="75" t="s">
        <v>85</v>
      </c>
      <c r="I248" s="74"/>
      <c r="J248" s="74"/>
      <c r="K248" s="73"/>
      <c r="L248" s="72"/>
      <c r="M248" s="68"/>
      <c r="N248" s="72"/>
      <c r="O248" s="68"/>
      <c r="P248" s="72"/>
      <c r="Q248" s="68"/>
      <c r="R248" s="72"/>
      <c r="S248" s="68"/>
      <c r="T248" s="72"/>
      <c r="U248" s="68"/>
      <c r="V248" s="72"/>
      <c r="W248" s="68"/>
      <c r="X248" s="72"/>
      <c r="Y248" s="68"/>
      <c r="Z248" s="72"/>
      <c r="AA248" s="71"/>
      <c r="AB248" s="70"/>
      <c r="AC248" s="70"/>
      <c r="AD248" s="70"/>
      <c r="AE248" s="70"/>
      <c r="AF248" s="69" t="s">
        <v>84</v>
      </c>
      <c r="AG248" s="68"/>
      <c r="AH248" s="68"/>
      <c r="AI248" s="68"/>
      <c r="AJ248" s="67"/>
      <c r="AK248" s="67"/>
      <c r="AL248" s="66"/>
      <c r="AM248" s="103"/>
      <c r="AN248" s="103"/>
      <c r="AO248" s="101">
        <f t="shared" ref="AO248:BG248" si="17">SUM(AO249:AO260)</f>
        <v>30</v>
      </c>
      <c r="AP248" s="100">
        <f t="shared" si="17"/>
        <v>13</v>
      </c>
      <c r="AQ248" s="99">
        <f t="shared" si="17"/>
        <v>0</v>
      </c>
      <c r="AR248" s="101">
        <f t="shared" si="17"/>
        <v>13</v>
      </c>
      <c r="AS248" s="100">
        <f t="shared" si="17"/>
        <v>0</v>
      </c>
      <c r="AT248" s="99">
        <f t="shared" si="17"/>
        <v>0</v>
      </c>
      <c r="AU248" s="101">
        <f t="shared" si="17"/>
        <v>0</v>
      </c>
      <c r="AV248" s="100">
        <f t="shared" si="17"/>
        <v>0</v>
      </c>
      <c r="AW248" s="99">
        <f t="shared" si="17"/>
        <v>0</v>
      </c>
      <c r="AX248" s="101">
        <f t="shared" si="17"/>
        <v>12</v>
      </c>
      <c r="AY248" s="100">
        <f t="shared" si="17"/>
        <v>2</v>
      </c>
      <c r="AZ248" s="99">
        <f t="shared" si="17"/>
        <v>0</v>
      </c>
      <c r="BA248" s="101">
        <f t="shared" si="17"/>
        <v>1</v>
      </c>
      <c r="BB248" s="100">
        <f t="shared" si="17"/>
        <v>0</v>
      </c>
      <c r="BC248" s="99">
        <f t="shared" si="17"/>
        <v>0</v>
      </c>
      <c r="BD248" s="101">
        <f t="shared" si="17"/>
        <v>0</v>
      </c>
      <c r="BE248" s="100">
        <f t="shared" si="17"/>
        <v>0</v>
      </c>
      <c r="BF248" s="100">
        <f t="shared" si="17"/>
        <v>0</v>
      </c>
      <c r="BG248" s="99">
        <f t="shared" si="17"/>
        <v>0</v>
      </c>
      <c r="BH248" s="98" t="s">
        <v>83</v>
      </c>
      <c r="BK248" s="1">
        <f>SUM(AO248:AQ248)</f>
        <v>43</v>
      </c>
      <c r="BL248" s="1">
        <f>SUM(AR248:AT248,BD248)</f>
        <v>13</v>
      </c>
      <c r="BM248" s="1">
        <f>SUM(AU248:AW248,BE248)</f>
        <v>0</v>
      </c>
      <c r="BN248" s="1">
        <f>SUM(AX248:AZ248,BF248)</f>
        <v>14</v>
      </c>
      <c r="BO248" s="1">
        <f>SUM(BA248:BC248,BG248)</f>
        <v>1</v>
      </c>
    </row>
    <row r="249" spans="2:67" ht="28.15" customHeight="1">
      <c r="B249" s="29"/>
      <c r="C249" s="263">
        <v>1</v>
      </c>
      <c r="D249" s="47"/>
      <c r="E249" s="46"/>
      <c r="F249" s="46"/>
      <c r="G249" s="45"/>
      <c r="H249" s="255"/>
      <c r="I249" s="259">
        <v>91</v>
      </c>
      <c r="J249" s="259">
        <v>22</v>
      </c>
      <c r="K249" s="259">
        <v>6</v>
      </c>
      <c r="L249" s="42">
        <v>1</v>
      </c>
      <c r="M249" s="41" t="s">
        <v>572</v>
      </c>
      <c r="N249" s="42">
        <v>5</v>
      </c>
      <c r="O249" s="41" t="s">
        <v>410</v>
      </c>
      <c r="P249" s="42">
        <v>9</v>
      </c>
      <c r="Q249" s="97" t="s">
        <v>389</v>
      </c>
      <c r="R249" s="42">
        <v>13</v>
      </c>
      <c r="S249" s="41" t="s">
        <v>274</v>
      </c>
      <c r="T249" s="42">
        <v>17</v>
      </c>
      <c r="U249" s="41"/>
      <c r="V249" s="42">
        <v>21</v>
      </c>
      <c r="W249" s="41"/>
      <c r="X249" s="42">
        <v>25</v>
      </c>
      <c r="Y249" s="41"/>
      <c r="Z249" s="42">
        <v>29</v>
      </c>
      <c r="AA249" s="41"/>
      <c r="AB249" s="44">
        <v>33</v>
      </c>
      <c r="AC249" s="41"/>
      <c r="AD249" s="42">
        <v>37</v>
      </c>
      <c r="AE249" s="41"/>
      <c r="AF249" s="40"/>
      <c r="AG249" s="41"/>
      <c r="AH249" s="40" t="s">
        <v>571</v>
      </c>
      <c r="AI249" s="39"/>
      <c r="AJ249" s="245"/>
      <c r="AK249" s="245"/>
      <c r="AL249" s="38"/>
      <c r="AM249" s="238">
        <f>SUMPRODUCT(LEN($M249:$AE252)-LEN(SUBSTITUTE($M249:$AE252,"/", "")))/2</f>
        <v>0</v>
      </c>
      <c r="AN249" s="241">
        <f>SUMPRODUCT(LEN($M249:$AE252)-LEN(SUBSTITUTE($M249:$AE252,"-", "")))</f>
        <v>0</v>
      </c>
      <c r="AO249" s="235">
        <f>SUMPRODUCT(LEN($M249:$AE252)-LEN(SUBSTITUTE($M249:$AE252,"A", "")))</f>
        <v>30</v>
      </c>
      <c r="AP249" s="229">
        <f>SUMPRODUCT(LEN($AH249:$AH252)-LEN(SUBSTITUTE($AH249:$AH252,"A", "")))</f>
        <v>13</v>
      </c>
      <c r="AQ249" s="232">
        <f>SUMPRODUCT(LEN($AG249:$AG252)-LEN(SUBSTITUTE($AG249:$AG252,"A", "")))</f>
        <v>0</v>
      </c>
      <c r="AR249" s="235">
        <f>SUMPRODUCT(LEN($M249:$AE252)-LEN(SUBSTITUTE($M249:$AE252,"S", "")))</f>
        <v>13</v>
      </c>
      <c r="AS249" s="229">
        <f>SUMPRODUCT(LEN($AH249:$AH252)-LEN(SUBSTITUTE($AH249:$AH252,"S", "")))</f>
        <v>0</v>
      </c>
      <c r="AT249" s="232">
        <f>SUMPRODUCT(LEN($AG249:$AG252)-LEN(SUBSTITUTE($AG249:$AG252,"S", "")))</f>
        <v>0</v>
      </c>
      <c r="AU249" s="235">
        <f>SUMPRODUCT(LEN($M249:$AE252)-LEN(SUBSTITUTE($M249:$AE252,"F", "")))</f>
        <v>0</v>
      </c>
      <c r="AV249" s="229">
        <f>SUMPRODUCT(LEN($AH249:$AH252)-LEN(SUBSTITUTE($AH249:$AH252,"F", "")))</f>
        <v>0</v>
      </c>
      <c r="AW249" s="232">
        <f>SUMPRODUCT(LEN($AG249:$AG252)-LEN(SUBSTITUTE($AG249:$AG252,"F", "")))</f>
        <v>0</v>
      </c>
      <c r="AX249" s="235">
        <f>SUMPRODUCT(LEN($M249:$AE252)-LEN(SUBSTITUTE($M249:$AE252,"G", "")))</f>
        <v>12</v>
      </c>
      <c r="AY249" s="229">
        <f>SUMPRODUCT(LEN($AH249:$AH252)-LEN(SUBSTITUTE($AH249:$AH252,"G", "")))</f>
        <v>2</v>
      </c>
      <c r="AZ249" s="232">
        <f>SUMPRODUCT(LEN($AG249:$AG252)-LEN(SUBSTITUTE($AG249:$AG252,"G", "")))</f>
        <v>0</v>
      </c>
      <c r="BA249" s="235">
        <f>SUMPRODUCT(LEN($M249:$AE252)-LEN(SUBSTITUTE($M249:$AE252,"M", "")))</f>
        <v>1</v>
      </c>
      <c r="BB249" s="229">
        <f>SUMPRODUCT(LEN($AH249:$AH252)-LEN(SUBSTITUTE($AH249:$AH252,"M", "")))</f>
        <v>0</v>
      </c>
      <c r="BC249" s="232">
        <f>SUMPRODUCT(LEN($AG249:$AG252)-LEN(SUBSTITUTE($AG249:$AG252,"M", "")))</f>
        <v>0</v>
      </c>
      <c r="BD249" s="297">
        <f>SUMPRODUCT(LEN($AI249:$AI252)-LEN(SUBSTITUTE($AI249:$AI252,"S", "")))</f>
        <v>0</v>
      </c>
      <c r="BE249" s="300">
        <f>SUMPRODUCT(LEN($AI249:$AI252)-LEN(SUBSTITUTE($AI249:$AI252,"F", "")))</f>
        <v>0</v>
      </c>
      <c r="BF249" s="300">
        <f>SUMPRODUCT(LEN($AI249:$AI252)-LEN(SUBSTITUTE($AI249:$AI252,"G", "")))</f>
        <v>0</v>
      </c>
      <c r="BG249" s="303">
        <f>SUMPRODUCT(LEN($AI249:$AI252)-LEN(SUBSTITUTE($AI249:$AI252,"M", "")))</f>
        <v>0</v>
      </c>
    </row>
    <row r="250" spans="2:67" ht="28.15" customHeight="1" thickBot="1">
      <c r="B250" s="29"/>
      <c r="C250" s="264"/>
      <c r="D250" s="37"/>
      <c r="E250" s="36"/>
      <c r="F250" s="36"/>
      <c r="G250" s="35"/>
      <c r="H250" s="256"/>
      <c r="I250" s="260"/>
      <c r="J250" s="260"/>
      <c r="K250" s="260"/>
      <c r="L250" s="32">
        <v>2</v>
      </c>
      <c r="M250" s="31" t="s">
        <v>398</v>
      </c>
      <c r="N250" s="32">
        <v>6</v>
      </c>
      <c r="O250" s="31" t="s">
        <v>479</v>
      </c>
      <c r="P250" s="96">
        <v>10</v>
      </c>
      <c r="Q250" s="31" t="s">
        <v>309</v>
      </c>
      <c r="R250" s="32">
        <v>14</v>
      </c>
      <c r="S250" s="31" t="s">
        <v>304</v>
      </c>
      <c r="T250" s="32">
        <v>18</v>
      </c>
      <c r="U250" s="95"/>
      <c r="V250" s="32">
        <v>22</v>
      </c>
      <c r="W250" s="31"/>
      <c r="X250" s="32">
        <v>26</v>
      </c>
      <c r="Y250" s="31"/>
      <c r="Z250" s="32">
        <v>30</v>
      </c>
      <c r="AA250" s="31"/>
      <c r="AB250" s="34">
        <v>34</v>
      </c>
      <c r="AC250" s="31"/>
      <c r="AD250" s="32">
        <v>38</v>
      </c>
      <c r="AE250" s="31"/>
      <c r="AF250" s="30"/>
      <c r="AG250" s="31"/>
      <c r="AH250" s="30" t="s">
        <v>570</v>
      </c>
      <c r="AI250" s="20"/>
      <c r="AJ250" s="246"/>
      <c r="AK250" s="246"/>
      <c r="AL250" s="19"/>
      <c r="AM250" s="239"/>
      <c r="AN250" s="242"/>
      <c r="AO250" s="236"/>
      <c r="AP250" s="230"/>
      <c r="AQ250" s="233"/>
      <c r="AR250" s="236"/>
      <c r="AS250" s="230"/>
      <c r="AT250" s="233"/>
      <c r="AU250" s="236"/>
      <c r="AV250" s="230"/>
      <c r="AW250" s="233"/>
      <c r="AX250" s="236"/>
      <c r="AY250" s="230"/>
      <c r="AZ250" s="233"/>
      <c r="BA250" s="236"/>
      <c r="BB250" s="230"/>
      <c r="BC250" s="233"/>
      <c r="BD250" s="298"/>
      <c r="BE250" s="301"/>
      <c r="BF250" s="301"/>
      <c r="BG250" s="304"/>
    </row>
    <row r="251" spans="2:67" ht="28.15" customHeight="1">
      <c r="B251" s="29"/>
      <c r="C251" s="265"/>
      <c r="D251" s="28"/>
      <c r="E251" s="27"/>
      <c r="F251" s="27"/>
      <c r="G251" s="26"/>
      <c r="H251" s="257">
        <v>217</v>
      </c>
      <c r="I251" s="261"/>
      <c r="J251" s="261"/>
      <c r="K251" s="261"/>
      <c r="L251" s="23">
        <v>3</v>
      </c>
      <c r="M251" s="22" t="s">
        <v>412</v>
      </c>
      <c r="N251" s="23">
        <v>7</v>
      </c>
      <c r="O251" s="22" t="s">
        <v>425</v>
      </c>
      <c r="P251" s="23">
        <v>11</v>
      </c>
      <c r="Q251" s="22" t="s">
        <v>309</v>
      </c>
      <c r="R251" s="23">
        <v>15</v>
      </c>
      <c r="S251" s="22" t="s">
        <v>272</v>
      </c>
      <c r="T251" s="23">
        <v>19</v>
      </c>
      <c r="U251" s="22"/>
      <c r="V251" s="23">
        <v>23</v>
      </c>
      <c r="W251" s="22"/>
      <c r="X251" s="23">
        <v>27</v>
      </c>
      <c r="Y251" s="22"/>
      <c r="Z251" s="23">
        <v>31</v>
      </c>
      <c r="AA251" s="22"/>
      <c r="AB251" s="25">
        <v>35</v>
      </c>
      <c r="AC251" s="22"/>
      <c r="AD251" s="23">
        <v>39</v>
      </c>
      <c r="AE251" s="22"/>
      <c r="AF251" s="21"/>
      <c r="AG251" s="22"/>
      <c r="AH251" s="21"/>
      <c r="AI251" s="20"/>
      <c r="AJ251" s="246"/>
      <c r="AK251" s="246"/>
      <c r="AL251" s="19"/>
      <c r="AM251" s="239"/>
      <c r="AN251" s="242"/>
      <c r="AO251" s="236"/>
      <c r="AP251" s="230"/>
      <c r="AQ251" s="233"/>
      <c r="AR251" s="236"/>
      <c r="AS251" s="230"/>
      <c r="AT251" s="233"/>
      <c r="AU251" s="236"/>
      <c r="AV251" s="230"/>
      <c r="AW251" s="233"/>
      <c r="AX251" s="236"/>
      <c r="AY251" s="230"/>
      <c r="AZ251" s="233"/>
      <c r="BA251" s="236"/>
      <c r="BB251" s="230"/>
      <c r="BC251" s="233"/>
      <c r="BD251" s="298"/>
      <c r="BE251" s="301"/>
      <c r="BF251" s="301"/>
      <c r="BG251" s="304"/>
    </row>
    <row r="252" spans="2:67" ht="28.15" customHeight="1" thickBot="1">
      <c r="B252" s="29"/>
      <c r="C252" s="266"/>
      <c r="D252" s="57"/>
      <c r="E252" s="56"/>
      <c r="F252" s="56"/>
      <c r="G252" s="55"/>
      <c r="H252" s="258"/>
      <c r="I252" s="262"/>
      <c r="J252" s="262"/>
      <c r="K252" s="262"/>
      <c r="L252" s="52">
        <v>4</v>
      </c>
      <c r="M252" s="51" t="s">
        <v>433</v>
      </c>
      <c r="N252" s="52">
        <v>8</v>
      </c>
      <c r="O252" s="51" t="s">
        <v>440</v>
      </c>
      <c r="P252" s="52">
        <v>12</v>
      </c>
      <c r="Q252" s="51" t="s">
        <v>316</v>
      </c>
      <c r="R252" s="52">
        <v>16</v>
      </c>
      <c r="S252" s="51" t="s">
        <v>271</v>
      </c>
      <c r="T252" s="52">
        <v>20</v>
      </c>
      <c r="U252" s="51"/>
      <c r="V252" s="52">
        <v>24</v>
      </c>
      <c r="W252" s="51"/>
      <c r="X252" s="52">
        <v>28</v>
      </c>
      <c r="Y252" s="51"/>
      <c r="Z252" s="52">
        <v>32</v>
      </c>
      <c r="AA252" s="51"/>
      <c r="AB252" s="54">
        <v>36</v>
      </c>
      <c r="AC252" s="51"/>
      <c r="AD252" s="52">
        <v>40</v>
      </c>
      <c r="AE252" s="51"/>
      <c r="AF252" s="50"/>
      <c r="AG252" s="51"/>
      <c r="AH252" s="50"/>
      <c r="AI252" s="49"/>
      <c r="AJ252" s="248"/>
      <c r="AK252" s="248"/>
      <c r="AL252" s="48"/>
      <c r="AM252" s="240"/>
      <c r="AN252" s="243"/>
      <c r="AO252" s="237"/>
      <c r="AP252" s="231"/>
      <c r="AQ252" s="234"/>
      <c r="AR252" s="237"/>
      <c r="AS252" s="231"/>
      <c r="AT252" s="234"/>
      <c r="AU252" s="237"/>
      <c r="AV252" s="231"/>
      <c r="AW252" s="234"/>
      <c r="AX252" s="237"/>
      <c r="AY252" s="231"/>
      <c r="AZ252" s="234"/>
      <c r="BA252" s="237"/>
      <c r="BB252" s="231"/>
      <c r="BC252" s="234"/>
      <c r="BD252" s="299"/>
      <c r="BE252" s="302"/>
      <c r="BF252" s="302"/>
      <c r="BG252" s="305"/>
    </row>
    <row r="253" spans="2:67" ht="28.15" hidden="1" customHeight="1">
      <c r="B253" s="29"/>
      <c r="C253" s="263">
        <v>2</v>
      </c>
      <c r="D253" s="47"/>
      <c r="E253" s="46"/>
      <c r="F253" s="46"/>
      <c r="G253" s="45"/>
      <c r="H253" s="255"/>
      <c r="I253" s="259"/>
      <c r="J253" s="259"/>
      <c r="K253" s="259"/>
      <c r="L253" s="42" t="s">
        <v>82</v>
      </c>
      <c r="M253" s="41"/>
      <c r="N253" s="42" t="s">
        <v>81</v>
      </c>
      <c r="O253" s="41"/>
      <c r="P253" s="42" t="s">
        <v>80</v>
      </c>
      <c r="Q253" s="41"/>
      <c r="R253" s="42" t="s">
        <v>79</v>
      </c>
      <c r="S253" s="41"/>
      <c r="T253" s="42" t="s">
        <v>78</v>
      </c>
      <c r="U253" s="41"/>
      <c r="V253" s="42" t="s">
        <v>77</v>
      </c>
      <c r="W253" s="41"/>
      <c r="X253" s="42" t="s">
        <v>76</v>
      </c>
      <c r="Y253" s="41"/>
      <c r="Z253" s="42" t="s">
        <v>75</v>
      </c>
      <c r="AA253" s="41"/>
      <c r="AB253" s="44" t="s">
        <v>74</v>
      </c>
      <c r="AC253" s="43"/>
      <c r="AD253" s="42" t="s">
        <v>73</v>
      </c>
      <c r="AE253" s="41"/>
      <c r="AF253" s="40"/>
      <c r="AG253" s="41"/>
      <c r="AH253" s="40"/>
      <c r="AI253" s="39"/>
      <c r="AJ253" s="249"/>
      <c r="AK253" s="252"/>
      <c r="AL253" s="38"/>
      <c r="AM253" s="7"/>
      <c r="AN253" s="7"/>
      <c r="AO253" s="235">
        <f>SUMPRODUCT(LEN($M253:$AE256)-LEN(SUBSTITUTE($M253:$AE256,"A", "")))</f>
        <v>0</v>
      </c>
      <c r="AP253" s="229">
        <f>SUMPRODUCT(LEN($AH253:$AH256)-LEN(SUBSTITUTE($AH253:$AH256,"A", "")))</f>
        <v>0</v>
      </c>
      <c r="AQ253" s="232">
        <f>SUMPRODUCT(LEN($AG253:$AG256)-LEN(SUBSTITUTE($AG253:$AG256,"A", "")))</f>
        <v>0</v>
      </c>
      <c r="AR253" s="235">
        <f>SUMPRODUCT(LEN($M253:$AE256)-LEN(SUBSTITUTE($M253:$AE256,"S", "")))</f>
        <v>0</v>
      </c>
      <c r="AS253" s="229">
        <f>SUMPRODUCT(LEN($AH253:$AH256)-LEN(SUBSTITUTE($AH253:$AH256,"S", "")))</f>
        <v>0</v>
      </c>
      <c r="AT253" s="232">
        <f>SUMPRODUCT(LEN($AG253:$AG256)-LEN(SUBSTITUTE($AG253:$AG256,"S", "")))</f>
        <v>0</v>
      </c>
      <c r="AU253" s="235">
        <f>SUMPRODUCT(LEN($M253:$AE256)-LEN(SUBSTITUTE($M253:$AE256,"F", "")))</f>
        <v>0</v>
      </c>
      <c r="AV253" s="229">
        <f>SUMPRODUCT(LEN($AH253:$AH256)-LEN(SUBSTITUTE($AH253:$AH256,"F", "")))</f>
        <v>0</v>
      </c>
      <c r="AW253" s="232">
        <f>SUMPRODUCT(LEN($AG253:$AG256)-LEN(SUBSTITUTE($AG253:$AG256,"F", "")))</f>
        <v>0</v>
      </c>
      <c r="AX253" s="235">
        <f>SUMPRODUCT(LEN($M253:$AE256)-LEN(SUBSTITUTE($M253:$AE256,"G", "")))</f>
        <v>0</v>
      </c>
      <c r="AY253" s="229">
        <f>SUMPRODUCT(LEN($AH253:$AH256)-LEN(SUBSTITUTE($AH253:$AH256,"G", "")))</f>
        <v>0</v>
      </c>
      <c r="AZ253" s="232">
        <f>SUMPRODUCT(LEN($AG253:$AG256)-LEN(SUBSTITUTE($AG253:$AG256,"G", "")))</f>
        <v>0</v>
      </c>
      <c r="BA253" s="235">
        <f>SUMPRODUCT(LEN($M253:$AE256)-LEN(SUBSTITUTE($M253:$AE256,"M", "")))</f>
        <v>0</v>
      </c>
      <c r="BB253" s="229">
        <f>SUMPRODUCT(LEN($AH253:$AH256)-LEN(SUBSTITUTE($AH253:$AH256,"M", "")))</f>
        <v>0</v>
      </c>
      <c r="BC253" s="232">
        <f>SUMPRODUCT(LEN($AG253:$AG256)-LEN(SUBSTITUTE($AG253:$AG256,"M", "")))</f>
        <v>0</v>
      </c>
      <c r="BD253" s="297">
        <f>SUMPRODUCT(LEN($AI253:$AI256)-LEN(SUBSTITUTE($AI253:$AI256,"S", "")))</f>
        <v>0</v>
      </c>
      <c r="BE253" s="300">
        <f>SUMPRODUCT(LEN($AI253:$AI256)-LEN(SUBSTITUTE($AI253:$AI256,"F", "")))</f>
        <v>0</v>
      </c>
      <c r="BF253" s="300">
        <f>SUMPRODUCT(LEN($AI253:$AI256)-LEN(SUBSTITUTE($AI253:$AI256,"G", "")))</f>
        <v>0</v>
      </c>
      <c r="BG253" s="303">
        <f>SUMPRODUCT(LEN($AI253:$AI256)-LEN(SUBSTITUTE($AI253:$AI256,"M", "")))</f>
        <v>0</v>
      </c>
    </row>
    <row r="254" spans="2:67" ht="28.15" hidden="1" customHeight="1" thickBot="1">
      <c r="B254" s="29"/>
      <c r="C254" s="264"/>
      <c r="D254" s="37"/>
      <c r="E254" s="36"/>
      <c r="F254" s="36"/>
      <c r="G254" s="35"/>
      <c r="H254" s="256"/>
      <c r="I254" s="260"/>
      <c r="J254" s="260"/>
      <c r="K254" s="260"/>
      <c r="L254" s="32" t="s">
        <v>72</v>
      </c>
      <c r="M254" s="31"/>
      <c r="N254" s="32" t="s">
        <v>71</v>
      </c>
      <c r="O254" s="31"/>
      <c r="P254" s="32" t="s">
        <v>70</v>
      </c>
      <c r="Q254" s="31"/>
      <c r="R254" s="32" t="s">
        <v>69</v>
      </c>
      <c r="S254" s="31"/>
      <c r="T254" s="32" t="s">
        <v>68</v>
      </c>
      <c r="U254" s="31"/>
      <c r="V254" s="32" t="s">
        <v>67</v>
      </c>
      <c r="W254" s="31"/>
      <c r="X254" s="32" t="s">
        <v>66</v>
      </c>
      <c r="Y254" s="31"/>
      <c r="Z254" s="32" t="s">
        <v>65</v>
      </c>
      <c r="AA254" s="31"/>
      <c r="AB254" s="34" t="s">
        <v>64</v>
      </c>
      <c r="AC254" s="33"/>
      <c r="AD254" s="32" t="s">
        <v>63</v>
      </c>
      <c r="AE254" s="31"/>
      <c r="AF254" s="30"/>
      <c r="AG254" s="31"/>
      <c r="AH254" s="30"/>
      <c r="AI254" s="20"/>
      <c r="AJ254" s="250"/>
      <c r="AK254" s="253"/>
      <c r="AL254" s="19"/>
      <c r="AM254" s="7"/>
      <c r="AN254" s="7"/>
      <c r="AO254" s="236"/>
      <c r="AP254" s="230"/>
      <c r="AQ254" s="233"/>
      <c r="AR254" s="236"/>
      <c r="AS254" s="230"/>
      <c r="AT254" s="233"/>
      <c r="AU254" s="236"/>
      <c r="AV254" s="230"/>
      <c r="AW254" s="233"/>
      <c r="AX254" s="236"/>
      <c r="AY254" s="230"/>
      <c r="AZ254" s="233"/>
      <c r="BA254" s="236"/>
      <c r="BB254" s="230"/>
      <c r="BC254" s="233"/>
      <c r="BD254" s="298"/>
      <c r="BE254" s="301"/>
      <c r="BF254" s="301"/>
      <c r="BG254" s="304"/>
    </row>
    <row r="255" spans="2:67" ht="28.15" hidden="1" customHeight="1">
      <c r="B255" s="29"/>
      <c r="C255" s="265"/>
      <c r="D255" s="28"/>
      <c r="E255" s="27"/>
      <c r="F255" s="27"/>
      <c r="G255" s="26"/>
      <c r="H255" s="257"/>
      <c r="I255" s="261"/>
      <c r="J255" s="261"/>
      <c r="K255" s="261"/>
      <c r="L255" s="23" t="s">
        <v>62</v>
      </c>
      <c r="M255" s="22"/>
      <c r="N255" s="23" t="s">
        <v>61</v>
      </c>
      <c r="O255" s="22"/>
      <c r="P255" s="23" t="s">
        <v>60</v>
      </c>
      <c r="Q255" s="22"/>
      <c r="R255" s="23" t="s">
        <v>59</v>
      </c>
      <c r="S255" s="22"/>
      <c r="T255" s="23" t="s">
        <v>58</v>
      </c>
      <c r="U255" s="22"/>
      <c r="V255" s="23" t="s">
        <v>57</v>
      </c>
      <c r="W255" s="22"/>
      <c r="X255" s="23" t="s">
        <v>56</v>
      </c>
      <c r="Y255" s="22"/>
      <c r="Z255" s="23" t="s">
        <v>55</v>
      </c>
      <c r="AA255" s="22"/>
      <c r="AB255" s="25" t="s">
        <v>54</v>
      </c>
      <c r="AC255" s="24"/>
      <c r="AD255" s="23">
        <v>39</v>
      </c>
      <c r="AE255" s="22"/>
      <c r="AF255" s="21"/>
      <c r="AG255" s="22"/>
      <c r="AH255" s="21"/>
      <c r="AI255" s="20"/>
      <c r="AJ255" s="250"/>
      <c r="AK255" s="253"/>
      <c r="AL255" s="19"/>
      <c r="AM255" s="7"/>
      <c r="AN255" s="7"/>
      <c r="AO255" s="236"/>
      <c r="AP255" s="230"/>
      <c r="AQ255" s="233"/>
      <c r="AR255" s="236"/>
      <c r="AS255" s="230"/>
      <c r="AT255" s="233"/>
      <c r="AU255" s="236"/>
      <c r="AV255" s="230"/>
      <c r="AW255" s="233"/>
      <c r="AX255" s="236"/>
      <c r="AY255" s="230"/>
      <c r="AZ255" s="233"/>
      <c r="BA255" s="236"/>
      <c r="BB255" s="230"/>
      <c r="BC255" s="233"/>
      <c r="BD255" s="298"/>
      <c r="BE255" s="301"/>
      <c r="BF255" s="301"/>
      <c r="BG255" s="304"/>
    </row>
    <row r="256" spans="2:67" ht="28.15" hidden="1" customHeight="1" thickBot="1">
      <c r="B256" s="29"/>
      <c r="C256" s="266"/>
      <c r="D256" s="57"/>
      <c r="E256" s="56"/>
      <c r="F256" s="56"/>
      <c r="G256" s="55"/>
      <c r="H256" s="258"/>
      <c r="I256" s="262"/>
      <c r="J256" s="262"/>
      <c r="K256" s="262"/>
      <c r="L256" s="52" t="s">
        <v>53</v>
      </c>
      <c r="M256" s="51"/>
      <c r="N256" s="52" t="s">
        <v>52</v>
      </c>
      <c r="O256" s="51"/>
      <c r="P256" s="52" t="s">
        <v>51</v>
      </c>
      <c r="Q256" s="51"/>
      <c r="R256" s="52" t="s">
        <v>50</v>
      </c>
      <c r="S256" s="51"/>
      <c r="T256" s="52">
        <v>20</v>
      </c>
      <c r="U256" s="51"/>
      <c r="V256" s="52" t="s">
        <v>49</v>
      </c>
      <c r="W256" s="51"/>
      <c r="X256" s="52" t="s">
        <v>48</v>
      </c>
      <c r="Y256" s="51"/>
      <c r="Z256" s="52" t="s">
        <v>47</v>
      </c>
      <c r="AA256" s="51"/>
      <c r="AB256" s="54" t="s">
        <v>46</v>
      </c>
      <c r="AC256" s="53"/>
      <c r="AD256" s="52" t="s">
        <v>45</v>
      </c>
      <c r="AE256" s="51"/>
      <c r="AF256" s="50"/>
      <c r="AG256" s="51"/>
      <c r="AH256" s="50"/>
      <c r="AI256" s="49"/>
      <c r="AJ256" s="251"/>
      <c r="AK256" s="254"/>
      <c r="AL256" s="48"/>
      <c r="AM256" s="7"/>
      <c r="AN256" s="7"/>
      <c r="AO256" s="237"/>
      <c r="AP256" s="231"/>
      <c r="AQ256" s="234"/>
      <c r="AR256" s="237"/>
      <c r="AS256" s="231"/>
      <c r="AT256" s="234"/>
      <c r="AU256" s="237"/>
      <c r="AV256" s="231"/>
      <c r="AW256" s="234"/>
      <c r="AX256" s="237"/>
      <c r="AY256" s="231"/>
      <c r="AZ256" s="234"/>
      <c r="BA256" s="237"/>
      <c r="BB256" s="231"/>
      <c r="BC256" s="234"/>
      <c r="BD256" s="299"/>
      <c r="BE256" s="302"/>
      <c r="BF256" s="302"/>
      <c r="BG256" s="305"/>
    </row>
    <row r="257" spans="2:67" ht="28.15" hidden="1" customHeight="1">
      <c r="B257" s="29"/>
      <c r="C257" s="263">
        <v>3</v>
      </c>
      <c r="D257" s="47"/>
      <c r="E257" s="46"/>
      <c r="F257" s="46"/>
      <c r="G257" s="45"/>
      <c r="H257" s="255"/>
      <c r="I257" s="259"/>
      <c r="J257" s="259"/>
      <c r="K257" s="259"/>
      <c r="L257" s="42" t="s">
        <v>82</v>
      </c>
      <c r="M257" s="41"/>
      <c r="N257" s="42" t="s">
        <v>81</v>
      </c>
      <c r="O257" s="41"/>
      <c r="P257" s="42" t="s">
        <v>80</v>
      </c>
      <c r="Q257" s="41"/>
      <c r="R257" s="42" t="s">
        <v>79</v>
      </c>
      <c r="S257" s="41"/>
      <c r="T257" s="42" t="s">
        <v>78</v>
      </c>
      <c r="U257" s="41"/>
      <c r="V257" s="42" t="s">
        <v>77</v>
      </c>
      <c r="W257" s="41"/>
      <c r="X257" s="42" t="s">
        <v>76</v>
      </c>
      <c r="Y257" s="41"/>
      <c r="Z257" s="42" t="s">
        <v>75</v>
      </c>
      <c r="AA257" s="41"/>
      <c r="AB257" s="44" t="s">
        <v>74</v>
      </c>
      <c r="AC257" s="43"/>
      <c r="AD257" s="42" t="s">
        <v>73</v>
      </c>
      <c r="AE257" s="41"/>
      <c r="AF257" s="40"/>
      <c r="AG257" s="41"/>
      <c r="AH257" s="40"/>
      <c r="AI257" s="39"/>
      <c r="AJ257" s="245"/>
      <c r="AK257" s="245"/>
      <c r="AL257" s="38"/>
      <c r="AM257" s="7"/>
      <c r="AN257" s="7"/>
      <c r="AO257" s="235">
        <f>SUMPRODUCT(LEN($M257:$AE260)-LEN(SUBSTITUTE($M257:$AE260,"A", "")))</f>
        <v>0</v>
      </c>
      <c r="AP257" s="229">
        <f>SUMPRODUCT(LEN($AH257:$AH260)-LEN(SUBSTITUTE($AH257:$AH260,"A", "")))</f>
        <v>0</v>
      </c>
      <c r="AQ257" s="232">
        <f>SUMPRODUCT(LEN($AG257:$AG260)-LEN(SUBSTITUTE($AG257:$AG260,"A", "")))</f>
        <v>0</v>
      </c>
      <c r="AR257" s="235">
        <f>SUMPRODUCT(LEN($M257:$AE260)-LEN(SUBSTITUTE($M257:$AE260,"S", "")))</f>
        <v>0</v>
      </c>
      <c r="AS257" s="229">
        <f>SUMPRODUCT(LEN($AH257:$AH260)-LEN(SUBSTITUTE($AH257:$AH260,"S", "")))</f>
        <v>0</v>
      </c>
      <c r="AT257" s="232">
        <f>SUMPRODUCT(LEN($AG257:$AG260)-LEN(SUBSTITUTE($AG257:$AG260,"S", "")))</f>
        <v>0</v>
      </c>
      <c r="AU257" s="235">
        <f>SUMPRODUCT(LEN($M257:$AE260)-LEN(SUBSTITUTE($M257:$AE260,"F", "")))</f>
        <v>0</v>
      </c>
      <c r="AV257" s="229">
        <f>SUMPRODUCT(LEN($AH257:$AH260)-LEN(SUBSTITUTE($AH257:$AH260,"F", "")))</f>
        <v>0</v>
      </c>
      <c r="AW257" s="232">
        <f>SUMPRODUCT(LEN($AG257:$AG260)-LEN(SUBSTITUTE($AG257:$AG260,"F", "")))</f>
        <v>0</v>
      </c>
      <c r="AX257" s="235">
        <f>SUMPRODUCT(LEN($M257:$AE260)-LEN(SUBSTITUTE($M257:$AE260,"G", "")))</f>
        <v>0</v>
      </c>
      <c r="AY257" s="229">
        <f>SUMPRODUCT(LEN($AH257:$AH260)-LEN(SUBSTITUTE($AH257:$AH260,"G", "")))</f>
        <v>0</v>
      </c>
      <c r="AZ257" s="232">
        <f>SUMPRODUCT(LEN($AG257:$AG260)-LEN(SUBSTITUTE($AG257:$AG260,"G", "")))</f>
        <v>0</v>
      </c>
      <c r="BA257" s="235">
        <f>SUMPRODUCT(LEN($M257:$AE260)-LEN(SUBSTITUTE($M257:$AE260,"M", "")))</f>
        <v>0</v>
      </c>
      <c r="BB257" s="229">
        <f>SUMPRODUCT(LEN($AH257:$AH260)-LEN(SUBSTITUTE($AH257:$AH260,"M", "")))</f>
        <v>0</v>
      </c>
      <c r="BC257" s="232">
        <f>SUMPRODUCT(LEN($AG257:$AG260)-LEN(SUBSTITUTE($AG257:$AG260,"M", "")))</f>
        <v>0</v>
      </c>
      <c r="BD257" s="297">
        <f>SUMPRODUCT(LEN($AI257:$AI260)-LEN(SUBSTITUTE($AI257:$AI260,"S", "")))</f>
        <v>0</v>
      </c>
      <c r="BE257" s="300">
        <f>SUMPRODUCT(LEN($AI257:$AI260)-LEN(SUBSTITUTE($AI257:$AI260,"F", "")))</f>
        <v>0</v>
      </c>
      <c r="BF257" s="300">
        <f>SUMPRODUCT(LEN($AI257:$AI260)-LEN(SUBSTITUTE($AI257:$AI260,"G", "")))</f>
        <v>0</v>
      </c>
      <c r="BG257" s="303">
        <f>SUMPRODUCT(LEN($AI257:$AI260)-LEN(SUBSTITUTE($AI257:$AI260,"M", "")))</f>
        <v>0</v>
      </c>
    </row>
    <row r="258" spans="2:67" ht="28.15" hidden="1" customHeight="1" thickBot="1">
      <c r="B258" s="29"/>
      <c r="C258" s="264"/>
      <c r="D258" s="37"/>
      <c r="E258" s="36"/>
      <c r="F258" s="36"/>
      <c r="G258" s="35"/>
      <c r="H258" s="256"/>
      <c r="I258" s="260"/>
      <c r="J258" s="260"/>
      <c r="K258" s="260"/>
      <c r="L258" s="32" t="s">
        <v>72</v>
      </c>
      <c r="M258" s="31"/>
      <c r="N258" s="32" t="s">
        <v>71</v>
      </c>
      <c r="O258" s="31"/>
      <c r="P258" s="32" t="s">
        <v>70</v>
      </c>
      <c r="Q258" s="31"/>
      <c r="R258" s="32" t="s">
        <v>69</v>
      </c>
      <c r="S258" s="31"/>
      <c r="T258" s="32" t="s">
        <v>68</v>
      </c>
      <c r="U258" s="31"/>
      <c r="V258" s="32" t="s">
        <v>67</v>
      </c>
      <c r="W258" s="31"/>
      <c r="X258" s="32" t="s">
        <v>66</v>
      </c>
      <c r="Y258" s="31"/>
      <c r="Z258" s="32" t="s">
        <v>65</v>
      </c>
      <c r="AA258" s="31"/>
      <c r="AB258" s="34" t="s">
        <v>64</v>
      </c>
      <c r="AC258" s="33"/>
      <c r="AD258" s="32" t="s">
        <v>63</v>
      </c>
      <c r="AE258" s="31"/>
      <c r="AF258" s="30"/>
      <c r="AG258" s="31"/>
      <c r="AH258" s="30"/>
      <c r="AI258" s="20"/>
      <c r="AJ258" s="246"/>
      <c r="AK258" s="246"/>
      <c r="AL258" s="19"/>
      <c r="AM258" s="7"/>
      <c r="AN258" s="7"/>
      <c r="AO258" s="236"/>
      <c r="AP258" s="230"/>
      <c r="AQ258" s="233"/>
      <c r="AR258" s="236"/>
      <c r="AS258" s="230"/>
      <c r="AT258" s="233"/>
      <c r="AU258" s="236"/>
      <c r="AV258" s="230"/>
      <c r="AW258" s="233"/>
      <c r="AX258" s="236"/>
      <c r="AY258" s="230"/>
      <c r="AZ258" s="233"/>
      <c r="BA258" s="236"/>
      <c r="BB258" s="230"/>
      <c r="BC258" s="233"/>
      <c r="BD258" s="298"/>
      <c r="BE258" s="301"/>
      <c r="BF258" s="301"/>
      <c r="BG258" s="304"/>
    </row>
    <row r="259" spans="2:67" ht="28.15" hidden="1" customHeight="1">
      <c r="B259" s="29"/>
      <c r="C259" s="265"/>
      <c r="D259" s="28"/>
      <c r="E259" s="27"/>
      <c r="F259" s="27"/>
      <c r="G259" s="26"/>
      <c r="H259" s="257"/>
      <c r="I259" s="261"/>
      <c r="J259" s="261"/>
      <c r="K259" s="261"/>
      <c r="L259" s="23" t="s">
        <v>62</v>
      </c>
      <c r="M259" s="22"/>
      <c r="N259" s="23" t="s">
        <v>61</v>
      </c>
      <c r="O259" s="22"/>
      <c r="P259" s="23" t="s">
        <v>60</v>
      </c>
      <c r="Q259" s="22"/>
      <c r="R259" s="23" t="s">
        <v>59</v>
      </c>
      <c r="S259" s="22"/>
      <c r="T259" s="23" t="s">
        <v>58</v>
      </c>
      <c r="U259" s="22"/>
      <c r="V259" s="23" t="s">
        <v>57</v>
      </c>
      <c r="W259" s="22"/>
      <c r="X259" s="23" t="s">
        <v>56</v>
      </c>
      <c r="Y259" s="22"/>
      <c r="Z259" s="23" t="s">
        <v>55</v>
      </c>
      <c r="AA259" s="22"/>
      <c r="AB259" s="25" t="s">
        <v>54</v>
      </c>
      <c r="AC259" s="24"/>
      <c r="AD259" s="23">
        <v>39</v>
      </c>
      <c r="AE259" s="22"/>
      <c r="AF259" s="21"/>
      <c r="AG259" s="22"/>
      <c r="AH259" s="21"/>
      <c r="AI259" s="20"/>
      <c r="AJ259" s="246"/>
      <c r="AK259" s="246"/>
      <c r="AL259" s="19"/>
      <c r="AM259" s="7"/>
      <c r="AN259" s="7"/>
      <c r="AO259" s="236"/>
      <c r="AP259" s="230"/>
      <c r="AQ259" s="233"/>
      <c r="AR259" s="236"/>
      <c r="AS259" s="230"/>
      <c r="AT259" s="233"/>
      <c r="AU259" s="236"/>
      <c r="AV259" s="230"/>
      <c r="AW259" s="233"/>
      <c r="AX259" s="236"/>
      <c r="AY259" s="230"/>
      <c r="AZ259" s="233"/>
      <c r="BA259" s="236"/>
      <c r="BB259" s="230"/>
      <c r="BC259" s="233"/>
      <c r="BD259" s="298"/>
      <c r="BE259" s="301"/>
      <c r="BF259" s="301"/>
      <c r="BG259" s="304"/>
    </row>
    <row r="260" spans="2:67" ht="28.15" hidden="1" customHeight="1" thickBot="1">
      <c r="B260" s="18"/>
      <c r="C260" s="271"/>
      <c r="D260" s="17"/>
      <c r="E260" s="16"/>
      <c r="F260" s="16"/>
      <c r="G260" s="15"/>
      <c r="H260" s="258"/>
      <c r="I260" s="272"/>
      <c r="J260" s="272"/>
      <c r="K260" s="272"/>
      <c r="L260" s="12" t="s">
        <v>53</v>
      </c>
      <c r="M260" s="11"/>
      <c r="N260" s="12" t="s">
        <v>52</v>
      </c>
      <c r="O260" s="11"/>
      <c r="P260" s="12" t="s">
        <v>51</v>
      </c>
      <c r="Q260" s="11"/>
      <c r="R260" s="12" t="s">
        <v>50</v>
      </c>
      <c r="S260" s="11"/>
      <c r="T260" s="12">
        <v>20</v>
      </c>
      <c r="U260" s="11"/>
      <c r="V260" s="12" t="s">
        <v>49</v>
      </c>
      <c r="W260" s="11"/>
      <c r="X260" s="12" t="s">
        <v>48</v>
      </c>
      <c r="Y260" s="11"/>
      <c r="Z260" s="12" t="s">
        <v>47</v>
      </c>
      <c r="AA260" s="11"/>
      <c r="AB260" s="14" t="s">
        <v>46</v>
      </c>
      <c r="AC260" s="13"/>
      <c r="AD260" s="12" t="s">
        <v>45</v>
      </c>
      <c r="AE260" s="11"/>
      <c r="AF260" s="10"/>
      <c r="AG260" s="11"/>
      <c r="AH260" s="10"/>
      <c r="AI260" s="9"/>
      <c r="AJ260" s="247"/>
      <c r="AK260" s="247"/>
      <c r="AL260" s="8"/>
      <c r="AM260" s="7"/>
      <c r="AN260" s="7"/>
      <c r="AO260" s="237"/>
      <c r="AP260" s="231"/>
      <c r="AQ260" s="234"/>
      <c r="AR260" s="237"/>
      <c r="AS260" s="231"/>
      <c r="AT260" s="234"/>
      <c r="AU260" s="237"/>
      <c r="AV260" s="231"/>
      <c r="AW260" s="234"/>
      <c r="AX260" s="237"/>
      <c r="AY260" s="231"/>
      <c r="AZ260" s="234"/>
      <c r="BA260" s="237"/>
      <c r="BB260" s="231"/>
      <c r="BC260" s="234"/>
      <c r="BD260" s="299"/>
      <c r="BE260" s="302"/>
      <c r="BF260" s="302"/>
      <c r="BG260" s="305"/>
    </row>
    <row r="261" spans="2:67" ht="85.9" customHeight="1" thickBot="1">
      <c r="B261" s="94" t="s">
        <v>119</v>
      </c>
      <c r="C261" s="83" t="s">
        <v>118</v>
      </c>
      <c r="D261" s="88" t="s">
        <v>117</v>
      </c>
      <c r="E261" s="93" t="s">
        <v>116</v>
      </c>
      <c r="F261" s="92"/>
      <c r="G261" s="91"/>
      <c r="H261" s="90" t="s">
        <v>115</v>
      </c>
      <c r="I261" s="88" t="s">
        <v>43</v>
      </c>
      <c r="J261" s="88" t="s">
        <v>114</v>
      </c>
      <c r="K261" s="88" t="s">
        <v>44</v>
      </c>
      <c r="L261" s="227" t="s">
        <v>113</v>
      </c>
      <c r="M261" s="270"/>
      <c r="N261" s="227" t="s">
        <v>112</v>
      </c>
      <c r="O261" s="270"/>
      <c r="P261" s="227" t="s">
        <v>112</v>
      </c>
      <c r="Q261" s="228"/>
      <c r="R261" s="227" t="s">
        <v>112</v>
      </c>
      <c r="S261" s="228"/>
      <c r="T261" s="227" t="s">
        <v>112</v>
      </c>
      <c r="U261" s="228"/>
      <c r="V261" s="227" t="s">
        <v>112</v>
      </c>
      <c r="W261" s="228"/>
      <c r="X261" s="227" t="s">
        <v>112</v>
      </c>
      <c r="Y261" s="228"/>
      <c r="Z261" s="227" t="s">
        <v>112</v>
      </c>
      <c r="AA261" s="228"/>
      <c r="AB261" s="227" t="s">
        <v>112</v>
      </c>
      <c r="AC261" s="228"/>
      <c r="AD261" s="227" t="s">
        <v>112</v>
      </c>
      <c r="AE261" s="228"/>
      <c r="AF261" s="244" t="s">
        <v>111</v>
      </c>
      <c r="AG261" s="228"/>
      <c r="AH261" s="90" t="s">
        <v>110</v>
      </c>
      <c r="AI261" s="89" t="s">
        <v>109</v>
      </c>
      <c r="AJ261" s="88" t="s">
        <v>108</v>
      </c>
      <c r="AK261" s="88" t="s">
        <v>107</v>
      </c>
      <c r="AL261" s="87" t="s">
        <v>106</v>
      </c>
      <c r="AM261" s="105" t="s">
        <v>161</v>
      </c>
      <c r="AN261" s="104" t="s">
        <v>160</v>
      </c>
      <c r="AO261" s="84" t="s">
        <v>105</v>
      </c>
      <c r="AP261" s="83" t="s">
        <v>104</v>
      </c>
      <c r="AQ261" s="82" t="s">
        <v>103</v>
      </c>
      <c r="AR261" s="84" t="s">
        <v>102</v>
      </c>
      <c r="AS261" s="83" t="s">
        <v>101</v>
      </c>
      <c r="AT261" s="82" t="s">
        <v>100</v>
      </c>
      <c r="AU261" s="84" t="s">
        <v>99</v>
      </c>
      <c r="AV261" s="83" t="s">
        <v>98</v>
      </c>
      <c r="AW261" s="85" t="s">
        <v>97</v>
      </c>
      <c r="AX261" s="84" t="s">
        <v>96</v>
      </c>
      <c r="AY261" s="83" t="s">
        <v>95</v>
      </c>
      <c r="AZ261" s="82" t="s">
        <v>94</v>
      </c>
      <c r="BA261" s="84" t="s">
        <v>93</v>
      </c>
      <c r="BB261" s="83" t="s">
        <v>92</v>
      </c>
      <c r="BC261" s="82" t="s">
        <v>91</v>
      </c>
      <c r="BD261" s="81" t="s">
        <v>90</v>
      </c>
      <c r="BE261" s="80" t="s">
        <v>89</v>
      </c>
      <c r="BF261" s="80" t="s">
        <v>88</v>
      </c>
      <c r="BG261" s="79" t="s">
        <v>87</v>
      </c>
    </row>
    <row r="262" spans="2:67" ht="48" thickBot="1">
      <c r="B262" s="78" t="s">
        <v>166</v>
      </c>
      <c r="C262" s="77"/>
      <c r="D262" s="76">
        <v>217</v>
      </c>
      <c r="E262" s="267">
        <v>2409.46</v>
      </c>
      <c r="F262" s="268"/>
      <c r="G262" s="269"/>
      <c r="H262" s="75" t="s">
        <v>85</v>
      </c>
      <c r="I262" s="74"/>
      <c r="J262" s="74"/>
      <c r="K262" s="73"/>
      <c r="L262" s="72"/>
      <c r="M262" s="68"/>
      <c r="N262" s="72"/>
      <c r="O262" s="68"/>
      <c r="P262" s="72"/>
      <c r="Q262" s="68"/>
      <c r="R262" s="72"/>
      <c r="S262" s="68"/>
      <c r="T262" s="72"/>
      <c r="U262" s="68"/>
      <c r="V262" s="72"/>
      <c r="W262" s="68"/>
      <c r="X262" s="72"/>
      <c r="Y262" s="68"/>
      <c r="Z262" s="72"/>
      <c r="AA262" s="71"/>
      <c r="AB262" s="70"/>
      <c r="AC262" s="70"/>
      <c r="AD262" s="70"/>
      <c r="AE262" s="70"/>
      <c r="AF262" s="69" t="s">
        <v>84</v>
      </c>
      <c r="AG262" s="68"/>
      <c r="AH262" s="68"/>
      <c r="AI262" s="68"/>
      <c r="AJ262" s="67"/>
      <c r="AK262" s="67"/>
      <c r="AL262" s="66"/>
      <c r="AM262" s="103"/>
      <c r="AN262" s="103"/>
      <c r="AO262" s="101">
        <f t="shared" ref="AO262:BG262" si="18">SUM(AO263:AO274)</f>
        <v>24</v>
      </c>
      <c r="AP262" s="100">
        <f t="shared" si="18"/>
        <v>4</v>
      </c>
      <c r="AQ262" s="99">
        <f t="shared" si="18"/>
        <v>0</v>
      </c>
      <c r="AR262" s="101">
        <f t="shared" si="18"/>
        <v>10</v>
      </c>
      <c r="AS262" s="100">
        <f t="shared" si="18"/>
        <v>0</v>
      </c>
      <c r="AT262" s="99">
        <f t="shared" si="18"/>
        <v>0</v>
      </c>
      <c r="AU262" s="101">
        <f t="shared" si="18"/>
        <v>0</v>
      </c>
      <c r="AV262" s="100">
        <f t="shared" si="18"/>
        <v>0</v>
      </c>
      <c r="AW262" s="99">
        <f t="shared" si="18"/>
        <v>0</v>
      </c>
      <c r="AX262" s="101">
        <f t="shared" si="18"/>
        <v>5</v>
      </c>
      <c r="AY262" s="100">
        <f t="shared" si="18"/>
        <v>1</v>
      </c>
      <c r="AZ262" s="99">
        <f t="shared" si="18"/>
        <v>0</v>
      </c>
      <c r="BA262" s="101">
        <f t="shared" si="18"/>
        <v>0</v>
      </c>
      <c r="BB262" s="100">
        <f t="shared" si="18"/>
        <v>0</v>
      </c>
      <c r="BC262" s="99">
        <f t="shared" si="18"/>
        <v>0</v>
      </c>
      <c r="BD262" s="101">
        <f t="shared" si="18"/>
        <v>0</v>
      </c>
      <c r="BE262" s="100">
        <f t="shared" si="18"/>
        <v>0</v>
      </c>
      <c r="BF262" s="100">
        <f t="shared" si="18"/>
        <v>0</v>
      </c>
      <c r="BG262" s="99">
        <f t="shared" si="18"/>
        <v>0</v>
      </c>
      <c r="BH262" s="98" t="s">
        <v>83</v>
      </c>
      <c r="BK262" s="1">
        <f>SUM(AO262:AQ262)</f>
        <v>28</v>
      </c>
      <c r="BL262" s="1">
        <f>SUM(AR262:AT262,BD262)</f>
        <v>10</v>
      </c>
      <c r="BM262" s="1">
        <f>SUM(AU262:AW262,BE262)</f>
        <v>0</v>
      </c>
      <c r="BN262" s="1">
        <f>SUM(AX262:AZ262,BF262)</f>
        <v>6</v>
      </c>
      <c r="BO262" s="1">
        <f>SUM(BA262:BC262,BG262)</f>
        <v>0</v>
      </c>
    </row>
    <row r="263" spans="2:67" ht="28.15" customHeight="1">
      <c r="B263" s="29"/>
      <c r="C263" s="263">
        <v>1</v>
      </c>
      <c r="D263" s="47"/>
      <c r="E263" s="46"/>
      <c r="F263" s="46"/>
      <c r="G263" s="45"/>
      <c r="H263" s="255"/>
      <c r="I263" s="259">
        <v>84</v>
      </c>
      <c r="J263" s="259">
        <v>21</v>
      </c>
      <c r="K263" s="259">
        <v>6</v>
      </c>
      <c r="L263" s="42">
        <v>1</v>
      </c>
      <c r="M263" s="41" t="s">
        <v>321</v>
      </c>
      <c r="N263" s="42">
        <v>5</v>
      </c>
      <c r="O263" s="41" t="s">
        <v>316</v>
      </c>
      <c r="P263" s="42">
        <v>9</v>
      </c>
      <c r="Q263" s="97" t="s">
        <v>356</v>
      </c>
      <c r="R263" s="42">
        <v>13</v>
      </c>
      <c r="S263" s="41" t="s">
        <v>271</v>
      </c>
      <c r="T263" s="42">
        <v>17</v>
      </c>
      <c r="U263" s="41"/>
      <c r="V263" s="42">
        <v>21</v>
      </c>
      <c r="W263" s="41"/>
      <c r="X263" s="42">
        <v>25</v>
      </c>
      <c r="Y263" s="41"/>
      <c r="Z263" s="42">
        <v>29</v>
      </c>
      <c r="AA263" s="41"/>
      <c r="AB263" s="44">
        <v>33</v>
      </c>
      <c r="AC263" s="41"/>
      <c r="AD263" s="42">
        <v>37</v>
      </c>
      <c r="AE263" s="41"/>
      <c r="AF263" s="40"/>
      <c r="AG263" s="41"/>
      <c r="AH263" s="40" t="s">
        <v>497</v>
      </c>
      <c r="AI263" s="39"/>
      <c r="AJ263" s="245"/>
      <c r="AK263" s="245"/>
      <c r="AL263" s="38"/>
      <c r="AM263" s="238">
        <f>SUMPRODUCT(LEN($M263:$AE266)-LEN(SUBSTITUTE($M263:$AE266,"/", "")))/2</f>
        <v>0</v>
      </c>
      <c r="AN263" s="241">
        <f>SUMPRODUCT(LEN($M263:$AE266)-LEN(SUBSTITUTE($M263:$AE266,"-", "")))</f>
        <v>0</v>
      </c>
      <c r="AO263" s="235">
        <f>SUMPRODUCT(LEN($M263:$AE266)-LEN(SUBSTITUTE($M263:$AE266,"A", "")))</f>
        <v>24</v>
      </c>
      <c r="AP263" s="229">
        <f>SUMPRODUCT(LEN($AH263:$AH266)-LEN(SUBSTITUTE($AH263:$AH266,"A", "")))</f>
        <v>4</v>
      </c>
      <c r="AQ263" s="232">
        <f>SUMPRODUCT(LEN($AG263:$AG266)-LEN(SUBSTITUTE($AG263:$AG266,"A", "")))</f>
        <v>0</v>
      </c>
      <c r="AR263" s="235">
        <f>SUMPRODUCT(LEN($M263:$AE266)-LEN(SUBSTITUTE($M263:$AE266,"S", "")))</f>
        <v>10</v>
      </c>
      <c r="AS263" s="229">
        <f>SUMPRODUCT(LEN($AH263:$AH266)-LEN(SUBSTITUTE($AH263:$AH266,"S", "")))</f>
        <v>0</v>
      </c>
      <c r="AT263" s="232">
        <f>SUMPRODUCT(LEN($AG263:$AG266)-LEN(SUBSTITUTE($AG263:$AG266,"S", "")))</f>
        <v>0</v>
      </c>
      <c r="AU263" s="235">
        <f>SUMPRODUCT(LEN($M263:$AE266)-LEN(SUBSTITUTE($M263:$AE266,"F", "")))</f>
        <v>0</v>
      </c>
      <c r="AV263" s="229">
        <f>SUMPRODUCT(LEN($AH263:$AH266)-LEN(SUBSTITUTE($AH263:$AH266,"F", "")))</f>
        <v>0</v>
      </c>
      <c r="AW263" s="232">
        <f>SUMPRODUCT(LEN($AG263:$AG266)-LEN(SUBSTITUTE($AG263:$AG266,"F", "")))</f>
        <v>0</v>
      </c>
      <c r="AX263" s="235">
        <f>SUMPRODUCT(LEN($M263:$AE266)-LEN(SUBSTITUTE($M263:$AE266,"G", "")))</f>
        <v>5</v>
      </c>
      <c r="AY263" s="229">
        <f>SUMPRODUCT(LEN($AH263:$AH266)-LEN(SUBSTITUTE($AH263:$AH266,"G", "")))</f>
        <v>1</v>
      </c>
      <c r="AZ263" s="232">
        <f>SUMPRODUCT(LEN($AG263:$AG266)-LEN(SUBSTITUTE($AG263:$AG266,"G", "")))</f>
        <v>0</v>
      </c>
      <c r="BA263" s="235">
        <f>SUMPRODUCT(LEN($M263:$AE266)-LEN(SUBSTITUTE($M263:$AE266,"M", "")))</f>
        <v>0</v>
      </c>
      <c r="BB263" s="229">
        <f>SUMPRODUCT(LEN($AH263:$AH266)-LEN(SUBSTITUTE($AH263:$AH266,"M", "")))</f>
        <v>0</v>
      </c>
      <c r="BC263" s="232">
        <f>SUMPRODUCT(LEN($AG263:$AG266)-LEN(SUBSTITUTE($AG263:$AG266,"M", "")))</f>
        <v>0</v>
      </c>
      <c r="BD263" s="297">
        <f>SUMPRODUCT(LEN($AI263:$AI266)-LEN(SUBSTITUTE($AI263:$AI266,"S", "")))</f>
        <v>0</v>
      </c>
      <c r="BE263" s="300">
        <f>SUMPRODUCT(LEN($AI263:$AI266)-LEN(SUBSTITUTE($AI263:$AI266,"F", "")))</f>
        <v>0</v>
      </c>
      <c r="BF263" s="300">
        <f>SUMPRODUCT(LEN($AI263:$AI266)-LEN(SUBSTITUTE($AI263:$AI266,"G", "")))</f>
        <v>0</v>
      </c>
      <c r="BG263" s="303">
        <f>SUMPRODUCT(LEN($AI263:$AI266)-LEN(SUBSTITUTE($AI263:$AI266,"M", "")))</f>
        <v>0</v>
      </c>
    </row>
    <row r="264" spans="2:67" ht="28.15" customHeight="1" thickBot="1">
      <c r="B264" s="29"/>
      <c r="C264" s="264"/>
      <c r="D264" s="37"/>
      <c r="E264" s="36"/>
      <c r="F264" s="36"/>
      <c r="G264" s="35"/>
      <c r="H264" s="256"/>
      <c r="I264" s="260"/>
      <c r="J264" s="260"/>
      <c r="K264" s="260"/>
      <c r="L264" s="32">
        <v>2</v>
      </c>
      <c r="M264" s="31" t="s">
        <v>387</v>
      </c>
      <c r="N264" s="32">
        <v>6</v>
      </c>
      <c r="O264" s="31" t="s">
        <v>389</v>
      </c>
      <c r="P264" s="96">
        <v>10</v>
      </c>
      <c r="Q264" s="31" t="s">
        <v>305</v>
      </c>
      <c r="R264" s="32">
        <v>14</v>
      </c>
      <c r="S264" s="31" t="s">
        <v>271</v>
      </c>
      <c r="T264" s="32">
        <v>18</v>
      </c>
      <c r="U264" s="95"/>
      <c r="V264" s="32">
        <v>22</v>
      </c>
      <c r="W264" s="31"/>
      <c r="X264" s="32">
        <v>26</v>
      </c>
      <c r="Y264" s="31"/>
      <c r="Z264" s="32">
        <v>30</v>
      </c>
      <c r="AA264" s="31"/>
      <c r="AB264" s="34">
        <v>34</v>
      </c>
      <c r="AC264" s="31"/>
      <c r="AD264" s="32">
        <v>38</v>
      </c>
      <c r="AE264" s="31"/>
      <c r="AF264" s="30"/>
      <c r="AG264" s="31"/>
      <c r="AH264" s="30"/>
      <c r="AI264" s="20"/>
      <c r="AJ264" s="246"/>
      <c r="AK264" s="246"/>
      <c r="AL264" s="19"/>
      <c r="AM264" s="239"/>
      <c r="AN264" s="242"/>
      <c r="AO264" s="236"/>
      <c r="AP264" s="230"/>
      <c r="AQ264" s="233"/>
      <c r="AR264" s="236"/>
      <c r="AS264" s="230"/>
      <c r="AT264" s="233"/>
      <c r="AU264" s="236"/>
      <c r="AV264" s="230"/>
      <c r="AW264" s="233"/>
      <c r="AX264" s="236"/>
      <c r="AY264" s="230"/>
      <c r="AZ264" s="233"/>
      <c r="BA264" s="236"/>
      <c r="BB264" s="230"/>
      <c r="BC264" s="233"/>
      <c r="BD264" s="298"/>
      <c r="BE264" s="301"/>
      <c r="BF264" s="301"/>
      <c r="BG264" s="304"/>
    </row>
    <row r="265" spans="2:67" ht="28.15" customHeight="1">
      <c r="B265" s="29"/>
      <c r="C265" s="265"/>
      <c r="D265" s="28"/>
      <c r="E265" s="27"/>
      <c r="F265" s="27"/>
      <c r="G265" s="26"/>
      <c r="H265" s="257">
        <v>217</v>
      </c>
      <c r="I265" s="261"/>
      <c r="J265" s="261"/>
      <c r="K265" s="261"/>
      <c r="L265" s="23">
        <v>3</v>
      </c>
      <c r="M265" s="22" t="s">
        <v>368</v>
      </c>
      <c r="N265" s="23">
        <v>7</v>
      </c>
      <c r="O265" s="22" t="s">
        <v>274</v>
      </c>
      <c r="P265" s="23">
        <v>11</v>
      </c>
      <c r="Q265" s="22" t="s">
        <v>307</v>
      </c>
      <c r="R265" s="23">
        <v>15</v>
      </c>
      <c r="S265" s="22" t="s">
        <v>271</v>
      </c>
      <c r="T265" s="23">
        <v>19</v>
      </c>
      <c r="U265" s="22"/>
      <c r="V265" s="23">
        <v>23</v>
      </c>
      <c r="W265" s="22"/>
      <c r="X265" s="23">
        <v>27</v>
      </c>
      <c r="Y265" s="22"/>
      <c r="Z265" s="23">
        <v>31</v>
      </c>
      <c r="AA265" s="22"/>
      <c r="AB265" s="25">
        <v>35</v>
      </c>
      <c r="AC265" s="22"/>
      <c r="AD265" s="23">
        <v>39</v>
      </c>
      <c r="AE265" s="22"/>
      <c r="AF265" s="21"/>
      <c r="AG265" s="22"/>
      <c r="AH265" s="21"/>
      <c r="AI265" s="20"/>
      <c r="AJ265" s="246"/>
      <c r="AK265" s="246"/>
      <c r="AL265" s="19"/>
      <c r="AM265" s="239"/>
      <c r="AN265" s="242"/>
      <c r="AO265" s="236"/>
      <c r="AP265" s="230"/>
      <c r="AQ265" s="233"/>
      <c r="AR265" s="236"/>
      <c r="AS265" s="230"/>
      <c r="AT265" s="233"/>
      <c r="AU265" s="236"/>
      <c r="AV265" s="230"/>
      <c r="AW265" s="233"/>
      <c r="AX265" s="236"/>
      <c r="AY265" s="230"/>
      <c r="AZ265" s="233"/>
      <c r="BA265" s="236"/>
      <c r="BB265" s="230"/>
      <c r="BC265" s="233"/>
      <c r="BD265" s="298"/>
      <c r="BE265" s="301"/>
      <c r="BF265" s="301"/>
      <c r="BG265" s="304"/>
    </row>
    <row r="266" spans="2:67" ht="28.15" customHeight="1" thickBot="1">
      <c r="B266" s="29"/>
      <c r="C266" s="266"/>
      <c r="D266" s="57"/>
      <c r="E266" s="56"/>
      <c r="F266" s="56"/>
      <c r="G266" s="55"/>
      <c r="H266" s="258"/>
      <c r="I266" s="262"/>
      <c r="J266" s="262"/>
      <c r="K266" s="262"/>
      <c r="L266" s="52">
        <v>4</v>
      </c>
      <c r="M266" s="51" t="s">
        <v>479</v>
      </c>
      <c r="N266" s="52">
        <v>8</v>
      </c>
      <c r="O266" s="51" t="s">
        <v>479</v>
      </c>
      <c r="P266" s="52">
        <v>12</v>
      </c>
      <c r="Q266" s="51" t="s">
        <v>272</v>
      </c>
      <c r="R266" s="52">
        <v>16</v>
      </c>
      <c r="S266" s="51"/>
      <c r="T266" s="52">
        <v>20</v>
      </c>
      <c r="U266" s="51"/>
      <c r="V266" s="52">
        <v>24</v>
      </c>
      <c r="W266" s="51"/>
      <c r="X266" s="52">
        <v>28</v>
      </c>
      <c r="Y266" s="51"/>
      <c r="Z266" s="52">
        <v>32</v>
      </c>
      <c r="AA266" s="51"/>
      <c r="AB266" s="54">
        <v>36</v>
      </c>
      <c r="AC266" s="51"/>
      <c r="AD266" s="52">
        <v>40</v>
      </c>
      <c r="AE266" s="51"/>
      <c r="AF266" s="50"/>
      <c r="AG266" s="51"/>
      <c r="AH266" s="50"/>
      <c r="AI266" s="49"/>
      <c r="AJ266" s="248"/>
      <c r="AK266" s="248"/>
      <c r="AL266" s="48"/>
      <c r="AM266" s="240"/>
      <c r="AN266" s="243"/>
      <c r="AO266" s="237"/>
      <c r="AP266" s="231"/>
      <c r="AQ266" s="234"/>
      <c r="AR266" s="237"/>
      <c r="AS266" s="231"/>
      <c r="AT266" s="234"/>
      <c r="AU266" s="237"/>
      <c r="AV266" s="231"/>
      <c r="AW266" s="234"/>
      <c r="AX266" s="237"/>
      <c r="AY266" s="231"/>
      <c r="AZ266" s="234"/>
      <c r="BA266" s="237"/>
      <c r="BB266" s="231"/>
      <c r="BC266" s="234"/>
      <c r="BD266" s="299"/>
      <c r="BE266" s="302"/>
      <c r="BF266" s="302"/>
      <c r="BG266" s="305"/>
    </row>
    <row r="267" spans="2:67" ht="28.15" hidden="1" customHeight="1">
      <c r="B267" s="29"/>
      <c r="C267" s="263">
        <v>2</v>
      </c>
      <c r="D267" s="47"/>
      <c r="E267" s="46"/>
      <c r="F267" s="46"/>
      <c r="G267" s="45"/>
      <c r="H267" s="255"/>
      <c r="I267" s="259"/>
      <c r="J267" s="259"/>
      <c r="K267" s="259"/>
      <c r="L267" s="42" t="s">
        <v>82</v>
      </c>
      <c r="M267" s="41"/>
      <c r="N267" s="42" t="s">
        <v>81</v>
      </c>
      <c r="O267" s="41"/>
      <c r="P267" s="42" t="s">
        <v>80</v>
      </c>
      <c r="Q267" s="41"/>
      <c r="R267" s="42" t="s">
        <v>79</v>
      </c>
      <c r="S267" s="41"/>
      <c r="T267" s="42" t="s">
        <v>78</v>
      </c>
      <c r="U267" s="41"/>
      <c r="V267" s="42" t="s">
        <v>77</v>
      </c>
      <c r="W267" s="41"/>
      <c r="X267" s="42" t="s">
        <v>76</v>
      </c>
      <c r="Y267" s="41"/>
      <c r="Z267" s="42" t="s">
        <v>75</v>
      </c>
      <c r="AA267" s="41"/>
      <c r="AB267" s="44" t="s">
        <v>74</v>
      </c>
      <c r="AC267" s="43"/>
      <c r="AD267" s="42" t="s">
        <v>73</v>
      </c>
      <c r="AE267" s="41"/>
      <c r="AF267" s="40"/>
      <c r="AG267" s="41"/>
      <c r="AH267" s="40"/>
      <c r="AI267" s="39"/>
      <c r="AJ267" s="249"/>
      <c r="AK267" s="252"/>
      <c r="AL267" s="38"/>
      <c r="AM267" s="7"/>
      <c r="AN267" s="7"/>
      <c r="AO267" s="235">
        <f>SUMPRODUCT(LEN($M267:$AE270)-LEN(SUBSTITUTE($M267:$AE270,"A", "")))</f>
        <v>0</v>
      </c>
      <c r="AP267" s="229">
        <f>SUMPRODUCT(LEN($AH267:$AH270)-LEN(SUBSTITUTE($AH267:$AH270,"A", "")))</f>
        <v>0</v>
      </c>
      <c r="AQ267" s="232">
        <f>SUMPRODUCT(LEN($AG267:$AG270)-LEN(SUBSTITUTE($AG267:$AG270,"A", "")))</f>
        <v>0</v>
      </c>
      <c r="AR267" s="235">
        <f>SUMPRODUCT(LEN($M267:$AE270)-LEN(SUBSTITUTE($M267:$AE270,"S", "")))</f>
        <v>0</v>
      </c>
      <c r="AS267" s="229">
        <f>SUMPRODUCT(LEN($AH267:$AH270)-LEN(SUBSTITUTE($AH267:$AH270,"S", "")))</f>
        <v>0</v>
      </c>
      <c r="AT267" s="232">
        <f>SUMPRODUCT(LEN($AG267:$AG270)-LEN(SUBSTITUTE($AG267:$AG270,"S", "")))</f>
        <v>0</v>
      </c>
      <c r="AU267" s="235">
        <f>SUMPRODUCT(LEN($M267:$AE270)-LEN(SUBSTITUTE($M267:$AE270,"F", "")))</f>
        <v>0</v>
      </c>
      <c r="AV267" s="229">
        <f>SUMPRODUCT(LEN($AH267:$AH270)-LEN(SUBSTITUTE($AH267:$AH270,"F", "")))</f>
        <v>0</v>
      </c>
      <c r="AW267" s="232">
        <f>SUMPRODUCT(LEN($AG267:$AG270)-LEN(SUBSTITUTE($AG267:$AG270,"F", "")))</f>
        <v>0</v>
      </c>
      <c r="AX267" s="235">
        <f>SUMPRODUCT(LEN($M267:$AE270)-LEN(SUBSTITUTE($M267:$AE270,"G", "")))</f>
        <v>0</v>
      </c>
      <c r="AY267" s="229">
        <f>SUMPRODUCT(LEN($AH267:$AH270)-LEN(SUBSTITUTE($AH267:$AH270,"G", "")))</f>
        <v>0</v>
      </c>
      <c r="AZ267" s="232">
        <f>SUMPRODUCT(LEN($AG267:$AG270)-LEN(SUBSTITUTE($AG267:$AG270,"G", "")))</f>
        <v>0</v>
      </c>
      <c r="BA267" s="235">
        <f>SUMPRODUCT(LEN($M267:$AE270)-LEN(SUBSTITUTE($M267:$AE270,"M", "")))</f>
        <v>0</v>
      </c>
      <c r="BB267" s="229">
        <f>SUMPRODUCT(LEN($AH267:$AH270)-LEN(SUBSTITUTE($AH267:$AH270,"M", "")))</f>
        <v>0</v>
      </c>
      <c r="BC267" s="232">
        <f>SUMPRODUCT(LEN($AG267:$AG270)-LEN(SUBSTITUTE($AG267:$AG270,"M", "")))</f>
        <v>0</v>
      </c>
      <c r="BD267" s="297">
        <f>SUMPRODUCT(LEN($AI267:$AI270)-LEN(SUBSTITUTE($AI267:$AI270,"S", "")))</f>
        <v>0</v>
      </c>
      <c r="BE267" s="300">
        <f>SUMPRODUCT(LEN($AI267:$AI270)-LEN(SUBSTITUTE($AI267:$AI270,"F", "")))</f>
        <v>0</v>
      </c>
      <c r="BF267" s="300">
        <f>SUMPRODUCT(LEN($AI267:$AI270)-LEN(SUBSTITUTE($AI267:$AI270,"G", "")))</f>
        <v>0</v>
      </c>
      <c r="BG267" s="303">
        <f>SUMPRODUCT(LEN($AI267:$AI270)-LEN(SUBSTITUTE($AI267:$AI270,"M", "")))</f>
        <v>0</v>
      </c>
    </row>
    <row r="268" spans="2:67" ht="28.15" hidden="1" customHeight="1" thickBot="1">
      <c r="B268" s="29"/>
      <c r="C268" s="264"/>
      <c r="D268" s="37"/>
      <c r="E268" s="36"/>
      <c r="F268" s="36"/>
      <c r="G268" s="35"/>
      <c r="H268" s="256"/>
      <c r="I268" s="260"/>
      <c r="J268" s="260"/>
      <c r="K268" s="260"/>
      <c r="L268" s="32" t="s">
        <v>72</v>
      </c>
      <c r="M268" s="31"/>
      <c r="N268" s="32" t="s">
        <v>71</v>
      </c>
      <c r="O268" s="31"/>
      <c r="P268" s="32" t="s">
        <v>70</v>
      </c>
      <c r="Q268" s="31"/>
      <c r="R268" s="32" t="s">
        <v>69</v>
      </c>
      <c r="S268" s="31"/>
      <c r="T268" s="32" t="s">
        <v>68</v>
      </c>
      <c r="U268" s="31"/>
      <c r="V268" s="32" t="s">
        <v>67</v>
      </c>
      <c r="W268" s="31"/>
      <c r="X268" s="32" t="s">
        <v>66</v>
      </c>
      <c r="Y268" s="31"/>
      <c r="Z268" s="32" t="s">
        <v>65</v>
      </c>
      <c r="AA268" s="31"/>
      <c r="AB268" s="34" t="s">
        <v>64</v>
      </c>
      <c r="AC268" s="33"/>
      <c r="AD268" s="32" t="s">
        <v>63</v>
      </c>
      <c r="AE268" s="31"/>
      <c r="AF268" s="30"/>
      <c r="AG268" s="31"/>
      <c r="AH268" s="30"/>
      <c r="AI268" s="20"/>
      <c r="AJ268" s="250"/>
      <c r="AK268" s="253"/>
      <c r="AL268" s="19"/>
      <c r="AM268" s="7"/>
      <c r="AN268" s="7"/>
      <c r="AO268" s="236"/>
      <c r="AP268" s="230"/>
      <c r="AQ268" s="233"/>
      <c r="AR268" s="236"/>
      <c r="AS268" s="230"/>
      <c r="AT268" s="233"/>
      <c r="AU268" s="236"/>
      <c r="AV268" s="230"/>
      <c r="AW268" s="233"/>
      <c r="AX268" s="236"/>
      <c r="AY268" s="230"/>
      <c r="AZ268" s="233"/>
      <c r="BA268" s="236"/>
      <c r="BB268" s="230"/>
      <c r="BC268" s="233"/>
      <c r="BD268" s="298"/>
      <c r="BE268" s="301"/>
      <c r="BF268" s="301"/>
      <c r="BG268" s="304"/>
    </row>
    <row r="269" spans="2:67" ht="28.15" hidden="1" customHeight="1">
      <c r="B269" s="29"/>
      <c r="C269" s="265"/>
      <c r="D269" s="28"/>
      <c r="E269" s="27"/>
      <c r="F269" s="27"/>
      <c r="G269" s="26"/>
      <c r="H269" s="257"/>
      <c r="I269" s="261"/>
      <c r="J269" s="261"/>
      <c r="K269" s="261"/>
      <c r="L269" s="23" t="s">
        <v>62</v>
      </c>
      <c r="M269" s="22"/>
      <c r="N269" s="23" t="s">
        <v>61</v>
      </c>
      <c r="O269" s="22"/>
      <c r="P269" s="23" t="s">
        <v>60</v>
      </c>
      <c r="Q269" s="22"/>
      <c r="R269" s="23" t="s">
        <v>59</v>
      </c>
      <c r="S269" s="22"/>
      <c r="T269" s="23" t="s">
        <v>58</v>
      </c>
      <c r="U269" s="22"/>
      <c r="V269" s="23" t="s">
        <v>57</v>
      </c>
      <c r="W269" s="22"/>
      <c r="X269" s="23" t="s">
        <v>56</v>
      </c>
      <c r="Y269" s="22"/>
      <c r="Z269" s="23" t="s">
        <v>55</v>
      </c>
      <c r="AA269" s="22"/>
      <c r="AB269" s="25" t="s">
        <v>54</v>
      </c>
      <c r="AC269" s="24"/>
      <c r="AD269" s="23">
        <v>39</v>
      </c>
      <c r="AE269" s="22"/>
      <c r="AF269" s="21"/>
      <c r="AG269" s="22"/>
      <c r="AH269" s="21"/>
      <c r="AI269" s="20"/>
      <c r="AJ269" s="250"/>
      <c r="AK269" s="253"/>
      <c r="AL269" s="19"/>
      <c r="AM269" s="7"/>
      <c r="AN269" s="7"/>
      <c r="AO269" s="236"/>
      <c r="AP269" s="230"/>
      <c r="AQ269" s="233"/>
      <c r="AR269" s="236"/>
      <c r="AS269" s="230"/>
      <c r="AT269" s="233"/>
      <c r="AU269" s="236"/>
      <c r="AV269" s="230"/>
      <c r="AW269" s="233"/>
      <c r="AX269" s="236"/>
      <c r="AY269" s="230"/>
      <c r="AZ269" s="233"/>
      <c r="BA269" s="236"/>
      <c r="BB269" s="230"/>
      <c r="BC269" s="233"/>
      <c r="BD269" s="298"/>
      <c r="BE269" s="301"/>
      <c r="BF269" s="301"/>
      <c r="BG269" s="304"/>
    </row>
    <row r="270" spans="2:67" ht="28.15" hidden="1" customHeight="1" thickBot="1">
      <c r="B270" s="29"/>
      <c r="C270" s="266"/>
      <c r="D270" s="57"/>
      <c r="E270" s="56"/>
      <c r="F270" s="56"/>
      <c r="G270" s="55"/>
      <c r="H270" s="258"/>
      <c r="I270" s="262"/>
      <c r="J270" s="262"/>
      <c r="K270" s="262"/>
      <c r="L270" s="52" t="s">
        <v>53</v>
      </c>
      <c r="M270" s="51"/>
      <c r="N270" s="52" t="s">
        <v>52</v>
      </c>
      <c r="O270" s="51"/>
      <c r="P270" s="52" t="s">
        <v>51</v>
      </c>
      <c r="Q270" s="51"/>
      <c r="R270" s="52" t="s">
        <v>50</v>
      </c>
      <c r="S270" s="51"/>
      <c r="T270" s="52">
        <v>20</v>
      </c>
      <c r="U270" s="51"/>
      <c r="V270" s="52" t="s">
        <v>49</v>
      </c>
      <c r="W270" s="51"/>
      <c r="X270" s="52" t="s">
        <v>48</v>
      </c>
      <c r="Y270" s="51"/>
      <c r="Z270" s="52" t="s">
        <v>47</v>
      </c>
      <c r="AA270" s="51"/>
      <c r="AB270" s="54" t="s">
        <v>46</v>
      </c>
      <c r="AC270" s="53"/>
      <c r="AD270" s="52" t="s">
        <v>45</v>
      </c>
      <c r="AE270" s="51"/>
      <c r="AF270" s="50"/>
      <c r="AG270" s="51"/>
      <c r="AH270" s="50"/>
      <c r="AI270" s="49"/>
      <c r="AJ270" s="251"/>
      <c r="AK270" s="254"/>
      <c r="AL270" s="48"/>
      <c r="AM270" s="7"/>
      <c r="AN270" s="7"/>
      <c r="AO270" s="237"/>
      <c r="AP270" s="231"/>
      <c r="AQ270" s="234"/>
      <c r="AR270" s="237"/>
      <c r="AS270" s="231"/>
      <c r="AT270" s="234"/>
      <c r="AU270" s="237"/>
      <c r="AV270" s="231"/>
      <c r="AW270" s="234"/>
      <c r="AX270" s="237"/>
      <c r="AY270" s="231"/>
      <c r="AZ270" s="234"/>
      <c r="BA270" s="237"/>
      <c r="BB270" s="231"/>
      <c r="BC270" s="234"/>
      <c r="BD270" s="299"/>
      <c r="BE270" s="302"/>
      <c r="BF270" s="302"/>
      <c r="BG270" s="305"/>
    </row>
    <row r="271" spans="2:67" ht="28.15" hidden="1" customHeight="1">
      <c r="B271" s="29"/>
      <c r="C271" s="263">
        <v>3</v>
      </c>
      <c r="D271" s="47"/>
      <c r="E271" s="46"/>
      <c r="F271" s="46"/>
      <c r="G271" s="45"/>
      <c r="H271" s="255"/>
      <c r="I271" s="259"/>
      <c r="J271" s="259"/>
      <c r="K271" s="259"/>
      <c r="L271" s="42" t="s">
        <v>82</v>
      </c>
      <c r="M271" s="41"/>
      <c r="N271" s="42" t="s">
        <v>81</v>
      </c>
      <c r="O271" s="41"/>
      <c r="P271" s="42" t="s">
        <v>80</v>
      </c>
      <c r="Q271" s="41"/>
      <c r="R271" s="42" t="s">
        <v>79</v>
      </c>
      <c r="S271" s="41"/>
      <c r="T271" s="42" t="s">
        <v>78</v>
      </c>
      <c r="U271" s="41"/>
      <c r="V271" s="42" t="s">
        <v>77</v>
      </c>
      <c r="W271" s="41"/>
      <c r="X271" s="42" t="s">
        <v>76</v>
      </c>
      <c r="Y271" s="41"/>
      <c r="Z271" s="42" t="s">
        <v>75</v>
      </c>
      <c r="AA271" s="41"/>
      <c r="AB271" s="44" t="s">
        <v>74</v>
      </c>
      <c r="AC271" s="43"/>
      <c r="AD271" s="42" t="s">
        <v>73</v>
      </c>
      <c r="AE271" s="41"/>
      <c r="AF271" s="40"/>
      <c r="AG271" s="41"/>
      <c r="AH271" s="40"/>
      <c r="AI271" s="39"/>
      <c r="AJ271" s="245"/>
      <c r="AK271" s="245"/>
      <c r="AL271" s="38"/>
      <c r="AM271" s="7"/>
      <c r="AN271" s="7"/>
      <c r="AO271" s="235">
        <f>SUMPRODUCT(LEN($M271:$AE274)-LEN(SUBSTITUTE($M271:$AE274,"A", "")))</f>
        <v>0</v>
      </c>
      <c r="AP271" s="229">
        <f>SUMPRODUCT(LEN($AH271:$AH274)-LEN(SUBSTITUTE($AH271:$AH274,"A", "")))</f>
        <v>0</v>
      </c>
      <c r="AQ271" s="232">
        <f>SUMPRODUCT(LEN($AG271:$AG274)-LEN(SUBSTITUTE($AG271:$AG274,"A", "")))</f>
        <v>0</v>
      </c>
      <c r="AR271" s="235">
        <f>SUMPRODUCT(LEN($M271:$AE274)-LEN(SUBSTITUTE($M271:$AE274,"S", "")))</f>
        <v>0</v>
      </c>
      <c r="AS271" s="229">
        <f>SUMPRODUCT(LEN($AH271:$AH274)-LEN(SUBSTITUTE($AH271:$AH274,"S", "")))</f>
        <v>0</v>
      </c>
      <c r="AT271" s="232">
        <f>SUMPRODUCT(LEN($AG271:$AG274)-LEN(SUBSTITUTE($AG271:$AG274,"S", "")))</f>
        <v>0</v>
      </c>
      <c r="AU271" s="235">
        <f>SUMPRODUCT(LEN($M271:$AE274)-LEN(SUBSTITUTE($M271:$AE274,"F", "")))</f>
        <v>0</v>
      </c>
      <c r="AV271" s="229">
        <f>SUMPRODUCT(LEN($AH271:$AH274)-LEN(SUBSTITUTE($AH271:$AH274,"F", "")))</f>
        <v>0</v>
      </c>
      <c r="AW271" s="232">
        <f>SUMPRODUCT(LEN($AG271:$AG274)-LEN(SUBSTITUTE($AG271:$AG274,"F", "")))</f>
        <v>0</v>
      </c>
      <c r="AX271" s="235">
        <f>SUMPRODUCT(LEN($M271:$AE274)-LEN(SUBSTITUTE($M271:$AE274,"G", "")))</f>
        <v>0</v>
      </c>
      <c r="AY271" s="229">
        <f>SUMPRODUCT(LEN($AH271:$AH274)-LEN(SUBSTITUTE($AH271:$AH274,"G", "")))</f>
        <v>0</v>
      </c>
      <c r="AZ271" s="232">
        <f>SUMPRODUCT(LEN($AG271:$AG274)-LEN(SUBSTITUTE($AG271:$AG274,"G", "")))</f>
        <v>0</v>
      </c>
      <c r="BA271" s="235">
        <f>SUMPRODUCT(LEN($M271:$AE274)-LEN(SUBSTITUTE($M271:$AE274,"M", "")))</f>
        <v>0</v>
      </c>
      <c r="BB271" s="229">
        <f>SUMPRODUCT(LEN($AH271:$AH274)-LEN(SUBSTITUTE($AH271:$AH274,"M", "")))</f>
        <v>0</v>
      </c>
      <c r="BC271" s="232">
        <f>SUMPRODUCT(LEN($AG271:$AG274)-LEN(SUBSTITUTE($AG271:$AG274,"M", "")))</f>
        <v>0</v>
      </c>
      <c r="BD271" s="297">
        <f>SUMPRODUCT(LEN($AI271:$AI274)-LEN(SUBSTITUTE($AI271:$AI274,"S", "")))</f>
        <v>0</v>
      </c>
      <c r="BE271" s="300">
        <f>SUMPRODUCT(LEN($AI271:$AI274)-LEN(SUBSTITUTE($AI271:$AI274,"F", "")))</f>
        <v>0</v>
      </c>
      <c r="BF271" s="300">
        <f>SUMPRODUCT(LEN($AI271:$AI274)-LEN(SUBSTITUTE($AI271:$AI274,"G", "")))</f>
        <v>0</v>
      </c>
      <c r="BG271" s="303">
        <f>SUMPRODUCT(LEN($AI271:$AI274)-LEN(SUBSTITUTE($AI271:$AI274,"M", "")))</f>
        <v>0</v>
      </c>
    </row>
    <row r="272" spans="2:67" ht="28.15" hidden="1" customHeight="1" thickBot="1">
      <c r="B272" s="29"/>
      <c r="C272" s="264"/>
      <c r="D272" s="37"/>
      <c r="E272" s="36"/>
      <c r="F272" s="36"/>
      <c r="G272" s="35"/>
      <c r="H272" s="256"/>
      <c r="I272" s="260"/>
      <c r="J272" s="260"/>
      <c r="K272" s="260"/>
      <c r="L272" s="32" t="s">
        <v>72</v>
      </c>
      <c r="M272" s="31"/>
      <c r="N272" s="32" t="s">
        <v>71</v>
      </c>
      <c r="O272" s="31"/>
      <c r="P272" s="32" t="s">
        <v>70</v>
      </c>
      <c r="Q272" s="31"/>
      <c r="R272" s="32" t="s">
        <v>69</v>
      </c>
      <c r="S272" s="31"/>
      <c r="T272" s="32" t="s">
        <v>68</v>
      </c>
      <c r="U272" s="31"/>
      <c r="V272" s="32" t="s">
        <v>67</v>
      </c>
      <c r="W272" s="31"/>
      <c r="X272" s="32" t="s">
        <v>66</v>
      </c>
      <c r="Y272" s="31"/>
      <c r="Z272" s="32" t="s">
        <v>65</v>
      </c>
      <c r="AA272" s="31"/>
      <c r="AB272" s="34" t="s">
        <v>64</v>
      </c>
      <c r="AC272" s="33"/>
      <c r="AD272" s="32" t="s">
        <v>63</v>
      </c>
      <c r="AE272" s="31"/>
      <c r="AF272" s="30"/>
      <c r="AG272" s="31"/>
      <c r="AH272" s="30"/>
      <c r="AI272" s="20"/>
      <c r="AJ272" s="246"/>
      <c r="AK272" s="246"/>
      <c r="AL272" s="19"/>
      <c r="AM272" s="7"/>
      <c r="AN272" s="7"/>
      <c r="AO272" s="236"/>
      <c r="AP272" s="230"/>
      <c r="AQ272" s="233"/>
      <c r="AR272" s="236"/>
      <c r="AS272" s="230"/>
      <c r="AT272" s="233"/>
      <c r="AU272" s="236"/>
      <c r="AV272" s="230"/>
      <c r="AW272" s="233"/>
      <c r="AX272" s="236"/>
      <c r="AY272" s="230"/>
      <c r="AZ272" s="233"/>
      <c r="BA272" s="236"/>
      <c r="BB272" s="230"/>
      <c r="BC272" s="233"/>
      <c r="BD272" s="298"/>
      <c r="BE272" s="301"/>
      <c r="BF272" s="301"/>
      <c r="BG272" s="304"/>
    </row>
    <row r="273" spans="2:67" ht="28.15" hidden="1" customHeight="1">
      <c r="B273" s="29"/>
      <c r="C273" s="265"/>
      <c r="D273" s="28"/>
      <c r="E273" s="27"/>
      <c r="F273" s="27"/>
      <c r="G273" s="26"/>
      <c r="H273" s="257"/>
      <c r="I273" s="261"/>
      <c r="J273" s="261"/>
      <c r="K273" s="261"/>
      <c r="L273" s="23" t="s">
        <v>62</v>
      </c>
      <c r="M273" s="22"/>
      <c r="N273" s="23" t="s">
        <v>61</v>
      </c>
      <c r="O273" s="22"/>
      <c r="P273" s="23" t="s">
        <v>60</v>
      </c>
      <c r="Q273" s="22"/>
      <c r="R273" s="23" t="s">
        <v>59</v>
      </c>
      <c r="S273" s="22"/>
      <c r="T273" s="23" t="s">
        <v>58</v>
      </c>
      <c r="U273" s="22"/>
      <c r="V273" s="23" t="s">
        <v>57</v>
      </c>
      <c r="W273" s="22"/>
      <c r="X273" s="23" t="s">
        <v>56</v>
      </c>
      <c r="Y273" s="22"/>
      <c r="Z273" s="23" t="s">
        <v>55</v>
      </c>
      <c r="AA273" s="22"/>
      <c r="AB273" s="25" t="s">
        <v>54</v>
      </c>
      <c r="AC273" s="24"/>
      <c r="AD273" s="23">
        <v>39</v>
      </c>
      <c r="AE273" s="22"/>
      <c r="AF273" s="21"/>
      <c r="AG273" s="22"/>
      <c r="AH273" s="21"/>
      <c r="AI273" s="20"/>
      <c r="AJ273" s="246"/>
      <c r="AK273" s="246"/>
      <c r="AL273" s="19"/>
      <c r="AM273" s="7"/>
      <c r="AN273" s="7"/>
      <c r="AO273" s="236"/>
      <c r="AP273" s="230"/>
      <c r="AQ273" s="233"/>
      <c r="AR273" s="236"/>
      <c r="AS273" s="230"/>
      <c r="AT273" s="233"/>
      <c r="AU273" s="236"/>
      <c r="AV273" s="230"/>
      <c r="AW273" s="233"/>
      <c r="AX273" s="236"/>
      <c r="AY273" s="230"/>
      <c r="AZ273" s="233"/>
      <c r="BA273" s="236"/>
      <c r="BB273" s="230"/>
      <c r="BC273" s="233"/>
      <c r="BD273" s="298"/>
      <c r="BE273" s="301"/>
      <c r="BF273" s="301"/>
      <c r="BG273" s="304"/>
    </row>
    <row r="274" spans="2:67" ht="28.15" hidden="1" customHeight="1" thickBot="1">
      <c r="B274" s="18"/>
      <c r="C274" s="271"/>
      <c r="D274" s="17"/>
      <c r="E274" s="16"/>
      <c r="F274" s="16"/>
      <c r="G274" s="15"/>
      <c r="H274" s="258"/>
      <c r="I274" s="272"/>
      <c r="J274" s="272"/>
      <c r="K274" s="272"/>
      <c r="L274" s="12" t="s">
        <v>53</v>
      </c>
      <c r="M274" s="11"/>
      <c r="N274" s="12" t="s">
        <v>52</v>
      </c>
      <c r="O274" s="11"/>
      <c r="P274" s="12" t="s">
        <v>51</v>
      </c>
      <c r="Q274" s="11"/>
      <c r="R274" s="12" t="s">
        <v>50</v>
      </c>
      <c r="S274" s="11"/>
      <c r="T274" s="12">
        <v>20</v>
      </c>
      <c r="U274" s="11"/>
      <c r="V274" s="12" t="s">
        <v>49</v>
      </c>
      <c r="W274" s="11"/>
      <c r="X274" s="12" t="s">
        <v>48</v>
      </c>
      <c r="Y274" s="11"/>
      <c r="Z274" s="12" t="s">
        <v>47</v>
      </c>
      <c r="AA274" s="11"/>
      <c r="AB274" s="14" t="s">
        <v>46</v>
      </c>
      <c r="AC274" s="13"/>
      <c r="AD274" s="12" t="s">
        <v>45</v>
      </c>
      <c r="AE274" s="11"/>
      <c r="AF274" s="10"/>
      <c r="AG274" s="11"/>
      <c r="AH274" s="10"/>
      <c r="AI274" s="9"/>
      <c r="AJ274" s="247"/>
      <c r="AK274" s="247"/>
      <c r="AL274" s="8"/>
      <c r="AM274" s="7"/>
      <c r="AN274" s="7"/>
      <c r="AO274" s="237"/>
      <c r="AP274" s="231"/>
      <c r="AQ274" s="234"/>
      <c r="AR274" s="237"/>
      <c r="AS274" s="231"/>
      <c r="AT274" s="234"/>
      <c r="AU274" s="237"/>
      <c r="AV274" s="231"/>
      <c r="AW274" s="234"/>
      <c r="AX274" s="237"/>
      <c r="AY274" s="231"/>
      <c r="AZ274" s="234"/>
      <c r="BA274" s="237"/>
      <c r="BB274" s="231"/>
      <c r="BC274" s="234"/>
      <c r="BD274" s="299"/>
      <c r="BE274" s="302"/>
      <c r="BF274" s="302"/>
      <c r="BG274" s="305"/>
    </row>
    <row r="275" spans="2:67" ht="85.9" customHeight="1" thickBot="1">
      <c r="B275" s="94" t="s">
        <v>119</v>
      </c>
      <c r="C275" s="83" t="s">
        <v>118</v>
      </c>
      <c r="D275" s="88" t="s">
        <v>117</v>
      </c>
      <c r="E275" s="93" t="s">
        <v>116</v>
      </c>
      <c r="F275" s="92"/>
      <c r="G275" s="91"/>
      <c r="H275" s="90" t="s">
        <v>115</v>
      </c>
      <c r="I275" s="88" t="s">
        <v>43</v>
      </c>
      <c r="J275" s="88" t="s">
        <v>114</v>
      </c>
      <c r="K275" s="88" t="s">
        <v>44</v>
      </c>
      <c r="L275" s="227" t="s">
        <v>113</v>
      </c>
      <c r="M275" s="270"/>
      <c r="N275" s="227" t="s">
        <v>112</v>
      </c>
      <c r="O275" s="270"/>
      <c r="P275" s="227" t="s">
        <v>112</v>
      </c>
      <c r="Q275" s="228"/>
      <c r="R275" s="227" t="s">
        <v>112</v>
      </c>
      <c r="S275" s="228"/>
      <c r="T275" s="227" t="s">
        <v>112</v>
      </c>
      <c r="U275" s="228"/>
      <c r="V275" s="227" t="s">
        <v>112</v>
      </c>
      <c r="W275" s="228"/>
      <c r="X275" s="227" t="s">
        <v>112</v>
      </c>
      <c r="Y275" s="228"/>
      <c r="Z275" s="227" t="s">
        <v>112</v>
      </c>
      <c r="AA275" s="228"/>
      <c r="AB275" s="227" t="s">
        <v>112</v>
      </c>
      <c r="AC275" s="228"/>
      <c r="AD275" s="227" t="s">
        <v>112</v>
      </c>
      <c r="AE275" s="228"/>
      <c r="AF275" s="244" t="s">
        <v>111</v>
      </c>
      <c r="AG275" s="228"/>
      <c r="AH275" s="90" t="s">
        <v>110</v>
      </c>
      <c r="AI275" s="89" t="s">
        <v>109</v>
      </c>
      <c r="AJ275" s="88" t="s">
        <v>108</v>
      </c>
      <c r="AK275" s="88" t="s">
        <v>107</v>
      </c>
      <c r="AL275" s="87" t="s">
        <v>106</v>
      </c>
      <c r="AM275" s="105" t="s">
        <v>161</v>
      </c>
      <c r="AN275" s="104" t="s">
        <v>160</v>
      </c>
      <c r="AO275" s="84" t="s">
        <v>105</v>
      </c>
      <c r="AP275" s="83" t="s">
        <v>104</v>
      </c>
      <c r="AQ275" s="82" t="s">
        <v>103</v>
      </c>
      <c r="AR275" s="84" t="s">
        <v>102</v>
      </c>
      <c r="AS275" s="83" t="s">
        <v>101</v>
      </c>
      <c r="AT275" s="82" t="s">
        <v>100</v>
      </c>
      <c r="AU275" s="84" t="s">
        <v>99</v>
      </c>
      <c r="AV275" s="83" t="s">
        <v>98</v>
      </c>
      <c r="AW275" s="85" t="s">
        <v>97</v>
      </c>
      <c r="AX275" s="84" t="s">
        <v>96</v>
      </c>
      <c r="AY275" s="83" t="s">
        <v>95</v>
      </c>
      <c r="AZ275" s="82" t="s">
        <v>94</v>
      </c>
      <c r="BA275" s="84" t="s">
        <v>93</v>
      </c>
      <c r="BB275" s="83" t="s">
        <v>92</v>
      </c>
      <c r="BC275" s="82" t="s">
        <v>91</v>
      </c>
      <c r="BD275" s="81" t="s">
        <v>90</v>
      </c>
      <c r="BE275" s="80" t="s">
        <v>89</v>
      </c>
      <c r="BF275" s="80" t="s">
        <v>88</v>
      </c>
      <c r="BG275" s="79" t="s">
        <v>87</v>
      </c>
    </row>
    <row r="276" spans="2:67" ht="48" thickBot="1">
      <c r="B276" s="78" t="s">
        <v>165</v>
      </c>
      <c r="C276" s="77"/>
      <c r="D276" s="76">
        <v>217</v>
      </c>
      <c r="E276" s="267">
        <v>1717.8</v>
      </c>
      <c r="F276" s="268"/>
      <c r="G276" s="269"/>
      <c r="H276" s="75" t="s">
        <v>85</v>
      </c>
      <c r="I276" s="74"/>
      <c r="J276" s="74"/>
      <c r="K276" s="73"/>
      <c r="L276" s="72"/>
      <c r="M276" s="68"/>
      <c r="N276" s="72"/>
      <c r="O276" s="68"/>
      <c r="P276" s="72"/>
      <c r="Q276" s="68"/>
      <c r="R276" s="72"/>
      <c r="S276" s="68"/>
      <c r="T276" s="72"/>
      <c r="U276" s="68"/>
      <c r="V276" s="72"/>
      <c r="W276" s="68"/>
      <c r="X276" s="72"/>
      <c r="Y276" s="68"/>
      <c r="Z276" s="72"/>
      <c r="AA276" s="71"/>
      <c r="AB276" s="70"/>
      <c r="AC276" s="70"/>
      <c r="AD276" s="70"/>
      <c r="AE276" s="70"/>
      <c r="AF276" s="69" t="s">
        <v>84</v>
      </c>
      <c r="AG276" s="68"/>
      <c r="AH276" s="68"/>
      <c r="AI276" s="68"/>
      <c r="AJ276" s="67"/>
      <c r="AK276" s="67"/>
      <c r="AL276" s="66"/>
      <c r="AM276" s="103"/>
      <c r="AN276" s="103"/>
      <c r="AO276" s="101">
        <f t="shared" ref="AO276:BG276" si="19">SUM(AO277:AO288)</f>
        <v>28</v>
      </c>
      <c r="AP276" s="100">
        <f t="shared" si="19"/>
        <v>7</v>
      </c>
      <c r="AQ276" s="99">
        <f t="shared" si="19"/>
        <v>0</v>
      </c>
      <c r="AR276" s="101">
        <f t="shared" si="19"/>
        <v>2</v>
      </c>
      <c r="AS276" s="100">
        <f t="shared" si="19"/>
        <v>0</v>
      </c>
      <c r="AT276" s="99">
        <f t="shared" si="19"/>
        <v>0</v>
      </c>
      <c r="AU276" s="101">
        <f t="shared" si="19"/>
        <v>0</v>
      </c>
      <c r="AV276" s="100">
        <f t="shared" si="19"/>
        <v>0</v>
      </c>
      <c r="AW276" s="99">
        <f t="shared" si="19"/>
        <v>0</v>
      </c>
      <c r="AX276" s="101">
        <f t="shared" si="19"/>
        <v>4</v>
      </c>
      <c r="AY276" s="100">
        <f t="shared" si="19"/>
        <v>0</v>
      </c>
      <c r="AZ276" s="99">
        <f t="shared" si="19"/>
        <v>0</v>
      </c>
      <c r="BA276" s="101">
        <f t="shared" si="19"/>
        <v>2</v>
      </c>
      <c r="BB276" s="100">
        <f t="shared" si="19"/>
        <v>0</v>
      </c>
      <c r="BC276" s="99">
        <f t="shared" si="19"/>
        <v>0</v>
      </c>
      <c r="BD276" s="101">
        <f t="shared" si="19"/>
        <v>0</v>
      </c>
      <c r="BE276" s="100">
        <f t="shared" si="19"/>
        <v>0</v>
      </c>
      <c r="BF276" s="100">
        <f t="shared" si="19"/>
        <v>0</v>
      </c>
      <c r="BG276" s="99">
        <f t="shared" si="19"/>
        <v>1</v>
      </c>
      <c r="BH276" s="98" t="s">
        <v>83</v>
      </c>
      <c r="BK276" s="1">
        <f>SUM(AO276:AQ276)</f>
        <v>35</v>
      </c>
      <c r="BL276" s="1">
        <f>SUM(AR276:AT276,BD276)</f>
        <v>2</v>
      </c>
      <c r="BM276" s="1">
        <f>SUM(AU276:AW276,BE276)</f>
        <v>0</v>
      </c>
      <c r="BN276" s="1">
        <f>SUM(AX276:AZ276,BF276)</f>
        <v>4</v>
      </c>
      <c r="BO276" s="1">
        <f>SUM(BA276:BC276,BG276)</f>
        <v>3</v>
      </c>
    </row>
    <row r="277" spans="2:67" ht="28.15" customHeight="1">
      <c r="B277" s="29"/>
      <c r="C277" s="263">
        <v>1</v>
      </c>
      <c r="D277" s="47"/>
      <c r="E277" s="46"/>
      <c r="F277" s="46"/>
      <c r="G277" s="45"/>
      <c r="H277" s="255"/>
      <c r="I277" s="259">
        <v>67</v>
      </c>
      <c r="J277" s="259">
        <v>20</v>
      </c>
      <c r="K277" s="259">
        <v>5</v>
      </c>
      <c r="L277" s="42">
        <v>1</v>
      </c>
      <c r="M277" s="41" t="s">
        <v>305</v>
      </c>
      <c r="N277" s="42">
        <v>5</v>
      </c>
      <c r="O277" s="41" t="s">
        <v>316</v>
      </c>
      <c r="P277" s="42">
        <v>9</v>
      </c>
      <c r="Q277" s="97" t="s">
        <v>375</v>
      </c>
      <c r="R277" s="42">
        <v>13</v>
      </c>
      <c r="S277" s="41" t="s">
        <v>274</v>
      </c>
      <c r="T277" s="42">
        <v>17</v>
      </c>
      <c r="U277" s="41"/>
      <c r="V277" s="42">
        <v>21</v>
      </c>
      <c r="W277" s="41"/>
      <c r="X277" s="42">
        <v>25</v>
      </c>
      <c r="Y277" s="41"/>
      <c r="Z277" s="42">
        <v>29</v>
      </c>
      <c r="AA277" s="41"/>
      <c r="AB277" s="44">
        <v>33</v>
      </c>
      <c r="AC277" s="41"/>
      <c r="AD277" s="42">
        <v>37</v>
      </c>
      <c r="AE277" s="41"/>
      <c r="AF277" s="40"/>
      <c r="AG277" s="41"/>
      <c r="AH277" s="40" t="s">
        <v>569</v>
      </c>
      <c r="AI277" s="39" t="s">
        <v>568</v>
      </c>
      <c r="AJ277" s="245"/>
      <c r="AK277" s="245"/>
      <c r="AL277" s="38"/>
      <c r="AM277" s="238">
        <f>SUMPRODUCT(LEN($M277:$AE280)-LEN(SUBSTITUTE($M277:$AE280,"/", "")))/2</f>
        <v>0</v>
      </c>
      <c r="AN277" s="241">
        <f>SUMPRODUCT(LEN($M277:$AE280)-LEN(SUBSTITUTE($M277:$AE280,"-", "")))</f>
        <v>0</v>
      </c>
      <c r="AO277" s="235">
        <f>SUMPRODUCT(LEN($M277:$AE280)-LEN(SUBSTITUTE($M277:$AE280,"A", "")))</f>
        <v>28</v>
      </c>
      <c r="AP277" s="229">
        <f>SUMPRODUCT(LEN($AH277:$AH280)-LEN(SUBSTITUTE($AH277:$AH280,"A", "")))</f>
        <v>7</v>
      </c>
      <c r="AQ277" s="232">
        <f>SUMPRODUCT(LEN($AG277:$AG280)-LEN(SUBSTITUTE($AG277:$AG280,"A", "")))</f>
        <v>0</v>
      </c>
      <c r="AR277" s="235">
        <f>SUMPRODUCT(LEN($M277:$AE280)-LEN(SUBSTITUTE($M277:$AE280,"S", "")))</f>
        <v>2</v>
      </c>
      <c r="AS277" s="229">
        <f>SUMPRODUCT(LEN($AH277:$AH280)-LEN(SUBSTITUTE($AH277:$AH280,"S", "")))</f>
        <v>0</v>
      </c>
      <c r="AT277" s="232">
        <f>SUMPRODUCT(LEN($AG277:$AG280)-LEN(SUBSTITUTE($AG277:$AG280,"S", "")))</f>
        <v>0</v>
      </c>
      <c r="AU277" s="235">
        <f>SUMPRODUCT(LEN($M277:$AE280)-LEN(SUBSTITUTE($M277:$AE280,"F", "")))</f>
        <v>0</v>
      </c>
      <c r="AV277" s="229">
        <f>SUMPRODUCT(LEN($AH277:$AH280)-LEN(SUBSTITUTE($AH277:$AH280,"F", "")))</f>
        <v>0</v>
      </c>
      <c r="AW277" s="232">
        <f>SUMPRODUCT(LEN($AG277:$AG280)-LEN(SUBSTITUTE($AG277:$AG280,"F", "")))</f>
        <v>0</v>
      </c>
      <c r="AX277" s="235">
        <f>SUMPRODUCT(LEN($M277:$AE280)-LEN(SUBSTITUTE($M277:$AE280,"G", "")))</f>
        <v>4</v>
      </c>
      <c r="AY277" s="229">
        <f>SUMPRODUCT(LEN($AH277:$AH280)-LEN(SUBSTITUTE($AH277:$AH280,"G", "")))</f>
        <v>0</v>
      </c>
      <c r="AZ277" s="232">
        <f>SUMPRODUCT(LEN($AG277:$AG280)-LEN(SUBSTITUTE($AG277:$AG280,"G", "")))</f>
        <v>0</v>
      </c>
      <c r="BA277" s="235">
        <f>SUMPRODUCT(LEN($M277:$AE280)-LEN(SUBSTITUTE($M277:$AE280,"M", "")))</f>
        <v>2</v>
      </c>
      <c r="BB277" s="229">
        <f>SUMPRODUCT(LEN($AH277:$AH280)-LEN(SUBSTITUTE($AH277:$AH280,"M", "")))</f>
        <v>0</v>
      </c>
      <c r="BC277" s="232">
        <f>SUMPRODUCT(LEN($AG277:$AG280)-LEN(SUBSTITUTE($AG277:$AG280,"M", "")))</f>
        <v>0</v>
      </c>
      <c r="BD277" s="297">
        <f>SUMPRODUCT(LEN($AI277:$AI280)-LEN(SUBSTITUTE($AI277:$AI280,"S", "")))</f>
        <v>0</v>
      </c>
      <c r="BE277" s="300">
        <f>SUMPRODUCT(LEN($AI277:$AI280)-LEN(SUBSTITUTE($AI277:$AI280,"F", "")))</f>
        <v>0</v>
      </c>
      <c r="BF277" s="300">
        <f>SUMPRODUCT(LEN($AI277:$AI280)-LEN(SUBSTITUTE($AI277:$AI280,"G", "")))</f>
        <v>0</v>
      </c>
      <c r="BG277" s="303">
        <f>SUMPRODUCT(LEN($AI277:$AI280)-LEN(SUBSTITUTE($AI277:$AI280,"M", "")))</f>
        <v>1</v>
      </c>
    </row>
    <row r="278" spans="2:67" ht="28.15" customHeight="1" thickBot="1">
      <c r="B278" s="29"/>
      <c r="C278" s="264"/>
      <c r="D278" s="37"/>
      <c r="E278" s="36"/>
      <c r="F278" s="36"/>
      <c r="G278" s="35"/>
      <c r="H278" s="256"/>
      <c r="I278" s="260"/>
      <c r="J278" s="260"/>
      <c r="K278" s="260"/>
      <c r="L278" s="32">
        <v>2</v>
      </c>
      <c r="M278" s="31" t="s">
        <v>305</v>
      </c>
      <c r="N278" s="32">
        <v>6</v>
      </c>
      <c r="O278" s="31" t="s">
        <v>423</v>
      </c>
      <c r="P278" s="96">
        <v>10</v>
      </c>
      <c r="Q278" s="31" t="s">
        <v>310</v>
      </c>
      <c r="R278" s="32">
        <v>14</v>
      </c>
      <c r="S278" s="31" t="s">
        <v>271</v>
      </c>
      <c r="T278" s="32">
        <v>18</v>
      </c>
      <c r="U278" s="95"/>
      <c r="V278" s="32">
        <v>22</v>
      </c>
      <c r="W278" s="31"/>
      <c r="X278" s="32">
        <v>26</v>
      </c>
      <c r="Y278" s="31"/>
      <c r="Z278" s="32">
        <v>30</v>
      </c>
      <c r="AA278" s="31"/>
      <c r="AB278" s="34">
        <v>34</v>
      </c>
      <c r="AC278" s="31"/>
      <c r="AD278" s="32">
        <v>38</v>
      </c>
      <c r="AE278" s="31"/>
      <c r="AF278" s="30"/>
      <c r="AG278" s="31"/>
      <c r="AH278" s="30"/>
      <c r="AI278" s="20"/>
      <c r="AJ278" s="246"/>
      <c r="AK278" s="246"/>
      <c r="AL278" s="19"/>
      <c r="AM278" s="239"/>
      <c r="AN278" s="242"/>
      <c r="AO278" s="236"/>
      <c r="AP278" s="230"/>
      <c r="AQ278" s="233"/>
      <c r="AR278" s="236"/>
      <c r="AS278" s="230"/>
      <c r="AT278" s="233"/>
      <c r="AU278" s="236"/>
      <c r="AV278" s="230"/>
      <c r="AW278" s="233"/>
      <c r="AX278" s="236"/>
      <c r="AY278" s="230"/>
      <c r="AZ278" s="233"/>
      <c r="BA278" s="236"/>
      <c r="BB278" s="230"/>
      <c r="BC278" s="233"/>
      <c r="BD278" s="298"/>
      <c r="BE278" s="301"/>
      <c r="BF278" s="301"/>
      <c r="BG278" s="304"/>
    </row>
    <row r="279" spans="2:67" ht="28.15" customHeight="1">
      <c r="B279" s="29"/>
      <c r="C279" s="265"/>
      <c r="D279" s="28"/>
      <c r="E279" s="27"/>
      <c r="F279" s="27"/>
      <c r="G279" s="26"/>
      <c r="H279" s="257">
        <v>217</v>
      </c>
      <c r="I279" s="261"/>
      <c r="J279" s="261"/>
      <c r="K279" s="261"/>
      <c r="L279" s="23">
        <v>3</v>
      </c>
      <c r="M279" s="22" t="s">
        <v>567</v>
      </c>
      <c r="N279" s="23">
        <v>7</v>
      </c>
      <c r="O279" s="22" t="s">
        <v>316</v>
      </c>
      <c r="P279" s="23">
        <v>11</v>
      </c>
      <c r="Q279" s="22" t="s">
        <v>305</v>
      </c>
      <c r="R279" s="23">
        <v>15</v>
      </c>
      <c r="S279" s="22" t="s">
        <v>274</v>
      </c>
      <c r="T279" s="23">
        <v>19</v>
      </c>
      <c r="U279" s="22"/>
      <c r="V279" s="23">
        <v>23</v>
      </c>
      <c r="W279" s="22"/>
      <c r="X279" s="23">
        <v>27</v>
      </c>
      <c r="Y279" s="22"/>
      <c r="Z279" s="23">
        <v>31</v>
      </c>
      <c r="AA279" s="22"/>
      <c r="AB279" s="25">
        <v>35</v>
      </c>
      <c r="AC279" s="22"/>
      <c r="AD279" s="23">
        <v>39</v>
      </c>
      <c r="AE279" s="22"/>
      <c r="AF279" s="21"/>
      <c r="AG279" s="22"/>
      <c r="AH279" s="21"/>
      <c r="AI279" s="20"/>
      <c r="AJ279" s="246"/>
      <c r="AK279" s="246"/>
      <c r="AL279" s="19"/>
      <c r="AM279" s="239"/>
      <c r="AN279" s="242"/>
      <c r="AO279" s="236"/>
      <c r="AP279" s="230"/>
      <c r="AQ279" s="233"/>
      <c r="AR279" s="236"/>
      <c r="AS279" s="230"/>
      <c r="AT279" s="233"/>
      <c r="AU279" s="236"/>
      <c r="AV279" s="230"/>
      <c r="AW279" s="233"/>
      <c r="AX279" s="236"/>
      <c r="AY279" s="230"/>
      <c r="AZ279" s="233"/>
      <c r="BA279" s="236"/>
      <c r="BB279" s="230"/>
      <c r="BC279" s="233"/>
      <c r="BD279" s="298"/>
      <c r="BE279" s="301"/>
      <c r="BF279" s="301"/>
      <c r="BG279" s="304"/>
    </row>
    <row r="280" spans="2:67" ht="28.15" customHeight="1" thickBot="1">
      <c r="B280" s="29"/>
      <c r="C280" s="266"/>
      <c r="D280" s="57"/>
      <c r="E280" s="56"/>
      <c r="F280" s="56"/>
      <c r="G280" s="55"/>
      <c r="H280" s="258"/>
      <c r="I280" s="262"/>
      <c r="J280" s="262"/>
      <c r="K280" s="262"/>
      <c r="L280" s="52">
        <v>4</v>
      </c>
      <c r="M280" s="51" t="s">
        <v>563</v>
      </c>
      <c r="N280" s="52">
        <v>8</v>
      </c>
      <c r="O280" s="51" t="s">
        <v>393</v>
      </c>
      <c r="P280" s="52">
        <v>12</v>
      </c>
      <c r="Q280" s="51" t="s">
        <v>305</v>
      </c>
      <c r="R280" s="52">
        <v>16</v>
      </c>
      <c r="S280" s="51"/>
      <c r="T280" s="52">
        <v>20</v>
      </c>
      <c r="U280" s="51"/>
      <c r="V280" s="52">
        <v>24</v>
      </c>
      <c r="W280" s="51"/>
      <c r="X280" s="52">
        <v>28</v>
      </c>
      <c r="Y280" s="51"/>
      <c r="Z280" s="52">
        <v>32</v>
      </c>
      <c r="AA280" s="51"/>
      <c r="AB280" s="54">
        <v>36</v>
      </c>
      <c r="AC280" s="51"/>
      <c r="AD280" s="52">
        <v>40</v>
      </c>
      <c r="AE280" s="51"/>
      <c r="AF280" s="50"/>
      <c r="AG280" s="51"/>
      <c r="AH280" s="50"/>
      <c r="AI280" s="49"/>
      <c r="AJ280" s="248"/>
      <c r="AK280" s="248"/>
      <c r="AL280" s="48"/>
      <c r="AM280" s="240"/>
      <c r="AN280" s="243"/>
      <c r="AO280" s="237"/>
      <c r="AP280" s="231"/>
      <c r="AQ280" s="234"/>
      <c r="AR280" s="237"/>
      <c r="AS280" s="231"/>
      <c r="AT280" s="234"/>
      <c r="AU280" s="237"/>
      <c r="AV280" s="231"/>
      <c r="AW280" s="234"/>
      <c r="AX280" s="237"/>
      <c r="AY280" s="231"/>
      <c r="AZ280" s="234"/>
      <c r="BA280" s="237"/>
      <c r="BB280" s="231"/>
      <c r="BC280" s="234"/>
      <c r="BD280" s="299"/>
      <c r="BE280" s="302"/>
      <c r="BF280" s="302"/>
      <c r="BG280" s="305"/>
    </row>
    <row r="281" spans="2:67" ht="28.15" hidden="1" customHeight="1">
      <c r="B281" s="29"/>
      <c r="C281" s="263">
        <v>2</v>
      </c>
      <c r="D281" s="47"/>
      <c r="E281" s="46"/>
      <c r="F281" s="46"/>
      <c r="G281" s="45"/>
      <c r="H281" s="255"/>
      <c r="I281" s="259"/>
      <c r="J281" s="259"/>
      <c r="K281" s="259"/>
      <c r="L281" s="42" t="s">
        <v>82</v>
      </c>
      <c r="M281" s="41"/>
      <c r="N281" s="42" t="s">
        <v>81</v>
      </c>
      <c r="O281" s="41"/>
      <c r="P281" s="42" t="s">
        <v>80</v>
      </c>
      <c r="Q281" s="41"/>
      <c r="R281" s="42" t="s">
        <v>79</v>
      </c>
      <c r="S281" s="41"/>
      <c r="T281" s="42" t="s">
        <v>78</v>
      </c>
      <c r="U281" s="41"/>
      <c r="V281" s="42" t="s">
        <v>77</v>
      </c>
      <c r="W281" s="41"/>
      <c r="X281" s="42" t="s">
        <v>76</v>
      </c>
      <c r="Y281" s="41"/>
      <c r="Z281" s="42" t="s">
        <v>75</v>
      </c>
      <c r="AA281" s="41"/>
      <c r="AB281" s="44" t="s">
        <v>74</v>
      </c>
      <c r="AC281" s="43"/>
      <c r="AD281" s="42" t="s">
        <v>73</v>
      </c>
      <c r="AE281" s="41"/>
      <c r="AF281" s="40"/>
      <c r="AG281" s="41"/>
      <c r="AH281" s="40"/>
      <c r="AI281" s="39"/>
      <c r="AJ281" s="249"/>
      <c r="AK281" s="252"/>
      <c r="AL281" s="38"/>
      <c r="AM281" s="7"/>
      <c r="AN281" s="7"/>
      <c r="AO281" s="235">
        <f>SUMPRODUCT(LEN($M281:$AE284)-LEN(SUBSTITUTE($M281:$AE284,"A", "")))</f>
        <v>0</v>
      </c>
      <c r="AP281" s="229">
        <f>SUMPRODUCT(LEN($AH281:$AH284)-LEN(SUBSTITUTE($AH281:$AH284,"A", "")))</f>
        <v>0</v>
      </c>
      <c r="AQ281" s="232">
        <f>SUMPRODUCT(LEN($AG281:$AG284)-LEN(SUBSTITUTE($AG281:$AG284,"A", "")))</f>
        <v>0</v>
      </c>
      <c r="AR281" s="235">
        <f>SUMPRODUCT(LEN($M281:$AE284)-LEN(SUBSTITUTE($M281:$AE284,"S", "")))</f>
        <v>0</v>
      </c>
      <c r="AS281" s="229">
        <f>SUMPRODUCT(LEN($AH281:$AH284)-LEN(SUBSTITUTE($AH281:$AH284,"S", "")))</f>
        <v>0</v>
      </c>
      <c r="AT281" s="232">
        <f>SUMPRODUCT(LEN($AG281:$AG284)-LEN(SUBSTITUTE($AG281:$AG284,"S", "")))</f>
        <v>0</v>
      </c>
      <c r="AU281" s="235">
        <f>SUMPRODUCT(LEN($M281:$AE284)-LEN(SUBSTITUTE($M281:$AE284,"F", "")))</f>
        <v>0</v>
      </c>
      <c r="AV281" s="229">
        <f>SUMPRODUCT(LEN($AH281:$AH284)-LEN(SUBSTITUTE($AH281:$AH284,"F", "")))</f>
        <v>0</v>
      </c>
      <c r="AW281" s="232">
        <f>SUMPRODUCT(LEN($AG281:$AG284)-LEN(SUBSTITUTE($AG281:$AG284,"F", "")))</f>
        <v>0</v>
      </c>
      <c r="AX281" s="235">
        <f>SUMPRODUCT(LEN($M281:$AE284)-LEN(SUBSTITUTE($M281:$AE284,"G", "")))</f>
        <v>0</v>
      </c>
      <c r="AY281" s="229">
        <f>SUMPRODUCT(LEN($AH281:$AH284)-LEN(SUBSTITUTE($AH281:$AH284,"G", "")))</f>
        <v>0</v>
      </c>
      <c r="AZ281" s="232">
        <f>SUMPRODUCT(LEN($AG281:$AG284)-LEN(SUBSTITUTE($AG281:$AG284,"G", "")))</f>
        <v>0</v>
      </c>
      <c r="BA281" s="235">
        <f>SUMPRODUCT(LEN($M281:$AE284)-LEN(SUBSTITUTE($M281:$AE284,"M", "")))</f>
        <v>0</v>
      </c>
      <c r="BB281" s="229">
        <f>SUMPRODUCT(LEN($AH281:$AH284)-LEN(SUBSTITUTE($AH281:$AH284,"M", "")))</f>
        <v>0</v>
      </c>
      <c r="BC281" s="232">
        <f>SUMPRODUCT(LEN($AG281:$AG284)-LEN(SUBSTITUTE($AG281:$AG284,"M", "")))</f>
        <v>0</v>
      </c>
      <c r="BD281" s="297">
        <f>SUMPRODUCT(LEN($AI281:$AI284)-LEN(SUBSTITUTE($AI281:$AI284,"S", "")))</f>
        <v>0</v>
      </c>
      <c r="BE281" s="300">
        <f>SUMPRODUCT(LEN($AI281:$AI284)-LEN(SUBSTITUTE($AI281:$AI284,"F", "")))</f>
        <v>0</v>
      </c>
      <c r="BF281" s="300">
        <f>SUMPRODUCT(LEN($AI281:$AI284)-LEN(SUBSTITUTE($AI281:$AI284,"G", "")))</f>
        <v>0</v>
      </c>
      <c r="BG281" s="303">
        <f>SUMPRODUCT(LEN($AI281:$AI284)-LEN(SUBSTITUTE($AI281:$AI284,"M", "")))</f>
        <v>0</v>
      </c>
    </row>
    <row r="282" spans="2:67" ht="28.15" hidden="1" customHeight="1" thickBot="1">
      <c r="B282" s="29"/>
      <c r="C282" s="264"/>
      <c r="D282" s="37"/>
      <c r="E282" s="36"/>
      <c r="F282" s="36"/>
      <c r="G282" s="35"/>
      <c r="H282" s="256"/>
      <c r="I282" s="260"/>
      <c r="J282" s="260"/>
      <c r="K282" s="260"/>
      <c r="L282" s="32" t="s">
        <v>72</v>
      </c>
      <c r="M282" s="31"/>
      <c r="N282" s="32" t="s">
        <v>71</v>
      </c>
      <c r="O282" s="31"/>
      <c r="P282" s="32" t="s">
        <v>70</v>
      </c>
      <c r="Q282" s="31"/>
      <c r="R282" s="32" t="s">
        <v>69</v>
      </c>
      <c r="S282" s="31"/>
      <c r="T282" s="32" t="s">
        <v>68</v>
      </c>
      <c r="U282" s="31"/>
      <c r="V282" s="32" t="s">
        <v>67</v>
      </c>
      <c r="W282" s="31"/>
      <c r="X282" s="32" t="s">
        <v>66</v>
      </c>
      <c r="Y282" s="31"/>
      <c r="Z282" s="32" t="s">
        <v>65</v>
      </c>
      <c r="AA282" s="31"/>
      <c r="AB282" s="34" t="s">
        <v>64</v>
      </c>
      <c r="AC282" s="33"/>
      <c r="AD282" s="32" t="s">
        <v>63</v>
      </c>
      <c r="AE282" s="31"/>
      <c r="AF282" s="30"/>
      <c r="AG282" s="31"/>
      <c r="AH282" s="30"/>
      <c r="AI282" s="20"/>
      <c r="AJ282" s="250"/>
      <c r="AK282" s="253"/>
      <c r="AL282" s="19"/>
      <c r="AM282" s="7"/>
      <c r="AN282" s="7"/>
      <c r="AO282" s="236"/>
      <c r="AP282" s="230"/>
      <c r="AQ282" s="233"/>
      <c r="AR282" s="236"/>
      <c r="AS282" s="230"/>
      <c r="AT282" s="233"/>
      <c r="AU282" s="236"/>
      <c r="AV282" s="230"/>
      <c r="AW282" s="233"/>
      <c r="AX282" s="236"/>
      <c r="AY282" s="230"/>
      <c r="AZ282" s="233"/>
      <c r="BA282" s="236"/>
      <c r="BB282" s="230"/>
      <c r="BC282" s="233"/>
      <c r="BD282" s="298"/>
      <c r="BE282" s="301"/>
      <c r="BF282" s="301"/>
      <c r="BG282" s="304"/>
    </row>
    <row r="283" spans="2:67" ht="28.15" hidden="1" customHeight="1">
      <c r="B283" s="29"/>
      <c r="C283" s="265"/>
      <c r="D283" s="28"/>
      <c r="E283" s="27"/>
      <c r="F283" s="27"/>
      <c r="G283" s="26"/>
      <c r="H283" s="257"/>
      <c r="I283" s="261"/>
      <c r="J283" s="261"/>
      <c r="K283" s="261"/>
      <c r="L283" s="23" t="s">
        <v>62</v>
      </c>
      <c r="M283" s="22"/>
      <c r="N283" s="23" t="s">
        <v>61</v>
      </c>
      <c r="O283" s="22"/>
      <c r="P283" s="23" t="s">
        <v>60</v>
      </c>
      <c r="Q283" s="22"/>
      <c r="R283" s="23" t="s">
        <v>59</v>
      </c>
      <c r="S283" s="22"/>
      <c r="T283" s="23" t="s">
        <v>58</v>
      </c>
      <c r="U283" s="22"/>
      <c r="V283" s="23" t="s">
        <v>57</v>
      </c>
      <c r="W283" s="22"/>
      <c r="X283" s="23" t="s">
        <v>56</v>
      </c>
      <c r="Y283" s="22"/>
      <c r="Z283" s="23" t="s">
        <v>55</v>
      </c>
      <c r="AA283" s="22"/>
      <c r="AB283" s="25" t="s">
        <v>54</v>
      </c>
      <c r="AC283" s="24"/>
      <c r="AD283" s="23">
        <v>39</v>
      </c>
      <c r="AE283" s="22"/>
      <c r="AF283" s="21"/>
      <c r="AG283" s="22"/>
      <c r="AH283" s="21"/>
      <c r="AI283" s="20"/>
      <c r="AJ283" s="250"/>
      <c r="AK283" s="253"/>
      <c r="AL283" s="19"/>
      <c r="AM283" s="7"/>
      <c r="AN283" s="7"/>
      <c r="AO283" s="236"/>
      <c r="AP283" s="230"/>
      <c r="AQ283" s="233"/>
      <c r="AR283" s="236"/>
      <c r="AS283" s="230"/>
      <c r="AT283" s="233"/>
      <c r="AU283" s="236"/>
      <c r="AV283" s="230"/>
      <c r="AW283" s="233"/>
      <c r="AX283" s="236"/>
      <c r="AY283" s="230"/>
      <c r="AZ283" s="233"/>
      <c r="BA283" s="236"/>
      <c r="BB283" s="230"/>
      <c r="BC283" s="233"/>
      <c r="BD283" s="298"/>
      <c r="BE283" s="301"/>
      <c r="BF283" s="301"/>
      <c r="BG283" s="304"/>
    </row>
    <row r="284" spans="2:67" ht="28.15" hidden="1" customHeight="1" thickBot="1">
      <c r="B284" s="29"/>
      <c r="C284" s="266"/>
      <c r="D284" s="57"/>
      <c r="E284" s="56"/>
      <c r="F284" s="56"/>
      <c r="G284" s="55"/>
      <c r="H284" s="258"/>
      <c r="I284" s="262"/>
      <c r="J284" s="262"/>
      <c r="K284" s="262"/>
      <c r="L284" s="52" t="s">
        <v>53</v>
      </c>
      <c r="M284" s="51"/>
      <c r="N284" s="52" t="s">
        <v>52</v>
      </c>
      <c r="O284" s="51"/>
      <c r="P284" s="52" t="s">
        <v>51</v>
      </c>
      <c r="Q284" s="51"/>
      <c r="R284" s="52" t="s">
        <v>50</v>
      </c>
      <c r="S284" s="51"/>
      <c r="T284" s="52">
        <v>20</v>
      </c>
      <c r="U284" s="51"/>
      <c r="V284" s="52" t="s">
        <v>49</v>
      </c>
      <c r="W284" s="51"/>
      <c r="X284" s="52" t="s">
        <v>48</v>
      </c>
      <c r="Y284" s="51"/>
      <c r="Z284" s="52" t="s">
        <v>47</v>
      </c>
      <c r="AA284" s="51"/>
      <c r="AB284" s="54" t="s">
        <v>46</v>
      </c>
      <c r="AC284" s="53"/>
      <c r="AD284" s="52" t="s">
        <v>45</v>
      </c>
      <c r="AE284" s="51"/>
      <c r="AF284" s="50"/>
      <c r="AG284" s="51"/>
      <c r="AH284" s="50"/>
      <c r="AI284" s="49"/>
      <c r="AJ284" s="251"/>
      <c r="AK284" s="254"/>
      <c r="AL284" s="48"/>
      <c r="AM284" s="7"/>
      <c r="AN284" s="7"/>
      <c r="AO284" s="237"/>
      <c r="AP284" s="231"/>
      <c r="AQ284" s="234"/>
      <c r="AR284" s="237"/>
      <c r="AS284" s="231"/>
      <c r="AT284" s="234"/>
      <c r="AU284" s="237"/>
      <c r="AV284" s="231"/>
      <c r="AW284" s="234"/>
      <c r="AX284" s="237"/>
      <c r="AY284" s="231"/>
      <c r="AZ284" s="234"/>
      <c r="BA284" s="237"/>
      <c r="BB284" s="231"/>
      <c r="BC284" s="234"/>
      <c r="BD284" s="299"/>
      <c r="BE284" s="302"/>
      <c r="BF284" s="302"/>
      <c r="BG284" s="305"/>
    </row>
    <row r="285" spans="2:67" ht="28.15" hidden="1" customHeight="1">
      <c r="B285" s="29"/>
      <c r="C285" s="263">
        <v>3</v>
      </c>
      <c r="D285" s="47"/>
      <c r="E285" s="46"/>
      <c r="F285" s="46"/>
      <c r="G285" s="45"/>
      <c r="H285" s="255"/>
      <c r="I285" s="259"/>
      <c r="J285" s="259"/>
      <c r="K285" s="259"/>
      <c r="L285" s="42" t="s">
        <v>82</v>
      </c>
      <c r="M285" s="41"/>
      <c r="N285" s="42" t="s">
        <v>81</v>
      </c>
      <c r="O285" s="41"/>
      <c r="P285" s="42" t="s">
        <v>80</v>
      </c>
      <c r="Q285" s="41"/>
      <c r="R285" s="42" t="s">
        <v>79</v>
      </c>
      <c r="S285" s="41"/>
      <c r="T285" s="42" t="s">
        <v>78</v>
      </c>
      <c r="U285" s="41"/>
      <c r="V285" s="42" t="s">
        <v>77</v>
      </c>
      <c r="W285" s="41"/>
      <c r="X285" s="42" t="s">
        <v>76</v>
      </c>
      <c r="Y285" s="41"/>
      <c r="Z285" s="42" t="s">
        <v>75</v>
      </c>
      <c r="AA285" s="41"/>
      <c r="AB285" s="44" t="s">
        <v>74</v>
      </c>
      <c r="AC285" s="43"/>
      <c r="AD285" s="42" t="s">
        <v>73</v>
      </c>
      <c r="AE285" s="41"/>
      <c r="AF285" s="40"/>
      <c r="AG285" s="41"/>
      <c r="AH285" s="40"/>
      <c r="AI285" s="39"/>
      <c r="AJ285" s="245"/>
      <c r="AK285" s="245"/>
      <c r="AL285" s="38"/>
      <c r="AM285" s="7"/>
      <c r="AN285" s="7"/>
      <c r="AO285" s="235">
        <f>SUMPRODUCT(LEN($M285:$AE288)-LEN(SUBSTITUTE($M285:$AE288,"A", "")))</f>
        <v>0</v>
      </c>
      <c r="AP285" s="229">
        <f>SUMPRODUCT(LEN($AH285:$AH288)-LEN(SUBSTITUTE($AH285:$AH288,"A", "")))</f>
        <v>0</v>
      </c>
      <c r="AQ285" s="232">
        <f>SUMPRODUCT(LEN($AG285:$AG288)-LEN(SUBSTITUTE($AG285:$AG288,"A", "")))</f>
        <v>0</v>
      </c>
      <c r="AR285" s="235">
        <f>SUMPRODUCT(LEN($M285:$AE288)-LEN(SUBSTITUTE($M285:$AE288,"S", "")))</f>
        <v>0</v>
      </c>
      <c r="AS285" s="229">
        <f>SUMPRODUCT(LEN($AH285:$AH288)-LEN(SUBSTITUTE($AH285:$AH288,"S", "")))</f>
        <v>0</v>
      </c>
      <c r="AT285" s="232">
        <f>SUMPRODUCT(LEN($AG285:$AG288)-LEN(SUBSTITUTE($AG285:$AG288,"S", "")))</f>
        <v>0</v>
      </c>
      <c r="AU285" s="235">
        <f>SUMPRODUCT(LEN($M285:$AE288)-LEN(SUBSTITUTE($M285:$AE288,"F", "")))</f>
        <v>0</v>
      </c>
      <c r="AV285" s="229">
        <f>SUMPRODUCT(LEN($AH285:$AH288)-LEN(SUBSTITUTE($AH285:$AH288,"F", "")))</f>
        <v>0</v>
      </c>
      <c r="AW285" s="232">
        <f>SUMPRODUCT(LEN($AG285:$AG288)-LEN(SUBSTITUTE($AG285:$AG288,"F", "")))</f>
        <v>0</v>
      </c>
      <c r="AX285" s="235">
        <f>SUMPRODUCT(LEN($M285:$AE288)-LEN(SUBSTITUTE($M285:$AE288,"G", "")))</f>
        <v>0</v>
      </c>
      <c r="AY285" s="229">
        <f>SUMPRODUCT(LEN($AH285:$AH288)-LEN(SUBSTITUTE($AH285:$AH288,"G", "")))</f>
        <v>0</v>
      </c>
      <c r="AZ285" s="232">
        <f>SUMPRODUCT(LEN($AG285:$AG288)-LEN(SUBSTITUTE($AG285:$AG288,"G", "")))</f>
        <v>0</v>
      </c>
      <c r="BA285" s="235">
        <f>SUMPRODUCT(LEN($M285:$AE288)-LEN(SUBSTITUTE($M285:$AE288,"M", "")))</f>
        <v>0</v>
      </c>
      <c r="BB285" s="229">
        <f>SUMPRODUCT(LEN($AH285:$AH288)-LEN(SUBSTITUTE($AH285:$AH288,"M", "")))</f>
        <v>0</v>
      </c>
      <c r="BC285" s="232">
        <f>SUMPRODUCT(LEN($AG285:$AG288)-LEN(SUBSTITUTE($AG285:$AG288,"M", "")))</f>
        <v>0</v>
      </c>
      <c r="BD285" s="297">
        <f>SUMPRODUCT(LEN($AI285:$AI288)-LEN(SUBSTITUTE($AI285:$AI288,"S", "")))</f>
        <v>0</v>
      </c>
      <c r="BE285" s="300">
        <f>SUMPRODUCT(LEN($AI285:$AI288)-LEN(SUBSTITUTE($AI285:$AI288,"F", "")))</f>
        <v>0</v>
      </c>
      <c r="BF285" s="300">
        <f>SUMPRODUCT(LEN($AI285:$AI288)-LEN(SUBSTITUTE($AI285:$AI288,"G", "")))</f>
        <v>0</v>
      </c>
      <c r="BG285" s="303">
        <f>SUMPRODUCT(LEN($AI285:$AI288)-LEN(SUBSTITUTE($AI285:$AI288,"M", "")))</f>
        <v>0</v>
      </c>
    </row>
    <row r="286" spans="2:67" ht="28.15" hidden="1" customHeight="1" thickBot="1">
      <c r="B286" s="29"/>
      <c r="C286" s="264"/>
      <c r="D286" s="37"/>
      <c r="E286" s="36"/>
      <c r="F286" s="36"/>
      <c r="G286" s="35"/>
      <c r="H286" s="256"/>
      <c r="I286" s="260"/>
      <c r="J286" s="260"/>
      <c r="K286" s="260"/>
      <c r="L286" s="32" t="s">
        <v>72</v>
      </c>
      <c r="M286" s="31"/>
      <c r="N286" s="32" t="s">
        <v>71</v>
      </c>
      <c r="O286" s="31"/>
      <c r="P286" s="32" t="s">
        <v>70</v>
      </c>
      <c r="Q286" s="31"/>
      <c r="R286" s="32" t="s">
        <v>69</v>
      </c>
      <c r="S286" s="31"/>
      <c r="T286" s="32" t="s">
        <v>68</v>
      </c>
      <c r="U286" s="31"/>
      <c r="V286" s="32" t="s">
        <v>67</v>
      </c>
      <c r="W286" s="31"/>
      <c r="X286" s="32" t="s">
        <v>66</v>
      </c>
      <c r="Y286" s="31"/>
      <c r="Z286" s="32" t="s">
        <v>65</v>
      </c>
      <c r="AA286" s="31"/>
      <c r="AB286" s="34" t="s">
        <v>64</v>
      </c>
      <c r="AC286" s="33"/>
      <c r="AD286" s="32" t="s">
        <v>63</v>
      </c>
      <c r="AE286" s="31"/>
      <c r="AF286" s="30"/>
      <c r="AG286" s="31"/>
      <c r="AH286" s="30"/>
      <c r="AI286" s="20"/>
      <c r="AJ286" s="246"/>
      <c r="AK286" s="246"/>
      <c r="AL286" s="19"/>
      <c r="AM286" s="7"/>
      <c r="AN286" s="7"/>
      <c r="AO286" s="236"/>
      <c r="AP286" s="230"/>
      <c r="AQ286" s="233"/>
      <c r="AR286" s="236"/>
      <c r="AS286" s="230"/>
      <c r="AT286" s="233"/>
      <c r="AU286" s="236"/>
      <c r="AV286" s="230"/>
      <c r="AW286" s="233"/>
      <c r="AX286" s="236"/>
      <c r="AY286" s="230"/>
      <c r="AZ286" s="233"/>
      <c r="BA286" s="236"/>
      <c r="BB286" s="230"/>
      <c r="BC286" s="233"/>
      <c r="BD286" s="298"/>
      <c r="BE286" s="301"/>
      <c r="BF286" s="301"/>
      <c r="BG286" s="304"/>
    </row>
    <row r="287" spans="2:67" ht="28.15" hidden="1" customHeight="1">
      <c r="B287" s="29"/>
      <c r="C287" s="265"/>
      <c r="D287" s="28"/>
      <c r="E287" s="27"/>
      <c r="F287" s="27"/>
      <c r="G287" s="26"/>
      <c r="H287" s="257"/>
      <c r="I287" s="261"/>
      <c r="J287" s="261"/>
      <c r="K287" s="261"/>
      <c r="L287" s="23" t="s">
        <v>62</v>
      </c>
      <c r="M287" s="22"/>
      <c r="N287" s="23" t="s">
        <v>61</v>
      </c>
      <c r="O287" s="22"/>
      <c r="P287" s="23" t="s">
        <v>60</v>
      </c>
      <c r="Q287" s="22"/>
      <c r="R287" s="23" t="s">
        <v>59</v>
      </c>
      <c r="S287" s="22"/>
      <c r="T287" s="23" t="s">
        <v>58</v>
      </c>
      <c r="U287" s="22"/>
      <c r="V287" s="23" t="s">
        <v>57</v>
      </c>
      <c r="W287" s="22"/>
      <c r="X287" s="23" t="s">
        <v>56</v>
      </c>
      <c r="Y287" s="22"/>
      <c r="Z287" s="23" t="s">
        <v>55</v>
      </c>
      <c r="AA287" s="22"/>
      <c r="AB287" s="25" t="s">
        <v>54</v>
      </c>
      <c r="AC287" s="24"/>
      <c r="AD287" s="23">
        <v>39</v>
      </c>
      <c r="AE287" s="22"/>
      <c r="AF287" s="21"/>
      <c r="AG287" s="22"/>
      <c r="AH287" s="21"/>
      <c r="AI287" s="20"/>
      <c r="AJ287" s="246"/>
      <c r="AK287" s="246"/>
      <c r="AL287" s="19"/>
      <c r="AM287" s="7"/>
      <c r="AN287" s="7"/>
      <c r="AO287" s="236"/>
      <c r="AP287" s="230"/>
      <c r="AQ287" s="233"/>
      <c r="AR287" s="236"/>
      <c r="AS287" s="230"/>
      <c r="AT287" s="233"/>
      <c r="AU287" s="236"/>
      <c r="AV287" s="230"/>
      <c r="AW287" s="233"/>
      <c r="AX287" s="236"/>
      <c r="AY287" s="230"/>
      <c r="AZ287" s="233"/>
      <c r="BA287" s="236"/>
      <c r="BB287" s="230"/>
      <c r="BC287" s="233"/>
      <c r="BD287" s="298"/>
      <c r="BE287" s="301"/>
      <c r="BF287" s="301"/>
      <c r="BG287" s="304"/>
    </row>
    <row r="288" spans="2:67" ht="28.15" hidden="1" customHeight="1" thickBot="1">
      <c r="B288" s="18"/>
      <c r="C288" s="271"/>
      <c r="D288" s="17"/>
      <c r="E288" s="16"/>
      <c r="F288" s="16"/>
      <c r="G288" s="15"/>
      <c r="H288" s="258"/>
      <c r="I288" s="272"/>
      <c r="J288" s="272"/>
      <c r="K288" s="272"/>
      <c r="L288" s="12" t="s">
        <v>53</v>
      </c>
      <c r="M288" s="11"/>
      <c r="N288" s="12" t="s">
        <v>52</v>
      </c>
      <c r="O288" s="11"/>
      <c r="P288" s="12" t="s">
        <v>51</v>
      </c>
      <c r="Q288" s="11"/>
      <c r="R288" s="12" t="s">
        <v>50</v>
      </c>
      <c r="S288" s="11"/>
      <c r="T288" s="12">
        <v>20</v>
      </c>
      <c r="U288" s="11"/>
      <c r="V288" s="12" t="s">
        <v>49</v>
      </c>
      <c r="W288" s="11"/>
      <c r="X288" s="12" t="s">
        <v>48</v>
      </c>
      <c r="Y288" s="11"/>
      <c r="Z288" s="12" t="s">
        <v>47</v>
      </c>
      <c r="AA288" s="11"/>
      <c r="AB288" s="14" t="s">
        <v>46</v>
      </c>
      <c r="AC288" s="13"/>
      <c r="AD288" s="12" t="s">
        <v>45</v>
      </c>
      <c r="AE288" s="11"/>
      <c r="AF288" s="10"/>
      <c r="AG288" s="11"/>
      <c r="AH288" s="10"/>
      <c r="AI288" s="9"/>
      <c r="AJ288" s="247"/>
      <c r="AK288" s="247"/>
      <c r="AL288" s="8"/>
      <c r="AM288" s="7"/>
      <c r="AN288" s="7"/>
      <c r="AO288" s="237"/>
      <c r="AP288" s="231"/>
      <c r="AQ288" s="234"/>
      <c r="AR288" s="237"/>
      <c r="AS288" s="231"/>
      <c r="AT288" s="234"/>
      <c r="AU288" s="237"/>
      <c r="AV288" s="231"/>
      <c r="AW288" s="234"/>
      <c r="AX288" s="237"/>
      <c r="AY288" s="231"/>
      <c r="AZ288" s="234"/>
      <c r="BA288" s="237"/>
      <c r="BB288" s="231"/>
      <c r="BC288" s="234"/>
      <c r="BD288" s="299"/>
      <c r="BE288" s="302"/>
      <c r="BF288" s="302"/>
      <c r="BG288" s="305"/>
    </row>
    <row r="289" spans="2:67" ht="85.9" customHeight="1" thickBot="1">
      <c r="B289" s="94" t="s">
        <v>119</v>
      </c>
      <c r="C289" s="83" t="s">
        <v>118</v>
      </c>
      <c r="D289" s="88" t="s">
        <v>117</v>
      </c>
      <c r="E289" s="93" t="s">
        <v>116</v>
      </c>
      <c r="F289" s="92"/>
      <c r="G289" s="91"/>
      <c r="H289" s="90" t="s">
        <v>115</v>
      </c>
      <c r="I289" s="88" t="s">
        <v>43</v>
      </c>
      <c r="J289" s="88" t="s">
        <v>114</v>
      </c>
      <c r="K289" s="88" t="s">
        <v>44</v>
      </c>
      <c r="L289" s="227" t="s">
        <v>113</v>
      </c>
      <c r="M289" s="270"/>
      <c r="N289" s="227" t="s">
        <v>112</v>
      </c>
      <c r="O289" s="270"/>
      <c r="P289" s="227" t="s">
        <v>112</v>
      </c>
      <c r="Q289" s="228"/>
      <c r="R289" s="227" t="s">
        <v>112</v>
      </c>
      <c r="S289" s="228"/>
      <c r="T289" s="227" t="s">
        <v>112</v>
      </c>
      <c r="U289" s="228"/>
      <c r="V289" s="227" t="s">
        <v>112</v>
      </c>
      <c r="W289" s="228"/>
      <c r="X289" s="227" t="s">
        <v>112</v>
      </c>
      <c r="Y289" s="228"/>
      <c r="Z289" s="227" t="s">
        <v>112</v>
      </c>
      <c r="AA289" s="228"/>
      <c r="AB289" s="227" t="s">
        <v>112</v>
      </c>
      <c r="AC289" s="228"/>
      <c r="AD289" s="227" t="s">
        <v>112</v>
      </c>
      <c r="AE289" s="228"/>
      <c r="AF289" s="244" t="s">
        <v>111</v>
      </c>
      <c r="AG289" s="228"/>
      <c r="AH289" s="90" t="s">
        <v>110</v>
      </c>
      <c r="AI289" s="89" t="s">
        <v>109</v>
      </c>
      <c r="AJ289" s="88" t="s">
        <v>108</v>
      </c>
      <c r="AK289" s="88" t="s">
        <v>107</v>
      </c>
      <c r="AL289" s="87" t="s">
        <v>106</v>
      </c>
      <c r="AM289" s="105" t="s">
        <v>161</v>
      </c>
      <c r="AN289" s="104" t="s">
        <v>160</v>
      </c>
      <c r="AO289" s="84" t="s">
        <v>105</v>
      </c>
      <c r="AP289" s="83" t="s">
        <v>104</v>
      </c>
      <c r="AQ289" s="82" t="s">
        <v>103</v>
      </c>
      <c r="AR289" s="84" t="s">
        <v>102</v>
      </c>
      <c r="AS289" s="83" t="s">
        <v>101</v>
      </c>
      <c r="AT289" s="82" t="s">
        <v>100</v>
      </c>
      <c r="AU289" s="84" t="s">
        <v>99</v>
      </c>
      <c r="AV289" s="83" t="s">
        <v>98</v>
      </c>
      <c r="AW289" s="85" t="s">
        <v>97</v>
      </c>
      <c r="AX289" s="84" t="s">
        <v>96</v>
      </c>
      <c r="AY289" s="83" t="s">
        <v>95</v>
      </c>
      <c r="AZ289" s="82" t="s">
        <v>94</v>
      </c>
      <c r="BA289" s="84" t="s">
        <v>93</v>
      </c>
      <c r="BB289" s="83" t="s">
        <v>92</v>
      </c>
      <c r="BC289" s="82" t="s">
        <v>91</v>
      </c>
      <c r="BD289" s="81" t="s">
        <v>90</v>
      </c>
      <c r="BE289" s="80" t="s">
        <v>89</v>
      </c>
      <c r="BF289" s="80" t="s">
        <v>88</v>
      </c>
      <c r="BG289" s="79" t="s">
        <v>87</v>
      </c>
    </row>
    <row r="290" spans="2:67" ht="48" thickBot="1">
      <c r="B290" s="78" t="s">
        <v>164</v>
      </c>
      <c r="C290" s="77"/>
      <c r="D290" s="76">
        <v>217</v>
      </c>
      <c r="E290" s="267">
        <v>2462</v>
      </c>
      <c r="F290" s="268"/>
      <c r="G290" s="269"/>
      <c r="H290" s="75" t="s">
        <v>85</v>
      </c>
      <c r="I290" s="74"/>
      <c r="J290" s="74"/>
      <c r="K290" s="73"/>
      <c r="L290" s="72"/>
      <c r="M290" s="68"/>
      <c r="N290" s="72"/>
      <c r="O290" s="68"/>
      <c r="P290" s="72"/>
      <c r="Q290" s="68"/>
      <c r="R290" s="72"/>
      <c r="S290" s="68"/>
      <c r="T290" s="72"/>
      <c r="U290" s="68"/>
      <c r="V290" s="72"/>
      <c r="W290" s="68"/>
      <c r="X290" s="72"/>
      <c r="Y290" s="68"/>
      <c r="Z290" s="72"/>
      <c r="AA290" s="71"/>
      <c r="AB290" s="70"/>
      <c r="AC290" s="70"/>
      <c r="AD290" s="70"/>
      <c r="AE290" s="70"/>
      <c r="AF290" s="69" t="s">
        <v>84</v>
      </c>
      <c r="AG290" s="68"/>
      <c r="AH290" s="68"/>
      <c r="AI290" s="68"/>
      <c r="AJ290" s="67"/>
      <c r="AK290" s="67"/>
      <c r="AL290" s="66"/>
      <c r="AM290" s="103"/>
      <c r="AN290" s="103"/>
      <c r="AO290" s="101">
        <f t="shared" ref="AO290:BG290" si="20">SUM(AO291:AO302)</f>
        <v>34</v>
      </c>
      <c r="AP290" s="100">
        <f t="shared" si="20"/>
        <v>8</v>
      </c>
      <c r="AQ290" s="99">
        <f t="shared" si="20"/>
        <v>0</v>
      </c>
      <c r="AR290" s="101">
        <f t="shared" si="20"/>
        <v>1</v>
      </c>
      <c r="AS290" s="100">
        <f t="shared" si="20"/>
        <v>0</v>
      </c>
      <c r="AT290" s="99">
        <f t="shared" si="20"/>
        <v>0</v>
      </c>
      <c r="AU290" s="101">
        <f t="shared" si="20"/>
        <v>0</v>
      </c>
      <c r="AV290" s="100">
        <f t="shared" si="20"/>
        <v>0</v>
      </c>
      <c r="AW290" s="99">
        <f t="shared" si="20"/>
        <v>0</v>
      </c>
      <c r="AX290" s="101">
        <f t="shared" si="20"/>
        <v>7</v>
      </c>
      <c r="AY290" s="100">
        <f t="shared" si="20"/>
        <v>0</v>
      </c>
      <c r="AZ290" s="99">
        <f t="shared" si="20"/>
        <v>0</v>
      </c>
      <c r="BA290" s="101">
        <f t="shared" si="20"/>
        <v>4</v>
      </c>
      <c r="BB290" s="100">
        <f t="shared" si="20"/>
        <v>0</v>
      </c>
      <c r="BC290" s="99">
        <f t="shared" si="20"/>
        <v>0</v>
      </c>
      <c r="BD290" s="108">
        <f t="shared" si="20"/>
        <v>0</v>
      </c>
      <c r="BE290" s="107">
        <f t="shared" si="20"/>
        <v>0</v>
      </c>
      <c r="BF290" s="107">
        <f t="shared" si="20"/>
        <v>0</v>
      </c>
      <c r="BG290" s="106">
        <f t="shared" si="20"/>
        <v>0</v>
      </c>
      <c r="BH290" s="98" t="s">
        <v>83</v>
      </c>
      <c r="BK290" s="1">
        <f>SUM(AO290:AQ290)</f>
        <v>42</v>
      </c>
      <c r="BL290" s="1">
        <f>SUM(AR290:AT290,BD290)</f>
        <v>1</v>
      </c>
      <c r="BM290" s="1">
        <f>SUM(AU290:AW290,BE290)</f>
        <v>0</v>
      </c>
      <c r="BN290" s="1">
        <f>SUM(AX290:AZ290,BF290)</f>
        <v>7</v>
      </c>
      <c r="BO290" s="1">
        <f>SUM(BA290:BC290,BG290)</f>
        <v>4</v>
      </c>
    </row>
    <row r="291" spans="2:67" ht="28.15" customHeight="1">
      <c r="B291" s="29"/>
      <c r="C291" s="263">
        <v>1</v>
      </c>
      <c r="D291" s="47"/>
      <c r="E291" s="46"/>
      <c r="F291" s="46"/>
      <c r="G291" s="45"/>
      <c r="H291" s="255"/>
      <c r="I291" s="259">
        <v>80</v>
      </c>
      <c r="J291" s="259">
        <v>21</v>
      </c>
      <c r="K291" s="259">
        <v>5</v>
      </c>
      <c r="L291" s="42">
        <v>1</v>
      </c>
      <c r="M291" s="41" t="s">
        <v>566</v>
      </c>
      <c r="N291" s="42">
        <v>5</v>
      </c>
      <c r="O291" s="41" t="s">
        <v>393</v>
      </c>
      <c r="P291" s="42">
        <v>9</v>
      </c>
      <c r="Q291" s="97" t="s">
        <v>356</v>
      </c>
      <c r="R291" s="42">
        <v>13</v>
      </c>
      <c r="S291" s="41" t="s">
        <v>305</v>
      </c>
      <c r="T291" s="42">
        <v>17</v>
      </c>
      <c r="U291" s="41"/>
      <c r="V291" s="42">
        <v>21</v>
      </c>
      <c r="W291" s="41"/>
      <c r="X291" s="42">
        <v>25</v>
      </c>
      <c r="Y291" s="41"/>
      <c r="Z291" s="42">
        <v>29</v>
      </c>
      <c r="AA291" s="41"/>
      <c r="AB291" s="44">
        <v>33</v>
      </c>
      <c r="AC291" s="41"/>
      <c r="AD291" s="42">
        <v>37</v>
      </c>
      <c r="AE291" s="41"/>
      <c r="AF291" s="40"/>
      <c r="AG291" s="41"/>
      <c r="AH291" s="40" t="s">
        <v>478</v>
      </c>
      <c r="AI291" s="39"/>
      <c r="AJ291" s="245"/>
      <c r="AK291" s="245"/>
      <c r="AL291" s="38"/>
      <c r="AM291" s="238">
        <f>SUMPRODUCT(LEN($M291:$AE294)-LEN(SUBSTITUTE($M291:$AE294,"/", "")))/2</f>
        <v>0</v>
      </c>
      <c r="AN291" s="241">
        <f>SUMPRODUCT(LEN($M291:$AE294)-LEN(SUBSTITUTE($M291:$AE294,"-", "")))</f>
        <v>0</v>
      </c>
      <c r="AO291" s="235">
        <f>SUMPRODUCT(LEN($M291:$AE294)-LEN(SUBSTITUTE($M291:$AE294,"A", "")))</f>
        <v>34</v>
      </c>
      <c r="AP291" s="229">
        <f>SUMPRODUCT(LEN($AH291:$AH294)-LEN(SUBSTITUTE($AH291:$AH294,"A", "")))</f>
        <v>8</v>
      </c>
      <c r="AQ291" s="232">
        <f>SUMPRODUCT(LEN($AG291:$AG294)-LEN(SUBSTITUTE($AG291:$AG294,"A", "")))</f>
        <v>0</v>
      </c>
      <c r="AR291" s="235">
        <f>SUMPRODUCT(LEN($M291:$AE294)-LEN(SUBSTITUTE($M291:$AE294,"S", "")))</f>
        <v>1</v>
      </c>
      <c r="AS291" s="229">
        <f>SUMPRODUCT(LEN($AH291:$AH294)-LEN(SUBSTITUTE($AH291:$AH294,"S", "")))</f>
        <v>0</v>
      </c>
      <c r="AT291" s="232">
        <f>SUMPRODUCT(LEN($AG291:$AG294)-LEN(SUBSTITUTE($AG291:$AG294,"S", "")))</f>
        <v>0</v>
      </c>
      <c r="AU291" s="235">
        <f>SUMPRODUCT(LEN($M291:$AE294)-LEN(SUBSTITUTE($M291:$AE294,"F", "")))</f>
        <v>0</v>
      </c>
      <c r="AV291" s="229">
        <f>SUMPRODUCT(LEN($AH291:$AH294)-LEN(SUBSTITUTE($AH291:$AH294,"F", "")))</f>
        <v>0</v>
      </c>
      <c r="AW291" s="232">
        <f>SUMPRODUCT(LEN($AG291:$AG294)-LEN(SUBSTITUTE($AG291:$AG294,"F", "")))</f>
        <v>0</v>
      </c>
      <c r="AX291" s="235">
        <f>SUMPRODUCT(LEN($M291:$AE294)-LEN(SUBSTITUTE($M291:$AE294,"G", "")))</f>
        <v>7</v>
      </c>
      <c r="AY291" s="229">
        <f>SUMPRODUCT(LEN($AH291:$AH294)-LEN(SUBSTITUTE($AH291:$AH294,"G", "")))</f>
        <v>0</v>
      </c>
      <c r="AZ291" s="232">
        <f>SUMPRODUCT(LEN($AG291:$AG294)-LEN(SUBSTITUTE($AG291:$AG294,"G", "")))</f>
        <v>0</v>
      </c>
      <c r="BA291" s="235">
        <f>SUMPRODUCT(LEN($M291:$AE294)-LEN(SUBSTITUTE($M291:$AE294,"M", "")))</f>
        <v>4</v>
      </c>
      <c r="BB291" s="229">
        <f>SUMPRODUCT(LEN($AH291:$AH294)-LEN(SUBSTITUTE($AH291:$AH294,"M", "")))</f>
        <v>0</v>
      </c>
      <c r="BC291" s="232">
        <f>SUMPRODUCT(LEN($AG291:$AG294)-LEN(SUBSTITUTE($AG291:$AG294,"M", "")))</f>
        <v>0</v>
      </c>
      <c r="BD291" s="297">
        <f>SUMPRODUCT(LEN($AI291:$AI294)-LEN(SUBSTITUTE($AI291:$AI294,"S", "")))</f>
        <v>0</v>
      </c>
      <c r="BE291" s="300">
        <f>SUMPRODUCT(LEN($AI291:$AI294)-LEN(SUBSTITUTE($AI291:$AI294,"F", "")))</f>
        <v>0</v>
      </c>
      <c r="BF291" s="300">
        <f>SUMPRODUCT(LEN($AI291:$AI294)-LEN(SUBSTITUTE($AI291:$AI294,"G", "")))</f>
        <v>0</v>
      </c>
      <c r="BG291" s="303">
        <f>SUMPRODUCT(LEN($AI291:$AI294)-LEN(SUBSTITUTE($AI291:$AI294,"M", "")))</f>
        <v>0</v>
      </c>
    </row>
    <row r="292" spans="2:67" ht="28.15" customHeight="1" thickBot="1">
      <c r="B292" s="29"/>
      <c r="C292" s="264"/>
      <c r="D292" s="37"/>
      <c r="E292" s="36"/>
      <c r="F292" s="36"/>
      <c r="G292" s="35"/>
      <c r="H292" s="256"/>
      <c r="I292" s="260"/>
      <c r="J292" s="260"/>
      <c r="K292" s="260"/>
      <c r="L292" s="32">
        <v>2</v>
      </c>
      <c r="M292" s="31" t="s">
        <v>565</v>
      </c>
      <c r="N292" s="32">
        <v>6</v>
      </c>
      <c r="O292" s="31" t="s">
        <v>426</v>
      </c>
      <c r="P292" s="96">
        <v>10</v>
      </c>
      <c r="Q292" s="31" t="s">
        <v>316</v>
      </c>
      <c r="R292" s="32">
        <v>14</v>
      </c>
      <c r="S292" s="31" t="s">
        <v>274</v>
      </c>
      <c r="T292" s="32">
        <v>18</v>
      </c>
      <c r="U292" s="95"/>
      <c r="V292" s="32">
        <v>22</v>
      </c>
      <c r="W292" s="31"/>
      <c r="X292" s="32">
        <v>26</v>
      </c>
      <c r="Y292" s="31"/>
      <c r="Z292" s="32">
        <v>30</v>
      </c>
      <c r="AA292" s="31"/>
      <c r="AB292" s="34">
        <v>34</v>
      </c>
      <c r="AC292" s="31"/>
      <c r="AD292" s="32">
        <v>38</v>
      </c>
      <c r="AE292" s="31"/>
      <c r="AF292" s="30"/>
      <c r="AG292" s="31"/>
      <c r="AH292" s="30" t="s">
        <v>316</v>
      </c>
      <c r="AI292" s="20"/>
      <c r="AJ292" s="246"/>
      <c r="AK292" s="246"/>
      <c r="AL292" s="19"/>
      <c r="AM292" s="239"/>
      <c r="AN292" s="242"/>
      <c r="AO292" s="236"/>
      <c r="AP292" s="230"/>
      <c r="AQ292" s="233"/>
      <c r="AR292" s="236"/>
      <c r="AS292" s="230"/>
      <c r="AT292" s="233"/>
      <c r="AU292" s="236"/>
      <c r="AV292" s="230"/>
      <c r="AW292" s="233"/>
      <c r="AX292" s="236"/>
      <c r="AY292" s="230"/>
      <c r="AZ292" s="233"/>
      <c r="BA292" s="236"/>
      <c r="BB292" s="230"/>
      <c r="BC292" s="233"/>
      <c r="BD292" s="298"/>
      <c r="BE292" s="301"/>
      <c r="BF292" s="301"/>
      <c r="BG292" s="304"/>
    </row>
    <row r="293" spans="2:67" ht="28.15" customHeight="1">
      <c r="B293" s="29"/>
      <c r="C293" s="265"/>
      <c r="D293" s="28"/>
      <c r="E293" s="27"/>
      <c r="F293" s="27"/>
      <c r="G293" s="26"/>
      <c r="H293" s="257">
        <v>217</v>
      </c>
      <c r="I293" s="261"/>
      <c r="J293" s="261"/>
      <c r="K293" s="261"/>
      <c r="L293" s="23">
        <v>3</v>
      </c>
      <c r="M293" s="22" t="s">
        <v>375</v>
      </c>
      <c r="N293" s="23">
        <v>7</v>
      </c>
      <c r="O293" s="22" t="s">
        <v>478</v>
      </c>
      <c r="P293" s="23">
        <v>11</v>
      </c>
      <c r="Q293" s="22" t="s">
        <v>316</v>
      </c>
      <c r="R293" s="23">
        <v>15</v>
      </c>
      <c r="S293" s="22" t="s">
        <v>274</v>
      </c>
      <c r="T293" s="23">
        <v>19</v>
      </c>
      <c r="U293" s="22"/>
      <c r="V293" s="23">
        <v>23</v>
      </c>
      <c r="W293" s="22"/>
      <c r="X293" s="23">
        <v>27</v>
      </c>
      <c r="Y293" s="22"/>
      <c r="Z293" s="23">
        <v>31</v>
      </c>
      <c r="AA293" s="22"/>
      <c r="AB293" s="25">
        <v>35</v>
      </c>
      <c r="AC293" s="22"/>
      <c r="AD293" s="23">
        <v>39</v>
      </c>
      <c r="AE293" s="22"/>
      <c r="AF293" s="21"/>
      <c r="AG293" s="22"/>
      <c r="AH293" s="21"/>
      <c r="AI293" s="20"/>
      <c r="AJ293" s="246"/>
      <c r="AK293" s="246"/>
      <c r="AL293" s="19"/>
      <c r="AM293" s="239"/>
      <c r="AN293" s="242"/>
      <c r="AO293" s="236"/>
      <c r="AP293" s="230"/>
      <c r="AQ293" s="233"/>
      <c r="AR293" s="236"/>
      <c r="AS293" s="230"/>
      <c r="AT293" s="233"/>
      <c r="AU293" s="236"/>
      <c r="AV293" s="230"/>
      <c r="AW293" s="233"/>
      <c r="AX293" s="236"/>
      <c r="AY293" s="230"/>
      <c r="AZ293" s="233"/>
      <c r="BA293" s="236"/>
      <c r="BB293" s="230"/>
      <c r="BC293" s="233"/>
      <c r="BD293" s="298"/>
      <c r="BE293" s="301"/>
      <c r="BF293" s="301"/>
      <c r="BG293" s="304"/>
    </row>
    <row r="294" spans="2:67" ht="28.15" customHeight="1" thickBot="1">
      <c r="B294" s="29"/>
      <c r="C294" s="266"/>
      <c r="D294" s="57"/>
      <c r="E294" s="56"/>
      <c r="F294" s="56"/>
      <c r="G294" s="55"/>
      <c r="H294" s="258"/>
      <c r="I294" s="262"/>
      <c r="J294" s="262"/>
      <c r="K294" s="262"/>
      <c r="L294" s="52">
        <v>4</v>
      </c>
      <c r="M294" s="51" t="s">
        <v>564</v>
      </c>
      <c r="N294" s="52">
        <v>8</v>
      </c>
      <c r="O294" s="51" t="s">
        <v>479</v>
      </c>
      <c r="P294" s="52">
        <v>12</v>
      </c>
      <c r="Q294" s="51" t="s">
        <v>381</v>
      </c>
      <c r="R294" s="52">
        <v>16</v>
      </c>
      <c r="S294" s="51" t="s">
        <v>274</v>
      </c>
      <c r="T294" s="52">
        <v>20</v>
      </c>
      <c r="U294" s="51"/>
      <c r="V294" s="52">
        <v>24</v>
      </c>
      <c r="W294" s="51"/>
      <c r="X294" s="52">
        <v>28</v>
      </c>
      <c r="Y294" s="51"/>
      <c r="Z294" s="52">
        <v>32</v>
      </c>
      <c r="AA294" s="51"/>
      <c r="AB294" s="54">
        <v>36</v>
      </c>
      <c r="AC294" s="51"/>
      <c r="AD294" s="52">
        <v>40</v>
      </c>
      <c r="AE294" s="51"/>
      <c r="AF294" s="50"/>
      <c r="AG294" s="51"/>
      <c r="AH294" s="50"/>
      <c r="AI294" s="49"/>
      <c r="AJ294" s="248"/>
      <c r="AK294" s="248"/>
      <c r="AL294" s="48"/>
      <c r="AM294" s="240"/>
      <c r="AN294" s="243"/>
      <c r="AO294" s="237"/>
      <c r="AP294" s="231"/>
      <c r="AQ294" s="234"/>
      <c r="AR294" s="237"/>
      <c r="AS294" s="231"/>
      <c r="AT294" s="234"/>
      <c r="AU294" s="237"/>
      <c r="AV294" s="231"/>
      <c r="AW294" s="234"/>
      <c r="AX294" s="237"/>
      <c r="AY294" s="231"/>
      <c r="AZ294" s="234"/>
      <c r="BA294" s="237"/>
      <c r="BB294" s="231"/>
      <c r="BC294" s="234"/>
      <c r="BD294" s="299"/>
      <c r="BE294" s="302"/>
      <c r="BF294" s="302"/>
      <c r="BG294" s="305"/>
    </row>
    <row r="295" spans="2:67" ht="28.15" hidden="1" customHeight="1">
      <c r="B295" s="29"/>
      <c r="C295" s="263">
        <v>2</v>
      </c>
      <c r="D295" s="47"/>
      <c r="E295" s="46"/>
      <c r="F295" s="46"/>
      <c r="G295" s="45"/>
      <c r="H295" s="255"/>
      <c r="I295" s="259"/>
      <c r="J295" s="259"/>
      <c r="K295" s="259"/>
      <c r="L295" s="42" t="s">
        <v>82</v>
      </c>
      <c r="M295" s="41"/>
      <c r="N295" s="42" t="s">
        <v>81</v>
      </c>
      <c r="O295" s="41"/>
      <c r="P295" s="42" t="s">
        <v>80</v>
      </c>
      <c r="Q295" s="41"/>
      <c r="R295" s="42" t="s">
        <v>79</v>
      </c>
      <c r="S295" s="41"/>
      <c r="T295" s="42" t="s">
        <v>78</v>
      </c>
      <c r="U295" s="41"/>
      <c r="V295" s="42" t="s">
        <v>77</v>
      </c>
      <c r="W295" s="41"/>
      <c r="X295" s="42" t="s">
        <v>76</v>
      </c>
      <c r="Y295" s="41"/>
      <c r="Z295" s="42" t="s">
        <v>75</v>
      </c>
      <c r="AA295" s="41"/>
      <c r="AB295" s="44" t="s">
        <v>74</v>
      </c>
      <c r="AC295" s="43"/>
      <c r="AD295" s="42" t="s">
        <v>73</v>
      </c>
      <c r="AE295" s="41"/>
      <c r="AF295" s="40"/>
      <c r="AG295" s="41"/>
      <c r="AH295" s="40"/>
      <c r="AI295" s="39"/>
      <c r="AJ295" s="249"/>
      <c r="AK295" s="252"/>
      <c r="AL295" s="38"/>
      <c r="AM295" s="7"/>
      <c r="AN295" s="7"/>
      <c r="AO295" s="235">
        <f>SUMPRODUCT(LEN($M295:$AE298)-LEN(SUBSTITUTE($M295:$AE298,"A", "")))</f>
        <v>0</v>
      </c>
      <c r="AP295" s="229">
        <f>SUMPRODUCT(LEN($AH295:$AH298)-LEN(SUBSTITUTE($AH295:$AH298,"A", "")))</f>
        <v>0</v>
      </c>
      <c r="AQ295" s="232">
        <f>SUMPRODUCT(LEN($AG295:$AG298)-LEN(SUBSTITUTE($AG295:$AG298,"A", "")))</f>
        <v>0</v>
      </c>
      <c r="AR295" s="235">
        <f>SUMPRODUCT(LEN($M295:$AE298)-LEN(SUBSTITUTE($M295:$AE298,"S", "")))</f>
        <v>0</v>
      </c>
      <c r="AS295" s="229">
        <f>SUMPRODUCT(LEN($AH295:$AH298)-LEN(SUBSTITUTE($AH295:$AH298,"S", "")))</f>
        <v>0</v>
      </c>
      <c r="AT295" s="232">
        <f>SUMPRODUCT(LEN($AG295:$AG298)-LEN(SUBSTITUTE($AG295:$AG298,"S", "")))</f>
        <v>0</v>
      </c>
      <c r="AU295" s="235">
        <f>SUMPRODUCT(LEN($M295:$AE298)-LEN(SUBSTITUTE($M295:$AE298,"F", "")))</f>
        <v>0</v>
      </c>
      <c r="AV295" s="229">
        <f>SUMPRODUCT(LEN($AH295:$AH298)-LEN(SUBSTITUTE($AH295:$AH298,"F", "")))</f>
        <v>0</v>
      </c>
      <c r="AW295" s="232">
        <f>SUMPRODUCT(LEN($AG295:$AG298)-LEN(SUBSTITUTE($AG295:$AG298,"F", "")))</f>
        <v>0</v>
      </c>
      <c r="AX295" s="235">
        <f>SUMPRODUCT(LEN($M295:$AE298)-LEN(SUBSTITUTE($M295:$AE298,"G", "")))</f>
        <v>0</v>
      </c>
      <c r="AY295" s="229">
        <f>SUMPRODUCT(LEN($AH295:$AH298)-LEN(SUBSTITUTE($AH295:$AH298,"G", "")))</f>
        <v>0</v>
      </c>
      <c r="AZ295" s="232">
        <f>SUMPRODUCT(LEN($AG295:$AG298)-LEN(SUBSTITUTE($AG295:$AG298,"G", "")))</f>
        <v>0</v>
      </c>
      <c r="BA295" s="235">
        <f>SUMPRODUCT(LEN($M295:$AE298)-LEN(SUBSTITUTE($M295:$AE298,"M", "")))</f>
        <v>0</v>
      </c>
      <c r="BB295" s="229">
        <f>SUMPRODUCT(LEN($AH295:$AH298)-LEN(SUBSTITUTE($AH295:$AH298,"M", "")))</f>
        <v>0</v>
      </c>
      <c r="BC295" s="232">
        <f>SUMPRODUCT(LEN($AG295:$AG298)-LEN(SUBSTITUTE($AG295:$AG298,"M", "")))</f>
        <v>0</v>
      </c>
      <c r="BD295" s="297">
        <f>SUMPRODUCT(LEN($AI295:$AI298)-LEN(SUBSTITUTE($AI295:$AI298,"S", "")))</f>
        <v>0</v>
      </c>
      <c r="BE295" s="300">
        <f>SUMPRODUCT(LEN($AI295:$AI298)-LEN(SUBSTITUTE($AI295:$AI298,"F", "")))</f>
        <v>0</v>
      </c>
      <c r="BF295" s="300">
        <f>SUMPRODUCT(LEN($AI295:$AI298)-LEN(SUBSTITUTE($AI295:$AI298,"G", "")))</f>
        <v>0</v>
      </c>
      <c r="BG295" s="303">
        <f>SUMPRODUCT(LEN($AI295:$AI298)-LEN(SUBSTITUTE($AI295:$AI298,"M", "")))</f>
        <v>0</v>
      </c>
    </row>
    <row r="296" spans="2:67" ht="28.15" hidden="1" customHeight="1" thickBot="1">
      <c r="B296" s="29"/>
      <c r="C296" s="264"/>
      <c r="D296" s="37"/>
      <c r="E296" s="36"/>
      <c r="F296" s="36"/>
      <c r="G296" s="35"/>
      <c r="H296" s="256"/>
      <c r="I296" s="260"/>
      <c r="J296" s="260"/>
      <c r="K296" s="260"/>
      <c r="L296" s="32" t="s">
        <v>72</v>
      </c>
      <c r="M296" s="31"/>
      <c r="N296" s="32" t="s">
        <v>71</v>
      </c>
      <c r="O296" s="31"/>
      <c r="P296" s="32" t="s">
        <v>70</v>
      </c>
      <c r="Q296" s="31"/>
      <c r="R296" s="32" t="s">
        <v>69</v>
      </c>
      <c r="S296" s="31"/>
      <c r="T296" s="32" t="s">
        <v>68</v>
      </c>
      <c r="U296" s="31"/>
      <c r="V296" s="32" t="s">
        <v>67</v>
      </c>
      <c r="W296" s="31"/>
      <c r="X296" s="32" t="s">
        <v>66</v>
      </c>
      <c r="Y296" s="31"/>
      <c r="Z296" s="32" t="s">
        <v>65</v>
      </c>
      <c r="AA296" s="31"/>
      <c r="AB296" s="34" t="s">
        <v>64</v>
      </c>
      <c r="AC296" s="33"/>
      <c r="AD296" s="32" t="s">
        <v>63</v>
      </c>
      <c r="AE296" s="31"/>
      <c r="AF296" s="30"/>
      <c r="AG296" s="31"/>
      <c r="AH296" s="30"/>
      <c r="AI296" s="20"/>
      <c r="AJ296" s="250"/>
      <c r="AK296" s="253"/>
      <c r="AL296" s="19"/>
      <c r="AM296" s="7"/>
      <c r="AN296" s="7"/>
      <c r="AO296" s="236"/>
      <c r="AP296" s="230"/>
      <c r="AQ296" s="233"/>
      <c r="AR296" s="236"/>
      <c r="AS296" s="230"/>
      <c r="AT296" s="233"/>
      <c r="AU296" s="236"/>
      <c r="AV296" s="230"/>
      <c r="AW296" s="233"/>
      <c r="AX296" s="236"/>
      <c r="AY296" s="230"/>
      <c r="AZ296" s="233"/>
      <c r="BA296" s="236"/>
      <c r="BB296" s="230"/>
      <c r="BC296" s="233"/>
      <c r="BD296" s="298"/>
      <c r="BE296" s="301"/>
      <c r="BF296" s="301"/>
      <c r="BG296" s="304"/>
    </row>
    <row r="297" spans="2:67" ht="28.15" hidden="1" customHeight="1">
      <c r="B297" s="29"/>
      <c r="C297" s="265"/>
      <c r="D297" s="28"/>
      <c r="E297" s="27"/>
      <c r="F297" s="27"/>
      <c r="G297" s="26"/>
      <c r="H297" s="257"/>
      <c r="I297" s="261"/>
      <c r="J297" s="261"/>
      <c r="K297" s="261"/>
      <c r="L297" s="23" t="s">
        <v>62</v>
      </c>
      <c r="M297" s="22"/>
      <c r="N297" s="23" t="s">
        <v>61</v>
      </c>
      <c r="O297" s="22"/>
      <c r="P297" s="23" t="s">
        <v>60</v>
      </c>
      <c r="Q297" s="22"/>
      <c r="R297" s="23" t="s">
        <v>59</v>
      </c>
      <c r="S297" s="22"/>
      <c r="T297" s="23" t="s">
        <v>58</v>
      </c>
      <c r="U297" s="22"/>
      <c r="V297" s="23" t="s">
        <v>57</v>
      </c>
      <c r="W297" s="22"/>
      <c r="X297" s="23" t="s">
        <v>56</v>
      </c>
      <c r="Y297" s="22"/>
      <c r="Z297" s="23" t="s">
        <v>55</v>
      </c>
      <c r="AA297" s="22"/>
      <c r="AB297" s="25" t="s">
        <v>54</v>
      </c>
      <c r="AC297" s="24"/>
      <c r="AD297" s="23">
        <v>39</v>
      </c>
      <c r="AE297" s="22"/>
      <c r="AF297" s="21"/>
      <c r="AG297" s="22"/>
      <c r="AH297" s="21"/>
      <c r="AI297" s="20"/>
      <c r="AJ297" s="250"/>
      <c r="AK297" s="253"/>
      <c r="AL297" s="19"/>
      <c r="AM297" s="7"/>
      <c r="AN297" s="7"/>
      <c r="AO297" s="236"/>
      <c r="AP297" s="230"/>
      <c r="AQ297" s="233"/>
      <c r="AR297" s="236"/>
      <c r="AS297" s="230"/>
      <c r="AT297" s="233"/>
      <c r="AU297" s="236"/>
      <c r="AV297" s="230"/>
      <c r="AW297" s="233"/>
      <c r="AX297" s="236"/>
      <c r="AY297" s="230"/>
      <c r="AZ297" s="233"/>
      <c r="BA297" s="236"/>
      <c r="BB297" s="230"/>
      <c r="BC297" s="233"/>
      <c r="BD297" s="298"/>
      <c r="BE297" s="301"/>
      <c r="BF297" s="301"/>
      <c r="BG297" s="304"/>
    </row>
    <row r="298" spans="2:67" ht="28.15" hidden="1" customHeight="1" thickBot="1">
      <c r="B298" s="29"/>
      <c r="C298" s="266"/>
      <c r="D298" s="57"/>
      <c r="E298" s="56"/>
      <c r="F298" s="56"/>
      <c r="G298" s="55"/>
      <c r="H298" s="258"/>
      <c r="I298" s="262"/>
      <c r="J298" s="262"/>
      <c r="K298" s="262"/>
      <c r="L298" s="52" t="s">
        <v>53</v>
      </c>
      <c r="M298" s="51"/>
      <c r="N298" s="52" t="s">
        <v>52</v>
      </c>
      <c r="O298" s="51"/>
      <c r="P298" s="52" t="s">
        <v>51</v>
      </c>
      <c r="Q298" s="51"/>
      <c r="R298" s="52" t="s">
        <v>50</v>
      </c>
      <c r="S298" s="51"/>
      <c r="T298" s="52">
        <v>20</v>
      </c>
      <c r="U298" s="51"/>
      <c r="V298" s="52" t="s">
        <v>49</v>
      </c>
      <c r="W298" s="51"/>
      <c r="X298" s="52" t="s">
        <v>48</v>
      </c>
      <c r="Y298" s="51"/>
      <c r="Z298" s="52" t="s">
        <v>47</v>
      </c>
      <c r="AA298" s="51"/>
      <c r="AB298" s="54" t="s">
        <v>46</v>
      </c>
      <c r="AC298" s="53"/>
      <c r="AD298" s="52" t="s">
        <v>45</v>
      </c>
      <c r="AE298" s="51"/>
      <c r="AF298" s="50"/>
      <c r="AG298" s="51"/>
      <c r="AH298" s="50"/>
      <c r="AI298" s="49"/>
      <c r="AJ298" s="251"/>
      <c r="AK298" s="254"/>
      <c r="AL298" s="48"/>
      <c r="AM298" s="7"/>
      <c r="AN298" s="7"/>
      <c r="AO298" s="237"/>
      <c r="AP298" s="231"/>
      <c r="AQ298" s="234"/>
      <c r="AR298" s="237"/>
      <c r="AS298" s="231"/>
      <c r="AT298" s="234"/>
      <c r="AU298" s="237"/>
      <c r="AV298" s="231"/>
      <c r="AW298" s="234"/>
      <c r="AX298" s="237"/>
      <c r="AY298" s="231"/>
      <c r="AZ298" s="234"/>
      <c r="BA298" s="237"/>
      <c r="BB298" s="231"/>
      <c r="BC298" s="234"/>
      <c r="BD298" s="299"/>
      <c r="BE298" s="302"/>
      <c r="BF298" s="302"/>
      <c r="BG298" s="305"/>
    </row>
    <row r="299" spans="2:67" ht="28.15" hidden="1" customHeight="1">
      <c r="B299" s="29"/>
      <c r="C299" s="263">
        <v>3</v>
      </c>
      <c r="D299" s="47"/>
      <c r="E299" s="46"/>
      <c r="F299" s="46"/>
      <c r="G299" s="45"/>
      <c r="H299" s="255"/>
      <c r="I299" s="259"/>
      <c r="J299" s="259"/>
      <c r="K299" s="259"/>
      <c r="L299" s="42" t="s">
        <v>82</v>
      </c>
      <c r="M299" s="41"/>
      <c r="N299" s="42" t="s">
        <v>81</v>
      </c>
      <c r="O299" s="41"/>
      <c r="P299" s="42" t="s">
        <v>80</v>
      </c>
      <c r="Q299" s="41"/>
      <c r="R299" s="42" t="s">
        <v>79</v>
      </c>
      <c r="S299" s="41"/>
      <c r="T299" s="42" t="s">
        <v>78</v>
      </c>
      <c r="U299" s="41"/>
      <c r="V299" s="42" t="s">
        <v>77</v>
      </c>
      <c r="W299" s="41"/>
      <c r="X299" s="42" t="s">
        <v>76</v>
      </c>
      <c r="Y299" s="41"/>
      <c r="Z299" s="42" t="s">
        <v>75</v>
      </c>
      <c r="AA299" s="41"/>
      <c r="AB299" s="44" t="s">
        <v>74</v>
      </c>
      <c r="AC299" s="43"/>
      <c r="AD299" s="42" t="s">
        <v>73</v>
      </c>
      <c r="AE299" s="41"/>
      <c r="AF299" s="40"/>
      <c r="AG299" s="41"/>
      <c r="AH299" s="40"/>
      <c r="AI299" s="39"/>
      <c r="AJ299" s="245"/>
      <c r="AK299" s="245"/>
      <c r="AL299" s="38"/>
      <c r="AM299" s="7"/>
      <c r="AN299" s="7"/>
      <c r="AO299" s="235">
        <f>SUMPRODUCT(LEN($M299:$AE302)-LEN(SUBSTITUTE($M299:$AE302,"A", "")))</f>
        <v>0</v>
      </c>
      <c r="AP299" s="229">
        <f>SUMPRODUCT(LEN($AH299:$AH302)-LEN(SUBSTITUTE($AH299:$AH302,"A", "")))</f>
        <v>0</v>
      </c>
      <c r="AQ299" s="232">
        <f>SUMPRODUCT(LEN($AG299:$AG302)-LEN(SUBSTITUTE($AG299:$AG302,"A", "")))</f>
        <v>0</v>
      </c>
      <c r="AR299" s="235">
        <f>SUMPRODUCT(LEN($M299:$AE302)-LEN(SUBSTITUTE($M299:$AE302,"S", "")))</f>
        <v>0</v>
      </c>
      <c r="AS299" s="229">
        <f>SUMPRODUCT(LEN($AH299:$AH302)-LEN(SUBSTITUTE($AH299:$AH302,"S", "")))</f>
        <v>0</v>
      </c>
      <c r="AT299" s="232">
        <f>SUMPRODUCT(LEN($AG299:$AG302)-LEN(SUBSTITUTE($AG299:$AG302,"S", "")))</f>
        <v>0</v>
      </c>
      <c r="AU299" s="235">
        <f>SUMPRODUCT(LEN($M299:$AE302)-LEN(SUBSTITUTE($M299:$AE302,"F", "")))</f>
        <v>0</v>
      </c>
      <c r="AV299" s="229">
        <f>SUMPRODUCT(LEN($AH299:$AH302)-LEN(SUBSTITUTE($AH299:$AH302,"F", "")))</f>
        <v>0</v>
      </c>
      <c r="AW299" s="232">
        <f>SUMPRODUCT(LEN($AG299:$AG302)-LEN(SUBSTITUTE($AG299:$AG302,"F", "")))</f>
        <v>0</v>
      </c>
      <c r="AX299" s="235">
        <f>SUMPRODUCT(LEN($M299:$AE302)-LEN(SUBSTITUTE($M299:$AE302,"G", "")))</f>
        <v>0</v>
      </c>
      <c r="AY299" s="229">
        <f>SUMPRODUCT(LEN($AH299:$AH302)-LEN(SUBSTITUTE($AH299:$AH302,"G", "")))</f>
        <v>0</v>
      </c>
      <c r="AZ299" s="232">
        <f>SUMPRODUCT(LEN($AG299:$AG302)-LEN(SUBSTITUTE($AG299:$AG302,"G", "")))</f>
        <v>0</v>
      </c>
      <c r="BA299" s="235">
        <f>SUMPRODUCT(LEN($M299:$AE302)-LEN(SUBSTITUTE($M299:$AE302,"M", "")))</f>
        <v>0</v>
      </c>
      <c r="BB299" s="229">
        <f>SUMPRODUCT(LEN($AH299:$AH302)-LEN(SUBSTITUTE($AH299:$AH302,"M", "")))</f>
        <v>0</v>
      </c>
      <c r="BC299" s="232">
        <f>SUMPRODUCT(LEN($AG299:$AG302)-LEN(SUBSTITUTE($AG299:$AG302,"M", "")))</f>
        <v>0</v>
      </c>
      <c r="BD299" s="297">
        <f>SUMPRODUCT(LEN($AI299:$AI302)-LEN(SUBSTITUTE($AI299:$AI302,"S", "")))</f>
        <v>0</v>
      </c>
      <c r="BE299" s="300">
        <f>SUMPRODUCT(LEN($AI299:$AI302)-LEN(SUBSTITUTE($AI299:$AI302,"F", "")))</f>
        <v>0</v>
      </c>
      <c r="BF299" s="300">
        <f>SUMPRODUCT(LEN($AI299:$AI302)-LEN(SUBSTITUTE($AI299:$AI302,"G", "")))</f>
        <v>0</v>
      </c>
      <c r="BG299" s="303">
        <f>SUMPRODUCT(LEN($AI299:$AI302)-LEN(SUBSTITUTE($AI299:$AI302,"M", "")))</f>
        <v>0</v>
      </c>
    </row>
    <row r="300" spans="2:67" ht="28.15" hidden="1" customHeight="1" thickBot="1">
      <c r="B300" s="29"/>
      <c r="C300" s="264"/>
      <c r="D300" s="37"/>
      <c r="E300" s="36"/>
      <c r="F300" s="36"/>
      <c r="G300" s="35"/>
      <c r="H300" s="256"/>
      <c r="I300" s="260"/>
      <c r="J300" s="260"/>
      <c r="K300" s="260"/>
      <c r="L300" s="32" t="s">
        <v>72</v>
      </c>
      <c r="M300" s="31"/>
      <c r="N300" s="32" t="s">
        <v>71</v>
      </c>
      <c r="O300" s="31"/>
      <c r="P300" s="32" t="s">
        <v>70</v>
      </c>
      <c r="Q300" s="31"/>
      <c r="R300" s="32" t="s">
        <v>69</v>
      </c>
      <c r="S300" s="31"/>
      <c r="T300" s="32" t="s">
        <v>68</v>
      </c>
      <c r="U300" s="31"/>
      <c r="V300" s="32" t="s">
        <v>67</v>
      </c>
      <c r="W300" s="31"/>
      <c r="X300" s="32" t="s">
        <v>66</v>
      </c>
      <c r="Y300" s="31"/>
      <c r="Z300" s="32" t="s">
        <v>65</v>
      </c>
      <c r="AA300" s="31"/>
      <c r="AB300" s="34" t="s">
        <v>64</v>
      </c>
      <c r="AC300" s="33"/>
      <c r="AD300" s="32" t="s">
        <v>63</v>
      </c>
      <c r="AE300" s="31"/>
      <c r="AF300" s="30"/>
      <c r="AG300" s="31"/>
      <c r="AH300" s="30"/>
      <c r="AI300" s="20"/>
      <c r="AJ300" s="246"/>
      <c r="AK300" s="246"/>
      <c r="AL300" s="19"/>
      <c r="AM300" s="7"/>
      <c r="AN300" s="7"/>
      <c r="AO300" s="236"/>
      <c r="AP300" s="230"/>
      <c r="AQ300" s="233"/>
      <c r="AR300" s="236"/>
      <c r="AS300" s="230"/>
      <c r="AT300" s="233"/>
      <c r="AU300" s="236"/>
      <c r="AV300" s="230"/>
      <c r="AW300" s="233"/>
      <c r="AX300" s="236"/>
      <c r="AY300" s="230"/>
      <c r="AZ300" s="233"/>
      <c r="BA300" s="236"/>
      <c r="BB300" s="230"/>
      <c r="BC300" s="233"/>
      <c r="BD300" s="298"/>
      <c r="BE300" s="301"/>
      <c r="BF300" s="301"/>
      <c r="BG300" s="304"/>
    </row>
    <row r="301" spans="2:67" ht="28.15" hidden="1" customHeight="1">
      <c r="B301" s="29"/>
      <c r="C301" s="265"/>
      <c r="D301" s="28"/>
      <c r="E301" s="27"/>
      <c r="F301" s="27"/>
      <c r="G301" s="26"/>
      <c r="H301" s="257"/>
      <c r="I301" s="261"/>
      <c r="J301" s="261"/>
      <c r="K301" s="261"/>
      <c r="L301" s="23" t="s">
        <v>62</v>
      </c>
      <c r="M301" s="22"/>
      <c r="N301" s="23" t="s">
        <v>61</v>
      </c>
      <c r="O301" s="22"/>
      <c r="P301" s="23" t="s">
        <v>60</v>
      </c>
      <c r="Q301" s="22"/>
      <c r="R301" s="23" t="s">
        <v>59</v>
      </c>
      <c r="S301" s="22"/>
      <c r="T301" s="23" t="s">
        <v>58</v>
      </c>
      <c r="U301" s="22"/>
      <c r="V301" s="23" t="s">
        <v>57</v>
      </c>
      <c r="W301" s="22"/>
      <c r="X301" s="23" t="s">
        <v>56</v>
      </c>
      <c r="Y301" s="22"/>
      <c r="Z301" s="23" t="s">
        <v>55</v>
      </c>
      <c r="AA301" s="22"/>
      <c r="AB301" s="25" t="s">
        <v>54</v>
      </c>
      <c r="AC301" s="24"/>
      <c r="AD301" s="23">
        <v>39</v>
      </c>
      <c r="AE301" s="22"/>
      <c r="AF301" s="21"/>
      <c r="AG301" s="22"/>
      <c r="AH301" s="21"/>
      <c r="AI301" s="20"/>
      <c r="AJ301" s="246"/>
      <c r="AK301" s="246"/>
      <c r="AL301" s="19"/>
      <c r="AM301" s="7"/>
      <c r="AN301" s="7"/>
      <c r="AO301" s="236"/>
      <c r="AP301" s="230"/>
      <c r="AQ301" s="233"/>
      <c r="AR301" s="236"/>
      <c r="AS301" s="230"/>
      <c r="AT301" s="233"/>
      <c r="AU301" s="236"/>
      <c r="AV301" s="230"/>
      <c r="AW301" s="233"/>
      <c r="AX301" s="236"/>
      <c r="AY301" s="230"/>
      <c r="AZ301" s="233"/>
      <c r="BA301" s="236"/>
      <c r="BB301" s="230"/>
      <c r="BC301" s="233"/>
      <c r="BD301" s="298"/>
      <c r="BE301" s="301"/>
      <c r="BF301" s="301"/>
      <c r="BG301" s="304"/>
    </row>
    <row r="302" spans="2:67" ht="28.15" hidden="1" customHeight="1" thickBot="1">
      <c r="B302" s="18"/>
      <c r="C302" s="271"/>
      <c r="D302" s="17"/>
      <c r="E302" s="16"/>
      <c r="F302" s="16"/>
      <c r="G302" s="15"/>
      <c r="H302" s="258"/>
      <c r="I302" s="272"/>
      <c r="J302" s="272"/>
      <c r="K302" s="272"/>
      <c r="L302" s="12" t="s">
        <v>53</v>
      </c>
      <c r="M302" s="11"/>
      <c r="N302" s="12" t="s">
        <v>52</v>
      </c>
      <c r="O302" s="11"/>
      <c r="P302" s="12" t="s">
        <v>51</v>
      </c>
      <c r="Q302" s="11"/>
      <c r="R302" s="12" t="s">
        <v>50</v>
      </c>
      <c r="S302" s="11"/>
      <c r="T302" s="12">
        <v>20</v>
      </c>
      <c r="U302" s="11"/>
      <c r="V302" s="12" t="s">
        <v>49</v>
      </c>
      <c r="W302" s="11"/>
      <c r="X302" s="12" t="s">
        <v>48</v>
      </c>
      <c r="Y302" s="11"/>
      <c r="Z302" s="12" t="s">
        <v>47</v>
      </c>
      <c r="AA302" s="11"/>
      <c r="AB302" s="14" t="s">
        <v>46</v>
      </c>
      <c r="AC302" s="13"/>
      <c r="AD302" s="12" t="s">
        <v>45</v>
      </c>
      <c r="AE302" s="11"/>
      <c r="AF302" s="10"/>
      <c r="AG302" s="11"/>
      <c r="AH302" s="10"/>
      <c r="AI302" s="9"/>
      <c r="AJ302" s="247"/>
      <c r="AK302" s="247"/>
      <c r="AL302" s="8"/>
      <c r="AM302" s="7"/>
      <c r="AN302" s="7"/>
      <c r="AO302" s="237"/>
      <c r="AP302" s="231"/>
      <c r="AQ302" s="234"/>
      <c r="AR302" s="237"/>
      <c r="AS302" s="231"/>
      <c r="AT302" s="234"/>
      <c r="AU302" s="237"/>
      <c r="AV302" s="231"/>
      <c r="AW302" s="234"/>
      <c r="AX302" s="237"/>
      <c r="AY302" s="231"/>
      <c r="AZ302" s="234"/>
      <c r="BA302" s="237"/>
      <c r="BB302" s="231"/>
      <c r="BC302" s="234"/>
      <c r="BD302" s="299"/>
      <c r="BE302" s="302"/>
      <c r="BF302" s="302"/>
      <c r="BG302" s="305"/>
    </row>
    <row r="303" spans="2:67" ht="85.9" customHeight="1" thickBot="1">
      <c r="B303" s="94" t="s">
        <v>119</v>
      </c>
      <c r="C303" s="83" t="s">
        <v>118</v>
      </c>
      <c r="D303" s="88" t="s">
        <v>117</v>
      </c>
      <c r="E303" s="93" t="s">
        <v>116</v>
      </c>
      <c r="F303" s="92"/>
      <c r="G303" s="91"/>
      <c r="H303" s="90" t="s">
        <v>115</v>
      </c>
      <c r="I303" s="88" t="s">
        <v>43</v>
      </c>
      <c r="J303" s="88" t="s">
        <v>114</v>
      </c>
      <c r="K303" s="88" t="s">
        <v>44</v>
      </c>
      <c r="L303" s="227" t="s">
        <v>113</v>
      </c>
      <c r="M303" s="270"/>
      <c r="N303" s="227" t="s">
        <v>112</v>
      </c>
      <c r="O303" s="270"/>
      <c r="P303" s="227" t="s">
        <v>112</v>
      </c>
      <c r="Q303" s="228"/>
      <c r="R303" s="227" t="s">
        <v>112</v>
      </c>
      <c r="S303" s="228"/>
      <c r="T303" s="227" t="s">
        <v>112</v>
      </c>
      <c r="U303" s="228"/>
      <c r="V303" s="227" t="s">
        <v>112</v>
      </c>
      <c r="W303" s="228"/>
      <c r="X303" s="227" t="s">
        <v>112</v>
      </c>
      <c r="Y303" s="228"/>
      <c r="Z303" s="227" t="s">
        <v>112</v>
      </c>
      <c r="AA303" s="228"/>
      <c r="AB303" s="227" t="s">
        <v>112</v>
      </c>
      <c r="AC303" s="228"/>
      <c r="AD303" s="227" t="s">
        <v>112</v>
      </c>
      <c r="AE303" s="228"/>
      <c r="AF303" s="244" t="s">
        <v>111</v>
      </c>
      <c r="AG303" s="228"/>
      <c r="AH303" s="90" t="s">
        <v>110</v>
      </c>
      <c r="AI303" s="89" t="s">
        <v>109</v>
      </c>
      <c r="AJ303" s="88" t="s">
        <v>108</v>
      </c>
      <c r="AK303" s="88" t="s">
        <v>107</v>
      </c>
      <c r="AL303" s="87" t="s">
        <v>106</v>
      </c>
      <c r="AM303" s="105" t="s">
        <v>161</v>
      </c>
      <c r="AN303" s="104" t="s">
        <v>160</v>
      </c>
      <c r="AO303" s="84" t="s">
        <v>105</v>
      </c>
      <c r="AP303" s="83" t="s">
        <v>104</v>
      </c>
      <c r="AQ303" s="82" t="s">
        <v>103</v>
      </c>
      <c r="AR303" s="84" t="s">
        <v>102</v>
      </c>
      <c r="AS303" s="83" t="s">
        <v>101</v>
      </c>
      <c r="AT303" s="82" t="s">
        <v>100</v>
      </c>
      <c r="AU303" s="84" t="s">
        <v>99</v>
      </c>
      <c r="AV303" s="83" t="s">
        <v>98</v>
      </c>
      <c r="AW303" s="85" t="s">
        <v>97</v>
      </c>
      <c r="AX303" s="84" t="s">
        <v>96</v>
      </c>
      <c r="AY303" s="83" t="s">
        <v>95</v>
      </c>
      <c r="AZ303" s="82" t="s">
        <v>94</v>
      </c>
      <c r="BA303" s="84" t="s">
        <v>93</v>
      </c>
      <c r="BB303" s="83" t="s">
        <v>92</v>
      </c>
      <c r="BC303" s="82" t="s">
        <v>91</v>
      </c>
      <c r="BD303" s="81" t="s">
        <v>90</v>
      </c>
      <c r="BE303" s="80" t="s">
        <v>89</v>
      </c>
      <c r="BF303" s="80" t="s">
        <v>88</v>
      </c>
      <c r="BG303" s="79" t="s">
        <v>87</v>
      </c>
    </row>
    <row r="304" spans="2:67" ht="48" thickBot="1">
      <c r="B304" s="78" t="s">
        <v>163</v>
      </c>
      <c r="C304" s="77"/>
      <c r="D304" s="76">
        <v>217</v>
      </c>
      <c r="E304" s="267">
        <v>2521.0100000000002</v>
      </c>
      <c r="F304" s="268"/>
      <c r="G304" s="269"/>
      <c r="H304" s="75" t="s">
        <v>85</v>
      </c>
      <c r="I304" s="74"/>
      <c r="J304" s="74"/>
      <c r="K304" s="73"/>
      <c r="L304" s="72"/>
      <c r="M304" s="68"/>
      <c r="N304" s="72"/>
      <c r="O304" s="68"/>
      <c r="P304" s="72"/>
      <c r="Q304" s="68"/>
      <c r="R304" s="72"/>
      <c r="S304" s="68"/>
      <c r="T304" s="72"/>
      <c r="U304" s="68"/>
      <c r="V304" s="72"/>
      <c r="W304" s="68"/>
      <c r="X304" s="72"/>
      <c r="Y304" s="68"/>
      <c r="Z304" s="72"/>
      <c r="AA304" s="71"/>
      <c r="AB304" s="70"/>
      <c r="AC304" s="70"/>
      <c r="AD304" s="70"/>
      <c r="AE304" s="70"/>
      <c r="AF304" s="69" t="s">
        <v>84</v>
      </c>
      <c r="AG304" s="68"/>
      <c r="AH304" s="68"/>
      <c r="AI304" s="68"/>
      <c r="AJ304" s="67"/>
      <c r="AK304" s="67"/>
      <c r="AL304" s="66"/>
      <c r="AM304" s="103"/>
      <c r="AN304" s="103"/>
      <c r="AO304" s="101">
        <f t="shared" ref="AO304:BG304" si="21">SUM(AO305:AO316)</f>
        <v>28</v>
      </c>
      <c r="AP304" s="100">
        <f t="shared" si="21"/>
        <v>6</v>
      </c>
      <c r="AQ304" s="99">
        <f t="shared" si="21"/>
        <v>0</v>
      </c>
      <c r="AR304" s="101">
        <f t="shared" si="21"/>
        <v>3</v>
      </c>
      <c r="AS304" s="100">
        <f t="shared" si="21"/>
        <v>1</v>
      </c>
      <c r="AT304" s="99">
        <f t="shared" si="21"/>
        <v>0</v>
      </c>
      <c r="AU304" s="101">
        <f t="shared" si="21"/>
        <v>0</v>
      </c>
      <c r="AV304" s="100">
        <f t="shared" si="21"/>
        <v>0</v>
      </c>
      <c r="AW304" s="99">
        <f t="shared" si="21"/>
        <v>0</v>
      </c>
      <c r="AX304" s="101">
        <f t="shared" si="21"/>
        <v>7</v>
      </c>
      <c r="AY304" s="100">
        <f t="shared" si="21"/>
        <v>1</v>
      </c>
      <c r="AZ304" s="99">
        <f t="shared" si="21"/>
        <v>0</v>
      </c>
      <c r="BA304" s="101">
        <f t="shared" si="21"/>
        <v>1</v>
      </c>
      <c r="BB304" s="100">
        <f t="shared" si="21"/>
        <v>0</v>
      </c>
      <c r="BC304" s="99">
        <f t="shared" si="21"/>
        <v>0</v>
      </c>
      <c r="BD304" s="101">
        <f t="shared" si="21"/>
        <v>0</v>
      </c>
      <c r="BE304" s="100">
        <f t="shared" si="21"/>
        <v>0</v>
      </c>
      <c r="BF304" s="100">
        <f t="shared" si="21"/>
        <v>0</v>
      </c>
      <c r="BG304" s="99">
        <f t="shared" si="21"/>
        <v>0</v>
      </c>
      <c r="BH304" s="98" t="s">
        <v>83</v>
      </c>
      <c r="BK304" s="1">
        <f>SUM(AO304:AQ304)</f>
        <v>34</v>
      </c>
      <c r="BL304" s="1">
        <f>SUM(AR304:AT304,BD304)</f>
        <v>4</v>
      </c>
      <c r="BM304" s="1">
        <f>SUM(AU304:AW304,BE304)</f>
        <v>0</v>
      </c>
      <c r="BN304" s="1">
        <f>SUM(AX304:AZ304,BF304)</f>
        <v>8</v>
      </c>
      <c r="BO304" s="1">
        <f>SUM(BA304:BC304,BG304)</f>
        <v>1</v>
      </c>
    </row>
    <row r="305" spans="2:67" ht="28.15" customHeight="1">
      <c r="B305" s="29"/>
      <c r="C305" s="263">
        <v>1</v>
      </c>
      <c r="D305" s="47"/>
      <c r="E305" s="46"/>
      <c r="F305" s="46"/>
      <c r="G305" s="45"/>
      <c r="H305" s="255"/>
      <c r="I305" s="259">
        <v>77</v>
      </c>
      <c r="J305" s="259">
        <v>19</v>
      </c>
      <c r="K305" s="259">
        <v>6</v>
      </c>
      <c r="L305" s="42">
        <v>1</v>
      </c>
      <c r="M305" s="41" t="s">
        <v>563</v>
      </c>
      <c r="N305" s="42">
        <v>5</v>
      </c>
      <c r="O305" s="41" t="s">
        <v>425</v>
      </c>
      <c r="P305" s="42">
        <v>9</v>
      </c>
      <c r="Q305" s="97" t="s">
        <v>356</v>
      </c>
      <c r="R305" s="42">
        <v>13</v>
      </c>
      <c r="S305" s="41" t="s">
        <v>274</v>
      </c>
      <c r="T305" s="42">
        <v>17</v>
      </c>
      <c r="U305" s="41"/>
      <c r="V305" s="42">
        <v>21</v>
      </c>
      <c r="W305" s="41"/>
      <c r="X305" s="42">
        <v>25</v>
      </c>
      <c r="Y305" s="41"/>
      <c r="Z305" s="42">
        <v>29</v>
      </c>
      <c r="AA305" s="41"/>
      <c r="AB305" s="44">
        <v>33</v>
      </c>
      <c r="AC305" s="41"/>
      <c r="AD305" s="42">
        <v>37</v>
      </c>
      <c r="AE305" s="41"/>
      <c r="AF305" s="40"/>
      <c r="AG305" s="41"/>
      <c r="AH305" s="40" t="s">
        <v>356</v>
      </c>
      <c r="AI305" s="39"/>
      <c r="AJ305" s="245"/>
      <c r="AK305" s="245"/>
      <c r="AL305" s="38"/>
      <c r="AM305" s="238">
        <f>SUMPRODUCT(LEN($M305:$AE308)-LEN(SUBSTITUTE($M305:$AE308,"/", "")))/2</f>
        <v>0</v>
      </c>
      <c r="AN305" s="241">
        <f>SUMPRODUCT(LEN($M305:$AE308)-LEN(SUBSTITUTE($M305:$AE308,"-", "")))</f>
        <v>0</v>
      </c>
      <c r="AO305" s="235">
        <f>SUMPRODUCT(LEN($M305:$AE308)-LEN(SUBSTITUTE($M305:$AE308,"A", "")))</f>
        <v>28</v>
      </c>
      <c r="AP305" s="229">
        <f>SUMPRODUCT(LEN($AH305:$AH308)-LEN(SUBSTITUTE($AH305:$AH308,"A", "")))</f>
        <v>6</v>
      </c>
      <c r="AQ305" s="232">
        <f>SUMPRODUCT(LEN($AG305:$AG308)-LEN(SUBSTITUTE($AG305:$AG308,"A", "")))</f>
        <v>0</v>
      </c>
      <c r="AR305" s="235">
        <f>SUMPRODUCT(LEN($M305:$AE308)-LEN(SUBSTITUTE($M305:$AE308,"S", "")))</f>
        <v>3</v>
      </c>
      <c r="AS305" s="229">
        <f>SUMPRODUCT(LEN($AH305:$AH308)-LEN(SUBSTITUTE($AH305:$AH308,"S", "")))</f>
        <v>1</v>
      </c>
      <c r="AT305" s="232">
        <f>SUMPRODUCT(LEN($AG305:$AG308)-LEN(SUBSTITUTE($AG305:$AG308,"S", "")))</f>
        <v>0</v>
      </c>
      <c r="AU305" s="235">
        <f>SUMPRODUCT(LEN($M305:$AE308)-LEN(SUBSTITUTE($M305:$AE308,"F", "")))</f>
        <v>0</v>
      </c>
      <c r="AV305" s="229">
        <f>SUMPRODUCT(LEN($AH305:$AH308)-LEN(SUBSTITUTE($AH305:$AH308,"F", "")))</f>
        <v>0</v>
      </c>
      <c r="AW305" s="232">
        <f>SUMPRODUCT(LEN($AG305:$AG308)-LEN(SUBSTITUTE($AG305:$AG308,"F", "")))</f>
        <v>0</v>
      </c>
      <c r="AX305" s="235">
        <f>SUMPRODUCT(LEN($M305:$AE308)-LEN(SUBSTITUTE($M305:$AE308,"G", "")))</f>
        <v>7</v>
      </c>
      <c r="AY305" s="229">
        <f>SUMPRODUCT(LEN($AH305:$AH308)-LEN(SUBSTITUTE($AH305:$AH308,"G", "")))</f>
        <v>1</v>
      </c>
      <c r="AZ305" s="232">
        <f>SUMPRODUCT(LEN($AG305:$AG308)-LEN(SUBSTITUTE($AG305:$AG308,"G", "")))</f>
        <v>0</v>
      </c>
      <c r="BA305" s="235">
        <f>SUMPRODUCT(LEN($M305:$AE308)-LEN(SUBSTITUTE($M305:$AE308,"M", "")))</f>
        <v>1</v>
      </c>
      <c r="BB305" s="229">
        <f>SUMPRODUCT(LEN($AH305:$AH308)-LEN(SUBSTITUTE($AH305:$AH308,"M", "")))</f>
        <v>0</v>
      </c>
      <c r="BC305" s="232">
        <f>SUMPRODUCT(LEN($AG305:$AG308)-LEN(SUBSTITUTE($AG305:$AG308,"M", "")))</f>
        <v>0</v>
      </c>
      <c r="BD305" s="297">
        <f>SUMPRODUCT(LEN($AI305:$AI308)-LEN(SUBSTITUTE($AI305:$AI308,"S", "")))</f>
        <v>0</v>
      </c>
      <c r="BE305" s="300">
        <f>SUMPRODUCT(LEN($AI305:$AI308)-LEN(SUBSTITUTE($AI305:$AI308,"F", "")))</f>
        <v>0</v>
      </c>
      <c r="BF305" s="300">
        <f>SUMPRODUCT(LEN($AI305:$AI308)-LEN(SUBSTITUTE($AI305:$AI308,"G", "")))</f>
        <v>0</v>
      </c>
      <c r="BG305" s="303">
        <f>SUMPRODUCT(LEN($AI305:$AI308)-LEN(SUBSTITUTE($AI305:$AI308,"M", "")))</f>
        <v>0</v>
      </c>
    </row>
    <row r="306" spans="2:67" ht="28.15" customHeight="1" thickBot="1">
      <c r="B306" s="29"/>
      <c r="C306" s="264"/>
      <c r="D306" s="37"/>
      <c r="E306" s="36"/>
      <c r="F306" s="36"/>
      <c r="G306" s="35"/>
      <c r="H306" s="256"/>
      <c r="I306" s="260"/>
      <c r="J306" s="260"/>
      <c r="K306" s="260"/>
      <c r="L306" s="32">
        <v>2</v>
      </c>
      <c r="M306" s="31" t="s">
        <v>525</v>
      </c>
      <c r="N306" s="32">
        <v>6</v>
      </c>
      <c r="O306" s="31" t="s">
        <v>426</v>
      </c>
      <c r="P306" s="96">
        <v>10</v>
      </c>
      <c r="Q306" s="31" t="s">
        <v>305</v>
      </c>
      <c r="R306" s="32">
        <v>14</v>
      </c>
      <c r="S306" s="31"/>
      <c r="T306" s="32">
        <v>18</v>
      </c>
      <c r="U306" s="95"/>
      <c r="V306" s="32">
        <v>22</v>
      </c>
      <c r="W306" s="31"/>
      <c r="X306" s="32">
        <v>26</v>
      </c>
      <c r="Y306" s="31"/>
      <c r="Z306" s="32">
        <v>30</v>
      </c>
      <c r="AA306" s="31"/>
      <c r="AB306" s="34">
        <v>34</v>
      </c>
      <c r="AC306" s="31"/>
      <c r="AD306" s="32">
        <v>38</v>
      </c>
      <c r="AE306" s="31"/>
      <c r="AF306" s="30"/>
      <c r="AG306" s="31"/>
      <c r="AH306" s="30" t="s">
        <v>425</v>
      </c>
      <c r="AI306" s="20"/>
      <c r="AJ306" s="246"/>
      <c r="AK306" s="246"/>
      <c r="AL306" s="19"/>
      <c r="AM306" s="239"/>
      <c r="AN306" s="242"/>
      <c r="AO306" s="236"/>
      <c r="AP306" s="230"/>
      <c r="AQ306" s="233"/>
      <c r="AR306" s="236"/>
      <c r="AS306" s="230"/>
      <c r="AT306" s="233"/>
      <c r="AU306" s="236"/>
      <c r="AV306" s="230"/>
      <c r="AW306" s="233"/>
      <c r="AX306" s="236"/>
      <c r="AY306" s="230"/>
      <c r="AZ306" s="233"/>
      <c r="BA306" s="236"/>
      <c r="BB306" s="230"/>
      <c r="BC306" s="233"/>
      <c r="BD306" s="298"/>
      <c r="BE306" s="301"/>
      <c r="BF306" s="301"/>
      <c r="BG306" s="304"/>
    </row>
    <row r="307" spans="2:67" ht="28.15" customHeight="1">
      <c r="B307" s="29"/>
      <c r="C307" s="265"/>
      <c r="D307" s="28"/>
      <c r="E307" s="27"/>
      <c r="F307" s="27"/>
      <c r="G307" s="26"/>
      <c r="H307" s="257">
        <v>217</v>
      </c>
      <c r="I307" s="261"/>
      <c r="J307" s="261"/>
      <c r="K307" s="261"/>
      <c r="L307" s="23">
        <v>3</v>
      </c>
      <c r="M307" s="22" t="s">
        <v>426</v>
      </c>
      <c r="N307" s="23">
        <v>7</v>
      </c>
      <c r="O307" s="22" t="s">
        <v>316</v>
      </c>
      <c r="P307" s="23">
        <v>11</v>
      </c>
      <c r="Q307" s="22" t="s">
        <v>273</v>
      </c>
      <c r="R307" s="23">
        <v>15</v>
      </c>
      <c r="S307" s="22"/>
      <c r="T307" s="23">
        <v>19</v>
      </c>
      <c r="U307" s="22"/>
      <c r="V307" s="23">
        <v>23</v>
      </c>
      <c r="W307" s="22"/>
      <c r="X307" s="23">
        <v>27</v>
      </c>
      <c r="Y307" s="22"/>
      <c r="Z307" s="23">
        <v>31</v>
      </c>
      <c r="AA307" s="22"/>
      <c r="AB307" s="25">
        <v>35</v>
      </c>
      <c r="AC307" s="22"/>
      <c r="AD307" s="23">
        <v>39</v>
      </c>
      <c r="AE307" s="22"/>
      <c r="AF307" s="21"/>
      <c r="AG307" s="22"/>
      <c r="AH307" s="21"/>
      <c r="AI307" s="20"/>
      <c r="AJ307" s="246"/>
      <c r="AK307" s="246"/>
      <c r="AL307" s="19"/>
      <c r="AM307" s="239"/>
      <c r="AN307" s="242"/>
      <c r="AO307" s="236"/>
      <c r="AP307" s="230"/>
      <c r="AQ307" s="233"/>
      <c r="AR307" s="236"/>
      <c r="AS307" s="230"/>
      <c r="AT307" s="233"/>
      <c r="AU307" s="236"/>
      <c r="AV307" s="230"/>
      <c r="AW307" s="233"/>
      <c r="AX307" s="236"/>
      <c r="AY307" s="230"/>
      <c r="AZ307" s="233"/>
      <c r="BA307" s="236"/>
      <c r="BB307" s="230"/>
      <c r="BC307" s="233"/>
      <c r="BD307" s="298"/>
      <c r="BE307" s="301"/>
      <c r="BF307" s="301"/>
      <c r="BG307" s="304"/>
    </row>
    <row r="308" spans="2:67" ht="28.15" customHeight="1" thickBot="1">
      <c r="B308" s="29"/>
      <c r="C308" s="266"/>
      <c r="D308" s="57"/>
      <c r="E308" s="56"/>
      <c r="F308" s="56"/>
      <c r="G308" s="55"/>
      <c r="H308" s="258"/>
      <c r="I308" s="262"/>
      <c r="J308" s="262"/>
      <c r="K308" s="262"/>
      <c r="L308" s="52">
        <v>4</v>
      </c>
      <c r="M308" s="51" t="s">
        <v>426</v>
      </c>
      <c r="N308" s="52">
        <v>8</v>
      </c>
      <c r="O308" s="51" t="s">
        <v>423</v>
      </c>
      <c r="P308" s="52">
        <v>12</v>
      </c>
      <c r="Q308" s="51" t="s">
        <v>271</v>
      </c>
      <c r="R308" s="52">
        <v>16</v>
      </c>
      <c r="S308" s="51"/>
      <c r="T308" s="52">
        <v>20</v>
      </c>
      <c r="U308" s="51"/>
      <c r="V308" s="52">
        <v>24</v>
      </c>
      <c r="W308" s="51"/>
      <c r="X308" s="52">
        <v>28</v>
      </c>
      <c r="Y308" s="51"/>
      <c r="Z308" s="52">
        <v>32</v>
      </c>
      <c r="AA308" s="51"/>
      <c r="AB308" s="54">
        <v>36</v>
      </c>
      <c r="AC308" s="51"/>
      <c r="AD308" s="52">
        <v>40</v>
      </c>
      <c r="AE308" s="51"/>
      <c r="AF308" s="50"/>
      <c r="AG308" s="51"/>
      <c r="AH308" s="50"/>
      <c r="AI308" s="49"/>
      <c r="AJ308" s="248"/>
      <c r="AK308" s="248"/>
      <c r="AL308" s="48"/>
      <c r="AM308" s="240"/>
      <c r="AN308" s="243"/>
      <c r="AO308" s="237"/>
      <c r="AP308" s="231"/>
      <c r="AQ308" s="234"/>
      <c r="AR308" s="237"/>
      <c r="AS308" s="231"/>
      <c r="AT308" s="234"/>
      <c r="AU308" s="237"/>
      <c r="AV308" s="231"/>
      <c r="AW308" s="234"/>
      <c r="AX308" s="237"/>
      <c r="AY308" s="231"/>
      <c r="AZ308" s="234"/>
      <c r="BA308" s="237"/>
      <c r="BB308" s="231"/>
      <c r="BC308" s="234"/>
      <c r="BD308" s="299"/>
      <c r="BE308" s="302"/>
      <c r="BF308" s="302"/>
      <c r="BG308" s="305"/>
    </row>
    <row r="309" spans="2:67" ht="28.15" hidden="1" customHeight="1">
      <c r="B309" s="29"/>
      <c r="C309" s="263">
        <v>2</v>
      </c>
      <c r="D309" s="47"/>
      <c r="E309" s="46"/>
      <c r="F309" s="46"/>
      <c r="G309" s="45"/>
      <c r="H309" s="255"/>
      <c r="I309" s="259"/>
      <c r="J309" s="259"/>
      <c r="K309" s="259"/>
      <c r="L309" s="42" t="s">
        <v>82</v>
      </c>
      <c r="M309" s="41"/>
      <c r="N309" s="42" t="s">
        <v>81</v>
      </c>
      <c r="O309" s="41"/>
      <c r="P309" s="42" t="s">
        <v>80</v>
      </c>
      <c r="Q309" s="41"/>
      <c r="R309" s="42" t="s">
        <v>79</v>
      </c>
      <c r="S309" s="41"/>
      <c r="T309" s="42" t="s">
        <v>78</v>
      </c>
      <c r="U309" s="41"/>
      <c r="V309" s="42" t="s">
        <v>77</v>
      </c>
      <c r="W309" s="41"/>
      <c r="X309" s="42" t="s">
        <v>76</v>
      </c>
      <c r="Y309" s="41"/>
      <c r="Z309" s="42" t="s">
        <v>75</v>
      </c>
      <c r="AA309" s="41"/>
      <c r="AB309" s="44" t="s">
        <v>74</v>
      </c>
      <c r="AC309" s="43"/>
      <c r="AD309" s="42" t="s">
        <v>73</v>
      </c>
      <c r="AE309" s="41"/>
      <c r="AF309" s="40"/>
      <c r="AG309" s="41"/>
      <c r="AH309" s="40"/>
      <c r="AI309" s="39"/>
      <c r="AJ309" s="249"/>
      <c r="AK309" s="252"/>
      <c r="AL309" s="38"/>
      <c r="AM309" s="7"/>
      <c r="AN309" s="7"/>
      <c r="AO309" s="235">
        <f>SUMPRODUCT(LEN($M309:$AE312)-LEN(SUBSTITUTE($M309:$AE312,"A", "")))</f>
        <v>0</v>
      </c>
      <c r="AP309" s="229">
        <f>SUMPRODUCT(LEN($AH309:$AH312)-LEN(SUBSTITUTE($AH309:$AH312,"A", "")))</f>
        <v>0</v>
      </c>
      <c r="AQ309" s="232">
        <f>SUMPRODUCT(LEN($AG309:$AG312)-LEN(SUBSTITUTE($AG309:$AG312,"A", "")))</f>
        <v>0</v>
      </c>
      <c r="AR309" s="235">
        <f>SUMPRODUCT(LEN($M309:$AE312)-LEN(SUBSTITUTE($M309:$AE312,"S", "")))</f>
        <v>0</v>
      </c>
      <c r="AS309" s="229">
        <f>SUMPRODUCT(LEN($AH309:$AH312)-LEN(SUBSTITUTE($AH309:$AH312,"S", "")))</f>
        <v>0</v>
      </c>
      <c r="AT309" s="232">
        <f>SUMPRODUCT(LEN($AG309:$AG312)-LEN(SUBSTITUTE($AG309:$AG312,"S", "")))</f>
        <v>0</v>
      </c>
      <c r="AU309" s="235">
        <f>SUMPRODUCT(LEN($M309:$AE312)-LEN(SUBSTITUTE($M309:$AE312,"F", "")))</f>
        <v>0</v>
      </c>
      <c r="AV309" s="229">
        <f>SUMPRODUCT(LEN($AH309:$AH312)-LEN(SUBSTITUTE($AH309:$AH312,"F", "")))</f>
        <v>0</v>
      </c>
      <c r="AW309" s="232">
        <f>SUMPRODUCT(LEN($AG309:$AG312)-LEN(SUBSTITUTE($AG309:$AG312,"F", "")))</f>
        <v>0</v>
      </c>
      <c r="AX309" s="235">
        <f>SUMPRODUCT(LEN($M309:$AE312)-LEN(SUBSTITUTE($M309:$AE312,"G", "")))</f>
        <v>0</v>
      </c>
      <c r="AY309" s="229">
        <f>SUMPRODUCT(LEN($AH309:$AH312)-LEN(SUBSTITUTE($AH309:$AH312,"G", "")))</f>
        <v>0</v>
      </c>
      <c r="AZ309" s="232">
        <f>SUMPRODUCT(LEN($AG309:$AG312)-LEN(SUBSTITUTE($AG309:$AG312,"G", "")))</f>
        <v>0</v>
      </c>
      <c r="BA309" s="235">
        <f>SUMPRODUCT(LEN($M309:$AE312)-LEN(SUBSTITUTE($M309:$AE312,"M", "")))</f>
        <v>0</v>
      </c>
      <c r="BB309" s="229">
        <f>SUMPRODUCT(LEN($AH309:$AH312)-LEN(SUBSTITUTE($AH309:$AH312,"M", "")))</f>
        <v>0</v>
      </c>
      <c r="BC309" s="232">
        <f>SUMPRODUCT(LEN($AG309:$AG312)-LEN(SUBSTITUTE($AG309:$AG312,"M", "")))</f>
        <v>0</v>
      </c>
      <c r="BD309" s="297">
        <f>SUMPRODUCT(LEN($AI309:$AI312)-LEN(SUBSTITUTE($AI309:$AI312,"S", "")))</f>
        <v>0</v>
      </c>
      <c r="BE309" s="300">
        <f>SUMPRODUCT(LEN($AI309:$AI312)-LEN(SUBSTITUTE($AI309:$AI312,"F", "")))</f>
        <v>0</v>
      </c>
      <c r="BF309" s="300">
        <f>SUMPRODUCT(LEN($AI309:$AI312)-LEN(SUBSTITUTE($AI309:$AI312,"G", "")))</f>
        <v>0</v>
      </c>
      <c r="BG309" s="303">
        <f>SUMPRODUCT(LEN($AI309:$AI312)-LEN(SUBSTITUTE($AI309:$AI312,"M", "")))</f>
        <v>0</v>
      </c>
    </row>
    <row r="310" spans="2:67" ht="28.15" hidden="1" customHeight="1" thickBot="1">
      <c r="B310" s="29"/>
      <c r="C310" s="264"/>
      <c r="D310" s="37"/>
      <c r="E310" s="36"/>
      <c r="F310" s="36"/>
      <c r="G310" s="35"/>
      <c r="H310" s="256"/>
      <c r="I310" s="260"/>
      <c r="J310" s="260"/>
      <c r="K310" s="260"/>
      <c r="L310" s="32" t="s">
        <v>72</v>
      </c>
      <c r="M310" s="31"/>
      <c r="N310" s="32" t="s">
        <v>71</v>
      </c>
      <c r="O310" s="31"/>
      <c r="P310" s="32" t="s">
        <v>70</v>
      </c>
      <c r="Q310" s="31"/>
      <c r="R310" s="32" t="s">
        <v>69</v>
      </c>
      <c r="S310" s="31"/>
      <c r="T310" s="32" t="s">
        <v>68</v>
      </c>
      <c r="U310" s="31"/>
      <c r="V310" s="32" t="s">
        <v>67</v>
      </c>
      <c r="W310" s="31"/>
      <c r="X310" s="32" t="s">
        <v>66</v>
      </c>
      <c r="Y310" s="31"/>
      <c r="Z310" s="32" t="s">
        <v>65</v>
      </c>
      <c r="AA310" s="31"/>
      <c r="AB310" s="34" t="s">
        <v>64</v>
      </c>
      <c r="AC310" s="33"/>
      <c r="AD310" s="32" t="s">
        <v>63</v>
      </c>
      <c r="AE310" s="31"/>
      <c r="AF310" s="30"/>
      <c r="AG310" s="31"/>
      <c r="AH310" s="30"/>
      <c r="AI310" s="20"/>
      <c r="AJ310" s="250"/>
      <c r="AK310" s="253"/>
      <c r="AL310" s="19"/>
      <c r="AM310" s="7"/>
      <c r="AN310" s="7"/>
      <c r="AO310" s="236"/>
      <c r="AP310" s="230"/>
      <c r="AQ310" s="233"/>
      <c r="AR310" s="236"/>
      <c r="AS310" s="230"/>
      <c r="AT310" s="233"/>
      <c r="AU310" s="236"/>
      <c r="AV310" s="230"/>
      <c r="AW310" s="233"/>
      <c r="AX310" s="236"/>
      <c r="AY310" s="230"/>
      <c r="AZ310" s="233"/>
      <c r="BA310" s="236"/>
      <c r="BB310" s="230"/>
      <c r="BC310" s="233"/>
      <c r="BD310" s="298"/>
      <c r="BE310" s="301"/>
      <c r="BF310" s="301"/>
      <c r="BG310" s="304"/>
    </row>
    <row r="311" spans="2:67" ht="28.15" hidden="1" customHeight="1">
      <c r="B311" s="29"/>
      <c r="C311" s="265"/>
      <c r="D311" s="28"/>
      <c r="E311" s="27"/>
      <c r="F311" s="27"/>
      <c r="G311" s="26"/>
      <c r="H311" s="257"/>
      <c r="I311" s="261"/>
      <c r="J311" s="261"/>
      <c r="K311" s="261"/>
      <c r="L311" s="23" t="s">
        <v>62</v>
      </c>
      <c r="M311" s="22"/>
      <c r="N311" s="23" t="s">
        <v>61</v>
      </c>
      <c r="O311" s="22"/>
      <c r="P311" s="23" t="s">
        <v>60</v>
      </c>
      <c r="Q311" s="22"/>
      <c r="R311" s="23" t="s">
        <v>59</v>
      </c>
      <c r="S311" s="22"/>
      <c r="T311" s="23" t="s">
        <v>58</v>
      </c>
      <c r="U311" s="22"/>
      <c r="V311" s="23" t="s">
        <v>57</v>
      </c>
      <c r="W311" s="22"/>
      <c r="X311" s="23" t="s">
        <v>56</v>
      </c>
      <c r="Y311" s="22"/>
      <c r="Z311" s="23" t="s">
        <v>55</v>
      </c>
      <c r="AA311" s="22"/>
      <c r="AB311" s="25" t="s">
        <v>54</v>
      </c>
      <c r="AC311" s="24"/>
      <c r="AD311" s="23">
        <v>39</v>
      </c>
      <c r="AE311" s="22"/>
      <c r="AF311" s="21"/>
      <c r="AG311" s="22"/>
      <c r="AH311" s="21"/>
      <c r="AI311" s="20"/>
      <c r="AJ311" s="250"/>
      <c r="AK311" s="253"/>
      <c r="AL311" s="19"/>
      <c r="AM311" s="7"/>
      <c r="AN311" s="7"/>
      <c r="AO311" s="236"/>
      <c r="AP311" s="230"/>
      <c r="AQ311" s="233"/>
      <c r="AR311" s="236"/>
      <c r="AS311" s="230"/>
      <c r="AT311" s="233"/>
      <c r="AU311" s="236"/>
      <c r="AV311" s="230"/>
      <c r="AW311" s="233"/>
      <c r="AX311" s="236"/>
      <c r="AY311" s="230"/>
      <c r="AZ311" s="233"/>
      <c r="BA311" s="236"/>
      <c r="BB311" s="230"/>
      <c r="BC311" s="233"/>
      <c r="BD311" s="298"/>
      <c r="BE311" s="301"/>
      <c r="BF311" s="301"/>
      <c r="BG311" s="304"/>
    </row>
    <row r="312" spans="2:67" ht="28.15" hidden="1" customHeight="1" thickBot="1">
      <c r="B312" s="29"/>
      <c r="C312" s="266"/>
      <c r="D312" s="57"/>
      <c r="E312" s="56"/>
      <c r="F312" s="56"/>
      <c r="G312" s="55"/>
      <c r="H312" s="258"/>
      <c r="I312" s="262"/>
      <c r="J312" s="262"/>
      <c r="K312" s="262"/>
      <c r="L312" s="52" t="s">
        <v>53</v>
      </c>
      <c r="M312" s="51"/>
      <c r="N312" s="52" t="s">
        <v>52</v>
      </c>
      <c r="O312" s="51"/>
      <c r="P312" s="52" t="s">
        <v>51</v>
      </c>
      <c r="Q312" s="51"/>
      <c r="R312" s="52" t="s">
        <v>50</v>
      </c>
      <c r="S312" s="51"/>
      <c r="T312" s="52">
        <v>20</v>
      </c>
      <c r="U312" s="51"/>
      <c r="V312" s="52" t="s">
        <v>49</v>
      </c>
      <c r="W312" s="51"/>
      <c r="X312" s="52" t="s">
        <v>48</v>
      </c>
      <c r="Y312" s="51"/>
      <c r="Z312" s="52" t="s">
        <v>47</v>
      </c>
      <c r="AA312" s="51"/>
      <c r="AB312" s="54" t="s">
        <v>46</v>
      </c>
      <c r="AC312" s="53"/>
      <c r="AD312" s="52" t="s">
        <v>45</v>
      </c>
      <c r="AE312" s="51"/>
      <c r="AF312" s="50"/>
      <c r="AG312" s="51"/>
      <c r="AH312" s="50"/>
      <c r="AI312" s="49"/>
      <c r="AJ312" s="251"/>
      <c r="AK312" s="254"/>
      <c r="AL312" s="48"/>
      <c r="AM312" s="7"/>
      <c r="AN312" s="7"/>
      <c r="AO312" s="237"/>
      <c r="AP312" s="231"/>
      <c r="AQ312" s="234"/>
      <c r="AR312" s="237"/>
      <c r="AS312" s="231"/>
      <c r="AT312" s="234"/>
      <c r="AU312" s="237"/>
      <c r="AV312" s="231"/>
      <c r="AW312" s="234"/>
      <c r="AX312" s="237"/>
      <c r="AY312" s="231"/>
      <c r="AZ312" s="234"/>
      <c r="BA312" s="237"/>
      <c r="BB312" s="231"/>
      <c r="BC312" s="234"/>
      <c r="BD312" s="299"/>
      <c r="BE312" s="302"/>
      <c r="BF312" s="302"/>
      <c r="BG312" s="305"/>
    </row>
    <row r="313" spans="2:67" ht="28.15" hidden="1" customHeight="1">
      <c r="B313" s="29"/>
      <c r="C313" s="263">
        <v>3</v>
      </c>
      <c r="D313" s="47"/>
      <c r="E313" s="46"/>
      <c r="F313" s="46"/>
      <c r="G313" s="45"/>
      <c r="H313" s="255"/>
      <c r="I313" s="259"/>
      <c r="J313" s="259"/>
      <c r="K313" s="259"/>
      <c r="L313" s="42" t="s">
        <v>82</v>
      </c>
      <c r="M313" s="41"/>
      <c r="N313" s="42" t="s">
        <v>81</v>
      </c>
      <c r="O313" s="41"/>
      <c r="P313" s="42" t="s">
        <v>80</v>
      </c>
      <c r="Q313" s="41"/>
      <c r="R313" s="42" t="s">
        <v>79</v>
      </c>
      <c r="S313" s="41"/>
      <c r="T313" s="42" t="s">
        <v>78</v>
      </c>
      <c r="U313" s="41"/>
      <c r="V313" s="42" t="s">
        <v>77</v>
      </c>
      <c r="W313" s="41"/>
      <c r="X313" s="42" t="s">
        <v>76</v>
      </c>
      <c r="Y313" s="41"/>
      <c r="Z313" s="42" t="s">
        <v>75</v>
      </c>
      <c r="AA313" s="41"/>
      <c r="AB313" s="44" t="s">
        <v>74</v>
      </c>
      <c r="AC313" s="43"/>
      <c r="AD313" s="42" t="s">
        <v>73</v>
      </c>
      <c r="AE313" s="41"/>
      <c r="AF313" s="40"/>
      <c r="AG313" s="41"/>
      <c r="AH313" s="40"/>
      <c r="AI313" s="39"/>
      <c r="AJ313" s="245"/>
      <c r="AK313" s="245"/>
      <c r="AL313" s="38"/>
      <c r="AM313" s="7"/>
      <c r="AN313" s="7"/>
      <c r="AO313" s="235">
        <f>SUMPRODUCT(LEN($M313:$AE316)-LEN(SUBSTITUTE($M313:$AE316,"A", "")))</f>
        <v>0</v>
      </c>
      <c r="AP313" s="229">
        <f>SUMPRODUCT(LEN($AH313:$AH316)-LEN(SUBSTITUTE($AH313:$AH316,"A", "")))</f>
        <v>0</v>
      </c>
      <c r="AQ313" s="232">
        <f>SUMPRODUCT(LEN($AG313:$AG316)-LEN(SUBSTITUTE($AG313:$AG316,"A", "")))</f>
        <v>0</v>
      </c>
      <c r="AR313" s="235">
        <f>SUMPRODUCT(LEN($M313:$AE316)-LEN(SUBSTITUTE($M313:$AE316,"S", "")))</f>
        <v>0</v>
      </c>
      <c r="AS313" s="229">
        <f>SUMPRODUCT(LEN($AH313:$AH316)-LEN(SUBSTITUTE($AH313:$AH316,"S", "")))</f>
        <v>0</v>
      </c>
      <c r="AT313" s="232">
        <f>SUMPRODUCT(LEN($AG313:$AG316)-LEN(SUBSTITUTE($AG313:$AG316,"S", "")))</f>
        <v>0</v>
      </c>
      <c r="AU313" s="235">
        <f>SUMPRODUCT(LEN($M313:$AE316)-LEN(SUBSTITUTE($M313:$AE316,"F", "")))</f>
        <v>0</v>
      </c>
      <c r="AV313" s="229">
        <f>SUMPRODUCT(LEN($AH313:$AH316)-LEN(SUBSTITUTE($AH313:$AH316,"F", "")))</f>
        <v>0</v>
      </c>
      <c r="AW313" s="232">
        <f>SUMPRODUCT(LEN($AG313:$AG316)-LEN(SUBSTITUTE($AG313:$AG316,"F", "")))</f>
        <v>0</v>
      </c>
      <c r="AX313" s="235">
        <f>SUMPRODUCT(LEN($M313:$AE316)-LEN(SUBSTITUTE($M313:$AE316,"G", "")))</f>
        <v>0</v>
      </c>
      <c r="AY313" s="229">
        <f>SUMPRODUCT(LEN($AH313:$AH316)-LEN(SUBSTITUTE($AH313:$AH316,"G", "")))</f>
        <v>0</v>
      </c>
      <c r="AZ313" s="232">
        <f>SUMPRODUCT(LEN($AG313:$AG316)-LEN(SUBSTITUTE($AG313:$AG316,"G", "")))</f>
        <v>0</v>
      </c>
      <c r="BA313" s="235">
        <f>SUMPRODUCT(LEN($M313:$AE316)-LEN(SUBSTITUTE($M313:$AE316,"M", "")))</f>
        <v>0</v>
      </c>
      <c r="BB313" s="229">
        <f>SUMPRODUCT(LEN($AH313:$AH316)-LEN(SUBSTITUTE($AH313:$AH316,"M", "")))</f>
        <v>0</v>
      </c>
      <c r="BC313" s="232">
        <f>SUMPRODUCT(LEN($AG313:$AG316)-LEN(SUBSTITUTE($AG313:$AG316,"M", "")))</f>
        <v>0</v>
      </c>
      <c r="BD313" s="297">
        <f>SUMPRODUCT(LEN($AI313:$AI316)-LEN(SUBSTITUTE($AI313:$AI316,"S", "")))</f>
        <v>0</v>
      </c>
      <c r="BE313" s="300">
        <f>SUMPRODUCT(LEN($AI313:$AI316)-LEN(SUBSTITUTE($AI313:$AI316,"F", "")))</f>
        <v>0</v>
      </c>
      <c r="BF313" s="300">
        <f>SUMPRODUCT(LEN($AI313:$AI316)-LEN(SUBSTITUTE($AI313:$AI316,"G", "")))</f>
        <v>0</v>
      </c>
      <c r="BG313" s="303">
        <f>SUMPRODUCT(LEN($AI313:$AI316)-LEN(SUBSTITUTE($AI313:$AI316,"M", "")))</f>
        <v>0</v>
      </c>
    </row>
    <row r="314" spans="2:67" ht="28.15" hidden="1" customHeight="1" thickBot="1">
      <c r="B314" s="29"/>
      <c r="C314" s="264"/>
      <c r="D314" s="37"/>
      <c r="E314" s="36"/>
      <c r="F314" s="36"/>
      <c r="G314" s="35"/>
      <c r="H314" s="256"/>
      <c r="I314" s="260"/>
      <c r="J314" s="260"/>
      <c r="K314" s="260"/>
      <c r="L314" s="32" t="s">
        <v>72</v>
      </c>
      <c r="M314" s="31"/>
      <c r="N314" s="32" t="s">
        <v>71</v>
      </c>
      <c r="O314" s="31"/>
      <c r="P314" s="32" t="s">
        <v>70</v>
      </c>
      <c r="Q314" s="31"/>
      <c r="R314" s="32" t="s">
        <v>69</v>
      </c>
      <c r="S314" s="31"/>
      <c r="T314" s="32" t="s">
        <v>68</v>
      </c>
      <c r="U314" s="31"/>
      <c r="V314" s="32" t="s">
        <v>67</v>
      </c>
      <c r="W314" s="31"/>
      <c r="X314" s="32" t="s">
        <v>66</v>
      </c>
      <c r="Y314" s="31"/>
      <c r="Z314" s="32" t="s">
        <v>65</v>
      </c>
      <c r="AA314" s="31"/>
      <c r="AB314" s="34" t="s">
        <v>64</v>
      </c>
      <c r="AC314" s="33"/>
      <c r="AD314" s="32" t="s">
        <v>63</v>
      </c>
      <c r="AE314" s="31"/>
      <c r="AF314" s="30"/>
      <c r="AG314" s="31"/>
      <c r="AH314" s="30"/>
      <c r="AI314" s="20"/>
      <c r="AJ314" s="246"/>
      <c r="AK314" s="246"/>
      <c r="AL314" s="19"/>
      <c r="AM314" s="7"/>
      <c r="AN314" s="7"/>
      <c r="AO314" s="236"/>
      <c r="AP314" s="230"/>
      <c r="AQ314" s="233"/>
      <c r="AR314" s="236"/>
      <c r="AS314" s="230"/>
      <c r="AT314" s="233"/>
      <c r="AU314" s="236"/>
      <c r="AV314" s="230"/>
      <c r="AW314" s="233"/>
      <c r="AX314" s="236"/>
      <c r="AY314" s="230"/>
      <c r="AZ314" s="233"/>
      <c r="BA314" s="236"/>
      <c r="BB314" s="230"/>
      <c r="BC314" s="233"/>
      <c r="BD314" s="298"/>
      <c r="BE314" s="301"/>
      <c r="BF314" s="301"/>
      <c r="BG314" s="304"/>
    </row>
    <row r="315" spans="2:67" ht="28.15" hidden="1" customHeight="1">
      <c r="B315" s="29"/>
      <c r="C315" s="265"/>
      <c r="D315" s="28"/>
      <c r="E315" s="27"/>
      <c r="F315" s="27"/>
      <c r="G315" s="26"/>
      <c r="H315" s="257"/>
      <c r="I315" s="261"/>
      <c r="J315" s="261"/>
      <c r="K315" s="261"/>
      <c r="L315" s="23" t="s">
        <v>62</v>
      </c>
      <c r="M315" s="22"/>
      <c r="N315" s="23" t="s">
        <v>61</v>
      </c>
      <c r="O315" s="22"/>
      <c r="P315" s="23" t="s">
        <v>60</v>
      </c>
      <c r="Q315" s="22"/>
      <c r="R315" s="23" t="s">
        <v>59</v>
      </c>
      <c r="S315" s="22"/>
      <c r="T315" s="23" t="s">
        <v>58</v>
      </c>
      <c r="U315" s="22"/>
      <c r="V315" s="23" t="s">
        <v>57</v>
      </c>
      <c r="W315" s="22"/>
      <c r="X315" s="23" t="s">
        <v>56</v>
      </c>
      <c r="Y315" s="22"/>
      <c r="Z315" s="23" t="s">
        <v>55</v>
      </c>
      <c r="AA315" s="22"/>
      <c r="AB315" s="25" t="s">
        <v>54</v>
      </c>
      <c r="AC315" s="24"/>
      <c r="AD315" s="23">
        <v>39</v>
      </c>
      <c r="AE315" s="22"/>
      <c r="AF315" s="21"/>
      <c r="AG315" s="22"/>
      <c r="AH315" s="21"/>
      <c r="AI315" s="20"/>
      <c r="AJ315" s="246"/>
      <c r="AK315" s="246"/>
      <c r="AL315" s="19"/>
      <c r="AM315" s="7"/>
      <c r="AN315" s="7"/>
      <c r="AO315" s="236"/>
      <c r="AP315" s="230"/>
      <c r="AQ315" s="233"/>
      <c r="AR315" s="236"/>
      <c r="AS315" s="230"/>
      <c r="AT315" s="233"/>
      <c r="AU315" s="236"/>
      <c r="AV315" s="230"/>
      <c r="AW315" s="233"/>
      <c r="AX315" s="236"/>
      <c r="AY315" s="230"/>
      <c r="AZ315" s="233"/>
      <c r="BA315" s="236"/>
      <c r="BB315" s="230"/>
      <c r="BC315" s="233"/>
      <c r="BD315" s="298"/>
      <c r="BE315" s="301"/>
      <c r="BF315" s="301"/>
      <c r="BG315" s="304"/>
    </row>
    <row r="316" spans="2:67" ht="28.15" hidden="1" customHeight="1" thickBot="1">
      <c r="B316" s="18"/>
      <c r="C316" s="271"/>
      <c r="D316" s="17"/>
      <c r="E316" s="16"/>
      <c r="F316" s="16"/>
      <c r="G316" s="15"/>
      <c r="H316" s="258"/>
      <c r="I316" s="272"/>
      <c r="J316" s="272"/>
      <c r="K316" s="272"/>
      <c r="L316" s="12" t="s">
        <v>53</v>
      </c>
      <c r="M316" s="11"/>
      <c r="N316" s="12" t="s">
        <v>52</v>
      </c>
      <c r="O316" s="11"/>
      <c r="P316" s="12" t="s">
        <v>51</v>
      </c>
      <c r="Q316" s="11"/>
      <c r="R316" s="12" t="s">
        <v>50</v>
      </c>
      <c r="S316" s="11"/>
      <c r="T316" s="12">
        <v>20</v>
      </c>
      <c r="U316" s="11"/>
      <c r="V316" s="12" t="s">
        <v>49</v>
      </c>
      <c r="W316" s="11"/>
      <c r="X316" s="12" t="s">
        <v>48</v>
      </c>
      <c r="Y316" s="11"/>
      <c r="Z316" s="12" t="s">
        <v>47</v>
      </c>
      <c r="AA316" s="11"/>
      <c r="AB316" s="14" t="s">
        <v>46</v>
      </c>
      <c r="AC316" s="13"/>
      <c r="AD316" s="12" t="s">
        <v>45</v>
      </c>
      <c r="AE316" s="11"/>
      <c r="AF316" s="10"/>
      <c r="AG316" s="11"/>
      <c r="AH316" s="10"/>
      <c r="AI316" s="9"/>
      <c r="AJ316" s="247"/>
      <c r="AK316" s="247"/>
      <c r="AL316" s="8"/>
      <c r="AM316" s="7"/>
      <c r="AN316" s="7"/>
      <c r="AO316" s="237"/>
      <c r="AP316" s="231"/>
      <c r="AQ316" s="234"/>
      <c r="AR316" s="237"/>
      <c r="AS316" s="231"/>
      <c r="AT316" s="234"/>
      <c r="AU316" s="237"/>
      <c r="AV316" s="231"/>
      <c r="AW316" s="234"/>
      <c r="AX316" s="237"/>
      <c r="AY316" s="231"/>
      <c r="AZ316" s="234"/>
      <c r="BA316" s="237"/>
      <c r="BB316" s="231"/>
      <c r="BC316" s="234"/>
      <c r="BD316" s="299"/>
      <c r="BE316" s="302"/>
      <c r="BF316" s="302"/>
      <c r="BG316" s="305"/>
    </row>
    <row r="317" spans="2:67" ht="85.9" customHeight="1" thickBot="1">
      <c r="B317" s="94" t="s">
        <v>119</v>
      </c>
      <c r="C317" s="83" t="s">
        <v>118</v>
      </c>
      <c r="D317" s="88" t="s">
        <v>117</v>
      </c>
      <c r="E317" s="93" t="s">
        <v>116</v>
      </c>
      <c r="F317" s="92"/>
      <c r="G317" s="91"/>
      <c r="H317" s="90" t="s">
        <v>115</v>
      </c>
      <c r="I317" s="88" t="s">
        <v>43</v>
      </c>
      <c r="J317" s="88" t="s">
        <v>114</v>
      </c>
      <c r="K317" s="88" t="s">
        <v>44</v>
      </c>
      <c r="L317" s="227" t="s">
        <v>113</v>
      </c>
      <c r="M317" s="270"/>
      <c r="N317" s="227" t="s">
        <v>112</v>
      </c>
      <c r="O317" s="270"/>
      <c r="P317" s="227" t="s">
        <v>112</v>
      </c>
      <c r="Q317" s="228"/>
      <c r="R317" s="227" t="s">
        <v>112</v>
      </c>
      <c r="S317" s="228"/>
      <c r="T317" s="227" t="s">
        <v>112</v>
      </c>
      <c r="U317" s="228"/>
      <c r="V317" s="227" t="s">
        <v>112</v>
      </c>
      <c r="W317" s="228"/>
      <c r="X317" s="227" t="s">
        <v>112</v>
      </c>
      <c r="Y317" s="228"/>
      <c r="Z317" s="227" t="s">
        <v>112</v>
      </c>
      <c r="AA317" s="228"/>
      <c r="AB317" s="227" t="s">
        <v>112</v>
      </c>
      <c r="AC317" s="228"/>
      <c r="AD317" s="227" t="s">
        <v>112</v>
      </c>
      <c r="AE317" s="228"/>
      <c r="AF317" s="244" t="s">
        <v>111</v>
      </c>
      <c r="AG317" s="228"/>
      <c r="AH317" s="90" t="s">
        <v>110</v>
      </c>
      <c r="AI317" s="89" t="s">
        <v>109</v>
      </c>
      <c r="AJ317" s="88" t="s">
        <v>108</v>
      </c>
      <c r="AK317" s="88" t="s">
        <v>107</v>
      </c>
      <c r="AL317" s="87" t="s">
        <v>106</v>
      </c>
      <c r="AM317" s="105" t="s">
        <v>161</v>
      </c>
      <c r="AN317" s="104" t="s">
        <v>160</v>
      </c>
      <c r="AO317" s="84" t="s">
        <v>105</v>
      </c>
      <c r="AP317" s="83" t="s">
        <v>104</v>
      </c>
      <c r="AQ317" s="82" t="s">
        <v>103</v>
      </c>
      <c r="AR317" s="84" t="s">
        <v>102</v>
      </c>
      <c r="AS317" s="83" t="s">
        <v>101</v>
      </c>
      <c r="AT317" s="82" t="s">
        <v>100</v>
      </c>
      <c r="AU317" s="84" t="s">
        <v>99</v>
      </c>
      <c r="AV317" s="83" t="s">
        <v>98</v>
      </c>
      <c r="AW317" s="85" t="s">
        <v>97</v>
      </c>
      <c r="AX317" s="84" t="s">
        <v>96</v>
      </c>
      <c r="AY317" s="83" t="s">
        <v>95</v>
      </c>
      <c r="AZ317" s="82" t="s">
        <v>94</v>
      </c>
      <c r="BA317" s="84" t="s">
        <v>93</v>
      </c>
      <c r="BB317" s="83" t="s">
        <v>92</v>
      </c>
      <c r="BC317" s="82" t="s">
        <v>91</v>
      </c>
      <c r="BD317" s="81" t="s">
        <v>90</v>
      </c>
      <c r="BE317" s="80" t="s">
        <v>89</v>
      </c>
      <c r="BF317" s="80" t="s">
        <v>88</v>
      </c>
      <c r="BG317" s="79" t="s">
        <v>87</v>
      </c>
    </row>
    <row r="318" spans="2:67" ht="48" thickBot="1">
      <c r="B318" s="78" t="s">
        <v>162</v>
      </c>
      <c r="C318" s="77"/>
      <c r="D318" s="76">
        <v>217</v>
      </c>
      <c r="E318" s="267">
        <v>2661.69</v>
      </c>
      <c r="F318" s="268"/>
      <c r="G318" s="269"/>
      <c r="H318" s="75" t="s">
        <v>85</v>
      </c>
      <c r="I318" s="74"/>
      <c r="J318" s="74"/>
      <c r="K318" s="73"/>
      <c r="L318" s="72"/>
      <c r="M318" s="68"/>
      <c r="N318" s="72"/>
      <c r="O318" s="68"/>
      <c r="P318" s="72"/>
      <c r="Q318" s="68"/>
      <c r="R318" s="72"/>
      <c r="S318" s="68"/>
      <c r="T318" s="72"/>
      <c r="U318" s="68"/>
      <c r="V318" s="72"/>
      <c r="W318" s="68"/>
      <c r="X318" s="72"/>
      <c r="Y318" s="68"/>
      <c r="Z318" s="72"/>
      <c r="AA318" s="71"/>
      <c r="AB318" s="70"/>
      <c r="AC318" s="70"/>
      <c r="AD318" s="70"/>
      <c r="AE318" s="70"/>
      <c r="AF318" s="69" t="s">
        <v>84</v>
      </c>
      <c r="AG318" s="68"/>
      <c r="AH318" s="68"/>
      <c r="AI318" s="68"/>
      <c r="AJ318" s="67"/>
      <c r="AK318" s="67"/>
      <c r="AL318" s="66"/>
      <c r="AM318" s="103"/>
      <c r="AN318" s="103"/>
      <c r="AO318" s="101">
        <f t="shared" ref="AO318:BG318" si="22">SUM(AO319:AO330)</f>
        <v>25</v>
      </c>
      <c r="AP318" s="100">
        <f t="shared" si="22"/>
        <v>4</v>
      </c>
      <c r="AQ318" s="99">
        <f t="shared" si="22"/>
        <v>0</v>
      </c>
      <c r="AR318" s="101">
        <f t="shared" si="22"/>
        <v>7</v>
      </c>
      <c r="AS318" s="100">
        <f t="shared" si="22"/>
        <v>0</v>
      </c>
      <c r="AT318" s="99">
        <f t="shared" si="22"/>
        <v>0</v>
      </c>
      <c r="AU318" s="101">
        <f t="shared" si="22"/>
        <v>1</v>
      </c>
      <c r="AV318" s="100">
        <f t="shared" si="22"/>
        <v>0</v>
      </c>
      <c r="AW318" s="99">
        <f t="shared" si="22"/>
        <v>0</v>
      </c>
      <c r="AX318" s="101">
        <f t="shared" si="22"/>
        <v>9</v>
      </c>
      <c r="AY318" s="100">
        <f t="shared" si="22"/>
        <v>1</v>
      </c>
      <c r="AZ318" s="99">
        <f t="shared" si="22"/>
        <v>0</v>
      </c>
      <c r="BA318" s="101">
        <f t="shared" si="22"/>
        <v>0</v>
      </c>
      <c r="BB318" s="100">
        <f t="shared" si="22"/>
        <v>0</v>
      </c>
      <c r="BC318" s="99">
        <f t="shared" si="22"/>
        <v>0</v>
      </c>
      <c r="BD318" s="101">
        <f t="shared" si="22"/>
        <v>0</v>
      </c>
      <c r="BE318" s="100">
        <f t="shared" si="22"/>
        <v>0</v>
      </c>
      <c r="BF318" s="100">
        <f t="shared" si="22"/>
        <v>0</v>
      </c>
      <c r="BG318" s="99">
        <f t="shared" si="22"/>
        <v>0</v>
      </c>
      <c r="BH318" s="98" t="s">
        <v>83</v>
      </c>
      <c r="BK318" s="1">
        <f>SUM(AO318:AQ318)</f>
        <v>29</v>
      </c>
      <c r="BL318" s="1">
        <f>SUM(AR318:AT318,BD318)</f>
        <v>7</v>
      </c>
      <c r="BM318" s="1">
        <f>SUM(AU318:AW318,BE318)</f>
        <v>1</v>
      </c>
      <c r="BN318" s="1">
        <f>SUM(AX318:AZ318,BF318)</f>
        <v>10</v>
      </c>
      <c r="BO318" s="1">
        <f>SUM(BA318:BC318,BG318)</f>
        <v>0</v>
      </c>
    </row>
    <row r="319" spans="2:67" ht="28.15" customHeight="1">
      <c r="B319" s="29"/>
      <c r="C319" s="263">
        <v>1</v>
      </c>
      <c r="D319" s="47"/>
      <c r="E319" s="46"/>
      <c r="F319" s="46"/>
      <c r="G319" s="45"/>
      <c r="H319" s="255"/>
      <c r="I319" s="259">
        <v>81</v>
      </c>
      <c r="J319" s="259">
        <v>21</v>
      </c>
      <c r="K319" s="259">
        <v>6</v>
      </c>
      <c r="L319" s="42">
        <v>1</v>
      </c>
      <c r="M319" s="41" t="s">
        <v>316</v>
      </c>
      <c r="N319" s="42">
        <v>5</v>
      </c>
      <c r="O319" s="41" t="s">
        <v>479</v>
      </c>
      <c r="P319" s="42">
        <v>9</v>
      </c>
      <c r="Q319" s="97" t="s">
        <v>383</v>
      </c>
      <c r="R319" s="42">
        <v>13</v>
      </c>
      <c r="S319" s="41" t="s">
        <v>272</v>
      </c>
      <c r="T319" s="42">
        <v>17</v>
      </c>
      <c r="U319" s="41"/>
      <c r="V319" s="42">
        <v>21</v>
      </c>
      <c r="W319" s="41"/>
      <c r="X319" s="42">
        <v>25</v>
      </c>
      <c r="Y319" s="41"/>
      <c r="Z319" s="42">
        <v>29</v>
      </c>
      <c r="AA319" s="41"/>
      <c r="AB319" s="44">
        <v>33</v>
      </c>
      <c r="AC319" s="41"/>
      <c r="AD319" s="42">
        <v>37</v>
      </c>
      <c r="AE319" s="41"/>
      <c r="AF319" s="40"/>
      <c r="AG319" s="41"/>
      <c r="AH319" s="40" t="s">
        <v>321</v>
      </c>
      <c r="AI319" s="39"/>
      <c r="AJ319" s="245"/>
      <c r="AK319" s="245"/>
      <c r="AL319" s="38"/>
      <c r="AM319" s="238">
        <f>SUMPRODUCT(LEN($M319:$AE322)-LEN(SUBSTITUTE($M319:$AE322,"/", "")))/2</f>
        <v>0</v>
      </c>
      <c r="AN319" s="241">
        <f>SUMPRODUCT(LEN($M319:$AE322)-LEN(SUBSTITUTE($M319:$AE322,"-", "")))</f>
        <v>0</v>
      </c>
      <c r="AO319" s="235">
        <f>SUMPRODUCT(LEN($M319:$AE322)-LEN(SUBSTITUTE($M319:$AE322,"A", "")))</f>
        <v>25</v>
      </c>
      <c r="AP319" s="229">
        <f>SUMPRODUCT(LEN($AH319:$AH322)-LEN(SUBSTITUTE($AH319:$AH322,"A", "")))</f>
        <v>4</v>
      </c>
      <c r="AQ319" s="232">
        <f>SUMPRODUCT(LEN($AG319:$AG322)-LEN(SUBSTITUTE($AG319:$AG322,"A", "")))</f>
        <v>0</v>
      </c>
      <c r="AR319" s="235">
        <f>SUMPRODUCT(LEN($M319:$AE322)-LEN(SUBSTITUTE($M319:$AE322,"S", "")))</f>
        <v>7</v>
      </c>
      <c r="AS319" s="229">
        <f>SUMPRODUCT(LEN($AH319:$AH322)-LEN(SUBSTITUTE($AH319:$AH322,"S", "")))</f>
        <v>0</v>
      </c>
      <c r="AT319" s="232">
        <f>SUMPRODUCT(LEN($AG319:$AG322)-LEN(SUBSTITUTE($AG319:$AG322,"S", "")))</f>
        <v>0</v>
      </c>
      <c r="AU319" s="235">
        <f>SUMPRODUCT(LEN($M319:$AE322)-LEN(SUBSTITUTE($M319:$AE322,"F", "")))</f>
        <v>1</v>
      </c>
      <c r="AV319" s="229">
        <f>SUMPRODUCT(LEN($AH319:$AH322)-LEN(SUBSTITUTE($AH319:$AH322,"F", "")))</f>
        <v>0</v>
      </c>
      <c r="AW319" s="232">
        <f>SUMPRODUCT(LEN($AG319:$AG322)-LEN(SUBSTITUTE($AG319:$AG322,"F", "")))</f>
        <v>0</v>
      </c>
      <c r="AX319" s="235">
        <f>SUMPRODUCT(LEN($M319:$AE322)-LEN(SUBSTITUTE($M319:$AE322,"G", "")))</f>
        <v>9</v>
      </c>
      <c r="AY319" s="229">
        <f>SUMPRODUCT(LEN($AH319:$AH322)-LEN(SUBSTITUTE($AH319:$AH322,"G", "")))</f>
        <v>1</v>
      </c>
      <c r="AZ319" s="232">
        <f>SUMPRODUCT(LEN($AG319:$AG322)-LEN(SUBSTITUTE($AG319:$AG322,"G", "")))</f>
        <v>0</v>
      </c>
      <c r="BA319" s="235">
        <f>SUMPRODUCT(LEN($M319:$AE322)-LEN(SUBSTITUTE($M319:$AE322,"M", "")))</f>
        <v>0</v>
      </c>
      <c r="BB319" s="229">
        <f>SUMPRODUCT(LEN($AH319:$AH322)-LEN(SUBSTITUTE($AH319:$AH322,"M", "")))</f>
        <v>0</v>
      </c>
      <c r="BC319" s="232">
        <f>SUMPRODUCT(LEN($AG319:$AG322)-LEN(SUBSTITUTE($AG319:$AG322,"M", "")))</f>
        <v>0</v>
      </c>
      <c r="BD319" s="297">
        <f>SUMPRODUCT(LEN($AI319:$AI322)-LEN(SUBSTITUTE($AI319:$AI322,"S", "")))</f>
        <v>0</v>
      </c>
      <c r="BE319" s="300">
        <f>SUMPRODUCT(LEN($AI319:$AI322)-LEN(SUBSTITUTE($AI319:$AI322,"F", "")))</f>
        <v>0</v>
      </c>
      <c r="BF319" s="300">
        <f>SUMPRODUCT(LEN($AI319:$AI322)-LEN(SUBSTITUTE($AI319:$AI322,"G", "")))</f>
        <v>0</v>
      </c>
      <c r="BG319" s="303">
        <f>SUMPRODUCT(LEN($AI319:$AI322)-LEN(SUBSTITUTE($AI319:$AI322,"M", "")))</f>
        <v>0</v>
      </c>
    </row>
    <row r="320" spans="2:67" ht="28.15" customHeight="1" thickBot="1">
      <c r="B320" s="29"/>
      <c r="C320" s="264"/>
      <c r="D320" s="37"/>
      <c r="E320" s="36"/>
      <c r="F320" s="36"/>
      <c r="G320" s="35"/>
      <c r="H320" s="256"/>
      <c r="I320" s="260"/>
      <c r="J320" s="260"/>
      <c r="K320" s="260"/>
      <c r="L320" s="32">
        <v>2</v>
      </c>
      <c r="M320" s="31" t="s">
        <v>516</v>
      </c>
      <c r="N320" s="32">
        <v>6</v>
      </c>
      <c r="O320" s="31" t="s">
        <v>562</v>
      </c>
      <c r="P320" s="96">
        <v>10</v>
      </c>
      <c r="Q320" s="31" t="s">
        <v>305</v>
      </c>
      <c r="R320" s="32">
        <v>14</v>
      </c>
      <c r="S320" s="31" t="s">
        <v>271</v>
      </c>
      <c r="T320" s="32">
        <v>18</v>
      </c>
      <c r="U320" s="95"/>
      <c r="V320" s="32">
        <v>22</v>
      </c>
      <c r="W320" s="31"/>
      <c r="X320" s="32">
        <v>26</v>
      </c>
      <c r="Y320" s="31"/>
      <c r="Z320" s="32">
        <v>30</v>
      </c>
      <c r="AA320" s="31"/>
      <c r="AB320" s="34">
        <v>34</v>
      </c>
      <c r="AC320" s="31"/>
      <c r="AD320" s="32">
        <v>38</v>
      </c>
      <c r="AE320" s="31"/>
      <c r="AF320" s="30"/>
      <c r="AG320" s="31"/>
      <c r="AH320" s="30" t="s">
        <v>274</v>
      </c>
      <c r="AI320" s="20"/>
      <c r="AJ320" s="246"/>
      <c r="AK320" s="246"/>
      <c r="AL320" s="19"/>
      <c r="AM320" s="239"/>
      <c r="AN320" s="242"/>
      <c r="AO320" s="236"/>
      <c r="AP320" s="230"/>
      <c r="AQ320" s="233"/>
      <c r="AR320" s="236"/>
      <c r="AS320" s="230"/>
      <c r="AT320" s="233"/>
      <c r="AU320" s="236"/>
      <c r="AV320" s="230"/>
      <c r="AW320" s="233"/>
      <c r="AX320" s="236"/>
      <c r="AY320" s="230"/>
      <c r="AZ320" s="233"/>
      <c r="BA320" s="236"/>
      <c r="BB320" s="230"/>
      <c r="BC320" s="233"/>
      <c r="BD320" s="298"/>
      <c r="BE320" s="301"/>
      <c r="BF320" s="301"/>
      <c r="BG320" s="304"/>
    </row>
    <row r="321" spans="2:67" ht="28.15" customHeight="1">
      <c r="B321" s="29"/>
      <c r="C321" s="265"/>
      <c r="D321" s="28"/>
      <c r="E321" s="27"/>
      <c r="F321" s="27"/>
      <c r="G321" s="26"/>
      <c r="H321" s="257">
        <v>217</v>
      </c>
      <c r="I321" s="261"/>
      <c r="J321" s="261"/>
      <c r="K321" s="261"/>
      <c r="L321" s="23">
        <v>3</v>
      </c>
      <c r="M321" s="22" t="s">
        <v>426</v>
      </c>
      <c r="N321" s="23">
        <v>7</v>
      </c>
      <c r="O321" s="22" t="s">
        <v>403</v>
      </c>
      <c r="P321" s="23">
        <v>11</v>
      </c>
      <c r="Q321" s="22" t="s">
        <v>316</v>
      </c>
      <c r="R321" s="23">
        <v>15</v>
      </c>
      <c r="S321" s="22" t="s">
        <v>271</v>
      </c>
      <c r="T321" s="23">
        <v>19</v>
      </c>
      <c r="U321" s="22"/>
      <c r="V321" s="23">
        <v>23</v>
      </c>
      <c r="W321" s="22"/>
      <c r="X321" s="23">
        <v>27</v>
      </c>
      <c r="Y321" s="22"/>
      <c r="Z321" s="23">
        <v>31</v>
      </c>
      <c r="AA321" s="22"/>
      <c r="AB321" s="25">
        <v>35</v>
      </c>
      <c r="AC321" s="22"/>
      <c r="AD321" s="23">
        <v>39</v>
      </c>
      <c r="AE321" s="22"/>
      <c r="AF321" s="21"/>
      <c r="AG321" s="22"/>
      <c r="AH321" s="21" t="s">
        <v>305</v>
      </c>
      <c r="AI321" s="20"/>
      <c r="AJ321" s="246"/>
      <c r="AK321" s="246"/>
      <c r="AL321" s="19"/>
      <c r="AM321" s="239"/>
      <c r="AN321" s="242"/>
      <c r="AO321" s="236"/>
      <c r="AP321" s="230"/>
      <c r="AQ321" s="233"/>
      <c r="AR321" s="236"/>
      <c r="AS321" s="230"/>
      <c r="AT321" s="233"/>
      <c r="AU321" s="236"/>
      <c r="AV321" s="230"/>
      <c r="AW321" s="233"/>
      <c r="AX321" s="236"/>
      <c r="AY321" s="230"/>
      <c r="AZ321" s="233"/>
      <c r="BA321" s="236"/>
      <c r="BB321" s="230"/>
      <c r="BC321" s="233"/>
      <c r="BD321" s="298"/>
      <c r="BE321" s="301"/>
      <c r="BF321" s="301"/>
      <c r="BG321" s="304"/>
    </row>
    <row r="322" spans="2:67" ht="28.15" customHeight="1" thickBot="1">
      <c r="B322" s="29"/>
      <c r="C322" s="266"/>
      <c r="D322" s="57"/>
      <c r="E322" s="56"/>
      <c r="F322" s="56"/>
      <c r="G322" s="55"/>
      <c r="H322" s="258"/>
      <c r="I322" s="262"/>
      <c r="J322" s="262"/>
      <c r="K322" s="262"/>
      <c r="L322" s="52">
        <v>4</v>
      </c>
      <c r="M322" s="51" t="s">
        <v>516</v>
      </c>
      <c r="N322" s="52">
        <v>8</v>
      </c>
      <c r="O322" s="51" t="s">
        <v>325</v>
      </c>
      <c r="P322" s="52">
        <v>12</v>
      </c>
      <c r="Q322" s="51" t="s">
        <v>273</v>
      </c>
      <c r="R322" s="52">
        <v>16</v>
      </c>
      <c r="S322" s="51"/>
      <c r="T322" s="52">
        <v>20</v>
      </c>
      <c r="U322" s="51"/>
      <c r="V322" s="52">
        <v>24</v>
      </c>
      <c r="W322" s="51"/>
      <c r="X322" s="52">
        <v>28</v>
      </c>
      <c r="Y322" s="51"/>
      <c r="Z322" s="52">
        <v>32</v>
      </c>
      <c r="AA322" s="51"/>
      <c r="AB322" s="54">
        <v>36</v>
      </c>
      <c r="AC322" s="51"/>
      <c r="AD322" s="52">
        <v>40</v>
      </c>
      <c r="AE322" s="51"/>
      <c r="AF322" s="50"/>
      <c r="AG322" s="51"/>
      <c r="AH322" s="50"/>
      <c r="AI322" s="49"/>
      <c r="AJ322" s="248"/>
      <c r="AK322" s="248"/>
      <c r="AL322" s="48"/>
      <c r="AM322" s="240"/>
      <c r="AN322" s="243"/>
      <c r="AO322" s="237"/>
      <c r="AP322" s="231"/>
      <c r="AQ322" s="234"/>
      <c r="AR322" s="237"/>
      <c r="AS322" s="231"/>
      <c r="AT322" s="234"/>
      <c r="AU322" s="237"/>
      <c r="AV322" s="231"/>
      <c r="AW322" s="234"/>
      <c r="AX322" s="237"/>
      <c r="AY322" s="231"/>
      <c r="AZ322" s="234"/>
      <c r="BA322" s="237"/>
      <c r="BB322" s="231"/>
      <c r="BC322" s="234"/>
      <c r="BD322" s="299"/>
      <c r="BE322" s="302"/>
      <c r="BF322" s="302"/>
      <c r="BG322" s="305"/>
    </row>
    <row r="323" spans="2:67" ht="28.15" hidden="1" customHeight="1">
      <c r="B323" s="29"/>
      <c r="C323" s="263">
        <v>2</v>
      </c>
      <c r="D323" s="47"/>
      <c r="E323" s="46"/>
      <c r="F323" s="46"/>
      <c r="G323" s="45"/>
      <c r="H323" s="255"/>
      <c r="I323" s="259"/>
      <c r="J323" s="259"/>
      <c r="K323" s="259"/>
      <c r="L323" s="42" t="s">
        <v>82</v>
      </c>
      <c r="M323" s="41"/>
      <c r="N323" s="42" t="s">
        <v>81</v>
      </c>
      <c r="O323" s="41"/>
      <c r="P323" s="42" t="s">
        <v>80</v>
      </c>
      <c r="Q323" s="41"/>
      <c r="R323" s="42" t="s">
        <v>79</v>
      </c>
      <c r="S323" s="41"/>
      <c r="T323" s="42" t="s">
        <v>78</v>
      </c>
      <c r="U323" s="41"/>
      <c r="V323" s="42" t="s">
        <v>77</v>
      </c>
      <c r="W323" s="41"/>
      <c r="X323" s="42" t="s">
        <v>76</v>
      </c>
      <c r="Y323" s="41"/>
      <c r="Z323" s="42" t="s">
        <v>75</v>
      </c>
      <c r="AA323" s="41"/>
      <c r="AB323" s="44" t="s">
        <v>74</v>
      </c>
      <c r="AC323" s="43"/>
      <c r="AD323" s="42" t="s">
        <v>73</v>
      </c>
      <c r="AE323" s="41"/>
      <c r="AF323" s="40"/>
      <c r="AG323" s="41"/>
      <c r="AH323" s="40"/>
      <c r="AI323" s="39"/>
      <c r="AJ323" s="249"/>
      <c r="AK323" s="252"/>
      <c r="AL323" s="38"/>
      <c r="AM323" s="7"/>
      <c r="AN323" s="7"/>
      <c r="AO323" s="235">
        <f>SUMPRODUCT(LEN($M323:$AE326)-LEN(SUBSTITUTE($M323:$AE326,"A", "")))</f>
        <v>0</v>
      </c>
      <c r="AP323" s="229">
        <f>SUMPRODUCT(LEN($AH323:$AH326)-LEN(SUBSTITUTE($AH323:$AH326,"A", "")))</f>
        <v>0</v>
      </c>
      <c r="AQ323" s="232">
        <f>SUMPRODUCT(LEN($AG323:$AG326)-LEN(SUBSTITUTE($AG323:$AG326,"A", "")))</f>
        <v>0</v>
      </c>
      <c r="AR323" s="235">
        <f>SUMPRODUCT(LEN($M323:$AE326)-LEN(SUBSTITUTE($M323:$AE326,"S", "")))</f>
        <v>0</v>
      </c>
      <c r="AS323" s="229">
        <f>SUMPRODUCT(LEN($AH323:$AH326)-LEN(SUBSTITUTE($AH323:$AH326,"S", "")))</f>
        <v>0</v>
      </c>
      <c r="AT323" s="232">
        <f>SUMPRODUCT(LEN($AG323:$AG326)-LEN(SUBSTITUTE($AG323:$AG326,"S", "")))</f>
        <v>0</v>
      </c>
      <c r="AU323" s="235">
        <f>SUMPRODUCT(LEN($M323:$AE326)-LEN(SUBSTITUTE($M323:$AE326,"F", "")))</f>
        <v>0</v>
      </c>
      <c r="AV323" s="229">
        <f>SUMPRODUCT(LEN($AH323:$AH326)-LEN(SUBSTITUTE($AH323:$AH326,"F", "")))</f>
        <v>0</v>
      </c>
      <c r="AW323" s="232">
        <f>SUMPRODUCT(LEN($AG323:$AG326)-LEN(SUBSTITUTE($AG323:$AG326,"F", "")))</f>
        <v>0</v>
      </c>
      <c r="AX323" s="235">
        <f>SUMPRODUCT(LEN($M323:$AE326)-LEN(SUBSTITUTE($M323:$AE326,"G", "")))</f>
        <v>0</v>
      </c>
      <c r="AY323" s="229">
        <f>SUMPRODUCT(LEN($AH323:$AH326)-LEN(SUBSTITUTE($AH323:$AH326,"G", "")))</f>
        <v>0</v>
      </c>
      <c r="AZ323" s="232">
        <f>SUMPRODUCT(LEN($AG323:$AG326)-LEN(SUBSTITUTE($AG323:$AG326,"G", "")))</f>
        <v>0</v>
      </c>
      <c r="BA323" s="235">
        <f>SUMPRODUCT(LEN($M323:$AE326)-LEN(SUBSTITUTE($M323:$AE326,"M", "")))</f>
        <v>0</v>
      </c>
      <c r="BB323" s="229">
        <f>SUMPRODUCT(LEN($AH323:$AH326)-LEN(SUBSTITUTE($AH323:$AH326,"M", "")))</f>
        <v>0</v>
      </c>
      <c r="BC323" s="232">
        <f>SUMPRODUCT(LEN($AG323:$AG326)-LEN(SUBSTITUTE($AG323:$AG326,"M", "")))</f>
        <v>0</v>
      </c>
      <c r="BD323" s="297">
        <f>SUMPRODUCT(LEN($AI323:$AI326)-LEN(SUBSTITUTE($AI323:$AI326,"S", "")))</f>
        <v>0</v>
      </c>
      <c r="BE323" s="300">
        <f>SUMPRODUCT(LEN($AI323:$AI326)-LEN(SUBSTITUTE($AI323:$AI326,"F", "")))</f>
        <v>0</v>
      </c>
      <c r="BF323" s="300">
        <f>SUMPRODUCT(LEN($AI323:$AI326)-LEN(SUBSTITUTE($AI323:$AI326,"G", "")))</f>
        <v>0</v>
      </c>
      <c r="BG323" s="303">
        <f>SUMPRODUCT(LEN($AI323:$AI326)-LEN(SUBSTITUTE($AI323:$AI326,"M", "")))</f>
        <v>0</v>
      </c>
    </row>
    <row r="324" spans="2:67" ht="28.15" hidden="1" customHeight="1" thickBot="1">
      <c r="B324" s="29"/>
      <c r="C324" s="264"/>
      <c r="D324" s="37"/>
      <c r="E324" s="36"/>
      <c r="F324" s="36"/>
      <c r="G324" s="35"/>
      <c r="H324" s="256"/>
      <c r="I324" s="260"/>
      <c r="J324" s="260"/>
      <c r="K324" s="260"/>
      <c r="L324" s="32" t="s">
        <v>72</v>
      </c>
      <c r="M324" s="31"/>
      <c r="N324" s="32" t="s">
        <v>71</v>
      </c>
      <c r="O324" s="31"/>
      <c r="P324" s="32" t="s">
        <v>70</v>
      </c>
      <c r="Q324" s="31"/>
      <c r="R324" s="32" t="s">
        <v>69</v>
      </c>
      <c r="S324" s="31"/>
      <c r="T324" s="32" t="s">
        <v>68</v>
      </c>
      <c r="U324" s="31"/>
      <c r="V324" s="32" t="s">
        <v>67</v>
      </c>
      <c r="W324" s="31"/>
      <c r="X324" s="32" t="s">
        <v>66</v>
      </c>
      <c r="Y324" s="31"/>
      <c r="Z324" s="32" t="s">
        <v>65</v>
      </c>
      <c r="AA324" s="31"/>
      <c r="AB324" s="34" t="s">
        <v>64</v>
      </c>
      <c r="AC324" s="33"/>
      <c r="AD324" s="32" t="s">
        <v>63</v>
      </c>
      <c r="AE324" s="31"/>
      <c r="AF324" s="30"/>
      <c r="AG324" s="31"/>
      <c r="AH324" s="30"/>
      <c r="AI324" s="20"/>
      <c r="AJ324" s="250"/>
      <c r="AK324" s="253"/>
      <c r="AL324" s="19"/>
      <c r="AM324" s="7"/>
      <c r="AN324" s="7"/>
      <c r="AO324" s="236"/>
      <c r="AP324" s="230"/>
      <c r="AQ324" s="233"/>
      <c r="AR324" s="236"/>
      <c r="AS324" s="230"/>
      <c r="AT324" s="233"/>
      <c r="AU324" s="236"/>
      <c r="AV324" s="230"/>
      <c r="AW324" s="233"/>
      <c r="AX324" s="236"/>
      <c r="AY324" s="230"/>
      <c r="AZ324" s="233"/>
      <c r="BA324" s="236"/>
      <c r="BB324" s="230"/>
      <c r="BC324" s="233"/>
      <c r="BD324" s="298"/>
      <c r="BE324" s="301"/>
      <c r="BF324" s="301"/>
      <c r="BG324" s="304"/>
    </row>
    <row r="325" spans="2:67" ht="28.15" hidden="1" customHeight="1">
      <c r="B325" s="29"/>
      <c r="C325" s="265"/>
      <c r="D325" s="28"/>
      <c r="E325" s="27"/>
      <c r="F325" s="27"/>
      <c r="G325" s="26"/>
      <c r="H325" s="257"/>
      <c r="I325" s="261"/>
      <c r="J325" s="261"/>
      <c r="K325" s="261"/>
      <c r="L325" s="23" t="s">
        <v>62</v>
      </c>
      <c r="M325" s="22"/>
      <c r="N325" s="23" t="s">
        <v>61</v>
      </c>
      <c r="O325" s="22"/>
      <c r="P325" s="23" t="s">
        <v>60</v>
      </c>
      <c r="Q325" s="22"/>
      <c r="R325" s="23" t="s">
        <v>59</v>
      </c>
      <c r="S325" s="22"/>
      <c r="T325" s="23" t="s">
        <v>58</v>
      </c>
      <c r="U325" s="22"/>
      <c r="V325" s="23" t="s">
        <v>57</v>
      </c>
      <c r="W325" s="22"/>
      <c r="X325" s="23" t="s">
        <v>56</v>
      </c>
      <c r="Y325" s="22"/>
      <c r="Z325" s="23" t="s">
        <v>55</v>
      </c>
      <c r="AA325" s="22"/>
      <c r="AB325" s="25" t="s">
        <v>54</v>
      </c>
      <c r="AC325" s="24"/>
      <c r="AD325" s="23">
        <v>39</v>
      </c>
      <c r="AE325" s="22"/>
      <c r="AF325" s="21"/>
      <c r="AG325" s="22"/>
      <c r="AH325" s="21"/>
      <c r="AI325" s="20"/>
      <c r="AJ325" s="250"/>
      <c r="AK325" s="253"/>
      <c r="AL325" s="19"/>
      <c r="AM325" s="7"/>
      <c r="AN325" s="7"/>
      <c r="AO325" s="236"/>
      <c r="AP325" s="230"/>
      <c r="AQ325" s="233"/>
      <c r="AR325" s="236"/>
      <c r="AS325" s="230"/>
      <c r="AT325" s="233"/>
      <c r="AU325" s="236"/>
      <c r="AV325" s="230"/>
      <c r="AW325" s="233"/>
      <c r="AX325" s="236"/>
      <c r="AY325" s="230"/>
      <c r="AZ325" s="233"/>
      <c r="BA325" s="236"/>
      <c r="BB325" s="230"/>
      <c r="BC325" s="233"/>
      <c r="BD325" s="298"/>
      <c r="BE325" s="301"/>
      <c r="BF325" s="301"/>
      <c r="BG325" s="304"/>
    </row>
    <row r="326" spans="2:67" ht="28.15" hidden="1" customHeight="1" thickBot="1">
      <c r="B326" s="29"/>
      <c r="C326" s="266"/>
      <c r="D326" s="57"/>
      <c r="E326" s="56"/>
      <c r="F326" s="56"/>
      <c r="G326" s="55"/>
      <c r="H326" s="258"/>
      <c r="I326" s="262"/>
      <c r="J326" s="262"/>
      <c r="K326" s="262"/>
      <c r="L326" s="52" t="s">
        <v>53</v>
      </c>
      <c r="M326" s="51"/>
      <c r="N326" s="52" t="s">
        <v>52</v>
      </c>
      <c r="O326" s="51"/>
      <c r="P326" s="52" t="s">
        <v>51</v>
      </c>
      <c r="Q326" s="51"/>
      <c r="R326" s="52" t="s">
        <v>50</v>
      </c>
      <c r="S326" s="51"/>
      <c r="T326" s="52">
        <v>20</v>
      </c>
      <c r="U326" s="51"/>
      <c r="V326" s="52" t="s">
        <v>49</v>
      </c>
      <c r="W326" s="51"/>
      <c r="X326" s="52" t="s">
        <v>48</v>
      </c>
      <c r="Y326" s="51"/>
      <c r="Z326" s="52" t="s">
        <v>47</v>
      </c>
      <c r="AA326" s="51"/>
      <c r="AB326" s="54" t="s">
        <v>46</v>
      </c>
      <c r="AC326" s="53"/>
      <c r="AD326" s="52" t="s">
        <v>45</v>
      </c>
      <c r="AE326" s="51"/>
      <c r="AF326" s="50"/>
      <c r="AG326" s="51"/>
      <c r="AH326" s="50"/>
      <c r="AI326" s="49"/>
      <c r="AJ326" s="251"/>
      <c r="AK326" s="254"/>
      <c r="AL326" s="48"/>
      <c r="AM326" s="7"/>
      <c r="AN326" s="7"/>
      <c r="AO326" s="237"/>
      <c r="AP326" s="231"/>
      <c r="AQ326" s="234"/>
      <c r="AR326" s="237"/>
      <c r="AS326" s="231"/>
      <c r="AT326" s="234"/>
      <c r="AU326" s="237"/>
      <c r="AV326" s="231"/>
      <c r="AW326" s="234"/>
      <c r="AX326" s="237"/>
      <c r="AY326" s="231"/>
      <c r="AZ326" s="234"/>
      <c r="BA326" s="237"/>
      <c r="BB326" s="231"/>
      <c r="BC326" s="234"/>
      <c r="BD326" s="299"/>
      <c r="BE326" s="302"/>
      <c r="BF326" s="302"/>
      <c r="BG326" s="305"/>
    </row>
    <row r="327" spans="2:67" ht="28.15" hidden="1" customHeight="1">
      <c r="B327" s="29"/>
      <c r="C327" s="263">
        <v>3</v>
      </c>
      <c r="D327" s="47"/>
      <c r="E327" s="46"/>
      <c r="F327" s="46"/>
      <c r="G327" s="45"/>
      <c r="H327" s="255"/>
      <c r="I327" s="259"/>
      <c r="J327" s="259"/>
      <c r="K327" s="259"/>
      <c r="L327" s="42" t="s">
        <v>82</v>
      </c>
      <c r="M327" s="41"/>
      <c r="N327" s="42" t="s">
        <v>81</v>
      </c>
      <c r="O327" s="41"/>
      <c r="P327" s="42" t="s">
        <v>80</v>
      </c>
      <c r="Q327" s="41"/>
      <c r="R327" s="42" t="s">
        <v>79</v>
      </c>
      <c r="S327" s="41"/>
      <c r="T327" s="42" t="s">
        <v>78</v>
      </c>
      <c r="U327" s="41"/>
      <c r="V327" s="42" t="s">
        <v>77</v>
      </c>
      <c r="W327" s="41"/>
      <c r="X327" s="42" t="s">
        <v>76</v>
      </c>
      <c r="Y327" s="41"/>
      <c r="Z327" s="42" t="s">
        <v>75</v>
      </c>
      <c r="AA327" s="41"/>
      <c r="AB327" s="44" t="s">
        <v>74</v>
      </c>
      <c r="AC327" s="43"/>
      <c r="AD327" s="42" t="s">
        <v>73</v>
      </c>
      <c r="AE327" s="41"/>
      <c r="AF327" s="40"/>
      <c r="AG327" s="41"/>
      <c r="AH327" s="40"/>
      <c r="AI327" s="39"/>
      <c r="AJ327" s="245"/>
      <c r="AK327" s="245"/>
      <c r="AL327" s="38"/>
      <c r="AM327" s="7"/>
      <c r="AN327" s="7"/>
      <c r="AO327" s="235">
        <f>SUMPRODUCT(LEN($M327:$AE330)-LEN(SUBSTITUTE($M327:$AE330,"A", "")))</f>
        <v>0</v>
      </c>
      <c r="AP327" s="229">
        <f>SUMPRODUCT(LEN($AH327:$AH330)-LEN(SUBSTITUTE($AH327:$AH330,"A", "")))</f>
        <v>0</v>
      </c>
      <c r="AQ327" s="232">
        <f>SUMPRODUCT(LEN($AG327:$AG330)-LEN(SUBSTITUTE($AG327:$AG330,"A", "")))</f>
        <v>0</v>
      </c>
      <c r="AR327" s="235">
        <f>SUMPRODUCT(LEN($M327:$AE330)-LEN(SUBSTITUTE($M327:$AE330,"S", "")))</f>
        <v>0</v>
      </c>
      <c r="AS327" s="229">
        <f>SUMPRODUCT(LEN($AH327:$AH330)-LEN(SUBSTITUTE($AH327:$AH330,"S", "")))</f>
        <v>0</v>
      </c>
      <c r="AT327" s="232">
        <f>SUMPRODUCT(LEN($AG327:$AG330)-LEN(SUBSTITUTE($AG327:$AG330,"S", "")))</f>
        <v>0</v>
      </c>
      <c r="AU327" s="235">
        <f>SUMPRODUCT(LEN($M327:$AE330)-LEN(SUBSTITUTE($M327:$AE330,"F", "")))</f>
        <v>0</v>
      </c>
      <c r="AV327" s="229">
        <f>SUMPRODUCT(LEN($AH327:$AH330)-LEN(SUBSTITUTE($AH327:$AH330,"F", "")))</f>
        <v>0</v>
      </c>
      <c r="AW327" s="232">
        <f>SUMPRODUCT(LEN($AG327:$AG330)-LEN(SUBSTITUTE($AG327:$AG330,"F", "")))</f>
        <v>0</v>
      </c>
      <c r="AX327" s="235">
        <f>SUMPRODUCT(LEN($M327:$AE330)-LEN(SUBSTITUTE($M327:$AE330,"G", "")))</f>
        <v>0</v>
      </c>
      <c r="AY327" s="229">
        <f>SUMPRODUCT(LEN($AH327:$AH330)-LEN(SUBSTITUTE($AH327:$AH330,"G", "")))</f>
        <v>0</v>
      </c>
      <c r="AZ327" s="232">
        <f>SUMPRODUCT(LEN($AG327:$AG330)-LEN(SUBSTITUTE($AG327:$AG330,"G", "")))</f>
        <v>0</v>
      </c>
      <c r="BA327" s="235">
        <f>SUMPRODUCT(LEN($M327:$AE330)-LEN(SUBSTITUTE($M327:$AE330,"M", "")))</f>
        <v>0</v>
      </c>
      <c r="BB327" s="229">
        <f>SUMPRODUCT(LEN($AH327:$AH330)-LEN(SUBSTITUTE($AH327:$AH330,"M", "")))</f>
        <v>0</v>
      </c>
      <c r="BC327" s="232">
        <f>SUMPRODUCT(LEN($AG327:$AG330)-LEN(SUBSTITUTE($AG327:$AG330,"M", "")))</f>
        <v>0</v>
      </c>
      <c r="BD327" s="297">
        <f>SUMPRODUCT(LEN($AI327:$AI330)-LEN(SUBSTITUTE($AI327:$AI330,"S", "")))</f>
        <v>0</v>
      </c>
      <c r="BE327" s="300">
        <f>SUMPRODUCT(LEN($AI327:$AI330)-LEN(SUBSTITUTE($AI327:$AI330,"F", "")))</f>
        <v>0</v>
      </c>
      <c r="BF327" s="300">
        <f>SUMPRODUCT(LEN($AI327:$AI330)-LEN(SUBSTITUTE($AI327:$AI330,"G", "")))</f>
        <v>0</v>
      </c>
      <c r="BG327" s="303">
        <f>SUMPRODUCT(LEN($AI327:$AI330)-LEN(SUBSTITUTE($AI327:$AI330,"M", "")))</f>
        <v>0</v>
      </c>
    </row>
    <row r="328" spans="2:67" ht="28.15" hidden="1" customHeight="1" thickBot="1">
      <c r="B328" s="29"/>
      <c r="C328" s="264"/>
      <c r="D328" s="37"/>
      <c r="E328" s="36"/>
      <c r="F328" s="36"/>
      <c r="G328" s="35"/>
      <c r="H328" s="256"/>
      <c r="I328" s="260"/>
      <c r="J328" s="260"/>
      <c r="K328" s="260"/>
      <c r="L328" s="32" t="s">
        <v>72</v>
      </c>
      <c r="M328" s="31"/>
      <c r="N328" s="32" t="s">
        <v>71</v>
      </c>
      <c r="O328" s="31"/>
      <c r="P328" s="32" t="s">
        <v>70</v>
      </c>
      <c r="Q328" s="31"/>
      <c r="R328" s="32" t="s">
        <v>69</v>
      </c>
      <c r="S328" s="31"/>
      <c r="T328" s="32" t="s">
        <v>68</v>
      </c>
      <c r="U328" s="31"/>
      <c r="V328" s="32" t="s">
        <v>67</v>
      </c>
      <c r="W328" s="31"/>
      <c r="X328" s="32" t="s">
        <v>66</v>
      </c>
      <c r="Y328" s="31"/>
      <c r="Z328" s="32" t="s">
        <v>65</v>
      </c>
      <c r="AA328" s="31"/>
      <c r="AB328" s="34" t="s">
        <v>64</v>
      </c>
      <c r="AC328" s="33"/>
      <c r="AD328" s="32" t="s">
        <v>63</v>
      </c>
      <c r="AE328" s="31"/>
      <c r="AF328" s="30"/>
      <c r="AG328" s="31"/>
      <c r="AH328" s="30"/>
      <c r="AI328" s="20"/>
      <c r="AJ328" s="246"/>
      <c r="AK328" s="246"/>
      <c r="AL328" s="19"/>
      <c r="AM328" s="7"/>
      <c r="AN328" s="7"/>
      <c r="AO328" s="236"/>
      <c r="AP328" s="230"/>
      <c r="AQ328" s="233"/>
      <c r="AR328" s="236"/>
      <c r="AS328" s="230"/>
      <c r="AT328" s="233"/>
      <c r="AU328" s="236"/>
      <c r="AV328" s="230"/>
      <c r="AW328" s="233"/>
      <c r="AX328" s="236"/>
      <c r="AY328" s="230"/>
      <c r="AZ328" s="233"/>
      <c r="BA328" s="236"/>
      <c r="BB328" s="230"/>
      <c r="BC328" s="233"/>
      <c r="BD328" s="298"/>
      <c r="BE328" s="301"/>
      <c r="BF328" s="301"/>
      <c r="BG328" s="304"/>
    </row>
    <row r="329" spans="2:67" ht="28.15" hidden="1" customHeight="1">
      <c r="B329" s="29"/>
      <c r="C329" s="265"/>
      <c r="D329" s="28"/>
      <c r="E329" s="27"/>
      <c r="F329" s="27"/>
      <c r="G329" s="26"/>
      <c r="H329" s="257"/>
      <c r="I329" s="261"/>
      <c r="J329" s="261"/>
      <c r="K329" s="261"/>
      <c r="L329" s="23" t="s">
        <v>62</v>
      </c>
      <c r="M329" s="22"/>
      <c r="N329" s="23" t="s">
        <v>61</v>
      </c>
      <c r="O329" s="22"/>
      <c r="P329" s="23" t="s">
        <v>60</v>
      </c>
      <c r="Q329" s="22"/>
      <c r="R329" s="23" t="s">
        <v>59</v>
      </c>
      <c r="S329" s="22"/>
      <c r="T329" s="23" t="s">
        <v>58</v>
      </c>
      <c r="U329" s="22"/>
      <c r="V329" s="23" t="s">
        <v>57</v>
      </c>
      <c r="W329" s="22"/>
      <c r="X329" s="23" t="s">
        <v>56</v>
      </c>
      <c r="Y329" s="22"/>
      <c r="Z329" s="23" t="s">
        <v>55</v>
      </c>
      <c r="AA329" s="22"/>
      <c r="AB329" s="25" t="s">
        <v>54</v>
      </c>
      <c r="AC329" s="24"/>
      <c r="AD329" s="23">
        <v>39</v>
      </c>
      <c r="AE329" s="22"/>
      <c r="AF329" s="21"/>
      <c r="AG329" s="22"/>
      <c r="AH329" s="21"/>
      <c r="AI329" s="20"/>
      <c r="AJ329" s="246"/>
      <c r="AK329" s="246"/>
      <c r="AL329" s="19"/>
      <c r="AM329" s="7"/>
      <c r="AN329" s="7"/>
      <c r="AO329" s="236"/>
      <c r="AP329" s="230"/>
      <c r="AQ329" s="233"/>
      <c r="AR329" s="236"/>
      <c r="AS329" s="230"/>
      <c r="AT329" s="233"/>
      <c r="AU329" s="236"/>
      <c r="AV329" s="230"/>
      <c r="AW329" s="233"/>
      <c r="AX329" s="236"/>
      <c r="AY329" s="230"/>
      <c r="AZ329" s="233"/>
      <c r="BA329" s="236"/>
      <c r="BB329" s="230"/>
      <c r="BC329" s="233"/>
      <c r="BD329" s="298"/>
      <c r="BE329" s="301"/>
      <c r="BF329" s="301"/>
      <c r="BG329" s="304"/>
    </row>
    <row r="330" spans="2:67" ht="28.15" hidden="1" customHeight="1" thickBot="1">
      <c r="B330" s="18"/>
      <c r="C330" s="271"/>
      <c r="D330" s="17"/>
      <c r="E330" s="16"/>
      <c r="F330" s="16"/>
      <c r="G330" s="15"/>
      <c r="H330" s="258"/>
      <c r="I330" s="272"/>
      <c r="J330" s="272"/>
      <c r="K330" s="272"/>
      <c r="L330" s="12" t="s">
        <v>53</v>
      </c>
      <c r="M330" s="11"/>
      <c r="N330" s="12" t="s">
        <v>52</v>
      </c>
      <c r="O330" s="11"/>
      <c r="P330" s="12" t="s">
        <v>51</v>
      </c>
      <c r="Q330" s="11"/>
      <c r="R330" s="12" t="s">
        <v>50</v>
      </c>
      <c r="S330" s="11"/>
      <c r="T330" s="12">
        <v>20</v>
      </c>
      <c r="U330" s="11"/>
      <c r="V330" s="12" t="s">
        <v>49</v>
      </c>
      <c r="W330" s="11"/>
      <c r="X330" s="12" t="s">
        <v>48</v>
      </c>
      <c r="Y330" s="11"/>
      <c r="Z330" s="12" t="s">
        <v>47</v>
      </c>
      <c r="AA330" s="11"/>
      <c r="AB330" s="14" t="s">
        <v>46</v>
      </c>
      <c r="AC330" s="13"/>
      <c r="AD330" s="12" t="s">
        <v>45</v>
      </c>
      <c r="AE330" s="11"/>
      <c r="AF330" s="10"/>
      <c r="AG330" s="11"/>
      <c r="AH330" s="10"/>
      <c r="AI330" s="9"/>
      <c r="AJ330" s="247"/>
      <c r="AK330" s="247"/>
      <c r="AL330" s="8"/>
      <c r="AM330" s="7"/>
      <c r="AN330" s="7"/>
      <c r="AO330" s="237"/>
      <c r="AP330" s="231"/>
      <c r="AQ330" s="234"/>
      <c r="AR330" s="237"/>
      <c r="AS330" s="231"/>
      <c r="AT330" s="234"/>
      <c r="AU330" s="237"/>
      <c r="AV330" s="231"/>
      <c r="AW330" s="234"/>
      <c r="AX330" s="237"/>
      <c r="AY330" s="231"/>
      <c r="AZ330" s="234"/>
      <c r="BA330" s="237"/>
      <c r="BB330" s="231"/>
      <c r="BC330" s="234"/>
      <c r="BD330" s="299"/>
      <c r="BE330" s="302"/>
      <c r="BF330" s="302"/>
      <c r="BG330" s="305"/>
    </row>
    <row r="331" spans="2:67" ht="85.9" customHeight="1" thickBot="1">
      <c r="B331" s="94" t="s">
        <v>119</v>
      </c>
      <c r="C331" s="83" t="s">
        <v>118</v>
      </c>
      <c r="D331" s="88" t="s">
        <v>117</v>
      </c>
      <c r="E331" s="93" t="s">
        <v>116</v>
      </c>
      <c r="F331" s="92"/>
      <c r="G331" s="91"/>
      <c r="H331" s="90" t="s">
        <v>115</v>
      </c>
      <c r="I331" s="88" t="s">
        <v>43</v>
      </c>
      <c r="J331" s="88" t="s">
        <v>114</v>
      </c>
      <c r="K331" s="88" t="s">
        <v>44</v>
      </c>
      <c r="L331" s="227" t="s">
        <v>113</v>
      </c>
      <c r="M331" s="270"/>
      <c r="N331" s="227" t="s">
        <v>112</v>
      </c>
      <c r="O331" s="270"/>
      <c r="P331" s="227" t="s">
        <v>112</v>
      </c>
      <c r="Q331" s="228"/>
      <c r="R331" s="227" t="s">
        <v>112</v>
      </c>
      <c r="S331" s="228"/>
      <c r="T331" s="227" t="s">
        <v>112</v>
      </c>
      <c r="U331" s="228"/>
      <c r="V331" s="227" t="s">
        <v>112</v>
      </c>
      <c r="W331" s="228"/>
      <c r="X331" s="227" t="s">
        <v>112</v>
      </c>
      <c r="Y331" s="228"/>
      <c r="Z331" s="227" t="s">
        <v>112</v>
      </c>
      <c r="AA331" s="228"/>
      <c r="AB331" s="227" t="s">
        <v>112</v>
      </c>
      <c r="AC331" s="228"/>
      <c r="AD331" s="227" t="s">
        <v>112</v>
      </c>
      <c r="AE331" s="228"/>
      <c r="AF331" s="244" t="s">
        <v>111</v>
      </c>
      <c r="AG331" s="228"/>
      <c r="AH331" s="90" t="s">
        <v>110</v>
      </c>
      <c r="AI331" s="89" t="s">
        <v>109</v>
      </c>
      <c r="AJ331" s="88" t="s">
        <v>108</v>
      </c>
      <c r="AK331" s="88" t="s">
        <v>107</v>
      </c>
      <c r="AL331" s="87" t="s">
        <v>106</v>
      </c>
      <c r="AM331" s="105" t="s">
        <v>161</v>
      </c>
      <c r="AN331" s="104" t="s">
        <v>160</v>
      </c>
      <c r="AO331" s="84" t="s">
        <v>105</v>
      </c>
      <c r="AP331" s="83" t="s">
        <v>104</v>
      </c>
      <c r="AQ331" s="82" t="s">
        <v>103</v>
      </c>
      <c r="AR331" s="84" t="s">
        <v>102</v>
      </c>
      <c r="AS331" s="83" t="s">
        <v>101</v>
      </c>
      <c r="AT331" s="82" t="s">
        <v>100</v>
      </c>
      <c r="AU331" s="84" t="s">
        <v>99</v>
      </c>
      <c r="AV331" s="83" t="s">
        <v>98</v>
      </c>
      <c r="AW331" s="85" t="s">
        <v>97</v>
      </c>
      <c r="AX331" s="84" t="s">
        <v>96</v>
      </c>
      <c r="AY331" s="83" t="s">
        <v>95</v>
      </c>
      <c r="AZ331" s="82" t="s">
        <v>94</v>
      </c>
      <c r="BA331" s="84" t="s">
        <v>93</v>
      </c>
      <c r="BB331" s="83" t="s">
        <v>92</v>
      </c>
      <c r="BC331" s="82" t="s">
        <v>91</v>
      </c>
      <c r="BD331" s="81" t="s">
        <v>90</v>
      </c>
      <c r="BE331" s="80" t="s">
        <v>89</v>
      </c>
      <c r="BF331" s="80" t="s">
        <v>88</v>
      </c>
      <c r="BG331" s="79" t="s">
        <v>87</v>
      </c>
    </row>
    <row r="332" spans="2:67" ht="48" thickBot="1">
      <c r="B332" s="78" t="s">
        <v>159</v>
      </c>
      <c r="C332" s="77"/>
      <c r="D332" s="76">
        <v>217</v>
      </c>
      <c r="E332" s="267">
        <v>3338.55</v>
      </c>
      <c r="F332" s="268"/>
      <c r="G332" s="269"/>
      <c r="H332" s="75" t="s">
        <v>85</v>
      </c>
      <c r="I332" s="74"/>
      <c r="J332" s="74"/>
      <c r="K332" s="73"/>
      <c r="L332" s="72"/>
      <c r="M332" s="68"/>
      <c r="N332" s="72"/>
      <c r="O332" s="68"/>
      <c r="P332" s="72"/>
      <c r="Q332" s="68"/>
      <c r="R332" s="72"/>
      <c r="S332" s="68"/>
      <c r="T332" s="72"/>
      <c r="U332" s="68"/>
      <c r="V332" s="72"/>
      <c r="W332" s="68"/>
      <c r="X332" s="72"/>
      <c r="Y332" s="68"/>
      <c r="Z332" s="72"/>
      <c r="AA332" s="71"/>
      <c r="AB332" s="70"/>
      <c r="AC332" s="70"/>
      <c r="AD332" s="70"/>
      <c r="AE332" s="70"/>
      <c r="AF332" s="69" t="s">
        <v>84</v>
      </c>
      <c r="AG332" s="68"/>
      <c r="AH332" s="68"/>
      <c r="AI332" s="68"/>
      <c r="AJ332" s="67"/>
      <c r="AK332" s="67"/>
      <c r="AL332" s="66"/>
      <c r="AM332" s="103"/>
      <c r="AN332" s="103"/>
      <c r="AO332" s="102">
        <f t="shared" ref="AO332:BG332" si="23">SUM(AO333:AO344)</f>
        <v>27</v>
      </c>
      <c r="AP332" s="100">
        <f t="shared" si="23"/>
        <v>7</v>
      </c>
      <c r="AQ332" s="99">
        <f t="shared" si="23"/>
        <v>0</v>
      </c>
      <c r="AR332" s="101">
        <f t="shared" si="23"/>
        <v>10</v>
      </c>
      <c r="AS332" s="100">
        <f t="shared" si="23"/>
        <v>1</v>
      </c>
      <c r="AT332" s="99">
        <f t="shared" si="23"/>
        <v>0</v>
      </c>
      <c r="AU332" s="101">
        <f t="shared" si="23"/>
        <v>0</v>
      </c>
      <c r="AV332" s="100">
        <f t="shared" si="23"/>
        <v>0</v>
      </c>
      <c r="AW332" s="99">
        <f t="shared" si="23"/>
        <v>0</v>
      </c>
      <c r="AX332" s="101">
        <f t="shared" si="23"/>
        <v>10</v>
      </c>
      <c r="AY332" s="100">
        <f t="shared" si="23"/>
        <v>2</v>
      </c>
      <c r="AZ332" s="99">
        <f t="shared" si="23"/>
        <v>0</v>
      </c>
      <c r="BA332" s="101">
        <f t="shared" si="23"/>
        <v>0</v>
      </c>
      <c r="BB332" s="100">
        <f t="shared" si="23"/>
        <v>0</v>
      </c>
      <c r="BC332" s="99">
        <f t="shared" si="23"/>
        <v>0</v>
      </c>
      <c r="BD332" s="101">
        <f t="shared" si="23"/>
        <v>0</v>
      </c>
      <c r="BE332" s="100">
        <f t="shared" si="23"/>
        <v>0</v>
      </c>
      <c r="BF332" s="100">
        <f t="shared" si="23"/>
        <v>0</v>
      </c>
      <c r="BG332" s="99">
        <f t="shared" si="23"/>
        <v>0</v>
      </c>
      <c r="BH332" s="98" t="s">
        <v>83</v>
      </c>
      <c r="BK332" s="1">
        <f>SUM(AO332:AQ332)</f>
        <v>34</v>
      </c>
      <c r="BL332" s="1">
        <f>SUM(AR332:AT332,BD332)</f>
        <v>11</v>
      </c>
      <c r="BM332" s="1">
        <f>SUM(AU332:AW332,BE332)</f>
        <v>0</v>
      </c>
      <c r="BN332" s="1">
        <f>SUM(AX332:AZ332,BF332)</f>
        <v>12</v>
      </c>
      <c r="BO332" s="1">
        <f>SUM(BA332:BC332,BG332)</f>
        <v>0</v>
      </c>
    </row>
    <row r="333" spans="2:67" ht="28.15" customHeight="1">
      <c r="B333" s="29"/>
      <c r="C333" s="263">
        <v>1</v>
      </c>
      <c r="D333" s="47"/>
      <c r="E333" s="46"/>
      <c r="F333" s="46"/>
      <c r="G333" s="45"/>
      <c r="H333" s="255"/>
      <c r="I333" s="259">
        <v>85</v>
      </c>
      <c r="J333" s="259">
        <v>23</v>
      </c>
      <c r="K333" s="259">
        <v>6</v>
      </c>
      <c r="L333" s="42">
        <v>1</v>
      </c>
      <c r="M333" s="41" t="s">
        <v>305</v>
      </c>
      <c r="N333" s="42">
        <v>5</v>
      </c>
      <c r="O333" s="41" t="s">
        <v>428</v>
      </c>
      <c r="P333" s="42">
        <v>9</v>
      </c>
      <c r="Q333" s="97" t="s">
        <v>366</v>
      </c>
      <c r="R333" s="42">
        <v>13</v>
      </c>
      <c r="S333" s="41" t="s">
        <v>305</v>
      </c>
      <c r="T333" s="42">
        <v>17</v>
      </c>
      <c r="U333" s="41" t="s">
        <v>271</v>
      </c>
      <c r="V333" s="42">
        <v>21</v>
      </c>
      <c r="W333" s="41"/>
      <c r="X333" s="42">
        <v>25</v>
      </c>
      <c r="Y333" s="41"/>
      <c r="Z333" s="42">
        <v>29</v>
      </c>
      <c r="AA333" s="41"/>
      <c r="AB333" s="44">
        <v>33</v>
      </c>
      <c r="AC333" s="41"/>
      <c r="AD333" s="42">
        <v>37</v>
      </c>
      <c r="AE333" s="41"/>
      <c r="AF333" s="40"/>
      <c r="AG333" s="41"/>
      <c r="AH333" s="40" t="s">
        <v>516</v>
      </c>
      <c r="AI333" s="39"/>
      <c r="AJ333" s="245"/>
      <c r="AK333" s="245"/>
      <c r="AL333" s="38"/>
      <c r="AM333" s="238">
        <f>SUMPRODUCT(LEN($M333:$AE336)-LEN(SUBSTITUTE($M333:$AE336,"/", "")))/2</f>
        <v>0</v>
      </c>
      <c r="AN333" s="241">
        <f>SUMPRODUCT(LEN($M333:$AE336)-LEN(SUBSTITUTE($M333:$AE336,"-", "")))</f>
        <v>0</v>
      </c>
      <c r="AO333" s="235">
        <f>SUMPRODUCT(LEN($M333:$AE336)-LEN(SUBSTITUTE($M333:$AE336,"A", "")))</f>
        <v>27</v>
      </c>
      <c r="AP333" s="229">
        <f>SUMPRODUCT(LEN($AH333:$AH336)-LEN(SUBSTITUTE($AH333:$AH336,"A", "")))</f>
        <v>7</v>
      </c>
      <c r="AQ333" s="232">
        <f>SUMPRODUCT(LEN($AG333:$AG336)-LEN(SUBSTITUTE($AG333:$AG336,"A", "")))</f>
        <v>0</v>
      </c>
      <c r="AR333" s="235">
        <f>SUMPRODUCT(LEN($M333:$AE336)-LEN(SUBSTITUTE($M333:$AE336,"S", "")))</f>
        <v>10</v>
      </c>
      <c r="AS333" s="229">
        <f>SUMPRODUCT(LEN($AH333:$AH336)-LEN(SUBSTITUTE($AH333:$AH336,"S", "")))</f>
        <v>1</v>
      </c>
      <c r="AT333" s="232">
        <f>SUMPRODUCT(LEN($AG333:$AG336)-LEN(SUBSTITUTE($AG333:$AG336,"S", "")))</f>
        <v>0</v>
      </c>
      <c r="AU333" s="235">
        <f>SUMPRODUCT(LEN($M333:$AE336)-LEN(SUBSTITUTE($M333:$AE336,"F", "")))</f>
        <v>0</v>
      </c>
      <c r="AV333" s="229">
        <f>SUMPRODUCT(LEN($AH333:$AH336)-LEN(SUBSTITUTE($AH333:$AH336,"F", "")))</f>
        <v>0</v>
      </c>
      <c r="AW333" s="232">
        <f>SUMPRODUCT(LEN($AG333:$AG336)-LEN(SUBSTITUTE($AG333:$AG336,"F", "")))</f>
        <v>0</v>
      </c>
      <c r="AX333" s="235">
        <f>SUMPRODUCT(LEN($M333:$AE336)-LEN(SUBSTITUTE($M333:$AE336,"G", "")))</f>
        <v>10</v>
      </c>
      <c r="AY333" s="229">
        <f>SUMPRODUCT(LEN($AH333:$AH336)-LEN(SUBSTITUTE($AH333:$AH336,"G", "")))</f>
        <v>2</v>
      </c>
      <c r="AZ333" s="232">
        <f>SUMPRODUCT(LEN($AG333:$AG336)-LEN(SUBSTITUTE($AG333:$AG336,"G", "")))</f>
        <v>0</v>
      </c>
      <c r="BA333" s="235">
        <f>SUMPRODUCT(LEN($M333:$AE336)-LEN(SUBSTITUTE($M333:$AE336,"M", "")))</f>
        <v>0</v>
      </c>
      <c r="BB333" s="229">
        <f>SUMPRODUCT(LEN($AH333:$AH336)-LEN(SUBSTITUTE($AH333:$AH336,"M", "")))</f>
        <v>0</v>
      </c>
      <c r="BC333" s="232">
        <f>SUMPRODUCT(LEN($AG333:$AG336)-LEN(SUBSTITUTE($AG333:$AG336,"M", "")))</f>
        <v>0</v>
      </c>
      <c r="BD333" s="297">
        <f>SUMPRODUCT(LEN($AI333:$AI336)-LEN(SUBSTITUTE($AI333:$AI336,"S", "")))</f>
        <v>0</v>
      </c>
      <c r="BE333" s="300">
        <f>SUMPRODUCT(LEN($AI333:$AI336)-LEN(SUBSTITUTE($AI333:$AI336,"F", "")))</f>
        <v>0</v>
      </c>
      <c r="BF333" s="300">
        <f>SUMPRODUCT(LEN($AI333:$AI336)-LEN(SUBSTITUTE($AI333:$AI336,"G", "")))</f>
        <v>0</v>
      </c>
      <c r="BG333" s="303">
        <f>SUMPRODUCT(LEN($AI333:$AI336)-LEN(SUBSTITUTE($AI333:$AI336,"M", "")))</f>
        <v>0</v>
      </c>
    </row>
    <row r="334" spans="2:67" ht="28.15" customHeight="1" thickBot="1">
      <c r="B334" s="29"/>
      <c r="C334" s="264"/>
      <c r="D334" s="37"/>
      <c r="E334" s="36"/>
      <c r="F334" s="36"/>
      <c r="G334" s="35"/>
      <c r="H334" s="256"/>
      <c r="I334" s="260"/>
      <c r="J334" s="260"/>
      <c r="K334" s="260"/>
      <c r="L334" s="32">
        <v>2</v>
      </c>
      <c r="M334" s="31" t="s">
        <v>375</v>
      </c>
      <c r="N334" s="32">
        <v>6</v>
      </c>
      <c r="O334" s="31" t="s">
        <v>412</v>
      </c>
      <c r="P334" s="96">
        <v>10</v>
      </c>
      <c r="Q334" s="31" t="s">
        <v>309</v>
      </c>
      <c r="R334" s="32">
        <v>14</v>
      </c>
      <c r="S334" s="31" t="s">
        <v>274</v>
      </c>
      <c r="T334" s="32">
        <v>18</v>
      </c>
      <c r="U334" s="95"/>
      <c r="V334" s="32">
        <v>22</v>
      </c>
      <c r="W334" s="31"/>
      <c r="X334" s="32">
        <v>26</v>
      </c>
      <c r="Y334" s="31"/>
      <c r="Z334" s="32">
        <v>30</v>
      </c>
      <c r="AA334" s="31"/>
      <c r="AB334" s="34">
        <v>34</v>
      </c>
      <c r="AC334" s="31"/>
      <c r="AD334" s="32">
        <v>38</v>
      </c>
      <c r="AE334" s="31"/>
      <c r="AF334" s="30"/>
      <c r="AG334" s="31"/>
      <c r="AH334" s="30" t="s">
        <v>561</v>
      </c>
      <c r="AI334" s="20"/>
      <c r="AJ334" s="246"/>
      <c r="AK334" s="246"/>
      <c r="AL334" s="19"/>
      <c r="AM334" s="239"/>
      <c r="AN334" s="242"/>
      <c r="AO334" s="236"/>
      <c r="AP334" s="230"/>
      <c r="AQ334" s="233"/>
      <c r="AR334" s="236"/>
      <c r="AS334" s="230"/>
      <c r="AT334" s="233"/>
      <c r="AU334" s="236"/>
      <c r="AV334" s="230"/>
      <c r="AW334" s="233"/>
      <c r="AX334" s="236"/>
      <c r="AY334" s="230"/>
      <c r="AZ334" s="233"/>
      <c r="BA334" s="236"/>
      <c r="BB334" s="230"/>
      <c r="BC334" s="233"/>
      <c r="BD334" s="298"/>
      <c r="BE334" s="301"/>
      <c r="BF334" s="301"/>
      <c r="BG334" s="304"/>
    </row>
    <row r="335" spans="2:67" ht="28.15" customHeight="1">
      <c r="B335" s="29"/>
      <c r="C335" s="265"/>
      <c r="D335" s="28"/>
      <c r="E335" s="27"/>
      <c r="F335" s="27"/>
      <c r="G335" s="26"/>
      <c r="H335" s="257">
        <v>217</v>
      </c>
      <c r="I335" s="261"/>
      <c r="J335" s="261"/>
      <c r="K335" s="261"/>
      <c r="L335" s="23">
        <v>3</v>
      </c>
      <c r="M335" s="22" t="s">
        <v>368</v>
      </c>
      <c r="N335" s="23">
        <v>7</v>
      </c>
      <c r="O335" s="22" t="s">
        <v>316</v>
      </c>
      <c r="P335" s="23">
        <v>11</v>
      </c>
      <c r="Q335" s="22" t="s">
        <v>318</v>
      </c>
      <c r="R335" s="23">
        <v>15</v>
      </c>
      <c r="S335" s="22" t="s">
        <v>272</v>
      </c>
      <c r="T335" s="23">
        <v>19</v>
      </c>
      <c r="U335" s="22"/>
      <c r="V335" s="23">
        <v>23</v>
      </c>
      <c r="W335" s="22"/>
      <c r="X335" s="23">
        <v>27</v>
      </c>
      <c r="Y335" s="22"/>
      <c r="Z335" s="23">
        <v>31</v>
      </c>
      <c r="AA335" s="22"/>
      <c r="AB335" s="25">
        <v>35</v>
      </c>
      <c r="AC335" s="22"/>
      <c r="AD335" s="23">
        <v>39</v>
      </c>
      <c r="AE335" s="22"/>
      <c r="AF335" s="21"/>
      <c r="AG335" s="22"/>
      <c r="AH335" s="21"/>
      <c r="AI335" s="20"/>
      <c r="AJ335" s="246"/>
      <c r="AK335" s="246"/>
      <c r="AL335" s="19"/>
      <c r="AM335" s="239"/>
      <c r="AN335" s="242"/>
      <c r="AO335" s="236"/>
      <c r="AP335" s="230"/>
      <c r="AQ335" s="233"/>
      <c r="AR335" s="236"/>
      <c r="AS335" s="230"/>
      <c r="AT335" s="233"/>
      <c r="AU335" s="236"/>
      <c r="AV335" s="230"/>
      <c r="AW335" s="233"/>
      <c r="AX335" s="236"/>
      <c r="AY335" s="230"/>
      <c r="AZ335" s="233"/>
      <c r="BA335" s="236"/>
      <c r="BB335" s="230"/>
      <c r="BC335" s="233"/>
      <c r="BD335" s="298"/>
      <c r="BE335" s="301"/>
      <c r="BF335" s="301"/>
      <c r="BG335" s="304"/>
    </row>
    <row r="336" spans="2:67" ht="28.15" customHeight="1" thickBot="1">
      <c r="B336" s="29"/>
      <c r="C336" s="266"/>
      <c r="D336" s="57"/>
      <c r="E336" s="56"/>
      <c r="F336" s="56"/>
      <c r="G336" s="55"/>
      <c r="H336" s="258"/>
      <c r="I336" s="262"/>
      <c r="J336" s="262"/>
      <c r="K336" s="262"/>
      <c r="L336" s="52">
        <v>4</v>
      </c>
      <c r="M336" s="51" t="s">
        <v>516</v>
      </c>
      <c r="N336" s="52">
        <v>8</v>
      </c>
      <c r="O336" s="51" t="s">
        <v>425</v>
      </c>
      <c r="P336" s="52">
        <v>12</v>
      </c>
      <c r="Q336" s="51" t="s">
        <v>307</v>
      </c>
      <c r="R336" s="52">
        <v>16</v>
      </c>
      <c r="S336" s="51" t="s">
        <v>271</v>
      </c>
      <c r="T336" s="52">
        <v>20</v>
      </c>
      <c r="U336" s="51"/>
      <c r="V336" s="52">
        <v>24</v>
      </c>
      <c r="W336" s="51"/>
      <c r="X336" s="52">
        <v>28</v>
      </c>
      <c r="Y336" s="51"/>
      <c r="Z336" s="52">
        <v>32</v>
      </c>
      <c r="AA336" s="51"/>
      <c r="AB336" s="54">
        <v>36</v>
      </c>
      <c r="AC336" s="51"/>
      <c r="AD336" s="52">
        <v>40</v>
      </c>
      <c r="AE336" s="51"/>
      <c r="AF336" s="50"/>
      <c r="AG336" s="51"/>
      <c r="AH336" s="50"/>
      <c r="AI336" s="49"/>
      <c r="AJ336" s="248"/>
      <c r="AK336" s="248"/>
      <c r="AL336" s="48"/>
      <c r="AM336" s="240"/>
      <c r="AN336" s="243"/>
      <c r="AO336" s="237"/>
      <c r="AP336" s="231"/>
      <c r="AQ336" s="234"/>
      <c r="AR336" s="237"/>
      <c r="AS336" s="231"/>
      <c r="AT336" s="234"/>
      <c r="AU336" s="237"/>
      <c r="AV336" s="231"/>
      <c r="AW336" s="234"/>
      <c r="AX336" s="237"/>
      <c r="AY336" s="231"/>
      <c r="AZ336" s="234"/>
      <c r="BA336" s="237"/>
      <c r="BB336" s="231"/>
      <c r="BC336" s="234"/>
      <c r="BD336" s="299"/>
      <c r="BE336" s="302"/>
      <c r="BF336" s="302"/>
      <c r="BG336" s="305"/>
    </row>
    <row r="337" spans="2:60" ht="28.15" hidden="1" customHeight="1">
      <c r="B337" s="29"/>
      <c r="C337" s="263">
        <v>2</v>
      </c>
      <c r="D337" s="47"/>
      <c r="E337" s="46"/>
      <c r="F337" s="46"/>
      <c r="G337" s="45"/>
      <c r="H337" s="255"/>
      <c r="I337" s="259"/>
      <c r="J337" s="259"/>
      <c r="K337" s="259"/>
      <c r="L337" s="42" t="s">
        <v>82</v>
      </c>
      <c r="M337" s="41"/>
      <c r="N337" s="42" t="s">
        <v>81</v>
      </c>
      <c r="O337" s="41"/>
      <c r="P337" s="42" t="s">
        <v>80</v>
      </c>
      <c r="Q337" s="41"/>
      <c r="R337" s="42" t="s">
        <v>79</v>
      </c>
      <c r="S337" s="41"/>
      <c r="T337" s="42" t="s">
        <v>78</v>
      </c>
      <c r="U337" s="41"/>
      <c r="V337" s="42" t="s">
        <v>77</v>
      </c>
      <c r="W337" s="41"/>
      <c r="X337" s="42" t="s">
        <v>76</v>
      </c>
      <c r="Y337" s="41"/>
      <c r="Z337" s="42" t="s">
        <v>75</v>
      </c>
      <c r="AA337" s="41"/>
      <c r="AB337" s="44" t="s">
        <v>74</v>
      </c>
      <c r="AC337" s="43"/>
      <c r="AD337" s="42" t="s">
        <v>73</v>
      </c>
      <c r="AE337" s="41"/>
      <c r="AF337" s="40"/>
      <c r="AG337" s="41"/>
      <c r="AH337" s="40"/>
      <c r="AI337" s="39"/>
      <c r="AJ337" s="249"/>
      <c r="AK337" s="252"/>
      <c r="AL337" s="38"/>
      <c r="AM337" s="7"/>
      <c r="AN337" s="7"/>
      <c r="AO337" s="238">
        <f>SUMPRODUCT(LEN($M337:$AE340)-LEN(SUBSTITUTE($M337:$AE340,"A", "")))</f>
        <v>0</v>
      </c>
      <c r="AP337" s="229">
        <f>SUMPRODUCT(LEN($AH337:$AH340)-LEN(SUBSTITUTE($AH337:$AH340,"A", "")))</f>
        <v>0</v>
      </c>
      <c r="AQ337" s="232">
        <f>SUMPRODUCT(LEN($AG337:$AG340)-LEN(SUBSTITUTE($AG337:$AG340,"A", "")))</f>
        <v>0</v>
      </c>
      <c r="AR337" s="235">
        <f>SUMPRODUCT(LEN($M337:$AE340)-LEN(SUBSTITUTE($M337:$AE340,"S", "")))</f>
        <v>0</v>
      </c>
      <c r="AS337" s="229">
        <f>SUMPRODUCT(LEN($AH337:$AH340)-LEN(SUBSTITUTE($AH337:$AH340,"S", "")))</f>
        <v>0</v>
      </c>
      <c r="AT337" s="232">
        <f>SUMPRODUCT(LEN($AG337:$AG340)-LEN(SUBSTITUTE($AG337:$AG340,"S", "")))</f>
        <v>0</v>
      </c>
      <c r="AU337" s="235">
        <f>SUMPRODUCT(LEN($M337:$AE340)-LEN(SUBSTITUTE($M337:$AE340,"F", "")))</f>
        <v>0</v>
      </c>
      <c r="AV337" s="229">
        <f>SUMPRODUCT(LEN($AH337:$AH340)-LEN(SUBSTITUTE($AH337:$AH340,"F", "")))</f>
        <v>0</v>
      </c>
      <c r="AW337" s="232">
        <f>SUMPRODUCT(LEN($AG337:$AG340)-LEN(SUBSTITUTE($AG337:$AG340,"F", "")))</f>
        <v>0</v>
      </c>
      <c r="AX337" s="235">
        <f>SUMPRODUCT(LEN($M337:$AE340)-LEN(SUBSTITUTE($M337:$AE340,"G", "")))</f>
        <v>0</v>
      </c>
      <c r="AY337" s="229">
        <f>SUMPRODUCT(LEN($AH337:$AH340)-LEN(SUBSTITUTE($AH337:$AH340,"G", "")))</f>
        <v>0</v>
      </c>
      <c r="AZ337" s="232">
        <f>SUMPRODUCT(LEN($AG337:$AG340)-LEN(SUBSTITUTE($AG337:$AG340,"G", "")))</f>
        <v>0</v>
      </c>
      <c r="BA337" s="235">
        <f>SUMPRODUCT(LEN($M337:$AE340)-LEN(SUBSTITUTE($M337:$AE340,"M", "")))</f>
        <v>0</v>
      </c>
      <c r="BB337" s="229">
        <f>SUMPRODUCT(LEN($AH337:$AH340)-LEN(SUBSTITUTE($AH337:$AH340,"M", "")))</f>
        <v>0</v>
      </c>
      <c r="BC337" s="232">
        <f>SUMPRODUCT(LEN($AG337:$AG340)-LEN(SUBSTITUTE($AG337:$AG340,"M", "")))</f>
        <v>0</v>
      </c>
      <c r="BD337" s="297">
        <f>SUMPRODUCT(LEN($AI337:$AI340)-LEN(SUBSTITUTE($AI337:$AI340,"S", "")))</f>
        <v>0</v>
      </c>
      <c r="BE337" s="300">
        <f>SUMPRODUCT(LEN($AI337:$AI340)-LEN(SUBSTITUTE($AI337:$AI340,"F", "")))</f>
        <v>0</v>
      </c>
      <c r="BF337" s="300">
        <f>SUMPRODUCT(LEN($AI337:$AI340)-LEN(SUBSTITUTE($AI337:$AI340,"G", "")))</f>
        <v>0</v>
      </c>
      <c r="BG337" s="303">
        <f>SUMPRODUCT(LEN($AI337:$AI340)-LEN(SUBSTITUTE($AI337:$AI340,"M", "")))</f>
        <v>0</v>
      </c>
    </row>
    <row r="338" spans="2:60" ht="28.15" hidden="1" customHeight="1" thickBot="1">
      <c r="B338" s="29"/>
      <c r="C338" s="264"/>
      <c r="D338" s="37"/>
      <c r="E338" s="36"/>
      <c r="F338" s="36"/>
      <c r="G338" s="35"/>
      <c r="H338" s="256"/>
      <c r="I338" s="260"/>
      <c r="J338" s="260"/>
      <c r="K338" s="260"/>
      <c r="L338" s="32" t="s">
        <v>72</v>
      </c>
      <c r="M338" s="31"/>
      <c r="N338" s="32" t="s">
        <v>71</v>
      </c>
      <c r="O338" s="31"/>
      <c r="P338" s="32" t="s">
        <v>70</v>
      </c>
      <c r="Q338" s="31"/>
      <c r="R338" s="32" t="s">
        <v>69</v>
      </c>
      <c r="S338" s="31"/>
      <c r="T338" s="32" t="s">
        <v>68</v>
      </c>
      <c r="U338" s="31"/>
      <c r="V338" s="32" t="s">
        <v>67</v>
      </c>
      <c r="W338" s="31"/>
      <c r="X338" s="32" t="s">
        <v>66</v>
      </c>
      <c r="Y338" s="31"/>
      <c r="Z338" s="32" t="s">
        <v>65</v>
      </c>
      <c r="AA338" s="31"/>
      <c r="AB338" s="34" t="s">
        <v>64</v>
      </c>
      <c r="AC338" s="33"/>
      <c r="AD338" s="32" t="s">
        <v>63</v>
      </c>
      <c r="AE338" s="31"/>
      <c r="AF338" s="30"/>
      <c r="AG338" s="31"/>
      <c r="AH338" s="30"/>
      <c r="AI338" s="20"/>
      <c r="AJ338" s="250"/>
      <c r="AK338" s="253"/>
      <c r="AL338" s="19"/>
      <c r="AM338" s="7"/>
      <c r="AN338" s="7"/>
      <c r="AO338" s="239"/>
      <c r="AP338" s="230"/>
      <c r="AQ338" s="233"/>
      <c r="AR338" s="236"/>
      <c r="AS338" s="230"/>
      <c r="AT338" s="233"/>
      <c r="AU338" s="236"/>
      <c r="AV338" s="230"/>
      <c r="AW338" s="233"/>
      <c r="AX338" s="236"/>
      <c r="AY338" s="230"/>
      <c r="AZ338" s="233"/>
      <c r="BA338" s="236"/>
      <c r="BB338" s="230"/>
      <c r="BC338" s="233"/>
      <c r="BD338" s="298"/>
      <c r="BE338" s="301"/>
      <c r="BF338" s="301"/>
      <c r="BG338" s="304"/>
    </row>
    <row r="339" spans="2:60" ht="28.15" hidden="1" customHeight="1">
      <c r="B339" s="29"/>
      <c r="C339" s="265"/>
      <c r="D339" s="28"/>
      <c r="E339" s="27"/>
      <c r="F339" s="27"/>
      <c r="G339" s="26"/>
      <c r="H339" s="257"/>
      <c r="I339" s="261"/>
      <c r="J339" s="261"/>
      <c r="K339" s="261"/>
      <c r="L339" s="23" t="s">
        <v>62</v>
      </c>
      <c r="M339" s="22"/>
      <c r="N339" s="23" t="s">
        <v>61</v>
      </c>
      <c r="O339" s="22"/>
      <c r="P339" s="23" t="s">
        <v>60</v>
      </c>
      <c r="Q339" s="22"/>
      <c r="R339" s="23" t="s">
        <v>59</v>
      </c>
      <c r="S339" s="22"/>
      <c r="T339" s="23" t="s">
        <v>58</v>
      </c>
      <c r="U339" s="22"/>
      <c r="V339" s="23" t="s">
        <v>57</v>
      </c>
      <c r="W339" s="22"/>
      <c r="X339" s="23" t="s">
        <v>56</v>
      </c>
      <c r="Y339" s="22"/>
      <c r="Z339" s="23" t="s">
        <v>55</v>
      </c>
      <c r="AA339" s="22"/>
      <c r="AB339" s="25" t="s">
        <v>54</v>
      </c>
      <c r="AC339" s="24"/>
      <c r="AD339" s="23">
        <v>39</v>
      </c>
      <c r="AE339" s="22"/>
      <c r="AF339" s="21"/>
      <c r="AG339" s="22"/>
      <c r="AH339" s="21"/>
      <c r="AI339" s="20"/>
      <c r="AJ339" s="250"/>
      <c r="AK339" s="253"/>
      <c r="AL339" s="19"/>
      <c r="AM339" s="7"/>
      <c r="AN339" s="7"/>
      <c r="AO339" s="239"/>
      <c r="AP339" s="230"/>
      <c r="AQ339" s="233"/>
      <c r="AR339" s="236"/>
      <c r="AS339" s="230"/>
      <c r="AT339" s="233"/>
      <c r="AU339" s="236"/>
      <c r="AV339" s="230"/>
      <c r="AW339" s="233"/>
      <c r="AX339" s="236"/>
      <c r="AY339" s="230"/>
      <c r="AZ339" s="233"/>
      <c r="BA339" s="236"/>
      <c r="BB339" s="230"/>
      <c r="BC339" s="233"/>
      <c r="BD339" s="298"/>
      <c r="BE339" s="301"/>
      <c r="BF339" s="301"/>
      <c r="BG339" s="304"/>
    </row>
    <row r="340" spans="2:60" ht="28.15" hidden="1" customHeight="1" thickBot="1">
      <c r="B340" s="29"/>
      <c r="C340" s="266"/>
      <c r="D340" s="57"/>
      <c r="E340" s="56"/>
      <c r="F340" s="56"/>
      <c r="G340" s="55"/>
      <c r="H340" s="258"/>
      <c r="I340" s="262"/>
      <c r="J340" s="262"/>
      <c r="K340" s="262"/>
      <c r="L340" s="52" t="s">
        <v>53</v>
      </c>
      <c r="M340" s="51"/>
      <c r="N340" s="52" t="s">
        <v>52</v>
      </c>
      <c r="O340" s="51"/>
      <c r="P340" s="52" t="s">
        <v>51</v>
      </c>
      <c r="Q340" s="51"/>
      <c r="R340" s="52" t="s">
        <v>50</v>
      </c>
      <c r="S340" s="51"/>
      <c r="T340" s="52">
        <v>20</v>
      </c>
      <c r="U340" s="51"/>
      <c r="V340" s="52" t="s">
        <v>49</v>
      </c>
      <c r="W340" s="51"/>
      <c r="X340" s="52" t="s">
        <v>48</v>
      </c>
      <c r="Y340" s="51"/>
      <c r="Z340" s="52" t="s">
        <v>47</v>
      </c>
      <c r="AA340" s="51"/>
      <c r="AB340" s="54" t="s">
        <v>46</v>
      </c>
      <c r="AC340" s="53"/>
      <c r="AD340" s="52" t="s">
        <v>45</v>
      </c>
      <c r="AE340" s="51"/>
      <c r="AF340" s="50"/>
      <c r="AG340" s="51"/>
      <c r="AH340" s="50"/>
      <c r="AI340" s="49"/>
      <c r="AJ340" s="251"/>
      <c r="AK340" s="254"/>
      <c r="AL340" s="48"/>
      <c r="AM340" s="7"/>
      <c r="AN340" s="7"/>
      <c r="AO340" s="240"/>
      <c r="AP340" s="231"/>
      <c r="AQ340" s="234"/>
      <c r="AR340" s="237"/>
      <c r="AS340" s="231"/>
      <c r="AT340" s="234"/>
      <c r="AU340" s="237"/>
      <c r="AV340" s="231"/>
      <c r="AW340" s="234"/>
      <c r="AX340" s="237"/>
      <c r="AY340" s="231"/>
      <c r="AZ340" s="234"/>
      <c r="BA340" s="237"/>
      <c r="BB340" s="231"/>
      <c r="BC340" s="234"/>
      <c r="BD340" s="299"/>
      <c r="BE340" s="302"/>
      <c r="BF340" s="302"/>
      <c r="BG340" s="305"/>
    </row>
    <row r="341" spans="2:60" ht="28.15" hidden="1" customHeight="1">
      <c r="B341" s="29"/>
      <c r="C341" s="263">
        <v>3</v>
      </c>
      <c r="D341" s="47"/>
      <c r="E341" s="46"/>
      <c r="F341" s="46"/>
      <c r="G341" s="45"/>
      <c r="H341" s="255"/>
      <c r="I341" s="259"/>
      <c r="J341" s="259"/>
      <c r="K341" s="259"/>
      <c r="L341" s="42" t="s">
        <v>82</v>
      </c>
      <c r="M341" s="41"/>
      <c r="N341" s="42" t="s">
        <v>81</v>
      </c>
      <c r="O341" s="41"/>
      <c r="P341" s="42" t="s">
        <v>80</v>
      </c>
      <c r="Q341" s="41"/>
      <c r="R341" s="42" t="s">
        <v>79</v>
      </c>
      <c r="S341" s="41"/>
      <c r="T341" s="42" t="s">
        <v>78</v>
      </c>
      <c r="U341" s="41"/>
      <c r="V341" s="42" t="s">
        <v>77</v>
      </c>
      <c r="W341" s="41"/>
      <c r="X341" s="42" t="s">
        <v>76</v>
      </c>
      <c r="Y341" s="41"/>
      <c r="Z341" s="42" t="s">
        <v>75</v>
      </c>
      <c r="AA341" s="41"/>
      <c r="AB341" s="44" t="s">
        <v>74</v>
      </c>
      <c r="AC341" s="43"/>
      <c r="AD341" s="42" t="s">
        <v>73</v>
      </c>
      <c r="AE341" s="41"/>
      <c r="AF341" s="40"/>
      <c r="AG341" s="41"/>
      <c r="AH341" s="40"/>
      <c r="AI341" s="39"/>
      <c r="AJ341" s="245"/>
      <c r="AK341" s="245"/>
      <c r="AL341" s="38"/>
      <c r="AM341" s="7"/>
      <c r="AN341" s="7"/>
      <c r="AO341" s="238">
        <f>SUMPRODUCT(LEN($M341:$AE344)-LEN(SUBSTITUTE($M341:$AE344,"A", "")))</f>
        <v>0</v>
      </c>
      <c r="AP341" s="229">
        <f>SUMPRODUCT(LEN($AH341:$AH344)-LEN(SUBSTITUTE($AH341:$AH344,"A", "")))</f>
        <v>0</v>
      </c>
      <c r="AQ341" s="232">
        <f>SUMPRODUCT(LEN($AG341:$AG344)-LEN(SUBSTITUTE($AG341:$AG344,"A", "")))</f>
        <v>0</v>
      </c>
      <c r="AR341" s="235">
        <f>SUMPRODUCT(LEN($M341:$AE344)-LEN(SUBSTITUTE($M341:$AE344,"S", "")))</f>
        <v>0</v>
      </c>
      <c r="AS341" s="229">
        <f>SUMPRODUCT(LEN($AH341:$AH344)-LEN(SUBSTITUTE($AH341:$AH344,"S", "")))</f>
        <v>0</v>
      </c>
      <c r="AT341" s="232">
        <f>SUMPRODUCT(LEN($AG341:$AG344)-LEN(SUBSTITUTE($AG341:$AG344,"S", "")))</f>
        <v>0</v>
      </c>
      <c r="AU341" s="235">
        <f>SUMPRODUCT(LEN($M341:$AE344)-LEN(SUBSTITUTE($M341:$AE344,"F", "")))</f>
        <v>0</v>
      </c>
      <c r="AV341" s="229">
        <f>SUMPRODUCT(LEN($AH341:$AH344)-LEN(SUBSTITUTE($AH341:$AH344,"F", "")))</f>
        <v>0</v>
      </c>
      <c r="AW341" s="232">
        <f>SUMPRODUCT(LEN($AG341:$AG344)-LEN(SUBSTITUTE($AG341:$AG344,"F", "")))</f>
        <v>0</v>
      </c>
      <c r="AX341" s="235">
        <f>SUMPRODUCT(LEN($M341:$AE344)-LEN(SUBSTITUTE($M341:$AE344,"G", "")))</f>
        <v>0</v>
      </c>
      <c r="AY341" s="229">
        <f>SUMPRODUCT(LEN($AH341:$AH344)-LEN(SUBSTITUTE($AH341:$AH344,"G", "")))</f>
        <v>0</v>
      </c>
      <c r="AZ341" s="232">
        <f>SUMPRODUCT(LEN($AG341:$AG344)-LEN(SUBSTITUTE($AG341:$AG344,"G", "")))</f>
        <v>0</v>
      </c>
      <c r="BA341" s="235">
        <f>SUMPRODUCT(LEN($M341:$AE344)-LEN(SUBSTITUTE($M341:$AE344,"M", "")))</f>
        <v>0</v>
      </c>
      <c r="BB341" s="229">
        <f>SUMPRODUCT(LEN($AH341:$AH344)-LEN(SUBSTITUTE($AH341:$AH344,"M", "")))</f>
        <v>0</v>
      </c>
      <c r="BC341" s="232">
        <f>SUMPRODUCT(LEN($AG341:$AG344)-LEN(SUBSTITUTE($AG341:$AG344,"M", "")))</f>
        <v>0</v>
      </c>
      <c r="BD341" s="297">
        <f>SUMPRODUCT(LEN($AI341:$AI344)-LEN(SUBSTITUTE($AI341:$AI344,"S", "")))</f>
        <v>0</v>
      </c>
      <c r="BE341" s="300">
        <f>SUMPRODUCT(LEN($AI341:$AI344)-LEN(SUBSTITUTE($AI341:$AI344,"F", "")))</f>
        <v>0</v>
      </c>
      <c r="BF341" s="300">
        <f>SUMPRODUCT(LEN($AI341:$AI344)-LEN(SUBSTITUTE($AI341:$AI344,"G", "")))</f>
        <v>0</v>
      </c>
      <c r="BG341" s="303">
        <f>SUMPRODUCT(LEN($AI341:$AI344)-LEN(SUBSTITUTE($AI341:$AI344,"M", "")))</f>
        <v>0</v>
      </c>
    </row>
    <row r="342" spans="2:60" ht="28.15" hidden="1" customHeight="1" thickBot="1">
      <c r="B342" s="29"/>
      <c r="C342" s="264"/>
      <c r="D342" s="37"/>
      <c r="E342" s="36"/>
      <c r="F342" s="36"/>
      <c r="G342" s="35"/>
      <c r="H342" s="256"/>
      <c r="I342" s="260"/>
      <c r="J342" s="260"/>
      <c r="K342" s="260"/>
      <c r="L342" s="32" t="s">
        <v>72</v>
      </c>
      <c r="M342" s="31"/>
      <c r="N342" s="32" t="s">
        <v>71</v>
      </c>
      <c r="O342" s="31"/>
      <c r="P342" s="32" t="s">
        <v>70</v>
      </c>
      <c r="Q342" s="31"/>
      <c r="R342" s="32" t="s">
        <v>69</v>
      </c>
      <c r="S342" s="31"/>
      <c r="T342" s="32" t="s">
        <v>68</v>
      </c>
      <c r="U342" s="31"/>
      <c r="V342" s="32" t="s">
        <v>67</v>
      </c>
      <c r="W342" s="31"/>
      <c r="X342" s="32" t="s">
        <v>66</v>
      </c>
      <c r="Y342" s="31"/>
      <c r="Z342" s="32" t="s">
        <v>65</v>
      </c>
      <c r="AA342" s="31"/>
      <c r="AB342" s="34" t="s">
        <v>64</v>
      </c>
      <c r="AC342" s="33"/>
      <c r="AD342" s="32" t="s">
        <v>63</v>
      </c>
      <c r="AE342" s="31"/>
      <c r="AF342" s="30"/>
      <c r="AG342" s="31"/>
      <c r="AH342" s="30"/>
      <c r="AI342" s="20"/>
      <c r="AJ342" s="246"/>
      <c r="AK342" s="246"/>
      <c r="AL342" s="19"/>
      <c r="AM342" s="7"/>
      <c r="AN342" s="7"/>
      <c r="AO342" s="239"/>
      <c r="AP342" s="230"/>
      <c r="AQ342" s="233"/>
      <c r="AR342" s="236"/>
      <c r="AS342" s="230"/>
      <c r="AT342" s="233"/>
      <c r="AU342" s="236"/>
      <c r="AV342" s="230"/>
      <c r="AW342" s="233"/>
      <c r="AX342" s="236"/>
      <c r="AY342" s="230"/>
      <c r="AZ342" s="233"/>
      <c r="BA342" s="236"/>
      <c r="BB342" s="230"/>
      <c r="BC342" s="233"/>
      <c r="BD342" s="298"/>
      <c r="BE342" s="301"/>
      <c r="BF342" s="301"/>
      <c r="BG342" s="304"/>
    </row>
    <row r="343" spans="2:60" ht="28.15" hidden="1" customHeight="1">
      <c r="B343" s="29"/>
      <c r="C343" s="265"/>
      <c r="D343" s="28"/>
      <c r="E343" s="27"/>
      <c r="F343" s="27"/>
      <c r="G343" s="26"/>
      <c r="H343" s="257"/>
      <c r="I343" s="261"/>
      <c r="J343" s="261"/>
      <c r="K343" s="261"/>
      <c r="L343" s="23" t="s">
        <v>62</v>
      </c>
      <c r="M343" s="22"/>
      <c r="N343" s="23" t="s">
        <v>61</v>
      </c>
      <c r="O343" s="22"/>
      <c r="P343" s="23" t="s">
        <v>60</v>
      </c>
      <c r="Q343" s="22"/>
      <c r="R343" s="23" t="s">
        <v>59</v>
      </c>
      <c r="S343" s="22"/>
      <c r="T343" s="23" t="s">
        <v>58</v>
      </c>
      <c r="U343" s="22"/>
      <c r="V343" s="23" t="s">
        <v>57</v>
      </c>
      <c r="W343" s="22"/>
      <c r="X343" s="23" t="s">
        <v>56</v>
      </c>
      <c r="Y343" s="22"/>
      <c r="Z343" s="23" t="s">
        <v>55</v>
      </c>
      <c r="AA343" s="22"/>
      <c r="AB343" s="25" t="s">
        <v>54</v>
      </c>
      <c r="AC343" s="24"/>
      <c r="AD343" s="23">
        <v>39</v>
      </c>
      <c r="AE343" s="22"/>
      <c r="AF343" s="21"/>
      <c r="AG343" s="22"/>
      <c r="AH343" s="21"/>
      <c r="AI343" s="20"/>
      <c r="AJ343" s="246"/>
      <c r="AK343" s="246"/>
      <c r="AL343" s="19"/>
      <c r="AM343" s="7"/>
      <c r="AN343" s="7"/>
      <c r="AO343" s="239"/>
      <c r="AP343" s="230"/>
      <c r="AQ343" s="233"/>
      <c r="AR343" s="236"/>
      <c r="AS343" s="230"/>
      <c r="AT343" s="233"/>
      <c r="AU343" s="236"/>
      <c r="AV343" s="230"/>
      <c r="AW343" s="233"/>
      <c r="AX343" s="236"/>
      <c r="AY343" s="230"/>
      <c r="AZ343" s="233"/>
      <c r="BA343" s="236"/>
      <c r="BB343" s="230"/>
      <c r="BC343" s="233"/>
      <c r="BD343" s="298"/>
      <c r="BE343" s="301"/>
      <c r="BF343" s="301"/>
      <c r="BG343" s="304"/>
    </row>
    <row r="344" spans="2:60" ht="28.15" hidden="1" customHeight="1" thickBot="1">
      <c r="B344" s="18"/>
      <c r="C344" s="271"/>
      <c r="D344" s="17"/>
      <c r="E344" s="16"/>
      <c r="F344" s="16"/>
      <c r="G344" s="15"/>
      <c r="H344" s="258"/>
      <c r="I344" s="272"/>
      <c r="J344" s="272"/>
      <c r="K344" s="272"/>
      <c r="L344" s="12" t="s">
        <v>53</v>
      </c>
      <c r="M344" s="11"/>
      <c r="N344" s="12" t="s">
        <v>52</v>
      </c>
      <c r="O344" s="11"/>
      <c r="P344" s="12" t="s">
        <v>51</v>
      </c>
      <c r="Q344" s="11"/>
      <c r="R344" s="12" t="s">
        <v>50</v>
      </c>
      <c r="S344" s="11"/>
      <c r="T344" s="12">
        <v>20</v>
      </c>
      <c r="U344" s="11"/>
      <c r="V344" s="12" t="s">
        <v>49</v>
      </c>
      <c r="W344" s="11"/>
      <c r="X344" s="12" t="s">
        <v>48</v>
      </c>
      <c r="Y344" s="11"/>
      <c r="Z344" s="12" t="s">
        <v>47</v>
      </c>
      <c r="AA344" s="11"/>
      <c r="AB344" s="14" t="s">
        <v>46</v>
      </c>
      <c r="AC344" s="13"/>
      <c r="AD344" s="12" t="s">
        <v>45</v>
      </c>
      <c r="AE344" s="11"/>
      <c r="AF344" s="10"/>
      <c r="AG344" s="11"/>
      <c r="AH344" s="10"/>
      <c r="AI344" s="9"/>
      <c r="AJ344" s="247"/>
      <c r="AK344" s="247"/>
      <c r="AL344" s="8"/>
      <c r="AM344" s="7"/>
      <c r="AN344" s="7"/>
      <c r="AO344" s="240"/>
      <c r="AP344" s="231"/>
      <c r="AQ344" s="234"/>
      <c r="AR344" s="237"/>
      <c r="AS344" s="231"/>
      <c r="AT344" s="234"/>
      <c r="AU344" s="237"/>
      <c r="AV344" s="231"/>
      <c r="AW344" s="234"/>
      <c r="AX344" s="237"/>
      <c r="AY344" s="231"/>
      <c r="AZ344" s="234"/>
      <c r="BA344" s="237"/>
      <c r="BB344" s="231"/>
      <c r="BC344" s="234"/>
      <c r="BD344" s="299"/>
      <c r="BE344" s="302"/>
      <c r="BF344" s="302"/>
      <c r="BG344" s="305"/>
    </row>
    <row r="345" spans="2:60" ht="85.9" hidden="1" customHeight="1" thickBot="1">
      <c r="B345" s="94" t="s">
        <v>119</v>
      </c>
      <c r="C345" s="83" t="s">
        <v>118</v>
      </c>
      <c r="D345" s="88" t="s">
        <v>117</v>
      </c>
      <c r="E345" s="93" t="s">
        <v>116</v>
      </c>
      <c r="F345" s="92"/>
      <c r="G345" s="91"/>
      <c r="H345" s="90" t="s">
        <v>115</v>
      </c>
      <c r="I345" s="88" t="s">
        <v>43</v>
      </c>
      <c r="J345" s="88" t="s">
        <v>114</v>
      </c>
      <c r="K345" s="88" t="s">
        <v>44</v>
      </c>
      <c r="L345" s="227" t="s">
        <v>113</v>
      </c>
      <c r="M345" s="270"/>
      <c r="N345" s="227" t="s">
        <v>112</v>
      </c>
      <c r="O345" s="270"/>
      <c r="P345" s="227" t="s">
        <v>112</v>
      </c>
      <c r="Q345" s="228"/>
      <c r="R345" s="227" t="s">
        <v>112</v>
      </c>
      <c r="S345" s="228"/>
      <c r="T345" s="227" t="s">
        <v>112</v>
      </c>
      <c r="U345" s="228"/>
      <c r="V345" s="227" t="s">
        <v>112</v>
      </c>
      <c r="W345" s="228"/>
      <c r="X345" s="227" t="s">
        <v>112</v>
      </c>
      <c r="Y345" s="228"/>
      <c r="Z345" s="227" t="s">
        <v>112</v>
      </c>
      <c r="AA345" s="228"/>
      <c r="AB345" s="227" t="s">
        <v>112</v>
      </c>
      <c r="AC345" s="228"/>
      <c r="AD345" s="227" t="s">
        <v>112</v>
      </c>
      <c r="AE345" s="228"/>
      <c r="AF345" s="244" t="s">
        <v>111</v>
      </c>
      <c r="AG345" s="228"/>
      <c r="AH345" s="90" t="s">
        <v>110</v>
      </c>
      <c r="AI345" s="89" t="s">
        <v>109</v>
      </c>
      <c r="AJ345" s="88" t="s">
        <v>108</v>
      </c>
      <c r="AK345" s="88" t="s">
        <v>107</v>
      </c>
      <c r="AL345" s="87" t="s">
        <v>106</v>
      </c>
      <c r="AM345" s="86"/>
      <c r="AN345" s="86"/>
      <c r="AO345" s="84" t="s">
        <v>105</v>
      </c>
      <c r="AP345" s="83" t="s">
        <v>104</v>
      </c>
      <c r="AQ345" s="82" t="s">
        <v>103</v>
      </c>
      <c r="AR345" s="84" t="s">
        <v>102</v>
      </c>
      <c r="AS345" s="83" t="s">
        <v>101</v>
      </c>
      <c r="AT345" s="82" t="s">
        <v>100</v>
      </c>
      <c r="AU345" s="84" t="s">
        <v>99</v>
      </c>
      <c r="AV345" s="83" t="s">
        <v>98</v>
      </c>
      <c r="AW345" s="85" t="s">
        <v>97</v>
      </c>
      <c r="AX345" s="84" t="s">
        <v>96</v>
      </c>
      <c r="AY345" s="83" t="s">
        <v>95</v>
      </c>
      <c r="AZ345" s="82" t="s">
        <v>94</v>
      </c>
      <c r="BA345" s="84" t="s">
        <v>93</v>
      </c>
      <c r="BB345" s="83" t="s">
        <v>92</v>
      </c>
      <c r="BC345" s="82" t="s">
        <v>91</v>
      </c>
      <c r="BD345" s="81" t="s">
        <v>90</v>
      </c>
      <c r="BE345" s="80" t="s">
        <v>89</v>
      </c>
      <c r="BF345" s="80" t="s">
        <v>88</v>
      </c>
      <c r="BG345" s="79" t="s">
        <v>87</v>
      </c>
    </row>
    <row r="346" spans="2:60" ht="48" hidden="1" thickBot="1">
      <c r="B346" s="78" t="s">
        <v>158</v>
      </c>
      <c r="C346" s="77"/>
      <c r="D346" s="76"/>
      <c r="E346" s="267"/>
      <c r="F346" s="268"/>
      <c r="G346" s="269"/>
      <c r="H346" s="75" t="s">
        <v>85</v>
      </c>
      <c r="I346" s="74"/>
      <c r="J346" s="74"/>
      <c r="K346" s="73"/>
      <c r="L346" s="72"/>
      <c r="M346" s="68"/>
      <c r="N346" s="72"/>
      <c r="O346" s="68"/>
      <c r="P346" s="72"/>
      <c r="Q346" s="68"/>
      <c r="R346" s="72"/>
      <c r="S346" s="68"/>
      <c r="T346" s="72"/>
      <c r="U346" s="68"/>
      <c r="V346" s="72"/>
      <c r="W346" s="68"/>
      <c r="X346" s="72"/>
      <c r="Y346" s="68"/>
      <c r="Z346" s="72"/>
      <c r="AA346" s="71"/>
      <c r="AB346" s="70"/>
      <c r="AC346" s="70"/>
      <c r="AD346" s="70"/>
      <c r="AE346" s="70"/>
      <c r="AF346" s="69" t="s">
        <v>84</v>
      </c>
      <c r="AG346" s="68"/>
      <c r="AH346" s="68"/>
      <c r="AI346" s="68"/>
      <c r="AJ346" s="67"/>
      <c r="AK346" s="67"/>
      <c r="AL346" s="66"/>
      <c r="AM346" s="65"/>
      <c r="AN346" s="65"/>
      <c r="AO346" s="64">
        <f t="shared" ref="AO346:BG346" si="24">SUM(AO347:AO358)</f>
        <v>0</v>
      </c>
      <c r="AP346" s="63">
        <f t="shared" si="24"/>
        <v>0</v>
      </c>
      <c r="AQ346" s="62">
        <f t="shared" si="24"/>
        <v>0</v>
      </c>
      <c r="AR346" s="64">
        <f t="shared" si="24"/>
        <v>0</v>
      </c>
      <c r="AS346" s="63">
        <f t="shared" si="24"/>
        <v>0</v>
      </c>
      <c r="AT346" s="62">
        <f t="shared" si="24"/>
        <v>0</v>
      </c>
      <c r="AU346" s="64">
        <f t="shared" si="24"/>
        <v>0</v>
      </c>
      <c r="AV346" s="63">
        <f t="shared" si="24"/>
        <v>0</v>
      </c>
      <c r="AW346" s="62">
        <f t="shared" si="24"/>
        <v>0</v>
      </c>
      <c r="AX346" s="64">
        <f t="shared" si="24"/>
        <v>0</v>
      </c>
      <c r="AY346" s="63">
        <f t="shared" si="24"/>
        <v>0</v>
      </c>
      <c r="AZ346" s="62">
        <f t="shared" si="24"/>
        <v>0</v>
      </c>
      <c r="BA346" s="64">
        <f t="shared" si="24"/>
        <v>0</v>
      </c>
      <c r="BB346" s="63">
        <f t="shared" si="24"/>
        <v>0</v>
      </c>
      <c r="BC346" s="62">
        <f t="shared" si="24"/>
        <v>0</v>
      </c>
      <c r="BD346" s="61">
        <f t="shared" si="24"/>
        <v>0</v>
      </c>
      <c r="BE346" s="60">
        <f t="shared" si="24"/>
        <v>0</v>
      </c>
      <c r="BF346" s="60">
        <f t="shared" si="24"/>
        <v>0</v>
      </c>
      <c r="BG346" s="59">
        <f t="shared" si="24"/>
        <v>0</v>
      </c>
      <c r="BH346" s="58" t="s">
        <v>83</v>
      </c>
    </row>
    <row r="347" spans="2:60" ht="28.15" hidden="1" customHeight="1">
      <c r="B347" s="29"/>
      <c r="C347" s="263">
        <v>1</v>
      </c>
      <c r="D347" s="47"/>
      <c r="E347" s="46"/>
      <c r="F347" s="46"/>
      <c r="G347" s="45"/>
      <c r="H347" s="255"/>
      <c r="I347" s="259"/>
      <c r="J347" s="259"/>
      <c r="K347" s="259"/>
      <c r="L347" s="42" t="s">
        <v>82</v>
      </c>
      <c r="M347" s="41"/>
      <c r="N347" s="42" t="s">
        <v>81</v>
      </c>
      <c r="O347" s="41"/>
      <c r="P347" s="42" t="s">
        <v>80</v>
      </c>
      <c r="Q347" s="41"/>
      <c r="R347" s="42" t="s">
        <v>79</v>
      </c>
      <c r="S347" s="41"/>
      <c r="T347" s="42" t="s">
        <v>78</v>
      </c>
      <c r="U347" s="41"/>
      <c r="V347" s="42" t="s">
        <v>77</v>
      </c>
      <c r="W347" s="41"/>
      <c r="X347" s="42" t="s">
        <v>76</v>
      </c>
      <c r="Y347" s="41"/>
      <c r="Z347" s="42" t="s">
        <v>75</v>
      </c>
      <c r="AA347" s="41"/>
      <c r="AB347" s="44" t="s">
        <v>74</v>
      </c>
      <c r="AC347" s="43"/>
      <c r="AD347" s="42" t="s">
        <v>73</v>
      </c>
      <c r="AE347" s="41"/>
      <c r="AF347" s="40"/>
      <c r="AG347" s="41"/>
      <c r="AH347" s="40"/>
      <c r="AI347" s="39"/>
      <c r="AJ347" s="245"/>
      <c r="AK347" s="245"/>
      <c r="AL347" s="38"/>
      <c r="AM347" s="7"/>
      <c r="AN347" s="7"/>
      <c r="AO347" s="238">
        <f>SUMPRODUCT(LEN($M347:$AE350)-LEN(SUBSTITUTE($M347:$AE350,"A", "")))</f>
        <v>0</v>
      </c>
      <c r="AP347" s="229">
        <f>SUMPRODUCT(LEN($AH347:$AH350)-LEN(SUBSTITUTE($AH347:$AH350,"A", "")))</f>
        <v>0</v>
      </c>
      <c r="AQ347" s="232">
        <f>SUMPRODUCT(LEN($AG347:$AG350)-LEN(SUBSTITUTE($AG347:$AG350,"A", "")))</f>
        <v>0</v>
      </c>
      <c r="AR347" s="235">
        <f>SUMPRODUCT(LEN($M347:$AE350)-LEN(SUBSTITUTE($M347:$AE350,"S", "")))</f>
        <v>0</v>
      </c>
      <c r="AS347" s="229">
        <f>SUMPRODUCT(LEN($AH347:$AH350)-LEN(SUBSTITUTE($AH347:$AH350,"S", "")))</f>
        <v>0</v>
      </c>
      <c r="AT347" s="232">
        <f>SUMPRODUCT(LEN($AG347:$AG350)-LEN(SUBSTITUTE($AG347:$AG350,"S", "")))</f>
        <v>0</v>
      </c>
      <c r="AU347" s="235">
        <f>SUMPRODUCT(LEN($M347:$AE350)-LEN(SUBSTITUTE($M347:$AE350,"F", "")))</f>
        <v>0</v>
      </c>
      <c r="AV347" s="229">
        <f>SUMPRODUCT(LEN($AH347:$AH350)-LEN(SUBSTITUTE($AH347:$AH350,"F", "")))</f>
        <v>0</v>
      </c>
      <c r="AW347" s="232">
        <f>SUMPRODUCT(LEN($AG347:$AG350)-LEN(SUBSTITUTE($AG347:$AG350,"F", "")))</f>
        <v>0</v>
      </c>
      <c r="AX347" s="235">
        <f>SUMPRODUCT(LEN($M347:$AE350)-LEN(SUBSTITUTE($M347:$AE350,"G", "")))</f>
        <v>0</v>
      </c>
      <c r="AY347" s="229">
        <f>SUMPRODUCT(LEN($AH347:$AH350)-LEN(SUBSTITUTE($AH347:$AH350,"G", "")))</f>
        <v>0</v>
      </c>
      <c r="AZ347" s="232">
        <f>SUMPRODUCT(LEN($AG347:$AG350)-LEN(SUBSTITUTE($AG347:$AG350,"G", "")))</f>
        <v>0</v>
      </c>
      <c r="BA347" s="235">
        <f>SUMPRODUCT(LEN($M347:$AE350)-LEN(SUBSTITUTE($M347:$AE350,"M", "")))</f>
        <v>0</v>
      </c>
      <c r="BB347" s="229">
        <f>SUMPRODUCT(LEN($AH347:$AH350)-LEN(SUBSTITUTE($AH347:$AH350,"M", "")))</f>
        <v>0</v>
      </c>
      <c r="BC347" s="232">
        <f>SUMPRODUCT(LEN($AG347:$AG350)-LEN(SUBSTITUTE($AG347:$AG350,"M", "")))</f>
        <v>0</v>
      </c>
      <c r="BD347" s="297">
        <f>SUMPRODUCT(LEN($AI347:$AI350)-LEN(SUBSTITUTE($AI347:$AI350,"S", "")))</f>
        <v>0</v>
      </c>
      <c r="BE347" s="300">
        <f>SUMPRODUCT(LEN($AI347:$AI350)-LEN(SUBSTITUTE($AI347:$AI350,"F", "")))</f>
        <v>0</v>
      </c>
      <c r="BF347" s="300">
        <f>SUMPRODUCT(LEN($AI347:$AI350)-LEN(SUBSTITUTE($AI347:$AI350,"G", "")))</f>
        <v>0</v>
      </c>
      <c r="BG347" s="303">
        <f>SUMPRODUCT(LEN($AI347:$AI350)-LEN(SUBSTITUTE($AI347:$AI350,"M", "")))</f>
        <v>0</v>
      </c>
    </row>
    <row r="348" spans="2:60" ht="28.15" hidden="1" customHeight="1" thickBot="1">
      <c r="B348" s="29"/>
      <c r="C348" s="264"/>
      <c r="D348" s="37"/>
      <c r="E348" s="36"/>
      <c r="F348" s="36"/>
      <c r="G348" s="35"/>
      <c r="H348" s="256"/>
      <c r="I348" s="260"/>
      <c r="J348" s="260"/>
      <c r="K348" s="260"/>
      <c r="L348" s="32" t="s">
        <v>72</v>
      </c>
      <c r="M348" s="31"/>
      <c r="N348" s="32" t="s">
        <v>71</v>
      </c>
      <c r="O348" s="31"/>
      <c r="P348" s="32" t="s">
        <v>70</v>
      </c>
      <c r="Q348" s="31"/>
      <c r="R348" s="32" t="s">
        <v>69</v>
      </c>
      <c r="S348" s="31"/>
      <c r="T348" s="32" t="s">
        <v>68</v>
      </c>
      <c r="U348" s="31"/>
      <c r="V348" s="32" t="s">
        <v>67</v>
      </c>
      <c r="W348" s="31"/>
      <c r="X348" s="32" t="s">
        <v>66</v>
      </c>
      <c r="Y348" s="31"/>
      <c r="Z348" s="32" t="s">
        <v>65</v>
      </c>
      <c r="AA348" s="31"/>
      <c r="AB348" s="34" t="s">
        <v>64</v>
      </c>
      <c r="AC348" s="33"/>
      <c r="AD348" s="32" t="s">
        <v>63</v>
      </c>
      <c r="AE348" s="31"/>
      <c r="AF348" s="30"/>
      <c r="AG348" s="31"/>
      <c r="AH348" s="30"/>
      <c r="AI348" s="20"/>
      <c r="AJ348" s="246"/>
      <c r="AK348" s="246"/>
      <c r="AL348" s="19"/>
      <c r="AM348" s="7"/>
      <c r="AN348" s="7"/>
      <c r="AO348" s="239"/>
      <c r="AP348" s="230"/>
      <c r="AQ348" s="233"/>
      <c r="AR348" s="236"/>
      <c r="AS348" s="230"/>
      <c r="AT348" s="233"/>
      <c r="AU348" s="236"/>
      <c r="AV348" s="230"/>
      <c r="AW348" s="233"/>
      <c r="AX348" s="236"/>
      <c r="AY348" s="230"/>
      <c r="AZ348" s="233"/>
      <c r="BA348" s="236"/>
      <c r="BB348" s="230"/>
      <c r="BC348" s="233"/>
      <c r="BD348" s="298"/>
      <c r="BE348" s="301"/>
      <c r="BF348" s="301"/>
      <c r="BG348" s="304"/>
    </row>
    <row r="349" spans="2:60" ht="28.15" hidden="1" customHeight="1">
      <c r="B349" s="29"/>
      <c r="C349" s="265"/>
      <c r="D349" s="28"/>
      <c r="E349" s="27"/>
      <c r="F349" s="27"/>
      <c r="G349" s="26"/>
      <c r="H349" s="257"/>
      <c r="I349" s="261"/>
      <c r="J349" s="261"/>
      <c r="K349" s="261"/>
      <c r="L349" s="23" t="s">
        <v>62</v>
      </c>
      <c r="M349" s="22"/>
      <c r="N349" s="23" t="s">
        <v>61</v>
      </c>
      <c r="O349" s="22"/>
      <c r="P349" s="23" t="s">
        <v>60</v>
      </c>
      <c r="Q349" s="22"/>
      <c r="R349" s="23" t="s">
        <v>59</v>
      </c>
      <c r="S349" s="22"/>
      <c r="T349" s="23" t="s">
        <v>58</v>
      </c>
      <c r="U349" s="22"/>
      <c r="V349" s="23" t="s">
        <v>57</v>
      </c>
      <c r="W349" s="22"/>
      <c r="X349" s="23" t="s">
        <v>56</v>
      </c>
      <c r="Y349" s="22"/>
      <c r="Z349" s="23" t="s">
        <v>55</v>
      </c>
      <c r="AA349" s="22"/>
      <c r="AB349" s="25" t="s">
        <v>54</v>
      </c>
      <c r="AC349" s="24"/>
      <c r="AD349" s="23">
        <v>39</v>
      </c>
      <c r="AE349" s="22"/>
      <c r="AF349" s="21"/>
      <c r="AG349" s="22"/>
      <c r="AH349" s="21"/>
      <c r="AI349" s="20"/>
      <c r="AJ349" s="246"/>
      <c r="AK349" s="246"/>
      <c r="AL349" s="19"/>
      <c r="AM349" s="7"/>
      <c r="AN349" s="7"/>
      <c r="AO349" s="239"/>
      <c r="AP349" s="230"/>
      <c r="AQ349" s="233"/>
      <c r="AR349" s="236"/>
      <c r="AS349" s="230"/>
      <c r="AT349" s="233"/>
      <c r="AU349" s="236"/>
      <c r="AV349" s="230"/>
      <c r="AW349" s="233"/>
      <c r="AX349" s="236"/>
      <c r="AY349" s="230"/>
      <c r="AZ349" s="233"/>
      <c r="BA349" s="236"/>
      <c r="BB349" s="230"/>
      <c r="BC349" s="233"/>
      <c r="BD349" s="298"/>
      <c r="BE349" s="301"/>
      <c r="BF349" s="301"/>
      <c r="BG349" s="304"/>
    </row>
    <row r="350" spans="2:60" ht="28.15" hidden="1" customHeight="1" thickBot="1">
      <c r="B350" s="29"/>
      <c r="C350" s="266"/>
      <c r="D350" s="57"/>
      <c r="E350" s="56"/>
      <c r="F350" s="56"/>
      <c r="G350" s="55"/>
      <c r="H350" s="258"/>
      <c r="I350" s="262"/>
      <c r="J350" s="262"/>
      <c r="K350" s="262"/>
      <c r="L350" s="52" t="s">
        <v>53</v>
      </c>
      <c r="M350" s="51"/>
      <c r="N350" s="52" t="s">
        <v>52</v>
      </c>
      <c r="O350" s="51"/>
      <c r="P350" s="52" t="s">
        <v>51</v>
      </c>
      <c r="Q350" s="51"/>
      <c r="R350" s="52" t="s">
        <v>50</v>
      </c>
      <c r="S350" s="51"/>
      <c r="T350" s="52">
        <v>20</v>
      </c>
      <c r="U350" s="51"/>
      <c r="V350" s="52" t="s">
        <v>49</v>
      </c>
      <c r="W350" s="51"/>
      <c r="X350" s="52" t="s">
        <v>48</v>
      </c>
      <c r="Y350" s="51"/>
      <c r="Z350" s="52" t="s">
        <v>47</v>
      </c>
      <c r="AA350" s="51"/>
      <c r="AB350" s="54" t="s">
        <v>46</v>
      </c>
      <c r="AC350" s="53"/>
      <c r="AD350" s="52" t="s">
        <v>45</v>
      </c>
      <c r="AE350" s="51"/>
      <c r="AF350" s="50"/>
      <c r="AG350" s="51"/>
      <c r="AH350" s="50"/>
      <c r="AI350" s="49"/>
      <c r="AJ350" s="248"/>
      <c r="AK350" s="248"/>
      <c r="AL350" s="48"/>
      <c r="AM350" s="7"/>
      <c r="AN350" s="7"/>
      <c r="AO350" s="240"/>
      <c r="AP350" s="231"/>
      <c r="AQ350" s="234"/>
      <c r="AR350" s="237"/>
      <c r="AS350" s="231"/>
      <c r="AT350" s="234"/>
      <c r="AU350" s="237"/>
      <c r="AV350" s="231"/>
      <c r="AW350" s="234"/>
      <c r="AX350" s="237"/>
      <c r="AY350" s="231"/>
      <c r="AZ350" s="234"/>
      <c r="BA350" s="237"/>
      <c r="BB350" s="231"/>
      <c r="BC350" s="234"/>
      <c r="BD350" s="299"/>
      <c r="BE350" s="302"/>
      <c r="BF350" s="302"/>
      <c r="BG350" s="305"/>
    </row>
    <row r="351" spans="2:60" ht="28.15" hidden="1" customHeight="1">
      <c r="B351" s="29"/>
      <c r="C351" s="263">
        <v>2</v>
      </c>
      <c r="D351" s="47"/>
      <c r="E351" s="46"/>
      <c r="F351" s="46"/>
      <c r="G351" s="45"/>
      <c r="H351" s="255"/>
      <c r="I351" s="259"/>
      <c r="J351" s="259"/>
      <c r="K351" s="259"/>
      <c r="L351" s="42" t="s">
        <v>82</v>
      </c>
      <c r="M351" s="41"/>
      <c r="N351" s="42" t="s">
        <v>81</v>
      </c>
      <c r="O351" s="41"/>
      <c r="P351" s="42" t="s">
        <v>80</v>
      </c>
      <c r="Q351" s="41"/>
      <c r="R351" s="42" t="s">
        <v>79</v>
      </c>
      <c r="S351" s="41"/>
      <c r="T351" s="42" t="s">
        <v>78</v>
      </c>
      <c r="U351" s="41"/>
      <c r="V351" s="42" t="s">
        <v>77</v>
      </c>
      <c r="W351" s="41"/>
      <c r="X351" s="42" t="s">
        <v>76</v>
      </c>
      <c r="Y351" s="41"/>
      <c r="Z351" s="42" t="s">
        <v>75</v>
      </c>
      <c r="AA351" s="41"/>
      <c r="AB351" s="44" t="s">
        <v>74</v>
      </c>
      <c r="AC351" s="43"/>
      <c r="AD351" s="42" t="s">
        <v>73</v>
      </c>
      <c r="AE351" s="41"/>
      <c r="AF351" s="40"/>
      <c r="AG351" s="41"/>
      <c r="AH351" s="40"/>
      <c r="AI351" s="39"/>
      <c r="AJ351" s="249"/>
      <c r="AK351" s="252"/>
      <c r="AL351" s="38"/>
      <c r="AM351" s="7"/>
      <c r="AN351" s="7"/>
      <c r="AO351" s="238">
        <f>SUMPRODUCT(LEN($M351:$AE354)-LEN(SUBSTITUTE($M351:$AE354,"A", "")))</f>
        <v>0</v>
      </c>
      <c r="AP351" s="229">
        <f>SUMPRODUCT(LEN($AH351:$AH354)-LEN(SUBSTITUTE($AH351:$AH354,"A", "")))</f>
        <v>0</v>
      </c>
      <c r="AQ351" s="232">
        <f>SUMPRODUCT(LEN($AG351:$AG354)-LEN(SUBSTITUTE($AG351:$AG354,"A", "")))</f>
        <v>0</v>
      </c>
      <c r="AR351" s="235">
        <f>SUMPRODUCT(LEN($M351:$AE354)-LEN(SUBSTITUTE($M351:$AE354,"S", "")))</f>
        <v>0</v>
      </c>
      <c r="AS351" s="229">
        <f>SUMPRODUCT(LEN($AH351:$AH354)-LEN(SUBSTITUTE($AH351:$AH354,"S", "")))</f>
        <v>0</v>
      </c>
      <c r="AT351" s="232">
        <f>SUMPRODUCT(LEN($AG351:$AG354)-LEN(SUBSTITUTE($AG351:$AG354,"S", "")))</f>
        <v>0</v>
      </c>
      <c r="AU351" s="235">
        <f>SUMPRODUCT(LEN($M351:$AE354)-LEN(SUBSTITUTE($M351:$AE354,"F", "")))</f>
        <v>0</v>
      </c>
      <c r="AV351" s="229">
        <f>SUMPRODUCT(LEN($AH351:$AH354)-LEN(SUBSTITUTE($AH351:$AH354,"F", "")))</f>
        <v>0</v>
      </c>
      <c r="AW351" s="232">
        <f>SUMPRODUCT(LEN($AG351:$AG354)-LEN(SUBSTITUTE($AG351:$AG354,"F", "")))</f>
        <v>0</v>
      </c>
      <c r="AX351" s="235">
        <f>SUMPRODUCT(LEN($M351:$AE354)-LEN(SUBSTITUTE($M351:$AE354,"G", "")))</f>
        <v>0</v>
      </c>
      <c r="AY351" s="229">
        <f>SUMPRODUCT(LEN($AH351:$AH354)-LEN(SUBSTITUTE($AH351:$AH354,"G", "")))</f>
        <v>0</v>
      </c>
      <c r="AZ351" s="232">
        <f>SUMPRODUCT(LEN($AG351:$AG354)-LEN(SUBSTITUTE($AG351:$AG354,"G", "")))</f>
        <v>0</v>
      </c>
      <c r="BA351" s="235">
        <f>SUMPRODUCT(LEN($M351:$AE354)-LEN(SUBSTITUTE($M351:$AE354,"M", "")))</f>
        <v>0</v>
      </c>
      <c r="BB351" s="229">
        <f>SUMPRODUCT(LEN($AH351:$AH354)-LEN(SUBSTITUTE($AH351:$AH354,"M", "")))</f>
        <v>0</v>
      </c>
      <c r="BC351" s="232">
        <f>SUMPRODUCT(LEN($AG351:$AG354)-LEN(SUBSTITUTE($AG351:$AG354,"M", "")))</f>
        <v>0</v>
      </c>
      <c r="BD351" s="297">
        <f>SUMPRODUCT(LEN($AI351:$AI354)-LEN(SUBSTITUTE($AI351:$AI354,"S", "")))</f>
        <v>0</v>
      </c>
      <c r="BE351" s="300">
        <f>SUMPRODUCT(LEN($AI351:$AI354)-LEN(SUBSTITUTE($AI351:$AI354,"F", "")))</f>
        <v>0</v>
      </c>
      <c r="BF351" s="300">
        <f>SUMPRODUCT(LEN($AI351:$AI354)-LEN(SUBSTITUTE($AI351:$AI354,"G", "")))</f>
        <v>0</v>
      </c>
      <c r="BG351" s="303">
        <f>SUMPRODUCT(LEN($AI351:$AI354)-LEN(SUBSTITUTE($AI351:$AI354,"M", "")))</f>
        <v>0</v>
      </c>
    </row>
    <row r="352" spans="2:60" ht="28.15" hidden="1" customHeight="1" thickBot="1">
      <c r="B352" s="29"/>
      <c r="C352" s="264"/>
      <c r="D352" s="37"/>
      <c r="E352" s="36"/>
      <c r="F352" s="36"/>
      <c r="G352" s="35"/>
      <c r="H352" s="256"/>
      <c r="I352" s="260"/>
      <c r="J352" s="260"/>
      <c r="K352" s="260"/>
      <c r="L352" s="32" t="s">
        <v>72</v>
      </c>
      <c r="M352" s="31"/>
      <c r="N352" s="32" t="s">
        <v>71</v>
      </c>
      <c r="O352" s="31"/>
      <c r="P352" s="32" t="s">
        <v>70</v>
      </c>
      <c r="Q352" s="31"/>
      <c r="R352" s="32" t="s">
        <v>69</v>
      </c>
      <c r="S352" s="31"/>
      <c r="T352" s="32" t="s">
        <v>68</v>
      </c>
      <c r="U352" s="31"/>
      <c r="V352" s="32" t="s">
        <v>67</v>
      </c>
      <c r="W352" s="31"/>
      <c r="X352" s="32" t="s">
        <v>66</v>
      </c>
      <c r="Y352" s="31"/>
      <c r="Z352" s="32" t="s">
        <v>65</v>
      </c>
      <c r="AA352" s="31"/>
      <c r="AB352" s="34" t="s">
        <v>64</v>
      </c>
      <c r="AC352" s="33"/>
      <c r="AD352" s="32" t="s">
        <v>63</v>
      </c>
      <c r="AE352" s="31"/>
      <c r="AF352" s="30"/>
      <c r="AG352" s="31"/>
      <c r="AH352" s="30"/>
      <c r="AI352" s="20"/>
      <c r="AJ352" s="250"/>
      <c r="AK352" s="253"/>
      <c r="AL352" s="19"/>
      <c r="AM352" s="7"/>
      <c r="AN352" s="7"/>
      <c r="AO352" s="239"/>
      <c r="AP352" s="230"/>
      <c r="AQ352" s="233"/>
      <c r="AR352" s="236"/>
      <c r="AS352" s="230"/>
      <c r="AT352" s="233"/>
      <c r="AU352" s="236"/>
      <c r="AV352" s="230"/>
      <c r="AW352" s="233"/>
      <c r="AX352" s="236"/>
      <c r="AY352" s="230"/>
      <c r="AZ352" s="233"/>
      <c r="BA352" s="236"/>
      <c r="BB352" s="230"/>
      <c r="BC352" s="233"/>
      <c r="BD352" s="298"/>
      <c r="BE352" s="301"/>
      <c r="BF352" s="301"/>
      <c r="BG352" s="304"/>
    </row>
    <row r="353" spans="2:60" ht="28.15" hidden="1" customHeight="1">
      <c r="B353" s="29"/>
      <c r="C353" s="265"/>
      <c r="D353" s="28"/>
      <c r="E353" s="27"/>
      <c r="F353" s="27"/>
      <c r="G353" s="26"/>
      <c r="H353" s="257"/>
      <c r="I353" s="261"/>
      <c r="J353" s="261"/>
      <c r="K353" s="261"/>
      <c r="L353" s="23" t="s">
        <v>62</v>
      </c>
      <c r="M353" s="22"/>
      <c r="N353" s="23" t="s">
        <v>61</v>
      </c>
      <c r="O353" s="22"/>
      <c r="P353" s="23" t="s">
        <v>60</v>
      </c>
      <c r="Q353" s="22"/>
      <c r="R353" s="23" t="s">
        <v>59</v>
      </c>
      <c r="S353" s="22"/>
      <c r="T353" s="23" t="s">
        <v>58</v>
      </c>
      <c r="U353" s="22"/>
      <c r="V353" s="23" t="s">
        <v>57</v>
      </c>
      <c r="W353" s="22"/>
      <c r="X353" s="23" t="s">
        <v>56</v>
      </c>
      <c r="Y353" s="22"/>
      <c r="Z353" s="23" t="s">
        <v>55</v>
      </c>
      <c r="AA353" s="22"/>
      <c r="AB353" s="25" t="s">
        <v>54</v>
      </c>
      <c r="AC353" s="24"/>
      <c r="AD353" s="23">
        <v>39</v>
      </c>
      <c r="AE353" s="22"/>
      <c r="AF353" s="21"/>
      <c r="AG353" s="22"/>
      <c r="AH353" s="21"/>
      <c r="AI353" s="20"/>
      <c r="AJ353" s="250"/>
      <c r="AK353" s="253"/>
      <c r="AL353" s="19"/>
      <c r="AM353" s="7"/>
      <c r="AN353" s="7"/>
      <c r="AO353" s="239"/>
      <c r="AP353" s="230"/>
      <c r="AQ353" s="233"/>
      <c r="AR353" s="236"/>
      <c r="AS353" s="230"/>
      <c r="AT353" s="233"/>
      <c r="AU353" s="236"/>
      <c r="AV353" s="230"/>
      <c r="AW353" s="233"/>
      <c r="AX353" s="236"/>
      <c r="AY353" s="230"/>
      <c r="AZ353" s="233"/>
      <c r="BA353" s="236"/>
      <c r="BB353" s="230"/>
      <c r="BC353" s="233"/>
      <c r="BD353" s="298"/>
      <c r="BE353" s="301"/>
      <c r="BF353" s="301"/>
      <c r="BG353" s="304"/>
    </row>
    <row r="354" spans="2:60" ht="28.15" hidden="1" customHeight="1" thickBot="1">
      <c r="B354" s="29"/>
      <c r="C354" s="266"/>
      <c r="D354" s="57"/>
      <c r="E354" s="56"/>
      <c r="F354" s="56"/>
      <c r="G354" s="55"/>
      <c r="H354" s="258"/>
      <c r="I354" s="262"/>
      <c r="J354" s="262"/>
      <c r="K354" s="262"/>
      <c r="L354" s="52" t="s">
        <v>53</v>
      </c>
      <c r="M354" s="51"/>
      <c r="N354" s="52" t="s">
        <v>52</v>
      </c>
      <c r="O354" s="51"/>
      <c r="P354" s="52" t="s">
        <v>51</v>
      </c>
      <c r="Q354" s="51"/>
      <c r="R354" s="52" t="s">
        <v>50</v>
      </c>
      <c r="S354" s="51"/>
      <c r="T354" s="52">
        <v>20</v>
      </c>
      <c r="U354" s="51"/>
      <c r="V354" s="52" t="s">
        <v>49</v>
      </c>
      <c r="W354" s="51"/>
      <c r="X354" s="52" t="s">
        <v>48</v>
      </c>
      <c r="Y354" s="51"/>
      <c r="Z354" s="52" t="s">
        <v>47</v>
      </c>
      <c r="AA354" s="51"/>
      <c r="AB354" s="54" t="s">
        <v>46</v>
      </c>
      <c r="AC354" s="53"/>
      <c r="AD354" s="52" t="s">
        <v>45</v>
      </c>
      <c r="AE354" s="51"/>
      <c r="AF354" s="50"/>
      <c r="AG354" s="51"/>
      <c r="AH354" s="50"/>
      <c r="AI354" s="49"/>
      <c r="AJ354" s="251"/>
      <c r="AK354" s="254"/>
      <c r="AL354" s="48"/>
      <c r="AM354" s="7"/>
      <c r="AN354" s="7"/>
      <c r="AO354" s="240"/>
      <c r="AP354" s="231"/>
      <c r="AQ354" s="234"/>
      <c r="AR354" s="237"/>
      <c r="AS354" s="231"/>
      <c r="AT354" s="234"/>
      <c r="AU354" s="237"/>
      <c r="AV354" s="231"/>
      <c r="AW354" s="234"/>
      <c r="AX354" s="237"/>
      <c r="AY354" s="231"/>
      <c r="AZ354" s="234"/>
      <c r="BA354" s="237"/>
      <c r="BB354" s="231"/>
      <c r="BC354" s="234"/>
      <c r="BD354" s="299"/>
      <c r="BE354" s="302"/>
      <c r="BF354" s="302"/>
      <c r="BG354" s="305"/>
    </row>
    <row r="355" spans="2:60" ht="28.15" hidden="1" customHeight="1">
      <c r="B355" s="29"/>
      <c r="C355" s="263">
        <v>3</v>
      </c>
      <c r="D355" s="47"/>
      <c r="E355" s="46"/>
      <c r="F355" s="46"/>
      <c r="G355" s="45"/>
      <c r="H355" s="255"/>
      <c r="I355" s="259"/>
      <c r="J355" s="259"/>
      <c r="K355" s="259"/>
      <c r="L355" s="42" t="s">
        <v>82</v>
      </c>
      <c r="M355" s="41"/>
      <c r="N355" s="42" t="s">
        <v>81</v>
      </c>
      <c r="O355" s="41"/>
      <c r="P355" s="42" t="s">
        <v>80</v>
      </c>
      <c r="Q355" s="41"/>
      <c r="R355" s="42" t="s">
        <v>79</v>
      </c>
      <c r="S355" s="41"/>
      <c r="T355" s="42" t="s">
        <v>78</v>
      </c>
      <c r="U355" s="41"/>
      <c r="V355" s="42" t="s">
        <v>77</v>
      </c>
      <c r="W355" s="41"/>
      <c r="X355" s="42" t="s">
        <v>76</v>
      </c>
      <c r="Y355" s="41"/>
      <c r="Z355" s="42" t="s">
        <v>75</v>
      </c>
      <c r="AA355" s="41"/>
      <c r="AB355" s="44" t="s">
        <v>74</v>
      </c>
      <c r="AC355" s="43"/>
      <c r="AD355" s="42" t="s">
        <v>73</v>
      </c>
      <c r="AE355" s="41"/>
      <c r="AF355" s="40"/>
      <c r="AG355" s="41"/>
      <c r="AH355" s="40"/>
      <c r="AI355" s="39"/>
      <c r="AJ355" s="245"/>
      <c r="AK355" s="245"/>
      <c r="AL355" s="38"/>
      <c r="AM355" s="7"/>
      <c r="AN355" s="7"/>
      <c r="AO355" s="238">
        <f>SUMPRODUCT(LEN($M355:$AE358)-LEN(SUBSTITUTE($M355:$AE358,"A", "")))</f>
        <v>0</v>
      </c>
      <c r="AP355" s="229">
        <f>SUMPRODUCT(LEN($AH355:$AH358)-LEN(SUBSTITUTE($AH355:$AH358,"A", "")))</f>
        <v>0</v>
      </c>
      <c r="AQ355" s="232">
        <f>SUMPRODUCT(LEN($AG355:$AG358)-LEN(SUBSTITUTE($AG355:$AG358,"A", "")))</f>
        <v>0</v>
      </c>
      <c r="AR355" s="235">
        <f>SUMPRODUCT(LEN($M355:$AE358)-LEN(SUBSTITUTE($M355:$AE358,"S", "")))</f>
        <v>0</v>
      </c>
      <c r="AS355" s="229">
        <f>SUMPRODUCT(LEN($AH355:$AH358)-LEN(SUBSTITUTE($AH355:$AH358,"S", "")))</f>
        <v>0</v>
      </c>
      <c r="AT355" s="232">
        <f>SUMPRODUCT(LEN($AG355:$AG358)-LEN(SUBSTITUTE($AG355:$AG358,"S", "")))</f>
        <v>0</v>
      </c>
      <c r="AU355" s="235">
        <f>SUMPRODUCT(LEN($M355:$AE358)-LEN(SUBSTITUTE($M355:$AE358,"F", "")))</f>
        <v>0</v>
      </c>
      <c r="AV355" s="229">
        <f>SUMPRODUCT(LEN($AH355:$AH358)-LEN(SUBSTITUTE($AH355:$AH358,"F", "")))</f>
        <v>0</v>
      </c>
      <c r="AW355" s="232">
        <f>SUMPRODUCT(LEN($AG355:$AG358)-LEN(SUBSTITUTE($AG355:$AG358,"F", "")))</f>
        <v>0</v>
      </c>
      <c r="AX355" s="235">
        <f>SUMPRODUCT(LEN($M355:$AE358)-LEN(SUBSTITUTE($M355:$AE358,"G", "")))</f>
        <v>0</v>
      </c>
      <c r="AY355" s="229">
        <f>SUMPRODUCT(LEN($AH355:$AH358)-LEN(SUBSTITUTE($AH355:$AH358,"G", "")))</f>
        <v>0</v>
      </c>
      <c r="AZ355" s="232">
        <f>SUMPRODUCT(LEN($AG355:$AG358)-LEN(SUBSTITUTE($AG355:$AG358,"G", "")))</f>
        <v>0</v>
      </c>
      <c r="BA355" s="235">
        <f>SUMPRODUCT(LEN($M355:$AE358)-LEN(SUBSTITUTE($M355:$AE358,"M", "")))</f>
        <v>0</v>
      </c>
      <c r="BB355" s="229">
        <f>SUMPRODUCT(LEN($AH355:$AH358)-LEN(SUBSTITUTE($AH355:$AH358,"M", "")))</f>
        <v>0</v>
      </c>
      <c r="BC355" s="232">
        <f>SUMPRODUCT(LEN($AG355:$AG358)-LEN(SUBSTITUTE($AG355:$AG358,"M", "")))</f>
        <v>0</v>
      </c>
      <c r="BD355" s="297">
        <f>SUMPRODUCT(LEN($AI355:$AI358)-LEN(SUBSTITUTE($AI355:$AI358,"S", "")))</f>
        <v>0</v>
      </c>
      <c r="BE355" s="300">
        <f>SUMPRODUCT(LEN($AI355:$AI358)-LEN(SUBSTITUTE($AI355:$AI358,"F", "")))</f>
        <v>0</v>
      </c>
      <c r="BF355" s="300">
        <f>SUMPRODUCT(LEN($AI355:$AI358)-LEN(SUBSTITUTE($AI355:$AI358,"G", "")))</f>
        <v>0</v>
      </c>
      <c r="BG355" s="303">
        <f>SUMPRODUCT(LEN($AI355:$AI358)-LEN(SUBSTITUTE($AI355:$AI358,"M", "")))</f>
        <v>0</v>
      </c>
    </row>
    <row r="356" spans="2:60" ht="28.15" hidden="1" customHeight="1" thickBot="1">
      <c r="B356" s="29"/>
      <c r="C356" s="264"/>
      <c r="D356" s="37"/>
      <c r="E356" s="36"/>
      <c r="F356" s="36"/>
      <c r="G356" s="35"/>
      <c r="H356" s="256"/>
      <c r="I356" s="260"/>
      <c r="J356" s="260"/>
      <c r="K356" s="260"/>
      <c r="L356" s="32" t="s">
        <v>72</v>
      </c>
      <c r="M356" s="31"/>
      <c r="N356" s="32" t="s">
        <v>71</v>
      </c>
      <c r="O356" s="31"/>
      <c r="P356" s="32" t="s">
        <v>70</v>
      </c>
      <c r="Q356" s="31"/>
      <c r="R356" s="32" t="s">
        <v>69</v>
      </c>
      <c r="S356" s="31"/>
      <c r="T356" s="32" t="s">
        <v>68</v>
      </c>
      <c r="U356" s="31"/>
      <c r="V356" s="32" t="s">
        <v>67</v>
      </c>
      <c r="W356" s="31"/>
      <c r="X356" s="32" t="s">
        <v>66</v>
      </c>
      <c r="Y356" s="31"/>
      <c r="Z356" s="32" t="s">
        <v>65</v>
      </c>
      <c r="AA356" s="31"/>
      <c r="AB356" s="34" t="s">
        <v>64</v>
      </c>
      <c r="AC356" s="33"/>
      <c r="AD356" s="32" t="s">
        <v>63</v>
      </c>
      <c r="AE356" s="31"/>
      <c r="AF356" s="30"/>
      <c r="AG356" s="31"/>
      <c r="AH356" s="30"/>
      <c r="AI356" s="20"/>
      <c r="AJ356" s="246"/>
      <c r="AK356" s="246"/>
      <c r="AL356" s="19"/>
      <c r="AM356" s="7"/>
      <c r="AN356" s="7"/>
      <c r="AO356" s="239"/>
      <c r="AP356" s="230"/>
      <c r="AQ356" s="233"/>
      <c r="AR356" s="236"/>
      <c r="AS356" s="230"/>
      <c r="AT356" s="233"/>
      <c r="AU356" s="236"/>
      <c r="AV356" s="230"/>
      <c r="AW356" s="233"/>
      <c r="AX356" s="236"/>
      <c r="AY356" s="230"/>
      <c r="AZ356" s="233"/>
      <c r="BA356" s="236"/>
      <c r="BB356" s="230"/>
      <c r="BC356" s="233"/>
      <c r="BD356" s="298"/>
      <c r="BE356" s="301"/>
      <c r="BF356" s="301"/>
      <c r="BG356" s="304"/>
    </row>
    <row r="357" spans="2:60" ht="28.15" hidden="1" customHeight="1">
      <c r="B357" s="29"/>
      <c r="C357" s="265"/>
      <c r="D357" s="28"/>
      <c r="E357" s="27"/>
      <c r="F357" s="27"/>
      <c r="G357" s="26"/>
      <c r="H357" s="257"/>
      <c r="I357" s="261"/>
      <c r="J357" s="261"/>
      <c r="K357" s="261"/>
      <c r="L357" s="23" t="s">
        <v>62</v>
      </c>
      <c r="M357" s="22"/>
      <c r="N357" s="23" t="s">
        <v>61</v>
      </c>
      <c r="O357" s="22"/>
      <c r="P357" s="23" t="s">
        <v>60</v>
      </c>
      <c r="Q357" s="22"/>
      <c r="R357" s="23" t="s">
        <v>59</v>
      </c>
      <c r="S357" s="22"/>
      <c r="T357" s="23" t="s">
        <v>58</v>
      </c>
      <c r="U357" s="22"/>
      <c r="V357" s="23" t="s">
        <v>57</v>
      </c>
      <c r="W357" s="22"/>
      <c r="X357" s="23" t="s">
        <v>56</v>
      </c>
      <c r="Y357" s="22"/>
      <c r="Z357" s="23" t="s">
        <v>55</v>
      </c>
      <c r="AA357" s="22"/>
      <c r="AB357" s="25" t="s">
        <v>54</v>
      </c>
      <c r="AC357" s="24"/>
      <c r="AD357" s="23">
        <v>39</v>
      </c>
      <c r="AE357" s="22"/>
      <c r="AF357" s="21"/>
      <c r="AG357" s="22"/>
      <c r="AH357" s="21"/>
      <c r="AI357" s="20"/>
      <c r="AJ357" s="246"/>
      <c r="AK357" s="246"/>
      <c r="AL357" s="19"/>
      <c r="AM357" s="7"/>
      <c r="AN357" s="7"/>
      <c r="AO357" s="239"/>
      <c r="AP357" s="230"/>
      <c r="AQ357" s="233"/>
      <c r="AR357" s="236"/>
      <c r="AS357" s="230"/>
      <c r="AT357" s="233"/>
      <c r="AU357" s="236"/>
      <c r="AV357" s="230"/>
      <c r="AW357" s="233"/>
      <c r="AX357" s="236"/>
      <c r="AY357" s="230"/>
      <c r="AZ357" s="233"/>
      <c r="BA357" s="236"/>
      <c r="BB357" s="230"/>
      <c r="BC357" s="233"/>
      <c r="BD357" s="298"/>
      <c r="BE357" s="301"/>
      <c r="BF357" s="301"/>
      <c r="BG357" s="304"/>
    </row>
    <row r="358" spans="2:60" ht="28.15" hidden="1" customHeight="1" thickBot="1">
      <c r="B358" s="18"/>
      <c r="C358" s="271"/>
      <c r="D358" s="17"/>
      <c r="E358" s="16"/>
      <c r="F358" s="16"/>
      <c r="G358" s="15"/>
      <c r="H358" s="258"/>
      <c r="I358" s="272"/>
      <c r="J358" s="272"/>
      <c r="K358" s="272"/>
      <c r="L358" s="12" t="s">
        <v>53</v>
      </c>
      <c r="M358" s="11"/>
      <c r="N358" s="12" t="s">
        <v>52</v>
      </c>
      <c r="O358" s="11"/>
      <c r="P358" s="12" t="s">
        <v>51</v>
      </c>
      <c r="Q358" s="11"/>
      <c r="R358" s="12" t="s">
        <v>50</v>
      </c>
      <c r="S358" s="11"/>
      <c r="T358" s="12">
        <v>20</v>
      </c>
      <c r="U358" s="11"/>
      <c r="V358" s="12" t="s">
        <v>49</v>
      </c>
      <c r="W358" s="11"/>
      <c r="X358" s="12" t="s">
        <v>48</v>
      </c>
      <c r="Y358" s="11"/>
      <c r="Z358" s="12" t="s">
        <v>47</v>
      </c>
      <c r="AA358" s="11"/>
      <c r="AB358" s="14" t="s">
        <v>46</v>
      </c>
      <c r="AC358" s="13"/>
      <c r="AD358" s="12" t="s">
        <v>45</v>
      </c>
      <c r="AE358" s="11"/>
      <c r="AF358" s="10"/>
      <c r="AG358" s="11"/>
      <c r="AH358" s="10"/>
      <c r="AI358" s="9"/>
      <c r="AJ358" s="247"/>
      <c r="AK358" s="247"/>
      <c r="AL358" s="8"/>
      <c r="AM358" s="7"/>
      <c r="AN358" s="7"/>
      <c r="AO358" s="240"/>
      <c r="AP358" s="231"/>
      <c r="AQ358" s="234"/>
      <c r="AR358" s="237"/>
      <c r="AS358" s="231"/>
      <c r="AT358" s="234"/>
      <c r="AU358" s="237"/>
      <c r="AV358" s="231"/>
      <c r="AW358" s="234"/>
      <c r="AX358" s="237"/>
      <c r="AY358" s="231"/>
      <c r="AZ358" s="234"/>
      <c r="BA358" s="237"/>
      <c r="BB358" s="231"/>
      <c r="BC358" s="234"/>
      <c r="BD358" s="299"/>
      <c r="BE358" s="302"/>
      <c r="BF358" s="302"/>
      <c r="BG358" s="305"/>
    </row>
    <row r="359" spans="2:60" ht="85.9" hidden="1" customHeight="1" thickBot="1">
      <c r="B359" s="94" t="s">
        <v>119</v>
      </c>
      <c r="C359" s="83" t="s">
        <v>118</v>
      </c>
      <c r="D359" s="88" t="s">
        <v>117</v>
      </c>
      <c r="E359" s="93" t="s">
        <v>116</v>
      </c>
      <c r="F359" s="92"/>
      <c r="G359" s="91"/>
      <c r="H359" s="90" t="s">
        <v>115</v>
      </c>
      <c r="I359" s="88" t="s">
        <v>43</v>
      </c>
      <c r="J359" s="88" t="s">
        <v>114</v>
      </c>
      <c r="K359" s="88" t="s">
        <v>44</v>
      </c>
      <c r="L359" s="227" t="s">
        <v>113</v>
      </c>
      <c r="M359" s="270"/>
      <c r="N359" s="227" t="s">
        <v>112</v>
      </c>
      <c r="O359" s="270"/>
      <c r="P359" s="227" t="s">
        <v>112</v>
      </c>
      <c r="Q359" s="228"/>
      <c r="R359" s="227" t="s">
        <v>112</v>
      </c>
      <c r="S359" s="228"/>
      <c r="T359" s="227" t="s">
        <v>112</v>
      </c>
      <c r="U359" s="228"/>
      <c r="V359" s="227" t="s">
        <v>112</v>
      </c>
      <c r="W359" s="228"/>
      <c r="X359" s="227" t="s">
        <v>112</v>
      </c>
      <c r="Y359" s="228"/>
      <c r="Z359" s="227" t="s">
        <v>112</v>
      </c>
      <c r="AA359" s="228"/>
      <c r="AB359" s="227" t="s">
        <v>112</v>
      </c>
      <c r="AC359" s="228"/>
      <c r="AD359" s="227" t="s">
        <v>112</v>
      </c>
      <c r="AE359" s="228"/>
      <c r="AF359" s="244" t="s">
        <v>111</v>
      </c>
      <c r="AG359" s="228"/>
      <c r="AH359" s="90" t="s">
        <v>110</v>
      </c>
      <c r="AI359" s="89" t="s">
        <v>109</v>
      </c>
      <c r="AJ359" s="88" t="s">
        <v>108</v>
      </c>
      <c r="AK359" s="88" t="s">
        <v>107</v>
      </c>
      <c r="AL359" s="87" t="s">
        <v>106</v>
      </c>
      <c r="AM359" s="86"/>
      <c r="AN359" s="86"/>
      <c r="AO359" s="84" t="s">
        <v>105</v>
      </c>
      <c r="AP359" s="83" t="s">
        <v>104</v>
      </c>
      <c r="AQ359" s="82" t="s">
        <v>103</v>
      </c>
      <c r="AR359" s="84" t="s">
        <v>102</v>
      </c>
      <c r="AS359" s="83" t="s">
        <v>101</v>
      </c>
      <c r="AT359" s="82" t="s">
        <v>100</v>
      </c>
      <c r="AU359" s="84" t="s">
        <v>99</v>
      </c>
      <c r="AV359" s="83" t="s">
        <v>98</v>
      </c>
      <c r="AW359" s="85" t="s">
        <v>97</v>
      </c>
      <c r="AX359" s="84" t="s">
        <v>96</v>
      </c>
      <c r="AY359" s="83" t="s">
        <v>95</v>
      </c>
      <c r="AZ359" s="82" t="s">
        <v>94</v>
      </c>
      <c r="BA359" s="84" t="s">
        <v>93</v>
      </c>
      <c r="BB359" s="83" t="s">
        <v>92</v>
      </c>
      <c r="BC359" s="82" t="s">
        <v>91</v>
      </c>
      <c r="BD359" s="81" t="s">
        <v>90</v>
      </c>
      <c r="BE359" s="80" t="s">
        <v>89</v>
      </c>
      <c r="BF359" s="80" t="s">
        <v>88</v>
      </c>
      <c r="BG359" s="79" t="s">
        <v>87</v>
      </c>
    </row>
    <row r="360" spans="2:60" ht="48" hidden="1" thickBot="1">
      <c r="B360" s="78" t="s">
        <v>157</v>
      </c>
      <c r="C360" s="77"/>
      <c r="D360" s="76"/>
      <c r="E360" s="267"/>
      <c r="F360" s="268"/>
      <c r="G360" s="269"/>
      <c r="H360" s="75" t="s">
        <v>85</v>
      </c>
      <c r="I360" s="74"/>
      <c r="J360" s="74"/>
      <c r="K360" s="73"/>
      <c r="L360" s="72"/>
      <c r="M360" s="68"/>
      <c r="N360" s="72"/>
      <c r="O360" s="68"/>
      <c r="P360" s="72"/>
      <c r="Q360" s="68"/>
      <c r="R360" s="72"/>
      <c r="S360" s="68"/>
      <c r="T360" s="72"/>
      <c r="U360" s="68"/>
      <c r="V360" s="72"/>
      <c r="W360" s="68"/>
      <c r="X360" s="72"/>
      <c r="Y360" s="68"/>
      <c r="Z360" s="72"/>
      <c r="AA360" s="71"/>
      <c r="AB360" s="70"/>
      <c r="AC360" s="70"/>
      <c r="AD360" s="70"/>
      <c r="AE360" s="70"/>
      <c r="AF360" s="69" t="s">
        <v>84</v>
      </c>
      <c r="AG360" s="68"/>
      <c r="AH360" s="68"/>
      <c r="AI360" s="68"/>
      <c r="AJ360" s="67"/>
      <c r="AK360" s="67"/>
      <c r="AL360" s="66"/>
      <c r="AM360" s="65"/>
      <c r="AN360" s="65"/>
      <c r="AO360" s="64">
        <f t="shared" ref="AO360:BG360" si="25">SUM(AO361:AO372)</f>
        <v>0</v>
      </c>
      <c r="AP360" s="63">
        <f t="shared" si="25"/>
        <v>0</v>
      </c>
      <c r="AQ360" s="62">
        <f t="shared" si="25"/>
        <v>0</v>
      </c>
      <c r="AR360" s="64">
        <f t="shared" si="25"/>
        <v>0</v>
      </c>
      <c r="AS360" s="63">
        <f t="shared" si="25"/>
        <v>0</v>
      </c>
      <c r="AT360" s="62">
        <f t="shared" si="25"/>
        <v>0</v>
      </c>
      <c r="AU360" s="64">
        <f t="shared" si="25"/>
        <v>0</v>
      </c>
      <c r="AV360" s="63">
        <f t="shared" si="25"/>
        <v>0</v>
      </c>
      <c r="AW360" s="62">
        <f t="shared" si="25"/>
        <v>0</v>
      </c>
      <c r="AX360" s="64">
        <f t="shared" si="25"/>
        <v>0</v>
      </c>
      <c r="AY360" s="63">
        <f t="shared" si="25"/>
        <v>0</v>
      </c>
      <c r="AZ360" s="62">
        <f t="shared" si="25"/>
        <v>0</v>
      </c>
      <c r="BA360" s="64">
        <f t="shared" si="25"/>
        <v>0</v>
      </c>
      <c r="BB360" s="63">
        <f t="shared" si="25"/>
        <v>0</v>
      </c>
      <c r="BC360" s="62">
        <f t="shared" si="25"/>
        <v>0</v>
      </c>
      <c r="BD360" s="61">
        <f t="shared" si="25"/>
        <v>0</v>
      </c>
      <c r="BE360" s="60">
        <f t="shared" si="25"/>
        <v>0</v>
      </c>
      <c r="BF360" s="60">
        <f t="shared" si="25"/>
        <v>0</v>
      </c>
      <c r="BG360" s="59">
        <f t="shared" si="25"/>
        <v>0</v>
      </c>
      <c r="BH360" s="58" t="s">
        <v>83</v>
      </c>
    </row>
    <row r="361" spans="2:60" ht="28.15" hidden="1" customHeight="1">
      <c r="B361" s="29"/>
      <c r="C361" s="263">
        <v>1</v>
      </c>
      <c r="D361" s="47"/>
      <c r="E361" s="46"/>
      <c r="F361" s="46"/>
      <c r="G361" s="45"/>
      <c r="H361" s="255"/>
      <c r="I361" s="259"/>
      <c r="J361" s="259"/>
      <c r="K361" s="259"/>
      <c r="L361" s="42" t="s">
        <v>82</v>
      </c>
      <c r="M361" s="41"/>
      <c r="N361" s="42" t="s">
        <v>81</v>
      </c>
      <c r="O361" s="41"/>
      <c r="P361" s="42" t="s">
        <v>80</v>
      </c>
      <c r="Q361" s="41"/>
      <c r="R361" s="42" t="s">
        <v>79</v>
      </c>
      <c r="S361" s="41"/>
      <c r="T361" s="42" t="s">
        <v>78</v>
      </c>
      <c r="U361" s="41"/>
      <c r="V361" s="42" t="s">
        <v>77</v>
      </c>
      <c r="W361" s="41"/>
      <c r="X361" s="42" t="s">
        <v>76</v>
      </c>
      <c r="Y361" s="41"/>
      <c r="Z361" s="42" t="s">
        <v>75</v>
      </c>
      <c r="AA361" s="41"/>
      <c r="AB361" s="44" t="s">
        <v>74</v>
      </c>
      <c r="AC361" s="43"/>
      <c r="AD361" s="42" t="s">
        <v>73</v>
      </c>
      <c r="AE361" s="41"/>
      <c r="AF361" s="40"/>
      <c r="AG361" s="41"/>
      <c r="AH361" s="40"/>
      <c r="AI361" s="39"/>
      <c r="AJ361" s="245"/>
      <c r="AK361" s="245"/>
      <c r="AL361" s="38"/>
      <c r="AM361" s="7"/>
      <c r="AN361" s="7"/>
      <c r="AO361" s="238">
        <f>SUMPRODUCT(LEN($M361:$AE364)-LEN(SUBSTITUTE($M361:$AE364,"A", "")))</f>
        <v>0</v>
      </c>
      <c r="AP361" s="229">
        <f>SUMPRODUCT(LEN($AH361:$AH364)-LEN(SUBSTITUTE($AH361:$AH364,"A", "")))</f>
        <v>0</v>
      </c>
      <c r="AQ361" s="232">
        <f>SUMPRODUCT(LEN($AG361:$AG364)-LEN(SUBSTITUTE($AG361:$AG364,"A", "")))</f>
        <v>0</v>
      </c>
      <c r="AR361" s="235">
        <f>SUMPRODUCT(LEN($M361:$AE364)-LEN(SUBSTITUTE($M361:$AE364,"S", "")))</f>
        <v>0</v>
      </c>
      <c r="AS361" s="229">
        <f>SUMPRODUCT(LEN($AH361:$AH364)-LEN(SUBSTITUTE($AH361:$AH364,"S", "")))</f>
        <v>0</v>
      </c>
      <c r="AT361" s="232">
        <f>SUMPRODUCT(LEN($AG361:$AG364)-LEN(SUBSTITUTE($AG361:$AG364,"S", "")))</f>
        <v>0</v>
      </c>
      <c r="AU361" s="235">
        <f>SUMPRODUCT(LEN($M361:$AE364)-LEN(SUBSTITUTE($M361:$AE364,"F", "")))</f>
        <v>0</v>
      </c>
      <c r="AV361" s="229">
        <f>SUMPRODUCT(LEN($AH361:$AH364)-LEN(SUBSTITUTE($AH361:$AH364,"F", "")))</f>
        <v>0</v>
      </c>
      <c r="AW361" s="232">
        <f>SUMPRODUCT(LEN($AG361:$AG364)-LEN(SUBSTITUTE($AG361:$AG364,"F", "")))</f>
        <v>0</v>
      </c>
      <c r="AX361" s="235">
        <f>SUMPRODUCT(LEN($M361:$AE364)-LEN(SUBSTITUTE($M361:$AE364,"G", "")))</f>
        <v>0</v>
      </c>
      <c r="AY361" s="229">
        <f>SUMPRODUCT(LEN($AH361:$AH364)-LEN(SUBSTITUTE($AH361:$AH364,"G", "")))</f>
        <v>0</v>
      </c>
      <c r="AZ361" s="232">
        <f>SUMPRODUCT(LEN($AG361:$AG364)-LEN(SUBSTITUTE($AG361:$AG364,"G", "")))</f>
        <v>0</v>
      </c>
      <c r="BA361" s="235">
        <f>SUMPRODUCT(LEN($M361:$AE364)-LEN(SUBSTITUTE($M361:$AE364,"M", "")))</f>
        <v>0</v>
      </c>
      <c r="BB361" s="229">
        <f>SUMPRODUCT(LEN($AH361:$AH364)-LEN(SUBSTITUTE($AH361:$AH364,"M", "")))</f>
        <v>0</v>
      </c>
      <c r="BC361" s="232">
        <f>SUMPRODUCT(LEN($AG361:$AG364)-LEN(SUBSTITUTE($AG361:$AG364,"M", "")))</f>
        <v>0</v>
      </c>
      <c r="BD361" s="297">
        <f>SUMPRODUCT(LEN($AI361:$AI364)-LEN(SUBSTITUTE($AI361:$AI364,"S", "")))</f>
        <v>0</v>
      </c>
      <c r="BE361" s="300">
        <f>SUMPRODUCT(LEN($AI361:$AI364)-LEN(SUBSTITUTE($AI361:$AI364,"F", "")))</f>
        <v>0</v>
      </c>
      <c r="BF361" s="300">
        <f>SUMPRODUCT(LEN($AI361:$AI364)-LEN(SUBSTITUTE($AI361:$AI364,"G", "")))</f>
        <v>0</v>
      </c>
      <c r="BG361" s="303">
        <f>SUMPRODUCT(LEN($AI361:$AI364)-LEN(SUBSTITUTE($AI361:$AI364,"M", "")))</f>
        <v>0</v>
      </c>
    </row>
    <row r="362" spans="2:60" ht="28.15" hidden="1" customHeight="1" thickBot="1">
      <c r="B362" s="29"/>
      <c r="C362" s="264"/>
      <c r="D362" s="37"/>
      <c r="E362" s="36"/>
      <c r="F362" s="36"/>
      <c r="G362" s="35"/>
      <c r="H362" s="256"/>
      <c r="I362" s="260"/>
      <c r="J362" s="260"/>
      <c r="K362" s="260"/>
      <c r="L362" s="32" t="s">
        <v>72</v>
      </c>
      <c r="M362" s="31"/>
      <c r="N362" s="32" t="s">
        <v>71</v>
      </c>
      <c r="O362" s="31"/>
      <c r="P362" s="32" t="s">
        <v>70</v>
      </c>
      <c r="Q362" s="31"/>
      <c r="R362" s="32" t="s">
        <v>69</v>
      </c>
      <c r="S362" s="31"/>
      <c r="T362" s="32" t="s">
        <v>68</v>
      </c>
      <c r="U362" s="31"/>
      <c r="V362" s="32" t="s">
        <v>67</v>
      </c>
      <c r="W362" s="31"/>
      <c r="X362" s="32" t="s">
        <v>66</v>
      </c>
      <c r="Y362" s="31"/>
      <c r="Z362" s="32" t="s">
        <v>65</v>
      </c>
      <c r="AA362" s="31"/>
      <c r="AB362" s="34" t="s">
        <v>64</v>
      </c>
      <c r="AC362" s="33"/>
      <c r="AD362" s="32" t="s">
        <v>63</v>
      </c>
      <c r="AE362" s="31"/>
      <c r="AF362" s="30"/>
      <c r="AG362" s="31"/>
      <c r="AH362" s="30"/>
      <c r="AI362" s="20"/>
      <c r="AJ362" s="246"/>
      <c r="AK362" s="246"/>
      <c r="AL362" s="19"/>
      <c r="AM362" s="7"/>
      <c r="AN362" s="7"/>
      <c r="AO362" s="239"/>
      <c r="AP362" s="230"/>
      <c r="AQ362" s="233"/>
      <c r="AR362" s="236"/>
      <c r="AS362" s="230"/>
      <c r="AT362" s="233"/>
      <c r="AU362" s="236"/>
      <c r="AV362" s="230"/>
      <c r="AW362" s="233"/>
      <c r="AX362" s="236"/>
      <c r="AY362" s="230"/>
      <c r="AZ362" s="233"/>
      <c r="BA362" s="236"/>
      <c r="BB362" s="230"/>
      <c r="BC362" s="233"/>
      <c r="BD362" s="298"/>
      <c r="BE362" s="301"/>
      <c r="BF362" s="301"/>
      <c r="BG362" s="304"/>
    </row>
    <row r="363" spans="2:60" ht="28.15" hidden="1" customHeight="1">
      <c r="B363" s="29"/>
      <c r="C363" s="265"/>
      <c r="D363" s="28"/>
      <c r="E363" s="27"/>
      <c r="F363" s="27"/>
      <c r="G363" s="26"/>
      <c r="H363" s="257"/>
      <c r="I363" s="261"/>
      <c r="J363" s="261"/>
      <c r="K363" s="261"/>
      <c r="L363" s="23" t="s">
        <v>62</v>
      </c>
      <c r="M363" s="22"/>
      <c r="N363" s="23" t="s">
        <v>61</v>
      </c>
      <c r="O363" s="22"/>
      <c r="P363" s="23" t="s">
        <v>60</v>
      </c>
      <c r="Q363" s="22"/>
      <c r="R363" s="23" t="s">
        <v>59</v>
      </c>
      <c r="S363" s="22"/>
      <c r="T363" s="23" t="s">
        <v>58</v>
      </c>
      <c r="U363" s="22"/>
      <c r="V363" s="23" t="s">
        <v>57</v>
      </c>
      <c r="W363" s="22"/>
      <c r="X363" s="23" t="s">
        <v>56</v>
      </c>
      <c r="Y363" s="22"/>
      <c r="Z363" s="23" t="s">
        <v>55</v>
      </c>
      <c r="AA363" s="22"/>
      <c r="AB363" s="25" t="s">
        <v>54</v>
      </c>
      <c r="AC363" s="24"/>
      <c r="AD363" s="23">
        <v>39</v>
      </c>
      <c r="AE363" s="22"/>
      <c r="AF363" s="21"/>
      <c r="AG363" s="22"/>
      <c r="AH363" s="21"/>
      <c r="AI363" s="20"/>
      <c r="AJ363" s="246"/>
      <c r="AK363" s="246"/>
      <c r="AL363" s="19"/>
      <c r="AM363" s="7"/>
      <c r="AN363" s="7"/>
      <c r="AO363" s="239"/>
      <c r="AP363" s="230"/>
      <c r="AQ363" s="233"/>
      <c r="AR363" s="236"/>
      <c r="AS363" s="230"/>
      <c r="AT363" s="233"/>
      <c r="AU363" s="236"/>
      <c r="AV363" s="230"/>
      <c r="AW363" s="233"/>
      <c r="AX363" s="236"/>
      <c r="AY363" s="230"/>
      <c r="AZ363" s="233"/>
      <c r="BA363" s="236"/>
      <c r="BB363" s="230"/>
      <c r="BC363" s="233"/>
      <c r="BD363" s="298"/>
      <c r="BE363" s="301"/>
      <c r="BF363" s="301"/>
      <c r="BG363" s="304"/>
    </row>
    <row r="364" spans="2:60" ht="28.15" hidden="1" customHeight="1" thickBot="1">
      <c r="B364" s="29"/>
      <c r="C364" s="266"/>
      <c r="D364" s="57"/>
      <c r="E364" s="56"/>
      <c r="F364" s="56"/>
      <c r="G364" s="55"/>
      <c r="H364" s="258"/>
      <c r="I364" s="262"/>
      <c r="J364" s="262"/>
      <c r="K364" s="262"/>
      <c r="L364" s="52" t="s">
        <v>53</v>
      </c>
      <c r="M364" s="51"/>
      <c r="N364" s="52" t="s">
        <v>52</v>
      </c>
      <c r="O364" s="51"/>
      <c r="P364" s="52" t="s">
        <v>51</v>
      </c>
      <c r="Q364" s="51"/>
      <c r="R364" s="52" t="s">
        <v>50</v>
      </c>
      <c r="S364" s="51"/>
      <c r="T364" s="52">
        <v>20</v>
      </c>
      <c r="U364" s="51"/>
      <c r="V364" s="52" t="s">
        <v>49</v>
      </c>
      <c r="W364" s="51"/>
      <c r="X364" s="52" t="s">
        <v>48</v>
      </c>
      <c r="Y364" s="51"/>
      <c r="Z364" s="52" t="s">
        <v>47</v>
      </c>
      <c r="AA364" s="51"/>
      <c r="AB364" s="54" t="s">
        <v>46</v>
      </c>
      <c r="AC364" s="53"/>
      <c r="AD364" s="52" t="s">
        <v>45</v>
      </c>
      <c r="AE364" s="51"/>
      <c r="AF364" s="50"/>
      <c r="AG364" s="51"/>
      <c r="AH364" s="50"/>
      <c r="AI364" s="49"/>
      <c r="AJ364" s="248"/>
      <c r="AK364" s="248"/>
      <c r="AL364" s="48"/>
      <c r="AM364" s="7"/>
      <c r="AN364" s="7"/>
      <c r="AO364" s="240"/>
      <c r="AP364" s="231"/>
      <c r="AQ364" s="234"/>
      <c r="AR364" s="237"/>
      <c r="AS364" s="231"/>
      <c r="AT364" s="234"/>
      <c r="AU364" s="237"/>
      <c r="AV364" s="231"/>
      <c r="AW364" s="234"/>
      <c r="AX364" s="237"/>
      <c r="AY364" s="231"/>
      <c r="AZ364" s="234"/>
      <c r="BA364" s="237"/>
      <c r="BB364" s="231"/>
      <c r="BC364" s="234"/>
      <c r="BD364" s="299"/>
      <c r="BE364" s="302"/>
      <c r="BF364" s="302"/>
      <c r="BG364" s="305"/>
    </row>
    <row r="365" spans="2:60" ht="28.15" hidden="1" customHeight="1">
      <c r="B365" s="29"/>
      <c r="C365" s="263">
        <v>2</v>
      </c>
      <c r="D365" s="47"/>
      <c r="E365" s="46"/>
      <c r="F365" s="46"/>
      <c r="G365" s="45"/>
      <c r="H365" s="255"/>
      <c r="I365" s="259"/>
      <c r="J365" s="259"/>
      <c r="K365" s="259"/>
      <c r="L365" s="42" t="s">
        <v>82</v>
      </c>
      <c r="M365" s="41"/>
      <c r="N365" s="42" t="s">
        <v>81</v>
      </c>
      <c r="O365" s="41"/>
      <c r="P365" s="42" t="s">
        <v>80</v>
      </c>
      <c r="Q365" s="41"/>
      <c r="R365" s="42" t="s">
        <v>79</v>
      </c>
      <c r="S365" s="41"/>
      <c r="T365" s="42" t="s">
        <v>78</v>
      </c>
      <c r="U365" s="41"/>
      <c r="V365" s="42" t="s">
        <v>77</v>
      </c>
      <c r="W365" s="41"/>
      <c r="X365" s="42" t="s">
        <v>76</v>
      </c>
      <c r="Y365" s="41"/>
      <c r="Z365" s="42" t="s">
        <v>75</v>
      </c>
      <c r="AA365" s="41"/>
      <c r="AB365" s="44" t="s">
        <v>74</v>
      </c>
      <c r="AC365" s="43"/>
      <c r="AD365" s="42" t="s">
        <v>73</v>
      </c>
      <c r="AE365" s="41"/>
      <c r="AF365" s="40"/>
      <c r="AG365" s="41"/>
      <c r="AH365" s="40"/>
      <c r="AI365" s="39"/>
      <c r="AJ365" s="249"/>
      <c r="AK365" s="252"/>
      <c r="AL365" s="38"/>
      <c r="AM365" s="7"/>
      <c r="AN365" s="7"/>
      <c r="AO365" s="238">
        <f>SUMPRODUCT(LEN($M365:$AE368)-LEN(SUBSTITUTE($M365:$AE368,"A", "")))</f>
        <v>0</v>
      </c>
      <c r="AP365" s="229">
        <f>SUMPRODUCT(LEN($AH365:$AH368)-LEN(SUBSTITUTE($AH365:$AH368,"A", "")))</f>
        <v>0</v>
      </c>
      <c r="AQ365" s="232">
        <f>SUMPRODUCT(LEN($AG365:$AG368)-LEN(SUBSTITUTE($AG365:$AG368,"A", "")))</f>
        <v>0</v>
      </c>
      <c r="AR365" s="235">
        <f>SUMPRODUCT(LEN($M365:$AE368)-LEN(SUBSTITUTE($M365:$AE368,"S", "")))</f>
        <v>0</v>
      </c>
      <c r="AS365" s="229">
        <f>SUMPRODUCT(LEN($AH365:$AH368)-LEN(SUBSTITUTE($AH365:$AH368,"S", "")))</f>
        <v>0</v>
      </c>
      <c r="AT365" s="232">
        <f>SUMPRODUCT(LEN($AG365:$AG368)-LEN(SUBSTITUTE($AG365:$AG368,"S", "")))</f>
        <v>0</v>
      </c>
      <c r="AU365" s="235">
        <f>SUMPRODUCT(LEN($M365:$AE368)-LEN(SUBSTITUTE($M365:$AE368,"F", "")))</f>
        <v>0</v>
      </c>
      <c r="AV365" s="229">
        <f>SUMPRODUCT(LEN($AH365:$AH368)-LEN(SUBSTITUTE($AH365:$AH368,"F", "")))</f>
        <v>0</v>
      </c>
      <c r="AW365" s="232">
        <f>SUMPRODUCT(LEN($AG365:$AG368)-LEN(SUBSTITUTE($AG365:$AG368,"F", "")))</f>
        <v>0</v>
      </c>
      <c r="AX365" s="235">
        <f>SUMPRODUCT(LEN($M365:$AE368)-LEN(SUBSTITUTE($M365:$AE368,"G", "")))</f>
        <v>0</v>
      </c>
      <c r="AY365" s="229">
        <f>SUMPRODUCT(LEN($AH365:$AH368)-LEN(SUBSTITUTE($AH365:$AH368,"G", "")))</f>
        <v>0</v>
      </c>
      <c r="AZ365" s="232">
        <f>SUMPRODUCT(LEN($AG365:$AG368)-LEN(SUBSTITUTE($AG365:$AG368,"G", "")))</f>
        <v>0</v>
      </c>
      <c r="BA365" s="235">
        <f>SUMPRODUCT(LEN($M365:$AE368)-LEN(SUBSTITUTE($M365:$AE368,"M", "")))</f>
        <v>0</v>
      </c>
      <c r="BB365" s="229">
        <f>SUMPRODUCT(LEN($AH365:$AH368)-LEN(SUBSTITUTE($AH365:$AH368,"M", "")))</f>
        <v>0</v>
      </c>
      <c r="BC365" s="232">
        <f>SUMPRODUCT(LEN($AG365:$AG368)-LEN(SUBSTITUTE($AG365:$AG368,"M", "")))</f>
        <v>0</v>
      </c>
      <c r="BD365" s="297">
        <f>SUMPRODUCT(LEN($AI365:$AI368)-LEN(SUBSTITUTE($AI365:$AI368,"S", "")))</f>
        <v>0</v>
      </c>
      <c r="BE365" s="300">
        <f>SUMPRODUCT(LEN($AI365:$AI368)-LEN(SUBSTITUTE($AI365:$AI368,"F", "")))</f>
        <v>0</v>
      </c>
      <c r="BF365" s="300">
        <f>SUMPRODUCT(LEN($AI365:$AI368)-LEN(SUBSTITUTE($AI365:$AI368,"G", "")))</f>
        <v>0</v>
      </c>
      <c r="BG365" s="303">
        <f>SUMPRODUCT(LEN($AI365:$AI368)-LEN(SUBSTITUTE($AI365:$AI368,"M", "")))</f>
        <v>0</v>
      </c>
    </row>
    <row r="366" spans="2:60" ht="28.15" hidden="1" customHeight="1" thickBot="1">
      <c r="B366" s="29"/>
      <c r="C366" s="264"/>
      <c r="D366" s="37"/>
      <c r="E366" s="36"/>
      <c r="F366" s="36"/>
      <c r="G366" s="35"/>
      <c r="H366" s="256"/>
      <c r="I366" s="260"/>
      <c r="J366" s="260"/>
      <c r="K366" s="260"/>
      <c r="L366" s="32" t="s">
        <v>72</v>
      </c>
      <c r="M366" s="31"/>
      <c r="N366" s="32" t="s">
        <v>71</v>
      </c>
      <c r="O366" s="31"/>
      <c r="P366" s="32" t="s">
        <v>70</v>
      </c>
      <c r="Q366" s="31"/>
      <c r="R366" s="32" t="s">
        <v>69</v>
      </c>
      <c r="S366" s="31"/>
      <c r="T366" s="32" t="s">
        <v>68</v>
      </c>
      <c r="U366" s="31"/>
      <c r="V366" s="32" t="s">
        <v>67</v>
      </c>
      <c r="W366" s="31"/>
      <c r="X366" s="32" t="s">
        <v>66</v>
      </c>
      <c r="Y366" s="31"/>
      <c r="Z366" s="32" t="s">
        <v>65</v>
      </c>
      <c r="AA366" s="31"/>
      <c r="AB366" s="34" t="s">
        <v>64</v>
      </c>
      <c r="AC366" s="33"/>
      <c r="AD366" s="32" t="s">
        <v>63</v>
      </c>
      <c r="AE366" s="31"/>
      <c r="AF366" s="30"/>
      <c r="AG366" s="31"/>
      <c r="AH366" s="30"/>
      <c r="AI366" s="20"/>
      <c r="AJ366" s="250"/>
      <c r="AK366" s="253"/>
      <c r="AL366" s="19"/>
      <c r="AM366" s="7"/>
      <c r="AN366" s="7"/>
      <c r="AO366" s="239"/>
      <c r="AP366" s="230"/>
      <c r="AQ366" s="233"/>
      <c r="AR366" s="236"/>
      <c r="AS366" s="230"/>
      <c r="AT366" s="233"/>
      <c r="AU366" s="236"/>
      <c r="AV366" s="230"/>
      <c r="AW366" s="233"/>
      <c r="AX366" s="236"/>
      <c r="AY366" s="230"/>
      <c r="AZ366" s="233"/>
      <c r="BA366" s="236"/>
      <c r="BB366" s="230"/>
      <c r="BC366" s="233"/>
      <c r="BD366" s="298"/>
      <c r="BE366" s="301"/>
      <c r="BF366" s="301"/>
      <c r="BG366" s="304"/>
    </row>
    <row r="367" spans="2:60" ht="28.15" hidden="1" customHeight="1">
      <c r="B367" s="29"/>
      <c r="C367" s="265"/>
      <c r="D367" s="28"/>
      <c r="E367" s="27"/>
      <c r="F367" s="27"/>
      <c r="G367" s="26"/>
      <c r="H367" s="257"/>
      <c r="I367" s="261"/>
      <c r="J367" s="261"/>
      <c r="K367" s="261"/>
      <c r="L367" s="23" t="s">
        <v>62</v>
      </c>
      <c r="M367" s="22"/>
      <c r="N367" s="23" t="s">
        <v>61</v>
      </c>
      <c r="O367" s="22"/>
      <c r="P367" s="23" t="s">
        <v>60</v>
      </c>
      <c r="Q367" s="22"/>
      <c r="R367" s="23" t="s">
        <v>59</v>
      </c>
      <c r="S367" s="22"/>
      <c r="T367" s="23" t="s">
        <v>58</v>
      </c>
      <c r="U367" s="22"/>
      <c r="V367" s="23" t="s">
        <v>57</v>
      </c>
      <c r="W367" s="22"/>
      <c r="X367" s="23" t="s">
        <v>56</v>
      </c>
      <c r="Y367" s="22"/>
      <c r="Z367" s="23" t="s">
        <v>55</v>
      </c>
      <c r="AA367" s="22"/>
      <c r="AB367" s="25" t="s">
        <v>54</v>
      </c>
      <c r="AC367" s="24"/>
      <c r="AD367" s="23">
        <v>39</v>
      </c>
      <c r="AE367" s="22"/>
      <c r="AF367" s="21"/>
      <c r="AG367" s="22"/>
      <c r="AH367" s="21"/>
      <c r="AI367" s="20"/>
      <c r="AJ367" s="250"/>
      <c r="AK367" s="253"/>
      <c r="AL367" s="19"/>
      <c r="AM367" s="7"/>
      <c r="AN367" s="7"/>
      <c r="AO367" s="239"/>
      <c r="AP367" s="230"/>
      <c r="AQ367" s="233"/>
      <c r="AR367" s="236"/>
      <c r="AS367" s="230"/>
      <c r="AT367" s="233"/>
      <c r="AU367" s="236"/>
      <c r="AV367" s="230"/>
      <c r="AW367" s="233"/>
      <c r="AX367" s="236"/>
      <c r="AY367" s="230"/>
      <c r="AZ367" s="233"/>
      <c r="BA367" s="236"/>
      <c r="BB367" s="230"/>
      <c r="BC367" s="233"/>
      <c r="BD367" s="298"/>
      <c r="BE367" s="301"/>
      <c r="BF367" s="301"/>
      <c r="BG367" s="304"/>
    </row>
    <row r="368" spans="2:60" ht="28.15" hidden="1" customHeight="1" thickBot="1">
      <c r="B368" s="29"/>
      <c r="C368" s="266"/>
      <c r="D368" s="57"/>
      <c r="E368" s="56"/>
      <c r="F368" s="56"/>
      <c r="G368" s="55"/>
      <c r="H368" s="258"/>
      <c r="I368" s="262"/>
      <c r="J368" s="262"/>
      <c r="K368" s="262"/>
      <c r="L368" s="52" t="s">
        <v>53</v>
      </c>
      <c r="M368" s="51"/>
      <c r="N368" s="52" t="s">
        <v>52</v>
      </c>
      <c r="O368" s="51"/>
      <c r="P368" s="52" t="s">
        <v>51</v>
      </c>
      <c r="Q368" s="51"/>
      <c r="R368" s="52" t="s">
        <v>50</v>
      </c>
      <c r="S368" s="51"/>
      <c r="T368" s="52">
        <v>20</v>
      </c>
      <c r="U368" s="51"/>
      <c r="V368" s="52" t="s">
        <v>49</v>
      </c>
      <c r="W368" s="51"/>
      <c r="X368" s="52" t="s">
        <v>48</v>
      </c>
      <c r="Y368" s="51"/>
      <c r="Z368" s="52" t="s">
        <v>47</v>
      </c>
      <c r="AA368" s="51"/>
      <c r="AB368" s="54" t="s">
        <v>46</v>
      </c>
      <c r="AC368" s="53"/>
      <c r="AD368" s="52" t="s">
        <v>45</v>
      </c>
      <c r="AE368" s="51"/>
      <c r="AF368" s="50"/>
      <c r="AG368" s="51"/>
      <c r="AH368" s="50"/>
      <c r="AI368" s="49"/>
      <c r="AJ368" s="251"/>
      <c r="AK368" s="254"/>
      <c r="AL368" s="48"/>
      <c r="AM368" s="7"/>
      <c r="AN368" s="7"/>
      <c r="AO368" s="240"/>
      <c r="AP368" s="231"/>
      <c r="AQ368" s="234"/>
      <c r="AR368" s="237"/>
      <c r="AS368" s="231"/>
      <c r="AT368" s="234"/>
      <c r="AU368" s="237"/>
      <c r="AV368" s="231"/>
      <c r="AW368" s="234"/>
      <c r="AX368" s="237"/>
      <c r="AY368" s="231"/>
      <c r="AZ368" s="234"/>
      <c r="BA368" s="237"/>
      <c r="BB368" s="231"/>
      <c r="BC368" s="234"/>
      <c r="BD368" s="299"/>
      <c r="BE368" s="302"/>
      <c r="BF368" s="302"/>
      <c r="BG368" s="305"/>
    </row>
    <row r="369" spans="2:60" ht="28.15" hidden="1" customHeight="1">
      <c r="B369" s="29"/>
      <c r="C369" s="263">
        <v>3</v>
      </c>
      <c r="D369" s="47"/>
      <c r="E369" s="46"/>
      <c r="F369" s="46"/>
      <c r="G369" s="45"/>
      <c r="H369" s="255"/>
      <c r="I369" s="259"/>
      <c r="J369" s="259"/>
      <c r="K369" s="259"/>
      <c r="L369" s="42" t="s">
        <v>82</v>
      </c>
      <c r="M369" s="41"/>
      <c r="N369" s="42" t="s">
        <v>81</v>
      </c>
      <c r="O369" s="41"/>
      <c r="P369" s="42" t="s">
        <v>80</v>
      </c>
      <c r="Q369" s="41"/>
      <c r="R369" s="42" t="s">
        <v>79</v>
      </c>
      <c r="S369" s="41"/>
      <c r="T369" s="42" t="s">
        <v>78</v>
      </c>
      <c r="U369" s="41"/>
      <c r="V369" s="42" t="s">
        <v>77</v>
      </c>
      <c r="W369" s="41"/>
      <c r="X369" s="42" t="s">
        <v>76</v>
      </c>
      <c r="Y369" s="41"/>
      <c r="Z369" s="42" t="s">
        <v>75</v>
      </c>
      <c r="AA369" s="41"/>
      <c r="AB369" s="44" t="s">
        <v>74</v>
      </c>
      <c r="AC369" s="43"/>
      <c r="AD369" s="42" t="s">
        <v>73</v>
      </c>
      <c r="AE369" s="41"/>
      <c r="AF369" s="40"/>
      <c r="AG369" s="41"/>
      <c r="AH369" s="40"/>
      <c r="AI369" s="39"/>
      <c r="AJ369" s="245"/>
      <c r="AK369" s="245"/>
      <c r="AL369" s="38"/>
      <c r="AM369" s="7"/>
      <c r="AN369" s="7"/>
      <c r="AO369" s="238">
        <f>SUMPRODUCT(LEN($M369:$AE372)-LEN(SUBSTITUTE($M369:$AE372,"A", "")))</f>
        <v>0</v>
      </c>
      <c r="AP369" s="229">
        <f>SUMPRODUCT(LEN($AH369:$AH372)-LEN(SUBSTITUTE($AH369:$AH372,"A", "")))</f>
        <v>0</v>
      </c>
      <c r="AQ369" s="232">
        <f>SUMPRODUCT(LEN($AG369:$AG372)-LEN(SUBSTITUTE($AG369:$AG372,"A", "")))</f>
        <v>0</v>
      </c>
      <c r="AR369" s="235">
        <f>SUMPRODUCT(LEN($M369:$AE372)-LEN(SUBSTITUTE($M369:$AE372,"S", "")))</f>
        <v>0</v>
      </c>
      <c r="AS369" s="229">
        <f>SUMPRODUCT(LEN($AH369:$AH372)-LEN(SUBSTITUTE($AH369:$AH372,"S", "")))</f>
        <v>0</v>
      </c>
      <c r="AT369" s="232">
        <f>SUMPRODUCT(LEN($AG369:$AG372)-LEN(SUBSTITUTE($AG369:$AG372,"S", "")))</f>
        <v>0</v>
      </c>
      <c r="AU369" s="235">
        <f>SUMPRODUCT(LEN($M369:$AE372)-LEN(SUBSTITUTE($M369:$AE372,"F", "")))</f>
        <v>0</v>
      </c>
      <c r="AV369" s="229">
        <f>SUMPRODUCT(LEN($AH369:$AH372)-LEN(SUBSTITUTE($AH369:$AH372,"F", "")))</f>
        <v>0</v>
      </c>
      <c r="AW369" s="232">
        <f>SUMPRODUCT(LEN($AG369:$AG372)-LEN(SUBSTITUTE($AG369:$AG372,"F", "")))</f>
        <v>0</v>
      </c>
      <c r="AX369" s="235">
        <f>SUMPRODUCT(LEN($M369:$AE372)-LEN(SUBSTITUTE($M369:$AE372,"G", "")))</f>
        <v>0</v>
      </c>
      <c r="AY369" s="229">
        <f>SUMPRODUCT(LEN($AH369:$AH372)-LEN(SUBSTITUTE($AH369:$AH372,"G", "")))</f>
        <v>0</v>
      </c>
      <c r="AZ369" s="232">
        <f>SUMPRODUCT(LEN($AG369:$AG372)-LEN(SUBSTITUTE($AG369:$AG372,"G", "")))</f>
        <v>0</v>
      </c>
      <c r="BA369" s="235">
        <f>SUMPRODUCT(LEN($M369:$AE372)-LEN(SUBSTITUTE($M369:$AE372,"M", "")))</f>
        <v>0</v>
      </c>
      <c r="BB369" s="229">
        <f>SUMPRODUCT(LEN($AH369:$AH372)-LEN(SUBSTITUTE($AH369:$AH372,"M", "")))</f>
        <v>0</v>
      </c>
      <c r="BC369" s="232">
        <f>SUMPRODUCT(LEN($AG369:$AG372)-LEN(SUBSTITUTE($AG369:$AG372,"M", "")))</f>
        <v>0</v>
      </c>
      <c r="BD369" s="297">
        <f>SUMPRODUCT(LEN($AI369:$AI372)-LEN(SUBSTITUTE($AI369:$AI372,"S", "")))</f>
        <v>0</v>
      </c>
      <c r="BE369" s="300">
        <f>SUMPRODUCT(LEN($AI369:$AI372)-LEN(SUBSTITUTE($AI369:$AI372,"F", "")))</f>
        <v>0</v>
      </c>
      <c r="BF369" s="300">
        <f>SUMPRODUCT(LEN($AI369:$AI372)-LEN(SUBSTITUTE($AI369:$AI372,"G", "")))</f>
        <v>0</v>
      </c>
      <c r="BG369" s="303">
        <f>SUMPRODUCT(LEN($AI369:$AI372)-LEN(SUBSTITUTE($AI369:$AI372,"M", "")))</f>
        <v>0</v>
      </c>
    </row>
    <row r="370" spans="2:60" ht="28.15" hidden="1" customHeight="1" thickBot="1">
      <c r="B370" s="29"/>
      <c r="C370" s="264"/>
      <c r="D370" s="37"/>
      <c r="E370" s="36"/>
      <c r="F370" s="36"/>
      <c r="G370" s="35"/>
      <c r="H370" s="256"/>
      <c r="I370" s="260"/>
      <c r="J370" s="260"/>
      <c r="K370" s="260"/>
      <c r="L370" s="32" t="s">
        <v>72</v>
      </c>
      <c r="M370" s="31"/>
      <c r="N370" s="32" t="s">
        <v>71</v>
      </c>
      <c r="O370" s="31"/>
      <c r="P370" s="32" t="s">
        <v>70</v>
      </c>
      <c r="Q370" s="31"/>
      <c r="R370" s="32" t="s">
        <v>69</v>
      </c>
      <c r="S370" s="31"/>
      <c r="T370" s="32" t="s">
        <v>68</v>
      </c>
      <c r="U370" s="31"/>
      <c r="V370" s="32" t="s">
        <v>67</v>
      </c>
      <c r="W370" s="31"/>
      <c r="X370" s="32" t="s">
        <v>66</v>
      </c>
      <c r="Y370" s="31"/>
      <c r="Z370" s="32" t="s">
        <v>65</v>
      </c>
      <c r="AA370" s="31"/>
      <c r="AB370" s="34" t="s">
        <v>64</v>
      </c>
      <c r="AC370" s="33"/>
      <c r="AD370" s="32" t="s">
        <v>63</v>
      </c>
      <c r="AE370" s="31"/>
      <c r="AF370" s="30"/>
      <c r="AG370" s="31"/>
      <c r="AH370" s="30"/>
      <c r="AI370" s="20"/>
      <c r="AJ370" s="246"/>
      <c r="AK370" s="246"/>
      <c r="AL370" s="19"/>
      <c r="AM370" s="7"/>
      <c r="AN370" s="7"/>
      <c r="AO370" s="239"/>
      <c r="AP370" s="230"/>
      <c r="AQ370" s="233"/>
      <c r="AR370" s="236"/>
      <c r="AS370" s="230"/>
      <c r="AT370" s="233"/>
      <c r="AU370" s="236"/>
      <c r="AV370" s="230"/>
      <c r="AW370" s="233"/>
      <c r="AX370" s="236"/>
      <c r="AY370" s="230"/>
      <c r="AZ370" s="233"/>
      <c r="BA370" s="236"/>
      <c r="BB370" s="230"/>
      <c r="BC370" s="233"/>
      <c r="BD370" s="298"/>
      <c r="BE370" s="301"/>
      <c r="BF370" s="301"/>
      <c r="BG370" s="304"/>
    </row>
    <row r="371" spans="2:60" ht="28.15" hidden="1" customHeight="1">
      <c r="B371" s="29"/>
      <c r="C371" s="265"/>
      <c r="D371" s="28"/>
      <c r="E371" s="27"/>
      <c r="F371" s="27"/>
      <c r="G371" s="26"/>
      <c r="H371" s="257"/>
      <c r="I371" s="261"/>
      <c r="J371" s="261"/>
      <c r="K371" s="261"/>
      <c r="L371" s="23" t="s">
        <v>62</v>
      </c>
      <c r="M371" s="22"/>
      <c r="N371" s="23" t="s">
        <v>61</v>
      </c>
      <c r="O371" s="22"/>
      <c r="P371" s="23" t="s">
        <v>60</v>
      </c>
      <c r="Q371" s="22"/>
      <c r="R371" s="23" t="s">
        <v>59</v>
      </c>
      <c r="S371" s="22"/>
      <c r="T371" s="23" t="s">
        <v>58</v>
      </c>
      <c r="U371" s="22"/>
      <c r="V371" s="23" t="s">
        <v>57</v>
      </c>
      <c r="W371" s="22"/>
      <c r="X371" s="23" t="s">
        <v>56</v>
      </c>
      <c r="Y371" s="22"/>
      <c r="Z371" s="23" t="s">
        <v>55</v>
      </c>
      <c r="AA371" s="22"/>
      <c r="AB371" s="25" t="s">
        <v>54</v>
      </c>
      <c r="AC371" s="24"/>
      <c r="AD371" s="23">
        <v>39</v>
      </c>
      <c r="AE371" s="22"/>
      <c r="AF371" s="21"/>
      <c r="AG371" s="22"/>
      <c r="AH371" s="21"/>
      <c r="AI371" s="20"/>
      <c r="AJ371" s="246"/>
      <c r="AK371" s="246"/>
      <c r="AL371" s="19"/>
      <c r="AM371" s="7"/>
      <c r="AN371" s="7"/>
      <c r="AO371" s="239"/>
      <c r="AP371" s="230"/>
      <c r="AQ371" s="233"/>
      <c r="AR371" s="236"/>
      <c r="AS371" s="230"/>
      <c r="AT371" s="233"/>
      <c r="AU371" s="236"/>
      <c r="AV371" s="230"/>
      <c r="AW371" s="233"/>
      <c r="AX371" s="236"/>
      <c r="AY371" s="230"/>
      <c r="AZ371" s="233"/>
      <c r="BA371" s="236"/>
      <c r="BB371" s="230"/>
      <c r="BC371" s="233"/>
      <c r="BD371" s="298"/>
      <c r="BE371" s="301"/>
      <c r="BF371" s="301"/>
      <c r="BG371" s="304"/>
    </row>
    <row r="372" spans="2:60" ht="28.15" hidden="1" customHeight="1" thickBot="1">
      <c r="B372" s="18"/>
      <c r="C372" s="271"/>
      <c r="D372" s="17"/>
      <c r="E372" s="16"/>
      <c r="F372" s="16"/>
      <c r="G372" s="15"/>
      <c r="H372" s="258"/>
      <c r="I372" s="272"/>
      <c r="J372" s="272"/>
      <c r="K372" s="272"/>
      <c r="L372" s="12" t="s">
        <v>53</v>
      </c>
      <c r="M372" s="11"/>
      <c r="N372" s="12" t="s">
        <v>52</v>
      </c>
      <c r="O372" s="11"/>
      <c r="P372" s="12" t="s">
        <v>51</v>
      </c>
      <c r="Q372" s="11"/>
      <c r="R372" s="12" t="s">
        <v>50</v>
      </c>
      <c r="S372" s="11"/>
      <c r="T372" s="12">
        <v>20</v>
      </c>
      <c r="U372" s="11"/>
      <c r="V372" s="12" t="s">
        <v>49</v>
      </c>
      <c r="W372" s="11"/>
      <c r="X372" s="12" t="s">
        <v>48</v>
      </c>
      <c r="Y372" s="11"/>
      <c r="Z372" s="12" t="s">
        <v>47</v>
      </c>
      <c r="AA372" s="11"/>
      <c r="AB372" s="14" t="s">
        <v>46</v>
      </c>
      <c r="AC372" s="13"/>
      <c r="AD372" s="12" t="s">
        <v>45</v>
      </c>
      <c r="AE372" s="11"/>
      <c r="AF372" s="10"/>
      <c r="AG372" s="11"/>
      <c r="AH372" s="10"/>
      <c r="AI372" s="9"/>
      <c r="AJ372" s="247"/>
      <c r="AK372" s="247"/>
      <c r="AL372" s="8"/>
      <c r="AM372" s="7"/>
      <c r="AN372" s="7"/>
      <c r="AO372" s="240"/>
      <c r="AP372" s="231"/>
      <c r="AQ372" s="234"/>
      <c r="AR372" s="237"/>
      <c r="AS372" s="231"/>
      <c r="AT372" s="234"/>
      <c r="AU372" s="237"/>
      <c r="AV372" s="231"/>
      <c r="AW372" s="234"/>
      <c r="AX372" s="237"/>
      <c r="AY372" s="231"/>
      <c r="AZ372" s="234"/>
      <c r="BA372" s="237"/>
      <c r="BB372" s="231"/>
      <c r="BC372" s="234"/>
      <c r="BD372" s="299"/>
      <c r="BE372" s="302"/>
      <c r="BF372" s="302"/>
      <c r="BG372" s="305"/>
    </row>
    <row r="373" spans="2:60" ht="85.9" hidden="1" customHeight="1" thickBot="1">
      <c r="B373" s="94" t="s">
        <v>119</v>
      </c>
      <c r="C373" s="83" t="s">
        <v>118</v>
      </c>
      <c r="D373" s="88" t="s">
        <v>117</v>
      </c>
      <c r="E373" s="93" t="s">
        <v>116</v>
      </c>
      <c r="F373" s="92"/>
      <c r="G373" s="91"/>
      <c r="H373" s="90" t="s">
        <v>115</v>
      </c>
      <c r="I373" s="88" t="s">
        <v>43</v>
      </c>
      <c r="J373" s="88" t="s">
        <v>114</v>
      </c>
      <c r="K373" s="88" t="s">
        <v>44</v>
      </c>
      <c r="L373" s="227" t="s">
        <v>113</v>
      </c>
      <c r="M373" s="270"/>
      <c r="N373" s="227" t="s">
        <v>112</v>
      </c>
      <c r="O373" s="270"/>
      <c r="P373" s="227" t="s">
        <v>112</v>
      </c>
      <c r="Q373" s="228"/>
      <c r="R373" s="227" t="s">
        <v>112</v>
      </c>
      <c r="S373" s="228"/>
      <c r="T373" s="227" t="s">
        <v>112</v>
      </c>
      <c r="U373" s="228"/>
      <c r="V373" s="227" t="s">
        <v>112</v>
      </c>
      <c r="W373" s="228"/>
      <c r="X373" s="227" t="s">
        <v>112</v>
      </c>
      <c r="Y373" s="228"/>
      <c r="Z373" s="227" t="s">
        <v>112</v>
      </c>
      <c r="AA373" s="228"/>
      <c r="AB373" s="227" t="s">
        <v>112</v>
      </c>
      <c r="AC373" s="228"/>
      <c r="AD373" s="227" t="s">
        <v>112</v>
      </c>
      <c r="AE373" s="228"/>
      <c r="AF373" s="244" t="s">
        <v>111</v>
      </c>
      <c r="AG373" s="228"/>
      <c r="AH373" s="90" t="s">
        <v>110</v>
      </c>
      <c r="AI373" s="89" t="s">
        <v>109</v>
      </c>
      <c r="AJ373" s="88" t="s">
        <v>108</v>
      </c>
      <c r="AK373" s="88" t="s">
        <v>107</v>
      </c>
      <c r="AL373" s="87" t="s">
        <v>106</v>
      </c>
      <c r="AM373" s="86"/>
      <c r="AN373" s="86"/>
      <c r="AO373" s="84" t="s">
        <v>105</v>
      </c>
      <c r="AP373" s="83" t="s">
        <v>104</v>
      </c>
      <c r="AQ373" s="82" t="s">
        <v>103</v>
      </c>
      <c r="AR373" s="84" t="s">
        <v>102</v>
      </c>
      <c r="AS373" s="83" t="s">
        <v>101</v>
      </c>
      <c r="AT373" s="82" t="s">
        <v>100</v>
      </c>
      <c r="AU373" s="84" t="s">
        <v>99</v>
      </c>
      <c r="AV373" s="83" t="s">
        <v>98</v>
      </c>
      <c r="AW373" s="85" t="s">
        <v>97</v>
      </c>
      <c r="AX373" s="84" t="s">
        <v>96</v>
      </c>
      <c r="AY373" s="83" t="s">
        <v>95</v>
      </c>
      <c r="AZ373" s="82" t="s">
        <v>94</v>
      </c>
      <c r="BA373" s="84" t="s">
        <v>93</v>
      </c>
      <c r="BB373" s="83" t="s">
        <v>92</v>
      </c>
      <c r="BC373" s="82" t="s">
        <v>91</v>
      </c>
      <c r="BD373" s="81" t="s">
        <v>90</v>
      </c>
      <c r="BE373" s="80" t="s">
        <v>89</v>
      </c>
      <c r="BF373" s="80" t="s">
        <v>88</v>
      </c>
      <c r="BG373" s="79" t="s">
        <v>87</v>
      </c>
    </row>
    <row r="374" spans="2:60" ht="48" hidden="1" thickBot="1">
      <c r="B374" s="78" t="s">
        <v>156</v>
      </c>
      <c r="C374" s="77"/>
      <c r="D374" s="76"/>
      <c r="E374" s="267"/>
      <c r="F374" s="268"/>
      <c r="G374" s="269"/>
      <c r="H374" s="75" t="s">
        <v>85</v>
      </c>
      <c r="I374" s="74"/>
      <c r="J374" s="74"/>
      <c r="K374" s="73"/>
      <c r="L374" s="72"/>
      <c r="M374" s="68"/>
      <c r="N374" s="72"/>
      <c r="O374" s="68"/>
      <c r="P374" s="72"/>
      <c r="Q374" s="68"/>
      <c r="R374" s="72"/>
      <c r="S374" s="68"/>
      <c r="T374" s="72"/>
      <c r="U374" s="68"/>
      <c r="V374" s="72"/>
      <c r="W374" s="68"/>
      <c r="X374" s="72"/>
      <c r="Y374" s="68"/>
      <c r="Z374" s="72"/>
      <c r="AA374" s="71"/>
      <c r="AB374" s="70"/>
      <c r="AC374" s="70"/>
      <c r="AD374" s="70"/>
      <c r="AE374" s="70"/>
      <c r="AF374" s="69" t="s">
        <v>84</v>
      </c>
      <c r="AG374" s="68"/>
      <c r="AH374" s="68"/>
      <c r="AI374" s="68"/>
      <c r="AJ374" s="67"/>
      <c r="AK374" s="67"/>
      <c r="AL374" s="66"/>
      <c r="AM374" s="65"/>
      <c r="AN374" s="65"/>
      <c r="AO374" s="64">
        <f t="shared" ref="AO374:BG374" si="26">SUM(AO375:AO386)</f>
        <v>0</v>
      </c>
      <c r="AP374" s="63">
        <f t="shared" si="26"/>
        <v>0</v>
      </c>
      <c r="AQ374" s="62">
        <f t="shared" si="26"/>
        <v>0</v>
      </c>
      <c r="AR374" s="64">
        <f t="shared" si="26"/>
        <v>0</v>
      </c>
      <c r="AS374" s="63">
        <f t="shared" si="26"/>
        <v>0</v>
      </c>
      <c r="AT374" s="62">
        <f t="shared" si="26"/>
        <v>0</v>
      </c>
      <c r="AU374" s="64">
        <f t="shared" si="26"/>
        <v>0</v>
      </c>
      <c r="AV374" s="63">
        <f t="shared" si="26"/>
        <v>0</v>
      </c>
      <c r="AW374" s="62">
        <f t="shared" si="26"/>
        <v>0</v>
      </c>
      <c r="AX374" s="64">
        <f t="shared" si="26"/>
        <v>0</v>
      </c>
      <c r="AY374" s="63">
        <f t="shared" si="26"/>
        <v>0</v>
      </c>
      <c r="AZ374" s="62">
        <f t="shared" si="26"/>
        <v>0</v>
      </c>
      <c r="BA374" s="64">
        <f t="shared" si="26"/>
        <v>0</v>
      </c>
      <c r="BB374" s="63">
        <f t="shared" si="26"/>
        <v>0</v>
      </c>
      <c r="BC374" s="62">
        <f t="shared" si="26"/>
        <v>0</v>
      </c>
      <c r="BD374" s="61">
        <f t="shared" si="26"/>
        <v>0</v>
      </c>
      <c r="BE374" s="60">
        <f t="shared" si="26"/>
        <v>0</v>
      </c>
      <c r="BF374" s="60">
        <f t="shared" si="26"/>
        <v>0</v>
      </c>
      <c r="BG374" s="59">
        <f t="shared" si="26"/>
        <v>0</v>
      </c>
      <c r="BH374" s="58" t="s">
        <v>83</v>
      </c>
    </row>
    <row r="375" spans="2:60" ht="28.15" hidden="1" customHeight="1">
      <c r="B375" s="29"/>
      <c r="C375" s="263">
        <v>1</v>
      </c>
      <c r="D375" s="47"/>
      <c r="E375" s="46"/>
      <c r="F375" s="46"/>
      <c r="G375" s="45"/>
      <c r="H375" s="255"/>
      <c r="I375" s="259"/>
      <c r="J375" s="259"/>
      <c r="K375" s="259"/>
      <c r="L375" s="42" t="s">
        <v>82</v>
      </c>
      <c r="M375" s="41"/>
      <c r="N375" s="42" t="s">
        <v>81</v>
      </c>
      <c r="O375" s="41"/>
      <c r="P375" s="42" t="s">
        <v>80</v>
      </c>
      <c r="Q375" s="41"/>
      <c r="R375" s="42" t="s">
        <v>79</v>
      </c>
      <c r="S375" s="41"/>
      <c r="T375" s="42" t="s">
        <v>78</v>
      </c>
      <c r="U375" s="41"/>
      <c r="V375" s="42" t="s">
        <v>77</v>
      </c>
      <c r="W375" s="41"/>
      <c r="X375" s="42" t="s">
        <v>76</v>
      </c>
      <c r="Y375" s="41"/>
      <c r="Z375" s="42" t="s">
        <v>75</v>
      </c>
      <c r="AA375" s="41"/>
      <c r="AB375" s="44" t="s">
        <v>74</v>
      </c>
      <c r="AC375" s="43"/>
      <c r="AD375" s="42" t="s">
        <v>73</v>
      </c>
      <c r="AE375" s="41"/>
      <c r="AF375" s="40"/>
      <c r="AG375" s="41"/>
      <c r="AH375" s="40"/>
      <c r="AI375" s="39"/>
      <c r="AJ375" s="245"/>
      <c r="AK375" s="245"/>
      <c r="AL375" s="38"/>
      <c r="AM375" s="7"/>
      <c r="AN375" s="7"/>
      <c r="AO375" s="238">
        <f>SUMPRODUCT(LEN($M375:$AE378)-LEN(SUBSTITUTE($M375:$AE378,"A", "")))</f>
        <v>0</v>
      </c>
      <c r="AP375" s="229">
        <f>SUMPRODUCT(LEN($AH375:$AH378)-LEN(SUBSTITUTE($AH375:$AH378,"A", "")))</f>
        <v>0</v>
      </c>
      <c r="AQ375" s="232">
        <f>SUMPRODUCT(LEN($AG375:$AG378)-LEN(SUBSTITUTE($AG375:$AG378,"A", "")))</f>
        <v>0</v>
      </c>
      <c r="AR375" s="235">
        <f>SUMPRODUCT(LEN($M375:$AE378)-LEN(SUBSTITUTE($M375:$AE378,"S", "")))</f>
        <v>0</v>
      </c>
      <c r="AS375" s="229">
        <f>SUMPRODUCT(LEN($AH375:$AH378)-LEN(SUBSTITUTE($AH375:$AH378,"S", "")))</f>
        <v>0</v>
      </c>
      <c r="AT375" s="232">
        <f>SUMPRODUCT(LEN($AG375:$AG378)-LEN(SUBSTITUTE($AG375:$AG378,"S", "")))</f>
        <v>0</v>
      </c>
      <c r="AU375" s="235">
        <f>SUMPRODUCT(LEN($M375:$AE378)-LEN(SUBSTITUTE($M375:$AE378,"F", "")))</f>
        <v>0</v>
      </c>
      <c r="AV375" s="229">
        <f>SUMPRODUCT(LEN($AH375:$AH378)-LEN(SUBSTITUTE($AH375:$AH378,"F", "")))</f>
        <v>0</v>
      </c>
      <c r="AW375" s="232">
        <f>SUMPRODUCT(LEN($AG375:$AG378)-LEN(SUBSTITUTE($AG375:$AG378,"F", "")))</f>
        <v>0</v>
      </c>
      <c r="AX375" s="235">
        <f>SUMPRODUCT(LEN($M375:$AE378)-LEN(SUBSTITUTE($M375:$AE378,"G", "")))</f>
        <v>0</v>
      </c>
      <c r="AY375" s="229">
        <f>SUMPRODUCT(LEN($AH375:$AH378)-LEN(SUBSTITUTE($AH375:$AH378,"G", "")))</f>
        <v>0</v>
      </c>
      <c r="AZ375" s="232">
        <f>SUMPRODUCT(LEN($AG375:$AG378)-LEN(SUBSTITUTE($AG375:$AG378,"G", "")))</f>
        <v>0</v>
      </c>
      <c r="BA375" s="235">
        <f>SUMPRODUCT(LEN($M375:$AE378)-LEN(SUBSTITUTE($M375:$AE378,"M", "")))</f>
        <v>0</v>
      </c>
      <c r="BB375" s="229">
        <f>SUMPRODUCT(LEN($AH375:$AH378)-LEN(SUBSTITUTE($AH375:$AH378,"M", "")))</f>
        <v>0</v>
      </c>
      <c r="BC375" s="232">
        <f>SUMPRODUCT(LEN($AG375:$AG378)-LEN(SUBSTITUTE($AG375:$AG378,"M", "")))</f>
        <v>0</v>
      </c>
      <c r="BD375" s="297">
        <f>SUMPRODUCT(LEN($AI375:$AI378)-LEN(SUBSTITUTE($AI375:$AI378,"S", "")))</f>
        <v>0</v>
      </c>
      <c r="BE375" s="300">
        <f>SUMPRODUCT(LEN($AI375:$AI378)-LEN(SUBSTITUTE($AI375:$AI378,"F", "")))</f>
        <v>0</v>
      </c>
      <c r="BF375" s="300">
        <f>SUMPRODUCT(LEN($AI375:$AI378)-LEN(SUBSTITUTE($AI375:$AI378,"G", "")))</f>
        <v>0</v>
      </c>
      <c r="BG375" s="303">
        <f>SUMPRODUCT(LEN($AI375:$AI378)-LEN(SUBSTITUTE($AI375:$AI378,"M", "")))</f>
        <v>0</v>
      </c>
    </row>
    <row r="376" spans="2:60" ht="28.15" hidden="1" customHeight="1" thickBot="1">
      <c r="B376" s="29"/>
      <c r="C376" s="264"/>
      <c r="D376" s="37"/>
      <c r="E376" s="36"/>
      <c r="F376" s="36"/>
      <c r="G376" s="35"/>
      <c r="H376" s="256"/>
      <c r="I376" s="260"/>
      <c r="J376" s="260"/>
      <c r="K376" s="260"/>
      <c r="L376" s="32" t="s">
        <v>72</v>
      </c>
      <c r="M376" s="31"/>
      <c r="N376" s="32" t="s">
        <v>71</v>
      </c>
      <c r="O376" s="31"/>
      <c r="P376" s="32" t="s">
        <v>70</v>
      </c>
      <c r="Q376" s="31"/>
      <c r="R376" s="32" t="s">
        <v>69</v>
      </c>
      <c r="S376" s="31"/>
      <c r="T376" s="32" t="s">
        <v>68</v>
      </c>
      <c r="U376" s="31"/>
      <c r="V376" s="32" t="s">
        <v>67</v>
      </c>
      <c r="W376" s="31"/>
      <c r="X376" s="32" t="s">
        <v>66</v>
      </c>
      <c r="Y376" s="31"/>
      <c r="Z376" s="32" t="s">
        <v>65</v>
      </c>
      <c r="AA376" s="31"/>
      <c r="AB376" s="34" t="s">
        <v>64</v>
      </c>
      <c r="AC376" s="33"/>
      <c r="AD376" s="32" t="s">
        <v>63</v>
      </c>
      <c r="AE376" s="31"/>
      <c r="AF376" s="30"/>
      <c r="AG376" s="31"/>
      <c r="AH376" s="30"/>
      <c r="AI376" s="20"/>
      <c r="AJ376" s="246"/>
      <c r="AK376" s="246"/>
      <c r="AL376" s="19"/>
      <c r="AM376" s="7"/>
      <c r="AN376" s="7"/>
      <c r="AO376" s="239"/>
      <c r="AP376" s="230"/>
      <c r="AQ376" s="233"/>
      <c r="AR376" s="236"/>
      <c r="AS376" s="230"/>
      <c r="AT376" s="233"/>
      <c r="AU376" s="236"/>
      <c r="AV376" s="230"/>
      <c r="AW376" s="233"/>
      <c r="AX376" s="236"/>
      <c r="AY376" s="230"/>
      <c r="AZ376" s="233"/>
      <c r="BA376" s="236"/>
      <c r="BB376" s="230"/>
      <c r="BC376" s="233"/>
      <c r="BD376" s="298"/>
      <c r="BE376" s="301"/>
      <c r="BF376" s="301"/>
      <c r="BG376" s="304"/>
    </row>
    <row r="377" spans="2:60" ht="28.15" hidden="1" customHeight="1">
      <c r="B377" s="29"/>
      <c r="C377" s="265"/>
      <c r="D377" s="28"/>
      <c r="E377" s="27"/>
      <c r="F377" s="27"/>
      <c r="G377" s="26"/>
      <c r="H377" s="257"/>
      <c r="I377" s="261"/>
      <c r="J377" s="261"/>
      <c r="K377" s="261"/>
      <c r="L377" s="23" t="s">
        <v>62</v>
      </c>
      <c r="M377" s="22"/>
      <c r="N377" s="23" t="s">
        <v>61</v>
      </c>
      <c r="O377" s="22"/>
      <c r="P377" s="23" t="s">
        <v>60</v>
      </c>
      <c r="Q377" s="22"/>
      <c r="R377" s="23" t="s">
        <v>59</v>
      </c>
      <c r="S377" s="22"/>
      <c r="T377" s="23" t="s">
        <v>58</v>
      </c>
      <c r="U377" s="22"/>
      <c r="V377" s="23" t="s">
        <v>57</v>
      </c>
      <c r="W377" s="22"/>
      <c r="X377" s="23" t="s">
        <v>56</v>
      </c>
      <c r="Y377" s="22"/>
      <c r="Z377" s="23" t="s">
        <v>55</v>
      </c>
      <c r="AA377" s="22"/>
      <c r="AB377" s="25" t="s">
        <v>54</v>
      </c>
      <c r="AC377" s="24"/>
      <c r="AD377" s="23">
        <v>39</v>
      </c>
      <c r="AE377" s="22"/>
      <c r="AF377" s="21"/>
      <c r="AG377" s="22"/>
      <c r="AH377" s="21"/>
      <c r="AI377" s="20"/>
      <c r="AJ377" s="246"/>
      <c r="AK377" s="246"/>
      <c r="AL377" s="19"/>
      <c r="AM377" s="7"/>
      <c r="AN377" s="7"/>
      <c r="AO377" s="239"/>
      <c r="AP377" s="230"/>
      <c r="AQ377" s="233"/>
      <c r="AR377" s="236"/>
      <c r="AS377" s="230"/>
      <c r="AT377" s="233"/>
      <c r="AU377" s="236"/>
      <c r="AV377" s="230"/>
      <c r="AW377" s="233"/>
      <c r="AX377" s="236"/>
      <c r="AY377" s="230"/>
      <c r="AZ377" s="233"/>
      <c r="BA377" s="236"/>
      <c r="BB377" s="230"/>
      <c r="BC377" s="233"/>
      <c r="BD377" s="298"/>
      <c r="BE377" s="301"/>
      <c r="BF377" s="301"/>
      <c r="BG377" s="304"/>
    </row>
    <row r="378" spans="2:60" ht="28.15" hidden="1" customHeight="1" thickBot="1">
      <c r="B378" s="29"/>
      <c r="C378" s="266"/>
      <c r="D378" s="57"/>
      <c r="E378" s="56"/>
      <c r="F378" s="56"/>
      <c r="G378" s="55"/>
      <c r="H378" s="258"/>
      <c r="I378" s="262"/>
      <c r="J378" s="262"/>
      <c r="K378" s="262"/>
      <c r="L378" s="52" t="s">
        <v>53</v>
      </c>
      <c r="M378" s="51"/>
      <c r="N378" s="52" t="s">
        <v>52</v>
      </c>
      <c r="O378" s="51"/>
      <c r="P378" s="52" t="s">
        <v>51</v>
      </c>
      <c r="Q378" s="51"/>
      <c r="R378" s="52" t="s">
        <v>50</v>
      </c>
      <c r="S378" s="51"/>
      <c r="T378" s="52">
        <v>20</v>
      </c>
      <c r="U378" s="51"/>
      <c r="V378" s="52" t="s">
        <v>49</v>
      </c>
      <c r="W378" s="51"/>
      <c r="X378" s="52" t="s">
        <v>48</v>
      </c>
      <c r="Y378" s="51"/>
      <c r="Z378" s="52" t="s">
        <v>47</v>
      </c>
      <c r="AA378" s="51"/>
      <c r="AB378" s="54" t="s">
        <v>46</v>
      </c>
      <c r="AC378" s="53"/>
      <c r="AD378" s="52" t="s">
        <v>45</v>
      </c>
      <c r="AE378" s="51"/>
      <c r="AF378" s="50"/>
      <c r="AG378" s="51"/>
      <c r="AH378" s="50"/>
      <c r="AI378" s="49"/>
      <c r="AJ378" s="248"/>
      <c r="AK378" s="248"/>
      <c r="AL378" s="48"/>
      <c r="AM378" s="7"/>
      <c r="AN378" s="7"/>
      <c r="AO378" s="240"/>
      <c r="AP378" s="231"/>
      <c r="AQ378" s="234"/>
      <c r="AR378" s="237"/>
      <c r="AS378" s="231"/>
      <c r="AT378" s="234"/>
      <c r="AU378" s="237"/>
      <c r="AV378" s="231"/>
      <c r="AW378" s="234"/>
      <c r="AX378" s="237"/>
      <c r="AY378" s="231"/>
      <c r="AZ378" s="234"/>
      <c r="BA378" s="237"/>
      <c r="BB378" s="231"/>
      <c r="BC378" s="234"/>
      <c r="BD378" s="299"/>
      <c r="BE378" s="302"/>
      <c r="BF378" s="302"/>
      <c r="BG378" s="305"/>
    </row>
    <row r="379" spans="2:60" ht="28.15" hidden="1" customHeight="1">
      <c r="B379" s="29"/>
      <c r="C379" s="263">
        <v>2</v>
      </c>
      <c r="D379" s="47"/>
      <c r="E379" s="46"/>
      <c r="F379" s="46"/>
      <c r="G379" s="45"/>
      <c r="H379" s="255"/>
      <c r="I379" s="259"/>
      <c r="J379" s="259"/>
      <c r="K379" s="259"/>
      <c r="L379" s="42" t="s">
        <v>82</v>
      </c>
      <c r="M379" s="41"/>
      <c r="N379" s="42" t="s">
        <v>81</v>
      </c>
      <c r="O379" s="41"/>
      <c r="P379" s="42" t="s">
        <v>80</v>
      </c>
      <c r="Q379" s="41"/>
      <c r="R379" s="42" t="s">
        <v>79</v>
      </c>
      <c r="S379" s="41"/>
      <c r="T379" s="42" t="s">
        <v>78</v>
      </c>
      <c r="U379" s="41"/>
      <c r="V379" s="42" t="s">
        <v>77</v>
      </c>
      <c r="W379" s="41"/>
      <c r="X379" s="42" t="s">
        <v>76</v>
      </c>
      <c r="Y379" s="41"/>
      <c r="Z379" s="42" t="s">
        <v>75</v>
      </c>
      <c r="AA379" s="41"/>
      <c r="AB379" s="44" t="s">
        <v>74</v>
      </c>
      <c r="AC379" s="43"/>
      <c r="AD379" s="42" t="s">
        <v>73</v>
      </c>
      <c r="AE379" s="41"/>
      <c r="AF379" s="40"/>
      <c r="AG379" s="41"/>
      <c r="AH379" s="40"/>
      <c r="AI379" s="39"/>
      <c r="AJ379" s="249"/>
      <c r="AK379" s="252"/>
      <c r="AL379" s="38"/>
      <c r="AM379" s="7"/>
      <c r="AN379" s="7"/>
      <c r="AO379" s="238">
        <f>SUMPRODUCT(LEN($M379:$AE382)-LEN(SUBSTITUTE($M379:$AE382,"A", "")))</f>
        <v>0</v>
      </c>
      <c r="AP379" s="229">
        <f>SUMPRODUCT(LEN($AH379:$AH382)-LEN(SUBSTITUTE($AH379:$AH382,"A", "")))</f>
        <v>0</v>
      </c>
      <c r="AQ379" s="232">
        <f>SUMPRODUCT(LEN($AG379:$AG382)-LEN(SUBSTITUTE($AG379:$AG382,"A", "")))</f>
        <v>0</v>
      </c>
      <c r="AR379" s="235">
        <f>SUMPRODUCT(LEN($M379:$AE382)-LEN(SUBSTITUTE($M379:$AE382,"S", "")))</f>
        <v>0</v>
      </c>
      <c r="AS379" s="229">
        <f>SUMPRODUCT(LEN($AH379:$AH382)-LEN(SUBSTITUTE($AH379:$AH382,"S", "")))</f>
        <v>0</v>
      </c>
      <c r="AT379" s="232">
        <f>SUMPRODUCT(LEN($AG379:$AG382)-LEN(SUBSTITUTE($AG379:$AG382,"S", "")))</f>
        <v>0</v>
      </c>
      <c r="AU379" s="235">
        <f>SUMPRODUCT(LEN($M379:$AE382)-LEN(SUBSTITUTE($M379:$AE382,"F", "")))</f>
        <v>0</v>
      </c>
      <c r="AV379" s="229">
        <f>SUMPRODUCT(LEN($AH379:$AH382)-LEN(SUBSTITUTE($AH379:$AH382,"F", "")))</f>
        <v>0</v>
      </c>
      <c r="AW379" s="232">
        <f>SUMPRODUCT(LEN($AG379:$AG382)-LEN(SUBSTITUTE($AG379:$AG382,"F", "")))</f>
        <v>0</v>
      </c>
      <c r="AX379" s="235">
        <f>SUMPRODUCT(LEN($M379:$AE382)-LEN(SUBSTITUTE($M379:$AE382,"G", "")))</f>
        <v>0</v>
      </c>
      <c r="AY379" s="229">
        <f>SUMPRODUCT(LEN($AH379:$AH382)-LEN(SUBSTITUTE($AH379:$AH382,"G", "")))</f>
        <v>0</v>
      </c>
      <c r="AZ379" s="232">
        <f>SUMPRODUCT(LEN($AG379:$AG382)-LEN(SUBSTITUTE($AG379:$AG382,"G", "")))</f>
        <v>0</v>
      </c>
      <c r="BA379" s="235">
        <f>SUMPRODUCT(LEN($M379:$AE382)-LEN(SUBSTITUTE($M379:$AE382,"M", "")))</f>
        <v>0</v>
      </c>
      <c r="BB379" s="229">
        <f>SUMPRODUCT(LEN($AH379:$AH382)-LEN(SUBSTITUTE($AH379:$AH382,"M", "")))</f>
        <v>0</v>
      </c>
      <c r="BC379" s="232">
        <f>SUMPRODUCT(LEN($AG379:$AG382)-LEN(SUBSTITUTE($AG379:$AG382,"M", "")))</f>
        <v>0</v>
      </c>
      <c r="BD379" s="297">
        <f>SUMPRODUCT(LEN($AI379:$AI382)-LEN(SUBSTITUTE($AI379:$AI382,"S", "")))</f>
        <v>0</v>
      </c>
      <c r="BE379" s="300">
        <f>SUMPRODUCT(LEN($AI379:$AI382)-LEN(SUBSTITUTE($AI379:$AI382,"F", "")))</f>
        <v>0</v>
      </c>
      <c r="BF379" s="300">
        <f>SUMPRODUCT(LEN($AI379:$AI382)-LEN(SUBSTITUTE($AI379:$AI382,"G", "")))</f>
        <v>0</v>
      </c>
      <c r="BG379" s="303">
        <f>SUMPRODUCT(LEN($AI379:$AI382)-LEN(SUBSTITUTE($AI379:$AI382,"M", "")))</f>
        <v>0</v>
      </c>
    </row>
    <row r="380" spans="2:60" ht="28.15" hidden="1" customHeight="1" thickBot="1">
      <c r="B380" s="29"/>
      <c r="C380" s="264"/>
      <c r="D380" s="37"/>
      <c r="E380" s="36"/>
      <c r="F380" s="36"/>
      <c r="G380" s="35"/>
      <c r="H380" s="256"/>
      <c r="I380" s="260"/>
      <c r="J380" s="260"/>
      <c r="K380" s="260"/>
      <c r="L380" s="32" t="s">
        <v>72</v>
      </c>
      <c r="M380" s="31"/>
      <c r="N380" s="32" t="s">
        <v>71</v>
      </c>
      <c r="O380" s="31"/>
      <c r="P380" s="32" t="s">
        <v>70</v>
      </c>
      <c r="Q380" s="31"/>
      <c r="R380" s="32" t="s">
        <v>69</v>
      </c>
      <c r="S380" s="31"/>
      <c r="T380" s="32" t="s">
        <v>68</v>
      </c>
      <c r="U380" s="31"/>
      <c r="V380" s="32" t="s">
        <v>67</v>
      </c>
      <c r="W380" s="31"/>
      <c r="X380" s="32" t="s">
        <v>66</v>
      </c>
      <c r="Y380" s="31"/>
      <c r="Z380" s="32" t="s">
        <v>65</v>
      </c>
      <c r="AA380" s="31"/>
      <c r="AB380" s="34" t="s">
        <v>64</v>
      </c>
      <c r="AC380" s="33"/>
      <c r="AD380" s="32" t="s">
        <v>63</v>
      </c>
      <c r="AE380" s="31"/>
      <c r="AF380" s="30"/>
      <c r="AG380" s="31"/>
      <c r="AH380" s="30"/>
      <c r="AI380" s="20"/>
      <c r="AJ380" s="250"/>
      <c r="AK380" s="253"/>
      <c r="AL380" s="19"/>
      <c r="AM380" s="7"/>
      <c r="AN380" s="7"/>
      <c r="AO380" s="239"/>
      <c r="AP380" s="230"/>
      <c r="AQ380" s="233"/>
      <c r="AR380" s="236"/>
      <c r="AS380" s="230"/>
      <c r="AT380" s="233"/>
      <c r="AU380" s="236"/>
      <c r="AV380" s="230"/>
      <c r="AW380" s="233"/>
      <c r="AX380" s="236"/>
      <c r="AY380" s="230"/>
      <c r="AZ380" s="233"/>
      <c r="BA380" s="236"/>
      <c r="BB380" s="230"/>
      <c r="BC380" s="233"/>
      <c r="BD380" s="298"/>
      <c r="BE380" s="301"/>
      <c r="BF380" s="301"/>
      <c r="BG380" s="304"/>
    </row>
    <row r="381" spans="2:60" ht="28.15" hidden="1" customHeight="1">
      <c r="B381" s="29"/>
      <c r="C381" s="265"/>
      <c r="D381" s="28"/>
      <c r="E381" s="27"/>
      <c r="F381" s="27"/>
      <c r="G381" s="26"/>
      <c r="H381" s="257"/>
      <c r="I381" s="261"/>
      <c r="J381" s="261"/>
      <c r="K381" s="261"/>
      <c r="L381" s="23" t="s">
        <v>62</v>
      </c>
      <c r="M381" s="22"/>
      <c r="N381" s="23" t="s">
        <v>61</v>
      </c>
      <c r="O381" s="22"/>
      <c r="P381" s="23" t="s">
        <v>60</v>
      </c>
      <c r="Q381" s="22"/>
      <c r="R381" s="23" t="s">
        <v>59</v>
      </c>
      <c r="S381" s="22"/>
      <c r="T381" s="23" t="s">
        <v>58</v>
      </c>
      <c r="U381" s="22"/>
      <c r="V381" s="23" t="s">
        <v>57</v>
      </c>
      <c r="W381" s="22"/>
      <c r="X381" s="23" t="s">
        <v>56</v>
      </c>
      <c r="Y381" s="22"/>
      <c r="Z381" s="23" t="s">
        <v>55</v>
      </c>
      <c r="AA381" s="22"/>
      <c r="AB381" s="25" t="s">
        <v>54</v>
      </c>
      <c r="AC381" s="24"/>
      <c r="AD381" s="23">
        <v>39</v>
      </c>
      <c r="AE381" s="22"/>
      <c r="AF381" s="21"/>
      <c r="AG381" s="22"/>
      <c r="AH381" s="21"/>
      <c r="AI381" s="20"/>
      <c r="AJ381" s="250"/>
      <c r="AK381" s="253"/>
      <c r="AL381" s="19"/>
      <c r="AM381" s="7"/>
      <c r="AN381" s="7"/>
      <c r="AO381" s="239"/>
      <c r="AP381" s="230"/>
      <c r="AQ381" s="233"/>
      <c r="AR381" s="236"/>
      <c r="AS381" s="230"/>
      <c r="AT381" s="233"/>
      <c r="AU381" s="236"/>
      <c r="AV381" s="230"/>
      <c r="AW381" s="233"/>
      <c r="AX381" s="236"/>
      <c r="AY381" s="230"/>
      <c r="AZ381" s="233"/>
      <c r="BA381" s="236"/>
      <c r="BB381" s="230"/>
      <c r="BC381" s="233"/>
      <c r="BD381" s="298"/>
      <c r="BE381" s="301"/>
      <c r="BF381" s="301"/>
      <c r="BG381" s="304"/>
    </row>
    <row r="382" spans="2:60" ht="28.15" hidden="1" customHeight="1" thickBot="1">
      <c r="B382" s="29"/>
      <c r="C382" s="266"/>
      <c r="D382" s="57"/>
      <c r="E382" s="56"/>
      <c r="F382" s="56"/>
      <c r="G382" s="55"/>
      <c r="H382" s="258"/>
      <c r="I382" s="262"/>
      <c r="J382" s="262"/>
      <c r="K382" s="262"/>
      <c r="L382" s="52" t="s">
        <v>53</v>
      </c>
      <c r="M382" s="51"/>
      <c r="N382" s="52" t="s">
        <v>52</v>
      </c>
      <c r="O382" s="51"/>
      <c r="P382" s="52" t="s">
        <v>51</v>
      </c>
      <c r="Q382" s="51"/>
      <c r="R382" s="52" t="s">
        <v>50</v>
      </c>
      <c r="S382" s="51"/>
      <c r="T382" s="52">
        <v>20</v>
      </c>
      <c r="U382" s="51"/>
      <c r="V382" s="52" t="s">
        <v>49</v>
      </c>
      <c r="W382" s="51"/>
      <c r="X382" s="52" t="s">
        <v>48</v>
      </c>
      <c r="Y382" s="51"/>
      <c r="Z382" s="52" t="s">
        <v>47</v>
      </c>
      <c r="AA382" s="51"/>
      <c r="AB382" s="54" t="s">
        <v>46</v>
      </c>
      <c r="AC382" s="53"/>
      <c r="AD382" s="52" t="s">
        <v>45</v>
      </c>
      <c r="AE382" s="51"/>
      <c r="AF382" s="50"/>
      <c r="AG382" s="51"/>
      <c r="AH382" s="50"/>
      <c r="AI382" s="49"/>
      <c r="AJ382" s="251"/>
      <c r="AK382" s="254"/>
      <c r="AL382" s="48"/>
      <c r="AM382" s="7"/>
      <c r="AN382" s="7"/>
      <c r="AO382" s="240"/>
      <c r="AP382" s="231"/>
      <c r="AQ382" s="234"/>
      <c r="AR382" s="237"/>
      <c r="AS382" s="231"/>
      <c r="AT382" s="234"/>
      <c r="AU382" s="237"/>
      <c r="AV382" s="231"/>
      <c r="AW382" s="234"/>
      <c r="AX382" s="237"/>
      <c r="AY382" s="231"/>
      <c r="AZ382" s="234"/>
      <c r="BA382" s="237"/>
      <c r="BB382" s="231"/>
      <c r="BC382" s="234"/>
      <c r="BD382" s="299"/>
      <c r="BE382" s="302"/>
      <c r="BF382" s="302"/>
      <c r="BG382" s="305"/>
    </row>
    <row r="383" spans="2:60" ht="28.15" hidden="1" customHeight="1">
      <c r="B383" s="29"/>
      <c r="C383" s="263">
        <v>3</v>
      </c>
      <c r="D383" s="47"/>
      <c r="E383" s="46"/>
      <c r="F383" s="46"/>
      <c r="G383" s="45"/>
      <c r="H383" s="255"/>
      <c r="I383" s="259"/>
      <c r="J383" s="259"/>
      <c r="K383" s="259"/>
      <c r="L383" s="42" t="s">
        <v>82</v>
      </c>
      <c r="M383" s="41"/>
      <c r="N383" s="42" t="s">
        <v>81</v>
      </c>
      <c r="O383" s="41"/>
      <c r="P383" s="42" t="s">
        <v>80</v>
      </c>
      <c r="Q383" s="41"/>
      <c r="R383" s="42" t="s">
        <v>79</v>
      </c>
      <c r="S383" s="41"/>
      <c r="T383" s="42" t="s">
        <v>78</v>
      </c>
      <c r="U383" s="41"/>
      <c r="V383" s="42" t="s">
        <v>77</v>
      </c>
      <c r="W383" s="41"/>
      <c r="X383" s="42" t="s">
        <v>76</v>
      </c>
      <c r="Y383" s="41"/>
      <c r="Z383" s="42" t="s">
        <v>75</v>
      </c>
      <c r="AA383" s="41"/>
      <c r="AB383" s="44" t="s">
        <v>74</v>
      </c>
      <c r="AC383" s="43"/>
      <c r="AD383" s="42" t="s">
        <v>73</v>
      </c>
      <c r="AE383" s="41"/>
      <c r="AF383" s="40"/>
      <c r="AG383" s="41"/>
      <c r="AH383" s="40"/>
      <c r="AI383" s="39"/>
      <c r="AJ383" s="245"/>
      <c r="AK383" s="245"/>
      <c r="AL383" s="38"/>
      <c r="AM383" s="7"/>
      <c r="AN383" s="7"/>
      <c r="AO383" s="238">
        <f>SUMPRODUCT(LEN($M383:$AE386)-LEN(SUBSTITUTE($M383:$AE386,"A", "")))</f>
        <v>0</v>
      </c>
      <c r="AP383" s="229">
        <f>SUMPRODUCT(LEN($AH383:$AH386)-LEN(SUBSTITUTE($AH383:$AH386,"A", "")))</f>
        <v>0</v>
      </c>
      <c r="AQ383" s="232">
        <f>SUMPRODUCT(LEN($AG383:$AG386)-LEN(SUBSTITUTE($AG383:$AG386,"A", "")))</f>
        <v>0</v>
      </c>
      <c r="AR383" s="235">
        <f>SUMPRODUCT(LEN($M383:$AE386)-LEN(SUBSTITUTE($M383:$AE386,"S", "")))</f>
        <v>0</v>
      </c>
      <c r="AS383" s="229">
        <f>SUMPRODUCT(LEN($AH383:$AH386)-LEN(SUBSTITUTE($AH383:$AH386,"S", "")))</f>
        <v>0</v>
      </c>
      <c r="AT383" s="232">
        <f>SUMPRODUCT(LEN($AG383:$AG386)-LEN(SUBSTITUTE($AG383:$AG386,"S", "")))</f>
        <v>0</v>
      </c>
      <c r="AU383" s="235">
        <f>SUMPRODUCT(LEN($M383:$AE386)-LEN(SUBSTITUTE($M383:$AE386,"F", "")))</f>
        <v>0</v>
      </c>
      <c r="AV383" s="229">
        <f>SUMPRODUCT(LEN($AH383:$AH386)-LEN(SUBSTITUTE($AH383:$AH386,"F", "")))</f>
        <v>0</v>
      </c>
      <c r="AW383" s="232">
        <f>SUMPRODUCT(LEN($AG383:$AG386)-LEN(SUBSTITUTE($AG383:$AG386,"F", "")))</f>
        <v>0</v>
      </c>
      <c r="AX383" s="235">
        <f>SUMPRODUCT(LEN($M383:$AE386)-LEN(SUBSTITUTE($M383:$AE386,"G", "")))</f>
        <v>0</v>
      </c>
      <c r="AY383" s="229">
        <f>SUMPRODUCT(LEN($AH383:$AH386)-LEN(SUBSTITUTE($AH383:$AH386,"G", "")))</f>
        <v>0</v>
      </c>
      <c r="AZ383" s="232">
        <f>SUMPRODUCT(LEN($AG383:$AG386)-LEN(SUBSTITUTE($AG383:$AG386,"G", "")))</f>
        <v>0</v>
      </c>
      <c r="BA383" s="235">
        <f>SUMPRODUCT(LEN($M383:$AE386)-LEN(SUBSTITUTE($M383:$AE386,"M", "")))</f>
        <v>0</v>
      </c>
      <c r="BB383" s="229">
        <f>SUMPRODUCT(LEN($AH383:$AH386)-LEN(SUBSTITUTE($AH383:$AH386,"M", "")))</f>
        <v>0</v>
      </c>
      <c r="BC383" s="232">
        <f>SUMPRODUCT(LEN($AG383:$AG386)-LEN(SUBSTITUTE($AG383:$AG386,"M", "")))</f>
        <v>0</v>
      </c>
      <c r="BD383" s="297">
        <f>SUMPRODUCT(LEN($AI383:$AI386)-LEN(SUBSTITUTE($AI383:$AI386,"S", "")))</f>
        <v>0</v>
      </c>
      <c r="BE383" s="300">
        <f>SUMPRODUCT(LEN($AI383:$AI386)-LEN(SUBSTITUTE($AI383:$AI386,"F", "")))</f>
        <v>0</v>
      </c>
      <c r="BF383" s="300">
        <f>SUMPRODUCT(LEN($AI383:$AI386)-LEN(SUBSTITUTE($AI383:$AI386,"G", "")))</f>
        <v>0</v>
      </c>
      <c r="BG383" s="303">
        <f>SUMPRODUCT(LEN($AI383:$AI386)-LEN(SUBSTITUTE($AI383:$AI386,"M", "")))</f>
        <v>0</v>
      </c>
    </row>
    <row r="384" spans="2:60" ht="28.15" hidden="1" customHeight="1" thickBot="1">
      <c r="B384" s="29"/>
      <c r="C384" s="264"/>
      <c r="D384" s="37"/>
      <c r="E384" s="36"/>
      <c r="F384" s="36"/>
      <c r="G384" s="35"/>
      <c r="H384" s="256"/>
      <c r="I384" s="260"/>
      <c r="J384" s="260"/>
      <c r="K384" s="260"/>
      <c r="L384" s="32" t="s">
        <v>72</v>
      </c>
      <c r="M384" s="31"/>
      <c r="N384" s="32" t="s">
        <v>71</v>
      </c>
      <c r="O384" s="31"/>
      <c r="P384" s="32" t="s">
        <v>70</v>
      </c>
      <c r="Q384" s="31"/>
      <c r="R384" s="32" t="s">
        <v>69</v>
      </c>
      <c r="S384" s="31"/>
      <c r="T384" s="32" t="s">
        <v>68</v>
      </c>
      <c r="U384" s="31"/>
      <c r="V384" s="32" t="s">
        <v>67</v>
      </c>
      <c r="W384" s="31"/>
      <c r="X384" s="32" t="s">
        <v>66</v>
      </c>
      <c r="Y384" s="31"/>
      <c r="Z384" s="32" t="s">
        <v>65</v>
      </c>
      <c r="AA384" s="31"/>
      <c r="AB384" s="34" t="s">
        <v>64</v>
      </c>
      <c r="AC384" s="33"/>
      <c r="AD384" s="32" t="s">
        <v>63</v>
      </c>
      <c r="AE384" s="31"/>
      <c r="AF384" s="30"/>
      <c r="AG384" s="31"/>
      <c r="AH384" s="30"/>
      <c r="AI384" s="20"/>
      <c r="AJ384" s="246"/>
      <c r="AK384" s="246"/>
      <c r="AL384" s="19"/>
      <c r="AM384" s="7"/>
      <c r="AN384" s="7"/>
      <c r="AO384" s="239"/>
      <c r="AP384" s="230"/>
      <c r="AQ384" s="233"/>
      <c r="AR384" s="236"/>
      <c r="AS384" s="230"/>
      <c r="AT384" s="233"/>
      <c r="AU384" s="236"/>
      <c r="AV384" s="230"/>
      <c r="AW384" s="233"/>
      <c r="AX384" s="236"/>
      <c r="AY384" s="230"/>
      <c r="AZ384" s="233"/>
      <c r="BA384" s="236"/>
      <c r="BB384" s="230"/>
      <c r="BC384" s="233"/>
      <c r="BD384" s="298"/>
      <c r="BE384" s="301"/>
      <c r="BF384" s="301"/>
      <c r="BG384" s="304"/>
    </row>
    <row r="385" spans="2:60" ht="28.15" hidden="1" customHeight="1">
      <c r="B385" s="29"/>
      <c r="C385" s="265"/>
      <c r="D385" s="28"/>
      <c r="E385" s="27"/>
      <c r="F385" s="27"/>
      <c r="G385" s="26"/>
      <c r="H385" s="257"/>
      <c r="I385" s="261"/>
      <c r="J385" s="261"/>
      <c r="K385" s="261"/>
      <c r="L385" s="23" t="s">
        <v>62</v>
      </c>
      <c r="M385" s="22"/>
      <c r="N385" s="23" t="s">
        <v>61</v>
      </c>
      <c r="O385" s="22"/>
      <c r="P385" s="23" t="s">
        <v>60</v>
      </c>
      <c r="Q385" s="22"/>
      <c r="R385" s="23" t="s">
        <v>59</v>
      </c>
      <c r="S385" s="22"/>
      <c r="T385" s="23" t="s">
        <v>58</v>
      </c>
      <c r="U385" s="22"/>
      <c r="V385" s="23" t="s">
        <v>57</v>
      </c>
      <c r="W385" s="22"/>
      <c r="X385" s="23" t="s">
        <v>56</v>
      </c>
      <c r="Y385" s="22"/>
      <c r="Z385" s="23" t="s">
        <v>55</v>
      </c>
      <c r="AA385" s="22"/>
      <c r="AB385" s="25" t="s">
        <v>54</v>
      </c>
      <c r="AC385" s="24"/>
      <c r="AD385" s="23">
        <v>39</v>
      </c>
      <c r="AE385" s="22"/>
      <c r="AF385" s="21"/>
      <c r="AG385" s="22"/>
      <c r="AH385" s="21"/>
      <c r="AI385" s="20"/>
      <c r="AJ385" s="246"/>
      <c r="AK385" s="246"/>
      <c r="AL385" s="19"/>
      <c r="AM385" s="7"/>
      <c r="AN385" s="7"/>
      <c r="AO385" s="239"/>
      <c r="AP385" s="230"/>
      <c r="AQ385" s="233"/>
      <c r="AR385" s="236"/>
      <c r="AS385" s="230"/>
      <c r="AT385" s="233"/>
      <c r="AU385" s="236"/>
      <c r="AV385" s="230"/>
      <c r="AW385" s="233"/>
      <c r="AX385" s="236"/>
      <c r="AY385" s="230"/>
      <c r="AZ385" s="233"/>
      <c r="BA385" s="236"/>
      <c r="BB385" s="230"/>
      <c r="BC385" s="233"/>
      <c r="BD385" s="298"/>
      <c r="BE385" s="301"/>
      <c r="BF385" s="301"/>
      <c r="BG385" s="304"/>
    </row>
    <row r="386" spans="2:60" ht="28.15" hidden="1" customHeight="1" thickBot="1">
      <c r="B386" s="18"/>
      <c r="C386" s="271"/>
      <c r="D386" s="17"/>
      <c r="E386" s="16"/>
      <c r="F386" s="16"/>
      <c r="G386" s="15"/>
      <c r="H386" s="258"/>
      <c r="I386" s="272"/>
      <c r="J386" s="272"/>
      <c r="K386" s="272"/>
      <c r="L386" s="12" t="s">
        <v>53</v>
      </c>
      <c r="M386" s="11"/>
      <c r="N386" s="12" t="s">
        <v>52</v>
      </c>
      <c r="O386" s="11"/>
      <c r="P386" s="12" t="s">
        <v>51</v>
      </c>
      <c r="Q386" s="11"/>
      <c r="R386" s="12" t="s">
        <v>50</v>
      </c>
      <c r="S386" s="11"/>
      <c r="T386" s="12">
        <v>20</v>
      </c>
      <c r="U386" s="11"/>
      <c r="V386" s="12" t="s">
        <v>49</v>
      </c>
      <c r="W386" s="11"/>
      <c r="X386" s="12" t="s">
        <v>48</v>
      </c>
      <c r="Y386" s="11"/>
      <c r="Z386" s="12" t="s">
        <v>47</v>
      </c>
      <c r="AA386" s="11"/>
      <c r="AB386" s="14" t="s">
        <v>46</v>
      </c>
      <c r="AC386" s="13"/>
      <c r="AD386" s="12" t="s">
        <v>45</v>
      </c>
      <c r="AE386" s="11"/>
      <c r="AF386" s="10"/>
      <c r="AG386" s="11"/>
      <c r="AH386" s="10"/>
      <c r="AI386" s="9"/>
      <c r="AJ386" s="247"/>
      <c r="AK386" s="247"/>
      <c r="AL386" s="8"/>
      <c r="AM386" s="7"/>
      <c r="AN386" s="7"/>
      <c r="AO386" s="240"/>
      <c r="AP386" s="231"/>
      <c r="AQ386" s="234"/>
      <c r="AR386" s="237"/>
      <c r="AS386" s="231"/>
      <c r="AT386" s="234"/>
      <c r="AU386" s="237"/>
      <c r="AV386" s="231"/>
      <c r="AW386" s="234"/>
      <c r="AX386" s="237"/>
      <c r="AY386" s="231"/>
      <c r="AZ386" s="234"/>
      <c r="BA386" s="237"/>
      <c r="BB386" s="231"/>
      <c r="BC386" s="234"/>
      <c r="BD386" s="299"/>
      <c r="BE386" s="302"/>
      <c r="BF386" s="302"/>
      <c r="BG386" s="305"/>
    </row>
    <row r="387" spans="2:60" ht="85.9" hidden="1" customHeight="1" thickBot="1">
      <c r="B387" s="94" t="s">
        <v>119</v>
      </c>
      <c r="C387" s="83" t="s">
        <v>118</v>
      </c>
      <c r="D387" s="88" t="s">
        <v>117</v>
      </c>
      <c r="E387" s="93" t="s">
        <v>116</v>
      </c>
      <c r="F387" s="92"/>
      <c r="G387" s="91"/>
      <c r="H387" s="90" t="s">
        <v>115</v>
      </c>
      <c r="I387" s="88" t="s">
        <v>43</v>
      </c>
      <c r="J387" s="88" t="s">
        <v>114</v>
      </c>
      <c r="K387" s="88" t="s">
        <v>44</v>
      </c>
      <c r="L387" s="227" t="s">
        <v>113</v>
      </c>
      <c r="M387" s="270"/>
      <c r="N387" s="227" t="s">
        <v>112</v>
      </c>
      <c r="O387" s="270"/>
      <c r="P387" s="227" t="s">
        <v>112</v>
      </c>
      <c r="Q387" s="228"/>
      <c r="R387" s="227" t="s">
        <v>112</v>
      </c>
      <c r="S387" s="228"/>
      <c r="T387" s="227" t="s">
        <v>112</v>
      </c>
      <c r="U387" s="228"/>
      <c r="V387" s="227" t="s">
        <v>112</v>
      </c>
      <c r="W387" s="228"/>
      <c r="X387" s="227" t="s">
        <v>112</v>
      </c>
      <c r="Y387" s="228"/>
      <c r="Z387" s="227" t="s">
        <v>112</v>
      </c>
      <c r="AA387" s="228"/>
      <c r="AB387" s="227" t="s">
        <v>112</v>
      </c>
      <c r="AC387" s="228"/>
      <c r="AD387" s="227" t="s">
        <v>112</v>
      </c>
      <c r="AE387" s="228"/>
      <c r="AF387" s="244" t="s">
        <v>111</v>
      </c>
      <c r="AG387" s="228"/>
      <c r="AH387" s="90" t="s">
        <v>110</v>
      </c>
      <c r="AI387" s="89" t="s">
        <v>109</v>
      </c>
      <c r="AJ387" s="88" t="s">
        <v>108</v>
      </c>
      <c r="AK387" s="88" t="s">
        <v>107</v>
      </c>
      <c r="AL387" s="87" t="s">
        <v>106</v>
      </c>
      <c r="AM387" s="86"/>
      <c r="AN387" s="86"/>
      <c r="AO387" s="84" t="s">
        <v>105</v>
      </c>
      <c r="AP387" s="83" t="s">
        <v>104</v>
      </c>
      <c r="AQ387" s="82" t="s">
        <v>103</v>
      </c>
      <c r="AR387" s="84" t="s">
        <v>102</v>
      </c>
      <c r="AS387" s="83" t="s">
        <v>101</v>
      </c>
      <c r="AT387" s="82" t="s">
        <v>100</v>
      </c>
      <c r="AU387" s="84" t="s">
        <v>99</v>
      </c>
      <c r="AV387" s="83" t="s">
        <v>98</v>
      </c>
      <c r="AW387" s="85" t="s">
        <v>97</v>
      </c>
      <c r="AX387" s="84" t="s">
        <v>96</v>
      </c>
      <c r="AY387" s="83" t="s">
        <v>95</v>
      </c>
      <c r="AZ387" s="82" t="s">
        <v>94</v>
      </c>
      <c r="BA387" s="84" t="s">
        <v>93</v>
      </c>
      <c r="BB387" s="83" t="s">
        <v>92</v>
      </c>
      <c r="BC387" s="82" t="s">
        <v>91</v>
      </c>
      <c r="BD387" s="81" t="s">
        <v>90</v>
      </c>
      <c r="BE387" s="80" t="s">
        <v>89</v>
      </c>
      <c r="BF387" s="80" t="s">
        <v>88</v>
      </c>
      <c r="BG387" s="79" t="s">
        <v>87</v>
      </c>
    </row>
    <row r="388" spans="2:60" ht="48" hidden="1" thickBot="1">
      <c r="B388" s="78" t="s">
        <v>155</v>
      </c>
      <c r="C388" s="77"/>
      <c r="D388" s="76"/>
      <c r="E388" s="267"/>
      <c r="F388" s="268"/>
      <c r="G388" s="269"/>
      <c r="H388" s="75" t="s">
        <v>85</v>
      </c>
      <c r="I388" s="74"/>
      <c r="J388" s="74"/>
      <c r="K388" s="73"/>
      <c r="L388" s="72"/>
      <c r="M388" s="68"/>
      <c r="N388" s="72"/>
      <c r="O388" s="68"/>
      <c r="P388" s="72"/>
      <c r="Q388" s="68"/>
      <c r="R388" s="72"/>
      <c r="S388" s="68"/>
      <c r="T388" s="72"/>
      <c r="U388" s="68"/>
      <c r="V388" s="72"/>
      <c r="W388" s="68"/>
      <c r="X388" s="72"/>
      <c r="Y388" s="68"/>
      <c r="Z388" s="72"/>
      <c r="AA388" s="71"/>
      <c r="AB388" s="70"/>
      <c r="AC388" s="70"/>
      <c r="AD388" s="70"/>
      <c r="AE388" s="70"/>
      <c r="AF388" s="69" t="s">
        <v>84</v>
      </c>
      <c r="AG388" s="68"/>
      <c r="AH388" s="68"/>
      <c r="AI388" s="68"/>
      <c r="AJ388" s="67"/>
      <c r="AK388" s="67"/>
      <c r="AL388" s="66"/>
      <c r="AM388" s="65"/>
      <c r="AN388" s="65"/>
      <c r="AO388" s="64">
        <f t="shared" ref="AO388:BG388" si="27">SUM(AO389:AO400)</f>
        <v>0</v>
      </c>
      <c r="AP388" s="63">
        <f t="shared" si="27"/>
        <v>0</v>
      </c>
      <c r="AQ388" s="62">
        <f t="shared" si="27"/>
        <v>0</v>
      </c>
      <c r="AR388" s="64">
        <f t="shared" si="27"/>
        <v>0</v>
      </c>
      <c r="AS388" s="63">
        <f t="shared" si="27"/>
        <v>0</v>
      </c>
      <c r="AT388" s="62">
        <f t="shared" si="27"/>
        <v>0</v>
      </c>
      <c r="AU388" s="64">
        <f t="shared" si="27"/>
        <v>0</v>
      </c>
      <c r="AV388" s="63">
        <f t="shared" si="27"/>
        <v>0</v>
      </c>
      <c r="AW388" s="62">
        <f t="shared" si="27"/>
        <v>0</v>
      </c>
      <c r="AX388" s="64">
        <f t="shared" si="27"/>
        <v>0</v>
      </c>
      <c r="AY388" s="63">
        <f t="shared" si="27"/>
        <v>0</v>
      </c>
      <c r="AZ388" s="62">
        <f t="shared" si="27"/>
        <v>0</v>
      </c>
      <c r="BA388" s="64">
        <f t="shared" si="27"/>
        <v>0</v>
      </c>
      <c r="BB388" s="63">
        <f t="shared" si="27"/>
        <v>0</v>
      </c>
      <c r="BC388" s="62">
        <f t="shared" si="27"/>
        <v>0</v>
      </c>
      <c r="BD388" s="61">
        <f t="shared" si="27"/>
        <v>0</v>
      </c>
      <c r="BE388" s="60">
        <f t="shared" si="27"/>
        <v>0</v>
      </c>
      <c r="BF388" s="60">
        <f t="shared" si="27"/>
        <v>0</v>
      </c>
      <c r="BG388" s="59">
        <f t="shared" si="27"/>
        <v>0</v>
      </c>
      <c r="BH388" s="58" t="s">
        <v>83</v>
      </c>
    </row>
    <row r="389" spans="2:60" ht="28.15" hidden="1" customHeight="1">
      <c r="B389" s="29"/>
      <c r="C389" s="263">
        <v>1</v>
      </c>
      <c r="D389" s="47"/>
      <c r="E389" s="46"/>
      <c r="F389" s="46"/>
      <c r="G389" s="45"/>
      <c r="H389" s="255"/>
      <c r="I389" s="259"/>
      <c r="J389" s="259"/>
      <c r="K389" s="259"/>
      <c r="L389" s="42" t="s">
        <v>82</v>
      </c>
      <c r="M389" s="41"/>
      <c r="N389" s="42" t="s">
        <v>81</v>
      </c>
      <c r="O389" s="41"/>
      <c r="P389" s="42" t="s">
        <v>80</v>
      </c>
      <c r="Q389" s="41"/>
      <c r="R389" s="42" t="s">
        <v>79</v>
      </c>
      <c r="S389" s="41"/>
      <c r="T389" s="42" t="s">
        <v>78</v>
      </c>
      <c r="U389" s="41"/>
      <c r="V389" s="42" t="s">
        <v>77</v>
      </c>
      <c r="W389" s="41"/>
      <c r="X389" s="42" t="s">
        <v>76</v>
      </c>
      <c r="Y389" s="41"/>
      <c r="Z389" s="42" t="s">
        <v>75</v>
      </c>
      <c r="AA389" s="41"/>
      <c r="AB389" s="44" t="s">
        <v>74</v>
      </c>
      <c r="AC389" s="43"/>
      <c r="AD389" s="42" t="s">
        <v>73</v>
      </c>
      <c r="AE389" s="41"/>
      <c r="AF389" s="40"/>
      <c r="AG389" s="41"/>
      <c r="AH389" s="40"/>
      <c r="AI389" s="39"/>
      <c r="AJ389" s="245"/>
      <c r="AK389" s="245"/>
      <c r="AL389" s="38"/>
      <c r="AM389" s="7"/>
      <c r="AN389" s="7"/>
      <c r="AO389" s="238">
        <f>SUMPRODUCT(LEN($M389:$AE392)-LEN(SUBSTITUTE($M389:$AE392,"A", "")))</f>
        <v>0</v>
      </c>
      <c r="AP389" s="229">
        <f>SUMPRODUCT(LEN($AH389:$AH392)-LEN(SUBSTITUTE($AH389:$AH392,"A", "")))</f>
        <v>0</v>
      </c>
      <c r="AQ389" s="232">
        <f>SUMPRODUCT(LEN($AG389:$AG392)-LEN(SUBSTITUTE($AG389:$AG392,"A", "")))</f>
        <v>0</v>
      </c>
      <c r="AR389" s="235">
        <f>SUMPRODUCT(LEN($M389:$AE392)-LEN(SUBSTITUTE($M389:$AE392,"S", "")))</f>
        <v>0</v>
      </c>
      <c r="AS389" s="229">
        <f>SUMPRODUCT(LEN($AH389:$AH392)-LEN(SUBSTITUTE($AH389:$AH392,"S", "")))</f>
        <v>0</v>
      </c>
      <c r="AT389" s="232">
        <f>SUMPRODUCT(LEN($AG389:$AG392)-LEN(SUBSTITUTE($AG389:$AG392,"S", "")))</f>
        <v>0</v>
      </c>
      <c r="AU389" s="235">
        <f>SUMPRODUCT(LEN($M389:$AE392)-LEN(SUBSTITUTE($M389:$AE392,"F", "")))</f>
        <v>0</v>
      </c>
      <c r="AV389" s="229">
        <f>SUMPRODUCT(LEN($AH389:$AH392)-LEN(SUBSTITUTE($AH389:$AH392,"F", "")))</f>
        <v>0</v>
      </c>
      <c r="AW389" s="232">
        <f>SUMPRODUCT(LEN($AG389:$AG392)-LEN(SUBSTITUTE($AG389:$AG392,"F", "")))</f>
        <v>0</v>
      </c>
      <c r="AX389" s="235">
        <f>SUMPRODUCT(LEN($M389:$AE392)-LEN(SUBSTITUTE($M389:$AE392,"G", "")))</f>
        <v>0</v>
      </c>
      <c r="AY389" s="229">
        <f>SUMPRODUCT(LEN($AH389:$AH392)-LEN(SUBSTITUTE($AH389:$AH392,"G", "")))</f>
        <v>0</v>
      </c>
      <c r="AZ389" s="232">
        <f>SUMPRODUCT(LEN($AG389:$AG392)-LEN(SUBSTITUTE($AG389:$AG392,"G", "")))</f>
        <v>0</v>
      </c>
      <c r="BA389" s="235">
        <f>SUMPRODUCT(LEN($M389:$AE392)-LEN(SUBSTITUTE($M389:$AE392,"M", "")))</f>
        <v>0</v>
      </c>
      <c r="BB389" s="229">
        <f>SUMPRODUCT(LEN($AH389:$AH392)-LEN(SUBSTITUTE($AH389:$AH392,"M", "")))</f>
        <v>0</v>
      </c>
      <c r="BC389" s="232">
        <f>SUMPRODUCT(LEN($AG389:$AG392)-LEN(SUBSTITUTE($AG389:$AG392,"M", "")))</f>
        <v>0</v>
      </c>
      <c r="BD389" s="297">
        <f>SUMPRODUCT(LEN($AI389:$AI392)-LEN(SUBSTITUTE($AI389:$AI392,"S", "")))</f>
        <v>0</v>
      </c>
      <c r="BE389" s="300">
        <f>SUMPRODUCT(LEN($AI389:$AI392)-LEN(SUBSTITUTE($AI389:$AI392,"F", "")))</f>
        <v>0</v>
      </c>
      <c r="BF389" s="300">
        <f>SUMPRODUCT(LEN($AI389:$AI392)-LEN(SUBSTITUTE($AI389:$AI392,"G", "")))</f>
        <v>0</v>
      </c>
      <c r="BG389" s="303">
        <f>SUMPRODUCT(LEN($AI389:$AI392)-LEN(SUBSTITUTE($AI389:$AI392,"M", "")))</f>
        <v>0</v>
      </c>
    </row>
    <row r="390" spans="2:60" ht="28.15" hidden="1" customHeight="1" thickBot="1">
      <c r="B390" s="29"/>
      <c r="C390" s="264"/>
      <c r="D390" s="37"/>
      <c r="E390" s="36"/>
      <c r="F390" s="36"/>
      <c r="G390" s="35"/>
      <c r="H390" s="256"/>
      <c r="I390" s="260"/>
      <c r="J390" s="260"/>
      <c r="K390" s="260"/>
      <c r="L390" s="32" t="s">
        <v>72</v>
      </c>
      <c r="M390" s="31"/>
      <c r="N390" s="32" t="s">
        <v>71</v>
      </c>
      <c r="O390" s="31"/>
      <c r="P390" s="32" t="s">
        <v>70</v>
      </c>
      <c r="Q390" s="31"/>
      <c r="R390" s="32" t="s">
        <v>69</v>
      </c>
      <c r="S390" s="31"/>
      <c r="T390" s="32" t="s">
        <v>68</v>
      </c>
      <c r="U390" s="31"/>
      <c r="V390" s="32" t="s">
        <v>67</v>
      </c>
      <c r="W390" s="31"/>
      <c r="X390" s="32" t="s">
        <v>66</v>
      </c>
      <c r="Y390" s="31"/>
      <c r="Z390" s="32" t="s">
        <v>65</v>
      </c>
      <c r="AA390" s="31"/>
      <c r="AB390" s="34" t="s">
        <v>64</v>
      </c>
      <c r="AC390" s="33"/>
      <c r="AD390" s="32" t="s">
        <v>63</v>
      </c>
      <c r="AE390" s="31"/>
      <c r="AF390" s="30"/>
      <c r="AG390" s="31"/>
      <c r="AH390" s="30"/>
      <c r="AI390" s="20"/>
      <c r="AJ390" s="246"/>
      <c r="AK390" s="246"/>
      <c r="AL390" s="19"/>
      <c r="AM390" s="7"/>
      <c r="AN390" s="7"/>
      <c r="AO390" s="239"/>
      <c r="AP390" s="230"/>
      <c r="AQ390" s="233"/>
      <c r="AR390" s="236"/>
      <c r="AS390" s="230"/>
      <c r="AT390" s="233"/>
      <c r="AU390" s="236"/>
      <c r="AV390" s="230"/>
      <c r="AW390" s="233"/>
      <c r="AX390" s="236"/>
      <c r="AY390" s="230"/>
      <c r="AZ390" s="233"/>
      <c r="BA390" s="236"/>
      <c r="BB390" s="230"/>
      <c r="BC390" s="233"/>
      <c r="BD390" s="298"/>
      <c r="BE390" s="301"/>
      <c r="BF390" s="301"/>
      <c r="BG390" s="304"/>
    </row>
    <row r="391" spans="2:60" ht="28.15" hidden="1" customHeight="1">
      <c r="B391" s="29"/>
      <c r="C391" s="265"/>
      <c r="D391" s="28"/>
      <c r="E391" s="27"/>
      <c r="F391" s="27"/>
      <c r="G391" s="26"/>
      <c r="H391" s="257"/>
      <c r="I391" s="261"/>
      <c r="J391" s="261"/>
      <c r="K391" s="261"/>
      <c r="L391" s="23" t="s">
        <v>62</v>
      </c>
      <c r="M391" s="22"/>
      <c r="N391" s="23" t="s">
        <v>61</v>
      </c>
      <c r="O391" s="22"/>
      <c r="P391" s="23" t="s">
        <v>60</v>
      </c>
      <c r="Q391" s="22"/>
      <c r="R391" s="23" t="s">
        <v>59</v>
      </c>
      <c r="S391" s="22"/>
      <c r="T391" s="23" t="s">
        <v>58</v>
      </c>
      <c r="U391" s="22"/>
      <c r="V391" s="23" t="s">
        <v>57</v>
      </c>
      <c r="W391" s="22"/>
      <c r="X391" s="23" t="s">
        <v>56</v>
      </c>
      <c r="Y391" s="22"/>
      <c r="Z391" s="23" t="s">
        <v>55</v>
      </c>
      <c r="AA391" s="22"/>
      <c r="AB391" s="25" t="s">
        <v>54</v>
      </c>
      <c r="AC391" s="24"/>
      <c r="AD391" s="23">
        <v>39</v>
      </c>
      <c r="AE391" s="22"/>
      <c r="AF391" s="21"/>
      <c r="AG391" s="22"/>
      <c r="AH391" s="21"/>
      <c r="AI391" s="20"/>
      <c r="AJ391" s="246"/>
      <c r="AK391" s="246"/>
      <c r="AL391" s="19"/>
      <c r="AM391" s="7"/>
      <c r="AN391" s="7"/>
      <c r="AO391" s="239"/>
      <c r="AP391" s="230"/>
      <c r="AQ391" s="233"/>
      <c r="AR391" s="236"/>
      <c r="AS391" s="230"/>
      <c r="AT391" s="233"/>
      <c r="AU391" s="236"/>
      <c r="AV391" s="230"/>
      <c r="AW391" s="233"/>
      <c r="AX391" s="236"/>
      <c r="AY391" s="230"/>
      <c r="AZ391" s="233"/>
      <c r="BA391" s="236"/>
      <c r="BB391" s="230"/>
      <c r="BC391" s="233"/>
      <c r="BD391" s="298"/>
      <c r="BE391" s="301"/>
      <c r="BF391" s="301"/>
      <c r="BG391" s="304"/>
    </row>
    <row r="392" spans="2:60" ht="28.15" hidden="1" customHeight="1" thickBot="1">
      <c r="B392" s="29"/>
      <c r="C392" s="266"/>
      <c r="D392" s="57"/>
      <c r="E392" s="56"/>
      <c r="F392" s="56"/>
      <c r="G392" s="55"/>
      <c r="H392" s="258"/>
      <c r="I392" s="262"/>
      <c r="J392" s="262"/>
      <c r="K392" s="262"/>
      <c r="L392" s="52" t="s">
        <v>53</v>
      </c>
      <c r="M392" s="51"/>
      <c r="N392" s="52" t="s">
        <v>52</v>
      </c>
      <c r="O392" s="51"/>
      <c r="P392" s="52" t="s">
        <v>51</v>
      </c>
      <c r="Q392" s="51"/>
      <c r="R392" s="52" t="s">
        <v>50</v>
      </c>
      <c r="S392" s="51"/>
      <c r="T392" s="52">
        <v>20</v>
      </c>
      <c r="U392" s="51"/>
      <c r="V392" s="52" t="s">
        <v>49</v>
      </c>
      <c r="W392" s="51"/>
      <c r="X392" s="52" t="s">
        <v>48</v>
      </c>
      <c r="Y392" s="51"/>
      <c r="Z392" s="52" t="s">
        <v>47</v>
      </c>
      <c r="AA392" s="51"/>
      <c r="AB392" s="54" t="s">
        <v>46</v>
      </c>
      <c r="AC392" s="53"/>
      <c r="AD392" s="52" t="s">
        <v>45</v>
      </c>
      <c r="AE392" s="51"/>
      <c r="AF392" s="50"/>
      <c r="AG392" s="51"/>
      <c r="AH392" s="50"/>
      <c r="AI392" s="49"/>
      <c r="AJ392" s="248"/>
      <c r="AK392" s="248"/>
      <c r="AL392" s="48"/>
      <c r="AM392" s="7"/>
      <c r="AN392" s="7"/>
      <c r="AO392" s="240"/>
      <c r="AP392" s="231"/>
      <c r="AQ392" s="234"/>
      <c r="AR392" s="237"/>
      <c r="AS392" s="231"/>
      <c r="AT392" s="234"/>
      <c r="AU392" s="237"/>
      <c r="AV392" s="231"/>
      <c r="AW392" s="234"/>
      <c r="AX392" s="237"/>
      <c r="AY392" s="231"/>
      <c r="AZ392" s="234"/>
      <c r="BA392" s="237"/>
      <c r="BB392" s="231"/>
      <c r="BC392" s="234"/>
      <c r="BD392" s="299"/>
      <c r="BE392" s="302"/>
      <c r="BF392" s="302"/>
      <c r="BG392" s="305"/>
    </row>
    <row r="393" spans="2:60" ht="28.15" hidden="1" customHeight="1">
      <c r="B393" s="29"/>
      <c r="C393" s="263">
        <v>2</v>
      </c>
      <c r="D393" s="47"/>
      <c r="E393" s="46"/>
      <c r="F393" s="46"/>
      <c r="G393" s="45"/>
      <c r="H393" s="255"/>
      <c r="I393" s="259"/>
      <c r="J393" s="259"/>
      <c r="K393" s="259"/>
      <c r="L393" s="42" t="s">
        <v>82</v>
      </c>
      <c r="M393" s="41"/>
      <c r="N393" s="42" t="s">
        <v>81</v>
      </c>
      <c r="O393" s="41"/>
      <c r="P393" s="42" t="s">
        <v>80</v>
      </c>
      <c r="Q393" s="41"/>
      <c r="R393" s="42" t="s">
        <v>79</v>
      </c>
      <c r="S393" s="41"/>
      <c r="T393" s="42" t="s">
        <v>78</v>
      </c>
      <c r="U393" s="41"/>
      <c r="V393" s="42" t="s">
        <v>77</v>
      </c>
      <c r="W393" s="41"/>
      <c r="X393" s="42" t="s">
        <v>76</v>
      </c>
      <c r="Y393" s="41"/>
      <c r="Z393" s="42" t="s">
        <v>75</v>
      </c>
      <c r="AA393" s="41"/>
      <c r="AB393" s="44" t="s">
        <v>74</v>
      </c>
      <c r="AC393" s="43"/>
      <c r="AD393" s="42" t="s">
        <v>73</v>
      </c>
      <c r="AE393" s="41"/>
      <c r="AF393" s="40"/>
      <c r="AG393" s="41"/>
      <c r="AH393" s="40"/>
      <c r="AI393" s="39"/>
      <c r="AJ393" s="249"/>
      <c r="AK393" s="252"/>
      <c r="AL393" s="38"/>
      <c r="AM393" s="7"/>
      <c r="AN393" s="7"/>
      <c r="AO393" s="238">
        <f>SUMPRODUCT(LEN($M393:$AE396)-LEN(SUBSTITUTE($M393:$AE396,"A", "")))</f>
        <v>0</v>
      </c>
      <c r="AP393" s="229">
        <f>SUMPRODUCT(LEN($AH393:$AH396)-LEN(SUBSTITUTE($AH393:$AH396,"A", "")))</f>
        <v>0</v>
      </c>
      <c r="AQ393" s="232">
        <f>SUMPRODUCT(LEN($AG393:$AG396)-LEN(SUBSTITUTE($AG393:$AG396,"A", "")))</f>
        <v>0</v>
      </c>
      <c r="AR393" s="235">
        <f>SUMPRODUCT(LEN($M393:$AE396)-LEN(SUBSTITUTE($M393:$AE396,"S", "")))</f>
        <v>0</v>
      </c>
      <c r="AS393" s="229">
        <f>SUMPRODUCT(LEN($AH393:$AH396)-LEN(SUBSTITUTE($AH393:$AH396,"S", "")))</f>
        <v>0</v>
      </c>
      <c r="AT393" s="232">
        <f>SUMPRODUCT(LEN($AG393:$AG396)-LEN(SUBSTITUTE($AG393:$AG396,"S", "")))</f>
        <v>0</v>
      </c>
      <c r="AU393" s="235">
        <f>SUMPRODUCT(LEN($M393:$AE396)-LEN(SUBSTITUTE($M393:$AE396,"F", "")))</f>
        <v>0</v>
      </c>
      <c r="AV393" s="229">
        <f>SUMPRODUCT(LEN($AH393:$AH396)-LEN(SUBSTITUTE($AH393:$AH396,"F", "")))</f>
        <v>0</v>
      </c>
      <c r="AW393" s="232">
        <f>SUMPRODUCT(LEN($AG393:$AG396)-LEN(SUBSTITUTE($AG393:$AG396,"F", "")))</f>
        <v>0</v>
      </c>
      <c r="AX393" s="235">
        <f>SUMPRODUCT(LEN($M393:$AE396)-LEN(SUBSTITUTE($M393:$AE396,"G", "")))</f>
        <v>0</v>
      </c>
      <c r="AY393" s="229">
        <f>SUMPRODUCT(LEN($AH393:$AH396)-LEN(SUBSTITUTE($AH393:$AH396,"G", "")))</f>
        <v>0</v>
      </c>
      <c r="AZ393" s="232">
        <f>SUMPRODUCT(LEN($AG393:$AG396)-LEN(SUBSTITUTE($AG393:$AG396,"G", "")))</f>
        <v>0</v>
      </c>
      <c r="BA393" s="235">
        <f>SUMPRODUCT(LEN($M393:$AE396)-LEN(SUBSTITUTE($M393:$AE396,"M", "")))</f>
        <v>0</v>
      </c>
      <c r="BB393" s="229">
        <f>SUMPRODUCT(LEN($AH393:$AH396)-LEN(SUBSTITUTE($AH393:$AH396,"M", "")))</f>
        <v>0</v>
      </c>
      <c r="BC393" s="232">
        <f>SUMPRODUCT(LEN($AG393:$AG396)-LEN(SUBSTITUTE($AG393:$AG396,"M", "")))</f>
        <v>0</v>
      </c>
      <c r="BD393" s="297">
        <f>SUMPRODUCT(LEN($AI393:$AI396)-LEN(SUBSTITUTE($AI393:$AI396,"S", "")))</f>
        <v>0</v>
      </c>
      <c r="BE393" s="300">
        <f>SUMPRODUCT(LEN($AI393:$AI396)-LEN(SUBSTITUTE($AI393:$AI396,"F", "")))</f>
        <v>0</v>
      </c>
      <c r="BF393" s="300">
        <f>SUMPRODUCT(LEN($AI393:$AI396)-LEN(SUBSTITUTE($AI393:$AI396,"G", "")))</f>
        <v>0</v>
      </c>
      <c r="BG393" s="303">
        <f>SUMPRODUCT(LEN($AI393:$AI396)-LEN(SUBSTITUTE($AI393:$AI396,"M", "")))</f>
        <v>0</v>
      </c>
    </row>
    <row r="394" spans="2:60" ht="28.15" hidden="1" customHeight="1" thickBot="1">
      <c r="B394" s="29"/>
      <c r="C394" s="264"/>
      <c r="D394" s="37"/>
      <c r="E394" s="36"/>
      <c r="F394" s="36"/>
      <c r="G394" s="35"/>
      <c r="H394" s="256"/>
      <c r="I394" s="260"/>
      <c r="J394" s="260"/>
      <c r="K394" s="260"/>
      <c r="L394" s="32" t="s">
        <v>72</v>
      </c>
      <c r="M394" s="31"/>
      <c r="N394" s="32" t="s">
        <v>71</v>
      </c>
      <c r="O394" s="31"/>
      <c r="P394" s="32" t="s">
        <v>70</v>
      </c>
      <c r="Q394" s="31"/>
      <c r="R394" s="32" t="s">
        <v>69</v>
      </c>
      <c r="S394" s="31"/>
      <c r="T394" s="32" t="s">
        <v>68</v>
      </c>
      <c r="U394" s="31"/>
      <c r="V394" s="32" t="s">
        <v>67</v>
      </c>
      <c r="W394" s="31"/>
      <c r="X394" s="32" t="s">
        <v>66</v>
      </c>
      <c r="Y394" s="31"/>
      <c r="Z394" s="32" t="s">
        <v>65</v>
      </c>
      <c r="AA394" s="31"/>
      <c r="AB394" s="34" t="s">
        <v>64</v>
      </c>
      <c r="AC394" s="33"/>
      <c r="AD394" s="32" t="s">
        <v>63</v>
      </c>
      <c r="AE394" s="31"/>
      <c r="AF394" s="30"/>
      <c r="AG394" s="31"/>
      <c r="AH394" s="30"/>
      <c r="AI394" s="20"/>
      <c r="AJ394" s="250"/>
      <c r="AK394" s="253"/>
      <c r="AL394" s="19"/>
      <c r="AM394" s="7"/>
      <c r="AN394" s="7"/>
      <c r="AO394" s="239"/>
      <c r="AP394" s="230"/>
      <c r="AQ394" s="233"/>
      <c r="AR394" s="236"/>
      <c r="AS394" s="230"/>
      <c r="AT394" s="233"/>
      <c r="AU394" s="236"/>
      <c r="AV394" s="230"/>
      <c r="AW394" s="233"/>
      <c r="AX394" s="236"/>
      <c r="AY394" s="230"/>
      <c r="AZ394" s="233"/>
      <c r="BA394" s="236"/>
      <c r="BB394" s="230"/>
      <c r="BC394" s="233"/>
      <c r="BD394" s="298"/>
      <c r="BE394" s="301"/>
      <c r="BF394" s="301"/>
      <c r="BG394" s="304"/>
    </row>
    <row r="395" spans="2:60" ht="28.15" hidden="1" customHeight="1">
      <c r="B395" s="29"/>
      <c r="C395" s="265"/>
      <c r="D395" s="28"/>
      <c r="E395" s="27"/>
      <c r="F395" s="27"/>
      <c r="G395" s="26"/>
      <c r="H395" s="257"/>
      <c r="I395" s="261"/>
      <c r="J395" s="261"/>
      <c r="K395" s="261"/>
      <c r="L395" s="23" t="s">
        <v>62</v>
      </c>
      <c r="M395" s="22"/>
      <c r="N395" s="23" t="s">
        <v>61</v>
      </c>
      <c r="O395" s="22"/>
      <c r="P395" s="23" t="s">
        <v>60</v>
      </c>
      <c r="Q395" s="22"/>
      <c r="R395" s="23" t="s">
        <v>59</v>
      </c>
      <c r="S395" s="22"/>
      <c r="T395" s="23" t="s">
        <v>58</v>
      </c>
      <c r="U395" s="22"/>
      <c r="V395" s="23" t="s">
        <v>57</v>
      </c>
      <c r="W395" s="22"/>
      <c r="X395" s="23" t="s">
        <v>56</v>
      </c>
      <c r="Y395" s="22"/>
      <c r="Z395" s="23" t="s">
        <v>55</v>
      </c>
      <c r="AA395" s="22"/>
      <c r="AB395" s="25" t="s">
        <v>54</v>
      </c>
      <c r="AC395" s="24"/>
      <c r="AD395" s="23">
        <v>39</v>
      </c>
      <c r="AE395" s="22"/>
      <c r="AF395" s="21"/>
      <c r="AG395" s="22"/>
      <c r="AH395" s="21"/>
      <c r="AI395" s="20"/>
      <c r="AJ395" s="250"/>
      <c r="AK395" s="253"/>
      <c r="AL395" s="19"/>
      <c r="AM395" s="7"/>
      <c r="AN395" s="7"/>
      <c r="AO395" s="239"/>
      <c r="AP395" s="230"/>
      <c r="AQ395" s="233"/>
      <c r="AR395" s="236"/>
      <c r="AS395" s="230"/>
      <c r="AT395" s="233"/>
      <c r="AU395" s="236"/>
      <c r="AV395" s="230"/>
      <c r="AW395" s="233"/>
      <c r="AX395" s="236"/>
      <c r="AY395" s="230"/>
      <c r="AZ395" s="233"/>
      <c r="BA395" s="236"/>
      <c r="BB395" s="230"/>
      <c r="BC395" s="233"/>
      <c r="BD395" s="298"/>
      <c r="BE395" s="301"/>
      <c r="BF395" s="301"/>
      <c r="BG395" s="304"/>
    </row>
    <row r="396" spans="2:60" ht="28.15" hidden="1" customHeight="1" thickBot="1">
      <c r="B396" s="29"/>
      <c r="C396" s="266"/>
      <c r="D396" s="57"/>
      <c r="E396" s="56"/>
      <c r="F396" s="56"/>
      <c r="G396" s="55"/>
      <c r="H396" s="258"/>
      <c r="I396" s="262"/>
      <c r="J396" s="262"/>
      <c r="K396" s="262"/>
      <c r="L396" s="52" t="s">
        <v>53</v>
      </c>
      <c r="M396" s="51"/>
      <c r="N396" s="52" t="s">
        <v>52</v>
      </c>
      <c r="O396" s="51"/>
      <c r="P396" s="52" t="s">
        <v>51</v>
      </c>
      <c r="Q396" s="51"/>
      <c r="R396" s="52" t="s">
        <v>50</v>
      </c>
      <c r="S396" s="51"/>
      <c r="T396" s="52">
        <v>20</v>
      </c>
      <c r="U396" s="51"/>
      <c r="V396" s="52" t="s">
        <v>49</v>
      </c>
      <c r="W396" s="51"/>
      <c r="X396" s="52" t="s">
        <v>48</v>
      </c>
      <c r="Y396" s="51"/>
      <c r="Z396" s="52" t="s">
        <v>47</v>
      </c>
      <c r="AA396" s="51"/>
      <c r="AB396" s="54" t="s">
        <v>46</v>
      </c>
      <c r="AC396" s="53"/>
      <c r="AD396" s="52" t="s">
        <v>45</v>
      </c>
      <c r="AE396" s="51"/>
      <c r="AF396" s="50"/>
      <c r="AG396" s="51"/>
      <c r="AH396" s="50"/>
      <c r="AI396" s="49"/>
      <c r="AJ396" s="251"/>
      <c r="AK396" s="254"/>
      <c r="AL396" s="48"/>
      <c r="AM396" s="7"/>
      <c r="AN396" s="7"/>
      <c r="AO396" s="240"/>
      <c r="AP396" s="231"/>
      <c r="AQ396" s="234"/>
      <c r="AR396" s="237"/>
      <c r="AS396" s="231"/>
      <c r="AT396" s="234"/>
      <c r="AU396" s="237"/>
      <c r="AV396" s="231"/>
      <c r="AW396" s="234"/>
      <c r="AX396" s="237"/>
      <c r="AY396" s="231"/>
      <c r="AZ396" s="234"/>
      <c r="BA396" s="237"/>
      <c r="BB396" s="231"/>
      <c r="BC396" s="234"/>
      <c r="BD396" s="299"/>
      <c r="BE396" s="302"/>
      <c r="BF396" s="302"/>
      <c r="BG396" s="305"/>
    </row>
    <row r="397" spans="2:60" ht="28.15" hidden="1" customHeight="1">
      <c r="B397" s="29"/>
      <c r="C397" s="263">
        <v>3</v>
      </c>
      <c r="D397" s="47"/>
      <c r="E397" s="46"/>
      <c r="F397" s="46"/>
      <c r="G397" s="45"/>
      <c r="H397" s="255"/>
      <c r="I397" s="259"/>
      <c r="J397" s="259"/>
      <c r="K397" s="259"/>
      <c r="L397" s="42" t="s">
        <v>82</v>
      </c>
      <c r="M397" s="41"/>
      <c r="N397" s="42" t="s">
        <v>81</v>
      </c>
      <c r="O397" s="41"/>
      <c r="P397" s="42" t="s">
        <v>80</v>
      </c>
      <c r="Q397" s="41"/>
      <c r="R397" s="42" t="s">
        <v>79</v>
      </c>
      <c r="S397" s="41"/>
      <c r="T397" s="42" t="s">
        <v>78</v>
      </c>
      <c r="U397" s="41"/>
      <c r="V397" s="42" t="s">
        <v>77</v>
      </c>
      <c r="W397" s="41"/>
      <c r="X397" s="42" t="s">
        <v>76</v>
      </c>
      <c r="Y397" s="41"/>
      <c r="Z397" s="42" t="s">
        <v>75</v>
      </c>
      <c r="AA397" s="41"/>
      <c r="AB397" s="44" t="s">
        <v>74</v>
      </c>
      <c r="AC397" s="43"/>
      <c r="AD397" s="42" t="s">
        <v>73</v>
      </c>
      <c r="AE397" s="41"/>
      <c r="AF397" s="40"/>
      <c r="AG397" s="41"/>
      <c r="AH397" s="40"/>
      <c r="AI397" s="39"/>
      <c r="AJ397" s="245"/>
      <c r="AK397" s="245"/>
      <c r="AL397" s="38"/>
      <c r="AM397" s="7"/>
      <c r="AN397" s="7"/>
      <c r="AO397" s="238">
        <f>SUMPRODUCT(LEN($M397:$AE400)-LEN(SUBSTITUTE($M397:$AE400,"A", "")))</f>
        <v>0</v>
      </c>
      <c r="AP397" s="229">
        <f>SUMPRODUCT(LEN($AH397:$AH400)-LEN(SUBSTITUTE($AH397:$AH400,"A", "")))</f>
        <v>0</v>
      </c>
      <c r="AQ397" s="232">
        <f>SUMPRODUCT(LEN($AG397:$AG400)-LEN(SUBSTITUTE($AG397:$AG400,"A", "")))</f>
        <v>0</v>
      </c>
      <c r="AR397" s="235">
        <f>SUMPRODUCT(LEN($M397:$AE400)-LEN(SUBSTITUTE($M397:$AE400,"S", "")))</f>
        <v>0</v>
      </c>
      <c r="AS397" s="229">
        <f>SUMPRODUCT(LEN($AH397:$AH400)-LEN(SUBSTITUTE($AH397:$AH400,"S", "")))</f>
        <v>0</v>
      </c>
      <c r="AT397" s="232">
        <f>SUMPRODUCT(LEN($AG397:$AG400)-LEN(SUBSTITUTE($AG397:$AG400,"S", "")))</f>
        <v>0</v>
      </c>
      <c r="AU397" s="235">
        <f>SUMPRODUCT(LEN($M397:$AE400)-LEN(SUBSTITUTE($M397:$AE400,"F", "")))</f>
        <v>0</v>
      </c>
      <c r="AV397" s="229">
        <f>SUMPRODUCT(LEN($AH397:$AH400)-LEN(SUBSTITUTE($AH397:$AH400,"F", "")))</f>
        <v>0</v>
      </c>
      <c r="AW397" s="232">
        <f>SUMPRODUCT(LEN($AG397:$AG400)-LEN(SUBSTITUTE($AG397:$AG400,"F", "")))</f>
        <v>0</v>
      </c>
      <c r="AX397" s="235">
        <f>SUMPRODUCT(LEN($M397:$AE400)-LEN(SUBSTITUTE($M397:$AE400,"G", "")))</f>
        <v>0</v>
      </c>
      <c r="AY397" s="229">
        <f>SUMPRODUCT(LEN($AH397:$AH400)-LEN(SUBSTITUTE($AH397:$AH400,"G", "")))</f>
        <v>0</v>
      </c>
      <c r="AZ397" s="232">
        <f>SUMPRODUCT(LEN($AG397:$AG400)-LEN(SUBSTITUTE($AG397:$AG400,"G", "")))</f>
        <v>0</v>
      </c>
      <c r="BA397" s="235">
        <f>SUMPRODUCT(LEN($M397:$AE400)-LEN(SUBSTITUTE($M397:$AE400,"M", "")))</f>
        <v>0</v>
      </c>
      <c r="BB397" s="229">
        <f>SUMPRODUCT(LEN($AH397:$AH400)-LEN(SUBSTITUTE($AH397:$AH400,"M", "")))</f>
        <v>0</v>
      </c>
      <c r="BC397" s="232">
        <f>SUMPRODUCT(LEN($AG397:$AG400)-LEN(SUBSTITUTE($AG397:$AG400,"M", "")))</f>
        <v>0</v>
      </c>
      <c r="BD397" s="297">
        <f>SUMPRODUCT(LEN($AI397:$AI400)-LEN(SUBSTITUTE($AI397:$AI400,"S", "")))</f>
        <v>0</v>
      </c>
      <c r="BE397" s="300">
        <f>SUMPRODUCT(LEN($AI397:$AI400)-LEN(SUBSTITUTE($AI397:$AI400,"F", "")))</f>
        <v>0</v>
      </c>
      <c r="BF397" s="300">
        <f>SUMPRODUCT(LEN($AI397:$AI400)-LEN(SUBSTITUTE($AI397:$AI400,"G", "")))</f>
        <v>0</v>
      </c>
      <c r="BG397" s="303">
        <f>SUMPRODUCT(LEN($AI397:$AI400)-LEN(SUBSTITUTE($AI397:$AI400,"M", "")))</f>
        <v>0</v>
      </c>
    </row>
    <row r="398" spans="2:60" ht="28.15" hidden="1" customHeight="1" thickBot="1">
      <c r="B398" s="29"/>
      <c r="C398" s="264"/>
      <c r="D398" s="37"/>
      <c r="E398" s="36"/>
      <c r="F398" s="36"/>
      <c r="G398" s="35"/>
      <c r="H398" s="256"/>
      <c r="I398" s="260"/>
      <c r="J398" s="260"/>
      <c r="K398" s="260"/>
      <c r="L398" s="32" t="s">
        <v>72</v>
      </c>
      <c r="M398" s="31"/>
      <c r="N398" s="32" t="s">
        <v>71</v>
      </c>
      <c r="O398" s="31"/>
      <c r="P398" s="32" t="s">
        <v>70</v>
      </c>
      <c r="Q398" s="31"/>
      <c r="R398" s="32" t="s">
        <v>69</v>
      </c>
      <c r="S398" s="31"/>
      <c r="T398" s="32" t="s">
        <v>68</v>
      </c>
      <c r="U398" s="31"/>
      <c r="V398" s="32" t="s">
        <v>67</v>
      </c>
      <c r="W398" s="31"/>
      <c r="X398" s="32" t="s">
        <v>66</v>
      </c>
      <c r="Y398" s="31"/>
      <c r="Z398" s="32" t="s">
        <v>65</v>
      </c>
      <c r="AA398" s="31"/>
      <c r="AB398" s="34" t="s">
        <v>64</v>
      </c>
      <c r="AC398" s="33"/>
      <c r="AD398" s="32" t="s">
        <v>63</v>
      </c>
      <c r="AE398" s="31"/>
      <c r="AF398" s="30"/>
      <c r="AG398" s="31"/>
      <c r="AH398" s="30"/>
      <c r="AI398" s="20"/>
      <c r="AJ398" s="246"/>
      <c r="AK398" s="246"/>
      <c r="AL398" s="19"/>
      <c r="AM398" s="7"/>
      <c r="AN398" s="7"/>
      <c r="AO398" s="239"/>
      <c r="AP398" s="230"/>
      <c r="AQ398" s="233"/>
      <c r="AR398" s="236"/>
      <c r="AS398" s="230"/>
      <c r="AT398" s="233"/>
      <c r="AU398" s="236"/>
      <c r="AV398" s="230"/>
      <c r="AW398" s="233"/>
      <c r="AX398" s="236"/>
      <c r="AY398" s="230"/>
      <c r="AZ398" s="233"/>
      <c r="BA398" s="236"/>
      <c r="BB398" s="230"/>
      <c r="BC398" s="233"/>
      <c r="BD398" s="298"/>
      <c r="BE398" s="301"/>
      <c r="BF398" s="301"/>
      <c r="BG398" s="304"/>
    </row>
    <row r="399" spans="2:60" ht="28.15" hidden="1" customHeight="1">
      <c r="B399" s="29"/>
      <c r="C399" s="265"/>
      <c r="D399" s="28"/>
      <c r="E399" s="27"/>
      <c r="F399" s="27"/>
      <c r="G399" s="26"/>
      <c r="H399" s="257"/>
      <c r="I399" s="261"/>
      <c r="J399" s="261"/>
      <c r="K399" s="261"/>
      <c r="L399" s="23" t="s">
        <v>62</v>
      </c>
      <c r="M399" s="22"/>
      <c r="N399" s="23" t="s">
        <v>61</v>
      </c>
      <c r="O399" s="22"/>
      <c r="P399" s="23" t="s">
        <v>60</v>
      </c>
      <c r="Q399" s="22"/>
      <c r="R399" s="23" t="s">
        <v>59</v>
      </c>
      <c r="S399" s="22"/>
      <c r="T399" s="23" t="s">
        <v>58</v>
      </c>
      <c r="U399" s="22"/>
      <c r="V399" s="23" t="s">
        <v>57</v>
      </c>
      <c r="W399" s="22"/>
      <c r="X399" s="23" t="s">
        <v>56</v>
      </c>
      <c r="Y399" s="22"/>
      <c r="Z399" s="23" t="s">
        <v>55</v>
      </c>
      <c r="AA399" s="22"/>
      <c r="AB399" s="25" t="s">
        <v>54</v>
      </c>
      <c r="AC399" s="24"/>
      <c r="AD399" s="23">
        <v>39</v>
      </c>
      <c r="AE399" s="22"/>
      <c r="AF399" s="21"/>
      <c r="AG399" s="22"/>
      <c r="AH399" s="21"/>
      <c r="AI399" s="20"/>
      <c r="AJ399" s="246"/>
      <c r="AK399" s="246"/>
      <c r="AL399" s="19"/>
      <c r="AM399" s="7"/>
      <c r="AN399" s="7"/>
      <c r="AO399" s="239"/>
      <c r="AP399" s="230"/>
      <c r="AQ399" s="233"/>
      <c r="AR399" s="236"/>
      <c r="AS399" s="230"/>
      <c r="AT399" s="233"/>
      <c r="AU399" s="236"/>
      <c r="AV399" s="230"/>
      <c r="AW399" s="233"/>
      <c r="AX399" s="236"/>
      <c r="AY399" s="230"/>
      <c r="AZ399" s="233"/>
      <c r="BA399" s="236"/>
      <c r="BB399" s="230"/>
      <c r="BC399" s="233"/>
      <c r="BD399" s="298"/>
      <c r="BE399" s="301"/>
      <c r="BF399" s="301"/>
      <c r="BG399" s="304"/>
    </row>
    <row r="400" spans="2:60" ht="28.15" hidden="1" customHeight="1" thickBot="1">
      <c r="B400" s="18"/>
      <c r="C400" s="271"/>
      <c r="D400" s="17"/>
      <c r="E400" s="16"/>
      <c r="F400" s="16"/>
      <c r="G400" s="15"/>
      <c r="H400" s="258"/>
      <c r="I400" s="272"/>
      <c r="J400" s="272"/>
      <c r="K400" s="272"/>
      <c r="L400" s="12" t="s">
        <v>53</v>
      </c>
      <c r="M400" s="11"/>
      <c r="N400" s="12" t="s">
        <v>52</v>
      </c>
      <c r="O400" s="11"/>
      <c r="P400" s="12" t="s">
        <v>51</v>
      </c>
      <c r="Q400" s="11"/>
      <c r="R400" s="12" t="s">
        <v>50</v>
      </c>
      <c r="S400" s="11"/>
      <c r="T400" s="12">
        <v>20</v>
      </c>
      <c r="U400" s="11"/>
      <c r="V400" s="12" t="s">
        <v>49</v>
      </c>
      <c r="W400" s="11"/>
      <c r="X400" s="12" t="s">
        <v>48</v>
      </c>
      <c r="Y400" s="11"/>
      <c r="Z400" s="12" t="s">
        <v>47</v>
      </c>
      <c r="AA400" s="11"/>
      <c r="AB400" s="14" t="s">
        <v>46</v>
      </c>
      <c r="AC400" s="13"/>
      <c r="AD400" s="12" t="s">
        <v>45</v>
      </c>
      <c r="AE400" s="11"/>
      <c r="AF400" s="10"/>
      <c r="AG400" s="11"/>
      <c r="AH400" s="10"/>
      <c r="AI400" s="9"/>
      <c r="AJ400" s="247"/>
      <c r="AK400" s="247"/>
      <c r="AL400" s="8"/>
      <c r="AM400" s="7"/>
      <c r="AN400" s="7"/>
      <c r="AO400" s="240"/>
      <c r="AP400" s="231"/>
      <c r="AQ400" s="234"/>
      <c r="AR400" s="237"/>
      <c r="AS400" s="231"/>
      <c r="AT400" s="234"/>
      <c r="AU400" s="237"/>
      <c r="AV400" s="231"/>
      <c r="AW400" s="234"/>
      <c r="AX400" s="237"/>
      <c r="AY400" s="231"/>
      <c r="AZ400" s="234"/>
      <c r="BA400" s="237"/>
      <c r="BB400" s="231"/>
      <c r="BC400" s="234"/>
      <c r="BD400" s="299"/>
      <c r="BE400" s="302"/>
      <c r="BF400" s="302"/>
      <c r="BG400" s="305"/>
    </row>
    <row r="401" spans="2:60" ht="85.9" hidden="1" customHeight="1" thickBot="1">
      <c r="B401" s="94" t="s">
        <v>119</v>
      </c>
      <c r="C401" s="83" t="s">
        <v>118</v>
      </c>
      <c r="D401" s="88" t="s">
        <v>117</v>
      </c>
      <c r="E401" s="93" t="s">
        <v>116</v>
      </c>
      <c r="F401" s="92"/>
      <c r="G401" s="91"/>
      <c r="H401" s="90" t="s">
        <v>115</v>
      </c>
      <c r="I401" s="88" t="s">
        <v>43</v>
      </c>
      <c r="J401" s="88" t="s">
        <v>114</v>
      </c>
      <c r="K401" s="88" t="s">
        <v>44</v>
      </c>
      <c r="L401" s="227" t="s">
        <v>113</v>
      </c>
      <c r="M401" s="270"/>
      <c r="N401" s="227" t="s">
        <v>112</v>
      </c>
      <c r="O401" s="270"/>
      <c r="P401" s="227" t="s">
        <v>112</v>
      </c>
      <c r="Q401" s="228"/>
      <c r="R401" s="227" t="s">
        <v>112</v>
      </c>
      <c r="S401" s="228"/>
      <c r="T401" s="227" t="s">
        <v>112</v>
      </c>
      <c r="U401" s="228"/>
      <c r="V401" s="227" t="s">
        <v>112</v>
      </c>
      <c r="W401" s="228"/>
      <c r="X401" s="227" t="s">
        <v>112</v>
      </c>
      <c r="Y401" s="228"/>
      <c r="Z401" s="227" t="s">
        <v>112</v>
      </c>
      <c r="AA401" s="228"/>
      <c r="AB401" s="227" t="s">
        <v>112</v>
      </c>
      <c r="AC401" s="228"/>
      <c r="AD401" s="227" t="s">
        <v>112</v>
      </c>
      <c r="AE401" s="228"/>
      <c r="AF401" s="244" t="s">
        <v>111</v>
      </c>
      <c r="AG401" s="228"/>
      <c r="AH401" s="90" t="s">
        <v>110</v>
      </c>
      <c r="AI401" s="89" t="s">
        <v>109</v>
      </c>
      <c r="AJ401" s="88" t="s">
        <v>108</v>
      </c>
      <c r="AK401" s="88" t="s">
        <v>107</v>
      </c>
      <c r="AL401" s="87" t="s">
        <v>106</v>
      </c>
      <c r="AM401" s="86"/>
      <c r="AN401" s="86"/>
      <c r="AO401" s="84" t="s">
        <v>105</v>
      </c>
      <c r="AP401" s="83" t="s">
        <v>104</v>
      </c>
      <c r="AQ401" s="82" t="s">
        <v>103</v>
      </c>
      <c r="AR401" s="84" t="s">
        <v>102</v>
      </c>
      <c r="AS401" s="83" t="s">
        <v>101</v>
      </c>
      <c r="AT401" s="82" t="s">
        <v>100</v>
      </c>
      <c r="AU401" s="84" t="s">
        <v>99</v>
      </c>
      <c r="AV401" s="83" t="s">
        <v>98</v>
      </c>
      <c r="AW401" s="85" t="s">
        <v>97</v>
      </c>
      <c r="AX401" s="84" t="s">
        <v>96</v>
      </c>
      <c r="AY401" s="83" t="s">
        <v>95</v>
      </c>
      <c r="AZ401" s="82" t="s">
        <v>94</v>
      </c>
      <c r="BA401" s="84" t="s">
        <v>93</v>
      </c>
      <c r="BB401" s="83" t="s">
        <v>92</v>
      </c>
      <c r="BC401" s="82" t="s">
        <v>91</v>
      </c>
      <c r="BD401" s="81" t="s">
        <v>90</v>
      </c>
      <c r="BE401" s="80" t="s">
        <v>89</v>
      </c>
      <c r="BF401" s="80" t="s">
        <v>88</v>
      </c>
      <c r="BG401" s="79" t="s">
        <v>87</v>
      </c>
    </row>
    <row r="402" spans="2:60" ht="48" hidden="1" thickBot="1">
      <c r="B402" s="78" t="s">
        <v>154</v>
      </c>
      <c r="C402" s="77"/>
      <c r="D402" s="76"/>
      <c r="E402" s="267"/>
      <c r="F402" s="268"/>
      <c r="G402" s="269"/>
      <c r="H402" s="75" t="s">
        <v>85</v>
      </c>
      <c r="I402" s="74"/>
      <c r="J402" s="74"/>
      <c r="K402" s="73"/>
      <c r="L402" s="72"/>
      <c r="M402" s="68"/>
      <c r="N402" s="72"/>
      <c r="O402" s="68"/>
      <c r="P402" s="72"/>
      <c r="Q402" s="68"/>
      <c r="R402" s="72"/>
      <c r="S402" s="68"/>
      <c r="T402" s="72"/>
      <c r="U402" s="68"/>
      <c r="V402" s="72"/>
      <c r="W402" s="68"/>
      <c r="X402" s="72"/>
      <c r="Y402" s="68"/>
      <c r="Z402" s="72"/>
      <c r="AA402" s="71"/>
      <c r="AB402" s="70"/>
      <c r="AC402" s="70"/>
      <c r="AD402" s="70"/>
      <c r="AE402" s="70"/>
      <c r="AF402" s="69" t="s">
        <v>84</v>
      </c>
      <c r="AG402" s="68"/>
      <c r="AH402" s="68"/>
      <c r="AI402" s="68"/>
      <c r="AJ402" s="67"/>
      <c r="AK402" s="67"/>
      <c r="AL402" s="66"/>
      <c r="AM402" s="65"/>
      <c r="AN402" s="65"/>
      <c r="AO402" s="64">
        <f t="shared" ref="AO402:BG402" si="28">SUM(AO403:AO414)</f>
        <v>0</v>
      </c>
      <c r="AP402" s="63">
        <f t="shared" si="28"/>
        <v>0</v>
      </c>
      <c r="AQ402" s="62">
        <f t="shared" si="28"/>
        <v>0</v>
      </c>
      <c r="AR402" s="64">
        <f t="shared" si="28"/>
        <v>0</v>
      </c>
      <c r="AS402" s="63">
        <f t="shared" si="28"/>
        <v>0</v>
      </c>
      <c r="AT402" s="62">
        <f t="shared" si="28"/>
        <v>0</v>
      </c>
      <c r="AU402" s="64">
        <f t="shared" si="28"/>
        <v>0</v>
      </c>
      <c r="AV402" s="63">
        <f t="shared" si="28"/>
        <v>0</v>
      </c>
      <c r="AW402" s="62">
        <f t="shared" si="28"/>
        <v>0</v>
      </c>
      <c r="AX402" s="64">
        <f t="shared" si="28"/>
        <v>0</v>
      </c>
      <c r="AY402" s="63">
        <f t="shared" si="28"/>
        <v>0</v>
      </c>
      <c r="AZ402" s="62">
        <f t="shared" si="28"/>
        <v>0</v>
      </c>
      <c r="BA402" s="64">
        <f t="shared" si="28"/>
        <v>0</v>
      </c>
      <c r="BB402" s="63">
        <f t="shared" si="28"/>
        <v>0</v>
      </c>
      <c r="BC402" s="62">
        <f t="shared" si="28"/>
        <v>0</v>
      </c>
      <c r="BD402" s="61">
        <f t="shared" si="28"/>
        <v>0</v>
      </c>
      <c r="BE402" s="60">
        <f t="shared" si="28"/>
        <v>0</v>
      </c>
      <c r="BF402" s="60">
        <f t="shared" si="28"/>
        <v>0</v>
      </c>
      <c r="BG402" s="59">
        <f t="shared" si="28"/>
        <v>0</v>
      </c>
      <c r="BH402" s="58" t="s">
        <v>83</v>
      </c>
    </row>
    <row r="403" spans="2:60" ht="28.15" hidden="1" customHeight="1">
      <c r="B403" s="29"/>
      <c r="C403" s="263">
        <v>1</v>
      </c>
      <c r="D403" s="47"/>
      <c r="E403" s="46"/>
      <c r="F403" s="46"/>
      <c r="G403" s="45"/>
      <c r="H403" s="255"/>
      <c r="I403" s="259"/>
      <c r="J403" s="259"/>
      <c r="K403" s="259"/>
      <c r="L403" s="42" t="s">
        <v>82</v>
      </c>
      <c r="M403" s="41"/>
      <c r="N403" s="42" t="s">
        <v>81</v>
      </c>
      <c r="O403" s="41"/>
      <c r="P403" s="42" t="s">
        <v>80</v>
      </c>
      <c r="Q403" s="41"/>
      <c r="R403" s="42" t="s">
        <v>79</v>
      </c>
      <c r="S403" s="41"/>
      <c r="T403" s="42" t="s">
        <v>78</v>
      </c>
      <c r="U403" s="41"/>
      <c r="V403" s="42" t="s">
        <v>77</v>
      </c>
      <c r="W403" s="41"/>
      <c r="X403" s="42" t="s">
        <v>76</v>
      </c>
      <c r="Y403" s="41"/>
      <c r="Z403" s="42" t="s">
        <v>75</v>
      </c>
      <c r="AA403" s="41"/>
      <c r="AB403" s="44" t="s">
        <v>74</v>
      </c>
      <c r="AC403" s="43"/>
      <c r="AD403" s="42" t="s">
        <v>73</v>
      </c>
      <c r="AE403" s="41"/>
      <c r="AF403" s="40"/>
      <c r="AG403" s="41"/>
      <c r="AH403" s="40"/>
      <c r="AI403" s="39"/>
      <c r="AJ403" s="245"/>
      <c r="AK403" s="245"/>
      <c r="AL403" s="38"/>
      <c r="AM403" s="7"/>
      <c r="AN403" s="7"/>
      <c r="AO403" s="238">
        <f>SUMPRODUCT(LEN($M403:$AE406)-LEN(SUBSTITUTE($M403:$AE406,"A", "")))</f>
        <v>0</v>
      </c>
      <c r="AP403" s="229">
        <f>SUMPRODUCT(LEN($AH403:$AH406)-LEN(SUBSTITUTE($AH403:$AH406,"A", "")))</f>
        <v>0</v>
      </c>
      <c r="AQ403" s="232">
        <f>SUMPRODUCT(LEN($AG403:$AG406)-LEN(SUBSTITUTE($AG403:$AG406,"A", "")))</f>
        <v>0</v>
      </c>
      <c r="AR403" s="235">
        <f>SUMPRODUCT(LEN($M403:$AE406)-LEN(SUBSTITUTE($M403:$AE406,"S", "")))</f>
        <v>0</v>
      </c>
      <c r="AS403" s="229">
        <f>SUMPRODUCT(LEN($AH403:$AH406)-LEN(SUBSTITUTE($AH403:$AH406,"S", "")))</f>
        <v>0</v>
      </c>
      <c r="AT403" s="232">
        <f>SUMPRODUCT(LEN($AG403:$AG406)-LEN(SUBSTITUTE($AG403:$AG406,"S", "")))</f>
        <v>0</v>
      </c>
      <c r="AU403" s="235">
        <f>SUMPRODUCT(LEN($M403:$AE406)-LEN(SUBSTITUTE($M403:$AE406,"F", "")))</f>
        <v>0</v>
      </c>
      <c r="AV403" s="229">
        <f>SUMPRODUCT(LEN($AH403:$AH406)-LEN(SUBSTITUTE($AH403:$AH406,"F", "")))</f>
        <v>0</v>
      </c>
      <c r="AW403" s="232">
        <f>SUMPRODUCT(LEN($AG403:$AG406)-LEN(SUBSTITUTE($AG403:$AG406,"F", "")))</f>
        <v>0</v>
      </c>
      <c r="AX403" s="235">
        <f>SUMPRODUCT(LEN($M403:$AE406)-LEN(SUBSTITUTE($M403:$AE406,"G", "")))</f>
        <v>0</v>
      </c>
      <c r="AY403" s="229">
        <f>SUMPRODUCT(LEN($AH403:$AH406)-LEN(SUBSTITUTE($AH403:$AH406,"G", "")))</f>
        <v>0</v>
      </c>
      <c r="AZ403" s="232">
        <f>SUMPRODUCT(LEN($AG403:$AG406)-LEN(SUBSTITUTE($AG403:$AG406,"G", "")))</f>
        <v>0</v>
      </c>
      <c r="BA403" s="235">
        <f>SUMPRODUCT(LEN($M403:$AE406)-LEN(SUBSTITUTE($M403:$AE406,"M", "")))</f>
        <v>0</v>
      </c>
      <c r="BB403" s="229">
        <f>SUMPRODUCT(LEN($AH403:$AH406)-LEN(SUBSTITUTE($AH403:$AH406,"M", "")))</f>
        <v>0</v>
      </c>
      <c r="BC403" s="232">
        <f>SUMPRODUCT(LEN($AG403:$AG406)-LEN(SUBSTITUTE($AG403:$AG406,"M", "")))</f>
        <v>0</v>
      </c>
      <c r="BD403" s="297">
        <f>SUMPRODUCT(LEN($AI403:$AI406)-LEN(SUBSTITUTE($AI403:$AI406,"S", "")))</f>
        <v>0</v>
      </c>
      <c r="BE403" s="300">
        <f>SUMPRODUCT(LEN($AI403:$AI406)-LEN(SUBSTITUTE($AI403:$AI406,"F", "")))</f>
        <v>0</v>
      </c>
      <c r="BF403" s="300">
        <f>SUMPRODUCT(LEN($AI403:$AI406)-LEN(SUBSTITUTE($AI403:$AI406,"G", "")))</f>
        <v>0</v>
      </c>
      <c r="BG403" s="303">
        <f>SUMPRODUCT(LEN($AI403:$AI406)-LEN(SUBSTITUTE($AI403:$AI406,"M", "")))</f>
        <v>0</v>
      </c>
    </row>
    <row r="404" spans="2:60" ht="28.15" hidden="1" customHeight="1" thickBot="1">
      <c r="B404" s="29"/>
      <c r="C404" s="264"/>
      <c r="D404" s="37"/>
      <c r="E404" s="36"/>
      <c r="F404" s="36"/>
      <c r="G404" s="35"/>
      <c r="H404" s="256"/>
      <c r="I404" s="260"/>
      <c r="J404" s="260"/>
      <c r="K404" s="260"/>
      <c r="L404" s="32" t="s">
        <v>72</v>
      </c>
      <c r="M404" s="31"/>
      <c r="N404" s="32" t="s">
        <v>71</v>
      </c>
      <c r="O404" s="31"/>
      <c r="P404" s="32" t="s">
        <v>70</v>
      </c>
      <c r="Q404" s="31"/>
      <c r="R404" s="32" t="s">
        <v>69</v>
      </c>
      <c r="S404" s="31"/>
      <c r="T404" s="32" t="s">
        <v>68</v>
      </c>
      <c r="U404" s="31"/>
      <c r="V404" s="32" t="s">
        <v>67</v>
      </c>
      <c r="W404" s="31"/>
      <c r="X404" s="32" t="s">
        <v>66</v>
      </c>
      <c r="Y404" s="31"/>
      <c r="Z404" s="32" t="s">
        <v>65</v>
      </c>
      <c r="AA404" s="31"/>
      <c r="AB404" s="34" t="s">
        <v>64</v>
      </c>
      <c r="AC404" s="33"/>
      <c r="AD404" s="32" t="s">
        <v>63</v>
      </c>
      <c r="AE404" s="31"/>
      <c r="AF404" s="30"/>
      <c r="AG404" s="31"/>
      <c r="AH404" s="30"/>
      <c r="AI404" s="20"/>
      <c r="AJ404" s="246"/>
      <c r="AK404" s="246"/>
      <c r="AL404" s="19"/>
      <c r="AM404" s="7"/>
      <c r="AN404" s="7"/>
      <c r="AO404" s="239"/>
      <c r="AP404" s="230"/>
      <c r="AQ404" s="233"/>
      <c r="AR404" s="236"/>
      <c r="AS404" s="230"/>
      <c r="AT404" s="233"/>
      <c r="AU404" s="236"/>
      <c r="AV404" s="230"/>
      <c r="AW404" s="233"/>
      <c r="AX404" s="236"/>
      <c r="AY404" s="230"/>
      <c r="AZ404" s="233"/>
      <c r="BA404" s="236"/>
      <c r="BB404" s="230"/>
      <c r="BC404" s="233"/>
      <c r="BD404" s="298"/>
      <c r="BE404" s="301"/>
      <c r="BF404" s="301"/>
      <c r="BG404" s="304"/>
    </row>
    <row r="405" spans="2:60" ht="28.15" hidden="1" customHeight="1">
      <c r="B405" s="29"/>
      <c r="C405" s="265"/>
      <c r="D405" s="28"/>
      <c r="E405" s="27"/>
      <c r="F405" s="27"/>
      <c r="G405" s="26"/>
      <c r="H405" s="257"/>
      <c r="I405" s="261"/>
      <c r="J405" s="261"/>
      <c r="K405" s="261"/>
      <c r="L405" s="23" t="s">
        <v>62</v>
      </c>
      <c r="M405" s="22"/>
      <c r="N405" s="23" t="s">
        <v>61</v>
      </c>
      <c r="O405" s="22"/>
      <c r="P405" s="23" t="s">
        <v>60</v>
      </c>
      <c r="Q405" s="22"/>
      <c r="R405" s="23" t="s">
        <v>59</v>
      </c>
      <c r="S405" s="22"/>
      <c r="T405" s="23" t="s">
        <v>58</v>
      </c>
      <c r="U405" s="22"/>
      <c r="V405" s="23" t="s">
        <v>57</v>
      </c>
      <c r="W405" s="22"/>
      <c r="X405" s="23" t="s">
        <v>56</v>
      </c>
      <c r="Y405" s="22"/>
      <c r="Z405" s="23" t="s">
        <v>55</v>
      </c>
      <c r="AA405" s="22"/>
      <c r="AB405" s="25" t="s">
        <v>54</v>
      </c>
      <c r="AC405" s="24"/>
      <c r="AD405" s="23">
        <v>39</v>
      </c>
      <c r="AE405" s="22"/>
      <c r="AF405" s="21"/>
      <c r="AG405" s="22"/>
      <c r="AH405" s="21"/>
      <c r="AI405" s="20"/>
      <c r="AJ405" s="246"/>
      <c r="AK405" s="246"/>
      <c r="AL405" s="19"/>
      <c r="AM405" s="7"/>
      <c r="AN405" s="7"/>
      <c r="AO405" s="239"/>
      <c r="AP405" s="230"/>
      <c r="AQ405" s="233"/>
      <c r="AR405" s="236"/>
      <c r="AS405" s="230"/>
      <c r="AT405" s="233"/>
      <c r="AU405" s="236"/>
      <c r="AV405" s="230"/>
      <c r="AW405" s="233"/>
      <c r="AX405" s="236"/>
      <c r="AY405" s="230"/>
      <c r="AZ405" s="233"/>
      <c r="BA405" s="236"/>
      <c r="BB405" s="230"/>
      <c r="BC405" s="233"/>
      <c r="BD405" s="298"/>
      <c r="BE405" s="301"/>
      <c r="BF405" s="301"/>
      <c r="BG405" s="304"/>
    </row>
    <row r="406" spans="2:60" ht="28.15" hidden="1" customHeight="1" thickBot="1">
      <c r="B406" s="29"/>
      <c r="C406" s="266"/>
      <c r="D406" s="57"/>
      <c r="E406" s="56"/>
      <c r="F406" s="56"/>
      <c r="G406" s="55"/>
      <c r="H406" s="258"/>
      <c r="I406" s="262"/>
      <c r="J406" s="262"/>
      <c r="K406" s="262"/>
      <c r="L406" s="52" t="s">
        <v>53</v>
      </c>
      <c r="M406" s="51"/>
      <c r="N406" s="52" t="s">
        <v>52</v>
      </c>
      <c r="O406" s="51"/>
      <c r="P406" s="52" t="s">
        <v>51</v>
      </c>
      <c r="Q406" s="51"/>
      <c r="R406" s="52" t="s">
        <v>50</v>
      </c>
      <c r="S406" s="51"/>
      <c r="T406" s="52">
        <v>20</v>
      </c>
      <c r="U406" s="51"/>
      <c r="V406" s="52" t="s">
        <v>49</v>
      </c>
      <c r="W406" s="51"/>
      <c r="X406" s="52" t="s">
        <v>48</v>
      </c>
      <c r="Y406" s="51"/>
      <c r="Z406" s="52" t="s">
        <v>47</v>
      </c>
      <c r="AA406" s="51"/>
      <c r="AB406" s="54" t="s">
        <v>46</v>
      </c>
      <c r="AC406" s="53"/>
      <c r="AD406" s="52" t="s">
        <v>45</v>
      </c>
      <c r="AE406" s="51"/>
      <c r="AF406" s="50"/>
      <c r="AG406" s="51"/>
      <c r="AH406" s="50"/>
      <c r="AI406" s="49"/>
      <c r="AJ406" s="248"/>
      <c r="AK406" s="248"/>
      <c r="AL406" s="48"/>
      <c r="AM406" s="7"/>
      <c r="AN406" s="7"/>
      <c r="AO406" s="240"/>
      <c r="AP406" s="231"/>
      <c r="AQ406" s="234"/>
      <c r="AR406" s="237"/>
      <c r="AS406" s="231"/>
      <c r="AT406" s="234"/>
      <c r="AU406" s="237"/>
      <c r="AV406" s="231"/>
      <c r="AW406" s="234"/>
      <c r="AX406" s="237"/>
      <c r="AY406" s="231"/>
      <c r="AZ406" s="234"/>
      <c r="BA406" s="237"/>
      <c r="BB406" s="231"/>
      <c r="BC406" s="234"/>
      <c r="BD406" s="299"/>
      <c r="BE406" s="302"/>
      <c r="BF406" s="302"/>
      <c r="BG406" s="305"/>
    </row>
    <row r="407" spans="2:60" ht="28.15" hidden="1" customHeight="1">
      <c r="B407" s="29"/>
      <c r="C407" s="263">
        <v>2</v>
      </c>
      <c r="D407" s="47"/>
      <c r="E407" s="46"/>
      <c r="F407" s="46"/>
      <c r="G407" s="45"/>
      <c r="H407" s="255"/>
      <c r="I407" s="259"/>
      <c r="J407" s="259"/>
      <c r="K407" s="259"/>
      <c r="L407" s="42" t="s">
        <v>82</v>
      </c>
      <c r="M407" s="41"/>
      <c r="N407" s="42" t="s">
        <v>81</v>
      </c>
      <c r="O407" s="41"/>
      <c r="P407" s="42" t="s">
        <v>80</v>
      </c>
      <c r="Q407" s="41"/>
      <c r="R407" s="42" t="s">
        <v>79</v>
      </c>
      <c r="S407" s="41"/>
      <c r="T407" s="42" t="s">
        <v>78</v>
      </c>
      <c r="U407" s="41"/>
      <c r="V407" s="42" t="s">
        <v>77</v>
      </c>
      <c r="W407" s="41"/>
      <c r="X407" s="42" t="s">
        <v>76</v>
      </c>
      <c r="Y407" s="41"/>
      <c r="Z407" s="42" t="s">
        <v>75</v>
      </c>
      <c r="AA407" s="41"/>
      <c r="AB407" s="44" t="s">
        <v>74</v>
      </c>
      <c r="AC407" s="43"/>
      <c r="AD407" s="42" t="s">
        <v>73</v>
      </c>
      <c r="AE407" s="41"/>
      <c r="AF407" s="40"/>
      <c r="AG407" s="41"/>
      <c r="AH407" s="40"/>
      <c r="AI407" s="39"/>
      <c r="AJ407" s="249"/>
      <c r="AK407" s="252"/>
      <c r="AL407" s="38"/>
      <c r="AM407" s="7"/>
      <c r="AN407" s="7"/>
      <c r="AO407" s="238">
        <f>SUMPRODUCT(LEN($M407:$AE410)-LEN(SUBSTITUTE($M407:$AE410,"A", "")))</f>
        <v>0</v>
      </c>
      <c r="AP407" s="229">
        <f>SUMPRODUCT(LEN($AH407:$AH410)-LEN(SUBSTITUTE($AH407:$AH410,"A", "")))</f>
        <v>0</v>
      </c>
      <c r="AQ407" s="232">
        <f>SUMPRODUCT(LEN($AG407:$AG410)-LEN(SUBSTITUTE($AG407:$AG410,"A", "")))</f>
        <v>0</v>
      </c>
      <c r="AR407" s="235">
        <f>SUMPRODUCT(LEN($M407:$AE410)-LEN(SUBSTITUTE($M407:$AE410,"S", "")))</f>
        <v>0</v>
      </c>
      <c r="AS407" s="229">
        <f>SUMPRODUCT(LEN($AH407:$AH410)-LEN(SUBSTITUTE($AH407:$AH410,"S", "")))</f>
        <v>0</v>
      </c>
      <c r="AT407" s="232">
        <f>SUMPRODUCT(LEN($AG407:$AG410)-LEN(SUBSTITUTE($AG407:$AG410,"S", "")))</f>
        <v>0</v>
      </c>
      <c r="AU407" s="235">
        <f>SUMPRODUCT(LEN($M407:$AE410)-LEN(SUBSTITUTE($M407:$AE410,"F", "")))</f>
        <v>0</v>
      </c>
      <c r="AV407" s="229">
        <f>SUMPRODUCT(LEN($AH407:$AH410)-LEN(SUBSTITUTE($AH407:$AH410,"F", "")))</f>
        <v>0</v>
      </c>
      <c r="AW407" s="232">
        <f>SUMPRODUCT(LEN($AG407:$AG410)-LEN(SUBSTITUTE($AG407:$AG410,"F", "")))</f>
        <v>0</v>
      </c>
      <c r="AX407" s="235">
        <f>SUMPRODUCT(LEN($M407:$AE410)-LEN(SUBSTITUTE($M407:$AE410,"G", "")))</f>
        <v>0</v>
      </c>
      <c r="AY407" s="229">
        <f>SUMPRODUCT(LEN($AH407:$AH410)-LEN(SUBSTITUTE($AH407:$AH410,"G", "")))</f>
        <v>0</v>
      </c>
      <c r="AZ407" s="232">
        <f>SUMPRODUCT(LEN($AG407:$AG410)-LEN(SUBSTITUTE($AG407:$AG410,"G", "")))</f>
        <v>0</v>
      </c>
      <c r="BA407" s="235">
        <f>SUMPRODUCT(LEN($M407:$AE410)-LEN(SUBSTITUTE($M407:$AE410,"M", "")))</f>
        <v>0</v>
      </c>
      <c r="BB407" s="229">
        <f>SUMPRODUCT(LEN($AH407:$AH410)-LEN(SUBSTITUTE($AH407:$AH410,"M", "")))</f>
        <v>0</v>
      </c>
      <c r="BC407" s="232">
        <f>SUMPRODUCT(LEN($AG407:$AG410)-LEN(SUBSTITUTE($AG407:$AG410,"M", "")))</f>
        <v>0</v>
      </c>
      <c r="BD407" s="297">
        <f>SUMPRODUCT(LEN($AI407:$AI410)-LEN(SUBSTITUTE($AI407:$AI410,"S", "")))</f>
        <v>0</v>
      </c>
      <c r="BE407" s="300">
        <f>SUMPRODUCT(LEN($AI407:$AI410)-LEN(SUBSTITUTE($AI407:$AI410,"F", "")))</f>
        <v>0</v>
      </c>
      <c r="BF407" s="300">
        <f>SUMPRODUCT(LEN($AI407:$AI410)-LEN(SUBSTITUTE($AI407:$AI410,"G", "")))</f>
        <v>0</v>
      </c>
      <c r="BG407" s="303">
        <f>SUMPRODUCT(LEN($AI407:$AI410)-LEN(SUBSTITUTE($AI407:$AI410,"M", "")))</f>
        <v>0</v>
      </c>
    </row>
    <row r="408" spans="2:60" ht="28.15" hidden="1" customHeight="1" thickBot="1">
      <c r="B408" s="29"/>
      <c r="C408" s="264"/>
      <c r="D408" s="37"/>
      <c r="E408" s="36"/>
      <c r="F408" s="36"/>
      <c r="G408" s="35"/>
      <c r="H408" s="256"/>
      <c r="I408" s="260"/>
      <c r="J408" s="260"/>
      <c r="K408" s="260"/>
      <c r="L408" s="32" t="s">
        <v>72</v>
      </c>
      <c r="M408" s="31"/>
      <c r="N408" s="32" t="s">
        <v>71</v>
      </c>
      <c r="O408" s="31"/>
      <c r="P408" s="32" t="s">
        <v>70</v>
      </c>
      <c r="Q408" s="31"/>
      <c r="R408" s="32" t="s">
        <v>69</v>
      </c>
      <c r="S408" s="31"/>
      <c r="T408" s="32" t="s">
        <v>68</v>
      </c>
      <c r="U408" s="31"/>
      <c r="V408" s="32" t="s">
        <v>67</v>
      </c>
      <c r="W408" s="31"/>
      <c r="X408" s="32" t="s">
        <v>66</v>
      </c>
      <c r="Y408" s="31"/>
      <c r="Z408" s="32" t="s">
        <v>65</v>
      </c>
      <c r="AA408" s="31"/>
      <c r="AB408" s="34" t="s">
        <v>64</v>
      </c>
      <c r="AC408" s="33"/>
      <c r="AD408" s="32" t="s">
        <v>63</v>
      </c>
      <c r="AE408" s="31"/>
      <c r="AF408" s="30"/>
      <c r="AG408" s="31"/>
      <c r="AH408" s="30"/>
      <c r="AI408" s="20"/>
      <c r="AJ408" s="250"/>
      <c r="AK408" s="253"/>
      <c r="AL408" s="19"/>
      <c r="AM408" s="7"/>
      <c r="AN408" s="7"/>
      <c r="AO408" s="239"/>
      <c r="AP408" s="230"/>
      <c r="AQ408" s="233"/>
      <c r="AR408" s="236"/>
      <c r="AS408" s="230"/>
      <c r="AT408" s="233"/>
      <c r="AU408" s="236"/>
      <c r="AV408" s="230"/>
      <c r="AW408" s="233"/>
      <c r="AX408" s="236"/>
      <c r="AY408" s="230"/>
      <c r="AZ408" s="233"/>
      <c r="BA408" s="236"/>
      <c r="BB408" s="230"/>
      <c r="BC408" s="233"/>
      <c r="BD408" s="298"/>
      <c r="BE408" s="301"/>
      <c r="BF408" s="301"/>
      <c r="BG408" s="304"/>
    </row>
    <row r="409" spans="2:60" ht="28.15" hidden="1" customHeight="1">
      <c r="B409" s="29"/>
      <c r="C409" s="265"/>
      <c r="D409" s="28"/>
      <c r="E409" s="27"/>
      <c r="F409" s="27"/>
      <c r="G409" s="26"/>
      <c r="H409" s="257"/>
      <c r="I409" s="261"/>
      <c r="J409" s="261"/>
      <c r="K409" s="261"/>
      <c r="L409" s="23" t="s">
        <v>62</v>
      </c>
      <c r="M409" s="22"/>
      <c r="N409" s="23" t="s">
        <v>61</v>
      </c>
      <c r="O409" s="22"/>
      <c r="P409" s="23" t="s">
        <v>60</v>
      </c>
      <c r="Q409" s="22"/>
      <c r="R409" s="23" t="s">
        <v>59</v>
      </c>
      <c r="S409" s="22"/>
      <c r="T409" s="23" t="s">
        <v>58</v>
      </c>
      <c r="U409" s="22"/>
      <c r="V409" s="23" t="s">
        <v>57</v>
      </c>
      <c r="W409" s="22"/>
      <c r="X409" s="23" t="s">
        <v>56</v>
      </c>
      <c r="Y409" s="22"/>
      <c r="Z409" s="23" t="s">
        <v>55</v>
      </c>
      <c r="AA409" s="22"/>
      <c r="AB409" s="25" t="s">
        <v>54</v>
      </c>
      <c r="AC409" s="24"/>
      <c r="AD409" s="23">
        <v>39</v>
      </c>
      <c r="AE409" s="22"/>
      <c r="AF409" s="21"/>
      <c r="AG409" s="22"/>
      <c r="AH409" s="21"/>
      <c r="AI409" s="20"/>
      <c r="AJ409" s="250"/>
      <c r="AK409" s="253"/>
      <c r="AL409" s="19"/>
      <c r="AM409" s="7"/>
      <c r="AN409" s="7"/>
      <c r="AO409" s="239"/>
      <c r="AP409" s="230"/>
      <c r="AQ409" s="233"/>
      <c r="AR409" s="236"/>
      <c r="AS409" s="230"/>
      <c r="AT409" s="233"/>
      <c r="AU409" s="236"/>
      <c r="AV409" s="230"/>
      <c r="AW409" s="233"/>
      <c r="AX409" s="236"/>
      <c r="AY409" s="230"/>
      <c r="AZ409" s="233"/>
      <c r="BA409" s="236"/>
      <c r="BB409" s="230"/>
      <c r="BC409" s="233"/>
      <c r="BD409" s="298"/>
      <c r="BE409" s="301"/>
      <c r="BF409" s="301"/>
      <c r="BG409" s="304"/>
    </row>
    <row r="410" spans="2:60" ht="28.15" hidden="1" customHeight="1" thickBot="1">
      <c r="B410" s="29"/>
      <c r="C410" s="266"/>
      <c r="D410" s="57"/>
      <c r="E410" s="56"/>
      <c r="F410" s="56"/>
      <c r="G410" s="55"/>
      <c r="H410" s="258"/>
      <c r="I410" s="262"/>
      <c r="J410" s="262"/>
      <c r="K410" s="262"/>
      <c r="L410" s="52" t="s">
        <v>53</v>
      </c>
      <c r="M410" s="51"/>
      <c r="N410" s="52" t="s">
        <v>52</v>
      </c>
      <c r="O410" s="51"/>
      <c r="P410" s="52" t="s">
        <v>51</v>
      </c>
      <c r="Q410" s="51"/>
      <c r="R410" s="52" t="s">
        <v>50</v>
      </c>
      <c r="S410" s="51"/>
      <c r="T410" s="52">
        <v>20</v>
      </c>
      <c r="U410" s="51"/>
      <c r="V410" s="52" t="s">
        <v>49</v>
      </c>
      <c r="W410" s="51"/>
      <c r="X410" s="52" t="s">
        <v>48</v>
      </c>
      <c r="Y410" s="51"/>
      <c r="Z410" s="52" t="s">
        <v>47</v>
      </c>
      <c r="AA410" s="51"/>
      <c r="AB410" s="54" t="s">
        <v>46</v>
      </c>
      <c r="AC410" s="53"/>
      <c r="AD410" s="52" t="s">
        <v>45</v>
      </c>
      <c r="AE410" s="51"/>
      <c r="AF410" s="50"/>
      <c r="AG410" s="51"/>
      <c r="AH410" s="50"/>
      <c r="AI410" s="49"/>
      <c r="AJ410" s="251"/>
      <c r="AK410" s="254"/>
      <c r="AL410" s="48"/>
      <c r="AM410" s="7"/>
      <c r="AN410" s="7"/>
      <c r="AO410" s="240"/>
      <c r="AP410" s="231"/>
      <c r="AQ410" s="234"/>
      <c r="AR410" s="237"/>
      <c r="AS410" s="231"/>
      <c r="AT410" s="234"/>
      <c r="AU410" s="237"/>
      <c r="AV410" s="231"/>
      <c r="AW410" s="234"/>
      <c r="AX410" s="237"/>
      <c r="AY410" s="231"/>
      <c r="AZ410" s="234"/>
      <c r="BA410" s="237"/>
      <c r="BB410" s="231"/>
      <c r="BC410" s="234"/>
      <c r="BD410" s="299"/>
      <c r="BE410" s="302"/>
      <c r="BF410" s="302"/>
      <c r="BG410" s="305"/>
    </row>
    <row r="411" spans="2:60" ht="28.15" hidden="1" customHeight="1">
      <c r="B411" s="29"/>
      <c r="C411" s="263">
        <v>3</v>
      </c>
      <c r="D411" s="47"/>
      <c r="E411" s="46"/>
      <c r="F411" s="46"/>
      <c r="G411" s="45"/>
      <c r="H411" s="255"/>
      <c r="I411" s="259"/>
      <c r="J411" s="259"/>
      <c r="K411" s="259"/>
      <c r="L411" s="42" t="s">
        <v>82</v>
      </c>
      <c r="M411" s="41"/>
      <c r="N411" s="42" t="s">
        <v>81</v>
      </c>
      <c r="O411" s="41"/>
      <c r="P411" s="42" t="s">
        <v>80</v>
      </c>
      <c r="Q411" s="41"/>
      <c r="R411" s="42" t="s">
        <v>79</v>
      </c>
      <c r="S411" s="41"/>
      <c r="T411" s="42" t="s">
        <v>78</v>
      </c>
      <c r="U411" s="41"/>
      <c r="V411" s="42" t="s">
        <v>77</v>
      </c>
      <c r="W411" s="41"/>
      <c r="X411" s="42" t="s">
        <v>76</v>
      </c>
      <c r="Y411" s="41"/>
      <c r="Z411" s="42" t="s">
        <v>75</v>
      </c>
      <c r="AA411" s="41"/>
      <c r="AB411" s="44" t="s">
        <v>74</v>
      </c>
      <c r="AC411" s="43"/>
      <c r="AD411" s="42" t="s">
        <v>73</v>
      </c>
      <c r="AE411" s="41"/>
      <c r="AF411" s="40"/>
      <c r="AG411" s="41"/>
      <c r="AH411" s="40"/>
      <c r="AI411" s="39"/>
      <c r="AJ411" s="245"/>
      <c r="AK411" s="245"/>
      <c r="AL411" s="38"/>
      <c r="AM411" s="7"/>
      <c r="AN411" s="7"/>
      <c r="AO411" s="238">
        <f>SUMPRODUCT(LEN($M411:$AE414)-LEN(SUBSTITUTE($M411:$AE414,"A", "")))</f>
        <v>0</v>
      </c>
      <c r="AP411" s="229">
        <f>SUMPRODUCT(LEN($AH411:$AH414)-LEN(SUBSTITUTE($AH411:$AH414,"A", "")))</f>
        <v>0</v>
      </c>
      <c r="AQ411" s="232">
        <f>SUMPRODUCT(LEN($AG411:$AG414)-LEN(SUBSTITUTE($AG411:$AG414,"A", "")))</f>
        <v>0</v>
      </c>
      <c r="AR411" s="235">
        <f>SUMPRODUCT(LEN($M411:$AE414)-LEN(SUBSTITUTE($M411:$AE414,"S", "")))</f>
        <v>0</v>
      </c>
      <c r="AS411" s="229">
        <f>SUMPRODUCT(LEN($AH411:$AH414)-LEN(SUBSTITUTE($AH411:$AH414,"S", "")))</f>
        <v>0</v>
      </c>
      <c r="AT411" s="232">
        <f>SUMPRODUCT(LEN($AG411:$AG414)-LEN(SUBSTITUTE($AG411:$AG414,"S", "")))</f>
        <v>0</v>
      </c>
      <c r="AU411" s="235">
        <f>SUMPRODUCT(LEN($M411:$AE414)-LEN(SUBSTITUTE($M411:$AE414,"F", "")))</f>
        <v>0</v>
      </c>
      <c r="AV411" s="229">
        <f>SUMPRODUCT(LEN($AH411:$AH414)-LEN(SUBSTITUTE($AH411:$AH414,"F", "")))</f>
        <v>0</v>
      </c>
      <c r="AW411" s="232">
        <f>SUMPRODUCT(LEN($AG411:$AG414)-LEN(SUBSTITUTE($AG411:$AG414,"F", "")))</f>
        <v>0</v>
      </c>
      <c r="AX411" s="235">
        <f>SUMPRODUCT(LEN($M411:$AE414)-LEN(SUBSTITUTE($M411:$AE414,"G", "")))</f>
        <v>0</v>
      </c>
      <c r="AY411" s="229">
        <f>SUMPRODUCT(LEN($AH411:$AH414)-LEN(SUBSTITUTE($AH411:$AH414,"G", "")))</f>
        <v>0</v>
      </c>
      <c r="AZ411" s="232">
        <f>SUMPRODUCT(LEN($AG411:$AG414)-LEN(SUBSTITUTE($AG411:$AG414,"G", "")))</f>
        <v>0</v>
      </c>
      <c r="BA411" s="235">
        <f>SUMPRODUCT(LEN($M411:$AE414)-LEN(SUBSTITUTE($M411:$AE414,"M", "")))</f>
        <v>0</v>
      </c>
      <c r="BB411" s="229">
        <f>SUMPRODUCT(LEN($AH411:$AH414)-LEN(SUBSTITUTE($AH411:$AH414,"M", "")))</f>
        <v>0</v>
      </c>
      <c r="BC411" s="232">
        <f>SUMPRODUCT(LEN($AG411:$AG414)-LEN(SUBSTITUTE($AG411:$AG414,"M", "")))</f>
        <v>0</v>
      </c>
      <c r="BD411" s="297">
        <f>SUMPRODUCT(LEN($AI411:$AI414)-LEN(SUBSTITUTE($AI411:$AI414,"S", "")))</f>
        <v>0</v>
      </c>
      <c r="BE411" s="300">
        <f>SUMPRODUCT(LEN($AI411:$AI414)-LEN(SUBSTITUTE($AI411:$AI414,"F", "")))</f>
        <v>0</v>
      </c>
      <c r="BF411" s="300">
        <f>SUMPRODUCT(LEN($AI411:$AI414)-LEN(SUBSTITUTE($AI411:$AI414,"G", "")))</f>
        <v>0</v>
      </c>
      <c r="BG411" s="303">
        <f>SUMPRODUCT(LEN($AI411:$AI414)-LEN(SUBSTITUTE($AI411:$AI414,"M", "")))</f>
        <v>0</v>
      </c>
    </row>
    <row r="412" spans="2:60" ht="28.15" hidden="1" customHeight="1" thickBot="1">
      <c r="B412" s="29"/>
      <c r="C412" s="264"/>
      <c r="D412" s="37"/>
      <c r="E412" s="36"/>
      <c r="F412" s="36"/>
      <c r="G412" s="35"/>
      <c r="H412" s="256"/>
      <c r="I412" s="260"/>
      <c r="J412" s="260"/>
      <c r="K412" s="260"/>
      <c r="L412" s="32" t="s">
        <v>72</v>
      </c>
      <c r="M412" s="31"/>
      <c r="N412" s="32" t="s">
        <v>71</v>
      </c>
      <c r="O412" s="31"/>
      <c r="P412" s="32" t="s">
        <v>70</v>
      </c>
      <c r="Q412" s="31"/>
      <c r="R412" s="32" t="s">
        <v>69</v>
      </c>
      <c r="S412" s="31"/>
      <c r="T412" s="32" t="s">
        <v>68</v>
      </c>
      <c r="U412" s="31"/>
      <c r="V412" s="32" t="s">
        <v>67</v>
      </c>
      <c r="W412" s="31"/>
      <c r="X412" s="32" t="s">
        <v>66</v>
      </c>
      <c r="Y412" s="31"/>
      <c r="Z412" s="32" t="s">
        <v>65</v>
      </c>
      <c r="AA412" s="31"/>
      <c r="AB412" s="34" t="s">
        <v>64</v>
      </c>
      <c r="AC412" s="33"/>
      <c r="AD412" s="32" t="s">
        <v>63</v>
      </c>
      <c r="AE412" s="31"/>
      <c r="AF412" s="30"/>
      <c r="AG412" s="31"/>
      <c r="AH412" s="30"/>
      <c r="AI412" s="20"/>
      <c r="AJ412" s="246"/>
      <c r="AK412" s="246"/>
      <c r="AL412" s="19"/>
      <c r="AM412" s="7"/>
      <c r="AN412" s="7"/>
      <c r="AO412" s="239"/>
      <c r="AP412" s="230"/>
      <c r="AQ412" s="233"/>
      <c r="AR412" s="236"/>
      <c r="AS412" s="230"/>
      <c r="AT412" s="233"/>
      <c r="AU412" s="236"/>
      <c r="AV412" s="230"/>
      <c r="AW412" s="233"/>
      <c r="AX412" s="236"/>
      <c r="AY412" s="230"/>
      <c r="AZ412" s="233"/>
      <c r="BA412" s="236"/>
      <c r="BB412" s="230"/>
      <c r="BC412" s="233"/>
      <c r="BD412" s="298"/>
      <c r="BE412" s="301"/>
      <c r="BF412" s="301"/>
      <c r="BG412" s="304"/>
    </row>
    <row r="413" spans="2:60" ht="28.15" hidden="1" customHeight="1">
      <c r="B413" s="29"/>
      <c r="C413" s="265"/>
      <c r="D413" s="28"/>
      <c r="E413" s="27"/>
      <c r="F413" s="27"/>
      <c r="G413" s="26"/>
      <c r="H413" s="257"/>
      <c r="I413" s="261"/>
      <c r="J413" s="261"/>
      <c r="K413" s="261"/>
      <c r="L413" s="23" t="s">
        <v>62</v>
      </c>
      <c r="M413" s="22"/>
      <c r="N413" s="23" t="s">
        <v>61</v>
      </c>
      <c r="O413" s="22"/>
      <c r="P413" s="23" t="s">
        <v>60</v>
      </c>
      <c r="Q413" s="22"/>
      <c r="R413" s="23" t="s">
        <v>59</v>
      </c>
      <c r="S413" s="22"/>
      <c r="T413" s="23" t="s">
        <v>58</v>
      </c>
      <c r="U413" s="22"/>
      <c r="V413" s="23" t="s">
        <v>57</v>
      </c>
      <c r="W413" s="22"/>
      <c r="X413" s="23" t="s">
        <v>56</v>
      </c>
      <c r="Y413" s="22"/>
      <c r="Z413" s="23" t="s">
        <v>55</v>
      </c>
      <c r="AA413" s="22"/>
      <c r="AB413" s="25" t="s">
        <v>54</v>
      </c>
      <c r="AC413" s="24"/>
      <c r="AD413" s="23">
        <v>39</v>
      </c>
      <c r="AE413" s="22"/>
      <c r="AF413" s="21"/>
      <c r="AG413" s="22"/>
      <c r="AH413" s="21"/>
      <c r="AI413" s="20"/>
      <c r="AJ413" s="246"/>
      <c r="AK413" s="246"/>
      <c r="AL413" s="19"/>
      <c r="AM413" s="7"/>
      <c r="AN413" s="7"/>
      <c r="AO413" s="239"/>
      <c r="AP413" s="230"/>
      <c r="AQ413" s="233"/>
      <c r="AR413" s="236"/>
      <c r="AS413" s="230"/>
      <c r="AT413" s="233"/>
      <c r="AU413" s="236"/>
      <c r="AV413" s="230"/>
      <c r="AW413" s="233"/>
      <c r="AX413" s="236"/>
      <c r="AY413" s="230"/>
      <c r="AZ413" s="233"/>
      <c r="BA413" s="236"/>
      <c r="BB413" s="230"/>
      <c r="BC413" s="233"/>
      <c r="BD413" s="298"/>
      <c r="BE413" s="301"/>
      <c r="BF413" s="301"/>
      <c r="BG413" s="304"/>
    </row>
    <row r="414" spans="2:60" ht="28.15" hidden="1" customHeight="1" thickBot="1">
      <c r="B414" s="18"/>
      <c r="C414" s="271"/>
      <c r="D414" s="17"/>
      <c r="E414" s="16"/>
      <c r="F414" s="16"/>
      <c r="G414" s="15"/>
      <c r="H414" s="258"/>
      <c r="I414" s="272"/>
      <c r="J414" s="272"/>
      <c r="K414" s="272"/>
      <c r="L414" s="12" t="s">
        <v>53</v>
      </c>
      <c r="M414" s="11"/>
      <c r="N414" s="12" t="s">
        <v>52</v>
      </c>
      <c r="O414" s="11"/>
      <c r="P414" s="12" t="s">
        <v>51</v>
      </c>
      <c r="Q414" s="11"/>
      <c r="R414" s="12" t="s">
        <v>50</v>
      </c>
      <c r="S414" s="11"/>
      <c r="T414" s="12">
        <v>20</v>
      </c>
      <c r="U414" s="11"/>
      <c r="V414" s="12" t="s">
        <v>49</v>
      </c>
      <c r="W414" s="11"/>
      <c r="X414" s="12" t="s">
        <v>48</v>
      </c>
      <c r="Y414" s="11"/>
      <c r="Z414" s="12" t="s">
        <v>47</v>
      </c>
      <c r="AA414" s="11"/>
      <c r="AB414" s="14" t="s">
        <v>46</v>
      </c>
      <c r="AC414" s="13"/>
      <c r="AD414" s="12" t="s">
        <v>45</v>
      </c>
      <c r="AE414" s="11"/>
      <c r="AF414" s="10"/>
      <c r="AG414" s="11"/>
      <c r="AH414" s="10"/>
      <c r="AI414" s="9"/>
      <c r="AJ414" s="247"/>
      <c r="AK414" s="247"/>
      <c r="AL414" s="8"/>
      <c r="AM414" s="7"/>
      <c r="AN414" s="7"/>
      <c r="AO414" s="240"/>
      <c r="AP414" s="231"/>
      <c r="AQ414" s="234"/>
      <c r="AR414" s="237"/>
      <c r="AS414" s="231"/>
      <c r="AT414" s="234"/>
      <c r="AU414" s="237"/>
      <c r="AV414" s="231"/>
      <c r="AW414" s="234"/>
      <c r="AX414" s="237"/>
      <c r="AY414" s="231"/>
      <c r="AZ414" s="234"/>
      <c r="BA414" s="237"/>
      <c r="BB414" s="231"/>
      <c r="BC414" s="234"/>
      <c r="BD414" s="299"/>
      <c r="BE414" s="302"/>
      <c r="BF414" s="302"/>
      <c r="BG414" s="305"/>
    </row>
    <row r="415" spans="2:60" ht="85.9" hidden="1" customHeight="1" thickBot="1">
      <c r="B415" s="94" t="s">
        <v>119</v>
      </c>
      <c r="C415" s="83" t="s">
        <v>118</v>
      </c>
      <c r="D415" s="88" t="s">
        <v>117</v>
      </c>
      <c r="E415" s="93" t="s">
        <v>116</v>
      </c>
      <c r="F415" s="92"/>
      <c r="G415" s="91"/>
      <c r="H415" s="90" t="s">
        <v>115</v>
      </c>
      <c r="I415" s="88" t="s">
        <v>43</v>
      </c>
      <c r="J415" s="88" t="s">
        <v>114</v>
      </c>
      <c r="K415" s="88" t="s">
        <v>44</v>
      </c>
      <c r="L415" s="227" t="s">
        <v>113</v>
      </c>
      <c r="M415" s="270"/>
      <c r="N415" s="227" t="s">
        <v>112</v>
      </c>
      <c r="O415" s="270"/>
      <c r="P415" s="227" t="s">
        <v>112</v>
      </c>
      <c r="Q415" s="228"/>
      <c r="R415" s="227" t="s">
        <v>112</v>
      </c>
      <c r="S415" s="228"/>
      <c r="T415" s="227" t="s">
        <v>112</v>
      </c>
      <c r="U415" s="228"/>
      <c r="V415" s="227" t="s">
        <v>112</v>
      </c>
      <c r="W415" s="228"/>
      <c r="X415" s="227" t="s">
        <v>112</v>
      </c>
      <c r="Y415" s="228"/>
      <c r="Z415" s="227" t="s">
        <v>112</v>
      </c>
      <c r="AA415" s="228"/>
      <c r="AB415" s="227" t="s">
        <v>112</v>
      </c>
      <c r="AC415" s="228"/>
      <c r="AD415" s="227" t="s">
        <v>112</v>
      </c>
      <c r="AE415" s="228"/>
      <c r="AF415" s="244" t="s">
        <v>111</v>
      </c>
      <c r="AG415" s="228"/>
      <c r="AH415" s="90" t="s">
        <v>110</v>
      </c>
      <c r="AI415" s="89" t="s">
        <v>109</v>
      </c>
      <c r="AJ415" s="88" t="s">
        <v>108</v>
      </c>
      <c r="AK415" s="88" t="s">
        <v>107</v>
      </c>
      <c r="AL415" s="87" t="s">
        <v>106</v>
      </c>
      <c r="AM415" s="86"/>
      <c r="AN415" s="86"/>
      <c r="AO415" s="84" t="s">
        <v>105</v>
      </c>
      <c r="AP415" s="83" t="s">
        <v>104</v>
      </c>
      <c r="AQ415" s="82" t="s">
        <v>103</v>
      </c>
      <c r="AR415" s="84" t="s">
        <v>102</v>
      </c>
      <c r="AS415" s="83" t="s">
        <v>101</v>
      </c>
      <c r="AT415" s="82" t="s">
        <v>100</v>
      </c>
      <c r="AU415" s="84" t="s">
        <v>99</v>
      </c>
      <c r="AV415" s="83" t="s">
        <v>98</v>
      </c>
      <c r="AW415" s="85" t="s">
        <v>97</v>
      </c>
      <c r="AX415" s="84" t="s">
        <v>96</v>
      </c>
      <c r="AY415" s="83" t="s">
        <v>95</v>
      </c>
      <c r="AZ415" s="82" t="s">
        <v>94</v>
      </c>
      <c r="BA415" s="84" t="s">
        <v>93</v>
      </c>
      <c r="BB415" s="83" t="s">
        <v>92</v>
      </c>
      <c r="BC415" s="82" t="s">
        <v>91</v>
      </c>
      <c r="BD415" s="81" t="s">
        <v>90</v>
      </c>
      <c r="BE415" s="80" t="s">
        <v>89</v>
      </c>
      <c r="BF415" s="80" t="s">
        <v>88</v>
      </c>
      <c r="BG415" s="79" t="s">
        <v>87</v>
      </c>
    </row>
    <row r="416" spans="2:60" ht="48" hidden="1" thickBot="1">
      <c r="B416" s="78" t="s">
        <v>153</v>
      </c>
      <c r="C416" s="77"/>
      <c r="D416" s="76"/>
      <c r="E416" s="267"/>
      <c r="F416" s="268"/>
      <c r="G416" s="269"/>
      <c r="H416" s="75" t="s">
        <v>85</v>
      </c>
      <c r="I416" s="74"/>
      <c r="J416" s="74"/>
      <c r="K416" s="73"/>
      <c r="L416" s="72"/>
      <c r="M416" s="68"/>
      <c r="N416" s="72"/>
      <c r="O416" s="68"/>
      <c r="P416" s="72"/>
      <c r="Q416" s="68"/>
      <c r="R416" s="72"/>
      <c r="S416" s="68"/>
      <c r="T416" s="72"/>
      <c r="U416" s="68"/>
      <c r="V416" s="72"/>
      <c r="W416" s="68"/>
      <c r="X416" s="72"/>
      <c r="Y416" s="68"/>
      <c r="Z416" s="72"/>
      <c r="AA416" s="71"/>
      <c r="AB416" s="70"/>
      <c r="AC416" s="70"/>
      <c r="AD416" s="70"/>
      <c r="AE416" s="70"/>
      <c r="AF416" s="69" t="s">
        <v>84</v>
      </c>
      <c r="AG416" s="68"/>
      <c r="AH416" s="68"/>
      <c r="AI416" s="68"/>
      <c r="AJ416" s="67"/>
      <c r="AK416" s="67"/>
      <c r="AL416" s="66"/>
      <c r="AM416" s="65"/>
      <c r="AN416" s="65"/>
      <c r="AO416" s="64">
        <f t="shared" ref="AO416:BG416" si="29">SUM(AO417:AO428)</f>
        <v>0</v>
      </c>
      <c r="AP416" s="63">
        <f t="shared" si="29"/>
        <v>0</v>
      </c>
      <c r="AQ416" s="62">
        <f t="shared" si="29"/>
        <v>0</v>
      </c>
      <c r="AR416" s="64">
        <f t="shared" si="29"/>
        <v>0</v>
      </c>
      <c r="AS416" s="63">
        <f t="shared" si="29"/>
        <v>0</v>
      </c>
      <c r="AT416" s="62">
        <f t="shared" si="29"/>
        <v>0</v>
      </c>
      <c r="AU416" s="64">
        <f t="shared" si="29"/>
        <v>0</v>
      </c>
      <c r="AV416" s="63">
        <f t="shared" si="29"/>
        <v>0</v>
      </c>
      <c r="AW416" s="62">
        <f t="shared" si="29"/>
        <v>0</v>
      </c>
      <c r="AX416" s="64">
        <f t="shared" si="29"/>
        <v>0</v>
      </c>
      <c r="AY416" s="63">
        <f t="shared" si="29"/>
        <v>0</v>
      </c>
      <c r="AZ416" s="62">
        <f t="shared" si="29"/>
        <v>0</v>
      </c>
      <c r="BA416" s="64">
        <f t="shared" si="29"/>
        <v>0</v>
      </c>
      <c r="BB416" s="63">
        <f t="shared" si="29"/>
        <v>0</v>
      </c>
      <c r="BC416" s="62">
        <f t="shared" si="29"/>
        <v>0</v>
      </c>
      <c r="BD416" s="61">
        <f t="shared" si="29"/>
        <v>0</v>
      </c>
      <c r="BE416" s="60">
        <f t="shared" si="29"/>
        <v>0</v>
      </c>
      <c r="BF416" s="60">
        <f t="shared" si="29"/>
        <v>0</v>
      </c>
      <c r="BG416" s="59">
        <f t="shared" si="29"/>
        <v>0</v>
      </c>
      <c r="BH416" s="58" t="s">
        <v>83</v>
      </c>
    </row>
    <row r="417" spans="2:60" ht="28.15" hidden="1" customHeight="1">
      <c r="B417" s="29"/>
      <c r="C417" s="263">
        <v>1</v>
      </c>
      <c r="D417" s="47"/>
      <c r="E417" s="46"/>
      <c r="F417" s="46"/>
      <c r="G417" s="45"/>
      <c r="H417" s="255"/>
      <c r="I417" s="259"/>
      <c r="J417" s="259"/>
      <c r="K417" s="259"/>
      <c r="L417" s="42" t="s">
        <v>82</v>
      </c>
      <c r="M417" s="41"/>
      <c r="N417" s="42" t="s">
        <v>81</v>
      </c>
      <c r="O417" s="41"/>
      <c r="P417" s="42" t="s">
        <v>80</v>
      </c>
      <c r="Q417" s="41"/>
      <c r="R417" s="42" t="s">
        <v>79</v>
      </c>
      <c r="S417" s="41"/>
      <c r="T417" s="42" t="s">
        <v>78</v>
      </c>
      <c r="U417" s="41"/>
      <c r="V417" s="42" t="s">
        <v>77</v>
      </c>
      <c r="W417" s="41"/>
      <c r="X417" s="42" t="s">
        <v>76</v>
      </c>
      <c r="Y417" s="41"/>
      <c r="Z417" s="42" t="s">
        <v>75</v>
      </c>
      <c r="AA417" s="41"/>
      <c r="AB417" s="44" t="s">
        <v>74</v>
      </c>
      <c r="AC417" s="43"/>
      <c r="AD417" s="42" t="s">
        <v>73</v>
      </c>
      <c r="AE417" s="41"/>
      <c r="AF417" s="40"/>
      <c r="AG417" s="41"/>
      <c r="AH417" s="40"/>
      <c r="AI417" s="39"/>
      <c r="AJ417" s="245"/>
      <c r="AK417" s="245"/>
      <c r="AL417" s="38"/>
      <c r="AM417" s="7"/>
      <c r="AN417" s="7"/>
      <c r="AO417" s="238">
        <f>SUMPRODUCT(LEN($M417:$AE420)-LEN(SUBSTITUTE($M417:$AE420,"A", "")))</f>
        <v>0</v>
      </c>
      <c r="AP417" s="229">
        <f>SUMPRODUCT(LEN($AH417:$AH420)-LEN(SUBSTITUTE($AH417:$AH420,"A", "")))</f>
        <v>0</v>
      </c>
      <c r="AQ417" s="232">
        <f>SUMPRODUCT(LEN($AG417:$AG420)-LEN(SUBSTITUTE($AG417:$AG420,"A", "")))</f>
        <v>0</v>
      </c>
      <c r="AR417" s="235">
        <f>SUMPRODUCT(LEN($M417:$AE420)-LEN(SUBSTITUTE($M417:$AE420,"S", "")))</f>
        <v>0</v>
      </c>
      <c r="AS417" s="229">
        <f>SUMPRODUCT(LEN($AH417:$AH420)-LEN(SUBSTITUTE($AH417:$AH420,"S", "")))</f>
        <v>0</v>
      </c>
      <c r="AT417" s="232">
        <f>SUMPRODUCT(LEN($AG417:$AG420)-LEN(SUBSTITUTE($AG417:$AG420,"S", "")))</f>
        <v>0</v>
      </c>
      <c r="AU417" s="235">
        <f>SUMPRODUCT(LEN($M417:$AE420)-LEN(SUBSTITUTE($M417:$AE420,"F", "")))</f>
        <v>0</v>
      </c>
      <c r="AV417" s="229">
        <f>SUMPRODUCT(LEN($AH417:$AH420)-LEN(SUBSTITUTE($AH417:$AH420,"F", "")))</f>
        <v>0</v>
      </c>
      <c r="AW417" s="232">
        <f>SUMPRODUCT(LEN($AG417:$AG420)-LEN(SUBSTITUTE($AG417:$AG420,"F", "")))</f>
        <v>0</v>
      </c>
      <c r="AX417" s="235">
        <f>SUMPRODUCT(LEN($M417:$AE420)-LEN(SUBSTITUTE($M417:$AE420,"G", "")))</f>
        <v>0</v>
      </c>
      <c r="AY417" s="229">
        <f>SUMPRODUCT(LEN($AH417:$AH420)-LEN(SUBSTITUTE($AH417:$AH420,"G", "")))</f>
        <v>0</v>
      </c>
      <c r="AZ417" s="232">
        <f>SUMPRODUCT(LEN($AG417:$AG420)-LEN(SUBSTITUTE($AG417:$AG420,"G", "")))</f>
        <v>0</v>
      </c>
      <c r="BA417" s="235">
        <f>SUMPRODUCT(LEN($M417:$AE420)-LEN(SUBSTITUTE($M417:$AE420,"M", "")))</f>
        <v>0</v>
      </c>
      <c r="BB417" s="229">
        <f>SUMPRODUCT(LEN($AH417:$AH420)-LEN(SUBSTITUTE($AH417:$AH420,"M", "")))</f>
        <v>0</v>
      </c>
      <c r="BC417" s="232">
        <f>SUMPRODUCT(LEN($AG417:$AG420)-LEN(SUBSTITUTE($AG417:$AG420,"M", "")))</f>
        <v>0</v>
      </c>
      <c r="BD417" s="297">
        <f>SUMPRODUCT(LEN($AI417:$AI420)-LEN(SUBSTITUTE($AI417:$AI420,"S", "")))</f>
        <v>0</v>
      </c>
      <c r="BE417" s="300">
        <f>SUMPRODUCT(LEN($AI417:$AI420)-LEN(SUBSTITUTE($AI417:$AI420,"F", "")))</f>
        <v>0</v>
      </c>
      <c r="BF417" s="300">
        <f>SUMPRODUCT(LEN($AI417:$AI420)-LEN(SUBSTITUTE($AI417:$AI420,"G", "")))</f>
        <v>0</v>
      </c>
      <c r="BG417" s="303">
        <f>SUMPRODUCT(LEN($AI417:$AI420)-LEN(SUBSTITUTE($AI417:$AI420,"M", "")))</f>
        <v>0</v>
      </c>
    </row>
    <row r="418" spans="2:60" ht="28.15" hidden="1" customHeight="1" thickBot="1">
      <c r="B418" s="29"/>
      <c r="C418" s="264"/>
      <c r="D418" s="37"/>
      <c r="E418" s="36"/>
      <c r="F418" s="36"/>
      <c r="G418" s="35"/>
      <c r="H418" s="256"/>
      <c r="I418" s="260"/>
      <c r="J418" s="260"/>
      <c r="K418" s="260"/>
      <c r="L418" s="32" t="s">
        <v>72</v>
      </c>
      <c r="M418" s="31"/>
      <c r="N418" s="32" t="s">
        <v>71</v>
      </c>
      <c r="O418" s="31"/>
      <c r="P418" s="32" t="s">
        <v>70</v>
      </c>
      <c r="Q418" s="31"/>
      <c r="R418" s="32" t="s">
        <v>69</v>
      </c>
      <c r="S418" s="31"/>
      <c r="T418" s="32" t="s">
        <v>68</v>
      </c>
      <c r="U418" s="31"/>
      <c r="V418" s="32" t="s">
        <v>67</v>
      </c>
      <c r="W418" s="31"/>
      <c r="X418" s="32" t="s">
        <v>66</v>
      </c>
      <c r="Y418" s="31"/>
      <c r="Z418" s="32" t="s">
        <v>65</v>
      </c>
      <c r="AA418" s="31"/>
      <c r="AB418" s="34" t="s">
        <v>64</v>
      </c>
      <c r="AC418" s="33"/>
      <c r="AD418" s="32" t="s">
        <v>63</v>
      </c>
      <c r="AE418" s="31"/>
      <c r="AF418" s="30"/>
      <c r="AG418" s="31"/>
      <c r="AH418" s="30"/>
      <c r="AI418" s="20"/>
      <c r="AJ418" s="246"/>
      <c r="AK418" s="246"/>
      <c r="AL418" s="19"/>
      <c r="AM418" s="7"/>
      <c r="AN418" s="7"/>
      <c r="AO418" s="239"/>
      <c r="AP418" s="230"/>
      <c r="AQ418" s="233"/>
      <c r="AR418" s="236"/>
      <c r="AS418" s="230"/>
      <c r="AT418" s="233"/>
      <c r="AU418" s="236"/>
      <c r="AV418" s="230"/>
      <c r="AW418" s="233"/>
      <c r="AX418" s="236"/>
      <c r="AY418" s="230"/>
      <c r="AZ418" s="233"/>
      <c r="BA418" s="236"/>
      <c r="BB418" s="230"/>
      <c r="BC418" s="233"/>
      <c r="BD418" s="298"/>
      <c r="BE418" s="301"/>
      <c r="BF418" s="301"/>
      <c r="BG418" s="304"/>
    </row>
    <row r="419" spans="2:60" ht="28.15" hidden="1" customHeight="1">
      <c r="B419" s="29"/>
      <c r="C419" s="265"/>
      <c r="D419" s="28"/>
      <c r="E419" s="27"/>
      <c r="F419" s="27"/>
      <c r="G419" s="26"/>
      <c r="H419" s="257"/>
      <c r="I419" s="261"/>
      <c r="J419" s="261"/>
      <c r="K419" s="261"/>
      <c r="L419" s="23" t="s">
        <v>62</v>
      </c>
      <c r="M419" s="22"/>
      <c r="N419" s="23" t="s">
        <v>61</v>
      </c>
      <c r="O419" s="22"/>
      <c r="P419" s="23" t="s">
        <v>60</v>
      </c>
      <c r="Q419" s="22"/>
      <c r="R419" s="23" t="s">
        <v>59</v>
      </c>
      <c r="S419" s="22"/>
      <c r="T419" s="23" t="s">
        <v>58</v>
      </c>
      <c r="U419" s="22"/>
      <c r="V419" s="23" t="s">
        <v>57</v>
      </c>
      <c r="W419" s="22"/>
      <c r="X419" s="23" t="s">
        <v>56</v>
      </c>
      <c r="Y419" s="22"/>
      <c r="Z419" s="23" t="s">
        <v>55</v>
      </c>
      <c r="AA419" s="22"/>
      <c r="AB419" s="25" t="s">
        <v>54</v>
      </c>
      <c r="AC419" s="24"/>
      <c r="AD419" s="23">
        <v>39</v>
      </c>
      <c r="AE419" s="22"/>
      <c r="AF419" s="21"/>
      <c r="AG419" s="22"/>
      <c r="AH419" s="21"/>
      <c r="AI419" s="20"/>
      <c r="AJ419" s="246"/>
      <c r="AK419" s="246"/>
      <c r="AL419" s="19"/>
      <c r="AM419" s="7"/>
      <c r="AN419" s="7"/>
      <c r="AO419" s="239"/>
      <c r="AP419" s="230"/>
      <c r="AQ419" s="233"/>
      <c r="AR419" s="236"/>
      <c r="AS419" s="230"/>
      <c r="AT419" s="233"/>
      <c r="AU419" s="236"/>
      <c r="AV419" s="230"/>
      <c r="AW419" s="233"/>
      <c r="AX419" s="236"/>
      <c r="AY419" s="230"/>
      <c r="AZ419" s="233"/>
      <c r="BA419" s="236"/>
      <c r="BB419" s="230"/>
      <c r="BC419" s="233"/>
      <c r="BD419" s="298"/>
      <c r="BE419" s="301"/>
      <c r="BF419" s="301"/>
      <c r="BG419" s="304"/>
    </row>
    <row r="420" spans="2:60" ht="28.15" hidden="1" customHeight="1" thickBot="1">
      <c r="B420" s="29"/>
      <c r="C420" s="266"/>
      <c r="D420" s="57"/>
      <c r="E420" s="56"/>
      <c r="F420" s="56"/>
      <c r="G420" s="55"/>
      <c r="H420" s="258"/>
      <c r="I420" s="262"/>
      <c r="J420" s="262"/>
      <c r="K420" s="262"/>
      <c r="L420" s="52" t="s">
        <v>53</v>
      </c>
      <c r="M420" s="51"/>
      <c r="N420" s="52" t="s">
        <v>52</v>
      </c>
      <c r="O420" s="51"/>
      <c r="P420" s="52" t="s">
        <v>51</v>
      </c>
      <c r="Q420" s="51"/>
      <c r="R420" s="52" t="s">
        <v>50</v>
      </c>
      <c r="S420" s="51"/>
      <c r="T420" s="52">
        <v>20</v>
      </c>
      <c r="U420" s="51"/>
      <c r="V420" s="52" t="s">
        <v>49</v>
      </c>
      <c r="W420" s="51"/>
      <c r="X420" s="52" t="s">
        <v>48</v>
      </c>
      <c r="Y420" s="51"/>
      <c r="Z420" s="52" t="s">
        <v>47</v>
      </c>
      <c r="AA420" s="51"/>
      <c r="AB420" s="54" t="s">
        <v>46</v>
      </c>
      <c r="AC420" s="53"/>
      <c r="AD420" s="52" t="s">
        <v>45</v>
      </c>
      <c r="AE420" s="51"/>
      <c r="AF420" s="50"/>
      <c r="AG420" s="51"/>
      <c r="AH420" s="50"/>
      <c r="AI420" s="49"/>
      <c r="AJ420" s="248"/>
      <c r="AK420" s="248"/>
      <c r="AL420" s="48"/>
      <c r="AM420" s="7"/>
      <c r="AN420" s="7"/>
      <c r="AO420" s="240"/>
      <c r="AP420" s="231"/>
      <c r="AQ420" s="234"/>
      <c r="AR420" s="237"/>
      <c r="AS420" s="231"/>
      <c r="AT420" s="234"/>
      <c r="AU420" s="237"/>
      <c r="AV420" s="231"/>
      <c r="AW420" s="234"/>
      <c r="AX420" s="237"/>
      <c r="AY420" s="231"/>
      <c r="AZ420" s="234"/>
      <c r="BA420" s="237"/>
      <c r="BB420" s="231"/>
      <c r="BC420" s="234"/>
      <c r="BD420" s="299"/>
      <c r="BE420" s="302"/>
      <c r="BF420" s="302"/>
      <c r="BG420" s="305"/>
    </row>
    <row r="421" spans="2:60" ht="28.15" hidden="1" customHeight="1">
      <c r="B421" s="29"/>
      <c r="C421" s="263">
        <v>2</v>
      </c>
      <c r="D421" s="47"/>
      <c r="E421" s="46"/>
      <c r="F421" s="46"/>
      <c r="G421" s="45"/>
      <c r="H421" s="255"/>
      <c r="I421" s="259"/>
      <c r="J421" s="259"/>
      <c r="K421" s="259"/>
      <c r="L421" s="42" t="s">
        <v>82</v>
      </c>
      <c r="M421" s="41"/>
      <c r="N421" s="42" t="s">
        <v>81</v>
      </c>
      <c r="O421" s="41"/>
      <c r="P421" s="42" t="s">
        <v>80</v>
      </c>
      <c r="Q421" s="41"/>
      <c r="R421" s="42" t="s">
        <v>79</v>
      </c>
      <c r="S421" s="41"/>
      <c r="T421" s="42" t="s">
        <v>78</v>
      </c>
      <c r="U421" s="41"/>
      <c r="V421" s="42" t="s">
        <v>77</v>
      </c>
      <c r="W421" s="41"/>
      <c r="X421" s="42" t="s">
        <v>76</v>
      </c>
      <c r="Y421" s="41"/>
      <c r="Z421" s="42" t="s">
        <v>75</v>
      </c>
      <c r="AA421" s="41"/>
      <c r="AB421" s="44" t="s">
        <v>74</v>
      </c>
      <c r="AC421" s="43"/>
      <c r="AD421" s="42" t="s">
        <v>73</v>
      </c>
      <c r="AE421" s="41"/>
      <c r="AF421" s="40"/>
      <c r="AG421" s="41"/>
      <c r="AH421" s="40"/>
      <c r="AI421" s="39"/>
      <c r="AJ421" s="249"/>
      <c r="AK421" s="252"/>
      <c r="AL421" s="38"/>
      <c r="AM421" s="7"/>
      <c r="AN421" s="7"/>
      <c r="AO421" s="238">
        <f>SUMPRODUCT(LEN($M421:$AE424)-LEN(SUBSTITUTE($M421:$AE424,"A", "")))</f>
        <v>0</v>
      </c>
      <c r="AP421" s="229">
        <f>SUMPRODUCT(LEN($AH421:$AH424)-LEN(SUBSTITUTE($AH421:$AH424,"A", "")))</f>
        <v>0</v>
      </c>
      <c r="AQ421" s="232">
        <f>SUMPRODUCT(LEN($AG421:$AG424)-LEN(SUBSTITUTE($AG421:$AG424,"A", "")))</f>
        <v>0</v>
      </c>
      <c r="AR421" s="235">
        <f>SUMPRODUCT(LEN($M421:$AE424)-LEN(SUBSTITUTE($M421:$AE424,"S", "")))</f>
        <v>0</v>
      </c>
      <c r="AS421" s="229">
        <f>SUMPRODUCT(LEN($AH421:$AH424)-LEN(SUBSTITUTE($AH421:$AH424,"S", "")))</f>
        <v>0</v>
      </c>
      <c r="AT421" s="232">
        <f>SUMPRODUCT(LEN($AG421:$AG424)-LEN(SUBSTITUTE($AG421:$AG424,"S", "")))</f>
        <v>0</v>
      </c>
      <c r="AU421" s="235">
        <f>SUMPRODUCT(LEN($M421:$AE424)-LEN(SUBSTITUTE($M421:$AE424,"F", "")))</f>
        <v>0</v>
      </c>
      <c r="AV421" s="229">
        <f>SUMPRODUCT(LEN($AH421:$AH424)-LEN(SUBSTITUTE($AH421:$AH424,"F", "")))</f>
        <v>0</v>
      </c>
      <c r="AW421" s="232">
        <f>SUMPRODUCT(LEN($AG421:$AG424)-LEN(SUBSTITUTE($AG421:$AG424,"F", "")))</f>
        <v>0</v>
      </c>
      <c r="AX421" s="235">
        <f>SUMPRODUCT(LEN($M421:$AE424)-LEN(SUBSTITUTE($M421:$AE424,"G", "")))</f>
        <v>0</v>
      </c>
      <c r="AY421" s="229">
        <f>SUMPRODUCT(LEN($AH421:$AH424)-LEN(SUBSTITUTE($AH421:$AH424,"G", "")))</f>
        <v>0</v>
      </c>
      <c r="AZ421" s="232">
        <f>SUMPRODUCT(LEN($AG421:$AG424)-LEN(SUBSTITUTE($AG421:$AG424,"G", "")))</f>
        <v>0</v>
      </c>
      <c r="BA421" s="235">
        <f>SUMPRODUCT(LEN($M421:$AE424)-LEN(SUBSTITUTE($M421:$AE424,"M", "")))</f>
        <v>0</v>
      </c>
      <c r="BB421" s="229">
        <f>SUMPRODUCT(LEN($AH421:$AH424)-LEN(SUBSTITUTE($AH421:$AH424,"M", "")))</f>
        <v>0</v>
      </c>
      <c r="BC421" s="232">
        <f>SUMPRODUCT(LEN($AG421:$AG424)-LEN(SUBSTITUTE($AG421:$AG424,"M", "")))</f>
        <v>0</v>
      </c>
      <c r="BD421" s="297">
        <f>SUMPRODUCT(LEN($AI421:$AI424)-LEN(SUBSTITUTE($AI421:$AI424,"S", "")))</f>
        <v>0</v>
      </c>
      <c r="BE421" s="300">
        <f>SUMPRODUCT(LEN($AI421:$AI424)-LEN(SUBSTITUTE($AI421:$AI424,"F", "")))</f>
        <v>0</v>
      </c>
      <c r="BF421" s="300">
        <f>SUMPRODUCT(LEN($AI421:$AI424)-LEN(SUBSTITUTE($AI421:$AI424,"G", "")))</f>
        <v>0</v>
      </c>
      <c r="BG421" s="303">
        <f>SUMPRODUCT(LEN($AI421:$AI424)-LEN(SUBSTITUTE($AI421:$AI424,"M", "")))</f>
        <v>0</v>
      </c>
    </row>
    <row r="422" spans="2:60" ht="28.15" hidden="1" customHeight="1" thickBot="1">
      <c r="B422" s="29"/>
      <c r="C422" s="264"/>
      <c r="D422" s="37"/>
      <c r="E422" s="36"/>
      <c r="F422" s="36"/>
      <c r="G422" s="35"/>
      <c r="H422" s="256"/>
      <c r="I422" s="260"/>
      <c r="J422" s="260"/>
      <c r="K422" s="260"/>
      <c r="L422" s="32" t="s">
        <v>72</v>
      </c>
      <c r="M422" s="31"/>
      <c r="N422" s="32" t="s">
        <v>71</v>
      </c>
      <c r="O422" s="31"/>
      <c r="P422" s="32" t="s">
        <v>70</v>
      </c>
      <c r="Q422" s="31"/>
      <c r="R422" s="32" t="s">
        <v>69</v>
      </c>
      <c r="S422" s="31"/>
      <c r="T422" s="32" t="s">
        <v>68</v>
      </c>
      <c r="U422" s="31"/>
      <c r="V422" s="32" t="s">
        <v>67</v>
      </c>
      <c r="W422" s="31"/>
      <c r="X422" s="32" t="s">
        <v>66</v>
      </c>
      <c r="Y422" s="31"/>
      <c r="Z422" s="32" t="s">
        <v>65</v>
      </c>
      <c r="AA422" s="31"/>
      <c r="AB422" s="34" t="s">
        <v>64</v>
      </c>
      <c r="AC422" s="33"/>
      <c r="AD422" s="32" t="s">
        <v>63</v>
      </c>
      <c r="AE422" s="31"/>
      <c r="AF422" s="30"/>
      <c r="AG422" s="31"/>
      <c r="AH422" s="30"/>
      <c r="AI422" s="20"/>
      <c r="AJ422" s="250"/>
      <c r="AK422" s="253"/>
      <c r="AL422" s="19"/>
      <c r="AM422" s="7"/>
      <c r="AN422" s="7"/>
      <c r="AO422" s="239"/>
      <c r="AP422" s="230"/>
      <c r="AQ422" s="233"/>
      <c r="AR422" s="236"/>
      <c r="AS422" s="230"/>
      <c r="AT422" s="233"/>
      <c r="AU422" s="236"/>
      <c r="AV422" s="230"/>
      <c r="AW422" s="233"/>
      <c r="AX422" s="236"/>
      <c r="AY422" s="230"/>
      <c r="AZ422" s="233"/>
      <c r="BA422" s="236"/>
      <c r="BB422" s="230"/>
      <c r="BC422" s="233"/>
      <c r="BD422" s="298"/>
      <c r="BE422" s="301"/>
      <c r="BF422" s="301"/>
      <c r="BG422" s="304"/>
    </row>
    <row r="423" spans="2:60" ht="28.15" hidden="1" customHeight="1">
      <c r="B423" s="29"/>
      <c r="C423" s="265"/>
      <c r="D423" s="28"/>
      <c r="E423" s="27"/>
      <c r="F423" s="27"/>
      <c r="G423" s="26"/>
      <c r="H423" s="257"/>
      <c r="I423" s="261"/>
      <c r="J423" s="261"/>
      <c r="K423" s="261"/>
      <c r="L423" s="23" t="s">
        <v>62</v>
      </c>
      <c r="M423" s="22"/>
      <c r="N423" s="23" t="s">
        <v>61</v>
      </c>
      <c r="O423" s="22"/>
      <c r="P423" s="23" t="s">
        <v>60</v>
      </c>
      <c r="Q423" s="22"/>
      <c r="R423" s="23" t="s">
        <v>59</v>
      </c>
      <c r="S423" s="22"/>
      <c r="T423" s="23" t="s">
        <v>58</v>
      </c>
      <c r="U423" s="22"/>
      <c r="V423" s="23" t="s">
        <v>57</v>
      </c>
      <c r="W423" s="22"/>
      <c r="X423" s="23" t="s">
        <v>56</v>
      </c>
      <c r="Y423" s="22"/>
      <c r="Z423" s="23" t="s">
        <v>55</v>
      </c>
      <c r="AA423" s="22"/>
      <c r="AB423" s="25" t="s">
        <v>54</v>
      </c>
      <c r="AC423" s="24"/>
      <c r="AD423" s="23">
        <v>39</v>
      </c>
      <c r="AE423" s="22"/>
      <c r="AF423" s="21"/>
      <c r="AG423" s="22"/>
      <c r="AH423" s="21"/>
      <c r="AI423" s="20"/>
      <c r="AJ423" s="250"/>
      <c r="AK423" s="253"/>
      <c r="AL423" s="19"/>
      <c r="AM423" s="7"/>
      <c r="AN423" s="7"/>
      <c r="AO423" s="239"/>
      <c r="AP423" s="230"/>
      <c r="AQ423" s="233"/>
      <c r="AR423" s="236"/>
      <c r="AS423" s="230"/>
      <c r="AT423" s="233"/>
      <c r="AU423" s="236"/>
      <c r="AV423" s="230"/>
      <c r="AW423" s="233"/>
      <c r="AX423" s="236"/>
      <c r="AY423" s="230"/>
      <c r="AZ423" s="233"/>
      <c r="BA423" s="236"/>
      <c r="BB423" s="230"/>
      <c r="BC423" s="233"/>
      <c r="BD423" s="298"/>
      <c r="BE423" s="301"/>
      <c r="BF423" s="301"/>
      <c r="BG423" s="304"/>
    </row>
    <row r="424" spans="2:60" ht="28.15" hidden="1" customHeight="1" thickBot="1">
      <c r="B424" s="29"/>
      <c r="C424" s="266"/>
      <c r="D424" s="57"/>
      <c r="E424" s="56"/>
      <c r="F424" s="56"/>
      <c r="G424" s="55"/>
      <c r="H424" s="258"/>
      <c r="I424" s="262"/>
      <c r="J424" s="262"/>
      <c r="K424" s="262"/>
      <c r="L424" s="52" t="s">
        <v>53</v>
      </c>
      <c r="M424" s="51"/>
      <c r="N424" s="52" t="s">
        <v>52</v>
      </c>
      <c r="O424" s="51"/>
      <c r="P424" s="52" t="s">
        <v>51</v>
      </c>
      <c r="Q424" s="51"/>
      <c r="R424" s="52" t="s">
        <v>50</v>
      </c>
      <c r="S424" s="51"/>
      <c r="T424" s="52">
        <v>20</v>
      </c>
      <c r="U424" s="51"/>
      <c r="V424" s="52" t="s">
        <v>49</v>
      </c>
      <c r="W424" s="51"/>
      <c r="X424" s="52" t="s">
        <v>48</v>
      </c>
      <c r="Y424" s="51"/>
      <c r="Z424" s="52" t="s">
        <v>47</v>
      </c>
      <c r="AA424" s="51"/>
      <c r="AB424" s="54" t="s">
        <v>46</v>
      </c>
      <c r="AC424" s="53"/>
      <c r="AD424" s="52" t="s">
        <v>45</v>
      </c>
      <c r="AE424" s="51"/>
      <c r="AF424" s="50"/>
      <c r="AG424" s="51"/>
      <c r="AH424" s="50"/>
      <c r="AI424" s="49"/>
      <c r="AJ424" s="251"/>
      <c r="AK424" s="254"/>
      <c r="AL424" s="48"/>
      <c r="AM424" s="7"/>
      <c r="AN424" s="7"/>
      <c r="AO424" s="240"/>
      <c r="AP424" s="231"/>
      <c r="AQ424" s="234"/>
      <c r="AR424" s="237"/>
      <c r="AS424" s="231"/>
      <c r="AT424" s="234"/>
      <c r="AU424" s="237"/>
      <c r="AV424" s="231"/>
      <c r="AW424" s="234"/>
      <c r="AX424" s="237"/>
      <c r="AY424" s="231"/>
      <c r="AZ424" s="234"/>
      <c r="BA424" s="237"/>
      <c r="BB424" s="231"/>
      <c r="BC424" s="234"/>
      <c r="BD424" s="299"/>
      <c r="BE424" s="302"/>
      <c r="BF424" s="302"/>
      <c r="BG424" s="305"/>
    </row>
    <row r="425" spans="2:60" ht="28.15" hidden="1" customHeight="1">
      <c r="B425" s="29"/>
      <c r="C425" s="263">
        <v>3</v>
      </c>
      <c r="D425" s="47"/>
      <c r="E425" s="46"/>
      <c r="F425" s="46"/>
      <c r="G425" s="45"/>
      <c r="H425" s="255"/>
      <c r="I425" s="259"/>
      <c r="J425" s="259"/>
      <c r="K425" s="259"/>
      <c r="L425" s="42" t="s">
        <v>82</v>
      </c>
      <c r="M425" s="41"/>
      <c r="N425" s="42" t="s">
        <v>81</v>
      </c>
      <c r="O425" s="41"/>
      <c r="P425" s="42" t="s">
        <v>80</v>
      </c>
      <c r="Q425" s="41"/>
      <c r="R425" s="42" t="s">
        <v>79</v>
      </c>
      <c r="S425" s="41"/>
      <c r="T425" s="42" t="s">
        <v>78</v>
      </c>
      <c r="U425" s="41"/>
      <c r="V425" s="42" t="s">
        <v>77</v>
      </c>
      <c r="W425" s="41"/>
      <c r="X425" s="42" t="s">
        <v>76</v>
      </c>
      <c r="Y425" s="41"/>
      <c r="Z425" s="42" t="s">
        <v>75</v>
      </c>
      <c r="AA425" s="41"/>
      <c r="AB425" s="44" t="s">
        <v>74</v>
      </c>
      <c r="AC425" s="43"/>
      <c r="AD425" s="42" t="s">
        <v>73</v>
      </c>
      <c r="AE425" s="41"/>
      <c r="AF425" s="40"/>
      <c r="AG425" s="41"/>
      <c r="AH425" s="40"/>
      <c r="AI425" s="39"/>
      <c r="AJ425" s="245"/>
      <c r="AK425" s="245"/>
      <c r="AL425" s="38"/>
      <c r="AM425" s="7"/>
      <c r="AN425" s="7"/>
      <c r="AO425" s="238">
        <f>SUMPRODUCT(LEN($M425:$AE428)-LEN(SUBSTITUTE($M425:$AE428,"A", "")))</f>
        <v>0</v>
      </c>
      <c r="AP425" s="229">
        <f>SUMPRODUCT(LEN($AH425:$AH428)-LEN(SUBSTITUTE($AH425:$AH428,"A", "")))</f>
        <v>0</v>
      </c>
      <c r="AQ425" s="232">
        <f>SUMPRODUCT(LEN($AG425:$AG428)-LEN(SUBSTITUTE($AG425:$AG428,"A", "")))</f>
        <v>0</v>
      </c>
      <c r="AR425" s="235">
        <f>SUMPRODUCT(LEN($M425:$AE428)-LEN(SUBSTITUTE($M425:$AE428,"S", "")))</f>
        <v>0</v>
      </c>
      <c r="AS425" s="229">
        <f>SUMPRODUCT(LEN($AH425:$AH428)-LEN(SUBSTITUTE($AH425:$AH428,"S", "")))</f>
        <v>0</v>
      </c>
      <c r="AT425" s="232">
        <f>SUMPRODUCT(LEN($AG425:$AG428)-LEN(SUBSTITUTE($AG425:$AG428,"S", "")))</f>
        <v>0</v>
      </c>
      <c r="AU425" s="235">
        <f>SUMPRODUCT(LEN($M425:$AE428)-LEN(SUBSTITUTE($M425:$AE428,"F", "")))</f>
        <v>0</v>
      </c>
      <c r="AV425" s="229">
        <f>SUMPRODUCT(LEN($AH425:$AH428)-LEN(SUBSTITUTE($AH425:$AH428,"F", "")))</f>
        <v>0</v>
      </c>
      <c r="AW425" s="232">
        <f>SUMPRODUCT(LEN($AG425:$AG428)-LEN(SUBSTITUTE($AG425:$AG428,"F", "")))</f>
        <v>0</v>
      </c>
      <c r="AX425" s="235">
        <f>SUMPRODUCT(LEN($M425:$AE428)-LEN(SUBSTITUTE($M425:$AE428,"G", "")))</f>
        <v>0</v>
      </c>
      <c r="AY425" s="229">
        <f>SUMPRODUCT(LEN($AH425:$AH428)-LEN(SUBSTITUTE($AH425:$AH428,"G", "")))</f>
        <v>0</v>
      </c>
      <c r="AZ425" s="232">
        <f>SUMPRODUCT(LEN($AG425:$AG428)-LEN(SUBSTITUTE($AG425:$AG428,"G", "")))</f>
        <v>0</v>
      </c>
      <c r="BA425" s="235">
        <f>SUMPRODUCT(LEN($M425:$AE428)-LEN(SUBSTITUTE($M425:$AE428,"M", "")))</f>
        <v>0</v>
      </c>
      <c r="BB425" s="229">
        <f>SUMPRODUCT(LEN($AH425:$AH428)-LEN(SUBSTITUTE($AH425:$AH428,"M", "")))</f>
        <v>0</v>
      </c>
      <c r="BC425" s="232">
        <f>SUMPRODUCT(LEN($AG425:$AG428)-LEN(SUBSTITUTE($AG425:$AG428,"M", "")))</f>
        <v>0</v>
      </c>
      <c r="BD425" s="297">
        <f>SUMPRODUCT(LEN($AI425:$AI428)-LEN(SUBSTITUTE($AI425:$AI428,"S", "")))</f>
        <v>0</v>
      </c>
      <c r="BE425" s="300">
        <f>SUMPRODUCT(LEN($AI425:$AI428)-LEN(SUBSTITUTE($AI425:$AI428,"F", "")))</f>
        <v>0</v>
      </c>
      <c r="BF425" s="300">
        <f>SUMPRODUCT(LEN($AI425:$AI428)-LEN(SUBSTITUTE($AI425:$AI428,"G", "")))</f>
        <v>0</v>
      </c>
      <c r="BG425" s="303">
        <f>SUMPRODUCT(LEN($AI425:$AI428)-LEN(SUBSTITUTE($AI425:$AI428,"M", "")))</f>
        <v>0</v>
      </c>
    </row>
    <row r="426" spans="2:60" ht="28.15" hidden="1" customHeight="1" thickBot="1">
      <c r="B426" s="29"/>
      <c r="C426" s="264"/>
      <c r="D426" s="37"/>
      <c r="E426" s="36"/>
      <c r="F426" s="36"/>
      <c r="G426" s="35"/>
      <c r="H426" s="256"/>
      <c r="I426" s="260"/>
      <c r="J426" s="260"/>
      <c r="K426" s="260"/>
      <c r="L426" s="32" t="s">
        <v>72</v>
      </c>
      <c r="M426" s="31"/>
      <c r="N426" s="32" t="s">
        <v>71</v>
      </c>
      <c r="O426" s="31"/>
      <c r="P426" s="32" t="s">
        <v>70</v>
      </c>
      <c r="Q426" s="31"/>
      <c r="R426" s="32" t="s">
        <v>69</v>
      </c>
      <c r="S426" s="31"/>
      <c r="T426" s="32" t="s">
        <v>68</v>
      </c>
      <c r="U426" s="31"/>
      <c r="V426" s="32" t="s">
        <v>67</v>
      </c>
      <c r="W426" s="31"/>
      <c r="X426" s="32" t="s">
        <v>66</v>
      </c>
      <c r="Y426" s="31"/>
      <c r="Z426" s="32" t="s">
        <v>65</v>
      </c>
      <c r="AA426" s="31"/>
      <c r="AB426" s="34" t="s">
        <v>64</v>
      </c>
      <c r="AC426" s="33"/>
      <c r="AD426" s="32" t="s">
        <v>63</v>
      </c>
      <c r="AE426" s="31"/>
      <c r="AF426" s="30"/>
      <c r="AG426" s="31"/>
      <c r="AH426" s="30"/>
      <c r="AI426" s="20"/>
      <c r="AJ426" s="246"/>
      <c r="AK426" s="246"/>
      <c r="AL426" s="19"/>
      <c r="AM426" s="7"/>
      <c r="AN426" s="7"/>
      <c r="AO426" s="239"/>
      <c r="AP426" s="230"/>
      <c r="AQ426" s="233"/>
      <c r="AR426" s="236"/>
      <c r="AS426" s="230"/>
      <c r="AT426" s="233"/>
      <c r="AU426" s="236"/>
      <c r="AV426" s="230"/>
      <c r="AW426" s="233"/>
      <c r="AX426" s="236"/>
      <c r="AY426" s="230"/>
      <c r="AZ426" s="233"/>
      <c r="BA426" s="236"/>
      <c r="BB426" s="230"/>
      <c r="BC426" s="233"/>
      <c r="BD426" s="298"/>
      <c r="BE426" s="301"/>
      <c r="BF426" s="301"/>
      <c r="BG426" s="304"/>
    </row>
    <row r="427" spans="2:60" ht="28.15" hidden="1" customHeight="1">
      <c r="B427" s="29"/>
      <c r="C427" s="265"/>
      <c r="D427" s="28"/>
      <c r="E427" s="27"/>
      <c r="F427" s="27"/>
      <c r="G427" s="26"/>
      <c r="H427" s="257"/>
      <c r="I427" s="261"/>
      <c r="J427" s="261"/>
      <c r="K427" s="261"/>
      <c r="L427" s="23" t="s">
        <v>62</v>
      </c>
      <c r="M427" s="22"/>
      <c r="N427" s="23" t="s">
        <v>61</v>
      </c>
      <c r="O427" s="22"/>
      <c r="P427" s="23" t="s">
        <v>60</v>
      </c>
      <c r="Q427" s="22"/>
      <c r="R427" s="23" t="s">
        <v>59</v>
      </c>
      <c r="S427" s="22"/>
      <c r="T427" s="23" t="s">
        <v>58</v>
      </c>
      <c r="U427" s="22"/>
      <c r="V427" s="23" t="s">
        <v>57</v>
      </c>
      <c r="W427" s="22"/>
      <c r="X427" s="23" t="s">
        <v>56</v>
      </c>
      <c r="Y427" s="22"/>
      <c r="Z427" s="23" t="s">
        <v>55</v>
      </c>
      <c r="AA427" s="22"/>
      <c r="AB427" s="25" t="s">
        <v>54</v>
      </c>
      <c r="AC427" s="24"/>
      <c r="AD427" s="23">
        <v>39</v>
      </c>
      <c r="AE427" s="22"/>
      <c r="AF427" s="21"/>
      <c r="AG427" s="22"/>
      <c r="AH427" s="21"/>
      <c r="AI427" s="20"/>
      <c r="AJ427" s="246"/>
      <c r="AK427" s="246"/>
      <c r="AL427" s="19"/>
      <c r="AM427" s="7"/>
      <c r="AN427" s="7"/>
      <c r="AO427" s="239"/>
      <c r="AP427" s="230"/>
      <c r="AQ427" s="233"/>
      <c r="AR427" s="236"/>
      <c r="AS427" s="230"/>
      <c r="AT427" s="233"/>
      <c r="AU427" s="236"/>
      <c r="AV427" s="230"/>
      <c r="AW427" s="233"/>
      <c r="AX427" s="236"/>
      <c r="AY427" s="230"/>
      <c r="AZ427" s="233"/>
      <c r="BA427" s="236"/>
      <c r="BB427" s="230"/>
      <c r="BC427" s="233"/>
      <c r="BD427" s="298"/>
      <c r="BE427" s="301"/>
      <c r="BF427" s="301"/>
      <c r="BG427" s="304"/>
    </row>
    <row r="428" spans="2:60" ht="28.15" hidden="1" customHeight="1" thickBot="1">
      <c r="B428" s="18"/>
      <c r="C428" s="271"/>
      <c r="D428" s="17"/>
      <c r="E428" s="16"/>
      <c r="F428" s="16"/>
      <c r="G428" s="15"/>
      <c r="H428" s="258"/>
      <c r="I428" s="272"/>
      <c r="J428" s="272"/>
      <c r="K428" s="272"/>
      <c r="L428" s="12" t="s">
        <v>53</v>
      </c>
      <c r="M428" s="11"/>
      <c r="N428" s="12" t="s">
        <v>52</v>
      </c>
      <c r="O428" s="11"/>
      <c r="P428" s="12" t="s">
        <v>51</v>
      </c>
      <c r="Q428" s="11"/>
      <c r="R428" s="12" t="s">
        <v>50</v>
      </c>
      <c r="S428" s="11"/>
      <c r="T428" s="12">
        <v>20</v>
      </c>
      <c r="U428" s="11"/>
      <c r="V428" s="12" t="s">
        <v>49</v>
      </c>
      <c r="W428" s="11"/>
      <c r="X428" s="12" t="s">
        <v>48</v>
      </c>
      <c r="Y428" s="11"/>
      <c r="Z428" s="12" t="s">
        <v>47</v>
      </c>
      <c r="AA428" s="11"/>
      <c r="AB428" s="14" t="s">
        <v>46</v>
      </c>
      <c r="AC428" s="13"/>
      <c r="AD428" s="12" t="s">
        <v>45</v>
      </c>
      <c r="AE428" s="11"/>
      <c r="AF428" s="10"/>
      <c r="AG428" s="11"/>
      <c r="AH428" s="10"/>
      <c r="AI428" s="9"/>
      <c r="AJ428" s="247"/>
      <c r="AK428" s="247"/>
      <c r="AL428" s="8"/>
      <c r="AM428" s="7"/>
      <c r="AN428" s="7"/>
      <c r="AO428" s="240"/>
      <c r="AP428" s="231"/>
      <c r="AQ428" s="234"/>
      <c r="AR428" s="237"/>
      <c r="AS428" s="231"/>
      <c r="AT428" s="234"/>
      <c r="AU428" s="237"/>
      <c r="AV428" s="231"/>
      <c r="AW428" s="234"/>
      <c r="AX428" s="237"/>
      <c r="AY428" s="231"/>
      <c r="AZ428" s="234"/>
      <c r="BA428" s="237"/>
      <c r="BB428" s="231"/>
      <c r="BC428" s="234"/>
      <c r="BD428" s="299"/>
      <c r="BE428" s="302"/>
      <c r="BF428" s="302"/>
      <c r="BG428" s="305"/>
    </row>
    <row r="429" spans="2:60" ht="85.9" hidden="1" customHeight="1" thickBot="1">
      <c r="B429" s="94" t="s">
        <v>119</v>
      </c>
      <c r="C429" s="83" t="s">
        <v>118</v>
      </c>
      <c r="D429" s="88" t="s">
        <v>117</v>
      </c>
      <c r="E429" s="93" t="s">
        <v>116</v>
      </c>
      <c r="F429" s="92"/>
      <c r="G429" s="91"/>
      <c r="H429" s="90" t="s">
        <v>115</v>
      </c>
      <c r="I429" s="88" t="s">
        <v>43</v>
      </c>
      <c r="J429" s="88" t="s">
        <v>114</v>
      </c>
      <c r="K429" s="88" t="s">
        <v>44</v>
      </c>
      <c r="L429" s="227" t="s">
        <v>113</v>
      </c>
      <c r="M429" s="270"/>
      <c r="N429" s="227" t="s">
        <v>112</v>
      </c>
      <c r="O429" s="270"/>
      <c r="P429" s="227" t="s">
        <v>112</v>
      </c>
      <c r="Q429" s="228"/>
      <c r="R429" s="227" t="s">
        <v>112</v>
      </c>
      <c r="S429" s="228"/>
      <c r="T429" s="227" t="s">
        <v>112</v>
      </c>
      <c r="U429" s="228"/>
      <c r="V429" s="227" t="s">
        <v>112</v>
      </c>
      <c r="W429" s="228"/>
      <c r="X429" s="227" t="s">
        <v>112</v>
      </c>
      <c r="Y429" s="228"/>
      <c r="Z429" s="227" t="s">
        <v>112</v>
      </c>
      <c r="AA429" s="228"/>
      <c r="AB429" s="227" t="s">
        <v>112</v>
      </c>
      <c r="AC429" s="228"/>
      <c r="AD429" s="227" t="s">
        <v>112</v>
      </c>
      <c r="AE429" s="228"/>
      <c r="AF429" s="244" t="s">
        <v>111</v>
      </c>
      <c r="AG429" s="228"/>
      <c r="AH429" s="90" t="s">
        <v>110</v>
      </c>
      <c r="AI429" s="89" t="s">
        <v>109</v>
      </c>
      <c r="AJ429" s="88" t="s">
        <v>108</v>
      </c>
      <c r="AK429" s="88" t="s">
        <v>107</v>
      </c>
      <c r="AL429" s="87" t="s">
        <v>106</v>
      </c>
      <c r="AM429" s="86"/>
      <c r="AN429" s="86"/>
      <c r="AO429" s="84" t="s">
        <v>105</v>
      </c>
      <c r="AP429" s="83" t="s">
        <v>104</v>
      </c>
      <c r="AQ429" s="82" t="s">
        <v>103</v>
      </c>
      <c r="AR429" s="84" t="s">
        <v>102</v>
      </c>
      <c r="AS429" s="83" t="s">
        <v>101</v>
      </c>
      <c r="AT429" s="82" t="s">
        <v>100</v>
      </c>
      <c r="AU429" s="84" t="s">
        <v>99</v>
      </c>
      <c r="AV429" s="83" t="s">
        <v>98</v>
      </c>
      <c r="AW429" s="85" t="s">
        <v>97</v>
      </c>
      <c r="AX429" s="84" t="s">
        <v>96</v>
      </c>
      <c r="AY429" s="83" t="s">
        <v>95</v>
      </c>
      <c r="AZ429" s="82" t="s">
        <v>94</v>
      </c>
      <c r="BA429" s="84" t="s">
        <v>93</v>
      </c>
      <c r="BB429" s="83" t="s">
        <v>92</v>
      </c>
      <c r="BC429" s="82" t="s">
        <v>91</v>
      </c>
      <c r="BD429" s="81" t="s">
        <v>90</v>
      </c>
      <c r="BE429" s="80" t="s">
        <v>89</v>
      </c>
      <c r="BF429" s="80" t="s">
        <v>88</v>
      </c>
      <c r="BG429" s="79" t="s">
        <v>87</v>
      </c>
    </row>
    <row r="430" spans="2:60" ht="48" hidden="1" thickBot="1">
      <c r="B430" s="78" t="s">
        <v>152</v>
      </c>
      <c r="C430" s="77"/>
      <c r="D430" s="76"/>
      <c r="E430" s="267"/>
      <c r="F430" s="268"/>
      <c r="G430" s="269"/>
      <c r="H430" s="75" t="s">
        <v>85</v>
      </c>
      <c r="I430" s="74"/>
      <c r="J430" s="74"/>
      <c r="K430" s="73"/>
      <c r="L430" s="72"/>
      <c r="M430" s="68"/>
      <c r="N430" s="72"/>
      <c r="O430" s="68"/>
      <c r="P430" s="72"/>
      <c r="Q430" s="68"/>
      <c r="R430" s="72"/>
      <c r="S430" s="68"/>
      <c r="T430" s="72"/>
      <c r="U430" s="68"/>
      <c r="V430" s="72"/>
      <c r="W430" s="68"/>
      <c r="X430" s="72"/>
      <c r="Y430" s="68"/>
      <c r="Z430" s="72"/>
      <c r="AA430" s="71"/>
      <c r="AB430" s="70"/>
      <c r="AC430" s="70"/>
      <c r="AD430" s="70"/>
      <c r="AE430" s="70"/>
      <c r="AF430" s="69" t="s">
        <v>84</v>
      </c>
      <c r="AG430" s="68"/>
      <c r="AH430" s="68"/>
      <c r="AI430" s="68"/>
      <c r="AJ430" s="67"/>
      <c r="AK430" s="67"/>
      <c r="AL430" s="66"/>
      <c r="AM430" s="65"/>
      <c r="AN430" s="65"/>
      <c r="AO430" s="64">
        <f t="shared" ref="AO430:BG430" si="30">SUM(AO431:AO442)</f>
        <v>0</v>
      </c>
      <c r="AP430" s="63">
        <f t="shared" si="30"/>
        <v>0</v>
      </c>
      <c r="AQ430" s="62">
        <f t="shared" si="30"/>
        <v>0</v>
      </c>
      <c r="AR430" s="64">
        <f t="shared" si="30"/>
        <v>0</v>
      </c>
      <c r="AS430" s="63">
        <f t="shared" si="30"/>
        <v>0</v>
      </c>
      <c r="AT430" s="62">
        <f t="shared" si="30"/>
        <v>0</v>
      </c>
      <c r="AU430" s="64">
        <f t="shared" si="30"/>
        <v>0</v>
      </c>
      <c r="AV430" s="63">
        <f t="shared" si="30"/>
        <v>0</v>
      </c>
      <c r="AW430" s="62">
        <f t="shared" si="30"/>
        <v>0</v>
      </c>
      <c r="AX430" s="64">
        <f t="shared" si="30"/>
        <v>0</v>
      </c>
      <c r="AY430" s="63">
        <f t="shared" si="30"/>
        <v>0</v>
      </c>
      <c r="AZ430" s="62">
        <f t="shared" si="30"/>
        <v>0</v>
      </c>
      <c r="BA430" s="64">
        <f t="shared" si="30"/>
        <v>0</v>
      </c>
      <c r="BB430" s="63">
        <f t="shared" si="30"/>
        <v>0</v>
      </c>
      <c r="BC430" s="62">
        <f t="shared" si="30"/>
        <v>0</v>
      </c>
      <c r="BD430" s="61">
        <f t="shared" si="30"/>
        <v>0</v>
      </c>
      <c r="BE430" s="60">
        <f t="shared" si="30"/>
        <v>0</v>
      </c>
      <c r="BF430" s="60">
        <f t="shared" si="30"/>
        <v>0</v>
      </c>
      <c r="BG430" s="59">
        <f t="shared" si="30"/>
        <v>0</v>
      </c>
      <c r="BH430" s="58" t="s">
        <v>83</v>
      </c>
    </row>
    <row r="431" spans="2:60" ht="28.15" hidden="1" customHeight="1">
      <c r="B431" s="29"/>
      <c r="C431" s="263">
        <v>1</v>
      </c>
      <c r="D431" s="47"/>
      <c r="E431" s="46"/>
      <c r="F431" s="46"/>
      <c r="G431" s="45"/>
      <c r="H431" s="255"/>
      <c r="I431" s="259"/>
      <c r="J431" s="259"/>
      <c r="K431" s="259"/>
      <c r="L431" s="42" t="s">
        <v>82</v>
      </c>
      <c r="M431" s="41"/>
      <c r="N431" s="42" t="s">
        <v>81</v>
      </c>
      <c r="O431" s="41"/>
      <c r="P431" s="42" t="s">
        <v>80</v>
      </c>
      <c r="Q431" s="41"/>
      <c r="R431" s="42" t="s">
        <v>79</v>
      </c>
      <c r="S431" s="41"/>
      <c r="T431" s="42" t="s">
        <v>78</v>
      </c>
      <c r="U431" s="41"/>
      <c r="V431" s="42" t="s">
        <v>77</v>
      </c>
      <c r="W431" s="41"/>
      <c r="X431" s="42" t="s">
        <v>76</v>
      </c>
      <c r="Y431" s="41"/>
      <c r="Z431" s="42" t="s">
        <v>75</v>
      </c>
      <c r="AA431" s="41"/>
      <c r="AB431" s="44" t="s">
        <v>74</v>
      </c>
      <c r="AC431" s="43"/>
      <c r="AD431" s="42" t="s">
        <v>73</v>
      </c>
      <c r="AE431" s="41"/>
      <c r="AF431" s="40"/>
      <c r="AG431" s="41"/>
      <c r="AH431" s="40"/>
      <c r="AI431" s="39"/>
      <c r="AJ431" s="245"/>
      <c r="AK431" s="245"/>
      <c r="AL431" s="38"/>
      <c r="AM431" s="7"/>
      <c r="AN431" s="7"/>
      <c r="AO431" s="238">
        <f>SUMPRODUCT(LEN($M431:$AE434)-LEN(SUBSTITUTE($M431:$AE434,"A", "")))</f>
        <v>0</v>
      </c>
      <c r="AP431" s="229">
        <f>SUMPRODUCT(LEN($AH431:$AH434)-LEN(SUBSTITUTE($AH431:$AH434,"A", "")))</f>
        <v>0</v>
      </c>
      <c r="AQ431" s="232">
        <f>SUMPRODUCT(LEN($AG431:$AG434)-LEN(SUBSTITUTE($AG431:$AG434,"A", "")))</f>
        <v>0</v>
      </c>
      <c r="AR431" s="235">
        <f>SUMPRODUCT(LEN($M431:$AE434)-LEN(SUBSTITUTE($M431:$AE434,"S", "")))</f>
        <v>0</v>
      </c>
      <c r="AS431" s="229">
        <f>SUMPRODUCT(LEN($AH431:$AH434)-LEN(SUBSTITUTE($AH431:$AH434,"S", "")))</f>
        <v>0</v>
      </c>
      <c r="AT431" s="232">
        <f>SUMPRODUCT(LEN($AG431:$AG434)-LEN(SUBSTITUTE($AG431:$AG434,"S", "")))</f>
        <v>0</v>
      </c>
      <c r="AU431" s="235">
        <f>SUMPRODUCT(LEN($M431:$AE434)-LEN(SUBSTITUTE($M431:$AE434,"F", "")))</f>
        <v>0</v>
      </c>
      <c r="AV431" s="229">
        <f>SUMPRODUCT(LEN($AH431:$AH434)-LEN(SUBSTITUTE($AH431:$AH434,"F", "")))</f>
        <v>0</v>
      </c>
      <c r="AW431" s="232">
        <f>SUMPRODUCT(LEN($AG431:$AG434)-LEN(SUBSTITUTE($AG431:$AG434,"F", "")))</f>
        <v>0</v>
      </c>
      <c r="AX431" s="235">
        <f>SUMPRODUCT(LEN($M431:$AE434)-LEN(SUBSTITUTE($M431:$AE434,"G", "")))</f>
        <v>0</v>
      </c>
      <c r="AY431" s="229">
        <f>SUMPRODUCT(LEN($AH431:$AH434)-LEN(SUBSTITUTE($AH431:$AH434,"G", "")))</f>
        <v>0</v>
      </c>
      <c r="AZ431" s="232">
        <f>SUMPRODUCT(LEN($AG431:$AG434)-LEN(SUBSTITUTE($AG431:$AG434,"G", "")))</f>
        <v>0</v>
      </c>
      <c r="BA431" s="235">
        <f>SUMPRODUCT(LEN($M431:$AE434)-LEN(SUBSTITUTE($M431:$AE434,"M", "")))</f>
        <v>0</v>
      </c>
      <c r="BB431" s="229">
        <f>SUMPRODUCT(LEN($AH431:$AH434)-LEN(SUBSTITUTE($AH431:$AH434,"M", "")))</f>
        <v>0</v>
      </c>
      <c r="BC431" s="232">
        <f>SUMPRODUCT(LEN($AG431:$AG434)-LEN(SUBSTITUTE($AG431:$AG434,"M", "")))</f>
        <v>0</v>
      </c>
      <c r="BD431" s="297">
        <f>SUMPRODUCT(LEN($AI431:$AI434)-LEN(SUBSTITUTE($AI431:$AI434,"S", "")))</f>
        <v>0</v>
      </c>
      <c r="BE431" s="300">
        <f>SUMPRODUCT(LEN($AI431:$AI434)-LEN(SUBSTITUTE($AI431:$AI434,"F", "")))</f>
        <v>0</v>
      </c>
      <c r="BF431" s="300">
        <f>SUMPRODUCT(LEN($AI431:$AI434)-LEN(SUBSTITUTE($AI431:$AI434,"G", "")))</f>
        <v>0</v>
      </c>
      <c r="BG431" s="303">
        <f>SUMPRODUCT(LEN($AI431:$AI434)-LEN(SUBSTITUTE($AI431:$AI434,"M", "")))</f>
        <v>0</v>
      </c>
    </row>
    <row r="432" spans="2:60" ht="28.15" hidden="1" customHeight="1" thickBot="1">
      <c r="B432" s="29"/>
      <c r="C432" s="264"/>
      <c r="D432" s="37"/>
      <c r="E432" s="36"/>
      <c r="F432" s="36"/>
      <c r="G432" s="35"/>
      <c r="H432" s="256"/>
      <c r="I432" s="260"/>
      <c r="J432" s="260"/>
      <c r="K432" s="260"/>
      <c r="L432" s="32" t="s">
        <v>72</v>
      </c>
      <c r="M432" s="31"/>
      <c r="N432" s="32" t="s">
        <v>71</v>
      </c>
      <c r="O432" s="31"/>
      <c r="P432" s="32" t="s">
        <v>70</v>
      </c>
      <c r="Q432" s="31"/>
      <c r="R432" s="32" t="s">
        <v>69</v>
      </c>
      <c r="S432" s="31"/>
      <c r="T432" s="32" t="s">
        <v>68</v>
      </c>
      <c r="U432" s="31"/>
      <c r="V432" s="32" t="s">
        <v>67</v>
      </c>
      <c r="W432" s="31"/>
      <c r="X432" s="32" t="s">
        <v>66</v>
      </c>
      <c r="Y432" s="31"/>
      <c r="Z432" s="32" t="s">
        <v>65</v>
      </c>
      <c r="AA432" s="31"/>
      <c r="AB432" s="34" t="s">
        <v>64</v>
      </c>
      <c r="AC432" s="33"/>
      <c r="AD432" s="32" t="s">
        <v>63</v>
      </c>
      <c r="AE432" s="31"/>
      <c r="AF432" s="30"/>
      <c r="AG432" s="31"/>
      <c r="AH432" s="30"/>
      <c r="AI432" s="20"/>
      <c r="AJ432" s="246"/>
      <c r="AK432" s="246"/>
      <c r="AL432" s="19"/>
      <c r="AM432" s="7"/>
      <c r="AN432" s="7"/>
      <c r="AO432" s="239"/>
      <c r="AP432" s="230"/>
      <c r="AQ432" s="233"/>
      <c r="AR432" s="236"/>
      <c r="AS432" s="230"/>
      <c r="AT432" s="233"/>
      <c r="AU432" s="236"/>
      <c r="AV432" s="230"/>
      <c r="AW432" s="233"/>
      <c r="AX432" s="236"/>
      <c r="AY432" s="230"/>
      <c r="AZ432" s="233"/>
      <c r="BA432" s="236"/>
      <c r="BB432" s="230"/>
      <c r="BC432" s="233"/>
      <c r="BD432" s="298"/>
      <c r="BE432" s="301"/>
      <c r="BF432" s="301"/>
      <c r="BG432" s="304"/>
    </row>
    <row r="433" spans="2:60" ht="28.15" hidden="1" customHeight="1">
      <c r="B433" s="29"/>
      <c r="C433" s="265"/>
      <c r="D433" s="28"/>
      <c r="E433" s="27"/>
      <c r="F433" s="27"/>
      <c r="G433" s="26"/>
      <c r="H433" s="257"/>
      <c r="I433" s="261"/>
      <c r="J433" s="261"/>
      <c r="K433" s="261"/>
      <c r="L433" s="23" t="s">
        <v>62</v>
      </c>
      <c r="M433" s="22"/>
      <c r="N433" s="23" t="s">
        <v>61</v>
      </c>
      <c r="O433" s="22"/>
      <c r="P433" s="23" t="s">
        <v>60</v>
      </c>
      <c r="Q433" s="22"/>
      <c r="R433" s="23" t="s">
        <v>59</v>
      </c>
      <c r="S433" s="22"/>
      <c r="T433" s="23" t="s">
        <v>58</v>
      </c>
      <c r="U433" s="22"/>
      <c r="V433" s="23" t="s">
        <v>57</v>
      </c>
      <c r="W433" s="22"/>
      <c r="X433" s="23" t="s">
        <v>56</v>
      </c>
      <c r="Y433" s="22"/>
      <c r="Z433" s="23" t="s">
        <v>55</v>
      </c>
      <c r="AA433" s="22"/>
      <c r="AB433" s="25" t="s">
        <v>54</v>
      </c>
      <c r="AC433" s="24"/>
      <c r="AD433" s="23">
        <v>39</v>
      </c>
      <c r="AE433" s="22"/>
      <c r="AF433" s="21"/>
      <c r="AG433" s="22"/>
      <c r="AH433" s="21"/>
      <c r="AI433" s="20"/>
      <c r="AJ433" s="246"/>
      <c r="AK433" s="246"/>
      <c r="AL433" s="19"/>
      <c r="AM433" s="7"/>
      <c r="AN433" s="7"/>
      <c r="AO433" s="239"/>
      <c r="AP433" s="230"/>
      <c r="AQ433" s="233"/>
      <c r="AR433" s="236"/>
      <c r="AS433" s="230"/>
      <c r="AT433" s="233"/>
      <c r="AU433" s="236"/>
      <c r="AV433" s="230"/>
      <c r="AW433" s="233"/>
      <c r="AX433" s="236"/>
      <c r="AY433" s="230"/>
      <c r="AZ433" s="233"/>
      <c r="BA433" s="236"/>
      <c r="BB433" s="230"/>
      <c r="BC433" s="233"/>
      <c r="BD433" s="298"/>
      <c r="BE433" s="301"/>
      <c r="BF433" s="301"/>
      <c r="BG433" s="304"/>
    </row>
    <row r="434" spans="2:60" ht="28.15" hidden="1" customHeight="1" thickBot="1">
      <c r="B434" s="29"/>
      <c r="C434" s="266"/>
      <c r="D434" s="57"/>
      <c r="E434" s="56"/>
      <c r="F434" s="56"/>
      <c r="G434" s="55"/>
      <c r="H434" s="258"/>
      <c r="I434" s="262"/>
      <c r="J434" s="262"/>
      <c r="K434" s="262"/>
      <c r="L434" s="52" t="s">
        <v>53</v>
      </c>
      <c r="M434" s="51"/>
      <c r="N434" s="52" t="s">
        <v>52</v>
      </c>
      <c r="O434" s="51"/>
      <c r="P434" s="52" t="s">
        <v>51</v>
      </c>
      <c r="Q434" s="51"/>
      <c r="R434" s="52" t="s">
        <v>50</v>
      </c>
      <c r="S434" s="51"/>
      <c r="T434" s="52">
        <v>20</v>
      </c>
      <c r="U434" s="51"/>
      <c r="V434" s="52" t="s">
        <v>49</v>
      </c>
      <c r="W434" s="51"/>
      <c r="X434" s="52" t="s">
        <v>48</v>
      </c>
      <c r="Y434" s="51"/>
      <c r="Z434" s="52" t="s">
        <v>47</v>
      </c>
      <c r="AA434" s="51"/>
      <c r="AB434" s="54" t="s">
        <v>46</v>
      </c>
      <c r="AC434" s="53"/>
      <c r="AD434" s="52" t="s">
        <v>45</v>
      </c>
      <c r="AE434" s="51"/>
      <c r="AF434" s="50"/>
      <c r="AG434" s="51"/>
      <c r="AH434" s="50"/>
      <c r="AI434" s="49"/>
      <c r="AJ434" s="248"/>
      <c r="AK434" s="248"/>
      <c r="AL434" s="48"/>
      <c r="AM434" s="7"/>
      <c r="AN434" s="7"/>
      <c r="AO434" s="240"/>
      <c r="AP434" s="231"/>
      <c r="AQ434" s="234"/>
      <c r="AR434" s="237"/>
      <c r="AS434" s="231"/>
      <c r="AT434" s="234"/>
      <c r="AU434" s="237"/>
      <c r="AV434" s="231"/>
      <c r="AW434" s="234"/>
      <c r="AX434" s="237"/>
      <c r="AY434" s="231"/>
      <c r="AZ434" s="234"/>
      <c r="BA434" s="237"/>
      <c r="BB434" s="231"/>
      <c r="BC434" s="234"/>
      <c r="BD434" s="299"/>
      <c r="BE434" s="302"/>
      <c r="BF434" s="302"/>
      <c r="BG434" s="305"/>
    </row>
    <row r="435" spans="2:60" ht="28.15" hidden="1" customHeight="1">
      <c r="B435" s="29"/>
      <c r="C435" s="263">
        <v>2</v>
      </c>
      <c r="D435" s="47"/>
      <c r="E435" s="46"/>
      <c r="F435" s="46"/>
      <c r="G435" s="45"/>
      <c r="H435" s="255"/>
      <c r="I435" s="259"/>
      <c r="J435" s="259"/>
      <c r="K435" s="259"/>
      <c r="L435" s="42" t="s">
        <v>82</v>
      </c>
      <c r="M435" s="41"/>
      <c r="N435" s="42" t="s">
        <v>81</v>
      </c>
      <c r="O435" s="41"/>
      <c r="P435" s="42" t="s">
        <v>80</v>
      </c>
      <c r="Q435" s="41"/>
      <c r="R435" s="42" t="s">
        <v>79</v>
      </c>
      <c r="S435" s="41"/>
      <c r="T435" s="42" t="s">
        <v>78</v>
      </c>
      <c r="U435" s="41"/>
      <c r="V435" s="42" t="s">
        <v>77</v>
      </c>
      <c r="W435" s="41"/>
      <c r="X435" s="42" t="s">
        <v>76</v>
      </c>
      <c r="Y435" s="41"/>
      <c r="Z435" s="42" t="s">
        <v>75</v>
      </c>
      <c r="AA435" s="41"/>
      <c r="AB435" s="44" t="s">
        <v>74</v>
      </c>
      <c r="AC435" s="43"/>
      <c r="AD435" s="42" t="s">
        <v>73</v>
      </c>
      <c r="AE435" s="41"/>
      <c r="AF435" s="40"/>
      <c r="AG435" s="41"/>
      <c r="AH435" s="40"/>
      <c r="AI435" s="39"/>
      <c r="AJ435" s="249"/>
      <c r="AK435" s="252"/>
      <c r="AL435" s="38"/>
      <c r="AM435" s="7"/>
      <c r="AN435" s="7"/>
      <c r="AO435" s="238">
        <f>SUMPRODUCT(LEN($M435:$AE438)-LEN(SUBSTITUTE($M435:$AE438,"A", "")))</f>
        <v>0</v>
      </c>
      <c r="AP435" s="229">
        <f>SUMPRODUCT(LEN($AH435:$AH438)-LEN(SUBSTITUTE($AH435:$AH438,"A", "")))</f>
        <v>0</v>
      </c>
      <c r="AQ435" s="232">
        <f>SUMPRODUCT(LEN($AG435:$AG438)-LEN(SUBSTITUTE($AG435:$AG438,"A", "")))</f>
        <v>0</v>
      </c>
      <c r="AR435" s="235">
        <f>SUMPRODUCT(LEN($M435:$AE438)-LEN(SUBSTITUTE($M435:$AE438,"S", "")))</f>
        <v>0</v>
      </c>
      <c r="AS435" s="229">
        <f>SUMPRODUCT(LEN($AH435:$AH438)-LEN(SUBSTITUTE($AH435:$AH438,"S", "")))</f>
        <v>0</v>
      </c>
      <c r="AT435" s="232">
        <f>SUMPRODUCT(LEN($AG435:$AG438)-LEN(SUBSTITUTE($AG435:$AG438,"S", "")))</f>
        <v>0</v>
      </c>
      <c r="AU435" s="235">
        <f>SUMPRODUCT(LEN($M435:$AE438)-LEN(SUBSTITUTE($M435:$AE438,"F", "")))</f>
        <v>0</v>
      </c>
      <c r="AV435" s="229">
        <f>SUMPRODUCT(LEN($AH435:$AH438)-LEN(SUBSTITUTE($AH435:$AH438,"F", "")))</f>
        <v>0</v>
      </c>
      <c r="AW435" s="232">
        <f>SUMPRODUCT(LEN($AG435:$AG438)-LEN(SUBSTITUTE($AG435:$AG438,"F", "")))</f>
        <v>0</v>
      </c>
      <c r="AX435" s="235">
        <f>SUMPRODUCT(LEN($M435:$AE438)-LEN(SUBSTITUTE($M435:$AE438,"G", "")))</f>
        <v>0</v>
      </c>
      <c r="AY435" s="229">
        <f>SUMPRODUCT(LEN($AH435:$AH438)-LEN(SUBSTITUTE($AH435:$AH438,"G", "")))</f>
        <v>0</v>
      </c>
      <c r="AZ435" s="232">
        <f>SUMPRODUCT(LEN($AG435:$AG438)-LEN(SUBSTITUTE($AG435:$AG438,"G", "")))</f>
        <v>0</v>
      </c>
      <c r="BA435" s="235">
        <f>SUMPRODUCT(LEN($M435:$AE438)-LEN(SUBSTITUTE($M435:$AE438,"M", "")))</f>
        <v>0</v>
      </c>
      <c r="BB435" s="229">
        <f>SUMPRODUCT(LEN($AH435:$AH438)-LEN(SUBSTITUTE($AH435:$AH438,"M", "")))</f>
        <v>0</v>
      </c>
      <c r="BC435" s="232">
        <f>SUMPRODUCT(LEN($AG435:$AG438)-LEN(SUBSTITUTE($AG435:$AG438,"M", "")))</f>
        <v>0</v>
      </c>
      <c r="BD435" s="297">
        <f>SUMPRODUCT(LEN($AI435:$AI438)-LEN(SUBSTITUTE($AI435:$AI438,"S", "")))</f>
        <v>0</v>
      </c>
      <c r="BE435" s="300">
        <f>SUMPRODUCT(LEN($AI435:$AI438)-LEN(SUBSTITUTE($AI435:$AI438,"F", "")))</f>
        <v>0</v>
      </c>
      <c r="BF435" s="300">
        <f>SUMPRODUCT(LEN($AI435:$AI438)-LEN(SUBSTITUTE($AI435:$AI438,"G", "")))</f>
        <v>0</v>
      </c>
      <c r="BG435" s="303">
        <f>SUMPRODUCT(LEN($AI435:$AI438)-LEN(SUBSTITUTE($AI435:$AI438,"M", "")))</f>
        <v>0</v>
      </c>
    </row>
    <row r="436" spans="2:60" ht="28.15" hidden="1" customHeight="1" thickBot="1">
      <c r="B436" s="29"/>
      <c r="C436" s="264"/>
      <c r="D436" s="37"/>
      <c r="E436" s="36"/>
      <c r="F436" s="36"/>
      <c r="G436" s="35"/>
      <c r="H436" s="256"/>
      <c r="I436" s="260"/>
      <c r="J436" s="260"/>
      <c r="K436" s="260"/>
      <c r="L436" s="32" t="s">
        <v>72</v>
      </c>
      <c r="M436" s="31"/>
      <c r="N436" s="32" t="s">
        <v>71</v>
      </c>
      <c r="O436" s="31"/>
      <c r="P436" s="32" t="s">
        <v>70</v>
      </c>
      <c r="Q436" s="31"/>
      <c r="R436" s="32" t="s">
        <v>69</v>
      </c>
      <c r="S436" s="31"/>
      <c r="T436" s="32" t="s">
        <v>68</v>
      </c>
      <c r="U436" s="31"/>
      <c r="V436" s="32" t="s">
        <v>67</v>
      </c>
      <c r="W436" s="31"/>
      <c r="X436" s="32" t="s">
        <v>66</v>
      </c>
      <c r="Y436" s="31"/>
      <c r="Z436" s="32" t="s">
        <v>65</v>
      </c>
      <c r="AA436" s="31"/>
      <c r="AB436" s="34" t="s">
        <v>64</v>
      </c>
      <c r="AC436" s="33"/>
      <c r="AD436" s="32" t="s">
        <v>63</v>
      </c>
      <c r="AE436" s="31"/>
      <c r="AF436" s="30"/>
      <c r="AG436" s="31"/>
      <c r="AH436" s="30"/>
      <c r="AI436" s="20"/>
      <c r="AJ436" s="250"/>
      <c r="AK436" s="253"/>
      <c r="AL436" s="19"/>
      <c r="AM436" s="7"/>
      <c r="AN436" s="7"/>
      <c r="AO436" s="239"/>
      <c r="AP436" s="230"/>
      <c r="AQ436" s="233"/>
      <c r="AR436" s="236"/>
      <c r="AS436" s="230"/>
      <c r="AT436" s="233"/>
      <c r="AU436" s="236"/>
      <c r="AV436" s="230"/>
      <c r="AW436" s="233"/>
      <c r="AX436" s="236"/>
      <c r="AY436" s="230"/>
      <c r="AZ436" s="233"/>
      <c r="BA436" s="236"/>
      <c r="BB436" s="230"/>
      <c r="BC436" s="233"/>
      <c r="BD436" s="298"/>
      <c r="BE436" s="301"/>
      <c r="BF436" s="301"/>
      <c r="BG436" s="304"/>
    </row>
    <row r="437" spans="2:60" ht="28.15" hidden="1" customHeight="1">
      <c r="B437" s="29"/>
      <c r="C437" s="265"/>
      <c r="D437" s="28"/>
      <c r="E437" s="27"/>
      <c r="F437" s="27"/>
      <c r="G437" s="26"/>
      <c r="H437" s="257"/>
      <c r="I437" s="261"/>
      <c r="J437" s="261"/>
      <c r="K437" s="261"/>
      <c r="L437" s="23" t="s">
        <v>62</v>
      </c>
      <c r="M437" s="22"/>
      <c r="N437" s="23" t="s">
        <v>61</v>
      </c>
      <c r="O437" s="22"/>
      <c r="P437" s="23" t="s">
        <v>60</v>
      </c>
      <c r="Q437" s="22"/>
      <c r="R437" s="23" t="s">
        <v>59</v>
      </c>
      <c r="S437" s="22"/>
      <c r="T437" s="23" t="s">
        <v>58</v>
      </c>
      <c r="U437" s="22"/>
      <c r="V437" s="23" t="s">
        <v>57</v>
      </c>
      <c r="W437" s="22"/>
      <c r="X437" s="23" t="s">
        <v>56</v>
      </c>
      <c r="Y437" s="22"/>
      <c r="Z437" s="23" t="s">
        <v>55</v>
      </c>
      <c r="AA437" s="22"/>
      <c r="AB437" s="25" t="s">
        <v>54</v>
      </c>
      <c r="AC437" s="24"/>
      <c r="AD437" s="23">
        <v>39</v>
      </c>
      <c r="AE437" s="22"/>
      <c r="AF437" s="21"/>
      <c r="AG437" s="22"/>
      <c r="AH437" s="21"/>
      <c r="AI437" s="20"/>
      <c r="AJ437" s="250"/>
      <c r="AK437" s="253"/>
      <c r="AL437" s="19"/>
      <c r="AM437" s="7"/>
      <c r="AN437" s="7"/>
      <c r="AO437" s="239"/>
      <c r="AP437" s="230"/>
      <c r="AQ437" s="233"/>
      <c r="AR437" s="236"/>
      <c r="AS437" s="230"/>
      <c r="AT437" s="233"/>
      <c r="AU437" s="236"/>
      <c r="AV437" s="230"/>
      <c r="AW437" s="233"/>
      <c r="AX437" s="236"/>
      <c r="AY437" s="230"/>
      <c r="AZ437" s="233"/>
      <c r="BA437" s="236"/>
      <c r="BB437" s="230"/>
      <c r="BC437" s="233"/>
      <c r="BD437" s="298"/>
      <c r="BE437" s="301"/>
      <c r="BF437" s="301"/>
      <c r="BG437" s="304"/>
    </row>
    <row r="438" spans="2:60" ht="28.15" hidden="1" customHeight="1" thickBot="1">
      <c r="B438" s="29"/>
      <c r="C438" s="266"/>
      <c r="D438" s="57"/>
      <c r="E438" s="56"/>
      <c r="F438" s="56"/>
      <c r="G438" s="55"/>
      <c r="H438" s="258"/>
      <c r="I438" s="262"/>
      <c r="J438" s="262"/>
      <c r="K438" s="262"/>
      <c r="L438" s="52" t="s">
        <v>53</v>
      </c>
      <c r="M438" s="51"/>
      <c r="N438" s="52" t="s">
        <v>52</v>
      </c>
      <c r="O438" s="51"/>
      <c r="P438" s="52" t="s">
        <v>51</v>
      </c>
      <c r="Q438" s="51"/>
      <c r="R438" s="52" t="s">
        <v>50</v>
      </c>
      <c r="S438" s="51"/>
      <c r="T438" s="52">
        <v>20</v>
      </c>
      <c r="U438" s="51"/>
      <c r="V438" s="52" t="s">
        <v>49</v>
      </c>
      <c r="W438" s="51"/>
      <c r="X438" s="52" t="s">
        <v>48</v>
      </c>
      <c r="Y438" s="51"/>
      <c r="Z438" s="52" t="s">
        <v>47</v>
      </c>
      <c r="AA438" s="51"/>
      <c r="AB438" s="54" t="s">
        <v>46</v>
      </c>
      <c r="AC438" s="53"/>
      <c r="AD438" s="52" t="s">
        <v>45</v>
      </c>
      <c r="AE438" s="51"/>
      <c r="AF438" s="50"/>
      <c r="AG438" s="51"/>
      <c r="AH438" s="50"/>
      <c r="AI438" s="49"/>
      <c r="AJ438" s="251"/>
      <c r="AK438" s="254"/>
      <c r="AL438" s="48"/>
      <c r="AM438" s="7"/>
      <c r="AN438" s="7"/>
      <c r="AO438" s="240"/>
      <c r="AP438" s="231"/>
      <c r="AQ438" s="234"/>
      <c r="AR438" s="237"/>
      <c r="AS438" s="231"/>
      <c r="AT438" s="234"/>
      <c r="AU438" s="237"/>
      <c r="AV438" s="231"/>
      <c r="AW438" s="234"/>
      <c r="AX438" s="237"/>
      <c r="AY438" s="231"/>
      <c r="AZ438" s="234"/>
      <c r="BA438" s="237"/>
      <c r="BB438" s="231"/>
      <c r="BC438" s="234"/>
      <c r="BD438" s="299"/>
      <c r="BE438" s="302"/>
      <c r="BF438" s="302"/>
      <c r="BG438" s="305"/>
    </row>
    <row r="439" spans="2:60" ht="28.15" hidden="1" customHeight="1">
      <c r="B439" s="29"/>
      <c r="C439" s="263">
        <v>3</v>
      </c>
      <c r="D439" s="47"/>
      <c r="E439" s="46"/>
      <c r="F439" s="46"/>
      <c r="G439" s="45"/>
      <c r="H439" s="255"/>
      <c r="I439" s="259"/>
      <c r="J439" s="259"/>
      <c r="K439" s="259"/>
      <c r="L439" s="42" t="s">
        <v>82</v>
      </c>
      <c r="M439" s="41"/>
      <c r="N439" s="42" t="s">
        <v>81</v>
      </c>
      <c r="O439" s="41"/>
      <c r="P439" s="42" t="s">
        <v>80</v>
      </c>
      <c r="Q439" s="41"/>
      <c r="R439" s="42" t="s">
        <v>79</v>
      </c>
      <c r="S439" s="41"/>
      <c r="T439" s="42" t="s">
        <v>78</v>
      </c>
      <c r="U439" s="41"/>
      <c r="V439" s="42" t="s">
        <v>77</v>
      </c>
      <c r="W439" s="41"/>
      <c r="X439" s="42" t="s">
        <v>76</v>
      </c>
      <c r="Y439" s="41"/>
      <c r="Z439" s="42" t="s">
        <v>75</v>
      </c>
      <c r="AA439" s="41"/>
      <c r="AB439" s="44" t="s">
        <v>74</v>
      </c>
      <c r="AC439" s="43"/>
      <c r="AD439" s="42" t="s">
        <v>73</v>
      </c>
      <c r="AE439" s="41"/>
      <c r="AF439" s="40"/>
      <c r="AG439" s="41"/>
      <c r="AH439" s="40"/>
      <c r="AI439" s="39"/>
      <c r="AJ439" s="245"/>
      <c r="AK439" s="245"/>
      <c r="AL439" s="38"/>
      <c r="AM439" s="7"/>
      <c r="AN439" s="7"/>
      <c r="AO439" s="238">
        <f>SUMPRODUCT(LEN($M439:$AE442)-LEN(SUBSTITUTE($M439:$AE442,"A", "")))</f>
        <v>0</v>
      </c>
      <c r="AP439" s="229">
        <f>SUMPRODUCT(LEN($AH439:$AH442)-LEN(SUBSTITUTE($AH439:$AH442,"A", "")))</f>
        <v>0</v>
      </c>
      <c r="AQ439" s="232">
        <f>SUMPRODUCT(LEN($AG439:$AG442)-LEN(SUBSTITUTE($AG439:$AG442,"A", "")))</f>
        <v>0</v>
      </c>
      <c r="AR439" s="235">
        <f>SUMPRODUCT(LEN($M439:$AE442)-LEN(SUBSTITUTE($M439:$AE442,"S", "")))</f>
        <v>0</v>
      </c>
      <c r="AS439" s="229">
        <f>SUMPRODUCT(LEN($AH439:$AH442)-LEN(SUBSTITUTE($AH439:$AH442,"S", "")))</f>
        <v>0</v>
      </c>
      <c r="AT439" s="232">
        <f>SUMPRODUCT(LEN($AG439:$AG442)-LEN(SUBSTITUTE($AG439:$AG442,"S", "")))</f>
        <v>0</v>
      </c>
      <c r="AU439" s="235">
        <f>SUMPRODUCT(LEN($M439:$AE442)-LEN(SUBSTITUTE($M439:$AE442,"F", "")))</f>
        <v>0</v>
      </c>
      <c r="AV439" s="229">
        <f>SUMPRODUCT(LEN($AH439:$AH442)-LEN(SUBSTITUTE($AH439:$AH442,"F", "")))</f>
        <v>0</v>
      </c>
      <c r="AW439" s="232">
        <f>SUMPRODUCT(LEN($AG439:$AG442)-LEN(SUBSTITUTE($AG439:$AG442,"F", "")))</f>
        <v>0</v>
      </c>
      <c r="AX439" s="235">
        <f>SUMPRODUCT(LEN($M439:$AE442)-LEN(SUBSTITUTE($M439:$AE442,"G", "")))</f>
        <v>0</v>
      </c>
      <c r="AY439" s="229">
        <f>SUMPRODUCT(LEN($AH439:$AH442)-LEN(SUBSTITUTE($AH439:$AH442,"G", "")))</f>
        <v>0</v>
      </c>
      <c r="AZ439" s="232">
        <f>SUMPRODUCT(LEN($AG439:$AG442)-LEN(SUBSTITUTE($AG439:$AG442,"G", "")))</f>
        <v>0</v>
      </c>
      <c r="BA439" s="235">
        <f>SUMPRODUCT(LEN($M439:$AE442)-LEN(SUBSTITUTE($M439:$AE442,"M", "")))</f>
        <v>0</v>
      </c>
      <c r="BB439" s="229">
        <f>SUMPRODUCT(LEN($AH439:$AH442)-LEN(SUBSTITUTE($AH439:$AH442,"M", "")))</f>
        <v>0</v>
      </c>
      <c r="BC439" s="232">
        <f>SUMPRODUCT(LEN($AG439:$AG442)-LEN(SUBSTITUTE($AG439:$AG442,"M", "")))</f>
        <v>0</v>
      </c>
      <c r="BD439" s="297">
        <f>SUMPRODUCT(LEN($AI439:$AI442)-LEN(SUBSTITUTE($AI439:$AI442,"S", "")))</f>
        <v>0</v>
      </c>
      <c r="BE439" s="300">
        <f>SUMPRODUCT(LEN($AI439:$AI442)-LEN(SUBSTITUTE($AI439:$AI442,"F", "")))</f>
        <v>0</v>
      </c>
      <c r="BF439" s="300">
        <f>SUMPRODUCT(LEN($AI439:$AI442)-LEN(SUBSTITUTE($AI439:$AI442,"G", "")))</f>
        <v>0</v>
      </c>
      <c r="BG439" s="303">
        <f>SUMPRODUCT(LEN($AI439:$AI442)-LEN(SUBSTITUTE($AI439:$AI442,"M", "")))</f>
        <v>0</v>
      </c>
    </row>
    <row r="440" spans="2:60" ht="28.15" hidden="1" customHeight="1" thickBot="1">
      <c r="B440" s="29"/>
      <c r="C440" s="264"/>
      <c r="D440" s="37"/>
      <c r="E440" s="36"/>
      <c r="F440" s="36"/>
      <c r="G440" s="35"/>
      <c r="H440" s="256"/>
      <c r="I440" s="260"/>
      <c r="J440" s="260"/>
      <c r="K440" s="260"/>
      <c r="L440" s="32" t="s">
        <v>72</v>
      </c>
      <c r="M440" s="31"/>
      <c r="N440" s="32" t="s">
        <v>71</v>
      </c>
      <c r="O440" s="31"/>
      <c r="P440" s="32" t="s">
        <v>70</v>
      </c>
      <c r="Q440" s="31"/>
      <c r="R440" s="32" t="s">
        <v>69</v>
      </c>
      <c r="S440" s="31"/>
      <c r="T440" s="32" t="s">
        <v>68</v>
      </c>
      <c r="U440" s="31"/>
      <c r="V440" s="32" t="s">
        <v>67</v>
      </c>
      <c r="W440" s="31"/>
      <c r="X440" s="32" t="s">
        <v>66</v>
      </c>
      <c r="Y440" s="31"/>
      <c r="Z440" s="32" t="s">
        <v>65</v>
      </c>
      <c r="AA440" s="31"/>
      <c r="AB440" s="34" t="s">
        <v>64</v>
      </c>
      <c r="AC440" s="33"/>
      <c r="AD440" s="32" t="s">
        <v>63</v>
      </c>
      <c r="AE440" s="31"/>
      <c r="AF440" s="30"/>
      <c r="AG440" s="31"/>
      <c r="AH440" s="30"/>
      <c r="AI440" s="20"/>
      <c r="AJ440" s="246"/>
      <c r="AK440" s="246"/>
      <c r="AL440" s="19"/>
      <c r="AM440" s="7"/>
      <c r="AN440" s="7"/>
      <c r="AO440" s="239"/>
      <c r="AP440" s="230"/>
      <c r="AQ440" s="233"/>
      <c r="AR440" s="236"/>
      <c r="AS440" s="230"/>
      <c r="AT440" s="233"/>
      <c r="AU440" s="236"/>
      <c r="AV440" s="230"/>
      <c r="AW440" s="233"/>
      <c r="AX440" s="236"/>
      <c r="AY440" s="230"/>
      <c r="AZ440" s="233"/>
      <c r="BA440" s="236"/>
      <c r="BB440" s="230"/>
      <c r="BC440" s="233"/>
      <c r="BD440" s="298"/>
      <c r="BE440" s="301"/>
      <c r="BF440" s="301"/>
      <c r="BG440" s="304"/>
    </row>
    <row r="441" spans="2:60" ht="28.15" hidden="1" customHeight="1">
      <c r="B441" s="29"/>
      <c r="C441" s="265"/>
      <c r="D441" s="28"/>
      <c r="E441" s="27"/>
      <c r="F441" s="27"/>
      <c r="G441" s="26"/>
      <c r="H441" s="257"/>
      <c r="I441" s="261"/>
      <c r="J441" s="261"/>
      <c r="K441" s="261"/>
      <c r="L441" s="23" t="s">
        <v>62</v>
      </c>
      <c r="M441" s="22"/>
      <c r="N441" s="23" t="s">
        <v>61</v>
      </c>
      <c r="O441" s="22"/>
      <c r="P441" s="23" t="s">
        <v>60</v>
      </c>
      <c r="Q441" s="22"/>
      <c r="R441" s="23" t="s">
        <v>59</v>
      </c>
      <c r="S441" s="22"/>
      <c r="T441" s="23" t="s">
        <v>58</v>
      </c>
      <c r="U441" s="22"/>
      <c r="V441" s="23" t="s">
        <v>57</v>
      </c>
      <c r="W441" s="22"/>
      <c r="X441" s="23" t="s">
        <v>56</v>
      </c>
      <c r="Y441" s="22"/>
      <c r="Z441" s="23" t="s">
        <v>55</v>
      </c>
      <c r="AA441" s="22"/>
      <c r="AB441" s="25" t="s">
        <v>54</v>
      </c>
      <c r="AC441" s="24"/>
      <c r="AD441" s="23">
        <v>39</v>
      </c>
      <c r="AE441" s="22"/>
      <c r="AF441" s="21"/>
      <c r="AG441" s="22"/>
      <c r="AH441" s="21"/>
      <c r="AI441" s="20"/>
      <c r="AJ441" s="246"/>
      <c r="AK441" s="246"/>
      <c r="AL441" s="19"/>
      <c r="AM441" s="7"/>
      <c r="AN441" s="7"/>
      <c r="AO441" s="239"/>
      <c r="AP441" s="230"/>
      <c r="AQ441" s="233"/>
      <c r="AR441" s="236"/>
      <c r="AS441" s="230"/>
      <c r="AT441" s="233"/>
      <c r="AU441" s="236"/>
      <c r="AV441" s="230"/>
      <c r="AW441" s="233"/>
      <c r="AX441" s="236"/>
      <c r="AY441" s="230"/>
      <c r="AZ441" s="233"/>
      <c r="BA441" s="236"/>
      <c r="BB441" s="230"/>
      <c r="BC441" s="233"/>
      <c r="BD441" s="298"/>
      <c r="BE441" s="301"/>
      <c r="BF441" s="301"/>
      <c r="BG441" s="304"/>
    </row>
    <row r="442" spans="2:60" ht="28.15" hidden="1" customHeight="1" thickBot="1">
      <c r="B442" s="18"/>
      <c r="C442" s="271"/>
      <c r="D442" s="17"/>
      <c r="E442" s="16"/>
      <c r="F442" s="16"/>
      <c r="G442" s="15"/>
      <c r="H442" s="258"/>
      <c r="I442" s="272"/>
      <c r="J442" s="272"/>
      <c r="K442" s="272"/>
      <c r="L442" s="12" t="s">
        <v>53</v>
      </c>
      <c r="M442" s="11"/>
      <c r="N442" s="12" t="s">
        <v>52</v>
      </c>
      <c r="O442" s="11"/>
      <c r="P442" s="12" t="s">
        <v>51</v>
      </c>
      <c r="Q442" s="11"/>
      <c r="R442" s="12" t="s">
        <v>50</v>
      </c>
      <c r="S442" s="11"/>
      <c r="T442" s="12">
        <v>20</v>
      </c>
      <c r="U442" s="11"/>
      <c r="V442" s="12" t="s">
        <v>49</v>
      </c>
      <c r="W442" s="11"/>
      <c r="X442" s="12" t="s">
        <v>48</v>
      </c>
      <c r="Y442" s="11"/>
      <c r="Z442" s="12" t="s">
        <v>47</v>
      </c>
      <c r="AA442" s="11"/>
      <c r="AB442" s="14" t="s">
        <v>46</v>
      </c>
      <c r="AC442" s="13"/>
      <c r="AD442" s="12" t="s">
        <v>45</v>
      </c>
      <c r="AE442" s="11"/>
      <c r="AF442" s="10"/>
      <c r="AG442" s="11"/>
      <c r="AH442" s="10"/>
      <c r="AI442" s="9"/>
      <c r="AJ442" s="247"/>
      <c r="AK442" s="247"/>
      <c r="AL442" s="8"/>
      <c r="AM442" s="7"/>
      <c r="AN442" s="7"/>
      <c r="AO442" s="240"/>
      <c r="AP442" s="231"/>
      <c r="AQ442" s="234"/>
      <c r="AR442" s="237"/>
      <c r="AS442" s="231"/>
      <c r="AT442" s="234"/>
      <c r="AU442" s="237"/>
      <c r="AV442" s="231"/>
      <c r="AW442" s="234"/>
      <c r="AX442" s="237"/>
      <c r="AY442" s="231"/>
      <c r="AZ442" s="234"/>
      <c r="BA442" s="237"/>
      <c r="BB442" s="231"/>
      <c r="BC442" s="234"/>
      <c r="BD442" s="299"/>
      <c r="BE442" s="302"/>
      <c r="BF442" s="302"/>
      <c r="BG442" s="305"/>
    </row>
    <row r="443" spans="2:60" ht="85.9" hidden="1" customHeight="1" thickBot="1">
      <c r="B443" s="94" t="s">
        <v>119</v>
      </c>
      <c r="C443" s="83" t="s">
        <v>118</v>
      </c>
      <c r="D443" s="88" t="s">
        <v>117</v>
      </c>
      <c r="E443" s="93" t="s">
        <v>116</v>
      </c>
      <c r="F443" s="92"/>
      <c r="G443" s="91"/>
      <c r="H443" s="90" t="s">
        <v>115</v>
      </c>
      <c r="I443" s="88" t="s">
        <v>43</v>
      </c>
      <c r="J443" s="88" t="s">
        <v>114</v>
      </c>
      <c r="K443" s="88" t="s">
        <v>44</v>
      </c>
      <c r="L443" s="227" t="s">
        <v>113</v>
      </c>
      <c r="M443" s="270"/>
      <c r="N443" s="227" t="s">
        <v>112</v>
      </c>
      <c r="O443" s="270"/>
      <c r="P443" s="227" t="s">
        <v>112</v>
      </c>
      <c r="Q443" s="228"/>
      <c r="R443" s="227" t="s">
        <v>112</v>
      </c>
      <c r="S443" s="228"/>
      <c r="T443" s="227" t="s">
        <v>112</v>
      </c>
      <c r="U443" s="228"/>
      <c r="V443" s="227" t="s">
        <v>112</v>
      </c>
      <c r="W443" s="228"/>
      <c r="X443" s="227" t="s">
        <v>112</v>
      </c>
      <c r="Y443" s="228"/>
      <c r="Z443" s="227" t="s">
        <v>112</v>
      </c>
      <c r="AA443" s="228"/>
      <c r="AB443" s="227" t="s">
        <v>112</v>
      </c>
      <c r="AC443" s="228"/>
      <c r="AD443" s="227" t="s">
        <v>112</v>
      </c>
      <c r="AE443" s="228"/>
      <c r="AF443" s="244" t="s">
        <v>111</v>
      </c>
      <c r="AG443" s="228"/>
      <c r="AH443" s="90" t="s">
        <v>110</v>
      </c>
      <c r="AI443" s="89" t="s">
        <v>109</v>
      </c>
      <c r="AJ443" s="88" t="s">
        <v>108</v>
      </c>
      <c r="AK443" s="88" t="s">
        <v>107</v>
      </c>
      <c r="AL443" s="87" t="s">
        <v>106</v>
      </c>
      <c r="AM443" s="86"/>
      <c r="AN443" s="86"/>
      <c r="AO443" s="84" t="s">
        <v>105</v>
      </c>
      <c r="AP443" s="83" t="s">
        <v>104</v>
      </c>
      <c r="AQ443" s="82" t="s">
        <v>103</v>
      </c>
      <c r="AR443" s="84" t="s">
        <v>102</v>
      </c>
      <c r="AS443" s="83" t="s">
        <v>101</v>
      </c>
      <c r="AT443" s="82" t="s">
        <v>100</v>
      </c>
      <c r="AU443" s="84" t="s">
        <v>99</v>
      </c>
      <c r="AV443" s="83" t="s">
        <v>98</v>
      </c>
      <c r="AW443" s="85" t="s">
        <v>97</v>
      </c>
      <c r="AX443" s="84" t="s">
        <v>96</v>
      </c>
      <c r="AY443" s="83" t="s">
        <v>95</v>
      </c>
      <c r="AZ443" s="82" t="s">
        <v>94</v>
      </c>
      <c r="BA443" s="84" t="s">
        <v>93</v>
      </c>
      <c r="BB443" s="83" t="s">
        <v>92</v>
      </c>
      <c r="BC443" s="82" t="s">
        <v>91</v>
      </c>
      <c r="BD443" s="81" t="s">
        <v>90</v>
      </c>
      <c r="BE443" s="80" t="s">
        <v>89</v>
      </c>
      <c r="BF443" s="80" t="s">
        <v>88</v>
      </c>
      <c r="BG443" s="79" t="s">
        <v>87</v>
      </c>
    </row>
    <row r="444" spans="2:60" ht="48" hidden="1" thickBot="1">
      <c r="B444" s="78" t="s">
        <v>151</v>
      </c>
      <c r="C444" s="77"/>
      <c r="D444" s="76"/>
      <c r="E444" s="267"/>
      <c r="F444" s="268"/>
      <c r="G444" s="269"/>
      <c r="H444" s="75" t="s">
        <v>85</v>
      </c>
      <c r="I444" s="74"/>
      <c r="J444" s="74"/>
      <c r="K444" s="73"/>
      <c r="L444" s="72"/>
      <c r="M444" s="68"/>
      <c r="N444" s="72"/>
      <c r="O444" s="68"/>
      <c r="P444" s="72"/>
      <c r="Q444" s="68"/>
      <c r="R444" s="72"/>
      <c r="S444" s="68"/>
      <c r="T444" s="72"/>
      <c r="U444" s="68"/>
      <c r="V444" s="72"/>
      <c r="W444" s="68"/>
      <c r="X444" s="72"/>
      <c r="Y444" s="68"/>
      <c r="Z444" s="72"/>
      <c r="AA444" s="71"/>
      <c r="AB444" s="70"/>
      <c r="AC444" s="70"/>
      <c r="AD444" s="70"/>
      <c r="AE444" s="70"/>
      <c r="AF444" s="69" t="s">
        <v>84</v>
      </c>
      <c r="AG444" s="68"/>
      <c r="AH444" s="68"/>
      <c r="AI444" s="68"/>
      <c r="AJ444" s="67"/>
      <c r="AK444" s="67"/>
      <c r="AL444" s="66"/>
      <c r="AM444" s="65"/>
      <c r="AN444" s="65"/>
      <c r="AO444" s="64">
        <f t="shared" ref="AO444:BG444" si="31">SUM(AO445:AO456)</f>
        <v>0</v>
      </c>
      <c r="AP444" s="63">
        <f t="shared" si="31"/>
        <v>0</v>
      </c>
      <c r="AQ444" s="62">
        <f t="shared" si="31"/>
        <v>0</v>
      </c>
      <c r="AR444" s="64">
        <f t="shared" si="31"/>
        <v>0</v>
      </c>
      <c r="AS444" s="63">
        <f t="shared" si="31"/>
        <v>0</v>
      </c>
      <c r="AT444" s="62">
        <f t="shared" si="31"/>
        <v>0</v>
      </c>
      <c r="AU444" s="64">
        <f t="shared" si="31"/>
        <v>0</v>
      </c>
      <c r="AV444" s="63">
        <f t="shared" si="31"/>
        <v>0</v>
      </c>
      <c r="AW444" s="62">
        <f t="shared" si="31"/>
        <v>0</v>
      </c>
      <c r="AX444" s="64">
        <f t="shared" si="31"/>
        <v>0</v>
      </c>
      <c r="AY444" s="63">
        <f t="shared" si="31"/>
        <v>0</v>
      </c>
      <c r="AZ444" s="62">
        <f t="shared" si="31"/>
        <v>0</v>
      </c>
      <c r="BA444" s="64">
        <f t="shared" si="31"/>
        <v>0</v>
      </c>
      <c r="BB444" s="63">
        <f t="shared" si="31"/>
        <v>0</v>
      </c>
      <c r="BC444" s="62">
        <f t="shared" si="31"/>
        <v>0</v>
      </c>
      <c r="BD444" s="61">
        <f t="shared" si="31"/>
        <v>0</v>
      </c>
      <c r="BE444" s="60">
        <f t="shared" si="31"/>
        <v>0</v>
      </c>
      <c r="BF444" s="60">
        <f t="shared" si="31"/>
        <v>0</v>
      </c>
      <c r="BG444" s="59">
        <f t="shared" si="31"/>
        <v>0</v>
      </c>
      <c r="BH444" s="58" t="s">
        <v>83</v>
      </c>
    </row>
    <row r="445" spans="2:60" ht="28.15" hidden="1" customHeight="1">
      <c r="B445" s="29"/>
      <c r="C445" s="263">
        <v>1</v>
      </c>
      <c r="D445" s="47"/>
      <c r="E445" s="46"/>
      <c r="F445" s="46"/>
      <c r="G445" s="45"/>
      <c r="H445" s="255"/>
      <c r="I445" s="259"/>
      <c r="J445" s="259"/>
      <c r="K445" s="259"/>
      <c r="L445" s="42" t="s">
        <v>82</v>
      </c>
      <c r="M445" s="41"/>
      <c r="N445" s="42" t="s">
        <v>81</v>
      </c>
      <c r="O445" s="41"/>
      <c r="P445" s="42" t="s">
        <v>80</v>
      </c>
      <c r="Q445" s="41"/>
      <c r="R445" s="42" t="s">
        <v>79</v>
      </c>
      <c r="S445" s="41"/>
      <c r="T445" s="42" t="s">
        <v>78</v>
      </c>
      <c r="U445" s="41"/>
      <c r="V445" s="42" t="s">
        <v>77</v>
      </c>
      <c r="W445" s="41"/>
      <c r="X445" s="42" t="s">
        <v>76</v>
      </c>
      <c r="Y445" s="41"/>
      <c r="Z445" s="42" t="s">
        <v>75</v>
      </c>
      <c r="AA445" s="41"/>
      <c r="AB445" s="44" t="s">
        <v>74</v>
      </c>
      <c r="AC445" s="43"/>
      <c r="AD445" s="42" t="s">
        <v>73</v>
      </c>
      <c r="AE445" s="41"/>
      <c r="AF445" s="40"/>
      <c r="AG445" s="41"/>
      <c r="AH445" s="40"/>
      <c r="AI445" s="39"/>
      <c r="AJ445" s="245"/>
      <c r="AK445" s="245"/>
      <c r="AL445" s="38"/>
      <c r="AM445" s="7"/>
      <c r="AN445" s="7"/>
      <c r="AO445" s="238">
        <f>SUMPRODUCT(LEN($M445:$AE448)-LEN(SUBSTITUTE($M445:$AE448,"A", "")))</f>
        <v>0</v>
      </c>
      <c r="AP445" s="229">
        <f>SUMPRODUCT(LEN($AH445:$AH448)-LEN(SUBSTITUTE($AH445:$AH448,"A", "")))</f>
        <v>0</v>
      </c>
      <c r="AQ445" s="232">
        <f>SUMPRODUCT(LEN($AG445:$AG448)-LEN(SUBSTITUTE($AG445:$AG448,"A", "")))</f>
        <v>0</v>
      </c>
      <c r="AR445" s="235">
        <f>SUMPRODUCT(LEN($M445:$AE448)-LEN(SUBSTITUTE($M445:$AE448,"S", "")))</f>
        <v>0</v>
      </c>
      <c r="AS445" s="229">
        <f>SUMPRODUCT(LEN($AH445:$AH448)-LEN(SUBSTITUTE($AH445:$AH448,"S", "")))</f>
        <v>0</v>
      </c>
      <c r="AT445" s="232">
        <f>SUMPRODUCT(LEN($AG445:$AG448)-LEN(SUBSTITUTE($AG445:$AG448,"S", "")))</f>
        <v>0</v>
      </c>
      <c r="AU445" s="235">
        <f>SUMPRODUCT(LEN($M445:$AE448)-LEN(SUBSTITUTE($M445:$AE448,"F", "")))</f>
        <v>0</v>
      </c>
      <c r="AV445" s="229">
        <f>SUMPRODUCT(LEN($AH445:$AH448)-LEN(SUBSTITUTE($AH445:$AH448,"F", "")))</f>
        <v>0</v>
      </c>
      <c r="AW445" s="232">
        <f>SUMPRODUCT(LEN($AG445:$AG448)-LEN(SUBSTITUTE($AG445:$AG448,"F", "")))</f>
        <v>0</v>
      </c>
      <c r="AX445" s="235">
        <f>SUMPRODUCT(LEN($M445:$AE448)-LEN(SUBSTITUTE($M445:$AE448,"G", "")))</f>
        <v>0</v>
      </c>
      <c r="AY445" s="229">
        <f>SUMPRODUCT(LEN($AH445:$AH448)-LEN(SUBSTITUTE($AH445:$AH448,"G", "")))</f>
        <v>0</v>
      </c>
      <c r="AZ445" s="232">
        <f>SUMPRODUCT(LEN($AG445:$AG448)-LEN(SUBSTITUTE($AG445:$AG448,"G", "")))</f>
        <v>0</v>
      </c>
      <c r="BA445" s="235">
        <f>SUMPRODUCT(LEN($M445:$AE448)-LEN(SUBSTITUTE($M445:$AE448,"M", "")))</f>
        <v>0</v>
      </c>
      <c r="BB445" s="229">
        <f>SUMPRODUCT(LEN($AH445:$AH448)-LEN(SUBSTITUTE($AH445:$AH448,"M", "")))</f>
        <v>0</v>
      </c>
      <c r="BC445" s="232">
        <f>SUMPRODUCT(LEN($AG445:$AG448)-LEN(SUBSTITUTE($AG445:$AG448,"M", "")))</f>
        <v>0</v>
      </c>
      <c r="BD445" s="297">
        <f>SUMPRODUCT(LEN($AI445:$AI448)-LEN(SUBSTITUTE($AI445:$AI448,"S", "")))</f>
        <v>0</v>
      </c>
      <c r="BE445" s="300">
        <f>SUMPRODUCT(LEN($AI445:$AI448)-LEN(SUBSTITUTE($AI445:$AI448,"F", "")))</f>
        <v>0</v>
      </c>
      <c r="BF445" s="300">
        <f>SUMPRODUCT(LEN($AI445:$AI448)-LEN(SUBSTITUTE($AI445:$AI448,"G", "")))</f>
        <v>0</v>
      </c>
      <c r="BG445" s="303">
        <f>SUMPRODUCT(LEN($AI445:$AI448)-LEN(SUBSTITUTE($AI445:$AI448,"M", "")))</f>
        <v>0</v>
      </c>
    </row>
    <row r="446" spans="2:60" ht="28.15" hidden="1" customHeight="1" thickBot="1">
      <c r="B446" s="29"/>
      <c r="C446" s="264"/>
      <c r="D446" s="37"/>
      <c r="E446" s="36"/>
      <c r="F446" s="36"/>
      <c r="G446" s="35"/>
      <c r="H446" s="256"/>
      <c r="I446" s="260"/>
      <c r="J446" s="260"/>
      <c r="K446" s="260"/>
      <c r="L446" s="32" t="s">
        <v>72</v>
      </c>
      <c r="M446" s="31"/>
      <c r="N446" s="32" t="s">
        <v>71</v>
      </c>
      <c r="O446" s="31"/>
      <c r="P446" s="32" t="s">
        <v>70</v>
      </c>
      <c r="Q446" s="31"/>
      <c r="R446" s="32" t="s">
        <v>69</v>
      </c>
      <c r="S446" s="31"/>
      <c r="T446" s="32" t="s">
        <v>68</v>
      </c>
      <c r="U446" s="31"/>
      <c r="V446" s="32" t="s">
        <v>67</v>
      </c>
      <c r="W446" s="31"/>
      <c r="X446" s="32" t="s">
        <v>66</v>
      </c>
      <c r="Y446" s="31"/>
      <c r="Z446" s="32" t="s">
        <v>65</v>
      </c>
      <c r="AA446" s="31"/>
      <c r="AB446" s="34" t="s">
        <v>64</v>
      </c>
      <c r="AC446" s="33"/>
      <c r="AD446" s="32" t="s">
        <v>63</v>
      </c>
      <c r="AE446" s="31"/>
      <c r="AF446" s="30"/>
      <c r="AG446" s="31"/>
      <c r="AH446" s="30"/>
      <c r="AI446" s="20"/>
      <c r="AJ446" s="246"/>
      <c r="AK446" s="246"/>
      <c r="AL446" s="19"/>
      <c r="AM446" s="7"/>
      <c r="AN446" s="7"/>
      <c r="AO446" s="239"/>
      <c r="AP446" s="230"/>
      <c r="AQ446" s="233"/>
      <c r="AR446" s="236"/>
      <c r="AS446" s="230"/>
      <c r="AT446" s="233"/>
      <c r="AU446" s="236"/>
      <c r="AV446" s="230"/>
      <c r="AW446" s="233"/>
      <c r="AX446" s="236"/>
      <c r="AY446" s="230"/>
      <c r="AZ446" s="233"/>
      <c r="BA446" s="236"/>
      <c r="BB446" s="230"/>
      <c r="BC446" s="233"/>
      <c r="BD446" s="298"/>
      <c r="BE446" s="301"/>
      <c r="BF446" s="301"/>
      <c r="BG446" s="304"/>
    </row>
    <row r="447" spans="2:60" ht="28.15" hidden="1" customHeight="1">
      <c r="B447" s="29"/>
      <c r="C447" s="265"/>
      <c r="D447" s="28"/>
      <c r="E447" s="27"/>
      <c r="F447" s="27"/>
      <c r="G447" s="26"/>
      <c r="H447" s="257"/>
      <c r="I447" s="261"/>
      <c r="J447" s="261"/>
      <c r="K447" s="261"/>
      <c r="L447" s="23" t="s">
        <v>62</v>
      </c>
      <c r="M447" s="22"/>
      <c r="N447" s="23" t="s">
        <v>61</v>
      </c>
      <c r="O447" s="22"/>
      <c r="P447" s="23" t="s">
        <v>60</v>
      </c>
      <c r="Q447" s="22"/>
      <c r="R447" s="23" t="s">
        <v>59</v>
      </c>
      <c r="S447" s="22"/>
      <c r="T447" s="23" t="s">
        <v>58</v>
      </c>
      <c r="U447" s="22"/>
      <c r="V447" s="23" t="s">
        <v>57</v>
      </c>
      <c r="W447" s="22"/>
      <c r="X447" s="23" t="s">
        <v>56</v>
      </c>
      <c r="Y447" s="22"/>
      <c r="Z447" s="23" t="s">
        <v>55</v>
      </c>
      <c r="AA447" s="22"/>
      <c r="AB447" s="25" t="s">
        <v>54</v>
      </c>
      <c r="AC447" s="24"/>
      <c r="AD447" s="23">
        <v>39</v>
      </c>
      <c r="AE447" s="22"/>
      <c r="AF447" s="21"/>
      <c r="AG447" s="22"/>
      <c r="AH447" s="21"/>
      <c r="AI447" s="20"/>
      <c r="AJ447" s="246"/>
      <c r="AK447" s="246"/>
      <c r="AL447" s="19"/>
      <c r="AM447" s="7"/>
      <c r="AN447" s="7"/>
      <c r="AO447" s="239"/>
      <c r="AP447" s="230"/>
      <c r="AQ447" s="233"/>
      <c r="AR447" s="236"/>
      <c r="AS447" s="230"/>
      <c r="AT447" s="233"/>
      <c r="AU447" s="236"/>
      <c r="AV447" s="230"/>
      <c r="AW447" s="233"/>
      <c r="AX447" s="236"/>
      <c r="AY447" s="230"/>
      <c r="AZ447" s="233"/>
      <c r="BA447" s="236"/>
      <c r="BB447" s="230"/>
      <c r="BC447" s="233"/>
      <c r="BD447" s="298"/>
      <c r="BE447" s="301"/>
      <c r="BF447" s="301"/>
      <c r="BG447" s="304"/>
    </row>
    <row r="448" spans="2:60" ht="28.15" hidden="1" customHeight="1" thickBot="1">
      <c r="B448" s="29"/>
      <c r="C448" s="266"/>
      <c r="D448" s="57"/>
      <c r="E448" s="56"/>
      <c r="F448" s="56"/>
      <c r="G448" s="55"/>
      <c r="H448" s="258"/>
      <c r="I448" s="262"/>
      <c r="J448" s="262"/>
      <c r="K448" s="262"/>
      <c r="L448" s="52" t="s">
        <v>53</v>
      </c>
      <c r="M448" s="51"/>
      <c r="N448" s="52" t="s">
        <v>52</v>
      </c>
      <c r="O448" s="51"/>
      <c r="P448" s="52" t="s">
        <v>51</v>
      </c>
      <c r="Q448" s="51"/>
      <c r="R448" s="52" t="s">
        <v>50</v>
      </c>
      <c r="S448" s="51"/>
      <c r="T448" s="52">
        <v>20</v>
      </c>
      <c r="U448" s="51"/>
      <c r="V448" s="52" t="s">
        <v>49</v>
      </c>
      <c r="W448" s="51"/>
      <c r="X448" s="52" t="s">
        <v>48</v>
      </c>
      <c r="Y448" s="51"/>
      <c r="Z448" s="52" t="s">
        <v>47</v>
      </c>
      <c r="AA448" s="51"/>
      <c r="AB448" s="54" t="s">
        <v>46</v>
      </c>
      <c r="AC448" s="53"/>
      <c r="AD448" s="52" t="s">
        <v>45</v>
      </c>
      <c r="AE448" s="51"/>
      <c r="AF448" s="50"/>
      <c r="AG448" s="51"/>
      <c r="AH448" s="50"/>
      <c r="AI448" s="49"/>
      <c r="AJ448" s="248"/>
      <c r="AK448" s="248"/>
      <c r="AL448" s="48"/>
      <c r="AM448" s="7"/>
      <c r="AN448" s="7"/>
      <c r="AO448" s="240"/>
      <c r="AP448" s="231"/>
      <c r="AQ448" s="234"/>
      <c r="AR448" s="237"/>
      <c r="AS448" s="231"/>
      <c r="AT448" s="234"/>
      <c r="AU448" s="237"/>
      <c r="AV448" s="231"/>
      <c r="AW448" s="234"/>
      <c r="AX448" s="237"/>
      <c r="AY448" s="231"/>
      <c r="AZ448" s="234"/>
      <c r="BA448" s="237"/>
      <c r="BB448" s="231"/>
      <c r="BC448" s="234"/>
      <c r="BD448" s="299"/>
      <c r="BE448" s="302"/>
      <c r="BF448" s="302"/>
      <c r="BG448" s="305"/>
    </row>
    <row r="449" spans="2:60" ht="28.15" hidden="1" customHeight="1">
      <c r="B449" s="29"/>
      <c r="C449" s="263">
        <v>2</v>
      </c>
      <c r="D449" s="47"/>
      <c r="E449" s="46"/>
      <c r="F449" s="46"/>
      <c r="G449" s="45"/>
      <c r="H449" s="255"/>
      <c r="I449" s="259"/>
      <c r="J449" s="259"/>
      <c r="K449" s="259"/>
      <c r="L449" s="42" t="s">
        <v>82</v>
      </c>
      <c r="M449" s="41"/>
      <c r="N449" s="42" t="s">
        <v>81</v>
      </c>
      <c r="O449" s="41"/>
      <c r="P449" s="42" t="s">
        <v>80</v>
      </c>
      <c r="Q449" s="41"/>
      <c r="R449" s="42" t="s">
        <v>79</v>
      </c>
      <c r="S449" s="41"/>
      <c r="T449" s="42" t="s">
        <v>78</v>
      </c>
      <c r="U449" s="41"/>
      <c r="V449" s="42" t="s">
        <v>77</v>
      </c>
      <c r="W449" s="41"/>
      <c r="X449" s="42" t="s">
        <v>76</v>
      </c>
      <c r="Y449" s="41"/>
      <c r="Z449" s="42" t="s">
        <v>75</v>
      </c>
      <c r="AA449" s="41"/>
      <c r="AB449" s="44" t="s">
        <v>74</v>
      </c>
      <c r="AC449" s="43"/>
      <c r="AD449" s="42" t="s">
        <v>73</v>
      </c>
      <c r="AE449" s="41"/>
      <c r="AF449" s="40"/>
      <c r="AG449" s="41"/>
      <c r="AH449" s="40"/>
      <c r="AI449" s="39"/>
      <c r="AJ449" s="249"/>
      <c r="AK449" s="252"/>
      <c r="AL449" s="38"/>
      <c r="AM449" s="7"/>
      <c r="AN449" s="7"/>
      <c r="AO449" s="238">
        <f>SUMPRODUCT(LEN($M449:$AE452)-LEN(SUBSTITUTE($M449:$AE452,"A", "")))</f>
        <v>0</v>
      </c>
      <c r="AP449" s="229">
        <f>SUMPRODUCT(LEN($AH449:$AH452)-LEN(SUBSTITUTE($AH449:$AH452,"A", "")))</f>
        <v>0</v>
      </c>
      <c r="AQ449" s="232">
        <f>SUMPRODUCT(LEN($AG449:$AG452)-LEN(SUBSTITUTE($AG449:$AG452,"A", "")))</f>
        <v>0</v>
      </c>
      <c r="AR449" s="235">
        <f>SUMPRODUCT(LEN($M449:$AE452)-LEN(SUBSTITUTE($M449:$AE452,"S", "")))</f>
        <v>0</v>
      </c>
      <c r="AS449" s="229">
        <f>SUMPRODUCT(LEN($AH449:$AH452)-LEN(SUBSTITUTE($AH449:$AH452,"S", "")))</f>
        <v>0</v>
      </c>
      <c r="AT449" s="232">
        <f>SUMPRODUCT(LEN($AG449:$AG452)-LEN(SUBSTITUTE($AG449:$AG452,"S", "")))</f>
        <v>0</v>
      </c>
      <c r="AU449" s="235">
        <f>SUMPRODUCT(LEN($M449:$AE452)-LEN(SUBSTITUTE($M449:$AE452,"F", "")))</f>
        <v>0</v>
      </c>
      <c r="AV449" s="229">
        <f>SUMPRODUCT(LEN($AH449:$AH452)-LEN(SUBSTITUTE($AH449:$AH452,"F", "")))</f>
        <v>0</v>
      </c>
      <c r="AW449" s="232">
        <f>SUMPRODUCT(LEN($AG449:$AG452)-LEN(SUBSTITUTE($AG449:$AG452,"F", "")))</f>
        <v>0</v>
      </c>
      <c r="AX449" s="235">
        <f>SUMPRODUCT(LEN($M449:$AE452)-LEN(SUBSTITUTE($M449:$AE452,"G", "")))</f>
        <v>0</v>
      </c>
      <c r="AY449" s="229">
        <f>SUMPRODUCT(LEN($AH449:$AH452)-LEN(SUBSTITUTE($AH449:$AH452,"G", "")))</f>
        <v>0</v>
      </c>
      <c r="AZ449" s="232">
        <f>SUMPRODUCT(LEN($AG449:$AG452)-LEN(SUBSTITUTE($AG449:$AG452,"G", "")))</f>
        <v>0</v>
      </c>
      <c r="BA449" s="235">
        <f>SUMPRODUCT(LEN($M449:$AE452)-LEN(SUBSTITUTE($M449:$AE452,"M", "")))</f>
        <v>0</v>
      </c>
      <c r="BB449" s="229">
        <f>SUMPRODUCT(LEN($AH449:$AH452)-LEN(SUBSTITUTE($AH449:$AH452,"M", "")))</f>
        <v>0</v>
      </c>
      <c r="BC449" s="232">
        <f>SUMPRODUCT(LEN($AG449:$AG452)-LEN(SUBSTITUTE($AG449:$AG452,"M", "")))</f>
        <v>0</v>
      </c>
      <c r="BD449" s="297">
        <f>SUMPRODUCT(LEN($AI449:$AI452)-LEN(SUBSTITUTE($AI449:$AI452,"S", "")))</f>
        <v>0</v>
      </c>
      <c r="BE449" s="300">
        <f>SUMPRODUCT(LEN($AI449:$AI452)-LEN(SUBSTITUTE($AI449:$AI452,"F", "")))</f>
        <v>0</v>
      </c>
      <c r="BF449" s="300">
        <f>SUMPRODUCT(LEN($AI449:$AI452)-LEN(SUBSTITUTE($AI449:$AI452,"G", "")))</f>
        <v>0</v>
      </c>
      <c r="BG449" s="303">
        <f>SUMPRODUCT(LEN($AI449:$AI452)-LEN(SUBSTITUTE($AI449:$AI452,"M", "")))</f>
        <v>0</v>
      </c>
    </row>
    <row r="450" spans="2:60" ht="28.15" hidden="1" customHeight="1" thickBot="1">
      <c r="B450" s="29"/>
      <c r="C450" s="264"/>
      <c r="D450" s="37"/>
      <c r="E450" s="36"/>
      <c r="F450" s="36"/>
      <c r="G450" s="35"/>
      <c r="H450" s="256"/>
      <c r="I450" s="260"/>
      <c r="J450" s="260"/>
      <c r="K450" s="260"/>
      <c r="L450" s="32" t="s">
        <v>72</v>
      </c>
      <c r="M450" s="31"/>
      <c r="N450" s="32" t="s">
        <v>71</v>
      </c>
      <c r="O450" s="31"/>
      <c r="P450" s="32" t="s">
        <v>70</v>
      </c>
      <c r="Q450" s="31"/>
      <c r="R450" s="32" t="s">
        <v>69</v>
      </c>
      <c r="S450" s="31"/>
      <c r="T450" s="32" t="s">
        <v>68</v>
      </c>
      <c r="U450" s="31"/>
      <c r="V450" s="32" t="s">
        <v>67</v>
      </c>
      <c r="W450" s="31"/>
      <c r="X450" s="32" t="s">
        <v>66</v>
      </c>
      <c r="Y450" s="31"/>
      <c r="Z450" s="32" t="s">
        <v>65</v>
      </c>
      <c r="AA450" s="31"/>
      <c r="AB450" s="34" t="s">
        <v>64</v>
      </c>
      <c r="AC450" s="33"/>
      <c r="AD450" s="32" t="s">
        <v>63</v>
      </c>
      <c r="AE450" s="31"/>
      <c r="AF450" s="30"/>
      <c r="AG450" s="31"/>
      <c r="AH450" s="30"/>
      <c r="AI450" s="20"/>
      <c r="AJ450" s="250"/>
      <c r="AK450" s="253"/>
      <c r="AL450" s="19"/>
      <c r="AM450" s="7"/>
      <c r="AN450" s="7"/>
      <c r="AO450" s="239"/>
      <c r="AP450" s="230"/>
      <c r="AQ450" s="233"/>
      <c r="AR450" s="236"/>
      <c r="AS450" s="230"/>
      <c r="AT450" s="233"/>
      <c r="AU450" s="236"/>
      <c r="AV450" s="230"/>
      <c r="AW450" s="233"/>
      <c r="AX450" s="236"/>
      <c r="AY450" s="230"/>
      <c r="AZ450" s="233"/>
      <c r="BA450" s="236"/>
      <c r="BB450" s="230"/>
      <c r="BC450" s="233"/>
      <c r="BD450" s="298"/>
      <c r="BE450" s="301"/>
      <c r="BF450" s="301"/>
      <c r="BG450" s="304"/>
    </row>
    <row r="451" spans="2:60" ht="28.15" hidden="1" customHeight="1">
      <c r="B451" s="29"/>
      <c r="C451" s="265"/>
      <c r="D451" s="28"/>
      <c r="E451" s="27"/>
      <c r="F451" s="27"/>
      <c r="G451" s="26"/>
      <c r="H451" s="257"/>
      <c r="I451" s="261"/>
      <c r="J451" s="261"/>
      <c r="K451" s="261"/>
      <c r="L451" s="23" t="s">
        <v>62</v>
      </c>
      <c r="M451" s="22"/>
      <c r="N451" s="23" t="s">
        <v>61</v>
      </c>
      <c r="O451" s="22"/>
      <c r="P451" s="23" t="s">
        <v>60</v>
      </c>
      <c r="Q451" s="22"/>
      <c r="R451" s="23" t="s">
        <v>59</v>
      </c>
      <c r="S451" s="22"/>
      <c r="T451" s="23" t="s">
        <v>58</v>
      </c>
      <c r="U451" s="22"/>
      <c r="V451" s="23" t="s">
        <v>57</v>
      </c>
      <c r="W451" s="22"/>
      <c r="X451" s="23" t="s">
        <v>56</v>
      </c>
      <c r="Y451" s="22"/>
      <c r="Z451" s="23" t="s">
        <v>55</v>
      </c>
      <c r="AA451" s="22"/>
      <c r="AB451" s="25" t="s">
        <v>54</v>
      </c>
      <c r="AC451" s="24"/>
      <c r="AD451" s="23">
        <v>39</v>
      </c>
      <c r="AE451" s="22"/>
      <c r="AF451" s="21"/>
      <c r="AG451" s="22"/>
      <c r="AH451" s="21"/>
      <c r="AI451" s="20"/>
      <c r="AJ451" s="250"/>
      <c r="AK451" s="253"/>
      <c r="AL451" s="19"/>
      <c r="AM451" s="7"/>
      <c r="AN451" s="7"/>
      <c r="AO451" s="239"/>
      <c r="AP451" s="230"/>
      <c r="AQ451" s="233"/>
      <c r="AR451" s="236"/>
      <c r="AS451" s="230"/>
      <c r="AT451" s="233"/>
      <c r="AU451" s="236"/>
      <c r="AV451" s="230"/>
      <c r="AW451" s="233"/>
      <c r="AX451" s="236"/>
      <c r="AY451" s="230"/>
      <c r="AZ451" s="233"/>
      <c r="BA451" s="236"/>
      <c r="BB451" s="230"/>
      <c r="BC451" s="233"/>
      <c r="BD451" s="298"/>
      <c r="BE451" s="301"/>
      <c r="BF451" s="301"/>
      <c r="BG451" s="304"/>
    </row>
    <row r="452" spans="2:60" ht="28.15" hidden="1" customHeight="1" thickBot="1">
      <c r="B452" s="29"/>
      <c r="C452" s="266"/>
      <c r="D452" s="57"/>
      <c r="E452" s="56"/>
      <c r="F452" s="56"/>
      <c r="G452" s="55"/>
      <c r="H452" s="258"/>
      <c r="I452" s="262"/>
      <c r="J452" s="262"/>
      <c r="K452" s="262"/>
      <c r="L452" s="52" t="s">
        <v>53</v>
      </c>
      <c r="M452" s="51"/>
      <c r="N452" s="52" t="s">
        <v>52</v>
      </c>
      <c r="O452" s="51"/>
      <c r="P452" s="52" t="s">
        <v>51</v>
      </c>
      <c r="Q452" s="51"/>
      <c r="R452" s="52" t="s">
        <v>50</v>
      </c>
      <c r="S452" s="51"/>
      <c r="T452" s="52">
        <v>20</v>
      </c>
      <c r="U452" s="51"/>
      <c r="V452" s="52" t="s">
        <v>49</v>
      </c>
      <c r="W452" s="51"/>
      <c r="X452" s="52" t="s">
        <v>48</v>
      </c>
      <c r="Y452" s="51"/>
      <c r="Z452" s="52" t="s">
        <v>47</v>
      </c>
      <c r="AA452" s="51"/>
      <c r="AB452" s="54" t="s">
        <v>46</v>
      </c>
      <c r="AC452" s="53"/>
      <c r="AD452" s="52" t="s">
        <v>45</v>
      </c>
      <c r="AE452" s="51"/>
      <c r="AF452" s="50"/>
      <c r="AG452" s="51"/>
      <c r="AH452" s="50"/>
      <c r="AI452" s="49"/>
      <c r="AJ452" s="251"/>
      <c r="AK452" s="254"/>
      <c r="AL452" s="48"/>
      <c r="AM452" s="7"/>
      <c r="AN452" s="7"/>
      <c r="AO452" s="240"/>
      <c r="AP452" s="231"/>
      <c r="AQ452" s="234"/>
      <c r="AR452" s="237"/>
      <c r="AS452" s="231"/>
      <c r="AT452" s="234"/>
      <c r="AU452" s="237"/>
      <c r="AV452" s="231"/>
      <c r="AW452" s="234"/>
      <c r="AX452" s="237"/>
      <c r="AY452" s="231"/>
      <c r="AZ452" s="234"/>
      <c r="BA452" s="237"/>
      <c r="BB452" s="231"/>
      <c r="BC452" s="234"/>
      <c r="BD452" s="299"/>
      <c r="BE452" s="302"/>
      <c r="BF452" s="302"/>
      <c r="BG452" s="305"/>
    </row>
    <row r="453" spans="2:60" ht="28.15" hidden="1" customHeight="1">
      <c r="B453" s="29"/>
      <c r="C453" s="263">
        <v>3</v>
      </c>
      <c r="D453" s="47"/>
      <c r="E453" s="46"/>
      <c r="F453" s="46"/>
      <c r="G453" s="45"/>
      <c r="H453" s="255"/>
      <c r="I453" s="259"/>
      <c r="J453" s="259"/>
      <c r="K453" s="259"/>
      <c r="L453" s="42" t="s">
        <v>82</v>
      </c>
      <c r="M453" s="41"/>
      <c r="N453" s="42" t="s">
        <v>81</v>
      </c>
      <c r="O453" s="41"/>
      <c r="P453" s="42" t="s">
        <v>80</v>
      </c>
      <c r="Q453" s="41"/>
      <c r="R453" s="42" t="s">
        <v>79</v>
      </c>
      <c r="S453" s="41"/>
      <c r="T453" s="42" t="s">
        <v>78</v>
      </c>
      <c r="U453" s="41"/>
      <c r="V453" s="42" t="s">
        <v>77</v>
      </c>
      <c r="W453" s="41"/>
      <c r="X453" s="42" t="s">
        <v>76</v>
      </c>
      <c r="Y453" s="41"/>
      <c r="Z453" s="42" t="s">
        <v>75</v>
      </c>
      <c r="AA453" s="41"/>
      <c r="AB453" s="44" t="s">
        <v>74</v>
      </c>
      <c r="AC453" s="43"/>
      <c r="AD453" s="42" t="s">
        <v>73</v>
      </c>
      <c r="AE453" s="41"/>
      <c r="AF453" s="40"/>
      <c r="AG453" s="41"/>
      <c r="AH453" s="40"/>
      <c r="AI453" s="39"/>
      <c r="AJ453" s="245"/>
      <c r="AK453" s="245"/>
      <c r="AL453" s="38"/>
      <c r="AM453" s="7"/>
      <c r="AN453" s="7"/>
      <c r="AO453" s="238">
        <f>SUMPRODUCT(LEN($M453:$AE456)-LEN(SUBSTITUTE($M453:$AE456,"A", "")))</f>
        <v>0</v>
      </c>
      <c r="AP453" s="229">
        <f>SUMPRODUCT(LEN($AH453:$AH456)-LEN(SUBSTITUTE($AH453:$AH456,"A", "")))</f>
        <v>0</v>
      </c>
      <c r="AQ453" s="232">
        <f>SUMPRODUCT(LEN($AG453:$AG456)-LEN(SUBSTITUTE($AG453:$AG456,"A", "")))</f>
        <v>0</v>
      </c>
      <c r="AR453" s="235">
        <f>SUMPRODUCT(LEN($M453:$AE456)-LEN(SUBSTITUTE($M453:$AE456,"S", "")))</f>
        <v>0</v>
      </c>
      <c r="AS453" s="229">
        <f>SUMPRODUCT(LEN($AH453:$AH456)-LEN(SUBSTITUTE($AH453:$AH456,"S", "")))</f>
        <v>0</v>
      </c>
      <c r="AT453" s="232">
        <f>SUMPRODUCT(LEN($AG453:$AG456)-LEN(SUBSTITUTE($AG453:$AG456,"S", "")))</f>
        <v>0</v>
      </c>
      <c r="AU453" s="235">
        <f>SUMPRODUCT(LEN($M453:$AE456)-LEN(SUBSTITUTE($M453:$AE456,"F", "")))</f>
        <v>0</v>
      </c>
      <c r="AV453" s="229">
        <f>SUMPRODUCT(LEN($AH453:$AH456)-LEN(SUBSTITUTE($AH453:$AH456,"F", "")))</f>
        <v>0</v>
      </c>
      <c r="AW453" s="232">
        <f>SUMPRODUCT(LEN($AG453:$AG456)-LEN(SUBSTITUTE($AG453:$AG456,"F", "")))</f>
        <v>0</v>
      </c>
      <c r="AX453" s="235">
        <f>SUMPRODUCT(LEN($M453:$AE456)-LEN(SUBSTITUTE($M453:$AE456,"G", "")))</f>
        <v>0</v>
      </c>
      <c r="AY453" s="229">
        <f>SUMPRODUCT(LEN($AH453:$AH456)-LEN(SUBSTITUTE($AH453:$AH456,"G", "")))</f>
        <v>0</v>
      </c>
      <c r="AZ453" s="232">
        <f>SUMPRODUCT(LEN($AG453:$AG456)-LEN(SUBSTITUTE($AG453:$AG456,"G", "")))</f>
        <v>0</v>
      </c>
      <c r="BA453" s="235">
        <f>SUMPRODUCT(LEN($M453:$AE456)-LEN(SUBSTITUTE($M453:$AE456,"M", "")))</f>
        <v>0</v>
      </c>
      <c r="BB453" s="229">
        <f>SUMPRODUCT(LEN($AH453:$AH456)-LEN(SUBSTITUTE($AH453:$AH456,"M", "")))</f>
        <v>0</v>
      </c>
      <c r="BC453" s="232">
        <f>SUMPRODUCT(LEN($AG453:$AG456)-LEN(SUBSTITUTE($AG453:$AG456,"M", "")))</f>
        <v>0</v>
      </c>
      <c r="BD453" s="297">
        <f>SUMPRODUCT(LEN($AI453:$AI456)-LEN(SUBSTITUTE($AI453:$AI456,"S", "")))</f>
        <v>0</v>
      </c>
      <c r="BE453" s="300">
        <f>SUMPRODUCT(LEN($AI453:$AI456)-LEN(SUBSTITUTE($AI453:$AI456,"F", "")))</f>
        <v>0</v>
      </c>
      <c r="BF453" s="300">
        <f>SUMPRODUCT(LEN($AI453:$AI456)-LEN(SUBSTITUTE($AI453:$AI456,"G", "")))</f>
        <v>0</v>
      </c>
      <c r="BG453" s="303">
        <f>SUMPRODUCT(LEN($AI453:$AI456)-LEN(SUBSTITUTE($AI453:$AI456,"M", "")))</f>
        <v>0</v>
      </c>
    </row>
    <row r="454" spans="2:60" ht="28.15" hidden="1" customHeight="1" thickBot="1">
      <c r="B454" s="29"/>
      <c r="C454" s="264"/>
      <c r="D454" s="37"/>
      <c r="E454" s="36"/>
      <c r="F454" s="36"/>
      <c r="G454" s="35"/>
      <c r="H454" s="256"/>
      <c r="I454" s="260"/>
      <c r="J454" s="260"/>
      <c r="K454" s="260"/>
      <c r="L454" s="32" t="s">
        <v>72</v>
      </c>
      <c r="M454" s="31"/>
      <c r="N454" s="32" t="s">
        <v>71</v>
      </c>
      <c r="O454" s="31"/>
      <c r="P454" s="32" t="s">
        <v>70</v>
      </c>
      <c r="Q454" s="31"/>
      <c r="R454" s="32" t="s">
        <v>69</v>
      </c>
      <c r="S454" s="31"/>
      <c r="T454" s="32" t="s">
        <v>68</v>
      </c>
      <c r="U454" s="31"/>
      <c r="V454" s="32" t="s">
        <v>67</v>
      </c>
      <c r="W454" s="31"/>
      <c r="X454" s="32" t="s">
        <v>66</v>
      </c>
      <c r="Y454" s="31"/>
      <c r="Z454" s="32" t="s">
        <v>65</v>
      </c>
      <c r="AA454" s="31"/>
      <c r="AB454" s="34" t="s">
        <v>64</v>
      </c>
      <c r="AC454" s="33"/>
      <c r="AD454" s="32" t="s">
        <v>63</v>
      </c>
      <c r="AE454" s="31"/>
      <c r="AF454" s="30"/>
      <c r="AG454" s="31"/>
      <c r="AH454" s="30"/>
      <c r="AI454" s="20"/>
      <c r="AJ454" s="246"/>
      <c r="AK454" s="246"/>
      <c r="AL454" s="19"/>
      <c r="AM454" s="7"/>
      <c r="AN454" s="7"/>
      <c r="AO454" s="239"/>
      <c r="AP454" s="230"/>
      <c r="AQ454" s="233"/>
      <c r="AR454" s="236"/>
      <c r="AS454" s="230"/>
      <c r="AT454" s="233"/>
      <c r="AU454" s="236"/>
      <c r="AV454" s="230"/>
      <c r="AW454" s="233"/>
      <c r="AX454" s="236"/>
      <c r="AY454" s="230"/>
      <c r="AZ454" s="233"/>
      <c r="BA454" s="236"/>
      <c r="BB454" s="230"/>
      <c r="BC454" s="233"/>
      <c r="BD454" s="298"/>
      <c r="BE454" s="301"/>
      <c r="BF454" s="301"/>
      <c r="BG454" s="304"/>
    </row>
    <row r="455" spans="2:60" ht="28.15" hidden="1" customHeight="1">
      <c r="B455" s="29"/>
      <c r="C455" s="265"/>
      <c r="D455" s="28"/>
      <c r="E455" s="27"/>
      <c r="F455" s="27"/>
      <c r="G455" s="26"/>
      <c r="H455" s="257"/>
      <c r="I455" s="261"/>
      <c r="J455" s="261"/>
      <c r="K455" s="261"/>
      <c r="L455" s="23" t="s">
        <v>62</v>
      </c>
      <c r="M455" s="22"/>
      <c r="N455" s="23" t="s">
        <v>61</v>
      </c>
      <c r="O455" s="22"/>
      <c r="P455" s="23" t="s">
        <v>60</v>
      </c>
      <c r="Q455" s="22"/>
      <c r="R455" s="23" t="s">
        <v>59</v>
      </c>
      <c r="S455" s="22"/>
      <c r="T455" s="23" t="s">
        <v>58</v>
      </c>
      <c r="U455" s="22"/>
      <c r="V455" s="23" t="s">
        <v>57</v>
      </c>
      <c r="W455" s="22"/>
      <c r="X455" s="23" t="s">
        <v>56</v>
      </c>
      <c r="Y455" s="22"/>
      <c r="Z455" s="23" t="s">
        <v>55</v>
      </c>
      <c r="AA455" s="22"/>
      <c r="AB455" s="25" t="s">
        <v>54</v>
      </c>
      <c r="AC455" s="24"/>
      <c r="AD455" s="23">
        <v>39</v>
      </c>
      <c r="AE455" s="22"/>
      <c r="AF455" s="21"/>
      <c r="AG455" s="22"/>
      <c r="AH455" s="21"/>
      <c r="AI455" s="20"/>
      <c r="AJ455" s="246"/>
      <c r="AK455" s="246"/>
      <c r="AL455" s="19"/>
      <c r="AM455" s="7"/>
      <c r="AN455" s="7"/>
      <c r="AO455" s="239"/>
      <c r="AP455" s="230"/>
      <c r="AQ455" s="233"/>
      <c r="AR455" s="236"/>
      <c r="AS455" s="230"/>
      <c r="AT455" s="233"/>
      <c r="AU455" s="236"/>
      <c r="AV455" s="230"/>
      <c r="AW455" s="233"/>
      <c r="AX455" s="236"/>
      <c r="AY455" s="230"/>
      <c r="AZ455" s="233"/>
      <c r="BA455" s="236"/>
      <c r="BB455" s="230"/>
      <c r="BC455" s="233"/>
      <c r="BD455" s="298"/>
      <c r="BE455" s="301"/>
      <c r="BF455" s="301"/>
      <c r="BG455" s="304"/>
    </row>
    <row r="456" spans="2:60" ht="28.15" hidden="1" customHeight="1" thickBot="1">
      <c r="B456" s="18"/>
      <c r="C456" s="271"/>
      <c r="D456" s="17"/>
      <c r="E456" s="16"/>
      <c r="F456" s="16"/>
      <c r="G456" s="15"/>
      <c r="H456" s="258"/>
      <c r="I456" s="272"/>
      <c r="J456" s="272"/>
      <c r="K456" s="272"/>
      <c r="L456" s="12" t="s">
        <v>53</v>
      </c>
      <c r="M456" s="11"/>
      <c r="N456" s="12" t="s">
        <v>52</v>
      </c>
      <c r="O456" s="11"/>
      <c r="P456" s="12" t="s">
        <v>51</v>
      </c>
      <c r="Q456" s="11"/>
      <c r="R456" s="12" t="s">
        <v>50</v>
      </c>
      <c r="S456" s="11"/>
      <c r="T456" s="12">
        <v>20</v>
      </c>
      <c r="U456" s="11"/>
      <c r="V456" s="12" t="s">
        <v>49</v>
      </c>
      <c r="W456" s="11"/>
      <c r="X456" s="12" t="s">
        <v>48</v>
      </c>
      <c r="Y456" s="11"/>
      <c r="Z456" s="12" t="s">
        <v>47</v>
      </c>
      <c r="AA456" s="11"/>
      <c r="AB456" s="14" t="s">
        <v>46</v>
      </c>
      <c r="AC456" s="13"/>
      <c r="AD456" s="12" t="s">
        <v>45</v>
      </c>
      <c r="AE456" s="11"/>
      <c r="AF456" s="10"/>
      <c r="AG456" s="11"/>
      <c r="AH456" s="10"/>
      <c r="AI456" s="9"/>
      <c r="AJ456" s="247"/>
      <c r="AK456" s="247"/>
      <c r="AL456" s="8"/>
      <c r="AM456" s="7"/>
      <c r="AN456" s="7"/>
      <c r="AO456" s="240"/>
      <c r="AP456" s="231"/>
      <c r="AQ456" s="234"/>
      <c r="AR456" s="237"/>
      <c r="AS456" s="231"/>
      <c r="AT456" s="234"/>
      <c r="AU456" s="237"/>
      <c r="AV456" s="231"/>
      <c r="AW456" s="234"/>
      <c r="AX456" s="237"/>
      <c r="AY456" s="231"/>
      <c r="AZ456" s="234"/>
      <c r="BA456" s="237"/>
      <c r="BB456" s="231"/>
      <c r="BC456" s="234"/>
      <c r="BD456" s="299"/>
      <c r="BE456" s="302"/>
      <c r="BF456" s="302"/>
      <c r="BG456" s="305"/>
    </row>
    <row r="457" spans="2:60" ht="85.9" hidden="1" customHeight="1" thickBot="1">
      <c r="B457" s="94" t="s">
        <v>119</v>
      </c>
      <c r="C457" s="83" t="s">
        <v>118</v>
      </c>
      <c r="D457" s="88" t="s">
        <v>117</v>
      </c>
      <c r="E457" s="93" t="s">
        <v>116</v>
      </c>
      <c r="F457" s="92"/>
      <c r="G457" s="91"/>
      <c r="H457" s="90" t="s">
        <v>115</v>
      </c>
      <c r="I457" s="88" t="s">
        <v>43</v>
      </c>
      <c r="J457" s="88" t="s">
        <v>114</v>
      </c>
      <c r="K457" s="88" t="s">
        <v>44</v>
      </c>
      <c r="L457" s="227" t="s">
        <v>113</v>
      </c>
      <c r="M457" s="270"/>
      <c r="N457" s="227" t="s">
        <v>112</v>
      </c>
      <c r="O457" s="270"/>
      <c r="P457" s="227" t="s">
        <v>112</v>
      </c>
      <c r="Q457" s="228"/>
      <c r="R457" s="227" t="s">
        <v>112</v>
      </c>
      <c r="S457" s="228"/>
      <c r="T457" s="227" t="s">
        <v>112</v>
      </c>
      <c r="U457" s="228"/>
      <c r="V457" s="227" t="s">
        <v>112</v>
      </c>
      <c r="W457" s="228"/>
      <c r="X457" s="227" t="s">
        <v>112</v>
      </c>
      <c r="Y457" s="228"/>
      <c r="Z457" s="227" t="s">
        <v>112</v>
      </c>
      <c r="AA457" s="228"/>
      <c r="AB457" s="227" t="s">
        <v>112</v>
      </c>
      <c r="AC457" s="228"/>
      <c r="AD457" s="227" t="s">
        <v>112</v>
      </c>
      <c r="AE457" s="228"/>
      <c r="AF457" s="244" t="s">
        <v>111</v>
      </c>
      <c r="AG457" s="228"/>
      <c r="AH457" s="90" t="s">
        <v>110</v>
      </c>
      <c r="AI457" s="89" t="s">
        <v>109</v>
      </c>
      <c r="AJ457" s="88" t="s">
        <v>108</v>
      </c>
      <c r="AK457" s="88" t="s">
        <v>107</v>
      </c>
      <c r="AL457" s="87" t="s">
        <v>106</v>
      </c>
      <c r="AM457" s="86"/>
      <c r="AN457" s="86"/>
      <c r="AO457" s="84" t="s">
        <v>105</v>
      </c>
      <c r="AP457" s="83" t="s">
        <v>104</v>
      </c>
      <c r="AQ457" s="82" t="s">
        <v>103</v>
      </c>
      <c r="AR457" s="84" t="s">
        <v>102</v>
      </c>
      <c r="AS457" s="83" t="s">
        <v>101</v>
      </c>
      <c r="AT457" s="82" t="s">
        <v>100</v>
      </c>
      <c r="AU457" s="84" t="s">
        <v>99</v>
      </c>
      <c r="AV457" s="83" t="s">
        <v>98</v>
      </c>
      <c r="AW457" s="85" t="s">
        <v>97</v>
      </c>
      <c r="AX457" s="84" t="s">
        <v>96</v>
      </c>
      <c r="AY457" s="83" t="s">
        <v>95</v>
      </c>
      <c r="AZ457" s="82" t="s">
        <v>94</v>
      </c>
      <c r="BA457" s="84" t="s">
        <v>93</v>
      </c>
      <c r="BB457" s="83" t="s">
        <v>92</v>
      </c>
      <c r="BC457" s="82" t="s">
        <v>91</v>
      </c>
      <c r="BD457" s="81" t="s">
        <v>90</v>
      </c>
      <c r="BE457" s="80" t="s">
        <v>89</v>
      </c>
      <c r="BF457" s="80" t="s">
        <v>88</v>
      </c>
      <c r="BG457" s="79" t="s">
        <v>87</v>
      </c>
    </row>
    <row r="458" spans="2:60" ht="48" hidden="1" thickBot="1">
      <c r="B458" s="78" t="s">
        <v>150</v>
      </c>
      <c r="C458" s="77"/>
      <c r="D458" s="76"/>
      <c r="E458" s="267"/>
      <c r="F458" s="268"/>
      <c r="G458" s="269"/>
      <c r="H458" s="75" t="s">
        <v>85</v>
      </c>
      <c r="I458" s="74"/>
      <c r="J458" s="74"/>
      <c r="K458" s="73"/>
      <c r="L458" s="72"/>
      <c r="M458" s="68"/>
      <c r="N458" s="72"/>
      <c r="O458" s="68"/>
      <c r="P458" s="72"/>
      <c r="Q458" s="68"/>
      <c r="R458" s="72"/>
      <c r="S458" s="68"/>
      <c r="T458" s="72"/>
      <c r="U458" s="68"/>
      <c r="V458" s="72"/>
      <c r="W458" s="68"/>
      <c r="X458" s="72"/>
      <c r="Y458" s="68"/>
      <c r="Z458" s="72"/>
      <c r="AA458" s="71"/>
      <c r="AB458" s="70"/>
      <c r="AC458" s="70"/>
      <c r="AD458" s="70"/>
      <c r="AE458" s="70"/>
      <c r="AF458" s="69" t="s">
        <v>84</v>
      </c>
      <c r="AG458" s="68"/>
      <c r="AH458" s="68"/>
      <c r="AI458" s="68"/>
      <c r="AJ458" s="67"/>
      <c r="AK458" s="67"/>
      <c r="AL458" s="66"/>
      <c r="AM458" s="65"/>
      <c r="AN458" s="65"/>
      <c r="AO458" s="64">
        <f t="shared" ref="AO458:BG458" si="32">SUM(AO459:AO470)</f>
        <v>0</v>
      </c>
      <c r="AP458" s="63">
        <f t="shared" si="32"/>
        <v>0</v>
      </c>
      <c r="AQ458" s="62">
        <f t="shared" si="32"/>
        <v>0</v>
      </c>
      <c r="AR458" s="64">
        <f t="shared" si="32"/>
        <v>0</v>
      </c>
      <c r="AS458" s="63">
        <f t="shared" si="32"/>
        <v>0</v>
      </c>
      <c r="AT458" s="62">
        <f t="shared" si="32"/>
        <v>0</v>
      </c>
      <c r="AU458" s="64">
        <f t="shared" si="32"/>
        <v>0</v>
      </c>
      <c r="AV458" s="63">
        <f t="shared" si="32"/>
        <v>0</v>
      </c>
      <c r="AW458" s="62">
        <f t="shared" si="32"/>
        <v>0</v>
      </c>
      <c r="AX458" s="64">
        <f t="shared" si="32"/>
        <v>0</v>
      </c>
      <c r="AY458" s="63">
        <f t="shared" si="32"/>
        <v>0</v>
      </c>
      <c r="AZ458" s="62">
        <f t="shared" si="32"/>
        <v>0</v>
      </c>
      <c r="BA458" s="64">
        <f t="shared" si="32"/>
        <v>0</v>
      </c>
      <c r="BB458" s="63">
        <f t="shared" si="32"/>
        <v>0</v>
      </c>
      <c r="BC458" s="62">
        <f t="shared" si="32"/>
        <v>0</v>
      </c>
      <c r="BD458" s="61">
        <f t="shared" si="32"/>
        <v>0</v>
      </c>
      <c r="BE458" s="60">
        <f t="shared" si="32"/>
        <v>0</v>
      </c>
      <c r="BF458" s="60">
        <f t="shared" si="32"/>
        <v>0</v>
      </c>
      <c r="BG458" s="59">
        <f t="shared" si="32"/>
        <v>0</v>
      </c>
      <c r="BH458" s="58" t="s">
        <v>83</v>
      </c>
    </row>
    <row r="459" spans="2:60" ht="28.15" hidden="1" customHeight="1">
      <c r="B459" s="29"/>
      <c r="C459" s="263">
        <v>1</v>
      </c>
      <c r="D459" s="47"/>
      <c r="E459" s="46"/>
      <c r="F459" s="46"/>
      <c r="G459" s="45"/>
      <c r="H459" s="255"/>
      <c r="I459" s="259"/>
      <c r="J459" s="259"/>
      <c r="K459" s="259"/>
      <c r="L459" s="42" t="s">
        <v>82</v>
      </c>
      <c r="M459" s="41"/>
      <c r="N459" s="42" t="s">
        <v>81</v>
      </c>
      <c r="O459" s="41"/>
      <c r="P459" s="42" t="s">
        <v>80</v>
      </c>
      <c r="Q459" s="41"/>
      <c r="R459" s="42" t="s">
        <v>79</v>
      </c>
      <c r="S459" s="41"/>
      <c r="T459" s="42" t="s">
        <v>78</v>
      </c>
      <c r="U459" s="41"/>
      <c r="V459" s="42" t="s">
        <v>77</v>
      </c>
      <c r="W459" s="41"/>
      <c r="X459" s="42" t="s">
        <v>76</v>
      </c>
      <c r="Y459" s="41"/>
      <c r="Z459" s="42" t="s">
        <v>75</v>
      </c>
      <c r="AA459" s="41"/>
      <c r="AB459" s="44" t="s">
        <v>74</v>
      </c>
      <c r="AC459" s="43"/>
      <c r="AD459" s="42" t="s">
        <v>73</v>
      </c>
      <c r="AE459" s="41"/>
      <c r="AF459" s="40"/>
      <c r="AG459" s="41"/>
      <c r="AH459" s="40"/>
      <c r="AI459" s="39"/>
      <c r="AJ459" s="245"/>
      <c r="AK459" s="245"/>
      <c r="AL459" s="38"/>
      <c r="AM459" s="7"/>
      <c r="AN459" s="7"/>
      <c r="AO459" s="238">
        <f>SUMPRODUCT(LEN($M459:$AE462)-LEN(SUBSTITUTE($M459:$AE462,"A", "")))</f>
        <v>0</v>
      </c>
      <c r="AP459" s="229">
        <f>SUMPRODUCT(LEN($AH459:$AH462)-LEN(SUBSTITUTE($AH459:$AH462,"A", "")))</f>
        <v>0</v>
      </c>
      <c r="AQ459" s="232">
        <f>SUMPRODUCT(LEN($AG459:$AG462)-LEN(SUBSTITUTE($AG459:$AG462,"A", "")))</f>
        <v>0</v>
      </c>
      <c r="AR459" s="235">
        <f>SUMPRODUCT(LEN($M459:$AE462)-LEN(SUBSTITUTE($M459:$AE462,"S", "")))</f>
        <v>0</v>
      </c>
      <c r="AS459" s="229">
        <f>SUMPRODUCT(LEN($AH459:$AH462)-LEN(SUBSTITUTE($AH459:$AH462,"S", "")))</f>
        <v>0</v>
      </c>
      <c r="AT459" s="232">
        <f>SUMPRODUCT(LEN($AG459:$AG462)-LEN(SUBSTITUTE($AG459:$AG462,"S", "")))</f>
        <v>0</v>
      </c>
      <c r="AU459" s="235">
        <f>SUMPRODUCT(LEN($M459:$AE462)-LEN(SUBSTITUTE($M459:$AE462,"F", "")))</f>
        <v>0</v>
      </c>
      <c r="AV459" s="229">
        <f>SUMPRODUCT(LEN($AH459:$AH462)-LEN(SUBSTITUTE($AH459:$AH462,"F", "")))</f>
        <v>0</v>
      </c>
      <c r="AW459" s="232">
        <f>SUMPRODUCT(LEN($AG459:$AG462)-LEN(SUBSTITUTE($AG459:$AG462,"F", "")))</f>
        <v>0</v>
      </c>
      <c r="AX459" s="235">
        <f>SUMPRODUCT(LEN($M459:$AE462)-LEN(SUBSTITUTE($M459:$AE462,"G", "")))</f>
        <v>0</v>
      </c>
      <c r="AY459" s="229">
        <f>SUMPRODUCT(LEN($AH459:$AH462)-LEN(SUBSTITUTE($AH459:$AH462,"G", "")))</f>
        <v>0</v>
      </c>
      <c r="AZ459" s="232">
        <f>SUMPRODUCT(LEN($AG459:$AG462)-LEN(SUBSTITUTE($AG459:$AG462,"G", "")))</f>
        <v>0</v>
      </c>
      <c r="BA459" s="235">
        <f>SUMPRODUCT(LEN($M459:$AE462)-LEN(SUBSTITUTE($M459:$AE462,"M", "")))</f>
        <v>0</v>
      </c>
      <c r="BB459" s="229">
        <f>SUMPRODUCT(LEN($AH459:$AH462)-LEN(SUBSTITUTE($AH459:$AH462,"M", "")))</f>
        <v>0</v>
      </c>
      <c r="BC459" s="232">
        <f>SUMPRODUCT(LEN($AG459:$AG462)-LEN(SUBSTITUTE($AG459:$AG462,"M", "")))</f>
        <v>0</v>
      </c>
      <c r="BD459" s="297">
        <f>SUMPRODUCT(LEN($AI459:$AI462)-LEN(SUBSTITUTE($AI459:$AI462,"S", "")))</f>
        <v>0</v>
      </c>
      <c r="BE459" s="300">
        <f>SUMPRODUCT(LEN($AI459:$AI462)-LEN(SUBSTITUTE($AI459:$AI462,"F", "")))</f>
        <v>0</v>
      </c>
      <c r="BF459" s="300">
        <f>SUMPRODUCT(LEN($AI459:$AI462)-LEN(SUBSTITUTE($AI459:$AI462,"G", "")))</f>
        <v>0</v>
      </c>
      <c r="BG459" s="303">
        <f>SUMPRODUCT(LEN($AI459:$AI462)-LEN(SUBSTITUTE($AI459:$AI462,"M", "")))</f>
        <v>0</v>
      </c>
    </row>
    <row r="460" spans="2:60" ht="28.15" hidden="1" customHeight="1" thickBot="1">
      <c r="B460" s="29"/>
      <c r="C460" s="264"/>
      <c r="D460" s="37"/>
      <c r="E460" s="36"/>
      <c r="F460" s="36"/>
      <c r="G460" s="35"/>
      <c r="H460" s="256"/>
      <c r="I460" s="260"/>
      <c r="J460" s="260"/>
      <c r="K460" s="260"/>
      <c r="L460" s="32" t="s">
        <v>72</v>
      </c>
      <c r="M460" s="31"/>
      <c r="N460" s="32" t="s">
        <v>71</v>
      </c>
      <c r="O460" s="31"/>
      <c r="P460" s="32" t="s">
        <v>70</v>
      </c>
      <c r="Q460" s="31"/>
      <c r="R460" s="32" t="s">
        <v>69</v>
      </c>
      <c r="S460" s="31"/>
      <c r="T460" s="32" t="s">
        <v>68</v>
      </c>
      <c r="U460" s="31"/>
      <c r="V460" s="32" t="s">
        <v>67</v>
      </c>
      <c r="W460" s="31"/>
      <c r="X460" s="32" t="s">
        <v>66</v>
      </c>
      <c r="Y460" s="31"/>
      <c r="Z460" s="32" t="s">
        <v>65</v>
      </c>
      <c r="AA460" s="31"/>
      <c r="AB460" s="34" t="s">
        <v>64</v>
      </c>
      <c r="AC460" s="33"/>
      <c r="AD460" s="32" t="s">
        <v>63</v>
      </c>
      <c r="AE460" s="31"/>
      <c r="AF460" s="30"/>
      <c r="AG460" s="31"/>
      <c r="AH460" s="30"/>
      <c r="AI460" s="20"/>
      <c r="AJ460" s="246"/>
      <c r="AK460" s="246"/>
      <c r="AL460" s="19"/>
      <c r="AM460" s="7"/>
      <c r="AN460" s="7"/>
      <c r="AO460" s="239"/>
      <c r="AP460" s="230"/>
      <c r="AQ460" s="233"/>
      <c r="AR460" s="236"/>
      <c r="AS460" s="230"/>
      <c r="AT460" s="233"/>
      <c r="AU460" s="236"/>
      <c r="AV460" s="230"/>
      <c r="AW460" s="233"/>
      <c r="AX460" s="236"/>
      <c r="AY460" s="230"/>
      <c r="AZ460" s="233"/>
      <c r="BA460" s="236"/>
      <c r="BB460" s="230"/>
      <c r="BC460" s="233"/>
      <c r="BD460" s="298"/>
      <c r="BE460" s="301"/>
      <c r="BF460" s="301"/>
      <c r="BG460" s="304"/>
    </row>
    <row r="461" spans="2:60" ht="28.15" hidden="1" customHeight="1">
      <c r="B461" s="29"/>
      <c r="C461" s="265"/>
      <c r="D461" s="28"/>
      <c r="E461" s="27"/>
      <c r="F461" s="27"/>
      <c r="G461" s="26"/>
      <c r="H461" s="257"/>
      <c r="I461" s="261"/>
      <c r="J461" s="261"/>
      <c r="K461" s="261"/>
      <c r="L461" s="23" t="s">
        <v>62</v>
      </c>
      <c r="M461" s="22"/>
      <c r="N461" s="23" t="s">
        <v>61</v>
      </c>
      <c r="O461" s="22"/>
      <c r="P461" s="23" t="s">
        <v>60</v>
      </c>
      <c r="Q461" s="22"/>
      <c r="R461" s="23" t="s">
        <v>59</v>
      </c>
      <c r="S461" s="22"/>
      <c r="T461" s="23" t="s">
        <v>58</v>
      </c>
      <c r="U461" s="22"/>
      <c r="V461" s="23" t="s">
        <v>57</v>
      </c>
      <c r="W461" s="22"/>
      <c r="X461" s="23" t="s">
        <v>56</v>
      </c>
      <c r="Y461" s="22"/>
      <c r="Z461" s="23" t="s">
        <v>55</v>
      </c>
      <c r="AA461" s="22"/>
      <c r="AB461" s="25" t="s">
        <v>54</v>
      </c>
      <c r="AC461" s="24"/>
      <c r="AD461" s="23">
        <v>39</v>
      </c>
      <c r="AE461" s="22"/>
      <c r="AF461" s="21"/>
      <c r="AG461" s="22"/>
      <c r="AH461" s="21"/>
      <c r="AI461" s="20"/>
      <c r="AJ461" s="246"/>
      <c r="AK461" s="246"/>
      <c r="AL461" s="19"/>
      <c r="AM461" s="7"/>
      <c r="AN461" s="7"/>
      <c r="AO461" s="239"/>
      <c r="AP461" s="230"/>
      <c r="AQ461" s="233"/>
      <c r="AR461" s="236"/>
      <c r="AS461" s="230"/>
      <c r="AT461" s="233"/>
      <c r="AU461" s="236"/>
      <c r="AV461" s="230"/>
      <c r="AW461" s="233"/>
      <c r="AX461" s="236"/>
      <c r="AY461" s="230"/>
      <c r="AZ461" s="233"/>
      <c r="BA461" s="236"/>
      <c r="BB461" s="230"/>
      <c r="BC461" s="233"/>
      <c r="BD461" s="298"/>
      <c r="BE461" s="301"/>
      <c r="BF461" s="301"/>
      <c r="BG461" s="304"/>
    </row>
    <row r="462" spans="2:60" ht="28.15" hidden="1" customHeight="1" thickBot="1">
      <c r="B462" s="29"/>
      <c r="C462" s="266"/>
      <c r="D462" s="57"/>
      <c r="E462" s="56"/>
      <c r="F462" s="56"/>
      <c r="G462" s="55"/>
      <c r="H462" s="258"/>
      <c r="I462" s="262"/>
      <c r="J462" s="262"/>
      <c r="K462" s="262"/>
      <c r="L462" s="52" t="s">
        <v>53</v>
      </c>
      <c r="M462" s="51"/>
      <c r="N462" s="52" t="s">
        <v>52</v>
      </c>
      <c r="O462" s="51"/>
      <c r="P462" s="52" t="s">
        <v>51</v>
      </c>
      <c r="Q462" s="51"/>
      <c r="R462" s="52" t="s">
        <v>50</v>
      </c>
      <c r="S462" s="51"/>
      <c r="T462" s="52">
        <v>20</v>
      </c>
      <c r="U462" s="51"/>
      <c r="V462" s="52" t="s">
        <v>49</v>
      </c>
      <c r="W462" s="51"/>
      <c r="X462" s="52" t="s">
        <v>48</v>
      </c>
      <c r="Y462" s="51"/>
      <c r="Z462" s="52" t="s">
        <v>47</v>
      </c>
      <c r="AA462" s="51"/>
      <c r="AB462" s="54" t="s">
        <v>46</v>
      </c>
      <c r="AC462" s="53"/>
      <c r="AD462" s="52" t="s">
        <v>45</v>
      </c>
      <c r="AE462" s="51"/>
      <c r="AF462" s="50"/>
      <c r="AG462" s="51"/>
      <c r="AH462" s="50"/>
      <c r="AI462" s="49"/>
      <c r="AJ462" s="248"/>
      <c r="AK462" s="248"/>
      <c r="AL462" s="48"/>
      <c r="AM462" s="7"/>
      <c r="AN462" s="7"/>
      <c r="AO462" s="240"/>
      <c r="AP462" s="231"/>
      <c r="AQ462" s="234"/>
      <c r="AR462" s="237"/>
      <c r="AS462" s="231"/>
      <c r="AT462" s="234"/>
      <c r="AU462" s="237"/>
      <c r="AV462" s="231"/>
      <c r="AW462" s="234"/>
      <c r="AX462" s="237"/>
      <c r="AY462" s="231"/>
      <c r="AZ462" s="234"/>
      <c r="BA462" s="237"/>
      <c r="BB462" s="231"/>
      <c r="BC462" s="234"/>
      <c r="BD462" s="299"/>
      <c r="BE462" s="302"/>
      <c r="BF462" s="302"/>
      <c r="BG462" s="305"/>
    </row>
    <row r="463" spans="2:60" ht="28.15" hidden="1" customHeight="1">
      <c r="B463" s="29"/>
      <c r="C463" s="263">
        <v>2</v>
      </c>
      <c r="D463" s="47"/>
      <c r="E463" s="46"/>
      <c r="F463" s="46"/>
      <c r="G463" s="45"/>
      <c r="H463" s="255"/>
      <c r="I463" s="259"/>
      <c r="J463" s="259"/>
      <c r="K463" s="259"/>
      <c r="L463" s="42" t="s">
        <v>82</v>
      </c>
      <c r="M463" s="41"/>
      <c r="N463" s="42" t="s">
        <v>81</v>
      </c>
      <c r="O463" s="41"/>
      <c r="P463" s="42" t="s">
        <v>80</v>
      </c>
      <c r="Q463" s="41"/>
      <c r="R463" s="42" t="s">
        <v>79</v>
      </c>
      <c r="S463" s="41"/>
      <c r="T463" s="42" t="s">
        <v>78</v>
      </c>
      <c r="U463" s="41"/>
      <c r="V463" s="42" t="s">
        <v>77</v>
      </c>
      <c r="W463" s="41"/>
      <c r="X463" s="42" t="s">
        <v>76</v>
      </c>
      <c r="Y463" s="41"/>
      <c r="Z463" s="42" t="s">
        <v>75</v>
      </c>
      <c r="AA463" s="41"/>
      <c r="AB463" s="44" t="s">
        <v>74</v>
      </c>
      <c r="AC463" s="43"/>
      <c r="AD463" s="42" t="s">
        <v>73</v>
      </c>
      <c r="AE463" s="41"/>
      <c r="AF463" s="40"/>
      <c r="AG463" s="41"/>
      <c r="AH463" s="40"/>
      <c r="AI463" s="39"/>
      <c r="AJ463" s="249"/>
      <c r="AK463" s="252"/>
      <c r="AL463" s="38"/>
      <c r="AM463" s="7"/>
      <c r="AN463" s="7"/>
      <c r="AO463" s="238">
        <f>SUMPRODUCT(LEN($M463:$AE466)-LEN(SUBSTITUTE($M463:$AE466,"A", "")))</f>
        <v>0</v>
      </c>
      <c r="AP463" s="229">
        <f>SUMPRODUCT(LEN($AH463:$AH466)-LEN(SUBSTITUTE($AH463:$AH466,"A", "")))</f>
        <v>0</v>
      </c>
      <c r="AQ463" s="232">
        <f>SUMPRODUCT(LEN($AG463:$AG466)-LEN(SUBSTITUTE($AG463:$AG466,"A", "")))</f>
        <v>0</v>
      </c>
      <c r="AR463" s="235">
        <f>SUMPRODUCT(LEN($M463:$AE466)-LEN(SUBSTITUTE($M463:$AE466,"S", "")))</f>
        <v>0</v>
      </c>
      <c r="AS463" s="229">
        <f>SUMPRODUCT(LEN($AH463:$AH466)-LEN(SUBSTITUTE($AH463:$AH466,"S", "")))</f>
        <v>0</v>
      </c>
      <c r="AT463" s="232">
        <f>SUMPRODUCT(LEN($AG463:$AG466)-LEN(SUBSTITUTE($AG463:$AG466,"S", "")))</f>
        <v>0</v>
      </c>
      <c r="AU463" s="235">
        <f>SUMPRODUCT(LEN($M463:$AE466)-LEN(SUBSTITUTE($M463:$AE466,"F", "")))</f>
        <v>0</v>
      </c>
      <c r="AV463" s="229">
        <f>SUMPRODUCT(LEN($AH463:$AH466)-LEN(SUBSTITUTE($AH463:$AH466,"F", "")))</f>
        <v>0</v>
      </c>
      <c r="AW463" s="232">
        <f>SUMPRODUCT(LEN($AG463:$AG466)-LEN(SUBSTITUTE($AG463:$AG466,"F", "")))</f>
        <v>0</v>
      </c>
      <c r="AX463" s="235">
        <f>SUMPRODUCT(LEN($M463:$AE466)-LEN(SUBSTITUTE($M463:$AE466,"G", "")))</f>
        <v>0</v>
      </c>
      <c r="AY463" s="229">
        <f>SUMPRODUCT(LEN($AH463:$AH466)-LEN(SUBSTITUTE($AH463:$AH466,"G", "")))</f>
        <v>0</v>
      </c>
      <c r="AZ463" s="232">
        <f>SUMPRODUCT(LEN($AG463:$AG466)-LEN(SUBSTITUTE($AG463:$AG466,"G", "")))</f>
        <v>0</v>
      </c>
      <c r="BA463" s="235">
        <f>SUMPRODUCT(LEN($M463:$AE466)-LEN(SUBSTITUTE($M463:$AE466,"M", "")))</f>
        <v>0</v>
      </c>
      <c r="BB463" s="229">
        <f>SUMPRODUCT(LEN($AH463:$AH466)-LEN(SUBSTITUTE($AH463:$AH466,"M", "")))</f>
        <v>0</v>
      </c>
      <c r="BC463" s="232">
        <f>SUMPRODUCT(LEN($AG463:$AG466)-LEN(SUBSTITUTE($AG463:$AG466,"M", "")))</f>
        <v>0</v>
      </c>
      <c r="BD463" s="297">
        <f>SUMPRODUCT(LEN($AI463:$AI466)-LEN(SUBSTITUTE($AI463:$AI466,"S", "")))</f>
        <v>0</v>
      </c>
      <c r="BE463" s="300">
        <f>SUMPRODUCT(LEN($AI463:$AI466)-LEN(SUBSTITUTE($AI463:$AI466,"F", "")))</f>
        <v>0</v>
      </c>
      <c r="BF463" s="300">
        <f>SUMPRODUCT(LEN($AI463:$AI466)-LEN(SUBSTITUTE($AI463:$AI466,"G", "")))</f>
        <v>0</v>
      </c>
      <c r="BG463" s="303">
        <f>SUMPRODUCT(LEN($AI463:$AI466)-LEN(SUBSTITUTE($AI463:$AI466,"M", "")))</f>
        <v>0</v>
      </c>
    </row>
    <row r="464" spans="2:60" ht="28.15" hidden="1" customHeight="1" thickBot="1">
      <c r="B464" s="29"/>
      <c r="C464" s="264"/>
      <c r="D464" s="37"/>
      <c r="E464" s="36"/>
      <c r="F464" s="36"/>
      <c r="G464" s="35"/>
      <c r="H464" s="256"/>
      <c r="I464" s="260"/>
      <c r="J464" s="260"/>
      <c r="K464" s="260"/>
      <c r="L464" s="32" t="s">
        <v>72</v>
      </c>
      <c r="M464" s="31"/>
      <c r="N464" s="32" t="s">
        <v>71</v>
      </c>
      <c r="O464" s="31"/>
      <c r="P464" s="32" t="s">
        <v>70</v>
      </c>
      <c r="Q464" s="31"/>
      <c r="R464" s="32" t="s">
        <v>69</v>
      </c>
      <c r="S464" s="31"/>
      <c r="T464" s="32" t="s">
        <v>68</v>
      </c>
      <c r="U464" s="31"/>
      <c r="V464" s="32" t="s">
        <v>67</v>
      </c>
      <c r="W464" s="31"/>
      <c r="X464" s="32" t="s">
        <v>66</v>
      </c>
      <c r="Y464" s="31"/>
      <c r="Z464" s="32" t="s">
        <v>65</v>
      </c>
      <c r="AA464" s="31"/>
      <c r="AB464" s="34" t="s">
        <v>64</v>
      </c>
      <c r="AC464" s="33"/>
      <c r="AD464" s="32" t="s">
        <v>63</v>
      </c>
      <c r="AE464" s="31"/>
      <c r="AF464" s="30"/>
      <c r="AG464" s="31"/>
      <c r="AH464" s="30"/>
      <c r="AI464" s="20"/>
      <c r="AJ464" s="250"/>
      <c r="AK464" s="253"/>
      <c r="AL464" s="19"/>
      <c r="AM464" s="7"/>
      <c r="AN464" s="7"/>
      <c r="AO464" s="239"/>
      <c r="AP464" s="230"/>
      <c r="AQ464" s="233"/>
      <c r="AR464" s="236"/>
      <c r="AS464" s="230"/>
      <c r="AT464" s="233"/>
      <c r="AU464" s="236"/>
      <c r="AV464" s="230"/>
      <c r="AW464" s="233"/>
      <c r="AX464" s="236"/>
      <c r="AY464" s="230"/>
      <c r="AZ464" s="233"/>
      <c r="BA464" s="236"/>
      <c r="BB464" s="230"/>
      <c r="BC464" s="233"/>
      <c r="BD464" s="298"/>
      <c r="BE464" s="301"/>
      <c r="BF464" s="301"/>
      <c r="BG464" s="304"/>
    </row>
    <row r="465" spans="2:60" ht="28.15" hidden="1" customHeight="1">
      <c r="B465" s="29"/>
      <c r="C465" s="265"/>
      <c r="D465" s="28"/>
      <c r="E465" s="27"/>
      <c r="F465" s="27"/>
      <c r="G465" s="26"/>
      <c r="H465" s="257"/>
      <c r="I465" s="261"/>
      <c r="J465" s="261"/>
      <c r="K465" s="261"/>
      <c r="L465" s="23" t="s">
        <v>62</v>
      </c>
      <c r="M465" s="22"/>
      <c r="N465" s="23" t="s">
        <v>61</v>
      </c>
      <c r="O465" s="22"/>
      <c r="P465" s="23" t="s">
        <v>60</v>
      </c>
      <c r="Q465" s="22"/>
      <c r="R465" s="23" t="s">
        <v>59</v>
      </c>
      <c r="S465" s="22"/>
      <c r="T465" s="23" t="s">
        <v>58</v>
      </c>
      <c r="U465" s="22"/>
      <c r="V465" s="23" t="s">
        <v>57</v>
      </c>
      <c r="W465" s="22"/>
      <c r="X465" s="23" t="s">
        <v>56</v>
      </c>
      <c r="Y465" s="22"/>
      <c r="Z465" s="23" t="s">
        <v>55</v>
      </c>
      <c r="AA465" s="22"/>
      <c r="AB465" s="25" t="s">
        <v>54</v>
      </c>
      <c r="AC465" s="24"/>
      <c r="AD465" s="23">
        <v>39</v>
      </c>
      <c r="AE465" s="22"/>
      <c r="AF465" s="21"/>
      <c r="AG465" s="22"/>
      <c r="AH465" s="21"/>
      <c r="AI465" s="20"/>
      <c r="AJ465" s="250"/>
      <c r="AK465" s="253"/>
      <c r="AL465" s="19"/>
      <c r="AM465" s="7"/>
      <c r="AN465" s="7"/>
      <c r="AO465" s="239"/>
      <c r="AP465" s="230"/>
      <c r="AQ465" s="233"/>
      <c r="AR465" s="236"/>
      <c r="AS465" s="230"/>
      <c r="AT465" s="233"/>
      <c r="AU465" s="236"/>
      <c r="AV465" s="230"/>
      <c r="AW465" s="233"/>
      <c r="AX465" s="236"/>
      <c r="AY465" s="230"/>
      <c r="AZ465" s="233"/>
      <c r="BA465" s="236"/>
      <c r="BB465" s="230"/>
      <c r="BC465" s="233"/>
      <c r="BD465" s="298"/>
      <c r="BE465" s="301"/>
      <c r="BF465" s="301"/>
      <c r="BG465" s="304"/>
    </row>
    <row r="466" spans="2:60" ht="28.15" hidden="1" customHeight="1" thickBot="1">
      <c r="B466" s="29"/>
      <c r="C466" s="266"/>
      <c r="D466" s="57"/>
      <c r="E466" s="56"/>
      <c r="F466" s="56"/>
      <c r="G466" s="55"/>
      <c r="H466" s="258"/>
      <c r="I466" s="262"/>
      <c r="J466" s="262"/>
      <c r="K466" s="262"/>
      <c r="L466" s="52" t="s">
        <v>53</v>
      </c>
      <c r="M466" s="51"/>
      <c r="N466" s="52" t="s">
        <v>52</v>
      </c>
      <c r="O466" s="51"/>
      <c r="P466" s="52" t="s">
        <v>51</v>
      </c>
      <c r="Q466" s="51"/>
      <c r="R466" s="52" t="s">
        <v>50</v>
      </c>
      <c r="S466" s="51"/>
      <c r="T466" s="52">
        <v>20</v>
      </c>
      <c r="U466" s="51"/>
      <c r="V466" s="52" t="s">
        <v>49</v>
      </c>
      <c r="W466" s="51"/>
      <c r="X466" s="52" t="s">
        <v>48</v>
      </c>
      <c r="Y466" s="51"/>
      <c r="Z466" s="52" t="s">
        <v>47</v>
      </c>
      <c r="AA466" s="51"/>
      <c r="AB466" s="54" t="s">
        <v>46</v>
      </c>
      <c r="AC466" s="53"/>
      <c r="AD466" s="52" t="s">
        <v>45</v>
      </c>
      <c r="AE466" s="51"/>
      <c r="AF466" s="50"/>
      <c r="AG466" s="51"/>
      <c r="AH466" s="50"/>
      <c r="AI466" s="49"/>
      <c r="AJ466" s="251"/>
      <c r="AK466" s="254"/>
      <c r="AL466" s="48"/>
      <c r="AM466" s="7"/>
      <c r="AN466" s="7"/>
      <c r="AO466" s="240"/>
      <c r="AP466" s="231"/>
      <c r="AQ466" s="234"/>
      <c r="AR466" s="237"/>
      <c r="AS466" s="231"/>
      <c r="AT466" s="234"/>
      <c r="AU466" s="237"/>
      <c r="AV466" s="231"/>
      <c r="AW466" s="234"/>
      <c r="AX466" s="237"/>
      <c r="AY466" s="231"/>
      <c r="AZ466" s="234"/>
      <c r="BA466" s="237"/>
      <c r="BB466" s="231"/>
      <c r="BC466" s="234"/>
      <c r="BD466" s="299"/>
      <c r="BE466" s="302"/>
      <c r="BF466" s="302"/>
      <c r="BG466" s="305"/>
    </row>
    <row r="467" spans="2:60" ht="28.15" hidden="1" customHeight="1">
      <c r="B467" s="29"/>
      <c r="C467" s="263">
        <v>3</v>
      </c>
      <c r="D467" s="47"/>
      <c r="E467" s="46"/>
      <c r="F467" s="46"/>
      <c r="G467" s="45"/>
      <c r="H467" s="255"/>
      <c r="I467" s="259"/>
      <c r="J467" s="259"/>
      <c r="K467" s="259"/>
      <c r="L467" s="42" t="s">
        <v>82</v>
      </c>
      <c r="M467" s="41"/>
      <c r="N467" s="42" t="s">
        <v>81</v>
      </c>
      <c r="O467" s="41"/>
      <c r="P467" s="42" t="s">
        <v>80</v>
      </c>
      <c r="Q467" s="41"/>
      <c r="R467" s="42" t="s">
        <v>79</v>
      </c>
      <c r="S467" s="41"/>
      <c r="T467" s="42" t="s">
        <v>78</v>
      </c>
      <c r="U467" s="41"/>
      <c r="V467" s="42" t="s">
        <v>77</v>
      </c>
      <c r="W467" s="41"/>
      <c r="X467" s="42" t="s">
        <v>76</v>
      </c>
      <c r="Y467" s="41"/>
      <c r="Z467" s="42" t="s">
        <v>75</v>
      </c>
      <c r="AA467" s="41"/>
      <c r="AB467" s="44" t="s">
        <v>74</v>
      </c>
      <c r="AC467" s="43"/>
      <c r="AD467" s="42" t="s">
        <v>73</v>
      </c>
      <c r="AE467" s="41"/>
      <c r="AF467" s="40"/>
      <c r="AG467" s="41"/>
      <c r="AH467" s="40"/>
      <c r="AI467" s="39"/>
      <c r="AJ467" s="245"/>
      <c r="AK467" s="245"/>
      <c r="AL467" s="38"/>
      <c r="AM467" s="7"/>
      <c r="AN467" s="7"/>
      <c r="AO467" s="238">
        <f>SUMPRODUCT(LEN($M467:$AE470)-LEN(SUBSTITUTE($M467:$AE470,"A", "")))</f>
        <v>0</v>
      </c>
      <c r="AP467" s="229">
        <f>SUMPRODUCT(LEN($AH467:$AH470)-LEN(SUBSTITUTE($AH467:$AH470,"A", "")))</f>
        <v>0</v>
      </c>
      <c r="AQ467" s="232">
        <f>SUMPRODUCT(LEN($AG467:$AG470)-LEN(SUBSTITUTE($AG467:$AG470,"A", "")))</f>
        <v>0</v>
      </c>
      <c r="AR467" s="235">
        <f>SUMPRODUCT(LEN($M467:$AE470)-LEN(SUBSTITUTE($M467:$AE470,"S", "")))</f>
        <v>0</v>
      </c>
      <c r="AS467" s="229">
        <f>SUMPRODUCT(LEN($AH467:$AH470)-LEN(SUBSTITUTE($AH467:$AH470,"S", "")))</f>
        <v>0</v>
      </c>
      <c r="AT467" s="232">
        <f>SUMPRODUCT(LEN($AG467:$AG470)-LEN(SUBSTITUTE($AG467:$AG470,"S", "")))</f>
        <v>0</v>
      </c>
      <c r="AU467" s="235">
        <f>SUMPRODUCT(LEN($M467:$AE470)-LEN(SUBSTITUTE($M467:$AE470,"F", "")))</f>
        <v>0</v>
      </c>
      <c r="AV467" s="229">
        <f>SUMPRODUCT(LEN($AH467:$AH470)-LEN(SUBSTITUTE($AH467:$AH470,"F", "")))</f>
        <v>0</v>
      </c>
      <c r="AW467" s="232">
        <f>SUMPRODUCT(LEN($AG467:$AG470)-LEN(SUBSTITUTE($AG467:$AG470,"F", "")))</f>
        <v>0</v>
      </c>
      <c r="AX467" s="235">
        <f>SUMPRODUCT(LEN($M467:$AE470)-LEN(SUBSTITUTE($M467:$AE470,"G", "")))</f>
        <v>0</v>
      </c>
      <c r="AY467" s="229">
        <f>SUMPRODUCT(LEN($AH467:$AH470)-LEN(SUBSTITUTE($AH467:$AH470,"G", "")))</f>
        <v>0</v>
      </c>
      <c r="AZ467" s="232">
        <f>SUMPRODUCT(LEN($AG467:$AG470)-LEN(SUBSTITUTE($AG467:$AG470,"G", "")))</f>
        <v>0</v>
      </c>
      <c r="BA467" s="235">
        <f>SUMPRODUCT(LEN($M467:$AE470)-LEN(SUBSTITUTE($M467:$AE470,"M", "")))</f>
        <v>0</v>
      </c>
      <c r="BB467" s="229">
        <f>SUMPRODUCT(LEN($AH467:$AH470)-LEN(SUBSTITUTE($AH467:$AH470,"M", "")))</f>
        <v>0</v>
      </c>
      <c r="BC467" s="232">
        <f>SUMPRODUCT(LEN($AG467:$AG470)-LEN(SUBSTITUTE($AG467:$AG470,"M", "")))</f>
        <v>0</v>
      </c>
      <c r="BD467" s="297">
        <f>SUMPRODUCT(LEN($AI467:$AI470)-LEN(SUBSTITUTE($AI467:$AI470,"S", "")))</f>
        <v>0</v>
      </c>
      <c r="BE467" s="300">
        <f>SUMPRODUCT(LEN($AI467:$AI470)-LEN(SUBSTITUTE($AI467:$AI470,"F", "")))</f>
        <v>0</v>
      </c>
      <c r="BF467" s="300">
        <f>SUMPRODUCT(LEN($AI467:$AI470)-LEN(SUBSTITUTE($AI467:$AI470,"G", "")))</f>
        <v>0</v>
      </c>
      <c r="BG467" s="303">
        <f>SUMPRODUCT(LEN($AI467:$AI470)-LEN(SUBSTITUTE($AI467:$AI470,"M", "")))</f>
        <v>0</v>
      </c>
    </row>
    <row r="468" spans="2:60" ht="28.15" hidden="1" customHeight="1" thickBot="1">
      <c r="B468" s="29"/>
      <c r="C468" s="264"/>
      <c r="D468" s="37"/>
      <c r="E468" s="36"/>
      <c r="F468" s="36"/>
      <c r="G468" s="35"/>
      <c r="H468" s="256"/>
      <c r="I468" s="260"/>
      <c r="J468" s="260"/>
      <c r="K468" s="260"/>
      <c r="L468" s="32" t="s">
        <v>72</v>
      </c>
      <c r="M468" s="31"/>
      <c r="N468" s="32" t="s">
        <v>71</v>
      </c>
      <c r="O468" s="31"/>
      <c r="P468" s="32" t="s">
        <v>70</v>
      </c>
      <c r="Q468" s="31"/>
      <c r="R468" s="32" t="s">
        <v>69</v>
      </c>
      <c r="S468" s="31"/>
      <c r="T468" s="32" t="s">
        <v>68</v>
      </c>
      <c r="U468" s="31"/>
      <c r="V468" s="32" t="s">
        <v>67</v>
      </c>
      <c r="W468" s="31"/>
      <c r="X468" s="32" t="s">
        <v>66</v>
      </c>
      <c r="Y468" s="31"/>
      <c r="Z468" s="32" t="s">
        <v>65</v>
      </c>
      <c r="AA468" s="31"/>
      <c r="AB468" s="34" t="s">
        <v>64</v>
      </c>
      <c r="AC468" s="33"/>
      <c r="AD468" s="32" t="s">
        <v>63</v>
      </c>
      <c r="AE468" s="31"/>
      <c r="AF468" s="30"/>
      <c r="AG468" s="31"/>
      <c r="AH468" s="30"/>
      <c r="AI468" s="20"/>
      <c r="AJ468" s="246"/>
      <c r="AK468" s="246"/>
      <c r="AL468" s="19"/>
      <c r="AM468" s="7"/>
      <c r="AN468" s="7"/>
      <c r="AO468" s="239"/>
      <c r="AP468" s="230"/>
      <c r="AQ468" s="233"/>
      <c r="AR468" s="236"/>
      <c r="AS468" s="230"/>
      <c r="AT468" s="233"/>
      <c r="AU468" s="236"/>
      <c r="AV468" s="230"/>
      <c r="AW468" s="233"/>
      <c r="AX468" s="236"/>
      <c r="AY468" s="230"/>
      <c r="AZ468" s="233"/>
      <c r="BA468" s="236"/>
      <c r="BB468" s="230"/>
      <c r="BC468" s="233"/>
      <c r="BD468" s="298"/>
      <c r="BE468" s="301"/>
      <c r="BF468" s="301"/>
      <c r="BG468" s="304"/>
    </row>
    <row r="469" spans="2:60" ht="28.15" hidden="1" customHeight="1">
      <c r="B469" s="29"/>
      <c r="C469" s="265"/>
      <c r="D469" s="28"/>
      <c r="E469" s="27"/>
      <c r="F469" s="27"/>
      <c r="G469" s="26"/>
      <c r="H469" s="257"/>
      <c r="I469" s="261"/>
      <c r="J469" s="261"/>
      <c r="K469" s="261"/>
      <c r="L469" s="23" t="s">
        <v>62</v>
      </c>
      <c r="M469" s="22"/>
      <c r="N469" s="23" t="s">
        <v>61</v>
      </c>
      <c r="O469" s="22"/>
      <c r="P469" s="23" t="s">
        <v>60</v>
      </c>
      <c r="Q469" s="22"/>
      <c r="R469" s="23" t="s">
        <v>59</v>
      </c>
      <c r="S469" s="22"/>
      <c r="T469" s="23" t="s">
        <v>58</v>
      </c>
      <c r="U469" s="22"/>
      <c r="V469" s="23" t="s">
        <v>57</v>
      </c>
      <c r="W469" s="22"/>
      <c r="X469" s="23" t="s">
        <v>56</v>
      </c>
      <c r="Y469" s="22"/>
      <c r="Z469" s="23" t="s">
        <v>55</v>
      </c>
      <c r="AA469" s="22"/>
      <c r="AB469" s="25" t="s">
        <v>54</v>
      </c>
      <c r="AC469" s="24"/>
      <c r="AD469" s="23">
        <v>39</v>
      </c>
      <c r="AE469" s="22"/>
      <c r="AF469" s="21"/>
      <c r="AG469" s="22"/>
      <c r="AH469" s="21"/>
      <c r="AI469" s="20"/>
      <c r="AJ469" s="246"/>
      <c r="AK469" s="246"/>
      <c r="AL469" s="19"/>
      <c r="AM469" s="7"/>
      <c r="AN469" s="7"/>
      <c r="AO469" s="239"/>
      <c r="AP469" s="230"/>
      <c r="AQ469" s="233"/>
      <c r="AR469" s="236"/>
      <c r="AS469" s="230"/>
      <c r="AT469" s="233"/>
      <c r="AU469" s="236"/>
      <c r="AV469" s="230"/>
      <c r="AW469" s="233"/>
      <c r="AX469" s="236"/>
      <c r="AY469" s="230"/>
      <c r="AZ469" s="233"/>
      <c r="BA469" s="236"/>
      <c r="BB469" s="230"/>
      <c r="BC469" s="233"/>
      <c r="BD469" s="298"/>
      <c r="BE469" s="301"/>
      <c r="BF469" s="301"/>
      <c r="BG469" s="304"/>
    </row>
    <row r="470" spans="2:60" ht="28.15" hidden="1" customHeight="1" thickBot="1">
      <c r="B470" s="18"/>
      <c r="C470" s="271"/>
      <c r="D470" s="17"/>
      <c r="E470" s="16"/>
      <c r="F470" s="16"/>
      <c r="G470" s="15"/>
      <c r="H470" s="258"/>
      <c r="I470" s="272"/>
      <c r="J470" s="272"/>
      <c r="K470" s="272"/>
      <c r="L470" s="12" t="s">
        <v>53</v>
      </c>
      <c r="M470" s="11"/>
      <c r="N470" s="12" t="s">
        <v>52</v>
      </c>
      <c r="O470" s="11"/>
      <c r="P470" s="12" t="s">
        <v>51</v>
      </c>
      <c r="Q470" s="11"/>
      <c r="R470" s="12" t="s">
        <v>50</v>
      </c>
      <c r="S470" s="11"/>
      <c r="T470" s="12">
        <v>20</v>
      </c>
      <c r="U470" s="11"/>
      <c r="V470" s="12" t="s">
        <v>49</v>
      </c>
      <c r="W470" s="11"/>
      <c r="X470" s="12" t="s">
        <v>48</v>
      </c>
      <c r="Y470" s="11"/>
      <c r="Z470" s="12" t="s">
        <v>47</v>
      </c>
      <c r="AA470" s="11"/>
      <c r="AB470" s="14" t="s">
        <v>46</v>
      </c>
      <c r="AC470" s="13"/>
      <c r="AD470" s="12" t="s">
        <v>45</v>
      </c>
      <c r="AE470" s="11"/>
      <c r="AF470" s="10"/>
      <c r="AG470" s="11"/>
      <c r="AH470" s="10"/>
      <c r="AI470" s="9"/>
      <c r="AJ470" s="247"/>
      <c r="AK470" s="247"/>
      <c r="AL470" s="8"/>
      <c r="AM470" s="7"/>
      <c r="AN470" s="7"/>
      <c r="AO470" s="240"/>
      <c r="AP470" s="231"/>
      <c r="AQ470" s="234"/>
      <c r="AR470" s="237"/>
      <c r="AS470" s="231"/>
      <c r="AT470" s="234"/>
      <c r="AU470" s="237"/>
      <c r="AV470" s="231"/>
      <c r="AW470" s="234"/>
      <c r="AX470" s="237"/>
      <c r="AY470" s="231"/>
      <c r="AZ470" s="234"/>
      <c r="BA470" s="237"/>
      <c r="BB470" s="231"/>
      <c r="BC470" s="234"/>
      <c r="BD470" s="299"/>
      <c r="BE470" s="302"/>
      <c r="BF470" s="302"/>
      <c r="BG470" s="305"/>
    </row>
    <row r="471" spans="2:60" ht="85.9" hidden="1" customHeight="1" thickBot="1">
      <c r="B471" s="94" t="s">
        <v>119</v>
      </c>
      <c r="C471" s="83" t="s">
        <v>118</v>
      </c>
      <c r="D471" s="88" t="s">
        <v>117</v>
      </c>
      <c r="E471" s="93" t="s">
        <v>116</v>
      </c>
      <c r="F471" s="92"/>
      <c r="G471" s="91"/>
      <c r="H471" s="90" t="s">
        <v>115</v>
      </c>
      <c r="I471" s="88" t="s">
        <v>43</v>
      </c>
      <c r="J471" s="88" t="s">
        <v>114</v>
      </c>
      <c r="K471" s="88" t="s">
        <v>44</v>
      </c>
      <c r="L471" s="227" t="s">
        <v>113</v>
      </c>
      <c r="M471" s="270"/>
      <c r="N471" s="227" t="s">
        <v>112</v>
      </c>
      <c r="O471" s="270"/>
      <c r="P471" s="227" t="s">
        <v>112</v>
      </c>
      <c r="Q471" s="228"/>
      <c r="R471" s="227" t="s">
        <v>112</v>
      </c>
      <c r="S471" s="228"/>
      <c r="T471" s="227" t="s">
        <v>112</v>
      </c>
      <c r="U471" s="228"/>
      <c r="V471" s="227" t="s">
        <v>112</v>
      </c>
      <c r="W471" s="228"/>
      <c r="X471" s="227" t="s">
        <v>112</v>
      </c>
      <c r="Y471" s="228"/>
      <c r="Z471" s="227" t="s">
        <v>112</v>
      </c>
      <c r="AA471" s="228"/>
      <c r="AB471" s="227" t="s">
        <v>112</v>
      </c>
      <c r="AC471" s="228"/>
      <c r="AD471" s="227" t="s">
        <v>112</v>
      </c>
      <c r="AE471" s="228"/>
      <c r="AF471" s="244" t="s">
        <v>111</v>
      </c>
      <c r="AG471" s="228"/>
      <c r="AH471" s="90" t="s">
        <v>110</v>
      </c>
      <c r="AI471" s="89" t="s">
        <v>109</v>
      </c>
      <c r="AJ471" s="88" t="s">
        <v>108</v>
      </c>
      <c r="AK471" s="88" t="s">
        <v>107</v>
      </c>
      <c r="AL471" s="87" t="s">
        <v>106</v>
      </c>
      <c r="AM471" s="86"/>
      <c r="AN471" s="86"/>
      <c r="AO471" s="84" t="s">
        <v>105</v>
      </c>
      <c r="AP471" s="83" t="s">
        <v>104</v>
      </c>
      <c r="AQ471" s="82" t="s">
        <v>103</v>
      </c>
      <c r="AR471" s="84" t="s">
        <v>102</v>
      </c>
      <c r="AS471" s="83" t="s">
        <v>101</v>
      </c>
      <c r="AT471" s="82" t="s">
        <v>100</v>
      </c>
      <c r="AU471" s="84" t="s">
        <v>99</v>
      </c>
      <c r="AV471" s="83" t="s">
        <v>98</v>
      </c>
      <c r="AW471" s="85" t="s">
        <v>97</v>
      </c>
      <c r="AX471" s="84" t="s">
        <v>96</v>
      </c>
      <c r="AY471" s="83" t="s">
        <v>95</v>
      </c>
      <c r="AZ471" s="82" t="s">
        <v>94</v>
      </c>
      <c r="BA471" s="84" t="s">
        <v>93</v>
      </c>
      <c r="BB471" s="83" t="s">
        <v>92</v>
      </c>
      <c r="BC471" s="82" t="s">
        <v>91</v>
      </c>
      <c r="BD471" s="81" t="s">
        <v>90</v>
      </c>
      <c r="BE471" s="80" t="s">
        <v>89</v>
      </c>
      <c r="BF471" s="80" t="s">
        <v>88</v>
      </c>
      <c r="BG471" s="79" t="s">
        <v>87</v>
      </c>
    </row>
    <row r="472" spans="2:60" ht="48" hidden="1" thickBot="1">
      <c r="B472" s="78" t="s">
        <v>149</v>
      </c>
      <c r="C472" s="77"/>
      <c r="D472" s="76"/>
      <c r="E472" s="267"/>
      <c r="F472" s="268"/>
      <c r="G472" s="269"/>
      <c r="H472" s="75" t="s">
        <v>85</v>
      </c>
      <c r="I472" s="74"/>
      <c r="J472" s="74"/>
      <c r="K472" s="73"/>
      <c r="L472" s="72"/>
      <c r="M472" s="68"/>
      <c r="N472" s="72"/>
      <c r="O472" s="68"/>
      <c r="P472" s="72"/>
      <c r="Q472" s="68"/>
      <c r="R472" s="72"/>
      <c r="S472" s="68"/>
      <c r="T472" s="72"/>
      <c r="U472" s="68"/>
      <c r="V472" s="72"/>
      <c r="W472" s="68"/>
      <c r="X472" s="72"/>
      <c r="Y472" s="68"/>
      <c r="Z472" s="72"/>
      <c r="AA472" s="71"/>
      <c r="AB472" s="70"/>
      <c r="AC472" s="70"/>
      <c r="AD472" s="70"/>
      <c r="AE472" s="70"/>
      <c r="AF472" s="69" t="s">
        <v>84</v>
      </c>
      <c r="AG472" s="68"/>
      <c r="AH472" s="68"/>
      <c r="AI472" s="68"/>
      <c r="AJ472" s="67"/>
      <c r="AK472" s="67"/>
      <c r="AL472" s="66"/>
      <c r="AM472" s="65"/>
      <c r="AN472" s="65"/>
      <c r="AO472" s="64">
        <f t="shared" ref="AO472:BG472" si="33">SUM(AO473:AO484)</f>
        <v>0</v>
      </c>
      <c r="AP472" s="63">
        <f t="shared" si="33"/>
        <v>0</v>
      </c>
      <c r="AQ472" s="62">
        <f t="shared" si="33"/>
        <v>0</v>
      </c>
      <c r="AR472" s="64">
        <f t="shared" si="33"/>
        <v>0</v>
      </c>
      <c r="AS472" s="63">
        <f t="shared" si="33"/>
        <v>0</v>
      </c>
      <c r="AT472" s="62">
        <f t="shared" si="33"/>
        <v>0</v>
      </c>
      <c r="AU472" s="64">
        <f t="shared" si="33"/>
        <v>0</v>
      </c>
      <c r="AV472" s="63">
        <f t="shared" si="33"/>
        <v>0</v>
      </c>
      <c r="AW472" s="62">
        <f t="shared" si="33"/>
        <v>0</v>
      </c>
      <c r="AX472" s="64">
        <f t="shared" si="33"/>
        <v>0</v>
      </c>
      <c r="AY472" s="63">
        <f t="shared" si="33"/>
        <v>0</v>
      </c>
      <c r="AZ472" s="62">
        <f t="shared" si="33"/>
        <v>0</v>
      </c>
      <c r="BA472" s="64">
        <f t="shared" si="33"/>
        <v>0</v>
      </c>
      <c r="BB472" s="63">
        <f t="shared" si="33"/>
        <v>0</v>
      </c>
      <c r="BC472" s="62">
        <f t="shared" si="33"/>
        <v>0</v>
      </c>
      <c r="BD472" s="61">
        <f t="shared" si="33"/>
        <v>0</v>
      </c>
      <c r="BE472" s="60">
        <f t="shared" si="33"/>
        <v>0</v>
      </c>
      <c r="BF472" s="60">
        <f t="shared" si="33"/>
        <v>0</v>
      </c>
      <c r="BG472" s="59">
        <f t="shared" si="33"/>
        <v>0</v>
      </c>
      <c r="BH472" s="58" t="s">
        <v>83</v>
      </c>
    </row>
    <row r="473" spans="2:60" ht="28.15" hidden="1" customHeight="1">
      <c r="B473" s="29"/>
      <c r="C473" s="263">
        <v>1</v>
      </c>
      <c r="D473" s="47"/>
      <c r="E473" s="46"/>
      <c r="F473" s="46"/>
      <c r="G473" s="45"/>
      <c r="H473" s="255"/>
      <c r="I473" s="259"/>
      <c r="J473" s="259"/>
      <c r="K473" s="259"/>
      <c r="L473" s="42" t="s">
        <v>82</v>
      </c>
      <c r="M473" s="41"/>
      <c r="N473" s="42" t="s">
        <v>81</v>
      </c>
      <c r="O473" s="41"/>
      <c r="P473" s="42" t="s">
        <v>80</v>
      </c>
      <c r="Q473" s="41"/>
      <c r="R473" s="42" t="s">
        <v>79</v>
      </c>
      <c r="S473" s="41"/>
      <c r="T473" s="42" t="s">
        <v>78</v>
      </c>
      <c r="U473" s="41"/>
      <c r="V473" s="42" t="s">
        <v>77</v>
      </c>
      <c r="W473" s="41"/>
      <c r="X473" s="42" t="s">
        <v>76</v>
      </c>
      <c r="Y473" s="41"/>
      <c r="Z473" s="42" t="s">
        <v>75</v>
      </c>
      <c r="AA473" s="41"/>
      <c r="AB473" s="44" t="s">
        <v>74</v>
      </c>
      <c r="AC473" s="43"/>
      <c r="AD473" s="42" t="s">
        <v>73</v>
      </c>
      <c r="AE473" s="41"/>
      <c r="AF473" s="40"/>
      <c r="AG473" s="41"/>
      <c r="AH473" s="40"/>
      <c r="AI473" s="39"/>
      <c r="AJ473" s="245"/>
      <c r="AK473" s="245"/>
      <c r="AL473" s="38"/>
      <c r="AM473" s="7"/>
      <c r="AN473" s="7"/>
      <c r="AO473" s="238">
        <f>SUMPRODUCT(LEN($M473:$AE476)-LEN(SUBSTITUTE($M473:$AE476,"A", "")))</f>
        <v>0</v>
      </c>
      <c r="AP473" s="229">
        <f>SUMPRODUCT(LEN($AH473:$AH476)-LEN(SUBSTITUTE($AH473:$AH476,"A", "")))</f>
        <v>0</v>
      </c>
      <c r="AQ473" s="232">
        <f>SUMPRODUCT(LEN($AG473:$AG476)-LEN(SUBSTITUTE($AG473:$AG476,"A", "")))</f>
        <v>0</v>
      </c>
      <c r="AR473" s="235">
        <f>SUMPRODUCT(LEN($M473:$AE476)-LEN(SUBSTITUTE($M473:$AE476,"S", "")))</f>
        <v>0</v>
      </c>
      <c r="AS473" s="229">
        <f>SUMPRODUCT(LEN($AH473:$AH476)-LEN(SUBSTITUTE($AH473:$AH476,"S", "")))</f>
        <v>0</v>
      </c>
      <c r="AT473" s="232">
        <f>SUMPRODUCT(LEN($AG473:$AG476)-LEN(SUBSTITUTE($AG473:$AG476,"S", "")))</f>
        <v>0</v>
      </c>
      <c r="AU473" s="235">
        <f>SUMPRODUCT(LEN($M473:$AE476)-LEN(SUBSTITUTE($M473:$AE476,"F", "")))</f>
        <v>0</v>
      </c>
      <c r="AV473" s="229">
        <f>SUMPRODUCT(LEN($AH473:$AH476)-LEN(SUBSTITUTE($AH473:$AH476,"F", "")))</f>
        <v>0</v>
      </c>
      <c r="AW473" s="232">
        <f>SUMPRODUCT(LEN($AG473:$AG476)-LEN(SUBSTITUTE($AG473:$AG476,"F", "")))</f>
        <v>0</v>
      </c>
      <c r="AX473" s="235">
        <f>SUMPRODUCT(LEN($M473:$AE476)-LEN(SUBSTITUTE($M473:$AE476,"G", "")))</f>
        <v>0</v>
      </c>
      <c r="AY473" s="229">
        <f>SUMPRODUCT(LEN($AH473:$AH476)-LEN(SUBSTITUTE($AH473:$AH476,"G", "")))</f>
        <v>0</v>
      </c>
      <c r="AZ473" s="232">
        <f>SUMPRODUCT(LEN($AG473:$AG476)-LEN(SUBSTITUTE($AG473:$AG476,"G", "")))</f>
        <v>0</v>
      </c>
      <c r="BA473" s="235">
        <f>SUMPRODUCT(LEN($M473:$AE476)-LEN(SUBSTITUTE($M473:$AE476,"M", "")))</f>
        <v>0</v>
      </c>
      <c r="BB473" s="229">
        <f>SUMPRODUCT(LEN($AH473:$AH476)-LEN(SUBSTITUTE($AH473:$AH476,"M", "")))</f>
        <v>0</v>
      </c>
      <c r="BC473" s="232">
        <f>SUMPRODUCT(LEN($AG473:$AG476)-LEN(SUBSTITUTE($AG473:$AG476,"M", "")))</f>
        <v>0</v>
      </c>
      <c r="BD473" s="297">
        <f>SUMPRODUCT(LEN($AI473:$AI476)-LEN(SUBSTITUTE($AI473:$AI476,"S", "")))</f>
        <v>0</v>
      </c>
      <c r="BE473" s="300">
        <f>SUMPRODUCT(LEN($AI473:$AI476)-LEN(SUBSTITUTE($AI473:$AI476,"F", "")))</f>
        <v>0</v>
      </c>
      <c r="BF473" s="300">
        <f>SUMPRODUCT(LEN($AI473:$AI476)-LEN(SUBSTITUTE($AI473:$AI476,"G", "")))</f>
        <v>0</v>
      </c>
      <c r="BG473" s="303">
        <f>SUMPRODUCT(LEN($AI473:$AI476)-LEN(SUBSTITUTE($AI473:$AI476,"M", "")))</f>
        <v>0</v>
      </c>
    </row>
    <row r="474" spans="2:60" ht="28.15" hidden="1" customHeight="1" thickBot="1">
      <c r="B474" s="29"/>
      <c r="C474" s="264"/>
      <c r="D474" s="37"/>
      <c r="E474" s="36"/>
      <c r="F474" s="36"/>
      <c r="G474" s="35"/>
      <c r="H474" s="256"/>
      <c r="I474" s="260"/>
      <c r="J474" s="260"/>
      <c r="K474" s="260"/>
      <c r="L474" s="32" t="s">
        <v>72</v>
      </c>
      <c r="M474" s="31"/>
      <c r="N474" s="32" t="s">
        <v>71</v>
      </c>
      <c r="O474" s="31"/>
      <c r="P474" s="32" t="s">
        <v>70</v>
      </c>
      <c r="Q474" s="31"/>
      <c r="R474" s="32" t="s">
        <v>69</v>
      </c>
      <c r="S474" s="31"/>
      <c r="T474" s="32" t="s">
        <v>68</v>
      </c>
      <c r="U474" s="31"/>
      <c r="V474" s="32" t="s">
        <v>67</v>
      </c>
      <c r="W474" s="31"/>
      <c r="X474" s="32" t="s">
        <v>66</v>
      </c>
      <c r="Y474" s="31"/>
      <c r="Z474" s="32" t="s">
        <v>65</v>
      </c>
      <c r="AA474" s="31"/>
      <c r="AB474" s="34" t="s">
        <v>64</v>
      </c>
      <c r="AC474" s="33"/>
      <c r="AD474" s="32" t="s">
        <v>63</v>
      </c>
      <c r="AE474" s="31"/>
      <c r="AF474" s="30"/>
      <c r="AG474" s="31"/>
      <c r="AH474" s="30"/>
      <c r="AI474" s="20"/>
      <c r="AJ474" s="246"/>
      <c r="AK474" s="246"/>
      <c r="AL474" s="19"/>
      <c r="AM474" s="7"/>
      <c r="AN474" s="7"/>
      <c r="AO474" s="239"/>
      <c r="AP474" s="230"/>
      <c r="AQ474" s="233"/>
      <c r="AR474" s="236"/>
      <c r="AS474" s="230"/>
      <c r="AT474" s="233"/>
      <c r="AU474" s="236"/>
      <c r="AV474" s="230"/>
      <c r="AW474" s="233"/>
      <c r="AX474" s="236"/>
      <c r="AY474" s="230"/>
      <c r="AZ474" s="233"/>
      <c r="BA474" s="236"/>
      <c r="BB474" s="230"/>
      <c r="BC474" s="233"/>
      <c r="BD474" s="298"/>
      <c r="BE474" s="301"/>
      <c r="BF474" s="301"/>
      <c r="BG474" s="304"/>
    </row>
    <row r="475" spans="2:60" ht="28.15" hidden="1" customHeight="1">
      <c r="B475" s="29"/>
      <c r="C475" s="265"/>
      <c r="D475" s="28"/>
      <c r="E475" s="27"/>
      <c r="F475" s="27"/>
      <c r="G475" s="26"/>
      <c r="H475" s="257"/>
      <c r="I475" s="261"/>
      <c r="J475" s="261"/>
      <c r="K475" s="261"/>
      <c r="L475" s="23" t="s">
        <v>62</v>
      </c>
      <c r="M475" s="22"/>
      <c r="N475" s="23" t="s">
        <v>61</v>
      </c>
      <c r="O475" s="22"/>
      <c r="P475" s="23" t="s">
        <v>60</v>
      </c>
      <c r="Q475" s="22"/>
      <c r="R475" s="23" t="s">
        <v>59</v>
      </c>
      <c r="S475" s="22"/>
      <c r="T475" s="23" t="s">
        <v>58</v>
      </c>
      <c r="U475" s="22"/>
      <c r="V475" s="23" t="s">
        <v>57</v>
      </c>
      <c r="W475" s="22"/>
      <c r="X475" s="23" t="s">
        <v>56</v>
      </c>
      <c r="Y475" s="22"/>
      <c r="Z475" s="23" t="s">
        <v>55</v>
      </c>
      <c r="AA475" s="22"/>
      <c r="AB475" s="25" t="s">
        <v>54</v>
      </c>
      <c r="AC475" s="24"/>
      <c r="AD475" s="23">
        <v>39</v>
      </c>
      <c r="AE475" s="22"/>
      <c r="AF475" s="21"/>
      <c r="AG475" s="22"/>
      <c r="AH475" s="21"/>
      <c r="AI475" s="20"/>
      <c r="AJ475" s="246"/>
      <c r="AK475" s="246"/>
      <c r="AL475" s="19"/>
      <c r="AM475" s="7"/>
      <c r="AN475" s="7"/>
      <c r="AO475" s="239"/>
      <c r="AP475" s="230"/>
      <c r="AQ475" s="233"/>
      <c r="AR475" s="236"/>
      <c r="AS475" s="230"/>
      <c r="AT475" s="233"/>
      <c r="AU475" s="236"/>
      <c r="AV475" s="230"/>
      <c r="AW475" s="233"/>
      <c r="AX475" s="236"/>
      <c r="AY475" s="230"/>
      <c r="AZ475" s="233"/>
      <c r="BA475" s="236"/>
      <c r="BB475" s="230"/>
      <c r="BC475" s="233"/>
      <c r="BD475" s="298"/>
      <c r="BE475" s="301"/>
      <c r="BF475" s="301"/>
      <c r="BG475" s="304"/>
    </row>
    <row r="476" spans="2:60" ht="28.15" hidden="1" customHeight="1" thickBot="1">
      <c r="B476" s="29"/>
      <c r="C476" s="266"/>
      <c r="D476" s="57"/>
      <c r="E476" s="56"/>
      <c r="F476" s="56"/>
      <c r="G476" s="55"/>
      <c r="H476" s="258"/>
      <c r="I476" s="262"/>
      <c r="J476" s="262"/>
      <c r="K476" s="262"/>
      <c r="L476" s="52" t="s">
        <v>53</v>
      </c>
      <c r="M476" s="51"/>
      <c r="N476" s="52" t="s">
        <v>52</v>
      </c>
      <c r="O476" s="51"/>
      <c r="P476" s="52" t="s">
        <v>51</v>
      </c>
      <c r="Q476" s="51"/>
      <c r="R476" s="52" t="s">
        <v>50</v>
      </c>
      <c r="S476" s="51"/>
      <c r="T476" s="52">
        <v>20</v>
      </c>
      <c r="U476" s="51"/>
      <c r="V476" s="52" t="s">
        <v>49</v>
      </c>
      <c r="W476" s="51"/>
      <c r="X476" s="52" t="s">
        <v>48</v>
      </c>
      <c r="Y476" s="51"/>
      <c r="Z476" s="52" t="s">
        <v>47</v>
      </c>
      <c r="AA476" s="51"/>
      <c r="AB476" s="54" t="s">
        <v>46</v>
      </c>
      <c r="AC476" s="53"/>
      <c r="AD476" s="52" t="s">
        <v>45</v>
      </c>
      <c r="AE476" s="51"/>
      <c r="AF476" s="50"/>
      <c r="AG476" s="51"/>
      <c r="AH476" s="50"/>
      <c r="AI476" s="49"/>
      <c r="AJ476" s="248"/>
      <c r="AK476" s="248"/>
      <c r="AL476" s="48"/>
      <c r="AM476" s="7"/>
      <c r="AN476" s="7"/>
      <c r="AO476" s="240"/>
      <c r="AP476" s="231"/>
      <c r="AQ476" s="234"/>
      <c r="AR476" s="237"/>
      <c r="AS476" s="231"/>
      <c r="AT476" s="234"/>
      <c r="AU476" s="237"/>
      <c r="AV476" s="231"/>
      <c r="AW476" s="234"/>
      <c r="AX476" s="237"/>
      <c r="AY476" s="231"/>
      <c r="AZ476" s="234"/>
      <c r="BA476" s="237"/>
      <c r="BB476" s="231"/>
      <c r="BC476" s="234"/>
      <c r="BD476" s="299"/>
      <c r="BE476" s="302"/>
      <c r="BF476" s="302"/>
      <c r="BG476" s="305"/>
    </row>
    <row r="477" spans="2:60" ht="28.15" hidden="1" customHeight="1">
      <c r="B477" s="29"/>
      <c r="C477" s="263">
        <v>2</v>
      </c>
      <c r="D477" s="47"/>
      <c r="E477" s="46"/>
      <c r="F477" s="46"/>
      <c r="G477" s="45"/>
      <c r="H477" s="255"/>
      <c r="I477" s="259"/>
      <c r="J477" s="259"/>
      <c r="K477" s="259"/>
      <c r="L477" s="42" t="s">
        <v>82</v>
      </c>
      <c r="M477" s="41"/>
      <c r="N477" s="42" t="s">
        <v>81</v>
      </c>
      <c r="O477" s="41"/>
      <c r="P477" s="42" t="s">
        <v>80</v>
      </c>
      <c r="Q477" s="41"/>
      <c r="R477" s="42" t="s">
        <v>79</v>
      </c>
      <c r="S477" s="41"/>
      <c r="T477" s="42" t="s">
        <v>78</v>
      </c>
      <c r="U477" s="41"/>
      <c r="V477" s="42" t="s">
        <v>77</v>
      </c>
      <c r="W477" s="41"/>
      <c r="X477" s="42" t="s">
        <v>76</v>
      </c>
      <c r="Y477" s="41"/>
      <c r="Z477" s="42" t="s">
        <v>75</v>
      </c>
      <c r="AA477" s="41"/>
      <c r="AB477" s="44" t="s">
        <v>74</v>
      </c>
      <c r="AC477" s="43"/>
      <c r="AD477" s="42" t="s">
        <v>73</v>
      </c>
      <c r="AE477" s="41"/>
      <c r="AF477" s="40"/>
      <c r="AG477" s="41"/>
      <c r="AH477" s="40"/>
      <c r="AI477" s="39"/>
      <c r="AJ477" s="249"/>
      <c r="AK477" s="252"/>
      <c r="AL477" s="38"/>
      <c r="AM477" s="7"/>
      <c r="AN477" s="7"/>
      <c r="AO477" s="238">
        <f>SUMPRODUCT(LEN($M477:$AE480)-LEN(SUBSTITUTE($M477:$AE480,"A", "")))</f>
        <v>0</v>
      </c>
      <c r="AP477" s="229">
        <f>SUMPRODUCT(LEN($AH477:$AH480)-LEN(SUBSTITUTE($AH477:$AH480,"A", "")))</f>
        <v>0</v>
      </c>
      <c r="AQ477" s="232">
        <f>SUMPRODUCT(LEN($AG477:$AG480)-LEN(SUBSTITUTE($AG477:$AG480,"A", "")))</f>
        <v>0</v>
      </c>
      <c r="AR477" s="235">
        <f>SUMPRODUCT(LEN($M477:$AE480)-LEN(SUBSTITUTE($M477:$AE480,"S", "")))</f>
        <v>0</v>
      </c>
      <c r="AS477" s="229">
        <f>SUMPRODUCT(LEN($AH477:$AH480)-LEN(SUBSTITUTE($AH477:$AH480,"S", "")))</f>
        <v>0</v>
      </c>
      <c r="AT477" s="232">
        <f>SUMPRODUCT(LEN($AG477:$AG480)-LEN(SUBSTITUTE($AG477:$AG480,"S", "")))</f>
        <v>0</v>
      </c>
      <c r="AU477" s="235">
        <f>SUMPRODUCT(LEN($M477:$AE480)-LEN(SUBSTITUTE($M477:$AE480,"F", "")))</f>
        <v>0</v>
      </c>
      <c r="AV477" s="229">
        <f>SUMPRODUCT(LEN($AH477:$AH480)-LEN(SUBSTITUTE($AH477:$AH480,"F", "")))</f>
        <v>0</v>
      </c>
      <c r="AW477" s="232">
        <f>SUMPRODUCT(LEN($AG477:$AG480)-LEN(SUBSTITUTE($AG477:$AG480,"F", "")))</f>
        <v>0</v>
      </c>
      <c r="AX477" s="235">
        <f>SUMPRODUCT(LEN($M477:$AE480)-LEN(SUBSTITUTE($M477:$AE480,"G", "")))</f>
        <v>0</v>
      </c>
      <c r="AY477" s="229">
        <f>SUMPRODUCT(LEN($AH477:$AH480)-LEN(SUBSTITUTE($AH477:$AH480,"G", "")))</f>
        <v>0</v>
      </c>
      <c r="AZ477" s="232">
        <f>SUMPRODUCT(LEN($AG477:$AG480)-LEN(SUBSTITUTE($AG477:$AG480,"G", "")))</f>
        <v>0</v>
      </c>
      <c r="BA477" s="235">
        <f>SUMPRODUCT(LEN($M477:$AE480)-LEN(SUBSTITUTE($M477:$AE480,"M", "")))</f>
        <v>0</v>
      </c>
      <c r="BB477" s="229">
        <f>SUMPRODUCT(LEN($AH477:$AH480)-LEN(SUBSTITUTE($AH477:$AH480,"M", "")))</f>
        <v>0</v>
      </c>
      <c r="BC477" s="232">
        <f>SUMPRODUCT(LEN($AG477:$AG480)-LEN(SUBSTITUTE($AG477:$AG480,"M", "")))</f>
        <v>0</v>
      </c>
      <c r="BD477" s="297">
        <f>SUMPRODUCT(LEN($AI477:$AI480)-LEN(SUBSTITUTE($AI477:$AI480,"S", "")))</f>
        <v>0</v>
      </c>
      <c r="BE477" s="300">
        <f>SUMPRODUCT(LEN($AI477:$AI480)-LEN(SUBSTITUTE($AI477:$AI480,"F", "")))</f>
        <v>0</v>
      </c>
      <c r="BF477" s="300">
        <f>SUMPRODUCT(LEN($AI477:$AI480)-LEN(SUBSTITUTE($AI477:$AI480,"G", "")))</f>
        <v>0</v>
      </c>
      <c r="BG477" s="303">
        <f>SUMPRODUCT(LEN($AI477:$AI480)-LEN(SUBSTITUTE($AI477:$AI480,"M", "")))</f>
        <v>0</v>
      </c>
    </row>
    <row r="478" spans="2:60" ht="28.15" hidden="1" customHeight="1" thickBot="1">
      <c r="B478" s="29"/>
      <c r="C478" s="264"/>
      <c r="D478" s="37"/>
      <c r="E478" s="36"/>
      <c r="F478" s="36"/>
      <c r="G478" s="35"/>
      <c r="H478" s="256"/>
      <c r="I478" s="260"/>
      <c r="J478" s="260"/>
      <c r="K478" s="260"/>
      <c r="L478" s="32" t="s">
        <v>72</v>
      </c>
      <c r="M478" s="31"/>
      <c r="N478" s="32" t="s">
        <v>71</v>
      </c>
      <c r="O478" s="31"/>
      <c r="P478" s="32" t="s">
        <v>70</v>
      </c>
      <c r="Q478" s="31"/>
      <c r="R478" s="32" t="s">
        <v>69</v>
      </c>
      <c r="S478" s="31"/>
      <c r="T478" s="32" t="s">
        <v>68</v>
      </c>
      <c r="U478" s="31"/>
      <c r="V478" s="32" t="s">
        <v>67</v>
      </c>
      <c r="W478" s="31"/>
      <c r="X478" s="32" t="s">
        <v>66</v>
      </c>
      <c r="Y478" s="31"/>
      <c r="Z478" s="32" t="s">
        <v>65</v>
      </c>
      <c r="AA478" s="31"/>
      <c r="AB478" s="34" t="s">
        <v>64</v>
      </c>
      <c r="AC478" s="33"/>
      <c r="AD478" s="32" t="s">
        <v>63</v>
      </c>
      <c r="AE478" s="31"/>
      <c r="AF478" s="30"/>
      <c r="AG478" s="31"/>
      <c r="AH478" s="30"/>
      <c r="AI478" s="20"/>
      <c r="AJ478" s="250"/>
      <c r="AK478" s="253"/>
      <c r="AL478" s="19"/>
      <c r="AM478" s="7"/>
      <c r="AN478" s="7"/>
      <c r="AO478" s="239"/>
      <c r="AP478" s="230"/>
      <c r="AQ478" s="233"/>
      <c r="AR478" s="236"/>
      <c r="AS478" s="230"/>
      <c r="AT478" s="233"/>
      <c r="AU478" s="236"/>
      <c r="AV478" s="230"/>
      <c r="AW478" s="233"/>
      <c r="AX478" s="236"/>
      <c r="AY478" s="230"/>
      <c r="AZ478" s="233"/>
      <c r="BA478" s="236"/>
      <c r="BB478" s="230"/>
      <c r="BC478" s="233"/>
      <c r="BD478" s="298"/>
      <c r="BE478" s="301"/>
      <c r="BF478" s="301"/>
      <c r="BG478" s="304"/>
    </row>
    <row r="479" spans="2:60" ht="28.15" hidden="1" customHeight="1">
      <c r="B479" s="29"/>
      <c r="C479" s="265"/>
      <c r="D479" s="28"/>
      <c r="E479" s="27"/>
      <c r="F479" s="27"/>
      <c r="G479" s="26"/>
      <c r="H479" s="257"/>
      <c r="I479" s="261"/>
      <c r="J479" s="261"/>
      <c r="K479" s="261"/>
      <c r="L479" s="23" t="s">
        <v>62</v>
      </c>
      <c r="M479" s="22"/>
      <c r="N479" s="23" t="s">
        <v>61</v>
      </c>
      <c r="O479" s="22"/>
      <c r="P479" s="23" t="s">
        <v>60</v>
      </c>
      <c r="Q479" s="22"/>
      <c r="R479" s="23" t="s">
        <v>59</v>
      </c>
      <c r="S479" s="22"/>
      <c r="T479" s="23" t="s">
        <v>58</v>
      </c>
      <c r="U479" s="22"/>
      <c r="V479" s="23" t="s">
        <v>57</v>
      </c>
      <c r="W479" s="22"/>
      <c r="X479" s="23" t="s">
        <v>56</v>
      </c>
      <c r="Y479" s="22"/>
      <c r="Z479" s="23" t="s">
        <v>55</v>
      </c>
      <c r="AA479" s="22"/>
      <c r="AB479" s="25" t="s">
        <v>54</v>
      </c>
      <c r="AC479" s="24"/>
      <c r="AD479" s="23">
        <v>39</v>
      </c>
      <c r="AE479" s="22"/>
      <c r="AF479" s="21"/>
      <c r="AG479" s="22"/>
      <c r="AH479" s="21"/>
      <c r="AI479" s="20"/>
      <c r="AJ479" s="250"/>
      <c r="AK479" s="253"/>
      <c r="AL479" s="19"/>
      <c r="AM479" s="7"/>
      <c r="AN479" s="7"/>
      <c r="AO479" s="239"/>
      <c r="AP479" s="230"/>
      <c r="AQ479" s="233"/>
      <c r="AR479" s="236"/>
      <c r="AS479" s="230"/>
      <c r="AT479" s="233"/>
      <c r="AU479" s="236"/>
      <c r="AV479" s="230"/>
      <c r="AW479" s="233"/>
      <c r="AX479" s="236"/>
      <c r="AY479" s="230"/>
      <c r="AZ479" s="233"/>
      <c r="BA479" s="236"/>
      <c r="BB479" s="230"/>
      <c r="BC479" s="233"/>
      <c r="BD479" s="298"/>
      <c r="BE479" s="301"/>
      <c r="BF479" s="301"/>
      <c r="BG479" s="304"/>
    </row>
    <row r="480" spans="2:60" ht="28.15" hidden="1" customHeight="1" thickBot="1">
      <c r="B480" s="29"/>
      <c r="C480" s="266"/>
      <c r="D480" s="57"/>
      <c r="E480" s="56"/>
      <c r="F480" s="56"/>
      <c r="G480" s="55"/>
      <c r="H480" s="258"/>
      <c r="I480" s="262"/>
      <c r="J480" s="262"/>
      <c r="K480" s="262"/>
      <c r="L480" s="52" t="s">
        <v>53</v>
      </c>
      <c r="M480" s="51"/>
      <c r="N480" s="52" t="s">
        <v>52</v>
      </c>
      <c r="O480" s="51"/>
      <c r="P480" s="52" t="s">
        <v>51</v>
      </c>
      <c r="Q480" s="51"/>
      <c r="R480" s="52" t="s">
        <v>50</v>
      </c>
      <c r="S480" s="51"/>
      <c r="T480" s="52">
        <v>20</v>
      </c>
      <c r="U480" s="51"/>
      <c r="V480" s="52" t="s">
        <v>49</v>
      </c>
      <c r="W480" s="51"/>
      <c r="X480" s="52" t="s">
        <v>48</v>
      </c>
      <c r="Y480" s="51"/>
      <c r="Z480" s="52" t="s">
        <v>47</v>
      </c>
      <c r="AA480" s="51"/>
      <c r="AB480" s="54" t="s">
        <v>46</v>
      </c>
      <c r="AC480" s="53"/>
      <c r="AD480" s="52" t="s">
        <v>45</v>
      </c>
      <c r="AE480" s="51"/>
      <c r="AF480" s="50"/>
      <c r="AG480" s="51"/>
      <c r="AH480" s="50"/>
      <c r="AI480" s="49"/>
      <c r="AJ480" s="251"/>
      <c r="AK480" s="254"/>
      <c r="AL480" s="48"/>
      <c r="AM480" s="7"/>
      <c r="AN480" s="7"/>
      <c r="AO480" s="240"/>
      <c r="AP480" s="231"/>
      <c r="AQ480" s="234"/>
      <c r="AR480" s="237"/>
      <c r="AS480" s="231"/>
      <c r="AT480" s="234"/>
      <c r="AU480" s="237"/>
      <c r="AV480" s="231"/>
      <c r="AW480" s="234"/>
      <c r="AX480" s="237"/>
      <c r="AY480" s="231"/>
      <c r="AZ480" s="234"/>
      <c r="BA480" s="237"/>
      <c r="BB480" s="231"/>
      <c r="BC480" s="234"/>
      <c r="BD480" s="299"/>
      <c r="BE480" s="302"/>
      <c r="BF480" s="302"/>
      <c r="BG480" s="305"/>
    </row>
    <row r="481" spans="2:60" ht="28.15" hidden="1" customHeight="1">
      <c r="B481" s="29"/>
      <c r="C481" s="263">
        <v>3</v>
      </c>
      <c r="D481" s="47"/>
      <c r="E481" s="46"/>
      <c r="F481" s="46"/>
      <c r="G481" s="45"/>
      <c r="H481" s="255"/>
      <c r="I481" s="259"/>
      <c r="J481" s="259"/>
      <c r="K481" s="259"/>
      <c r="L481" s="42" t="s">
        <v>82</v>
      </c>
      <c r="M481" s="41"/>
      <c r="N481" s="42" t="s">
        <v>81</v>
      </c>
      <c r="O481" s="41"/>
      <c r="P481" s="42" t="s">
        <v>80</v>
      </c>
      <c r="Q481" s="41"/>
      <c r="R481" s="42" t="s">
        <v>79</v>
      </c>
      <c r="S481" s="41"/>
      <c r="T481" s="42" t="s">
        <v>78</v>
      </c>
      <c r="U481" s="41"/>
      <c r="V481" s="42" t="s">
        <v>77</v>
      </c>
      <c r="W481" s="41"/>
      <c r="X481" s="42" t="s">
        <v>76</v>
      </c>
      <c r="Y481" s="41"/>
      <c r="Z481" s="42" t="s">
        <v>75</v>
      </c>
      <c r="AA481" s="41"/>
      <c r="AB481" s="44" t="s">
        <v>74</v>
      </c>
      <c r="AC481" s="43"/>
      <c r="AD481" s="42" t="s">
        <v>73</v>
      </c>
      <c r="AE481" s="41"/>
      <c r="AF481" s="40"/>
      <c r="AG481" s="41"/>
      <c r="AH481" s="40"/>
      <c r="AI481" s="39"/>
      <c r="AJ481" s="245"/>
      <c r="AK481" s="245"/>
      <c r="AL481" s="38"/>
      <c r="AM481" s="7"/>
      <c r="AN481" s="7"/>
      <c r="AO481" s="238">
        <f>SUMPRODUCT(LEN($M481:$AE484)-LEN(SUBSTITUTE($M481:$AE484,"A", "")))</f>
        <v>0</v>
      </c>
      <c r="AP481" s="229">
        <f>SUMPRODUCT(LEN($AH481:$AH484)-LEN(SUBSTITUTE($AH481:$AH484,"A", "")))</f>
        <v>0</v>
      </c>
      <c r="AQ481" s="232">
        <f>SUMPRODUCT(LEN($AG481:$AG484)-LEN(SUBSTITUTE($AG481:$AG484,"A", "")))</f>
        <v>0</v>
      </c>
      <c r="AR481" s="235">
        <f>SUMPRODUCT(LEN($M481:$AE484)-LEN(SUBSTITUTE($M481:$AE484,"S", "")))</f>
        <v>0</v>
      </c>
      <c r="AS481" s="229">
        <f>SUMPRODUCT(LEN($AH481:$AH484)-LEN(SUBSTITUTE($AH481:$AH484,"S", "")))</f>
        <v>0</v>
      </c>
      <c r="AT481" s="232">
        <f>SUMPRODUCT(LEN($AG481:$AG484)-LEN(SUBSTITUTE($AG481:$AG484,"S", "")))</f>
        <v>0</v>
      </c>
      <c r="AU481" s="235">
        <f>SUMPRODUCT(LEN($M481:$AE484)-LEN(SUBSTITUTE($M481:$AE484,"F", "")))</f>
        <v>0</v>
      </c>
      <c r="AV481" s="229">
        <f>SUMPRODUCT(LEN($AH481:$AH484)-LEN(SUBSTITUTE($AH481:$AH484,"F", "")))</f>
        <v>0</v>
      </c>
      <c r="AW481" s="232">
        <f>SUMPRODUCT(LEN($AG481:$AG484)-LEN(SUBSTITUTE($AG481:$AG484,"F", "")))</f>
        <v>0</v>
      </c>
      <c r="AX481" s="235">
        <f>SUMPRODUCT(LEN($M481:$AE484)-LEN(SUBSTITUTE($M481:$AE484,"G", "")))</f>
        <v>0</v>
      </c>
      <c r="AY481" s="229">
        <f>SUMPRODUCT(LEN($AH481:$AH484)-LEN(SUBSTITUTE($AH481:$AH484,"G", "")))</f>
        <v>0</v>
      </c>
      <c r="AZ481" s="232">
        <f>SUMPRODUCT(LEN($AG481:$AG484)-LEN(SUBSTITUTE($AG481:$AG484,"G", "")))</f>
        <v>0</v>
      </c>
      <c r="BA481" s="235">
        <f>SUMPRODUCT(LEN($M481:$AE484)-LEN(SUBSTITUTE($M481:$AE484,"M", "")))</f>
        <v>0</v>
      </c>
      <c r="BB481" s="229">
        <f>SUMPRODUCT(LEN($AH481:$AH484)-LEN(SUBSTITUTE($AH481:$AH484,"M", "")))</f>
        <v>0</v>
      </c>
      <c r="BC481" s="232">
        <f>SUMPRODUCT(LEN($AG481:$AG484)-LEN(SUBSTITUTE($AG481:$AG484,"M", "")))</f>
        <v>0</v>
      </c>
      <c r="BD481" s="297">
        <f>SUMPRODUCT(LEN($AI481:$AI484)-LEN(SUBSTITUTE($AI481:$AI484,"S", "")))</f>
        <v>0</v>
      </c>
      <c r="BE481" s="300">
        <f>SUMPRODUCT(LEN($AI481:$AI484)-LEN(SUBSTITUTE($AI481:$AI484,"F", "")))</f>
        <v>0</v>
      </c>
      <c r="BF481" s="300">
        <f>SUMPRODUCT(LEN($AI481:$AI484)-LEN(SUBSTITUTE($AI481:$AI484,"G", "")))</f>
        <v>0</v>
      </c>
      <c r="BG481" s="303">
        <f>SUMPRODUCT(LEN($AI481:$AI484)-LEN(SUBSTITUTE($AI481:$AI484,"M", "")))</f>
        <v>0</v>
      </c>
    </row>
    <row r="482" spans="2:60" ht="28.15" hidden="1" customHeight="1" thickBot="1">
      <c r="B482" s="29"/>
      <c r="C482" s="264"/>
      <c r="D482" s="37"/>
      <c r="E482" s="36"/>
      <c r="F482" s="36"/>
      <c r="G482" s="35"/>
      <c r="H482" s="256"/>
      <c r="I482" s="260"/>
      <c r="J482" s="260"/>
      <c r="K482" s="260"/>
      <c r="L482" s="32" t="s">
        <v>72</v>
      </c>
      <c r="M482" s="31"/>
      <c r="N482" s="32" t="s">
        <v>71</v>
      </c>
      <c r="O482" s="31"/>
      <c r="P482" s="32" t="s">
        <v>70</v>
      </c>
      <c r="Q482" s="31"/>
      <c r="R482" s="32" t="s">
        <v>69</v>
      </c>
      <c r="S482" s="31"/>
      <c r="T482" s="32" t="s">
        <v>68</v>
      </c>
      <c r="U482" s="31"/>
      <c r="V482" s="32" t="s">
        <v>67</v>
      </c>
      <c r="W482" s="31"/>
      <c r="X482" s="32" t="s">
        <v>66</v>
      </c>
      <c r="Y482" s="31"/>
      <c r="Z482" s="32" t="s">
        <v>65</v>
      </c>
      <c r="AA482" s="31"/>
      <c r="AB482" s="34" t="s">
        <v>64</v>
      </c>
      <c r="AC482" s="33"/>
      <c r="AD482" s="32" t="s">
        <v>63</v>
      </c>
      <c r="AE482" s="31"/>
      <c r="AF482" s="30"/>
      <c r="AG482" s="31"/>
      <c r="AH482" s="30"/>
      <c r="AI482" s="20"/>
      <c r="AJ482" s="246"/>
      <c r="AK482" s="246"/>
      <c r="AL482" s="19"/>
      <c r="AM482" s="7"/>
      <c r="AN482" s="7"/>
      <c r="AO482" s="239"/>
      <c r="AP482" s="230"/>
      <c r="AQ482" s="233"/>
      <c r="AR482" s="236"/>
      <c r="AS482" s="230"/>
      <c r="AT482" s="233"/>
      <c r="AU482" s="236"/>
      <c r="AV482" s="230"/>
      <c r="AW482" s="233"/>
      <c r="AX482" s="236"/>
      <c r="AY482" s="230"/>
      <c r="AZ482" s="233"/>
      <c r="BA482" s="236"/>
      <c r="BB482" s="230"/>
      <c r="BC482" s="233"/>
      <c r="BD482" s="298"/>
      <c r="BE482" s="301"/>
      <c r="BF482" s="301"/>
      <c r="BG482" s="304"/>
    </row>
    <row r="483" spans="2:60" ht="28.15" hidden="1" customHeight="1">
      <c r="B483" s="29"/>
      <c r="C483" s="265"/>
      <c r="D483" s="28"/>
      <c r="E483" s="27"/>
      <c r="F483" s="27"/>
      <c r="G483" s="26"/>
      <c r="H483" s="257"/>
      <c r="I483" s="261"/>
      <c r="J483" s="261"/>
      <c r="K483" s="261"/>
      <c r="L483" s="23" t="s">
        <v>62</v>
      </c>
      <c r="M483" s="22"/>
      <c r="N483" s="23" t="s">
        <v>61</v>
      </c>
      <c r="O483" s="22"/>
      <c r="P483" s="23" t="s">
        <v>60</v>
      </c>
      <c r="Q483" s="22"/>
      <c r="R483" s="23" t="s">
        <v>59</v>
      </c>
      <c r="S483" s="22"/>
      <c r="T483" s="23" t="s">
        <v>58</v>
      </c>
      <c r="U483" s="22"/>
      <c r="V483" s="23" t="s">
        <v>57</v>
      </c>
      <c r="W483" s="22"/>
      <c r="X483" s="23" t="s">
        <v>56</v>
      </c>
      <c r="Y483" s="22"/>
      <c r="Z483" s="23" t="s">
        <v>55</v>
      </c>
      <c r="AA483" s="22"/>
      <c r="AB483" s="25" t="s">
        <v>54</v>
      </c>
      <c r="AC483" s="24"/>
      <c r="AD483" s="23">
        <v>39</v>
      </c>
      <c r="AE483" s="22"/>
      <c r="AF483" s="21"/>
      <c r="AG483" s="22"/>
      <c r="AH483" s="21"/>
      <c r="AI483" s="20"/>
      <c r="AJ483" s="246"/>
      <c r="AK483" s="246"/>
      <c r="AL483" s="19"/>
      <c r="AM483" s="7"/>
      <c r="AN483" s="7"/>
      <c r="AO483" s="239"/>
      <c r="AP483" s="230"/>
      <c r="AQ483" s="233"/>
      <c r="AR483" s="236"/>
      <c r="AS483" s="230"/>
      <c r="AT483" s="233"/>
      <c r="AU483" s="236"/>
      <c r="AV483" s="230"/>
      <c r="AW483" s="233"/>
      <c r="AX483" s="236"/>
      <c r="AY483" s="230"/>
      <c r="AZ483" s="233"/>
      <c r="BA483" s="236"/>
      <c r="BB483" s="230"/>
      <c r="BC483" s="233"/>
      <c r="BD483" s="298"/>
      <c r="BE483" s="301"/>
      <c r="BF483" s="301"/>
      <c r="BG483" s="304"/>
    </row>
    <row r="484" spans="2:60" ht="28.15" hidden="1" customHeight="1" thickBot="1">
      <c r="B484" s="18"/>
      <c r="C484" s="271"/>
      <c r="D484" s="17"/>
      <c r="E484" s="16"/>
      <c r="F484" s="16"/>
      <c r="G484" s="15"/>
      <c r="H484" s="258"/>
      <c r="I484" s="272"/>
      <c r="J484" s="272"/>
      <c r="K484" s="272"/>
      <c r="L484" s="12" t="s">
        <v>53</v>
      </c>
      <c r="M484" s="11"/>
      <c r="N484" s="12" t="s">
        <v>52</v>
      </c>
      <c r="O484" s="11"/>
      <c r="P484" s="12" t="s">
        <v>51</v>
      </c>
      <c r="Q484" s="11"/>
      <c r="R484" s="12" t="s">
        <v>50</v>
      </c>
      <c r="S484" s="11"/>
      <c r="T484" s="12">
        <v>20</v>
      </c>
      <c r="U484" s="11"/>
      <c r="V484" s="12" t="s">
        <v>49</v>
      </c>
      <c r="W484" s="11"/>
      <c r="X484" s="12" t="s">
        <v>48</v>
      </c>
      <c r="Y484" s="11"/>
      <c r="Z484" s="12" t="s">
        <v>47</v>
      </c>
      <c r="AA484" s="11"/>
      <c r="AB484" s="14" t="s">
        <v>46</v>
      </c>
      <c r="AC484" s="13"/>
      <c r="AD484" s="12" t="s">
        <v>45</v>
      </c>
      <c r="AE484" s="11"/>
      <c r="AF484" s="10"/>
      <c r="AG484" s="11"/>
      <c r="AH484" s="10"/>
      <c r="AI484" s="9"/>
      <c r="AJ484" s="247"/>
      <c r="AK484" s="247"/>
      <c r="AL484" s="8"/>
      <c r="AM484" s="7"/>
      <c r="AN484" s="7"/>
      <c r="AO484" s="240"/>
      <c r="AP484" s="231"/>
      <c r="AQ484" s="234"/>
      <c r="AR484" s="237"/>
      <c r="AS484" s="231"/>
      <c r="AT484" s="234"/>
      <c r="AU484" s="237"/>
      <c r="AV484" s="231"/>
      <c r="AW484" s="234"/>
      <c r="AX484" s="237"/>
      <c r="AY484" s="231"/>
      <c r="AZ484" s="234"/>
      <c r="BA484" s="237"/>
      <c r="BB484" s="231"/>
      <c r="BC484" s="234"/>
      <c r="BD484" s="299"/>
      <c r="BE484" s="302"/>
      <c r="BF484" s="302"/>
      <c r="BG484" s="305"/>
    </row>
    <row r="485" spans="2:60" ht="85.9" hidden="1" customHeight="1" thickBot="1">
      <c r="B485" s="94" t="s">
        <v>119</v>
      </c>
      <c r="C485" s="83" t="s">
        <v>118</v>
      </c>
      <c r="D485" s="88" t="s">
        <v>117</v>
      </c>
      <c r="E485" s="93" t="s">
        <v>116</v>
      </c>
      <c r="F485" s="92"/>
      <c r="G485" s="91"/>
      <c r="H485" s="90" t="s">
        <v>115</v>
      </c>
      <c r="I485" s="88" t="s">
        <v>43</v>
      </c>
      <c r="J485" s="88" t="s">
        <v>114</v>
      </c>
      <c r="K485" s="88" t="s">
        <v>44</v>
      </c>
      <c r="L485" s="227" t="s">
        <v>113</v>
      </c>
      <c r="M485" s="270"/>
      <c r="N485" s="227" t="s">
        <v>112</v>
      </c>
      <c r="O485" s="270"/>
      <c r="P485" s="227" t="s">
        <v>112</v>
      </c>
      <c r="Q485" s="228"/>
      <c r="R485" s="227" t="s">
        <v>112</v>
      </c>
      <c r="S485" s="228"/>
      <c r="T485" s="227" t="s">
        <v>112</v>
      </c>
      <c r="U485" s="228"/>
      <c r="V485" s="227" t="s">
        <v>112</v>
      </c>
      <c r="W485" s="228"/>
      <c r="X485" s="227" t="s">
        <v>112</v>
      </c>
      <c r="Y485" s="228"/>
      <c r="Z485" s="227" t="s">
        <v>112</v>
      </c>
      <c r="AA485" s="228"/>
      <c r="AB485" s="227" t="s">
        <v>112</v>
      </c>
      <c r="AC485" s="228"/>
      <c r="AD485" s="227" t="s">
        <v>112</v>
      </c>
      <c r="AE485" s="228"/>
      <c r="AF485" s="244" t="s">
        <v>111</v>
      </c>
      <c r="AG485" s="228"/>
      <c r="AH485" s="90" t="s">
        <v>110</v>
      </c>
      <c r="AI485" s="89" t="s">
        <v>109</v>
      </c>
      <c r="AJ485" s="88" t="s">
        <v>108</v>
      </c>
      <c r="AK485" s="88" t="s">
        <v>107</v>
      </c>
      <c r="AL485" s="87" t="s">
        <v>106</v>
      </c>
      <c r="AM485" s="86"/>
      <c r="AN485" s="86"/>
      <c r="AO485" s="84" t="s">
        <v>105</v>
      </c>
      <c r="AP485" s="83" t="s">
        <v>104</v>
      </c>
      <c r="AQ485" s="82" t="s">
        <v>103</v>
      </c>
      <c r="AR485" s="84" t="s">
        <v>102</v>
      </c>
      <c r="AS485" s="83" t="s">
        <v>101</v>
      </c>
      <c r="AT485" s="82" t="s">
        <v>100</v>
      </c>
      <c r="AU485" s="84" t="s">
        <v>99</v>
      </c>
      <c r="AV485" s="83" t="s">
        <v>98</v>
      </c>
      <c r="AW485" s="85" t="s">
        <v>97</v>
      </c>
      <c r="AX485" s="84" t="s">
        <v>96</v>
      </c>
      <c r="AY485" s="83" t="s">
        <v>95</v>
      </c>
      <c r="AZ485" s="82" t="s">
        <v>94</v>
      </c>
      <c r="BA485" s="84" t="s">
        <v>93</v>
      </c>
      <c r="BB485" s="83" t="s">
        <v>92</v>
      </c>
      <c r="BC485" s="82" t="s">
        <v>91</v>
      </c>
      <c r="BD485" s="81" t="s">
        <v>90</v>
      </c>
      <c r="BE485" s="80" t="s">
        <v>89</v>
      </c>
      <c r="BF485" s="80" t="s">
        <v>88</v>
      </c>
      <c r="BG485" s="79" t="s">
        <v>87</v>
      </c>
    </row>
    <row r="486" spans="2:60" ht="48" hidden="1" thickBot="1">
      <c r="B486" s="78" t="s">
        <v>148</v>
      </c>
      <c r="C486" s="77"/>
      <c r="D486" s="76"/>
      <c r="E486" s="267"/>
      <c r="F486" s="268"/>
      <c r="G486" s="269"/>
      <c r="H486" s="75" t="s">
        <v>85</v>
      </c>
      <c r="I486" s="74"/>
      <c r="J486" s="74"/>
      <c r="K486" s="73"/>
      <c r="L486" s="72"/>
      <c r="M486" s="68"/>
      <c r="N486" s="72"/>
      <c r="O486" s="68"/>
      <c r="P486" s="72"/>
      <c r="Q486" s="68"/>
      <c r="R486" s="72"/>
      <c r="S486" s="68"/>
      <c r="T486" s="72"/>
      <c r="U486" s="68"/>
      <c r="V486" s="72"/>
      <c r="W486" s="68"/>
      <c r="X486" s="72"/>
      <c r="Y486" s="68"/>
      <c r="Z486" s="72"/>
      <c r="AA486" s="71"/>
      <c r="AB486" s="70"/>
      <c r="AC486" s="70"/>
      <c r="AD486" s="70"/>
      <c r="AE486" s="70"/>
      <c r="AF486" s="69" t="s">
        <v>84</v>
      </c>
      <c r="AG486" s="68"/>
      <c r="AH486" s="68"/>
      <c r="AI486" s="68"/>
      <c r="AJ486" s="67"/>
      <c r="AK486" s="67"/>
      <c r="AL486" s="66"/>
      <c r="AM486" s="65"/>
      <c r="AN486" s="65"/>
      <c r="AO486" s="64">
        <f t="shared" ref="AO486:BG486" si="34">SUM(AO487:AO498)</f>
        <v>0</v>
      </c>
      <c r="AP486" s="63">
        <f t="shared" si="34"/>
        <v>0</v>
      </c>
      <c r="AQ486" s="62">
        <f t="shared" si="34"/>
        <v>0</v>
      </c>
      <c r="AR486" s="64">
        <f t="shared" si="34"/>
        <v>0</v>
      </c>
      <c r="AS486" s="63">
        <f t="shared" si="34"/>
        <v>0</v>
      </c>
      <c r="AT486" s="62">
        <f t="shared" si="34"/>
        <v>0</v>
      </c>
      <c r="AU486" s="64">
        <f t="shared" si="34"/>
        <v>0</v>
      </c>
      <c r="AV486" s="63">
        <f t="shared" si="34"/>
        <v>0</v>
      </c>
      <c r="AW486" s="62">
        <f t="shared" si="34"/>
        <v>0</v>
      </c>
      <c r="AX486" s="64">
        <f t="shared" si="34"/>
        <v>0</v>
      </c>
      <c r="AY486" s="63">
        <f t="shared" si="34"/>
        <v>0</v>
      </c>
      <c r="AZ486" s="62">
        <f t="shared" si="34"/>
        <v>0</v>
      </c>
      <c r="BA486" s="64">
        <f t="shared" si="34"/>
        <v>0</v>
      </c>
      <c r="BB486" s="63">
        <f t="shared" si="34"/>
        <v>0</v>
      </c>
      <c r="BC486" s="62">
        <f t="shared" si="34"/>
        <v>0</v>
      </c>
      <c r="BD486" s="61">
        <f t="shared" si="34"/>
        <v>0</v>
      </c>
      <c r="BE486" s="60">
        <f t="shared" si="34"/>
        <v>0</v>
      </c>
      <c r="BF486" s="60">
        <f t="shared" si="34"/>
        <v>0</v>
      </c>
      <c r="BG486" s="59">
        <f t="shared" si="34"/>
        <v>0</v>
      </c>
      <c r="BH486" s="58" t="s">
        <v>83</v>
      </c>
    </row>
    <row r="487" spans="2:60" ht="28.15" hidden="1" customHeight="1">
      <c r="B487" s="29"/>
      <c r="C487" s="263">
        <v>1</v>
      </c>
      <c r="D487" s="47"/>
      <c r="E487" s="46"/>
      <c r="F487" s="46"/>
      <c r="G487" s="45"/>
      <c r="H487" s="255"/>
      <c r="I487" s="259"/>
      <c r="J487" s="259"/>
      <c r="K487" s="259"/>
      <c r="L487" s="42" t="s">
        <v>82</v>
      </c>
      <c r="M487" s="41"/>
      <c r="N487" s="42" t="s">
        <v>81</v>
      </c>
      <c r="O487" s="41"/>
      <c r="P487" s="42" t="s">
        <v>80</v>
      </c>
      <c r="Q487" s="41"/>
      <c r="R487" s="42" t="s">
        <v>79</v>
      </c>
      <c r="S487" s="41"/>
      <c r="T487" s="42" t="s">
        <v>78</v>
      </c>
      <c r="U487" s="41"/>
      <c r="V487" s="42" t="s">
        <v>77</v>
      </c>
      <c r="W487" s="41"/>
      <c r="X487" s="42" t="s">
        <v>76</v>
      </c>
      <c r="Y487" s="41"/>
      <c r="Z487" s="42" t="s">
        <v>75</v>
      </c>
      <c r="AA487" s="41"/>
      <c r="AB487" s="44" t="s">
        <v>74</v>
      </c>
      <c r="AC487" s="43"/>
      <c r="AD487" s="42" t="s">
        <v>73</v>
      </c>
      <c r="AE487" s="41"/>
      <c r="AF487" s="40"/>
      <c r="AG487" s="41"/>
      <c r="AH487" s="40"/>
      <c r="AI487" s="39"/>
      <c r="AJ487" s="245"/>
      <c r="AK487" s="245"/>
      <c r="AL487" s="38"/>
      <c r="AM487" s="7"/>
      <c r="AN487" s="7"/>
      <c r="AO487" s="238">
        <f>SUMPRODUCT(LEN($M487:$AE490)-LEN(SUBSTITUTE($M487:$AE490,"A", "")))</f>
        <v>0</v>
      </c>
      <c r="AP487" s="229">
        <f>SUMPRODUCT(LEN($AH487:$AH490)-LEN(SUBSTITUTE($AH487:$AH490,"A", "")))</f>
        <v>0</v>
      </c>
      <c r="AQ487" s="232">
        <f>SUMPRODUCT(LEN($AG487:$AG490)-LEN(SUBSTITUTE($AG487:$AG490,"A", "")))</f>
        <v>0</v>
      </c>
      <c r="AR487" s="235">
        <f>SUMPRODUCT(LEN($M487:$AE490)-LEN(SUBSTITUTE($M487:$AE490,"S", "")))</f>
        <v>0</v>
      </c>
      <c r="AS487" s="229">
        <f>SUMPRODUCT(LEN($AH487:$AH490)-LEN(SUBSTITUTE($AH487:$AH490,"S", "")))</f>
        <v>0</v>
      </c>
      <c r="AT487" s="232">
        <f>SUMPRODUCT(LEN($AG487:$AG490)-LEN(SUBSTITUTE($AG487:$AG490,"S", "")))</f>
        <v>0</v>
      </c>
      <c r="AU487" s="235">
        <f>SUMPRODUCT(LEN($M487:$AE490)-LEN(SUBSTITUTE($M487:$AE490,"F", "")))</f>
        <v>0</v>
      </c>
      <c r="AV487" s="229">
        <f>SUMPRODUCT(LEN($AH487:$AH490)-LEN(SUBSTITUTE($AH487:$AH490,"F", "")))</f>
        <v>0</v>
      </c>
      <c r="AW487" s="232">
        <f>SUMPRODUCT(LEN($AG487:$AG490)-LEN(SUBSTITUTE($AG487:$AG490,"F", "")))</f>
        <v>0</v>
      </c>
      <c r="AX487" s="235">
        <f>SUMPRODUCT(LEN($M487:$AE490)-LEN(SUBSTITUTE($M487:$AE490,"G", "")))</f>
        <v>0</v>
      </c>
      <c r="AY487" s="229">
        <f>SUMPRODUCT(LEN($AH487:$AH490)-LEN(SUBSTITUTE($AH487:$AH490,"G", "")))</f>
        <v>0</v>
      </c>
      <c r="AZ487" s="232">
        <f>SUMPRODUCT(LEN($AG487:$AG490)-LEN(SUBSTITUTE($AG487:$AG490,"G", "")))</f>
        <v>0</v>
      </c>
      <c r="BA487" s="235">
        <f>SUMPRODUCT(LEN($M487:$AE490)-LEN(SUBSTITUTE($M487:$AE490,"M", "")))</f>
        <v>0</v>
      </c>
      <c r="BB487" s="229">
        <f>SUMPRODUCT(LEN($AH487:$AH490)-LEN(SUBSTITUTE($AH487:$AH490,"M", "")))</f>
        <v>0</v>
      </c>
      <c r="BC487" s="232">
        <f>SUMPRODUCT(LEN($AG487:$AG490)-LEN(SUBSTITUTE($AG487:$AG490,"M", "")))</f>
        <v>0</v>
      </c>
      <c r="BD487" s="297">
        <f>SUMPRODUCT(LEN($AI487:$AI490)-LEN(SUBSTITUTE($AI487:$AI490,"S", "")))</f>
        <v>0</v>
      </c>
      <c r="BE487" s="300">
        <f>SUMPRODUCT(LEN($AI487:$AI490)-LEN(SUBSTITUTE($AI487:$AI490,"F", "")))</f>
        <v>0</v>
      </c>
      <c r="BF487" s="300">
        <f>SUMPRODUCT(LEN($AI487:$AI490)-LEN(SUBSTITUTE($AI487:$AI490,"G", "")))</f>
        <v>0</v>
      </c>
      <c r="BG487" s="303">
        <f>SUMPRODUCT(LEN($AI487:$AI490)-LEN(SUBSTITUTE($AI487:$AI490,"M", "")))</f>
        <v>0</v>
      </c>
    </row>
    <row r="488" spans="2:60" ht="28.15" hidden="1" customHeight="1" thickBot="1">
      <c r="B488" s="29"/>
      <c r="C488" s="264"/>
      <c r="D488" s="37"/>
      <c r="E488" s="36"/>
      <c r="F488" s="36"/>
      <c r="G488" s="35"/>
      <c r="H488" s="256"/>
      <c r="I488" s="260"/>
      <c r="J488" s="260"/>
      <c r="K488" s="260"/>
      <c r="L488" s="32" t="s">
        <v>72</v>
      </c>
      <c r="M488" s="31"/>
      <c r="N488" s="32" t="s">
        <v>71</v>
      </c>
      <c r="O488" s="31"/>
      <c r="P488" s="32" t="s">
        <v>70</v>
      </c>
      <c r="Q488" s="31"/>
      <c r="R488" s="32" t="s">
        <v>69</v>
      </c>
      <c r="S488" s="31"/>
      <c r="T488" s="32" t="s">
        <v>68</v>
      </c>
      <c r="U488" s="31"/>
      <c r="V488" s="32" t="s">
        <v>67</v>
      </c>
      <c r="W488" s="31"/>
      <c r="X488" s="32" t="s">
        <v>66</v>
      </c>
      <c r="Y488" s="31"/>
      <c r="Z488" s="32" t="s">
        <v>65</v>
      </c>
      <c r="AA488" s="31"/>
      <c r="AB488" s="34" t="s">
        <v>64</v>
      </c>
      <c r="AC488" s="33"/>
      <c r="AD488" s="32" t="s">
        <v>63</v>
      </c>
      <c r="AE488" s="31"/>
      <c r="AF488" s="30"/>
      <c r="AG488" s="31"/>
      <c r="AH488" s="30"/>
      <c r="AI488" s="20"/>
      <c r="AJ488" s="246"/>
      <c r="AK488" s="246"/>
      <c r="AL488" s="19"/>
      <c r="AM488" s="7"/>
      <c r="AN488" s="7"/>
      <c r="AO488" s="239"/>
      <c r="AP488" s="230"/>
      <c r="AQ488" s="233"/>
      <c r="AR488" s="236"/>
      <c r="AS488" s="230"/>
      <c r="AT488" s="233"/>
      <c r="AU488" s="236"/>
      <c r="AV488" s="230"/>
      <c r="AW488" s="233"/>
      <c r="AX488" s="236"/>
      <c r="AY488" s="230"/>
      <c r="AZ488" s="233"/>
      <c r="BA488" s="236"/>
      <c r="BB488" s="230"/>
      <c r="BC488" s="233"/>
      <c r="BD488" s="298"/>
      <c r="BE488" s="301"/>
      <c r="BF488" s="301"/>
      <c r="BG488" s="304"/>
    </row>
    <row r="489" spans="2:60" ht="28.15" hidden="1" customHeight="1">
      <c r="B489" s="29"/>
      <c r="C489" s="265"/>
      <c r="D489" s="28"/>
      <c r="E489" s="27"/>
      <c r="F489" s="27"/>
      <c r="G489" s="26"/>
      <c r="H489" s="257"/>
      <c r="I489" s="261"/>
      <c r="J489" s="261"/>
      <c r="K489" s="261"/>
      <c r="L489" s="23" t="s">
        <v>62</v>
      </c>
      <c r="M489" s="22"/>
      <c r="N489" s="23" t="s">
        <v>61</v>
      </c>
      <c r="O489" s="22"/>
      <c r="P489" s="23" t="s">
        <v>60</v>
      </c>
      <c r="Q489" s="22"/>
      <c r="R489" s="23" t="s">
        <v>59</v>
      </c>
      <c r="S489" s="22"/>
      <c r="T489" s="23" t="s">
        <v>58</v>
      </c>
      <c r="U489" s="22"/>
      <c r="V489" s="23" t="s">
        <v>57</v>
      </c>
      <c r="W489" s="22"/>
      <c r="X489" s="23" t="s">
        <v>56</v>
      </c>
      <c r="Y489" s="22"/>
      <c r="Z489" s="23" t="s">
        <v>55</v>
      </c>
      <c r="AA489" s="22"/>
      <c r="AB489" s="25" t="s">
        <v>54</v>
      </c>
      <c r="AC489" s="24"/>
      <c r="AD489" s="23">
        <v>39</v>
      </c>
      <c r="AE489" s="22"/>
      <c r="AF489" s="21"/>
      <c r="AG489" s="22"/>
      <c r="AH489" s="21"/>
      <c r="AI489" s="20"/>
      <c r="AJ489" s="246"/>
      <c r="AK489" s="246"/>
      <c r="AL489" s="19"/>
      <c r="AM489" s="7"/>
      <c r="AN489" s="7"/>
      <c r="AO489" s="239"/>
      <c r="AP489" s="230"/>
      <c r="AQ489" s="233"/>
      <c r="AR489" s="236"/>
      <c r="AS489" s="230"/>
      <c r="AT489" s="233"/>
      <c r="AU489" s="236"/>
      <c r="AV489" s="230"/>
      <c r="AW489" s="233"/>
      <c r="AX489" s="236"/>
      <c r="AY489" s="230"/>
      <c r="AZ489" s="233"/>
      <c r="BA489" s="236"/>
      <c r="BB489" s="230"/>
      <c r="BC489" s="233"/>
      <c r="BD489" s="298"/>
      <c r="BE489" s="301"/>
      <c r="BF489" s="301"/>
      <c r="BG489" s="304"/>
    </row>
    <row r="490" spans="2:60" ht="28.15" hidden="1" customHeight="1" thickBot="1">
      <c r="B490" s="29"/>
      <c r="C490" s="266"/>
      <c r="D490" s="57"/>
      <c r="E490" s="56"/>
      <c r="F490" s="56"/>
      <c r="G490" s="55"/>
      <c r="H490" s="258"/>
      <c r="I490" s="262"/>
      <c r="J490" s="262"/>
      <c r="K490" s="262"/>
      <c r="L490" s="52" t="s">
        <v>53</v>
      </c>
      <c r="M490" s="51"/>
      <c r="N490" s="52" t="s">
        <v>52</v>
      </c>
      <c r="O490" s="51"/>
      <c r="P490" s="52" t="s">
        <v>51</v>
      </c>
      <c r="Q490" s="51"/>
      <c r="R490" s="52" t="s">
        <v>50</v>
      </c>
      <c r="S490" s="51"/>
      <c r="T490" s="52">
        <v>20</v>
      </c>
      <c r="U490" s="51"/>
      <c r="V490" s="52" t="s">
        <v>49</v>
      </c>
      <c r="W490" s="51"/>
      <c r="X490" s="52" t="s">
        <v>48</v>
      </c>
      <c r="Y490" s="51"/>
      <c r="Z490" s="52" t="s">
        <v>47</v>
      </c>
      <c r="AA490" s="51"/>
      <c r="AB490" s="54" t="s">
        <v>46</v>
      </c>
      <c r="AC490" s="53"/>
      <c r="AD490" s="52" t="s">
        <v>45</v>
      </c>
      <c r="AE490" s="51"/>
      <c r="AF490" s="50"/>
      <c r="AG490" s="51"/>
      <c r="AH490" s="50"/>
      <c r="AI490" s="49"/>
      <c r="AJ490" s="248"/>
      <c r="AK490" s="248"/>
      <c r="AL490" s="48"/>
      <c r="AM490" s="7"/>
      <c r="AN490" s="7"/>
      <c r="AO490" s="240"/>
      <c r="AP490" s="231"/>
      <c r="AQ490" s="234"/>
      <c r="AR490" s="237"/>
      <c r="AS490" s="231"/>
      <c r="AT490" s="234"/>
      <c r="AU490" s="237"/>
      <c r="AV490" s="231"/>
      <c r="AW490" s="234"/>
      <c r="AX490" s="237"/>
      <c r="AY490" s="231"/>
      <c r="AZ490" s="234"/>
      <c r="BA490" s="237"/>
      <c r="BB490" s="231"/>
      <c r="BC490" s="234"/>
      <c r="BD490" s="299"/>
      <c r="BE490" s="302"/>
      <c r="BF490" s="302"/>
      <c r="BG490" s="305"/>
    </row>
    <row r="491" spans="2:60" ht="28.15" hidden="1" customHeight="1">
      <c r="B491" s="29"/>
      <c r="C491" s="263">
        <v>2</v>
      </c>
      <c r="D491" s="47"/>
      <c r="E491" s="46"/>
      <c r="F491" s="46"/>
      <c r="G491" s="45"/>
      <c r="H491" s="255"/>
      <c r="I491" s="259"/>
      <c r="J491" s="259"/>
      <c r="K491" s="259"/>
      <c r="L491" s="42" t="s">
        <v>82</v>
      </c>
      <c r="M491" s="41"/>
      <c r="N491" s="42" t="s">
        <v>81</v>
      </c>
      <c r="O491" s="41"/>
      <c r="P491" s="42" t="s">
        <v>80</v>
      </c>
      <c r="Q491" s="41"/>
      <c r="R491" s="42" t="s">
        <v>79</v>
      </c>
      <c r="S491" s="41"/>
      <c r="T491" s="42" t="s">
        <v>78</v>
      </c>
      <c r="U491" s="41"/>
      <c r="V491" s="42" t="s">
        <v>77</v>
      </c>
      <c r="W491" s="41"/>
      <c r="X491" s="42" t="s">
        <v>76</v>
      </c>
      <c r="Y491" s="41"/>
      <c r="Z491" s="42" t="s">
        <v>75</v>
      </c>
      <c r="AA491" s="41"/>
      <c r="AB491" s="44" t="s">
        <v>74</v>
      </c>
      <c r="AC491" s="43"/>
      <c r="AD491" s="42" t="s">
        <v>73</v>
      </c>
      <c r="AE491" s="41"/>
      <c r="AF491" s="40"/>
      <c r="AG491" s="41"/>
      <c r="AH491" s="40"/>
      <c r="AI491" s="39"/>
      <c r="AJ491" s="249"/>
      <c r="AK491" s="252"/>
      <c r="AL491" s="38"/>
      <c r="AM491" s="7"/>
      <c r="AN491" s="7"/>
      <c r="AO491" s="238">
        <f>SUMPRODUCT(LEN($M491:$AE494)-LEN(SUBSTITUTE($M491:$AE494,"A", "")))</f>
        <v>0</v>
      </c>
      <c r="AP491" s="229">
        <f>SUMPRODUCT(LEN($AH491:$AH494)-LEN(SUBSTITUTE($AH491:$AH494,"A", "")))</f>
        <v>0</v>
      </c>
      <c r="AQ491" s="232">
        <f>SUMPRODUCT(LEN($AG491:$AG494)-LEN(SUBSTITUTE($AG491:$AG494,"A", "")))</f>
        <v>0</v>
      </c>
      <c r="AR491" s="235">
        <f>SUMPRODUCT(LEN($M491:$AE494)-LEN(SUBSTITUTE($M491:$AE494,"S", "")))</f>
        <v>0</v>
      </c>
      <c r="AS491" s="229">
        <f>SUMPRODUCT(LEN($AH491:$AH494)-LEN(SUBSTITUTE($AH491:$AH494,"S", "")))</f>
        <v>0</v>
      </c>
      <c r="AT491" s="232">
        <f>SUMPRODUCT(LEN($AG491:$AG494)-LEN(SUBSTITUTE($AG491:$AG494,"S", "")))</f>
        <v>0</v>
      </c>
      <c r="AU491" s="235">
        <f>SUMPRODUCT(LEN($M491:$AE494)-LEN(SUBSTITUTE($M491:$AE494,"F", "")))</f>
        <v>0</v>
      </c>
      <c r="AV491" s="229">
        <f>SUMPRODUCT(LEN($AH491:$AH494)-LEN(SUBSTITUTE($AH491:$AH494,"F", "")))</f>
        <v>0</v>
      </c>
      <c r="AW491" s="232">
        <f>SUMPRODUCT(LEN($AG491:$AG494)-LEN(SUBSTITUTE($AG491:$AG494,"F", "")))</f>
        <v>0</v>
      </c>
      <c r="AX491" s="235">
        <f>SUMPRODUCT(LEN($M491:$AE494)-LEN(SUBSTITUTE($M491:$AE494,"G", "")))</f>
        <v>0</v>
      </c>
      <c r="AY491" s="229">
        <f>SUMPRODUCT(LEN($AH491:$AH494)-LEN(SUBSTITUTE($AH491:$AH494,"G", "")))</f>
        <v>0</v>
      </c>
      <c r="AZ491" s="232">
        <f>SUMPRODUCT(LEN($AG491:$AG494)-LEN(SUBSTITUTE($AG491:$AG494,"G", "")))</f>
        <v>0</v>
      </c>
      <c r="BA491" s="235">
        <f>SUMPRODUCT(LEN($M491:$AE494)-LEN(SUBSTITUTE($M491:$AE494,"M", "")))</f>
        <v>0</v>
      </c>
      <c r="BB491" s="229">
        <f>SUMPRODUCT(LEN($AH491:$AH494)-LEN(SUBSTITUTE($AH491:$AH494,"M", "")))</f>
        <v>0</v>
      </c>
      <c r="BC491" s="232">
        <f>SUMPRODUCT(LEN($AG491:$AG494)-LEN(SUBSTITUTE($AG491:$AG494,"M", "")))</f>
        <v>0</v>
      </c>
      <c r="BD491" s="297">
        <f>SUMPRODUCT(LEN($AI491:$AI494)-LEN(SUBSTITUTE($AI491:$AI494,"S", "")))</f>
        <v>0</v>
      </c>
      <c r="BE491" s="300">
        <f>SUMPRODUCT(LEN($AI491:$AI494)-LEN(SUBSTITUTE($AI491:$AI494,"F", "")))</f>
        <v>0</v>
      </c>
      <c r="BF491" s="300">
        <f>SUMPRODUCT(LEN($AI491:$AI494)-LEN(SUBSTITUTE($AI491:$AI494,"G", "")))</f>
        <v>0</v>
      </c>
      <c r="BG491" s="303">
        <f>SUMPRODUCT(LEN($AI491:$AI494)-LEN(SUBSTITUTE($AI491:$AI494,"M", "")))</f>
        <v>0</v>
      </c>
    </row>
    <row r="492" spans="2:60" ht="28.15" hidden="1" customHeight="1" thickBot="1">
      <c r="B492" s="29"/>
      <c r="C492" s="264"/>
      <c r="D492" s="37"/>
      <c r="E492" s="36"/>
      <c r="F492" s="36"/>
      <c r="G492" s="35"/>
      <c r="H492" s="256"/>
      <c r="I492" s="260"/>
      <c r="J492" s="260"/>
      <c r="K492" s="260"/>
      <c r="L492" s="32" t="s">
        <v>72</v>
      </c>
      <c r="M492" s="31"/>
      <c r="N492" s="32" t="s">
        <v>71</v>
      </c>
      <c r="O492" s="31"/>
      <c r="P492" s="32" t="s">
        <v>70</v>
      </c>
      <c r="Q492" s="31"/>
      <c r="R492" s="32" t="s">
        <v>69</v>
      </c>
      <c r="S492" s="31"/>
      <c r="T492" s="32" t="s">
        <v>68</v>
      </c>
      <c r="U492" s="31"/>
      <c r="V492" s="32" t="s">
        <v>67</v>
      </c>
      <c r="W492" s="31"/>
      <c r="X492" s="32" t="s">
        <v>66</v>
      </c>
      <c r="Y492" s="31"/>
      <c r="Z492" s="32" t="s">
        <v>65</v>
      </c>
      <c r="AA492" s="31"/>
      <c r="AB492" s="34" t="s">
        <v>64</v>
      </c>
      <c r="AC492" s="33"/>
      <c r="AD492" s="32" t="s">
        <v>63</v>
      </c>
      <c r="AE492" s="31"/>
      <c r="AF492" s="30"/>
      <c r="AG492" s="31"/>
      <c r="AH492" s="30"/>
      <c r="AI492" s="20"/>
      <c r="AJ492" s="250"/>
      <c r="AK492" s="253"/>
      <c r="AL492" s="19"/>
      <c r="AM492" s="7"/>
      <c r="AN492" s="7"/>
      <c r="AO492" s="239"/>
      <c r="AP492" s="230"/>
      <c r="AQ492" s="233"/>
      <c r="AR492" s="236"/>
      <c r="AS492" s="230"/>
      <c r="AT492" s="233"/>
      <c r="AU492" s="236"/>
      <c r="AV492" s="230"/>
      <c r="AW492" s="233"/>
      <c r="AX492" s="236"/>
      <c r="AY492" s="230"/>
      <c r="AZ492" s="233"/>
      <c r="BA492" s="236"/>
      <c r="BB492" s="230"/>
      <c r="BC492" s="233"/>
      <c r="BD492" s="298"/>
      <c r="BE492" s="301"/>
      <c r="BF492" s="301"/>
      <c r="BG492" s="304"/>
    </row>
    <row r="493" spans="2:60" ht="28.15" hidden="1" customHeight="1">
      <c r="B493" s="29"/>
      <c r="C493" s="265"/>
      <c r="D493" s="28"/>
      <c r="E493" s="27"/>
      <c r="F493" s="27"/>
      <c r="G493" s="26"/>
      <c r="H493" s="257"/>
      <c r="I493" s="261"/>
      <c r="J493" s="261"/>
      <c r="K493" s="261"/>
      <c r="L493" s="23" t="s">
        <v>62</v>
      </c>
      <c r="M493" s="22"/>
      <c r="N493" s="23" t="s">
        <v>61</v>
      </c>
      <c r="O493" s="22"/>
      <c r="P493" s="23" t="s">
        <v>60</v>
      </c>
      <c r="Q493" s="22"/>
      <c r="R493" s="23" t="s">
        <v>59</v>
      </c>
      <c r="S493" s="22"/>
      <c r="T493" s="23" t="s">
        <v>58</v>
      </c>
      <c r="U493" s="22"/>
      <c r="V493" s="23" t="s">
        <v>57</v>
      </c>
      <c r="W493" s="22"/>
      <c r="X493" s="23" t="s">
        <v>56</v>
      </c>
      <c r="Y493" s="22"/>
      <c r="Z493" s="23" t="s">
        <v>55</v>
      </c>
      <c r="AA493" s="22"/>
      <c r="AB493" s="25" t="s">
        <v>54</v>
      </c>
      <c r="AC493" s="24"/>
      <c r="AD493" s="23">
        <v>39</v>
      </c>
      <c r="AE493" s="22"/>
      <c r="AF493" s="21"/>
      <c r="AG493" s="22"/>
      <c r="AH493" s="21"/>
      <c r="AI493" s="20"/>
      <c r="AJ493" s="250"/>
      <c r="AK493" s="253"/>
      <c r="AL493" s="19"/>
      <c r="AM493" s="7"/>
      <c r="AN493" s="7"/>
      <c r="AO493" s="239"/>
      <c r="AP493" s="230"/>
      <c r="AQ493" s="233"/>
      <c r="AR493" s="236"/>
      <c r="AS493" s="230"/>
      <c r="AT493" s="233"/>
      <c r="AU493" s="236"/>
      <c r="AV493" s="230"/>
      <c r="AW493" s="233"/>
      <c r="AX493" s="236"/>
      <c r="AY493" s="230"/>
      <c r="AZ493" s="233"/>
      <c r="BA493" s="236"/>
      <c r="BB493" s="230"/>
      <c r="BC493" s="233"/>
      <c r="BD493" s="298"/>
      <c r="BE493" s="301"/>
      <c r="BF493" s="301"/>
      <c r="BG493" s="304"/>
    </row>
    <row r="494" spans="2:60" ht="28.15" hidden="1" customHeight="1" thickBot="1">
      <c r="B494" s="29"/>
      <c r="C494" s="266"/>
      <c r="D494" s="57"/>
      <c r="E494" s="56"/>
      <c r="F494" s="56"/>
      <c r="G494" s="55"/>
      <c r="H494" s="258"/>
      <c r="I494" s="262"/>
      <c r="J494" s="262"/>
      <c r="K494" s="262"/>
      <c r="L494" s="52" t="s">
        <v>53</v>
      </c>
      <c r="M494" s="51"/>
      <c r="N494" s="52" t="s">
        <v>52</v>
      </c>
      <c r="O494" s="51"/>
      <c r="P494" s="52" t="s">
        <v>51</v>
      </c>
      <c r="Q494" s="51"/>
      <c r="R494" s="52" t="s">
        <v>50</v>
      </c>
      <c r="S494" s="51"/>
      <c r="T494" s="52">
        <v>20</v>
      </c>
      <c r="U494" s="51"/>
      <c r="V494" s="52" t="s">
        <v>49</v>
      </c>
      <c r="W494" s="51"/>
      <c r="X494" s="52" t="s">
        <v>48</v>
      </c>
      <c r="Y494" s="51"/>
      <c r="Z494" s="52" t="s">
        <v>47</v>
      </c>
      <c r="AA494" s="51"/>
      <c r="AB494" s="54" t="s">
        <v>46</v>
      </c>
      <c r="AC494" s="53"/>
      <c r="AD494" s="52" t="s">
        <v>45</v>
      </c>
      <c r="AE494" s="51"/>
      <c r="AF494" s="50"/>
      <c r="AG494" s="51"/>
      <c r="AH494" s="50"/>
      <c r="AI494" s="49"/>
      <c r="AJ494" s="251"/>
      <c r="AK494" s="254"/>
      <c r="AL494" s="48"/>
      <c r="AM494" s="7"/>
      <c r="AN494" s="7"/>
      <c r="AO494" s="240"/>
      <c r="AP494" s="231"/>
      <c r="AQ494" s="234"/>
      <c r="AR494" s="237"/>
      <c r="AS494" s="231"/>
      <c r="AT494" s="234"/>
      <c r="AU494" s="237"/>
      <c r="AV494" s="231"/>
      <c r="AW494" s="234"/>
      <c r="AX494" s="237"/>
      <c r="AY494" s="231"/>
      <c r="AZ494" s="234"/>
      <c r="BA494" s="237"/>
      <c r="BB494" s="231"/>
      <c r="BC494" s="234"/>
      <c r="BD494" s="299"/>
      <c r="BE494" s="302"/>
      <c r="BF494" s="302"/>
      <c r="BG494" s="305"/>
    </row>
    <row r="495" spans="2:60" ht="28.15" hidden="1" customHeight="1">
      <c r="B495" s="29"/>
      <c r="C495" s="263">
        <v>3</v>
      </c>
      <c r="D495" s="47"/>
      <c r="E495" s="46"/>
      <c r="F495" s="46"/>
      <c r="G495" s="45"/>
      <c r="H495" s="255"/>
      <c r="I495" s="259"/>
      <c r="J495" s="259"/>
      <c r="K495" s="259"/>
      <c r="L495" s="42" t="s">
        <v>82</v>
      </c>
      <c r="M495" s="41"/>
      <c r="N495" s="42" t="s">
        <v>81</v>
      </c>
      <c r="O495" s="41"/>
      <c r="P495" s="42" t="s">
        <v>80</v>
      </c>
      <c r="Q495" s="41"/>
      <c r="R495" s="42" t="s">
        <v>79</v>
      </c>
      <c r="S495" s="41"/>
      <c r="T495" s="42" t="s">
        <v>78</v>
      </c>
      <c r="U495" s="41"/>
      <c r="V495" s="42" t="s">
        <v>77</v>
      </c>
      <c r="W495" s="41"/>
      <c r="X495" s="42" t="s">
        <v>76</v>
      </c>
      <c r="Y495" s="41"/>
      <c r="Z495" s="42" t="s">
        <v>75</v>
      </c>
      <c r="AA495" s="41"/>
      <c r="AB495" s="44" t="s">
        <v>74</v>
      </c>
      <c r="AC495" s="43"/>
      <c r="AD495" s="42" t="s">
        <v>73</v>
      </c>
      <c r="AE495" s="41"/>
      <c r="AF495" s="40"/>
      <c r="AG495" s="41"/>
      <c r="AH495" s="40"/>
      <c r="AI495" s="39"/>
      <c r="AJ495" s="245"/>
      <c r="AK495" s="245"/>
      <c r="AL495" s="38"/>
      <c r="AM495" s="7"/>
      <c r="AN495" s="7"/>
      <c r="AO495" s="238">
        <f>SUMPRODUCT(LEN($M495:$AE498)-LEN(SUBSTITUTE($M495:$AE498,"A", "")))</f>
        <v>0</v>
      </c>
      <c r="AP495" s="229">
        <f>SUMPRODUCT(LEN($AH495:$AH498)-LEN(SUBSTITUTE($AH495:$AH498,"A", "")))</f>
        <v>0</v>
      </c>
      <c r="AQ495" s="232">
        <f>SUMPRODUCT(LEN($AG495:$AG498)-LEN(SUBSTITUTE($AG495:$AG498,"A", "")))</f>
        <v>0</v>
      </c>
      <c r="AR495" s="235">
        <f>SUMPRODUCT(LEN($M495:$AE498)-LEN(SUBSTITUTE($M495:$AE498,"S", "")))</f>
        <v>0</v>
      </c>
      <c r="AS495" s="229">
        <f>SUMPRODUCT(LEN($AH495:$AH498)-LEN(SUBSTITUTE($AH495:$AH498,"S", "")))</f>
        <v>0</v>
      </c>
      <c r="AT495" s="232">
        <f>SUMPRODUCT(LEN($AG495:$AG498)-LEN(SUBSTITUTE($AG495:$AG498,"S", "")))</f>
        <v>0</v>
      </c>
      <c r="AU495" s="235">
        <f>SUMPRODUCT(LEN($M495:$AE498)-LEN(SUBSTITUTE($M495:$AE498,"F", "")))</f>
        <v>0</v>
      </c>
      <c r="AV495" s="229">
        <f>SUMPRODUCT(LEN($AH495:$AH498)-LEN(SUBSTITUTE($AH495:$AH498,"F", "")))</f>
        <v>0</v>
      </c>
      <c r="AW495" s="232">
        <f>SUMPRODUCT(LEN($AG495:$AG498)-LEN(SUBSTITUTE($AG495:$AG498,"F", "")))</f>
        <v>0</v>
      </c>
      <c r="AX495" s="235">
        <f>SUMPRODUCT(LEN($M495:$AE498)-LEN(SUBSTITUTE($M495:$AE498,"G", "")))</f>
        <v>0</v>
      </c>
      <c r="AY495" s="229">
        <f>SUMPRODUCT(LEN($AH495:$AH498)-LEN(SUBSTITUTE($AH495:$AH498,"G", "")))</f>
        <v>0</v>
      </c>
      <c r="AZ495" s="232">
        <f>SUMPRODUCT(LEN($AG495:$AG498)-LEN(SUBSTITUTE($AG495:$AG498,"G", "")))</f>
        <v>0</v>
      </c>
      <c r="BA495" s="235">
        <f>SUMPRODUCT(LEN($M495:$AE498)-LEN(SUBSTITUTE($M495:$AE498,"M", "")))</f>
        <v>0</v>
      </c>
      <c r="BB495" s="229">
        <f>SUMPRODUCT(LEN($AH495:$AH498)-LEN(SUBSTITUTE($AH495:$AH498,"M", "")))</f>
        <v>0</v>
      </c>
      <c r="BC495" s="232">
        <f>SUMPRODUCT(LEN($AG495:$AG498)-LEN(SUBSTITUTE($AG495:$AG498,"M", "")))</f>
        <v>0</v>
      </c>
      <c r="BD495" s="297">
        <f>SUMPRODUCT(LEN($AI495:$AI498)-LEN(SUBSTITUTE($AI495:$AI498,"S", "")))</f>
        <v>0</v>
      </c>
      <c r="BE495" s="300">
        <f>SUMPRODUCT(LEN($AI495:$AI498)-LEN(SUBSTITUTE($AI495:$AI498,"F", "")))</f>
        <v>0</v>
      </c>
      <c r="BF495" s="300">
        <f>SUMPRODUCT(LEN($AI495:$AI498)-LEN(SUBSTITUTE($AI495:$AI498,"G", "")))</f>
        <v>0</v>
      </c>
      <c r="BG495" s="303">
        <f>SUMPRODUCT(LEN($AI495:$AI498)-LEN(SUBSTITUTE($AI495:$AI498,"M", "")))</f>
        <v>0</v>
      </c>
    </row>
    <row r="496" spans="2:60" ht="28.15" hidden="1" customHeight="1" thickBot="1">
      <c r="B496" s="29"/>
      <c r="C496" s="264"/>
      <c r="D496" s="37"/>
      <c r="E496" s="36"/>
      <c r="F496" s="36"/>
      <c r="G496" s="35"/>
      <c r="H496" s="256"/>
      <c r="I496" s="260"/>
      <c r="J496" s="260"/>
      <c r="K496" s="260"/>
      <c r="L496" s="32" t="s">
        <v>72</v>
      </c>
      <c r="M496" s="31"/>
      <c r="N496" s="32" t="s">
        <v>71</v>
      </c>
      <c r="O496" s="31"/>
      <c r="P496" s="32" t="s">
        <v>70</v>
      </c>
      <c r="Q496" s="31"/>
      <c r="R496" s="32" t="s">
        <v>69</v>
      </c>
      <c r="S496" s="31"/>
      <c r="T496" s="32" t="s">
        <v>68</v>
      </c>
      <c r="U496" s="31"/>
      <c r="V496" s="32" t="s">
        <v>67</v>
      </c>
      <c r="W496" s="31"/>
      <c r="X496" s="32" t="s">
        <v>66</v>
      </c>
      <c r="Y496" s="31"/>
      <c r="Z496" s="32" t="s">
        <v>65</v>
      </c>
      <c r="AA496" s="31"/>
      <c r="AB496" s="34" t="s">
        <v>64</v>
      </c>
      <c r="AC496" s="33"/>
      <c r="AD496" s="32" t="s">
        <v>63</v>
      </c>
      <c r="AE496" s="31"/>
      <c r="AF496" s="30"/>
      <c r="AG496" s="31"/>
      <c r="AH496" s="30"/>
      <c r="AI496" s="20"/>
      <c r="AJ496" s="246"/>
      <c r="AK496" s="246"/>
      <c r="AL496" s="19"/>
      <c r="AM496" s="7"/>
      <c r="AN496" s="7"/>
      <c r="AO496" s="239"/>
      <c r="AP496" s="230"/>
      <c r="AQ496" s="233"/>
      <c r="AR496" s="236"/>
      <c r="AS496" s="230"/>
      <c r="AT496" s="233"/>
      <c r="AU496" s="236"/>
      <c r="AV496" s="230"/>
      <c r="AW496" s="233"/>
      <c r="AX496" s="236"/>
      <c r="AY496" s="230"/>
      <c r="AZ496" s="233"/>
      <c r="BA496" s="236"/>
      <c r="BB496" s="230"/>
      <c r="BC496" s="233"/>
      <c r="BD496" s="298"/>
      <c r="BE496" s="301"/>
      <c r="BF496" s="301"/>
      <c r="BG496" s="304"/>
    </row>
    <row r="497" spans="2:60" ht="28.15" hidden="1" customHeight="1">
      <c r="B497" s="29"/>
      <c r="C497" s="265"/>
      <c r="D497" s="28"/>
      <c r="E497" s="27"/>
      <c r="F497" s="27"/>
      <c r="G497" s="26"/>
      <c r="H497" s="257"/>
      <c r="I497" s="261"/>
      <c r="J497" s="261"/>
      <c r="K497" s="261"/>
      <c r="L497" s="23" t="s">
        <v>62</v>
      </c>
      <c r="M497" s="22"/>
      <c r="N497" s="23" t="s">
        <v>61</v>
      </c>
      <c r="O497" s="22"/>
      <c r="P497" s="23" t="s">
        <v>60</v>
      </c>
      <c r="Q497" s="22"/>
      <c r="R497" s="23" t="s">
        <v>59</v>
      </c>
      <c r="S497" s="22"/>
      <c r="T497" s="23" t="s">
        <v>58</v>
      </c>
      <c r="U497" s="22"/>
      <c r="V497" s="23" t="s">
        <v>57</v>
      </c>
      <c r="W497" s="22"/>
      <c r="X497" s="23" t="s">
        <v>56</v>
      </c>
      <c r="Y497" s="22"/>
      <c r="Z497" s="23" t="s">
        <v>55</v>
      </c>
      <c r="AA497" s="22"/>
      <c r="AB497" s="25" t="s">
        <v>54</v>
      </c>
      <c r="AC497" s="24"/>
      <c r="AD497" s="23">
        <v>39</v>
      </c>
      <c r="AE497" s="22"/>
      <c r="AF497" s="21"/>
      <c r="AG497" s="22"/>
      <c r="AH497" s="21"/>
      <c r="AI497" s="20"/>
      <c r="AJ497" s="246"/>
      <c r="AK497" s="246"/>
      <c r="AL497" s="19"/>
      <c r="AM497" s="7"/>
      <c r="AN497" s="7"/>
      <c r="AO497" s="239"/>
      <c r="AP497" s="230"/>
      <c r="AQ497" s="233"/>
      <c r="AR497" s="236"/>
      <c r="AS497" s="230"/>
      <c r="AT497" s="233"/>
      <c r="AU497" s="236"/>
      <c r="AV497" s="230"/>
      <c r="AW497" s="233"/>
      <c r="AX497" s="236"/>
      <c r="AY497" s="230"/>
      <c r="AZ497" s="233"/>
      <c r="BA497" s="236"/>
      <c r="BB497" s="230"/>
      <c r="BC497" s="233"/>
      <c r="BD497" s="298"/>
      <c r="BE497" s="301"/>
      <c r="BF497" s="301"/>
      <c r="BG497" s="304"/>
    </row>
    <row r="498" spans="2:60" ht="28.15" hidden="1" customHeight="1" thickBot="1">
      <c r="B498" s="18"/>
      <c r="C498" s="271"/>
      <c r="D498" s="17"/>
      <c r="E498" s="16"/>
      <c r="F498" s="16"/>
      <c r="G498" s="15"/>
      <c r="H498" s="258"/>
      <c r="I498" s="272"/>
      <c r="J498" s="272"/>
      <c r="K498" s="272"/>
      <c r="L498" s="12" t="s">
        <v>53</v>
      </c>
      <c r="M498" s="11"/>
      <c r="N498" s="12" t="s">
        <v>52</v>
      </c>
      <c r="O498" s="11"/>
      <c r="P498" s="12" t="s">
        <v>51</v>
      </c>
      <c r="Q498" s="11"/>
      <c r="R498" s="12" t="s">
        <v>50</v>
      </c>
      <c r="S498" s="11"/>
      <c r="T498" s="12">
        <v>20</v>
      </c>
      <c r="U498" s="11"/>
      <c r="V498" s="12" t="s">
        <v>49</v>
      </c>
      <c r="W498" s="11"/>
      <c r="X498" s="12" t="s">
        <v>48</v>
      </c>
      <c r="Y498" s="11"/>
      <c r="Z498" s="12" t="s">
        <v>47</v>
      </c>
      <c r="AA498" s="11"/>
      <c r="AB498" s="14" t="s">
        <v>46</v>
      </c>
      <c r="AC498" s="13"/>
      <c r="AD498" s="12" t="s">
        <v>45</v>
      </c>
      <c r="AE498" s="11"/>
      <c r="AF498" s="10"/>
      <c r="AG498" s="11"/>
      <c r="AH498" s="10"/>
      <c r="AI498" s="9"/>
      <c r="AJ498" s="247"/>
      <c r="AK498" s="247"/>
      <c r="AL498" s="8"/>
      <c r="AM498" s="7"/>
      <c r="AN498" s="7"/>
      <c r="AO498" s="240"/>
      <c r="AP498" s="231"/>
      <c r="AQ498" s="234"/>
      <c r="AR498" s="237"/>
      <c r="AS498" s="231"/>
      <c r="AT498" s="234"/>
      <c r="AU498" s="237"/>
      <c r="AV498" s="231"/>
      <c r="AW498" s="234"/>
      <c r="AX498" s="237"/>
      <c r="AY498" s="231"/>
      <c r="AZ498" s="234"/>
      <c r="BA498" s="237"/>
      <c r="BB498" s="231"/>
      <c r="BC498" s="234"/>
      <c r="BD498" s="299"/>
      <c r="BE498" s="302"/>
      <c r="BF498" s="302"/>
      <c r="BG498" s="305"/>
    </row>
    <row r="499" spans="2:60" ht="85.9" hidden="1" customHeight="1" thickBot="1">
      <c r="B499" s="94" t="s">
        <v>119</v>
      </c>
      <c r="C499" s="83" t="s">
        <v>118</v>
      </c>
      <c r="D499" s="88" t="s">
        <v>117</v>
      </c>
      <c r="E499" s="93" t="s">
        <v>116</v>
      </c>
      <c r="F499" s="92"/>
      <c r="G499" s="91"/>
      <c r="H499" s="90" t="s">
        <v>115</v>
      </c>
      <c r="I499" s="88" t="s">
        <v>43</v>
      </c>
      <c r="J499" s="88" t="s">
        <v>114</v>
      </c>
      <c r="K499" s="88" t="s">
        <v>44</v>
      </c>
      <c r="L499" s="227" t="s">
        <v>113</v>
      </c>
      <c r="M499" s="270"/>
      <c r="N499" s="227" t="s">
        <v>112</v>
      </c>
      <c r="O499" s="270"/>
      <c r="P499" s="227" t="s">
        <v>112</v>
      </c>
      <c r="Q499" s="228"/>
      <c r="R499" s="227" t="s">
        <v>112</v>
      </c>
      <c r="S499" s="228"/>
      <c r="T499" s="227" t="s">
        <v>112</v>
      </c>
      <c r="U499" s="228"/>
      <c r="V499" s="227" t="s">
        <v>112</v>
      </c>
      <c r="W499" s="228"/>
      <c r="X499" s="227" t="s">
        <v>112</v>
      </c>
      <c r="Y499" s="228"/>
      <c r="Z499" s="227" t="s">
        <v>112</v>
      </c>
      <c r="AA499" s="228"/>
      <c r="AB499" s="227" t="s">
        <v>112</v>
      </c>
      <c r="AC499" s="228"/>
      <c r="AD499" s="227" t="s">
        <v>112</v>
      </c>
      <c r="AE499" s="228"/>
      <c r="AF499" s="244" t="s">
        <v>111</v>
      </c>
      <c r="AG499" s="228"/>
      <c r="AH499" s="90" t="s">
        <v>110</v>
      </c>
      <c r="AI499" s="89" t="s">
        <v>109</v>
      </c>
      <c r="AJ499" s="88" t="s">
        <v>108</v>
      </c>
      <c r="AK499" s="88" t="s">
        <v>107</v>
      </c>
      <c r="AL499" s="87" t="s">
        <v>106</v>
      </c>
      <c r="AM499" s="86"/>
      <c r="AN499" s="86"/>
      <c r="AO499" s="84" t="s">
        <v>105</v>
      </c>
      <c r="AP499" s="83" t="s">
        <v>104</v>
      </c>
      <c r="AQ499" s="82" t="s">
        <v>103</v>
      </c>
      <c r="AR499" s="84" t="s">
        <v>102</v>
      </c>
      <c r="AS499" s="83" t="s">
        <v>101</v>
      </c>
      <c r="AT499" s="82" t="s">
        <v>100</v>
      </c>
      <c r="AU499" s="84" t="s">
        <v>99</v>
      </c>
      <c r="AV499" s="83" t="s">
        <v>98</v>
      </c>
      <c r="AW499" s="85" t="s">
        <v>97</v>
      </c>
      <c r="AX499" s="84" t="s">
        <v>96</v>
      </c>
      <c r="AY499" s="83" t="s">
        <v>95</v>
      </c>
      <c r="AZ499" s="82" t="s">
        <v>94</v>
      </c>
      <c r="BA499" s="84" t="s">
        <v>93</v>
      </c>
      <c r="BB499" s="83" t="s">
        <v>92</v>
      </c>
      <c r="BC499" s="82" t="s">
        <v>91</v>
      </c>
      <c r="BD499" s="81" t="s">
        <v>90</v>
      </c>
      <c r="BE499" s="80" t="s">
        <v>89</v>
      </c>
      <c r="BF499" s="80" t="s">
        <v>88</v>
      </c>
      <c r="BG499" s="79" t="s">
        <v>87</v>
      </c>
    </row>
    <row r="500" spans="2:60" ht="48" hidden="1" thickBot="1">
      <c r="B500" s="78" t="s">
        <v>147</v>
      </c>
      <c r="C500" s="77"/>
      <c r="D500" s="76"/>
      <c r="E500" s="267"/>
      <c r="F500" s="268"/>
      <c r="G500" s="269"/>
      <c r="H500" s="75" t="s">
        <v>85</v>
      </c>
      <c r="I500" s="74"/>
      <c r="J500" s="74"/>
      <c r="K500" s="73"/>
      <c r="L500" s="72"/>
      <c r="M500" s="68"/>
      <c r="N500" s="72"/>
      <c r="O500" s="68"/>
      <c r="P500" s="72"/>
      <c r="Q500" s="68"/>
      <c r="R500" s="72"/>
      <c r="S500" s="68"/>
      <c r="T500" s="72"/>
      <c r="U500" s="68"/>
      <c r="V500" s="72"/>
      <c r="W500" s="68"/>
      <c r="X500" s="72"/>
      <c r="Y500" s="68"/>
      <c r="Z500" s="72"/>
      <c r="AA500" s="71"/>
      <c r="AB500" s="70"/>
      <c r="AC500" s="70"/>
      <c r="AD500" s="70"/>
      <c r="AE500" s="70"/>
      <c r="AF500" s="69" t="s">
        <v>84</v>
      </c>
      <c r="AG500" s="68"/>
      <c r="AH500" s="68"/>
      <c r="AI500" s="68"/>
      <c r="AJ500" s="67"/>
      <c r="AK500" s="67"/>
      <c r="AL500" s="66"/>
      <c r="AM500" s="65"/>
      <c r="AN500" s="65"/>
      <c r="AO500" s="64">
        <f t="shared" ref="AO500:BG500" si="35">SUM(AO501:AO512)</f>
        <v>0</v>
      </c>
      <c r="AP500" s="63">
        <f t="shared" si="35"/>
        <v>0</v>
      </c>
      <c r="AQ500" s="62">
        <f t="shared" si="35"/>
        <v>0</v>
      </c>
      <c r="AR500" s="64">
        <f t="shared" si="35"/>
        <v>0</v>
      </c>
      <c r="AS500" s="63">
        <f t="shared" si="35"/>
        <v>0</v>
      </c>
      <c r="AT500" s="62">
        <f t="shared" si="35"/>
        <v>0</v>
      </c>
      <c r="AU500" s="64">
        <f t="shared" si="35"/>
        <v>0</v>
      </c>
      <c r="AV500" s="63">
        <f t="shared" si="35"/>
        <v>0</v>
      </c>
      <c r="AW500" s="62">
        <f t="shared" si="35"/>
        <v>0</v>
      </c>
      <c r="AX500" s="64">
        <f t="shared" si="35"/>
        <v>0</v>
      </c>
      <c r="AY500" s="63">
        <f t="shared" si="35"/>
        <v>0</v>
      </c>
      <c r="AZ500" s="62">
        <f t="shared" si="35"/>
        <v>0</v>
      </c>
      <c r="BA500" s="64">
        <f t="shared" si="35"/>
        <v>0</v>
      </c>
      <c r="BB500" s="63">
        <f t="shared" si="35"/>
        <v>0</v>
      </c>
      <c r="BC500" s="62">
        <f t="shared" si="35"/>
        <v>0</v>
      </c>
      <c r="BD500" s="61">
        <f t="shared" si="35"/>
        <v>0</v>
      </c>
      <c r="BE500" s="60">
        <f t="shared" si="35"/>
        <v>0</v>
      </c>
      <c r="BF500" s="60">
        <f t="shared" si="35"/>
        <v>0</v>
      </c>
      <c r="BG500" s="59">
        <f t="shared" si="35"/>
        <v>0</v>
      </c>
      <c r="BH500" s="58" t="s">
        <v>83</v>
      </c>
    </row>
    <row r="501" spans="2:60" ht="28.15" hidden="1" customHeight="1">
      <c r="B501" s="29"/>
      <c r="C501" s="263">
        <v>1</v>
      </c>
      <c r="D501" s="47"/>
      <c r="E501" s="46"/>
      <c r="F501" s="46"/>
      <c r="G501" s="45"/>
      <c r="H501" s="255"/>
      <c r="I501" s="259"/>
      <c r="J501" s="259"/>
      <c r="K501" s="259"/>
      <c r="L501" s="42" t="s">
        <v>82</v>
      </c>
      <c r="M501" s="41"/>
      <c r="N501" s="42" t="s">
        <v>81</v>
      </c>
      <c r="O501" s="41"/>
      <c r="P501" s="42" t="s">
        <v>80</v>
      </c>
      <c r="Q501" s="41"/>
      <c r="R501" s="42" t="s">
        <v>79</v>
      </c>
      <c r="S501" s="41"/>
      <c r="T501" s="42" t="s">
        <v>78</v>
      </c>
      <c r="U501" s="41"/>
      <c r="V501" s="42" t="s">
        <v>77</v>
      </c>
      <c r="W501" s="41"/>
      <c r="X501" s="42" t="s">
        <v>76</v>
      </c>
      <c r="Y501" s="41"/>
      <c r="Z501" s="42" t="s">
        <v>75</v>
      </c>
      <c r="AA501" s="41"/>
      <c r="AB501" s="44" t="s">
        <v>74</v>
      </c>
      <c r="AC501" s="43"/>
      <c r="AD501" s="42" t="s">
        <v>73</v>
      </c>
      <c r="AE501" s="41"/>
      <c r="AF501" s="40"/>
      <c r="AG501" s="41"/>
      <c r="AH501" s="40"/>
      <c r="AI501" s="39"/>
      <c r="AJ501" s="245"/>
      <c r="AK501" s="245"/>
      <c r="AL501" s="38"/>
      <c r="AM501" s="7"/>
      <c r="AN501" s="7"/>
      <c r="AO501" s="238">
        <f>SUMPRODUCT(LEN($M501:$AE504)-LEN(SUBSTITUTE($M501:$AE504,"A", "")))</f>
        <v>0</v>
      </c>
      <c r="AP501" s="229">
        <f>SUMPRODUCT(LEN($AH501:$AH504)-LEN(SUBSTITUTE($AH501:$AH504,"A", "")))</f>
        <v>0</v>
      </c>
      <c r="AQ501" s="232">
        <f>SUMPRODUCT(LEN($AG501:$AG504)-LEN(SUBSTITUTE($AG501:$AG504,"A", "")))</f>
        <v>0</v>
      </c>
      <c r="AR501" s="235">
        <f>SUMPRODUCT(LEN($M501:$AE504)-LEN(SUBSTITUTE($M501:$AE504,"S", "")))</f>
        <v>0</v>
      </c>
      <c r="AS501" s="229">
        <f>SUMPRODUCT(LEN($AH501:$AH504)-LEN(SUBSTITUTE($AH501:$AH504,"S", "")))</f>
        <v>0</v>
      </c>
      <c r="AT501" s="232">
        <f>SUMPRODUCT(LEN($AG501:$AG504)-LEN(SUBSTITUTE($AG501:$AG504,"S", "")))</f>
        <v>0</v>
      </c>
      <c r="AU501" s="235">
        <f>SUMPRODUCT(LEN($M501:$AE504)-LEN(SUBSTITUTE($M501:$AE504,"F", "")))</f>
        <v>0</v>
      </c>
      <c r="AV501" s="229">
        <f>SUMPRODUCT(LEN($AH501:$AH504)-LEN(SUBSTITUTE($AH501:$AH504,"F", "")))</f>
        <v>0</v>
      </c>
      <c r="AW501" s="232">
        <f>SUMPRODUCT(LEN($AG501:$AG504)-LEN(SUBSTITUTE($AG501:$AG504,"F", "")))</f>
        <v>0</v>
      </c>
      <c r="AX501" s="235">
        <f>SUMPRODUCT(LEN($M501:$AE504)-LEN(SUBSTITUTE($M501:$AE504,"G", "")))</f>
        <v>0</v>
      </c>
      <c r="AY501" s="229">
        <f>SUMPRODUCT(LEN($AH501:$AH504)-LEN(SUBSTITUTE($AH501:$AH504,"G", "")))</f>
        <v>0</v>
      </c>
      <c r="AZ501" s="232">
        <f>SUMPRODUCT(LEN($AG501:$AG504)-LEN(SUBSTITUTE($AG501:$AG504,"G", "")))</f>
        <v>0</v>
      </c>
      <c r="BA501" s="235">
        <f>SUMPRODUCT(LEN($M501:$AE504)-LEN(SUBSTITUTE($M501:$AE504,"M", "")))</f>
        <v>0</v>
      </c>
      <c r="BB501" s="229">
        <f>SUMPRODUCT(LEN($AH501:$AH504)-LEN(SUBSTITUTE($AH501:$AH504,"M", "")))</f>
        <v>0</v>
      </c>
      <c r="BC501" s="232">
        <f>SUMPRODUCT(LEN($AG501:$AG504)-LEN(SUBSTITUTE($AG501:$AG504,"M", "")))</f>
        <v>0</v>
      </c>
      <c r="BD501" s="297">
        <f>SUMPRODUCT(LEN($AI501:$AI504)-LEN(SUBSTITUTE($AI501:$AI504,"S", "")))</f>
        <v>0</v>
      </c>
      <c r="BE501" s="300">
        <f>SUMPRODUCT(LEN($AI501:$AI504)-LEN(SUBSTITUTE($AI501:$AI504,"F", "")))</f>
        <v>0</v>
      </c>
      <c r="BF501" s="300">
        <f>SUMPRODUCT(LEN($AI501:$AI504)-LEN(SUBSTITUTE($AI501:$AI504,"G", "")))</f>
        <v>0</v>
      </c>
      <c r="BG501" s="303">
        <f>SUMPRODUCT(LEN($AI501:$AI504)-LEN(SUBSTITUTE($AI501:$AI504,"M", "")))</f>
        <v>0</v>
      </c>
    </row>
    <row r="502" spans="2:60" ht="28.15" hidden="1" customHeight="1" thickBot="1">
      <c r="B502" s="29"/>
      <c r="C502" s="264"/>
      <c r="D502" s="37"/>
      <c r="E502" s="36"/>
      <c r="F502" s="36"/>
      <c r="G502" s="35"/>
      <c r="H502" s="256"/>
      <c r="I502" s="260"/>
      <c r="J502" s="260"/>
      <c r="K502" s="260"/>
      <c r="L502" s="32" t="s">
        <v>72</v>
      </c>
      <c r="M502" s="31"/>
      <c r="N502" s="32" t="s">
        <v>71</v>
      </c>
      <c r="O502" s="31"/>
      <c r="P502" s="32" t="s">
        <v>70</v>
      </c>
      <c r="Q502" s="31"/>
      <c r="R502" s="32" t="s">
        <v>69</v>
      </c>
      <c r="S502" s="31"/>
      <c r="T502" s="32" t="s">
        <v>68</v>
      </c>
      <c r="U502" s="31"/>
      <c r="V502" s="32" t="s">
        <v>67</v>
      </c>
      <c r="W502" s="31"/>
      <c r="X502" s="32" t="s">
        <v>66</v>
      </c>
      <c r="Y502" s="31"/>
      <c r="Z502" s="32" t="s">
        <v>65</v>
      </c>
      <c r="AA502" s="31"/>
      <c r="AB502" s="34" t="s">
        <v>64</v>
      </c>
      <c r="AC502" s="33"/>
      <c r="AD502" s="32" t="s">
        <v>63</v>
      </c>
      <c r="AE502" s="31"/>
      <c r="AF502" s="30"/>
      <c r="AG502" s="31"/>
      <c r="AH502" s="30"/>
      <c r="AI502" s="20"/>
      <c r="AJ502" s="246"/>
      <c r="AK502" s="246"/>
      <c r="AL502" s="19"/>
      <c r="AM502" s="7"/>
      <c r="AN502" s="7"/>
      <c r="AO502" s="239"/>
      <c r="AP502" s="230"/>
      <c r="AQ502" s="233"/>
      <c r="AR502" s="236"/>
      <c r="AS502" s="230"/>
      <c r="AT502" s="233"/>
      <c r="AU502" s="236"/>
      <c r="AV502" s="230"/>
      <c r="AW502" s="233"/>
      <c r="AX502" s="236"/>
      <c r="AY502" s="230"/>
      <c r="AZ502" s="233"/>
      <c r="BA502" s="236"/>
      <c r="BB502" s="230"/>
      <c r="BC502" s="233"/>
      <c r="BD502" s="298"/>
      <c r="BE502" s="301"/>
      <c r="BF502" s="301"/>
      <c r="BG502" s="304"/>
    </row>
    <row r="503" spans="2:60" ht="28.15" hidden="1" customHeight="1">
      <c r="B503" s="29"/>
      <c r="C503" s="265"/>
      <c r="D503" s="28"/>
      <c r="E503" s="27"/>
      <c r="F503" s="27"/>
      <c r="G503" s="26"/>
      <c r="H503" s="257"/>
      <c r="I503" s="261"/>
      <c r="J503" s="261"/>
      <c r="K503" s="261"/>
      <c r="L503" s="23" t="s">
        <v>62</v>
      </c>
      <c r="M503" s="22"/>
      <c r="N503" s="23" t="s">
        <v>61</v>
      </c>
      <c r="O503" s="22"/>
      <c r="P503" s="23" t="s">
        <v>60</v>
      </c>
      <c r="Q503" s="22"/>
      <c r="R503" s="23" t="s">
        <v>59</v>
      </c>
      <c r="S503" s="22"/>
      <c r="T503" s="23" t="s">
        <v>58</v>
      </c>
      <c r="U503" s="22"/>
      <c r="V503" s="23" t="s">
        <v>57</v>
      </c>
      <c r="W503" s="22"/>
      <c r="X503" s="23" t="s">
        <v>56</v>
      </c>
      <c r="Y503" s="22"/>
      <c r="Z503" s="23" t="s">
        <v>55</v>
      </c>
      <c r="AA503" s="22"/>
      <c r="AB503" s="25" t="s">
        <v>54</v>
      </c>
      <c r="AC503" s="24"/>
      <c r="AD503" s="23">
        <v>39</v>
      </c>
      <c r="AE503" s="22"/>
      <c r="AF503" s="21"/>
      <c r="AG503" s="22"/>
      <c r="AH503" s="21"/>
      <c r="AI503" s="20"/>
      <c r="AJ503" s="246"/>
      <c r="AK503" s="246"/>
      <c r="AL503" s="19"/>
      <c r="AM503" s="7"/>
      <c r="AN503" s="7"/>
      <c r="AO503" s="239"/>
      <c r="AP503" s="230"/>
      <c r="AQ503" s="233"/>
      <c r="AR503" s="236"/>
      <c r="AS503" s="230"/>
      <c r="AT503" s="233"/>
      <c r="AU503" s="236"/>
      <c r="AV503" s="230"/>
      <c r="AW503" s="233"/>
      <c r="AX503" s="236"/>
      <c r="AY503" s="230"/>
      <c r="AZ503" s="233"/>
      <c r="BA503" s="236"/>
      <c r="BB503" s="230"/>
      <c r="BC503" s="233"/>
      <c r="BD503" s="298"/>
      <c r="BE503" s="301"/>
      <c r="BF503" s="301"/>
      <c r="BG503" s="304"/>
    </row>
    <row r="504" spans="2:60" ht="28.15" hidden="1" customHeight="1" thickBot="1">
      <c r="B504" s="29"/>
      <c r="C504" s="266"/>
      <c r="D504" s="57"/>
      <c r="E504" s="56"/>
      <c r="F504" s="56"/>
      <c r="G504" s="55"/>
      <c r="H504" s="258"/>
      <c r="I504" s="262"/>
      <c r="J504" s="262"/>
      <c r="K504" s="262"/>
      <c r="L504" s="52" t="s">
        <v>53</v>
      </c>
      <c r="M504" s="51"/>
      <c r="N504" s="52" t="s">
        <v>52</v>
      </c>
      <c r="O504" s="51"/>
      <c r="P504" s="52" t="s">
        <v>51</v>
      </c>
      <c r="Q504" s="51"/>
      <c r="R504" s="52" t="s">
        <v>50</v>
      </c>
      <c r="S504" s="51"/>
      <c r="T504" s="52">
        <v>20</v>
      </c>
      <c r="U504" s="51"/>
      <c r="V504" s="52" t="s">
        <v>49</v>
      </c>
      <c r="W504" s="51"/>
      <c r="X504" s="52" t="s">
        <v>48</v>
      </c>
      <c r="Y504" s="51"/>
      <c r="Z504" s="52" t="s">
        <v>47</v>
      </c>
      <c r="AA504" s="51"/>
      <c r="AB504" s="54" t="s">
        <v>46</v>
      </c>
      <c r="AC504" s="53"/>
      <c r="AD504" s="52" t="s">
        <v>45</v>
      </c>
      <c r="AE504" s="51"/>
      <c r="AF504" s="50"/>
      <c r="AG504" s="51"/>
      <c r="AH504" s="50"/>
      <c r="AI504" s="49"/>
      <c r="AJ504" s="248"/>
      <c r="AK504" s="248"/>
      <c r="AL504" s="48"/>
      <c r="AM504" s="7"/>
      <c r="AN504" s="7"/>
      <c r="AO504" s="240"/>
      <c r="AP504" s="231"/>
      <c r="AQ504" s="234"/>
      <c r="AR504" s="237"/>
      <c r="AS504" s="231"/>
      <c r="AT504" s="234"/>
      <c r="AU504" s="237"/>
      <c r="AV504" s="231"/>
      <c r="AW504" s="234"/>
      <c r="AX504" s="237"/>
      <c r="AY504" s="231"/>
      <c r="AZ504" s="234"/>
      <c r="BA504" s="237"/>
      <c r="BB504" s="231"/>
      <c r="BC504" s="234"/>
      <c r="BD504" s="299"/>
      <c r="BE504" s="302"/>
      <c r="BF504" s="302"/>
      <c r="BG504" s="305"/>
    </row>
    <row r="505" spans="2:60" ht="28.15" hidden="1" customHeight="1">
      <c r="B505" s="29"/>
      <c r="C505" s="263">
        <v>2</v>
      </c>
      <c r="D505" s="47"/>
      <c r="E505" s="46"/>
      <c r="F505" s="46"/>
      <c r="G505" s="45"/>
      <c r="H505" s="255"/>
      <c r="I505" s="259"/>
      <c r="J505" s="259"/>
      <c r="K505" s="259"/>
      <c r="L505" s="42" t="s">
        <v>82</v>
      </c>
      <c r="M505" s="41"/>
      <c r="N505" s="42" t="s">
        <v>81</v>
      </c>
      <c r="O505" s="41"/>
      <c r="P505" s="42" t="s">
        <v>80</v>
      </c>
      <c r="Q505" s="41"/>
      <c r="R505" s="42" t="s">
        <v>79</v>
      </c>
      <c r="S505" s="41"/>
      <c r="T505" s="42" t="s">
        <v>78</v>
      </c>
      <c r="U505" s="41"/>
      <c r="V505" s="42" t="s">
        <v>77</v>
      </c>
      <c r="W505" s="41"/>
      <c r="X505" s="42" t="s">
        <v>76</v>
      </c>
      <c r="Y505" s="41"/>
      <c r="Z505" s="42" t="s">
        <v>75</v>
      </c>
      <c r="AA505" s="41"/>
      <c r="AB505" s="44" t="s">
        <v>74</v>
      </c>
      <c r="AC505" s="43"/>
      <c r="AD505" s="42" t="s">
        <v>73</v>
      </c>
      <c r="AE505" s="41"/>
      <c r="AF505" s="40"/>
      <c r="AG505" s="41"/>
      <c r="AH505" s="40"/>
      <c r="AI505" s="39"/>
      <c r="AJ505" s="249"/>
      <c r="AK505" s="252"/>
      <c r="AL505" s="38"/>
      <c r="AM505" s="7"/>
      <c r="AN505" s="7"/>
      <c r="AO505" s="238">
        <f>SUMPRODUCT(LEN($M505:$AE508)-LEN(SUBSTITUTE($M505:$AE508,"A", "")))</f>
        <v>0</v>
      </c>
      <c r="AP505" s="229">
        <f>SUMPRODUCT(LEN($AH505:$AH508)-LEN(SUBSTITUTE($AH505:$AH508,"A", "")))</f>
        <v>0</v>
      </c>
      <c r="AQ505" s="232">
        <f>SUMPRODUCT(LEN($AG505:$AG508)-LEN(SUBSTITUTE($AG505:$AG508,"A", "")))</f>
        <v>0</v>
      </c>
      <c r="AR505" s="235">
        <f>SUMPRODUCT(LEN($M505:$AE508)-LEN(SUBSTITUTE($M505:$AE508,"S", "")))</f>
        <v>0</v>
      </c>
      <c r="AS505" s="229">
        <f>SUMPRODUCT(LEN($AH505:$AH508)-LEN(SUBSTITUTE($AH505:$AH508,"S", "")))</f>
        <v>0</v>
      </c>
      <c r="AT505" s="232">
        <f>SUMPRODUCT(LEN($AG505:$AG508)-LEN(SUBSTITUTE($AG505:$AG508,"S", "")))</f>
        <v>0</v>
      </c>
      <c r="AU505" s="235">
        <f>SUMPRODUCT(LEN($M505:$AE508)-LEN(SUBSTITUTE($M505:$AE508,"F", "")))</f>
        <v>0</v>
      </c>
      <c r="AV505" s="229">
        <f>SUMPRODUCT(LEN($AH505:$AH508)-LEN(SUBSTITUTE($AH505:$AH508,"F", "")))</f>
        <v>0</v>
      </c>
      <c r="AW505" s="232">
        <f>SUMPRODUCT(LEN($AG505:$AG508)-LEN(SUBSTITUTE($AG505:$AG508,"F", "")))</f>
        <v>0</v>
      </c>
      <c r="AX505" s="235">
        <f>SUMPRODUCT(LEN($M505:$AE508)-LEN(SUBSTITUTE($M505:$AE508,"G", "")))</f>
        <v>0</v>
      </c>
      <c r="AY505" s="229">
        <f>SUMPRODUCT(LEN($AH505:$AH508)-LEN(SUBSTITUTE($AH505:$AH508,"G", "")))</f>
        <v>0</v>
      </c>
      <c r="AZ505" s="232">
        <f>SUMPRODUCT(LEN($AG505:$AG508)-LEN(SUBSTITUTE($AG505:$AG508,"G", "")))</f>
        <v>0</v>
      </c>
      <c r="BA505" s="235">
        <f>SUMPRODUCT(LEN($M505:$AE508)-LEN(SUBSTITUTE($M505:$AE508,"M", "")))</f>
        <v>0</v>
      </c>
      <c r="BB505" s="229">
        <f>SUMPRODUCT(LEN($AH505:$AH508)-LEN(SUBSTITUTE($AH505:$AH508,"M", "")))</f>
        <v>0</v>
      </c>
      <c r="BC505" s="232">
        <f>SUMPRODUCT(LEN($AG505:$AG508)-LEN(SUBSTITUTE($AG505:$AG508,"M", "")))</f>
        <v>0</v>
      </c>
      <c r="BD505" s="297">
        <f>SUMPRODUCT(LEN($AI505:$AI508)-LEN(SUBSTITUTE($AI505:$AI508,"S", "")))</f>
        <v>0</v>
      </c>
      <c r="BE505" s="300">
        <f>SUMPRODUCT(LEN($AI505:$AI508)-LEN(SUBSTITUTE($AI505:$AI508,"F", "")))</f>
        <v>0</v>
      </c>
      <c r="BF505" s="300">
        <f>SUMPRODUCT(LEN($AI505:$AI508)-LEN(SUBSTITUTE($AI505:$AI508,"G", "")))</f>
        <v>0</v>
      </c>
      <c r="BG505" s="303">
        <f>SUMPRODUCT(LEN($AI505:$AI508)-LEN(SUBSTITUTE($AI505:$AI508,"M", "")))</f>
        <v>0</v>
      </c>
    </row>
    <row r="506" spans="2:60" ht="28.15" hidden="1" customHeight="1" thickBot="1">
      <c r="B506" s="29"/>
      <c r="C506" s="264"/>
      <c r="D506" s="37"/>
      <c r="E506" s="36"/>
      <c r="F506" s="36"/>
      <c r="G506" s="35"/>
      <c r="H506" s="256"/>
      <c r="I506" s="260"/>
      <c r="J506" s="260"/>
      <c r="K506" s="260"/>
      <c r="L506" s="32" t="s">
        <v>72</v>
      </c>
      <c r="M506" s="31"/>
      <c r="N506" s="32" t="s">
        <v>71</v>
      </c>
      <c r="O506" s="31"/>
      <c r="P506" s="32" t="s">
        <v>70</v>
      </c>
      <c r="Q506" s="31"/>
      <c r="R506" s="32" t="s">
        <v>69</v>
      </c>
      <c r="S506" s="31"/>
      <c r="T506" s="32" t="s">
        <v>68</v>
      </c>
      <c r="U506" s="31"/>
      <c r="V506" s="32" t="s">
        <v>67</v>
      </c>
      <c r="W506" s="31"/>
      <c r="X506" s="32" t="s">
        <v>66</v>
      </c>
      <c r="Y506" s="31"/>
      <c r="Z506" s="32" t="s">
        <v>65</v>
      </c>
      <c r="AA506" s="31"/>
      <c r="AB506" s="34" t="s">
        <v>64</v>
      </c>
      <c r="AC506" s="33"/>
      <c r="AD506" s="32" t="s">
        <v>63</v>
      </c>
      <c r="AE506" s="31"/>
      <c r="AF506" s="30"/>
      <c r="AG506" s="31"/>
      <c r="AH506" s="30"/>
      <c r="AI506" s="20"/>
      <c r="AJ506" s="250"/>
      <c r="AK506" s="253"/>
      <c r="AL506" s="19"/>
      <c r="AM506" s="7"/>
      <c r="AN506" s="7"/>
      <c r="AO506" s="239"/>
      <c r="AP506" s="230"/>
      <c r="AQ506" s="233"/>
      <c r="AR506" s="236"/>
      <c r="AS506" s="230"/>
      <c r="AT506" s="233"/>
      <c r="AU506" s="236"/>
      <c r="AV506" s="230"/>
      <c r="AW506" s="233"/>
      <c r="AX506" s="236"/>
      <c r="AY506" s="230"/>
      <c r="AZ506" s="233"/>
      <c r="BA506" s="236"/>
      <c r="BB506" s="230"/>
      <c r="BC506" s="233"/>
      <c r="BD506" s="298"/>
      <c r="BE506" s="301"/>
      <c r="BF506" s="301"/>
      <c r="BG506" s="304"/>
    </row>
    <row r="507" spans="2:60" ht="28.15" hidden="1" customHeight="1">
      <c r="B507" s="29"/>
      <c r="C507" s="265"/>
      <c r="D507" s="28"/>
      <c r="E507" s="27"/>
      <c r="F507" s="27"/>
      <c r="G507" s="26"/>
      <c r="H507" s="257"/>
      <c r="I507" s="261"/>
      <c r="J507" s="261"/>
      <c r="K507" s="261"/>
      <c r="L507" s="23" t="s">
        <v>62</v>
      </c>
      <c r="M507" s="22"/>
      <c r="N507" s="23" t="s">
        <v>61</v>
      </c>
      <c r="O507" s="22"/>
      <c r="P507" s="23" t="s">
        <v>60</v>
      </c>
      <c r="Q507" s="22"/>
      <c r="R507" s="23" t="s">
        <v>59</v>
      </c>
      <c r="S507" s="22"/>
      <c r="T507" s="23" t="s">
        <v>58</v>
      </c>
      <c r="U507" s="22"/>
      <c r="V507" s="23" t="s">
        <v>57</v>
      </c>
      <c r="W507" s="22"/>
      <c r="X507" s="23" t="s">
        <v>56</v>
      </c>
      <c r="Y507" s="22"/>
      <c r="Z507" s="23" t="s">
        <v>55</v>
      </c>
      <c r="AA507" s="22"/>
      <c r="AB507" s="25" t="s">
        <v>54</v>
      </c>
      <c r="AC507" s="24"/>
      <c r="AD507" s="23">
        <v>39</v>
      </c>
      <c r="AE507" s="22"/>
      <c r="AF507" s="21"/>
      <c r="AG507" s="22"/>
      <c r="AH507" s="21"/>
      <c r="AI507" s="20"/>
      <c r="AJ507" s="250"/>
      <c r="AK507" s="253"/>
      <c r="AL507" s="19"/>
      <c r="AM507" s="7"/>
      <c r="AN507" s="7"/>
      <c r="AO507" s="239"/>
      <c r="AP507" s="230"/>
      <c r="AQ507" s="233"/>
      <c r="AR507" s="236"/>
      <c r="AS507" s="230"/>
      <c r="AT507" s="233"/>
      <c r="AU507" s="236"/>
      <c r="AV507" s="230"/>
      <c r="AW507" s="233"/>
      <c r="AX507" s="236"/>
      <c r="AY507" s="230"/>
      <c r="AZ507" s="233"/>
      <c r="BA507" s="236"/>
      <c r="BB507" s="230"/>
      <c r="BC507" s="233"/>
      <c r="BD507" s="298"/>
      <c r="BE507" s="301"/>
      <c r="BF507" s="301"/>
      <c r="BG507" s="304"/>
    </row>
    <row r="508" spans="2:60" ht="28.15" hidden="1" customHeight="1" thickBot="1">
      <c r="B508" s="29"/>
      <c r="C508" s="266"/>
      <c r="D508" s="57"/>
      <c r="E508" s="56"/>
      <c r="F508" s="56"/>
      <c r="G508" s="55"/>
      <c r="H508" s="258"/>
      <c r="I508" s="262"/>
      <c r="J508" s="262"/>
      <c r="K508" s="262"/>
      <c r="L508" s="52" t="s">
        <v>53</v>
      </c>
      <c r="M508" s="51"/>
      <c r="N508" s="52" t="s">
        <v>52</v>
      </c>
      <c r="O508" s="51"/>
      <c r="P508" s="52" t="s">
        <v>51</v>
      </c>
      <c r="Q508" s="51"/>
      <c r="R508" s="52" t="s">
        <v>50</v>
      </c>
      <c r="S508" s="51"/>
      <c r="T508" s="52">
        <v>20</v>
      </c>
      <c r="U508" s="51"/>
      <c r="V508" s="52" t="s">
        <v>49</v>
      </c>
      <c r="W508" s="51"/>
      <c r="X508" s="52" t="s">
        <v>48</v>
      </c>
      <c r="Y508" s="51"/>
      <c r="Z508" s="52" t="s">
        <v>47</v>
      </c>
      <c r="AA508" s="51"/>
      <c r="AB508" s="54" t="s">
        <v>46</v>
      </c>
      <c r="AC508" s="53"/>
      <c r="AD508" s="52" t="s">
        <v>45</v>
      </c>
      <c r="AE508" s="51"/>
      <c r="AF508" s="50"/>
      <c r="AG508" s="51"/>
      <c r="AH508" s="50"/>
      <c r="AI508" s="49"/>
      <c r="AJ508" s="251"/>
      <c r="AK508" s="254"/>
      <c r="AL508" s="48"/>
      <c r="AM508" s="7"/>
      <c r="AN508" s="7"/>
      <c r="AO508" s="240"/>
      <c r="AP508" s="231"/>
      <c r="AQ508" s="234"/>
      <c r="AR508" s="237"/>
      <c r="AS508" s="231"/>
      <c r="AT508" s="234"/>
      <c r="AU508" s="237"/>
      <c r="AV508" s="231"/>
      <c r="AW508" s="234"/>
      <c r="AX508" s="237"/>
      <c r="AY508" s="231"/>
      <c r="AZ508" s="234"/>
      <c r="BA508" s="237"/>
      <c r="BB508" s="231"/>
      <c r="BC508" s="234"/>
      <c r="BD508" s="299"/>
      <c r="BE508" s="302"/>
      <c r="BF508" s="302"/>
      <c r="BG508" s="305"/>
    </row>
    <row r="509" spans="2:60" ht="28.15" hidden="1" customHeight="1">
      <c r="B509" s="29"/>
      <c r="C509" s="263">
        <v>3</v>
      </c>
      <c r="D509" s="47"/>
      <c r="E509" s="46"/>
      <c r="F509" s="46"/>
      <c r="G509" s="45"/>
      <c r="H509" s="255"/>
      <c r="I509" s="259"/>
      <c r="J509" s="259"/>
      <c r="K509" s="259"/>
      <c r="L509" s="42" t="s">
        <v>82</v>
      </c>
      <c r="M509" s="41"/>
      <c r="N509" s="42" t="s">
        <v>81</v>
      </c>
      <c r="O509" s="41"/>
      <c r="P509" s="42" t="s">
        <v>80</v>
      </c>
      <c r="Q509" s="41"/>
      <c r="R509" s="42" t="s">
        <v>79</v>
      </c>
      <c r="S509" s="41"/>
      <c r="T509" s="42" t="s">
        <v>78</v>
      </c>
      <c r="U509" s="41"/>
      <c r="V509" s="42" t="s">
        <v>77</v>
      </c>
      <c r="W509" s="41"/>
      <c r="X509" s="42" t="s">
        <v>76</v>
      </c>
      <c r="Y509" s="41"/>
      <c r="Z509" s="42" t="s">
        <v>75</v>
      </c>
      <c r="AA509" s="41"/>
      <c r="AB509" s="44" t="s">
        <v>74</v>
      </c>
      <c r="AC509" s="43"/>
      <c r="AD509" s="42" t="s">
        <v>73</v>
      </c>
      <c r="AE509" s="41"/>
      <c r="AF509" s="40"/>
      <c r="AG509" s="41"/>
      <c r="AH509" s="40"/>
      <c r="AI509" s="39"/>
      <c r="AJ509" s="245"/>
      <c r="AK509" s="245"/>
      <c r="AL509" s="38"/>
      <c r="AM509" s="7"/>
      <c r="AN509" s="7"/>
      <c r="AO509" s="238">
        <f>SUMPRODUCT(LEN($M509:$AE512)-LEN(SUBSTITUTE($M509:$AE512,"A", "")))</f>
        <v>0</v>
      </c>
      <c r="AP509" s="229">
        <f>SUMPRODUCT(LEN($AH509:$AH512)-LEN(SUBSTITUTE($AH509:$AH512,"A", "")))</f>
        <v>0</v>
      </c>
      <c r="AQ509" s="232">
        <f>SUMPRODUCT(LEN($AG509:$AG512)-LEN(SUBSTITUTE($AG509:$AG512,"A", "")))</f>
        <v>0</v>
      </c>
      <c r="AR509" s="235">
        <f>SUMPRODUCT(LEN($M509:$AE512)-LEN(SUBSTITUTE($M509:$AE512,"S", "")))</f>
        <v>0</v>
      </c>
      <c r="AS509" s="229">
        <f>SUMPRODUCT(LEN($AH509:$AH512)-LEN(SUBSTITUTE($AH509:$AH512,"S", "")))</f>
        <v>0</v>
      </c>
      <c r="AT509" s="232">
        <f>SUMPRODUCT(LEN($AG509:$AG512)-LEN(SUBSTITUTE($AG509:$AG512,"S", "")))</f>
        <v>0</v>
      </c>
      <c r="AU509" s="235">
        <f>SUMPRODUCT(LEN($M509:$AE512)-LEN(SUBSTITUTE($M509:$AE512,"F", "")))</f>
        <v>0</v>
      </c>
      <c r="AV509" s="229">
        <f>SUMPRODUCT(LEN($AH509:$AH512)-LEN(SUBSTITUTE($AH509:$AH512,"F", "")))</f>
        <v>0</v>
      </c>
      <c r="AW509" s="232">
        <f>SUMPRODUCT(LEN($AG509:$AG512)-LEN(SUBSTITUTE($AG509:$AG512,"F", "")))</f>
        <v>0</v>
      </c>
      <c r="AX509" s="235">
        <f>SUMPRODUCT(LEN($M509:$AE512)-LEN(SUBSTITUTE($M509:$AE512,"G", "")))</f>
        <v>0</v>
      </c>
      <c r="AY509" s="229">
        <f>SUMPRODUCT(LEN($AH509:$AH512)-LEN(SUBSTITUTE($AH509:$AH512,"G", "")))</f>
        <v>0</v>
      </c>
      <c r="AZ509" s="232">
        <f>SUMPRODUCT(LEN($AG509:$AG512)-LEN(SUBSTITUTE($AG509:$AG512,"G", "")))</f>
        <v>0</v>
      </c>
      <c r="BA509" s="235">
        <f>SUMPRODUCT(LEN($M509:$AE512)-LEN(SUBSTITUTE($M509:$AE512,"M", "")))</f>
        <v>0</v>
      </c>
      <c r="BB509" s="229">
        <f>SUMPRODUCT(LEN($AH509:$AH512)-LEN(SUBSTITUTE($AH509:$AH512,"M", "")))</f>
        <v>0</v>
      </c>
      <c r="BC509" s="232">
        <f>SUMPRODUCT(LEN($AG509:$AG512)-LEN(SUBSTITUTE($AG509:$AG512,"M", "")))</f>
        <v>0</v>
      </c>
      <c r="BD509" s="297">
        <f>SUMPRODUCT(LEN($AI509:$AI512)-LEN(SUBSTITUTE($AI509:$AI512,"S", "")))</f>
        <v>0</v>
      </c>
      <c r="BE509" s="300">
        <f>SUMPRODUCT(LEN($AI509:$AI512)-LEN(SUBSTITUTE($AI509:$AI512,"F", "")))</f>
        <v>0</v>
      </c>
      <c r="BF509" s="300">
        <f>SUMPRODUCT(LEN($AI509:$AI512)-LEN(SUBSTITUTE($AI509:$AI512,"G", "")))</f>
        <v>0</v>
      </c>
      <c r="BG509" s="303">
        <f>SUMPRODUCT(LEN($AI509:$AI512)-LEN(SUBSTITUTE($AI509:$AI512,"M", "")))</f>
        <v>0</v>
      </c>
    </row>
    <row r="510" spans="2:60" ht="28.15" hidden="1" customHeight="1" thickBot="1">
      <c r="B510" s="29"/>
      <c r="C510" s="264"/>
      <c r="D510" s="37"/>
      <c r="E510" s="36"/>
      <c r="F510" s="36"/>
      <c r="G510" s="35"/>
      <c r="H510" s="256"/>
      <c r="I510" s="260"/>
      <c r="J510" s="260"/>
      <c r="K510" s="260"/>
      <c r="L510" s="32" t="s">
        <v>72</v>
      </c>
      <c r="M510" s="31"/>
      <c r="N510" s="32" t="s">
        <v>71</v>
      </c>
      <c r="O510" s="31"/>
      <c r="P510" s="32" t="s">
        <v>70</v>
      </c>
      <c r="Q510" s="31"/>
      <c r="R510" s="32" t="s">
        <v>69</v>
      </c>
      <c r="S510" s="31"/>
      <c r="T510" s="32" t="s">
        <v>68</v>
      </c>
      <c r="U510" s="31"/>
      <c r="V510" s="32" t="s">
        <v>67</v>
      </c>
      <c r="W510" s="31"/>
      <c r="X510" s="32" t="s">
        <v>66</v>
      </c>
      <c r="Y510" s="31"/>
      <c r="Z510" s="32" t="s">
        <v>65</v>
      </c>
      <c r="AA510" s="31"/>
      <c r="AB510" s="34" t="s">
        <v>64</v>
      </c>
      <c r="AC510" s="33"/>
      <c r="AD510" s="32" t="s">
        <v>63</v>
      </c>
      <c r="AE510" s="31"/>
      <c r="AF510" s="30"/>
      <c r="AG510" s="31"/>
      <c r="AH510" s="30"/>
      <c r="AI510" s="20"/>
      <c r="AJ510" s="246"/>
      <c r="AK510" s="246"/>
      <c r="AL510" s="19"/>
      <c r="AM510" s="7"/>
      <c r="AN510" s="7"/>
      <c r="AO510" s="239"/>
      <c r="AP510" s="230"/>
      <c r="AQ510" s="233"/>
      <c r="AR510" s="236"/>
      <c r="AS510" s="230"/>
      <c r="AT510" s="233"/>
      <c r="AU510" s="236"/>
      <c r="AV510" s="230"/>
      <c r="AW510" s="233"/>
      <c r="AX510" s="236"/>
      <c r="AY510" s="230"/>
      <c r="AZ510" s="233"/>
      <c r="BA510" s="236"/>
      <c r="BB510" s="230"/>
      <c r="BC510" s="233"/>
      <c r="BD510" s="298"/>
      <c r="BE510" s="301"/>
      <c r="BF510" s="301"/>
      <c r="BG510" s="304"/>
    </row>
    <row r="511" spans="2:60" ht="28.15" hidden="1" customHeight="1">
      <c r="B511" s="29"/>
      <c r="C511" s="265"/>
      <c r="D511" s="28"/>
      <c r="E511" s="27"/>
      <c r="F511" s="27"/>
      <c r="G511" s="26"/>
      <c r="H511" s="257"/>
      <c r="I511" s="261"/>
      <c r="J511" s="261"/>
      <c r="K511" s="261"/>
      <c r="L511" s="23" t="s">
        <v>62</v>
      </c>
      <c r="M511" s="22"/>
      <c r="N511" s="23" t="s">
        <v>61</v>
      </c>
      <c r="O511" s="22"/>
      <c r="P511" s="23" t="s">
        <v>60</v>
      </c>
      <c r="Q511" s="22"/>
      <c r="R511" s="23" t="s">
        <v>59</v>
      </c>
      <c r="S511" s="22"/>
      <c r="T511" s="23" t="s">
        <v>58</v>
      </c>
      <c r="U511" s="22"/>
      <c r="V511" s="23" t="s">
        <v>57</v>
      </c>
      <c r="W511" s="22"/>
      <c r="X511" s="23" t="s">
        <v>56</v>
      </c>
      <c r="Y511" s="22"/>
      <c r="Z511" s="23" t="s">
        <v>55</v>
      </c>
      <c r="AA511" s="22"/>
      <c r="AB511" s="25" t="s">
        <v>54</v>
      </c>
      <c r="AC511" s="24"/>
      <c r="AD511" s="23">
        <v>39</v>
      </c>
      <c r="AE511" s="22"/>
      <c r="AF511" s="21"/>
      <c r="AG511" s="22"/>
      <c r="AH511" s="21"/>
      <c r="AI511" s="20"/>
      <c r="AJ511" s="246"/>
      <c r="AK511" s="246"/>
      <c r="AL511" s="19"/>
      <c r="AM511" s="7"/>
      <c r="AN511" s="7"/>
      <c r="AO511" s="239"/>
      <c r="AP511" s="230"/>
      <c r="AQ511" s="233"/>
      <c r="AR511" s="236"/>
      <c r="AS511" s="230"/>
      <c r="AT511" s="233"/>
      <c r="AU511" s="236"/>
      <c r="AV511" s="230"/>
      <c r="AW511" s="233"/>
      <c r="AX511" s="236"/>
      <c r="AY511" s="230"/>
      <c r="AZ511" s="233"/>
      <c r="BA511" s="236"/>
      <c r="BB511" s="230"/>
      <c r="BC511" s="233"/>
      <c r="BD511" s="298"/>
      <c r="BE511" s="301"/>
      <c r="BF511" s="301"/>
      <c r="BG511" s="304"/>
    </row>
    <row r="512" spans="2:60" ht="28.15" hidden="1" customHeight="1" thickBot="1">
      <c r="B512" s="18"/>
      <c r="C512" s="271"/>
      <c r="D512" s="17"/>
      <c r="E512" s="16"/>
      <c r="F512" s="16"/>
      <c r="G512" s="15"/>
      <c r="H512" s="258"/>
      <c r="I512" s="272"/>
      <c r="J512" s="272"/>
      <c r="K512" s="272"/>
      <c r="L512" s="12" t="s">
        <v>53</v>
      </c>
      <c r="M512" s="11"/>
      <c r="N512" s="12" t="s">
        <v>52</v>
      </c>
      <c r="O512" s="11"/>
      <c r="P512" s="12" t="s">
        <v>51</v>
      </c>
      <c r="Q512" s="11"/>
      <c r="R512" s="12" t="s">
        <v>50</v>
      </c>
      <c r="S512" s="11"/>
      <c r="T512" s="12">
        <v>20</v>
      </c>
      <c r="U512" s="11"/>
      <c r="V512" s="12" t="s">
        <v>49</v>
      </c>
      <c r="W512" s="11"/>
      <c r="X512" s="12" t="s">
        <v>48</v>
      </c>
      <c r="Y512" s="11"/>
      <c r="Z512" s="12" t="s">
        <v>47</v>
      </c>
      <c r="AA512" s="11"/>
      <c r="AB512" s="14" t="s">
        <v>46</v>
      </c>
      <c r="AC512" s="13"/>
      <c r="AD512" s="12" t="s">
        <v>45</v>
      </c>
      <c r="AE512" s="11"/>
      <c r="AF512" s="10"/>
      <c r="AG512" s="11"/>
      <c r="AH512" s="10"/>
      <c r="AI512" s="9"/>
      <c r="AJ512" s="247"/>
      <c r="AK512" s="247"/>
      <c r="AL512" s="8"/>
      <c r="AM512" s="7"/>
      <c r="AN512" s="7"/>
      <c r="AO512" s="240"/>
      <c r="AP512" s="231"/>
      <c r="AQ512" s="234"/>
      <c r="AR512" s="237"/>
      <c r="AS512" s="231"/>
      <c r="AT512" s="234"/>
      <c r="AU512" s="237"/>
      <c r="AV512" s="231"/>
      <c r="AW512" s="234"/>
      <c r="AX512" s="237"/>
      <c r="AY512" s="231"/>
      <c r="AZ512" s="234"/>
      <c r="BA512" s="237"/>
      <c r="BB512" s="231"/>
      <c r="BC512" s="234"/>
      <c r="BD512" s="299"/>
      <c r="BE512" s="302"/>
      <c r="BF512" s="302"/>
      <c r="BG512" s="305"/>
    </row>
    <row r="513" spans="2:60" ht="85.9" hidden="1" customHeight="1" thickBot="1">
      <c r="B513" s="94" t="s">
        <v>119</v>
      </c>
      <c r="C513" s="83" t="s">
        <v>118</v>
      </c>
      <c r="D513" s="88" t="s">
        <v>117</v>
      </c>
      <c r="E513" s="93" t="s">
        <v>116</v>
      </c>
      <c r="F513" s="92"/>
      <c r="G513" s="91"/>
      <c r="H513" s="90" t="s">
        <v>115</v>
      </c>
      <c r="I513" s="88" t="s">
        <v>43</v>
      </c>
      <c r="J513" s="88" t="s">
        <v>114</v>
      </c>
      <c r="K513" s="88" t="s">
        <v>44</v>
      </c>
      <c r="L513" s="227" t="s">
        <v>113</v>
      </c>
      <c r="M513" s="270"/>
      <c r="N513" s="227" t="s">
        <v>112</v>
      </c>
      <c r="O513" s="270"/>
      <c r="P513" s="227" t="s">
        <v>112</v>
      </c>
      <c r="Q513" s="228"/>
      <c r="R513" s="227" t="s">
        <v>112</v>
      </c>
      <c r="S513" s="228"/>
      <c r="T513" s="227" t="s">
        <v>112</v>
      </c>
      <c r="U513" s="228"/>
      <c r="V513" s="227" t="s">
        <v>112</v>
      </c>
      <c r="W513" s="228"/>
      <c r="X513" s="227" t="s">
        <v>112</v>
      </c>
      <c r="Y513" s="228"/>
      <c r="Z513" s="227" t="s">
        <v>112</v>
      </c>
      <c r="AA513" s="228"/>
      <c r="AB513" s="227" t="s">
        <v>112</v>
      </c>
      <c r="AC513" s="228"/>
      <c r="AD513" s="227" t="s">
        <v>112</v>
      </c>
      <c r="AE513" s="228"/>
      <c r="AF513" s="244" t="s">
        <v>111</v>
      </c>
      <c r="AG513" s="228"/>
      <c r="AH513" s="90" t="s">
        <v>110</v>
      </c>
      <c r="AI513" s="89" t="s">
        <v>109</v>
      </c>
      <c r="AJ513" s="88" t="s">
        <v>108</v>
      </c>
      <c r="AK513" s="88" t="s">
        <v>107</v>
      </c>
      <c r="AL513" s="87" t="s">
        <v>106</v>
      </c>
      <c r="AM513" s="86"/>
      <c r="AN513" s="86"/>
      <c r="AO513" s="84" t="s">
        <v>105</v>
      </c>
      <c r="AP513" s="83" t="s">
        <v>104</v>
      </c>
      <c r="AQ513" s="82" t="s">
        <v>103</v>
      </c>
      <c r="AR513" s="84" t="s">
        <v>102</v>
      </c>
      <c r="AS513" s="83" t="s">
        <v>101</v>
      </c>
      <c r="AT513" s="82" t="s">
        <v>100</v>
      </c>
      <c r="AU513" s="84" t="s">
        <v>99</v>
      </c>
      <c r="AV513" s="83" t="s">
        <v>98</v>
      </c>
      <c r="AW513" s="85" t="s">
        <v>97</v>
      </c>
      <c r="AX513" s="84" t="s">
        <v>96</v>
      </c>
      <c r="AY513" s="83" t="s">
        <v>95</v>
      </c>
      <c r="AZ513" s="82" t="s">
        <v>94</v>
      </c>
      <c r="BA513" s="84" t="s">
        <v>93</v>
      </c>
      <c r="BB513" s="83" t="s">
        <v>92</v>
      </c>
      <c r="BC513" s="82" t="s">
        <v>91</v>
      </c>
      <c r="BD513" s="81" t="s">
        <v>90</v>
      </c>
      <c r="BE513" s="80" t="s">
        <v>89</v>
      </c>
      <c r="BF513" s="80" t="s">
        <v>88</v>
      </c>
      <c r="BG513" s="79" t="s">
        <v>87</v>
      </c>
    </row>
    <row r="514" spans="2:60" ht="48" hidden="1" thickBot="1">
      <c r="B514" s="78" t="s">
        <v>146</v>
      </c>
      <c r="C514" s="77"/>
      <c r="D514" s="76"/>
      <c r="E514" s="267"/>
      <c r="F514" s="268"/>
      <c r="G514" s="269"/>
      <c r="H514" s="75" t="s">
        <v>85</v>
      </c>
      <c r="I514" s="74"/>
      <c r="J514" s="74"/>
      <c r="K514" s="73"/>
      <c r="L514" s="72"/>
      <c r="M514" s="68"/>
      <c r="N514" s="72"/>
      <c r="O514" s="68"/>
      <c r="P514" s="72"/>
      <c r="Q514" s="68"/>
      <c r="R514" s="72"/>
      <c r="S514" s="68"/>
      <c r="T514" s="72"/>
      <c r="U514" s="68"/>
      <c r="V514" s="72"/>
      <c r="W514" s="68"/>
      <c r="X514" s="72"/>
      <c r="Y514" s="68"/>
      <c r="Z514" s="72"/>
      <c r="AA514" s="71"/>
      <c r="AB514" s="70"/>
      <c r="AC514" s="70"/>
      <c r="AD514" s="70"/>
      <c r="AE514" s="70"/>
      <c r="AF514" s="69" t="s">
        <v>84</v>
      </c>
      <c r="AG514" s="68"/>
      <c r="AH514" s="68"/>
      <c r="AI514" s="68"/>
      <c r="AJ514" s="67"/>
      <c r="AK514" s="67"/>
      <c r="AL514" s="66"/>
      <c r="AM514" s="65"/>
      <c r="AN514" s="65"/>
      <c r="AO514" s="64">
        <f t="shared" ref="AO514:BG514" si="36">SUM(AO515:AO526)</f>
        <v>0</v>
      </c>
      <c r="AP514" s="63">
        <f t="shared" si="36"/>
        <v>0</v>
      </c>
      <c r="AQ514" s="62">
        <f t="shared" si="36"/>
        <v>0</v>
      </c>
      <c r="AR514" s="64">
        <f t="shared" si="36"/>
        <v>0</v>
      </c>
      <c r="AS514" s="63">
        <f t="shared" si="36"/>
        <v>0</v>
      </c>
      <c r="AT514" s="62">
        <f t="shared" si="36"/>
        <v>0</v>
      </c>
      <c r="AU514" s="64">
        <f t="shared" si="36"/>
        <v>0</v>
      </c>
      <c r="AV514" s="63">
        <f t="shared" si="36"/>
        <v>0</v>
      </c>
      <c r="AW514" s="62">
        <f t="shared" si="36"/>
        <v>0</v>
      </c>
      <c r="AX514" s="64">
        <f t="shared" si="36"/>
        <v>0</v>
      </c>
      <c r="AY514" s="63">
        <f t="shared" si="36"/>
        <v>0</v>
      </c>
      <c r="AZ514" s="62">
        <f t="shared" si="36"/>
        <v>0</v>
      </c>
      <c r="BA514" s="64">
        <f t="shared" si="36"/>
        <v>0</v>
      </c>
      <c r="BB514" s="63">
        <f t="shared" si="36"/>
        <v>0</v>
      </c>
      <c r="BC514" s="62">
        <f t="shared" si="36"/>
        <v>0</v>
      </c>
      <c r="BD514" s="61">
        <f t="shared" si="36"/>
        <v>0</v>
      </c>
      <c r="BE514" s="60">
        <f t="shared" si="36"/>
        <v>0</v>
      </c>
      <c r="BF514" s="60">
        <f t="shared" si="36"/>
        <v>0</v>
      </c>
      <c r="BG514" s="59">
        <f t="shared" si="36"/>
        <v>0</v>
      </c>
      <c r="BH514" s="58" t="s">
        <v>83</v>
      </c>
    </row>
    <row r="515" spans="2:60" ht="28.15" hidden="1" customHeight="1">
      <c r="B515" s="29"/>
      <c r="C515" s="263">
        <v>1</v>
      </c>
      <c r="D515" s="47"/>
      <c r="E515" s="46"/>
      <c r="F515" s="46"/>
      <c r="G515" s="45"/>
      <c r="H515" s="255"/>
      <c r="I515" s="259"/>
      <c r="J515" s="259"/>
      <c r="K515" s="259"/>
      <c r="L515" s="42" t="s">
        <v>82</v>
      </c>
      <c r="M515" s="41"/>
      <c r="N515" s="42" t="s">
        <v>81</v>
      </c>
      <c r="O515" s="41"/>
      <c r="P515" s="42" t="s">
        <v>80</v>
      </c>
      <c r="Q515" s="41"/>
      <c r="R515" s="42" t="s">
        <v>79</v>
      </c>
      <c r="S515" s="41"/>
      <c r="T515" s="42" t="s">
        <v>78</v>
      </c>
      <c r="U515" s="41"/>
      <c r="V515" s="42" t="s">
        <v>77</v>
      </c>
      <c r="W515" s="41"/>
      <c r="X515" s="42" t="s">
        <v>76</v>
      </c>
      <c r="Y515" s="41"/>
      <c r="Z515" s="42" t="s">
        <v>75</v>
      </c>
      <c r="AA515" s="41"/>
      <c r="AB515" s="44" t="s">
        <v>74</v>
      </c>
      <c r="AC515" s="43"/>
      <c r="AD515" s="42" t="s">
        <v>73</v>
      </c>
      <c r="AE515" s="41"/>
      <c r="AF515" s="40"/>
      <c r="AG515" s="41"/>
      <c r="AH515" s="40"/>
      <c r="AI515" s="39"/>
      <c r="AJ515" s="245"/>
      <c r="AK515" s="245"/>
      <c r="AL515" s="38"/>
      <c r="AM515" s="7"/>
      <c r="AN515" s="7"/>
      <c r="AO515" s="238">
        <f>SUMPRODUCT(LEN($M515:$AE518)-LEN(SUBSTITUTE($M515:$AE518,"A", "")))</f>
        <v>0</v>
      </c>
      <c r="AP515" s="229">
        <f>SUMPRODUCT(LEN($AH515:$AH518)-LEN(SUBSTITUTE($AH515:$AH518,"A", "")))</f>
        <v>0</v>
      </c>
      <c r="AQ515" s="232">
        <f>SUMPRODUCT(LEN($AG515:$AG518)-LEN(SUBSTITUTE($AG515:$AG518,"A", "")))</f>
        <v>0</v>
      </c>
      <c r="AR515" s="235">
        <f>SUMPRODUCT(LEN($M515:$AE518)-LEN(SUBSTITUTE($M515:$AE518,"S", "")))</f>
        <v>0</v>
      </c>
      <c r="AS515" s="229">
        <f>SUMPRODUCT(LEN($AH515:$AH518)-LEN(SUBSTITUTE($AH515:$AH518,"S", "")))</f>
        <v>0</v>
      </c>
      <c r="AT515" s="232">
        <f>SUMPRODUCT(LEN($AG515:$AG518)-LEN(SUBSTITUTE($AG515:$AG518,"S", "")))</f>
        <v>0</v>
      </c>
      <c r="AU515" s="235">
        <f>SUMPRODUCT(LEN($M515:$AE518)-LEN(SUBSTITUTE($M515:$AE518,"F", "")))</f>
        <v>0</v>
      </c>
      <c r="AV515" s="229">
        <f>SUMPRODUCT(LEN($AH515:$AH518)-LEN(SUBSTITUTE($AH515:$AH518,"F", "")))</f>
        <v>0</v>
      </c>
      <c r="AW515" s="232">
        <f>SUMPRODUCT(LEN($AG515:$AG518)-LEN(SUBSTITUTE($AG515:$AG518,"F", "")))</f>
        <v>0</v>
      </c>
      <c r="AX515" s="235">
        <f>SUMPRODUCT(LEN($M515:$AE518)-LEN(SUBSTITUTE($M515:$AE518,"G", "")))</f>
        <v>0</v>
      </c>
      <c r="AY515" s="229">
        <f>SUMPRODUCT(LEN($AH515:$AH518)-LEN(SUBSTITUTE($AH515:$AH518,"G", "")))</f>
        <v>0</v>
      </c>
      <c r="AZ515" s="232">
        <f>SUMPRODUCT(LEN($AG515:$AG518)-LEN(SUBSTITUTE($AG515:$AG518,"G", "")))</f>
        <v>0</v>
      </c>
      <c r="BA515" s="235">
        <f>SUMPRODUCT(LEN($M515:$AE518)-LEN(SUBSTITUTE($M515:$AE518,"M", "")))</f>
        <v>0</v>
      </c>
      <c r="BB515" s="229">
        <f>SUMPRODUCT(LEN($AH515:$AH518)-LEN(SUBSTITUTE($AH515:$AH518,"M", "")))</f>
        <v>0</v>
      </c>
      <c r="BC515" s="232">
        <f>SUMPRODUCT(LEN($AG515:$AG518)-LEN(SUBSTITUTE($AG515:$AG518,"M", "")))</f>
        <v>0</v>
      </c>
      <c r="BD515" s="297">
        <f>SUMPRODUCT(LEN($AI515:$AI518)-LEN(SUBSTITUTE($AI515:$AI518,"S", "")))</f>
        <v>0</v>
      </c>
      <c r="BE515" s="300">
        <f>SUMPRODUCT(LEN($AI515:$AI518)-LEN(SUBSTITUTE($AI515:$AI518,"F", "")))</f>
        <v>0</v>
      </c>
      <c r="BF515" s="300">
        <f>SUMPRODUCT(LEN($AI515:$AI518)-LEN(SUBSTITUTE($AI515:$AI518,"G", "")))</f>
        <v>0</v>
      </c>
      <c r="BG515" s="303">
        <f>SUMPRODUCT(LEN($AI515:$AI518)-LEN(SUBSTITUTE($AI515:$AI518,"M", "")))</f>
        <v>0</v>
      </c>
    </row>
    <row r="516" spans="2:60" ht="28.15" hidden="1" customHeight="1" thickBot="1">
      <c r="B516" s="29"/>
      <c r="C516" s="264"/>
      <c r="D516" s="37"/>
      <c r="E516" s="36"/>
      <c r="F516" s="36"/>
      <c r="G516" s="35"/>
      <c r="H516" s="256"/>
      <c r="I516" s="260"/>
      <c r="J516" s="260"/>
      <c r="K516" s="260"/>
      <c r="L516" s="32" t="s">
        <v>72</v>
      </c>
      <c r="M516" s="31"/>
      <c r="N516" s="32" t="s">
        <v>71</v>
      </c>
      <c r="O516" s="31"/>
      <c r="P516" s="32" t="s">
        <v>70</v>
      </c>
      <c r="Q516" s="31"/>
      <c r="R516" s="32" t="s">
        <v>69</v>
      </c>
      <c r="S516" s="31"/>
      <c r="T516" s="32" t="s">
        <v>68</v>
      </c>
      <c r="U516" s="31"/>
      <c r="V516" s="32" t="s">
        <v>67</v>
      </c>
      <c r="W516" s="31"/>
      <c r="X516" s="32" t="s">
        <v>66</v>
      </c>
      <c r="Y516" s="31"/>
      <c r="Z516" s="32" t="s">
        <v>65</v>
      </c>
      <c r="AA516" s="31"/>
      <c r="AB516" s="34" t="s">
        <v>64</v>
      </c>
      <c r="AC516" s="33"/>
      <c r="AD516" s="32" t="s">
        <v>63</v>
      </c>
      <c r="AE516" s="31"/>
      <c r="AF516" s="30"/>
      <c r="AG516" s="31"/>
      <c r="AH516" s="30"/>
      <c r="AI516" s="20"/>
      <c r="AJ516" s="246"/>
      <c r="AK516" s="246"/>
      <c r="AL516" s="19"/>
      <c r="AM516" s="7"/>
      <c r="AN516" s="7"/>
      <c r="AO516" s="239"/>
      <c r="AP516" s="230"/>
      <c r="AQ516" s="233"/>
      <c r="AR516" s="236"/>
      <c r="AS516" s="230"/>
      <c r="AT516" s="233"/>
      <c r="AU516" s="236"/>
      <c r="AV516" s="230"/>
      <c r="AW516" s="233"/>
      <c r="AX516" s="236"/>
      <c r="AY516" s="230"/>
      <c r="AZ516" s="233"/>
      <c r="BA516" s="236"/>
      <c r="BB516" s="230"/>
      <c r="BC516" s="233"/>
      <c r="BD516" s="298"/>
      <c r="BE516" s="301"/>
      <c r="BF516" s="301"/>
      <c r="BG516" s="304"/>
    </row>
    <row r="517" spans="2:60" ht="28.15" hidden="1" customHeight="1">
      <c r="B517" s="29"/>
      <c r="C517" s="265"/>
      <c r="D517" s="28"/>
      <c r="E517" s="27"/>
      <c r="F517" s="27"/>
      <c r="G517" s="26"/>
      <c r="H517" s="257"/>
      <c r="I517" s="261"/>
      <c r="J517" s="261"/>
      <c r="K517" s="261"/>
      <c r="L517" s="23" t="s">
        <v>62</v>
      </c>
      <c r="M517" s="22"/>
      <c r="N517" s="23" t="s">
        <v>61</v>
      </c>
      <c r="O517" s="22"/>
      <c r="P517" s="23" t="s">
        <v>60</v>
      </c>
      <c r="Q517" s="22"/>
      <c r="R517" s="23" t="s">
        <v>59</v>
      </c>
      <c r="S517" s="22"/>
      <c r="T517" s="23" t="s">
        <v>58</v>
      </c>
      <c r="U517" s="22"/>
      <c r="V517" s="23" t="s">
        <v>57</v>
      </c>
      <c r="W517" s="22"/>
      <c r="X517" s="23" t="s">
        <v>56</v>
      </c>
      <c r="Y517" s="22"/>
      <c r="Z517" s="23" t="s">
        <v>55</v>
      </c>
      <c r="AA517" s="22"/>
      <c r="AB517" s="25" t="s">
        <v>54</v>
      </c>
      <c r="AC517" s="24"/>
      <c r="AD517" s="23">
        <v>39</v>
      </c>
      <c r="AE517" s="22"/>
      <c r="AF517" s="21"/>
      <c r="AG517" s="22"/>
      <c r="AH517" s="21"/>
      <c r="AI517" s="20"/>
      <c r="AJ517" s="246"/>
      <c r="AK517" s="246"/>
      <c r="AL517" s="19"/>
      <c r="AM517" s="7"/>
      <c r="AN517" s="7"/>
      <c r="AO517" s="239"/>
      <c r="AP517" s="230"/>
      <c r="AQ517" s="233"/>
      <c r="AR517" s="236"/>
      <c r="AS517" s="230"/>
      <c r="AT517" s="233"/>
      <c r="AU517" s="236"/>
      <c r="AV517" s="230"/>
      <c r="AW517" s="233"/>
      <c r="AX517" s="236"/>
      <c r="AY517" s="230"/>
      <c r="AZ517" s="233"/>
      <c r="BA517" s="236"/>
      <c r="BB517" s="230"/>
      <c r="BC517" s="233"/>
      <c r="BD517" s="298"/>
      <c r="BE517" s="301"/>
      <c r="BF517" s="301"/>
      <c r="BG517" s="304"/>
    </row>
    <row r="518" spans="2:60" ht="28.15" hidden="1" customHeight="1" thickBot="1">
      <c r="B518" s="29"/>
      <c r="C518" s="266"/>
      <c r="D518" s="57"/>
      <c r="E518" s="56"/>
      <c r="F518" s="56"/>
      <c r="G518" s="55"/>
      <c r="H518" s="258"/>
      <c r="I518" s="262"/>
      <c r="J518" s="262"/>
      <c r="K518" s="262"/>
      <c r="L518" s="52" t="s">
        <v>53</v>
      </c>
      <c r="M518" s="51"/>
      <c r="N518" s="52" t="s">
        <v>52</v>
      </c>
      <c r="O518" s="51"/>
      <c r="P518" s="52" t="s">
        <v>51</v>
      </c>
      <c r="Q518" s="51"/>
      <c r="R518" s="52" t="s">
        <v>50</v>
      </c>
      <c r="S518" s="51"/>
      <c r="T518" s="52">
        <v>20</v>
      </c>
      <c r="U518" s="51"/>
      <c r="V518" s="52" t="s">
        <v>49</v>
      </c>
      <c r="W518" s="51"/>
      <c r="X518" s="52" t="s">
        <v>48</v>
      </c>
      <c r="Y518" s="51"/>
      <c r="Z518" s="52" t="s">
        <v>47</v>
      </c>
      <c r="AA518" s="51"/>
      <c r="AB518" s="54" t="s">
        <v>46</v>
      </c>
      <c r="AC518" s="53"/>
      <c r="AD518" s="52" t="s">
        <v>45</v>
      </c>
      <c r="AE518" s="51"/>
      <c r="AF518" s="50"/>
      <c r="AG518" s="51"/>
      <c r="AH518" s="50"/>
      <c r="AI518" s="49"/>
      <c r="AJ518" s="248"/>
      <c r="AK518" s="248"/>
      <c r="AL518" s="48"/>
      <c r="AM518" s="7"/>
      <c r="AN518" s="7"/>
      <c r="AO518" s="240"/>
      <c r="AP518" s="231"/>
      <c r="AQ518" s="234"/>
      <c r="AR518" s="237"/>
      <c r="AS518" s="231"/>
      <c r="AT518" s="234"/>
      <c r="AU518" s="237"/>
      <c r="AV518" s="231"/>
      <c r="AW518" s="234"/>
      <c r="AX518" s="237"/>
      <c r="AY518" s="231"/>
      <c r="AZ518" s="234"/>
      <c r="BA518" s="237"/>
      <c r="BB518" s="231"/>
      <c r="BC518" s="234"/>
      <c r="BD518" s="299"/>
      <c r="BE518" s="302"/>
      <c r="BF518" s="302"/>
      <c r="BG518" s="305"/>
    </row>
    <row r="519" spans="2:60" ht="28.15" hidden="1" customHeight="1">
      <c r="B519" s="29"/>
      <c r="C519" s="263">
        <v>2</v>
      </c>
      <c r="D519" s="47"/>
      <c r="E519" s="46"/>
      <c r="F519" s="46"/>
      <c r="G519" s="45"/>
      <c r="H519" s="255"/>
      <c r="I519" s="259"/>
      <c r="J519" s="259"/>
      <c r="K519" s="259"/>
      <c r="L519" s="42" t="s">
        <v>82</v>
      </c>
      <c r="M519" s="41"/>
      <c r="N519" s="42" t="s">
        <v>81</v>
      </c>
      <c r="O519" s="41"/>
      <c r="P519" s="42" t="s">
        <v>80</v>
      </c>
      <c r="Q519" s="41"/>
      <c r="R519" s="42" t="s">
        <v>79</v>
      </c>
      <c r="S519" s="41"/>
      <c r="T519" s="42" t="s">
        <v>78</v>
      </c>
      <c r="U519" s="41"/>
      <c r="V519" s="42" t="s">
        <v>77</v>
      </c>
      <c r="W519" s="41"/>
      <c r="X519" s="42" t="s">
        <v>76</v>
      </c>
      <c r="Y519" s="41"/>
      <c r="Z519" s="42" t="s">
        <v>75</v>
      </c>
      <c r="AA519" s="41"/>
      <c r="AB519" s="44" t="s">
        <v>74</v>
      </c>
      <c r="AC519" s="43"/>
      <c r="AD519" s="42" t="s">
        <v>73</v>
      </c>
      <c r="AE519" s="41"/>
      <c r="AF519" s="40"/>
      <c r="AG519" s="41"/>
      <c r="AH519" s="40"/>
      <c r="AI519" s="39"/>
      <c r="AJ519" s="249"/>
      <c r="AK519" s="252"/>
      <c r="AL519" s="38"/>
      <c r="AM519" s="7"/>
      <c r="AN519" s="7"/>
      <c r="AO519" s="238">
        <f>SUMPRODUCT(LEN($M519:$AE522)-LEN(SUBSTITUTE($M519:$AE522,"A", "")))</f>
        <v>0</v>
      </c>
      <c r="AP519" s="229">
        <f>SUMPRODUCT(LEN($AH519:$AH522)-LEN(SUBSTITUTE($AH519:$AH522,"A", "")))</f>
        <v>0</v>
      </c>
      <c r="AQ519" s="232">
        <f>SUMPRODUCT(LEN($AG519:$AG522)-LEN(SUBSTITUTE($AG519:$AG522,"A", "")))</f>
        <v>0</v>
      </c>
      <c r="AR519" s="235">
        <f>SUMPRODUCT(LEN($M519:$AE522)-LEN(SUBSTITUTE($M519:$AE522,"S", "")))</f>
        <v>0</v>
      </c>
      <c r="AS519" s="229">
        <f>SUMPRODUCT(LEN($AH519:$AH522)-LEN(SUBSTITUTE($AH519:$AH522,"S", "")))</f>
        <v>0</v>
      </c>
      <c r="AT519" s="232">
        <f>SUMPRODUCT(LEN($AG519:$AG522)-LEN(SUBSTITUTE($AG519:$AG522,"S", "")))</f>
        <v>0</v>
      </c>
      <c r="AU519" s="235">
        <f>SUMPRODUCT(LEN($M519:$AE522)-LEN(SUBSTITUTE($M519:$AE522,"F", "")))</f>
        <v>0</v>
      </c>
      <c r="AV519" s="229">
        <f>SUMPRODUCT(LEN($AH519:$AH522)-LEN(SUBSTITUTE($AH519:$AH522,"F", "")))</f>
        <v>0</v>
      </c>
      <c r="AW519" s="232">
        <f>SUMPRODUCT(LEN($AG519:$AG522)-LEN(SUBSTITUTE($AG519:$AG522,"F", "")))</f>
        <v>0</v>
      </c>
      <c r="AX519" s="235">
        <f>SUMPRODUCT(LEN($M519:$AE522)-LEN(SUBSTITUTE($M519:$AE522,"G", "")))</f>
        <v>0</v>
      </c>
      <c r="AY519" s="229">
        <f>SUMPRODUCT(LEN($AH519:$AH522)-LEN(SUBSTITUTE($AH519:$AH522,"G", "")))</f>
        <v>0</v>
      </c>
      <c r="AZ519" s="232">
        <f>SUMPRODUCT(LEN($AG519:$AG522)-LEN(SUBSTITUTE($AG519:$AG522,"G", "")))</f>
        <v>0</v>
      </c>
      <c r="BA519" s="235">
        <f>SUMPRODUCT(LEN($M519:$AE522)-LEN(SUBSTITUTE($M519:$AE522,"M", "")))</f>
        <v>0</v>
      </c>
      <c r="BB519" s="229">
        <f>SUMPRODUCT(LEN($AH519:$AH522)-LEN(SUBSTITUTE($AH519:$AH522,"M", "")))</f>
        <v>0</v>
      </c>
      <c r="BC519" s="232">
        <f>SUMPRODUCT(LEN($AG519:$AG522)-LEN(SUBSTITUTE($AG519:$AG522,"M", "")))</f>
        <v>0</v>
      </c>
      <c r="BD519" s="297">
        <f>SUMPRODUCT(LEN($AI519:$AI522)-LEN(SUBSTITUTE($AI519:$AI522,"S", "")))</f>
        <v>0</v>
      </c>
      <c r="BE519" s="300">
        <f>SUMPRODUCT(LEN($AI519:$AI522)-LEN(SUBSTITUTE($AI519:$AI522,"F", "")))</f>
        <v>0</v>
      </c>
      <c r="BF519" s="300">
        <f>SUMPRODUCT(LEN($AI519:$AI522)-LEN(SUBSTITUTE($AI519:$AI522,"G", "")))</f>
        <v>0</v>
      </c>
      <c r="BG519" s="303">
        <f>SUMPRODUCT(LEN($AI519:$AI522)-LEN(SUBSTITUTE($AI519:$AI522,"M", "")))</f>
        <v>0</v>
      </c>
    </row>
    <row r="520" spans="2:60" ht="28.15" hidden="1" customHeight="1" thickBot="1">
      <c r="B520" s="29"/>
      <c r="C520" s="264"/>
      <c r="D520" s="37"/>
      <c r="E520" s="36"/>
      <c r="F520" s="36"/>
      <c r="G520" s="35"/>
      <c r="H520" s="256"/>
      <c r="I520" s="260"/>
      <c r="J520" s="260"/>
      <c r="K520" s="260"/>
      <c r="L520" s="32" t="s">
        <v>72</v>
      </c>
      <c r="M520" s="31"/>
      <c r="N520" s="32" t="s">
        <v>71</v>
      </c>
      <c r="O520" s="31"/>
      <c r="P520" s="32" t="s">
        <v>70</v>
      </c>
      <c r="Q520" s="31"/>
      <c r="R520" s="32" t="s">
        <v>69</v>
      </c>
      <c r="S520" s="31"/>
      <c r="T520" s="32" t="s">
        <v>68</v>
      </c>
      <c r="U520" s="31"/>
      <c r="V520" s="32" t="s">
        <v>67</v>
      </c>
      <c r="W520" s="31"/>
      <c r="X520" s="32" t="s">
        <v>66</v>
      </c>
      <c r="Y520" s="31"/>
      <c r="Z520" s="32" t="s">
        <v>65</v>
      </c>
      <c r="AA520" s="31"/>
      <c r="AB520" s="34" t="s">
        <v>64</v>
      </c>
      <c r="AC520" s="33"/>
      <c r="AD520" s="32" t="s">
        <v>63</v>
      </c>
      <c r="AE520" s="31"/>
      <c r="AF520" s="30"/>
      <c r="AG520" s="31"/>
      <c r="AH520" s="30"/>
      <c r="AI520" s="20"/>
      <c r="AJ520" s="250"/>
      <c r="AK520" s="253"/>
      <c r="AL520" s="19"/>
      <c r="AM520" s="7"/>
      <c r="AN520" s="7"/>
      <c r="AO520" s="239"/>
      <c r="AP520" s="230"/>
      <c r="AQ520" s="233"/>
      <c r="AR520" s="236"/>
      <c r="AS520" s="230"/>
      <c r="AT520" s="233"/>
      <c r="AU520" s="236"/>
      <c r="AV520" s="230"/>
      <c r="AW520" s="233"/>
      <c r="AX520" s="236"/>
      <c r="AY520" s="230"/>
      <c r="AZ520" s="233"/>
      <c r="BA520" s="236"/>
      <c r="BB520" s="230"/>
      <c r="BC520" s="233"/>
      <c r="BD520" s="298"/>
      <c r="BE520" s="301"/>
      <c r="BF520" s="301"/>
      <c r="BG520" s="304"/>
    </row>
    <row r="521" spans="2:60" ht="28.15" hidden="1" customHeight="1">
      <c r="B521" s="29"/>
      <c r="C521" s="265"/>
      <c r="D521" s="28"/>
      <c r="E521" s="27"/>
      <c r="F521" s="27"/>
      <c r="G521" s="26"/>
      <c r="H521" s="257"/>
      <c r="I521" s="261"/>
      <c r="J521" s="261"/>
      <c r="K521" s="261"/>
      <c r="L521" s="23" t="s">
        <v>62</v>
      </c>
      <c r="M521" s="22"/>
      <c r="N521" s="23" t="s">
        <v>61</v>
      </c>
      <c r="O521" s="22"/>
      <c r="P521" s="23" t="s">
        <v>60</v>
      </c>
      <c r="Q521" s="22"/>
      <c r="R521" s="23" t="s">
        <v>59</v>
      </c>
      <c r="S521" s="22"/>
      <c r="T521" s="23" t="s">
        <v>58</v>
      </c>
      <c r="U521" s="22"/>
      <c r="V521" s="23" t="s">
        <v>57</v>
      </c>
      <c r="W521" s="22"/>
      <c r="X521" s="23" t="s">
        <v>56</v>
      </c>
      <c r="Y521" s="22"/>
      <c r="Z521" s="23" t="s">
        <v>55</v>
      </c>
      <c r="AA521" s="22"/>
      <c r="AB521" s="25" t="s">
        <v>54</v>
      </c>
      <c r="AC521" s="24"/>
      <c r="AD521" s="23">
        <v>39</v>
      </c>
      <c r="AE521" s="22"/>
      <c r="AF521" s="21"/>
      <c r="AG521" s="22"/>
      <c r="AH521" s="21"/>
      <c r="AI521" s="20"/>
      <c r="AJ521" s="250"/>
      <c r="AK521" s="253"/>
      <c r="AL521" s="19"/>
      <c r="AM521" s="7"/>
      <c r="AN521" s="7"/>
      <c r="AO521" s="239"/>
      <c r="AP521" s="230"/>
      <c r="AQ521" s="233"/>
      <c r="AR521" s="236"/>
      <c r="AS521" s="230"/>
      <c r="AT521" s="233"/>
      <c r="AU521" s="236"/>
      <c r="AV521" s="230"/>
      <c r="AW521" s="233"/>
      <c r="AX521" s="236"/>
      <c r="AY521" s="230"/>
      <c r="AZ521" s="233"/>
      <c r="BA521" s="236"/>
      <c r="BB521" s="230"/>
      <c r="BC521" s="233"/>
      <c r="BD521" s="298"/>
      <c r="BE521" s="301"/>
      <c r="BF521" s="301"/>
      <c r="BG521" s="304"/>
    </row>
    <row r="522" spans="2:60" ht="28.15" hidden="1" customHeight="1" thickBot="1">
      <c r="B522" s="29"/>
      <c r="C522" s="266"/>
      <c r="D522" s="57"/>
      <c r="E522" s="56"/>
      <c r="F522" s="56"/>
      <c r="G522" s="55"/>
      <c r="H522" s="258"/>
      <c r="I522" s="262"/>
      <c r="J522" s="262"/>
      <c r="K522" s="262"/>
      <c r="L522" s="52" t="s">
        <v>53</v>
      </c>
      <c r="M522" s="51"/>
      <c r="N522" s="52" t="s">
        <v>52</v>
      </c>
      <c r="O522" s="51"/>
      <c r="P522" s="52" t="s">
        <v>51</v>
      </c>
      <c r="Q522" s="51"/>
      <c r="R522" s="52" t="s">
        <v>50</v>
      </c>
      <c r="S522" s="51"/>
      <c r="T522" s="52">
        <v>20</v>
      </c>
      <c r="U522" s="51"/>
      <c r="V522" s="52" t="s">
        <v>49</v>
      </c>
      <c r="W522" s="51"/>
      <c r="X522" s="52" t="s">
        <v>48</v>
      </c>
      <c r="Y522" s="51"/>
      <c r="Z522" s="52" t="s">
        <v>47</v>
      </c>
      <c r="AA522" s="51"/>
      <c r="AB522" s="54" t="s">
        <v>46</v>
      </c>
      <c r="AC522" s="53"/>
      <c r="AD522" s="52" t="s">
        <v>45</v>
      </c>
      <c r="AE522" s="51"/>
      <c r="AF522" s="50"/>
      <c r="AG522" s="51"/>
      <c r="AH522" s="50"/>
      <c r="AI522" s="49"/>
      <c r="AJ522" s="251"/>
      <c r="AK522" s="254"/>
      <c r="AL522" s="48"/>
      <c r="AM522" s="7"/>
      <c r="AN522" s="7"/>
      <c r="AO522" s="240"/>
      <c r="AP522" s="231"/>
      <c r="AQ522" s="234"/>
      <c r="AR522" s="237"/>
      <c r="AS522" s="231"/>
      <c r="AT522" s="234"/>
      <c r="AU522" s="237"/>
      <c r="AV522" s="231"/>
      <c r="AW522" s="234"/>
      <c r="AX522" s="237"/>
      <c r="AY522" s="231"/>
      <c r="AZ522" s="234"/>
      <c r="BA522" s="237"/>
      <c r="BB522" s="231"/>
      <c r="BC522" s="234"/>
      <c r="BD522" s="299"/>
      <c r="BE522" s="302"/>
      <c r="BF522" s="302"/>
      <c r="BG522" s="305"/>
    </row>
    <row r="523" spans="2:60" ht="28.15" hidden="1" customHeight="1">
      <c r="B523" s="29"/>
      <c r="C523" s="263">
        <v>3</v>
      </c>
      <c r="D523" s="47"/>
      <c r="E523" s="46"/>
      <c r="F523" s="46"/>
      <c r="G523" s="45"/>
      <c r="H523" s="255"/>
      <c r="I523" s="259"/>
      <c r="J523" s="259"/>
      <c r="K523" s="259"/>
      <c r="L523" s="42" t="s">
        <v>82</v>
      </c>
      <c r="M523" s="41"/>
      <c r="N523" s="42" t="s">
        <v>81</v>
      </c>
      <c r="O523" s="41"/>
      <c r="P523" s="42" t="s">
        <v>80</v>
      </c>
      <c r="Q523" s="41"/>
      <c r="R523" s="42" t="s">
        <v>79</v>
      </c>
      <c r="S523" s="41"/>
      <c r="T523" s="42" t="s">
        <v>78</v>
      </c>
      <c r="U523" s="41"/>
      <c r="V523" s="42" t="s">
        <v>77</v>
      </c>
      <c r="W523" s="41"/>
      <c r="X523" s="42" t="s">
        <v>76</v>
      </c>
      <c r="Y523" s="41"/>
      <c r="Z523" s="42" t="s">
        <v>75</v>
      </c>
      <c r="AA523" s="41"/>
      <c r="AB523" s="44" t="s">
        <v>74</v>
      </c>
      <c r="AC523" s="43"/>
      <c r="AD523" s="42" t="s">
        <v>73</v>
      </c>
      <c r="AE523" s="41"/>
      <c r="AF523" s="40"/>
      <c r="AG523" s="41"/>
      <c r="AH523" s="40"/>
      <c r="AI523" s="39"/>
      <c r="AJ523" s="245"/>
      <c r="AK523" s="245"/>
      <c r="AL523" s="38"/>
      <c r="AM523" s="7"/>
      <c r="AN523" s="7"/>
      <c r="AO523" s="238">
        <f>SUMPRODUCT(LEN($M523:$AE526)-LEN(SUBSTITUTE($M523:$AE526,"A", "")))</f>
        <v>0</v>
      </c>
      <c r="AP523" s="229">
        <f>SUMPRODUCT(LEN($AH523:$AH526)-LEN(SUBSTITUTE($AH523:$AH526,"A", "")))</f>
        <v>0</v>
      </c>
      <c r="AQ523" s="232">
        <f>SUMPRODUCT(LEN($AG523:$AG526)-LEN(SUBSTITUTE($AG523:$AG526,"A", "")))</f>
        <v>0</v>
      </c>
      <c r="AR523" s="235">
        <f>SUMPRODUCT(LEN($M523:$AE526)-LEN(SUBSTITUTE($M523:$AE526,"S", "")))</f>
        <v>0</v>
      </c>
      <c r="AS523" s="229">
        <f>SUMPRODUCT(LEN($AH523:$AH526)-LEN(SUBSTITUTE($AH523:$AH526,"S", "")))</f>
        <v>0</v>
      </c>
      <c r="AT523" s="232">
        <f>SUMPRODUCT(LEN($AG523:$AG526)-LEN(SUBSTITUTE($AG523:$AG526,"S", "")))</f>
        <v>0</v>
      </c>
      <c r="AU523" s="235">
        <f>SUMPRODUCT(LEN($M523:$AE526)-LEN(SUBSTITUTE($M523:$AE526,"F", "")))</f>
        <v>0</v>
      </c>
      <c r="AV523" s="229">
        <f>SUMPRODUCT(LEN($AH523:$AH526)-LEN(SUBSTITUTE($AH523:$AH526,"F", "")))</f>
        <v>0</v>
      </c>
      <c r="AW523" s="232">
        <f>SUMPRODUCT(LEN($AG523:$AG526)-LEN(SUBSTITUTE($AG523:$AG526,"F", "")))</f>
        <v>0</v>
      </c>
      <c r="AX523" s="235">
        <f>SUMPRODUCT(LEN($M523:$AE526)-LEN(SUBSTITUTE($M523:$AE526,"G", "")))</f>
        <v>0</v>
      </c>
      <c r="AY523" s="229">
        <f>SUMPRODUCT(LEN($AH523:$AH526)-LEN(SUBSTITUTE($AH523:$AH526,"G", "")))</f>
        <v>0</v>
      </c>
      <c r="AZ523" s="232">
        <f>SUMPRODUCT(LEN($AG523:$AG526)-LEN(SUBSTITUTE($AG523:$AG526,"G", "")))</f>
        <v>0</v>
      </c>
      <c r="BA523" s="235">
        <f>SUMPRODUCT(LEN($M523:$AE526)-LEN(SUBSTITUTE($M523:$AE526,"M", "")))</f>
        <v>0</v>
      </c>
      <c r="BB523" s="229">
        <f>SUMPRODUCT(LEN($AH523:$AH526)-LEN(SUBSTITUTE($AH523:$AH526,"M", "")))</f>
        <v>0</v>
      </c>
      <c r="BC523" s="232">
        <f>SUMPRODUCT(LEN($AG523:$AG526)-LEN(SUBSTITUTE($AG523:$AG526,"M", "")))</f>
        <v>0</v>
      </c>
      <c r="BD523" s="297">
        <f>SUMPRODUCT(LEN($AI523:$AI526)-LEN(SUBSTITUTE($AI523:$AI526,"S", "")))</f>
        <v>0</v>
      </c>
      <c r="BE523" s="300">
        <f>SUMPRODUCT(LEN($AI523:$AI526)-LEN(SUBSTITUTE($AI523:$AI526,"F", "")))</f>
        <v>0</v>
      </c>
      <c r="BF523" s="300">
        <f>SUMPRODUCT(LEN($AI523:$AI526)-LEN(SUBSTITUTE($AI523:$AI526,"G", "")))</f>
        <v>0</v>
      </c>
      <c r="BG523" s="303">
        <f>SUMPRODUCT(LEN($AI523:$AI526)-LEN(SUBSTITUTE($AI523:$AI526,"M", "")))</f>
        <v>0</v>
      </c>
    </row>
    <row r="524" spans="2:60" ht="28.15" hidden="1" customHeight="1" thickBot="1">
      <c r="B524" s="29"/>
      <c r="C524" s="264"/>
      <c r="D524" s="37"/>
      <c r="E524" s="36"/>
      <c r="F524" s="36"/>
      <c r="G524" s="35"/>
      <c r="H524" s="256"/>
      <c r="I524" s="260"/>
      <c r="J524" s="260"/>
      <c r="K524" s="260"/>
      <c r="L524" s="32" t="s">
        <v>72</v>
      </c>
      <c r="M524" s="31"/>
      <c r="N524" s="32" t="s">
        <v>71</v>
      </c>
      <c r="O524" s="31"/>
      <c r="P524" s="32" t="s">
        <v>70</v>
      </c>
      <c r="Q524" s="31"/>
      <c r="R524" s="32" t="s">
        <v>69</v>
      </c>
      <c r="S524" s="31"/>
      <c r="T524" s="32" t="s">
        <v>68</v>
      </c>
      <c r="U524" s="31"/>
      <c r="V524" s="32" t="s">
        <v>67</v>
      </c>
      <c r="W524" s="31"/>
      <c r="X524" s="32" t="s">
        <v>66</v>
      </c>
      <c r="Y524" s="31"/>
      <c r="Z524" s="32" t="s">
        <v>65</v>
      </c>
      <c r="AA524" s="31"/>
      <c r="AB524" s="34" t="s">
        <v>64</v>
      </c>
      <c r="AC524" s="33"/>
      <c r="AD524" s="32" t="s">
        <v>63</v>
      </c>
      <c r="AE524" s="31"/>
      <c r="AF524" s="30"/>
      <c r="AG524" s="31"/>
      <c r="AH524" s="30"/>
      <c r="AI524" s="20"/>
      <c r="AJ524" s="246"/>
      <c r="AK524" s="246"/>
      <c r="AL524" s="19"/>
      <c r="AM524" s="7"/>
      <c r="AN524" s="7"/>
      <c r="AO524" s="239"/>
      <c r="AP524" s="230"/>
      <c r="AQ524" s="233"/>
      <c r="AR524" s="236"/>
      <c r="AS524" s="230"/>
      <c r="AT524" s="233"/>
      <c r="AU524" s="236"/>
      <c r="AV524" s="230"/>
      <c r="AW524" s="233"/>
      <c r="AX524" s="236"/>
      <c r="AY524" s="230"/>
      <c r="AZ524" s="233"/>
      <c r="BA524" s="236"/>
      <c r="BB524" s="230"/>
      <c r="BC524" s="233"/>
      <c r="BD524" s="298"/>
      <c r="BE524" s="301"/>
      <c r="BF524" s="301"/>
      <c r="BG524" s="304"/>
    </row>
    <row r="525" spans="2:60" ht="28.15" hidden="1" customHeight="1">
      <c r="B525" s="29"/>
      <c r="C525" s="265"/>
      <c r="D525" s="28"/>
      <c r="E525" s="27"/>
      <c r="F525" s="27"/>
      <c r="G525" s="26"/>
      <c r="H525" s="257"/>
      <c r="I525" s="261"/>
      <c r="J525" s="261"/>
      <c r="K525" s="261"/>
      <c r="L525" s="23" t="s">
        <v>62</v>
      </c>
      <c r="M525" s="22"/>
      <c r="N525" s="23" t="s">
        <v>61</v>
      </c>
      <c r="O525" s="22"/>
      <c r="P525" s="23" t="s">
        <v>60</v>
      </c>
      <c r="Q525" s="22"/>
      <c r="R525" s="23" t="s">
        <v>59</v>
      </c>
      <c r="S525" s="22"/>
      <c r="T525" s="23" t="s">
        <v>58</v>
      </c>
      <c r="U525" s="22"/>
      <c r="V525" s="23" t="s">
        <v>57</v>
      </c>
      <c r="W525" s="22"/>
      <c r="X525" s="23" t="s">
        <v>56</v>
      </c>
      <c r="Y525" s="22"/>
      <c r="Z525" s="23" t="s">
        <v>55</v>
      </c>
      <c r="AA525" s="22"/>
      <c r="AB525" s="25" t="s">
        <v>54</v>
      </c>
      <c r="AC525" s="24"/>
      <c r="AD525" s="23">
        <v>39</v>
      </c>
      <c r="AE525" s="22"/>
      <c r="AF525" s="21"/>
      <c r="AG525" s="22"/>
      <c r="AH525" s="21"/>
      <c r="AI525" s="20"/>
      <c r="AJ525" s="246"/>
      <c r="AK525" s="246"/>
      <c r="AL525" s="19"/>
      <c r="AM525" s="7"/>
      <c r="AN525" s="7"/>
      <c r="AO525" s="239"/>
      <c r="AP525" s="230"/>
      <c r="AQ525" s="233"/>
      <c r="AR525" s="236"/>
      <c r="AS525" s="230"/>
      <c r="AT525" s="233"/>
      <c r="AU525" s="236"/>
      <c r="AV525" s="230"/>
      <c r="AW525" s="233"/>
      <c r="AX525" s="236"/>
      <c r="AY525" s="230"/>
      <c r="AZ525" s="233"/>
      <c r="BA525" s="236"/>
      <c r="BB525" s="230"/>
      <c r="BC525" s="233"/>
      <c r="BD525" s="298"/>
      <c r="BE525" s="301"/>
      <c r="BF525" s="301"/>
      <c r="BG525" s="304"/>
    </row>
    <row r="526" spans="2:60" ht="28.15" hidden="1" customHeight="1" thickBot="1">
      <c r="B526" s="18"/>
      <c r="C526" s="271"/>
      <c r="D526" s="17"/>
      <c r="E526" s="16"/>
      <c r="F526" s="16"/>
      <c r="G526" s="15"/>
      <c r="H526" s="258"/>
      <c r="I526" s="272"/>
      <c r="J526" s="272"/>
      <c r="K526" s="272"/>
      <c r="L526" s="12" t="s">
        <v>53</v>
      </c>
      <c r="M526" s="11"/>
      <c r="N526" s="12" t="s">
        <v>52</v>
      </c>
      <c r="O526" s="11"/>
      <c r="P526" s="12" t="s">
        <v>51</v>
      </c>
      <c r="Q526" s="11"/>
      <c r="R526" s="12" t="s">
        <v>50</v>
      </c>
      <c r="S526" s="11"/>
      <c r="T526" s="12">
        <v>20</v>
      </c>
      <c r="U526" s="11"/>
      <c r="V526" s="12" t="s">
        <v>49</v>
      </c>
      <c r="W526" s="11"/>
      <c r="X526" s="12" t="s">
        <v>48</v>
      </c>
      <c r="Y526" s="11"/>
      <c r="Z526" s="12" t="s">
        <v>47</v>
      </c>
      <c r="AA526" s="11"/>
      <c r="AB526" s="14" t="s">
        <v>46</v>
      </c>
      <c r="AC526" s="13"/>
      <c r="AD526" s="12" t="s">
        <v>45</v>
      </c>
      <c r="AE526" s="11"/>
      <c r="AF526" s="10"/>
      <c r="AG526" s="11"/>
      <c r="AH526" s="10"/>
      <c r="AI526" s="9"/>
      <c r="AJ526" s="247"/>
      <c r="AK526" s="247"/>
      <c r="AL526" s="8"/>
      <c r="AM526" s="7"/>
      <c r="AN526" s="7"/>
      <c r="AO526" s="240"/>
      <c r="AP526" s="231"/>
      <c r="AQ526" s="234"/>
      <c r="AR526" s="237"/>
      <c r="AS526" s="231"/>
      <c r="AT526" s="234"/>
      <c r="AU526" s="237"/>
      <c r="AV526" s="231"/>
      <c r="AW526" s="234"/>
      <c r="AX526" s="237"/>
      <c r="AY526" s="231"/>
      <c r="AZ526" s="234"/>
      <c r="BA526" s="237"/>
      <c r="BB526" s="231"/>
      <c r="BC526" s="234"/>
      <c r="BD526" s="299"/>
      <c r="BE526" s="302"/>
      <c r="BF526" s="302"/>
      <c r="BG526" s="305"/>
    </row>
    <row r="527" spans="2:60" ht="85.9" hidden="1" customHeight="1" thickBot="1">
      <c r="B527" s="94" t="s">
        <v>119</v>
      </c>
      <c r="C527" s="83" t="s">
        <v>118</v>
      </c>
      <c r="D527" s="88" t="s">
        <v>117</v>
      </c>
      <c r="E527" s="93" t="s">
        <v>116</v>
      </c>
      <c r="F527" s="92"/>
      <c r="G527" s="91"/>
      <c r="H527" s="90" t="s">
        <v>115</v>
      </c>
      <c r="I527" s="88" t="s">
        <v>43</v>
      </c>
      <c r="J527" s="88" t="s">
        <v>114</v>
      </c>
      <c r="K527" s="88" t="s">
        <v>44</v>
      </c>
      <c r="L527" s="227" t="s">
        <v>113</v>
      </c>
      <c r="M527" s="270"/>
      <c r="N527" s="227" t="s">
        <v>112</v>
      </c>
      <c r="O527" s="270"/>
      <c r="P527" s="227" t="s">
        <v>112</v>
      </c>
      <c r="Q527" s="228"/>
      <c r="R527" s="227" t="s">
        <v>112</v>
      </c>
      <c r="S527" s="228"/>
      <c r="T527" s="227" t="s">
        <v>112</v>
      </c>
      <c r="U527" s="228"/>
      <c r="V527" s="227" t="s">
        <v>112</v>
      </c>
      <c r="W527" s="228"/>
      <c r="X527" s="227" t="s">
        <v>112</v>
      </c>
      <c r="Y527" s="228"/>
      <c r="Z527" s="227" t="s">
        <v>112</v>
      </c>
      <c r="AA527" s="228"/>
      <c r="AB527" s="227" t="s">
        <v>112</v>
      </c>
      <c r="AC527" s="228"/>
      <c r="AD527" s="227" t="s">
        <v>112</v>
      </c>
      <c r="AE527" s="228"/>
      <c r="AF527" s="244" t="s">
        <v>111</v>
      </c>
      <c r="AG527" s="228"/>
      <c r="AH527" s="90" t="s">
        <v>110</v>
      </c>
      <c r="AI527" s="89" t="s">
        <v>109</v>
      </c>
      <c r="AJ527" s="88" t="s">
        <v>108</v>
      </c>
      <c r="AK527" s="88" t="s">
        <v>107</v>
      </c>
      <c r="AL527" s="87" t="s">
        <v>106</v>
      </c>
      <c r="AM527" s="86"/>
      <c r="AN527" s="86"/>
      <c r="AO527" s="84" t="s">
        <v>105</v>
      </c>
      <c r="AP527" s="83" t="s">
        <v>104</v>
      </c>
      <c r="AQ527" s="82" t="s">
        <v>103</v>
      </c>
      <c r="AR527" s="84" t="s">
        <v>102</v>
      </c>
      <c r="AS527" s="83" t="s">
        <v>101</v>
      </c>
      <c r="AT527" s="82" t="s">
        <v>100</v>
      </c>
      <c r="AU527" s="84" t="s">
        <v>99</v>
      </c>
      <c r="AV527" s="83" t="s">
        <v>98</v>
      </c>
      <c r="AW527" s="85" t="s">
        <v>97</v>
      </c>
      <c r="AX527" s="84" t="s">
        <v>96</v>
      </c>
      <c r="AY527" s="83" t="s">
        <v>95</v>
      </c>
      <c r="AZ527" s="82" t="s">
        <v>94</v>
      </c>
      <c r="BA527" s="84" t="s">
        <v>93</v>
      </c>
      <c r="BB527" s="83" t="s">
        <v>92</v>
      </c>
      <c r="BC527" s="82" t="s">
        <v>91</v>
      </c>
      <c r="BD527" s="81" t="s">
        <v>90</v>
      </c>
      <c r="BE527" s="80" t="s">
        <v>89</v>
      </c>
      <c r="BF527" s="80" t="s">
        <v>88</v>
      </c>
      <c r="BG527" s="79" t="s">
        <v>87</v>
      </c>
    </row>
    <row r="528" spans="2:60" ht="48" hidden="1" thickBot="1">
      <c r="B528" s="78" t="s">
        <v>145</v>
      </c>
      <c r="C528" s="77"/>
      <c r="D528" s="76"/>
      <c r="E528" s="267"/>
      <c r="F528" s="268"/>
      <c r="G528" s="269"/>
      <c r="H528" s="75" t="s">
        <v>85</v>
      </c>
      <c r="I528" s="74"/>
      <c r="J528" s="74"/>
      <c r="K528" s="73"/>
      <c r="L528" s="72"/>
      <c r="M528" s="68"/>
      <c r="N528" s="72"/>
      <c r="O528" s="68"/>
      <c r="P528" s="72"/>
      <c r="Q528" s="68"/>
      <c r="R528" s="72"/>
      <c r="S528" s="68"/>
      <c r="T528" s="72"/>
      <c r="U528" s="68"/>
      <c r="V528" s="72"/>
      <c r="W528" s="68"/>
      <c r="X528" s="72"/>
      <c r="Y528" s="68"/>
      <c r="Z528" s="72"/>
      <c r="AA528" s="71"/>
      <c r="AB528" s="70"/>
      <c r="AC528" s="70"/>
      <c r="AD528" s="70"/>
      <c r="AE528" s="70"/>
      <c r="AF528" s="69" t="s">
        <v>84</v>
      </c>
      <c r="AG528" s="68"/>
      <c r="AH528" s="68"/>
      <c r="AI528" s="68"/>
      <c r="AJ528" s="67"/>
      <c r="AK528" s="67"/>
      <c r="AL528" s="66"/>
      <c r="AM528" s="65"/>
      <c r="AN528" s="65"/>
      <c r="AO528" s="64">
        <f t="shared" ref="AO528:BG528" si="37">SUM(AO529:AO540)</f>
        <v>0</v>
      </c>
      <c r="AP528" s="63">
        <f t="shared" si="37"/>
        <v>0</v>
      </c>
      <c r="AQ528" s="62">
        <f t="shared" si="37"/>
        <v>0</v>
      </c>
      <c r="AR528" s="64">
        <f t="shared" si="37"/>
        <v>0</v>
      </c>
      <c r="AS528" s="63">
        <f t="shared" si="37"/>
        <v>0</v>
      </c>
      <c r="AT528" s="62">
        <f t="shared" si="37"/>
        <v>0</v>
      </c>
      <c r="AU528" s="64">
        <f t="shared" si="37"/>
        <v>0</v>
      </c>
      <c r="AV528" s="63">
        <f t="shared" si="37"/>
        <v>0</v>
      </c>
      <c r="AW528" s="62">
        <f t="shared" si="37"/>
        <v>0</v>
      </c>
      <c r="AX528" s="64">
        <f t="shared" si="37"/>
        <v>0</v>
      </c>
      <c r="AY528" s="63">
        <f t="shared" si="37"/>
        <v>0</v>
      </c>
      <c r="AZ528" s="62">
        <f t="shared" si="37"/>
        <v>0</v>
      </c>
      <c r="BA528" s="64">
        <f t="shared" si="37"/>
        <v>0</v>
      </c>
      <c r="BB528" s="63">
        <f t="shared" si="37"/>
        <v>0</v>
      </c>
      <c r="BC528" s="62">
        <f t="shared" si="37"/>
        <v>0</v>
      </c>
      <c r="BD528" s="61">
        <f t="shared" si="37"/>
        <v>0</v>
      </c>
      <c r="BE528" s="60">
        <f t="shared" si="37"/>
        <v>0</v>
      </c>
      <c r="BF528" s="60">
        <f t="shared" si="37"/>
        <v>0</v>
      </c>
      <c r="BG528" s="59">
        <f t="shared" si="37"/>
        <v>0</v>
      </c>
      <c r="BH528" s="58" t="s">
        <v>83</v>
      </c>
    </row>
    <row r="529" spans="2:60" ht="28.15" hidden="1" customHeight="1">
      <c r="B529" s="29"/>
      <c r="C529" s="263">
        <v>1</v>
      </c>
      <c r="D529" s="47"/>
      <c r="E529" s="46"/>
      <c r="F529" s="46"/>
      <c r="G529" s="45"/>
      <c r="H529" s="255"/>
      <c r="I529" s="259"/>
      <c r="J529" s="259"/>
      <c r="K529" s="259"/>
      <c r="L529" s="42" t="s">
        <v>82</v>
      </c>
      <c r="M529" s="41"/>
      <c r="N529" s="42" t="s">
        <v>81</v>
      </c>
      <c r="O529" s="41"/>
      <c r="P529" s="42" t="s">
        <v>80</v>
      </c>
      <c r="Q529" s="41"/>
      <c r="R529" s="42" t="s">
        <v>79</v>
      </c>
      <c r="S529" s="41"/>
      <c r="T529" s="42" t="s">
        <v>78</v>
      </c>
      <c r="U529" s="41"/>
      <c r="V529" s="42" t="s">
        <v>77</v>
      </c>
      <c r="W529" s="41"/>
      <c r="X529" s="42" t="s">
        <v>76</v>
      </c>
      <c r="Y529" s="41"/>
      <c r="Z529" s="42" t="s">
        <v>75</v>
      </c>
      <c r="AA529" s="41"/>
      <c r="AB529" s="44" t="s">
        <v>74</v>
      </c>
      <c r="AC529" s="43"/>
      <c r="AD529" s="42" t="s">
        <v>73</v>
      </c>
      <c r="AE529" s="41"/>
      <c r="AF529" s="40"/>
      <c r="AG529" s="41"/>
      <c r="AH529" s="40"/>
      <c r="AI529" s="39"/>
      <c r="AJ529" s="245"/>
      <c r="AK529" s="245"/>
      <c r="AL529" s="38"/>
      <c r="AM529" s="7"/>
      <c r="AN529" s="7"/>
      <c r="AO529" s="238">
        <f>SUMPRODUCT(LEN($M529:$AE532)-LEN(SUBSTITUTE($M529:$AE532,"A", "")))</f>
        <v>0</v>
      </c>
      <c r="AP529" s="229">
        <f>SUMPRODUCT(LEN($AH529:$AH532)-LEN(SUBSTITUTE($AH529:$AH532,"A", "")))</f>
        <v>0</v>
      </c>
      <c r="AQ529" s="232">
        <f>SUMPRODUCT(LEN($AG529:$AG532)-LEN(SUBSTITUTE($AG529:$AG532,"A", "")))</f>
        <v>0</v>
      </c>
      <c r="AR529" s="235">
        <f>SUMPRODUCT(LEN($M529:$AE532)-LEN(SUBSTITUTE($M529:$AE532,"S", "")))</f>
        <v>0</v>
      </c>
      <c r="AS529" s="229">
        <f>SUMPRODUCT(LEN($AH529:$AH532)-LEN(SUBSTITUTE($AH529:$AH532,"S", "")))</f>
        <v>0</v>
      </c>
      <c r="AT529" s="232">
        <f>SUMPRODUCT(LEN($AG529:$AG532)-LEN(SUBSTITUTE($AG529:$AG532,"S", "")))</f>
        <v>0</v>
      </c>
      <c r="AU529" s="235">
        <f>SUMPRODUCT(LEN($M529:$AE532)-LEN(SUBSTITUTE($M529:$AE532,"F", "")))</f>
        <v>0</v>
      </c>
      <c r="AV529" s="229">
        <f>SUMPRODUCT(LEN($AH529:$AH532)-LEN(SUBSTITUTE($AH529:$AH532,"F", "")))</f>
        <v>0</v>
      </c>
      <c r="AW529" s="232">
        <f>SUMPRODUCT(LEN($AG529:$AG532)-LEN(SUBSTITUTE($AG529:$AG532,"F", "")))</f>
        <v>0</v>
      </c>
      <c r="AX529" s="235">
        <f>SUMPRODUCT(LEN($M529:$AE532)-LEN(SUBSTITUTE($M529:$AE532,"G", "")))</f>
        <v>0</v>
      </c>
      <c r="AY529" s="229">
        <f>SUMPRODUCT(LEN($AH529:$AH532)-LEN(SUBSTITUTE($AH529:$AH532,"G", "")))</f>
        <v>0</v>
      </c>
      <c r="AZ529" s="232">
        <f>SUMPRODUCT(LEN($AG529:$AG532)-LEN(SUBSTITUTE($AG529:$AG532,"G", "")))</f>
        <v>0</v>
      </c>
      <c r="BA529" s="235">
        <f>SUMPRODUCT(LEN($M529:$AE532)-LEN(SUBSTITUTE($M529:$AE532,"M", "")))</f>
        <v>0</v>
      </c>
      <c r="BB529" s="229">
        <f>SUMPRODUCT(LEN($AH529:$AH532)-LEN(SUBSTITUTE($AH529:$AH532,"M", "")))</f>
        <v>0</v>
      </c>
      <c r="BC529" s="232">
        <f>SUMPRODUCT(LEN($AG529:$AG532)-LEN(SUBSTITUTE($AG529:$AG532,"M", "")))</f>
        <v>0</v>
      </c>
      <c r="BD529" s="297">
        <f>SUMPRODUCT(LEN($AI529:$AI532)-LEN(SUBSTITUTE($AI529:$AI532,"S", "")))</f>
        <v>0</v>
      </c>
      <c r="BE529" s="300">
        <f>SUMPRODUCT(LEN($AI529:$AI532)-LEN(SUBSTITUTE($AI529:$AI532,"F", "")))</f>
        <v>0</v>
      </c>
      <c r="BF529" s="300">
        <f>SUMPRODUCT(LEN($AI529:$AI532)-LEN(SUBSTITUTE($AI529:$AI532,"G", "")))</f>
        <v>0</v>
      </c>
      <c r="BG529" s="303">
        <f>SUMPRODUCT(LEN($AI529:$AI532)-LEN(SUBSTITUTE($AI529:$AI532,"M", "")))</f>
        <v>0</v>
      </c>
    </row>
    <row r="530" spans="2:60" ht="28.15" hidden="1" customHeight="1" thickBot="1">
      <c r="B530" s="29"/>
      <c r="C530" s="264"/>
      <c r="D530" s="37"/>
      <c r="E530" s="36"/>
      <c r="F530" s="36"/>
      <c r="G530" s="35"/>
      <c r="H530" s="256"/>
      <c r="I530" s="260"/>
      <c r="J530" s="260"/>
      <c r="K530" s="260"/>
      <c r="L530" s="32" t="s">
        <v>72</v>
      </c>
      <c r="M530" s="31"/>
      <c r="N530" s="32" t="s">
        <v>71</v>
      </c>
      <c r="O530" s="31"/>
      <c r="P530" s="32" t="s">
        <v>70</v>
      </c>
      <c r="Q530" s="31"/>
      <c r="R530" s="32" t="s">
        <v>69</v>
      </c>
      <c r="S530" s="31"/>
      <c r="T530" s="32" t="s">
        <v>68</v>
      </c>
      <c r="U530" s="31"/>
      <c r="V530" s="32" t="s">
        <v>67</v>
      </c>
      <c r="W530" s="31"/>
      <c r="X530" s="32" t="s">
        <v>66</v>
      </c>
      <c r="Y530" s="31"/>
      <c r="Z530" s="32" t="s">
        <v>65</v>
      </c>
      <c r="AA530" s="31"/>
      <c r="AB530" s="34" t="s">
        <v>64</v>
      </c>
      <c r="AC530" s="33"/>
      <c r="AD530" s="32" t="s">
        <v>63</v>
      </c>
      <c r="AE530" s="31"/>
      <c r="AF530" s="30"/>
      <c r="AG530" s="31"/>
      <c r="AH530" s="30"/>
      <c r="AI530" s="20"/>
      <c r="AJ530" s="246"/>
      <c r="AK530" s="246"/>
      <c r="AL530" s="19"/>
      <c r="AM530" s="7"/>
      <c r="AN530" s="7"/>
      <c r="AO530" s="239"/>
      <c r="AP530" s="230"/>
      <c r="AQ530" s="233"/>
      <c r="AR530" s="236"/>
      <c r="AS530" s="230"/>
      <c r="AT530" s="233"/>
      <c r="AU530" s="236"/>
      <c r="AV530" s="230"/>
      <c r="AW530" s="233"/>
      <c r="AX530" s="236"/>
      <c r="AY530" s="230"/>
      <c r="AZ530" s="233"/>
      <c r="BA530" s="236"/>
      <c r="BB530" s="230"/>
      <c r="BC530" s="233"/>
      <c r="BD530" s="298"/>
      <c r="BE530" s="301"/>
      <c r="BF530" s="301"/>
      <c r="BG530" s="304"/>
    </row>
    <row r="531" spans="2:60" ht="28.15" hidden="1" customHeight="1">
      <c r="B531" s="29"/>
      <c r="C531" s="265"/>
      <c r="D531" s="28"/>
      <c r="E531" s="27"/>
      <c r="F531" s="27"/>
      <c r="G531" s="26"/>
      <c r="H531" s="257"/>
      <c r="I531" s="261"/>
      <c r="J531" s="261"/>
      <c r="K531" s="261"/>
      <c r="L531" s="23" t="s">
        <v>62</v>
      </c>
      <c r="M531" s="22"/>
      <c r="N531" s="23" t="s">
        <v>61</v>
      </c>
      <c r="O531" s="22"/>
      <c r="P531" s="23" t="s">
        <v>60</v>
      </c>
      <c r="Q531" s="22"/>
      <c r="R531" s="23" t="s">
        <v>59</v>
      </c>
      <c r="S531" s="22"/>
      <c r="T531" s="23" t="s">
        <v>58</v>
      </c>
      <c r="U531" s="22"/>
      <c r="V531" s="23" t="s">
        <v>57</v>
      </c>
      <c r="W531" s="22"/>
      <c r="X531" s="23" t="s">
        <v>56</v>
      </c>
      <c r="Y531" s="22"/>
      <c r="Z531" s="23" t="s">
        <v>55</v>
      </c>
      <c r="AA531" s="22"/>
      <c r="AB531" s="25" t="s">
        <v>54</v>
      </c>
      <c r="AC531" s="24"/>
      <c r="AD531" s="23">
        <v>39</v>
      </c>
      <c r="AE531" s="22"/>
      <c r="AF531" s="21"/>
      <c r="AG531" s="22"/>
      <c r="AH531" s="21"/>
      <c r="AI531" s="20"/>
      <c r="AJ531" s="246"/>
      <c r="AK531" s="246"/>
      <c r="AL531" s="19"/>
      <c r="AM531" s="7"/>
      <c r="AN531" s="7"/>
      <c r="AO531" s="239"/>
      <c r="AP531" s="230"/>
      <c r="AQ531" s="233"/>
      <c r="AR531" s="236"/>
      <c r="AS531" s="230"/>
      <c r="AT531" s="233"/>
      <c r="AU531" s="236"/>
      <c r="AV531" s="230"/>
      <c r="AW531" s="233"/>
      <c r="AX531" s="236"/>
      <c r="AY531" s="230"/>
      <c r="AZ531" s="233"/>
      <c r="BA531" s="236"/>
      <c r="BB531" s="230"/>
      <c r="BC531" s="233"/>
      <c r="BD531" s="298"/>
      <c r="BE531" s="301"/>
      <c r="BF531" s="301"/>
      <c r="BG531" s="304"/>
    </row>
    <row r="532" spans="2:60" ht="28.15" hidden="1" customHeight="1" thickBot="1">
      <c r="B532" s="29"/>
      <c r="C532" s="266"/>
      <c r="D532" s="57"/>
      <c r="E532" s="56"/>
      <c r="F532" s="56"/>
      <c r="G532" s="55"/>
      <c r="H532" s="258"/>
      <c r="I532" s="262"/>
      <c r="J532" s="262"/>
      <c r="K532" s="262"/>
      <c r="L532" s="52" t="s">
        <v>53</v>
      </c>
      <c r="M532" s="51"/>
      <c r="N532" s="52" t="s">
        <v>52</v>
      </c>
      <c r="O532" s="51"/>
      <c r="P532" s="52" t="s">
        <v>51</v>
      </c>
      <c r="Q532" s="51"/>
      <c r="R532" s="52" t="s">
        <v>50</v>
      </c>
      <c r="S532" s="51"/>
      <c r="T532" s="52">
        <v>20</v>
      </c>
      <c r="U532" s="51"/>
      <c r="V532" s="52" t="s">
        <v>49</v>
      </c>
      <c r="W532" s="51"/>
      <c r="X532" s="52" t="s">
        <v>48</v>
      </c>
      <c r="Y532" s="51"/>
      <c r="Z532" s="52" t="s">
        <v>47</v>
      </c>
      <c r="AA532" s="51"/>
      <c r="AB532" s="54" t="s">
        <v>46</v>
      </c>
      <c r="AC532" s="53"/>
      <c r="AD532" s="52" t="s">
        <v>45</v>
      </c>
      <c r="AE532" s="51"/>
      <c r="AF532" s="50"/>
      <c r="AG532" s="51"/>
      <c r="AH532" s="50"/>
      <c r="AI532" s="49"/>
      <c r="AJ532" s="248"/>
      <c r="AK532" s="248"/>
      <c r="AL532" s="48"/>
      <c r="AM532" s="7"/>
      <c r="AN532" s="7"/>
      <c r="AO532" s="240"/>
      <c r="AP532" s="231"/>
      <c r="AQ532" s="234"/>
      <c r="AR532" s="237"/>
      <c r="AS532" s="231"/>
      <c r="AT532" s="234"/>
      <c r="AU532" s="237"/>
      <c r="AV532" s="231"/>
      <c r="AW532" s="234"/>
      <c r="AX532" s="237"/>
      <c r="AY532" s="231"/>
      <c r="AZ532" s="234"/>
      <c r="BA532" s="237"/>
      <c r="BB532" s="231"/>
      <c r="BC532" s="234"/>
      <c r="BD532" s="299"/>
      <c r="BE532" s="302"/>
      <c r="BF532" s="302"/>
      <c r="BG532" s="305"/>
    </row>
    <row r="533" spans="2:60" ht="28.15" hidden="1" customHeight="1">
      <c r="B533" s="29"/>
      <c r="C533" s="263">
        <v>2</v>
      </c>
      <c r="D533" s="47"/>
      <c r="E533" s="46"/>
      <c r="F533" s="46"/>
      <c r="G533" s="45"/>
      <c r="H533" s="255"/>
      <c r="I533" s="259"/>
      <c r="J533" s="259"/>
      <c r="K533" s="259"/>
      <c r="L533" s="42" t="s">
        <v>82</v>
      </c>
      <c r="M533" s="41"/>
      <c r="N533" s="42" t="s">
        <v>81</v>
      </c>
      <c r="O533" s="41"/>
      <c r="P533" s="42" t="s">
        <v>80</v>
      </c>
      <c r="Q533" s="41"/>
      <c r="R533" s="42" t="s">
        <v>79</v>
      </c>
      <c r="S533" s="41"/>
      <c r="T533" s="42" t="s">
        <v>78</v>
      </c>
      <c r="U533" s="41"/>
      <c r="V533" s="42" t="s">
        <v>77</v>
      </c>
      <c r="W533" s="41"/>
      <c r="X533" s="42" t="s">
        <v>76</v>
      </c>
      <c r="Y533" s="41"/>
      <c r="Z533" s="42" t="s">
        <v>75</v>
      </c>
      <c r="AA533" s="41"/>
      <c r="AB533" s="44" t="s">
        <v>74</v>
      </c>
      <c r="AC533" s="43"/>
      <c r="AD533" s="42" t="s">
        <v>73</v>
      </c>
      <c r="AE533" s="41"/>
      <c r="AF533" s="40"/>
      <c r="AG533" s="41"/>
      <c r="AH533" s="40"/>
      <c r="AI533" s="39"/>
      <c r="AJ533" s="249"/>
      <c r="AK533" s="252"/>
      <c r="AL533" s="38"/>
      <c r="AM533" s="7"/>
      <c r="AN533" s="7"/>
      <c r="AO533" s="238">
        <f>SUMPRODUCT(LEN($M533:$AE536)-LEN(SUBSTITUTE($M533:$AE536,"A", "")))</f>
        <v>0</v>
      </c>
      <c r="AP533" s="229">
        <f>SUMPRODUCT(LEN($AH533:$AH536)-LEN(SUBSTITUTE($AH533:$AH536,"A", "")))</f>
        <v>0</v>
      </c>
      <c r="AQ533" s="232">
        <f>SUMPRODUCT(LEN($AG533:$AG536)-LEN(SUBSTITUTE($AG533:$AG536,"A", "")))</f>
        <v>0</v>
      </c>
      <c r="AR533" s="235">
        <f>SUMPRODUCT(LEN($M533:$AE536)-LEN(SUBSTITUTE($M533:$AE536,"S", "")))</f>
        <v>0</v>
      </c>
      <c r="AS533" s="229">
        <f>SUMPRODUCT(LEN($AH533:$AH536)-LEN(SUBSTITUTE($AH533:$AH536,"S", "")))</f>
        <v>0</v>
      </c>
      <c r="AT533" s="232">
        <f>SUMPRODUCT(LEN($AG533:$AG536)-LEN(SUBSTITUTE($AG533:$AG536,"S", "")))</f>
        <v>0</v>
      </c>
      <c r="AU533" s="235">
        <f>SUMPRODUCT(LEN($M533:$AE536)-LEN(SUBSTITUTE($M533:$AE536,"F", "")))</f>
        <v>0</v>
      </c>
      <c r="AV533" s="229">
        <f>SUMPRODUCT(LEN($AH533:$AH536)-LEN(SUBSTITUTE($AH533:$AH536,"F", "")))</f>
        <v>0</v>
      </c>
      <c r="AW533" s="232">
        <f>SUMPRODUCT(LEN($AG533:$AG536)-LEN(SUBSTITUTE($AG533:$AG536,"F", "")))</f>
        <v>0</v>
      </c>
      <c r="AX533" s="235">
        <f>SUMPRODUCT(LEN($M533:$AE536)-LEN(SUBSTITUTE($M533:$AE536,"G", "")))</f>
        <v>0</v>
      </c>
      <c r="AY533" s="229">
        <f>SUMPRODUCT(LEN($AH533:$AH536)-LEN(SUBSTITUTE($AH533:$AH536,"G", "")))</f>
        <v>0</v>
      </c>
      <c r="AZ533" s="232">
        <f>SUMPRODUCT(LEN($AG533:$AG536)-LEN(SUBSTITUTE($AG533:$AG536,"G", "")))</f>
        <v>0</v>
      </c>
      <c r="BA533" s="235">
        <f>SUMPRODUCT(LEN($M533:$AE536)-LEN(SUBSTITUTE($M533:$AE536,"M", "")))</f>
        <v>0</v>
      </c>
      <c r="BB533" s="229">
        <f>SUMPRODUCT(LEN($AH533:$AH536)-LEN(SUBSTITUTE($AH533:$AH536,"M", "")))</f>
        <v>0</v>
      </c>
      <c r="BC533" s="232">
        <f>SUMPRODUCT(LEN($AG533:$AG536)-LEN(SUBSTITUTE($AG533:$AG536,"M", "")))</f>
        <v>0</v>
      </c>
      <c r="BD533" s="297">
        <f>SUMPRODUCT(LEN($AI533:$AI536)-LEN(SUBSTITUTE($AI533:$AI536,"S", "")))</f>
        <v>0</v>
      </c>
      <c r="BE533" s="300">
        <f>SUMPRODUCT(LEN($AI533:$AI536)-LEN(SUBSTITUTE($AI533:$AI536,"F", "")))</f>
        <v>0</v>
      </c>
      <c r="BF533" s="300">
        <f>SUMPRODUCT(LEN($AI533:$AI536)-LEN(SUBSTITUTE($AI533:$AI536,"G", "")))</f>
        <v>0</v>
      </c>
      <c r="BG533" s="303">
        <f>SUMPRODUCT(LEN($AI533:$AI536)-LEN(SUBSTITUTE($AI533:$AI536,"M", "")))</f>
        <v>0</v>
      </c>
    </row>
    <row r="534" spans="2:60" ht="28.15" hidden="1" customHeight="1" thickBot="1">
      <c r="B534" s="29"/>
      <c r="C534" s="264"/>
      <c r="D534" s="37"/>
      <c r="E534" s="36"/>
      <c r="F534" s="36"/>
      <c r="G534" s="35"/>
      <c r="H534" s="256"/>
      <c r="I534" s="260"/>
      <c r="J534" s="260"/>
      <c r="K534" s="260"/>
      <c r="L534" s="32" t="s">
        <v>72</v>
      </c>
      <c r="M534" s="31"/>
      <c r="N534" s="32" t="s">
        <v>71</v>
      </c>
      <c r="O534" s="31"/>
      <c r="P534" s="32" t="s">
        <v>70</v>
      </c>
      <c r="Q534" s="31"/>
      <c r="R534" s="32" t="s">
        <v>69</v>
      </c>
      <c r="S534" s="31"/>
      <c r="T534" s="32" t="s">
        <v>68</v>
      </c>
      <c r="U534" s="31"/>
      <c r="V534" s="32" t="s">
        <v>67</v>
      </c>
      <c r="W534" s="31"/>
      <c r="X534" s="32" t="s">
        <v>66</v>
      </c>
      <c r="Y534" s="31"/>
      <c r="Z534" s="32" t="s">
        <v>65</v>
      </c>
      <c r="AA534" s="31"/>
      <c r="AB534" s="34" t="s">
        <v>64</v>
      </c>
      <c r="AC534" s="33"/>
      <c r="AD534" s="32" t="s">
        <v>63</v>
      </c>
      <c r="AE534" s="31"/>
      <c r="AF534" s="30"/>
      <c r="AG534" s="31"/>
      <c r="AH534" s="30"/>
      <c r="AI534" s="20"/>
      <c r="AJ534" s="250"/>
      <c r="AK534" s="253"/>
      <c r="AL534" s="19"/>
      <c r="AM534" s="7"/>
      <c r="AN534" s="7"/>
      <c r="AO534" s="239"/>
      <c r="AP534" s="230"/>
      <c r="AQ534" s="233"/>
      <c r="AR534" s="236"/>
      <c r="AS534" s="230"/>
      <c r="AT534" s="233"/>
      <c r="AU534" s="236"/>
      <c r="AV534" s="230"/>
      <c r="AW534" s="233"/>
      <c r="AX534" s="236"/>
      <c r="AY534" s="230"/>
      <c r="AZ534" s="233"/>
      <c r="BA534" s="236"/>
      <c r="BB534" s="230"/>
      <c r="BC534" s="233"/>
      <c r="BD534" s="298"/>
      <c r="BE534" s="301"/>
      <c r="BF534" s="301"/>
      <c r="BG534" s="304"/>
    </row>
    <row r="535" spans="2:60" ht="28.15" hidden="1" customHeight="1">
      <c r="B535" s="29"/>
      <c r="C535" s="265"/>
      <c r="D535" s="28"/>
      <c r="E535" s="27"/>
      <c r="F535" s="27"/>
      <c r="G535" s="26"/>
      <c r="H535" s="257"/>
      <c r="I535" s="261"/>
      <c r="J535" s="261"/>
      <c r="K535" s="261"/>
      <c r="L535" s="23" t="s">
        <v>62</v>
      </c>
      <c r="M535" s="22"/>
      <c r="N535" s="23" t="s">
        <v>61</v>
      </c>
      <c r="O535" s="22"/>
      <c r="P535" s="23" t="s">
        <v>60</v>
      </c>
      <c r="Q535" s="22"/>
      <c r="R535" s="23" t="s">
        <v>59</v>
      </c>
      <c r="S535" s="22"/>
      <c r="T535" s="23" t="s">
        <v>58</v>
      </c>
      <c r="U535" s="22"/>
      <c r="V535" s="23" t="s">
        <v>57</v>
      </c>
      <c r="W535" s="22"/>
      <c r="X535" s="23" t="s">
        <v>56</v>
      </c>
      <c r="Y535" s="22"/>
      <c r="Z535" s="23" t="s">
        <v>55</v>
      </c>
      <c r="AA535" s="22"/>
      <c r="AB535" s="25" t="s">
        <v>54</v>
      </c>
      <c r="AC535" s="24"/>
      <c r="AD535" s="23">
        <v>39</v>
      </c>
      <c r="AE535" s="22"/>
      <c r="AF535" s="21"/>
      <c r="AG535" s="22"/>
      <c r="AH535" s="21"/>
      <c r="AI535" s="20"/>
      <c r="AJ535" s="250"/>
      <c r="AK535" s="253"/>
      <c r="AL535" s="19"/>
      <c r="AM535" s="7"/>
      <c r="AN535" s="7"/>
      <c r="AO535" s="239"/>
      <c r="AP535" s="230"/>
      <c r="AQ535" s="233"/>
      <c r="AR535" s="236"/>
      <c r="AS535" s="230"/>
      <c r="AT535" s="233"/>
      <c r="AU535" s="236"/>
      <c r="AV535" s="230"/>
      <c r="AW535" s="233"/>
      <c r="AX535" s="236"/>
      <c r="AY535" s="230"/>
      <c r="AZ535" s="233"/>
      <c r="BA535" s="236"/>
      <c r="BB535" s="230"/>
      <c r="BC535" s="233"/>
      <c r="BD535" s="298"/>
      <c r="BE535" s="301"/>
      <c r="BF535" s="301"/>
      <c r="BG535" s="304"/>
    </row>
    <row r="536" spans="2:60" ht="28.15" hidden="1" customHeight="1" thickBot="1">
      <c r="B536" s="29"/>
      <c r="C536" s="266"/>
      <c r="D536" s="57"/>
      <c r="E536" s="56"/>
      <c r="F536" s="56"/>
      <c r="G536" s="55"/>
      <c r="H536" s="258"/>
      <c r="I536" s="262"/>
      <c r="J536" s="262"/>
      <c r="K536" s="262"/>
      <c r="L536" s="52" t="s">
        <v>53</v>
      </c>
      <c r="M536" s="51"/>
      <c r="N536" s="52" t="s">
        <v>52</v>
      </c>
      <c r="O536" s="51"/>
      <c r="P536" s="52" t="s">
        <v>51</v>
      </c>
      <c r="Q536" s="51"/>
      <c r="R536" s="52" t="s">
        <v>50</v>
      </c>
      <c r="S536" s="51"/>
      <c r="T536" s="52">
        <v>20</v>
      </c>
      <c r="U536" s="51"/>
      <c r="V536" s="52" t="s">
        <v>49</v>
      </c>
      <c r="W536" s="51"/>
      <c r="X536" s="52" t="s">
        <v>48</v>
      </c>
      <c r="Y536" s="51"/>
      <c r="Z536" s="52" t="s">
        <v>47</v>
      </c>
      <c r="AA536" s="51"/>
      <c r="AB536" s="54" t="s">
        <v>46</v>
      </c>
      <c r="AC536" s="53"/>
      <c r="AD536" s="52" t="s">
        <v>45</v>
      </c>
      <c r="AE536" s="51"/>
      <c r="AF536" s="50"/>
      <c r="AG536" s="51"/>
      <c r="AH536" s="50"/>
      <c r="AI536" s="49"/>
      <c r="AJ536" s="251"/>
      <c r="AK536" s="254"/>
      <c r="AL536" s="48"/>
      <c r="AM536" s="7"/>
      <c r="AN536" s="7"/>
      <c r="AO536" s="240"/>
      <c r="AP536" s="231"/>
      <c r="AQ536" s="234"/>
      <c r="AR536" s="237"/>
      <c r="AS536" s="231"/>
      <c r="AT536" s="234"/>
      <c r="AU536" s="237"/>
      <c r="AV536" s="231"/>
      <c r="AW536" s="234"/>
      <c r="AX536" s="237"/>
      <c r="AY536" s="231"/>
      <c r="AZ536" s="234"/>
      <c r="BA536" s="237"/>
      <c r="BB536" s="231"/>
      <c r="BC536" s="234"/>
      <c r="BD536" s="299"/>
      <c r="BE536" s="302"/>
      <c r="BF536" s="302"/>
      <c r="BG536" s="305"/>
    </row>
    <row r="537" spans="2:60" ht="28.15" hidden="1" customHeight="1">
      <c r="B537" s="29"/>
      <c r="C537" s="263">
        <v>3</v>
      </c>
      <c r="D537" s="47"/>
      <c r="E537" s="46"/>
      <c r="F537" s="46"/>
      <c r="G537" s="45"/>
      <c r="H537" s="255"/>
      <c r="I537" s="259"/>
      <c r="J537" s="259"/>
      <c r="K537" s="259"/>
      <c r="L537" s="42" t="s">
        <v>82</v>
      </c>
      <c r="M537" s="41"/>
      <c r="N537" s="42" t="s">
        <v>81</v>
      </c>
      <c r="O537" s="41"/>
      <c r="P537" s="42" t="s">
        <v>80</v>
      </c>
      <c r="Q537" s="41"/>
      <c r="R537" s="42" t="s">
        <v>79</v>
      </c>
      <c r="S537" s="41"/>
      <c r="T537" s="42" t="s">
        <v>78</v>
      </c>
      <c r="U537" s="41"/>
      <c r="V537" s="42" t="s">
        <v>77</v>
      </c>
      <c r="W537" s="41"/>
      <c r="X537" s="42" t="s">
        <v>76</v>
      </c>
      <c r="Y537" s="41"/>
      <c r="Z537" s="42" t="s">
        <v>75</v>
      </c>
      <c r="AA537" s="41"/>
      <c r="AB537" s="44" t="s">
        <v>74</v>
      </c>
      <c r="AC537" s="43"/>
      <c r="AD537" s="42" t="s">
        <v>73</v>
      </c>
      <c r="AE537" s="41"/>
      <c r="AF537" s="40"/>
      <c r="AG537" s="41"/>
      <c r="AH537" s="40"/>
      <c r="AI537" s="39"/>
      <c r="AJ537" s="245"/>
      <c r="AK537" s="245"/>
      <c r="AL537" s="38"/>
      <c r="AM537" s="7"/>
      <c r="AN537" s="7"/>
      <c r="AO537" s="238">
        <f>SUMPRODUCT(LEN($M537:$AE540)-LEN(SUBSTITUTE($M537:$AE540,"A", "")))</f>
        <v>0</v>
      </c>
      <c r="AP537" s="229">
        <f>SUMPRODUCT(LEN($AH537:$AH540)-LEN(SUBSTITUTE($AH537:$AH540,"A", "")))</f>
        <v>0</v>
      </c>
      <c r="AQ537" s="232">
        <f>SUMPRODUCT(LEN($AG537:$AG540)-LEN(SUBSTITUTE($AG537:$AG540,"A", "")))</f>
        <v>0</v>
      </c>
      <c r="AR537" s="235">
        <f>SUMPRODUCT(LEN($M537:$AE540)-LEN(SUBSTITUTE($M537:$AE540,"S", "")))</f>
        <v>0</v>
      </c>
      <c r="AS537" s="229">
        <f>SUMPRODUCT(LEN($AH537:$AH540)-LEN(SUBSTITUTE($AH537:$AH540,"S", "")))</f>
        <v>0</v>
      </c>
      <c r="AT537" s="232">
        <f>SUMPRODUCT(LEN($AG537:$AG540)-LEN(SUBSTITUTE($AG537:$AG540,"S", "")))</f>
        <v>0</v>
      </c>
      <c r="AU537" s="235">
        <f>SUMPRODUCT(LEN($M537:$AE540)-LEN(SUBSTITUTE($M537:$AE540,"F", "")))</f>
        <v>0</v>
      </c>
      <c r="AV537" s="229">
        <f>SUMPRODUCT(LEN($AH537:$AH540)-LEN(SUBSTITUTE($AH537:$AH540,"F", "")))</f>
        <v>0</v>
      </c>
      <c r="AW537" s="232">
        <f>SUMPRODUCT(LEN($AG537:$AG540)-LEN(SUBSTITUTE($AG537:$AG540,"F", "")))</f>
        <v>0</v>
      </c>
      <c r="AX537" s="235">
        <f>SUMPRODUCT(LEN($M537:$AE540)-LEN(SUBSTITUTE($M537:$AE540,"G", "")))</f>
        <v>0</v>
      </c>
      <c r="AY537" s="229">
        <f>SUMPRODUCT(LEN($AH537:$AH540)-LEN(SUBSTITUTE($AH537:$AH540,"G", "")))</f>
        <v>0</v>
      </c>
      <c r="AZ537" s="232">
        <f>SUMPRODUCT(LEN($AG537:$AG540)-LEN(SUBSTITUTE($AG537:$AG540,"G", "")))</f>
        <v>0</v>
      </c>
      <c r="BA537" s="235">
        <f>SUMPRODUCT(LEN($M537:$AE540)-LEN(SUBSTITUTE($M537:$AE540,"M", "")))</f>
        <v>0</v>
      </c>
      <c r="BB537" s="229">
        <f>SUMPRODUCT(LEN($AH537:$AH540)-LEN(SUBSTITUTE($AH537:$AH540,"M", "")))</f>
        <v>0</v>
      </c>
      <c r="BC537" s="232">
        <f>SUMPRODUCT(LEN($AG537:$AG540)-LEN(SUBSTITUTE($AG537:$AG540,"M", "")))</f>
        <v>0</v>
      </c>
      <c r="BD537" s="297">
        <f>SUMPRODUCT(LEN($AI537:$AI540)-LEN(SUBSTITUTE($AI537:$AI540,"S", "")))</f>
        <v>0</v>
      </c>
      <c r="BE537" s="300">
        <f>SUMPRODUCT(LEN($AI537:$AI540)-LEN(SUBSTITUTE($AI537:$AI540,"F", "")))</f>
        <v>0</v>
      </c>
      <c r="BF537" s="300">
        <f>SUMPRODUCT(LEN($AI537:$AI540)-LEN(SUBSTITUTE($AI537:$AI540,"G", "")))</f>
        <v>0</v>
      </c>
      <c r="BG537" s="303">
        <f>SUMPRODUCT(LEN($AI537:$AI540)-LEN(SUBSTITUTE($AI537:$AI540,"M", "")))</f>
        <v>0</v>
      </c>
    </row>
    <row r="538" spans="2:60" ht="28.15" hidden="1" customHeight="1" thickBot="1">
      <c r="B538" s="29"/>
      <c r="C538" s="264"/>
      <c r="D538" s="37"/>
      <c r="E538" s="36"/>
      <c r="F538" s="36"/>
      <c r="G538" s="35"/>
      <c r="H538" s="256"/>
      <c r="I538" s="260"/>
      <c r="J538" s="260"/>
      <c r="K538" s="260"/>
      <c r="L538" s="32" t="s">
        <v>72</v>
      </c>
      <c r="M538" s="31"/>
      <c r="N538" s="32" t="s">
        <v>71</v>
      </c>
      <c r="O538" s="31"/>
      <c r="P538" s="32" t="s">
        <v>70</v>
      </c>
      <c r="Q538" s="31"/>
      <c r="R538" s="32" t="s">
        <v>69</v>
      </c>
      <c r="S538" s="31"/>
      <c r="T538" s="32" t="s">
        <v>68</v>
      </c>
      <c r="U538" s="31"/>
      <c r="V538" s="32" t="s">
        <v>67</v>
      </c>
      <c r="W538" s="31"/>
      <c r="X538" s="32" t="s">
        <v>66</v>
      </c>
      <c r="Y538" s="31"/>
      <c r="Z538" s="32" t="s">
        <v>65</v>
      </c>
      <c r="AA538" s="31"/>
      <c r="AB538" s="34" t="s">
        <v>64</v>
      </c>
      <c r="AC538" s="33"/>
      <c r="AD538" s="32" t="s">
        <v>63</v>
      </c>
      <c r="AE538" s="31"/>
      <c r="AF538" s="30"/>
      <c r="AG538" s="31"/>
      <c r="AH538" s="30"/>
      <c r="AI538" s="20"/>
      <c r="AJ538" s="246"/>
      <c r="AK538" s="246"/>
      <c r="AL538" s="19"/>
      <c r="AM538" s="7"/>
      <c r="AN538" s="7"/>
      <c r="AO538" s="239"/>
      <c r="AP538" s="230"/>
      <c r="AQ538" s="233"/>
      <c r="AR538" s="236"/>
      <c r="AS538" s="230"/>
      <c r="AT538" s="233"/>
      <c r="AU538" s="236"/>
      <c r="AV538" s="230"/>
      <c r="AW538" s="233"/>
      <c r="AX538" s="236"/>
      <c r="AY538" s="230"/>
      <c r="AZ538" s="233"/>
      <c r="BA538" s="236"/>
      <c r="BB538" s="230"/>
      <c r="BC538" s="233"/>
      <c r="BD538" s="298"/>
      <c r="BE538" s="301"/>
      <c r="BF538" s="301"/>
      <c r="BG538" s="304"/>
    </row>
    <row r="539" spans="2:60" ht="28.15" hidden="1" customHeight="1">
      <c r="B539" s="29"/>
      <c r="C539" s="265"/>
      <c r="D539" s="28"/>
      <c r="E539" s="27"/>
      <c r="F539" s="27"/>
      <c r="G539" s="26"/>
      <c r="H539" s="257"/>
      <c r="I539" s="261"/>
      <c r="J539" s="261"/>
      <c r="K539" s="261"/>
      <c r="L539" s="23" t="s">
        <v>62</v>
      </c>
      <c r="M539" s="22"/>
      <c r="N539" s="23" t="s">
        <v>61</v>
      </c>
      <c r="O539" s="22"/>
      <c r="P539" s="23" t="s">
        <v>60</v>
      </c>
      <c r="Q539" s="22"/>
      <c r="R539" s="23" t="s">
        <v>59</v>
      </c>
      <c r="S539" s="22"/>
      <c r="T539" s="23" t="s">
        <v>58</v>
      </c>
      <c r="U539" s="22"/>
      <c r="V539" s="23" t="s">
        <v>57</v>
      </c>
      <c r="W539" s="22"/>
      <c r="X539" s="23" t="s">
        <v>56</v>
      </c>
      <c r="Y539" s="22"/>
      <c r="Z539" s="23" t="s">
        <v>55</v>
      </c>
      <c r="AA539" s="22"/>
      <c r="AB539" s="25" t="s">
        <v>54</v>
      </c>
      <c r="AC539" s="24"/>
      <c r="AD539" s="23">
        <v>39</v>
      </c>
      <c r="AE539" s="22"/>
      <c r="AF539" s="21"/>
      <c r="AG539" s="22"/>
      <c r="AH539" s="21"/>
      <c r="AI539" s="20"/>
      <c r="AJ539" s="246"/>
      <c r="AK539" s="246"/>
      <c r="AL539" s="19"/>
      <c r="AM539" s="7"/>
      <c r="AN539" s="7"/>
      <c r="AO539" s="239"/>
      <c r="AP539" s="230"/>
      <c r="AQ539" s="233"/>
      <c r="AR539" s="236"/>
      <c r="AS539" s="230"/>
      <c r="AT539" s="233"/>
      <c r="AU539" s="236"/>
      <c r="AV539" s="230"/>
      <c r="AW539" s="233"/>
      <c r="AX539" s="236"/>
      <c r="AY539" s="230"/>
      <c r="AZ539" s="233"/>
      <c r="BA539" s="236"/>
      <c r="BB539" s="230"/>
      <c r="BC539" s="233"/>
      <c r="BD539" s="298"/>
      <c r="BE539" s="301"/>
      <c r="BF539" s="301"/>
      <c r="BG539" s="304"/>
    </row>
    <row r="540" spans="2:60" ht="28.15" hidden="1" customHeight="1" thickBot="1">
      <c r="B540" s="18"/>
      <c r="C540" s="271"/>
      <c r="D540" s="17"/>
      <c r="E540" s="16"/>
      <c r="F540" s="16"/>
      <c r="G540" s="15"/>
      <c r="H540" s="258"/>
      <c r="I540" s="272"/>
      <c r="J540" s="272"/>
      <c r="K540" s="272"/>
      <c r="L540" s="12" t="s">
        <v>53</v>
      </c>
      <c r="M540" s="11"/>
      <c r="N540" s="12" t="s">
        <v>52</v>
      </c>
      <c r="O540" s="11"/>
      <c r="P540" s="12" t="s">
        <v>51</v>
      </c>
      <c r="Q540" s="11"/>
      <c r="R540" s="12" t="s">
        <v>50</v>
      </c>
      <c r="S540" s="11"/>
      <c r="T540" s="12">
        <v>20</v>
      </c>
      <c r="U540" s="11"/>
      <c r="V540" s="12" t="s">
        <v>49</v>
      </c>
      <c r="W540" s="11"/>
      <c r="X540" s="12" t="s">
        <v>48</v>
      </c>
      <c r="Y540" s="11"/>
      <c r="Z540" s="12" t="s">
        <v>47</v>
      </c>
      <c r="AA540" s="11"/>
      <c r="AB540" s="14" t="s">
        <v>46</v>
      </c>
      <c r="AC540" s="13"/>
      <c r="AD540" s="12" t="s">
        <v>45</v>
      </c>
      <c r="AE540" s="11"/>
      <c r="AF540" s="10"/>
      <c r="AG540" s="11"/>
      <c r="AH540" s="10"/>
      <c r="AI540" s="9"/>
      <c r="AJ540" s="247"/>
      <c r="AK540" s="247"/>
      <c r="AL540" s="8"/>
      <c r="AM540" s="7"/>
      <c r="AN540" s="7"/>
      <c r="AO540" s="240"/>
      <c r="AP540" s="231"/>
      <c r="AQ540" s="234"/>
      <c r="AR540" s="237"/>
      <c r="AS540" s="231"/>
      <c r="AT540" s="234"/>
      <c r="AU540" s="237"/>
      <c r="AV540" s="231"/>
      <c r="AW540" s="234"/>
      <c r="AX540" s="237"/>
      <c r="AY540" s="231"/>
      <c r="AZ540" s="234"/>
      <c r="BA540" s="237"/>
      <c r="BB540" s="231"/>
      <c r="BC540" s="234"/>
      <c r="BD540" s="299"/>
      <c r="BE540" s="302"/>
      <c r="BF540" s="302"/>
      <c r="BG540" s="305"/>
    </row>
    <row r="541" spans="2:60" ht="85.9" hidden="1" customHeight="1" thickBot="1">
      <c r="B541" s="94" t="s">
        <v>119</v>
      </c>
      <c r="C541" s="83" t="s">
        <v>118</v>
      </c>
      <c r="D541" s="88" t="s">
        <v>117</v>
      </c>
      <c r="E541" s="93" t="s">
        <v>116</v>
      </c>
      <c r="F541" s="92"/>
      <c r="G541" s="91"/>
      <c r="H541" s="90" t="s">
        <v>115</v>
      </c>
      <c r="I541" s="88" t="s">
        <v>43</v>
      </c>
      <c r="J541" s="88" t="s">
        <v>114</v>
      </c>
      <c r="K541" s="88" t="s">
        <v>44</v>
      </c>
      <c r="L541" s="227" t="s">
        <v>113</v>
      </c>
      <c r="M541" s="270"/>
      <c r="N541" s="227" t="s">
        <v>112</v>
      </c>
      <c r="O541" s="270"/>
      <c r="P541" s="227" t="s">
        <v>112</v>
      </c>
      <c r="Q541" s="228"/>
      <c r="R541" s="227" t="s">
        <v>112</v>
      </c>
      <c r="S541" s="228"/>
      <c r="T541" s="227" t="s">
        <v>112</v>
      </c>
      <c r="U541" s="228"/>
      <c r="V541" s="227" t="s">
        <v>112</v>
      </c>
      <c r="W541" s="228"/>
      <c r="X541" s="227" t="s">
        <v>112</v>
      </c>
      <c r="Y541" s="228"/>
      <c r="Z541" s="227" t="s">
        <v>112</v>
      </c>
      <c r="AA541" s="228"/>
      <c r="AB541" s="227" t="s">
        <v>112</v>
      </c>
      <c r="AC541" s="228"/>
      <c r="AD541" s="227" t="s">
        <v>112</v>
      </c>
      <c r="AE541" s="228"/>
      <c r="AF541" s="244" t="s">
        <v>111</v>
      </c>
      <c r="AG541" s="228"/>
      <c r="AH541" s="90" t="s">
        <v>110</v>
      </c>
      <c r="AI541" s="89" t="s">
        <v>109</v>
      </c>
      <c r="AJ541" s="88" t="s">
        <v>108</v>
      </c>
      <c r="AK541" s="88" t="s">
        <v>107</v>
      </c>
      <c r="AL541" s="87" t="s">
        <v>106</v>
      </c>
      <c r="AM541" s="86"/>
      <c r="AN541" s="86"/>
      <c r="AO541" s="84" t="s">
        <v>105</v>
      </c>
      <c r="AP541" s="83" t="s">
        <v>104</v>
      </c>
      <c r="AQ541" s="82" t="s">
        <v>103</v>
      </c>
      <c r="AR541" s="84" t="s">
        <v>102</v>
      </c>
      <c r="AS541" s="83" t="s">
        <v>101</v>
      </c>
      <c r="AT541" s="82" t="s">
        <v>100</v>
      </c>
      <c r="AU541" s="84" t="s">
        <v>99</v>
      </c>
      <c r="AV541" s="83" t="s">
        <v>98</v>
      </c>
      <c r="AW541" s="85" t="s">
        <v>97</v>
      </c>
      <c r="AX541" s="84" t="s">
        <v>96</v>
      </c>
      <c r="AY541" s="83" t="s">
        <v>95</v>
      </c>
      <c r="AZ541" s="82" t="s">
        <v>94</v>
      </c>
      <c r="BA541" s="84" t="s">
        <v>93</v>
      </c>
      <c r="BB541" s="83" t="s">
        <v>92</v>
      </c>
      <c r="BC541" s="82" t="s">
        <v>91</v>
      </c>
      <c r="BD541" s="81" t="s">
        <v>90</v>
      </c>
      <c r="BE541" s="80" t="s">
        <v>89</v>
      </c>
      <c r="BF541" s="80" t="s">
        <v>88</v>
      </c>
      <c r="BG541" s="79" t="s">
        <v>87</v>
      </c>
    </row>
    <row r="542" spans="2:60" ht="48" hidden="1" thickBot="1">
      <c r="B542" s="78" t="s">
        <v>144</v>
      </c>
      <c r="C542" s="77"/>
      <c r="D542" s="76"/>
      <c r="E542" s="267"/>
      <c r="F542" s="268"/>
      <c r="G542" s="269"/>
      <c r="H542" s="75" t="s">
        <v>85</v>
      </c>
      <c r="I542" s="74"/>
      <c r="J542" s="74"/>
      <c r="K542" s="73"/>
      <c r="L542" s="72"/>
      <c r="M542" s="68"/>
      <c r="N542" s="72"/>
      <c r="O542" s="68"/>
      <c r="P542" s="72"/>
      <c r="Q542" s="68"/>
      <c r="R542" s="72"/>
      <c r="S542" s="68"/>
      <c r="T542" s="72"/>
      <c r="U542" s="68"/>
      <c r="V542" s="72"/>
      <c r="W542" s="68"/>
      <c r="X542" s="72"/>
      <c r="Y542" s="68"/>
      <c r="Z542" s="72"/>
      <c r="AA542" s="71"/>
      <c r="AB542" s="70"/>
      <c r="AC542" s="70"/>
      <c r="AD542" s="70"/>
      <c r="AE542" s="70"/>
      <c r="AF542" s="69" t="s">
        <v>84</v>
      </c>
      <c r="AG542" s="68"/>
      <c r="AH542" s="68"/>
      <c r="AI542" s="68"/>
      <c r="AJ542" s="67"/>
      <c r="AK542" s="67"/>
      <c r="AL542" s="66"/>
      <c r="AM542" s="65"/>
      <c r="AN542" s="65"/>
      <c r="AO542" s="64">
        <f t="shared" ref="AO542:BG542" si="38">SUM(AO543:AO554)</f>
        <v>0</v>
      </c>
      <c r="AP542" s="63">
        <f t="shared" si="38"/>
        <v>0</v>
      </c>
      <c r="AQ542" s="62">
        <f t="shared" si="38"/>
        <v>0</v>
      </c>
      <c r="AR542" s="64">
        <f t="shared" si="38"/>
        <v>0</v>
      </c>
      <c r="AS542" s="63">
        <f t="shared" si="38"/>
        <v>0</v>
      </c>
      <c r="AT542" s="62">
        <f t="shared" si="38"/>
        <v>0</v>
      </c>
      <c r="AU542" s="64">
        <f t="shared" si="38"/>
        <v>0</v>
      </c>
      <c r="AV542" s="63">
        <f t="shared" si="38"/>
        <v>0</v>
      </c>
      <c r="AW542" s="62">
        <f t="shared" si="38"/>
        <v>0</v>
      </c>
      <c r="AX542" s="64">
        <f t="shared" si="38"/>
        <v>0</v>
      </c>
      <c r="AY542" s="63">
        <f t="shared" si="38"/>
        <v>0</v>
      </c>
      <c r="AZ542" s="62">
        <f t="shared" si="38"/>
        <v>0</v>
      </c>
      <c r="BA542" s="64">
        <f t="shared" si="38"/>
        <v>0</v>
      </c>
      <c r="BB542" s="63">
        <f t="shared" si="38"/>
        <v>0</v>
      </c>
      <c r="BC542" s="62">
        <f t="shared" si="38"/>
        <v>0</v>
      </c>
      <c r="BD542" s="61">
        <f t="shared" si="38"/>
        <v>0</v>
      </c>
      <c r="BE542" s="60">
        <f t="shared" si="38"/>
        <v>0</v>
      </c>
      <c r="BF542" s="60">
        <f t="shared" si="38"/>
        <v>0</v>
      </c>
      <c r="BG542" s="59">
        <f t="shared" si="38"/>
        <v>0</v>
      </c>
      <c r="BH542" s="58" t="s">
        <v>83</v>
      </c>
    </row>
    <row r="543" spans="2:60" ht="28.15" hidden="1" customHeight="1">
      <c r="B543" s="29"/>
      <c r="C543" s="263">
        <v>1</v>
      </c>
      <c r="D543" s="47"/>
      <c r="E543" s="46"/>
      <c r="F543" s="46"/>
      <c r="G543" s="45"/>
      <c r="H543" s="255"/>
      <c r="I543" s="259"/>
      <c r="J543" s="259"/>
      <c r="K543" s="259"/>
      <c r="L543" s="42" t="s">
        <v>82</v>
      </c>
      <c r="M543" s="41"/>
      <c r="N543" s="42" t="s">
        <v>81</v>
      </c>
      <c r="O543" s="41"/>
      <c r="P543" s="42" t="s">
        <v>80</v>
      </c>
      <c r="Q543" s="41"/>
      <c r="R543" s="42" t="s">
        <v>79</v>
      </c>
      <c r="S543" s="41"/>
      <c r="T543" s="42" t="s">
        <v>78</v>
      </c>
      <c r="U543" s="41"/>
      <c r="V543" s="42" t="s">
        <v>77</v>
      </c>
      <c r="W543" s="41"/>
      <c r="X543" s="42" t="s">
        <v>76</v>
      </c>
      <c r="Y543" s="41"/>
      <c r="Z543" s="42" t="s">
        <v>75</v>
      </c>
      <c r="AA543" s="41"/>
      <c r="AB543" s="44" t="s">
        <v>74</v>
      </c>
      <c r="AC543" s="43"/>
      <c r="AD543" s="42" t="s">
        <v>73</v>
      </c>
      <c r="AE543" s="41"/>
      <c r="AF543" s="40"/>
      <c r="AG543" s="41"/>
      <c r="AH543" s="40"/>
      <c r="AI543" s="39"/>
      <c r="AJ543" s="245"/>
      <c r="AK543" s="245"/>
      <c r="AL543" s="38"/>
      <c r="AM543" s="7"/>
      <c r="AN543" s="7"/>
      <c r="AO543" s="238">
        <f>SUMPRODUCT(LEN($M543:$AE546)-LEN(SUBSTITUTE($M543:$AE546,"A", "")))</f>
        <v>0</v>
      </c>
      <c r="AP543" s="229">
        <f>SUMPRODUCT(LEN($AH543:$AH546)-LEN(SUBSTITUTE($AH543:$AH546,"A", "")))</f>
        <v>0</v>
      </c>
      <c r="AQ543" s="232">
        <f>SUMPRODUCT(LEN($AG543:$AG546)-LEN(SUBSTITUTE($AG543:$AG546,"A", "")))</f>
        <v>0</v>
      </c>
      <c r="AR543" s="235">
        <f>SUMPRODUCT(LEN($M543:$AE546)-LEN(SUBSTITUTE($M543:$AE546,"S", "")))</f>
        <v>0</v>
      </c>
      <c r="AS543" s="229">
        <f>SUMPRODUCT(LEN($AH543:$AH546)-LEN(SUBSTITUTE($AH543:$AH546,"S", "")))</f>
        <v>0</v>
      </c>
      <c r="AT543" s="232">
        <f>SUMPRODUCT(LEN($AG543:$AG546)-LEN(SUBSTITUTE($AG543:$AG546,"S", "")))</f>
        <v>0</v>
      </c>
      <c r="AU543" s="235">
        <f>SUMPRODUCT(LEN($M543:$AE546)-LEN(SUBSTITUTE($M543:$AE546,"F", "")))</f>
        <v>0</v>
      </c>
      <c r="AV543" s="229">
        <f>SUMPRODUCT(LEN($AH543:$AH546)-LEN(SUBSTITUTE($AH543:$AH546,"F", "")))</f>
        <v>0</v>
      </c>
      <c r="AW543" s="232">
        <f>SUMPRODUCT(LEN($AG543:$AG546)-LEN(SUBSTITUTE($AG543:$AG546,"F", "")))</f>
        <v>0</v>
      </c>
      <c r="AX543" s="235">
        <f>SUMPRODUCT(LEN($M543:$AE546)-LEN(SUBSTITUTE($M543:$AE546,"G", "")))</f>
        <v>0</v>
      </c>
      <c r="AY543" s="229">
        <f>SUMPRODUCT(LEN($AH543:$AH546)-LEN(SUBSTITUTE($AH543:$AH546,"G", "")))</f>
        <v>0</v>
      </c>
      <c r="AZ543" s="232">
        <f>SUMPRODUCT(LEN($AG543:$AG546)-LEN(SUBSTITUTE($AG543:$AG546,"G", "")))</f>
        <v>0</v>
      </c>
      <c r="BA543" s="235">
        <f>SUMPRODUCT(LEN($M543:$AE546)-LEN(SUBSTITUTE($M543:$AE546,"M", "")))</f>
        <v>0</v>
      </c>
      <c r="BB543" s="229">
        <f>SUMPRODUCT(LEN($AH543:$AH546)-LEN(SUBSTITUTE($AH543:$AH546,"M", "")))</f>
        <v>0</v>
      </c>
      <c r="BC543" s="232">
        <f>SUMPRODUCT(LEN($AG543:$AG546)-LEN(SUBSTITUTE($AG543:$AG546,"M", "")))</f>
        <v>0</v>
      </c>
      <c r="BD543" s="297">
        <f>SUMPRODUCT(LEN($AI543:$AI546)-LEN(SUBSTITUTE($AI543:$AI546,"S", "")))</f>
        <v>0</v>
      </c>
      <c r="BE543" s="300">
        <f>SUMPRODUCT(LEN($AI543:$AI546)-LEN(SUBSTITUTE($AI543:$AI546,"F", "")))</f>
        <v>0</v>
      </c>
      <c r="BF543" s="300">
        <f>SUMPRODUCT(LEN($AI543:$AI546)-LEN(SUBSTITUTE($AI543:$AI546,"G", "")))</f>
        <v>0</v>
      </c>
      <c r="BG543" s="303">
        <f>SUMPRODUCT(LEN($AI543:$AI546)-LEN(SUBSTITUTE($AI543:$AI546,"M", "")))</f>
        <v>0</v>
      </c>
    </row>
    <row r="544" spans="2:60" ht="28.15" hidden="1" customHeight="1" thickBot="1">
      <c r="B544" s="29"/>
      <c r="C544" s="264"/>
      <c r="D544" s="37"/>
      <c r="E544" s="36"/>
      <c r="F544" s="36"/>
      <c r="G544" s="35"/>
      <c r="H544" s="256"/>
      <c r="I544" s="260"/>
      <c r="J544" s="260"/>
      <c r="K544" s="260"/>
      <c r="L544" s="32" t="s">
        <v>72</v>
      </c>
      <c r="M544" s="31"/>
      <c r="N544" s="32" t="s">
        <v>71</v>
      </c>
      <c r="O544" s="31"/>
      <c r="P544" s="32" t="s">
        <v>70</v>
      </c>
      <c r="Q544" s="31"/>
      <c r="R544" s="32" t="s">
        <v>69</v>
      </c>
      <c r="S544" s="31"/>
      <c r="T544" s="32" t="s">
        <v>68</v>
      </c>
      <c r="U544" s="31"/>
      <c r="V544" s="32" t="s">
        <v>67</v>
      </c>
      <c r="W544" s="31"/>
      <c r="X544" s="32" t="s">
        <v>66</v>
      </c>
      <c r="Y544" s="31"/>
      <c r="Z544" s="32" t="s">
        <v>65</v>
      </c>
      <c r="AA544" s="31"/>
      <c r="AB544" s="34" t="s">
        <v>64</v>
      </c>
      <c r="AC544" s="33"/>
      <c r="AD544" s="32" t="s">
        <v>63</v>
      </c>
      <c r="AE544" s="31"/>
      <c r="AF544" s="30"/>
      <c r="AG544" s="31"/>
      <c r="AH544" s="30"/>
      <c r="AI544" s="20"/>
      <c r="AJ544" s="246"/>
      <c r="AK544" s="246"/>
      <c r="AL544" s="19"/>
      <c r="AM544" s="7"/>
      <c r="AN544" s="7"/>
      <c r="AO544" s="239"/>
      <c r="AP544" s="230"/>
      <c r="AQ544" s="233"/>
      <c r="AR544" s="236"/>
      <c r="AS544" s="230"/>
      <c r="AT544" s="233"/>
      <c r="AU544" s="236"/>
      <c r="AV544" s="230"/>
      <c r="AW544" s="233"/>
      <c r="AX544" s="236"/>
      <c r="AY544" s="230"/>
      <c r="AZ544" s="233"/>
      <c r="BA544" s="236"/>
      <c r="BB544" s="230"/>
      <c r="BC544" s="233"/>
      <c r="BD544" s="298"/>
      <c r="BE544" s="301"/>
      <c r="BF544" s="301"/>
      <c r="BG544" s="304"/>
    </row>
    <row r="545" spans="2:60" ht="28.15" hidden="1" customHeight="1">
      <c r="B545" s="29"/>
      <c r="C545" s="265"/>
      <c r="D545" s="28"/>
      <c r="E545" s="27"/>
      <c r="F545" s="27"/>
      <c r="G545" s="26"/>
      <c r="H545" s="257"/>
      <c r="I545" s="261"/>
      <c r="J545" s="261"/>
      <c r="K545" s="261"/>
      <c r="L545" s="23" t="s">
        <v>62</v>
      </c>
      <c r="M545" s="22"/>
      <c r="N545" s="23" t="s">
        <v>61</v>
      </c>
      <c r="O545" s="22"/>
      <c r="P545" s="23" t="s">
        <v>60</v>
      </c>
      <c r="Q545" s="22"/>
      <c r="R545" s="23" t="s">
        <v>59</v>
      </c>
      <c r="S545" s="22"/>
      <c r="T545" s="23" t="s">
        <v>58</v>
      </c>
      <c r="U545" s="22"/>
      <c r="V545" s="23" t="s">
        <v>57</v>
      </c>
      <c r="W545" s="22"/>
      <c r="X545" s="23" t="s">
        <v>56</v>
      </c>
      <c r="Y545" s="22"/>
      <c r="Z545" s="23" t="s">
        <v>55</v>
      </c>
      <c r="AA545" s="22"/>
      <c r="AB545" s="25" t="s">
        <v>54</v>
      </c>
      <c r="AC545" s="24"/>
      <c r="AD545" s="23">
        <v>39</v>
      </c>
      <c r="AE545" s="22"/>
      <c r="AF545" s="21"/>
      <c r="AG545" s="22"/>
      <c r="AH545" s="21"/>
      <c r="AI545" s="20"/>
      <c r="AJ545" s="246"/>
      <c r="AK545" s="246"/>
      <c r="AL545" s="19"/>
      <c r="AM545" s="7"/>
      <c r="AN545" s="7"/>
      <c r="AO545" s="239"/>
      <c r="AP545" s="230"/>
      <c r="AQ545" s="233"/>
      <c r="AR545" s="236"/>
      <c r="AS545" s="230"/>
      <c r="AT545" s="233"/>
      <c r="AU545" s="236"/>
      <c r="AV545" s="230"/>
      <c r="AW545" s="233"/>
      <c r="AX545" s="236"/>
      <c r="AY545" s="230"/>
      <c r="AZ545" s="233"/>
      <c r="BA545" s="236"/>
      <c r="BB545" s="230"/>
      <c r="BC545" s="233"/>
      <c r="BD545" s="298"/>
      <c r="BE545" s="301"/>
      <c r="BF545" s="301"/>
      <c r="BG545" s="304"/>
    </row>
    <row r="546" spans="2:60" ht="28.15" hidden="1" customHeight="1" thickBot="1">
      <c r="B546" s="29"/>
      <c r="C546" s="266"/>
      <c r="D546" s="57"/>
      <c r="E546" s="56"/>
      <c r="F546" s="56"/>
      <c r="G546" s="55"/>
      <c r="H546" s="258"/>
      <c r="I546" s="262"/>
      <c r="J546" s="262"/>
      <c r="K546" s="262"/>
      <c r="L546" s="52" t="s">
        <v>53</v>
      </c>
      <c r="M546" s="51"/>
      <c r="N546" s="52" t="s">
        <v>52</v>
      </c>
      <c r="O546" s="51"/>
      <c r="P546" s="52" t="s">
        <v>51</v>
      </c>
      <c r="Q546" s="51"/>
      <c r="R546" s="52" t="s">
        <v>50</v>
      </c>
      <c r="S546" s="51"/>
      <c r="T546" s="52">
        <v>20</v>
      </c>
      <c r="U546" s="51"/>
      <c r="V546" s="52" t="s">
        <v>49</v>
      </c>
      <c r="W546" s="51"/>
      <c r="X546" s="52" t="s">
        <v>48</v>
      </c>
      <c r="Y546" s="51"/>
      <c r="Z546" s="52" t="s">
        <v>47</v>
      </c>
      <c r="AA546" s="51"/>
      <c r="AB546" s="54" t="s">
        <v>46</v>
      </c>
      <c r="AC546" s="53"/>
      <c r="AD546" s="52" t="s">
        <v>45</v>
      </c>
      <c r="AE546" s="51"/>
      <c r="AF546" s="50"/>
      <c r="AG546" s="51"/>
      <c r="AH546" s="50"/>
      <c r="AI546" s="49"/>
      <c r="AJ546" s="248"/>
      <c r="AK546" s="248"/>
      <c r="AL546" s="48"/>
      <c r="AM546" s="7"/>
      <c r="AN546" s="7"/>
      <c r="AO546" s="240"/>
      <c r="AP546" s="231"/>
      <c r="AQ546" s="234"/>
      <c r="AR546" s="237"/>
      <c r="AS546" s="231"/>
      <c r="AT546" s="234"/>
      <c r="AU546" s="237"/>
      <c r="AV546" s="231"/>
      <c r="AW546" s="234"/>
      <c r="AX546" s="237"/>
      <c r="AY546" s="231"/>
      <c r="AZ546" s="234"/>
      <c r="BA546" s="237"/>
      <c r="BB546" s="231"/>
      <c r="BC546" s="234"/>
      <c r="BD546" s="299"/>
      <c r="BE546" s="302"/>
      <c r="BF546" s="302"/>
      <c r="BG546" s="305"/>
    </row>
    <row r="547" spans="2:60" ht="28.15" hidden="1" customHeight="1">
      <c r="B547" s="29"/>
      <c r="C547" s="263">
        <v>2</v>
      </c>
      <c r="D547" s="47"/>
      <c r="E547" s="46"/>
      <c r="F547" s="46"/>
      <c r="G547" s="45"/>
      <c r="H547" s="255"/>
      <c r="I547" s="259"/>
      <c r="J547" s="259"/>
      <c r="K547" s="259"/>
      <c r="L547" s="42" t="s">
        <v>82</v>
      </c>
      <c r="M547" s="41"/>
      <c r="N547" s="42" t="s">
        <v>81</v>
      </c>
      <c r="O547" s="41"/>
      <c r="P547" s="42" t="s">
        <v>80</v>
      </c>
      <c r="Q547" s="41"/>
      <c r="R547" s="42" t="s">
        <v>79</v>
      </c>
      <c r="S547" s="41"/>
      <c r="T547" s="42" t="s">
        <v>78</v>
      </c>
      <c r="U547" s="41"/>
      <c r="V547" s="42" t="s">
        <v>77</v>
      </c>
      <c r="W547" s="41"/>
      <c r="X547" s="42" t="s">
        <v>76</v>
      </c>
      <c r="Y547" s="41"/>
      <c r="Z547" s="42" t="s">
        <v>75</v>
      </c>
      <c r="AA547" s="41"/>
      <c r="AB547" s="44" t="s">
        <v>74</v>
      </c>
      <c r="AC547" s="43"/>
      <c r="AD547" s="42" t="s">
        <v>73</v>
      </c>
      <c r="AE547" s="41"/>
      <c r="AF547" s="40"/>
      <c r="AG547" s="41"/>
      <c r="AH547" s="40"/>
      <c r="AI547" s="39"/>
      <c r="AJ547" s="249"/>
      <c r="AK547" s="252"/>
      <c r="AL547" s="38"/>
      <c r="AM547" s="7"/>
      <c r="AN547" s="7"/>
      <c r="AO547" s="238">
        <f>SUMPRODUCT(LEN($M547:$AE550)-LEN(SUBSTITUTE($M547:$AE550,"A", "")))</f>
        <v>0</v>
      </c>
      <c r="AP547" s="229">
        <f>SUMPRODUCT(LEN($AH547:$AH550)-LEN(SUBSTITUTE($AH547:$AH550,"A", "")))</f>
        <v>0</v>
      </c>
      <c r="AQ547" s="232">
        <f>SUMPRODUCT(LEN($AG547:$AG550)-LEN(SUBSTITUTE($AG547:$AG550,"A", "")))</f>
        <v>0</v>
      </c>
      <c r="AR547" s="235">
        <f>SUMPRODUCT(LEN($M547:$AE550)-LEN(SUBSTITUTE($M547:$AE550,"S", "")))</f>
        <v>0</v>
      </c>
      <c r="AS547" s="229">
        <f>SUMPRODUCT(LEN($AH547:$AH550)-LEN(SUBSTITUTE($AH547:$AH550,"S", "")))</f>
        <v>0</v>
      </c>
      <c r="AT547" s="232">
        <f>SUMPRODUCT(LEN($AG547:$AG550)-LEN(SUBSTITUTE($AG547:$AG550,"S", "")))</f>
        <v>0</v>
      </c>
      <c r="AU547" s="235">
        <f>SUMPRODUCT(LEN($M547:$AE550)-LEN(SUBSTITUTE($M547:$AE550,"F", "")))</f>
        <v>0</v>
      </c>
      <c r="AV547" s="229">
        <f>SUMPRODUCT(LEN($AH547:$AH550)-LEN(SUBSTITUTE($AH547:$AH550,"F", "")))</f>
        <v>0</v>
      </c>
      <c r="AW547" s="232">
        <f>SUMPRODUCT(LEN($AG547:$AG550)-LEN(SUBSTITUTE($AG547:$AG550,"F", "")))</f>
        <v>0</v>
      </c>
      <c r="AX547" s="235">
        <f>SUMPRODUCT(LEN($M547:$AE550)-LEN(SUBSTITUTE($M547:$AE550,"G", "")))</f>
        <v>0</v>
      </c>
      <c r="AY547" s="229">
        <f>SUMPRODUCT(LEN($AH547:$AH550)-LEN(SUBSTITUTE($AH547:$AH550,"G", "")))</f>
        <v>0</v>
      </c>
      <c r="AZ547" s="232">
        <f>SUMPRODUCT(LEN($AG547:$AG550)-LEN(SUBSTITUTE($AG547:$AG550,"G", "")))</f>
        <v>0</v>
      </c>
      <c r="BA547" s="235">
        <f>SUMPRODUCT(LEN($M547:$AE550)-LEN(SUBSTITUTE($M547:$AE550,"M", "")))</f>
        <v>0</v>
      </c>
      <c r="BB547" s="229">
        <f>SUMPRODUCT(LEN($AH547:$AH550)-LEN(SUBSTITUTE($AH547:$AH550,"M", "")))</f>
        <v>0</v>
      </c>
      <c r="BC547" s="232">
        <f>SUMPRODUCT(LEN($AG547:$AG550)-LEN(SUBSTITUTE($AG547:$AG550,"M", "")))</f>
        <v>0</v>
      </c>
      <c r="BD547" s="297">
        <f>SUMPRODUCT(LEN($AI547:$AI550)-LEN(SUBSTITUTE($AI547:$AI550,"S", "")))</f>
        <v>0</v>
      </c>
      <c r="BE547" s="300">
        <f>SUMPRODUCT(LEN($AI547:$AI550)-LEN(SUBSTITUTE($AI547:$AI550,"F", "")))</f>
        <v>0</v>
      </c>
      <c r="BF547" s="300">
        <f>SUMPRODUCT(LEN($AI547:$AI550)-LEN(SUBSTITUTE($AI547:$AI550,"G", "")))</f>
        <v>0</v>
      </c>
      <c r="BG547" s="303">
        <f>SUMPRODUCT(LEN($AI547:$AI550)-LEN(SUBSTITUTE($AI547:$AI550,"M", "")))</f>
        <v>0</v>
      </c>
    </row>
    <row r="548" spans="2:60" ht="28.15" hidden="1" customHeight="1" thickBot="1">
      <c r="B548" s="29"/>
      <c r="C548" s="264"/>
      <c r="D548" s="37"/>
      <c r="E548" s="36"/>
      <c r="F548" s="36"/>
      <c r="G548" s="35"/>
      <c r="H548" s="256"/>
      <c r="I548" s="260"/>
      <c r="J548" s="260"/>
      <c r="K548" s="260"/>
      <c r="L548" s="32" t="s">
        <v>72</v>
      </c>
      <c r="M548" s="31"/>
      <c r="N548" s="32" t="s">
        <v>71</v>
      </c>
      <c r="O548" s="31"/>
      <c r="P548" s="32" t="s">
        <v>70</v>
      </c>
      <c r="Q548" s="31"/>
      <c r="R548" s="32" t="s">
        <v>69</v>
      </c>
      <c r="S548" s="31"/>
      <c r="T548" s="32" t="s">
        <v>68</v>
      </c>
      <c r="U548" s="31"/>
      <c r="V548" s="32" t="s">
        <v>67</v>
      </c>
      <c r="W548" s="31"/>
      <c r="X548" s="32" t="s">
        <v>66</v>
      </c>
      <c r="Y548" s="31"/>
      <c r="Z548" s="32" t="s">
        <v>65</v>
      </c>
      <c r="AA548" s="31"/>
      <c r="AB548" s="34" t="s">
        <v>64</v>
      </c>
      <c r="AC548" s="33"/>
      <c r="AD548" s="32" t="s">
        <v>63</v>
      </c>
      <c r="AE548" s="31"/>
      <c r="AF548" s="30"/>
      <c r="AG548" s="31"/>
      <c r="AH548" s="30"/>
      <c r="AI548" s="20"/>
      <c r="AJ548" s="250"/>
      <c r="AK548" s="253"/>
      <c r="AL548" s="19"/>
      <c r="AM548" s="7"/>
      <c r="AN548" s="7"/>
      <c r="AO548" s="239"/>
      <c r="AP548" s="230"/>
      <c r="AQ548" s="233"/>
      <c r="AR548" s="236"/>
      <c r="AS548" s="230"/>
      <c r="AT548" s="233"/>
      <c r="AU548" s="236"/>
      <c r="AV548" s="230"/>
      <c r="AW548" s="233"/>
      <c r="AX548" s="236"/>
      <c r="AY548" s="230"/>
      <c r="AZ548" s="233"/>
      <c r="BA548" s="236"/>
      <c r="BB548" s="230"/>
      <c r="BC548" s="233"/>
      <c r="BD548" s="298"/>
      <c r="BE548" s="301"/>
      <c r="BF548" s="301"/>
      <c r="BG548" s="304"/>
    </row>
    <row r="549" spans="2:60" ht="28.15" hidden="1" customHeight="1">
      <c r="B549" s="29"/>
      <c r="C549" s="265"/>
      <c r="D549" s="28"/>
      <c r="E549" s="27"/>
      <c r="F549" s="27"/>
      <c r="G549" s="26"/>
      <c r="H549" s="257"/>
      <c r="I549" s="261"/>
      <c r="J549" s="261"/>
      <c r="K549" s="261"/>
      <c r="L549" s="23" t="s">
        <v>62</v>
      </c>
      <c r="M549" s="22"/>
      <c r="N549" s="23" t="s">
        <v>61</v>
      </c>
      <c r="O549" s="22"/>
      <c r="P549" s="23" t="s">
        <v>60</v>
      </c>
      <c r="Q549" s="22"/>
      <c r="R549" s="23" t="s">
        <v>59</v>
      </c>
      <c r="S549" s="22"/>
      <c r="T549" s="23" t="s">
        <v>58</v>
      </c>
      <c r="U549" s="22"/>
      <c r="V549" s="23" t="s">
        <v>57</v>
      </c>
      <c r="W549" s="22"/>
      <c r="X549" s="23" t="s">
        <v>56</v>
      </c>
      <c r="Y549" s="22"/>
      <c r="Z549" s="23" t="s">
        <v>55</v>
      </c>
      <c r="AA549" s="22"/>
      <c r="AB549" s="25" t="s">
        <v>54</v>
      </c>
      <c r="AC549" s="24"/>
      <c r="AD549" s="23">
        <v>39</v>
      </c>
      <c r="AE549" s="22"/>
      <c r="AF549" s="21"/>
      <c r="AG549" s="22"/>
      <c r="AH549" s="21"/>
      <c r="AI549" s="20"/>
      <c r="AJ549" s="250"/>
      <c r="AK549" s="253"/>
      <c r="AL549" s="19"/>
      <c r="AM549" s="7"/>
      <c r="AN549" s="7"/>
      <c r="AO549" s="239"/>
      <c r="AP549" s="230"/>
      <c r="AQ549" s="233"/>
      <c r="AR549" s="236"/>
      <c r="AS549" s="230"/>
      <c r="AT549" s="233"/>
      <c r="AU549" s="236"/>
      <c r="AV549" s="230"/>
      <c r="AW549" s="233"/>
      <c r="AX549" s="236"/>
      <c r="AY549" s="230"/>
      <c r="AZ549" s="233"/>
      <c r="BA549" s="236"/>
      <c r="BB549" s="230"/>
      <c r="BC549" s="233"/>
      <c r="BD549" s="298"/>
      <c r="BE549" s="301"/>
      <c r="BF549" s="301"/>
      <c r="BG549" s="304"/>
    </row>
    <row r="550" spans="2:60" ht="28.15" hidden="1" customHeight="1" thickBot="1">
      <c r="B550" s="29"/>
      <c r="C550" s="266"/>
      <c r="D550" s="57"/>
      <c r="E550" s="56"/>
      <c r="F550" s="56"/>
      <c r="G550" s="55"/>
      <c r="H550" s="258"/>
      <c r="I550" s="262"/>
      <c r="J550" s="262"/>
      <c r="K550" s="262"/>
      <c r="L550" s="52" t="s">
        <v>53</v>
      </c>
      <c r="M550" s="51"/>
      <c r="N550" s="52" t="s">
        <v>52</v>
      </c>
      <c r="O550" s="51"/>
      <c r="P550" s="52" t="s">
        <v>51</v>
      </c>
      <c r="Q550" s="51"/>
      <c r="R550" s="52" t="s">
        <v>50</v>
      </c>
      <c r="S550" s="51"/>
      <c r="T550" s="52">
        <v>20</v>
      </c>
      <c r="U550" s="51"/>
      <c r="V550" s="52" t="s">
        <v>49</v>
      </c>
      <c r="W550" s="51"/>
      <c r="X550" s="52" t="s">
        <v>48</v>
      </c>
      <c r="Y550" s="51"/>
      <c r="Z550" s="52" t="s">
        <v>47</v>
      </c>
      <c r="AA550" s="51"/>
      <c r="AB550" s="54" t="s">
        <v>46</v>
      </c>
      <c r="AC550" s="53"/>
      <c r="AD550" s="52" t="s">
        <v>45</v>
      </c>
      <c r="AE550" s="51"/>
      <c r="AF550" s="50"/>
      <c r="AG550" s="51"/>
      <c r="AH550" s="50"/>
      <c r="AI550" s="49"/>
      <c r="AJ550" s="251"/>
      <c r="AK550" s="254"/>
      <c r="AL550" s="48"/>
      <c r="AM550" s="7"/>
      <c r="AN550" s="7"/>
      <c r="AO550" s="240"/>
      <c r="AP550" s="231"/>
      <c r="AQ550" s="234"/>
      <c r="AR550" s="237"/>
      <c r="AS550" s="231"/>
      <c r="AT550" s="234"/>
      <c r="AU550" s="237"/>
      <c r="AV550" s="231"/>
      <c r="AW550" s="234"/>
      <c r="AX550" s="237"/>
      <c r="AY550" s="231"/>
      <c r="AZ550" s="234"/>
      <c r="BA550" s="237"/>
      <c r="BB550" s="231"/>
      <c r="BC550" s="234"/>
      <c r="BD550" s="299"/>
      <c r="BE550" s="302"/>
      <c r="BF550" s="302"/>
      <c r="BG550" s="305"/>
    </row>
    <row r="551" spans="2:60" ht="28.15" hidden="1" customHeight="1">
      <c r="B551" s="29"/>
      <c r="C551" s="263">
        <v>3</v>
      </c>
      <c r="D551" s="47"/>
      <c r="E551" s="46"/>
      <c r="F551" s="46"/>
      <c r="G551" s="45"/>
      <c r="H551" s="255"/>
      <c r="I551" s="259"/>
      <c r="J551" s="259"/>
      <c r="K551" s="259"/>
      <c r="L551" s="42" t="s">
        <v>82</v>
      </c>
      <c r="M551" s="41"/>
      <c r="N551" s="42" t="s">
        <v>81</v>
      </c>
      <c r="O551" s="41"/>
      <c r="P551" s="42" t="s">
        <v>80</v>
      </c>
      <c r="Q551" s="41"/>
      <c r="R551" s="42" t="s">
        <v>79</v>
      </c>
      <c r="S551" s="41"/>
      <c r="T551" s="42" t="s">
        <v>78</v>
      </c>
      <c r="U551" s="41"/>
      <c r="V551" s="42" t="s">
        <v>77</v>
      </c>
      <c r="W551" s="41"/>
      <c r="X551" s="42" t="s">
        <v>76</v>
      </c>
      <c r="Y551" s="41"/>
      <c r="Z551" s="42" t="s">
        <v>75</v>
      </c>
      <c r="AA551" s="41"/>
      <c r="AB551" s="44" t="s">
        <v>74</v>
      </c>
      <c r="AC551" s="43"/>
      <c r="AD551" s="42" t="s">
        <v>73</v>
      </c>
      <c r="AE551" s="41"/>
      <c r="AF551" s="40"/>
      <c r="AG551" s="41"/>
      <c r="AH551" s="40"/>
      <c r="AI551" s="39"/>
      <c r="AJ551" s="245"/>
      <c r="AK551" s="245"/>
      <c r="AL551" s="38"/>
      <c r="AM551" s="7"/>
      <c r="AN551" s="7"/>
      <c r="AO551" s="238">
        <f>SUMPRODUCT(LEN($M551:$AE554)-LEN(SUBSTITUTE($M551:$AE554,"A", "")))</f>
        <v>0</v>
      </c>
      <c r="AP551" s="229">
        <f>SUMPRODUCT(LEN($AH551:$AH554)-LEN(SUBSTITUTE($AH551:$AH554,"A", "")))</f>
        <v>0</v>
      </c>
      <c r="AQ551" s="232">
        <f>SUMPRODUCT(LEN($AG551:$AG554)-LEN(SUBSTITUTE($AG551:$AG554,"A", "")))</f>
        <v>0</v>
      </c>
      <c r="AR551" s="235">
        <f>SUMPRODUCT(LEN($M551:$AE554)-LEN(SUBSTITUTE($M551:$AE554,"S", "")))</f>
        <v>0</v>
      </c>
      <c r="AS551" s="229">
        <f>SUMPRODUCT(LEN($AH551:$AH554)-LEN(SUBSTITUTE($AH551:$AH554,"S", "")))</f>
        <v>0</v>
      </c>
      <c r="AT551" s="232">
        <f>SUMPRODUCT(LEN($AG551:$AG554)-LEN(SUBSTITUTE($AG551:$AG554,"S", "")))</f>
        <v>0</v>
      </c>
      <c r="AU551" s="235">
        <f>SUMPRODUCT(LEN($M551:$AE554)-LEN(SUBSTITUTE($M551:$AE554,"F", "")))</f>
        <v>0</v>
      </c>
      <c r="AV551" s="229">
        <f>SUMPRODUCT(LEN($AH551:$AH554)-LEN(SUBSTITUTE($AH551:$AH554,"F", "")))</f>
        <v>0</v>
      </c>
      <c r="AW551" s="232">
        <f>SUMPRODUCT(LEN($AG551:$AG554)-LEN(SUBSTITUTE($AG551:$AG554,"F", "")))</f>
        <v>0</v>
      </c>
      <c r="AX551" s="235">
        <f>SUMPRODUCT(LEN($M551:$AE554)-LEN(SUBSTITUTE($M551:$AE554,"G", "")))</f>
        <v>0</v>
      </c>
      <c r="AY551" s="229">
        <f>SUMPRODUCT(LEN($AH551:$AH554)-LEN(SUBSTITUTE($AH551:$AH554,"G", "")))</f>
        <v>0</v>
      </c>
      <c r="AZ551" s="232">
        <f>SUMPRODUCT(LEN($AG551:$AG554)-LEN(SUBSTITUTE($AG551:$AG554,"G", "")))</f>
        <v>0</v>
      </c>
      <c r="BA551" s="235">
        <f>SUMPRODUCT(LEN($M551:$AE554)-LEN(SUBSTITUTE($M551:$AE554,"M", "")))</f>
        <v>0</v>
      </c>
      <c r="BB551" s="229">
        <f>SUMPRODUCT(LEN($AH551:$AH554)-LEN(SUBSTITUTE($AH551:$AH554,"M", "")))</f>
        <v>0</v>
      </c>
      <c r="BC551" s="232">
        <f>SUMPRODUCT(LEN($AG551:$AG554)-LEN(SUBSTITUTE($AG551:$AG554,"M", "")))</f>
        <v>0</v>
      </c>
      <c r="BD551" s="297">
        <f>SUMPRODUCT(LEN($AI551:$AI554)-LEN(SUBSTITUTE($AI551:$AI554,"S", "")))</f>
        <v>0</v>
      </c>
      <c r="BE551" s="300">
        <f>SUMPRODUCT(LEN($AI551:$AI554)-LEN(SUBSTITUTE($AI551:$AI554,"F", "")))</f>
        <v>0</v>
      </c>
      <c r="BF551" s="300">
        <f>SUMPRODUCT(LEN($AI551:$AI554)-LEN(SUBSTITUTE($AI551:$AI554,"G", "")))</f>
        <v>0</v>
      </c>
      <c r="BG551" s="303">
        <f>SUMPRODUCT(LEN($AI551:$AI554)-LEN(SUBSTITUTE($AI551:$AI554,"M", "")))</f>
        <v>0</v>
      </c>
    </row>
    <row r="552" spans="2:60" ht="28.15" hidden="1" customHeight="1" thickBot="1">
      <c r="B552" s="29"/>
      <c r="C552" s="264"/>
      <c r="D552" s="37"/>
      <c r="E552" s="36"/>
      <c r="F552" s="36"/>
      <c r="G552" s="35"/>
      <c r="H552" s="256"/>
      <c r="I552" s="260"/>
      <c r="J552" s="260"/>
      <c r="K552" s="260"/>
      <c r="L552" s="32" t="s">
        <v>72</v>
      </c>
      <c r="M552" s="31"/>
      <c r="N552" s="32" t="s">
        <v>71</v>
      </c>
      <c r="O552" s="31"/>
      <c r="P552" s="32" t="s">
        <v>70</v>
      </c>
      <c r="Q552" s="31"/>
      <c r="R552" s="32" t="s">
        <v>69</v>
      </c>
      <c r="S552" s="31"/>
      <c r="T552" s="32" t="s">
        <v>68</v>
      </c>
      <c r="U552" s="31"/>
      <c r="V552" s="32" t="s">
        <v>67</v>
      </c>
      <c r="W552" s="31"/>
      <c r="X552" s="32" t="s">
        <v>66</v>
      </c>
      <c r="Y552" s="31"/>
      <c r="Z552" s="32" t="s">
        <v>65</v>
      </c>
      <c r="AA552" s="31"/>
      <c r="AB552" s="34" t="s">
        <v>64</v>
      </c>
      <c r="AC552" s="33"/>
      <c r="AD552" s="32" t="s">
        <v>63</v>
      </c>
      <c r="AE552" s="31"/>
      <c r="AF552" s="30"/>
      <c r="AG552" s="31"/>
      <c r="AH552" s="30"/>
      <c r="AI552" s="20"/>
      <c r="AJ552" s="246"/>
      <c r="AK552" s="246"/>
      <c r="AL552" s="19"/>
      <c r="AM552" s="7"/>
      <c r="AN552" s="7"/>
      <c r="AO552" s="239"/>
      <c r="AP552" s="230"/>
      <c r="AQ552" s="233"/>
      <c r="AR552" s="236"/>
      <c r="AS552" s="230"/>
      <c r="AT552" s="233"/>
      <c r="AU552" s="236"/>
      <c r="AV552" s="230"/>
      <c r="AW552" s="233"/>
      <c r="AX552" s="236"/>
      <c r="AY552" s="230"/>
      <c r="AZ552" s="233"/>
      <c r="BA552" s="236"/>
      <c r="BB552" s="230"/>
      <c r="BC552" s="233"/>
      <c r="BD552" s="298"/>
      <c r="BE552" s="301"/>
      <c r="BF552" s="301"/>
      <c r="BG552" s="304"/>
    </row>
    <row r="553" spans="2:60" ht="28.15" hidden="1" customHeight="1">
      <c r="B553" s="29"/>
      <c r="C553" s="265"/>
      <c r="D553" s="28"/>
      <c r="E553" s="27"/>
      <c r="F553" s="27"/>
      <c r="G553" s="26"/>
      <c r="H553" s="257"/>
      <c r="I553" s="261"/>
      <c r="J553" s="261"/>
      <c r="K553" s="261"/>
      <c r="L553" s="23" t="s">
        <v>62</v>
      </c>
      <c r="M553" s="22"/>
      <c r="N553" s="23" t="s">
        <v>61</v>
      </c>
      <c r="O553" s="22"/>
      <c r="P553" s="23" t="s">
        <v>60</v>
      </c>
      <c r="Q553" s="22"/>
      <c r="R553" s="23" t="s">
        <v>59</v>
      </c>
      <c r="S553" s="22"/>
      <c r="T553" s="23" t="s">
        <v>58</v>
      </c>
      <c r="U553" s="22"/>
      <c r="V553" s="23" t="s">
        <v>57</v>
      </c>
      <c r="W553" s="22"/>
      <c r="X553" s="23" t="s">
        <v>56</v>
      </c>
      <c r="Y553" s="22"/>
      <c r="Z553" s="23" t="s">
        <v>55</v>
      </c>
      <c r="AA553" s="22"/>
      <c r="AB553" s="25" t="s">
        <v>54</v>
      </c>
      <c r="AC553" s="24"/>
      <c r="AD553" s="23">
        <v>39</v>
      </c>
      <c r="AE553" s="22"/>
      <c r="AF553" s="21"/>
      <c r="AG553" s="22"/>
      <c r="AH553" s="21"/>
      <c r="AI553" s="20"/>
      <c r="AJ553" s="246"/>
      <c r="AK553" s="246"/>
      <c r="AL553" s="19"/>
      <c r="AM553" s="7"/>
      <c r="AN553" s="7"/>
      <c r="AO553" s="239"/>
      <c r="AP553" s="230"/>
      <c r="AQ553" s="233"/>
      <c r="AR553" s="236"/>
      <c r="AS553" s="230"/>
      <c r="AT553" s="233"/>
      <c r="AU553" s="236"/>
      <c r="AV553" s="230"/>
      <c r="AW553" s="233"/>
      <c r="AX553" s="236"/>
      <c r="AY553" s="230"/>
      <c r="AZ553" s="233"/>
      <c r="BA553" s="236"/>
      <c r="BB553" s="230"/>
      <c r="BC553" s="233"/>
      <c r="BD553" s="298"/>
      <c r="BE553" s="301"/>
      <c r="BF553" s="301"/>
      <c r="BG553" s="304"/>
    </row>
    <row r="554" spans="2:60" ht="28.15" hidden="1" customHeight="1" thickBot="1">
      <c r="B554" s="18"/>
      <c r="C554" s="271"/>
      <c r="D554" s="17"/>
      <c r="E554" s="16"/>
      <c r="F554" s="16"/>
      <c r="G554" s="15"/>
      <c r="H554" s="258"/>
      <c r="I554" s="272"/>
      <c r="J554" s="272"/>
      <c r="K554" s="272"/>
      <c r="L554" s="12" t="s">
        <v>53</v>
      </c>
      <c r="M554" s="11"/>
      <c r="N554" s="12" t="s">
        <v>52</v>
      </c>
      <c r="O554" s="11"/>
      <c r="P554" s="12" t="s">
        <v>51</v>
      </c>
      <c r="Q554" s="11"/>
      <c r="R554" s="12" t="s">
        <v>50</v>
      </c>
      <c r="S554" s="11"/>
      <c r="T554" s="12">
        <v>20</v>
      </c>
      <c r="U554" s="11"/>
      <c r="V554" s="12" t="s">
        <v>49</v>
      </c>
      <c r="W554" s="11"/>
      <c r="X554" s="12" t="s">
        <v>48</v>
      </c>
      <c r="Y554" s="11"/>
      <c r="Z554" s="12" t="s">
        <v>47</v>
      </c>
      <c r="AA554" s="11"/>
      <c r="AB554" s="14" t="s">
        <v>46</v>
      </c>
      <c r="AC554" s="13"/>
      <c r="AD554" s="12" t="s">
        <v>45</v>
      </c>
      <c r="AE554" s="11"/>
      <c r="AF554" s="10"/>
      <c r="AG554" s="11"/>
      <c r="AH554" s="10"/>
      <c r="AI554" s="9"/>
      <c r="AJ554" s="247"/>
      <c r="AK554" s="247"/>
      <c r="AL554" s="8"/>
      <c r="AM554" s="7"/>
      <c r="AN554" s="7"/>
      <c r="AO554" s="240"/>
      <c r="AP554" s="231"/>
      <c r="AQ554" s="234"/>
      <c r="AR554" s="237"/>
      <c r="AS554" s="231"/>
      <c r="AT554" s="234"/>
      <c r="AU554" s="237"/>
      <c r="AV554" s="231"/>
      <c r="AW554" s="234"/>
      <c r="AX554" s="237"/>
      <c r="AY554" s="231"/>
      <c r="AZ554" s="234"/>
      <c r="BA554" s="237"/>
      <c r="BB554" s="231"/>
      <c r="BC554" s="234"/>
      <c r="BD554" s="299"/>
      <c r="BE554" s="302"/>
      <c r="BF554" s="302"/>
      <c r="BG554" s="305"/>
    </row>
    <row r="555" spans="2:60" ht="85.9" hidden="1" customHeight="1" thickBot="1">
      <c r="B555" s="94" t="s">
        <v>119</v>
      </c>
      <c r="C555" s="83" t="s">
        <v>118</v>
      </c>
      <c r="D555" s="88" t="s">
        <v>117</v>
      </c>
      <c r="E555" s="93" t="s">
        <v>116</v>
      </c>
      <c r="F555" s="92"/>
      <c r="G555" s="91"/>
      <c r="H555" s="90" t="s">
        <v>115</v>
      </c>
      <c r="I555" s="88" t="s">
        <v>43</v>
      </c>
      <c r="J555" s="88" t="s">
        <v>114</v>
      </c>
      <c r="K555" s="88" t="s">
        <v>44</v>
      </c>
      <c r="L555" s="227" t="s">
        <v>113</v>
      </c>
      <c r="M555" s="270"/>
      <c r="N555" s="227" t="s">
        <v>112</v>
      </c>
      <c r="O555" s="270"/>
      <c r="P555" s="227" t="s">
        <v>112</v>
      </c>
      <c r="Q555" s="228"/>
      <c r="R555" s="227" t="s">
        <v>112</v>
      </c>
      <c r="S555" s="228"/>
      <c r="T555" s="227" t="s">
        <v>112</v>
      </c>
      <c r="U555" s="228"/>
      <c r="V555" s="227" t="s">
        <v>112</v>
      </c>
      <c r="W555" s="228"/>
      <c r="X555" s="227" t="s">
        <v>112</v>
      </c>
      <c r="Y555" s="228"/>
      <c r="Z555" s="227" t="s">
        <v>112</v>
      </c>
      <c r="AA555" s="228"/>
      <c r="AB555" s="227" t="s">
        <v>112</v>
      </c>
      <c r="AC555" s="228"/>
      <c r="AD555" s="227" t="s">
        <v>112</v>
      </c>
      <c r="AE555" s="228"/>
      <c r="AF555" s="244" t="s">
        <v>111</v>
      </c>
      <c r="AG555" s="228"/>
      <c r="AH555" s="90" t="s">
        <v>110</v>
      </c>
      <c r="AI555" s="89" t="s">
        <v>109</v>
      </c>
      <c r="AJ555" s="88" t="s">
        <v>108</v>
      </c>
      <c r="AK555" s="88" t="s">
        <v>107</v>
      </c>
      <c r="AL555" s="87" t="s">
        <v>106</v>
      </c>
      <c r="AM555" s="86"/>
      <c r="AN555" s="86"/>
      <c r="AO555" s="84" t="s">
        <v>105</v>
      </c>
      <c r="AP555" s="83" t="s">
        <v>104</v>
      </c>
      <c r="AQ555" s="82" t="s">
        <v>103</v>
      </c>
      <c r="AR555" s="84" t="s">
        <v>102</v>
      </c>
      <c r="AS555" s="83" t="s">
        <v>101</v>
      </c>
      <c r="AT555" s="82" t="s">
        <v>100</v>
      </c>
      <c r="AU555" s="84" t="s">
        <v>99</v>
      </c>
      <c r="AV555" s="83" t="s">
        <v>98</v>
      </c>
      <c r="AW555" s="85" t="s">
        <v>97</v>
      </c>
      <c r="AX555" s="84" t="s">
        <v>96</v>
      </c>
      <c r="AY555" s="83" t="s">
        <v>95</v>
      </c>
      <c r="AZ555" s="82" t="s">
        <v>94</v>
      </c>
      <c r="BA555" s="84" t="s">
        <v>93</v>
      </c>
      <c r="BB555" s="83" t="s">
        <v>92</v>
      </c>
      <c r="BC555" s="82" t="s">
        <v>91</v>
      </c>
      <c r="BD555" s="81" t="s">
        <v>90</v>
      </c>
      <c r="BE555" s="80" t="s">
        <v>89</v>
      </c>
      <c r="BF555" s="80" t="s">
        <v>88</v>
      </c>
      <c r="BG555" s="79" t="s">
        <v>87</v>
      </c>
    </row>
    <row r="556" spans="2:60" ht="48" hidden="1" thickBot="1">
      <c r="B556" s="78" t="s">
        <v>143</v>
      </c>
      <c r="C556" s="77"/>
      <c r="D556" s="76"/>
      <c r="E556" s="267"/>
      <c r="F556" s="268"/>
      <c r="G556" s="269"/>
      <c r="H556" s="75" t="s">
        <v>85</v>
      </c>
      <c r="I556" s="74"/>
      <c r="J556" s="74"/>
      <c r="K556" s="73"/>
      <c r="L556" s="72"/>
      <c r="M556" s="68"/>
      <c r="N556" s="72"/>
      <c r="O556" s="68"/>
      <c r="P556" s="72"/>
      <c r="Q556" s="68"/>
      <c r="R556" s="72"/>
      <c r="S556" s="68"/>
      <c r="T556" s="72"/>
      <c r="U556" s="68"/>
      <c r="V556" s="72"/>
      <c r="W556" s="68"/>
      <c r="X556" s="72"/>
      <c r="Y556" s="68"/>
      <c r="Z556" s="72"/>
      <c r="AA556" s="71"/>
      <c r="AB556" s="70"/>
      <c r="AC556" s="70"/>
      <c r="AD556" s="70"/>
      <c r="AE556" s="70"/>
      <c r="AF556" s="69" t="s">
        <v>84</v>
      </c>
      <c r="AG556" s="68"/>
      <c r="AH556" s="68"/>
      <c r="AI556" s="68"/>
      <c r="AJ556" s="67"/>
      <c r="AK556" s="67"/>
      <c r="AL556" s="66"/>
      <c r="AM556" s="65"/>
      <c r="AN556" s="65"/>
      <c r="AO556" s="64">
        <f t="shared" ref="AO556:BG556" si="39">SUM(AO557:AO568)</f>
        <v>0</v>
      </c>
      <c r="AP556" s="63">
        <f t="shared" si="39"/>
        <v>0</v>
      </c>
      <c r="AQ556" s="62">
        <f t="shared" si="39"/>
        <v>0</v>
      </c>
      <c r="AR556" s="64">
        <f t="shared" si="39"/>
        <v>0</v>
      </c>
      <c r="AS556" s="63">
        <f t="shared" si="39"/>
        <v>0</v>
      </c>
      <c r="AT556" s="62">
        <f t="shared" si="39"/>
        <v>0</v>
      </c>
      <c r="AU556" s="64">
        <f t="shared" si="39"/>
        <v>0</v>
      </c>
      <c r="AV556" s="63">
        <f t="shared" si="39"/>
        <v>0</v>
      </c>
      <c r="AW556" s="62">
        <f t="shared" si="39"/>
        <v>0</v>
      </c>
      <c r="AX556" s="64">
        <f t="shared" si="39"/>
        <v>0</v>
      </c>
      <c r="AY556" s="63">
        <f t="shared" si="39"/>
        <v>0</v>
      </c>
      <c r="AZ556" s="62">
        <f t="shared" si="39"/>
        <v>0</v>
      </c>
      <c r="BA556" s="64">
        <f t="shared" si="39"/>
        <v>0</v>
      </c>
      <c r="BB556" s="63">
        <f t="shared" si="39"/>
        <v>0</v>
      </c>
      <c r="BC556" s="62">
        <f t="shared" si="39"/>
        <v>0</v>
      </c>
      <c r="BD556" s="61">
        <f t="shared" si="39"/>
        <v>0</v>
      </c>
      <c r="BE556" s="60">
        <f t="shared" si="39"/>
        <v>0</v>
      </c>
      <c r="BF556" s="60">
        <f t="shared" si="39"/>
        <v>0</v>
      </c>
      <c r="BG556" s="59">
        <f t="shared" si="39"/>
        <v>0</v>
      </c>
      <c r="BH556" s="58" t="s">
        <v>83</v>
      </c>
    </row>
    <row r="557" spans="2:60" ht="28.15" hidden="1" customHeight="1">
      <c r="B557" s="29"/>
      <c r="C557" s="263">
        <v>1</v>
      </c>
      <c r="D557" s="47"/>
      <c r="E557" s="46"/>
      <c r="F557" s="46"/>
      <c r="G557" s="45"/>
      <c r="H557" s="255"/>
      <c r="I557" s="259"/>
      <c r="J557" s="259"/>
      <c r="K557" s="259"/>
      <c r="L557" s="42" t="s">
        <v>82</v>
      </c>
      <c r="M557" s="41"/>
      <c r="N557" s="42" t="s">
        <v>81</v>
      </c>
      <c r="O557" s="41"/>
      <c r="P557" s="42" t="s">
        <v>80</v>
      </c>
      <c r="Q557" s="41"/>
      <c r="R557" s="42" t="s">
        <v>79</v>
      </c>
      <c r="S557" s="41"/>
      <c r="T557" s="42" t="s">
        <v>78</v>
      </c>
      <c r="U557" s="41"/>
      <c r="V557" s="42" t="s">
        <v>77</v>
      </c>
      <c r="W557" s="41"/>
      <c r="X557" s="42" t="s">
        <v>76</v>
      </c>
      <c r="Y557" s="41"/>
      <c r="Z557" s="42" t="s">
        <v>75</v>
      </c>
      <c r="AA557" s="41"/>
      <c r="AB557" s="44" t="s">
        <v>74</v>
      </c>
      <c r="AC557" s="43"/>
      <c r="AD557" s="42" t="s">
        <v>73</v>
      </c>
      <c r="AE557" s="41"/>
      <c r="AF557" s="40"/>
      <c r="AG557" s="41"/>
      <c r="AH557" s="40"/>
      <c r="AI557" s="39"/>
      <c r="AJ557" s="245"/>
      <c r="AK557" s="245"/>
      <c r="AL557" s="38"/>
      <c r="AM557" s="7"/>
      <c r="AN557" s="7"/>
      <c r="AO557" s="238">
        <f>SUMPRODUCT(LEN($M557:$AE560)-LEN(SUBSTITUTE($M557:$AE560,"A", "")))</f>
        <v>0</v>
      </c>
      <c r="AP557" s="229">
        <f>SUMPRODUCT(LEN($AH557:$AH560)-LEN(SUBSTITUTE($AH557:$AH560,"A", "")))</f>
        <v>0</v>
      </c>
      <c r="AQ557" s="232">
        <f>SUMPRODUCT(LEN($AG557:$AG560)-LEN(SUBSTITUTE($AG557:$AG560,"A", "")))</f>
        <v>0</v>
      </c>
      <c r="AR557" s="235">
        <f>SUMPRODUCT(LEN($M557:$AE560)-LEN(SUBSTITUTE($M557:$AE560,"S", "")))</f>
        <v>0</v>
      </c>
      <c r="AS557" s="229">
        <f>SUMPRODUCT(LEN($AH557:$AH560)-LEN(SUBSTITUTE($AH557:$AH560,"S", "")))</f>
        <v>0</v>
      </c>
      <c r="AT557" s="232">
        <f>SUMPRODUCT(LEN($AG557:$AG560)-LEN(SUBSTITUTE($AG557:$AG560,"S", "")))</f>
        <v>0</v>
      </c>
      <c r="AU557" s="235">
        <f>SUMPRODUCT(LEN($M557:$AE560)-LEN(SUBSTITUTE($M557:$AE560,"F", "")))</f>
        <v>0</v>
      </c>
      <c r="AV557" s="229">
        <f>SUMPRODUCT(LEN($AH557:$AH560)-LEN(SUBSTITUTE($AH557:$AH560,"F", "")))</f>
        <v>0</v>
      </c>
      <c r="AW557" s="232">
        <f>SUMPRODUCT(LEN($AG557:$AG560)-LEN(SUBSTITUTE($AG557:$AG560,"F", "")))</f>
        <v>0</v>
      </c>
      <c r="AX557" s="235">
        <f>SUMPRODUCT(LEN($M557:$AE560)-LEN(SUBSTITUTE($M557:$AE560,"G", "")))</f>
        <v>0</v>
      </c>
      <c r="AY557" s="229">
        <f>SUMPRODUCT(LEN($AH557:$AH560)-LEN(SUBSTITUTE($AH557:$AH560,"G", "")))</f>
        <v>0</v>
      </c>
      <c r="AZ557" s="232">
        <f>SUMPRODUCT(LEN($AG557:$AG560)-LEN(SUBSTITUTE($AG557:$AG560,"G", "")))</f>
        <v>0</v>
      </c>
      <c r="BA557" s="235">
        <f>SUMPRODUCT(LEN($M557:$AE560)-LEN(SUBSTITUTE($M557:$AE560,"M", "")))</f>
        <v>0</v>
      </c>
      <c r="BB557" s="229">
        <f>SUMPRODUCT(LEN($AH557:$AH560)-LEN(SUBSTITUTE($AH557:$AH560,"M", "")))</f>
        <v>0</v>
      </c>
      <c r="BC557" s="232">
        <f>SUMPRODUCT(LEN($AG557:$AG560)-LEN(SUBSTITUTE($AG557:$AG560,"M", "")))</f>
        <v>0</v>
      </c>
      <c r="BD557" s="297">
        <f>SUMPRODUCT(LEN($AI557:$AI560)-LEN(SUBSTITUTE($AI557:$AI560,"S", "")))</f>
        <v>0</v>
      </c>
      <c r="BE557" s="300">
        <f>SUMPRODUCT(LEN($AI557:$AI560)-LEN(SUBSTITUTE($AI557:$AI560,"F", "")))</f>
        <v>0</v>
      </c>
      <c r="BF557" s="300">
        <f>SUMPRODUCT(LEN($AI557:$AI560)-LEN(SUBSTITUTE($AI557:$AI560,"G", "")))</f>
        <v>0</v>
      </c>
      <c r="BG557" s="303">
        <f>SUMPRODUCT(LEN($AI557:$AI560)-LEN(SUBSTITUTE($AI557:$AI560,"M", "")))</f>
        <v>0</v>
      </c>
    </row>
    <row r="558" spans="2:60" ht="28.15" hidden="1" customHeight="1" thickBot="1">
      <c r="B558" s="29"/>
      <c r="C558" s="264"/>
      <c r="D558" s="37"/>
      <c r="E558" s="36"/>
      <c r="F558" s="36"/>
      <c r="G558" s="35"/>
      <c r="H558" s="256"/>
      <c r="I558" s="260"/>
      <c r="J558" s="260"/>
      <c r="K558" s="260"/>
      <c r="L558" s="32" t="s">
        <v>72</v>
      </c>
      <c r="M558" s="31"/>
      <c r="N558" s="32" t="s">
        <v>71</v>
      </c>
      <c r="O558" s="31"/>
      <c r="P558" s="32" t="s">
        <v>70</v>
      </c>
      <c r="Q558" s="31"/>
      <c r="R558" s="32" t="s">
        <v>69</v>
      </c>
      <c r="S558" s="31"/>
      <c r="T558" s="32" t="s">
        <v>68</v>
      </c>
      <c r="U558" s="31"/>
      <c r="V558" s="32" t="s">
        <v>67</v>
      </c>
      <c r="W558" s="31"/>
      <c r="X558" s="32" t="s">
        <v>66</v>
      </c>
      <c r="Y558" s="31"/>
      <c r="Z558" s="32" t="s">
        <v>65</v>
      </c>
      <c r="AA558" s="31"/>
      <c r="AB558" s="34" t="s">
        <v>64</v>
      </c>
      <c r="AC558" s="33"/>
      <c r="AD558" s="32" t="s">
        <v>63</v>
      </c>
      <c r="AE558" s="31"/>
      <c r="AF558" s="30"/>
      <c r="AG558" s="31"/>
      <c r="AH558" s="30"/>
      <c r="AI558" s="20"/>
      <c r="AJ558" s="246"/>
      <c r="AK558" s="246"/>
      <c r="AL558" s="19"/>
      <c r="AM558" s="7"/>
      <c r="AN558" s="7"/>
      <c r="AO558" s="239"/>
      <c r="AP558" s="230"/>
      <c r="AQ558" s="233"/>
      <c r="AR558" s="236"/>
      <c r="AS558" s="230"/>
      <c r="AT558" s="233"/>
      <c r="AU558" s="236"/>
      <c r="AV558" s="230"/>
      <c r="AW558" s="233"/>
      <c r="AX558" s="236"/>
      <c r="AY558" s="230"/>
      <c r="AZ558" s="233"/>
      <c r="BA558" s="236"/>
      <c r="BB558" s="230"/>
      <c r="BC558" s="233"/>
      <c r="BD558" s="298"/>
      <c r="BE558" s="301"/>
      <c r="BF558" s="301"/>
      <c r="BG558" s="304"/>
    </row>
    <row r="559" spans="2:60" ht="28.15" hidden="1" customHeight="1">
      <c r="B559" s="29"/>
      <c r="C559" s="265"/>
      <c r="D559" s="28"/>
      <c r="E559" s="27"/>
      <c r="F559" s="27"/>
      <c r="G559" s="26"/>
      <c r="H559" s="257"/>
      <c r="I559" s="261"/>
      <c r="J559" s="261"/>
      <c r="K559" s="261"/>
      <c r="L559" s="23" t="s">
        <v>62</v>
      </c>
      <c r="M559" s="22"/>
      <c r="N559" s="23" t="s">
        <v>61</v>
      </c>
      <c r="O559" s="22"/>
      <c r="P559" s="23" t="s">
        <v>60</v>
      </c>
      <c r="Q559" s="22"/>
      <c r="R559" s="23" t="s">
        <v>59</v>
      </c>
      <c r="S559" s="22"/>
      <c r="T559" s="23" t="s">
        <v>58</v>
      </c>
      <c r="U559" s="22"/>
      <c r="V559" s="23" t="s">
        <v>57</v>
      </c>
      <c r="W559" s="22"/>
      <c r="X559" s="23" t="s">
        <v>56</v>
      </c>
      <c r="Y559" s="22"/>
      <c r="Z559" s="23" t="s">
        <v>55</v>
      </c>
      <c r="AA559" s="22"/>
      <c r="AB559" s="25" t="s">
        <v>54</v>
      </c>
      <c r="AC559" s="24"/>
      <c r="AD559" s="23">
        <v>39</v>
      </c>
      <c r="AE559" s="22"/>
      <c r="AF559" s="21"/>
      <c r="AG559" s="22"/>
      <c r="AH559" s="21"/>
      <c r="AI559" s="20"/>
      <c r="AJ559" s="246"/>
      <c r="AK559" s="246"/>
      <c r="AL559" s="19"/>
      <c r="AM559" s="7"/>
      <c r="AN559" s="7"/>
      <c r="AO559" s="239"/>
      <c r="AP559" s="230"/>
      <c r="AQ559" s="233"/>
      <c r="AR559" s="236"/>
      <c r="AS559" s="230"/>
      <c r="AT559" s="233"/>
      <c r="AU559" s="236"/>
      <c r="AV559" s="230"/>
      <c r="AW559" s="233"/>
      <c r="AX559" s="236"/>
      <c r="AY559" s="230"/>
      <c r="AZ559" s="233"/>
      <c r="BA559" s="236"/>
      <c r="BB559" s="230"/>
      <c r="BC559" s="233"/>
      <c r="BD559" s="298"/>
      <c r="BE559" s="301"/>
      <c r="BF559" s="301"/>
      <c r="BG559" s="304"/>
    </row>
    <row r="560" spans="2:60" ht="28.15" hidden="1" customHeight="1" thickBot="1">
      <c r="B560" s="29"/>
      <c r="C560" s="266"/>
      <c r="D560" s="57"/>
      <c r="E560" s="56"/>
      <c r="F560" s="56"/>
      <c r="G560" s="55"/>
      <c r="H560" s="258"/>
      <c r="I560" s="262"/>
      <c r="J560" s="262"/>
      <c r="K560" s="262"/>
      <c r="L560" s="52" t="s">
        <v>53</v>
      </c>
      <c r="M560" s="51"/>
      <c r="N560" s="52" t="s">
        <v>52</v>
      </c>
      <c r="O560" s="51"/>
      <c r="P560" s="52" t="s">
        <v>51</v>
      </c>
      <c r="Q560" s="51"/>
      <c r="R560" s="52" t="s">
        <v>50</v>
      </c>
      <c r="S560" s="51"/>
      <c r="T560" s="52">
        <v>20</v>
      </c>
      <c r="U560" s="51"/>
      <c r="V560" s="52" t="s">
        <v>49</v>
      </c>
      <c r="W560" s="51"/>
      <c r="X560" s="52" t="s">
        <v>48</v>
      </c>
      <c r="Y560" s="51"/>
      <c r="Z560" s="52" t="s">
        <v>47</v>
      </c>
      <c r="AA560" s="51"/>
      <c r="AB560" s="54" t="s">
        <v>46</v>
      </c>
      <c r="AC560" s="53"/>
      <c r="AD560" s="52" t="s">
        <v>45</v>
      </c>
      <c r="AE560" s="51"/>
      <c r="AF560" s="50"/>
      <c r="AG560" s="51"/>
      <c r="AH560" s="50"/>
      <c r="AI560" s="49"/>
      <c r="AJ560" s="248"/>
      <c r="AK560" s="248"/>
      <c r="AL560" s="48"/>
      <c r="AM560" s="7"/>
      <c r="AN560" s="7"/>
      <c r="AO560" s="240"/>
      <c r="AP560" s="231"/>
      <c r="AQ560" s="234"/>
      <c r="AR560" s="237"/>
      <c r="AS560" s="231"/>
      <c r="AT560" s="234"/>
      <c r="AU560" s="237"/>
      <c r="AV560" s="231"/>
      <c r="AW560" s="234"/>
      <c r="AX560" s="237"/>
      <c r="AY560" s="231"/>
      <c r="AZ560" s="234"/>
      <c r="BA560" s="237"/>
      <c r="BB560" s="231"/>
      <c r="BC560" s="234"/>
      <c r="BD560" s="299"/>
      <c r="BE560" s="302"/>
      <c r="BF560" s="302"/>
      <c r="BG560" s="305"/>
    </row>
    <row r="561" spans="2:60" ht="28.15" hidden="1" customHeight="1">
      <c r="B561" s="29"/>
      <c r="C561" s="263">
        <v>2</v>
      </c>
      <c r="D561" s="47"/>
      <c r="E561" s="46"/>
      <c r="F561" s="46"/>
      <c r="G561" s="45"/>
      <c r="H561" s="255"/>
      <c r="I561" s="259"/>
      <c r="J561" s="259"/>
      <c r="K561" s="259"/>
      <c r="L561" s="42" t="s">
        <v>82</v>
      </c>
      <c r="M561" s="41"/>
      <c r="N561" s="42" t="s">
        <v>81</v>
      </c>
      <c r="O561" s="41"/>
      <c r="P561" s="42" t="s">
        <v>80</v>
      </c>
      <c r="Q561" s="41"/>
      <c r="R561" s="42" t="s">
        <v>79</v>
      </c>
      <c r="S561" s="41"/>
      <c r="T561" s="42" t="s">
        <v>78</v>
      </c>
      <c r="U561" s="41"/>
      <c r="V561" s="42" t="s">
        <v>77</v>
      </c>
      <c r="W561" s="41"/>
      <c r="X561" s="42" t="s">
        <v>76</v>
      </c>
      <c r="Y561" s="41"/>
      <c r="Z561" s="42" t="s">
        <v>75</v>
      </c>
      <c r="AA561" s="41"/>
      <c r="AB561" s="44" t="s">
        <v>74</v>
      </c>
      <c r="AC561" s="43"/>
      <c r="AD561" s="42" t="s">
        <v>73</v>
      </c>
      <c r="AE561" s="41"/>
      <c r="AF561" s="40"/>
      <c r="AG561" s="41"/>
      <c r="AH561" s="40"/>
      <c r="AI561" s="39"/>
      <c r="AJ561" s="249"/>
      <c r="AK561" s="252"/>
      <c r="AL561" s="38"/>
      <c r="AM561" s="7"/>
      <c r="AN561" s="7"/>
      <c r="AO561" s="238">
        <f>SUMPRODUCT(LEN($M561:$AE564)-LEN(SUBSTITUTE($M561:$AE564,"A", "")))</f>
        <v>0</v>
      </c>
      <c r="AP561" s="229">
        <f>SUMPRODUCT(LEN($AH561:$AH564)-LEN(SUBSTITUTE($AH561:$AH564,"A", "")))</f>
        <v>0</v>
      </c>
      <c r="AQ561" s="232">
        <f>SUMPRODUCT(LEN($AG561:$AG564)-LEN(SUBSTITUTE($AG561:$AG564,"A", "")))</f>
        <v>0</v>
      </c>
      <c r="AR561" s="235">
        <f>SUMPRODUCT(LEN($M561:$AE564)-LEN(SUBSTITUTE($M561:$AE564,"S", "")))</f>
        <v>0</v>
      </c>
      <c r="AS561" s="229">
        <f>SUMPRODUCT(LEN($AH561:$AH564)-LEN(SUBSTITUTE($AH561:$AH564,"S", "")))</f>
        <v>0</v>
      </c>
      <c r="AT561" s="232">
        <f>SUMPRODUCT(LEN($AG561:$AG564)-LEN(SUBSTITUTE($AG561:$AG564,"S", "")))</f>
        <v>0</v>
      </c>
      <c r="AU561" s="235">
        <f>SUMPRODUCT(LEN($M561:$AE564)-LEN(SUBSTITUTE($M561:$AE564,"F", "")))</f>
        <v>0</v>
      </c>
      <c r="AV561" s="229">
        <f>SUMPRODUCT(LEN($AH561:$AH564)-LEN(SUBSTITUTE($AH561:$AH564,"F", "")))</f>
        <v>0</v>
      </c>
      <c r="AW561" s="232">
        <f>SUMPRODUCT(LEN($AG561:$AG564)-LEN(SUBSTITUTE($AG561:$AG564,"F", "")))</f>
        <v>0</v>
      </c>
      <c r="AX561" s="235">
        <f>SUMPRODUCT(LEN($M561:$AE564)-LEN(SUBSTITUTE($M561:$AE564,"G", "")))</f>
        <v>0</v>
      </c>
      <c r="AY561" s="229">
        <f>SUMPRODUCT(LEN($AH561:$AH564)-LEN(SUBSTITUTE($AH561:$AH564,"G", "")))</f>
        <v>0</v>
      </c>
      <c r="AZ561" s="232">
        <f>SUMPRODUCT(LEN($AG561:$AG564)-LEN(SUBSTITUTE($AG561:$AG564,"G", "")))</f>
        <v>0</v>
      </c>
      <c r="BA561" s="235">
        <f>SUMPRODUCT(LEN($M561:$AE564)-LEN(SUBSTITUTE($M561:$AE564,"M", "")))</f>
        <v>0</v>
      </c>
      <c r="BB561" s="229">
        <f>SUMPRODUCT(LEN($AH561:$AH564)-LEN(SUBSTITUTE($AH561:$AH564,"M", "")))</f>
        <v>0</v>
      </c>
      <c r="BC561" s="232">
        <f>SUMPRODUCT(LEN($AG561:$AG564)-LEN(SUBSTITUTE($AG561:$AG564,"M", "")))</f>
        <v>0</v>
      </c>
      <c r="BD561" s="297">
        <f>SUMPRODUCT(LEN($AI561:$AI564)-LEN(SUBSTITUTE($AI561:$AI564,"S", "")))</f>
        <v>0</v>
      </c>
      <c r="BE561" s="300">
        <f>SUMPRODUCT(LEN($AI561:$AI564)-LEN(SUBSTITUTE($AI561:$AI564,"F", "")))</f>
        <v>0</v>
      </c>
      <c r="BF561" s="300">
        <f>SUMPRODUCT(LEN($AI561:$AI564)-LEN(SUBSTITUTE($AI561:$AI564,"G", "")))</f>
        <v>0</v>
      </c>
      <c r="BG561" s="303">
        <f>SUMPRODUCT(LEN($AI561:$AI564)-LEN(SUBSTITUTE($AI561:$AI564,"M", "")))</f>
        <v>0</v>
      </c>
    </row>
    <row r="562" spans="2:60" ht="28.15" hidden="1" customHeight="1" thickBot="1">
      <c r="B562" s="29"/>
      <c r="C562" s="264"/>
      <c r="D562" s="37"/>
      <c r="E562" s="36"/>
      <c r="F562" s="36"/>
      <c r="G562" s="35"/>
      <c r="H562" s="256"/>
      <c r="I562" s="260"/>
      <c r="J562" s="260"/>
      <c r="K562" s="260"/>
      <c r="L562" s="32" t="s">
        <v>72</v>
      </c>
      <c r="M562" s="31"/>
      <c r="N562" s="32" t="s">
        <v>71</v>
      </c>
      <c r="O562" s="31"/>
      <c r="P562" s="32" t="s">
        <v>70</v>
      </c>
      <c r="Q562" s="31"/>
      <c r="R562" s="32" t="s">
        <v>69</v>
      </c>
      <c r="S562" s="31"/>
      <c r="T562" s="32" t="s">
        <v>68</v>
      </c>
      <c r="U562" s="31"/>
      <c r="V562" s="32" t="s">
        <v>67</v>
      </c>
      <c r="W562" s="31"/>
      <c r="X562" s="32" t="s">
        <v>66</v>
      </c>
      <c r="Y562" s="31"/>
      <c r="Z562" s="32" t="s">
        <v>65</v>
      </c>
      <c r="AA562" s="31"/>
      <c r="AB562" s="34" t="s">
        <v>64</v>
      </c>
      <c r="AC562" s="33"/>
      <c r="AD562" s="32" t="s">
        <v>63</v>
      </c>
      <c r="AE562" s="31"/>
      <c r="AF562" s="30"/>
      <c r="AG562" s="31"/>
      <c r="AH562" s="30"/>
      <c r="AI562" s="20"/>
      <c r="AJ562" s="250"/>
      <c r="AK562" s="253"/>
      <c r="AL562" s="19"/>
      <c r="AM562" s="7"/>
      <c r="AN562" s="7"/>
      <c r="AO562" s="239"/>
      <c r="AP562" s="230"/>
      <c r="AQ562" s="233"/>
      <c r="AR562" s="236"/>
      <c r="AS562" s="230"/>
      <c r="AT562" s="233"/>
      <c r="AU562" s="236"/>
      <c r="AV562" s="230"/>
      <c r="AW562" s="233"/>
      <c r="AX562" s="236"/>
      <c r="AY562" s="230"/>
      <c r="AZ562" s="233"/>
      <c r="BA562" s="236"/>
      <c r="BB562" s="230"/>
      <c r="BC562" s="233"/>
      <c r="BD562" s="298"/>
      <c r="BE562" s="301"/>
      <c r="BF562" s="301"/>
      <c r="BG562" s="304"/>
    </row>
    <row r="563" spans="2:60" ht="28.15" hidden="1" customHeight="1">
      <c r="B563" s="29"/>
      <c r="C563" s="265"/>
      <c r="D563" s="28"/>
      <c r="E563" s="27"/>
      <c r="F563" s="27"/>
      <c r="G563" s="26"/>
      <c r="H563" s="257"/>
      <c r="I563" s="261"/>
      <c r="J563" s="261"/>
      <c r="K563" s="261"/>
      <c r="L563" s="23" t="s">
        <v>62</v>
      </c>
      <c r="M563" s="22"/>
      <c r="N563" s="23" t="s">
        <v>61</v>
      </c>
      <c r="O563" s="22"/>
      <c r="P563" s="23" t="s">
        <v>60</v>
      </c>
      <c r="Q563" s="22"/>
      <c r="R563" s="23" t="s">
        <v>59</v>
      </c>
      <c r="S563" s="22"/>
      <c r="T563" s="23" t="s">
        <v>58</v>
      </c>
      <c r="U563" s="22"/>
      <c r="V563" s="23" t="s">
        <v>57</v>
      </c>
      <c r="W563" s="22"/>
      <c r="X563" s="23" t="s">
        <v>56</v>
      </c>
      <c r="Y563" s="22"/>
      <c r="Z563" s="23" t="s">
        <v>55</v>
      </c>
      <c r="AA563" s="22"/>
      <c r="AB563" s="25" t="s">
        <v>54</v>
      </c>
      <c r="AC563" s="24"/>
      <c r="AD563" s="23">
        <v>39</v>
      </c>
      <c r="AE563" s="22"/>
      <c r="AF563" s="21"/>
      <c r="AG563" s="22"/>
      <c r="AH563" s="21"/>
      <c r="AI563" s="20"/>
      <c r="AJ563" s="250"/>
      <c r="AK563" s="253"/>
      <c r="AL563" s="19"/>
      <c r="AM563" s="7"/>
      <c r="AN563" s="7"/>
      <c r="AO563" s="239"/>
      <c r="AP563" s="230"/>
      <c r="AQ563" s="233"/>
      <c r="AR563" s="236"/>
      <c r="AS563" s="230"/>
      <c r="AT563" s="233"/>
      <c r="AU563" s="236"/>
      <c r="AV563" s="230"/>
      <c r="AW563" s="233"/>
      <c r="AX563" s="236"/>
      <c r="AY563" s="230"/>
      <c r="AZ563" s="233"/>
      <c r="BA563" s="236"/>
      <c r="BB563" s="230"/>
      <c r="BC563" s="233"/>
      <c r="BD563" s="298"/>
      <c r="BE563" s="301"/>
      <c r="BF563" s="301"/>
      <c r="BG563" s="304"/>
    </row>
    <row r="564" spans="2:60" ht="28.15" hidden="1" customHeight="1" thickBot="1">
      <c r="B564" s="29"/>
      <c r="C564" s="266"/>
      <c r="D564" s="57"/>
      <c r="E564" s="56"/>
      <c r="F564" s="56"/>
      <c r="G564" s="55"/>
      <c r="H564" s="258"/>
      <c r="I564" s="262"/>
      <c r="J564" s="262"/>
      <c r="K564" s="262"/>
      <c r="L564" s="52" t="s">
        <v>53</v>
      </c>
      <c r="M564" s="51"/>
      <c r="N564" s="52" t="s">
        <v>52</v>
      </c>
      <c r="O564" s="51"/>
      <c r="P564" s="52" t="s">
        <v>51</v>
      </c>
      <c r="Q564" s="51"/>
      <c r="R564" s="52" t="s">
        <v>50</v>
      </c>
      <c r="S564" s="51"/>
      <c r="T564" s="52">
        <v>20</v>
      </c>
      <c r="U564" s="51"/>
      <c r="V564" s="52" t="s">
        <v>49</v>
      </c>
      <c r="W564" s="51"/>
      <c r="X564" s="52" t="s">
        <v>48</v>
      </c>
      <c r="Y564" s="51"/>
      <c r="Z564" s="52" t="s">
        <v>47</v>
      </c>
      <c r="AA564" s="51"/>
      <c r="AB564" s="54" t="s">
        <v>46</v>
      </c>
      <c r="AC564" s="53"/>
      <c r="AD564" s="52" t="s">
        <v>45</v>
      </c>
      <c r="AE564" s="51"/>
      <c r="AF564" s="50"/>
      <c r="AG564" s="51"/>
      <c r="AH564" s="50"/>
      <c r="AI564" s="49"/>
      <c r="AJ564" s="251"/>
      <c r="AK564" s="254"/>
      <c r="AL564" s="48"/>
      <c r="AM564" s="7"/>
      <c r="AN564" s="7"/>
      <c r="AO564" s="240"/>
      <c r="AP564" s="231"/>
      <c r="AQ564" s="234"/>
      <c r="AR564" s="237"/>
      <c r="AS564" s="231"/>
      <c r="AT564" s="234"/>
      <c r="AU564" s="237"/>
      <c r="AV564" s="231"/>
      <c r="AW564" s="234"/>
      <c r="AX564" s="237"/>
      <c r="AY564" s="231"/>
      <c r="AZ564" s="234"/>
      <c r="BA564" s="237"/>
      <c r="BB564" s="231"/>
      <c r="BC564" s="234"/>
      <c r="BD564" s="299"/>
      <c r="BE564" s="302"/>
      <c r="BF564" s="302"/>
      <c r="BG564" s="305"/>
    </row>
    <row r="565" spans="2:60" ht="28.15" hidden="1" customHeight="1">
      <c r="B565" s="29"/>
      <c r="C565" s="263">
        <v>3</v>
      </c>
      <c r="D565" s="47"/>
      <c r="E565" s="46"/>
      <c r="F565" s="46"/>
      <c r="G565" s="45"/>
      <c r="H565" s="255"/>
      <c r="I565" s="259"/>
      <c r="J565" s="259"/>
      <c r="K565" s="259"/>
      <c r="L565" s="42" t="s">
        <v>82</v>
      </c>
      <c r="M565" s="41"/>
      <c r="N565" s="42" t="s">
        <v>81</v>
      </c>
      <c r="O565" s="41"/>
      <c r="P565" s="42" t="s">
        <v>80</v>
      </c>
      <c r="Q565" s="41"/>
      <c r="R565" s="42" t="s">
        <v>79</v>
      </c>
      <c r="S565" s="41"/>
      <c r="T565" s="42" t="s">
        <v>78</v>
      </c>
      <c r="U565" s="41"/>
      <c r="V565" s="42" t="s">
        <v>77</v>
      </c>
      <c r="W565" s="41"/>
      <c r="X565" s="42" t="s">
        <v>76</v>
      </c>
      <c r="Y565" s="41"/>
      <c r="Z565" s="42" t="s">
        <v>75</v>
      </c>
      <c r="AA565" s="41"/>
      <c r="AB565" s="44" t="s">
        <v>74</v>
      </c>
      <c r="AC565" s="43"/>
      <c r="AD565" s="42" t="s">
        <v>73</v>
      </c>
      <c r="AE565" s="41"/>
      <c r="AF565" s="40"/>
      <c r="AG565" s="41"/>
      <c r="AH565" s="40"/>
      <c r="AI565" s="39"/>
      <c r="AJ565" s="245"/>
      <c r="AK565" s="245"/>
      <c r="AL565" s="38"/>
      <c r="AM565" s="7"/>
      <c r="AN565" s="7"/>
      <c r="AO565" s="238">
        <f>SUMPRODUCT(LEN($M565:$AE568)-LEN(SUBSTITUTE($M565:$AE568,"A", "")))</f>
        <v>0</v>
      </c>
      <c r="AP565" s="229">
        <f>SUMPRODUCT(LEN($AH565:$AH568)-LEN(SUBSTITUTE($AH565:$AH568,"A", "")))</f>
        <v>0</v>
      </c>
      <c r="AQ565" s="232">
        <f>SUMPRODUCT(LEN($AG565:$AG568)-LEN(SUBSTITUTE($AG565:$AG568,"A", "")))</f>
        <v>0</v>
      </c>
      <c r="AR565" s="235">
        <f>SUMPRODUCT(LEN($M565:$AE568)-LEN(SUBSTITUTE($M565:$AE568,"S", "")))</f>
        <v>0</v>
      </c>
      <c r="AS565" s="229">
        <f>SUMPRODUCT(LEN($AH565:$AH568)-LEN(SUBSTITUTE($AH565:$AH568,"S", "")))</f>
        <v>0</v>
      </c>
      <c r="AT565" s="232">
        <f>SUMPRODUCT(LEN($AG565:$AG568)-LEN(SUBSTITUTE($AG565:$AG568,"S", "")))</f>
        <v>0</v>
      </c>
      <c r="AU565" s="235">
        <f>SUMPRODUCT(LEN($M565:$AE568)-LEN(SUBSTITUTE($M565:$AE568,"F", "")))</f>
        <v>0</v>
      </c>
      <c r="AV565" s="229">
        <f>SUMPRODUCT(LEN($AH565:$AH568)-LEN(SUBSTITUTE($AH565:$AH568,"F", "")))</f>
        <v>0</v>
      </c>
      <c r="AW565" s="232">
        <f>SUMPRODUCT(LEN($AG565:$AG568)-LEN(SUBSTITUTE($AG565:$AG568,"F", "")))</f>
        <v>0</v>
      </c>
      <c r="AX565" s="235">
        <f>SUMPRODUCT(LEN($M565:$AE568)-LEN(SUBSTITUTE($M565:$AE568,"G", "")))</f>
        <v>0</v>
      </c>
      <c r="AY565" s="229">
        <f>SUMPRODUCT(LEN($AH565:$AH568)-LEN(SUBSTITUTE($AH565:$AH568,"G", "")))</f>
        <v>0</v>
      </c>
      <c r="AZ565" s="232">
        <f>SUMPRODUCT(LEN($AG565:$AG568)-LEN(SUBSTITUTE($AG565:$AG568,"G", "")))</f>
        <v>0</v>
      </c>
      <c r="BA565" s="235">
        <f>SUMPRODUCT(LEN($M565:$AE568)-LEN(SUBSTITUTE($M565:$AE568,"M", "")))</f>
        <v>0</v>
      </c>
      <c r="BB565" s="229">
        <f>SUMPRODUCT(LEN($AH565:$AH568)-LEN(SUBSTITUTE($AH565:$AH568,"M", "")))</f>
        <v>0</v>
      </c>
      <c r="BC565" s="232">
        <f>SUMPRODUCT(LEN($AG565:$AG568)-LEN(SUBSTITUTE($AG565:$AG568,"M", "")))</f>
        <v>0</v>
      </c>
      <c r="BD565" s="297">
        <f>SUMPRODUCT(LEN($AI565:$AI568)-LEN(SUBSTITUTE($AI565:$AI568,"S", "")))</f>
        <v>0</v>
      </c>
      <c r="BE565" s="300">
        <f>SUMPRODUCT(LEN($AI565:$AI568)-LEN(SUBSTITUTE($AI565:$AI568,"F", "")))</f>
        <v>0</v>
      </c>
      <c r="BF565" s="300">
        <f>SUMPRODUCT(LEN($AI565:$AI568)-LEN(SUBSTITUTE($AI565:$AI568,"G", "")))</f>
        <v>0</v>
      </c>
      <c r="BG565" s="303">
        <f>SUMPRODUCT(LEN($AI565:$AI568)-LEN(SUBSTITUTE($AI565:$AI568,"M", "")))</f>
        <v>0</v>
      </c>
    </row>
    <row r="566" spans="2:60" ht="28.15" hidden="1" customHeight="1" thickBot="1">
      <c r="B566" s="29"/>
      <c r="C566" s="264"/>
      <c r="D566" s="37"/>
      <c r="E566" s="36"/>
      <c r="F566" s="36"/>
      <c r="G566" s="35"/>
      <c r="H566" s="256"/>
      <c r="I566" s="260"/>
      <c r="J566" s="260"/>
      <c r="K566" s="260"/>
      <c r="L566" s="32" t="s">
        <v>72</v>
      </c>
      <c r="M566" s="31"/>
      <c r="N566" s="32" t="s">
        <v>71</v>
      </c>
      <c r="O566" s="31"/>
      <c r="P566" s="32" t="s">
        <v>70</v>
      </c>
      <c r="Q566" s="31"/>
      <c r="R566" s="32" t="s">
        <v>69</v>
      </c>
      <c r="S566" s="31"/>
      <c r="T566" s="32" t="s">
        <v>68</v>
      </c>
      <c r="U566" s="31"/>
      <c r="V566" s="32" t="s">
        <v>67</v>
      </c>
      <c r="W566" s="31"/>
      <c r="X566" s="32" t="s">
        <v>66</v>
      </c>
      <c r="Y566" s="31"/>
      <c r="Z566" s="32" t="s">
        <v>65</v>
      </c>
      <c r="AA566" s="31"/>
      <c r="AB566" s="34" t="s">
        <v>64</v>
      </c>
      <c r="AC566" s="33"/>
      <c r="AD566" s="32" t="s">
        <v>63</v>
      </c>
      <c r="AE566" s="31"/>
      <c r="AF566" s="30"/>
      <c r="AG566" s="31"/>
      <c r="AH566" s="30"/>
      <c r="AI566" s="20"/>
      <c r="AJ566" s="246"/>
      <c r="AK566" s="246"/>
      <c r="AL566" s="19"/>
      <c r="AM566" s="7"/>
      <c r="AN566" s="7"/>
      <c r="AO566" s="239"/>
      <c r="AP566" s="230"/>
      <c r="AQ566" s="233"/>
      <c r="AR566" s="236"/>
      <c r="AS566" s="230"/>
      <c r="AT566" s="233"/>
      <c r="AU566" s="236"/>
      <c r="AV566" s="230"/>
      <c r="AW566" s="233"/>
      <c r="AX566" s="236"/>
      <c r="AY566" s="230"/>
      <c r="AZ566" s="233"/>
      <c r="BA566" s="236"/>
      <c r="BB566" s="230"/>
      <c r="BC566" s="233"/>
      <c r="BD566" s="298"/>
      <c r="BE566" s="301"/>
      <c r="BF566" s="301"/>
      <c r="BG566" s="304"/>
    </row>
    <row r="567" spans="2:60" ht="28.15" hidden="1" customHeight="1">
      <c r="B567" s="29"/>
      <c r="C567" s="265"/>
      <c r="D567" s="28"/>
      <c r="E567" s="27"/>
      <c r="F567" s="27"/>
      <c r="G567" s="26"/>
      <c r="H567" s="257"/>
      <c r="I567" s="261"/>
      <c r="J567" s="261"/>
      <c r="K567" s="261"/>
      <c r="L567" s="23" t="s">
        <v>62</v>
      </c>
      <c r="M567" s="22"/>
      <c r="N567" s="23" t="s">
        <v>61</v>
      </c>
      <c r="O567" s="22"/>
      <c r="P567" s="23" t="s">
        <v>60</v>
      </c>
      <c r="Q567" s="22"/>
      <c r="R567" s="23" t="s">
        <v>59</v>
      </c>
      <c r="S567" s="22"/>
      <c r="T567" s="23" t="s">
        <v>58</v>
      </c>
      <c r="U567" s="22"/>
      <c r="V567" s="23" t="s">
        <v>57</v>
      </c>
      <c r="W567" s="22"/>
      <c r="X567" s="23" t="s">
        <v>56</v>
      </c>
      <c r="Y567" s="22"/>
      <c r="Z567" s="23" t="s">
        <v>55</v>
      </c>
      <c r="AA567" s="22"/>
      <c r="AB567" s="25" t="s">
        <v>54</v>
      </c>
      <c r="AC567" s="24"/>
      <c r="AD567" s="23">
        <v>39</v>
      </c>
      <c r="AE567" s="22"/>
      <c r="AF567" s="21"/>
      <c r="AG567" s="22"/>
      <c r="AH567" s="21"/>
      <c r="AI567" s="20"/>
      <c r="AJ567" s="246"/>
      <c r="AK567" s="246"/>
      <c r="AL567" s="19"/>
      <c r="AM567" s="7"/>
      <c r="AN567" s="7"/>
      <c r="AO567" s="239"/>
      <c r="AP567" s="230"/>
      <c r="AQ567" s="233"/>
      <c r="AR567" s="236"/>
      <c r="AS567" s="230"/>
      <c r="AT567" s="233"/>
      <c r="AU567" s="236"/>
      <c r="AV567" s="230"/>
      <c r="AW567" s="233"/>
      <c r="AX567" s="236"/>
      <c r="AY567" s="230"/>
      <c r="AZ567" s="233"/>
      <c r="BA567" s="236"/>
      <c r="BB567" s="230"/>
      <c r="BC567" s="233"/>
      <c r="BD567" s="298"/>
      <c r="BE567" s="301"/>
      <c r="BF567" s="301"/>
      <c r="BG567" s="304"/>
    </row>
    <row r="568" spans="2:60" ht="28.15" hidden="1" customHeight="1" thickBot="1">
      <c r="B568" s="18"/>
      <c r="C568" s="271"/>
      <c r="D568" s="17"/>
      <c r="E568" s="16"/>
      <c r="F568" s="16"/>
      <c r="G568" s="15"/>
      <c r="H568" s="258"/>
      <c r="I568" s="272"/>
      <c r="J568" s="272"/>
      <c r="K568" s="272"/>
      <c r="L568" s="12" t="s">
        <v>53</v>
      </c>
      <c r="M568" s="11"/>
      <c r="N568" s="12" t="s">
        <v>52</v>
      </c>
      <c r="O568" s="11"/>
      <c r="P568" s="12" t="s">
        <v>51</v>
      </c>
      <c r="Q568" s="11"/>
      <c r="R568" s="12" t="s">
        <v>50</v>
      </c>
      <c r="S568" s="11"/>
      <c r="T568" s="12">
        <v>20</v>
      </c>
      <c r="U568" s="11"/>
      <c r="V568" s="12" t="s">
        <v>49</v>
      </c>
      <c r="W568" s="11"/>
      <c r="X568" s="12" t="s">
        <v>48</v>
      </c>
      <c r="Y568" s="11"/>
      <c r="Z568" s="12" t="s">
        <v>47</v>
      </c>
      <c r="AA568" s="11"/>
      <c r="AB568" s="14" t="s">
        <v>46</v>
      </c>
      <c r="AC568" s="13"/>
      <c r="AD568" s="12" t="s">
        <v>45</v>
      </c>
      <c r="AE568" s="11"/>
      <c r="AF568" s="10"/>
      <c r="AG568" s="11"/>
      <c r="AH568" s="10"/>
      <c r="AI568" s="9"/>
      <c r="AJ568" s="247"/>
      <c r="AK568" s="247"/>
      <c r="AL568" s="8"/>
      <c r="AM568" s="7"/>
      <c r="AN568" s="7"/>
      <c r="AO568" s="240"/>
      <c r="AP568" s="231"/>
      <c r="AQ568" s="234"/>
      <c r="AR568" s="237"/>
      <c r="AS568" s="231"/>
      <c r="AT568" s="234"/>
      <c r="AU568" s="237"/>
      <c r="AV568" s="231"/>
      <c r="AW568" s="234"/>
      <c r="AX568" s="237"/>
      <c r="AY568" s="231"/>
      <c r="AZ568" s="234"/>
      <c r="BA568" s="237"/>
      <c r="BB568" s="231"/>
      <c r="BC568" s="234"/>
      <c r="BD568" s="299"/>
      <c r="BE568" s="302"/>
      <c r="BF568" s="302"/>
      <c r="BG568" s="305"/>
    </row>
    <row r="569" spans="2:60" ht="85.9" hidden="1" customHeight="1" thickBot="1">
      <c r="B569" s="94" t="s">
        <v>119</v>
      </c>
      <c r="C569" s="83" t="s">
        <v>118</v>
      </c>
      <c r="D569" s="88" t="s">
        <v>117</v>
      </c>
      <c r="E569" s="93" t="s">
        <v>116</v>
      </c>
      <c r="F569" s="92"/>
      <c r="G569" s="91"/>
      <c r="H569" s="90" t="s">
        <v>115</v>
      </c>
      <c r="I569" s="88" t="s">
        <v>43</v>
      </c>
      <c r="J569" s="88" t="s">
        <v>114</v>
      </c>
      <c r="K569" s="88" t="s">
        <v>44</v>
      </c>
      <c r="L569" s="227" t="s">
        <v>113</v>
      </c>
      <c r="M569" s="270"/>
      <c r="N569" s="227" t="s">
        <v>112</v>
      </c>
      <c r="O569" s="270"/>
      <c r="P569" s="227" t="s">
        <v>112</v>
      </c>
      <c r="Q569" s="228"/>
      <c r="R569" s="227" t="s">
        <v>112</v>
      </c>
      <c r="S569" s="228"/>
      <c r="T569" s="227" t="s">
        <v>112</v>
      </c>
      <c r="U569" s="228"/>
      <c r="V569" s="227" t="s">
        <v>112</v>
      </c>
      <c r="W569" s="228"/>
      <c r="X569" s="227" t="s">
        <v>112</v>
      </c>
      <c r="Y569" s="228"/>
      <c r="Z569" s="227" t="s">
        <v>112</v>
      </c>
      <c r="AA569" s="228"/>
      <c r="AB569" s="227" t="s">
        <v>112</v>
      </c>
      <c r="AC569" s="228"/>
      <c r="AD569" s="227" t="s">
        <v>112</v>
      </c>
      <c r="AE569" s="228"/>
      <c r="AF569" s="244" t="s">
        <v>111</v>
      </c>
      <c r="AG569" s="228"/>
      <c r="AH569" s="90" t="s">
        <v>110</v>
      </c>
      <c r="AI569" s="89" t="s">
        <v>109</v>
      </c>
      <c r="AJ569" s="88" t="s">
        <v>108</v>
      </c>
      <c r="AK569" s="88" t="s">
        <v>107</v>
      </c>
      <c r="AL569" s="87" t="s">
        <v>106</v>
      </c>
      <c r="AM569" s="86"/>
      <c r="AN569" s="86"/>
      <c r="AO569" s="84" t="s">
        <v>105</v>
      </c>
      <c r="AP569" s="83" t="s">
        <v>104</v>
      </c>
      <c r="AQ569" s="82" t="s">
        <v>103</v>
      </c>
      <c r="AR569" s="84" t="s">
        <v>102</v>
      </c>
      <c r="AS569" s="83" t="s">
        <v>101</v>
      </c>
      <c r="AT569" s="82" t="s">
        <v>100</v>
      </c>
      <c r="AU569" s="84" t="s">
        <v>99</v>
      </c>
      <c r="AV569" s="83" t="s">
        <v>98</v>
      </c>
      <c r="AW569" s="85" t="s">
        <v>97</v>
      </c>
      <c r="AX569" s="84" t="s">
        <v>96</v>
      </c>
      <c r="AY569" s="83" t="s">
        <v>95</v>
      </c>
      <c r="AZ569" s="82" t="s">
        <v>94</v>
      </c>
      <c r="BA569" s="84" t="s">
        <v>93</v>
      </c>
      <c r="BB569" s="83" t="s">
        <v>92</v>
      </c>
      <c r="BC569" s="82" t="s">
        <v>91</v>
      </c>
      <c r="BD569" s="81" t="s">
        <v>90</v>
      </c>
      <c r="BE569" s="80" t="s">
        <v>89</v>
      </c>
      <c r="BF569" s="80" t="s">
        <v>88</v>
      </c>
      <c r="BG569" s="79" t="s">
        <v>87</v>
      </c>
    </row>
    <row r="570" spans="2:60" ht="48" hidden="1" thickBot="1">
      <c r="B570" s="78" t="s">
        <v>142</v>
      </c>
      <c r="C570" s="77"/>
      <c r="D570" s="76"/>
      <c r="E570" s="267"/>
      <c r="F570" s="268"/>
      <c r="G570" s="269"/>
      <c r="H570" s="75" t="s">
        <v>85</v>
      </c>
      <c r="I570" s="74"/>
      <c r="J570" s="74"/>
      <c r="K570" s="73"/>
      <c r="L570" s="72"/>
      <c r="M570" s="68"/>
      <c r="N570" s="72"/>
      <c r="O570" s="68"/>
      <c r="P570" s="72"/>
      <c r="Q570" s="68"/>
      <c r="R570" s="72"/>
      <c r="S570" s="68"/>
      <c r="T570" s="72"/>
      <c r="U570" s="68"/>
      <c r="V570" s="72"/>
      <c r="W570" s="68"/>
      <c r="X570" s="72"/>
      <c r="Y570" s="68"/>
      <c r="Z570" s="72"/>
      <c r="AA570" s="71"/>
      <c r="AB570" s="70"/>
      <c r="AC570" s="70"/>
      <c r="AD570" s="70"/>
      <c r="AE570" s="70"/>
      <c r="AF570" s="69" t="s">
        <v>84</v>
      </c>
      <c r="AG570" s="68"/>
      <c r="AH570" s="68"/>
      <c r="AI570" s="68"/>
      <c r="AJ570" s="67"/>
      <c r="AK570" s="67"/>
      <c r="AL570" s="66"/>
      <c r="AM570" s="65"/>
      <c r="AN570" s="65"/>
      <c r="AO570" s="64">
        <f t="shared" ref="AO570:BG570" si="40">SUM(AO571:AO582)</f>
        <v>0</v>
      </c>
      <c r="AP570" s="63">
        <f t="shared" si="40"/>
        <v>0</v>
      </c>
      <c r="AQ570" s="62">
        <f t="shared" si="40"/>
        <v>0</v>
      </c>
      <c r="AR570" s="64">
        <f t="shared" si="40"/>
        <v>0</v>
      </c>
      <c r="AS570" s="63">
        <f t="shared" si="40"/>
        <v>0</v>
      </c>
      <c r="AT570" s="62">
        <f t="shared" si="40"/>
        <v>0</v>
      </c>
      <c r="AU570" s="64">
        <f t="shared" si="40"/>
        <v>0</v>
      </c>
      <c r="AV570" s="63">
        <f t="shared" si="40"/>
        <v>0</v>
      </c>
      <c r="AW570" s="62">
        <f t="shared" si="40"/>
        <v>0</v>
      </c>
      <c r="AX570" s="64">
        <f t="shared" si="40"/>
        <v>0</v>
      </c>
      <c r="AY570" s="63">
        <f t="shared" si="40"/>
        <v>0</v>
      </c>
      <c r="AZ570" s="62">
        <f t="shared" si="40"/>
        <v>0</v>
      </c>
      <c r="BA570" s="64">
        <f t="shared" si="40"/>
        <v>0</v>
      </c>
      <c r="BB570" s="63">
        <f t="shared" si="40"/>
        <v>0</v>
      </c>
      <c r="BC570" s="62">
        <f t="shared" si="40"/>
        <v>0</v>
      </c>
      <c r="BD570" s="61">
        <f t="shared" si="40"/>
        <v>0</v>
      </c>
      <c r="BE570" s="60">
        <f t="shared" si="40"/>
        <v>0</v>
      </c>
      <c r="BF570" s="60">
        <f t="shared" si="40"/>
        <v>0</v>
      </c>
      <c r="BG570" s="59">
        <f t="shared" si="40"/>
        <v>0</v>
      </c>
      <c r="BH570" s="58" t="s">
        <v>83</v>
      </c>
    </row>
    <row r="571" spans="2:60" ht="28.15" hidden="1" customHeight="1">
      <c r="B571" s="29"/>
      <c r="C571" s="263">
        <v>1</v>
      </c>
      <c r="D571" s="47"/>
      <c r="E571" s="46"/>
      <c r="F571" s="46"/>
      <c r="G571" s="45"/>
      <c r="H571" s="255"/>
      <c r="I571" s="259"/>
      <c r="J571" s="259"/>
      <c r="K571" s="259"/>
      <c r="L571" s="42" t="s">
        <v>82</v>
      </c>
      <c r="M571" s="41"/>
      <c r="N571" s="42" t="s">
        <v>81</v>
      </c>
      <c r="O571" s="41"/>
      <c r="P571" s="42" t="s">
        <v>80</v>
      </c>
      <c r="Q571" s="41"/>
      <c r="R571" s="42" t="s">
        <v>79</v>
      </c>
      <c r="S571" s="41"/>
      <c r="T571" s="42" t="s">
        <v>78</v>
      </c>
      <c r="U571" s="41"/>
      <c r="V571" s="42" t="s">
        <v>77</v>
      </c>
      <c r="W571" s="41"/>
      <c r="X571" s="42" t="s">
        <v>76</v>
      </c>
      <c r="Y571" s="41"/>
      <c r="Z571" s="42" t="s">
        <v>75</v>
      </c>
      <c r="AA571" s="41"/>
      <c r="AB571" s="44" t="s">
        <v>74</v>
      </c>
      <c r="AC571" s="43"/>
      <c r="AD571" s="42" t="s">
        <v>73</v>
      </c>
      <c r="AE571" s="41"/>
      <c r="AF571" s="40"/>
      <c r="AG571" s="41"/>
      <c r="AH571" s="40"/>
      <c r="AI571" s="39"/>
      <c r="AJ571" s="245"/>
      <c r="AK571" s="245"/>
      <c r="AL571" s="38"/>
      <c r="AM571" s="7"/>
      <c r="AN571" s="7"/>
      <c r="AO571" s="238">
        <f>SUMPRODUCT(LEN($M571:$AE574)-LEN(SUBSTITUTE($M571:$AE574,"A", "")))</f>
        <v>0</v>
      </c>
      <c r="AP571" s="229">
        <f>SUMPRODUCT(LEN($AH571:$AH574)-LEN(SUBSTITUTE($AH571:$AH574,"A", "")))</f>
        <v>0</v>
      </c>
      <c r="AQ571" s="232">
        <f>SUMPRODUCT(LEN($AG571:$AG574)-LEN(SUBSTITUTE($AG571:$AG574,"A", "")))</f>
        <v>0</v>
      </c>
      <c r="AR571" s="235">
        <f>SUMPRODUCT(LEN($M571:$AE574)-LEN(SUBSTITUTE($M571:$AE574,"S", "")))</f>
        <v>0</v>
      </c>
      <c r="AS571" s="229">
        <f>SUMPRODUCT(LEN($AH571:$AH574)-LEN(SUBSTITUTE($AH571:$AH574,"S", "")))</f>
        <v>0</v>
      </c>
      <c r="AT571" s="232">
        <f>SUMPRODUCT(LEN($AG571:$AG574)-LEN(SUBSTITUTE($AG571:$AG574,"S", "")))</f>
        <v>0</v>
      </c>
      <c r="AU571" s="235">
        <f>SUMPRODUCT(LEN($M571:$AE574)-LEN(SUBSTITUTE($M571:$AE574,"F", "")))</f>
        <v>0</v>
      </c>
      <c r="AV571" s="229">
        <f>SUMPRODUCT(LEN($AH571:$AH574)-LEN(SUBSTITUTE($AH571:$AH574,"F", "")))</f>
        <v>0</v>
      </c>
      <c r="AW571" s="232">
        <f>SUMPRODUCT(LEN($AG571:$AG574)-LEN(SUBSTITUTE($AG571:$AG574,"F", "")))</f>
        <v>0</v>
      </c>
      <c r="AX571" s="235">
        <f>SUMPRODUCT(LEN($M571:$AE574)-LEN(SUBSTITUTE($M571:$AE574,"G", "")))</f>
        <v>0</v>
      </c>
      <c r="AY571" s="229">
        <f>SUMPRODUCT(LEN($AH571:$AH574)-LEN(SUBSTITUTE($AH571:$AH574,"G", "")))</f>
        <v>0</v>
      </c>
      <c r="AZ571" s="232">
        <f>SUMPRODUCT(LEN($AG571:$AG574)-LEN(SUBSTITUTE($AG571:$AG574,"G", "")))</f>
        <v>0</v>
      </c>
      <c r="BA571" s="235">
        <f>SUMPRODUCT(LEN($M571:$AE574)-LEN(SUBSTITUTE($M571:$AE574,"M", "")))</f>
        <v>0</v>
      </c>
      <c r="BB571" s="229">
        <f>SUMPRODUCT(LEN($AH571:$AH574)-LEN(SUBSTITUTE($AH571:$AH574,"M", "")))</f>
        <v>0</v>
      </c>
      <c r="BC571" s="232">
        <f>SUMPRODUCT(LEN($AG571:$AG574)-LEN(SUBSTITUTE($AG571:$AG574,"M", "")))</f>
        <v>0</v>
      </c>
      <c r="BD571" s="297">
        <f>SUMPRODUCT(LEN($AI571:$AI574)-LEN(SUBSTITUTE($AI571:$AI574,"S", "")))</f>
        <v>0</v>
      </c>
      <c r="BE571" s="300">
        <f>SUMPRODUCT(LEN($AI571:$AI574)-LEN(SUBSTITUTE($AI571:$AI574,"F", "")))</f>
        <v>0</v>
      </c>
      <c r="BF571" s="300">
        <f>SUMPRODUCT(LEN($AI571:$AI574)-LEN(SUBSTITUTE($AI571:$AI574,"G", "")))</f>
        <v>0</v>
      </c>
      <c r="BG571" s="303">
        <f>SUMPRODUCT(LEN($AI571:$AI574)-LEN(SUBSTITUTE($AI571:$AI574,"M", "")))</f>
        <v>0</v>
      </c>
    </row>
    <row r="572" spans="2:60" ht="28.15" hidden="1" customHeight="1" thickBot="1">
      <c r="B572" s="29"/>
      <c r="C572" s="264"/>
      <c r="D572" s="37"/>
      <c r="E572" s="36"/>
      <c r="F572" s="36"/>
      <c r="G572" s="35"/>
      <c r="H572" s="256"/>
      <c r="I572" s="260"/>
      <c r="J572" s="260"/>
      <c r="K572" s="260"/>
      <c r="L572" s="32" t="s">
        <v>72</v>
      </c>
      <c r="M572" s="31"/>
      <c r="N572" s="32" t="s">
        <v>71</v>
      </c>
      <c r="O572" s="31"/>
      <c r="P572" s="32" t="s">
        <v>70</v>
      </c>
      <c r="Q572" s="31"/>
      <c r="R572" s="32" t="s">
        <v>69</v>
      </c>
      <c r="S572" s="31"/>
      <c r="T572" s="32" t="s">
        <v>68</v>
      </c>
      <c r="U572" s="31"/>
      <c r="V572" s="32" t="s">
        <v>67</v>
      </c>
      <c r="W572" s="31"/>
      <c r="X572" s="32" t="s">
        <v>66</v>
      </c>
      <c r="Y572" s="31"/>
      <c r="Z572" s="32" t="s">
        <v>65</v>
      </c>
      <c r="AA572" s="31"/>
      <c r="AB572" s="34" t="s">
        <v>64</v>
      </c>
      <c r="AC572" s="33"/>
      <c r="AD572" s="32" t="s">
        <v>63</v>
      </c>
      <c r="AE572" s="31"/>
      <c r="AF572" s="30"/>
      <c r="AG572" s="31"/>
      <c r="AH572" s="30"/>
      <c r="AI572" s="20"/>
      <c r="AJ572" s="246"/>
      <c r="AK572" s="246"/>
      <c r="AL572" s="19"/>
      <c r="AM572" s="7"/>
      <c r="AN572" s="7"/>
      <c r="AO572" s="239"/>
      <c r="AP572" s="230"/>
      <c r="AQ572" s="233"/>
      <c r="AR572" s="236"/>
      <c r="AS572" s="230"/>
      <c r="AT572" s="233"/>
      <c r="AU572" s="236"/>
      <c r="AV572" s="230"/>
      <c r="AW572" s="233"/>
      <c r="AX572" s="236"/>
      <c r="AY572" s="230"/>
      <c r="AZ572" s="233"/>
      <c r="BA572" s="236"/>
      <c r="BB572" s="230"/>
      <c r="BC572" s="233"/>
      <c r="BD572" s="298"/>
      <c r="BE572" s="301"/>
      <c r="BF572" s="301"/>
      <c r="BG572" s="304"/>
    </row>
    <row r="573" spans="2:60" ht="28.15" hidden="1" customHeight="1">
      <c r="B573" s="29"/>
      <c r="C573" s="265"/>
      <c r="D573" s="28"/>
      <c r="E573" s="27"/>
      <c r="F573" s="27"/>
      <c r="G573" s="26"/>
      <c r="H573" s="257"/>
      <c r="I573" s="261"/>
      <c r="J573" s="261"/>
      <c r="K573" s="261"/>
      <c r="L573" s="23" t="s">
        <v>62</v>
      </c>
      <c r="M573" s="22"/>
      <c r="N573" s="23" t="s">
        <v>61</v>
      </c>
      <c r="O573" s="22"/>
      <c r="P573" s="23" t="s">
        <v>60</v>
      </c>
      <c r="Q573" s="22"/>
      <c r="R573" s="23" t="s">
        <v>59</v>
      </c>
      <c r="S573" s="22"/>
      <c r="T573" s="23" t="s">
        <v>58</v>
      </c>
      <c r="U573" s="22"/>
      <c r="V573" s="23" t="s">
        <v>57</v>
      </c>
      <c r="W573" s="22"/>
      <c r="X573" s="23" t="s">
        <v>56</v>
      </c>
      <c r="Y573" s="22"/>
      <c r="Z573" s="23" t="s">
        <v>55</v>
      </c>
      <c r="AA573" s="22"/>
      <c r="AB573" s="25" t="s">
        <v>54</v>
      </c>
      <c r="AC573" s="24"/>
      <c r="AD573" s="23">
        <v>39</v>
      </c>
      <c r="AE573" s="22"/>
      <c r="AF573" s="21"/>
      <c r="AG573" s="22"/>
      <c r="AH573" s="21"/>
      <c r="AI573" s="20"/>
      <c r="AJ573" s="246"/>
      <c r="AK573" s="246"/>
      <c r="AL573" s="19"/>
      <c r="AM573" s="7"/>
      <c r="AN573" s="7"/>
      <c r="AO573" s="239"/>
      <c r="AP573" s="230"/>
      <c r="AQ573" s="233"/>
      <c r="AR573" s="236"/>
      <c r="AS573" s="230"/>
      <c r="AT573" s="233"/>
      <c r="AU573" s="236"/>
      <c r="AV573" s="230"/>
      <c r="AW573" s="233"/>
      <c r="AX573" s="236"/>
      <c r="AY573" s="230"/>
      <c r="AZ573" s="233"/>
      <c r="BA573" s="236"/>
      <c r="BB573" s="230"/>
      <c r="BC573" s="233"/>
      <c r="BD573" s="298"/>
      <c r="BE573" s="301"/>
      <c r="BF573" s="301"/>
      <c r="BG573" s="304"/>
    </row>
    <row r="574" spans="2:60" ht="27.75" hidden="1" customHeight="1" thickBot="1">
      <c r="B574" s="29"/>
      <c r="C574" s="266"/>
      <c r="D574" s="57"/>
      <c r="E574" s="56"/>
      <c r="F574" s="56"/>
      <c r="G574" s="55"/>
      <c r="H574" s="258"/>
      <c r="I574" s="262"/>
      <c r="J574" s="262"/>
      <c r="K574" s="262"/>
      <c r="L574" s="52" t="s">
        <v>53</v>
      </c>
      <c r="M574" s="51"/>
      <c r="N574" s="52" t="s">
        <v>52</v>
      </c>
      <c r="O574" s="51"/>
      <c r="P574" s="52" t="s">
        <v>51</v>
      </c>
      <c r="Q574" s="51"/>
      <c r="R574" s="52" t="s">
        <v>50</v>
      </c>
      <c r="S574" s="51"/>
      <c r="T574" s="52">
        <v>20</v>
      </c>
      <c r="U574" s="51"/>
      <c r="V574" s="52" t="s">
        <v>49</v>
      </c>
      <c r="W574" s="51"/>
      <c r="X574" s="52" t="s">
        <v>48</v>
      </c>
      <c r="Y574" s="51"/>
      <c r="Z574" s="52" t="s">
        <v>47</v>
      </c>
      <c r="AA574" s="51"/>
      <c r="AB574" s="54" t="s">
        <v>46</v>
      </c>
      <c r="AC574" s="53"/>
      <c r="AD574" s="52" t="s">
        <v>45</v>
      </c>
      <c r="AE574" s="51"/>
      <c r="AF574" s="50"/>
      <c r="AG574" s="51"/>
      <c r="AH574" s="50"/>
      <c r="AI574" s="49"/>
      <c r="AJ574" s="248"/>
      <c r="AK574" s="248"/>
      <c r="AL574" s="48"/>
      <c r="AM574" s="7"/>
      <c r="AN574" s="7"/>
      <c r="AO574" s="240"/>
      <c r="AP574" s="231"/>
      <c r="AQ574" s="234"/>
      <c r="AR574" s="237"/>
      <c r="AS574" s="231"/>
      <c r="AT574" s="234"/>
      <c r="AU574" s="237"/>
      <c r="AV574" s="231"/>
      <c r="AW574" s="234"/>
      <c r="AX574" s="237"/>
      <c r="AY574" s="231"/>
      <c r="AZ574" s="234"/>
      <c r="BA574" s="237"/>
      <c r="BB574" s="231"/>
      <c r="BC574" s="234"/>
      <c r="BD574" s="299"/>
      <c r="BE574" s="302"/>
      <c r="BF574" s="302"/>
      <c r="BG574" s="305"/>
    </row>
    <row r="575" spans="2:60" ht="28.15" hidden="1" customHeight="1">
      <c r="B575" s="29"/>
      <c r="C575" s="263">
        <v>2</v>
      </c>
      <c r="D575" s="47"/>
      <c r="E575" s="46"/>
      <c r="F575" s="46"/>
      <c r="G575" s="45"/>
      <c r="H575" s="255"/>
      <c r="I575" s="259"/>
      <c r="J575" s="259"/>
      <c r="K575" s="259"/>
      <c r="L575" s="42" t="s">
        <v>82</v>
      </c>
      <c r="M575" s="41"/>
      <c r="N575" s="42" t="s">
        <v>81</v>
      </c>
      <c r="O575" s="41"/>
      <c r="P575" s="42" t="s">
        <v>80</v>
      </c>
      <c r="Q575" s="41"/>
      <c r="R575" s="42" t="s">
        <v>79</v>
      </c>
      <c r="S575" s="41"/>
      <c r="T575" s="42" t="s">
        <v>78</v>
      </c>
      <c r="U575" s="41"/>
      <c r="V575" s="42" t="s">
        <v>77</v>
      </c>
      <c r="W575" s="41"/>
      <c r="X575" s="42" t="s">
        <v>76</v>
      </c>
      <c r="Y575" s="41"/>
      <c r="Z575" s="42" t="s">
        <v>75</v>
      </c>
      <c r="AA575" s="41"/>
      <c r="AB575" s="44" t="s">
        <v>74</v>
      </c>
      <c r="AC575" s="43"/>
      <c r="AD575" s="42" t="s">
        <v>73</v>
      </c>
      <c r="AE575" s="41"/>
      <c r="AF575" s="40"/>
      <c r="AG575" s="41"/>
      <c r="AH575" s="40"/>
      <c r="AI575" s="39"/>
      <c r="AJ575" s="249"/>
      <c r="AK575" s="252"/>
      <c r="AL575" s="38"/>
      <c r="AM575" s="7"/>
      <c r="AN575" s="7"/>
      <c r="AO575" s="238">
        <f>SUMPRODUCT(LEN($M575:$AE578)-LEN(SUBSTITUTE($M575:$AE578,"A", "")))</f>
        <v>0</v>
      </c>
      <c r="AP575" s="229">
        <f>SUMPRODUCT(LEN($AH575:$AH578)-LEN(SUBSTITUTE($AH575:$AH578,"A", "")))</f>
        <v>0</v>
      </c>
      <c r="AQ575" s="232">
        <f>SUMPRODUCT(LEN($AG575:$AG578)-LEN(SUBSTITUTE($AG575:$AG578,"A", "")))</f>
        <v>0</v>
      </c>
      <c r="AR575" s="235">
        <f>SUMPRODUCT(LEN($M575:$AE578)-LEN(SUBSTITUTE($M575:$AE578,"S", "")))</f>
        <v>0</v>
      </c>
      <c r="AS575" s="229">
        <f>SUMPRODUCT(LEN($AH575:$AH578)-LEN(SUBSTITUTE($AH575:$AH578,"S", "")))</f>
        <v>0</v>
      </c>
      <c r="AT575" s="232">
        <f>SUMPRODUCT(LEN($AG575:$AG578)-LEN(SUBSTITUTE($AG575:$AG578,"S", "")))</f>
        <v>0</v>
      </c>
      <c r="AU575" s="235">
        <f>SUMPRODUCT(LEN($M575:$AE578)-LEN(SUBSTITUTE($M575:$AE578,"F", "")))</f>
        <v>0</v>
      </c>
      <c r="AV575" s="229">
        <f>SUMPRODUCT(LEN($AH575:$AH578)-LEN(SUBSTITUTE($AH575:$AH578,"F", "")))</f>
        <v>0</v>
      </c>
      <c r="AW575" s="232">
        <f>SUMPRODUCT(LEN($AG575:$AG578)-LEN(SUBSTITUTE($AG575:$AG578,"F", "")))</f>
        <v>0</v>
      </c>
      <c r="AX575" s="235">
        <f>SUMPRODUCT(LEN($M575:$AE578)-LEN(SUBSTITUTE($M575:$AE578,"G", "")))</f>
        <v>0</v>
      </c>
      <c r="AY575" s="229">
        <f>SUMPRODUCT(LEN($AH575:$AH578)-LEN(SUBSTITUTE($AH575:$AH578,"G", "")))</f>
        <v>0</v>
      </c>
      <c r="AZ575" s="232">
        <f>SUMPRODUCT(LEN($AG575:$AG578)-LEN(SUBSTITUTE($AG575:$AG578,"G", "")))</f>
        <v>0</v>
      </c>
      <c r="BA575" s="235">
        <f>SUMPRODUCT(LEN($M575:$AE578)-LEN(SUBSTITUTE($M575:$AE578,"M", "")))</f>
        <v>0</v>
      </c>
      <c r="BB575" s="229">
        <f>SUMPRODUCT(LEN($AH575:$AH578)-LEN(SUBSTITUTE($AH575:$AH578,"M", "")))</f>
        <v>0</v>
      </c>
      <c r="BC575" s="232">
        <f>SUMPRODUCT(LEN($AG575:$AG578)-LEN(SUBSTITUTE($AG575:$AG578,"M", "")))</f>
        <v>0</v>
      </c>
      <c r="BD575" s="297">
        <f>SUMPRODUCT(LEN($AI575:$AI578)-LEN(SUBSTITUTE($AI575:$AI578,"S", "")))</f>
        <v>0</v>
      </c>
      <c r="BE575" s="300">
        <f>SUMPRODUCT(LEN($AI575:$AI578)-LEN(SUBSTITUTE($AI575:$AI578,"F", "")))</f>
        <v>0</v>
      </c>
      <c r="BF575" s="300">
        <f>SUMPRODUCT(LEN($AI575:$AI578)-LEN(SUBSTITUTE($AI575:$AI578,"G", "")))</f>
        <v>0</v>
      </c>
      <c r="BG575" s="303">
        <f>SUMPRODUCT(LEN($AI575:$AI578)-LEN(SUBSTITUTE($AI575:$AI578,"M", "")))</f>
        <v>0</v>
      </c>
    </row>
    <row r="576" spans="2:60" ht="28.15" hidden="1" customHeight="1" thickBot="1">
      <c r="B576" s="29"/>
      <c r="C576" s="264"/>
      <c r="D576" s="37"/>
      <c r="E576" s="36"/>
      <c r="F576" s="36"/>
      <c r="G576" s="35"/>
      <c r="H576" s="256"/>
      <c r="I576" s="260"/>
      <c r="J576" s="260"/>
      <c r="K576" s="260"/>
      <c r="L576" s="32" t="s">
        <v>72</v>
      </c>
      <c r="M576" s="31"/>
      <c r="N576" s="32" t="s">
        <v>71</v>
      </c>
      <c r="O576" s="31"/>
      <c r="P576" s="32" t="s">
        <v>70</v>
      </c>
      <c r="Q576" s="31"/>
      <c r="R576" s="32" t="s">
        <v>69</v>
      </c>
      <c r="S576" s="31"/>
      <c r="T576" s="32" t="s">
        <v>68</v>
      </c>
      <c r="U576" s="31"/>
      <c r="V576" s="32" t="s">
        <v>67</v>
      </c>
      <c r="W576" s="31"/>
      <c r="X576" s="32" t="s">
        <v>66</v>
      </c>
      <c r="Y576" s="31"/>
      <c r="Z576" s="32" t="s">
        <v>65</v>
      </c>
      <c r="AA576" s="31"/>
      <c r="AB576" s="34" t="s">
        <v>64</v>
      </c>
      <c r="AC576" s="33"/>
      <c r="AD576" s="32" t="s">
        <v>63</v>
      </c>
      <c r="AE576" s="31"/>
      <c r="AF576" s="30"/>
      <c r="AG576" s="31"/>
      <c r="AH576" s="30"/>
      <c r="AI576" s="20"/>
      <c r="AJ576" s="250"/>
      <c r="AK576" s="253"/>
      <c r="AL576" s="19"/>
      <c r="AM576" s="7"/>
      <c r="AN576" s="7"/>
      <c r="AO576" s="239"/>
      <c r="AP576" s="230"/>
      <c r="AQ576" s="233"/>
      <c r="AR576" s="236"/>
      <c r="AS576" s="230"/>
      <c r="AT576" s="233"/>
      <c r="AU576" s="236"/>
      <c r="AV576" s="230"/>
      <c r="AW576" s="233"/>
      <c r="AX576" s="236"/>
      <c r="AY576" s="230"/>
      <c r="AZ576" s="233"/>
      <c r="BA576" s="236"/>
      <c r="BB576" s="230"/>
      <c r="BC576" s="233"/>
      <c r="BD576" s="298"/>
      <c r="BE576" s="301"/>
      <c r="BF576" s="301"/>
      <c r="BG576" s="304"/>
    </row>
    <row r="577" spans="2:60" ht="28.15" hidden="1" customHeight="1">
      <c r="B577" s="29"/>
      <c r="C577" s="265"/>
      <c r="D577" s="28"/>
      <c r="E577" s="27"/>
      <c r="F577" s="27"/>
      <c r="G577" s="26"/>
      <c r="H577" s="257"/>
      <c r="I577" s="261"/>
      <c r="J577" s="261"/>
      <c r="K577" s="261"/>
      <c r="L577" s="23" t="s">
        <v>62</v>
      </c>
      <c r="M577" s="22"/>
      <c r="N577" s="23" t="s">
        <v>61</v>
      </c>
      <c r="O577" s="22"/>
      <c r="P577" s="23" t="s">
        <v>60</v>
      </c>
      <c r="Q577" s="22"/>
      <c r="R577" s="23" t="s">
        <v>59</v>
      </c>
      <c r="S577" s="22"/>
      <c r="T577" s="23" t="s">
        <v>58</v>
      </c>
      <c r="U577" s="22"/>
      <c r="V577" s="23" t="s">
        <v>57</v>
      </c>
      <c r="W577" s="22"/>
      <c r="X577" s="23" t="s">
        <v>56</v>
      </c>
      <c r="Y577" s="22"/>
      <c r="Z577" s="23" t="s">
        <v>55</v>
      </c>
      <c r="AA577" s="22"/>
      <c r="AB577" s="25" t="s">
        <v>54</v>
      </c>
      <c r="AC577" s="24"/>
      <c r="AD577" s="23">
        <v>39</v>
      </c>
      <c r="AE577" s="22"/>
      <c r="AF577" s="21"/>
      <c r="AG577" s="22"/>
      <c r="AH577" s="21"/>
      <c r="AI577" s="20"/>
      <c r="AJ577" s="250"/>
      <c r="AK577" s="253"/>
      <c r="AL577" s="19"/>
      <c r="AM577" s="7"/>
      <c r="AN577" s="7"/>
      <c r="AO577" s="239"/>
      <c r="AP577" s="230"/>
      <c r="AQ577" s="233"/>
      <c r="AR577" s="236"/>
      <c r="AS577" s="230"/>
      <c r="AT577" s="233"/>
      <c r="AU577" s="236"/>
      <c r="AV577" s="230"/>
      <c r="AW577" s="233"/>
      <c r="AX577" s="236"/>
      <c r="AY577" s="230"/>
      <c r="AZ577" s="233"/>
      <c r="BA577" s="236"/>
      <c r="BB577" s="230"/>
      <c r="BC577" s="233"/>
      <c r="BD577" s="298"/>
      <c r="BE577" s="301"/>
      <c r="BF577" s="301"/>
      <c r="BG577" s="304"/>
    </row>
    <row r="578" spans="2:60" ht="28.15" hidden="1" customHeight="1" thickBot="1">
      <c r="B578" s="29"/>
      <c r="C578" s="266"/>
      <c r="D578" s="57"/>
      <c r="E578" s="56"/>
      <c r="F578" s="56"/>
      <c r="G578" s="55"/>
      <c r="H578" s="258"/>
      <c r="I578" s="262"/>
      <c r="J578" s="262"/>
      <c r="K578" s="262"/>
      <c r="L578" s="52" t="s">
        <v>53</v>
      </c>
      <c r="M578" s="51"/>
      <c r="N578" s="52" t="s">
        <v>52</v>
      </c>
      <c r="O578" s="51"/>
      <c r="P578" s="52" t="s">
        <v>51</v>
      </c>
      <c r="Q578" s="51"/>
      <c r="R578" s="52" t="s">
        <v>50</v>
      </c>
      <c r="S578" s="51"/>
      <c r="T578" s="52">
        <v>20</v>
      </c>
      <c r="U578" s="51"/>
      <c r="V578" s="52" t="s">
        <v>49</v>
      </c>
      <c r="W578" s="51"/>
      <c r="X578" s="52" t="s">
        <v>48</v>
      </c>
      <c r="Y578" s="51"/>
      <c r="Z578" s="52" t="s">
        <v>47</v>
      </c>
      <c r="AA578" s="51"/>
      <c r="AB578" s="54" t="s">
        <v>46</v>
      </c>
      <c r="AC578" s="53"/>
      <c r="AD578" s="52" t="s">
        <v>45</v>
      </c>
      <c r="AE578" s="51"/>
      <c r="AF578" s="50"/>
      <c r="AG578" s="51"/>
      <c r="AH578" s="50"/>
      <c r="AI578" s="49"/>
      <c r="AJ578" s="251"/>
      <c r="AK578" s="254"/>
      <c r="AL578" s="48"/>
      <c r="AM578" s="7"/>
      <c r="AN578" s="7"/>
      <c r="AO578" s="240"/>
      <c r="AP578" s="231"/>
      <c r="AQ578" s="234"/>
      <c r="AR578" s="237"/>
      <c r="AS578" s="231"/>
      <c r="AT578" s="234"/>
      <c r="AU578" s="237"/>
      <c r="AV578" s="231"/>
      <c r="AW578" s="234"/>
      <c r="AX578" s="237"/>
      <c r="AY578" s="231"/>
      <c r="AZ578" s="234"/>
      <c r="BA578" s="237"/>
      <c r="BB578" s="231"/>
      <c r="BC578" s="234"/>
      <c r="BD578" s="299"/>
      <c r="BE578" s="302"/>
      <c r="BF578" s="302"/>
      <c r="BG578" s="305"/>
    </row>
    <row r="579" spans="2:60" ht="28.15" hidden="1" customHeight="1">
      <c r="B579" s="29"/>
      <c r="C579" s="263">
        <v>3</v>
      </c>
      <c r="D579" s="47"/>
      <c r="E579" s="46"/>
      <c r="F579" s="46"/>
      <c r="G579" s="45"/>
      <c r="H579" s="255"/>
      <c r="I579" s="259"/>
      <c r="J579" s="259"/>
      <c r="K579" s="259"/>
      <c r="L579" s="42" t="s">
        <v>82</v>
      </c>
      <c r="M579" s="41"/>
      <c r="N579" s="42" t="s">
        <v>81</v>
      </c>
      <c r="O579" s="41"/>
      <c r="P579" s="42" t="s">
        <v>80</v>
      </c>
      <c r="Q579" s="41"/>
      <c r="R579" s="42" t="s">
        <v>79</v>
      </c>
      <c r="S579" s="41"/>
      <c r="T579" s="42" t="s">
        <v>78</v>
      </c>
      <c r="U579" s="41"/>
      <c r="V579" s="42" t="s">
        <v>77</v>
      </c>
      <c r="W579" s="41"/>
      <c r="X579" s="42" t="s">
        <v>76</v>
      </c>
      <c r="Y579" s="41"/>
      <c r="Z579" s="42" t="s">
        <v>75</v>
      </c>
      <c r="AA579" s="41"/>
      <c r="AB579" s="44" t="s">
        <v>74</v>
      </c>
      <c r="AC579" s="43"/>
      <c r="AD579" s="42" t="s">
        <v>73</v>
      </c>
      <c r="AE579" s="41"/>
      <c r="AF579" s="40"/>
      <c r="AG579" s="41"/>
      <c r="AH579" s="40"/>
      <c r="AI579" s="39"/>
      <c r="AJ579" s="245"/>
      <c r="AK579" s="245"/>
      <c r="AL579" s="38"/>
      <c r="AM579" s="7"/>
      <c r="AN579" s="7"/>
      <c r="AO579" s="238">
        <f>SUMPRODUCT(LEN($M579:$AE582)-LEN(SUBSTITUTE($M579:$AE582,"A", "")))</f>
        <v>0</v>
      </c>
      <c r="AP579" s="229">
        <f>SUMPRODUCT(LEN($AH579:$AH582)-LEN(SUBSTITUTE($AH579:$AH582,"A", "")))</f>
        <v>0</v>
      </c>
      <c r="AQ579" s="232">
        <f>SUMPRODUCT(LEN($AG579:$AG582)-LEN(SUBSTITUTE($AG579:$AG582,"A", "")))</f>
        <v>0</v>
      </c>
      <c r="AR579" s="235">
        <f>SUMPRODUCT(LEN($M579:$AE582)-LEN(SUBSTITUTE($M579:$AE582,"S", "")))</f>
        <v>0</v>
      </c>
      <c r="AS579" s="229">
        <f>SUMPRODUCT(LEN($AH579:$AH582)-LEN(SUBSTITUTE($AH579:$AH582,"S", "")))</f>
        <v>0</v>
      </c>
      <c r="AT579" s="232">
        <f>SUMPRODUCT(LEN($AG579:$AG582)-LEN(SUBSTITUTE($AG579:$AG582,"S", "")))</f>
        <v>0</v>
      </c>
      <c r="AU579" s="235">
        <f>SUMPRODUCT(LEN($M579:$AE582)-LEN(SUBSTITUTE($M579:$AE582,"F", "")))</f>
        <v>0</v>
      </c>
      <c r="AV579" s="229">
        <f>SUMPRODUCT(LEN($AH579:$AH582)-LEN(SUBSTITUTE($AH579:$AH582,"F", "")))</f>
        <v>0</v>
      </c>
      <c r="AW579" s="232">
        <f>SUMPRODUCT(LEN($AG579:$AG582)-LEN(SUBSTITUTE($AG579:$AG582,"F", "")))</f>
        <v>0</v>
      </c>
      <c r="AX579" s="235">
        <f>SUMPRODUCT(LEN($M579:$AE582)-LEN(SUBSTITUTE($M579:$AE582,"G", "")))</f>
        <v>0</v>
      </c>
      <c r="AY579" s="229">
        <f>SUMPRODUCT(LEN($AH579:$AH582)-LEN(SUBSTITUTE($AH579:$AH582,"G", "")))</f>
        <v>0</v>
      </c>
      <c r="AZ579" s="232">
        <f>SUMPRODUCT(LEN($AG579:$AG582)-LEN(SUBSTITUTE($AG579:$AG582,"G", "")))</f>
        <v>0</v>
      </c>
      <c r="BA579" s="235">
        <f>SUMPRODUCT(LEN($M579:$AE582)-LEN(SUBSTITUTE($M579:$AE582,"M", "")))</f>
        <v>0</v>
      </c>
      <c r="BB579" s="229">
        <f>SUMPRODUCT(LEN($AH579:$AH582)-LEN(SUBSTITUTE($AH579:$AH582,"M", "")))</f>
        <v>0</v>
      </c>
      <c r="BC579" s="232">
        <f>SUMPRODUCT(LEN($AG579:$AG582)-LEN(SUBSTITUTE($AG579:$AG582,"M", "")))</f>
        <v>0</v>
      </c>
      <c r="BD579" s="297">
        <f>SUMPRODUCT(LEN($AI579:$AI582)-LEN(SUBSTITUTE($AI579:$AI582,"S", "")))</f>
        <v>0</v>
      </c>
      <c r="BE579" s="300">
        <f>SUMPRODUCT(LEN($AI579:$AI582)-LEN(SUBSTITUTE($AI579:$AI582,"F", "")))</f>
        <v>0</v>
      </c>
      <c r="BF579" s="300">
        <f>SUMPRODUCT(LEN($AI579:$AI582)-LEN(SUBSTITUTE($AI579:$AI582,"G", "")))</f>
        <v>0</v>
      </c>
      <c r="BG579" s="303">
        <f>SUMPRODUCT(LEN($AI579:$AI582)-LEN(SUBSTITUTE($AI579:$AI582,"M", "")))</f>
        <v>0</v>
      </c>
    </row>
    <row r="580" spans="2:60" ht="28.15" hidden="1" customHeight="1" thickBot="1">
      <c r="B580" s="29"/>
      <c r="C580" s="264"/>
      <c r="D580" s="37"/>
      <c r="E580" s="36"/>
      <c r="F580" s="36"/>
      <c r="G580" s="35"/>
      <c r="H580" s="256"/>
      <c r="I580" s="260"/>
      <c r="J580" s="260"/>
      <c r="K580" s="260"/>
      <c r="L580" s="32" t="s">
        <v>72</v>
      </c>
      <c r="M580" s="31"/>
      <c r="N580" s="32" t="s">
        <v>71</v>
      </c>
      <c r="O580" s="31"/>
      <c r="P580" s="32" t="s">
        <v>70</v>
      </c>
      <c r="Q580" s="31"/>
      <c r="R580" s="32" t="s">
        <v>69</v>
      </c>
      <c r="S580" s="31"/>
      <c r="T580" s="32" t="s">
        <v>68</v>
      </c>
      <c r="U580" s="31"/>
      <c r="V580" s="32" t="s">
        <v>67</v>
      </c>
      <c r="W580" s="31"/>
      <c r="X580" s="32" t="s">
        <v>66</v>
      </c>
      <c r="Y580" s="31"/>
      <c r="Z580" s="32" t="s">
        <v>65</v>
      </c>
      <c r="AA580" s="31"/>
      <c r="AB580" s="34" t="s">
        <v>64</v>
      </c>
      <c r="AC580" s="33"/>
      <c r="AD580" s="32" t="s">
        <v>63</v>
      </c>
      <c r="AE580" s="31"/>
      <c r="AF580" s="30"/>
      <c r="AG580" s="31"/>
      <c r="AH580" s="30"/>
      <c r="AI580" s="20"/>
      <c r="AJ580" s="246"/>
      <c r="AK580" s="246"/>
      <c r="AL580" s="19"/>
      <c r="AM580" s="7"/>
      <c r="AN580" s="7"/>
      <c r="AO580" s="239"/>
      <c r="AP580" s="230"/>
      <c r="AQ580" s="233"/>
      <c r="AR580" s="236"/>
      <c r="AS580" s="230"/>
      <c r="AT580" s="233"/>
      <c r="AU580" s="236"/>
      <c r="AV580" s="230"/>
      <c r="AW580" s="233"/>
      <c r="AX580" s="236"/>
      <c r="AY580" s="230"/>
      <c r="AZ580" s="233"/>
      <c r="BA580" s="236"/>
      <c r="BB580" s="230"/>
      <c r="BC580" s="233"/>
      <c r="BD580" s="298"/>
      <c r="BE580" s="301"/>
      <c r="BF580" s="301"/>
      <c r="BG580" s="304"/>
    </row>
    <row r="581" spans="2:60" ht="28.15" hidden="1" customHeight="1">
      <c r="B581" s="29"/>
      <c r="C581" s="265"/>
      <c r="D581" s="28"/>
      <c r="E581" s="27"/>
      <c r="F581" s="27"/>
      <c r="G581" s="26"/>
      <c r="H581" s="257"/>
      <c r="I581" s="261"/>
      <c r="J581" s="261"/>
      <c r="K581" s="261"/>
      <c r="L581" s="23" t="s">
        <v>62</v>
      </c>
      <c r="M581" s="22"/>
      <c r="N581" s="23" t="s">
        <v>61</v>
      </c>
      <c r="O581" s="22"/>
      <c r="P581" s="23" t="s">
        <v>60</v>
      </c>
      <c r="Q581" s="22"/>
      <c r="R581" s="23" t="s">
        <v>59</v>
      </c>
      <c r="S581" s="22"/>
      <c r="T581" s="23" t="s">
        <v>58</v>
      </c>
      <c r="U581" s="22"/>
      <c r="V581" s="23" t="s">
        <v>57</v>
      </c>
      <c r="W581" s="22"/>
      <c r="X581" s="23" t="s">
        <v>56</v>
      </c>
      <c r="Y581" s="22"/>
      <c r="Z581" s="23" t="s">
        <v>55</v>
      </c>
      <c r="AA581" s="22"/>
      <c r="AB581" s="25" t="s">
        <v>54</v>
      </c>
      <c r="AC581" s="24"/>
      <c r="AD581" s="23">
        <v>39</v>
      </c>
      <c r="AE581" s="22"/>
      <c r="AF581" s="21"/>
      <c r="AG581" s="22"/>
      <c r="AH581" s="21"/>
      <c r="AI581" s="20"/>
      <c r="AJ581" s="246"/>
      <c r="AK581" s="246"/>
      <c r="AL581" s="19"/>
      <c r="AM581" s="7"/>
      <c r="AN581" s="7"/>
      <c r="AO581" s="239"/>
      <c r="AP581" s="230"/>
      <c r="AQ581" s="233"/>
      <c r="AR581" s="236"/>
      <c r="AS581" s="230"/>
      <c r="AT581" s="233"/>
      <c r="AU581" s="236"/>
      <c r="AV581" s="230"/>
      <c r="AW581" s="233"/>
      <c r="AX581" s="236"/>
      <c r="AY581" s="230"/>
      <c r="AZ581" s="233"/>
      <c r="BA581" s="236"/>
      <c r="BB581" s="230"/>
      <c r="BC581" s="233"/>
      <c r="BD581" s="298"/>
      <c r="BE581" s="301"/>
      <c r="BF581" s="301"/>
      <c r="BG581" s="304"/>
    </row>
    <row r="582" spans="2:60" ht="28.15" hidden="1" customHeight="1" thickBot="1">
      <c r="B582" s="18"/>
      <c r="C582" s="271"/>
      <c r="D582" s="17"/>
      <c r="E582" s="16"/>
      <c r="F582" s="16"/>
      <c r="G582" s="15"/>
      <c r="H582" s="258"/>
      <c r="I582" s="272"/>
      <c r="J582" s="272"/>
      <c r="K582" s="272"/>
      <c r="L582" s="12" t="s">
        <v>53</v>
      </c>
      <c r="M582" s="11"/>
      <c r="N582" s="12" t="s">
        <v>52</v>
      </c>
      <c r="O582" s="11"/>
      <c r="P582" s="12" t="s">
        <v>51</v>
      </c>
      <c r="Q582" s="11"/>
      <c r="R582" s="12" t="s">
        <v>50</v>
      </c>
      <c r="S582" s="11"/>
      <c r="T582" s="12">
        <v>20</v>
      </c>
      <c r="U582" s="11"/>
      <c r="V582" s="12" t="s">
        <v>49</v>
      </c>
      <c r="W582" s="11"/>
      <c r="X582" s="12" t="s">
        <v>48</v>
      </c>
      <c r="Y582" s="11"/>
      <c r="Z582" s="12" t="s">
        <v>47</v>
      </c>
      <c r="AA582" s="11"/>
      <c r="AB582" s="14" t="s">
        <v>46</v>
      </c>
      <c r="AC582" s="13"/>
      <c r="AD582" s="12" t="s">
        <v>45</v>
      </c>
      <c r="AE582" s="11"/>
      <c r="AF582" s="10"/>
      <c r="AG582" s="11"/>
      <c r="AH582" s="10"/>
      <c r="AI582" s="9"/>
      <c r="AJ582" s="247"/>
      <c r="AK582" s="247"/>
      <c r="AL582" s="8"/>
      <c r="AM582" s="7"/>
      <c r="AN582" s="7"/>
      <c r="AO582" s="240"/>
      <c r="AP582" s="231"/>
      <c r="AQ582" s="234"/>
      <c r="AR582" s="237"/>
      <c r="AS582" s="231"/>
      <c r="AT582" s="234"/>
      <c r="AU582" s="237"/>
      <c r="AV582" s="231"/>
      <c r="AW582" s="234"/>
      <c r="AX582" s="237"/>
      <c r="AY582" s="231"/>
      <c r="AZ582" s="234"/>
      <c r="BA582" s="237"/>
      <c r="BB582" s="231"/>
      <c r="BC582" s="234"/>
      <c r="BD582" s="299"/>
      <c r="BE582" s="302"/>
      <c r="BF582" s="302"/>
      <c r="BG582" s="305"/>
    </row>
    <row r="583" spans="2:60" ht="85.9" hidden="1" customHeight="1" thickBot="1">
      <c r="B583" s="94" t="s">
        <v>119</v>
      </c>
      <c r="C583" s="83" t="s">
        <v>118</v>
      </c>
      <c r="D583" s="88" t="s">
        <v>117</v>
      </c>
      <c r="E583" s="93" t="s">
        <v>116</v>
      </c>
      <c r="F583" s="92"/>
      <c r="G583" s="91"/>
      <c r="H583" s="90" t="s">
        <v>115</v>
      </c>
      <c r="I583" s="88" t="s">
        <v>43</v>
      </c>
      <c r="J583" s="88" t="s">
        <v>114</v>
      </c>
      <c r="K583" s="88" t="s">
        <v>44</v>
      </c>
      <c r="L583" s="227" t="s">
        <v>113</v>
      </c>
      <c r="M583" s="270"/>
      <c r="N583" s="227" t="s">
        <v>112</v>
      </c>
      <c r="O583" s="270"/>
      <c r="P583" s="227" t="s">
        <v>112</v>
      </c>
      <c r="Q583" s="228"/>
      <c r="R583" s="227" t="s">
        <v>112</v>
      </c>
      <c r="S583" s="228"/>
      <c r="T583" s="227" t="s">
        <v>112</v>
      </c>
      <c r="U583" s="228"/>
      <c r="V583" s="227" t="s">
        <v>112</v>
      </c>
      <c r="W583" s="228"/>
      <c r="X583" s="227" t="s">
        <v>112</v>
      </c>
      <c r="Y583" s="228"/>
      <c r="Z583" s="227" t="s">
        <v>112</v>
      </c>
      <c r="AA583" s="228"/>
      <c r="AB583" s="227" t="s">
        <v>112</v>
      </c>
      <c r="AC583" s="228"/>
      <c r="AD583" s="227" t="s">
        <v>112</v>
      </c>
      <c r="AE583" s="228"/>
      <c r="AF583" s="244" t="s">
        <v>111</v>
      </c>
      <c r="AG583" s="228"/>
      <c r="AH583" s="90" t="s">
        <v>110</v>
      </c>
      <c r="AI583" s="89" t="s">
        <v>109</v>
      </c>
      <c r="AJ583" s="88" t="s">
        <v>108</v>
      </c>
      <c r="AK583" s="88" t="s">
        <v>107</v>
      </c>
      <c r="AL583" s="87" t="s">
        <v>106</v>
      </c>
      <c r="AM583" s="86"/>
      <c r="AN583" s="86"/>
      <c r="AO583" s="84" t="s">
        <v>105</v>
      </c>
      <c r="AP583" s="83" t="s">
        <v>104</v>
      </c>
      <c r="AQ583" s="82" t="s">
        <v>103</v>
      </c>
      <c r="AR583" s="84" t="s">
        <v>102</v>
      </c>
      <c r="AS583" s="83" t="s">
        <v>101</v>
      </c>
      <c r="AT583" s="82" t="s">
        <v>100</v>
      </c>
      <c r="AU583" s="84" t="s">
        <v>99</v>
      </c>
      <c r="AV583" s="83" t="s">
        <v>98</v>
      </c>
      <c r="AW583" s="85" t="s">
        <v>97</v>
      </c>
      <c r="AX583" s="84" t="s">
        <v>96</v>
      </c>
      <c r="AY583" s="83" t="s">
        <v>95</v>
      </c>
      <c r="AZ583" s="82" t="s">
        <v>94</v>
      </c>
      <c r="BA583" s="84" t="s">
        <v>93</v>
      </c>
      <c r="BB583" s="83" t="s">
        <v>92</v>
      </c>
      <c r="BC583" s="82" t="s">
        <v>91</v>
      </c>
      <c r="BD583" s="81" t="s">
        <v>90</v>
      </c>
      <c r="BE583" s="80" t="s">
        <v>89</v>
      </c>
      <c r="BF583" s="80" t="s">
        <v>88</v>
      </c>
      <c r="BG583" s="79" t="s">
        <v>87</v>
      </c>
    </row>
    <row r="584" spans="2:60" ht="48" hidden="1" thickBot="1">
      <c r="B584" s="78" t="s">
        <v>141</v>
      </c>
      <c r="C584" s="77"/>
      <c r="D584" s="76"/>
      <c r="E584" s="267"/>
      <c r="F584" s="268"/>
      <c r="G584" s="269"/>
      <c r="H584" s="75" t="s">
        <v>85</v>
      </c>
      <c r="I584" s="74"/>
      <c r="J584" s="74"/>
      <c r="K584" s="73"/>
      <c r="L584" s="72"/>
      <c r="M584" s="68"/>
      <c r="N584" s="72"/>
      <c r="O584" s="68"/>
      <c r="P584" s="72"/>
      <c r="Q584" s="68"/>
      <c r="R584" s="72"/>
      <c r="S584" s="68"/>
      <c r="T584" s="72"/>
      <c r="U584" s="68"/>
      <c r="V584" s="72"/>
      <c r="W584" s="68"/>
      <c r="X584" s="72"/>
      <c r="Y584" s="68"/>
      <c r="Z584" s="72"/>
      <c r="AA584" s="71"/>
      <c r="AB584" s="70"/>
      <c r="AC584" s="70"/>
      <c r="AD584" s="70"/>
      <c r="AE584" s="70"/>
      <c r="AF584" s="69" t="s">
        <v>84</v>
      </c>
      <c r="AG584" s="68"/>
      <c r="AH584" s="68"/>
      <c r="AI584" s="68"/>
      <c r="AJ584" s="67"/>
      <c r="AK584" s="67"/>
      <c r="AL584" s="66"/>
      <c r="AM584" s="65"/>
      <c r="AN584" s="65"/>
      <c r="AO584" s="64">
        <f t="shared" ref="AO584:BG584" si="41">SUM(AO585:AO596)</f>
        <v>0</v>
      </c>
      <c r="AP584" s="63">
        <f t="shared" si="41"/>
        <v>0</v>
      </c>
      <c r="AQ584" s="62">
        <f t="shared" si="41"/>
        <v>0</v>
      </c>
      <c r="AR584" s="64">
        <f t="shared" si="41"/>
        <v>0</v>
      </c>
      <c r="AS584" s="63">
        <f t="shared" si="41"/>
        <v>0</v>
      </c>
      <c r="AT584" s="62">
        <f t="shared" si="41"/>
        <v>0</v>
      </c>
      <c r="AU584" s="64">
        <f t="shared" si="41"/>
        <v>0</v>
      </c>
      <c r="AV584" s="63">
        <f t="shared" si="41"/>
        <v>0</v>
      </c>
      <c r="AW584" s="62">
        <f t="shared" si="41"/>
        <v>0</v>
      </c>
      <c r="AX584" s="64">
        <f t="shared" si="41"/>
        <v>0</v>
      </c>
      <c r="AY584" s="63">
        <f t="shared" si="41"/>
        <v>0</v>
      </c>
      <c r="AZ584" s="62">
        <f t="shared" si="41"/>
        <v>0</v>
      </c>
      <c r="BA584" s="64">
        <f t="shared" si="41"/>
        <v>0</v>
      </c>
      <c r="BB584" s="63">
        <f t="shared" si="41"/>
        <v>0</v>
      </c>
      <c r="BC584" s="62">
        <f t="shared" si="41"/>
        <v>0</v>
      </c>
      <c r="BD584" s="61">
        <f t="shared" si="41"/>
        <v>0</v>
      </c>
      <c r="BE584" s="60">
        <f t="shared" si="41"/>
        <v>0</v>
      </c>
      <c r="BF584" s="60">
        <f t="shared" si="41"/>
        <v>0</v>
      </c>
      <c r="BG584" s="59">
        <f t="shared" si="41"/>
        <v>0</v>
      </c>
      <c r="BH584" s="58" t="s">
        <v>83</v>
      </c>
    </row>
    <row r="585" spans="2:60" ht="28.15" hidden="1" customHeight="1">
      <c r="B585" s="29"/>
      <c r="C585" s="263">
        <v>1</v>
      </c>
      <c r="D585" s="47"/>
      <c r="E585" s="46"/>
      <c r="F585" s="46"/>
      <c r="G585" s="45"/>
      <c r="H585" s="255"/>
      <c r="I585" s="259"/>
      <c r="J585" s="259"/>
      <c r="K585" s="259"/>
      <c r="L585" s="42" t="s">
        <v>82</v>
      </c>
      <c r="M585" s="41"/>
      <c r="N585" s="42" t="s">
        <v>81</v>
      </c>
      <c r="O585" s="41"/>
      <c r="P585" s="42" t="s">
        <v>80</v>
      </c>
      <c r="Q585" s="41"/>
      <c r="R585" s="42" t="s">
        <v>79</v>
      </c>
      <c r="S585" s="41"/>
      <c r="T585" s="42" t="s">
        <v>78</v>
      </c>
      <c r="U585" s="41"/>
      <c r="V585" s="42" t="s">
        <v>77</v>
      </c>
      <c r="W585" s="41"/>
      <c r="X585" s="42" t="s">
        <v>76</v>
      </c>
      <c r="Y585" s="41"/>
      <c r="Z585" s="42" t="s">
        <v>75</v>
      </c>
      <c r="AA585" s="41"/>
      <c r="AB585" s="44" t="s">
        <v>74</v>
      </c>
      <c r="AC585" s="43"/>
      <c r="AD585" s="42" t="s">
        <v>73</v>
      </c>
      <c r="AE585" s="41"/>
      <c r="AF585" s="40"/>
      <c r="AG585" s="41"/>
      <c r="AH585" s="40"/>
      <c r="AI585" s="39"/>
      <c r="AJ585" s="245"/>
      <c r="AK585" s="245"/>
      <c r="AL585" s="38"/>
      <c r="AM585" s="7"/>
      <c r="AN585" s="7"/>
      <c r="AO585" s="238">
        <f>SUMPRODUCT(LEN($M585:$AE588)-LEN(SUBSTITUTE($M585:$AE588,"A", "")))</f>
        <v>0</v>
      </c>
      <c r="AP585" s="229">
        <f>SUMPRODUCT(LEN($AH585:$AH588)-LEN(SUBSTITUTE($AH585:$AH588,"A", "")))</f>
        <v>0</v>
      </c>
      <c r="AQ585" s="232">
        <f>SUMPRODUCT(LEN($AG585:$AG588)-LEN(SUBSTITUTE($AG585:$AG588,"A", "")))</f>
        <v>0</v>
      </c>
      <c r="AR585" s="235">
        <f>SUMPRODUCT(LEN($M585:$AE588)-LEN(SUBSTITUTE($M585:$AE588,"S", "")))</f>
        <v>0</v>
      </c>
      <c r="AS585" s="229">
        <f>SUMPRODUCT(LEN($AH585:$AH588)-LEN(SUBSTITUTE($AH585:$AH588,"S", "")))</f>
        <v>0</v>
      </c>
      <c r="AT585" s="232">
        <f>SUMPRODUCT(LEN($AG585:$AG588)-LEN(SUBSTITUTE($AG585:$AG588,"S", "")))</f>
        <v>0</v>
      </c>
      <c r="AU585" s="235">
        <f>SUMPRODUCT(LEN($M585:$AE588)-LEN(SUBSTITUTE($M585:$AE588,"F", "")))</f>
        <v>0</v>
      </c>
      <c r="AV585" s="229">
        <f>SUMPRODUCT(LEN($AH585:$AH588)-LEN(SUBSTITUTE($AH585:$AH588,"F", "")))</f>
        <v>0</v>
      </c>
      <c r="AW585" s="232">
        <f>SUMPRODUCT(LEN($AG585:$AG588)-LEN(SUBSTITUTE($AG585:$AG588,"F", "")))</f>
        <v>0</v>
      </c>
      <c r="AX585" s="235">
        <f>SUMPRODUCT(LEN($M585:$AE588)-LEN(SUBSTITUTE($M585:$AE588,"G", "")))</f>
        <v>0</v>
      </c>
      <c r="AY585" s="229">
        <f>SUMPRODUCT(LEN($AH585:$AH588)-LEN(SUBSTITUTE($AH585:$AH588,"G", "")))</f>
        <v>0</v>
      </c>
      <c r="AZ585" s="232">
        <f>SUMPRODUCT(LEN($AG585:$AG588)-LEN(SUBSTITUTE($AG585:$AG588,"G", "")))</f>
        <v>0</v>
      </c>
      <c r="BA585" s="235">
        <f>SUMPRODUCT(LEN($M585:$AE588)-LEN(SUBSTITUTE($M585:$AE588,"M", "")))</f>
        <v>0</v>
      </c>
      <c r="BB585" s="229">
        <f>SUMPRODUCT(LEN($AH585:$AH588)-LEN(SUBSTITUTE($AH585:$AH588,"M", "")))</f>
        <v>0</v>
      </c>
      <c r="BC585" s="232">
        <f>SUMPRODUCT(LEN($AG585:$AG588)-LEN(SUBSTITUTE($AG585:$AG588,"M", "")))</f>
        <v>0</v>
      </c>
      <c r="BD585" s="297">
        <f>SUMPRODUCT(LEN($AI585:$AI588)-LEN(SUBSTITUTE($AI585:$AI588,"S", "")))</f>
        <v>0</v>
      </c>
      <c r="BE585" s="300">
        <f>SUMPRODUCT(LEN($AI585:$AI588)-LEN(SUBSTITUTE($AI585:$AI588,"F", "")))</f>
        <v>0</v>
      </c>
      <c r="BF585" s="300">
        <f>SUMPRODUCT(LEN($AI585:$AI588)-LEN(SUBSTITUTE($AI585:$AI588,"G", "")))</f>
        <v>0</v>
      </c>
      <c r="BG585" s="303">
        <f>SUMPRODUCT(LEN($AI585:$AI588)-LEN(SUBSTITUTE($AI585:$AI588,"M", "")))</f>
        <v>0</v>
      </c>
    </row>
    <row r="586" spans="2:60" ht="28.15" hidden="1" customHeight="1" thickBot="1">
      <c r="B586" s="29"/>
      <c r="C586" s="264"/>
      <c r="D586" s="37"/>
      <c r="E586" s="36"/>
      <c r="F586" s="36"/>
      <c r="G586" s="35"/>
      <c r="H586" s="256"/>
      <c r="I586" s="260"/>
      <c r="J586" s="260"/>
      <c r="K586" s="260"/>
      <c r="L586" s="32" t="s">
        <v>72</v>
      </c>
      <c r="M586" s="31"/>
      <c r="N586" s="32" t="s">
        <v>71</v>
      </c>
      <c r="O586" s="31"/>
      <c r="P586" s="32" t="s">
        <v>70</v>
      </c>
      <c r="Q586" s="31"/>
      <c r="R586" s="32" t="s">
        <v>69</v>
      </c>
      <c r="S586" s="31"/>
      <c r="T586" s="32" t="s">
        <v>68</v>
      </c>
      <c r="U586" s="31"/>
      <c r="V586" s="32" t="s">
        <v>67</v>
      </c>
      <c r="W586" s="31"/>
      <c r="X586" s="32" t="s">
        <v>66</v>
      </c>
      <c r="Y586" s="31"/>
      <c r="Z586" s="32" t="s">
        <v>65</v>
      </c>
      <c r="AA586" s="31"/>
      <c r="AB586" s="34" t="s">
        <v>64</v>
      </c>
      <c r="AC586" s="33"/>
      <c r="AD586" s="32" t="s">
        <v>63</v>
      </c>
      <c r="AE586" s="31"/>
      <c r="AF586" s="30"/>
      <c r="AG586" s="31"/>
      <c r="AH586" s="30"/>
      <c r="AI586" s="20"/>
      <c r="AJ586" s="246"/>
      <c r="AK586" s="246"/>
      <c r="AL586" s="19"/>
      <c r="AM586" s="7"/>
      <c r="AN586" s="7"/>
      <c r="AO586" s="239"/>
      <c r="AP586" s="230"/>
      <c r="AQ586" s="233"/>
      <c r="AR586" s="236"/>
      <c r="AS586" s="230"/>
      <c r="AT586" s="233"/>
      <c r="AU586" s="236"/>
      <c r="AV586" s="230"/>
      <c r="AW586" s="233"/>
      <c r="AX586" s="236"/>
      <c r="AY586" s="230"/>
      <c r="AZ586" s="233"/>
      <c r="BA586" s="236"/>
      <c r="BB586" s="230"/>
      <c r="BC586" s="233"/>
      <c r="BD586" s="298"/>
      <c r="BE586" s="301"/>
      <c r="BF586" s="301"/>
      <c r="BG586" s="304"/>
    </row>
    <row r="587" spans="2:60" ht="28.15" hidden="1" customHeight="1">
      <c r="B587" s="29"/>
      <c r="C587" s="265"/>
      <c r="D587" s="28"/>
      <c r="E587" s="27"/>
      <c r="F587" s="27"/>
      <c r="G587" s="26"/>
      <c r="H587" s="257"/>
      <c r="I587" s="261"/>
      <c r="J587" s="261"/>
      <c r="K587" s="261"/>
      <c r="L587" s="23" t="s">
        <v>62</v>
      </c>
      <c r="M587" s="22"/>
      <c r="N587" s="23" t="s">
        <v>61</v>
      </c>
      <c r="O587" s="22"/>
      <c r="P587" s="23" t="s">
        <v>60</v>
      </c>
      <c r="Q587" s="22"/>
      <c r="R587" s="23" t="s">
        <v>59</v>
      </c>
      <c r="S587" s="22"/>
      <c r="T587" s="23" t="s">
        <v>58</v>
      </c>
      <c r="U587" s="22"/>
      <c r="V587" s="23" t="s">
        <v>57</v>
      </c>
      <c r="W587" s="22"/>
      <c r="X587" s="23" t="s">
        <v>56</v>
      </c>
      <c r="Y587" s="22"/>
      <c r="Z587" s="23" t="s">
        <v>55</v>
      </c>
      <c r="AA587" s="22"/>
      <c r="AB587" s="25" t="s">
        <v>54</v>
      </c>
      <c r="AC587" s="24"/>
      <c r="AD587" s="23">
        <v>39</v>
      </c>
      <c r="AE587" s="22"/>
      <c r="AF587" s="21"/>
      <c r="AG587" s="22"/>
      <c r="AH587" s="21"/>
      <c r="AI587" s="20"/>
      <c r="AJ587" s="246"/>
      <c r="AK587" s="246"/>
      <c r="AL587" s="19"/>
      <c r="AM587" s="7"/>
      <c r="AN587" s="7"/>
      <c r="AO587" s="239"/>
      <c r="AP587" s="230"/>
      <c r="AQ587" s="233"/>
      <c r="AR587" s="236"/>
      <c r="AS587" s="230"/>
      <c r="AT587" s="233"/>
      <c r="AU587" s="236"/>
      <c r="AV587" s="230"/>
      <c r="AW587" s="233"/>
      <c r="AX587" s="236"/>
      <c r="AY587" s="230"/>
      <c r="AZ587" s="233"/>
      <c r="BA587" s="236"/>
      <c r="BB587" s="230"/>
      <c r="BC587" s="233"/>
      <c r="BD587" s="298"/>
      <c r="BE587" s="301"/>
      <c r="BF587" s="301"/>
      <c r="BG587" s="304"/>
    </row>
    <row r="588" spans="2:60" ht="28.15" hidden="1" customHeight="1" thickBot="1">
      <c r="B588" s="29"/>
      <c r="C588" s="266"/>
      <c r="D588" s="57"/>
      <c r="E588" s="56"/>
      <c r="F588" s="56"/>
      <c r="G588" s="55"/>
      <c r="H588" s="258"/>
      <c r="I588" s="262"/>
      <c r="J588" s="262"/>
      <c r="K588" s="262"/>
      <c r="L588" s="52" t="s">
        <v>53</v>
      </c>
      <c r="M588" s="51"/>
      <c r="N588" s="52" t="s">
        <v>52</v>
      </c>
      <c r="O588" s="51"/>
      <c r="P588" s="52" t="s">
        <v>51</v>
      </c>
      <c r="Q588" s="51"/>
      <c r="R588" s="52" t="s">
        <v>50</v>
      </c>
      <c r="S588" s="51"/>
      <c r="T588" s="52">
        <v>20</v>
      </c>
      <c r="U588" s="51"/>
      <c r="V588" s="52" t="s">
        <v>49</v>
      </c>
      <c r="W588" s="51"/>
      <c r="X588" s="52" t="s">
        <v>48</v>
      </c>
      <c r="Y588" s="51"/>
      <c r="Z588" s="52" t="s">
        <v>47</v>
      </c>
      <c r="AA588" s="51"/>
      <c r="AB588" s="54" t="s">
        <v>46</v>
      </c>
      <c r="AC588" s="53"/>
      <c r="AD588" s="52" t="s">
        <v>45</v>
      </c>
      <c r="AE588" s="51"/>
      <c r="AF588" s="50"/>
      <c r="AG588" s="51"/>
      <c r="AH588" s="50"/>
      <c r="AI588" s="49"/>
      <c r="AJ588" s="248"/>
      <c r="AK588" s="248"/>
      <c r="AL588" s="48"/>
      <c r="AM588" s="7"/>
      <c r="AN588" s="7"/>
      <c r="AO588" s="240"/>
      <c r="AP588" s="231"/>
      <c r="AQ588" s="234"/>
      <c r="AR588" s="237"/>
      <c r="AS588" s="231"/>
      <c r="AT588" s="234"/>
      <c r="AU588" s="237"/>
      <c r="AV588" s="231"/>
      <c r="AW588" s="234"/>
      <c r="AX588" s="237"/>
      <c r="AY588" s="231"/>
      <c r="AZ588" s="234"/>
      <c r="BA588" s="237"/>
      <c r="BB588" s="231"/>
      <c r="BC588" s="234"/>
      <c r="BD588" s="299"/>
      <c r="BE588" s="302"/>
      <c r="BF588" s="302"/>
      <c r="BG588" s="305"/>
    </row>
    <row r="589" spans="2:60" ht="28.15" hidden="1" customHeight="1">
      <c r="B589" s="29"/>
      <c r="C589" s="263">
        <v>2</v>
      </c>
      <c r="D589" s="47"/>
      <c r="E589" s="46"/>
      <c r="F589" s="46"/>
      <c r="G589" s="45"/>
      <c r="H589" s="255"/>
      <c r="I589" s="259"/>
      <c r="J589" s="259"/>
      <c r="K589" s="259"/>
      <c r="L589" s="42" t="s">
        <v>82</v>
      </c>
      <c r="M589" s="41"/>
      <c r="N589" s="42" t="s">
        <v>81</v>
      </c>
      <c r="O589" s="41"/>
      <c r="P589" s="42" t="s">
        <v>80</v>
      </c>
      <c r="Q589" s="41"/>
      <c r="R589" s="42" t="s">
        <v>79</v>
      </c>
      <c r="S589" s="41"/>
      <c r="T589" s="42" t="s">
        <v>78</v>
      </c>
      <c r="U589" s="41"/>
      <c r="V589" s="42" t="s">
        <v>77</v>
      </c>
      <c r="W589" s="41"/>
      <c r="X589" s="42" t="s">
        <v>76</v>
      </c>
      <c r="Y589" s="41"/>
      <c r="Z589" s="42" t="s">
        <v>75</v>
      </c>
      <c r="AA589" s="41"/>
      <c r="AB589" s="44" t="s">
        <v>74</v>
      </c>
      <c r="AC589" s="43"/>
      <c r="AD589" s="42" t="s">
        <v>73</v>
      </c>
      <c r="AE589" s="41"/>
      <c r="AF589" s="40"/>
      <c r="AG589" s="41"/>
      <c r="AH589" s="40"/>
      <c r="AI589" s="39"/>
      <c r="AJ589" s="249"/>
      <c r="AK589" s="252"/>
      <c r="AL589" s="38"/>
      <c r="AM589" s="7"/>
      <c r="AN589" s="7"/>
      <c r="AO589" s="238">
        <f>SUMPRODUCT(LEN($M589:$AE592)-LEN(SUBSTITUTE($M589:$AE592,"A", "")))</f>
        <v>0</v>
      </c>
      <c r="AP589" s="229">
        <f>SUMPRODUCT(LEN($AH589:$AH592)-LEN(SUBSTITUTE($AH589:$AH592,"A", "")))</f>
        <v>0</v>
      </c>
      <c r="AQ589" s="232">
        <f>SUMPRODUCT(LEN($AG589:$AG592)-LEN(SUBSTITUTE($AG589:$AG592,"A", "")))</f>
        <v>0</v>
      </c>
      <c r="AR589" s="235">
        <f>SUMPRODUCT(LEN($M589:$AE592)-LEN(SUBSTITUTE($M589:$AE592,"S", "")))</f>
        <v>0</v>
      </c>
      <c r="AS589" s="229">
        <f>SUMPRODUCT(LEN($AH589:$AH592)-LEN(SUBSTITUTE($AH589:$AH592,"S", "")))</f>
        <v>0</v>
      </c>
      <c r="AT589" s="232">
        <f>SUMPRODUCT(LEN($AG589:$AG592)-LEN(SUBSTITUTE($AG589:$AG592,"S", "")))</f>
        <v>0</v>
      </c>
      <c r="AU589" s="235">
        <f>SUMPRODUCT(LEN($M589:$AE592)-LEN(SUBSTITUTE($M589:$AE592,"F", "")))</f>
        <v>0</v>
      </c>
      <c r="AV589" s="229">
        <f>SUMPRODUCT(LEN($AH589:$AH592)-LEN(SUBSTITUTE($AH589:$AH592,"F", "")))</f>
        <v>0</v>
      </c>
      <c r="AW589" s="232">
        <f>SUMPRODUCT(LEN($AG589:$AG592)-LEN(SUBSTITUTE($AG589:$AG592,"F", "")))</f>
        <v>0</v>
      </c>
      <c r="AX589" s="235">
        <f>SUMPRODUCT(LEN($M589:$AE592)-LEN(SUBSTITUTE($M589:$AE592,"G", "")))</f>
        <v>0</v>
      </c>
      <c r="AY589" s="229">
        <f>SUMPRODUCT(LEN($AH589:$AH592)-LEN(SUBSTITUTE($AH589:$AH592,"G", "")))</f>
        <v>0</v>
      </c>
      <c r="AZ589" s="232">
        <f>SUMPRODUCT(LEN($AG589:$AG592)-LEN(SUBSTITUTE($AG589:$AG592,"G", "")))</f>
        <v>0</v>
      </c>
      <c r="BA589" s="235">
        <f>SUMPRODUCT(LEN($M589:$AE592)-LEN(SUBSTITUTE($M589:$AE592,"M", "")))</f>
        <v>0</v>
      </c>
      <c r="BB589" s="229">
        <f>SUMPRODUCT(LEN($AH589:$AH592)-LEN(SUBSTITUTE($AH589:$AH592,"M", "")))</f>
        <v>0</v>
      </c>
      <c r="BC589" s="232">
        <f>SUMPRODUCT(LEN($AG589:$AG592)-LEN(SUBSTITUTE($AG589:$AG592,"M", "")))</f>
        <v>0</v>
      </c>
      <c r="BD589" s="297">
        <f>SUMPRODUCT(LEN($AI589:$AI592)-LEN(SUBSTITUTE($AI589:$AI592,"S", "")))</f>
        <v>0</v>
      </c>
      <c r="BE589" s="300">
        <f>SUMPRODUCT(LEN($AI589:$AI592)-LEN(SUBSTITUTE($AI589:$AI592,"F", "")))</f>
        <v>0</v>
      </c>
      <c r="BF589" s="300">
        <f>SUMPRODUCT(LEN($AI589:$AI592)-LEN(SUBSTITUTE($AI589:$AI592,"G", "")))</f>
        <v>0</v>
      </c>
      <c r="BG589" s="303">
        <f>SUMPRODUCT(LEN($AI589:$AI592)-LEN(SUBSTITUTE($AI589:$AI592,"M", "")))</f>
        <v>0</v>
      </c>
    </row>
    <row r="590" spans="2:60" ht="28.15" hidden="1" customHeight="1" thickBot="1">
      <c r="B590" s="29"/>
      <c r="C590" s="264"/>
      <c r="D590" s="37"/>
      <c r="E590" s="36"/>
      <c r="F590" s="36"/>
      <c r="G590" s="35"/>
      <c r="H590" s="256"/>
      <c r="I590" s="260"/>
      <c r="J590" s="260"/>
      <c r="K590" s="260"/>
      <c r="L590" s="32" t="s">
        <v>72</v>
      </c>
      <c r="M590" s="31"/>
      <c r="N590" s="32" t="s">
        <v>71</v>
      </c>
      <c r="O590" s="31"/>
      <c r="P590" s="32" t="s">
        <v>70</v>
      </c>
      <c r="Q590" s="31"/>
      <c r="R590" s="32" t="s">
        <v>69</v>
      </c>
      <c r="S590" s="31"/>
      <c r="T590" s="32" t="s">
        <v>68</v>
      </c>
      <c r="U590" s="31"/>
      <c r="V590" s="32" t="s">
        <v>67</v>
      </c>
      <c r="W590" s="31"/>
      <c r="X590" s="32" t="s">
        <v>66</v>
      </c>
      <c r="Y590" s="31"/>
      <c r="Z590" s="32" t="s">
        <v>65</v>
      </c>
      <c r="AA590" s="31"/>
      <c r="AB590" s="34" t="s">
        <v>64</v>
      </c>
      <c r="AC590" s="33"/>
      <c r="AD590" s="32" t="s">
        <v>63</v>
      </c>
      <c r="AE590" s="31"/>
      <c r="AF590" s="30"/>
      <c r="AG590" s="31"/>
      <c r="AH590" s="30"/>
      <c r="AI590" s="20"/>
      <c r="AJ590" s="250"/>
      <c r="AK590" s="253"/>
      <c r="AL590" s="19"/>
      <c r="AM590" s="7"/>
      <c r="AN590" s="7"/>
      <c r="AO590" s="239"/>
      <c r="AP590" s="230"/>
      <c r="AQ590" s="233"/>
      <c r="AR590" s="236"/>
      <c r="AS590" s="230"/>
      <c r="AT590" s="233"/>
      <c r="AU590" s="236"/>
      <c r="AV590" s="230"/>
      <c r="AW590" s="233"/>
      <c r="AX590" s="236"/>
      <c r="AY590" s="230"/>
      <c r="AZ590" s="233"/>
      <c r="BA590" s="236"/>
      <c r="BB590" s="230"/>
      <c r="BC590" s="233"/>
      <c r="BD590" s="298"/>
      <c r="BE590" s="301"/>
      <c r="BF590" s="301"/>
      <c r="BG590" s="304"/>
    </row>
    <row r="591" spans="2:60" ht="28.15" hidden="1" customHeight="1">
      <c r="B591" s="29"/>
      <c r="C591" s="265"/>
      <c r="D591" s="28"/>
      <c r="E591" s="27"/>
      <c r="F591" s="27"/>
      <c r="G591" s="26"/>
      <c r="H591" s="257"/>
      <c r="I591" s="261"/>
      <c r="J591" s="261"/>
      <c r="K591" s="261"/>
      <c r="L591" s="23" t="s">
        <v>62</v>
      </c>
      <c r="M591" s="22"/>
      <c r="N591" s="23" t="s">
        <v>61</v>
      </c>
      <c r="O591" s="22"/>
      <c r="P591" s="23" t="s">
        <v>60</v>
      </c>
      <c r="Q591" s="22"/>
      <c r="R591" s="23" t="s">
        <v>59</v>
      </c>
      <c r="S591" s="22"/>
      <c r="T591" s="23" t="s">
        <v>58</v>
      </c>
      <c r="U591" s="22"/>
      <c r="V591" s="23" t="s">
        <v>57</v>
      </c>
      <c r="W591" s="22"/>
      <c r="X591" s="23" t="s">
        <v>56</v>
      </c>
      <c r="Y591" s="22"/>
      <c r="Z591" s="23" t="s">
        <v>55</v>
      </c>
      <c r="AA591" s="22"/>
      <c r="AB591" s="25" t="s">
        <v>54</v>
      </c>
      <c r="AC591" s="24"/>
      <c r="AD591" s="23">
        <v>39</v>
      </c>
      <c r="AE591" s="22"/>
      <c r="AF591" s="21"/>
      <c r="AG591" s="22"/>
      <c r="AH591" s="21"/>
      <c r="AI591" s="20"/>
      <c r="AJ591" s="250"/>
      <c r="AK591" s="253"/>
      <c r="AL591" s="19"/>
      <c r="AM591" s="7"/>
      <c r="AN591" s="7"/>
      <c r="AO591" s="239"/>
      <c r="AP591" s="230"/>
      <c r="AQ591" s="233"/>
      <c r="AR591" s="236"/>
      <c r="AS591" s="230"/>
      <c r="AT591" s="233"/>
      <c r="AU591" s="236"/>
      <c r="AV591" s="230"/>
      <c r="AW591" s="233"/>
      <c r="AX591" s="236"/>
      <c r="AY591" s="230"/>
      <c r="AZ591" s="233"/>
      <c r="BA591" s="236"/>
      <c r="BB591" s="230"/>
      <c r="BC591" s="233"/>
      <c r="BD591" s="298"/>
      <c r="BE591" s="301"/>
      <c r="BF591" s="301"/>
      <c r="BG591" s="304"/>
    </row>
    <row r="592" spans="2:60" ht="28.15" hidden="1" customHeight="1" thickBot="1">
      <c r="B592" s="29"/>
      <c r="C592" s="266"/>
      <c r="D592" s="57"/>
      <c r="E592" s="56"/>
      <c r="F592" s="56"/>
      <c r="G592" s="55"/>
      <c r="H592" s="258"/>
      <c r="I592" s="262"/>
      <c r="J592" s="262"/>
      <c r="K592" s="262"/>
      <c r="L592" s="52" t="s">
        <v>53</v>
      </c>
      <c r="M592" s="51"/>
      <c r="N592" s="52" t="s">
        <v>52</v>
      </c>
      <c r="O592" s="51"/>
      <c r="P592" s="52" t="s">
        <v>51</v>
      </c>
      <c r="Q592" s="51"/>
      <c r="R592" s="52" t="s">
        <v>50</v>
      </c>
      <c r="S592" s="51"/>
      <c r="T592" s="52">
        <v>20</v>
      </c>
      <c r="U592" s="51"/>
      <c r="V592" s="52" t="s">
        <v>49</v>
      </c>
      <c r="W592" s="51"/>
      <c r="X592" s="52" t="s">
        <v>48</v>
      </c>
      <c r="Y592" s="51"/>
      <c r="Z592" s="52" t="s">
        <v>47</v>
      </c>
      <c r="AA592" s="51"/>
      <c r="AB592" s="54" t="s">
        <v>46</v>
      </c>
      <c r="AC592" s="53"/>
      <c r="AD592" s="52" t="s">
        <v>45</v>
      </c>
      <c r="AE592" s="51"/>
      <c r="AF592" s="50"/>
      <c r="AG592" s="51"/>
      <c r="AH592" s="50"/>
      <c r="AI592" s="49"/>
      <c r="AJ592" s="251"/>
      <c r="AK592" s="254"/>
      <c r="AL592" s="48"/>
      <c r="AM592" s="7"/>
      <c r="AN592" s="7"/>
      <c r="AO592" s="240"/>
      <c r="AP592" s="231"/>
      <c r="AQ592" s="234"/>
      <c r="AR592" s="237"/>
      <c r="AS592" s="231"/>
      <c r="AT592" s="234"/>
      <c r="AU592" s="237"/>
      <c r="AV592" s="231"/>
      <c r="AW592" s="234"/>
      <c r="AX592" s="237"/>
      <c r="AY592" s="231"/>
      <c r="AZ592" s="234"/>
      <c r="BA592" s="237"/>
      <c r="BB592" s="231"/>
      <c r="BC592" s="234"/>
      <c r="BD592" s="299"/>
      <c r="BE592" s="302"/>
      <c r="BF592" s="302"/>
      <c r="BG592" s="305"/>
    </row>
    <row r="593" spans="2:60" ht="28.15" hidden="1" customHeight="1">
      <c r="B593" s="29"/>
      <c r="C593" s="263">
        <v>3</v>
      </c>
      <c r="D593" s="47"/>
      <c r="E593" s="46"/>
      <c r="F593" s="46"/>
      <c r="G593" s="45"/>
      <c r="H593" s="255"/>
      <c r="I593" s="259"/>
      <c r="J593" s="259"/>
      <c r="K593" s="259"/>
      <c r="L593" s="42" t="s">
        <v>82</v>
      </c>
      <c r="M593" s="41"/>
      <c r="N593" s="42" t="s">
        <v>81</v>
      </c>
      <c r="O593" s="41"/>
      <c r="P593" s="42" t="s">
        <v>80</v>
      </c>
      <c r="Q593" s="41"/>
      <c r="R593" s="42" t="s">
        <v>79</v>
      </c>
      <c r="S593" s="41"/>
      <c r="T593" s="42" t="s">
        <v>78</v>
      </c>
      <c r="U593" s="41"/>
      <c r="V593" s="42" t="s">
        <v>77</v>
      </c>
      <c r="W593" s="41"/>
      <c r="X593" s="42" t="s">
        <v>76</v>
      </c>
      <c r="Y593" s="41"/>
      <c r="Z593" s="42" t="s">
        <v>75</v>
      </c>
      <c r="AA593" s="41"/>
      <c r="AB593" s="44" t="s">
        <v>74</v>
      </c>
      <c r="AC593" s="43"/>
      <c r="AD593" s="42" t="s">
        <v>73</v>
      </c>
      <c r="AE593" s="41"/>
      <c r="AF593" s="40"/>
      <c r="AG593" s="41"/>
      <c r="AH593" s="40"/>
      <c r="AI593" s="39"/>
      <c r="AJ593" s="245"/>
      <c r="AK593" s="245"/>
      <c r="AL593" s="38"/>
      <c r="AM593" s="7"/>
      <c r="AN593" s="7"/>
      <c r="AO593" s="238">
        <f>SUMPRODUCT(LEN($M593:$AE596)-LEN(SUBSTITUTE($M593:$AE596,"A", "")))</f>
        <v>0</v>
      </c>
      <c r="AP593" s="229">
        <f>SUMPRODUCT(LEN($AH593:$AH596)-LEN(SUBSTITUTE($AH593:$AH596,"A", "")))</f>
        <v>0</v>
      </c>
      <c r="AQ593" s="232">
        <f>SUMPRODUCT(LEN($AG593:$AG596)-LEN(SUBSTITUTE($AG593:$AG596,"A", "")))</f>
        <v>0</v>
      </c>
      <c r="AR593" s="235">
        <f>SUMPRODUCT(LEN($M593:$AE596)-LEN(SUBSTITUTE($M593:$AE596,"S", "")))</f>
        <v>0</v>
      </c>
      <c r="AS593" s="229">
        <f>SUMPRODUCT(LEN($AH593:$AH596)-LEN(SUBSTITUTE($AH593:$AH596,"S", "")))</f>
        <v>0</v>
      </c>
      <c r="AT593" s="232">
        <f>SUMPRODUCT(LEN($AG593:$AG596)-LEN(SUBSTITUTE($AG593:$AG596,"S", "")))</f>
        <v>0</v>
      </c>
      <c r="AU593" s="235">
        <f>SUMPRODUCT(LEN($M593:$AE596)-LEN(SUBSTITUTE($M593:$AE596,"F", "")))</f>
        <v>0</v>
      </c>
      <c r="AV593" s="229">
        <f>SUMPRODUCT(LEN($AH593:$AH596)-LEN(SUBSTITUTE($AH593:$AH596,"F", "")))</f>
        <v>0</v>
      </c>
      <c r="AW593" s="232">
        <f>SUMPRODUCT(LEN($AG593:$AG596)-LEN(SUBSTITUTE($AG593:$AG596,"F", "")))</f>
        <v>0</v>
      </c>
      <c r="AX593" s="235">
        <f>SUMPRODUCT(LEN($M593:$AE596)-LEN(SUBSTITUTE($M593:$AE596,"G", "")))</f>
        <v>0</v>
      </c>
      <c r="AY593" s="229">
        <f>SUMPRODUCT(LEN($AH593:$AH596)-LEN(SUBSTITUTE($AH593:$AH596,"G", "")))</f>
        <v>0</v>
      </c>
      <c r="AZ593" s="232">
        <f>SUMPRODUCT(LEN($AG593:$AG596)-LEN(SUBSTITUTE($AG593:$AG596,"G", "")))</f>
        <v>0</v>
      </c>
      <c r="BA593" s="235">
        <f>SUMPRODUCT(LEN($M593:$AE596)-LEN(SUBSTITUTE($M593:$AE596,"M", "")))</f>
        <v>0</v>
      </c>
      <c r="BB593" s="229">
        <f>SUMPRODUCT(LEN($AH593:$AH596)-LEN(SUBSTITUTE($AH593:$AH596,"M", "")))</f>
        <v>0</v>
      </c>
      <c r="BC593" s="232">
        <f>SUMPRODUCT(LEN($AG593:$AG596)-LEN(SUBSTITUTE($AG593:$AG596,"M", "")))</f>
        <v>0</v>
      </c>
      <c r="BD593" s="297">
        <f>SUMPRODUCT(LEN($AI593:$AI596)-LEN(SUBSTITUTE($AI593:$AI596,"S", "")))</f>
        <v>0</v>
      </c>
      <c r="BE593" s="300">
        <f>SUMPRODUCT(LEN($AI593:$AI596)-LEN(SUBSTITUTE($AI593:$AI596,"F", "")))</f>
        <v>0</v>
      </c>
      <c r="BF593" s="300">
        <f>SUMPRODUCT(LEN($AI593:$AI596)-LEN(SUBSTITUTE($AI593:$AI596,"G", "")))</f>
        <v>0</v>
      </c>
      <c r="BG593" s="303">
        <f>SUMPRODUCT(LEN($AI593:$AI596)-LEN(SUBSTITUTE($AI593:$AI596,"M", "")))</f>
        <v>0</v>
      </c>
    </row>
    <row r="594" spans="2:60" ht="28.15" hidden="1" customHeight="1" thickBot="1">
      <c r="B594" s="29"/>
      <c r="C594" s="264"/>
      <c r="D594" s="37"/>
      <c r="E594" s="36"/>
      <c r="F594" s="36"/>
      <c r="G594" s="35"/>
      <c r="H594" s="256"/>
      <c r="I594" s="260"/>
      <c r="J594" s="260"/>
      <c r="K594" s="260"/>
      <c r="L594" s="32" t="s">
        <v>72</v>
      </c>
      <c r="M594" s="31"/>
      <c r="N594" s="32" t="s">
        <v>71</v>
      </c>
      <c r="O594" s="31"/>
      <c r="P594" s="32" t="s">
        <v>70</v>
      </c>
      <c r="Q594" s="31"/>
      <c r="R594" s="32" t="s">
        <v>69</v>
      </c>
      <c r="S594" s="31"/>
      <c r="T594" s="32" t="s">
        <v>68</v>
      </c>
      <c r="U594" s="31"/>
      <c r="V594" s="32" t="s">
        <v>67</v>
      </c>
      <c r="W594" s="31"/>
      <c r="X594" s="32" t="s">
        <v>66</v>
      </c>
      <c r="Y594" s="31"/>
      <c r="Z594" s="32" t="s">
        <v>65</v>
      </c>
      <c r="AA594" s="31"/>
      <c r="AB594" s="34" t="s">
        <v>64</v>
      </c>
      <c r="AC594" s="33"/>
      <c r="AD594" s="32" t="s">
        <v>63</v>
      </c>
      <c r="AE594" s="31"/>
      <c r="AF594" s="30"/>
      <c r="AG594" s="31"/>
      <c r="AH594" s="30"/>
      <c r="AI594" s="20"/>
      <c r="AJ594" s="246"/>
      <c r="AK594" s="246"/>
      <c r="AL594" s="19"/>
      <c r="AM594" s="7"/>
      <c r="AN594" s="7"/>
      <c r="AO594" s="239"/>
      <c r="AP594" s="230"/>
      <c r="AQ594" s="233"/>
      <c r="AR594" s="236"/>
      <c r="AS594" s="230"/>
      <c r="AT594" s="233"/>
      <c r="AU594" s="236"/>
      <c r="AV594" s="230"/>
      <c r="AW594" s="233"/>
      <c r="AX594" s="236"/>
      <c r="AY594" s="230"/>
      <c r="AZ594" s="233"/>
      <c r="BA594" s="236"/>
      <c r="BB594" s="230"/>
      <c r="BC594" s="233"/>
      <c r="BD594" s="298"/>
      <c r="BE594" s="301"/>
      <c r="BF594" s="301"/>
      <c r="BG594" s="304"/>
    </row>
    <row r="595" spans="2:60" ht="28.15" hidden="1" customHeight="1">
      <c r="B595" s="29"/>
      <c r="C595" s="265"/>
      <c r="D595" s="28"/>
      <c r="E595" s="27"/>
      <c r="F595" s="27"/>
      <c r="G595" s="26"/>
      <c r="H595" s="257"/>
      <c r="I595" s="261"/>
      <c r="J595" s="261"/>
      <c r="K595" s="261"/>
      <c r="L595" s="23" t="s">
        <v>62</v>
      </c>
      <c r="M595" s="22"/>
      <c r="N595" s="23" t="s">
        <v>61</v>
      </c>
      <c r="O595" s="22"/>
      <c r="P595" s="23" t="s">
        <v>60</v>
      </c>
      <c r="Q595" s="22"/>
      <c r="R595" s="23" t="s">
        <v>59</v>
      </c>
      <c r="S595" s="22"/>
      <c r="T595" s="23" t="s">
        <v>58</v>
      </c>
      <c r="U595" s="22"/>
      <c r="V595" s="23" t="s">
        <v>57</v>
      </c>
      <c r="W595" s="22"/>
      <c r="X595" s="23" t="s">
        <v>56</v>
      </c>
      <c r="Y595" s="22"/>
      <c r="Z595" s="23" t="s">
        <v>55</v>
      </c>
      <c r="AA595" s="22"/>
      <c r="AB595" s="25" t="s">
        <v>54</v>
      </c>
      <c r="AC595" s="24"/>
      <c r="AD595" s="23">
        <v>39</v>
      </c>
      <c r="AE595" s="22"/>
      <c r="AF595" s="21"/>
      <c r="AG595" s="22"/>
      <c r="AH595" s="21"/>
      <c r="AI595" s="20"/>
      <c r="AJ595" s="246"/>
      <c r="AK595" s="246"/>
      <c r="AL595" s="19"/>
      <c r="AM595" s="7"/>
      <c r="AN595" s="7"/>
      <c r="AO595" s="239"/>
      <c r="AP595" s="230"/>
      <c r="AQ595" s="233"/>
      <c r="AR595" s="236"/>
      <c r="AS595" s="230"/>
      <c r="AT595" s="233"/>
      <c r="AU595" s="236"/>
      <c r="AV595" s="230"/>
      <c r="AW595" s="233"/>
      <c r="AX595" s="236"/>
      <c r="AY595" s="230"/>
      <c r="AZ595" s="233"/>
      <c r="BA595" s="236"/>
      <c r="BB595" s="230"/>
      <c r="BC595" s="233"/>
      <c r="BD595" s="298"/>
      <c r="BE595" s="301"/>
      <c r="BF595" s="301"/>
      <c r="BG595" s="304"/>
    </row>
    <row r="596" spans="2:60" ht="28.15" hidden="1" customHeight="1" thickBot="1">
      <c r="B596" s="18"/>
      <c r="C596" s="271"/>
      <c r="D596" s="17"/>
      <c r="E596" s="16"/>
      <c r="F596" s="16"/>
      <c r="G596" s="15"/>
      <c r="H596" s="258"/>
      <c r="I596" s="272"/>
      <c r="J596" s="272"/>
      <c r="K596" s="272"/>
      <c r="L596" s="12" t="s">
        <v>53</v>
      </c>
      <c r="M596" s="11"/>
      <c r="N596" s="12" t="s">
        <v>52</v>
      </c>
      <c r="O596" s="11"/>
      <c r="P596" s="12" t="s">
        <v>51</v>
      </c>
      <c r="Q596" s="11"/>
      <c r="R596" s="12" t="s">
        <v>50</v>
      </c>
      <c r="S596" s="11"/>
      <c r="T596" s="12">
        <v>20</v>
      </c>
      <c r="U596" s="11"/>
      <c r="V596" s="12" t="s">
        <v>49</v>
      </c>
      <c r="W596" s="11"/>
      <c r="X596" s="12" t="s">
        <v>48</v>
      </c>
      <c r="Y596" s="11"/>
      <c r="Z596" s="12" t="s">
        <v>47</v>
      </c>
      <c r="AA596" s="11"/>
      <c r="AB596" s="14" t="s">
        <v>46</v>
      </c>
      <c r="AC596" s="13"/>
      <c r="AD596" s="12" t="s">
        <v>45</v>
      </c>
      <c r="AE596" s="11"/>
      <c r="AF596" s="10"/>
      <c r="AG596" s="11"/>
      <c r="AH596" s="10"/>
      <c r="AI596" s="9"/>
      <c r="AJ596" s="247"/>
      <c r="AK596" s="247"/>
      <c r="AL596" s="8"/>
      <c r="AM596" s="7"/>
      <c r="AN596" s="7"/>
      <c r="AO596" s="240"/>
      <c r="AP596" s="231"/>
      <c r="AQ596" s="234"/>
      <c r="AR596" s="237"/>
      <c r="AS596" s="231"/>
      <c r="AT596" s="234"/>
      <c r="AU596" s="237"/>
      <c r="AV596" s="231"/>
      <c r="AW596" s="234"/>
      <c r="AX596" s="237"/>
      <c r="AY596" s="231"/>
      <c r="AZ596" s="234"/>
      <c r="BA596" s="237"/>
      <c r="BB596" s="231"/>
      <c r="BC596" s="234"/>
      <c r="BD596" s="299"/>
      <c r="BE596" s="302"/>
      <c r="BF596" s="302"/>
      <c r="BG596" s="305"/>
    </row>
    <row r="597" spans="2:60" ht="85.9" hidden="1" customHeight="1" thickBot="1">
      <c r="B597" s="94" t="s">
        <v>119</v>
      </c>
      <c r="C597" s="83" t="s">
        <v>118</v>
      </c>
      <c r="D597" s="88" t="s">
        <v>117</v>
      </c>
      <c r="E597" s="93" t="s">
        <v>116</v>
      </c>
      <c r="F597" s="92"/>
      <c r="G597" s="91"/>
      <c r="H597" s="90" t="s">
        <v>115</v>
      </c>
      <c r="I597" s="88" t="s">
        <v>43</v>
      </c>
      <c r="J597" s="88" t="s">
        <v>114</v>
      </c>
      <c r="K597" s="88" t="s">
        <v>44</v>
      </c>
      <c r="L597" s="227" t="s">
        <v>113</v>
      </c>
      <c r="M597" s="270"/>
      <c r="N597" s="227" t="s">
        <v>112</v>
      </c>
      <c r="O597" s="270"/>
      <c r="P597" s="227" t="s">
        <v>112</v>
      </c>
      <c r="Q597" s="228"/>
      <c r="R597" s="227" t="s">
        <v>112</v>
      </c>
      <c r="S597" s="228"/>
      <c r="T597" s="227" t="s">
        <v>112</v>
      </c>
      <c r="U597" s="228"/>
      <c r="V597" s="227" t="s">
        <v>112</v>
      </c>
      <c r="W597" s="228"/>
      <c r="X597" s="227" t="s">
        <v>112</v>
      </c>
      <c r="Y597" s="228"/>
      <c r="Z597" s="227" t="s">
        <v>112</v>
      </c>
      <c r="AA597" s="228"/>
      <c r="AB597" s="227" t="s">
        <v>112</v>
      </c>
      <c r="AC597" s="228"/>
      <c r="AD597" s="227" t="s">
        <v>112</v>
      </c>
      <c r="AE597" s="228"/>
      <c r="AF597" s="244" t="s">
        <v>111</v>
      </c>
      <c r="AG597" s="228"/>
      <c r="AH597" s="90" t="s">
        <v>110</v>
      </c>
      <c r="AI597" s="89" t="s">
        <v>109</v>
      </c>
      <c r="AJ597" s="88" t="s">
        <v>108</v>
      </c>
      <c r="AK597" s="88" t="s">
        <v>107</v>
      </c>
      <c r="AL597" s="87" t="s">
        <v>106</v>
      </c>
      <c r="AM597" s="86"/>
      <c r="AN597" s="86"/>
      <c r="AO597" s="84" t="s">
        <v>105</v>
      </c>
      <c r="AP597" s="83" t="s">
        <v>104</v>
      </c>
      <c r="AQ597" s="82" t="s">
        <v>103</v>
      </c>
      <c r="AR597" s="84" t="s">
        <v>102</v>
      </c>
      <c r="AS597" s="83" t="s">
        <v>101</v>
      </c>
      <c r="AT597" s="82" t="s">
        <v>100</v>
      </c>
      <c r="AU597" s="84" t="s">
        <v>99</v>
      </c>
      <c r="AV597" s="83" t="s">
        <v>98</v>
      </c>
      <c r="AW597" s="85" t="s">
        <v>97</v>
      </c>
      <c r="AX597" s="84" t="s">
        <v>96</v>
      </c>
      <c r="AY597" s="83" t="s">
        <v>95</v>
      </c>
      <c r="AZ597" s="82" t="s">
        <v>94</v>
      </c>
      <c r="BA597" s="84" t="s">
        <v>93</v>
      </c>
      <c r="BB597" s="83" t="s">
        <v>92</v>
      </c>
      <c r="BC597" s="82" t="s">
        <v>91</v>
      </c>
      <c r="BD597" s="81" t="s">
        <v>90</v>
      </c>
      <c r="BE597" s="80" t="s">
        <v>89</v>
      </c>
      <c r="BF597" s="80" t="s">
        <v>88</v>
      </c>
      <c r="BG597" s="79" t="s">
        <v>87</v>
      </c>
    </row>
    <row r="598" spans="2:60" ht="48" hidden="1" thickBot="1">
      <c r="B598" s="78" t="s">
        <v>140</v>
      </c>
      <c r="C598" s="77"/>
      <c r="D598" s="76"/>
      <c r="E598" s="267"/>
      <c r="F598" s="268"/>
      <c r="G598" s="269"/>
      <c r="H598" s="75" t="s">
        <v>85</v>
      </c>
      <c r="I598" s="74"/>
      <c r="J598" s="74"/>
      <c r="K598" s="73"/>
      <c r="L598" s="72"/>
      <c r="M598" s="68"/>
      <c r="N598" s="72"/>
      <c r="O598" s="68"/>
      <c r="P598" s="72"/>
      <c r="Q598" s="68"/>
      <c r="R598" s="72"/>
      <c r="S598" s="68"/>
      <c r="T598" s="72"/>
      <c r="U598" s="68"/>
      <c r="V598" s="72"/>
      <c r="W598" s="68"/>
      <c r="X598" s="72"/>
      <c r="Y598" s="68"/>
      <c r="Z598" s="72"/>
      <c r="AA598" s="71"/>
      <c r="AB598" s="70"/>
      <c r="AC598" s="70"/>
      <c r="AD598" s="70"/>
      <c r="AE598" s="70"/>
      <c r="AF598" s="69" t="s">
        <v>84</v>
      </c>
      <c r="AG598" s="68"/>
      <c r="AH598" s="68"/>
      <c r="AI598" s="68"/>
      <c r="AJ598" s="67"/>
      <c r="AK598" s="67"/>
      <c r="AL598" s="66"/>
      <c r="AM598" s="65"/>
      <c r="AN598" s="65"/>
      <c r="AO598" s="64">
        <f t="shared" ref="AO598:BG598" si="42">SUM(AO599:AO610)</f>
        <v>0</v>
      </c>
      <c r="AP598" s="63">
        <f t="shared" si="42"/>
        <v>0</v>
      </c>
      <c r="AQ598" s="62">
        <f t="shared" si="42"/>
        <v>0</v>
      </c>
      <c r="AR598" s="64">
        <f t="shared" si="42"/>
        <v>0</v>
      </c>
      <c r="AS598" s="63">
        <f t="shared" si="42"/>
        <v>0</v>
      </c>
      <c r="AT598" s="62">
        <f t="shared" si="42"/>
        <v>0</v>
      </c>
      <c r="AU598" s="64">
        <f t="shared" si="42"/>
        <v>0</v>
      </c>
      <c r="AV598" s="63">
        <f t="shared" si="42"/>
        <v>0</v>
      </c>
      <c r="AW598" s="62">
        <f t="shared" si="42"/>
        <v>0</v>
      </c>
      <c r="AX598" s="64">
        <f t="shared" si="42"/>
        <v>0</v>
      </c>
      <c r="AY598" s="63">
        <f t="shared" si="42"/>
        <v>0</v>
      </c>
      <c r="AZ598" s="62">
        <f t="shared" si="42"/>
        <v>0</v>
      </c>
      <c r="BA598" s="64">
        <f t="shared" si="42"/>
        <v>0</v>
      </c>
      <c r="BB598" s="63">
        <f t="shared" si="42"/>
        <v>0</v>
      </c>
      <c r="BC598" s="62">
        <f t="shared" si="42"/>
        <v>0</v>
      </c>
      <c r="BD598" s="61">
        <f t="shared" si="42"/>
        <v>0</v>
      </c>
      <c r="BE598" s="60">
        <f t="shared" si="42"/>
        <v>0</v>
      </c>
      <c r="BF598" s="60">
        <f t="shared" si="42"/>
        <v>0</v>
      </c>
      <c r="BG598" s="59">
        <f t="shared" si="42"/>
        <v>0</v>
      </c>
      <c r="BH598" s="58" t="s">
        <v>83</v>
      </c>
    </row>
    <row r="599" spans="2:60" ht="28.15" hidden="1" customHeight="1">
      <c r="B599" s="29"/>
      <c r="C599" s="263">
        <v>1</v>
      </c>
      <c r="D599" s="47"/>
      <c r="E599" s="46"/>
      <c r="F599" s="46"/>
      <c r="G599" s="45"/>
      <c r="H599" s="255"/>
      <c r="I599" s="259"/>
      <c r="J599" s="259"/>
      <c r="K599" s="259"/>
      <c r="L599" s="42" t="s">
        <v>82</v>
      </c>
      <c r="M599" s="41"/>
      <c r="N599" s="42" t="s">
        <v>81</v>
      </c>
      <c r="O599" s="41"/>
      <c r="P599" s="42" t="s">
        <v>80</v>
      </c>
      <c r="Q599" s="41"/>
      <c r="R599" s="42" t="s">
        <v>79</v>
      </c>
      <c r="S599" s="41"/>
      <c r="T599" s="42" t="s">
        <v>78</v>
      </c>
      <c r="U599" s="41"/>
      <c r="V599" s="42" t="s">
        <v>77</v>
      </c>
      <c r="W599" s="41"/>
      <c r="X599" s="42" t="s">
        <v>76</v>
      </c>
      <c r="Y599" s="41"/>
      <c r="Z599" s="42" t="s">
        <v>75</v>
      </c>
      <c r="AA599" s="41"/>
      <c r="AB599" s="44" t="s">
        <v>74</v>
      </c>
      <c r="AC599" s="43"/>
      <c r="AD599" s="42" t="s">
        <v>73</v>
      </c>
      <c r="AE599" s="41"/>
      <c r="AF599" s="40"/>
      <c r="AG599" s="41"/>
      <c r="AH599" s="40"/>
      <c r="AI599" s="39"/>
      <c r="AJ599" s="245"/>
      <c r="AK599" s="245"/>
      <c r="AL599" s="38"/>
      <c r="AM599" s="7"/>
      <c r="AN599" s="7"/>
      <c r="AO599" s="238">
        <f>SUMPRODUCT(LEN($M599:$AE602)-LEN(SUBSTITUTE($M599:$AE602,"A", "")))</f>
        <v>0</v>
      </c>
      <c r="AP599" s="229">
        <f>SUMPRODUCT(LEN($AH599:$AH602)-LEN(SUBSTITUTE($AH599:$AH602,"A", "")))</f>
        <v>0</v>
      </c>
      <c r="AQ599" s="232">
        <f>SUMPRODUCT(LEN($AG599:$AG602)-LEN(SUBSTITUTE($AG599:$AG602,"A", "")))</f>
        <v>0</v>
      </c>
      <c r="AR599" s="235">
        <f>SUMPRODUCT(LEN($M599:$AE602)-LEN(SUBSTITUTE($M599:$AE602,"S", "")))</f>
        <v>0</v>
      </c>
      <c r="AS599" s="229">
        <f>SUMPRODUCT(LEN($AH599:$AH602)-LEN(SUBSTITUTE($AH599:$AH602,"S", "")))</f>
        <v>0</v>
      </c>
      <c r="AT599" s="232">
        <f>SUMPRODUCT(LEN($AG599:$AG602)-LEN(SUBSTITUTE($AG599:$AG602,"S", "")))</f>
        <v>0</v>
      </c>
      <c r="AU599" s="235">
        <f>SUMPRODUCT(LEN($M599:$AE602)-LEN(SUBSTITUTE($M599:$AE602,"F", "")))</f>
        <v>0</v>
      </c>
      <c r="AV599" s="229">
        <f>SUMPRODUCT(LEN($AH599:$AH602)-LEN(SUBSTITUTE($AH599:$AH602,"F", "")))</f>
        <v>0</v>
      </c>
      <c r="AW599" s="232">
        <f>SUMPRODUCT(LEN($AG599:$AG602)-LEN(SUBSTITUTE($AG599:$AG602,"F", "")))</f>
        <v>0</v>
      </c>
      <c r="AX599" s="235">
        <f>SUMPRODUCT(LEN($M599:$AE602)-LEN(SUBSTITUTE($M599:$AE602,"G", "")))</f>
        <v>0</v>
      </c>
      <c r="AY599" s="229">
        <f>SUMPRODUCT(LEN($AH599:$AH602)-LEN(SUBSTITUTE($AH599:$AH602,"G", "")))</f>
        <v>0</v>
      </c>
      <c r="AZ599" s="232">
        <f>SUMPRODUCT(LEN($AG599:$AG602)-LEN(SUBSTITUTE($AG599:$AG602,"G", "")))</f>
        <v>0</v>
      </c>
      <c r="BA599" s="235">
        <f>SUMPRODUCT(LEN($M599:$AE602)-LEN(SUBSTITUTE($M599:$AE602,"M", "")))</f>
        <v>0</v>
      </c>
      <c r="BB599" s="229">
        <f>SUMPRODUCT(LEN($AH599:$AH602)-LEN(SUBSTITUTE($AH599:$AH602,"M", "")))</f>
        <v>0</v>
      </c>
      <c r="BC599" s="232">
        <f>SUMPRODUCT(LEN($AG599:$AG602)-LEN(SUBSTITUTE($AG599:$AG602,"M", "")))</f>
        <v>0</v>
      </c>
      <c r="BD599" s="297">
        <f>SUMPRODUCT(LEN($AI599:$AI602)-LEN(SUBSTITUTE($AI599:$AI602,"S", "")))</f>
        <v>0</v>
      </c>
      <c r="BE599" s="300">
        <f>SUMPRODUCT(LEN($AI599:$AI602)-LEN(SUBSTITUTE($AI599:$AI602,"F", "")))</f>
        <v>0</v>
      </c>
      <c r="BF599" s="300">
        <f>SUMPRODUCT(LEN($AI599:$AI602)-LEN(SUBSTITUTE($AI599:$AI602,"G", "")))</f>
        <v>0</v>
      </c>
      <c r="BG599" s="303">
        <f>SUMPRODUCT(LEN($AI599:$AI602)-LEN(SUBSTITUTE($AI599:$AI602,"M", "")))</f>
        <v>0</v>
      </c>
    </row>
    <row r="600" spans="2:60" ht="28.15" hidden="1" customHeight="1" thickBot="1">
      <c r="B600" s="29"/>
      <c r="C600" s="264"/>
      <c r="D600" s="37"/>
      <c r="E600" s="36"/>
      <c r="F600" s="36"/>
      <c r="G600" s="35"/>
      <c r="H600" s="256"/>
      <c r="I600" s="260"/>
      <c r="J600" s="260"/>
      <c r="K600" s="260"/>
      <c r="L600" s="32" t="s">
        <v>72</v>
      </c>
      <c r="M600" s="31"/>
      <c r="N600" s="32" t="s">
        <v>71</v>
      </c>
      <c r="O600" s="31"/>
      <c r="P600" s="32" t="s">
        <v>70</v>
      </c>
      <c r="Q600" s="31"/>
      <c r="R600" s="32" t="s">
        <v>69</v>
      </c>
      <c r="S600" s="31"/>
      <c r="T600" s="32" t="s">
        <v>68</v>
      </c>
      <c r="U600" s="31"/>
      <c r="V600" s="32" t="s">
        <v>67</v>
      </c>
      <c r="W600" s="31"/>
      <c r="X600" s="32" t="s">
        <v>66</v>
      </c>
      <c r="Y600" s="31"/>
      <c r="Z600" s="32" t="s">
        <v>65</v>
      </c>
      <c r="AA600" s="31"/>
      <c r="AB600" s="34" t="s">
        <v>64</v>
      </c>
      <c r="AC600" s="33"/>
      <c r="AD600" s="32" t="s">
        <v>63</v>
      </c>
      <c r="AE600" s="31"/>
      <c r="AF600" s="30"/>
      <c r="AG600" s="31"/>
      <c r="AH600" s="30"/>
      <c r="AI600" s="20"/>
      <c r="AJ600" s="246"/>
      <c r="AK600" s="246"/>
      <c r="AL600" s="19"/>
      <c r="AM600" s="7"/>
      <c r="AN600" s="7"/>
      <c r="AO600" s="239"/>
      <c r="AP600" s="230"/>
      <c r="AQ600" s="233"/>
      <c r="AR600" s="236"/>
      <c r="AS600" s="230"/>
      <c r="AT600" s="233"/>
      <c r="AU600" s="236"/>
      <c r="AV600" s="230"/>
      <c r="AW600" s="233"/>
      <c r="AX600" s="236"/>
      <c r="AY600" s="230"/>
      <c r="AZ600" s="233"/>
      <c r="BA600" s="236"/>
      <c r="BB600" s="230"/>
      <c r="BC600" s="233"/>
      <c r="BD600" s="298"/>
      <c r="BE600" s="301"/>
      <c r="BF600" s="301"/>
      <c r="BG600" s="304"/>
    </row>
    <row r="601" spans="2:60" ht="28.15" hidden="1" customHeight="1">
      <c r="B601" s="29"/>
      <c r="C601" s="265"/>
      <c r="D601" s="28"/>
      <c r="E601" s="27"/>
      <c r="F601" s="27"/>
      <c r="G601" s="26"/>
      <c r="H601" s="257"/>
      <c r="I601" s="261"/>
      <c r="J601" s="261"/>
      <c r="K601" s="261"/>
      <c r="L601" s="23" t="s">
        <v>62</v>
      </c>
      <c r="M601" s="22"/>
      <c r="N601" s="23" t="s">
        <v>61</v>
      </c>
      <c r="O601" s="22"/>
      <c r="P601" s="23" t="s">
        <v>60</v>
      </c>
      <c r="Q601" s="22"/>
      <c r="R601" s="23" t="s">
        <v>59</v>
      </c>
      <c r="S601" s="22"/>
      <c r="T601" s="23" t="s">
        <v>58</v>
      </c>
      <c r="U601" s="22"/>
      <c r="V601" s="23" t="s">
        <v>57</v>
      </c>
      <c r="W601" s="22"/>
      <c r="X601" s="23" t="s">
        <v>56</v>
      </c>
      <c r="Y601" s="22"/>
      <c r="Z601" s="23" t="s">
        <v>55</v>
      </c>
      <c r="AA601" s="22"/>
      <c r="AB601" s="25" t="s">
        <v>54</v>
      </c>
      <c r="AC601" s="24"/>
      <c r="AD601" s="23">
        <v>39</v>
      </c>
      <c r="AE601" s="22"/>
      <c r="AF601" s="21"/>
      <c r="AG601" s="22"/>
      <c r="AH601" s="21"/>
      <c r="AI601" s="20"/>
      <c r="AJ601" s="246"/>
      <c r="AK601" s="246"/>
      <c r="AL601" s="19"/>
      <c r="AM601" s="7"/>
      <c r="AN601" s="7"/>
      <c r="AO601" s="239"/>
      <c r="AP601" s="230"/>
      <c r="AQ601" s="233"/>
      <c r="AR601" s="236"/>
      <c r="AS601" s="230"/>
      <c r="AT601" s="233"/>
      <c r="AU601" s="236"/>
      <c r="AV601" s="230"/>
      <c r="AW601" s="233"/>
      <c r="AX601" s="236"/>
      <c r="AY601" s="230"/>
      <c r="AZ601" s="233"/>
      <c r="BA601" s="236"/>
      <c r="BB601" s="230"/>
      <c r="BC601" s="233"/>
      <c r="BD601" s="298"/>
      <c r="BE601" s="301"/>
      <c r="BF601" s="301"/>
      <c r="BG601" s="304"/>
    </row>
    <row r="602" spans="2:60" ht="28.15" hidden="1" customHeight="1" thickBot="1">
      <c r="B602" s="29"/>
      <c r="C602" s="266"/>
      <c r="D602" s="57"/>
      <c r="E602" s="56"/>
      <c r="F602" s="56"/>
      <c r="G602" s="55"/>
      <c r="H602" s="258"/>
      <c r="I602" s="262"/>
      <c r="J602" s="262"/>
      <c r="K602" s="262"/>
      <c r="L602" s="52" t="s">
        <v>53</v>
      </c>
      <c r="M602" s="51"/>
      <c r="N602" s="52" t="s">
        <v>52</v>
      </c>
      <c r="O602" s="51"/>
      <c r="P602" s="52" t="s">
        <v>51</v>
      </c>
      <c r="Q602" s="51"/>
      <c r="R602" s="52" t="s">
        <v>50</v>
      </c>
      <c r="S602" s="51"/>
      <c r="T602" s="52">
        <v>20</v>
      </c>
      <c r="U602" s="51"/>
      <c r="V602" s="52" t="s">
        <v>49</v>
      </c>
      <c r="W602" s="51"/>
      <c r="X602" s="52" t="s">
        <v>48</v>
      </c>
      <c r="Y602" s="51"/>
      <c r="Z602" s="52" t="s">
        <v>47</v>
      </c>
      <c r="AA602" s="51"/>
      <c r="AB602" s="54" t="s">
        <v>46</v>
      </c>
      <c r="AC602" s="53"/>
      <c r="AD602" s="52" t="s">
        <v>45</v>
      </c>
      <c r="AE602" s="51"/>
      <c r="AF602" s="50"/>
      <c r="AG602" s="51"/>
      <c r="AH602" s="50"/>
      <c r="AI602" s="49"/>
      <c r="AJ602" s="248"/>
      <c r="AK602" s="248"/>
      <c r="AL602" s="48"/>
      <c r="AM602" s="7"/>
      <c r="AN602" s="7"/>
      <c r="AO602" s="240"/>
      <c r="AP602" s="231"/>
      <c r="AQ602" s="234"/>
      <c r="AR602" s="237"/>
      <c r="AS602" s="231"/>
      <c r="AT602" s="234"/>
      <c r="AU602" s="237"/>
      <c r="AV602" s="231"/>
      <c r="AW602" s="234"/>
      <c r="AX602" s="237"/>
      <c r="AY602" s="231"/>
      <c r="AZ602" s="234"/>
      <c r="BA602" s="237"/>
      <c r="BB602" s="231"/>
      <c r="BC602" s="234"/>
      <c r="BD602" s="299"/>
      <c r="BE602" s="302"/>
      <c r="BF602" s="302"/>
      <c r="BG602" s="305"/>
    </row>
    <row r="603" spans="2:60" ht="28.15" hidden="1" customHeight="1">
      <c r="B603" s="29"/>
      <c r="C603" s="263">
        <v>2</v>
      </c>
      <c r="D603" s="47"/>
      <c r="E603" s="46"/>
      <c r="F603" s="46"/>
      <c r="G603" s="45"/>
      <c r="H603" s="255"/>
      <c r="I603" s="259"/>
      <c r="J603" s="259"/>
      <c r="K603" s="259"/>
      <c r="L603" s="42" t="s">
        <v>82</v>
      </c>
      <c r="M603" s="41"/>
      <c r="N603" s="42" t="s">
        <v>81</v>
      </c>
      <c r="O603" s="41"/>
      <c r="P603" s="42" t="s">
        <v>80</v>
      </c>
      <c r="Q603" s="41"/>
      <c r="R603" s="42" t="s">
        <v>79</v>
      </c>
      <c r="S603" s="41"/>
      <c r="T603" s="42" t="s">
        <v>78</v>
      </c>
      <c r="U603" s="41"/>
      <c r="V603" s="42" t="s">
        <v>77</v>
      </c>
      <c r="W603" s="41"/>
      <c r="X603" s="42" t="s">
        <v>76</v>
      </c>
      <c r="Y603" s="41"/>
      <c r="Z603" s="42" t="s">
        <v>75</v>
      </c>
      <c r="AA603" s="41"/>
      <c r="AB603" s="44" t="s">
        <v>74</v>
      </c>
      <c r="AC603" s="43"/>
      <c r="AD603" s="42" t="s">
        <v>73</v>
      </c>
      <c r="AE603" s="41"/>
      <c r="AF603" s="40"/>
      <c r="AG603" s="41"/>
      <c r="AH603" s="40"/>
      <c r="AI603" s="39"/>
      <c r="AJ603" s="249"/>
      <c r="AK603" s="252"/>
      <c r="AL603" s="38"/>
      <c r="AM603" s="7"/>
      <c r="AN603" s="7"/>
      <c r="AO603" s="238">
        <f>SUMPRODUCT(LEN($M603:$AE606)-LEN(SUBSTITUTE($M603:$AE606,"A", "")))</f>
        <v>0</v>
      </c>
      <c r="AP603" s="229">
        <f>SUMPRODUCT(LEN($AH603:$AH606)-LEN(SUBSTITUTE($AH603:$AH606,"A", "")))</f>
        <v>0</v>
      </c>
      <c r="AQ603" s="232">
        <f>SUMPRODUCT(LEN($AG603:$AG606)-LEN(SUBSTITUTE($AG603:$AG606,"A", "")))</f>
        <v>0</v>
      </c>
      <c r="AR603" s="235">
        <f>SUMPRODUCT(LEN($M603:$AE606)-LEN(SUBSTITUTE($M603:$AE606,"S", "")))</f>
        <v>0</v>
      </c>
      <c r="AS603" s="229">
        <f>SUMPRODUCT(LEN($AH603:$AH606)-LEN(SUBSTITUTE($AH603:$AH606,"S", "")))</f>
        <v>0</v>
      </c>
      <c r="AT603" s="232">
        <f>SUMPRODUCT(LEN($AG603:$AG606)-LEN(SUBSTITUTE($AG603:$AG606,"S", "")))</f>
        <v>0</v>
      </c>
      <c r="AU603" s="235">
        <f>SUMPRODUCT(LEN($M603:$AE606)-LEN(SUBSTITUTE($M603:$AE606,"F", "")))</f>
        <v>0</v>
      </c>
      <c r="AV603" s="229">
        <f>SUMPRODUCT(LEN($AH603:$AH606)-LEN(SUBSTITUTE($AH603:$AH606,"F", "")))</f>
        <v>0</v>
      </c>
      <c r="AW603" s="232">
        <f>SUMPRODUCT(LEN($AG603:$AG606)-LEN(SUBSTITUTE($AG603:$AG606,"F", "")))</f>
        <v>0</v>
      </c>
      <c r="AX603" s="235">
        <f>SUMPRODUCT(LEN($M603:$AE606)-LEN(SUBSTITUTE($M603:$AE606,"G", "")))</f>
        <v>0</v>
      </c>
      <c r="AY603" s="229">
        <f>SUMPRODUCT(LEN($AH603:$AH606)-LEN(SUBSTITUTE($AH603:$AH606,"G", "")))</f>
        <v>0</v>
      </c>
      <c r="AZ603" s="232">
        <f>SUMPRODUCT(LEN($AG603:$AG606)-LEN(SUBSTITUTE($AG603:$AG606,"G", "")))</f>
        <v>0</v>
      </c>
      <c r="BA603" s="235">
        <f>SUMPRODUCT(LEN($M603:$AE606)-LEN(SUBSTITUTE($M603:$AE606,"M", "")))</f>
        <v>0</v>
      </c>
      <c r="BB603" s="229">
        <f>SUMPRODUCT(LEN($AH603:$AH606)-LEN(SUBSTITUTE($AH603:$AH606,"M", "")))</f>
        <v>0</v>
      </c>
      <c r="BC603" s="232">
        <f>SUMPRODUCT(LEN($AG603:$AG606)-LEN(SUBSTITUTE($AG603:$AG606,"M", "")))</f>
        <v>0</v>
      </c>
      <c r="BD603" s="297">
        <f>SUMPRODUCT(LEN($AI603:$AI606)-LEN(SUBSTITUTE($AI603:$AI606,"S", "")))</f>
        <v>0</v>
      </c>
      <c r="BE603" s="300">
        <f>SUMPRODUCT(LEN($AI603:$AI606)-LEN(SUBSTITUTE($AI603:$AI606,"F", "")))</f>
        <v>0</v>
      </c>
      <c r="BF603" s="300">
        <f>SUMPRODUCT(LEN($AI603:$AI606)-LEN(SUBSTITUTE($AI603:$AI606,"G", "")))</f>
        <v>0</v>
      </c>
      <c r="BG603" s="303">
        <f>SUMPRODUCT(LEN($AI603:$AI606)-LEN(SUBSTITUTE($AI603:$AI606,"M", "")))</f>
        <v>0</v>
      </c>
    </row>
    <row r="604" spans="2:60" ht="28.15" hidden="1" customHeight="1" thickBot="1">
      <c r="B604" s="29"/>
      <c r="C604" s="264"/>
      <c r="D604" s="37"/>
      <c r="E604" s="36"/>
      <c r="F604" s="36"/>
      <c r="G604" s="35"/>
      <c r="H604" s="256"/>
      <c r="I604" s="260"/>
      <c r="J604" s="260"/>
      <c r="K604" s="260"/>
      <c r="L604" s="32" t="s">
        <v>72</v>
      </c>
      <c r="M604" s="31"/>
      <c r="N604" s="32" t="s">
        <v>71</v>
      </c>
      <c r="O604" s="31"/>
      <c r="P604" s="32" t="s">
        <v>70</v>
      </c>
      <c r="Q604" s="31"/>
      <c r="R604" s="32" t="s">
        <v>69</v>
      </c>
      <c r="S604" s="31"/>
      <c r="T604" s="32" t="s">
        <v>68</v>
      </c>
      <c r="U604" s="31"/>
      <c r="V604" s="32" t="s">
        <v>67</v>
      </c>
      <c r="W604" s="31"/>
      <c r="X604" s="32" t="s">
        <v>66</v>
      </c>
      <c r="Y604" s="31"/>
      <c r="Z604" s="32" t="s">
        <v>65</v>
      </c>
      <c r="AA604" s="31"/>
      <c r="AB604" s="34" t="s">
        <v>64</v>
      </c>
      <c r="AC604" s="33"/>
      <c r="AD604" s="32" t="s">
        <v>63</v>
      </c>
      <c r="AE604" s="31"/>
      <c r="AF604" s="30"/>
      <c r="AG604" s="31"/>
      <c r="AH604" s="30"/>
      <c r="AI604" s="20"/>
      <c r="AJ604" s="250"/>
      <c r="AK604" s="253"/>
      <c r="AL604" s="19"/>
      <c r="AM604" s="7"/>
      <c r="AN604" s="7"/>
      <c r="AO604" s="239"/>
      <c r="AP604" s="230"/>
      <c r="AQ604" s="233"/>
      <c r="AR604" s="236"/>
      <c r="AS604" s="230"/>
      <c r="AT604" s="233"/>
      <c r="AU604" s="236"/>
      <c r="AV604" s="230"/>
      <c r="AW604" s="233"/>
      <c r="AX604" s="236"/>
      <c r="AY604" s="230"/>
      <c r="AZ604" s="233"/>
      <c r="BA604" s="236"/>
      <c r="BB604" s="230"/>
      <c r="BC604" s="233"/>
      <c r="BD604" s="298"/>
      <c r="BE604" s="301"/>
      <c r="BF604" s="301"/>
      <c r="BG604" s="304"/>
    </row>
    <row r="605" spans="2:60" ht="28.15" hidden="1" customHeight="1">
      <c r="B605" s="29"/>
      <c r="C605" s="265"/>
      <c r="D605" s="28"/>
      <c r="E605" s="27"/>
      <c r="F605" s="27"/>
      <c r="G605" s="26"/>
      <c r="H605" s="257"/>
      <c r="I605" s="261"/>
      <c r="J605" s="261"/>
      <c r="K605" s="261"/>
      <c r="L605" s="23" t="s">
        <v>62</v>
      </c>
      <c r="M605" s="22"/>
      <c r="N605" s="23" t="s">
        <v>61</v>
      </c>
      <c r="O605" s="22"/>
      <c r="P605" s="23" t="s">
        <v>60</v>
      </c>
      <c r="Q605" s="22"/>
      <c r="R605" s="23" t="s">
        <v>59</v>
      </c>
      <c r="S605" s="22"/>
      <c r="T605" s="23" t="s">
        <v>58</v>
      </c>
      <c r="U605" s="22"/>
      <c r="V605" s="23" t="s">
        <v>57</v>
      </c>
      <c r="W605" s="22"/>
      <c r="X605" s="23" t="s">
        <v>56</v>
      </c>
      <c r="Y605" s="22"/>
      <c r="Z605" s="23" t="s">
        <v>55</v>
      </c>
      <c r="AA605" s="22"/>
      <c r="AB605" s="25" t="s">
        <v>54</v>
      </c>
      <c r="AC605" s="24"/>
      <c r="AD605" s="23">
        <v>39</v>
      </c>
      <c r="AE605" s="22"/>
      <c r="AF605" s="21"/>
      <c r="AG605" s="22"/>
      <c r="AH605" s="21"/>
      <c r="AI605" s="20"/>
      <c r="AJ605" s="250"/>
      <c r="AK605" s="253"/>
      <c r="AL605" s="19"/>
      <c r="AM605" s="7"/>
      <c r="AN605" s="7"/>
      <c r="AO605" s="239"/>
      <c r="AP605" s="230"/>
      <c r="AQ605" s="233"/>
      <c r="AR605" s="236"/>
      <c r="AS605" s="230"/>
      <c r="AT605" s="233"/>
      <c r="AU605" s="236"/>
      <c r="AV605" s="230"/>
      <c r="AW605" s="233"/>
      <c r="AX605" s="236"/>
      <c r="AY605" s="230"/>
      <c r="AZ605" s="233"/>
      <c r="BA605" s="236"/>
      <c r="BB605" s="230"/>
      <c r="BC605" s="233"/>
      <c r="BD605" s="298"/>
      <c r="BE605" s="301"/>
      <c r="BF605" s="301"/>
      <c r="BG605" s="304"/>
    </row>
    <row r="606" spans="2:60" ht="28.15" hidden="1" customHeight="1" thickBot="1">
      <c r="B606" s="29"/>
      <c r="C606" s="266"/>
      <c r="D606" s="57"/>
      <c r="E606" s="56"/>
      <c r="F606" s="56"/>
      <c r="G606" s="55"/>
      <c r="H606" s="258"/>
      <c r="I606" s="262"/>
      <c r="J606" s="262"/>
      <c r="K606" s="262"/>
      <c r="L606" s="52" t="s">
        <v>53</v>
      </c>
      <c r="M606" s="51"/>
      <c r="N606" s="52" t="s">
        <v>52</v>
      </c>
      <c r="O606" s="51"/>
      <c r="P606" s="52" t="s">
        <v>51</v>
      </c>
      <c r="Q606" s="51"/>
      <c r="R606" s="52" t="s">
        <v>50</v>
      </c>
      <c r="S606" s="51"/>
      <c r="T606" s="52">
        <v>20</v>
      </c>
      <c r="U606" s="51"/>
      <c r="V606" s="52" t="s">
        <v>49</v>
      </c>
      <c r="W606" s="51"/>
      <c r="X606" s="52" t="s">
        <v>48</v>
      </c>
      <c r="Y606" s="51"/>
      <c r="Z606" s="52" t="s">
        <v>47</v>
      </c>
      <c r="AA606" s="51"/>
      <c r="AB606" s="54" t="s">
        <v>46</v>
      </c>
      <c r="AC606" s="53"/>
      <c r="AD606" s="52" t="s">
        <v>45</v>
      </c>
      <c r="AE606" s="51"/>
      <c r="AF606" s="50"/>
      <c r="AG606" s="51"/>
      <c r="AH606" s="50"/>
      <c r="AI606" s="49"/>
      <c r="AJ606" s="251"/>
      <c r="AK606" s="254"/>
      <c r="AL606" s="48"/>
      <c r="AM606" s="7"/>
      <c r="AN606" s="7"/>
      <c r="AO606" s="240"/>
      <c r="AP606" s="231"/>
      <c r="AQ606" s="234"/>
      <c r="AR606" s="237"/>
      <c r="AS606" s="231"/>
      <c r="AT606" s="234"/>
      <c r="AU606" s="237"/>
      <c r="AV606" s="231"/>
      <c r="AW606" s="234"/>
      <c r="AX606" s="237"/>
      <c r="AY606" s="231"/>
      <c r="AZ606" s="234"/>
      <c r="BA606" s="237"/>
      <c r="BB606" s="231"/>
      <c r="BC606" s="234"/>
      <c r="BD606" s="299"/>
      <c r="BE606" s="302"/>
      <c r="BF606" s="302"/>
      <c r="BG606" s="305"/>
    </row>
    <row r="607" spans="2:60" ht="28.15" hidden="1" customHeight="1">
      <c r="B607" s="29"/>
      <c r="C607" s="263">
        <v>3</v>
      </c>
      <c r="D607" s="47"/>
      <c r="E607" s="46"/>
      <c r="F607" s="46"/>
      <c r="G607" s="45"/>
      <c r="H607" s="255"/>
      <c r="I607" s="259"/>
      <c r="J607" s="259"/>
      <c r="K607" s="259"/>
      <c r="L607" s="42" t="s">
        <v>82</v>
      </c>
      <c r="M607" s="41"/>
      <c r="N607" s="42" t="s">
        <v>81</v>
      </c>
      <c r="O607" s="41"/>
      <c r="P607" s="42" t="s">
        <v>80</v>
      </c>
      <c r="Q607" s="41"/>
      <c r="R607" s="42" t="s">
        <v>79</v>
      </c>
      <c r="S607" s="41"/>
      <c r="T607" s="42" t="s">
        <v>78</v>
      </c>
      <c r="U607" s="41"/>
      <c r="V607" s="42" t="s">
        <v>77</v>
      </c>
      <c r="W607" s="41"/>
      <c r="X607" s="42" t="s">
        <v>76</v>
      </c>
      <c r="Y607" s="41"/>
      <c r="Z607" s="42" t="s">
        <v>75</v>
      </c>
      <c r="AA607" s="41"/>
      <c r="AB607" s="44" t="s">
        <v>74</v>
      </c>
      <c r="AC607" s="43"/>
      <c r="AD607" s="42" t="s">
        <v>73</v>
      </c>
      <c r="AE607" s="41"/>
      <c r="AF607" s="40"/>
      <c r="AG607" s="41"/>
      <c r="AH607" s="40"/>
      <c r="AI607" s="39"/>
      <c r="AJ607" s="245"/>
      <c r="AK607" s="245"/>
      <c r="AL607" s="38"/>
      <c r="AM607" s="7"/>
      <c r="AN607" s="7"/>
      <c r="AO607" s="238">
        <f>SUMPRODUCT(LEN($M607:$AE610)-LEN(SUBSTITUTE($M607:$AE610,"A", "")))</f>
        <v>0</v>
      </c>
      <c r="AP607" s="229">
        <f>SUMPRODUCT(LEN($AH607:$AH610)-LEN(SUBSTITUTE($AH607:$AH610,"A", "")))</f>
        <v>0</v>
      </c>
      <c r="AQ607" s="232">
        <f>SUMPRODUCT(LEN($AG607:$AG610)-LEN(SUBSTITUTE($AG607:$AG610,"A", "")))</f>
        <v>0</v>
      </c>
      <c r="AR607" s="235">
        <f>SUMPRODUCT(LEN($M607:$AE610)-LEN(SUBSTITUTE($M607:$AE610,"S", "")))</f>
        <v>0</v>
      </c>
      <c r="AS607" s="229">
        <f>SUMPRODUCT(LEN($AH607:$AH610)-LEN(SUBSTITUTE($AH607:$AH610,"S", "")))</f>
        <v>0</v>
      </c>
      <c r="AT607" s="232">
        <f>SUMPRODUCT(LEN($AG607:$AG610)-LEN(SUBSTITUTE($AG607:$AG610,"S", "")))</f>
        <v>0</v>
      </c>
      <c r="AU607" s="235">
        <f>SUMPRODUCT(LEN($M607:$AE610)-LEN(SUBSTITUTE($M607:$AE610,"F", "")))</f>
        <v>0</v>
      </c>
      <c r="AV607" s="229">
        <f>SUMPRODUCT(LEN($AH607:$AH610)-LEN(SUBSTITUTE($AH607:$AH610,"F", "")))</f>
        <v>0</v>
      </c>
      <c r="AW607" s="232">
        <f>SUMPRODUCT(LEN($AG607:$AG610)-LEN(SUBSTITUTE($AG607:$AG610,"F", "")))</f>
        <v>0</v>
      </c>
      <c r="AX607" s="235">
        <f>SUMPRODUCT(LEN($M607:$AE610)-LEN(SUBSTITUTE($M607:$AE610,"G", "")))</f>
        <v>0</v>
      </c>
      <c r="AY607" s="229">
        <f>SUMPRODUCT(LEN($AH607:$AH610)-LEN(SUBSTITUTE($AH607:$AH610,"G", "")))</f>
        <v>0</v>
      </c>
      <c r="AZ607" s="232">
        <f>SUMPRODUCT(LEN($AG607:$AG610)-LEN(SUBSTITUTE($AG607:$AG610,"G", "")))</f>
        <v>0</v>
      </c>
      <c r="BA607" s="235">
        <f>SUMPRODUCT(LEN($M607:$AE610)-LEN(SUBSTITUTE($M607:$AE610,"M", "")))</f>
        <v>0</v>
      </c>
      <c r="BB607" s="229">
        <f>SUMPRODUCT(LEN($AH607:$AH610)-LEN(SUBSTITUTE($AH607:$AH610,"M", "")))</f>
        <v>0</v>
      </c>
      <c r="BC607" s="232">
        <f>SUMPRODUCT(LEN($AG607:$AG610)-LEN(SUBSTITUTE($AG607:$AG610,"M", "")))</f>
        <v>0</v>
      </c>
      <c r="BD607" s="297">
        <f>SUMPRODUCT(LEN($AI607:$AI610)-LEN(SUBSTITUTE($AI607:$AI610,"S", "")))</f>
        <v>0</v>
      </c>
      <c r="BE607" s="300">
        <f>SUMPRODUCT(LEN($AI607:$AI610)-LEN(SUBSTITUTE($AI607:$AI610,"F", "")))</f>
        <v>0</v>
      </c>
      <c r="BF607" s="300">
        <f>SUMPRODUCT(LEN($AI607:$AI610)-LEN(SUBSTITUTE($AI607:$AI610,"G", "")))</f>
        <v>0</v>
      </c>
      <c r="BG607" s="303">
        <f>SUMPRODUCT(LEN($AI607:$AI610)-LEN(SUBSTITUTE($AI607:$AI610,"M", "")))</f>
        <v>0</v>
      </c>
    </row>
    <row r="608" spans="2:60" ht="28.15" hidden="1" customHeight="1" thickBot="1">
      <c r="B608" s="29"/>
      <c r="C608" s="264"/>
      <c r="D608" s="37"/>
      <c r="E608" s="36"/>
      <c r="F608" s="36"/>
      <c r="G608" s="35"/>
      <c r="H608" s="256"/>
      <c r="I608" s="260"/>
      <c r="J608" s="260"/>
      <c r="K608" s="260"/>
      <c r="L608" s="32" t="s">
        <v>72</v>
      </c>
      <c r="M608" s="31"/>
      <c r="N608" s="32" t="s">
        <v>71</v>
      </c>
      <c r="O608" s="31"/>
      <c r="P608" s="32" t="s">
        <v>70</v>
      </c>
      <c r="Q608" s="31"/>
      <c r="R608" s="32" t="s">
        <v>69</v>
      </c>
      <c r="S608" s="31"/>
      <c r="T608" s="32" t="s">
        <v>68</v>
      </c>
      <c r="U608" s="31"/>
      <c r="V608" s="32" t="s">
        <v>67</v>
      </c>
      <c r="W608" s="31"/>
      <c r="X608" s="32" t="s">
        <v>66</v>
      </c>
      <c r="Y608" s="31"/>
      <c r="Z608" s="32" t="s">
        <v>65</v>
      </c>
      <c r="AA608" s="31"/>
      <c r="AB608" s="34" t="s">
        <v>64</v>
      </c>
      <c r="AC608" s="33"/>
      <c r="AD608" s="32" t="s">
        <v>63</v>
      </c>
      <c r="AE608" s="31"/>
      <c r="AF608" s="30"/>
      <c r="AG608" s="31"/>
      <c r="AH608" s="30"/>
      <c r="AI608" s="20"/>
      <c r="AJ608" s="246"/>
      <c r="AK608" s="246"/>
      <c r="AL608" s="19"/>
      <c r="AM608" s="7"/>
      <c r="AN608" s="7"/>
      <c r="AO608" s="239"/>
      <c r="AP608" s="230"/>
      <c r="AQ608" s="233"/>
      <c r="AR608" s="236"/>
      <c r="AS608" s="230"/>
      <c r="AT608" s="233"/>
      <c r="AU608" s="236"/>
      <c r="AV608" s="230"/>
      <c r="AW608" s="233"/>
      <c r="AX608" s="236"/>
      <c r="AY608" s="230"/>
      <c r="AZ608" s="233"/>
      <c r="BA608" s="236"/>
      <c r="BB608" s="230"/>
      <c r="BC608" s="233"/>
      <c r="BD608" s="298"/>
      <c r="BE608" s="301"/>
      <c r="BF608" s="301"/>
      <c r="BG608" s="304"/>
    </row>
    <row r="609" spans="2:60" ht="28.15" hidden="1" customHeight="1">
      <c r="B609" s="29"/>
      <c r="C609" s="265"/>
      <c r="D609" s="28"/>
      <c r="E609" s="27"/>
      <c r="F609" s="27"/>
      <c r="G609" s="26"/>
      <c r="H609" s="257"/>
      <c r="I609" s="261"/>
      <c r="J609" s="261"/>
      <c r="K609" s="261"/>
      <c r="L609" s="23" t="s">
        <v>62</v>
      </c>
      <c r="M609" s="22"/>
      <c r="N609" s="23" t="s">
        <v>61</v>
      </c>
      <c r="O609" s="22"/>
      <c r="P609" s="23" t="s">
        <v>60</v>
      </c>
      <c r="Q609" s="22"/>
      <c r="R609" s="23" t="s">
        <v>59</v>
      </c>
      <c r="S609" s="22"/>
      <c r="T609" s="23" t="s">
        <v>58</v>
      </c>
      <c r="U609" s="22"/>
      <c r="V609" s="23" t="s">
        <v>57</v>
      </c>
      <c r="W609" s="22"/>
      <c r="X609" s="23" t="s">
        <v>56</v>
      </c>
      <c r="Y609" s="22"/>
      <c r="Z609" s="23" t="s">
        <v>55</v>
      </c>
      <c r="AA609" s="22"/>
      <c r="AB609" s="25" t="s">
        <v>54</v>
      </c>
      <c r="AC609" s="24"/>
      <c r="AD609" s="23">
        <v>39</v>
      </c>
      <c r="AE609" s="22"/>
      <c r="AF609" s="21"/>
      <c r="AG609" s="22"/>
      <c r="AH609" s="21"/>
      <c r="AI609" s="20"/>
      <c r="AJ609" s="246"/>
      <c r="AK609" s="246"/>
      <c r="AL609" s="19"/>
      <c r="AM609" s="7"/>
      <c r="AN609" s="7"/>
      <c r="AO609" s="239"/>
      <c r="AP609" s="230"/>
      <c r="AQ609" s="233"/>
      <c r="AR609" s="236"/>
      <c r="AS609" s="230"/>
      <c r="AT609" s="233"/>
      <c r="AU609" s="236"/>
      <c r="AV609" s="230"/>
      <c r="AW609" s="233"/>
      <c r="AX609" s="236"/>
      <c r="AY609" s="230"/>
      <c r="AZ609" s="233"/>
      <c r="BA609" s="236"/>
      <c r="BB609" s="230"/>
      <c r="BC609" s="233"/>
      <c r="BD609" s="298"/>
      <c r="BE609" s="301"/>
      <c r="BF609" s="301"/>
      <c r="BG609" s="304"/>
    </row>
    <row r="610" spans="2:60" ht="28.15" hidden="1" customHeight="1" thickBot="1">
      <c r="B610" s="18"/>
      <c r="C610" s="271"/>
      <c r="D610" s="17"/>
      <c r="E610" s="16"/>
      <c r="F610" s="16"/>
      <c r="G610" s="15"/>
      <c r="H610" s="258"/>
      <c r="I610" s="272"/>
      <c r="J610" s="272"/>
      <c r="K610" s="272"/>
      <c r="L610" s="12" t="s">
        <v>53</v>
      </c>
      <c r="M610" s="11"/>
      <c r="N610" s="12" t="s">
        <v>52</v>
      </c>
      <c r="O610" s="11"/>
      <c r="P610" s="12" t="s">
        <v>51</v>
      </c>
      <c r="Q610" s="11"/>
      <c r="R610" s="12" t="s">
        <v>50</v>
      </c>
      <c r="S610" s="11"/>
      <c r="T610" s="12">
        <v>20</v>
      </c>
      <c r="U610" s="11"/>
      <c r="V610" s="12" t="s">
        <v>49</v>
      </c>
      <c r="W610" s="11"/>
      <c r="X610" s="12" t="s">
        <v>48</v>
      </c>
      <c r="Y610" s="11"/>
      <c r="Z610" s="12" t="s">
        <v>47</v>
      </c>
      <c r="AA610" s="11"/>
      <c r="AB610" s="14" t="s">
        <v>46</v>
      </c>
      <c r="AC610" s="13"/>
      <c r="AD610" s="12" t="s">
        <v>45</v>
      </c>
      <c r="AE610" s="11"/>
      <c r="AF610" s="10"/>
      <c r="AG610" s="11"/>
      <c r="AH610" s="10"/>
      <c r="AI610" s="9"/>
      <c r="AJ610" s="247"/>
      <c r="AK610" s="247"/>
      <c r="AL610" s="8"/>
      <c r="AM610" s="7"/>
      <c r="AN610" s="7"/>
      <c r="AO610" s="240"/>
      <c r="AP610" s="231"/>
      <c r="AQ610" s="234"/>
      <c r="AR610" s="237"/>
      <c r="AS610" s="231"/>
      <c r="AT610" s="234"/>
      <c r="AU610" s="237"/>
      <c r="AV610" s="231"/>
      <c r="AW610" s="234"/>
      <c r="AX610" s="237"/>
      <c r="AY610" s="231"/>
      <c r="AZ610" s="234"/>
      <c r="BA610" s="237"/>
      <c r="BB610" s="231"/>
      <c r="BC610" s="234"/>
      <c r="BD610" s="299"/>
      <c r="BE610" s="302"/>
      <c r="BF610" s="302"/>
      <c r="BG610" s="305"/>
    </row>
    <row r="611" spans="2:60" ht="85.9" hidden="1" customHeight="1" thickBot="1">
      <c r="B611" s="94" t="s">
        <v>119</v>
      </c>
      <c r="C611" s="83" t="s">
        <v>118</v>
      </c>
      <c r="D611" s="88" t="s">
        <v>117</v>
      </c>
      <c r="E611" s="93" t="s">
        <v>116</v>
      </c>
      <c r="F611" s="92"/>
      <c r="G611" s="91"/>
      <c r="H611" s="90" t="s">
        <v>115</v>
      </c>
      <c r="I611" s="88" t="s">
        <v>43</v>
      </c>
      <c r="J611" s="88" t="s">
        <v>114</v>
      </c>
      <c r="K611" s="88" t="s">
        <v>44</v>
      </c>
      <c r="L611" s="227" t="s">
        <v>113</v>
      </c>
      <c r="M611" s="270"/>
      <c r="N611" s="227" t="s">
        <v>112</v>
      </c>
      <c r="O611" s="270"/>
      <c r="P611" s="227" t="s">
        <v>112</v>
      </c>
      <c r="Q611" s="228"/>
      <c r="R611" s="227" t="s">
        <v>112</v>
      </c>
      <c r="S611" s="228"/>
      <c r="T611" s="227" t="s">
        <v>112</v>
      </c>
      <c r="U611" s="228"/>
      <c r="V611" s="227" t="s">
        <v>112</v>
      </c>
      <c r="W611" s="228"/>
      <c r="X611" s="227" t="s">
        <v>112</v>
      </c>
      <c r="Y611" s="228"/>
      <c r="Z611" s="227" t="s">
        <v>112</v>
      </c>
      <c r="AA611" s="228"/>
      <c r="AB611" s="227" t="s">
        <v>112</v>
      </c>
      <c r="AC611" s="228"/>
      <c r="AD611" s="227" t="s">
        <v>112</v>
      </c>
      <c r="AE611" s="228"/>
      <c r="AF611" s="244" t="s">
        <v>111</v>
      </c>
      <c r="AG611" s="228"/>
      <c r="AH611" s="90" t="s">
        <v>110</v>
      </c>
      <c r="AI611" s="89" t="s">
        <v>109</v>
      </c>
      <c r="AJ611" s="88" t="s">
        <v>108</v>
      </c>
      <c r="AK611" s="88" t="s">
        <v>107</v>
      </c>
      <c r="AL611" s="87" t="s">
        <v>106</v>
      </c>
      <c r="AM611" s="86"/>
      <c r="AN611" s="86"/>
      <c r="AO611" s="84" t="s">
        <v>105</v>
      </c>
      <c r="AP611" s="83" t="s">
        <v>104</v>
      </c>
      <c r="AQ611" s="82" t="s">
        <v>103</v>
      </c>
      <c r="AR611" s="84" t="s">
        <v>102</v>
      </c>
      <c r="AS611" s="83" t="s">
        <v>101</v>
      </c>
      <c r="AT611" s="82" t="s">
        <v>100</v>
      </c>
      <c r="AU611" s="84" t="s">
        <v>99</v>
      </c>
      <c r="AV611" s="83" t="s">
        <v>98</v>
      </c>
      <c r="AW611" s="85" t="s">
        <v>97</v>
      </c>
      <c r="AX611" s="84" t="s">
        <v>96</v>
      </c>
      <c r="AY611" s="83" t="s">
        <v>95</v>
      </c>
      <c r="AZ611" s="82" t="s">
        <v>94</v>
      </c>
      <c r="BA611" s="84" t="s">
        <v>93</v>
      </c>
      <c r="BB611" s="83" t="s">
        <v>92</v>
      </c>
      <c r="BC611" s="82" t="s">
        <v>91</v>
      </c>
      <c r="BD611" s="81" t="s">
        <v>90</v>
      </c>
      <c r="BE611" s="80" t="s">
        <v>89</v>
      </c>
      <c r="BF611" s="80" t="s">
        <v>88</v>
      </c>
      <c r="BG611" s="79" t="s">
        <v>87</v>
      </c>
    </row>
    <row r="612" spans="2:60" ht="48" hidden="1" thickBot="1">
      <c r="B612" s="78" t="s">
        <v>139</v>
      </c>
      <c r="C612" s="77"/>
      <c r="D612" s="76"/>
      <c r="E612" s="267"/>
      <c r="F612" s="268"/>
      <c r="G612" s="269"/>
      <c r="H612" s="75" t="s">
        <v>85</v>
      </c>
      <c r="I612" s="74"/>
      <c r="J612" s="74"/>
      <c r="K612" s="73"/>
      <c r="L612" s="72"/>
      <c r="M612" s="68"/>
      <c r="N612" s="72"/>
      <c r="O612" s="68"/>
      <c r="P612" s="72"/>
      <c r="Q612" s="68"/>
      <c r="R612" s="72"/>
      <c r="S612" s="68"/>
      <c r="T612" s="72"/>
      <c r="U612" s="68"/>
      <c r="V612" s="72"/>
      <c r="W612" s="68"/>
      <c r="X612" s="72"/>
      <c r="Y612" s="68"/>
      <c r="Z612" s="72"/>
      <c r="AA612" s="71"/>
      <c r="AB612" s="70"/>
      <c r="AC612" s="70"/>
      <c r="AD612" s="70"/>
      <c r="AE612" s="70"/>
      <c r="AF612" s="69" t="s">
        <v>84</v>
      </c>
      <c r="AG612" s="68"/>
      <c r="AH612" s="68"/>
      <c r="AI612" s="68"/>
      <c r="AJ612" s="67"/>
      <c r="AK612" s="67"/>
      <c r="AL612" s="66"/>
      <c r="AM612" s="65"/>
      <c r="AN612" s="65"/>
      <c r="AO612" s="64">
        <f t="shared" ref="AO612:BG612" si="43">SUM(AO613:AO624)</f>
        <v>0</v>
      </c>
      <c r="AP612" s="63">
        <f t="shared" si="43"/>
        <v>0</v>
      </c>
      <c r="AQ612" s="62">
        <f t="shared" si="43"/>
        <v>0</v>
      </c>
      <c r="AR612" s="64">
        <f t="shared" si="43"/>
        <v>0</v>
      </c>
      <c r="AS612" s="63">
        <f t="shared" si="43"/>
        <v>0</v>
      </c>
      <c r="AT612" s="62">
        <f t="shared" si="43"/>
        <v>0</v>
      </c>
      <c r="AU612" s="64">
        <f t="shared" si="43"/>
        <v>0</v>
      </c>
      <c r="AV612" s="63">
        <f t="shared" si="43"/>
        <v>0</v>
      </c>
      <c r="AW612" s="62">
        <f t="shared" si="43"/>
        <v>0</v>
      </c>
      <c r="AX612" s="64">
        <f t="shared" si="43"/>
        <v>0</v>
      </c>
      <c r="AY612" s="63">
        <f t="shared" si="43"/>
        <v>0</v>
      </c>
      <c r="AZ612" s="62">
        <f t="shared" si="43"/>
        <v>0</v>
      </c>
      <c r="BA612" s="64">
        <f t="shared" si="43"/>
        <v>0</v>
      </c>
      <c r="BB612" s="63">
        <f t="shared" si="43"/>
        <v>0</v>
      </c>
      <c r="BC612" s="62">
        <f t="shared" si="43"/>
        <v>0</v>
      </c>
      <c r="BD612" s="61">
        <f t="shared" si="43"/>
        <v>0</v>
      </c>
      <c r="BE612" s="60">
        <f t="shared" si="43"/>
        <v>0</v>
      </c>
      <c r="BF612" s="60">
        <f t="shared" si="43"/>
        <v>0</v>
      </c>
      <c r="BG612" s="59">
        <f t="shared" si="43"/>
        <v>0</v>
      </c>
      <c r="BH612" s="58" t="s">
        <v>83</v>
      </c>
    </row>
    <row r="613" spans="2:60" ht="28.15" hidden="1" customHeight="1">
      <c r="B613" s="29"/>
      <c r="C613" s="263">
        <v>1</v>
      </c>
      <c r="D613" s="47"/>
      <c r="E613" s="46"/>
      <c r="F613" s="46"/>
      <c r="G613" s="45"/>
      <c r="H613" s="255"/>
      <c r="I613" s="259"/>
      <c r="J613" s="259"/>
      <c r="K613" s="259"/>
      <c r="L613" s="42" t="s">
        <v>82</v>
      </c>
      <c r="M613" s="41"/>
      <c r="N613" s="42" t="s">
        <v>81</v>
      </c>
      <c r="O613" s="41"/>
      <c r="P613" s="42" t="s">
        <v>80</v>
      </c>
      <c r="Q613" s="41"/>
      <c r="R613" s="42" t="s">
        <v>79</v>
      </c>
      <c r="S613" s="41"/>
      <c r="T613" s="42" t="s">
        <v>78</v>
      </c>
      <c r="U613" s="41"/>
      <c r="V613" s="42" t="s">
        <v>77</v>
      </c>
      <c r="W613" s="41"/>
      <c r="X613" s="42" t="s">
        <v>76</v>
      </c>
      <c r="Y613" s="41"/>
      <c r="Z613" s="42" t="s">
        <v>75</v>
      </c>
      <c r="AA613" s="41"/>
      <c r="AB613" s="44" t="s">
        <v>74</v>
      </c>
      <c r="AC613" s="43"/>
      <c r="AD613" s="42" t="s">
        <v>73</v>
      </c>
      <c r="AE613" s="41"/>
      <c r="AF613" s="40"/>
      <c r="AG613" s="41"/>
      <c r="AH613" s="40"/>
      <c r="AI613" s="39"/>
      <c r="AJ613" s="245"/>
      <c r="AK613" s="245"/>
      <c r="AL613" s="38"/>
      <c r="AM613" s="7"/>
      <c r="AN613" s="7"/>
      <c r="AO613" s="238">
        <f>SUMPRODUCT(LEN($M613:$AE616)-LEN(SUBSTITUTE($M613:$AE616,"A", "")))</f>
        <v>0</v>
      </c>
      <c r="AP613" s="229">
        <f>SUMPRODUCT(LEN($AH613:$AH616)-LEN(SUBSTITUTE($AH613:$AH616,"A", "")))</f>
        <v>0</v>
      </c>
      <c r="AQ613" s="232">
        <f>SUMPRODUCT(LEN($AG613:$AG616)-LEN(SUBSTITUTE($AG613:$AG616,"A", "")))</f>
        <v>0</v>
      </c>
      <c r="AR613" s="235">
        <f>SUMPRODUCT(LEN($M613:$AE616)-LEN(SUBSTITUTE($M613:$AE616,"S", "")))</f>
        <v>0</v>
      </c>
      <c r="AS613" s="229">
        <f>SUMPRODUCT(LEN($AH613:$AH616)-LEN(SUBSTITUTE($AH613:$AH616,"S", "")))</f>
        <v>0</v>
      </c>
      <c r="AT613" s="232">
        <f>SUMPRODUCT(LEN($AG613:$AG616)-LEN(SUBSTITUTE($AG613:$AG616,"S", "")))</f>
        <v>0</v>
      </c>
      <c r="AU613" s="235">
        <f>SUMPRODUCT(LEN($M613:$AE616)-LEN(SUBSTITUTE($M613:$AE616,"F", "")))</f>
        <v>0</v>
      </c>
      <c r="AV613" s="229">
        <f>SUMPRODUCT(LEN($AH613:$AH616)-LEN(SUBSTITUTE($AH613:$AH616,"F", "")))</f>
        <v>0</v>
      </c>
      <c r="AW613" s="232">
        <f>SUMPRODUCT(LEN($AG613:$AG616)-LEN(SUBSTITUTE($AG613:$AG616,"F", "")))</f>
        <v>0</v>
      </c>
      <c r="AX613" s="235">
        <f>SUMPRODUCT(LEN($M613:$AE616)-LEN(SUBSTITUTE($M613:$AE616,"G", "")))</f>
        <v>0</v>
      </c>
      <c r="AY613" s="229">
        <f>SUMPRODUCT(LEN($AH613:$AH616)-LEN(SUBSTITUTE($AH613:$AH616,"G", "")))</f>
        <v>0</v>
      </c>
      <c r="AZ613" s="232">
        <f>SUMPRODUCT(LEN($AG613:$AG616)-LEN(SUBSTITUTE($AG613:$AG616,"G", "")))</f>
        <v>0</v>
      </c>
      <c r="BA613" s="235">
        <f>SUMPRODUCT(LEN($M613:$AE616)-LEN(SUBSTITUTE($M613:$AE616,"M", "")))</f>
        <v>0</v>
      </c>
      <c r="BB613" s="229">
        <f>SUMPRODUCT(LEN($AH613:$AH616)-LEN(SUBSTITUTE($AH613:$AH616,"M", "")))</f>
        <v>0</v>
      </c>
      <c r="BC613" s="232">
        <f>SUMPRODUCT(LEN($AG613:$AG616)-LEN(SUBSTITUTE($AG613:$AG616,"M", "")))</f>
        <v>0</v>
      </c>
      <c r="BD613" s="297">
        <f>SUMPRODUCT(LEN($AI613:$AI616)-LEN(SUBSTITUTE($AI613:$AI616,"S", "")))</f>
        <v>0</v>
      </c>
      <c r="BE613" s="300">
        <f>SUMPRODUCT(LEN($AI613:$AI616)-LEN(SUBSTITUTE($AI613:$AI616,"F", "")))</f>
        <v>0</v>
      </c>
      <c r="BF613" s="300">
        <f>SUMPRODUCT(LEN($AI613:$AI616)-LEN(SUBSTITUTE($AI613:$AI616,"G", "")))</f>
        <v>0</v>
      </c>
      <c r="BG613" s="303">
        <f>SUMPRODUCT(LEN($AI613:$AI616)-LEN(SUBSTITUTE($AI613:$AI616,"M", "")))</f>
        <v>0</v>
      </c>
    </row>
    <row r="614" spans="2:60" ht="28.15" hidden="1" customHeight="1" thickBot="1">
      <c r="B614" s="29"/>
      <c r="C614" s="264"/>
      <c r="D614" s="37"/>
      <c r="E614" s="36"/>
      <c r="F614" s="36"/>
      <c r="G614" s="35"/>
      <c r="H614" s="256"/>
      <c r="I614" s="260"/>
      <c r="J614" s="260"/>
      <c r="K614" s="260"/>
      <c r="L614" s="32" t="s">
        <v>72</v>
      </c>
      <c r="M614" s="31"/>
      <c r="N614" s="32" t="s">
        <v>71</v>
      </c>
      <c r="O614" s="31"/>
      <c r="P614" s="32" t="s">
        <v>70</v>
      </c>
      <c r="Q614" s="31"/>
      <c r="R614" s="32" t="s">
        <v>69</v>
      </c>
      <c r="S614" s="31"/>
      <c r="T614" s="32" t="s">
        <v>68</v>
      </c>
      <c r="U614" s="31"/>
      <c r="V614" s="32" t="s">
        <v>67</v>
      </c>
      <c r="W614" s="31"/>
      <c r="X614" s="32" t="s">
        <v>66</v>
      </c>
      <c r="Y614" s="31"/>
      <c r="Z614" s="32" t="s">
        <v>65</v>
      </c>
      <c r="AA614" s="31"/>
      <c r="AB614" s="34" t="s">
        <v>64</v>
      </c>
      <c r="AC614" s="33"/>
      <c r="AD614" s="32" t="s">
        <v>63</v>
      </c>
      <c r="AE614" s="31"/>
      <c r="AF614" s="30"/>
      <c r="AG614" s="31"/>
      <c r="AH614" s="30"/>
      <c r="AI614" s="20"/>
      <c r="AJ614" s="246"/>
      <c r="AK614" s="246"/>
      <c r="AL614" s="19"/>
      <c r="AM614" s="7"/>
      <c r="AN614" s="7"/>
      <c r="AO614" s="239"/>
      <c r="AP614" s="230"/>
      <c r="AQ614" s="233"/>
      <c r="AR614" s="236"/>
      <c r="AS614" s="230"/>
      <c r="AT614" s="233"/>
      <c r="AU614" s="236"/>
      <c r="AV614" s="230"/>
      <c r="AW614" s="233"/>
      <c r="AX614" s="236"/>
      <c r="AY614" s="230"/>
      <c r="AZ614" s="233"/>
      <c r="BA614" s="236"/>
      <c r="BB614" s="230"/>
      <c r="BC614" s="233"/>
      <c r="BD614" s="298"/>
      <c r="BE614" s="301"/>
      <c r="BF614" s="301"/>
      <c r="BG614" s="304"/>
    </row>
    <row r="615" spans="2:60" ht="28.15" hidden="1" customHeight="1">
      <c r="B615" s="29"/>
      <c r="C615" s="265"/>
      <c r="D615" s="28"/>
      <c r="E615" s="27"/>
      <c r="F615" s="27"/>
      <c r="G615" s="26"/>
      <c r="H615" s="257"/>
      <c r="I615" s="261"/>
      <c r="J615" s="261"/>
      <c r="K615" s="261"/>
      <c r="L615" s="23" t="s">
        <v>62</v>
      </c>
      <c r="M615" s="22"/>
      <c r="N615" s="23" t="s">
        <v>61</v>
      </c>
      <c r="O615" s="22"/>
      <c r="P615" s="23" t="s">
        <v>60</v>
      </c>
      <c r="Q615" s="22"/>
      <c r="R615" s="23" t="s">
        <v>59</v>
      </c>
      <c r="S615" s="22"/>
      <c r="T615" s="23" t="s">
        <v>58</v>
      </c>
      <c r="U615" s="22"/>
      <c r="V615" s="23" t="s">
        <v>57</v>
      </c>
      <c r="W615" s="22"/>
      <c r="X615" s="23" t="s">
        <v>56</v>
      </c>
      <c r="Y615" s="22"/>
      <c r="Z615" s="23" t="s">
        <v>55</v>
      </c>
      <c r="AA615" s="22"/>
      <c r="AB615" s="25" t="s">
        <v>54</v>
      </c>
      <c r="AC615" s="24"/>
      <c r="AD615" s="23">
        <v>39</v>
      </c>
      <c r="AE615" s="22"/>
      <c r="AF615" s="21"/>
      <c r="AG615" s="22"/>
      <c r="AH615" s="21"/>
      <c r="AI615" s="20"/>
      <c r="AJ615" s="246"/>
      <c r="AK615" s="246"/>
      <c r="AL615" s="19"/>
      <c r="AM615" s="7"/>
      <c r="AN615" s="7"/>
      <c r="AO615" s="239"/>
      <c r="AP615" s="230"/>
      <c r="AQ615" s="233"/>
      <c r="AR615" s="236"/>
      <c r="AS615" s="230"/>
      <c r="AT615" s="233"/>
      <c r="AU615" s="236"/>
      <c r="AV615" s="230"/>
      <c r="AW615" s="233"/>
      <c r="AX615" s="236"/>
      <c r="AY615" s="230"/>
      <c r="AZ615" s="233"/>
      <c r="BA615" s="236"/>
      <c r="BB615" s="230"/>
      <c r="BC615" s="233"/>
      <c r="BD615" s="298"/>
      <c r="BE615" s="301"/>
      <c r="BF615" s="301"/>
      <c r="BG615" s="304"/>
    </row>
    <row r="616" spans="2:60" ht="28.15" hidden="1" customHeight="1" thickBot="1">
      <c r="B616" s="29"/>
      <c r="C616" s="266"/>
      <c r="D616" s="57"/>
      <c r="E616" s="56"/>
      <c r="F616" s="56"/>
      <c r="G616" s="55"/>
      <c r="H616" s="258"/>
      <c r="I616" s="262"/>
      <c r="J616" s="262"/>
      <c r="K616" s="262"/>
      <c r="L616" s="52" t="s">
        <v>53</v>
      </c>
      <c r="M616" s="51"/>
      <c r="N616" s="52" t="s">
        <v>52</v>
      </c>
      <c r="O616" s="51"/>
      <c r="P616" s="52" t="s">
        <v>51</v>
      </c>
      <c r="Q616" s="51"/>
      <c r="R616" s="52" t="s">
        <v>50</v>
      </c>
      <c r="S616" s="51"/>
      <c r="T616" s="52">
        <v>20</v>
      </c>
      <c r="U616" s="51"/>
      <c r="V616" s="52" t="s">
        <v>49</v>
      </c>
      <c r="W616" s="51"/>
      <c r="X616" s="52" t="s">
        <v>48</v>
      </c>
      <c r="Y616" s="51"/>
      <c r="Z616" s="52" t="s">
        <v>47</v>
      </c>
      <c r="AA616" s="51"/>
      <c r="AB616" s="54" t="s">
        <v>46</v>
      </c>
      <c r="AC616" s="53"/>
      <c r="AD616" s="52" t="s">
        <v>45</v>
      </c>
      <c r="AE616" s="51"/>
      <c r="AF616" s="50"/>
      <c r="AG616" s="51"/>
      <c r="AH616" s="50"/>
      <c r="AI616" s="49"/>
      <c r="AJ616" s="248"/>
      <c r="AK616" s="248"/>
      <c r="AL616" s="48"/>
      <c r="AM616" s="7"/>
      <c r="AN616" s="7"/>
      <c r="AO616" s="240"/>
      <c r="AP616" s="231"/>
      <c r="AQ616" s="234"/>
      <c r="AR616" s="237"/>
      <c r="AS616" s="231"/>
      <c r="AT616" s="234"/>
      <c r="AU616" s="237"/>
      <c r="AV616" s="231"/>
      <c r="AW616" s="234"/>
      <c r="AX616" s="237"/>
      <c r="AY616" s="231"/>
      <c r="AZ616" s="234"/>
      <c r="BA616" s="237"/>
      <c r="BB616" s="231"/>
      <c r="BC616" s="234"/>
      <c r="BD616" s="299"/>
      <c r="BE616" s="302"/>
      <c r="BF616" s="302"/>
      <c r="BG616" s="305"/>
    </row>
    <row r="617" spans="2:60" ht="28.15" hidden="1" customHeight="1">
      <c r="B617" s="29"/>
      <c r="C617" s="263">
        <v>2</v>
      </c>
      <c r="D617" s="47"/>
      <c r="E617" s="46"/>
      <c r="F617" s="46"/>
      <c r="G617" s="45"/>
      <c r="H617" s="255"/>
      <c r="I617" s="259"/>
      <c r="J617" s="259"/>
      <c r="K617" s="259"/>
      <c r="L617" s="42" t="s">
        <v>82</v>
      </c>
      <c r="M617" s="41"/>
      <c r="N617" s="42" t="s">
        <v>81</v>
      </c>
      <c r="O617" s="41"/>
      <c r="P617" s="42" t="s">
        <v>80</v>
      </c>
      <c r="Q617" s="41"/>
      <c r="R617" s="42" t="s">
        <v>79</v>
      </c>
      <c r="S617" s="41"/>
      <c r="T617" s="42" t="s">
        <v>78</v>
      </c>
      <c r="U617" s="41"/>
      <c r="V617" s="42" t="s">
        <v>77</v>
      </c>
      <c r="W617" s="41"/>
      <c r="X617" s="42" t="s">
        <v>76</v>
      </c>
      <c r="Y617" s="41"/>
      <c r="Z617" s="42" t="s">
        <v>75</v>
      </c>
      <c r="AA617" s="41"/>
      <c r="AB617" s="44" t="s">
        <v>74</v>
      </c>
      <c r="AC617" s="43"/>
      <c r="AD617" s="42" t="s">
        <v>73</v>
      </c>
      <c r="AE617" s="41"/>
      <c r="AF617" s="40"/>
      <c r="AG617" s="41"/>
      <c r="AH617" s="40"/>
      <c r="AI617" s="39"/>
      <c r="AJ617" s="249"/>
      <c r="AK617" s="252"/>
      <c r="AL617" s="38"/>
      <c r="AM617" s="7"/>
      <c r="AN617" s="7"/>
      <c r="AO617" s="238">
        <f>SUMPRODUCT(LEN($M617:$AE620)-LEN(SUBSTITUTE($M617:$AE620,"A", "")))</f>
        <v>0</v>
      </c>
      <c r="AP617" s="229">
        <f>SUMPRODUCT(LEN($AH617:$AH620)-LEN(SUBSTITUTE($AH617:$AH620,"A", "")))</f>
        <v>0</v>
      </c>
      <c r="AQ617" s="232">
        <f>SUMPRODUCT(LEN($AG617:$AG620)-LEN(SUBSTITUTE($AG617:$AG620,"A", "")))</f>
        <v>0</v>
      </c>
      <c r="AR617" s="235">
        <f>SUMPRODUCT(LEN($M617:$AE620)-LEN(SUBSTITUTE($M617:$AE620,"S", "")))</f>
        <v>0</v>
      </c>
      <c r="AS617" s="229">
        <f>SUMPRODUCT(LEN($AH617:$AH620)-LEN(SUBSTITUTE($AH617:$AH620,"S", "")))</f>
        <v>0</v>
      </c>
      <c r="AT617" s="232">
        <f>SUMPRODUCT(LEN($AG617:$AG620)-LEN(SUBSTITUTE($AG617:$AG620,"S", "")))</f>
        <v>0</v>
      </c>
      <c r="AU617" s="235">
        <f>SUMPRODUCT(LEN($M617:$AE620)-LEN(SUBSTITUTE($M617:$AE620,"F", "")))</f>
        <v>0</v>
      </c>
      <c r="AV617" s="229">
        <f>SUMPRODUCT(LEN($AH617:$AH620)-LEN(SUBSTITUTE($AH617:$AH620,"F", "")))</f>
        <v>0</v>
      </c>
      <c r="AW617" s="232">
        <f>SUMPRODUCT(LEN($AG617:$AG620)-LEN(SUBSTITUTE($AG617:$AG620,"F", "")))</f>
        <v>0</v>
      </c>
      <c r="AX617" s="235">
        <f>SUMPRODUCT(LEN($M617:$AE620)-LEN(SUBSTITUTE($M617:$AE620,"G", "")))</f>
        <v>0</v>
      </c>
      <c r="AY617" s="229">
        <f>SUMPRODUCT(LEN($AH617:$AH620)-LEN(SUBSTITUTE($AH617:$AH620,"G", "")))</f>
        <v>0</v>
      </c>
      <c r="AZ617" s="232">
        <f>SUMPRODUCT(LEN($AG617:$AG620)-LEN(SUBSTITUTE($AG617:$AG620,"G", "")))</f>
        <v>0</v>
      </c>
      <c r="BA617" s="235">
        <f>SUMPRODUCT(LEN($M617:$AE620)-LEN(SUBSTITUTE($M617:$AE620,"M", "")))</f>
        <v>0</v>
      </c>
      <c r="BB617" s="229">
        <f>SUMPRODUCT(LEN($AH617:$AH620)-LEN(SUBSTITUTE($AH617:$AH620,"M", "")))</f>
        <v>0</v>
      </c>
      <c r="BC617" s="232">
        <f>SUMPRODUCT(LEN($AG617:$AG620)-LEN(SUBSTITUTE($AG617:$AG620,"M", "")))</f>
        <v>0</v>
      </c>
      <c r="BD617" s="297">
        <f>SUMPRODUCT(LEN($AI617:$AI620)-LEN(SUBSTITUTE($AI617:$AI620,"S", "")))</f>
        <v>0</v>
      </c>
      <c r="BE617" s="300">
        <f>SUMPRODUCT(LEN($AI617:$AI620)-LEN(SUBSTITUTE($AI617:$AI620,"F", "")))</f>
        <v>0</v>
      </c>
      <c r="BF617" s="300">
        <f>SUMPRODUCT(LEN($AI617:$AI620)-LEN(SUBSTITUTE($AI617:$AI620,"G", "")))</f>
        <v>0</v>
      </c>
      <c r="BG617" s="303">
        <f>SUMPRODUCT(LEN($AI617:$AI620)-LEN(SUBSTITUTE($AI617:$AI620,"M", "")))</f>
        <v>0</v>
      </c>
    </row>
    <row r="618" spans="2:60" ht="28.15" hidden="1" customHeight="1" thickBot="1">
      <c r="B618" s="29"/>
      <c r="C618" s="264"/>
      <c r="D618" s="37"/>
      <c r="E618" s="36"/>
      <c r="F618" s="36"/>
      <c r="G618" s="35"/>
      <c r="H618" s="256"/>
      <c r="I618" s="260"/>
      <c r="J618" s="260"/>
      <c r="K618" s="260"/>
      <c r="L618" s="32" t="s">
        <v>72</v>
      </c>
      <c r="M618" s="31"/>
      <c r="N618" s="32" t="s">
        <v>71</v>
      </c>
      <c r="O618" s="31"/>
      <c r="P618" s="32" t="s">
        <v>70</v>
      </c>
      <c r="Q618" s="31"/>
      <c r="R618" s="32" t="s">
        <v>69</v>
      </c>
      <c r="S618" s="31"/>
      <c r="T618" s="32" t="s">
        <v>68</v>
      </c>
      <c r="U618" s="31"/>
      <c r="V618" s="32" t="s">
        <v>67</v>
      </c>
      <c r="W618" s="31"/>
      <c r="X618" s="32" t="s">
        <v>66</v>
      </c>
      <c r="Y618" s="31"/>
      <c r="Z618" s="32" t="s">
        <v>65</v>
      </c>
      <c r="AA618" s="31"/>
      <c r="AB618" s="34" t="s">
        <v>64</v>
      </c>
      <c r="AC618" s="33"/>
      <c r="AD618" s="32" t="s">
        <v>63</v>
      </c>
      <c r="AE618" s="31"/>
      <c r="AF618" s="30"/>
      <c r="AG618" s="31"/>
      <c r="AH618" s="30"/>
      <c r="AI618" s="20"/>
      <c r="AJ618" s="250"/>
      <c r="AK618" s="253"/>
      <c r="AL618" s="19"/>
      <c r="AM618" s="7"/>
      <c r="AN618" s="7"/>
      <c r="AO618" s="239"/>
      <c r="AP618" s="230"/>
      <c r="AQ618" s="233"/>
      <c r="AR618" s="236"/>
      <c r="AS618" s="230"/>
      <c r="AT618" s="233"/>
      <c r="AU618" s="236"/>
      <c r="AV618" s="230"/>
      <c r="AW618" s="233"/>
      <c r="AX618" s="236"/>
      <c r="AY618" s="230"/>
      <c r="AZ618" s="233"/>
      <c r="BA618" s="236"/>
      <c r="BB618" s="230"/>
      <c r="BC618" s="233"/>
      <c r="BD618" s="298"/>
      <c r="BE618" s="301"/>
      <c r="BF618" s="301"/>
      <c r="BG618" s="304"/>
    </row>
    <row r="619" spans="2:60" ht="28.15" hidden="1" customHeight="1">
      <c r="B619" s="29"/>
      <c r="C619" s="265"/>
      <c r="D619" s="28"/>
      <c r="E619" s="27"/>
      <c r="F619" s="27"/>
      <c r="G619" s="26"/>
      <c r="H619" s="257"/>
      <c r="I619" s="261"/>
      <c r="J619" s="261"/>
      <c r="K619" s="261"/>
      <c r="L619" s="23" t="s">
        <v>62</v>
      </c>
      <c r="M619" s="22"/>
      <c r="N619" s="23" t="s">
        <v>61</v>
      </c>
      <c r="O619" s="22"/>
      <c r="P619" s="23" t="s">
        <v>60</v>
      </c>
      <c r="Q619" s="22"/>
      <c r="R619" s="23" t="s">
        <v>59</v>
      </c>
      <c r="S619" s="22"/>
      <c r="T619" s="23" t="s">
        <v>58</v>
      </c>
      <c r="U619" s="22"/>
      <c r="V619" s="23" t="s">
        <v>57</v>
      </c>
      <c r="W619" s="22"/>
      <c r="X619" s="23" t="s">
        <v>56</v>
      </c>
      <c r="Y619" s="22"/>
      <c r="Z619" s="23" t="s">
        <v>55</v>
      </c>
      <c r="AA619" s="22"/>
      <c r="AB619" s="25" t="s">
        <v>54</v>
      </c>
      <c r="AC619" s="24"/>
      <c r="AD619" s="23">
        <v>39</v>
      </c>
      <c r="AE619" s="22"/>
      <c r="AF619" s="21"/>
      <c r="AG619" s="22"/>
      <c r="AH619" s="21"/>
      <c r="AI619" s="20"/>
      <c r="AJ619" s="250"/>
      <c r="AK619" s="253"/>
      <c r="AL619" s="19"/>
      <c r="AM619" s="7"/>
      <c r="AN619" s="7"/>
      <c r="AO619" s="239"/>
      <c r="AP619" s="230"/>
      <c r="AQ619" s="233"/>
      <c r="AR619" s="236"/>
      <c r="AS619" s="230"/>
      <c r="AT619" s="233"/>
      <c r="AU619" s="236"/>
      <c r="AV619" s="230"/>
      <c r="AW619" s="233"/>
      <c r="AX619" s="236"/>
      <c r="AY619" s="230"/>
      <c r="AZ619" s="233"/>
      <c r="BA619" s="236"/>
      <c r="BB619" s="230"/>
      <c r="BC619" s="233"/>
      <c r="BD619" s="298"/>
      <c r="BE619" s="301"/>
      <c r="BF619" s="301"/>
      <c r="BG619" s="304"/>
    </row>
    <row r="620" spans="2:60" ht="28.15" hidden="1" customHeight="1" thickBot="1">
      <c r="B620" s="29"/>
      <c r="C620" s="266"/>
      <c r="D620" s="57"/>
      <c r="E620" s="56"/>
      <c r="F620" s="56"/>
      <c r="G620" s="55"/>
      <c r="H620" s="258"/>
      <c r="I620" s="262"/>
      <c r="J620" s="262"/>
      <c r="K620" s="262"/>
      <c r="L620" s="52" t="s">
        <v>53</v>
      </c>
      <c r="M620" s="51"/>
      <c r="N620" s="52" t="s">
        <v>52</v>
      </c>
      <c r="O620" s="51"/>
      <c r="P620" s="52" t="s">
        <v>51</v>
      </c>
      <c r="Q620" s="51"/>
      <c r="R620" s="52" t="s">
        <v>50</v>
      </c>
      <c r="S620" s="51"/>
      <c r="T620" s="52">
        <v>20</v>
      </c>
      <c r="U620" s="51"/>
      <c r="V620" s="52" t="s">
        <v>49</v>
      </c>
      <c r="W620" s="51"/>
      <c r="X620" s="52" t="s">
        <v>48</v>
      </c>
      <c r="Y620" s="51"/>
      <c r="Z620" s="52" t="s">
        <v>47</v>
      </c>
      <c r="AA620" s="51"/>
      <c r="AB620" s="54" t="s">
        <v>46</v>
      </c>
      <c r="AC620" s="53"/>
      <c r="AD620" s="52" t="s">
        <v>45</v>
      </c>
      <c r="AE620" s="51"/>
      <c r="AF620" s="50"/>
      <c r="AG620" s="51"/>
      <c r="AH620" s="50"/>
      <c r="AI620" s="49"/>
      <c r="AJ620" s="251"/>
      <c r="AK620" s="254"/>
      <c r="AL620" s="48"/>
      <c r="AM620" s="7"/>
      <c r="AN620" s="7"/>
      <c r="AO620" s="240"/>
      <c r="AP620" s="231"/>
      <c r="AQ620" s="234"/>
      <c r="AR620" s="237"/>
      <c r="AS620" s="231"/>
      <c r="AT620" s="234"/>
      <c r="AU620" s="237"/>
      <c r="AV620" s="231"/>
      <c r="AW620" s="234"/>
      <c r="AX620" s="237"/>
      <c r="AY620" s="231"/>
      <c r="AZ620" s="234"/>
      <c r="BA620" s="237"/>
      <c r="BB620" s="231"/>
      <c r="BC620" s="234"/>
      <c r="BD620" s="299"/>
      <c r="BE620" s="302"/>
      <c r="BF620" s="302"/>
      <c r="BG620" s="305"/>
    </row>
    <row r="621" spans="2:60" ht="28.15" hidden="1" customHeight="1">
      <c r="B621" s="29"/>
      <c r="C621" s="263">
        <v>3</v>
      </c>
      <c r="D621" s="47"/>
      <c r="E621" s="46"/>
      <c r="F621" s="46"/>
      <c r="G621" s="45"/>
      <c r="H621" s="255"/>
      <c r="I621" s="259"/>
      <c r="J621" s="259"/>
      <c r="K621" s="259"/>
      <c r="L621" s="42" t="s">
        <v>82</v>
      </c>
      <c r="M621" s="41"/>
      <c r="N621" s="42" t="s">
        <v>81</v>
      </c>
      <c r="O621" s="41"/>
      <c r="P621" s="42" t="s">
        <v>80</v>
      </c>
      <c r="Q621" s="41"/>
      <c r="R621" s="42" t="s">
        <v>79</v>
      </c>
      <c r="S621" s="41"/>
      <c r="T621" s="42" t="s">
        <v>78</v>
      </c>
      <c r="U621" s="41"/>
      <c r="V621" s="42" t="s">
        <v>77</v>
      </c>
      <c r="W621" s="41"/>
      <c r="X621" s="42" t="s">
        <v>76</v>
      </c>
      <c r="Y621" s="41"/>
      <c r="Z621" s="42" t="s">
        <v>75</v>
      </c>
      <c r="AA621" s="41"/>
      <c r="AB621" s="44" t="s">
        <v>74</v>
      </c>
      <c r="AC621" s="43"/>
      <c r="AD621" s="42" t="s">
        <v>73</v>
      </c>
      <c r="AE621" s="41"/>
      <c r="AF621" s="40"/>
      <c r="AG621" s="41"/>
      <c r="AH621" s="40"/>
      <c r="AI621" s="39"/>
      <c r="AJ621" s="245"/>
      <c r="AK621" s="245"/>
      <c r="AL621" s="38"/>
      <c r="AM621" s="7"/>
      <c r="AN621" s="7"/>
      <c r="AO621" s="238">
        <f>SUMPRODUCT(LEN($M621:$AE624)-LEN(SUBSTITUTE($M621:$AE624,"A", "")))</f>
        <v>0</v>
      </c>
      <c r="AP621" s="229">
        <f>SUMPRODUCT(LEN($AH621:$AH624)-LEN(SUBSTITUTE($AH621:$AH624,"A", "")))</f>
        <v>0</v>
      </c>
      <c r="AQ621" s="232">
        <f>SUMPRODUCT(LEN($AG621:$AG624)-LEN(SUBSTITUTE($AG621:$AG624,"A", "")))</f>
        <v>0</v>
      </c>
      <c r="AR621" s="235">
        <f>SUMPRODUCT(LEN($M621:$AE624)-LEN(SUBSTITUTE($M621:$AE624,"S", "")))</f>
        <v>0</v>
      </c>
      <c r="AS621" s="229">
        <f>SUMPRODUCT(LEN($AH621:$AH624)-LEN(SUBSTITUTE($AH621:$AH624,"S", "")))</f>
        <v>0</v>
      </c>
      <c r="AT621" s="232">
        <f>SUMPRODUCT(LEN($AG621:$AG624)-LEN(SUBSTITUTE($AG621:$AG624,"S", "")))</f>
        <v>0</v>
      </c>
      <c r="AU621" s="235">
        <f>SUMPRODUCT(LEN($M621:$AE624)-LEN(SUBSTITUTE($M621:$AE624,"F", "")))</f>
        <v>0</v>
      </c>
      <c r="AV621" s="229">
        <f>SUMPRODUCT(LEN($AH621:$AH624)-LEN(SUBSTITUTE($AH621:$AH624,"F", "")))</f>
        <v>0</v>
      </c>
      <c r="AW621" s="232">
        <f>SUMPRODUCT(LEN($AG621:$AG624)-LEN(SUBSTITUTE($AG621:$AG624,"F", "")))</f>
        <v>0</v>
      </c>
      <c r="AX621" s="235">
        <f>SUMPRODUCT(LEN($M621:$AE624)-LEN(SUBSTITUTE($M621:$AE624,"G", "")))</f>
        <v>0</v>
      </c>
      <c r="AY621" s="229">
        <f>SUMPRODUCT(LEN($AH621:$AH624)-LEN(SUBSTITUTE($AH621:$AH624,"G", "")))</f>
        <v>0</v>
      </c>
      <c r="AZ621" s="232">
        <f>SUMPRODUCT(LEN($AG621:$AG624)-LEN(SUBSTITUTE($AG621:$AG624,"G", "")))</f>
        <v>0</v>
      </c>
      <c r="BA621" s="235">
        <f>SUMPRODUCT(LEN($M621:$AE624)-LEN(SUBSTITUTE($M621:$AE624,"M", "")))</f>
        <v>0</v>
      </c>
      <c r="BB621" s="229">
        <f>SUMPRODUCT(LEN($AH621:$AH624)-LEN(SUBSTITUTE($AH621:$AH624,"M", "")))</f>
        <v>0</v>
      </c>
      <c r="BC621" s="232">
        <f>SUMPRODUCT(LEN($AG621:$AG624)-LEN(SUBSTITUTE($AG621:$AG624,"M", "")))</f>
        <v>0</v>
      </c>
      <c r="BD621" s="297">
        <f>SUMPRODUCT(LEN($AI621:$AI624)-LEN(SUBSTITUTE($AI621:$AI624,"S", "")))</f>
        <v>0</v>
      </c>
      <c r="BE621" s="300">
        <f>SUMPRODUCT(LEN($AI621:$AI624)-LEN(SUBSTITUTE($AI621:$AI624,"F", "")))</f>
        <v>0</v>
      </c>
      <c r="BF621" s="300">
        <f>SUMPRODUCT(LEN($AI621:$AI624)-LEN(SUBSTITUTE($AI621:$AI624,"G", "")))</f>
        <v>0</v>
      </c>
      <c r="BG621" s="303">
        <f>SUMPRODUCT(LEN($AI621:$AI624)-LEN(SUBSTITUTE($AI621:$AI624,"M", "")))</f>
        <v>0</v>
      </c>
    </row>
    <row r="622" spans="2:60" ht="28.15" hidden="1" customHeight="1" thickBot="1">
      <c r="B622" s="29"/>
      <c r="C622" s="264"/>
      <c r="D622" s="37"/>
      <c r="E622" s="36"/>
      <c r="F622" s="36"/>
      <c r="G622" s="35"/>
      <c r="H622" s="256"/>
      <c r="I622" s="260"/>
      <c r="J622" s="260"/>
      <c r="K622" s="260"/>
      <c r="L622" s="32" t="s">
        <v>72</v>
      </c>
      <c r="M622" s="31"/>
      <c r="N622" s="32" t="s">
        <v>71</v>
      </c>
      <c r="O622" s="31"/>
      <c r="P622" s="32" t="s">
        <v>70</v>
      </c>
      <c r="Q622" s="31"/>
      <c r="R622" s="32" t="s">
        <v>69</v>
      </c>
      <c r="S622" s="31"/>
      <c r="T622" s="32" t="s">
        <v>68</v>
      </c>
      <c r="U622" s="31"/>
      <c r="V622" s="32" t="s">
        <v>67</v>
      </c>
      <c r="W622" s="31"/>
      <c r="X622" s="32" t="s">
        <v>66</v>
      </c>
      <c r="Y622" s="31"/>
      <c r="Z622" s="32" t="s">
        <v>65</v>
      </c>
      <c r="AA622" s="31"/>
      <c r="AB622" s="34" t="s">
        <v>64</v>
      </c>
      <c r="AC622" s="33"/>
      <c r="AD622" s="32" t="s">
        <v>63</v>
      </c>
      <c r="AE622" s="31"/>
      <c r="AF622" s="30"/>
      <c r="AG622" s="31"/>
      <c r="AH622" s="30"/>
      <c r="AI622" s="20"/>
      <c r="AJ622" s="246"/>
      <c r="AK622" s="246"/>
      <c r="AL622" s="19"/>
      <c r="AM622" s="7"/>
      <c r="AN622" s="7"/>
      <c r="AO622" s="239"/>
      <c r="AP622" s="230"/>
      <c r="AQ622" s="233"/>
      <c r="AR622" s="236"/>
      <c r="AS622" s="230"/>
      <c r="AT622" s="233"/>
      <c r="AU622" s="236"/>
      <c r="AV622" s="230"/>
      <c r="AW622" s="233"/>
      <c r="AX622" s="236"/>
      <c r="AY622" s="230"/>
      <c r="AZ622" s="233"/>
      <c r="BA622" s="236"/>
      <c r="BB622" s="230"/>
      <c r="BC622" s="233"/>
      <c r="BD622" s="298"/>
      <c r="BE622" s="301"/>
      <c r="BF622" s="301"/>
      <c r="BG622" s="304"/>
    </row>
    <row r="623" spans="2:60" ht="28.15" hidden="1" customHeight="1">
      <c r="B623" s="29"/>
      <c r="C623" s="265"/>
      <c r="D623" s="28"/>
      <c r="E623" s="27"/>
      <c r="F623" s="27"/>
      <c r="G623" s="26"/>
      <c r="H623" s="257"/>
      <c r="I623" s="261"/>
      <c r="J623" s="261"/>
      <c r="K623" s="261"/>
      <c r="L623" s="23" t="s">
        <v>62</v>
      </c>
      <c r="M623" s="22"/>
      <c r="N623" s="23" t="s">
        <v>61</v>
      </c>
      <c r="O623" s="22"/>
      <c r="P623" s="23" t="s">
        <v>60</v>
      </c>
      <c r="Q623" s="22"/>
      <c r="R623" s="23" t="s">
        <v>59</v>
      </c>
      <c r="S623" s="22"/>
      <c r="T623" s="23" t="s">
        <v>58</v>
      </c>
      <c r="U623" s="22"/>
      <c r="V623" s="23" t="s">
        <v>57</v>
      </c>
      <c r="W623" s="22"/>
      <c r="X623" s="23" t="s">
        <v>56</v>
      </c>
      <c r="Y623" s="22"/>
      <c r="Z623" s="23" t="s">
        <v>55</v>
      </c>
      <c r="AA623" s="22"/>
      <c r="AB623" s="25" t="s">
        <v>54</v>
      </c>
      <c r="AC623" s="24"/>
      <c r="AD623" s="23">
        <v>39</v>
      </c>
      <c r="AE623" s="22"/>
      <c r="AF623" s="21"/>
      <c r="AG623" s="22"/>
      <c r="AH623" s="21"/>
      <c r="AI623" s="20"/>
      <c r="AJ623" s="246"/>
      <c r="AK623" s="246"/>
      <c r="AL623" s="19"/>
      <c r="AM623" s="7"/>
      <c r="AN623" s="7"/>
      <c r="AO623" s="239"/>
      <c r="AP623" s="230"/>
      <c r="AQ623" s="233"/>
      <c r="AR623" s="236"/>
      <c r="AS623" s="230"/>
      <c r="AT623" s="233"/>
      <c r="AU623" s="236"/>
      <c r="AV623" s="230"/>
      <c r="AW623" s="233"/>
      <c r="AX623" s="236"/>
      <c r="AY623" s="230"/>
      <c r="AZ623" s="233"/>
      <c r="BA623" s="236"/>
      <c r="BB623" s="230"/>
      <c r="BC623" s="233"/>
      <c r="BD623" s="298"/>
      <c r="BE623" s="301"/>
      <c r="BF623" s="301"/>
      <c r="BG623" s="304"/>
    </row>
    <row r="624" spans="2:60" ht="28.15" hidden="1" customHeight="1" thickBot="1">
      <c r="B624" s="18"/>
      <c r="C624" s="271"/>
      <c r="D624" s="17"/>
      <c r="E624" s="16"/>
      <c r="F624" s="16"/>
      <c r="G624" s="15"/>
      <c r="H624" s="258"/>
      <c r="I624" s="272"/>
      <c r="J624" s="272"/>
      <c r="K624" s="272"/>
      <c r="L624" s="12" t="s">
        <v>53</v>
      </c>
      <c r="M624" s="11"/>
      <c r="N624" s="12" t="s">
        <v>52</v>
      </c>
      <c r="O624" s="11"/>
      <c r="P624" s="12" t="s">
        <v>51</v>
      </c>
      <c r="Q624" s="11"/>
      <c r="R624" s="12" t="s">
        <v>50</v>
      </c>
      <c r="S624" s="11"/>
      <c r="T624" s="12">
        <v>20</v>
      </c>
      <c r="U624" s="11"/>
      <c r="V624" s="12" t="s">
        <v>49</v>
      </c>
      <c r="W624" s="11"/>
      <c r="X624" s="12" t="s">
        <v>48</v>
      </c>
      <c r="Y624" s="11"/>
      <c r="Z624" s="12" t="s">
        <v>47</v>
      </c>
      <c r="AA624" s="11"/>
      <c r="AB624" s="14" t="s">
        <v>46</v>
      </c>
      <c r="AC624" s="13"/>
      <c r="AD624" s="12" t="s">
        <v>45</v>
      </c>
      <c r="AE624" s="11"/>
      <c r="AF624" s="10"/>
      <c r="AG624" s="11"/>
      <c r="AH624" s="10"/>
      <c r="AI624" s="9"/>
      <c r="AJ624" s="247"/>
      <c r="AK624" s="247"/>
      <c r="AL624" s="8"/>
      <c r="AM624" s="7"/>
      <c r="AN624" s="7"/>
      <c r="AO624" s="240"/>
      <c r="AP624" s="231"/>
      <c r="AQ624" s="234"/>
      <c r="AR624" s="237"/>
      <c r="AS624" s="231"/>
      <c r="AT624" s="234"/>
      <c r="AU624" s="237"/>
      <c r="AV624" s="231"/>
      <c r="AW624" s="234"/>
      <c r="AX624" s="237"/>
      <c r="AY624" s="231"/>
      <c r="AZ624" s="234"/>
      <c r="BA624" s="237"/>
      <c r="BB624" s="231"/>
      <c r="BC624" s="234"/>
      <c r="BD624" s="299"/>
      <c r="BE624" s="302"/>
      <c r="BF624" s="302"/>
      <c r="BG624" s="305"/>
    </row>
    <row r="625" spans="2:60" ht="85.9" hidden="1" customHeight="1" thickBot="1">
      <c r="B625" s="94" t="s">
        <v>119</v>
      </c>
      <c r="C625" s="83" t="s">
        <v>118</v>
      </c>
      <c r="D625" s="88" t="s">
        <v>117</v>
      </c>
      <c r="E625" s="93" t="s">
        <v>116</v>
      </c>
      <c r="F625" s="92"/>
      <c r="G625" s="91"/>
      <c r="H625" s="90" t="s">
        <v>115</v>
      </c>
      <c r="I625" s="88" t="s">
        <v>43</v>
      </c>
      <c r="J625" s="88" t="s">
        <v>114</v>
      </c>
      <c r="K625" s="88" t="s">
        <v>44</v>
      </c>
      <c r="L625" s="227" t="s">
        <v>113</v>
      </c>
      <c r="M625" s="270"/>
      <c r="N625" s="227" t="s">
        <v>112</v>
      </c>
      <c r="O625" s="270"/>
      <c r="P625" s="227" t="s">
        <v>112</v>
      </c>
      <c r="Q625" s="228"/>
      <c r="R625" s="227" t="s">
        <v>112</v>
      </c>
      <c r="S625" s="228"/>
      <c r="T625" s="227" t="s">
        <v>112</v>
      </c>
      <c r="U625" s="228"/>
      <c r="V625" s="227" t="s">
        <v>112</v>
      </c>
      <c r="W625" s="228"/>
      <c r="X625" s="227" t="s">
        <v>112</v>
      </c>
      <c r="Y625" s="228"/>
      <c r="Z625" s="227" t="s">
        <v>112</v>
      </c>
      <c r="AA625" s="228"/>
      <c r="AB625" s="227" t="s">
        <v>112</v>
      </c>
      <c r="AC625" s="228"/>
      <c r="AD625" s="227" t="s">
        <v>112</v>
      </c>
      <c r="AE625" s="228"/>
      <c r="AF625" s="244" t="s">
        <v>111</v>
      </c>
      <c r="AG625" s="228"/>
      <c r="AH625" s="90" t="s">
        <v>110</v>
      </c>
      <c r="AI625" s="89" t="s">
        <v>109</v>
      </c>
      <c r="AJ625" s="88" t="s">
        <v>108</v>
      </c>
      <c r="AK625" s="88" t="s">
        <v>107</v>
      </c>
      <c r="AL625" s="87" t="s">
        <v>106</v>
      </c>
      <c r="AM625" s="86"/>
      <c r="AN625" s="86"/>
      <c r="AO625" s="84" t="s">
        <v>105</v>
      </c>
      <c r="AP625" s="83" t="s">
        <v>104</v>
      </c>
      <c r="AQ625" s="82" t="s">
        <v>103</v>
      </c>
      <c r="AR625" s="84" t="s">
        <v>102</v>
      </c>
      <c r="AS625" s="83" t="s">
        <v>101</v>
      </c>
      <c r="AT625" s="82" t="s">
        <v>100</v>
      </c>
      <c r="AU625" s="84" t="s">
        <v>99</v>
      </c>
      <c r="AV625" s="83" t="s">
        <v>98</v>
      </c>
      <c r="AW625" s="85" t="s">
        <v>97</v>
      </c>
      <c r="AX625" s="84" t="s">
        <v>96</v>
      </c>
      <c r="AY625" s="83" t="s">
        <v>95</v>
      </c>
      <c r="AZ625" s="82" t="s">
        <v>94</v>
      </c>
      <c r="BA625" s="84" t="s">
        <v>93</v>
      </c>
      <c r="BB625" s="83" t="s">
        <v>92</v>
      </c>
      <c r="BC625" s="82" t="s">
        <v>91</v>
      </c>
      <c r="BD625" s="81" t="s">
        <v>90</v>
      </c>
      <c r="BE625" s="80" t="s">
        <v>89</v>
      </c>
      <c r="BF625" s="80" t="s">
        <v>88</v>
      </c>
      <c r="BG625" s="79" t="s">
        <v>87</v>
      </c>
    </row>
    <row r="626" spans="2:60" ht="48" hidden="1" thickBot="1">
      <c r="B626" s="78" t="s">
        <v>138</v>
      </c>
      <c r="C626" s="77"/>
      <c r="D626" s="76"/>
      <c r="E626" s="267"/>
      <c r="F626" s="268"/>
      <c r="G626" s="269"/>
      <c r="H626" s="75" t="s">
        <v>85</v>
      </c>
      <c r="I626" s="74"/>
      <c r="J626" s="74"/>
      <c r="K626" s="73"/>
      <c r="L626" s="72"/>
      <c r="M626" s="68"/>
      <c r="N626" s="72"/>
      <c r="O626" s="68"/>
      <c r="P626" s="72"/>
      <c r="Q626" s="68"/>
      <c r="R626" s="72"/>
      <c r="S626" s="68"/>
      <c r="T626" s="72"/>
      <c r="U626" s="68"/>
      <c r="V626" s="72"/>
      <c r="W626" s="68"/>
      <c r="X626" s="72"/>
      <c r="Y626" s="68"/>
      <c r="Z626" s="72"/>
      <c r="AA626" s="71"/>
      <c r="AB626" s="70"/>
      <c r="AC626" s="70"/>
      <c r="AD626" s="70"/>
      <c r="AE626" s="70"/>
      <c r="AF626" s="69" t="s">
        <v>84</v>
      </c>
      <c r="AG626" s="68"/>
      <c r="AH626" s="68"/>
      <c r="AI626" s="68"/>
      <c r="AJ626" s="67"/>
      <c r="AK626" s="67"/>
      <c r="AL626" s="66"/>
      <c r="AM626" s="65"/>
      <c r="AN626" s="65"/>
      <c r="AO626" s="64">
        <f t="shared" ref="AO626:BG626" si="44">SUM(AO627:AO638)</f>
        <v>0</v>
      </c>
      <c r="AP626" s="63">
        <f t="shared" si="44"/>
        <v>0</v>
      </c>
      <c r="AQ626" s="62">
        <f t="shared" si="44"/>
        <v>0</v>
      </c>
      <c r="AR626" s="64">
        <f t="shared" si="44"/>
        <v>0</v>
      </c>
      <c r="AS626" s="63">
        <f t="shared" si="44"/>
        <v>0</v>
      </c>
      <c r="AT626" s="62">
        <f t="shared" si="44"/>
        <v>0</v>
      </c>
      <c r="AU626" s="64">
        <f t="shared" si="44"/>
        <v>0</v>
      </c>
      <c r="AV626" s="63">
        <f t="shared" si="44"/>
        <v>0</v>
      </c>
      <c r="AW626" s="62">
        <f t="shared" si="44"/>
        <v>0</v>
      </c>
      <c r="AX626" s="64">
        <f t="shared" si="44"/>
        <v>0</v>
      </c>
      <c r="AY626" s="63">
        <f t="shared" si="44"/>
        <v>0</v>
      </c>
      <c r="AZ626" s="62">
        <f t="shared" si="44"/>
        <v>0</v>
      </c>
      <c r="BA626" s="64">
        <f t="shared" si="44"/>
        <v>0</v>
      </c>
      <c r="BB626" s="63">
        <f t="shared" si="44"/>
        <v>0</v>
      </c>
      <c r="BC626" s="62">
        <f t="shared" si="44"/>
        <v>0</v>
      </c>
      <c r="BD626" s="61">
        <f t="shared" si="44"/>
        <v>0</v>
      </c>
      <c r="BE626" s="60">
        <f t="shared" si="44"/>
        <v>0</v>
      </c>
      <c r="BF626" s="60">
        <f t="shared" si="44"/>
        <v>0</v>
      </c>
      <c r="BG626" s="59">
        <f t="shared" si="44"/>
        <v>0</v>
      </c>
      <c r="BH626" s="58" t="s">
        <v>83</v>
      </c>
    </row>
    <row r="627" spans="2:60" ht="28.15" hidden="1" customHeight="1">
      <c r="B627" s="29"/>
      <c r="C627" s="263">
        <v>1</v>
      </c>
      <c r="D627" s="47"/>
      <c r="E627" s="46"/>
      <c r="F627" s="46"/>
      <c r="G627" s="45"/>
      <c r="H627" s="255"/>
      <c r="I627" s="259"/>
      <c r="J627" s="259"/>
      <c r="K627" s="259"/>
      <c r="L627" s="42" t="s">
        <v>82</v>
      </c>
      <c r="M627" s="41"/>
      <c r="N627" s="42" t="s">
        <v>81</v>
      </c>
      <c r="O627" s="41"/>
      <c r="P627" s="42" t="s">
        <v>80</v>
      </c>
      <c r="Q627" s="41"/>
      <c r="R627" s="42" t="s">
        <v>79</v>
      </c>
      <c r="S627" s="41"/>
      <c r="T627" s="42" t="s">
        <v>78</v>
      </c>
      <c r="U627" s="41"/>
      <c r="V627" s="42" t="s">
        <v>77</v>
      </c>
      <c r="W627" s="41"/>
      <c r="X627" s="42" t="s">
        <v>76</v>
      </c>
      <c r="Y627" s="41"/>
      <c r="Z627" s="42" t="s">
        <v>75</v>
      </c>
      <c r="AA627" s="41"/>
      <c r="AB627" s="44" t="s">
        <v>74</v>
      </c>
      <c r="AC627" s="43"/>
      <c r="AD627" s="42" t="s">
        <v>73</v>
      </c>
      <c r="AE627" s="41"/>
      <c r="AF627" s="40"/>
      <c r="AG627" s="41"/>
      <c r="AH627" s="40"/>
      <c r="AI627" s="39"/>
      <c r="AJ627" s="245"/>
      <c r="AK627" s="245"/>
      <c r="AL627" s="38"/>
      <c r="AM627" s="7"/>
      <c r="AN627" s="7"/>
      <c r="AO627" s="238">
        <f>SUMPRODUCT(LEN($M627:$AE630)-LEN(SUBSTITUTE($M627:$AE630,"A", "")))</f>
        <v>0</v>
      </c>
      <c r="AP627" s="229">
        <f>SUMPRODUCT(LEN($AH627:$AH630)-LEN(SUBSTITUTE($AH627:$AH630,"A", "")))</f>
        <v>0</v>
      </c>
      <c r="AQ627" s="232">
        <f>SUMPRODUCT(LEN($AG627:$AG630)-LEN(SUBSTITUTE($AG627:$AG630,"A", "")))</f>
        <v>0</v>
      </c>
      <c r="AR627" s="235">
        <f>SUMPRODUCT(LEN($M627:$AE630)-LEN(SUBSTITUTE($M627:$AE630,"S", "")))</f>
        <v>0</v>
      </c>
      <c r="AS627" s="229">
        <f>SUMPRODUCT(LEN($AH627:$AH630)-LEN(SUBSTITUTE($AH627:$AH630,"S", "")))</f>
        <v>0</v>
      </c>
      <c r="AT627" s="232">
        <f>SUMPRODUCT(LEN($AG627:$AG630)-LEN(SUBSTITUTE($AG627:$AG630,"S", "")))</f>
        <v>0</v>
      </c>
      <c r="AU627" s="235">
        <f>SUMPRODUCT(LEN($M627:$AE630)-LEN(SUBSTITUTE($M627:$AE630,"F", "")))</f>
        <v>0</v>
      </c>
      <c r="AV627" s="229">
        <f>SUMPRODUCT(LEN($AH627:$AH630)-LEN(SUBSTITUTE($AH627:$AH630,"F", "")))</f>
        <v>0</v>
      </c>
      <c r="AW627" s="232">
        <f>SUMPRODUCT(LEN($AG627:$AG630)-LEN(SUBSTITUTE($AG627:$AG630,"F", "")))</f>
        <v>0</v>
      </c>
      <c r="AX627" s="235">
        <f>SUMPRODUCT(LEN($M627:$AE630)-LEN(SUBSTITUTE($M627:$AE630,"G", "")))</f>
        <v>0</v>
      </c>
      <c r="AY627" s="229">
        <f>SUMPRODUCT(LEN($AH627:$AH630)-LEN(SUBSTITUTE($AH627:$AH630,"G", "")))</f>
        <v>0</v>
      </c>
      <c r="AZ627" s="232">
        <f>SUMPRODUCT(LEN($AG627:$AG630)-LEN(SUBSTITUTE($AG627:$AG630,"G", "")))</f>
        <v>0</v>
      </c>
      <c r="BA627" s="235">
        <f>SUMPRODUCT(LEN($M627:$AE630)-LEN(SUBSTITUTE($M627:$AE630,"M", "")))</f>
        <v>0</v>
      </c>
      <c r="BB627" s="229">
        <f>SUMPRODUCT(LEN($AH627:$AH630)-LEN(SUBSTITUTE($AH627:$AH630,"M", "")))</f>
        <v>0</v>
      </c>
      <c r="BC627" s="232">
        <f>SUMPRODUCT(LEN($AG627:$AG630)-LEN(SUBSTITUTE($AG627:$AG630,"M", "")))</f>
        <v>0</v>
      </c>
      <c r="BD627" s="297">
        <f>SUMPRODUCT(LEN($AI627:$AI630)-LEN(SUBSTITUTE($AI627:$AI630,"S", "")))</f>
        <v>0</v>
      </c>
      <c r="BE627" s="300">
        <f>SUMPRODUCT(LEN($AI627:$AI630)-LEN(SUBSTITUTE($AI627:$AI630,"F", "")))</f>
        <v>0</v>
      </c>
      <c r="BF627" s="300">
        <f>SUMPRODUCT(LEN($AI627:$AI630)-LEN(SUBSTITUTE($AI627:$AI630,"G", "")))</f>
        <v>0</v>
      </c>
      <c r="BG627" s="303">
        <f>SUMPRODUCT(LEN($AI627:$AI630)-LEN(SUBSTITUTE($AI627:$AI630,"M", "")))</f>
        <v>0</v>
      </c>
    </row>
    <row r="628" spans="2:60" ht="28.15" hidden="1" customHeight="1" thickBot="1">
      <c r="B628" s="29"/>
      <c r="C628" s="264"/>
      <c r="D628" s="37"/>
      <c r="E628" s="36"/>
      <c r="F628" s="36"/>
      <c r="G628" s="35"/>
      <c r="H628" s="256"/>
      <c r="I628" s="260"/>
      <c r="J628" s="260"/>
      <c r="K628" s="260"/>
      <c r="L628" s="32" t="s">
        <v>72</v>
      </c>
      <c r="M628" s="31"/>
      <c r="N628" s="32" t="s">
        <v>71</v>
      </c>
      <c r="O628" s="31"/>
      <c r="P628" s="32" t="s">
        <v>70</v>
      </c>
      <c r="Q628" s="31"/>
      <c r="R628" s="32" t="s">
        <v>69</v>
      </c>
      <c r="S628" s="31"/>
      <c r="T628" s="32" t="s">
        <v>68</v>
      </c>
      <c r="U628" s="31"/>
      <c r="V628" s="32" t="s">
        <v>67</v>
      </c>
      <c r="W628" s="31"/>
      <c r="X628" s="32" t="s">
        <v>66</v>
      </c>
      <c r="Y628" s="31"/>
      <c r="Z628" s="32" t="s">
        <v>65</v>
      </c>
      <c r="AA628" s="31"/>
      <c r="AB628" s="34" t="s">
        <v>64</v>
      </c>
      <c r="AC628" s="33"/>
      <c r="AD628" s="32" t="s">
        <v>63</v>
      </c>
      <c r="AE628" s="31"/>
      <c r="AF628" s="30"/>
      <c r="AG628" s="31"/>
      <c r="AH628" s="30"/>
      <c r="AI628" s="20"/>
      <c r="AJ628" s="246"/>
      <c r="AK628" s="246"/>
      <c r="AL628" s="19"/>
      <c r="AM628" s="7"/>
      <c r="AN628" s="7"/>
      <c r="AO628" s="239"/>
      <c r="AP628" s="230"/>
      <c r="AQ628" s="233"/>
      <c r="AR628" s="236"/>
      <c r="AS628" s="230"/>
      <c r="AT628" s="233"/>
      <c r="AU628" s="236"/>
      <c r="AV628" s="230"/>
      <c r="AW628" s="233"/>
      <c r="AX628" s="236"/>
      <c r="AY628" s="230"/>
      <c r="AZ628" s="233"/>
      <c r="BA628" s="236"/>
      <c r="BB628" s="230"/>
      <c r="BC628" s="233"/>
      <c r="BD628" s="298"/>
      <c r="BE628" s="301"/>
      <c r="BF628" s="301"/>
      <c r="BG628" s="304"/>
    </row>
    <row r="629" spans="2:60" ht="28.15" hidden="1" customHeight="1">
      <c r="B629" s="29"/>
      <c r="C629" s="265"/>
      <c r="D629" s="28"/>
      <c r="E629" s="27"/>
      <c r="F629" s="27"/>
      <c r="G629" s="26"/>
      <c r="H629" s="257"/>
      <c r="I629" s="261"/>
      <c r="J629" s="261"/>
      <c r="K629" s="261"/>
      <c r="L629" s="23" t="s">
        <v>62</v>
      </c>
      <c r="M629" s="22"/>
      <c r="N629" s="23" t="s">
        <v>61</v>
      </c>
      <c r="O629" s="22"/>
      <c r="P629" s="23" t="s">
        <v>60</v>
      </c>
      <c r="Q629" s="22"/>
      <c r="R629" s="23" t="s">
        <v>59</v>
      </c>
      <c r="S629" s="22"/>
      <c r="T629" s="23" t="s">
        <v>58</v>
      </c>
      <c r="U629" s="22"/>
      <c r="V629" s="23" t="s">
        <v>57</v>
      </c>
      <c r="W629" s="22"/>
      <c r="X629" s="23" t="s">
        <v>56</v>
      </c>
      <c r="Y629" s="22"/>
      <c r="Z629" s="23" t="s">
        <v>55</v>
      </c>
      <c r="AA629" s="22"/>
      <c r="AB629" s="25" t="s">
        <v>54</v>
      </c>
      <c r="AC629" s="24"/>
      <c r="AD629" s="23">
        <v>39</v>
      </c>
      <c r="AE629" s="22"/>
      <c r="AF629" s="21"/>
      <c r="AG629" s="22"/>
      <c r="AH629" s="21"/>
      <c r="AI629" s="20"/>
      <c r="AJ629" s="246"/>
      <c r="AK629" s="246"/>
      <c r="AL629" s="19"/>
      <c r="AM629" s="7"/>
      <c r="AN629" s="7"/>
      <c r="AO629" s="239"/>
      <c r="AP629" s="230"/>
      <c r="AQ629" s="233"/>
      <c r="AR629" s="236"/>
      <c r="AS629" s="230"/>
      <c r="AT629" s="233"/>
      <c r="AU629" s="236"/>
      <c r="AV629" s="230"/>
      <c r="AW629" s="233"/>
      <c r="AX629" s="236"/>
      <c r="AY629" s="230"/>
      <c r="AZ629" s="233"/>
      <c r="BA629" s="236"/>
      <c r="BB629" s="230"/>
      <c r="BC629" s="233"/>
      <c r="BD629" s="298"/>
      <c r="BE629" s="301"/>
      <c r="BF629" s="301"/>
      <c r="BG629" s="304"/>
    </row>
    <row r="630" spans="2:60" ht="28.15" hidden="1" customHeight="1" thickBot="1">
      <c r="B630" s="29"/>
      <c r="C630" s="266"/>
      <c r="D630" s="57"/>
      <c r="E630" s="56"/>
      <c r="F630" s="56"/>
      <c r="G630" s="55"/>
      <c r="H630" s="258"/>
      <c r="I630" s="262"/>
      <c r="J630" s="262"/>
      <c r="K630" s="262"/>
      <c r="L630" s="52" t="s">
        <v>53</v>
      </c>
      <c r="M630" s="51"/>
      <c r="N630" s="52" t="s">
        <v>52</v>
      </c>
      <c r="O630" s="51"/>
      <c r="P630" s="52" t="s">
        <v>51</v>
      </c>
      <c r="Q630" s="51"/>
      <c r="R630" s="52" t="s">
        <v>50</v>
      </c>
      <c r="S630" s="51"/>
      <c r="T630" s="52">
        <v>20</v>
      </c>
      <c r="U630" s="51"/>
      <c r="V630" s="52" t="s">
        <v>49</v>
      </c>
      <c r="W630" s="51"/>
      <c r="X630" s="52" t="s">
        <v>48</v>
      </c>
      <c r="Y630" s="51"/>
      <c r="Z630" s="52" t="s">
        <v>47</v>
      </c>
      <c r="AA630" s="51"/>
      <c r="AB630" s="54" t="s">
        <v>46</v>
      </c>
      <c r="AC630" s="53"/>
      <c r="AD630" s="52" t="s">
        <v>45</v>
      </c>
      <c r="AE630" s="51"/>
      <c r="AF630" s="50"/>
      <c r="AG630" s="51"/>
      <c r="AH630" s="50"/>
      <c r="AI630" s="49"/>
      <c r="AJ630" s="248"/>
      <c r="AK630" s="248"/>
      <c r="AL630" s="48"/>
      <c r="AM630" s="7"/>
      <c r="AN630" s="7"/>
      <c r="AO630" s="240"/>
      <c r="AP630" s="231"/>
      <c r="AQ630" s="234"/>
      <c r="AR630" s="237"/>
      <c r="AS630" s="231"/>
      <c r="AT630" s="234"/>
      <c r="AU630" s="237"/>
      <c r="AV630" s="231"/>
      <c r="AW630" s="234"/>
      <c r="AX630" s="237"/>
      <c r="AY630" s="231"/>
      <c r="AZ630" s="234"/>
      <c r="BA630" s="237"/>
      <c r="BB630" s="231"/>
      <c r="BC630" s="234"/>
      <c r="BD630" s="299"/>
      <c r="BE630" s="302"/>
      <c r="BF630" s="302"/>
      <c r="BG630" s="305"/>
    </row>
    <row r="631" spans="2:60" ht="28.15" hidden="1" customHeight="1">
      <c r="B631" s="29"/>
      <c r="C631" s="263">
        <v>2</v>
      </c>
      <c r="D631" s="47"/>
      <c r="E631" s="46"/>
      <c r="F631" s="46"/>
      <c r="G631" s="45"/>
      <c r="H631" s="255"/>
      <c r="I631" s="259"/>
      <c r="J631" s="259"/>
      <c r="K631" s="259"/>
      <c r="L631" s="42" t="s">
        <v>82</v>
      </c>
      <c r="M631" s="41"/>
      <c r="N631" s="42" t="s">
        <v>81</v>
      </c>
      <c r="O631" s="41"/>
      <c r="P631" s="42" t="s">
        <v>80</v>
      </c>
      <c r="Q631" s="41"/>
      <c r="R631" s="42" t="s">
        <v>79</v>
      </c>
      <c r="S631" s="41"/>
      <c r="T631" s="42" t="s">
        <v>78</v>
      </c>
      <c r="U631" s="41"/>
      <c r="V631" s="42" t="s">
        <v>77</v>
      </c>
      <c r="W631" s="41"/>
      <c r="X631" s="42" t="s">
        <v>76</v>
      </c>
      <c r="Y631" s="41"/>
      <c r="Z631" s="42" t="s">
        <v>75</v>
      </c>
      <c r="AA631" s="41"/>
      <c r="AB631" s="44" t="s">
        <v>74</v>
      </c>
      <c r="AC631" s="43"/>
      <c r="AD631" s="42" t="s">
        <v>73</v>
      </c>
      <c r="AE631" s="41"/>
      <c r="AF631" s="40"/>
      <c r="AG631" s="41"/>
      <c r="AH631" s="40"/>
      <c r="AI631" s="39"/>
      <c r="AJ631" s="249"/>
      <c r="AK631" s="252"/>
      <c r="AL631" s="38"/>
      <c r="AM631" s="7"/>
      <c r="AN631" s="7"/>
      <c r="AO631" s="238">
        <f>SUMPRODUCT(LEN($M631:$AE634)-LEN(SUBSTITUTE($M631:$AE634,"A", "")))</f>
        <v>0</v>
      </c>
      <c r="AP631" s="229">
        <f>SUMPRODUCT(LEN($AH631:$AH634)-LEN(SUBSTITUTE($AH631:$AH634,"A", "")))</f>
        <v>0</v>
      </c>
      <c r="AQ631" s="232">
        <f>SUMPRODUCT(LEN($AG631:$AG634)-LEN(SUBSTITUTE($AG631:$AG634,"A", "")))</f>
        <v>0</v>
      </c>
      <c r="AR631" s="235">
        <f>SUMPRODUCT(LEN($M631:$AE634)-LEN(SUBSTITUTE($M631:$AE634,"S", "")))</f>
        <v>0</v>
      </c>
      <c r="AS631" s="229">
        <f>SUMPRODUCT(LEN($AH631:$AH634)-LEN(SUBSTITUTE($AH631:$AH634,"S", "")))</f>
        <v>0</v>
      </c>
      <c r="AT631" s="232">
        <f>SUMPRODUCT(LEN($AG631:$AG634)-LEN(SUBSTITUTE($AG631:$AG634,"S", "")))</f>
        <v>0</v>
      </c>
      <c r="AU631" s="235">
        <f>SUMPRODUCT(LEN($M631:$AE634)-LEN(SUBSTITUTE($M631:$AE634,"F", "")))</f>
        <v>0</v>
      </c>
      <c r="AV631" s="229">
        <f>SUMPRODUCT(LEN($AH631:$AH634)-LEN(SUBSTITUTE($AH631:$AH634,"F", "")))</f>
        <v>0</v>
      </c>
      <c r="AW631" s="232">
        <f>SUMPRODUCT(LEN($AG631:$AG634)-LEN(SUBSTITUTE($AG631:$AG634,"F", "")))</f>
        <v>0</v>
      </c>
      <c r="AX631" s="235">
        <f>SUMPRODUCT(LEN($M631:$AE634)-LEN(SUBSTITUTE($M631:$AE634,"G", "")))</f>
        <v>0</v>
      </c>
      <c r="AY631" s="229">
        <f>SUMPRODUCT(LEN($AH631:$AH634)-LEN(SUBSTITUTE($AH631:$AH634,"G", "")))</f>
        <v>0</v>
      </c>
      <c r="AZ631" s="232">
        <f>SUMPRODUCT(LEN($AG631:$AG634)-LEN(SUBSTITUTE($AG631:$AG634,"G", "")))</f>
        <v>0</v>
      </c>
      <c r="BA631" s="235">
        <f>SUMPRODUCT(LEN($M631:$AE634)-LEN(SUBSTITUTE($M631:$AE634,"M", "")))</f>
        <v>0</v>
      </c>
      <c r="BB631" s="229">
        <f>SUMPRODUCT(LEN($AH631:$AH634)-LEN(SUBSTITUTE($AH631:$AH634,"M", "")))</f>
        <v>0</v>
      </c>
      <c r="BC631" s="232">
        <f>SUMPRODUCT(LEN($AG631:$AG634)-LEN(SUBSTITUTE($AG631:$AG634,"M", "")))</f>
        <v>0</v>
      </c>
      <c r="BD631" s="297">
        <f>SUMPRODUCT(LEN($AI631:$AI634)-LEN(SUBSTITUTE($AI631:$AI634,"S", "")))</f>
        <v>0</v>
      </c>
      <c r="BE631" s="300">
        <f>SUMPRODUCT(LEN($AI631:$AI634)-LEN(SUBSTITUTE($AI631:$AI634,"F", "")))</f>
        <v>0</v>
      </c>
      <c r="BF631" s="300">
        <f>SUMPRODUCT(LEN($AI631:$AI634)-LEN(SUBSTITUTE($AI631:$AI634,"G", "")))</f>
        <v>0</v>
      </c>
      <c r="BG631" s="303">
        <f>SUMPRODUCT(LEN($AI631:$AI634)-LEN(SUBSTITUTE($AI631:$AI634,"M", "")))</f>
        <v>0</v>
      </c>
    </row>
    <row r="632" spans="2:60" ht="28.15" hidden="1" customHeight="1" thickBot="1">
      <c r="B632" s="29"/>
      <c r="C632" s="264"/>
      <c r="D632" s="37"/>
      <c r="E632" s="36"/>
      <c r="F632" s="36"/>
      <c r="G632" s="35"/>
      <c r="H632" s="256"/>
      <c r="I632" s="260"/>
      <c r="J632" s="260"/>
      <c r="K632" s="260"/>
      <c r="L632" s="32" t="s">
        <v>72</v>
      </c>
      <c r="M632" s="31"/>
      <c r="N632" s="32" t="s">
        <v>71</v>
      </c>
      <c r="O632" s="31"/>
      <c r="P632" s="32" t="s">
        <v>70</v>
      </c>
      <c r="Q632" s="31"/>
      <c r="R632" s="32" t="s">
        <v>69</v>
      </c>
      <c r="S632" s="31"/>
      <c r="T632" s="32" t="s">
        <v>68</v>
      </c>
      <c r="U632" s="31"/>
      <c r="V632" s="32" t="s">
        <v>67</v>
      </c>
      <c r="W632" s="31"/>
      <c r="X632" s="32" t="s">
        <v>66</v>
      </c>
      <c r="Y632" s="31"/>
      <c r="Z632" s="32" t="s">
        <v>65</v>
      </c>
      <c r="AA632" s="31"/>
      <c r="AB632" s="34" t="s">
        <v>64</v>
      </c>
      <c r="AC632" s="33"/>
      <c r="AD632" s="32" t="s">
        <v>63</v>
      </c>
      <c r="AE632" s="31"/>
      <c r="AF632" s="30"/>
      <c r="AG632" s="31"/>
      <c r="AH632" s="30"/>
      <c r="AI632" s="20"/>
      <c r="AJ632" s="250"/>
      <c r="AK632" s="253"/>
      <c r="AL632" s="19"/>
      <c r="AM632" s="7"/>
      <c r="AN632" s="7"/>
      <c r="AO632" s="239"/>
      <c r="AP632" s="230"/>
      <c r="AQ632" s="233"/>
      <c r="AR632" s="236"/>
      <c r="AS632" s="230"/>
      <c r="AT632" s="233"/>
      <c r="AU632" s="236"/>
      <c r="AV632" s="230"/>
      <c r="AW632" s="233"/>
      <c r="AX632" s="236"/>
      <c r="AY632" s="230"/>
      <c r="AZ632" s="233"/>
      <c r="BA632" s="236"/>
      <c r="BB632" s="230"/>
      <c r="BC632" s="233"/>
      <c r="BD632" s="298"/>
      <c r="BE632" s="301"/>
      <c r="BF632" s="301"/>
      <c r="BG632" s="304"/>
    </row>
    <row r="633" spans="2:60" ht="28.15" hidden="1" customHeight="1">
      <c r="B633" s="29"/>
      <c r="C633" s="265"/>
      <c r="D633" s="28"/>
      <c r="E633" s="27"/>
      <c r="F633" s="27"/>
      <c r="G633" s="26"/>
      <c r="H633" s="257"/>
      <c r="I633" s="261"/>
      <c r="J633" s="261"/>
      <c r="K633" s="261"/>
      <c r="L633" s="23" t="s">
        <v>62</v>
      </c>
      <c r="M633" s="22"/>
      <c r="N633" s="23" t="s">
        <v>61</v>
      </c>
      <c r="O633" s="22"/>
      <c r="P633" s="23" t="s">
        <v>60</v>
      </c>
      <c r="Q633" s="22"/>
      <c r="R633" s="23" t="s">
        <v>59</v>
      </c>
      <c r="S633" s="22"/>
      <c r="T633" s="23" t="s">
        <v>58</v>
      </c>
      <c r="U633" s="22"/>
      <c r="V633" s="23" t="s">
        <v>57</v>
      </c>
      <c r="W633" s="22"/>
      <c r="X633" s="23" t="s">
        <v>56</v>
      </c>
      <c r="Y633" s="22"/>
      <c r="Z633" s="23" t="s">
        <v>55</v>
      </c>
      <c r="AA633" s="22"/>
      <c r="AB633" s="25" t="s">
        <v>54</v>
      </c>
      <c r="AC633" s="24"/>
      <c r="AD633" s="23">
        <v>39</v>
      </c>
      <c r="AE633" s="22"/>
      <c r="AF633" s="21"/>
      <c r="AG633" s="22"/>
      <c r="AH633" s="21"/>
      <c r="AI633" s="20"/>
      <c r="AJ633" s="250"/>
      <c r="AK633" s="253"/>
      <c r="AL633" s="19"/>
      <c r="AM633" s="7"/>
      <c r="AN633" s="7"/>
      <c r="AO633" s="239"/>
      <c r="AP633" s="230"/>
      <c r="AQ633" s="233"/>
      <c r="AR633" s="236"/>
      <c r="AS633" s="230"/>
      <c r="AT633" s="233"/>
      <c r="AU633" s="236"/>
      <c r="AV633" s="230"/>
      <c r="AW633" s="233"/>
      <c r="AX633" s="236"/>
      <c r="AY633" s="230"/>
      <c r="AZ633" s="233"/>
      <c r="BA633" s="236"/>
      <c r="BB633" s="230"/>
      <c r="BC633" s="233"/>
      <c r="BD633" s="298"/>
      <c r="BE633" s="301"/>
      <c r="BF633" s="301"/>
      <c r="BG633" s="304"/>
    </row>
    <row r="634" spans="2:60" ht="28.15" hidden="1" customHeight="1" thickBot="1">
      <c r="B634" s="29"/>
      <c r="C634" s="266"/>
      <c r="D634" s="57"/>
      <c r="E634" s="56"/>
      <c r="F634" s="56"/>
      <c r="G634" s="55"/>
      <c r="H634" s="258"/>
      <c r="I634" s="262"/>
      <c r="J634" s="262"/>
      <c r="K634" s="262"/>
      <c r="L634" s="52" t="s">
        <v>53</v>
      </c>
      <c r="M634" s="51"/>
      <c r="N634" s="52" t="s">
        <v>52</v>
      </c>
      <c r="O634" s="51"/>
      <c r="P634" s="52" t="s">
        <v>51</v>
      </c>
      <c r="Q634" s="51"/>
      <c r="R634" s="52" t="s">
        <v>50</v>
      </c>
      <c r="S634" s="51"/>
      <c r="T634" s="52">
        <v>20</v>
      </c>
      <c r="U634" s="51"/>
      <c r="V634" s="52" t="s">
        <v>49</v>
      </c>
      <c r="W634" s="51"/>
      <c r="X634" s="52" t="s">
        <v>48</v>
      </c>
      <c r="Y634" s="51"/>
      <c r="Z634" s="52" t="s">
        <v>47</v>
      </c>
      <c r="AA634" s="51"/>
      <c r="AB634" s="54" t="s">
        <v>46</v>
      </c>
      <c r="AC634" s="53"/>
      <c r="AD634" s="52" t="s">
        <v>45</v>
      </c>
      <c r="AE634" s="51"/>
      <c r="AF634" s="50"/>
      <c r="AG634" s="51"/>
      <c r="AH634" s="50"/>
      <c r="AI634" s="49"/>
      <c r="AJ634" s="251"/>
      <c r="AK634" s="254"/>
      <c r="AL634" s="48"/>
      <c r="AM634" s="7"/>
      <c r="AN634" s="7"/>
      <c r="AO634" s="240"/>
      <c r="AP634" s="231"/>
      <c r="AQ634" s="234"/>
      <c r="AR634" s="237"/>
      <c r="AS634" s="231"/>
      <c r="AT634" s="234"/>
      <c r="AU634" s="237"/>
      <c r="AV634" s="231"/>
      <c r="AW634" s="234"/>
      <c r="AX634" s="237"/>
      <c r="AY634" s="231"/>
      <c r="AZ634" s="234"/>
      <c r="BA634" s="237"/>
      <c r="BB634" s="231"/>
      <c r="BC634" s="234"/>
      <c r="BD634" s="299"/>
      <c r="BE634" s="302"/>
      <c r="BF634" s="302"/>
      <c r="BG634" s="305"/>
    </row>
    <row r="635" spans="2:60" ht="28.15" hidden="1" customHeight="1">
      <c r="B635" s="29"/>
      <c r="C635" s="263">
        <v>3</v>
      </c>
      <c r="D635" s="47"/>
      <c r="E635" s="46"/>
      <c r="F635" s="46"/>
      <c r="G635" s="45"/>
      <c r="H635" s="255"/>
      <c r="I635" s="259"/>
      <c r="J635" s="259"/>
      <c r="K635" s="259"/>
      <c r="L635" s="42" t="s">
        <v>82</v>
      </c>
      <c r="M635" s="41"/>
      <c r="N635" s="42" t="s">
        <v>81</v>
      </c>
      <c r="O635" s="41"/>
      <c r="P635" s="42" t="s">
        <v>80</v>
      </c>
      <c r="Q635" s="41"/>
      <c r="R635" s="42" t="s">
        <v>79</v>
      </c>
      <c r="S635" s="41"/>
      <c r="T635" s="42" t="s">
        <v>78</v>
      </c>
      <c r="U635" s="41"/>
      <c r="V635" s="42" t="s">
        <v>77</v>
      </c>
      <c r="W635" s="41"/>
      <c r="X635" s="42" t="s">
        <v>76</v>
      </c>
      <c r="Y635" s="41"/>
      <c r="Z635" s="42" t="s">
        <v>75</v>
      </c>
      <c r="AA635" s="41"/>
      <c r="AB635" s="44" t="s">
        <v>74</v>
      </c>
      <c r="AC635" s="43"/>
      <c r="AD635" s="42" t="s">
        <v>73</v>
      </c>
      <c r="AE635" s="41"/>
      <c r="AF635" s="40"/>
      <c r="AG635" s="41"/>
      <c r="AH635" s="40"/>
      <c r="AI635" s="39"/>
      <c r="AJ635" s="245"/>
      <c r="AK635" s="245"/>
      <c r="AL635" s="38"/>
      <c r="AM635" s="7"/>
      <c r="AN635" s="7"/>
      <c r="AO635" s="238">
        <f>SUMPRODUCT(LEN($M635:$AE638)-LEN(SUBSTITUTE($M635:$AE638,"A", "")))</f>
        <v>0</v>
      </c>
      <c r="AP635" s="229">
        <f>SUMPRODUCT(LEN($AH635:$AH638)-LEN(SUBSTITUTE($AH635:$AH638,"A", "")))</f>
        <v>0</v>
      </c>
      <c r="AQ635" s="232">
        <f>SUMPRODUCT(LEN($AG635:$AG638)-LEN(SUBSTITUTE($AG635:$AG638,"A", "")))</f>
        <v>0</v>
      </c>
      <c r="AR635" s="235">
        <f>SUMPRODUCT(LEN($M635:$AE638)-LEN(SUBSTITUTE($M635:$AE638,"S", "")))</f>
        <v>0</v>
      </c>
      <c r="AS635" s="229">
        <f>SUMPRODUCT(LEN($AH635:$AH638)-LEN(SUBSTITUTE($AH635:$AH638,"S", "")))</f>
        <v>0</v>
      </c>
      <c r="AT635" s="232">
        <f>SUMPRODUCT(LEN($AG635:$AG638)-LEN(SUBSTITUTE($AG635:$AG638,"S", "")))</f>
        <v>0</v>
      </c>
      <c r="AU635" s="235">
        <f>SUMPRODUCT(LEN($M635:$AE638)-LEN(SUBSTITUTE($M635:$AE638,"F", "")))</f>
        <v>0</v>
      </c>
      <c r="AV635" s="229">
        <f>SUMPRODUCT(LEN($AH635:$AH638)-LEN(SUBSTITUTE($AH635:$AH638,"F", "")))</f>
        <v>0</v>
      </c>
      <c r="AW635" s="232">
        <f>SUMPRODUCT(LEN($AG635:$AG638)-LEN(SUBSTITUTE($AG635:$AG638,"F", "")))</f>
        <v>0</v>
      </c>
      <c r="AX635" s="235">
        <f>SUMPRODUCT(LEN($M635:$AE638)-LEN(SUBSTITUTE($M635:$AE638,"G", "")))</f>
        <v>0</v>
      </c>
      <c r="AY635" s="229">
        <f>SUMPRODUCT(LEN($AH635:$AH638)-LEN(SUBSTITUTE($AH635:$AH638,"G", "")))</f>
        <v>0</v>
      </c>
      <c r="AZ635" s="232">
        <f>SUMPRODUCT(LEN($AG635:$AG638)-LEN(SUBSTITUTE($AG635:$AG638,"G", "")))</f>
        <v>0</v>
      </c>
      <c r="BA635" s="235">
        <f>SUMPRODUCT(LEN($M635:$AE638)-LEN(SUBSTITUTE($M635:$AE638,"M", "")))</f>
        <v>0</v>
      </c>
      <c r="BB635" s="229">
        <f>SUMPRODUCT(LEN($AH635:$AH638)-LEN(SUBSTITUTE($AH635:$AH638,"M", "")))</f>
        <v>0</v>
      </c>
      <c r="BC635" s="232">
        <f>SUMPRODUCT(LEN($AG635:$AG638)-LEN(SUBSTITUTE($AG635:$AG638,"M", "")))</f>
        <v>0</v>
      </c>
      <c r="BD635" s="297">
        <f>SUMPRODUCT(LEN($AI635:$AI638)-LEN(SUBSTITUTE($AI635:$AI638,"S", "")))</f>
        <v>0</v>
      </c>
      <c r="BE635" s="300">
        <f>SUMPRODUCT(LEN($AI635:$AI638)-LEN(SUBSTITUTE($AI635:$AI638,"F", "")))</f>
        <v>0</v>
      </c>
      <c r="BF635" s="300">
        <f>SUMPRODUCT(LEN($AI635:$AI638)-LEN(SUBSTITUTE($AI635:$AI638,"G", "")))</f>
        <v>0</v>
      </c>
      <c r="BG635" s="303">
        <f>SUMPRODUCT(LEN($AI635:$AI638)-LEN(SUBSTITUTE($AI635:$AI638,"M", "")))</f>
        <v>0</v>
      </c>
    </row>
    <row r="636" spans="2:60" ht="28.15" hidden="1" customHeight="1" thickBot="1">
      <c r="B636" s="29"/>
      <c r="C636" s="264"/>
      <c r="D636" s="37"/>
      <c r="E636" s="36"/>
      <c r="F636" s="36"/>
      <c r="G636" s="35"/>
      <c r="H636" s="256"/>
      <c r="I636" s="260"/>
      <c r="J636" s="260"/>
      <c r="K636" s="260"/>
      <c r="L636" s="32" t="s">
        <v>72</v>
      </c>
      <c r="M636" s="31"/>
      <c r="N636" s="32" t="s">
        <v>71</v>
      </c>
      <c r="O636" s="31"/>
      <c r="P636" s="32" t="s">
        <v>70</v>
      </c>
      <c r="Q636" s="31"/>
      <c r="R636" s="32" t="s">
        <v>69</v>
      </c>
      <c r="S636" s="31"/>
      <c r="T636" s="32" t="s">
        <v>68</v>
      </c>
      <c r="U636" s="31"/>
      <c r="V636" s="32" t="s">
        <v>67</v>
      </c>
      <c r="W636" s="31"/>
      <c r="X636" s="32" t="s">
        <v>66</v>
      </c>
      <c r="Y636" s="31"/>
      <c r="Z636" s="32" t="s">
        <v>65</v>
      </c>
      <c r="AA636" s="31"/>
      <c r="AB636" s="34" t="s">
        <v>64</v>
      </c>
      <c r="AC636" s="33"/>
      <c r="AD636" s="32" t="s">
        <v>63</v>
      </c>
      <c r="AE636" s="31"/>
      <c r="AF636" s="30"/>
      <c r="AG636" s="31"/>
      <c r="AH636" s="30"/>
      <c r="AI636" s="20"/>
      <c r="AJ636" s="246"/>
      <c r="AK636" s="246"/>
      <c r="AL636" s="19"/>
      <c r="AM636" s="7"/>
      <c r="AN636" s="7"/>
      <c r="AO636" s="239"/>
      <c r="AP636" s="230"/>
      <c r="AQ636" s="233"/>
      <c r="AR636" s="236"/>
      <c r="AS636" s="230"/>
      <c r="AT636" s="233"/>
      <c r="AU636" s="236"/>
      <c r="AV636" s="230"/>
      <c r="AW636" s="233"/>
      <c r="AX636" s="236"/>
      <c r="AY636" s="230"/>
      <c r="AZ636" s="233"/>
      <c r="BA636" s="236"/>
      <c r="BB636" s="230"/>
      <c r="BC636" s="233"/>
      <c r="BD636" s="298"/>
      <c r="BE636" s="301"/>
      <c r="BF636" s="301"/>
      <c r="BG636" s="304"/>
    </row>
    <row r="637" spans="2:60" ht="28.15" hidden="1" customHeight="1">
      <c r="B637" s="29"/>
      <c r="C637" s="265"/>
      <c r="D637" s="28"/>
      <c r="E637" s="27"/>
      <c r="F637" s="27"/>
      <c r="G637" s="26"/>
      <c r="H637" s="257"/>
      <c r="I637" s="261"/>
      <c r="J637" s="261"/>
      <c r="K637" s="261"/>
      <c r="L637" s="23" t="s">
        <v>62</v>
      </c>
      <c r="M637" s="22"/>
      <c r="N637" s="23" t="s">
        <v>61</v>
      </c>
      <c r="O637" s="22"/>
      <c r="P637" s="23" t="s">
        <v>60</v>
      </c>
      <c r="Q637" s="22"/>
      <c r="R637" s="23" t="s">
        <v>59</v>
      </c>
      <c r="S637" s="22"/>
      <c r="T637" s="23" t="s">
        <v>58</v>
      </c>
      <c r="U637" s="22"/>
      <c r="V637" s="23" t="s">
        <v>57</v>
      </c>
      <c r="W637" s="22"/>
      <c r="X637" s="23" t="s">
        <v>56</v>
      </c>
      <c r="Y637" s="22"/>
      <c r="Z637" s="23" t="s">
        <v>55</v>
      </c>
      <c r="AA637" s="22"/>
      <c r="AB637" s="25" t="s">
        <v>54</v>
      </c>
      <c r="AC637" s="24"/>
      <c r="AD637" s="23">
        <v>39</v>
      </c>
      <c r="AE637" s="22"/>
      <c r="AF637" s="21"/>
      <c r="AG637" s="22"/>
      <c r="AH637" s="21"/>
      <c r="AI637" s="20"/>
      <c r="AJ637" s="246"/>
      <c r="AK637" s="246"/>
      <c r="AL637" s="19"/>
      <c r="AM637" s="7"/>
      <c r="AN637" s="7"/>
      <c r="AO637" s="239"/>
      <c r="AP637" s="230"/>
      <c r="AQ637" s="233"/>
      <c r="AR637" s="236"/>
      <c r="AS637" s="230"/>
      <c r="AT637" s="233"/>
      <c r="AU637" s="236"/>
      <c r="AV637" s="230"/>
      <c r="AW637" s="233"/>
      <c r="AX637" s="236"/>
      <c r="AY637" s="230"/>
      <c r="AZ637" s="233"/>
      <c r="BA637" s="236"/>
      <c r="BB637" s="230"/>
      <c r="BC637" s="233"/>
      <c r="BD637" s="298"/>
      <c r="BE637" s="301"/>
      <c r="BF637" s="301"/>
      <c r="BG637" s="304"/>
    </row>
    <row r="638" spans="2:60" ht="28.15" hidden="1" customHeight="1" thickBot="1">
      <c r="B638" s="18"/>
      <c r="C638" s="271"/>
      <c r="D638" s="17"/>
      <c r="E638" s="16"/>
      <c r="F638" s="16"/>
      <c r="G638" s="15"/>
      <c r="H638" s="258"/>
      <c r="I638" s="272"/>
      <c r="J638" s="272"/>
      <c r="K638" s="272"/>
      <c r="L638" s="12" t="s">
        <v>53</v>
      </c>
      <c r="M638" s="11"/>
      <c r="N638" s="12" t="s">
        <v>52</v>
      </c>
      <c r="O638" s="11"/>
      <c r="P638" s="12" t="s">
        <v>51</v>
      </c>
      <c r="Q638" s="11"/>
      <c r="R638" s="12" t="s">
        <v>50</v>
      </c>
      <c r="S638" s="11"/>
      <c r="T638" s="12">
        <v>20</v>
      </c>
      <c r="U638" s="11"/>
      <c r="V638" s="12" t="s">
        <v>49</v>
      </c>
      <c r="W638" s="11"/>
      <c r="X638" s="12" t="s">
        <v>48</v>
      </c>
      <c r="Y638" s="11"/>
      <c r="Z638" s="12" t="s">
        <v>47</v>
      </c>
      <c r="AA638" s="11"/>
      <c r="AB638" s="14" t="s">
        <v>46</v>
      </c>
      <c r="AC638" s="13"/>
      <c r="AD638" s="12" t="s">
        <v>45</v>
      </c>
      <c r="AE638" s="11"/>
      <c r="AF638" s="10"/>
      <c r="AG638" s="11"/>
      <c r="AH638" s="10"/>
      <c r="AI638" s="9"/>
      <c r="AJ638" s="247"/>
      <c r="AK638" s="247"/>
      <c r="AL638" s="8"/>
      <c r="AM638" s="7"/>
      <c r="AN638" s="7"/>
      <c r="AO638" s="240"/>
      <c r="AP638" s="231"/>
      <c r="AQ638" s="234"/>
      <c r="AR638" s="237"/>
      <c r="AS638" s="231"/>
      <c r="AT638" s="234"/>
      <c r="AU638" s="237"/>
      <c r="AV638" s="231"/>
      <c r="AW638" s="234"/>
      <c r="AX638" s="237"/>
      <c r="AY638" s="231"/>
      <c r="AZ638" s="234"/>
      <c r="BA638" s="237"/>
      <c r="BB638" s="231"/>
      <c r="BC638" s="234"/>
      <c r="BD638" s="299"/>
      <c r="BE638" s="302"/>
      <c r="BF638" s="302"/>
      <c r="BG638" s="305"/>
    </row>
    <row r="639" spans="2:60" ht="85.9" hidden="1" customHeight="1" thickBot="1">
      <c r="B639" s="94" t="s">
        <v>119</v>
      </c>
      <c r="C639" s="83" t="s">
        <v>118</v>
      </c>
      <c r="D639" s="88" t="s">
        <v>117</v>
      </c>
      <c r="E639" s="93" t="s">
        <v>116</v>
      </c>
      <c r="F639" s="92"/>
      <c r="G639" s="91"/>
      <c r="H639" s="90" t="s">
        <v>115</v>
      </c>
      <c r="I639" s="88" t="s">
        <v>43</v>
      </c>
      <c r="J639" s="88" t="s">
        <v>114</v>
      </c>
      <c r="K639" s="88" t="s">
        <v>44</v>
      </c>
      <c r="L639" s="227" t="s">
        <v>113</v>
      </c>
      <c r="M639" s="270"/>
      <c r="N639" s="227" t="s">
        <v>112</v>
      </c>
      <c r="O639" s="270"/>
      <c r="P639" s="227" t="s">
        <v>112</v>
      </c>
      <c r="Q639" s="228"/>
      <c r="R639" s="227" t="s">
        <v>112</v>
      </c>
      <c r="S639" s="228"/>
      <c r="T639" s="227" t="s">
        <v>112</v>
      </c>
      <c r="U639" s="228"/>
      <c r="V639" s="227" t="s">
        <v>112</v>
      </c>
      <c r="W639" s="228"/>
      <c r="X639" s="227" t="s">
        <v>112</v>
      </c>
      <c r="Y639" s="228"/>
      <c r="Z639" s="227" t="s">
        <v>112</v>
      </c>
      <c r="AA639" s="228"/>
      <c r="AB639" s="227" t="s">
        <v>112</v>
      </c>
      <c r="AC639" s="228"/>
      <c r="AD639" s="227" t="s">
        <v>112</v>
      </c>
      <c r="AE639" s="228"/>
      <c r="AF639" s="244" t="s">
        <v>111</v>
      </c>
      <c r="AG639" s="228"/>
      <c r="AH639" s="90" t="s">
        <v>110</v>
      </c>
      <c r="AI639" s="89" t="s">
        <v>109</v>
      </c>
      <c r="AJ639" s="88" t="s">
        <v>108</v>
      </c>
      <c r="AK639" s="88" t="s">
        <v>107</v>
      </c>
      <c r="AL639" s="87" t="s">
        <v>106</v>
      </c>
      <c r="AM639" s="86"/>
      <c r="AN639" s="86"/>
      <c r="AO639" s="84" t="s">
        <v>105</v>
      </c>
      <c r="AP639" s="83" t="s">
        <v>104</v>
      </c>
      <c r="AQ639" s="82" t="s">
        <v>103</v>
      </c>
      <c r="AR639" s="84" t="s">
        <v>102</v>
      </c>
      <c r="AS639" s="83" t="s">
        <v>101</v>
      </c>
      <c r="AT639" s="82" t="s">
        <v>100</v>
      </c>
      <c r="AU639" s="84" t="s">
        <v>99</v>
      </c>
      <c r="AV639" s="83" t="s">
        <v>98</v>
      </c>
      <c r="AW639" s="85" t="s">
        <v>97</v>
      </c>
      <c r="AX639" s="84" t="s">
        <v>96</v>
      </c>
      <c r="AY639" s="83" t="s">
        <v>95</v>
      </c>
      <c r="AZ639" s="82" t="s">
        <v>94</v>
      </c>
      <c r="BA639" s="84" t="s">
        <v>93</v>
      </c>
      <c r="BB639" s="83" t="s">
        <v>92</v>
      </c>
      <c r="BC639" s="82" t="s">
        <v>91</v>
      </c>
      <c r="BD639" s="81" t="s">
        <v>90</v>
      </c>
      <c r="BE639" s="80" t="s">
        <v>89</v>
      </c>
      <c r="BF639" s="80" t="s">
        <v>88</v>
      </c>
      <c r="BG639" s="79" t="s">
        <v>87</v>
      </c>
    </row>
    <row r="640" spans="2:60" ht="48" hidden="1" thickBot="1">
      <c r="B640" s="78" t="s">
        <v>137</v>
      </c>
      <c r="C640" s="77"/>
      <c r="D640" s="76"/>
      <c r="E640" s="267"/>
      <c r="F640" s="268"/>
      <c r="G640" s="269"/>
      <c r="H640" s="75" t="s">
        <v>85</v>
      </c>
      <c r="I640" s="74"/>
      <c r="J640" s="74"/>
      <c r="K640" s="73"/>
      <c r="L640" s="72"/>
      <c r="M640" s="68"/>
      <c r="N640" s="72"/>
      <c r="O640" s="68"/>
      <c r="P640" s="72"/>
      <c r="Q640" s="68"/>
      <c r="R640" s="72"/>
      <c r="S640" s="68"/>
      <c r="T640" s="72"/>
      <c r="U640" s="68"/>
      <c r="V640" s="72"/>
      <c r="W640" s="68"/>
      <c r="X640" s="72"/>
      <c r="Y640" s="68"/>
      <c r="Z640" s="72"/>
      <c r="AA640" s="71"/>
      <c r="AB640" s="70"/>
      <c r="AC640" s="70"/>
      <c r="AD640" s="70"/>
      <c r="AE640" s="70"/>
      <c r="AF640" s="69" t="s">
        <v>84</v>
      </c>
      <c r="AG640" s="68"/>
      <c r="AH640" s="68"/>
      <c r="AI640" s="68"/>
      <c r="AJ640" s="67"/>
      <c r="AK640" s="67"/>
      <c r="AL640" s="66"/>
      <c r="AM640" s="65"/>
      <c r="AN640" s="65"/>
      <c r="AO640" s="64">
        <f t="shared" ref="AO640:BG640" si="45">SUM(AO641:AO652)</f>
        <v>0</v>
      </c>
      <c r="AP640" s="63">
        <f t="shared" si="45"/>
        <v>0</v>
      </c>
      <c r="AQ640" s="62">
        <f t="shared" si="45"/>
        <v>0</v>
      </c>
      <c r="AR640" s="64">
        <f t="shared" si="45"/>
        <v>0</v>
      </c>
      <c r="AS640" s="63">
        <f t="shared" si="45"/>
        <v>0</v>
      </c>
      <c r="AT640" s="62">
        <f t="shared" si="45"/>
        <v>0</v>
      </c>
      <c r="AU640" s="64">
        <f t="shared" si="45"/>
        <v>0</v>
      </c>
      <c r="AV640" s="63">
        <f t="shared" si="45"/>
        <v>0</v>
      </c>
      <c r="AW640" s="62">
        <f t="shared" si="45"/>
        <v>0</v>
      </c>
      <c r="AX640" s="64">
        <f t="shared" si="45"/>
        <v>0</v>
      </c>
      <c r="AY640" s="63">
        <f t="shared" si="45"/>
        <v>0</v>
      </c>
      <c r="AZ640" s="62">
        <f t="shared" si="45"/>
        <v>0</v>
      </c>
      <c r="BA640" s="64">
        <f t="shared" si="45"/>
        <v>0</v>
      </c>
      <c r="BB640" s="63">
        <f t="shared" si="45"/>
        <v>0</v>
      </c>
      <c r="BC640" s="62">
        <f t="shared" si="45"/>
        <v>0</v>
      </c>
      <c r="BD640" s="61">
        <f t="shared" si="45"/>
        <v>0</v>
      </c>
      <c r="BE640" s="60">
        <f t="shared" si="45"/>
        <v>0</v>
      </c>
      <c r="BF640" s="60">
        <f t="shared" si="45"/>
        <v>0</v>
      </c>
      <c r="BG640" s="59">
        <f t="shared" si="45"/>
        <v>0</v>
      </c>
      <c r="BH640" s="58" t="s">
        <v>83</v>
      </c>
    </row>
    <row r="641" spans="2:60" ht="28.15" hidden="1" customHeight="1">
      <c r="B641" s="29"/>
      <c r="C641" s="263">
        <v>1</v>
      </c>
      <c r="D641" s="47"/>
      <c r="E641" s="46"/>
      <c r="F641" s="46"/>
      <c r="G641" s="45"/>
      <c r="H641" s="255"/>
      <c r="I641" s="259"/>
      <c r="J641" s="259"/>
      <c r="K641" s="259"/>
      <c r="L641" s="42" t="s">
        <v>82</v>
      </c>
      <c r="M641" s="41"/>
      <c r="N641" s="42" t="s">
        <v>81</v>
      </c>
      <c r="O641" s="41"/>
      <c r="P641" s="42" t="s">
        <v>80</v>
      </c>
      <c r="Q641" s="41"/>
      <c r="R641" s="42" t="s">
        <v>79</v>
      </c>
      <c r="S641" s="41"/>
      <c r="T641" s="42" t="s">
        <v>78</v>
      </c>
      <c r="U641" s="41"/>
      <c r="V641" s="42" t="s">
        <v>77</v>
      </c>
      <c r="W641" s="41"/>
      <c r="X641" s="42" t="s">
        <v>76</v>
      </c>
      <c r="Y641" s="41"/>
      <c r="Z641" s="42" t="s">
        <v>75</v>
      </c>
      <c r="AA641" s="41"/>
      <c r="AB641" s="44" t="s">
        <v>74</v>
      </c>
      <c r="AC641" s="43"/>
      <c r="AD641" s="42" t="s">
        <v>73</v>
      </c>
      <c r="AE641" s="41"/>
      <c r="AF641" s="40"/>
      <c r="AG641" s="41"/>
      <c r="AH641" s="40"/>
      <c r="AI641" s="39"/>
      <c r="AJ641" s="245"/>
      <c r="AK641" s="245"/>
      <c r="AL641" s="38"/>
      <c r="AM641" s="7"/>
      <c r="AN641" s="7"/>
      <c r="AO641" s="238">
        <f>SUMPRODUCT(LEN($M641:$AE644)-LEN(SUBSTITUTE($M641:$AE644,"A", "")))</f>
        <v>0</v>
      </c>
      <c r="AP641" s="229">
        <f>SUMPRODUCT(LEN($AH641:$AH644)-LEN(SUBSTITUTE($AH641:$AH644,"A", "")))</f>
        <v>0</v>
      </c>
      <c r="AQ641" s="232">
        <f>SUMPRODUCT(LEN($AG641:$AG644)-LEN(SUBSTITUTE($AG641:$AG644,"A", "")))</f>
        <v>0</v>
      </c>
      <c r="AR641" s="235">
        <f>SUMPRODUCT(LEN($M641:$AE644)-LEN(SUBSTITUTE($M641:$AE644,"S", "")))</f>
        <v>0</v>
      </c>
      <c r="AS641" s="229">
        <f>SUMPRODUCT(LEN($AH641:$AH644)-LEN(SUBSTITUTE($AH641:$AH644,"S", "")))</f>
        <v>0</v>
      </c>
      <c r="AT641" s="232">
        <f>SUMPRODUCT(LEN($AG641:$AG644)-LEN(SUBSTITUTE($AG641:$AG644,"S", "")))</f>
        <v>0</v>
      </c>
      <c r="AU641" s="235">
        <f>SUMPRODUCT(LEN($M641:$AE644)-LEN(SUBSTITUTE($M641:$AE644,"F", "")))</f>
        <v>0</v>
      </c>
      <c r="AV641" s="229">
        <f>SUMPRODUCT(LEN($AH641:$AH644)-LEN(SUBSTITUTE($AH641:$AH644,"F", "")))</f>
        <v>0</v>
      </c>
      <c r="AW641" s="232">
        <f>SUMPRODUCT(LEN($AG641:$AG644)-LEN(SUBSTITUTE($AG641:$AG644,"F", "")))</f>
        <v>0</v>
      </c>
      <c r="AX641" s="235">
        <f>SUMPRODUCT(LEN($M641:$AE644)-LEN(SUBSTITUTE($M641:$AE644,"G", "")))</f>
        <v>0</v>
      </c>
      <c r="AY641" s="229">
        <f>SUMPRODUCT(LEN($AH641:$AH644)-LEN(SUBSTITUTE($AH641:$AH644,"G", "")))</f>
        <v>0</v>
      </c>
      <c r="AZ641" s="232">
        <f>SUMPRODUCT(LEN($AG641:$AG644)-LEN(SUBSTITUTE($AG641:$AG644,"G", "")))</f>
        <v>0</v>
      </c>
      <c r="BA641" s="235">
        <f>SUMPRODUCT(LEN($M641:$AE644)-LEN(SUBSTITUTE($M641:$AE644,"M", "")))</f>
        <v>0</v>
      </c>
      <c r="BB641" s="229">
        <f>SUMPRODUCT(LEN($AH641:$AH644)-LEN(SUBSTITUTE($AH641:$AH644,"M", "")))</f>
        <v>0</v>
      </c>
      <c r="BC641" s="232">
        <f>SUMPRODUCT(LEN($AG641:$AG644)-LEN(SUBSTITUTE($AG641:$AG644,"M", "")))</f>
        <v>0</v>
      </c>
      <c r="BD641" s="297">
        <f>SUMPRODUCT(LEN($AI641:$AI644)-LEN(SUBSTITUTE($AI641:$AI644,"S", "")))</f>
        <v>0</v>
      </c>
      <c r="BE641" s="300">
        <f>SUMPRODUCT(LEN($AI641:$AI644)-LEN(SUBSTITUTE($AI641:$AI644,"F", "")))</f>
        <v>0</v>
      </c>
      <c r="BF641" s="300">
        <f>SUMPRODUCT(LEN($AI641:$AI644)-LEN(SUBSTITUTE($AI641:$AI644,"G", "")))</f>
        <v>0</v>
      </c>
      <c r="BG641" s="303">
        <f>SUMPRODUCT(LEN($AI641:$AI644)-LEN(SUBSTITUTE($AI641:$AI644,"M", "")))</f>
        <v>0</v>
      </c>
    </row>
    <row r="642" spans="2:60" ht="28.15" hidden="1" customHeight="1" thickBot="1">
      <c r="B642" s="29"/>
      <c r="C642" s="264"/>
      <c r="D642" s="37"/>
      <c r="E642" s="36"/>
      <c r="F642" s="36"/>
      <c r="G642" s="35"/>
      <c r="H642" s="256"/>
      <c r="I642" s="260"/>
      <c r="J642" s="260"/>
      <c r="K642" s="260"/>
      <c r="L642" s="32" t="s">
        <v>72</v>
      </c>
      <c r="M642" s="31"/>
      <c r="N642" s="32" t="s">
        <v>71</v>
      </c>
      <c r="O642" s="31"/>
      <c r="P642" s="32" t="s">
        <v>70</v>
      </c>
      <c r="Q642" s="31"/>
      <c r="R642" s="32" t="s">
        <v>69</v>
      </c>
      <c r="S642" s="31"/>
      <c r="T642" s="32" t="s">
        <v>68</v>
      </c>
      <c r="U642" s="31"/>
      <c r="V642" s="32" t="s">
        <v>67</v>
      </c>
      <c r="W642" s="31"/>
      <c r="X642" s="32" t="s">
        <v>66</v>
      </c>
      <c r="Y642" s="31"/>
      <c r="Z642" s="32" t="s">
        <v>65</v>
      </c>
      <c r="AA642" s="31"/>
      <c r="AB642" s="34" t="s">
        <v>64</v>
      </c>
      <c r="AC642" s="33"/>
      <c r="AD642" s="32" t="s">
        <v>63</v>
      </c>
      <c r="AE642" s="31"/>
      <c r="AF642" s="30"/>
      <c r="AG642" s="31"/>
      <c r="AH642" s="30"/>
      <c r="AI642" s="20"/>
      <c r="AJ642" s="246"/>
      <c r="AK642" s="246"/>
      <c r="AL642" s="19"/>
      <c r="AM642" s="7"/>
      <c r="AN642" s="7"/>
      <c r="AO642" s="239"/>
      <c r="AP642" s="230"/>
      <c r="AQ642" s="233"/>
      <c r="AR642" s="236"/>
      <c r="AS642" s="230"/>
      <c r="AT642" s="233"/>
      <c r="AU642" s="236"/>
      <c r="AV642" s="230"/>
      <c r="AW642" s="233"/>
      <c r="AX642" s="236"/>
      <c r="AY642" s="230"/>
      <c r="AZ642" s="233"/>
      <c r="BA642" s="236"/>
      <c r="BB642" s="230"/>
      <c r="BC642" s="233"/>
      <c r="BD642" s="298"/>
      <c r="BE642" s="301"/>
      <c r="BF642" s="301"/>
      <c r="BG642" s="304"/>
    </row>
    <row r="643" spans="2:60" ht="28.15" hidden="1" customHeight="1">
      <c r="B643" s="29"/>
      <c r="C643" s="265"/>
      <c r="D643" s="28"/>
      <c r="E643" s="27"/>
      <c r="F643" s="27"/>
      <c r="G643" s="26"/>
      <c r="H643" s="257"/>
      <c r="I643" s="261"/>
      <c r="J643" s="261"/>
      <c r="K643" s="261"/>
      <c r="L643" s="23" t="s">
        <v>62</v>
      </c>
      <c r="M643" s="22"/>
      <c r="N643" s="23" t="s">
        <v>61</v>
      </c>
      <c r="O643" s="22"/>
      <c r="P643" s="23" t="s">
        <v>60</v>
      </c>
      <c r="Q643" s="22"/>
      <c r="R643" s="23" t="s">
        <v>59</v>
      </c>
      <c r="S643" s="22"/>
      <c r="T643" s="23" t="s">
        <v>58</v>
      </c>
      <c r="U643" s="22"/>
      <c r="V643" s="23" t="s">
        <v>57</v>
      </c>
      <c r="W643" s="22"/>
      <c r="X643" s="23" t="s">
        <v>56</v>
      </c>
      <c r="Y643" s="22"/>
      <c r="Z643" s="23" t="s">
        <v>55</v>
      </c>
      <c r="AA643" s="22"/>
      <c r="AB643" s="25" t="s">
        <v>54</v>
      </c>
      <c r="AC643" s="24"/>
      <c r="AD643" s="23">
        <v>39</v>
      </c>
      <c r="AE643" s="22"/>
      <c r="AF643" s="21"/>
      <c r="AG643" s="22"/>
      <c r="AH643" s="21"/>
      <c r="AI643" s="20"/>
      <c r="AJ643" s="246"/>
      <c r="AK643" s="246"/>
      <c r="AL643" s="19"/>
      <c r="AM643" s="7"/>
      <c r="AN643" s="7"/>
      <c r="AO643" s="239"/>
      <c r="AP643" s="230"/>
      <c r="AQ643" s="233"/>
      <c r="AR643" s="236"/>
      <c r="AS643" s="230"/>
      <c r="AT643" s="233"/>
      <c r="AU643" s="236"/>
      <c r="AV643" s="230"/>
      <c r="AW643" s="233"/>
      <c r="AX643" s="236"/>
      <c r="AY643" s="230"/>
      <c r="AZ643" s="233"/>
      <c r="BA643" s="236"/>
      <c r="BB643" s="230"/>
      <c r="BC643" s="233"/>
      <c r="BD643" s="298"/>
      <c r="BE643" s="301"/>
      <c r="BF643" s="301"/>
      <c r="BG643" s="304"/>
    </row>
    <row r="644" spans="2:60" ht="28.15" hidden="1" customHeight="1" thickBot="1">
      <c r="B644" s="29"/>
      <c r="C644" s="266"/>
      <c r="D644" s="57"/>
      <c r="E644" s="56"/>
      <c r="F644" s="56"/>
      <c r="G644" s="55"/>
      <c r="H644" s="258"/>
      <c r="I644" s="262"/>
      <c r="J644" s="262"/>
      <c r="K644" s="262"/>
      <c r="L644" s="52" t="s">
        <v>53</v>
      </c>
      <c r="M644" s="51"/>
      <c r="N644" s="52" t="s">
        <v>52</v>
      </c>
      <c r="O644" s="51"/>
      <c r="P644" s="52" t="s">
        <v>51</v>
      </c>
      <c r="Q644" s="51"/>
      <c r="R644" s="52" t="s">
        <v>50</v>
      </c>
      <c r="S644" s="51"/>
      <c r="T644" s="52">
        <v>20</v>
      </c>
      <c r="U644" s="51"/>
      <c r="V644" s="52" t="s">
        <v>49</v>
      </c>
      <c r="W644" s="51"/>
      <c r="X644" s="52" t="s">
        <v>48</v>
      </c>
      <c r="Y644" s="51"/>
      <c r="Z644" s="52" t="s">
        <v>47</v>
      </c>
      <c r="AA644" s="51"/>
      <c r="AB644" s="54" t="s">
        <v>46</v>
      </c>
      <c r="AC644" s="53"/>
      <c r="AD644" s="52" t="s">
        <v>45</v>
      </c>
      <c r="AE644" s="51"/>
      <c r="AF644" s="50"/>
      <c r="AG644" s="51"/>
      <c r="AH644" s="50"/>
      <c r="AI644" s="49"/>
      <c r="AJ644" s="248"/>
      <c r="AK644" s="248"/>
      <c r="AL644" s="48"/>
      <c r="AM644" s="7"/>
      <c r="AN644" s="7"/>
      <c r="AO644" s="240"/>
      <c r="AP644" s="231"/>
      <c r="AQ644" s="234"/>
      <c r="AR644" s="237"/>
      <c r="AS644" s="231"/>
      <c r="AT644" s="234"/>
      <c r="AU644" s="237"/>
      <c r="AV644" s="231"/>
      <c r="AW644" s="234"/>
      <c r="AX644" s="237"/>
      <c r="AY644" s="231"/>
      <c r="AZ644" s="234"/>
      <c r="BA644" s="237"/>
      <c r="BB644" s="231"/>
      <c r="BC644" s="234"/>
      <c r="BD644" s="299"/>
      <c r="BE644" s="302"/>
      <c r="BF644" s="302"/>
      <c r="BG644" s="305"/>
    </row>
    <row r="645" spans="2:60" ht="28.15" hidden="1" customHeight="1">
      <c r="B645" s="29"/>
      <c r="C645" s="263">
        <v>2</v>
      </c>
      <c r="D645" s="47"/>
      <c r="E645" s="46"/>
      <c r="F645" s="46"/>
      <c r="G645" s="45"/>
      <c r="H645" s="255"/>
      <c r="I645" s="259"/>
      <c r="J645" s="259"/>
      <c r="K645" s="259"/>
      <c r="L645" s="42" t="s">
        <v>82</v>
      </c>
      <c r="M645" s="41"/>
      <c r="N645" s="42" t="s">
        <v>81</v>
      </c>
      <c r="O645" s="41"/>
      <c r="P645" s="42" t="s">
        <v>80</v>
      </c>
      <c r="Q645" s="41"/>
      <c r="R645" s="42" t="s">
        <v>79</v>
      </c>
      <c r="S645" s="41"/>
      <c r="T645" s="42" t="s">
        <v>78</v>
      </c>
      <c r="U645" s="41"/>
      <c r="V645" s="42" t="s">
        <v>77</v>
      </c>
      <c r="W645" s="41"/>
      <c r="X645" s="42" t="s">
        <v>76</v>
      </c>
      <c r="Y645" s="41"/>
      <c r="Z645" s="42" t="s">
        <v>75</v>
      </c>
      <c r="AA645" s="41"/>
      <c r="AB645" s="44" t="s">
        <v>74</v>
      </c>
      <c r="AC645" s="43"/>
      <c r="AD645" s="42" t="s">
        <v>73</v>
      </c>
      <c r="AE645" s="41"/>
      <c r="AF645" s="40"/>
      <c r="AG645" s="41"/>
      <c r="AH645" s="40"/>
      <c r="AI645" s="39"/>
      <c r="AJ645" s="249"/>
      <c r="AK645" s="252"/>
      <c r="AL645" s="38"/>
      <c r="AM645" s="7"/>
      <c r="AN645" s="7"/>
      <c r="AO645" s="238">
        <f>SUMPRODUCT(LEN($M645:$AE648)-LEN(SUBSTITUTE($M645:$AE648,"A", "")))</f>
        <v>0</v>
      </c>
      <c r="AP645" s="229">
        <f>SUMPRODUCT(LEN($AH645:$AH648)-LEN(SUBSTITUTE($AH645:$AH648,"A", "")))</f>
        <v>0</v>
      </c>
      <c r="AQ645" s="232">
        <f>SUMPRODUCT(LEN($AG645:$AG648)-LEN(SUBSTITUTE($AG645:$AG648,"A", "")))</f>
        <v>0</v>
      </c>
      <c r="AR645" s="235">
        <f>SUMPRODUCT(LEN($M645:$AE648)-LEN(SUBSTITUTE($M645:$AE648,"S", "")))</f>
        <v>0</v>
      </c>
      <c r="AS645" s="229">
        <f>SUMPRODUCT(LEN($AH645:$AH648)-LEN(SUBSTITUTE($AH645:$AH648,"S", "")))</f>
        <v>0</v>
      </c>
      <c r="AT645" s="232">
        <f>SUMPRODUCT(LEN($AG645:$AG648)-LEN(SUBSTITUTE($AG645:$AG648,"S", "")))</f>
        <v>0</v>
      </c>
      <c r="AU645" s="235">
        <f>SUMPRODUCT(LEN($M645:$AE648)-LEN(SUBSTITUTE($M645:$AE648,"F", "")))</f>
        <v>0</v>
      </c>
      <c r="AV645" s="229">
        <f>SUMPRODUCT(LEN($AH645:$AH648)-LEN(SUBSTITUTE($AH645:$AH648,"F", "")))</f>
        <v>0</v>
      </c>
      <c r="AW645" s="232">
        <f>SUMPRODUCT(LEN($AG645:$AG648)-LEN(SUBSTITUTE($AG645:$AG648,"F", "")))</f>
        <v>0</v>
      </c>
      <c r="AX645" s="235">
        <f>SUMPRODUCT(LEN($M645:$AE648)-LEN(SUBSTITUTE($M645:$AE648,"G", "")))</f>
        <v>0</v>
      </c>
      <c r="AY645" s="229">
        <f>SUMPRODUCT(LEN($AH645:$AH648)-LEN(SUBSTITUTE($AH645:$AH648,"G", "")))</f>
        <v>0</v>
      </c>
      <c r="AZ645" s="232">
        <f>SUMPRODUCT(LEN($AG645:$AG648)-LEN(SUBSTITUTE($AG645:$AG648,"G", "")))</f>
        <v>0</v>
      </c>
      <c r="BA645" s="235">
        <f>SUMPRODUCT(LEN($M645:$AE648)-LEN(SUBSTITUTE($M645:$AE648,"M", "")))</f>
        <v>0</v>
      </c>
      <c r="BB645" s="229">
        <f>SUMPRODUCT(LEN($AH645:$AH648)-LEN(SUBSTITUTE($AH645:$AH648,"M", "")))</f>
        <v>0</v>
      </c>
      <c r="BC645" s="232">
        <f>SUMPRODUCT(LEN($AG645:$AG648)-LEN(SUBSTITUTE($AG645:$AG648,"M", "")))</f>
        <v>0</v>
      </c>
      <c r="BD645" s="297">
        <f>SUMPRODUCT(LEN($AI645:$AI648)-LEN(SUBSTITUTE($AI645:$AI648,"S", "")))</f>
        <v>0</v>
      </c>
      <c r="BE645" s="300">
        <f>SUMPRODUCT(LEN($AI645:$AI648)-LEN(SUBSTITUTE($AI645:$AI648,"F", "")))</f>
        <v>0</v>
      </c>
      <c r="BF645" s="300">
        <f>SUMPRODUCT(LEN($AI645:$AI648)-LEN(SUBSTITUTE($AI645:$AI648,"G", "")))</f>
        <v>0</v>
      </c>
      <c r="BG645" s="303">
        <f>SUMPRODUCT(LEN($AI645:$AI648)-LEN(SUBSTITUTE($AI645:$AI648,"M", "")))</f>
        <v>0</v>
      </c>
    </row>
    <row r="646" spans="2:60" ht="28.15" hidden="1" customHeight="1" thickBot="1">
      <c r="B646" s="29"/>
      <c r="C646" s="264"/>
      <c r="D646" s="37"/>
      <c r="E646" s="36"/>
      <c r="F646" s="36"/>
      <c r="G646" s="35"/>
      <c r="H646" s="256"/>
      <c r="I646" s="260"/>
      <c r="J646" s="260"/>
      <c r="K646" s="260"/>
      <c r="L646" s="32" t="s">
        <v>72</v>
      </c>
      <c r="M646" s="31"/>
      <c r="N646" s="32" t="s">
        <v>71</v>
      </c>
      <c r="O646" s="31"/>
      <c r="P646" s="32" t="s">
        <v>70</v>
      </c>
      <c r="Q646" s="31"/>
      <c r="R646" s="32" t="s">
        <v>69</v>
      </c>
      <c r="S646" s="31"/>
      <c r="T646" s="32" t="s">
        <v>68</v>
      </c>
      <c r="U646" s="31"/>
      <c r="V646" s="32" t="s">
        <v>67</v>
      </c>
      <c r="W646" s="31"/>
      <c r="X646" s="32" t="s">
        <v>66</v>
      </c>
      <c r="Y646" s="31"/>
      <c r="Z646" s="32" t="s">
        <v>65</v>
      </c>
      <c r="AA646" s="31"/>
      <c r="AB646" s="34" t="s">
        <v>64</v>
      </c>
      <c r="AC646" s="33"/>
      <c r="AD646" s="32" t="s">
        <v>63</v>
      </c>
      <c r="AE646" s="31"/>
      <c r="AF646" s="30"/>
      <c r="AG646" s="31"/>
      <c r="AH646" s="30"/>
      <c r="AI646" s="20"/>
      <c r="AJ646" s="250"/>
      <c r="AK646" s="253"/>
      <c r="AL646" s="19"/>
      <c r="AM646" s="7"/>
      <c r="AN646" s="7"/>
      <c r="AO646" s="239"/>
      <c r="AP646" s="230"/>
      <c r="AQ646" s="233"/>
      <c r="AR646" s="236"/>
      <c r="AS646" s="230"/>
      <c r="AT646" s="233"/>
      <c r="AU646" s="236"/>
      <c r="AV646" s="230"/>
      <c r="AW646" s="233"/>
      <c r="AX646" s="236"/>
      <c r="AY646" s="230"/>
      <c r="AZ646" s="233"/>
      <c r="BA646" s="236"/>
      <c r="BB646" s="230"/>
      <c r="BC646" s="233"/>
      <c r="BD646" s="298"/>
      <c r="BE646" s="301"/>
      <c r="BF646" s="301"/>
      <c r="BG646" s="304"/>
    </row>
    <row r="647" spans="2:60" ht="28.15" hidden="1" customHeight="1">
      <c r="B647" s="29"/>
      <c r="C647" s="265"/>
      <c r="D647" s="28"/>
      <c r="E647" s="27"/>
      <c r="F647" s="27"/>
      <c r="G647" s="26"/>
      <c r="H647" s="257"/>
      <c r="I647" s="261"/>
      <c r="J647" s="261"/>
      <c r="K647" s="261"/>
      <c r="L647" s="23" t="s">
        <v>62</v>
      </c>
      <c r="M647" s="22"/>
      <c r="N647" s="23" t="s">
        <v>61</v>
      </c>
      <c r="O647" s="22"/>
      <c r="P647" s="23" t="s">
        <v>60</v>
      </c>
      <c r="Q647" s="22"/>
      <c r="R647" s="23" t="s">
        <v>59</v>
      </c>
      <c r="S647" s="22"/>
      <c r="T647" s="23" t="s">
        <v>58</v>
      </c>
      <c r="U647" s="22"/>
      <c r="V647" s="23" t="s">
        <v>57</v>
      </c>
      <c r="W647" s="22"/>
      <c r="X647" s="23" t="s">
        <v>56</v>
      </c>
      <c r="Y647" s="22"/>
      <c r="Z647" s="23" t="s">
        <v>55</v>
      </c>
      <c r="AA647" s="22"/>
      <c r="AB647" s="25" t="s">
        <v>54</v>
      </c>
      <c r="AC647" s="24"/>
      <c r="AD647" s="23">
        <v>39</v>
      </c>
      <c r="AE647" s="22"/>
      <c r="AF647" s="21"/>
      <c r="AG647" s="22"/>
      <c r="AH647" s="21"/>
      <c r="AI647" s="20"/>
      <c r="AJ647" s="250"/>
      <c r="AK647" s="253"/>
      <c r="AL647" s="19"/>
      <c r="AM647" s="7"/>
      <c r="AN647" s="7"/>
      <c r="AO647" s="239"/>
      <c r="AP647" s="230"/>
      <c r="AQ647" s="233"/>
      <c r="AR647" s="236"/>
      <c r="AS647" s="230"/>
      <c r="AT647" s="233"/>
      <c r="AU647" s="236"/>
      <c r="AV647" s="230"/>
      <c r="AW647" s="233"/>
      <c r="AX647" s="236"/>
      <c r="AY647" s="230"/>
      <c r="AZ647" s="233"/>
      <c r="BA647" s="236"/>
      <c r="BB647" s="230"/>
      <c r="BC647" s="233"/>
      <c r="BD647" s="298"/>
      <c r="BE647" s="301"/>
      <c r="BF647" s="301"/>
      <c r="BG647" s="304"/>
    </row>
    <row r="648" spans="2:60" ht="28.15" hidden="1" customHeight="1" thickBot="1">
      <c r="B648" s="29"/>
      <c r="C648" s="266"/>
      <c r="D648" s="57"/>
      <c r="E648" s="56"/>
      <c r="F648" s="56"/>
      <c r="G648" s="55"/>
      <c r="H648" s="258"/>
      <c r="I648" s="262"/>
      <c r="J648" s="262"/>
      <c r="K648" s="262"/>
      <c r="L648" s="52" t="s">
        <v>53</v>
      </c>
      <c r="M648" s="51"/>
      <c r="N648" s="52" t="s">
        <v>52</v>
      </c>
      <c r="O648" s="51"/>
      <c r="P648" s="52" t="s">
        <v>51</v>
      </c>
      <c r="Q648" s="51"/>
      <c r="R648" s="52" t="s">
        <v>50</v>
      </c>
      <c r="S648" s="51"/>
      <c r="T648" s="52">
        <v>20</v>
      </c>
      <c r="U648" s="51"/>
      <c r="V648" s="52" t="s">
        <v>49</v>
      </c>
      <c r="W648" s="51"/>
      <c r="X648" s="52" t="s">
        <v>48</v>
      </c>
      <c r="Y648" s="51"/>
      <c r="Z648" s="52" t="s">
        <v>47</v>
      </c>
      <c r="AA648" s="51"/>
      <c r="AB648" s="54" t="s">
        <v>46</v>
      </c>
      <c r="AC648" s="53"/>
      <c r="AD648" s="52" t="s">
        <v>45</v>
      </c>
      <c r="AE648" s="51"/>
      <c r="AF648" s="50"/>
      <c r="AG648" s="51"/>
      <c r="AH648" s="50"/>
      <c r="AI648" s="49"/>
      <c r="AJ648" s="251"/>
      <c r="AK648" s="254"/>
      <c r="AL648" s="48"/>
      <c r="AM648" s="7"/>
      <c r="AN648" s="7"/>
      <c r="AO648" s="240"/>
      <c r="AP648" s="231"/>
      <c r="AQ648" s="234"/>
      <c r="AR648" s="237"/>
      <c r="AS648" s="231"/>
      <c r="AT648" s="234"/>
      <c r="AU648" s="237"/>
      <c r="AV648" s="231"/>
      <c r="AW648" s="234"/>
      <c r="AX648" s="237"/>
      <c r="AY648" s="231"/>
      <c r="AZ648" s="234"/>
      <c r="BA648" s="237"/>
      <c r="BB648" s="231"/>
      <c r="BC648" s="234"/>
      <c r="BD648" s="299"/>
      <c r="BE648" s="302"/>
      <c r="BF648" s="302"/>
      <c r="BG648" s="305"/>
    </row>
    <row r="649" spans="2:60" ht="28.15" hidden="1" customHeight="1">
      <c r="B649" s="29"/>
      <c r="C649" s="263">
        <v>3</v>
      </c>
      <c r="D649" s="47"/>
      <c r="E649" s="46"/>
      <c r="F649" s="46"/>
      <c r="G649" s="45"/>
      <c r="H649" s="255"/>
      <c r="I649" s="259"/>
      <c r="J649" s="259"/>
      <c r="K649" s="259"/>
      <c r="L649" s="42" t="s">
        <v>82</v>
      </c>
      <c r="M649" s="41"/>
      <c r="N649" s="42" t="s">
        <v>81</v>
      </c>
      <c r="O649" s="41"/>
      <c r="P649" s="42" t="s">
        <v>80</v>
      </c>
      <c r="Q649" s="41"/>
      <c r="R649" s="42" t="s">
        <v>79</v>
      </c>
      <c r="S649" s="41"/>
      <c r="T649" s="42" t="s">
        <v>78</v>
      </c>
      <c r="U649" s="41"/>
      <c r="V649" s="42" t="s">
        <v>77</v>
      </c>
      <c r="W649" s="41"/>
      <c r="X649" s="42" t="s">
        <v>76</v>
      </c>
      <c r="Y649" s="41"/>
      <c r="Z649" s="42" t="s">
        <v>75</v>
      </c>
      <c r="AA649" s="41"/>
      <c r="AB649" s="44" t="s">
        <v>74</v>
      </c>
      <c r="AC649" s="43"/>
      <c r="AD649" s="42" t="s">
        <v>73</v>
      </c>
      <c r="AE649" s="41"/>
      <c r="AF649" s="40"/>
      <c r="AG649" s="41"/>
      <c r="AH649" s="40"/>
      <c r="AI649" s="39"/>
      <c r="AJ649" s="245"/>
      <c r="AK649" s="245"/>
      <c r="AL649" s="38"/>
      <c r="AM649" s="7"/>
      <c r="AN649" s="7"/>
      <c r="AO649" s="238">
        <f>SUMPRODUCT(LEN($M649:$AE652)-LEN(SUBSTITUTE($M649:$AE652,"A", "")))</f>
        <v>0</v>
      </c>
      <c r="AP649" s="229">
        <f>SUMPRODUCT(LEN($AH649:$AH652)-LEN(SUBSTITUTE($AH649:$AH652,"A", "")))</f>
        <v>0</v>
      </c>
      <c r="AQ649" s="232">
        <f>SUMPRODUCT(LEN($AG649:$AG652)-LEN(SUBSTITUTE($AG649:$AG652,"A", "")))</f>
        <v>0</v>
      </c>
      <c r="AR649" s="235">
        <f>SUMPRODUCT(LEN($M649:$AE652)-LEN(SUBSTITUTE($M649:$AE652,"S", "")))</f>
        <v>0</v>
      </c>
      <c r="AS649" s="229">
        <f>SUMPRODUCT(LEN($AH649:$AH652)-LEN(SUBSTITUTE($AH649:$AH652,"S", "")))</f>
        <v>0</v>
      </c>
      <c r="AT649" s="232">
        <f>SUMPRODUCT(LEN($AG649:$AG652)-LEN(SUBSTITUTE($AG649:$AG652,"S", "")))</f>
        <v>0</v>
      </c>
      <c r="AU649" s="235">
        <f>SUMPRODUCT(LEN($M649:$AE652)-LEN(SUBSTITUTE($M649:$AE652,"F", "")))</f>
        <v>0</v>
      </c>
      <c r="AV649" s="229">
        <f>SUMPRODUCT(LEN($AH649:$AH652)-LEN(SUBSTITUTE($AH649:$AH652,"F", "")))</f>
        <v>0</v>
      </c>
      <c r="AW649" s="232">
        <f>SUMPRODUCT(LEN($AG649:$AG652)-LEN(SUBSTITUTE($AG649:$AG652,"F", "")))</f>
        <v>0</v>
      </c>
      <c r="AX649" s="235">
        <f>SUMPRODUCT(LEN($M649:$AE652)-LEN(SUBSTITUTE($M649:$AE652,"G", "")))</f>
        <v>0</v>
      </c>
      <c r="AY649" s="229">
        <f>SUMPRODUCT(LEN($AH649:$AH652)-LEN(SUBSTITUTE($AH649:$AH652,"G", "")))</f>
        <v>0</v>
      </c>
      <c r="AZ649" s="232">
        <f>SUMPRODUCT(LEN($AG649:$AG652)-LEN(SUBSTITUTE($AG649:$AG652,"G", "")))</f>
        <v>0</v>
      </c>
      <c r="BA649" s="235">
        <f>SUMPRODUCT(LEN($M649:$AE652)-LEN(SUBSTITUTE($M649:$AE652,"M", "")))</f>
        <v>0</v>
      </c>
      <c r="BB649" s="229">
        <f>SUMPRODUCT(LEN($AH649:$AH652)-LEN(SUBSTITUTE($AH649:$AH652,"M", "")))</f>
        <v>0</v>
      </c>
      <c r="BC649" s="232">
        <f>SUMPRODUCT(LEN($AG649:$AG652)-LEN(SUBSTITUTE($AG649:$AG652,"M", "")))</f>
        <v>0</v>
      </c>
      <c r="BD649" s="297">
        <f>SUMPRODUCT(LEN($AI649:$AI652)-LEN(SUBSTITUTE($AI649:$AI652,"S", "")))</f>
        <v>0</v>
      </c>
      <c r="BE649" s="300">
        <f>SUMPRODUCT(LEN($AI649:$AI652)-LEN(SUBSTITUTE($AI649:$AI652,"F", "")))</f>
        <v>0</v>
      </c>
      <c r="BF649" s="300">
        <f>SUMPRODUCT(LEN($AI649:$AI652)-LEN(SUBSTITUTE($AI649:$AI652,"G", "")))</f>
        <v>0</v>
      </c>
      <c r="BG649" s="303">
        <f>SUMPRODUCT(LEN($AI649:$AI652)-LEN(SUBSTITUTE($AI649:$AI652,"M", "")))</f>
        <v>0</v>
      </c>
    </row>
    <row r="650" spans="2:60" ht="28.15" hidden="1" customHeight="1" thickBot="1">
      <c r="B650" s="29"/>
      <c r="C650" s="264"/>
      <c r="D650" s="37"/>
      <c r="E650" s="36"/>
      <c r="F650" s="36"/>
      <c r="G650" s="35"/>
      <c r="H650" s="256"/>
      <c r="I650" s="260"/>
      <c r="J650" s="260"/>
      <c r="K650" s="260"/>
      <c r="L650" s="32" t="s">
        <v>72</v>
      </c>
      <c r="M650" s="31"/>
      <c r="N650" s="32" t="s">
        <v>71</v>
      </c>
      <c r="O650" s="31"/>
      <c r="P650" s="32" t="s">
        <v>70</v>
      </c>
      <c r="Q650" s="31"/>
      <c r="R650" s="32" t="s">
        <v>69</v>
      </c>
      <c r="S650" s="31"/>
      <c r="T650" s="32" t="s">
        <v>68</v>
      </c>
      <c r="U650" s="31"/>
      <c r="V650" s="32" t="s">
        <v>67</v>
      </c>
      <c r="W650" s="31"/>
      <c r="X650" s="32" t="s">
        <v>66</v>
      </c>
      <c r="Y650" s="31"/>
      <c r="Z650" s="32" t="s">
        <v>65</v>
      </c>
      <c r="AA650" s="31"/>
      <c r="AB650" s="34" t="s">
        <v>64</v>
      </c>
      <c r="AC650" s="33"/>
      <c r="AD650" s="32" t="s">
        <v>63</v>
      </c>
      <c r="AE650" s="31"/>
      <c r="AF650" s="30"/>
      <c r="AG650" s="31"/>
      <c r="AH650" s="30"/>
      <c r="AI650" s="20"/>
      <c r="AJ650" s="246"/>
      <c r="AK650" s="246"/>
      <c r="AL650" s="19"/>
      <c r="AM650" s="7"/>
      <c r="AN650" s="7"/>
      <c r="AO650" s="239"/>
      <c r="AP650" s="230"/>
      <c r="AQ650" s="233"/>
      <c r="AR650" s="236"/>
      <c r="AS650" s="230"/>
      <c r="AT650" s="233"/>
      <c r="AU650" s="236"/>
      <c r="AV650" s="230"/>
      <c r="AW650" s="233"/>
      <c r="AX650" s="236"/>
      <c r="AY650" s="230"/>
      <c r="AZ650" s="233"/>
      <c r="BA650" s="236"/>
      <c r="BB650" s="230"/>
      <c r="BC650" s="233"/>
      <c r="BD650" s="298"/>
      <c r="BE650" s="301"/>
      <c r="BF650" s="301"/>
      <c r="BG650" s="304"/>
    </row>
    <row r="651" spans="2:60" ht="28.15" hidden="1" customHeight="1">
      <c r="B651" s="29"/>
      <c r="C651" s="265"/>
      <c r="D651" s="28"/>
      <c r="E651" s="27"/>
      <c r="F651" s="27"/>
      <c r="G651" s="26"/>
      <c r="H651" s="257"/>
      <c r="I651" s="261"/>
      <c r="J651" s="261"/>
      <c r="K651" s="261"/>
      <c r="L651" s="23" t="s">
        <v>62</v>
      </c>
      <c r="M651" s="22"/>
      <c r="N651" s="23" t="s">
        <v>61</v>
      </c>
      <c r="O651" s="22"/>
      <c r="P651" s="23" t="s">
        <v>60</v>
      </c>
      <c r="Q651" s="22"/>
      <c r="R651" s="23" t="s">
        <v>59</v>
      </c>
      <c r="S651" s="22"/>
      <c r="T651" s="23" t="s">
        <v>58</v>
      </c>
      <c r="U651" s="22"/>
      <c r="V651" s="23" t="s">
        <v>57</v>
      </c>
      <c r="W651" s="22"/>
      <c r="X651" s="23" t="s">
        <v>56</v>
      </c>
      <c r="Y651" s="22"/>
      <c r="Z651" s="23" t="s">
        <v>55</v>
      </c>
      <c r="AA651" s="22"/>
      <c r="AB651" s="25" t="s">
        <v>54</v>
      </c>
      <c r="AC651" s="24"/>
      <c r="AD651" s="23">
        <v>39</v>
      </c>
      <c r="AE651" s="22"/>
      <c r="AF651" s="21"/>
      <c r="AG651" s="22"/>
      <c r="AH651" s="21"/>
      <c r="AI651" s="20"/>
      <c r="AJ651" s="246"/>
      <c r="AK651" s="246"/>
      <c r="AL651" s="19"/>
      <c r="AM651" s="7"/>
      <c r="AN651" s="7"/>
      <c r="AO651" s="239"/>
      <c r="AP651" s="230"/>
      <c r="AQ651" s="233"/>
      <c r="AR651" s="236"/>
      <c r="AS651" s="230"/>
      <c r="AT651" s="233"/>
      <c r="AU651" s="236"/>
      <c r="AV651" s="230"/>
      <c r="AW651" s="233"/>
      <c r="AX651" s="236"/>
      <c r="AY651" s="230"/>
      <c r="AZ651" s="233"/>
      <c r="BA651" s="236"/>
      <c r="BB651" s="230"/>
      <c r="BC651" s="233"/>
      <c r="BD651" s="298"/>
      <c r="BE651" s="301"/>
      <c r="BF651" s="301"/>
      <c r="BG651" s="304"/>
    </row>
    <row r="652" spans="2:60" ht="28.15" hidden="1" customHeight="1" thickBot="1">
      <c r="B652" s="18"/>
      <c r="C652" s="271"/>
      <c r="D652" s="17"/>
      <c r="E652" s="16"/>
      <c r="F652" s="16"/>
      <c r="G652" s="15"/>
      <c r="H652" s="258"/>
      <c r="I652" s="272"/>
      <c r="J652" s="272"/>
      <c r="K652" s="272"/>
      <c r="L652" s="12" t="s">
        <v>53</v>
      </c>
      <c r="M652" s="11"/>
      <c r="N652" s="12" t="s">
        <v>52</v>
      </c>
      <c r="O652" s="11"/>
      <c r="P652" s="12" t="s">
        <v>51</v>
      </c>
      <c r="Q652" s="11"/>
      <c r="R652" s="12" t="s">
        <v>50</v>
      </c>
      <c r="S652" s="11"/>
      <c r="T652" s="12">
        <v>20</v>
      </c>
      <c r="U652" s="11"/>
      <c r="V652" s="12" t="s">
        <v>49</v>
      </c>
      <c r="W652" s="11"/>
      <c r="X652" s="12" t="s">
        <v>48</v>
      </c>
      <c r="Y652" s="11"/>
      <c r="Z652" s="12" t="s">
        <v>47</v>
      </c>
      <c r="AA652" s="11"/>
      <c r="AB652" s="14" t="s">
        <v>46</v>
      </c>
      <c r="AC652" s="13"/>
      <c r="AD652" s="12" t="s">
        <v>45</v>
      </c>
      <c r="AE652" s="11"/>
      <c r="AF652" s="10"/>
      <c r="AG652" s="11"/>
      <c r="AH652" s="10"/>
      <c r="AI652" s="9"/>
      <c r="AJ652" s="247"/>
      <c r="AK652" s="247"/>
      <c r="AL652" s="8"/>
      <c r="AM652" s="7"/>
      <c r="AN652" s="7"/>
      <c r="AO652" s="240"/>
      <c r="AP652" s="231"/>
      <c r="AQ652" s="234"/>
      <c r="AR652" s="237"/>
      <c r="AS652" s="231"/>
      <c r="AT652" s="234"/>
      <c r="AU652" s="237"/>
      <c r="AV652" s="231"/>
      <c r="AW652" s="234"/>
      <c r="AX652" s="237"/>
      <c r="AY652" s="231"/>
      <c r="AZ652" s="234"/>
      <c r="BA652" s="237"/>
      <c r="BB652" s="231"/>
      <c r="BC652" s="234"/>
      <c r="BD652" s="299"/>
      <c r="BE652" s="302"/>
      <c r="BF652" s="302"/>
      <c r="BG652" s="305"/>
    </row>
    <row r="653" spans="2:60" ht="85.9" hidden="1" customHeight="1" thickBot="1">
      <c r="B653" s="94" t="s">
        <v>119</v>
      </c>
      <c r="C653" s="83" t="s">
        <v>118</v>
      </c>
      <c r="D653" s="88" t="s">
        <v>117</v>
      </c>
      <c r="E653" s="93" t="s">
        <v>116</v>
      </c>
      <c r="F653" s="92"/>
      <c r="G653" s="91"/>
      <c r="H653" s="90" t="s">
        <v>115</v>
      </c>
      <c r="I653" s="88" t="s">
        <v>43</v>
      </c>
      <c r="J653" s="88" t="s">
        <v>114</v>
      </c>
      <c r="K653" s="88" t="s">
        <v>44</v>
      </c>
      <c r="L653" s="227" t="s">
        <v>113</v>
      </c>
      <c r="M653" s="270"/>
      <c r="N653" s="227" t="s">
        <v>112</v>
      </c>
      <c r="O653" s="270"/>
      <c r="P653" s="227" t="s">
        <v>112</v>
      </c>
      <c r="Q653" s="228"/>
      <c r="R653" s="227" t="s">
        <v>112</v>
      </c>
      <c r="S653" s="228"/>
      <c r="T653" s="227" t="s">
        <v>112</v>
      </c>
      <c r="U653" s="228"/>
      <c r="V653" s="227" t="s">
        <v>112</v>
      </c>
      <c r="W653" s="228"/>
      <c r="X653" s="227" t="s">
        <v>112</v>
      </c>
      <c r="Y653" s="228"/>
      <c r="Z653" s="227" t="s">
        <v>112</v>
      </c>
      <c r="AA653" s="228"/>
      <c r="AB653" s="227" t="s">
        <v>112</v>
      </c>
      <c r="AC653" s="228"/>
      <c r="AD653" s="227" t="s">
        <v>112</v>
      </c>
      <c r="AE653" s="228"/>
      <c r="AF653" s="244" t="s">
        <v>111</v>
      </c>
      <c r="AG653" s="228"/>
      <c r="AH653" s="90" t="s">
        <v>110</v>
      </c>
      <c r="AI653" s="89" t="s">
        <v>109</v>
      </c>
      <c r="AJ653" s="88" t="s">
        <v>108</v>
      </c>
      <c r="AK653" s="88" t="s">
        <v>107</v>
      </c>
      <c r="AL653" s="87" t="s">
        <v>106</v>
      </c>
      <c r="AM653" s="86"/>
      <c r="AN653" s="86"/>
      <c r="AO653" s="84" t="s">
        <v>105</v>
      </c>
      <c r="AP653" s="83" t="s">
        <v>104</v>
      </c>
      <c r="AQ653" s="82" t="s">
        <v>103</v>
      </c>
      <c r="AR653" s="84" t="s">
        <v>102</v>
      </c>
      <c r="AS653" s="83" t="s">
        <v>101</v>
      </c>
      <c r="AT653" s="82" t="s">
        <v>100</v>
      </c>
      <c r="AU653" s="84" t="s">
        <v>99</v>
      </c>
      <c r="AV653" s="83" t="s">
        <v>98</v>
      </c>
      <c r="AW653" s="85" t="s">
        <v>97</v>
      </c>
      <c r="AX653" s="84" t="s">
        <v>96</v>
      </c>
      <c r="AY653" s="83" t="s">
        <v>95</v>
      </c>
      <c r="AZ653" s="82" t="s">
        <v>94</v>
      </c>
      <c r="BA653" s="84" t="s">
        <v>93</v>
      </c>
      <c r="BB653" s="83" t="s">
        <v>92</v>
      </c>
      <c r="BC653" s="82" t="s">
        <v>91</v>
      </c>
      <c r="BD653" s="81" t="s">
        <v>90</v>
      </c>
      <c r="BE653" s="80" t="s">
        <v>89</v>
      </c>
      <c r="BF653" s="80" t="s">
        <v>88</v>
      </c>
      <c r="BG653" s="79" t="s">
        <v>87</v>
      </c>
    </row>
    <row r="654" spans="2:60" ht="48" hidden="1" thickBot="1">
      <c r="B654" s="78" t="s">
        <v>136</v>
      </c>
      <c r="C654" s="77"/>
      <c r="D654" s="76"/>
      <c r="E654" s="267"/>
      <c r="F654" s="268"/>
      <c r="G654" s="269"/>
      <c r="H654" s="75" t="s">
        <v>85</v>
      </c>
      <c r="I654" s="74"/>
      <c r="J654" s="74"/>
      <c r="K654" s="73"/>
      <c r="L654" s="72"/>
      <c r="M654" s="68"/>
      <c r="N654" s="72"/>
      <c r="O654" s="68"/>
      <c r="P654" s="72"/>
      <c r="Q654" s="68"/>
      <c r="R654" s="72"/>
      <c r="S654" s="68"/>
      <c r="T654" s="72"/>
      <c r="U654" s="68"/>
      <c r="V654" s="72"/>
      <c r="W654" s="68"/>
      <c r="X654" s="72"/>
      <c r="Y654" s="68"/>
      <c r="Z654" s="72"/>
      <c r="AA654" s="71"/>
      <c r="AB654" s="70"/>
      <c r="AC654" s="70"/>
      <c r="AD654" s="70"/>
      <c r="AE654" s="70"/>
      <c r="AF654" s="69" t="s">
        <v>84</v>
      </c>
      <c r="AG654" s="68"/>
      <c r="AH654" s="68"/>
      <c r="AI654" s="68"/>
      <c r="AJ654" s="67"/>
      <c r="AK654" s="67"/>
      <c r="AL654" s="66"/>
      <c r="AM654" s="65"/>
      <c r="AN654" s="65"/>
      <c r="AO654" s="64">
        <f t="shared" ref="AO654:BG654" si="46">SUM(AO655:AO666)</f>
        <v>0</v>
      </c>
      <c r="AP654" s="63">
        <f t="shared" si="46"/>
        <v>0</v>
      </c>
      <c r="AQ654" s="62">
        <f t="shared" si="46"/>
        <v>0</v>
      </c>
      <c r="AR654" s="64">
        <f t="shared" si="46"/>
        <v>0</v>
      </c>
      <c r="AS654" s="63">
        <f t="shared" si="46"/>
        <v>0</v>
      </c>
      <c r="AT654" s="62">
        <f t="shared" si="46"/>
        <v>0</v>
      </c>
      <c r="AU654" s="64">
        <f t="shared" si="46"/>
        <v>0</v>
      </c>
      <c r="AV654" s="63">
        <f t="shared" si="46"/>
        <v>0</v>
      </c>
      <c r="AW654" s="62">
        <f t="shared" si="46"/>
        <v>0</v>
      </c>
      <c r="AX654" s="64">
        <f t="shared" si="46"/>
        <v>0</v>
      </c>
      <c r="AY654" s="63">
        <f t="shared" si="46"/>
        <v>0</v>
      </c>
      <c r="AZ654" s="62">
        <f t="shared" si="46"/>
        <v>0</v>
      </c>
      <c r="BA654" s="64">
        <f t="shared" si="46"/>
        <v>0</v>
      </c>
      <c r="BB654" s="63">
        <f t="shared" si="46"/>
        <v>0</v>
      </c>
      <c r="BC654" s="62">
        <f t="shared" si="46"/>
        <v>0</v>
      </c>
      <c r="BD654" s="61">
        <f t="shared" si="46"/>
        <v>0</v>
      </c>
      <c r="BE654" s="60">
        <f t="shared" si="46"/>
        <v>0</v>
      </c>
      <c r="BF654" s="60">
        <f t="shared" si="46"/>
        <v>0</v>
      </c>
      <c r="BG654" s="59">
        <f t="shared" si="46"/>
        <v>0</v>
      </c>
      <c r="BH654" s="58" t="s">
        <v>83</v>
      </c>
    </row>
    <row r="655" spans="2:60" ht="28.15" hidden="1" customHeight="1">
      <c r="B655" s="29"/>
      <c r="C655" s="263">
        <v>1</v>
      </c>
      <c r="D655" s="47"/>
      <c r="E655" s="46"/>
      <c r="F655" s="46"/>
      <c r="G655" s="45"/>
      <c r="H655" s="255"/>
      <c r="I655" s="259"/>
      <c r="J655" s="259"/>
      <c r="K655" s="259"/>
      <c r="L655" s="42" t="s">
        <v>82</v>
      </c>
      <c r="M655" s="41"/>
      <c r="N655" s="42" t="s">
        <v>81</v>
      </c>
      <c r="O655" s="41"/>
      <c r="P655" s="42" t="s">
        <v>80</v>
      </c>
      <c r="Q655" s="41"/>
      <c r="R655" s="42" t="s">
        <v>79</v>
      </c>
      <c r="S655" s="41"/>
      <c r="T655" s="42" t="s">
        <v>78</v>
      </c>
      <c r="U655" s="41"/>
      <c r="V655" s="42" t="s">
        <v>77</v>
      </c>
      <c r="W655" s="41"/>
      <c r="X655" s="42" t="s">
        <v>76</v>
      </c>
      <c r="Y655" s="41"/>
      <c r="Z655" s="42" t="s">
        <v>75</v>
      </c>
      <c r="AA655" s="41"/>
      <c r="AB655" s="44" t="s">
        <v>74</v>
      </c>
      <c r="AC655" s="43"/>
      <c r="AD655" s="42" t="s">
        <v>73</v>
      </c>
      <c r="AE655" s="41"/>
      <c r="AF655" s="40"/>
      <c r="AG655" s="41"/>
      <c r="AH655" s="40"/>
      <c r="AI655" s="39"/>
      <c r="AJ655" s="245"/>
      <c r="AK655" s="245"/>
      <c r="AL655" s="38"/>
      <c r="AM655" s="7"/>
      <c r="AN655" s="7"/>
      <c r="AO655" s="238">
        <f>SUMPRODUCT(LEN($M655:$AE658)-LEN(SUBSTITUTE($M655:$AE658,"A", "")))</f>
        <v>0</v>
      </c>
      <c r="AP655" s="229">
        <f>SUMPRODUCT(LEN($AH655:$AH658)-LEN(SUBSTITUTE($AH655:$AH658,"A", "")))</f>
        <v>0</v>
      </c>
      <c r="AQ655" s="232">
        <f>SUMPRODUCT(LEN($AG655:$AG658)-LEN(SUBSTITUTE($AG655:$AG658,"A", "")))</f>
        <v>0</v>
      </c>
      <c r="AR655" s="235">
        <f>SUMPRODUCT(LEN($M655:$AE658)-LEN(SUBSTITUTE($M655:$AE658,"S", "")))</f>
        <v>0</v>
      </c>
      <c r="AS655" s="229">
        <f>SUMPRODUCT(LEN($AH655:$AH658)-LEN(SUBSTITUTE($AH655:$AH658,"S", "")))</f>
        <v>0</v>
      </c>
      <c r="AT655" s="232">
        <f>SUMPRODUCT(LEN($AG655:$AG658)-LEN(SUBSTITUTE($AG655:$AG658,"S", "")))</f>
        <v>0</v>
      </c>
      <c r="AU655" s="235">
        <f>SUMPRODUCT(LEN($M655:$AE658)-LEN(SUBSTITUTE($M655:$AE658,"F", "")))</f>
        <v>0</v>
      </c>
      <c r="AV655" s="229">
        <f>SUMPRODUCT(LEN($AH655:$AH658)-LEN(SUBSTITUTE($AH655:$AH658,"F", "")))</f>
        <v>0</v>
      </c>
      <c r="AW655" s="232">
        <f>SUMPRODUCT(LEN($AG655:$AG658)-LEN(SUBSTITUTE($AG655:$AG658,"F", "")))</f>
        <v>0</v>
      </c>
      <c r="AX655" s="235">
        <f>SUMPRODUCT(LEN($M655:$AE658)-LEN(SUBSTITUTE($M655:$AE658,"G", "")))</f>
        <v>0</v>
      </c>
      <c r="AY655" s="229">
        <f>SUMPRODUCT(LEN($AH655:$AH658)-LEN(SUBSTITUTE($AH655:$AH658,"G", "")))</f>
        <v>0</v>
      </c>
      <c r="AZ655" s="232">
        <f>SUMPRODUCT(LEN($AG655:$AG658)-LEN(SUBSTITUTE($AG655:$AG658,"G", "")))</f>
        <v>0</v>
      </c>
      <c r="BA655" s="235">
        <f>SUMPRODUCT(LEN($M655:$AE658)-LEN(SUBSTITUTE($M655:$AE658,"M", "")))</f>
        <v>0</v>
      </c>
      <c r="BB655" s="229">
        <f>SUMPRODUCT(LEN($AH655:$AH658)-LEN(SUBSTITUTE($AH655:$AH658,"M", "")))</f>
        <v>0</v>
      </c>
      <c r="BC655" s="232">
        <f>SUMPRODUCT(LEN($AG655:$AG658)-LEN(SUBSTITUTE($AG655:$AG658,"M", "")))</f>
        <v>0</v>
      </c>
      <c r="BD655" s="297">
        <f>SUMPRODUCT(LEN($AI655:$AI658)-LEN(SUBSTITUTE($AI655:$AI658,"S", "")))</f>
        <v>0</v>
      </c>
      <c r="BE655" s="300">
        <f>SUMPRODUCT(LEN($AI655:$AI658)-LEN(SUBSTITUTE($AI655:$AI658,"F", "")))</f>
        <v>0</v>
      </c>
      <c r="BF655" s="300">
        <f>SUMPRODUCT(LEN($AI655:$AI658)-LEN(SUBSTITUTE($AI655:$AI658,"G", "")))</f>
        <v>0</v>
      </c>
      <c r="BG655" s="303">
        <f>SUMPRODUCT(LEN($AI655:$AI658)-LEN(SUBSTITUTE($AI655:$AI658,"M", "")))</f>
        <v>0</v>
      </c>
    </row>
    <row r="656" spans="2:60" ht="28.15" hidden="1" customHeight="1" thickBot="1">
      <c r="B656" s="29"/>
      <c r="C656" s="264"/>
      <c r="D656" s="37"/>
      <c r="E656" s="36"/>
      <c r="F656" s="36"/>
      <c r="G656" s="35"/>
      <c r="H656" s="256"/>
      <c r="I656" s="260"/>
      <c r="J656" s="260"/>
      <c r="K656" s="260"/>
      <c r="L656" s="32" t="s">
        <v>72</v>
      </c>
      <c r="M656" s="31"/>
      <c r="N656" s="32" t="s">
        <v>71</v>
      </c>
      <c r="O656" s="31"/>
      <c r="P656" s="32" t="s">
        <v>70</v>
      </c>
      <c r="Q656" s="31"/>
      <c r="R656" s="32" t="s">
        <v>69</v>
      </c>
      <c r="S656" s="31"/>
      <c r="T656" s="32" t="s">
        <v>68</v>
      </c>
      <c r="U656" s="31"/>
      <c r="V656" s="32" t="s">
        <v>67</v>
      </c>
      <c r="W656" s="31"/>
      <c r="X656" s="32" t="s">
        <v>66</v>
      </c>
      <c r="Y656" s="31"/>
      <c r="Z656" s="32" t="s">
        <v>65</v>
      </c>
      <c r="AA656" s="31"/>
      <c r="AB656" s="34" t="s">
        <v>64</v>
      </c>
      <c r="AC656" s="33"/>
      <c r="AD656" s="32" t="s">
        <v>63</v>
      </c>
      <c r="AE656" s="31"/>
      <c r="AF656" s="30"/>
      <c r="AG656" s="31"/>
      <c r="AH656" s="30"/>
      <c r="AI656" s="20"/>
      <c r="AJ656" s="246"/>
      <c r="AK656" s="246"/>
      <c r="AL656" s="19"/>
      <c r="AM656" s="7"/>
      <c r="AN656" s="7"/>
      <c r="AO656" s="239"/>
      <c r="AP656" s="230"/>
      <c r="AQ656" s="233"/>
      <c r="AR656" s="236"/>
      <c r="AS656" s="230"/>
      <c r="AT656" s="233"/>
      <c r="AU656" s="236"/>
      <c r="AV656" s="230"/>
      <c r="AW656" s="233"/>
      <c r="AX656" s="236"/>
      <c r="AY656" s="230"/>
      <c r="AZ656" s="233"/>
      <c r="BA656" s="236"/>
      <c r="BB656" s="230"/>
      <c r="BC656" s="233"/>
      <c r="BD656" s="298"/>
      <c r="BE656" s="301"/>
      <c r="BF656" s="301"/>
      <c r="BG656" s="304"/>
    </row>
    <row r="657" spans="2:60" ht="28.15" hidden="1" customHeight="1">
      <c r="B657" s="29"/>
      <c r="C657" s="265"/>
      <c r="D657" s="28"/>
      <c r="E657" s="27"/>
      <c r="F657" s="27"/>
      <c r="G657" s="26"/>
      <c r="H657" s="257"/>
      <c r="I657" s="261"/>
      <c r="J657" s="261"/>
      <c r="K657" s="261"/>
      <c r="L657" s="23" t="s">
        <v>62</v>
      </c>
      <c r="M657" s="22"/>
      <c r="N657" s="23" t="s">
        <v>61</v>
      </c>
      <c r="O657" s="22"/>
      <c r="P657" s="23" t="s">
        <v>60</v>
      </c>
      <c r="Q657" s="22"/>
      <c r="R657" s="23" t="s">
        <v>59</v>
      </c>
      <c r="S657" s="22"/>
      <c r="T657" s="23" t="s">
        <v>58</v>
      </c>
      <c r="U657" s="22"/>
      <c r="V657" s="23" t="s">
        <v>57</v>
      </c>
      <c r="W657" s="22"/>
      <c r="X657" s="23" t="s">
        <v>56</v>
      </c>
      <c r="Y657" s="22"/>
      <c r="Z657" s="23" t="s">
        <v>55</v>
      </c>
      <c r="AA657" s="22"/>
      <c r="AB657" s="25" t="s">
        <v>54</v>
      </c>
      <c r="AC657" s="24"/>
      <c r="AD657" s="23">
        <v>39</v>
      </c>
      <c r="AE657" s="22"/>
      <c r="AF657" s="21"/>
      <c r="AG657" s="22"/>
      <c r="AH657" s="21"/>
      <c r="AI657" s="20"/>
      <c r="AJ657" s="246"/>
      <c r="AK657" s="246"/>
      <c r="AL657" s="19"/>
      <c r="AM657" s="7"/>
      <c r="AN657" s="7"/>
      <c r="AO657" s="239"/>
      <c r="AP657" s="230"/>
      <c r="AQ657" s="233"/>
      <c r="AR657" s="236"/>
      <c r="AS657" s="230"/>
      <c r="AT657" s="233"/>
      <c r="AU657" s="236"/>
      <c r="AV657" s="230"/>
      <c r="AW657" s="233"/>
      <c r="AX657" s="236"/>
      <c r="AY657" s="230"/>
      <c r="AZ657" s="233"/>
      <c r="BA657" s="236"/>
      <c r="BB657" s="230"/>
      <c r="BC657" s="233"/>
      <c r="BD657" s="298"/>
      <c r="BE657" s="301"/>
      <c r="BF657" s="301"/>
      <c r="BG657" s="304"/>
    </row>
    <row r="658" spans="2:60" ht="28.15" hidden="1" customHeight="1" thickBot="1">
      <c r="B658" s="29"/>
      <c r="C658" s="266"/>
      <c r="D658" s="57"/>
      <c r="E658" s="56"/>
      <c r="F658" s="56"/>
      <c r="G658" s="55"/>
      <c r="H658" s="258"/>
      <c r="I658" s="262"/>
      <c r="J658" s="262"/>
      <c r="K658" s="262"/>
      <c r="L658" s="52" t="s">
        <v>53</v>
      </c>
      <c r="M658" s="51"/>
      <c r="N658" s="52" t="s">
        <v>52</v>
      </c>
      <c r="O658" s="51"/>
      <c r="P658" s="52" t="s">
        <v>51</v>
      </c>
      <c r="Q658" s="51"/>
      <c r="R658" s="52" t="s">
        <v>50</v>
      </c>
      <c r="S658" s="51"/>
      <c r="T658" s="52">
        <v>20</v>
      </c>
      <c r="U658" s="51"/>
      <c r="V658" s="52" t="s">
        <v>49</v>
      </c>
      <c r="W658" s="51"/>
      <c r="X658" s="52" t="s">
        <v>48</v>
      </c>
      <c r="Y658" s="51"/>
      <c r="Z658" s="52" t="s">
        <v>47</v>
      </c>
      <c r="AA658" s="51"/>
      <c r="AB658" s="54" t="s">
        <v>46</v>
      </c>
      <c r="AC658" s="53"/>
      <c r="AD658" s="52" t="s">
        <v>45</v>
      </c>
      <c r="AE658" s="51"/>
      <c r="AF658" s="50"/>
      <c r="AG658" s="51"/>
      <c r="AH658" s="50"/>
      <c r="AI658" s="49"/>
      <c r="AJ658" s="248"/>
      <c r="AK658" s="248"/>
      <c r="AL658" s="48"/>
      <c r="AM658" s="7"/>
      <c r="AN658" s="7"/>
      <c r="AO658" s="240"/>
      <c r="AP658" s="231"/>
      <c r="AQ658" s="234"/>
      <c r="AR658" s="237"/>
      <c r="AS658" s="231"/>
      <c r="AT658" s="234"/>
      <c r="AU658" s="237"/>
      <c r="AV658" s="231"/>
      <c r="AW658" s="234"/>
      <c r="AX658" s="237"/>
      <c r="AY658" s="231"/>
      <c r="AZ658" s="234"/>
      <c r="BA658" s="237"/>
      <c r="BB658" s="231"/>
      <c r="BC658" s="234"/>
      <c r="BD658" s="299"/>
      <c r="BE658" s="302"/>
      <c r="BF658" s="302"/>
      <c r="BG658" s="305"/>
    </row>
    <row r="659" spans="2:60" ht="28.15" hidden="1" customHeight="1">
      <c r="B659" s="29"/>
      <c r="C659" s="263">
        <v>2</v>
      </c>
      <c r="D659" s="47"/>
      <c r="E659" s="46"/>
      <c r="F659" s="46"/>
      <c r="G659" s="45"/>
      <c r="H659" s="255"/>
      <c r="I659" s="259"/>
      <c r="J659" s="259"/>
      <c r="K659" s="259"/>
      <c r="L659" s="42" t="s">
        <v>82</v>
      </c>
      <c r="M659" s="41"/>
      <c r="N659" s="42" t="s">
        <v>81</v>
      </c>
      <c r="O659" s="41"/>
      <c r="P659" s="42" t="s">
        <v>80</v>
      </c>
      <c r="Q659" s="41"/>
      <c r="R659" s="42" t="s">
        <v>79</v>
      </c>
      <c r="S659" s="41"/>
      <c r="T659" s="42" t="s">
        <v>78</v>
      </c>
      <c r="U659" s="41"/>
      <c r="V659" s="42" t="s">
        <v>77</v>
      </c>
      <c r="W659" s="41"/>
      <c r="X659" s="42" t="s">
        <v>76</v>
      </c>
      <c r="Y659" s="41"/>
      <c r="Z659" s="42" t="s">
        <v>75</v>
      </c>
      <c r="AA659" s="41"/>
      <c r="AB659" s="44" t="s">
        <v>74</v>
      </c>
      <c r="AC659" s="43"/>
      <c r="AD659" s="42" t="s">
        <v>73</v>
      </c>
      <c r="AE659" s="41"/>
      <c r="AF659" s="40"/>
      <c r="AG659" s="41"/>
      <c r="AH659" s="40"/>
      <c r="AI659" s="39"/>
      <c r="AJ659" s="249"/>
      <c r="AK659" s="252"/>
      <c r="AL659" s="38"/>
      <c r="AM659" s="7"/>
      <c r="AN659" s="7"/>
      <c r="AO659" s="238">
        <f>SUMPRODUCT(LEN($M659:$AE662)-LEN(SUBSTITUTE($M659:$AE662,"A", "")))</f>
        <v>0</v>
      </c>
      <c r="AP659" s="229">
        <f>SUMPRODUCT(LEN($AH659:$AH662)-LEN(SUBSTITUTE($AH659:$AH662,"A", "")))</f>
        <v>0</v>
      </c>
      <c r="AQ659" s="232">
        <f>SUMPRODUCT(LEN($AG659:$AG662)-LEN(SUBSTITUTE($AG659:$AG662,"A", "")))</f>
        <v>0</v>
      </c>
      <c r="AR659" s="235">
        <f>SUMPRODUCT(LEN($M659:$AE662)-LEN(SUBSTITUTE($M659:$AE662,"S", "")))</f>
        <v>0</v>
      </c>
      <c r="AS659" s="229">
        <f>SUMPRODUCT(LEN($AH659:$AH662)-LEN(SUBSTITUTE($AH659:$AH662,"S", "")))</f>
        <v>0</v>
      </c>
      <c r="AT659" s="232">
        <f>SUMPRODUCT(LEN($AG659:$AG662)-LEN(SUBSTITUTE($AG659:$AG662,"S", "")))</f>
        <v>0</v>
      </c>
      <c r="AU659" s="235">
        <f>SUMPRODUCT(LEN($M659:$AE662)-LEN(SUBSTITUTE($M659:$AE662,"F", "")))</f>
        <v>0</v>
      </c>
      <c r="AV659" s="229">
        <f>SUMPRODUCT(LEN($AH659:$AH662)-LEN(SUBSTITUTE($AH659:$AH662,"F", "")))</f>
        <v>0</v>
      </c>
      <c r="AW659" s="232">
        <f>SUMPRODUCT(LEN($AG659:$AG662)-LEN(SUBSTITUTE($AG659:$AG662,"F", "")))</f>
        <v>0</v>
      </c>
      <c r="AX659" s="235">
        <f>SUMPRODUCT(LEN($M659:$AE662)-LEN(SUBSTITUTE($M659:$AE662,"G", "")))</f>
        <v>0</v>
      </c>
      <c r="AY659" s="229">
        <f>SUMPRODUCT(LEN($AH659:$AH662)-LEN(SUBSTITUTE($AH659:$AH662,"G", "")))</f>
        <v>0</v>
      </c>
      <c r="AZ659" s="232">
        <f>SUMPRODUCT(LEN($AG659:$AG662)-LEN(SUBSTITUTE($AG659:$AG662,"G", "")))</f>
        <v>0</v>
      </c>
      <c r="BA659" s="235">
        <f>SUMPRODUCT(LEN($M659:$AE662)-LEN(SUBSTITUTE($M659:$AE662,"M", "")))</f>
        <v>0</v>
      </c>
      <c r="BB659" s="229">
        <f>SUMPRODUCT(LEN($AH659:$AH662)-LEN(SUBSTITUTE($AH659:$AH662,"M", "")))</f>
        <v>0</v>
      </c>
      <c r="BC659" s="232">
        <f>SUMPRODUCT(LEN($AG659:$AG662)-LEN(SUBSTITUTE($AG659:$AG662,"M", "")))</f>
        <v>0</v>
      </c>
      <c r="BD659" s="297">
        <f>SUMPRODUCT(LEN($AI659:$AI662)-LEN(SUBSTITUTE($AI659:$AI662,"S", "")))</f>
        <v>0</v>
      </c>
      <c r="BE659" s="300">
        <f>SUMPRODUCT(LEN($AI659:$AI662)-LEN(SUBSTITUTE($AI659:$AI662,"F", "")))</f>
        <v>0</v>
      </c>
      <c r="BF659" s="300">
        <f>SUMPRODUCT(LEN($AI659:$AI662)-LEN(SUBSTITUTE($AI659:$AI662,"G", "")))</f>
        <v>0</v>
      </c>
      <c r="BG659" s="303">
        <f>SUMPRODUCT(LEN($AI659:$AI662)-LEN(SUBSTITUTE($AI659:$AI662,"M", "")))</f>
        <v>0</v>
      </c>
    </row>
    <row r="660" spans="2:60" ht="28.15" hidden="1" customHeight="1" thickBot="1">
      <c r="B660" s="29"/>
      <c r="C660" s="264"/>
      <c r="D660" s="37"/>
      <c r="E660" s="36"/>
      <c r="F660" s="36"/>
      <c r="G660" s="35"/>
      <c r="H660" s="256"/>
      <c r="I660" s="260"/>
      <c r="J660" s="260"/>
      <c r="K660" s="260"/>
      <c r="L660" s="32" t="s">
        <v>72</v>
      </c>
      <c r="M660" s="31"/>
      <c r="N660" s="32" t="s">
        <v>71</v>
      </c>
      <c r="O660" s="31"/>
      <c r="P660" s="32" t="s">
        <v>70</v>
      </c>
      <c r="Q660" s="31"/>
      <c r="R660" s="32" t="s">
        <v>69</v>
      </c>
      <c r="S660" s="31"/>
      <c r="T660" s="32" t="s">
        <v>68</v>
      </c>
      <c r="U660" s="31"/>
      <c r="V660" s="32" t="s">
        <v>67</v>
      </c>
      <c r="W660" s="31"/>
      <c r="X660" s="32" t="s">
        <v>66</v>
      </c>
      <c r="Y660" s="31"/>
      <c r="Z660" s="32" t="s">
        <v>65</v>
      </c>
      <c r="AA660" s="31"/>
      <c r="AB660" s="34" t="s">
        <v>64</v>
      </c>
      <c r="AC660" s="33"/>
      <c r="AD660" s="32" t="s">
        <v>63</v>
      </c>
      <c r="AE660" s="31"/>
      <c r="AF660" s="30"/>
      <c r="AG660" s="31"/>
      <c r="AH660" s="30"/>
      <c r="AI660" s="20"/>
      <c r="AJ660" s="250"/>
      <c r="AK660" s="253"/>
      <c r="AL660" s="19"/>
      <c r="AM660" s="7"/>
      <c r="AN660" s="7"/>
      <c r="AO660" s="239"/>
      <c r="AP660" s="230"/>
      <c r="AQ660" s="233"/>
      <c r="AR660" s="236"/>
      <c r="AS660" s="230"/>
      <c r="AT660" s="233"/>
      <c r="AU660" s="236"/>
      <c r="AV660" s="230"/>
      <c r="AW660" s="233"/>
      <c r="AX660" s="236"/>
      <c r="AY660" s="230"/>
      <c r="AZ660" s="233"/>
      <c r="BA660" s="236"/>
      <c r="BB660" s="230"/>
      <c r="BC660" s="233"/>
      <c r="BD660" s="298"/>
      <c r="BE660" s="301"/>
      <c r="BF660" s="301"/>
      <c r="BG660" s="304"/>
    </row>
    <row r="661" spans="2:60" ht="28.15" hidden="1" customHeight="1">
      <c r="B661" s="29"/>
      <c r="C661" s="265"/>
      <c r="D661" s="28"/>
      <c r="E661" s="27"/>
      <c r="F661" s="27"/>
      <c r="G661" s="26"/>
      <c r="H661" s="257"/>
      <c r="I661" s="261"/>
      <c r="J661" s="261"/>
      <c r="K661" s="261"/>
      <c r="L661" s="23" t="s">
        <v>62</v>
      </c>
      <c r="M661" s="22"/>
      <c r="N661" s="23" t="s">
        <v>61</v>
      </c>
      <c r="O661" s="22"/>
      <c r="P661" s="23" t="s">
        <v>60</v>
      </c>
      <c r="Q661" s="22"/>
      <c r="R661" s="23" t="s">
        <v>59</v>
      </c>
      <c r="S661" s="22"/>
      <c r="T661" s="23" t="s">
        <v>58</v>
      </c>
      <c r="U661" s="22"/>
      <c r="V661" s="23" t="s">
        <v>57</v>
      </c>
      <c r="W661" s="22"/>
      <c r="X661" s="23" t="s">
        <v>56</v>
      </c>
      <c r="Y661" s="22"/>
      <c r="Z661" s="23" t="s">
        <v>55</v>
      </c>
      <c r="AA661" s="22"/>
      <c r="AB661" s="25" t="s">
        <v>54</v>
      </c>
      <c r="AC661" s="24"/>
      <c r="AD661" s="23">
        <v>39</v>
      </c>
      <c r="AE661" s="22"/>
      <c r="AF661" s="21"/>
      <c r="AG661" s="22"/>
      <c r="AH661" s="21"/>
      <c r="AI661" s="20"/>
      <c r="AJ661" s="250"/>
      <c r="AK661" s="253"/>
      <c r="AL661" s="19"/>
      <c r="AM661" s="7"/>
      <c r="AN661" s="7"/>
      <c r="AO661" s="239"/>
      <c r="AP661" s="230"/>
      <c r="AQ661" s="233"/>
      <c r="AR661" s="236"/>
      <c r="AS661" s="230"/>
      <c r="AT661" s="233"/>
      <c r="AU661" s="236"/>
      <c r="AV661" s="230"/>
      <c r="AW661" s="233"/>
      <c r="AX661" s="236"/>
      <c r="AY661" s="230"/>
      <c r="AZ661" s="233"/>
      <c r="BA661" s="236"/>
      <c r="BB661" s="230"/>
      <c r="BC661" s="233"/>
      <c r="BD661" s="298"/>
      <c r="BE661" s="301"/>
      <c r="BF661" s="301"/>
      <c r="BG661" s="304"/>
    </row>
    <row r="662" spans="2:60" ht="28.15" hidden="1" customHeight="1" thickBot="1">
      <c r="B662" s="29"/>
      <c r="C662" s="266"/>
      <c r="D662" s="57"/>
      <c r="E662" s="56"/>
      <c r="F662" s="56"/>
      <c r="G662" s="55"/>
      <c r="H662" s="258"/>
      <c r="I662" s="262"/>
      <c r="J662" s="262"/>
      <c r="K662" s="262"/>
      <c r="L662" s="52" t="s">
        <v>53</v>
      </c>
      <c r="M662" s="51"/>
      <c r="N662" s="52" t="s">
        <v>52</v>
      </c>
      <c r="O662" s="51"/>
      <c r="P662" s="52" t="s">
        <v>51</v>
      </c>
      <c r="Q662" s="51"/>
      <c r="R662" s="52" t="s">
        <v>50</v>
      </c>
      <c r="S662" s="51"/>
      <c r="T662" s="52">
        <v>20</v>
      </c>
      <c r="U662" s="51"/>
      <c r="V662" s="52" t="s">
        <v>49</v>
      </c>
      <c r="W662" s="51"/>
      <c r="X662" s="52" t="s">
        <v>48</v>
      </c>
      <c r="Y662" s="51"/>
      <c r="Z662" s="52" t="s">
        <v>47</v>
      </c>
      <c r="AA662" s="51"/>
      <c r="AB662" s="54" t="s">
        <v>46</v>
      </c>
      <c r="AC662" s="53"/>
      <c r="AD662" s="52" t="s">
        <v>45</v>
      </c>
      <c r="AE662" s="51"/>
      <c r="AF662" s="50"/>
      <c r="AG662" s="51"/>
      <c r="AH662" s="50"/>
      <c r="AI662" s="49"/>
      <c r="AJ662" s="251"/>
      <c r="AK662" s="254"/>
      <c r="AL662" s="48"/>
      <c r="AM662" s="7"/>
      <c r="AN662" s="7"/>
      <c r="AO662" s="240"/>
      <c r="AP662" s="231"/>
      <c r="AQ662" s="234"/>
      <c r="AR662" s="237"/>
      <c r="AS662" s="231"/>
      <c r="AT662" s="234"/>
      <c r="AU662" s="237"/>
      <c r="AV662" s="231"/>
      <c r="AW662" s="234"/>
      <c r="AX662" s="237"/>
      <c r="AY662" s="231"/>
      <c r="AZ662" s="234"/>
      <c r="BA662" s="237"/>
      <c r="BB662" s="231"/>
      <c r="BC662" s="234"/>
      <c r="BD662" s="299"/>
      <c r="BE662" s="302"/>
      <c r="BF662" s="302"/>
      <c r="BG662" s="305"/>
    </row>
    <row r="663" spans="2:60" ht="28.15" hidden="1" customHeight="1">
      <c r="B663" s="29"/>
      <c r="C663" s="263">
        <v>3</v>
      </c>
      <c r="D663" s="47"/>
      <c r="E663" s="46"/>
      <c r="F663" s="46"/>
      <c r="G663" s="45"/>
      <c r="H663" s="255"/>
      <c r="I663" s="259"/>
      <c r="J663" s="259"/>
      <c r="K663" s="259"/>
      <c r="L663" s="42" t="s">
        <v>82</v>
      </c>
      <c r="M663" s="41"/>
      <c r="N663" s="42" t="s">
        <v>81</v>
      </c>
      <c r="O663" s="41"/>
      <c r="P663" s="42" t="s">
        <v>80</v>
      </c>
      <c r="Q663" s="41"/>
      <c r="R663" s="42" t="s">
        <v>79</v>
      </c>
      <c r="S663" s="41"/>
      <c r="T663" s="42" t="s">
        <v>78</v>
      </c>
      <c r="U663" s="41"/>
      <c r="V663" s="42" t="s">
        <v>77</v>
      </c>
      <c r="W663" s="41"/>
      <c r="X663" s="42" t="s">
        <v>76</v>
      </c>
      <c r="Y663" s="41"/>
      <c r="Z663" s="42" t="s">
        <v>75</v>
      </c>
      <c r="AA663" s="41"/>
      <c r="AB663" s="44" t="s">
        <v>74</v>
      </c>
      <c r="AC663" s="43"/>
      <c r="AD663" s="42" t="s">
        <v>73</v>
      </c>
      <c r="AE663" s="41"/>
      <c r="AF663" s="40"/>
      <c r="AG663" s="41"/>
      <c r="AH663" s="40"/>
      <c r="AI663" s="39"/>
      <c r="AJ663" s="245"/>
      <c r="AK663" s="245"/>
      <c r="AL663" s="38"/>
      <c r="AM663" s="7"/>
      <c r="AN663" s="7"/>
      <c r="AO663" s="238">
        <f>SUMPRODUCT(LEN($M663:$AE666)-LEN(SUBSTITUTE($M663:$AE666,"A", "")))</f>
        <v>0</v>
      </c>
      <c r="AP663" s="229">
        <f>SUMPRODUCT(LEN($AH663:$AH666)-LEN(SUBSTITUTE($AH663:$AH666,"A", "")))</f>
        <v>0</v>
      </c>
      <c r="AQ663" s="232">
        <f>SUMPRODUCT(LEN($AG663:$AG666)-LEN(SUBSTITUTE($AG663:$AG666,"A", "")))</f>
        <v>0</v>
      </c>
      <c r="AR663" s="235">
        <f>SUMPRODUCT(LEN($M663:$AE666)-LEN(SUBSTITUTE($M663:$AE666,"S", "")))</f>
        <v>0</v>
      </c>
      <c r="AS663" s="229">
        <f>SUMPRODUCT(LEN($AH663:$AH666)-LEN(SUBSTITUTE($AH663:$AH666,"S", "")))</f>
        <v>0</v>
      </c>
      <c r="AT663" s="232">
        <f>SUMPRODUCT(LEN($AG663:$AG666)-LEN(SUBSTITUTE($AG663:$AG666,"S", "")))</f>
        <v>0</v>
      </c>
      <c r="AU663" s="235">
        <f>SUMPRODUCT(LEN($M663:$AE666)-LEN(SUBSTITUTE($M663:$AE666,"F", "")))</f>
        <v>0</v>
      </c>
      <c r="AV663" s="229">
        <f>SUMPRODUCT(LEN($AH663:$AH666)-LEN(SUBSTITUTE($AH663:$AH666,"F", "")))</f>
        <v>0</v>
      </c>
      <c r="AW663" s="232">
        <f>SUMPRODUCT(LEN($AG663:$AG666)-LEN(SUBSTITUTE($AG663:$AG666,"F", "")))</f>
        <v>0</v>
      </c>
      <c r="AX663" s="235">
        <f>SUMPRODUCT(LEN($M663:$AE666)-LEN(SUBSTITUTE($M663:$AE666,"G", "")))</f>
        <v>0</v>
      </c>
      <c r="AY663" s="229">
        <f>SUMPRODUCT(LEN($AH663:$AH666)-LEN(SUBSTITUTE($AH663:$AH666,"G", "")))</f>
        <v>0</v>
      </c>
      <c r="AZ663" s="232">
        <f>SUMPRODUCT(LEN($AG663:$AG666)-LEN(SUBSTITUTE($AG663:$AG666,"G", "")))</f>
        <v>0</v>
      </c>
      <c r="BA663" s="235">
        <f>SUMPRODUCT(LEN($M663:$AE666)-LEN(SUBSTITUTE($M663:$AE666,"M", "")))</f>
        <v>0</v>
      </c>
      <c r="BB663" s="229">
        <f>SUMPRODUCT(LEN($AH663:$AH666)-LEN(SUBSTITUTE($AH663:$AH666,"M", "")))</f>
        <v>0</v>
      </c>
      <c r="BC663" s="232">
        <f>SUMPRODUCT(LEN($AG663:$AG666)-LEN(SUBSTITUTE($AG663:$AG666,"M", "")))</f>
        <v>0</v>
      </c>
      <c r="BD663" s="297">
        <f>SUMPRODUCT(LEN($AI663:$AI666)-LEN(SUBSTITUTE($AI663:$AI666,"S", "")))</f>
        <v>0</v>
      </c>
      <c r="BE663" s="300">
        <f>SUMPRODUCT(LEN($AI663:$AI666)-LEN(SUBSTITUTE($AI663:$AI666,"F", "")))</f>
        <v>0</v>
      </c>
      <c r="BF663" s="300">
        <f>SUMPRODUCT(LEN($AI663:$AI666)-LEN(SUBSTITUTE($AI663:$AI666,"G", "")))</f>
        <v>0</v>
      </c>
      <c r="BG663" s="303">
        <f>SUMPRODUCT(LEN($AI663:$AI666)-LEN(SUBSTITUTE($AI663:$AI666,"M", "")))</f>
        <v>0</v>
      </c>
    </row>
    <row r="664" spans="2:60" ht="28.15" hidden="1" customHeight="1" thickBot="1">
      <c r="B664" s="29"/>
      <c r="C664" s="264"/>
      <c r="D664" s="37"/>
      <c r="E664" s="36"/>
      <c r="F664" s="36"/>
      <c r="G664" s="35"/>
      <c r="H664" s="256"/>
      <c r="I664" s="260"/>
      <c r="J664" s="260"/>
      <c r="K664" s="260"/>
      <c r="L664" s="32" t="s">
        <v>72</v>
      </c>
      <c r="M664" s="31"/>
      <c r="N664" s="32" t="s">
        <v>71</v>
      </c>
      <c r="O664" s="31"/>
      <c r="P664" s="32" t="s">
        <v>70</v>
      </c>
      <c r="Q664" s="31"/>
      <c r="R664" s="32" t="s">
        <v>69</v>
      </c>
      <c r="S664" s="31"/>
      <c r="T664" s="32" t="s">
        <v>68</v>
      </c>
      <c r="U664" s="31"/>
      <c r="V664" s="32" t="s">
        <v>67</v>
      </c>
      <c r="W664" s="31"/>
      <c r="X664" s="32" t="s">
        <v>66</v>
      </c>
      <c r="Y664" s="31"/>
      <c r="Z664" s="32" t="s">
        <v>65</v>
      </c>
      <c r="AA664" s="31"/>
      <c r="AB664" s="34" t="s">
        <v>64</v>
      </c>
      <c r="AC664" s="33"/>
      <c r="AD664" s="32" t="s">
        <v>63</v>
      </c>
      <c r="AE664" s="31"/>
      <c r="AF664" s="30"/>
      <c r="AG664" s="31"/>
      <c r="AH664" s="30"/>
      <c r="AI664" s="20"/>
      <c r="AJ664" s="246"/>
      <c r="AK664" s="246"/>
      <c r="AL664" s="19"/>
      <c r="AM664" s="7"/>
      <c r="AN664" s="7"/>
      <c r="AO664" s="239"/>
      <c r="AP664" s="230"/>
      <c r="AQ664" s="233"/>
      <c r="AR664" s="236"/>
      <c r="AS664" s="230"/>
      <c r="AT664" s="233"/>
      <c r="AU664" s="236"/>
      <c r="AV664" s="230"/>
      <c r="AW664" s="233"/>
      <c r="AX664" s="236"/>
      <c r="AY664" s="230"/>
      <c r="AZ664" s="233"/>
      <c r="BA664" s="236"/>
      <c r="BB664" s="230"/>
      <c r="BC664" s="233"/>
      <c r="BD664" s="298"/>
      <c r="BE664" s="301"/>
      <c r="BF664" s="301"/>
      <c r="BG664" s="304"/>
    </row>
    <row r="665" spans="2:60" ht="28.15" hidden="1" customHeight="1">
      <c r="B665" s="29"/>
      <c r="C665" s="265"/>
      <c r="D665" s="28"/>
      <c r="E665" s="27"/>
      <c r="F665" s="27"/>
      <c r="G665" s="26"/>
      <c r="H665" s="257"/>
      <c r="I665" s="261"/>
      <c r="J665" s="261"/>
      <c r="K665" s="261"/>
      <c r="L665" s="23" t="s">
        <v>62</v>
      </c>
      <c r="M665" s="22"/>
      <c r="N665" s="23" t="s">
        <v>61</v>
      </c>
      <c r="O665" s="22"/>
      <c r="P665" s="23" t="s">
        <v>60</v>
      </c>
      <c r="Q665" s="22"/>
      <c r="R665" s="23" t="s">
        <v>59</v>
      </c>
      <c r="S665" s="22"/>
      <c r="T665" s="23" t="s">
        <v>58</v>
      </c>
      <c r="U665" s="22"/>
      <c r="V665" s="23" t="s">
        <v>57</v>
      </c>
      <c r="W665" s="22"/>
      <c r="X665" s="23" t="s">
        <v>56</v>
      </c>
      <c r="Y665" s="22"/>
      <c r="Z665" s="23" t="s">
        <v>55</v>
      </c>
      <c r="AA665" s="22"/>
      <c r="AB665" s="25" t="s">
        <v>54</v>
      </c>
      <c r="AC665" s="24"/>
      <c r="AD665" s="23">
        <v>39</v>
      </c>
      <c r="AE665" s="22"/>
      <c r="AF665" s="21"/>
      <c r="AG665" s="22"/>
      <c r="AH665" s="21"/>
      <c r="AI665" s="20"/>
      <c r="AJ665" s="246"/>
      <c r="AK665" s="246"/>
      <c r="AL665" s="19"/>
      <c r="AM665" s="7"/>
      <c r="AN665" s="7"/>
      <c r="AO665" s="239"/>
      <c r="AP665" s="230"/>
      <c r="AQ665" s="233"/>
      <c r="AR665" s="236"/>
      <c r="AS665" s="230"/>
      <c r="AT665" s="233"/>
      <c r="AU665" s="236"/>
      <c r="AV665" s="230"/>
      <c r="AW665" s="233"/>
      <c r="AX665" s="236"/>
      <c r="AY665" s="230"/>
      <c r="AZ665" s="233"/>
      <c r="BA665" s="236"/>
      <c r="BB665" s="230"/>
      <c r="BC665" s="233"/>
      <c r="BD665" s="298"/>
      <c r="BE665" s="301"/>
      <c r="BF665" s="301"/>
      <c r="BG665" s="304"/>
    </row>
    <row r="666" spans="2:60" ht="28.15" hidden="1" customHeight="1" thickBot="1">
      <c r="B666" s="18"/>
      <c r="C666" s="271"/>
      <c r="D666" s="17"/>
      <c r="E666" s="16"/>
      <c r="F666" s="16"/>
      <c r="G666" s="15"/>
      <c r="H666" s="258"/>
      <c r="I666" s="272"/>
      <c r="J666" s="272"/>
      <c r="K666" s="272"/>
      <c r="L666" s="12" t="s">
        <v>53</v>
      </c>
      <c r="M666" s="11"/>
      <c r="N666" s="12" t="s">
        <v>52</v>
      </c>
      <c r="O666" s="11"/>
      <c r="P666" s="12" t="s">
        <v>51</v>
      </c>
      <c r="Q666" s="11"/>
      <c r="R666" s="12" t="s">
        <v>50</v>
      </c>
      <c r="S666" s="11"/>
      <c r="T666" s="12">
        <v>20</v>
      </c>
      <c r="U666" s="11"/>
      <c r="V666" s="12" t="s">
        <v>49</v>
      </c>
      <c r="W666" s="11"/>
      <c r="X666" s="12" t="s">
        <v>48</v>
      </c>
      <c r="Y666" s="11"/>
      <c r="Z666" s="12" t="s">
        <v>47</v>
      </c>
      <c r="AA666" s="11"/>
      <c r="AB666" s="14" t="s">
        <v>46</v>
      </c>
      <c r="AC666" s="13"/>
      <c r="AD666" s="12" t="s">
        <v>45</v>
      </c>
      <c r="AE666" s="11"/>
      <c r="AF666" s="10"/>
      <c r="AG666" s="11"/>
      <c r="AH666" s="10"/>
      <c r="AI666" s="9"/>
      <c r="AJ666" s="247"/>
      <c r="AK666" s="247"/>
      <c r="AL666" s="8"/>
      <c r="AM666" s="7"/>
      <c r="AN666" s="7"/>
      <c r="AO666" s="240"/>
      <c r="AP666" s="231"/>
      <c r="AQ666" s="234"/>
      <c r="AR666" s="237"/>
      <c r="AS666" s="231"/>
      <c r="AT666" s="234"/>
      <c r="AU666" s="237"/>
      <c r="AV666" s="231"/>
      <c r="AW666" s="234"/>
      <c r="AX666" s="237"/>
      <c r="AY666" s="231"/>
      <c r="AZ666" s="234"/>
      <c r="BA666" s="237"/>
      <c r="BB666" s="231"/>
      <c r="BC666" s="234"/>
      <c r="BD666" s="299"/>
      <c r="BE666" s="302"/>
      <c r="BF666" s="302"/>
      <c r="BG666" s="305"/>
    </row>
    <row r="667" spans="2:60" ht="85.9" hidden="1" customHeight="1" thickBot="1">
      <c r="B667" s="94" t="s">
        <v>119</v>
      </c>
      <c r="C667" s="83" t="s">
        <v>118</v>
      </c>
      <c r="D667" s="88" t="s">
        <v>117</v>
      </c>
      <c r="E667" s="93" t="s">
        <v>116</v>
      </c>
      <c r="F667" s="92"/>
      <c r="G667" s="91"/>
      <c r="H667" s="90" t="s">
        <v>115</v>
      </c>
      <c r="I667" s="88" t="s">
        <v>43</v>
      </c>
      <c r="J667" s="88" t="s">
        <v>114</v>
      </c>
      <c r="K667" s="88" t="s">
        <v>44</v>
      </c>
      <c r="L667" s="227" t="s">
        <v>113</v>
      </c>
      <c r="M667" s="270"/>
      <c r="N667" s="227" t="s">
        <v>112</v>
      </c>
      <c r="O667" s="270"/>
      <c r="P667" s="227" t="s">
        <v>112</v>
      </c>
      <c r="Q667" s="228"/>
      <c r="R667" s="227" t="s">
        <v>112</v>
      </c>
      <c r="S667" s="228"/>
      <c r="T667" s="227" t="s">
        <v>112</v>
      </c>
      <c r="U667" s="228"/>
      <c r="V667" s="227" t="s">
        <v>112</v>
      </c>
      <c r="W667" s="228"/>
      <c r="X667" s="227" t="s">
        <v>112</v>
      </c>
      <c r="Y667" s="228"/>
      <c r="Z667" s="227" t="s">
        <v>112</v>
      </c>
      <c r="AA667" s="228"/>
      <c r="AB667" s="227" t="s">
        <v>112</v>
      </c>
      <c r="AC667" s="228"/>
      <c r="AD667" s="227" t="s">
        <v>112</v>
      </c>
      <c r="AE667" s="228"/>
      <c r="AF667" s="244" t="s">
        <v>111</v>
      </c>
      <c r="AG667" s="228"/>
      <c r="AH667" s="90" t="s">
        <v>110</v>
      </c>
      <c r="AI667" s="89" t="s">
        <v>109</v>
      </c>
      <c r="AJ667" s="88" t="s">
        <v>108</v>
      </c>
      <c r="AK667" s="88" t="s">
        <v>107</v>
      </c>
      <c r="AL667" s="87" t="s">
        <v>106</v>
      </c>
      <c r="AM667" s="86"/>
      <c r="AN667" s="86"/>
      <c r="AO667" s="84" t="s">
        <v>105</v>
      </c>
      <c r="AP667" s="83" t="s">
        <v>104</v>
      </c>
      <c r="AQ667" s="82" t="s">
        <v>103</v>
      </c>
      <c r="AR667" s="84" t="s">
        <v>102</v>
      </c>
      <c r="AS667" s="83" t="s">
        <v>101</v>
      </c>
      <c r="AT667" s="82" t="s">
        <v>100</v>
      </c>
      <c r="AU667" s="84" t="s">
        <v>99</v>
      </c>
      <c r="AV667" s="83" t="s">
        <v>98</v>
      </c>
      <c r="AW667" s="85" t="s">
        <v>97</v>
      </c>
      <c r="AX667" s="84" t="s">
        <v>96</v>
      </c>
      <c r="AY667" s="83" t="s">
        <v>95</v>
      </c>
      <c r="AZ667" s="82" t="s">
        <v>94</v>
      </c>
      <c r="BA667" s="84" t="s">
        <v>93</v>
      </c>
      <c r="BB667" s="83" t="s">
        <v>92</v>
      </c>
      <c r="BC667" s="82" t="s">
        <v>91</v>
      </c>
      <c r="BD667" s="81" t="s">
        <v>90</v>
      </c>
      <c r="BE667" s="80" t="s">
        <v>89</v>
      </c>
      <c r="BF667" s="80" t="s">
        <v>88</v>
      </c>
      <c r="BG667" s="79" t="s">
        <v>87</v>
      </c>
    </row>
    <row r="668" spans="2:60" ht="48" hidden="1" thickBot="1">
      <c r="B668" s="78" t="s">
        <v>135</v>
      </c>
      <c r="C668" s="77"/>
      <c r="D668" s="76"/>
      <c r="E668" s="267"/>
      <c r="F668" s="268"/>
      <c r="G668" s="269"/>
      <c r="H668" s="75" t="s">
        <v>85</v>
      </c>
      <c r="I668" s="74"/>
      <c r="J668" s="74"/>
      <c r="K668" s="73"/>
      <c r="L668" s="72"/>
      <c r="M668" s="68"/>
      <c r="N668" s="72"/>
      <c r="O668" s="68"/>
      <c r="P668" s="72"/>
      <c r="Q668" s="68"/>
      <c r="R668" s="72"/>
      <c r="S668" s="68"/>
      <c r="T668" s="72"/>
      <c r="U668" s="68"/>
      <c r="V668" s="72"/>
      <c r="W668" s="68"/>
      <c r="X668" s="72"/>
      <c r="Y668" s="68"/>
      <c r="Z668" s="72"/>
      <c r="AA668" s="71"/>
      <c r="AB668" s="70"/>
      <c r="AC668" s="70"/>
      <c r="AD668" s="70"/>
      <c r="AE668" s="70"/>
      <c r="AF668" s="69" t="s">
        <v>84</v>
      </c>
      <c r="AG668" s="68"/>
      <c r="AH668" s="68"/>
      <c r="AI668" s="68"/>
      <c r="AJ668" s="67"/>
      <c r="AK668" s="67"/>
      <c r="AL668" s="66"/>
      <c r="AM668" s="65"/>
      <c r="AN668" s="65"/>
      <c r="AO668" s="64">
        <f t="shared" ref="AO668:BG668" si="47">SUM(AO669:AO680)</f>
        <v>0</v>
      </c>
      <c r="AP668" s="63">
        <f t="shared" si="47"/>
        <v>0</v>
      </c>
      <c r="AQ668" s="62">
        <f t="shared" si="47"/>
        <v>0</v>
      </c>
      <c r="AR668" s="64">
        <f t="shared" si="47"/>
        <v>0</v>
      </c>
      <c r="AS668" s="63">
        <f t="shared" si="47"/>
        <v>0</v>
      </c>
      <c r="AT668" s="62">
        <f t="shared" si="47"/>
        <v>0</v>
      </c>
      <c r="AU668" s="64">
        <f t="shared" si="47"/>
        <v>0</v>
      </c>
      <c r="AV668" s="63">
        <f t="shared" si="47"/>
        <v>0</v>
      </c>
      <c r="AW668" s="62">
        <f t="shared" si="47"/>
        <v>0</v>
      </c>
      <c r="AX668" s="64">
        <f t="shared" si="47"/>
        <v>0</v>
      </c>
      <c r="AY668" s="63">
        <f t="shared" si="47"/>
        <v>0</v>
      </c>
      <c r="AZ668" s="62">
        <f t="shared" si="47"/>
        <v>0</v>
      </c>
      <c r="BA668" s="64">
        <f t="shared" si="47"/>
        <v>0</v>
      </c>
      <c r="BB668" s="63">
        <f t="shared" si="47"/>
        <v>0</v>
      </c>
      <c r="BC668" s="62">
        <f t="shared" si="47"/>
        <v>0</v>
      </c>
      <c r="BD668" s="61">
        <f t="shared" si="47"/>
        <v>0</v>
      </c>
      <c r="BE668" s="60">
        <f t="shared" si="47"/>
        <v>0</v>
      </c>
      <c r="BF668" s="60">
        <f t="shared" si="47"/>
        <v>0</v>
      </c>
      <c r="BG668" s="59">
        <f t="shared" si="47"/>
        <v>0</v>
      </c>
      <c r="BH668" s="58" t="s">
        <v>83</v>
      </c>
    </row>
    <row r="669" spans="2:60" ht="28.15" hidden="1" customHeight="1">
      <c r="B669" s="29"/>
      <c r="C669" s="263">
        <v>1</v>
      </c>
      <c r="D669" s="47"/>
      <c r="E669" s="46"/>
      <c r="F669" s="46"/>
      <c r="G669" s="45"/>
      <c r="H669" s="255"/>
      <c r="I669" s="259"/>
      <c r="J669" s="259"/>
      <c r="K669" s="259"/>
      <c r="L669" s="42" t="s">
        <v>82</v>
      </c>
      <c r="M669" s="41"/>
      <c r="N669" s="42" t="s">
        <v>81</v>
      </c>
      <c r="O669" s="41"/>
      <c r="P669" s="42" t="s">
        <v>80</v>
      </c>
      <c r="Q669" s="41"/>
      <c r="R669" s="42" t="s">
        <v>79</v>
      </c>
      <c r="S669" s="41"/>
      <c r="T669" s="42" t="s">
        <v>78</v>
      </c>
      <c r="U669" s="41"/>
      <c r="V669" s="42" t="s">
        <v>77</v>
      </c>
      <c r="W669" s="41"/>
      <c r="X669" s="42" t="s">
        <v>76</v>
      </c>
      <c r="Y669" s="41"/>
      <c r="Z669" s="42" t="s">
        <v>75</v>
      </c>
      <c r="AA669" s="41"/>
      <c r="AB669" s="44" t="s">
        <v>74</v>
      </c>
      <c r="AC669" s="43"/>
      <c r="AD669" s="42" t="s">
        <v>73</v>
      </c>
      <c r="AE669" s="41"/>
      <c r="AF669" s="40"/>
      <c r="AG669" s="41"/>
      <c r="AH669" s="40"/>
      <c r="AI669" s="39"/>
      <c r="AJ669" s="245"/>
      <c r="AK669" s="245"/>
      <c r="AL669" s="38"/>
      <c r="AM669" s="7"/>
      <c r="AN669" s="7"/>
      <c r="AO669" s="238">
        <f>SUMPRODUCT(LEN($M669:$AE672)-LEN(SUBSTITUTE($M669:$AE672,"A", "")))</f>
        <v>0</v>
      </c>
      <c r="AP669" s="229">
        <f>SUMPRODUCT(LEN($AH669:$AH672)-LEN(SUBSTITUTE($AH669:$AH672,"A", "")))</f>
        <v>0</v>
      </c>
      <c r="AQ669" s="232">
        <f>SUMPRODUCT(LEN($AG669:$AG672)-LEN(SUBSTITUTE($AG669:$AG672,"A", "")))</f>
        <v>0</v>
      </c>
      <c r="AR669" s="235">
        <f>SUMPRODUCT(LEN($M669:$AE672)-LEN(SUBSTITUTE($M669:$AE672,"S", "")))</f>
        <v>0</v>
      </c>
      <c r="AS669" s="229">
        <f>SUMPRODUCT(LEN($AH669:$AH672)-LEN(SUBSTITUTE($AH669:$AH672,"S", "")))</f>
        <v>0</v>
      </c>
      <c r="AT669" s="232">
        <f>SUMPRODUCT(LEN($AG669:$AG672)-LEN(SUBSTITUTE($AG669:$AG672,"S", "")))</f>
        <v>0</v>
      </c>
      <c r="AU669" s="235">
        <f>SUMPRODUCT(LEN($M669:$AE672)-LEN(SUBSTITUTE($M669:$AE672,"F", "")))</f>
        <v>0</v>
      </c>
      <c r="AV669" s="229">
        <f>SUMPRODUCT(LEN($AH669:$AH672)-LEN(SUBSTITUTE($AH669:$AH672,"F", "")))</f>
        <v>0</v>
      </c>
      <c r="AW669" s="232">
        <f>SUMPRODUCT(LEN($AG669:$AG672)-LEN(SUBSTITUTE($AG669:$AG672,"F", "")))</f>
        <v>0</v>
      </c>
      <c r="AX669" s="235">
        <f>SUMPRODUCT(LEN($M669:$AE672)-LEN(SUBSTITUTE($M669:$AE672,"G", "")))</f>
        <v>0</v>
      </c>
      <c r="AY669" s="229">
        <f>SUMPRODUCT(LEN($AH669:$AH672)-LEN(SUBSTITUTE($AH669:$AH672,"G", "")))</f>
        <v>0</v>
      </c>
      <c r="AZ669" s="232">
        <f>SUMPRODUCT(LEN($AG669:$AG672)-LEN(SUBSTITUTE($AG669:$AG672,"G", "")))</f>
        <v>0</v>
      </c>
      <c r="BA669" s="235">
        <f>SUMPRODUCT(LEN($M669:$AE672)-LEN(SUBSTITUTE($M669:$AE672,"M", "")))</f>
        <v>0</v>
      </c>
      <c r="BB669" s="229">
        <f>SUMPRODUCT(LEN($AH669:$AH672)-LEN(SUBSTITUTE($AH669:$AH672,"M", "")))</f>
        <v>0</v>
      </c>
      <c r="BC669" s="232">
        <f>SUMPRODUCT(LEN($AG669:$AG672)-LEN(SUBSTITUTE($AG669:$AG672,"M", "")))</f>
        <v>0</v>
      </c>
      <c r="BD669" s="297">
        <f>SUMPRODUCT(LEN($AI669:$AI672)-LEN(SUBSTITUTE($AI669:$AI672,"S", "")))</f>
        <v>0</v>
      </c>
      <c r="BE669" s="300">
        <f>SUMPRODUCT(LEN($AI669:$AI672)-LEN(SUBSTITUTE($AI669:$AI672,"F", "")))</f>
        <v>0</v>
      </c>
      <c r="BF669" s="300">
        <f>SUMPRODUCT(LEN($AI669:$AI672)-LEN(SUBSTITUTE($AI669:$AI672,"G", "")))</f>
        <v>0</v>
      </c>
      <c r="BG669" s="303">
        <f>SUMPRODUCT(LEN($AI669:$AI672)-LEN(SUBSTITUTE($AI669:$AI672,"M", "")))</f>
        <v>0</v>
      </c>
    </row>
    <row r="670" spans="2:60" ht="28.15" hidden="1" customHeight="1" thickBot="1">
      <c r="B670" s="29"/>
      <c r="C670" s="264"/>
      <c r="D670" s="37"/>
      <c r="E670" s="36"/>
      <c r="F670" s="36"/>
      <c r="G670" s="35"/>
      <c r="H670" s="256"/>
      <c r="I670" s="260"/>
      <c r="J670" s="260"/>
      <c r="K670" s="260"/>
      <c r="L670" s="32" t="s">
        <v>72</v>
      </c>
      <c r="M670" s="31"/>
      <c r="N670" s="32" t="s">
        <v>71</v>
      </c>
      <c r="O670" s="31"/>
      <c r="P670" s="32" t="s">
        <v>70</v>
      </c>
      <c r="Q670" s="31"/>
      <c r="R670" s="32" t="s">
        <v>69</v>
      </c>
      <c r="S670" s="31"/>
      <c r="T670" s="32" t="s">
        <v>68</v>
      </c>
      <c r="U670" s="31"/>
      <c r="V670" s="32" t="s">
        <v>67</v>
      </c>
      <c r="W670" s="31"/>
      <c r="X670" s="32" t="s">
        <v>66</v>
      </c>
      <c r="Y670" s="31"/>
      <c r="Z670" s="32" t="s">
        <v>65</v>
      </c>
      <c r="AA670" s="31"/>
      <c r="AB670" s="34" t="s">
        <v>64</v>
      </c>
      <c r="AC670" s="33"/>
      <c r="AD670" s="32" t="s">
        <v>63</v>
      </c>
      <c r="AE670" s="31"/>
      <c r="AF670" s="30"/>
      <c r="AG670" s="31"/>
      <c r="AH670" s="30"/>
      <c r="AI670" s="20"/>
      <c r="AJ670" s="246"/>
      <c r="AK670" s="246"/>
      <c r="AL670" s="19"/>
      <c r="AM670" s="7"/>
      <c r="AN670" s="7"/>
      <c r="AO670" s="239"/>
      <c r="AP670" s="230"/>
      <c r="AQ670" s="233"/>
      <c r="AR670" s="236"/>
      <c r="AS670" s="230"/>
      <c r="AT670" s="233"/>
      <c r="AU670" s="236"/>
      <c r="AV670" s="230"/>
      <c r="AW670" s="233"/>
      <c r="AX670" s="236"/>
      <c r="AY670" s="230"/>
      <c r="AZ670" s="233"/>
      <c r="BA670" s="236"/>
      <c r="BB670" s="230"/>
      <c r="BC670" s="233"/>
      <c r="BD670" s="298"/>
      <c r="BE670" s="301"/>
      <c r="BF670" s="301"/>
      <c r="BG670" s="304"/>
    </row>
    <row r="671" spans="2:60" ht="28.15" hidden="1" customHeight="1">
      <c r="B671" s="29"/>
      <c r="C671" s="265"/>
      <c r="D671" s="28"/>
      <c r="E671" s="27"/>
      <c r="F671" s="27"/>
      <c r="G671" s="26"/>
      <c r="H671" s="257"/>
      <c r="I671" s="261"/>
      <c r="J671" s="261"/>
      <c r="K671" s="261"/>
      <c r="L671" s="23" t="s">
        <v>62</v>
      </c>
      <c r="M671" s="22"/>
      <c r="N671" s="23" t="s">
        <v>61</v>
      </c>
      <c r="O671" s="22"/>
      <c r="P671" s="23" t="s">
        <v>60</v>
      </c>
      <c r="Q671" s="22"/>
      <c r="R671" s="23" t="s">
        <v>59</v>
      </c>
      <c r="S671" s="22"/>
      <c r="T671" s="23" t="s">
        <v>58</v>
      </c>
      <c r="U671" s="22"/>
      <c r="V671" s="23" t="s">
        <v>57</v>
      </c>
      <c r="W671" s="22"/>
      <c r="X671" s="23" t="s">
        <v>56</v>
      </c>
      <c r="Y671" s="22"/>
      <c r="Z671" s="23" t="s">
        <v>55</v>
      </c>
      <c r="AA671" s="22"/>
      <c r="AB671" s="25" t="s">
        <v>54</v>
      </c>
      <c r="AC671" s="24"/>
      <c r="AD671" s="23">
        <v>39</v>
      </c>
      <c r="AE671" s="22"/>
      <c r="AF671" s="21"/>
      <c r="AG671" s="22"/>
      <c r="AH671" s="21"/>
      <c r="AI671" s="20"/>
      <c r="AJ671" s="246"/>
      <c r="AK671" s="246"/>
      <c r="AL671" s="19"/>
      <c r="AM671" s="7"/>
      <c r="AN671" s="7"/>
      <c r="AO671" s="239"/>
      <c r="AP671" s="230"/>
      <c r="AQ671" s="233"/>
      <c r="AR671" s="236"/>
      <c r="AS671" s="230"/>
      <c r="AT671" s="233"/>
      <c r="AU671" s="236"/>
      <c r="AV671" s="230"/>
      <c r="AW671" s="233"/>
      <c r="AX671" s="236"/>
      <c r="AY671" s="230"/>
      <c r="AZ671" s="233"/>
      <c r="BA671" s="236"/>
      <c r="BB671" s="230"/>
      <c r="BC671" s="233"/>
      <c r="BD671" s="298"/>
      <c r="BE671" s="301"/>
      <c r="BF671" s="301"/>
      <c r="BG671" s="304"/>
    </row>
    <row r="672" spans="2:60" ht="28.15" hidden="1" customHeight="1" thickBot="1">
      <c r="B672" s="29"/>
      <c r="C672" s="266"/>
      <c r="D672" s="57"/>
      <c r="E672" s="56"/>
      <c r="F672" s="56"/>
      <c r="G672" s="55"/>
      <c r="H672" s="258"/>
      <c r="I672" s="262"/>
      <c r="J672" s="262"/>
      <c r="K672" s="262"/>
      <c r="L672" s="52" t="s">
        <v>53</v>
      </c>
      <c r="M672" s="51"/>
      <c r="N672" s="52" t="s">
        <v>52</v>
      </c>
      <c r="O672" s="51"/>
      <c r="P672" s="52" t="s">
        <v>51</v>
      </c>
      <c r="Q672" s="51"/>
      <c r="R672" s="52" t="s">
        <v>50</v>
      </c>
      <c r="S672" s="51"/>
      <c r="T672" s="52">
        <v>20</v>
      </c>
      <c r="U672" s="51"/>
      <c r="V672" s="52" t="s">
        <v>49</v>
      </c>
      <c r="W672" s="51"/>
      <c r="X672" s="52" t="s">
        <v>48</v>
      </c>
      <c r="Y672" s="51"/>
      <c r="Z672" s="52" t="s">
        <v>47</v>
      </c>
      <c r="AA672" s="51"/>
      <c r="AB672" s="54" t="s">
        <v>46</v>
      </c>
      <c r="AC672" s="53"/>
      <c r="AD672" s="52" t="s">
        <v>45</v>
      </c>
      <c r="AE672" s="51"/>
      <c r="AF672" s="50"/>
      <c r="AG672" s="51"/>
      <c r="AH672" s="50"/>
      <c r="AI672" s="49"/>
      <c r="AJ672" s="248"/>
      <c r="AK672" s="248"/>
      <c r="AL672" s="48"/>
      <c r="AM672" s="7"/>
      <c r="AN672" s="7"/>
      <c r="AO672" s="240"/>
      <c r="AP672" s="231"/>
      <c r="AQ672" s="234"/>
      <c r="AR672" s="237"/>
      <c r="AS672" s="231"/>
      <c r="AT672" s="234"/>
      <c r="AU672" s="237"/>
      <c r="AV672" s="231"/>
      <c r="AW672" s="234"/>
      <c r="AX672" s="237"/>
      <c r="AY672" s="231"/>
      <c r="AZ672" s="234"/>
      <c r="BA672" s="237"/>
      <c r="BB672" s="231"/>
      <c r="BC672" s="234"/>
      <c r="BD672" s="299"/>
      <c r="BE672" s="302"/>
      <c r="BF672" s="302"/>
      <c r="BG672" s="305"/>
    </row>
    <row r="673" spans="2:60" ht="28.15" hidden="1" customHeight="1">
      <c r="B673" s="29"/>
      <c r="C673" s="263">
        <v>2</v>
      </c>
      <c r="D673" s="47"/>
      <c r="E673" s="46"/>
      <c r="F673" s="46"/>
      <c r="G673" s="45"/>
      <c r="H673" s="255"/>
      <c r="I673" s="259"/>
      <c r="J673" s="259"/>
      <c r="K673" s="259"/>
      <c r="L673" s="42" t="s">
        <v>82</v>
      </c>
      <c r="M673" s="41"/>
      <c r="N673" s="42" t="s">
        <v>81</v>
      </c>
      <c r="O673" s="41"/>
      <c r="P673" s="42" t="s">
        <v>80</v>
      </c>
      <c r="Q673" s="41"/>
      <c r="R673" s="42" t="s">
        <v>79</v>
      </c>
      <c r="S673" s="41"/>
      <c r="T673" s="42" t="s">
        <v>78</v>
      </c>
      <c r="U673" s="41"/>
      <c r="V673" s="42" t="s">
        <v>77</v>
      </c>
      <c r="W673" s="41"/>
      <c r="X673" s="42" t="s">
        <v>76</v>
      </c>
      <c r="Y673" s="41"/>
      <c r="Z673" s="42" t="s">
        <v>75</v>
      </c>
      <c r="AA673" s="41"/>
      <c r="AB673" s="44" t="s">
        <v>74</v>
      </c>
      <c r="AC673" s="43"/>
      <c r="AD673" s="42" t="s">
        <v>73</v>
      </c>
      <c r="AE673" s="41"/>
      <c r="AF673" s="40"/>
      <c r="AG673" s="41"/>
      <c r="AH673" s="40"/>
      <c r="AI673" s="39"/>
      <c r="AJ673" s="249"/>
      <c r="AK673" s="252"/>
      <c r="AL673" s="38"/>
      <c r="AM673" s="7"/>
      <c r="AN673" s="7"/>
      <c r="AO673" s="238">
        <f>SUMPRODUCT(LEN($M673:$AE676)-LEN(SUBSTITUTE($M673:$AE676,"A", "")))</f>
        <v>0</v>
      </c>
      <c r="AP673" s="229">
        <f>SUMPRODUCT(LEN($AH673:$AH676)-LEN(SUBSTITUTE($AH673:$AH676,"A", "")))</f>
        <v>0</v>
      </c>
      <c r="AQ673" s="232">
        <f>SUMPRODUCT(LEN($AG673:$AG676)-LEN(SUBSTITUTE($AG673:$AG676,"A", "")))</f>
        <v>0</v>
      </c>
      <c r="AR673" s="235">
        <f>SUMPRODUCT(LEN($M673:$AE676)-LEN(SUBSTITUTE($M673:$AE676,"S", "")))</f>
        <v>0</v>
      </c>
      <c r="AS673" s="229">
        <f>SUMPRODUCT(LEN($AH673:$AH676)-LEN(SUBSTITUTE($AH673:$AH676,"S", "")))</f>
        <v>0</v>
      </c>
      <c r="AT673" s="232">
        <f>SUMPRODUCT(LEN($AG673:$AG676)-LEN(SUBSTITUTE($AG673:$AG676,"S", "")))</f>
        <v>0</v>
      </c>
      <c r="AU673" s="235">
        <f>SUMPRODUCT(LEN($M673:$AE676)-LEN(SUBSTITUTE($M673:$AE676,"F", "")))</f>
        <v>0</v>
      </c>
      <c r="AV673" s="229">
        <f>SUMPRODUCT(LEN($AH673:$AH676)-LEN(SUBSTITUTE($AH673:$AH676,"F", "")))</f>
        <v>0</v>
      </c>
      <c r="AW673" s="232">
        <f>SUMPRODUCT(LEN($AG673:$AG676)-LEN(SUBSTITUTE($AG673:$AG676,"F", "")))</f>
        <v>0</v>
      </c>
      <c r="AX673" s="235">
        <f>SUMPRODUCT(LEN($M673:$AE676)-LEN(SUBSTITUTE($M673:$AE676,"G", "")))</f>
        <v>0</v>
      </c>
      <c r="AY673" s="229">
        <f>SUMPRODUCT(LEN($AH673:$AH676)-LEN(SUBSTITUTE($AH673:$AH676,"G", "")))</f>
        <v>0</v>
      </c>
      <c r="AZ673" s="232">
        <f>SUMPRODUCT(LEN($AG673:$AG676)-LEN(SUBSTITUTE($AG673:$AG676,"G", "")))</f>
        <v>0</v>
      </c>
      <c r="BA673" s="235">
        <f>SUMPRODUCT(LEN($M673:$AE676)-LEN(SUBSTITUTE($M673:$AE676,"M", "")))</f>
        <v>0</v>
      </c>
      <c r="BB673" s="229">
        <f>SUMPRODUCT(LEN($AH673:$AH676)-LEN(SUBSTITUTE($AH673:$AH676,"M", "")))</f>
        <v>0</v>
      </c>
      <c r="BC673" s="232">
        <f>SUMPRODUCT(LEN($AG673:$AG676)-LEN(SUBSTITUTE($AG673:$AG676,"M", "")))</f>
        <v>0</v>
      </c>
      <c r="BD673" s="297">
        <f>SUMPRODUCT(LEN($AI673:$AI676)-LEN(SUBSTITUTE($AI673:$AI676,"S", "")))</f>
        <v>0</v>
      </c>
      <c r="BE673" s="300">
        <f>SUMPRODUCT(LEN($AI673:$AI676)-LEN(SUBSTITUTE($AI673:$AI676,"F", "")))</f>
        <v>0</v>
      </c>
      <c r="BF673" s="300">
        <f>SUMPRODUCT(LEN($AI673:$AI676)-LEN(SUBSTITUTE($AI673:$AI676,"G", "")))</f>
        <v>0</v>
      </c>
      <c r="BG673" s="303">
        <f>SUMPRODUCT(LEN($AI673:$AI676)-LEN(SUBSTITUTE($AI673:$AI676,"M", "")))</f>
        <v>0</v>
      </c>
    </row>
    <row r="674" spans="2:60" ht="28.15" hidden="1" customHeight="1" thickBot="1">
      <c r="B674" s="29"/>
      <c r="C674" s="264"/>
      <c r="D674" s="37"/>
      <c r="E674" s="36"/>
      <c r="F674" s="36"/>
      <c r="G674" s="35"/>
      <c r="H674" s="256"/>
      <c r="I674" s="260"/>
      <c r="J674" s="260"/>
      <c r="K674" s="260"/>
      <c r="L674" s="32" t="s">
        <v>72</v>
      </c>
      <c r="M674" s="31"/>
      <c r="N674" s="32" t="s">
        <v>71</v>
      </c>
      <c r="O674" s="31"/>
      <c r="P674" s="32" t="s">
        <v>70</v>
      </c>
      <c r="Q674" s="31"/>
      <c r="R674" s="32" t="s">
        <v>69</v>
      </c>
      <c r="S674" s="31"/>
      <c r="T674" s="32" t="s">
        <v>68</v>
      </c>
      <c r="U674" s="31"/>
      <c r="V674" s="32" t="s">
        <v>67</v>
      </c>
      <c r="W674" s="31"/>
      <c r="X674" s="32" t="s">
        <v>66</v>
      </c>
      <c r="Y674" s="31"/>
      <c r="Z674" s="32" t="s">
        <v>65</v>
      </c>
      <c r="AA674" s="31"/>
      <c r="AB674" s="34" t="s">
        <v>64</v>
      </c>
      <c r="AC674" s="33"/>
      <c r="AD674" s="32" t="s">
        <v>63</v>
      </c>
      <c r="AE674" s="31"/>
      <c r="AF674" s="30"/>
      <c r="AG674" s="31"/>
      <c r="AH674" s="30"/>
      <c r="AI674" s="20"/>
      <c r="AJ674" s="250"/>
      <c r="AK674" s="253"/>
      <c r="AL674" s="19"/>
      <c r="AM674" s="7"/>
      <c r="AN674" s="7"/>
      <c r="AO674" s="239"/>
      <c r="AP674" s="230"/>
      <c r="AQ674" s="233"/>
      <c r="AR674" s="236"/>
      <c r="AS674" s="230"/>
      <c r="AT674" s="233"/>
      <c r="AU674" s="236"/>
      <c r="AV674" s="230"/>
      <c r="AW674" s="233"/>
      <c r="AX674" s="236"/>
      <c r="AY674" s="230"/>
      <c r="AZ674" s="233"/>
      <c r="BA674" s="236"/>
      <c r="BB674" s="230"/>
      <c r="BC674" s="233"/>
      <c r="BD674" s="298"/>
      <c r="BE674" s="301"/>
      <c r="BF674" s="301"/>
      <c r="BG674" s="304"/>
    </row>
    <row r="675" spans="2:60" ht="28.15" hidden="1" customHeight="1">
      <c r="B675" s="29"/>
      <c r="C675" s="265"/>
      <c r="D675" s="28"/>
      <c r="E675" s="27"/>
      <c r="F675" s="27"/>
      <c r="G675" s="26"/>
      <c r="H675" s="257"/>
      <c r="I675" s="261"/>
      <c r="J675" s="261"/>
      <c r="K675" s="261"/>
      <c r="L675" s="23" t="s">
        <v>62</v>
      </c>
      <c r="M675" s="22"/>
      <c r="N675" s="23" t="s">
        <v>61</v>
      </c>
      <c r="O675" s="22"/>
      <c r="P675" s="23" t="s">
        <v>60</v>
      </c>
      <c r="Q675" s="22"/>
      <c r="R675" s="23" t="s">
        <v>59</v>
      </c>
      <c r="S675" s="22"/>
      <c r="T675" s="23" t="s">
        <v>58</v>
      </c>
      <c r="U675" s="22"/>
      <c r="V675" s="23" t="s">
        <v>57</v>
      </c>
      <c r="W675" s="22"/>
      <c r="X675" s="23" t="s">
        <v>56</v>
      </c>
      <c r="Y675" s="22"/>
      <c r="Z675" s="23" t="s">
        <v>55</v>
      </c>
      <c r="AA675" s="22"/>
      <c r="AB675" s="25" t="s">
        <v>54</v>
      </c>
      <c r="AC675" s="24"/>
      <c r="AD675" s="23">
        <v>39</v>
      </c>
      <c r="AE675" s="22"/>
      <c r="AF675" s="21"/>
      <c r="AG675" s="22"/>
      <c r="AH675" s="21"/>
      <c r="AI675" s="20"/>
      <c r="AJ675" s="250"/>
      <c r="AK675" s="253"/>
      <c r="AL675" s="19"/>
      <c r="AM675" s="7"/>
      <c r="AN675" s="7"/>
      <c r="AO675" s="239"/>
      <c r="AP675" s="230"/>
      <c r="AQ675" s="233"/>
      <c r="AR675" s="236"/>
      <c r="AS675" s="230"/>
      <c r="AT675" s="233"/>
      <c r="AU675" s="236"/>
      <c r="AV675" s="230"/>
      <c r="AW675" s="233"/>
      <c r="AX675" s="236"/>
      <c r="AY675" s="230"/>
      <c r="AZ675" s="233"/>
      <c r="BA675" s="236"/>
      <c r="BB675" s="230"/>
      <c r="BC675" s="233"/>
      <c r="BD675" s="298"/>
      <c r="BE675" s="301"/>
      <c r="BF675" s="301"/>
      <c r="BG675" s="304"/>
    </row>
    <row r="676" spans="2:60" ht="28.15" hidden="1" customHeight="1" thickBot="1">
      <c r="B676" s="29"/>
      <c r="C676" s="266"/>
      <c r="D676" s="57"/>
      <c r="E676" s="56"/>
      <c r="F676" s="56"/>
      <c r="G676" s="55"/>
      <c r="H676" s="258"/>
      <c r="I676" s="262"/>
      <c r="J676" s="262"/>
      <c r="K676" s="262"/>
      <c r="L676" s="52" t="s">
        <v>53</v>
      </c>
      <c r="M676" s="51"/>
      <c r="N676" s="52" t="s">
        <v>52</v>
      </c>
      <c r="O676" s="51"/>
      <c r="P676" s="52" t="s">
        <v>51</v>
      </c>
      <c r="Q676" s="51"/>
      <c r="R676" s="52" t="s">
        <v>50</v>
      </c>
      <c r="S676" s="51"/>
      <c r="T676" s="52">
        <v>20</v>
      </c>
      <c r="U676" s="51"/>
      <c r="V676" s="52" t="s">
        <v>49</v>
      </c>
      <c r="W676" s="51"/>
      <c r="X676" s="52" t="s">
        <v>48</v>
      </c>
      <c r="Y676" s="51"/>
      <c r="Z676" s="52" t="s">
        <v>47</v>
      </c>
      <c r="AA676" s="51"/>
      <c r="AB676" s="54" t="s">
        <v>46</v>
      </c>
      <c r="AC676" s="53"/>
      <c r="AD676" s="52" t="s">
        <v>45</v>
      </c>
      <c r="AE676" s="51"/>
      <c r="AF676" s="50"/>
      <c r="AG676" s="51"/>
      <c r="AH676" s="50"/>
      <c r="AI676" s="49"/>
      <c r="AJ676" s="251"/>
      <c r="AK676" s="254"/>
      <c r="AL676" s="48"/>
      <c r="AM676" s="7"/>
      <c r="AN676" s="7"/>
      <c r="AO676" s="240"/>
      <c r="AP676" s="231"/>
      <c r="AQ676" s="234"/>
      <c r="AR676" s="237"/>
      <c r="AS676" s="231"/>
      <c r="AT676" s="234"/>
      <c r="AU676" s="237"/>
      <c r="AV676" s="231"/>
      <c r="AW676" s="234"/>
      <c r="AX676" s="237"/>
      <c r="AY676" s="231"/>
      <c r="AZ676" s="234"/>
      <c r="BA676" s="237"/>
      <c r="BB676" s="231"/>
      <c r="BC676" s="234"/>
      <c r="BD676" s="299"/>
      <c r="BE676" s="302"/>
      <c r="BF676" s="302"/>
      <c r="BG676" s="305"/>
    </row>
    <row r="677" spans="2:60" ht="28.15" hidden="1" customHeight="1">
      <c r="B677" s="29"/>
      <c r="C677" s="263">
        <v>3</v>
      </c>
      <c r="D677" s="47"/>
      <c r="E677" s="46"/>
      <c r="F677" s="46"/>
      <c r="G677" s="45"/>
      <c r="H677" s="255"/>
      <c r="I677" s="259"/>
      <c r="J677" s="259"/>
      <c r="K677" s="259"/>
      <c r="L677" s="42" t="s">
        <v>82</v>
      </c>
      <c r="M677" s="41"/>
      <c r="N677" s="42" t="s">
        <v>81</v>
      </c>
      <c r="O677" s="41"/>
      <c r="P677" s="42" t="s">
        <v>80</v>
      </c>
      <c r="Q677" s="41"/>
      <c r="R677" s="42" t="s">
        <v>79</v>
      </c>
      <c r="S677" s="41"/>
      <c r="T677" s="42" t="s">
        <v>78</v>
      </c>
      <c r="U677" s="41"/>
      <c r="V677" s="42" t="s">
        <v>77</v>
      </c>
      <c r="W677" s="41"/>
      <c r="X677" s="42" t="s">
        <v>76</v>
      </c>
      <c r="Y677" s="41"/>
      <c r="Z677" s="42" t="s">
        <v>75</v>
      </c>
      <c r="AA677" s="41"/>
      <c r="AB677" s="44" t="s">
        <v>74</v>
      </c>
      <c r="AC677" s="43"/>
      <c r="AD677" s="42" t="s">
        <v>73</v>
      </c>
      <c r="AE677" s="41"/>
      <c r="AF677" s="40"/>
      <c r="AG677" s="41"/>
      <c r="AH677" s="40"/>
      <c r="AI677" s="39"/>
      <c r="AJ677" s="245"/>
      <c r="AK677" s="245"/>
      <c r="AL677" s="38"/>
      <c r="AM677" s="7"/>
      <c r="AN677" s="7"/>
      <c r="AO677" s="238">
        <f>SUMPRODUCT(LEN($M677:$AE680)-LEN(SUBSTITUTE($M677:$AE680,"A", "")))</f>
        <v>0</v>
      </c>
      <c r="AP677" s="229">
        <f>SUMPRODUCT(LEN($AH677:$AH680)-LEN(SUBSTITUTE($AH677:$AH680,"A", "")))</f>
        <v>0</v>
      </c>
      <c r="AQ677" s="232">
        <f>SUMPRODUCT(LEN($AG677:$AG680)-LEN(SUBSTITUTE($AG677:$AG680,"A", "")))</f>
        <v>0</v>
      </c>
      <c r="AR677" s="235">
        <f>SUMPRODUCT(LEN($M677:$AE680)-LEN(SUBSTITUTE($M677:$AE680,"S", "")))</f>
        <v>0</v>
      </c>
      <c r="AS677" s="229">
        <f>SUMPRODUCT(LEN($AH677:$AH680)-LEN(SUBSTITUTE($AH677:$AH680,"S", "")))</f>
        <v>0</v>
      </c>
      <c r="AT677" s="232">
        <f>SUMPRODUCT(LEN($AG677:$AG680)-LEN(SUBSTITUTE($AG677:$AG680,"S", "")))</f>
        <v>0</v>
      </c>
      <c r="AU677" s="235">
        <f>SUMPRODUCT(LEN($M677:$AE680)-LEN(SUBSTITUTE($M677:$AE680,"F", "")))</f>
        <v>0</v>
      </c>
      <c r="AV677" s="229">
        <f>SUMPRODUCT(LEN($AH677:$AH680)-LEN(SUBSTITUTE($AH677:$AH680,"F", "")))</f>
        <v>0</v>
      </c>
      <c r="AW677" s="232">
        <f>SUMPRODUCT(LEN($AG677:$AG680)-LEN(SUBSTITUTE($AG677:$AG680,"F", "")))</f>
        <v>0</v>
      </c>
      <c r="AX677" s="235">
        <f>SUMPRODUCT(LEN($M677:$AE680)-LEN(SUBSTITUTE($M677:$AE680,"G", "")))</f>
        <v>0</v>
      </c>
      <c r="AY677" s="229">
        <f>SUMPRODUCT(LEN($AH677:$AH680)-LEN(SUBSTITUTE($AH677:$AH680,"G", "")))</f>
        <v>0</v>
      </c>
      <c r="AZ677" s="232">
        <f>SUMPRODUCT(LEN($AG677:$AG680)-LEN(SUBSTITUTE($AG677:$AG680,"G", "")))</f>
        <v>0</v>
      </c>
      <c r="BA677" s="235">
        <f>SUMPRODUCT(LEN($M677:$AE680)-LEN(SUBSTITUTE($M677:$AE680,"M", "")))</f>
        <v>0</v>
      </c>
      <c r="BB677" s="229">
        <f>SUMPRODUCT(LEN($AH677:$AH680)-LEN(SUBSTITUTE($AH677:$AH680,"M", "")))</f>
        <v>0</v>
      </c>
      <c r="BC677" s="232">
        <f>SUMPRODUCT(LEN($AG677:$AG680)-LEN(SUBSTITUTE($AG677:$AG680,"M", "")))</f>
        <v>0</v>
      </c>
      <c r="BD677" s="297">
        <f>SUMPRODUCT(LEN($AI677:$AI680)-LEN(SUBSTITUTE($AI677:$AI680,"S", "")))</f>
        <v>0</v>
      </c>
      <c r="BE677" s="300">
        <f>SUMPRODUCT(LEN($AI677:$AI680)-LEN(SUBSTITUTE($AI677:$AI680,"F", "")))</f>
        <v>0</v>
      </c>
      <c r="BF677" s="300">
        <f>SUMPRODUCT(LEN($AI677:$AI680)-LEN(SUBSTITUTE($AI677:$AI680,"G", "")))</f>
        <v>0</v>
      </c>
      <c r="BG677" s="303">
        <f>SUMPRODUCT(LEN($AI677:$AI680)-LEN(SUBSTITUTE($AI677:$AI680,"M", "")))</f>
        <v>0</v>
      </c>
    </row>
    <row r="678" spans="2:60" ht="28.15" hidden="1" customHeight="1" thickBot="1">
      <c r="B678" s="29"/>
      <c r="C678" s="264"/>
      <c r="D678" s="37"/>
      <c r="E678" s="36"/>
      <c r="F678" s="36"/>
      <c r="G678" s="35"/>
      <c r="H678" s="256"/>
      <c r="I678" s="260"/>
      <c r="J678" s="260"/>
      <c r="K678" s="260"/>
      <c r="L678" s="32" t="s">
        <v>72</v>
      </c>
      <c r="M678" s="31"/>
      <c r="N678" s="32" t="s">
        <v>71</v>
      </c>
      <c r="O678" s="31"/>
      <c r="P678" s="32" t="s">
        <v>70</v>
      </c>
      <c r="Q678" s="31"/>
      <c r="R678" s="32" t="s">
        <v>69</v>
      </c>
      <c r="S678" s="31"/>
      <c r="T678" s="32" t="s">
        <v>68</v>
      </c>
      <c r="U678" s="31"/>
      <c r="V678" s="32" t="s">
        <v>67</v>
      </c>
      <c r="W678" s="31"/>
      <c r="X678" s="32" t="s">
        <v>66</v>
      </c>
      <c r="Y678" s="31"/>
      <c r="Z678" s="32" t="s">
        <v>65</v>
      </c>
      <c r="AA678" s="31"/>
      <c r="AB678" s="34" t="s">
        <v>64</v>
      </c>
      <c r="AC678" s="33"/>
      <c r="AD678" s="32" t="s">
        <v>63</v>
      </c>
      <c r="AE678" s="31"/>
      <c r="AF678" s="30"/>
      <c r="AG678" s="31"/>
      <c r="AH678" s="30"/>
      <c r="AI678" s="20"/>
      <c r="AJ678" s="246"/>
      <c r="AK678" s="246"/>
      <c r="AL678" s="19"/>
      <c r="AM678" s="7"/>
      <c r="AN678" s="7"/>
      <c r="AO678" s="239"/>
      <c r="AP678" s="230"/>
      <c r="AQ678" s="233"/>
      <c r="AR678" s="236"/>
      <c r="AS678" s="230"/>
      <c r="AT678" s="233"/>
      <c r="AU678" s="236"/>
      <c r="AV678" s="230"/>
      <c r="AW678" s="233"/>
      <c r="AX678" s="236"/>
      <c r="AY678" s="230"/>
      <c r="AZ678" s="233"/>
      <c r="BA678" s="236"/>
      <c r="BB678" s="230"/>
      <c r="BC678" s="233"/>
      <c r="BD678" s="298"/>
      <c r="BE678" s="301"/>
      <c r="BF678" s="301"/>
      <c r="BG678" s="304"/>
    </row>
    <row r="679" spans="2:60" ht="28.15" hidden="1" customHeight="1">
      <c r="B679" s="29"/>
      <c r="C679" s="265"/>
      <c r="D679" s="28"/>
      <c r="E679" s="27"/>
      <c r="F679" s="27"/>
      <c r="G679" s="26"/>
      <c r="H679" s="257"/>
      <c r="I679" s="261"/>
      <c r="J679" s="261"/>
      <c r="K679" s="261"/>
      <c r="L679" s="23" t="s">
        <v>62</v>
      </c>
      <c r="M679" s="22"/>
      <c r="N679" s="23" t="s">
        <v>61</v>
      </c>
      <c r="O679" s="22"/>
      <c r="P679" s="23" t="s">
        <v>60</v>
      </c>
      <c r="Q679" s="22"/>
      <c r="R679" s="23" t="s">
        <v>59</v>
      </c>
      <c r="S679" s="22"/>
      <c r="T679" s="23" t="s">
        <v>58</v>
      </c>
      <c r="U679" s="22"/>
      <c r="V679" s="23" t="s">
        <v>57</v>
      </c>
      <c r="W679" s="22"/>
      <c r="X679" s="23" t="s">
        <v>56</v>
      </c>
      <c r="Y679" s="22"/>
      <c r="Z679" s="23" t="s">
        <v>55</v>
      </c>
      <c r="AA679" s="22"/>
      <c r="AB679" s="25" t="s">
        <v>54</v>
      </c>
      <c r="AC679" s="24"/>
      <c r="AD679" s="23">
        <v>39</v>
      </c>
      <c r="AE679" s="22"/>
      <c r="AF679" s="21"/>
      <c r="AG679" s="22"/>
      <c r="AH679" s="21"/>
      <c r="AI679" s="20"/>
      <c r="AJ679" s="246"/>
      <c r="AK679" s="246"/>
      <c r="AL679" s="19"/>
      <c r="AM679" s="7"/>
      <c r="AN679" s="7"/>
      <c r="AO679" s="239"/>
      <c r="AP679" s="230"/>
      <c r="AQ679" s="233"/>
      <c r="AR679" s="236"/>
      <c r="AS679" s="230"/>
      <c r="AT679" s="233"/>
      <c r="AU679" s="236"/>
      <c r="AV679" s="230"/>
      <c r="AW679" s="233"/>
      <c r="AX679" s="236"/>
      <c r="AY679" s="230"/>
      <c r="AZ679" s="233"/>
      <c r="BA679" s="236"/>
      <c r="BB679" s="230"/>
      <c r="BC679" s="233"/>
      <c r="BD679" s="298"/>
      <c r="BE679" s="301"/>
      <c r="BF679" s="301"/>
      <c r="BG679" s="304"/>
    </row>
    <row r="680" spans="2:60" ht="28.15" hidden="1" customHeight="1" thickBot="1">
      <c r="B680" s="18"/>
      <c r="C680" s="271"/>
      <c r="D680" s="17"/>
      <c r="E680" s="16"/>
      <c r="F680" s="16"/>
      <c r="G680" s="15"/>
      <c r="H680" s="258"/>
      <c r="I680" s="272"/>
      <c r="J680" s="272"/>
      <c r="K680" s="272"/>
      <c r="L680" s="12" t="s">
        <v>53</v>
      </c>
      <c r="M680" s="11"/>
      <c r="N680" s="12" t="s">
        <v>52</v>
      </c>
      <c r="O680" s="11"/>
      <c r="P680" s="12" t="s">
        <v>51</v>
      </c>
      <c r="Q680" s="11"/>
      <c r="R680" s="12" t="s">
        <v>50</v>
      </c>
      <c r="S680" s="11"/>
      <c r="T680" s="12">
        <v>20</v>
      </c>
      <c r="U680" s="11"/>
      <c r="V680" s="12" t="s">
        <v>49</v>
      </c>
      <c r="W680" s="11"/>
      <c r="X680" s="12" t="s">
        <v>48</v>
      </c>
      <c r="Y680" s="11"/>
      <c r="Z680" s="12" t="s">
        <v>47</v>
      </c>
      <c r="AA680" s="11"/>
      <c r="AB680" s="14" t="s">
        <v>46</v>
      </c>
      <c r="AC680" s="13"/>
      <c r="AD680" s="12" t="s">
        <v>45</v>
      </c>
      <c r="AE680" s="11"/>
      <c r="AF680" s="10"/>
      <c r="AG680" s="11"/>
      <c r="AH680" s="10"/>
      <c r="AI680" s="9"/>
      <c r="AJ680" s="247"/>
      <c r="AK680" s="247"/>
      <c r="AL680" s="8"/>
      <c r="AM680" s="7"/>
      <c r="AN680" s="7"/>
      <c r="AO680" s="240"/>
      <c r="AP680" s="231"/>
      <c r="AQ680" s="234"/>
      <c r="AR680" s="237"/>
      <c r="AS680" s="231"/>
      <c r="AT680" s="234"/>
      <c r="AU680" s="237"/>
      <c r="AV680" s="231"/>
      <c r="AW680" s="234"/>
      <c r="AX680" s="237"/>
      <c r="AY680" s="231"/>
      <c r="AZ680" s="234"/>
      <c r="BA680" s="237"/>
      <c r="BB680" s="231"/>
      <c r="BC680" s="234"/>
      <c r="BD680" s="299"/>
      <c r="BE680" s="302"/>
      <c r="BF680" s="302"/>
      <c r="BG680" s="305"/>
    </row>
    <row r="681" spans="2:60" ht="85.9" hidden="1" customHeight="1" thickBot="1">
      <c r="B681" s="94" t="s">
        <v>119</v>
      </c>
      <c r="C681" s="83" t="s">
        <v>118</v>
      </c>
      <c r="D681" s="88" t="s">
        <v>117</v>
      </c>
      <c r="E681" s="93" t="s">
        <v>116</v>
      </c>
      <c r="F681" s="92"/>
      <c r="G681" s="91"/>
      <c r="H681" s="90" t="s">
        <v>115</v>
      </c>
      <c r="I681" s="88" t="s">
        <v>43</v>
      </c>
      <c r="J681" s="88" t="s">
        <v>114</v>
      </c>
      <c r="K681" s="88" t="s">
        <v>44</v>
      </c>
      <c r="L681" s="227" t="s">
        <v>113</v>
      </c>
      <c r="M681" s="270"/>
      <c r="N681" s="227" t="s">
        <v>112</v>
      </c>
      <c r="O681" s="270"/>
      <c r="P681" s="227" t="s">
        <v>112</v>
      </c>
      <c r="Q681" s="228"/>
      <c r="R681" s="227" t="s">
        <v>112</v>
      </c>
      <c r="S681" s="228"/>
      <c r="T681" s="227" t="s">
        <v>112</v>
      </c>
      <c r="U681" s="228"/>
      <c r="V681" s="227" t="s">
        <v>112</v>
      </c>
      <c r="W681" s="228"/>
      <c r="X681" s="227" t="s">
        <v>112</v>
      </c>
      <c r="Y681" s="228"/>
      <c r="Z681" s="227" t="s">
        <v>112</v>
      </c>
      <c r="AA681" s="228"/>
      <c r="AB681" s="227" t="s">
        <v>112</v>
      </c>
      <c r="AC681" s="228"/>
      <c r="AD681" s="227" t="s">
        <v>112</v>
      </c>
      <c r="AE681" s="228"/>
      <c r="AF681" s="244" t="s">
        <v>111</v>
      </c>
      <c r="AG681" s="228"/>
      <c r="AH681" s="90" t="s">
        <v>110</v>
      </c>
      <c r="AI681" s="89" t="s">
        <v>109</v>
      </c>
      <c r="AJ681" s="88" t="s">
        <v>108</v>
      </c>
      <c r="AK681" s="88" t="s">
        <v>107</v>
      </c>
      <c r="AL681" s="87" t="s">
        <v>106</v>
      </c>
      <c r="AM681" s="86"/>
      <c r="AN681" s="86"/>
      <c r="AO681" s="84" t="s">
        <v>105</v>
      </c>
      <c r="AP681" s="83" t="s">
        <v>104</v>
      </c>
      <c r="AQ681" s="82" t="s">
        <v>103</v>
      </c>
      <c r="AR681" s="84" t="s">
        <v>102</v>
      </c>
      <c r="AS681" s="83" t="s">
        <v>101</v>
      </c>
      <c r="AT681" s="82" t="s">
        <v>100</v>
      </c>
      <c r="AU681" s="84" t="s">
        <v>99</v>
      </c>
      <c r="AV681" s="83" t="s">
        <v>98</v>
      </c>
      <c r="AW681" s="85" t="s">
        <v>97</v>
      </c>
      <c r="AX681" s="84" t="s">
        <v>96</v>
      </c>
      <c r="AY681" s="83" t="s">
        <v>95</v>
      </c>
      <c r="AZ681" s="82" t="s">
        <v>94</v>
      </c>
      <c r="BA681" s="84" t="s">
        <v>93</v>
      </c>
      <c r="BB681" s="83" t="s">
        <v>92</v>
      </c>
      <c r="BC681" s="82" t="s">
        <v>91</v>
      </c>
      <c r="BD681" s="81" t="s">
        <v>90</v>
      </c>
      <c r="BE681" s="80" t="s">
        <v>89</v>
      </c>
      <c r="BF681" s="80" t="s">
        <v>88</v>
      </c>
      <c r="BG681" s="79" t="s">
        <v>87</v>
      </c>
    </row>
    <row r="682" spans="2:60" ht="48" hidden="1" thickBot="1">
      <c r="B682" s="78" t="s">
        <v>134</v>
      </c>
      <c r="C682" s="77"/>
      <c r="D682" s="76"/>
      <c r="E682" s="267"/>
      <c r="F682" s="268"/>
      <c r="G682" s="269"/>
      <c r="H682" s="75" t="s">
        <v>85</v>
      </c>
      <c r="I682" s="74"/>
      <c r="J682" s="74"/>
      <c r="K682" s="73"/>
      <c r="L682" s="72"/>
      <c r="M682" s="68"/>
      <c r="N682" s="72"/>
      <c r="O682" s="68"/>
      <c r="P682" s="72"/>
      <c r="Q682" s="68"/>
      <c r="R682" s="72"/>
      <c r="S682" s="68"/>
      <c r="T682" s="72"/>
      <c r="U682" s="68"/>
      <c r="V682" s="72"/>
      <c r="W682" s="68"/>
      <c r="X682" s="72"/>
      <c r="Y682" s="68"/>
      <c r="Z682" s="72"/>
      <c r="AA682" s="71"/>
      <c r="AB682" s="70"/>
      <c r="AC682" s="70"/>
      <c r="AD682" s="70"/>
      <c r="AE682" s="70"/>
      <c r="AF682" s="69" t="s">
        <v>84</v>
      </c>
      <c r="AG682" s="68"/>
      <c r="AH682" s="68"/>
      <c r="AI682" s="68"/>
      <c r="AJ682" s="67"/>
      <c r="AK682" s="67"/>
      <c r="AL682" s="66"/>
      <c r="AM682" s="65"/>
      <c r="AN682" s="65"/>
      <c r="AO682" s="64">
        <f t="shared" ref="AO682:BG682" si="48">SUM(AO683:AO694)</f>
        <v>0</v>
      </c>
      <c r="AP682" s="63">
        <f t="shared" si="48"/>
        <v>0</v>
      </c>
      <c r="AQ682" s="62">
        <f t="shared" si="48"/>
        <v>0</v>
      </c>
      <c r="AR682" s="64">
        <f t="shared" si="48"/>
        <v>0</v>
      </c>
      <c r="AS682" s="63">
        <f t="shared" si="48"/>
        <v>0</v>
      </c>
      <c r="AT682" s="62">
        <f t="shared" si="48"/>
        <v>0</v>
      </c>
      <c r="AU682" s="64">
        <f t="shared" si="48"/>
        <v>0</v>
      </c>
      <c r="AV682" s="63">
        <f t="shared" si="48"/>
        <v>0</v>
      </c>
      <c r="AW682" s="62">
        <f t="shared" si="48"/>
        <v>0</v>
      </c>
      <c r="AX682" s="64">
        <f t="shared" si="48"/>
        <v>0</v>
      </c>
      <c r="AY682" s="63">
        <f t="shared" si="48"/>
        <v>0</v>
      </c>
      <c r="AZ682" s="62">
        <f t="shared" si="48"/>
        <v>0</v>
      </c>
      <c r="BA682" s="64">
        <f t="shared" si="48"/>
        <v>0</v>
      </c>
      <c r="BB682" s="63">
        <f t="shared" si="48"/>
        <v>0</v>
      </c>
      <c r="BC682" s="62">
        <f t="shared" si="48"/>
        <v>0</v>
      </c>
      <c r="BD682" s="61">
        <f t="shared" si="48"/>
        <v>0</v>
      </c>
      <c r="BE682" s="60">
        <f t="shared" si="48"/>
        <v>0</v>
      </c>
      <c r="BF682" s="60">
        <f t="shared" si="48"/>
        <v>0</v>
      </c>
      <c r="BG682" s="59">
        <f t="shared" si="48"/>
        <v>0</v>
      </c>
      <c r="BH682" s="58" t="s">
        <v>83</v>
      </c>
    </row>
    <row r="683" spans="2:60" ht="28.15" hidden="1" customHeight="1">
      <c r="B683" s="29"/>
      <c r="C683" s="263">
        <v>1</v>
      </c>
      <c r="D683" s="47"/>
      <c r="E683" s="46"/>
      <c r="F683" s="46"/>
      <c r="G683" s="45"/>
      <c r="H683" s="255"/>
      <c r="I683" s="259"/>
      <c r="J683" s="259"/>
      <c r="K683" s="259"/>
      <c r="L683" s="42" t="s">
        <v>82</v>
      </c>
      <c r="M683" s="41"/>
      <c r="N683" s="42" t="s">
        <v>81</v>
      </c>
      <c r="O683" s="41"/>
      <c r="P683" s="42" t="s">
        <v>80</v>
      </c>
      <c r="Q683" s="41"/>
      <c r="R683" s="42" t="s">
        <v>79</v>
      </c>
      <c r="S683" s="41"/>
      <c r="T683" s="42" t="s">
        <v>78</v>
      </c>
      <c r="U683" s="41"/>
      <c r="V683" s="42" t="s">
        <v>77</v>
      </c>
      <c r="W683" s="41"/>
      <c r="X683" s="42" t="s">
        <v>76</v>
      </c>
      <c r="Y683" s="41"/>
      <c r="Z683" s="42" t="s">
        <v>75</v>
      </c>
      <c r="AA683" s="41"/>
      <c r="AB683" s="44" t="s">
        <v>74</v>
      </c>
      <c r="AC683" s="43"/>
      <c r="AD683" s="42" t="s">
        <v>73</v>
      </c>
      <c r="AE683" s="41"/>
      <c r="AF683" s="40"/>
      <c r="AG683" s="41"/>
      <c r="AH683" s="40"/>
      <c r="AI683" s="39"/>
      <c r="AJ683" s="245"/>
      <c r="AK683" s="245"/>
      <c r="AL683" s="38"/>
      <c r="AM683" s="7"/>
      <c r="AN683" s="7"/>
      <c r="AO683" s="238">
        <f>SUMPRODUCT(LEN($M683:$AE686)-LEN(SUBSTITUTE($M683:$AE686,"A", "")))</f>
        <v>0</v>
      </c>
      <c r="AP683" s="229">
        <f>SUMPRODUCT(LEN($AH683:$AH686)-LEN(SUBSTITUTE($AH683:$AH686,"A", "")))</f>
        <v>0</v>
      </c>
      <c r="AQ683" s="232">
        <f>SUMPRODUCT(LEN($AG683:$AG686)-LEN(SUBSTITUTE($AG683:$AG686,"A", "")))</f>
        <v>0</v>
      </c>
      <c r="AR683" s="235">
        <f>SUMPRODUCT(LEN($M683:$AE686)-LEN(SUBSTITUTE($M683:$AE686,"S", "")))</f>
        <v>0</v>
      </c>
      <c r="AS683" s="229">
        <f>SUMPRODUCT(LEN($AH683:$AH686)-LEN(SUBSTITUTE($AH683:$AH686,"S", "")))</f>
        <v>0</v>
      </c>
      <c r="AT683" s="232">
        <f>SUMPRODUCT(LEN($AG683:$AG686)-LEN(SUBSTITUTE($AG683:$AG686,"S", "")))</f>
        <v>0</v>
      </c>
      <c r="AU683" s="235">
        <f>SUMPRODUCT(LEN($M683:$AE686)-LEN(SUBSTITUTE($M683:$AE686,"F", "")))</f>
        <v>0</v>
      </c>
      <c r="AV683" s="229">
        <f>SUMPRODUCT(LEN($AH683:$AH686)-LEN(SUBSTITUTE($AH683:$AH686,"F", "")))</f>
        <v>0</v>
      </c>
      <c r="AW683" s="232">
        <f>SUMPRODUCT(LEN($AG683:$AG686)-LEN(SUBSTITUTE($AG683:$AG686,"F", "")))</f>
        <v>0</v>
      </c>
      <c r="AX683" s="235">
        <f>SUMPRODUCT(LEN($M683:$AE686)-LEN(SUBSTITUTE($M683:$AE686,"G", "")))</f>
        <v>0</v>
      </c>
      <c r="AY683" s="229">
        <f>SUMPRODUCT(LEN($AH683:$AH686)-LEN(SUBSTITUTE($AH683:$AH686,"G", "")))</f>
        <v>0</v>
      </c>
      <c r="AZ683" s="232">
        <f>SUMPRODUCT(LEN($AG683:$AG686)-LEN(SUBSTITUTE($AG683:$AG686,"G", "")))</f>
        <v>0</v>
      </c>
      <c r="BA683" s="235">
        <f>SUMPRODUCT(LEN($M683:$AE686)-LEN(SUBSTITUTE($M683:$AE686,"M", "")))</f>
        <v>0</v>
      </c>
      <c r="BB683" s="229">
        <f>SUMPRODUCT(LEN($AH683:$AH686)-LEN(SUBSTITUTE($AH683:$AH686,"M", "")))</f>
        <v>0</v>
      </c>
      <c r="BC683" s="232">
        <f>SUMPRODUCT(LEN($AG683:$AG686)-LEN(SUBSTITUTE($AG683:$AG686,"M", "")))</f>
        <v>0</v>
      </c>
      <c r="BD683" s="297">
        <f>SUMPRODUCT(LEN($AI683:$AI686)-LEN(SUBSTITUTE($AI683:$AI686,"S", "")))</f>
        <v>0</v>
      </c>
      <c r="BE683" s="300">
        <f>SUMPRODUCT(LEN($AI683:$AI686)-LEN(SUBSTITUTE($AI683:$AI686,"F", "")))</f>
        <v>0</v>
      </c>
      <c r="BF683" s="300">
        <f>SUMPRODUCT(LEN($AI683:$AI686)-LEN(SUBSTITUTE($AI683:$AI686,"G", "")))</f>
        <v>0</v>
      </c>
      <c r="BG683" s="303">
        <f>SUMPRODUCT(LEN($AI683:$AI686)-LEN(SUBSTITUTE($AI683:$AI686,"M", "")))</f>
        <v>0</v>
      </c>
    </row>
    <row r="684" spans="2:60" ht="28.15" hidden="1" customHeight="1" thickBot="1">
      <c r="B684" s="29"/>
      <c r="C684" s="264"/>
      <c r="D684" s="37"/>
      <c r="E684" s="36"/>
      <c r="F684" s="36"/>
      <c r="G684" s="35"/>
      <c r="H684" s="256"/>
      <c r="I684" s="260"/>
      <c r="J684" s="260"/>
      <c r="K684" s="260"/>
      <c r="L684" s="32" t="s">
        <v>72</v>
      </c>
      <c r="M684" s="31"/>
      <c r="N684" s="32" t="s">
        <v>71</v>
      </c>
      <c r="O684" s="31"/>
      <c r="P684" s="32" t="s">
        <v>70</v>
      </c>
      <c r="Q684" s="31"/>
      <c r="R684" s="32" t="s">
        <v>69</v>
      </c>
      <c r="S684" s="31"/>
      <c r="T684" s="32" t="s">
        <v>68</v>
      </c>
      <c r="U684" s="31"/>
      <c r="V684" s="32" t="s">
        <v>67</v>
      </c>
      <c r="W684" s="31"/>
      <c r="X684" s="32" t="s">
        <v>66</v>
      </c>
      <c r="Y684" s="31"/>
      <c r="Z684" s="32" t="s">
        <v>65</v>
      </c>
      <c r="AA684" s="31"/>
      <c r="AB684" s="34" t="s">
        <v>64</v>
      </c>
      <c r="AC684" s="33"/>
      <c r="AD684" s="32" t="s">
        <v>63</v>
      </c>
      <c r="AE684" s="31"/>
      <c r="AF684" s="30"/>
      <c r="AG684" s="31"/>
      <c r="AH684" s="30"/>
      <c r="AI684" s="20"/>
      <c r="AJ684" s="246"/>
      <c r="AK684" s="246"/>
      <c r="AL684" s="19"/>
      <c r="AM684" s="7"/>
      <c r="AN684" s="7"/>
      <c r="AO684" s="239"/>
      <c r="AP684" s="230"/>
      <c r="AQ684" s="233"/>
      <c r="AR684" s="236"/>
      <c r="AS684" s="230"/>
      <c r="AT684" s="233"/>
      <c r="AU684" s="236"/>
      <c r="AV684" s="230"/>
      <c r="AW684" s="233"/>
      <c r="AX684" s="236"/>
      <c r="AY684" s="230"/>
      <c r="AZ684" s="233"/>
      <c r="BA684" s="236"/>
      <c r="BB684" s="230"/>
      <c r="BC684" s="233"/>
      <c r="BD684" s="298"/>
      <c r="BE684" s="301"/>
      <c r="BF684" s="301"/>
      <c r="BG684" s="304"/>
    </row>
    <row r="685" spans="2:60" ht="28.15" hidden="1" customHeight="1">
      <c r="B685" s="29"/>
      <c r="C685" s="265"/>
      <c r="D685" s="28"/>
      <c r="E685" s="27"/>
      <c r="F685" s="27"/>
      <c r="G685" s="26"/>
      <c r="H685" s="257"/>
      <c r="I685" s="261"/>
      <c r="J685" s="261"/>
      <c r="K685" s="261"/>
      <c r="L685" s="23" t="s">
        <v>62</v>
      </c>
      <c r="M685" s="22"/>
      <c r="N685" s="23" t="s">
        <v>61</v>
      </c>
      <c r="O685" s="22"/>
      <c r="P685" s="23" t="s">
        <v>60</v>
      </c>
      <c r="Q685" s="22"/>
      <c r="R685" s="23" t="s">
        <v>59</v>
      </c>
      <c r="S685" s="22"/>
      <c r="T685" s="23" t="s">
        <v>58</v>
      </c>
      <c r="U685" s="22"/>
      <c r="V685" s="23" t="s">
        <v>57</v>
      </c>
      <c r="W685" s="22"/>
      <c r="X685" s="23" t="s">
        <v>56</v>
      </c>
      <c r="Y685" s="22"/>
      <c r="Z685" s="23" t="s">
        <v>55</v>
      </c>
      <c r="AA685" s="22"/>
      <c r="AB685" s="25" t="s">
        <v>54</v>
      </c>
      <c r="AC685" s="24"/>
      <c r="AD685" s="23">
        <v>39</v>
      </c>
      <c r="AE685" s="22"/>
      <c r="AF685" s="21"/>
      <c r="AG685" s="22"/>
      <c r="AH685" s="21"/>
      <c r="AI685" s="20"/>
      <c r="AJ685" s="246"/>
      <c r="AK685" s="246"/>
      <c r="AL685" s="19"/>
      <c r="AM685" s="7"/>
      <c r="AN685" s="7"/>
      <c r="AO685" s="239"/>
      <c r="AP685" s="230"/>
      <c r="AQ685" s="233"/>
      <c r="AR685" s="236"/>
      <c r="AS685" s="230"/>
      <c r="AT685" s="233"/>
      <c r="AU685" s="236"/>
      <c r="AV685" s="230"/>
      <c r="AW685" s="233"/>
      <c r="AX685" s="236"/>
      <c r="AY685" s="230"/>
      <c r="AZ685" s="233"/>
      <c r="BA685" s="236"/>
      <c r="BB685" s="230"/>
      <c r="BC685" s="233"/>
      <c r="BD685" s="298"/>
      <c r="BE685" s="301"/>
      <c r="BF685" s="301"/>
      <c r="BG685" s="304"/>
    </row>
    <row r="686" spans="2:60" ht="28.15" hidden="1" customHeight="1" thickBot="1">
      <c r="B686" s="29"/>
      <c r="C686" s="266"/>
      <c r="D686" s="57"/>
      <c r="E686" s="56"/>
      <c r="F686" s="56"/>
      <c r="G686" s="55"/>
      <c r="H686" s="258"/>
      <c r="I686" s="262"/>
      <c r="J686" s="262"/>
      <c r="K686" s="262"/>
      <c r="L686" s="52" t="s">
        <v>53</v>
      </c>
      <c r="M686" s="51"/>
      <c r="N686" s="52" t="s">
        <v>52</v>
      </c>
      <c r="O686" s="51"/>
      <c r="P686" s="52" t="s">
        <v>51</v>
      </c>
      <c r="Q686" s="51"/>
      <c r="R686" s="52" t="s">
        <v>50</v>
      </c>
      <c r="S686" s="51"/>
      <c r="T686" s="52">
        <v>20</v>
      </c>
      <c r="U686" s="51"/>
      <c r="V686" s="52" t="s">
        <v>49</v>
      </c>
      <c r="W686" s="51"/>
      <c r="X686" s="52" t="s">
        <v>48</v>
      </c>
      <c r="Y686" s="51"/>
      <c r="Z686" s="52" t="s">
        <v>47</v>
      </c>
      <c r="AA686" s="51"/>
      <c r="AB686" s="54" t="s">
        <v>46</v>
      </c>
      <c r="AC686" s="53"/>
      <c r="AD686" s="52" t="s">
        <v>45</v>
      </c>
      <c r="AE686" s="51"/>
      <c r="AF686" s="50"/>
      <c r="AG686" s="51"/>
      <c r="AH686" s="50"/>
      <c r="AI686" s="49"/>
      <c r="AJ686" s="248"/>
      <c r="AK686" s="248"/>
      <c r="AL686" s="48"/>
      <c r="AM686" s="7"/>
      <c r="AN686" s="7"/>
      <c r="AO686" s="240"/>
      <c r="AP686" s="231"/>
      <c r="AQ686" s="234"/>
      <c r="AR686" s="237"/>
      <c r="AS686" s="231"/>
      <c r="AT686" s="234"/>
      <c r="AU686" s="237"/>
      <c r="AV686" s="231"/>
      <c r="AW686" s="234"/>
      <c r="AX686" s="237"/>
      <c r="AY686" s="231"/>
      <c r="AZ686" s="234"/>
      <c r="BA686" s="237"/>
      <c r="BB686" s="231"/>
      <c r="BC686" s="234"/>
      <c r="BD686" s="299"/>
      <c r="BE686" s="302"/>
      <c r="BF686" s="302"/>
      <c r="BG686" s="305"/>
    </row>
    <row r="687" spans="2:60" ht="28.15" hidden="1" customHeight="1">
      <c r="B687" s="29"/>
      <c r="C687" s="263">
        <v>2</v>
      </c>
      <c r="D687" s="47"/>
      <c r="E687" s="46"/>
      <c r="F687" s="46"/>
      <c r="G687" s="45"/>
      <c r="H687" s="255"/>
      <c r="I687" s="259"/>
      <c r="J687" s="259"/>
      <c r="K687" s="259"/>
      <c r="L687" s="42" t="s">
        <v>82</v>
      </c>
      <c r="M687" s="41"/>
      <c r="N687" s="42" t="s">
        <v>81</v>
      </c>
      <c r="O687" s="41"/>
      <c r="P687" s="42" t="s">
        <v>80</v>
      </c>
      <c r="Q687" s="41"/>
      <c r="R687" s="42" t="s">
        <v>79</v>
      </c>
      <c r="S687" s="41"/>
      <c r="T687" s="42" t="s">
        <v>78</v>
      </c>
      <c r="U687" s="41"/>
      <c r="V687" s="42" t="s">
        <v>77</v>
      </c>
      <c r="W687" s="41"/>
      <c r="X687" s="42" t="s">
        <v>76</v>
      </c>
      <c r="Y687" s="41"/>
      <c r="Z687" s="42" t="s">
        <v>75</v>
      </c>
      <c r="AA687" s="41"/>
      <c r="AB687" s="44" t="s">
        <v>74</v>
      </c>
      <c r="AC687" s="43"/>
      <c r="AD687" s="42" t="s">
        <v>73</v>
      </c>
      <c r="AE687" s="41"/>
      <c r="AF687" s="40"/>
      <c r="AG687" s="41"/>
      <c r="AH687" s="40"/>
      <c r="AI687" s="39"/>
      <c r="AJ687" s="249"/>
      <c r="AK687" s="252"/>
      <c r="AL687" s="38"/>
      <c r="AM687" s="7"/>
      <c r="AN687" s="7"/>
      <c r="AO687" s="238">
        <f>SUMPRODUCT(LEN($M687:$AE690)-LEN(SUBSTITUTE($M687:$AE690,"A", "")))</f>
        <v>0</v>
      </c>
      <c r="AP687" s="229">
        <f>SUMPRODUCT(LEN($AH687:$AH690)-LEN(SUBSTITUTE($AH687:$AH690,"A", "")))</f>
        <v>0</v>
      </c>
      <c r="AQ687" s="232">
        <f>SUMPRODUCT(LEN($AG687:$AG690)-LEN(SUBSTITUTE($AG687:$AG690,"A", "")))</f>
        <v>0</v>
      </c>
      <c r="AR687" s="235">
        <f>SUMPRODUCT(LEN($M687:$AE690)-LEN(SUBSTITUTE($M687:$AE690,"S", "")))</f>
        <v>0</v>
      </c>
      <c r="AS687" s="229">
        <f>SUMPRODUCT(LEN($AH687:$AH690)-LEN(SUBSTITUTE($AH687:$AH690,"S", "")))</f>
        <v>0</v>
      </c>
      <c r="AT687" s="232">
        <f>SUMPRODUCT(LEN($AG687:$AG690)-LEN(SUBSTITUTE($AG687:$AG690,"S", "")))</f>
        <v>0</v>
      </c>
      <c r="AU687" s="235">
        <f>SUMPRODUCT(LEN($M687:$AE690)-LEN(SUBSTITUTE($M687:$AE690,"F", "")))</f>
        <v>0</v>
      </c>
      <c r="AV687" s="229">
        <f>SUMPRODUCT(LEN($AH687:$AH690)-LEN(SUBSTITUTE($AH687:$AH690,"F", "")))</f>
        <v>0</v>
      </c>
      <c r="AW687" s="232">
        <f>SUMPRODUCT(LEN($AG687:$AG690)-LEN(SUBSTITUTE($AG687:$AG690,"F", "")))</f>
        <v>0</v>
      </c>
      <c r="AX687" s="235">
        <f>SUMPRODUCT(LEN($M687:$AE690)-LEN(SUBSTITUTE($M687:$AE690,"G", "")))</f>
        <v>0</v>
      </c>
      <c r="AY687" s="229">
        <f>SUMPRODUCT(LEN($AH687:$AH690)-LEN(SUBSTITUTE($AH687:$AH690,"G", "")))</f>
        <v>0</v>
      </c>
      <c r="AZ687" s="232">
        <f>SUMPRODUCT(LEN($AG687:$AG690)-LEN(SUBSTITUTE($AG687:$AG690,"G", "")))</f>
        <v>0</v>
      </c>
      <c r="BA687" s="235">
        <f>SUMPRODUCT(LEN($M687:$AE690)-LEN(SUBSTITUTE($M687:$AE690,"M", "")))</f>
        <v>0</v>
      </c>
      <c r="BB687" s="229">
        <f>SUMPRODUCT(LEN($AH687:$AH690)-LEN(SUBSTITUTE($AH687:$AH690,"M", "")))</f>
        <v>0</v>
      </c>
      <c r="BC687" s="232">
        <f>SUMPRODUCT(LEN($AG687:$AG690)-LEN(SUBSTITUTE($AG687:$AG690,"M", "")))</f>
        <v>0</v>
      </c>
      <c r="BD687" s="297">
        <f>SUMPRODUCT(LEN($AI687:$AI690)-LEN(SUBSTITUTE($AI687:$AI690,"S", "")))</f>
        <v>0</v>
      </c>
      <c r="BE687" s="300">
        <f>SUMPRODUCT(LEN($AI687:$AI690)-LEN(SUBSTITUTE($AI687:$AI690,"F", "")))</f>
        <v>0</v>
      </c>
      <c r="BF687" s="300">
        <f>SUMPRODUCT(LEN($AI687:$AI690)-LEN(SUBSTITUTE($AI687:$AI690,"G", "")))</f>
        <v>0</v>
      </c>
      <c r="BG687" s="303">
        <f>SUMPRODUCT(LEN($AI687:$AI690)-LEN(SUBSTITUTE($AI687:$AI690,"M", "")))</f>
        <v>0</v>
      </c>
    </row>
    <row r="688" spans="2:60" ht="28.15" hidden="1" customHeight="1" thickBot="1">
      <c r="B688" s="29"/>
      <c r="C688" s="264"/>
      <c r="D688" s="37"/>
      <c r="E688" s="36"/>
      <c r="F688" s="36"/>
      <c r="G688" s="35"/>
      <c r="H688" s="256"/>
      <c r="I688" s="260"/>
      <c r="J688" s="260"/>
      <c r="K688" s="260"/>
      <c r="L688" s="32" t="s">
        <v>72</v>
      </c>
      <c r="M688" s="31"/>
      <c r="N688" s="32" t="s">
        <v>71</v>
      </c>
      <c r="O688" s="31"/>
      <c r="P688" s="32" t="s">
        <v>70</v>
      </c>
      <c r="Q688" s="31"/>
      <c r="R688" s="32" t="s">
        <v>69</v>
      </c>
      <c r="S688" s="31"/>
      <c r="T688" s="32" t="s">
        <v>68</v>
      </c>
      <c r="U688" s="31"/>
      <c r="V688" s="32" t="s">
        <v>67</v>
      </c>
      <c r="W688" s="31"/>
      <c r="X688" s="32" t="s">
        <v>66</v>
      </c>
      <c r="Y688" s="31"/>
      <c r="Z688" s="32" t="s">
        <v>65</v>
      </c>
      <c r="AA688" s="31"/>
      <c r="AB688" s="34" t="s">
        <v>64</v>
      </c>
      <c r="AC688" s="33"/>
      <c r="AD688" s="32" t="s">
        <v>63</v>
      </c>
      <c r="AE688" s="31"/>
      <c r="AF688" s="30"/>
      <c r="AG688" s="31"/>
      <c r="AH688" s="30"/>
      <c r="AI688" s="20"/>
      <c r="AJ688" s="250"/>
      <c r="AK688" s="253"/>
      <c r="AL688" s="19"/>
      <c r="AM688" s="7"/>
      <c r="AN688" s="7"/>
      <c r="AO688" s="239"/>
      <c r="AP688" s="230"/>
      <c r="AQ688" s="233"/>
      <c r="AR688" s="236"/>
      <c r="AS688" s="230"/>
      <c r="AT688" s="233"/>
      <c r="AU688" s="236"/>
      <c r="AV688" s="230"/>
      <c r="AW688" s="233"/>
      <c r="AX688" s="236"/>
      <c r="AY688" s="230"/>
      <c r="AZ688" s="233"/>
      <c r="BA688" s="236"/>
      <c r="BB688" s="230"/>
      <c r="BC688" s="233"/>
      <c r="BD688" s="298"/>
      <c r="BE688" s="301"/>
      <c r="BF688" s="301"/>
      <c r="BG688" s="304"/>
    </row>
    <row r="689" spans="2:60" ht="28.15" hidden="1" customHeight="1">
      <c r="B689" s="29"/>
      <c r="C689" s="265"/>
      <c r="D689" s="28"/>
      <c r="E689" s="27"/>
      <c r="F689" s="27"/>
      <c r="G689" s="26"/>
      <c r="H689" s="257"/>
      <c r="I689" s="261"/>
      <c r="J689" s="261"/>
      <c r="K689" s="261"/>
      <c r="L689" s="23" t="s">
        <v>62</v>
      </c>
      <c r="M689" s="22"/>
      <c r="N689" s="23" t="s">
        <v>61</v>
      </c>
      <c r="O689" s="22"/>
      <c r="P689" s="23" t="s">
        <v>60</v>
      </c>
      <c r="Q689" s="22"/>
      <c r="R689" s="23" t="s">
        <v>59</v>
      </c>
      <c r="S689" s="22"/>
      <c r="T689" s="23" t="s">
        <v>58</v>
      </c>
      <c r="U689" s="22"/>
      <c r="V689" s="23" t="s">
        <v>57</v>
      </c>
      <c r="W689" s="22"/>
      <c r="X689" s="23" t="s">
        <v>56</v>
      </c>
      <c r="Y689" s="22"/>
      <c r="Z689" s="23" t="s">
        <v>55</v>
      </c>
      <c r="AA689" s="22"/>
      <c r="AB689" s="25" t="s">
        <v>54</v>
      </c>
      <c r="AC689" s="24"/>
      <c r="AD689" s="23">
        <v>39</v>
      </c>
      <c r="AE689" s="22"/>
      <c r="AF689" s="21"/>
      <c r="AG689" s="22"/>
      <c r="AH689" s="21"/>
      <c r="AI689" s="20"/>
      <c r="AJ689" s="250"/>
      <c r="AK689" s="253"/>
      <c r="AL689" s="19"/>
      <c r="AM689" s="7"/>
      <c r="AN689" s="7"/>
      <c r="AO689" s="239"/>
      <c r="AP689" s="230"/>
      <c r="AQ689" s="233"/>
      <c r="AR689" s="236"/>
      <c r="AS689" s="230"/>
      <c r="AT689" s="233"/>
      <c r="AU689" s="236"/>
      <c r="AV689" s="230"/>
      <c r="AW689" s="233"/>
      <c r="AX689" s="236"/>
      <c r="AY689" s="230"/>
      <c r="AZ689" s="233"/>
      <c r="BA689" s="236"/>
      <c r="BB689" s="230"/>
      <c r="BC689" s="233"/>
      <c r="BD689" s="298"/>
      <c r="BE689" s="301"/>
      <c r="BF689" s="301"/>
      <c r="BG689" s="304"/>
    </row>
    <row r="690" spans="2:60" ht="28.15" hidden="1" customHeight="1" thickBot="1">
      <c r="B690" s="29"/>
      <c r="C690" s="266"/>
      <c r="D690" s="57"/>
      <c r="E690" s="56"/>
      <c r="F690" s="56"/>
      <c r="G690" s="55"/>
      <c r="H690" s="258"/>
      <c r="I690" s="262"/>
      <c r="J690" s="262"/>
      <c r="K690" s="262"/>
      <c r="L690" s="52" t="s">
        <v>53</v>
      </c>
      <c r="M690" s="51"/>
      <c r="N690" s="52" t="s">
        <v>52</v>
      </c>
      <c r="O690" s="51"/>
      <c r="P690" s="52" t="s">
        <v>51</v>
      </c>
      <c r="Q690" s="51"/>
      <c r="R690" s="52" t="s">
        <v>50</v>
      </c>
      <c r="S690" s="51"/>
      <c r="T690" s="52">
        <v>20</v>
      </c>
      <c r="U690" s="51"/>
      <c r="V690" s="52" t="s">
        <v>49</v>
      </c>
      <c r="W690" s="51"/>
      <c r="X690" s="52" t="s">
        <v>48</v>
      </c>
      <c r="Y690" s="51"/>
      <c r="Z690" s="52" t="s">
        <v>47</v>
      </c>
      <c r="AA690" s="51"/>
      <c r="AB690" s="54" t="s">
        <v>46</v>
      </c>
      <c r="AC690" s="53"/>
      <c r="AD690" s="52" t="s">
        <v>45</v>
      </c>
      <c r="AE690" s="51"/>
      <c r="AF690" s="50"/>
      <c r="AG690" s="51"/>
      <c r="AH690" s="50"/>
      <c r="AI690" s="49"/>
      <c r="AJ690" s="251"/>
      <c r="AK690" s="254"/>
      <c r="AL690" s="48"/>
      <c r="AM690" s="7"/>
      <c r="AN690" s="7"/>
      <c r="AO690" s="240"/>
      <c r="AP690" s="231"/>
      <c r="AQ690" s="234"/>
      <c r="AR690" s="237"/>
      <c r="AS690" s="231"/>
      <c r="AT690" s="234"/>
      <c r="AU690" s="237"/>
      <c r="AV690" s="231"/>
      <c r="AW690" s="234"/>
      <c r="AX690" s="237"/>
      <c r="AY690" s="231"/>
      <c r="AZ690" s="234"/>
      <c r="BA690" s="237"/>
      <c r="BB690" s="231"/>
      <c r="BC690" s="234"/>
      <c r="BD690" s="299"/>
      <c r="BE690" s="302"/>
      <c r="BF690" s="302"/>
      <c r="BG690" s="305"/>
    </row>
    <row r="691" spans="2:60" ht="28.15" hidden="1" customHeight="1">
      <c r="B691" s="29"/>
      <c r="C691" s="263">
        <v>3</v>
      </c>
      <c r="D691" s="47"/>
      <c r="E691" s="46"/>
      <c r="F691" s="46"/>
      <c r="G691" s="45"/>
      <c r="H691" s="255"/>
      <c r="I691" s="259"/>
      <c r="J691" s="259"/>
      <c r="K691" s="259"/>
      <c r="L691" s="42" t="s">
        <v>82</v>
      </c>
      <c r="M691" s="41"/>
      <c r="N691" s="42" t="s">
        <v>81</v>
      </c>
      <c r="O691" s="41"/>
      <c r="P691" s="42" t="s">
        <v>80</v>
      </c>
      <c r="Q691" s="41"/>
      <c r="R691" s="42" t="s">
        <v>79</v>
      </c>
      <c r="S691" s="41"/>
      <c r="T691" s="42" t="s">
        <v>78</v>
      </c>
      <c r="U691" s="41"/>
      <c r="V691" s="42" t="s">
        <v>77</v>
      </c>
      <c r="W691" s="41"/>
      <c r="X691" s="42" t="s">
        <v>76</v>
      </c>
      <c r="Y691" s="41"/>
      <c r="Z691" s="42" t="s">
        <v>75</v>
      </c>
      <c r="AA691" s="41"/>
      <c r="AB691" s="44" t="s">
        <v>74</v>
      </c>
      <c r="AC691" s="43"/>
      <c r="AD691" s="42" t="s">
        <v>73</v>
      </c>
      <c r="AE691" s="41"/>
      <c r="AF691" s="40"/>
      <c r="AG691" s="41"/>
      <c r="AH691" s="40"/>
      <c r="AI691" s="39"/>
      <c r="AJ691" s="245"/>
      <c r="AK691" s="245"/>
      <c r="AL691" s="38"/>
      <c r="AM691" s="7"/>
      <c r="AN691" s="7"/>
      <c r="AO691" s="238">
        <f>SUMPRODUCT(LEN($M691:$AE694)-LEN(SUBSTITUTE($M691:$AE694,"A", "")))</f>
        <v>0</v>
      </c>
      <c r="AP691" s="229">
        <f>SUMPRODUCT(LEN($AH691:$AH694)-LEN(SUBSTITUTE($AH691:$AH694,"A", "")))</f>
        <v>0</v>
      </c>
      <c r="AQ691" s="232">
        <f>SUMPRODUCT(LEN($AG691:$AG694)-LEN(SUBSTITUTE($AG691:$AG694,"A", "")))</f>
        <v>0</v>
      </c>
      <c r="AR691" s="235">
        <f>SUMPRODUCT(LEN($M691:$AE694)-LEN(SUBSTITUTE($M691:$AE694,"S", "")))</f>
        <v>0</v>
      </c>
      <c r="AS691" s="229">
        <f>SUMPRODUCT(LEN($AH691:$AH694)-LEN(SUBSTITUTE($AH691:$AH694,"S", "")))</f>
        <v>0</v>
      </c>
      <c r="AT691" s="232">
        <f>SUMPRODUCT(LEN($AG691:$AG694)-LEN(SUBSTITUTE($AG691:$AG694,"S", "")))</f>
        <v>0</v>
      </c>
      <c r="AU691" s="235">
        <f>SUMPRODUCT(LEN($M691:$AE694)-LEN(SUBSTITUTE($M691:$AE694,"F", "")))</f>
        <v>0</v>
      </c>
      <c r="AV691" s="229">
        <f>SUMPRODUCT(LEN($AH691:$AH694)-LEN(SUBSTITUTE($AH691:$AH694,"F", "")))</f>
        <v>0</v>
      </c>
      <c r="AW691" s="232">
        <f>SUMPRODUCT(LEN($AG691:$AG694)-LEN(SUBSTITUTE($AG691:$AG694,"F", "")))</f>
        <v>0</v>
      </c>
      <c r="AX691" s="235">
        <f>SUMPRODUCT(LEN($M691:$AE694)-LEN(SUBSTITUTE($M691:$AE694,"G", "")))</f>
        <v>0</v>
      </c>
      <c r="AY691" s="229">
        <f>SUMPRODUCT(LEN($AH691:$AH694)-LEN(SUBSTITUTE($AH691:$AH694,"G", "")))</f>
        <v>0</v>
      </c>
      <c r="AZ691" s="232">
        <f>SUMPRODUCT(LEN($AG691:$AG694)-LEN(SUBSTITUTE($AG691:$AG694,"G", "")))</f>
        <v>0</v>
      </c>
      <c r="BA691" s="235">
        <f>SUMPRODUCT(LEN($M691:$AE694)-LEN(SUBSTITUTE($M691:$AE694,"M", "")))</f>
        <v>0</v>
      </c>
      <c r="BB691" s="229">
        <f>SUMPRODUCT(LEN($AH691:$AH694)-LEN(SUBSTITUTE($AH691:$AH694,"M", "")))</f>
        <v>0</v>
      </c>
      <c r="BC691" s="232">
        <f>SUMPRODUCT(LEN($AG691:$AG694)-LEN(SUBSTITUTE($AG691:$AG694,"M", "")))</f>
        <v>0</v>
      </c>
      <c r="BD691" s="297">
        <f>SUMPRODUCT(LEN($AI691:$AI694)-LEN(SUBSTITUTE($AI691:$AI694,"S", "")))</f>
        <v>0</v>
      </c>
      <c r="BE691" s="300">
        <f>SUMPRODUCT(LEN($AI691:$AI694)-LEN(SUBSTITUTE($AI691:$AI694,"F", "")))</f>
        <v>0</v>
      </c>
      <c r="BF691" s="300">
        <f>SUMPRODUCT(LEN($AI691:$AI694)-LEN(SUBSTITUTE($AI691:$AI694,"G", "")))</f>
        <v>0</v>
      </c>
      <c r="BG691" s="303">
        <f>SUMPRODUCT(LEN($AI691:$AI694)-LEN(SUBSTITUTE($AI691:$AI694,"M", "")))</f>
        <v>0</v>
      </c>
    </row>
    <row r="692" spans="2:60" ht="28.15" hidden="1" customHeight="1" thickBot="1">
      <c r="B692" s="29"/>
      <c r="C692" s="264"/>
      <c r="D692" s="37"/>
      <c r="E692" s="36"/>
      <c r="F692" s="36"/>
      <c r="G692" s="35"/>
      <c r="H692" s="256"/>
      <c r="I692" s="260"/>
      <c r="J692" s="260"/>
      <c r="K692" s="260"/>
      <c r="L692" s="32" t="s">
        <v>72</v>
      </c>
      <c r="M692" s="31"/>
      <c r="N692" s="32" t="s">
        <v>71</v>
      </c>
      <c r="O692" s="31"/>
      <c r="P692" s="32" t="s">
        <v>70</v>
      </c>
      <c r="Q692" s="31"/>
      <c r="R692" s="32" t="s">
        <v>69</v>
      </c>
      <c r="S692" s="31"/>
      <c r="T692" s="32" t="s">
        <v>68</v>
      </c>
      <c r="U692" s="31"/>
      <c r="V692" s="32" t="s">
        <v>67</v>
      </c>
      <c r="W692" s="31"/>
      <c r="X692" s="32" t="s">
        <v>66</v>
      </c>
      <c r="Y692" s="31"/>
      <c r="Z692" s="32" t="s">
        <v>65</v>
      </c>
      <c r="AA692" s="31"/>
      <c r="AB692" s="34" t="s">
        <v>64</v>
      </c>
      <c r="AC692" s="33"/>
      <c r="AD692" s="32" t="s">
        <v>63</v>
      </c>
      <c r="AE692" s="31"/>
      <c r="AF692" s="30"/>
      <c r="AG692" s="31"/>
      <c r="AH692" s="30"/>
      <c r="AI692" s="20"/>
      <c r="AJ692" s="246"/>
      <c r="AK692" s="246"/>
      <c r="AL692" s="19"/>
      <c r="AM692" s="7"/>
      <c r="AN692" s="7"/>
      <c r="AO692" s="239"/>
      <c r="AP692" s="230"/>
      <c r="AQ692" s="233"/>
      <c r="AR692" s="236"/>
      <c r="AS692" s="230"/>
      <c r="AT692" s="233"/>
      <c r="AU692" s="236"/>
      <c r="AV692" s="230"/>
      <c r="AW692" s="233"/>
      <c r="AX692" s="236"/>
      <c r="AY692" s="230"/>
      <c r="AZ692" s="233"/>
      <c r="BA692" s="236"/>
      <c r="BB692" s="230"/>
      <c r="BC692" s="233"/>
      <c r="BD692" s="298"/>
      <c r="BE692" s="301"/>
      <c r="BF692" s="301"/>
      <c r="BG692" s="304"/>
    </row>
    <row r="693" spans="2:60" ht="28.15" hidden="1" customHeight="1">
      <c r="B693" s="29"/>
      <c r="C693" s="265"/>
      <c r="D693" s="28"/>
      <c r="E693" s="27"/>
      <c r="F693" s="27"/>
      <c r="G693" s="26"/>
      <c r="H693" s="257"/>
      <c r="I693" s="261"/>
      <c r="J693" s="261"/>
      <c r="K693" s="261"/>
      <c r="L693" s="23" t="s">
        <v>62</v>
      </c>
      <c r="M693" s="22"/>
      <c r="N693" s="23" t="s">
        <v>61</v>
      </c>
      <c r="O693" s="22"/>
      <c r="P693" s="23" t="s">
        <v>60</v>
      </c>
      <c r="Q693" s="22"/>
      <c r="R693" s="23" t="s">
        <v>59</v>
      </c>
      <c r="S693" s="22"/>
      <c r="T693" s="23" t="s">
        <v>58</v>
      </c>
      <c r="U693" s="22"/>
      <c r="V693" s="23" t="s">
        <v>57</v>
      </c>
      <c r="W693" s="22"/>
      <c r="X693" s="23" t="s">
        <v>56</v>
      </c>
      <c r="Y693" s="22"/>
      <c r="Z693" s="23" t="s">
        <v>55</v>
      </c>
      <c r="AA693" s="22"/>
      <c r="AB693" s="25" t="s">
        <v>54</v>
      </c>
      <c r="AC693" s="24"/>
      <c r="AD693" s="23">
        <v>39</v>
      </c>
      <c r="AE693" s="22"/>
      <c r="AF693" s="21"/>
      <c r="AG693" s="22"/>
      <c r="AH693" s="21"/>
      <c r="AI693" s="20"/>
      <c r="AJ693" s="246"/>
      <c r="AK693" s="246"/>
      <c r="AL693" s="19"/>
      <c r="AM693" s="7"/>
      <c r="AN693" s="7"/>
      <c r="AO693" s="239"/>
      <c r="AP693" s="230"/>
      <c r="AQ693" s="233"/>
      <c r="AR693" s="236"/>
      <c r="AS693" s="230"/>
      <c r="AT693" s="233"/>
      <c r="AU693" s="236"/>
      <c r="AV693" s="230"/>
      <c r="AW693" s="233"/>
      <c r="AX693" s="236"/>
      <c r="AY693" s="230"/>
      <c r="AZ693" s="233"/>
      <c r="BA693" s="236"/>
      <c r="BB693" s="230"/>
      <c r="BC693" s="233"/>
      <c r="BD693" s="298"/>
      <c r="BE693" s="301"/>
      <c r="BF693" s="301"/>
      <c r="BG693" s="304"/>
    </row>
    <row r="694" spans="2:60" ht="28.15" hidden="1" customHeight="1" thickBot="1">
      <c r="B694" s="18"/>
      <c r="C694" s="271"/>
      <c r="D694" s="17"/>
      <c r="E694" s="16"/>
      <c r="F694" s="16"/>
      <c r="G694" s="15"/>
      <c r="H694" s="258"/>
      <c r="I694" s="272"/>
      <c r="J694" s="272"/>
      <c r="K694" s="272"/>
      <c r="L694" s="12" t="s">
        <v>53</v>
      </c>
      <c r="M694" s="11"/>
      <c r="N694" s="12" t="s">
        <v>52</v>
      </c>
      <c r="O694" s="11"/>
      <c r="P694" s="12" t="s">
        <v>51</v>
      </c>
      <c r="Q694" s="11"/>
      <c r="R694" s="12" t="s">
        <v>50</v>
      </c>
      <c r="S694" s="11"/>
      <c r="T694" s="12">
        <v>20</v>
      </c>
      <c r="U694" s="11"/>
      <c r="V694" s="12" t="s">
        <v>49</v>
      </c>
      <c r="W694" s="11"/>
      <c r="X694" s="12" t="s">
        <v>48</v>
      </c>
      <c r="Y694" s="11"/>
      <c r="Z694" s="12" t="s">
        <v>47</v>
      </c>
      <c r="AA694" s="11"/>
      <c r="AB694" s="14" t="s">
        <v>46</v>
      </c>
      <c r="AC694" s="13"/>
      <c r="AD694" s="12" t="s">
        <v>45</v>
      </c>
      <c r="AE694" s="11"/>
      <c r="AF694" s="10"/>
      <c r="AG694" s="11"/>
      <c r="AH694" s="10"/>
      <c r="AI694" s="9"/>
      <c r="AJ694" s="247"/>
      <c r="AK694" s="247"/>
      <c r="AL694" s="8"/>
      <c r="AM694" s="7"/>
      <c r="AN694" s="7"/>
      <c r="AO694" s="240"/>
      <c r="AP694" s="231"/>
      <c r="AQ694" s="234"/>
      <c r="AR694" s="237"/>
      <c r="AS694" s="231"/>
      <c r="AT694" s="234"/>
      <c r="AU694" s="237"/>
      <c r="AV694" s="231"/>
      <c r="AW694" s="234"/>
      <c r="AX694" s="237"/>
      <c r="AY694" s="231"/>
      <c r="AZ694" s="234"/>
      <c r="BA694" s="237"/>
      <c r="BB694" s="231"/>
      <c r="BC694" s="234"/>
      <c r="BD694" s="299"/>
      <c r="BE694" s="302"/>
      <c r="BF694" s="302"/>
      <c r="BG694" s="305"/>
    </row>
    <row r="695" spans="2:60" ht="85.9" hidden="1" customHeight="1" thickBot="1">
      <c r="B695" s="94" t="s">
        <v>119</v>
      </c>
      <c r="C695" s="83" t="s">
        <v>118</v>
      </c>
      <c r="D695" s="88" t="s">
        <v>117</v>
      </c>
      <c r="E695" s="93" t="s">
        <v>116</v>
      </c>
      <c r="F695" s="92"/>
      <c r="G695" s="91"/>
      <c r="H695" s="90" t="s">
        <v>115</v>
      </c>
      <c r="I695" s="88" t="s">
        <v>43</v>
      </c>
      <c r="J695" s="88" t="s">
        <v>114</v>
      </c>
      <c r="K695" s="88" t="s">
        <v>44</v>
      </c>
      <c r="L695" s="227" t="s">
        <v>113</v>
      </c>
      <c r="M695" s="270"/>
      <c r="N695" s="227" t="s">
        <v>112</v>
      </c>
      <c r="O695" s="270"/>
      <c r="P695" s="227" t="s">
        <v>112</v>
      </c>
      <c r="Q695" s="228"/>
      <c r="R695" s="227" t="s">
        <v>112</v>
      </c>
      <c r="S695" s="228"/>
      <c r="T695" s="227" t="s">
        <v>112</v>
      </c>
      <c r="U695" s="228"/>
      <c r="V695" s="227" t="s">
        <v>112</v>
      </c>
      <c r="W695" s="228"/>
      <c r="X695" s="227" t="s">
        <v>112</v>
      </c>
      <c r="Y695" s="228"/>
      <c r="Z695" s="227" t="s">
        <v>112</v>
      </c>
      <c r="AA695" s="228"/>
      <c r="AB695" s="227" t="s">
        <v>112</v>
      </c>
      <c r="AC695" s="228"/>
      <c r="AD695" s="227" t="s">
        <v>112</v>
      </c>
      <c r="AE695" s="228"/>
      <c r="AF695" s="244" t="s">
        <v>111</v>
      </c>
      <c r="AG695" s="228"/>
      <c r="AH695" s="90" t="s">
        <v>110</v>
      </c>
      <c r="AI695" s="89" t="s">
        <v>109</v>
      </c>
      <c r="AJ695" s="88" t="s">
        <v>108</v>
      </c>
      <c r="AK695" s="88" t="s">
        <v>107</v>
      </c>
      <c r="AL695" s="87" t="s">
        <v>106</v>
      </c>
      <c r="AM695" s="86"/>
      <c r="AN695" s="86"/>
      <c r="AO695" s="84" t="s">
        <v>105</v>
      </c>
      <c r="AP695" s="83" t="s">
        <v>104</v>
      </c>
      <c r="AQ695" s="82" t="s">
        <v>103</v>
      </c>
      <c r="AR695" s="84" t="s">
        <v>102</v>
      </c>
      <c r="AS695" s="83" t="s">
        <v>101</v>
      </c>
      <c r="AT695" s="82" t="s">
        <v>100</v>
      </c>
      <c r="AU695" s="84" t="s">
        <v>99</v>
      </c>
      <c r="AV695" s="83" t="s">
        <v>98</v>
      </c>
      <c r="AW695" s="85" t="s">
        <v>97</v>
      </c>
      <c r="AX695" s="84" t="s">
        <v>96</v>
      </c>
      <c r="AY695" s="83" t="s">
        <v>95</v>
      </c>
      <c r="AZ695" s="82" t="s">
        <v>94</v>
      </c>
      <c r="BA695" s="84" t="s">
        <v>93</v>
      </c>
      <c r="BB695" s="83" t="s">
        <v>92</v>
      </c>
      <c r="BC695" s="82" t="s">
        <v>91</v>
      </c>
      <c r="BD695" s="81" t="s">
        <v>90</v>
      </c>
      <c r="BE695" s="80" t="s">
        <v>89</v>
      </c>
      <c r="BF695" s="80" t="s">
        <v>88</v>
      </c>
      <c r="BG695" s="79" t="s">
        <v>87</v>
      </c>
    </row>
    <row r="696" spans="2:60" ht="48" hidden="1" thickBot="1">
      <c r="B696" s="78" t="s">
        <v>133</v>
      </c>
      <c r="C696" s="77"/>
      <c r="D696" s="76"/>
      <c r="E696" s="267"/>
      <c r="F696" s="268"/>
      <c r="G696" s="269"/>
      <c r="H696" s="75" t="s">
        <v>85</v>
      </c>
      <c r="I696" s="74"/>
      <c r="J696" s="74"/>
      <c r="K696" s="73"/>
      <c r="L696" s="72"/>
      <c r="M696" s="68"/>
      <c r="N696" s="72"/>
      <c r="O696" s="68"/>
      <c r="P696" s="72"/>
      <c r="Q696" s="68"/>
      <c r="R696" s="72"/>
      <c r="S696" s="68"/>
      <c r="T696" s="72"/>
      <c r="U696" s="68"/>
      <c r="V696" s="72"/>
      <c r="W696" s="68"/>
      <c r="X696" s="72"/>
      <c r="Y696" s="68"/>
      <c r="Z696" s="72"/>
      <c r="AA696" s="71"/>
      <c r="AB696" s="70"/>
      <c r="AC696" s="70"/>
      <c r="AD696" s="70"/>
      <c r="AE696" s="70"/>
      <c r="AF696" s="69" t="s">
        <v>84</v>
      </c>
      <c r="AG696" s="68"/>
      <c r="AH696" s="68"/>
      <c r="AI696" s="68"/>
      <c r="AJ696" s="67"/>
      <c r="AK696" s="67"/>
      <c r="AL696" s="66"/>
      <c r="AM696" s="65"/>
      <c r="AN696" s="65"/>
      <c r="AO696" s="64">
        <f t="shared" ref="AO696:BG696" si="49">SUM(AO697:AO708)</f>
        <v>0</v>
      </c>
      <c r="AP696" s="63">
        <f t="shared" si="49"/>
        <v>0</v>
      </c>
      <c r="AQ696" s="62">
        <f t="shared" si="49"/>
        <v>0</v>
      </c>
      <c r="AR696" s="64">
        <f t="shared" si="49"/>
        <v>0</v>
      </c>
      <c r="AS696" s="63">
        <f t="shared" si="49"/>
        <v>0</v>
      </c>
      <c r="AT696" s="62">
        <f t="shared" si="49"/>
        <v>0</v>
      </c>
      <c r="AU696" s="64">
        <f t="shared" si="49"/>
        <v>0</v>
      </c>
      <c r="AV696" s="63">
        <f t="shared" si="49"/>
        <v>0</v>
      </c>
      <c r="AW696" s="62">
        <f t="shared" si="49"/>
        <v>0</v>
      </c>
      <c r="AX696" s="64">
        <f t="shared" si="49"/>
        <v>0</v>
      </c>
      <c r="AY696" s="63">
        <f t="shared" si="49"/>
        <v>0</v>
      </c>
      <c r="AZ696" s="62">
        <f t="shared" si="49"/>
        <v>0</v>
      </c>
      <c r="BA696" s="64">
        <f t="shared" si="49"/>
        <v>0</v>
      </c>
      <c r="BB696" s="63">
        <f t="shared" si="49"/>
        <v>0</v>
      </c>
      <c r="BC696" s="62">
        <f t="shared" si="49"/>
        <v>0</v>
      </c>
      <c r="BD696" s="61">
        <f t="shared" si="49"/>
        <v>0</v>
      </c>
      <c r="BE696" s="60">
        <f t="shared" si="49"/>
        <v>0</v>
      </c>
      <c r="BF696" s="60">
        <f t="shared" si="49"/>
        <v>0</v>
      </c>
      <c r="BG696" s="59">
        <f t="shared" si="49"/>
        <v>0</v>
      </c>
      <c r="BH696" s="58" t="s">
        <v>83</v>
      </c>
    </row>
    <row r="697" spans="2:60" ht="28.15" hidden="1" customHeight="1">
      <c r="B697" s="29"/>
      <c r="C697" s="263">
        <v>1</v>
      </c>
      <c r="D697" s="47"/>
      <c r="E697" s="46"/>
      <c r="F697" s="46"/>
      <c r="G697" s="45"/>
      <c r="H697" s="255"/>
      <c r="I697" s="259"/>
      <c r="J697" s="259"/>
      <c r="K697" s="259"/>
      <c r="L697" s="42" t="s">
        <v>82</v>
      </c>
      <c r="M697" s="41"/>
      <c r="N697" s="42" t="s">
        <v>81</v>
      </c>
      <c r="O697" s="41"/>
      <c r="P697" s="42" t="s">
        <v>80</v>
      </c>
      <c r="Q697" s="41"/>
      <c r="R697" s="42" t="s">
        <v>79</v>
      </c>
      <c r="S697" s="41"/>
      <c r="T697" s="42" t="s">
        <v>78</v>
      </c>
      <c r="U697" s="41"/>
      <c r="V697" s="42" t="s">
        <v>77</v>
      </c>
      <c r="W697" s="41"/>
      <c r="X697" s="42" t="s">
        <v>76</v>
      </c>
      <c r="Y697" s="41"/>
      <c r="Z697" s="42" t="s">
        <v>75</v>
      </c>
      <c r="AA697" s="41"/>
      <c r="AB697" s="44" t="s">
        <v>74</v>
      </c>
      <c r="AC697" s="43"/>
      <c r="AD697" s="42" t="s">
        <v>73</v>
      </c>
      <c r="AE697" s="41"/>
      <c r="AF697" s="40"/>
      <c r="AG697" s="41"/>
      <c r="AH697" s="40"/>
      <c r="AI697" s="39"/>
      <c r="AJ697" s="245"/>
      <c r="AK697" s="245"/>
      <c r="AL697" s="38"/>
      <c r="AM697" s="7"/>
      <c r="AN697" s="7"/>
      <c r="AO697" s="238">
        <f>SUMPRODUCT(LEN($M697:$AE700)-LEN(SUBSTITUTE($M697:$AE700,"A", "")))</f>
        <v>0</v>
      </c>
      <c r="AP697" s="229">
        <f>SUMPRODUCT(LEN($AH697:$AH700)-LEN(SUBSTITUTE($AH697:$AH700,"A", "")))</f>
        <v>0</v>
      </c>
      <c r="AQ697" s="232">
        <f>SUMPRODUCT(LEN($AG697:$AG700)-LEN(SUBSTITUTE($AG697:$AG700,"A", "")))</f>
        <v>0</v>
      </c>
      <c r="AR697" s="235">
        <f>SUMPRODUCT(LEN($M697:$AE700)-LEN(SUBSTITUTE($M697:$AE700,"S", "")))</f>
        <v>0</v>
      </c>
      <c r="AS697" s="229">
        <f>SUMPRODUCT(LEN($AH697:$AH700)-LEN(SUBSTITUTE($AH697:$AH700,"S", "")))</f>
        <v>0</v>
      </c>
      <c r="AT697" s="232">
        <f>SUMPRODUCT(LEN($AG697:$AG700)-LEN(SUBSTITUTE($AG697:$AG700,"S", "")))</f>
        <v>0</v>
      </c>
      <c r="AU697" s="235">
        <f>SUMPRODUCT(LEN($M697:$AE700)-LEN(SUBSTITUTE($M697:$AE700,"F", "")))</f>
        <v>0</v>
      </c>
      <c r="AV697" s="229">
        <f>SUMPRODUCT(LEN($AH697:$AH700)-LEN(SUBSTITUTE($AH697:$AH700,"F", "")))</f>
        <v>0</v>
      </c>
      <c r="AW697" s="232">
        <f>SUMPRODUCT(LEN($AG697:$AG700)-LEN(SUBSTITUTE($AG697:$AG700,"F", "")))</f>
        <v>0</v>
      </c>
      <c r="AX697" s="235">
        <f>SUMPRODUCT(LEN($M697:$AE700)-LEN(SUBSTITUTE($M697:$AE700,"G", "")))</f>
        <v>0</v>
      </c>
      <c r="AY697" s="229">
        <f>SUMPRODUCT(LEN($AH697:$AH700)-LEN(SUBSTITUTE($AH697:$AH700,"G", "")))</f>
        <v>0</v>
      </c>
      <c r="AZ697" s="232">
        <f>SUMPRODUCT(LEN($AG697:$AG700)-LEN(SUBSTITUTE($AG697:$AG700,"G", "")))</f>
        <v>0</v>
      </c>
      <c r="BA697" s="235">
        <f>SUMPRODUCT(LEN($M697:$AE700)-LEN(SUBSTITUTE($M697:$AE700,"M", "")))</f>
        <v>0</v>
      </c>
      <c r="BB697" s="229">
        <f>SUMPRODUCT(LEN($AH697:$AH700)-LEN(SUBSTITUTE($AH697:$AH700,"M", "")))</f>
        <v>0</v>
      </c>
      <c r="BC697" s="232">
        <f>SUMPRODUCT(LEN($AG697:$AG700)-LEN(SUBSTITUTE($AG697:$AG700,"M", "")))</f>
        <v>0</v>
      </c>
      <c r="BD697" s="297">
        <f>SUMPRODUCT(LEN($AI697:$AI700)-LEN(SUBSTITUTE($AI697:$AI700,"S", "")))</f>
        <v>0</v>
      </c>
      <c r="BE697" s="300">
        <f>SUMPRODUCT(LEN($AI697:$AI700)-LEN(SUBSTITUTE($AI697:$AI700,"F", "")))</f>
        <v>0</v>
      </c>
      <c r="BF697" s="300">
        <f>SUMPRODUCT(LEN($AI697:$AI700)-LEN(SUBSTITUTE($AI697:$AI700,"G", "")))</f>
        <v>0</v>
      </c>
      <c r="BG697" s="303">
        <f>SUMPRODUCT(LEN($AI697:$AI700)-LEN(SUBSTITUTE($AI697:$AI700,"M", "")))</f>
        <v>0</v>
      </c>
    </row>
    <row r="698" spans="2:60" ht="28.15" hidden="1" customHeight="1" thickBot="1">
      <c r="B698" s="29"/>
      <c r="C698" s="264"/>
      <c r="D698" s="37"/>
      <c r="E698" s="36"/>
      <c r="F698" s="36"/>
      <c r="G698" s="35"/>
      <c r="H698" s="256"/>
      <c r="I698" s="260"/>
      <c r="J698" s="260"/>
      <c r="K698" s="260"/>
      <c r="L698" s="32" t="s">
        <v>72</v>
      </c>
      <c r="M698" s="31"/>
      <c r="N698" s="32" t="s">
        <v>71</v>
      </c>
      <c r="O698" s="31"/>
      <c r="P698" s="32" t="s">
        <v>70</v>
      </c>
      <c r="Q698" s="31"/>
      <c r="R698" s="32" t="s">
        <v>69</v>
      </c>
      <c r="S698" s="31"/>
      <c r="T698" s="32" t="s">
        <v>68</v>
      </c>
      <c r="U698" s="31"/>
      <c r="V698" s="32" t="s">
        <v>67</v>
      </c>
      <c r="W698" s="31"/>
      <c r="X698" s="32" t="s">
        <v>66</v>
      </c>
      <c r="Y698" s="31"/>
      <c r="Z698" s="32" t="s">
        <v>65</v>
      </c>
      <c r="AA698" s="31"/>
      <c r="AB698" s="34" t="s">
        <v>64</v>
      </c>
      <c r="AC698" s="33"/>
      <c r="AD698" s="32" t="s">
        <v>63</v>
      </c>
      <c r="AE698" s="31"/>
      <c r="AF698" s="30"/>
      <c r="AG698" s="31"/>
      <c r="AH698" s="30"/>
      <c r="AI698" s="20"/>
      <c r="AJ698" s="246"/>
      <c r="AK698" s="246"/>
      <c r="AL698" s="19"/>
      <c r="AM698" s="7"/>
      <c r="AN698" s="7"/>
      <c r="AO698" s="239"/>
      <c r="AP698" s="230"/>
      <c r="AQ698" s="233"/>
      <c r="AR698" s="236"/>
      <c r="AS698" s="230"/>
      <c r="AT698" s="233"/>
      <c r="AU698" s="236"/>
      <c r="AV698" s="230"/>
      <c r="AW698" s="233"/>
      <c r="AX698" s="236"/>
      <c r="AY698" s="230"/>
      <c r="AZ698" s="233"/>
      <c r="BA698" s="236"/>
      <c r="BB698" s="230"/>
      <c r="BC698" s="233"/>
      <c r="BD698" s="298"/>
      <c r="BE698" s="301"/>
      <c r="BF698" s="301"/>
      <c r="BG698" s="304"/>
    </row>
    <row r="699" spans="2:60" ht="28.15" hidden="1" customHeight="1">
      <c r="B699" s="29"/>
      <c r="C699" s="265"/>
      <c r="D699" s="28"/>
      <c r="E699" s="27"/>
      <c r="F699" s="27"/>
      <c r="G699" s="26"/>
      <c r="H699" s="257"/>
      <c r="I699" s="261"/>
      <c r="J699" s="261"/>
      <c r="K699" s="261"/>
      <c r="L699" s="23" t="s">
        <v>62</v>
      </c>
      <c r="M699" s="22"/>
      <c r="N699" s="23" t="s">
        <v>61</v>
      </c>
      <c r="O699" s="22"/>
      <c r="P699" s="23" t="s">
        <v>60</v>
      </c>
      <c r="Q699" s="22"/>
      <c r="R699" s="23" t="s">
        <v>59</v>
      </c>
      <c r="S699" s="22"/>
      <c r="T699" s="23" t="s">
        <v>58</v>
      </c>
      <c r="U699" s="22"/>
      <c r="V699" s="23" t="s">
        <v>57</v>
      </c>
      <c r="W699" s="22"/>
      <c r="X699" s="23" t="s">
        <v>56</v>
      </c>
      <c r="Y699" s="22"/>
      <c r="Z699" s="23" t="s">
        <v>55</v>
      </c>
      <c r="AA699" s="22"/>
      <c r="AB699" s="25" t="s">
        <v>54</v>
      </c>
      <c r="AC699" s="24"/>
      <c r="AD699" s="23">
        <v>39</v>
      </c>
      <c r="AE699" s="22"/>
      <c r="AF699" s="21"/>
      <c r="AG699" s="22"/>
      <c r="AH699" s="21"/>
      <c r="AI699" s="20"/>
      <c r="AJ699" s="246"/>
      <c r="AK699" s="246"/>
      <c r="AL699" s="19"/>
      <c r="AM699" s="7"/>
      <c r="AN699" s="7"/>
      <c r="AO699" s="239"/>
      <c r="AP699" s="230"/>
      <c r="AQ699" s="233"/>
      <c r="AR699" s="236"/>
      <c r="AS699" s="230"/>
      <c r="AT699" s="233"/>
      <c r="AU699" s="236"/>
      <c r="AV699" s="230"/>
      <c r="AW699" s="233"/>
      <c r="AX699" s="236"/>
      <c r="AY699" s="230"/>
      <c r="AZ699" s="233"/>
      <c r="BA699" s="236"/>
      <c r="BB699" s="230"/>
      <c r="BC699" s="233"/>
      <c r="BD699" s="298"/>
      <c r="BE699" s="301"/>
      <c r="BF699" s="301"/>
      <c r="BG699" s="304"/>
    </row>
    <row r="700" spans="2:60" ht="28.15" hidden="1" customHeight="1" thickBot="1">
      <c r="B700" s="29"/>
      <c r="C700" s="266"/>
      <c r="D700" s="57"/>
      <c r="E700" s="56"/>
      <c r="F700" s="56"/>
      <c r="G700" s="55"/>
      <c r="H700" s="258"/>
      <c r="I700" s="262"/>
      <c r="J700" s="262"/>
      <c r="K700" s="262"/>
      <c r="L700" s="52" t="s">
        <v>53</v>
      </c>
      <c r="M700" s="51"/>
      <c r="N700" s="52" t="s">
        <v>52</v>
      </c>
      <c r="O700" s="51"/>
      <c r="P700" s="52" t="s">
        <v>51</v>
      </c>
      <c r="Q700" s="51"/>
      <c r="R700" s="52" t="s">
        <v>50</v>
      </c>
      <c r="S700" s="51"/>
      <c r="T700" s="52">
        <v>20</v>
      </c>
      <c r="U700" s="51"/>
      <c r="V700" s="52" t="s">
        <v>49</v>
      </c>
      <c r="W700" s="51"/>
      <c r="X700" s="52" t="s">
        <v>48</v>
      </c>
      <c r="Y700" s="51"/>
      <c r="Z700" s="52" t="s">
        <v>47</v>
      </c>
      <c r="AA700" s="51"/>
      <c r="AB700" s="54" t="s">
        <v>46</v>
      </c>
      <c r="AC700" s="53"/>
      <c r="AD700" s="52" t="s">
        <v>45</v>
      </c>
      <c r="AE700" s="51"/>
      <c r="AF700" s="50"/>
      <c r="AG700" s="51"/>
      <c r="AH700" s="50"/>
      <c r="AI700" s="49"/>
      <c r="AJ700" s="248"/>
      <c r="AK700" s="248"/>
      <c r="AL700" s="48"/>
      <c r="AM700" s="7"/>
      <c r="AN700" s="7"/>
      <c r="AO700" s="240"/>
      <c r="AP700" s="231"/>
      <c r="AQ700" s="234"/>
      <c r="AR700" s="237"/>
      <c r="AS700" s="231"/>
      <c r="AT700" s="234"/>
      <c r="AU700" s="237"/>
      <c r="AV700" s="231"/>
      <c r="AW700" s="234"/>
      <c r="AX700" s="237"/>
      <c r="AY700" s="231"/>
      <c r="AZ700" s="234"/>
      <c r="BA700" s="237"/>
      <c r="BB700" s="231"/>
      <c r="BC700" s="234"/>
      <c r="BD700" s="299"/>
      <c r="BE700" s="302"/>
      <c r="BF700" s="302"/>
      <c r="BG700" s="305"/>
    </row>
    <row r="701" spans="2:60" ht="28.15" hidden="1" customHeight="1">
      <c r="B701" s="29"/>
      <c r="C701" s="263">
        <v>2</v>
      </c>
      <c r="D701" s="47"/>
      <c r="E701" s="46"/>
      <c r="F701" s="46"/>
      <c r="G701" s="45"/>
      <c r="H701" s="255"/>
      <c r="I701" s="259"/>
      <c r="J701" s="259"/>
      <c r="K701" s="259"/>
      <c r="L701" s="42" t="s">
        <v>82</v>
      </c>
      <c r="M701" s="41"/>
      <c r="N701" s="42" t="s">
        <v>81</v>
      </c>
      <c r="O701" s="41"/>
      <c r="P701" s="42" t="s">
        <v>80</v>
      </c>
      <c r="Q701" s="41"/>
      <c r="R701" s="42" t="s">
        <v>79</v>
      </c>
      <c r="S701" s="41"/>
      <c r="T701" s="42" t="s">
        <v>78</v>
      </c>
      <c r="U701" s="41"/>
      <c r="V701" s="42" t="s">
        <v>77</v>
      </c>
      <c r="W701" s="41"/>
      <c r="X701" s="42" t="s">
        <v>76</v>
      </c>
      <c r="Y701" s="41"/>
      <c r="Z701" s="42" t="s">
        <v>75</v>
      </c>
      <c r="AA701" s="41"/>
      <c r="AB701" s="44" t="s">
        <v>74</v>
      </c>
      <c r="AC701" s="43"/>
      <c r="AD701" s="42" t="s">
        <v>73</v>
      </c>
      <c r="AE701" s="41"/>
      <c r="AF701" s="40"/>
      <c r="AG701" s="41"/>
      <c r="AH701" s="40"/>
      <c r="AI701" s="39"/>
      <c r="AJ701" s="249"/>
      <c r="AK701" s="252"/>
      <c r="AL701" s="38"/>
      <c r="AM701" s="7"/>
      <c r="AN701" s="7"/>
      <c r="AO701" s="238">
        <f>SUMPRODUCT(LEN($M701:$AE704)-LEN(SUBSTITUTE($M701:$AE704,"A", "")))</f>
        <v>0</v>
      </c>
      <c r="AP701" s="229">
        <f>SUMPRODUCT(LEN($AH701:$AH704)-LEN(SUBSTITUTE($AH701:$AH704,"A", "")))</f>
        <v>0</v>
      </c>
      <c r="AQ701" s="232">
        <f>SUMPRODUCT(LEN($AG701:$AG704)-LEN(SUBSTITUTE($AG701:$AG704,"A", "")))</f>
        <v>0</v>
      </c>
      <c r="AR701" s="235">
        <f>SUMPRODUCT(LEN($M701:$AE704)-LEN(SUBSTITUTE($M701:$AE704,"S", "")))</f>
        <v>0</v>
      </c>
      <c r="AS701" s="229">
        <f>SUMPRODUCT(LEN($AH701:$AH704)-LEN(SUBSTITUTE($AH701:$AH704,"S", "")))</f>
        <v>0</v>
      </c>
      <c r="AT701" s="232">
        <f>SUMPRODUCT(LEN($AG701:$AG704)-LEN(SUBSTITUTE($AG701:$AG704,"S", "")))</f>
        <v>0</v>
      </c>
      <c r="AU701" s="235">
        <f>SUMPRODUCT(LEN($M701:$AE704)-LEN(SUBSTITUTE($M701:$AE704,"F", "")))</f>
        <v>0</v>
      </c>
      <c r="AV701" s="229">
        <f>SUMPRODUCT(LEN($AH701:$AH704)-LEN(SUBSTITUTE($AH701:$AH704,"F", "")))</f>
        <v>0</v>
      </c>
      <c r="AW701" s="232">
        <f>SUMPRODUCT(LEN($AG701:$AG704)-LEN(SUBSTITUTE($AG701:$AG704,"F", "")))</f>
        <v>0</v>
      </c>
      <c r="AX701" s="235">
        <f>SUMPRODUCT(LEN($M701:$AE704)-LEN(SUBSTITUTE($M701:$AE704,"G", "")))</f>
        <v>0</v>
      </c>
      <c r="AY701" s="229">
        <f>SUMPRODUCT(LEN($AH701:$AH704)-LEN(SUBSTITUTE($AH701:$AH704,"G", "")))</f>
        <v>0</v>
      </c>
      <c r="AZ701" s="232">
        <f>SUMPRODUCT(LEN($AG701:$AG704)-LEN(SUBSTITUTE($AG701:$AG704,"G", "")))</f>
        <v>0</v>
      </c>
      <c r="BA701" s="235">
        <f>SUMPRODUCT(LEN($M701:$AE704)-LEN(SUBSTITUTE($M701:$AE704,"M", "")))</f>
        <v>0</v>
      </c>
      <c r="BB701" s="229">
        <f>SUMPRODUCT(LEN($AH701:$AH704)-LEN(SUBSTITUTE($AH701:$AH704,"M", "")))</f>
        <v>0</v>
      </c>
      <c r="BC701" s="232">
        <f>SUMPRODUCT(LEN($AG701:$AG704)-LEN(SUBSTITUTE($AG701:$AG704,"M", "")))</f>
        <v>0</v>
      </c>
      <c r="BD701" s="297">
        <f>SUMPRODUCT(LEN($AI701:$AI704)-LEN(SUBSTITUTE($AI701:$AI704,"S", "")))</f>
        <v>0</v>
      </c>
      <c r="BE701" s="300">
        <f>SUMPRODUCT(LEN($AI701:$AI704)-LEN(SUBSTITUTE($AI701:$AI704,"F", "")))</f>
        <v>0</v>
      </c>
      <c r="BF701" s="300">
        <f>SUMPRODUCT(LEN($AI701:$AI704)-LEN(SUBSTITUTE($AI701:$AI704,"G", "")))</f>
        <v>0</v>
      </c>
      <c r="BG701" s="303">
        <f>SUMPRODUCT(LEN($AI701:$AI704)-LEN(SUBSTITUTE($AI701:$AI704,"M", "")))</f>
        <v>0</v>
      </c>
    </row>
    <row r="702" spans="2:60" ht="28.15" hidden="1" customHeight="1" thickBot="1">
      <c r="B702" s="29"/>
      <c r="C702" s="264"/>
      <c r="D702" s="37"/>
      <c r="E702" s="36"/>
      <c r="F702" s="36"/>
      <c r="G702" s="35"/>
      <c r="H702" s="256"/>
      <c r="I702" s="260"/>
      <c r="J702" s="260"/>
      <c r="K702" s="260"/>
      <c r="L702" s="32" t="s">
        <v>72</v>
      </c>
      <c r="M702" s="31"/>
      <c r="N702" s="32" t="s">
        <v>71</v>
      </c>
      <c r="O702" s="31"/>
      <c r="P702" s="32" t="s">
        <v>70</v>
      </c>
      <c r="Q702" s="31"/>
      <c r="R702" s="32" t="s">
        <v>69</v>
      </c>
      <c r="S702" s="31"/>
      <c r="T702" s="32" t="s">
        <v>68</v>
      </c>
      <c r="U702" s="31"/>
      <c r="V702" s="32" t="s">
        <v>67</v>
      </c>
      <c r="W702" s="31"/>
      <c r="X702" s="32" t="s">
        <v>66</v>
      </c>
      <c r="Y702" s="31"/>
      <c r="Z702" s="32" t="s">
        <v>65</v>
      </c>
      <c r="AA702" s="31"/>
      <c r="AB702" s="34" t="s">
        <v>64</v>
      </c>
      <c r="AC702" s="33"/>
      <c r="AD702" s="32" t="s">
        <v>63</v>
      </c>
      <c r="AE702" s="31"/>
      <c r="AF702" s="30"/>
      <c r="AG702" s="31"/>
      <c r="AH702" s="30"/>
      <c r="AI702" s="20"/>
      <c r="AJ702" s="250"/>
      <c r="AK702" s="253"/>
      <c r="AL702" s="19"/>
      <c r="AM702" s="7"/>
      <c r="AN702" s="7"/>
      <c r="AO702" s="239"/>
      <c r="AP702" s="230"/>
      <c r="AQ702" s="233"/>
      <c r="AR702" s="236"/>
      <c r="AS702" s="230"/>
      <c r="AT702" s="233"/>
      <c r="AU702" s="236"/>
      <c r="AV702" s="230"/>
      <c r="AW702" s="233"/>
      <c r="AX702" s="236"/>
      <c r="AY702" s="230"/>
      <c r="AZ702" s="233"/>
      <c r="BA702" s="236"/>
      <c r="BB702" s="230"/>
      <c r="BC702" s="233"/>
      <c r="BD702" s="298"/>
      <c r="BE702" s="301"/>
      <c r="BF702" s="301"/>
      <c r="BG702" s="304"/>
    </row>
    <row r="703" spans="2:60" ht="28.15" hidden="1" customHeight="1">
      <c r="B703" s="29"/>
      <c r="C703" s="265"/>
      <c r="D703" s="28"/>
      <c r="E703" s="27"/>
      <c r="F703" s="27"/>
      <c r="G703" s="26"/>
      <c r="H703" s="257"/>
      <c r="I703" s="261"/>
      <c r="J703" s="261"/>
      <c r="K703" s="261"/>
      <c r="L703" s="23" t="s">
        <v>62</v>
      </c>
      <c r="M703" s="22"/>
      <c r="N703" s="23" t="s">
        <v>61</v>
      </c>
      <c r="O703" s="22"/>
      <c r="P703" s="23" t="s">
        <v>60</v>
      </c>
      <c r="Q703" s="22"/>
      <c r="R703" s="23" t="s">
        <v>59</v>
      </c>
      <c r="S703" s="22"/>
      <c r="T703" s="23" t="s">
        <v>58</v>
      </c>
      <c r="U703" s="22"/>
      <c r="V703" s="23" t="s">
        <v>57</v>
      </c>
      <c r="W703" s="22"/>
      <c r="X703" s="23" t="s">
        <v>56</v>
      </c>
      <c r="Y703" s="22"/>
      <c r="Z703" s="23" t="s">
        <v>55</v>
      </c>
      <c r="AA703" s="22"/>
      <c r="AB703" s="25" t="s">
        <v>54</v>
      </c>
      <c r="AC703" s="24"/>
      <c r="AD703" s="23">
        <v>39</v>
      </c>
      <c r="AE703" s="22"/>
      <c r="AF703" s="21"/>
      <c r="AG703" s="22"/>
      <c r="AH703" s="21"/>
      <c r="AI703" s="20"/>
      <c r="AJ703" s="250"/>
      <c r="AK703" s="253"/>
      <c r="AL703" s="19"/>
      <c r="AM703" s="7"/>
      <c r="AN703" s="7"/>
      <c r="AO703" s="239"/>
      <c r="AP703" s="230"/>
      <c r="AQ703" s="233"/>
      <c r="AR703" s="236"/>
      <c r="AS703" s="230"/>
      <c r="AT703" s="233"/>
      <c r="AU703" s="236"/>
      <c r="AV703" s="230"/>
      <c r="AW703" s="233"/>
      <c r="AX703" s="236"/>
      <c r="AY703" s="230"/>
      <c r="AZ703" s="233"/>
      <c r="BA703" s="236"/>
      <c r="BB703" s="230"/>
      <c r="BC703" s="233"/>
      <c r="BD703" s="298"/>
      <c r="BE703" s="301"/>
      <c r="BF703" s="301"/>
      <c r="BG703" s="304"/>
    </row>
    <row r="704" spans="2:60" ht="28.15" hidden="1" customHeight="1" thickBot="1">
      <c r="B704" s="29"/>
      <c r="C704" s="266"/>
      <c r="D704" s="57"/>
      <c r="E704" s="56"/>
      <c r="F704" s="56"/>
      <c r="G704" s="55"/>
      <c r="H704" s="258"/>
      <c r="I704" s="262"/>
      <c r="J704" s="262"/>
      <c r="K704" s="262"/>
      <c r="L704" s="52" t="s">
        <v>53</v>
      </c>
      <c r="M704" s="51"/>
      <c r="N704" s="52" t="s">
        <v>52</v>
      </c>
      <c r="O704" s="51"/>
      <c r="P704" s="52" t="s">
        <v>51</v>
      </c>
      <c r="Q704" s="51"/>
      <c r="R704" s="52" t="s">
        <v>50</v>
      </c>
      <c r="S704" s="51"/>
      <c r="T704" s="52">
        <v>20</v>
      </c>
      <c r="U704" s="51"/>
      <c r="V704" s="52" t="s">
        <v>49</v>
      </c>
      <c r="W704" s="51"/>
      <c r="X704" s="52" t="s">
        <v>48</v>
      </c>
      <c r="Y704" s="51"/>
      <c r="Z704" s="52" t="s">
        <v>47</v>
      </c>
      <c r="AA704" s="51"/>
      <c r="AB704" s="54" t="s">
        <v>46</v>
      </c>
      <c r="AC704" s="53"/>
      <c r="AD704" s="52" t="s">
        <v>45</v>
      </c>
      <c r="AE704" s="51"/>
      <c r="AF704" s="50"/>
      <c r="AG704" s="51"/>
      <c r="AH704" s="50"/>
      <c r="AI704" s="49"/>
      <c r="AJ704" s="251"/>
      <c r="AK704" s="254"/>
      <c r="AL704" s="48"/>
      <c r="AM704" s="7"/>
      <c r="AN704" s="7"/>
      <c r="AO704" s="240"/>
      <c r="AP704" s="231"/>
      <c r="AQ704" s="234"/>
      <c r="AR704" s="237"/>
      <c r="AS704" s="231"/>
      <c r="AT704" s="234"/>
      <c r="AU704" s="237"/>
      <c r="AV704" s="231"/>
      <c r="AW704" s="234"/>
      <c r="AX704" s="237"/>
      <c r="AY704" s="231"/>
      <c r="AZ704" s="234"/>
      <c r="BA704" s="237"/>
      <c r="BB704" s="231"/>
      <c r="BC704" s="234"/>
      <c r="BD704" s="299"/>
      <c r="BE704" s="302"/>
      <c r="BF704" s="302"/>
      <c r="BG704" s="305"/>
    </row>
    <row r="705" spans="2:60" ht="28.15" hidden="1" customHeight="1">
      <c r="B705" s="29"/>
      <c r="C705" s="263">
        <v>3</v>
      </c>
      <c r="D705" s="47"/>
      <c r="E705" s="46"/>
      <c r="F705" s="46"/>
      <c r="G705" s="45"/>
      <c r="H705" s="255"/>
      <c r="I705" s="259"/>
      <c r="J705" s="259"/>
      <c r="K705" s="259"/>
      <c r="L705" s="42" t="s">
        <v>82</v>
      </c>
      <c r="M705" s="41"/>
      <c r="N705" s="42" t="s">
        <v>81</v>
      </c>
      <c r="O705" s="41"/>
      <c r="P705" s="42" t="s">
        <v>80</v>
      </c>
      <c r="Q705" s="41"/>
      <c r="R705" s="42" t="s">
        <v>79</v>
      </c>
      <c r="S705" s="41"/>
      <c r="T705" s="42" t="s">
        <v>78</v>
      </c>
      <c r="U705" s="41"/>
      <c r="V705" s="42" t="s">
        <v>77</v>
      </c>
      <c r="W705" s="41"/>
      <c r="X705" s="42" t="s">
        <v>76</v>
      </c>
      <c r="Y705" s="41"/>
      <c r="Z705" s="42" t="s">
        <v>75</v>
      </c>
      <c r="AA705" s="41"/>
      <c r="AB705" s="44" t="s">
        <v>74</v>
      </c>
      <c r="AC705" s="43"/>
      <c r="AD705" s="42" t="s">
        <v>73</v>
      </c>
      <c r="AE705" s="41"/>
      <c r="AF705" s="40"/>
      <c r="AG705" s="41"/>
      <c r="AH705" s="40"/>
      <c r="AI705" s="39"/>
      <c r="AJ705" s="245"/>
      <c r="AK705" s="245"/>
      <c r="AL705" s="38"/>
      <c r="AM705" s="7"/>
      <c r="AN705" s="7"/>
      <c r="AO705" s="238">
        <f>SUMPRODUCT(LEN($M705:$AE708)-LEN(SUBSTITUTE($M705:$AE708,"A", "")))</f>
        <v>0</v>
      </c>
      <c r="AP705" s="229">
        <f>SUMPRODUCT(LEN($AH705:$AH708)-LEN(SUBSTITUTE($AH705:$AH708,"A", "")))</f>
        <v>0</v>
      </c>
      <c r="AQ705" s="232">
        <f>SUMPRODUCT(LEN($AG705:$AG708)-LEN(SUBSTITUTE($AG705:$AG708,"A", "")))</f>
        <v>0</v>
      </c>
      <c r="AR705" s="235">
        <f>SUMPRODUCT(LEN($M705:$AE708)-LEN(SUBSTITUTE($M705:$AE708,"S", "")))</f>
        <v>0</v>
      </c>
      <c r="AS705" s="229">
        <f>SUMPRODUCT(LEN($AH705:$AH708)-LEN(SUBSTITUTE($AH705:$AH708,"S", "")))</f>
        <v>0</v>
      </c>
      <c r="AT705" s="232">
        <f>SUMPRODUCT(LEN($AG705:$AG708)-LEN(SUBSTITUTE($AG705:$AG708,"S", "")))</f>
        <v>0</v>
      </c>
      <c r="AU705" s="235">
        <f>SUMPRODUCT(LEN($M705:$AE708)-LEN(SUBSTITUTE($M705:$AE708,"F", "")))</f>
        <v>0</v>
      </c>
      <c r="AV705" s="229">
        <f>SUMPRODUCT(LEN($AH705:$AH708)-LEN(SUBSTITUTE($AH705:$AH708,"F", "")))</f>
        <v>0</v>
      </c>
      <c r="AW705" s="232">
        <f>SUMPRODUCT(LEN($AG705:$AG708)-LEN(SUBSTITUTE($AG705:$AG708,"F", "")))</f>
        <v>0</v>
      </c>
      <c r="AX705" s="235">
        <f>SUMPRODUCT(LEN($M705:$AE708)-LEN(SUBSTITUTE($M705:$AE708,"G", "")))</f>
        <v>0</v>
      </c>
      <c r="AY705" s="229">
        <f>SUMPRODUCT(LEN($AH705:$AH708)-LEN(SUBSTITUTE($AH705:$AH708,"G", "")))</f>
        <v>0</v>
      </c>
      <c r="AZ705" s="232">
        <f>SUMPRODUCT(LEN($AG705:$AG708)-LEN(SUBSTITUTE($AG705:$AG708,"G", "")))</f>
        <v>0</v>
      </c>
      <c r="BA705" s="235">
        <f>SUMPRODUCT(LEN($M705:$AE708)-LEN(SUBSTITUTE($M705:$AE708,"M", "")))</f>
        <v>0</v>
      </c>
      <c r="BB705" s="229">
        <f>SUMPRODUCT(LEN($AH705:$AH708)-LEN(SUBSTITUTE($AH705:$AH708,"M", "")))</f>
        <v>0</v>
      </c>
      <c r="BC705" s="232">
        <f>SUMPRODUCT(LEN($AG705:$AG708)-LEN(SUBSTITUTE($AG705:$AG708,"M", "")))</f>
        <v>0</v>
      </c>
      <c r="BD705" s="297">
        <f>SUMPRODUCT(LEN($AI705:$AI708)-LEN(SUBSTITUTE($AI705:$AI708,"S", "")))</f>
        <v>0</v>
      </c>
      <c r="BE705" s="300">
        <f>SUMPRODUCT(LEN($AI705:$AI708)-LEN(SUBSTITUTE($AI705:$AI708,"F", "")))</f>
        <v>0</v>
      </c>
      <c r="BF705" s="300">
        <f>SUMPRODUCT(LEN($AI705:$AI708)-LEN(SUBSTITUTE($AI705:$AI708,"G", "")))</f>
        <v>0</v>
      </c>
      <c r="BG705" s="303">
        <f>SUMPRODUCT(LEN($AI705:$AI708)-LEN(SUBSTITUTE($AI705:$AI708,"M", "")))</f>
        <v>0</v>
      </c>
    </row>
    <row r="706" spans="2:60" ht="28.15" hidden="1" customHeight="1" thickBot="1">
      <c r="B706" s="29"/>
      <c r="C706" s="264"/>
      <c r="D706" s="37"/>
      <c r="E706" s="36"/>
      <c r="F706" s="36"/>
      <c r="G706" s="35"/>
      <c r="H706" s="256"/>
      <c r="I706" s="260"/>
      <c r="J706" s="260"/>
      <c r="K706" s="260"/>
      <c r="L706" s="32" t="s">
        <v>72</v>
      </c>
      <c r="M706" s="31"/>
      <c r="N706" s="32" t="s">
        <v>71</v>
      </c>
      <c r="O706" s="31"/>
      <c r="P706" s="32" t="s">
        <v>70</v>
      </c>
      <c r="Q706" s="31"/>
      <c r="R706" s="32" t="s">
        <v>69</v>
      </c>
      <c r="S706" s="31"/>
      <c r="T706" s="32" t="s">
        <v>68</v>
      </c>
      <c r="U706" s="31"/>
      <c r="V706" s="32" t="s">
        <v>67</v>
      </c>
      <c r="W706" s="31"/>
      <c r="X706" s="32" t="s">
        <v>66</v>
      </c>
      <c r="Y706" s="31"/>
      <c r="Z706" s="32" t="s">
        <v>65</v>
      </c>
      <c r="AA706" s="31"/>
      <c r="AB706" s="34" t="s">
        <v>64</v>
      </c>
      <c r="AC706" s="33"/>
      <c r="AD706" s="32" t="s">
        <v>63</v>
      </c>
      <c r="AE706" s="31"/>
      <c r="AF706" s="30"/>
      <c r="AG706" s="31"/>
      <c r="AH706" s="30"/>
      <c r="AI706" s="20"/>
      <c r="AJ706" s="246"/>
      <c r="AK706" s="246"/>
      <c r="AL706" s="19"/>
      <c r="AM706" s="7"/>
      <c r="AN706" s="7"/>
      <c r="AO706" s="239"/>
      <c r="AP706" s="230"/>
      <c r="AQ706" s="233"/>
      <c r="AR706" s="236"/>
      <c r="AS706" s="230"/>
      <c r="AT706" s="233"/>
      <c r="AU706" s="236"/>
      <c r="AV706" s="230"/>
      <c r="AW706" s="233"/>
      <c r="AX706" s="236"/>
      <c r="AY706" s="230"/>
      <c r="AZ706" s="233"/>
      <c r="BA706" s="236"/>
      <c r="BB706" s="230"/>
      <c r="BC706" s="233"/>
      <c r="BD706" s="298"/>
      <c r="BE706" s="301"/>
      <c r="BF706" s="301"/>
      <c r="BG706" s="304"/>
    </row>
    <row r="707" spans="2:60" ht="28.15" hidden="1" customHeight="1">
      <c r="B707" s="29"/>
      <c r="C707" s="265"/>
      <c r="D707" s="28"/>
      <c r="E707" s="27"/>
      <c r="F707" s="27"/>
      <c r="G707" s="26"/>
      <c r="H707" s="257"/>
      <c r="I707" s="261"/>
      <c r="J707" s="261"/>
      <c r="K707" s="261"/>
      <c r="L707" s="23" t="s">
        <v>62</v>
      </c>
      <c r="M707" s="22"/>
      <c r="N707" s="23" t="s">
        <v>61</v>
      </c>
      <c r="O707" s="22"/>
      <c r="P707" s="23" t="s">
        <v>60</v>
      </c>
      <c r="Q707" s="22"/>
      <c r="R707" s="23" t="s">
        <v>59</v>
      </c>
      <c r="S707" s="22"/>
      <c r="T707" s="23" t="s">
        <v>58</v>
      </c>
      <c r="U707" s="22"/>
      <c r="V707" s="23" t="s">
        <v>57</v>
      </c>
      <c r="W707" s="22"/>
      <c r="X707" s="23" t="s">
        <v>56</v>
      </c>
      <c r="Y707" s="22"/>
      <c r="Z707" s="23" t="s">
        <v>55</v>
      </c>
      <c r="AA707" s="22"/>
      <c r="AB707" s="25" t="s">
        <v>54</v>
      </c>
      <c r="AC707" s="24"/>
      <c r="AD707" s="23">
        <v>39</v>
      </c>
      <c r="AE707" s="22"/>
      <c r="AF707" s="21"/>
      <c r="AG707" s="22"/>
      <c r="AH707" s="21"/>
      <c r="AI707" s="20"/>
      <c r="AJ707" s="246"/>
      <c r="AK707" s="246"/>
      <c r="AL707" s="19"/>
      <c r="AM707" s="7"/>
      <c r="AN707" s="7"/>
      <c r="AO707" s="239"/>
      <c r="AP707" s="230"/>
      <c r="AQ707" s="233"/>
      <c r="AR707" s="236"/>
      <c r="AS707" s="230"/>
      <c r="AT707" s="233"/>
      <c r="AU707" s="236"/>
      <c r="AV707" s="230"/>
      <c r="AW707" s="233"/>
      <c r="AX707" s="236"/>
      <c r="AY707" s="230"/>
      <c r="AZ707" s="233"/>
      <c r="BA707" s="236"/>
      <c r="BB707" s="230"/>
      <c r="BC707" s="233"/>
      <c r="BD707" s="298"/>
      <c r="BE707" s="301"/>
      <c r="BF707" s="301"/>
      <c r="BG707" s="304"/>
    </row>
    <row r="708" spans="2:60" ht="28.15" hidden="1" customHeight="1" thickBot="1">
      <c r="B708" s="18"/>
      <c r="C708" s="271"/>
      <c r="D708" s="17"/>
      <c r="E708" s="16"/>
      <c r="F708" s="16"/>
      <c r="G708" s="15"/>
      <c r="H708" s="258"/>
      <c r="I708" s="272"/>
      <c r="J708" s="272"/>
      <c r="K708" s="272"/>
      <c r="L708" s="12" t="s">
        <v>53</v>
      </c>
      <c r="M708" s="11"/>
      <c r="N708" s="12" t="s">
        <v>52</v>
      </c>
      <c r="O708" s="11"/>
      <c r="P708" s="12" t="s">
        <v>51</v>
      </c>
      <c r="Q708" s="11"/>
      <c r="R708" s="12" t="s">
        <v>50</v>
      </c>
      <c r="S708" s="11"/>
      <c r="T708" s="12">
        <v>20</v>
      </c>
      <c r="U708" s="11"/>
      <c r="V708" s="12" t="s">
        <v>49</v>
      </c>
      <c r="W708" s="11"/>
      <c r="X708" s="12" t="s">
        <v>48</v>
      </c>
      <c r="Y708" s="11"/>
      <c r="Z708" s="12" t="s">
        <v>47</v>
      </c>
      <c r="AA708" s="11"/>
      <c r="AB708" s="14" t="s">
        <v>46</v>
      </c>
      <c r="AC708" s="13"/>
      <c r="AD708" s="12" t="s">
        <v>45</v>
      </c>
      <c r="AE708" s="11"/>
      <c r="AF708" s="10"/>
      <c r="AG708" s="11"/>
      <c r="AH708" s="10"/>
      <c r="AI708" s="9"/>
      <c r="AJ708" s="247"/>
      <c r="AK708" s="247"/>
      <c r="AL708" s="8"/>
      <c r="AM708" s="7"/>
      <c r="AN708" s="7"/>
      <c r="AO708" s="240"/>
      <c r="AP708" s="231"/>
      <c r="AQ708" s="234"/>
      <c r="AR708" s="237"/>
      <c r="AS708" s="231"/>
      <c r="AT708" s="234"/>
      <c r="AU708" s="237"/>
      <c r="AV708" s="231"/>
      <c r="AW708" s="234"/>
      <c r="AX708" s="237"/>
      <c r="AY708" s="231"/>
      <c r="AZ708" s="234"/>
      <c r="BA708" s="237"/>
      <c r="BB708" s="231"/>
      <c r="BC708" s="234"/>
      <c r="BD708" s="299"/>
      <c r="BE708" s="302"/>
      <c r="BF708" s="302"/>
      <c r="BG708" s="305"/>
    </row>
    <row r="709" spans="2:60" ht="85.9" hidden="1" customHeight="1" thickBot="1">
      <c r="B709" s="94" t="s">
        <v>119</v>
      </c>
      <c r="C709" s="83" t="s">
        <v>118</v>
      </c>
      <c r="D709" s="88" t="s">
        <v>117</v>
      </c>
      <c r="E709" s="93" t="s">
        <v>116</v>
      </c>
      <c r="F709" s="92"/>
      <c r="G709" s="91"/>
      <c r="H709" s="90" t="s">
        <v>115</v>
      </c>
      <c r="I709" s="88" t="s">
        <v>43</v>
      </c>
      <c r="J709" s="88" t="s">
        <v>114</v>
      </c>
      <c r="K709" s="88" t="s">
        <v>44</v>
      </c>
      <c r="L709" s="227" t="s">
        <v>113</v>
      </c>
      <c r="M709" s="270"/>
      <c r="N709" s="227" t="s">
        <v>112</v>
      </c>
      <c r="O709" s="270"/>
      <c r="P709" s="227" t="s">
        <v>112</v>
      </c>
      <c r="Q709" s="228"/>
      <c r="R709" s="227" t="s">
        <v>112</v>
      </c>
      <c r="S709" s="228"/>
      <c r="T709" s="227" t="s">
        <v>112</v>
      </c>
      <c r="U709" s="228"/>
      <c r="V709" s="227" t="s">
        <v>112</v>
      </c>
      <c r="W709" s="228"/>
      <c r="X709" s="227" t="s">
        <v>112</v>
      </c>
      <c r="Y709" s="228"/>
      <c r="Z709" s="227" t="s">
        <v>112</v>
      </c>
      <c r="AA709" s="228"/>
      <c r="AB709" s="227" t="s">
        <v>112</v>
      </c>
      <c r="AC709" s="228"/>
      <c r="AD709" s="227" t="s">
        <v>112</v>
      </c>
      <c r="AE709" s="228"/>
      <c r="AF709" s="244" t="s">
        <v>111</v>
      </c>
      <c r="AG709" s="228"/>
      <c r="AH709" s="90" t="s">
        <v>110</v>
      </c>
      <c r="AI709" s="89" t="s">
        <v>109</v>
      </c>
      <c r="AJ709" s="88" t="s">
        <v>108</v>
      </c>
      <c r="AK709" s="88" t="s">
        <v>107</v>
      </c>
      <c r="AL709" s="87" t="s">
        <v>106</v>
      </c>
      <c r="AM709" s="86"/>
      <c r="AN709" s="86"/>
      <c r="AO709" s="84" t="s">
        <v>105</v>
      </c>
      <c r="AP709" s="83" t="s">
        <v>104</v>
      </c>
      <c r="AQ709" s="82" t="s">
        <v>103</v>
      </c>
      <c r="AR709" s="84" t="s">
        <v>102</v>
      </c>
      <c r="AS709" s="83" t="s">
        <v>101</v>
      </c>
      <c r="AT709" s="82" t="s">
        <v>100</v>
      </c>
      <c r="AU709" s="84" t="s">
        <v>99</v>
      </c>
      <c r="AV709" s="83" t="s">
        <v>98</v>
      </c>
      <c r="AW709" s="85" t="s">
        <v>97</v>
      </c>
      <c r="AX709" s="84" t="s">
        <v>96</v>
      </c>
      <c r="AY709" s="83" t="s">
        <v>95</v>
      </c>
      <c r="AZ709" s="82" t="s">
        <v>94</v>
      </c>
      <c r="BA709" s="84" t="s">
        <v>93</v>
      </c>
      <c r="BB709" s="83" t="s">
        <v>92</v>
      </c>
      <c r="BC709" s="82" t="s">
        <v>91</v>
      </c>
      <c r="BD709" s="81" t="s">
        <v>90</v>
      </c>
      <c r="BE709" s="80" t="s">
        <v>89</v>
      </c>
      <c r="BF709" s="80" t="s">
        <v>88</v>
      </c>
      <c r="BG709" s="79" t="s">
        <v>87</v>
      </c>
    </row>
    <row r="710" spans="2:60" ht="48" hidden="1" thickBot="1">
      <c r="B710" s="78" t="s">
        <v>132</v>
      </c>
      <c r="C710" s="77"/>
      <c r="D710" s="76"/>
      <c r="E710" s="267"/>
      <c r="F710" s="268"/>
      <c r="G710" s="269"/>
      <c r="H710" s="75" t="s">
        <v>85</v>
      </c>
      <c r="I710" s="74"/>
      <c r="J710" s="74"/>
      <c r="K710" s="73"/>
      <c r="L710" s="72"/>
      <c r="M710" s="68"/>
      <c r="N710" s="72"/>
      <c r="O710" s="68"/>
      <c r="P710" s="72"/>
      <c r="Q710" s="68"/>
      <c r="R710" s="72"/>
      <c r="S710" s="68"/>
      <c r="T710" s="72"/>
      <c r="U710" s="68"/>
      <c r="V710" s="72"/>
      <c r="W710" s="68"/>
      <c r="X710" s="72"/>
      <c r="Y710" s="68"/>
      <c r="Z710" s="72"/>
      <c r="AA710" s="71"/>
      <c r="AB710" s="70"/>
      <c r="AC710" s="70"/>
      <c r="AD710" s="70"/>
      <c r="AE710" s="70"/>
      <c r="AF710" s="69" t="s">
        <v>84</v>
      </c>
      <c r="AG710" s="68"/>
      <c r="AH710" s="68"/>
      <c r="AI710" s="68"/>
      <c r="AJ710" s="67"/>
      <c r="AK710" s="67"/>
      <c r="AL710" s="66"/>
      <c r="AM710" s="65"/>
      <c r="AN710" s="65"/>
      <c r="AO710" s="64">
        <f t="shared" ref="AO710:BG710" si="50">SUM(AO711:AO722)</f>
        <v>0</v>
      </c>
      <c r="AP710" s="63">
        <f t="shared" si="50"/>
        <v>0</v>
      </c>
      <c r="AQ710" s="62">
        <f t="shared" si="50"/>
        <v>0</v>
      </c>
      <c r="AR710" s="64">
        <f t="shared" si="50"/>
        <v>0</v>
      </c>
      <c r="AS710" s="63">
        <f t="shared" si="50"/>
        <v>0</v>
      </c>
      <c r="AT710" s="62">
        <f t="shared" si="50"/>
        <v>0</v>
      </c>
      <c r="AU710" s="64">
        <f t="shared" si="50"/>
        <v>0</v>
      </c>
      <c r="AV710" s="63">
        <f t="shared" si="50"/>
        <v>0</v>
      </c>
      <c r="AW710" s="62">
        <f t="shared" si="50"/>
        <v>0</v>
      </c>
      <c r="AX710" s="64">
        <f t="shared" si="50"/>
        <v>0</v>
      </c>
      <c r="AY710" s="63">
        <f t="shared" si="50"/>
        <v>0</v>
      </c>
      <c r="AZ710" s="62">
        <f t="shared" si="50"/>
        <v>0</v>
      </c>
      <c r="BA710" s="64">
        <f t="shared" si="50"/>
        <v>0</v>
      </c>
      <c r="BB710" s="63">
        <f t="shared" si="50"/>
        <v>0</v>
      </c>
      <c r="BC710" s="62">
        <f t="shared" si="50"/>
        <v>0</v>
      </c>
      <c r="BD710" s="61">
        <f t="shared" si="50"/>
        <v>0</v>
      </c>
      <c r="BE710" s="60">
        <f t="shared" si="50"/>
        <v>0</v>
      </c>
      <c r="BF710" s="60">
        <f t="shared" si="50"/>
        <v>0</v>
      </c>
      <c r="BG710" s="59">
        <f t="shared" si="50"/>
        <v>0</v>
      </c>
      <c r="BH710" s="58" t="s">
        <v>83</v>
      </c>
    </row>
    <row r="711" spans="2:60" ht="28.15" hidden="1" customHeight="1">
      <c r="B711" s="29"/>
      <c r="C711" s="263">
        <v>1</v>
      </c>
      <c r="D711" s="47"/>
      <c r="E711" s="46"/>
      <c r="F711" s="46"/>
      <c r="G711" s="45"/>
      <c r="H711" s="255"/>
      <c r="I711" s="259"/>
      <c r="J711" s="259"/>
      <c r="K711" s="259"/>
      <c r="L711" s="42" t="s">
        <v>82</v>
      </c>
      <c r="M711" s="41"/>
      <c r="N711" s="42" t="s">
        <v>81</v>
      </c>
      <c r="O711" s="41"/>
      <c r="P711" s="42" t="s">
        <v>80</v>
      </c>
      <c r="Q711" s="41"/>
      <c r="R711" s="42" t="s">
        <v>79</v>
      </c>
      <c r="S711" s="41"/>
      <c r="T711" s="42" t="s">
        <v>78</v>
      </c>
      <c r="U711" s="41"/>
      <c r="V711" s="42" t="s">
        <v>77</v>
      </c>
      <c r="W711" s="41"/>
      <c r="X711" s="42" t="s">
        <v>76</v>
      </c>
      <c r="Y711" s="41"/>
      <c r="Z711" s="42" t="s">
        <v>75</v>
      </c>
      <c r="AA711" s="41"/>
      <c r="AB711" s="44" t="s">
        <v>74</v>
      </c>
      <c r="AC711" s="43"/>
      <c r="AD711" s="42" t="s">
        <v>73</v>
      </c>
      <c r="AE711" s="41"/>
      <c r="AF711" s="40"/>
      <c r="AG711" s="41"/>
      <c r="AH711" s="40"/>
      <c r="AI711" s="39"/>
      <c r="AJ711" s="245"/>
      <c r="AK711" s="245"/>
      <c r="AL711" s="38"/>
      <c r="AM711" s="7"/>
      <c r="AN711" s="7"/>
      <c r="AO711" s="238">
        <f>SUMPRODUCT(LEN($M711:$AE714)-LEN(SUBSTITUTE($M711:$AE714,"A", "")))</f>
        <v>0</v>
      </c>
      <c r="AP711" s="229">
        <f>SUMPRODUCT(LEN($AH711:$AH714)-LEN(SUBSTITUTE($AH711:$AH714,"A", "")))</f>
        <v>0</v>
      </c>
      <c r="AQ711" s="232">
        <f>SUMPRODUCT(LEN($AG711:$AG714)-LEN(SUBSTITUTE($AG711:$AG714,"A", "")))</f>
        <v>0</v>
      </c>
      <c r="AR711" s="235">
        <f>SUMPRODUCT(LEN($M711:$AE714)-LEN(SUBSTITUTE($M711:$AE714,"S", "")))</f>
        <v>0</v>
      </c>
      <c r="AS711" s="229">
        <f>SUMPRODUCT(LEN($AH711:$AH714)-LEN(SUBSTITUTE($AH711:$AH714,"S", "")))</f>
        <v>0</v>
      </c>
      <c r="AT711" s="232">
        <f>SUMPRODUCT(LEN($AG711:$AG714)-LEN(SUBSTITUTE($AG711:$AG714,"S", "")))</f>
        <v>0</v>
      </c>
      <c r="AU711" s="235">
        <f>SUMPRODUCT(LEN($M711:$AE714)-LEN(SUBSTITUTE($M711:$AE714,"F", "")))</f>
        <v>0</v>
      </c>
      <c r="AV711" s="229">
        <f>SUMPRODUCT(LEN($AH711:$AH714)-LEN(SUBSTITUTE($AH711:$AH714,"F", "")))</f>
        <v>0</v>
      </c>
      <c r="AW711" s="232">
        <f>SUMPRODUCT(LEN($AG711:$AG714)-LEN(SUBSTITUTE($AG711:$AG714,"F", "")))</f>
        <v>0</v>
      </c>
      <c r="AX711" s="235">
        <f>SUMPRODUCT(LEN($M711:$AE714)-LEN(SUBSTITUTE($M711:$AE714,"G", "")))</f>
        <v>0</v>
      </c>
      <c r="AY711" s="229">
        <f>SUMPRODUCT(LEN($AH711:$AH714)-LEN(SUBSTITUTE($AH711:$AH714,"G", "")))</f>
        <v>0</v>
      </c>
      <c r="AZ711" s="232">
        <f>SUMPRODUCT(LEN($AG711:$AG714)-LEN(SUBSTITUTE($AG711:$AG714,"G", "")))</f>
        <v>0</v>
      </c>
      <c r="BA711" s="235">
        <f>SUMPRODUCT(LEN($M711:$AE714)-LEN(SUBSTITUTE($M711:$AE714,"M", "")))</f>
        <v>0</v>
      </c>
      <c r="BB711" s="229">
        <f>SUMPRODUCT(LEN($AH711:$AH714)-LEN(SUBSTITUTE($AH711:$AH714,"M", "")))</f>
        <v>0</v>
      </c>
      <c r="BC711" s="232">
        <f>SUMPRODUCT(LEN($AG711:$AG714)-LEN(SUBSTITUTE($AG711:$AG714,"M", "")))</f>
        <v>0</v>
      </c>
      <c r="BD711" s="297">
        <f>SUMPRODUCT(LEN($AI711:$AI714)-LEN(SUBSTITUTE($AI711:$AI714,"S", "")))</f>
        <v>0</v>
      </c>
      <c r="BE711" s="300">
        <f>SUMPRODUCT(LEN($AI711:$AI714)-LEN(SUBSTITUTE($AI711:$AI714,"F", "")))</f>
        <v>0</v>
      </c>
      <c r="BF711" s="300">
        <f>SUMPRODUCT(LEN($AI711:$AI714)-LEN(SUBSTITUTE($AI711:$AI714,"G", "")))</f>
        <v>0</v>
      </c>
      <c r="BG711" s="303">
        <f>SUMPRODUCT(LEN($AI711:$AI714)-LEN(SUBSTITUTE($AI711:$AI714,"M", "")))</f>
        <v>0</v>
      </c>
    </row>
    <row r="712" spans="2:60" ht="28.15" hidden="1" customHeight="1" thickBot="1">
      <c r="B712" s="29"/>
      <c r="C712" s="264"/>
      <c r="D712" s="37"/>
      <c r="E712" s="36"/>
      <c r="F712" s="36"/>
      <c r="G712" s="35"/>
      <c r="H712" s="256"/>
      <c r="I712" s="260"/>
      <c r="J712" s="260"/>
      <c r="K712" s="260"/>
      <c r="L712" s="32" t="s">
        <v>72</v>
      </c>
      <c r="M712" s="31"/>
      <c r="N712" s="32" t="s">
        <v>71</v>
      </c>
      <c r="O712" s="31"/>
      <c r="P712" s="32" t="s">
        <v>70</v>
      </c>
      <c r="Q712" s="31"/>
      <c r="R712" s="32" t="s">
        <v>69</v>
      </c>
      <c r="S712" s="31"/>
      <c r="T712" s="32" t="s">
        <v>68</v>
      </c>
      <c r="U712" s="31"/>
      <c r="V712" s="32" t="s">
        <v>67</v>
      </c>
      <c r="W712" s="31"/>
      <c r="X712" s="32" t="s">
        <v>66</v>
      </c>
      <c r="Y712" s="31"/>
      <c r="Z712" s="32" t="s">
        <v>65</v>
      </c>
      <c r="AA712" s="31"/>
      <c r="AB712" s="34" t="s">
        <v>64</v>
      </c>
      <c r="AC712" s="33"/>
      <c r="AD712" s="32" t="s">
        <v>63</v>
      </c>
      <c r="AE712" s="31"/>
      <c r="AF712" s="30"/>
      <c r="AG712" s="31"/>
      <c r="AH712" s="30"/>
      <c r="AI712" s="20"/>
      <c r="AJ712" s="246"/>
      <c r="AK712" s="246"/>
      <c r="AL712" s="19"/>
      <c r="AM712" s="7"/>
      <c r="AN712" s="7"/>
      <c r="AO712" s="239"/>
      <c r="AP712" s="230"/>
      <c r="AQ712" s="233"/>
      <c r="AR712" s="236"/>
      <c r="AS712" s="230"/>
      <c r="AT712" s="233"/>
      <c r="AU712" s="236"/>
      <c r="AV712" s="230"/>
      <c r="AW712" s="233"/>
      <c r="AX712" s="236"/>
      <c r="AY712" s="230"/>
      <c r="AZ712" s="233"/>
      <c r="BA712" s="236"/>
      <c r="BB712" s="230"/>
      <c r="BC712" s="233"/>
      <c r="BD712" s="298"/>
      <c r="BE712" s="301"/>
      <c r="BF712" s="301"/>
      <c r="BG712" s="304"/>
    </row>
    <row r="713" spans="2:60" ht="28.15" hidden="1" customHeight="1">
      <c r="B713" s="29"/>
      <c r="C713" s="265"/>
      <c r="D713" s="28"/>
      <c r="E713" s="27"/>
      <c r="F713" s="27"/>
      <c r="G713" s="26"/>
      <c r="H713" s="257"/>
      <c r="I713" s="261"/>
      <c r="J713" s="261"/>
      <c r="K713" s="261"/>
      <c r="L713" s="23" t="s">
        <v>62</v>
      </c>
      <c r="M713" s="22"/>
      <c r="N713" s="23" t="s">
        <v>61</v>
      </c>
      <c r="O713" s="22"/>
      <c r="P713" s="23" t="s">
        <v>60</v>
      </c>
      <c r="Q713" s="22"/>
      <c r="R713" s="23" t="s">
        <v>59</v>
      </c>
      <c r="S713" s="22"/>
      <c r="T713" s="23" t="s">
        <v>58</v>
      </c>
      <c r="U713" s="22"/>
      <c r="V713" s="23" t="s">
        <v>57</v>
      </c>
      <c r="W713" s="22"/>
      <c r="X713" s="23" t="s">
        <v>56</v>
      </c>
      <c r="Y713" s="22"/>
      <c r="Z713" s="23" t="s">
        <v>55</v>
      </c>
      <c r="AA713" s="22"/>
      <c r="AB713" s="25" t="s">
        <v>54</v>
      </c>
      <c r="AC713" s="24"/>
      <c r="AD713" s="23">
        <v>39</v>
      </c>
      <c r="AE713" s="22"/>
      <c r="AF713" s="21"/>
      <c r="AG713" s="22"/>
      <c r="AH713" s="21"/>
      <c r="AI713" s="20"/>
      <c r="AJ713" s="246"/>
      <c r="AK713" s="246"/>
      <c r="AL713" s="19"/>
      <c r="AM713" s="7"/>
      <c r="AN713" s="7"/>
      <c r="AO713" s="239"/>
      <c r="AP713" s="230"/>
      <c r="AQ713" s="233"/>
      <c r="AR713" s="236"/>
      <c r="AS713" s="230"/>
      <c r="AT713" s="233"/>
      <c r="AU713" s="236"/>
      <c r="AV713" s="230"/>
      <c r="AW713" s="233"/>
      <c r="AX713" s="236"/>
      <c r="AY713" s="230"/>
      <c r="AZ713" s="233"/>
      <c r="BA713" s="236"/>
      <c r="BB713" s="230"/>
      <c r="BC713" s="233"/>
      <c r="BD713" s="298"/>
      <c r="BE713" s="301"/>
      <c r="BF713" s="301"/>
      <c r="BG713" s="304"/>
    </row>
    <row r="714" spans="2:60" ht="28.15" hidden="1" customHeight="1" thickBot="1">
      <c r="B714" s="29"/>
      <c r="C714" s="266"/>
      <c r="D714" s="57"/>
      <c r="E714" s="56"/>
      <c r="F714" s="56"/>
      <c r="G714" s="55"/>
      <c r="H714" s="258"/>
      <c r="I714" s="262"/>
      <c r="J714" s="262"/>
      <c r="K714" s="262"/>
      <c r="L714" s="52" t="s">
        <v>53</v>
      </c>
      <c r="M714" s="51"/>
      <c r="N714" s="52" t="s">
        <v>52</v>
      </c>
      <c r="O714" s="51"/>
      <c r="P714" s="52" t="s">
        <v>51</v>
      </c>
      <c r="Q714" s="51"/>
      <c r="R714" s="52" t="s">
        <v>50</v>
      </c>
      <c r="S714" s="51"/>
      <c r="T714" s="52">
        <v>20</v>
      </c>
      <c r="U714" s="51"/>
      <c r="V714" s="52" t="s">
        <v>49</v>
      </c>
      <c r="W714" s="51"/>
      <c r="X714" s="52" t="s">
        <v>48</v>
      </c>
      <c r="Y714" s="51"/>
      <c r="Z714" s="52" t="s">
        <v>47</v>
      </c>
      <c r="AA714" s="51"/>
      <c r="AB714" s="54" t="s">
        <v>46</v>
      </c>
      <c r="AC714" s="53"/>
      <c r="AD714" s="52" t="s">
        <v>45</v>
      </c>
      <c r="AE714" s="51"/>
      <c r="AF714" s="50"/>
      <c r="AG714" s="51"/>
      <c r="AH714" s="50"/>
      <c r="AI714" s="49"/>
      <c r="AJ714" s="248"/>
      <c r="AK714" s="248"/>
      <c r="AL714" s="48"/>
      <c r="AM714" s="7"/>
      <c r="AN714" s="7"/>
      <c r="AO714" s="240"/>
      <c r="AP714" s="231"/>
      <c r="AQ714" s="234"/>
      <c r="AR714" s="237"/>
      <c r="AS714" s="231"/>
      <c r="AT714" s="234"/>
      <c r="AU714" s="237"/>
      <c r="AV714" s="231"/>
      <c r="AW714" s="234"/>
      <c r="AX714" s="237"/>
      <c r="AY714" s="231"/>
      <c r="AZ714" s="234"/>
      <c r="BA714" s="237"/>
      <c r="BB714" s="231"/>
      <c r="BC714" s="234"/>
      <c r="BD714" s="299"/>
      <c r="BE714" s="302"/>
      <c r="BF714" s="302"/>
      <c r="BG714" s="305"/>
    </row>
    <row r="715" spans="2:60" ht="28.15" hidden="1" customHeight="1">
      <c r="B715" s="29"/>
      <c r="C715" s="263">
        <v>2</v>
      </c>
      <c r="D715" s="47"/>
      <c r="E715" s="46"/>
      <c r="F715" s="46"/>
      <c r="G715" s="45"/>
      <c r="H715" s="255"/>
      <c r="I715" s="259"/>
      <c r="J715" s="259"/>
      <c r="K715" s="259"/>
      <c r="L715" s="42" t="s">
        <v>82</v>
      </c>
      <c r="M715" s="41"/>
      <c r="N715" s="42" t="s">
        <v>81</v>
      </c>
      <c r="O715" s="41"/>
      <c r="P715" s="42" t="s">
        <v>80</v>
      </c>
      <c r="Q715" s="41"/>
      <c r="R715" s="42" t="s">
        <v>79</v>
      </c>
      <c r="S715" s="41"/>
      <c r="T715" s="42" t="s">
        <v>78</v>
      </c>
      <c r="U715" s="41"/>
      <c r="V715" s="42" t="s">
        <v>77</v>
      </c>
      <c r="W715" s="41"/>
      <c r="X715" s="42" t="s">
        <v>76</v>
      </c>
      <c r="Y715" s="41"/>
      <c r="Z715" s="42" t="s">
        <v>75</v>
      </c>
      <c r="AA715" s="41"/>
      <c r="AB715" s="44" t="s">
        <v>74</v>
      </c>
      <c r="AC715" s="43"/>
      <c r="AD715" s="42" t="s">
        <v>73</v>
      </c>
      <c r="AE715" s="41"/>
      <c r="AF715" s="40"/>
      <c r="AG715" s="41"/>
      <c r="AH715" s="40"/>
      <c r="AI715" s="39"/>
      <c r="AJ715" s="249"/>
      <c r="AK715" s="252"/>
      <c r="AL715" s="38"/>
      <c r="AM715" s="7"/>
      <c r="AN715" s="7"/>
      <c r="AO715" s="238">
        <f>SUMPRODUCT(LEN($M715:$AE718)-LEN(SUBSTITUTE($M715:$AE718,"A", "")))</f>
        <v>0</v>
      </c>
      <c r="AP715" s="229">
        <f>SUMPRODUCT(LEN($AH715:$AH718)-LEN(SUBSTITUTE($AH715:$AH718,"A", "")))</f>
        <v>0</v>
      </c>
      <c r="AQ715" s="232">
        <f>SUMPRODUCT(LEN($AG715:$AG718)-LEN(SUBSTITUTE($AG715:$AG718,"A", "")))</f>
        <v>0</v>
      </c>
      <c r="AR715" s="235">
        <f>SUMPRODUCT(LEN($M715:$AE718)-LEN(SUBSTITUTE($M715:$AE718,"S", "")))</f>
        <v>0</v>
      </c>
      <c r="AS715" s="229">
        <f>SUMPRODUCT(LEN($AH715:$AH718)-LEN(SUBSTITUTE($AH715:$AH718,"S", "")))</f>
        <v>0</v>
      </c>
      <c r="AT715" s="232">
        <f>SUMPRODUCT(LEN($AG715:$AG718)-LEN(SUBSTITUTE($AG715:$AG718,"S", "")))</f>
        <v>0</v>
      </c>
      <c r="AU715" s="235">
        <f>SUMPRODUCT(LEN($M715:$AE718)-LEN(SUBSTITUTE($M715:$AE718,"F", "")))</f>
        <v>0</v>
      </c>
      <c r="AV715" s="229">
        <f>SUMPRODUCT(LEN($AH715:$AH718)-LEN(SUBSTITUTE($AH715:$AH718,"F", "")))</f>
        <v>0</v>
      </c>
      <c r="AW715" s="232">
        <f>SUMPRODUCT(LEN($AG715:$AG718)-LEN(SUBSTITUTE($AG715:$AG718,"F", "")))</f>
        <v>0</v>
      </c>
      <c r="AX715" s="235">
        <f>SUMPRODUCT(LEN($M715:$AE718)-LEN(SUBSTITUTE($M715:$AE718,"G", "")))</f>
        <v>0</v>
      </c>
      <c r="AY715" s="229">
        <f>SUMPRODUCT(LEN($AH715:$AH718)-LEN(SUBSTITUTE($AH715:$AH718,"G", "")))</f>
        <v>0</v>
      </c>
      <c r="AZ715" s="232">
        <f>SUMPRODUCT(LEN($AG715:$AG718)-LEN(SUBSTITUTE($AG715:$AG718,"G", "")))</f>
        <v>0</v>
      </c>
      <c r="BA715" s="235">
        <f>SUMPRODUCT(LEN($M715:$AE718)-LEN(SUBSTITUTE($M715:$AE718,"M", "")))</f>
        <v>0</v>
      </c>
      <c r="BB715" s="229">
        <f>SUMPRODUCT(LEN($AH715:$AH718)-LEN(SUBSTITUTE($AH715:$AH718,"M", "")))</f>
        <v>0</v>
      </c>
      <c r="BC715" s="232">
        <f>SUMPRODUCT(LEN($AG715:$AG718)-LEN(SUBSTITUTE($AG715:$AG718,"M", "")))</f>
        <v>0</v>
      </c>
      <c r="BD715" s="297">
        <f>SUMPRODUCT(LEN($AI715:$AI718)-LEN(SUBSTITUTE($AI715:$AI718,"S", "")))</f>
        <v>0</v>
      </c>
      <c r="BE715" s="300">
        <f>SUMPRODUCT(LEN($AI715:$AI718)-LEN(SUBSTITUTE($AI715:$AI718,"F", "")))</f>
        <v>0</v>
      </c>
      <c r="BF715" s="300">
        <f>SUMPRODUCT(LEN($AI715:$AI718)-LEN(SUBSTITUTE($AI715:$AI718,"G", "")))</f>
        <v>0</v>
      </c>
      <c r="BG715" s="303">
        <f>SUMPRODUCT(LEN($AI715:$AI718)-LEN(SUBSTITUTE($AI715:$AI718,"M", "")))</f>
        <v>0</v>
      </c>
    </row>
    <row r="716" spans="2:60" ht="28.15" hidden="1" customHeight="1" thickBot="1">
      <c r="B716" s="29"/>
      <c r="C716" s="264"/>
      <c r="D716" s="37"/>
      <c r="E716" s="36"/>
      <c r="F716" s="36"/>
      <c r="G716" s="35"/>
      <c r="H716" s="256"/>
      <c r="I716" s="260"/>
      <c r="J716" s="260"/>
      <c r="K716" s="260"/>
      <c r="L716" s="32" t="s">
        <v>72</v>
      </c>
      <c r="M716" s="31"/>
      <c r="N716" s="32" t="s">
        <v>71</v>
      </c>
      <c r="O716" s="31"/>
      <c r="P716" s="32" t="s">
        <v>70</v>
      </c>
      <c r="Q716" s="31"/>
      <c r="R716" s="32" t="s">
        <v>69</v>
      </c>
      <c r="S716" s="31"/>
      <c r="T716" s="32" t="s">
        <v>68</v>
      </c>
      <c r="U716" s="31"/>
      <c r="V716" s="32" t="s">
        <v>67</v>
      </c>
      <c r="W716" s="31"/>
      <c r="X716" s="32" t="s">
        <v>66</v>
      </c>
      <c r="Y716" s="31"/>
      <c r="Z716" s="32" t="s">
        <v>65</v>
      </c>
      <c r="AA716" s="31"/>
      <c r="AB716" s="34" t="s">
        <v>64</v>
      </c>
      <c r="AC716" s="33"/>
      <c r="AD716" s="32" t="s">
        <v>63</v>
      </c>
      <c r="AE716" s="31"/>
      <c r="AF716" s="30"/>
      <c r="AG716" s="31"/>
      <c r="AH716" s="30"/>
      <c r="AI716" s="20"/>
      <c r="AJ716" s="250"/>
      <c r="AK716" s="253"/>
      <c r="AL716" s="19"/>
      <c r="AM716" s="7"/>
      <c r="AN716" s="7"/>
      <c r="AO716" s="239"/>
      <c r="AP716" s="230"/>
      <c r="AQ716" s="233"/>
      <c r="AR716" s="236"/>
      <c r="AS716" s="230"/>
      <c r="AT716" s="233"/>
      <c r="AU716" s="236"/>
      <c r="AV716" s="230"/>
      <c r="AW716" s="233"/>
      <c r="AX716" s="236"/>
      <c r="AY716" s="230"/>
      <c r="AZ716" s="233"/>
      <c r="BA716" s="236"/>
      <c r="BB716" s="230"/>
      <c r="BC716" s="233"/>
      <c r="BD716" s="298"/>
      <c r="BE716" s="301"/>
      <c r="BF716" s="301"/>
      <c r="BG716" s="304"/>
    </row>
    <row r="717" spans="2:60" ht="28.15" hidden="1" customHeight="1">
      <c r="B717" s="29"/>
      <c r="C717" s="265"/>
      <c r="D717" s="28"/>
      <c r="E717" s="27"/>
      <c r="F717" s="27"/>
      <c r="G717" s="26"/>
      <c r="H717" s="257"/>
      <c r="I717" s="261"/>
      <c r="J717" s="261"/>
      <c r="K717" s="261"/>
      <c r="L717" s="23" t="s">
        <v>62</v>
      </c>
      <c r="M717" s="22"/>
      <c r="N717" s="23" t="s">
        <v>61</v>
      </c>
      <c r="O717" s="22"/>
      <c r="P717" s="23" t="s">
        <v>60</v>
      </c>
      <c r="Q717" s="22"/>
      <c r="R717" s="23" t="s">
        <v>59</v>
      </c>
      <c r="S717" s="22"/>
      <c r="T717" s="23" t="s">
        <v>58</v>
      </c>
      <c r="U717" s="22"/>
      <c r="V717" s="23" t="s">
        <v>57</v>
      </c>
      <c r="W717" s="22"/>
      <c r="X717" s="23" t="s">
        <v>56</v>
      </c>
      <c r="Y717" s="22"/>
      <c r="Z717" s="23" t="s">
        <v>55</v>
      </c>
      <c r="AA717" s="22"/>
      <c r="AB717" s="25" t="s">
        <v>54</v>
      </c>
      <c r="AC717" s="24"/>
      <c r="AD717" s="23">
        <v>39</v>
      </c>
      <c r="AE717" s="22"/>
      <c r="AF717" s="21"/>
      <c r="AG717" s="22"/>
      <c r="AH717" s="21"/>
      <c r="AI717" s="20"/>
      <c r="AJ717" s="250"/>
      <c r="AK717" s="253"/>
      <c r="AL717" s="19"/>
      <c r="AM717" s="7"/>
      <c r="AN717" s="7"/>
      <c r="AO717" s="239"/>
      <c r="AP717" s="230"/>
      <c r="AQ717" s="233"/>
      <c r="AR717" s="236"/>
      <c r="AS717" s="230"/>
      <c r="AT717" s="233"/>
      <c r="AU717" s="236"/>
      <c r="AV717" s="230"/>
      <c r="AW717" s="233"/>
      <c r="AX717" s="236"/>
      <c r="AY717" s="230"/>
      <c r="AZ717" s="233"/>
      <c r="BA717" s="236"/>
      <c r="BB717" s="230"/>
      <c r="BC717" s="233"/>
      <c r="BD717" s="298"/>
      <c r="BE717" s="301"/>
      <c r="BF717" s="301"/>
      <c r="BG717" s="304"/>
    </row>
    <row r="718" spans="2:60" ht="28.15" hidden="1" customHeight="1" thickBot="1">
      <c r="B718" s="29"/>
      <c r="C718" s="266"/>
      <c r="D718" s="57"/>
      <c r="E718" s="56"/>
      <c r="F718" s="56"/>
      <c r="G718" s="55"/>
      <c r="H718" s="258"/>
      <c r="I718" s="262"/>
      <c r="J718" s="262"/>
      <c r="K718" s="262"/>
      <c r="L718" s="52" t="s">
        <v>53</v>
      </c>
      <c r="M718" s="51"/>
      <c r="N718" s="52" t="s">
        <v>52</v>
      </c>
      <c r="O718" s="51"/>
      <c r="P718" s="52" t="s">
        <v>51</v>
      </c>
      <c r="Q718" s="51"/>
      <c r="R718" s="52" t="s">
        <v>50</v>
      </c>
      <c r="S718" s="51"/>
      <c r="T718" s="52">
        <v>20</v>
      </c>
      <c r="U718" s="51"/>
      <c r="V718" s="52" t="s">
        <v>49</v>
      </c>
      <c r="W718" s="51"/>
      <c r="X718" s="52" t="s">
        <v>48</v>
      </c>
      <c r="Y718" s="51"/>
      <c r="Z718" s="52" t="s">
        <v>47</v>
      </c>
      <c r="AA718" s="51"/>
      <c r="AB718" s="54" t="s">
        <v>46</v>
      </c>
      <c r="AC718" s="53"/>
      <c r="AD718" s="52" t="s">
        <v>45</v>
      </c>
      <c r="AE718" s="51"/>
      <c r="AF718" s="50"/>
      <c r="AG718" s="51"/>
      <c r="AH718" s="50"/>
      <c r="AI718" s="49"/>
      <c r="AJ718" s="251"/>
      <c r="AK718" s="254"/>
      <c r="AL718" s="48"/>
      <c r="AM718" s="7"/>
      <c r="AN718" s="7"/>
      <c r="AO718" s="240"/>
      <c r="AP718" s="231"/>
      <c r="AQ718" s="234"/>
      <c r="AR718" s="237"/>
      <c r="AS718" s="231"/>
      <c r="AT718" s="234"/>
      <c r="AU718" s="237"/>
      <c r="AV718" s="231"/>
      <c r="AW718" s="234"/>
      <c r="AX718" s="237"/>
      <c r="AY718" s="231"/>
      <c r="AZ718" s="234"/>
      <c r="BA718" s="237"/>
      <c r="BB718" s="231"/>
      <c r="BC718" s="234"/>
      <c r="BD718" s="299"/>
      <c r="BE718" s="302"/>
      <c r="BF718" s="302"/>
      <c r="BG718" s="305"/>
    </row>
    <row r="719" spans="2:60" ht="28.15" hidden="1" customHeight="1">
      <c r="B719" s="29"/>
      <c r="C719" s="263">
        <v>3</v>
      </c>
      <c r="D719" s="47"/>
      <c r="E719" s="46"/>
      <c r="F719" s="46"/>
      <c r="G719" s="45"/>
      <c r="H719" s="255"/>
      <c r="I719" s="259"/>
      <c r="J719" s="259"/>
      <c r="K719" s="259"/>
      <c r="L719" s="42" t="s">
        <v>82</v>
      </c>
      <c r="M719" s="41"/>
      <c r="N719" s="42" t="s">
        <v>81</v>
      </c>
      <c r="O719" s="41"/>
      <c r="P719" s="42" t="s">
        <v>80</v>
      </c>
      <c r="Q719" s="41"/>
      <c r="R719" s="42" t="s">
        <v>79</v>
      </c>
      <c r="S719" s="41"/>
      <c r="T719" s="42" t="s">
        <v>78</v>
      </c>
      <c r="U719" s="41"/>
      <c r="V719" s="42" t="s">
        <v>77</v>
      </c>
      <c r="W719" s="41"/>
      <c r="X719" s="42" t="s">
        <v>76</v>
      </c>
      <c r="Y719" s="41"/>
      <c r="Z719" s="42" t="s">
        <v>75</v>
      </c>
      <c r="AA719" s="41"/>
      <c r="AB719" s="44" t="s">
        <v>74</v>
      </c>
      <c r="AC719" s="43"/>
      <c r="AD719" s="42" t="s">
        <v>73</v>
      </c>
      <c r="AE719" s="41"/>
      <c r="AF719" s="40"/>
      <c r="AG719" s="41"/>
      <c r="AH719" s="40"/>
      <c r="AI719" s="39"/>
      <c r="AJ719" s="245"/>
      <c r="AK719" s="245"/>
      <c r="AL719" s="38"/>
      <c r="AM719" s="7"/>
      <c r="AN719" s="7"/>
      <c r="AO719" s="238">
        <f>SUMPRODUCT(LEN($M719:$AE722)-LEN(SUBSTITUTE($M719:$AE722,"A", "")))</f>
        <v>0</v>
      </c>
      <c r="AP719" s="229">
        <f>SUMPRODUCT(LEN($AH719:$AH722)-LEN(SUBSTITUTE($AH719:$AH722,"A", "")))</f>
        <v>0</v>
      </c>
      <c r="AQ719" s="232">
        <f>SUMPRODUCT(LEN($AG719:$AG722)-LEN(SUBSTITUTE($AG719:$AG722,"A", "")))</f>
        <v>0</v>
      </c>
      <c r="AR719" s="235">
        <f>SUMPRODUCT(LEN($M719:$AE722)-LEN(SUBSTITUTE($M719:$AE722,"S", "")))</f>
        <v>0</v>
      </c>
      <c r="AS719" s="229">
        <f>SUMPRODUCT(LEN($AH719:$AH722)-LEN(SUBSTITUTE($AH719:$AH722,"S", "")))</f>
        <v>0</v>
      </c>
      <c r="AT719" s="232">
        <f>SUMPRODUCT(LEN($AG719:$AG722)-LEN(SUBSTITUTE($AG719:$AG722,"S", "")))</f>
        <v>0</v>
      </c>
      <c r="AU719" s="235">
        <f>SUMPRODUCT(LEN($M719:$AE722)-LEN(SUBSTITUTE($M719:$AE722,"F", "")))</f>
        <v>0</v>
      </c>
      <c r="AV719" s="229">
        <f>SUMPRODUCT(LEN($AH719:$AH722)-LEN(SUBSTITUTE($AH719:$AH722,"F", "")))</f>
        <v>0</v>
      </c>
      <c r="AW719" s="232">
        <f>SUMPRODUCT(LEN($AG719:$AG722)-LEN(SUBSTITUTE($AG719:$AG722,"F", "")))</f>
        <v>0</v>
      </c>
      <c r="AX719" s="235">
        <f>SUMPRODUCT(LEN($M719:$AE722)-LEN(SUBSTITUTE($M719:$AE722,"G", "")))</f>
        <v>0</v>
      </c>
      <c r="AY719" s="229">
        <f>SUMPRODUCT(LEN($AH719:$AH722)-LEN(SUBSTITUTE($AH719:$AH722,"G", "")))</f>
        <v>0</v>
      </c>
      <c r="AZ719" s="232">
        <f>SUMPRODUCT(LEN($AG719:$AG722)-LEN(SUBSTITUTE($AG719:$AG722,"G", "")))</f>
        <v>0</v>
      </c>
      <c r="BA719" s="235">
        <f>SUMPRODUCT(LEN($M719:$AE722)-LEN(SUBSTITUTE($M719:$AE722,"M", "")))</f>
        <v>0</v>
      </c>
      <c r="BB719" s="229">
        <f>SUMPRODUCT(LEN($AH719:$AH722)-LEN(SUBSTITUTE($AH719:$AH722,"M", "")))</f>
        <v>0</v>
      </c>
      <c r="BC719" s="232">
        <f>SUMPRODUCT(LEN($AG719:$AG722)-LEN(SUBSTITUTE($AG719:$AG722,"M", "")))</f>
        <v>0</v>
      </c>
      <c r="BD719" s="297">
        <f>SUMPRODUCT(LEN($AI719:$AI722)-LEN(SUBSTITUTE($AI719:$AI722,"S", "")))</f>
        <v>0</v>
      </c>
      <c r="BE719" s="300">
        <f>SUMPRODUCT(LEN($AI719:$AI722)-LEN(SUBSTITUTE($AI719:$AI722,"F", "")))</f>
        <v>0</v>
      </c>
      <c r="BF719" s="300">
        <f>SUMPRODUCT(LEN($AI719:$AI722)-LEN(SUBSTITUTE($AI719:$AI722,"G", "")))</f>
        <v>0</v>
      </c>
      <c r="BG719" s="303">
        <f>SUMPRODUCT(LEN($AI719:$AI722)-LEN(SUBSTITUTE($AI719:$AI722,"M", "")))</f>
        <v>0</v>
      </c>
    </row>
    <row r="720" spans="2:60" ht="28.15" hidden="1" customHeight="1" thickBot="1">
      <c r="B720" s="29"/>
      <c r="C720" s="264"/>
      <c r="D720" s="37"/>
      <c r="E720" s="36"/>
      <c r="F720" s="36"/>
      <c r="G720" s="35"/>
      <c r="H720" s="256"/>
      <c r="I720" s="260"/>
      <c r="J720" s="260"/>
      <c r="K720" s="260"/>
      <c r="L720" s="32" t="s">
        <v>72</v>
      </c>
      <c r="M720" s="31"/>
      <c r="N720" s="32" t="s">
        <v>71</v>
      </c>
      <c r="O720" s="31"/>
      <c r="P720" s="32" t="s">
        <v>70</v>
      </c>
      <c r="Q720" s="31"/>
      <c r="R720" s="32" t="s">
        <v>69</v>
      </c>
      <c r="S720" s="31"/>
      <c r="T720" s="32" t="s">
        <v>68</v>
      </c>
      <c r="U720" s="31"/>
      <c r="V720" s="32" t="s">
        <v>67</v>
      </c>
      <c r="W720" s="31"/>
      <c r="X720" s="32" t="s">
        <v>66</v>
      </c>
      <c r="Y720" s="31"/>
      <c r="Z720" s="32" t="s">
        <v>65</v>
      </c>
      <c r="AA720" s="31"/>
      <c r="AB720" s="34" t="s">
        <v>64</v>
      </c>
      <c r="AC720" s="33"/>
      <c r="AD720" s="32" t="s">
        <v>63</v>
      </c>
      <c r="AE720" s="31"/>
      <c r="AF720" s="30"/>
      <c r="AG720" s="31"/>
      <c r="AH720" s="30"/>
      <c r="AI720" s="20"/>
      <c r="AJ720" s="246"/>
      <c r="AK720" s="246"/>
      <c r="AL720" s="19"/>
      <c r="AM720" s="7"/>
      <c r="AN720" s="7"/>
      <c r="AO720" s="239"/>
      <c r="AP720" s="230"/>
      <c r="AQ720" s="233"/>
      <c r="AR720" s="236"/>
      <c r="AS720" s="230"/>
      <c r="AT720" s="233"/>
      <c r="AU720" s="236"/>
      <c r="AV720" s="230"/>
      <c r="AW720" s="233"/>
      <c r="AX720" s="236"/>
      <c r="AY720" s="230"/>
      <c r="AZ720" s="233"/>
      <c r="BA720" s="236"/>
      <c r="BB720" s="230"/>
      <c r="BC720" s="233"/>
      <c r="BD720" s="298"/>
      <c r="BE720" s="301"/>
      <c r="BF720" s="301"/>
      <c r="BG720" s="304"/>
    </row>
    <row r="721" spans="2:60" ht="28.15" hidden="1" customHeight="1">
      <c r="B721" s="29"/>
      <c r="C721" s="265"/>
      <c r="D721" s="28"/>
      <c r="E721" s="27"/>
      <c r="F721" s="27"/>
      <c r="G721" s="26"/>
      <c r="H721" s="257"/>
      <c r="I721" s="261"/>
      <c r="J721" s="261"/>
      <c r="K721" s="261"/>
      <c r="L721" s="23" t="s">
        <v>62</v>
      </c>
      <c r="M721" s="22"/>
      <c r="N721" s="23" t="s">
        <v>61</v>
      </c>
      <c r="O721" s="22"/>
      <c r="P721" s="23" t="s">
        <v>60</v>
      </c>
      <c r="Q721" s="22"/>
      <c r="R721" s="23" t="s">
        <v>59</v>
      </c>
      <c r="S721" s="22"/>
      <c r="T721" s="23" t="s">
        <v>58</v>
      </c>
      <c r="U721" s="22"/>
      <c r="V721" s="23" t="s">
        <v>57</v>
      </c>
      <c r="W721" s="22"/>
      <c r="X721" s="23" t="s">
        <v>56</v>
      </c>
      <c r="Y721" s="22"/>
      <c r="Z721" s="23" t="s">
        <v>55</v>
      </c>
      <c r="AA721" s="22"/>
      <c r="AB721" s="25" t="s">
        <v>54</v>
      </c>
      <c r="AC721" s="24"/>
      <c r="AD721" s="23">
        <v>39</v>
      </c>
      <c r="AE721" s="22"/>
      <c r="AF721" s="21"/>
      <c r="AG721" s="22"/>
      <c r="AH721" s="21"/>
      <c r="AI721" s="20"/>
      <c r="AJ721" s="246"/>
      <c r="AK721" s="246"/>
      <c r="AL721" s="19"/>
      <c r="AM721" s="7"/>
      <c r="AN721" s="7"/>
      <c r="AO721" s="239"/>
      <c r="AP721" s="230"/>
      <c r="AQ721" s="233"/>
      <c r="AR721" s="236"/>
      <c r="AS721" s="230"/>
      <c r="AT721" s="233"/>
      <c r="AU721" s="236"/>
      <c r="AV721" s="230"/>
      <c r="AW721" s="233"/>
      <c r="AX721" s="236"/>
      <c r="AY721" s="230"/>
      <c r="AZ721" s="233"/>
      <c r="BA721" s="236"/>
      <c r="BB721" s="230"/>
      <c r="BC721" s="233"/>
      <c r="BD721" s="298"/>
      <c r="BE721" s="301"/>
      <c r="BF721" s="301"/>
      <c r="BG721" s="304"/>
    </row>
    <row r="722" spans="2:60" ht="28.15" hidden="1" customHeight="1" thickBot="1">
      <c r="B722" s="18"/>
      <c r="C722" s="271"/>
      <c r="D722" s="17"/>
      <c r="E722" s="16"/>
      <c r="F722" s="16"/>
      <c r="G722" s="15"/>
      <c r="H722" s="258"/>
      <c r="I722" s="272"/>
      <c r="J722" s="272"/>
      <c r="K722" s="272"/>
      <c r="L722" s="12" t="s">
        <v>53</v>
      </c>
      <c r="M722" s="11"/>
      <c r="N722" s="12" t="s">
        <v>52</v>
      </c>
      <c r="O722" s="11"/>
      <c r="P722" s="12" t="s">
        <v>51</v>
      </c>
      <c r="Q722" s="11"/>
      <c r="R722" s="12" t="s">
        <v>50</v>
      </c>
      <c r="S722" s="11"/>
      <c r="T722" s="12">
        <v>20</v>
      </c>
      <c r="U722" s="11"/>
      <c r="V722" s="12" t="s">
        <v>49</v>
      </c>
      <c r="W722" s="11"/>
      <c r="X722" s="12" t="s">
        <v>48</v>
      </c>
      <c r="Y722" s="11"/>
      <c r="Z722" s="12" t="s">
        <v>47</v>
      </c>
      <c r="AA722" s="11"/>
      <c r="AB722" s="14" t="s">
        <v>46</v>
      </c>
      <c r="AC722" s="13"/>
      <c r="AD722" s="12" t="s">
        <v>45</v>
      </c>
      <c r="AE722" s="11"/>
      <c r="AF722" s="10"/>
      <c r="AG722" s="11"/>
      <c r="AH722" s="10"/>
      <c r="AI722" s="9"/>
      <c r="AJ722" s="247"/>
      <c r="AK722" s="247"/>
      <c r="AL722" s="8"/>
      <c r="AM722" s="7"/>
      <c r="AN722" s="7"/>
      <c r="AO722" s="240"/>
      <c r="AP722" s="231"/>
      <c r="AQ722" s="234"/>
      <c r="AR722" s="237"/>
      <c r="AS722" s="231"/>
      <c r="AT722" s="234"/>
      <c r="AU722" s="237"/>
      <c r="AV722" s="231"/>
      <c r="AW722" s="234"/>
      <c r="AX722" s="237"/>
      <c r="AY722" s="231"/>
      <c r="AZ722" s="234"/>
      <c r="BA722" s="237"/>
      <c r="BB722" s="231"/>
      <c r="BC722" s="234"/>
      <c r="BD722" s="299"/>
      <c r="BE722" s="302"/>
      <c r="BF722" s="302"/>
      <c r="BG722" s="305"/>
    </row>
    <row r="723" spans="2:60" ht="85.9" hidden="1" customHeight="1" thickBot="1">
      <c r="B723" s="94" t="s">
        <v>119</v>
      </c>
      <c r="C723" s="83" t="s">
        <v>118</v>
      </c>
      <c r="D723" s="88" t="s">
        <v>117</v>
      </c>
      <c r="E723" s="93" t="s">
        <v>116</v>
      </c>
      <c r="F723" s="92"/>
      <c r="G723" s="91"/>
      <c r="H723" s="90" t="s">
        <v>115</v>
      </c>
      <c r="I723" s="88" t="s">
        <v>43</v>
      </c>
      <c r="J723" s="88" t="s">
        <v>114</v>
      </c>
      <c r="K723" s="88" t="s">
        <v>44</v>
      </c>
      <c r="L723" s="227" t="s">
        <v>113</v>
      </c>
      <c r="M723" s="270"/>
      <c r="N723" s="227" t="s">
        <v>112</v>
      </c>
      <c r="O723" s="270"/>
      <c r="P723" s="227" t="s">
        <v>112</v>
      </c>
      <c r="Q723" s="228"/>
      <c r="R723" s="227" t="s">
        <v>112</v>
      </c>
      <c r="S723" s="228"/>
      <c r="T723" s="227" t="s">
        <v>112</v>
      </c>
      <c r="U723" s="228"/>
      <c r="V723" s="227" t="s">
        <v>112</v>
      </c>
      <c r="W723" s="228"/>
      <c r="X723" s="227" t="s">
        <v>112</v>
      </c>
      <c r="Y723" s="228"/>
      <c r="Z723" s="227" t="s">
        <v>112</v>
      </c>
      <c r="AA723" s="228"/>
      <c r="AB723" s="227" t="s">
        <v>112</v>
      </c>
      <c r="AC723" s="228"/>
      <c r="AD723" s="227" t="s">
        <v>112</v>
      </c>
      <c r="AE723" s="228"/>
      <c r="AF723" s="244" t="s">
        <v>111</v>
      </c>
      <c r="AG723" s="228"/>
      <c r="AH723" s="90" t="s">
        <v>110</v>
      </c>
      <c r="AI723" s="89" t="s">
        <v>109</v>
      </c>
      <c r="AJ723" s="88" t="s">
        <v>108</v>
      </c>
      <c r="AK723" s="88" t="s">
        <v>107</v>
      </c>
      <c r="AL723" s="87" t="s">
        <v>106</v>
      </c>
      <c r="AM723" s="86"/>
      <c r="AN723" s="86"/>
      <c r="AO723" s="84" t="s">
        <v>105</v>
      </c>
      <c r="AP723" s="83" t="s">
        <v>104</v>
      </c>
      <c r="AQ723" s="82" t="s">
        <v>103</v>
      </c>
      <c r="AR723" s="84" t="s">
        <v>102</v>
      </c>
      <c r="AS723" s="83" t="s">
        <v>101</v>
      </c>
      <c r="AT723" s="82" t="s">
        <v>100</v>
      </c>
      <c r="AU723" s="84" t="s">
        <v>99</v>
      </c>
      <c r="AV723" s="83" t="s">
        <v>98</v>
      </c>
      <c r="AW723" s="85" t="s">
        <v>97</v>
      </c>
      <c r="AX723" s="84" t="s">
        <v>96</v>
      </c>
      <c r="AY723" s="83" t="s">
        <v>95</v>
      </c>
      <c r="AZ723" s="82" t="s">
        <v>94</v>
      </c>
      <c r="BA723" s="84" t="s">
        <v>93</v>
      </c>
      <c r="BB723" s="83" t="s">
        <v>92</v>
      </c>
      <c r="BC723" s="82" t="s">
        <v>91</v>
      </c>
      <c r="BD723" s="81" t="s">
        <v>90</v>
      </c>
      <c r="BE723" s="80" t="s">
        <v>89</v>
      </c>
      <c r="BF723" s="80" t="s">
        <v>88</v>
      </c>
      <c r="BG723" s="79" t="s">
        <v>87</v>
      </c>
    </row>
    <row r="724" spans="2:60" ht="48" hidden="1" thickBot="1">
      <c r="B724" s="78" t="s">
        <v>131</v>
      </c>
      <c r="C724" s="77"/>
      <c r="D724" s="76"/>
      <c r="E724" s="267"/>
      <c r="F724" s="268"/>
      <c r="G724" s="269"/>
      <c r="H724" s="75" t="s">
        <v>85</v>
      </c>
      <c r="I724" s="74"/>
      <c r="J724" s="74"/>
      <c r="K724" s="73"/>
      <c r="L724" s="72"/>
      <c r="M724" s="68"/>
      <c r="N724" s="72"/>
      <c r="O724" s="68"/>
      <c r="P724" s="72"/>
      <c r="Q724" s="68"/>
      <c r="R724" s="72"/>
      <c r="S724" s="68"/>
      <c r="T724" s="72"/>
      <c r="U724" s="68"/>
      <c r="V724" s="72"/>
      <c r="W724" s="68"/>
      <c r="X724" s="72"/>
      <c r="Y724" s="68"/>
      <c r="Z724" s="72"/>
      <c r="AA724" s="71"/>
      <c r="AB724" s="70"/>
      <c r="AC724" s="70"/>
      <c r="AD724" s="70"/>
      <c r="AE724" s="70"/>
      <c r="AF724" s="69" t="s">
        <v>84</v>
      </c>
      <c r="AG724" s="68"/>
      <c r="AH724" s="68"/>
      <c r="AI724" s="68"/>
      <c r="AJ724" s="67"/>
      <c r="AK724" s="67"/>
      <c r="AL724" s="66"/>
      <c r="AM724" s="65"/>
      <c r="AN724" s="65"/>
      <c r="AO724" s="64">
        <f t="shared" ref="AO724:BG724" si="51">SUM(AO725:AO736)</f>
        <v>0</v>
      </c>
      <c r="AP724" s="63">
        <f t="shared" si="51"/>
        <v>0</v>
      </c>
      <c r="AQ724" s="62">
        <f t="shared" si="51"/>
        <v>0</v>
      </c>
      <c r="AR724" s="64">
        <f t="shared" si="51"/>
        <v>0</v>
      </c>
      <c r="AS724" s="63">
        <f t="shared" si="51"/>
        <v>0</v>
      </c>
      <c r="AT724" s="62">
        <f t="shared" si="51"/>
        <v>0</v>
      </c>
      <c r="AU724" s="64">
        <f t="shared" si="51"/>
        <v>0</v>
      </c>
      <c r="AV724" s="63">
        <f t="shared" si="51"/>
        <v>0</v>
      </c>
      <c r="AW724" s="62">
        <f t="shared" si="51"/>
        <v>0</v>
      </c>
      <c r="AX724" s="64">
        <f t="shared" si="51"/>
        <v>0</v>
      </c>
      <c r="AY724" s="63">
        <f t="shared" si="51"/>
        <v>0</v>
      </c>
      <c r="AZ724" s="62">
        <f t="shared" si="51"/>
        <v>0</v>
      </c>
      <c r="BA724" s="64">
        <f t="shared" si="51"/>
        <v>0</v>
      </c>
      <c r="BB724" s="63">
        <f t="shared" si="51"/>
        <v>0</v>
      </c>
      <c r="BC724" s="62">
        <f t="shared" si="51"/>
        <v>0</v>
      </c>
      <c r="BD724" s="61">
        <f t="shared" si="51"/>
        <v>0</v>
      </c>
      <c r="BE724" s="60">
        <f t="shared" si="51"/>
        <v>0</v>
      </c>
      <c r="BF724" s="60">
        <f t="shared" si="51"/>
        <v>0</v>
      </c>
      <c r="BG724" s="59">
        <f t="shared" si="51"/>
        <v>0</v>
      </c>
      <c r="BH724" s="58" t="s">
        <v>83</v>
      </c>
    </row>
    <row r="725" spans="2:60" ht="28.15" hidden="1" customHeight="1">
      <c r="B725" s="29"/>
      <c r="C725" s="263">
        <v>1</v>
      </c>
      <c r="D725" s="47"/>
      <c r="E725" s="46"/>
      <c r="F725" s="46"/>
      <c r="G725" s="45"/>
      <c r="H725" s="255"/>
      <c r="I725" s="259"/>
      <c r="J725" s="259"/>
      <c r="K725" s="259"/>
      <c r="L725" s="42" t="s">
        <v>82</v>
      </c>
      <c r="M725" s="41"/>
      <c r="N725" s="42" t="s">
        <v>81</v>
      </c>
      <c r="O725" s="41"/>
      <c r="P725" s="42" t="s">
        <v>80</v>
      </c>
      <c r="Q725" s="41"/>
      <c r="R725" s="42" t="s">
        <v>79</v>
      </c>
      <c r="S725" s="41"/>
      <c r="T725" s="42" t="s">
        <v>78</v>
      </c>
      <c r="U725" s="41"/>
      <c r="V725" s="42" t="s">
        <v>77</v>
      </c>
      <c r="W725" s="41"/>
      <c r="X725" s="42" t="s">
        <v>76</v>
      </c>
      <c r="Y725" s="41"/>
      <c r="Z725" s="42" t="s">
        <v>75</v>
      </c>
      <c r="AA725" s="41"/>
      <c r="AB725" s="44" t="s">
        <v>74</v>
      </c>
      <c r="AC725" s="43"/>
      <c r="AD725" s="42" t="s">
        <v>73</v>
      </c>
      <c r="AE725" s="41"/>
      <c r="AF725" s="40"/>
      <c r="AG725" s="41"/>
      <c r="AH725" s="40"/>
      <c r="AI725" s="39"/>
      <c r="AJ725" s="245"/>
      <c r="AK725" s="245"/>
      <c r="AL725" s="38"/>
      <c r="AM725" s="7"/>
      <c r="AN725" s="7"/>
      <c r="AO725" s="238">
        <f>SUMPRODUCT(LEN($M725:$AE728)-LEN(SUBSTITUTE($M725:$AE728,"A", "")))</f>
        <v>0</v>
      </c>
      <c r="AP725" s="229">
        <f>SUMPRODUCT(LEN($AH725:$AH728)-LEN(SUBSTITUTE($AH725:$AH728,"A", "")))</f>
        <v>0</v>
      </c>
      <c r="AQ725" s="232">
        <f>SUMPRODUCT(LEN($AG725:$AG728)-LEN(SUBSTITUTE($AG725:$AG728,"A", "")))</f>
        <v>0</v>
      </c>
      <c r="AR725" s="235">
        <f>SUMPRODUCT(LEN($M725:$AE728)-LEN(SUBSTITUTE($M725:$AE728,"S", "")))</f>
        <v>0</v>
      </c>
      <c r="AS725" s="229">
        <f>SUMPRODUCT(LEN($AH725:$AH728)-LEN(SUBSTITUTE($AH725:$AH728,"S", "")))</f>
        <v>0</v>
      </c>
      <c r="AT725" s="232">
        <f>SUMPRODUCT(LEN($AG725:$AG728)-LEN(SUBSTITUTE($AG725:$AG728,"S", "")))</f>
        <v>0</v>
      </c>
      <c r="AU725" s="235">
        <f>SUMPRODUCT(LEN($M725:$AE728)-LEN(SUBSTITUTE($M725:$AE728,"F", "")))</f>
        <v>0</v>
      </c>
      <c r="AV725" s="229">
        <f>SUMPRODUCT(LEN($AH725:$AH728)-LEN(SUBSTITUTE($AH725:$AH728,"F", "")))</f>
        <v>0</v>
      </c>
      <c r="AW725" s="232">
        <f>SUMPRODUCT(LEN($AG725:$AG728)-LEN(SUBSTITUTE($AG725:$AG728,"F", "")))</f>
        <v>0</v>
      </c>
      <c r="AX725" s="235">
        <f>SUMPRODUCT(LEN($M725:$AE728)-LEN(SUBSTITUTE($M725:$AE728,"G", "")))</f>
        <v>0</v>
      </c>
      <c r="AY725" s="229">
        <f>SUMPRODUCT(LEN($AH725:$AH728)-LEN(SUBSTITUTE($AH725:$AH728,"G", "")))</f>
        <v>0</v>
      </c>
      <c r="AZ725" s="232">
        <f>SUMPRODUCT(LEN($AG725:$AG728)-LEN(SUBSTITUTE($AG725:$AG728,"G", "")))</f>
        <v>0</v>
      </c>
      <c r="BA725" s="235">
        <f>SUMPRODUCT(LEN($M725:$AE728)-LEN(SUBSTITUTE($M725:$AE728,"M", "")))</f>
        <v>0</v>
      </c>
      <c r="BB725" s="229">
        <f>SUMPRODUCT(LEN($AH725:$AH728)-LEN(SUBSTITUTE($AH725:$AH728,"M", "")))</f>
        <v>0</v>
      </c>
      <c r="BC725" s="232">
        <f>SUMPRODUCT(LEN($AG725:$AG728)-LEN(SUBSTITUTE($AG725:$AG728,"M", "")))</f>
        <v>0</v>
      </c>
      <c r="BD725" s="297">
        <f>SUMPRODUCT(LEN($AI725:$AI728)-LEN(SUBSTITUTE($AI725:$AI728,"S", "")))</f>
        <v>0</v>
      </c>
      <c r="BE725" s="300">
        <f>SUMPRODUCT(LEN($AI725:$AI728)-LEN(SUBSTITUTE($AI725:$AI728,"F", "")))</f>
        <v>0</v>
      </c>
      <c r="BF725" s="300">
        <f>SUMPRODUCT(LEN($AI725:$AI728)-LEN(SUBSTITUTE($AI725:$AI728,"G", "")))</f>
        <v>0</v>
      </c>
      <c r="BG725" s="303">
        <f>SUMPRODUCT(LEN($AI725:$AI728)-LEN(SUBSTITUTE($AI725:$AI728,"M", "")))</f>
        <v>0</v>
      </c>
    </row>
    <row r="726" spans="2:60" ht="28.15" hidden="1" customHeight="1" thickBot="1">
      <c r="B726" s="29"/>
      <c r="C726" s="264"/>
      <c r="D726" s="37"/>
      <c r="E726" s="36"/>
      <c r="F726" s="36"/>
      <c r="G726" s="35"/>
      <c r="H726" s="256"/>
      <c r="I726" s="260"/>
      <c r="J726" s="260"/>
      <c r="K726" s="260"/>
      <c r="L726" s="32" t="s">
        <v>72</v>
      </c>
      <c r="M726" s="31"/>
      <c r="N726" s="32" t="s">
        <v>71</v>
      </c>
      <c r="O726" s="31"/>
      <c r="P726" s="32" t="s">
        <v>70</v>
      </c>
      <c r="Q726" s="31"/>
      <c r="R726" s="32" t="s">
        <v>69</v>
      </c>
      <c r="S726" s="31"/>
      <c r="T726" s="32" t="s">
        <v>68</v>
      </c>
      <c r="U726" s="31"/>
      <c r="V726" s="32" t="s">
        <v>67</v>
      </c>
      <c r="W726" s="31"/>
      <c r="X726" s="32" t="s">
        <v>66</v>
      </c>
      <c r="Y726" s="31"/>
      <c r="Z726" s="32" t="s">
        <v>65</v>
      </c>
      <c r="AA726" s="31"/>
      <c r="AB726" s="34" t="s">
        <v>64</v>
      </c>
      <c r="AC726" s="33"/>
      <c r="AD726" s="32" t="s">
        <v>63</v>
      </c>
      <c r="AE726" s="31"/>
      <c r="AF726" s="30"/>
      <c r="AG726" s="31"/>
      <c r="AH726" s="30"/>
      <c r="AI726" s="20"/>
      <c r="AJ726" s="246"/>
      <c r="AK726" s="246"/>
      <c r="AL726" s="19"/>
      <c r="AM726" s="7"/>
      <c r="AN726" s="7"/>
      <c r="AO726" s="239"/>
      <c r="AP726" s="230"/>
      <c r="AQ726" s="233"/>
      <c r="AR726" s="236"/>
      <c r="AS726" s="230"/>
      <c r="AT726" s="233"/>
      <c r="AU726" s="236"/>
      <c r="AV726" s="230"/>
      <c r="AW726" s="233"/>
      <c r="AX726" s="236"/>
      <c r="AY726" s="230"/>
      <c r="AZ726" s="233"/>
      <c r="BA726" s="236"/>
      <c r="BB726" s="230"/>
      <c r="BC726" s="233"/>
      <c r="BD726" s="298"/>
      <c r="BE726" s="301"/>
      <c r="BF726" s="301"/>
      <c r="BG726" s="304"/>
    </row>
    <row r="727" spans="2:60" ht="28.15" hidden="1" customHeight="1">
      <c r="B727" s="29"/>
      <c r="C727" s="265"/>
      <c r="D727" s="28"/>
      <c r="E727" s="27"/>
      <c r="F727" s="27"/>
      <c r="G727" s="26"/>
      <c r="H727" s="257"/>
      <c r="I727" s="261"/>
      <c r="J727" s="261"/>
      <c r="K727" s="261"/>
      <c r="L727" s="23" t="s">
        <v>62</v>
      </c>
      <c r="M727" s="22"/>
      <c r="N727" s="23" t="s">
        <v>61</v>
      </c>
      <c r="O727" s="22"/>
      <c r="P727" s="23" t="s">
        <v>60</v>
      </c>
      <c r="Q727" s="22"/>
      <c r="R727" s="23" t="s">
        <v>59</v>
      </c>
      <c r="S727" s="22"/>
      <c r="T727" s="23" t="s">
        <v>58</v>
      </c>
      <c r="U727" s="22"/>
      <c r="V727" s="23" t="s">
        <v>57</v>
      </c>
      <c r="W727" s="22"/>
      <c r="X727" s="23" t="s">
        <v>56</v>
      </c>
      <c r="Y727" s="22"/>
      <c r="Z727" s="23" t="s">
        <v>55</v>
      </c>
      <c r="AA727" s="22"/>
      <c r="AB727" s="25" t="s">
        <v>54</v>
      </c>
      <c r="AC727" s="24"/>
      <c r="AD727" s="23">
        <v>39</v>
      </c>
      <c r="AE727" s="22"/>
      <c r="AF727" s="21"/>
      <c r="AG727" s="22"/>
      <c r="AH727" s="21"/>
      <c r="AI727" s="20"/>
      <c r="AJ727" s="246"/>
      <c r="AK727" s="246"/>
      <c r="AL727" s="19"/>
      <c r="AM727" s="7"/>
      <c r="AN727" s="7"/>
      <c r="AO727" s="239"/>
      <c r="AP727" s="230"/>
      <c r="AQ727" s="233"/>
      <c r="AR727" s="236"/>
      <c r="AS727" s="230"/>
      <c r="AT727" s="233"/>
      <c r="AU727" s="236"/>
      <c r="AV727" s="230"/>
      <c r="AW727" s="233"/>
      <c r="AX727" s="236"/>
      <c r="AY727" s="230"/>
      <c r="AZ727" s="233"/>
      <c r="BA727" s="236"/>
      <c r="BB727" s="230"/>
      <c r="BC727" s="233"/>
      <c r="BD727" s="298"/>
      <c r="BE727" s="301"/>
      <c r="BF727" s="301"/>
      <c r="BG727" s="304"/>
    </row>
    <row r="728" spans="2:60" ht="28.15" hidden="1" customHeight="1" thickBot="1">
      <c r="B728" s="29"/>
      <c r="C728" s="266"/>
      <c r="D728" s="57"/>
      <c r="E728" s="56"/>
      <c r="F728" s="56"/>
      <c r="G728" s="55"/>
      <c r="H728" s="258"/>
      <c r="I728" s="262"/>
      <c r="J728" s="262"/>
      <c r="K728" s="262"/>
      <c r="L728" s="52" t="s">
        <v>53</v>
      </c>
      <c r="M728" s="51"/>
      <c r="N728" s="52" t="s">
        <v>52</v>
      </c>
      <c r="O728" s="51"/>
      <c r="P728" s="52" t="s">
        <v>51</v>
      </c>
      <c r="Q728" s="51"/>
      <c r="R728" s="52" t="s">
        <v>50</v>
      </c>
      <c r="S728" s="51"/>
      <c r="T728" s="52">
        <v>20</v>
      </c>
      <c r="U728" s="51"/>
      <c r="V728" s="52" t="s">
        <v>49</v>
      </c>
      <c r="W728" s="51"/>
      <c r="X728" s="52" t="s">
        <v>48</v>
      </c>
      <c r="Y728" s="51"/>
      <c r="Z728" s="52" t="s">
        <v>47</v>
      </c>
      <c r="AA728" s="51"/>
      <c r="AB728" s="54" t="s">
        <v>46</v>
      </c>
      <c r="AC728" s="53"/>
      <c r="AD728" s="52" t="s">
        <v>45</v>
      </c>
      <c r="AE728" s="51"/>
      <c r="AF728" s="50"/>
      <c r="AG728" s="51"/>
      <c r="AH728" s="50"/>
      <c r="AI728" s="49"/>
      <c r="AJ728" s="248"/>
      <c r="AK728" s="248"/>
      <c r="AL728" s="48"/>
      <c r="AM728" s="7"/>
      <c r="AN728" s="7"/>
      <c r="AO728" s="240"/>
      <c r="AP728" s="231"/>
      <c r="AQ728" s="234"/>
      <c r="AR728" s="237"/>
      <c r="AS728" s="231"/>
      <c r="AT728" s="234"/>
      <c r="AU728" s="237"/>
      <c r="AV728" s="231"/>
      <c r="AW728" s="234"/>
      <c r="AX728" s="237"/>
      <c r="AY728" s="231"/>
      <c r="AZ728" s="234"/>
      <c r="BA728" s="237"/>
      <c r="BB728" s="231"/>
      <c r="BC728" s="234"/>
      <c r="BD728" s="299"/>
      <c r="BE728" s="302"/>
      <c r="BF728" s="302"/>
      <c r="BG728" s="305"/>
    </row>
    <row r="729" spans="2:60" ht="28.15" hidden="1" customHeight="1">
      <c r="B729" s="29"/>
      <c r="C729" s="263">
        <v>2</v>
      </c>
      <c r="D729" s="47"/>
      <c r="E729" s="46"/>
      <c r="F729" s="46"/>
      <c r="G729" s="45"/>
      <c r="H729" s="255"/>
      <c r="I729" s="259"/>
      <c r="J729" s="259"/>
      <c r="K729" s="259"/>
      <c r="L729" s="42" t="s">
        <v>82</v>
      </c>
      <c r="M729" s="41"/>
      <c r="N729" s="42" t="s">
        <v>81</v>
      </c>
      <c r="O729" s="41"/>
      <c r="P729" s="42" t="s">
        <v>80</v>
      </c>
      <c r="Q729" s="41"/>
      <c r="R729" s="42" t="s">
        <v>79</v>
      </c>
      <c r="S729" s="41"/>
      <c r="T729" s="42" t="s">
        <v>78</v>
      </c>
      <c r="U729" s="41"/>
      <c r="V729" s="42" t="s">
        <v>77</v>
      </c>
      <c r="W729" s="41"/>
      <c r="X729" s="42" t="s">
        <v>76</v>
      </c>
      <c r="Y729" s="41"/>
      <c r="Z729" s="42" t="s">
        <v>75</v>
      </c>
      <c r="AA729" s="41"/>
      <c r="AB729" s="44" t="s">
        <v>74</v>
      </c>
      <c r="AC729" s="43"/>
      <c r="AD729" s="42" t="s">
        <v>73</v>
      </c>
      <c r="AE729" s="41"/>
      <c r="AF729" s="40"/>
      <c r="AG729" s="41"/>
      <c r="AH729" s="40"/>
      <c r="AI729" s="39"/>
      <c r="AJ729" s="249"/>
      <c r="AK729" s="252"/>
      <c r="AL729" s="38"/>
      <c r="AM729" s="7"/>
      <c r="AN729" s="7"/>
      <c r="AO729" s="238">
        <f>SUMPRODUCT(LEN($M729:$AE732)-LEN(SUBSTITUTE($M729:$AE732,"A", "")))</f>
        <v>0</v>
      </c>
      <c r="AP729" s="229">
        <f>SUMPRODUCT(LEN($AH729:$AH732)-LEN(SUBSTITUTE($AH729:$AH732,"A", "")))</f>
        <v>0</v>
      </c>
      <c r="AQ729" s="232">
        <f>SUMPRODUCT(LEN($AG729:$AG732)-LEN(SUBSTITUTE($AG729:$AG732,"A", "")))</f>
        <v>0</v>
      </c>
      <c r="AR729" s="235">
        <f>SUMPRODUCT(LEN($M729:$AE732)-LEN(SUBSTITUTE($M729:$AE732,"S", "")))</f>
        <v>0</v>
      </c>
      <c r="AS729" s="229">
        <f>SUMPRODUCT(LEN($AH729:$AH732)-LEN(SUBSTITUTE($AH729:$AH732,"S", "")))</f>
        <v>0</v>
      </c>
      <c r="AT729" s="232">
        <f>SUMPRODUCT(LEN($AG729:$AG732)-LEN(SUBSTITUTE($AG729:$AG732,"S", "")))</f>
        <v>0</v>
      </c>
      <c r="AU729" s="235">
        <f>SUMPRODUCT(LEN($M729:$AE732)-LEN(SUBSTITUTE($M729:$AE732,"F", "")))</f>
        <v>0</v>
      </c>
      <c r="AV729" s="229">
        <f>SUMPRODUCT(LEN($AH729:$AH732)-LEN(SUBSTITUTE($AH729:$AH732,"F", "")))</f>
        <v>0</v>
      </c>
      <c r="AW729" s="232">
        <f>SUMPRODUCT(LEN($AG729:$AG732)-LEN(SUBSTITUTE($AG729:$AG732,"F", "")))</f>
        <v>0</v>
      </c>
      <c r="AX729" s="235">
        <f>SUMPRODUCT(LEN($M729:$AE732)-LEN(SUBSTITUTE($M729:$AE732,"G", "")))</f>
        <v>0</v>
      </c>
      <c r="AY729" s="229">
        <f>SUMPRODUCT(LEN($AH729:$AH732)-LEN(SUBSTITUTE($AH729:$AH732,"G", "")))</f>
        <v>0</v>
      </c>
      <c r="AZ729" s="232">
        <f>SUMPRODUCT(LEN($AG729:$AG732)-LEN(SUBSTITUTE($AG729:$AG732,"G", "")))</f>
        <v>0</v>
      </c>
      <c r="BA729" s="235">
        <f>SUMPRODUCT(LEN($M729:$AE732)-LEN(SUBSTITUTE($M729:$AE732,"M", "")))</f>
        <v>0</v>
      </c>
      <c r="BB729" s="229">
        <f>SUMPRODUCT(LEN($AH729:$AH732)-LEN(SUBSTITUTE($AH729:$AH732,"M", "")))</f>
        <v>0</v>
      </c>
      <c r="BC729" s="232">
        <f>SUMPRODUCT(LEN($AG729:$AG732)-LEN(SUBSTITUTE($AG729:$AG732,"M", "")))</f>
        <v>0</v>
      </c>
      <c r="BD729" s="297">
        <f>SUMPRODUCT(LEN($AI729:$AI732)-LEN(SUBSTITUTE($AI729:$AI732,"S", "")))</f>
        <v>0</v>
      </c>
      <c r="BE729" s="300">
        <f>SUMPRODUCT(LEN($AI729:$AI732)-LEN(SUBSTITUTE($AI729:$AI732,"F", "")))</f>
        <v>0</v>
      </c>
      <c r="BF729" s="300">
        <f>SUMPRODUCT(LEN($AI729:$AI732)-LEN(SUBSTITUTE($AI729:$AI732,"G", "")))</f>
        <v>0</v>
      </c>
      <c r="BG729" s="303">
        <f>SUMPRODUCT(LEN($AI729:$AI732)-LEN(SUBSTITUTE($AI729:$AI732,"M", "")))</f>
        <v>0</v>
      </c>
    </row>
    <row r="730" spans="2:60" ht="28.15" hidden="1" customHeight="1" thickBot="1">
      <c r="B730" s="29"/>
      <c r="C730" s="264"/>
      <c r="D730" s="37"/>
      <c r="E730" s="36"/>
      <c r="F730" s="36"/>
      <c r="G730" s="35"/>
      <c r="H730" s="256"/>
      <c r="I730" s="260"/>
      <c r="J730" s="260"/>
      <c r="K730" s="260"/>
      <c r="L730" s="32" t="s">
        <v>72</v>
      </c>
      <c r="M730" s="31"/>
      <c r="N730" s="32" t="s">
        <v>71</v>
      </c>
      <c r="O730" s="31"/>
      <c r="P730" s="32" t="s">
        <v>70</v>
      </c>
      <c r="Q730" s="31"/>
      <c r="R730" s="32" t="s">
        <v>69</v>
      </c>
      <c r="S730" s="31"/>
      <c r="T730" s="32" t="s">
        <v>68</v>
      </c>
      <c r="U730" s="31"/>
      <c r="V730" s="32" t="s">
        <v>67</v>
      </c>
      <c r="W730" s="31"/>
      <c r="X730" s="32" t="s">
        <v>66</v>
      </c>
      <c r="Y730" s="31"/>
      <c r="Z730" s="32" t="s">
        <v>65</v>
      </c>
      <c r="AA730" s="31"/>
      <c r="AB730" s="34" t="s">
        <v>64</v>
      </c>
      <c r="AC730" s="33"/>
      <c r="AD730" s="32" t="s">
        <v>63</v>
      </c>
      <c r="AE730" s="31"/>
      <c r="AF730" s="30"/>
      <c r="AG730" s="31"/>
      <c r="AH730" s="30"/>
      <c r="AI730" s="20"/>
      <c r="AJ730" s="250"/>
      <c r="AK730" s="253"/>
      <c r="AL730" s="19"/>
      <c r="AM730" s="7"/>
      <c r="AN730" s="7"/>
      <c r="AO730" s="239"/>
      <c r="AP730" s="230"/>
      <c r="AQ730" s="233"/>
      <c r="AR730" s="236"/>
      <c r="AS730" s="230"/>
      <c r="AT730" s="233"/>
      <c r="AU730" s="236"/>
      <c r="AV730" s="230"/>
      <c r="AW730" s="233"/>
      <c r="AX730" s="236"/>
      <c r="AY730" s="230"/>
      <c r="AZ730" s="233"/>
      <c r="BA730" s="236"/>
      <c r="BB730" s="230"/>
      <c r="BC730" s="233"/>
      <c r="BD730" s="298"/>
      <c r="BE730" s="301"/>
      <c r="BF730" s="301"/>
      <c r="BG730" s="304"/>
    </row>
    <row r="731" spans="2:60" ht="28.15" hidden="1" customHeight="1">
      <c r="B731" s="29"/>
      <c r="C731" s="265"/>
      <c r="D731" s="28"/>
      <c r="E731" s="27"/>
      <c r="F731" s="27"/>
      <c r="G731" s="26"/>
      <c r="H731" s="257"/>
      <c r="I731" s="261"/>
      <c r="J731" s="261"/>
      <c r="K731" s="261"/>
      <c r="L731" s="23" t="s">
        <v>62</v>
      </c>
      <c r="M731" s="22"/>
      <c r="N731" s="23" t="s">
        <v>61</v>
      </c>
      <c r="O731" s="22"/>
      <c r="P731" s="23" t="s">
        <v>60</v>
      </c>
      <c r="Q731" s="22"/>
      <c r="R731" s="23" t="s">
        <v>59</v>
      </c>
      <c r="S731" s="22"/>
      <c r="T731" s="23" t="s">
        <v>58</v>
      </c>
      <c r="U731" s="22"/>
      <c r="V731" s="23" t="s">
        <v>57</v>
      </c>
      <c r="W731" s="22"/>
      <c r="X731" s="23" t="s">
        <v>56</v>
      </c>
      <c r="Y731" s="22"/>
      <c r="Z731" s="23" t="s">
        <v>55</v>
      </c>
      <c r="AA731" s="22"/>
      <c r="AB731" s="25" t="s">
        <v>54</v>
      </c>
      <c r="AC731" s="24"/>
      <c r="AD731" s="23">
        <v>39</v>
      </c>
      <c r="AE731" s="22"/>
      <c r="AF731" s="21"/>
      <c r="AG731" s="22"/>
      <c r="AH731" s="21"/>
      <c r="AI731" s="20"/>
      <c r="AJ731" s="250"/>
      <c r="AK731" s="253"/>
      <c r="AL731" s="19"/>
      <c r="AM731" s="7"/>
      <c r="AN731" s="7"/>
      <c r="AO731" s="239"/>
      <c r="AP731" s="230"/>
      <c r="AQ731" s="233"/>
      <c r="AR731" s="236"/>
      <c r="AS731" s="230"/>
      <c r="AT731" s="233"/>
      <c r="AU731" s="236"/>
      <c r="AV731" s="230"/>
      <c r="AW731" s="233"/>
      <c r="AX731" s="236"/>
      <c r="AY731" s="230"/>
      <c r="AZ731" s="233"/>
      <c r="BA731" s="236"/>
      <c r="BB731" s="230"/>
      <c r="BC731" s="233"/>
      <c r="BD731" s="298"/>
      <c r="BE731" s="301"/>
      <c r="BF731" s="301"/>
      <c r="BG731" s="304"/>
    </row>
    <row r="732" spans="2:60" ht="28.15" hidden="1" customHeight="1" thickBot="1">
      <c r="B732" s="29"/>
      <c r="C732" s="266"/>
      <c r="D732" s="57"/>
      <c r="E732" s="56"/>
      <c r="F732" s="56"/>
      <c r="G732" s="55"/>
      <c r="H732" s="258"/>
      <c r="I732" s="262"/>
      <c r="J732" s="262"/>
      <c r="K732" s="262"/>
      <c r="L732" s="52" t="s">
        <v>53</v>
      </c>
      <c r="M732" s="51"/>
      <c r="N732" s="52" t="s">
        <v>52</v>
      </c>
      <c r="O732" s="51"/>
      <c r="P732" s="52" t="s">
        <v>51</v>
      </c>
      <c r="Q732" s="51"/>
      <c r="R732" s="52" t="s">
        <v>50</v>
      </c>
      <c r="S732" s="51"/>
      <c r="T732" s="52">
        <v>20</v>
      </c>
      <c r="U732" s="51"/>
      <c r="V732" s="52" t="s">
        <v>49</v>
      </c>
      <c r="W732" s="51"/>
      <c r="X732" s="52" t="s">
        <v>48</v>
      </c>
      <c r="Y732" s="51"/>
      <c r="Z732" s="52" t="s">
        <v>47</v>
      </c>
      <c r="AA732" s="51"/>
      <c r="AB732" s="54" t="s">
        <v>46</v>
      </c>
      <c r="AC732" s="53"/>
      <c r="AD732" s="52" t="s">
        <v>45</v>
      </c>
      <c r="AE732" s="51"/>
      <c r="AF732" s="50"/>
      <c r="AG732" s="51"/>
      <c r="AH732" s="50"/>
      <c r="AI732" s="49"/>
      <c r="AJ732" s="251"/>
      <c r="AK732" s="254"/>
      <c r="AL732" s="48"/>
      <c r="AM732" s="7"/>
      <c r="AN732" s="7"/>
      <c r="AO732" s="240"/>
      <c r="AP732" s="231"/>
      <c r="AQ732" s="234"/>
      <c r="AR732" s="237"/>
      <c r="AS732" s="231"/>
      <c r="AT732" s="234"/>
      <c r="AU732" s="237"/>
      <c r="AV732" s="231"/>
      <c r="AW732" s="234"/>
      <c r="AX732" s="237"/>
      <c r="AY732" s="231"/>
      <c r="AZ732" s="234"/>
      <c r="BA732" s="237"/>
      <c r="BB732" s="231"/>
      <c r="BC732" s="234"/>
      <c r="BD732" s="299"/>
      <c r="BE732" s="302"/>
      <c r="BF732" s="302"/>
      <c r="BG732" s="305"/>
    </row>
    <row r="733" spans="2:60" ht="28.15" hidden="1" customHeight="1">
      <c r="B733" s="29"/>
      <c r="C733" s="263">
        <v>3</v>
      </c>
      <c r="D733" s="47"/>
      <c r="E733" s="46"/>
      <c r="F733" s="46"/>
      <c r="G733" s="45"/>
      <c r="H733" s="255"/>
      <c r="I733" s="259"/>
      <c r="J733" s="259"/>
      <c r="K733" s="259"/>
      <c r="L733" s="42" t="s">
        <v>82</v>
      </c>
      <c r="M733" s="41"/>
      <c r="N733" s="42" t="s">
        <v>81</v>
      </c>
      <c r="O733" s="41"/>
      <c r="P733" s="42" t="s">
        <v>80</v>
      </c>
      <c r="Q733" s="41"/>
      <c r="R733" s="42" t="s">
        <v>79</v>
      </c>
      <c r="S733" s="41"/>
      <c r="T733" s="42" t="s">
        <v>78</v>
      </c>
      <c r="U733" s="41"/>
      <c r="V733" s="42" t="s">
        <v>77</v>
      </c>
      <c r="W733" s="41"/>
      <c r="X733" s="42" t="s">
        <v>76</v>
      </c>
      <c r="Y733" s="41"/>
      <c r="Z733" s="42" t="s">
        <v>75</v>
      </c>
      <c r="AA733" s="41"/>
      <c r="AB733" s="44" t="s">
        <v>74</v>
      </c>
      <c r="AC733" s="43"/>
      <c r="AD733" s="42" t="s">
        <v>73</v>
      </c>
      <c r="AE733" s="41"/>
      <c r="AF733" s="40"/>
      <c r="AG733" s="41"/>
      <c r="AH733" s="40"/>
      <c r="AI733" s="39"/>
      <c r="AJ733" s="245"/>
      <c r="AK733" s="245"/>
      <c r="AL733" s="38"/>
      <c r="AM733" s="7"/>
      <c r="AN733" s="7"/>
      <c r="AO733" s="238">
        <f>SUMPRODUCT(LEN($M733:$AE736)-LEN(SUBSTITUTE($M733:$AE736,"A", "")))</f>
        <v>0</v>
      </c>
      <c r="AP733" s="229">
        <f>SUMPRODUCT(LEN($AH733:$AH736)-LEN(SUBSTITUTE($AH733:$AH736,"A", "")))</f>
        <v>0</v>
      </c>
      <c r="AQ733" s="232">
        <f>SUMPRODUCT(LEN($AG733:$AG736)-LEN(SUBSTITUTE($AG733:$AG736,"A", "")))</f>
        <v>0</v>
      </c>
      <c r="AR733" s="235">
        <f>SUMPRODUCT(LEN($M733:$AE736)-LEN(SUBSTITUTE($M733:$AE736,"S", "")))</f>
        <v>0</v>
      </c>
      <c r="AS733" s="229">
        <f>SUMPRODUCT(LEN($AH733:$AH736)-LEN(SUBSTITUTE($AH733:$AH736,"S", "")))</f>
        <v>0</v>
      </c>
      <c r="AT733" s="232">
        <f>SUMPRODUCT(LEN($AG733:$AG736)-LEN(SUBSTITUTE($AG733:$AG736,"S", "")))</f>
        <v>0</v>
      </c>
      <c r="AU733" s="235">
        <f>SUMPRODUCT(LEN($M733:$AE736)-LEN(SUBSTITUTE($M733:$AE736,"F", "")))</f>
        <v>0</v>
      </c>
      <c r="AV733" s="229">
        <f>SUMPRODUCT(LEN($AH733:$AH736)-LEN(SUBSTITUTE($AH733:$AH736,"F", "")))</f>
        <v>0</v>
      </c>
      <c r="AW733" s="232">
        <f>SUMPRODUCT(LEN($AG733:$AG736)-LEN(SUBSTITUTE($AG733:$AG736,"F", "")))</f>
        <v>0</v>
      </c>
      <c r="AX733" s="235">
        <f>SUMPRODUCT(LEN($M733:$AE736)-LEN(SUBSTITUTE($M733:$AE736,"G", "")))</f>
        <v>0</v>
      </c>
      <c r="AY733" s="229">
        <f>SUMPRODUCT(LEN($AH733:$AH736)-LEN(SUBSTITUTE($AH733:$AH736,"G", "")))</f>
        <v>0</v>
      </c>
      <c r="AZ733" s="232">
        <f>SUMPRODUCT(LEN($AG733:$AG736)-LEN(SUBSTITUTE($AG733:$AG736,"G", "")))</f>
        <v>0</v>
      </c>
      <c r="BA733" s="235">
        <f>SUMPRODUCT(LEN($M733:$AE736)-LEN(SUBSTITUTE($M733:$AE736,"M", "")))</f>
        <v>0</v>
      </c>
      <c r="BB733" s="229">
        <f>SUMPRODUCT(LEN($AH733:$AH736)-LEN(SUBSTITUTE($AH733:$AH736,"M", "")))</f>
        <v>0</v>
      </c>
      <c r="BC733" s="232">
        <f>SUMPRODUCT(LEN($AG733:$AG736)-LEN(SUBSTITUTE($AG733:$AG736,"M", "")))</f>
        <v>0</v>
      </c>
      <c r="BD733" s="297">
        <f>SUMPRODUCT(LEN($AI733:$AI736)-LEN(SUBSTITUTE($AI733:$AI736,"S", "")))</f>
        <v>0</v>
      </c>
      <c r="BE733" s="300">
        <f>SUMPRODUCT(LEN($AI733:$AI736)-LEN(SUBSTITUTE($AI733:$AI736,"F", "")))</f>
        <v>0</v>
      </c>
      <c r="BF733" s="300">
        <f>SUMPRODUCT(LEN($AI733:$AI736)-LEN(SUBSTITUTE($AI733:$AI736,"G", "")))</f>
        <v>0</v>
      </c>
      <c r="BG733" s="303">
        <f>SUMPRODUCT(LEN($AI733:$AI736)-LEN(SUBSTITUTE($AI733:$AI736,"M", "")))</f>
        <v>0</v>
      </c>
    </row>
    <row r="734" spans="2:60" ht="28.15" hidden="1" customHeight="1" thickBot="1">
      <c r="B734" s="29"/>
      <c r="C734" s="264"/>
      <c r="D734" s="37"/>
      <c r="E734" s="36"/>
      <c r="F734" s="36"/>
      <c r="G734" s="35"/>
      <c r="H734" s="256"/>
      <c r="I734" s="260"/>
      <c r="J734" s="260"/>
      <c r="K734" s="260"/>
      <c r="L734" s="32" t="s">
        <v>72</v>
      </c>
      <c r="M734" s="31"/>
      <c r="N734" s="32" t="s">
        <v>71</v>
      </c>
      <c r="O734" s="31"/>
      <c r="P734" s="32" t="s">
        <v>70</v>
      </c>
      <c r="Q734" s="31"/>
      <c r="R734" s="32" t="s">
        <v>69</v>
      </c>
      <c r="S734" s="31"/>
      <c r="T734" s="32" t="s">
        <v>68</v>
      </c>
      <c r="U734" s="31"/>
      <c r="V734" s="32" t="s">
        <v>67</v>
      </c>
      <c r="W734" s="31"/>
      <c r="X734" s="32" t="s">
        <v>66</v>
      </c>
      <c r="Y734" s="31"/>
      <c r="Z734" s="32" t="s">
        <v>65</v>
      </c>
      <c r="AA734" s="31"/>
      <c r="AB734" s="34" t="s">
        <v>64</v>
      </c>
      <c r="AC734" s="33"/>
      <c r="AD734" s="32" t="s">
        <v>63</v>
      </c>
      <c r="AE734" s="31"/>
      <c r="AF734" s="30"/>
      <c r="AG734" s="31"/>
      <c r="AH734" s="30"/>
      <c r="AI734" s="20"/>
      <c r="AJ734" s="246"/>
      <c r="AK734" s="246"/>
      <c r="AL734" s="19"/>
      <c r="AM734" s="7"/>
      <c r="AN734" s="7"/>
      <c r="AO734" s="239"/>
      <c r="AP734" s="230"/>
      <c r="AQ734" s="233"/>
      <c r="AR734" s="236"/>
      <c r="AS734" s="230"/>
      <c r="AT734" s="233"/>
      <c r="AU734" s="236"/>
      <c r="AV734" s="230"/>
      <c r="AW734" s="233"/>
      <c r="AX734" s="236"/>
      <c r="AY734" s="230"/>
      <c r="AZ734" s="233"/>
      <c r="BA734" s="236"/>
      <c r="BB734" s="230"/>
      <c r="BC734" s="233"/>
      <c r="BD734" s="298"/>
      <c r="BE734" s="301"/>
      <c r="BF734" s="301"/>
      <c r="BG734" s="304"/>
    </row>
    <row r="735" spans="2:60" ht="28.15" hidden="1" customHeight="1">
      <c r="B735" s="29"/>
      <c r="C735" s="265"/>
      <c r="D735" s="28"/>
      <c r="E735" s="27"/>
      <c r="F735" s="27"/>
      <c r="G735" s="26"/>
      <c r="H735" s="257"/>
      <c r="I735" s="261"/>
      <c r="J735" s="261"/>
      <c r="K735" s="261"/>
      <c r="L735" s="23" t="s">
        <v>62</v>
      </c>
      <c r="M735" s="22"/>
      <c r="N735" s="23" t="s">
        <v>61</v>
      </c>
      <c r="O735" s="22"/>
      <c r="P735" s="23" t="s">
        <v>60</v>
      </c>
      <c r="Q735" s="22"/>
      <c r="R735" s="23" t="s">
        <v>59</v>
      </c>
      <c r="S735" s="22"/>
      <c r="T735" s="23" t="s">
        <v>58</v>
      </c>
      <c r="U735" s="22"/>
      <c r="V735" s="23" t="s">
        <v>57</v>
      </c>
      <c r="W735" s="22"/>
      <c r="X735" s="23" t="s">
        <v>56</v>
      </c>
      <c r="Y735" s="22"/>
      <c r="Z735" s="23" t="s">
        <v>55</v>
      </c>
      <c r="AA735" s="22"/>
      <c r="AB735" s="25" t="s">
        <v>54</v>
      </c>
      <c r="AC735" s="24"/>
      <c r="AD735" s="23">
        <v>39</v>
      </c>
      <c r="AE735" s="22"/>
      <c r="AF735" s="21"/>
      <c r="AG735" s="22"/>
      <c r="AH735" s="21"/>
      <c r="AI735" s="20"/>
      <c r="AJ735" s="246"/>
      <c r="AK735" s="246"/>
      <c r="AL735" s="19"/>
      <c r="AM735" s="7"/>
      <c r="AN735" s="7"/>
      <c r="AO735" s="239"/>
      <c r="AP735" s="230"/>
      <c r="AQ735" s="233"/>
      <c r="AR735" s="236"/>
      <c r="AS735" s="230"/>
      <c r="AT735" s="233"/>
      <c r="AU735" s="236"/>
      <c r="AV735" s="230"/>
      <c r="AW735" s="233"/>
      <c r="AX735" s="236"/>
      <c r="AY735" s="230"/>
      <c r="AZ735" s="233"/>
      <c r="BA735" s="236"/>
      <c r="BB735" s="230"/>
      <c r="BC735" s="233"/>
      <c r="BD735" s="298"/>
      <c r="BE735" s="301"/>
      <c r="BF735" s="301"/>
      <c r="BG735" s="304"/>
    </row>
    <row r="736" spans="2:60" ht="28.15" hidden="1" customHeight="1" thickBot="1">
      <c r="B736" s="18"/>
      <c r="C736" s="271"/>
      <c r="D736" s="17"/>
      <c r="E736" s="16"/>
      <c r="F736" s="16"/>
      <c r="G736" s="15"/>
      <c r="H736" s="258"/>
      <c r="I736" s="272"/>
      <c r="J736" s="272"/>
      <c r="K736" s="272"/>
      <c r="L736" s="12" t="s">
        <v>53</v>
      </c>
      <c r="M736" s="11"/>
      <c r="N736" s="12" t="s">
        <v>52</v>
      </c>
      <c r="O736" s="11"/>
      <c r="P736" s="12" t="s">
        <v>51</v>
      </c>
      <c r="Q736" s="11"/>
      <c r="R736" s="12" t="s">
        <v>50</v>
      </c>
      <c r="S736" s="11"/>
      <c r="T736" s="12">
        <v>20</v>
      </c>
      <c r="U736" s="11"/>
      <c r="V736" s="12" t="s">
        <v>49</v>
      </c>
      <c r="W736" s="11"/>
      <c r="X736" s="12" t="s">
        <v>48</v>
      </c>
      <c r="Y736" s="11"/>
      <c r="Z736" s="12" t="s">
        <v>47</v>
      </c>
      <c r="AA736" s="11"/>
      <c r="AB736" s="14" t="s">
        <v>46</v>
      </c>
      <c r="AC736" s="13"/>
      <c r="AD736" s="12" t="s">
        <v>45</v>
      </c>
      <c r="AE736" s="11"/>
      <c r="AF736" s="10"/>
      <c r="AG736" s="11"/>
      <c r="AH736" s="10"/>
      <c r="AI736" s="9"/>
      <c r="AJ736" s="247"/>
      <c r="AK736" s="247"/>
      <c r="AL736" s="8"/>
      <c r="AM736" s="7"/>
      <c r="AN736" s="7"/>
      <c r="AO736" s="240"/>
      <c r="AP736" s="231"/>
      <c r="AQ736" s="234"/>
      <c r="AR736" s="237"/>
      <c r="AS736" s="231"/>
      <c r="AT736" s="234"/>
      <c r="AU736" s="237"/>
      <c r="AV736" s="231"/>
      <c r="AW736" s="234"/>
      <c r="AX736" s="237"/>
      <c r="AY736" s="231"/>
      <c r="AZ736" s="234"/>
      <c r="BA736" s="237"/>
      <c r="BB736" s="231"/>
      <c r="BC736" s="234"/>
      <c r="BD736" s="299"/>
      <c r="BE736" s="302"/>
      <c r="BF736" s="302"/>
      <c r="BG736" s="305"/>
    </row>
    <row r="737" spans="2:60" ht="85.9" hidden="1" customHeight="1" thickBot="1">
      <c r="B737" s="94" t="s">
        <v>119</v>
      </c>
      <c r="C737" s="83" t="s">
        <v>118</v>
      </c>
      <c r="D737" s="88" t="s">
        <v>117</v>
      </c>
      <c r="E737" s="93" t="s">
        <v>116</v>
      </c>
      <c r="F737" s="92"/>
      <c r="G737" s="91"/>
      <c r="H737" s="90" t="s">
        <v>115</v>
      </c>
      <c r="I737" s="88" t="s">
        <v>43</v>
      </c>
      <c r="J737" s="88" t="s">
        <v>114</v>
      </c>
      <c r="K737" s="88" t="s">
        <v>44</v>
      </c>
      <c r="L737" s="227" t="s">
        <v>113</v>
      </c>
      <c r="M737" s="270"/>
      <c r="N737" s="227" t="s">
        <v>112</v>
      </c>
      <c r="O737" s="270"/>
      <c r="P737" s="227" t="s">
        <v>112</v>
      </c>
      <c r="Q737" s="228"/>
      <c r="R737" s="227" t="s">
        <v>112</v>
      </c>
      <c r="S737" s="228"/>
      <c r="T737" s="227" t="s">
        <v>112</v>
      </c>
      <c r="U737" s="228"/>
      <c r="V737" s="227" t="s">
        <v>112</v>
      </c>
      <c r="W737" s="228"/>
      <c r="X737" s="227" t="s">
        <v>112</v>
      </c>
      <c r="Y737" s="228"/>
      <c r="Z737" s="227" t="s">
        <v>112</v>
      </c>
      <c r="AA737" s="228"/>
      <c r="AB737" s="227" t="s">
        <v>112</v>
      </c>
      <c r="AC737" s="228"/>
      <c r="AD737" s="227" t="s">
        <v>112</v>
      </c>
      <c r="AE737" s="228"/>
      <c r="AF737" s="244" t="s">
        <v>111</v>
      </c>
      <c r="AG737" s="228"/>
      <c r="AH737" s="90" t="s">
        <v>110</v>
      </c>
      <c r="AI737" s="89" t="s">
        <v>109</v>
      </c>
      <c r="AJ737" s="88" t="s">
        <v>108</v>
      </c>
      <c r="AK737" s="88" t="s">
        <v>107</v>
      </c>
      <c r="AL737" s="87" t="s">
        <v>106</v>
      </c>
      <c r="AM737" s="86"/>
      <c r="AN737" s="86"/>
      <c r="AO737" s="84" t="s">
        <v>105</v>
      </c>
      <c r="AP737" s="83" t="s">
        <v>104</v>
      </c>
      <c r="AQ737" s="82" t="s">
        <v>103</v>
      </c>
      <c r="AR737" s="84" t="s">
        <v>102</v>
      </c>
      <c r="AS737" s="83" t="s">
        <v>101</v>
      </c>
      <c r="AT737" s="82" t="s">
        <v>100</v>
      </c>
      <c r="AU737" s="84" t="s">
        <v>99</v>
      </c>
      <c r="AV737" s="83" t="s">
        <v>98</v>
      </c>
      <c r="AW737" s="85" t="s">
        <v>97</v>
      </c>
      <c r="AX737" s="84" t="s">
        <v>96</v>
      </c>
      <c r="AY737" s="83" t="s">
        <v>95</v>
      </c>
      <c r="AZ737" s="82" t="s">
        <v>94</v>
      </c>
      <c r="BA737" s="84" t="s">
        <v>93</v>
      </c>
      <c r="BB737" s="83" t="s">
        <v>92</v>
      </c>
      <c r="BC737" s="82" t="s">
        <v>91</v>
      </c>
      <c r="BD737" s="81" t="s">
        <v>90</v>
      </c>
      <c r="BE737" s="80" t="s">
        <v>89</v>
      </c>
      <c r="BF737" s="80" t="s">
        <v>88</v>
      </c>
      <c r="BG737" s="79" t="s">
        <v>87</v>
      </c>
    </row>
    <row r="738" spans="2:60" ht="48" hidden="1" thickBot="1">
      <c r="B738" s="78" t="s">
        <v>130</v>
      </c>
      <c r="C738" s="77"/>
      <c r="D738" s="76"/>
      <c r="E738" s="267"/>
      <c r="F738" s="268"/>
      <c r="G738" s="269"/>
      <c r="H738" s="75" t="s">
        <v>85</v>
      </c>
      <c r="I738" s="74"/>
      <c r="J738" s="74"/>
      <c r="K738" s="73"/>
      <c r="L738" s="72"/>
      <c r="M738" s="68"/>
      <c r="N738" s="72"/>
      <c r="O738" s="68"/>
      <c r="P738" s="72"/>
      <c r="Q738" s="68"/>
      <c r="R738" s="72"/>
      <c r="S738" s="68"/>
      <c r="T738" s="72"/>
      <c r="U738" s="68"/>
      <c r="V738" s="72"/>
      <c r="W738" s="68"/>
      <c r="X738" s="72"/>
      <c r="Y738" s="68"/>
      <c r="Z738" s="72"/>
      <c r="AA738" s="71"/>
      <c r="AB738" s="70"/>
      <c r="AC738" s="70"/>
      <c r="AD738" s="70"/>
      <c r="AE738" s="70"/>
      <c r="AF738" s="69" t="s">
        <v>84</v>
      </c>
      <c r="AG738" s="68"/>
      <c r="AH738" s="68"/>
      <c r="AI738" s="68"/>
      <c r="AJ738" s="67"/>
      <c r="AK738" s="67"/>
      <c r="AL738" s="66"/>
      <c r="AM738" s="65"/>
      <c r="AN738" s="65"/>
      <c r="AO738" s="64">
        <f t="shared" ref="AO738:BG738" si="52">SUM(AO739:AO750)</f>
        <v>0</v>
      </c>
      <c r="AP738" s="63">
        <f t="shared" si="52"/>
        <v>0</v>
      </c>
      <c r="AQ738" s="62">
        <f t="shared" si="52"/>
        <v>0</v>
      </c>
      <c r="AR738" s="64">
        <f t="shared" si="52"/>
        <v>0</v>
      </c>
      <c r="AS738" s="63">
        <f t="shared" si="52"/>
        <v>0</v>
      </c>
      <c r="AT738" s="62">
        <f t="shared" si="52"/>
        <v>0</v>
      </c>
      <c r="AU738" s="64">
        <f t="shared" si="52"/>
        <v>0</v>
      </c>
      <c r="AV738" s="63">
        <f t="shared" si="52"/>
        <v>0</v>
      </c>
      <c r="AW738" s="62">
        <f t="shared" si="52"/>
        <v>0</v>
      </c>
      <c r="AX738" s="64">
        <f t="shared" si="52"/>
        <v>0</v>
      </c>
      <c r="AY738" s="63">
        <f t="shared" si="52"/>
        <v>0</v>
      </c>
      <c r="AZ738" s="62">
        <f t="shared" si="52"/>
        <v>0</v>
      </c>
      <c r="BA738" s="64">
        <f t="shared" si="52"/>
        <v>0</v>
      </c>
      <c r="BB738" s="63">
        <f t="shared" si="52"/>
        <v>0</v>
      </c>
      <c r="BC738" s="62">
        <f t="shared" si="52"/>
        <v>0</v>
      </c>
      <c r="BD738" s="61">
        <f t="shared" si="52"/>
        <v>0</v>
      </c>
      <c r="BE738" s="60">
        <f t="shared" si="52"/>
        <v>0</v>
      </c>
      <c r="BF738" s="60">
        <f t="shared" si="52"/>
        <v>0</v>
      </c>
      <c r="BG738" s="59">
        <f t="shared" si="52"/>
        <v>0</v>
      </c>
      <c r="BH738" s="58" t="s">
        <v>83</v>
      </c>
    </row>
    <row r="739" spans="2:60" ht="28.15" hidden="1" customHeight="1">
      <c r="B739" s="29"/>
      <c r="C739" s="263">
        <v>1</v>
      </c>
      <c r="D739" s="47"/>
      <c r="E739" s="46"/>
      <c r="F739" s="46"/>
      <c r="G739" s="45"/>
      <c r="H739" s="255"/>
      <c r="I739" s="259"/>
      <c r="J739" s="259"/>
      <c r="K739" s="259"/>
      <c r="L739" s="42" t="s">
        <v>82</v>
      </c>
      <c r="M739" s="41"/>
      <c r="N739" s="42" t="s">
        <v>81</v>
      </c>
      <c r="O739" s="41"/>
      <c r="P739" s="42" t="s">
        <v>80</v>
      </c>
      <c r="Q739" s="41"/>
      <c r="R739" s="42" t="s">
        <v>79</v>
      </c>
      <c r="S739" s="41"/>
      <c r="T739" s="42" t="s">
        <v>78</v>
      </c>
      <c r="U739" s="41"/>
      <c r="V739" s="42" t="s">
        <v>77</v>
      </c>
      <c r="W739" s="41"/>
      <c r="X739" s="42" t="s">
        <v>76</v>
      </c>
      <c r="Y739" s="41"/>
      <c r="Z739" s="42" t="s">
        <v>75</v>
      </c>
      <c r="AA739" s="41"/>
      <c r="AB739" s="44" t="s">
        <v>74</v>
      </c>
      <c r="AC739" s="43"/>
      <c r="AD739" s="42" t="s">
        <v>73</v>
      </c>
      <c r="AE739" s="41"/>
      <c r="AF739" s="40"/>
      <c r="AG739" s="41"/>
      <c r="AH739" s="40"/>
      <c r="AI739" s="39"/>
      <c r="AJ739" s="245"/>
      <c r="AK739" s="245"/>
      <c r="AL739" s="38"/>
      <c r="AM739" s="7"/>
      <c r="AN739" s="7"/>
      <c r="AO739" s="238">
        <f>SUMPRODUCT(LEN($M739:$AE742)-LEN(SUBSTITUTE($M739:$AE742,"A", "")))</f>
        <v>0</v>
      </c>
      <c r="AP739" s="229">
        <f>SUMPRODUCT(LEN($AH739:$AH742)-LEN(SUBSTITUTE($AH739:$AH742,"A", "")))</f>
        <v>0</v>
      </c>
      <c r="AQ739" s="232">
        <f>SUMPRODUCT(LEN($AG739:$AG742)-LEN(SUBSTITUTE($AG739:$AG742,"A", "")))</f>
        <v>0</v>
      </c>
      <c r="AR739" s="235">
        <f>SUMPRODUCT(LEN($M739:$AE742)-LEN(SUBSTITUTE($M739:$AE742,"S", "")))</f>
        <v>0</v>
      </c>
      <c r="AS739" s="229">
        <f>SUMPRODUCT(LEN($AH739:$AH742)-LEN(SUBSTITUTE($AH739:$AH742,"S", "")))</f>
        <v>0</v>
      </c>
      <c r="AT739" s="232">
        <f>SUMPRODUCT(LEN($AG739:$AG742)-LEN(SUBSTITUTE($AG739:$AG742,"S", "")))</f>
        <v>0</v>
      </c>
      <c r="AU739" s="235">
        <f>SUMPRODUCT(LEN($M739:$AE742)-LEN(SUBSTITUTE($M739:$AE742,"F", "")))</f>
        <v>0</v>
      </c>
      <c r="AV739" s="229">
        <f>SUMPRODUCT(LEN($AH739:$AH742)-LEN(SUBSTITUTE($AH739:$AH742,"F", "")))</f>
        <v>0</v>
      </c>
      <c r="AW739" s="232">
        <f>SUMPRODUCT(LEN($AG739:$AG742)-LEN(SUBSTITUTE($AG739:$AG742,"F", "")))</f>
        <v>0</v>
      </c>
      <c r="AX739" s="235">
        <f>SUMPRODUCT(LEN($M739:$AE742)-LEN(SUBSTITUTE($M739:$AE742,"G", "")))</f>
        <v>0</v>
      </c>
      <c r="AY739" s="229">
        <f>SUMPRODUCT(LEN($AH739:$AH742)-LEN(SUBSTITUTE($AH739:$AH742,"G", "")))</f>
        <v>0</v>
      </c>
      <c r="AZ739" s="232">
        <f>SUMPRODUCT(LEN($AG739:$AG742)-LEN(SUBSTITUTE($AG739:$AG742,"G", "")))</f>
        <v>0</v>
      </c>
      <c r="BA739" s="235">
        <f>SUMPRODUCT(LEN($M739:$AE742)-LEN(SUBSTITUTE($M739:$AE742,"M", "")))</f>
        <v>0</v>
      </c>
      <c r="BB739" s="229">
        <f>SUMPRODUCT(LEN($AH739:$AH742)-LEN(SUBSTITUTE($AH739:$AH742,"M", "")))</f>
        <v>0</v>
      </c>
      <c r="BC739" s="232">
        <f>SUMPRODUCT(LEN($AG739:$AG742)-LEN(SUBSTITUTE($AG739:$AG742,"M", "")))</f>
        <v>0</v>
      </c>
      <c r="BD739" s="297">
        <f>SUMPRODUCT(LEN($AI739:$AI742)-LEN(SUBSTITUTE($AI739:$AI742,"S", "")))</f>
        <v>0</v>
      </c>
      <c r="BE739" s="300">
        <f>SUMPRODUCT(LEN($AI739:$AI742)-LEN(SUBSTITUTE($AI739:$AI742,"F", "")))</f>
        <v>0</v>
      </c>
      <c r="BF739" s="300">
        <f>SUMPRODUCT(LEN($AI739:$AI742)-LEN(SUBSTITUTE($AI739:$AI742,"G", "")))</f>
        <v>0</v>
      </c>
      <c r="BG739" s="303">
        <f>SUMPRODUCT(LEN($AI739:$AI742)-LEN(SUBSTITUTE($AI739:$AI742,"M", "")))</f>
        <v>0</v>
      </c>
    </row>
    <row r="740" spans="2:60" ht="28.15" hidden="1" customHeight="1" thickBot="1">
      <c r="B740" s="29"/>
      <c r="C740" s="264"/>
      <c r="D740" s="37"/>
      <c r="E740" s="36"/>
      <c r="F740" s="36"/>
      <c r="G740" s="35"/>
      <c r="H740" s="256"/>
      <c r="I740" s="260"/>
      <c r="J740" s="260"/>
      <c r="K740" s="260"/>
      <c r="L740" s="32" t="s">
        <v>72</v>
      </c>
      <c r="M740" s="31"/>
      <c r="N740" s="32" t="s">
        <v>71</v>
      </c>
      <c r="O740" s="31"/>
      <c r="P740" s="32" t="s">
        <v>70</v>
      </c>
      <c r="Q740" s="31"/>
      <c r="R740" s="32" t="s">
        <v>69</v>
      </c>
      <c r="S740" s="31"/>
      <c r="T740" s="32" t="s">
        <v>68</v>
      </c>
      <c r="U740" s="31"/>
      <c r="V740" s="32" t="s">
        <v>67</v>
      </c>
      <c r="W740" s="31"/>
      <c r="X740" s="32" t="s">
        <v>66</v>
      </c>
      <c r="Y740" s="31"/>
      <c r="Z740" s="32" t="s">
        <v>65</v>
      </c>
      <c r="AA740" s="31"/>
      <c r="AB740" s="34" t="s">
        <v>64</v>
      </c>
      <c r="AC740" s="33"/>
      <c r="AD740" s="32" t="s">
        <v>63</v>
      </c>
      <c r="AE740" s="31"/>
      <c r="AF740" s="30"/>
      <c r="AG740" s="31"/>
      <c r="AH740" s="30"/>
      <c r="AI740" s="20"/>
      <c r="AJ740" s="246"/>
      <c r="AK740" s="246"/>
      <c r="AL740" s="19"/>
      <c r="AM740" s="7"/>
      <c r="AN740" s="7"/>
      <c r="AO740" s="239"/>
      <c r="AP740" s="230"/>
      <c r="AQ740" s="233"/>
      <c r="AR740" s="236"/>
      <c r="AS740" s="230"/>
      <c r="AT740" s="233"/>
      <c r="AU740" s="236"/>
      <c r="AV740" s="230"/>
      <c r="AW740" s="233"/>
      <c r="AX740" s="236"/>
      <c r="AY740" s="230"/>
      <c r="AZ740" s="233"/>
      <c r="BA740" s="236"/>
      <c r="BB740" s="230"/>
      <c r="BC740" s="233"/>
      <c r="BD740" s="298"/>
      <c r="BE740" s="301"/>
      <c r="BF740" s="301"/>
      <c r="BG740" s="304"/>
    </row>
    <row r="741" spans="2:60" ht="28.15" hidden="1" customHeight="1">
      <c r="B741" s="29"/>
      <c r="C741" s="265"/>
      <c r="D741" s="28"/>
      <c r="E741" s="27"/>
      <c r="F741" s="27"/>
      <c r="G741" s="26"/>
      <c r="H741" s="257"/>
      <c r="I741" s="261"/>
      <c r="J741" s="261"/>
      <c r="K741" s="261"/>
      <c r="L741" s="23" t="s">
        <v>62</v>
      </c>
      <c r="M741" s="22"/>
      <c r="N741" s="23" t="s">
        <v>61</v>
      </c>
      <c r="O741" s="22"/>
      <c r="P741" s="23" t="s">
        <v>60</v>
      </c>
      <c r="Q741" s="22"/>
      <c r="R741" s="23" t="s">
        <v>59</v>
      </c>
      <c r="S741" s="22"/>
      <c r="T741" s="23" t="s">
        <v>58</v>
      </c>
      <c r="U741" s="22"/>
      <c r="V741" s="23" t="s">
        <v>57</v>
      </c>
      <c r="W741" s="22"/>
      <c r="X741" s="23" t="s">
        <v>56</v>
      </c>
      <c r="Y741" s="22"/>
      <c r="Z741" s="23" t="s">
        <v>55</v>
      </c>
      <c r="AA741" s="22"/>
      <c r="AB741" s="25" t="s">
        <v>54</v>
      </c>
      <c r="AC741" s="24"/>
      <c r="AD741" s="23">
        <v>39</v>
      </c>
      <c r="AE741" s="22"/>
      <c r="AF741" s="21"/>
      <c r="AG741" s="22"/>
      <c r="AH741" s="21"/>
      <c r="AI741" s="20"/>
      <c r="AJ741" s="246"/>
      <c r="AK741" s="246"/>
      <c r="AL741" s="19"/>
      <c r="AM741" s="7"/>
      <c r="AN741" s="7"/>
      <c r="AO741" s="239"/>
      <c r="AP741" s="230"/>
      <c r="AQ741" s="233"/>
      <c r="AR741" s="236"/>
      <c r="AS741" s="230"/>
      <c r="AT741" s="233"/>
      <c r="AU741" s="236"/>
      <c r="AV741" s="230"/>
      <c r="AW741" s="233"/>
      <c r="AX741" s="236"/>
      <c r="AY741" s="230"/>
      <c r="AZ741" s="233"/>
      <c r="BA741" s="236"/>
      <c r="BB741" s="230"/>
      <c r="BC741" s="233"/>
      <c r="BD741" s="298"/>
      <c r="BE741" s="301"/>
      <c r="BF741" s="301"/>
      <c r="BG741" s="304"/>
    </row>
    <row r="742" spans="2:60" ht="28.15" hidden="1" customHeight="1" thickBot="1">
      <c r="B742" s="29"/>
      <c r="C742" s="266"/>
      <c r="D742" s="57"/>
      <c r="E742" s="56"/>
      <c r="F742" s="56"/>
      <c r="G742" s="55"/>
      <c r="H742" s="258"/>
      <c r="I742" s="262"/>
      <c r="J742" s="262"/>
      <c r="K742" s="262"/>
      <c r="L742" s="52" t="s">
        <v>53</v>
      </c>
      <c r="M742" s="51"/>
      <c r="N742" s="52" t="s">
        <v>52</v>
      </c>
      <c r="O742" s="51"/>
      <c r="P742" s="52" t="s">
        <v>51</v>
      </c>
      <c r="Q742" s="51"/>
      <c r="R742" s="52" t="s">
        <v>50</v>
      </c>
      <c r="S742" s="51"/>
      <c r="T742" s="52">
        <v>20</v>
      </c>
      <c r="U742" s="51"/>
      <c r="V742" s="52" t="s">
        <v>49</v>
      </c>
      <c r="W742" s="51"/>
      <c r="X742" s="52" t="s">
        <v>48</v>
      </c>
      <c r="Y742" s="51"/>
      <c r="Z742" s="52" t="s">
        <v>47</v>
      </c>
      <c r="AA742" s="51"/>
      <c r="AB742" s="54" t="s">
        <v>46</v>
      </c>
      <c r="AC742" s="53"/>
      <c r="AD742" s="52" t="s">
        <v>45</v>
      </c>
      <c r="AE742" s="51"/>
      <c r="AF742" s="50"/>
      <c r="AG742" s="51"/>
      <c r="AH742" s="50"/>
      <c r="AI742" s="49"/>
      <c r="AJ742" s="248"/>
      <c r="AK742" s="248"/>
      <c r="AL742" s="48"/>
      <c r="AM742" s="7"/>
      <c r="AN742" s="7"/>
      <c r="AO742" s="240"/>
      <c r="AP742" s="231"/>
      <c r="AQ742" s="234"/>
      <c r="AR742" s="237"/>
      <c r="AS742" s="231"/>
      <c r="AT742" s="234"/>
      <c r="AU742" s="237"/>
      <c r="AV742" s="231"/>
      <c r="AW742" s="234"/>
      <c r="AX742" s="237"/>
      <c r="AY742" s="231"/>
      <c r="AZ742" s="234"/>
      <c r="BA742" s="237"/>
      <c r="BB742" s="231"/>
      <c r="BC742" s="234"/>
      <c r="BD742" s="299"/>
      <c r="BE742" s="302"/>
      <c r="BF742" s="302"/>
      <c r="BG742" s="305"/>
    </row>
    <row r="743" spans="2:60" ht="28.15" hidden="1" customHeight="1">
      <c r="B743" s="29"/>
      <c r="C743" s="263">
        <v>2</v>
      </c>
      <c r="D743" s="47"/>
      <c r="E743" s="46"/>
      <c r="F743" s="46"/>
      <c r="G743" s="45"/>
      <c r="H743" s="255"/>
      <c r="I743" s="259"/>
      <c r="J743" s="259"/>
      <c r="K743" s="259"/>
      <c r="L743" s="42" t="s">
        <v>82</v>
      </c>
      <c r="M743" s="41"/>
      <c r="N743" s="42" t="s">
        <v>81</v>
      </c>
      <c r="O743" s="41"/>
      <c r="P743" s="42" t="s">
        <v>80</v>
      </c>
      <c r="Q743" s="41"/>
      <c r="R743" s="42" t="s">
        <v>79</v>
      </c>
      <c r="S743" s="41"/>
      <c r="T743" s="42" t="s">
        <v>78</v>
      </c>
      <c r="U743" s="41"/>
      <c r="V743" s="42" t="s">
        <v>77</v>
      </c>
      <c r="W743" s="41"/>
      <c r="X743" s="42" t="s">
        <v>76</v>
      </c>
      <c r="Y743" s="41"/>
      <c r="Z743" s="42" t="s">
        <v>75</v>
      </c>
      <c r="AA743" s="41"/>
      <c r="AB743" s="44" t="s">
        <v>74</v>
      </c>
      <c r="AC743" s="43"/>
      <c r="AD743" s="42" t="s">
        <v>73</v>
      </c>
      <c r="AE743" s="41"/>
      <c r="AF743" s="40"/>
      <c r="AG743" s="41"/>
      <c r="AH743" s="40"/>
      <c r="AI743" s="39"/>
      <c r="AJ743" s="249"/>
      <c r="AK743" s="252"/>
      <c r="AL743" s="38"/>
      <c r="AM743" s="7"/>
      <c r="AN743" s="7"/>
      <c r="AO743" s="238">
        <f>SUMPRODUCT(LEN($M743:$AE746)-LEN(SUBSTITUTE($M743:$AE746,"A", "")))</f>
        <v>0</v>
      </c>
      <c r="AP743" s="229">
        <f>SUMPRODUCT(LEN($AH743:$AH746)-LEN(SUBSTITUTE($AH743:$AH746,"A", "")))</f>
        <v>0</v>
      </c>
      <c r="AQ743" s="232">
        <f>SUMPRODUCT(LEN($AG743:$AG746)-LEN(SUBSTITUTE($AG743:$AG746,"A", "")))</f>
        <v>0</v>
      </c>
      <c r="AR743" s="235">
        <f>SUMPRODUCT(LEN($M743:$AE746)-LEN(SUBSTITUTE($M743:$AE746,"S", "")))</f>
        <v>0</v>
      </c>
      <c r="AS743" s="229">
        <f>SUMPRODUCT(LEN($AH743:$AH746)-LEN(SUBSTITUTE($AH743:$AH746,"S", "")))</f>
        <v>0</v>
      </c>
      <c r="AT743" s="232">
        <f>SUMPRODUCT(LEN($AG743:$AG746)-LEN(SUBSTITUTE($AG743:$AG746,"S", "")))</f>
        <v>0</v>
      </c>
      <c r="AU743" s="235">
        <f>SUMPRODUCT(LEN($M743:$AE746)-LEN(SUBSTITUTE($M743:$AE746,"F", "")))</f>
        <v>0</v>
      </c>
      <c r="AV743" s="229">
        <f>SUMPRODUCT(LEN($AH743:$AH746)-LEN(SUBSTITUTE($AH743:$AH746,"F", "")))</f>
        <v>0</v>
      </c>
      <c r="AW743" s="232">
        <f>SUMPRODUCT(LEN($AG743:$AG746)-LEN(SUBSTITUTE($AG743:$AG746,"F", "")))</f>
        <v>0</v>
      </c>
      <c r="AX743" s="235">
        <f>SUMPRODUCT(LEN($M743:$AE746)-LEN(SUBSTITUTE($M743:$AE746,"G", "")))</f>
        <v>0</v>
      </c>
      <c r="AY743" s="229">
        <f>SUMPRODUCT(LEN($AH743:$AH746)-LEN(SUBSTITUTE($AH743:$AH746,"G", "")))</f>
        <v>0</v>
      </c>
      <c r="AZ743" s="232">
        <f>SUMPRODUCT(LEN($AG743:$AG746)-LEN(SUBSTITUTE($AG743:$AG746,"G", "")))</f>
        <v>0</v>
      </c>
      <c r="BA743" s="235">
        <f>SUMPRODUCT(LEN($M743:$AE746)-LEN(SUBSTITUTE($M743:$AE746,"M", "")))</f>
        <v>0</v>
      </c>
      <c r="BB743" s="229">
        <f>SUMPRODUCT(LEN($AH743:$AH746)-LEN(SUBSTITUTE($AH743:$AH746,"M", "")))</f>
        <v>0</v>
      </c>
      <c r="BC743" s="232">
        <f>SUMPRODUCT(LEN($AG743:$AG746)-LEN(SUBSTITUTE($AG743:$AG746,"M", "")))</f>
        <v>0</v>
      </c>
      <c r="BD743" s="297">
        <f>SUMPRODUCT(LEN($AI743:$AI746)-LEN(SUBSTITUTE($AI743:$AI746,"S", "")))</f>
        <v>0</v>
      </c>
      <c r="BE743" s="300">
        <f>SUMPRODUCT(LEN($AI743:$AI746)-LEN(SUBSTITUTE($AI743:$AI746,"F", "")))</f>
        <v>0</v>
      </c>
      <c r="BF743" s="300">
        <f>SUMPRODUCT(LEN($AI743:$AI746)-LEN(SUBSTITUTE($AI743:$AI746,"G", "")))</f>
        <v>0</v>
      </c>
      <c r="BG743" s="303">
        <f>SUMPRODUCT(LEN($AI743:$AI746)-LEN(SUBSTITUTE($AI743:$AI746,"M", "")))</f>
        <v>0</v>
      </c>
    </row>
    <row r="744" spans="2:60" ht="28.15" hidden="1" customHeight="1" thickBot="1">
      <c r="B744" s="29"/>
      <c r="C744" s="264"/>
      <c r="D744" s="37"/>
      <c r="E744" s="36"/>
      <c r="F744" s="36"/>
      <c r="G744" s="35"/>
      <c r="H744" s="256"/>
      <c r="I744" s="260"/>
      <c r="J744" s="260"/>
      <c r="K744" s="260"/>
      <c r="L744" s="32" t="s">
        <v>72</v>
      </c>
      <c r="M744" s="31"/>
      <c r="N744" s="32" t="s">
        <v>71</v>
      </c>
      <c r="O744" s="31"/>
      <c r="P744" s="32" t="s">
        <v>70</v>
      </c>
      <c r="Q744" s="31"/>
      <c r="R744" s="32" t="s">
        <v>69</v>
      </c>
      <c r="S744" s="31"/>
      <c r="T744" s="32" t="s">
        <v>68</v>
      </c>
      <c r="U744" s="31"/>
      <c r="V744" s="32" t="s">
        <v>67</v>
      </c>
      <c r="W744" s="31"/>
      <c r="X744" s="32" t="s">
        <v>66</v>
      </c>
      <c r="Y744" s="31"/>
      <c r="Z744" s="32" t="s">
        <v>65</v>
      </c>
      <c r="AA744" s="31"/>
      <c r="AB744" s="34" t="s">
        <v>64</v>
      </c>
      <c r="AC744" s="33"/>
      <c r="AD744" s="32" t="s">
        <v>63</v>
      </c>
      <c r="AE744" s="31"/>
      <c r="AF744" s="30"/>
      <c r="AG744" s="31"/>
      <c r="AH744" s="30"/>
      <c r="AI744" s="20"/>
      <c r="AJ744" s="250"/>
      <c r="AK744" s="253"/>
      <c r="AL744" s="19"/>
      <c r="AM744" s="7"/>
      <c r="AN744" s="7"/>
      <c r="AO744" s="239"/>
      <c r="AP744" s="230"/>
      <c r="AQ744" s="233"/>
      <c r="AR744" s="236"/>
      <c r="AS744" s="230"/>
      <c r="AT744" s="233"/>
      <c r="AU744" s="236"/>
      <c r="AV744" s="230"/>
      <c r="AW744" s="233"/>
      <c r="AX744" s="236"/>
      <c r="AY744" s="230"/>
      <c r="AZ744" s="233"/>
      <c r="BA744" s="236"/>
      <c r="BB744" s="230"/>
      <c r="BC744" s="233"/>
      <c r="BD744" s="298"/>
      <c r="BE744" s="301"/>
      <c r="BF744" s="301"/>
      <c r="BG744" s="304"/>
    </row>
    <row r="745" spans="2:60" ht="28.15" hidden="1" customHeight="1">
      <c r="B745" s="29"/>
      <c r="C745" s="265"/>
      <c r="D745" s="28"/>
      <c r="E745" s="27"/>
      <c r="F745" s="27"/>
      <c r="G745" s="26"/>
      <c r="H745" s="257"/>
      <c r="I745" s="261"/>
      <c r="J745" s="261"/>
      <c r="K745" s="261"/>
      <c r="L745" s="23" t="s">
        <v>62</v>
      </c>
      <c r="M745" s="22"/>
      <c r="N745" s="23" t="s">
        <v>61</v>
      </c>
      <c r="O745" s="22"/>
      <c r="P745" s="23" t="s">
        <v>60</v>
      </c>
      <c r="Q745" s="22"/>
      <c r="R745" s="23" t="s">
        <v>59</v>
      </c>
      <c r="S745" s="22"/>
      <c r="T745" s="23" t="s">
        <v>58</v>
      </c>
      <c r="U745" s="22"/>
      <c r="V745" s="23" t="s">
        <v>57</v>
      </c>
      <c r="W745" s="22"/>
      <c r="X745" s="23" t="s">
        <v>56</v>
      </c>
      <c r="Y745" s="22"/>
      <c r="Z745" s="23" t="s">
        <v>55</v>
      </c>
      <c r="AA745" s="22"/>
      <c r="AB745" s="25" t="s">
        <v>54</v>
      </c>
      <c r="AC745" s="24"/>
      <c r="AD745" s="23">
        <v>39</v>
      </c>
      <c r="AE745" s="22"/>
      <c r="AF745" s="21"/>
      <c r="AG745" s="22"/>
      <c r="AH745" s="21"/>
      <c r="AI745" s="20"/>
      <c r="AJ745" s="250"/>
      <c r="AK745" s="253"/>
      <c r="AL745" s="19"/>
      <c r="AM745" s="7"/>
      <c r="AN745" s="7"/>
      <c r="AO745" s="239"/>
      <c r="AP745" s="230"/>
      <c r="AQ745" s="233"/>
      <c r="AR745" s="236"/>
      <c r="AS745" s="230"/>
      <c r="AT745" s="233"/>
      <c r="AU745" s="236"/>
      <c r="AV745" s="230"/>
      <c r="AW745" s="233"/>
      <c r="AX745" s="236"/>
      <c r="AY745" s="230"/>
      <c r="AZ745" s="233"/>
      <c r="BA745" s="236"/>
      <c r="BB745" s="230"/>
      <c r="BC745" s="233"/>
      <c r="BD745" s="298"/>
      <c r="BE745" s="301"/>
      <c r="BF745" s="301"/>
      <c r="BG745" s="304"/>
    </row>
    <row r="746" spans="2:60" ht="28.15" hidden="1" customHeight="1" thickBot="1">
      <c r="B746" s="29"/>
      <c r="C746" s="266"/>
      <c r="D746" s="57"/>
      <c r="E746" s="56"/>
      <c r="F746" s="56"/>
      <c r="G746" s="55"/>
      <c r="H746" s="258"/>
      <c r="I746" s="262"/>
      <c r="J746" s="262"/>
      <c r="K746" s="262"/>
      <c r="L746" s="52" t="s">
        <v>53</v>
      </c>
      <c r="M746" s="51"/>
      <c r="N746" s="52" t="s">
        <v>52</v>
      </c>
      <c r="O746" s="51"/>
      <c r="P746" s="52" t="s">
        <v>51</v>
      </c>
      <c r="Q746" s="51"/>
      <c r="R746" s="52" t="s">
        <v>50</v>
      </c>
      <c r="S746" s="51"/>
      <c r="T746" s="52">
        <v>20</v>
      </c>
      <c r="U746" s="51"/>
      <c r="V746" s="52" t="s">
        <v>49</v>
      </c>
      <c r="W746" s="51"/>
      <c r="X746" s="52" t="s">
        <v>48</v>
      </c>
      <c r="Y746" s="51"/>
      <c r="Z746" s="52" t="s">
        <v>47</v>
      </c>
      <c r="AA746" s="51"/>
      <c r="AB746" s="54" t="s">
        <v>46</v>
      </c>
      <c r="AC746" s="53"/>
      <c r="AD746" s="52" t="s">
        <v>45</v>
      </c>
      <c r="AE746" s="51"/>
      <c r="AF746" s="50"/>
      <c r="AG746" s="51"/>
      <c r="AH746" s="50"/>
      <c r="AI746" s="49"/>
      <c r="AJ746" s="251"/>
      <c r="AK746" s="254"/>
      <c r="AL746" s="48"/>
      <c r="AM746" s="7"/>
      <c r="AN746" s="7"/>
      <c r="AO746" s="240"/>
      <c r="AP746" s="231"/>
      <c r="AQ746" s="234"/>
      <c r="AR746" s="237"/>
      <c r="AS746" s="231"/>
      <c r="AT746" s="234"/>
      <c r="AU746" s="237"/>
      <c r="AV746" s="231"/>
      <c r="AW746" s="234"/>
      <c r="AX746" s="237"/>
      <c r="AY746" s="231"/>
      <c r="AZ746" s="234"/>
      <c r="BA746" s="237"/>
      <c r="BB746" s="231"/>
      <c r="BC746" s="234"/>
      <c r="BD746" s="299"/>
      <c r="BE746" s="302"/>
      <c r="BF746" s="302"/>
      <c r="BG746" s="305"/>
    </row>
    <row r="747" spans="2:60" ht="28.15" hidden="1" customHeight="1">
      <c r="B747" s="29"/>
      <c r="C747" s="263">
        <v>3</v>
      </c>
      <c r="D747" s="47"/>
      <c r="E747" s="46"/>
      <c r="F747" s="46"/>
      <c r="G747" s="45"/>
      <c r="H747" s="255"/>
      <c r="I747" s="259"/>
      <c r="J747" s="259"/>
      <c r="K747" s="259"/>
      <c r="L747" s="42" t="s">
        <v>82</v>
      </c>
      <c r="M747" s="41"/>
      <c r="N747" s="42" t="s">
        <v>81</v>
      </c>
      <c r="O747" s="41"/>
      <c r="P747" s="42" t="s">
        <v>80</v>
      </c>
      <c r="Q747" s="41"/>
      <c r="R747" s="42" t="s">
        <v>79</v>
      </c>
      <c r="S747" s="41"/>
      <c r="T747" s="42" t="s">
        <v>78</v>
      </c>
      <c r="U747" s="41"/>
      <c r="V747" s="42" t="s">
        <v>77</v>
      </c>
      <c r="W747" s="41"/>
      <c r="X747" s="42" t="s">
        <v>76</v>
      </c>
      <c r="Y747" s="41"/>
      <c r="Z747" s="42" t="s">
        <v>75</v>
      </c>
      <c r="AA747" s="41"/>
      <c r="AB747" s="44" t="s">
        <v>74</v>
      </c>
      <c r="AC747" s="43"/>
      <c r="AD747" s="42" t="s">
        <v>73</v>
      </c>
      <c r="AE747" s="41"/>
      <c r="AF747" s="40"/>
      <c r="AG747" s="41"/>
      <c r="AH747" s="40"/>
      <c r="AI747" s="39"/>
      <c r="AJ747" s="245"/>
      <c r="AK747" s="245"/>
      <c r="AL747" s="38"/>
      <c r="AM747" s="7"/>
      <c r="AN747" s="7"/>
      <c r="AO747" s="238">
        <f>SUMPRODUCT(LEN($M747:$AE750)-LEN(SUBSTITUTE($M747:$AE750,"A", "")))</f>
        <v>0</v>
      </c>
      <c r="AP747" s="229">
        <f>SUMPRODUCT(LEN($AH747:$AH750)-LEN(SUBSTITUTE($AH747:$AH750,"A", "")))</f>
        <v>0</v>
      </c>
      <c r="AQ747" s="232">
        <f>SUMPRODUCT(LEN($AG747:$AG750)-LEN(SUBSTITUTE($AG747:$AG750,"A", "")))</f>
        <v>0</v>
      </c>
      <c r="AR747" s="235">
        <f>SUMPRODUCT(LEN($M747:$AE750)-LEN(SUBSTITUTE($M747:$AE750,"S", "")))</f>
        <v>0</v>
      </c>
      <c r="AS747" s="229">
        <f>SUMPRODUCT(LEN($AH747:$AH750)-LEN(SUBSTITUTE($AH747:$AH750,"S", "")))</f>
        <v>0</v>
      </c>
      <c r="AT747" s="232">
        <f>SUMPRODUCT(LEN($AG747:$AG750)-LEN(SUBSTITUTE($AG747:$AG750,"S", "")))</f>
        <v>0</v>
      </c>
      <c r="AU747" s="235">
        <f>SUMPRODUCT(LEN($M747:$AE750)-LEN(SUBSTITUTE($M747:$AE750,"F", "")))</f>
        <v>0</v>
      </c>
      <c r="AV747" s="229">
        <f>SUMPRODUCT(LEN($AH747:$AH750)-LEN(SUBSTITUTE($AH747:$AH750,"F", "")))</f>
        <v>0</v>
      </c>
      <c r="AW747" s="232">
        <f>SUMPRODUCT(LEN($AG747:$AG750)-LEN(SUBSTITUTE($AG747:$AG750,"F", "")))</f>
        <v>0</v>
      </c>
      <c r="AX747" s="235">
        <f>SUMPRODUCT(LEN($M747:$AE750)-LEN(SUBSTITUTE($M747:$AE750,"G", "")))</f>
        <v>0</v>
      </c>
      <c r="AY747" s="229">
        <f>SUMPRODUCT(LEN($AH747:$AH750)-LEN(SUBSTITUTE($AH747:$AH750,"G", "")))</f>
        <v>0</v>
      </c>
      <c r="AZ747" s="232">
        <f>SUMPRODUCT(LEN($AG747:$AG750)-LEN(SUBSTITUTE($AG747:$AG750,"G", "")))</f>
        <v>0</v>
      </c>
      <c r="BA747" s="235">
        <f>SUMPRODUCT(LEN($M747:$AE750)-LEN(SUBSTITUTE($M747:$AE750,"M", "")))</f>
        <v>0</v>
      </c>
      <c r="BB747" s="229">
        <f>SUMPRODUCT(LEN($AH747:$AH750)-LEN(SUBSTITUTE($AH747:$AH750,"M", "")))</f>
        <v>0</v>
      </c>
      <c r="BC747" s="232">
        <f>SUMPRODUCT(LEN($AG747:$AG750)-LEN(SUBSTITUTE($AG747:$AG750,"M", "")))</f>
        <v>0</v>
      </c>
      <c r="BD747" s="297">
        <f>SUMPRODUCT(LEN($AI747:$AI750)-LEN(SUBSTITUTE($AI747:$AI750,"S", "")))</f>
        <v>0</v>
      </c>
      <c r="BE747" s="300">
        <f>SUMPRODUCT(LEN($AI747:$AI750)-LEN(SUBSTITUTE($AI747:$AI750,"F", "")))</f>
        <v>0</v>
      </c>
      <c r="BF747" s="300">
        <f>SUMPRODUCT(LEN($AI747:$AI750)-LEN(SUBSTITUTE($AI747:$AI750,"G", "")))</f>
        <v>0</v>
      </c>
      <c r="BG747" s="303">
        <f>SUMPRODUCT(LEN($AI747:$AI750)-LEN(SUBSTITUTE($AI747:$AI750,"M", "")))</f>
        <v>0</v>
      </c>
    </row>
    <row r="748" spans="2:60" ht="28.15" hidden="1" customHeight="1" thickBot="1">
      <c r="B748" s="29"/>
      <c r="C748" s="264"/>
      <c r="D748" s="37"/>
      <c r="E748" s="36"/>
      <c r="F748" s="36"/>
      <c r="G748" s="35"/>
      <c r="H748" s="256"/>
      <c r="I748" s="260"/>
      <c r="J748" s="260"/>
      <c r="K748" s="260"/>
      <c r="L748" s="32" t="s">
        <v>72</v>
      </c>
      <c r="M748" s="31"/>
      <c r="N748" s="32" t="s">
        <v>71</v>
      </c>
      <c r="O748" s="31"/>
      <c r="P748" s="32" t="s">
        <v>70</v>
      </c>
      <c r="Q748" s="31"/>
      <c r="R748" s="32" t="s">
        <v>69</v>
      </c>
      <c r="S748" s="31"/>
      <c r="T748" s="32" t="s">
        <v>68</v>
      </c>
      <c r="U748" s="31"/>
      <c r="V748" s="32" t="s">
        <v>67</v>
      </c>
      <c r="W748" s="31"/>
      <c r="X748" s="32" t="s">
        <v>66</v>
      </c>
      <c r="Y748" s="31"/>
      <c r="Z748" s="32" t="s">
        <v>65</v>
      </c>
      <c r="AA748" s="31"/>
      <c r="AB748" s="34" t="s">
        <v>64</v>
      </c>
      <c r="AC748" s="33"/>
      <c r="AD748" s="32" t="s">
        <v>63</v>
      </c>
      <c r="AE748" s="31"/>
      <c r="AF748" s="30"/>
      <c r="AG748" s="31"/>
      <c r="AH748" s="30"/>
      <c r="AI748" s="20"/>
      <c r="AJ748" s="246"/>
      <c r="AK748" s="246"/>
      <c r="AL748" s="19"/>
      <c r="AM748" s="7"/>
      <c r="AN748" s="7"/>
      <c r="AO748" s="239"/>
      <c r="AP748" s="230"/>
      <c r="AQ748" s="233"/>
      <c r="AR748" s="236"/>
      <c r="AS748" s="230"/>
      <c r="AT748" s="233"/>
      <c r="AU748" s="236"/>
      <c r="AV748" s="230"/>
      <c r="AW748" s="233"/>
      <c r="AX748" s="236"/>
      <c r="AY748" s="230"/>
      <c r="AZ748" s="233"/>
      <c r="BA748" s="236"/>
      <c r="BB748" s="230"/>
      <c r="BC748" s="233"/>
      <c r="BD748" s="298"/>
      <c r="BE748" s="301"/>
      <c r="BF748" s="301"/>
      <c r="BG748" s="304"/>
    </row>
    <row r="749" spans="2:60" ht="28.15" hidden="1" customHeight="1">
      <c r="B749" s="29"/>
      <c r="C749" s="265"/>
      <c r="D749" s="28"/>
      <c r="E749" s="27"/>
      <c r="F749" s="27"/>
      <c r="G749" s="26"/>
      <c r="H749" s="257"/>
      <c r="I749" s="261"/>
      <c r="J749" s="261"/>
      <c r="K749" s="261"/>
      <c r="L749" s="23" t="s">
        <v>62</v>
      </c>
      <c r="M749" s="22"/>
      <c r="N749" s="23" t="s">
        <v>61</v>
      </c>
      <c r="O749" s="22"/>
      <c r="P749" s="23" t="s">
        <v>60</v>
      </c>
      <c r="Q749" s="22"/>
      <c r="R749" s="23" t="s">
        <v>59</v>
      </c>
      <c r="S749" s="22"/>
      <c r="T749" s="23" t="s">
        <v>58</v>
      </c>
      <c r="U749" s="22"/>
      <c r="V749" s="23" t="s">
        <v>57</v>
      </c>
      <c r="W749" s="22"/>
      <c r="X749" s="23" t="s">
        <v>56</v>
      </c>
      <c r="Y749" s="22"/>
      <c r="Z749" s="23" t="s">
        <v>55</v>
      </c>
      <c r="AA749" s="22"/>
      <c r="AB749" s="25" t="s">
        <v>54</v>
      </c>
      <c r="AC749" s="24"/>
      <c r="AD749" s="23">
        <v>39</v>
      </c>
      <c r="AE749" s="22"/>
      <c r="AF749" s="21"/>
      <c r="AG749" s="22"/>
      <c r="AH749" s="21"/>
      <c r="AI749" s="20"/>
      <c r="AJ749" s="246"/>
      <c r="AK749" s="246"/>
      <c r="AL749" s="19"/>
      <c r="AM749" s="7"/>
      <c r="AN749" s="7"/>
      <c r="AO749" s="239"/>
      <c r="AP749" s="230"/>
      <c r="AQ749" s="233"/>
      <c r="AR749" s="236"/>
      <c r="AS749" s="230"/>
      <c r="AT749" s="233"/>
      <c r="AU749" s="236"/>
      <c r="AV749" s="230"/>
      <c r="AW749" s="233"/>
      <c r="AX749" s="236"/>
      <c r="AY749" s="230"/>
      <c r="AZ749" s="233"/>
      <c r="BA749" s="236"/>
      <c r="BB749" s="230"/>
      <c r="BC749" s="233"/>
      <c r="BD749" s="298"/>
      <c r="BE749" s="301"/>
      <c r="BF749" s="301"/>
      <c r="BG749" s="304"/>
    </row>
    <row r="750" spans="2:60" ht="28.15" hidden="1" customHeight="1" thickBot="1">
      <c r="B750" s="18"/>
      <c r="C750" s="271"/>
      <c r="D750" s="17"/>
      <c r="E750" s="16"/>
      <c r="F750" s="16"/>
      <c r="G750" s="15"/>
      <c r="H750" s="258"/>
      <c r="I750" s="272"/>
      <c r="J750" s="272"/>
      <c r="K750" s="272"/>
      <c r="L750" s="12" t="s">
        <v>53</v>
      </c>
      <c r="M750" s="11"/>
      <c r="N750" s="12" t="s">
        <v>52</v>
      </c>
      <c r="O750" s="11"/>
      <c r="P750" s="12" t="s">
        <v>51</v>
      </c>
      <c r="Q750" s="11"/>
      <c r="R750" s="12" t="s">
        <v>50</v>
      </c>
      <c r="S750" s="11"/>
      <c r="T750" s="12">
        <v>20</v>
      </c>
      <c r="U750" s="11"/>
      <c r="V750" s="12" t="s">
        <v>49</v>
      </c>
      <c r="W750" s="11"/>
      <c r="X750" s="12" t="s">
        <v>48</v>
      </c>
      <c r="Y750" s="11"/>
      <c r="Z750" s="12" t="s">
        <v>47</v>
      </c>
      <c r="AA750" s="11"/>
      <c r="AB750" s="14" t="s">
        <v>46</v>
      </c>
      <c r="AC750" s="13"/>
      <c r="AD750" s="12" t="s">
        <v>45</v>
      </c>
      <c r="AE750" s="11"/>
      <c r="AF750" s="10"/>
      <c r="AG750" s="11"/>
      <c r="AH750" s="10"/>
      <c r="AI750" s="9"/>
      <c r="AJ750" s="247"/>
      <c r="AK750" s="247"/>
      <c r="AL750" s="8"/>
      <c r="AM750" s="7"/>
      <c r="AN750" s="7"/>
      <c r="AO750" s="240"/>
      <c r="AP750" s="231"/>
      <c r="AQ750" s="234"/>
      <c r="AR750" s="237"/>
      <c r="AS750" s="231"/>
      <c r="AT750" s="234"/>
      <c r="AU750" s="237"/>
      <c r="AV750" s="231"/>
      <c r="AW750" s="234"/>
      <c r="AX750" s="237"/>
      <c r="AY750" s="231"/>
      <c r="AZ750" s="234"/>
      <c r="BA750" s="237"/>
      <c r="BB750" s="231"/>
      <c r="BC750" s="234"/>
      <c r="BD750" s="299"/>
      <c r="BE750" s="302"/>
      <c r="BF750" s="302"/>
      <c r="BG750" s="305"/>
    </row>
    <row r="751" spans="2:60" ht="85.9" hidden="1" customHeight="1" thickBot="1">
      <c r="B751" s="94" t="s">
        <v>119</v>
      </c>
      <c r="C751" s="83" t="s">
        <v>118</v>
      </c>
      <c r="D751" s="88" t="s">
        <v>117</v>
      </c>
      <c r="E751" s="93" t="s">
        <v>116</v>
      </c>
      <c r="F751" s="92"/>
      <c r="G751" s="91"/>
      <c r="H751" s="90" t="s">
        <v>115</v>
      </c>
      <c r="I751" s="88" t="s">
        <v>43</v>
      </c>
      <c r="J751" s="88" t="s">
        <v>114</v>
      </c>
      <c r="K751" s="88" t="s">
        <v>44</v>
      </c>
      <c r="L751" s="227" t="s">
        <v>113</v>
      </c>
      <c r="M751" s="270"/>
      <c r="N751" s="227" t="s">
        <v>112</v>
      </c>
      <c r="O751" s="270"/>
      <c r="P751" s="227" t="s">
        <v>112</v>
      </c>
      <c r="Q751" s="228"/>
      <c r="R751" s="227" t="s">
        <v>112</v>
      </c>
      <c r="S751" s="228"/>
      <c r="T751" s="227" t="s">
        <v>112</v>
      </c>
      <c r="U751" s="228"/>
      <c r="V751" s="227" t="s">
        <v>112</v>
      </c>
      <c r="W751" s="228"/>
      <c r="X751" s="227" t="s">
        <v>112</v>
      </c>
      <c r="Y751" s="228"/>
      <c r="Z751" s="227" t="s">
        <v>112</v>
      </c>
      <c r="AA751" s="228"/>
      <c r="AB751" s="227" t="s">
        <v>112</v>
      </c>
      <c r="AC751" s="228"/>
      <c r="AD751" s="227" t="s">
        <v>112</v>
      </c>
      <c r="AE751" s="228"/>
      <c r="AF751" s="244" t="s">
        <v>111</v>
      </c>
      <c r="AG751" s="228"/>
      <c r="AH751" s="90" t="s">
        <v>110</v>
      </c>
      <c r="AI751" s="89" t="s">
        <v>109</v>
      </c>
      <c r="AJ751" s="88" t="s">
        <v>108</v>
      </c>
      <c r="AK751" s="88" t="s">
        <v>107</v>
      </c>
      <c r="AL751" s="87" t="s">
        <v>106</v>
      </c>
      <c r="AM751" s="86"/>
      <c r="AN751" s="86"/>
      <c r="AO751" s="84" t="s">
        <v>105</v>
      </c>
      <c r="AP751" s="83" t="s">
        <v>104</v>
      </c>
      <c r="AQ751" s="82" t="s">
        <v>103</v>
      </c>
      <c r="AR751" s="84" t="s">
        <v>102</v>
      </c>
      <c r="AS751" s="83" t="s">
        <v>101</v>
      </c>
      <c r="AT751" s="82" t="s">
        <v>100</v>
      </c>
      <c r="AU751" s="84" t="s">
        <v>99</v>
      </c>
      <c r="AV751" s="83" t="s">
        <v>98</v>
      </c>
      <c r="AW751" s="85" t="s">
        <v>97</v>
      </c>
      <c r="AX751" s="84" t="s">
        <v>96</v>
      </c>
      <c r="AY751" s="83" t="s">
        <v>95</v>
      </c>
      <c r="AZ751" s="82" t="s">
        <v>94</v>
      </c>
      <c r="BA751" s="84" t="s">
        <v>93</v>
      </c>
      <c r="BB751" s="83" t="s">
        <v>92</v>
      </c>
      <c r="BC751" s="82" t="s">
        <v>91</v>
      </c>
      <c r="BD751" s="81" t="s">
        <v>90</v>
      </c>
      <c r="BE751" s="80" t="s">
        <v>89</v>
      </c>
      <c r="BF751" s="80" t="s">
        <v>88</v>
      </c>
      <c r="BG751" s="79" t="s">
        <v>87</v>
      </c>
    </row>
    <row r="752" spans="2:60" ht="48" hidden="1" thickBot="1">
      <c r="B752" s="78" t="s">
        <v>129</v>
      </c>
      <c r="C752" s="77"/>
      <c r="D752" s="76"/>
      <c r="E752" s="267"/>
      <c r="F752" s="268"/>
      <c r="G752" s="269"/>
      <c r="H752" s="75" t="s">
        <v>85</v>
      </c>
      <c r="I752" s="74"/>
      <c r="J752" s="74"/>
      <c r="K752" s="73"/>
      <c r="L752" s="72"/>
      <c r="M752" s="68"/>
      <c r="N752" s="72"/>
      <c r="O752" s="68"/>
      <c r="P752" s="72"/>
      <c r="Q752" s="68"/>
      <c r="R752" s="72"/>
      <c r="S752" s="68"/>
      <c r="T752" s="72"/>
      <c r="U752" s="68"/>
      <c r="V752" s="72"/>
      <c r="W752" s="68"/>
      <c r="X752" s="72"/>
      <c r="Y752" s="68"/>
      <c r="Z752" s="72"/>
      <c r="AA752" s="71"/>
      <c r="AB752" s="70"/>
      <c r="AC752" s="70"/>
      <c r="AD752" s="70"/>
      <c r="AE752" s="70"/>
      <c r="AF752" s="69" t="s">
        <v>84</v>
      </c>
      <c r="AG752" s="68"/>
      <c r="AH752" s="68"/>
      <c r="AI752" s="68"/>
      <c r="AJ752" s="67"/>
      <c r="AK752" s="67"/>
      <c r="AL752" s="66"/>
      <c r="AM752" s="65"/>
      <c r="AN752" s="65"/>
      <c r="AO752" s="64">
        <f t="shared" ref="AO752:BG752" si="53">SUM(AO753:AO764)</f>
        <v>0</v>
      </c>
      <c r="AP752" s="63">
        <f t="shared" si="53"/>
        <v>0</v>
      </c>
      <c r="AQ752" s="62">
        <f t="shared" si="53"/>
        <v>0</v>
      </c>
      <c r="AR752" s="64">
        <f t="shared" si="53"/>
        <v>0</v>
      </c>
      <c r="AS752" s="63">
        <f t="shared" si="53"/>
        <v>0</v>
      </c>
      <c r="AT752" s="62">
        <f t="shared" si="53"/>
        <v>0</v>
      </c>
      <c r="AU752" s="64">
        <f t="shared" si="53"/>
        <v>0</v>
      </c>
      <c r="AV752" s="63">
        <f t="shared" si="53"/>
        <v>0</v>
      </c>
      <c r="AW752" s="62">
        <f t="shared" si="53"/>
        <v>0</v>
      </c>
      <c r="AX752" s="64">
        <f t="shared" si="53"/>
        <v>0</v>
      </c>
      <c r="AY752" s="63">
        <f t="shared" si="53"/>
        <v>0</v>
      </c>
      <c r="AZ752" s="62">
        <f t="shared" si="53"/>
        <v>0</v>
      </c>
      <c r="BA752" s="64">
        <f t="shared" si="53"/>
        <v>0</v>
      </c>
      <c r="BB752" s="63">
        <f t="shared" si="53"/>
        <v>0</v>
      </c>
      <c r="BC752" s="62">
        <f t="shared" si="53"/>
        <v>0</v>
      </c>
      <c r="BD752" s="61">
        <f t="shared" si="53"/>
        <v>0</v>
      </c>
      <c r="BE752" s="60">
        <f t="shared" si="53"/>
        <v>0</v>
      </c>
      <c r="BF752" s="60">
        <f t="shared" si="53"/>
        <v>0</v>
      </c>
      <c r="BG752" s="59">
        <f t="shared" si="53"/>
        <v>0</v>
      </c>
      <c r="BH752" s="58" t="s">
        <v>83</v>
      </c>
    </row>
    <row r="753" spans="2:60" ht="28.15" hidden="1" customHeight="1">
      <c r="B753" s="29"/>
      <c r="C753" s="263">
        <v>1</v>
      </c>
      <c r="D753" s="47"/>
      <c r="E753" s="46"/>
      <c r="F753" s="46"/>
      <c r="G753" s="45"/>
      <c r="H753" s="255"/>
      <c r="I753" s="259"/>
      <c r="J753" s="259"/>
      <c r="K753" s="259"/>
      <c r="L753" s="42" t="s">
        <v>82</v>
      </c>
      <c r="M753" s="41"/>
      <c r="N753" s="42" t="s">
        <v>81</v>
      </c>
      <c r="O753" s="41"/>
      <c r="P753" s="42" t="s">
        <v>80</v>
      </c>
      <c r="Q753" s="41"/>
      <c r="R753" s="42" t="s">
        <v>79</v>
      </c>
      <c r="S753" s="41"/>
      <c r="T753" s="42" t="s">
        <v>78</v>
      </c>
      <c r="U753" s="41"/>
      <c r="V753" s="42" t="s">
        <v>77</v>
      </c>
      <c r="W753" s="41"/>
      <c r="X753" s="42" t="s">
        <v>76</v>
      </c>
      <c r="Y753" s="41"/>
      <c r="Z753" s="42" t="s">
        <v>75</v>
      </c>
      <c r="AA753" s="41"/>
      <c r="AB753" s="44" t="s">
        <v>74</v>
      </c>
      <c r="AC753" s="43"/>
      <c r="AD753" s="42" t="s">
        <v>73</v>
      </c>
      <c r="AE753" s="41"/>
      <c r="AF753" s="40"/>
      <c r="AG753" s="41"/>
      <c r="AH753" s="40"/>
      <c r="AI753" s="39"/>
      <c r="AJ753" s="245"/>
      <c r="AK753" s="245"/>
      <c r="AL753" s="38"/>
      <c r="AM753" s="7"/>
      <c r="AN753" s="7"/>
      <c r="AO753" s="238">
        <f>SUMPRODUCT(LEN($M753:$AE756)-LEN(SUBSTITUTE($M753:$AE756,"A", "")))</f>
        <v>0</v>
      </c>
      <c r="AP753" s="229">
        <f>SUMPRODUCT(LEN($AH753:$AH756)-LEN(SUBSTITUTE($AH753:$AH756,"A", "")))</f>
        <v>0</v>
      </c>
      <c r="AQ753" s="232">
        <f>SUMPRODUCT(LEN($AG753:$AG756)-LEN(SUBSTITUTE($AG753:$AG756,"A", "")))</f>
        <v>0</v>
      </c>
      <c r="AR753" s="235">
        <f>SUMPRODUCT(LEN($M753:$AE756)-LEN(SUBSTITUTE($M753:$AE756,"S", "")))</f>
        <v>0</v>
      </c>
      <c r="AS753" s="229">
        <f>SUMPRODUCT(LEN($AH753:$AH756)-LEN(SUBSTITUTE($AH753:$AH756,"S", "")))</f>
        <v>0</v>
      </c>
      <c r="AT753" s="232">
        <f>SUMPRODUCT(LEN($AG753:$AG756)-LEN(SUBSTITUTE($AG753:$AG756,"S", "")))</f>
        <v>0</v>
      </c>
      <c r="AU753" s="235">
        <f>SUMPRODUCT(LEN($M753:$AE756)-LEN(SUBSTITUTE($M753:$AE756,"F", "")))</f>
        <v>0</v>
      </c>
      <c r="AV753" s="229">
        <f>SUMPRODUCT(LEN($AH753:$AH756)-LEN(SUBSTITUTE($AH753:$AH756,"F", "")))</f>
        <v>0</v>
      </c>
      <c r="AW753" s="232">
        <f>SUMPRODUCT(LEN($AG753:$AG756)-LEN(SUBSTITUTE($AG753:$AG756,"F", "")))</f>
        <v>0</v>
      </c>
      <c r="AX753" s="235">
        <f>SUMPRODUCT(LEN($M753:$AE756)-LEN(SUBSTITUTE($M753:$AE756,"G", "")))</f>
        <v>0</v>
      </c>
      <c r="AY753" s="229">
        <f>SUMPRODUCT(LEN($AH753:$AH756)-LEN(SUBSTITUTE($AH753:$AH756,"G", "")))</f>
        <v>0</v>
      </c>
      <c r="AZ753" s="232">
        <f>SUMPRODUCT(LEN($AG753:$AG756)-LEN(SUBSTITUTE($AG753:$AG756,"G", "")))</f>
        <v>0</v>
      </c>
      <c r="BA753" s="235">
        <f>SUMPRODUCT(LEN($M753:$AE756)-LEN(SUBSTITUTE($M753:$AE756,"M", "")))</f>
        <v>0</v>
      </c>
      <c r="BB753" s="229">
        <f>SUMPRODUCT(LEN($AH753:$AH756)-LEN(SUBSTITUTE($AH753:$AH756,"M", "")))</f>
        <v>0</v>
      </c>
      <c r="BC753" s="232">
        <f>SUMPRODUCT(LEN($AG753:$AG756)-LEN(SUBSTITUTE($AG753:$AG756,"M", "")))</f>
        <v>0</v>
      </c>
      <c r="BD753" s="297">
        <f>SUMPRODUCT(LEN($AI753:$AI756)-LEN(SUBSTITUTE($AI753:$AI756,"S", "")))</f>
        <v>0</v>
      </c>
      <c r="BE753" s="300">
        <f>SUMPRODUCT(LEN($AI753:$AI756)-LEN(SUBSTITUTE($AI753:$AI756,"F", "")))</f>
        <v>0</v>
      </c>
      <c r="BF753" s="300">
        <f>SUMPRODUCT(LEN($AI753:$AI756)-LEN(SUBSTITUTE($AI753:$AI756,"G", "")))</f>
        <v>0</v>
      </c>
      <c r="BG753" s="303">
        <f>SUMPRODUCT(LEN($AI753:$AI756)-LEN(SUBSTITUTE($AI753:$AI756,"M", "")))</f>
        <v>0</v>
      </c>
    </row>
    <row r="754" spans="2:60" ht="28.15" hidden="1" customHeight="1" thickBot="1">
      <c r="B754" s="29"/>
      <c r="C754" s="264"/>
      <c r="D754" s="37"/>
      <c r="E754" s="36"/>
      <c r="F754" s="36"/>
      <c r="G754" s="35"/>
      <c r="H754" s="256"/>
      <c r="I754" s="260"/>
      <c r="J754" s="260"/>
      <c r="K754" s="260"/>
      <c r="L754" s="32" t="s">
        <v>72</v>
      </c>
      <c r="M754" s="31"/>
      <c r="N754" s="32" t="s">
        <v>71</v>
      </c>
      <c r="O754" s="31"/>
      <c r="P754" s="32" t="s">
        <v>70</v>
      </c>
      <c r="Q754" s="31"/>
      <c r="R754" s="32" t="s">
        <v>69</v>
      </c>
      <c r="S754" s="31"/>
      <c r="T754" s="32" t="s">
        <v>68</v>
      </c>
      <c r="U754" s="31"/>
      <c r="V754" s="32" t="s">
        <v>67</v>
      </c>
      <c r="W754" s="31"/>
      <c r="X754" s="32" t="s">
        <v>66</v>
      </c>
      <c r="Y754" s="31"/>
      <c r="Z754" s="32" t="s">
        <v>65</v>
      </c>
      <c r="AA754" s="31"/>
      <c r="AB754" s="34" t="s">
        <v>64</v>
      </c>
      <c r="AC754" s="33"/>
      <c r="AD754" s="32" t="s">
        <v>63</v>
      </c>
      <c r="AE754" s="31"/>
      <c r="AF754" s="30"/>
      <c r="AG754" s="31"/>
      <c r="AH754" s="30"/>
      <c r="AI754" s="20"/>
      <c r="AJ754" s="246"/>
      <c r="AK754" s="246"/>
      <c r="AL754" s="19"/>
      <c r="AM754" s="7"/>
      <c r="AN754" s="7"/>
      <c r="AO754" s="239"/>
      <c r="AP754" s="230"/>
      <c r="AQ754" s="233"/>
      <c r="AR754" s="236"/>
      <c r="AS754" s="230"/>
      <c r="AT754" s="233"/>
      <c r="AU754" s="236"/>
      <c r="AV754" s="230"/>
      <c r="AW754" s="233"/>
      <c r="AX754" s="236"/>
      <c r="AY754" s="230"/>
      <c r="AZ754" s="233"/>
      <c r="BA754" s="236"/>
      <c r="BB754" s="230"/>
      <c r="BC754" s="233"/>
      <c r="BD754" s="298"/>
      <c r="BE754" s="301"/>
      <c r="BF754" s="301"/>
      <c r="BG754" s="304"/>
    </row>
    <row r="755" spans="2:60" ht="28.15" hidden="1" customHeight="1">
      <c r="B755" s="29"/>
      <c r="C755" s="265"/>
      <c r="D755" s="28"/>
      <c r="E755" s="27"/>
      <c r="F755" s="27"/>
      <c r="G755" s="26"/>
      <c r="H755" s="257"/>
      <c r="I755" s="261"/>
      <c r="J755" s="261"/>
      <c r="K755" s="261"/>
      <c r="L755" s="23" t="s">
        <v>62</v>
      </c>
      <c r="M755" s="22"/>
      <c r="N755" s="23" t="s">
        <v>61</v>
      </c>
      <c r="O755" s="22"/>
      <c r="P755" s="23" t="s">
        <v>60</v>
      </c>
      <c r="Q755" s="22"/>
      <c r="R755" s="23" t="s">
        <v>59</v>
      </c>
      <c r="S755" s="22"/>
      <c r="T755" s="23" t="s">
        <v>58</v>
      </c>
      <c r="U755" s="22"/>
      <c r="V755" s="23" t="s">
        <v>57</v>
      </c>
      <c r="W755" s="22"/>
      <c r="X755" s="23" t="s">
        <v>56</v>
      </c>
      <c r="Y755" s="22"/>
      <c r="Z755" s="23" t="s">
        <v>55</v>
      </c>
      <c r="AA755" s="22"/>
      <c r="AB755" s="25" t="s">
        <v>54</v>
      </c>
      <c r="AC755" s="24"/>
      <c r="AD755" s="23">
        <v>39</v>
      </c>
      <c r="AE755" s="22"/>
      <c r="AF755" s="21"/>
      <c r="AG755" s="22"/>
      <c r="AH755" s="21"/>
      <c r="AI755" s="20"/>
      <c r="AJ755" s="246"/>
      <c r="AK755" s="246"/>
      <c r="AL755" s="19"/>
      <c r="AM755" s="7"/>
      <c r="AN755" s="7"/>
      <c r="AO755" s="239"/>
      <c r="AP755" s="230"/>
      <c r="AQ755" s="233"/>
      <c r="AR755" s="236"/>
      <c r="AS755" s="230"/>
      <c r="AT755" s="233"/>
      <c r="AU755" s="236"/>
      <c r="AV755" s="230"/>
      <c r="AW755" s="233"/>
      <c r="AX755" s="236"/>
      <c r="AY755" s="230"/>
      <c r="AZ755" s="233"/>
      <c r="BA755" s="236"/>
      <c r="BB755" s="230"/>
      <c r="BC755" s="233"/>
      <c r="BD755" s="298"/>
      <c r="BE755" s="301"/>
      <c r="BF755" s="301"/>
      <c r="BG755" s="304"/>
    </row>
    <row r="756" spans="2:60" ht="28.15" hidden="1" customHeight="1" thickBot="1">
      <c r="B756" s="29"/>
      <c r="C756" s="266"/>
      <c r="D756" s="57"/>
      <c r="E756" s="56"/>
      <c r="F756" s="56"/>
      <c r="G756" s="55"/>
      <c r="H756" s="258"/>
      <c r="I756" s="262"/>
      <c r="J756" s="262"/>
      <c r="K756" s="262"/>
      <c r="L756" s="52" t="s">
        <v>53</v>
      </c>
      <c r="M756" s="51"/>
      <c r="N756" s="52" t="s">
        <v>52</v>
      </c>
      <c r="O756" s="51"/>
      <c r="P756" s="52" t="s">
        <v>51</v>
      </c>
      <c r="Q756" s="51"/>
      <c r="R756" s="52" t="s">
        <v>50</v>
      </c>
      <c r="S756" s="51"/>
      <c r="T756" s="52">
        <v>20</v>
      </c>
      <c r="U756" s="51"/>
      <c r="V756" s="52" t="s">
        <v>49</v>
      </c>
      <c r="W756" s="51"/>
      <c r="X756" s="52" t="s">
        <v>48</v>
      </c>
      <c r="Y756" s="51"/>
      <c r="Z756" s="52" t="s">
        <v>47</v>
      </c>
      <c r="AA756" s="51"/>
      <c r="AB756" s="54" t="s">
        <v>46</v>
      </c>
      <c r="AC756" s="53"/>
      <c r="AD756" s="52" t="s">
        <v>45</v>
      </c>
      <c r="AE756" s="51"/>
      <c r="AF756" s="50"/>
      <c r="AG756" s="51"/>
      <c r="AH756" s="50"/>
      <c r="AI756" s="49"/>
      <c r="AJ756" s="248"/>
      <c r="AK756" s="248"/>
      <c r="AL756" s="48"/>
      <c r="AM756" s="7"/>
      <c r="AN756" s="7"/>
      <c r="AO756" s="240"/>
      <c r="AP756" s="231"/>
      <c r="AQ756" s="234"/>
      <c r="AR756" s="237"/>
      <c r="AS756" s="231"/>
      <c r="AT756" s="234"/>
      <c r="AU756" s="237"/>
      <c r="AV756" s="231"/>
      <c r="AW756" s="234"/>
      <c r="AX756" s="237"/>
      <c r="AY756" s="231"/>
      <c r="AZ756" s="234"/>
      <c r="BA756" s="237"/>
      <c r="BB756" s="231"/>
      <c r="BC756" s="234"/>
      <c r="BD756" s="299"/>
      <c r="BE756" s="302"/>
      <c r="BF756" s="302"/>
      <c r="BG756" s="305"/>
    </row>
    <row r="757" spans="2:60" ht="28.15" hidden="1" customHeight="1">
      <c r="B757" s="29"/>
      <c r="C757" s="263">
        <v>2</v>
      </c>
      <c r="D757" s="47"/>
      <c r="E757" s="46"/>
      <c r="F757" s="46"/>
      <c r="G757" s="45"/>
      <c r="H757" s="255"/>
      <c r="I757" s="259"/>
      <c r="J757" s="259"/>
      <c r="K757" s="259"/>
      <c r="L757" s="42" t="s">
        <v>82</v>
      </c>
      <c r="M757" s="41"/>
      <c r="N757" s="42" t="s">
        <v>81</v>
      </c>
      <c r="O757" s="41"/>
      <c r="P757" s="42" t="s">
        <v>80</v>
      </c>
      <c r="Q757" s="41"/>
      <c r="R757" s="42" t="s">
        <v>79</v>
      </c>
      <c r="S757" s="41"/>
      <c r="T757" s="42" t="s">
        <v>78</v>
      </c>
      <c r="U757" s="41"/>
      <c r="V757" s="42" t="s">
        <v>77</v>
      </c>
      <c r="W757" s="41"/>
      <c r="X757" s="42" t="s">
        <v>76</v>
      </c>
      <c r="Y757" s="41"/>
      <c r="Z757" s="42" t="s">
        <v>75</v>
      </c>
      <c r="AA757" s="41"/>
      <c r="AB757" s="44" t="s">
        <v>74</v>
      </c>
      <c r="AC757" s="43"/>
      <c r="AD757" s="42" t="s">
        <v>73</v>
      </c>
      <c r="AE757" s="41"/>
      <c r="AF757" s="40"/>
      <c r="AG757" s="41"/>
      <c r="AH757" s="40"/>
      <c r="AI757" s="39"/>
      <c r="AJ757" s="249"/>
      <c r="AK757" s="252"/>
      <c r="AL757" s="38"/>
      <c r="AM757" s="7"/>
      <c r="AN757" s="7"/>
      <c r="AO757" s="238">
        <f>SUMPRODUCT(LEN($M757:$AE760)-LEN(SUBSTITUTE($M757:$AE760,"A", "")))</f>
        <v>0</v>
      </c>
      <c r="AP757" s="229">
        <f>SUMPRODUCT(LEN($AH757:$AH760)-LEN(SUBSTITUTE($AH757:$AH760,"A", "")))</f>
        <v>0</v>
      </c>
      <c r="AQ757" s="232">
        <f>SUMPRODUCT(LEN($AG757:$AG760)-LEN(SUBSTITUTE($AG757:$AG760,"A", "")))</f>
        <v>0</v>
      </c>
      <c r="AR757" s="235">
        <f>SUMPRODUCT(LEN($M757:$AE760)-LEN(SUBSTITUTE($M757:$AE760,"S", "")))</f>
        <v>0</v>
      </c>
      <c r="AS757" s="229">
        <f>SUMPRODUCT(LEN($AH757:$AH760)-LEN(SUBSTITUTE($AH757:$AH760,"S", "")))</f>
        <v>0</v>
      </c>
      <c r="AT757" s="232">
        <f>SUMPRODUCT(LEN($AG757:$AG760)-LEN(SUBSTITUTE($AG757:$AG760,"S", "")))</f>
        <v>0</v>
      </c>
      <c r="AU757" s="235">
        <f>SUMPRODUCT(LEN($M757:$AE760)-LEN(SUBSTITUTE($M757:$AE760,"F", "")))</f>
        <v>0</v>
      </c>
      <c r="AV757" s="229">
        <f>SUMPRODUCT(LEN($AH757:$AH760)-LEN(SUBSTITUTE($AH757:$AH760,"F", "")))</f>
        <v>0</v>
      </c>
      <c r="AW757" s="232">
        <f>SUMPRODUCT(LEN($AG757:$AG760)-LEN(SUBSTITUTE($AG757:$AG760,"F", "")))</f>
        <v>0</v>
      </c>
      <c r="AX757" s="235">
        <f>SUMPRODUCT(LEN($M757:$AE760)-LEN(SUBSTITUTE($M757:$AE760,"G", "")))</f>
        <v>0</v>
      </c>
      <c r="AY757" s="229">
        <f>SUMPRODUCT(LEN($AH757:$AH760)-LEN(SUBSTITUTE($AH757:$AH760,"G", "")))</f>
        <v>0</v>
      </c>
      <c r="AZ757" s="232">
        <f>SUMPRODUCT(LEN($AG757:$AG760)-LEN(SUBSTITUTE($AG757:$AG760,"G", "")))</f>
        <v>0</v>
      </c>
      <c r="BA757" s="235">
        <f>SUMPRODUCT(LEN($M757:$AE760)-LEN(SUBSTITUTE($M757:$AE760,"M", "")))</f>
        <v>0</v>
      </c>
      <c r="BB757" s="229">
        <f>SUMPRODUCT(LEN($AH757:$AH760)-LEN(SUBSTITUTE($AH757:$AH760,"M", "")))</f>
        <v>0</v>
      </c>
      <c r="BC757" s="232">
        <f>SUMPRODUCT(LEN($AG757:$AG760)-LEN(SUBSTITUTE($AG757:$AG760,"M", "")))</f>
        <v>0</v>
      </c>
      <c r="BD757" s="297">
        <f>SUMPRODUCT(LEN($AI757:$AI760)-LEN(SUBSTITUTE($AI757:$AI760,"S", "")))</f>
        <v>0</v>
      </c>
      <c r="BE757" s="300">
        <f>SUMPRODUCT(LEN($AI757:$AI760)-LEN(SUBSTITUTE($AI757:$AI760,"F", "")))</f>
        <v>0</v>
      </c>
      <c r="BF757" s="300">
        <f>SUMPRODUCT(LEN($AI757:$AI760)-LEN(SUBSTITUTE($AI757:$AI760,"G", "")))</f>
        <v>0</v>
      </c>
      <c r="BG757" s="303">
        <f>SUMPRODUCT(LEN($AI757:$AI760)-LEN(SUBSTITUTE($AI757:$AI760,"M", "")))</f>
        <v>0</v>
      </c>
    </row>
    <row r="758" spans="2:60" ht="28.15" hidden="1" customHeight="1" thickBot="1">
      <c r="B758" s="29"/>
      <c r="C758" s="264"/>
      <c r="D758" s="37"/>
      <c r="E758" s="36"/>
      <c r="F758" s="36"/>
      <c r="G758" s="35"/>
      <c r="H758" s="256"/>
      <c r="I758" s="260"/>
      <c r="J758" s="260"/>
      <c r="K758" s="260"/>
      <c r="L758" s="32" t="s">
        <v>72</v>
      </c>
      <c r="M758" s="31"/>
      <c r="N758" s="32" t="s">
        <v>71</v>
      </c>
      <c r="O758" s="31"/>
      <c r="P758" s="32" t="s">
        <v>70</v>
      </c>
      <c r="Q758" s="31"/>
      <c r="R758" s="32" t="s">
        <v>69</v>
      </c>
      <c r="S758" s="31"/>
      <c r="T758" s="32" t="s">
        <v>68</v>
      </c>
      <c r="U758" s="31"/>
      <c r="V758" s="32" t="s">
        <v>67</v>
      </c>
      <c r="W758" s="31"/>
      <c r="X758" s="32" t="s">
        <v>66</v>
      </c>
      <c r="Y758" s="31"/>
      <c r="Z758" s="32" t="s">
        <v>65</v>
      </c>
      <c r="AA758" s="31"/>
      <c r="AB758" s="34" t="s">
        <v>64</v>
      </c>
      <c r="AC758" s="33"/>
      <c r="AD758" s="32" t="s">
        <v>63</v>
      </c>
      <c r="AE758" s="31"/>
      <c r="AF758" s="30"/>
      <c r="AG758" s="31"/>
      <c r="AH758" s="30"/>
      <c r="AI758" s="20"/>
      <c r="AJ758" s="250"/>
      <c r="AK758" s="253"/>
      <c r="AL758" s="19"/>
      <c r="AM758" s="7"/>
      <c r="AN758" s="7"/>
      <c r="AO758" s="239"/>
      <c r="AP758" s="230"/>
      <c r="AQ758" s="233"/>
      <c r="AR758" s="236"/>
      <c r="AS758" s="230"/>
      <c r="AT758" s="233"/>
      <c r="AU758" s="236"/>
      <c r="AV758" s="230"/>
      <c r="AW758" s="233"/>
      <c r="AX758" s="236"/>
      <c r="AY758" s="230"/>
      <c r="AZ758" s="233"/>
      <c r="BA758" s="236"/>
      <c r="BB758" s="230"/>
      <c r="BC758" s="233"/>
      <c r="BD758" s="298"/>
      <c r="BE758" s="301"/>
      <c r="BF758" s="301"/>
      <c r="BG758" s="304"/>
    </row>
    <row r="759" spans="2:60" ht="28.15" hidden="1" customHeight="1">
      <c r="B759" s="29"/>
      <c r="C759" s="265"/>
      <c r="D759" s="28"/>
      <c r="E759" s="27"/>
      <c r="F759" s="27"/>
      <c r="G759" s="26"/>
      <c r="H759" s="257"/>
      <c r="I759" s="261"/>
      <c r="J759" s="261"/>
      <c r="K759" s="261"/>
      <c r="L759" s="23" t="s">
        <v>62</v>
      </c>
      <c r="M759" s="22"/>
      <c r="N759" s="23" t="s">
        <v>61</v>
      </c>
      <c r="O759" s="22"/>
      <c r="P759" s="23" t="s">
        <v>60</v>
      </c>
      <c r="Q759" s="22"/>
      <c r="R759" s="23" t="s">
        <v>59</v>
      </c>
      <c r="S759" s="22"/>
      <c r="T759" s="23" t="s">
        <v>58</v>
      </c>
      <c r="U759" s="22"/>
      <c r="V759" s="23" t="s">
        <v>57</v>
      </c>
      <c r="W759" s="22"/>
      <c r="X759" s="23" t="s">
        <v>56</v>
      </c>
      <c r="Y759" s="22"/>
      <c r="Z759" s="23" t="s">
        <v>55</v>
      </c>
      <c r="AA759" s="22"/>
      <c r="AB759" s="25" t="s">
        <v>54</v>
      </c>
      <c r="AC759" s="24"/>
      <c r="AD759" s="23">
        <v>39</v>
      </c>
      <c r="AE759" s="22"/>
      <c r="AF759" s="21"/>
      <c r="AG759" s="22"/>
      <c r="AH759" s="21"/>
      <c r="AI759" s="20"/>
      <c r="AJ759" s="250"/>
      <c r="AK759" s="253"/>
      <c r="AL759" s="19"/>
      <c r="AM759" s="7"/>
      <c r="AN759" s="7"/>
      <c r="AO759" s="239"/>
      <c r="AP759" s="230"/>
      <c r="AQ759" s="233"/>
      <c r="AR759" s="236"/>
      <c r="AS759" s="230"/>
      <c r="AT759" s="233"/>
      <c r="AU759" s="236"/>
      <c r="AV759" s="230"/>
      <c r="AW759" s="233"/>
      <c r="AX759" s="236"/>
      <c r="AY759" s="230"/>
      <c r="AZ759" s="233"/>
      <c r="BA759" s="236"/>
      <c r="BB759" s="230"/>
      <c r="BC759" s="233"/>
      <c r="BD759" s="298"/>
      <c r="BE759" s="301"/>
      <c r="BF759" s="301"/>
      <c r="BG759" s="304"/>
    </row>
    <row r="760" spans="2:60" ht="28.15" hidden="1" customHeight="1" thickBot="1">
      <c r="B760" s="29"/>
      <c r="C760" s="266"/>
      <c r="D760" s="57"/>
      <c r="E760" s="56"/>
      <c r="F760" s="56"/>
      <c r="G760" s="55"/>
      <c r="H760" s="258"/>
      <c r="I760" s="262"/>
      <c r="J760" s="262"/>
      <c r="K760" s="262"/>
      <c r="L760" s="52" t="s">
        <v>53</v>
      </c>
      <c r="M760" s="51"/>
      <c r="N760" s="52" t="s">
        <v>52</v>
      </c>
      <c r="O760" s="51"/>
      <c r="P760" s="52" t="s">
        <v>51</v>
      </c>
      <c r="Q760" s="51"/>
      <c r="R760" s="52" t="s">
        <v>50</v>
      </c>
      <c r="S760" s="51"/>
      <c r="T760" s="52">
        <v>20</v>
      </c>
      <c r="U760" s="51"/>
      <c r="V760" s="52" t="s">
        <v>49</v>
      </c>
      <c r="W760" s="51"/>
      <c r="X760" s="52" t="s">
        <v>48</v>
      </c>
      <c r="Y760" s="51"/>
      <c r="Z760" s="52" t="s">
        <v>47</v>
      </c>
      <c r="AA760" s="51"/>
      <c r="AB760" s="54" t="s">
        <v>46</v>
      </c>
      <c r="AC760" s="53"/>
      <c r="AD760" s="52" t="s">
        <v>45</v>
      </c>
      <c r="AE760" s="51"/>
      <c r="AF760" s="50"/>
      <c r="AG760" s="51"/>
      <c r="AH760" s="50"/>
      <c r="AI760" s="49"/>
      <c r="AJ760" s="251"/>
      <c r="AK760" s="254"/>
      <c r="AL760" s="48"/>
      <c r="AM760" s="7"/>
      <c r="AN760" s="7"/>
      <c r="AO760" s="240"/>
      <c r="AP760" s="231"/>
      <c r="AQ760" s="234"/>
      <c r="AR760" s="237"/>
      <c r="AS760" s="231"/>
      <c r="AT760" s="234"/>
      <c r="AU760" s="237"/>
      <c r="AV760" s="231"/>
      <c r="AW760" s="234"/>
      <c r="AX760" s="237"/>
      <c r="AY760" s="231"/>
      <c r="AZ760" s="234"/>
      <c r="BA760" s="237"/>
      <c r="BB760" s="231"/>
      <c r="BC760" s="234"/>
      <c r="BD760" s="299"/>
      <c r="BE760" s="302"/>
      <c r="BF760" s="302"/>
      <c r="BG760" s="305"/>
    </row>
    <row r="761" spans="2:60" ht="28.15" hidden="1" customHeight="1">
      <c r="B761" s="29"/>
      <c r="C761" s="263">
        <v>3</v>
      </c>
      <c r="D761" s="47"/>
      <c r="E761" s="46"/>
      <c r="F761" s="46"/>
      <c r="G761" s="45"/>
      <c r="H761" s="255"/>
      <c r="I761" s="259"/>
      <c r="J761" s="259"/>
      <c r="K761" s="259"/>
      <c r="L761" s="42" t="s">
        <v>82</v>
      </c>
      <c r="M761" s="41"/>
      <c r="N761" s="42" t="s">
        <v>81</v>
      </c>
      <c r="O761" s="41"/>
      <c r="P761" s="42" t="s">
        <v>80</v>
      </c>
      <c r="Q761" s="41"/>
      <c r="R761" s="42" t="s">
        <v>79</v>
      </c>
      <c r="S761" s="41"/>
      <c r="T761" s="42" t="s">
        <v>78</v>
      </c>
      <c r="U761" s="41"/>
      <c r="V761" s="42" t="s">
        <v>77</v>
      </c>
      <c r="W761" s="41"/>
      <c r="X761" s="42" t="s">
        <v>76</v>
      </c>
      <c r="Y761" s="41"/>
      <c r="Z761" s="42" t="s">
        <v>75</v>
      </c>
      <c r="AA761" s="41"/>
      <c r="AB761" s="44" t="s">
        <v>74</v>
      </c>
      <c r="AC761" s="43"/>
      <c r="AD761" s="42" t="s">
        <v>73</v>
      </c>
      <c r="AE761" s="41"/>
      <c r="AF761" s="40"/>
      <c r="AG761" s="41"/>
      <c r="AH761" s="40"/>
      <c r="AI761" s="39"/>
      <c r="AJ761" s="245"/>
      <c r="AK761" s="245"/>
      <c r="AL761" s="38"/>
      <c r="AM761" s="7"/>
      <c r="AN761" s="7"/>
      <c r="AO761" s="238">
        <f>SUMPRODUCT(LEN($M761:$AE764)-LEN(SUBSTITUTE($M761:$AE764,"A", "")))</f>
        <v>0</v>
      </c>
      <c r="AP761" s="229">
        <f>SUMPRODUCT(LEN($AH761:$AH764)-LEN(SUBSTITUTE($AH761:$AH764,"A", "")))</f>
        <v>0</v>
      </c>
      <c r="AQ761" s="232">
        <f>SUMPRODUCT(LEN($AG761:$AG764)-LEN(SUBSTITUTE($AG761:$AG764,"A", "")))</f>
        <v>0</v>
      </c>
      <c r="AR761" s="235">
        <f>SUMPRODUCT(LEN($M761:$AE764)-LEN(SUBSTITUTE($M761:$AE764,"S", "")))</f>
        <v>0</v>
      </c>
      <c r="AS761" s="229">
        <f>SUMPRODUCT(LEN($AH761:$AH764)-LEN(SUBSTITUTE($AH761:$AH764,"S", "")))</f>
        <v>0</v>
      </c>
      <c r="AT761" s="232">
        <f>SUMPRODUCT(LEN($AG761:$AG764)-LEN(SUBSTITUTE($AG761:$AG764,"S", "")))</f>
        <v>0</v>
      </c>
      <c r="AU761" s="235">
        <f>SUMPRODUCT(LEN($M761:$AE764)-LEN(SUBSTITUTE($M761:$AE764,"F", "")))</f>
        <v>0</v>
      </c>
      <c r="AV761" s="229">
        <f>SUMPRODUCT(LEN($AH761:$AH764)-LEN(SUBSTITUTE($AH761:$AH764,"F", "")))</f>
        <v>0</v>
      </c>
      <c r="AW761" s="232">
        <f>SUMPRODUCT(LEN($AG761:$AG764)-LEN(SUBSTITUTE($AG761:$AG764,"F", "")))</f>
        <v>0</v>
      </c>
      <c r="AX761" s="235">
        <f>SUMPRODUCT(LEN($M761:$AE764)-LEN(SUBSTITUTE($M761:$AE764,"G", "")))</f>
        <v>0</v>
      </c>
      <c r="AY761" s="229">
        <f>SUMPRODUCT(LEN($AH761:$AH764)-LEN(SUBSTITUTE($AH761:$AH764,"G", "")))</f>
        <v>0</v>
      </c>
      <c r="AZ761" s="232">
        <f>SUMPRODUCT(LEN($AG761:$AG764)-LEN(SUBSTITUTE($AG761:$AG764,"G", "")))</f>
        <v>0</v>
      </c>
      <c r="BA761" s="235">
        <f>SUMPRODUCT(LEN($M761:$AE764)-LEN(SUBSTITUTE($M761:$AE764,"M", "")))</f>
        <v>0</v>
      </c>
      <c r="BB761" s="229">
        <f>SUMPRODUCT(LEN($AH761:$AH764)-LEN(SUBSTITUTE($AH761:$AH764,"M", "")))</f>
        <v>0</v>
      </c>
      <c r="BC761" s="232">
        <f>SUMPRODUCT(LEN($AG761:$AG764)-LEN(SUBSTITUTE($AG761:$AG764,"M", "")))</f>
        <v>0</v>
      </c>
      <c r="BD761" s="297">
        <f>SUMPRODUCT(LEN($AI761:$AI764)-LEN(SUBSTITUTE($AI761:$AI764,"S", "")))</f>
        <v>0</v>
      </c>
      <c r="BE761" s="300">
        <f>SUMPRODUCT(LEN($AI761:$AI764)-LEN(SUBSTITUTE($AI761:$AI764,"F", "")))</f>
        <v>0</v>
      </c>
      <c r="BF761" s="300">
        <f>SUMPRODUCT(LEN($AI761:$AI764)-LEN(SUBSTITUTE($AI761:$AI764,"G", "")))</f>
        <v>0</v>
      </c>
      <c r="BG761" s="303">
        <f>SUMPRODUCT(LEN($AI761:$AI764)-LEN(SUBSTITUTE($AI761:$AI764,"M", "")))</f>
        <v>0</v>
      </c>
    </row>
    <row r="762" spans="2:60" ht="28.15" hidden="1" customHeight="1" thickBot="1">
      <c r="B762" s="29"/>
      <c r="C762" s="264"/>
      <c r="D762" s="37"/>
      <c r="E762" s="36"/>
      <c r="F762" s="36"/>
      <c r="G762" s="35"/>
      <c r="H762" s="256"/>
      <c r="I762" s="260"/>
      <c r="J762" s="260"/>
      <c r="K762" s="260"/>
      <c r="L762" s="32" t="s">
        <v>72</v>
      </c>
      <c r="M762" s="31"/>
      <c r="N762" s="32" t="s">
        <v>71</v>
      </c>
      <c r="O762" s="31"/>
      <c r="P762" s="32" t="s">
        <v>70</v>
      </c>
      <c r="Q762" s="31"/>
      <c r="R762" s="32" t="s">
        <v>69</v>
      </c>
      <c r="S762" s="31"/>
      <c r="T762" s="32" t="s">
        <v>68</v>
      </c>
      <c r="U762" s="31"/>
      <c r="V762" s="32" t="s">
        <v>67</v>
      </c>
      <c r="W762" s="31"/>
      <c r="X762" s="32" t="s">
        <v>66</v>
      </c>
      <c r="Y762" s="31"/>
      <c r="Z762" s="32" t="s">
        <v>65</v>
      </c>
      <c r="AA762" s="31"/>
      <c r="AB762" s="34" t="s">
        <v>64</v>
      </c>
      <c r="AC762" s="33"/>
      <c r="AD762" s="32" t="s">
        <v>63</v>
      </c>
      <c r="AE762" s="31"/>
      <c r="AF762" s="30"/>
      <c r="AG762" s="31"/>
      <c r="AH762" s="30"/>
      <c r="AI762" s="20"/>
      <c r="AJ762" s="246"/>
      <c r="AK762" s="246"/>
      <c r="AL762" s="19"/>
      <c r="AM762" s="7"/>
      <c r="AN762" s="7"/>
      <c r="AO762" s="239"/>
      <c r="AP762" s="230"/>
      <c r="AQ762" s="233"/>
      <c r="AR762" s="236"/>
      <c r="AS762" s="230"/>
      <c r="AT762" s="233"/>
      <c r="AU762" s="236"/>
      <c r="AV762" s="230"/>
      <c r="AW762" s="233"/>
      <c r="AX762" s="236"/>
      <c r="AY762" s="230"/>
      <c r="AZ762" s="233"/>
      <c r="BA762" s="236"/>
      <c r="BB762" s="230"/>
      <c r="BC762" s="233"/>
      <c r="BD762" s="298"/>
      <c r="BE762" s="301"/>
      <c r="BF762" s="301"/>
      <c r="BG762" s="304"/>
    </row>
    <row r="763" spans="2:60" ht="28.15" hidden="1" customHeight="1">
      <c r="B763" s="29"/>
      <c r="C763" s="265"/>
      <c r="D763" s="28"/>
      <c r="E763" s="27"/>
      <c r="F763" s="27"/>
      <c r="G763" s="26"/>
      <c r="H763" s="257"/>
      <c r="I763" s="261"/>
      <c r="J763" s="261"/>
      <c r="K763" s="261"/>
      <c r="L763" s="23" t="s">
        <v>62</v>
      </c>
      <c r="M763" s="22"/>
      <c r="N763" s="23" t="s">
        <v>61</v>
      </c>
      <c r="O763" s="22"/>
      <c r="P763" s="23" t="s">
        <v>60</v>
      </c>
      <c r="Q763" s="22"/>
      <c r="R763" s="23" t="s">
        <v>59</v>
      </c>
      <c r="S763" s="22"/>
      <c r="T763" s="23" t="s">
        <v>58</v>
      </c>
      <c r="U763" s="22"/>
      <c r="V763" s="23" t="s">
        <v>57</v>
      </c>
      <c r="W763" s="22"/>
      <c r="X763" s="23" t="s">
        <v>56</v>
      </c>
      <c r="Y763" s="22"/>
      <c r="Z763" s="23" t="s">
        <v>55</v>
      </c>
      <c r="AA763" s="22"/>
      <c r="AB763" s="25" t="s">
        <v>54</v>
      </c>
      <c r="AC763" s="24"/>
      <c r="AD763" s="23">
        <v>39</v>
      </c>
      <c r="AE763" s="22"/>
      <c r="AF763" s="21"/>
      <c r="AG763" s="22"/>
      <c r="AH763" s="21"/>
      <c r="AI763" s="20"/>
      <c r="AJ763" s="246"/>
      <c r="AK763" s="246"/>
      <c r="AL763" s="19"/>
      <c r="AM763" s="7"/>
      <c r="AN763" s="7"/>
      <c r="AO763" s="239"/>
      <c r="AP763" s="230"/>
      <c r="AQ763" s="233"/>
      <c r="AR763" s="236"/>
      <c r="AS763" s="230"/>
      <c r="AT763" s="233"/>
      <c r="AU763" s="236"/>
      <c r="AV763" s="230"/>
      <c r="AW763" s="233"/>
      <c r="AX763" s="236"/>
      <c r="AY763" s="230"/>
      <c r="AZ763" s="233"/>
      <c r="BA763" s="236"/>
      <c r="BB763" s="230"/>
      <c r="BC763" s="233"/>
      <c r="BD763" s="298"/>
      <c r="BE763" s="301"/>
      <c r="BF763" s="301"/>
      <c r="BG763" s="304"/>
    </row>
    <row r="764" spans="2:60" ht="28.15" hidden="1" customHeight="1" thickBot="1">
      <c r="B764" s="18"/>
      <c r="C764" s="271"/>
      <c r="D764" s="17"/>
      <c r="E764" s="16"/>
      <c r="F764" s="16"/>
      <c r="G764" s="15"/>
      <c r="H764" s="258"/>
      <c r="I764" s="272"/>
      <c r="J764" s="272"/>
      <c r="K764" s="272"/>
      <c r="L764" s="12" t="s">
        <v>53</v>
      </c>
      <c r="M764" s="11"/>
      <c r="N764" s="12" t="s">
        <v>52</v>
      </c>
      <c r="O764" s="11"/>
      <c r="P764" s="12" t="s">
        <v>51</v>
      </c>
      <c r="Q764" s="11"/>
      <c r="R764" s="12" t="s">
        <v>50</v>
      </c>
      <c r="S764" s="11"/>
      <c r="T764" s="12">
        <v>20</v>
      </c>
      <c r="U764" s="11"/>
      <c r="V764" s="12" t="s">
        <v>49</v>
      </c>
      <c r="W764" s="11"/>
      <c r="X764" s="12" t="s">
        <v>48</v>
      </c>
      <c r="Y764" s="11"/>
      <c r="Z764" s="12" t="s">
        <v>47</v>
      </c>
      <c r="AA764" s="11"/>
      <c r="AB764" s="14" t="s">
        <v>46</v>
      </c>
      <c r="AC764" s="13"/>
      <c r="AD764" s="12" t="s">
        <v>45</v>
      </c>
      <c r="AE764" s="11"/>
      <c r="AF764" s="10"/>
      <c r="AG764" s="11"/>
      <c r="AH764" s="10"/>
      <c r="AI764" s="9"/>
      <c r="AJ764" s="247"/>
      <c r="AK764" s="247"/>
      <c r="AL764" s="8"/>
      <c r="AM764" s="7"/>
      <c r="AN764" s="7"/>
      <c r="AO764" s="240"/>
      <c r="AP764" s="231"/>
      <c r="AQ764" s="234"/>
      <c r="AR764" s="237"/>
      <c r="AS764" s="231"/>
      <c r="AT764" s="234"/>
      <c r="AU764" s="237"/>
      <c r="AV764" s="231"/>
      <c r="AW764" s="234"/>
      <c r="AX764" s="237"/>
      <c r="AY764" s="231"/>
      <c r="AZ764" s="234"/>
      <c r="BA764" s="237"/>
      <c r="BB764" s="231"/>
      <c r="BC764" s="234"/>
      <c r="BD764" s="299"/>
      <c r="BE764" s="302"/>
      <c r="BF764" s="302"/>
      <c r="BG764" s="305"/>
    </row>
    <row r="765" spans="2:60" ht="85.9" hidden="1" customHeight="1" thickBot="1">
      <c r="B765" s="94" t="s">
        <v>119</v>
      </c>
      <c r="C765" s="83" t="s">
        <v>118</v>
      </c>
      <c r="D765" s="88" t="s">
        <v>117</v>
      </c>
      <c r="E765" s="93" t="s">
        <v>116</v>
      </c>
      <c r="F765" s="92"/>
      <c r="G765" s="91"/>
      <c r="H765" s="90" t="s">
        <v>115</v>
      </c>
      <c r="I765" s="88" t="s">
        <v>43</v>
      </c>
      <c r="J765" s="88" t="s">
        <v>114</v>
      </c>
      <c r="K765" s="88" t="s">
        <v>44</v>
      </c>
      <c r="L765" s="227" t="s">
        <v>113</v>
      </c>
      <c r="M765" s="270"/>
      <c r="N765" s="227" t="s">
        <v>112</v>
      </c>
      <c r="O765" s="270"/>
      <c r="P765" s="227" t="s">
        <v>112</v>
      </c>
      <c r="Q765" s="228"/>
      <c r="R765" s="227" t="s">
        <v>112</v>
      </c>
      <c r="S765" s="228"/>
      <c r="T765" s="227" t="s">
        <v>112</v>
      </c>
      <c r="U765" s="228"/>
      <c r="V765" s="227" t="s">
        <v>112</v>
      </c>
      <c r="W765" s="228"/>
      <c r="X765" s="227" t="s">
        <v>112</v>
      </c>
      <c r="Y765" s="228"/>
      <c r="Z765" s="227" t="s">
        <v>112</v>
      </c>
      <c r="AA765" s="228"/>
      <c r="AB765" s="227" t="s">
        <v>112</v>
      </c>
      <c r="AC765" s="228"/>
      <c r="AD765" s="227" t="s">
        <v>112</v>
      </c>
      <c r="AE765" s="228"/>
      <c r="AF765" s="244" t="s">
        <v>111</v>
      </c>
      <c r="AG765" s="228"/>
      <c r="AH765" s="90" t="s">
        <v>110</v>
      </c>
      <c r="AI765" s="89" t="s">
        <v>109</v>
      </c>
      <c r="AJ765" s="88" t="s">
        <v>108</v>
      </c>
      <c r="AK765" s="88" t="s">
        <v>107</v>
      </c>
      <c r="AL765" s="87" t="s">
        <v>106</v>
      </c>
      <c r="AM765" s="86"/>
      <c r="AN765" s="86"/>
      <c r="AO765" s="84" t="s">
        <v>105</v>
      </c>
      <c r="AP765" s="83" t="s">
        <v>104</v>
      </c>
      <c r="AQ765" s="82" t="s">
        <v>103</v>
      </c>
      <c r="AR765" s="84" t="s">
        <v>102</v>
      </c>
      <c r="AS765" s="83" t="s">
        <v>101</v>
      </c>
      <c r="AT765" s="82" t="s">
        <v>100</v>
      </c>
      <c r="AU765" s="84" t="s">
        <v>99</v>
      </c>
      <c r="AV765" s="83" t="s">
        <v>98</v>
      </c>
      <c r="AW765" s="85" t="s">
        <v>97</v>
      </c>
      <c r="AX765" s="84" t="s">
        <v>96</v>
      </c>
      <c r="AY765" s="83" t="s">
        <v>95</v>
      </c>
      <c r="AZ765" s="82" t="s">
        <v>94</v>
      </c>
      <c r="BA765" s="84" t="s">
        <v>93</v>
      </c>
      <c r="BB765" s="83" t="s">
        <v>92</v>
      </c>
      <c r="BC765" s="82" t="s">
        <v>91</v>
      </c>
      <c r="BD765" s="81" t="s">
        <v>90</v>
      </c>
      <c r="BE765" s="80" t="s">
        <v>89</v>
      </c>
      <c r="BF765" s="80" t="s">
        <v>88</v>
      </c>
      <c r="BG765" s="79" t="s">
        <v>87</v>
      </c>
    </row>
    <row r="766" spans="2:60" ht="48" hidden="1" thickBot="1">
      <c r="B766" s="78" t="s">
        <v>128</v>
      </c>
      <c r="C766" s="77"/>
      <c r="D766" s="76"/>
      <c r="E766" s="267"/>
      <c r="F766" s="268"/>
      <c r="G766" s="269"/>
      <c r="H766" s="75" t="s">
        <v>85</v>
      </c>
      <c r="I766" s="74"/>
      <c r="J766" s="74"/>
      <c r="K766" s="73"/>
      <c r="L766" s="72"/>
      <c r="M766" s="68"/>
      <c r="N766" s="72"/>
      <c r="O766" s="68"/>
      <c r="P766" s="72"/>
      <c r="Q766" s="68"/>
      <c r="R766" s="72"/>
      <c r="S766" s="68"/>
      <c r="T766" s="72"/>
      <c r="U766" s="68"/>
      <c r="V766" s="72"/>
      <c r="W766" s="68"/>
      <c r="X766" s="72"/>
      <c r="Y766" s="68"/>
      <c r="Z766" s="72"/>
      <c r="AA766" s="71"/>
      <c r="AB766" s="70"/>
      <c r="AC766" s="70"/>
      <c r="AD766" s="70"/>
      <c r="AE766" s="70"/>
      <c r="AF766" s="69" t="s">
        <v>84</v>
      </c>
      <c r="AG766" s="68"/>
      <c r="AH766" s="68"/>
      <c r="AI766" s="68"/>
      <c r="AJ766" s="67"/>
      <c r="AK766" s="67"/>
      <c r="AL766" s="66"/>
      <c r="AM766" s="65"/>
      <c r="AN766" s="65"/>
      <c r="AO766" s="64">
        <f t="shared" ref="AO766:BG766" si="54">SUM(AO767:AO778)</f>
        <v>0</v>
      </c>
      <c r="AP766" s="63">
        <f t="shared" si="54"/>
        <v>0</v>
      </c>
      <c r="AQ766" s="62">
        <f t="shared" si="54"/>
        <v>0</v>
      </c>
      <c r="AR766" s="64">
        <f t="shared" si="54"/>
        <v>0</v>
      </c>
      <c r="AS766" s="63">
        <f t="shared" si="54"/>
        <v>0</v>
      </c>
      <c r="AT766" s="62">
        <f t="shared" si="54"/>
        <v>0</v>
      </c>
      <c r="AU766" s="64">
        <f t="shared" si="54"/>
        <v>0</v>
      </c>
      <c r="AV766" s="63">
        <f t="shared" si="54"/>
        <v>0</v>
      </c>
      <c r="AW766" s="62">
        <f t="shared" si="54"/>
        <v>0</v>
      </c>
      <c r="AX766" s="64">
        <f t="shared" si="54"/>
        <v>0</v>
      </c>
      <c r="AY766" s="63">
        <f t="shared" si="54"/>
        <v>0</v>
      </c>
      <c r="AZ766" s="62">
        <f t="shared" si="54"/>
        <v>0</v>
      </c>
      <c r="BA766" s="64">
        <f t="shared" si="54"/>
        <v>0</v>
      </c>
      <c r="BB766" s="63">
        <f t="shared" si="54"/>
        <v>0</v>
      </c>
      <c r="BC766" s="62">
        <f t="shared" si="54"/>
        <v>0</v>
      </c>
      <c r="BD766" s="61">
        <f t="shared" si="54"/>
        <v>0</v>
      </c>
      <c r="BE766" s="60">
        <f t="shared" si="54"/>
        <v>0</v>
      </c>
      <c r="BF766" s="60">
        <f t="shared" si="54"/>
        <v>0</v>
      </c>
      <c r="BG766" s="59">
        <f t="shared" si="54"/>
        <v>0</v>
      </c>
      <c r="BH766" s="58" t="s">
        <v>83</v>
      </c>
    </row>
    <row r="767" spans="2:60" ht="28.15" hidden="1" customHeight="1">
      <c r="B767" s="29"/>
      <c r="C767" s="263">
        <v>1</v>
      </c>
      <c r="D767" s="47"/>
      <c r="E767" s="46"/>
      <c r="F767" s="46"/>
      <c r="G767" s="45"/>
      <c r="H767" s="255"/>
      <c r="I767" s="259"/>
      <c r="J767" s="259"/>
      <c r="K767" s="259"/>
      <c r="L767" s="42" t="s">
        <v>82</v>
      </c>
      <c r="M767" s="41"/>
      <c r="N767" s="42" t="s">
        <v>81</v>
      </c>
      <c r="O767" s="41"/>
      <c r="P767" s="42" t="s">
        <v>80</v>
      </c>
      <c r="Q767" s="41"/>
      <c r="R767" s="42" t="s">
        <v>79</v>
      </c>
      <c r="S767" s="41"/>
      <c r="T767" s="42" t="s">
        <v>78</v>
      </c>
      <c r="U767" s="41"/>
      <c r="V767" s="42" t="s">
        <v>77</v>
      </c>
      <c r="W767" s="41"/>
      <c r="X767" s="42" t="s">
        <v>76</v>
      </c>
      <c r="Y767" s="41"/>
      <c r="Z767" s="42" t="s">
        <v>75</v>
      </c>
      <c r="AA767" s="41"/>
      <c r="AB767" s="44" t="s">
        <v>74</v>
      </c>
      <c r="AC767" s="43"/>
      <c r="AD767" s="42" t="s">
        <v>73</v>
      </c>
      <c r="AE767" s="41"/>
      <c r="AF767" s="40"/>
      <c r="AG767" s="41"/>
      <c r="AH767" s="40"/>
      <c r="AI767" s="39"/>
      <c r="AJ767" s="245"/>
      <c r="AK767" s="245"/>
      <c r="AL767" s="38"/>
      <c r="AM767" s="7"/>
      <c r="AN767" s="7"/>
      <c r="AO767" s="238">
        <f>SUMPRODUCT(LEN($M767:$AE770)-LEN(SUBSTITUTE($M767:$AE770,"A", "")))</f>
        <v>0</v>
      </c>
      <c r="AP767" s="229">
        <f>SUMPRODUCT(LEN($AH767:$AH770)-LEN(SUBSTITUTE($AH767:$AH770,"A", "")))</f>
        <v>0</v>
      </c>
      <c r="AQ767" s="232">
        <f>SUMPRODUCT(LEN($AG767:$AG770)-LEN(SUBSTITUTE($AG767:$AG770,"A", "")))</f>
        <v>0</v>
      </c>
      <c r="AR767" s="235">
        <f>SUMPRODUCT(LEN($M767:$AE770)-LEN(SUBSTITUTE($M767:$AE770,"S", "")))</f>
        <v>0</v>
      </c>
      <c r="AS767" s="229">
        <f>SUMPRODUCT(LEN($AH767:$AH770)-LEN(SUBSTITUTE($AH767:$AH770,"S", "")))</f>
        <v>0</v>
      </c>
      <c r="AT767" s="232">
        <f>SUMPRODUCT(LEN($AG767:$AG770)-LEN(SUBSTITUTE($AG767:$AG770,"S", "")))</f>
        <v>0</v>
      </c>
      <c r="AU767" s="235">
        <f>SUMPRODUCT(LEN($M767:$AE770)-LEN(SUBSTITUTE($M767:$AE770,"F", "")))</f>
        <v>0</v>
      </c>
      <c r="AV767" s="229">
        <f>SUMPRODUCT(LEN($AH767:$AH770)-LEN(SUBSTITUTE($AH767:$AH770,"F", "")))</f>
        <v>0</v>
      </c>
      <c r="AW767" s="232">
        <f>SUMPRODUCT(LEN($AG767:$AG770)-LEN(SUBSTITUTE($AG767:$AG770,"F", "")))</f>
        <v>0</v>
      </c>
      <c r="AX767" s="235">
        <f>SUMPRODUCT(LEN($M767:$AE770)-LEN(SUBSTITUTE($M767:$AE770,"G", "")))</f>
        <v>0</v>
      </c>
      <c r="AY767" s="229">
        <f>SUMPRODUCT(LEN($AH767:$AH770)-LEN(SUBSTITUTE($AH767:$AH770,"G", "")))</f>
        <v>0</v>
      </c>
      <c r="AZ767" s="232">
        <f>SUMPRODUCT(LEN($AG767:$AG770)-LEN(SUBSTITUTE($AG767:$AG770,"G", "")))</f>
        <v>0</v>
      </c>
      <c r="BA767" s="235">
        <f>SUMPRODUCT(LEN($M767:$AE770)-LEN(SUBSTITUTE($M767:$AE770,"M", "")))</f>
        <v>0</v>
      </c>
      <c r="BB767" s="229">
        <f>SUMPRODUCT(LEN($AH767:$AH770)-LEN(SUBSTITUTE($AH767:$AH770,"M", "")))</f>
        <v>0</v>
      </c>
      <c r="BC767" s="232">
        <f>SUMPRODUCT(LEN($AG767:$AG770)-LEN(SUBSTITUTE($AG767:$AG770,"M", "")))</f>
        <v>0</v>
      </c>
      <c r="BD767" s="297">
        <f>SUMPRODUCT(LEN($AI767:$AI770)-LEN(SUBSTITUTE($AI767:$AI770,"S", "")))</f>
        <v>0</v>
      </c>
      <c r="BE767" s="300">
        <f>SUMPRODUCT(LEN($AI767:$AI770)-LEN(SUBSTITUTE($AI767:$AI770,"F", "")))</f>
        <v>0</v>
      </c>
      <c r="BF767" s="300">
        <f>SUMPRODUCT(LEN($AI767:$AI770)-LEN(SUBSTITUTE($AI767:$AI770,"G", "")))</f>
        <v>0</v>
      </c>
      <c r="BG767" s="303">
        <f>SUMPRODUCT(LEN($AI767:$AI770)-LEN(SUBSTITUTE($AI767:$AI770,"M", "")))</f>
        <v>0</v>
      </c>
    </row>
    <row r="768" spans="2:60" ht="28.15" hidden="1" customHeight="1" thickBot="1">
      <c r="B768" s="29"/>
      <c r="C768" s="264"/>
      <c r="D768" s="37"/>
      <c r="E768" s="36"/>
      <c r="F768" s="36"/>
      <c r="G768" s="35"/>
      <c r="H768" s="256"/>
      <c r="I768" s="260"/>
      <c r="J768" s="260"/>
      <c r="K768" s="260"/>
      <c r="L768" s="32" t="s">
        <v>72</v>
      </c>
      <c r="M768" s="31"/>
      <c r="N768" s="32" t="s">
        <v>71</v>
      </c>
      <c r="O768" s="31"/>
      <c r="P768" s="32" t="s">
        <v>70</v>
      </c>
      <c r="Q768" s="31"/>
      <c r="R768" s="32" t="s">
        <v>69</v>
      </c>
      <c r="S768" s="31"/>
      <c r="T768" s="32" t="s">
        <v>68</v>
      </c>
      <c r="U768" s="31"/>
      <c r="V768" s="32" t="s">
        <v>67</v>
      </c>
      <c r="W768" s="31"/>
      <c r="X768" s="32" t="s">
        <v>66</v>
      </c>
      <c r="Y768" s="31"/>
      <c r="Z768" s="32" t="s">
        <v>65</v>
      </c>
      <c r="AA768" s="31"/>
      <c r="AB768" s="34" t="s">
        <v>64</v>
      </c>
      <c r="AC768" s="33"/>
      <c r="AD768" s="32" t="s">
        <v>63</v>
      </c>
      <c r="AE768" s="31"/>
      <c r="AF768" s="30"/>
      <c r="AG768" s="31"/>
      <c r="AH768" s="30"/>
      <c r="AI768" s="20"/>
      <c r="AJ768" s="246"/>
      <c r="AK768" s="246"/>
      <c r="AL768" s="19"/>
      <c r="AM768" s="7"/>
      <c r="AN768" s="7"/>
      <c r="AO768" s="239"/>
      <c r="AP768" s="230"/>
      <c r="AQ768" s="233"/>
      <c r="AR768" s="236"/>
      <c r="AS768" s="230"/>
      <c r="AT768" s="233"/>
      <c r="AU768" s="236"/>
      <c r="AV768" s="230"/>
      <c r="AW768" s="233"/>
      <c r="AX768" s="236"/>
      <c r="AY768" s="230"/>
      <c r="AZ768" s="233"/>
      <c r="BA768" s="236"/>
      <c r="BB768" s="230"/>
      <c r="BC768" s="233"/>
      <c r="BD768" s="298"/>
      <c r="BE768" s="301"/>
      <c r="BF768" s="301"/>
      <c r="BG768" s="304"/>
    </row>
    <row r="769" spans="2:60" ht="28.15" hidden="1" customHeight="1">
      <c r="B769" s="29"/>
      <c r="C769" s="265"/>
      <c r="D769" s="28"/>
      <c r="E769" s="27"/>
      <c r="F769" s="27"/>
      <c r="G769" s="26"/>
      <c r="H769" s="257"/>
      <c r="I769" s="261"/>
      <c r="J769" s="261"/>
      <c r="K769" s="261"/>
      <c r="L769" s="23" t="s">
        <v>62</v>
      </c>
      <c r="M769" s="22"/>
      <c r="N769" s="23" t="s">
        <v>61</v>
      </c>
      <c r="O769" s="22"/>
      <c r="P769" s="23" t="s">
        <v>60</v>
      </c>
      <c r="Q769" s="22"/>
      <c r="R769" s="23" t="s">
        <v>59</v>
      </c>
      <c r="S769" s="22"/>
      <c r="T769" s="23" t="s">
        <v>58</v>
      </c>
      <c r="U769" s="22"/>
      <c r="V769" s="23" t="s">
        <v>57</v>
      </c>
      <c r="W769" s="22"/>
      <c r="X769" s="23" t="s">
        <v>56</v>
      </c>
      <c r="Y769" s="22"/>
      <c r="Z769" s="23" t="s">
        <v>55</v>
      </c>
      <c r="AA769" s="22"/>
      <c r="AB769" s="25" t="s">
        <v>54</v>
      </c>
      <c r="AC769" s="24"/>
      <c r="AD769" s="23">
        <v>39</v>
      </c>
      <c r="AE769" s="22"/>
      <c r="AF769" s="21"/>
      <c r="AG769" s="22"/>
      <c r="AH769" s="21"/>
      <c r="AI769" s="20"/>
      <c r="AJ769" s="246"/>
      <c r="AK769" s="246"/>
      <c r="AL769" s="19"/>
      <c r="AM769" s="7"/>
      <c r="AN769" s="7"/>
      <c r="AO769" s="239"/>
      <c r="AP769" s="230"/>
      <c r="AQ769" s="233"/>
      <c r="AR769" s="236"/>
      <c r="AS769" s="230"/>
      <c r="AT769" s="233"/>
      <c r="AU769" s="236"/>
      <c r="AV769" s="230"/>
      <c r="AW769" s="233"/>
      <c r="AX769" s="236"/>
      <c r="AY769" s="230"/>
      <c r="AZ769" s="233"/>
      <c r="BA769" s="236"/>
      <c r="BB769" s="230"/>
      <c r="BC769" s="233"/>
      <c r="BD769" s="298"/>
      <c r="BE769" s="301"/>
      <c r="BF769" s="301"/>
      <c r="BG769" s="304"/>
    </row>
    <row r="770" spans="2:60" ht="28.15" hidden="1" customHeight="1" thickBot="1">
      <c r="B770" s="29"/>
      <c r="C770" s="266"/>
      <c r="D770" s="57"/>
      <c r="E770" s="56"/>
      <c r="F770" s="56"/>
      <c r="G770" s="55"/>
      <c r="H770" s="258"/>
      <c r="I770" s="262"/>
      <c r="J770" s="262"/>
      <c r="K770" s="262"/>
      <c r="L770" s="52" t="s">
        <v>53</v>
      </c>
      <c r="M770" s="51"/>
      <c r="N770" s="52" t="s">
        <v>52</v>
      </c>
      <c r="O770" s="51"/>
      <c r="P770" s="52" t="s">
        <v>51</v>
      </c>
      <c r="Q770" s="51"/>
      <c r="R770" s="52" t="s">
        <v>50</v>
      </c>
      <c r="S770" s="51"/>
      <c r="T770" s="52">
        <v>20</v>
      </c>
      <c r="U770" s="51"/>
      <c r="V770" s="52" t="s">
        <v>49</v>
      </c>
      <c r="W770" s="51"/>
      <c r="X770" s="52" t="s">
        <v>48</v>
      </c>
      <c r="Y770" s="51"/>
      <c r="Z770" s="52" t="s">
        <v>47</v>
      </c>
      <c r="AA770" s="51"/>
      <c r="AB770" s="54" t="s">
        <v>46</v>
      </c>
      <c r="AC770" s="53"/>
      <c r="AD770" s="52" t="s">
        <v>45</v>
      </c>
      <c r="AE770" s="51"/>
      <c r="AF770" s="50"/>
      <c r="AG770" s="51"/>
      <c r="AH770" s="50"/>
      <c r="AI770" s="49"/>
      <c r="AJ770" s="248"/>
      <c r="AK770" s="248"/>
      <c r="AL770" s="48"/>
      <c r="AM770" s="7"/>
      <c r="AN770" s="7"/>
      <c r="AO770" s="240"/>
      <c r="AP770" s="231"/>
      <c r="AQ770" s="234"/>
      <c r="AR770" s="237"/>
      <c r="AS770" s="231"/>
      <c r="AT770" s="234"/>
      <c r="AU770" s="237"/>
      <c r="AV770" s="231"/>
      <c r="AW770" s="234"/>
      <c r="AX770" s="237"/>
      <c r="AY770" s="231"/>
      <c r="AZ770" s="234"/>
      <c r="BA770" s="237"/>
      <c r="BB770" s="231"/>
      <c r="BC770" s="234"/>
      <c r="BD770" s="299"/>
      <c r="BE770" s="302"/>
      <c r="BF770" s="302"/>
      <c r="BG770" s="305"/>
    </row>
    <row r="771" spans="2:60" ht="28.15" hidden="1" customHeight="1">
      <c r="B771" s="29"/>
      <c r="C771" s="263">
        <v>2</v>
      </c>
      <c r="D771" s="47"/>
      <c r="E771" s="46"/>
      <c r="F771" s="46"/>
      <c r="G771" s="45"/>
      <c r="H771" s="255"/>
      <c r="I771" s="259"/>
      <c r="J771" s="259"/>
      <c r="K771" s="259"/>
      <c r="L771" s="42" t="s">
        <v>82</v>
      </c>
      <c r="M771" s="41"/>
      <c r="N771" s="42" t="s">
        <v>81</v>
      </c>
      <c r="O771" s="41"/>
      <c r="P771" s="42" t="s">
        <v>80</v>
      </c>
      <c r="Q771" s="41"/>
      <c r="R771" s="42" t="s">
        <v>79</v>
      </c>
      <c r="S771" s="41"/>
      <c r="T771" s="42" t="s">
        <v>78</v>
      </c>
      <c r="U771" s="41"/>
      <c r="V771" s="42" t="s">
        <v>77</v>
      </c>
      <c r="W771" s="41"/>
      <c r="X771" s="42" t="s">
        <v>76</v>
      </c>
      <c r="Y771" s="41"/>
      <c r="Z771" s="42" t="s">
        <v>75</v>
      </c>
      <c r="AA771" s="41"/>
      <c r="AB771" s="44" t="s">
        <v>74</v>
      </c>
      <c r="AC771" s="43"/>
      <c r="AD771" s="42" t="s">
        <v>73</v>
      </c>
      <c r="AE771" s="41"/>
      <c r="AF771" s="40"/>
      <c r="AG771" s="41"/>
      <c r="AH771" s="40"/>
      <c r="AI771" s="39"/>
      <c r="AJ771" s="249"/>
      <c r="AK771" s="252"/>
      <c r="AL771" s="38"/>
      <c r="AM771" s="7"/>
      <c r="AN771" s="7"/>
      <c r="AO771" s="238">
        <f>SUMPRODUCT(LEN($M771:$AE774)-LEN(SUBSTITUTE($M771:$AE774,"A", "")))</f>
        <v>0</v>
      </c>
      <c r="AP771" s="229">
        <f>SUMPRODUCT(LEN($AH771:$AH774)-LEN(SUBSTITUTE($AH771:$AH774,"A", "")))</f>
        <v>0</v>
      </c>
      <c r="AQ771" s="232">
        <f>SUMPRODUCT(LEN($AG771:$AG774)-LEN(SUBSTITUTE($AG771:$AG774,"A", "")))</f>
        <v>0</v>
      </c>
      <c r="AR771" s="235">
        <f>SUMPRODUCT(LEN($M771:$AE774)-LEN(SUBSTITUTE($M771:$AE774,"S", "")))</f>
        <v>0</v>
      </c>
      <c r="AS771" s="229">
        <f>SUMPRODUCT(LEN($AH771:$AH774)-LEN(SUBSTITUTE($AH771:$AH774,"S", "")))</f>
        <v>0</v>
      </c>
      <c r="AT771" s="232">
        <f>SUMPRODUCT(LEN($AG771:$AG774)-LEN(SUBSTITUTE($AG771:$AG774,"S", "")))</f>
        <v>0</v>
      </c>
      <c r="AU771" s="235">
        <f>SUMPRODUCT(LEN($M771:$AE774)-LEN(SUBSTITUTE($M771:$AE774,"F", "")))</f>
        <v>0</v>
      </c>
      <c r="AV771" s="229">
        <f>SUMPRODUCT(LEN($AH771:$AH774)-LEN(SUBSTITUTE($AH771:$AH774,"F", "")))</f>
        <v>0</v>
      </c>
      <c r="AW771" s="232">
        <f>SUMPRODUCT(LEN($AG771:$AG774)-LEN(SUBSTITUTE($AG771:$AG774,"F", "")))</f>
        <v>0</v>
      </c>
      <c r="AX771" s="235">
        <f>SUMPRODUCT(LEN($M771:$AE774)-LEN(SUBSTITUTE($M771:$AE774,"G", "")))</f>
        <v>0</v>
      </c>
      <c r="AY771" s="229">
        <f>SUMPRODUCT(LEN($AH771:$AH774)-LEN(SUBSTITUTE($AH771:$AH774,"G", "")))</f>
        <v>0</v>
      </c>
      <c r="AZ771" s="232">
        <f>SUMPRODUCT(LEN($AG771:$AG774)-LEN(SUBSTITUTE($AG771:$AG774,"G", "")))</f>
        <v>0</v>
      </c>
      <c r="BA771" s="235">
        <f>SUMPRODUCT(LEN($M771:$AE774)-LEN(SUBSTITUTE($M771:$AE774,"M", "")))</f>
        <v>0</v>
      </c>
      <c r="BB771" s="229">
        <f>SUMPRODUCT(LEN($AH771:$AH774)-LEN(SUBSTITUTE($AH771:$AH774,"M", "")))</f>
        <v>0</v>
      </c>
      <c r="BC771" s="232">
        <f>SUMPRODUCT(LEN($AG771:$AG774)-LEN(SUBSTITUTE($AG771:$AG774,"M", "")))</f>
        <v>0</v>
      </c>
      <c r="BD771" s="297">
        <f>SUMPRODUCT(LEN($AI771:$AI774)-LEN(SUBSTITUTE($AI771:$AI774,"S", "")))</f>
        <v>0</v>
      </c>
      <c r="BE771" s="300">
        <f>SUMPRODUCT(LEN($AI771:$AI774)-LEN(SUBSTITUTE($AI771:$AI774,"F", "")))</f>
        <v>0</v>
      </c>
      <c r="BF771" s="300">
        <f>SUMPRODUCT(LEN($AI771:$AI774)-LEN(SUBSTITUTE($AI771:$AI774,"G", "")))</f>
        <v>0</v>
      </c>
      <c r="BG771" s="303">
        <f>SUMPRODUCT(LEN($AI771:$AI774)-LEN(SUBSTITUTE($AI771:$AI774,"M", "")))</f>
        <v>0</v>
      </c>
    </row>
    <row r="772" spans="2:60" ht="28.15" hidden="1" customHeight="1" thickBot="1">
      <c r="B772" s="29"/>
      <c r="C772" s="264"/>
      <c r="D772" s="37"/>
      <c r="E772" s="36"/>
      <c r="F772" s="36"/>
      <c r="G772" s="35"/>
      <c r="H772" s="256"/>
      <c r="I772" s="260"/>
      <c r="J772" s="260"/>
      <c r="K772" s="260"/>
      <c r="L772" s="32" t="s">
        <v>72</v>
      </c>
      <c r="M772" s="31"/>
      <c r="N772" s="32" t="s">
        <v>71</v>
      </c>
      <c r="O772" s="31"/>
      <c r="P772" s="32" t="s">
        <v>70</v>
      </c>
      <c r="Q772" s="31"/>
      <c r="R772" s="32" t="s">
        <v>69</v>
      </c>
      <c r="S772" s="31"/>
      <c r="T772" s="32" t="s">
        <v>68</v>
      </c>
      <c r="U772" s="31"/>
      <c r="V772" s="32" t="s">
        <v>67</v>
      </c>
      <c r="W772" s="31"/>
      <c r="X772" s="32" t="s">
        <v>66</v>
      </c>
      <c r="Y772" s="31"/>
      <c r="Z772" s="32" t="s">
        <v>65</v>
      </c>
      <c r="AA772" s="31"/>
      <c r="AB772" s="34" t="s">
        <v>64</v>
      </c>
      <c r="AC772" s="33"/>
      <c r="AD772" s="32" t="s">
        <v>63</v>
      </c>
      <c r="AE772" s="31"/>
      <c r="AF772" s="30"/>
      <c r="AG772" s="31"/>
      <c r="AH772" s="30"/>
      <c r="AI772" s="20"/>
      <c r="AJ772" s="250"/>
      <c r="AK772" s="253"/>
      <c r="AL772" s="19"/>
      <c r="AM772" s="7"/>
      <c r="AN772" s="7"/>
      <c r="AO772" s="239"/>
      <c r="AP772" s="230"/>
      <c r="AQ772" s="233"/>
      <c r="AR772" s="236"/>
      <c r="AS772" s="230"/>
      <c r="AT772" s="233"/>
      <c r="AU772" s="236"/>
      <c r="AV772" s="230"/>
      <c r="AW772" s="233"/>
      <c r="AX772" s="236"/>
      <c r="AY772" s="230"/>
      <c r="AZ772" s="233"/>
      <c r="BA772" s="236"/>
      <c r="BB772" s="230"/>
      <c r="BC772" s="233"/>
      <c r="BD772" s="298"/>
      <c r="BE772" s="301"/>
      <c r="BF772" s="301"/>
      <c r="BG772" s="304"/>
    </row>
    <row r="773" spans="2:60" ht="28.15" hidden="1" customHeight="1">
      <c r="B773" s="29"/>
      <c r="C773" s="265"/>
      <c r="D773" s="28"/>
      <c r="E773" s="27"/>
      <c r="F773" s="27"/>
      <c r="G773" s="26"/>
      <c r="H773" s="257"/>
      <c r="I773" s="261"/>
      <c r="J773" s="261"/>
      <c r="K773" s="261"/>
      <c r="L773" s="23" t="s">
        <v>62</v>
      </c>
      <c r="M773" s="22"/>
      <c r="N773" s="23" t="s">
        <v>61</v>
      </c>
      <c r="O773" s="22"/>
      <c r="P773" s="23" t="s">
        <v>60</v>
      </c>
      <c r="Q773" s="22"/>
      <c r="R773" s="23" t="s">
        <v>59</v>
      </c>
      <c r="S773" s="22"/>
      <c r="T773" s="23" t="s">
        <v>58</v>
      </c>
      <c r="U773" s="22"/>
      <c r="V773" s="23" t="s">
        <v>57</v>
      </c>
      <c r="W773" s="22"/>
      <c r="X773" s="23" t="s">
        <v>56</v>
      </c>
      <c r="Y773" s="22"/>
      <c r="Z773" s="23" t="s">
        <v>55</v>
      </c>
      <c r="AA773" s="22"/>
      <c r="AB773" s="25" t="s">
        <v>54</v>
      </c>
      <c r="AC773" s="24"/>
      <c r="AD773" s="23">
        <v>39</v>
      </c>
      <c r="AE773" s="22"/>
      <c r="AF773" s="21"/>
      <c r="AG773" s="22"/>
      <c r="AH773" s="21"/>
      <c r="AI773" s="20"/>
      <c r="AJ773" s="250"/>
      <c r="AK773" s="253"/>
      <c r="AL773" s="19"/>
      <c r="AM773" s="7"/>
      <c r="AN773" s="7"/>
      <c r="AO773" s="239"/>
      <c r="AP773" s="230"/>
      <c r="AQ773" s="233"/>
      <c r="AR773" s="236"/>
      <c r="AS773" s="230"/>
      <c r="AT773" s="233"/>
      <c r="AU773" s="236"/>
      <c r="AV773" s="230"/>
      <c r="AW773" s="233"/>
      <c r="AX773" s="236"/>
      <c r="AY773" s="230"/>
      <c r="AZ773" s="233"/>
      <c r="BA773" s="236"/>
      <c r="BB773" s="230"/>
      <c r="BC773" s="233"/>
      <c r="BD773" s="298"/>
      <c r="BE773" s="301"/>
      <c r="BF773" s="301"/>
      <c r="BG773" s="304"/>
    </row>
    <row r="774" spans="2:60" ht="28.15" hidden="1" customHeight="1" thickBot="1">
      <c r="B774" s="29"/>
      <c r="C774" s="266"/>
      <c r="D774" s="57"/>
      <c r="E774" s="56"/>
      <c r="F774" s="56"/>
      <c r="G774" s="55"/>
      <c r="H774" s="258"/>
      <c r="I774" s="262"/>
      <c r="J774" s="262"/>
      <c r="K774" s="262"/>
      <c r="L774" s="52" t="s">
        <v>53</v>
      </c>
      <c r="M774" s="51"/>
      <c r="N774" s="52" t="s">
        <v>52</v>
      </c>
      <c r="O774" s="51"/>
      <c r="P774" s="52" t="s">
        <v>51</v>
      </c>
      <c r="Q774" s="51"/>
      <c r="R774" s="52" t="s">
        <v>50</v>
      </c>
      <c r="S774" s="51"/>
      <c r="T774" s="52">
        <v>20</v>
      </c>
      <c r="U774" s="51"/>
      <c r="V774" s="52" t="s">
        <v>49</v>
      </c>
      <c r="W774" s="51"/>
      <c r="X774" s="52" t="s">
        <v>48</v>
      </c>
      <c r="Y774" s="51"/>
      <c r="Z774" s="52" t="s">
        <v>47</v>
      </c>
      <c r="AA774" s="51"/>
      <c r="AB774" s="54" t="s">
        <v>46</v>
      </c>
      <c r="AC774" s="53"/>
      <c r="AD774" s="52" t="s">
        <v>45</v>
      </c>
      <c r="AE774" s="51"/>
      <c r="AF774" s="50"/>
      <c r="AG774" s="51"/>
      <c r="AH774" s="50"/>
      <c r="AI774" s="49"/>
      <c r="AJ774" s="251"/>
      <c r="AK774" s="254"/>
      <c r="AL774" s="48"/>
      <c r="AM774" s="7"/>
      <c r="AN774" s="7"/>
      <c r="AO774" s="240"/>
      <c r="AP774" s="231"/>
      <c r="AQ774" s="234"/>
      <c r="AR774" s="237"/>
      <c r="AS774" s="231"/>
      <c r="AT774" s="234"/>
      <c r="AU774" s="237"/>
      <c r="AV774" s="231"/>
      <c r="AW774" s="234"/>
      <c r="AX774" s="237"/>
      <c r="AY774" s="231"/>
      <c r="AZ774" s="234"/>
      <c r="BA774" s="237"/>
      <c r="BB774" s="231"/>
      <c r="BC774" s="234"/>
      <c r="BD774" s="299"/>
      <c r="BE774" s="302"/>
      <c r="BF774" s="302"/>
      <c r="BG774" s="305"/>
    </row>
    <row r="775" spans="2:60" ht="28.15" hidden="1" customHeight="1">
      <c r="B775" s="29"/>
      <c r="C775" s="263">
        <v>3</v>
      </c>
      <c r="D775" s="47"/>
      <c r="E775" s="46"/>
      <c r="F775" s="46"/>
      <c r="G775" s="45"/>
      <c r="H775" s="255"/>
      <c r="I775" s="259"/>
      <c r="J775" s="259"/>
      <c r="K775" s="259"/>
      <c r="L775" s="42" t="s">
        <v>82</v>
      </c>
      <c r="M775" s="41"/>
      <c r="N775" s="42" t="s">
        <v>81</v>
      </c>
      <c r="O775" s="41"/>
      <c r="P775" s="42" t="s">
        <v>80</v>
      </c>
      <c r="Q775" s="41"/>
      <c r="R775" s="42" t="s">
        <v>79</v>
      </c>
      <c r="S775" s="41"/>
      <c r="T775" s="42" t="s">
        <v>78</v>
      </c>
      <c r="U775" s="41"/>
      <c r="V775" s="42" t="s">
        <v>77</v>
      </c>
      <c r="W775" s="41"/>
      <c r="X775" s="42" t="s">
        <v>76</v>
      </c>
      <c r="Y775" s="41"/>
      <c r="Z775" s="42" t="s">
        <v>75</v>
      </c>
      <c r="AA775" s="41"/>
      <c r="AB775" s="44" t="s">
        <v>74</v>
      </c>
      <c r="AC775" s="43"/>
      <c r="AD775" s="42" t="s">
        <v>73</v>
      </c>
      <c r="AE775" s="41"/>
      <c r="AF775" s="40"/>
      <c r="AG775" s="41"/>
      <c r="AH775" s="40"/>
      <c r="AI775" s="39"/>
      <c r="AJ775" s="245"/>
      <c r="AK775" s="245"/>
      <c r="AL775" s="38"/>
      <c r="AM775" s="7"/>
      <c r="AN775" s="7"/>
      <c r="AO775" s="238">
        <f>SUMPRODUCT(LEN($M775:$AE778)-LEN(SUBSTITUTE($M775:$AE778,"A", "")))</f>
        <v>0</v>
      </c>
      <c r="AP775" s="229">
        <f>SUMPRODUCT(LEN($AH775:$AH778)-LEN(SUBSTITUTE($AH775:$AH778,"A", "")))</f>
        <v>0</v>
      </c>
      <c r="AQ775" s="232">
        <f>SUMPRODUCT(LEN($AG775:$AG778)-LEN(SUBSTITUTE($AG775:$AG778,"A", "")))</f>
        <v>0</v>
      </c>
      <c r="AR775" s="235">
        <f>SUMPRODUCT(LEN($M775:$AE778)-LEN(SUBSTITUTE($M775:$AE778,"S", "")))</f>
        <v>0</v>
      </c>
      <c r="AS775" s="229">
        <f>SUMPRODUCT(LEN($AH775:$AH778)-LEN(SUBSTITUTE($AH775:$AH778,"S", "")))</f>
        <v>0</v>
      </c>
      <c r="AT775" s="232">
        <f>SUMPRODUCT(LEN($AG775:$AG778)-LEN(SUBSTITUTE($AG775:$AG778,"S", "")))</f>
        <v>0</v>
      </c>
      <c r="AU775" s="235">
        <f>SUMPRODUCT(LEN($M775:$AE778)-LEN(SUBSTITUTE($M775:$AE778,"F", "")))</f>
        <v>0</v>
      </c>
      <c r="AV775" s="229">
        <f>SUMPRODUCT(LEN($AH775:$AH778)-LEN(SUBSTITUTE($AH775:$AH778,"F", "")))</f>
        <v>0</v>
      </c>
      <c r="AW775" s="232">
        <f>SUMPRODUCT(LEN($AG775:$AG778)-LEN(SUBSTITUTE($AG775:$AG778,"F", "")))</f>
        <v>0</v>
      </c>
      <c r="AX775" s="235">
        <f>SUMPRODUCT(LEN($M775:$AE778)-LEN(SUBSTITUTE($M775:$AE778,"G", "")))</f>
        <v>0</v>
      </c>
      <c r="AY775" s="229">
        <f>SUMPRODUCT(LEN($AH775:$AH778)-LEN(SUBSTITUTE($AH775:$AH778,"G", "")))</f>
        <v>0</v>
      </c>
      <c r="AZ775" s="232">
        <f>SUMPRODUCT(LEN($AG775:$AG778)-LEN(SUBSTITUTE($AG775:$AG778,"G", "")))</f>
        <v>0</v>
      </c>
      <c r="BA775" s="235">
        <f>SUMPRODUCT(LEN($M775:$AE778)-LEN(SUBSTITUTE($M775:$AE778,"M", "")))</f>
        <v>0</v>
      </c>
      <c r="BB775" s="229">
        <f>SUMPRODUCT(LEN($AH775:$AH778)-LEN(SUBSTITUTE($AH775:$AH778,"M", "")))</f>
        <v>0</v>
      </c>
      <c r="BC775" s="232">
        <f>SUMPRODUCT(LEN($AG775:$AG778)-LEN(SUBSTITUTE($AG775:$AG778,"M", "")))</f>
        <v>0</v>
      </c>
      <c r="BD775" s="297">
        <f>SUMPRODUCT(LEN($AI775:$AI778)-LEN(SUBSTITUTE($AI775:$AI778,"S", "")))</f>
        <v>0</v>
      </c>
      <c r="BE775" s="300">
        <f>SUMPRODUCT(LEN($AI775:$AI778)-LEN(SUBSTITUTE($AI775:$AI778,"F", "")))</f>
        <v>0</v>
      </c>
      <c r="BF775" s="300">
        <f>SUMPRODUCT(LEN($AI775:$AI778)-LEN(SUBSTITUTE($AI775:$AI778,"G", "")))</f>
        <v>0</v>
      </c>
      <c r="BG775" s="303">
        <f>SUMPRODUCT(LEN($AI775:$AI778)-LEN(SUBSTITUTE($AI775:$AI778,"M", "")))</f>
        <v>0</v>
      </c>
    </row>
    <row r="776" spans="2:60" ht="28.15" hidden="1" customHeight="1" thickBot="1">
      <c r="B776" s="29"/>
      <c r="C776" s="264"/>
      <c r="D776" s="37"/>
      <c r="E776" s="36"/>
      <c r="F776" s="36"/>
      <c r="G776" s="35"/>
      <c r="H776" s="256"/>
      <c r="I776" s="260"/>
      <c r="J776" s="260"/>
      <c r="K776" s="260"/>
      <c r="L776" s="32" t="s">
        <v>72</v>
      </c>
      <c r="M776" s="31"/>
      <c r="N776" s="32" t="s">
        <v>71</v>
      </c>
      <c r="O776" s="31"/>
      <c r="P776" s="32" t="s">
        <v>70</v>
      </c>
      <c r="Q776" s="31"/>
      <c r="R776" s="32" t="s">
        <v>69</v>
      </c>
      <c r="S776" s="31"/>
      <c r="T776" s="32" t="s">
        <v>68</v>
      </c>
      <c r="U776" s="31"/>
      <c r="V776" s="32" t="s">
        <v>67</v>
      </c>
      <c r="W776" s="31"/>
      <c r="X776" s="32" t="s">
        <v>66</v>
      </c>
      <c r="Y776" s="31"/>
      <c r="Z776" s="32" t="s">
        <v>65</v>
      </c>
      <c r="AA776" s="31"/>
      <c r="AB776" s="34" t="s">
        <v>64</v>
      </c>
      <c r="AC776" s="33"/>
      <c r="AD776" s="32" t="s">
        <v>63</v>
      </c>
      <c r="AE776" s="31"/>
      <c r="AF776" s="30"/>
      <c r="AG776" s="31"/>
      <c r="AH776" s="30"/>
      <c r="AI776" s="20"/>
      <c r="AJ776" s="246"/>
      <c r="AK776" s="246"/>
      <c r="AL776" s="19"/>
      <c r="AM776" s="7"/>
      <c r="AN776" s="7"/>
      <c r="AO776" s="239"/>
      <c r="AP776" s="230"/>
      <c r="AQ776" s="233"/>
      <c r="AR776" s="236"/>
      <c r="AS776" s="230"/>
      <c r="AT776" s="233"/>
      <c r="AU776" s="236"/>
      <c r="AV776" s="230"/>
      <c r="AW776" s="233"/>
      <c r="AX776" s="236"/>
      <c r="AY776" s="230"/>
      <c r="AZ776" s="233"/>
      <c r="BA776" s="236"/>
      <c r="BB776" s="230"/>
      <c r="BC776" s="233"/>
      <c r="BD776" s="298"/>
      <c r="BE776" s="301"/>
      <c r="BF776" s="301"/>
      <c r="BG776" s="304"/>
    </row>
    <row r="777" spans="2:60" ht="28.15" hidden="1" customHeight="1">
      <c r="B777" s="29"/>
      <c r="C777" s="265"/>
      <c r="D777" s="28"/>
      <c r="E777" s="27"/>
      <c r="F777" s="27"/>
      <c r="G777" s="26"/>
      <c r="H777" s="257"/>
      <c r="I777" s="261"/>
      <c r="J777" s="261"/>
      <c r="K777" s="261"/>
      <c r="L777" s="23" t="s">
        <v>62</v>
      </c>
      <c r="M777" s="22"/>
      <c r="N777" s="23" t="s">
        <v>61</v>
      </c>
      <c r="O777" s="22"/>
      <c r="P777" s="23" t="s">
        <v>60</v>
      </c>
      <c r="Q777" s="22"/>
      <c r="R777" s="23" t="s">
        <v>59</v>
      </c>
      <c r="S777" s="22"/>
      <c r="T777" s="23" t="s">
        <v>58</v>
      </c>
      <c r="U777" s="22"/>
      <c r="V777" s="23" t="s">
        <v>57</v>
      </c>
      <c r="W777" s="22"/>
      <c r="X777" s="23" t="s">
        <v>56</v>
      </c>
      <c r="Y777" s="22"/>
      <c r="Z777" s="23" t="s">
        <v>55</v>
      </c>
      <c r="AA777" s="22"/>
      <c r="AB777" s="25" t="s">
        <v>54</v>
      </c>
      <c r="AC777" s="24"/>
      <c r="AD777" s="23">
        <v>39</v>
      </c>
      <c r="AE777" s="22"/>
      <c r="AF777" s="21"/>
      <c r="AG777" s="22"/>
      <c r="AH777" s="21"/>
      <c r="AI777" s="20"/>
      <c r="AJ777" s="246"/>
      <c r="AK777" s="246"/>
      <c r="AL777" s="19"/>
      <c r="AM777" s="7"/>
      <c r="AN777" s="7"/>
      <c r="AO777" s="239"/>
      <c r="AP777" s="230"/>
      <c r="AQ777" s="233"/>
      <c r="AR777" s="236"/>
      <c r="AS777" s="230"/>
      <c r="AT777" s="233"/>
      <c r="AU777" s="236"/>
      <c r="AV777" s="230"/>
      <c r="AW777" s="233"/>
      <c r="AX777" s="236"/>
      <c r="AY777" s="230"/>
      <c r="AZ777" s="233"/>
      <c r="BA777" s="236"/>
      <c r="BB777" s="230"/>
      <c r="BC777" s="233"/>
      <c r="BD777" s="298"/>
      <c r="BE777" s="301"/>
      <c r="BF777" s="301"/>
      <c r="BG777" s="304"/>
    </row>
    <row r="778" spans="2:60" ht="28.15" hidden="1" customHeight="1" thickBot="1">
      <c r="B778" s="18"/>
      <c r="C778" s="271"/>
      <c r="D778" s="17"/>
      <c r="E778" s="16"/>
      <c r="F778" s="16"/>
      <c r="G778" s="15"/>
      <c r="H778" s="258"/>
      <c r="I778" s="272"/>
      <c r="J778" s="272"/>
      <c r="K778" s="272"/>
      <c r="L778" s="12" t="s">
        <v>53</v>
      </c>
      <c r="M778" s="11"/>
      <c r="N778" s="12" t="s">
        <v>52</v>
      </c>
      <c r="O778" s="11"/>
      <c r="P778" s="12" t="s">
        <v>51</v>
      </c>
      <c r="Q778" s="11"/>
      <c r="R778" s="12" t="s">
        <v>50</v>
      </c>
      <c r="S778" s="11"/>
      <c r="T778" s="12">
        <v>20</v>
      </c>
      <c r="U778" s="11"/>
      <c r="V778" s="12" t="s">
        <v>49</v>
      </c>
      <c r="W778" s="11"/>
      <c r="X778" s="12" t="s">
        <v>48</v>
      </c>
      <c r="Y778" s="11"/>
      <c r="Z778" s="12" t="s">
        <v>47</v>
      </c>
      <c r="AA778" s="11"/>
      <c r="AB778" s="14" t="s">
        <v>46</v>
      </c>
      <c r="AC778" s="13"/>
      <c r="AD778" s="12" t="s">
        <v>45</v>
      </c>
      <c r="AE778" s="11"/>
      <c r="AF778" s="10"/>
      <c r="AG778" s="11"/>
      <c r="AH778" s="10"/>
      <c r="AI778" s="9"/>
      <c r="AJ778" s="247"/>
      <c r="AK778" s="247"/>
      <c r="AL778" s="8"/>
      <c r="AM778" s="7"/>
      <c r="AN778" s="7"/>
      <c r="AO778" s="240"/>
      <c r="AP778" s="231"/>
      <c r="AQ778" s="234"/>
      <c r="AR778" s="237"/>
      <c r="AS778" s="231"/>
      <c r="AT778" s="234"/>
      <c r="AU778" s="237"/>
      <c r="AV778" s="231"/>
      <c r="AW778" s="234"/>
      <c r="AX778" s="237"/>
      <c r="AY778" s="231"/>
      <c r="AZ778" s="234"/>
      <c r="BA778" s="237"/>
      <c r="BB778" s="231"/>
      <c r="BC778" s="234"/>
      <c r="BD778" s="299"/>
      <c r="BE778" s="302"/>
      <c r="BF778" s="302"/>
      <c r="BG778" s="305"/>
    </row>
    <row r="779" spans="2:60" ht="85.9" hidden="1" customHeight="1" thickBot="1">
      <c r="B779" s="94" t="s">
        <v>119</v>
      </c>
      <c r="C779" s="83" t="s">
        <v>118</v>
      </c>
      <c r="D779" s="88" t="s">
        <v>117</v>
      </c>
      <c r="E779" s="93" t="s">
        <v>116</v>
      </c>
      <c r="F779" s="92"/>
      <c r="G779" s="91"/>
      <c r="H779" s="90" t="s">
        <v>115</v>
      </c>
      <c r="I779" s="88" t="s">
        <v>43</v>
      </c>
      <c r="J779" s="88" t="s">
        <v>114</v>
      </c>
      <c r="K779" s="88" t="s">
        <v>44</v>
      </c>
      <c r="L779" s="227" t="s">
        <v>113</v>
      </c>
      <c r="M779" s="270"/>
      <c r="N779" s="227" t="s">
        <v>112</v>
      </c>
      <c r="O779" s="270"/>
      <c r="P779" s="227" t="s">
        <v>112</v>
      </c>
      <c r="Q779" s="228"/>
      <c r="R779" s="227" t="s">
        <v>112</v>
      </c>
      <c r="S779" s="228"/>
      <c r="T779" s="227" t="s">
        <v>112</v>
      </c>
      <c r="U779" s="228"/>
      <c r="V779" s="227" t="s">
        <v>112</v>
      </c>
      <c r="W779" s="228"/>
      <c r="X779" s="227" t="s">
        <v>112</v>
      </c>
      <c r="Y779" s="228"/>
      <c r="Z779" s="227" t="s">
        <v>112</v>
      </c>
      <c r="AA779" s="228"/>
      <c r="AB779" s="227" t="s">
        <v>112</v>
      </c>
      <c r="AC779" s="228"/>
      <c r="AD779" s="227" t="s">
        <v>112</v>
      </c>
      <c r="AE779" s="228"/>
      <c r="AF779" s="244" t="s">
        <v>111</v>
      </c>
      <c r="AG779" s="228"/>
      <c r="AH779" s="90" t="s">
        <v>110</v>
      </c>
      <c r="AI779" s="89" t="s">
        <v>109</v>
      </c>
      <c r="AJ779" s="88" t="s">
        <v>108</v>
      </c>
      <c r="AK779" s="88" t="s">
        <v>107</v>
      </c>
      <c r="AL779" s="87" t="s">
        <v>106</v>
      </c>
      <c r="AM779" s="86"/>
      <c r="AN779" s="86"/>
      <c r="AO779" s="84" t="s">
        <v>105</v>
      </c>
      <c r="AP779" s="83" t="s">
        <v>104</v>
      </c>
      <c r="AQ779" s="82" t="s">
        <v>103</v>
      </c>
      <c r="AR779" s="84" t="s">
        <v>102</v>
      </c>
      <c r="AS779" s="83" t="s">
        <v>101</v>
      </c>
      <c r="AT779" s="82" t="s">
        <v>100</v>
      </c>
      <c r="AU779" s="84" t="s">
        <v>99</v>
      </c>
      <c r="AV779" s="83" t="s">
        <v>98</v>
      </c>
      <c r="AW779" s="85" t="s">
        <v>97</v>
      </c>
      <c r="AX779" s="84" t="s">
        <v>96</v>
      </c>
      <c r="AY779" s="83" t="s">
        <v>95</v>
      </c>
      <c r="AZ779" s="82" t="s">
        <v>94</v>
      </c>
      <c r="BA779" s="84" t="s">
        <v>93</v>
      </c>
      <c r="BB779" s="83" t="s">
        <v>92</v>
      </c>
      <c r="BC779" s="82" t="s">
        <v>91</v>
      </c>
      <c r="BD779" s="81" t="s">
        <v>90</v>
      </c>
      <c r="BE779" s="80" t="s">
        <v>89</v>
      </c>
      <c r="BF779" s="80" t="s">
        <v>88</v>
      </c>
      <c r="BG779" s="79" t="s">
        <v>87</v>
      </c>
    </row>
    <row r="780" spans="2:60" ht="48" hidden="1" thickBot="1">
      <c r="B780" s="78" t="s">
        <v>127</v>
      </c>
      <c r="C780" s="77"/>
      <c r="D780" s="76"/>
      <c r="E780" s="267"/>
      <c r="F780" s="268"/>
      <c r="G780" s="269"/>
      <c r="H780" s="75" t="s">
        <v>85</v>
      </c>
      <c r="I780" s="74"/>
      <c r="J780" s="74"/>
      <c r="K780" s="73"/>
      <c r="L780" s="72"/>
      <c r="M780" s="68"/>
      <c r="N780" s="72"/>
      <c r="O780" s="68"/>
      <c r="P780" s="72"/>
      <c r="Q780" s="68"/>
      <c r="R780" s="72"/>
      <c r="S780" s="68"/>
      <c r="T780" s="72"/>
      <c r="U780" s="68"/>
      <c r="V780" s="72"/>
      <c r="W780" s="68"/>
      <c r="X780" s="72"/>
      <c r="Y780" s="68"/>
      <c r="Z780" s="72"/>
      <c r="AA780" s="71"/>
      <c r="AB780" s="70"/>
      <c r="AC780" s="70"/>
      <c r="AD780" s="70"/>
      <c r="AE780" s="70"/>
      <c r="AF780" s="69" t="s">
        <v>84</v>
      </c>
      <c r="AG780" s="68"/>
      <c r="AH780" s="68"/>
      <c r="AI780" s="68"/>
      <c r="AJ780" s="67"/>
      <c r="AK780" s="67"/>
      <c r="AL780" s="66"/>
      <c r="AM780" s="65"/>
      <c r="AN780" s="65"/>
      <c r="AO780" s="64">
        <f t="shared" ref="AO780:BG780" si="55">SUM(AO781:AO792)</f>
        <v>0</v>
      </c>
      <c r="AP780" s="63">
        <f t="shared" si="55"/>
        <v>0</v>
      </c>
      <c r="AQ780" s="62">
        <f t="shared" si="55"/>
        <v>0</v>
      </c>
      <c r="AR780" s="64">
        <f t="shared" si="55"/>
        <v>0</v>
      </c>
      <c r="AS780" s="63">
        <f t="shared" si="55"/>
        <v>0</v>
      </c>
      <c r="AT780" s="62">
        <f t="shared" si="55"/>
        <v>0</v>
      </c>
      <c r="AU780" s="64">
        <f t="shared" si="55"/>
        <v>0</v>
      </c>
      <c r="AV780" s="63">
        <f t="shared" si="55"/>
        <v>0</v>
      </c>
      <c r="AW780" s="62">
        <f t="shared" si="55"/>
        <v>0</v>
      </c>
      <c r="AX780" s="64">
        <f t="shared" si="55"/>
        <v>0</v>
      </c>
      <c r="AY780" s="63">
        <f t="shared" si="55"/>
        <v>0</v>
      </c>
      <c r="AZ780" s="62">
        <f t="shared" si="55"/>
        <v>0</v>
      </c>
      <c r="BA780" s="64">
        <f t="shared" si="55"/>
        <v>0</v>
      </c>
      <c r="BB780" s="63">
        <f t="shared" si="55"/>
        <v>0</v>
      </c>
      <c r="BC780" s="62">
        <f t="shared" si="55"/>
        <v>0</v>
      </c>
      <c r="BD780" s="61">
        <f t="shared" si="55"/>
        <v>0</v>
      </c>
      <c r="BE780" s="60">
        <f t="shared" si="55"/>
        <v>0</v>
      </c>
      <c r="BF780" s="60">
        <f t="shared" si="55"/>
        <v>0</v>
      </c>
      <c r="BG780" s="59">
        <f t="shared" si="55"/>
        <v>0</v>
      </c>
      <c r="BH780" s="58" t="s">
        <v>83</v>
      </c>
    </row>
    <row r="781" spans="2:60" ht="28.15" hidden="1" customHeight="1">
      <c r="B781" s="29"/>
      <c r="C781" s="263">
        <v>1</v>
      </c>
      <c r="D781" s="47"/>
      <c r="E781" s="46"/>
      <c r="F781" s="46"/>
      <c r="G781" s="45"/>
      <c r="H781" s="255"/>
      <c r="I781" s="259"/>
      <c r="J781" s="259"/>
      <c r="K781" s="259"/>
      <c r="L781" s="42" t="s">
        <v>82</v>
      </c>
      <c r="M781" s="41"/>
      <c r="N781" s="42" t="s">
        <v>81</v>
      </c>
      <c r="O781" s="41"/>
      <c r="P781" s="42" t="s">
        <v>80</v>
      </c>
      <c r="Q781" s="41"/>
      <c r="R781" s="42" t="s">
        <v>79</v>
      </c>
      <c r="S781" s="41"/>
      <c r="T781" s="42" t="s">
        <v>78</v>
      </c>
      <c r="U781" s="41"/>
      <c r="V781" s="42" t="s">
        <v>77</v>
      </c>
      <c r="W781" s="41"/>
      <c r="X781" s="42" t="s">
        <v>76</v>
      </c>
      <c r="Y781" s="41"/>
      <c r="Z781" s="42" t="s">
        <v>75</v>
      </c>
      <c r="AA781" s="41"/>
      <c r="AB781" s="44" t="s">
        <v>74</v>
      </c>
      <c r="AC781" s="43"/>
      <c r="AD781" s="42" t="s">
        <v>73</v>
      </c>
      <c r="AE781" s="41"/>
      <c r="AF781" s="40"/>
      <c r="AG781" s="41"/>
      <c r="AH781" s="40"/>
      <c r="AI781" s="39"/>
      <c r="AJ781" s="245"/>
      <c r="AK781" s="245"/>
      <c r="AL781" s="38"/>
      <c r="AM781" s="7"/>
      <c r="AN781" s="7"/>
      <c r="AO781" s="238">
        <f>SUMPRODUCT(LEN($M781:$AE784)-LEN(SUBSTITUTE($M781:$AE784,"A", "")))</f>
        <v>0</v>
      </c>
      <c r="AP781" s="229">
        <f>SUMPRODUCT(LEN($AH781:$AH784)-LEN(SUBSTITUTE($AH781:$AH784,"A", "")))</f>
        <v>0</v>
      </c>
      <c r="AQ781" s="232">
        <f>SUMPRODUCT(LEN($AG781:$AG784)-LEN(SUBSTITUTE($AG781:$AG784,"A", "")))</f>
        <v>0</v>
      </c>
      <c r="AR781" s="235">
        <f>SUMPRODUCT(LEN($M781:$AE784)-LEN(SUBSTITUTE($M781:$AE784,"S", "")))</f>
        <v>0</v>
      </c>
      <c r="AS781" s="229">
        <f>SUMPRODUCT(LEN($AH781:$AH784)-LEN(SUBSTITUTE($AH781:$AH784,"S", "")))</f>
        <v>0</v>
      </c>
      <c r="AT781" s="232">
        <f>SUMPRODUCT(LEN($AG781:$AG784)-LEN(SUBSTITUTE($AG781:$AG784,"S", "")))</f>
        <v>0</v>
      </c>
      <c r="AU781" s="235">
        <f>SUMPRODUCT(LEN($M781:$AE784)-LEN(SUBSTITUTE($M781:$AE784,"F", "")))</f>
        <v>0</v>
      </c>
      <c r="AV781" s="229">
        <f>SUMPRODUCT(LEN($AH781:$AH784)-LEN(SUBSTITUTE($AH781:$AH784,"F", "")))</f>
        <v>0</v>
      </c>
      <c r="AW781" s="232">
        <f>SUMPRODUCT(LEN($AG781:$AG784)-LEN(SUBSTITUTE($AG781:$AG784,"F", "")))</f>
        <v>0</v>
      </c>
      <c r="AX781" s="235">
        <f>SUMPRODUCT(LEN($M781:$AE784)-LEN(SUBSTITUTE($M781:$AE784,"G", "")))</f>
        <v>0</v>
      </c>
      <c r="AY781" s="229">
        <f>SUMPRODUCT(LEN($AH781:$AH784)-LEN(SUBSTITUTE($AH781:$AH784,"G", "")))</f>
        <v>0</v>
      </c>
      <c r="AZ781" s="232">
        <f>SUMPRODUCT(LEN($AG781:$AG784)-LEN(SUBSTITUTE($AG781:$AG784,"G", "")))</f>
        <v>0</v>
      </c>
      <c r="BA781" s="235">
        <f>SUMPRODUCT(LEN($M781:$AE784)-LEN(SUBSTITUTE($M781:$AE784,"M", "")))</f>
        <v>0</v>
      </c>
      <c r="BB781" s="229">
        <f>SUMPRODUCT(LEN($AH781:$AH784)-LEN(SUBSTITUTE($AH781:$AH784,"M", "")))</f>
        <v>0</v>
      </c>
      <c r="BC781" s="232">
        <f>SUMPRODUCT(LEN($AG781:$AG784)-LEN(SUBSTITUTE($AG781:$AG784,"M", "")))</f>
        <v>0</v>
      </c>
      <c r="BD781" s="297">
        <f>SUMPRODUCT(LEN($AI781:$AI784)-LEN(SUBSTITUTE($AI781:$AI784,"S", "")))</f>
        <v>0</v>
      </c>
      <c r="BE781" s="300">
        <f>SUMPRODUCT(LEN($AI781:$AI784)-LEN(SUBSTITUTE($AI781:$AI784,"F", "")))</f>
        <v>0</v>
      </c>
      <c r="BF781" s="300">
        <f>SUMPRODUCT(LEN($AI781:$AI784)-LEN(SUBSTITUTE($AI781:$AI784,"G", "")))</f>
        <v>0</v>
      </c>
      <c r="BG781" s="303">
        <f>SUMPRODUCT(LEN($AI781:$AI784)-LEN(SUBSTITUTE($AI781:$AI784,"M", "")))</f>
        <v>0</v>
      </c>
    </row>
    <row r="782" spans="2:60" ht="28.15" hidden="1" customHeight="1" thickBot="1">
      <c r="B782" s="29"/>
      <c r="C782" s="264"/>
      <c r="D782" s="37"/>
      <c r="E782" s="36"/>
      <c r="F782" s="36"/>
      <c r="G782" s="35"/>
      <c r="H782" s="256"/>
      <c r="I782" s="260"/>
      <c r="J782" s="260"/>
      <c r="K782" s="260"/>
      <c r="L782" s="32" t="s">
        <v>72</v>
      </c>
      <c r="M782" s="31"/>
      <c r="N782" s="32" t="s">
        <v>71</v>
      </c>
      <c r="O782" s="31"/>
      <c r="P782" s="32" t="s">
        <v>70</v>
      </c>
      <c r="Q782" s="31"/>
      <c r="R782" s="32" t="s">
        <v>69</v>
      </c>
      <c r="S782" s="31"/>
      <c r="T782" s="32" t="s">
        <v>68</v>
      </c>
      <c r="U782" s="31"/>
      <c r="V782" s="32" t="s">
        <v>67</v>
      </c>
      <c r="W782" s="31"/>
      <c r="X782" s="32" t="s">
        <v>66</v>
      </c>
      <c r="Y782" s="31"/>
      <c r="Z782" s="32" t="s">
        <v>65</v>
      </c>
      <c r="AA782" s="31"/>
      <c r="AB782" s="34" t="s">
        <v>64</v>
      </c>
      <c r="AC782" s="33"/>
      <c r="AD782" s="32" t="s">
        <v>63</v>
      </c>
      <c r="AE782" s="31"/>
      <c r="AF782" s="30"/>
      <c r="AG782" s="31"/>
      <c r="AH782" s="30"/>
      <c r="AI782" s="20"/>
      <c r="AJ782" s="246"/>
      <c r="AK782" s="246"/>
      <c r="AL782" s="19"/>
      <c r="AM782" s="7"/>
      <c r="AN782" s="7"/>
      <c r="AO782" s="239"/>
      <c r="AP782" s="230"/>
      <c r="AQ782" s="233"/>
      <c r="AR782" s="236"/>
      <c r="AS782" s="230"/>
      <c r="AT782" s="233"/>
      <c r="AU782" s="236"/>
      <c r="AV782" s="230"/>
      <c r="AW782" s="233"/>
      <c r="AX782" s="236"/>
      <c r="AY782" s="230"/>
      <c r="AZ782" s="233"/>
      <c r="BA782" s="236"/>
      <c r="BB782" s="230"/>
      <c r="BC782" s="233"/>
      <c r="BD782" s="298"/>
      <c r="BE782" s="301"/>
      <c r="BF782" s="301"/>
      <c r="BG782" s="304"/>
    </row>
    <row r="783" spans="2:60" ht="28.15" hidden="1" customHeight="1">
      <c r="B783" s="29"/>
      <c r="C783" s="265"/>
      <c r="D783" s="28"/>
      <c r="E783" s="27"/>
      <c r="F783" s="27"/>
      <c r="G783" s="26"/>
      <c r="H783" s="257"/>
      <c r="I783" s="261"/>
      <c r="J783" s="261"/>
      <c r="K783" s="261"/>
      <c r="L783" s="23" t="s">
        <v>62</v>
      </c>
      <c r="M783" s="22"/>
      <c r="N783" s="23" t="s">
        <v>61</v>
      </c>
      <c r="O783" s="22"/>
      <c r="P783" s="23" t="s">
        <v>60</v>
      </c>
      <c r="Q783" s="22"/>
      <c r="R783" s="23" t="s">
        <v>59</v>
      </c>
      <c r="S783" s="22"/>
      <c r="T783" s="23" t="s">
        <v>58</v>
      </c>
      <c r="U783" s="22"/>
      <c r="V783" s="23" t="s">
        <v>57</v>
      </c>
      <c r="W783" s="22"/>
      <c r="X783" s="23" t="s">
        <v>56</v>
      </c>
      <c r="Y783" s="22"/>
      <c r="Z783" s="23" t="s">
        <v>55</v>
      </c>
      <c r="AA783" s="22"/>
      <c r="AB783" s="25" t="s">
        <v>54</v>
      </c>
      <c r="AC783" s="24"/>
      <c r="AD783" s="23">
        <v>39</v>
      </c>
      <c r="AE783" s="22"/>
      <c r="AF783" s="21"/>
      <c r="AG783" s="22"/>
      <c r="AH783" s="21"/>
      <c r="AI783" s="20"/>
      <c r="AJ783" s="246"/>
      <c r="AK783" s="246"/>
      <c r="AL783" s="19"/>
      <c r="AM783" s="7"/>
      <c r="AN783" s="7"/>
      <c r="AO783" s="239"/>
      <c r="AP783" s="230"/>
      <c r="AQ783" s="233"/>
      <c r="AR783" s="236"/>
      <c r="AS783" s="230"/>
      <c r="AT783" s="233"/>
      <c r="AU783" s="236"/>
      <c r="AV783" s="230"/>
      <c r="AW783" s="233"/>
      <c r="AX783" s="236"/>
      <c r="AY783" s="230"/>
      <c r="AZ783" s="233"/>
      <c r="BA783" s="236"/>
      <c r="BB783" s="230"/>
      <c r="BC783" s="233"/>
      <c r="BD783" s="298"/>
      <c r="BE783" s="301"/>
      <c r="BF783" s="301"/>
      <c r="BG783" s="304"/>
    </row>
    <row r="784" spans="2:60" ht="28.15" hidden="1" customHeight="1" thickBot="1">
      <c r="B784" s="29"/>
      <c r="C784" s="266"/>
      <c r="D784" s="57"/>
      <c r="E784" s="56"/>
      <c r="F784" s="56"/>
      <c r="G784" s="55"/>
      <c r="H784" s="258"/>
      <c r="I784" s="262"/>
      <c r="J784" s="262"/>
      <c r="K784" s="262"/>
      <c r="L784" s="52" t="s">
        <v>53</v>
      </c>
      <c r="M784" s="51"/>
      <c r="N784" s="52" t="s">
        <v>52</v>
      </c>
      <c r="O784" s="51"/>
      <c r="P784" s="52" t="s">
        <v>51</v>
      </c>
      <c r="Q784" s="51"/>
      <c r="R784" s="52" t="s">
        <v>50</v>
      </c>
      <c r="S784" s="51"/>
      <c r="T784" s="52">
        <v>20</v>
      </c>
      <c r="U784" s="51"/>
      <c r="V784" s="52" t="s">
        <v>49</v>
      </c>
      <c r="W784" s="51"/>
      <c r="X784" s="52" t="s">
        <v>48</v>
      </c>
      <c r="Y784" s="51"/>
      <c r="Z784" s="52" t="s">
        <v>47</v>
      </c>
      <c r="AA784" s="51"/>
      <c r="AB784" s="54" t="s">
        <v>46</v>
      </c>
      <c r="AC784" s="53"/>
      <c r="AD784" s="52" t="s">
        <v>45</v>
      </c>
      <c r="AE784" s="51"/>
      <c r="AF784" s="50"/>
      <c r="AG784" s="51"/>
      <c r="AH784" s="50"/>
      <c r="AI784" s="49"/>
      <c r="AJ784" s="248"/>
      <c r="AK784" s="248"/>
      <c r="AL784" s="48"/>
      <c r="AM784" s="7"/>
      <c r="AN784" s="7"/>
      <c r="AO784" s="240"/>
      <c r="AP784" s="231"/>
      <c r="AQ784" s="234"/>
      <c r="AR784" s="237"/>
      <c r="AS784" s="231"/>
      <c r="AT784" s="234"/>
      <c r="AU784" s="237"/>
      <c r="AV784" s="231"/>
      <c r="AW784" s="234"/>
      <c r="AX784" s="237"/>
      <c r="AY784" s="231"/>
      <c r="AZ784" s="234"/>
      <c r="BA784" s="237"/>
      <c r="BB784" s="231"/>
      <c r="BC784" s="234"/>
      <c r="BD784" s="299"/>
      <c r="BE784" s="302"/>
      <c r="BF784" s="302"/>
      <c r="BG784" s="305"/>
    </row>
    <row r="785" spans="2:60" ht="28.15" hidden="1" customHeight="1">
      <c r="B785" s="29"/>
      <c r="C785" s="263">
        <v>2</v>
      </c>
      <c r="D785" s="47"/>
      <c r="E785" s="46"/>
      <c r="F785" s="46"/>
      <c r="G785" s="45"/>
      <c r="H785" s="255"/>
      <c r="I785" s="259"/>
      <c r="J785" s="259"/>
      <c r="K785" s="259"/>
      <c r="L785" s="42" t="s">
        <v>82</v>
      </c>
      <c r="M785" s="41"/>
      <c r="N785" s="42" t="s">
        <v>81</v>
      </c>
      <c r="O785" s="41"/>
      <c r="P785" s="42" t="s">
        <v>80</v>
      </c>
      <c r="Q785" s="41"/>
      <c r="R785" s="42" t="s">
        <v>79</v>
      </c>
      <c r="S785" s="41"/>
      <c r="T785" s="42" t="s">
        <v>78</v>
      </c>
      <c r="U785" s="41"/>
      <c r="V785" s="42" t="s">
        <v>77</v>
      </c>
      <c r="W785" s="41"/>
      <c r="X785" s="42" t="s">
        <v>76</v>
      </c>
      <c r="Y785" s="41"/>
      <c r="Z785" s="42" t="s">
        <v>75</v>
      </c>
      <c r="AA785" s="41"/>
      <c r="AB785" s="44" t="s">
        <v>74</v>
      </c>
      <c r="AC785" s="43"/>
      <c r="AD785" s="42" t="s">
        <v>73</v>
      </c>
      <c r="AE785" s="41"/>
      <c r="AF785" s="40"/>
      <c r="AG785" s="41"/>
      <c r="AH785" s="40"/>
      <c r="AI785" s="39"/>
      <c r="AJ785" s="249"/>
      <c r="AK785" s="252"/>
      <c r="AL785" s="38"/>
      <c r="AM785" s="7"/>
      <c r="AN785" s="7"/>
      <c r="AO785" s="238">
        <f>SUMPRODUCT(LEN($M785:$AE788)-LEN(SUBSTITUTE($M785:$AE788,"A", "")))</f>
        <v>0</v>
      </c>
      <c r="AP785" s="229">
        <f>SUMPRODUCT(LEN($AH785:$AH788)-LEN(SUBSTITUTE($AH785:$AH788,"A", "")))</f>
        <v>0</v>
      </c>
      <c r="AQ785" s="232">
        <f>SUMPRODUCT(LEN($AG785:$AG788)-LEN(SUBSTITUTE($AG785:$AG788,"A", "")))</f>
        <v>0</v>
      </c>
      <c r="AR785" s="235">
        <f>SUMPRODUCT(LEN($M785:$AE788)-LEN(SUBSTITUTE($M785:$AE788,"S", "")))</f>
        <v>0</v>
      </c>
      <c r="AS785" s="229">
        <f>SUMPRODUCT(LEN($AH785:$AH788)-LEN(SUBSTITUTE($AH785:$AH788,"S", "")))</f>
        <v>0</v>
      </c>
      <c r="AT785" s="232">
        <f>SUMPRODUCT(LEN($AG785:$AG788)-LEN(SUBSTITUTE($AG785:$AG788,"S", "")))</f>
        <v>0</v>
      </c>
      <c r="AU785" s="235">
        <f>SUMPRODUCT(LEN($M785:$AE788)-LEN(SUBSTITUTE($M785:$AE788,"F", "")))</f>
        <v>0</v>
      </c>
      <c r="AV785" s="229">
        <f>SUMPRODUCT(LEN($AH785:$AH788)-LEN(SUBSTITUTE($AH785:$AH788,"F", "")))</f>
        <v>0</v>
      </c>
      <c r="AW785" s="232">
        <f>SUMPRODUCT(LEN($AG785:$AG788)-LEN(SUBSTITUTE($AG785:$AG788,"F", "")))</f>
        <v>0</v>
      </c>
      <c r="AX785" s="235">
        <f>SUMPRODUCT(LEN($M785:$AE788)-LEN(SUBSTITUTE($M785:$AE788,"G", "")))</f>
        <v>0</v>
      </c>
      <c r="AY785" s="229">
        <f>SUMPRODUCT(LEN($AH785:$AH788)-LEN(SUBSTITUTE($AH785:$AH788,"G", "")))</f>
        <v>0</v>
      </c>
      <c r="AZ785" s="232">
        <f>SUMPRODUCT(LEN($AG785:$AG788)-LEN(SUBSTITUTE($AG785:$AG788,"G", "")))</f>
        <v>0</v>
      </c>
      <c r="BA785" s="235">
        <f>SUMPRODUCT(LEN($M785:$AE788)-LEN(SUBSTITUTE($M785:$AE788,"M", "")))</f>
        <v>0</v>
      </c>
      <c r="BB785" s="229">
        <f>SUMPRODUCT(LEN($AH785:$AH788)-LEN(SUBSTITUTE($AH785:$AH788,"M", "")))</f>
        <v>0</v>
      </c>
      <c r="BC785" s="232">
        <f>SUMPRODUCT(LEN($AG785:$AG788)-LEN(SUBSTITUTE($AG785:$AG788,"M", "")))</f>
        <v>0</v>
      </c>
      <c r="BD785" s="297">
        <f>SUMPRODUCT(LEN($AI785:$AI788)-LEN(SUBSTITUTE($AI785:$AI788,"S", "")))</f>
        <v>0</v>
      </c>
      <c r="BE785" s="300">
        <f>SUMPRODUCT(LEN($AI785:$AI788)-LEN(SUBSTITUTE($AI785:$AI788,"F", "")))</f>
        <v>0</v>
      </c>
      <c r="BF785" s="300">
        <f>SUMPRODUCT(LEN($AI785:$AI788)-LEN(SUBSTITUTE($AI785:$AI788,"G", "")))</f>
        <v>0</v>
      </c>
      <c r="BG785" s="303">
        <f>SUMPRODUCT(LEN($AI785:$AI788)-LEN(SUBSTITUTE($AI785:$AI788,"M", "")))</f>
        <v>0</v>
      </c>
    </row>
    <row r="786" spans="2:60" ht="28.15" hidden="1" customHeight="1" thickBot="1">
      <c r="B786" s="29"/>
      <c r="C786" s="264"/>
      <c r="D786" s="37"/>
      <c r="E786" s="36"/>
      <c r="F786" s="36"/>
      <c r="G786" s="35"/>
      <c r="H786" s="256"/>
      <c r="I786" s="260"/>
      <c r="J786" s="260"/>
      <c r="K786" s="260"/>
      <c r="L786" s="32" t="s">
        <v>72</v>
      </c>
      <c r="M786" s="31"/>
      <c r="N786" s="32" t="s">
        <v>71</v>
      </c>
      <c r="O786" s="31"/>
      <c r="P786" s="32" t="s">
        <v>70</v>
      </c>
      <c r="Q786" s="31"/>
      <c r="R786" s="32" t="s">
        <v>69</v>
      </c>
      <c r="S786" s="31"/>
      <c r="T786" s="32" t="s">
        <v>68</v>
      </c>
      <c r="U786" s="31"/>
      <c r="V786" s="32" t="s">
        <v>67</v>
      </c>
      <c r="W786" s="31"/>
      <c r="X786" s="32" t="s">
        <v>66</v>
      </c>
      <c r="Y786" s="31"/>
      <c r="Z786" s="32" t="s">
        <v>65</v>
      </c>
      <c r="AA786" s="31"/>
      <c r="AB786" s="34" t="s">
        <v>64</v>
      </c>
      <c r="AC786" s="33"/>
      <c r="AD786" s="32" t="s">
        <v>63</v>
      </c>
      <c r="AE786" s="31"/>
      <c r="AF786" s="30"/>
      <c r="AG786" s="31"/>
      <c r="AH786" s="30"/>
      <c r="AI786" s="20"/>
      <c r="AJ786" s="250"/>
      <c r="AK786" s="253"/>
      <c r="AL786" s="19"/>
      <c r="AM786" s="7"/>
      <c r="AN786" s="7"/>
      <c r="AO786" s="239"/>
      <c r="AP786" s="230"/>
      <c r="AQ786" s="233"/>
      <c r="AR786" s="236"/>
      <c r="AS786" s="230"/>
      <c r="AT786" s="233"/>
      <c r="AU786" s="236"/>
      <c r="AV786" s="230"/>
      <c r="AW786" s="233"/>
      <c r="AX786" s="236"/>
      <c r="AY786" s="230"/>
      <c r="AZ786" s="233"/>
      <c r="BA786" s="236"/>
      <c r="BB786" s="230"/>
      <c r="BC786" s="233"/>
      <c r="BD786" s="298"/>
      <c r="BE786" s="301"/>
      <c r="BF786" s="301"/>
      <c r="BG786" s="304"/>
    </row>
    <row r="787" spans="2:60" ht="28.15" hidden="1" customHeight="1">
      <c r="B787" s="29"/>
      <c r="C787" s="265"/>
      <c r="D787" s="28"/>
      <c r="E787" s="27"/>
      <c r="F787" s="27"/>
      <c r="G787" s="26"/>
      <c r="H787" s="257"/>
      <c r="I787" s="261"/>
      <c r="J787" s="261"/>
      <c r="K787" s="261"/>
      <c r="L787" s="23" t="s">
        <v>62</v>
      </c>
      <c r="M787" s="22"/>
      <c r="N787" s="23" t="s">
        <v>61</v>
      </c>
      <c r="O787" s="22"/>
      <c r="P787" s="23" t="s">
        <v>60</v>
      </c>
      <c r="Q787" s="22"/>
      <c r="R787" s="23" t="s">
        <v>59</v>
      </c>
      <c r="S787" s="22"/>
      <c r="T787" s="23" t="s">
        <v>58</v>
      </c>
      <c r="U787" s="22"/>
      <c r="V787" s="23" t="s">
        <v>57</v>
      </c>
      <c r="W787" s="22"/>
      <c r="X787" s="23" t="s">
        <v>56</v>
      </c>
      <c r="Y787" s="22"/>
      <c r="Z787" s="23" t="s">
        <v>55</v>
      </c>
      <c r="AA787" s="22"/>
      <c r="AB787" s="25" t="s">
        <v>54</v>
      </c>
      <c r="AC787" s="24"/>
      <c r="AD787" s="23">
        <v>39</v>
      </c>
      <c r="AE787" s="22"/>
      <c r="AF787" s="21"/>
      <c r="AG787" s="22"/>
      <c r="AH787" s="21"/>
      <c r="AI787" s="20"/>
      <c r="AJ787" s="250"/>
      <c r="AK787" s="253"/>
      <c r="AL787" s="19"/>
      <c r="AM787" s="7"/>
      <c r="AN787" s="7"/>
      <c r="AO787" s="239"/>
      <c r="AP787" s="230"/>
      <c r="AQ787" s="233"/>
      <c r="AR787" s="236"/>
      <c r="AS787" s="230"/>
      <c r="AT787" s="233"/>
      <c r="AU787" s="236"/>
      <c r="AV787" s="230"/>
      <c r="AW787" s="233"/>
      <c r="AX787" s="236"/>
      <c r="AY787" s="230"/>
      <c r="AZ787" s="233"/>
      <c r="BA787" s="236"/>
      <c r="BB787" s="230"/>
      <c r="BC787" s="233"/>
      <c r="BD787" s="298"/>
      <c r="BE787" s="301"/>
      <c r="BF787" s="301"/>
      <c r="BG787" s="304"/>
    </row>
    <row r="788" spans="2:60" ht="28.15" hidden="1" customHeight="1" thickBot="1">
      <c r="B788" s="29"/>
      <c r="C788" s="266"/>
      <c r="D788" s="57"/>
      <c r="E788" s="56"/>
      <c r="F788" s="56"/>
      <c r="G788" s="55"/>
      <c r="H788" s="258"/>
      <c r="I788" s="262"/>
      <c r="J788" s="262"/>
      <c r="K788" s="262"/>
      <c r="L788" s="52" t="s">
        <v>53</v>
      </c>
      <c r="M788" s="51"/>
      <c r="N788" s="52" t="s">
        <v>52</v>
      </c>
      <c r="O788" s="51"/>
      <c r="P788" s="52" t="s">
        <v>51</v>
      </c>
      <c r="Q788" s="51"/>
      <c r="R788" s="52" t="s">
        <v>50</v>
      </c>
      <c r="S788" s="51"/>
      <c r="T788" s="52">
        <v>20</v>
      </c>
      <c r="U788" s="51"/>
      <c r="V788" s="52" t="s">
        <v>49</v>
      </c>
      <c r="W788" s="51"/>
      <c r="X788" s="52" t="s">
        <v>48</v>
      </c>
      <c r="Y788" s="51"/>
      <c r="Z788" s="52" t="s">
        <v>47</v>
      </c>
      <c r="AA788" s="51"/>
      <c r="AB788" s="54" t="s">
        <v>46</v>
      </c>
      <c r="AC788" s="53"/>
      <c r="AD788" s="52" t="s">
        <v>45</v>
      </c>
      <c r="AE788" s="51"/>
      <c r="AF788" s="50"/>
      <c r="AG788" s="51"/>
      <c r="AH788" s="50"/>
      <c r="AI788" s="49"/>
      <c r="AJ788" s="251"/>
      <c r="AK788" s="254"/>
      <c r="AL788" s="48"/>
      <c r="AM788" s="7"/>
      <c r="AN788" s="7"/>
      <c r="AO788" s="240"/>
      <c r="AP788" s="231"/>
      <c r="AQ788" s="234"/>
      <c r="AR788" s="237"/>
      <c r="AS788" s="231"/>
      <c r="AT788" s="234"/>
      <c r="AU788" s="237"/>
      <c r="AV788" s="231"/>
      <c r="AW788" s="234"/>
      <c r="AX788" s="237"/>
      <c r="AY788" s="231"/>
      <c r="AZ788" s="234"/>
      <c r="BA788" s="237"/>
      <c r="BB788" s="231"/>
      <c r="BC788" s="234"/>
      <c r="BD788" s="299"/>
      <c r="BE788" s="302"/>
      <c r="BF788" s="302"/>
      <c r="BG788" s="305"/>
    </row>
    <row r="789" spans="2:60" ht="28.15" hidden="1" customHeight="1">
      <c r="B789" s="29"/>
      <c r="C789" s="263">
        <v>3</v>
      </c>
      <c r="D789" s="47"/>
      <c r="E789" s="46"/>
      <c r="F789" s="46"/>
      <c r="G789" s="45"/>
      <c r="H789" s="255"/>
      <c r="I789" s="259"/>
      <c r="J789" s="259"/>
      <c r="K789" s="259"/>
      <c r="L789" s="42" t="s">
        <v>82</v>
      </c>
      <c r="M789" s="41"/>
      <c r="N789" s="42" t="s">
        <v>81</v>
      </c>
      <c r="O789" s="41"/>
      <c r="P789" s="42" t="s">
        <v>80</v>
      </c>
      <c r="Q789" s="41"/>
      <c r="R789" s="42" t="s">
        <v>79</v>
      </c>
      <c r="S789" s="41"/>
      <c r="T789" s="42" t="s">
        <v>78</v>
      </c>
      <c r="U789" s="41"/>
      <c r="V789" s="42" t="s">
        <v>77</v>
      </c>
      <c r="W789" s="41"/>
      <c r="X789" s="42" t="s">
        <v>76</v>
      </c>
      <c r="Y789" s="41"/>
      <c r="Z789" s="42" t="s">
        <v>75</v>
      </c>
      <c r="AA789" s="41"/>
      <c r="AB789" s="44" t="s">
        <v>74</v>
      </c>
      <c r="AC789" s="43"/>
      <c r="AD789" s="42" t="s">
        <v>73</v>
      </c>
      <c r="AE789" s="41"/>
      <c r="AF789" s="40"/>
      <c r="AG789" s="41"/>
      <c r="AH789" s="40"/>
      <c r="AI789" s="39"/>
      <c r="AJ789" s="245"/>
      <c r="AK789" s="245"/>
      <c r="AL789" s="38"/>
      <c r="AM789" s="7"/>
      <c r="AN789" s="7"/>
      <c r="AO789" s="238">
        <f>SUMPRODUCT(LEN($M789:$AE792)-LEN(SUBSTITUTE($M789:$AE792,"A", "")))</f>
        <v>0</v>
      </c>
      <c r="AP789" s="229">
        <f>SUMPRODUCT(LEN($AH789:$AH792)-LEN(SUBSTITUTE($AH789:$AH792,"A", "")))</f>
        <v>0</v>
      </c>
      <c r="AQ789" s="232">
        <f>SUMPRODUCT(LEN($AG789:$AG792)-LEN(SUBSTITUTE($AG789:$AG792,"A", "")))</f>
        <v>0</v>
      </c>
      <c r="AR789" s="235">
        <f>SUMPRODUCT(LEN($M789:$AE792)-LEN(SUBSTITUTE($M789:$AE792,"S", "")))</f>
        <v>0</v>
      </c>
      <c r="AS789" s="229">
        <f>SUMPRODUCT(LEN($AH789:$AH792)-LEN(SUBSTITUTE($AH789:$AH792,"S", "")))</f>
        <v>0</v>
      </c>
      <c r="AT789" s="232">
        <f>SUMPRODUCT(LEN($AG789:$AG792)-LEN(SUBSTITUTE($AG789:$AG792,"S", "")))</f>
        <v>0</v>
      </c>
      <c r="AU789" s="235">
        <f>SUMPRODUCT(LEN($M789:$AE792)-LEN(SUBSTITUTE($M789:$AE792,"F", "")))</f>
        <v>0</v>
      </c>
      <c r="AV789" s="229">
        <f>SUMPRODUCT(LEN($AH789:$AH792)-LEN(SUBSTITUTE($AH789:$AH792,"F", "")))</f>
        <v>0</v>
      </c>
      <c r="AW789" s="232">
        <f>SUMPRODUCT(LEN($AG789:$AG792)-LEN(SUBSTITUTE($AG789:$AG792,"F", "")))</f>
        <v>0</v>
      </c>
      <c r="AX789" s="235">
        <f>SUMPRODUCT(LEN($M789:$AE792)-LEN(SUBSTITUTE($M789:$AE792,"G", "")))</f>
        <v>0</v>
      </c>
      <c r="AY789" s="229">
        <f>SUMPRODUCT(LEN($AH789:$AH792)-LEN(SUBSTITUTE($AH789:$AH792,"G", "")))</f>
        <v>0</v>
      </c>
      <c r="AZ789" s="232">
        <f>SUMPRODUCT(LEN($AG789:$AG792)-LEN(SUBSTITUTE($AG789:$AG792,"G", "")))</f>
        <v>0</v>
      </c>
      <c r="BA789" s="235">
        <f>SUMPRODUCT(LEN($M789:$AE792)-LEN(SUBSTITUTE($M789:$AE792,"M", "")))</f>
        <v>0</v>
      </c>
      <c r="BB789" s="229">
        <f>SUMPRODUCT(LEN($AH789:$AH792)-LEN(SUBSTITUTE($AH789:$AH792,"M", "")))</f>
        <v>0</v>
      </c>
      <c r="BC789" s="232">
        <f>SUMPRODUCT(LEN($AG789:$AG792)-LEN(SUBSTITUTE($AG789:$AG792,"M", "")))</f>
        <v>0</v>
      </c>
      <c r="BD789" s="297">
        <f>SUMPRODUCT(LEN($AI789:$AI792)-LEN(SUBSTITUTE($AI789:$AI792,"S", "")))</f>
        <v>0</v>
      </c>
      <c r="BE789" s="300">
        <f>SUMPRODUCT(LEN($AI789:$AI792)-LEN(SUBSTITUTE($AI789:$AI792,"F", "")))</f>
        <v>0</v>
      </c>
      <c r="BF789" s="300">
        <f>SUMPRODUCT(LEN($AI789:$AI792)-LEN(SUBSTITUTE($AI789:$AI792,"G", "")))</f>
        <v>0</v>
      </c>
      <c r="BG789" s="303">
        <f>SUMPRODUCT(LEN($AI789:$AI792)-LEN(SUBSTITUTE($AI789:$AI792,"M", "")))</f>
        <v>0</v>
      </c>
    </row>
    <row r="790" spans="2:60" ht="28.15" hidden="1" customHeight="1" thickBot="1">
      <c r="B790" s="29"/>
      <c r="C790" s="264"/>
      <c r="D790" s="37"/>
      <c r="E790" s="36"/>
      <c r="F790" s="36"/>
      <c r="G790" s="35"/>
      <c r="H790" s="256"/>
      <c r="I790" s="260"/>
      <c r="J790" s="260"/>
      <c r="K790" s="260"/>
      <c r="L790" s="32" t="s">
        <v>72</v>
      </c>
      <c r="M790" s="31"/>
      <c r="N790" s="32" t="s">
        <v>71</v>
      </c>
      <c r="O790" s="31"/>
      <c r="P790" s="32" t="s">
        <v>70</v>
      </c>
      <c r="Q790" s="31"/>
      <c r="R790" s="32" t="s">
        <v>69</v>
      </c>
      <c r="S790" s="31"/>
      <c r="T790" s="32" t="s">
        <v>68</v>
      </c>
      <c r="U790" s="31"/>
      <c r="V790" s="32" t="s">
        <v>67</v>
      </c>
      <c r="W790" s="31"/>
      <c r="X790" s="32" t="s">
        <v>66</v>
      </c>
      <c r="Y790" s="31"/>
      <c r="Z790" s="32" t="s">
        <v>65</v>
      </c>
      <c r="AA790" s="31"/>
      <c r="AB790" s="34" t="s">
        <v>64</v>
      </c>
      <c r="AC790" s="33"/>
      <c r="AD790" s="32" t="s">
        <v>63</v>
      </c>
      <c r="AE790" s="31"/>
      <c r="AF790" s="30"/>
      <c r="AG790" s="31"/>
      <c r="AH790" s="30"/>
      <c r="AI790" s="20"/>
      <c r="AJ790" s="246"/>
      <c r="AK790" s="246"/>
      <c r="AL790" s="19"/>
      <c r="AM790" s="7"/>
      <c r="AN790" s="7"/>
      <c r="AO790" s="239"/>
      <c r="AP790" s="230"/>
      <c r="AQ790" s="233"/>
      <c r="AR790" s="236"/>
      <c r="AS790" s="230"/>
      <c r="AT790" s="233"/>
      <c r="AU790" s="236"/>
      <c r="AV790" s="230"/>
      <c r="AW790" s="233"/>
      <c r="AX790" s="236"/>
      <c r="AY790" s="230"/>
      <c r="AZ790" s="233"/>
      <c r="BA790" s="236"/>
      <c r="BB790" s="230"/>
      <c r="BC790" s="233"/>
      <c r="BD790" s="298"/>
      <c r="BE790" s="301"/>
      <c r="BF790" s="301"/>
      <c r="BG790" s="304"/>
    </row>
    <row r="791" spans="2:60" ht="28.15" hidden="1" customHeight="1">
      <c r="B791" s="29"/>
      <c r="C791" s="265"/>
      <c r="D791" s="28"/>
      <c r="E791" s="27"/>
      <c r="F791" s="27"/>
      <c r="G791" s="26"/>
      <c r="H791" s="257"/>
      <c r="I791" s="261"/>
      <c r="J791" s="261"/>
      <c r="K791" s="261"/>
      <c r="L791" s="23" t="s">
        <v>62</v>
      </c>
      <c r="M791" s="22"/>
      <c r="N791" s="23" t="s">
        <v>61</v>
      </c>
      <c r="O791" s="22"/>
      <c r="P791" s="23" t="s">
        <v>60</v>
      </c>
      <c r="Q791" s="22"/>
      <c r="R791" s="23" t="s">
        <v>59</v>
      </c>
      <c r="S791" s="22"/>
      <c r="T791" s="23" t="s">
        <v>58</v>
      </c>
      <c r="U791" s="22"/>
      <c r="V791" s="23" t="s">
        <v>57</v>
      </c>
      <c r="W791" s="22"/>
      <c r="X791" s="23" t="s">
        <v>56</v>
      </c>
      <c r="Y791" s="22"/>
      <c r="Z791" s="23" t="s">
        <v>55</v>
      </c>
      <c r="AA791" s="22"/>
      <c r="AB791" s="25" t="s">
        <v>54</v>
      </c>
      <c r="AC791" s="24"/>
      <c r="AD791" s="23">
        <v>39</v>
      </c>
      <c r="AE791" s="22"/>
      <c r="AF791" s="21"/>
      <c r="AG791" s="22"/>
      <c r="AH791" s="21"/>
      <c r="AI791" s="20"/>
      <c r="AJ791" s="246"/>
      <c r="AK791" s="246"/>
      <c r="AL791" s="19"/>
      <c r="AM791" s="7"/>
      <c r="AN791" s="7"/>
      <c r="AO791" s="239"/>
      <c r="AP791" s="230"/>
      <c r="AQ791" s="233"/>
      <c r="AR791" s="236"/>
      <c r="AS791" s="230"/>
      <c r="AT791" s="233"/>
      <c r="AU791" s="236"/>
      <c r="AV791" s="230"/>
      <c r="AW791" s="233"/>
      <c r="AX791" s="236"/>
      <c r="AY791" s="230"/>
      <c r="AZ791" s="233"/>
      <c r="BA791" s="236"/>
      <c r="BB791" s="230"/>
      <c r="BC791" s="233"/>
      <c r="BD791" s="298"/>
      <c r="BE791" s="301"/>
      <c r="BF791" s="301"/>
      <c r="BG791" s="304"/>
    </row>
    <row r="792" spans="2:60" ht="28.15" hidden="1" customHeight="1" thickBot="1">
      <c r="B792" s="18"/>
      <c r="C792" s="271"/>
      <c r="D792" s="17"/>
      <c r="E792" s="16"/>
      <c r="F792" s="16"/>
      <c r="G792" s="15"/>
      <c r="H792" s="258"/>
      <c r="I792" s="272"/>
      <c r="J792" s="272"/>
      <c r="K792" s="272"/>
      <c r="L792" s="12" t="s">
        <v>53</v>
      </c>
      <c r="M792" s="11"/>
      <c r="N792" s="12" t="s">
        <v>52</v>
      </c>
      <c r="O792" s="11"/>
      <c r="P792" s="12" t="s">
        <v>51</v>
      </c>
      <c r="Q792" s="11"/>
      <c r="R792" s="12" t="s">
        <v>50</v>
      </c>
      <c r="S792" s="11"/>
      <c r="T792" s="12">
        <v>20</v>
      </c>
      <c r="U792" s="11"/>
      <c r="V792" s="12" t="s">
        <v>49</v>
      </c>
      <c r="W792" s="11"/>
      <c r="X792" s="12" t="s">
        <v>48</v>
      </c>
      <c r="Y792" s="11"/>
      <c r="Z792" s="12" t="s">
        <v>47</v>
      </c>
      <c r="AA792" s="11"/>
      <c r="AB792" s="14" t="s">
        <v>46</v>
      </c>
      <c r="AC792" s="13"/>
      <c r="AD792" s="12" t="s">
        <v>45</v>
      </c>
      <c r="AE792" s="11"/>
      <c r="AF792" s="10"/>
      <c r="AG792" s="11"/>
      <c r="AH792" s="10"/>
      <c r="AI792" s="9"/>
      <c r="AJ792" s="247"/>
      <c r="AK792" s="247"/>
      <c r="AL792" s="8"/>
      <c r="AM792" s="7"/>
      <c r="AN792" s="7"/>
      <c r="AO792" s="240"/>
      <c r="AP792" s="231"/>
      <c r="AQ792" s="234"/>
      <c r="AR792" s="237"/>
      <c r="AS792" s="231"/>
      <c r="AT792" s="234"/>
      <c r="AU792" s="237"/>
      <c r="AV792" s="231"/>
      <c r="AW792" s="234"/>
      <c r="AX792" s="237"/>
      <c r="AY792" s="231"/>
      <c r="AZ792" s="234"/>
      <c r="BA792" s="237"/>
      <c r="BB792" s="231"/>
      <c r="BC792" s="234"/>
      <c r="BD792" s="299"/>
      <c r="BE792" s="302"/>
      <c r="BF792" s="302"/>
      <c r="BG792" s="305"/>
    </row>
    <row r="793" spans="2:60" ht="85.9" hidden="1" customHeight="1" thickBot="1">
      <c r="B793" s="94" t="s">
        <v>119</v>
      </c>
      <c r="C793" s="83" t="s">
        <v>118</v>
      </c>
      <c r="D793" s="88" t="s">
        <v>117</v>
      </c>
      <c r="E793" s="93" t="s">
        <v>116</v>
      </c>
      <c r="F793" s="92"/>
      <c r="G793" s="91"/>
      <c r="H793" s="90" t="s">
        <v>115</v>
      </c>
      <c r="I793" s="88" t="s">
        <v>43</v>
      </c>
      <c r="J793" s="88" t="s">
        <v>114</v>
      </c>
      <c r="K793" s="88" t="s">
        <v>44</v>
      </c>
      <c r="L793" s="227" t="s">
        <v>113</v>
      </c>
      <c r="M793" s="270"/>
      <c r="N793" s="227" t="s">
        <v>112</v>
      </c>
      <c r="O793" s="270"/>
      <c r="P793" s="227" t="s">
        <v>112</v>
      </c>
      <c r="Q793" s="228"/>
      <c r="R793" s="227" t="s">
        <v>112</v>
      </c>
      <c r="S793" s="228"/>
      <c r="T793" s="227" t="s">
        <v>112</v>
      </c>
      <c r="U793" s="228"/>
      <c r="V793" s="227" t="s">
        <v>112</v>
      </c>
      <c r="W793" s="228"/>
      <c r="X793" s="227" t="s">
        <v>112</v>
      </c>
      <c r="Y793" s="228"/>
      <c r="Z793" s="227" t="s">
        <v>112</v>
      </c>
      <c r="AA793" s="228"/>
      <c r="AB793" s="227" t="s">
        <v>112</v>
      </c>
      <c r="AC793" s="228"/>
      <c r="AD793" s="227" t="s">
        <v>112</v>
      </c>
      <c r="AE793" s="228"/>
      <c r="AF793" s="244" t="s">
        <v>111</v>
      </c>
      <c r="AG793" s="228"/>
      <c r="AH793" s="90" t="s">
        <v>110</v>
      </c>
      <c r="AI793" s="89" t="s">
        <v>109</v>
      </c>
      <c r="AJ793" s="88" t="s">
        <v>108</v>
      </c>
      <c r="AK793" s="88" t="s">
        <v>107</v>
      </c>
      <c r="AL793" s="87" t="s">
        <v>106</v>
      </c>
      <c r="AM793" s="86"/>
      <c r="AN793" s="86"/>
      <c r="AO793" s="84" t="s">
        <v>105</v>
      </c>
      <c r="AP793" s="83" t="s">
        <v>104</v>
      </c>
      <c r="AQ793" s="82" t="s">
        <v>103</v>
      </c>
      <c r="AR793" s="84" t="s">
        <v>102</v>
      </c>
      <c r="AS793" s="83" t="s">
        <v>101</v>
      </c>
      <c r="AT793" s="82" t="s">
        <v>100</v>
      </c>
      <c r="AU793" s="84" t="s">
        <v>99</v>
      </c>
      <c r="AV793" s="83" t="s">
        <v>98</v>
      </c>
      <c r="AW793" s="85" t="s">
        <v>97</v>
      </c>
      <c r="AX793" s="84" t="s">
        <v>96</v>
      </c>
      <c r="AY793" s="83" t="s">
        <v>95</v>
      </c>
      <c r="AZ793" s="82" t="s">
        <v>94</v>
      </c>
      <c r="BA793" s="84" t="s">
        <v>93</v>
      </c>
      <c r="BB793" s="83" t="s">
        <v>92</v>
      </c>
      <c r="BC793" s="82" t="s">
        <v>91</v>
      </c>
      <c r="BD793" s="81" t="s">
        <v>90</v>
      </c>
      <c r="BE793" s="80" t="s">
        <v>89</v>
      </c>
      <c r="BF793" s="80" t="s">
        <v>88</v>
      </c>
      <c r="BG793" s="79" t="s">
        <v>87</v>
      </c>
    </row>
    <row r="794" spans="2:60" ht="48" hidden="1" thickBot="1">
      <c r="B794" s="78" t="s">
        <v>126</v>
      </c>
      <c r="C794" s="77"/>
      <c r="D794" s="76"/>
      <c r="E794" s="267"/>
      <c r="F794" s="268"/>
      <c r="G794" s="269"/>
      <c r="H794" s="75" t="s">
        <v>85</v>
      </c>
      <c r="I794" s="74"/>
      <c r="J794" s="74"/>
      <c r="K794" s="73"/>
      <c r="L794" s="72"/>
      <c r="M794" s="68"/>
      <c r="N794" s="72"/>
      <c r="O794" s="68"/>
      <c r="P794" s="72"/>
      <c r="Q794" s="68"/>
      <c r="R794" s="72"/>
      <c r="S794" s="68"/>
      <c r="T794" s="72"/>
      <c r="U794" s="68"/>
      <c r="V794" s="72"/>
      <c r="W794" s="68"/>
      <c r="X794" s="72"/>
      <c r="Y794" s="68"/>
      <c r="Z794" s="72"/>
      <c r="AA794" s="71"/>
      <c r="AB794" s="70"/>
      <c r="AC794" s="70"/>
      <c r="AD794" s="70"/>
      <c r="AE794" s="70"/>
      <c r="AF794" s="69" t="s">
        <v>84</v>
      </c>
      <c r="AG794" s="68"/>
      <c r="AH794" s="68"/>
      <c r="AI794" s="68"/>
      <c r="AJ794" s="67"/>
      <c r="AK794" s="67"/>
      <c r="AL794" s="66"/>
      <c r="AM794" s="65"/>
      <c r="AN794" s="65"/>
      <c r="AO794" s="64">
        <f t="shared" ref="AO794:BG794" si="56">SUM(AO795:AO806)</f>
        <v>0</v>
      </c>
      <c r="AP794" s="63">
        <f t="shared" si="56"/>
        <v>0</v>
      </c>
      <c r="AQ794" s="62">
        <f t="shared" si="56"/>
        <v>0</v>
      </c>
      <c r="AR794" s="64">
        <f t="shared" si="56"/>
        <v>0</v>
      </c>
      <c r="AS794" s="63">
        <f t="shared" si="56"/>
        <v>0</v>
      </c>
      <c r="AT794" s="62">
        <f t="shared" si="56"/>
        <v>0</v>
      </c>
      <c r="AU794" s="64">
        <f t="shared" si="56"/>
        <v>0</v>
      </c>
      <c r="AV794" s="63">
        <f t="shared" si="56"/>
        <v>0</v>
      </c>
      <c r="AW794" s="62">
        <f t="shared" si="56"/>
        <v>0</v>
      </c>
      <c r="AX794" s="64">
        <f t="shared" si="56"/>
        <v>0</v>
      </c>
      <c r="AY794" s="63">
        <f t="shared" si="56"/>
        <v>0</v>
      </c>
      <c r="AZ794" s="62">
        <f t="shared" si="56"/>
        <v>0</v>
      </c>
      <c r="BA794" s="64">
        <f t="shared" si="56"/>
        <v>0</v>
      </c>
      <c r="BB794" s="63">
        <f t="shared" si="56"/>
        <v>0</v>
      </c>
      <c r="BC794" s="62">
        <f t="shared" si="56"/>
        <v>0</v>
      </c>
      <c r="BD794" s="61">
        <f t="shared" si="56"/>
        <v>0</v>
      </c>
      <c r="BE794" s="60">
        <f t="shared" si="56"/>
        <v>0</v>
      </c>
      <c r="BF794" s="60">
        <f t="shared" si="56"/>
        <v>0</v>
      </c>
      <c r="BG794" s="59">
        <f t="shared" si="56"/>
        <v>0</v>
      </c>
      <c r="BH794" s="58" t="s">
        <v>83</v>
      </c>
    </row>
    <row r="795" spans="2:60" ht="28.15" hidden="1" customHeight="1">
      <c r="B795" s="29"/>
      <c r="C795" s="263">
        <v>1</v>
      </c>
      <c r="D795" s="47"/>
      <c r="E795" s="46"/>
      <c r="F795" s="46"/>
      <c r="G795" s="45"/>
      <c r="H795" s="255"/>
      <c r="I795" s="259"/>
      <c r="J795" s="259"/>
      <c r="K795" s="259"/>
      <c r="L795" s="42" t="s">
        <v>82</v>
      </c>
      <c r="M795" s="41"/>
      <c r="N795" s="42" t="s">
        <v>81</v>
      </c>
      <c r="O795" s="41"/>
      <c r="P795" s="42" t="s">
        <v>80</v>
      </c>
      <c r="Q795" s="41"/>
      <c r="R795" s="42" t="s">
        <v>79</v>
      </c>
      <c r="S795" s="41"/>
      <c r="T795" s="42" t="s">
        <v>78</v>
      </c>
      <c r="U795" s="41"/>
      <c r="V795" s="42" t="s">
        <v>77</v>
      </c>
      <c r="W795" s="41"/>
      <c r="X795" s="42" t="s">
        <v>76</v>
      </c>
      <c r="Y795" s="41"/>
      <c r="Z795" s="42" t="s">
        <v>75</v>
      </c>
      <c r="AA795" s="41"/>
      <c r="AB795" s="44" t="s">
        <v>74</v>
      </c>
      <c r="AC795" s="43"/>
      <c r="AD795" s="42" t="s">
        <v>73</v>
      </c>
      <c r="AE795" s="41"/>
      <c r="AF795" s="40"/>
      <c r="AG795" s="41"/>
      <c r="AH795" s="40"/>
      <c r="AI795" s="39"/>
      <c r="AJ795" s="245"/>
      <c r="AK795" s="245"/>
      <c r="AL795" s="38"/>
      <c r="AM795" s="7"/>
      <c r="AN795" s="7"/>
      <c r="AO795" s="238">
        <f>SUMPRODUCT(LEN($M795:$AE798)-LEN(SUBSTITUTE($M795:$AE798,"A", "")))</f>
        <v>0</v>
      </c>
      <c r="AP795" s="229">
        <f>SUMPRODUCT(LEN($AH795:$AH798)-LEN(SUBSTITUTE($AH795:$AH798,"A", "")))</f>
        <v>0</v>
      </c>
      <c r="AQ795" s="232">
        <f>SUMPRODUCT(LEN($AG795:$AG798)-LEN(SUBSTITUTE($AG795:$AG798,"A", "")))</f>
        <v>0</v>
      </c>
      <c r="AR795" s="235">
        <f>SUMPRODUCT(LEN($M795:$AE798)-LEN(SUBSTITUTE($M795:$AE798,"S", "")))</f>
        <v>0</v>
      </c>
      <c r="AS795" s="229">
        <f>SUMPRODUCT(LEN($AH795:$AH798)-LEN(SUBSTITUTE($AH795:$AH798,"S", "")))</f>
        <v>0</v>
      </c>
      <c r="AT795" s="232">
        <f>SUMPRODUCT(LEN($AG795:$AG798)-LEN(SUBSTITUTE($AG795:$AG798,"S", "")))</f>
        <v>0</v>
      </c>
      <c r="AU795" s="235">
        <f>SUMPRODUCT(LEN($M795:$AE798)-LEN(SUBSTITUTE($M795:$AE798,"F", "")))</f>
        <v>0</v>
      </c>
      <c r="AV795" s="229">
        <f>SUMPRODUCT(LEN($AH795:$AH798)-LEN(SUBSTITUTE($AH795:$AH798,"F", "")))</f>
        <v>0</v>
      </c>
      <c r="AW795" s="232">
        <f>SUMPRODUCT(LEN($AG795:$AG798)-LEN(SUBSTITUTE($AG795:$AG798,"F", "")))</f>
        <v>0</v>
      </c>
      <c r="AX795" s="235">
        <f>SUMPRODUCT(LEN($M795:$AE798)-LEN(SUBSTITUTE($M795:$AE798,"G", "")))</f>
        <v>0</v>
      </c>
      <c r="AY795" s="229">
        <f>SUMPRODUCT(LEN($AH795:$AH798)-LEN(SUBSTITUTE($AH795:$AH798,"G", "")))</f>
        <v>0</v>
      </c>
      <c r="AZ795" s="232">
        <f>SUMPRODUCT(LEN($AG795:$AG798)-LEN(SUBSTITUTE($AG795:$AG798,"G", "")))</f>
        <v>0</v>
      </c>
      <c r="BA795" s="235">
        <f>SUMPRODUCT(LEN($M795:$AE798)-LEN(SUBSTITUTE($M795:$AE798,"M", "")))</f>
        <v>0</v>
      </c>
      <c r="BB795" s="229">
        <f>SUMPRODUCT(LEN($AH795:$AH798)-LEN(SUBSTITUTE($AH795:$AH798,"M", "")))</f>
        <v>0</v>
      </c>
      <c r="BC795" s="232">
        <f>SUMPRODUCT(LEN($AG795:$AG798)-LEN(SUBSTITUTE($AG795:$AG798,"M", "")))</f>
        <v>0</v>
      </c>
      <c r="BD795" s="297">
        <f>SUMPRODUCT(LEN($AI795:$AI798)-LEN(SUBSTITUTE($AI795:$AI798,"S", "")))</f>
        <v>0</v>
      </c>
      <c r="BE795" s="300">
        <f>SUMPRODUCT(LEN($AI795:$AI798)-LEN(SUBSTITUTE($AI795:$AI798,"F", "")))</f>
        <v>0</v>
      </c>
      <c r="BF795" s="300">
        <f>SUMPRODUCT(LEN($AI795:$AI798)-LEN(SUBSTITUTE($AI795:$AI798,"G", "")))</f>
        <v>0</v>
      </c>
      <c r="BG795" s="303">
        <f>SUMPRODUCT(LEN($AI795:$AI798)-LEN(SUBSTITUTE($AI795:$AI798,"M", "")))</f>
        <v>0</v>
      </c>
    </row>
    <row r="796" spans="2:60" ht="28.15" hidden="1" customHeight="1" thickBot="1">
      <c r="B796" s="29"/>
      <c r="C796" s="264"/>
      <c r="D796" s="37"/>
      <c r="E796" s="36"/>
      <c r="F796" s="36"/>
      <c r="G796" s="35"/>
      <c r="H796" s="256"/>
      <c r="I796" s="260"/>
      <c r="J796" s="260"/>
      <c r="K796" s="260"/>
      <c r="L796" s="32" t="s">
        <v>72</v>
      </c>
      <c r="M796" s="31"/>
      <c r="N796" s="32" t="s">
        <v>71</v>
      </c>
      <c r="O796" s="31"/>
      <c r="P796" s="32" t="s">
        <v>70</v>
      </c>
      <c r="Q796" s="31"/>
      <c r="R796" s="32" t="s">
        <v>69</v>
      </c>
      <c r="S796" s="31"/>
      <c r="T796" s="32" t="s">
        <v>68</v>
      </c>
      <c r="U796" s="31"/>
      <c r="V796" s="32" t="s">
        <v>67</v>
      </c>
      <c r="W796" s="31"/>
      <c r="X796" s="32" t="s">
        <v>66</v>
      </c>
      <c r="Y796" s="31"/>
      <c r="Z796" s="32" t="s">
        <v>65</v>
      </c>
      <c r="AA796" s="31"/>
      <c r="AB796" s="34" t="s">
        <v>64</v>
      </c>
      <c r="AC796" s="33"/>
      <c r="AD796" s="32" t="s">
        <v>63</v>
      </c>
      <c r="AE796" s="31"/>
      <c r="AF796" s="30"/>
      <c r="AG796" s="31"/>
      <c r="AH796" s="30"/>
      <c r="AI796" s="20"/>
      <c r="AJ796" s="246"/>
      <c r="AK796" s="246"/>
      <c r="AL796" s="19"/>
      <c r="AM796" s="7"/>
      <c r="AN796" s="7"/>
      <c r="AO796" s="239"/>
      <c r="AP796" s="230"/>
      <c r="AQ796" s="233"/>
      <c r="AR796" s="236"/>
      <c r="AS796" s="230"/>
      <c r="AT796" s="233"/>
      <c r="AU796" s="236"/>
      <c r="AV796" s="230"/>
      <c r="AW796" s="233"/>
      <c r="AX796" s="236"/>
      <c r="AY796" s="230"/>
      <c r="AZ796" s="233"/>
      <c r="BA796" s="236"/>
      <c r="BB796" s="230"/>
      <c r="BC796" s="233"/>
      <c r="BD796" s="298"/>
      <c r="BE796" s="301"/>
      <c r="BF796" s="301"/>
      <c r="BG796" s="304"/>
    </row>
    <row r="797" spans="2:60" ht="28.15" hidden="1" customHeight="1">
      <c r="B797" s="29"/>
      <c r="C797" s="265"/>
      <c r="D797" s="28"/>
      <c r="E797" s="27"/>
      <c r="F797" s="27"/>
      <c r="G797" s="26"/>
      <c r="H797" s="257"/>
      <c r="I797" s="261"/>
      <c r="J797" s="261"/>
      <c r="K797" s="261"/>
      <c r="L797" s="23" t="s">
        <v>62</v>
      </c>
      <c r="M797" s="22"/>
      <c r="N797" s="23" t="s">
        <v>61</v>
      </c>
      <c r="O797" s="22"/>
      <c r="P797" s="23" t="s">
        <v>60</v>
      </c>
      <c r="Q797" s="22"/>
      <c r="R797" s="23" t="s">
        <v>59</v>
      </c>
      <c r="S797" s="22"/>
      <c r="T797" s="23" t="s">
        <v>58</v>
      </c>
      <c r="U797" s="22"/>
      <c r="V797" s="23" t="s">
        <v>57</v>
      </c>
      <c r="W797" s="22"/>
      <c r="X797" s="23" t="s">
        <v>56</v>
      </c>
      <c r="Y797" s="22"/>
      <c r="Z797" s="23" t="s">
        <v>55</v>
      </c>
      <c r="AA797" s="22"/>
      <c r="AB797" s="25" t="s">
        <v>54</v>
      </c>
      <c r="AC797" s="24"/>
      <c r="AD797" s="23">
        <v>39</v>
      </c>
      <c r="AE797" s="22"/>
      <c r="AF797" s="21"/>
      <c r="AG797" s="22"/>
      <c r="AH797" s="21"/>
      <c r="AI797" s="20"/>
      <c r="AJ797" s="246"/>
      <c r="AK797" s="246"/>
      <c r="AL797" s="19"/>
      <c r="AM797" s="7"/>
      <c r="AN797" s="7"/>
      <c r="AO797" s="239"/>
      <c r="AP797" s="230"/>
      <c r="AQ797" s="233"/>
      <c r="AR797" s="236"/>
      <c r="AS797" s="230"/>
      <c r="AT797" s="233"/>
      <c r="AU797" s="236"/>
      <c r="AV797" s="230"/>
      <c r="AW797" s="233"/>
      <c r="AX797" s="236"/>
      <c r="AY797" s="230"/>
      <c r="AZ797" s="233"/>
      <c r="BA797" s="236"/>
      <c r="BB797" s="230"/>
      <c r="BC797" s="233"/>
      <c r="BD797" s="298"/>
      <c r="BE797" s="301"/>
      <c r="BF797" s="301"/>
      <c r="BG797" s="304"/>
    </row>
    <row r="798" spans="2:60" ht="28.15" hidden="1" customHeight="1" thickBot="1">
      <c r="B798" s="29"/>
      <c r="C798" s="266"/>
      <c r="D798" s="57"/>
      <c r="E798" s="56"/>
      <c r="F798" s="56"/>
      <c r="G798" s="55"/>
      <c r="H798" s="258"/>
      <c r="I798" s="262"/>
      <c r="J798" s="262"/>
      <c r="K798" s="262"/>
      <c r="L798" s="52" t="s">
        <v>53</v>
      </c>
      <c r="M798" s="51"/>
      <c r="N798" s="52" t="s">
        <v>52</v>
      </c>
      <c r="O798" s="51"/>
      <c r="P798" s="52" t="s">
        <v>51</v>
      </c>
      <c r="Q798" s="51"/>
      <c r="R798" s="52" t="s">
        <v>50</v>
      </c>
      <c r="S798" s="51"/>
      <c r="T798" s="52">
        <v>20</v>
      </c>
      <c r="U798" s="51"/>
      <c r="V798" s="52" t="s">
        <v>49</v>
      </c>
      <c r="W798" s="51"/>
      <c r="X798" s="52" t="s">
        <v>48</v>
      </c>
      <c r="Y798" s="51"/>
      <c r="Z798" s="52" t="s">
        <v>47</v>
      </c>
      <c r="AA798" s="51"/>
      <c r="AB798" s="54" t="s">
        <v>46</v>
      </c>
      <c r="AC798" s="53"/>
      <c r="AD798" s="52" t="s">
        <v>45</v>
      </c>
      <c r="AE798" s="51"/>
      <c r="AF798" s="50"/>
      <c r="AG798" s="51"/>
      <c r="AH798" s="50"/>
      <c r="AI798" s="49"/>
      <c r="AJ798" s="248"/>
      <c r="AK798" s="248"/>
      <c r="AL798" s="48"/>
      <c r="AM798" s="7"/>
      <c r="AN798" s="7"/>
      <c r="AO798" s="240"/>
      <c r="AP798" s="231"/>
      <c r="AQ798" s="234"/>
      <c r="AR798" s="237"/>
      <c r="AS798" s="231"/>
      <c r="AT798" s="234"/>
      <c r="AU798" s="237"/>
      <c r="AV798" s="231"/>
      <c r="AW798" s="234"/>
      <c r="AX798" s="237"/>
      <c r="AY798" s="231"/>
      <c r="AZ798" s="234"/>
      <c r="BA798" s="237"/>
      <c r="BB798" s="231"/>
      <c r="BC798" s="234"/>
      <c r="BD798" s="299"/>
      <c r="BE798" s="302"/>
      <c r="BF798" s="302"/>
      <c r="BG798" s="305"/>
    </row>
    <row r="799" spans="2:60" ht="28.15" hidden="1" customHeight="1">
      <c r="B799" s="29"/>
      <c r="C799" s="263">
        <v>2</v>
      </c>
      <c r="D799" s="47"/>
      <c r="E799" s="46"/>
      <c r="F799" s="46"/>
      <c r="G799" s="45"/>
      <c r="H799" s="255"/>
      <c r="I799" s="259"/>
      <c r="J799" s="259"/>
      <c r="K799" s="259"/>
      <c r="L799" s="42" t="s">
        <v>82</v>
      </c>
      <c r="M799" s="41"/>
      <c r="N799" s="42" t="s">
        <v>81</v>
      </c>
      <c r="O799" s="41"/>
      <c r="P799" s="42" t="s">
        <v>80</v>
      </c>
      <c r="Q799" s="41"/>
      <c r="R799" s="42" t="s">
        <v>79</v>
      </c>
      <c r="S799" s="41"/>
      <c r="T799" s="42" t="s">
        <v>78</v>
      </c>
      <c r="U799" s="41"/>
      <c r="V799" s="42" t="s">
        <v>77</v>
      </c>
      <c r="W799" s="41"/>
      <c r="X799" s="42" t="s">
        <v>76</v>
      </c>
      <c r="Y799" s="41"/>
      <c r="Z799" s="42" t="s">
        <v>75</v>
      </c>
      <c r="AA799" s="41"/>
      <c r="AB799" s="44" t="s">
        <v>74</v>
      </c>
      <c r="AC799" s="43"/>
      <c r="AD799" s="42" t="s">
        <v>73</v>
      </c>
      <c r="AE799" s="41"/>
      <c r="AF799" s="40"/>
      <c r="AG799" s="41"/>
      <c r="AH799" s="40"/>
      <c r="AI799" s="39"/>
      <c r="AJ799" s="249"/>
      <c r="AK799" s="252"/>
      <c r="AL799" s="38"/>
      <c r="AM799" s="7"/>
      <c r="AN799" s="7"/>
      <c r="AO799" s="238">
        <f>SUMPRODUCT(LEN($M799:$AE802)-LEN(SUBSTITUTE($M799:$AE802,"A", "")))</f>
        <v>0</v>
      </c>
      <c r="AP799" s="229">
        <f>SUMPRODUCT(LEN($AH799:$AH802)-LEN(SUBSTITUTE($AH799:$AH802,"A", "")))</f>
        <v>0</v>
      </c>
      <c r="AQ799" s="232">
        <f>SUMPRODUCT(LEN($AG799:$AG802)-LEN(SUBSTITUTE($AG799:$AG802,"A", "")))</f>
        <v>0</v>
      </c>
      <c r="AR799" s="235">
        <f>SUMPRODUCT(LEN($M799:$AE802)-LEN(SUBSTITUTE($M799:$AE802,"S", "")))</f>
        <v>0</v>
      </c>
      <c r="AS799" s="229">
        <f>SUMPRODUCT(LEN($AH799:$AH802)-LEN(SUBSTITUTE($AH799:$AH802,"S", "")))</f>
        <v>0</v>
      </c>
      <c r="AT799" s="232">
        <f>SUMPRODUCT(LEN($AG799:$AG802)-LEN(SUBSTITUTE($AG799:$AG802,"S", "")))</f>
        <v>0</v>
      </c>
      <c r="AU799" s="235">
        <f>SUMPRODUCT(LEN($M799:$AE802)-LEN(SUBSTITUTE($M799:$AE802,"F", "")))</f>
        <v>0</v>
      </c>
      <c r="AV799" s="229">
        <f>SUMPRODUCT(LEN($AH799:$AH802)-LEN(SUBSTITUTE($AH799:$AH802,"F", "")))</f>
        <v>0</v>
      </c>
      <c r="AW799" s="232">
        <f>SUMPRODUCT(LEN($AG799:$AG802)-LEN(SUBSTITUTE($AG799:$AG802,"F", "")))</f>
        <v>0</v>
      </c>
      <c r="AX799" s="235">
        <f>SUMPRODUCT(LEN($M799:$AE802)-LEN(SUBSTITUTE($M799:$AE802,"G", "")))</f>
        <v>0</v>
      </c>
      <c r="AY799" s="229">
        <f>SUMPRODUCT(LEN($AH799:$AH802)-LEN(SUBSTITUTE($AH799:$AH802,"G", "")))</f>
        <v>0</v>
      </c>
      <c r="AZ799" s="232">
        <f>SUMPRODUCT(LEN($AG799:$AG802)-LEN(SUBSTITUTE($AG799:$AG802,"G", "")))</f>
        <v>0</v>
      </c>
      <c r="BA799" s="235">
        <f>SUMPRODUCT(LEN($M799:$AE802)-LEN(SUBSTITUTE($M799:$AE802,"M", "")))</f>
        <v>0</v>
      </c>
      <c r="BB799" s="229">
        <f>SUMPRODUCT(LEN($AH799:$AH802)-LEN(SUBSTITUTE($AH799:$AH802,"M", "")))</f>
        <v>0</v>
      </c>
      <c r="BC799" s="232">
        <f>SUMPRODUCT(LEN($AG799:$AG802)-LEN(SUBSTITUTE($AG799:$AG802,"M", "")))</f>
        <v>0</v>
      </c>
      <c r="BD799" s="297">
        <f>SUMPRODUCT(LEN($AI799:$AI802)-LEN(SUBSTITUTE($AI799:$AI802,"S", "")))</f>
        <v>0</v>
      </c>
      <c r="BE799" s="300">
        <f>SUMPRODUCT(LEN($AI799:$AI802)-LEN(SUBSTITUTE($AI799:$AI802,"F", "")))</f>
        <v>0</v>
      </c>
      <c r="BF799" s="300">
        <f>SUMPRODUCT(LEN($AI799:$AI802)-LEN(SUBSTITUTE($AI799:$AI802,"G", "")))</f>
        <v>0</v>
      </c>
      <c r="BG799" s="303">
        <f>SUMPRODUCT(LEN($AI799:$AI802)-LEN(SUBSTITUTE($AI799:$AI802,"M", "")))</f>
        <v>0</v>
      </c>
    </row>
    <row r="800" spans="2:60" ht="28.15" hidden="1" customHeight="1" thickBot="1">
      <c r="B800" s="29"/>
      <c r="C800" s="264"/>
      <c r="D800" s="37"/>
      <c r="E800" s="36"/>
      <c r="F800" s="36"/>
      <c r="G800" s="35"/>
      <c r="H800" s="256"/>
      <c r="I800" s="260"/>
      <c r="J800" s="260"/>
      <c r="K800" s="260"/>
      <c r="L800" s="32" t="s">
        <v>72</v>
      </c>
      <c r="M800" s="31"/>
      <c r="N800" s="32" t="s">
        <v>71</v>
      </c>
      <c r="O800" s="31"/>
      <c r="P800" s="32" t="s">
        <v>70</v>
      </c>
      <c r="Q800" s="31"/>
      <c r="R800" s="32" t="s">
        <v>69</v>
      </c>
      <c r="S800" s="31"/>
      <c r="T800" s="32" t="s">
        <v>68</v>
      </c>
      <c r="U800" s="31"/>
      <c r="V800" s="32" t="s">
        <v>67</v>
      </c>
      <c r="W800" s="31"/>
      <c r="X800" s="32" t="s">
        <v>66</v>
      </c>
      <c r="Y800" s="31"/>
      <c r="Z800" s="32" t="s">
        <v>65</v>
      </c>
      <c r="AA800" s="31"/>
      <c r="AB800" s="34" t="s">
        <v>64</v>
      </c>
      <c r="AC800" s="33"/>
      <c r="AD800" s="32" t="s">
        <v>63</v>
      </c>
      <c r="AE800" s="31"/>
      <c r="AF800" s="30"/>
      <c r="AG800" s="31"/>
      <c r="AH800" s="30"/>
      <c r="AI800" s="20"/>
      <c r="AJ800" s="250"/>
      <c r="AK800" s="253"/>
      <c r="AL800" s="19"/>
      <c r="AM800" s="7"/>
      <c r="AN800" s="7"/>
      <c r="AO800" s="239"/>
      <c r="AP800" s="230"/>
      <c r="AQ800" s="233"/>
      <c r="AR800" s="236"/>
      <c r="AS800" s="230"/>
      <c r="AT800" s="233"/>
      <c r="AU800" s="236"/>
      <c r="AV800" s="230"/>
      <c r="AW800" s="233"/>
      <c r="AX800" s="236"/>
      <c r="AY800" s="230"/>
      <c r="AZ800" s="233"/>
      <c r="BA800" s="236"/>
      <c r="BB800" s="230"/>
      <c r="BC800" s="233"/>
      <c r="BD800" s="298"/>
      <c r="BE800" s="301"/>
      <c r="BF800" s="301"/>
      <c r="BG800" s="304"/>
    </row>
    <row r="801" spans="2:60" ht="28.15" hidden="1" customHeight="1">
      <c r="B801" s="29"/>
      <c r="C801" s="265"/>
      <c r="D801" s="28"/>
      <c r="E801" s="27"/>
      <c r="F801" s="27"/>
      <c r="G801" s="26"/>
      <c r="H801" s="257"/>
      <c r="I801" s="261"/>
      <c r="J801" s="261"/>
      <c r="K801" s="261"/>
      <c r="L801" s="23" t="s">
        <v>62</v>
      </c>
      <c r="M801" s="22"/>
      <c r="N801" s="23" t="s">
        <v>61</v>
      </c>
      <c r="O801" s="22"/>
      <c r="P801" s="23" t="s">
        <v>60</v>
      </c>
      <c r="Q801" s="22"/>
      <c r="R801" s="23" t="s">
        <v>59</v>
      </c>
      <c r="S801" s="22"/>
      <c r="T801" s="23" t="s">
        <v>58</v>
      </c>
      <c r="U801" s="22"/>
      <c r="V801" s="23" t="s">
        <v>57</v>
      </c>
      <c r="W801" s="22"/>
      <c r="X801" s="23" t="s">
        <v>56</v>
      </c>
      <c r="Y801" s="22"/>
      <c r="Z801" s="23" t="s">
        <v>55</v>
      </c>
      <c r="AA801" s="22"/>
      <c r="AB801" s="25" t="s">
        <v>54</v>
      </c>
      <c r="AC801" s="24"/>
      <c r="AD801" s="23">
        <v>39</v>
      </c>
      <c r="AE801" s="22"/>
      <c r="AF801" s="21"/>
      <c r="AG801" s="22"/>
      <c r="AH801" s="21"/>
      <c r="AI801" s="20"/>
      <c r="AJ801" s="250"/>
      <c r="AK801" s="253"/>
      <c r="AL801" s="19"/>
      <c r="AM801" s="7"/>
      <c r="AN801" s="7"/>
      <c r="AO801" s="239"/>
      <c r="AP801" s="230"/>
      <c r="AQ801" s="233"/>
      <c r="AR801" s="236"/>
      <c r="AS801" s="230"/>
      <c r="AT801" s="233"/>
      <c r="AU801" s="236"/>
      <c r="AV801" s="230"/>
      <c r="AW801" s="233"/>
      <c r="AX801" s="236"/>
      <c r="AY801" s="230"/>
      <c r="AZ801" s="233"/>
      <c r="BA801" s="236"/>
      <c r="BB801" s="230"/>
      <c r="BC801" s="233"/>
      <c r="BD801" s="298"/>
      <c r="BE801" s="301"/>
      <c r="BF801" s="301"/>
      <c r="BG801" s="304"/>
    </row>
    <row r="802" spans="2:60" ht="28.15" hidden="1" customHeight="1" thickBot="1">
      <c r="B802" s="29"/>
      <c r="C802" s="266"/>
      <c r="D802" s="57"/>
      <c r="E802" s="56"/>
      <c r="F802" s="56"/>
      <c r="G802" s="55"/>
      <c r="H802" s="258"/>
      <c r="I802" s="262"/>
      <c r="J802" s="262"/>
      <c r="K802" s="262"/>
      <c r="L802" s="52" t="s">
        <v>53</v>
      </c>
      <c r="M802" s="51"/>
      <c r="N802" s="52" t="s">
        <v>52</v>
      </c>
      <c r="O802" s="51"/>
      <c r="P802" s="52" t="s">
        <v>51</v>
      </c>
      <c r="Q802" s="51"/>
      <c r="R802" s="52" t="s">
        <v>50</v>
      </c>
      <c r="S802" s="51"/>
      <c r="T802" s="52">
        <v>20</v>
      </c>
      <c r="U802" s="51"/>
      <c r="V802" s="52" t="s">
        <v>49</v>
      </c>
      <c r="W802" s="51"/>
      <c r="X802" s="52" t="s">
        <v>48</v>
      </c>
      <c r="Y802" s="51"/>
      <c r="Z802" s="52" t="s">
        <v>47</v>
      </c>
      <c r="AA802" s="51"/>
      <c r="AB802" s="54" t="s">
        <v>46</v>
      </c>
      <c r="AC802" s="53"/>
      <c r="AD802" s="52" t="s">
        <v>45</v>
      </c>
      <c r="AE802" s="51"/>
      <c r="AF802" s="50"/>
      <c r="AG802" s="51"/>
      <c r="AH802" s="50"/>
      <c r="AI802" s="49"/>
      <c r="AJ802" s="251"/>
      <c r="AK802" s="254"/>
      <c r="AL802" s="48"/>
      <c r="AM802" s="7"/>
      <c r="AN802" s="7"/>
      <c r="AO802" s="240"/>
      <c r="AP802" s="231"/>
      <c r="AQ802" s="234"/>
      <c r="AR802" s="237"/>
      <c r="AS802" s="231"/>
      <c r="AT802" s="234"/>
      <c r="AU802" s="237"/>
      <c r="AV802" s="231"/>
      <c r="AW802" s="234"/>
      <c r="AX802" s="237"/>
      <c r="AY802" s="231"/>
      <c r="AZ802" s="234"/>
      <c r="BA802" s="237"/>
      <c r="BB802" s="231"/>
      <c r="BC802" s="234"/>
      <c r="BD802" s="299"/>
      <c r="BE802" s="302"/>
      <c r="BF802" s="302"/>
      <c r="BG802" s="305"/>
    </row>
    <row r="803" spans="2:60" ht="28.15" hidden="1" customHeight="1">
      <c r="B803" s="29"/>
      <c r="C803" s="263">
        <v>3</v>
      </c>
      <c r="D803" s="47"/>
      <c r="E803" s="46"/>
      <c r="F803" s="46"/>
      <c r="G803" s="45"/>
      <c r="H803" s="255"/>
      <c r="I803" s="259"/>
      <c r="J803" s="259"/>
      <c r="K803" s="259"/>
      <c r="L803" s="42" t="s">
        <v>82</v>
      </c>
      <c r="M803" s="41"/>
      <c r="N803" s="42" t="s">
        <v>81</v>
      </c>
      <c r="O803" s="41"/>
      <c r="P803" s="42" t="s">
        <v>80</v>
      </c>
      <c r="Q803" s="41"/>
      <c r="R803" s="42" t="s">
        <v>79</v>
      </c>
      <c r="S803" s="41"/>
      <c r="T803" s="42" t="s">
        <v>78</v>
      </c>
      <c r="U803" s="41"/>
      <c r="V803" s="42" t="s">
        <v>77</v>
      </c>
      <c r="W803" s="41"/>
      <c r="X803" s="42" t="s">
        <v>76</v>
      </c>
      <c r="Y803" s="41"/>
      <c r="Z803" s="42" t="s">
        <v>75</v>
      </c>
      <c r="AA803" s="41"/>
      <c r="AB803" s="44" t="s">
        <v>74</v>
      </c>
      <c r="AC803" s="43"/>
      <c r="AD803" s="42" t="s">
        <v>73</v>
      </c>
      <c r="AE803" s="41"/>
      <c r="AF803" s="40"/>
      <c r="AG803" s="41"/>
      <c r="AH803" s="40"/>
      <c r="AI803" s="39"/>
      <c r="AJ803" s="245"/>
      <c r="AK803" s="245"/>
      <c r="AL803" s="38"/>
      <c r="AM803" s="7"/>
      <c r="AN803" s="7"/>
      <c r="AO803" s="238">
        <f>SUMPRODUCT(LEN($M803:$AE806)-LEN(SUBSTITUTE($M803:$AE806,"A", "")))</f>
        <v>0</v>
      </c>
      <c r="AP803" s="229">
        <f>SUMPRODUCT(LEN($AH803:$AH806)-LEN(SUBSTITUTE($AH803:$AH806,"A", "")))</f>
        <v>0</v>
      </c>
      <c r="AQ803" s="232">
        <f>SUMPRODUCT(LEN($AG803:$AG806)-LEN(SUBSTITUTE($AG803:$AG806,"A", "")))</f>
        <v>0</v>
      </c>
      <c r="AR803" s="235">
        <f>SUMPRODUCT(LEN($M803:$AE806)-LEN(SUBSTITUTE($M803:$AE806,"S", "")))</f>
        <v>0</v>
      </c>
      <c r="AS803" s="229">
        <f>SUMPRODUCT(LEN($AH803:$AH806)-LEN(SUBSTITUTE($AH803:$AH806,"S", "")))</f>
        <v>0</v>
      </c>
      <c r="AT803" s="232">
        <f>SUMPRODUCT(LEN($AG803:$AG806)-LEN(SUBSTITUTE($AG803:$AG806,"S", "")))</f>
        <v>0</v>
      </c>
      <c r="AU803" s="235">
        <f>SUMPRODUCT(LEN($M803:$AE806)-LEN(SUBSTITUTE($M803:$AE806,"F", "")))</f>
        <v>0</v>
      </c>
      <c r="AV803" s="229">
        <f>SUMPRODUCT(LEN($AH803:$AH806)-LEN(SUBSTITUTE($AH803:$AH806,"F", "")))</f>
        <v>0</v>
      </c>
      <c r="AW803" s="232">
        <f>SUMPRODUCT(LEN($AG803:$AG806)-LEN(SUBSTITUTE($AG803:$AG806,"F", "")))</f>
        <v>0</v>
      </c>
      <c r="AX803" s="235">
        <f>SUMPRODUCT(LEN($M803:$AE806)-LEN(SUBSTITUTE($M803:$AE806,"G", "")))</f>
        <v>0</v>
      </c>
      <c r="AY803" s="229">
        <f>SUMPRODUCT(LEN($AH803:$AH806)-LEN(SUBSTITUTE($AH803:$AH806,"G", "")))</f>
        <v>0</v>
      </c>
      <c r="AZ803" s="232">
        <f>SUMPRODUCT(LEN($AG803:$AG806)-LEN(SUBSTITUTE($AG803:$AG806,"G", "")))</f>
        <v>0</v>
      </c>
      <c r="BA803" s="235">
        <f>SUMPRODUCT(LEN($M803:$AE806)-LEN(SUBSTITUTE($M803:$AE806,"M", "")))</f>
        <v>0</v>
      </c>
      <c r="BB803" s="229">
        <f>SUMPRODUCT(LEN($AH803:$AH806)-LEN(SUBSTITUTE($AH803:$AH806,"M", "")))</f>
        <v>0</v>
      </c>
      <c r="BC803" s="232">
        <f>SUMPRODUCT(LEN($AG803:$AG806)-LEN(SUBSTITUTE($AG803:$AG806,"M", "")))</f>
        <v>0</v>
      </c>
      <c r="BD803" s="297">
        <f>SUMPRODUCT(LEN($AI803:$AI806)-LEN(SUBSTITUTE($AI803:$AI806,"S", "")))</f>
        <v>0</v>
      </c>
      <c r="BE803" s="300">
        <f>SUMPRODUCT(LEN($AI803:$AI806)-LEN(SUBSTITUTE($AI803:$AI806,"F", "")))</f>
        <v>0</v>
      </c>
      <c r="BF803" s="300">
        <f>SUMPRODUCT(LEN($AI803:$AI806)-LEN(SUBSTITUTE($AI803:$AI806,"G", "")))</f>
        <v>0</v>
      </c>
      <c r="BG803" s="303">
        <f>SUMPRODUCT(LEN($AI803:$AI806)-LEN(SUBSTITUTE($AI803:$AI806,"M", "")))</f>
        <v>0</v>
      </c>
    </row>
    <row r="804" spans="2:60" ht="28.15" hidden="1" customHeight="1" thickBot="1">
      <c r="B804" s="29"/>
      <c r="C804" s="264"/>
      <c r="D804" s="37"/>
      <c r="E804" s="36"/>
      <c r="F804" s="36"/>
      <c r="G804" s="35"/>
      <c r="H804" s="256"/>
      <c r="I804" s="260"/>
      <c r="J804" s="260"/>
      <c r="K804" s="260"/>
      <c r="L804" s="32" t="s">
        <v>72</v>
      </c>
      <c r="M804" s="31"/>
      <c r="N804" s="32" t="s">
        <v>71</v>
      </c>
      <c r="O804" s="31"/>
      <c r="P804" s="32" t="s">
        <v>70</v>
      </c>
      <c r="Q804" s="31"/>
      <c r="R804" s="32" t="s">
        <v>69</v>
      </c>
      <c r="S804" s="31"/>
      <c r="T804" s="32" t="s">
        <v>68</v>
      </c>
      <c r="U804" s="31"/>
      <c r="V804" s="32" t="s">
        <v>67</v>
      </c>
      <c r="W804" s="31"/>
      <c r="X804" s="32" t="s">
        <v>66</v>
      </c>
      <c r="Y804" s="31"/>
      <c r="Z804" s="32" t="s">
        <v>65</v>
      </c>
      <c r="AA804" s="31"/>
      <c r="AB804" s="34" t="s">
        <v>64</v>
      </c>
      <c r="AC804" s="33"/>
      <c r="AD804" s="32" t="s">
        <v>63</v>
      </c>
      <c r="AE804" s="31"/>
      <c r="AF804" s="30"/>
      <c r="AG804" s="31"/>
      <c r="AH804" s="30"/>
      <c r="AI804" s="20"/>
      <c r="AJ804" s="246"/>
      <c r="AK804" s="246"/>
      <c r="AL804" s="19"/>
      <c r="AM804" s="7"/>
      <c r="AN804" s="7"/>
      <c r="AO804" s="239"/>
      <c r="AP804" s="230"/>
      <c r="AQ804" s="233"/>
      <c r="AR804" s="236"/>
      <c r="AS804" s="230"/>
      <c r="AT804" s="233"/>
      <c r="AU804" s="236"/>
      <c r="AV804" s="230"/>
      <c r="AW804" s="233"/>
      <c r="AX804" s="236"/>
      <c r="AY804" s="230"/>
      <c r="AZ804" s="233"/>
      <c r="BA804" s="236"/>
      <c r="BB804" s="230"/>
      <c r="BC804" s="233"/>
      <c r="BD804" s="298"/>
      <c r="BE804" s="301"/>
      <c r="BF804" s="301"/>
      <c r="BG804" s="304"/>
    </row>
    <row r="805" spans="2:60" ht="28.15" hidden="1" customHeight="1">
      <c r="B805" s="29"/>
      <c r="C805" s="265"/>
      <c r="D805" s="28"/>
      <c r="E805" s="27"/>
      <c r="F805" s="27"/>
      <c r="G805" s="26"/>
      <c r="H805" s="257"/>
      <c r="I805" s="261"/>
      <c r="J805" s="261"/>
      <c r="K805" s="261"/>
      <c r="L805" s="23" t="s">
        <v>62</v>
      </c>
      <c r="M805" s="22"/>
      <c r="N805" s="23" t="s">
        <v>61</v>
      </c>
      <c r="O805" s="22"/>
      <c r="P805" s="23" t="s">
        <v>60</v>
      </c>
      <c r="Q805" s="22"/>
      <c r="R805" s="23" t="s">
        <v>59</v>
      </c>
      <c r="S805" s="22"/>
      <c r="T805" s="23" t="s">
        <v>58</v>
      </c>
      <c r="U805" s="22"/>
      <c r="V805" s="23" t="s">
        <v>57</v>
      </c>
      <c r="W805" s="22"/>
      <c r="X805" s="23" t="s">
        <v>56</v>
      </c>
      <c r="Y805" s="22"/>
      <c r="Z805" s="23" t="s">
        <v>55</v>
      </c>
      <c r="AA805" s="22"/>
      <c r="AB805" s="25" t="s">
        <v>54</v>
      </c>
      <c r="AC805" s="24"/>
      <c r="AD805" s="23">
        <v>39</v>
      </c>
      <c r="AE805" s="22"/>
      <c r="AF805" s="21"/>
      <c r="AG805" s="22"/>
      <c r="AH805" s="21"/>
      <c r="AI805" s="20"/>
      <c r="AJ805" s="246"/>
      <c r="AK805" s="246"/>
      <c r="AL805" s="19"/>
      <c r="AM805" s="7"/>
      <c r="AN805" s="7"/>
      <c r="AO805" s="239"/>
      <c r="AP805" s="230"/>
      <c r="AQ805" s="233"/>
      <c r="AR805" s="236"/>
      <c r="AS805" s="230"/>
      <c r="AT805" s="233"/>
      <c r="AU805" s="236"/>
      <c r="AV805" s="230"/>
      <c r="AW805" s="233"/>
      <c r="AX805" s="236"/>
      <c r="AY805" s="230"/>
      <c r="AZ805" s="233"/>
      <c r="BA805" s="236"/>
      <c r="BB805" s="230"/>
      <c r="BC805" s="233"/>
      <c r="BD805" s="298"/>
      <c r="BE805" s="301"/>
      <c r="BF805" s="301"/>
      <c r="BG805" s="304"/>
    </row>
    <row r="806" spans="2:60" ht="28.15" hidden="1" customHeight="1" thickBot="1">
      <c r="B806" s="18"/>
      <c r="C806" s="271"/>
      <c r="D806" s="17"/>
      <c r="E806" s="16"/>
      <c r="F806" s="16"/>
      <c r="G806" s="15"/>
      <c r="H806" s="258"/>
      <c r="I806" s="272"/>
      <c r="J806" s="272"/>
      <c r="K806" s="272"/>
      <c r="L806" s="12" t="s">
        <v>53</v>
      </c>
      <c r="M806" s="11"/>
      <c r="N806" s="12" t="s">
        <v>52</v>
      </c>
      <c r="O806" s="11"/>
      <c r="P806" s="12" t="s">
        <v>51</v>
      </c>
      <c r="Q806" s="11"/>
      <c r="R806" s="12" t="s">
        <v>50</v>
      </c>
      <c r="S806" s="11"/>
      <c r="T806" s="12">
        <v>20</v>
      </c>
      <c r="U806" s="11"/>
      <c r="V806" s="12" t="s">
        <v>49</v>
      </c>
      <c r="W806" s="11"/>
      <c r="X806" s="12" t="s">
        <v>48</v>
      </c>
      <c r="Y806" s="11"/>
      <c r="Z806" s="12" t="s">
        <v>47</v>
      </c>
      <c r="AA806" s="11"/>
      <c r="AB806" s="14" t="s">
        <v>46</v>
      </c>
      <c r="AC806" s="13"/>
      <c r="AD806" s="12" t="s">
        <v>45</v>
      </c>
      <c r="AE806" s="11"/>
      <c r="AF806" s="10"/>
      <c r="AG806" s="11"/>
      <c r="AH806" s="10"/>
      <c r="AI806" s="9"/>
      <c r="AJ806" s="247"/>
      <c r="AK806" s="247"/>
      <c r="AL806" s="8"/>
      <c r="AM806" s="7"/>
      <c r="AN806" s="7"/>
      <c r="AO806" s="240"/>
      <c r="AP806" s="231"/>
      <c r="AQ806" s="234"/>
      <c r="AR806" s="237"/>
      <c r="AS806" s="231"/>
      <c r="AT806" s="234"/>
      <c r="AU806" s="237"/>
      <c r="AV806" s="231"/>
      <c r="AW806" s="234"/>
      <c r="AX806" s="237"/>
      <c r="AY806" s="231"/>
      <c r="AZ806" s="234"/>
      <c r="BA806" s="237"/>
      <c r="BB806" s="231"/>
      <c r="BC806" s="234"/>
      <c r="BD806" s="299"/>
      <c r="BE806" s="302"/>
      <c r="BF806" s="302"/>
      <c r="BG806" s="305"/>
    </row>
    <row r="807" spans="2:60" ht="85.9" hidden="1" customHeight="1" thickBot="1">
      <c r="B807" s="94" t="s">
        <v>119</v>
      </c>
      <c r="C807" s="83" t="s">
        <v>118</v>
      </c>
      <c r="D807" s="88" t="s">
        <v>117</v>
      </c>
      <c r="E807" s="93" t="s">
        <v>116</v>
      </c>
      <c r="F807" s="92"/>
      <c r="G807" s="91"/>
      <c r="H807" s="90" t="s">
        <v>115</v>
      </c>
      <c r="I807" s="88" t="s">
        <v>43</v>
      </c>
      <c r="J807" s="88" t="s">
        <v>114</v>
      </c>
      <c r="K807" s="88" t="s">
        <v>44</v>
      </c>
      <c r="L807" s="227" t="s">
        <v>113</v>
      </c>
      <c r="M807" s="270"/>
      <c r="N807" s="227" t="s">
        <v>112</v>
      </c>
      <c r="O807" s="270"/>
      <c r="P807" s="227" t="s">
        <v>112</v>
      </c>
      <c r="Q807" s="228"/>
      <c r="R807" s="227" t="s">
        <v>112</v>
      </c>
      <c r="S807" s="228"/>
      <c r="T807" s="227" t="s">
        <v>112</v>
      </c>
      <c r="U807" s="228"/>
      <c r="V807" s="227" t="s">
        <v>112</v>
      </c>
      <c r="W807" s="228"/>
      <c r="X807" s="227" t="s">
        <v>112</v>
      </c>
      <c r="Y807" s="228"/>
      <c r="Z807" s="227" t="s">
        <v>112</v>
      </c>
      <c r="AA807" s="228"/>
      <c r="AB807" s="227" t="s">
        <v>112</v>
      </c>
      <c r="AC807" s="228"/>
      <c r="AD807" s="227" t="s">
        <v>112</v>
      </c>
      <c r="AE807" s="228"/>
      <c r="AF807" s="244" t="s">
        <v>111</v>
      </c>
      <c r="AG807" s="228"/>
      <c r="AH807" s="90" t="s">
        <v>110</v>
      </c>
      <c r="AI807" s="89" t="s">
        <v>109</v>
      </c>
      <c r="AJ807" s="88" t="s">
        <v>108</v>
      </c>
      <c r="AK807" s="88" t="s">
        <v>107</v>
      </c>
      <c r="AL807" s="87" t="s">
        <v>106</v>
      </c>
      <c r="AM807" s="86"/>
      <c r="AN807" s="86"/>
      <c r="AO807" s="84" t="s">
        <v>105</v>
      </c>
      <c r="AP807" s="83" t="s">
        <v>104</v>
      </c>
      <c r="AQ807" s="82" t="s">
        <v>103</v>
      </c>
      <c r="AR807" s="84" t="s">
        <v>102</v>
      </c>
      <c r="AS807" s="83" t="s">
        <v>101</v>
      </c>
      <c r="AT807" s="82" t="s">
        <v>100</v>
      </c>
      <c r="AU807" s="84" t="s">
        <v>99</v>
      </c>
      <c r="AV807" s="83" t="s">
        <v>98</v>
      </c>
      <c r="AW807" s="85" t="s">
        <v>97</v>
      </c>
      <c r="AX807" s="84" t="s">
        <v>96</v>
      </c>
      <c r="AY807" s="83" t="s">
        <v>95</v>
      </c>
      <c r="AZ807" s="82" t="s">
        <v>94</v>
      </c>
      <c r="BA807" s="84" t="s">
        <v>93</v>
      </c>
      <c r="BB807" s="83" t="s">
        <v>92</v>
      </c>
      <c r="BC807" s="82" t="s">
        <v>91</v>
      </c>
      <c r="BD807" s="81" t="s">
        <v>90</v>
      </c>
      <c r="BE807" s="80" t="s">
        <v>89</v>
      </c>
      <c r="BF807" s="80" t="s">
        <v>88</v>
      </c>
      <c r="BG807" s="79" t="s">
        <v>87</v>
      </c>
    </row>
    <row r="808" spans="2:60" ht="48" hidden="1" thickBot="1">
      <c r="B808" s="78" t="s">
        <v>125</v>
      </c>
      <c r="C808" s="77"/>
      <c r="D808" s="76"/>
      <c r="E808" s="267"/>
      <c r="F808" s="268"/>
      <c r="G808" s="269"/>
      <c r="H808" s="75" t="s">
        <v>85</v>
      </c>
      <c r="I808" s="74"/>
      <c r="J808" s="74"/>
      <c r="K808" s="73"/>
      <c r="L808" s="72"/>
      <c r="M808" s="68"/>
      <c r="N808" s="72"/>
      <c r="O808" s="68"/>
      <c r="P808" s="72"/>
      <c r="Q808" s="68"/>
      <c r="R808" s="72"/>
      <c r="S808" s="68"/>
      <c r="T808" s="72"/>
      <c r="U808" s="68"/>
      <c r="V808" s="72"/>
      <c r="W808" s="68"/>
      <c r="X808" s="72"/>
      <c r="Y808" s="68"/>
      <c r="Z808" s="72"/>
      <c r="AA808" s="71"/>
      <c r="AB808" s="70"/>
      <c r="AC808" s="70"/>
      <c r="AD808" s="70"/>
      <c r="AE808" s="70"/>
      <c r="AF808" s="69" t="s">
        <v>84</v>
      </c>
      <c r="AG808" s="68"/>
      <c r="AH808" s="68"/>
      <c r="AI808" s="68"/>
      <c r="AJ808" s="67"/>
      <c r="AK808" s="67"/>
      <c r="AL808" s="66"/>
      <c r="AM808" s="65"/>
      <c r="AN808" s="65"/>
      <c r="AO808" s="64">
        <f t="shared" ref="AO808:BG808" si="57">SUM(AO809:AO820)</f>
        <v>0</v>
      </c>
      <c r="AP808" s="63">
        <f t="shared" si="57"/>
        <v>0</v>
      </c>
      <c r="AQ808" s="62">
        <f t="shared" si="57"/>
        <v>0</v>
      </c>
      <c r="AR808" s="64">
        <f t="shared" si="57"/>
        <v>0</v>
      </c>
      <c r="AS808" s="63">
        <f t="shared" si="57"/>
        <v>0</v>
      </c>
      <c r="AT808" s="62">
        <f t="shared" si="57"/>
        <v>0</v>
      </c>
      <c r="AU808" s="64">
        <f t="shared" si="57"/>
        <v>0</v>
      </c>
      <c r="AV808" s="63">
        <f t="shared" si="57"/>
        <v>0</v>
      </c>
      <c r="AW808" s="62">
        <f t="shared" si="57"/>
        <v>0</v>
      </c>
      <c r="AX808" s="64">
        <f t="shared" si="57"/>
        <v>0</v>
      </c>
      <c r="AY808" s="63">
        <f t="shared" si="57"/>
        <v>0</v>
      </c>
      <c r="AZ808" s="62">
        <f t="shared" si="57"/>
        <v>0</v>
      </c>
      <c r="BA808" s="64">
        <f t="shared" si="57"/>
        <v>0</v>
      </c>
      <c r="BB808" s="63">
        <f t="shared" si="57"/>
        <v>0</v>
      </c>
      <c r="BC808" s="62">
        <f t="shared" si="57"/>
        <v>0</v>
      </c>
      <c r="BD808" s="61">
        <f t="shared" si="57"/>
        <v>0</v>
      </c>
      <c r="BE808" s="60">
        <f t="shared" si="57"/>
        <v>0</v>
      </c>
      <c r="BF808" s="60">
        <f t="shared" si="57"/>
        <v>0</v>
      </c>
      <c r="BG808" s="59">
        <f t="shared" si="57"/>
        <v>0</v>
      </c>
      <c r="BH808" s="58" t="s">
        <v>83</v>
      </c>
    </row>
    <row r="809" spans="2:60" ht="28.15" hidden="1" customHeight="1">
      <c r="B809" s="29"/>
      <c r="C809" s="263">
        <v>1</v>
      </c>
      <c r="D809" s="47"/>
      <c r="E809" s="46"/>
      <c r="F809" s="46"/>
      <c r="G809" s="45"/>
      <c r="H809" s="255"/>
      <c r="I809" s="259"/>
      <c r="J809" s="259"/>
      <c r="K809" s="259"/>
      <c r="L809" s="42" t="s">
        <v>82</v>
      </c>
      <c r="M809" s="41"/>
      <c r="N809" s="42" t="s">
        <v>81</v>
      </c>
      <c r="O809" s="41"/>
      <c r="P809" s="42" t="s">
        <v>80</v>
      </c>
      <c r="Q809" s="41"/>
      <c r="R809" s="42" t="s">
        <v>79</v>
      </c>
      <c r="S809" s="41"/>
      <c r="T809" s="42" t="s">
        <v>78</v>
      </c>
      <c r="U809" s="41"/>
      <c r="V809" s="42" t="s">
        <v>77</v>
      </c>
      <c r="W809" s="41"/>
      <c r="X809" s="42" t="s">
        <v>76</v>
      </c>
      <c r="Y809" s="41"/>
      <c r="Z809" s="42" t="s">
        <v>75</v>
      </c>
      <c r="AA809" s="41"/>
      <c r="AB809" s="44" t="s">
        <v>74</v>
      </c>
      <c r="AC809" s="43"/>
      <c r="AD809" s="42" t="s">
        <v>73</v>
      </c>
      <c r="AE809" s="41"/>
      <c r="AF809" s="40"/>
      <c r="AG809" s="41"/>
      <c r="AH809" s="40"/>
      <c r="AI809" s="39"/>
      <c r="AJ809" s="245"/>
      <c r="AK809" s="245"/>
      <c r="AL809" s="38"/>
      <c r="AM809" s="7"/>
      <c r="AN809" s="7"/>
      <c r="AO809" s="238">
        <f>SUMPRODUCT(LEN($M809:$AE812)-LEN(SUBSTITUTE($M809:$AE812,"A", "")))</f>
        <v>0</v>
      </c>
      <c r="AP809" s="229">
        <f>SUMPRODUCT(LEN($AH809:$AH812)-LEN(SUBSTITUTE($AH809:$AH812,"A", "")))</f>
        <v>0</v>
      </c>
      <c r="AQ809" s="232">
        <f>SUMPRODUCT(LEN($AG809:$AG812)-LEN(SUBSTITUTE($AG809:$AG812,"A", "")))</f>
        <v>0</v>
      </c>
      <c r="AR809" s="235">
        <f>SUMPRODUCT(LEN($M809:$AE812)-LEN(SUBSTITUTE($M809:$AE812,"S", "")))</f>
        <v>0</v>
      </c>
      <c r="AS809" s="229">
        <f>SUMPRODUCT(LEN($AH809:$AH812)-LEN(SUBSTITUTE($AH809:$AH812,"S", "")))</f>
        <v>0</v>
      </c>
      <c r="AT809" s="232">
        <f>SUMPRODUCT(LEN($AG809:$AG812)-LEN(SUBSTITUTE($AG809:$AG812,"S", "")))</f>
        <v>0</v>
      </c>
      <c r="AU809" s="235">
        <f>SUMPRODUCT(LEN($M809:$AE812)-LEN(SUBSTITUTE($M809:$AE812,"F", "")))</f>
        <v>0</v>
      </c>
      <c r="AV809" s="229">
        <f>SUMPRODUCT(LEN($AH809:$AH812)-LEN(SUBSTITUTE($AH809:$AH812,"F", "")))</f>
        <v>0</v>
      </c>
      <c r="AW809" s="232">
        <f>SUMPRODUCT(LEN($AG809:$AG812)-LEN(SUBSTITUTE($AG809:$AG812,"F", "")))</f>
        <v>0</v>
      </c>
      <c r="AX809" s="235">
        <f>SUMPRODUCT(LEN($M809:$AE812)-LEN(SUBSTITUTE($M809:$AE812,"G", "")))</f>
        <v>0</v>
      </c>
      <c r="AY809" s="229">
        <f>SUMPRODUCT(LEN($AH809:$AH812)-LEN(SUBSTITUTE($AH809:$AH812,"G", "")))</f>
        <v>0</v>
      </c>
      <c r="AZ809" s="232">
        <f>SUMPRODUCT(LEN($AG809:$AG812)-LEN(SUBSTITUTE($AG809:$AG812,"G", "")))</f>
        <v>0</v>
      </c>
      <c r="BA809" s="235">
        <f>SUMPRODUCT(LEN($M809:$AE812)-LEN(SUBSTITUTE($M809:$AE812,"M", "")))</f>
        <v>0</v>
      </c>
      <c r="BB809" s="229">
        <f>SUMPRODUCT(LEN($AH809:$AH812)-LEN(SUBSTITUTE($AH809:$AH812,"M", "")))</f>
        <v>0</v>
      </c>
      <c r="BC809" s="232">
        <f>SUMPRODUCT(LEN($AG809:$AG812)-LEN(SUBSTITUTE($AG809:$AG812,"M", "")))</f>
        <v>0</v>
      </c>
      <c r="BD809" s="297">
        <f>SUMPRODUCT(LEN($AI809:$AI812)-LEN(SUBSTITUTE($AI809:$AI812,"S", "")))</f>
        <v>0</v>
      </c>
      <c r="BE809" s="300">
        <f>SUMPRODUCT(LEN($AI809:$AI812)-LEN(SUBSTITUTE($AI809:$AI812,"F", "")))</f>
        <v>0</v>
      </c>
      <c r="BF809" s="300">
        <f>SUMPRODUCT(LEN($AI809:$AI812)-LEN(SUBSTITUTE($AI809:$AI812,"G", "")))</f>
        <v>0</v>
      </c>
      <c r="BG809" s="303">
        <f>SUMPRODUCT(LEN($AI809:$AI812)-LEN(SUBSTITUTE($AI809:$AI812,"M", "")))</f>
        <v>0</v>
      </c>
    </row>
    <row r="810" spans="2:60" ht="28.15" hidden="1" customHeight="1" thickBot="1">
      <c r="B810" s="29"/>
      <c r="C810" s="264"/>
      <c r="D810" s="37"/>
      <c r="E810" s="36"/>
      <c r="F810" s="36"/>
      <c r="G810" s="35"/>
      <c r="H810" s="256"/>
      <c r="I810" s="260"/>
      <c r="J810" s="260"/>
      <c r="K810" s="260"/>
      <c r="L810" s="32" t="s">
        <v>72</v>
      </c>
      <c r="M810" s="31"/>
      <c r="N810" s="32" t="s">
        <v>71</v>
      </c>
      <c r="O810" s="31"/>
      <c r="P810" s="32" t="s">
        <v>70</v>
      </c>
      <c r="Q810" s="31"/>
      <c r="R810" s="32" t="s">
        <v>69</v>
      </c>
      <c r="S810" s="31"/>
      <c r="T810" s="32" t="s">
        <v>68</v>
      </c>
      <c r="U810" s="31"/>
      <c r="V810" s="32" t="s">
        <v>67</v>
      </c>
      <c r="W810" s="31"/>
      <c r="X810" s="32" t="s">
        <v>66</v>
      </c>
      <c r="Y810" s="31"/>
      <c r="Z810" s="32" t="s">
        <v>65</v>
      </c>
      <c r="AA810" s="31"/>
      <c r="AB810" s="34" t="s">
        <v>64</v>
      </c>
      <c r="AC810" s="33"/>
      <c r="AD810" s="32" t="s">
        <v>63</v>
      </c>
      <c r="AE810" s="31"/>
      <c r="AF810" s="30"/>
      <c r="AG810" s="31"/>
      <c r="AH810" s="30"/>
      <c r="AI810" s="20"/>
      <c r="AJ810" s="246"/>
      <c r="AK810" s="246"/>
      <c r="AL810" s="19"/>
      <c r="AM810" s="7"/>
      <c r="AN810" s="7"/>
      <c r="AO810" s="239"/>
      <c r="AP810" s="230"/>
      <c r="AQ810" s="233"/>
      <c r="AR810" s="236"/>
      <c r="AS810" s="230"/>
      <c r="AT810" s="233"/>
      <c r="AU810" s="236"/>
      <c r="AV810" s="230"/>
      <c r="AW810" s="233"/>
      <c r="AX810" s="236"/>
      <c r="AY810" s="230"/>
      <c r="AZ810" s="233"/>
      <c r="BA810" s="236"/>
      <c r="BB810" s="230"/>
      <c r="BC810" s="233"/>
      <c r="BD810" s="298"/>
      <c r="BE810" s="301"/>
      <c r="BF810" s="301"/>
      <c r="BG810" s="304"/>
    </row>
    <row r="811" spans="2:60" ht="28.15" hidden="1" customHeight="1">
      <c r="B811" s="29"/>
      <c r="C811" s="265"/>
      <c r="D811" s="28"/>
      <c r="E811" s="27"/>
      <c r="F811" s="27"/>
      <c r="G811" s="26"/>
      <c r="H811" s="257"/>
      <c r="I811" s="261"/>
      <c r="J811" s="261"/>
      <c r="K811" s="261"/>
      <c r="L811" s="23" t="s">
        <v>62</v>
      </c>
      <c r="M811" s="22"/>
      <c r="N811" s="23" t="s">
        <v>61</v>
      </c>
      <c r="O811" s="22"/>
      <c r="P811" s="23" t="s">
        <v>60</v>
      </c>
      <c r="Q811" s="22"/>
      <c r="R811" s="23" t="s">
        <v>59</v>
      </c>
      <c r="S811" s="22"/>
      <c r="T811" s="23" t="s">
        <v>58</v>
      </c>
      <c r="U811" s="22"/>
      <c r="V811" s="23" t="s">
        <v>57</v>
      </c>
      <c r="W811" s="22"/>
      <c r="X811" s="23" t="s">
        <v>56</v>
      </c>
      <c r="Y811" s="22"/>
      <c r="Z811" s="23" t="s">
        <v>55</v>
      </c>
      <c r="AA811" s="22"/>
      <c r="AB811" s="25" t="s">
        <v>54</v>
      </c>
      <c r="AC811" s="24"/>
      <c r="AD811" s="23">
        <v>39</v>
      </c>
      <c r="AE811" s="22"/>
      <c r="AF811" s="21"/>
      <c r="AG811" s="22"/>
      <c r="AH811" s="21"/>
      <c r="AI811" s="20"/>
      <c r="AJ811" s="246"/>
      <c r="AK811" s="246"/>
      <c r="AL811" s="19"/>
      <c r="AM811" s="7"/>
      <c r="AN811" s="7"/>
      <c r="AO811" s="239"/>
      <c r="AP811" s="230"/>
      <c r="AQ811" s="233"/>
      <c r="AR811" s="236"/>
      <c r="AS811" s="230"/>
      <c r="AT811" s="233"/>
      <c r="AU811" s="236"/>
      <c r="AV811" s="230"/>
      <c r="AW811" s="233"/>
      <c r="AX811" s="236"/>
      <c r="AY811" s="230"/>
      <c r="AZ811" s="233"/>
      <c r="BA811" s="236"/>
      <c r="BB811" s="230"/>
      <c r="BC811" s="233"/>
      <c r="BD811" s="298"/>
      <c r="BE811" s="301"/>
      <c r="BF811" s="301"/>
      <c r="BG811" s="304"/>
    </row>
    <row r="812" spans="2:60" ht="28.15" hidden="1" customHeight="1" thickBot="1">
      <c r="B812" s="29"/>
      <c r="C812" s="266"/>
      <c r="D812" s="57"/>
      <c r="E812" s="56"/>
      <c r="F812" s="56"/>
      <c r="G812" s="55"/>
      <c r="H812" s="258"/>
      <c r="I812" s="262"/>
      <c r="J812" s="262"/>
      <c r="K812" s="262"/>
      <c r="L812" s="52" t="s">
        <v>53</v>
      </c>
      <c r="M812" s="51"/>
      <c r="N812" s="52" t="s">
        <v>52</v>
      </c>
      <c r="O812" s="51"/>
      <c r="P812" s="52" t="s">
        <v>51</v>
      </c>
      <c r="Q812" s="51"/>
      <c r="R812" s="52" t="s">
        <v>50</v>
      </c>
      <c r="S812" s="51"/>
      <c r="T812" s="52">
        <v>20</v>
      </c>
      <c r="U812" s="51"/>
      <c r="V812" s="52" t="s">
        <v>49</v>
      </c>
      <c r="W812" s="51"/>
      <c r="X812" s="52" t="s">
        <v>48</v>
      </c>
      <c r="Y812" s="51"/>
      <c r="Z812" s="52" t="s">
        <v>47</v>
      </c>
      <c r="AA812" s="51"/>
      <c r="AB812" s="54" t="s">
        <v>46</v>
      </c>
      <c r="AC812" s="53"/>
      <c r="AD812" s="52" t="s">
        <v>45</v>
      </c>
      <c r="AE812" s="51"/>
      <c r="AF812" s="50"/>
      <c r="AG812" s="51"/>
      <c r="AH812" s="50"/>
      <c r="AI812" s="49"/>
      <c r="AJ812" s="248"/>
      <c r="AK812" s="248"/>
      <c r="AL812" s="48"/>
      <c r="AM812" s="7"/>
      <c r="AN812" s="7"/>
      <c r="AO812" s="240"/>
      <c r="AP812" s="231"/>
      <c r="AQ812" s="234"/>
      <c r="AR812" s="237"/>
      <c r="AS812" s="231"/>
      <c r="AT812" s="234"/>
      <c r="AU812" s="237"/>
      <c r="AV812" s="231"/>
      <c r="AW812" s="234"/>
      <c r="AX812" s="237"/>
      <c r="AY812" s="231"/>
      <c r="AZ812" s="234"/>
      <c r="BA812" s="237"/>
      <c r="BB812" s="231"/>
      <c r="BC812" s="234"/>
      <c r="BD812" s="299"/>
      <c r="BE812" s="302"/>
      <c r="BF812" s="302"/>
      <c r="BG812" s="305"/>
    </row>
    <row r="813" spans="2:60" ht="28.15" hidden="1" customHeight="1">
      <c r="B813" s="29"/>
      <c r="C813" s="263">
        <v>2</v>
      </c>
      <c r="D813" s="47"/>
      <c r="E813" s="46"/>
      <c r="F813" s="46"/>
      <c r="G813" s="45"/>
      <c r="H813" s="255"/>
      <c r="I813" s="259"/>
      <c r="J813" s="259"/>
      <c r="K813" s="259"/>
      <c r="L813" s="42" t="s">
        <v>82</v>
      </c>
      <c r="M813" s="41"/>
      <c r="N813" s="42" t="s">
        <v>81</v>
      </c>
      <c r="O813" s="41"/>
      <c r="P813" s="42" t="s">
        <v>80</v>
      </c>
      <c r="Q813" s="41"/>
      <c r="R813" s="42" t="s">
        <v>79</v>
      </c>
      <c r="S813" s="41"/>
      <c r="T813" s="42" t="s">
        <v>78</v>
      </c>
      <c r="U813" s="41"/>
      <c r="V813" s="42" t="s">
        <v>77</v>
      </c>
      <c r="W813" s="41"/>
      <c r="X813" s="42" t="s">
        <v>76</v>
      </c>
      <c r="Y813" s="41"/>
      <c r="Z813" s="42" t="s">
        <v>75</v>
      </c>
      <c r="AA813" s="41"/>
      <c r="AB813" s="44" t="s">
        <v>74</v>
      </c>
      <c r="AC813" s="43"/>
      <c r="AD813" s="42" t="s">
        <v>73</v>
      </c>
      <c r="AE813" s="41"/>
      <c r="AF813" s="40"/>
      <c r="AG813" s="41"/>
      <c r="AH813" s="40"/>
      <c r="AI813" s="39"/>
      <c r="AJ813" s="249"/>
      <c r="AK813" s="252"/>
      <c r="AL813" s="38"/>
      <c r="AM813" s="7"/>
      <c r="AN813" s="7"/>
      <c r="AO813" s="238">
        <f>SUMPRODUCT(LEN($M813:$AE816)-LEN(SUBSTITUTE($M813:$AE816,"A", "")))</f>
        <v>0</v>
      </c>
      <c r="AP813" s="229">
        <f>SUMPRODUCT(LEN($AH813:$AH816)-LEN(SUBSTITUTE($AH813:$AH816,"A", "")))</f>
        <v>0</v>
      </c>
      <c r="AQ813" s="232">
        <f>SUMPRODUCT(LEN($AG813:$AG816)-LEN(SUBSTITUTE($AG813:$AG816,"A", "")))</f>
        <v>0</v>
      </c>
      <c r="AR813" s="235">
        <f>SUMPRODUCT(LEN($M813:$AE816)-LEN(SUBSTITUTE($M813:$AE816,"S", "")))</f>
        <v>0</v>
      </c>
      <c r="AS813" s="229">
        <f>SUMPRODUCT(LEN($AH813:$AH816)-LEN(SUBSTITUTE($AH813:$AH816,"S", "")))</f>
        <v>0</v>
      </c>
      <c r="AT813" s="232">
        <f>SUMPRODUCT(LEN($AG813:$AG816)-LEN(SUBSTITUTE($AG813:$AG816,"S", "")))</f>
        <v>0</v>
      </c>
      <c r="AU813" s="235">
        <f>SUMPRODUCT(LEN($M813:$AE816)-LEN(SUBSTITUTE($M813:$AE816,"F", "")))</f>
        <v>0</v>
      </c>
      <c r="AV813" s="229">
        <f>SUMPRODUCT(LEN($AH813:$AH816)-LEN(SUBSTITUTE($AH813:$AH816,"F", "")))</f>
        <v>0</v>
      </c>
      <c r="AW813" s="232">
        <f>SUMPRODUCT(LEN($AG813:$AG816)-LEN(SUBSTITUTE($AG813:$AG816,"F", "")))</f>
        <v>0</v>
      </c>
      <c r="AX813" s="235">
        <f>SUMPRODUCT(LEN($M813:$AE816)-LEN(SUBSTITUTE($M813:$AE816,"G", "")))</f>
        <v>0</v>
      </c>
      <c r="AY813" s="229">
        <f>SUMPRODUCT(LEN($AH813:$AH816)-LEN(SUBSTITUTE($AH813:$AH816,"G", "")))</f>
        <v>0</v>
      </c>
      <c r="AZ813" s="232">
        <f>SUMPRODUCT(LEN($AG813:$AG816)-LEN(SUBSTITUTE($AG813:$AG816,"G", "")))</f>
        <v>0</v>
      </c>
      <c r="BA813" s="235">
        <f>SUMPRODUCT(LEN($M813:$AE816)-LEN(SUBSTITUTE($M813:$AE816,"M", "")))</f>
        <v>0</v>
      </c>
      <c r="BB813" s="229">
        <f>SUMPRODUCT(LEN($AH813:$AH816)-LEN(SUBSTITUTE($AH813:$AH816,"M", "")))</f>
        <v>0</v>
      </c>
      <c r="BC813" s="232">
        <f>SUMPRODUCT(LEN($AG813:$AG816)-LEN(SUBSTITUTE($AG813:$AG816,"M", "")))</f>
        <v>0</v>
      </c>
      <c r="BD813" s="297">
        <f>SUMPRODUCT(LEN($AI813:$AI816)-LEN(SUBSTITUTE($AI813:$AI816,"S", "")))</f>
        <v>0</v>
      </c>
      <c r="BE813" s="300">
        <f>SUMPRODUCT(LEN($AI813:$AI816)-LEN(SUBSTITUTE($AI813:$AI816,"F", "")))</f>
        <v>0</v>
      </c>
      <c r="BF813" s="300">
        <f>SUMPRODUCT(LEN($AI813:$AI816)-LEN(SUBSTITUTE($AI813:$AI816,"G", "")))</f>
        <v>0</v>
      </c>
      <c r="BG813" s="303">
        <f>SUMPRODUCT(LEN($AI813:$AI816)-LEN(SUBSTITUTE($AI813:$AI816,"M", "")))</f>
        <v>0</v>
      </c>
    </row>
    <row r="814" spans="2:60" ht="28.15" hidden="1" customHeight="1" thickBot="1">
      <c r="B814" s="29"/>
      <c r="C814" s="264"/>
      <c r="D814" s="37"/>
      <c r="E814" s="36"/>
      <c r="F814" s="36"/>
      <c r="G814" s="35"/>
      <c r="H814" s="256"/>
      <c r="I814" s="260"/>
      <c r="J814" s="260"/>
      <c r="K814" s="260"/>
      <c r="L814" s="32" t="s">
        <v>72</v>
      </c>
      <c r="M814" s="31"/>
      <c r="N814" s="32" t="s">
        <v>71</v>
      </c>
      <c r="O814" s="31"/>
      <c r="P814" s="32" t="s">
        <v>70</v>
      </c>
      <c r="Q814" s="31"/>
      <c r="R814" s="32" t="s">
        <v>69</v>
      </c>
      <c r="S814" s="31"/>
      <c r="T814" s="32" t="s">
        <v>68</v>
      </c>
      <c r="U814" s="31"/>
      <c r="V814" s="32" t="s">
        <v>67</v>
      </c>
      <c r="W814" s="31"/>
      <c r="X814" s="32" t="s">
        <v>66</v>
      </c>
      <c r="Y814" s="31"/>
      <c r="Z814" s="32" t="s">
        <v>65</v>
      </c>
      <c r="AA814" s="31"/>
      <c r="AB814" s="34" t="s">
        <v>64</v>
      </c>
      <c r="AC814" s="33"/>
      <c r="AD814" s="32" t="s">
        <v>63</v>
      </c>
      <c r="AE814" s="31"/>
      <c r="AF814" s="30"/>
      <c r="AG814" s="31"/>
      <c r="AH814" s="30"/>
      <c r="AI814" s="20"/>
      <c r="AJ814" s="250"/>
      <c r="AK814" s="253"/>
      <c r="AL814" s="19"/>
      <c r="AM814" s="7"/>
      <c r="AN814" s="7"/>
      <c r="AO814" s="239"/>
      <c r="AP814" s="230"/>
      <c r="AQ814" s="233"/>
      <c r="AR814" s="236"/>
      <c r="AS814" s="230"/>
      <c r="AT814" s="233"/>
      <c r="AU814" s="236"/>
      <c r="AV814" s="230"/>
      <c r="AW814" s="233"/>
      <c r="AX814" s="236"/>
      <c r="AY814" s="230"/>
      <c r="AZ814" s="233"/>
      <c r="BA814" s="236"/>
      <c r="BB814" s="230"/>
      <c r="BC814" s="233"/>
      <c r="BD814" s="298"/>
      <c r="BE814" s="301"/>
      <c r="BF814" s="301"/>
      <c r="BG814" s="304"/>
    </row>
    <row r="815" spans="2:60" ht="28.15" hidden="1" customHeight="1">
      <c r="B815" s="29"/>
      <c r="C815" s="265"/>
      <c r="D815" s="28"/>
      <c r="E815" s="27"/>
      <c r="F815" s="27"/>
      <c r="G815" s="26"/>
      <c r="H815" s="257"/>
      <c r="I815" s="261"/>
      <c r="J815" s="261"/>
      <c r="K815" s="261"/>
      <c r="L815" s="23" t="s">
        <v>62</v>
      </c>
      <c r="M815" s="22"/>
      <c r="N815" s="23" t="s">
        <v>61</v>
      </c>
      <c r="O815" s="22"/>
      <c r="P815" s="23" t="s">
        <v>60</v>
      </c>
      <c r="Q815" s="22"/>
      <c r="R815" s="23" t="s">
        <v>59</v>
      </c>
      <c r="S815" s="22"/>
      <c r="T815" s="23" t="s">
        <v>58</v>
      </c>
      <c r="U815" s="22"/>
      <c r="V815" s="23" t="s">
        <v>57</v>
      </c>
      <c r="W815" s="22"/>
      <c r="X815" s="23" t="s">
        <v>56</v>
      </c>
      <c r="Y815" s="22"/>
      <c r="Z815" s="23" t="s">
        <v>55</v>
      </c>
      <c r="AA815" s="22"/>
      <c r="AB815" s="25" t="s">
        <v>54</v>
      </c>
      <c r="AC815" s="24"/>
      <c r="AD815" s="23">
        <v>39</v>
      </c>
      <c r="AE815" s="22"/>
      <c r="AF815" s="21"/>
      <c r="AG815" s="22"/>
      <c r="AH815" s="21"/>
      <c r="AI815" s="20"/>
      <c r="AJ815" s="250"/>
      <c r="AK815" s="253"/>
      <c r="AL815" s="19"/>
      <c r="AM815" s="7"/>
      <c r="AN815" s="7"/>
      <c r="AO815" s="239"/>
      <c r="AP815" s="230"/>
      <c r="AQ815" s="233"/>
      <c r="AR815" s="236"/>
      <c r="AS815" s="230"/>
      <c r="AT815" s="233"/>
      <c r="AU815" s="236"/>
      <c r="AV815" s="230"/>
      <c r="AW815" s="233"/>
      <c r="AX815" s="236"/>
      <c r="AY815" s="230"/>
      <c r="AZ815" s="233"/>
      <c r="BA815" s="236"/>
      <c r="BB815" s="230"/>
      <c r="BC815" s="233"/>
      <c r="BD815" s="298"/>
      <c r="BE815" s="301"/>
      <c r="BF815" s="301"/>
      <c r="BG815" s="304"/>
    </row>
    <row r="816" spans="2:60" ht="28.15" hidden="1" customHeight="1" thickBot="1">
      <c r="B816" s="29"/>
      <c r="C816" s="266"/>
      <c r="D816" s="57"/>
      <c r="E816" s="56"/>
      <c r="F816" s="56"/>
      <c r="G816" s="55"/>
      <c r="H816" s="258"/>
      <c r="I816" s="262"/>
      <c r="J816" s="262"/>
      <c r="K816" s="262"/>
      <c r="L816" s="52" t="s">
        <v>53</v>
      </c>
      <c r="M816" s="51"/>
      <c r="N816" s="52" t="s">
        <v>52</v>
      </c>
      <c r="O816" s="51"/>
      <c r="P816" s="52" t="s">
        <v>51</v>
      </c>
      <c r="Q816" s="51"/>
      <c r="R816" s="52" t="s">
        <v>50</v>
      </c>
      <c r="S816" s="51"/>
      <c r="T816" s="52">
        <v>20</v>
      </c>
      <c r="U816" s="51"/>
      <c r="V816" s="52" t="s">
        <v>49</v>
      </c>
      <c r="W816" s="51"/>
      <c r="X816" s="52" t="s">
        <v>48</v>
      </c>
      <c r="Y816" s="51"/>
      <c r="Z816" s="52" t="s">
        <v>47</v>
      </c>
      <c r="AA816" s="51"/>
      <c r="AB816" s="54" t="s">
        <v>46</v>
      </c>
      <c r="AC816" s="53"/>
      <c r="AD816" s="52" t="s">
        <v>45</v>
      </c>
      <c r="AE816" s="51"/>
      <c r="AF816" s="50"/>
      <c r="AG816" s="51"/>
      <c r="AH816" s="50"/>
      <c r="AI816" s="49"/>
      <c r="AJ816" s="251"/>
      <c r="AK816" s="254"/>
      <c r="AL816" s="48"/>
      <c r="AM816" s="7"/>
      <c r="AN816" s="7"/>
      <c r="AO816" s="240"/>
      <c r="AP816" s="231"/>
      <c r="AQ816" s="234"/>
      <c r="AR816" s="237"/>
      <c r="AS816" s="231"/>
      <c r="AT816" s="234"/>
      <c r="AU816" s="237"/>
      <c r="AV816" s="231"/>
      <c r="AW816" s="234"/>
      <c r="AX816" s="237"/>
      <c r="AY816" s="231"/>
      <c r="AZ816" s="234"/>
      <c r="BA816" s="237"/>
      <c r="BB816" s="231"/>
      <c r="BC816" s="234"/>
      <c r="BD816" s="299"/>
      <c r="BE816" s="302"/>
      <c r="BF816" s="302"/>
      <c r="BG816" s="305"/>
    </row>
    <row r="817" spans="2:60" ht="28.15" hidden="1" customHeight="1">
      <c r="B817" s="29"/>
      <c r="C817" s="263">
        <v>3</v>
      </c>
      <c r="D817" s="47"/>
      <c r="E817" s="46"/>
      <c r="F817" s="46"/>
      <c r="G817" s="45"/>
      <c r="H817" s="255"/>
      <c r="I817" s="259"/>
      <c r="J817" s="259"/>
      <c r="K817" s="259"/>
      <c r="L817" s="42" t="s">
        <v>82</v>
      </c>
      <c r="M817" s="41"/>
      <c r="N817" s="42" t="s">
        <v>81</v>
      </c>
      <c r="O817" s="41"/>
      <c r="P817" s="42" t="s">
        <v>80</v>
      </c>
      <c r="Q817" s="41"/>
      <c r="R817" s="42" t="s">
        <v>79</v>
      </c>
      <c r="S817" s="41"/>
      <c r="T817" s="42" t="s">
        <v>78</v>
      </c>
      <c r="U817" s="41"/>
      <c r="V817" s="42" t="s">
        <v>77</v>
      </c>
      <c r="W817" s="41"/>
      <c r="X817" s="42" t="s">
        <v>76</v>
      </c>
      <c r="Y817" s="41"/>
      <c r="Z817" s="42" t="s">
        <v>75</v>
      </c>
      <c r="AA817" s="41"/>
      <c r="AB817" s="44" t="s">
        <v>74</v>
      </c>
      <c r="AC817" s="43"/>
      <c r="AD817" s="42" t="s">
        <v>73</v>
      </c>
      <c r="AE817" s="41"/>
      <c r="AF817" s="40"/>
      <c r="AG817" s="41"/>
      <c r="AH817" s="40"/>
      <c r="AI817" s="39"/>
      <c r="AJ817" s="245"/>
      <c r="AK817" s="245"/>
      <c r="AL817" s="38"/>
      <c r="AM817" s="7"/>
      <c r="AN817" s="7"/>
      <c r="AO817" s="238">
        <f>SUMPRODUCT(LEN($M817:$AE820)-LEN(SUBSTITUTE($M817:$AE820,"A", "")))</f>
        <v>0</v>
      </c>
      <c r="AP817" s="229">
        <f>SUMPRODUCT(LEN($AH817:$AH820)-LEN(SUBSTITUTE($AH817:$AH820,"A", "")))</f>
        <v>0</v>
      </c>
      <c r="AQ817" s="232">
        <f>SUMPRODUCT(LEN($AG817:$AG820)-LEN(SUBSTITUTE($AG817:$AG820,"A", "")))</f>
        <v>0</v>
      </c>
      <c r="AR817" s="235">
        <f>SUMPRODUCT(LEN($M817:$AE820)-LEN(SUBSTITUTE($M817:$AE820,"S", "")))</f>
        <v>0</v>
      </c>
      <c r="AS817" s="229">
        <f>SUMPRODUCT(LEN($AH817:$AH820)-LEN(SUBSTITUTE($AH817:$AH820,"S", "")))</f>
        <v>0</v>
      </c>
      <c r="AT817" s="232">
        <f>SUMPRODUCT(LEN($AG817:$AG820)-LEN(SUBSTITUTE($AG817:$AG820,"S", "")))</f>
        <v>0</v>
      </c>
      <c r="AU817" s="235">
        <f>SUMPRODUCT(LEN($M817:$AE820)-LEN(SUBSTITUTE($M817:$AE820,"F", "")))</f>
        <v>0</v>
      </c>
      <c r="AV817" s="229">
        <f>SUMPRODUCT(LEN($AH817:$AH820)-LEN(SUBSTITUTE($AH817:$AH820,"F", "")))</f>
        <v>0</v>
      </c>
      <c r="AW817" s="232">
        <f>SUMPRODUCT(LEN($AG817:$AG820)-LEN(SUBSTITUTE($AG817:$AG820,"F", "")))</f>
        <v>0</v>
      </c>
      <c r="AX817" s="235">
        <f>SUMPRODUCT(LEN($M817:$AE820)-LEN(SUBSTITUTE($M817:$AE820,"G", "")))</f>
        <v>0</v>
      </c>
      <c r="AY817" s="229">
        <f>SUMPRODUCT(LEN($AH817:$AH820)-LEN(SUBSTITUTE($AH817:$AH820,"G", "")))</f>
        <v>0</v>
      </c>
      <c r="AZ817" s="232">
        <f>SUMPRODUCT(LEN($AG817:$AG820)-LEN(SUBSTITUTE($AG817:$AG820,"G", "")))</f>
        <v>0</v>
      </c>
      <c r="BA817" s="235">
        <f>SUMPRODUCT(LEN($M817:$AE820)-LEN(SUBSTITUTE($M817:$AE820,"M", "")))</f>
        <v>0</v>
      </c>
      <c r="BB817" s="229">
        <f>SUMPRODUCT(LEN($AH817:$AH820)-LEN(SUBSTITUTE($AH817:$AH820,"M", "")))</f>
        <v>0</v>
      </c>
      <c r="BC817" s="232">
        <f>SUMPRODUCT(LEN($AG817:$AG820)-LEN(SUBSTITUTE($AG817:$AG820,"M", "")))</f>
        <v>0</v>
      </c>
      <c r="BD817" s="297">
        <f>SUMPRODUCT(LEN($AI817:$AI820)-LEN(SUBSTITUTE($AI817:$AI820,"S", "")))</f>
        <v>0</v>
      </c>
      <c r="BE817" s="300">
        <f>SUMPRODUCT(LEN($AI817:$AI820)-LEN(SUBSTITUTE($AI817:$AI820,"F", "")))</f>
        <v>0</v>
      </c>
      <c r="BF817" s="300">
        <f>SUMPRODUCT(LEN($AI817:$AI820)-LEN(SUBSTITUTE($AI817:$AI820,"G", "")))</f>
        <v>0</v>
      </c>
      <c r="BG817" s="303">
        <f>SUMPRODUCT(LEN($AI817:$AI820)-LEN(SUBSTITUTE($AI817:$AI820,"M", "")))</f>
        <v>0</v>
      </c>
    </row>
    <row r="818" spans="2:60" ht="28.15" hidden="1" customHeight="1" thickBot="1">
      <c r="B818" s="29"/>
      <c r="C818" s="264"/>
      <c r="D818" s="37"/>
      <c r="E818" s="36"/>
      <c r="F818" s="36"/>
      <c r="G818" s="35"/>
      <c r="H818" s="256"/>
      <c r="I818" s="260"/>
      <c r="J818" s="260"/>
      <c r="K818" s="260"/>
      <c r="L818" s="32" t="s">
        <v>72</v>
      </c>
      <c r="M818" s="31"/>
      <c r="N818" s="32" t="s">
        <v>71</v>
      </c>
      <c r="O818" s="31"/>
      <c r="P818" s="32" t="s">
        <v>70</v>
      </c>
      <c r="Q818" s="31"/>
      <c r="R818" s="32" t="s">
        <v>69</v>
      </c>
      <c r="S818" s="31"/>
      <c r="T818" s="32" t="s">
        <v>68</v>
      </c>
      <c r="U818" s="31"/>
      <c r="V818" s="32" t="s">
        <v>67</v>
      </c>
      <c r="W818" s="31"/>
      <c r="X818" s="32" t="s">
        <v>66</v>
      </c>
      <c r="Y818" s="31"/>
      <c r="Z818" s="32" t="s">
        <v>65</v>
      </c>
      <c r="AA818" s="31"/>
      <c r="AB818" s="34" t="s">
        <v>64</v>
      </c>
      <c r="AC818" s="33"/>
      <c r="AD818" s="32" t="s">
        <v>63</v>
      </c>
      <c r="AE818" s="31"/>
      <c r="AF818" s="30"/>
      <c r="AG818" s="31"/>
      <c r="AH818" s="30"/>
      <c r="AI818" s="20"/>
      <c r="AJ818" s="246"/>
      <c r="AK818" s="246"/>
      <c r="AL818" s="19"/>
      <c r="AM818" s="7"/>
      <c r="AN818" s="7"/>
      <c r="AO818" s="239"/>
      <c r="AP818" s="230"/>
      <c r="AQ818" s="233"/>
      <c r="AR818" s="236"/>
      <c r="AS818" s="230"/>
      <c r="AT818" s="233"/>
      <c r="AU818" s="236"/>
      <c r="AV818" s="230"/>
      <c r="AW818" s="233"/>
      <c r="AX818" s="236"/>
      <c r="AY818" s="230"/>
      <c r="AZ818" s="233"/>
      <c r="BA818" s="236"/>
      <c r="BB818" s="230"/>
      <c r="BC818" s="233"/>
      <c r="BD818" s="298"/>
      <c r="BE818" s="301"/>
      <c r="BF818" s="301"/>
      <c r="BG818" s="304"/>
    </row>
    <row r="819" spans="2:60" ht="28.15" hidden="1" customHeight="1">
      <c r="B819" s="29"/>
      <c r="C819" s="265"/>
      <c r="D819" s="28"/>
      <c r="E819" s="27"/>
      <c r="F819" s="27"/>
      <c r="G819" s="26"/>
      <c r="H819" s="257"/>
      <c r="I819" s="261"/>
      <c r="J819" s="261"/>
      <c r="K819" s="261"/>
      <c r="L819" s="23" t="s">
        <v>62</v>
      </c>
      <c r="M819" s="22"/>
      <c r="N819" s="23" t="s">
        <v>61</v>
      </c>
      <c r="O819" s="22"/>
      <c r="P819" s="23" t="s">
        <v>60</v>
      </c>
      <c r="Q819" s="22"/>
      <c r="R819" s="23" t="s">
        <v>59</v>
      </c>
      <c r="S819" s="22"/>
      <c r="T819" s="23" t="s">
        <v>58</v>
      </c>
      <c r="U819" s="22"/>
      <c r="V819" s="23" t="s">
        <v>57</v>
      </c>
      <c r="W819" s="22"/>
      <c r="X819" s="23" t="s">
        <v>56</v>
      </c>
      <c r="Y819" s="22"/>
      <c r="Z819" s="23" t="s">
        <v>55</v>
      </c>
      <c r="AA819" s="22"/>
      <c r="AB819" s="25" t="s">
        <v>54</v>
      </c>
      <c r="AC819" s="24"/>
      <c r="AD819" s="23">
        <v>39</v>
      </c>
      <c r="AE819" s="22"/>
      <c r="AF819" s="21"/>
      <c r="AG819" s="22"/>
      <c r="AH819" s="21"/>
      <c r="AI819" s="20"/>
      <c r="AJ819" s="246"/>
      <c r="AK819" s="246"/>
      <c r="AL819" s="19"/>
      <c r="AM819" s="7"/>
      <c r="AN819" s="7"/>
      <c r="AO819" s="239"/>
      <c r="AP819" s="230"/>
      <c r="AQ819" s="233"/>
      <c r="AR819" s="236"/>
      <c r="AS819" s="230"/>
      <c r="AT819" s="233"/>
      <c r="AU819" s="236"/>
      <c r="AV819" s="230"/>
      <c r="AW819" s="233"/>
      <c r="AX819" s="236"/>
      <c r="AY819" s="230"/>
      <c r="AZ819" s="233"/>
      <c r="BA819" s="236"/>
      <c r="BB819" s="230"/>
      <c r="BC819" s="233"/>
      <c r="BD819" s="298"/>
      <c r="BE819" s="301"/>
      <c r="BF819" s="301"/>
      <c r="BG819" s="304"/>
    </row>
    <row r="820" spans="2:60" ht="28.15" hidden="1" customHeight="1" thickBot="1">
      <c r="B820" s="18"/>
      <c r="C820" s="271"/>
      <c r="D820" s="17"/>
      <c r="E820" s="16"/>
      <c r="F820" s="16"/>
      <c r="G820" s="15"/>
      <c r="H820" s="258"/>
      <c r="I820" s="272"/>
      <c r="J820" s="272"/>
      <c r="K820" s="272"/>
      <c r="L820" s="12" t="s">
        <v>53</v>
      </c>
      <c r="M820" s="11"/>
      <c r="N820" s="12" t="s">
        <v>52</v>
      </c>
      <c r="O820" s="11"/>
      <c r="P820" s="12" t="s">
        <v>51</v>
      </c>
      <c r="Q820" s="11"/>
      <c r="R820" s="12" t="s">
        <v>50</v>
      </c>
      <c r="S820" s="11"/>
      <c r="T820" s="12">
        <v>20</v>
      </c>
      <c r="U820" s="11"/>
      <c r="V820" s="12" t="s">
        <v>49</v>
      </c>
      <c r="W820" s="11"/>
      <c r="X820" s="12" t="s">
        <v>48</v>
      </c>
      <c r="Y820" s="11"/>
      <c r="Z820" s="12" t="s">
        <v>47</v>
      </c>
      <c r="AA820" s="11"/>
      <c r="AB820" s="14" t="s">
        <v>46</v>
      </c>
      <c r="AC820" s="13"/>
      <c r="AD820" s="12" t="s">
        <v>45</v>
      </c>
      <c r="AE820" s="11"/>
      <c r="AF820" s="10"/>
      <c r="AG820" s="11"/>
      <c r="AH820" s="10"/>
      <c r="AI820" s="9"/>
      <c r="AJ820" s="247"/>
      <c r="AK820" s="247"/>
      <c r="AL820" s="8"/>
      <c r="AM820" s="7"/>
      <c r="AN820" s="7"/>
      <c r="AO820" s="240"/>
      <c r="AP820" s="231"/>
      <c r="AQ820" s="234"/>
      <c r="AR820" s="237"/>
      <c r="AS820" s="231"/>
      <c r="AT820" s="234"/>
      <c r="AU820" s="237"/>
      <c r="AV820" s="231"/>
      <c r="AW820" s="234"/>
      <c r="AX820" s="237"/>
      <c r="AY820" s="231"/>
      <c r="AZ820" s="234"/>
      <c r="BA820" s="237"/>
      <c r="BB820" s="231"/>
      <c r="BC820" s="234"/>
      <c r="BD820" s="299"/>
      <c r="BE820" s="302"/>
      <c r="BF820" s="302"/>
      <c r="BG820" s="305"/>
    </row>
    <row r="821" spans="2:60" ht="85.9" hidden="1" customHeight="1" thickBot="1">
      <c r="B821" s="94" t="s">
        <v>119</v>
      </c>
      <c r="C821" s="83" t="s">
        <v>118</v>
      </c>
      <c r="D821" s="88" t="s">
        <v>117</v>
      </c>
      <c r="E821" s="93" t="s">
        <v>116</v>
      </c>
      <c r="F821" s="92"/>
      <c r="G821" s="91"/>
      <c r="H821" s="90" t="s">
        <v>115</v>
      </c>
      <c r="I821" s="88" t="s">
        <v>43</v>
      </c>
      <c r="J821" s="88" t="s">
        <v>114</v>
      </c>
      <c r="K821" s="88" t="s">
        <v>44</v>
      </c>
      <c r="L821" s="227" t="s">
        <v>113</v>
      </c>
      <c r="M821" s="270"/>
      <c r="N821" s="227" t="s">
        <v>112</v>
      </c>
      <c r="O821" s="270"/>
      <c r="P821" s="227" t="s">
        <v>112</v>
      </c>
      <c r="Q821" s="228"/>
      <c r="R821" s="227" t="s">
        <v>112</v>
      </c>
      <c r="S821" s="228"/>
      <c r="T821" s="227" t="s">
        <v>112</v>
      </c>
      <c r="U821" s="228"/>
      <c r="V821" s="227" t="s">
        <v>112</v>
      </c>
      <c r="W821" s="228"/>
      <c r="X821" s="227" t="s">
        <v>112</v>
      </c>
      <c r="Y821" s="228"/>
      <c r="Z821" s="227" t="s">
        <v>112</v>
      </c>
      <c r="AA821" s="228"/>
      <c r="AB821" s="227" t="s">
        <v>112</v>
      </c>
      <c r="AC821" s="228"/>
      <c r="AD821" s="227" t="s">
        <v>112</v>
      </c>
      <c r="AE821" s="228"/>
      <c r="AF821" s="244" t="s">
        <v>111</v>
      </c>
      <c r="AG821" s="228"/>
      <c r="AH821" s="90" t="s">
        <v>110</v>
      </c>
      <c r="AI821" s="89" t="s">
        <v>109</v>
      </c>
      <c r="AJ821" s="88" t="s">
        <v>108</v>
      </c>
      <c r="AK821" s="88" t="s">
        <v>107</v>
      </c>
      <c r="AL821" s="87" t="s">
        <v>106</v>
      </c>
      <c r="AM821" s="86"/>
      <c r="AN821" s="86"/>
      <c r="AO821" s="84" t="s">
        <v>105</v>
      </c>
      <c r="AP821" s="83" t="s">
        <v>104</v>
      </c>
      <c r="AQ821" s="82" t="s">
        <v>103</v>
      </c>
      <c r="AR821" s="84" t="s">
        <v>102</v>
      </c>
      <c r="AS821" s="83" t="s">
        <v>101</v>
      </c>
      <c r="AT821" s="82" t="s">
        <v>100</v>
      </c>
      <c r="AU821" s="84" t="s">
        <v>99</v>
      </c>
      <c r="AV821" s="83" t="s">
        <v>98</v>
      </c>
      <c r="AW821" s="85" t="s">
        <v>97</v>
      </c>
      <c r="AX821" s="84" t="s">
        <v>96</v>
      </c>
      <c r="AY821" s="83" t="s">
        <v>95</v>
      </c>
      <c r="AZ821" s="82" t="s">
        <v>94</v>
      </c>
      <c r="BA821" s="84" t="s">
        <v>93</v>
      </c>
      <c r="BB821" s="83" t="s">
        <v>92</v>
      </c>
      <c r="BC821" s="82" t="s">
        <v>91</v>
      </c>
      <c r="BD821" s="81" t="s">
        <v>90</v>
      </c>
      <c r="BE821" s="80" t="s">
        <v>89</v>
      </c>
      <c r="BF821" s="80" t="s">
        <v>88</v>
      </c>
      <c r="BG821" s="79" t="s">
        <v>87</v>
      </c>
    </row>
    <row r="822" spans="2:60" ht="48" hidden="1" thickBot="1">
      <c r="B822" s="78" t="s">
        <v>124</v>
      </c>
      <c r="C822" s="77"/>
      <c r="D822" s="76"/>
      <c r="E822" s="267"/>
      <c r="F822" s="268"/>
      <c r="G822" s="269"/>
      <c r="H822" s="75" t="s">
        <v>85</v>
      </c>
      <c r="I822" s="74"/>
      <c r="J822" s="74"/>
      <c r="K822" s="73"/>
      <c r="L822" s="72"/>
      <c r="M822" s="68"/>
      <c r="N822" s="72"/>
      <c r="O822" s="68"/>
      <c r="P822" s="72"/>
      <c r="Q822" s="68"/>
      <c r="R822" s="72"/>
      <c r="S822" s="68"/>
      <c r="T822" s="72"/>
      <c r="U822" s="68"/>
      <c r="V822" s="72"/>
      <c r="W822" s="68"/>
      <c r="X822" s="72"/>
      <c r="Y822" s="68"/>
      <c r="Z822" s="72"/>
      <c r="AA822" s="71"/>
      <c r="AB822" s="70"/>
      <c r="AC822" s="70"/>
      <c r="AD822" s="70"/>
      <c r="AE822" s="70"/>
      <c r="AF822" s="69" t="s">
        <v>84</v>
      </c>
      <c r="AG822" s="68"/>
      <c r="AH822" s="68"/>
      <c r="AI822" s="68"/>
      <c r="AJ822" s="67"/>
      <c r="AK822" s="67"/>
      <c r="AL822" s="66"/>
      <c r="AM822" s="65"/>
      <c r="AN822" s="65"/>
      <c r="AO822" s="64">
        <f t="shared" ref="AO822:BG822" si="58">SUM(AO823:AO834)</f>
        <v>0</v>
      </c>
      <c r="AP822" s="63">
        <f t="shared" si="58"/>
        <v>0</v>
      </c>
      <c r="AQ822" s="62">
        <f t="shared" si="58"/>
        <v>0</v>
      </c>
      <c r="AR822" s="64">
        <f t="shared" si="58"/>
        <v>0</v>
      </c>
      <c r="AS822" s="63">
        <f t="shared" si="58"/>
        <v>0</v>
      </c>
      <c r="AT822" s="62">
        <f t="shared" si="58"/>
        <v>0</v>
      </c>
      <c r="AU822" s="64">
        <f t="shared" si="58"/>
        <v>0</v>
      </c>
      <c r="AV822" s="63">
        <f t="shared" si="58"/>
        <v>0</v>
      </c>
      <c r="AW822" s="62">
        <f t="shared" si="58"/>
        <v>0</v>
      </c>
      <c r="AX822" s="64">
        <f t="shared" si="58"/>
        <v>0</v>
      </c>
      <c r="AY822" s="63">
        <f t="shared" si="58"/>
        <v>0</v>
      </c>
      <c r="AZ822" s="62">
        <f t="shared" si="58"/>
        <v>0</v>
      </c>
      <c r="BA822" s="64">
        <f t="shared" si="58"/>
        <v>0</v>
      </c>
      <c r="BB822" s="63">
        <f t="shared" si="58"/>
        <v>0</v>
      </c>
      <c r="BC822" s="62">
        <f t="shared" si="58"/>
        <v>0</v>
      </c>
      <c r="BD822" s="61">
        <f t="shared" si="58"/>
        <v>0</v>
      </c>
      <c r="BE822" s="60">
        <f t="shared" si="58"/>
        <v>0</v>
      </c>
      <c r="BF822" s="60">
        <f t="shared" si="58"/>
        <v>0</v>
      </c>
      <c r="BG822" s="59">
        <f t="shared" si="58"/>
        <v>0</v>
      </c>
      <c r="BH822" s="58" t="s">
        <v>83</v>
      </c>
    </row>
    <row r="823" spans="2:60" ht="28.15" hidden="1" customHeight="1">
      <c r="B823" s="29"/>
      <c r="C823" s="263">
        <v>1</v>
      </c>
      <c r="D823" s="47"/>
      <c r="E823" s="46"/>
      <c r="F823" s="46"/>
      <c r="G823" s="45"/>
      <c r="H823" s="255"/>
      <c r="I823" s="259"/>
      <c r="J823" s="259"/>
      <c r="K823" s="259"/>
      <c r="L823" s="42" t="s">
        <v>82</v>
      </c>
      <c r="M823" s="41"/>
      <c r="N823" s="42" t="s">
        <v>81</v>
      </c>
      <c r="O823" s="41"/>
      <c r="P823" s="42" t="s">
        <v>80</v>
      </c>
      <c r="Q823" s="41"/>
      <c r="R823" s="42" t="s">
        <v>79</v>
      </c>
      <c r="S823" s="41"/>
      <c r="T823" s="42" t="s">
        <v>78</v>
      </c>
      <c r="U823" s="41"/>
      <c r="V823" s="42" t="s">
        <v>77</v>
      </c>
      <c r="W823" s="41"/>
      <c r="X823" s="42" t="s">
        <v>76</v>
      </c>
      <c r="Y823" s="41"/>
      <c r="Z823" s="42" t="s">
        <v>75</v>
      </c>
      <c r="AA823" s="41"/>
      <c r="AB823" s="44" t="s">
        <v>74</v>
      </c>
      <c r="AC823" s="43"/>
      <c r="AD823" s="42" t="s">
        <v>73</v>
      </c>
      <c r="AE823" s="41"/>
      <c r="AF823" s="40"/>
      <c r="AG823" s="41"/>
      <c r="AH823" s="40"/>
      <c r="AI823" s="39"/>
      <c r="AJ823" s="245"/>
      <c r="AK823" s="245"/>
      <c r="AL823" s="38"/>
      <c r="AM823" s="7"/>
      <c r="AN823" s="7"/>
      <c r="AO823" s="238">
        <f>SUMPRODUCT(LEN($M823:$AE826)-LEN(SUBSTITUTE($M823:$AE826,"A", "")))</f>
        <v>0</v>
      </c>
      <c r="AP823" s="229">
        <f>SUMPRODUCT(LEN($AH823:$AH826)-LEN(SUBSTITUTE($AH823:$AH826,"A", "")))</f>
        <v>0</v>
      </c>
      <c r="AQ823" s="232">
        <f>SUMPRODUCT(LEN($AG823:$AG826)-LEN(SUBSTITUTE($AG823:$AG826,"A", "")))</f>
        <v>0</v>
      </c>
      <c r="AR823" s="235">
        <f>SUMPRODUCT(LEN($M823:$AE826)-LEN(SUBSTITUTE($M823:$AE826,"S", "")))</f>
        <v>0</v>
      </c>
      <c r="AS823" s="229">
        <f>SUMPRODUCT(LEN($AH823:$AH826)-LEN(SUBSTITUTE($AH823:$AH826,"S", "")))</f>
        <v>0</v>
      </c>
      <c r="AT823" s="232">
        <f>SUMPRODUCT(LEN($AG823:$AG826)-LEN(SUBSTITUTE($AG823:$AG826,"S", "")))</f>
        <v>0</v>
      </c>
      <c r="AU823" s="235">
        <f>SUMPRODUCT(LEN($M823:$AE826)-LEN(SUBSTITUTE($M823:$AE826,"F", "")))</f>
        <v>0</v>
      </c>
      <c r="AV823" s="229">
        <f>SUMPRODUCT(LEN($AH823:$AH826)-LEN(SUBSTITUTE($AH823:$AH826,"F", "")))</f>
        <v>0</v>
      </c>
      <c r="AW823" s="232">
        <f>SUMPRODUCT(LEN($AG823:$AG826)-LEN(SUBSTITUTE($AG823:$AG826,"F", "")))</f>
        <v>0</v>
      </c>
      <c r="AX823" s="235">
        <f>SUMPRODUCT(LEN($M823:$AE826)-LEN(SUBSTITUTE($M823:$AE826,"G", "")))</f>
        <v>0</v>
      </c>
      <c r="AY823" s="229">
        <f>SUMPRODUCT(LEN($AH823:$AH826)-LEN(SUBSTITUTE($AH823:$AH826,"G", "")))</f>
        <v>0</v>
      </c>
      <c r="AZ823" s="232">
        <f>SUMPRODUCT(LEN($AG823:$AG826)-LEN(SUBSTITUTE($AG823:$AG826,"G", "")))</f>
        <v>0</v>
      </c>
      <c r="BA823" s="235">
        <f>SUMPRODUCT(LEN($M823:$AE826)-LEN(SUBSTITUTE($M823:$AE826,"M", "")))</f>
        <v>0</v>
      </c>
      <c r="BB823" s="229">
        <f>SUMPRODUCT(LEN($AH823:$AH826)-LEN(SUBSTITUTE($AH823:$AH826,"M", "")))</f>
        <v>0</v>
      </c>
      <c r="BC823" s="232">
        <f>SUMPRODUCT(LEN($AG823:$AG826)-LEN(SUBSTITUTE($AG823:$AG826,"M", "")))</f>
        <v>0</v>
      </c>
      <c r="BD823" s="297">
        <f>SUMPRODUCT(LEN($AI823:$AI826)-LEN(SUBSTITUTE($AI823:$AI826,"S", "")))</f>
        <v>0</v>
      </c>
      <c r="BE823" s="300">
        <f>SUMPRODUCT(LEN($AI823:$AI826)-LEN(SUBSTITUTE($AI823:$AI826,"F", "")))</f>
        <v>0</v>
      </c>
      <c r="BF823" s="300">
        <f>SUMPRODUCT(LEN($AI823:$AI826)-LEN(SUBSTITUTE($AI823:$AI826,"G", "")))</f>
        <v>0</v>
      </c>
      <c r="BG823" s="303">
        <f>SUMPRODUCT(LEN($AI823:$AI826)-LEN(SUBSTITUTE($AI823:$AI826,"M", "")))</f>
        <v>0</v>
      </c>
    </row>
    <row r="824" spans="2:60" ht="28.15" hidden="1" customHeight="1" thickBot="1">
      <c r="B824" s="29"/>
      <c r="C824" s="264"/>
      <c r="D824" s="37"/>
      <c r="E824" s="36"/>
      <c r="F824" s="36"/>
      <c r="G824" s="35"/>
      <c r="H824" s="256"/>
      <c r="I824" s="260"/>
      <c r="J824" s="260"/>
      <c r="K824" s="260"/>
      <c r="L824" s="32" t="s">
        <v>72</v>
      </c>
      <c r="M824" s="31"/>
      <c r="N824" s="32" t="s">
        <v>71</v>
      </c>
      <c r="O824" s="31"/>
      <c r="P824" s="32" t="s">
        <v>70</v>
      </c>
      <c r="Q824" s="31"/>
      <c r="R824" s="32" t="s">
        <v>69</v>
      </c>
      <c r="S824" s="31"/>
      <c r="T824" s="32" t="s">
        <v>68</v>
      </c>
      <c r="U824" s="31"/>
      <c r="V824" s="32" t="s">
        <v>67</v>
      </c>
      <c r="W824" s="31"/>
      <c r="X824" s="32" t="s">
        <v>66</v>
      </c>
      <c r="Y824" s="31"/>
      <c r="Z824" s="32" t="s">
        <v>65</v>
      </c>
      <c r="AA824" s="31"/>
      <c r="AB824" s="34" t="s">
        <v>64</v>
      </c>
      <c r="AC824" s="33"/>
      <c r="AD824" s="32" t="s">
        <v>63</v>
      </c>
      <c r="AE824" s="31"/>
      <c r="AF824" s="30"/>
      <c r="AG824" s="31"/>
      <c r="AH824" s="30"/>
      <c r="AI824" s="20"/>
      <c r="AJ824" s="246"/>
      <c r="AK824" s="246"/>
      <c r="AL824" s="19"/>
      <c r="AM824" s="7"/>
      <c r="AN824" s="7"/>
      <c r="AO824" s="239"/>
      <c r="AP824" s="230"/>
      <c r="AQ824" s="233"/>
      <c r="AR824" s="236"/>
      <c r="AS824" s="230"/>
      <c r="AT824" s="233"/>
      <c r="AU824" s="236"/>
      <c r="AV824" s="230"/>
      <c r="AW824" s="233"/>
      <c r="AX824" s="236"/>
      <c r="AY824" s="230"/>
      <c r="AZ824" s="233"/>
      <c r="BA824" s="236"/>
      <c r="BB824" s="230"/>
      <c r="BC824" s="233"/>
      <c r="BD824" s="298"/>
      <c r="BE824" s="301"/>
      <c r="BF824" s="301"/>
      <c r="BG824" s="304"/>
    </row>
    <row r="825" spans="2:60" ht="28.15" hidden="1" customHeight="1">
      <c r="B825" s="29"/>
      <c r="C825" s="265"/>
      <c r="D825" s="28"/>
      <c r="E825" s="27"/>
      <c r="F825" s="27"/>
      <c r="G825" s="26"/>
      <c r="H825" s="257"/>
      <c r="I825" s="261"/>
      <c r="J825" s="261"/>
      <c r="K825" s="261"/>
      <c r="L825" s="23" t="s">
        <v>62</v>
      </c>
      <c r="M825" s="22"/>
      <c r="N825" s="23" t="s">
        <v>61</v>
      </c>
      <c r="O825" s="22"/>
      <c r="P825" s="23" t="s">
        <v>60</v>
      </c>
      <c r="Q825" s="22"/>
      <c r="R825" s="23" t="s">
        <v>59</v>
      </c>
      <c r="S825" s="22"/>
      <c r="T825" s="23" t="s">
        <v>58</v>
      </c>
      <c r="U825" s="22"/>
      <c r="V825" s="23" t="s">
        <v>57</v>
      </c>
      <c r="W825" s="22"/>
      <c r="X825" s="23" t="s">
        <v>56</v>
      </c>
      <c r="Y825" s="22"/>
      <c r="Z825" s="23" t="s">
        <v>55</v>
      </c>
      <c r="AA825" s="22"/>
      <c r="AB825" s="25" t="s">
        <v>54</v>
      </c>
      <c r="AC825" s="24"/>
      <c r="AD825" s="23">
        <v>39</v>
      </c>
      <c r="AE825" s="22"/>
      <c r="AF825" s="21"/>
      <c r="AG825" s="22"/>
      <c r="AH825" s="21"/>
      <c r="AI825" s="20"/>
      <c r="AJ825" s="246"/>
      <c r="AK825" s="246"/>
      <c r="AL825" s="19"/>
      <c r="AM825" s="7"/>
      <c r="AN825" s="7"/>
      <c r="AO825" s="239"/>
      <c r="AP825" s="230"/>
      <c r="AQ825" s="233"/>
      <c r="AR825" s="236"/>
      <c r="AS825" s="230"/>
      <c r="AT825" s="233"/>
      <c r="AU825" s="236"/>
      <c r="AV825" s="230"/>
      <c r="AW825" s="233"/>
      <c r="AX825" s="236"/>
      <c r="AY825" s="230"/>
      <c r="AZ825" s="233"/>
      <c r="BA825" s="236"/>
      <c r="BB825" s="230"/>
      <c r="BC825" s="233"/>
      <c r="BD825" s="298"/>
      <c r="BE825" s="301"/>
      <c r="BF825" s="301"/>
      <c r="BG825" s="304"/>
    </row>
    <row r="826" spans="2:60" ht="28.15" hidden="1" customHeight="1" thickBot="1">
      <c r="B826" s="29"/>
      <c r="C826" s="266"/>
      <c r="D826" s="57"/>
      <c r="E826" s="56"/>
      <c r="F826" s="56"/>
      <c r="G826" s="55"/>
      <c r="H826" s="258"/>
      <c r="I826" s="262"/>
      <c r="J826" s="262"/>
      <c r="K826" s="262"/>
      <c r="L826" s="52" t="s">
        <v>53</v>
      </c>
      <c r="M826" s="51"/>
      <c r="N826" s="52" t="s">
        <v>52</v>
      </c>
      <c r="O826" s="51"/>
      <c r="P826" s="52" t="s">
        <v>51</v>
      </c>
      <c r="Q826" s="51"/>
      <c r="R826" s="52" t="s">
        <v>50</v>
      </c>
      <c r="S826" s="51"/>
      <c r="T826" s="52">
        <v>20</v>
      </c>
      <c r="U826" s="51"/>
      <c r="V826" s="52" t="s">
        <v>49</v>
      </c>
      <c r="W826" s="51"/>
      <c r="X826" s="52" t="s">
        <v>48</v>
      </c>
      <c r="Y826" s="51"/>
      <c r="Z826" s="52" t="s">
        <v>47</v>
      </c>
      <c r="AA826" s="51"/>
      <c r="AB826" s="54" t="s">
        <v>46</v>
      </c>
      <c r="AC826" s="53"/>
      <c r="AD826" s="52" t="s">
        <v>45</v>
      </c>
      <c r="AE826" s="51"/>
      <c r="AF826" s="50"/>
      <c r="AG826" s="51"/>
      <c r="AH826" s="50"/>
      <c r="AI826" s="49"/>
      <c r="AJ826" s="248"/>
      <c r="AK826" s="248"/>
      <c r="AL826" s="48"/>
      <c r="AM826" s="7"/>
      <c r="AN826" s="7"/>
      <c r="AO826" s="240"/>
      <c r="AP826" s="231"/>
      <c r="AQ826" s="234"/>
      <c r="AR826" s="237"/>
      <c r="AS826" s="231"/>
      <c r="AT826" s="234"/>
      <c r="AU826" s="237"/>
      <c r="AV826" s="231"/>
      <c r="AW826" s="234"/>
      <c r="AX826" s="237"/>
      <c r="AY826" s="231"/>
      <c r="AZ826" s="234"/>
      <c r="BA826" s="237"/>
      <c r="BB826" s="231"/>
      <c r="BC826" s="234"/>
      <c r="BD826" s="299"/>
      <c r="BE826" s="302"/>
      <c r="BF826" s="302"/>
      <c r="BG826" s="305"/>
    </row>
    <row r="827" spans="2:60" ht="28.15" hidden="1" customHeight="1">
      <c r="B827" s="29"/>
      <c r="C827" s="263">
        <v>2</v>
      </c>
      <c r="D827" s="47"/>
      <c r="E827" s="46"/>
      <c r="F827" s="46"/>
      <c r="G827" s="45"/>
      <c r="H827" s="255"/>
      <c r="I827" s="259"/>
      <c r="J827" s="259"/>
      <c r="K827" s="259"/>
      <c r="L827" s="42" t="s">
        <v>82</v>
      </c>
      <c r="M827" s="41"/>
      <c r="N827" s="42" t="s">
        <v>81</v>
      </c>
      <c r="O827" s="41"/>
      <c r="P827" s="42" t="s">
        <v>80</v>
      </c>
      <c r="Q827" s="41"/>
      <c r="R827" s="42" t="s">
        <v>79</v>
      </c>
      <c r="S827" s="41"/>
      <c r="T827" s="42" t="s">
        <v>78</v>
      </c>
      <c r="U827" s="41"/>
      <c r="V827" s="42" t="s">
        <v>77</v>
      </c>
      <c r="W827" s="41"/>
      <c r="X827" s="42" t="s">
        <v>76</v>
      </c>
      <c r="Y827" s="41"/>
      <c r="Z827" s="42" t="s">
        <v>75</v>
      </c>
      <c r="AA827" s="41"/>
      <c r="AB827" s="44" t="s">
        <v>74</v>
      </c>
      <c r="AC827" s="43"/>
      <c r="AD827" s="42" t="s">
        <v>73</v>
      </c>
      <c r="AE827" s="41"/>
      <c r="AF827" s="40"/>
      <c r="AG827" s="41"/>
      <c r="AH827" s="40"/>
      <c r="AI827" s="39"/>
      <c r="AJ827" s="249"/>
      <c r="AK827" s="252"/>
      <c r="AL827" s="38"/>
      <c r="AM827" s="7"/>
      <c r="AN827" s="7"/>
      <c r="AO827" s="238">
        <f>SUMPRODUCT(LEN($M827:$AE830)-LEN(SUBSTITUTE($M827:$AE830,"A", "")))</f>
        <v>0</v>
      </c>
      <c r="AP827" s="229">
        <f>SUMPRODUCT(LEN($AH827:$AH830)-LEN(SUBSTITUTE($AH827:$AH830,"A", "")))</f>
        <v>0</v>
      </c>
      <c r="AQ827" s="232">
        <f>SUMPRODUCT(LEN($AG827:$AG830)-LEN(SUBSTITUTE($AG827:$AG830,"A", "")))</f>
        <v>0</v>
      </c>
      <c r="AR827" s="235">
        <f>SUMPRODUCT(LEN($M827:$AE830)-LEN(SUBSTITUTE($M827:$AE830,"S", "")))</f>
        <v>0</v>
      </c>
      <c r="AS827" s="229">
        <f>SUMPRODUCT(LEN($AH827:$AH830)-LEN(SUBSTITUTE($AH827:$AH830,"S", "")))</f>
        <v>0</v>
      </c>
      <c r="AT827" s="232">
        <f>SUMPRODUCT(LEN($AG827:$AG830)-LEN(SUBSTITUTE($AG827:$AG830,"S", "")))</f>
        <v>0</v>
      </c>
      <c r="AU827" s="235">
        <f>SUMPRODUCT(LEN($M827:$AE830)-LEN(SUBSTITUTE($M827:$AE830,"F", "")))</f>
        <v>0</v>
      </c>
      <c r="AV827" s="229">
        <f>SUMPRODUCT(LEN($AH827:$AH830)-LEN(SUBSTITUTE($AH827:$AH830,"F", "")))</f>
        <v>0</v>
      </c>
      <c r="AW827" s="232">
        <f>SUMPRODUCT(LEN($AG827:$AG830)-LEN(SUBSTITUTE($AG827:$AG830,"F", "")))</f>
        <v>0</v>
      </c>
      <c r="AX827" s="235">
        <f>SUMPRODUCT(LEN($M827:$AE830)-LEN(SUBSTITUTE($M827:$AE830,"G", "")))</f>
        <v>0</v>
      </c>
      <c r="AY827" s="229">
        <f>SUMPRODUCT(LEN($AH827:$AH830)-LEN(SUBSTITUTE($AH827:$AH830,"G", "")))</f>
        <v>0</v>
      </c>
      <c r="AZ827" s="232">
        <f>SUMPRODUCT(LEN($AG827:$AG830)-LEN(SUBSTITUTE($AG827:$AG830,"G", "")))</f>
        <v>0</v>
      </c>
      <c r="BA827" s="235">
        <f>SUMPRODUCT(LEN($M827:$AE830)-LEN(SUBSTITUTE($M827:$AE830,"M", "")))</f>
        <v>0</v>
      </c>
      <c r="BB827" s="229">
        <f>SUMPRODUCT(LEN($AH827:$AH830)-LEN(SUBSTITUTE($AH827:$AH830,"M", "")))</f>
        <v>0</v>
      </c>
      <c r="BC827" s="232">
        <f>SUMPRODUCT(LEN($AG827:$AG830)-LEN(SUBSTITUTE($AG827:$AG830,"M", "")))</f>
        <v>0</v>
      </c>
      <c r="BD827" s="297">
        <f>SUMPRODUCT(LEN($AI827:$AI830)-LEN(SUBSTITUTE($AI827:$AI830,"S", "")))</f>
        <v>0</v>
      </c>
      <c r="BE827" s="300">
        <f>SUMPRODUCT(LEN($AI827:$AI830)-LEN(SUBSTITUTE($AI827:$AI830,"F", "")))</f>
        <v>0</v>
      </c>
      <c r="BF827" s="300">
        <f>SUMPRODUCT(LEN($AI827:$AI830)-LEN(SUBSTITUTE($AI827:$AI830,"G", "")))</f>
        <v>0</v>
      </c>
      <c r="BG827" s="303">
        <f>SUMPRODUCT(LEN($AI827:$AI830)-LEN(SUBSTITUTE($AI827:$AI830,"M", "")))</f>
        <v>0</v>
      </c>
    </row>
    <row r="828" spans="2:60" ht="28.15" hidden="1" customHeight="1" thickBot="1">
      <c r="B828" s="29"/>
      <c r="C828" s="264"/>
      <c r="D828" s="37"/>
      <c r="E828" s="36"/>
      <c r="F828" s="36"/>
      <c r="G828" s="35"/>
      <c r="H828" s="256"/>
      <c r="I828" s="260"/>
      <c r="J828" s="260"/>
      <c r="K828" s="260"/>
      <c r="L828" s="32" t="s">
        <v>72</v>
      </c>
      <c r="M828" s="31"/>
      <c r="N828" s="32" t="s">
        <v>71</v>
      </c>
      <c r="O828" s="31"/>
      <c r="P828" s="32" t="s">
        <v>70</v>
      </c>
      <c r="Q828" s="31"/>
      <c r="R828" s="32" t="s">
        <v>69</v>
      </c>
      <c r="S828" s="31"/>
      <c r="T828" s="32" t="s">
        <v>68</v>
      </c>
      <c r="U828" s="31"/>
      <c r="V828" s="32" t="s">
        <v>67</v>
      </c>
      <c r="W828" s="31"/>
      <c r="X828" s="32" t="s">
        <v>66</v>
      </c>
      <c r="Y828" s="31"/>
      <c r="Z828" s="32" t="s">
        <v>65</v>
      </c>
      <c r="AA828" s="31"/>
      <c r="AB828" s="34" t="s">
        <v>64</v>
      </c>
      <c r="AC828" s="33"/>
      <c r="AD828" s="32" t="s">
        <v>63</v>
      </c>
      <c r="AE828" s="31"/>
      <c r="AF828" s="30"/>
      <c r="AG828" s="31"/>
      <c r="AH828" s="30"/>
      <c r="AI828" s="20"/>
      <c r="AJ828" s="250"/>
      <c r="AK828" s="253"/>
      <c r="AL828" s="19"/>
      <c r="AM828" s="7"/>
      <c r="AN828" s="7"/>
      <c r="AO828" s="239"/>
      <c r="AP828" s="230"/>
      <c r="AQ828" s="233"/>
      <c r="AR828" s="236"/>
      <c r="AS828" s="230"/>
      <c r="AT828" s="233"/>
      <c r="AU828" s="236"/>
      <c r="AV828" s="230"/>
      <c r="AW828" s="233"/>
      <c r="AX828" s="236"/>
      <c r="AY828" s="230"/>
      <c r="AZ828" s="233"/>
      <c r="BA828" s="236"/>
      <c r="BB828" s="230"/>
      <c r="BC828" s="233"/>
      <c r="BD828" s="298"/>
      <c r="BE828" s="301"/>
      <c r="BF828" s="301"/>
      <c r="BG828" s="304"/>
    </row>
    <row r="829" spans="2:60" ht="28.15" hidden="1" customHeight="1">
      <c r="B829" s="29"/>
      <c r="C829" s="265"/>
      <c r="D829" s="28"/>
      <c r="E829" s="27"/>
      <c r="F829" s="27"/>
      <c r="G829" s="26"/>
      <c r="H829" s="257"/>
      <c r="I829" s="261"/>
      <c r="J829" s="261"/>
      <c r="K829" s="261"/>
      <c r="L829" s="23" t="s">
        <v>62</v>
      </c>
      <c r="M829" s="22"/>
      <c r="N829" s="23" t="s">
        <v>61</v>
      </c>
      <c r="O829" s="22"/>
      <c r="P829" s="23" t="s">
        <v>60</v>
      </c>
      <c r="Q829" s="22"/>
      <c r="R829" s="23" t="s">
        <v>59</v>
      </c>
      <c r="S829" s="22"/>
      <c r="T829" s="23" t="s">
        <v>58</v>
      </c>
      <c r="U829" s="22"/>
      <c r="V829" s="23" t="s">
        <v>57</v>
      </c>
      <c r="W829" s="22"/>
      <c r="X829" s="23" t="s">
        <v>56</v>
      </c>
      <c r="Y829" s="22"/>
      <c r="Z829" s="23" t="s">
        <v>55</v>
      </c>
      <c r="AA829" s="22"/>
      <c r="AB829" s="25" t="s">
        <v>54</v>
      </c>
      <c r="AC829" s="24"/>
      <c r="AD829" s="23">
        <v>39</v>
      </c>
      <c r="AE829" s="22"/>
      <c r="AF829" s="21"/>
      <c r="AG829" s="22"/>
      <c r="AH829" s="21"/>
      <c r="AI829" s="20"/>
      <c r="AJ829" s="250"/>
      <c r="AK829" s="253"/>
      <c r="AL829" s="19"/>
      <c r="AM829" s="7"/>
      <c r="AN829" s="7"/>
      <c r="AO829" s="239"/>
      <c r="AP829" s="230"/>
      <c r="AQ829" s="233"/>
      <c r="AR829" s="236"/>
      <c r="AS829" s="230"/>
      <c r="AT829" s="233"/>
      <c r="AU829" s="236"/>
      <c r="AV829" s="230"/>
      <c r="AW829" s="233"/>
      <c r="AX829" s="236"/>
      <c r="AY829" s="230"/>
      <c r="AZ829" s="233"/>
      <c r="BA829" s="236"/>
      <c r="BB829" s="230"/>
      <c r="BC829" s="233"/>
      <c r="BD829" s="298"/>
      <c r="BE829" s="301"/>
      <c r="BF829" s="301"/>
      <c r="BG829" s="304"/>
    </row>
    <row r="830" spans="2:60" ht="28.15" hidden="1" customHeight="1" thickBot="1">
      <c r="B830" s="29"/>
      <c r="C830" s="266"/>
      <c r="D830" s="57"/>
      <c r="E830" s="56"/>
      <c r="F830" s="56"/>
      <c r="G830" s="55"/>
      <c r="H830" s="258"/>
      <c r="I830" s="262"/>
      <c r="J830" s="262"/>
      <c r="K830" s="262"/>
      <c r="L830" s="52" t="s">
        <v>53</v>
      </c>
      <c r="M830" s="51"/>
      <c r="N830" s="52" t="s">
        <v>52</v>
      </c>
      <c r="O830" s="51"/>
      <c r="P830" s="52" t="s">
        <v>51</v>
      </c>
      <c r="Q830" s="51"/>
      <c r="R830" s="52" t="s">
        <v>50</v>
      </c>
      <c r="S830" s="51"/>
      <c r="T830" s="52">
        <v>20</v>
      </c>
      <c r="U830" s="51"/>
      <c r="V830" s="52" t="s">
        <v>49</v>
      </c>
      <c r="W830" s="51"/>
      <c r="X830" s="52" t="s">
        <v>48</v>
      </c>
      <c r="Y830" s="51"/>
      <c r="Z830" s="52" t="s">
        <v>47</v>
      </c>
      <c r="AA830" s="51"/>
      <c r="AB830" s="54" t="s">
        <v>46</v>
      </c>
      <c r="AC830" s="53"/>
      <c r="AD830" s="52" t="s">
        <v>45</v>
      </c>
      <c r="AE830" s="51"/>
      <c r="AF830" s="50"/>
      <c r="AG830" s="51"/>
      <c r="AH830" s="50"/>
      <c r="AI830" s="49"/>
      <c r="AJ830" s="251"/>
      <c r="AK830" s="254"/>
      <c r="AL830" s="48"/>
      <c r="AM830" s="7"/>
      <c r="AN830" s="7"/>
      <c r="AO830" s="240"/>
      <c r="AP830" s="231"/>
      <c r="AQ830" s="234"/>
      <c r="AR830" s="237"/>
      <c r="AS830" s="231"/>
      <c r="AT830" s="234"/>
      <c r="AU830" s="237"/>
      <c r="AV830" s="231"/>
      <c r="AW830" s="234"/>
      <c r="AX830" s="237"/>
      <c r="AY830" s="231"/>
      <c r="AZ830" s="234"/>
      <c r="BA830" s="237"/>
      <c r="BB830" s="231"/>
      <c r="BC830" s="234"/>
      <c r="BD830" s="299"/>
      <c r="BE830" s="302"/>
      <c r="BF830" s="302"/>
      <c r="BG830" s="305"/>
    </row>
    <row r="831" spans="2:60" ht="28.15" hidden="1" customHeight="1">
      <c r="B831" s="29"/>
      <c r="C831" s="263">
        <v>3</v>
      </c>
      <c r="D831" s="47"/>
      <c r="E831" s="46"/>
      <c r="F831" s="46"/>
      <c r="G831" s="45"/>
      <c r="H831" s="255"/>
      <c r="I831" s="259"/>
      <c r="J831" s="259"/>
      <c r="K831" s="259"/>
      <c r="L831" s="42" t="s">
        <v>82</v>
      </c>
      <c r="M831" s="41"/>
      <c r="N831" s="42" t="s">
        <v>81</v>
      </c>
      <c r="O831" s="41"/>
      <c r="P831" s="42" t="s">
        <v>80</v>
      </c>
      <c r="Q831" s="41"/>
      <c r="R831" s="42" t="s">
        <v>79</v>
      </c>
      <c r="S831" s="41"/>
      <c r="T831" s="42" t="s">
        <v>78</v>
      </c>
      <c r="U831" s="41"/>
      <c r="V831" s="42" t="s">
        <v>77</v>
      </c>
      <c r="W831" s="41"/>
      <c r="X831" s="42" t="s">
        <v>76</v>
      </c>
      <c r="Y831" s="41"/>
      <c r="Z831" s="42" t="s">
        <v>75</v>
      </c>
      <c r="AA831" s="41"/>
      <c r="AB831" s="44" t="s">
        <v>74</v>
      </c>
      <c r="AC831" s="43"/>
      <c r="AD831" s="42" t="s">
        <v>73</v>
      </c>
      <c r="AE831" s="41"/>
      <c r="AF831" s="40"/>
      <c r="AG831" s="41"/>
      <c r="AH831" s="40"/>
      <c r="AI831" s="39"/>
      <c r="AJ831" s="245"/>
      <c r="AK831" s="245"/>
      <c r="AL831" s="38"/>
      <c r="AM831" s="7"/>
      <c r="AN831" s="7"/>
      <c r="AO831" s="238">
        <f>SUMPRODUCT(LEN($M831:$AE834)-LEN(SUBSTITUTE($M831:$AE834,"A", "")))</f>
        <v>0</v>
      </c>
      <c r="AP831" s="229">
        <f>SUMPRODUCT(LEN($AH831:$AH834)-LEN(SUBSTITUTE($AH831:$AH834,"A", "")))</f>
        <v>0</v>
      </c>
      <c r="AQ831" s="232">
        <f>SUMPRODUCT(LEN($AG831:$AG834)-LEN(SUBSTITUTE($AG831:$AG834,"A", "")))</f>
        <v>0</v>
      </c>
      <c r="AR831" s="235">
        <f>SUMPRODUCT(LEN($M831:$AE834)-LEN(SUBSTITUTE($M831:$AE834,"S", "")))</f>
        <v>0</v>
      </c>
      <c r="AS831" s="229">
        <f>SUMPRODUCT(LEN($AH831:$AH834)-LEN(SUBSTITUTE($AH831:$AH834,"S", "")))</f>
        <v>0</v>
      </c>
      <c r="AT831" s="232">
        <f>SUMPRODUCT(LEN($AG831:$AG834)-LEN(SUBSTITUTE($AG831:$AG834,"S", "")))</f>
        <v>0</v>
      </c>
      <c r="AU831" s="235">
        <f>SUMPRODUCT(LEN($M831:$AE834)-LEN(SUBSTITUTE($M831:$AE834,"F", "")))</f>
        <v>0</v>
      </c>
      <c r="AV831" s="229">
        <f>SUMPRODUCT(LEN($AH831:$AH834)-LEN(SUBSTITUTE($AH831:$AH834,"F", "")))</f>
        <v>0</v>
      </c>
      <c r="AW831" s="232">
        <f>SUMPRODUCT(LEN($AG831:$AG834)-LEN(SUBSTITUTE($AG831:$AG834,"F", "")))</f>
        <v>0</v>
      </c>
      <c r="AX831" s="235">
        <f>SUMPRODUCT(LEN($M831:$AE834)-LEN(SUBSTITUTE($M831:$AE834,"G", "")))</f>
        <v>0</v>
      </c>
      <c r="AY831" s="229">
        <f>SUMPRODUCT(LEN($AH831:$AH834)-LEN(SUBSTITUTE($AH831:$AH834,"G", "")))</f>
        <v>0</v>
      </c>
      <c r="AZ831" s="232">
        <f>SUMPRODUCT(LEN($AG831:$AG834)-LEN(SUBSTITUTE($AG831:$AG834,"G", "")))</f>
        <v>0</v>
      </c>
      <c r="BA831" s="235">
        <f>SUMPRODUCT(LEN($M831:$AE834)-LEN(SUBSTITUTE($M831:$AE834,"M", "")))</f>
        <v>0</v>
      </c>
      <c r="BB831" s="229">
        <f>SUMPRODUCT(LEN($AH831:$AH834)-LEN(SUBSTITUTE($AH831:$AH834,"M", "")))</f>
        <v>0</v>
      </c>
      <c r="BC831" s="232">
        <f>SUMPRODUCT(LEN($AG831:$AG834)-LEN(SUBSTITUTE($AG831:$AG834,"M", "")))</f>
        <v>0</v>
      </c>
      <c r="BD831" s="297">
        <f>SUMPRODUCT(LEN($AI831:$AI834)-LEN(SUBSTITUTE($AI831:$AI834,"S", "")))</f>
        <v>0</v>
      </c>
      <c r="BE831" s="300">
        <f>SUMPRODUCT(LEN($AI831:$AI834)-LEN(SUBSTITUTE($AI831:$AI834,"F", "")))</f>
        <v>0</v>
      </c>
      <c r="BF831" s="300">
        <f>SUMPRODUCT(LEN($AI831:$AI834)-LEN(SUBSTITUTE($AI831:$AI834,"G", "")))</f>
        <v>0</v>
      </c>
      <c r="BG831" s="303">
        <f>SUMPRODUCT(LEN($AI831:$AI834)-LEN(SUBSTITUTE($AI831:$AI834,"M", "")))</f>
        <v>0</v>
      </c>
    </row>
    <row r="832" spans="2:60" ht="28.15" hidden="1" customHeight="1" thickBot="1">
      <c r="B832" s="29"/>
      <c r="C832" s="264"/>
      <c r="D832" s="37"/>
      <c r="E832" s="36"/>
      <c r="F832" s="36"/>
      <c r="G832" s="35"/>
      <c r="H832" s="256"/>
      <c r="I832" s="260"/>
      <c r="J832" s="260"/>
      <c r="K832" s="260"/>
      <c r="L832" s="32" t="s">
        <v>72</v>
      </c>
      <c r="M832" s="31"/>
      <c r="N832" s="32" t="s">
        <v>71</v>
      </c>
      <c r="O832" s="31"/>
      <c r="P832" s="32" t="s">
        <v>70</v>
      </c>
      <c r="Q832" s="31"/>
      <c r="R832" s="32" t="s">
        <v>69</v>
      </c>
      <c r="S832" s="31"/>
      <c r="T832" s="32" t="s">
        <v>68</v>
      </c>
      <c r="U832" s="31"/>
      <c r="V832" s="32" t="s">
        <v>67</v>
      </c>
      <c r="W832" s="31"/>
      <c r="X832" s="32" t="s">
        <v>66</v>
      </c>
      <c r="Y832" s="31"/>
      <c r="Z832" s="32" t="s">
        <v>65</v>
      </c>
      <c r="AA832" s="31"/>
      <c r="AB832" s="34" t="s">
        <v>64</v>
      </c>
      <c r="AC832" s="33"/>
      <c r="AD832" s="32" t="s">
        <v>63</v>
      </c>
      <c r="AE832" s="31"/>
      <c r="AF832" s="30"/>
      <c r="AG832" s="31"/>
      <c r="AH832" s="30"/>
      <c r="AI832" s="20"/>
      <c r="AJ832" s="246"/>
      <c r="AK832" s="246"/>
      <c r="AL832" s="19"/>
      <c r="AM832" s="7"/>
      <c r="AN832" s="7"/>
      <c r="AO832" s="239"/>
      <c r="AP832" s="230"/>
      <c r="AQ832" s="233"/>
      <c r="AR832" s="236"/>
      <c r="AS832" s="230"/>
      <c r="AT832" s="233"/>
      <c r="AU832" s="236"/>
      <c r="AV832" s="230"/>
      <c r="AW832" s="233"/>
      <c r="AX832" s="236"/>
      <c r="AY832" s="230"/>
      <c r="AZ832" s="233"/>
      <c r="BA832" s="236"/>
      <c r="BB832" s="230"/>
      <c r="BC832" s="233"/>
      <c r="BD832" s="298"/>
      <c r="BE832" s="301"/>
      <c r="BF832" s="301"/>
      <c r="BG832" s="304"/>
    </row>
    <row r="833" spans="2:60" ht="28.15" hidden="1" customHeight="1">
      <c r="B833" s="29"/>
      <c r="C833" s="265"/>
      <c r="D833" s="28"/>
      <c r="E833" s="27"/>
      <c r="F833" s="27"/>
      <c r="G833" s="26"/>
      <c r="H833" s="257"/>
      <c r="I833" s="261"/>
      <c r="J833" s="261"/>
      <c r="K833" s="261"/>
      <c r="L833" s="23" t="s">
        <v>62</v>
      </c>
      <c r="M833" s="22"/>
      <c r="N833" s="23" t="s">
        <v>61</v>
      </c>
      <c r="O833" s="22"/>
      <c r="P833" s="23" t="s">
        <v>60</v>
      </c>
      <c r="Q833" s="22"/>
      <c r="R833" s="23" t="s">
        <v>59</v>
      </c>
      <c r="S833" s="22"/>
      <c r="T833" s="23" t="s">
        <v>58</v>
      </c>
      <c r="U833" s="22"/>
      <c r="V833" s="23" t="s">
        <v>57</v>
      </c>
      <c r="W833" s="22"/>
      <c r="X833" s="23" t="s">
        <v>56</v>
      </c>
      <c r="Y833" s="22"/>
      <c r="Z833" s="23" t="s">
        <v>55</v>
      </c>
      <c r="AA833" s="22"/>
      <c r="AB833" s="25" t="s">
        <v>54</v>
      </c>
      <c r="AC833" s="24"/>
      <c r="AD833" s="23">
        <v>39</v>
      </c>
      <c r="AE833" s="22"/>
      <c r="AF833" s="21"/>
      <c r="AG833" s="22"/>
      <c r="AH833" s="21"/>
      <c r="AI833" s="20"/>
      <c r="AJ833" s="246"/>
      <c r="AK833" s="246"/>
      <c r="AL833" s="19"/>
      <c r="AM833" s="7"/>
      <c r="AN833" s="7"/>
      <c r="AO833" s="239"/>
      <c r="AP833" s="230"/>
      <c r="AQ833" s="233"/>
      <c r="AR833" s="236"/>
      <c r="AS833" s="230"/>
      <c r="AT833" s="233"/>
      <c r="AU833" s="236"/>
      <c r="AV833" s="230"/>
      <c r="AW833" s="233"/>
      <c r="AX833" s="236"/>
      <c r="AY833" s="230"/>
      <c r="AZ833" s="233"/>
      <c r="BA833" s="236"/>
      <c r="BB833" s="230"/>
      <c r="BC833" s="233"/>
      <c r="BD833" s="298"/>
      <c r="BE833" s="301"/>
      <c r="BF833" s="301"/>
      <c r="BG833" s="304"/>
    </row>
    <row r="834" spans="2:60" ht="28.15" hidden="1" customHeight="1" thickBot="1">
      <c r="B834" s="18"/>
      <c r="C834" s="271"/>
      <c r="D834" s="17"/>
      <c r="E834" s="16"/>
      <c r="F834" s="16"/>
      <c r="G834" s="15"/>
      <c r="H834" s="258"/>
      <c r="I834" s="272"/>
      <c r="J834" s="272"/>
      <c r="K834" s="272"/>
      <c r="L834" s="12" t="s">
        <v>53</v>
      </c>
      <c r="M834" s="11"/>
      <c r="N834" s="12" t="s">
        <v>52</v>
      </c>
      <c r="O834" s="11"/>
      <c r="P834" s="12" t="s">
        <v>51</v>
      </c>
      <c r="Q834" s="11"/>
      <c r="R834" s="12" t="s">
        <v>50</v>
      </c>
      <c r="S834" s="11"/>
      <c r="T834" s="12">
        <v>20</v>
      </c>
      <c r="U834" s="11"/>
      <c r="V834" s="12" t="s">
        <v>49</v>
      </c>
      <c r="W834" s="11"/>
      <c r="X834" s="12" t="s">
        <v>48</v>
      </c>
      <c r="Y834" s="11"/>
      <c r="Z834" s="12" t="s">
        <v>47</v>
      </c>
      <c r="AA834" s="11"/>
      <c r="AB834" s="14" t="s">
        <v>46</v>
      </c>
      <c r="AC834" s="13"/>
      <c r="AD834" s="12" t="s">
        <v>45</v>
      </c>
      <c r="AE834" s="11"/>
      <c r="AF834" s="10"/>
      <c r="AG834" s="11"/>
      <c r="AH834" s="10"/>
      <c r="AI834" s="9"/>
      <c r="AJ834" s="247"/>
      <c r="AK834" s="247"/>
      <c r="AL834" s="8"/>
      <c r="AM834" s="7"/>
      <c r="AN834" s="7"/>
      <c r="AO834" s="240"/>
      <c r="AP834" s="231"/>
      <c r="AQ834" s="234"/>
      <c r="AR834" s="237"/>
      <c r="AS834" s="231"/>
      <c r="AT834" s="234"/>
      <c r="AU834" s="237"/>
      <c r="AV834" s="231"/>
      <c r="AW834" s="234"/>
      <c r="AX834" s="237"/>
      <c r="AY834" s="231"/>
      <c r="AZ834" s="234"/>
      <c r="BA834" s="237"/>
      <c r="BB834" s="231"/>
      <c r="BC834" s="234"/>
      <c r="BD834" s="299"/>
      <c r="BE834" s="302"/>
      <c r="BF834" s="302"/>
      <c r="BG834" s="305"/>
    </row>
    <row r="835" spans="2:60" ht="85.9" hidden="1" customHeight="1" thickBot="1">
      <c r="B835" s="94" t="s">
        <v>119</v>
      </c>
      <c r="C835" s="83" t="s">
        <v>118</v>
      </c>
      <c r="D835" s="88" t="s">
        <v>117</v>
      </c>
      <c r="E835" s="93" t="s">
        <v>116</v>
      </c>
      <c r="F835" s="92"/>
      <c r="G835" s="91"/>
      <c r="H835" s="90" t="s">
        <v>115</v>
      </c>
      <c r="I835" s="88" t="s">
        <v>43</v>
      </c>
      <c r="J835" s="88" t="s">
        <v>114</v>
      </c>
      <c r="K835" s="88" t="s">
        <v>44</v>
      </c>
      <c r="L835" s="227" t="s">
        <v>113</v>
      </c>
      <c r="M835" s="270"/>
      <c r="N835" s="227" t="s">
        <v>112</v>
      </c>
      <c r="O835" s="270"/>
      <c r="P835" s="227" t="s">
        <v>112</v>
      </c>
      <c r="Q835" s="228"/>
      <c r="R835" s="227" t="s">
        <v>112</v>
      </c>
      <c r="S835" s="228"/>
      <c r="T835" s="227" t="s">
        <v>112</v>
      </c>
      <c r="U835" s="228"/>
      <c r="V835" s="227" t="s">
        <v>112</v>
      </c>
      <c r="W835" s="228"/>
      <c r="X835" s="227" t="s">
        <v>112</v>
      </c>
      <c r="Y835" s="228"/>
      <c r="Z835" s="227" t="s">
        <v>112</v>
      </c>
      <c r="AA835" s="228"/>
      <c r="AB835" s="227" t="s">
        <v>112</v>
      </c>
      <c r="AC835" s="228"/>
      <c r="AD835" s="227" t="s">
        <v>112</v>
      </c>
      <c r="AE835" s="228"/>
      <c r="AF835" s="244" t="s">
        <v>111</v>
      </c>
      <c r="AG835" s="228"/>
      <c r="AH835" s="90" t="s">
        <v>110</v>
      </c>
      <c r="AI835" s="89" t="s">
        <v>109</v>
      </c>
      <c r="AJ835" s="88" t="s">
        <v>108</v>
      </c>
      <c r="AK835" s="88" t="s">
        <v>107</v>
      </c>
      <c r="AL835" s="87" t="s">
        <v>106</v>
      </c>
      <c r="AM835" s="86"/>
      <c r="AN835" s="86"/>
      <c r="AO835" s="84" t="s">
        <v>105</v>
      </c>
      <c r="AP835" s="83" t="s">
        <v>104</v>
      </c>
      <c r="AQ835" s="82" t="s">
        <v>103</v>
      </c>
      <c r="AR835" s="84" t="s">
        <v>102</v>
      </c>
      <c r="AS835" s="83" t="s">
        <v>101</v>
      </c>
      <c r="AT835" s="82" t="s">
        <v>100</v>
      </c>
      <c r="AU835" s="84" t="s">
        <v>99</v>
      </c>
      <c r="AV835" s="83" t="s">
        <v>98</v>
      </c>
      <c r="AW835" s="85" t="s">
        <v>97</v>
      </c>
      <c r="AX835" s="84" t="s">
        <v>96</v>
      </c>
      <c r="AY835" s="83" t="s">
        <v>95</v>
      </c>
      <c r="AZ835" s="82" t="s">
        <v>94</v>
      </c>
      <c r="BA835" s="84" t="s">
        <v>93</v>
      </c>
      <c r="BB835" s="83" t="s">
        <v>92</v>
      </c>
      <c r="BC835" s="82" t="s">
        <v>91</v>
      </c>
      <c r="BD835" s="81" t="s">
        <v>90</v>
      </c>
      <c r="BE835" s="80" t="s">
        <v>89</v>
      </c>
      <c r="BF835" s="80" t="s">
        <v>88</v>
      </c>
      <c r="BG835" s="79" t="s">
        <v>87</v>
      </c>
    </row>
    <row r="836" spans="2:60" ht="48" hidden="1" thickBot="1">
      <c r="B836" s="78" t="s">
        <v>123</v>
      </c>
      <c r="C836" s="77"/>
      <c r="D836" s="76"/>
      <c r="E836" s="267"/>
      <c r="F836" s="268"/>
      <c r="G836" s="269"/>
      <c r="H836" s="75" t="s">
        <v>85</v>
      </c>
      <c r="I836" s="74"/>
      <c r="J836" s="74"/>
      <c r="K836" s="73"/>
      <c r="L836" s="72"/>
      <c r="M836" s="68"/>
      <c r="N836" s="72"/>
      <c r="O836" s="68"/>
      <c r="P836" s="72"/>
      <c r="Q836" s="68"/>
      <c r="R836" s="72"/>
      <c r="S836" s="68"/>
      <c r="T836" s="72"/>
      <c r="U836" s="68"/>
      <c r="V836" s="72"/>
      <c r="W836" s="68"/>
      <c r="X836" s="72"/>
      <c r="Y836" s="68"/>
      <c r="Z836" s="72"/>
      <c r="AA836" s="71"/>
      <c r="AB836" s="70"/>
      <c r="AC836" s="70"/>
      <c r="AD836" s="70"/>
      <c r="AE836" s="70"/>
      <c r="AF836" s="69" t="s">
        <v>84</v>
      </c>
      <c r="AG836" s="68"/>
      <c r="AH836" s="68"/>
      <c r="AI836" s="68"/>
      <c r="AJ836" s="67"/>
      <c r="AK836" s="67"/>
      <c r="AL836" s="66"/>
      <c r="AM836" s="65"/>
      <c r="AN836" s="65"/>
      <c r="AO836" s="64">
        <f t="shared" ref="AO836:BG836" si="59">SUM(AO837:AO848)</f>
        <v>0</v>
      </c>
      <c r="AP836" s="63">
        <f t="shared" si="59"/>
        <v>0</v>
      </c>
      <c r="AQ836" s="62">
        <f t="shared" si="59"/>
        <v>0</v>
      </c>
      <c r="AR836" s="64">
        <f t="shared" si="59"/>
        <v>0</v>
      </c>
      <c r="AS836" s="63">
        <f t="shared" si="59"/>
        <v>0</v>
      </c>
      <c r="AT836" s="62">
        <f t="shared" si="59"/>
        <v>0</v>
      </c>
      <c r="AU836" s="64">
        <f t="shared" si="59"/>
        <v>0</v>
      </c>
      <c r="AV836" s="63">
        <f t="shared" si="59"/>
        <v>0</v>
      </c>
      <c r="AW836" s="62">
        <f t="shared" si="59"/>
        <v>0</v>
      </c>
      <c r="AX836" s="64">
        <f t="shared" si="59"/>
        <v>0</v>
      </c>
      <c r="AY836" s="63">
        <f t="shared" si="59"/>
        <v>0</v>
      </c>
      <c r="AZ836" s="62">
        <f t="shared" si="59"/>
        <v>0</v>
      </c>
      <c r="BA836" s="64">
        <f t="shared" si="59"/>
        <v>0</v>
      </c>
      <c r="BB836" s="63">
        <f t="shared" si="59"/>
        <v>0</v>
      </c>
      <c r="BC836" s="62">
        <f t="shared" si="59"/>
        <v>0</v>
      </c>
      <c r="BD836" s="61">
        <f t="shared" si="59"/>
        <v>0</v>
      </c>
      <c r="BE836" s="60">
        <f t="shared" si="59"/>
        <v>0</v>
      </c>
      <c r="BF836" s="60">
        <f t="shared" si="59"/>
        <v>0</v>
      </c>
      <c r="BG836" s="59">
        <f t="shared" si="59"/>
        <v>0</v>
      </c>
      <c r="BH836" s="58" t="s">
        <v>83</v>
      </c>
    </row>
    <row r="837" spans="2:60" ht="28.15" hidden="1" customHeight="1">
      <c r="B837" s="29"/>
      <c r="C837" s="263">
        <v>1</v>
      </c>
      <c r="D837" s="47"/>
      <c r="E837" s="46"/>
      <c r="F837" s="46"/>
      <c r="G837" s="45"/>
      <c r="H837" s="255"/>
      <c r="I837" s="259"/>
      <c r="J837" s="259"/>
      <c r="K837" s="259"/>
      <c r="L837" s="42" t="s">
        <v>82</v>
      </c>
      <c r="M837" s="41"/>
      <c r="N837" s="42" t="s">
        <v>81</v>
      </c>
      <c r="O837" s="41"/>
      <c r="P837" s="42" t="s">
        <v>80</v>
      </c>
      <c r="Q837" s="41"/>
      <c r="R837" s="42" t="s">
        <v>79</v>
      </c>
      <c r="S837" s="41"/>
      <c r="T837" s="42" t="s">
        <v>78</v>
      </c>
      <c r="U837" s="41"/>
      <c r="V837" s="42" t="s">
        <v>77</v>
      </c>
      <c r="W837" s="41"/>
      <c r="X837" s="42" t="s">
        <v>76</v>
      </c>
      <c r="Y837" s="41"/>
      <c r="Z837" s="42" t="s">
        <v>75</v>
      </c>
      <c r="AA837" s="41"/>
      <c r="AB837" s="44" t="s">
        <v>74</v>
      </c>
      <c r="AC837" s="43"/>
      <c r="AD837" s="42" t="s">
        <v>73</v>
      </c>
      <c r="AE837" s="41"/>
      <c r="AF837" s="40"/>
      <c r="AG837" s="41"/>
      <c r="AH837" s="40"/>
      <c r="AI837" s="39"/>
      <c r="AJ837" s="245"/>
      <c r="AK837" s="245"/>
      <c r="AL837" s="38"/>
      <c r="AM837" s="7"/>
      <c r="AN837" s="7"/>
      <c r="AO837" s="238">
        <f>SUMPRODUCT(LEN($M837:$AE840)-LEN(SUBSTITUTE($M837:$AE840,"A", "")))</f>
        <v>0</v>
      </c>
      <c r="AP837" s="229">
        <f>SUMPRODUCT(LEN($AH837:$AH840)-LEN(SUBSTITUTE($AH837:$AH840,"A", "")))</f>
        <v>0</v>
      </c>
      <c r="AQ837" s="232">
        <f>SUMPRODUCT(LEN($AG837:$AG840)-LEN(SUBSTITUTE($AG837:$AG840,"A", "")))</f>
        <v>0</v>
      </c>
      <c r="AR837" s="235">
        <f>SUMPRODUCT(LEN($M837:$AE840)-LEN(SUBSTITUTE($M837:$AE840,"S", "")))</f>
        <v>0</v>
      </c>
      <c r="AS837" s="229">
        <f>SUMPRODUCT(LEN($AH837:$AH840)-LEN(SUBSTITUTE($AH837:$AH840,"S", "")))</f>
        <v>0</v>
      </c>
      <c r="AT837" s="232">
        <f>SUMPRODUCT(LEN($AG837:$AG840)-LEN(SUBSTITUTE($AG837:$AG840,"S", "")))</f>
        <v>0</v>
      </c>
      <c r="AU837" s="235">
        <f>SUMPRODUCT(LEN($M837:$AE840)-LEN(SUBSTITUTE($M837:$AE840,"F", "")))</f>
        <v>0</v>
      </c>
      <c r="AV837" s="229">
        <f>SUMPRODUCT(LEN($AH837:$AH840)-LEN(SUBSTITUTE($AH837:$AH840,"F", "")))</f>
        <v>0</v>
      </c>
      <c r="AW837" s="232">
        <f>SUMPRODUCT(LEN($AG837:$AG840)-LEN(SUBSTITUTE($AG837:$AG840,"F", "")))</f>
        <v>0</v>
      </c>
      <c r="AX837" s="235">
        <f>SUMPRODUCT(LEN($M837:$AE840)-LEN(SUBSTITUTE($M837:$AE840,"G", "")))</f>
        <v>0</v>
      </c>
      <c r="AY837" s="229">
        <f>SUMPRODUCT(LEN($AH837:$AH840)-LEN(SUBSTITUTE($AH837:$AH840,"G", "")))</f>
        <v>0</v>
      </c>
      <c r="AZ837" s="232">
        <f>SUMPRODUCT(LEN($AG837:$AG840)-LEN(SUBSTITUTE($AG837:$AG840,"G", "")))</f>
        <v>0</v>
      </c>
      <c r="BA837" s="235">
        <f>SUMPRODUCT(LEN($M837:$AE840)-LEN(SUBSTITUTE($M837:$AE840,"M", "")))</f>
        <v>0</v>
      </c>
      <c r="BB837" s="229">
        <f>SUMPRODUCT(LEN($AH837:$AH840)-LEN(SUBSTITUTE($AH837:$AH840,"M", "")))</f>
        <v>0</v>
      </c>
      <c r="BC837" s="232">
        <f>SUMPRODUCT(LEN($AG837:$AG840)-LEN(SUBSTITUTE($AG837:$AG840,"M", "")))</f>
        <v>0</v>
      </c>
      <c r="BD837" s="297">
        <f>SUMPRODUCT(LEN($AI837:$AI840)-LEN(SUBSTITUTE($AI837:$AI840,"S", "")))</f>
        <v>0</v>
      </c>
      <c r="BE837" s="300">
        <f>SUMPRODUCT(LEN($AI837:$AI840)-LEN(SUBSTITUTE($AI837:$AI840,"F", "")))</f>
        <v>0</v>
      </c>
      <c r="BF837" s="300">
        <f>SUMPRODUCT(LEN($AI837:$AI840)-LEN(SUBSTITUTE($AI837:$AI840,"G", "")))</f>
        <v>0</v>
      </c>
      <c r="BG837" s="303">
        <f>SUMPRODUCT(LEN($AI837:$AI840)-LEN(SUBSTITUTE($AI837:$AI840,"M", "")))</f>
        <v>0</v>
      </c>
    </row>
    <row r="838" spans="2:60" ht="28.15" hidden="1" customHeight="1" thickBot="1">
      <c r="B838" s="29"/>
      <c r="C838" s="264"/>
      <c r="D838" s="37"/>
      <c r="E838" s="36"/>
      <c r="F838" s="36"/>
      <c r="G838" s="35"/>
      <c r="H838" s="256"/>
      <c r="I838" s="260"/>
      <c r="J838" s="260"/>
      <c r="K838" s="260"/>
      <c r="L838" s="32" t="s">
        <v>72</v>
      </c>
      <c r="M838" s="31"/>
      <c r="N838" s="32" t="s">
        <v>71</v>
      </c>
      <c r="O838" s="31"/>
      <c r="P838" s="32" t="s">
        <v>70</v>
      </c>
      <c r="Q838" s="31"/>
      <c r="R838" s="32" t="s">
        <v>69</v>
      </c>
      <c r="S838" s="31"/>
      <c r="T838" s="32" t="s">
        <v>68</v>
      </c>
      <c r="U838" s="31"/>
      <c r="V838" s="32" t="s">
        <v>67</v>
      </c>
      <c r="W838" s="31"/>
      <c r="X838" s="32" t="s">
        <v>66</v>
      </c>
      <c r="Y838" s="31"/>
      <c r="Z838" s="32" t="s">
        <v>65</v>
      </c>
      <c r="AA838" s="31"/>
      <c r="AB838" s="34" t="s">
        <v>64</v>
      </c>
      <c r="AC838" s="33"/>
      <c r="AD838" s="32" t="s">
        <v>63</v>
      </c>
      <c r="AE838" s="31"/>
      <c r="AF838" s="30"/>
      <c r="AG838" s="31"/>
      <c r="AH838" s="30"/>
      <c r="AI838" s="20"/>
      <c r="AJ838" s="246"/>
      <c r="AK838" s="246"/>
      <c r="AL838" s="19"/>
      <c r="AM838" s="7"/>
      <c r="AN838" s="7"/>
      <c r="AO838" s="239"/>
      <c r="AP838" s="230"/>
      <c r="AQ838" s="233"/>
      <c r="AR838" s="236"/>
      <c r="AS838" s="230"/>
      <c r="AT838" s="233"/>
      <c r="AU838" s="236"/>
      <c r="AV838" s="230"/>
      <c r="AW838" s="233"/>
      <c r="AX838" s="236"/>
      <c r="AY838" s="230"/>
      <c r="AZ838" s="233"/>
      <c r="BA838" s="236"/>
      <c r="BB838" s="230"/>
      <c r="BC838" s="233"/>
      <c r="BD838" s="298"/>
      <c r="BE838" s="301"/>
      <c r="BF838" s="301"/>
      <c r="BG838" s="304"/>
    </row>
    <row r="839" spans="2:60" ht="28.15" hidden="1" customHeight="1">
      <c r="B839" s="29"/>
      <c r="C839" s="265"/>
      <c r="D839" s="28"/>
      <c r="E839" s="27"/>
      <c r="F839" s="27"/>
      <c r="G839" s="26"/>
      <c r="H839" s="257"/>
      <c r="I839" s="261"/>
      <c r="J839" s="261"/>
      <c r="K839" s="261"/>
      <c r="L839" s="23" t="s">
        <v>62</v>
      </c>
      <c r="M839" s="22"/>
      <c r="N839" s="23" t="s">
        <v>61</v>
      </c>
      <c r="O839" s="22"/>
      <c r="P839" s="23" t="s">
        <v>60</v>
      </c>
      <c r="Q839" s="22"/>
      <c r="R839" s="23" t="s">
        <v>59</v>
      </c>
      <c r="S839" s="22"/>
      <c r="T839" s="23" t="s">
        <v>58</v>
      </c>
      <c r="U839" s="22"/>
      <c r="V839" s="23" t="s">
        <v>57</v>
      </c>
      <c r="W839" s="22"/>
      <c r="X839" s="23" t="s">
        <v>56</v>
      </c>
      <c r="Y839" s="22"/>
      <c r="Z839" s="23" t="s">
        <v>55</v>
      </c>
      <c r="AA839" s="22"/>
      <c r="AB839" s="25" t="s">
        <v>54</v>
      </c>
      <c r="AC839" s="24"/>
      <c r="AD839" s="23">
        <v>39</v>
      </c>
      <c r="AE839" s="22"/>
      <c r="AF839" s="21"/>
      <c r="AG839" s="22"/>
      <c r="AH839" s="21"/>
      <c r="AI839" s="20"/>
      <c r="AJ839" s="246"/>
      <c r="AK839" s="246"/>
      <c r="AL839" s="19"/>
      <c r="AM839" s="7"/>
      <c r="AN839" s="7"/>
      <c r="AO839" s="239"/>
      <c r="AP839" s="230"/>
      <c r="AQ839" s="233"/>
      <c r="AR839" s="236"/>
      <c r="AS839" s="230"/>
      <c r="AT839" s="233"/>
      <c r="AU839" s="236"/>
      <c r="AV839" s="230"/>
      <c r="AW839" s="233"/>
      <c r="AX839" s="236"/>
      <c r="AY839" s="230"/>
      <c r="AZ839" s="233"/>
      <c r="BA839" s="236"/>
      <c r="BB839" s="230"/>
      <c r="BC839" s="233"/>
      <c r="BD839" s="298"/>
      <c r="BE839" s="301"/>
      <c r="BF839" s="301"/>
      <c r="BG839" s="304"/>
    </row>
    <row r="840" spans="2:60" ht="28.15" hidden="1" customHeight="1" thickBot="1">
      <c r="B840" s="29"/>
      <c r="C840" s="266"/>
      <c r="D840" s="57"/>
      <c r="E840" s="56"/>
      <c r="F840" s="56"/>
      <c r="G840" s="55"/>
      <c r="H840" s="258"/>
      <c r="I840" s="262"/>
      <c r="J840" s="262"/>
      <c r="K840" s="262"/>
      <c r="L840" s="52" t="s">
        <v>53</v>
      </c>
      <c r="M840" s="51"/>
      <c r="N840" s="52" t="s">
        <v>52</v>
      </c>
      <c r="O840" s="51"/>
      <c r="P840" s="52" t="s">
        <v>51</v>
      </c>
      <c r="Q840" s="51"/>
      <c r="R840" s="52" t="s">
        <v>50</v>
      </c>
      <c r="S840" s="51"/>
      <c r="T840" s="52">
        <v>20</v>
      </c>
      <c r="U840" s="51"/>
      <c r="V840" s="52" t="s">
        <v>49</v>
      </c>
      <c r="W840" s="51"/>
      <c r="X840" s="52" t="s">
        <v>48</v>
      </c>
      <c r="Y840" s="51"/>
      <c r="Z840" s="52" t="s">
        <v>47</v>
      </c>
      <c r="AA840" s="51"/>
      <c r="AB840" s="54" t="s">
        <v>46</v>
      </c>
      <c r="AC840" s="53"/>
      <c r="AD840" s="52" t="s">
        <v>45</v>
      </c>
      <c r="AE840" s="51"/>
      <c r="AF840" s="50"/>
      <c r="AG840" s="51"/>
      <c r="AH840" s="50"/>
      <c r="AI840" s="49"/>
      <c r="AJ840" s="248"/>
      <c r="AK840" s="248"/>
      <c r="AL840" s="48"/>
      <c r="AM840" s="7"/>
      <c r="AN840" s="7"/>
      <c r="AO840" s="240"/>
      <c r="AP840" s="231"/>
      <c r="AQ840" s="234"/>
      <c r="AR840" s="237"/>
      <c r="AS840" s="231"/>
      <c r="AT840" s="234"/>
      <c r="AU840" s="237"/>
      <c r="AV840" s="231"/>
      <c r="AW840" s="234"/>
      <c r="AX840" s="237"/>
      <c r="AY840" s="231"/>
      <c r="AZ840" s="234"/>
      <c r="BA840" s="237"/>
      <c r="BB840" s="231"/>
      <c r="BC840" s="234"/>
      <c r="BD840" s="299"/>
      <c r="BE840" s="302"/>
      <c r="BF840" s="302"/>
      <c r="BG840" s="305"/>
    </row>
    <row r="841" spans="2:60" ht="28.15" hidden="1" customHeight="1">
      <c r="B841" s="29"/>
      <c r="C841" s="263">
        <v>2</v>
      </c>
      <c r="D841" s="47"/>
      <c r="E841" s="46"/>
      <c r="F841" s="46"/>
      <c r="G841" s="45"/>
      <c r="H841" s="255"/>
      <c r="I841" s="259"/>
      <c r="J841" s="259"/>
      <c r="K841" s="259"/>
      <c r="L841" s="42" t="s">
        <v>82</v>
      </c>
      <c r="M841" s="41"/>
      <c r="N841" s="42" t="s">
        <v>81</v>
      </c>
      <c r="O841" s="41"/>
      <c r="P841" s="42" t="s">
        <v>80</v>
      </c>
      <c r="Q841" s="41"/>
      <c r="R841" s="42" t="s">
        <v>79</v>
      </c>
      <c r="S841" s="41"/>
      <c r="T841" s="42" t="s">
        <v>78</v>
      </c>
      <c r="U841" s="41"/>
      <c r="V841" s="42" t="s">
        <v>77</v>
      </c>
      <c r="W841" s="41"/>
      <c r="X841" s="42" t="s">
        <v>76</v>
      </c>
      <c r="Y841" s="41"/>
      <c r="Z841" s="42" t="s">
        <v>75</v>
      </c>
      <c r="AA841" s="41"/>
      <c r="AB841" s="44" t="s">
        <v>74</v>
      </c>
      <c r="AC841" s="43"/>
      <c r="AD841" s="42" t="s">
        <v>73</v>
      </c>
      <c r="AE841" s="41"/>
      <c r="AF841" s="40"/>
      <c r="AG841" s="41"/>
      <c r="AH841" s="40"/>
      <c r="AI841" s="39"/>
      <c r="AJ841" s="249"/>
      <c r="AK841" s="252"/>
      <c r="AL841" s="38"/>
      <c r="AM841" s="7"/>
      <c r="AN841" s="7"/>
      <c r="AO841" s="238">
        <f>SUMPRODUCT(LEN($M841:$AE844)-LEN(SUBSTITUTE($M841:$AE844,"A", "")))</f>
        <v>0</v>
      </c>
      <c r="AP841" s="229">
        <f>SUMPRODUCT(LEN($AH841:$AH844)-LEN(SUBSTITUTE($AH841:$AH844,"A", "")))</f>
        <v>0</v>
      </c>
      <c r="AQ841" s="232">
        <f>SUMPRODUCT(LEN($AG841:$AG844)-LEN(SUBSTITUTE($AG841:$AG844,"A", "")))</f>
        <v>0</v>
      </c>
      <c r="AR841" s="235">
        <f>SUMPRODUCT(LEN($M841:$AE844)-LEN(SUBSTITUTE($M841:$AE844,"S", "")))</f>
        <v>0</v>
      </c>
      <c r="AS841" s="229">
        <f>SUMPRODUCT(LEN($AH841:$AH844)-LEN(SUBSTITUTE($AH841:$AH844,"S", "")))</f>
        <v>0</v>
      </c>
      <c r="AT841" s="232">
        <f>SUMPRODUCT(LEN($AG841:$AG844)-LEN(SUBSTITUTE($AG841:$AG844,"S", "")))</f>
        <v>0</v>
      </c>
      <c r="AU841" s="235">
        <f>SUMPRODUCT(LEN($M841:$AE844)-LEN(SUBSTITUTE($M841:$AE844,"F", "")))</f>
        <v>0</v>
      </c>
      <c r="AV841" s="229">
        <f>SUMPRODUCT(LEN($AH841:$AH844)-LEN(SUBSTITUTE($AH841:$AH844,"F", "")))</f>
        <v>0</v>
      </c>
      <c r="AW841" s="232">
        <f>SUMPRODUCT(LEN($AG841:$AG844)-LEN(SUBSTITUTE($AG841:$AG844,"F", "")))</f>
        <v>0</v>
      </c>
      <c r="AX841" s="235">
        <f>SUMPRODUCT(LEN($M841:$AE844)-LEN(SUBSTITUTE($M841:$AE844,"G", "")))</f>
        <v>0</v>
      </c>
      <c r="AY841" s="229">
        <f>SUMPRODUCT(LEN($AH841:$AH844)-LEN(SUBSTITUTE($AH841:$AH844,"G", "")))</f>
        <v>0</v>
      </c>
      <c r="AZ841" s="232">
        <f>SUMPRODUCT(LEN($AG841:$AG844)-LEN(SUBSTITUTE($AG841:$AG844,"G", "")))</f>
        <v>0</v>
      </c>
      <c r="BA841" s="235">
        <f>SUMPRODUCT(LEN($M841:$AE844)-LEN(SUBSTITUTE($M841:$AE844,"M", "")))</f>
        <v>0</v>
      </c>
      <c r="BB841" s="229">
        <f>SUMPRODUCT(LEN($AH841:$AH844)-LEN(SUBSTITUTE($AH841:$AH844,"M", "")))</f>
        <v>0</v>
      </c>
      <c r="BC841" s="232">
        <f>SUMPRODUCT(LEN($AG841:$AG844)-LEN(SUBSTITUTE($AG841:$AG844,"M", "")))</f>
        <v>0</v>
      </c>
      <c r="BD841" s="297">
        <f>SUMPRODUCT(LEN($AI841:$AI844)-LEN(SUBSTITUTE($AI841:$AI844,"S", "")))</f>
        <v>0</v>
      </c>
      <c r="BE841" s="300">
        <f>SUMPRODUCT(LEN($AI841:$AI844)-LEN(SUBSTITUTE($AI841:$AI844,"F", "")))</f>
        <v>0</v>
      </c>
      <c r="BF841" s="300">
        <f>SUMPRODUCT(LEN($AI841:$AI844)-LEN(SUBSTITUTE($AI841:$AI844,"G", "")))</f>
        <v>0</v>
      </c>
      <c r="BG841" s="303">
        <f>SUMPRODUCT(LEN($AI841:$AI844)-LEN(SUBSTITUTE($AI841:$AI844,"M", "")))</f>
        <v>0</v>
      </c>
    </row>
    <row r="842" spans="2:60" ht="28.15" hidden="1" customHeight="1" thickBot="1">
      <c r="B842" s="29"/>
      <c r="C842" s="264"/>
      <c r="D842" s="37"/>
      <c r="E842" s="36"/>
      <c r="F842" s="36"/>
      <c r="G842" s="35"/>
      <c r="H842" s="256"/>
      <c r="I842" s="260"/>
      <c r="J842" s="260"/>
      <c r="K842" s="260"/>
      <c r="L842" s="32" t="s">
        <v>72</v>
      </c>
      <c r="M842" s="31"/>
      <c r="N842" s="32" t="s">
        <v>71</v>
      </c>
      <c r="O842" s="31"/>
      <c r="P842" s="32" t="s">
        <v>70</v>
      </c>
      <c r="Q842" s="31"/>
      <c r="R842" s="32" t="s">
        <v>69</v>
      </c>
      <c r="S842" s="31"/>
      <c r="T842" s="32" t="s">
        <v>68</v>
      </c>
      <c r="U842" s="31"/>
      <c r="V842" s="32" t="s">
        <v>67</v>
      </c>
      <c r="W842" s="31"/>
      <c r="X842" s="32" t="s">
        <v>66</v>
      </c>
      <c r="Y842" s="31"/>
      <c r="Z842" s="32" t="s">
        <v>65</v>
      </c>
      <c r="AA842" s="31"/>
      <c r="AB842" s="34" t="s">
        <v>64</v>
      </c>
      <c r="AC842" s="33"/>
      <c r="AD842" s="32" t="s">
        <v>63</v>
      </c>
      <c r="AE842" s="31"/>
      <c r="AF842" s="30"/>
      <c r="AG842" s="31"/>
      <c r="AH842" s="30"/>
      <c r="AI842" s="20"/>
      <c r="AJ842" s="250"/>
      <c r="AK842" s="253"/>
      <c r="AL842" s="19"/>
      <c r="AM842" s="7"/>
      <c r="AN842" s="7"/>
      <c r="AO842" s="239"/>
      <c r="AP842" s="230"/>
      <c r="AQ842" s="233"/>
      <c r="AR842" s="236"/>
      <c r="AS842" s="230"/>
      <c r="AT842" s="233"/>
      <c r="AU842" s="236"/>
      <c r="AV842" s="230"/>
      <c r="AW842" s="233"/>
      <c r="AX842" s="236"/>
      <c r="AY842" s="230"/>
      <c r="AZ842" s="233"/>
      <c r="BA842" s="236"/>
      <c r="BB842" s="230"/>
      <c r="BC842" s="233"/>
      <c r="BD842" s="298"/>
      <c r="BE842" s="301"/>
      <c r="BF842" s="301"/>
      <c r="BG842" s="304"/>
    </row>
    <row r="843" spans="2:60" ht="28.15" hidden="1" customHeight="1">
      <c r="B843" s="29"/>
      <c r="C843" s="265"/>
      <c r="D843" s="28"/>
      <c r="E843" s="27"/>
      <c r="F843" s="27"/>
      <c r="G843" s="26"/>
      <c r="H843" s="257"/>
      <c r="I843" s="261"/>
      <c r="J843" s="261"/>
      <c r="K843" s="261"/>
      <c r="L843" s="23" t="s">
        <v>62</v>
      </c>
      <c r="M843" s="22"/>
      <c r="N843" s="23" t="s">
        <v>61</v>
      </c>
      <c r="O843" s="22"/>
      <c r="P843" s="23" t="s">
        <v>60</v>
      </c>
      <c r="Q843" s="22"/>
      <c r="R843" s="23" t="s">
        <v>59</v>
      </c>
      <c r="S843" s="22"/>
      <c r="T843" s="23" t="s">
        <v>58</v>
      </c>
      <c r="U843" s="22"/>
      <c r="V843" s="23" t="s">
        <v>57</v>
      </c>
      <c r="W843" s="22"/>
      <c r="X843" s="23" t="s">
        <v>56</v>
      </c>
      <c r="Y843" s="22"/>
      <c r="Z843" s="23" t="s">
        <v>55</v>
      </c>
      <c r="AA843" s="22"/>
      <c r="AB843" s="25" t="s">
        <v>54</v>
      </c>
      <c r="AC843" s="24"/>
      <c r="AD843" s="23">
        <v>39</v>
      </c>
      <c r="AE843" s="22"/>
      <c r="AF843" s="21"/>
      <c r="AG843" s="22"/>
      <c r="AH843" s="21"/>
      <c r="AI843" s="20"/>
      <c r="AJ843" s="250"/>
      <c r="AK843" s="253"/>
      <c r="AL843" s="19"/>
      <c r="AM843" s="7"/>
      <c r="AN843" s="7"/>
      <c r="AO843" s="239"/>
      <c r="AP843" s="230"/>
      <c r="AQ843" s="233"/>
      <c r="AR843" s="236"/>
      <c r="AS843" s="230"/>
      <c r="AT843" s="233"/>
      <c r="AU843" s="236"/>
      <c r="AV843" s="230"/>
      <c r="AW843" s="233"/>
      <c r="AX843" s="236"/>
      <c r="AY843" s="230"/>
      <c r="AZ843" s="233"/>
      <c r="BA843" s="236"/>
      <c r="BB843" s="230"/>
      <c r="BC843" s="233"/>
      <c r="BD843" s="298"/>
      <c r="BE843" s="301"/>
      <c r="BF843" s="301"/>
      <c r="BG843" s="304"/>
    </row>
    <row r="844" spans="2:60" ht="28.15" hidden="1" customHeight="1" thickBot="1">
      <c r="B844" s="29"/>
      <c r="C844" s="266"/>
      <c r="D844" s="57"/>
      <c r="E844" s="56"/>
      <c r="F844" s="56"/>
      <c r="G844" s="55"/>
      <c r="H844" s="258"/>
      <c r="I844" s="262"/>
      <c r="J844" s="262"/>
      <c r="K844" s="262"/>
      <c r="L844" s="52" t="s">
        <v>53</v>
      </c>
      <c r="M844" s="51"/>
      <c r="N844" s="52" t="s">
        <v>52</v>
      </c>
      <c r="O844" s="51"/>
      <c r="P844" s="52" t="s">
        <v>51</v>
      </c>
      <c r="Q844" s="51"/>
      <c r="R844" s="52" t="s">
        <v>50</v>
      </c>
      <c r="S844" s="51"/>
      <c r="T844" s="52">
        <v>20</v>
      </c>
      <c r="U844" s="51"/>
      <c r="V844" s="52" t="s">
        <v>49</v>
      </c>
      <c r="W844" s="51"/>
      <c r="X844" s="52" t="s">
        <v>48</v>
      </c>
      <c r="Y844" s="51"/>
      <c r="Z844" s="52" t="s">
        <v>47</v>
      </c>
      <c r="AA844" s="51"/>
      <c r="AB844" s="54" t="s">
        <v>46</v>
      </c>
      <c r="AC844" s="53"/>
      <c r="AD844" s="52" t="s">
        <v>45</v>
      </c>
      <c r="AE844" s="51"/>
      <c r="AF844" s="50"/>
      <c r="AG844" s="51"/>
      <c r="AH844" s="50"/>
      <c r="AI844" s="49"/>
      <c r="AJ844" s="251"/>
      <c r="AK844" s="254"/>
      <c r="AL844" s="48"/>
      <c r="AM844" s="7"/>
      <c r="AN844" s="7"/>
      <c r="AO844" s="240"/>
      <c r="AP844" s="231"/>
      <c r="AQ844" s="234"/>
      <c r="AR844" s="237"/>
      <c r="AS844" s="231"/>
      <c r="AT844" s="234"/>
      <c r="AU844" s="237"/>
      <c r="AV844" s="231"/>
      <c r="AW844" s="234"/>
      <c r="AX844" s="237"/>
      <c r="AY844" s="231"/>
      <c r="AZ844" s="234"/>
      <c r="BA844" s="237"/>
      <c r="BB844" s="231"/>
      <c r="BC844" s="234"/>
      <c r="BD844" s="299"/>
      <c r="BE844" s="302"/>
      <c r="BF844" s="302"/>
      <c r="BG844" s="305"/>
    </row>
    <row r="845" spans="2:60" ht="28.15" hidden="1" customHeight="1">
      <c r="B845" s="29"/>
      <c r="C845" s="263">
        <v>3</v>
      </c>
      <c r="D845" s="47"/>
      <c r="E845" s="46"/>
      <c r="F845" s="46"/>
      <c r="G845" s="45"/>
      <c r="H845" s="255"/>
      <c r="I845" s="259"/>
      <c r="J845" s="259"/>
      <c r="K845" s="259"/>
      <c r="L845" s="42" t="s">
        <v>82</v>
      </c>
      <c r="M845" s="41"/>
      <c r="N845" s="42" t="s">
        <v>81</v>
      </c>
      <c r="O845" s="41"/>
      <c r="P845" s="42" t="s">
        <v>80</v>
      </c>
      <c r="Q845" s="41"/>
      <c r="R845" s="42" t="s">
        <v>79</v>
      </c>
      <c r="S845" s="41"/>
      <c r="T845" s="42" t="s">
        <v>78</v>
      </c>
      <c r="U845" s="41"/>
      <c r="V845" s="42" t="s">
        <v>77</v>
      </c>
      <c r="W845" s="41"/>
      <c r="X845" s="42" t="s">
        <v>76</v>
      </c>
      <c r="Y845" s="41"/>
      <c r="Z845" s="42" t="s">
        <v>75</v>
      </c>
      <c r="AA845" s="41"/>
      <c r="AB845" s="44" t="s">
        <v>74</v>
      </c>
      <c r="AC845" s="43"/>
      <c r="AD845" s="42" t="s">
        <v>73</v>
      </c>
      <c r="AE845" s="41"/>
      <c r="AF845" s="40"/>
      <c r="AG845" s="41"/>
      <c r="AH845" s="40"/>
      <c r="AI845" s="39"/>
      <c r="AJ845" s="245"/>
      <c r="AK845" s="245"/>
      <c r="AL845" s="38"/>
      <c r="AM845" s="7"/>
      <c r="AN845" s="7"/>
      <c r="AO845" s="238">
        <f>SUMPRODUCT(LEN($M845:$AE848)-LEN(SUBSTITUTE($M845:$AE848,"A", "")))</f>
        <v>0</v>
      </c>
      <c r="AP845" s="229">
        <f>SUMPRODUCT(LEN($AH845:$AH848)-LEN(SUBSTITUTE($AH845:$AH848,"A", "")))</f>
        <v>0</v>
      </c>
      <c r="AQ845" s="232">
        <f>SUMPRODUCT(LEN($AG845:$AG848)-LEN(SUBSTITUTE($AG845:$AG848,"A", "")))</f>
        <v>0</v>
      </c>
      <c r="AR845" s="235">
        <f>SUMPRODUCT(LEN($M845:$AE848)-LEN(SUBSTITUTE($M845:$AE848,"S", "")))</f>
        <v>0</v>
      </c>
      <c r="AS845" s="229">
        <f>SUMPRODUCT(LEN($AH845:$AH848)-LEN(SUBSTITUTE($AH845:$AH848,"S", "")))</f>
        <v>0</v>
      </c>
      <c r="AT845" s="232">
        <f>SUMPRODUCT(LEN($AG845:$AG848)-LEN(SUBSTITUTE($AG845:$AG848,"S", "")))</f>
        <v>0</v>
      </c>
      <c r="AU845" s="235">
        <f>SUMPRODUCT(LEN($M845:$AE848)-LEN(SUBSTITUTE($M845:$AE848,"F", "")))</f>
        <v>0</v>
      </c>
      <c r="AV845" s="229">
        <f>SUMPRODUCT(LEN($AH845:$AH848)-LEN(SUBSTITUTE($AH845:$AH848,"F", "")))</f>
        <v>0</v>
      </c>
      <c r="AW845" s="232">
        <f>SUMPRODUCT(LEN($AG845:$AG848)-LEN(SUBSTITUTE($AG845:$AG848,"F", "")))</f>
        <v>0</v>
      </c>
      <c r="AX845" s="235">
        <f>SUMPRODUCT(LEN($M845:$AE848)-LEN(SUBSTITUTE($M845:$AE848,"G", "")))</f>
        <v>0</v>
      </c>
      <c r="AY845" s="229">
        <f>SUMPRODUCT(LEN($AH845:$AH848)-LEN(SUBSTITUTE($AH845:$AH848,"G", "")))</f>
        <v>0</v>
      </c>
      <c r="AZ845" s="232">
        <f>SUMPRODUCT(LEN($AG845:$AG848)-LEN(SUBSTITUTE($AG845:$AG848,"G", "")))</f>
        <v>0</v>
      </c>
      <c r="BA845" s="235">
        <f>SUMPRODUCT(LEN($M845:$AE848)-LEN(SUBSTITUTE($M845:$AE848,"M", "")))</f>
        <v>0</v>
      </c>
      <c r="BB845" s="229">
        <f>SUMPRODUCT(LEN($AH845:$AH848)-LEN(SUBSTITUTE($AH845:$AH848,"M", "")))</f>
        <v>0</v>
      </c>
      <c r="BC845" s="232">
        <f>SUMPRODUCT(LEN($AG845:$AG848)-LEN(SUBSTITUTE($AG845:$AG848,"M", "")))</f>
        <v>0</v>
      </c>
      <c r="BD845" s="297">
        <f>SUMPRODUCT(LEN($AI845:$AI848)-LEN(SUBSTITUTE($AI845:$AI848,"S", "")))</f>
        <v>0</v>
      </c>
      <c r="BE845" s="300">
        <f>SUMPRODUCT(LEN($AI845:$AI848)-LEN(SUBSTITUTE($AI845:$AI848,"F", "")))</f>
        <v>0</v>
      </c>
      <c r="BF845" s="300">
        <f>SUMPRODUCT(LEN($AI845:$AI848)-LEN(SUBSTITUTE($AI845:$AI848,"G", "")))</f>
        <v>0</v>
      </c>
      <c r="BG845" s="303">
        <f>SUMPRODUCT(LEN($AI845:$AI848)-LEN(SUBSTITUTE($AI845:$AI848,"M", "")))</f>
        <v>0</v>
      </c>
    </row>
    <row r="846" spans="2:60" ht="28.15" hidden="1" customHeight="1" thickBot="1">
      <c r="B846" s="29"/>
      <c r="C846" s="264"/>
      <c r="D846" s="37"/>
      <c r="E846" s="36"/>
      <c r="F846" s="36"/>
      <c r="G846" s="35"/>
      <c r="H846" s="256"/>
      <c r="I846" s="260"/>
      <c r="J846" s="260"/>
      <c r="K846" s="260"/>
      <c r="L846" s="32" t="s">
        <v>72</v>
      </c>
      <c r="M846" s="31"/>
      <c r="N846" s="32" t="s">
        <v>71</v>
      </c>
      <c r="O846" s="31"/>
      <c r="P846" s="32" t="s">
        <v>70</v>
      </c>
      <c r="Q846" s="31"/>
      <c r="R846" s="32" t="s">
        <v>69</v>
      </c>
      <c r="S846" s="31"/>
      <c r="T846" s="32" t="s">
        <v>68</v>
      </c>
      <c r="U846" s="31"/>
      <c r="V846" s="32" t="s">
        <v>67</v>
      </c>
      <c r="W846" s="31"/>
      <c r="X846" s="32" t="s">
        <v>66</v>
      </c>
      <c r="Y846" s="31"/>
      <c r="Z846" s="32" t="s">
        <v>65</v>
      </c>
      <c r="AA846" s="31"/>
      <c r="AB846" s="34" t="s">
        <v>64</v>
      </c>
      <c r="AC846" s="33"/>
      <c r="AD846" s="32" t="s">
        <v>63</v>
      </c>
      <c r="AE846" s="31"/>
      <c r="AF846" s="30"/>
      <c r="AG846" s="31"/>
      <c r="AH846" s="30"/>
      <c r="AI846" s="20"/>
      <c r="AJ846" s="246"/>
      <c r="AK846" s="246"/>
      <c r="AL846" s="19"/>
      <c r="AM846" s="7"/>
      <c r="AN846" s="7"/>
      <c r="AO846" s="239"/>
      <c r="AP846" s="230"/>
      <c r="AQ846" s="233"/>
      <c r="AR846" s="236"/>
      <c r="AS846" s="230"/>
      <c r="AT846" s="233"/>
      <c r="AU846" s="236"/>
      <c r="AV846" s="230"/>
      <c r="AW846" s="233"/>
      <c r="AX846" s="236"/>
      <c r="AY846" s="230"/>
      <c r="AZ846" s="233"/>
      <c r="BA846" s="236"/>
      <c r="BB846" s="230"/>
      <c r="BC846" s="233"/>
      <c r="BD846" s="298"/>
      <c r="BE846" s="301"/>
      <c r="BF846" s="301"/>
      <c r="BG846" s="304"/>
    </row>
    <row r="847" spans="2:60" ht="28.15" hidden="1" customHeight="1">
      <c r="B847" s="29"/>
      <c r="C847" s="265"/>
      <c r="D847" s="28"/>
      <c r="E847" s="27"/>
      <c r="F847" s="27"/>
      <c r="G847" s="26"/>
      <c r="H847" s="257"/>
      <c r="I847" s="261"/>
      <c r="J847" s="261"/>
      <c r="K847" s="261"/>
      <c r="L847" s="23" t="s">
        <v>62</v>
      </c>
      <c r="M847" s="22"/>
      <c r="N847" s="23" t="s">
        <v>61</v>
      </c>
      <c r="O847" s="22"/>
      <c r="P847" s="23" t="s">
        <v>60</v>
      </c>
      <c r="Q847" s="22"/>
      <c r="R847" s="23" t="s">
        <v>59</v>
      </c>
      <c r="S847" s="22"/>
      <c r="T847" s="23" t="s">
        <v>58</v>
      </c>
      <c r="U847" s="22"/>
      <c r="V847" s="23" t="s">
        <v>57</v>
      </c>
      <c r="W847" s="22"/>
      <c r="X847" s="23" t="s">
        <v>56</v>
      </c>
      <c r="Y847" s="22"/>
      <c r="Z847" s="23" t="s">
        <v>55</v>
      </c>
      <c r="AA847" s="22"/>
      <c r="AB847" s="25" t="s">
        <v>54</v>
      </c>
      <c r="AC847" s="24"/>
      <c r="AD847" s="23">
        <v>39</v>
      </c>
      <c r="AE847" s="22"/>
      <c r="AF847" s="21"/>
      <c r="AG847" s="22"/>
      <c r="AH847" s="21"/>
      <c r="AI847" s="20"/>
      <c r="AJ847" s="246"/>
      <c r="AK847" s="246"/>
      <c r="AL847" s="19"/>
      <c r="AM847" s="7"/>
      <c r="AN847" s="7"/>
      <c r="AO847" s="239"/>
      <c r="AP847" s="230"/>
      <c r="AQ847" s="233"/>
      <c r="AR847" s="236"/>
      <c r="AS847" s="230"/>
      <c r="AT847" s="233"/>
      <c r="AU847" s="236"/>
      <c r="AV847" s="230"/>
      <c r="AW847" s="233"/>
      <c r="AX847" s="236"/>
      <c r="AY847" s="230"/>
      <c r="AZ847" s="233"/>
      <c r="BA847" s="236"/>
      <c r="BB847" s="230"/>
      <c r="BC847" s="233"/>
      <c r="BD847" s="298"/>
      <c r="BE847" s="301"/>
      <c r="BF847" s="301"/>
      <c r="BG847" s="304"/>
    </row>
    <row r="848" spans="2:60" ht="28.15" hidden="1" customHeight="1" thickBot="1">
      <c r="B848" s="18"/>
      <c r="C848" s="271"/>
      <c r="D848" s="17"/>
      <c r="E848" s="16"/>
      <c r="F848" s="16"/>
      <c r="G848" s="15"/>
      <c r="H848" s="258"/>
      <c r="I848" s="272"/>
      <c r="J848" s="272"/>
      <c r="K848" s="272"/>
      <c r="L848" s="12" t="s">
        <v>53</v>
      </c>
      <c r="M848" s="11"/>
      <c r="N848" s="12" t="s">
        <v>52</v>
      </c>
      <c r="O848" s="11"/>
      <c r="P848" s="12" t="s">
        <v>51</v>
      </c>
      <c r="Q848" s="11"/>
      <c r="R848" s="12" t="s">
        <v>50</v>
      </c>
      <c r="S848" s="11"/>
      <c r="T848" s="12">
        <v>20</v>
      </c>
      <c r="U848" s="11"/>
      <c r="V848" s="12" t="s">
        <v>49</v>
      </c>
      <c r="W848" s="11"/>
      <c r="X848" s="12" t="s">
        <v>48</v>
      </c>
      <c r="Y848" s="11"/>
      <c r="Z848" s="12" t="s">
        <v>47</v>
      </c>
      <c r="AA848" s="11"/>
      <c r="AB848" s="14" t="s">
        <v>46</v>
      </c>
      <c r="AC848" s="13"/>
      <c r="AD848" s="12" t="s">
        <v>45</v>
      </c>
      <c r="AE848" s="11"/>
      <c r="AF848" s="10"/>
      <c r="AG848" s="11"/>
      <c r="AH848" s="10"/>
      <c r="AI848" s="9"/>
      <c r="AJ848" s="247"/>
      <c r="AK848" s="247"/>
      <c r="AL848" s="8"/>
      <c r="AM848" s="7"/>
      <c r="AN848" s="7"/>
      <c r="AO848" s="240"/>
      <c r="AP848" s="231"/>
      <c r="AQ848" s="234"/>
      <c r="AR848" s="237"/>
      <c r="AS848" s="231"/>
      <c r="AT848" s="234"/>
      <c r="AU848" s="237"/>
      <c r="AV848" s="231"/>
      <c r="AW848" s="234"/>
      <c r="AX848" s="237"/>
      <c r="AY848" s="231"/>
      <c r="AZ848" s="234"/>
      <c r="BA848" s="237"/>
      <c r="BB848" s="231"/>
      <c r="BC848" s="234"/>
      <c r="BD848" s="299"/>
      <c r="BE848" s="302"/>
      <c r="BF848" s="302"/>
      <c r="BG848" s="305"/>
    </row>
    <row r="849" spans="2:60" ht="85.9" hidden="1" customHeight="1" thickBot="1">
      <c r="B849" s="94" t="s">
        <v>119</v>
      </c>
      <c r="C849" s="83" t="s">
        <v>118</v>
      </c>
      <c r="D849" s="88" t="s">
        <v>117</v>
      </c>
      <c r="E849" s="93" t="s">
        <v>116</v>
      </c>
      <c r="F849" s="92"/>
      <c r="G849" s="91"/>
      <c r="H849" s="90" t="s">
        <v>115</v>
      </c>
      <c r="I849" s="88" t="s">
        <v>43</v>
      </c>
      <c r="J849" s="88" t="s">
        <v>114</v>
      </c>
      <c r="K849" s="88" t="s">
        <v>44</v>
      </c>
      <c r="L849" s="227" t="s">
        <v>113</v>
      </c>
      <c r="M849" s="270"/>
      <c r="N849" s="227" t="s">
        <v>112</v>
      </c>
      <c r="O849" s="270"/>
      <c r="P849" s="227" t="s">
        <v>112</v>
      </c>
      <c r="Q849" s="228"/>
      <c r="R849" s="227" t="s">
        <v>112</v>
      </c>
      <c r="S849" s="228"/>
      <c r="T849" s="227" t="s">
        <v>112</v>
      </c>
      <c r="U849" s="228"/>
      <c r="V849" s="227" t="s">
        <v>112</v>
      </c>
      <c r="W849" s="228"/>
      <c r="X849" s="227" t="s">
        <v>112</v>
      </c>
      <c r="Y849" s="228"/>
      <c r="Z849" s="227" t="s">
        <v>112</v>
      </c>
      <c r="AA849" s="228"/>
      <c r="AB849" s="227" t="s">
        <v>112</v>
      </c>
      <c r="AC849" s="228"/>
      <c r="AD849" s="227" t="s">
        <v>112</v>
      </c>
      <c r="AE849" s="228"/>
      <c r="AF849" s="244" t="s">
        <v>111</v>
      </c>
      <c r="AG849" s="228"/>
      <c r="AH849" s="90" t="s">
        <v>110</v>
      </c>
      <c r="AI849" s="89" t="s">
        <v>109</v>
      </c>
      <c r="AJ849" s="88" t="s">
        <v>108</v>
      </c>
      <c r="AK849" s="88" t="s">
        <v>107</v>
      </c>
      <c r="AL849" s="87" t="s">
        <v>106</v>
      </c>
      <c r="AM849" s="86"/>
      <c r="AN849" s="86"/>
      <c r="AO849" s="84" t="s">
        <v>105</v>
      </c>
      <c r="AP849" s="83" t="s">
        <v>104</v>
      </c>
      <c r="AQ849" s="82" t="s">
        <v>103</v>
      </c>
      <c r="AR849" s="84" t="s">
        <v>102</v>
      </c>
      <c r="AS849" s="83" t="s">
        <v>101</v>
      </c>
      <c r="AT849" s="82" t="s">
        <v>100</v>
      </c>
      <c r="AU849" s="84" t="s">
        <v>99</v>
      </c>
      <c r="AV849" s="83" t="s">
        <v>98</v>
      </c>
      <c r="AW849" s="85" t="s">
        <v>97</v>
      </c>
      <c r="AX849" s="84" t="s">
        <v>96</v>
      </c>
      <c r="AY849" s="83" t="s">
        <v>95</v>
      </c>
      <c r="AZ849" s="82" t="s">
        <v>94</v>
      </c>
      <c r="BA849" s="84" t="s">
        <v>93</v>
      </c>
      <c r="BB849" s="83" t="s">
        <v>92</v>
      </c>
      <c r="BC849" s="82" t="s">
        <v>91</v>
      </c>
      <c r="BD849" s="81" t="s">
        <v>90</v>
      </c>
      <c r="BE849" s="80" t="s">
        <v>89</v>
      </c>
      <c r="BF849" s="80" t="s">
        <v>88</v>
      </c>
      <c r="BG849" s="79" t="s">
        <v>87</v>
      </c>
    </row>
    <row r="850" spans="2:60" ht="48" hidden="1" thickBot="1">
      <c r="B850" s="78" t="s">
        <v>122</v>
      </c>
      <c r="C850" s="77"/>
      <c r="D850" s="76"/>
      <c r="E850" s="267"/>
      <c r="F850" s="268"/>
      <c r="G850" s="269"/>
      <c r="H850" s="75" t="s">
        <v>85</v>
      </c>
      <c r="I850" s="74"/>
      <c r="J850" s="74"/>
      <c r="K850" s="73"/>
      <c r="L850" s="72"/>
      <c r="M850" s="68"/>
      <c r="N850" s="72"/>
      <c r="O850" s="68"/>
      <c r="P850" s="72"/>
      <c r="Q850" s="68"/>
      <c r="R850" s="72"/>
      <c r="S850" s="68"/>
      <c r="T850" s="72"/>
      <c r="U850" s="68"/>
      <c r="V850" s="72"/>
      <c r="W850" s="68"/>
      <c r="X850" s="72"/>
      <c r="Y850" s="68"/>
      <c r="Z850" s="72"/>
      <c r="AA850" s="71"/>
      <c r="AB850" s="70"/>
      <c r="AC850" s="70"/>
      <c r="AD850" s="70"/>
      <c r="AE850" s="70"/>
      <c r="AF850" s="69" t="s">
        <v>84</v>
      </c>
      <c r="AG850" s="68"/>
      <c r="AH850" s="68"/>
      <c r="AI850" s="68"/>
      <c r="AJ850" s="67"/>
      <c r="AK850" s="67"/>
      <c r="AL850" s="66"/>
      <c r="AM850" s="65"/>
      <c r="AN850" s="65"/>
      <c r="AO850" s="64">
        <f t="shared" ref="AO850:BG850" si="60">SUM(AO851:AO862)</f>
        <v>0</v>
      </c>
      <c r="AP850" s="63">
        <f t="shared" si="60"/>
        <v>0</v>
      </c>
      <c r="AQ850" s="62">
        <f t="shared" si="60"/>
        <v>0</v>
      </c>
      <c r="AR850" s="64">
        <f t="shared" si="60"/>
        <v>0</v>
      </c>
      <c r="AS850" s="63">
        <f t="shared" si="60"/>
        <v>0</v>
      </c>
      <c r="AT850" s="62">
        <f t="shared" si="60"/>
        <v>0</v>
      </c>
      <c r="AU850" s="64">
        <f t="shared" si="60"/>
        <v>0</v>
      </c>
      <c r="AV850" s="63">
        <f t="shared" si="60"/>
        <v>0</v>
      </c>
      <c r="AW850" s="62">
        <f t="shared" si="60"/>
        <v>0</v>
      </c>
      <c r="AX850" s="64">
        <f t="shared" si="60"/>
        <v>0</v>
      </c>
      <c r="AY850" s="63">
        <f t="shared" si="60"/>
        <v>0</v>
      </c>
      <c r="AZ850" s="62">
        <f t="shared" si="60"/>
        <v>0</v>
      </c>
      <c r="BA850" s="64">
        <f t="shared" si="60"/>
        <v>0</v>
      </c>
      <c r="BB850" s="63">
        <f t="shared" si="60"/>
        <v>0</v>
      </c>
      <c r="BC850" s="62">
        <f t="shared" si="60"/>
        <v>0</v>
      </c>
      <c r="BD850" s="61">
        <f t="shared" si="60"/>
        <v>0</v>
      </c>
      <c r="BE850" s="60">
        <f t="shared" si="60"/>
        <v>0</v>
      </c>
      <c r="BF850" s="60">
        <f t="shared" si="60"/>
        <v>0</v>
      </c>
      <c r="BG850" s="59">
        <f t="shared" si="60"/>
        <v>0</v>
      </c>
      <c r="BH850" s="58" t="s">
        <v>83</v>
      </c>
    </row>
    <row r="851" spans="2:60" ht="28.15" hidden="1" customHeight="1">
      <c r="B851" s="29"/>
      <c r="C851" s="263">
        <v>1</v>
      </c>
      <c r="D851" s="47"/>
      <c r="E851" s="46"/>
      <c r="F851" s="46"/>
      <c r="G851" s="45"/>
      <c r="H851" s="255"/>
      <c r="I851" s="259"/>
      <c r="J851" s="259"/>
      <c r="K851" s="259"/>
      <c r="L851" s="42" t="s">
        <v>82</v>
      </c>
      <c r="M851" s="41"/>
      <c r="N851" s="42" t="s">
        <v>81</v>
      </c>
      <c r="O851" s="41"/>
      <c r="P851" s="42" t="s">
        <v>80</v>
      </c>
      <c r="Q851" s="41"/>
      <c r="R851" s="42" t="s">
        <v>79</v>
      </c>
      <c r="S851" s="41"/>
      <c r="T851" s="42" t="s">
        <v>78</v>
      </c>
      <c r="U851" s="41"/>
      <c r="V851" s="42" t="s">
        <v>77</v>
      </c>
      <c r="W851" s="41"/>
      <c r="X851" s="42" t="s">
        <v>76</v>
      </c>
      <c r="Y851" s="41"/>
      <c r="Z851" s="42" t="s">
        <v>75</v>
      </c>
      <c r="AA851" s="41"/>
      <c r="AB851" s="44" t="s">
        <v>74</v>
      </c>
      <c r="AC851" s="43"/>
      <c r="AD851" s="42" t="s">
        <v>73</v>
      </c>
      <c r="AE851" s="41"/>
      <c r="AF851" s="40"/>
      <c r="AG851" s="41"/>
      <c r="AH851" s="40"/>
      <c r="AI851" s="39"/>
      <c r="AJ851" s="245"/>
      <c r="AK851" s="245"/>
      <c r="AL851" s="38"/>
      <c r="AM851" s="7"/>
      <c r="AN851" s="7"/>
      <c r="AO851" s="238">
        <f>SUMPRODUCT(LEN($M851:$AE854)-LEN(SUBSTITUTE($M851:$AE854,"A", "")))</f>
        <v>0</v>
      </c>
      <c r="AP851" s="229">
        <f>SUMPRODUCT(LEN($AH851:$AH854)-LEN(SUBSTITUTE($AH851:$AH854,"A", "")))</f>
        <v>0</v>
      </c>
      <c r="AQ851" s="232">
        <f>SUMPRODUCT(LEN($AG851:$AG854)-LEN(SUBSTITUTE($AG851:$AG854,"A", "")))</f>
        <v>0</v>
      </c>
      <c r="AR851" s="235">
        <f>SUMPRODUCT(LEN($M851:$AE854)-LEN(SUBSTITUTE($M851:$AE854,"S", "")))</f>
        <v>0</v>
      </c>
      <c r="AS851" s="229">
        <f>SUMPRODUCT(LEN($AH851:$AH854)-LEN(SUBSTITUTE($AH851:$AH854,"S", "")))</f>
        <v>0</v>
      </c>
      <c r="AT851" s="232">
        <f>SUMPRODUCT(LEN($AG851:$AG854)-LEN(SUBSTITUTE($AG851:$AG854,"S", "")))</f>
        <v>0</v>
      </c>
      <c r="AU851" s="235">
        <f>SUMPRODUCT(LEN($M851:$AE854)-LEN(SUBSTITUTE($M851:$AE854,"F", "")))</f>
        <v>0</v>
      </c>
      <c r="AV851" s="229">
        <f>SUMPRODUCT(LEN($AH851:$AH854)-LEN(SUBSTITUTE($AH851:$AH854,"F", "")))</f>
        <v>0</v>
      </c>
      <c r="AW851" s="232">
        <f>SUMPRODUCT(LEN($AG851:$AG854)-LEN(SUBSTITUTE($AG851:$AG854,"F", "")))</f>
        <v>0</v>
      </c>
      <c r="AX851" s="235">
        <f>SUMPRODUCT(LEN($M851:$AE854)-LEN(SUBSTITUTE($M851:$AE854,"G", "")))</f>
        <v>0</v>
      </c>
      <c r="AY851" s="229">
        <f>SUMPRODUCT(LEN($AH851:$AH854)-LEN(SUBSTITUTE($AH851:$AH854,"G", "")))</f>
        <v>0</v>
      </c>
      <c r="AZ851" s="232">
        <f>SUMPRODUCT(LEN($AG851:$AG854)-LEN(SUBSTITUTE($AG851:$AG854,"G", "")))</f>
        <v>0</v>
      </c>
      <c r="BA851" s="235">
        <f>SUMPRODUCT(LEN($M851:$AE854)-LEN(SUBSTITUTE($M851:$AE854,"M", "")))</f>
        <v>0</v>
      </c>
      <c r="BB851" s="229">
        <f>SUMPRODUCT(LEN($AH851:$AH854)-LEN(SUBSTITUTE($AH851:$AH854,"M", "")))</f>
        <v>0</v>
      </c>
      <c r="BC851" s="232">
        <f>SUMPRODUCT(LEN($AG851:$AG854)-LEN(SUBSTITUTE($AG851:$AG854,"M", "")))</f>
        <v>0</v>
      </c>
      <c r="BD851" s="297">
        <f>SUMPRODUCT(LEN($AI851:$AI854)-LEN(SUBSTITUTE($AI851:$AI854,"S", "")))</f>
        <v>0</v>
      </c>
      <c r="BE851" s="300">
        <f>SUMPRODUCT(LEN($AI851:$AI854)-LEN(SUBSTITUTE($AI851:$AI854,"F", "")))</f>
        <v>0</v>
      </c>
      <c r="BF851" s="300">
        <f>SUMPRODUCT(LEN($AI851:$AI854)-LEN(SUBSTITUTE($AI851:$AI854,"G", "")))</f>
        <v>0</v>
      </c>
      <c r="BG851" s="303">
        <f>SUMPRODUCT(LEN($AI851:$AI854)-LEN(SUBSTITUTE($AI851:$AI854,"M", "")))</f>
        <v>0</v>
      </c>
    </row>
    <row r="852" spans="2:60" ht="28.15" hidden="1" customHeight="1" thickBot="1">
      <c r="B852" s="29"/>
      <c r="C852" s="264"/>
      <c r="D852" s="37"/>
      <c r="E852" s="36"/>
      <c r="F852" s="36"/>
      <c r="G852" s="35"/>
      <c r="H852" s="256"/>
      <c r="I852" s="260"/>
      <c r="J852" s="260"/>
      <c r="K852" s="260"/>
      <c r="L852" s="32" t="s">
        <v>72</v>
      </c>
      <c r="M852" s="31"/>
      <c r="N852" s="32" t="s">
        <v>71</v>
      </c>
      <c r="O852" s="31"/>
      <c r="P852" s="32" t="s">
        <v>70</v>
      </c>
      <c r="Q852" s="31"/>
      <c r="R852" s="32" t="s">
        <v>69</v>
      </c>
      <c r="S852" s="31"/>
      <c r="T852" s="32" t="s">
        <v>68</v>
      </c>
      <c r="U852" s="31"/>
      <c r="V852" s="32" t="s">
        <v>67</v>
      </c>
      <c r="W852" s="31"/>
      <c r="X852" s="32" t="s">
        <v>66</v>
      </c>
      <c r="Y852" s="31"/>
      <c r="Z852" s="32" t="s">
        <v>65</v>
      </c>
      <c r="AA852" s="31"/>
      <c r="AB852" s="34" t="s">
        <v>64</v>
      </c>
      <c r="AC852" s="33"/>
      <c r="AD852" s="32" t="s">
        <v>63</v>
      </c>
      <c r="AE852" s="31"/>
      <c r="AF852" s="30"/>
      <c r="AG852" s="31"/>
      <c r="AH852" s="30"/>
      <c r="AI852" s="20"/>
      <c r="AJ852" s="246"/>
      <c r="AK852" s="246"/>
      <c r="AL852" s="19"/>
      <c r="AM852" s="7"/>
      <c r="AN852" s="7"/>
      <c r="AO852" s="239"/>
      <c r="AP852" s="230"/>
      <c r="AQ852" s="233"/>
      <c r="AR852" s="236"/>
      <c r="AS852" s="230"/>
      <c r="AT852" s="233"/>
      <c r="AU852" s="236"/>
      <c r="AV852" s="230"/>
      <c r="AW852" s="233"/>
      <c r="AX852" s="236"/>
      <c r="AY852" s="230"/>
      <c r="AZ852" s="233"/>
      <c r="BA852" s="236"/>
      <c r="BB852" s="230"/>
      <c r="BC852" s="233"/>
      <c r="BD852" s="298"/>
      <c r="BE852" s="301"/>
      <c r="BF852" s="301"/>
      <c r="BG852" s="304"/>
    </row>
    <row r="853" spans="2:60" ht="28.15" hidden="1" customHeight="1">
      <c r="B853" s="29"/>
      <c r="C853" s="265"/>
      <c r="D853" s="28"/>
      <c r="E853" s="27"/>
      <c r="F853" s="27"/>
      <c r="G853" s="26"/>
      <c r="H853" s="257"/>
      <c r="I853" s="261"/>
      <c r="J853" s="261"/>
      <c r="K853" s="261"/>
      <c r="L853" s="23" t="s">
        <v>62</v>
      </c>
      <c r="M853" s="22"/>
      <c r="N853" s="23" t="s">
        <v>61</v>
      </c>
      <c r="O853" s="22"/>
      <c r="P853" s="23" t="s">
        <v>60</v>
      </c>
      <c r="Q853" s="22"/>
      <c r="R853" s="23" t="s">
        <v>59</v>
      </c>
      <c r="S853" s="22"/>
      <c r="T853" s="23" t="s">
        <v>58</v>
      </c>
      <c r="U853" s="22"/>
      <c r="V853" s="23" t="s">
        <v>57</v>
      </c>
      <c r="W853" s="22"/>
      <c r="X853" s="23" t="s">
        <v>56</v>
      </c>
      <c r="Y853" s="22"/>
      <c r="Z853" s="23" t="s">
        <v>55</v>
      </c>
      <c r="AA853" s="22"/>
      <c r="AB853" s="25" t="s">
        <v>54</v>
      </c>
      <c r="AC853" s="24"/>
      <c r="AD853" s="23">
        <v>39</v>
      </c>
      <c r="AE853" s="22"/>
      <c r="AF853" s="21"/>
      <c r="AG853" s="22"/>
      <c r="AH853" s="21"/>
      <c r="AI853" s="20"/>
      <c r="AJ853" s="246"/>
      <c r="AK853" s="246"/>
      <c r="AL853" s="19"/>
      <c r="AM853" s="7"/>
      <c r="AN853" s="7"/>
      <c r="AO853" s="239"/>
      <c r="AP853" s="230"/>
      <c r="AQ853" s="233"/>
      <c r="AR853" s="236"/>
      <c r="AS853" s="230"/>
      <c r="AT853" s="233"/>
      <c r="AU853" s="236"/>
      <c r="AV853" s="230"/>
      <c r="AW853" s="233"/>
      <c r="AX853" s="236"/>
      <c r="AY853" s="230"/>
      <c r="AZ853" s="233"/>
      <c r="BA853" s="236"/>
      <c r="BB853" s="230"/>
      <c r="BC853" s="233"/>
      <c r="BD853" s="298"/>
      <c r="BE853" s="301"/>
      <c r="BF853" s="301"/>
      <c r="BG853" s="304"/>
    </row>
    <row r="854" spans="2:60" ht="28.15" hidden="1" customHeight="1" thickBot="1">
      <c r="B854" s="29"/>
      <c r="C854" s="266"/>
      <c r="D854" s="57"/>
      <c r="E854" s="56"/>
      <c r="F854" s="56"/>
      <c r="G854" s="55"/>
      <c r="H854" s="258"/>
      <c r="I854" s="262"/>
      <c r="J854" s="262"/>
      <c r="K854" s="262"/>
      <c r="L854" s="52" t="s">
        <v>53</v>
      </c>
      <c r="M854" s="51"/>
      <c r="N854" s="52" t="s">
        <v>52</v>
      </c>
      <c r="O854" s="51"/>
      <c r="P854" s="52" t="s">
        <v>51</v>
      </c>
      <c r="Q854" s="51"/>
      <c r="R854" s="52" t="s">
        <v>50</v>
      </c>
      <c r="S854" s="51"/>
      <c r="T854" s="52">
        <v>20</v>
      </c>
      <c r="U854" s="51"/>
      <c r="V854" s="52" t="s">
        <v>49</v>
      </c>
      <c r="W854" s="51"/>
      <c r="X854" s="52" t="s">
        <v>48</v>
      </c>
      <c r="Y854" s="51"/>
      <c r="Z854" s="52" t="s">
        <v>47</v>
      </c>
      <c r="AA854" s="51"/>
      <c r="AB854" s="54" t="s">
        <v>46</v>
      </c>
      <c r="AC854" s="53"/>
      <c r="AD854" s="52" t="s">
        <v>45</v>
      </c>
      <c r="AE854" s="51"/>
      <c r="AF854" s="50"/>
      <c r="AG854" s="51"/>
      <c r="AH854" s="50"/>
      <c r="AI854" s="49"/>
      <c r="AJ854" s="248"/>
      <c r="AK854" s="248"/>
      <c r="AL854" s="48"/>
      <c r="AM854" s="7"/>
      <c r="AN854" s="7"/>
      <c r="AO854" s="240"/>
      <c r="AP854" s="231"/>
      <c r="AQ854" s="234"/>
      <c r="AR854" s="237"/>
      <c r="AS854" s="231"/>
      <c r="AT854" s="234"/>
      <c r="AU854" s="237"/>
      <c r="AV854" s="231"/>
      <c r="AW854" s="234"/>
      <c r="AX854" s="237"/>
      <c r="AY854" s="231"/>
      <c r="AZ854" s="234"/>
      <c r="BA854" s="237"/>
      <c r="BB854" s="231"/>
      <c r="BC854" s="234"/>
      <c r="BD854" s="299"/>
      <c r="BE854" s="302"/>
      <c r="BF854" s="302"/>
      <c r="BG854" s="305"/>
    </row>
    <row r="855" spans="2:60" ht="28.15" hidden="1" customHeight="1">
      <c r="B855" s="29"/>
      <c r="C855" s="263">
        <v>2</v>
      </c>
      <c r="D855" s="47"/>
      <c r="E855" s="46"/>
      <c r="F855" s="46"/>
      <c r="G855" s="45"/>
      <c r="H855" s="255"/>
      <c r="I855" s="259"/>
      <c r="J855" s="259"/>
      <c r="K855" s="259"/>
      <c r="L855" s="42" t="s">
        <v>82</v>
      </c>
      <c r="M855" s="41"/>
      <c r="N855" s="42" t="s">
        <v>81</v>
      </c>
      <c r="O855" s="41"/>
      <c r="P855" s="42" t="s">
        <v>80</v>
      </c>
      <c r="Q855" s="41"/>
      <c r="R855" s="42" t="s">
        <v>79</v>
      </c>
      <c r="S855" s="41"/>
      <c r="T855" s="42" t="s">
        <v>78</v>
      </c>
      <c r="U855" s="41"/>
      <c r="V855" s="42" t="s">
        <v>77</v>
      </c>
      <c r="W855" s="41"/>
      <c r="X855" s="42" t="s">
        <v>76</v>
      </c>
      <c r="Y855" s="41"/>
      <c r="Z855" s="42" t="s">
        <v>75</v>
      </c>
      <c r="AA855" s="41"/>
      <c r="AB855" s="44" t="s">
        <v>74</v>
      </c>
      <c r="AC855" s="43"/>
      <c r="AD855" s="42" t="s">
        <v>73</v>
      </c>
      <c r="AE855" s="41"/>
      <c r="AF855" s="40"/>
      <c r="AG855" s="41"/>
      <c r="AH855" s="40"/>
      <c r="AI855" s="39"/>
      <c r="AJ855" s="249"/>
      <c r="AK855" s="252"/>
      <c r="AL855" s="38"/>
      <c r="AM855" s="7"/>
      <c r="AN855" s="7"/>
      <c r="AO855" s="238">
        <f>SUMPRODUCT(LEN($M855:$AE858)-LEN(SUBSTITUTE($M855:$AE858,"A", "")))</f>
        <v>0</v>
      </c>
      <c r="AP855" s="229">
        <f>SUMPRODUCT(LEN($AH855:$AH858)-LEN(SUBSTITUTE($AH855:$AH858,"A", "")))</f>
        <v>0</v>
      </c>
      <c r="AQ855" s="232">
        <f>SUMPRODUCT(LEN($AG855:$AG858)-LEN(SUBSTITUTE($AG855:$AG858,"A", "")))</f>
        <v>0</v>
      </c>
      <c r="AR855" s="235">
        <f>SUMPRODUCT(LEN($M855:$AE858)-LEN(SUBSTITUTE($M855:$AE858,"S", "")))</f>
        <v>0</v>
      </c>
      <c r="AS855" s="229">
        <f>SUMPRODUCT(LEN($AH855:$AH858)-LEN(SUBSTITUTE($AH855:$AH858,"S", "")))</f>
        <v>0</v>
      </c>
      <c r="AT855" s="232">
        <f>SUMPRODUCT(LEN($AG855:$AG858)-LEN(SUBSTITUTE($AG855:$AG858,"S", "")))</f>
        <v>0</v>
      </c>
      <c r="AU855" s="235">
        <f>SUMPRODUCT(LEN($M855:$AE858)-LEN(SUBSTITUTE($M855:$AE858,"F", "")))</f>
        <v>0</v>
      </c>
      <c r="AV855" s="229">
        <f>SUMPRODUCT(LEN($AH855:$AH858)-LEN(SUBSTITUTE($AH855:$AH858,"F", "")))</f>
        <v>0</v>
      </c>
      <c r="AW855" s="232">
        <f>SUMPRODUCT(LEN($AG855:$AG858)-LEN(SUBSTITUTE($AG855:$AG858,"F", "")))</f>
        <v>0</v>
      </c>
      <c r="AX855" s="235">
        <f>SUMPRODUCT(LEN($M855:$AE858)-LEN(SUBSTITUTE($M855:$AE858,"G", "")))</f>
        <v>0</v>
      </c>
      <c r="AY855" s="229">
        <f>SUMPRODUCT(LEN($AH855:$AH858)-LEN(SUBSTITUTE($AH855:$AH858,"G", "")))</f>
        <v>0</v>
      </c>
      <c r="AZ855" s="232">
        <f>SUMPRODUCT(LEN($AG855:$AG858)-LEN(SUBSTITUTE($AG855:$AG858,"G", "")))</f>
        <v>0</v>
      </c>
      <c r="BA855" s="235">
        <f>SUMPRODUCT(LEN($M855:$AE858)-LEN(SUBSTITUTE($M855:$AE858,"M", "")))</f>
        <v>0</v>
      </c>
      <c r="BB855" s="229">
        <f>SUMPRODUCT(LEN($AH855:$AH858)-LEN(SUBSTITUTE($AH855:$AH858,"M", "")))</f>
        <v>0</v>
      </c>
      <c r="BC855" s="232">
        <f>SUMPRODUCT(LEN($AG855:$AG858)-LEN(SUBSTITUTE($AG855:$AG858,"M", "")))</f>
        <v>0</v>
      </c>
      <c r="BD855" s="297">
        <f>SUMPRODUCT(LEN($AI855:$AI858)-LEN(SUBSTITUTE($AI855:$AI858,"S", "")))</f>
        <v>0</v>
      </c>
      <c r="BE855" s="300">
        <f>SUMPRODUCT(LEN($AI855:$AI858)-LEN(SUBSTITUTE($AI855:$AI858,"F", "")))</f>
        <v>0</v>
      </c>
      <c r="BF855" s="300">
        <f>SUMPRODUCT(LEN($AI855:$AI858)-LEN(SUBSTITUTE($AI855:$AI858,"G", "")))</f>
        <v>0</v>
      </c>
      <c r="BG855" s="303">
        <f>SUMPRODUCT(LEN($AI855:$AI858)-LEN(SUBSTITUTE($AI855:$AI858,"M", "")))</f>
        <v>0</v>
      </c>
    </row>
    <row r="856" spans="2:60" ht="28.15" hidden="1" customHeight="1" thickBot="1">
      <c r="B856" s="29"/>
      <c r="C856" s="264"/>
      <c r="D856" s="37"/>
      <c r="E856" s="36"/>
      <c r="F856" s="36"/>
      <c r="G856" s="35"/>
      <c r="H856" s="256"/>
      <c r="I856" s="260"/>
      <c r="J856" s="260"/>
      <c r="K856" s="260"/>
      <c r="L856" s="32" t="s">
        <v>72</v>
      </c>
      <c r="M856" s="31"/>
      <c r="N856" s="32" t="s">
        <v>71</v>
      </c>
      <c r="O856" s="31"/>
      <c r="P856" s="32" t="s">
        <v>70</v>
      </c>
      <c r="Q856" s="31"/>
      <c r="R856" s="32" t="s">
        <v>69</v>
      </c>
      <c r="S856" s="31"/>
      <c r="T856" s="32" t="s">
        <v>68</v>
      </c>
      <c r="U856" s="31"/>
      <c r="V856" s="32" t="s">
        <v>67</v>
      </c>
      <c r="W856" s="31"/>
      <c r="X856" s="32" t="s">
        <v>66</v>
      </c>
      <c r="Y856" s="31"/>
      <c r="Z856" s="32" t="s">
        <v>65</v>
      </c>
      <c r="AA856" s="31"/>
      <c r="AB856" s="34" t="s">
        <v>64</v>
      </c>
      <c r="AC856" s="33"/>
      <c r="AD856" s="32" t="s">
        <v>63</v>
      </c>
      <c r="AE856" s="31"/>
      <c r="AF856" s="30"/>
      <c r="AG856" s="31"/>
      <c r="AH856" s="30"/>
      <c r="AI856" s="20"/>
      <c r="AJ856" s="250"/>
      <c r="AK856" s="253"/>
      <c r="AL856" s="19"/>
      <c r="AM856" s="7"/>
      <c r="AN856" s="7"/>
      <c r="AO856" s="239"/>
      <c r="AP856" s="230"/>
      <c r="AQ856" s="233"/>
      <c r="AR856" s="236"/>
      <c r="AS856" s="230"/>
      <c r="AT856" s="233"/>
      <c r="AU856" s="236"/>
      <c r="AV856" s="230"/>
      <c r="AW856" s="233"/>
      <c r="AX856" s="236"/>
      <c r="AY856" s="230"/>
      <c r="AZ856" s="233"/>
      <c r="BA856" s="236"/>
      <c r="BB856" s="230"/>
      <c r="BC856" s="233"/>
      <c r="BD856" s="298"/>
      <c r="BE856" s="301"/>
      <c r="BF856" s="301"/>
      <c r="BG856" s="304"/>
    </row>
    <row r="857" spans="2:60" ht="28.15" hidden="1" customHeight="1">
      <c r="B857" s="29"/>
      <c r="C857" s="265"/>
      <c r="D857" s="28"/>
      <c r="E857" s="27"/>
      <c r="F857" s="27"/>
      <c r="G857" s="26"/>
      <c r="H857" s="257"/>
      <c r="I857" s="261"/>
      <c r="J857" s="261"/>
      <c r="K857" s="261"/>
      <c r="L857" s="23" t="s">
        <v>62</v>
      </c>
      <c r="M857" s="22"/>
      <c r="N857" s="23" t="s">
        <v>61</v>
      </c>
      <c r="O857" s="22"/>
      <c r="P857" s="23" t="s">
        <v>60</v>
      </c>
      <c r="Q857" s="22"/>
      <c r="R857" s="23" t="s">
        <v>59</v>
      </c>
      <c r="S857" s="22"/>
      <c r="T857" s="23" t="s">
        <v>58</v>
      </c>
      <c r="U857" s="22"/>
      <c r="V857" s="23" t="s">
        <v>57</v>
      </c>
      <c r="W857" s="22"/>
      <c r="X857" s="23" t="s">
        <v>56</v>
      </c>
      <c r="Y857" s="22"/>
      <c r="Z857" s="23" t="s">
        <v>55</v>
      </c>
      <c r="AA857" s="22"/>
      <c r="AB857" s="25" t="s">
        <v>54</v>
      </c>
      <c r="AC857" s="24"/>
      <c r="AD857" s="23">
        <v>39</v>
      </c>
      <c r="AE857" s="22"/>
      <c r="AF857" s="21"/>
      <c r="AG857" s="22"/>
      <c r="AH857" s="21"/>
      <c r="AI857" s="20"/>
      <c r="AJ857" s="250"/>
      <c r="AK857" s="253"/>
      <c r="AL857" s="19"/>
      <c r="AM857" s="7"/>
      <c r="AN857" s="7"/>
      <c r="AO857" s="239"/>
      <c r="AP857" s="230"/>
      <c r="AQ857" s="233"/>
      <c r="AR857" s="236"/>
      <c r="AS857" s="230"/>
      <c r="AT857" s="233"/>
      <c r="AU857" s="236"/>
      <c r="AV857" s="230"/>
      <c r="AW857" s="233"/>
      <c r="AX857" s="236"/>
      <c r="AY857" s="230"/>
      <c r="AZ857" s="233"/>
      <c r="BA857" s="236"/>
      <c r="BB857" s="230"/>
      <c r="BC857" s="233"/>
      <c r="BD857" s="298"/>
      <c r="BE857" s="301"/>
      <c r="BF857" s="301"/>
      <c r="BG857" s="304"/>
    </row>
    <row r="858" spans="2:60" ht="28.15" hidden="1" customHeight="1" thickBot="1">
      <c r="B858" s="29"/>
      <c r="C858" s="266"/>
      <c r="D858" s="57"/>
      <c r="E858" s="56"/>
      <c r="F858" s="56"/>
      <c r="G858" s="55"/>
      <c r="H858" s="258"/>
      <c r="I858" s="262"/>
      <c r="J858" s="262"/>
      <c r="K858" s="262"/>
      <c r="L858" s="52" t="s">
        <v>53</v>
      </c>
      <c r="M858" s="51"/>
      <c r="N858" s="52" t="s">
        <v>52</v>
      </c>
      <c r="O858" s="51"/>
      <c r="P858" s="52" t="s">
        <v>51</v>
      </c>
      <c r="Q858" s="51"/>
      <c r="R858" s="52" t="s">
        <v>50</v>
      </c>
      <c r="S858" s="51"/>
      <c r="T858" s="52">
        <v>20</v>
      </c>
      <c r="U858" s="51"/>
      <c r="V858" s="52" t="s">
        <v>49</v>
      </c>
      <c r="W858" s="51"/>
      <c r="X858" s="52" t="s">
        <v>48</v>
      </c>
      <c r="Y858" s="51"/>
      <c r="Z858" s="52" t="s">
        <v>47</v>
      </c>
      <c r="AA858" s="51"/>
      <c r="AB858" s="54" t="s">
        <v>46</v>
      </c>
      <c r="AC858" s="53"/>
      <c r="AD858" s="52" t="s">
        <v>45</v>
      </c>
      <c r="AE858" s="51"/>
      <c r="AF858" s="50"/>
      <c r="AG858" s="51"/>
      <c r="AH858" s="50"/>
      <c r="AI858" s="49"/>
      <c r="AJ858" s="251"/>
      <c r="AK858" s="254"/>
      <c r="AL858" s="48"/>
      <c r="AM858" s="7"/>
      <c r="AN858" s="7"/>
      <c r="AO858" s="240"/>
      <c r="AP858" s="231"/>
      <c r="AQ858" s="234"/>
      <c r="AR858" s="237"/>
      <c r="AS858" s="231"/>
      <c r="AT858" s="234"/>
      <c r="AU858" s="237"/>
      <c r="AV858" s="231"/>
      <c r="AW858" s="234"/>
      <c r="AX858" s="237"/>
      <c r="AY858" s="231"/>
      <c r="AZ858" s="234"/>
      <c r="BA858" s="237"/>
      <c r="BB858" s="231"/>
      <c r="BC858" s="234"/>
      <c r="BD858" s="299"/>
      <c r="BE858" s="302"/>
      <c r="BF858" s="302"/>
      <c r="BG858" s="305"/>
    </row>
    <row r="859" spans="2:60" ht="28.15" hidden="1" customHeight="1">
      <c r="B859" s="29"/>
      <c r="C859" s="263">
        <v>3</v>
      </c>
      <c r="D859" s="47"/>
      <c r="E859" s="46"/>
      <c r="F859" s="46"/>
      <c r="G859" s="45"/>
      <c r="H859" s="255"/>
      <c r="I859" s="259"/>
      <c r="J859" s="259"/>
      <c r="K859" s="259"/>
      <c r="L859" s="42" t="s">
        <v>82</v>
      </c>
      <c r="M859" s="41"/>
      <c r="N859" s="42" t="s">
        <v>81</v>
      </c>
      <c r="O859" s="41"/>
      <c r="P859" s="42" t="s">
        <v>80</v>
      </c>
      <c r="Q859" s="41"/>
      <c r="R859" s="42" t="s">
        <v>79</v>
      </c>
      <c r="S859" s="41"/>
      <c r="T859" s="42" t="s">
        <v>78</v>
      </c>
      <c r="U859" s="41"/>
      <c r="V859" s="42" t="s">
        <v>77</v>
      </c>
      <c r="W859" s="41"/>
      <c r="X859" s="42" t="s">
        <v>76</v>
      </c>
      <c r="Y859" s="41"/>
      <c r="Z859" s="42" t="s">
        <v>75</v>
      </c>
      <c r="AA859" s="41"/>
      <c r="AB859" s="44" t="s">
        <v>74</v>
      </c>
      <c r="AC859" s="43"/>
      <c r="AD859" s="42" t="s">
        <v>73</v>
      </c>
      <c r="AE859" s="41"/>
      <c r="AF859" s="40"/>
      <c r="AG859" s="41"/>
      <c r="AH859" s="40"/>
      <c r="AI859" s="39"/>
      <c r="AJ859" s="245"/>
      <c r="AK859" s="245"/>
      <c r="AL859" s="38"/>
      <c r="AM859" s="7"/>
      <c r="AN859" s="7"/>
      <c r="AO859" s="238">
        <f>SUMPRODUCT(LEN($M859:$AE862)-LEN(SUBSTITUTE($M859:$AE862,"A", "")))</f>
        <v>0</v>
      </c>
      <c r="AP859" s="229">
        <f>SUMPRODUCT(LEN($AH859:$AH862)-LEN(SUBSTITUTE($AH859:$AH862,"A", "")))</f>
        <v>0</v>
      </c>
      <c r="AQ859" s="232">
        <f>SUMPRODUCT(LEN($AG859:$AG862)-LEN(SUBSTITUTE($AG859:$AG862,"A", "")))</f>
        <v>0</v>
      </c>
      <c r="AR859" s="235">
        <f>SUMPRODUCT(LEN($M859:$AE862)-LEN(SUBSTITUTE($M859:$AE862,"S", "")))</f>
        <v>0</v>
      </c>
      <c r="AS859" s="229">
        <f>SUMPRODUCT(LEN($AH859:$AH862)-LEN(SUBSTITUTE($AH859:$AH862,"S", "")))</f>
        <v>0</v>
      </c>
      <c r="AT859" s="232">
        <f>SUMPRODUCT(LEN($AG859:$AG862)-LEN(SUBSTITUTE($AG859:$AG862,"S", "")))</f>
        <v>0</v>
      </c>
      <c r="AU859" s="235">
        <f>SUMPRODUCT(LEN($M859:$AE862)-LEN(SUBSTITUTE($M859:$AE862,"F", "")))</f>
        <v>0</v>
      </c>
      <c r="AV859" s="229">
        <f>SUMPRODUCT(LEN($AH859:$AH862)-LEN(SUBSTITUTE($AH859:$AH862,"F", "")))</f>
        <v>0</v>
      </c>
      <c r="AW859" s="232">
        <f>SUMPRODUCT(LEN($AG859:$AG862)-LEN(SUBSTITUTE($AG859:$AG862,"F", "")))</f>
        <v>0</v>
      </c>
      <c r="AX859" s="235">
        <f>SUMPRODUCT(LEN($M859:$AE862)-LEN(SUBSTITUTE($M859:$AE862,"G", "")))</f>
        <v>0</v>
      </c>
      <c r="AY859" s="229">
        <f>SUMPRODUCT(LEN($AH859:$AH862)-LEN(SUBSTITUTE($AH859:$AH862,"G", "")))</f>
        <v>0</v>
      </c>
      <c r="AZ859" s="232">
        <f>SUMPRODUCT(LEN($AG859:$AG862)-LEN(SUBSTITUTE($AG859:$AG862,"G", "")))</f>
        <v>0</v>
      </c>
      <c r="BA859" s="235">
        <f>SUMPRODUCT(LEN($M859:$AE862)-LEN(SUBSTITUTE($M859:$AE862,"M", "")))</f>
        <v>0</v>
      </c>
      <c r="BB859" s="229">
        <f>SUMPRODUCT(LEN($AH859:$AH862)-LEN(SUBSTITUTE($AH859:$AH862,"M", "")))</f>
        <v>0</v>
      </c>
      <c r="BC859" s="232">
        <f>SUMPRODUCT(LEN($AG859:$AG862)-LEN(SUBSTITUTE($AG859:$AG862,"M", "")))</f>
        <v>0</v>
      </c>
      <c r="BD859" s="297">
        <f>SUMPRODUCT(LEN($AI859:$AI862)-LEN(SUBSTITUTE($AI859:$AI862,"S", "")))</f>
        <v>0</v>
      </c>
      <c r="BE859" s="300">
        <f>SUMPRODUCT(LEN($AI859:$AI862)-LEN(SUBSTITUTE($AI859:$AI862,"F", "")))</f>
        <v>0</v>
      </c>
      <c r="BF859" s="300">
        <f>SUMPRODUCT(LEN($AI859:$AI862)-LEN(SUBSTITUTE($AI859:$AI862,"G", "")))</f>
        <v>0</v>
      </c>
      <c r="BG859" s="303">
        <f>SUMPRODUCT(LEN($AI859:$AI862)-LEN(SUBSTITUTE($AI859:$AI862,"M", "")))</f>
        <v>0</v>
      </c>
    </row>
    <row r="860" spans="2:60" ht="28.15" hidden="1" customHeight="1" thickBot="1">
      <c r="B860" s="29"/>
      <c r="C860" s="264"/>
      <c r="D860" s="37"/>
      <c r="E860" s="36"/>
      <c r="F860" s="36"/>
      <c r="G860" s="35"/>
      <c r="H860" s="256"/>
      <c r="I860" s="260"/>
      <c r="J860" s="260"/>
      <c r="K860" s="260"/>
      <c r="L860" s="32" t="s">
        <v>72</v>
      </c>
      <c r="M860" s="31"/>
      <c r="N860" s="32" t="s">
        <v>71</v>
      </c>
      <c r="O860" s="31"/>
      <c r="P860" s="32" t="s">
        <v>70</v>
      </c>
      <c r="Q860" s="31"/>
      <c r="R860" s="32" t="s">
        <v>69</v>
      </c>
      <c r="S860" s="31"/>
      <c r="T860" s="32" t="s">
        <v>68</v>
      </c>
      <c r="U860" s="31"/>
      <c r="V860" s="32" t="s">
        <v>67</v>
      </c>
      <c r="W860" s="31"/>
      <c r="X860" s="32" t="s">
        <v>66</v>
      </c>
      <c r="Y860" s="31"/>
      <c r="Z860" s="32" t="s">
        <v>65</v>
      </c>
      <c r="AA860" s="31"/>
      <c r="AB860" s="34" t="s">
        <v>64</v>
      </c>
      <c r="AC860" s="33"/>
      <c r="AD860" s="32" t="s">
        <v>63</v>
      </c>
      <c r="AE860" s="31"/>
      <c r="AF860" s="30"/>
      <c r="AG860" s="31"/>
      <c r="AH860" s="30"/>
      <c r="AI860" s="20"/>
      <c r="AJ860" s="246"/>
      <c r="AK860" s="246"/>
      <c r="AL860" s="19"/>
      <c r="AM860" s="7"/>
      <c r="AN860" s="7"/>
      <c r="AO860" s="239"/>
      <c r="AP860" s="230"/>
      <c r="AQ860" s="233"/>
      <c r="AR860" s="236"/>
      <c r="AS860" s="230"/>
      <c r="AT860" s="233"/>
      <c r="AU860" s="236"/>
      <c r="AV860" s="230"/>
      <c r="AW860" s="233"/>
      <c r="AX860" s="236"/>
      <c r="AY860" s="230"/>
      <c r="AZ860" s="233"/>
      <c r="BA860" s="236"/>
      <c r="BB860" s="230"/>
      <c r="BC860" s="233"/>
      <c r="BD860" s="298"/>
      <c r="BE860" s="301"/>
      <c r="BF860" s="301"/>
      <c r="BG860" s="304"/>
    </row>
    <row r="861" spans="2:60" ht="28.15" hidden="1" customHeight="1">
      <c r="B861" s="29"/>
      <c r="C861" s="265"/>
      <c r="D861" s="28"/>
      <c r="E861" s="27"/>
      <c r="F861" s="27"/>
      <c r="G861" s="26"/>
      <c r="H861" s="257"/>
      <c r="I861" s="261"/>
      <c r="J861" s="261"/>
      <c r="K861" s="261"/>
      <c r="L861" s="23" t="s">
        <v>62</v>
      </c>
      <c r="M861" s="22"/>
      <c r="N861" s="23" t="s">
        <v>61</v>
      </c>
      <c r="O861" s="22"/>
      <c r="P861" s="23" t="s">
        <v>60</v>
      </c>
      <c r="Q861" s="22"/>
      <c r="R861" s="23" t="s">
        <v>59</v>
      </c>
      <c r="S861" s="22"/>
      <c r="T861" s="23" t="s">
        <v>58</v>
      </c>
      <c r="U861" s="22"/>
      <c r="V861" s="23" t="s">
        <v>57</v>
      </c>
      <c r="W861" s="22"/>
      <c r="X861" s="23" t="s">
        <v>56</v>
      </c>
      <c r="Y861" s="22"/>
      <c r="Z861" s="23" t="s">
        <v>55</v>
      </c>
      <c r="AA861" s="22"/>
      <c r="AB861" s="25" t="s">
        <v>54</v>
      </c>
      <c r="AC861" s="24"/>
      <c r="AD861" s="23">
        <v>39</v>
      </c>
      <c r="AE861" s="22"/>
      <c r="AF861" s="21"/>
      <c r="AG861" s="22"/>
      <c r="AH861" s="21"/>
      <c r="AI861" s="20"/>
      <c r="AJ861" s="246"/>
      <c r="AK861" s="246"/>
      <c r="AL861" s="19"/>
      <c r="AM861" s="7"/>
      <c r="AN861" s="7"/>
      <c r="AO861" s="239"/>
      <c r="AP861" s="230"/>
      <c r="AQ861" s="233"/>
      <c r="AR861" s="236"/>
      <c r="AS861" s="230"/>
      <c r="AT861" s="233"/>
      <c r="AU861" s="236"/>
      <c r="AV861" s="230"/>
      <c r="AW861" s="233"/>
      <c r="AX861" s="236"/>
      <c r="AY861" s="230"/>
      <c r="AZ861" s="233"/>
      <c r="BA861" s="236"/>
      <c r="BB861" s="230"/>
      <c r="BC861" s="233"/>
      <c r="BD861" s="298"/>
      <c r="BE861" s="301"/>
      <c r="BF861" s="301"/>
      <c r="BG861" s="304"/>
    </row>
    <row r="862" spans="2:60" ht="28.15" hidden="1" customHeight="1" thickBot="1">
      <c r="B862" s="18"/>
      <c r="C862" s="271"/>
      <c r="D862" s="17"/>
      <c r="E862" s="16"/>
      <c r="F862" s="16"/>
      <c r="G862" s="15"/>
      <c r="H862" s="258"/>
      <c r="I862" s="272"/>
      <c r="J862" s="272"/>
      <c r="K862" s="272"/>
      <c r="L862" s="12" t="s">
        <v>53</v>
      </c>
      <c r="M862" s="11"/>
      <c r="N862" s="12" t="s">
        <v>52</v>
      </c>
      <c r="O862" s="11"/>
      <c r="P862" s="12" t="s">
        <v>51</v>
      </c>
      <c r="Q862" s="11"/>
      <c r="R862" s="12" t="s">
        <v>50</v>
      </c>
      <c r="S862" s="11"/>
      <c r="T862" s="12">
        <v>20</v>
      </c>
      <c r="U862" s="11"/>
      <c r="V862" s="12" t="s">
        <v>49</v>
      </c>
      <c r="W862" s="11"/>
      <c r="X862" s="12" t="s">
        <v>48</v>
      </c>
      <c r="Y862" s="11"/>
      <c r="Z862" s="12" t="s">
        <v>47</v>
      </c>
      <c r="AA862" s="11"/>
      <c r="AB862" s="14" t="s">
        <v>46</v>
      </c>
      <c r="AC862" s="13"/>
      <c r="AD862" s="12" t="s">
        <v>45</v>
      </c>
      <c r="AE862" s="11"/>
      <c r="AF862" s="10"/>
      <c r="AG862" s="11"/>
      <c r="AH862" s="10"/>
      <c r="AI862" s="9"/>
      <c r="AJ862" s="247"/>
      <c r="AK862" s="247"/>
      <c r="AL862" s="8"/>
      <c r="AM862" s="7"/>
      <c r="AN862" s="7"/>
      <c r="AO862" s="240"/>
      <c r="AP862" s="231"/>
      <c r="AQ862" s="234"/>
      <c r="AR862" s="237"/>
      <c r="AS862" s="231"/>
      <c r="AT862" s="234"/>
      <c r="AU862" s="237"/>
      <c r="AV862" s="231"/>
      <c r="AW862" s="234"/>
      <c r="AX862" s="237"/>
      <c r="AY862" s="231"/>
      <c r="AZ862" s="234"/>
      <c r="BA862" s="237"/>
      <c r="BB862" s="231"/>
      <c r="BC862" s="234"/>
      <c r="BD862" s="299"/>
      <c r="BE862" s="302"/>
      <c r="BF862" s="302"/>
      <c r="BG862" s="305"/>
    </row>
    <row r="863" spans="2:60" ht="85.9" hidden="1" customHeight="1" thickBot="1">
      <c r="B863" s="94" t="s">
        <v>119</v>
      </c>
      <c r="C863" s="83" t="s">
        <v>118</v>
      </c>
      <c r="D863" s="88" t="s">
        <v>117</v>
      </c>
      <c r="E863" s="93" t="s">
        <v>116</v>
      </c>
      <c r="F863" s="92"/>
      <c r="G863" s="91"/>
      <c r="H863" s="90" t="s">
        <v>115</v>
      </c>
      <c r="I863" s="88" t="s">
        <v>43</v>
      </c>
      <c r="J863" s="88" t="s">
        <v>114</v>
      </c>
      <c r="K863" s="88" t="s">
        <v>44</v>
      </c>
      <c r="L863" s="227" t="s">
        <v>113</v>
      </c>
      <c r="M863" s="270"/>
      <c r="N863" s="227" t="s">
        <v>112</v>
      </c>
      <c r="O863" s="270"/>
      <c r="P863" s="227" t="s">
        <v>112</v>
      </c>
      <c r="Q863" s="228"/>
      <c r="R863" s="227" t="s">
        <v>112</v>
      </c>
      <c r="S863" s="228"/>
      <c r="T863" s="227" t="s">
        <v>112</v>
      </c>
      <c r="U863" s="228"/>
      <c r="V863" s="227" t="s">
        <v>112</v>
      </c>
      <c r="W863" s="228"/>
      <c r="X863" s="227" t="s">
        <v>112</v>
      </c>
      <c r="Y863" s="228"/>
      <c r="Z863" s="227" t="s">
        <v>112</v>
      </c>
      <c r="AA863" s="228"/>
      <c r="AB863" s="227" t="s">
        <v>112</v>
      </c>
      <c r="AC863" s="228"/>
      <c r="AD863" s="227" t="s">
        <v>112</v>
      </c>
      <c r="AE863" s="228"/>
      <c r="AF863" s="244" t="s">
        <v>111</v>
      </c>
      <c r="AG863" s="228"/>
      <c r="AH863" s="90" t="s">
        <v>110</v>
      </c>
      <c r="AI863" s="89" t="s">
        <v>109</v>
      </c>
      <c r="AJ863" s="88" t="s">
        <v>108</v>
      </c>
      <c r="AK863" s="88" t="s">
        <v>107</v>
      </c>
      <c r="AL863" s="87" t="s">
        <v>106</v>
      </c>
      <c r="AM863" s="86"/>
      <c r="AN863" s="86"/>
      <c r="AO863" s="84" t="s">
        <v>105</v>
      </c>
      <c r="AP863" s="83" t="s">
        <v>104</v>
      </c>
      <c r="AQ863" s="82" t="s">
        <v>103</v>
      </c>
      <c r="AR863" s="84" t="s">
        <v>102</v>
      </c>
      <c r="AS863" s="83" t="s">
        <v>101</v>
      </c>
      <c r="AT863" s="82" t="s">
        <v>100</v>
      </c>
      <c r="AU863" s="84" t="s">
        <v>99</v>
      </c>
      <c r="AV863" s="83" t="s">
        <v>98</v>
      </c>
      <c r="AW863" s="85" t="s">
        <v>97</v>
      </c>
      <c r="AX863" s="84" t="s">
        <v>96</v>
      </c>
      <c r="AY863" s="83" t="s">
        <v>95</v>
      </c>
      <c r="AZ863" s="82" t="s">
        <v>94</v>
      </c>
      <c r="BA863" s="84" t="s">
        <v>93</v>
      </c>
      <c r="BB863" s="83" t="s">
        <v>92</v>
      </c>
      <c r="BC863" s="82" t="s">
        <v>91</v>
      </c>
      <c r="BD863" s="81" t="s">
        <v>90</v>
      </c>
      <c r="BE863" s="80" t="s">
        <v>89</v>
      </c>
      <c r="BF863" s="80" t="s">
        <v>88</v>
      </c>
      <c r="BG863" s="79" t="s">
        <v>87</v>
      </c>
    </row>
    <row r="864" spans="2:60" ht="48" hidden="1" thickBot="1">
      <c r="B864" s="78" t="s">
        <v>121</v>
      </c>
      <c r="C864" s="77"/>
      <c r="D864" s="76"/>
      <c r="E864" s="267"/>
      <c r="F864" s="268"/>
      <c r="G864" s="269"/>
      <c r="H864" s="75" t="s">
        <v>85</v>
      </c>
      <c r="I864" s="74"/>
      <c r="J864" s="74"/>
      <c r="K864" s="73"/>
      <c r="L864" s="72"/>
      <c r="M864" s="68"/>
      <c r="N864" s="72"/>
      <c r="O864" s="68"/>
      <c r="P864" s="72"/>
      <c r="Q864" s="68"/>
      <c r="R864" s="72"/>
      <c r="S864" s="68"/>
      <c r="T864" s="72"/>
      <c r="U864" s="68"/>
      <c r="V864" s="72"/>
      <c r="W864" s="68"/>
      <c r="X864" s="72"/>
      <c r="Y864" s="68"/>
      <c r="Z864" s="72"/>
      <c r="AA864" s="71"/>
      <c r="AB864" s="70"/>
      <c r="AC864" s="70"/>
      <c r="AD864" s="70"/>
      <c r="AE864" s="70"/>
      <c r="AF864" s="69" t="s">
        <v>84</v>
      </c>
      <c r="AG864" s="68"/>
      <c r="AH864" s="68"/>
      <c r="AI864" s="68"/>
      <c r="AJ864" s="67"/>
      <c r="AK864" s="67"/>
      <c r="AL864" s="66"/>
      <c r="AM864" s="65"/>
      <c r="AN864" s="65"/>
      <c r="AO864" s="64">
        <f t="shared" ref="AO864:BG864" si="61">SUM(AO865:AO876)</f>
        <v>0</v>
      </c>
      <c r="AP864" s="63">
        <f t="shared" si="61"/>
        <v>0</v>
      </c>
      <c r="AQ864" s="62">
        <f t="shared" si="61"/>
        <v>0</v>
      </c>
      <c r="AR864" s="64">
        <f t="shared" si="61"/>
        <v>0</v>
      </c>
      <c r="AS864" s="63">
        <f t="shared" si="61"/>
        <v>0</v>
      </c>
      <c r="AT864" s="62">
        <f t="shared" si="61"/>
        <v>0</v>
      </c>
      <c r="AU864" s="64">
        <f t="shared" si="61"/>
        <v>0</v>
      </c>
      <c r="AV864" s="63">
        <f t="shared" si="61"/>
        <v>0</v>
      </c>
      <c r="AW864" s="62">
        <f t="shared" si="61"/>
        <v>0</v>
      </c>
      <c r="AX864" s="64">
        <f t="shared" si="61"/>
        <v>0</v>
      </c>
      <c r="AY864" s="63">
        <f t="shared" si="61"/>
        <v>0</v>
      </c>
      <c r="AZ864" s="62">
        <f t="shared" si="61"/>
        <v>0</v>
      </c>
      <c r="BA864" s="64">
        <f t="shared" si="61"/>
        <v>0</v>
      </c>
      <c r="BB864" s="63">
        <f t="shared" si="61"/>
        <v>0</v>
      </c>
      <c r="BC864" s="62">
        <f t="shared" si="61"/>
        <v>0</v>
      </c>
      <c r="BD864" s="61">
        <f t="shared" si="61"/>
        <v>0</v>
      </c>
      <c r="BE864" s="60">
        <f t="shared" si="61"/>
        <v>0</v>
      </c>
      <c r="BF864" s="60">
        <f t="shared" si="61"/>
        <v>0</v>
      </c>
      <c r="BG864" s="59">
        <f t="shared" si="61"/>
        <v>0</v>
      </c>
      <c r="BH864" s="58" t="s">
        <v>83</v>
      </c>
    </row>
    <row r="865" spans="2:60" ht="28.15" hidden="1" customHeight="1">
      <c r="B865" s="29"/>
      <c r="C865" s="263">
        <v>1</v>
      </c>
      <c r="D865" s="47"/>
      <c r="E865" s="46"/>
      <c r="F865" s="46"/>
      <c r="G865" s="45"/>
      <c r="H865" s="255"/>
      <c r="I865" s="259"/>
      <c r="J865" s="259"/>
      <c r="K865" s="259"/>
      <c r="L865" s="42" t="s">
        <v>82</v>
      </c>
      <c r="M865" s="41"/>
      <c r="N865" s="42" t="s">
        <v>81</v>
      </c>
      <c r="O865" s="41"/>
      <c r="P865" s="42" t="s">
        <v>80</v>
      </c>
      <c r="Q865" s="41"/>
      <c r="R865" s="42" t="s">
        <v>79</v>
      </c>
      <c r="S865" s="41"/>
      <c r="T865" s="42" t="s">
        <v>78</v>
      </c>
      <c r="U865" s="41"/>
      <c r="V865" s="42" t="s">
        <v>77</v>
      </c>
      <c r="W865" s="41"/>
      <c r="X865" s="42" t="s">
        <v>76</v>
      </c>
      <c r="Y865" s="41"/>
      <c r="Z865" s="42" t="s">
        <v>75</v>
      </c>
      <c r="AA865" s="41"/>
      <c r="AB865" s="44" t="s">
        <v>74</v>
      </c>
      <c r="AC865" s="43"/>
      <c r="AD865" s="42" t="s">
        <v>73</v>
      </c>
      <c r="AE865" s="41"/>
      <c r="AF865" s="40"/>
      <c r="AG865" s="41"/>
      <c r="AH865" s="40"/>
      <c r="AI865" s="39"/>
      <c r="AJ865" s="245"/>
      <c r="AK865" s="245"/>
      <c r="AL865" s="38"/>
      <c r="AM865" s="7"/>
      <c r="AN865" s="7"/>
      <c r="AO865" s="238">
        <f>SUMPRODUCT(LEN($M865:$AE868)-LEN(SUBSTITUTE($M865:$AE868,"A", "")))</f>
        <v>0</v>
      </c>
      <c r="AP865" s="229">
        <f>SUMPRODUCT(LEN($AH865:$AH868)-LEN(SUBSTITUTE($AH865:$AH868,"A", "")))</f>
        <v>0</v>
      </c>
      <c r="AQ865" s="232">
        <f>SUMPRODUCT(LEN($AG865:$AG868)-LEN(SUBSTITUTE($AG865:$AG868,"A", "")))</f>
        <v>0</v>
      </c>
      <c r="AR865" s="235">
        <f>SUMPRODUCT(LEN($M865:$AE868)-LEN(SUBSTITUTE($M865:$AE868,"S", "")))</f>
        <v>0</v>
      </c>
      <c r="AS865" s="229">
        <f>SUMPRODUCT(LEN($AH865:$AH868)-LEN(SUBSTITUTE($AH865:$AH868,"S", "")))</f>
        <v>0</v>
      </c>
      <c r="AT865" s="232">
        <f>SUMPRODUCT(LEN($AG865:$AG868)-LEN(SUBSTITUTE($AG865:$AG868,"S", "")))</f>
        <v>0</v>
      </c>
      <c r="AU865" s="235">
        <f>SUMPRODUCT(LEN($M865:$AE868)-LEN(SUBSTITUTE($M865:$AE868,"F", "")))</f>
        <v>0</v>
      </c>
      <c r="AV865" s="229">
        <f>SUMPRODUCT(LEN($AH865:$AH868)-LEN(SUBSTITUTE($AH865:$AH868,"F", "")))</f>
        <v>0</v>
      </c>
      <c r="AW865" s="232">
        <f>SUMPRODUCT(LEN($AG865:$AG868)-LEN(SUBSTITUTE($AG865:$AG868,"F", "")))</f>
        <v>0</v>
      </c>
      <c r="AX865" s="235">
        <f>SUMPRODUCT(LEN($M865:$AE868)-LEN(SUBSTITUTE($M865:$AE868,"G", "")))</f>
        <v>0</v>
      </c>
      <c r="AY865" s="229">
        <f>SUMPRODUCT(LEN($AH865:$AH868)-LEN(SUBSTITUTE($AH865:$AH868,"G", "")))</f>
        <v>0</v>
      </c>
      <c r="AZ865" s="232">
        <f>SUMPRODUCT(LEN($AG865:$AG868)-LEN(SUBSTITUTE($AG865:$AG868,"G", "")))</f>
        <v>0</v>
      </c>
      <c r="BA865" s="235">
        <f>SUMPRODUCT(LEN($M865:$AE868)-LEN(SUBSTITUTE($M865:$AE868,"M", "")))</f>
        <v>0</v>
      </c>
      <c r="BB865" s="229">
        <f>SUMPRODUCT(LEN($AH865:$AH868)-LEN(SUBSTITUTE($AH865:$AH868,"M", "")))</f>
        <v>0</v>
      </c>
      <c r="BC865" s="232">
        <f>SUMPRODUCT(LEN($AG865:$AG868)-LEN(SUBSTITUTE($AG865:$AG868,"M", "")))</f>
        <v>0</v>
      </c>
      <c r="BD865" s="297">
        <f>SUMPRODUCT(LEN($AI865:$AI868)-LEN(SUBSTITUTE($AI865:$AI868,"S", "")))</f>
        <v>0</v>
      </c>
      <c r="BE865" s="300">
        <f>SUMPRODUCT(LEN($AI865:$AI868)-LEN(SUBSTITUTE($AI865:$AI868,"F", "")))</f>
        <v>0</v>
      </c>
      <c r="BF865" s="300">
        <f>SUMPRODUCT(LEN($AI865:$AI868)-LEN(SUBSTITUTE($AI865:$AI868,"G", "")))</f>
        <v>0</v>
      </c>
      <c r="BG865" s="303">
        <f>SUMPRODUCT(LEN($AI865:$AI868)-LEN(SUBSTITUTE($AI865:$AI868,"M", "")))</f>
        <v>0</v>
      </c>
    </row>
    <row r="866" spans="2:60" ht="28.15" hidden="1" customHeight="1" thickBot="1">
      <c r="B866" s="29"/>
      <c r="C866" s="264"/>
      <c r="D866" s="37"/>
      <c r="E866" s="36"/>
      <c r="F866" s="36"/>
      <c r="G866" s="35"/>
      <c r="H866" s="256"/>
      <c r="I866" s="260"/>
      <c r="J866" s="260"/>
      <c r="K866" s="260"/>
      <c r="L866" s="32" t="s">
        <v>72</v>
      </c>
      <c r="M866" s="31"/>
      <c r="N866" s="32" t="s">
        <v>71</v>
      </c>
      <c r="O866" s="31"/>
      <c r="P866" s="32" t="s">
        <v>70</v>
      </c>
      <c r="Q866" s="31"/>
      <c r="R866" s="32" t="s">
        <v>69</v>
      </c>
      <c r="S866" s="31"/>
      <c r="T866" s="32" t="s">
        <v>68</v>
      </c>
      <c r="U866" s="31"/>
      <c r="V866" s="32" t="s">
        <v>67</v>
      </c>
      <c r="W866" s="31"/>
      <c r="X866" s="32" t="s">
        <v>66</v>
      </c>
      <c r="Y866" s="31"/>
      <c r="Z866" s="32" t="s">
        <v>65</v>
      </c>
      <c r="AA866" s="31"/>
      <c r="AB866" s="34" t="s">
        <v>64</v>
      </c>
      <c r="AC866" s="33"/>
      <c r="AD866" s="32" t="s">
        <v>63</v>
      </c>
      <c r="AE866" s="31"/>
      <c r="AF866" s="30"/>
      <c r="AG866" s="31"/>
      <c r="AH866" s="30"/>
      <c r="AI866" s="20"/>
      <c r="AJ866" s="246"/>
      <c r="AK866" s="246"/>
      <c r="AL866" s="19"/>
      <c r="AM866" s="7"/>
      <c r="AN866" s="7"/>
      <c r="AO866" s="239"/>
      <c r="AP866" s="230"/>
      <c r="AQ866" s="233"/>
      <c r="AR866" s="236"/>
      <c r="AS866" s="230"/>
      <c r="AT866" s="233"/>
      <c r="AU866" s="236"/>
      <c r="AV866" s="230"/>
      <c r="AW866" s="233"/>
      <c r="AX866" s="236"/>
      <c r="AY866" s="230"/>
      <c r="AZ866" s="233"/>
      <c r="BA866" s="236"/>
      <c r="BB866" s="230"/>
      <c r="BC866" s="233"/>
      <c r="BD866" s="298"/>
      <c r="BE866" s="301"/>
      <c r="BF866" s="301"/>
      <c r="BG866" s="304"/>
    </row>
    <row r="867" spans="2:60" ht="28.15" hidden="1" customHeight="1">
      <c r="B867" s="29"/>
      <c r="C867" s="265"/>
      <c r="D867" s="28"/>
      <c r="E867" s="27"/>
      <c r="F867" s="27"/>
      <c r="G867" s="26"/>
      <c r="H867" s="257"/>
      <c r="I867" s="261"/>
      <c r="J867" s="261"/>
      <c r="K867" s="261"/>
      <c r="L867" s="23" t="s">
        <v>62</v>
      </c>
      <c r="M867" s="22"/>
      <c r="N867" s="23" t="s">
        <v>61</v>
      </c>
      <c r="O867" s="22"/>
      <c r="P867" s="23" t="s">
        <v>60</v>
      </c>
      <c r="Q867" s="22"/>
      <c r="R867" s="23" t="s">
        <v>59</v>
      </c>
      <c r="S867" s="22"/>
      <c r="T867" s="23" t="s">
        <v>58</v>
      </c>
      <c r="U867" s="22"/>
      <c r="V867" s="23" t="s">
        <v>57</v>
      </c>
      <c r="W867" s="22"/>
      <c r="X867" s="23" t="s">
        <v>56</v>
      </c>
      <c r="Y867" s="22"/>
      <c r="Z867" s="23" t="s">
        <v>55</v>
      </c>
      <c r="AA867" s="22"/>
      <c r="AB867" s="25" t="s">
        <v>54</v>
      </c>
      <c r="AC867" s="24"/>
      <c r="AD867" s="23">
        <v>39</v>
      </c>
      <c r="AE867" s="22"/>
      <c r="AF867" s="21"/>
      <c r="AG867" s="22"/>
      <c r="AH867" s="21"/>
      <c r="AI867" s="20"/>
      <c r="AJ867" s="246"/>
      <c r="AK867" s="246"/>
      <c r="AL867" s="19"/>
      <c r="AM867" s="7"/>
      <c r="AN867" s="7"/>
      <c r="AO867" s="239"/>
      <c r="AP867" s="230"/>
      <c r="AQ867" s="233"/>
      <c r="AR867" s="236"/>
      <c r="AS867" s="230"/>
      <c r="AT867" s="233"/>
      <c r="AU867" s="236"/>
      <c r="AV867" s="230"/>
      <c r="AW867" s="233"/>
      <c r="AX867" s="236"/>
      <c r="AY867" s="230"/>
      <c r="AZ867" s="233"/>
      <c r="BA867" s="236"/>
      <c r="BB867" s="230"/>
      <c r="BC867" s="233"/>
      <c r="BD867" s="298"/>
      <c r="BE867" s="301"/>
      <c r="BF867" s="301"/>
      <c r="BG867" s="304"/>
    </row>
    <row r="868" spans="2:60" ht="28.15" hidden="1" customHeight="1" thickBot="1">
      <c r="B868" s="29"/>
      <c r="C868" s="266"/>
      <c r="D868" s="57"/>
      <c r="E868" s="56"/>
      <c r="F868" s="56"/>
      <c r="G868" s="55"/>
      <c r="H868" s="258"/>
      <c r="I868" s="262"/>
      <c r="J868" s="262"/>
      <c r="K868" s="262"/>
      <c r="L868" s="52" t="s">
        <v>53</v>
      </c>
      <c r="M868" s="51"/>
      <c r="N868" s="52" t="s">
        <v>52</v>
      </c>
      <c r="O868" s="51"/>
      <c r="P868" s="52" t="s">
        <v>51</v>
      </c>
      <c r="Q868" s="51"/>
      <c r="R868" s="52" t="s">
        <v>50</v>
      </c>
      <c r="S868" s="51"/>
      <c r="T868" s="52">
        <v>20</v>
      </c>
      <c r="U868" s="51"/>
      <c r="V868" s="52" t="s">
        <v>49</v>
      </c>
      <c r="W868" s="51"/>
      <c r="X868" s="52" t="s">
        <v>48</v>
      </c>
      <c r="Y868" s="51"/>
      <c r="Z868" s="52" t="s">
        <v>47</v>
      </c>
      <c r="AA868" s="51"/>
      <c r="AB868" s="54" t="s">
        <v>46</v>
      </c>
      <c r="AC868" s="53"/>
      <c r="AD868" s="52" t="s">
        <v>45</v>
      </c>
      <c r="AE868" s="51"/>
      <c r="AF868" s="50"/>
      <c r="AG868" s="51"/>
      <c r="AH868" s="50"/>
      <c r="AI868" s="49"/>
      <c r="AJ868" s="248"/>
      <c r="AK868" s="248"/>
      <c r="AL868" s="48"/>
      <c r="AM868" s="7"/>
      <c r="AN868" s="7"/>
      <c r="AO868" s="240"/>
      <c r="AP868" s="231"/>
      <c r="AQ868" s="234"/>
      <c r="AR868" s="237"/>
      <c r="AS868" s="231"/>
      <c r="AT868" s="234"/>
      <c r="AU868" s="237"/>
      <c r="AV868" s="231"/>
      <c r="AW868" s="234"/>
      <c r="AX868" s="237"/>
      <c r="AY868" s="231"/>
      <c r="AZ868" s="234"/>
      <c r="BA868" s="237"/>
      <c r="BB868" s="231"/>
      <c r="BC868" s="234"/>
      <c r="BD868" s="299"/>
      <c r="BE868" s="302"/>
      <c r="BF868" s="302"/>
      <c r="BG868" s="305"/>
    </row>
    <row r="869" spans="2:60" ht="28.15" hidden="1" customHeight="1">
      <c r="B869" s="29"/>
      <c r="C869" s="263">
        <v>2</v>
      </c>
      <c r="D869" s="47"/>
      <c r="E869" s="46"/>
      <c r="F869" s="46"/>
      <c r="G869" s="45"/>
      <c r="H869" s="255"/>
      <c r="I869" s="259"/>
      <c r="J869" s="259"/>
      <c r="K869" s="259"/>
      <c r="L869" s="42" t="s">
        <v>82</v>
      </c>
      <c r="M869" s="41"/>
      <c r="N869" s="42" t="s">
        <v>81</v>
      </c>
      <c r="O869" s="41"/>
      <c r="P869" s="42" t="s">
        <v>80</v>
      </c>
      <c r="Q869" s="41"/>
      <c r="R869" s="42" t="s">
        <v>79</v>
      </c>
      <c r="S869" s="41"/>
      <c r="T869" s="42" t="s">
        <v>78</v>
      </c>
      <c r="U869" s="41"/>
      <c r="V869" s="42" t="s">
        <v>77</v>
      </c>
      <c r="W869" s="41"/>
      <c r="X869" s="42" t="s">
        <v>76</v>
      </c>
      <c r="Y869" s="41"/>
      <c r="Z869" s="42" t="s">
        <v>75</v>
      </c>
      <c r="AA869" s="41"/>
      <c r="AB869" s="44" t="s">
        <v>74</v>
      </c>
      <c r="AC869" s="43"/>
      <c r="AD869" s="42" t="s">
        <v>73</v>
      </c>
      <c r="AE869" s="41"/>
      <c r="AF869" s="40"/>
      <c r="AG869" s="41"/>
      <c r="AH869" s="40"/>
      <c r="AI869" s="39"/>
      <c r="AJ869" s="249"/>
      <c r="AK869" s="252"/>
      <c r="AL869" s="38"/>
      <c r="AM869" s="7"/>
      <c r="AN869" s="7"/>
      <c r="AO869" s="238">
        <f>SUMPRODUCT(LEN($M869:$AE872)-LEN(SUBSTITUTE($M869:$AE872,"A", "")))</f>
        <v>0</v>
      </c>
      <c r="AP869" s="229">
        <f>SUMPRODUCT(LEN($AH869:$AH872)-LEN(SUBSTITUTE($AH869:$AH872,"A", "")))</f>
        <v>0</v>
      </c>
      <c r="AQ869" s="232">
        <f>SUMPRODUCT(LEN($AG869:$AG872)-LEN(SUBSTITUTE($AG869:$AG872,"A", "")))</f>
        <v>0</v>
      </c>
      <c r="AR869" s="235">
        <f>SUMPRODUCT(LEN($M869:$AE872)-LEN(SUBSTITUTE($M869:$AE872,"S", "")))</f>
        <v>0</v>
      </c>
      <c r="AS869" s="229">
        <f>SUMPRODUCT(LEN($AH869:$AH872)-LEN(SUBSTITUTE($AH869:$AH872,"S", "")))</f>
        <v>0</v>
      </c>
      <c r="AT869" s="232">
        <f>SUMPRODUCT(LEN($AG869:$AG872)-LEN(SUBSTITUTE($AG869:$AG872,"S", "")))</f>
        <v>0</v>
      </c>
      <c r="AU869" s="235">
        <f>SUMPRODUCT(LEN($M869:$AE872)-LEN(SUBSTITUTE($M869:$AE872,"F", "")))</f>
        <v>0</v>
      </c>
      <c r="AV869" s="229">
        <f>SUMPRODUCT(LEN($AH869:$AH872)-LEN(SUBSTITUTE($AH869:$AH872,"F", "")))</f>
        <v>0</v>
      </c>
      <c r="AW869" s="232">
        <f>SUMPRODUCT(LEN($AG869:$AG872)-LEN(SUBSTITUTE($AG869:$AG872,"F", "")))</f>
        <v>0</v>
      </c>
      <c r="AX869" s="235">
        <f>SUMPRODUCT(LEN($M869:$AE872)-LEN(SUBSTITUTE($M869:$AE872,"G", "")))</f>
        <v>0</v>
      </c>
      <c r="AY869" s="229">
        <f>SUMPRODUCT(LEN($AH869:$AH872)-LEN(SUBSTITUTE($AH869:$AH872,"G", "")))</f>
        <v>0</v>
      </c>
      <c r="AZ869" s="232">
        <f>SUMPRODUCT(LEN($AG869:$AG872)-LEN(SUBSTITUTE($AG869:$AG872,"G", "")))</f>
        <v>0</v>
      </c>
      <c r="BA869" s="235">
        <f>SUMPRODUCT(LEN($M869:$AE872)-LEN(SUBSTITUTE($M869:$AE872,"M", "")))</f>
        <v>0</v>
      </c>
      <c r="BB869" s="229">
        <f>SUMPRODUCT(LEN($AH869:$AH872)-LEN(SUBSTITUTE($AH869:$AH872,"M", "")))</f>
        <v>0</v>
      </c>
      <c r="BC869" s="232">
        <f>SUMPRODUCT(LEN($AG869:$AG872)-LEN(SUBSTITUTE($AG869:$AG872,"M", "")))</f>
        <v>0</v>
      </c>
      <c r="BD869" s="297">
        <f>SUMPRODUCT(LEN($AI869:$AI872)-LEN(SUBSTITUTE($AI869:$AI872,"S", "")))</f>
        <v>0</v>
      </c>
      <c r="BE869" s="300">
        <f>SUMPRODUCT(LEN($AI869:$AI872)-LEN(SUBSTITUTE($AI869:$AI872,"F", "")))</f>
        <v>0</v>
      </c>
      <c r="BF869" s="300">
        <f>SUMPRODUCT(LEN($AI869:$AI872)-LEN(SUBSTITUTE($AI869:$AI872,"G", "")))</f>
        <v>0</v>
      </c>
      <c r="BG869" s="303">
        <f>SUMPRODUCT(LEN($AI869:$AI872)-LEN(SUBSTITUTE($AI869:$AI872,"M", "")))</f>
        <v>0</v>
      </c>
    </row>
    <row r="870" spans="2:60" ht="28.15" hidden="1" customHeight="1" thickBot="1">
      <c r="B870" s="29"/>
      <c r="C870" s="264"/>
      <c r="D870" s="37"/>
      <c r="E870" s="36"/>
      <c r="F870" s="36"/>
      <c r="G870" s="35"/>
      <c r="H870" s="256"/>
      <c r="I870" s="260"/>
      <c r="J870" s="260"/>
      <c r="K870" s="260"/>
      <c r="L870" s="32" t="s">
        <v>72</v>
      </c>
      <c r="M870" s="31"/>
      <c r="N870" s="32" t="s">
        <v>71</v>
      </c>
      <c r="O870" s="31"/>
      <c r="P870" s="32" t="s">
        <v>70</v>
      </c>
      <c r="Q870" s="31"/>
      <c r="R870" s="32" t="s">
        <v>69</v>
      </c>
      <c r="S870" s="31"/>
      <c r="T870" s="32" t="s">
        <v>68</v>
      </c>
      <c r="U870" s="31"/>
      <c r="V870" s="32" t="s">
        <v>67</v>
      </c>
      <c r="W870" s="31"/>
      <c r="X870" s="32" t="s">
        <v>66</v>
      </c>
      <c r="Y870" s="31"/>
      <c r="Z870" s="32" t="s">
        <v>65</v>
      </c>
      <c r="AA870" s="31"/>
      <c r="AB870" s="34" t="s">
        <v>64</v>
      </c>
      <c r="AC870" s="33"/>
      <c r="AD870" s="32" t="s">
        <v>63</v>
      </c>
      <c r="AE870" s="31"/>
      <c r="AF870" s="30"/>
      <c r="AG870" s="31"/>
      <c r="AH870" s="30"/>
      <c r="AI870" s="20"/>
      <c r="AJ870" s="250"/>
      <c r="AK870" s="253"/>
      <c r="AL870" s="19"/>
      <c r="AM870" s="7"/>
      <c r="AN870" s="7"/>
      <c r="AO870" s="239"/>
      <c r="AP870" s="230"/>
      <c r="AQ870" s="233"/>
      <c r="AR870" s="236"/>
      <c r="AS870" s="230"/>
      <c r="AT870" s="233"/>
      <c r="AU870" s="236"/>
      <c r="AV870" s="230"/>
      <c r="AW870" s="233"/>
      <c r="AX870" s="236"/>
      <c r="AY870" s="230"/>
      <c r="AZ870" s="233"/>
      <c r="BA870" s="236"/>
      <c r="BB870" s="230"/>
      <c r="BC870" s="233"/>
      <c r="BD870" s="298"/>
      <c r="BE870" s="301"/>
      <c r="BF870" s="301"/>
      <c r="BG870" s="304"/>
    </row>
    <row r="871" spans="2:60" ht="28.15" hidden="1" customHeight="1">
      <c r="B871" s="29"/>
      <c r="C871" s="265"/>
      <c r="D871" s="28"/>
      <c r="E871" s="27"/>
      <c r="F871" s="27"/>
      <c r="G871" s="26"/>
      <c r="H871" s="257"/>
      <c r="I871" s="261"/>
      <c r="J871" s="261"/>
      <c r="K871" s="261"/>
      <c r="L871" s="23" t="s">
        <v>62</v>
      </c>
      <c r="M871" s="22"/>
      <c r="N871" s="23" t="s">
        <v>61</v>
      </c>
      <c r="O871" s="22"/>
      <c r="P871" s="23" t="s">
        <v>60</v>
      </c>
      <c r="Q871" s="22"/>
      <c r="R871" s="23" t="s">
        <v>59</v>
      </c>
      <c r="S871" s="22"/>
      <c r="T871" s="23" t="s">
        <v>58</v>
      </c>
      <c r="U871" s="22"/>
      <c r="V871" s="23" t="s">
        <v>57</v>
      </c>
      <c r="W871" s="22"/>
      <c r="X871" s="23" t="s">
        <v>56</v>
      </c>
      <c r="Y871" s="22"/>
      <c r="Z871" s="23" t="s">
        <v>55</v>
      </c>
      <c r="AA871" s="22"/>
      <c r="AB871" s="25" t="s">
        <v>54</v>
      </c>
      <c r="AC871" s="24"/>
      <c r="AD871" s="23">
        <v>39</v>
      </c>
      <c r="AE871" s="22"/>
      <c r="AF871" s="21"/>
      <c r="AG871" s="22"/>
      <c r="AH871" s="21"/>
      <c r="AI871" s="20"/>
      <c r="AJ871" s="250"/>
      <c r="AK871" s="253"/>
      <c r="AL871" s="19"/>
      <c r="AM871" s="7"/>
      <c r="AN871" s="7"/>
      <c r="AO871" s="239"/>
      <c r="AP871" s="230"/>
      <c r="AQ871" s="233"/>
      <c r="AR871" s="236"/>
      <c r="AS871" s="230"/>
      <c r="AT871" s="233"/>
      <c r="AU871" s="236"/>
      <c r="AV871" s="230"/>
      <c r="AW871" s="233"/>
      <c r="AX871" s="236"/>
      <c r="AY871" s="230"/>
      <c r="AZ871" s="233"/>
      <c r="BA871" s="236"/>
      <c r="BB871" s="230"/>
      <c r="BC871" s="233"/>
      <c r="BD871" s="298"/>
      <c r="BE871" s="301"/>
      <c r="BF871" s="301"/>
      <c r="BG871" s="304"/>
    </row>
    <row r="872" spans="2:60" ht="28.15" hidden="1" customHeight="1" thickBot="1">
      <c r="B872" s="29"/>
      <c r="C872" s="266"/>
      <c r="D872" s="57"/>
      <c r="E872" s="56"/>
      <c r="F872" s="56"/>
      <c r="G872" s="55"/>
      <c r="H872" s="258"/>
      <c r="I872" s="262"/>
      <c r="J872" s="262"/>
      <c r="K872" s="262"/>
      <c r="L872" s="52" t="s">
        <v>53</v>
      </c>
      <c r="M872" s="51"/>
      <c r="N872" s="52" t="s">
        <v>52</v>
      </c>
      <c r="O872" s="51"/>
      <c r="P872" s="52" t="s">
        <v>51</v>
      </c>
      <c r="Q872" s="51"/>
      <c r="R872" s="52" t="s">
        <v>50</v>
      </c>
      <c r="S872" s="51"/>
      <c r="T872" s="52">
        <v>20</v>
      </c>
      <c r="U872" s="51"/>
      <c r="V872" s="52" t="s">
        <v>49</v>
      </c>
      <c r="W872" s="51"/>
      <c r="X872" s="52" t="s">
        <v>48</v>
      </c>
      <c r="Y872" s="51"/>
      <c r="Z872" s="52" t="s">
        <v>47</v>
      </c>
      <c r="AA872" s="51"/>
      <c r="AB872" s="54" t="s">
        <v>46</v>
      </c>
      <c r="AC872" s="53"/>
      <c r="AD872" s="52" t="s">
        <v>45</v>
      </c>
      <c r="AE872" s="51"/>
      <c r="AF872" s="50"/>
      <c r="AG872" s="51"/>
      <c r="AH872" s="50"/>
      <c r="AI872" s="49"/>
      <c r="AJ872" s="251"/>
      <c r="AK872" s="254"/>
      <c r="AL872" s="48"/>
      <c r="AM872" s="7"/>
      <c r="AN872" s="7"/>
      <c r="AO872" s="240"/>
      <c r="AP872" s="231"/>
      <c r="AQ872" s="234"/>
      <c r="AR872" s="237"/>
      <c r="AS872" s="231"/>
      <c r="AT872" s="234"/>
      <c r="AU872" s="237"/>
      <c r="AV872" s="231"/>
      <c r="AW872" s="234"/>
      <c r="AX872" s="237"/>
      <c r="AY872" s="231"/>
      <c r="AZ872" s="234"/>
      <c r="BA872" s="237"/>
      <c r="BB872" s="231"/>
      <c r="BC872" s="234"/>
      <c r="BD872" s="299"/>
      <c r="BE872" s="302"/>
      <c r="BF872" s="302"/>
      <c r="BG872" s="305"/>
    </row>
    <row r="873" spans="2:60" ht="28.15" hidden="1" customHeight="1">
      <c r="B873" s="29"/>
      <c r="C873" s="263">
        <v>3</v>
      </c>
      <c r="D873" s="47"/>
      <c r="E873" s="46"/>
      <c r="F873" s="46"/>
      <c r="G873" s="45"/>
      <c r="H873" s="255"/>
      <c r="I873" s="259"/>
      <c r="J873" s="259"/>
      <c r="K873" s="259"/>
      <c r="L873" s="42" t="s">
        <v>82</v>
      </c>
      <c r="M873" s="41"/>
      <c r="N873" s="42" t="s">
        <v>81</v>
      </c>
      <c r="O873" s="41"/>
      <c r="P873" s="42" t="s">
        <v>80</v>
      </c>
      <c r="Q873" s="41"/>
      <c r="R873" s="42" t="s">
        <v>79</v>
      </c>
      <c r="S873" s="41"/>
      <c r="T873" s="42" t="s">
        <v>78</v>
      </c>
      <c r="U873" s="41"/>
      <c r="V873" s="42" t="s">
        <v>77</v>
      </c>
      <c r="W873" s="41"/>
      <c r="X873" s="42" t="s">
        <v>76</v>
      </c>
      <c r="Y873" s="41"/>
      <c r="Z873" s="42" t="s">
        <v>75</v>
      </c>
      <c r="AA873" s="41"/>
      <c r="AB873" s="44" t="s">
        <v>74</v>
      </c>
      <c r="AC873" s="43"/>
      <c r="AD873" s="42" t="s">
        <v>73</v>
      </c>
      <c r="AE873" s="41"/>
      <c r="AF873" s="40"/>
      <c r="AG873" s="41"/>
      <c r="AH873" s="40"/>
      <c r="AI873" s="39"/>
      <c r="AJ873" s="245"/>
      <c r="AK873" s="245"/>
      <c r="AL873" s="38"/>
      <c r="AM873" s="7"/>
      <c r="AN873" s="7"/>
      <c r="AO873" s="238">
        <f>SUMPRODUCT(LEN($M873:$AE876)-LEN(SUBSTITUTE($M873:$AE876,"A", "")))</f>
        <v>0</v>
      </c>
      <c r="AP873" s="229">
        <f>SUMPRODUCT(LEN($AH873:$AH876)-LEN(SUBSTITUTE($AH873:$AH876,"A", "")))</f>
        <v>0</v>
      </c>
      <c r="AQ873" s="232">
        <f>SUMPRODUCT(LEN($AG873:$AG876)-LEN(SUBSTITUTE($AG873:$AG876,"A", "")))</f>
        <v>0</v>
      </c>
      <c r="AR873" s="235">
        <f>SUMPRODUCT(LEN($M873:$AE876)-LEN(SUBSTITUTE($M873:$AE876,"S", "")))</f>
        <v>0</v>
      </c>
      <c r="AS873" s="229">
        <f>SUMPRODUCT(LEN($AH873:$AH876)-LEN(SUBSTITUTE($AH873:$AH876,"S", "")))</f>
        <v>0</v>
      </c>
      <c r="AT873" s="232">
        <f>SUMPRODUCT(LEN($AG873:$AG876)-LEN(SUBSTITUTE($AG873:$AG876,"S", "")))</f>
        <v>0</v>
      </c>
      <c r="AU873" s="235">
        <f>SUMPRODUCT(LEN($M873:$AE876)-LEN(SUBSTITUTE($M873:$AE876,"F", "")))</f>
        <v>0</v>
      </c>
      <c r="AV873" s="229">
        <f>SUMPRODUCT(LEN($AH873:$AH876)-LEN(SUBSTITUTE($AH873:$AH876,"F", "")))</f>
        <v>0</v>
      </c>
      <c r="AW873" s="232">
        <f>SUMPRODUCT(LEN($AG873:$AG876)-LEN(SUBSTITUTE($AG873:$AG876,"F", "")))</f>
        <v>0</v>
      </c>
      <c r="AX873" s="235">
        <f>SUMPRODUCT(LEN($M873:$AE876)-LEN(SUBSTITUTE($M873:$AE876,"G", "")))</f>
        <v>0</v>
      </c>
      <c r="AY873" s="229">
        <f>SUMPRODUCT(LEN($AH873:$AH876)-LEN(SUBSTITUTE($AH873:$AH876,"G", "")))</f>
        <v>0</v>
      </c>
      <c r="AZ873" s="232">
        <f>SUMPRODUCT(LEN($AG873:$AG876)-LEN(SUBSTITUTE($AG873:$AG876,"G", "")))</f>
        <v>0</v>
      </c>
      <c r="BA873" s="235">
        <f>SUMPRODUCT(LEN($M873:$AE876)-LEN(SUBSTITUTE($M873:$AE876,"M", "")))</f>
        <v>0</v>
      </c>
      <c r="BB873" s="229">
        <f>SUMPRODUCT(LEN($AH873:$AH876)-LEN(SUBSTITUTE($AH873:$AH876,"M", "")))</f>
        <v>0</v>
      </c>
      <c r="BC873" s="232">
        <f>SUMPRODUCT(LEN($AG873:$AG876)-LEN(SUBSTITUTE($AG873:$AG876,"M", "")))</f>
        <v>0</v>
      </c>
      <c r="BD873" s="297">
        <f>SUMPRODUCT(LEN($AI873:$AI876)-LEN(SUBSTITUTE($AI873:$AI876,"S", "")))</f>
        <v>0</v>
      </c>
      <c r="BE873" s="300">
        <f>SUMPRODUCT(LEN($AI873:$AI876)-LEN(SUBSTITUTE($AI873:$AI876,"F", "")))</f>
        <v>0</v>
      </c>
      <c r="BF873" s="300">
        <f>SUMPRODUCT(LEN($AI873:$AI876)-LEN(SUBSTITUTE($AI873:$AI876,"G", "")))</f>
        <v>0</v>
      </c>
      <c r="BG873" s="303">
        <f>SUMPRODUCT(LEN($AI873:$AI876)-LEN(SUBSTITUTE($AI873:$AI876,"M", "")))</f>
        <v>0</v>
      </c>
    </row>
    <row r="874" spans="2:60" ht="28.15" hidden="1" customHeight="1" thickBot="1">
      <c r="B874" s="29"/>
      <c r="C874" s="264"/>
      <c r="D874" s="37"/>
      <c r="E874" s="36"/>
      <c r="F874" s="36"/>
      <c r="G874" s="35"/>
      <c r="H874" s="256"/>
      <c r="I874" s="260"/>
      <c r="J874" s="260"/>
      <c r="K874" s="260"/>
      <c r="L874" s="32" t="s">
        <v>72</v>
      </c>
      <c r="M874" s="31"/>
      <c r="N874" s="32" t="s">
        <v>71</v>
      </c>
      <c r="O874" s="31"/>
      <c r="P874" s="32" t="s">
        <v>70</v>
      </c>
      <c r="Q874" s="31"/>
      <c r="R874" s="32" t="s">
        <v>69</v>
      </c>
      <c r="S874" s="31"/>
      <c r="T874" s="32" t="s">
        <v>68</v>
      </c>
      <c r="U874" s="31"/>
      <c r="V874" s="32" t="s">
        <v>67</v>
      </c>
      <c r="W874" s="31"/>
      <c r="X874" s="32" t="s">
        <v>66</v>
      </c>
      <c r="Y874" s="31"/>
      <c r="Z874" s="32" t="s">
        <v>65</v>
      </c>
      <c r="AA874" s="31"/>
      <c r="AB874" s="34" t="s">
        <v>64</v>
      </c>
      <c r="AC874" s="33"/>
      <c r="AD874" s="32" t="s">
        <v>63</v>
      </c>
      <c r="AE874" s="31"/>
      <c r="AF874" s="30"/>
      <c r="AG874" s="31"/>
      <c r="AH874" s="30"/>
      <c r="AI874" s="20"/>
      <c r="AJ874" s="246"/>
      <c r="AK874" s="246"/>
      <c r="AL874" s="19"/>
      <c r="AM874" s="7"/>
      <c r="AN874" s="7"/>
      <c r="AO874" s="239"/>
      <c r="AP874" s="230"/>
      <c r="AQ874" s="233"/>
      <c r="AR874" s="236"/>
      <c r="AS874" s="230"/>
      <c r="AT874" s="233"/>
      <c r="AU874" s="236"/>
      <c r="AV874" s="230"/>
      <c r="AW874" s="233"/>
      <c r="AX874" s="236"/>
      <c r="AY874" s="230"/>
      <c r="AZ874" s="233"/>
      <c r="BA874" s="236"/>
      <c r="BB874" s="230"/>
      <c r="BC874" s="233"/>
      <c r="BD874" s="298"/>
      <c r="BE874" s="301"/>
      <c r="BF874" s="301"/>
      <c r="BG874" s="304"/>
    </row>
    <row r="875" spans="2:60" ht="28.15" hidden="1" customHeight="1">
      <c r="B875" s="29"/>
      <c r="C875" s="265"/>
      <c r="D875" s="28"/>
      <c r="E875" s="27"/>
      <c r="F875" s="27"/>
      <c r="G875" s="26"/>
      <c r="H875" s="257"/>
      <c r="I875" s="261"/>
      <c r="J875" s="261"/>
      <c r="K875" s="261"/>
      <c r="L875" s="23" t="s">
        <v>62</v>
      </c>
      <c r="M875" s="22"/>
      <c r="N875" s="23" t="s">
        <v>61</v>
      </c>
      <c r="O875" s="22"/>
      <c r="P875" s="23" t="s">
        <v>60</v>
      </c>
      <c r="Q875" s="22"/>
      <c r="R875" s="23" t="s">
        <v>59</v>
      </c>
      <c r="S875" s="22"/>
      <c r="T875" s="23" t="s">
        <v>58</v>
      </c>
      <c r="U875" s="22"/>
      <c r="V875" s="23" t="s">
        <v>57</v>
      </c>
      <c r="W875" s="22"/>
      <c r="X875" s="23" t="s">
        <v>56</v>
      </c>
      <c r="Y875" s="22"/>
      <c r="Z875" s="23" t="s">
        <v>55</v>
      </c>
      <c r="AA875" s="22"/>
      <c r="AB875" s="25" t="s">
        <v>54</v>
      </c>
      <c r="AC875" s="24"/>
      <c r="AD875" s="23">
        <v>39</v>
      </c>
      <c r="AE875" s="22"/>
      <c r="AF875" s="21"/>
      <c r="AG875" s="22"/>
      <c r="AH875" s="21"/>
      <c r="AI875" s="20"/>
      <c r="AJ875" s="246"/>
      <c r="AK875" s="246"/>
      <c r="AL875" s="19"/>
      <c r="AM875" s="7"/>
      <c r="AN875" s="7"/>
      <c r="AO875" s="239"/>
      <c r="AP875" s="230"/>
      <c r="AQ875" s="233"/>
      <c r="AR875" s="236"/>
      <c r="AS875" s="230"/>
      <c r="AT875" s="233"/>
      <c r="AU875" s="236"/>
      <c r="AV875" s="230"/>
      <c r="AW875" s="233"/>
      <c r="AX875" s="236"/>
      <c r="AY875" s="230"/>
      <c r="AZ875" s="233"/>
      <c r="BA875" s="236"/>
      <c r="BB875" s="230"/>
      <c r="BC875" s="233"/>
      <c r="BD875" s="298"/>
      <c r="BE875" s="301"/>
      <c r="BF875" s="301"/>
      <c r="BG875" s="304"/>
    </row>
    <row r="876" spans="2:60" ht="28.15" hidden="1" customHeight="1" thickBot="1">
      <c r="B876" s="18"/>
      <c r="C876" s="271"/>
      <c r="D876" s="17"/>
      <c r="E876" s="16"/>
      <c r="F876" s="16"/>
      <c r="G876" s="15"/>
      <c r="H876" s="258"/>
      <c r="I876" s="272"/>
      <c r="J876" s="272"/>
      <c r="K876" s="272"/>
      <c r="L876" s="12" t="s">
        <v>53</v>
      </c>
      <c r="M876" s="11"/>
      <c r="N876" s="12" t="s">
        <v>52</v>
      </c>
      <c r="O876" s="11"/>
      <c r="P876" s="12" t="s">
        <v>51</v>
      </c>
      <c r="Q876" s="11"/>
      <c r="R876" s="12" t="s">
        <v>50</v>
      </c>
      <c r="S876" s="11"/>
      <c r="T876" s="12">
        <v>20</v>
      </c>
      <c r="U876" s="11"/>
      <c r="V876" s="12" t="s">
        <v>49</v>
      </c>
      <c r="W876" s="11"/>
      <c r="X876" s="12" t="s">
        <v>48</v>
      </c>
      <c r="Y876" s="11"/>
      <c r="Z876" s="12" t="s">
        <v>47</v>
      </c>
      <c r="AA876" s="11"/>
      <c r="AB876" s="14" t="s">
        <v>46</v>
      </c>
      <c r="AC876" s="13"/>
      <c r="AD876" s="12" t="s">
        <v>45</v>
      </c>
      <c r="AE876" s="11"/>
      <c r="AF876" s="10"/>
      <c r="AG876" s="11"/>
      <c r="AH876" s="10"/>
      <c r="AI876" s="9"/>
      <c r="AJ876" s="247"/>
      <c r="AK876" s="247"/>
      <c r="AL876" s="8"/>
      <c r="AM876" s="7"/>
      <c r="AN876" s="7"/>
      <c r="AO876" s="240"/>
      <c r="AP876" s="231"/>
      <c r="AQ876" s="234"/>
      <c r="AR876" s="237"/>
      <c r="AS876" s="231"/>
      <c r="AT876" s="234"/>
      <c r="AU876" s="237"/>
      <c r="AV876" s="231"/>
      <c r="AW876" s="234"/>
      <c r="AX876" s="237"/>
      <c r="AY876" s="231"/>
      <c r="AZ876" s="234"/>
      <c r="BA876" s="237"/>
      <c r="BB876" s="231"/>
      <c r="BC876" s="234"/>
      <c r="BD876" s="299"/>
      <c r="BE876" s="302"/>
      <c r="BF876" s="302"/>
      <c r="BG876" s="305"/>
    </row>
    <row r="877" spans="2:60" ht="85.9" hidden="1" customHeight="1" thickBot="1">
      <c r="B877" s="94" t="s">
        <v>119</v>
      </c>
      <c r="C877" s="83" t="s">
        <v>118</v>
      </c>
      <c r="D877" s="88" t="s">
        <v>117</v>
      </c>
      <c r="E877" s="93" t="s">
        <v>116</v>
      </c>
      <c r="F877" s="92"/>
      <c r="G877" s="91"/>
      <c r="H877" s="90" t="s">
        <v>115</v>
      </c>
      <c r="I877" s="88" t="s">
        <v>43</v>
      </c>
      <c r="J877" s="88" t="s">
        <v>114</v>
      </c>
      <c r="K877" s="88" t="s">
        <v>44</v>
      </c>
      <c r="L877" s="227" t="s">
        <v>113</v>
      </c>
      <c r="M877" s="270"/>
      <c r="N877" s="227" t="s">
        <v>112</v>
      </c>
      <c r="O877" s="270"/>
      <c r="P877" s="227" t="s">
        <v>112</v>
      </c>
      <c r="Q877" s="228"/>
      <c r="R877" s="227" t="s">
        <v>112</v>
      </c>
      <c r="S877" s="228"/>
      <c r="T877" s="227" t="s">
        <v>112</v>
      </c>
      <c r="U877" s="228"/>
      <c r="V877" s="227" t="s">
        <v>112</v>
      </c>
      <c r="W877" s="228"/>
      <c r="X877" s="227" t="s">
        <v>112</v>
      </c>
      <c r="Y877" s="228"/>
      <c r="Z877" s="227" t="s">
        <v>112</v>
      </c>
      <c r="AA877" s="228"/>
      <c r="AB877" s="227" t="s">
        <v>112</v>
      </c>
      <c r="AC877" s="228"/>
      <c r="AD877" s="227" t="s">
        <v>112</v>
      </c>
      <c r="AE877" s="228"/>
      <c r="AF877" s="244" t="s">
        <v>111</v>
      </c>
      <c r="AG877" s="228"/>
      <c r="AH877" s="90" t="s">
        <v>110</v>
      </c>
      <c r="AI877" s="89" t="s">
        <v>109</v>
      </c>
      <c r="AJ877" s="88" t="s">
        <v>108</v>
      </c>
      <c r="AK877" s="88" t="s">
        <v>107</v>
      </c>
      <c r="AL877" s="87" t="s">
        <v>106</v>
      </c>
      <c r="AM877" s="86"/>
      <c r="AN877" s="86"/>
      <c r="AO877" s="84" t="s">
        <v>105</v>
      </c>
      <c r="AP877" s="83" t="s">
        <v>104</v>
      </c>
      <c r="AQ877" s="82" t="s">
        <v>103</v>
      </c>
      <c r="AR877" s="84" t="s">
        <v>102</v>
      </c>
      <c r="AS877" s="83" t="s">
        <v>101</v>
      </c>
      <c r="AT877" s="82" t="s">
        <v>100</v>
      </c>
      <c r="AU877" s="84" t="s">
        <v>99</v>
      </c>
      <c r="AV877" s="83" t="s">
        <v>98</v>
      </c>
      <c r="AW877" s="85" t="s">
        <v>97</v>
      </c>
      <c r="AX877" s="84" t="s">
        <v>96</v>
      </c>
      <c r="AY877" s="83" t="s">
        <v>95</v>
      </c>
      <c r="AZ877" s="82" t="s">
        <v>94</v>
      </c>
      <c r="BA877" s="84" t="s">
        <v>93</v>
      </c>
      <c r="BB877" s="83" t="s">
        <v>92</v>
      </c>
      <c r="BC877" s="82" t="s">
        <v>91</v>
      </c>
      <c r="BD877" s="81" t="s">
        <v>90</v>
      </c>
      <c r="BE877" s="80" t="s">
        <v>89</v>
      </c>
      <c r="BF877" s="80" t="s">
        <v>88</v>
      </c>
      <c r="BG877" s="79" t="s">
        <v>87</v>
      </c>
    </row>
    <row r="878" spans="2:60" ht="48" hidden="1" thickBot="1">
      <c r="B878" s="78" t="s">
        <v>120</v>
      </c>
      <c r="C878" s="77"/>
      <c r="D878" s="76"/>
      <c r="E878" s="267"/>
      <c r="F878" s="268"/>
      <c r="G878" s="269"/>
      <c r="H878" s="75" t="s">
        <v>85</v>
      </c>
      <c r="I878" s="74"/>
      <c r="J878" s="74"/>
      <c r="K878" s="73"/>
      <c r="L878" s="72"/>
      <c r="M878" s="68"/>
      <c r="N878" s="72"/>
      <c r="O878" s="68"/>
      <c r="P878" s="72"/>
      <c r="Q878" s="68"/>
      <c r="R878" s="72"/>
      <c r="S878" s="68"/>
      <c r="T878" s="72"/>
      <c r="U878" s="68"/>
      <c r="V878" s="72"/>
      <c r="W878" s="68"/>
      <c r="X878" s="72"/>
      <c r="Y878" s="68"/>
      <c r="Z878" s="72"/>
      <c r="AA878" s="71"/>
      <c r="AB878" s="70"/>
      <c r="AC878" s="70"/>
      <c r="AD878" s="70"/>
      <c r="AE878" s="70"/>
      <c r="AF878" s="69" t="s">
        <v>84</v>
      </c>
      <c r="AG878" s="68"/>
      <c r="AH878" s="68"/>
      <c r="AI878" s="68"/>
      <c r="AJ878" s="67"/>
      <c r="AK878" s="67"/>
      <c r="AL878" s="66"/>
      <c r="AM878" s="65"/>
      <c r="AN878" s="65"/>
      <c r="AO878" s="64">
        <f t="shared" ref="AO878:BG878" si="62">SUM(AO879:AO890)</f>
        <v>0</v>
      </c>
      <c r="AP878" s="63">
        <f t="shared" si="62"/>
        <v>0</v>
      </c>
      <c r="AQ878" s="62">
        <f t="shared" si="62"/>
        <v>0</v>
      </c>
      <c r="AR878" s="64">
        <f t="shared" si="62"/>
        <v>0</v>
      </c>
      <c r="AS878" s="63">
        <f t="shared" si="62"/>
        <v>0</v>
      </c>
      <c r="AT878" s="62">
        <f t="shared" si="62"/>
        <v>0</v>
      </c>
      <c r="AU878" s="64">
        <f t="shared" si="62"/>
        <v>0</v>
      </c>
      <c r="AV878" s="63">
        <f t="shared" si="62"/>
        <v>0</v>
      </c>
      <c r="AW878" s="62">
        <f t="shared" si="62"/>
        <v>0</v>
      </c>
      <c r="AX878" s="64">
        <f t="shared" si="62"/>
        <v>0</v>
      </c>
      <c r="AY878" s="63">
        <f t="shared" si="62"/>
        <v>0</v>
      </c>
      <c r="AZ878" s="62">
        <f t="shared" si="62"/>
        <v>0</v>
      </c>
      <c r="BA878" s="64">
        <f t="shared" si="62"/>
        <v>0</v>
      </c>
      <c r="BB878" s="63">
        <f t="shared" si="62"/>
        <v>0</v>
      </c>
      <c r="BC878" s="62">
        <f t="shared" si="62"/>
        <v>0</v>
      </c>
      <c r="BD878" s="61">
        <f t="shared" si="62"/>
        <v>0</v>
      </c>
      <c r="BE878" s="60">
        <f t="shared" si="62"/>
        <v>0</v>
      </c>
      <c r="BF878" s="60">
        <f t="shared" si="62"/>
        <v>0</v>
      </c>
      <c r="BG878" s="59">
        <f t="shared" si="62"/>
        <v>0</v>
      </c>
      <c r="BH878" s="58" t="s">
        <v>83</v>
      </c>
    </row>
    <row r="879" spans="2:60" ht="28.15" hidden="1" customHeight="1">
      <c r="B879" s="29"/>
      <c r="C879" s="263">
        <v>1</v>
      </c>
      <c r="D879" s="47"/>
      <c r="E879" s="46"/>
      <c r="F879" s="46"/>
      <c r="G879" s="45"/>
      <c r="H879" s="255"/>
      <c r="I879" s="259"/>
      <c r="J879" s="259"/>
      <c r="K879" s="259"/>
      <c r="L879" s="42" t="s">
        <v>82</v>
      </c>
      <c r="M879" s="41"/>
      <c r="N879" s="42" t="s">
        <v>81</v>
      </c>
      <c r="O879" s="41"/>
      <c r="P879" s="42" t="s">
        <v>80</v>
      </c>
      <c r="Q879" s="41"/>
      <c r="R879" s="42" t="s">
        <v>79</v>
      </c>
      <c r="S879" s="41"/>
      <c r="T879" s="42" t="s">
        <v>78</v>
      </c>
      <c r="U879" s="41"/>
      <c r="V879" s="42" t="s">
        <v>77</v>
      </c>
      <c r="W879" s="41"/>
      <c r="X879" s="42" t="s">
        <v>76</v>
      </c>
      <c r="Y879" s="41"/>
      <c r="Z879" s="42" t="s">
        <v>75</v>
      </c>
      <c r="AA879" s="41"/>
      <c r="AB879" s="44" t="s">
        <v>74</v>
      </c>
      <c r="AC879" s="43"/>
      <c r="AD879" s="42" t="s">
        <v>73</v>
      </c>
      <c r="AE879" s="41"/>
      <c r="AF879" s="40"/>
      <c r="AG879" s="41"/>
      <c r="AH879" s="40"/>
      <c r="AI879" s="39"/>
      <c r="AJ879" s="245"/>
      <c r="AK879" s="245"/>
      <c r="AL879" s="38"/>
      <c r="AM879" s="7"/>
      <c r="AN879" s="7"/>
      <c r="AO879" s="238">
        <f>SUMPRODUCT(LEN($M879:$AE882)-LEN(SUBSTITUTE($M879:$AE882,"A", "")))</f>
        <v>0</v>
      </c>
      <c r="AP879" s="229">
        <f>SUMPRODUCT(LEN($AH879:$AH882)-LEN(SUBSTITUTE($AH879:$AH882,"A", "")))</f>
        <v>0</v>
      </c>
      <c r="AQ879" s="232">
        <f>SUMPRODUCT(LEN($AG879:$AG882)-LEN(SUBSTITUTE($AG879:$AG882,"A", "")))</f>
        <v>0</v>
      </c>
      <c r="AR879" s="235">
        <f>SUMPRODUCT(LEN($M879:$AE882)-LEN(SUBSTITUTE($M879:$AE882,"S", "")))</f>
        <v>0</v>
      </c>
      <c r="AS879" s="229">
        <f>SUMPRODUCT(LEN($AH879:$AH882)-LEN(SUBSTITUTE($AH879:$AH882,"S", "")))</f>
        <v>0</v>
      </c>
      <c r="AT879" s="232">
        <f>SUMPRODUCT(LEN($AG879:$AG882)-LEN(SUBSTITUTE($AG879:$AG882,"S", "")))</f>
        <v>0</v>
      </c>
      <c r="AU879" s="235">
        <f>SUMPRODUCT(LEN($M879:$AE882)-LEN(SUBSTITUTE($M879:$AE882,"F", "")))</f>
        <v>0</v>
      </c>
      <c r="AV879" s="229">
        <f>SUMPRODUCT(LEN($AH879:$AH882)-LEN(SUBSTITUTE($AH879:$AH882,"F", "")))</f>
        <v>0</v>
      </c>
      <c r="AW879" s="232">
        <f>SUMPRODUCT(LEN($AG879:$AG882)-LEN(SUBSTITUTE($AG879:$AG882,"F", "")))</f>
        <v>0</v>
      </c>
      <c r="AX879" s="235">
        <f>SUMPRODUCT(LEN($M879:$AE882)-LEN(SUBSTITUTE($M879:$AE882,"G", "")))</f>
        <v>0</v>
      </c>
      <c r="AY879" s="229">
        <f>SUMPRODUCT(LEN($AH879:$AH882)-LEN(SUBSTITUTE($AH879:$AH882,"G", "")))</f>
        <v>0</v>
      </c>
      <c r="AZ879" s="232">
        <f>SUMPRODUCT(LEN($AG879:$AG882)-LEN(SUBSTITUTE($AG879:$AG882,"G", "")))</f>
        <v>0</v>
      </c>
      <c r="BA879" s="235">
        <f>SUMPRODUCT(LEN($M879:$AE882)-LEN(SUBSTITUTE($M879:$AE882,"M", "")))</f>
        <v>0</v>
      </c>
      <c r="BB879" s="229">
        <f>SUMPRODUCT(LEN($AH879:$AH882)-LEN(SUBSTITUTE($AH879:$AH882,"M", "")))</f>
        <v>0</v>
      </c>
      <c r="BC879" s="232">
        <f>SUMPRODUCT(LEN($AG879:$AG882)-LEN(SUBSTITUTE($AG879:$AG882,"M", "")))</f>
        <v>0</v>
      </c>
      <c r="BD879" s="297">
        <f>SUMPRODUCT(LEN($AI879:$AI882)-LEN(SUBSTITUTE($AI879:$AI882,"S", "")))</f>
        <v>0</v>
      </c>
      <c r="BE879" s="300">
        <f>SUMPRODUCT(LEN($AI879:$AI882)-LEN(SUBSTITUTE($AI879:$AI882,"F", "")))</f>
        <v>0</v>
      </c>
      <c r="BF879" s="300">
        <f>SUMPRODUCT(LEN($AI879:$AI882)-LEN(SUBSTITUTE($AI879:$AI882,"G", "")))</f>
        <v>0</v>
      </c>
      <c r="BG879" s="303">
        <f>SUMPRODUCT(LEN($AI879:$AI882)-LEN(SUBSTITUTE($AI879:$AI882,"M", "")))</f>
        <v>0</v>
      </c>
    </row>
    <row r="880" spans="2:60" ht="28.15" hidden="1" customHeight="1" thickBot="1">
      <c r="B880" s="29"/>
      <c r="C880" s="264"/>
      <c r="D880" s="37"/>
      <c r="E880" s="36"/>
      <c r="F880" s="36"/>
      <c r="G880" s="35"/>
      <c r="H880" s="256"/>
      <c r="I880" s="260"/>
      <c r="J880" s="260"/>
      <c r="K880" s="260"/>
      <c r="L880" s="32" t="s">
        <v>72</v>
      </c>
      <c r="M880" s="31"/>
      <c r="N880" s="32" t="s">
        <v>71</v>
      </c>
      <c r="O880" s="31"/>
      <c r="P880" s="32" t="s">
        <v>70</v>
      </c>
      <c r="Q880" s="31"/>
      <c r="R880" s="32" t="s">
        <v>69</v>
      </c>
      <c r="S880" s="31"/>
      <c r="T880" s="32" t="s">
        <v>68</v>
      </c>
      <c r="U880" s="31"/>
      <c r="V880" s="32" t="s">
        <v>67</v>
      </c>
      <c r="W880" s="31"/>
      <c r="X880" s="32" t="s">
        <v>66</v>
      </c>
      <c r="Y880" s="31"/>
      <c r="Z880" s="32" t="s">
        <v>65</v>
      </c>
      <c r="AA880" s="31"/>
      <c r="AB880" s="34" t="s">
        <v>64</v>
      </c>
      <c r="AC880" s="33"/>
      <c r="AD880" s="32" t="s">
        <v>63</v>
      </c>
      <c r="AE880" s="31"/>
      <c r="AF880" s="30"/>
      <c r="AG880" s="31"/>
      <c r="AH880" s="30"/>
      <c r="AI880" s="20"/>
      <c r="AJ880" s="246"/>
      <c r="AK880" s="246"/>
      <c r="AL880" s="19"/>
      <c r="AM880" s="7"/>
      <c r="AN880" s="7"/>
      <c r="AO880" s="239"/>
      <c r="AP880" s="230"/>
      <c r="AQ880" s="233"/>
      <c r="AR880" s="236"/>
      <c r="AS880" s="230"/>
      <c r="AT880" s="233"/>
      <c r="AU880" s="236"/>
      <c r="AV880" s="230"/>
      <c r="AW880" s="233"/>
      <c r="AX880" s="236"/>
      <c r="AY880" s="230"/>
      <c r="AZ880" s="233"/>
      <c r="BA880" s="236"/>
      <c r="BB880" s="230"/>
      <c r="BC880" s="233"/>
      <c r="BD880" s="298"/>
      <c r="BE880" s="301"/>
      <c r="BF880" s="301"/>
      <c r="BG880" s="304"/>
    </row>
    <row r="881" spans="2:60" ht="28.15" hidden="1" customHeight="1">
      <c r="B881" s="29"/>
      <c r="C881" s="265"/>
      <c r="D881" s="28"/>
      <c r="E881" s="27"/>
      <c r="F881" s="27"/>
      <c r="G881" s="26"/>
      <c r="H881" s="257"/>
      <c r="I881" s="261"/>
      <c r="J881" s="261"/>
      <c r="K881" s="261"/>
      <c r="L881" s="23" t="s">
        <v>62</v>
      </c>
      <c r="M881" s="22"/>
      <c r="N881" s="23" t="s">
        <v>61</v>
      </c>
      <c r="O881" s="22"/>
      <c r="P881" s="23" t="s">
        <v>60</v>
      </c>
      <c r="Q881" s="22"/>
      <c r="R881" s="23" t="s">
        <v>59</v>
      </c>
      <c r="S881" s="22"/>
      <c r="T881" s="23" t="s">
        <v>58</v>
      </c>
      <c r="U881" s="22"/>
      <c r="V881" s="23" t="s">
        <v>57</v>
      </c>
      <c r="W881" s="22"/>
      <c r="X881" s="23" t="s">
        <v>56</v>
      </c>
      <c r="Y881" s="22"/>
      <c r="Z881" s="23" t="s">
        <v>55</v>
      </c>
      <c r="AA881" s="22"/>
      <c r="AB881" s="25" t="s">
        <v>54</v>
      </c>
      <c r="AC881" s="24"/>
      <c r="AD881" s="23">
        <v>39</v>
      </c>
      <c r="AE881" s="22"/>
      <c r="AF881" s="21"/>
      <c r="AG881" s="22"/>
      <c r="AH881" s="21"/>
      <c r="AI881" s="20"/>
      <c r="AJ881" s="246"/>
      <c r="AK881" s="246"/>
      <c r="AL881" s="19"/>
      <c r="AM881" s="7"/>
      <c r="AN881" s="7"/>
      <c r="AO881" s="239"/>
      <c r="AP881" s="230"/>
      <c r="AQ881" s="233"/>
      <c r="AR881" s="236"/>
      <c r="AS881" s="230"/>
      <c r="AT881" s="233"/>
      <c r="AU881" s="236"/>
      <c r="AV881" s="230"/>
      <c r="AW881" s="233"/>
      <c r="AX881" s="236"/>
      <c r="AY881" s="230"/>
      <c r="AZ881" s="233"/>
      <c r="BA881" s="236"/>
      <c r="BB881" s="230"/>
      <c r="BC881" s="233"/>
      <c r="BD881" s="298"/>
      <c r="BE881" s="301"/>
      <c r="BF881" s="301"/>
      <c r="BG881" s="304"/>
    </row>
    <row r="882" spans="2:60" ht="28.15" hidden="1" customHeight="1" thickBot="1">
      <c r="B882" s="29"/>
      <c r="C882" s="266"/>
      <c r="D882" s="57"/>
      <c r="E882" s="56"/>
      <c r="F882" s="56"/>
      <c r="G882" s="55"/>
      <c r="H882" s="258"/>
      <c r="I882" s="262"/>
      <c r="J882" s="262"/>
      <c r="K882" s="262"/>
      <c r="L882" s="52" t="s">
        <v>53</v>
      </c>
      <c r="M882" s="51"/>
      <c r="N882" s="52" t="s">
        <v>52</v>
      </c>
      <c r="O882" s="51"/>
      <c r="P882" s="52" t="s">
        <v>51</v>
      </c>
      <c r="Q882" s="51"/>
      <c r="R882" s="52" t="s">
        <v>50</v>
      </c>
      <c r="S882" s="51"/>
      <c r="T882" s="52">
        <v>20</v>
      </c>
      <c r="U882" s="51"/>
      <c r="V882" s="52" t="s">
        <v>49</v>
      </c>
      <c r="W882" s="51"/>
      <c r="X882" s="52" t="s">
        <v>48</v>
      </c>
      <c r="Y882" s="51"/>
      <c r="Z882" s="52" t="s">
        <v>47</v>
      </c>
      <c r="AA882" s="51"/>
      <c r="AB882" s="54" t="s">
        <v>46</v>
      </c>
      <c r="AC882" s="53"/>
      <c r="AD882" s="52" t="s">
        <v>45</v>
      </c>
      <c r="AE882" s="51"/>
      <c r="AF882" s="50"/>
      <c r="AG882" s="51"/>
      <c r="AH882" s="50"/>
      <c r="AI882" s="49"/>
      <c r="AJ882" s="248"/>
      <c r="AK882" s="248"/>
      <c r="AL882" s="48"/>
      <c r="AM882" s="7"/>
      <c r="AN882" s="7"/>
      <c r="AO882" s="240"/>
      <c r="AP882" s="231"/>
      <c r="AQ882" s="234"/>
      <c r="AR882" s="237"/>
      <c r="AS882" s="231"/>
      <c r="AT882" s="234"/>
      <c r="AU882" s="237"/>
      <c r="AV882" s="231"/>
      <c r="AW882" s="234"/>
      <c r="AX882" s="237"/>
      <c r="AY882" s="231"/>
      <c r="AZ882" s="234"/>
      <c r="BA882" s="237"/>
      <c r="BB882" s="231"/>
      <c r="BC882" s="234"/>
      <c r="BD882" s="299"/>
      <c r="BE882" s="302"/>
      <c r="BF882" s="302"/>
      <c r="BG882" s="305"/>
    </row>
    <row r="883" spans="2:60" ht="28.15" hidden="1" customHeight="1">
      <c r="B883" s="29"/>
      <c r="C883" s="263">
        <v>2</v>
      </c>
      <c r="D883" s="47"/>
      <c r="E883" s="46"/>
      <c r="F883" s="46"/>
      <c r="G883" s="45"/>
      <c r="H883" s="255"/>
      <c r="I883" s="259"/>
      <c r="J883" s="259"/>
      <c r="K883" s="259"/>
      <c r="L883" s="42" t="s">
        <v>82</v>
      </c>
      <c r="M883" s="41"/>
      <c r="N883" s="42" t="s">
        <v>81</v>
      </c>
      <c r="O883" s="41"/>
      <c r="P883" s="42" t="s">
        <v>80</v>
      </c>
      <c r="Q883" s="41"/>
      <c r="R883" s="42" t="s">
        <v>79</v>
      </c>
      <c r="S883" s="41"/>
      <c r="T883" s="42" t="s">
        <v>78</v>
      </c>
      <c r="U883" s="41"/>
      <c r="V883" s="42" t="s">
        <v>77</v>
      </c>
      <c r="W883" s="41"/>
      <c r="X883" s="42" t="s">
        <v>76</v>
      </c>
      <c r="Y883" s="41"/>
      <c r="Z883" s="42" t="s">
        <v>75</v>
      </c>
      <c r="AA883" s="41"/>
      <c r="AB883" s="44" t="s">
        <v>74</v>
      </c>
      <c r="AC883" s="43"/>
      <c r="AD883" s="42" t="s">
        <v>73</v>
      </c>
      <c r="AE883" s="41"/>
      <c r="AF883" s="40"/>
      <c r="AG883" s="41"/>
      <c r="AH883" s="40"/>
      <c r="AI883" s="39"/>
      <c r="AJ883" s="249"/>
      <c r="AK883" s="252"/>
      <c r="AL883" s="38"/>
      <c r="AM883" s="7"/>
      <c r="AN883" s="7"/>
      <c r="AO883" s="238">
        <f>SUMPRODUCT(LEN($M883:$AE886)-LEN(SUBSTITUTE($M883:$AE886,"A", "")))</f>
        <v>0</v>
      </c>
      <c r="AP883" s="229">
        <f>SUMPRODUCT(LEN($AH883:$AH886)-LEN(SUBSTITUTE($AH883:$AH886,"A", "")))</f>
        <v>0</v>
      </c>
      <c r="AQ883" s="232">
        <f>SUMPRODUCT(LEN($AG883:$AG886)-LEN(SUBSTITUTE($AG883:$AG886,"A", "")))</f>
        <v>0</v>
      </c>
      <c r="AR883" s="235">
        <f>SUMPRODUCT(LEN($M883:$AE886)-LEN(SUBSTITUTE($M883:$AE886,"S", "")))</f>
        <v>0</v>
      </c>
      <c r="AS883" s="229">
        <f>SUMPRODUCT(LEN($AH883:$AH886)-LEN(SUBSTITUTE($AH883:$AH886,"S", "")))</f>
        <v>0</v>
      </c>
      <c r="AT883" s="232">
        <f>SUMPRODUCT(LEN($AG883:$AG886)-LEN(SUBSTITUTE($AG883:$AG886,"S", "")))</f>
        <v>0</v>
      </c>
      <c r="AU883" s="235">
        <f>SUMPRODUCT(LEN($M883:$AE886)-LEN(SUBSTITUTE($M883:$AE886,"F", "")))</f>
        <v>0</v>
      </c>
      <c r="AV883" s="229">
        <f>SUMPRODUCT(LEN($AH883:$AH886)-LEN(SUBSTITUTE($AH883:$AH886,"F", "")))</f>
        <v>0</v>
      </c>
      <c r="AW883" s="232">
        <f>SUMPRODUCT(LEN($AG883:$AG886)-LEN(SUBSTITUTE($AG883:$AG886,"F", "")))</f>
        <v>0</v>
      </c>
      <c r="AX883" s="235">
        <f>SUMPRODUCT(LEN($M883:$AE886)-LEN(SUBSTITUTE($M883:$AE886,"G", "")))</f>
        <v>0</v>
      </c>
      <c r="AY883" s="229">
        <f>SUMPRODUCT(LEN($AH883:$AH886)-LEN(SUBSTITUTE($AH883:$AH886,"G", "")))</f>
        <v>0</v>
      </c>
      <c r="AZ883" s="232">
        <f>SUMPRODUCT(LEN($AG883:$AG886)-LEN(SUBSTITUTE($AG883:$AG886,"G", "")))</f>
        <v>0</v>
      </c>
      <c r="BA883" s="235">
        <f>SUMPRODUCT(LEN($M883:$AE886)-LEN(SUBSTITUTE($M883:$AE886,"M", "")))</f>
        <v>0</v>
      </c>
      <c r="BB883" s="229">
        <f>SUMPRODUCT(LEN($AH883:$AH886)-LEN(SUBSTITUTE($AH883:$AH886,"M", "")))</f>
        <v>0</v>
      </c>
      <c r="BC883" s="232">
        <f>SUMPRODUCT(LEN($AG883:$AG886)-LEN(SUBSTITUTE($AG883:$AG886,"M", "")))</f>
        <v>0</v>
      </c>
      <c r="BD883" s="297">
        <f>SUMPRODUCT(LEN($AI883:$AI886)-LEN(SUBSTITUTE($AI883:$AI886,"S", "")))</f>
        <v>0</v>
      </c>
      <c r="BE883" s="300">
        <f>SUMPRODUCT(LEN($AI883:$AI886)-LEN(SUBSTITUTE($AI883:$AI886,"F", "")))</f>
        <v>0</v>
      </c>
      <c r="BF883" s="300">
        <f>SUMPRODUCT(LEN($AI883:$AI886)-LEN(SUBSTITUTE($AI883:$AI886,"G", "")))</f>
        <v>0</v>
      </c>
      <c r="BG883" s="303">
        <f>SUMPRODUCT(LEN($AI883:$AI886)-LEN(SUBSTITUTE($AI883:$AI886,"M", "")))</f>
        <v>0</v>
      </c>
    </row>
    <row r="884" spans="2:60" ht="28.15" hidden="1" customHeight="1" thickBot="1">
      <c r="B884" s="29"/>
      <c r="C884" s="264"/>
      <c r="D884" s="37"/>
      <c r="E884" s="36"/>
      <c r="F884" s="36"/>
      <c r="G884" s="35"/>
      <c r="H884" s="256"/>
      <c r="I884" s="260"/>
      <c r="J884" s="260"/>
      <c r="K884" s="260"/>
      <c r="L884" s="32" t="s">
        <v>72</v>
      </c>
      <c r="M884" s="31"/>
      <c r="N884" s="32" t="s">
        <v>71</v>
      </c>
      <c r="O884" s="31"/>
      <c r="P884" s="32" t="s">
        <v>70</v>
      </c>
      <c r="Q884" s="31"/>
      <c r="R884" s="32" t="s">
        <v>69</v>
      </c>
      <c r="S884" s="31"/>
      <c r="T884" s="32" t="s">
        <v>68</v>
      </c>
      <c r="U884" s="31"/>
      <c r="V884" s="32" t="s">
        <v>67</v>
      </c>
      <c r="W884" s="31"/>
      <c r="X884" s="32" t="s">
        <v>66</v>
      </c>
      <c r="Y884" s="31"/>
      <c r="Z884" s="32" t="s">
        <v>65</v>
      </c>
      <c r="AA884" s="31"/>
      <c r="AB884" s="34" t="s">
        <v>64</v>
      </c>
      <c r="AC884" s="33"/>
      <c r="AD884" s="32" t="s">
        <v>63</v>
      </c>
      <c r="AE884" s="31"/>
      <c r="AF884" s="30"/>
      <c r="AG884" s="31"/>
      <c r="AH884" s="30"/>
      <c r="AI884" s="20"/>
      <c r="AJ884" s="250"/>
      <c r="AK884" s="253"/>
      <c r="AL884" s="19"/>
      <c r="AM884" s="7"/>
      <c r="AN884" s="7"/>
      <c r="AO884" s="239"/>
      <c r="AP884" s="230"/>
      <c r="AQ884" s="233"/>
      <c r="AR884" s="236"/>
      <c r="AS884" s="230"/>
      <c r="AT884" s="233"/>
      <c r="AU884" s="236"/>
      <c r="AV884" s="230"/>
      <c r="AW884" s="233"/>
      <c r="AX884" s="236"/>
      <c r="AY884" s="230"/>
      <c r="AZ884" s="233"/>
      <c r="BA884" s="236"/>
      <c r="BB884" s="230"/>
      <c r="BC884" s="233"/>
      <c r="BD884" s="298"/>
      <c r="BE884" s="301"/>
      <c r="BF884" s="301"/>
      <c r="BG884" s="304"/>
    </row>
    <row r="885" spans="2:60" ht="28.15" hidden="1" customHeight="1">
      <c r="B885" s="29"/>
      <c r="C885" s="265"/>
      <c r="D885" s="28"/>
      <c r="E885" s="27"/>
      <c r="F885" s="27"/>
      <c r="G885" s="26"/>
      <c r="H885" s="257"/>
      <c r="I885" s="261"/>
      <c r="J885" s="261"/>
      <c r="K885" s="261"/>
      <c r="L885" s="23" t="s">
        <v>62</v>
      </c>
      <c r="M885" s="22"/>
      <c r="N885" s="23" t="s">
        <v>61</v>
      </c>
      <c r="O885" s="22"/>
      <c r="P885" s="23" t="s">
        <v>60</v>
      </c>
      <c r="Q885" s="22"/>
      <c r="R885" s="23" t="s">
        <v>59</v>
      </c>
      <c r="S885" s="22"/>
      <c r="T885" s="23" t="s">
        <v>58</v>
      </c>
      <c r="U885" s="22"/>
      <c r="V885" s="23" t="s">
        <v>57</v>
      </c>
      <c r="W885" s="22"/>
      <c r="X885" s="23" t="s">
        <v>56</v>
      </c>
      <c r="Y885" s="22"/>
      <c r="Z885" s="23" t="s">
        <v>55</v>
      </c>
      <c r="AA885" s="22"/>
      <c r="AB885" s="25" t="s">
        <v>54</v>
      </c>
      <c r="AC885" s="24"/>
      <c r="AD885" s="23">
        <v>39</v>
      </c>
      <c r="AE885" s="22"/>
      <c r="AF885" s="21"/>
      <c r="AG885" s="22"/>
      <c r="AH885" s="21"/>
      <c r="AI885" s="20"/>
      <c r="AJ885" s="250"/>
      <c r="AK885" s="253"/>
      <c r="AL885" s="19"/>
      <c r="AM885" s="7"/>
      <c r="AN885" s="7"/>
      <c r="AO885" s="239"/>
      <c r="AP885" s="230"/>
      <c r="AQ885" s="233"/>
      <c r="AR885" s="236"/>
      <c r="AS885" s="230"/>
      <c r="AT885" s="233"/>
      <c r="AU885" s="236"/>
      <c r="AV885" s="230"/>
      <c r="AW885" s="233"/>
      <c r="AX885" s="236"/>
      <c r="AY885" s="230"/>
      <c r="AZ885" s="233"/>
      <c r="BA885" s="236"/>
      <c r="BB885" s="230"/>
      <c r="BC885" s="233"/>
      <c r="BD885" s="298"/>
      <c r="BE885" s="301"/>
      <c r="BF885" s="301"/>
      <c r="BG885" s="304"/>
    </row>
    <row r="886" spans="2:60" ht="28.15" hidden="1" customHeight="1" thickBot="1">
      <c r="B886" s="29"/>
      <c r="C886" s="266"/>
      <c r="D886" s="57"/>
      <c r="E886" s="56"/>
      <c r="F886" s="56"/>
      <c r="G886" s="55"/>
      <c r="H886" s="258"/>
      <c r="I886" s="262"/>
      <c r="J886" s="262"/>
      <c r="K886" s="262"/>
      <c r="L886" s="52" t="s">
        <v>53</v>
      </c>
      <c r="M886" s="51"/>
      <c r="N886" s="52" t="s">
        <v>52</v>
      </c>
      <c r="O886" s="51"/>
      <c r="P886" s="52" t="s">
        <v>51</v>
      </c>
      <c r="Q886" s="51"/>
      <c r="R886" s="52" t="s">
        <v>50</v>
      </c>
      <c r="S886" s="51"/>
      <c r="T886" s="52">
        <v>20</v>
      </c>
      <c r="U886" s="51"/>
      <c r="V886" s="52" t="s">
        <v>49</v>
      </c>
      <c r="W886" s="51"/>
      <c r="X886" s="52" t="s">
        <v>48</v>
      </c>
      <c r="Y886" s="51"/>
      <c r="Z886" s="52" t="s">
        <v>47</v>
      </c>
      <c r="AA886" s="51"/>
      <c r="AB886" s="54" t="s">
        <v>46</v>
      </c>
      <c r="AC886" s="53"/>
      <c r="AD886" s="52" t="s">
        <v>45</v>
      </c>
      <c r="AE886" s="51"/>
      <c r="AF886" s="50"/>
      <c r="AG886" s="51"/>
      <c r="AH886" s="50"/>
      <c r="AI886" s="49"/>
      <c r="AJ886" s="251"/>
      <c r="AK886" s="254"/>
      <c r="AL886" s="48"/>
      <c r="AM886" s="7"/>
      <c r="AN886" s="7"/>
      <c r="AO886" s="240"/>
      <c r="AP886" s="231"/>
      <c r="AQ886" s="234"/>
      <c r="AR886" s="237"/>
      <c r="AS886" s="231"/>
      <c r="AT886" s="234"/>
      <c r="AU886" s="237"/>
      <c r="AV886" s="231"/>
      <c r="AW886" s="234"/>
      <c r="AX886" s="237"/>
      <c r="AY886" s="231"/>
      <c r="AZ886" s="234"/>
      <c r="BA886" s="237"/>
      <c r="BB886" s="231"/>
      <c r="BC886" s="234"/>
      <c r="BD886" s="299"/>
      <c r="BE886" s="302"/>
      <c r="BF886" s="302"/>
      <c r="BG886" s="305"/>
    </row>
    <row r="887" spans="2:60" ht="28.15" hidden="1" customHeight="1">
      <c r="B887" s="29"/>
      <c r="C887" s="263">
        <v>3</v>
      </c>
      <c r="D887" s="47"/>
      <c r="E887" s="46"/>
      <c r="F887" s="46"/>
      <c r="G887" s="45"/>
      <c r="H887" s="255"/>
      <c r="I887" s="259"/>
      <c r="J887" s="259"/>
      <c r="K887" s="259"/>
      <c r="L887" s="42" t="s">
        <v>82</v>
      </c>
      <c r="M887" s="41"/>
      <c r="N887" s="42" t="s">
        <v>81</v>
      </c>
      <c r="O887" s="41"/>
      <c r="P887" s="42" t="s">
        <v>80</v>
      </c>
      <c r="Q887" s="41"/>
      <c r="R887" s="42" t="s">
        <v>79</v>
      </c>
      <c r="S887" s="41"/>
      <c r="T887" s="42" t="s">
        <v>78</v>
      </c>
      <c r="U887" s="41"/>
      <c r="V887" s="42" t="s">
        <v>77</v>
      </c>
      <c r="W887" s="41"/>
      <c r="X887" s="42" t="s">
        <v>76</v>
      </c>
      <c r="Y887" s="41"/>
      <c r="Z887" s="42" t="s">
        <v>75</v>
      </c>
      <c r="AA887" s="41"/>
      <c r="AB887" s="44" t="s">
        <v>74</v>
      </c>
      <c r="AC887" s="43"/>
      <c r="AD887" s="42" t="s">
        <v>73</v>
      </c>
      <c r="AE887" s="41"/>
      <c r="AF887" s="40"/>
      <c r="AG887" s="41"/>
      <c r="AH887" s="40"/>
      <c r="AI887" s="39"/>
      <c r="AJ887" s="245"/>
      <c r="AK887" s="245"/>
      <c r="AL887" s="38"/>
      <c r="AM887" s="7"/>
      <c r="AN887" s="7"/>
      <c r="AO887" s="238">
        <f>SUMPRODUCT(LEN($M887:$AE890)-LEN(SUBSTITUTE($M887:$AE890,"A", "")))</f>
        <v>0</v>
      </c>
      <c r="AP887" s="229">
        <f>SUMPRODUCT(LEN($AH887:$AH890)-LEN(SUBSTITUTE($AH887:$AH890,"A", "")))</f>
        <v>0</v>
      </c>
      <c r="AQ887" s="232">
        <f>SUMPRODUCT(LEN($AG887:$AG890)-LEN(SUBSTITUTE($AG887:$AG890,"A", "")))</f>
        <v>0</v>
      </c>
      <c r="AR887" s="235">
        <f>SUMPRODUCT(LEN($M887:$AE890)-LEN(SUBSTITUTE($M887:$AE890,"S", "")))</f>
        <v>0</v>
      </c>
      <c r="AS887" s="229">
        <f>SUMPRODUCT(LEN($AH887:$AH890)-LEN(SUBSTITUTE($AH887:$AH890,"S", "")))</f>
        <v>0</v>
      </c>
      <c r="AT887" s="232">
        <f>SUMPRODUCT(LEN($AG887:$AG890)-LEN(SUBSTITUTE($AG887:$AG890,"S", "")))</f>
        <v>0</v>
      </c>
      <c r="AU887" s="235">
        <f>SUMPRODUCT(LEN($M887:$AE890)-LEN(SUBSTITUTE($M887:$AE890,"F", "")))</f>
        <v>0</v>
      </c>
      <c r="AV887" s="229">
        <f>SUMPRODUCT(LEN($AH887:$AH890)-LEN(SUBSTITUTE($AH887:$AH890,"F", "")))</f>
        <v>0</v>
      </c>
      <c r="AW887" s="232">
        <f>SUMPRODUCT(LEN($AG887:$AG890)-LEN(SUBSTITUTE($AG887:$AG890,"F", "")))</f>
        <v>0</v>
      </c>
      <c r="AX887" s="235">
        <f>SUMPRODUCT(LEN($M887:$AE890)-LEN(SUBSTITUTE($M887:$AE890,"G", "")))</f>
        <v>0</v>
      </c>
      <c r="AY887" s="229">
        <f>SUMPRODUCT(LEN($AH887:$AH890)-LEN(SUBSTITUTE($AH887:$AH890,"G", "")))</f>
        <v>0</v>
      </c>
      <c r="AZ887" s="232">
        <f>SUMPRODUCT(LEN($AG887:$AG890)-LEN(SUBSTITUTE($AG887:$AG890,"G", "")))</f>
        <v>0</v>
      </c>
      <c r="BA887" s="235">
        <f>SUMPRODUCT(LEN($M887:$AE890)-LEN(SUBSTITUTE($M887:$AE890,"M", "")))</f>
        <v>0</v>
      </c>
      <c r="BB887" s="229">
        <f>SUMPRODUCT(LEN($AH887:$AH890)-LEN(SUBSTITUTE($AH887:$AH890,"M", "")))</f>
        <v>0</v>
      </c>
      <c r="BC887" s="232">
        <f>SUMPRODUCT(LEN($AG887:$AG890)-LEN(SUBSTITUTE($AG887:$AG890,"M", "")))</f>
        <v>0</v>
      </c>
      <c r="BD887" s="297">
        <f>SUMPRODUCT(LEN($AI887:$AI890)-LEN(SUBSTITUTE($AI887:$AI890,"S", "")))</f>
        <v>0</v>
      </c>
      <c r="BE887" s="300">
        <f>SUMPRODUCT(LEN($AI887:$AI890)-LEN(SUBSTITUTE($AI887:$AI890,"F", "")))</f>
        <v>0</v>
      </c>
      <c r="BF887" s="300">
        <f>SUMPRODUCT(LEN($AI887:$AI890)-LEN(SUBSTITUTE($AI887:$AI890,"G", "")))</f>
        <v>0</v>
      </c>
      <c r="BG887" s="303">
        <f>SUMPRODUCT(LEN($AI887:$AI890)-LEN(SUBSTITUTE($AI887:$AI890,"M", "")))</f>
        <v>0</v>
      </c>
    </row>
    <row r="888" spans="2:60" ht="28.15" hidden="1" customHeight="1" thickBot="1">
      <c r="B888" s="29"/>
      <c r="C888" s="264"/>
      <c r="D888" s="37"/>
      <c r="E888" s="36"/>
      <c r="F888" s="36"/>
      <c r="G888" s="35"/>
      <c r="H888" s="256"/>
      <c r="I888" s="260"/>
      <c r="J888" s="260"/>
      <c r="K888" s="260"/>
      <c r="L888" s="32" t="s">
        <v>72</v>
      </c>
      <c r="M888" s="31"/>
      <c r="N888" s="32" t="s">
        <v>71</v>
      </c>
      <c r="O888" s="31"/>
      <c r="P888" s="32" t="s">
        <v>70</v>
      </c>
      <c r="Q888" s="31"/>
      <c r="R888" s="32" t="s">
        <v>69</v>
      </c>
      <c r="S888" s="31"/>
      <c r="T888" s="32" t="s">
        <v>68</v>
      </c>
      <c r="U888" s="31"/>
      <c r="V888" s="32" t="s">
        <v>67</v>
      </c>
      <c r="W888" s="31"/>
      <c r="X888" s="32" t="s">
        <v>66</v>
      </c>
      <c r="Y888" s="31"/>
      <c r="Z888" s="32" t="s">
        <v>65</v>
      </c>
      <c r="AA888" s="31"/>
      <c r="AB888" s="34" t="s">
        <v>64</v>
      </c>
      <c r="AC888" s="33"/>
      <c r="AD888" s="32" t="s">
        <v>63</v>
      </c>
      <c r="AE888" s="31"/>
      <c r="AF888" s="30"/>
      <c r="AG888" s="31"/>
      <c r="AH888" s="30"/>
      <c r="AI888" s="20"/>
      <c r="AJ888" s="246"/>
      <c r="AK888" s="246"/>
      <c r="AL888" s="19"/>
      <c r="AM888" s="7"/>
      <c r="AN888" s="7"/>
      <c r="AO888" s="239"/>
      <c r="AP888" s="230"/>
      <c r="AQ888" s="233"/>
      <c r="AR888" s="236"/>
      <c r="AS888" s="230"/>
      <c r="AT888" s="233"/>
      <c r="AU888" s="236"/>
      <c r="AV888" s="230"/>
      <c r="AW888" s="233"/>
      <c r="AX888" s="236"/>
      <c r="AY888" s="230"/>
      <c r="AZ888" s="233"/>
      <c r="BA888" s="236"/>
      <c r="BB888" s="230"/>
      <c r="BC888" s="233"/>
      <c r="BD888" s="298"/>
      <c r="BE888" s="301"/>
      <c r="BF888" s="301"/>
      <c r="BG888" s="304"/>
    </row>
    <row r="889" spans="2:60" ht="28.15" hidden="1" customHeight="1">
      <c r="B889" s="29"/>
      <c r="C889" s="265"/>
      <c r="D889" s="28"/>
      <c r="E889" s="27"/>
      <c r="F889" s="27"/>
      <c r="G889" s="26"/>
      <c r="H889" s="257"/>
      <c r="I889" s="261"/>
      <c r="J889" s="261"/>
      <c r="K889" s="261"/>
      <c r="L889" s="23" t="s">
        <v>62</v>
      </c>
      <c r="M889" s="22"/>
      <c r="N889" s="23" t="s">
        <v>61</v>
      </c>
      <c r="O889" s="22"/>
      <c r="P889" s="23" t="s">
        <v>60</v>
      </c>
      <c r="Q889" s="22"/>
      <c r="R889" s="23" t="s">
        <v>59</v>
      </c>
      <c r="S889" s="22"/>
      <c r="T889" s="23" t="s">
        <v>58</v>
      </c>
      <c r="U889" s="22"/>
      <c r="V889" s="23" t="s">
        <v>57</v>
      </c>
      <c r="W889" s="22"/>
      <c r="X889" s="23" t="s">
        <v>56</v>
      </c>
      <c r="Y889" s="22"/>
      <c r="Z889" s="23" t="s">
        <v>55</v>
      </c>
      <c r="AA889" s="22"/>
      <c r="AB889" s="25" t="s">
        <v>54</v>
      </c>
      <c r="AC889" s="24"/>
      <c r="AD889" s="23">
        <v>39</v>
      </c>
      <c r="AE889" s="22"/>
      <c r="AF889" s="21"/>
      <c r="AG889" s="22"/>
      <c r="AH889" s="21"/>
      <c r="AI889" s="20"/>
      <c r="AJ889" s="246"/>
      <c r="AK889" s="246"/>
      <c r="AL889" s="19"/>
      <c r="AM889" s="7"/>
      <c r="AN889" s="7"/>
      <c r="AO889" s="239"/>
      <c r="AP889" s="230"/>
      <c r="AQ889" s="233"/>
      <c r="AR889" s="236"/>
      <c r="AS889" s="230"/>
      <c r="AT889" s="233"/>
      <c r="AU889" s="236"/>
      <c r="AV889" s="230"/>
      <c r="AW889" s="233"/>
      <c r="AX889" s="236"/>
      <c r="AY889" s="230"/>
      <c r="AZ889" s="233"/>
      <c r="BA889" s="236"/>
      <c r="BB889" s="230"/>
      <c r="BC889" s="233"/>
      <c r="BD889" s="298"/>
      <c r="BE889" s="301"/>
      <c r="BF889" s="301"/>
      <c r="BG889" s="304"/>
    </row>
    <row r="890" spans="2:60" ht="28.15" hidden="1" customHeight="1" thickBot="1">
      <c r="B890" s="18"/>
      <c r="C890" s="271"/>
      <c r="D890" s="17"/>
      <c r="E890" s="16"/>
      <c r="F890" s="16"/>
      <c r="G890" s="15"/>
      <c r="H890" s="258"/>
      <c r="I890" s="272"/>
      <c r="J890" s="272"/>
      <c r="K890" s="272"/>
      <c r="L890" s="12" t="s">
        <v>53</v>
      </c>
      <c r="M890" s="11"/>
      <c r="N890" s="12" t="s">
        <v>52</v>
      </c>
      <c r="O890" s="11"/>
      <c r="P890" s="12" t="s">
        <v>51</v>
      </c>
      <c r="Q890" s="11"/>
      <c r="R890" s="12" t="s">
        <v>50</v>
      </c>
      <c r="S890" s="11"/>
      <c r="T890" s="12">
        <v>20</v>
      </c>
      <c r="U890" s="11"/>
      <c r="V890" s="12" t="s">
        <v>49</v>
      </c>
      <c r="W890" s="11"/>
      <c r="X890" s="12" t="s">
        <v>48</v>
      </c>
      <c r="Y890" s="11"/>
      <c r="Z890" s="12" t="s">
        <v>47</v>
      </c>
      <c r="AA890" s="11"/>
      <c r="AB890" s="14" t="s">
        <v>46</v>
      </c>
      <c r="AC890" s="13"/>
      <c r="AD890" s="12" t="s">
        <v>45</v>
      </c>
      <c r="AE890" s="11"/>
      <c r="AF890" s="10"/>
      <c r="AG890" s="11"/>
      <c r="AH890" s="10"/>
      <c r="AI890" s="9"/>
      <c r="AJ890" s="247"/>
      <c r="AK890" s="247"/>
      <c r="AL890" s="8"/>
      <c r="AM890" s="7"/>
      <c r="AN890" s="7"/>
      <c r="AO890" s="240"/>
      <c r="AP890" s="231"/>
      <c r="AQ890" s="234"/>
      <c r="AR890" s="237"/>
      <c r="AS890" s="231"/>
      <c r="AT890" s="234"/>
      <c r="AU890" s="237"/>
      <c r="AV890" s="231"/>
      <c r="AW890" s="234"/>
      <c r="AX890" s="237"/>
      <c r="AY890" s="231"/>
      <c r="AZ890" s="234"/>
      <c r="BA890" s="237"/>
      <c r="BB890" s="231"/>
      <c r="BC890" s="234"/>
      <c r="BD890" s="299"/>
      <c r="BE890" s="302"/>
      <c r="BF890" s="302"/>
      <c r="BG890" s="305"/>
    </row>
    <row r="891" spans="2:60" ht="85.9" hidden="1" customHeight="1" thickBot="1">
      <c r="B891" s="94" t="s">
        <v>119</v>
      </c>
      <c r="C891" s="83" t="s">
        <v>118</v>
      </c>
      <c r="D891" s="88" t="s">
        <v>117</v>
      </c>
      <c r="E891" s="93" t="s">
        <v>116</v>
      </c>
      <c r="F891" s="92"/>
      <c r="G891" s="91"/>
      <c r="H891" s="90" t="s">
        <v>115</v>
      </c>
      <c r="I891" s="88" t="s">
        <v>43</v>
      </c>
      <c r="J891" s="88" t="s">
        <v>114</v>
      </c>
      <c r="K891" s="88" t="s">
        <v>44</v>
      </c>
      <c r="L891" s="227" t="s">
        <v>113</v>
      </c>
      <c r="M891" s="270"/>
      <c r="N891" s="227" t="s">
        <v>112</v>
      </c>
      <c r="O891" s="270"/>
      <c r="P891" s="227" t="s">
        <v>112</v>
      </c>
      <c r="Q891" s="228"/>
      <c r="R891" s="227" t="s">
        <v>112</v>
      </c>
      <c r="S891" s="228"/>
      <c r="T891" s="227" t="s">
        <v>112</v>
      </c>
      <c r="U891" s="228"/>
      <c r="V891" s="227" t="s">
        <v>112</v>
      </c>
      <c r="W891" s="228"/>
      <c r="X891" s="227" t="s">
        <v>112</v>
      </c>
      <c r="Y891" s="228"/>
      <c r="Z891" s="227" t="s">
        <v>112</v>
      </c>
      <c r="AA891" s="228"/>
      <c r="AB891" s="227" t="s">
        <v>112</v>
      </c>
      <c r="AC891" s="228"/>
      <c r="AD891" s="227" t="s">
        <v>112</v>
      </c>
      <c r="AE891" s="228"/>
      <c r="AF891" s="244" t="s">
        <v>111</v>
      </c>
      <c r="AG891" s="228"/>
      <c r="AH891" s="90" t="s">
        <v>110</v>
      </c>
      <c r="AI891" s="89" t="s">
        <v>109</v>
      </c>
      <c r="AJ891" s="88" t="s">
        <v>108</v>
      </c>
      <c r="AK891" s="88" t="s">
        <v>107</v>
      </c>
      <c r="AL891" s="87" t="s">
        <v>106</v>
      </c>
      <c r="AM891" s="86"/>
      <c r="AN891" s="86"/>
      <c r="AO891" s="84" t="s">
        <v>105</v>
      </c>
      <c r="AP891" s="83" t="s">
        <v>104</v>
      </c>
      <c r="AQ891" s="82" t="s">
        <v>103</v>
      </c>
      <c r="AR891" s="84" t="s">
        <v>102</v>
      </c>
      <c r="AS891" s="83" t="s">
        <v>101</v>
      </c>
      <c r="AT891" s="82" t="s">
        <v>100</v>
      </c>
      <c r="AU891" s="84" t="s">
        <v>99</v>
      </c>
      <c r="AV891" s="83" t="s">
        <v>98</v>
      </c>
      <c r="AW891" s="85" t="s">
        <v>97</v>
      </c>
      <c r="AX891" s="84" t="s">
        <v>96</v>
      </c>
      <c r="AY891" s="83" t="s">
        <v>95</v>
      </c>
      <c r="AZ891" s="82" t="s">
        <v>94</v>
      </c>
      <c r="BA891" s="84" t="s">
        <v>93</v>
      </c>
      <c r="BB891" s="83" t="s">
        <v>92</v>
      </c>
      <c r="BC891" s="82" t="s">
        <v>91</v>
      </c>
      <c r="BD891" s="81" t="s">
        <v>90</v>
      </c>
      <c r="BE891" s="80" t="s">
        <v>89</v>
      </c>
      <c r="BF891" s="80" t="s">
        <v>88</v>
      </c>
      <c r="BG891" s="79" t="s">
        <v>87</v>
      </c>
    </row>
    <row r="892" spans="2:60" ht="48" hidden="1" thickBot="1">
      <c r="B892" s="78" t="s">
        <v>86</v>
      </c>
      <c r="C892" s="77"/>
      <c r="D892" s="76"/>
      <c r="E892" s="267"/>
      <c r="F892" s="268"/>
      <c r="G892" s="269"/>
      <c r="H892" s="75" t="s">
        <v>85</v>
      </c>
      <c r="I892" s="74"/>
      <c r="J892" s="74"/>
      <c r="K892" s="73"/>
      <c r="L892" s="72"/>
      <c r="M892" s="68"/>
      <c r="N892" s="72"/>
      <c r="O892" s="68"/>
      <c r="P892" s="72"/>
      <c r="Q892" s="68"/>
      <c r="R892" s="72"/>
      <c r="S892" s="68"/>
      <c r="T892" s="72"/>
      <c r="U892" s="68"/>
      <c r="V892" s="72"/>
      <c r="W892" s="68"/>
      <c r="X892" s="72"/>
      <c r="Y892" s="68"/>
      <c r="Z892" s="72"/>
      <c r="AA892" s="71"/>
      <c r="AB892" s="70"/>
      <c r="AC892" s="70"/>
      <c r="AD892" s="70"/>
      <c r="AE892" s="70"/>
      <c r="AF892" s="69" t="s">
        <v>84</v>
      </c>
      <c r="AG892" s="68"/>
      <c r="AH892" s="68"/>
      <c r="AI892" s="68"/>
      <c r="AJ892" s="67"/>
      <c r="AK892" s="67"/>
      <c r="AL892" s="66"/>
      <c r="AM892" s="65"/>
      <c r="AN892" s="65"/>
      <c r="AO892" s="64">
        <f t="shared" ref="AO892:BG892" si="63">SUM(AO893:AO904)</f>
        <v>0</v>
      </c>
      <c r="AP892" s="63">
        <f t="shared" si="63"/>
        <v>0</v>
      </c>
      <c r="AQ892" s="62">
        <f t="shared" si="63"/>
        <v>0</v>
      </c>
      <c r="AR892" s="64">
        <f t="shared" si="63"/>
        <v>0</v>
      </c>
      <c r="AS892" s="63">
        <f t="shared" si="63"/>
        <v>0</v>
      </c>
      <c r="AT892" s="62">
        <f t="shared" si="63"/>
        <v>0</v>
      </c>
      <c r="AU892" s="64">
        <f t="shared" si="63"/>
        <v>0</v>
      </c>
      <c r="AV892" s="63">
        <f t="shared" si="63"/>
        <v>0</v>
      </c>
      <c r="AW892" s="62">
        <f t="shared" si="63"/>
        <v>0</v>
      </c>
      <c r="AX892" s="64">
        <f t="shared" si="63"/>
        <v>0</v>
      </c>
      <c r="AY892" s="63">
        <f t="shared" si="63"/>
        <v>0</v>
      </c>
      <c r="AZ892" s="62">
        <f t="shared" si="63"/>
        <v>0</v>
      </c>
      <c r="BA892" s="64">
        <f t="shared" si="63"/>
        <v>0</v>
      </c>
      <c r="BB892" s="63">
        <f t="shared" si="63"/>
        <v>0</v>
      </c>
      <c r="BC892" s="62">
        <f t="shared" si="63"/>
        <v>0</v>
      </c>
      <c r="BD892" s="61">
        <f t="shared" si="63"/>
        <v>0</v>
      </c>
      <c r="BE892" s="60">
        <f t="shared" si="63"/>
        <v>0</v>
      </c>
      <c r="BF892" s="60">
        <f t="shared" si="63"/>
        <v>0</v>
      </c>
      <c r="BG892" s="59">
        <f t="shared" si="63"/>
        <v>0</v>
      </c>
      <c r="BH892" s="58" t="s">
        <v>83</v>
      </c>
    </row>
    <row r="893" spans="2:60" ht="28.15" hidden="1" customHeight="1">
      <c r="B893" s="29"/>
      <c r="C893" s="263">
        <v>1</v>
      </c>
      <c r="D893" s="47"/>
      <c r="E893" s="46"/>
      <c r="F893" s="46"/>
      <c r="G893" s="45"/>
      <c r="H893" s="255"/>
      <c r="I893" s="259"/>
      <c r="J893" s="259"/>
      <c r="K893" s="259"/>
      <c r="L893" s="42" t="s">
        <v>82</v>
      </c>
      <c r="M893" s="41"/>
      <c r="N893" s="42" t="s">
        <v>81</v>
      </c>
      <c r="O893" s="41"/>
      <c r="P893" s="42" t="s">
        <v>80</v>
      </c>
      <c r="Q893" s="41"/>
      <c r="R893" s="42" t="s">
        <v>79</v>
      </c>
      <c r="S893" s="41"/>
      <c r="T893" s="42" t="s">
        <v>78</v>
      </c>
      <c r="U893" s="41"/>
      <c r="V893" s="42" t="s">
        <v>77</v>
      </c>
      <c r="W893" s="41"/>
      <c r="X893" s="42" t="s">
        <v>76</v>
      </c>
      <c r="Y893" s="41"/>
      <c r="Z893" s="42" t="s">
        <v>75</v>
      </c>
      <c r="AA893" s="41"/>
      <c r="AB893" s="44" t="s">
        <v>74</v>
      </c>
      <c r="AC893" s="43"/>
      <c r="AD893" s="42" t="s">
        <v>73</v>
      </c>
      <c r="AE893" s="41"/>
      <c r="AF893" s="40"/>
      <c r="AG893" s="41"/>
      <c r="AH893" s="40"/>
      <c r="AI893" s="39"/>
      <c r="AJ893" s="245"/>
      <c r="AK893" s="245"/>
      <c r="AL893" s="38"/>
      <c r="AM893" s="7"/>
      <c r="AN893" s="7"/>
      <c r="AO893" s="238">
        <f>SUMPRODUCT(LEN($M893:$AE896)-LEN(SUBSTITUTE($M893:$AE896,"A", "")))</f>
        <v>0</v>
      </c>
      <c r="AP893" s="229">
        <f>SUMPRODUCT(LEN($AH893:$AH896)-LEN(SUBSTITUTE($AH893:$AH896,"A", "")))</f>
        <v>0</v>
      </c>
      <c r="AQ893" s="232">
        <f>SUMPRODUCT(LEN($AG893:$AG896)-LEN(SUBSTITUTE($AG893:$AG896,"A", "")))</f>
        <v>0</v>
      </c>
      <c r="AR893" s="235">
        <f>SUMPRODUCT(LEN($M893:$AE896)-LEN(SUBSTITUTE($M893:$AE896,"S", "")))</f>
        <v>0</v>
      </c>
      <c r="AS893" s="229">
        <f>SUMPRODUCT(LEN($AH893:$AH896)-LEN(SUBSTITUTE($AH893:$AH896,"S", "")))</f>
        <v>0</v>
      </c>
      <c r="AT893" s="232">
        <f>SUMPRODUCT(LEN($AG893:$AG896)-LEN(SUBSTITUTE($AG893:$AG896,"S", "")))</f>
        <v>0</v>
      </c>
      <c r="AU893" s="235">
        <f>SUMPRODUCT(LEN($M893:$AE896)-LEN(SUBSTITUTE($M893:$AE896,"F", "")))</f>
        <v>0</v>
      </c>
      <c r="AV893" s="229">
        <f>SUMPRODUCT(LEN($AH893:$AH896)-LEN(SUBSTITUTE($AH893:$AH896,"F", "")))</f>
        <v>0</v>
      </c>
      <c r="AW893" s="232">
        <f>SUMPRODUCT(LEN($AG893:$AG896)-LEN(SUBSTITUTE($AG893:$AG896,"F", "")))</f>
        <v>0</v>
      </c>
      <c r="AX893" s="235">
        <f>SUMPRODUCT(LEN($M893:$AE896)-LEN(SUBSTITUTE($M893:$AE896,"G", "")))</f>
        <v>0</v>
      </c>
      <c r="AY893" s="229">
        <f>SUMPRODUCT(LEN($AH893:$AH896)-LEN(SUBSTITUTE($AH893:$AH896,"G", "")))</f>
        <v>0</v>
      </c>
      <c r="AZ893" s="232">
        <f>SUMPRODUCT(LEN($AG893:$AG896)-LEN(SUBSTITUTE($AG893:$AG896,"G", "")))</f>
        <v>0</v>
      </c>
      <c r="BA893" s="235">
        <f>SUMPRODUCT(LEN($M893:$AE896)-LEN(SUBSTITUTE($M893:$AE896,"M", "")))</f>
        <v>0</v>
      </c>
      <c r="BB893" s="229">
        <f>SUMPRODUCT(LEN($AH893:$AH896)-LEN(SUBSTITUTE($AH893:$AH896,"M", "")))</f>
        <v>0</v>
      </c>
      <c r="BC893" s="232">
        <f>SUMPRODUCT(LEN($AG893:$AG896)-LEN(SUBSTITUTE($AG893:$AG896,"M", "")))</f>
        <v>0</v>
      </c>
      <c r="BD893" s="297">
        <f>SUMPRODUCT(LEN($AI893:$AI896)-LEN(SUBSTITUTE($AI893:$AI896,"S", "")))</f>
        <v>0</v>
      </c>
      <c r="BE893" s="300">
        <f>SUMPRODUCT(LEN($AI893:$AI896)-LEN(SUBSTITUTE($AI893:$AI896,"F", "")))</f>
        <v>0</v>
      </c>
      <c r="BF893" s="300">
        <f>SUMPRODUCT(LEN($AI893:$AI896)-LEN(SUBSTITUTE($AI893:$AI896,"G", "")))</f>
        <v>0</v>
      </c>
      <c r="BG893" s="303">
        <f>SUMPRODUCT(LEN($AI893:$AI896)-LEN(SUBSTITUTE($AI893:$AI896,"M", "")))</f>
        <v>0</v>
      </c>
    </row>
    <row r="894" spans="2:60" ht="28.15" hidden="1" customHeight="1" thickBot="1">
      <c r="B894" s="29"/>
      <c r="C894" s="264"/>
      <c r="D894" s="37"/>
      <c r="E894" s="36"/>
      <c r="F894" s="36"/>
      <c r="G894" s="35"/>
      <c r="H894" s="256"/>
      <c r="I894" s="260"/>
      <c r="J894" s="260"/>
      <c r="K894" s="260"/>
      <c r="L894" s="32" t="s">
        <v>72</v>
      </c>
      <c r="M894" s="31"/>
      <c r="N894" s="32" t="s">
        <v>71</v>
      </c>
      <c r="O894" s="31"/>
      <c r="P894" s="32" t="s">
        <v>70</v>
      </c>
      <c r="Q894" s="31"/>
      <c r="R894" s="32" t="s">
        <v>69</v>
      </c>
      <c r="S894" s="31"/>
      <c r="T894" s="32" t="s">
        <v>68</v>
      </c>
      <c r="U894" s="31"/>
      <c r="V894" s="32" t="s">
        <v>67</v>
      </c>
      <c r="W894" s="31"/>
      <c r="X894" s="32" t="s">
        <v>66</v>
      </c>
      <c r="Y894" s="31"/>
      <c r="Z894" s="32" t="s">
        <v>65</v>
      </c>
      <c r="AA894" s="31"/>
      <c r="AB894" s="34" t="s">
        <v>64</v>
      </c>
      <c r="AC894" s="33"/>
      <c r="AD894" s="32" t="s">
        <v>63</v>
      </c>
      <c r="AE894" s="31"/>
      <c r="AF894" s="30"/>
      <c r="AG894" s="31"/>
      <c r="AH894" s="30"/>
      <c r="AI894" s="20"/>
      <c r="AJ894" s="246"/>
      <c r="AK894" s="246"/>
      <c r="AL894" s="19"/>
      <c r="AM894" s="7"/>
      <c r="AN894" s="7"/>
      <c r="AO894" s="239"/>
      <c r="AP894" s="230"/>
      <c r="AQ894" s="233"/>
      <c r="AR894" s="236"/>
      <c r="AS894" s="230"/>
      <c r="AT894" s="233"/>
      <c r="AU894" s="236"/>
      <c r="AV894" s="230"/>
      <c r="AW894" s="233"/>
      <c r="AX894" s="236"/>
      <c r="AY894" s="230"/>
      <c r="AZ894" s="233"/>
      <c r="BA894" s="236"/>
      <c r="BB894" s="230"/>
      <c r="BC894" s="233"/>
      <c r="BD894" s="298"/>
      <c r="BE894" s="301"/>
      <c r="BF894" s="301"/>
      <c r="BG894" s="304"/>
    </row>
    <row r="895" spans="2:60" ht="28.15" hidden="1" customHeight="1">
      <c r="B895" s="29"/>
      <c r="C895" s="265"/>
      <c r="D895" s="28"/>
      <c r="E895" s="27"/>
      <c r="F895" s="27"/>
      <c r="G895" s="26"/>
      <c r="H895" s="257"/>
      <c r="I895" s="261"/>
      <c r="J895" s="261"/>
      <c r="K895" s="261"/>
      <c r="L895" s="23" t="s">
        <v>62</v>
      </c>
      <c r="M895" s="22"/>
      <c r="N895" s="23" t="s">
        <v>61</v>
      </c>
      <c r="O895" s="22"/>
      <c r="P895" s="23" t="s">
        <v>60</v>
      </c>
      <c r="Q895" s="22"/>
      <c r="R895" s="23" t="s">
        <v>59</v>
      </c>
      <c r="S895" s="22"/>
      <c r="T895" s="23" t="s">
        <v>58</v>
      </c>
      <c r="U895" s="22"/>
      <c r="V895" s="23" t="s">
        <v>57</v>
      </c>
      <c r="W895" s="22"/>
      <c r="X895" s="23" t="s">
        <v>56</v>
      </c>
      <c r="Y895" s="22"/>
      <c r="Z895" s="23" t="s">
        <v>55</v>
      </c>
      <c r="AA895" s="22"/>
      <c r="AB895" s="25" t="s">
        <v>54</v>
      </c>
      <c r="AC895" s="24"/>
      <c r="AD895" s="23">
        <v>39</v>
      </c>
      <c r="AE895" s="22"/>
      <c r="AF895" s="21"/>
      <c r="AG895" s="22"/>
      <c r="AH895" s="21"/>
      <c r="AI895" s="20"/>
      <c r="AJ895" s="246"/>
      <c r="AK895" s="246"/>
      <c r="AL895" s="19"/>
      <c r="AM895" s="7"/>
      <c r="AN895" s="7"/>
      <c r="AO895" s="239"/>
      <c r="AP895" s="230"/>
      <c r="AQ895" s="233"/>
      <c r="AR895" s="236"/>
      <c r="AS895" s="230"/>
      <c r="AT895" s="233"/>
      <c r="AU895" s="236"/>
      <c r="AV895" s="230"/>
      <c r="AW895" s="233"/>
      <c r="AX895" s="236"/>
      <c r="AY895" s="230"/>
      <c r="AZ895" s="233"/>
      <c r="BA895" s="236"/>
      <c r="BB895" s="230"/>
      <c r="BC895" s="233"/>
      <c r="BD895" s="298"/>
      <c r="BE895" s="301"/>
      <c r="BF895" s="301"/>
      <c r="BG895" s="304"/>
    </row>
    <row r="896" spans="2:60" ht="28.15" hidden="1" customHeight="1" thickBot="1">
      <c r="B896" s="29"/>
      <c r="C896" s="266"/>
      <c r="D896" s="57"/>
      <c r="E896" s="56"/>
      <c r="F896" s="56"/>
      <c r="G896" s="55"/>
      <c r="H896" s="258"/>
      <c r="I896" s="262"/>
      <c r="J896" s="262"/>
      <c r="K896" s="262"/>
      <c r="L896" s="52" t="s">
        <v>53</v>
      </c>
      <c r="M896" s="51"/>
      <c r="N896" s="52" t="s">
        <v>52</v>
      </c>
      <c r="O896" s="51"/>
      <c r="P896" s="52" t="s">
        <v>51</v>
      </c>
      <c r="Q896" s="51"/>
      <c r="R896" s="52" t="s">
        <v>50</v>
      </c>
      <c r="S896" s="51"/>
      <c r="T896" s="52">
        <v>20</v>
      </c>
      <c r="U896" s="51"/>
      <c r="V896" s="52" t="s">
        <v>49</v>
      </c>
      <c r="W896" s="51"/>
      <c r="X896" s="52" t="s">
        <v>48</v>
      </c>
      <c r="Y896" s="51"/>
      <c r="Z896" s="52" t="s">
        <v>47</v>
      </c>
      <c r="AA896" s="51"/>
      <c r="AB896" s="54" t="s">
        <v>46</v>
      </c>
      <c r="AC896" s="53"/>
      <c r="AD896" s="52" t="s">
        <v>45</v>
      </c>
      <c r="AE896" s="51"/>
      <c r="AF896" s="50"/>
      <c r="AG896" s="51"/>
      <c r="AH896" s="50"/>
      <c r="AI896" s="49"/>
      <c r="AJ896" s="248"/>
      <c r="AK896" s="248"/>
      <c r="AL896" s="48"/>
      <c r="AM896" s="7"/>
      <c r="AN896" s="7"/>
      <c r="AO896" s="240"/>
      <c r="AP896" s="231"/>
      <c r="AQ896" s="234"/>
      <c r="AR896" s="237"/>
      <c r="AS896" s="231"/>
      <c r="AT896" s="234"/>
      <c r="AU896" s="237"/>
      <c r="AV896" s="231"/>
      <c r="AW896" s="234"/>
      <c r="AX896" s="237"/>
      <c r="AY896" s="231"/>
      <c r="AZ896" s="234"/>
      <c r="BA896" s="237"/>
      <c r="BB896" s="231"/>
      <c r="BC896" s="234"/>
      <c r="BD896" s="299"/>
      <c r="BE896" s="302"/>
      <c r="BF896" s="302"/>
      <c r="BG896" s="305"/>
    </row>
    <row r="897" spans="2:59" ht="28.15" hidden="1" customHeight="1">
      <c r="B897" s="29"/>
      <c r="C897" s="263">
        <v>2</v>
      </c>
      <c r="D897" s="47"/>
      <c r="E897" s="46"/>
      <c r="F897" s="46"/>
      <c r="G897" s="45"/>
      <c r="H897" s="255"/>
      <c r="I897" s="259"/>
      <c r="J897" s="259"/>
      <c r="K897" s="259"/>
      <c r="L897" s="42" t="s">
        <v>82</v>
      </c>
      <c r="M897" s="41"/>
      <c r="N897" s="42" t="s">
        <v>81</v>
      </c>
      <c r="O897" s="41"/>
      <c r="P897" s="42" t="s">
        <v>80</v>
      </c>
      <c r="Q897" s="41"/>
      <c r="R897" s="42" t="s">
        <v>79</v>
      </c>
      <c r="S897" s="41"/>
      <c r="T897" s="42" t="s">
        <v>78</v>
      </c>
      <c r="U897" s="41"/>
      <c r="V897" s="42" t="s">
        <v>77</v>
      </c>
      <c r="W897" s="41"/>
      <c r="X897" s="42" t="s">
        <v>76</v>
      </c>
      <c r="Y897" s="41"/>
      <c r="Z897" s="42" t="s">
        <v>75</v>
      </c>
      <c r="AA897" s="41"/>
      <c r="AB897" s="44" t="s">
        <v>74</v>
      </c>
      <c r="AC897" s="43"/>
      <c r="AD897" s="42" t="s">
        <v>73</v>
      </c>
      <c r="AE897" s="41"/>
      <c r="AF897" s="40"/>
      <c r="AG897" s="41"/>
      <c r="AH897" s="40"/>
      <c r="AI897" s="39"/>
      <c r="AJ897" s="249"/>
      <c r="AK897" s="252"/>
      <c r="AL897" s="38"/>
      <c r="AM897" s="7"/>
      <c r="AN897" s="7"/>
      <c r="AO897" s="238">
        <f>SUMPRODUCT(LEN($M897:$AE900)-LEN(SUBSTITUTE($M897:$AE900,"A", "")))</f>
        <v>0</v>
      </c>
      <c r="AP897" s="229">
        <f>SUMPRODUCT(LEN($AH897:$AH900)-LEN(SUBSTITUTE($AH897:$AH900,"A", "")))</f>
        <v>0</v>
      </c>
      <c r="AQ897" s="232">
        <f>SUMPRODUCT(LEN($AG897:$AG900)-LEN(SUBSTITUTE($AG897:$AG900,"A", "")))</f>
        <v>0</v>
      </c>
      <c r="AR897" s="235">
        <f>SUMPRODUCT(LEN($M897:$AE900)-LEN(SUBSTITUTE($M897:$AE900,"S", "")))</f>
        <v>0</v>
      </c>
      <c r="AS897" s="229">
        <f>SUMPRODUCT(LEN($AH897:$AH900)-LEN(SUBSTITUTE($AH897:$AH900,"S", "")))</f>
        <v>0</v>
      </c>
      <c r="AT897" s="232">
        <f>SUMPRODUCT(LEN($AG897:$AG900)-LEN(SUBSTITUTE($AG897:$AG900,"S", "")))</f>
        <v>0</v>
      </c>
      <c r="AU897" s="235">
        <f>SUMPRODUCT(LEN($M897:$AE900)-LEN(SUBSTITUTE($M897:$AE900,"F", "")))</f>
        <v>0</v>
      </c>
      <c r="AV897" s="229">
        <f>SUMPRODUCT(LEN($AH897:$AH900)-LEN(SUBSTITUTE($AH897:$AH900,"F", "")))</f>
        <v>0</v>
      </c>
      <c r="AW897" s="232">
        <f>SUMPRODUCT(LEN($AG897:$AG900)-LEN(SUBSTITUTE($AG897:$AG900,"F", "")))</f>
        <v>0</v>
      </c>
      <c r="AX897" s="235">
        <f>SUMPRODUCT(LEN($M897:$AE900)-LEN(SUBSTITUTE($M897:$AE900,"G", "")))</f>
        <v>0</v>
      </c>
      <c r="AY897" s="229">
        <f>SUMPRODUCT(LEN($AH897:$AH900)-LEN(SUBSTITUTE($AH897:$AH900,"G", "")))</f>
        <v>0</v>
      </c>
      <c r="AZ897" s="232">
        <f>SUMPRODUCT(LEN($AG897:$AG900)-LEN(SUBSTITUTE($AG897:$AG900,"G", "")))</f>
        <v>0</v>
      </c>
      <c r="BA897" s="235">
        <f>SUMPRODUCT(LEN($M897:$AE900)-LEN(SUBSTITUTE($M897:$AE900,"M", "")))</f>
        <v>0</v>
      </c>
      <c r="BB897" s="229">
        <f>SUMPRODUCT(LEN($AH897:$AH900)-LEN(SUBSTITUTE($AH897:$AH900,"M", "")))</f>
        <v>0</v>
      </c>
      <c r="BC897" s="232">
        <f>SUMPRODUCT(LEN($AG897:$AG900)-LEN(SUBSTITUTE($AG897:$AG900,"M", "")))</f>
        <v>0</v>
      </c>
      <c r="BD897" s="297">
        <f>SUMPRODUCT(LEN($AI897:$AI900)-LEN(SUBSTITUTE($AI897:$AI900,"S", "")))</f>
        <v>0</v>
      </c>
      <c r="BE897" s="300">
        <f>SUMPRODUCT(LEN($AI897:$AI900)-LEN(SUBSTITUTE($AI897:$AI900,"F", "")))</f>
        <v>0</v>
      </c>
      <c r="BF897" s="300">
        <f>SUMPRODUCT(LEN($AI897:$AI900)-LEN(SUBSTITUTE($AI897:$AI900,"G", "")))</f>
        <v>0</v>
      </c>
      <c r="BG897" s="303">
        <f>SUMPRODUCT(LEN($AI897:$AI900)-LEN(SUBSTITUTE($AI897:$AI900,"M", "")))</f>
        <v>0</v>
      </c>
    </row>
    <row r="898" spans="2:59" ht="28.15" hidden="1" customHeight="1" thickBot="1">
      <c r="B898" s="29"/>
      <c r="C898" s="264"/>
      <c r="D898" s="37"/>
      <c r="E898" s="36"/>
      <c r="F898" s="36"/>
      <c r="G898" s="35"/>
      <c r="H898" s="256"/>
      <c r="I898" s="260"/>
      <c r="J898" s="260"/>
      <c r="K898" s="260"/>
      <c r="L898" s="32" t="s">
        <v>72</v>
      </c>
      <c r="M898" s="31"/>
      <c r="N898" s="32" t="s">
        <v>71</v>
      </c>
      <c r="O898" s="31"/>
      <c r="P898" s="32" t="s">
        <v>70</v>
      </c>
      <c r="Q898" s="31"/>
      <c r="R898" s="32" t="s">
        <v>69</v>
      </c>
      <c r="S898" s="31"/>
      <c r="T898" s="32" t="s">
        <v>68</v>
      </c>
      <c r="U898" s="31"/>
      <c r="V898" s="32" t="s">
        <v>67</v>
      </c>
      <c r="W898" s="31"/>
      <c r="X898" s="32" t="s">
        <v>66</v>
      </c>
      <c r="Y898" s="31"/>
      <c r="Z898" s="32" t="s">
        <v>65</v>
      </c>
      <c r="AA898" s="31"/>
      <c r="AB898" s="34" t="s">
        <v>64</v>
      </c>
      <c r="AC898" s="33"/>
      <c r="AD898" s="32" t="s">
        <v>63</v>
      </c>
      <c r="AE898" s="31"/>
      <c r="AF898" s="30"/>
      <c r="AG898" s="31"/>
      <c r="AH898" s="30"/>
      <c r="AI898" s="20"/>
      <c r="AJ898" s="250"/>
      <c r="AK898" s="253"/>
      <c r="AL898" s="19"/>
      <c r="AM898" s="7"/>
      <c r="AN898" s="7"/>
      <c r="AO898" s="239"/>
      <c r="AP898" s="230"/>
      <c r="AQ898" s="233"/>
      <c r="AR898" s="236"/>
      <c r="AS898" s="230"/>
      <c r="AT898" s="233"/>
      <c r="AU898" s="236"/>
      <c r="AV898" s="230"/>
      <c r="AW898" s="233"/>
      <c r="AX898" s="236"/>
      <c r="AY898" s="230"/>
      <c r="AZ898" s="233"/>
      <c r="BA898" s="236"/>
      <c r="BB898" s="230"/>
      <c r="BC898" s="233"/>
      <c r="BD898" s="298"/>
      <c r="BE898" s="301"/>
      <c r="BF898" s="301"/>
      <c r="BG898" s="304"/>
    </row>
    <row r="899" spans="2:59" ht="28.15" hidden="1" customHeight="1">
      <c r="B899" s="29"/>
      <c r="C899" s="265"/>
      <c r="D899" s="28"/>
      <c r="E899" s="27"/>
      <c r="F899" s="27"/>
      <c r="G899" s="26"/>
      <c r="H899" s="257"/>
      <c r="I899" s="261"/>
      <c r="J899" s="261"/>
      <c r="K899" s="261"/>
      <c r="L899" s="23" t="s">
        <v>62</v>
      </c>
      <c r="M899" s="22"/>
      <c r="N899" s="23" t="s">
        <v>61</v>
      </c>
      <c r="O899" s="22"/>
      <c r="P899" s="23" t="s">
        <v>60</v>
      </c>
      <c r="Q899" s="22"/>
      <c r="R899" s="23" t="s">
        <v>59</v>
      </c>
      <c r="S899" s="22"/>
      <c r="T899" s="23" t="s">
        <v>58</v>
      </c>
      <c r="U899" s="22"/>
      <c r="V899" s="23" t="s">
        <v>57</v>
      </c>
      <c r="W899" s="22"/>
      <c r="X899" s="23" t="s">
        <v>56</v>
      </c>
      <c r="Y899" s="22"/>
      <c r="Z899" s="23" t="s">
        <v>55</v>
      </c>
      <c r="AA899" s="22"/>
      <c r="AB899" s="25" t="s">
        <v>54</v>
      </c>
      <c r="AC899" s="24"/>
      <c r="AD899" s="23">
        <v>39</v>
      </c>
      <c r="AE899" s="22"/>
      <c r="AF899" s="21"/>
      <c r="AG899" s="22"/>
      <c r="AH899" s="21"/>
      <c r="AI899" s="20"/>
      <c r="AJ899" s="250"/>
      <c r="AK899" s="253"/>
      <c r="AL899" s="19"/>
      <c r="AM899" s="7"/>
      <c r="AN899" s="7"/>
      <c r="AO899" s="239"/>
      <c r="AP899" s="230"/>
      <c r="AQ899" s="233"/>
      <c r="AR899" s="236"/>
      <c r="AS899" s="230"/>
      <c r="AT899" s="233"/>
      <c r="AU899" s="236"/>
      <c r="AV899" s="230"/>
      <c r="AW899" s="233"/>
      <c r="AX899" s="236"/>
      <c r="AY899" s="230"/>
      <c r="AZ899" s="233"/>
      <c r="BA899" s="236"/>
      <c r="BB899" s="230"/>
      <c r="BC899" s="233"/>
      <c r="BD899" s="298"/>
      <c r="BE899" s="301"/>
      <c r="BF899" s="301"/>
      <c r="BG899" s="304"/>
    </row>
    <row r="900" spans="2:59" ht="28.15" hidden="1" customHeight="1" thickBot="1">
      <c r="B900" s="29"/>
      <c r="C900" s="266"/>
      <c r="D900" s="57"/>
      <c r="E900" s="56"/>
      <c r="F900" s="56"/>
      <c r="G900" s="55"/>
      <c r="H900" s="258"/>
      <c r="I900" s="262"/>
      <c r="J900" s="262"/>
      <c r="K900" s="262"/>
      <c r="L900" s="52" t="s">
        <v>53</v>
      </c>
      <c r="M900" s="51"/>
      <c r="N900" s="52" t="s">
        <v>52</v>
      </c>
      <c r="O900" s="51"/>
      <c r="P900" s="52" t="s">
        <v>51</v>
      </c>
      <c r="Q900" s="51"/>
      <c r="R900" s="52" t="s">
        <v>50</v>
      </c>
      <c r="S900" s="51"/>
      <c r="T900" s="52">
        <v>20</v>
      </c>
      <c r="U900" s="51"/>
      <c r="V900" s="52" t="s">
        <v>49</v>
      </c>
      <c r="W900" s="51"/>
      <c r="X900" s="52" t="s">
        <v>48</v>
      </c>
      <c r="Y900" s="51"/>
      <c r="Z900" s="52" t="s">
        <v>47</v>
      </c>
      <c r="AA900" s="51"/>
      <c r="AB900" s="54" t="s">
        <v>46</v>
      </c>
      <c r="AC900" s="53"/>
      <c r="AD900" s="52" t="s">
        <v>45</v>
      </c>
      <c r="AE900" s="51"/>
      <c r="AF900" s="50"/>
      <c r="AG900" s="51"/>
      <c r="AH900" s="50"/>
      <c r="AI900" s="49"/>
      <c r="AJ900" s="251"/>
      <c r="AK900" s="254"/>
      <c r="AL900" s="48"/>
      <c r="AM900" s="7"/>
      <c r="AN900" s="7"/>
      <c r="AO900" s="240"/>
      <c r="AP900" s="231"/>
      <c r="AQ900" s="234"/>
      <c r="AR900" s="237"/>
      <c r="AS900" s="231"/>
      <c r="AT900" s="234"/>
      <c r="AU900" s="237"/>
      <c r="AV900" s="231"/>
      <c r="AW900" s="234"/>
      <c r="AX900" s="237"/>
      <c r="AY900" s="231"/>
      <c r="AZ900" s="234"/>
      <c r="BA900" s="237"/>
      <c r="BB900" s="231"/>
      <c r="BC900" s="234"/>
      <c r="BD900" s="299"/>
      <c r="BE900" s="302"/>
      <c r="BF900" s="302"/>
      <c r="BG900" s="305"/>
    </row>
    <row r="901" spans="2:59" ht="28.15" hidden="1" customHeight="1">
      <c r="B901" s="29"/>
      <c r="C901" s="263">
        <v>3</v>
      </c>
      <c r="D901" s="47"/>
      <c r="E901" s="46"/>
      <c r="F901" s="46"/>
      <c r="G901" s="45"/>
      <c r="H901" s="255"/>
      <c r="I901" s="259"/>
      <c r="J901" s="259"/>
      <c r="K901" s="259"/>
      <c r="L901" s="42" t="s">
        <v>82</v>
      </c>
      <c r="M901" s="41"/>
      <c r="N901" s="42" t="s">
        <v>81</v>
      </c>
      <c r="O901" s="41"/>
      <c r="P901" s="42" t="s">
        <v>80</v>
      </c>
      <c r="Q901" s="41"/>
      <c r="R901" s="42" t="s">
        <v>79</v>
      </c>
      <c r="S901" s="41"/>
      <c r="T901" s="42" t="s">
        <v>78</v>
      </c>
      <c r="U901" s="41"/>
      <c r="V901" s="42" t="s">
        <v>77</v>
      </c>
      <c r="W901" s="41"/>
      <c r="X901" s="42" t="s">
        <v>76</v>
      </c>
      <c r="Y901" s="41"/>
      <c r="Z901" s="42" t="s">
        <v>75</v>
      </c>
      <c r="AA901" s="41"/>
      <c r="AB901" s="44" t="s">
        <v>74</v>
      </c>
      <c r="AC901" s="43"/>
      <c r="AD901" s="42" t="s">
        <v>73</v>
      </c>
      <c r="AE901" s="41"/>
      <c r="AF901" s="40"/>
      <c r="AG901" s="41"/>
      <c r="AH901" s="40"/>
      <c r="AI901" s="39"/>
      <c r="AJ901" s="245"/>
      <c r="AK901" s="245"/>
      <c r="AL901" s="38"/>
      <c r="AM901" s="7"/>
      <c r="AN901" s="7"/>
      <c r="AO901" s="238">
        <f>SUMPRODUCT(LEN($M901:$AE904)-LEN(SUBSTITUTE($M901:$AE904,"A", "")))</f>
        <v>0</v>
      </c>
      <c r="AP901" s="229">
        <f>SUMPRODUCT(LEN($AH901:$AH904)-LEN(SUBSTITUTE($AH901:$AH904,"A", "")))</f>
        <v>0</v>
      </c>
      <c r="AQ901" s="232">
        <f>SUMPRODUCT(LEN($AG901:$AG904)-LEN(SUBSTITUTE($AG901:$AG904,"A", "")))</f>
        <v>0</v>
      </c>
      <c r="AR901" s="235">
        <f>SUMPRODUCT(LEN($M901:$AE904)-LEN(SUBSTITUTE($M901:$AE904,"S", "")))</f>
        <v>0</v>
      </c>
      <c r="AS901" s="229">
        <f>SUMPRODUCT(LEN($AH901:$AH904)-LEN(SUBSTITUTE($AH901:$AH904,"S", "")))</f>
        <v>0</v>
      </c>
      <c r="AT901" s="232">
        <f>SUMPRODUCT(LEN($AG901:$AG904)-LEN(SUBSTITUTE($AG901:$AG904,"S", "")))</f>
        <v>0</v>
      </c>
      <c r="AU901" s="235">
        <f>SUMPRODUCT(LEN($M901:$AE904)-LEN(SUBSTITUTE($M901:$AE904,"F", "")))</f>
        <v>0</v>
      </c>
      <c r="AV901" s="229">
        <f>SUMPRODUCT(LEN($AH901:$AH904)-LEN(SUBSTITUTE($AH901:$AH904,"F", "")))</f>
        <v>0</v>
      </c>
      <c r="AW901" s="232">
        <f>SUMPRODUCT(LEN($AG901:$AG904)-LEN(SUBSTITUTE($AG901:$AG904,"F", "")))</f>
        <v>0</v>
      </c>
      <c r="AX901" s="235">
        <f>SUMPRODUCT(LEN($M901:$AE904)-LEN(SUBSTITUTE($M901:$AE904,"G", "")))</f>
        <v>0</v>
      </c>
      <c r="AY901" s="229">
        <f>SUMPRODUCT(LEN($AH901:$AH904)-LEN(SUBSTITUTE($AH901:$AH904,"G", "")))</f>
        <v>0</v>
      </c>
      <c r="AZ901" s="232">
        <f>SUMPRODUCT(LEN($AG901:$AG904)-LEN(SUBSTITUTE($AG901:$AG904,"G", "")))</f>
        <v>0</v>
      </c>
      <c r="BA901" s="235">
        <f>SUMPRODUCT(LEN($M901:$AE904)-LEN(SUBSTITUTE($M901:$AE904,"M", "")))</f>
        <v>0</v>
      </c>
      <c r="BB901" s="229">
        <f>SUMPRODUCT(LEN($AH901:$AH904)-LEN(SUBSTITUTE($AH901:$AH904,"M", "")))</f>
        <v>0</v>
      </c>
      <c r="BC901" s="232">
        <f>SUMPRODUCT(LEN($AG901:$AG904)-LEN(SUBSTITUTE($AG901:$AG904,"M", "")))</f>
        <v>0</v>
      </c>
      <c r="BD901" s="297">
        <f>SUMPRODUCT(LEN($AI901:$AI904)-LEN(SUBSTITUTE($AI901:$AI904,"S", "")))</f>
        <v>0</v>
      </c>
      <c r="BE901" s="300">
        <f>SUMPRODUCT(LEN($AI901:$AI904)-LEN(SUBSTITUTE($AI901:$AI904,"F", "")))</f>
        <v>0</v>
      </c>
      <c r="BF901" s="300">
        <f>SUMPRODUCT(LEN($AI901:$AI904)-LEN(SUBSTITUTE($AI901:$AI904,"G", "")))</f>
        <v>0</v>
      </c>
      <c r="BG901" s="303">
        <f>SUMPRODUCT(LEN($AI901:$AI904)-LEN(SUBSTITUTE($AI901:$AI904,"M", "")))</f>
        <v>0</v>
      </c>
    </row>
    <row r="902" spans="2:59" ht="28.15" hidden="1" customHeight="1" thickBot="1">
      <c r="B902" s="29"/>
      <c r="C902" s="264"/>
      <c r="D902" s="37"/>
      <c r="E902" s="36"/>
      <c r="F902" s="36"/>
      <c r="G902" s="35"/>
      <c r="H902" s="256"/>
      <c r="I902" s="260"/>
      <c r="J902" s="260"/>
      <c r="K902" s="260"/>
      <c r="L902" s="32" t="s">
        <v>72</v>
      </c>
      <c r="M902" s="31"/>
      <c r="N902" s="32" t="s">
        <v>71</v>
      </c>
      <c r="O902" s="31"/>
      <c r="P902" s="32" t="s">
        <v>70</v>
      </c>
      <c r="Q902" s="31"/>
      <c r="R902" s="32" t="s">
        <v>69</v>
      </c>
      <c r="S902" s="31"/>
      <c r="T902" s="32" t="s">
        <v>68</v>
      </c>
      <c r="U902" s="31"/>
      <c r="V902" s="32" t="s">
        <v>67</v>
      </c>
      <c r="W902" s="31"/>
      <c r="X902" s="32" t="s">
        <v>66</v>
      </c>
      <c r="Y902" s="31"/>
      <c r="Z902" s="32" t="s">
        <v>65</v>
      </c>
      <c r="AA902" s="31"/>
      <c r="AB902" s="34" t="s">
        <v>64</v>
      </c>
      <c r="AC902" s="33"/>
      <c r="AD902" s="32" t="s">
        <v>63</v>
      </c>
      <c r="AE902" s="31"/>
      <c r="AF902" s="30"/>
      <c r="AG902" s="31"/>
      <c r="AH902" s="30"/>
      <c r="AI902" s="20"/>
      <c r="AJ902" s="246"/>
      <c r="AK902" s="246"/>
      <c r="AL902" s="19"/>
      <c r="AM902" s="7"/>
      <c r="AN902" s="7"/>
      <c r="AO902" s="239"/>
      <c r="AP902" s="230"/>
      <c r="AQ902" s="233"/>
      <c r="AR902" s="236"/>
      <c r="AS902" s="230"/>
      <c r="AT902" s="233"/>
      <c r="AU902" s="236"/>
      <c r="AV902" s="230"/>
      <c r="AW902" s="233"/>
      <c r="AX902" s="236"/>
      <c r="AY902" s="230"/>
      <c r="AZ902" s="233"/>
      <c r="BA902" s="236"/>
      <c r="BB902" s="230"/>
      <c r="BC902" s="233"/>
      <c r="BD902" s="298"/>
      <c r="BE902" s="301"/>
      <c r="BF902" s="301"/>
      <c r="BG902" s="304"/>
    </row>
    <row r="903" spans="2:59" ht="28.15" hidden="1" customHeight="1">
      <c r="B903" s="29"/>
      <c r="C903" s="265"/>
      <c r="D903" s="28"/>
      <c r="E903" s="27"/>
      <c r="F903" s="27"/>
      <c r="G903" s="26"/>
      <c r="H903" s="257"/>
      <c r="I903" s="261"/>
      <c r="J903" s="261"/>
      <c r="K903" s="261"/>
      <c r="L903" s="23" t="s">
        <v>62</v>
      </c>
      <c r="M903" s="22"/>
      <c r="N903" s="23" t="s">
        <v>61</v>
      </c>
      <c r="O903" s="22"/>
      <c r="P903" s="23" t="s">
        <v>60</v>
      </c>
      <c r="Q903" s="22"/>
      <c r="R903" s="23" t="s">
        <v>59</v>
      </c>
      <c r="S903" s="22"/>
      <c r="T903" s="23" t="s">
        <v>58</v>
      </c>
      <c r="U903" s="22"/>
      <c r="V903" s="23" t="s">
        <v>57</v>
      </c>
      <c r="W903" s="22"/>
      <c r="X903" s="23" t="s">
        <v>56</v>
      </c>
      <c r="Y903" s="22"/>
      <c r="Z903" s="23" t="s">
        <v>55</v>
      </c>
      <c r="AA903" s="22"/>
      <c r="AB903" s="25" t="s">
        <v>54</v>
      </c>
      <c r="AC903" s="24"/>
      <c r="AD903" s="23">
        <v>39</v>
      </c>
      <c r="AE903" s="22"/>
      <c r="AF903" s="21"/>
      <c r="AG903" s="22"/>
      <c r="AH903" s="21"/>
      <c r="AI903" s="20"/>
      <c r="AJ903" s="246"/>
      <c r="AK903" s="246"/>
      <c r="AL903" s="19"/>
      <c r="AM903" s="7"/>
      <c r="AN903" s="7"/>
      <c r="AO903" s="239"/>
      <c r="AP903" s="230"/>
      <c r="AQ903" s="233"/>
      <c r="AR903" s="236"/>
      <c r="AS903" s="230"/>
      <c r="AT903" s="233"/>
      <c r="AU903" s="236"/>
      <c r="AV903" s="230"/>
      <c r="AW903" s="233"/>
      <c r="AX903" s="236"/>
      <c r="AY903" s="230"/>
      <c r="AZ903" s="233"/>
      <c r="BA903" s="236"/>
      <c r="BB903" s="230"/>
      <c r="BC903" s="233"/>
      <c r="BD903" s="298"/>
      <c r="BE903" s="301"/>
      <c r="BF903" s="301"/>
      <c r="BG903" s="304"/>
    </row>
    <row r="904" spans="2:59" ht="28.15" hidden="1" customHeight="1" thickBot="1">
      <c r="B904" s="18"/>
      <c r="C904" s="271"/>
      <c r="D904" s="17"/>
      <c r="E904" s="16"/>
      <c r="F904" s="16"/>
      <c r="G904" s="15"/>
      <c r="H904" s="258"/>
      <c r="I904" s="272"/>
      <c r="J904" s="272"/>
      <c r="K904" s="272"/>
      <c r="L904" s="12" t="s">
        <v>53</v>
      </c>
      <c r="M904" s="11"/>
      <c r="N904" s="12" t="s">
        <v>52</v>
      </c>
      <c r="O904" s="11"/>
      <c r="P904" s="12" t="s">
        <v>51</v>
      </c>
      <c r="Q904" s="11"/>
      <c r="R904" s="12" t="s">
        <v>50</v>
      </c>
      <c r="S904" s="11"/>
      <c r="T904" s="12">
        <v>20</v>
      </c>
      <c r="U904" s="11"/>
      <c r="V904" s="12" t="s">
        <v>49</v>
      </c>
      <c r="W904" s="11"/>
      <c r="X904" s="12" t="s">
        <v>48</v>
      </c>
      <c r="Y904" s="11"/>
      <c r="Z904" s="12" t="s">
        <v>47</v>
      </c>
      <c r="AA904" s="11"/>
      <c r="AB904" s="14" t="s">
        <v>46</v>
      </c>
      <c r="AC904" s="13"/>
      <c r="AD904" s="12" t="s">
        <v>45</v>
      </c>
      <c r="AE904" s="11"/>
      <c r="AF904" s="10"/>
      <c r="AG904" s="11"/>
      <c r="AH904" s="10"/>
      <c r="AI904" s="9"/>
      <c r="AJ904" s="247"/>
      <c r="AK904" s="247"/>
      <c r="AL904" s="8"/>
      <c r="AM904" s="7"/>
      <c r="AN904" s="7"/>
      <c r="AO904" s="240"/>
      <c r="AP904" s="231"/>
      <c r="AQ904" s="234"/>
      <c r="AR904" s="237"/>
      <c r="AS904" s="231"/>
      <c r="AT904" s="234"/>
      <c r="AU904" s="237"/>
      <c r="AV904" s="231"/>
      <c r="AW904" s="234"/>
      <c r="AX904" s="237"/>
      <c r="AY904" s="231"/>
      <c r="AZ904" s="234"/>
      <c r="BA904" s="237"/>
      <c r="BB904" s="231"/>
      <c r="BC904" s="234"/>
      <c r="BD904" s="299"/>
      <c r="BE904" s="302"/>
      <c r="BF904" s="302"/>
      <c r="BG904" s="305"/>
    </row>
  </sheetData>
  <mergeCells count="6011">
    <mergeCell ref="BD901:BD904"/>
    <mergeCell ref="BE901:BE904"/>
    <mergeCell ref="BF901:BF904"/>
    <mergeCell ref="BG901:BG904"/>
    <mergeCell ref="BD873:BD876"/>
    <mergeCell ref="BE873:BE876"/>
    <mergeCell ref="BF873:BF876"/>
    <mergeCell ref="BG873:BG876"/>
    <mergeCell ref="BD879:BD882"/>
    <mergeCell ref="BE879:BE882"/>
    <mergeCell ref="BE851:BE854"/>
    <mergeCell ref="BF851:BF854"/>
    <mergeCell ref="BD897:BD900"/>
    <mergeCell ref="BE897:BE900"/>
    <mergeCell ref="BF897:BF900"/>
    <mergeCell ref="BG897:BG900"/>
    <mergeCell ref="BF879:BF882"/>
    <mergeCell ref="BG879:BG882"/>
    <mergeCell ref="BD883:BD886"/>
    <mergeCell ref="BE883:BE886"/>
    <mergeCell ref="BD865:BD868"/>
    <mergeCell ref="BE865:BE868"/>
    <mergeCell ref="BF865:BF868"/>
    <mergeCell ref="BG865:BG868"/>
    <mergeCell ref="BD869:BD872"/>
    <mergeCell ref="BE869:BE872"/>
    <mergeCell ref="BF869:BF872"/>
    <mergeCell ref="BG869:BG872"/>
    <mergeCell ref="BG851:BG854"/>
    <mergeCell ref="BD855:BD858"/>
    <mergeCell ref="BE855:BE858"/>
    <mergeCell ref="BF855:BF858"/>
    <mergeCell ref="BG855:BG858"/>
    <mergeCell ref="BD859:BD862"/>
    <mergeCell ref="BE859:BE862"/>
    <mergeCell ref="BF859:BF862"/>
    <mergeCell ref="BG859:BG862"/>
    <mergeCell ref="BD851:BD854"/>
    <mergeCell ref="BD893:BD896"/>
    <mergeCell ref="BE893:BE896"/>
    <mergeCell ref="BF893:BF896"/>
    <mergeCell ref="BG893:BG896"/>
    <mergeCell ref="BD841:BD844"/>
    <mergeCell ref="BE841:BE844"/>
    <mergeCell ref="BF841:BF844"/>
    <mergeCell ref="BG841:BG844"/>
    <mergeCell ref="BD845:BD848"/>
    <mergeCell ref="BE845:BE848"/>
    <mergeCell ref="BF845:BF848"/>
    <mergeCell ref="BG845:BG848"/>
    <mergeCell ref="BF883:BF886"/>
    <mergeCell ref="BG883:BG886"/>
    <mergeCell ref="BD887:BD890"/>
    <mergeCell ref="BE887:BE890"/>
    <mergeCell ref="BF887:BF890"/>
    <mergeCell ref="BG887:BG890"/>
    <mergeCell ref="BD831:BD834"/>
    <mergeCell ref="BE831:BE834"/>
    <mergeCell ref="BF831:BF834"/>
    <mergeCell ref="BG831:BG834"/>
    <mergeCell ref="BD837:BD840"/>
    <mergeCell ref="BE837:BE840"/>
    <mergeCell ref="BF837:BF840"/>
    <mergeCell ref="BG837:BG840"/>
    <mergeCell ref="BD823:BD826"/>
    <mergeCell ref="BE823:BE826"/>
    <mergeCell ref="BF823:BF826"/>
    <mergeCell ref="BG823:BG826"/>
    <mergeCell ref="BD827:BD830"/>
    <mergeCell ref="BE827:BE830"/>
    <mergeCell ref="BF827:BF830"/>
    <mergeCell ref="BG827:BG830"/>
    <mergeCell ref="BD813:BD816"/>
    <mergeCell ref="BE813:BE816"/>
    <mergeCell ref="BF813:BF816"/>
    <mergeCell ref="BG813:BG816"/>
    <mergeCell ref="BD817:BD820"/>
    <mergeCell ref="BE817:BE820"/>
    <mergeCell ref="BF817:BF820"/>
    <mergeCell ref="BG817:BG820"/>
    <mergeCell ref="BD803:BD806"/>
    <mergeCell ref="BE803:BE806"/>
    <mergeCell ref="BF803:BF806"/>
    <mergeCell ref="BG803:BG806"/>
    <mergeCell ref="BD809:BD812"/>
    <mergeCell ref="BE809:BE812"/>
    <mergeCell ref="BF809:BF812"/>
    <mergeCell ref="BG809:BG812"/>
    <mergeCell ref="BD795:BD798"/>
    <mergeCell ref="BE795:BE798"/>
    <mergeCell ref="BF795:BF798"/>
    <mergeCell ref="BG795:BG798"/>
    <mergeCell ref="BD799:BD802"/>
    <mergeCell ref="BE799:BE802"/>
    <mergeCell ref="BF799:BF802"/>
    <mergeCell ref="BG799:BG802"/>
    <mergeCell ref="BD785:BD788"/>
    <mergeCell ref="BE785:BE788"/>
    <mergeCell ref="BF785:BF788"/>
    <mergeCell ref="BG785:BG788"/>
    <mergeCell ref="BD789:BD792"/>
    <mergeCell ref="BE789:BE792"/>
    <mergeCell ref="BF789:BF792"/>
    <mergeCell ref="BG789:BG792"/>
    <mergeCell ref="BD775:BD778"/>
    <mergeCell ref="BE775:BE778"/>
    <mergeCell ref="BF775:BF778"/>
    <mergeCell ref="BG775:BG778"/>
    <mergeCell ref="BD781:BD784"/>
    <mergeCell ref="BE781:BE784"/>
    <mergeCell ref="BF781:BF784"/>
    <mergeCell ref="BG781:BG784"/>
    <mergeCell ref="BD767:BD770"/>
    <mergeCell ref="BE767:BE770"/>
    <mergeCell ref="BF767:BF770"/>
    <mergeCell ref="BG767:BG770"/>
    <mergeCell ref="BD771:BD774"/>
    <mergeCell ref="BE771:BE774"/>
    <mergeCell ref="BF771:BF774"/>
    <mergeCell ref="BG771:BG774"/>
    <mergeCell ref="BD757:BD760"/>
    <mergeCell ref="BE757:BE760"/>
    <mergeCell ref="BF757:BF760"/>
    <mergeCell ref="BG757:BG760"/>
    <mergeCell ref="BD761:BD764"/>
    <mergeCell ref="BE761:BE764"/>
    <mergeCell ref="BF761:BF764"/>
    <mergeCell ref="BG761:BG764"/>
    <mergeCell ref="BD747:BD750"/>
    <mergeCell ref="BE747:BE750"/>
    <mergeCell ref="BF747:BF750"/>
    <mergeCell ref="BG747:BG750"/>
    <mergeCell ref="BD753:BD756"/>
    <mergeCell ref="BE753:BE756"/>
    <mergeCell ref="BF753:BF756"/>
    <mergeCell ref="BG753:BG756"/>
    <mergeCell ref="BD739:BD742"/>
    <mergeCell ref="BE739:BE742"/>
    <mergeCell ref="BF739:BF742"/>
    <mergeCell ref="BG739:BG742"/>
    <mergeCell ref="BD743:BD746"/>
    <mergeCell ref="BE743:BE746"/>
    <mergeCell ref="BF743:BF746"/>
    <mergeCell ref="BG743:BG746"/>
    <mergeCell ref="BD729:BD732"/>
    <mergeCell ref="BE729:BE732"/>
    <mergeCell ref="BF729:BF732"/>
    <mergeCell ref="BG729:BG732"/>
    <mergeCell ref="BD733:BD736"/>
    <mergeCell ref="BE733:BE736"/>
    <mergeCell ref="BF733:BF736"/>
    <mergeCell ref="BG733:BG736"/>
    <mergeCell ref="BD719:BD722"/>
    <mergeCell ref="BE719:BE722"/>
    <mergeCell ref="BF719:BF722"/>
    <mergeCell ref="BG719:BG722"/>
    <mergeCell ref="BD725:BD728"/>
    <mergeCell ref="BE725:BE728"/>
    <mergeCell ref="BF725:BF728"/>
    <mergeCell ref="BG725:BG728"/>
    <mergeCell ref="BD711:BD714"/>
    <mergeCell ref="BE711:BE714"/>
    <mergeCell ref="BF711:BF714"/>
    <mergeCell ref="BG711:BG714"/>
    <mergeCell ref="BD715:BD718"/>
    <mergeCell ref="BE715:BE718"/>
    <mergeCell ref="BF715:BF718"/>
    <mergeCell ref="BG715:BG718"/>
    <mergeCell ref="BD701:BD704"/>
    <mergeCell ref="BE701:BE704"/>
    <mergeCell ref="BF701:BF704"/>
    <mergeCell ref="BG701:BG704"/>
    <mergeCell ref="BD705:BD708"/>
    <mergeCell ref="BE705:BE708"/>
    <mergeCell ref="BF705:BF708"/>
    <mergeCell ref="BG705:BG708"/>
    <mergeCell ref="BD691:BD694"/>
    <mergeCell ref="BE691:BE694"/>
    <mergeCell ref="BF691:BF694"/>
    <mergeCell ref="BG691:BG694"/>
    <mergeCell ref="BD697:BD700"/>
    <mergeCell ref="BE697:BE700"/>
    <mergeCell ref="BF697:BF700"/>
    <mergeCell ref="BG697:BG700"/>
    <mergeCell ref="BD683:BD686"/>
    <mergeCell ref="BE683:BE686"/>
    <mergeCell ref="BF683:BF686"/>
    <mergeCell ref="BG683:BG686"/>
    <mergeCell ref="BD687:BD690"/>
    <mergeCell ref="BE687:BE690"/>
    <mergeCell ref="BF687:BF690"/>
    <mergeCell ref="BG687:BG690"/>
    <mergeCell ref="BD673:BD676"/>
    <mergeCell ref="BE673:BE676"/>
    <mergeCell ref="BF673:BF676"/>
    <mergeCell ref="BG673:BG676"/>
    <mergeCell ref="BD677:BD680"/>
    <mergeCell ref="BE677:BE680"/>
    <mergeCell ref="BF677:BF680"/>
    <mergeCell ref="BG677:BG680"/>
    <mergeCell ref="BD663:BD666"/>
    <mergeCell ref="BE663:BE666"/>
    <mergeCell ref="BF663:BF666"/>
    <mergeCell ref="BG663:BG666"/>
    <mergeCell ref="BD669:BD672"/>
    <mergeCell ref="BE669:BE672"/>
    <mergeCell ref="BF669:BF672"/>
    <mergeCell ref="BG669:BG672"/>
    <mergeCell ref="BD655:BD658"/>
    <mergeCell ref="BE655:BE658"/>
    <mergeCell ref="BF655:BF658"/>
    <mergeCell ref="BG655:BG658"/>
    <mergeCell ref="BD659:BD662"/>
    <mergeCell ref="BE659:BE662"/>
    <mergeCell ref="BF659:BF662"/>
    <mergeCell ref="BG659:BG662"/>
    <mergeCell ref="BD645:BD648"/>
    <mergeCell ref="BE645:BE648"/>
    <mergeCell ref="BF645:BF648"/>
    <mergeCell ref="BG645:BG648"/>
    <mergeCell ref="BD649:BD652"/>
    <mergeCell ref="BE649:BE652"/>
    <mergeCell ref="BF649:BF652"/>
    <mergeCell ref="BG649:BG652"/>
    <mergeCell ref="BD635:BD638"/>
    <mergeCell ref="BE635:BE638"/>
    <mergeCell ref="BF635:BF638"/>
    <mergeCell ref="BG635:BG638"/>
    <mergeCell ref="BD641:BD644"/>
    <mergeCell ref="BE641:BE644"/>
    <mergeCell ref="BF641:BF644"/>
    <mergeCell ref="BG641:BG644"/>
    <mergeCell ref="BD627:BD630"/>
    <mergeCell ref="BE627:BE630"/>
    <mergeCell ref="BF627:BF630"/>
    <mergeCell ref="BG627:BG630"/>
    <mergeCell ref="BD631:BD634"/>
    <mergeCell ref="BE631:BE634"/>
    <mergeCell ref="BF631:BF634"/>
    <mergeCell ref="BG631:BG634"/>
    <mergeCell ref="BD617:BD620"/>
    <mergeCell ref="BE617:BE620"/>
    <mergeCell ref="BF617:BF620"/>
    <mergeCell ref="BG617:BG620"/>
    <mergeCell ref="BD621:BD624"/>
    <mergeCell ref="BE621:BE624"/>
    <mergeCell ref="BF621:BF624"/>
    <mergeCell ref="BG621:BG624"/>
    <mergeCell ref="BD607:BD610"/>
    <mergeCell ref="BE607:BE610"/>
    <mergeCell ref="BF607:BF610"/>
    <mergeCell ref="BG607:BG610"/>
    <mergeCell ref="BD613:BD616"/>
    <mergeCell ref="BE613:BE616"/>
    <mergeCell ref="BF613:BF616"/>
    <mergeCell ref="BG613:BG616"/>
    <mergeCell ref="BD599:BD602"/>
    <mergeCell ref="BE599:BE602"/>
    <mergeCell ref="BF599:BF602"/>
    <mergeCell ref="BG599:BG602"/>
    <mergeCell ref="BD603:BD606"/>
    <mergeCell ref="BE603:BE606"/>
    <mergeCell ref="BF603:BF606"/>
    <mergeCell ref="BG603:BG606"/>
    <mergeCell ref="BD589:BD592"/>
    <mergeCell ref="BE589:BE592"/>
    <mergeCell ref="BF589:BF592"/>
    <mergeCell ref="BG589:BG592"/>
    <mergeCell ref="BD593:BD596"/>
    <mergeCell ref="BE593:BE596"/>
    <mergeCell ref="BF593:BF596"/>
    <mergeCell ref="BG593:BG596"/>
    <mergeCell ref="BD579:BD582"/>
    <mergeCell ref="BE579:BE582"/>
    <mergeCell ref="BF579:BF582"/>
    <mergeCell ref="BG579:BG582"/>
    <mergeCell ref="BD585:BD588"/>
    <mergeCell ref="BE585:BE588"/>
    <mergeCell ref="BF585:BF588"/>
    <mergeCell ref="BG585:BG588"/>
    <mergeCell ref="BD571:BD574"/>
    <mergeCell ref="BE571:BE574"/>
    <mergeCell ref="BF571:BF574"/>
    <mergeCell ref="BG571:BG574"/>
    <mergeCell ref="BD575:BD578"/>
    <mergeCell ref="BE575:BE578"/>
    <mergeCell ref="BF575:BF578"/>
    <mergeCell ref="BG575:BG578"/>
    <mergeCell ref="BD561:BD564"/>
    <mergeCell ref="BE561:BE564"/>
    <mergeCell ref="BF561:BF564"/>
    <mergeCell ref="BG561:BG564"/>
    <mergeCell ref="BD565:BD568"/>
    <mergeCell ref="BE565:BE568"/>
    <mergeCell ref="BF565:BF568"/>
    <mergeCell ref="BG565:BG568"/>
    <mergeCell ref="BD551:BD554"/>
    <mergeCell ref="BE551:BE554"/>
    <mergeCell ref="BF551:BF554"/>
    <mergeCell ref="BG551:BG554"/>
    <mergeCell ref="BD557:BD560"/>
    <mergeCell ref="BE557:BE560"/>
    <mergeCell ref="BF557:BF560"/>
    <mergeCell ref="BG557:BG560"/>
    <mergeCell ref="BD543:BD546"/>
    <mergeCell ref="BE543:BE546"/>
    <mergeCell ref="BF543:BF546"/>
    <mergeCell ref="BG543:BG546"/>
    <mergeCell ref="BD547:BD550"/>
    <mergeCell ref="BE547:BE550"/>
    <mergeCell ref="BF547:BF550"/>
    <mergeCell ref="BG547:BG550"/>
    <mergeCell ref="BD533:BD536"/>
    <mergeCell ref="BE533:BE536"/>
    <mergeCell ref="BF533:BF536"/>
    <mergeCell ref="BG533:BG536"/>
    <mergeCell ref="BD537:BD540"/>
    <mergeCell ref="BE537:BE540"/>
    <mergeCell ref="BF537:BF540"/>
    <mergeCell ref="BG537:BG540"/>
    <mergeCell ref="BD523:BD526"/>
    <mergeCell ref="BE523:BE526"/>
    <mergeCell ref="BF523:BF526"/>
    <mergeCell ref="BG523:BG526"/>
    <mergeCell ref="BD529:BD532"/>
    <mergeCell ref="BE529:BE532"/>
    <mergeCell ref="BF529:BF532"/>
    <mergeCell ref="BG529:BG532"/>
    <mergeCell ref="BD515:BD518"/>
    <mergeCell ref="BE515:BE518"/>
    <mergeCell ref="BF515:BF518"/>
    <mergeCell ref="BG515:BG518"/>
    <mergeCell ref="BD519:BD522"/>
    <mergeCell ref="BE519:BE522"/>
    <mergeCell ref="BF519:BF522"/>
    <mergeCell ref="BG519:BG522"/>
    <mergeCell ref="BD505:BD508"/>
    <mergeCell ref="BE505:BE508"/>
    <mergeCell ref="BF505:BF508"/>
    <mergeCell ref="BG505:BG508"/>
    <mergeCell ref="BD509:BD512"/>
    <mergeCell ref="BE509:BE512"/>
    <mergeCell ref="BF509:BF512"/>
    <mergeCell ref="BG509:BG512"/>
    <mergeCell ref="BD495:BD498"/>
    <mergeCell ref="BE495:BE498"/>
    <mergeCell ref="BF495:BF498"/>
    <mergeCell ref="BG495:BG498"/>
    <mergeCell ref="BD501:BD504"/>
    <mergeCell ref="BE501:BE504"/>
    <mergeCell ref="BF501:BF504"/>
    <mergeCell ref="BG501:BG504"/>
    <mergeCell ref="BD487:BD490"/>
    <mergeCell ref="BE487:BE490"/>
    <mergeCell ref="BF487:BF490"/>
    <mergeCell ref="BG487:BG490"/>
    <mergeCell ref="BD491:BD494"/>
    <mergeCell ref="BE491:BE494"/>
    <mergeCell ref="BF491:BF494"/>
    <mergeCell ref="BG491:BG494"/>
    <mergeCell ref="BD477:BD480"/>
    <mergeCell ref="BE477:BE480"/>
    <mergeCell ref="BF477:BF480"/>
    <mergeCell ref="BG477:BG480"/>
    <mergeCell ref="BD481:BD484"/>
    <mergeCell ref="BE481:BE484"/>
    <mergeCell ref="BF481:BF484"/>
    <mergeCell ref="BG481:BG484"/>
    <mergeCell ref="BD467:BD470"/>
    <mergeCell ref="BE467:BE470"/>
    <mergeCell ref="BF467:BF470"/>
    <mergeCell ref="BG467:BG470"/>
    <mergeCell ref="BD473:BD476"/>
    <mergeCell ref="BE473:BE476"/>
    <mergeCell ref="BF473:BF476"/>
    <mergeCell ref="BG473:BG476"/>
    <mergeCell ref="BD459:BD462"/>
    <mergeCell ref="BE459:BE462"/>
    <mergeCell ref="BF459:BF462"/>
    <mergeCell ref="BG459:BG462"/>
    <mergeCell ref="BD463:BD466"/>
    <mergeCell ref="BE463:BE466"/>
    <mergeCell ref="BF463:BF466"/>
    <mergeCell ref="BG463:BG466"/>
    <mergeCell ref="BD449:BD452"/>
    <mergeCell ref="BE449:BE452"/>
    <mergeCell ref="BF449:BF452"/>
    <mergeCell ref="BG449:BG452"/>
    <mergeCell ref="BD453:BD456"/>
    <mergeCell ref="BE453:BE456"/>
    <mergeCell ref="BF453:BF456"/>
    <mergeCell ref="BG453:BG456"/>
    <mergeCell ref="BD439:BD442"/>
    <mergeCell ref="BE439:BE442"/>
    <mergeCell ref="BF439:BF442"/>
    <mergeCell ref="BG439:BG442"/>
    <mergeCell ref="BD445:BD448"/>
    <mergeCell ref="BE445:BE448"/>
    <mergeCell ref="BF445:BF448"/>
    <mergeCell ref="BG445:BG448"/>
    <mergeCell ref="BD431:BD434"/>
    <mergeCell ref="BE431:BE434"/>
    <mergeCell ref="BF431:BF434"/>
    <mergeCell ref="BG431:BG434"/>
    <mergeCell ref="BD435:BD438"/>
    <mergeCell ref="BE435:BE438"/>
    <mergeCell ref="BF435:BF438"/>
    <mergeCell ref="BG435:BG438"/>
    <mergeCell ref="BD421:BD424"/>
    <mergeCell ref="BE421:BE424"/>
    <mergeCell ref="BF421:BF424"/>
    <mergeCell ref="BG421:BG424"/>
    <mergeCell ref="BD425:BD428"/>
    <mergeCell ref="BE425:BE428"/>
    <mergeCell ref="BF425:BF428"/>
    <mergeCell ref="BG425:BG428"/>
    <mergeCell ref="BD411:BD414"/>
    <mergeCell ref="BE411:BE414"/>
    <mergeCell ref="BF411:BF414"/>
    <mergeCell ref="BG411:BG414"/>
    <mergeCell ref="BD417:BD420"/>
    <mergeCell ref="BE417:BE420"/>
    <mergeCell ref="BF417:BF420"/>
    <mergeCell ref="BG417:BG420"/>
    <mergeCell ref="BD403:BD406"/>
    <mergeCell ref="BE403:BE406"/>
    <mergeCell ref="BF403:BF406"/>
    <mergeCell ref="BG403:BG406"/>
    <mergeCell ref="BD407:BD410"/>
    <mergeCell ref="BE407:BE410"/>
    <mergeCell ref="BF407:BF410"/>
    <mergeCell ref="BG407:BG410"/>
    <mergeCell ref="BD393:BD396"/>
    <mergeCell ref="BE393:BE396"/>
    <mergeCell ref="BF393:BF396"/>
    <mergeCell ref="BG393:BG396"/>
    <mergeCell ref="BD397:BD400"/>
    <mergeCell ref="BE397:BE400"/>
    <mergeCell ref="BF397:BF400"/>
    <mergeCell ref="BG397:BG400"/>
    <mergeCell ref="BD383:BD386"/>
    <mergeCell ref="BE383:BE386"/>
    <mergeCell ref="BF383:BF386"/>
    <mergeCell ref="BG383:BG386"/>
    <mergeCell ref="BD389:BD392"/>
    <mergeCell ref="BE389:BE392"/>
    <mergeCell ref="BF389:BF392"/>
    <mergeCell ref="BG389:BG392"/>
    <mergeCell ref="BD375:BD378"/>
    <mergeCell ref="BE375:BE378"/>
    <mergeCell ref="BF375:BF378"/>
    <mergeCell ref="BG375:BG378"/>
    <mergeCell ref="BD379:BD382"/>
    <mergeCell ref="BE379:BE382"/>
    <mergeCell ref="BF379:BF382"/>
    <mergeCell ref="BG379:BG382"/>
    <mergeCell ref="BD365:BD368"/>
    <mergeCell ref="BE365:BE368"/>
    <mergeCell ref="BF365:BF368"/>
    <mergeCell ref="BG365:BG368"/>
    <mergeCell ref="BD369:BD372"/>
    <mergeCell ref="BE369:BE372"/>
    <mergeCell ref="BF369:BF372"/>
    <mergeCell ref="BG369:BG372"/>
    <mergeCell ref="BD355:BD358"/>
    <mergeCell ref="BE355:BE358"/>
    <mergeCell ref="BF355:BF358"/>
    <mergeCell ref="BG355:BG358"/>
    <mergeCell ref="BD361:BD364"/>
    <mergeCell ref="BE361:BE364"/>
    <mergeCell ref="BF361:BF364"/>
    <mergeCell ref="BG361:BG364"/>
    <mergeCell ref="BD347:BD350"/>
    <mergeCell ref="BE347:BE350"/>
    <mergeCell ref="BF347:BF350"/>
    <mergeCell ref="BG347:BG350"/>
    <mergeCell ref="BD351:BD354"/>
    <mergeCell ref="BE351:BE354"/>
    <mergeCell ref="BF351:BF354"/>
    <mergeCell ref="BG351:BG354"/>
    <mergeCell ref="BD337:BD340"/>
    <mergeCell ref="BE337:BE340"/>
    <mergeCell ref="BF337:BF340"/>
    <mergeCell ref="BG337:BG340"/>
    <mergeCell ref="BD341:BD344"/>
    <mergeCell ref="BE341:BE344"/>
    <mergeCell ref="BF341:BF344"/>
    <mergeCell ref="BG341:BG344"/>
    <mergeCell ref="BD327:BD330"/>
    <mergeCell ref="BE327:BE330"/>
    <mergeCell ref="BF327:BF330"/>
    <mergeCell ref="BG327:BG330"/>
    <mergeCell ref="BD333:BD336"/>
    <mergeCell ref="BE333:BE336"/>
    <mergeCell ref="BF333:BF336"/>
    <mergeCell ref="BG333:BG336"/>
    <mergeCell ref="BD319:BD322"/>
    <mergeCell ref="BE319:BE322"/>
    <mergeCell ref="BF319:BF322"/>
    <mergeCell ref="BG319:BG322"/>
    <mergeCell ref="BD323:BD326"/>
    <mergeCell ref="BE323:BE326"/>
    <mergeCell ref="BF323:BF326"/>
    <mergeCell ref="BG323:BG326"/>
    <mergeCell ref="BD309:BD312"/>
    <mergeCell ref="BE309:BE312"/>
    <mergeCell ref="BF309:BF312"/>
    <mergeCell ref="BG309:BG312"/>
    <mergeCell ref="BD313:BD316"/>
    <mergeCell ref="BE313:BE316"/>
    <mergeCell ref="BF313:BF316"/>
    <mergeCell ref="BG313:BG316"/>
    <mergeCell ref="BD299:BD302"/>
    <mergeCell ref="BE299:BE302"/>
    <mergeCell ref="BF299:BF302"/>
    <mergeCell ref="BG299:BG302"/>
    <mergeCell ref="BD305:BD308"/>
    <mergeCell ref="BE305:BE308"/>
    <mergeCell ref="BF305:BF308"/>
    <mergeCell ref="BG305:BG308"/>
    <mergeCell ref="BD291:BD294"/>
    <mergeCell ref="BE291:BE294"/>
    <mergeCell ref="BF291:BF294"/>
    <mergeCell ref="BG291:BG294"/>
    <mergeCell ref="BD295:BD298"/>
    <mergeCell ref="BE295:BE298"/>
    <mergeCell ref="BF295:BF298"/>
    <mergeCell ref="BG295:BG298"/>
    <mergeCell ref="BD281:BD284"/>
    <mergeCell ref="BE281:BE284"/>
    <mergeCell ref="BF281:BF284"/>
    <mergeCell ref="BG281:BG284"/>
    <mergeCell ref="BD285:BD288"/>
    <mergeCell ref="BE285:BE288"/>
    <mergeCell ref="BF285:BF288"/>
    <mergeCell ref="BG285:BG288"/>
    <mergeCell ref="BD271:BD274"/>
    <mergeCell ref="BE271:BE274"/>
    <mergeCell ref="BF271:BF274"/>
    <mergeCell ref="BG271:BG274"/>
    <mergeCell ref="BD277:BD280"/>
    <mergeCell ref="BE277:BE280"/>
    <mergeCell ref="BF277:BF280"/>
    <mergeCell ref="BG277:BG280"/>
    <mergeCell ref="BD263:BD266"/>
    <mergeCell ref="BE263:BE266"/>
    <mergeCell ref="BF263:BF266"/>
    <mergeCell ref="BG263:BG266"/>
    <mergeCell ref="BD267:BD270"/>
    <mergeCell ref="BE267:BE270"/>
    <mergeCell ref="BF267:BF270"/>
    <mergeCell ref="BG267:BG270"/>
    <mergeCell ref="BD253:BD256"/>
    <mergeCell ref="BE253:BE256"/>
    <mergeCell ref="BF253:BF256"/>
    <mergeCell ref="BG253:BG256"/>
    <mergeCell ref="BD257:BD260"/>
    <mergeCell ref="BE257:BE260"/>
    <mergeCell ref="BF257:BF260"/>
    <mergeCell ref="BG257:BG260"/>
    <mergeCell ref="BD243:BD246"/>
    <mergeCell ref="BE243:BE246"/>
    <mergeCell ref="BF243:BF246"/>
    <mergeCell ref="BG243:BG246"/>
    <mergeCell ref="BD249:BD252"/>
    <mergeCell ref="BE249:BE252"/>
    <mergeCell ref="BF249:BF252"/>
    <mergeCell ref="BG249:BG252"/>
    <mergeCell ref="BD235:BD238"/>
    <mergeCell ref="BE235:BE238"/>
    <mergeCell ref="BF235:BF238"/>
    <mergeCell ref="BG235:BG238"/>
    <mergeCell ref="BD239:BD242"/>
    <mergeCell ref="BE239:BE242"/>
    <mergeCell ref="BF239:BF242"/>
    <mergeCell ref="BG239:BG242"/>
    <mergeCell ref="BD225:BD228"/>
    <mergeCell ref="BE225:BE228"/>
    <mergeCell ref="BF225:BF228"/>
    <mergeCell ref="BG225:BG228"/>
    <mergeCell ref="BD229:BD232"/>
    <mergeCell ref="BE229:BE232"/>
    <mergeCell ref="BF229:BF232"/>
    <mergeCell ref="BG229:BG232"/>
    <mergeCell ref="BD215:BD218"/>
    <mergeCell ref="BE215:BE218"/>
    <mergeCell ref="BF215:BF218"/>
    <mergeCell ref="BG215:BG218"/>
    <mergeCell ref="BD221:BD224"/>
    <mergeCell ref="BE221:BE224"/>
    <mergeCell ref="BF221:BF224"/>
    <mergeCell ref="BG221:BG224"/>
    <mergeCell ref="BD207:BD210"/>
    <mergeCell ref="BE207:BE210"/>
    <mergeCell ref="BF207:BF210"/>
    <mergeCell ref="BG207:BG210"/>
    <mergeCell ref="BD211:BD214"/>
    <mergeCell ref="BE211:BE214"/>
    <mergeCell ref="BF211:BF214"/>
    <mergeCell ref="BG211:BG214"/>
    <mergeCell ref="BD197:BD200"/>
    <mergeCell ref="BE197:BE200"/>
    <mergeCell ref="BF197:BF200"/>
    <mergeCell ref="BG197:BG200"/>
    <mergeCell ref="BD201:BD204"/>
    <mergeCell ref="BE201:BE204"/>
    <mergeCell ref="BF201:BF204"/>
    <mergeCell ref="BG201:BG204"/>
    <mergeCell ref="BD187:BD190"/>
    <mergeCell ref="BE187:BE190"/>
    <mergeCell ref="BF187:BF190"/>
    <mergeCell ref="BG187:BG190"/>
    <mergeCell ref="BD193:BD196"/>
    <mergeCell ref="BE193:BE196"/>
    <mergeCell ref="BF193:BF196"/>
    <mergeCell ref="BG193:BG196"/>
    <mergeCell ref="BD179:BD182"/>
    <mergeCell ref="BE179:BE182"/>
    <mergeCell ref="BF179:BF182"/>
    <mergeCell ref="BG179:BG182"/>
    <mergeCell ref="BD183:BD186"/>
    <mergeCell ref="BE183:BE186"/>
    <mergeCell ref="BF183:BF186"/>
    <mergeCell ref="BG183:BG186"/>
    <mergeCell ref="BD169:BD172"/>
    <mergeCell ref="BE169:BE172"/>
    <mergeCell ref="BF169:BF172"/>
    <mergeCell ref="BG169:BG172"/>
    <mergeCell ref="BD173:BD176"/>
    <mergeCell ref="BE173:BE176"/>
    <mergeCell ref="BF173:BF176"/>
    <mergeCell ref="BG173:BG176"/>
    <mergeCell ref="BD159:BD162"/>
    <mergeCell ref="BE159:BE162"/>
    <mergeCell ref="BF159:BF162"/>
    <mergeCell ref="BG159:BG162"/>
    <mergeCell ref="BD165:BD168"/>
    <mergeCell ref="BE165:BE168"/>
    <mergeCell ref="BF165:BF168"/>
    <mergeCell ref="BG165:BG168"/>
    <mergeCell ref="BD151:BD154"/>
    <mergeCell ref="BE151:BE154"/>
    <mergeCell ref="BF151:BF154"/>
    <mergeCell ref="BG151:BG154"/>
    <mergeCell ref="BD155:BD158"/>
    <mergeCell ref="BE155:BE158"/>
    <mergeCell ref="BF155:BF158"/>
    <mergeCell ref="BG155:BG158"/>
    <mergeCell ref="BD141:BD144"/>
    <mergeCell ref="BE141:BE144"/>
    <mergeCell ref="BF141:BF144"/>
    <mergeCell ref="BG141:BG144"/>
    <mergeCell ref="BD145:BD148"/>
    <mergeCell ref="BE145:BE148"/>
    <mergeCell ref="BF145:BF148"/>
    <mergeCell ref="BG145:BG148"/>
    <mergeCell ref="BD131:BD134"/>
    <mergeCell ref="BE131:BE134"/>
    <mergeCell ref="BF131:BF134"/>
    <mergeCell ref="BG131:BG134"/>
    <mergeCell ref="BD137:BD140"/>
    <mergeCell ref="BE137:BE140"/>
    <mergeCell ref="BF137:BF140"/>
    <mergeCell ref="BG137:BG140"/>
    <mergeCell ref="BD123:BD126"/>
    <mergeCell ref="BE123:BE126"/>
    <mergeCell ref="BF123:BF126"/>
    <mergeCell ref="BG123:BG126"/>
    <mergeCell ref="BD127:BD130"/>
    <mergeCell ref="BE127:BE130"/>
    <mergeCell ref="BF127:BF130"/>
    <mergeCell ref="BG127:BG130"/>
    <mergeCell ref="BD113:BD116"/>
    <mergeCell ref="BE113:BE116"/>
    <mergeCell ref="BF113:BF116"/>
    <mergeCell ref="BG113:BG116"/>
    <mergeCell ref="BD117:BD120"/>
    <mergeCell ref="BE117:BE120"/>
    <mergeCell ref="BF117:BF120"/>
    <mergeCell ref="BG117:BG120"/>
    <mergeCell ref="BD103:BD106"/>
    <mergeCell ref="BE103:BE106"/>
    <mergeCell ref="BF103:BF106"/>
    <mergeCell ref="BG103:BG106"/>
    <mergeCell ref="BD109:BD112"/>
    <mergeCell ref="BE109:BE112"/>
    <mergeCell ref="BF109:BF112"/>
    <mergeCell ref="BG109:BG112"/>
    <mergeCell ref="BD95:BD98"/>
    <mergeCell ref="BE95:BE98"/>
    <mergeCell ref="BF95:BF98"/>
    <mergeCell ref="BG95:BG98"/>
    <mergeCell ref="BD99:BD102"/>
    <mergeCell ref="BE99:BE102"/>
    <mergeCell ref="BF99:BF102"/>
    <mergeCell ref="BG99:BG102"/>
    <mergeCell ref="BD85:BD88"/>
    <mergeCell ref="BE85:BE88"/>
    <mergeCell ref="BF85:BF88"/>
    <mergeCell ref="BG85:BG88"/>
    <mergeCell ref="BD89:BD92"/>
    <mergeCell ref="BE89:BE92"/>
    <mergeCell ref="BF89:BF92"/>
    <mergeCell ref="BG89:BG92"/>
    <mergeCell ref="BD75:BD78"/>
    <mergeCell ref="BE75:BE78"/>
    <mergeCell ref="BF75:BF78"/>
    <mergeCell ref="BG75:BG78"/>
    <mergeCell ref="BD81:BD84"/>
    <mergeCell ref="BE81:BE84"/>
    <mergeCell ref="BF81:BF84"/>
    <mergeCell ref="BG81:BG84"/>
    <mergeCell ref="BD67:BD70"/>
    <mergeCell ref="BE67:BE70"/>
    <mergeCell ref="BF67:BF70"/>
    <mergeCell ref="BG67:BG70"/>
    <mergeCell ref="BD71:BD74"/>
    <mergeCell ref="BE71:BE74"/>
    <mergeCell ref="BF71:BF74"/>
    <mergeCell ref="BG71:BG74"/>
    <mergeCell ref="BD57:BD60"/>
    <mergeCell ref="BE57:BE60"/>
    <mergeCell ref="BF57:BF60"/>
    <mergeCell ref="BG57:BG60"/>
    <mergeCell ref="BD61:BD64"/>
    <mergeCell ref="BE61:BE64"/>
    <mergeCell ref="BF61:BF64"/>
    <mergeCell ref="BG61:BG64"/>
    <mergeCell ref="BD47:BD50"/>
    <mergeCell ref="BE47:BE50"/>
    <mergeCell ref="BF47:BF50"/>
    <mergeCell ref="BG47:BG50"/>
    <mergeCell ref="BD53:BD56"/>
    <mergeCell ref="BE53:BE56"/>
    <mergeCell ref="BF53:BF56"/>
    <mergeCell ref="BG53:BG56"/>
    <mergeCell ref="BD39:BD42"/>
    <mergeCell ref="BE39:BE42"/>
    <mergeCell ref="BF39:BF42"/>
    <mergeCell ref="BG39:BG42"/>
    <mergeCell ref="BD43:BD46"/>
    <mergeCell ref="BE43:BE46"/>
    <mergeCell ref="BF43:BF46"/>
    <mergeCell ref="BG43:BG46"/>
    <mergeCell ref="BD29:BD32"/>
    <mergeCell ref="BE29:BE32"/>
    <mergeCell ref="BF29:BF32"/>
    <mergeCell ref="BG29:BG32"/>
    <mergeCell ref="BD33:BD36"/>
    <mergeCell ref="BE33:BE36"/>
    <mergeCell ref="BF33:BF36"/>
    <mergeCell ref="BG33:BG36"/>
    <mergeCell ref="BD19:BD22"/>
    <mergeCell ref="BE19:BE22"/>
    <mergeCell ref="BF19:BF22"/>
    <mergeCell ref="BG19:BG22"/>
    <mergeCell ref="BD25:BD28"/>
    <mergeCell ref="BE25:BE28"/>
    <mergeCell ref="BF25:BF28"/>
    <mergeCell ref="BG25:BG28"/>
    <mergeCell ref="BD11:BD14"/>
    <mergeCell ref="BE11:BE14"/>
    <mergeCell ref="BF11:BF14"/>
    <mergeCell ref="BG11:BG14"/>
    <mergeCell ref="BD15:BD18"/>
    <mergeCell ref="BE15:BE18"/>
    <mergeCell ref="BF15:BF18"/>
    <mergeCell ref="BG15:BG18"/>
    <mergeCell ref="E710:G710"/>
    <mergeCell ref="E234:G234"/>
    <mergeCell ref="E248:G248"/>
    <mergeCell ref="E262:G262"/>
    <mergeCell ref="E290:G290"/>
    <mergeCell ref="E304:G304"/>
    <mergeCell ref="E318:G318"/>
    <mergeCell ref="AB709:AC709"/>
    <mergeCell ref="AU705:AU708"/>
    <mergeCell ref="AJ701:AJ704"/>
    <mergeCell ref="AK701:AK704"/>
    <mergeCell ref="AS697:AS700"/>
    <mergeCell ref="AT697:AT700"/>
    <mergeCell ref="AU697:AU700"/>
    <mergeCell ref="AU701:AU704"/>
    <mergeCell ref="AQ705:AQ708"/>
    <mergeCell ref="E752:G752"/>
    <mergeCell ref="E766:G766"/>
    <mergeCell ref="V877:W877"/>
    <mergeCell ref="I855:I858"/>
    <mergeCell ref="E878:G878"/>
    <mergeCell ref="E892:G892"/>
    <mergeCell ref="E528:G528"/>
    <mergeCell ref="E542:G542"/>
    <mergeCell ref="E556:G556"/>
    <mergeCell ref="E570:G570"/>
    <mergeCell ref="E584:G584"/>
    <mergeCell ref="E598:G598"/>
    <mergeCell ref="E612:G612"/>
    <mergeCell ref="E626:G626"/>
    <mergeCell ref="K883:K886"/>
    <mergeCell ref="R877:S877"/>
    <mergeCell ref="T877:U877"/>
    <mergeCell ref="L877:M877"/>
    <mergeCell ref="N877:O877"/>
    <mergeCell ref="P877:Q877"/>
    <mergeCell ref="T555:U555"/>
    <mergeCell ref="L555:M555"/>
    <mergeCell ref="N555:O555"/>
    <mergeCell ref="P555:Q555"/>
    <mergeCell ref="R555:S555"/>
    <mergeCell ref="I565:I568"/>
    <mergeCell ref="J565:J568"/>
    <mergeCell ref="K565:K568"/>
    <mergeCell ref="H701:H702"/>
    <mergeCell ref="H881:H882"/>
    <mergeCell ref="Z863:AA863"/>
    <mergeCell ref="H855:H856"/>
    <mergeCell ref="E430:G430"/>
    <mergeCell ref="E458:G458"/>
    <mergeCell ref="E472:G472"/>
    <mergeCell ref="E486:G486"/>
    <mergeCell ref="E500:G500"/>
    <mergeCell ref="E514:G514"/>
    <mergeCell ref="E780:G780"/>
    <mergeCell ref="E640:G640"/>
    <mergeCell ref="E360:G360"/>
    <mergeCell ref="E374:G374"/>
    <mergeCell ref="E402:G402"/>
    <mergeCell ref="E332:G332"/>
    <mergeCell ref="E346:G346"/>
    <mergeCell ref="X863:Y863"/>
    <mergeCell ref="E654:G654"/>
    <mergeCell ref="E668:G668"/>
    <mergeCell ref="E682:G682"/>
    <mergeCell ref="E696:G696"/>
    <mergeCell ref="K859:K862"/>
    <mergeCell ref="K701:K704"/>
    <mergeCell ref="L695:M695"/>
    <mergeCell ref="N695:O695"/>
    <mergeCell ref="P695:Q695"/>
    <mergeCell ref="R695:S695"/>
    <mergeCell ref="T695:U695"/>
    <mergeCell ref="T709:U709"/>
    <mergeCell ref="K691:K694"/>
    <mergeCell ref="K473:K476"/>
    <mergeCell ref="I369:I372"/>
    <mergeCell ref="J369:J372"/>
    <mergeCell ref="H883:H884"/>
    <mergeCell ref="H885:H886"/>
    <mergeCell ref="E122:G122"/>
    <mergeCell ref="E136:G136"/>
    <mergeCell ref="E150:G150"/>
    <mergeCell ref="E164:G164"/>
    <mergeCell ref="E178:G178"/>
    <mergeCell ref="E192:G192"/>
    <mergeCell ref="E206:G206"/>
    <mergeCell ref="J883:J886"/>
    <mergeCell ref="J859:J862"/>
    <mergeCell ref="E864:G864"/>
    <mergeCell ref="H857:H858"/>
    <mergeCell ref="H859:H860"/>
    <mergeCell ref="H861:H862"/>
    <mergeCell ref="H803:H804"/>
    <mergeCell ref="H805:H806"/>
    <mergeCell ref="H697:H698"/>
    <mergeCell ref="H699:H700"/>
    <mergeCell ref="H689:H690"/>
    <mergeCell ref="H691:H692"/>
    <mergeCell ref="H693:H694"/>
    <mergeCell ref="H501:H502"/>
    <mergeCell ref="H503:H504"/>
    <mergeCell ref="J473:J476"/>
    <mergeCell ref="J837:J840"/>
    <mergeCell ref="H799:H800"/>
    <mergeCell ref="H801:H802"/>
    <mergeCell ref="I761:I764"/>
    <mergeCell ref="J761:J764"/>
    <mergeCell ref="J711:J714"/>
    <mergeCell ref="I677:I680"/>
    <mergeCell ref="AK879:AK882"/>
    <mergeCell ref="AO879:AO882"/>
    <mergeCell ref="AP879:AP882"/>
    <mergeCell ref="C879:C882"/>
    <mergeCell ref="I879:I882"/>
    <mergeCell ref="J879:J882"/>
    <mergeCell ref="K879:K882"/>
    <mergeCell ref="H879:H880"/>
    <mergeCell ref="V863:W863"/>
    <mergeCell ref="C887:C890"/>
    <mergeCell ref="I887:I890"/>
    <mergeCell ref="J887:J890"/>
    <mergeCell ref="K887:K890"/>
    <mergeCell ref="AJ887:AJ890"/>
    <mergeCell ref="H889:H890"/>
    <mergeCell ref="H887:H888"/>
    <mergeCell ref="C883:C886"/>
    <mergeCell ref="I883:I886"/>
    <mergeCell ref="H873:H874"/>
    <mergeCell ref="H875:H876"/>
    <mergeCell ref="I873:I876"/>
    <mergeCell ref="J873:J876"/>
    <mergeCell ref="K873:K876"/>
    <mergeCell ref="C873:C876"/>
    <mergeCell ref="X877:Y877"/>
    <mergeCell ref="Z877:AA877"/>
    <mergeCell ref="C869:C872"/>
    <mergeCell ref="I869:I872"/>
    <mergeCell ref="J869:J872"/>
    <mergeCell ref="K869:K872"/>
    <mergeCell ref="H869:H870"/>
    <mergeCell ref="H871:H872"/>
    <mergeCell ref="C859:C862"/>
    <mergeCell ref="I859:I862"/>
    <mergeCell ref="C865:C868"/>
    <mergeCell ref="I865:I868"/>
    <mergeCell ref="J865:J868"/>
    <mergeCell ref="K865:K868"/>
    <mergeCell ref="H865:H866"/>
    <mergeCell ref="H867:H868"/>
    <mergeCell ref="AR873:AR876"/>
    <mergeCell ref="AS873:AS876"/>
    <mergeCell ref="AT873:AT876"/>
    <mergeCell ref="AJ873:AJ876"/>
    <mergeCell ref="AK873:AK876"/>
    <mergeCell ref="AR859:AR862"/>
    <mergeCell ref="AJ869:AJ872"/>
    <mergeCell ref="AK869:AK872"/>
    <mergeCell ref="AO869:AO872"/>
    <mergeCell ref="AP869:AP872"/>
    <mergeCell ref="AQ869:AQ872"/>
    <mergeCell ref="AR869:AR872"/>
    <mergeCell ref="L863:M863"/>
    <mergeCell ref="N863:O863"/>
    <mergeCell ref="P863:Q863"/>
    <mergeCell ref="R863:S863"/>
    <mergeCell ref="T863:U863"/>
    <mergeCell ref="AQ859:AQ862"/>
    <mergeCell ref="AS859:AS862"/>
    <mergeCell ref="AT859:AT862"/>
    <mergeCell ref="AJ859:AJ862"/>
    <mergeCell ref="AK859:AK862"/>
    <mergeCell ref="AO859:AO862"/>
    <mergeCell ref="AP859:AP862"/>
    <mergeCell ref="AO855:AO858"/>
    <mergeCell ref="AP855:AP858"/>
    <mergeCell ref="AQ855:AQ858"/>
    <mergeCell ref="AR855:AR858"/>
    <mergeCell ref="AS855:AS858"/>
    <mergeCell ref="AU855:AU858"/>
    <mergeCell ref="AT855:AT858"/>
    <mergeCell ref="K841:K844"/>
    <mergeCell ref="AJ841:AJ844"/>
    <mergeCell ref="AK841:AK844"/>
    <mergeCell ref="AO841:AO844"/>
    <mergeCell ref="AP841:AP844"/>
    <mergeCell ref="AQ841:AQ844"/>
    <mergeCell ref="C845:C848"/>
    <mergeCell ref="I845:I848"/>
    <mergeCell ref="J845:J848"/>
    <mergeCell ref="K845:K848"/>
    <mergeCell ref="AT845:AT848"/>
    <mergeCell ref="AU845:AU848"/>
    <mergeCell ref="AT851:AT854"/>
    <mergeCell ref="AU851:AU854"/>
    <mergeCell ref="AK851:AK854"/>
    <mergeCell ref="C841:C844"/>
    <mergeCell ref="I841:I844"/>
    <mergeCell ref="J841:J844"/>
    <mergeCell ref="Z849:AA849"/>
    <mergeCell ref="AP851:AP854"/>
    <mergeCell ref="AQ851:AQ854"/>
    <mergeCell ref="AD849:AE849"/>
    <mergeCell ref="AR827:AR830"/>
    <mergeCell ref="AS827:AS830"/>
    <mergeCell ref="K837:K840"/>
    <mergeCell ref="H837:H838"/>
    <mergeCell ref="H839:H840"/>
    <mergeCell ref="E836:G836"/>
    <mergeCell ref="AJ837:AJ840"/>
    <mergeCell ref="C827:C830"/>
    <mergeCell ref="I827:I830"/>
    <mergeCell ref="J827:J830"/>
    <mergeCell ref="K827:K830"/>
    <mergeCell ref="AJ827:AJ830"/>
    <mergeCell ref="AK827:AK830"/>
    <mergeCell ref="L835:M835"/>
    <mergeCell ref="N835:O835"/>
    <mergeCell ref="P835:Q835"/>
    <mergeCell ref="R835:S835"/>
    <mergeCell ref="T835:U835"/>
    <mergeCell ref="AS831:AS834"/>
    <mergeCell ref="AO831:AO834"/>
    <mergeCell ref="AP831:AP834"/>
    <mergeCell ref="AQ831:AQ834"/>
    <mergeCell ref="AQ827:AQ830"/>
    <mergeCell ref="V835:W835"/>
    <mergeCell ref="X835:Y835"/>
    <mergeCell ref="Z835:AA835"/>
    <mergeCell ref="AF835:AG835"/>
    <mergeCell ref="AD835:AE835"/>
    <mergeCell ref="H827:H828"/>
    <mergeCell ref="AT831:AT834"/>
    <mergeCell ref="AU831:AU834"/>
    <mergeCell ref="H829:H830"/>
    <mergeCell ref="H831:H832"/>
    <mergeCell ref="H833:H834"/>
    <mergeCell ref="AT827:AT830"/>
    <mergeCell ref="AO827:AO830"/>
    <mergeCell ref="AP827:AP830"/>
    <mergeCell ref="AR851:AR854"/>
    <mergeCell ref="AS851:AS854"/>
    <mergeCell ref="C855:C858"/>
    <mergeCell ref="AU827:AU830"/>
    <mergeCell ref="C831:C834"/>
    <mergeCell ref="I831:I834"/>
    <mergeCell ref="J831:J834"/>
    <mergeCell ref="K831:K834"/>
    <mergeCell ref="AJ831:AJ834"/>
    <mergeCell ref="AK831:AK834"/>
    <mergeCell ref="AQ845:AQ848"/>
    <mergeCell ref="L849:M849"/>
    <mergeCell ref="N849:O849"/>
    <mergeCell ref="P849:Q849"/>
    <mergeCell ref="R849:S849"/>
    <mergeCell ref="T849:U849"/>
    <mergeCell ref="AU841:AU844"/>
    <mergeCell ref="AO851:AO854"/>
    <mergeCell ref="AF849:AG849"/>
    <mergeCell ref="AR845:AR848"/>
    <mergeCell ref="AS845:AS848"/>
    <mergeCell ref="C837:C840"/>
    <mergeCell ref="I837:I840"/>
    <mergeCell ref="X849:Y849"/>
    <mergeCell ref="AS823:AS826"/>
    <mergeCell ref="AT823:AT826"/>
    <mergeCell ref="AU823:AU826"/>
    <mergeCell ref="C813:C816"/>
    <mergeCell ref="I813:I816"/>
    <mergeCell ref="J813:J816"/>
    <mergeCell ref="AJ813:AJ816"/>
    <mergeCell ref="AK813:AK816"/>
    <mergeCell ref="AO813:AO816"/>
    <mergeCell ref="AP813:AP816"/>
    <mergeCell ref="AJ823:AJ826"/>
    <mergeCell ref="AK823:AK826"/>
    <mergeCell ref="AO823:AO826"/>
    <mergeCell ref="AP823:AP826"/>
    <mergeCell ref="AQ823:AQ826"/>
    <mergeCell ref="AR823:AR826"/>
    <mergeCell ref="C823:C826"/>
    <mergeCell ref="I823:I826"/>
    <mergeCell ref="J823:J826"/>
    <mergeCell ref="K823:K826"/>
    <mergeCell ref="E822:G822"/>
    <mergeCell ref="AT813:AT816"/>
    <mergeCell ref="AO817:AO820"/>
    <mergeCell ref="AP817:AP820"/>
    <mergeCell ref="Z821:AA821"/>
    <mergeCell ref="AF821:AG821"/>
    <mergeCell ref="H817:H818"/>
    <mergeCell ref="H819:H820"/>
    <mergeCell ref="H823:H824"/>
    <mergeCell ref="H825:H826"/>
    <mergeCell ref="V821:W821"/>
    <mergeCell ref="AU837:AU840"/>
    <mergeCell ref="AR831:AR834"/>
    <mergeCell ref="C817:C820"/>
    <mergeCell ref="I817:I820"/>
    <mergeCell ref="J817:J820"/>
    <mergeCell ref="K817:K820"/>
    <mergeCell ref="AT809:AT812"/>
    <mergeCell ref="AU809:AU812"/>
    <mergeCell ref="AR813:AR816"/>
    <mergeCell ref="AS813:AS816"/>
    <mergeCell ref="L807:M807"/>
    <mergeCell ref="N807:O807"/>
    <mergeCell ref="P807:Q807"/>
    <mergeCell ref="R807:S807"/>
    <mergeCell ref="T807:U807"/>
    <mergeCell ref="AU813:AU816"/>
    <mergeCell ref="AS817:AS820"/>
    <mergeCell ref="AT817:AT820"/>
    <mergeCell ref="AU817:AU820"/>
    <mergeCell ref="AJ809:AJ812"/>
    <mergeCell ref="AK809:AK812"/>
    <mergeCell ref="AO809:AO812"/>
    <mergeCell ref="AP809:AP812"/>
    <mergeCell ref="AQ809:AQ812"/>
    <mergeCell ref="AR809:AR812"/>
    <mergeCell ref="AS809:AS812"/>
    <mergeCell ref="H809:H810"/>
    <mergeCell ref="H811:H812"/>
    <mergeCell ref="AQ817:AQ820"/>
    <mergeCell ref="AR817:AR820"/>
    <mergeCell ref="AJ817:AJ820"/>
    <mergeCell ref="AK817:AK820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C799:C802"/>
    <mergeCell ref="C809:C812"/>
    <mergeCell ref="I809:I812"/>
    <mergeCell ref="J809:J812"/>
    <mergeCell ref="K809:K812"/>
    <mergeCell ref="E808:G808"/>
    <mergeCell ref="AT799:AT802"/>
    <mergeCell ref="I799:I802"/>
    <mergeCell ref="J799:J802"/>
    <mergeCell ref="K799:K802"/>
    <mergeCell ref="AJ799:AJ802"/>
    <mergeCell ref="AR761:AR764"/>
    <mergeCell ref="AT757:AT760"/>
    <mergeCell ref="AR753:AR756"/>
    <mergeCell ref="AK753:AK756"/>
    <mergeCell ref="AP761:AP764"/>
    <mergeCell ref="AQ761:AQ764"/>
    <mergeCell ref="AQ771:AQ774"/>
    <mergeCell ref="T779:U779"/>
    <mergeCell ref="H775:H776"/>
    <mergeCell ref="H777:H778"/>
    <mergeCell ref="H769:H770"/>
    <mergeCell ref="H755:H756"/>
    <mergeCell ref="AK785:AK788"/>
    <mergeCell ref="AO785:AO788"/>
    <mergeCell ref="AP785:AP788"/>
    <mergeCell ref="AQ785:AQ788"/>
    <mergeCell ref="AK781:AK784"/>
    <mergeCell ref="AO781:AO784"/>
    <mergeCell ref="AP781:AP784"/>
    <mergeCell ref="AS785:AS788"/>
    <mergeCell ref="AT771:AT774"/>
    <mergeCell ref="AQ775:AQ778"/>
    <mergeCell ref="AS767:AS770"/>
    <mergeCell ref="AT767:AT770"/>
    <mergeCell ref="AR771:AR774"/>
    <mergeCell ref="AS771:AS774"/>
    <mergeCell ref="AR781:AR784"/>
    <mergeCell ref="AS781:AS784"/>
    <mergeCell ref="AT781:AT784"/>
    <mergeCell ref="AR775:AR778"/>
    <mergeCell ref="AS775:AS778"/>
    <mergeCell ref="AT775:AT778"/>
    <mergeCell ref="C767:C770"/>
    <mergeCell ref="I767:I770"/>
    <mergeCell ref="AS753:AS756"/>
    <mergeCell ref="AT753:AT756"/>
    <mergeCell ref="C771:C774"/>
    <mergeCell ref="I771:I774"/>
    <mergeCell ref="J771:J774"/>
    <mergeCell ref="K771:K774"/>
    <mergeCell ref="AJ771:AJ774"/>
    <mergeCell ref="AK771:AK774"/>
    <mergeCell ref="AO771:AO774"/>
    <mergeCell ref="AP771:AP774"/>
    <mergeCell ref="AJ757:AJ760"/>
    <mergeCell ref="AK757:AK760"/>
    <mergeCell ref="AO757:AO760"/>
    <mergeCell ref="AP757:AP760"/>
    <mergeCell ref="AQ757:AQ760"/>
    <mergeCell ref="L765:M765"/>
    <mergeCell ref="N765:O765"/>
    <mergeCell ref="H771:H772"/>
    <mergeCell ref="H757:H758"/>
    <mergeCell ref="H759:H760"/>
    <mergeCell ref="H761:H762"/>
    <mergeCell ref="H763:H764"/>
    <mergeCell ref="H767:H768"/>
    <mergeCell ref="AJ767:AJ770"/>
    <mergeCell ref="AJ753:AJ756"/>
    <mergeCell ref="AP753:AP756"/>
    <mergeCell ref="AK767:AK770"/>
    <mergeCell ref="AO767:AO770"/>
    <mergeCell ref="AP767:AP770"/>
    <mergeCell ref="AQ767:AQ770"/>
    <mergeCell ref="AQ753:AQ756"/>
    <mergeCell ref="AJ743:AJ746"/>
    <mergeCell ref="AK743:AK746"/>
    <mergeCell ref="AO743:AO746"/>
    <mergeCell ref="AP743:AP746"/>
    <mergeCell ref="AQ743:AQ746"/>
    <mergeCell ref="AO753:AO756"/>
    <mergeCell ref="Z765:AA765"/>
    <mergeCell ref="AF765:AG765"/>
    <mergeCell ref="C753:C756"/>
    <mergeCell ref="I753:I756"/>
    <mergeCell ref="J753:J756"/>
    <mergeCell ref="K753:K756"/>
    <mergeCell ref="H753:H754"/>
    <mergeCell ref="K757:K760"/>
    <mergeCell ref="L751:M751"/>
    <mergeCell ref="N751:O751"/>
    <mergeCell ref="P751:Q751"/>
    <mergeCell ref="R751:S751"/>
    <mergeCell ref="V765:W765"/>
    <mergeCell ref="X765:Y765"/>
    <mergeCell ref="T751:U751"/>
    <mergeCell ref="AB765:AC765"/>
    <mergeCell ref="P765:Q765"/>
    <mergeCell ref="R765:S765"/>
    <mergeCell ref="T765:U765"/>
    <mergeCell ref="C757:C760"/>
    <mergeCell ref="I757:I760"/>
    <mergeCell ref="J757:J760"/>
    <mergeCell ref="C761:C764"/>
    <mergeCell ref="AD751:AE751"/>
    <mergeCell ref="K761:K764"/>
    <mergeCell ref="C729:C732"/>
    <mergeCell ref="I729:I732"/>
    <mergeCell ref="K733:K736"/>
    <mergeCell ref="AJ747:AJ750"/>
    <mergeCell ref="AK747:AK750"/>
    <mergeCell ref="AO747:AO750"/>
    <mergeCell ref="C743:C746"/>
    <mergeCell ref="H749:H750"/>
    <mergeCell ref="I743:I746"/>
    <mergeCell ref="J743:J746"/>
    <mergeCell ref="C747:C750"/>
    <mergeCell ref="I747:I750"/>
    <mergeCell ref="J747:J750"/>
    <mergeCell ref="K747:K750"/>
    <mergeCell ref="L737:M737"/>
    <mergeCell ref="N737:O737"/>
    <mergeCell ref="K743:K746"/>
    <mergeCell ref="H733:H734"/>
    <mergeCell ref="H735:H736"/>
    <mergeCell ref="H739:H740"/>
    <mergeCell ref="H743:H744"/>
    <mergeCell ref="H741:H742"/>
    <mergeCell ref="C733:C736"/>
    <mergeCell ref="I733:I736"/>
    <mergeCell ref="H745:H746"/>
    <mergeCell ref="H747:H748"/>
    <mergeCell ref="C739:C742"/>
    <mergeCell ref="I739:I742"/>
    <mergeCell ref="H729:H730"/>
    <mergeCell ref="H731:H732"/>
    <mergeCell ref="E738:G738"/>
    <mergeCell ref="P737:Q737"/>
    <mergeCell ref="R737:S737"/>
    <mergeCell ref="T737:U737"/>
    <mergeCell ref="J739:J742"/>
    <mergeCell ref="K739:K742"/>
    <mergeCell ref="AJ739:AJ742"/>
    <mergeCell ref="AK739:AK742"/>
    <mergeCell ref="AO739:AO742"/>
    <mergeCell ref="AP739:AP742"/>
    <mergeCell ref="AQ719:AQ722"/>
    <mergeCell ref="AJ729:AJ732"/>
    <mergeCell ref="AK729:AK732"/>
    <mergeCell ref="AO729:AO732"/>
    <mergeCell ref="AP729:AP732"/>
    <mergeCell ref="AF737:AG737"/>
    <mergeCell ref="V723:W723"/>
    <mergeCell ref="X723:Y723"/>
    <mergeCell ref="J733:J736"/>
    <mergeCell ref="J729:J732"/>
    <mergeCell ref="K729:K732"/>
    <mergeCell ref="AS719:AS722"/>
    <mergeCell ref="AT719:AT722"/>
    <mergeCell ref="AO711:AO714"/>
    <mergeCell ref="C711:C714"/>
    <mergeCell ref="I711:I714"/>
    <mergeCell ref="AS715:AS718"/>
    <mergeCell ref="AT715:AT718"/>
    <mergeCell ref="AU715:AU718"/>
    <mergeCell ref="AJ711:AJ714"/>
    <mergeCell ref="AK711:AK714"/>
    <mergeCell ref="K719:K722"/>
    <mergeCell ref="AJ719:AJ722"/>
    <mergeCell ref="AK719:AK722"/>
    <mergeCell ref="AO719:AO722"/>
    <mergeCell ref="AP719:AP722"/>
    <mergeCell ref="C715:C718"/>
    <mergeCell ref="I715:I718"/>
    <mergeCell ref="J715:J718"/>
    <mergeCell ref="K715:K718"/>
    <mergeCell ref="AJ715:AJ718"/>
    <mergeCell ref="AK715:AK718"/>
    <mergeCell ref="AP711:AP714"/>
    <mergeCell ref="AQ711:AQ714"/>
    <mergeCell ref="AR711:AR714"/>
    <mergeCell ref="AS711:AS714"/>
    <mergeCell ref="AT711:AT714"/>
    <mergeCell ref="H717:H718"/>
    <mergeCell ref="AO715:AO718"/>
    <mergeCell ref="AP715:AP718"/>
    <mergeCell ref="AQ715:AQ718"/>
    <mergeCell ref="AR715:AR718"/>
    <mergeCell ref="K711:K714"/>
    <mergeCell ref="AP705:AP708"/>
    <mergeCell ref="C719:C722"/>
    <mergeCell ref="I719:I722"/>
    <mergeCell ref="J719:J722"/>
    <mergeCell ref="H721:H722"/>
    <mergeCell ref="H725:H726"/>
    <mergeCell ref="C705:C708"/>
    <mergeCell ref="I705:I708"/>
    <mergeCell ref="J705:J708"/>
    <mergeCell ref="K705:K708"/>
    <mergeCell ref="AJ705:AJ708"/>
    <mergeCell ref="AK705:AK708"/>
    <mergeCell ref="H707:H708"/>
    <mergeCell ref="H705:H706"/>
    <mergeCell ref="L709:M709"/>
    <mergeCell ref="N709:O709"/>
    <mergeCell ref="P709:Q709"/>
    <mergeCell ref="R709:S709"/>
    <mergeCell ref="AP725:AP728"/>
    <mergeCell ref="L723:M723"/>
    <mergeCell ref="AO705:AO708"/>
    <mergeCell ref="AD723:AE723"/>
    <mergeCell ref="H711:H712"/>
    <mergeCell ref="H713:H714"/>
    <mergeCell ref="H727:H728"/>
    <mergeCell ref="H719:H720"/>
    <mergeCell ref="N723:O723"/>
    <mergeCell ref="P723:Q723"/>
    <mergeCell ref="R723:S723"/>
    <mergeCell ref="T723:U723"/>
    <mergeCell ref="E724:G724"/>
    <mergeCell ref="AP677:AP680"/>
    <mergeCell ref="AR697:AR700"/>
    <mergeCell ref="AP701:AP704"/>
    <mergeCell ref="AQ701:AQ704"/>
    <mergeCell ref="AR701:AR704"/>
    <mergeCell ref="AS701:AS704"/>
    <mergeCell ref="AT701:AT704"/>
    <mergeCell ref="V709:W709"/>
    <mergeCell ref="X709:Y709"/>
    <mergeCell ref="Z709:AA709"/>
    <mergeCell ref="AF709:AG709"/>
    <mergeCell ref="AR705:AR708"/>
    <mergeCell ref="AO701:AO704"/>
    <mergeCell ref="AQ697:AQ700"/>
    <mergeCell ref="AS705:AS708"/>
    <mergeCell ref="AT705:AT708"/>
    <mergeCell ref="C687:C690"/>
    <mergeCell ref="I687:I690"/>
    <mergeCell ref="J687:J690"/>
    <mergeCell ref="K687:K690"/>
    <mergeCell ref="AJ687:AJ690"/>
    <mergeCell ref="AK687:AK690"/>
    <mergeCell ref="AO687:AO690"/>
    <mergeCell ref="AD709:AE709"/>
    <mergeCell ref="AJ697:AJ700"/>
    <mergeCell ref="AK697:AK700"/>
    <mergeCell ref="AD695:AE695"/>
    <mergeCell ref="AB695:AC695"/>
    <mergeCell ref="AR691:AR694"/>
    <mergeCell ref="AS691:AS694"/>
    <mergeCell ref="AT691:AT694"/>
    <mergeCell ref="T681:U681"/>
    <mergeCell ref="C673:C676"/>
    <mergeCell ref="X667:Y667"/>
    <mergeCell ref="AB667:AC667"/>
    <mergeCell ref="H665:H666"/>
    <mergeCell ref="Z667:AA667"/>
    <mergeCell ref="AF667:AG667"/>
    <mergeCell ref="AJ673:AJ676"/>
    <mergeCell ref="I673:I676"/>
    <mergeCell ref="J673:J676"/>
    <mergeCell ref="J677:J680"/>
    <mergeCell ref="K677:K680"/>
    <mergeCell ref="AJ677:AJ680"/>
    <mergeCell ref="AK677:AK680"/>
    <mergeCell ref="C677:C680"/>
    <mergeCell ref="C669:C672"/>
    <mergeCell ref="I669:I672"/>
    <mergeCell ref="J669:J672"/>
    <mergeCell ref="K669:K672"/>
    <mergeCell ref="AJ669:AJ672"/>
    <mergeCell ref="AK669:AK672"/>
    <mergeCell ref="R667:S667"/>
    <mergeCell ref="T667:U667"/>
    <mergeCell ref="N667:O667"/>
    <mergeCell ref="P667:Q667"/>
    <mergeCell ref="K673:K676"/>
    <mergeCell ref="L667:M667"/>
    <mergeCell ref="K663:K666"/>
    <mergeCell ref="AJ663:AJ666"/>
    <mergeCell ref="AK663:AK666"/>
    <mergeCell ref="AR655:AR658"/>
    <mergeCell ref="AS655:AS658"/>
    <mergeCell ref="AJ659:AJ662"/>
    <mergeCell ref="AK659:AK662"/>
    <mergeCell ref="AO669:AO672"/>
    <mergeCell ref="AP669:AP672"/>
    <mergeCell ref="AQ669:AQ672"/>
    <mergeCell ref="AO663:AO666"/>
    <mergeCell ref="AP663:AP666"/>
    <mergeCell ref="AK673:AK676"/>
    <mergeCell ref="AO673:AO676"/>
    <mergeCell ref="AO659:AO662"/>
    <mergeCell ref="AP659:AP662"/>
    <mergeCell ref="AQ659:AQ662"/>
    <mergeCell ref="AR659:AR662"/>
    <mergeCell ref="AQ663:AQ666"/>
    <mergeCell ref="AP673:AP676"/>
    <mergeCell ref="AO655:AO658"/>
    <mergeCell ref="AP655:AP658"/>
    <mergeCell ref="AQ655:AQ658"/>
    <mergeCell ref="AQ673:AQ676"/>
    <mergeCell ref="AR673:AR676"/>
    <mergeCell ref="AP635:AP638"/>
    <mergeCell ref="AQ635:AQ638"/>
    <mergeCell ref="AS635:AS638"/>
    <mergeCell ref="AT635:AT638"/>
    <mergeCell ref="AU635:AU638"/>
    <mergeCell ref="AU659:AU662"/>
    <mergeCell ref="AS659:AS662"/>
    <mergeCell ref="AT659:AT662"/>
    <mergeCell ref="AP645:AP648"/>
    <mergeCell ref="AQ645:AQ648"/>
    <mergeCell ref="V667:W667"/>
    <mergeCell ref="H669:H670"/>
    <mergeCell ref="H671:H672"/>
    <mergeCell ref="H673:H674"/>
    <mergeCell ref="H675:H676"/>
    <mergeCell ref="AS641:AS644"/>
    <mergeCell ref="AU649:AU652"/>
    <mergeCell ref="AO649:AO652"/>
    <mergeCell ref="AP649:AP652"/>
    <mergeCell ref="AQ649:AQ652"/>
    <mergeCell ref="AR649:AR652"/>
    <mergeCell ref="AT663:AT666"/>
    <mergeCell ref="AU663:AU666"/>
    <mergeCell ref="AT673:AT676"/>
    <mergeCell ref="AS649:AS652"/>
    <mergeCell ref="AT649:AT652"/>
    <mergeCell ref="V653:W653"/>
    <mergeCell ref="X653:Y653"/>
    <mergeCell ref="Z653:AA653"/>
    <mergeCell ref="AF653:AG653"/>
    <mergeCell ref="AJ649:AJ652"/>
    <mergeCell ref="AK649:AK652"/>
    <mergeCell ref="AU627:AU630"/>
    <mergeCell ref="H661:H662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T627:AT630"/>
    <mergeCell ref="AJ613:AJ616"/>
    <mergeCell ref="AJ627:AJ630"/>
    <mergeCell ref="AK627:AK630"/>
    <mergeCell ref="AO627:AO630"/>
    <mergeCell ref="AP627:AP630"/>
    <mergeCell ref="AQ627:AQ630"/>
    <mergeCell ref="H643:H644"/>
    <mergeCell ref="H645:H646"/>
    <mergeCell ref="H647:H648"/>
    <mergeCell ref="L653:M653"/>
    <mergeCell ref="N653:O653"/>
    <mergeCell ref="P653:Q653"/>
    <mergeCell ref="R653:S653"/>
    <mergeCell ref="T653:U653"/>
    <mergeCell ref="J659:J662"/>
    <mergeCell ref="X639:Y639"/>
    <mergeCell ref="Z639:AA639"/>
    <mergeCell ref="AR635:AR638"/>
    <mergeCell ref="H621:H622"/>
    <mergeCell ref="H623:H624"/>
    <mergeCell ref="H659:H660"/>
    <mergeCell ref="C631:C634"/>
    <mergeCell ref="I631:I634"/>
    <mergeCell ref="AJ617:AJ620"/>
    <mergeCell ref="AK617:AK620"/>
    <mergeCell ref="AO617:AO620"/>
    <mergeCell ref="AR627:AR630"/>
    <mergeCell ref="AS617:AS620"/>
    <mergeCell ref="AT617:AT620"/>
    <mergeCell ref="AU617:AU620"/>
    <mergeCell ref="H617:H618"/>
    <mergeCell ref="H619:H620"/>
    <mergeCell ref="AU621:AU624"/>
    <mergeCell ref="I621:I624"/>
    <mergeCell ref="AT607:AT610"/>
    <mergeCell ref="AU607:AU610"/>
    <mergeCell ref="R639:S639"/>
    <mergeCell ref="T639:U639"/>
    <mergeCell ref="AT621:AT624"/>
    <mergeCell ref="AP621:AP624"/>
    <mergeCell ref="AQ621:AQ624"/>
    <mergeCell ref="C617:C620"/>
    <mergeCell ref="I617:I620"/>
    <mergeCell ref="J617:J620"/>
    <mergeCell ref="K617:K620"/>
    <mergeCell ref="J621:J624"/>
    <mergeCell ref="AR621:AR624"/>
    <mergeCell ref="AQ617:AQ620"/>
    <mergeCell ref="AR617:AR620"/>
    <mergeCell ref="C621:C624"/>
    <mergeCell ref="C635:C638"/>
    <mergeCell ref="I635:I638"/>
    <mergeCell ref="V639:W639"/>
    <mergeCell ref="C641:C644"/>
    <mergeCell ref="I641:I644"/>
    <mergeCell ref="J641:J644"/>
    <mergeCell ref="K641:K644"/>
    <mergeCell ref="AJ641:AJ644"/>
    <mergeCell ref="AP617:AP620"/>
    <mergeCell ref="AP603:AP606"/>
    <mergeCell ref="AQ603:AQ606"/>
    <mergeCell ref="AR603:AR606"/>
    <mergeCell ref="AU603:AU606"/>
    <mergeCell ref="C607:C610"/>
    <mergeCell ref="I607:I610"/>
    <mergeCell ref="J607:J610"/>
    <mergeCell ref="K607:K610"/>
    <mergeCell ref="AJ607:AJ610"/>
    <mergeCell ref="AK607:AK610"/>
    <mergeCell ref="K627:K630"/>
    <mergeCell ref="AR613:AR616"/>
    <mergeCell ref="AS613:AS616"/>
    <mergeCell ref="C603:C606"/>
    <mergeCell ref="I603:I606"/>
    <mergeCell ref="J603:J606"/>
    <mergeCell ref="K603:K606"/>
    <mergeCell ref="AJ603:AJ606"/>
    <mergeCell ref="AK603:AK606"/>
    <mergeCell ref="AO603:AO606"/>
    <mergeCell ref="AT613:AT616"/>
    <mergeCell ref="AU613:AU616"/>
    <mergeCell ref="AK613:AK616"/>
    <mergeCell ref="AO613:AO616"/>
    <mergeCell ref="AO607:AO610"/>
    <mergeCell ref="AS621:AS624"/>
    <mergeCell ref="J599:J602"/>
    <mergeCell ref="K599:K602"/>
    <mergeCell ref="C593:C596"/>
    <mergeCell ref="I593:I596"/>
    <mergeCell ref="J593:J596"/>
    <mergeCell ref="K593:K596"/>
    <mergeCell ref="H593:H594"/>
    <mergeCell ref="H595:H596"/>
    <mergeCell ref="T583:U583"/>
    <mergeCell ref="AR585:AR588"/>
    <mergeCell ref="AS585:AS588"/>
    <mergeCell ref="AT585:AT588"/>
    <mergeCell ref="AU585:AU588"/>
    <mergeCell ref="V583:W583"/>
    <mergeCell ref="X583:Y583"/>
    <mergeCell ref="Z583:AA583"/>
    <mergeCell ref="AJ599:AJ602"/>
    <mergeCell ref="AK599:AK602"/>
    <mergeCell ref="AO599:AO602"/>
    <mergeCell ref="AP599:AP602"/>
    <mergeCell ref="AQ599:AQ602"/>
    <mergeCell ref="AR599:AR602"/>
    <mergeCell ref="AS599:AS602"/>
    <mergeCell ref="AT599:AT602"/>
    <mergeCell ref="AU599:AU602"/>
    <mergeCell ref="J589:J592"/>
    <mergeCell ref="K589:K592"/>
    <mergeCell ref="L597:M597"/>
    <mergeCell ref="N597:O597"/>
    <mergeCell ref="P597:Q597"/>
    <mergeCell ref="R597:S597"/>
    <mergeCell ref="AU593:AU596"/>
    <mergeCell ref="AS579:AS582"/>
    <mergeCell ref="AT579:AT582"/>
    <mergeCell ref="AU579:AU582"/>
    <mergeCell ref="I585:I588"/>
    <mergeCell ref="J585:J588"/>
    <mergeCell ref="K585:K588"/>
    <mergeCell ref="AJ585:AJ588"/>
    <mergeCell ref="AK585:AK588"/>
    <mergeCell ref="AU575:AU578"/>
    <mergeCell ref="AJ571:AJ574"/>
    <mergeCell ref="AK571:AK574"/>
    <mergeCell ref="AO571:AO574"/>
    <mergeCell ref="C571:C574"/>
    <mergeCell ref="I571:I574"/>
    <mergeCell ref="J571:J574"/>
    <mergeCell ref="K571:K574"/>
    <mergeCell ref="AP571:AP574"/>
    <mergeCell ref="AQ571:AQ574"/>
    <mergeCell ref="AO575:AO578"/>
    <mergeCell ref="AP575:AP578"/>
    <mergeCell ref="AQ575:AQ578"/>
    <mergeCell ref="AR575:AR578"/>
    <mergeCell ref="AS575:AS578"/>
    <mergeCell ref="AT575:AT578"/>
    <mergeCell ref="C575:C578"/>
    <mergeCell ref="I575:I578"/>
    <mergeCell ref="J575:J578"/>
    <mergeCell ref="K575:K578"/>
    <mergeCell ref="AJ575:AJ578"/>
    <mergeCell ref="AK575:AK578"/>
    <mergeCell ref="AR579:AR582"/>
    <mergeCell ref="H571:H572"/>
    <mergeCell ref="AK547:AK550"/>
    <mergeCell ref="AO547:AO550"/>
    <mergeCell ref="AP547:AP550"/>
    <mergeCell ref="AQ547:AQ550"/>
    <mergeCell ref="C547:C550"/>
    <mergeCell ref="K557:K560"/>
    <mergeCell ref="H551:H552"/>
    <mergeCell ref="H553:H554"/>
    <mergeCell ref="I547:I550"/>
    <mergeCell ref="J547:J550"/>
    <mergeCell ref="K547:K550"/>
    <mergeCell ref="AJ547:AJ550"/>
    <mergeCell ref="AT537:AT540"/>
    <mergeCell ref="C551:C554"/>
    <mergeCell ref="I551:I554"/>
    <mergeCell ref="J551:J554"/>
    <mergeCell ref="K551:K554"/>
    <mergeCell ref="AJ551:AJ554"/>
    <mergeCell ref="AK551:AK554"/>
    <mergeCell ref="AO551:AO554"/>
    <mergeCell ref="AP551:AP554"/>
    <mergeCell ref="AQ551:AQ554"/>
    <mergeCell ref="AO543:AO546"/>
    <mergeCell ref="AP543:AP546"/>
    <mergeCell ref="AQ543:AQ546"/>
    <mergeCell ref="H545:H546"/>
    <mergeCell ref="H543:H544"/>
    <mergeCell ref="C537:C540"/>
    <mergeCell ref="I537:I540"/>
    <mergeCell ref="J537:J540"/>
    <mergeCell ref="Z541:AA541"/>
    <mergeCell ref="AF541:AG541"/>
    <mergeCell ref="C543:C546"/>
    <mergeCell ref="I543:I546"/>
    <mergeCell ref="J543:J546"/>
    <mergeCell ref="K543:K546"/>
    <mergeCell ref="K537:K540"/>
    <mergeCell ref="H537:H538"/>
    <mergeCell ref="H539:H540"/>
    <mergeCell ref="AR543:AR546"/>
    <mergeCell ref="AS543:AS546"/>
    <mergeCell ref="AT543:AT546"/>
    <mergeCell ref="R541:S541"/>
    <mergeCell ref="T541:U541"/>
    <mergeCell ref="V541:W541"/>
    <mergeCell ref="X541:Y541"/>
    <mergeCell ref="AO533:AO536"/>
    <mergeCell ref="AP533:AP536"/>
    <mergeCell ref="AQ533:AQ536"/>
    <mergeCell ref="AR533:AR536"/>
    <mergeCell ref="AS533:AS536"/>
    <mergeCell ref="AT533:AT536"/>
    <mergeCell ref="C533:C536"/>
    <mergeCell ref="I533:I536"/>
    <mergeCell ref="J533:J536"/>
    <mergeCell ref="K533:K536"/>
    <mergeCell ref="AJ533:AJ536"/>
    <mergeCell ref="AK533:AK536"/>
    <mergeCell ref="H533:H534"/>
    <mergeCell ref="AQ537:AQ540"/>
    <mergeCell ref="AR537:AR540"/>
    <mergeCell ref="AS537:AS540"/>
    <mergeCell ref="AS529:AS532"/>
    <mergeCell ref="C523:C526"/>
    <mergeCell ref="I523:I526"/>
    <mergeCell ref="J523:J526"/>
    <mergeCell ref="K523:K526"/>
    <mergeCell ref="H529:H530"/>
    <mergeCell ref="C529:C532"/>
    <mergeCell ref="I529:I532"/>
    <mergeCell ref="J529:J532"/>
    <mergeCell ref="K529:K532"/>
    <mergeCell ref="AJ529:AJ532"/>
    <mergeCell ref="AK529:AK532"/>
    <mergeCell ref="H531:H532"/>
    <mergeCell ref="L527:M527"/>
    <mergeCell ref="N527:O527"/>
    <mergeCell ref="P527:Q527"/>
    <mergeCell ref="R527:S527"/>
    <mergeCell ref="T527:U527"/>
    <mergeCell ref="AS523:AS526"/>
    <mergeCell ref="AU519:AU522"/>
    <mergeCell ref="C509:C512"/>
    <mergeCell ref="K505:K508"/>
    <mergeCell ref="AJ505:AJ508"/>
    <mergeCell ref="AK505:AK508"/>
    <mergeCell ref="C519:C522"/>
    <mergeCell ref="I519:I522"/>
    <mergeCell ref="J519:J522"/>
    <mergeCell ref="K519:K522"/>
    <mergeCell ref="AJ519:AJ522"/>
    <mergeCell ref="AK519:AK522"/>
    <mergeCell ref="K509:K512"/>
    <mergeCell ref="AJ509:AJ512"/>
    <mergeCell ref="AK509:AK512"/>
    <mergeCell ref="H505:H506"/>
    <mergeCell ref="H507:H508"/>
    <mergeCell ref="AP505:AP508"/>
    <mergeCell ref="AT509:AT512"/>
    <mergeCell ref="AU509:AU512"/>
    <mergeCell ref="C515:C518"/>
    <mergeCell ref="I515:I518"/>
    <mergeCell ref="J515:J518"/>
    <mergeCell ref="K515:K518"/>
    <mergeCell ref="H515:H516"/>
    <mergeCell ref="H517:H518"/>
    <mergeCell ref="I509:I512"/>
    <mergeCell ref="J509:J512"/>
    <mergeCell ref="AK495:AK498"/>
    <mergeCell ref="K487:K490"/>
    <mergeCell ref="AT495:AT498"/>
    <mergeCell ref="C505:C508"/>
    <mergeCell ref="I505:I508"/>
    <mergeCell ref="J505:J508"/>
    <mergeCell ref="C501:C504"/>
    <mergeCell ref="I501:I504"/>
    <mergeCell ref="J501:J504"/>
    <mergeCell ref="K501:K504"/>
    <mergeCell ref="AP501:AP504"/>
    <mergeCell ref="AQ501:AQ504"/>
    <mergeCell ref="L499:M499"/>
    <mergeCell ref="N499:O499"/>
    <mergeCell ref="P499:Q499"/>
    <mergeCell ref="R499:S499"/>
    <mergeCell ref="T499:U499"/>
    <mergeCell ref="AO505:AO508"/>
    <mergeCell ref="V499:W499"/>
    <mergeCell ref="X499:Y499"/>
    <mergeCell ref="Z499:AA499"/>
    <mergeCell ref="AF499:AG499"/>
    <mergeCell ref="AU495:AU498"/>
    <mergeCell ref="C487:C490"/>
    <mergeCell ref="I487:I490"/>
    <mergeCell ref="J487:J490"/>
    <mergeCell ref="H495:H496"/>
    <mergeCell ref="H497:H498"/>
    <mergeCell ref="AJ487:AJ490"/>
    <mergeCell ref="AK487:AK490"/>
    <mergeCell ref="C495:C498"/>
    <mergeCell ref="AO487:AO490"/>
    <mergeCell ref="AO495:AO498"/>
    <mergeCell ref="AP495:AP498"/>
    <mergeCell ref="AQ495:AQ498"/>
    <mergeCell ref="AR495:AR498"/>
    <mergeCell ref="AS495:AS498"/>
    <mergeCell ref="AR487:AR490"/>
    <mergeCell ref="AS487:AS490"/>
    <mergeCell ref="AT487:AT490"/>
    <mergeCell ref="AU487:AU490"/>
    <mergeCell ref="AR491:AR494"/>
    <mergeCell ref="AS491:AS494"/>
    <mergeCell ref="AT491:AT494"/>
    <mergeCell ref="AU491:AU494"/>
    <mergeCell ref="AQ491:AQ494"/>
    <mergeCell ref="AP487:AP490"/>
    <mergeCell ref="AQ487:AQ490"/>
    <mergeCell ref="C491:C494"/>
    <mergeCell ref="I491:I494"/>
    <mergeCell ref="I495:I498"/>
    <mergeCell ref="J495:J498"/>
    <mergeCell ref="K495:K498"/>
    <mergeCell ref="AJ495:AJ498"/>
    <mergeCell ref="J491:J494"/>
    <mergeCell ref="K491:K494"/>
    <mergeCell ref="AJ491:AJ494"/>
    <mergeCell ref="AK491:AK494"/>
    <mergeCell ref="AO491:AO494"/>
    <mergeCell ref="AP491:AP494"/>
    <mergeCell ref="AO459:AO462"/>
    <mergeCell ref="AP459:AP462"/>
    <mergeCell ref="AQ459:AQ462"/>
    <mergeCell ref="L471:M471"/>
    <mergeCell ref="N471:O471"/>
    <mergeCell ref="P471:Q471"/>
    <mergeCell ref="R471:S471"/>
    <mergeCell ref="T471:U471"/>
    <mergeCell ref="AP467:AP470"/>
    <mergeCell ref="AQ467:AQ470"/>
    <mergeCell ref="L485:M485"/>
    <mergeCell ref="N485:O485"/>
    <mergeCell ref="P485:Q485"/>
    <mergeCell ref="R485:S485"/>
    <mergeCell ref="T485:U485"/>
    <mergeCell ref="AO477:AO480"/>
    <mergeCell ref="AJ481:AJ484"/>
    <mergeCell ref="AJ477:AJ480"/>
    <mergeCell ref="AK477:AK480"/>
    <mergeCell ref="K467:K470"/>
    <mergeCell ref="C459:C462"/>
    <mergeCell ref="I459:I462"/>
    <mergeCell ref="J459:J462"/>
    <mergeCell ref="K459:K462"/>
    <mergeCell ref="AJ459:AJ462"/>
    <mergeCell ref="AK459:AK462"/>
    <mergeCell ref="AJ463:AJ466"/>
    <mergeCell ref="AK463:AK466"/>
    <mergeCell ref="AO463:AO466"/>
    <mergeCell ref="AP463:AP466"/>
    <mergeCell ref="AQ463:AQ466"/>
    <mergeCell ref="AS463:AS466"/>
    <mergeCell ref="I477:I480"/>
    <mergeCell ref="J477:J480"/>
    <mergeCell ref="I481:I484"/>
    <mergeCell ref="J481:J484"/>
    <mergeCell ref="AJ473:AJ476"/>
    <mergeCell ref="AK473:AK476"/>
    <mergeCell ref="AO473:AO476"/>
    <mergeCell ref="AP473:AP476"/>
    <mergeCell ref="K477:K480"/>
    <mergeCell ref="AR467:AR470"/>
    <mergeCell ref="AS467:AS470"/>
    <mergeCell ref="AT467:AT470"/>
    <mergeCell ref="AT459:AT462"/>
    <mergeCell ref="C463:C466"/>
    <mergeCell ref="I463:I466"/>
    <mergeCell ref="J463:J466"/>
    <mergeCell ref="K463:K466"/>
    <mergeCell ref="C431:C434"/>
    <mergeCell ref="I431:I434"/>
    <mergeCell ref="J431:J434"/>
    <mergeCell ref="K431:K434"/>
    <mergeCell ref="AJ431:AJ434"/>
    <mergeCell ref="AK431:AK434"/>
    <mergeCell ref="I449:I452"/>
    <mergeCell ref="J449:J452"/>
    <mergeCell ref="H445:H446"/>
    <mergeCell ref="H447:H448"/>
    <mergeCell ref="K445:K448"/>
    <mergeCell ref="AJ445:AJ448"/>
    <mergeCell ref="L457:M457"/>
    <mergeCell ref="N457:O457"/>
    <mergeCell ref="P457:Q457"/>
    <mergeCell ref="R457:S457"/>
    <mergeCell ref="T457:U457"/>
    <mergeCell ref="AQ439:AQ442"/>
    <mergeCell ref="AK445:AK448"/>
    <mergeCell ref="AO445:AO448"/>
    <mergeCell ref="AP449:AP452"/>
    <mergeCell ref="AQ449:AQ452"/>
    <mergeCell ref="AT463:AT466"/>
    <mergeCell ref="H467:H468"/>
    <mergeCell ref="AT439:AT442"/>
    <mergeCell ref="AU439:AU442"/>
    <mergeCell ref="AT435:AT438"/>
    <mergeCell ref="AQ435:AQ438"/>
    <mergeCell ref="AR435:AR438"/>
    <mergeCell ref="AS435:AS438"/>
    <mergeCell ref="AT431:AT434"/>
    <mergeCell ref="AU431:AU434"/>
    <mergeCell ref="AD429:AE429"/>
    <mergeCell ref="AB429:AC429"/>
    <mergeCell ref="I435:I438"/>
    <mergeCell ref="J435:J438"/>
    <mergeCell ref="K435:K438"/>
    <mergeCell ref="AJ435:AJ438"/>
    <mergeCell ref="AK435:AK438"/>
    <mergeCell ref="AU435:AU438"/>
    <mergeCell ref="C449:C452"/>
    <mergeCell ref="K439:K442"/>
    <mergeCell ref="C411:C414"/>
    <mergeCell ref="C407:C410"/>
    <mergeCell ref="T401:U401"/>
    <mergeCell ref="AK403:AK406"/>
    <mergeCell ref="AO403:AO406"/>
    <mergeCell ref="L429:M429"/>
    <mergeCell ref="AU421:AU424"/>
    <mergeCell ref="H421:H422"/>
    <mergeCell ref="AK417:AK420"/>
    <mergeCell ref="AT411:AT414"/>
    <mergeCell ref="E416:G416"/>
    <mergeCell ref="AU411:AU414"/>
    <mergeCell ref="AO421:AO424"/>
    <mergeCell ref="AP421:AP424"/>
    <mergeCell ref="AQ421:AQ424"/>
    <mergeCell ref="AR421:AR424"/>
    <mergeCell ref="AS421:AS424"/>
    <mergeCell ref="AT421:AT424"/>
    <mergeCell ref="AR417:AR420"/>
    <mergeCell ref="AS417:AS420"/>
    <mergeCell ref="AT417:AT420"/>
    <mergeCell ref="AU417:AU420"/>
    <mergeCell ref="V429:W429"/>
    <mergeCell ref="X429:Y429"/>
    <mergeCell ref="Z429:AA429"/>
    <mergeCell ref="AF429:AG429"/>
    <mergeCell ref="AP425:AP428"/>
    <mergeCell ref="AQ425:AQ428"/>
    <mergeCell ref="H425:H426"/>
    <mergeCell ref="H427:H428"/>
    <mergeCell ref="J425:J428"/>
    <mergeCell ref="K425:K428"/>
    <mergeCell ref="I379:I382"/>
    <mergeCell ref="J379:J382"/>
    <mergeCell ref="K379:K382"/>
    <mergeCell ref="AJ379:AJ382"/>
    <mergeCell ref="AK379:AK382"/>
    <mergeCell ref="K421:K424"/>
    <mergeCell ref="AJ421:AJ424"/>
    <mergeCell ref="AK421:AK424"/>
    <mergeCell ref="AJ411:AJ414"/>
    <mergeCell ref="AK411:AK414"/>
    <mergeCell ref="AO411:AO414"/>
    <mergeCell ref="AP417:AP420"/>
    <mergeCell ref="AQ417:AQ420"/>
    <mergeCell ref="AQ411:AQ414"/>
    <mergeCell ref="AD415:AE415"/>
    <mergeCell ref="AB401:AC401"/>
    <mergeCell ref="AB415:AC415"/>
    <mergeCell ref="I411:I414"/>
    <mergeCell ref="J411:J414"/>
    <mergeCell ref="K411:K414"/>
    <mergeCell ref="T415:U415"/>
    <mergeCell ref="N387:O387"/>
    <mergeCell ref="K383:K386"/>
    <mergeCell ref="AQ393:AQ396"/>
    <mergeCell ref="J407:J410"/>
    <mergeCell ref="L415:M415"/>
    <mergeCell ref="N415:O415"/>
    <mergeCell ref="P415:Q415"/>
    <mergeCell ref="K417:K420"/>
    <mergeCell ref="AS393:AS396"/>
    <mergeCell ref="AT393:AT396"/>
    <mergeCell ref="P387:Q387"/>
    <mergeCell ref="C403:C406"/>
    <mergeCell ref="I403:I406"/>
    <mergeCell ref="J403:J406"/>
    <mergeCell ref="K403:K406"/>
    <mergeCell ref="AJ403:AJ406"/>
    <mergeCell ref="AJ393:AJ396"/>
    <mergeCell ref="AK393:AK396"/>
    <mergeCell ref="AO393:AO396"/>
    <mergeCell ref="AS411:AS414"/>
    <mergeCell ref="AU379:AU382"/>
    <mergeCell ref="E388:G388"/>
    <mergeCell ref="K407:K410"/>
    <mergeCell ref="AJ407:AJ410"/>
    <mergeCell ref="AK407:AK410"/>
    <mergeCell ref="T387:U387"/>
    <mergeCell ref="AU389:AU392"/>
    <mergeCell ref="AU393:AU396"/>
    <mergeCell ref="AT389:AT392"/>
    <mergeCell ref="AP393:AP396"/>
    <mergeCell ref="AO379:AO382"/>
    <mergeCell ref="AP379:AP382"/>
    <mergeCell ref="AQ379:AQ382"/>
    <mergeCell ref="AR379:AR382"/>
    <mergeCell ref="AS379:AS382"/>
    <mergeCell ref="AT379:AT382"/>
    <mergeCell ref="H411:H412"/>
    <mergeCell ref="H413:H414"/>
    <mergeCell ref="I407:I410"/>
    <mergeCell ref="AB387:AC387"/>
    <mergeCell ref="AR393:AR396"/>
    <mergeCell ref="K389:K392"/>
    <mergeCell ref="AD401:AE401"/>
    <mergeCell ref="C383:C386"/>
    <mergeCell ref="I383:I386"/>
    <mergeCell ref="I393:I396"/>
    <mergeCell ref="J393:J396"/>
    <mergeCell ref="C397:C400"/>
    <mergeCell ref="I397:I400"/>
    <mergeCell ref="H383:H384"/>
    <mergeCell ref="H385:H386"/>
    <mergeCell ref="H389:H390"/>
    <mergeCell ref="AQ403:AQ406"/>
    <mergeCell ref="AR403:AR406"/>
    <mergeCell ref="N401:O401"/>
    <mergeCell ref="P401:Q401"/>
    <mergeCell ref="R401:S401"/>
    <mergeCell ref="AQ383:AQ386"/>
    <mergeCell ref="AR383:AR386"/>
    <mergeCell ref="J397:J400"/>
    <mergeCell ref="J383:J386"/>
    <mergeCell ref="K393:K396"/>
    <mergeCell ref="R387:S387"/>
    <mergeCell ref="H393:H394"/>
    <mergeCell ref="H395:H396"/>
    <mergeCell ref="H397:H398"/>
    <mergeCell ref="H399:H400"/>
    <mergeCell ref="N373:O373"/>
    <mergeCell ref="P373:Q373"/>
    <mergeCell ref="R373:S373"/>
    <mergeCell ref="T373:U373"/>
    <mergeCell ref="AR365:AR368"/>
    <mergeCell ref="AO365:AO368"/>
    <mergeCell ref="AP365:AP368"/>
    <mergeCell ref="AQ365:AQ368"/>
    <mergeCell ref="AU369:AU372"/>
    <mergeCell ref="H365:H366"/>
    <mergeCell ref="H367:H368"/>
    <mergeCell ref="H369:H370"/>
    <mergeCell ref="H371:H372"/>
    <mergeCell ref="AS365:AS368"/>
    <mergeCell ref="AT365:AT368"/>
    <mergeCell ref="C365:C368"/>
    <mergeCell ref="I365:I368"/>
    <mergeCell ref="J365:J368"/>
    <mergeCell ref="K365:K368"/>
    <mergeCell ref="AJ365:AJ368"/>
    <mergeCell ref="AK365:AK368"/>
    <mergeCell ref="K369:K372"/>
    <mergeCell ref="AK369:AK372"/>
    <mergeCell ref="C379:C382"/>
    <mergeCell ref="AT355:AT358"/>
    <mergeCell ref="AU355:AU358"/>
    <mergeCell ref="AS361:AS364"/>
    <mergeCell ref="AB359:AC359"/>
    <mergeCell ref="C375:C378"/>
    <mergeCell ref="I375:I378"/>
    <mergeCell ref="J375:J378"/>
    <mergeCell ref="K375:K378"/>
    <mergeCell ref="AR375:AR378"/>
    <mergeCell ref="AS375:AS378"/>
    <mergeCell ref="AJ355:AJ358"/>
    <mergeCell ref="AK355:AK358"/>
    <mergeCell ref="AO355:AO358"/>
    <mergeCell ref="AP355:AP358"/>
    <mergeCell ref="AQ355:AQ358"/>
    <mergeCell ref="AR355:AR358"/>
    <mergeCell ref="C361:C364"/>
    <mergeCell ref="I361:I364"/>
    <mergeCell ref="J361:J364"/>
    <mergeCell ref="K361:K364"/>
    <mergeCell ref="AR361:AR364"/>
    <mergeCell ref="AP361:AP364"/>
    <mergeCell ref="AQ361:AQ364"/>
    <mergeCell ref="AS355:AS358"/>
    <mergeCell ref="AD373:AE373"/>
    <mergeCell ref="AB373:AC373"/>
    <mergeCell ref="AK361:AK364"/>
    <mergeCell ref="AO361:AO364"/>
    <mergeCell ref="AU365:AU368"/>
    <mergeCell ref="AJ369:AJ372"/>
    <mergeCell ref="L373:M373"/>
    <mergeCell ref="AT351:AT354"/>
    <mergeCell ref="AU351:AU354"/>
    <mergeCell ref="C355:C358"/>
    <mergeCell ref="I355:I358"/>
    <mergeCell ref="J355:J358"/>
    <mergeCell ref="K355:K358"/>
    <mergeCell ref="AS333:AS336"/>
    <mergeCell ref="AT333:AT336"/>
    <mergeCell ref="AR337:AR340"/>
    <mergeCell ref="AS337:AS340"/>
    <mergeCell ref="L359:M359"/>
    <mergeCell ref="N359:O359"/>
    <mergeCell ref="AJ351:AJ354"/>
    <mergeCell ref="AK351:AK354"/>
    <mergeCell ref="AO351:AO354"/>
    <mergeCell ref="AP351:AP354"/>
    <mergeCell ref="T359:U359"/>
    <mergeCell ref="V359:W359"/>
    <mergeCell ref="X359:Y359"/>
    <mergeCell ref="Z359:AA359"/>
    <mergeCell ref="AF359:AG359"/>
    <mergeCell ref="T345:U345"/>
    <mergeCell ref="R359:S359"/>
    <mergeCell ref="AJ347:AJ350"/>
    <mergeCell ref="AK347:AK350"/>
    <mergeCell ref="AO347:AO350"/>
    <mergeCell ref="Z345:AA345"/>
    <mergeCell ref="AR341:AR344"/>
    <mergeCell ref="AS341:AS344"/>
    <mergeCell ref="AR347:AR350"/>
    <mergeCell ref="AS347:AS350"/>
    <mergeCell ref="AT347:AT350"/>
    <mergeCell ref="AR323:AR326"/>
    <mergeCell ref="AS323:AS326"/>
    <mergeCell ref="AQ333:AQ336"/>
    <mergeCell ref="AJ337:AJ340"/>
    <mergeCell ref="AK337:AK340"/>
    <mergeCell ref="T331:U331"/>
    <mergeCell ref="H341:H342"/>
    <mergeCell ref="H343:H344"/>
    <mergeCell ref="L345:M345"/>
    <mergeCell ref="N345:O345"/>
    <mergeCell ref="P345:Q345"/>
    <mergeCell ref="R345:S345"/>
    <mergeCell ref="C337:C340"/>
    <mergeCell ref="I337:I340"/>
    <mergeCell ref="J337:J340"/>
    <mergeCell ref="K337:K340"/>
    <mergeCell ref="H335:H336"/>
    <mergeCell ref="H337:H338"/>
    <mergeCell ref="H339:H340"/>
    <mergeCell ref="H327:H328"/>
    <mergeCell ref="H329:H330"/>
    <mergeCell ref="H333:H334"/>
    <mergeCell ref="L331:M331"/>
    <mergeCell ref="N331:O331"/>
    <mergeCell ref="P331:Q331"/>
    <mergeCell ref="C333:C336"/>
    <mergeCell ref="AB345:AC345"/>
    <mergeCell ref="V345:W345"/>
    <mergeCell ref="X345:Y345"/>
    <mergeCell ref="C323:C326"/>
    <mergeCell ref="I323:I326"/>
    <mergeCell ref="C327:C330"/>
    <mergeCell ref="AP319:AP322"/>
    <mergeCell ref="AQ319:AQ322"/>
    <mergeCell ref="AP333:AP336"/>
    <mergeCell ref="K341:K344"/>
    <mergeCell ref="AJ341:AJ344"/>
    <mergeCell ref="AK341:AK344"/>
    <mergeCell ref="AO341:AO344"/>
    <mergeCell ref="AP341:AP344"/>
    <mergeCell ref="AQ341:AQ344"/>
    <mergeCell ref="R331:S331"/>
    <mergeCell ref="I319:I322"/>
    <mergeCell ref="J319:J322"/>
    <mergeCell ref="K319:K322"/>
    <mergeCell ref="AJ319:AJ322"/>
    <mergeCell ref="AK319:AK322"/>
    <mergeCell ref="AO319:AO322"/>
    <mergeCell ref="AQ313:AQ316"/>
    <mergeCell ref="K323:K326"/>
    <mergeCell ref="AJ323:AJ326"/>
    <mergeCell ref="AK323:AK326"/>
    <mergeCell ref="I333:I336"/>
    <mergeCell ref="J333:J336"/>
    <mergeCell ref="K333:K336"/>
    <mergeCell ref="AJ333:AJ336"/>
    <mergeCell ref="AK333:AK336"/>
    <mergeCell ref="AO333:AO336"/>
    <mergeCell ref="AP337:AP340"/>
    <mergeCell ref="AQ337:AQ340"/>
    <mergeCell ref="AN319:AN322"/>
    <mergeCell ref="AO323:AO326"/>
    <mergeCell ref="AP323:AP326"/>
    <mergeCell ref="AQ323:AQ326"/>
    <mergeCell ref="AU309:AU312"/>
    <mergeCell ref="L317:M317"/>
    <mergeCell ref="N317:O317"/>
    <mergeCell ref="P317:Q317"/>
    <mergeCell ref="R317:S317"/>
    <mergeCell ref="T317:U317"/>
    <mergeCell ref="AO313:AO316"/>
    <mergeCell ref="AB317:AC317"/>
    <mergeCell ref="C309:C312"/>
    <mergeCell ref="I309:I312"/>
    <mergeCell ref="J309:J312"/>
    <mergeCell ref="K309:K312"/>
    <mergeCell ref="AJ309:AJ312"/>
    <mergeCell ref="AK309:AK312"/>
    <mergeCell ref="AS313:AS316"/>
    <mergeCell ref="AT313:AT316"/>
    <mergeCell ref="AU313:AU316"/>
    <mergeCell ref="V303:W303"/>
    <mergeCell ref="X303:Y303"/>
    <mergeCell ref="H319:H320"/>
    <mergeCell ref="H321:H322"/>
    <mergeCell ref="H323:H324"/>
    <mergeCell ref="H325:H326"/>
    <mergeCell ref="AJ313:AJ316"/>
    <mergeCell ref="AK313:AK316"/>
    <mergeCell ref="K327:K330"/>
    <mergeCell ref="AJ327:AJ330"/>
    <mergeCell ref="AK327:AK330"/>
    <mergeCell ref="AO327:AO330"/>
    <mergeCell ref="AP327:AP330"/>
    <mergeCell ref="AQ327:AQ330"/>
    <mergeCell ref="AO305:AO308"/>
    <mergeCell ref="AP305:AP308"/>
    <mergeCell ref="AQ305:AQ308"/>
    <mergeCell ref="K313:K316"/>
    <mergeCell ref="AO309:AO312"/>
    <mergeCell ref="AP309:AP312"/>
    <mergeCell ref="AQ309:AQ312"/>
    <mergeCell ref="AP313:AP316"/>
    <mergeCell ref="V317:W317"/>
    <mergeCell ref="X317:Y317"/>
    <mergeCell ref="Z317:AA317"/>
    <mergeCell ref="AF317:AG317"/>
    <mergeCell ref="H313:H314"/>
    <mergeCell ref="H311:H312"/>
    <mergeCell ref="H315:H316"/>
    <mergeCell ref="AM305:AM308"/>
    <mergeCell ref="AN305:AN308"/>
    <mergeCell ref="AM319:AM322"/>
    <mergeCell ref="T303:U303"/>
    <mergeCell ref="R303:S303"/>
    <mergeCell ref="C285:C288"/>
    <mergeCell ref="C295:C298"/>
    <mergeCell ref="L303:M303"/>
    <mergeCell ref="N303:O303"/>
    <mergeCell ref="H301:H302"/>
    <mergeCell ref="H299:H300"/>
    <mergeCell ref="J285:J288"/>
    <mergeCell ref="L289:M289"/>
    <mergeCell ref="N289:O289"/>
    <mergeCell ref="P289:Q289"/>
    <mergeCell ref="R289:S289"/>
    <mergeCell ref="AK281:AK284"/>
    <mergeCell ref="AO281:AO284"/>
    <mergeCell ref="AP281:AP284"/>
    <mergeCell ref="I295:I298"/>
    <mergeCell ref="H287:H288"/>
    <mergeCell ref="H291:H292"/>
    <mergeCell ref="H293:H294"/>
    <mergeCell ref="I285:I288"/>
    <mergeCell ref="AB289:AC289"/>
    <mergeCell ref="V289:W289"/>
    <mergeCell ref="X289:Y289"/>
    <mergeCell ref="AB303:AC303"/>
    <mergeCell ref="K295:K298"/>
    <mergeCell ref="I281:I284"/>
    <mergeCell ref="J281:J284"/>
    <mergeCell ref="K281:K284"/>
    <mergeCell ref="AJ281:AJ284"/>
    <mergeCell ref="AO291:AO294"/>
    <mergeCell ref="H285:H286"/>
    <mergeCell ref="V275:W275"/>
    <mergeCell ref="X275:Y275"/>
    <mergeCell ref="AR295:AR298"/>
    <mergeCell ref="AQ295:AQ298"/>
    <mergeCell ref="C267:C270"/>
    <mergeCell ref="I267:I270"/>
    <mergeCell ref="J267:J270"/>
    <mergeCell ref="K267:K270"/>
    <mergeCell ref="AJ267:AJ270"/>
    <mergeCell ref="AK267:AK270"/>
    <mergeCell ref="C271:C274"/>
    <mergeCell ref="I271:I274"/>
    <mergeCell ref="J271:J274"/>
    <mergeCell ref="K271:K274"/>
    <mergeCell ref="AR277:AR280"/>
    <mergeCell ref="K299:K302"/>
    <mergeCell ref="AJ299:AJ302"/>
    <mergeCell ref="AK299:AK302"/>
    <mergeCell ref="T289:U289"/>
    <mergeCell ref="K285:K288"/>
    <mergeCell ref="AK285:AK288"/>
    <mergeCell ref="AJ291:AJ294"/>
    <mergeCell ref="AK291:AK294"/>
    <mergeCell ref="K291:K294"/>
    <mergeCell ref="AU263:AU266"/>
    <mergeCell ref="H263:H264"/>
    <mergeCell ref="H265:H266"/>
    <mergeCell ref="AR267:AR270"/>
    <mergeCell ref="AS267:AS270"/>
    <mergeCell ref="AT267:AT270"/>
    <mergeCell ref="AU267:AU270"/>
    <mergeCell ref="AO267:AO270"/>
    <mergeCell ref="AP267:AP270"/>
    <mergeCell ref="AQ267:AQ270"/>
    <mergeCell ref="H267:H268"/>
    <mergeCell ref="H269:H270"/>
    <mergeCell ref="H271:H272"/>
    <mergeCell ref="AR271:AR274"/>
    <mergeCell ref="AS271:AS274"/>
    <mergeCell ref="AT271:AT274"/>
    <mergeCell ref="AU271:AU274"/>
    <mergeCell ref="AJ271:AJ274"/>
    <mergeCell ref="AK271:AK274"/>
    <mergeCell ref="AO271:AO274"/>
    <mergeCell ref="AP271:AP274"/>
    <mergeCell ref="AQ271:AQ274"/>
    <mergeCell ref="AQ263:AQ266"/>
    <mergeCell ref="AR263:AR266"/>
    <mergeCell ref="AS263:AS266"/>
    <mergeCell ref="AT263:AT266"/>
    <mergeCell ref="L261:M261"/>
    <mergeCell ref="N261:O261"/>
    <mergeCell ref="P261:Q261"/>
    <mergeCell ref="AP263:AP266"/>
    <mergeCell ref="AK253:AK256"/>
    <mergeCell ref="AO253:AO256"/>
    <mergeCell ref="AP253:AP256"/>
    <mergeCell ref="AK263:AK266"/>
    <mergeCell ref="AO263:AO266"/>
    <mergeCell ref="AJ263:AJ266"/>
    <mergeCell ref="AM263:AM266"/>
    <mergeCell ref="AN263:AN266"/>
    <mergeCell ref="C263:C266"/>
    <mergeCell ref="I263:I266"/>
    <mergeCell ref="J263:J266"/>
    <mergeCell ref="K263:K266"/>
    <mergeCell ref="K249:K252"/>
    <mergeCell ref="H249:H250"/>
    <mergeCell ref="H251:H252"/>
    <mergeCell ref="H253:H254"/>
    <mergeCell ref="C243:C246"/>
    <mergeCell ref="I243:I246"/>
    <mergeCell ref="C253:C256"/>
    <mergeCell ref="I253:I256"/>
    <mergeCell ref="J253:J256"/>
    <mergeCell ref="K253:K256"/>
    <mergeCell ref="AR243:AR246"/>
    <mergeCell ref="AS243:AS246"/>
    <mergeCell ref="AU243:AU246"/>
    <mergeCell ref="AT243:AT246"/>
    <mergeCell ref="R261:S261"/>
    <mergeCell ref="T261:U261"/>
    <mergeCell ref="C257:C260"/>
    <mergeCell ref="I257:I260"/>
    <mergeCell ref="J257:J260"/>
    <mergeCell ref="K257:K260"/>
    <mergeCell ref="AJ257:AJ260"/>
    <mergeCell ref="AR239:AR242"/>
    <mergeCell ref="H245:H246"/>
    <mergeCell ref="T247:U247"/>
    <mergeCell ref="AS239:AS242"/>
    <mergeCell ref="AT239:AT242"/>
    <mergeCell ref="AU239:AU242"/>
    <mergeCell ref="J243:J246"/>
    <mergeCell ref="K243:K246"/>
    <mergeCell ref="AJ243:AJ246"/>
    <mergeCell ref="AK243:AK246"/>
    <mergeCell ref="AO243:AO246"/>
    <mergeCell ref="C239:C242"/>
    <mergeCell ref="I239:I242"/>
    <mergeCell ref="J239:J242"/>
    <mergeCell ref="K239:K242"/>
    <mergeCell ref="AJ239:AJ242"/>
    <mergeCell ref="AK239:AK242"/>
    <mergeCell ref="H239:H240"/>
    <mergeCell ref="H241:H242"/>
    <mergeCell ref="AQ243:AQ246"/>
    <mergeCell ref="L247:M247"/>
    <mergeCell ref="N247:O247"/>
    <mergeCell ref="P247:Q247"/>
    <mergeCell ref="R247:S247"/>
    <mergeCell ref="AP243:AP246"/>
    <mergeCell ref="AK221:AK224"/>
    <mergeCell ref="AJ235:AJ238"/>
    <mergeCell ref="AD219:AE219"/>
    <mergeCell ref="P219:Q219"/>
    <mergeCell ref="R219:S219"/>
    <mergeCell ref="C229:C232"/>
    <mergeCell ref="K229:K232"/>
    <mergeCell ref="T219:U219"/>
    <mergeCell ref="C221:C224"/>
    <mergeCell ref="K221:K224"/>
    <mergeCell ref="E220:G220"/>
    <mergeCell ref="AQ215:AQ218"/>
    <mergeCell ref="AJ215:AJ218"/>
    <mergeCell ref="AK215:AK218"/>
    <mergeCell ref="AO215:AO218"/>
    <mergeCell ref="L233:M233"/>
    <mergeCell ref="N233:O233"/>
    <mergeCell ref="P233:Q233"/>
    <mergeCell ref="R233:S233"/>
    <mergeCell ref="L219:M219"/>
    <mergeCell ref="N219:O219"/>
    <mergeCell ref="V219:W219"/>
    <mergeCell ref="X219:Y219"/>
    <mergeCell ref="Z219:AA219"/>
    <mergeCell ref="AF219:AG219"/>
    <mergeCell ref="AO221:AO224"/>
    <mergeCell ref="AJ229:AJ232"/>
    <mergeCell ref="AK229:AK232"/>
    <mergeCell ref="AP235:AP238"/>
    <mergeCell ref="AQ235:AQ238"/>
    <mergeCell ref="AT215:AT218"/>
    <mergeCell ref="AU215:AU218"/>
    <mergeCell ref="AR211:AR214"/>
    <mergeCell ref="AS211:AS214"/>
    <mergeCell ref="AT211:AT214"/>
    <mergeCell ref="AU211:AU214"/>
    <mergeCell ref="AP215:AP218"/>
    <mergeCell ref="AR215:AR218"/>
    <mergeCell ref="AS215:AS218"/>
    <mergeCell ref="AT207:AT210"/>
    <mergeCell ref="AU207:AU210"/>
    <mergeCell ref="C211:C214"/>
    <mergeCell ref="I211:I214"/>
    <mergeCell ref="J211:J214"/>
    <mergeCell ref="K211:K214"/>
    <mergeCell ref="AJ211:AJ214"/>
    <mergeCell ref="AK211:AK214"/>
    <mergeCell ref="H213:H214"/>
    <mergeCell ref="C207:C210"/>
    <mergeCell ref="I207:I210"/>
    <mergeCell ref="J207:J210"/>
    <mergeCell ref="K207:K210"/>
    <mergeCell ref="C215:C218"/>
    <mergeCell ref="I215:I218"/>
    <mergeCell ref="J215:J218"/>
    <mergeCell ref="K215:K218"/>
    <mergeCell ref="AO211:AO214"/>
    <mergeCell ref="AP211:AP214"/>
    <mergeCell ref="AQ211:AQ214"/>
    <mergeCell ref="K197:K200"/>
    <mergeCell ref="AJ197:AJ200"/>
    <mergeCell ref="AK197:AK200"/>
    <mergeCell ref="AO197:AO200"/>
    <mergeCell ref="AP197:AP200"/>
    <mergeCell ref="AT197:AT200"/>
    <mergeCell ref="AO207:AO210"/>
    <mergeCell ref="AP207:AP210"/>
    <mergeCell ref="AQ207:AQ210"/>
    <mergeCell ref="AR207:AR210"/>
    <mergeCell ref="AS207:AS210"/>
    <mergeCell ref="P205:Q205"/>
    <mergeCell ref="R205:S205"/>
    <mergeCell ref="T205:U205"/>
    <mergeCell ref="AJ207:AJ210"/>
    <mergeCell ref="AK207:AK210"/>
    <mergeCell ref="AS197:AS200"/>
    <mergeCell ref="K201:K204"/>
    <mergeCell ref="L205:M205"/>
    <mergeCell ref="N205:O205"/>
    <mergeCell ref="AT183:AT186"/>
    <mergeCell ref="AU183:AU186"/>
    <mergeCell ref="C193:C196"/>
    <mergeCell ref="I193:I196"/>
    <mergeCell ref="J193:J196"/>
    <mergeCell ref="K193:K196"/>
    <mergeCell ref="AP193:AP196"/>
    <mergeCell ref="AQ193:AQ196"/>
    <mergeCell ref="L191:M191"/>
    <mergeCell ref="N191:O191"/>
    <mergeCell ref="P191:Q191"/>
    <mergeCell ref="R191:S191"/>
    <mergeCell ref="T191:U191"/>
    <mergeCell ref="AO183:AO186"/>
    <mergeCell ref="AP187:AP190"/>
    <mergeCell ref="AQ187:AQ190"/>
    <mergeCell ref="K183:K186"/>
    <mergeCell ref="AJ183:AJ186"/>
    <mergeCell ref="AK183:AK186"/>
    <mergeCell ref="V191:W191"/>
    <mergeCell ref="X191:Y191"/>
    <mergeCell ref="Z191:AA191"/>
    <mergeCell ref="AF191:AG191"/>
    <mergeCell ref="AO193:AO196"/>
    <mergeCell ref="AK187:AK190"/>
    <mergeCell ref="AO187:AO190"/>
    <mergeCell ref="AJ193:AJ196"/>
    <mergeCell ref="AK193:AK196"/>
    <mergeCell ref="C187:C190"/>
    <mergeCell ref="J187:J190"/>
    <mergeCell ref="K187:K190"/>
    <mergeCell ref="AJ187:AJ190"/>
    <mergeCell ref="AP183:AP186"/>
    <mergeCell ref="AQ183:AQ186"/>
    <mergeCell ref="AK165:AK168"/>
    <mergeCell ref="I169:I172"/>
    <mergeCell ref="J169:J172"/>
    <mergeCell ref="C165:C168"/>
    <mergeCell ref="I165:I168"/>
    <mergeCell ref="J165:J168"/>
    <mergeCell ref="K165:K168"/>
    <mergeCell ref="AJ165:AJ168"/>
    <mergeCell ref="H165:H166"/>
    <mergeCell ref="AR169:AR172"/>
    <mergeCell ref="AS169:AS172"/>
    <mergeCell ref="C179:C182"/>
    <mergeCell ref="I179:I182"/>
    <mergeCell ref="J179:J182"/>
    <mergeCell ref="K179:K182"/>
    <mergeCell ref="AJ179:AJ182"/>
    <mergeCell ref="AK179:AK182"/>
    <mergeCell ref="AO179:AO182"/>
    <mergeCell ref="AP179:AP182"/>
    <mergeCell ref="K169:K172"/>
    <mergeCell ref="AJ169:AJ172"/>
    <mergeCell ref="AK169:AK172"/>
    <mergeCell ref="AO169:AO172"/>
    <mergeCell ref="AP169:AP172"/>
    <mergeCell ref="AQ169:AQ172"/>
    <mergeCell ref="C183:C186"/>
    <mergeCell ref="I183:I186"/>
    <mergeCell ref="J183:J186"/>
    <mergeCell ref="AR183:AR186"/>
    <mergeCell ref="AS183:AS186"/>
    <mergeCell ref="AS159:AS162"/>
    <mergeCell ref="AT159:AT162"/>
    <mergeCell ref="AU159:AU162"/>
    <mergeCell ref="AT179:AT182"/>
    <mergeCell ref="AU179:AU182"/>
    <mergeCell ref="AT165:AT168"/>
    <mergeCell ref="AU165:AU168"/>
    <mergeCell ref="AU169:AU172"/>
    <mergeCell ref="AU173:AU176"/>
    <mergeCell ref="AR155:AR158"/>
    <mergeCell ref="AS155:AS158"/>
    <mergeCell ref="AT155:AT158"/>
    <mergeCell ref="AU155:AU158"/>
    <mergeCell ref="K159:K162"/>
    <mergeCell ref="AJ159:AJ162"/>
    <mergeCell ref="AK159:AK162"/>
    <mergeCell ref="AO159:AO162"/>
    <mergeCell ref="AP159:AP162"/>
    <mergeCell ref="AQ159:AQ162"/>
    <mergeCell ref="V163:W163"/>
    <mergeCell ref="X163:Y163"/>
    <mergeCell ref="Z163:AA163"/>
    <mergeCell ref="AF163:AG163"/>
    <mergeCell ref="AS173:AS176"/>
    <mergeCell ref="AT173:AT176"/>
    <mergeCell ref="AS179:AS182"/>
    <mergeCell ref="AT169:AT172"/>
    <mergeCell ref="P177:Q177"/>
    <mergeCell ref="R177:S177"/>
    <mergeCell ref="T177:U177"/>
    <mergeCell ref="AR179:AR182"/>
    <mergeCell ref="L177:M177"/>
    <mergeCell ref="N177:O177"/>
    <mergeCell ref="AU151:AU154"/>
    <mergeCell ref="C155:C158"/>
    <mergeCell ref="I155:I158"/>
    <mergeCell ref="J155:J158"/>
    <mergeCell ref="K155:K158"/>
    <mergeCell ref="AJ155:AJ158"/>
    <mergeCell ref="AK155:AK158"/>
    <mergeCell ref="AO155:AO158"/>
    <mergeCell ref="AP155:AP158"/>
    <mergeCell ref="AQ155:AQ158"/>
    <mergeCell ref="K137:K140"/>
    <mergeCell ref="AJ137:AJ140"/>
    <mergeCell ref="AK137:AK140"/>
    <mergeCell ref="AO137:AO140"/>
    <mergeCell ref="AP137:AP140"/>
    <mergeCell ref="AT151:AT154"/>
    <mergeCell ref="AR145:AR148"/>
    <mergeCell ref="AS145:AS148"/>
    <mergeCell ref="AT145:AT148"/>
    <mergeCell ref="V149:W149"/>
    <mergeCell ref="X149:Y149"/>
    <mergeCell ref="Z149:AA149"/>
    <mergeCell ref="AF149:AG149"/>
    <mergeCell ref="AR141:AR144"/>
    <mergeCell ref="AS141:AS144"/>
    <mergeCell ref="AT141:AT144"/>
    <mergeCell ref="AQ141:AQ144"/>
    <mergeCell ref="K145:K148"/>
    <mergeCell ref="AJ145:AJ148"/>
    <mergeCell ref="AR159:AR162"/>
    <mergeCell ref="AK145:AK148"/>
    <mergeCell ref="AO145:AO148"/>
    <mergeCell ref="AP145:AP148"/>
    <mergeCell ref="AU141:AU144"/>
    <mergeCell ref="AU145:AU148"/>
    <mergeCell ref="L149:M149"/>
    <mergeCell ref="N149:O149"/>
    <mergeCell ref="P149:Q149"/>
    <mergeCell ref="R149:S149"/>
    <mergeCell ref="T149:U149"/>
    <mergeCell ref="AO141:AO144"/>
    <mergeCell ref="AP141:AP144"/>
    <mergeCell ref="K141:K144"/>
    <mergeCell ref="AJ141:AJ144"/>
    <mergeCell ref="AK141:AK144"/>
    <mergeCell ref="L135:M135"/>
    <mergeCell ref="N135:O135"/>
    <mergeCell ref="P135:Q135"/>
    <mergeCell ref="R135:S135"/>
    <mergeCell ref="T135:U135"/>
    <mergeCell ref="K109:K112"/>
    <mergeCell ref="AT109:AT112"/>
    <mergeCell ref="AU109:AU112"/>
    <mergeCell ref="K113:K116"/>
    <mergeCell ref="AJ113:AJ116"/>
    <mergeCell ref="AK113:AK116"/>
    <mergeCell ref="AO113:AO116"/>
    <mergeCell ref="AP113:AP116"/>
    <mergeCell ref="AQ113:AQ116"/>
    <mergeCell ref="AR113:AR116"/>
    <mergeCell ref="AU103:AU106"/>
    <mergeCell ref="AF107:AG107"/>
    <mergeCell ref="L121:M121"/>
    <mergeCell ref="N121:O121"/>
    <mergeCell ref="P121:Q121"/>
    <mergeCell ref="R121:S121"/>
    <mergeCell ref="T121:U121"/>
    <mergeCell ref="AQ103:AQ106"/>
    <mergeCell ref="AR103:AR106"/>
    <mergeCell ref="AS103:AS106"/>
    <mergeCell ref="AT103:AT106"/>
    <mergeCell ref="P107:Q107"/>
    <mergeCell ref="R107:S107"/>
    <mergeCell ref="T107:U107"/>
    <mergeCell ref="V107:W107"/>
    <mergeCell ref="X107:Y107"/>
    <mergeCell ref="Z107:AA107"/>
    <mergeCell ref="AT117:AT120"/>
    <mergeCell ref="AU117:AU120"/>
    <mergeCell ref="AR99:AR102"/>
    <mergeCell ref="AS99:AS102"/>
    <mergeCell ref="AT99:AT102"/>
    <mergeCell ref="AU99:AU102"/>
    <mergeCell ref="L107:M107"/>
    <mergeCell ref="N107:O107"/>
    <mergeCell ref="AJ103:AJ106"/>
    <mergeCell ref="AK103:AK106"/>
    <mergeCell ref="AO103:AO106"/>
    <mergeCell ref="AP103:AP106"/>
    <mergeCell ref="K99:K102"/>
    <mergeCell ref="AJ99:AJ102"/>
    <mergeCell ref="AK99:AK102"/>
    <mergeCell ref="AO99:AO102"/>
    <mergeCell ref="AP99:AP102"/>
    <mergeCell ref="AQ99:AQ102"/>
    <mergeCell ref="AS95:AS98"/>
    <mergeCell ref="AT95:AT98"/>
    <mergeCell ref="AU95:AU98"/>
    <mergeCell ref="AO95:AO98"/>
    <mergeCell ref="AP95:AP98"/>
    <mergeCell ref="AQ95:AQ98"/>
    <mergeCell ref="AR95:AR98"/>
    <mergeCell ref="C95:C98"/>
    <mergeCell ref="I95:I98"/>
    <mergeCell ref="J95:J98"/>
    <mergeCell ref="K95:K98"/>
    <mergeCell ref="AJ95:AJ98"/>
    <mergeCell ref="AK95:AK98"/>
    <mergeCell ref="AQ89:AQ92"/>
    <mergeCell ref="AM95:AM98"/>
    <mergeCell ref="AN95:AN98"/>
    <mergeCell ref="AU85:AU88"/>
    <mergeCell ref="AR89:AR92"/>
    <mergeCell ref="AS89:AS92"/>
    <mergeCell ref="AT89:AT92"/>
    <mergeCell ref="AU89:AU92"/>
    <mergeCell ref="L93:M93"/>
    <mergeCell ref="N93:O93"/>
    <mergeCell ref="P93:Q93"/>
    <mergeCell ref="R93:S93"/>
    <mergeCell ref="T93:U93"/>
    <mergeCell ref="AJ89:AJ92"/>
    <mergeCell ref="AK89:AK92"/>
    <mergeCell ref="AO89:AO92"/>
    <mergeCell ref="AP89:AP92"/>
    <mergeCell ref="E80:G80"/>
    <mergeCell ref="H83:H84"/>
    <mergeCell ref="AT85:AT88"/>
    <mergeCell ref="H81:H82"/>
    <mergeCell ref="AK81:AK84"/>
    <mergeCell ref="AO81:AO84"/>
    <mergeCell ref="AP81:AP84"/>
    <mergeCell ref="AQ81:AQ84"/>
    <mergeCell ref="AR85:AR88"/>
    <mergeCell ref="AS85:AS88"/>
    <mergeCell ref="AJ85:AJ88"/>
    <mergeCell ref="AK85:AK88"/>
    <mergeCell ref="AO85:AO88"/>
    <mergeCell ref="AP85:AP88"/>
    <mergeCell ref="AQ85:AQ88"/>
    <mergeCell ref="H91:H92"/>
    <mergeCell ref="C89:C92"/>
    <mergeCell ref="I89:I92"/>
    <mergeCell ref="J89:J92"/>
    <mergeCell ref="K89:K92"/>
    <mergeCell ref="K75:K78"/>
    <mergeCell ref="AK75:AK78"/>
    <mergeCell ref="AO75:AO78"/>
    <mergeCell ref="AP75:AP78"/>
    <mergeCell ref="AQ75:AQ78"/>
    <mergeCell ref="H71:H72"/>
    <mergeCell ref="H73:H74"/>
    <mergeCell ref="H75:H76"/>
    <mergeCell ref="H77:H78"/>
    <mergeCell ref="K81:K84"/>
    <mergeCell ref="AJ81:AJ84"/>
    <mergeCell ref="I71:I74"/>
    <mergeCell ref="J71:J74"/>
    <mergeCell ref="K71:K74"/>
    <mergeCell ref="AP61:AP64"/>
    <mergeCell ref="AQ61:AQ64"/>
    <mergeCell ref="H55:H56"/>
    <mergeCell ref="H57:H58"/>
    <mergeCell ref="H59:H60"/>
    <mergeCell ref="H61:H62"/>
    <mergeCell ref="H63:H64"/>
    <mergeCell ref="L79:M79"/>
    <mergeCell ref="N79:O79"/>
    <mergeCell ref="P79:Q79"/>
    <mergeCell ref="R79:S79"/>
    <mergeCell ref="T79:U79"/>
    <mergeCell ref="K67:K70"/>
    <mergeCell ref="C71:C74"/>
    <mergeCell ref="AP67:AP70"/>
    <mergeCell ref="AQ67:AQ70"/>
    <mergeCell ref="E52:G52"/>
    <mergeCell ref="E66:G66"/>
    <mergeCell ref="V65:W65"/>
    <mergeCell ref="X65:Y65"/>
    <mergeCell ref="H67:H68"/>
    <mergeCell ref="H69:H70"/>
    <mergeCell ref="AP43:AP46"/>
    <mergeCell ref="AQ43:AQ46"/>
    <mergeCell ref="K43:K46"/>
    <mergeCell ref="AJ43:AJ46"/>
    <mergeCell ref="AK43:AK46"/>
    <mergeCell ref="H53:H54"/>
    <mergeCell ref="AM53:AM56"/>
    <mergeCell ref="AN53:AN56"/>
    <mergeCell ref="AO53:AO56"/>
    <mergeCell ref="C57:C60"/>
    <mergeCell ref="I57:I60"/>
    <mergeCell ref="J57:J60"/>
    <mergeCell ref="AJ53:AJ56"/>
    <mergeCell ref="AK53:AK56"/>
    <mergeCell ref="AP53:AP56"/>
    <mergeCell ref="AQ53:AQ56"/>
    <mergeCell ref="AM67:AM70"/>
    <mergeCell ref="AN67:AN70"/>
    <mergeCell ref="V51:W51"/>
    <mergeCell ref="X51:Y51"/>
    <mergeCell ref="Z51:AA51"/>
    <mergeCell ref="AF51:AG51"/>
    <mergeCell ref="C39:C42"/>
    <mergeCell ref="I39:I42"/>
    <mergeCell ref="J39:J42"/>
    <mergeCell ref="K39:K42"/>
    <mergeCell ref="AJ39:AJ42"/>
    <mergeCell ref="AK39:AK42"/>
    <mergeCell ref="AO39:AO42"/>
    <mergeCell ref="AO43:AO46"/>
    <mergeCell ref="C47:C50"/>
    <mergeCell ref="I47:I50"/>
    <mergeCell ref="J47:J50"/>
    <mergeCell ref="K47:K50"/>
    <mergeCell ref="AJ47:AJ50"/>
    <mergeCell ref="AK47:AK50"/>
    <mergeCell ref="H49:H50"/>
    <mergeCell ref="AT39:AT42"/>
    <mergeCell ref="AU39:AU42"/>
    <mergeCell ref="AN39:AN42"/>
    <mergeCell ref="AS39:AS42"/>
    <mergeCell ref="AT47:AT50"/>
    <mergeCell ref="AU47:AU50"/>
    <mergeCell ref="AU43:AU46"/>
    <mergeCell ref="AR43:AR46"/>
    <mergeCell ref="AS43:AS46"/>
    <mergeCell ref="AT43:AT46"/>
    <mergeCell ref="AR47:AR50"/>
    <mergeCell ref="AS47:AS50"/>
    <mergeCell ref="AP47:AP50"/>
    <mergeCell ref="AQ47:AQ50"/>
    <mergeCell ref="K29:K32"/>
    <mergeCell ref="AJ29:AJ32"/>
    <mergeCell ref="L51:M51"/>
    <mergeCell ref="N51:O51"/>
    <mergeCell ref="P51:Q51"/>
    <mergeCell ref="R51:S51"/>
    <mergeCell ref="T51:U51"/>
    <mergeCell ref="AO47:AO50"/>
    <mergeCell ref="L37:M37"/>
    <mergeCell ref="N37:O37"/>
    <mergeCell ref="P37:Q37"/>
    <mergeCell ref="R37:S37"/>
    <mergeCell ref="T37:U37"/>
    <mergeCell ref="AR39:AR42"/>
    <mergeCell ref="AP39:AP42"/>
    <mergeCell ref="AQ39:AQ42"/>
    <mergeCell ref="V9:W9"/>
    <mergeCell ref="X9:Y9"/>
    <mergeCell ref="Z9:AA9"/>
    <mergeCell ref="AF9:AG9"/>
    <mergeCell ref="V23:W23"/>
    <mergeCell ref="K33:K36"/>
    <mergeCell ref="N9:O9"/>
    <mergeCell ref="P9:Q9"/>
    <mergeCell ref="R9:S9"/>
    <mergeCell ref="AO19:AO22"/>
    <mergeCell ref="AR19:AR22"/>
    <mergeCell ref="AO33:AO36"/>
    <mergeCell ref="AP33:AP36"/>
    <mergeCell ref="AQ33:AQ36"/>
    <mergeCell ref="AR33:AR36"/>
    <mergeCell ref="AM39:AM42"/>
    <mergeCell ref="E10:G10"/>
    <mergeCell ref="K11:K14"/>
    <mergeCell ref="L23:M23"/>
    <mergeCell ref="N23:O23"/>
    <mergeCell ref="P23:Q23"/>
    <mergeCell ref="H5:M5"/>
    <mergeCell ref="H6:M6"/>
    <mergeCell ref="H7:M7"/>
    <mergeCell ref="J15:J18"/>
    <mergeCell ref="K15:K18"/>
    <mergeCell ref="L9:M9"/>
    <mergeCell ref="AK15:AK18"/>
    <mergeCell ref="R23:S23"/>
    <mergeCell ref="T23:U23"/>
    <mergeCell ref="C25:C28"/>
    <mergeCell ref="I25:I28"/>
    <mergeCell ref="J25:J28"/>
    <mergeCell ref="K25:K28"/>
    <mergeCell ref="E24:G24"/>
    <mergeCell ref="AJ19:AJ22"/>
    <mergeCell ref="AF23:AG23"/>
    <mergeCell ref="N4:O5"/>
    <mergeCell ref="Q4:S7"/>
    <mergeCell ref="N6:O7"/>
    <mergeCell ref="T4:AE7"/>
    <mergeCell ref="AH4:AH5"/>
    <mergeCell ref="AH6:AH7"/>
    <mergeCell ref="AF6:AG6"/>
    <mergeCell ref="T9:U9"/>
    <mergeCell ref="H25:H26"/>
    <mergeCell ref="H27:H28"/>
    <mergeCell ref="AD9:AE9"/>
    <mergeCell ref="AT19:AT22"/>
    <mergeCell ref="C11:C14"/>
    <mergeCell ref="I11:I14"/>
    <mergeCell ref="J11:J14"/>
    <mergeCell ref="C15:C18"/>
    <mergeCell ref="I15:I18"/>
    <mergeCell ref="H11:H12"/>
    <mergeCell ref="AO11:AO14"/>
    <mergeCell ref="AJ11:AJ14"/>
    <mergeCell ref="AJ15:AJ18"/>
    <mergeCell ref="AO15:AO18"/>
    <mergeCell ref="AR15:AR18"/>
    <mergeCell ref="AT15:AT18"/>
    <mergeCell ref="AK11:AK14"/>
    <mergeCell ref="AP11:AP14"/>
    <mergeCell ref="AQ11:AQ14"/>
    <mergeCell ref="AS11:AS14"/>
    <mergeCell ref="AP19:AP22"/>
    <mergeCell ref="AQ19:AQ22"/>
    <mergeCell ref="AS19:AS22"/>
    <mergeCell ref="AM11:AM14"/>
    <mergeCell ref="AN11:AN14"/>
    <mergeCell ref="H19:H20"/>
    <mergeCell ref="H21:H22"/>
    <mergeCell ref="AU19:AU22"/>
    <mergeCell ref="AT11:AT14"/>
    <mergeCell ref="AR11:AR14"/>
    <mergeCell ref="J99:J102"/>
    <mergeCell ref="E108:G108"/>
    <mergeCell ref="AP15:AP18"/>
    <mergeCell ref="AQ15:AQ18"/>
    <mergeCell ref="AS15:AS18"/>
    <mergeCell ref="AU15:AU18"/>
    <mergeCell ref="I19:I22"/>
    <mergeCell ref="J19:J22"/>
    <mergeCell ref="K19:K22"/>
    <mergeCell ref="AK19:AK22"/>
    <mergeCell ref="C113:C116"/>
    <mergeCell ref="I113:I116"/>
    <mergeCell ref="J113:J116"/>
    <mergeCell ref="C169:C172"/>
    <mergeCell ref="I61:I64"/>
    <mergeCell ref="J61:J64"/>
    <mergeCell ref="C81:C84"/>
    <mergeCell ref="I81:I84"/>
    <mergeCell ref="J81:J84"/>
    <mergeCell ref="C99:C102"/>
    <mergeCell ref="C29:C32"/>
    <mergeCell ref="I29:I32"/>
    <mergeCell ref="J29:J32"/>
    <mergeCell ref="C127:C130"/>
    <mergeCell ref="I127:I130"/>
    <mergeCell ref="J127:J130"/>
    <mergeCell ref="C53:C56"/>
    <mergeCell ref="I53:I56"/>
    <mergeCell ref="J53:J56"/>
    <mergeCell ref="J141:J144"/>
    <mergeCell ref="C159:C162"/>
    <mergeCell ref="I159:I162"/>
    <mergeCell ref="J159:J162"/>
    <mergeCell ref="J145:J148"/>
    <mergeCell ref="C61:C64"/>
    <mergeCell ref="C123:C126"/>
    <mergeCell ref="I123:I126"/>
    <mergeCell ref="J123:J126"/>
    <mergeCell ref="C131:C134"/>
    <mergeCell ref="I131:I134"/>
    <mergeCell ref="J131:J134"/>
    <mergeCell ref="C109:C112"/>
    <mergeCell ref="I109:I112"/>
    <mergeCell ref="J109:J112"/>
    <mergeCell ref="C75:C78"/>
    <mergeCell ref="C85:C88"/>
    <mergeCell ref="I85:I88"/>
    <mergeCell ref="J85:J88"/>
    <mergeCell ref="C103:C106"/>
    <mergeCell ref="I103:I106"/>
    <mergeCell ref="J103:J106"/>
    <mergeCell ref="I75:I78"/>
    <mergeCell ref="J75:J78"/>
    <mergeCell ref="I99:I102"/>
    <mergeCell ref="C67:C70"/>
    <mergeCell ref="I67:I70"/>
    <mergeCell ref="J67:J70"/>
    <mergeCell ref="E94:G94"/>
    <mergeCell ref="H85:H86"/>
    <mergeCell ref="H87:H88"/>
    <mergeCell ref="H89:H90"/>
    <mergeCell ref="C145:C148"/>
    <mergeCell ref="C151:C154"/>
    <mergeCell ref="C4:D4"/>
    <mergeCell ref="C33:C36"/>
    <mergeCell ref="I33:I36"/>
    <mergeCell ref="J33:J36"/>
    <mergeCell ref="C43:C46"/>
    <mergeCell ref="I43:I46"/>
    <mergeCell ref="J43:J46"/>
    <mergeCell ref="E38:G38"/>
    <mergeCell ref="C19:C22"/>
    <mergeCell ref="H13:H14"/>
    <mergeCell ref="C313:C316"/>
    <mergeCell ref="I313:I316"/>
    <mergeCell ref="J313:J316"/>
    <mergeCell ref="H133:H134"/>
    <mergeCell ref="H137:H138"/>
    <mergeCell ref="H139:H140"/>
    <mergeCell ref="C137:C140"/>
    <mergeCell ref="C117:C120"/>
    <mergeCell ref="H31:H32"/>
    <mergeCell ref="H33:H34"/>
    <mergeCell ref="H35:H36"/>
    <mergeCell ref="H39:H40"/>
    <mergeCell ref="H41:H42"/>
    <mergeCell ref="H43:H44"/>
    <mergeCell ref="H215:H216"/>
    <mergeCell ref="H217:H218"/>
    <mergeCell ref="H15:H16"/>
    <mergeCell ref="H17:H18"/>
    <mergeCell ref="C141:C144"/>
    <mergeCell ref="I141:I144"/>
    <mergeCell ref="I229:I232"/>
    <mergeCell ref="J229:J232"/>
    <mergeCell ref="I221:I224"/>
    <mergeCell ref="J221:J224"/>
    <mergeCell ref="C225:C228"/>
    <mergeCell ref="I291:I294"/>
    <mergeCell ref="I299:I302"/>
    <mergeCell ref="J299:J302"/>
    <mergeCell ref="J323:J326"/>
    <mergeCell ref="C281:C284"/>
    <mergeCell ref="C291:C294"/>
    <mergeCell ref="J291:J294"/>
    <mergeCell ref="C299:C302"/>
    <mergeCell ref="H283:H284"/>
    <mergeCell ref="J295:J298"/>
    <mergeCell ref="H173:H174"/>
    <mergeCell ref="H243:H244"/>
    <mergeCell ref="J173:J176"/>
    <mergeCell ref="C173:C176"/>
    <mergeCell ref="I173:I176"/>
    <mergeCell ref="C197:C200"/>
    <mergeCell ref="I197:I200"/>
    <mergeCell ref="J197:J200"/>
    <mergeCell ref="C201:C204"/>
    <mergeCell ref="I201:I204"/>
    <mergeCell ref="J201:J204"/>
    <mergeCell ref="I187:I190"/>
    <mergeCell ref="C249:C252"/>
    <mergeCell ref="I249:I252"/>
    <mergeCell ref="J249:J252"/>
    <mergeCell ref="H273:H274"/>
    <mergeCell ref="C305:C308"/>
    <mergeCell ref="C445:C448"/>
    <mergeCell ref="I445:I448"/>
    <mergeCell ref="J445:J448"/>
    <mergeCell ref="H419:H420"/>
    <mergeCell ref="C467:C470"/>
    <mergeCell ref="I467:I470"/>
    <mergeCell ref="J467:J470"/>
    <mergeCell ref="C477:C480"/>
    <mergeCell ref="C473:C476"/>
    <mergeCell ref="I473:I476"/>
    <mergeCell ref="C417:C420"/>
    <mergeCell ref="I417:I420"/>
    <mergeCell ref="J417:J420"/>
    <mergeCell ref="C425:C428"/>
    <mergeCell ref="I425:I428"/>
    <mergeCell ref="H439:H440"/>
    <mergeCell ref="H441:H442"/>
    <mergeCell ref="E444:G444"/>
    <mergeCell ref="H417:H418"/>
    <mergeCell ref="H449:H450"/>
    <mergeCell ref="H451:H452"/>
    <mergeCell ref="H453:H454"/>
    <mergeCell ref="H455:H456"/>
    <mergeCell ref="C453:C456"/>
    <mergeCell ref="I453:I456"/>
    <mergeCell ref="J453:J456"/>
    <mergeCell ref="H423:H424"/>
    <mergeCell ref="C421:C424"/>
    <mergeCell ref="I421:I424"/>
    <mergeCell ref="J421:J424"/>
    <mergeCell ref="C435:C438"/>
    <mergeCell ref="H437:H438"/>
    <mergeCell ref="AT57:AT60"/>
    <mergeCell ref="L275:M275"/>
    <mergeCell ref="N275:O275"/>
    <mergeCell ref="H141:H142"/>
    <mergeCell ref="AU57:AU60"/>
    <mergeCell ref="AJ61:AJ64"/>
    <mergeCell ref="AK61:AK64"/>
    <mergeCell ref="AO61:AO64"/>
    <mergeCell ref="P275:Q275"/>
    <mergeCell ref="R275:S275"/>
    <mergeCell ref="C565:C568"/>
    <mergeCell ref="C439:C442"/>
    <mergeCell ref="I439:I442"/>
    <mergeCell ref="J439:J442"/>
    <mergeCell ref="C481:C484"/>
    <mergeCell ref="AP57:AP60"/>
    <mergeCell ref="C389:C392"/>
    <mergeCell ref="I389:I392"/>
    <mergeCell ref="J389:J392"/>
    <mergeCell ref="C393:C396"/>
    <mergeCell ref="AJ57:AJ60"/>
    <mergeCell ref="AK57:AK60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AU11:AU14"/>
    <mergeCell ref="AJ25:AJ28"/>
    <mergeCell ref="AK25:AK28"/>
    <mergeCell ref="AO25:AO28"/>
    <mergeCell ref="AJ67:AJ70"/>
    <mergeCell ref="AK67:AK70"/>
    <mergeCell ref="AO67:AO70"/>
    <mergeCell ref="AQ57:AQ60"/>
    <mergeCell ref="AR57:AR60"/>
    <mergeCell ref="AS57:AS60"/>
    <mergeCell ref="L65:M65"/>
    <mergeCell ref="N65:O65"/>
    <mergeCell ref="P65:Q65"/>
    <mergeCell ref="R65:S65"/>
    <mergeCell ref="T65:U65"/>
    <mergeCell ref="C579:C582"/>
    <mergeCell ref="I579:I582"/>
    <mergeCell ref="C557:C560"/>
    <mergeCell ref="I557:I560"/>
    <mergeCell ref="J557:J560"/>
    <mergeCell ref="AT53:AT56"/>
    <mergeCell ref="AU53:AU56"/>
    <mergeCell ref="K85:K88"/>
    <mergeCell ref="K103:K106"/>
    <mergeCell ref="K53:K56"/>
    <mergeCell ref="K57:K60"/>
    <mergeCell ref="K61:K64"/>
    <mergeCell ref="AJ71:AJ74"/>
    <mergeCell ref="AK71:AK74"/>
    <mergeCell ref="AO71:AO74"/>
    <mergeCell ref="AU61:AU64"/>
    <mergeCell ref="AO57:AO60"/>
    <mergeCell ref="AR53:AR56"/>
    <mergeCell ref="AS53:AS56"/>
    <mergeCell ref="H155:H156"/>
    <mergeCell ref="H157:H158"/>
    <mergeCell ref="H159:H160"/>
    <mergeCell ref="AR61:AR64"/>
    <mergeCell ref="AS61:AS64"/>
    <mergeCell ref="AT61:AT64"/>
    <mergeCell ref="Z65:AA65"/>
    <mergeCell ref="AF65:AG65"/>
    <mergeCell ref="AP71:AP74"/>
    <mergeCell ref="AQ71:AQ74"/>
    <mergeCell ref="AP151:AP154"/>
    <mergeCell ref="AQ151:AQ154"/>
    <mergeCell ref="AR151:AR154"/>
    <mergeCell ref="AS151:AS154"/>
    <mergeCell ref="H151:H152"/>
    <mergeCell ref="H153:H154"/>
    <mergeCell ref="AJ151:AJ154"/>
    <mergeCell ref="AK151:AK154"/>
    <mergeCell ref="AO151:AO154"/>
    <mergeCell ref="I145:I148"/>
    <mergeCell ref="I151:I154"/>
    <mergeCell ref="J151:J154"/>
    <mergeCell ref="K151:K154"/>
    <mergeCell ref="K123:K126"/>
    <mergeCell ref="AJ123:AJ126"/>
    <mergeCell ref="AK123:AK126"/>
    <mergeCell ref="K131:K134"/>
    <mergeCell ref="AJ131:AJ134"/>
    <mergeCell ref="AK131:AK134"/>
    <mergeCell ref="K127:K130"/>
    <mergeCell ref="AU131:AU134"/>
    <mergeCell ref="AU127:AU130"/>
    <mergeCell ref="X135:Y135"/>
    <mergeCell ref="Z135:AA135"/>
    <mergeCell ref="AF135:AG135"/>
    <mergeCell ref="AO131:AO134"/>
    <mergeCell ref="AP131:AP134"/>
    <mergeCell ref="I137:I140"/>
    <mergeCell ref="J137:J140"/>
    <mergeCell ref="H127:H128"/>
    <mergeCell ref="H129:H130"/>
    <mergeCell ref="I117:I120"/>
    <mergeCell ref="J117:J120"/>
    <mergeCell ref="K117:K120"/>
    <mergeCell ref="AJ117:AJ120"/>
    <mergeCell ref="AK117:AK120"/>
    <mergeCell ref="AS137:AS140"/>
    <mergeCell ref="AT137:AT140"/>
    <mergeCell ref="AU137:AU140"/>
    <mergeCell ref="K225:K228"/>
    <mergeCell ref="AT221:AT224"/>
    <mergeCell ref="H235:H236"/>
    <mergeCell ref="AQ179:AQ182"/>
    <mergeCell ref="V177:W177"/>
    <mergeCell ref="X177:Y177"/>
    <mergeCell ref="Z177:AA177"/>
    <mergeCell ref="AF177:AG177"/>
    <mergeCell ref="AQ173:AQ176"/>
    <mergeCell ref="AR173:AR176"/>
    <mergeCell ref="K173:K176"/>
    <mergeCell ref="AJ173:AJ176"/>
    <mergeCell ref="AK173:AK176"/>
    <mergeCell ref="AO173:AO176"/>
    <mergeCell ref="AP173:AP176"/>
    <mergeCell ref="AQ131:AQ134"/>
    <mergeCell ref="AR131:AR134"/>
    <mergeCell ref="V135:W135"/>
    <mergeCell ref="AQ137:AQ140"/>
    <mergeCell ref="AR137:AR140"/>
    <mergeCell ref="AQ145:AQ148"/>
    <mergeCell ref="AS131:AS134"/>
    <mergeCell ref="AT131:AT134"/>
    <mergeCell ref="H179:H180"/>
    <mergeCell ref="H181:H182"/>
    <mergeCell ref="H183:H184"/>
    <mergeCell ref="H185:H186"/>
    <mergeCell ref="H187:H188"/>
    <mergeCell ref="H189:H190"/>
    <mergeCell ref="H161:H162"/>
    <mergeCell ref="H169:H170"/>
    <mergeCell ref="H171:H172"/>
    <mergeCell ref="AP239:AP242"/>
    <mergeCell ref="K235:K238"/>
    <mergeCell ref="AQ239:AQ242"/>
    <mergeCell ref="AS225:AS228"/>
    <mergeCell ref="AT225:AT228"/>
    <mergeCell ref="AU225:AU228"/>
    <mergeCell ref="H221:H222"/>
    <mergeCell ref="H223:H224"/>
    <mergeCell ref="H225:H226"/>
    <mergeCell ref="H227:H228"/>
    <mergeCell ref="AQ221:AQ224"/>
    <mergeCell ref="AR221:AR224"/>
    <mergeCell ref="AS221:AS224"/>
    <mergeCell ref="AJ225:AJ228"/>
    <mergeCell ref="AK225:AK228"/>
    <mergeCell ref="AO225:AO228"/>
    <mergeCell ref="AP225:AP228"/>
    <mergeCell ref="AQ225:AQ228"/>
    <mergeCell ref="AR225:AR228"/>
    <mergeCell ref="AK235:AK238"/>
    <mergeCell ref="AO235:AO238"/>
    <mergeCell ref="AU221:AU224"/>
    <mergeCell ref="AT235:AT238"/>
    <mergeCell ref="AU235:AU238"/>
    <mergeCell ref="AM235:AM238"/>
    <mergeCell ref="AN235:AN238"/>
    <mergeCell ref="AM221:AM224"/>
    <mergeCell ref="AN221:AN224"/>
    <mergeCell ref="AJ221:AJ224"/>
    <mergeCell ref="AP221:AP224"/>
    <mergeCell ref="I225:I228"/>
    <mergeCell ref="J225:J228"/>
    <mergeCell ref="AT319:AT322"/>
    <mergeCell ref="AU319:AU322"/>
    <mergeCell ref="AF345:AG345"/>
    <mergeCell ref="AT341:AT344"/>
    <mergeCell ref="AO337:AO340"/>
    <mergeCell ref="AR313:AR316"/>
    <mergeCell ref="AT337:AT340"/>
    <mergeCell ref="AU337:AU340"/>
    <mergeCell ref="AR235:AR238"/>
    <mergeCell ref="AR229:AR232"/>
    <mergeCell ref="AS229:AS232"/>
    <mergeCell ref="T275:U275"/>
    <mergeCell ref="C277:C280"/>
    <mergeCell ref="I277:I280"/>
    <mergeCell ref="J277:J280"/>
    <mergeCell ref="K277:K280"/>
    <mergeCell ref="AJ277:AJ280"/>
    <mergeCell ref="E276:G276"/>
    <mergeCell ref="AP277:AP280"/>
    <mergeCell ref="T233:U233"/>
    <mergeCell ref="C235:C238"/>
    <mergeCell ref="I235:I238"/>
    <mergeCell ref="J235:J238"/>
    <mergeCell ref="H277:H278"/>
    <mergeCell ref="H279:H280"/>
    <mergeCell ref="AB247:AC247"/>
    <mergeCell ref="AS235:AS238"/>
    <mergeCell ref="H229:H230"/>
    <mergeCell ref="AO277:AO280"/>
    <mergeCell ref="AD233:AE233"/>
    <mergeCell ref="H237:H238"/>
    <mergeCell ref="AO239:AO242"/>
    <mergeCell ref="AJ295:AJ298"/>
    <mergeCell ref="AK295:AK298"/>
    <mergeCell ref="C347:C350"/>
    <mergeCell ref="I347:I350"/>
    <mergeCell ref="J347:J350"/>
    <mergeCell ref="K347:K350"/>
    <mergeCell ref="AP347:AP350"/>
    <mergeCell ref="AT305:AT308"/>
    <mergeCell ref="AU305:AU308"/>
    <mergeCell ref="AJ361:AJ364"/>
    <mergeCell ref="AU347:AU350"/>
    <mergeCell ref="AQ351:AQ354"/>
    <mergeCell ref="AR351:AR354"/>
    <mergeCell ref="AD317:AE317"/>
    <mergeCell ref="AD359:AE359"/>
    <mergeCell ref="AS397:AS400"/>
    <mergeCell ref="AU341:AU344"/>
    <mergeCell ref="AJ389:AJ392"/>
    <mergeCell ref="AK389:AK392"/>
    <mergeCell ref="AO389:AO392"/>
    <mergeCell ref="AP389:AP392"/>
    <mergeCell ref="AQ389:AQ392"/>
    <mergeCell ref="AR389:AR392"/>
    <mergeCell ref="AS389:AS392"/>
    <mergeCell ref="AS351:AS354"/>
    <mergeCell ref="AQ397:AQ400"/>
    <mergeCell ref="AR397:AR400"/>
    <mergeCell ref="AT397:AT400"/>
    <mergeCell ref="AQ347:AQ350"/>
    <mergeCell ref="AU397:AU400"/>
    <mergeCell ref="AR319:AR322"/>
    <mergeCell ref="AS319:AS322"/>
    <mergeCell ref="C369:C372"/>
    <mergeCell ref="C351:C354"/>
    <mergeCell ref="I351:I354"/>
    <mergeCell ref="J351:J354"/>
    <mergeCell ref="K351:K354"/>
    <mergeCell ref="P303:Q303"/>
    <mergeCell ref="P359:Q359"/>
    <mergeCell ref="H305:H306"/>
    <mergeCell ref="H307:H308"/>
    <mergeCell ref="H309:H310"/>
    <mergeCell ref="H357:H358"/>
    <mergeCell ref="H361:H362"/>
    <mergeCell ref="H363:H364"/>
    <mergeCell ref="H347:H348"/>
    <mergeCell ref="H349:H350"/>
    <mergeCell ref="H351:H352"/>
    <mergeCell ref="H353:H354"/>
    <mergeCell ref="H355:H356"/>
    <mergeCell ref="I327:I330"/>
    <mergeCell ref="J327:J330"/>
    <mergeCell ref="C319:C322"/>
    <mergeCell ref="C341:C344"/>
    <mergeCell ref="I341:I344"/>
    <mergeCell ref="J341:J344"/>
    <mergeCell ref="I305:I308"/>
    <mergeCell ref="J305:J308"/>
    <mergeCell ref="K305:K308"/>
    <mergeCell ref="V401:W401"/>
    <mergeCell ref="X401:Y401"/>
    <mergeCell ref="Z401:AA401"/>
    <mergeCell ref="AF401:AG401"/>
    <mergeCell ref="V415:W415"/>
    <mergeCell ref="X415:Y415"/>
    <mergeCell ref="K397:K400"/>
    <mergeCell ref="AJ397:AJ400"/>
    <mergeCell ref="AK397:AK400"/>
    <mergeCell ref="AO397:AO400"/>
    <mergeCell ref="AP397:AP400"/>
    <mergeCell ref="AO417:AO420"/>
    <mergeCell ref="Z415:AA415"/>
    <mergeCell ref="AF415:AG415"/>
    <mergeCell ref="AP403:AP406"/>
    <mergeCell ref="R415:S415"/>
    <mergeCell ref="L443:M443"/>
    <mergeCell ref="N443:O443"/>
    <mergeCell ref="P443:Q443"/>
    <mergeCell ref="R443:S443"/>
    <mergeCell ref="T443:U443"/>
    <mergeCell ref="L401:M401"/>
    <mergeCell ref="AJ425:AJ428"/>
    <mergeCell ref="AK425:AK428"/>
    <mergeCell ref="AO425:AO428"/>
    <mergeCell ref="N429:O429"/>
    <mergeCell ref="P429:Q429"/>
    <mergeCell ref="R429:S429"/>
    <mergeCell ref="T429:U429"/>
    <mergeCell ref="AO431:AO434"/>
    <mergeCell ref="AP431:AP434"/>
    <mergeCell ref="AO435:AO438"/>
    <mergeCell ref="AU449:AU452"/>
    <mergeCell ref="AO449:AO452"/>
    <mergeCell ref="AR411:AR414"/>
    <mergeCell ref="AJ439:AJ442"/>
    <mergeCell ref="AK439:AK442"/>
    <mergeCell ref="AO439:AO442"/>
    <mergeCell ref="AP439:AP442"/>
    <mergeCell ref="AJ417:AJ420"/>
    <mergeCell ref="AR449:AR452"/>
    <mergeCell ref="AP411:AP414"/>
    <mergeCell ref="AS445:AS448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U407:AU410"/>
    <mergeCell ref="AT425:AT428"/>
    <mergeCell ref="AU425:AU428"/>
    <mergeCell ref="AP445:AP448"/>
    <mergeCell ref="AQ445:AQ448"/>
    <mergeCell ref="AR431:AR434"/>
    <mergeCell ref="AS431:AS434"/>
    <mergeCell ref="AQ431:AQ434"/>
    <mergeCell ref="AR425:AR428"/>
    <mergeCell ref="AS425:AS428"/>
    <mergeCell ref="AP435:AP438"/>
    <mergeCell ref="AR439:AR442"/>
    <mergeCell ref="AS439:AS442"/>
    <mergeCell ref="AS403:AS406"/>
    <mergeCell ref="AT403:AT406"/>
    <mergeCell ref="AU403:AU406"/>
    <mergeCell ref="L387:M387"/>
    <mergeCell ref="AQ453:AQ456"/>
    <mergeCell ref="AR453:AR456"/>
    <mergeCell ref="AS453:AS456"/>
    <mergeCell ref="AT453:AT456"/>
    <mergeCell ref="H489:H490"/>
    <mergeCell ref="H491:H492"/>
    <mergeCell ref="H459:H460"/>
    <mergeCell ref="H461:H462"/>
    <mergeCell ref="H463:H464"/>
    <mergeCell ref="H465:H466"/>
    <mergeCell ref="AK453:AK456"/>
    <mergeCell ref="AO453:AO456"/>
    <mergeCell ref="AP453:AP456"/>
    <mergeCell ref="V457:W457"/>
    <mergeCell ref="X443:Y443"/>
    <mergeCell ref="Z443:AA443"/>
    <mergeCell ref="AF443:AG443"/>
    <mergeCell ref="K449:K452"/>
    <mergeCell ref="AJ449:AJ452"/>
    <mergeCell ref="AK449:AK452"/>
    <mergeCell ref="K453:K456"/>
    <mergeCell ref="AJ453:AJ456"/>
    <mergeCell ref="V471:W471"/>
    <mergeCell ref="V443:W443"/>
    <mergeCell ref="AR477:AR480"/>
    <mergeCell ref="AS477:AS480"/>
    <mergeCell ref="AT477:AT480"/>
    <mergeCell ref="K481:K484"/>
    <mergeCell ref="AT529:AT532"/>
    <mergeCell ref="AU537:AU540"/>
    <mergeCell ref="AS547:AS550"/>
    <mergeCell ref="AT547:AT550"/>
    <mergeCell ref="AR547:AR550"/>
    <mergeCell ref="AU529:AU532"/>
    <mergeCell ref="AU533:AU536"/>
    <mergeCell ref="AT515:AT518"/>
    <mergeCell ref="AU515:AU518"/>
    <mergeCell ref="L513:M513"/>
    <mergeCell ref="N513:O513"/>
    <mergeCell ref="P513:Q513"/>
    <mergeCell ref="R513:S513"/>
    <mergeCell ref="T513:U513"/>
    <mergeCell ref="AJ515:AJ518"/>
    <mergeCell ref="AK515:AK518"/>
    <mergeCell ref="L541:M541"/>
    <mergeCell ref="N541:O541"/>
    <mergeCell ref="P541:Q541"/>
    <mergeCell ref="AR515:AR518"/>
    <mergeCell ref="AS515:AS518"/>
    <mergeCell ref="AJ537:AJ540"/>
    <mergeCell ref="AK537:AK540"/>
    <mergeCell ref="AO537:AO540"/>
    <mergeCell ref="AP537:AP540"/>
    <mergeCell ref="AJ523:AJ526"/>
    <mergeCell ref="AK523:AK526"/>
    <mergeCell ref="AO523:AO526"/>
    <mergeCell ref="AT523:AT526"/>
    <mergeCell ref="AU523:AU526"/>
    <mergeCell ref="AS519:AS522"/>
    <mergeCell ref="AT519:AT522"/>
    <mergeCell ref="AO519:AO522"/>
    <mergeCell ref="AP519:AP522"/>
    <mergeCell ref="AR519:AR522"/>
    <mergeCell ref="L569:M569"/>
    <mergeCell ref="N569:O569"/>
    <mergeCell ref="P569:Q569"/>
    <mergeCell ref="R569:S569"/>
    <mergeCell ref="T569:U569"/>
    <mergeCell ref="AF583:AG583"/>
    <mergeCell ref="L583:M583"/>
    <mergeCell ref="N583:O583"/>
    <mergeCell ref="P583:Q583"/>
    <mergeCell ref="R583:S583"/>
    <mergeCell ref="AK593:AK596"/>
    <mergeCell ref="AO593:AO596"/>
    <mergeCell ref="AQ579:AQ582"/>
    <mergeCell ref="AJ593:AJ596"/>
    <mergeCell ref="AP593:AP596"/>
    <mergeCell ref="AQ593:AQ596"/>
    <mergeCell ref="AJ589:AJ592"/>
    <mergeCell ref="AK589:AK592"/>
    <mergeCell ref="AO589:AO592"/>
    <mergeCell ref="AP589:AP592"/>
    <mergeCell ref="AQ589:AQ592"/>
    <mergeCell ref="AQ585:AQ588"/>
    <mergeCell ref="AR557:AR560"/>
    <mergeCell ref="AR593:AR596"/>
    <mergeCell ref="AP523:AP526"/>
    <mergeCell ref="AO529:AO532"/>
    <mergeCell ref="AP529:AP532"/>
    <mergeCell ref="AQ529:AQ532"/>
    <mergeCell ref="AR529:AR532"/>
    <mergeCell ref="AP613:AP616"/>
    <mergeCell ref="AQ613:AQ616"/>
    <mergeCell ref="H585:H586"/>
    <mergeCell ref="C585:C588"/>
    <mergeCell ref="J579:J582"/>
    <mergeCell ref="K579:K582"/>
    <mergeCell ref="AJ579:AJ582"/>
    <mergeCell ref="AK579:AK582"/>
    <mergeCell ref="AO579:AO582"/>
    <mergeCell ref="AP579:AP582"/>
    <mergeCell ref="T611:U611"/>
    <mergeCell ref="C613:C616"/>
    <mergeCell ref="I613:I616"/>
    <mergeCell ref="J613:J616"/>
    <mergeCell ref="K613:K616"/>
    <mergeCell ref="H605:H606"/>
    <mergeCell ref="H607:H608"/>
    <mergeCell ref="H613:H614"/>
    <mergeCell ref="H615:H616"/>
    <mergeCell ref="C589:C592"/>
    <mergeCell ref="I589:I592"/>
    <mergeCell ref="C599:C602"/>
    <mergeCell ref="V611:W611"/>
    <mergeCell ref="X611:Y611"/>
    <mergeCell ref="Z611:AA611"/>
    <mergeCell ref="AF611:AG611"/>
    <mergeCell ref="AP607:AP610"/>
    <mergeCell ref="AQ607:AQ610"/>
    <mergeCell ref="T597:U597"/>
    <mergeCell ref="AO585:AO588"/>
    <mergeCell ref="AP585:AP588"/>
    <mergeCell ref="I599:I602"/>
    <mergeCell ref="C627:C630"/>
    <mergeCell ref="I627:I630"/>
    <mergeCell ref="J627:J630"/>
    <mergeCell ref="AP631:AP634"/>
    <mergeCell ref="AQ631:AQ634"/>
    <mergeCell ref="C561:C564"/>
    <mergeCell ref="I561:I564"/>
    <mergeCell ref="J561:J564"/>
    <mergeCell ref="K561:K564"/>
    <mergeCell ref="L611:M611"/>
    <mergeCell ref="N611:O611"/>
    <mergeCell ref="P611:Q611"/>
    <mergeCell ref="R611:S611"/>
    <mergeCell ref="AF639:AG639"/>
    <mergeCell ref="J631:J634"/>
    <mergeCell ref="K631:K634"/>
    <mergeCell ref="AJ631:AJ634"/>
    <mergeCell ref="AK631:AK634"/>
    <mergeCell ref="AO631:AO634"/>
    <mergeCell ref="AO635:AO638"/>
    <mergeCell ref="P625:Q625"/>
    <mergeCell ref="R625:S625"/>
    <mergeCell ref="T625:U625"/>
    <mergeCell ref="X625:Y625"/>
    <mergeCell ref="Z625:AA625"/>
    <mergeCell ref="AF625:AG625"/>
    <mergeCell ref="K621:K624"/>
    <mergeCell ref="AJ621:AJ624"/>
    <mergeCell ref="AK621:AK624"/>
    <mergeCell ref="AO621:AO624"/>
    <mergeCell ref="AJ565:AJ568"/>
    <mergeCell ref="AK565:AK568"/>
    <mergeCell ref="K649:K652"/>
    <mergeCell ref="C649:C652"/>
    <mergeCell ref="I649:I652"/>
    <mergeCell ref="J649:J652"/>
    <mergeCell ref="C655:C658"/>
    <mergeCell ref="I655:I658"/>
    <mergeCell ref="J655:J658"/>
    <mergeCell ref="K655:K658"/>
    <mergeCell ref="AJ655:AJ658"/>
    <mergeCell ref="AK655:AK658"/>
    <mergeCell ref="C691:C694"/>
    <mergeCell ref="I691:I694"/>
    <mergeCell ref="J691:J694"/>
    <mergeCell ref="C701:C704"/>
    <mergeCell ref="I701:I704"/>
    <mergeCell ref="J701:J704"/>
    <mergeCell ref="H703:H704"/>
    <mergeCell ref="C697:C700"/>
    <mergeCell ref="I697:I700"/>
    <mergeCell ref="J697:J700"/>
    <mergeCell ref="K697:K700"/>
    <mergeCell ref="C659:C662"/>
    <mergeCell ref="I659:I662"/>
    <mergeCell ref="K659:K662"/>
    <mergeCell ref="H663:H664"/>
    <mergeCell ref="C663:C666"/>
    <mergeCell ref="I663:I666"/>
    <mergeCell ref="J663:J666"/>
    <mergeCell ref="L681:M681"/>
    <mergeCell ref="N681:O681"/>
    <mergeCell ref="P681:Q681"/>
    <mergeCell ref="R681:S681"/>
    <mergeCell ref="C645:C648"/>
    <mergeCell ref="I645:I648"/>
    <mergeCell ref="J645:J648"/>
    <mergeCell ref="K645:K648"/>
    <mergeCell ref="AJ645:AJ648"/>
    <mergeCell ref="AK645:AK648"/>
    <mergeCell ref="V625:W625"/>
    <mergeCell ref="H641:H642"/>
    <mergeCell ref="AR669:AR672"/>
    <mergeCell ref="L625:M625"/>
    <mergeCell ref="N625:O625"/>
    <mergeCell ref="AR631:AR634"/>
    <mergeCell ref="AO645:AO648"/>
    <mergeCell ref="L639:M639"/>
    <mergeCell ref="N639:O639"/>
    <mergeCell ref="P639:Q639"/>
    <mergeCell ref="C683:C686"/>
    <mergeCell ref="I683:I686"/>
    <mergeCell ref="J683:J686"/>
    <mergeCell ref="K683:K686"/>
    <mergeCell ref="AP683:AP686"/>
    <mergeCell ref="AQ683:AQ686"/>
    <mergeCell ref="AJ683:AJ686"/>
    <mergeCell ref="AK683:AK686"/>
    <mergeCell ref="AO683:AO686"/>
    <mergeCell ref="H683:H684"/>
    <mergeCell ref="H677:H678"/>
    <mergeCell ref="H679:H680"/>
    <mergeCell ref="H627:H628"/>
    <mergeCell ref="H629:H630"/>
    <mergeCell ref="H631:H632"/>
    <mergeCell ref="H657:H658"/>
    <mergeCell ref="AP687:AP690"/>
    <mergeCell ref="AQ687:AQ690"/>
    <mergeCell ref="AO697:AO700"/>
    <mergeCell ref="AP697:AP700"/>
    <mergeCell ref="AR757:AR760"/>
    <mergeCell ref="AS757:AS760"/>
    <mergeCell ref="AB737:AC737"/>
    <mergeCell ref="AU757:AU760"/>
    <mergeCell ref="V681:W681"/>
    <mergeCell ref="X681:Y681"/>
    <mergeCell ref="Z681:AA681"/>
    <mergeCell ref="AF681:AG681"/>
    <mergeCell ref="AB681:AC681"/>
    <mergeCell ref="AT739:AT742"/>
    <mergeCell ref="AU739:AU742"/>
    <mergeCell ref="AR733:AR736"/>
    <mergeCell ref="AS733:AS736"/>
    <mergeCell ref="V737:W737"/>
    <mergeCell ref="X737:Y737"/>
    <mergeCell ref="Z737:AA737"/>
    <mergeCell ref="AJ691:AJ694"/>
    <mergeCell ref="AK691:AK694"/>
    <mergeCell ref="AR687:AR690"/>
    <mergeCell ref="AS687:AS690"/>
    <mergeCell ref="AT687:AT690"/>
    <mergeCell ref="AU687:AU690"/>
    <mergeCell ref="AR719:AR722"/>
    <mergeCell ref="AO691:AO694"/>
    <mergeCell ref="AT729:AT732"/>
    <mergeCell ref="AU729:AU732"/>
    <mergeCell ref="AT725:AT728"/>
    <mergeCell ref="AR747:AR750"/>
    <mergeCell ref="AT761:AT764"/>
    <mergeCell ref="AU761:AU764"/>
    <mergeCell ref="AQ725:AQ728"/>
    <mergeCell ref="AR725:AR728"/>
    <mergeCell ref="Z723:AA723"/>
    <mergeCell ref="AF723:AG723"/>
    <mergeCell ref="AR729:AR732"/>
    <mergeCell ref="AB723:AC723"/>
    <mergeCell ref="H813:H814"/>
    <mergeCell ref="AD821:AE821"/>
    <mergeCell ref="AQ729:AQ732"/>
    <mergeCell ref="C725:C728"/>
    <mergeCell ref="I725:I728"/>
    <mergeCell ref="J725:J728"/>
    <mergeCell ref="K725:K728"/>
    <mergeCell ref="AJ725:AJ728"/>
    <mergeCell ref="AK725:AK728"/>
    <mergeCell ref="AO725:AO728"/>
    <mergeCell ref="K813:K816"/>
    <mergeCell ref="L821:M821"/>
    <mergeCell ref="N821:O821"/>
    <mergeCell ref="P821:Q821"/>
    <mergeCell ref="R821:S821"/>
    <mergeCell ref="T821:U821"/>
    <mergeCell ref="X821:Y821"/>
    <mergeCell ref="AS729:AS732"/>
    <mergeCell ref="AS725:AS728"/>
    <mergeCell ref="C775:C778"/>
    <mergeCell ref="I775:I778"/>
    <mergeCell ref="J775:J778"/>
    <mergeCell ref="K775:K778"/>
    <mergeCell ref="AU753:AU756"/>
    <mergeCell ref="AD779:AE779"/>
    <mergeCell ref="AD793:AE793"/>
    <mergeCell ref="L779:M779"/>
    <mergeCell ref="N779:O779"/>
    <mergeCell ref="P779:Q779"/>
    <mergeCell ref="R779:S779"/>
    <mergeCell ref="V779:W779"/>
    <mergeCell ref="X779:Y779"/>
    <mergeCell ref="Z779:AA779"/>
    <mergeCell ref="AF779:AG779"/>
    <mergeCell ref="H815:H816"/>
    <mergeCell ref="AD807:AE807"/>
    <mergeCell ref="I785:I788"/>
    <mergeCell ref="J785:J788"/>
    <mergeCell ref="K785:K788"/>
    <mergeCell ref="H785:H786"/>
    <mergeCell ref="AS761:AS764"/>
    <mergeCell ref="AJ775:AJ778"/>
    <mergeCell ref="AK775:AK778"/>
    <mergeCell ref="AO775:AO778"/>
    <mergeCell ref="AP775:AP778"/>
    <mergeCell ref="AJ761:AJ764"/>
    <mergeCell ref="AK761:AK764"/>
    <mergeCell ref="AO761:AO764"/>
    <mergeCell ref="J767:J770"/>
    <mergeCell ref="K767:K770"/>
    <mergeCell ref="H773:H774"/>
    <mergeCell ref="AP795:AP798"/>
    <mergeCell ref="AQ795:AQ798"/>
    <mergeCell ref="AR795:AR798"/>
    <mergeCell ref="AR767:AR770"/>
    <mergeCell ref="AR785:AR788"/>
    <mergeCell ref="C781:C784"/>
    <mergeCell ref="I781:I784"/>
    <mergeCell ref="J781:J784"/>
    <mergeCell ref="K781:K784"/>
    <mergeCell ref="L793:M793"/>
    <mergeCell ref="N793:O793"/>
    <mergeCell ref="P793:Q793"/>
    <mergeCell ref="R793:S793"/>
    <mergeCell ref="T793:U793"/>
    <mergeCell ref="C795:C798"/>
    <mergeCell ref="I795:I798"/>
    <mergeCell ref="H795:H796"/>
    <mergeCell ref="H797:H798"/>
    <mergeCell ref="J789:J792"/>
    <mergeCell ref="K789:K792"/>
    <mergeCell ref="AJ789:AJ792"/>
    <mergeCell ref="H789:H790"/>
    <mergeCell ref="H791:H792"/>
    <mergeCell ref="AJ785:AJ788"/>
    <mergeCell ref="C789:C792"/>
    <mergeCell ref="I789:I792"/>
    <mergeCell ref="AJ795:AJ798"/>
    <mergeCell ref="V793:W793"/>
    <mergeCell ref="X793:Y793"/>
    <mergeCell ref="Z793:AA793"/>
    <mergeCell ref="AF793:AG793"/>
    <mergeCell ref="C785:C788"/>
    <mergeCell ref="H787:H788"/>
    <mergeCell ref="AJ781:AJ784"/>
    <mergeCell ref="H781:H782"/>
    <mergeCell ref="H783:H784"/>
    <mergeCell ref="H895:H896"/>
    <mergeCell ref="AJ845:AJ848"/>
    <mergeCell ref="AK845:AK848"/>
    <mergeCell ref="AO845:AO848"/>
    <mergeCell ref="AP845:AP848"/>
    <mergeCell ref="J855:J858"/>
    <mergeCell ref="K855:K858"/>
    <mergeCell ref="AJ855:AJ858"/>
    <mergeCell ref="AK855:AK858"/>
    <mergeCell ref="AT837:AT840"/>
    <mergeCell ref="N891:O891"/>
    <mergeCell ref="P891:Q891"/>
    <mergeCell ref="R891:S891"/>
    <mergeCell ref="T891:U891"/>
    <mergeCell ref="C893:C896"/>
    <mergeCell ref="I893:I896"/>
    <mergeCell ref="J893:J896"/>
    <mergeCell ref="K893:K896"/>
    <mergeCell ref="AJ893:AJ896"/>
    <mergeCell ref="AR841:AR844"/>
    <mergeCell ref="AS841:AS844"/>
    <mergeCell ref="AT841:AT844"/>
    <mergeCell ref="AK837:AK840"/>
    <mergeCell ref="AO837:AO840"/>
    <mergeCell ref="AP837:AP840"/>
    <mergeCell ref="AQ837:AQ840"/>
    <mergeCell ref="AR837:AR840"/>
    <mergeCell ref="AS837:AS840"/>
    <mergeCell ref="H843:H844"/>
    <mergeCell ref="H845:H846"/>
    <mergeCell ref="H847:H848"/>
    <mergeCell ref="V849:W849"/>
    <mergeCell ref="AO893:AO896"/>
    <mergeCell ref="AP893:AP896"/>
    <mergeCell ref="AQ893:AQ896"/>
    <mergeCell ref="L891:M891"/>
    <mergeCell ref="H281:H282"/>
    <mergeCell ref="J795:J798"/>
    <mergeCell ref="K795:K798"/>
    <mergeCell ref="J851:J854"/>
    <mergeCell ref="K851:K854"/>
    <mergeCell ref="H851:H852"/>
    <mergeCell ref="H853:H854"/>
    <mergeCell ref="E850:G850"/>
    <mergeCell ref="AJ851:AJ854"/>
    <mergeCell ref="C901:C904"/>
    <mergeCell ref="I901:I904"/>
    <mergeCell ref="J901:J904"/>
    <mergeCell ref="K901:K904"/>
    <mergeCell ref="H901:H902"/>
    <mergeCell ref="H903:H904"/>
    <mergeCell ref="AQ897:AQ900"/>
    <mergeCell ref="H479:H480"/>
    <mergeCell ref="H473:H474"/>
    <mergeCell ref="H475:H476"/>
    <mergeCell ref="H391:H392"/>
    <mergeCell ref="H633:H634"/>
    <mergeCell ref="H635:H636"/>
    <mergeCell ref="H637:H638"/>
    <mergeCell ref="H715:H716"/>
    <mergeCell ref="H575:H576"/>
    <mergeCell ref="H577:H578"/>
    <mergeCell ref="H685:H686"/>
    <mergeCell ref="H893:H894"/>
    <mergeCell ref="AS897:AS900"/>
    <mergeCell ref="AT897:AT900"/>
    <mergeCell ref="AU897:AU900"/>
    <mergeCell ref="H897:H898"/>
    <mergeCell ref="H899:H900"/>
    <mergeCell ref="J897:J900"/>
    <mergeCell ref="K897:K900"/>
    <mergeCell ref="AJ897:AJ900"/>
    <mergeCell ref="AK897:AK900"/>
    <mergeCell ref="AO897:AO900"/>
    <mergeCell ref="AP897:AP900"/>
    <mergeCell ref="H45:H46"/>
    <mergeCell ref="H47:H48"/>
    <mergeCell ref="H95:H96"/>
    <mergeCell ref="H97:H98"/>
    <mergeCell ref="C897:C900"/>
    <mergeCell ref="I897:I900"/>
    <mergeCell ref="C851:C854"/>
    <mergeCell ref="I851:I854"/>
    <mergeCell ref="E794:G794"/>
    <mergeCell ref="H841:H842"/>
    <mergeCell ref="H487:H488"/>
    <mergeCell ref="H509:H510"/>
    <mergeCell ref="H511:H512"/>
    <mergeCell ref="H523:H524"/>
    <mergeCell ref="H525:H526"/>
    <mergeCell ref="H377:H378"/>
    <mergeCell ref="H375:H376"/>
    <mergeCell ref="H379:H380"/>
    <mergeCell ref="H381:H382"/>
    <mergeCell ref="H477:H478"/>
    <mergeCell ref="H105:H106"/>
    <mergeCell ref="H29:H30"/>
    <mergeCell ref="H259:H260"/>
    <mergeCell ref="H193:H194"/>
    <mergeCell ref="H195:H196"/>
    <mergeCell ref="H197:H198"/>
    <mergeCell ref="H199:H200"/>
    <mergeCell ref="H201:H202"/>
    <mergeCell ref="H203:H204"/>
    <mergeCell ref="H207:H208"/>
    <mergeCell ref="H209:H210"/>
    <mergeCell ref="H211:H212"/>
    <mergeCell ref="H99:H100"/>
    <mergeCell ref="H101:H102"/>
    <mergeCell ref="H103:H104"/>
    <mergeCell ref="H255:H256"/>
    <mergeCell ref="H257:H258"/>
    <mergeCell ref="H131:H132"/>
    <mergeCell ref="H231:H232"/>
    <mergeCell ref="H175:H176"/>
    <mergeCell ref="H145:H146"/>
    <mergeCell ref="H147:H148"/>
    <mergeCell ref="H167:H168"/>
    <mergeCell ref="H119:H120"/>
    <mergeCell ref="H573:H574"/>
    <mergeCell ref="H407:H408"/>
    <mergeCell ref="H409:H410"/>
    <mergeCell ref="H481:H482"/>
    <mergeCell ref="H483:H484"/>
    <mergeCell ref="H557:H558"/>
    <mergeCell ref="H535:H536"/>
    <mergeCell ref="H403:H404"/>
    <mergeCell ref="H405:H406"/>
    <mergeCell ref="H547:H548"/>
    <mergeCell ref="H549:H550"/>
    <mergeCell ref="H599:H600"/>
    <mergeCell ref="H601:H602"/>
    <mergeCell ref="H603:H604"/>
    <mergeCell ref="H587:H588"/>
    <mergeCell ref="H589:H590"/>
    <mergeCell ref="H591:H592"/>
    <mergeCell ref="H579:H580"/>
    <mergeCell ref="H581:H582"/>
    <mergeCell ref="H565:H566"/>
    <mergeCell ref="H431:H432"/>
    <mergeCell ref="H433:H434"/>
    <mergeCell ref="H435:H436"/>
    <mergeCell ref="H469:H470"/>
    <mergeCell ref="H609:H610"/>
    <mergeCell ref="H649:H650"/>
    <mergeCell ref="H651:H652"/>
    <mergeCell ref="H655:H656"/>
    <mergeCell ref="H519:H520"/>
    <mergeCell ref="H521:H522"/>
    <mergeCell ref="H687:H688"/>
    <mergeCell ref="BB15:BB18"/>
    <mergeCell ref="BC15:BC18"/>
    <mergeCell ref="AV19:AV22"/>
    <mergeCell ref="AW19:AW22"/>
    <mergeCell ref="AX19:AX22"/>
    <mergeCell ref="AY19:AY22"/>
    <mergeCell ref="AZ19:AZ22"/>
    <mergeCell ref="BA19:BA22"/>
    <mergeCell ref="BB19:BB22"/>
    <mergeCell ref="BC19:BC22"/>
    <mergeCell ref="H567:H568"/>
    <mergeCell ref="H493:H494"/>
    <mergeCell ref="AS25:AS28"/>
    <mergeCell ref="AM25:AM28"/>
    <mergeCell ref="AN25:AN28"/>
    <mergeCell ref="V37:W37"/>
    <mergeCell ref="X37:Y37"/>
    <mergeCell ref="Z37:AA37"/>
    <mergeCell ref="AF37:AG37"/>
    <mergeCell ref="AJ33:AJ36"/>
    <mergeCell ref="BC29:BC32"/>
    <mergeCell ref="AU25:AU28"/>
    <mergeCell ref="H559:H560"/>
    <mergeCell ref="H561:H562"/>
    <mergeCell ref="H563:H564"/>
    <mergeCell ref="AZ11:AZ14"/>
    <mergeCell ref="BA11:BA14"/>
    <mergeCell ref="BB11:BB14"/>
    <mergeCell ref="BC11:BC14"/>
    <mergeCell ref="AV15:AV18"/>
    <mergeCell ref="AW15:AW18"/>
    <mergeCell ref="AX15:AX18"/>
    <mergeCell ref="AY15:AY18"/>
    <mergeCell ref="AZ15:AZ18"/>
    <mergeCell ref="BA15:BA18"/>
    <mergeCell ref="H295:H296"/>
    <mergeCell ref="H297:H298"/>
    <mergeCell ref="AV11:AV14"/>
    <mergeCell ref="AW11:AW14"/>
    <mergeCell ref="AX11:AX14"/>
    <mergeCell ref="AY11:AY14"/>
    <mergeCell ref="X23:Y23"/>
    <mergeCell ref="Z23:AA23"/>
    <mergeCell ref="H109:H110"/>
    <mergeCell ref="H111:H112"/>
    <mergeCell ref="H113:H114"/>
    <mergeCell ref="H115:H116"/>
    <mergeCell ref="H117:H118"/>
    <mergeCell ref="H123:H124"/>
    <mergeCell ref="H125:H126"/>
    <mergeCell ref="H143:H144"/>
    <mergeCell ref="AR29:AR32"/>
    <mergeCell ref="AS29:AS32"/>
    <mergeCell ref="AT29:AT32"/>
    <mergeCell ref="AP25:AP28"/>
    <mergeCell ref="AQ25:AQ28"/>
    <mergeCell ref="AR25:AR28"/>
    <mergeCell ref="BA25:BA28"/>
    <mergeCell ref="BB25:BB28"/>
    <mergeCell ref="BC25:BC28"/>
    <mergeCell ref="AV29:AV32"/>
    <mergeCell ref="AW29:AW32"/>
    <mergeCell ref="AX29:AX32"/>
    <mergeCell ref="AY29:AY32"/>
    <mergeCell ref="AZ29:AZ32"/>
    <mergeCell ref="BA29:BA32"/>
    <mergeCell ref="BB29:BB32"/>
    <mergeCell ref="AU29:AU32"/>
    <mergeCell ref="AK33:AK36"/>
    <mergeCell ref="AV25:AV28"/>
    <mergeCell ref="AW25:AW28"/>
    <mergeCell ref="AX25:AX28"/>
    <mergeCell ref="AY25:AY28"/>
    <mergeCell ref="AZ25:AZ28"/>
    <mergeCell ref="AT25:AT28"/>
    <mergeCell ref="AK29:AK32"/>
    <mergeCell ref="AO29:AO32"/>
    <mergeCell ref="AP29:AP32"/>
    <mergeCell ref="AQ29:AQ32"/>
    <mergeCell ref="AS33:AS36"/>
    <mergeCell ref="AT33:AT36"/>
    <mergeCell ref="AU33:AU36"/>
    <mergeCell ref="BB39:BB42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V39:AV42"/>
    <mergeCell ref="AW39:AW42"/>
    <mergeCell ref="AX39:AX42"/>
    <mergeCell ref="AY39:AY42"/>
    <mergeCell ref="AZ39:AZ42"/>
    <mergeCell ref="BA39:BA42"/>
    <mergeCell ref="BA33:BA36"/>
    <mergeCell ref="BB33:BB36"/>
    <mergeCell ref="BC33:BC36"/>
    <mergeCell ref="AX33:AX36"/>
    <mergeCell ref="AY33:AY36"/>
    <mergeCell ref="AZ33:AZ36"/>
    <mergeCell ref="AV33:AV36"/>
    <mergeCell ref="AW33:AW36"/>
    <mergeCell ref="BB61:BB64"/>
    <mergeCell ref="BC61:BC64"/>
    <mergeCell ref="AV47:AV50"/>
    <mergeCell ref="AW47:AW50"/>
    <mergeCell ref="AX47:AX50"/>
    <mergeCell ref="AY47:AY50"/>
    <mergeCell ref="AZ47:AZ50"/>
    <mergeCell ref="BA47:BA50"/>
    <mergeCell ref="BB47:BB50"/>
    <mergeCell ref="BC47:BC50"/>
    <mergeCell ref="AV61:AV64"/>
    <mergeCell ref="AW61:AW64"/>
    <mergeCell ref="AX61:AX64"/>
    <mergeCell ref="AY61:AY64"/>
    <mergeCell ref="AZ61:AZ64"/>
    <mergeCell ref="BA61:BA64"/>
    <mergeCell ref="BB53:BB56"/>
    <mergeCell ref="BC53:BC56"/>
    <mergeCell ref="AV57:AV60"/>
    <mergeCell ref="AW57:AW60"/>
    <mergeCell ref="AX57:AX60"/>
    <mergeCell ref="AY57:AY60"/>
    <mergeCell ref="AZ57:AZ60"/>
    <mergeCell ref="BA57:BA60"/>
    <mergeCell ref="BB57:BB60"/>
    <mergeCell ref="BC57:BC60"/>
    <mergeCell ref="AV53:AV56"/>
    <mergeCell ref="AW53:AW56"/>
    <mergeCell ref="AX53:AX56"/>
    <mergeCell ref="AY53:AY56"/>
    <mergeCell ref="AZ53:AZ56"/>
    <mergeCell ref="BA53:BA56"/>
    <mergeCell ref="AR71:AR74"/>
    <mergeCell ref="AS71:AS74"/>
    <mergeCell ref="AT71:AT74"/>
    <mergeCell ref="AU71:AU74"/>
    <mergeCell ref="AR67:AR70"/>
    <mergeCell ref="AS67:AS70"/>
    <mergeCell ref="AT67:AT70"/>
    <mergeCell ref="AU67:AU70"/>
    <mergeCell ref="BB67:BB70"/>
    <mergeCell ref="BC67:BC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AZ81:AZ84"/>
    <mergeCell ref="BA81:BA84"/>
    <mergeCell ref="BB81:BB84"/>
    <mergeCell ref="BC81:BC84"/>
    <mergeCell ref="AJ75:AJ78"/>
    <mergeCell ref="AR75:AR78"/>
    <mergeCell ref="AS75:AS78"/>
    <mergeCell ref="AT75:AT78"/>
    <mergeCell ref="AU75:AU78"/>
    <mergeCell ref="AU81:AU84"/>
    <mergeCell ref="AZ75:AZ78"/>
    <mergeCell ref="BA75:BA78"/>
    <mergeCell ref="BB75:BB78"/>
    <mergeCell ref="BC75:BC78"/>
    <mergeCell ref="V79:W79"/>
    <mergeCell ref="X79:Y79"/>
    <mergeCell ref="Z79:AA79"/>
    <mergeCell ref="AF79:AG79"/>
    <mergeCell ref="AV75:AV78"/>
    <mergeCell ref="AW75:AW78"/>
    <mergeCell ref="AX75:AX78"/>
    <mergeCell ref="AY75:AY78"/>
    <mergeCell ref="AV81:AV84"/>
    <mergeCell ref="AW81:AW84"/>
    <mergeCell ref="AX81:AX84"/>
    <mergeCell ref="AY81:AY84"/>
    <mergeCell ref="AM81:AM84"/>
    <mergeCell ref="AN81:AN84"/>
    <mergeCell ref="AR81:AR84"/>
    <mergeCell ref="AS81:AS84"/>
    <mergeCell ref="AT81:AT84"/>
    <mergeCell ref="BB89:BB92"/>
    <mergeCell ref="BC89:BC92"/>
    <mergeCell ref="V93:W93"/>
    <mergeCell ref="X93:Y93"/>
    <mergeCell ref="Z93:AA93"/>
    <mergeCell ref="AF93:AG93"/>
    <mergeCell ref="AV89:AV92"/>
    <mergeCell ref="AW89:AW92"/>
    <mergeCell ref="AX89:AX92"/>
    <mergeCell ref="AY89:AY92"/>
    <mergeCell ref="AZ89:AZ92"/>
    <mergeCell ref="BA89:BA92"/>
    <mergeCell ref="BB103:BB106"/>
    <mergeCell ref="BC103:BC106"/>
    <mergeCell ref="AV85:AV88"/>
    <mergeCell ref="AW85:AW88"/>
    <mergeCell ref="AX85:AX88"/>
    <mergeCell ref="AY85:AY88"/>
    <mergeCell ref="AZ85:AZ88"/>
    <mergeCell ref="BA85:BA88"/>
    <mergeCell ref="BB85:BB88"/>
    <mergeCell ref="BC85:BC88"/>
    <mergeCell ref="AV103:AV106"/>
    <mergeCell ref="AW103:AW106"/>
    <mergeCell ref="AX103:AX106"/>
    <mergeCell ref="AY103:AY106"/>
    <mergeCell ref="AZ103:AZ106"/>
    <mergeCell ref="BA103:BA106"/>
    <mergeCell ref="BB95:BB98"/>
    <mergeCell ref="BC95:BC98"/>
    <mergeCell ref="AV99:AV102"/>
    <mergeCell ref="AW99:AW102"/>
    <mergeCell ref="AX99:AX102"/>
    <mergeCell ref="AY99:AY102"/>
    <mergeCell ref="AZ99:AZ102"/>
    <mergeCell ref="BA99:BA102"/>
    <mergeCell ref="BB99:BB102"/>
    <mergeCell ref="BC99:BC102"/>
    <mergeCell ref="BB113:BB116"/>
    <mergeCell ref="BC113:BC116"/>
    <mergeCell ref="AT113:AT116"/>
    <mergeCell ref="AU113:AU116"/>
    <mergeCell ref="AV95:AV98"/>
    <mergeCell ref="AW95:AW98"/>
    <mergeCell ref="AX95:AX98"/>
    <mergeCell ref="AY95:AY98"/>
    <mergeCell ref="AZ95:AZ98"/>
    <mergeCell ref="BA95:BA98"/>
    <mergeCell ref="AZ109:AZ112"/>
    <mergeCell ref="BA109:BA112"/>
    <mergeCell ref="BB109:BB112"/>
    <mergeCell ref="BC109:BC112"/>
    <mergeCell ref="AV113:AV116"/>
    <mergeCell ref="AW113:AW116"/>
    <mergeCell ref="AX113:AX116"/>
    <mergeCell ref="AY113:AY116"/>
    <mergeCell ref="AZ113:AZ116"/>
    <mergeCell ref="BA113:BA116"/>
    <mergeCell ref="AV123:AV126"/>
    <mergeCell ref="AV127:AV130"/>
    <mergeCell ref="BA117:BA120"/>
    <mergeCell ref="BB117:BB120"/>
    <mergeCell ref="BC117:BC120"/>
    <mergeCell ref="V121:W121"/>
    <mergeCell ref="X121:Y121"/>
    <mergeCell ref="Z121:AA121"/>
    <mergeCell ref="AF121:AG121"/>
    <mergeCell ref="AO117:AO120"/>
    <mergeCell ref="AP117:AP120"/>
    <mergeCell ref="AQ117:AQ120"/>
    <mergeCell ref="AS109:AS112"/>
    <mergeCell ref="AV117:AV120"/>
    <mergeCell ref="AW117:AW120"/>
    <mergeCell ref="AX117:AX120"/>
    <mergeCell ref="AY117:AY120"/>
    <mergeCell ref="AZ117:AZ120"/>
    <mergeCell ref="AV109:AV112"/>
    <mergeCell ref="AW109:AW112"/>
    <mergeCell ref="AX109:AX112"/>
    <mergeCell ref="AY109:AY112"/>
    <mergeCell ref="AM109:AM112"/>
    <mergeCell ref="AN109:AN112"/>
    <mergeCell ref="AJ127:AJ130"/>
    <mergeCell ref="AK127:AK130"/>
    <mergeCell ref="AS127:AS130"/>
    <mergeCell ref="AT127:AT130"/>
    <mergeCell ref="AO127:AO130"/>
    <mergeCell ref="AP127:AP130"/>
    <mergeCell ref="AR117:AR120"/>
    <mergeCell ref="AS117:AS120"/>
    <mergeCell ref="AZ137:AZ140"/>
    <mergeCell ref="BA137:BA140"/>
    <mergeCell ref="BC127:BC130"/>
    <mergeCell ref="AQ127:AQ130"/>
    <mergeCell ref="AR127:AR130"/>
    <mergeCell ref="AS113:AS116"/>
    <mergeCell ref="AJ109:AJ112"/>
    <mergeCell ref="AK109:AK112"/>
    <mergeCell ref="AO109:AO112"/>
    <mergeCell ref="AP109:AP112"/>
    <mergeCell ref="AQ109:AQ112"/>
    <mergeCell ref="AR109:AR112"/>
    <mergeCell ref="AW127:AW130"/>
    <mergeCell ref="AX127:AX130"/>
    <mergeCell ref="AY127:AY130"/>
    <mergeCell ref="AZ127:AZ130"/>
    <mergeCell ref="BA127:BA130"/>
    <mergeCell ref="BB127:BB130"/>
    <mergeCell ref="BC123:BC126"/>
    <mergeCell ref="AO123:AO126"/>
    <mergeCell ref="AP123:AP126"/>
    <mergeCell ref="AQ123:AQ126"/>
    <mergeCell ref="AR123:AR126"/>
    <mergeCell ref="AS123:AS126"/>
    <mergeCell ref="AT123:AT126"/>
    <mergeCell ref="AU123:AU126"/>
    <mergeCell ref="AW123:AW126"/>
    <mergeCell ref="AX123:AX126"/>
    <mergeCell ref="AY123:AY126"/>
    <mergeCell ref="AZ123:AZ126"/>
    <mergeCell ref="BA123:BA126"/>
    <mergeCell ref="BB123:BB126"/>
    <mergeCell ref="BB173:BB176"/>
    <mergeCell ref="BC173:BC176"/>
    <mergeCell ref="BB145:BB148"/>
    <mergeCell ref="BC145:BC148"/>
    <mergeCell ref="AV131:AV134"/>
    <mergeCell ref="AW131:AW134"/>
    <mergeCell ref="AX131:AX134"/>
    <mergeCell ref="AY131:AY134"/>
    <mergeCell ref="AZ131:AZ134"/>
    <mergeCell ref="BA131:BA134"/>
    <mergeCell ref="BB131:BB134"/>
    <mergeCell ref="BC131:BC134"/>
    <mergeCell ref="AV145:AV148"/>
    <mergeCell ref="AW145:AW148"/>
    <mergeCell ref="AX145:AX148"/>
    <mergeCell ref="AY145:AY148"/>
    <mergeCell ref="AZ145:AZ148"/>
    <mergeCell ref="BA145:BA148"/>
    <mergeCell ref="BB137:BB140"/>
    <mergeCell ref="BC137:BC140"/>
    <mergeCell ref="AV141:AV144"/>
    <mergeCell ref="AW141:AW144"/>
    <mergeCell ref="AX141:AX144"/>
    <mergeCell ref="AY141:AY144"/>
    <mergeCell ref="AZ141:AZ144"/>
    <mergeCell ref="BA141:BA144"/>
    <mergeCell ref="BB141:BB144"/>
    <mergeCell ref="BC141:BC144"/>
    <mergeCell ref="AV137:AV140"/>
    <mergeCell ref="AW137:AW140"/>
    <mergeCell ref="AX137:AX140"/>
    <mergeCell ref="AY137:AY140"/>
    <mergeCell ref="AY165:AY168"/>
    <mergeCell ref="AZ165:AZ168"/>
    <mergeCell ref="BA165:BA168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AX183:AX186"/>
    <mergeCell ref="AY183:AY186"/>
    <mergeCell ref="AZ183:AZ186"/>
    <mergeCell ref="BA183:BA186"/>
    <mergeCell ref="BB183:BB186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AW165:AW168"/>
    <mergeCell ref="AX165:AX168"/>
    <mergeCell ref="BA197:BA200"/>
    <mergeCell ref="BB197:BB200"/>
    <mergeCell ref="BC197:BC200"/>
    <mergeCell ref="AV179:AV182"/>
    <mergeCell ref="AW179:AW182"/>
    <mergeCell ref="AX179:AX182"/>
    <mergeCell ref="AY179:AY182"/>
    <mergeCell ref="AZ179:AZ182"/>
    <mergeCell ref="AY193:AY196"/>
    <mergeCell ref="AZ193:AZ196"/>
    <mergeCell ref="BA193:BA196"/>
    <mergeCell ref="BB193:BB196"/>
    <mergeCell ref="BC193:BC196"/>
    <mergeCell ref="AR187:AR190"/>
    <mergeCell ref="AS187:AS190"/>
    <mergeCell ref="AT187:AT190"/>
    <mergeCell ref="AU187:AU190"/>
    <mergeCell ref="AR193:AR196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BA179:BA182"/>
    <mergeCell ref="BB179:BB182"/>
    <mergeCell ref="BC179:BC182"/>
    <mergeCell ref="AV183:AV186"/>
    <mergeCell ref="AW183:AW186"/>
    <mergeCell ref="AV193:AV196"/>
    <mergeCell ref="AW193:AW196"/>
    <mergeCell ref="AX193:AX196"/>
    <mergeCell ref="AV197:AV200"/>
    <mergeCell ref="AW197:AW200"/>
    <mergeCell ref="AX197:AX200"/>
    <mergeCell ref="AS193:AS196"/>
    <mergeCell ref="AJ201:AJ204"/>
    <mergeCell ref="AK201:AK204"/>
    <mergeCell ref="AO201:AO204"/>
    <mergeCell ref="AP201:AP204"/>
    <mergeCell ref="AQ201:AQ204"/>
    <mergeCell ref="AR201:AR204"/>
    <mergeCell ref="AX207:AX210"/>
    <mergeCell ref="AY207:AY210"/>
    <mergeCell ref="AZ207:AZ210"/>
    <mergeCell ref="AM193:AM196"/>
    <mergeCell ref="AN193:AN196"/>
    <mergeCell ref="AM207:AM210"/>
    <mergeCell ref="AN207:AN210"/>
    <mergeCell ref="AY197:AY200"/>
    <mergeCell ref="AZ197:AZ200"/>
    <mergeCell ref="AU197:AU200"/>
    <mergeCell ref="AR197:AR200"/>
    <mergeCell ref="AS201:AS204"/>
    <mergeCell ref="AT201:AT204"/>
    <mergeCell ref="AQ197:AQ200"/>
    <mergeCell ref="AT193:AT196"/>
    <mergeCell ref="AU193:AU196"/>
    <mergeCell ref="AU201:AU204"/>
    <mergeCell ref="BA207:BA210"/>
    <mergeCell ref="BB207:BB210"/>
    <mergeCell ref="BC207:BC210"/>
    <mergeCell ref="V205:W205"/>
    <mergeCell ref="X205:Y205"/>
    <mergeCell ref="Z205:AA205"/>
    <mergeCell ref="AF205:AG205"/>
    <mergeCell ref="AV207:AV210"/>
    <mergeCell ref="AW207:AW210"/>
    <mergeCell ref="BB221:BB224"/>
    <mergeCell ref="BC221:BC224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221:AV224"/>
    <mergeCell ref="AW221:AW224"/>
    <mergeCell ref="AX221:AX224"/>
    <mergeCell ref="AY221:AY224"/>
    <mergeCell ref="AZ221:AZ224"/>
    <mergeCell ref="BA221:BA22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BC215:BC218"/>
    <mergeCell ref="AV211:AV214"/>
    <mergeCell ref="AW211:AW214"/>
    <mergeCell ref="AX211:AX214"/>
    <mergeCell ref="AY211:AY214"/>
    <mergeCell ref="AZ211:AZ214"/>
    <mergeCell ref="BA211:BA214"/>
    <mergeCell ref="V233:W233"/>
    <mergeCell ref="X233:Y233"/>
    <mergeCell ref="Z233:AA233"/>
    <mergeCell ref="AF233:AG233"/>
    <mergeCell ref="AT229:AT232"/>
    <mergeCell ref="AU229:AU232"/>
    <mergeCell ref="AO229:AO232"/>
    <mergeCell ref="AB233:AC233"/>
    <mergeCell ref="AP229:AP232"/>
    <mergeCell ref="AQ229:AQ232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BC239:BC242"/>
    <mergeCell ref="AV243:AV246"/>
    <mergeCell ref="AW243:AW246"/>
    <mergeCell ref="AX243:AX246"/>
    <mergeCell ref="AY243:AY246"/>
    <mergeCell ref="AZ243:AZ246"/>
    <mergeCell ref="BA243:BA246"/>
    <mergeCell ref="BB243:BB246"/>
    <mergeCell ref="BC243:BC246"/>
    <mergeCell ref="BA235:BA238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AV235:AV238"/>
    <mergeCell ref="AW235:AW238"/>
    <mergeCell ref="AX235:AX238"/>
    <mergeCell ref="AY235:AY238"/>
    <mergeCell ref="AZ235:AZ238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U253:AU256"/>
    <mergeCell ref="AU257:AU260"/>
    <mergeCell ref="AD261:AE261"/>
    <mergeCell ref="AB261:AC261"/>
    <mergeCell ref="V247:W247"/>
    <mergeCell ref="X247:Y247"/>
    <mergeCell ref="Z247:AA247"/>
    <mergeCell ref="AF247:AG247"/>
    <mergeCell ref="AU249:AU252"/>
    <mergeCell ref="AD247:AE247"/>
    <mergeCell ref="AJ253:AJ256"/>
    <mergeCell ref="AQ253:AQ256"/>
    <mergeCell ref="AR257:AR260"/>
    <mergeCell ref="AS257:AS260"/>
    <mergeCell ref="AT257:AT260"/>
    <mergeCell ref="AR253:AR256"/>
    <mergeCell ref="AS253:AS256"/>
    <mergeCell ref="AT253:AT256"/>
    <mergeCell ref="AP257:AP260"/>
    <mergeCell ref="AQ257:AQ260"/>
    <mergeCell ref="AM249:AM252"/>
    <mergeCell ref="AN249:AN252"/>
    <mergeCell ref="BB257:BB260"/>
    <mergeCell ref="BC257:BC260"/>
    <mergeCell ref="V261:W261"/>
    <mergeCell ref="X261:Y261"/>
    <mergeCell ref="Z261:AA261"/>
    <mergeCell ref="AF261:AG261"/>
    <mergeCell ref="AK257:AK260"/>
    <mergeCell ref="AO257:AO260"/>
    <mergeCell ref="AV257:AV260"/>
    <mergeCell ref="AW257:AW260"/>
    <mergeCell ref="AX257:AX260"/>
    <mergeCell ref="AY257:AY260"/>
    <mergeCell ref="AZ257:AZ260"/>
    <mergeCell ref="BA257:BA260"/>
    <mergeCell ref="BB271:BB274"/>
    <mergeCell ref="BC271:BC274"/>
    <mergeCell ref="AV253:AV256"/>
    <mergeCell ref="AW253:AW256"/>
    <mergeCell ref="AX253:AX256"/>
    <mergeCell ref="AY253:AY256"/>
    <mergeCell ref="AZ253:AZ256"/>
    <mergeCell ref="BA253:BA256"/>
    <mergeCell ref="BB253:BB256"/>
    <mergeCell ref="BC253:BC256"/>
    <mergeCell ref="AV271:AV274"/>
    <mergeCell ref="AW271:AW274"/>
    <mergeCell ref="AX271:AX274"/>
    <mergeCell ref="AY271:AY274"/>
    <mergeCell ref="AZ271:AZ274"/>
    <mergeCell ref="BA271:BA274"/>
    <mergeCell ref="BB263:BB266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V263:AV266"/>
    <mergeCell ref="AW263:AW266"/>
    <mergeCell ref="AX263:AX266"/>
    <mergeCell ref="AY263:AY266"/>
    <mergeCell ref="AZ263:AZ266"/>
    <mergeCell ref="BA263:BA266"/>
    <mergeCell ref="BA281:BA284"/>
    <mergeCell ref="BB281:BB284"/>
    <mergeCell ref="BC281:BC284"/>
    <mergeCell ref="AR281:AR284"/>
    <mergeCell ref="AS281:AS284"/>
    <mergeCell ref="AT281:AT284"/>
    <mergeCell ref="AU281:AU284"/>
    <mergeCell ref="AT277:AT280"/>
    <mergeCell ref="AU277:AU280"/>
    <mergeCell ref="AY277:AY280"/>
    <mergeCell ref="AZ277:AZ280"/>
    <mergeCell ref="BA277:BA280"/>
    <mergeCell ref="BB277:BB280"/>
    <mergeCell ref="BC277:BC280"/>
    <mergeCell ref="AV281:AV284"/>
    <mergeCell ref="AW281:AW284"/>
    <mergeCell ref="AX281:AX284"/>
    <mergeCell ref="AY281:AY284"/>
    <mergeCell ref="AZ281:AZ284"/>
    <mergeCell ref="Z275:AA275"/>
    <mergeCell ref="AF275:AG275"/>
    <mergeCell ref="AV277:AV280"/>
    <mergeCell ref="AW277:AW280"/>
    <mergeCell ref="AX277:AX280"/>
    <mergeCell ref="AD275:AE275"/>
    <mergeCell ref="AB275:AC275"/>
    <mergeCell ref="AQ281:AQ284"/>
    <mergeCell ref="AQ277:AQ280"/>
    <mergeCell ref="AS277:AS280"/>
    <mergeCell ref="AK277:AK280"/>
    <mergeCell ref="AU285:AU288"/>
    <mergeCell ref="AJ285:AJ288"/>
    <mergeCell ref="AO285:AO288"/>
    <mergeCell ref="AP285:AP288"/>
    <mergeCell ref="AQ285:AQ288"/>
    <mergeCell ref="AR285:AR288"/>
    <mergeCell ref="BA285:BA288"/>
    <mergeCell ref="BB285:BB288"/>
    <mergeCell ref="BC285:BC288"/>
    <mergeCell ref="Z289:AA289"/>
    <mergeCell ref="AF289:AG289"/>
    <mergeCell ref="AS285:AS288"/>
    <mergeCell ref="AT285:AT288"/>
    <mergeCell ref="AD289:AE289"/>
    <mergeCell ref="AV285:AV288"/>
    <mergeCell ref="AW285:AW288"/>
    <mergeCell ref="AX285:AX288"/>
    <mergeCell ref="AY285:AY288"/>
    <mergeCell ref="AZ285:AZ288"/>
    <mergeCell ref="AM291:AM294"/>
    <mergeCell ref="AN291:AN294"/>
    <mergeCell ref="AR291:AR294"/>
    <mergeCell ref="AO295:AO298"/>
    <mergeCell ref="AP295:AP298"/>
    <mergeCell ref="AS295:AS298"/>
    <mergeCell ref="AT295:AT298"/>
    <mergeCell ref="AU295:AU298"/>
    <mergeCell ref="AV295:AV298"/>
    <mergeCell ref="AW295:AW298"/>
    <mergeCell ref="AX295:AX298"/>
    <mergeCell ref="AY295:AY298"/>
    <mergeCell ref="AZ295:AZ298"/>
    <mergeCell ref="BA295:BA298"/>
    <mergeCell ref="BB295:BB298"/>
    <mergeCell ref="AV299:AV302"/>
    <mergeCell ref="BC295:BC298"/>
    <mergeCell ref="AZ291:AZ294"/>
    <mergeCell ref="BA291:BA294"/>
    <mergeCell ref="BB291:BB294"/>
    <mergeCell ref="BC291:BC294"/>
    <mergeCell ref="AV291:AV294"/>
    <mergeCell ref="AW291:AW294"/>
    <mergeCell ref="AX291:AX294"/>
    <mergeCell ref="AY291:AY294"/>
    <mergeCell ref="AP291:AP294"/>
    <mergeCell ref="AQ291:AQ294"/>
    <mergeCell ref="AS291:AS294"/>
    <mergeCell ref="AT291:AT294"/>
    <mergeCell ref="AU291:AU294"/>
    <mergeCell ref="AO299:AO302"/>
    <mergeCell ref="AP299:AP302"/>
    <mergeCell ref="BB309:BB312"/>
    <mergeCell ref="BC309:BC312"/>
    <mergeCell ref="AW305:AW308"/>
    <mergeCell ref="AX305:AX308"/>
    <mergeCell ref="AY305:AY308"/>
    <mergeCell ref="AZ305:AZ308"/>
    <mergeCell ref="BA305:BA308"/>
    <mergeCell ref="BB305:BB308"/>
    <mergeCell ref="AV305:AV308"/>
    <mergeCell ref="AV313:AV316"/>
    <mergeCell ref="BC313:BC316"/>
    <mergeCell ref="Z303:AA303"/>
    <mergeCell ref="AF303:AG303"/>
    <mergeCell ref="AR299:AR302"/>
    <mergeCell ref="AS299:AS302"/>
    <mergeCell ref="AT299:AT302"/>
    <mergeCell ref="AU299:AU302"/>
    <mergeCell ref="AD303:AE303"/>
    <mergeCell ref="AW299:AW302"/>
    <mergeCell ref="AX299:AX302"/>
    <mergeCell ref="AY299:AY302"/>
    <mergeCell ref="AZ299:AZ302"/>
    <mergeCell ref="BA299:BA302"/>
    <mergeCell ref="BB299:BB302"/>
    <mergeCell ref="AQ299:AQ302"/>
    <mergeCell ref="AJ305:AJ308"/>
    <mergeCell ref="AK305:AK308"/>
    <mergeCell ref="AR305:AR308"/>
    <mergeCell ref="AS305:AS308"/>
    <mergeCell ref="AR309:AR312"/>
    <mergeCell ref="AS309:AS312"/>
    <mergeCell ref="AT309:AT312"/>
    <mergeCell ref="BC299:BC302"/>
    <mergeCell ref="AT323:AT326"/>
    <mergeCell ref="BB319:BB322"/>
    <mergeCell ref="BC319:BC322"/>
    <mergeCell ref="AV323:AV326"/>
    <mergeCell ref="AW323:AW326"/>
    <mergeCell ref="AX323:AX326"/>
    <mergeCell ref="AY323:AY326"/>
    <mergeCell ref="AZ323:AZ326"/>
    <mergeCell ref="BA323:BA326"/>
    <mergeCell ref="BB323:BB326"/>
    <mergeCell ref="BC323:BC326"/>
    <mergeCell ref="AV319:AV322"/>
    <mergeCell ref="AW319:AW322"/>
    <mergeCell ref="AX319:AX322"/>
    <mergeCell ref="AY319:AY322"/>
    <mergeCell ref="AZ319:AZ322"/>
    <mergeCell ref="BA319:BA322"/>
    <mergeCell ref="AU323:AU326"/>
    <mergeCell ref="AW313:AW316"/>
    <mergeCell ref="AX313:AX316"/>
    <mergeCell ref="AY313:AY316"/>
    <mergeCell ref="AZ313:AZ316"/>
    <mergeCell ref="BA313:BA316"/>
    <mergeCell ref="BB313:BB316"/>
    <mergeCell ref="BC305:BC308"/>
    <mergeCell ref="AV309:AV312"/>
    <mergeCell ref="AW309:AW312"/>
    <mergeCell ref="AX309:AX312"/>
    <mergeCell ref="AY309:AY312"/>
    <mergeCell ref="AZ309:AZ312"/>
    <mergeCell ref="BA309:BA312"/>
    <mergeCell ref="AZ333:AZ336"/>
    <mergeCell ref="BA333:BA336"/>
    <mergeCell ref="BB333:BB336"/>
    <mergeCell ref="BC333:BC336"/>
    <mergeCell ref="AR327:AR330"/>
    <mergeCell ref="AS327:AS330"/>
    <mergeCell ref="AT327:AT330"/>
    <mergeCell ref="AU327:AU330"/>
    <mergeCell ref="AU333:AU336"/>
    <mergeCell ref="AR333:AR336"/>
    <mergeCell ref="AZ327:AZ330"/>
    <mergeCell ref="BA327:BA330"/>
    <mergeCell ref="BB327:BB330"/>
    <mergeCell ref="BC327:BC330"/>
    <mergeCell ref="V331:W331"/>
    <mergeCell ref="X331:Y331"/>
    <mergeCell ref="Z331:AA331"/>
    <mergeCell ref="AF331:AG331"/>
    <mergeCell ref="AD331:AE331"/>
    <mergeCell ref="AB331:AC331"/>
    <mergeCell ref="AV327:AV330"/>
    <mergeCell ref="AW327:AW330"/>
    <mergeCell ref="AX327:AX330"/>
    <mergeCell ref="AY327:AY330"/>
    <mergeCell ref="AV333:AV336"/>
    <mergeCell ref="AW333:AW336"/>
    <mergeCell ref="AX333:AX336"/>
    <mergeCell ref="AY333:AY336"/>
    <mergeCell ref="AM333:AM336"/>
    <mergeCell ref="AN333:AN336"/>
    <mergeCell ref="BB337:BB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BB351:BB354"/>
    <mergeCell ref="BC351:BC354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AZ347:AZ350"/>
    <mergeCell ref="BA347:BA350"/>
    <mergeCell ref="BB347:BB350"/>
    <mergeCell ref="BC347:BC350"/>
    <mergeCell ref="AV351:AV354"/>
    <mergeCell ref="AW351:AW354"/>
    <mergeCell ref="AX351:AX354"/>
    <mergeCell ref="AY351:AY354"/>
    <mergeCell ref="AZ351:AZ354"/>
    <mergeCell ref="BA351:BA354"/>
    <mergeCell ref="AV347:AV350"/>
    <mergeCell ref="AW347:AW350"/>
    <mergeCell ref="AX347:AX350"/>
    <mergeCell ref="AY347:AY350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W361:AW364"/>
    <mergeCell ref="AX361:AX364"/>
    <mergeCell ref="AY361:AY364"/>
    <mergeCell ref="AZ361:AZ364"/>
    <mergeCell ref="BA361:BA364"/>
    <mergeCell ref="BB361:BB364"/>
    <mergeCell ref="AT369:AT372"/>
    <mergeCell ref="AR369:AR372"/>
    <mergeCell ref="AS369:AS372"/>
    <mergeCell ref="AV361:AV364"/>
    <mergeCell ref="AT361:AT364"/>
    <mergeCell ref="AU361:AU364"/>
    <mergeCell ref="AZ375:AZ378"/>
    <mergeCell ref="BA375:BA378"/>
    <mergeCell ref="BB375:BB378"/>
    <mergeCell ref="BC375:BC378"/>
    <mergeCell ref="AJ375:AJ378"/>
    <mergeCell ref="AK375:AK378"/>
    <mergeCell ref="AO375:AO378"/>
    <mergeCell ref="AQ375:AQ378"/>
    <mergeCell ref="AP375:AP378"/>
    <mergeCell ref="AT375:AT378"/>
    <mergeCell ref="BA369:BA372"/>
    <mergeCell ref="BB369:BB372"/>
    <mergeCell ref="BC369:BC372"/>
    <mergeCell ref="V373:W373"/>
    <mergeCell ref="X373:Y373"/>
    <mergeCell ref="Z373:AA373"/>
    <mergeCell ref="AF373:AG373"/>
    <mergeCell ref="AO369:AO372"/>
    <mergeCell ref="AP369:AP372"/>
    <mergeCell ref="AQ369:AQ372"/>
    <mergeCell ref="AV369:AV372"/>
    <mergeCell ref="AW369:AW372"/>
    <mergeCell ref="AX369:AX372"/>
    <mergeCell ref="AY369:AY372"/>
    <mergeCell ref="AZ369:AZ372"/>
    <mergeCell ref="AV375:AV378"/>
    <mergeCell ref="AW375:AW378"/>
    <mergeCell ref="AX375:AX378"/>
    <mergeCell ref="AY375:AY378"/>
    <mergeCell ref="AU375:AU378"/>
    <mergeCell ref="AT383:AT386"/>
    <mergeCell ref="AU383:AU386"/>
    <mergeCell ref="AD387:AE387"/>
    <mergeCell ref="BB383:BB386"/>
    <mergeCell ref="BC383:BC386"/>
    <mergeCell ref="V387:W387"/>
    <mergeCell ref="X387:Y387"/>
    <mergeCell ref="Z387:AA387"/>
    <mergeCell ref="AF387:AG387"/>
    <mergeCell ref="AJ383:AJ386"/>
    <mergeCell ref="AK383:AK386"/>
    <mergeCell ref="AO383:AO386"/>
    <mergeCell ref="AP383:AP386"/>
    <mergeCell ref="AV383:AV386"/>
    <mergeCell ref="AW383:AW386"/>
    <mergeCell ref="AX383:AX386"/>
    <mergeCell ref="AY383:AY386"/>
    <mergeCell ref="AZ383:AZ386"/>
    <mergeCell ref="BA383:BA386"/>
    <mergeCell ref="AS383:AS386"/>
    <mergeCell ref="AV379:AV382"/>
    <mergeCell ref="AW379:AW382"/>
    <mergeCell ref="AX379:AX382"/>
    <mergeCell ref="AY379:AY382"/>
    <mergeCell ref="AZ379:AZ382"/>
    <mergeCell ref="BA379:BA382"/>
    <mergeCell ref="BB379:BB382"/>
    <mergeCell ref="BC379:BC382"/>
    <mergeCell ref="AV397:AV400"/>
    <mergeCell ref="AW397:AW400"/>
    <mergeCell ref="AX397:AX400"/>
    <mergeCell ref="AY397:AY400"/>
    <mergeCell ref="AZ397:AZ400"/>
    <mergeCell ref="BA397:BA400"/>
    <mergeCell ref="BB389:BB392"/>
    <mergeCell ref="BC389:BC392"/>
    <mergeCell ref="AV393:AV396"/>
    <mergeCell ref="AW393:AW396"/>
    <mergeCell ref="AX393:AX396"/>
    <mergeCell ref="AY393:AY396"/>
    <mergeCell ref="AZ393:AZ396"/>
    <mergeCell ref="BA393:BA396"/>
    <mergeCell ref="BB393:BB396"/>
    <mergeCell ref="BC393:BC396"/>
    <mergeCell ref="AV389:AV392"/>
    <mergeCell ref="AW389:AW392"/>
    <mergeCell ref="AX389:AX392"/>
    <mergeCell ref="AY389:AY392"/>
    <mergeCell ref="AZ389:AZ392"/>
    <mergeCell ref="BA389:BA392"/>
    <mergeCell ref="BB425:BB428"/>
    <mergeCell ref="BC425:BC428"/>
    <mergeCell ref="BB397:BB400"/>
    <mergeCell ref="BC397:BC400"/>
    <mergeCell ref="AV403:AV406"/>
    <mergeCell ref="AW403:AW406"/>
    <mergeCell ref="AX403:AX406"/>
    <mergeCell ref="AY403:AY406"/>
    <mergeCell ref="AZ403:AZ406"/>
    <mergeCell ref="BA403:BA406"/>
    <mergeCell ref="BB403:BB406"/>
    <mergeCell ref="BC403:BC406"/>
    <mergeCell ref="AV425:AV428"/>
    <mergeCell ref="AW425:AW428"/>
    <mergeCell ref="AX425:AX428"/>
    <mergeCell ref="AY425:AY428"/>
    <mergeCell ref="AZ425:AZ428"/>
    <mergeCell ref="BA425:BA428"/>
    <mergeCell ref="BB417:BB420"/>
    <mergeCell ref="BC417:BC420"/>
    <mergeCell ref="AV421:AV424"/>
    <mergeCell ref="AW421:AW424"/>
    <mergeCell ref="AX421:AX424"/>
    <mergeCell ref="AY421:AY424"/>
    <mergeCell ref="AZ421:AZ424"/>
    <mergeCell ref="BA421:BA424"/>
    <mergeCell ref="BB421:BB424"/>
    <mergeCell ref="BC421:BC424"/>
    <mergeCell ref="AV417:AV420"/>
    <mergeCell ref="AW417:AW420"/>
    <mergeCell ref="AX417:AX420"/>
    <mergeCell ref="AY417:AY420"/>
    <mergeCell ref="AZ417:AZ420"/>
    <mergeCell ref="BA417:BA420"/>
    <mergeCell ref="BB407:BB410"/>
    <mergeCell ref="BC407:BC410"/>
    <mergeCell ref="AV411:AV414"/>
    <mergeCell ref="AW411:AW414"/>
    <mergeCell ref="AX411:AX414"/>
    <mergeCell ref="AY411:AY414"/>
    <mergeCell ref="AZ411:AZ414"/>
    <mergeCell ref="BA411:BA414"/>
    <mergeCell ref="BB411:BB414"/>
    <mergeCell ref="BC411:BC414"/>
    <mergeCell ref="AV407:AV410"/>
    <mergeCell ref="AW407:AW410"/>
    <mergeCell ref="AX407:AX410"/>
    <mergeCell ref="AY407:AY410"/>
    <mergeCell ref="AZ407:AZ410"/>
    <mergeCell ref="BA407:BA410"/>
    <mergeCell ref="BC435:BC438"/>
    <mergeCell ref="AV439:AV442"/>
    <mergeCell ref="AW439:AW442"/>
    <mergeCell ref="AX439:AX442"/>
    <mergeCell ref="AY439:AY442"/>
    <mergeCell ref="AZ439:AZ442"/>
    <mergeCell ref="BA439:BA442"/>
    <mergeCell ref="BB439:BB442"/>
    <mergeCell ref="BC439:BC442"/>
    <mergeCell ref="AW435:AW438"/>
    <mergeCell ref="AX435:AX438"/>
    <mergeCell ref="AY435:AY438"/>
    <mergeCell ref="AZ435:AZ438"/>
    <mergeCell ref="BA435:BA438"/>
    <mergeCell ref="BB435:BB438"/>
    <mergeCell ref="BC453:BC456"/>
    <mergeCell ref="AV431:AV434"/>
    <mergeCell ref="AW431:AW434"/>
    <mergeCell ref="AX431:AX434"/>
    <mergeCell ref="AY431:AY434"/>
    <mergeCell ref="AZ431:AZ434"/>
    <mergeCell ref="BA431:BA434"/>
    <mergeCell ref="BB431:BB434"/>
    <mergeCell ref="BC431:BC434"/>
    <mergeCell ref="AV435:AV438"/>
    <mergeCell ref="BA449:BA452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AY445:AY448"/>
    <mergeCell ref="AZ445:AZ448"/>
    <mergeCell ref="BA445:BA448"/>
    <mergeCell ref="BB445:BB448"/>
    <mergeCell ref="BC445:BC448"/>
    <mergeCell ref="AV449:AV452"/>
    <mergeCell ref="AW449:AW452"/>
    <mergeCell ref="AX449:AX452"/>
    <mergeCell ref="AY449:AY452"/>
    <mergeCell ref="AZ449:AZ452"/>
    <mergeCell ref="AU459:AU462"/>
    <mergeCell ref="AU463:AU466"/>
    <mergeCell ref="AR463:AR466"/>
    <mergeCell ref="AV445:AV448"/>
    <mergeCell ref="AW445:AW448"/>
    <mergeCell ref="AX445:AX448"/>
    <mergeCell ref="AU453:AU456"/>
    <mergeCell ref="AS449:AS452"/>
    <mergeCell ref="AT449:AT452"/>
    <mergeCell ref="AR445:AR448"/>
    <mergeCell ref="AX463:AX466"/>
    <mergeCell ref="AY463:AY466"/>
    <mergeCell ref="AZ463:AZ466"/>
    <mergeCell ref="BA463:BA466"/>
    <mergeCell ref="BB463:BB466"/>
    <mergeCell ref="BC463:BC466"/>
    <mergeCell ref="AX459:AX462"/>
    <mergeCell ref="AY459:AY462"/>
    <mergeCell ref="AZ459:AZ462"/>
    <mergeCell ref="BA459:BA462"/>
    <mergeCell ref="BB459:BB462"/>
    <mergeCell ref="BC459:BC462"/>
    <mergeCell ref="AK467:AK470"/>
    <mergeCell ref="X457:Y457"/>
    <mergeCell ref="Z457:AA457"/>
    <mergeCell ref="AF457:AG457"/>
    <mergeCell ref="AV459:AV462"/>
    <mergeCell ref="AW459:AW462"/>
    <mergeCell ref="AV463:AV466"/>
    <mergeCell ref="AW463:AW466"/>
    <mergeCell ref="AR459:AR462"/>
    <mergeCell ref="AS459:AS462"/>
    <mergeCell ref="AZ473:AZ476"/>
    <mergeCell ref="BA473:BA476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Z467:AZ470"/>
    <mergeCell ref="BA467:BA470"/>
    <mergeCell ref="BB467:BB470"/>
    <mergeCell ref="BC467:BC470"/>
    <mergeCell ref="X471:Y471"/>
    <mergeCell ref="Z471:AA471"/>
    <mergeCell ref="AF471:AG471"/>
    <mergeCell ref="AU467:AU470"/>
    <mergeCell ref="AJ467:AJ470"/>
    <mergeCell ref="V485:W485"/>
    <mergeCell ref="X485:Y485"/>
    <mergeCell ref="Z485:AA485"/>
    <mergeCell ref="AF485:AG485"/>
    <mergeCell ref="AK481:AK484"/>
    <mergeCell ref="AO481:AO484"/>
    <mergeCell ref="AP481:AP484"/>
    <mergeCell ref="AQ481:AQ484"/>
    <mergeCell ref="AV481:AV484"/>
    <mergeCell ref="AW481:AW484"/>
    <mergeCell ref="AX481:AX484"/>
    <mergeCell ref="AY481:AY484"/>
    <mergeCell ref="AZ481:AZ484"/>
    <mergeCell ref="BA481:BA484"/>
    <mergeCell ref="AD471:AE471"/>
    <mergeCell ref="AD485:AE485"/>
    <mergeCell ref="AQ477:AQ480"/>
    <mergeCell ref="AR481:AR484"/>
    <mergeCell ref="AS481:AS484"/>
    <mergeCell ref="AT481:AT484"/>
    <mergeCell ref="AP477:AP480"/>
    <mergeCell ref="BC491:BC494"/>
    <mergeCell ref="AV487:AV490"/>
    <mergeCell ref="AW487:AW490"/>
    <mergeCell ref="AX487:AX490"/>
    <mergeCell ref="AY487:AY490"/>
    <mergeCell ref="AZ487:AZ490"/>
    <mergeCell ref="BA487:BA490"/>
    <mergeCell ref="AU477:AU480"/>
    <mergeCell ref="AU481:AU484"/>
    <mergeCell ref="AV467:AV470"/>
    <mergeCell ref="AW467:AW470"/>
    <mergeCell ref="AX467:AX470"/>
    <mergeCell ref="AY467:AY470"/>
    <mergeCell ref="AV473:AV476"/>
    <mergeCell ref="AW473:AW476"/>
    <mergeCell ref="AX473:AX476"/>
    <mergeCell ref="AY473:AY476"/>
    <mergeCell ref="BB481:BB484"/>
    <mergeCell ref="BC481:BC484"/>
    <mergeCell ref="BC501:BC504"/>
    <mergeCell ref="AV501:AV504"/>
    <mergeCell ref="AW501:AW504"/>
    <mergeCell ref="AR501:AR504"/>
    <mergeCell ref="AS501:AS504"/>
    <mergeCell ref="AT501:AT504"/>
    <mergeCell ref="AU501:AU504"/>
    <mergeCell ref="BB495:BB498"/>
    <mergeCell ref="BC495:BC498"/>
    <mergeCell ref="AV477:AV480"/>
    <mergeCell ref="AW477:AW480"/>
    <mergeCell ref="AX477:AX480"/>
    <mergeCell ref="AY477:AY480"/>
    <mergeCell ref="AZ477:AZ480"/>
    <mergeCell ref="BA477:BA480"/>
    <mergeCell ref="BB477:BB480"/>
    <mergeCell ref="BC477:BC480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AQ509:AQ512"/>
    <mergeCell ref="AR509:AR512"/>
    <mergeCell ref="AS509:AS512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BB505:BB508"/>
    <mergeCell ref="BC505:BC508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V505:AV508"/>
    <mergeCell ref="AW505:AW508"/>
    <mergeCell ref="AX505:AX508"/>
    <mergeCell ref="AY505:AY508"/>
    <mergeCell ref="AZ505:AZ508"/>
    <mergeCell ref="BA505:BA508"/>
    <mergeCell ref="AX501:AX504"/>
    <mergeCell ref="AY501:AY504"/>
    <mergeCell ref="AZ501:AZ504"/>
    <mergeCell ref="BA501:BA504"/>
    <mergeCell ref="BB501:BB504"/>
    <mergeCell ref="V513:W513"/>
    <mergeCell ref="X513:Y513"/>
    <mergeCell ref="Z513:AA513"/>
    <mergeCell ref="AF513:AG513"/>
    <mergeCell ref="AV509:AV512"/>
    <mergeCell ref="AW509:AW512"/>
    <mergeCell ref="AX509:AX512"/>
    <mergeCell ref="AY509:AY512"/>
    <mergeCell ref="AZ509:AZ512"/>
    <mergeCell ref="BA509:BA512"/>
    <mergeCell ref="BB523:BB526"/>
    <mergeCell ref="BC523:BC526"/>
    <mergeCell ref="V527:W527"/>
    <mergeCell ref="X527:Y527"/>
    <mergeCell ref="Z527:AA527"/>
    <mergeCell ref="AF527:AG527"/>
    <mergeCell ref="AQ523:AQ526"/>
    <mergeCell ref="AR523:AR526"/>
    <mergeCell ref="AV523:AV526"/>
    <mergeCell ref="AW523:AW526"/>
    <mergeCell ref="AX523:AX526"/>
    <mergeCell ref="AY523:AY526"/>
    <mergeCell ref="AZ523:AZ526"/>
    <mergeCell ref="BA523:BA526"/>
    <mergeCell ref="AQ519:AQ522"/>
    <mergeCell ref="BB515:BB518"/>
    <mergeCell ref="BC515:BC518"/>
    <mergeCell ref="AO515:AO518"/>
    <mergeCell ref="AP515:AP518"/>
    <mergeCell ref="AQ515:AQ518"/>
    <mergeCell ref="AO509:AO512"/>
    <mergeCell ref="AP509:AP512"/>
    <mergeCell ref="BB537:BB540"/>
    <mergeCell ref="BC537:BC540"/>
    <mergeCell ref="AV519:AV522"/>
    <mergeCell ref="AW519:AW522"/>
    <mergeCell ref="AX519:AX522"/>
    <mergeCell ref="AY519:AY522"/>
    <mergeCell ref="AZ519:AZ522"/>
    <mergeCell ref="BA519:BA522"/>
    <mergeCell ref="BB519:BB522"/>
    <mergeCell ref="BC519:BC522"/>
    <mergeCell ref="AV537:AV540"/>
    <mergeCell ref="AW537:AW540"/>
    <mergeCell ref="AX537:AX540"/>
    <mergeCell ref="AY537:AY540"/>
    <mergeCell ref="AZ537:AZ540"/>
    <mergeCell ref="BA537:BA540"/>
    <mergeCell ref="BB529:BB532"/>
    <mergeCell ref="BC529:BC532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V529:AV532"/>
    <mergeCell ref="AW529:AW532"/>
    <mergeCell ref="AX529:AX532"/>
    <mergeCell ref="AY529:AY532"/>
    <mergeCell ref="AZ529:AZ532"/>
    <mergeCell ref="BA529:BA532"/>
    <mergeCell ref="BC543:BC546"/>
    <mergeCell ref="AV547:AV550"/>
    <mergeCell ref="AW547:AW550"/>
    <mergeCell ref="AX547:AX550"/>
    <mergeCell ref="AY547:AY550"/>
    <mergeCell ref="AZ547:AZ550"/>
    <mergeCell ref="BA547:BA550"/>
    <mergeCell ref="BB547:BB550"/>
    <mergeCell ref="BC547:BC550"/>
    <mergeCell ref="AW543:AW546"/>
    <mergeCell ref="AX543:AX546"/>
    <mergeCell ref="AY543:AY546"/>
    <mergeCell ref="AZ543:AZ546"/>
    <mergeCell ref="BA543:BA546"/>
    <mergeCell ref="BB543:BB546"/>
    <mergeCell ref="AJ557:AJ560"/>
    <mergeCell ref="AK557:AK560"/>
    <mergeCell ref="AO557:AO560"/>
    <mergeCell ref="AP557:AP560"/>
    <mergeCell ref="AQ557:AQ560"/>
    <mergeCell ref="AV543:AV546"/>
    <mergeCell ref="AU547:AU550"/>
    <mergeCell ref="AU543:AU546"/>
    <mergeCell ref="AJ543:AJ546"/>
    <mergeCell ref="AK543:AK546"/>
    <mergeCell ref="BB557:BB560"/>
    <mergeCell ref="BC557:BC560"/>
    <mergeCell ref="AR551:AR554"/>
    <mergeCell ref="AS551:AS554"/>
    <mergeCell ref="AT551:AT554"/>
    <mergeCell ref="AU551:AU554"/>
    <mergeCell ref="AU557:AU560"/>
    <mergeCell ref="AS557:AS560"/>
    <mergeCell ref="AT557:AT560"/>
    <mergeCell ref="AV557:AV560"/>
    <mergeCell ref="AW557:AW560"/>
    <mergeCell ref="AX557:AX560"/>
    <mergeCell ref="AY557:AY560"/>
    <mergeCell ref="AZ557:AZ560"/>
    <mergeCell ref="BA557:BA560"/>
    <mergeCell ref="BB551:BB554"/>
    <mergeCell ref="BC551:BC554"/>
    <mergeCell ref="V555:W555"/>
    <mergeCell ref="X555:Y555"/>
    <mergeCell ref="Z555:AA555"/>
    <mergeCell ref="AF555:AG555"/>
    <mergeCell ref="AV551:AV554"/>
    <mergeCell ref="AW551:AW554"/>
    <mergeCell ref="AX551:AX554"/>
    <mergeCell ref="AY551:AY554"/>
    <mergeCell ref="AZ551:AZ554"/>
    <mergeCell ref="BA551:BA554"/>
    <mergeCell ref="AU565:AU568"/>
    <mergeCell ref="AR561:AR564"/>
    <mergeCell ref="AU561:AU564"/>
    <mergeCell ref="AP561:AP564"/>
    <mergeCell ref="AQ561:AQ564"/>
    <mergeCell ref="AJ561:AJ564"/>
    <mergeCell ref="AK561:AK564"/>
    <mergeCell ref="AO561:AO564"/>
    <mergeCell ref="AP565:AP568"/>
    <mergeCell ref="AQ565:AQ568"/>
    <mergeCell ref="V569:W569"/>
    <mergeCell ref="X569:Y569"/>
    <mergeCell ref="Z569:AA569"/>
    <mergeCell ref="AF569:AG569"/>
    <mergeCell ref="AS565:AS568"/>
    <mergeCell ref="AT565:AT568"/>
    <mergeCell ref="AD569:AE569"/>
    <mergeCell ref="AR565:AR568"/>
    <mergeCell ref="AO565:AO568"/>
    <mergeCell ref="AS561:AS564"/>
    <mergeCell ref="AT561:AT564"/>
    <mergeCell ref="BB561:BB564"/>
    <mergeCell ref="BC561:BC564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V561:AV564"/>
    <mergeCell ref="AW561:AW564"/>
    <mergeCell ref="AX561:AX564"/>
    <mergeCell ref="AY561:AY564"/>
    <mergeCell ref="AZ561:AZ564"/>
    <mergeCell ref="BA561:BA564"/>
    <mergeCell ref="AX579:AX582"/>
    <mergeCell ref="AY579:AY582"/>
    <mergeCell ref="AZ579:AZ582"/>
    <mergeCell ref="BA579:BA582"/>
    <mergeCell ref="BB579:BB582"/>
    <mergeCell ref="BC579:BC582"/>
    <mergeCell ref="AX575:AX578"/>
    <mergeCell ref="AY575:AY578"/>
    <mergeCell ref="AZ575:AZ578"/>
    <mergeCell ref="BA575:BA578"/>
    <mergeCell ref="BB575:BB578"/>
    <mergeCell ref="BC575:BC578"/>
    <mergeCell ref="AX571:AX574"/>
    <mergeCell ref="AY571:AY574"/>
    <mergeCell ref="AZ571:AZ574"/>
    <mergeCell ref="BA571:BA574"/>
    <mergeCell ref="BB571:BB574"/>
    <mergeCell ref="BC571:BC574"/>
    <mergeCell ref="AR589:AR592"/>
    <mergeCell ref="AS589:AS592"/>
    <mergeCell ref="AT589:AT592"/>
    <mergeCell ref="AU589:AU592"/>
    <mergeCell ref="AV571:AV574"/>
    <mergeCell ref="AW571:AW574"/>
    <mergeCell ref="AV575:AV578"/>
    <mergeCell ref="AW575:AW578"/>
    <mergeCell ref="AV579:AV582"/>
    <mergeCell ref="AW579:AW582"/>
    <mergeCell ref="BB585:BB588"/>
    <mergeCell ref="BC585:BC588"/>
    <mergeCell ref="AV589:AV592"/>
    <mergeCell ref="AW589:AW592"/>
    <mergeCell ref="AX589:AX592"/>
    <mergeCell ref="AY589:AY592"/>
    <mergeCell ref="AZ589:AZ592"/>
    <mergeCell ref="BA589:BA592"/>
    <mergeCell ref="BB589:BB592"/>
    <mergeCell ref="BC589:BC592"/>
    <mergeCell ref="AV585:AV588"/>
    <mergeCell ref="AW585:AW588"/>
    <mergeCell ref="AX585:AX588"/>
    <mergeCell ref="AY585:AY588"/>
    <mergeCell ref="AZ585:AZ588"/>
    <mergeCell ref="BA585:BA588"/>
    <mergeCell ref="AR571:AR574"/>
    <mergeCell ref="AS571:AS574"/>
    <mergeCell ref="AT571:AT574"/>
    <mergeCell ref="AU571:AU574"/>
    <mergeCell ref="AS593:AS596"/>
    <mergeCell ref="AT593:AT596"/>
    <mergeCell ref="AZ593:AZ596"/>
    <mergeCell ref="BA593:BA596"/>
    <mergeCell ref="BB593:BB596"/>
    <mergeCell ref="BC593:BC596"/>
    <mergeCell ref="V597:W597"/>
    <mergeCell ref="X597:Y597"/>
    <mergeCell ref="Z597:AA597"/>
    <mergeCell ref="AF597:AG597"/>
    <mergeCell ref="AS603:AS606"/>
    <mergeCell ref="AT603:AT606"/>
    <mergeCell ref="AV593:AV596"/>
    <mergeCell ref="AW593:AW596"/>
    <mergeCell ref="AX593:AX596"/>
    <mergeCell ref="AY593:AY596"/>
    <mergeCell ref="AV599:AV602"/>
    <mergeCell ref="AW599:AW602"/>
    <mergeCell ref="AX599:AX602"/>
    <mergeCell ref="AY599:AY602"/>
    <mergeCell ref="AV603:AV606"/>
    <mergeCell ref="AW603:AW606"/>
    <mergeCell ref="AX603:AX606"/>
    <mergeCell ref="AY603:AY606"/>
    <mergeCell ref="AZ603:AZ606"/>
    <mergeCell ref="BA603:BA606"/>
    <mergeCell ref="AR607:AR610"/>
    <mergeCell ref="AS607:AS610"/>
    <mergeCell ref="AV607:AV610"/>
    <mergeCell ref="AW607:AW610"/>
    <mergeCell ref="AX607:AX610"/>
    <mergeCell ref="AY607:AY610"/>
    <mergeCell ref="AZ607:AZ610"/>
    <mergeCell ref="BA607:BA610"/>
    <mergeCell ref="BB621:BB624"/>
    <mergeCell ref="BC621:BC624"/>
    <mergeCell ref="AZ599:AZ602"/>
    <mergeCell ref="BA599:BA602"/>
    <mergeCell ref="BB599:BB602"/>
    <mergeCell ref="BC599:BC602"/>
    <mergeCell ref="BB603:BB606"/>
    <mergeCell ref="BC603:BC606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BA617:BA620"/>
    <mergeCell ref="BB617:BB620"/>
    <mergeCell ref="BC617:BC620"/>
    <mergeCell ref="AV613:AV616"/>
    <mergeCell ref="AW613:AW616"/>
    <mergeCell ref="AX613:AX616"/>
    <mergeCell ref="AY613:AY616"/>
    <mergeCell ref="AZ613:AZ616"/>
    <mergeCell ref="BA613:BA616"/>
    <mergeCell ref="BB607:BB610"/>
    <mergeCell ref="BC607:BC610"/>
    <mergeCell ref="AV635:AV638"/>
    <mergeCell ref="AW635:AW638"/>
    <mergeCell ref="AX635:AX638"/>
    <mergeCell ref="AY635:AY638"/>
    <mergeCell ref="AZ635:AZ638"/>
    <mergeCell ref="BA635:BA638"/>
    <mergeCell ref="BB635:BB638"/>
    <mergeCell ref="BC635:BC638"/>
    <mergeCell ref="BA627:BA630"/>
    <mergeCell ref="BB627:BB630"/>
    <mergeCell ref="BC627:BC630"/>
    <mergeCell ref="AV631:AV634"/>
    <mergeCell ref="AW631:AW634"/>
    <mergeCell ref="AX631:AX634"/>
    <mergeCell ref="AY631:AY634"/>
    <mergeCell ref="AZ631:AZ634"/>
    <mergeCell ref="BA631:BA634"/>
    <mergeCell ref="BB631:BB634"/>
    <mergeCell ref="AV627:AV630"/>
    <mergeCell ref="AW627:AW630"/>
    <mergeCell ref="AX627:AX630"/>
    <mergeCell ref="AY627:AY630"/>
    <mergeCell ref="AZ627:AZ630"/>
    <mergeCell ref="AS631:AS634"/>
    <mergeCell ref="AT631:AT634"/>
    <mergeCell ref="AU631:AU634"/>
    <mergeCell ref="AS627:AS630"/>
    <mergeCell ref="AZ645:AZ648"/>
    <mergeCell ref="BA645:BA648"/>
    <mergeCell ref="BB645:BB648"/>
    <mergeCell ref="BC645:BC648"/>
    <mergeCell ref="AR645:AR648"/>
    <mergeCell ref="AS645:AS648"/>
    <mergeCell ref="AT645:AT648"/>
    <mergeCell ref="AU645:AU648"/>
    <mergeCell ref="BA641:BA644"/>
    <mergeCell ref="BB641:BB644"/>
    <mergeCell ref="BC641:BC644"/>
    <mergeCell ref="AK641:AK644"/>
    <mergeCell ref="AT641:AT644"/>
    <mergeCell ref="AU641:AU644"/>
    <mergeCell ref="AO641:AO644"/>
    <mergeCell ref="AP641:AP644"/>
    <mergeCell ref="AQ641:AQ644"/>
    <mergeCell ref="AR641:AR644"/>
    <mergeCell ref="AV641:AV644"/>
    <mergeCell ref="AW641:AW644"/>
    <mergeCell ref="AX641:AX644"/>
    <mergeCell ref="AY641:AY644"/>
    <mergeCell ref="AZ641:AZ644"/>
    <mergeCell ref="AV645:AV648"/>
    <mergeCell ref="AW645:AW648"/>
    <mergeCell ref="AX645:AX648"/>
    <mergeCell ref="AY645:AY648"/>
    <mergeCell ref="BC631:BC634"/>
    <mergeCell ref="AV649:AV652"/>
    <mergeCell ref="AW649:AW652"/>
    <mergeCell ref="AX649:AX652"/>
    <mergeCell ref="AY649:AY652"/>
    <mergeCell ref="AZ649:AZ652"/>
    <mergeCell ref="BA649:BA652"/>
    <mergeCell ref="BB649:BB652"/>
    <mergeCell ref="BC649:BC65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AW659:AW662"/>
    <mergeCell ref="AX659:AX662"/>
    <mergeCell ref="AY659:AY662"/>
    <mergeCell ref="AZ659:AZ662"/>
    <mergeCell ref="BA659:BA662"/>
    <mergeCell ref="BB659:BB662"/>
    <mergeCell ref="BC659:BC662"/>
    <mergeCell ref="BB673:BB676"/>
    <mergeCell ref="BC673:BC676"/>
    <mergeCell ref="AT669:AT672"/>
    <mergeCell ref="AU669:AU672"/>
    <mergeCell ref="AV655:AV658"/>
    <mergeCell ref="AW655:AW658"/>
    <mergeCell ref="AX655:AX658"/>
    <mergeCell ref="AY655:AY658"/>
    <mergeCell ref="AZ655:AZ658"/>
    <mergeCell ref="BA655:BA658"/>
    <mergeCell ref="AZ669:AZ672"/>
    <mergeCell ref="BA669:BA672"/>
    <mergeCell ref="BB669:BB672"/>
    <mergeCell ref="BC669:BC672"/>
    <mergeCell ref="AV673:AV676"/>
    <mergeCell ref="AW673:AW676"/>
    <mergeCell ref="AX673:AX676"/>
    <mergeCell ref="AY673:AY676"/>
    <mergeCell ref="AZ673:AZ676"/>
    <mergeCell ref="BA673:BA676"/>
    <mergeCell ref="AU673:AU676"/>
    <mergeCell ref="AV669:AV672"/>
    <mergeCell ref="AW669:AW672"/>
    <mergeCell ref="AX669:AX672"/>
    <mergeCell ref="AY669:AY672"/>
    <mergeCell ref="BB663:BB666"/>
    <mergeCell ref="BC663:BC666"/>
    <mergeCell ref="AO677:AO680"/>
    <mergeCell ref="BB691:BB694"/>
    <mergeCell ref="BC691:BC694"/>
    <mergeCell ref="V695:W695"/>
    <mergeCell ref="X695:Y695"/>
    <mergeCell ref="Z695:AA695"/>
    <mergeCell ref="AF695:AG695"/>
    <mergeCell ref="AP691:AP694"/>
    <mergeCell ref="AQ691:AQ694"/>
    <mergeCell ref="AV691:AV694"/>
    <mergeCell ref="AW691:AW694"/>
    <mergeCell ref="AX691:AX694"/>
    <mergeCell ref="AY691:AY694"/>
    <mergeCell ref="AZ691:AZ694"/>
    <mergeCell ref="BA691:BA694"/>
    <mergeCell ref="AS669:AS672"/>
    <mergeCell ref="AS673:AS676"/>
    <mergeCell ref="AS677:AS680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BB677:BB680"/>
    <mergeCell ref="AD681:AE681"/>
    <mergeCell ref="AY701:AY704"/>
    <mergeCell ref="AZ701:AZ704"/>
    <mergeCell ref="BA701:BA704"/>
    <mergeCell ref="BB701:BB704"/>
    <mergeCell ref="BC701:BC704"/>
    <mergeCell ref="AV697:AV700"/>
    <mergeCell ref="AW697:AW700"/>
    <mergeCell ref="AX697:AX700"/>
    <mergeCell ref="AY697:AY700"/>
    <mergeCell ref="AZ697:AZ700"/>
    <mergeCell ref="BA697:BA700"/>
    <mergeCell ref="AU691:AU694"/>
    <mergeCell ref="AQ677:AQ680"/>
    <mergeCell ref="AR677:AR680"/>
    <mergeCell ref="BC677:BC680"/>
    <mergeCell ref="AT677:AT680"/>
    <mergeCell ref="AU677:AU680"/>
    <mergeCell ref="AV677:AV680"/>
    <mergeCell ref="AW677:AW680"/>
    <mergeCell ref="AX677:AX680"/>
    <mergeCell ref="AY677:AY680"/>
    <mergeCell ref="AZ677:AZ680"/>
    <mergeCell ref="BA677:BA680"/>
    <mergeCell ref="BC719:BC722"/>
    <mergeCell ref="AZ711:AZ714"/>
    <mergeCell ref="BA711:BA714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BB705:BB708"/>
    <mergeCell ref="BC705:BC708"/>
    <mergeCell ref="AV687:AV690"/>
    <mergeCell ref="AW687:AW690"/>
    <mergeCell ref="AX687:AX690"/>
    <mergeCell ref="AY687:AY690"/>
    <mergeCell ref="AZ687:AZ690"/>
    <mergeCell ref="BA687:BA690"/>
    <mergeCell ref="BB687:BB690"/>
    <mergeCell ref="BC687:BC690"/>
    <mergeCell ref="AV705:AV708"/>
    <mergeCell ref="AW705:AW708"/>
    <mergeCell ref="AX705:AX708"/>
    <mergeCell ref="AY705:AY708"/>
    <mergeCell ref="AZ705:AZ708"/>
    <mergeCell ref="BA705:BA708"/>
    <mergeCell ref="BB697:BB700"/>
    <mergeCell ref="BC697:BC700"/>
    <mergeCell ref="AV701:AV704"/>
    <mergeCell ref="AW701:AW704"/>
    <mergeCell ref="AX701:AX704"/>
    <mergeCell ref="AV711:AV714"/>
    <mergeCell ref="AW711:AW714"/>
    <mergeCell ref="AX711:AX714"/>
    <mergeCell ref="AY711:AY714"/>
    <mergeCell ref="AU719:AU722"/>
    <mergeCell ref="AU711:AU714"/>
    <mergeCell ref="AX729:AX732"/>
    <mergeCell ref="AY729:AY732"/>
    <mergeCell ref="AZ729:AZ732"/>
    <mergeCell ref="BA729:BA732"/>
    <mergeCell ref="BB729:BB732"/>
    <mergeCell ref="BC729:BC732"/>
    <mergeCell ref="AX725:AX728"/>
    <mergeCell ref="AY725:AY728"/>
    <mergeCell ref="AZ725:AZ728"/>
    <mergeCell ref="BA725:BA728"/>
    <mergeCell ref="BB725:BB728"/>
    <mergeCell ref="BC725:BC728"/>
    <mergeCell ref="AV725:AV728"/>
    <mergeCell ref="AW725:AW728"/>
    <mergeCell ref="AV729:AV732"/>
    <mergeCell ref="AW729:AW732"/>
    <mergeCell ref="AU725:AU728"/>
    <mergeCell ref="BB715:BB718"/>
    <mergeCell ref="BC715:BC718"/>
    <mergeCell ref="AV719:AV722"/>
    <mergeCell ref="AW719:AW722"/>
    <mergeCell ref="AX719:AX722"/>
    <mergeCell ref="AY719:AY722"/>
    <mergeCell ref="AZ719:AZ722"/>
    <mergeCell ref="BA719:BA722"/>
    <mergeCell ref="BB719:BB722"/>
    <mergeCell ref="BB739:BB742"/>
    <mergeCell ref="BC739:BC742"/>
    <mergeCell ref="AU733:AU73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AT733:AT736"/>
    <mergeCell ref="AV733:AV736"/>
    <mergeCell ref="AW733:AW736"/>
    <mergeCell ref="AX733:AX736"/>
    <mergeCell ref="AY733:AY736"/>
    <mergeCell ref="AZ733:AZ736"/>
    <mergeCell ref="BA733:BA736"/>
    <mergeCell ref="AQ739:AQ742"/>
    <mergeCell ref="AS747:AS750"/>
    <mergeCell ref="AT747:AT750"/>
    <mergeCell ref="AU747:AU750"/>
    <mergeCell ref="AR743:AR746"/>
    <mergeCell ref="AP747:AP750"/>
    <mergeCell ref="V751:W751"/>
    <mergeCell ref="X751:Y751"/>
    <mergeCell ref="Z751:AA751"/>
    <mergeCell ref="AF751:AG751"/>
    <mergeCell ref="AS743:AS746"/>
    <mergeCell ref="AT743:AT746"/>
    <mergeCell ref="AB751:AC751"/>
    <mergeCell ref="BB743:BB746"/>
    <mergeCell ref="BC743:BC746"/>
    <mergeCell ref="AV747:AV750"/>
    <mergeCell ref="AW747:AW750"/>
    <mergeCell ref="AX747:AX750"/>
    <mergeCell ref="AY747:AY750"/>
    <mergeCell ref="AZ747:AZ750"/>
    <mergeCell ref="BA747:BA750"/>
    <mergeCell ref="BB747:BB750"/>
    <mergeCell ref="BC747:BC750"/>
    <mergeCell ref="AV743:AV746"/>
    <mergeCell ref="AW743:AW746"/>
    <mergeCell ref="AX743:AX746"/>
    <mergeCell ref="AY743:AY746"/>
    <mergeCell ref="AZ743:AZ746"/>
    <mergeCell ref="BA743:BA746"/>
    <mergeCell ref="AQ747:AQ750"/>
    <mergeCell ref="BB775:BB778"/>
    <mergeCell ref="BC775:BC778"/>
    <mergeCell ref="AU743:AU746"/>
    <mergeCell ref="AV753:AV756"/>
    <mergeCell ref="AW753:AW756"/>
    <mergeCell ref="AX753:AX756"/>
    <mergeCell ref="AY753:AY756"/>
    <mergeCell ref="AZ753:AZ756"/>
    <mergeCell ref="BA753:BA756"/>
    <mergeCell ref="BB753:BB756"/>
    <mergeCell ref="BC753:BC756"/>
    <mergeCell ref="AV775:AV778"/>
    <mergeCell ref="AW775:AW778"/>
    <mergeCell ref="AX775:AX778"/>
    <mergeCell ref="AY775:AY778"/>
    <mergeCell ref="AZ775:AZ778"/>
    <mergeCell ref="BA775:BA778"/>
    <mergeCell ref="BB767:BB770"/>
    <mergeCell ref="AU771:AU774"/>
    <mergeCell ref="AU767:AU770"/>
    <mergeCell ref="AU775:AU778"/>
    <mergeCell ref="BC767:BC770"/>
    <mergeCell ref="AV771:AV774"/>
    <mergeCell ref="AW771:AW774"/>
    <mergeCell ref="AX771:AX774"/>
    <mergeCell ref="AY771:AY774"/>
    <mergeCell ref="AZ771:AZ774"/>
    <mergeCell ref="BA771:BA774"/>
    <mergeCell ref="BB771:BB774"/>
    <mergeCell ref="BC771:BC774"/>
    <mergeCell ref="AV767:AV770"/>
    <mergeCell ref="AW767:AW770"/>
    <mergeCell ref="AX767:AX770"/>
    <mergeCell ref="AY767:AY770"/>
    <mergeCell ref="AZ767:AZ770"/>
    <mergeCell ref="BA767:BA770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BC761:BC764"/>
    <mergeCell ref="AV757:AV760"/>
    <mergeCell ref="AW757:AW760"/>
    <mergeCell ref="AX757:AX760"/>
    <mergeCell ref="AY757:AY760"/>
    <mergeCell ref="AZ757:AZ760"/>
    <mergeCell ref="BA757:BA760"/>
    <mergeCell ref="BB781:BB784"/>
    <mergeCell ref="BC781:BC784"/>
    <mergeCell ref="AV785:AV788"/>
    <mergeCell ref="AW785:AW788"/>
    <mergeCell ref="AX785:AX788"/>
    <mergeCell ref="AY785:AY788"/>
    <mergeCell ref="AZ785:AZ788"/>
    <mergeCell ref="BA785:BA788"/>
    <mergeCell ref="BB785:BB788"/>
    <mergeCell ref="BC785:BC788"/>
    <mergeCell ref="AV781:AV784"/>
    <mergeCell ref="AW781:AW784"/>
    <mergeCell ref="AX781:AX784"/>
    <mergeCell ref="AY781:AY784"/>
    <mergeCell ref="AZ781:AZ784"/>
    <mergeCell ref="BA781:BA784"/>
    <mergeCell ref="AP789:AP792"/>
    <mergeCell ref="AQ789:AQ792"/>
    <mergeCell ref="AT785:AT788"/>
    <mergeCell ref="AU785:AU788"/>
    <mergeCell ref="AR789:AR792"/>
    <mergeCell ref="AS789:AS792"/>
    <mergeCell ref="AT789:AT792"/>
    <mergeCell ref="AU789:AU792"/>
    <mergeCell ref="AY789:AY792"/>
    <mergeCell ref="AZ789:AZ792"/>
    <mergeCell ref="BA789:BA792"/>
    <mergeCell ref="BB789:BB792"/>
    <mergeCell ref="BC789:BC792"/>
    <mergeCell ref="AU781:AU784"/>
    <mergeCell ref="AQ781:AQ784"/>
    <mergeCell ref="AZ817:AZ820"/>
    <mergeCell ref="BA817:BA820"/>
    <mergeCell ref="AK789:AK792"/>
    <mergeCell ref="AV789:AV792"/>
    <mergeCell ref="AW789:AW792"/>
    <mergeCell ref="AX789:AX792"/>
    <mergeCell ref="AV795:AV798"/>
    <mergeCell ref="AW795:AW798"/>
    <mergeCell ref="AX795:AX798"/>
    <mergeCell ref="AO789:AO792"/>
    <mergeCell ref="V807:W807"/>
    <mergeCell ref="X807:Y807"/>
    <mergeCell ref="Z807:AA807"/>
    <mergeCell ref="AF807:AG807"/>
    <mergeCell ref="AQ803:AQ806"/>
    <mergeCell ref="AR803:AR806"/>
    <mergeCell ref="AS803:AS806"/>
    <mergeCell ref="AT803:AT806"/>
    <mergeCell ref="AV803:AV806"/>
    <mergeCell ref="AW803:AW806"/>
    <mergeCell ref="AX803:AX806"/>
    <mergeCell ref="AR799:AR802"/>
    <mergeCell ref="AU795:AU798"/>
    <mergeCell ref="AS799:AS802"/>
    <mergeCell ref="AQ799:AQ802"/>
    <mergeCell ref="AU799:AU802"/>
    <mergeCell ref="AU803:AU806"/>
    <mergeCell ref="BB803:BB806"/>
    <mergeCell ref="BC803:BC806"/>
    <mergeCell ref="AY803:AY806"/>
    <mergeCell ref="AZ803:AZ806"/>
    <mergeCell ref="BA803:BA806"/>
    <mergeCell ref="BB817:BB820"/>
    <mergeCell ref="BC817:BC820"/>
    <mergeCell ref="AK795:AK798"/>
    <mergeCell ref="AO795:AO798"/>
    <mergeCell ref="AS795:AS798"/>
    <mergeCell ref="AT795:AT798"/>
    <mergeCell ref="AY795:AY798"/>
    <mergeCell ref="AZ795:AZ798"/>
    <mergeCell ref="BA795:BA798"/>
    <mergeCell ref="BB795:BB798"/>
    <mergeCell ref="BC795:BC798"/>
    <mergeCell ref="AK799:AK802"/>
    <mergeCell ref="AO799:AO802"/>
    <mergeCell ref="AP799:AP802"/>
    <mergeCell ref="AQ813:AQ816"/>
    <mergeCell ref="AV799:AV802"/>
    <mergeCell ref="AW799:AW802"/>
    <mergeCell ref="AX799:AX802"/>
    <mergeCell ref="AY799:AY802"/>
    <mergeCell ref="AZ799:AZ802"/>
    <mergeCell ref="BA799:BA802"/>
    <mergeCell ref="BB799:BB802"/>
    <mergeCell ref="BC799:BC802"/>
    <mergeCell ref="AV817:AV820"/>
    <mergeCell ref="AW817:AW820"/>
    <mergeCell ref="AX817:AX820"/>
    <mergeCell ref="AY817:AY820"/>
    <mergeCell ref="AV823:AV826"/>
    <mergeCell ref="AW823:AW826"/>
    <mergeCell ref="AX823:AX826"/>
    <mergeCell ref="AY823:AY826"/>
    <mergeCell ref="AZ823:AZ826"/>
    <mergeCell ref="BA823:BA826"/>
    <mergeCell ref="BB823:BB826"/>
    <mergeCell ref="BC823:BC826"/>
    <mergeCell ref="AV827:AV830"/>
    <mergeCell ref="AW845:AW848"/>
    <mergeCell ref="AX845:AX848"/>
    <mergeCell ref="AY845:AY848"/>
    <mergeCell ref="AZ845:AZ848"/>
    <mergeCell ref="BA845:BA848"/>
    <mergeCell ref="BB845:BB848"/>
    <mergeCell ref="BB837:BB840"/>
    <mergeCell ref="BB809:BB812"/>
    <mergeCell ref="BC809:BC812"/>
    <mergeCell ref="AV813:AV816"/>
    <mergeCell ref="AW813:AW816"/>
    <mergeCell ref="AX813:AX816"/>
    <mergeCell ref="AY813:AY816"/>
    <mergeCell ref="AZ813:AZ816"/>
    <mergeCell ref="BA813:BA816"/>
    <mergeCell ref="BB813:BB816"/>
    <mergeCell ref="BC813:BC816"/>
    <mergeCell ref="AV809:AV812"/>
    <mergeCell ref="AW809:AW812"/>
    <mergeCell ref="AX809:AX812"/>
    <mergeCell ref="AY809:AY812"/>
    <mergeCell ref="AZ809:AZ812"/>
    <mergeCell ref="BA809:BA812"/>
    <mergeCell ref="AX855:AX858"/>
    <mergeCell ref="AY855:AY858"/>
    <mergeCell ref="AZ855:AZ858"/>
    <mergeCell ref="BA855:BA858"/>
    <mergeCell ref="BB855:BB858"/>
    <mergeCell ref="BC855:BC858"/>
    <mergeCell ref="AW851:AW854"/>
    <mergeCell ref="AX851:AX854"/>
    <mergeCell ref="AY851:AY854"/>
    <mergeCell ref="AZ851:AZ854"/>
    <mergeCell ref="BA851:BA854"/>
    <mergeCell ref="BB851:BB854"/>
    <mergeCell ref="AV851:AV854"/>
    <mergeCell ref="AV845:AV848"/>
    <mergeCell ref="BC827:BC830"/>
    <mergeCell ref="AV831:AV834"/>
    <mergeCell ref="AW831:AW834"/>
    <mergeCell ref="AX831:AX834"/>
    <mergeCell ref="AY831:AY834"/>
    <mergeCell ref="AZ831:AZ834"/>
    <mergeCell ref="BA831:BA834"/>
    <mergeCell ref="BB831:BB834"/>
    <mergeCell ref="BC831:BC834"/>
    <mergeCell ref="AW827:AW830"/>
    <mergeCell ref="AX827:AX830"/>
    <mergeCell ref="AY827:AY830"/>
    <mergeCell ref="AZ827:AZ830"/>
    <mergeCell ref="BA827:BA830"/>
    <mergeCell ref="BB827:BB830"/>
    <mergeCell ref="BC845:BC848"/>
    <mergeCell ref="AQ865:AQ868"/>
    <mergeCell ref="AR865:AR868"/>
    <mergeCell ref="AS865:AS868"/>
    <mergeCell ref="AT865:AT868"/>
    <mergeCell ref="BC859:BC862"/>
    <mergeCell ref="AF863:AG863"/>
    <mergeCell ref="AU859:AU862"/>
    <mergeCell ref="AV865:AV868"/>
    <mergeCell ref="AW865:AW868"/>
    <mergeCell ref="AX865:AX868"/>
    <mergeCell ref="AY865:AY868"/>
    <mergeCell ref="AZ865:AZ868"/>
    <mergeCell ref="BA865:BA868"/>
    <mergeCell ref="BB865:BB868"/>
    <mergeCell ref="BC837:BC840"/>
    <mergeCell ref="AV841:AV844"/>
    <mergeCell ref="AW841:AW844"/>
    <mergeCell ref="AX841:AX844"/>
    <mergeCell ref="AY841:AY844"/>
    <mergeCell ref="AZ841:AZ844"/>
    <mergeCell ref="BA841:BA844"/>
    <mergeCell ref="BB841:BB844"/>
    <mergeCell ref="BC841:BC844"/>
    <mergeCell ref="AV837:AV840"/>
    <mergeCell ref="AW837:AW840"/>
    <mergeCell ref="AX837:AX840"/>
    <mergeCell ref="AY837:AY840"/>
    <mergeCell ref="AZ837:AZ840"/>
    <mergeCell ref="BA837:BA840"/>
    <mergeCell ref="BC851:BC854"/>
    <mergeCell ref="AV855:AV858"/>
    <mergeCell ref="AW855:AW858"/>
    <mergeCell ref="BC879:BC882"/>
    <mergeCell ref="AJ879:AJ882"/>
    <mergeCell ref="AU879:AU882"/>
    <mergeCell ref="AU873:AU876"/>
    <mergeCell ref="AQ873:AQ876"/>
    <mergeCell ref="AV883:AV886"/>
    <mergeCell ref="AW883:AW886"/>
    <mergeCell ref="AX883:AX886"/>
    <mergeCell ref="BA873:BA876"/>
    <mergeCell ref="BB873:BB876"/>
    <mergeCell ref="BC873:BC876"/>
    <mergeCell ref="AV859:AV862"/>
    <mergeCell ref="AW859:AW862"/>
    <mergeCell ref="AX859:AX862"/>
    <mergeCell ref="AY859:AY862"/>
    <mergeCell ref="AZ859:AZ862"/>
    <mergeCell ref="BA859:BA862"/>
    <mergeCell ref="BB859:BB862"/>
    <mergeCell ref="BA869:BA872"/>
    <mergeCell ref="BB869:BB872"/>
    <mergeCell ref="BC869:BC872"/>
    <mergeCell ref="AU865:AU868"/>
    <mergeCell ref="AU869:AU872"/>
    <mergeCell ref="AV873:AV876"/>
    <mergeCell ref="AW873:AW876"/>
    <mergeCell ref="AX873:AX876"/>
    <mergeCell ref="AY873:AY876"/>
    <mergeCell ref="AZ873:AZ876"/>
    <mergeCell ref="BC865:BC868"/>
    <mergeCell ref="AJ865:AJ868"/>
    <mergeCell ref="AK865:AK868"/>
    <mergeCell ref="AO865:AO868"/>
    <mergeCell ref="BC901:BC904"/>
    <mergeCell ref="AV887:AV890"/>
    <mergeCell ref="AW887:AW890"/>
    <mergeCell ref="AX887:AX890"/>
    <mergeCell ref="AY887:AY890"/>
    <mergeCell ref="AZ887:AZ890"/>
    <mergeCell ref="BA887:BA890"/>
    <mergeCell ref="BB887:BB890"/>
    <mergeCell ref="BC887:BC890"/>
    <mergeCell ref="AZ893:AZ896"/>
    <mergeCell ref="BA893:BA896"/>
    <mergeCell ref="BA901:BA904"/>
    <mergeCell ref="AY883:AY886"/>
    <mergeCell ref="AZ883:AZ886"/>
    <mergeCell ref="AR901:AR904"/>
    <mergeCell ref="AS901:AS904"/>
    <mergeCell ref="AT893:AT896"/>
    <mergeCell ref="AU893:AU896"/>
    <mergeCell ref="BB893:BB896"/>
    <mergeCell ref="BC893:BC896"/>
    <mergeCell ref="AR893:AR896"/>
    <mergeCell ref="AS893:AS896"/>
    <mergeCell ref="AT887:AT890"/>
    <mergeCell ref="AU887:AU890"/>
    <mergeCell ref="AT901:AT904"/>
    <mergeCell ref="AU901:AU904"/>
    <mergeCell ref="AS883:AS886"/>
    <mergeCell ref="BA883:BA886"/>
    <mergeCell ref="BB883:BB886"/>
    <mergeCell ref="BC883:BC886"/>
    <mergeCell ref="AT883:AT886"/>
    <mergeCell ref="AR897:AR900"/>
    <mergeCell ref="BB879:BB882"/>
    <mergeCell ref="AV901:AV904"/>
    <mergeCell ref="AW901:AW904"/>
    <mergeCell ref="AX901:AX904"/>
    <mergeCell ref="AY901:AY904"/>
    <mergeCell ref="AZ901:AZ904"/>
    <mergeCell ref="AV893:AV896"/>
    <mergeCell ref="AW893:AW896"/>
    <mergeCell ref="AX893:AX896"/>
    <mergeCell ref="AY893:AY896"/>
    <mergeCell ref="V891:W891"/>
    <mergeCell ref="X891:Y891"/>
    <mergeCell ref="Z891:AA891"/>
    <mergeCell ref="AF891:AG891"/>
    <mergeCell ref="AR887:AR890"/>
    <mergeCell ref="AS887:AS890"/>
    <mergeCell ref="AK887:AK890"/>
    <mergeCell ref="AO887:AO890"/>
    <mergeCell ref="AP887:AP890"/>
    <mergeCell ref="AQ887:AQ890"/>
    <mergeCell ref="BB901:BB904"/>
    <mergeCell ref="AJ901:AJ904"/>
    <mergeCell ref="AK901:AK904"/>
    <mergeCell ref="AO901:AO904"/>
    <mergeCell ref="AP901:AP904"/>
    <mergeCell ref="AQ901:AQ904"/>
    <mergeCell ref="AK893:AK896"/>
    <mergeCell ref="AJ883:AJ886"/>
    <mergeCell ref="AK883:AK886"/>
    <mergeCell ref="AO883:AO886"/>
    <mergeCell ref="AP883:AP886"/>
    <mergeCell ref="AQ879:AQ882"/>
    <mergeCell ref="AD877:AE877"/>
    <mergeCell ref="AD863:AE863"/>
    <mergeCell ref="AD765:AE765"/>
    <mergeCell ref="AD737:AE737"/>
    <mergeCell ref="AD555:AE555"/>
    <mergeCell ref="AD583:AE583"/>
    <mergeCell ref="AD597:AE597"/>
    <mergeCell ref="AD611:AE611"/>
    <mergeCell ref="AD625:AE625"/>
    <mergeCell ref="AD639:AE639"/>
    <mergeCell ref="BA879:BA882"/>
    <mergeCell ref="AV897:AV900"/>
    <mergeCell ref="AW897:AW900"/>
    <mergeCell ref="AX897:AX900"/>
    <mergeCell ref="AY897:AY900"/>
    <mergeCell ref="AZ897:AZ900"/>
    <mergeCell ref="BA897:BA900"/>
    <mergeCell ref="AV869:AV872"/>
    <mergeCell ref="AW869:AW872"/>
    <mergeCell ref="AX869:AX872"/>
    <mergeCell ref="AY869:AY872"/>
    <mergeCell ref="AZ869:AZ872"/>
    <mergeCell ref="AS869:AS872"/>
    <mergeCell ref="AT869:AT872"/>
    <mergeCell ref="AO873:AO876"/>
    <mergeCell ref="AP873:AP876"/>
    <mergeCell ref="AR879:AR882"/>
    <mergeCell ref="AS879:AS882"/>
    <mergeCell ref="AT879:AT882"/>
    <mergeCell ref="AQ883:AQ886"/>
    <mergeCell ref="AR883:AR886"/>
    <mergeCell ref="AP865:AP868"/>
    <mergeCell ref="BB897:BB900"/>
    <mergeCell ref="BC897:BC900"/>
    <mergeCell ref="AU883:AU886"/>
    <mergeCell ref="AD891:AE891"/>
    <mergeCell ref="AD443:AE443"/>
    <mergeCell ref="AD457:AE457"/>
    <mergeCell ref="AD121:AE121"/>
    <mergeCell ref="AD135:AE135"/>
    <mergeCell ref="AD149:AE149"/>
    <mergeCell ref="AD163:AE163"/>
    <mergeCell ref="AD177:AE177"/>
    <mergeCell ref="AD191:AE191"/>
    <mergeCell ref="AM151:AM154"/>
    <mergeCell ref="AN151:AN154"/>
    <mergeCell ref="AM165:AM168"/>
    <mergeCell ref="AN165:AN168"/>
    <mergeCell ref="AM179:AM182"/>
    <mergeCell ref="AN179:AN182"/>
    <mergeCell ref="AM123:AM126"/>
    <mergeCell ref="AN123:AN126"/>
    <mergeCell ref="AM137:AM140"/>
    <mergeCell ref="AN137:AN140"/>
    <mergeCell ref="AM277:AM280"/>
    <mergeCell ref="AN277:AN280"/>
    <mergeCell ref="AF877:AG877"/>
    <mergeCell ref="AV879:AV882"/>
    <mergeCell ref="AW879:AW882"/>
    <mergeCell ref="AX879:AX882"/>
    <mergeCell ref="AY879:AY882"/>
    <mergeCell ref="AZ879:AZ882"/>
    <mergeCell ref="AD653:AE653"/>
    <mergeCell ref="AD667:AE667"/>
    <mergeCell ref="AD23:AE23"/>
    <mergeCell ref="AD37:AE37"/>
    <mergeCell ref="AD51:AE51"/>
    <mergeCell ref="AD65:AE65"/>
    <mergeCell ref="AD79:AE79"/>
    <mergeCell ref="AD93:AE93"/>
    <mergeCell ref="AD107:AE107"/>
    <mergeCell ref="AB583:AC583"/>
    <mergeCell ref="AB597:AC597"/>
    <mergeCell ref="AB611:AC611"/>
    <mergeCell ref="AB625:AC625"/>
    <mergeCell ref="AB639:AC639"/>
    <mergeCell ref="AB653:AC653"/>
    <mergeCell ref="AB499:AC499"/>
    <mergeCell ref="AB513:AC513"/>
    <mergeCell ref="AB527:AC527"/>
    <mergeCell ref="AB541:AC541"/>
    <mergeCell ref="AB555:AC555"/>
    <mergeCell ref="AB569:AC569"/>
    <mergeCell ref="AB177:AC177"/>
    <mergeCell ref="AB191:AC191"/>
    <mergeCell ref="AB205:AC205"/>
    <mergeCell ref="AD499:AE499"/>
    <mergeCell ref="AD513:AE513"/>
    <mergeCell ref="AD527:AE527"/>
    <mergeCell ref="AD541:AE541"/>
    <mergeCell ref="AD205:AE205"/>
    <mergeCell ref="AD345:AE345"/>
    <mergeCell ref="AB863:AC863"/>
    <mergeCell ref="AB877:AC877"/>
    <mergeCell ref="AB891:AC891"/>
    <mergeCell ref="AB443:AC443"/>
    <mergeCell ref="AB457:AC457"/>
    <mergeCell ref="AB471:AC471"/>
    <mergeCell ref="AB485:AC485"/>
    <mergeCell ref="AB835:AC835"/>
    <mergeCell ref="AB849:AC849"/>
    <mergeCell ref="AB9:AC9"/>
    <mergeCell ref="AB23:AC23"/>
    <mergeCell ref="AB37:AC37"/>
    <mergeCell ref="AB51:AC51"/>
    <mergeCell ref="AB65:AC65"/>
    <mergeCell ref="AB79:AC79"/>
    <mergeCell ref="AB93:AC93"/>
    <mergeCell ref="AB107:AC107"/>
    <mergeCell ref="AB779:AC779"/>
    <mergeCell ref="AB793:AC793"/>
    <mergeCell ref="AB807:AC807"/>
    <mergeCell ref="AB821:AC821"/>
    <mergeCell ref="AB121:AC121"/>
    <mergeCell ref="AB135:AC135"/>
    <mergeCell ref="AB149:AC149"/>
    <mergeCell ref="AB163:AC163"/>
    <mergeCell ref="AB219:AC219"/>
  </mergeCells>
  <conditionalFormatting sqref="L11:Z14">
    <cfRule type="beginsWith" dxfId="965" priority="216" operator="beginsWith" text="F">
      <formula>LEFT(L11,LEN("F"))="F"</formula>
    </cfRule>
  </conditionalFormatting>
  <conditionalFormatting sqref="L333:Z336">
    <cfRule type="beginsWith" dxfId="964" priority="8" operator="beginsWith" text="F">
      <formula>LEFT(L333,LEN("F"))="F"</formula>
    </cfRule>
  </conditionalFormatting>
  <conditionalFormatting sqref="L11:AE22">
    <cfRule type="beginsWith" dxfId="963" priority="209" operator="beginsWith" text="Fruit">
      <formula>LEFT(L11,LEN("Fruit"))="Fruit"</formula>
    </cfRule>
  </conditionalFormatting>
  <conditionalFormatting sqref="L15:AE22">
    <cfRule type="beginsWith" dxfId="962" priority="300" operator="beginsWith" text="F">
      <formula>LEFT(L15,LEN("F"))="F"</formula>
    </cfRule>
  </conditionalFormatting>
  <conditionalFormatting sqref="L25:AE36">
    <cfRule type="beginsWith" dxfId="961" priority="202" operator="beginsWith" text="F">
      <formula>LEFT(L25,LEN("F"))="F"</formula>
    </cfRule>
    <cfRule type="beginsWith" dxfId="960" priority="200" operator="beginsWith" text="Fruit">
      <formula>LEFT(L25,LEN("Fruit"))="Fruit"</formula>
    </cfRule>
  </conditionalFormatting>
  <conditionalFormatting sqref="L39:AE50">
    <cfRule type="beginsWith" dxfId="959" priority="193" operator="beginsWith" text="F">
      <formula>LEFT(L39,LEN("F"))="F"</formula>
    </cfRule>
    <cfRule type="beginsWith" dxfId="958" priority="191" operator="beginsWith" text="Fruit">
      <formula>LEFT(L39,LEN("Fruit"))="Fruit"</formula>
    </cfRule>
  </conditionalFormatting>
  <conditionalFormatting sqref="L53:AE64">
    <cfRule type="beginsWith" dxfId="957" priority="184" operator="beginsWith" text="F">
      <formula>LEFT(L53,LEN("F"))="F"</formula>
    </cfRule>
    <cfRule type="beginsWith" dxfId="956" priority="182" operator="beginsWith" text="Fruit">
      <formula>LEFT(L53,LEN("Fruit"))="Fruit"</formula>
    </cfRule>
  </conditionalFormatting>
  <conditionalFormatting sqref="L67:AE78">
    <cfRule type="beginsWith" dxfId="955" priority="173" operator="beginsWith" text="Fruit">
      <formula>LEFT(L67,LEN("Fruit"))="Fruit"</formula>
    </cfRule>
    <cfRule type="beginsWith" dxfId="954" priority="175" operator="beginsWith" text="F">
      <formula>LEFT(L67,LEN("F"))="F"</formula>
    </cfRule>
  </conditionalFormatting>
  <conditionalFormatting sqref="L81:AE92">
    <cfRule type="beginsWith" dxfId="953" priority="166" operator="beginsWith" text="F">
      <formula>LEFT(L81,LEN("F"))="F"</formula>
    </cfRule>
    <cfRule type="beginsWith" dxfId="952" priority="164" operator="beginsWith" text="Fruit">
      <formula>LEFT(L81,LEN("Fruit"))="Fruit"</formula>
    </cfRule>
  </conditionalFormatting>
  <conditionalFormatting sqref="L95:AE106">
    <cfRule type="beginsWith" dxfId="951" priority="155" operator="beginsWith" text="Fruit">
      <formula>LEFT(L95,LEN("Fruit"))="Fruit"</formula>
    </cfRule>
    <cfRule type="beginsWith" dxfId="950" priority="157" operator="beginsWith" text="F">
      <formula>LEFT(L95,LEN("F"))="F"</formula>
    </cfRule>
  </conditionalFormatting>
  <conditionalFormatting sqref="L109:AE120">
    <cfRule type="beginsWith" dxfId="949" priority="146" operator="beginsWith" text="Fruit">
      <formula>LEFT(L109,LEN("Fruit"))="Fruit"</formula>
    </cfRule>
    <cfRule type="beginsWith" dxfId="948" priority="148" operator="beginsWith" text="F">
      <formula>LEFT(L109,LEN("F"))="F"</formula>
    </cfRule>
  </conditionalFormatting>
  <conditionalFormatting sqref="L123:AE134">
    <cfRule type="beginsWith" dxfId="947" priority="139" operator="beginsWith" text="F">
      <formula>LEFT(L123,LEN("F"))="F"</formula>
    </cfRule>
    <cfRule type="beginsWith" dxfId="946" priority="137" operator="beginsWith" text="Fruit">
      <formula>LEFT(L123,LEN("Fruit"))="Fruit"</formula>
    </cfRule>
  </conditionalFormatting>
  <conditionalFormatting sqref="L137:AE148">
    <cfRule type="beginsWith" dxfId="945" priority="130" operator="beginsWith" text="F">
      <formula>LEFT(L137,LEN("F"))="F"</formula>
    </cfRule>
    <cfRule type="beginsWith" dxfId="944" priority="128" operator="beginsWith" text="Fruit">
      <formula>LEFT(L137,LEN("Fruit"))="Fruit"</formula>
    </cfRule>
  </conditionalFormatting>
  <conditionalFormatting sqref="L151:AE162">
    <cfRule type="beginsWith" dxfId="943" priority="121" operator="beginsWith" text="F">
      <formula>LEFT(L151,LEN("F"))="F"</formula>
    </cfRule>
    <cfRule type="beginsWith" dxfId="942" priority="119" operator="beginsWith" text="Fruit">
      <formula>LEFT(L151,LEN("Fruit"))="Fruit"</formula>
    </cfRule>
  </conditionalFormatting>
  <conditionalFormatting sqref="L165:AE176">
    <cfRule type="beginsWith" dxfId="941" priority="112" operator="beginsWith" text="F">
      <formula>LEFT(L165,LEN("F"))="F"</formula>
    </cfRule>
    <cfRule type="beginsWith" dxfId="940" priority="110" operator="beginsWith" text="Fruit">
      <formula>LEFT(L165,LEN("Fruit"))="Fruit"</formula>
    </cfRule>
  </conditionalFormatting>
  <conditionalFormatting sqref="L179:AE190">
    <cfRule type="beginsWith" dxfId="939" priority="101" operator="beginsWith" text="Fruit">
      <formula>LEFT(L179,LEN("Fruit"))="Fruit"</formula>
    </cfRule>
    <cfRule type="beginsWith" dxfId="938" priority="103" operator="beginsWith" text="F">
      <formula>LEFT(L179,LEN("F"))="F"</formula>
    </cfRule>
  </conditionalFormatting>
  <conditionalFormatting sqref="L193:AE204">
    <cfRule type="beginsWith" dxfId="937" priority="94" operator="beginsWith" text="F">
      <formula>LEFT(L193,LEN("F"))="F"</formula>
    </cfRule>
    <cfRule type="beginsWith" dxfId="936" priority="92" operator="beginsWith" text="Fruit">
      <formula>LEFT(L193,LEN("Fruit"))="Fruit"</formula>
    </cfRule>
  </conditionalFormatting>
  <conditionalFormatting sqref="L207:AE218">
    <cfRule type="beginsWith" dxfId="935" priority="85" operator="beginsWith" text="F">
      <formula>LEFT(L207,LEN("F"))="F"</formula>
    </cfRule>
    <cfRule type="beginsWith" dxfId="934" priority="83" operator="beginsWith" text="Fruit">
      <formula>LEFT(L207,LEN("Fruit"))="Fruit"</formula>
    </cfRule>
  </conditionalFormatting>
  <conditionalFormatting sqref="L221:AE232">
    <cfRule type="beginsWith" dxfId="933" priority="76" operator="beginsWith" text="F">
      <formula>LEFT(L221,LEN("F"))="F"</formula>
    </cfRule>
    <cfRule type="beginsWith" dxfId="932" priority="74" operator="beginsWith" text="Fruit">
      <formula>LEFT(L221,LEN("Fruit"))="Fruit"</formula>
    </cfRule>
  </conditionalFormatting>
  <conditionalFormatting sqref="L235:AE246">
    <cfRule type="beginsWith" dxfId="931" priority="65" operator="beginsWith" text="Fruit">
      <formula>LEFT(L235,LEN("Fruit"))="Fruit"</formula>
    </cfRule>
    <cfRule type="beginsWith" dxfId="930" priority="67" operator="beginsWith" text="F">
      <formula>LEFT(L235,LEN("F"))="F"</formula>
    </cfRule>
  </conditionalFormatting>
  <conditionalFormatting sqref="L249:AE260">
    <cfRule type="beginsWith" dxfId="929" priority="58" operator="beginsWith" text="F">
      <formula>LEFT(L249,LEN("F"))="F"</formula>
    </cfRule>
    <cfRule type="beginsWith" dxfId="928" priority="56" operator="beginsWith" text="Fruit">
      <formula>LEFT(L249,LEN("Fruit"))="Fruit"</formula>
    </cfRule>
  </conditionalFormatting>
  <conditionalFormatting sqref="L263:AE274">
    <cfRule type="beginsWith" dxfId="927" priority="47" operator="beginsWith" text="Fruit">
      <formula>LEFT(L263,LEN("Fruit"))="Fruit"</formula>
    </cfRule>
    <cfRule type="beginsWith" dxfId="926" priority="49" operator="beginsWith" text="F">
      <formula>LEFT(L263,LEN("F"))="F"</formula>
    </cfRule>
  </conditionalFormatting>
  <conditionalFormatting sqref="L277:AE288">
    <cfRule type="beginsWith" dxfId="925" priority="38" operator="beginsWith" text="Fruit">
      <formula>LEFT(L277,LEN("Fruit"))="Fruit"</formula>
    </cfRule>
    <cfRule type="beginsWith" dxfId="924" priority="40" operator="beginsWith" text="F">
      <formula>LEFT(L277,LEN("F"))="F"</formula>
    </cfRule>
  </conditionalFormatting>
  <conditionalFormatting sqref="L291:AE302">
    <cfRule type="beginsWith" dxfId="923" priority="29" operator="beginsWith" text="Fruit">
      <formula>LEFT(L291,LEN("Fruit"))="Fruit"</formula>
    </cfRule>
    <cfRule type="beginsWith" dxfId="922" priority="31" operator="beginsWith" text="F">
      <formula>LEFT(L291,LEN("F"))="F"</formula>
    </cfRule>
  </conditionalFormatting>
  <conditionalFormatting sqref="L305:AE316">
    <cfRule type="beginsWith" dxfId="921" priority="20" operator="beginsWith" text="Fruit">
      <formula>LEFT(L305,LEN("Fruit"))="Fruit"</formula>
    </cfRule>
    <cfRule type="beginsWith" dxfId="920" priority="22" operator="beginsWith" text="F">
      <formula>LEFT(L305,LEN("F"))="F"</formula>
    </cfRule>
  </conditionalFormatting>
  <conditionalFormatting sqref="L319:AE330">
    <cfRule type="beginsWith" dxfId="919" priority="13" operator="beginsWith" text="F">
      <formula>LEFT(L319,LEN("F"))="F"</formula>
    </cfRule>
    <cfRule type="beginsWith" dxfId="918" priority="11" operator="beginsWith" text="Fruit">
      <formula>LEFT(L319,LEN("Fruit"))="Fruit"</formula>
    </cfRule>
  </conditionalFormatting>
  <conditionalFormatting sqref="L333:AE344">
    <cfRule type="beginsWith" dxfId="917" priority="1" operator="beginsWith" text="Fruit">
      <formula>LEFT(L333,LEN("Fruit"))="Fruit"</formula>
    </cfRule>
  </conditionalFormatting>
  <conditionalFormatting sqref="L337:AE344">
    <cfRule type="beginsWith" dxfId="916" priority="299" operator="beginsWith" text="F">
      <formula>LEFT(L337,LEN("F"))="F"</formula>
    </cfRule>
  </conditionalFormatting>
  <conditionalFormatting sqref="L347:AE358">
    <cfRule type="beginsWith" dxfId="915" priority="298" operator="beginsWith" text="F">
      <formula>LEFT(L347,LEN("F"))="F"</formula>
    </cfRule>
    <cfRule type="beginsWith" dxfId="914" priority="297" operator="beginsWith" text="Fruit">
      <formula>LEFT(L347,LEN("Fruit"))="Fruit"</formula>
    </cfRule>
  </conditionalFormatting>
  <conditionalFormatting sqref="L361:AE372">
    <cfRule type="beginsWith" dxfId="913" priority="295" operator="beginsWith" text="Fruit">
      <formula>LEFT(L361,LEN("Fruit"))="Fruit"</formula>
    </cfRule>
    <cfRule type="beginsWith" dxfId="912" priority="296" operator="beginsWith" text="F">
      <formula>LEFT(L361,LEN("F"))="F"</formula>
    </cfRule>
  </conditionalFormatting>
  <conditionalFormatting sqref="L375:AE386">
    <cfRule type="beginsWith" dxfId="911" priority="293" operator="beginsWith" text="Fruit">
      <formula>LEFT(L375,LEN("Fruit"))="Fruit"</formula>
    </cfRule>
    <cfRule type="beginsWith" dxfId="910" priority="294" operator="beginsWith" text="F">
      <formula>LEFT(L375,LEN("F"))="F"</formula>
    </cfRule>
  </conditionalFormatting>
  <conditionalFormatting sqref="L389:AE400">
    <cfRule type="beginsWith" dxfId="909" priority="292" operator="beginsWith" text="F">
      <formula>LEFT(L389,LEN("F"))="F"</formula>
    </cfRule>
    <cfRule type="beginsWith" dxfId="908" priority="291" operator="beginsWith" text="Fruit">
      <formula>LEFT(L389,LEN("Fruit"))="Fruit"</formula>
    </cfRule>
  </conditionalFormatting>
  <conditionalFormatting sqref="L403:AE414">
    <cfRule type="beginsWith" dxfId="907" priority="290" operator="beginsWith" text="F">
      <formula>LEFT(L403,LEN("F"))="F"</formula>
    </cfRule>
    <cfRule type="beginsWith" dxfId="906" priority="289" operator="beginsWith" text="Fruit">
      <formula>LEFT(L403,LEN("Fruit"))="Fruit"</formula>
    </cfRule>
  </conditionalFormatting>
  <conditionalFormatting sqref="L417:AE428">
    <cfRule type="beginsWith" dxfId="905" priority="287" operator="beginsWith" text="Fruit">
      <formula>LEFT(L417,LEN("Fruit"))="Fruit"</formula>
    </cfRule>
    <cfRule type="beginsWith" dxfId="904" priority="288" operator="beginsWith" text="F">
      <formula>LEFT(L417,LEN("F"))="F"</formula>
    </cfRule>
  </conditionalFormatting>
  <conditionalFormatting sqref="L431:AE442">
    <cfRule type="beginsWith" dxfId="903" priority="286" operator="beginsWith" text="F">
      <formula>LEFT(L431,LEN("F"))="F"</formula>
    </cfRule>
    <cfRule type="beginsWith" dxfId="902" priority="285" operator="beginsWith" text="Fruit">
      <formula>LEFT(L431,LEN("Fruit"))="Fruit"</formula>
    </cfRule>
  </conditionalFormatting>
  <conditionalFormatting sqref="L445:AE456">
    <cfRule type="beginsWith" dxfId="901" priority="283" operator="beginsWith" text="Fruit">
      <formula>LEFT(L445,LEN("Fruit"))="Fruit"</formula>
    </cfRule>
    <cfRule type="beginsWith" dxfId="900" priority="284" operator="beginsWith" text="F">
      <formula>LEFT(L445,LEN("F"))="F"</formula>
    </cfRule>
  </conditionalFormatting>
  <conditionalFormatting sqref="L459:AE470">
    <cfRule type="beginsWith" dxfId="899" priority="281" operator="beginsWith" text="Fruit">
      <formula>LEFT(L459,LEN("Fruit"))="Fruit"</formula>
    </cfRule>
    <cfRule type="beginsWith" dxfId="898" priority="282" operator="beginsWith" text="F">
      <formula>LEFT(L459,LEN("F"))="F"</formula>
    </cfRule>
  </conditionalFormatting>
  <conditionalFormatting sqref="L473:AE484">
    <cfRule type="beginsWith" dxfId="897" priority="280" operator="beginsWith" text="F">
      <formula>LEFT(L473,LEN("F"))="F"</formula>
    </cfRule>
    <cfRule type="beginsWith" dxfId="896" priority="279" operator="beginsWith" text="Fruit">
      <formula>LEFT(L473,LEN("Fruit"))="Fruit"</formula>
    </cfRule>
  </conditionalFormatting>
  <conditionalFormatting sqref="L487:AE498">
    <cfRule type="beginsWith" dxfId="895" priority="277" operator="beginsWith" text="Fruit">
      <formula>LEFT(L487,LEN("Fruit"))="Fruit"</formula>
    </cfRule>
    <cfRule type="beginsWith" dxfId="894" priority="278" operator="beginsWith" text="F">
      <formula>LEFT(L487,LEN("F"))="F"</formula>
    </cfRule>
  </conditionalFormatting>
  <conditionalFormatting sqref="L501:AE512">
    <cfRule type="beginsWith" dxfId="893" priority="275" operator="beginsWith" text="Fruit">
      <formula>LEFT(L501,LEN("Fruit"))="Fruit"</formula>
    </cfRule>
    <cfRule type="beginsWith" dxfId="892" priority="276" operator="beginsWith" text="F">
      <formula>LEFT(L501,LEN("F"))="F"</formula>
    </cfRule>
  </conditionalFormatting>
  <conditionalFormatting sqref="L515:AE526">
    <cfRule type="beginsWith" dxfId="891" priority="274" operator="beginsWith" text="F">
      <formula>LEFT(L515,LEN("F"))="F"</formula>
    </cfRule>
    <cfRule type="beginsWith" dxfId="890" priority="273" operator="beginsWith" text="Fruit">
      <formula>LEFT(L515,LEN("Fruit"))="Fruit"</formula>
    </cfRule>
  </conditionalFormatting>
  <conditionalFormatting sqref="L529:AE540">
    <cfRule type="beginsWith" dxfId="889" priority="272" operator="beginsWith" text="F">
      <formula>LEFT(L529,LEN("F"))="F"</formula>
    </cfRule>
    <cfRule type="beginsWith" dxfId="888" priority="271" operator="beginsWith" text="Fruit">
      <formula>LEFT(L529,LEN("Fruit"))="Fruit"</formula>
    </cfRule>
  </conditionalFormatting>
  <conditionalFormatting sqref="L543:AE554">
    <cfRule type="beginsWith" dxfId="887" priority="269" operator="beginsWith" text="Fruit">
      <formula>LEFT(L543,LEN("Fruit"))="Fruit"</formula>
    </cfRule>
    <cfRule type="beginsWith" dxfId="886" priority="270" operator="beginsWith" text="F">
      <formula>LEFT(L543,LEN("F"))="F"</formula>
    </cfRule>
  </conditionalFormatting>
  <conditionalFormatting sqref="L557:AE568">
    <cfRule type="beginsWith" dxfId="885" priority="268" operator="beginsWith" text="F">
      <formula>LEFT(L557,LEN("F"))="F"</formula>
    </cfRule>
    <cfRule type="beginsWith" dxfId="884" priority="267" operator="beginsWith" text="Fruit">
      <formula>LEFT(L557,LEN("Fruit"))="Fruit"</formula>
    </cfRule>
  </conditionalFormatting>
  <conditionalFormatting sqref="L571:AE582">
    <cfRule type="beginsWith" dxfId="883" priority="266" operator="beginsWith" text="F">
      <formula>LEFT(L571,LEN("F"))="F"</formula>
    </cfRule>
    <cfRule type="beginsWith" dxfId="882" priority="265" operator="beginsWith" text="Fruit">
      <formula>LEFT(L571,LEN("Fruit"))="Fruit"</formula>
    </cfRule>
  </conditionalFormatting>
  <conditionalFormatting sqref="L585:AE596">
    <cfRule type="beginsWith" dxfId="881" priority="263" operator="beginsWith" text="Fruit">
      <formula>LEFT(L585,LEN("Fruit"))="Fruit"</formula>
    </cfRule>
    <cfRule type="beginsWith" dxfId="880" priority="264" operator="beginsWith" text="F">
      <formula>LEFT(L585,LEN("F"))="F"</formula>
    </cfRule>
  </conditionalFormatting>
  <conditionalFormatting sqref="L599:AE610">
    <cfRule type="beginsWith" dxfId="879" priority="261" operator="beginsWith" text="Fruit">
      <formula>LEFT(L599,LEN("Fruit"))="Fruit"</formula>
    </cfRule>
    <cfRule type="beginsWith" dxfId="878" priority="262" operator="beginsWith" text="F">
      <formula>LEFT(L599,LEN("F"))="F"</formula>
    </cfRule>
  </conditionalFormatting>
  <conditionalFormatting sqref="L613:AE624">
    <cfRule type="beginsWith" dxfId="877" priority="260" operator="beginsWith" text="F">
      <formula>LEFT(L613,LEN("F"))="F"</formula>
    </cfRule>
    <cfRule type="beginsWith" dxfId="876" priority="259" operator="beginsWith" text="Fruit">
      <formula>LEFT(L613,LEN("Fruit"))="Fruit"</formula>
    </cfRule>
  </conditionalFormatting>
  <conditionalFormatting sqref="L627:AE638">
    <cfRule type="beginsWith" dxfId="875" priority="257" operator="beginsWith" text="Fruit">
      <formula>LEFT(L627,LEN("Fruit"))="Fruit"</formula>
    </cfRule>
    <cfRule type="beginsWith" dxfId="874" priority="258" operator="beginsWith" text="F">
      <formula>LEFT(L627,LEN("F"))="F"</formula>
    </cfRule>
  </conditionalFormatting>
  <conditionalFormatting sqref="L641:AE652">
    <cfRule type="beginsWith" dxfId="873" priority="256" operator="beginsWith" text="F">
      <formula>LEFT(L641,LEN("F"))="F"</formula>
    </cfRule>
    <cfRule type="beginsWith" dxfId="872" priority="255" operator="beginsWith" text="Fruit">
      <formula>LEFT(L641,LEN("Fruit"))="Fruit"</formula>
    </cfRule>
  </conditionalFormatting>
  <conditionalFormatting sqref="L655:AE666">
    <cfRule type="beginsWith" dxfId="871" priority="253" operator="beginsWith" text="Fruit">
      <formula>LEFT(L655,LEN("Fruit"))="Fruit"</formula>
    </cfRule>
    <cfRule type="beginsWith" dxfId="870" priority="254" operator="beginsWith" text="F">
      <formula>LEFT(L655,LEN("F"))="F"</formula>
    </cfRule>
  </conditionalFormatting>
  <conditionalFormatting sqref="L669:AE680">
    <cfRule type="beginsWith" dxfId="869" priority="252" operator="beginsWith" text="F">
      <formula>LEFT(L669,LEN("F"))="F"</formula>
    </cfRule>
    <cfRule type="beginsWith" dxfId="868" priority="251" operator="beginsWith" text="Fruit">
      <formula>LEFT(L669,LEN("Fruit"))="Fruit"</formula>
    </cfRule>
  </conditionalFormatting>
  <conditionalFormatting sqref="L683:AE694">
    <cfRule type="beginsWith" dxfId="867" priority="250" operator="beginsWith" text="F">
      <formula>LEFT(L683,LEN("F"))="F"</formula>
    </cfRule>
    <cfRule type="beginsWith" dxfId="866" priority="249" operator="beginsWith" text="Fruit">
      <formula>LEFT(L683,LEN("Fruit"))="Fruit"</formula>
    </cfRule>
  </conditionalFormatting>
  <conditionalFormatting sqref="L697:AE708">
    <cfRule type="beginsWith" dxfId="865" priority="248" operator="beginsWith" text="F">
      <formula>LEFT(L697,LEN("F"))="F"</formula>
    </cfRule>
    <cfRule type="beginsWith" dxfId="864" priority="247" operator="beginsWith" text="Fruit">
      <formula>LEFT(L697,LEN("Fruit"))="Fruit"</formula>
    </cfRule>
  </conditionalFormatting>
  <conditionalFormatting sqref="L711:AE722">
    <cfRule type="beginsWith" dxfId="863" priority="246" operator="beginsWith" text="F">
      <formula>LEFT(L711,LEN("F"))="F"</formula>
    </cfRule>
    <cfRule type="beginsWith" dxfId="862" priority="245" operator="beginsWith" text="Fruit">
      <formula>LEFT(L711,LEN("Fruit"))="Fruit"</formula>
    </cfRule>
  </conditionalFormatting>
  <conditionalFormatting sqref="L725:AE736">
    <cfRule type="beginsWith" dxfId="861" priority="244" operator="beginsWith" text="F">
      <formula>LEFT(L725,LEN("F"))="F"</formula>
    </cfRule>
    <cfRule type="beginsWith" dxfId="860" priority="243" operator="beginsWith" text="Fruit">
      <formula>LEFT(L725,LEN("Fruit"))="Fruit"</formula>
    </cfRule>
  </conditionalFormatting>
  <conditionalFormatting sqref="L739:AE750">
    <cfRule type="beginsWith" dxfId="859" priority="241" operator="beginsWith" text="Fruit">
      <formula>LEFT(L739,LEN("Fruit"))="Fruit"</formula>
    </cfRule>
    <cfRule type="beginsWith" dxfId="858" priority="242" operator="beginsWith" text="F">
      <formula>LEFT(L739,LEN("F"))="F"</formula>
    </cfRule>
  </conditionalFormatting>
  <conditionalFormatting sqref="L753:AE764">
    <cfRule type="beginsWith" dxfId="857" priority="240" operator="beginsWith" text="F">
      <formula>LEFT(L753,LEN("F"))="F"</formula>
    </cfRule>
    <cfRule type="beginsWith" dxfId="856" priority="239" operator="beginsWith" text="Fruit">
      <formula>LEFT(L753,LEN("Fruit"))="Fruit"</formula>
    </cfRule>
  </conditionalFormatting>
  <conditionalFormatting sqref="L767:AE778">
    <cfRule type="beginsWith" dxfId="855" priority="238" operator="beginsWith" text="F">
      <formula>LEFT(L767,LEN("F"))="F"</formula>
    </cfRule>
    <cfRule type="beginsWith" dxfId="854" priority="237" operator="beginsWith" text="Fruit">
      <formula>LEFT(L767,LEN("Fruit"))="Fruit"</formula>
    </cfRule>
  </conditionalFormatting>
  <conditionalFormatting sqref="L781:AE792">
    <cfRule type="beginsWith" dxfId="853" priority="236" operator="beginsWith" text="F">
      <formula>LEFT(L781,LEN("F"))="F"</formula>
    </cfRule>
    <cfRule type="beginsWith" dxfId="852" priority="235" operator="beginsWith" text="Fruit">
      <formula>LEFT(L781,LEN("Fruit"))="Fruit"</formula>
    </cfRule>
  </conditionalFormatting>
  <conditionalFormatting sqref="L795:AE806">
    <cfRule type="beginsWith" dxfId="851" priority="233" operator="beginsWith" text="Fruit">
      <formula>LEFT(L795,LEN("Fruit"))="Fruit"</formula>
    </cfRule>
    <cfRule type="beginsWith" dxfId="850" priority="234" operator="beginsWith" text="F">
      <formula>LEFT(L795,LEN("F"))="F"</formula>
    </cfRule>
  </conditionalFormatting>
  <conditionalFormatting sqref="L809:AE820">
    <cfRule type="beginsWith" dxfId="849" priority="232" operator="beginsWith" text="F">
      <formula>LEFT(L809,LEN("F"))="F"</formula>
    </cfRule>
    <cfRule type="beginsWith" dxfId="848" priority="231" operator="beginsWith" text="Fruit">
      <formula>LEFT(L809,LEN("Fruit"))="Fruit"</formula>
    </cfRule>
  </conditionalFormatting>
  <conditionalFormatting sqref="L823:AE834">
    <cfRule type="beginsWith" dxfId="847" priority="230" operator="beginsWith" text="F">
      <formula>LEFT(L823,LEN("F"))="F"</formula>
    </cfRule>
    <cfRule type="beginsWith" dxfId="846" priority="229" operator="beginsWith" text="Fruit">
      <formula>LEFT(L823,LEN("Fruit"))="Fruit"</formula>
    </cfRule>
  </conditionalFormatting>
  <conditionalFormatting sqref="L837:AE848">
    <cfRule type="beginsWith" dxfId="845" priority="228" operator="beginsWith" text="F">
      <formula>LEFT(L837,LEN("F"))="F"</formula>
    </cfRule>
    <cfRule type="beginsWith" dxfId="844" priority="227" operator="beginsWith" text="Fruit">
      <formula>LEFT(L837,LEN("Fruit"))="Fruit"</formula>
    </cfRule>
  </conditionalFormatting>
  <conditionalFormatting sqref="L851:AE862">
    <cfRule type="beginsWith" dxfId="843" priority="226" operator="beginsWith" text="F">
      <formula>LEFT(L851,LEN("F"))="F"</formula>
    </cfRule>
    <cfRule type="beginsWith" dxfId="842" priority="225" operator="beginsWith" text="Fruit">
      <formula>LEFT(L851,LEN("Fruit"))="Fruit"</formula>
    </cfRule>
  </conditionalFormatting>
  <conditionalFormatting sqref="L865:AE876">
    <cfRule type="beginsWith" dxfId="841" priority="224" operator="beginsWith" text="F">
      <formula>LEFT(L865,LEN("F"))="F"</formula>
    </cfRule>
    <cfRule type="beginsWith" dxfId="840" priority="223" operator="beginsWith" text="Fruit">
      <formula>LEFT(L865,LEN("Fruit"))="Fruit"</formula>
    </cfRule>
  </conditionalFormatting>
  <conditionalFormatting sqref="L879:AE890">
    <cfRule type="beginsWith" dxfId="839" priority="222" operator="beginsWith" text="F">
      <formula>LEFT(L879,LEN("F"))="F"</formula>
    </cfRule>
    <cfRule type="beginsWith" dxfId="838" priority="221" operator="beginsWith" text="Fruit">
      <formula>LEFT(L879,LEN("Fruit"))="Fruit"</formula>
    </cfRule>
  </conditionalFormatting>
  <conditionalFormatting sqref="L893:AE904">
    <cfRule type="beginsWith" dxfId="837" priority="220" operator="beginsWith" text="F">
      <formula>LEFT(L893,LEN("F"))="F"</formula>
    </cfRule>
    <cfRule type="beginsWith" dxfId="836" priority="219" operator="beginsWith" text="Fruit">
      <formula>LEFT(L893,LEN("Fruit"))="Fruit"</formula>
    </cfRule>
  </conditionalFormatting>
  <conditionalFormatting sqref="M11:M14 O11:O14 Q11:Q14 S11:S14 U11:U14 W11:W14 Y11:Y14">
    <cfRule type="containsText" dxfId="834" priority="217" operator="containsText" text="/">
      <formula>NOT(ISERROR(SEARCH("/",M11)))</formula>
    </cfRule>
  </conditionalFormatting>
  <conditionalFormatting sqref="M25:M28 O25:O28 Q25:Q28 S25:S28 U25:U28 W25:W28 Y25:Y28">
    <cfRule type="containsText" dxfId="832" priority="207" operator="containsText" text="/">
      <formula>NOT(ISERROR(SEARCH("/",M25)))</formula>
    </cfRule>
  </conditionalFormatting>
  <conditionalFormatting sqref="M39:M42 O39:O42 Q39:Q42 S39:S42 U39:U42 W39:W42 Y39:Y42">
    <cfRule type="containsText" dxfId="831" priority="198" operator="containsText" text="/">
      <formula>NOT(ISERROR(SEARCH("/",M39)))</formula>
    </cfRule>
  </conditionalFormatting>
  <conditionalFormatting sqref="M53:M56 O53:O56 Q53:Q56 S53:S56 U53:U56 W53:W56 Y53:Y56">
    <cfRule type="containsText" dxfId="829" priority="189" operator="containsText" text="/">
      <formula>NOT(ISERROR(SEARCH("/",M53)))</formula>
    </cfRule>
  </conditionalFormatting>
  <conditionalFormatting sqref="M67:M70 O67:O70 Q67:Q70 S67:S70 U67:U70 W67:W70 Y67:Y70">
    <cfRule type="containsText" dxfId="826" priority="180" operator="containsText" text="/">
      <formula>NOT(ISERROR(SEARCH("/",M67)))</formula>
    </cfRule>
  </conditionalFormatting>
  <conditionalFormatting sqref="M81:M84 O81:O84 Q81:Q84 S81:S84 U81:U84 W81:W84 Y81:Y84">
    <cfRule type="containsText" dxfId="825" priority="171" operator="containsText" text="/">
      <formula>NOT(ISERROR(SEARCH("/",M81)))</formula>
    </cfRule>
  </conditionalFormatting>
  <conditionalFormatting sqref="M95:M98 O95:O98 Q95:Q98 S95:S98 U95:U98 W95:W98 Y95:Y98">
    <cfRule type="containsText" dxfId="822" priority="162" operator="containsText" text="/">
      <formula>NOT(ISERROR(SEARCH("/",M95)))</formula>
    </cfRule>
  </conditionalFormatting>
  <conditionalFormatting sqref="M109:M112 O109:O112 Q109:Q112 S109:S112 U109:U112 W109:W112 Y109:Y112">
    <cfRule type="containsText" dxfId="820" priority="153" operator="containsText" text="/">
      <formula>NOT(ISERROR(SEARCH("/",M109)))</formula>
    </cfRule>
  </conditionalFormatting>
  <conditionalFormatting sqref="M123:M126 O123:O126 Q123:Q126 S123:S126 U123:U126 W123:W126 Y123:Y126">
    <cfRule type="containsText" dxfId="818" priority="144" operator="containsText" text="/">
      <formula>NOT(ISERROR(SEARCH("/",M123)))</formula>
    </cfRule>
  </conditionalFormatting>
  <conditionalFormatting sqref="M137:M140 O137:O140 Q137:Q140 S137:S140 U137:U140 W137:W140 Y137:Y140">
    <cfRule type="containsText" dxfId="816" priority="135" operator="containsText" text="/">
      <formula>NOT(ISERROR(SEARCH("/",M137)))</formula>
    </cfRule>
  </conditionalFormatting>
  <conditionalFormatting sqref="M151:M154 O151:O154 Q151:Q154 S151:S154 U151:U154 W151:W154 Y151:Y154">
    <cfRule type="containsText" dxfId="815" priority="126" operator="containsText" text="/">
      <formula>NOT(ISERROR(SEARCH("/",M151)))</formula>
    </cfRule>
  </conditionalFormatting>
  <conditionalFormatting sqref="M165:M168 O165:O168 Q165:Q168 S165:S168 U165:U168 W165:W168 Y165:Y168">
    <cfRule type="containsText" dxfId="812" priority="117" operator="containsText" text="/">
      <formula>NOT(ISERROR(SEARCH("/",M165)))</formula>
    </cfRule>
  </conditionalFormatting>
  <conditionalFormatting sqref="M179:M182 O179:O182 Q179:Q182 S179:S182 U179:U182 W179:W182 Y179:Y182">
    <cfRule type="containsText" dxfId="811" priority="108" operator="containsText" text="/">
      <formula>NOT(ISERROR(SEARCH("/",M179)))</formula>
    </cfRule>
  </conditionalFormatting>
  <conditionalFormatting sqref="M193:M196 O193:O196 Q193:Q196 S193:S196 U193:U196 W193:W196 Y193:Y196">
    <cfRule type="containsText" dxfId="809" priority="99" operator="containsText" text="/">
      <formula>NOT(ISERROR(SEARCH("/",M193)))</formula>
    </cfRule>
  </conditionalFormatting>
  <conditionalFormatting sqref="M207:M210 O207:O210 Q207:Q210 S207:S210 U207:U210 W207:W210 Y207:Y210">
    <cfRule type="containsText" dxfId="806" priority="90" operator="containsText" text="/">
      <formula>NOT(ISERROR(SEARCH("/",M207)))</formula>
    </cfRule>
  </conditionalFormatting>
  <conditionalFormatting sqref="M221:M224 O221:O224 Q221:Q224 S221:S224 U221:U224 W221:W224 Y221:Y224">
    <cfRule type="containsText" dxfId="805" priority="81" operator="containsText" text="/">
      <formula>NOT(ISERROR(SEARCH("/",M221)))</formula>
    </cfRule>
  </conditionalFormatting>
  <conditionalFormatting sqref="M235:M238 O235:O238 Q235:Q238 S235:S238 U235:U238 W235:W238 Y235:Y238">
    <cfRule type="containsText" dxfId="802" priority="72" operator="containsText" text="/">
      <formula>NOT(ISERROR(SEARCH("/",M235)))</formula>
    </cfRule>
  </conditionalFormatting>
  <conditionalFormatting sqref="M249:M252 O249:O252 Q249:Q252 S249:S252 U249:U252 W249:W252 Y249:Y252">
    <cfRule type="containsText" dxfId="801" priority="63" operator="containsText" text="/">
      <formula>NOT(ISERROR(SEARCH("/",M249)))</formula>
    </cfRule>
  </conditionalFormatting>
  <conditionalFormatting sqref="M263:M266 O263:O266 Q263:Q266 S263:S266 U263:U266 W263:W266 Y263:Y266">
    <cfRule type="containsText" dxfId="798" priority="54" operator="containsText" text="/">
      <formula>NOT(ISERROR(SEARCH("/",M263)))</formula>
    </cfRule>
  </conditionalFormatting>
  <conditionalFormatting sqref="M277:M280 O277:O280 Q277:Q280 S277:S280 U277:U280 W277:W280 Y277:Y280">
    <cfRule type="containsText" dxfId="796" priority="45" operator="containsText" text="/">
      <formula>NOT(ISERROR(SEARCH("/",M277)))</formula>
    </cfRule>
  </conditionalFormatting>
  <conditionalFormatting sqref="M291:M294 O291:O294 Q291:Q294 S291:S294 U291:U294 W291:W294 Y291:Y294">
    <cfRule type="containsText" dxfId="794" priority="36" operator="containsText" text="/">
      <formula>NOT(ISERROR(SEARCH("/",M291)))</formula>
    </cfRule>
  </conditionalFormatting>
  <conditionalFormatting sqref="M305:M308 O305:O308 Q305:Q308 S305:S308 U305:U308 W305:W308 Y305:Y308">
    <cfRule type="containsText" dxfId="792" priority="27" operator="containsText" text="/">
      <formula>NOT(ISERROR(SEARCH("/",M305)))</formula>
    </cfRule>
  </conditionalFormatting>
  <conditionalFormatting sqref="M319:M322 O319:O322 Q319:Q322 S319:S322 U319:U322 W319:W322 Y319:Y322">
    <cfRule type="containsText" dxfId="791" priority="18" operator="containsText" text="/">
      <formula>NOT(ISERROR(SEARCH("/",M319)))</formula>
    </cfRule>
  </conditionalFormatting>
  <conditionalFormatting sqref="M333:M336 O333:O336 Q333:Q336 S333:S336 U333:U336 W333:W336 Y333:Y336">
    <cfRule type="containsText" dxfId="789" priority="9" operator="containsText" text="/">
      <formula>NOT(ISERROR(SEARCH("/",M333)))</formula>
    </cfRule>
  </conditionalFormatting>
  <conditionalFormatting sqref="AA25:AA28">
    <cfRule type="containsText" dxfId="786" priority="201" operator="containsText" text="/">
      <formula>NOT(ISERROR(SEARCH("/",AA25)))</formula>
    </cfRule>
  </conditionalFormatting>
  <conditionalFormatting sqref="AA39:AA42">
    <cfRule type="containsText" dxfId="784" priority="192" operator="containsText" text="/">
      <formula>NOT(ISERROR(SEARCH("/",AA39)))</formula>
    </cfRule>
  </conditionalFormatting>
  <conditionalFormatting sqref="AA53:AA56">
    <cfRule type="containsText" dxfId="781" priority="183" operator="containsText" text="/">
      <formula>NOT(ISERROR(SEARCH("/",AA53)))</formula>
    </cfRule>
  </conditionalFormatting>
  <conditionalFormatting sqref="AA67:AA70">
    <cfRule type="containsText" dxfId="779" priority="174" operator="containsText" text="/">
      <formula>NOT(ISERROR(SEARCH("/",AA67)))</formula>
    </cfRule>
  </conditionalFormatting>
  <conditionalFormatting sqref="AA81:AA84">
    <cfRule type="containsText" dxfId="778" priority="165" operator="containsText" text="/">
      <formula>NOT(ISERROR(SEARCH("/",AA81)))</formula>
    </cfRule>
  </conditionalFormatting>
  <conditionalFormatting sqref="AA95:AA98">
    <cfRule type="containsText" dxfId="775" priority="156" operator="containsText" text="/">
      <formula>NOT(ISERROR(SEARCH("/",AA95)))</formula>
    </cfRule>
  </conditionalFormatting>
  <conditionalFormatting sqref="AA109:AA112">
    <cfRule type="containsText" dxfId="773" priority="147" operator="containsText" text="/">
      <formula>NOT(ISERROR(SEARCH("/",AA109)))</formula>
    </cfRule>
  </conditionalFormatting>
  <conditionalFormatting sqref="AA123:AA126">
    <cfRule type="containsText" dxfId="771" priority="138" operator="containsText" text="/">
      <formula>NOT(ISERROR(SEARCH("/",AA123)))</formula>
    </cfRule>
  </conditionalFormatting>
  <conditionalFormatting sqref="AA137:AA140">
    <cfRule type="containsText" dxfId="769" priority="129" operator="containsText" text="/">
      <formula>NOT(ISERROR(SEARCH("/",AA137)))</formula>
    </cfRule>
  </conditionalFormatting>
  <conditionalFormatting sqref="AA151:AA154">
    <cfRule type="containsText" dxfId="767" priority="120" operator="containsText" text="/">
      <formula>NOT(ISERROR(SEARCH("/",AA151)))</formula>
    </cfRule>
  </conditionalFormatting>
  <conditionalFormatting sqref="AA165:AA168">
    <cfRule type="containsText" dxfId="765" priority="111" operator="containsText" text="/">
      <formula>NOT(ISERROR(SEARCH("/",AA165)))</formula>
    </cfRule>
  </conditionalFormatting>
  <conditionalFormatting sqref="AA179:AA182">
    <cfRule type="containsText" dxfId="763" priority="102" operator="containsText" text="/">
      <formula>NOT(ISERROR(SEARCH("/",AA179)))</formula>
    </cfRule>
  </conditionalFormatting>
  <conditionalFormatting sqref="AA193:AA196">
    <cfRule type="containsText" dxfId="761" priority="93" operator="containsText" text="/">
      <formula>NOT(ISERROR(SEARCH("/",AA193)))</formula>
    </cfRule>
  </conditionalFormatting>
  <conditionalFormatting sqref="AA207:AA210">
    <cfRule type="containsText" dxfId="759" priority="84" operator="containsText" text="/">
      <formula>NOT(ISERROR(SEARCH("/",AA207)))</formula>
    </cfRule>
  </conditionalFormatting>
  <conditionalFormatting sqref="AA221:AA224">
    <cfRule type="containsText" dxfId="757" priority="75" operator="containsText" text="/">
      <formula>NOT(ISERROR(SEARCH("/",AA221)))</formula>
    </cfRule>
  </conditionalFormatting>
  <conditionalFormatting sqref="AA235:AA238">
    <cfRule type="containsText" dxfId="755" priority="66" operator="containsText" text="/">
      <formula>NOT(ISERROR(SEARCH("/",AA235)))</formula>
    </cfRule>
  </conditionalFormatting>
  <conditionalFormatting sqref="AA249:AA252">
    <cfRule type="containsText" dxfId="753" priority="57" operator="containsText" text="/">
      <formula>NOT(ISERROR(SEARCH("/",AA249)))</formula>
    </cfRule>
  </conditionalFormatting>
  <conditionalFormatting sqref="AA263:AA266">
    <cfRule type="containsText" dxfId="751" priority="48" operator="containsText" text="/">
      <formula>NOT(ISERROR(SEARCH("/",AA263)))</formula>
    </cfRule>
  </conditionalFormatting>
  <conditionalFormatting sqref="AA277:AA280">
    <cfRule type="containsText" dxfId="749" priority="39" operator="containsText" text="/">
      <formula>NOT(ISERROR(SEARCH("/",AA277)))</formula>
    </cfRule>
  </conditionalFormatting>
  <conditionalFormatting sqref="AA291:AA294">
    <cfRule type="containsText" dxfId="748" priority="30" operator="containsText" text="/">
      <formula>NOT(ISERROR(SEARCH("/",AA291)))</formula>
    </cfRule>
  </conditionalFormatting>
  <conditionalFormatting sqref="AA305:AA308">
    <cfRule type="containsText" dxfId="745" priority="21" operator="containsText" text="/">
      <formula>NOT(ISERROR(SEARCH("/",AA305)))</formula>
    </cfRule>
  </conditionalFormatting>
  <conditionalFormatting sqref="AA319:AA322">
    <cfRule type="containsText" dxfId="744" priority="12" operator="containsText" text="/">
      <formula>NOT(ISERROR(SEARCH("/",AA319)))</formula>
    </cfRule>
  </conditionalFormatting>
  <conditionalFormatting sqref="AA333:AA336">
    <cfRule type="containsText" dxfId="742" priority="2" operator="containsText" text="/">
      <formula>NOT(ISERROR(SEARCH("/",AA333)))</formula>
    </cfRule>
  </conditionalFormatting>
  <conditionalFormatting sqref="AB11:AE14">
    <cfRule type="beginsWith" dxfId="741" priority="211" operator="beginsWith" text="F">
      <formula>LEFT(AB11,LEN("F"))="F"</formula>
    </cfRule>
  </conditionalFormatting>
  <conditionalFormatting sqref="AB333:AE336">
    <cfRule type="beginsWith" dxfId="740" priority="3" operator="beginsWith" text="F">
      <formula>LEFT(AB333,LEN("F"))="F"</formula>
    </cfRule>
  </conditionalFormatting>
  <conditionalFormatting sqref="AC11:AC14">
    <cfRule type="containsText" dxfId="738" priority="212" operator="containsText" text="/">
      <formula>NOT(ISERROR(SEARCH("/",AC11)))</formula>
    </cfRule>
  </conditionalFormatting>
  <conditionalFormatting sqref="AC25:AC28">
    <cfRule type="containsText" dxfId="736" priority="203" operator="containsText" text="/">
      <formula>NOT(ISERROR(SEARCH("/",AC25)))</formula>
    </cfRule>
  </conditionalFormatting>
  <conditionalFormatting sqref="AC39:AC42">
    <cfRule type="containsText" dxfId="735" priority="194" operator="containsText" text="/">
      <formula>NOT(ISERROR(SEARCH("/",AC39)))</formula>
    </cfRule>
  </conditionalFormatting>
  <conditionalFormatting sqref="AC53:AC56">
    <cfRule type="containsText" dxfId="733" priority="185" operator="containsText" text="/">
      <formula>NOT(ISERROR(SEARCH("/",AC53)))</formula>
    </cfRule>
  </conditionalFormatting>
  <conditionalFormatting sqref="AC67:AC70">
    <cfRule type="containsText" dxfId="730" priority="176" operator="containsText" text="/">
      <formula>NOT(ISERROR(SEARCH("/",AC67)))</formula>
    </cfRule>
  </conditionalFormatting>
  <conditionalFormatting sqref="AC81:AC84">
    <cfRule type="containsText" dxfId="729" priority="167" operator="containsText" text="/">
      <formula>NOT(ISERROR(SEARCH("/",AC81)))</formula>
    </cfRule>
  </conditionalFormatting>
  <conditionalFormatting sqref="AC95:AC98">
    <cfRule type="containsText" dxfId="726" priority="158" operator="containsText" text="/">
      <formula>NOT(ISERROR(SEARCH("/",AC95)))</formula>
    </cfRule>
  </conditionalFormatting>
  <conditionalFormatting sqref="AC109:AC112">
    <cfRule type="containsText" dxfId="724" priority="149" operator="containsText" text="/">
      <formula>NOT(ISERROR(SEARCH("/",AC109)))</formula>
    </cfRule>
  </conditionalFormatting>
  <conditionalFormatting sqref="AC123:AC126">
    <cfRule type="containsText" dxfId="723" priority="140" operator="containsText" text="/">
      <formula>NOT(ISERROR(SEARCH("/",AC123)))</formula>
    </cfRule>
  </conditionalFormatting>
  <conditionalFormatting sqref="AC137:AC140">
    <cfRule type="containsText" dxfId="721" priority="131" operator="containsText" text="/">
      <formula>NOT(ISERROR(SEARCH("/",AC137)))</formula>
    </cfRule>
  </conditionalFormatting>
  <conditionalFormatting sqref="AC151:AC154">
    <cfRule type="containsText" dxfId="719" priority="122" operator="containsText" text="/">
      <formula>NOT(ISERROR(SEARCH("/",AC151)))</formula>
    </cfRule>
  </conditionalFormatting>
  <conditionalFormatting sqref="AC165:AC168">
    <cfRule type="containsText" dxfId="717" priority="113" operator="containsText" text="/">
      <formula>NOT(ISERROR(SEARCH("/",AC165)))</formula>
    </cfRule>
  </conditionalFormatting>
  <conditionalFormatting sqref="AC179:AC182">
    <cfRule type="containsText" dxfId="714" priority="104" operator="containsText" text="/">
      <formula>NOT(ISERROR(SEARCH("/",AC179)))</formula>
    </cfRule>
  </conditionalFormatting>
  <conditionalFormatting sqref="AC193:AC196">
    <cfRule type="containsText" dxfId="712" priority="95" operator="containsText" text="/">
      <formula>NOT(ISERROR(SEARCH("/",AC193)))</formula>
    </cfRule>
  </conditionalFormatting>
  <conditionalFormatting sqref="AC207:AC210">
    <cfRule type="containsText" dxfId="710" priority="86" operator="containsText" text="/">
      <formula>NOT(ISERROR(SEARCH("/",AC207)))</formula>
    </cfRule>
  </conditionalFormatting>
  <conditionalFormatting sqref="AC221:AC224">
    <cfRule type="containsText" dxfId="709" priority="77" operator="containsText" text="/">
      <formula>NOT(ISERROR(SEARCH("/",AC221)))</formula>
    </cfRule>
  </conditionalFormatting>
  <conditionalFormatting sqref="AC235:AC238">
    <cfRule type="containsText" dxfId="707" priority="68" operator="containsText" text="/">
      <formula>NOT(ISERROR(SEARCH("/",AC235)))</formula>
    </cfRule>
  </conditionalFormatting>
  <conditionalFormatting sqref="AC249:AC252">
    <cfRule type="containsText" dxfId="705" priority="59" operator="containsText" text="/">
      <formula>NOT(ISERROR(SEARCH("/",AC249)))</formula>
    </cfRule>
  </conditionalFormatting>
  <conditionalFormatting sqref="AC263:AC266">
    <cfRule type="containsText" dxfId="702" priority="50" operator="containsText" text="/">
      <formula>NOT(ISERROR(SEARCH("/",AC263)))</formula>
    </cfRule>
  </conditionalFormatting>
  <conditionalFormatting sqref="AC277:AC280">
    <cfRule type="containsText" dxfId="701" priority="41" operator="containsText" text="/">
      <formula>NOT(ISERROR(SEARCH("/",AC277)))</formula>
    </cfRule>
  </conditionalFormatting>
  <conditionalFormatting sqref="AC291:AC294">
    <cfRule type="containsText" dxfId="699" priority="32" operator="containsText" text="/">
      <formula>NOT(ISERROR(SEARCH("/",AC291)))</formula>
    </cfRule>
  </conditionalFormatting>
  <conditionalFormatting sqref="AC305:AC308">
    <cfRule type="containsText" dxfId="697" priority="23" operator="containsText" text="/">
      <formula>NOT(ISERROR(SEARCH("/",AC305)))</formula>
    </cfRule>
  </conditionalFormatting>
  <conditionalFormatting sqref="AC319:AC322">
    <cfRule type="containsText" dxfId="695" priority="14" operator="containsText" text="/">
      <formula>NOT(ISERROR(SEARCH("/",AC319)))</formula>
    </cfRule>
  </conditionalFormatting>
  <conditionalFormatting sqref="AC333:AC336">
    <cfRule type="containsText" dxfId="692" priority="4" operator="containsText" text="/">
      <formula>NOT(ISERROR(SEARCH("/",AC333)))</formula>
    </cfRule>
  </conditionalFormatting>
  <conditionalFormatting sqref="AE11:AE14">
    <cfRule type="containsText" dxfId="690" priority="214" operator="containsText" text="/">
      <formula>NOT(ISERROR(SEARCH("/",AE11)))</formula>
    </cfRule>
  </conditionalFormatting>
  <conditionalFormatting sqref="AE25:AE28">
    <cfRule type="containsText" dxfId="688" priority="205" operator="containsText" text="/">
      <formula>NOT(ISERROR(SEARCH("/",AE25)))</formula>
    </cfRule>
  </conditionalFormatting>
  <conditionalFormatting sqref="AE39:AE42">
    <cfRule type="containsText" dxfId="687" priority="196" operator="containsText" text="/">
      <formula>NOT(ISERROR(SEARCH("/",AE39)))</formula>
    </cfRule>
  </conditionalFormatting>
  <conditionalFormatting sqref="AE53:AE56">
    <cfRule type="containsText" dxfId="685" priority="187" operator="containsText" text="/">
      <formula>NOT(ISERROR(SEARCH("/",AE53)))</formula>
    </cfRule>
  </conditionalFormatting>
  <conditionalFormatting sqref="AE67:AE70">
    <cfRule type="containsText" dxfId="683" priority="178" operator="containsText" text="/">
      <formula>NOT(ISERROR(SEARCH("/",AE67)))</formula>
    </cfRule>
  </conditionalFormatting>
  <conditionalFormatting sqref="AE81:AE84">
    <cfRule type="containsText" dxfId="681" priority="169" operator="containsText" text="/">
      <formula>NOT(ISERROR(SEARCH("/",AE81)))</formula>
    </cfRule>
  </conditionalFormatting>
  <conditionalFormatting sqref="AE95:AE98">
    <cfRule type="containsText" dxfId="678" priority="160" operator="containsText" text="/">
      <formula>NOT(ISERROR(SEARCH("/",AE95)))</formula>
    </cfRule>
  </conditionalFormatting>
  <conditionalFormatting sqref="AE109:AE112">
    <cfRule type="containsText" dxfId="676" priority="151" operator="containsText" text="/">
      <formula>NOT(ISERROR(SEARCH("/",AE109)))</formula>
    </cfRule>
  </conditionalFormatting>
  <conditionalFormatting sqref="AE123:AE126">
    <cfRule type="containsText" dxfId="674" priority="142" operator="containsText" text="/">
      <formula>NOT(ISERROR(SEARCH("/",AE123)))</formula>
    </cfRule>
  </conditionalFormatting>
  <conditionalFormatting sqref="AE137:AE140">
    <cfRule type="containsText" dxfId="672" priority="133" operator="containsText" text="/">
      <formula>NOT(ISERROR(SEARCH("/",AE137)))</formula>
    </cfRule>
  </conditionalFormatting>
  <conditionalFormatting sqref="AE151:AE154">
    <cfRule type="containsText" dxfId="670" priority="124" operator="containsText" text="/">
      <formula>NOT(ISERROR(SEARCH("/",AE151)))</formula>
    </cfRule>
  </conditionalFormatting>
  <conditionalFormatting sqref="AE165:AE168">
    <cfRule type="containsText" dxfId="668" priority="115" operator="containsText" text="/">
      <formula>NOT(ISERROR(SEARCH("/",AE165)))</formula>
    </cfRule>
  </conditionalFormatting>
  <conditionalFormatting sqref="AE179:AE182">
    <cfRule type="containsText" dxfId="667" priority="106" operator="containsText" text="/">
      <formula>NOT(ISERROR(SEARCH("/",AE179)))</formula>
    </cfRule>
  </conditionalFormatting>
  <conditionalFormatting sqref="AE193:AE196">
    <cfRule type="containsText" dxfId="665" priority="97" operator="containsText" text="/">
      <formula>NOT(ISERROR(SEARCH("/",AE193)))</formula>
    </cfRule>
  </conditionalFormatting>
  <conditionalFormatting sqref="AE207:AE210">
    <cfRule type="containsText" dxfId="663" priority="88" operator="containsText" text="/">
      <formula>NOT(ISERROR(SEARCH("/",AE207)))</formula>
    </cfRule>
  </conditionalFormatting>
  <conditionalFormatting sqref="AE221:AE224">
    <cfRule type="containsText" dxfId="661" priority="79" operator="containsText" text="/">
      <formula>NOT(ISERROR(SEARCH("/",AE221)))</formula>
    </cfRule>
  </conditionalFormatting>
  <conditionalFormatting sqref="AE235:AE238">
    <cfRule type="containsText" dxfId="659" priority="70" operator="containsText" text="/">
      <formula>NOT(ISERROR(SEARCH("/",AE235)))</formula>
    </cfRule>
  </conditionalFormatting>
  <conditionalFormatting sqref="AE249:AE252">
    <cfRule type="containsText" dxfId="657" priority="61" operator="containsText" text="/">
      <formula>NOT(ISERROR(SEARCH("/",AE249)))</formula>
    </cfRule>
  </conditionalFormatting>
  <conditionalFormatting sqref="AE263:AE266">
    <cfRule type="containsText" dxfId="655" priority="52" operator="containsText" text="/">
      <formula>NOT(ISERROR(SEARCH("/",AE263)))</formula>
    </cfRule>
  </conditionalFormatting>
  <conditionalFormatting sqref="AE277:AE280">
    <cfRule type="containsText" dxfId="652" priority="43" operator="containsText" text="/">
      <formula>NOT(ISERROR(SEARCH("/",AE277)))</formula>
    </cfRule>
  </conditionalFormatting>
  <conditionalFormatting sqref="AE291:AE294">
    <cfRule type="containsText" dxfId="650" priority="34" operator="containsText" text="/">
      <formula>NOT(ISERROR(SEARCH("/",AE291)))</formula>
    </cfRule>
  </conditionalFormatting>
  <conditionalFormatting sqref="AE305:AE308">
    <cfRule type="containsText" dxfId="649" priority="25" operator="containsText" text="/">
      <formula>NOT(ISERROR(SEARCH("/",AE305)))</formula>
    </cfRule>
  </conditionalFormatting>
  <conditionalFormatting sqref="AE319:AE322">
    <cfRule type="containsText" dxfId="646" priority="16" operator="containsText" text="/">
      <formula>NOT(ISERROR(SEARCH("/",AE319)))</formula>
    </cfRule>
  </conditionalFormatting>
  <conditionalFormatting sqref="AE333:AE336">
    <cfRule type="containsText" dxfId="644" priority="6" operator="containsText" text="/">
      <formula>NOT(ISERROR(SEARCH("/",AE333)))</formula>
    </cfRule>
  </conditionalFormatting>
  <printOptions verticalCentered="1"/>
  <pageMargins left="0" right="0.1" top="0.25" bottom="0.25" header="0" footer="0.17"/>
  <pageSetup paperSize="5" scale="37" fitToHeight="16" orientation="landscape" r:id="rId1"/>
  <headerFooter alignWithMargins="0">
    <oddFooter>&amp;R&amp;Z&amp;F    page &amp;P &amp; of &amp;N</oddFooter>
  </headerFooter>
  <rowBreaks count="15" manualBreakCount="15">
    <brk id="64" max="34" man="1"/>
    <brk id="116" max="34" man="1"/>
    <brk id="176" max="34" man="1"/>
    <brk id="228" max="34" man="1"/>
    <brk id="288" max="34" man="1"/>
    <brk id="344" max="35" man="1"/>
    <brk id="396" max="35" man="1"/>
    <brk id="452" max="35" man="1"/>
    <brk id="508" max="35" man="1"/>
    <brk id="568" max="35" man="1"/>
    <brk id="624" max="35" man="1"/>
    <brk id="680" max="35" man="1"/>
    <brk id="732" max="35" man="1"/>
    <brk id="788" max="35" man="1"/>
    <brk id="844" max="35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8" operator="containsText" id="{24FA6A04-DECB-413F-89BF-B5CA3FE9C0A7}">
            <xm:f>NOT(ISERROR(SEARCH("-",M11)))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M11:M14 O11:O14 Q11:Q14 S11:S14 U11:U14 W11:W14 Y11:Y14</xm:sqref>
        </x14:conditionalFormatting>
        <x14:conditionalFormatting xmlns:xm="http://schemas.microsoft.com/office/excel/2006/main">
          <x14:cfRule type="containsText" priority="208" operator="containsText" id="{24BE5508-AA0F-450F-AFF6-A5AF7FF51D71}">
            <xm:f>NOT(ISERROR(SEARCH("-",M25)))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M25:M28 O25:O28 Q25:Q28 S25:S28 U25:U28 W25:W28 Y25:Y28</xm:sqref>
        </x14:conditionalFormatting>
        <x14:conditionalFormatting xmlns:xm="http://schemas.microsoft.com/office/excel/2006/main">
          <x14:cfRule type="containsText" priority="199" operator="containsText" id="{8E3422A3-F390-4C1C-A3D7-208891164138}">
            <xm:f>NOT(ISERROR(SEARCH("-",M39)))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M39:M42 O39:O42 Q39:Q42 S39:S42 U39:U42 W39:W42 Y39:Y42</xm:sqref>
        </x14:conditionalFormatting>
        <x14:conditionalFormatting xmlns:xm="http://schemas.microsoft.com/office/excel/2006/main">
          <x14:cfRule type="containsText" priority="190" operator="containsText" id="{E10B0220-03AD-43DD-8542-36D01EEC7E4D}">
            <xm:f>NOT(ISERROR(SEARCH("-",M53)))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M53:M56 O53:O56 Q53:Q56 S53:S56 U53:U56 W53:W56 Y53:Y56</xm:sqref>
        </x14:conditionalFormatting>
        <x14:conditionalFormatting xmlns:xm="http://schemas.microsoft.com/office/excel/2006/main">
          <x14:cfRule type="containsText" priority="181" operator="containsText" id="{CEBA4DC4-5992-4D68-BBD2-48E3E85513E8}">
            <xm:f>NOT(ISERROR(SEARCH("-",M67)))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M67:M70 O67:O70 Q67:Q70 S67:S70 U67:U70 W67:W70 Y67:Y70</xm:sqref>
        </x14:conditionalFormatting>
        <x14:conditionalFormatting xmlns:xm="http://schemas.microsoft.com/office/excel/2006/main">
          <x14:cfRule type="containsText" priority="172" operator="containsText" id="{DE909C43-9E8F-4F02-8A20-B5EFEB4AC36A}">
            <xm:f>NOT(ISERROR(SEARCH("-",M81)))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M81:M84 O81:O84 Q81:Q84 S81:S84 U81:U84 W81:W84 Y81:Y84</xm:sqref>
        </x14:conditionalFormatting>
        <x14:conditionalFormatting xmlns:xm="http://schemas.microsoft.com/office/excel/2006/main">
          <x14:cfRule type="containsText" priority="163" operator="containsText" id="{2490EE87-2B17-42E6-A650-4E209E269CC0}">
            <xm:f>NOT(ISERROR(SEARCH("-",M95)))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M95:M98 O95:O98 Q95:Q98 S95:S98 U95:U98 W95:W98 Y95:Y98</xm:sqref>
        </x14:conditionalFormatting>
        <x14:conditionalFormatting xmlns:xm="http://schemas.microsoft.com/office/excel/2006/main">
          <x14:cfRule type="containsText" priority="154" operator="containsText" id="{EE23FD26-1493-4552-B2DE-477249A99819}">
            <xm:f>NOT(ISERROR(SEARCH("-",M109)))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M109:M112 O109:O112 Q109:Q112 S109:S112 U109:U112 W109:W112 Y109:Y112</xm:sqref>
        </x14:conditionalFormatting>
        <x14:conditionalFormatting xmlns:xm="http://schemas.microsoft.com/office/excel/2006/main">
          <x14:cfRule type="containsText" priority="145" operator="containsText" id="{9BE49633-6B1B-4FDA-A6C7-A223E17FFE6C}">
            <xm:f>NOT(ISERROR(SEARCH("-",M123)))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M123:M126 O123:O126 Q123:Q126 S123:S126 U123:U126 W123:W126 Y123:Y126</xm:sqref>
        </x14:conditionalFormatting>
        <x14:conditionalFormatting xmlns:xm="http://schemas.microsoft.com/office/excel/2006/main">
          <x14:cfRule type="containsText" priority="136" operator="containsText" id="{59022609-BA88-4A47-A7D9-41C693AA6D55}">
            <xm:f>NOT(ISERROR(SEARCH("-",M137)))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M137:M140 O137:O140 Q137:Q140 S137:S140 U137:U140 W137:W140 Y137:Y140</xm:sqref>
        </x14:conditionalFormatting>
        <x14:conditionalFormatting xmlns:xm="http://schemas.microsoft.com/office/excel/2006/main">
          <x14:cfRule type="containsText" priority="127" operator="containsText" id="{BEAD5606-41E2-4458-B15F-EDE49D9A5716}">
            <xm:f>NOT(ISERROR(SEARCH("-",M151)))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M151:M154 O151:O154 Q151:Q154 S151:S154 U151:U154 W151:W154 Y151:Y154</xm:sqref>
        </x14:conditionalFormatting>
        <x14:conditionalFormatting xmlns:xm="http://schemas.microsoft.com/office/excel/2006/main">
          <x14:cfRule type="containsText" priority="118" operator="containsText" id="{926DEC39-52FF-4044-A10D-51CD42A80CB5}">
            <xm:f>NOT(ISERROR(SEARCH("-",M165)))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M165:M168 O165:O168 Q165:Q168 S165:S168 U165:U168 W165:W168 Y165:Y168</xm:sqref>
        </x14:conditionalFormatting>
        <x14:conditionalFormatting xmlns:xm="http://schemas.microsoft.com/office/excel/2006/main">
          <x14:cfRule type="containsText" priority="109" operator="containsText" id="{09854233-78F5-40F9-B2DB-98994ECD890D}">
            <xm:f>NOT(ISERROR(SEARCH("-",M179)))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M179:M182 O179:O182 Q179:Q182 S179:S182 U179:U182 W179:W182 Y179:Y182</xm:sqref>
        </x14:conditionalFormatting>
        <x14:conditionalFormatting xmlns:xm="http://schemas.microsoft.com/office/excel/2006/main">
          <x14:cfRule type="containsText" priority="100" operator="containsText" id="{ABC53149-2F7E-4FA7-AFF2-BDAC0E44CE40}">
            <xm:f>NOT(ISERROR(SEARCH("-",M193)))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M193:M196 O193:O196 Q193:Q196 S193:S196 U193:U196 W193:W196 Y193:Y196</xm:sqref>
        </x14:conditionalFormatting>
        <x14:conditionalFormatting xmlns:xm="http://schemas.microsoft.com/office/excel/2006/main">
          <x14:cfRule type="containsText" priority="91" operator="containsText" id="{3FCA8805-79CF-4ABD-B926-27AE332AE6A7}">
            <xm:f>NOT(ISERROR(SEARCH("-",M207)))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M207:M210 O207:O210 Q207:Q210 S207:S210 U207:U210 W207:W210 Y207:Y210</xm:sqref>
        </x14:conditionalFormatting>
        <x14:conditionalFormatting xmlns:xm="http://schemas.microsoft.com/office/excel/2006/main">
          <x14:cfRule type="containsText" priority="82" operator="containsText" id="{E50CEA87-8C5C-487F-8EB7-EE6033F104B7}">
            <xm:f>NOT(ISERROR(SEARCH("-",M221)))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M221:M224 O221:O224 Q221:Q224 S221:S224 U221:U224 W221:W224 Y221:Y224</xm:sqref>
        </x14:conditionalFormatting>
        <x14:conditionalFormatting xmlns:xm="http://schemas.microsoft.com/office/excel/2006/main">
          <x14:cfRule type="containsText" priority="73" operator="containsText" id="{1D1018D2-AF50-4CDD-9CEB-FA811DD5DD59}">
            <xm:f>NOT(ISERROR(SEARCH("-",M235)))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M235:M238 O235:O238 Q235:Q238 S235:S238 U235:U238 W235:W238 Y235:Y238</xm:sqref>
        </x14:conditionalFormatting>
        <x14:conditionalFormatting xmlns:xm="http://schemas.microsoft.com/office/excel/2006/main">
          <x14:cfRule type="containsText" priority="64" operator="containsText" id="{C5E0EE2A-64FC-4EA8-93BF-256C48FE7D66}">
            <xm:f>NOT(ISERROR(SEARCH("-",M249)))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M249:M252 O249:O252 Q249:Q252 S249:S252 U249:U252 W249:W252 Y249:Y252</xm:sqref>
        </x14:conditionalFormatting>
        <x14:conditionalFormatting xmlns:xm="http://schemas.microsoft.com/office/excel/2006/main">
          <x14:cfRule type="containsText" priority="55" operator="containsText" id="{5993A6C1-226E-49BA-A506-8ECB62FA8E7B}">
            <xm:f>NOT(ISERROR(SEARCH("-",M263)))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M263:M266 O263:O266 Q263:Q266 S263:S266 U263:U266 W263:W266 Y263:Y266</xm:sqref>
        </x14:conditionalFormatting>
        <x14:conditionalFormatting xmlns:xm="http://schemas.microsoft.com/office/excel/2006/main">
          <x14:cfRule type="containsText" priority="46" operator="containsText" id="{6BED87C3-5F2D-4687-A670-153D992688C1}">
            <xm:f>NOT(ISERROR(SEARCH("-",M277)))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M277:M280 O277:O280 Q277:Q280 S277:S280 U277:U280 W277:W280 Y277:Y280</xm:sqref>
        </x14:conditionalFormatting>
        <x14:conditionalFormatting xmlns:xm="http://schemas.microsoft.com/office/excel/2006/main">
          <x14:cfRule type="containsText" priority="37" operator="containsText" id="{5DF1445E-3175-40C1-8EC7-45774CE97043}">
            <xm:f>NOT(ISERROR(SEARCH("-",M291)))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M291:M294 O291:O294 Q291:Q294 S291:S294 U291:U294 W291:W294 Y291:Y294</xm:sqref>
        </x14:conditionalFormatting>
        <x14:conditionalFormatting xmlns:xm="http://schemas.microsoft.com/office/excel/2006/main">
          <x14:cfRule type="containsText" priority="28" operator="containsText" id="{2BCB51E6-7AFA-4C62-A215-892D2326D5B5}">
            <xm:f>NOT(ISERROR(SEARCH("-",M305)))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M305:M308 O305:O308 Q305:Q308 S305:S308 U305:U308 W305:W308 Y305:Y308</xm:sqref>
        </x14:conditionalFormatting>
        <x14:conditionalFormatting xmlns:xm="http://schemas.microsoft.com/office/excel/2006/main">
          <x14:cfRule type="containsText" priority="19" operator="containsText" id="{1CB9F07A-6B73-4C47-87C1-1565EDC99977}">
            <xm:f>NOT(ISERROR(SEARCH("-",M319)))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M319:M322 O319:O322 Q319:Q322 S319:S322 U319:U322 W319:W322 Y319:Y322</xm:sqref>
        </x14:conditionalFormatting>
        <x14:conditionalFormatting xmlns:xm="http://schemas.microsoft.com/office/excel/2006/main">
          <x14:cfRule type="containsText" priority="10" operator="containsText" id="{AF545CE6-FE3D-4166-8BE7-E7D75DA7EB5C}">
            <xm:f>NOT(ISERROR(SEARCH("-",M333)))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M333:M336 O333:O336 Q333:Q336 S333:S336 U333:U336 W333:W336 Y333:Y336</xm:sqref>
        </x14:conditionalFormatting>
        <x14:conditionalFormatting xmlns:xm="http://schemas.microsoft.com/office/excel/2006/main">
          <x14:cfRule type="containsText" priority="210" operator="containsText" id="{1A1202E8-FCF6-450E-AB45-FF33C1F30002}">
            <xm:f>NOT(ISERROR(SEARCH("-",AA11)))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AA11:AA14</xm:sqref>
        </x14:conditionalFormatting>
        <x14:conditionalFormatting xmlns:xm="http://schemas.microsoft.com/office/excel/2006/main">
          <x14:cfRule type="containsText" priority="301" operator="containsText" id="{A79BAC2B-E8BC-4629-AAAB-A3841B998611}">
            <xm:f>NOT(ISERROR(SEARCH("-",AA25)))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AA25:AA28</xm:sqref>
        </x14:conditionalFormatting>
        <x14:conditionalFormatting xmlns:xm="http://schemas.microsoft.com/office/excel/2006/main">
          <x14:cfRule type="containsText" priority="302" operator="containsText" id="{E749E8E2-E890-45FF-B29A-116700853A60}">
            <xm:f>NOT(ISERROR(SEARCH("-",AA39)))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AA39:AA42</xm:sqref>
        </x14:conditionalFormatting>
        <x14:conditionalFormatting xmlns:xm="http://schemas.microsoft.com/office/excel/2006/main">
          <x14:cfRule type="containsText" priority="303" operator="containsText" id="{E6A386E2-D13E-41C1-88F5-BB4B86D2BF18}">
            <xm:f>NOT(ISERROR(SEARCH("-",AA53)))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AA53:AA56</xm:sqref>
        </x14:conditionalFormatting>
        <x14:conditionalFormatting xmlns:xm="http://schemas.microsoft.com/office/excel/2006/main">
          <x14:cfRule type="containsText" priority="304" operator="containsText" id="{52BCE482-A93F-4D70-B286-F60AB6876256}">
            <xm:f>NOT(ISERROR(SEARCH("-",AA67)))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AA67:AA70</xm:sqref>
        </x14:conditionalFormatting>
        <x14:conditionalFormatting xmlns:xm="http://schemas.microsoft.com/office/excel/2006/main">
          <x14:cfRule type="containsText" priority="305" operator="containsText" id="{C19342B4-D215-4739-94E4-B5C54399AEEB}">
            <xm:f>NOT(ISERROR(SEARCH("-",AA81)))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AA81:AA84</xm:sqref>
        </x14:conditionalFormatting>
        <x14:conditionalFormatting xmlns:xm="http://schemas.microsoft.com/office/excel/2006/main">
          <x14:cfRule type="containsText" priority="306" operator="containsText" id="{737D28FE-C2B3-4FFA-827B-0C059ECCAF79}">
            <xm:f>NOT(ISERROR(SEARCH("-",AA95)))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AA95:AA98</xm:sqref>
        </x14:conditionalFormatting>
        <x14:conditionalFormatting xmlns:xm="http://schemas.microsoft.com/office/excel/2006/main">
          <x14:cfRule type="containsText" priority="307" operator="containsText" id="{8A703ABD-48E4-462B-8D60-249AE367D7D0}">
            <xm:f>NOT(ISERROR(SEARCH("-",AA109)))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AA109:AA112</xm:sqref>
        </x14:conditionalFormatting>
        <x14:conditionalFormatting xmlns:xm="http://schemas.microsoft.com/office/excel/2006/main">
          <x14:cfRule type="containsText" priority="308" operator="containsText" id="{0815B001-6A1B-40AE-8190-F1DDB6FF3161}">
            <xm:f>NOT(ISERROR(SEARCH("-",AA123)))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AA123:AA126</xm:sqref>
        </x14:conditionalFormatting>
        <x14:conditionalFormatting xmlns:xm="http://schemas.microsoft.com/office/excel/2006/main">
          <x14:cfRule type="containsText" priority="309" operator="containsText" id="{768CF8C9-4E8C-4DEF-AC30-4B014142A6F5}">
            <xm:f>NOT(ISERROR(SEARCH("-",AA137)))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AA137:AA140</xm:sqref>
        </x14:conditionalFormatting>
        <x14:conditionalFormatting xmlns:xm="http://schemas.microsoft.com/office/excel/2006/main">
          <x14:cfRule type="containsText" priority="310" operator="containsText" id="{75B7370F-64D2-483A-B88C-28541809904B}">
            <xm:f>NOT(ISERROR(SEARCH("-",AA151)))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AA151:AA154</xm:sqref>
        </x14:conditionalFormatting>
        <x14:conditionalFormatting xmlns:xm="http://schemas.microsoft.com/office/excel/2006/main">
          <x14:cfRule type="containsText" priority="311" operator="containsText" id="{992CD418-ADED-44AF-84AC-C3FACB2D149B}">
            <xm:f>NOT(ISERROR(SEARCH("-",AA165)))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AA165:AA168</xm:sqref>
        </x14:conditionalFormatting>
        <x14:conditionalFormatting xmlns:xm="http://schemas.microsoft.com/office/excel/2006/main">
          <x14:cfRule type="containsText" priority="312" operator="containsText" id="{B7114D42-5A6D-47A6-A704-8F1985BF6041}">
            <xm:f>NOT(ISERROR(SEARCH("-",AA179)))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AA179:AA182</xm:sqref>
        </x14:conditionalFormatting>
        <x14:conditionalFormatting xmlns:xm="http://schemas.microsoft.com/office/excel/2006/main">
          <x14:cfRule type="containsText" priority="313" operator="containsText" id="{ACE3631E-2593-45B7-BBA2-7286395212F3}">
            <xm:f>NOT(ISERROR(SEARCH("-",AA193)))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AA193:AA196</xm:sqref>
        </x14:conditionalFormatting>
        <x14:conditionalFormatting xmlns:xm="http://schemas.microsoft.com/office/excel/2006/main">
          <x14:cfRule type="containsText" priority="314" operator="containsText" id="{F14E84B0-878D-4FF6-9AEA-1CEC153E52AA}">
            <xm:f>NOT(ISERROR(SEARCH("-",AA207)))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AA207:AA210</xm:sqref>
        </x14:conditionalFormatting>
        <x14:conditionalFormatting xmlns:xm="http://schemas.microsoft.com/office/excel/2006/main">
          <x14:cfRule type="containsText" priority="315" operator="containsText" id="{A844A869-5743-42BE-9870-93B14C4BC422}">
            <xm:f>NOT(ISERROR(SEARCH("-",AA221)))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AA221:AA224</xm:sqref>
        </x14:conditionalFormatting>
        <x14:conditionalFormatting xmlns:xm="http://schemas.microsoft.com/office/excel/2006/main">
          <x14:cfRule type="containsText" priority="316" operator="containsText" id="{72A7E426-C272-4A7E-A081-5F00F4B26882}">
            <xm:f>NOT(ISERROR(SEARCH("-",AA235)))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AA235:AA238</xm:sqref>
        </x14:conditionalFormatting>
        <x14:conditionalFormatting xmlns:xm="http://schemas.microsoft.com/office/excel/2006/main">
          <x14:cfRule type="containsText" priority="317" operator="containsText" id="{187C69F0-AD3F-46FA-8A34-2C5EF01810B3}">
            <xm:f>NOT(ISERROR(SEARCH("-",AA249)))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AA249:AA252</xm:sqref>
        </x14:conditionalFormatting>
        <x14:conditionalFormatting xmlns:xm="http://schemas.microsoft.com/office/excel/2006/main">
          <x14:cfRule type="containsText" priority="318" operator="containsText" id="{BEEC0A4A-4A3E-4E89-94A1-A166A0B25C62}">
            <xm:f>NOT(ISERROR(SEARCH("-",AA263)))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AA263:AA266</xm:sqref>
        </x14:conditionalFormatting>
        <x14:conditionalFormatting xmlns:xm="http://schemas.microsoft.com/office/excel/2006/main">
          <x14:cfRule type="containsText" priority="319" operator="containsText" id="{4155F3F4-CCEE-4791-834C-AC7215E7456D}">
            <xm:f>NOT(ISERROR(SEARCH("-",AA277)))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AA277:AA280</xm:sqref>
        </x14:conditionalFormatting>
        <x14:conditionalFormatting xmlns:xm="http://schemas.microsoft.com/office/excel/2006/main">
          <x14:cfRule type="containsText" priority="320" operator="containsText" id="{047E901C-1788-446B-B3ED-330DBF4C081C}">
            <xm:f>NOT(ISERROR(SEARCH("-",AA291)))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AA291:AA294</xm:sqref>
        </x14:conditionalFormatting>
        <x14:conditionalFormatting xmlns:xm="http://schemas.microsoft.com/office/excel/2006/main">
          <x14:cfRule type="containsText" priority="321" operator="containsText" id="{24219B2E-32FF-4743-8785-600DB9D53C1E}">
            <xm:f>NOT(ISERROR(SEARCH("-",AA305)))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AA305:AA308</xm:sqref>
        </x14:conditionalFormatting>
        <x14:conditionalFormatting xmlns:xm="http://schemas.microsoft.com/office/excel/2006/main">
          <x14:cfRule type="containsText" priority="322" operator="containsText" id="{041250DC-2658-413A-B992-593E47187B72}">
            <xm:f>NOT(ISERROR(SEARCH("-",AA319)))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AA319:AA322</xm:sqref>
        </x14:conditionalFormatting>
        <x14:conditionalFormatting xmlns:xm="http://schemas.microsoft.com/office/excel/2006/main">
          <x14:cfRule type="containsText" priority="213" operator="containsText" id="{42B5C04E-FA32-4568-82E9-790F5050D1AF}">
            <xm:f>NOT(ISERROR(SEARCH("-",AC11)))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AC11:AC14</xm:sqref>
        </x14:conditionalFormatting>
        <x14:conditionalFormatting xmlns:xm="http://schemas.microsoft.com/office/excel/2006/main">
          <x14:cfRule type="containsText" priority="204" operator="containsText" id="{DDD13102-492A-4AC7-A362-C266BC9B5130}">
            <xm:f>NOT(ISERROR(SEARCH("-",AC25)))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AC25:AC28</xm:sqref>
        </x14:conditionalFormatting>
        <x14:conditionalFormatting xmlns:xm="http://schemas.microsoft.com/office/excel/2006/main">
          <x14:cfRule type="containsText" priority="195" operator="containsText" id="{179F05C4-54EC-42DB-B6AE-625704FEFF23}">
            <xm:f>NOT(ISERROR(SEARCH("-",AC39)))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AC39:AC42</xm:sqref>
        </x14:conditionalFormatting>
        <x14:conditionalFormatting xmlns:xm="http://schemas.microsoft.com/office/excel/2006/main">
          <x14:cfRule type="containsText" priority="186" operator="containsText" id="{410B3485-4580-426F-AF34-97EF7A699EE4}">
            <xm:f>NOT(ISERROR(SEARCH("-",AC53)))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AC53:AC56</xm:sqref>
        </x14:conditionalFormatting>
        <x14:conditionalFormatting xmlns:xm="http://schemas.microsoft.com/office/excel/2006/main">
          <x14:cfRule type="containsText" priority="177" operator="containsText" id="{7D257AC4-00D2-4FC3-AE19-D6ED258ABA9A}">
            <xm:f>NOT(ISERROR(SEARCH("-",AC67)))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AC67:AC70</xm:sqref>
        </x14:conditionalFormatting>
        <x14:conditionalFormatting xmlns:xm="http://schemas.microsoft.com/office/excel/2006/main">
          <x14:cfRule type="containsText" priority="168" operator="containsText" id="{C7971D4E-7E60-40D8-8BB2-57F05C9B45B9}">
            <xm:f>NOT(ISERROR(SEARCH("-",AC81)))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AC81:AC84</xm:sqref>
        </x14:conditionalFormatting>
        <x14:conditionalFormatting xmlns:xm="http://schemas.microsoft.com/office/excel/2006/main">
          <x14:cfRule type="containsText" priority="159" operator="containsText" id="{4F77EA97-4C07-4BF3-AB08-C36066BE70AC}">
            <xm:f>NOT(ISERROR(SEARCH("-",AC95)))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AC95:AC98</xm:sqref>
        </x14:conditionalFormatting>
        <x14:conditionalFormatting xmlns:xm="http://schemas.microsoft.com/office/excel/2006/main">
          <x14:cfRule type="containsText" priority="150" operator="containsText" id="{2BCA596E-9060-4C7D-BFAF-75881DA1C6B0}">
            <xm:f>NOT(ISERROR(SEARCH("-",AC109)))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AC109:AC112</xm:sqref>
        </x14:conditionalFormatting>
        <x14:conditionalFormatting xmlns:xm="http://schemas.microsoft.com/office/excel/2006/main">
          <x14:cfRule type="containsText" priority="141" operator="containsText" id="{353F6B0F-EA7C-4AF3-8776-412A4CB799C6}">
            <xm:f>NOT(ISERROR(SEARCH("-",AC123)))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AC123:AC126</xm:sqref>
        </x14:conditionalFormatting>
        <x14:conditionalFormatting xmlns:xm="http://schemas.microsoft.com/office/excel/2006/main">
          <x14:cfRule type="containsText" priority="132" operator="containsText" id="{0AFC01F3-6126-421A-ABB8-8FABFC21FA04}">
            <xm:f>NOT(ISERROR(SEARCH("-",AC137)))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AC137:AC140</xm:sqref>
        </x14:conditionalFormatting>
        <x14:conditionalFormatting xmlns:xm="http://schemas.microsoft.com/office/excel/2006/main">
          <x14:cfRule type="containsText" priority="123" operator="containsText" id="{F65F36F9-5614-40FD-9CCA-5F53C1DFEDA1}">
            <xm:f>NOT(ISERROR(SEARCH("-",AC151)))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AC151:AC154</xm:sqref>
        </x14:conditionalFormatting>
        <x14:conditionalFormatting xmlns:xm="http://schemas.microsoft.com/office/excel/2006/main">
          <x14:cfRule type="containsText" priority="114" operator="containsText" id="{8C33FEC5-8398-4ED6-A1FC-F2AA0D16AA26}">
            <xm:f>NOT(ISERROR(SEARCH("-",AC165)))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AC165:AC168</xm:sqref>
        </x14:conditionalFormatting>
        <x14:conditionalFormatting xmlns:xm="http://schemas.microsoft.com/office/excel/2006/main">
          <x14:cfRule type="containsText" priority="105" operator="containsText" id="{6406445F-5DD3-4EBF-A8CC-71ABF0CB944D}">
            <xm:f>NOT(ISERROR(SEARCH("-",AC179)))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AC179:AC182</xm:sqref>
        </x14:conditionalFormatting>
        <x14:conditionalFormatting xmlns:xm="http://schemas.microsoft.com/office/excel/2006/main">
          <x14:cfRule type="containsText" priority="96" operator="containsText" id="{9EEA21CF-2A27-4F5A-8F26-B5B640B8DE18}">
            <xm:f>NOT(ISERROR(SEARCH("-",AC193)))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AC193:AC196</xm:sqref>
        </x14:conditionalFormatting>
        <x14:conditionalFormatting xmlns:xm="http://schemas.microsoft.com/office/excel/2006/main">
          <x14:cfRule type="containsText" priority="87" operator="containsText" id="{EB223D98-B83A-4341-AB15-7C7E3AC34ED9}">
            <xm:f>NOT(ISERROR(SEARCH("-",AC207)))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AC207:AC210</xm:sqref>
        </x14:conditionalFormatting>
        <x14:conditionalFormatting xmlns:xm="http://schemas.microsoft.com/office/excel/2006/main">
          <x14:cfRule type="containsText" priority="78" operator="containsText" id="{543312D6-A40A-4DC2-987B-E71C6B911C17}">
            <xm:f>NOT(ISERROR(SEARCH("-",AC221)))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AC221:AC224</xm:sqref>
        </x14:conditionalFormatting>
        <x14:conditionalFormatting xmlns:xm="http://schemas.microsoft.com/office/excel/2006/main">
          <x14:cfRule type="containsText" priority="69" operator="containsText" id="{7BC52A83-42C5-4976-BE4B-DEC39E415721}">
            <xm:f>NOT(ISERROR(SEARCH("-",AC235)))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AC235:AC238</xm:sqref>
        </x14:conditionalFormatting>
        <x14:conditionalFormatting xmlns:xm="http://schemas.microsoft.com/office/excel/2006/main">
          <x14:cfRule type="containsText" priority="60" operator="containsText" id="{187B0B58-4195-4488-88E2-DC223E70CD8B}">
            <xm:f>NOT(ISERROR(SEARCH("-",AC249)))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AC249:AC252</xm:sqref>
        </x14:conditionalFormatting>
        <x14:conditionalFormatting xmlns:xm="http://schemas.microsoft.com/office/excel/2006/main">
          <x14:cfRule type="containsText" priority="51" operator="containsText" id="{1E74A69D-7978-4CE9-A9EC-FBD19494C0D9}">
            <xm:f>NOT(ISERROR(SEARCH("-",AC263)))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AC263:AC266</xm:sqref>
        </x14:conditionalFormatting>
        <x14:conditionalFormatting xmlns:xm="http://schemas.microsoft.com/office/excel/2006/main">
          <x14:cfRule type="containsText" priority="42" operator="containsText" id="{742FC83E-F906-4BCE-9BDC-4B5F2D338B80}">
            <xm:f>NOT(ISERROR(SEARCH("-",AC277)))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AC277:AC280</xm:sqref>
        </x14:conditionalFormatting>
        <x14:conditionalFormatting xmlns:xm="http://schemas.microsoft.com/office/excel/2006/main">
          <x14:cfRule type="containsText" priority="33" operator="containsText" id="{70085FCB-90B0-4610-B202-D4AD39780817}">
            <xm:f>NOT(ISERROR(SEARCH("-",AC291)))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AC291:AC294</xm:sqref>
        </x14:conditionalFormatting>
        <x14:conditionalFormatting xmlns:xm="http://schemas.microsoft.com/office/excel/2006/main">
          <x14:cfRule type="containsText" priority="24" operator="containsText" id="{D7A8D7EC-56E4-495B-A780-CF64F7C40CDE}">
            <xm:f>NOT(ISERROR(SEARCH("-",AC305)))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AC305:AC308</xm:sqref>
        </x14:conditionalFormatting>
        <x14:conditionalFormatting xmlns:xm="http://schemas.microsoft.com/office/excel/2006/main">
          <x14:cfRule type="containsText" priority="15" operator="containsText" id="{73DEF051-D48F-40FE-AD77-A7D82FADB7CB}">
            <xm:f>NOT(ISERROR(SEARCH("-",AC319)))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AC319:AC322</xm:sqref>
        </x14:conditionalFormatting>
        <x14:conditionalFormatting xmlns:xm="http://schemas.microsoft.com/office/excel/2006/main">
          <x14:cfRule type="containsText" priority="5" operator="containsText" id="{CFE34347-4E0C-4598-AF1E-7A8AC731F468}">
            <xm:f>NOT(ISERROR(SEARCH("-",AC333)))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AC333:AC336</xm:sqref>
        </x14:conditionalFormatting>
        <x14:conditionalFormatting xmlns:xm="http://schemas.microsoft.com/office/excel/2006/main">
          <x14:cfRule type="containsText" priority="215" operator="containsText" id="{0D834F3F-B2BE-49A8-A90F-1ED7DCCE6984}">
            <xm:f>NOT(ISERROR(SEARCH("-",AE11)))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AE11:AE14</xm:sqref>
        </x14:conditionalFormatting>
        <x14:conditionalFormatting xmlns:xm="http://schemas.microsoft.com/office/excel/2006/main">
          <x14:cfRule type="containsText" priority="206" operator="containsText" id="{7BB22072-8E11-4854-A4A6-83AAB395FF65}">
            <xm:f>NOT(ISERROR(SEARCH("-",AE25)))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AE25:AE28</xm:sqref>
        </x14:conditionalFormatting>
        <x14:conditionalFormatting xmlns:xm="http://schemas.microsoft.com/office/excel/2006/main">
          <x14:cfRule type="containsText" priority="197" operator="containsText" id="{72BDE75E-DDAA-40C5-B0B7-D6EA7E1C1075}">
            <xm:f>NOT(ISERROR(SEARCH("-",AE39)))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AE39:AE42</xm:sqref>
        </x14:conditionalFormatting>
        <x14:conditionalFormatting xmlns:xm="http://schemas.microsoft.com/office/excel/2006/main">
          <x14:cfRule type="containsText" priority="188" operator="containsText" id="{7139D4B9-FCAE-4E17-B9A3-79954B1452A0}">
            <xm:f>NOT(ISERROR(SEARCH("-",AE53)))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AE53:AE56</xm:sqref>
        </x14:conditionalFormatting>
        <x14:conditionalFormatting xmlns:xm="http://schemas.microsoft.com/office/excel/2006/main">
          <x14:cfRule type="containsText" priority="179" operator="containsText" id="{8EAF3276-85C4-4D39-8A6B-B89DFA900818}">
            <xm:f>NOT(ISERROR(SEARCH("-",AE67)))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AE67:AE70</xm:sqref>
        </x14:conditionalFormatting>
        <x14:conditionalFormatting xmlns:xm="http://schemas.microsoft.com/office/excel/2006/main">
          <x14:cfRule type="containsText" priority="170" operator="containsText" id="{64E2567B-8F83-4CD1-A063-16067F708D0C}">
            <xm:f>NOT(ISERROR(SEARCH("-",AE81)))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AE81:AE84</xm:sqref>
        </x14:conditionalFormatting>
        <x14:conditionalFormatting xmlns:xm="http://schemas.microsoft.com/office/excel/2006/main">
          <x14:cfRule type="containsText" priority="161" operator="containsText" id="{C7E054A6-F2A5-4009-9052-3BC37F9EF60A}">
            <xm:f>NOT(ISERROR(SEARCH("-",AE95)))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AE95:AE98</xm:sqref>
        </x14:conditionalFormatting>
        <x14:conditionalFormatting xmlns:xm="http://schemas.microsoft.com/office/excel/2006/main">
          <x14:cfRule type="containsText" priority="152" operator="containsText" id="{F42953C8-2502-4123-BF44-D785EE1FAE18}">
            <xm:f>NOT(ISERROR(SEARCH("-",AE109)))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AE109:AE112</xm:sqref>
        </x14:conditionalFormatting>
        <x14:conditionalFormatting xmlns:xm="http://schemas.microsoft.com/office/excel/2006/main">
          <x14:cfRule type="containsText" priority="143" operator="containsText" id="{EA7C706C-F7A3-4127-916F-67D9D6417869}">
            <xm:f>NOT(ISERROR(SEARCH("-",AE123)))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AE123:AE126</xm:sqref>
        </x14:conditionalFormatting>
        <x14:conditionalFormatting xmlns:xm="http://schemas.microsoft.com/office/excel/2006/main">
          <x14:cfRule type="containsText" priority="134" operator="containsText" id="{B2A472ED-8E5A-45B4-90E9-65FEB8E42404}">
            <xm:f>NOT(ISERROR(SEARCH("-",AE137)))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AE137:AE140</xm:sqref>
        </x14:conditionalFormatting>
        <x14:conditionalFormatting xmlns:xm="http://schemas.microsoft.com/office/excel/2006/main">
          <x14:cfRule type="containsText" priority="125" operator="containsText" id="{8493782F-797C-4ED7-BD39-E760DC965FBE}">
            <xm:f>NOT(ISERROR(SEARCH("-",AE151)))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AE151:AE154</xm:sqref>
        </x14:conditionalFormatting>
        <x14:conditionalFormatting xmlns:xm="http://schemas.microsoft.com/office/excel/2006/main">
          <x14:cfRule type="containsText" priority="116" operator="containsText" id="{7B57A6DA-FCEE-49FC-A656-533108172D7C}">
            <xm:f>NOT(ISERROR(SEARCH("-",AE165)))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AE165:AE168</xm:sqref>
        </x14:conditionalFormatting>
        <x14:conditionalFormatting xmlns:xm="http://schemas.microsoft.com/office/excel/2006/main">
          <x14:cfRule type="containsText" priority="107" operator="containsText" id="{0B2D82B7-BE16-4217-A0B4-5E640F9FA90C}">
            <xm:f>NOT(ISERROR(SEARCH("-",AE179)))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AE179:AE182</xm:sqref>
        </x14:conditionalFormatting>
        <x14:conditionalFormatting xmlns:xm="http://schemas.microsoft.com/office/excel/2006/main">
          <x14:cfRule type="containsText" priority="98" operator="containsText" id="{3AAF7BCA-1DD5-4670-9526-BB60E0D49673}">
            <xm:f>NOT(ISERROR(SEARCH("-",AE193)))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AE193:AE196</xm:sqref>
        </x14:conditionalFormatting>
        <x14:conditionalFormatting xmlns:xm="http://schemas.microsoft.com/office/excel/2006/main">
          <x14:cfRule type="containsText" priority="89" operator="containsText" id="{43FA92FF-01F4-4F37-B3F2-EC6E12C5FEE1}">
            <xm:f>NOT(ISERROR(SEARCH("-",AE207)))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AE207:AE210</xm:sqref>
        </x14:conditionalFormatting>
        <x14:conditionalFormatting xmlns:xm="http://schemas.microsoft.com/office/excel/2006/main">
          <x14:cfRule type="containsText" priority="80" operator="containsText" id="{D19B0545-FCB3-467A-9D60-319DAF908CD9}">
            <xm:f>NOT(ISERROR(SEARCH("-",AE221)))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AE221:AE224</xm:sqref>
        </x14:conditionalFormatting>
        <x14:conditionalFormatting xmlns:xm="http://schemas.microsoft.com/office/excel/2006/main">
          <x14:cfRule type="containsText" priority="71" operator="containsText" id="{916E9341-DA63-49DA-A46A-2A05678E163C}">
            <xm:f>NOT(ISERROR(SEARCH("-",AE235)))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AE235:AE238</xm:sqref>
        </x14:conditionalFormatting>
        <x14:conditionalFormatting xmlns:xm="http://schemas.microsoft.com/office/excel/2006/main">
          <x14:cfRule type="containsText" priority="62" operator="containsText" id="{AE18FE13-47F1-45EB-894C-0105A59A1DB7}">
            <xm:f>NOT(ISERROR(SEARCH("-",AE249)))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AE249:AE252</xm:sqref>
        </x14:conditionalFormatting>
        <x14:conditionalFormatting xmlns:xm="http://schemas.microsoft.com/office/excel/2006/main">
          <x14:cfRule type="containsText" priority="53" operator="containsText" id="{849D847E-1C83-4585-B155-C50AE9F1A873}">
            <xm:f>NOT(ISERROR(SEARCH("-",AE263)))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AE263:AE266</xm:sqref>
        </x14:conditionalFormatting>
        <x14:conditionalFormatting xmlns:xm="http://schemas.microsoft.com/office/excel/2006/main">
          <x14:cfRule type="containsText" priority="44" operator="containsText" id="{4ABFAB77-63F1-4FD9-B3BB-14AD5E88E82B}">
            <xm:f>NOT(ISERROR(SEARCH("-",AE277)))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AE277:AE280</xm:sqref>
        </x14:conditionalFormatting>
        <x14:conditionalFormatting xmlns:xm="http://schemas.microsoft.com/office/excel/2006/main">
          <x14:cfRule type="containsText" priority="35" operator="containsText" id="{C74B67F7-9D56-475F-BC54-7D2779BEC7B1}">
            <xm:f>NOT(ISERROR(SEARCH("-",AE291)))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AE291:AE294</xm:sqref>
        </x14:conditionalFormatting>
        <x14:conditionalFormatting xmlns:xm="http://schemas.microsoft.com/office/excel/2006/main">
          <x14:cfRule type="containsText" priority="26" operator="containsText" id="{FD46714A-AEB9-4673-806C-040F574C62F1}">
            <xm:f>NOT(ISERROR(SEARCH("-",AE305)))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AE305:AE308</xm:sqref>
        </x14:conditionalFormatting>
        <x14:conditionalFormatting xmlns:xm="http://schemas.microsoft.com/office/excel/2006/main">
          <x14:cfRule type="containsText" priority="17" operator="containsText" id="{2B97D7B4-7D4F-4183-89EF-C7768185AD3D}">
            <xm:f>NOT(ISERROR(SEARCH("-",AE319)))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AE319:AE322</xm:sqref>
        </x14:conditionalFormatting>
        <x14:conditionalFormatting xmlns:xm="http://schemas.microsoft.com/office/excel/2006/main">
          <x14:cfRule type="containsText" priority="7" operator="containsText" id="{89642C22-5FB9-42DA-832D-43C01B7AD225}">
            <xm:f>NOT(ISERROR(SEARCH("-",AE333)))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AE333:AE336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2E88-95B6-4DE1-893D-1FBB72F7702C}">
  <dimension ref="A1:R220"/>
  <sheetViews>
    <sheetView zoomScaleNormal="100" zoomScaleSheetLayoutView="55" workbookViewId="0">
      <selection activeCell="M8" sqref="M8:M32"/>
    </sheetView>
  </sheetViews>
  <sheetFormatPr defaultRowHeight="15"/>
  <cols>
    <col min="1" max="1" width="6.28515625" style="162" bestFit="1" customWidth="1"/>
    <col min="2" max="2" width="8" style="3" customWidth="1"/>
    <col min="3" max="3" width="8.85546875" style="1" customWidth="1"/>
    <col min="4" max="4" width="8.85546875" style="1" hidden="1" customWidth="1"/>
    <col min="5" max="5" width="9.7109375" style="1" bestFit="1" customWidth="1"/>
    <col min="6" max="6" width="6" style="1" customWidth="1"/>
    <col min="7" max="7" width="9.28515625" style="1" bestFit="1" customWidth="1"/>
    <col min="8" max="8" width="9.28515625" style="1" customWidth="1"/>
    <col min="9" max="9" width="9.28515625" style="1" hidden="1" customWidth="1"/>
    <col min="10" max="10" width="10.7109375" style="1" customWidth="1"/>
    <col min="11" max="11" width="28.7109375" style="1" customWidth="1"/>
    <col min="12" max="16384" width="9.140625" style="1"/>
  </cols>
  <sheetData>
    <row r="1" spans="1:18" ht="20.25">
      <c r="A1" s="212">
        <v>2020</v>
      </c>
      <c r="B1" s="212" t="s">
        <v>213</v>
      </c>
      <c r="C1" s="211" t="s">
        <v>212</v>
      </c>
      <c r="D1" s="210"/>
      <c r="J1" s="209" t="s">
        <v>211</v>
      </c>
    </row>
    <row r="2" spans="1:18" ht="15.75">
      <c r="B2" s="208" t="s">
        <v>210</v>
      </c>
      <c r="M2" s="1" t="s">
        <v>246</v>
      </c>
    </row>
    <row r="3" spans="1:18">
      <c r="G3" s="204"/>
      <c r="M3" s="1" t="s">
        <v>245</v>
      </c>
      <c r="N3" s="166">
        <v>10</v>
      </c>
      <c r="O3" s="1" t="s">
        <v>244</v>
      </c>
    </row>
    <row r="4" spans="1:18" ht="13.5" thickBot="1">
      <c r="B4" s="204" t="s">
        <v>207</v>
      </c>
      <c r="C4" s="204"/>
      <c r="D4" s="206"/>
      <c r="E4" s="214">
        <v>44046</v>
      </c>
      <c r="G4" s="204" t="s">
        <v>242</v>
      </c>
      <c r="H4" s="207">
        <v>44790</v>
      </c>
      <c r="I4" s="207"/>
      <c r="J4" s="219"/>
    </row>
    <row r="5" spans="1:18" ht="13.5" thickBot="1">
      <c r="B5" s="204" t="s">
        <v>200</v>
      </c>
      <c r="C5" s="204"/>
      <c r="D5" s="203"/>
      <c r="E5" s="205">
        <v>216</v>
      </c>
      <c r="F5" s="204"/>
      <c r="G5" s="204" t="s">
        <v>241</v>
      </c>
      <c r="H5" s="203" t="s">
        <v>191</v>
      </c>
      <c r="I5" s="203"/>
      <c r="J5" s="203"/>
    </row>
    <row r="6" spans="1:18" ht="25.15" customHeight="1" thickBot="1">
      <c r="B6" s="138" t="s">
        <v>240</v>
      </c>
      <c r="C6" s="138"/>
      <c r="D6" s="201" t="s">
        <v>239</v>
      </c>
      <c r="E6" s="201"/>
      <c r="F6" s="201"/>
      <c r="G6" s="201"/>
      <c r="H6" s="202"/>
      <c r="I6" s="201"/>
      <c r="J6" s="201"/>
    </row>
    <row r="7" spans="1:18" ht="15.6" customHeight="1" thickBot="1">
      <c r="C7" s="200"/>
      <c r="D7" s="200"/>
    </row>
    <row r="8" spans="1:18" ht="57" customHeight="1" thickBot="1">
      <c r="B8" s="199" t="s">
        <v>119</v>
      </c>
      <c r="C8" s="198" t="s">
        <v>238</v>
      </c>
      <c r="D8" s="198" t="s">
        <v>237</v>
      </c>
      <c r="E8" s="198" t="s">
        <v>236</v>
      </c>
      <c r="F8" s="198" t="s">
        <v>235</v>
      </c>
      <c r="G8" s="198" t="s">
        <v>234</v>
      </c>
      <c r="H8" s="197" t="s">
        <v>233</v>
      </c>
      <c r="I8" s="197" t="s">
        <v>232</v>
      </c>
      <c r="J8" s="197" t="s">
        <v>231</v>
      </c>
      <c r="K8" s="196" t="s">
        <v>230</v>
      </c>
      <c r="M8" s="1" t="s">
        <v>932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18</v>
      </c>
    </row>
    <row r="9" spans="1:18" ht="31.9" customHeight="1">
      <c r="A9" s="164"/>
      <c r="B9" s="188" t="s">
        <v>189</v>
      </c>
      <c r="C9" s="193"/>
      <c r="D9" s="184"/>
      <c r="E9" s="183">
        <v>22.24</v>
      </c>
      <c r="F9" s="183"/>
      <c r="G9" s="183">
        <v>26.59</v>
      </c>
      <c r="H9" s="182">
        <v>24.26</v>
      </c>
      <c r="I9" s="182"/>
      <c r="J9" s="181"/>
      <c r="K9" s="180">
        <f>d216Mapping!$E$10</f>
        <v>2604.46</v>
      </c>
      <c r="M9" s="4">
        <f>SUM(E9,G9,H9,J9)</f>
        <v>73.09</v>
      </c>
      <c r="N9" s="166">
        <f t="shared" ref="N9:N40" si="0">E9/1000*$N$3*10000</f>
        <v>2224</v>
      </c>
      <c r="O9" s="166">
        <f t="shared" ref="O9:O32" si="1">G9/1000*$N$3*10000</f>
        <v>2658.9999999999995</v>
      </c>
      <c r="P9" s="166">
        <f t="shared" ref="P9:P32" si="2">J9/1000*$N$3*10000</f>
        <v>0</v>
      </c>
      <c r="Q9" s="166">
        <f t="shared" ref="Q9:Q32" si="3">(H9+J9)/1000*$N$3*10000</f>
        <v>2426</v>
      </c>
      <c r="R9" s="191">
        <f t="shared" ref="R9:R32" si="4">K9/(100*100)*$N$3</f>
        <v>2.60446</v>
      </c>
    </row>
    <row r="10" spans="1:18" ht="31.9" customHeight="1" thickBot="1">
      <c r="A10" s="164"/>
      <c r="B10" s="187" t="s">
        <v>185</v>
      </c>
      <c r="C10" s="192"/>
      <c r="D10" s="177"/>
      <c r="E10" s="176">
        <v>13.31</v>
      </c>
      <c r="F10" s="176"/>
      <c r="G10" s="176">
        <v>18.23</v>
      </c>
      <c r="H10" s="175">
        <v>12.67</v>
      </c>
      <c r="I10" s="175"/>
      <c r="J10" s="174">
        <v>8.68</v>
      </c>
      <c r="K10" s="173">
        <f>d216Mapping!$E$24</f>
        <v>1425.59</v>
      </c>
      <c r="M10" s="4">
        <f t="shared" ref="M10:M32" si="5">SUM(E10,G10,H10,J10)</f>
        <v>52.89</v>
      </c>
      <c r="N10" s="166">
        <f t="shared" si="0"/>
        <v>1331</v>
      </c>
      <c r="O10" s="166">
        <f t="shared" si="1"/>
        <v>1823</v>
      </c>
      <c r="P10" s="166">
        <f t="shared" si="2"/>
        <v>868</v>
      </c>
      <c r="Q10" s="166">
        <f t="shared" si="3"/>
        <v>2135.0000000000005</v>
      </c>
      <c r="R10" s="191">
        <f t="shared" si="4"/>
        <v>1.4255899999999999</v>
      </c>
    </row>
    <row r="11" spans="1:18" ht="31.9" customHeight="1">
      <c r="A11" s="164"/>
      <c r="B11" s="187" t="s">
        <v>184</v>
      </c>
      <c r="C11" s="193"/>
      <c r="D11" s="177"/>
      <c r="E11" s="176">
        <v>29.13</v>
      </c>
      <c r="F11" s="176"/>
      <c r="G11" s="195">
        <v>35.42</v>
      </c>
      <c r="H11" s="175">
        <v>23.74</v>
      </c>
      <c r="I11" s="175"/>
      <c r="J11" s="174">
        <v>16.5</v>
      </c>
      <c r="K11" s="173">
        <f>d216Mapping!$E$38</f>
        <v>2985.79</v>
      </c>
      <c r="M11" s="4">
        <f t="shared" si="5"/>
        <v>104.78999999999999</v>
      </c>
      <c r="N11" s="166">
        <f t="shared" si="0"/>
        <v>2913</v>
      </c>
      <c r="O11" s="166">
        <f t="shared" si="1"/>
        <v>3542</v>
      </c>
      <c r="P11" s="166">
        <f t="shared" si="2"/>
        <v>1650</v>
      </c>
      <c r="Q11" s="166">
        <f t="shared" si="3"/>
        <v>4024</v>
      </c>
      <c r="R11" s="191">
        <f t="shared" si="4"/>
        <v>2.9857899999999997</v>
      </c>
    </row>
    <row r="12" spans="1:18" ht="31.9" customHeight="1" thickBot="1">
      <c r="A12" s="164"/>
      <c r="B12" s="186" t="s">
        <v>183</v>
      </c>
      <c r="C12" s="192"/>
      <c r="D12" s="171"/>
      <c r="E12" s="170">
        <v>28.69</v>
      </c>
      <c r="F12" s="170"/>
      <c r="G12" s="170">
        <v>33.18</v>
      </c>
      <c r="H12" s="169">
        <v>24.3</v>
      </c>
      <c r="I12" s="169"/>
      <c r="J12" s="168">
        <v>16.899999999999999</v>
      </c>
      <c r="K12" s="167">
        <f>d216Mapping!$E$52</f>
        <v>3606.13</v>
      </c>
      <c r="M12" s="4">
        <f t="shared" si="5"/>
        <v>103.07</v>
      </c>
      <c r="N12" s="166">
        <f t="shared" si="0"/>
        <v>2869</v>
      </c>
      <c r="O12" s="166">
        <f t="shared" si="1"/>
        <v>3318</v>
      </c>
      <c r="P12" s="166">
        <f t="shared" si="2"/>
        <v>1689.9999999999998</v>
      </c>
      <c r="Q12" s="166">
        <f t="shared" si="3"/>
        <v>4120</v>
      </c>
      <c r="R12" s="191">
        <f t="shared" si="4"/>
        <v>3.6061300000000003</v>
      </c>
    </row>
    <row r="13" spans="1:18" ht="31.9" customHeight="1">
      <c r="A13" s="164"/>
      <c r="B13" s="185" t="s">
        <v>182</v>
      </c>
      <c r="C13" s="193"/>
      <c r="D13" s="184"/>
      <c r="E13" s="183">
        <v>17.75</v>
      </c>
      <c r="F13" s="183"/>
      <c r="G13" s="194">
        <v>19.3</v>
      </c>
      <c r="H13" s="182">
        <v>24.52</v>
      </c>
      <c r="I13" s="182"/>
      <c r="J13" s="181">
        <v>13.48</v>
      </c>
      <c r="K13" s="180">
        <f>d216Mapping!$E$66</f>
        <v>1881.37</v>
      </c>
      <c r="M13" s="4">
        <f t="shared" si="5"/>
        <v>75.05</v>
      </c>
      <c r="N13" s="166">
        <f t="shared" si="0"/>
        <v>1775</v>
      </c>
      <c r="O13" s="166">
        <f t="shared" si="1"/>
        <v>1930</v>
      </c>
      <c r="P13" s="166">
        <f t="shared" si="2"/>
        <v>1348</v>
      </c>
      <c r="Q13" s="166">
        <f t="shared" si="3"/>
        <v>3800</v>
      </c>
      <c r="R13" s="191">
        <f t="shared" si="4"/>
        <v>1.88137</v>
      </c>
    </row>
    <row r="14" spans="1:18" ht="31.9" customHeight="1" thickBot="1">
      <c r="A14" s="164"/>
      <c r="B14" s="190" t="s">
        <v>181</v>
      </c>
      <c r="C14" s="192"/>
      <c r="D14" s="177"/>
      <c r="E14" s="176">
        <v>25.62</v>
      </c>
      <c r="F14" s="176"/>
      <c r="G14" s="176">
        <v>29.15</v>
      </c>
      <c r="H14" s="175">
        <v>37.479999999999997</v>
      </c>
      <c r="I14" s="175"/>
      <c r="J14" s="174">
        <v>5.28</v>
      </c>
      <c r="K14" s="173">
        <f>d216Mapping!$E$80</f>
        <v>3412.63</v>
      </c>
      <c r="M14" s="4">
        <f t="shared" si="5"/>
        <v>97.53</v>
      </c>
      <c r="N14" s="166">
        <f t="shared" si="0"/>
        <v>2562</v>
      </c>
      <c r="O14" s="166">
        <f t="shared" si="1"/>
        <v>2915</v>
      </c>
      <c r="P14" s="166">
        <f t="shared" si="2"/>
        <v>528</v>
      </c>
      <c r="Q14" s="166">
        <f t="shared" si="3"/>
        <v>4276</v>
      </c>
      <c r="R14" s="191">
        <f t="shared" si="4"/>
        <v>3.4126300000000005</v>
      </c>
    </row>
    <row r="15" spans="1:18" ht="31.9" customHeight="1">
      <c r="A15" s="164"/>
      <c r="B15" s="190" t="s">
        <v>180</v>
      </c>
      <c r="C15" s="193"/>
      <c r="D15" s="177"/>
      <c r="E15" s="176">
        <v>17.73</v>
      </c>
      <c r="F15" s="176"/>
      <c r="G15" s="176">
        <v>21.28</v>
      </c>
      <c r="H15" s="175">
        <v>20.07</v>
      </c>
      <c r="I15" s="175"/>
      <c r="J15" s="174">
        <v>9.8800000000000008</v>
      </c>
      <c r="K15" s="173">
        <f>d216Mapping!$E$94</f>
        <v>2079.31</v>
      </c>
      <c r="M15" s="4">
        <f t="shared" si="5"/>
        <v>68.960000000000008</v>
      </c>
      <c r="N15" s="166">
        <f t="shared" si="0"/>
        <v>1772.9999999999998</v>
      </c>
      <c r="O15" s="166">
        <f t="shared" si="1"/>
        <v>2128</v>
      </c>
      <c r="P15" s="166">
        <f t="shared" si="2"/>
        <v>988.00000000000011</v>
      </c>
      <c r="Q15" s="166">
        <f t="shared" si="3"/>
        <v>2995.0000000000005</v>
      </c>
      <c r="R15" s="191">
        <f t="shared" si="4"/>
        <v>2.07931</v>
      </c>
    </row>
    <row r="16" spans="1:18" ht="31.9" customHeight="1" thickBot="1">
      <c r="A16" s="164"/>
      <c r="B16" s="189" t="s">
        <v>179</v>
      </c>
      <c r="C16" s="192"/>
      <c r="D16" s="171"/>
      <c r="E16" s="170">
        <v>39.04</v>
      </c>
      <c r="F16" s="170"/>
      <c r="G16" s="170">
        <v>45.89</v>
      </c>
      <c r="H16" s="169">
        <v>49.2</v>
      </c>
      <c r="I16" s="169"/>
      <c r="J16" s="168">
        <v>5.53</v>
      </c>
      <c r="K16" s="167">
        <f>d216Mapping!$E$108</f>
        <v>5815.04</v>
      </c>
      <c r="M16" s="4">
        <f t="shared" si="5"/>
        <v>139.66</v>
      </c>
      <c r="N16" s="166">
        <f t="shared" si="0"/>
        <v>3903.9999999999995</v>
      </c>
      <c r="O16" s="166">
        <f t="shared" si="1"/>
        <v>4589</v>
      </c>
      <c r="P16" s="166">
        <f t="shared" si="2"/>
        <v>553</v>
      </c>
      <c r="Q16" s="166">
        <f t="shared" si="3"/>
        <v>5473</v>
      </c>
      <c r="R16" s="191">
        <f t="shared" si="4"/>
        <v>5.8150399999999998</v>
      </c>
    </row>
    <row r="17" spans="1:18" ht="31.9" customHeight="1">
      <c r="A17" s="164"/>
      <c r="B17" s="188" t="s">
        <v>178</v>
      </c>
      <c r="C17" s="193"/>
      <c r="D17" s="184"/>
      <c r="E17" s="183">
        <v>22.88</v>
      </c>
      <c r="F17" s="183"/>
      <c r="G17" s="183">
        <v>28.74</v>
      </c>
      <c r="H17" s="182">
        <v>31.04</v>
      </c>
      <c r="I17" s="182"/>
      <c r="J17" s="181">
        <v>4.3899999999999997</v>
      </c>
      <c r="K17" s="180">
        <f>d216Mapping!$E$122</f>
        <v>3088.03</v>
      </c>
      <c r="M17" s="4">
        <f t="shared" si="5"/>
        <v>87.05</v>
      </c>
      <c r="N17" s="166">
        <f t="shared" si="0"/>
        <v>2287.9999999999995</v>
      </c>
      <c r="O17" s="166">
        <f t="shared" si="1"/>
        <v>2874</v>
      </c>
      <c r="P17" s="166">
        <f t="shared" si="2"/>
        <v>438.99999999999994</v>
      </c>
      <c r="Q17" s="166">
        <f t="shared" si="3"/>
        <v>3543.0000000000005</v>
      </c>
      <c r="R17" s="191">
        <f t="shared" si="4"/>
        <v>3.0880299999999998</v>
      </c>
    </row>
    <row r="18" spans="1:18" ht="31.9" customHeight="1" thickBot="1">
      <c r="A18" s="164"/>
      <c r="B18" s="187" t="s">
        <v>177</v>
      </c>
      <c r="C18" s="192"/>
      <c r="D18" s="177"/>
      <c r="E18" s="176">
        <v>16.600000000000001</v>
      </c>
      <c r="F18" s="176"/>
      <c r="G18" s="176">
        <v>19.54</v>
      </c>
      <c r="H18" s="175">
        <v>27.9</v>
      </c>
      <c r="I18" s="175"/>
      <c r="J18" s="174"/>
      <c r="K18" s="173">
        <f>d216Mapping!$E$136</f>
        <v>2265.31</v>
      </c>
      <c r="M18" s="4">
        <f t="shared" si="5"/>
        <v>64.039999999999992</v>
      </c>
      <c r="N18" s="166">
        <f t="shared" si="0"/>
        <v>1660</v>
      </c>
      <c r="O18" s="166">
        <f t="shared" si="1"/>
        <v>1954</v>
      </c>
      <c r="P18" s="166">
        <f t="shared" si="2"/>
        <v>0</v>
      </c>
      <c r="Q18" s="166">
        <f t="shared" si="3"/>
        <v>2789.9999999999995</v>
      </c>
      <c r="R18" s="191">
        <f t="shared" si="4"/>
        <v>2.2653099999999999</v>
      </c>
    </row>
    <row r="19" spans="1:18" ht="31.9" customHeight="1">
      <c r="A19" s="164"/>
      <c r="B19" s="187" t="s">
        <v>176</v>
      </c>
      <c r="C19" s="193"/>
      <c r="D19" s="177"/>
      <c r="E19" s="176">
        <v>14.4</v>
      </c>
      <c r="F19" s="176"/>
      <c r="G19" s="176">
        <v>16.45</v>
      </c>
      <c r="H19" s="175">
        <v>24.12</v>
      </c>
      <c r="I19" s="175"/>
      <c r="J19" s="174"/>
      <c r="K19" s="173">
        <f>d216Mapping!$E$150</f>
        <v>1924.93</v>
      </c>
      <c r="M19" s="4">
        <f t="shared" si="5"/>
        <v>54.97</v>
      </c>
      <c r="N19" s="166">
        <f t="shared" si="0"/>
        <v>1440</v>
      </c>
      <c r="O19" s="166">
        <f t="shared" si="1"/>
        <v>1644.9999999999998</v>
      </c>
      <c r="P19" s="166">
        <f t="shared" si="2"/>
        <v>0</v>
      </c>
      <c r="Q19" s="166">
        <f t="shared" si="3"/>
        <v>2412.0000000000005</v>
      </c>
      <c r="R19" s="191">
        <f t="shared" si="4"/>
        <v>1.92493</v>
      </c>
    </row>
    <row r="20" spans="1:18" ht="31.9" customHeight="1" thickBot="1">
      <c r="A20" s="164"/>
      <c r="B20" s="186" t="s">
        <v>175</v>
      </c>
      <c r="C20" s="192"/>
      <c r="D20" s="171"/>
      <c r="E20" s="170">
        <v>17.93</v>
      </c>
      <c r="F20" s="170"/>
      <c r="G20" s="170">
        <v>20.62</v>
      </c>
      <c r="H20" s="169">
        <v>20.309999999999999</v>
      </c>
      <c r="I20" s="169"/>
      <c r="J20" s="168"/>
      <c r="K20" s="167">
        <f>d216Mapping!$E$164</f>
        <v>2606.0500000000002</v>
      </c>
      <c r="M20" s="4">
        <f t="shared" si="5"/>
        <v>58.86</v>
      </c>
      <c r="N20" s="166">
        <f t="shared" si="0"/>
        <v>1792.9999999999998</v>
      </c>
      <c r="O20" s="166">
        <f t="shared" si="1"/>
        <v>2062</v>
      </c>
      <c r="P20" s="166">
        <f t="shared" si="2"/>
        <v>0</v>
      </c>
      <c r="Q20" s="166">
        <f t="shared" si="3"/>
        <v>2030.9999999999998</v>
      </c>
      <c r="R20" s="191">
        <f t="shared" si="4"/>
        <v>2.6060500000000002</v>
      </c>
    </row>
    <row r="21" spans="1:18" ht="31.9" customHeight="1">
      <c r="A21" s="164"/>
      <c r="B21" s="185" t="s">
        <v>174</v>
      </c>
      <c r="C21" s="193"/>
      <c r="D21" s="184"/>
      <c r="E21" s="183">
        <v>18.28</v>
      </c>
      <c r="F21" s="183"/>
      <c r="G21" s="183">
        <v>24.54</v>
      </c>
      <c r="H21" s="182">
        <v>29.46</v>
      </c>
      <c r="I21" s="182"/>
      <c r="J21" s="181"/>
      <c r="K21" s="180">
        <f>d216Mapping!$E$178</f>
        <v>2241.5100000000002</v>
      </c>
      <c r="M21" s="4">
        <f t="shared" si="5"/>
        <v>72.28</v>
      </c>
      <c r="N21" s="166">
        <f t="shared" si="0"/>
        <v>1828.0000000000002</v>
      </c>
      <c r="O21" s="166">
        <f t="shared" si="1"/>
        <v>2454</v>
      </c>
      <c r="P21" s="166">
        <f t="shared" si="2"/>
        <v>0</v>
      </c>
      <c r="Q21" s="166">
        <f t="shared" si="3"/>
        <v>2945.9999999999995</v>
      </c>
      <c r="R21" s="191">
        <f t="shared" si="4"/>
        <v>2.2415100000000003</v>
      </c>
    </row>
    <row r="22" spans="1:18" ht="31.9" customHeight="1" thickBot="1">
      <c r="A22" s="164"/>
      <c r="B22" s="179" t="s">
        <v>173</v>
      </c>
      <c r="C22" s="192"/>
      <c r="D22" s="177"/>
      <c r="E22" s="176">
        <v>22.66</v>
      </c>
      <c r="F22" s="176"/>
      <c r="G22" s="176">
        <v>24.6</v>
      </c>
      <c r="H22" s="175">
        <v>33.950000000000003</v>
      </c>
      <c r="I22" s="175"/>
      <c r="J22" s="174"/>
      <c r="K22" s="173">
        <f>d216Mapping!$E$192</f>
        <v>2980.99</v>
      </c>
      <c r="M22" s="4">
        <f t="shared" si="5"/>
        <v>81.210000000000008</v>
      </c>
      <c r="N22" s="166">
        <f t="shared" si="0"/>
        <v>2266</v>
      </c>
      <c r="O22" s="166">
        <f t="shared" si="1"/>
        <v>2460</v>
      </c>
      <c r="P22" s="166">
        <f t="shared" si="2"/>
        <v>0</v>
      </c>
      <c r="Q22" s="166">
        <f t="shared" si="3"/>
        <v>3395.0000000000005</v>
      </c>
      <c r="R22" s="191">
        <f t="shared" si="4"/>
        <v>2.9809900000000003</v>
      </c>
    </row>
    <row r="23" spans="1:18" ht="31.9" customHeight="1">
      <c r="A23" s="164"/>
      <c r="B23" s="178" t="s">
        <v>172</v>
      </c>
      <c r="C23" s="193"/>
      <c r="D23" s="177"/>
      <c r="E23" s="176">
        <v>21.02</v>
      </c>
      <c r="F23" s="176"/>
      <c r="G23" s="176">
        <v>27.02</v>
      </c>
      <c r="H23" s="175">
        <v>20.88</v>
      </c>
      <c r="I23" s="175"/>
      <c r="J23" s="174"/>
      <c r="K23" s="173">
        <f>d216Mapping!$E$206</f>
        <v>3297.46</v>
      </c>
      <c r="M23" s="4">
        <f t="shared" si="5"/>
        <v>68.92</v>
      </c>
      <c r="N23" s="166">
        <f t="shared" si="0"/>
        <v>2102</v>
      </c>
      <c r="O23" s="166">
        <f t="shared" si="1"/>
        <v>2702</v>
      </c>
      <c r="P23" s="166">
        <f t="shared" si="2"/>
        <v>0</v>
      </c>
      <c r="Q23" s="166">
        <f t="shared" si="3"/>
        <v>2088</v>
      </c>
      <c r="R23" s="191">
        <f t="shared" si="4"/>
        <v>3.2974600000000001</v>
      </c>
    </row>
    <row r="24" spans="1:18" ht="31.9" customHeight="1" thickBot="1">
      <c r="A24" s="164"/>
      <c r="B24" s="172" t="s">
        <v>169</v>
      </c>
      <c r="C24" s="192"/>
      <c r="D24" s="171"/>
      <c r="E24" s="170">
        <v>22.11</v>
      </c>
      <c r="F24" s="170"/>
      <c r="G24" s="170">
        <v>23.37</v>
      </c>
      <c r="H24" s="169">
        <v>32.159999999999997</v>
      </c>
      <c r="I24" s="169"/>
      <c r="J24" s="168">
        <v>4.54</v>
      </c>
      <c r="K24" s="167">
        <f>d216Mapping!$E$220</f>
        <v>2866.3</v>
      </c>
      <c r="M24" s="4">
        <f t="shared" si="5"/>
        <v>82.18</v>
      </c>
      <c r="N24" s="166">
        <f t="shared" si="0"/>
        <v>2210.9999999999995</v>
      </c>
      <c r="O24" s="166">
        <f t="shared" si="1"/>
        <v>2337</v>
      </c>
      <c r="P24" s="166">
        <f t="shared" si="2"/>
        <v>453.99999999999994</v>
      </c>
      <c r="Q24" s="166">
        <f t="shared" si="3"/>
        <v>3670</v>
      </c>
      <c r="R24" s="191">
        <f t="shared" si="4"/>
        <v>2.8662999999999998</v>
      </c>
    </row>
    <row r="25" spans="1:18" ht="31.9" customHeight="1">
      <c r="A25" s="164"/>
      <c r="B25" s="188" t="s">
        <v>168</v>
      </c>
      <c r="C25" s="193"/>
      <c r="D25" s="184"/>
      <c r="E25" s="183">
        <v>30.9</v>
      </c>
      <c r="F25" s="183"/>
      <c r="G25" s="183">
        <v>35.409999999999997</v>
      </c>
      <c r="H25" s="182">
        <v>46.68</v>
      </c>
      <c r="I25" s="182"/>
      <c r="J25" s="181">
        <v>12.46</v>
      </c>
      <c r="K25" s="180">
        <f>d216Mapping!$E$234</f>
        <v>4366.3599999999997</v>
      </c>
      <c r="M25" s="4">
        <f t="shared" si="5"/>
        <v>125.45000000000002</v>
      </c>
      <c r="N25" s="166">
        <f t="shared" si="0"/>
        <v>3089.9999999999995</v>
      </c>
      <c r="O25" s="166">
        <f t="shared" si="1"/>
        <v>3540.9999999999995</v>
      </c>
      <c r="P25" s="166">
        <f t="shared" si="2"/>
        <v>1246</v>
      </c>
      <c r="Q25" s="166">
        <f t="shared" si="3"/>
        <v>5913.9999999999991</v>
      </c>
      <c r="R25" s="191">
        <f t="shared" si="4"/>
        <v>4.3663599999999994</v>
      </c>
    </row>
    <row r="26" spans="1:18" ht="31.9" customHeight="1" thickBot="1">
      <c r="A26" s="164"/>
      <c r="B26" s="187" t="s">
        <v>167</v>
      </c>
      <c r="C26" s="192"/>
      <c r="D26" s="177"/>
      <c r="E26" s="176">
        <v>28.84</v>
      </c>
      <c r="F26" s="176"/>
      <c r="G26" s="176">
        <v>32.49</v>
      </c>
      <c r="H26" s="175">
        <v>56.79</v>
      </c>
      <c r="I26" s="175"/>
      <c r="J26" s="174">
        <v>5.5</v>
      </c>
      <c r="K26" s="173">
        <f>d216Mapping!$E$248</f>
        <v>4085.12</v>
      </c>
      <c r="M26" s="4">
        <f t="shared" si="5"/>
        <v>123.62</v>
      </c>
      <c r="N26" s="166">
        <f t="shared" si="0"/>
        <v>2884</v>
      </c>
      <c r="O26" s="166">
        <f t="shared" si="1"/>
        <v>3249.0000000000009</v>
      </c>
      <c r="P26" s="166">
        <f t="shared" si="2"/>
        <v>549.99999999999989</v>
      </c>
      <c r="Q26" s="166">
        <f t="shared" si="3"/>
        <v>6229</v>
      </c>
      <c r="R26" s="191">
        <f t="shared" si="4"/>
        <v>4.0851199999999999</v>
      </c>
    </row>
    <row r="27" spans="1:18" ht="31.9" customHeight="1">
      <c r="A27" s="164"/>
      <c r="B27" s="187" t="s">
        <v>166</v>
      </c>
      <c r="C27" s="193"/>
      <c r="D27" s="177"/>
      <c r="E27" s="176">
        <v>17.45</v>
      </c>
      <c r="F27" s="176"/>
      <c r="G27" s="176">
        <v>22.63</v>
      </c>
      <c r="H27" s="175">
        <v>18.14</v>
      </c>
      <c r="I27" s="175"/>
      <c r="J27" s="174"/>
      <c r="K27" s="173">
        <f>d216Mapping!$E$262</f>
        <v>2409.46</v>
      </c>
      <c r="M27" s="4">
        <f t="shared" si="5"/>
        <v>58.22</v>
      </c>
      <c r="N27" s="166">
        <f t="shared" si="0"/>
        <v>1744.9999999999998</v>
      </c>
      <c r="O27" s="166">
        <f t="shared" si="1"/>
        <v>2262.9999999999995</v>
      </c>
      <c r="P27" s="166">
        <f t="shared" si="2"/>
        <v>0</v>
      </c>
      <c r="Q27" s="166">
        <f t="shared" si="3"/>
        <v>1814</v>
      </c>
      <c r="R27" s="191">
        <f t="shared" si="4"/>
        <v>2.4094600000000002</v>
      </c>
    </row>
    <row r="28" spans="1:18" ht="31.9" customHeight="1" thickBot="1">
      <c r="A28" s="164"/>
      <c r="B28" s="186" t="s">
        <v>165</v>
      </c>
      <c r="C28" s="192"/>
      <c r="D28" s="171"/>
      <c r="E28" s="170">
        <v>13.91</v>
      </c>
      <c r="F28" s="170"/>
      <c r="G28" s="170">
        <v>17.170000000000002</v>
      </c>
      <c r="H28" s="169">
        <v>14.44</v>
      </c>
      <c r="I28" s="169"/>
      <c r="J28" s="168">
        <v>11.1</v>
      </c>
      <c r="K28" s="167">
        <f>d216Mapping!$E$276</f>
        <v>1717.8</v>
      </c>
      <c r="M28" s="4">
        <f t="shared" si="5"/>
        <v>56.620000000000005</v>
      </c>
      <c r="N28" s="166">
        <f t="shared" si="0"/>
        <v>1391</v>
      </c>
      <c r="O28" s="166">
        <f t="shared" si="1"/>
        <v>1717.0000000000002</v>
      </c>
      <c r="P28" s="166">
        <f t="shared" si="2"/>
        <v>1110</v>
      </c>
      <c r="Q28" s="166">
        <f t="shared" si="3"/>
        <v>2554</v>
      </c>
      <c r="R28" s="191">
        <f t="shared" si="4"/>
        <v>1.7178</v>
      </c>
    </row>
    <row r="29" spans="1:18" ht="31.9" customHeight="1">
      <c r="A29" s="164"/>
      <c r="B29" s="185" t="s">
        <v>164</v>
      </c>
      <c r="C29" s="193"/>
      <c r="D29" s="184"/>
      <c r="E29" s="183">
        <v>20.58</v>
      </c>
      <c r="F29" s="183"/>
      <c r="G29" s="183">
        <v>25.81</v>
      </c>
      <c r="H29" s="182">
        <v>25.98</v>
      </c>
      <c r="I29" s="182"/>
      <c r="J29" s="181">
        <v>17.989999999999998</v>
      </c>
      <c r="K29" s="180">
        <f>d216Mapping!$E$290</f>
        <v>2462</v>
      </c>
      <c r="M29" s="4">
        <f t="shared" si="5"/>
        <v>90.36</v>
      </c>
      <c r="N29" s="166">
        <f t="shared" si="0"/>
        <v>2058</v>
      </c>
      <c r="O29" s="166">
        <f t="shared" si="1"/>
        <v>2581</v>
      </c>
      <c r="P29" s="166">
        <f t="shared" si="2"/>
        <v>1799</v>
      </c>
      <c r="Q29" s="166">
        <f t="shared" si="3"/>
        <v>4397</v>
      </c>
      <c r="R29" s="191">
        <f t="shared" si="4"/>
        <v>2.4620000000000002</v>
      </c>
    </row>
    <row r="30" spans="1:18" ht="31.9" customHeight="1" thickBot="1">
      <c r="A30" s="164"/>
      <c r="B30" s="190" t="s">
        <v>163</v>
      </c>
      <c r="C30" s="192"/>
      <c r="D30" s="177"/>
      <c r="E30" s="176">
        <v>20.85</v>
      </c>
      <c r="F30" s="176"/>
      <c r="G30" s="176">
        <v>24.27</v>
      </c>
      <c r="H30" s="175">
        <v>32.93</v>
      </c>
      <c r="I30" s="175"/>
      <c r="J30" s="174">
        <v>3.5</v>
      </c>
      <c r="K30" s="173">
        <f>d216Mapping!$E$304</f>
        <v>2521.0100000000002</v>
      </c>
      <c r="M30" s="4">
        <f t="shared" si="5"/>
        <v>81.550000000000011</v>
      </c>
      <c r="N30" s="166">
        <f t="shared" si="0"/>
        <v>2085</v>
      </c>
      <c r="O30" s="166">
        <f t="shared" si="1"/>
        <v>2427</v>
      </c>
      <c r="P30" s="166">
        <f t="shared" si="2"/>
        <v>350.00000000000006</v>
      </c>
      <c r="Q30" s="166">
        <f t="shared" si="3"/>
        <v>3642.9999999999995</v>
      </c>
      <c r="R30" s="191">
        <f t="shared" si="4"/>
        <v>2.5210100000000004</v>
      </c>
    </row>
    <row r="31" spans="1:18" ht="31.9" customHeight="1">
      <c r="A31" s="164"/>
      <c r="B31" s="190" t="s">
        <v>162</v>
      </c>
      <c r="C31" s="193"/>
      <c r="D31" s="177"/>
      <c r="E31" s="176">
        <v>18.690000000000001</v>
      </c>
      <c r="F31" s="176"/>
      <c r="G31" s="176">
        <v>21.39</v>
      </c>
      <c r="H31" s="175">
        <v>23.23</v>
      </c>
      <c r="I31" s="175"/>
      <c r="J31" s="174"/>
      <c r="K31" s="173">
        <f>d216Mapping!$E$318</f>
        <v>2661.69</v>
      </c>
      <c r="M31" s="4">
        <f t="shared" si="5"/>
        <v>63.31</v>
      </c>
      <c r="N31" s="166">
        <f t="shared" si="0"/>
        <v>1869</v>
      </c>
      <c r="O31" s="166">
        <f t="shared" si="1"/>
        <v>2139</v>
      </c>
      <c r="P31" s="166">
        <f t="shared" si="2"/>
        <v>0</v>
      </c>
      <c r="Q31" s="166">
        <f t="shared" si="3"/>
        <v>2323</v>
      </c>
      <c r="R31" s="191">
        <f t="shared" si="4"/>
        <v>2.6616900000000001</v>
      </c>
    </row>
    <row r="32" spans="1:18" ht="31.9" customHeight="1" thickBot="1">
      <c r="A32" s="164"/>
      <c r="B32" s="189" t="s">
        <v>159</v>
      </c>
      <c r="C32" s="192"/>
      <c r="D32" s="171"/>
      <c r="E32" s="170">
        <v>24.52</v>
      </c>
      <c r="F32" s="170"/>
      <c r="G32" s="170">
        <v>29.09</v>
      </c>
      <c r="H32" s="169">
        <v>33.54</v>
      </c>
      <c r="I32" s="169"/>
      <c r="J32" s="168"/>
      <c r="K32" s="167">
        <f>d216Mapping!$E$332</f>
        <v>3338.55</v>
      </c>
      <c r="M32" s="4">
        <f t="shared" si="5"/>
        <v>87.15</v>
      </c>
      <c r="N32" s="166">
        <f t="shared" si="0"/>
        <v>2452</v>
      </c>
      <c r="O32" s="166">
        <f t="shared" si="1"/>
        <v>2909</v>
      </c>
      <c r="P32" s="166">
        <f t="shared" si="2"/>
        <v>0</v>
      </c>
      <c r="Q32" s="166">
        <f t="shared" si="3"/>
        <v>3354.0000000000005</v>
      </c>
      <c r="R32" s="191">
        <f t="shared" si="4"/>
        <v>3.3385500000000001</v>
      </c>
    </row>
    <row r="33" spans="1:18" ht="31.9" hidden="1" customHeight="1">
      <c r="A33" s="164"/>
      <c r="B33" s="188" t="s">
        <v>158</v>
      </c>
      <c r="C33" s="184" t="s">
        <v>219</v>
      </c>
      <c r="D33" s="184"/>
      <c r="E33" s="183"/>
      <c r="F33" s="183"/>
      <c r="G33" s="183"/>
      <c r="H33" s="182"/>
      <c r="I33" s="182"/>
      <c r="J33" s="181"/>
      <c r="K33" s="180"/>
      <c r="N33" s="166">
        <f t="shared" si="0"/>
        <v>0</v>
      </c>
      <c r="O33" s="166"/>
      <c r="P33" s="166">
        <f t="shared" ref="P33:P52" si="6">G33/1000*$N$3*10000</f>
        <v>0</v>
      </c>
      <c r="Q33" s="166">
        <f t="shared" ref="Q33:Q52" si="7">J33/1000*$N$3*10000</f>
        <v>0</v>
      </c>
      <c r="R33" s="166">
        <f t="shared" ref="R33:R52" si="8">(H33+J33)/1000*$N$3*10000</f>
        <v>0</v>
      </c>
    </row>
    <row r="34" spans="1:18" ht="31.9" hidden="1" customHeight="1">
      <c r="A34" s="164"/>
      <c r="B34" s="187" t="s">
        <v>157</v>
      </c>
      <c r="C34" s="177" t="s">
        <v>222</v>
      </c>
      <c r="D34" s="177"/>
      <c r="E34" s="176"/>
      <c r="F34" s="176"/>
      <c r="G34" s="176"/>
      <c r="H34" s="175"/>
      <c r="I34" s="175"/>
      <c r="J34" s="174"/>
      <c r="K34" s="173"/>
      <c r="N34" s="166">
        <f t="shared" si="0"/>
        <v>0</v>
      </c>
      <c r="O34" s="166"/>
      <c r="P34" s="166">
        <f t="shared" si="6"/>
        <v>0</v>
      </c>
      <c r="Q34" s="166">
        <f t="shared" si="7"/>
        <v>0</v>
      </c>
      <c r="R34" s="166">
        <f t="shared" si="8"/>
        <v>0</v>
      </c>
    </row>
    <row r="35" spans="1:18" ht="31.9" hidden="1" customHeight="1">
      <c r="A35" s="164"/>
      <c r="B35" s="187" t="s">
        <v>156</v>
      </c>
      <c r="C35" s="177" t="s">
        <v>217</v>
      </c>
      <c r="D35" s="177"/>
      <c r="E35" s="176"/>
      <c r="F35" s="176"/>
      <c r="G35" s="176"/>
      <c r="H35" s="175"/>
      <c r="I35" s="175"/>
      <c r="J35" s="174"/>
      <c r="K35" s="173"/>
      <c r="N35" s="166">
        <f t="shared" si="0"/>
        <v>0</v>
      </c>
      <c r="O35" s="166"/>
      <c r="P35" s="166">
        <f t="shared" si="6"/>
        <v>0</v>
      </c>
      <c r="Q35" s="166">
        <f t="shared" si="7"/>
        <v>0</v>
      </c>
      <c r="R35" s="166">
        <f t="shared" si="8"/>
        <v>0</v>
      </c>
    </row>
    <row r="36" spans="1:18" ht="31.9" hidden="1" customHeight="1" thickBot="1">
      <c r="A36" s="164"/>
      <c r="B36" s="186" t="s">
        <v>155</v>
      </c>
      <c r="C36" s="171" t="s">
        <v>228</v>
      </c>
      <c r="D36" s="171"/>
      <c r="E36" s="170"/>
      <c r="F36" s="170"/>
      <c r="G36" s="170"/>
      <c r="H36" s="169"/>
      <c r="I36" s="169"/>
      <c r="J36" s="168"/>
      <c r="K36" s="167"/>
      <c r="N36" s="166">
        <f t="shared" si="0"/>
        <v>0</v>
      </c>
      <c r="O36" s="166"/>
      <c r="P36" s="166">
        <f t="shared" si="6"/>
        <v>0</v>
      </c>
      <c r="Q36" s="166">
        <f t="shared" si="7"/>
        <v>0</v>
      </c>
      <c r="R36" s="166">
        <f t="shared" si="8"/>
        <v>0</v>
      </c>
    </row>
    <row r="37" spans="1:18" ht="31.9" hidden="1" customHeight="1">
      <c r="A37" s="164"/>
      <c r="B37" s="185" t="s">
        <v>154</v>
      </c>
      <c r="C37" s="184" t="s">
        <v>215</v>
      </c>
      <c r="D37" s="184"/>
      <c r="E37" s="183"/>
      <c r="F37" s="183"/>
      <c r="G37" s="183"/>
      <c r="H37" s="182"/>
      <c r="I37" s="182"/>
      <c r="J37" s="181"/>
      <c r="K37" s="180"/>
      <c r="N37" s="166">
        <f t="shared" si="0"/>
        <v>0</v>
      </c>
      <c r="O37" s="166"/>
      <c r="P37" s="166">
        <f t="shared" si="6"/>
        <v>0</v>
      </c>
      <c r="Q37" s="166">
        <f t="shared" si="7"/>
        <v>0</v>
      </c>
      <c r="R37" s="166">
        <f t="shared" si="8"/>
        <v>0</v>
      </c>
    </row>
    <row r="38" spans="1:18" ht="31.9" hidden="1" customHeight="1">
      <c r="A38" s="164"/>
      <c r="B38" s="179" t="s">
        <v>153</v>
      </c>
      <c r="C38" s="177" t="s">
        <v>216</v>
      </c>
      <c r="D38" s="177"/>
      <c r="E38" s="176"/>
      <c r="F38" s="176"/>
      <c r="G38" s="176"/>
      <c r="H38" s="175"/>
      <c r="I38" s="175"/>
      <c r="J38" s="174"/>
      <c r="K38" s="173"/>
      <c r="N38" s="166">
        <f t="shared" si="0"/>
        <v>0</v>
      </c>
      <c r="O38" s="166"/>
      <c r="P38" s="166">
        <f t="shared" si="6"/>
        <v>0</v>
      </c>
      <c r="Q38" s="166">
        <f t="shared" si="7"/>
        <v>0</v>
      </c>
      <c r="R38" s="166">
        <f t="shared" si="8"/>
        <v>0</v>
      </c>
    </row>
    <row r="39" spans="1:18" ht="31.9" hidden="1" customHeight="1">
      <c r="A39" s="164"/>
      <c r="B39" s="178" t="s">
        <v>152</v>
      </c>
      <c r="C39" s="177" t="s">
        <v>218</v>
      </c>
      <c r="D39" s="177"/>
      <c r="E39" s="176"/>
      <c r="F39" s="176"/>
      <c r="G39" s="176"/>
      <c r="H39" s="175"/>
      <c r="I39" s="175"/>
      <c r="J39" s="174"/>
      <c r="K39" s="173"/>
      <c r="N39" s="166">
        <f t="shared" si="0"/>
        <v>0</v>
      </c>
      <c r="O39" s="166"/>
      <c r="P39" s="166">
        <f t="shared" si="6"/>
        <v>0</v>
      </c>
      <c r="Q39" s="166">
        <f t="shared" si="7"/>
        <v>0</v>
      </c>
      <c r="R39" s="166">
        <f t="shared" si="8"/>
        <v>0</v>
      </c>
    </row>
    <row r="40" spans="1:18" ht="31.9" hidden="1" customHeight="1" thickBot="1">
      <c r="A40" s="164"/>
      <c r="B40" s="172" t="s">
        <v>151</v>
      </c>
      <c r="C40" s="171" t="s">
        <v>229</v>
      </c>
      <c r="D40" s="171"/>
      <c r="E40" s="170"/>
      <c r="F40" s="170"/>
      <c r="G40" s="170"/>
      <c r="H40" s="169"/>
      <c r="I40" s="169"/>
      <c r="J40" s="168"/>
      <c r="K40" s="167"/>
      <c r="N40" s="166">
        <f t="shared" si="0"/>
        <v>0</v>
      </c>
      <c r="O40" s="166"/>
      <c r="P40" s="166">
        <f t="shared" si="6"/>
        <v>0</v>
      </c>
      <c r="Q40" s="166">
        <f t="shared" si="7"/>
        <v>0</v>
      </c>
      <c r="R40" s="166">
        <f t="shared" si="8"/>
        <v>0</v>
      </c>
    </row>
    <row r="41" spans="1:18" ht="31.9" hidden="1" customHeight="1">
      <c r="A41" s="164"/>
      <c r="B41" s="188" t="s">
        <v>150</v>
      </c>
      <c r="C41" s="184" t="s">
        <v>228</v>
      </c>
      <c r="D41" s="184"/>
      <c r="E41" s="183"/>
      <c r="F41" s="183"/>
      <c r="G41" s="183"/>
      <c r="H41" s="182"/>
      <c r="I41" s="182"/>
      <c r="J41" s="181"/>
      <c r="K41" s="180"/>
      <c r="N41" s="166">
        <f t="shared" ref="N41:N72" si="9">E41/1000*$N$3*10000</f>
        <v>0</v>
      </c>
      <c r="O41" s="166"/>
      <c r="P41" s="166">
        <f t="shared" si="6"/>
        <v>0</v>
      </c>
      <c r="Q41" s="166">
        <f t="shared" si="7"/>
        <v>0</v>
      </c>
      <c r="R41" s="166">
        <f t="shared" si="8"/>
        <v>0</v>
      </c>
    </row>
    <row r="42" spans="1:18" ht="31.9" hidden="1" customHeight="1">
      <c r="A42" s="164"/>
      <c r="B42" s="187" t="s">
        <v>149</v>
      </c>
      <c r="C42" s="177" t="s">
        <v>217</v>
      </c>
      <c r="D42" s="177"/>
      <c r="E42" s="176"/>
      <c r="F42" s="176"/>
      <c r="G42" s="176"/>
      <c r="H42" s="175"/>
      <c r="I42" s="175"/>
      <c r="J42" s="174"/>
      <c r="K42" s="173"/>
      <c r="N42" s="166">
        <f t="shared" si="9"/>
        <v>0</v>
      </c>
      <c r="O42" s="166"/>
      <c r="P42" s="166">
        <f t="shared" si="6"/>
        <v>0</v>
      </c>
      <c r="Q42" s="166">
        <f t="shared" si="7"/>
        <v>0</v>
      </c>
      <c r="R42" s="166">
        <f t="shared" si="8"/>
        <v>0</v>
      </c>
    </row>
    <row r="43" spans="1:18" ht="31.9" hidden="1" customHeight="1">
      <c r="A43" s="164"/>
      <c r="B43" s="187" t="s">
        <v>148</v>
      </c>
      <c r="C43" s="177" t="s">
        <v>222</v>
      </c>
      <c r="D43" s="177"/>
      <c r="E43" s="176"/>
      <c r="F43" s="176"/>
      <c r="G43" s="176"/>
      <c r="H43" s="175"/>
      <c r="I43" s="175"/>
      <c r="J43" s="174"/>
      <c r="K43" s="173"/>
      <c r="N43" s="166">
        <f t="shared" si="9"/>
        <v>0</v>
      </c>
      <c r="O43" s="166"/>
      <c r="P43" s="166">
        <f t="shared" si="6"/>
        <v>0</v>
      </c>
      <c r="Q43" s="166">
        <f t="shared" si="7"/>
        <v>0</v>
      </c>
      <c r="R43" s="166">
        <f t="shared" si="8"/>
        <v>0</v>
      </c>
    </row>
    <row r="44" spans="1:18" ht="31.9" hidden="1" customHeight="1" thickBot="1">
      <c r="A44" s="164"/>
      <c r="B44" s="186" t="s">
        <v>147</v>
      </c>
      <c r="C44" s="171" t="s">
        <v>221</v>
      </c>
      <c r="D44" s="171"/>
      <c r="E44" s="170"/>
      <c r="F44" s="170"/>
      <c r="G44" s="170"/>
      <c r="H44" s="169"/>
      <c r="I44" s="169"/>
      <c r="J44" s="168"/>
      <c r="K44" s="167"/>
      <c r="N44" s="166">
        <f t="shared" si="9"/>
        <v>0</v>
      </c>
      <c r="O44" s="166"/>
      <c r="P44" s="166">
        <f t="shared" si="6"/>
        <v>0</v>
      </c>
      <c r="Q44" s="166">
        <f t="shared" si="7"/>
        <v>0</v>
      </c>
      <c r="R44" s="166">
        <f t="shared" si="8"/>
        <v>0</v>
      </c>
    </row>
    <row r="45" spans="1:18" ht="31.9" hidden="1" customHeight="1">
      <c r="A45" s="164"/>
      <c r="B45" s="185" t="s">
        <v>146</v>
      </c>
      <c r="C45" s="184" t="s">
        <v>218</v>
      </c>
      <c r="D45" s="184"/>
      <c r="E45" s="183"/>
      <c r="F45" s="183"/>
      <c r="G45" s="183"/>
      <c r="H45" s="182"/>
      <c r="I45" s="182"/>
      <c r="J45" s="181"/>
      <c r="K45" s="180"/>
      <c r="N45" s="166">
        <f t="shared" si="9"/>
        <v>0</v>
      </c>
      <c r="O45" s="166"/>
      <c r="P45" s="166">
        <f t="shared" si="6"/>
        <v>0</v>
      </c>
      <c r="Q45" s="166">
        <f t="shared" si="7"/>
        <v>0</v>
      </c>
      <c r="R45" s="166">
        <f t="shared" si="8"/>
        <v>0</v>
      </c>
    </row>
    <row r="46" spans="1:18" ht="31.9" hidden="1" customHeight="1">
      <c r="A46" s="164"/>
      <c r="B46" s="190" t="s">
        <v>145</v>
      </c>
      <c r="C46" s="177" t="s">
        <v>225</v>
      </c>
      <c r="D46" s="177"/>
      <c r="E46" s="176"/>
      <c r="F46" s="176"/>
      <c r="G46" s="176"/>
      <c r="H46" s="175"/>
      <c r="I46" s="175"/>
      <c r="J46" s="174"/>
      <c r="K46" s="173"/>
      <c r="N46" s="166">
        <f t="shared" si="9"/>
        <v>0</v>
      </c>
      <c r="O46" s="166"/>
      <c r="P46" s="166">
        <f t="shared" si="6"/>
        <v>0</v>
      </c>
      <c r="Q46" s="166">
        <f t="shared" si="7"/>
        <v>0</v>
      </c>
      <c r="R46" s="166">
        <f t="shared" si="8"/>
        <v>0</v>
      </c>
    </row>
    <row r="47" spans="1:18" ht="31.9" hidden="1" customHeight="1">
      <c r="A47" s="164"/>
      <c r="B47" s="190" t="s">
        <v>144</v>
      </c>
      <c r="C47" s="177" t="s">
        <v>220</v>
      </c>
      <c r="D47" s="177"/>
      <c r="E47" s="176"/>
      <c r="F47" s="176"/>
      <c r="G47" s="176"/>
      <c r="H47" s="175"/>
      <c r="I47" s="175"/>
      <c r="J47" s="174"/>
      <c r="K47" s="173"/>
      <c r="N47" s="166">
        <f t="shared" si="9"/>
        <v>0</v>
      </c>
      <c r="O47" s="166"/>
      <c r="P47" s="166">
        <f t="shared" si="6"/>
        <v>0</v>
      </c>
      <c r="Q47" s="166">
        <f t="shared" si="7"/>
        <v>0</v>
      </c>
      <c r="R47" s="166">
        <f t="shared" si="8"/>
        <v>0</v>
      </c>
    </row>
    <row r="48" spans="1:18" ht="31.9" hidden="1" customHeight="1" thickBot="1">
      <c r="A48" s="164"/>
      <c r="B48" s="189" t="s">
        <v>143</v>
      </c>
      <c r="C48" s="171" t="s">
        <v>227</v>
      </c>
      <c r="D48" s="171"/>
      <c r="E48" s="170"/>
      <c r="F48" s="170"/>
      <c r="G48" s="170"/>
      <c r="H48" s="169"/>
      <c r="I48" s="169"/>
      <c r="J48" s="168"/>
      <c r="K48" s="167"/>
      <c r="N48" s="166">
        <f t="shared" si="9"/>
        <v>0</v>
      </c>
      <c r="O48" s="166"/>
      <c r="P48" s="166">
        <f t="shared" si="6"/>
        <v>0</v>
      </c>
      <c r="Q48" s="166">
        <f t="shared" si="7"/>
        <v>0</v>
      </c>
      <c r="R48" s="166">
        <f t="shared" si="8"/>
        <v>0</v>
      </c>
    </row>
    <row r="49" spans="1:18" ht="31.9" hidden="1" customHeight="1">
      <c r="A49" s="164"/>
      <c r="B49" s="188" t="s">
        <v>142</v>
      </c>
      <c r="C49" s="184" t="s">
        <v>223</v>
      </c>
      <c r="D49" s="184"/>
      <c r="E49" s="183"/>
      <c r="F49" s="183"/>
      <c r="G49" s="183"/>
      <c r="H49" s="182"/>
      <c r="I49" s="182"/>
      <c r="J49" s="181"/>
      <c r="K49" s="180"/>
      <c r="N49" s="166">
        <f t="shared" si="9"/>
        <v>0</v>
      </c>
      <c r="O49" s="166"/>
      <c r="P49" s="166">
        <f t="shared" si="6"/>
        <v>0</v>
      </c>
      <c r="Q49" s="166">
        <f t="shared" si="7"/>
        <v>0</v>
      </c>
      <c r="R49" s="166">
        <f t="shared" si="8"/>
        <v>0</v>
      </c>
    </row>
    <row r="50" spans="1:18" ht="31.9" hidden="1" customHeight="1">
      <c r="A50" s="164"/>
      <c r="B50" s="187" t="s">
        <v>141</v>
      </c>
      <c r="C50" s="177" t="s">
        <v>215</v>
      </c>
      <c r="D50" s="177"/>
      <c r="E50" s="176"/>
      <c r="F50" s="176"/>
      <c r="G50" s="176"/>
      <c r="H50" s="175"/>
      <c r="I50" s="175"/>
      <c r="J50" s="174"/>
      <c r="K50" s="173"/>
      <c r="N50" s="166">
        <f t="shared" si="9"/>
        <v>0</v>
      </c>
      <c r="O50" s="166"/>
      <c r="P50" s="166">
        <f t="shared" si="6"/>
        <v>0</v>
      </c>
      <c r="Q50" s="166">
        <f t="shared" si="7"/>
        <v>0</v>
      </c>
      <c r="R50" s="166">
        <f t="shared" si="8"/>
        <v>0</v>
      </c>
    </row>
    <row r="51" spans="1:18" ht="31.9" hidden="1" customHeight="1">
      <c r="A51" s="164"/>
      <c r="B51" s="187" t="s">
        <v>140</v>
      </c>
      <c r="C51" s="177" t="s">
        <v>229</v>
      </c>
      <c r="D51" s="177"/>
      <c r="E51" s="176"/>
      <c r="F51" s="176"/>
      <c r="G51" s="176"/>
      <c r="H51" s="175"/>
      <c r="I51" s="175"/>
      <c r="J51" s="174"/>
      <c r="K51" s="173"/>
      <c r="N51" s="166">
        <f t="shared" si="9"/>
        <v>0</v>
      </c>
      <c r="O51" s="166"/>
      <c r="P51" s="166">
        <f t="shared" si="6"/>
        <v>0</v>
      </c>
      <c r="Q51" s="166">
        <f t="shared" si="7"/>
        <v>0</v>
      </c>
      <c r="R51" s="166">
        <f t="shared" si="8"/>
        <v>0</v>
      </c>
    </row>
    <row r="52" spans="1:18" ht="31.9" hidden="1" customHeight="1" thickBot="1">
      <c r="A52" s="164"/>
      <c r="B52" s="186" t="s">
        <v>139</v>
      </c>
      <c r="C52" s="171" t="s">
        <v>219</v>
      </c>
      <c r="D52" s="171"/>
      <c r="E52" s="170"/>
      <c r="F52" s="170"/>
      <c r="G52" s="170"/>
      <c r="H52" s="169"/>
      <c r="I52" s="169"/>
      <c r="J52" s="168"/>
      <c r="K52" s="167"/>
      <c r="N52" s="166">
        <f t="shared" si="9"/>
        <v>0</v>
      </c>
      <c r="O52" s="166"/>
      <c r="P52" s="166">
        <f t="shared" si="6"/>
        <v>0</v>
      </c>
      <c r="Q52" s="166">
        <f t="shared" si="7"/>
        <v>0</v>
      </c>
      <c r="R52" s="166">
        <f t="shared" si="8"/>
        <v>0</v>
      </c>
    </row>
    <row r="53" spans="1:18" ht="31.9" hidden="1" customHeight="1">
      <c r="A53" s="164"/>
      <c r="B53" s="185" t="s">
        <v>138</v>
      </c>
      <c r="C53" s="184" t="s">
        <v>216</v>
      </c>
      <c r="D53" s="184"/>
      <c r="E53" s="183"/>
      <c r="F53" s="183"/>
      <c r="G53" s="183"/>
      <c r="H53" s="182"/>
      <c r="I53" s="182"/>
      <c r="J53" s="181"/>
      <c r="K53" s="180"/>
      <c r="N53" s="166">
        <f t="shared" si="9"/>
        <v>0</v>
      </c>
    </row>
    <row r="54" spans="1:18" ht="31.9" hidden="1" customHeight="1">
      <c r="A54" s="164"/>
      <c r="B54" s="179" t="s">
        <v>137</v>
      </c>
      <c r="C54" s="177" t="s">
        <v>214</v>
      </c>
      <c r="D54" s="177"/>
      <c r="E54" s="176"/>
      <c r="F54" s="176"/>
      <c r="G54" s="176"/>
      <c r="H54" s="175"/>
      <c r="I54" s="175"/>
      <c r="J54" s="174"/>
      <c r="K54" s="173"/>
      <c r="N54" s="166">
        <f t="shared" si="9"/>
        <v>0</v>
      </c>
    </row>
    <row r="55" spans="1:18" ht="31.9" hidden="1" customHeight="1">
      <c r="A55" s="164"/>
      <c r="B55" s="178" t="s">
        <v>136</v>
      </c>
      <c r="C55" s="177" t="s">
        <v>226</v>
      </c>
      <c r="D55" s="177"/>
      <c r="E55" s="176"/>
      <c r="F55" s="176"/>
      <c r="G55" s="176"/>
      <c r="H55" s="175"/>
      <c r="I55" s="175"/>
      <c r="J55" s="174"/>
      <c r="K55" s="173"/>
      <c r="N55" s="166">
        <f t="shared" si="9"/>
        <v>0</v>
      </c>
    </row>
    <row r="56" spans="1:18" ht="31.9" hidden="1" customHeight="1" thickBot="1">
      <c r="A56" s="164"/>
      <c r="B56" s="172" t="s">
        <v>135</v>
      </c>
      <c r="C56" s="171" t="s">
        <v>224</v>
      </c>
      <c r="D56" s="171"/>
      <c r="E56" s="170"/>
      <c r="F56" s="170"/>
      <c r="G56" s="170"/>
      <c r="H56" s="169"/>
      <c r="I56" s="169"/>
      <c r="J56" s="168"/>
      <c r="K56" s="167"/>
      <c r="N56" s="166">
        <f t="shared" si="9"/>
        <v>0</v>
      </c>
    </row>
    <row r="57" spans="1:18" ht="31.9" hidden="1" customHeight="1">
      <c r="A57" s="164"/>
      <c r="B57" s="188" t="s">
        <v>134</v>
      </c>
      <c r="C57" s="184" t="s">
        <v>229</v>
      </c>
      <c r="D57" s="184"/>
      <c r="E57" s="183"/>
      <c r="F57" s="183"/>
      <c r="G57" s="183"/>
      <c r="H57" s="182"/>
      <c r="I57" s="182"/>
      <c r="J57" s="181"/>
      <c r="K57" s="180"/>
      <c r="N57" s="166">
        <f t="shared" si="9"/>
        <v>0</v>
      </c>
    </row>
    <row r="58" spans="1:18" ht="31.9" hidden="1" customHeight="1">
      <c r="A58" s="164"/>
      <c r="B58" s="187" t="s">
        <v>133</v>
      </c>
      <c r="C58" s="177" t="s">
        <v>228</v>
      </c>
      <c r="D58" s="177"/>
      <c r="E58" s="176"/>
      <c r="F58" s="176"/>
      <c r="G58" s="176"/>
      <c r="H58" s="175"/>
      <c r="I58" s="175"/>
      <c r="J58" s="174"/>
      <c r="K58" s="173"/>
      <c r="N58" s="166">
        <f t="shared" si="9"/>
        <v>0</v>
      </c>
    </row>
    <row r="59" spans="1:18" ht="31.9" hidden="1" customHeight="1">
      <c r="A59" s="164"/>
      <c r="B59" s="187" t="s">
        <v>132</v>
      </c>
      <c r="C59" s="177" t="s">
        <v>227</v>
      </c>
      <c r="D59" s="177"/>
      <c r="E59" s="176"/>
      <c r="F59" s="176"/>
      <c r="G59" s="176"/>
      <c r="H59" s="175"/>
      <c r="I59" s="175"/>
      <c r="J59" s="174"/>
      <c r="K59" s="173"/>
      <c r="N59" s="166">
        <f t="shared" si="9"/>
        <v>0</v>
      </c>
    </row>
    <row r="60" spans="1:18" ht="31.9" hidden="1" customHeight="1" thickBot="1">
      <c r="A60" s="164"/>
      <c r="B60" s="186" t="s">
        <v>131</v>
      </c>
      <c r="C60" s="171" t="s">
        <v>226</v>
      </c>
      <c r="D60" s="171"/>
      <c r="E60" s="170"/>
      <c r="F60" s="170"/>
      <c r="G60" s="170"/>
      <c r="H60" s="169"/>
      <c r="I60" s="169"/>
      <c r="J60" s="168"/>
      <c r="K60" s="167"/>
      <c r="N60" s="166">
        <f t="shared" si="9"/>
        <v>0</v>
      </c>
    </row>
    <row r="61" spans="1:18" ht="31.9" hidden="1" customHeight="1">
      <c r="A61" s="164"/>
      <c r="B61" s="185" t="s">
        <v>130</v>
      </c>
      <c r="C61" s="184" t="s">
        <v>225</v>
      </c>
      <c r="D61" s="184"/>
      <c r="E61" s="183"/>
      <c r="F61" s="183"/>
      <c r="G61" s="183"/>
      <c r="H61" s="182"/>
      <c r="I61" s="182"/>
      <c r="J61" s="181"/>
      <c r="K61" s="180"/>
      <c r="N61" s="166">
        <f t="shared" si="9"/>
        <v>0</v>
      </c>
    </row>
    <row r="62" spans="1:18" ht="31.9" hidden="1" customHeight="1">
      <c r="A62" s="164"/>
      <c r="B62" s="190" t="s">
        <v>129</v>
      </c>
      <c r="C62" s="177" t="s">
        <v>224</v>
      </c>
      <c r="D62" s="177"/>
      <c r="E62" s="176"/>
      <c r="F62" s="176"/>
      <c r="G62" s="176"/>
      <c r="H62" s="175"/>
      <c r="I62" s="175"/>
      <c r="J62" s="174"/>
      <c r="K62" s="173"/>
      <c r="N62" s="166">
        <f t="shared" si="9"/>
        <v>0</v>
      </c>
    </row>
    <row r="63" spans="1:18" ht="31.9" hidden="1" customHeight="1">
      <c r="A63" s="164"/>
      <c r="B63" s="190" t="s">
        <v>128</v>
      </c>
      <c r="C63" s="177" t="s">
        <v>223</v>
      </c>
      <c r="D63" s="177"/>
      <c r="E63" s="176"/>
      <c r="F63" s="176"/>
      <c r="G63" s="176"/>
      <c r="H63" s="175"/>
      <c r="I63" s="175"/>
      <c r="J63" s="174"/>
      <c r="K63" s="173"/>
      <c r="N63" s="166">
        <f t="shared" si="9"/>
        <v>0</v>
      </c>
    </row>
    <row r="64" spans="1:18" ht="31.9" hidden="1" customHeight="1" thickBot="1">
      <c r="A64" s="164"/>
      <c r="B64" s="189" t="s">
        <v>127</v>
      </c>
      <c r="C64" s="171" t="s">
        <v>222</v>
      </c>
      <c r="D64" s="171"/>
      <c r="E64" s="170"/>
      <c r="F64" s="170"/>
      <c r="G64" s="170"/>
      <c r="H64" s="169"/>
      <c r="I64" s="169"/>
      <c r="J64" s="168"/>
      <c r="K64" s="167"/>
      <c r="N64" s="166">
        <f t="shared" si="9"/>
        <v>0</v>
      </c>
    </row>
    <row r="65" spans="1:14" ht="31.9" hidden="1" customHeight="1">
      <c r="A65" s="164"/>
      <c r="B65" s="188" t="s">
        <v>126</v>
      </c>
      <c r="C65" s="184" t="s">
        <v>221</v>
      </c>
      <c r="D65" s="184"/>
      <c r="E65" s="183"/>
      <c r="F65" s="183"/>
      <c r="G65" s="183"/>
      <c r="H65" s="182"/>
      <c r="I65" s="182"/>
      <c r="J65" s="181"/>
      <c r="K65" s="180"/>
      <c r="N65" s="166">
        <f t="shared" si="9"/>
        <v>0</v>
      </c>
    </row>
    <row r="66" spans="1:14" ht="31.9" hidden="1" customHeight="1">
      <c r="A66" s="164"/>
      <c r="B66" s="187" t="s">
        <v>125</v>
      </c>
      <c r="C66" s="177" t="s">
        <v>220</v>
      </c>
      <c r="D66" s="177"/>
      <c r="E66" s="176"/>
      <c r="F66" s="176"/>
      <c r="G66" s="176"/>
      <c r="H66" s="175"/>
      <c r="I66" s="175"/>
      <c r="J66" s="174"/>
      <c r="K66" s="173"/>
      <c r="N66" s="166">
        <f t="shared" si="9"/>
        <v>0</v>
      </c>
    </row>
    <row r="67" spans="1:14" ht="31.9" hidden="1" customHeight="1">
      <c r="A67" s="164"/>
      <c r="B67" s="187" t="s">
        <v>124</v>
      </c>
      <c r="C67" s="177" t="s">
        <v>219</v>
      </c>
      <c r="D67" s="177"/>
      <c r="E67" s="176"/>
      <c r="F67" s="176"/>
      <c r="G67" s="176"/>
      <c r="H67" s="175"/>
      <c r="I67" s="175"/>
      <c r="J67" s="174"/>
      <c r="K67" s="173"/>
      <c r="N67" s="166">
        <f t="shared" si="9"/>
        <v>0</v>
      </c>
    </row>
    <row r="68" spans="1:14" ht="31.9" hidden="1" customHeight="1" thickBot="1">
      <c r="A68" s="164"/>
      <c r="B68" s="186" t="s">
        <v>123</v>
      </c>
      <c r="C68" s="171" t="s">
        <v>218</v>
      </c>
      <c r="D68" s="171"/>
      <c r="E68" s="170"/>
      <c r="F68" s="170"/>
      <c r="G68" s="170"/>
      <c r="H68" s="169"/>
      <c r="I68" s="169"/>
      <c r="J68" s="168"/>
      <c r="K68" s="167"/>
      <c r="N68" s="166">
        <f t="shared" si="9"/>
        <v>0</v>
      </c>
    </row>
    <row r="69" spans="1:14" ht="31.9" hidden="1" customHeight="1">
      <c r="A69" s="164"/>
      <c r="B69" s="185" t="s">
        <v>122</v>
      </c>
      <c r="C69" s="184" t="s">
        <v>217</v>
      </c>
      <c r="D69" s="184"/>
      <c r="E69" s="183"/>
      <c r="F69" s="183"/>
      <c r="G69" s="183"/>
      <c r="H69" s="182"/>
      <c r="I69" s="182"/>
      <c r="J69" s="181"/>
      <c r="K69" s="180"/>
      <c r="N69" s="166">
        <f t="shared" si="9"/>
        <v>0</v>
      </c>
    </row>
    <row r="70" spans="1:14" ht="31.9" hidden="1" customHeight="1">
      <c r="A70" s="164"/>
      <c r="B70" s="179" t="s">
        <v>121</v>
      </c>
      <c r="C70" s="177" t="s">
        <v>216</v>
      </c>
      <c r="D70" s="177"/>
      <c r="E70" s="176"/>
      <c r="F70" s="176"/>
      <c r="G70" s="176"/>
      <c r="H70" s="175"/>
      <c r="I70" s="175"/>
      <c r="J70" s="174"/>
      <c r="K70" s="173"/>
      <c r="N70" s="166">
        <f t="shared" si="9"/>
        <v>0</v>
      </c>
    </row>
    <row r="71" spans="1:14" ht="31.9" hidden="1" customHeight="1">
      <c r="A71" s="164"/>
      <c r="B71" s="178" t="s">
        <v>120</v>
      </c>
      <c r="C71" s="177" t="s">
        <v>215</v>
      </c>
      <c r="D71" s="177"/>
      <c r="E71" s="176"/>
      <c r="F71" s="176"/>
      <c r="G71" s="176"/>
      <c r="H71" s="175"/>
      <c r="I71" s="175"/>
      <c r="J71" s="174"/>
      <c r="K71" s="173"/>
      <c r="N71" s="166">
        <f t="shared" si="9"/>
        <v>0</v>
      </c>
    </row>
    <row r="72" spans="1:14" ht="31.9" hidden="1" customHeight="1" thickBot="1">
      <c r="A72" s="164"/>
      <c r="B72" s="172" t="s">
        <v>86</v>
      </c>
      <c r="C72" s="171" t="s">
        <v>214</v>
      </c>
      <c r="D72" s="171"/>
      <c r="E72" s="170"/>
      <c r="F72" s="170"/>
      <c r="G72" s="170"/>
      <c r="H72" s="169"/>
      <c r="I72" s="169"/>
      <c r="J72" s="168"/>
      <c r="K72" s="167"/>
      <c r="N72" s="166">
        <f t="shared" si="9"/>
        <v>0</v>
      </c>
    </row>
    <row r="73" spans="1:14">
      <c r="A73" s="164"/>
      <c r="B73" s="165"/>
    </row>
    <row r="74" spans="1:14">
      <c r="A74" s="164"/>
      <c r="B74" s="165"/>
    </row>
    <row r="75" spans="1:14">
      <c r="A75" s="164"/>
      <c r="B75" s="165"/>
    </row>
    <row r="76" spans="1:14">
      <c r="A76" s="164"/>
      <c r="B76" s="165"/>
    </row>
    <row r="77" spans="1:14">
      <c r="A77" s="164"/>
      <c r="B77" s="165"/>
    </row>
    <row r="78" spans="1:14">
      <c r="A78" s="164"/>
      <c r="B78" s="165"/>
    </row>
    <row r="79" spans="1:14">
      <c r="A79" s="164"/>
      <c r="B79" s="165"/>
    </row>
    <row r="80" spans="1:14">
      <c r="A80" s="164"/>
      <c r="B80" s="165"/>
    </row>
    <row r="81" spans="1:2">
      <c r="A81" s="164"/>
      <c r="B81" s="165"/>
    </row>
    <row r="82" spans="1:2">
      <c r="A82" s="164"/>
      <c r="B82" s="165"/>
    </row>
    <row r="83" spans="1:2">
      <c r="A83" s="164"/>
      <c r="B83" s="165"/>
    </row>
    <row r="84" spans="1:2">
      <c r="A84" s="164"/>
      <c r="B84" s="165"/>
    </row>
    <row r="85" spans="1:2">
      <c r="A85" s="164"/>
      <c r="B85" s="165"/>
    </row>
    <row r="86" spans="1:2">
      <c r="A86" s="164"/>
      <c r="B86" s="165"/>
    </row>
    <row r="87" spans="1:2">
      <c r="A87" s="164"/>
      <c r="B87" s="165"/>
    </row>
    <row r="88" spans="1:2">
      <c r="A88" s="164"/>
      <c r="B88" s="165"/>
    </row>
    <row r="89" spans="1:2">
      <c r="A89" s="164"/>
      <c r="B89" s="165"/>
    </row>
    <row r="90" spans="1:2">
      <c r="A90" s="164"/>
      <c r="B90" s="165"/>
    </row>
    <row r="91" spans="1:2">
      <c r="A91" s="164"/>
      <c r="B91" s="165"/>
    </row>
    <row r="92" spans="1:2">
      <c r="A92" s="164"/>
      <c r="B92" s="165"/>
    </row>
    <row r="93" spans="1:2">
      <c r="A93" s="164"/>
      <c r="B93" s="165"/>
    </row>
    <row r="94" spans="1:2">
      <c r="A94" s="164"/>
      <c r="B94" s="165"/>
    </row>
    <row r="95" spans="1:2">
      <c r="A95" s="164"/>
      <c r="B95" s="165"/>
    </row>
    <row r="96" spans="1:2">
      <c r="A96" s="164"/>
      <c r="B96" s="165"/>
    </row>
    <row r="97" spans="1:2">
      <c r="A97" s="164"/>
      <c r="B97" s="165"/>
    </row>
    <row r="98" spans="1:2">
      <c r="A98" s="164"/>
      <c r="B98" s="165"/>
    </row>
    <row r="99" spans="1:2">
      <c r="A99" s="164"/>
      <c r="B99" s="165"/>
    </row>
    <row r="100" spans="1:2">
      <c r="A100" s="164"/>
      <c r="B100" s="165"/>
    </row>
    <row r="101" spans="1:2">
      <c r="A101" s="164"/>
      <c r="B101" s="165"/>
    </row>
    <row r="102" spans="1:2">
      <c r="A102" s="164"/>
      <c r="B102" s="165"/>
    </row>
    <row r="103" spans="1:2">
      <c r="A103" s="164"/>
      <c r="B103" s="165"/>
    </row>
    <row r="104" spans="1:2">
      <c r="A104" s="164"/>
      <c r="B104" s="165"/>
    </row>
    <row r="105" spans="1:2">
      <c r="A105" s="164"/>
      <c r="B105" s="165"/>
    </row>
    <row r="106" spans="1:2">
      <c r="A106" s="164"/>
      <c r="B106" s="165"/>
    </row>
    <row r="107" spans="1:2">
      <c r="A107" s="164"/>
      <c r="B107" s="165"/>
    </row>
    <row r="108" spans="1:2">
      <c r="A108" s="164"/>
      <c r="B108" s="165"/>
    </row>
    <row r="109" spans="1:2">
      <c r="A109" s="164"/>
      <c r="B109" s="165"/>
    </row>
    <row r="110" spans="1:2">
      <c r="A110" s="164"/>
      <c r="B110" s="165"/>
    </row>
    <row r="111" spans="1:2">
      <c r="A111" s="164"/>
      <c r="B111" s="165"/>
    </row>
    <row r="112" spans="1:2">
      <c r="A112" s="164"/>
      <c r="B112" s="165"/>
    </row>
    <row r="113" spans="1:2">
      <c r="A113" s="164"/>
      <c r="B113" s="165"/>
    </row>
    <row r="114" spans="1:2">
      <c r="A114" s="164"/>
      <c r="B114" s="165"/>
    </row>
    <row r="115" spans="1:2">
      <c r="A115" s="164"/>
      <c r="B115" s="165"/>
    </row>
    <row r="116" spans="1:2">
      <c r="A116" s="164"/>
      <c r="B116" s="165"/>
    </row>
    <row r="117" spans="1:2">
      <c r="A117" s="164"/>
      <c r="B117" s="165"/>
    </row>
    <row r="118" spans="1:2">
      <c r="A118" s="164"/>
      <c r="B118" s="165"/>
    </row>
    <row r="119" spans="1:2">
      <c r="A119" s="164"/>
      <c r="B119" s="165"/>
    </row>
    <row r="120" spans="1:2">
      <c r="A120" s="164"/>
      <c r="B120" s="165"/>
    </row>
    <row r="121" spans="1:2">
      <c r="A121" s="164"/>
      <c r="B121" s="165"/>
    </row>
    <row r="122" spans="1:2">
      <c r="A122" s="164"/>
      <c r="B122" s="165"/>
    </row>
    <row r="123" spans="1:2">
      <c r="A123" s="164"/>
      <c r="B123" s="165"/>
    </row>
    <row r="124" spans="1:2">
      <c r="A124" s="164"/>
      <c r="B124" s="165"/>
    </row>
    <row r="125" spans="1:2">
      <c r="A125" s="164"/>
      <c r="B125" s="165"/>
    </row>
    <row r="126" spans="1:2">
      <c r="A126" s="164"/>
      <c r="B126" s="165"/>
    </row>
    <row r="127" spans="1:2">
      <c r="A127" s="164"/>
      <c r="B127" s="165"/>
    </row>
    <row r="128" spans="1:2">
      <c r="A128" s="164"/>
      <c r="B128" s="165"/>
    </row>
    <row r="129" spans="1:2">
      <c r="A129" s="164"/>
      <c r="B129" s="165"/>
    </row>
    <row r="130" spans="1:2">
      <c r="A130" s="164"/>
      <c r="B130" s="165"/>
    </row>
    <row r="131" spans="1:2">
      <c r="A131" s="164"/>
      <c r="B131" s="165"/>
    </row>
    <row r="132" spans="1:2">
      <c r="A132" s="164"/>
      <c r="B132" s="165"/>
    </row>
    <row r="133" spans="1:2">
      <c r="A133" s="164"/>
      <c r="B133" s="165"/>
    </row>
    <row r="134" spans="1:2">
      <c r="A134" s="164"/>
      <c r="B134" s="165"/>
    </row>
    <row r="135" spans="1:2">
      <c r="A135" s="164"/>
      <c r="B135" s="165"/>
    </row>
    <row r="136" spans="1:2">
      <c r="A136" s="164"/>
      <c r="B136" s="165"/>
    </row>
    <row r="137" spans="1:2">
      <c r="A137" s="164"/>
      <c r="B137" s="165"/>
    </row>
    <row r="138" spans="1:2">
      <c r="A138" s="164"/>
      <c r="B138" s="165"/>
    </row>
    <row r="139" spans="1:2">
      <c r="A139" s="164"/>
      <c r="B139" s="165"/>
    </row>
    <row r="140" spans="1:2">
      <c r="A140" s="164"/>
      <c r="B140" s="165"/>
    </row>
    <row r="141" spans="1:2">
      <c r="A141" s="164"/>
      <c r="B141" s="165"/>
    </row>
    <row r="142" spans="1:2">
      <c r="A142" s="164"/>
      <c r="B142" s="165"/>
    </row>
    <row r="143" spans="1:2">
      <c r="A143" s="164"/>
      <c r="B143" s="165"/>
    </row>
    <row r="144" spans="1:2">
      <c r="A144" s="164"/>
      <c r="B144" s="165"/>
    </row>
    <row r="145" spans="1:2">
      <c r="A145" s="164"/>
      <c r="B145" s="165"/>
    </row>
    <row r="146" spans="1:2">
      <c r="A146" s="164"/>
      <c r="B146" s="165"/>
    </row>
    <row r="147" spans="1:2">
      <c r="A147" s="164"/>
      <c r="B147" s="165"/>
    </row>
    <row r="148" spans="1:2">
      <c r="A148" s="164"/>
      <c r="B148" s="165"/>
    </row>
    <row r="149" spans="1:2">
      <c r="A149" s="164"/>
      <c r="B149" s="165"/>
    </row>
    <row r="150" spans="1:2">
      <c r="A150" s="164"/>
      <c r="B150" s="165"/>
    </row>
    <row r="151" spans="1:2">
      <c r="A151" s="164"/>
    </row>
    <row r="152" spans="1:2">
      <c r="A152" s="164"/>
    </row>
    <row r="153" spans="1:2">
      <c r="A153" s="164"/>
    </row>
    <row r="154" spans="1:2">
      <c r="A154" s="164"/>
    </row>
    <row r="155" spans="1:2">
      <c r="A155" s="164"/>
    </row>
    <row r="156" spans="1:2">
      <c r="A156" s="164"/>
    </row>
    <row r="157" spans="1:2">
      <c r="A157" s="164"/>
    </row>
    <row r="158" spans="1:2">
      <c r="A158" s="164"/>
    </row>
    <row r="159" spans="1:2">
      <c r="A159" s="164"/>
    </row>
    <row r="160" spans="1:2">
      <c r="A160" s="164"/>
    </row>
    <row r="161" spans="1:1">
      <c r="A161" s="164"/>
    </row>
    <row r="162" spans="1:1">
      <c r="A162" s="164"/>
    </row>
    <row r="163" spans="1:1">
      <c r="A163" s="164"/>
    </row>
    <row r="164" spans="1:1">
      <c r="A164" s="164"/>
    </row>
    <row r="165" spans="1:1">
      <c r="A165" s="164"/>
    </row>
    <row r="166" spans="1:1">
      <c r="A166" s="164"/>
    </row>
    <row r="167" spans="1:1">
      <c r="A167" s="164"/>
    </row>
    <row r="168" spans="1:1">
      <c r="A168" s="164"/>
    </row>
    <row r="169" spans="1:1">
      <c r="A169" s="164"/>
    </row>
    <row r="170" spans="1:1">
      <c r="A170" s="164"/>
    </row>
    <row r="171" spans="1:1">
      <c r="A171" s="164"/>
    </row>
    <row r="172" spans="1:1">
      <c r="A172" s="164"/>
    </row>
    <row r="173" spans="1:1">
      <c r="A173" s="164"/>
    </row>
    <row r="174" spans="1:1">
      <c r="A174" s="164"/>
    </row>
    <row r="175" spans="1:1">
      <c r="A175" s="164"/>
    </row>
    <row r="176" spans="1:1">
      <c r="A176" s="164"/>
    </row>
    <row r="177" spans="1:1">
      <c r="A177" s="164"/>
    </row>
    <row r="178" spans="1:1">
      <c r="A178" s="164"/>
    </row>
    <row r="179" spans="1:1">
      <c r="A179" s="164"/>
    </row>
    <row r="180" spans="1:1">
      <c r="A180" s="164"/>
    </row>
    <row r="181" spans="1:1">
      <c r="A181" s="164"/>
    </row>
    <row r="182" spans="1:1">
      <c r="A182" s="164"/>
    </row>
    <row r="183" spans="1:1">
      <c r="A183" s="164"/>
    </row>
    <row r="184" spans="1:1">
      <c r="A184" s="164"/>
    </row>
    <row r="185" spans="1:1">
      <c r="A185" s="164"/>
    </row>
    <row r="186" spans="1:1">
      <c r="A186" s="164"/>
    </row>
    <row r="187" spans="1:1">
      <c r="A187" s="164"/>
    </row>
    <row r="188" spans="1:1">
      <c r="A188" s="164"/>
    </row>
    <row r="189" spans="1:1">
      <c r="A189" s="164"/>
    </row>
    <row r="190" spans="1:1">
      <c r="A190" s="164"/>
    </row>
    <row r="191" spans="1:1">
      <c r="A191" s="164"/>
    </row>
    <row r="192" spans="1:1">
      <c r="A192" s="164"/>
    </row>
    <row r="193" spans="1:1">
      <c r="A193" s="164"/>
    </row>
    <row r="194" spans="1:1">
      <c r="A194" s="164"/>
    </row>
    <row r="195" spans="1:1">
      <c r="A195" s="164"/>
    </row>
    <row r="196" spans="1:1">
      <c r="A196" s="164"/>
    </row>
    <row r="197" spans="1:1">
      <c r="A197" s="164"/>
    </row>
    <row r="198" spans="1:1">
      <c r="A198" s="164"/>
    </row>
    <row r="199" spans="1:1">
      <c r="A199" s="164"/>
    </row>
    <row r="200" spans="1:1">
      <c r="A200" s="164"/>
    </row>
    <row r="201" spans="1:1">
      <c r="A201" s="164"/>
    </row>
    <row r="202" spans="1:1">
      <c r="A202" s="164"/>
    </row>
    <row r="203" spans="1:1">
      <c r="A203" s="164"/>
    </row>
    <row r="204" spans="1:1">
      <c r="A204" s="163"/>
    </row>
    <row r="205" spans="1:1">
      <c r="A205" s="163"/>
    </row>
    <row r="206" spans="1:1">
      <c r="A206" s="163"/>
    </row>
    <row r="207" spans="1:1">
      <c r="A207" s="163"/>
    </row>
    <row r="208" spans="1:1">
      <c r="A208" s="163"/>
    </row>
    <row r="209" spans="1:1">
      <c r="A209" s="163"/>
    </row>
    <row r="210" spans="1:1">
      <c r="A210" s="163"/>
    </row>
    <row r="211" spans="1:1">
      <c r="A211" s="163"/>
    </row>
    <row r="212" spans="1:1">
      <c r="A212" s="163"/>
    </row>
    <row r="213" spans="1:1">
      <c r="A213" s="163"/>
    </row>
    <row r="214" spans="1:1">
      <c r="A214" s="163"/>
    </row>
    <row r="215" spans="1:1">
      <c r="A215" s="163"/>
    </row>
    <row r="216" spans="1:1">
      <c r="A216" s="163"/>
    </row>
    <row r="217" spans="1:1">
      <c r="A217" s="163"/>
    </row>
    <row r="218" spans="1:1">
      <c r="A218" s="163"/>
    </row>
    <row r="219" spans="1:1">
      <c r="A219" s="163"/>
    </row>
    <row r="220" spans="1:1">
      <c r="A220" s="163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269C-C935-402B-9BC9-2E07ACCAFF9F}">
  <dimension ref="A1:BO904"/>
  <sheetViews>
    <sheetView topLeftCell="AN222" zoomScale="44" zoomScaleNormal="44" zoomScaleSheetLayoutView="25" workbookViewId="0">
      <selection activeCell="BK10" sqref="BK10:BO332"/>
    </sheetView>
  </sheetViews>
  <sheetFormatPr defaultRowHeight="15"/>
  <cols>
    <col min="1" max="1" width="6.140625" style="1" customWidth="1"/>
    <col min="2" max="2" width="16.42578125" style="6" customWidth="1"/>
    <col min="3" max="3" width="9" style="1" customWidth="1"/>
    <col min="4" max="4" width="12.7109375" style="5" customWidth="1"/>
    <col min="5" max="7" width="12.7109375" style="4" customWidth="1"/>
    <col min="8" max="8" width="11.7109375" style="3" customWidth="1"/>
    <col min="9" max="11" width="15.7109375" style="1" customWidth="1"/>
    <col min="12" max="12" width="4.28515625" style="1" customWidth="1"/>
    <col min="13" max="13" width="28.7109375" style="2" customWidth="1"/>
    <col min="14" max="14" width="4.28515625" style="1" customWidth="1"/>
    <col min="15" max="15" width="28.7109375" style="2" customWidth="1"/>
    <col min="16" max="16" width="4.28515625" style="1" customWidth="1"/>
    <col min="17" max="17" width="28.7109375" style="2" customWidth="1"/>
    <col min="18" max="18" width="4.28515625" style="1" customWidth="1"/>
    <col min="19" max="19" width="22.7109375" style="2" customWidth="1"/>
    <col min="20" max="20" width="4.28515625" style="1" customWidth="1"/>
    <col min="21" max="21" width="22.7109375" style="2" customWidth="1"/>
    <col min="22" max="22" width="4.28515625" style="2" customWidth="1"/>
    <col min="23" max="23" width="20.7109375" style="2" customWidth="1"/>
    <col min="24" max="24" width="4.28515625" style="1" customWidth="1"/>
    <col min="25" max="25" width="18.28515625" style="1" customWidth="1"/>
    <col min="26" max="26" width="4.28515625" style="1" customWidth="1"/>
    <col min="27" max="27" width="13.7109375" style="1" customWidth="1"/>
    <col min="28" max="28" width="5.5703125" style="1" customWidth="1"/>
    <col min="29" max="29" width="10.7109375" style="1" customWidth="1"/>
    <col min="30" max="30" width="5.5703125" style="1" customWidth="1"/>
    <col min="31" max="31" width="9.42578125" style="1" customWidth="1"/>
    <col min="32" max="33" width="8" style="1" customWidth="1"/>
    <col min="34" max="34" width="38" style="1" customWidth="1"/>
    <col min="35" max="59" width="13.7109375" style="1" customWidth="1"/>
    <col min="60" max="16384" width="9.140625" style="1"/>
  </cols>
  <sheetData>
    <row r="1" spans="1:67" ht="31.9" customHeight="1">
      <c r="B1" s="161">
        <v>2020</v>
      </c>
      <c r="C1" s="161" t="s">
        <v>213</v>
      </c>
      <c r="D1" s="161"/>
      <c r="E1" s="160" t="s">
        <v>212</v>
      </c>
      <c r="F1" s="159"/>
      <c r="G1" s="158" t="s">
        <v>211</v>
      </c>
      <c r="H1" s="4"/>
      <c r="I1" s="4"/>
      <c r="J1" s="3"/>
      <c r="M1" s="1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2"/>
      <c r="AI1" s="2"/>
      <c r="AJ1" s="2"/>
      <c r="AK1" s="2"/>
    </row>
    <row r="2" spans="1:67" ht="22.15" customHeight="1">
      <c r="B2" s="157" t="s">
        <v>210</v>
      </c>
      <c r="G2" s="156" t="s">
        <v>209</v>
      </c>
      <c r="H2" s="155"/>
      <c r="I2" s="153"/>
      <c r="J2" s="153"/>
      <c r="K2" s="153"/>
      <c r="L2" s="153"/>
      <c r="M2" s="154"/>
      <c r="N2" s="153"/>
      <c r="O2" s="154"/>
      <c r="P2" s="153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G2" s="2"/>
      <c r="AH2" s="2"/>
      <c r="AI2" s="2"/>
    </row>
    <row r="3" spans="1:67" ht="6.6" customHeight="1" thickBot="1">
      <c r="B3" s="5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G3" s="2"/>
      <c r="AH3" s="129"/>
      <c r="AI3" s="129"/>
      <c r="AJ3" s="152"/>
      <c r="AK3" s="129"/>
      <c r="AL3" s="129"/>
      <c r="AM3" s="129"/>
      <c r="AN3" s="129"/>
      <c r="AO3" s="129"/>
    </row>
    <row r="4" spans="1:67" ht="25.9" customHeight="1" thickTop="1">
      <c r="B4" s="138" t="s">
        <v>207</v>
      </c>
      <c r="C4" s="273">
        <v>44061</v>
      </c>
      <c r="D4" s="274"/>
      <c r="G4" s="143"/>
      <c r="H4" s="151"/>
      <c r="I4" s="150"/>
      <c r="J4" s="150"/>
      <c r="K4" s="150"/>
      <c r="L4" s="150"/>
      <c r="M4" s="149"/>
      <c r="N4" s="279" t="s">
        <v>205</v>
      </c>
      <c r="O4" s="280"/>
      <c r="P4" s="148"/>
      <c r="Q4" s="282" t="s">
        <v>204</v>
      </c>
      <c r="R4" s="282"/>
      <c r="S4" s="282"/>
      <c r="T4" s="288" t="s">
        <v>203</v>
      </c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147"/>
      <c r="AG4" s="146" t="s">
        <v>202</v>
      </c>
      <c r="AH4" s="292" t="s">
        <v>201</v>
      </c>
      <c r="AI4" s="2"/>
      <c r="AJ4" s="2"/>
    </row>
    <row r="5" spans="1:67" ht="25.9" customHeight="1">
      <c r="B5" s="138" t="s">
        <v>200</v>
      </c>
      <c r="C5" s="145">
        <v>231</v>
      </c>
      <c r="D5" s="144"/>
      <c r="E5" s="143"/>
      <c r="F5" s="143"/>
      <c r="G5" s="143"/>
      <c r="H5" s="275" t="s">
        <v>199</v>
      </c>
      <c r="I5" s="276"/>
      <c r="J5" s="276"/>
      <c r="K5" s="276"/>
      <c r="L5" s="276"/>
      <c r="M5" s="276"/>
      <c r="N5" s="281"/>
      <c r="O5" s="281"/>
      <c r="P5" s="142"/>
      <c r="Q5" s="283"/>
      <c r="R5" s="283"/>
      <c r="S5" s="283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140"/>
      <c r="AG5" s="140"/>
      <c r="AH5" s="293"/>
      <c r="AI5" s="131"/>
      <c r="AJ5" s="131"/>
      <c r="AS5" s="139"/>
      <c r="AT5" s="139"/>
    </row>
    <row r="6" spans="1:67" ht="25.9" customHeight="1">
      <c r="B6" s="138" t="s">
        <v>198</v>
      </c>
      <c r="C6" s="3" t="s">
        <v>747</v>
      </c>
      <c r="H6" s="275" t="s">
        <v>196</v>
      </c>
      <c r="I6" s="276"/>
      <c r="J6" s="276"/>
      <c r="K6" s="276"/>
      <c r="L6" s="276"/>
      <c r="M6" s="276"/>
      <c r="N6" s="285" t="s">
        <v>195</v>
      </c>
      <c r="O6" s="286"/>
      <c r="P6" s="141"/>
      <c r="Q6" s="283"/>
      <c r="R6" s="283"/>
      <c r="S6" s="283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6" t="s">
        <v>194</v>
      </c>
      <c r="AG6" s="296"/>
      <c r="AH6" s="294" t="s">
        <v>193</v>
      </c>
      <c r="AI6" s="131"/>
      <c r="AJ6" s="131"/>
      <c r="AS6" s="139"/>
      <c r="AT6" s="139"/>
    </row>
    <row r="7" spans="1:67" ht="25.9" customHeight="1" thickBot="1">
      <c r="B7" s="138" t="s">
        <v>192</v>
      </c>
      <c r="C7" s="137" t="s">
        <v>191</v>
      </c>
      <c r="D7" s="136"/>
      <c r="E7" s="135"/>
      <c r="F7" s="135"/>
      <c r="H7" s="277" t="s">
        <v>190</v>
      </c>
      <c r="I7" s="278"/>
      <c r="J7" s="278"/>
      <c r="K7" s="278"/>
      <c r="L7" s="278"/>
      <c r="M7" s="278"/>
      <c r="N7" s="287"/>
      <c r="O7" s="287"/>
      <c r="P7" s="134"/>
      <c r="Q7" s="284"/>
      <c r="R7" s="284"/>
      <c r="S7" s="284"/>
      <c r="T7" s="291"/>
      <c r="U7" s="291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133"/>
      <c r="AG7" s="132"/>
      <c r="AH7" s="295"/>
      <c r="AI7" s="131"/>
      <c r="AJ7" s="131"/>
      <c r="AP7" s="130"/>
      <c r="AQ7" s="130"/>
      <c r="AR7" s="130"/>
      <c r="AS7" s="130"/>
      <c r="AT7" s="130"/>
      <c r="AU7" s="130"/>
      <c r="AV7" s="130"/>
      <c r="AW7" s="130"/>
      <c r="AX7" s="130"/>
    </row>
    <row r="8" spans="1:67" ht="11.45" customHeight="1" thickTop="1" thickBot="1">
      <c r="B8" s="129"/>
      <c r="V8" s="1"/>
      <c r="Y8" s="2"/>
      <c r="AA8" s="2"/>
      <c r="AB8" s="2"/>
      <c r="AC8" s="2"/>
      <c r="AD8" s="2"/>
      <c r="AE8" s="2"/>
      <c r="AG8" s="2"/>
      <c r="AH8" s="2"/>
      <c r="AI8" s="2"/>
      <c r="AO8" s="128"/>
      <c r="AP8" s="128"/>
      <c r="AQ8" s="128"/>
      <c r="AR8" s="128"/>
      <c r="AS8" s="128"/>
      <c r="AT8" s="128"/>
      <c r="AU8" s="128"/>
      <c r="AV8" s="128"/>
      <c r="AW8" s="128"/>
    </row>
    <row r="9" spans="1:67" ht="90.6" customHeight="1" thickBot="1">
      <c r="B9" s="94" t="s">
        <v>119</v>
      </c>
      <c r="C9" s="83" t="s">
        <v>118</v>
      </c>
      <c r="D9" s="88" t="s">
        <v>117</v>
      </c>
      <c r="E9" s="93" t="s">
        <v>116</v>
      </c>
      <c r="F9" s="92"/>
      <c r="G9" s="91"/>
      <c r="H9" s="90" t="s">
        <v>115</v>
      </c>
      <c r="I9" s="88" t="s">
        <v>43</v>
      </c>
      <c r="J9" s="88" t="s">
        <v>114</v>
      </c>
      <c r="K9" s="88" t="s">
        <v>44</v>
      </c>
      <c r="L9" s="227" t="s">
        <v>113</v>
      </c>
      <c r="M9" s="270"/>
      <c r="N9" s="227" t="s">
        <v>112</v>
      </c>
      <c r="O9" s="270"/>
      <c r="P9" s="227" t="s">
        <v>112</v>
      </c>
      <c r="Q9" s="228"/>
      <c r="R9" s="227" t="s">
        <v>112</v>
      </c>
      <c r="S9" s="228"/>
      <c r="T9" s="227" t="s">
        <v>112</v>
      </c>
      <c r="U9" s="228"/>
      <c r="V9" s="227" t="s">
        <v>112</v>
      </c>
      <c r="W9" s="228"/>
      <c r="X9" s="227" t="s">
        <v>112</v>
      </c>
      <c r="Y9" s="228"/>
      <c r="Z9" s="227" t="s">
        <v>112</v>
      </c>
      <c r="AA9" s="228"/>
      <c r="AB9" s="227" t="s">
        <v>112</v>
      </c>
      <c r="AC9" s="228"/>
      <c r="AD9" s="227" t="s">
        <v>112</v>
      </c>
      <c r="AE9" s="228"/>
      <c r="AF9" s="244" t="s">
        <v>111</v>
      </c>
      <c r="AG9" s="228"/>
      <c r="AH9" s="90" t="s">
        <v>110</v>
      </c>
      <c r="AI9" s="89" t="s">
        <v>109</v>
      </c>
      <c r="AJ9" s="88" t="s">
        <v>108</v>
      </c>
      <c r="AK9" s="88" t="s">
        <v>107</v>
      </c>
      <c r="AL9" s="87" t="s">
        <v>106</v>
      </c>
      <c r="AM9" s="105" t="s">
        <v>161</v>
      </c>
      <c r="AN9" s="104" t="s">
        <v>160</v>
      </c>
      <c r="AO9" s="84" t="s">
        <v>105</v>
      </c>
      <c r="AP9" s="83" t="s">
        <v>104</v>
      </c>
      <c r="AQ9" s="82" t="s">
        <v>103</v>
      </c>
      <c r="AR9" s="84" t="s">
        <v>102</v>
      </c>
      <c r="AS9" s="83" t="s">
        <v>101</v>
      </c>
      <c r="AT9" s="82" t="s">
        <v>100</v>
      </c>
      <c r="AU9" s="84" t="s">
        <v>99</v>
      </c>
      <c r="AV9" s="83" t="s">
        <v>98</v>
      </c>
      <c r="AW9" s="85" t="s">
        <v>97</v>
      </c>
      <c r="AX9" s="84" t="s">
        <v>96</v>
      </c>
      <c r="AY9" s="83" t="s">
        <v>95</v>
      </c>
      <c r="AZ9" s="82" t="s">
        <v>94</v>
      </c>
      <c r="BA9" s="84" t="s">
        <v>93</v>
      </c>
      <c r="BB9" s="83" t="s">
        <v>92</v>
      </c>
      <c r="BC9" s="82" t="s">
        <v>91</v>
      </c>
      <c r="BD9" s="81" t="s">
        <v>90</v>
      </c>
      <c r="BE9" s="80" t="s">
        <v>89</v>
      </c>
      <c r="BF9" s="80" t="s">
        <v>88</v>
      </c>
      <c r="BG9" s="79" t="s">
        <v>87</v>
      </c>
    </row>
    <row r="10" spans="1:67" ht="47.45" customHeight="1" thickBot="1">
      <c r="B10" s="78" t="s">
        <v>189</v>
      </c>
      <c r="C10" s="77"/>
      <c r="D10" s="213">
        <v>231</v>
      </c>
      <c r="E10" s="267">
        <v>5393.72</v>
      </c>
      <c r="F10" s="268"/>
      <c r="G10" s="269"/>
      <c r="H10" s="75" t="s">
        <v>85</v>
      </c>
      <c r="I10" s="74"/>
      <c r="J10" s="74"/>
      <c r="K10" s="73"/>
      <c r="L10" s="72"/>
      <c r="M10" s="68"/>
      <c r="N10" s="72"/>
      <c r="O10" s="68"/>
      <c r="P10" s="72"/>
      <c r="Q10" s="68"/>
      <c r="R10" s="72"/>
      <c r="S10" s="68"/>
      <c r="T10" s="72"/>
      <c r="U10" s="68"/>
      <c r="V10" s="72"/>
      <c r="W10" s="68"/>
      <c r="X10" s="72"/>
      <c r="Y10" s="68"/>
      <c r="Z10" s="72"/>
      <c r="AA10" s="71"/>
      <c r="AB10" s="70"/>
      <c r="AC10" s="70"/>
      <c r="AD10" s="70"/>
      <c r="AE10" s="70"/>
      <c r="AF10" s="69" t="s">
        <v>84</v>
      </c>
      <c r="AG10" s="68"/>
      <c r="AH10" s="68"/>
      <c r="AI10" s="68"/>
      <c r="AJ10" s="67"/>
      <c r="AK10" s="67"/>
      <c r="AL10" s="66"/>
      <c r="AM10" s="103"/>
      <c r="AN10" s="103"/>
      <c r="AO10" s="101">
        <f t="shared" ref="AO10:BG10" si="0">SUM(AO11:AO22)</f>
        <v>56</v>
      </c>
      <c r="AP10" s="100">
        <f t="shared" si="0"/>
        <v>28</v>
      </c>
      <c r="AQ10" s="99">
        <f t="shared" si="0"/>
        <v>0</v>
      </c>
      <c r="AR10" s="101">
        <f t="shared" si="0"/>
        <v>21</v>
      </c>
      <c r="AS10" s="100">
        <f t="shared" si="0"/>
        <v>9</v>
      </c>
      <c r="AT10" s="99">
        <f t="shared" si="0"/>
        <v>0</v>
      </c>
      <c r="AU10" s="101">
        <f t="shared" si="0"/>
        <v>0</v>
      </c>
      <c r="AV10" s="100">
        <f t="shared" si="0"/>
        <v>0</v>
      </c>
      <c r="AW10" s="99">
        <f t="shared" si="0"/>
        <v>0</v>
      </c>
      <c r="AX10" s="101">
        <f t="shared" si="0"/>
        <v>5</v>
      </c>
      <c r="AY10" s="100">
        <f t="shared" si="0"/>
        <v>2</v>
      </c>
      <c r="AZ10" s="99">
        <f t="shared" si="0"/>
        <v>0</v>
      </c>
      <c r="BA10" s="101">
        <f t="shared" si="0"/>
        <v>3</v>
      </c>
      <c r="BB10" s="100">
        <f t="shared" si="0"/>
        <v>1</v>
      </c>
      <c r="BC10" s="99">
        <f t="shared" si="0"/>
        <v>0</v>
      </c>
      <c r="BD10" s="108">
        <f t="shared" si="0"/>
        <v>0</v>
      </c>
      <c r="BE10" s="107">
        <f t="shared" si="0"/>
        <v>0</v>
      </c>
      <c r="BF10" s="107">
        <f t="shared" si="0"/>
        <v>0</v>
      </c>
      <c r="BG10" s="106">
        <f t="shared" si="0"/>
        <v>0</v>
      </c>
      <c r="BH10" s="98" t="s">
        <v>83</v>
      </c>
      <c r="BK10" s="1">
        <f>SUM(AO10:AQ10)</f>
        <v>84</v>
      </c>
      <c r="BL10" s="1">
        <f>SUM(AR10:AT10,BD10)</f>
        <v>30</v>
      </c>
      <c r="BM10" s="1">
        <f>SUM(AU10:AW10,BE10)</f>
        <v>0</v>
      </c>
      <c r="BN10" s="1">
        <f>SUM(AX10:AZ10,BF10)</f>
        <v>7</v>
      </c>
      <c r="BO10" s="1">
        <f>SUM(BA10:BC10,BG10)</f>
        <v>4</v>
      </c>
    </row>
    <row r="11" spans="1:67" ht="28.15" customHeight="1">
      <c r="A11" s="127"/>
      <c r="B11" s="29"/>
      <c r="C11" s="263">
        <v>1</v>
      </c>
      <c r="D11" s="126"/>
      <c r="E11" s="125"/>
      <c r="F11" s="125"/>
      <c r="G11" s="124"/>
      <c r="H11" s="255"/>
      <c r="I11" s="259">
        <v>93</v>
      </c>
      <c r="J11" s="259">
        <v>26</v>
      </c>
      <c r="K11" s="259">
        <v>5</v>
      </c>
      <c r="L11" s="42">
        <v>1</v>
      </c>
      <c r="M11" s="41" t="s">
        <v>657</v>
      </c>
      <c r="N11" s="42">
        <v>5</v>
      </c>
      <c r="O11" s="41" t="s">
        <v>479</v>
      </c>
      <c r="P11" s="42">
        <v>9</v>
      </c>
      <c r="Q11" s="97" t="s">
        <v>564</v>
      </c>
      <c r="R11" s="42">
        <v>13</v>
      </c>
      <c r="S11" s="41" t="s">
        <v>666</v>
      </c>
      <c r="T11" s="42">
        <v>17</v>
      </c>
      <c r="U11" s="41" t="s">
        <v>303</v>
      </c>
      <c r="V11" s="42">
        <v>21</v>
      </c>
      <c r="W11" s="41" t="s">
        <v>274</v>
      </c>
      <c r="X11" s="42">
        <v>25</v>
      </c>
      <c r="Y11" s="41"/>
      <c r="Z11" s="42">
        <v>29</v>
      </c>
      <c r="AA11" s="41"/>
      <c r="AB11" s="44">
        <v>33</v>
      </c>
      <c r="AC11" s="41"/>
      <c r="AD11" s="42">
        <v>37</v>
      </c>
      <c r="AE11" s="41"/>
      <c r="AF11" s="40"/>
      <c r="AG11" s="41"/>
      <c r="AH11" s="40" t="s">
        <v>746</v>
      </c>
      <c r="AI11" s="39"/>
      <c r="AJ11" s="245"/>
      <c r="AK11" s="245"/>
      <c r="AL11" s="38"/>
      <c r="AM11" s="238">
        <f>SUMPRODUCT(LEN($M11:$AE14)-LEN(SUBSTITUTE($M11:$AE14,"/", "")))/2</f>
        <v>0</v>
      </c>
      <c r="AN11" s="241">
        <f>SUMPRODUCT(LEN($M11:$AE14)-LEN(SUBSTITUTE($M11:$AE14,"-", "")))</f>
        <v>0</v>
      </c>
      <c r="AO11" s="235">
        <f>SUMPRODUCT(LEN($M11:$AE14)-LEN(SUBSTITUTE($M11:$AE14,"A", "")))</f>
        <v>56</v>
      </c>
      <c r="AP11" s="229">
        <f>SUMPRODUCT(LEN($AH11:$AH14)-LEN(SUBSTITUTE($AH11:$AH14,"A", "")))</f>
        <v>28</v>
      </c>
      <c r="AQ11" s="232">
        <f>SUMPRODUCT(LEN($AG11:$AG14)-LEN(SUBSTITUTE($AG11:$AG14,"A", "")))</f>
        <v>0</v>
      </c>
      <c r="AR11" s="235">
        <f>SUMPRODUCT(LEN($M11:$AE14)-LEN(SUBSTITUTE($M11:$AE14,"S", "")))</f>
        <v>21</v>
      </c>
      <c r="AS11" s="229">
        <f>SUMPRODUCT(LEN($AH11:$AH14)-LEN(SUBSTITUTE($AH11:$AH14,"S", "")))</f>
        <v>9</v>
      </c>
      <c r="AT11" s="232">
        <f>SUMPRODUCT(LEN($AG11:$AG14)-LEN(SUBSTITUTE($AG11:$AG14,"S", "")))</f>
        <v>0</v>
      </c>
      <c r="AU11" s="235">
        <f>SUMPRODUCT(LEN($M11:$AE14)-LEN(SUBSTITUTE($M11:$AE14,"F", "")))</f>
        <v>0</v>
      </c>
      <c r="AV11" s="229">
        <f>SUMPRODUCT(LEN($AH11:$AH14)-LEN(SUBSTITUTE($AH11:$AH14,"F", "")))</f>
        <v>0</v>
      </c>
      <c r="AW11" s="232">
        <f>SUMPRODUCT(LEN($AG11:$AG14)-LEN(SUBSTITUTE($AG11:$AG14,"F", "")))</f>
        <v>0</v>
      </c>
      <c r="AX11" s="235">
        <f>SUMPRODUCT(LEN($M11:$AE14)-LEN(SUBSTITUTE($M11:$AE14,"G", "")))</f>
        <v>5</v>
      </c>
      <c r="AY11" s="229">
        <f>SUMPRODUCT(LEN($AH11:$AH14)-LEN(SUBSTITUTE($AH11:$AH14,"G", "")))</f>
        <v>2</v>
      </c>
      <c r="AZ11" s="232">
        <f>SUMPRODUCT(LEN($AG11:$AG14)-LEN(SUBSTITUTE($AG11:$AG14,"G", "")))</f>
        <v>0</v>
      </c>
      <c r="BA11" s="235">
        <f>SUMPRODUCT(LEN($M11:$AE14)-LEN(SUBSTITUTE($M11:$AE14,"M", "")))</f>
        <v>3</v>
      </c>
      <c r="BB11" s="229">
        <f>SUMPRODUCT(LEN($AH11:$AH14)-LEN(SUBSTITUTE($AH11:$AH14,"M", "")))</f>
        <v>1</v>
      </c>
      <c r="BC11" s="232">
        <f>SUMPRODUCT(LEN($AG11:$AG14)-LEN(SUBSTITUTE($AG11:$AG14,"M", "")))</f>
        <v>0</v>
      </c>
      <c r="BD11" s="297">
        <f>SUMPRODUCT(LEN($AI11:$AI14)-LEN(SUBSTITUTE($AI11:$AI14,"S", "")))</f>
        <v>0</v>
      </c>
      <c r="BE11" s="300">
        <f>SUMPRODUCT(LEN($AI11:$AI14)-LEN(SUBSTITUTE($AI11:$AI14,"F", "")))</f>
        <v>0</v>
      </c>
      <c r="BF11" s="300">
        <f>SUMPRODUCT(LEN($AI11:$AI14)-LEN(SUBSTITUTE($AI11:$AI14,"G", "")))</f>
        <v>0</v>
      </c>
      <c r="BG11" s="303">
        <f>SUMPRODUCT(LEN($AI11:$AI14)-LEN(SUBSTITUTE($AI11:$AI14,"M", "")))</f>
        <v>0</v>
      </c>
    </row>
    <row r="12" spans="1:67" ht="28.15" customHeight="1" thickBot="1">
      <c r="B12" s="29"/>
      <c r="C12" s="264"/>
      <c r="D12" s="37"/>
      <c r="E12" s="112"/>
      <c r="F12" s="112"/>
      <c r="G12" s="111"/>
      <c r="H12" s="256"/>
      <c r="I12" s="260"/>
      <c r="J12" s="260"/>
      <c r="K12" s="260"/>
      <c r="L12" s="32">
        <v>2</v>
      </c>
      <c r="M12" s="31" t="s">
        <v>516</v>
      </c>
      <c r="N12" s="32">
        <v>6</v>
      </c>
      <c r="O12" s="31" t="s">
        <v>486</v>
      </c>
      <c r="P12" s="96">
        <v>10</v>
      </c>
      <c r="Q12" s="31" t="s">
        <v>575</v>
      </c>
      <c r="R12" s="32">
        <v>14</v>
      </c>
      <c r="S12" s="31" t="s">
        <v>745</v>
      </c>
      <c r="T12" s="32">
        <v>18</v>
      </c>
      <c r="U12" s="95" t="s">
        <v>272</v>
      </c>
      <c r="V12" s="32">
        <v>22</v>
      </c>
      <c r="W12" s="31"/>
      <c r="X12" s="32">
        <v>26</v>
      </c>
      <c r="Y12" s="31"/>
      <c r="Z12" s="32">
        <v>30</v>
      </c>
      <c r="AA12" s="31"/>
      <c r="AB12" s="34">
        <v>34</v>
      </c>
      <c r="AC12" s="31"/>
      <c r="AD12" s="32">
        <v>38</v>
      </c>
      <c r="AE12" s="31"/>
      <c r="AF12" s="30"/>
      <c r="AG12" s="31"/>
      <c r="AH12" s="30" t="s">
        <v>744</v>
      </c>
      <c r="AI12" s="20"/>
      <c r="AJ12" s="246"/>
      <c r="AK12" s="246"/>
      <c r="AL12" s="19"/>
      <c r="AM12" s="239"/>
      <c r="AN12" s="242"/>
      <c r="AO12" s="236"/>
      <c r="AP12" s="230"/>
      <c r="AQ12" s="233"/>
      <c r="AR12" s="236"/>
      <c r="AS12" s="230"/>
      <c r="AT12" s="233"/>
      <c r="AU12" s="236"/>
      <c r="AV12" s="230"/>
      <c r="AW12" s="233"/>
      <c r="AX12" s="236"/>
      <c r="AY12" s="230"/>
      <c r="AZ12" s="233"/>
      <c r="BA12" s="236"/>
      <c r="BB12" s="230"/>
      <c r="BC12" s="233"/>
      <c r="BD12" s="298"/>
      <c r="BE12" s="301"/>
      <c r="BF12" s="301"/>
      <c r="BG12" s="304"/>
    </row>
    <row r="13" spans="1:67" ht="28.15" customHeight="1">
      <c r="B13" s="29"/>
      <c r="C13" s="265"/>
      <c r="D13" s="28"/>
      <c r="E13" s="110"/>
      <c r="F13" s="110"/>
      <c r="G13" s="109"/>
      <c r="H13" s="257"/>
      <c r="I13" s="261"/>
      <c r="J13" s="261"/>
      <c r="K13" s="261"/>
      <c r="L13" s="23">
        <v>3</v>
      </c>
      <c r="M13" s="22" t="s">
        <v>743</v>
      </c>
      <c r="N13" s="23">
        <v>7</v>
      </c>
      <c r="O13" s="22" t="s">
        <v>389</v>
      </c>
      <c r="P13" s="23">
        <v>11</v>
      </c>
      <c r="Q13" s="22" t="s">
        <v>356</v>
      </c>
      <c r="R13" s="23">
        <v>15</v>
      </c>
      <c r="S13" s="22" t="s">
        <v>651</v>
      </c>
      <c r="T13" s="23">
        <v>19</v>
      </c>
      <c r="U13" s="22" t="s">
        <v>275</v>
      </c>
      <c r="V13" s="23">
        <v>23</v>
      </c>
      <c r="W13" s="22"/>
      <c r="X13" s="23">
        <v>27</v>
      </c>
      <c r="Y13" s="22"/>
      <c r="Z13" s="23">
        <v>31</v>
      </c>
      <c r="AA13" s="22"/>
      <c r="AB13" s="25">
        <v>35</v>
      </c>
      <c r="AC13" s="22"/>
      <c r="AD13" s="23">
        <v>39</v>
      </c>
      <c r="AE13" s="22"/>
      <c r="AF13" s="21"/>
      <c r="AG13" s="22"/>
      <c r="AH13" s="21" t="s">
        <v>742</v>
      </c>
      <c r="AI13" s="20"/>
      <c r="AJ13" s="246"/>
      <c r="AK13" s="246"/>
      <c r="AL13" s="19"/>
      <c r="AM13" s="239"/>
      <c r="AN13" s="242"/>
      <c r="AO13" s="236"/>
      <c r="AP13" s="230"/>
      <c r="AQ13" s="233"/>
      <c r="AR13" s="236"/>
      <c r="AS13" s="230"/>
      <c r="AT13" s="233"/>
      <c r="AU13" s="236"/>
      <c r="AV13" s="230"/>
      <c r="AW13" s="233"/>
      <c r="AX13" s="236"/>
      <c r="AY13" s="230"/>
      <c r="AZ13" s="233"/>
      <c r="BA13" s="236"/>
      <c r="BB13" s="230"/>
      <c r="BC13" s="233"/>
      <c r="BD13" s="298"/>
      <c r="BE13" s="301"/>
      <c r="BF13" s="301"/>
      <c r="BG13" s="304"/>
    </row>
    <row r="14" spans="1:67" ht="28.15" customHeight="1" thickBot="1">
      <c r="B14" s="29"/>
      <c r="C14" s="266"/>
      <c r="D14" s="57"/>
      <c r="E14" s="116"/>
      <c r="F14" s="116"/>
      <c r="G14" s="115"/>
      <c r="H14" s="258"/>
      <c r="I14" s="262"/>
      <c r="J14" s="262"/>
      <c r="K14" s="262"/>
      <c r="L14" s="52">
        <v>4</v>
      </c>
      <c r="M14" s="51" t="s">
        <v>482</v>
      </c>
      <c r="N14" s="52">
        <v>8</v>
      </c>
      <c r="O14" s="51" t="s">
        <v>741</v>
      </c>
      <c r="P14" s="52">
        <v>12</v>
      </c>
      <c r="Q14" s="51" t="s">
        <v>740</v>
      </c>
      <c r="R14" s="52">
        <v>16</v>
      </c>
      <c r="S14" s="51" t="s">
        <v>310</v>
      </c>
      <c r="T14" s="52">
        <v>20</v>
      </c>
      <c r="U14" s="51" t="s">
        <v>271</v>
      </c>
      <c r="V14" s="52">
        <v>24</v>
      </c>
      <c r="W14" s="51"/>
      <c r="X14" s="52">
        <v>28</v>
      </c>
      <c r="Y14" s="51"/>
      <c r="Z14" s="52">
        <v>32</v>
      </c>
      <c r="AA14" s="51"/>
      <c r="AB14" s="54">
        <v>36</v>
      </c>
      <c r="AC14" s="51"/>
      <c r="AD14" s="52">
        <v>40</v>
      </c>
      <c r="AE14" s="51"/>
      <c r="AF14" s="50"/>
      <c r="AG14" s="51"/>
      <c r="AH14" s="50"/>
      <c r="AI14" s="49"/>
      <c r="AJ14" s="248"/>
      <c r="AK14" s="248"/>
      <c r="AL14" s="48"/>
      <c r="AM14" s="240"/>
      <c r="AN14" s="243"/>
      <c r="AO14" s="237"/>
      <c r="AP14" s="231"/>
      <c r="AQ14" s="234"/>
      <c r="AR14" s="237"/>
      <c r="AS14" s="231"/>
      <c r="AT14" s="234"/>
      <c r="AU14" s="237"/>
      <c r="AV14" s="231"/>
      <c r="AW14" s="234"/>
      <c r="AX14" s="237"/>
      <c r="AY14" s="231"/>
      <c r="AZ14" s="234"/>
      <c r="BA14" s="237"/>
      <c r="BB14" s="231"/>
      <c r="BC14" s="234"/>
      <c r="BD14" s="299"/>
      <c r="BE14" s="302"/>
      <c r="BF14" s="302"/>
      <c r="BG14" s="305"/>
    </row>
    <row r="15" spans="1:67" ht="28.15" hidden="1" customHeight="1">
      <c r="B15" s="29"/>
      <c r="C15" s="263">
        <v>2</v>
      </c>
      <c r="D15" s="47"/>
      <c r="E15" s="114"/>
      <c r="F15" s="123"/>
      <c r="G15" s="113"/>
      <c r="H15" s="255"/>
      <c r="I15" s="259"/>
      <c r="J15" s="259"/>
      <c r="K15" s="259"/>
      <c r="L15" s="42" t="s">
        <v>82</v>
      </c>
      <c r="M15" s="41"/>
      <c r="N15" s="42" t="s">
        <v>81</v>
      </c>
      <c r="O15" s="41"/>
      <c r="P15" s="42" t="s">
        <v>80</v>
      </c>
      <c r="Q15" s="41"/>
      <c r="R15" s="42" t="s">
        <v>79</v>
      </c>
      <c r="S15" s="41"/>
      <c r="T15" s="42" t="s">
        <v>78</v>
      </c>
      <c r="U15" s="41"/>
      <c r="V15" s="42" t="s">
        <v>77</v>
      </c>
      <c r="W15" s="41"/>
      <c r="X15" s="42" t="s">
        <v>76</v>
      </c>
      <c r="Y15" s="41"/>
      <c r="Z15" s="42" t="s">
        <v>75</v>
      </c>
      <c r="AA15" s="41"/>
      <c r="AB15" s="44" t="s">
        <v>74</v>
      </c>
      <c r="AC15" s="43"/>
      <c r="AD15" s="42" t="s">
        <v>73</v>
      </c>
      <c r="AE15" s="41"/>
      <c r="AF15" s="40"/>
      <c r="AG15" s="41"/>
      <c r="AH15" s="40"/>
      <c r="AI15" s="39"/>
      <c r="AJ15" s="249"/>
      <c r="AK15" s="252"/>
      <c r="AL15" s="38"/>
      <c r="AM15" s="7"/>
      <c r="AN15" s="7"/>
      <c r="AO15" s="235">
        <f>SUMPRODUCT(LEN($M15:$AE18)-LEN(SUBSTITUTE($M15:$AE18,"A", "")))</f>
        <v>0</v>
      </c>
      <c r="AP15" s="229">
        <f>SUMPRODUCT(LEN($AH15:$AH18)-LEN(SUBSTITUTE($AH15:$AH18,"A", "")))</f>
        <v>0</v>
      </c>
      <c r="AQ15" s="232">
        <f>SUMPRODUCT(LEN($AG15:$AG18)-LEN(SUBSTITUTE($AG15:$AG18,"A", "")))</f>
        <v>0</v>
      </c>
      <c r="AR15" s="235">
        <f>SUMPRODUCT(LEN($M15:$AE18)-LEN(SUBSTITUTE($M15:$AE18,"S", "")))</f>
        <v>0</v>
      </c>
      <c r="AS15" s="229">
        <f>SUMPRODUCT(LEN($AH15:$AH18)-LEN(SUBSTITUTE($AH15:$AH18,"S", "")))</f>
        <v>0</v>
      </c>
      <c r="AT15" s="232">
        <f>SUMPRODUCT(LEN($AG15:$AG18)-LEN(SUBSTITUTE($AG15:$AG18,"S", "")))</f>
        <v>0</v>
      </c>
      <c r="AU15" s="235">
        <f>SUMPRODUCT(LEN($M15:$AE18)-LEN(SUBSTITUTE($M15:$AE18,"F", "")))</f>
        <v>0</v>
      </c>
      <c r="AV15" s="229">
        <f>SUMPRODUCT(LEN($AH15:$AH18)-LEN(SUBSTITUTE($AH15:$AH18,"F", "")))</f>
        <v>0</v>
      </c>
      <c r="AW15" s="232">
        <f>SUMPRODUCT(LEN($AG15:$AG18)-LEN(SUBSTITUTE($AG15:$AG18,"F", "")))</f>
        <v>0</v>
      </c>
      <c r="AX15" s="235">
        <f>SUMPRODUCT(LEN($M15:$AE18)-LEN(SUBSTITUTE($M15:$AE18,"G", "")))</f>
        <v>0</v>
      </c>
      <c r="AY15" s="229">
        <f>SUMPRODUCT(LEN($AH15:$AH18)-LEN(SUBSTITUTE($AH15:$AH18,"G", "")))</f>
        <v>0</v>
      </c>
      <c r="AZ15" s="232">
        <f>SUMPRODUCT(LEN($AG15:$AG18)-LEN(SUBSTITUTE($AG15:$AG18,"G", "")))</f>
        <v>0</v>
      </c>
      <c r="BA15" s="235">
        <f>SUMPRODUCT(LEN($M15:$AE18)-LEN(SUBSTITUTE($M15:$AE18,"M", "")))</f>
        <v>0</v>
      </c>
      <c r="BB15" s="229">
        <f>SUMPRODUCT(LEN($AH15:$AH18)-LEN(SUBSTITUTE($AH15:$AH18,"M", "")))</f>
        <v>0</v>
      </c>
      <c r="BC15" s="232">
        <f>SUMPRODUCT(LEN($AG15:$AG18)-LEN(SUBSTITUTE($AG15:$AG18,"M", "")))</f>
        <v>0</v>
      </c>
      <c r="BD15" s="297">
        <f>SUMPRODUCT(LEN($AI15:$AI18)-LEN(SUBSTITUTE($AI15:$AI18,"S", "")))</f>
        <v>0</v>
      </c>
      <c r="BE15" s="300">
        <f>SUMPRODUCT(LEN($AI15:$AI18)-LEN(SUBSTITUTE($AI15:$AI18,"F", "")))</f>
        <v>0</v>
      </c>
      <c r="BF15" s="300">
        <f>SUMPRODUCT(LEN($AI15:$AI18)-LEN(SUBSTITUTE($AI15:$AI18,"G", "")))</f>
        <v>0</v>
      </c>
      <c r="BG15" s="303">
        <f>SUMPRODUCT(LEN($AI15:$AI18)-LEN(SUBSTITUTE($AI15:$AI18,"M", "")))</f>
        <v>0</v>
      </c>
    </row>
    <row r="16" spans="1:67" ht="28.15" hidden="1" customHeight="1" thickBot="1">
      <c r="B16" s="29"/>
      <c r="C16" s="264"/>
      <c r="D16" s="37"/>
      <c r="E16" s="112"/>
      <c r="F16" s="122"/>
      <c r="G16" s="121" t="s">
        <v>187</v>
      </c>
      <c r="H16" s="256"/>
      <c r="I16" s="260"/>
      <c r="J16" s="260"/>
      <c r="K16" s="260"/>
      <c r="L16" s="32" t="s">
        <v>72</v>
      </c>
      <c r="M16" s="31"/>
      <c r="N16" s="32" t="s">
        <v>71</v>
      </c>
      <c r="O16" s="31"/>
      <c r="P16" s="32" t="s">
        <v>70</v>
      </c>
      <c r="Q16" s="31"/>
      <c r="R16" s="32" t="s">
        <v>69</v>
      </c>
      <c r="S16" s="31"/>
      <c r="T16" s="32" t="s">
        <v>68</v>
      </c>
      <c r="U16" s="31"/>
      <c r="V16" s="32" t="s">
        <v>67</v>
      </c>
      <c r="W16" s="31"/>
      <c r="X16" s="32" t="s">
        <v>66</v>
      </c>
      <c r="Y16" s="31"/>
      <c r="Z16" s="32" t="s">
        <v>65</v>
      </c>
      <c r="AA16" s="31"/>
      <c r="AB16" s="34" t="s">
        <v>64</v>
      </c>
      <c r="AC16" s="33"/>
      <c r="AD16" s="32" t="s">
        <v>63</v>
      </c>
      <c r="AE16" s="31"/>
      <c r="AF16" s="30"/>
      <c r="AG16" s="31"/>
      <c r="AH16" s="30"/>
      <c r="AI16" s="20"/>
      <c r="AJ16" s="250"/>
      <c r="AK16" s="253"/>
      <c r="AL16" s="19"/>
      <c r="AM16" s="7"/>
      <c r="AN16" s="7"/>
      <c r="AO16" s="236"/>
      <c r="AP16" s="230"/>
      <c r="AQ16" s="233"/>
      <c r="AR16" s="236"/>
      <c r="AS16" s="230"/>
      <c r="AT16" s="233"/>
      <c r="AU16" s="236"/>
      <c r="AV16" s="230"/>
      <c r="AW16" s="233"/>
      <c r="AX16" s="236"/>
      <c r="AY16" s="230"/>
      <c r="AZ16" s="233"/>
      <c r="BA16" s="236"/>
      <c r="BB16" s="230"/>
      <c r="BC16" s="233"/>
      <c r="BD16" s="298"/>
      <c r="BE16" s="301"/>
      <c r="BF16" s="301"/>
      <c r="BG16" s="304"/>
    </row>
    <row r="17" spans="2:67" ht="28.15" hidden="1" customHeight="1">
      <c r="B17" s="29"/>
      <c r="C17" s="265"/>
      <c r="D17" s="28"/>
      <c r="E17" s="110"/>
      <c r="F17" s="120"/>
      <c r="G17" s="119" t="s">
        <v>186</v>
      </c>
      <c r="H17" s="257"/>
      <c r="I17" s="261"/>
      <c r="J17" s="261"/>
      <c r="K17" s="261"/>
      <c r="L17" s="23" t="s">
        <v>62</v>
      </c>
      <c r="M17" s="22"/>
      <c r="N17" s="23" t="s">
        <v>61</v>
      </c>
      <c r="O17" s="22"/>
      <c r="P17" s="23" t="s">
        <v>60</v>
      </c>
      <c r="Q17" s="22"/>
      <c r="R17" s="23" t="s">
        <v>59</v>
      </c>
      <c r="S17" s="22"/>
      <c r="T17" s="23" t="s">
        <v>58</v>
      </c>
      <c r="U17" s="22"/>
      <c r="V17" s="23" t="s">
        <v>57</v>
      </c>
      <c r="W17" s="22"/>
      <c r="X17" s="23" t="s">
        <v>56</v>
      </c>
      <c r="Y17" s="22"/>
      <c r="Z17" s="23" t="s">
        <v>55</v>
      </c>
      <c r="AA17" s="22"/>
      <c r="AB17" s="25" t="s">
        <v>54</v>
      </c>
      <c r="AC17" s="24"/>
      <c r="AD17" s="23">
        <v>39</v>
      </c>
      <c r="AE17" s="22"/>
      <c r="AF17" s="21"/>
      <c r="AG17" s="22"/>
      <c r="AH17" s="21"/>
      <c r="AI17" s="20"/>
      <c r="AJ17" s="250"/>
      <c r="AK17" s="253"/>
      <c r="AL17" s="19"/>
      <c r="AM17" s="7"/>
      <c r="AN17" s="7"/>
      <c r="AO17" s="236"/>
      <c r="AP17" s="230"/>
      <c r="AQ17" s="233"/>
      <c r="AR17" s="236"/>
      <c r="AS17" s="230"/>
      <c r="AT17" s="233"/>
      <c r="AU17" s="236"/>
      <c r="AV17" s="230"/>
      <c r="AW17" s="233"/>
      <c r="AX17" s="236"/>
      <c r="AY17" s="230"/>
      <c r="AZ17" s="233"/>
      <c r="BA17" s="236"/>
      <c r="BB17" s="230"/>
      <c r="BC17" s="233"/>
      <c r="BD17" s="298"/>
      <c r="BE17" s="301"/>
      <c r="BF17" s="301"/>
      <c r="BG17" s="304"/>
    </row>
    <row r="18" spans="2:67" ht="28.15" hidden="1" customHeight="1" thickBot="1">
      <c r="B18" s="29"/>
      <c r="C18" s="266"/>
      <c r="D18" s="57"/>
      <c r="E18" s="116"/>
      <c r="F18" s="116"/>
      <c r="G18" s="115"/>
      <c r="H18" s="258"/>
      <c r="I18" s="262"/>
      <c r="J18" s="262"/>
      <c r="K18" s="262"/>
      <c r="L18" s="52" t="s">
        <v>53</v>
      </c>
      <c r="M18" s="51"/>
      <c r="N18" s="52" t="s">
        <v>52</v>
      </c>
      <c r="O18" s="51"/>
      <c r="P18" s="52" t="s">
        <v>51</v>
      </c>
      <c r="Q18" s="51"/>
      <c r="R18" s="52" t="s">
        <v>50</v>
      </c>
      <c r="S18" s="51"/>
      <c r="T18" s="52">
        <v>20</v>
      </c>
      <c r="U18" s="51"/>
      <c r="V18" s="52" t="s">
        <v>49</v>
      </c>
      <c r="W18" s="51"/>
      <c r="X18" s="52" t="s">
        <v>48</v>
      </c>
      <c r="Y18" s="51"/>
      <c r="Z18" s="52" t="s">
        <v>47</v>
      </c>
      <c r="AA18" s="51"/>
      <c r="AB18" s="54" t="s">
        <v>46</v>
      </c>
      <c r="AC18" s="53"/>
      <c r="AD18" s="52" t="s">
        <v>45</v>
      </c>
      <c r="AE18" s="51"/>
      <c r="AF18" s="50"/>
      <c r="AG18" s="51"/>
      <c r="AH18" s="50"/>
      <c r="AI18" s="49"/>
      <c r="AJ18" s="251"/>
      <c r="AK18" s="254"/>
      <c r="AL18" s="48"/>
      <c r="AM18" s="7"/>
      <c r="AN18" s="7"/>
      <c r="AO18" s="237"/>
      <c r="AP18" s="231"/>
      <c r="AQ18" s="234"/>
      <c r="AR18" s="237"/>
      <c r="AS18" s="231"/>
      <c r="AT18" s="234"/>
      <c r="AU18" s="237"/>
      <c r="AV18" s="231"/>
      <c r="AW18" s="234"/>
      <c r="AX18" s="237"/>
      <c r="AY18" s="231"/>
      <c r="AZ18" s="234"/>
      <c r="BA18" s="237"/>
      <c r="BB18" s="231"/>
      <c r="BC18" s="234"/>
      <c r="BD18" s="299"/>
      <c r="BE18" s="302"/>
      <c r="BF18" s="302"/>
      <c r="BG18" s="305"/>
    </row>
    <row r="19" spans="2:67" ht="28.15" hidden="1" customHeight="1">
      <c r="B19" s="29"/>
      <c r="C19" s="263">
        <v>3</v>
      </c>
      <c r="D19" s="47"/>
      <c r="E19" s="114"/>
      <c r="F19" s="114"/>
      <c r="G19" s="113"/>
      <c r="H19" s="255"/>
      <c r="I19" s="259"/>
      <c r="J19" s="259"/>
      <c r="K19" s="259"/>
      <c r="L19" s="42" t="s">
        <v>82</v>
      </c>
      <c r="M19" s="41"/>
      <c r="N19" s="42" t="s">
        <v>81</v>
      </c>
      <c r="O19" s="41"/>
      <c r="P19" s="42" t="s">
        <v>80</v>
      </c>
      <c r="Q19" s="41"/>
      <c r="R19" s="42" t="s">
        <v>79</v>
      </c>
      <c r="S19" s="41"/>
      <c r="T19" s="42" t="s">
        <v>78</v>
      </c>
      <c r="U19" s="41"/>
      <c r="V19" s="42" t="s">
        <v>77</v>
      </c>
      <c r="W19" s="41"/>
      <c r="X19" s="42" t="s">
        <v>76</v>
      </c>
      <c r="Y19" s="41"/>
      <c r="Z19" s="42" t="s">
        <v>75</v>
      </c>
      <c r="AA19" s="41"/>
      <c r="AB19" s="44" t="s">
        <v>74</v>
      </c>
      <c r="AC19" s="43"/>
      <c r="AD19" s="42" t="s">
        <v>73</v>
      </c>
      <c r="AE19" s="41"/>
      <c r="AF19" s="40"/>
      <c r="AG19" s="41"/>
      <c r="AH19" s="40"/>
      <c r="AI19" s="39"/>
      <c r="AJ19" s="245"/>
      <c r="AK19" s="245"/>
      <c r="AL19" s="38"/>
      <c r="AM19" s="7"/>
      <c r="AN19" s="7"/>
      <c r="AO19" s="235">
        <f>SUMPRODUCT(LEN($M19:$AE22)-LEN(SUBSTITUTE($M19:$AE22,"A", "")))</f>
        <v>0</v>
      </c>
      <c r="AP19" s="229">
        <f>SUMPRODUCT(LEN($AH19:$AH22)-LEN(SUBSTITUTE($AH19:$AH22,"A", "")))</f>
        <v>0</v>
      </c>
      <c r="AQ19" s="232">
        <f>SUMPRODUCT(LEN($AG19:$AG22)-LEN(SUBSTITUTE($AG19:$AG22,"A", "")))</f>
        <v>0</v>
      </c>
      <c r="AR19" s="235">
        <f>SUMPRODUCT(LEN($M19:$AE22)-LEN(SUBSTITUTE($M19:$AE22,"S", "")))</f>
        <v>0</v>
      </c>
      <c r="AS19" s="229">
        <f>SUMPRODUCT(LEN($AH19:$AH22)-LEN(SUBSTITUTE($AH19:$AH22,"S", "")))</f>
        <v>0</v>
      </c>
      <c r="AT19" s="232">
        <f>SUMPRODUCT(LEN($AG19:$AG22)-LEN(SUBSTITUTE($AG19:$AG22,"S", "")))</f>
        <v>0</v>
      </c>
      <c r="AU19" s="235">
        <f>SUMPRODUCT(LEN($M19:$AE22)-LEN(SUBSTITUTE($M19:$AE22,"F", "")))</f>
        <v>0</v>
      </c>
      <c r="AV19" s="229">
        <f>SUMPRODUCT(LEN($AH19:$AH22)-LEN(SUBSTITUTE($AH19:$AH22,"F", "")))</f>
        <v>0</v>
      </c>
      <c r="AW19" s="232">
        <f>SUMPRODUCT(LEN($AG19:$AG22)-LEN(SUBSTITUTE($AG19:$AG22,"F", "")))</f>
        <v>0</v>
      </c>
      <c r="AX19" s="235">
        <f>SUMPRODUCT(LEN($M19:$AE22)-LEN(SUBSTITUTE($M19:$AE22,"G", "")))</f>
        <v>0</v>
      </c>
      <c r="AY19" s="229">
        <f>SUMPRODUCT(LEN($AH19:$AH22)-LEN(SUBSTITUTE($AH19:$AH22,"G", "")))</f>
        <v>0</v>
      </c>
      <c r="AZ19" s="232">
        <f>SUMPRODUCT(LEN($AG19:$AG22)-LEN(SUBSTITUTE($AG19:$AG22,"G", "")))</f>
        <v>0</v>
      </c>
      <c r="BA19" s="235">
        <f>SUMPRODUCT(LEN($M19:$AE22)-LEN(SUBSTITUTE($M19:$AE22,"M", "")))</f>
        <v>0</v>
      </c>
      <c r="BB19" s="229">
        <f>SUMPRODUCT(LEN($AH19:$AH22)-LEN(SUBSTITUTE($AH19:$AH22,"M", "")))</f>
        <v>0</v>
      </c>
      <c r="BC19" s="232">
        <f>SUMPRODUCT(LEN($AG19:$AG22)-LEN(SUBSTITUTE($AG19:$AG22,"M", "")))</f>
        <v>0</v>
      </c>
      <c r="BD19" s="297">
        <f>SUMPRODUCT(LEN($AI19:$AI22)-LEN(SUBSTITUTE($AI19:$AI22,"S", "")))</f>
        <v>0</v>
      </c>
      <c r="BE19" s="300">
        <f>SUMPRODUCT(LEN($AI19:$AI22)-LEN(SUBSTITUTE($AI19:$AI22,"F", "")))</f>
        <v>0</v>
      </c>
      <c r="BF19" s="300">
        <f>SUMPRODUCT(LEN($AI19:$AI22)-LEN(SUBSTITUTE($AI19:$AI22,"G", "")))</f>
        <v>0</v>
      </c>
      <c r="BG19" s="303">
        <f>SUMPRODUCT(LEN($AI19:$AI22)-LEN(SUBSTITUTE($AI19:$AI22,"M", "")))</f>
        <v>0</v>
      </c>
    </row>
    <row r="20" spans="2:67" ht="28.15" hidden="1" customHeight="1" thickBot="1">
      <c r="B20" s="29"/>
      <c r="C20" s="264"/>
      <c r="D20" s="37"/>
      <c r="E20" s="112"/>
      <c r="F20" s="112"/>
      <c r="G20" s="111"/>
      <c r="H20" s="256"/>
      <c r="I20" s="260"/>
      <c r="J20" s="260"/>
      <c r="K20" s="260"/>
      <c r="L20" s="32" t="s">
        <v>72</v>
      </c>
      <c r="M20" s="31"/>
      <c r="N20" s="32" t="s">
        <v>71</v>
      </c>
      <c r="O20" s="31"/>
      <c r="P20" s="32" t="s">
        <v>70</v>
      </c>
      <c r="Q20" s="31"/>
      <c r="R20" s="32" t="s">
        <v>69</v>
      </c>
      <c r="S20" s="31"/>
      <c r="T20" s="32" t="s">
        <v>68</v>
      </c>
      <c r="U20" s="31"/>
      <c r="V20" s="32" t="s">
        <v>67</v>
      </c>
      <c r="W20" s="31"/>
      <c r="X20" s="32" t="s">
        <v>66</v>
      </c>
      <c r="Y20" s="31"/>
      <c r="Z20" s="32" t="s">
        <v>65</v>
      </c>
      <c r="AA20" s="31"/>
      <c r="AB20" s="34" t="s">
        <v>64</v>
      </c>
      <c r="AC20" s="33"/>
      <c r="AD20" s="32" t="s">
        <v>63</v>
      </c>
      <c r="AE20" s="31"/>
      <c r="AF20" s="30"/>
      <c r="AG20" s="31"/>
      <c r="AH20" s="30"/>
      <c r="AI20" s="20"/>
      <c r="AJ20" s="246"/>
      <c r="AK20" s="246"/>
      <c r="AL20" s="19"/>
      <c r="AM20" s="7"/>
      <c r="AN20" s="7"/>
      <c r="AO20" s="236"/>
      <c r="AP20" s="230"/>
      <c r="AQ20" s="233"/>
      <c r="AR20" s="236"/>
      <c r="AS20" s="230"/>
      <c r="AT20" s="233"/>
      <c r="AU20" s="236"/>
      <c r="AV20" s="230"/>
      <c r="AW20" s="233"/>
      <c r="AX20" s="236"/>
      <c r="AY20" s="230"/>
      <c r="AZ20" s="233"/>
      <c r="BA20" s="236"/>
      <c r="BB20" s="230"/>
      <c r="BC20" s="233"/>
      <c r="BD20" s="298"/>
      <c r="BE20" s="301"/>
      <c r="BF20" s="301"/>
      <c r="BG20" s="304"/>
    </row>
    <row r="21" spans="2:67" ht="28.15" hidden="1" customHeight="1">
      <c r="B21" s="29"/>
      <c r="C21" s="265"/>
      <c r="D21" s="28"/>
      <c r="E21" s="110"/>
      <c r="F21" s="110"/>
      <c r="G21" s="109"/>
      <c r="H21" s="257"/>
      <c r="I21" s="261"/>
      <c r="J21" s="261"/>
      <c r="K21" s="261"/>
      <c r="L21" s="23" t="s">
        <v>62</v>
      </c>
      <c r="M21" s="22"/>
      <c r="N21" s="23" t="s">
        <v>61</v>
      </c>
      <c r="O21" s="22"/>
      <c r="P21" s="23" t="s">
        <v>60</v>
      </c>
      <c r="Q21" s="22"/>
      <c r="R21" s="23" t="s">
        <v>59</v>
      </c>
      <c r="S21" s="22"/>
      <c r="T21" s="23" t="s">
        <v>58</v>
      </c>
      <c r="U21" s="22"/>
      <c r="V21" s="23" t="s">
        <v>57</v>
      </c>
      <c r="W21" s="22"/>
      <c r="X21" s="23" t="s">
        <v>56</v>
      </c>
      <c r="Y21" s="22"/>
      <c r="Z21" s="23" t="s">
        <v>55</v>
      </c>
      <c r="AA21" s="22"/>
      <c r="AB21" s="25" t="s">
        <v>54</v>
      </c>
      <c r="AC21" s="24"/>
      <c r="AD21" s="23">
        <v>39</v>
      </c>
      <c r="AE21" s="22"/>
      <c r="AF21" s="21"/>
      <c r="AG21" s="22"/>
      <c r="AH21" s="21"/>
      <c r="AI21" s="20"/>
      <c r="AJ21" s="246"/>
      <c r="AK21" s="246"/>
      <c r="AL21" s="19"/>
      <c r="AM21" s="7"/>
      <c r="AN21" s="7"/>
      <c r="AO21" s="236"/>
      <c r="AP21" s="230"/>
      <c r="AQ21" s="233"/>
      <c r="AR21" s="236"/>
      <c r="AS21" s="230"/>
      <c r="AT21" s="233"/>
      <c r="AU21" s="236"/>
      <c r="AV21" s="230"/>
      <c r="AW21" s="233"/>
      <c r="AX21" s="236"/>
      <c r="AY21" s="230"/>
      <c r="AZ21" s="233"/>
      <c r="BA21" s="236"/>
      <c r="BB21" s="230"/>
      <c r="BC21" s="233"/>
      <c r="BD21" s="298"/>
      <c r="BE21" s="301"/>
      <c r="BF21" s="301"/>
      <c r="BG21" s="304"/>
    </row>
    <row r="22" spans="2:67" ht="28.15" hidden="1" customHeight="1" thickBot="1">
      <c r="B22" s="18"/>
      <c r="C22" s="271"/>
      <c r="D22" s="17"/>
      <c r="E22" s="16"/>
      <c r="F22" s="16"/>
      <c r="G22" s="15"/>
      <c r="H22" s="258"/>
      <c r="I22" s="272"/>
      <c r="J22" s="272"/>
      <c r="K22" s="272"/>
      <c r="L22" s="12" t="s">
        <v>53</v>
      </c>
      <c r="M22" s="11"/>
      <c r="N22" s="12" t="s">
        <v>52</v>
      </c>
      <c r="O22" s="11"/>
      <c r="P22" s="12" t="s">
        <v>51</v>
      </c>
      <c r="Q22" s="11"/>
      <c r="R22" s="12" t="s">
        <v>50</v>
      </c>
      <c r="S22" s="11"/>
      <c r="T22" s="12">
        <v>20</v>
      </c>
      <c r="U22" s="11"/>
      <c r="V22" s="12" t="s">
        <v>49</v>
      </c>
      <c r="W22" s="11"/>
      <c r="X22" s="12" t="s">
        <v>48</v>
      </c>
      <c r="Y22" s="11"/>
      <c r="Z22" s="12" t="s">
        <v>47</v>
      </c>
      <c r="AA22" s="11"/>
      <c r="AB22" s="14" t="s">
        <v>46</v>
      </c>
      <c r="AC22" s="13"/>
      <c r="AD22" s="12" t="s">
        <v>45</v>
      </c>
      <c r="AE22" s="11"/>
      <c r="AF22" s="10"/>
      <c r="AG22" s="11"/>
      <c r="AH22" s="10"/>
      <c r="AI22" s="9"/>
      <c r="AJ22" s="247"/>
      <c r="AK22" s="247"/>
      <c r="AL22" s="8"/>
      <c r="AM22" s="7"/>
      <c r="AN22" s="7"/>
      <c r="AO22" s="237"/>
      <c r="AP22" s="231"/>
      <c r="AQ22" s="234"/>
      <c r="AR22" s="237"/>
      <c r="AS22" s="231"/>
      <c r="AT22" s="234"/>
      <c r="AU22" s="237"/>
      <c r="AV22" s="231"/>
      <c r="AW22" s="234"/>
      <c r="AX22" s="237"/>
      <c r="AY22" s="231"/>
      <c r="AZ22" s="234"/>
      <c r="BA22" s="237"/>
      <c r="BB22" s="231"/>
      <c r="BC22" s="234"/>
      <c r="BD22" s="299"/>
      <c r="BE22" s="302"/>
      <c r="BF22" s="302"/>
      <c r="BG22" s="305"/>
    </row>
    <row r="23" spans="2:67" ht="85.9" customHeight="1" thickBot="1">
      <c r="B23" s="94" t="s">
        <v>119</v>
      </c>
      <c r="C23" s="83" t="s">
        <v>118</v>
      </c>
      <c r="D23" s="88" t="s">
        <v>117</v>
      </c>
      <c r="E23" s="93" t="s">
        <v>116</v>
      </c>
      <c r="F23" s="92"/>
      <c r="G23" s="91"/>
      <c r="H23" s="90" t="s">
        <v>115</v>
      </c>
      <c r="I23" s="88" t="s">
        <v>43</v>
      </c>
      <c r="J23" s="88" t="s">
        <v>114</v>
      </c>
      <c r="K23" s="88" t="s">
        <v>44</v>
      </c>
      <c r="L23" s="227" t="s">
        <v>113</v>
      </c>
      <c r="M23" s="270"/>
      <c r="N23" s="227" t="s">
        <v>112</v>
      </c>
      <c r="O23" s="270"/>
      <c r="P23" s="227" t="s">
        <v>112</v>
      </c>
      <c r="Q23" s="228"/>
      <c r="R23" s="227" t="s">
        <v>112</v>
      </c>
      <c r="S23" s="228"/>
      <c r="T23" s="227" t="s">
        <v>112</v>
      </c>
      <c r="U23" s="228"/>
      <c r="V23" s="227" t="s">
        <v>112</v>
      </c>
      <c r="W23" s="228"/>
      <c r="X23" s="227" t="s">
        <v>112</v>
      </c>
      <c r="Y23" s="228"/>
      <c r="Z23" s="227" t="s">
        <v>112</v>
      </c>
      <c r="AA23" s="228"/>
      <c r="AB23" s="227" t="s">
        <v>112</v>
      </c>
      <c r="AC23" s="228"/>
      <c r="AD23" s="227" t="s">
        <v>112</v>
      </c>
      <c r="AE23" s="228"/>
      <c r="AF23" s="244" t="s">
        <v>111</v>
      </c>
      <c r="AG23" s="228"/>
      <c r="AH23" s="90" t="s">
        <v>110</v>
      </c>
      <c r="AI23" s="89" t="s">
        <v>109</v>
      </c>
      <c r="AJ23" s="88" t="s">
        <v>108</v>
      </c>
      <c r="AK23" s="88" t="s">
        <v>107</v>
      </c>
      <c r="AL23" s="87" t="s">
        <v>106</v>
      </c>
      <c r="AM23" s="105" t="s">
        <v>161</v>
      </c>
      <c r="AN23" s="104" t="s">
        <v>160</v>
      </c>
      <c r="AO23" s="84" t="s">
        <v>105</v>
      </c>
      <c r="AP23" s="83" t="s">
        <v>104</v>
      </c>
      <c r="AQ23" s="82" t="s">
        <v>103</v>
      </c>
      <c r="AR23" s="84" t="s">
        <v>102</v>
      </c>
      <c r="AS23" s="83" t="s">
        <v>101</v>
      </c>
      <c r="AT23" s="82" t="s">
        <v>100</v>
      </c>
      <c r="AU23" s="84" t="s">
        <v>99</v>
      </c>
      <c r="AV23" s="83" t="s">
        <v>98</v>
      </c>
      <c r="AW23" s="85" t="s">
        <v>97</v>
      </c>
      <c r="AX23" s="84" t="s">
        <v>96</v>
      </c>
      <c r="AY23" s="83" t="s">
        <v>95</v>
      </c>
      <c r="AZ23" s="82" t="s">
        <v>94</v>
      </c>
      <c r="BA23" s="84" t="s">
        <v>93</v>
      </c>
      <c r="BB23" s="83" t="s">
        <v>92</v>
      </c>
      <c r="BC23" s="82" t="s">
        <v>91</v>
      </c>
      <c r="BD23" s="81" t="s">
        <v>90</v>
      </c>
      <c r="BE23" s="80" t="s">
        <v>89</v>
      </c>
      <c r="BF23" s="80" t="s">
        <v>88</v>
      </c>
      <c r="BG23" s="79" t="s">
        <v>87</v>
      </c>
    </row>
    <row r="24" spans="2:67" ht="47.45" customHeight="1" thickBot="1">
      <c r="B24" s="78" t="s">
        <v>185</v>
      </c>
      <c r="C24" s="77"/>
      <c r="D24" s="76">
        <v>231</v>
      </c>
      <c r="E24" s="267">
        <v>1798.17</v>
      </c>
      <c r="F24" s="268"/>
      <c r="G24" s="269"/>
      <c r="H24" s="75" t="s">
        <v>85</v>
      </c>
      <c r="I24" s="74"/>
      <c r="J24" s="74"/>
      <c r="K24" s="73"/>
      <c r="L24" s="72"/>
      <c r="M24" s="68"/>
      <c r="N24" s="72"/>
      <c r="O24" s="68"/>
      <c r="P24" s="72"/>
      <c r="Q24" s="68"/>
      <c r="R24" s="72"/>
      <c r="S24" s="68"/>
      <c r="T24" s="72"/>
      <c r="U24" s="68"/>
      <c r="V24" s="72"/>
      <c r="W24" s="68"/>
      <c r="X24" s="72"/>
      <c r="Y24" s="68"/>
      <c r="Z24" s="72"/>
      <c r="AA24" s="71"/>
      <c r="AB24" s="70"/>
      <c r="AC24" s="70"/>
      <c r="AD24" s="70"/>
      <c r="AE24" s="70"/>
      <c r="AF24" s="69" t="s">
        <v>84</v>
      </c>
      <c r="AG24" s="68"/>
      <c r="AH24" s="68"/>
      <c r="AI24" s="68"/>
      <c r="AJ24" s="67"/>
      <c r="AK24" s="67"/>
      <c r="AL24" s="66"/>
      <c r="AM24" s="103"/>
      <c r="AN24" s="103"/>
      <c r="AO24" s="101">
        <f t="shared" ref="AO24:BG24" si="1">SUM(AO25:AO36)</f>
        <v>36</v>
      </c>
      <c r="AP24" s="100">
        <f t="shared" si="1"/>
        <v>4</v>
      </c>
      <c r="AQ24" s="99">
        <f t="shared" si="1"/>
        <v>0</v>
      </c>
      <c r="AR24" s="101">
        <f t="shared" si="1"/>
        <v>11</v>
      </c>
      <c r="AS24" s="100">
        <f t="shared" si="1"/>
        <v>6</v>
      </c>
      <c r="AT24" s="99">
        <f t="shared" si="1"/>
        <v>0</v>
      </c>
      <c r="AU24" s="101">
        <f t="shared" si="1"/>
        <v>0</v>
      </c>
      <c r="AV24" s="100">
        <f t="shared" si="1"/>
        <v>0</v>
      </c>
      <c r="AW24" s="99">
        <f t="shared" si="1"/>
        <v>0</v>
      </c>
      <c r="AX24" s="101">
        <f t="shared" si="1"/>
        <v>1</v>
      </c>
      <c r="AY24" s="100">
        <f t="shared" si="1"/>
        <v>0</v>
      </c>
      <c r="AZ24" s="99">
        <f t="shared" si="1"/>
        <v>0</v>
      </c>
      <c r="BA24" s="101">
        <f t="shared" si="1"/>
        <v>4</v>
      </c>
      <c r="BB24" s="100">
        <f t="shared" si="1"/>
        <v>1</v>
      </c>
      <c r="BC24" s="99">
        <f t="shared" si="1"/>
        <v>0</v>
      </c>
      <c r="BD24" s="108">
        <f t="shared" si="1"/>
        <v>0</v>
      </c>
      <c r="BE24" s="107">
        <f t="shared" si="1"/>
        <v>0</v>
      </c>
      <c r="BF24" s="107">
        <f t="shared" si="1"/>
        <v>0</v>
      </c>
      <c r="BG24" s="106">
        <f t="shared" si="1"/>
        <v>0</v>
      </c>
      <c r="BH24" s="98" t="s">
        <v>83</v>
      </c>
      <c r="BK24" s="1">
        <f>SUM(AO24:AQ24)</f>
        <v>40</v>
      </c>
      <c r="BL24" s="1">
        <f>SUM(AR24:AT24,BD24)</f>
        <v>17</v>
      </c>
      <c r="BM24" s="1">
        <f>SUM(AU24:AW24,BE24)</f>
        <v>0</v>
      </c>
      <c r="BN24" s="1">
        <f>SUM(AX24:AZ24,BF24)</f>
        <v>1</v>
      </c>
      <c r="BO24" s="1">
        <f>SUM(BA24:BC24,BG24)</f>
        <v>5</v>
      </c>
    </row>
    <row r="25" spans="2:67" ht="28.15" customHeight="1">
      <c r="B25" s="29"/>
      <c r="C25" s="263">
        <v>1</v>
      </c>
      <c r="D25" s="47"/>
      <c r="E25" s="114"/>
      <c r="F25" s="114"/>
      <c r="G25" s="113"/>
      <c r="H25" s="255"/>
      <c r="I25" s="259">
        <v>79</v>
      </c>
      <c r="J25" s="259">
        <v>23</v>
      </c>
      <c r="K25" s="259">
        <v>6</v>
      </c>
      <c r="L25" s="42">
        <v>1</v>
      </c>
      <c r="M25" s="41" t="s">
        <v>646</v>
      </c>
      <c r="N25" s="42">
        <v>5</v>
      </c>
      <c r="O25" s="41" t="s">
        <v>638</v>
      </c>
      <c r="P25" s="42">
        <v>9</v>
      </c>
      <c r="Q25" s="97" t="s">
        <v>389</v>
      </c>
      <c r="R25" s="42">
        <v>13</v>
      </c>
      <c r="S25" s="41" t="s">
        <v>275</v>
      </c>
      <c r="T25" s="42">
        <v>17</v>
      </c>
      <c r="U25" s="41" t="s">
        <v>274</v>
      </c>
      <c r="V25" s="42">
        <v>21</v>
      </c>
      <c r="W25" s="41"/>
      <c r="X25" s="42">
        <v>25</v>
      </c>
      <c r="Y25" s="41"/>
      <c r="Z25" s="42">
        <v>29</v>
      </c>
      <c r="AA25" s="41"/>
      <c r="AB25" s="44">
        <v>33</v>
      </c>
      <c r="AC25" s="41"/>
      <c r="AD25" s="42">
        <v>37</v>
      </c>
      <c r="AE25" s="41"/>
      <c r="AF25" s="40"/>
      <c r="AG25" s="41"/>
      <c r="AH25" s="40" t="s">
        <v>568</v>
      </c>
      <c r="AI25" s="39"/>
      <c r="AJ25" s="245"/>
      <c r="AK25" s="245"/>
      <c r="AL25" s="38"/>
      <c r="AM25" s="238">
        <f>SUMPRODUCT(LEN($M25:$AE28)-LEN(SUBSTITUTE($M25:$AE28,"/", "")))/2</f>
        <v>0</v>
      </c>
      <c r="AN25" s="241">
        <f>SUMPRODUCT(LEN($M25:$AE28)-LEN(SUBSTITUTE($M25:$AE28,"-", "")))</f>
        <v>0</v>
      </c>
      <c r="AO25" s="235">
        <f>SUMPRODUCT(LEN($M25:$AE28)-LEN(SUBSTITUTE($M25:$AE28,"A", "")))</f>
        <v>36</v>
      </c>
      <c r="AP25" s="229">
        <f>SUMPRODUCT(LEN($AH25:$AH28)-LEN(SUBSTITUTE($AH25:$AH28,"A", "")))</f>
        <v>4</v>
      </c>
      <c r="AQ25" s="232">
        <f>SUMPRODUCT(LEN($AG25:$AG28)-LEN(SUBSTITUTE($AG25:$AG28,"A", "")))</f>
        <v>0</v>
      </c>
      <c r="AR25" s="235">
        <f>SUMPRODUCT(LEN($M25:$AE28)-LEN(SUBSTITUTE($M25:$AE28,"S", "")))</f>
        <v>11</v>
      </c>
      <c r="AS25" s="229">
        <f>SUMPRODUCT(LEN($AH25:$AH28)-LEN(SUBSTITUTE($AH25:$AH28,"S", "")))</f>
        <v>6</v>
      </c>
      <c r="AT25" s="232">
        <f>SUMPRODUCT(LEN($AG25:$AG28)-LEN(SUBSTITUTE($AG25:$AG28,"S", "")))</f>
        <v>0</v>
      </c>
      <c r="AU25" s="235">
        <f>SUMPRODUCT(LEN($M25:$AE28)-LEN(SUBSTITUTE($M25:$AE28,"F", "")))</f>
        <v>0</v>
      </c>
      <c r="AV25" s="229">
        <f>SUMPRODUCT(LEN($AH25:$AH28)-LEN(SUBSTITUTE($AH25:$AH28,"F", "")))</f>
        <v>0</v>
      </c>
      <c r="AW25" s="232">
        <f>SUMPRODUCT(LEN($AG25:$AG28)-LEN(SUBSTITUTE($AG25:$AG28,"F", "")))</f>
        <v>0</v>
      </c>
      <c r="AX25" s="235">
        <f>SUMPRODUCT(LEN($M25:$AE28)-LEN(SUBSTITUTE($M25:$AE28,"G", "")))</f>
        <v>1</v>
      </c>
      <c r="AY25" s="229">
        <f>SUMPRODUCT(LEN($AH25:$AH28)-LEN(SUBSTITUTE($AH25:$AH28,"G", "")))</f>
        <v>0</v>
      </c>
      <c r="AZ25" s="232">
        <f>SUMPRODUCT(LEN($AG25:$AG28)-LEN(SUBSTITUTE($AG25:$AG28,"G", "")))</f>
        <v>0</v>
      </c>
      <c r="BA25" s="235">
        <f>SUMPRODUCT(LEN($M25:$AE28)-LEN(SUBSTITUTE($M25:$AE28,"M", "")))</f>
        <v>4</v>
      </c>
      <c r="BB25" s="229">
        <f>SUMPRODUCT(LEN($AH25:$AH28)-LEN(SUBSTITUTE($AH25:$AH28,"M", "")))</f>
        <v>1</v>
      </c>
      <c r="BC25" s="232">
        <f>SUMPRODUCT(LEN($AG25:$AG28)-LEN(SUBSTITUTE($AG25:$AG28,"M", "")))</f>
        <v>0</v>
      </c>
      <c r="BD25" s="297">
        <f>SUMPRODUCT(LEN($AI25:$AI28)-LEN(SUBSTITUTE($AI25:$AI28,"S", "")))</f>
        <v>0</v>
      </c>
      <c r="BE25" s="300">
        <f>SUMPRODUCT(LEN($AI25:$AI28)-LEN(SUBSTITUTE($AI25:$AI28,"F", "")))</f>
        <v>0</v>
      </c>
      <c r="BF25" s="300">
        <f>SUMPRODUCT(LEN($AI25:$AI28)-LEN(SUBSTITUTE($AI25:$AI28,"G", "")))</f>
        <v>0</v>
      </c>
      <c r="BG25" s="303">
        <f>SUMPRODUCT(LEN($AI25:$AI28)-LEN(SUBSTITUTE($AI25:$AI28,"M", "")))</f>
        <v>0</v>
      </c>
    </row>
    <row r="26" spans="2:67" ht="28.15" customHeight="1" thickBot="1">
      <c r="B26" s="29"/>
      <c r="C26" s="264"/>
      <c r="D26" s="37"/>
      <c r="E26" s="112"/>
      <c r="F26" s="112"/>
      <c r="G26" s="111"/>
      <c r="H26" s="256"/>
      <c r="I26" s="260"/>
      <c r="J26" s="260"/>
      <c r="K26" s="260"/>
      <c r="L26" s="32">
        <v>2</v>
      </c>
      <c r="M26" s="31" t="s">
        <v>657</v>
      </c>
      <c r="N26" s="32">
        <v>6</v>
      </c>
      <c r="O26" s="31" t="s">
        <v>316</v>
      </c>
      <c r="P26" s="96">
        <v>10</v>
      </c>
      <c r="Q26" s="31" t="s">
        <v>305</v>
      </c>
      <c r="R26" s="32">
        <v>14</v>
      </c>
      <c r="S26" s="31" t="s">
        <v>305</v>
      </c>
      <c r="T26" s="32">
        <v>18</v>
      </c>
      <c r="U26" s="95"/>
      <c r="V26" s="32">
        <v>22</v>
      </c>
      <c r="W26" s="31"/>
      <c r="X26" s="32">
        <v>26</v>
      </c>
      <c r="Y26" s="31"/>
      <c r="Z26" s="32">
        <v>30</v>
      </c>
      <c r="AA26" s="31"/>
      <c r="AB26" s="34">
        <v>34</v>
      </c>
      <c r="AC26" s="31"/>
      <c r="AD26" s="32">
        <v>38</v>
      </c>
      <c r="AE26" s="31"/>
      <c r="AF26" s="30"/>
      <c r="AG26" s="31"/>
      <c r="AH26" s="30" t="s">
        <v>271</v>
      </c>
      <c r="AI26" s="20"/>
      <c r="AJ26" s="246"/>
      <c r="AK26" s="246"/>
      <c r="AL26" s="19"/>
      <c r="AM26" s="239"/>
      <c r="AN26" s="242"/>
      <c r="AO26" s="236"/>
      <c r="AP26" s="230"/>
      <c r="AQ26" s="233"/>
      <c r="AR26" s="236"/>
      <c r="AS26" s="230"/>
      <c r="AT26" s="233"/>
      <c r="AU26" s="236"/>
      <c r="AV26" s="230"/>
      <c r="AW26" s="233"/>
      <c r="AX26" s="236"/>
      <c r="AY26" s="230"/>
      <c r="AZ26" s="233"/>
      <c r="BA26" s="236"/>
      <c r="BB26" s="230"/>
      <c r="BC26" s="233"/>
      <c r="BD26" s="298"/>
      <c r="BE26" s="301"/>
      <c r="BF26" s="301"/>
      <c r="BG26" s="304"/>
    </row>
    <row r="27" spans="2:67" ht="28.15" customHeight="1">
      <c r="B27" s="29"/>
      <c r="C27" s="265"/>
      <c r="D27" s="28"/>
      <c r="E27" s="110"/>
      <c r="F27" s="110"/>
      <c r="G27" s="109"/>
      <c r="H27" s="257"/>
      <c r="I27" s="261"/>
      <c r="J27" s="261"/>
      <c r="K27" s="261"/>
      <c r="L27" s="23">
        <v>3</v>
      </c>
      <c r="M27" s="22" t="s">
        <v>316</v>
      </c>
      <c r="N27" s="23">
        <v>7</v>
      </c>
      <c r="O27" s="22" t="s">
        <v>638</v>
      </c>
      <c r="P27" s="23">
        <v>11</v>
      </c>
      <c r="Q27" s="22" t="s">
        <v>303</v>
      </c>
      <c r="R27" s="23">
        <v>15</v>
      </c>
      <c r="S27" s="22" t="s">
        <v>273</v>
      </c>
      <c r="T27" s="23">
        <v>19</v>
      </c>
      <c r="U27" s="22"/>
      <c r="V27" s="23">
        <v>23</v>
      </c>
      <c r="W27" s="22"/>
      <c r="X27" s="23">
        <v>27</v>
      </c>
      <c r="Y27" s="22"/>
      <c r="Z27" s="23">
        <v>31</v>
      </c>
      <c r="AA27" s="22"/>
      <c r="AB27" s="25">
        <v>35</v>
      </c>
      <c r="AC27" s="22"/>
      <c r="AD27" s="23">
        <v>39</v>
      </c>
      <c r="AE27" s="22"/>
      <c r="AF27" s="21"/>
      <c r="AG27" s="22"/>
      <c r="AH27" s="21" t="s">
        <v>739</v>
      </c>
      <c r="AI27" s="20"/>
      <c r="AJ27" s="246"/>
      <c r="AK27" s="246"/>
      <c r="AL27" s="19"/>
      <c r="AM27" s="239"/>
      <c r="AN27" s="242"/>
      <c r="AO27" s="236"/>
      <c r="AP27" s="230"/>
      <c r="AQ27" s="233"/>
      <c r="AR27" s="236"/>
      <c r="AS27" s="230"/>
      <c r="AT27" s="233"/>
      <c r="AU27" s="236"/>
      <c r="AV27" s="230"/>
      <c r="AW27" s="233"/>
      <c r="AX27" s="236"/>
      <c r="AY27" s="230"/>
      <c r="AZ27" s="233"/>
      <c r="BA27" s="236"/>
      <c r="BB27" s="230"/>
      <c r="BC27" s="233"/>
      <c r="BD27" s="298"/>
      <c r="BE27" s="301"/>
      <c r="BF27" s="301"/>
      <c r="BG27" s="304"/>
    </row>
    <row r="28" spans="2:67" ht="28.15" customHeight="1" thickBot="1">
      <c r="B28" s="29"/>
      <c r="C28" s="266"/>
      <c r="D28" s="57"/>
      <c r="E28" s="116"/>
      <c r="F28" s="116"/>
      <c r="G28" s="115"/>
      <c r="H28" s="258"/>
      <c r="I28" s="262"/>
      <c r="J28" s="262"/>
      <c r="K28" s="262"/>
      <c r="L28" s="52">
        <v>4</v>
      </c>
      <c r="M28" s="51" t="s">
        <v>696</v>
      </c>
      <c r="N28" s="52">
        <v>8</v>
      </c>
      <c r="O28" s="51" t="s">
        <v>309</v>
      </c>
      <c r="P28" s="52">
        <v>12</v>
      </c>
      <c r="Q28" s="51" t="s">
        <v>305</v>
      </c>
      <c r="R28" s="52">
        <v>16</v>
      </c>
      <c r="S28" s="51" t="s">
        <v>271</v>
      </c>
      <c r="T28" s="52">
        <v>20</v>
      </c>
      <c r="U28" s="51"/>
      <c r="V28" s="52">
        <v>24</v>
      </c>
      <c r="W28" s="51"/>
      <c r="X28" s="52">
        <v>28</v>
      </c>
      <c r="Y28" s="51"/>
      <c r="Z28" s="52">
        <v>32</v>
      </c>
      <c r="AA28" s="51"/>
      <c r="AB28" s="54">
        <v>36</v>
      </c>
      <c r="AC28" s="51"/>
      <c r="AD28" s="52">
        <v>40</v>
      </c>
      <c r="AE28" s="51"/>
      <c r="AF28" s="50"/>
      <c r="AG28" s="51"/>
      <c r="AH28" s="50"/>
      <c r="AI28" s="49"/>
      <c r="AJ28" s="248"/>
      <c r="AK28" s="248"/>
      <c r="AL28" s="48"/>
      <c r="AM28" s="240"/>
      <c r="AN28" s="243"/>
      <c r="AO28" s="237"/>
      <c r="AP28" s="231"/>
      <c r="AQ28" s="234"/>
      <c r="AR28" s="237"/>
      <c r="AS28" s="231"/>
      <c r="AT28" s="234"/>
      <c r="AU28" s="237"/>
      <c r="AV28" s="231"/>
      <c r="AW28" s="234"/>
      <c r="AX28" s="237"/>
      <c r="AY28" s="231"/>
      <c r="AZ28" s="234"/>
      <c r="BA28" s="237"/>
      <c r="BB28" s="231"/>
      <c r="BC28" s="234"/>
      <c r="BD28" s="299"/>
      <c r="BE28" s="302"/>
      <c r="BF28" s="302"/>
      <c r="BG28" s="305"/>
    </row>
    <row r="29" spans="2:67" ht="28.15" hidden="1" customHeight="1">
      <c r="B29" s="29"/>
      <c r="C29" s="263">
        <v>2</v>
      </c>
      <c r="D29" s="47"/>
      <c r="E29" s="114"/>
      <c r="F29" s="114"/>
      <c r="G29" s="113"/>
      <c r="H29" s="255"/>
      <c r="I29" s="259"/>
      <c r="J29" s="259"/>
      <c r="K29" s="259"/>
      <c r="L29" s="42" t="s">
        <v>82</v>
      </c>
      <c r="M29" s="41"/>
      <c r="N29" s="42" t="s">
        <v>81</v>
      </c>
      <c r="O29" s="41"/>
      <c r="P29" s="42" t="s">
        <v>80</v>
      </c>
      <c r="Q29" s="41"/>
      <c r="R29" s="42" t="s">
        <v>79</v>
      </c>
      <c r="S29" s="41"/>
      <c r="T29" s="42" t="s">
        <v>78</v>
      </c>
      <c r="U29" s="41"/>
      <c r="V29" s="42" t="s">
        <v>77</v>
      </c>
      <c r="W29" s="41"/>
      <c r="X29" s="42" t="s">
        <v>76</v>
      </c>
      <c r="Y29" s="41"/>
      <c r="Z29" s="42" t="s">
        <v>75</v>
      </c>
      <c r="AA29" s="41"/>
      <c r="AB29" s="44" t="s">
        <v>74</v>
      </c>
      <c r="AC29" s="43"/>
      <c r="AD29" s="42" t="s">
        <v>73</v>
      </c>
      <c r="AE29" s="41"/>
      <c r="AF29" s="40"/>
      <c r="AG29" s="41"/>
      <c r="AH29" s="40"/>
      <c r="AI29" s="39"/>
      <c r="AJ29" s="249"/>
      <c r="AK29" s="252"/>
      <c r="AL29" s="38"/>
      <c r="AM29" s="7"/>
      <c r="AN29" s="7"/>
      <c r="AO29" s="235">
        <f>SUMPRODUCT(LEN($M29:$AE32)-LEN(SUBSTITUTE($M29:$AE32,"A", "")))</f>
        <v>0</v>
      </c>
      <c r="AP29" s="229">
        <f>SUMPRODUCT(LEN($AH29:$AH32)-LEN(SUBSTITUTE($AH29:$AH32,"A", "")))</f>
        <v>0</v>
      </c>
      <c r="AQ29" s="232">
        <f>SUMPRODUCT(LEN($AG29:$AG32)-LEN(SUBSTITUTE($AG29:$AG32,"A", "")))</f>
        <v>0</v>
      </c>
      <c r="AR29" s="235">
        <f>SUMPRODUCT(LEN($M29:$AE32)-LEN(SUBSTITUTE($M29:$AE32,"S", "")))</f>
        <v>0</v>
      </c>
      <c r="AS29" s="229">
        <f>SUMPRODUCT(LEN($AH29:$AH32)-LEN(SUBSTITUTE($AH29:$AH32,"S", "")))</f>
        <v>0</v>
      </c>
      <c r="AT29" s="232">
        <f>SUMPRODUCT(LEN($AG29:$AG32)-LEN(SUBSTITUTE($AG29:$AG32,"S", "")))</f>
        <v>0</v>
      </c>
      <c r="AU29" s="235">
        <f>SUMPRODUCT(LEN($M29:$AE32)-LEN(SUBSTITUTE($M29:$AE32,"F", "")))</f>
        <v>0</v>
      </c>
      <c r="AV29" s="229">
        <f>SUMPRODUCT(LEN($AH29:$AH32)-LEN(SUBSTITUTE($AH29:$AH32,"F", "")))</f>
        <v>0</v>
      </c>
      <c r="AW29" s="232">
        <f>SUMPRODUCT(LEN($AG29:$AG32)-LEN(SUBSTITUTE($AG29:$AG32,"F", "")))</f>
        <v>0</v>
      </c>
      <c r="AX29" s="235">
        <f>SUMPRODUCT(LEN($M29:$AE32)-LEN(SUBSTITUTE($M29:$AE32,"G", "")))</f>
        <v>0</v>
      </c>
      <c r="AY29" s="229">
        <f>SUMPRODUCT(LEN($AH29:$AH32)-LEN(SUBSTITUTE($AH29:$AH32,"G", "")))</f>
        <v>0</v>
      </c>
      <c r="AZ29" s="232">
        <f>SUMPRODUCT(LEN($AG29:$AG32)-LEN(SUBSTITUTE($AG29:$AG32,"G", "")))</f>
        <v>0</v>
      </c>
      <c r="BA29" s="235">
        <f>SUMPRODUCT(LEN($M29:$AE32)-LEN(SUBSTITUTE($M29:$AE32,"M", "")))</f>
        <v>0</v>
      </c>
      <c r="BB29" s="229">
        <f>SUMPRODUCT(LEN($AH29:$AH32)-LEN(SUBSTITUTE($AH29:$AH32,"M", "")))</f>
        <v>0</v>
      </c>
      <c r="BC29" s="232">
        <f>SUMPRODUCT(LEN($AG29:$AG32)-LEN(SUBSTITUTE($AG29:$AG32,"M", "")))</f>
        <v>0</v>
      </c>
      <c r="BD29" s="297">
        <f>SUMPRODUCT(LEN($AI29:$AI32)-LEN(SUBSTITUTE($AI29:$AI32,"S", "")))</f>
        <v>0</v>
      </c>
      <c r="BE29" s="300">
        <f>SUMPRODUCT(LEN($AI29:$AI32)-LEN(SUBSTITUTE($AI29:$AI32,"F", "")))</f>
        <v>0</v>
      </c>
      <c r="BF29" s="300">
        <f>SUMPRODUCT(LEN($AI29:$AI32)-LEN(SUBSTITUTE($AI29:$AI32,"G", "")))</f>
        <v>0</v>
      </c>
      <c r="BG29" s="303">
        <f>SUMPRODUCT(LEN($AI29:$AI32)-LEN(SUBSTITUTE($AI29:$AI32,"M", "")))</f>
        <v>0</v>
      </c>
    </row>
    <row r="30" spans="2:67" ht="28.15" hidden="1" customHeight="1" thickBot="1">
      <c r="B30" s="29"/>
      <c r="C30" s="264"/>
      <c r="D30" s="37"/>
      <c r="E30" s="112"/>
      <c r="F30" s="112"/>
      <c r="G30" s="111"/>
      <c r="H30" s="256"/>
      <c r="I30" s="260"/>
      <c r="J30" s="260"/>
      <c r="K30" s="260"/>
      <c r="L30" s="32" t="s">
        <v>72</v>
      </c>
      <c r="M30" s="31"/>
      <c r="N30" s="32" t="s">
        <v>71</v>
      </c>
      <c r="O30" s="31"/>
      <c r="P30" s="32" t="s">
        <v>70</v>
      </c>
      <c r="Q30" s="31"/>
      <c r="R30" s="32" t="s">
        <v>69</v>
      </c>
      <c r="S30" s="31"/>
      <c r="T30" s="32" t="s">
        <v>68</v>
      </c>
      <c r="U30" s="31"/>
      <c r="V30" s="32" t="s">
        <v>67</v>
      </c>
      <c r="W30" s="31"/>
      <c r="X30" s="32" t="s">
        <v>66</v>
      </c>
      <c r="Y30" s="31"/>
      <c r="Z30" s="32" t="s">
        <v>65</v>
      </c>
      <c r="AA30" s="31"/>
      <c r="AB30" s="34" t="s">
        <v>64</v>
      </c>
      <c r="AC30" s="33"/>
      <c r="AD30" s="32" t="s">
        <v>63</v>
      </c>
      <c r="AE30" s="31"/>
      <c r="AF30" s="30"/>
      <c r="AG30" s="31"/>
      <c r="AH30" s="30"/>
      <c r="AI30" s="20"/>
      <c r="AJ30" s="250"/>
      <c r="AK30" s="253"/>
      <c r="AL30" s="19"/>
      <c r="AM30" s="7"/>
      <c r="AN30" s="7"/>
      <c r="AO30" s="236"/>
      <c r="AP30" s="230"/>
      <c r="AQ30" s="233"/>
      <c r="AR30" s="236"/>
      <c r="AS30" s="230"/>
      <c r="AT30" s="233"/>
      <c r="AU30" s="236"/>
      <c r="AV30" s="230"/>
      <c r="AW30" s="233"/>
      <c r="AX30" s="236"/>
      <c r="AY30" s="230"/>
      <c r="AZ30" s="233"/>
      <c r="BA30" s="236"/>
      <c r="BB30" s="230"/>
      <c r="BC30" s="233"/>
      <c r="BD30" s="298"/>
      <c r="BE30" s="301"/>
      <c r="BF30" s="301"/>
      <c r="BG30" s="304"/>
    </row>
    <row r="31" spans="2:67" ht="28.15" hidden="1" customHeight="1">
      <c r="B31" s="29"/>
      <c r="C31" s="265"/>
      <c r="D31" s="28"/>
      <c r="E31" s="110"/>
      <c r="F31" s="110"/>
      <c r="G31" s="109"/>
      <c r="H31" s="257"/>
      <c r="I31" s="261"/>
      <c r="J31" s="261"/>
      <c r="K31" s="261"/>
      <c r="L31" s="23" t="s">
        <v>62</v>
      </c>
      <c r="M31" s="22"/>
      <c r="N31" s="23" t="s">
        <v>61</v>
      </c>
      <c r="O31" s="22"/>
      <c r="P31" s="23" t="s">
        <v>60</v>
      </c>
      <c r="Q31" s="22"/>
      <c r="R31" s="23" t="s">
        <v>59</v>
      </c>
      <c r="S31" s="22"/>
      <c r="T31" s="23" t="s">
        <v>58</v>
      </c>
      <c r="U31" s="22"/>
      <c r="V31" s="23" t="s">
        <v>57</v>
      </c>
      <c r="W31" s="22"/>
      <c r="X31" s="23" t="s">
        <v>56</v>
      </c>
      <c r="Y31" s="22"/>
      <c r="Z31" s="23" t="s">
        <v>55</v>
      </c>
      <c r="AA31" s="22"/>
      <c r="AB31" s="25" t="s">
        <v>54</v>
      </c>
      <c r="AC31" s="24"/>
      <c r="AD31" s="23">
        <v>39</v>
      </c>
      <c r="AE31" s="22"/>
      <c r="AF31" s="21"/>
      <c r="AG31" s="22"/>
      <c r="AH31" s="21"/>
      <c r="AI31" s="20"/>
      <c r="AJ31" s="250"/>
      <c r="AK31" s="253"/>
      <c r="AL31" s="19"/>
      <c r="AM31" s="7"/>
      <c r="AN31" s="7"/>
      <c r="AO31" s="236"/>
      <c r="AP31" s="230"/>
      <c r="AQ31" s="233"/>
      <c r="AR31" s="236"/>
      <c r="AS31" s="230"/>
      <c r="AT31" s="233"/>
      <c r="AU31" s="236"/>
      <c r="AV31" s="230"/>
      <c r="AW31" s="233"/>
      <c r="AX31" s="236"/>
      <c r="AY31" s="230"/>
      <c r="AZ31" s="233"/>
      <c r="BA31" s="236"/>
      <c r="BB31" s="230"/>
      <c r="BC31" s="233"/>
      <c r="BD31" s="298"/>
      <c r="BE31" s="301"/>
      <c r="BF31" s="301"/>
      <c r="BG31" s="304"/>
    </row>
    <row r="32" spans="2:67" ht="28.15" hidden="1" customHeight="1" thickBot="1">
      <c r="B32" s="29"/>
      <c r="C32" s="266"/>
      <c r="D32" s="57"/>
      <c r="E32" s="116"/>
      <c r="F32" s="116"/>
      <c r="G32" s="115"/>
      <c r="H32" s="258"/>
      <c r="I32" s="262"/>
      <c r="J32" s="262"/>
      <c r="K32" s="262"/>
      <c r="L32" s="52" t="s">
        <v>53</v>
      </c>
      <c r="M32" s="51"/>
      <c r="N32" s="52" t="s">
        <v>52</v>
      </c>
      <c r="O32" s="51"/>
      <c r="P32" s="52" t="s">
        <v>51</v>
      </c>
      <c r="Q32" s="51"/>
      <c r="R32" s="52" t="s">
        <v>50</v>
      </c>
      <c r="S32" s="51"/>
      <c r="T32" s="52">
        <v>20</v>
      </c>
      <c r="U32" s="51"/>
      <c r="V32" s="52" t="s">
        <v>49</v>
      </c>
      <c r="W32" s="51"/>
      <c r="X32" s="52" t="s">
        <v>48</v>
      </c>
      <c r="Y32" s="51"/>
      <c r="Z32" s="52" t="s">
        <v>47</v>
      </c>
      <c r="AA32" s="51"/>
      <c r="AB32" s="54" t="s">
        <v>46</v>
      </c>
      <c r="AC32" s="53"/>
      <c r="AD32" s="52" t="s">
        <v>45</v>
      </c>
      <c r="AE32" s="51"/>
      <c r="AF32" s="50"/>
      <c r="AG32" s="51"/>
      <c r="AH32" s="50"/>
      <c r="AI32" s="49"/>
      <c r="AJ32" s="251"/>
      <c r="AK32" s="254"/>
      <c r="AL32" s="48"/>
      <c r="AM32" s="7"/>
      <c r="AN32" s="7"/>
      <c r="AO32" s="237"/>
      <c r="AP32" s="231"/>
      <c r="AQ32" s="234"/>
      <c r="AR32" s="237"/>
      <c r="AS32" s="231"/>
      <c r="AT32" s="234"/>
      <c r="AU32" s="237"/>
      <c r="AV32" s="231"/>
      <c r="AW32" s="234"/>
      <c r="AX32" s="237"/>
      <c r="AY32" s="231"/>
      <c r="AZ32" s="234"/>
      <c r="BA32" s="237"/>
      <c r="BB32" s="231"/>
      <c r="BC32" s="234"/>
      <c r="BD32" s="299"/>
      <c r="BE32" s="302"/>
      <c r="BF32" s="302"/>
      <c r="BG32" s="305"/>
    </row>
    <row r="33" spans="2:67" ht="28.15" hidden="1" customHeight="1">
      <c r="B33" s="29"/>
      <c r="C33" s="263">
        <v>3</v>
      </c>
      <c r="D33" s="47"/>
      <c r="E33" s="114"/>
      <c r="F33" s="114"/>
      <c r="G33" s="113"/>
      <c r="H33" s="255"/>
      <c r="I33" s="259"/>
      <c r="J33" s="259"/>
      <c r="K33" s="259"/>
      <c r="L33" s="42" t="s">
        <v>82</v>
      </c>
      <c r="M33" s="41"/>
      <c r="N33" s="42" t="s">
        <v>81</v>
      </c>
      <c r="O33" s="41"/>
      <c r="P33" s="42" t="s">
        <v>80</v>
      </c>
      <c r="Q33" s="41"/>
      <c r="R33" s="42" t="s">
        <v>79</v>
      </c>
      <c r="S33" s="41"/>
      <c r="T33" s="42" t="s">
        <v>78</v>
      </c>
      <c r="U33" s="41"/>
      <c r="V33" s="42" t="s">
        <v>77</v>
      </c>
      <c r="W33" s="41"/>
      <c r="X33" s="42" t="s">
        <v>76</v>
      </c>
      <c r="Y33" s="41"/>
      <c r="Z33" s="42" t="s">
        <v>75</v>
      </c>
      <c r="AA33" s="41"/>
      <c r="AB33" s="44" t="s">
        <v>74</v>
      </c>
      <c r="AC33" s="43"/>
      <c r="AD33" s="42" t="s">
        <v>73</v>
      </c>
      <c r="AE33" s="41"/>
      <c r="AF33" s="40"/>
      <c r="AG33" s="41"/>
      <c r="AH33" s="40"/>
      <c r="AI33" s="39"/>
      <c r="AJ33" s="245"/>
      <c r="AK33" s="245"/>
      <c r="AL33" s="38"/>
      <c r="AM33" s="7"/>
      <c r="AN33" s="7"/>
      <c r="AO33" s="235">
        <f>SUMPRODUCT(LEN($M33:$AE36)-LEN(SUBSTITUTE($M33:$AE36,"A", "")))</f>
        <v>0</v>
      </c>
      <c r="AP33" s="229">
        <f>SUMPRODUCT(LEN($AH33:$AH36)-LEN(SUBSTITUTE($AH33:$AH36,"A", "")))</f>
        <v>0</v>
      </c>
      <c r="AQ33" s="232">
        <f>SUMPRODUCT(LEN($AG33:$AG36)-LEN(SUBSTITUTE($AG33:$AG36,"A", "")))</f>
        <v>0</v>
      </c>
      <c r="AR33" s="235">
        <f>SUMPRODUCT(LEN($M33:$AE36)-LEN(SUBSTITUTE($M33:$AE36,"S", "")))</f>
        <v>0</v>
      </c>
      <c r="AS33" s="229">
        <f>SUMPRODUCT(LEN($AH33:$AH36)-LEN(SUBSTITUTE($AH33:$AH36,"S", "")))</f>
        <v>0</v>
      </c>
      <c r="AT33" s="232">
        <f>SUMPRODUCT(LEN($AG33:$AG36)-LEN(SUBSTITUTE($AG33:$AG36,"S", "")))</f>
        <v>0</v>
      </c>
      <c r="AU33" s="235">
        <f>SUMPRODUCT(LEN($M33:$AE36)-LEN(SUBSTITUTE($M33:$AE36,"F", "")))</f>
        <v>0</v>
      </c>
      <c r="AV33" s="229">
        <f>SUMPRODUCT(LEN($AH33:$AH36)-LEN(SUBSTITUTE($AH33:$AH36,"F", "")))</f>
        <v>0</v>
      </c>
      <c r="AW33" s="232">
        <f>SUMPRODUCT(LEN($AG33:$AG36)-LEN(SUBSTITUTE($AG33:$AG36,"F", "")))</f>
        <v>0</v>
      </c>
      <c r="AX33" s="235">
        <f>SUMPRODUCT(LEN($M33:$AE36)-LEN(SUBSTITUTE($M33:$AE36,"G", "")))</f>
        <v>0</v>
      </c>
      <c r="AY33" s="229">
        <f>SUMPRODUCT(LEN($AH33:$AH36)-LEN(SUBSTITUTE($AH33:$AH36,"G", "")))</f>
        <v>0</v>
      </c>
      <c r="AZ33" s="232">
        <f>SUMPRODUCT(LEN($AG33:$AG36)-LEN(SUBSTITUTE($AG33:$AG36,"G", "")))</f>
        <v>0</v>
      </c>
      <c r="BA33" s="235">
        <f>SUMPRODUCT(LEN($M33:$AE36)-LEN(SUBSTITUTE($M33:$AE36,"M", "")))</f>
        <v>0</v>
      </c>
      <c r="BB33" s="229">
        <f>SUMPRODUCT(LEN($AH33:$AH36)-LEN(SUBSTITUTE($AH33:$AH36,"M", "")))</f>
        <v>0</v>
      </c>
      <c r="BC33" s="232">
        <f>SUMPRODUCT(LEN($AG33:$AG36)-LEN(SUBSTITUTE($AG33:$AG36,"M", "")))</f>
        <v>0</v>
      </c>
      <c r="BD33" s="297">
        <f>SUMPRODUCT(LEN($AI33:$AI36)-LEN(SUBSTITUTE($AI33:$AI36,"S", "")))</f>
        <v>0</v>
      </c>
      <c r="BE33" s="300">
        <f>SUMPRODUCT(LEN($AI33:$AI36)-LEN(SUBSTITUTE($AI33:$AI36,"F", "")))</f>
        <v>0</v>
      </c>
      <c r="BF33" s="300">
        <f>SUMPRODUCT(LEN($AI33:$AI36)-LEN(SUBSTITUTE($AI33:$AI36,"G", "")))</f>
        <v>0</v>
      </c>
      <c r="BG33" s="303">
        <f>SUMPRODUCT(LEN($AI33:$AI36)-LEN(SUBSTITUTE($AI33:$AI36,"M", "")))</f>
        <v>0</v>
      </c>
    </row>
    <row r="34" spans="2:67" ht="28.15" hidden="1" customHeight="1" thickBot="1">
      <c r="B34" s="29"/>
      <c r="C34" s="264"/>
      <c r="D34" s="37"/>
      <c r="E34" s="112"/>
      <c r="F34" s="112"/>
      <c r="G34" s="111"/>
      <c r="H34" s="256"/>
      <c r="I34" s="260"/>
      <c r="J34" s="260"/>
      <c r="K34" s="260"/>
      <c r="L34" s="32" t="s">
        <v>72</v>
      </c>
      <c r="M34" s="31"/>
      <c r="N34" s="32" t="s">
        <v>71</v>
      </c>
      <c r="O34" s="31"/>
      <c r="P34" s="32" t="s">
        <v>70</v>
      </c>
      <c r="Q34" s="31"/>
      <c r="R34" s="32" t="s">
        <v>69</v>
      </c>
      <c r="S34" s="31"/>
      <c r="T34" s="32" t="s">
        <v>68</v>
      </c>
      <c r="U34" s="31"/>
      <c r="V34" s="32" t="s">
        <v>67</v>
      </c>
      <c r="W34" s="31"/>
      <c r="X34" s="32" t="s">
        <v>66</v>
      </c>
      <c r="Y34" s="31"/>
      <c r="Z34" s="32" t="s">
        <v>65</v>
      </c>
      <c r="AA34" s="31"/>
      <c r="AB34" s="34" t="s">
        <v>64</v>
      </c>
      <c r="AC34" s="33"/>
      <c r="AD34" s="32" t="s">
        <v>63</v>
      </c>
      <c r="AE34" s="31"/>
      <c r="AF34" s="30"/>
      <c r="AG34" s="31"/>
      <c r="AH34" s="30"/>
      <c r="AI34" s="20"/>
      <c r="AJ34" s="246"/>
      <c r="AK34" s="246"/>
      <c r="AL34" s="19"/>
      <c r="AM34" s="7"/>
      <c r="AN34" s="7"/>
      <c r="AO34" s="236"/>
      <c r="AP34" s="230"/>
      <c r="AQ34" s="233"/>
      <c r="AR34" s="236"/>
      <c r="AS34" s="230"/>
      <c r="AT34" s="233"/>
      <c r="AU34" s="236"/>
      <c r="AV34" s="230"/>
      <c r="AW34" s="233"/>
      <c r="AX34" s="236"/>
      <c r="AY34" s="230"/>
      <c r="AZ34" s="233"/>
      <c r="BA34" s="236"/>
      <c r="BB34" s="230"/>
      <c r="BC34" s="233"/>
      <c r="BD34" s="298"/>
      <c r="BE34" s="301"/>
      <c r="BF34" s="301"/>
      <c r="BG34" s="304"/>
    </row>
    <row r="35" spans="2:67" ht="28.15" hidden="1" customHeight="1">
      <c r="B35" s="29"/>
      <c r="C35" s="265"/>
      <c r="D35" s="28"/>
      <c r="E35" s="110"/>
      <c r="F35" s="110"/>
      <c r="G35" s="109"/>
      <c r="H35" s="257"/>
      <c r="I35" s="261"/>
      <c r="J35" s="261"/>
      <c r="K35" s="261"/>
      <c r="L35" s="23" t="s">
        <v>62</v>
      </c>
      <c r="M35" s="22"/>
      <c r="N35" s="23" t="s">
        <v>61</v>
      </c>
      <c r="O35" s="22"/>
      <c r="P35" s="23" t="s">
        <v>60</v>
      </c>
      <c r="Q35" s="22"/>
      <c r="R35" s="23" t="s">
        <v>59</v>
      </c>
      <c r="S35" s="22"/>
      <c r="T35" s="23" t="s">
        <v>58</v>
      </c>
      <c r="U35" s="22"/>
      <c r="V35" s="23" t="s">
        <v>57</v>
      </c>
      <c r="W35" s="22"/>
      <c r="X35" s="23" t="s">
        <v>56</v>
      </c>
      <c r="Y35" s="22"/>
      <c r="Z35" s="23" t="s">
        <v>55</v>
      </c>
      <c r="AA35" s="22"/>
      <c r="AB35" s="25" t="s">
        <v>54</v>
      </c>
      <c r="AC35" s="24"/>
      <c r="AD35" s="23">
        <v>39</v>
      </c>
      <c r="AE35" s="22"/>
      <c r="AF35" s="21"/>
      <c r="AG35" s="22"/>
      <c r="AH35" s="21"/>
      <c r="AI35" s="20"/>
      <c r="AJ35" s="246"/>
      <c r="AK35" s="246"/>
      <c r="AL35" s="19"/>
      <c r="AM35" s="7"/>
      <c r="AN35" s="7"/>
      <c r="AO35" s="236"/>
      <c r="AP35" s="230"/>
      <c r="AQ35" s="233"/>
      <c r="AR35" s="236"/>
      <c r="AS35" s="230"/>
      <c r="AT35" s="233"/>
      <c r="AU35" s="236"/>
      <c r="AV35" s="230"/>
      <c r="AW35" s="233"/>
      <c r="AX35" s="236"/>
      <c r="AY35" s="230"/>
      <c r="AZ35" s="233"/>
      <c r="BA35" s="236"/>
      <c r="BB35" s="230"/>
      <c r="BC35" s="233"/>
      <c r="BD35" s="298"/>
      <c r="BE35" s="301"/>
      <c r="BF35" s="301"/>
      <c r="BG35" s="304"/>
    </row>
    <row r="36" spans="2:67" ht="28.15" hidden="1" customHeight="1" thickBot="1">
      <c r="B36" s="18"/>
      <c r="C36" s="271"/>
      <c r="D36" s="17"/>
      <c r="E36" s="118"/>
      <c r="F36" s="118"/>
      <c r="G36" s="117"/>
      <c r="H36" s="258"/>
      <c r="I36" s="272"/>
      <c r="J36" s="272"/>
      <c r="K36" s="272"/>
      <c r="L36" s="12" t="s">
        <v>53</v>
      </c>
      <c r="M36" s="11"/>
      <c r="N36" s="12" t="s">
        <v>52</v>
      </c>
      <c r="O36" s="11"/>
      <c r="P36" s="12" t="s">
        <v>51</v>
      </c>
      <c r="Q36" s="11"/>
      <c r="R36" s="12" t="s">
        <v>50</v>
      </c>
      <c r="S36" s="11"/>
      <c r="T36" s="12">
        <v>20</v>
      </c>
      <c r="U36" s="11"/>
      <c r="V36" s="12" t="s">
        <v>49</v>
      </c>
      <c r="W36" s="11"/>
      <c r="X36" s="12" t="s">
        <v>48</v>
      </c>
      <c r="Y36" s="11"/>
      <c r="Z36" s="12" t="s">
        <v>47</v>
      </c>
      <c r="AA36" s="11"/>
      <c r="AB36" s="14" t="s">
        <v>46</v>
      </c>
      <c r="AC36" s="13"/>
      <c r="AD36" s="12" t="s">
        <v>45</v>
      </c>
      <c r="AE36" s="11"/>
      <c r="AF36" s="10"/>
      <c r="AG36" s="11"/>
      <c r="AH36" s="10"/>
      <c r="AI36" s="9"/>
      <c r="AJ36" s="247"/>
      <c r="AK36" s="247"/>
      <c r="AL36" s="8"/>
      <c r="AM36" s="7"/>
      <c r="AN36" s="7"/>
      <c r="AO36" s="237"/>
      <c r="AP36" s="231"/>
      <c r="AQ36" s="234"/>
      <c r="AR36" s="237"/>
      <c r="AS36" s="231"/>
      <c r="AT36" s="234"/>
      <c r="AU36" s="237"/>
      <c r="AV36" s="231"/>
      <c r="AW36" s="234"/>
      <c r="AX36" s="237"/>
      <c r="AY36" s="231"/>
      <c r="AZ36" s="234"/>
      <c r="BA36" s="237"/>
      <c r="BB36" s="231"/>
      <c r="BC36" s="234"/>
      <c r="BD36" s="299"/>
      <c r="BE36" s="302"/>
      <c r="BF36" s="302"/>
      <c r="BG36" s="305"/>
    </row>
    <row r="37" spans="2:67" ht="85.9" customHeight="1" thickBot="1">
      <c r="B37" s="94" t="s">
        <v>119</v>
      </c>
      <c r="C37" s="83" t="s">
        <v>118</v>
      </c>
      <c r="D37" s="88" t="s">
        <v>117</v>
      </c>
      <c r="E37" s="93" t="s">
        <v>116</v>
      </c>
      <c r="F37" s="92"/>
      <c r="G37" s="91"/>
      <c r="H37" s="90" t="s">
        <v>115</v>
      </c>
      <c r="I37" s="88" t="s">
        <v>43</v>
      </c>
      <c r="J37" s="88" t="s">
        <v>114</v>
      </c>
      <c r="K37" s="88" t="s">
        <v>44</v>
      </c>
      <c r="L37" s="227" t="s">
        <v>113</v>
      </c>
      <c r="M37" s="270"/>
      <c r="N37" s="227" t="s">
        <v>112</v>
      </c>
      <c r="O37" s="270"/>
      <c r="P37" s="227" t="s">
        <v>112</v>
      </c>
      <c r="Q37" s="228"/>
      <c r="R37" s="227" t="s">
        <v>112</v>
      </c>
      <c r="S37" s="228"/>
      <c r="T37" s="227" t="s">
        <v>112</v>
      </c>
      <c r="U37" s="228"/>
      <c r="V37" s="227" t="s">
        <v>112</v>
      </c>
      <c r="W37" s="228"/>
      <c r="X37" s="227" t="s">
        <v>112</v>
      </c>
      <c r="Y37" s="228"/>
      <c r="Z37" s="227" t="s">
        <v>112</v>
      </c>
      <c r="AA37" s="228"/>
      <c r="AB37" s="227" t="s">
        <v>112</v>
      </c>
      <c r="AC37" s="228"/>
      <c r="AD37" s="227" t="s">
        <v>112</v>
      </c>
      <c r="AE37" s="228"/>
      <c r="AF37" s="244" t="s">
        <v>111</v>
      </c>
      <c r="AG37" s="228"/>
      <c r="AH37" s="90" t="s">
        <v>110</v>
      </c>
      <c r="AI37" s="89" t="s">
        <v>109</v>
      </c>
      <c r="AJ37" s="88" t="s">
        <v>108</v>
      </c>
      <c r="AK37" s="88" t="s">
        <v>107</v>
      </c>
      <c r="AL37" s="87" t="s">
        <v>106</v>
      </c>
      <c r="AM37" s="105" t="s">
        <v>161</v>
      </c>
      <c r="AN37" s="104" t="s">
        <v>160</v>
      </c>
      <c r="AO37" s="84" t="s">
        <v>105</v>
      </c>
      <c r="AP37" s="83" t="s">
        <v>104</v>
      </c>
      <c r="AQ37" s="82" t="s">
        <v>103</v>
      </c>
      <c r="AR37" s="84" t="s">
        <v>102</v>
      </c>
      <c r="AS37" s="83" t="s">
        <v>101</v>
      </c>
      <c r="AT37" s="82" t="s">
        <v>100</v>
      </c>
      <c r="AU37" s="84" t="s">
        <v>99</v>
      </c>
      <c r="AV37" s="83" t="s">
        <v>98</v>
      </c>
      <c r="AW37" s="85" t="s">
        <v>97</v>
      </c>
      <c r="AX37" s="84" t="s">
        <v>96</v>
      </c>
      <c r="AY37" s="83" t="s">
        <v>95</v>
      </c>
      <c r="AZ37" s="82" t="s">
        <v>94</v>
      </c>
      <c r="BA37" s="84" t="s">
        <v>93</v>
      </c>
      <c r="BB37" s="83" t="s">
        <v>92</v>
      </c>
      <c r="BC37" s="82" t="s">
        <v>91</v>
      </c>
      <c r="BD37" s="81" t="s">
        <v>90</v>
      </c>
      <c r="BE37" s="80" t="s">
        <v>89</v>
      </c>
      <c r="BF37" s="80" t="s">
        <v>88</v>
      </c>
      <c r="BG37" s="79" t="s">
        <v>87</v>
      </c>
    </row>
    <row r="38" spans="2:67" ht="48" thickBot="1">
      <c r="B38" s="78" t="s">
        <v>184</v>
      </c>
      <c r="C38" s="77"/>
      <c r="D38" s="76">
        <v>231</v>
      </c>
      <c r="E38" s="267">
        <v>3547.44</v>
      </c>
      <c r="F38" s="268"/>
      <c r="G38" s="269"/>
      <c r="H38" s="75" t="s">
        <v>85</v>
      </c>
      <c r="I38" s="74"/>
      <c r="J38" s="74"/>
      <c r="K38" s="73"/>
      <c r="L38" s="72"/>
      <c r="M38" s="68"/>
      <c r="N38" s="72"/>
      <c r="O38" s="68"/>
      <c r="P38" s="72"/>
      <c r="Q38" s="68"/>
      <c r="R38" s="72"/>
      <c r="S38" s="68"/>
      <c r="T38" s="72"/>
      <c r="U38" s="68"/>
      <c r="V38" s="72"/>
      <c r="W38" s="68"/>
      <c r="X38" s="72"/>
      <c r="Y38" s="68"/>
      <c r="Z38" s="72"/>
      <c r="AA38" s="71"/>
      <c r="AB38" s="70"/>
      <c r="AC38" s="70"/>
      <c r="AD38" s="70"/>
      <c r="AE38" s="70"/>
      <c r="AF38" s="69" t="s">
        <v>84</v>
      </c>
      <c r="AG38" s="68"/>
      <c r="AH38" s="68"/>
      <c r="AI38" s="68"/>
      <c r="AJ38" s="67"/>
      <c r="AK38" s="67"/>
      <c r="AL38" s="66"/>
      <c r="AM38" s="103"/>
      <c r="AN38" s="103"/>
      <c r="AO38" s="101">
        <f t="shared" ref="AO38:BG38" si="2">SUM(AO39:AO50)</f>
        <v>52</v>
      </c>
      <c r="AP38" s="100">
        <f t="shared" si="2"/>
        <v>28</v>
      </c>
      <c r="AQ38" s="99">
        <f t="shared" si="2"/>
        <v>0</v>
      </c>
      <c r="AR38" s="101">
        <f t="shared" si="2"/>
        <v>14</v>
      </c>
      <c r="AS38" s="100">
        <f t="shared" si="2"/>
        <v>16</v>
      </c>
      <c r="AT38" s="99">
        <f t="shared" si="2"/>
        <v>0</v>
      </c>
      <c r="AU38" s="101">
        <f t="shared" si="2"/>
        <v>0</v>
      </c>
      <c r="AV38" s="100">
        <f t="shared" si="2"/>
        <v>0</v>
      </c>
      <c r="AW38" s="99">
        <f t="shared" si="2"/>
        <v>0</v>
      </c>
      <c r="AX38" s="101">
        <f t="shared" si="2"/>
        <v>4</v>
      </c>
      <c r="AY38" s="100">
        <f t="shared" si="2"/>
        <v>1</v>
      </c>
      <c r="AZ38" s="99">
        <f t="shared" si="2"/>
        <v>0</v>
      </c>
      <c r="BA38" s="101">
        <f t="shared" si="2"/>
        <v>4</v>
      </c>
      <c r="BB38" s="100">
        <f t="shared" si="2"/>
        <v>4</v>
      </c>
      <c r="BC38" s="99">
        <f t="shared" si="2"/>
        <v>0</v>
      </c>
      <c r="BD38" s="101">
        <f t="shared" si="2"/>
        <v>0</v>
      </c>
      <c r="BE38" s="100">
        <f t="shared" si="2"/>
        <v>0</v>
      </c>
      <c r="BF38" s="100">
        <f t="shared" si="2"/>
        <v>0</v>
      </c>
      <c r="BG38" s="99">
        <f t="shared" si="2"/>
        <v>0</v>
      </c>
      <c r="BH38" s="98" t="s">
        <v>83</v>
      </c>
      <c r="BK38" s="1">
        <f>SUM(AO38:AQ38)</f>
        <v>80</v>
      </c>
      <c r="BL38" s="1">
        <f>SUM(AR38:AT38,BD38)</f>
        <v>30</v>
      </c>
      <c r="BM38" s="1">
        <f>SUM(AU38:AW38,BE38)</f>
        <v>0</v>
      </c>
      <c r="BN38" s="1">
        <f>SUM(AX38:AZ38,BF38)</f>
        <v>5</v>
      </c>
      <c r="BO38" s="1">
        <f>SUM(BA38:BC38,BG38)</f>
        <v>8</v>
      </c>
    </row>
    <row r="39" spans="2:67" ht="28.15" customHeight="1">
      <c r="B39" s="29"/>
      <c r="C39" s="263">
        <v>1</v>
      </c>
      <c r="D39" s="47"/>
      <c r="E39" s="114"/>
      <c r="F39" s="114"/>
      <c r="G39" s="113"/>
      <c r="H39" s="255"/>
      <c r="I39" s="259">
        <v>78</v>
      </c>
      <c r="J39" s="259">
        <v>24</v>
      </c>
      <c r="K39" s="259">
        <v>6</v>
      </c>
      <c r="L39" s="42">
        <v>1</v>
      </c>
      <c r="M39" s="41" t="s">
        <v>738</v>
      </c>
      <c r="N39" s="42">
        <v>5</v>
      </c>
      <c r="O39" s="41" t="s">
        <v>577</v>
      </c>
      <c r="P39" s="42">
        <v>9</v>
      </c>
      <c r="Q39" s="97" t="s">
        <v>478</v>
      </c>
      <c r="R39" s="42">
        <v>13</v>
      </c>
      <c r="S39" s="41" t="s">
        <v>305</v>
      </c>
      <c r="T39" s="42">
        <v>17</v>
      </c>
      <c r="U39" s="41" t="s">
        <v>274</v>
      </c>
      <c r="V39" s="42">
        <v>21</v>
      </c>
      <c r="W39" s="41"/>
      <c r="X39" s="42">
        <v>25</v>
      </c>
      <c r="Y39" s="41"/>
      <c r="Z39" s="42">
        <v>29</v>
      </c>
      <c r="AA39" s="41"/>
      <c r="AB39" s="44">
        <v>33</v>
      </c>
      <c r="AC39" s="41"/>
      <c r="AD39" s="42">
        <v>37</v>
      </c>
      <c r="AE39" s="41"/>
      <c r="AF39" s="40"/>
      <c r="AG39" s="41"/>
      <c r="AH39" s="40" t="s">
        <v>634</v>
      </c>
      <c r="AI39" s="39"/>
      <c r="AJ39" s="245"/>
      <c r="AK39" s="245"/>
      <c r="AL39" s="38"/>
      <c r="AM39" s="238">
        <f>SUMPRODUCT(LEN($M39:$AE42)-LEN(SUBSTITUTE($M39:$AE42,"/", "")))/2</f>
        <v>0</v>
      </c>
      <c r="AN39" s="241">
        <f>SUMPRODUCT(LEN($M39:$AE42)-LEN(SUBSTITUTE($M39:$AE42,"-", "")))</f>
        <v>0</v>
      </c>
      <c r="AO39" s="235">
        <f>SUMPRODUCT(LEN($M39:$AE42)-LEN(SUBSTITUTE($M39:$AE42,"A", "")))</f>
        <v>52</v>
      </c>
      <c r="AP39" s="229">
        <f>SUMPRODUCT(LEN($AH39:$AH42)-LEN(SUBSTITUTE($AH39:$AH42,"A", "")))</f>
        <v>28</v>
      </c>
      <c r="AQ39" s="232">
        <f>SUMPRODUCT(LEN($AG39:$AG42)-LEN(SUBSTITUTE($AG39:$AG42,"A", "")))</f>
        <v>0</v>
      </c>
      <c r="AR39" s="235">
        <f>SUMPRODUCT(LEN($M39:$AE42)-LEN(SUBSTITUTE($M39:$AE42,"S", "")))</f>
        <v>14</v>
      </c>
      <c r="AS39" s="229">
        <f>SUMPRODUCT(LEN($AH39:$AH42)-LEN(SUBSTITUTE($AH39:$AH42,"S", "")))</f>
        <v>16</v>
      </c>
      <c r="AT39" s="232">
        <f>SUMPRODUCT(LEN($AG39:$AG42)-LEN(SUBSTITUTE($AG39:$AG42,"S", "")))</f>
        <v>0</v>
      </c>
      <c r="AU39" s="235">
        <f>SUMPRODUCT(LEN($M39:$AE42)-LEN(SUBSTITUTE($M39:$AE42,"F", "")))</f>
        <v>0</v>
      </c>
      <c r="AV39" s="229">
        <f>SUMPRODUCT(LEN($AH39:$AH42)-LEN(SUBSTITUTE($AH39:$AH42,"F", "")))</f>
        <v>0</v>
      </c>
      <c r="AW39" s="232">
        <f>SUMPRODUCT(LEN($AG39:$AG42)-LEN(SUBSTITUTE($AG39:$AG42,"F", "")))</f>
        <v>0</v>
      </c>
      <c r="AX39" s="235">
        <f>SUMPRODUCT(LEN($M39:$AE42)-LEN(SUBSTITUTE($M39:$AE42,"G", "")))</f>
        <v>4</v>
      </c>
      <c r="AY39" s="229">
        <f>SUMPRODUCT(LEN($AH39:$AH42)-LEN(SUBSTITUTE($AH39:$AH42,"G", "")))</f>
        <v>1</v>
      </c>
      <c r="AZ39" s="232">
        <f>SUMPRODUCT(LEN($AG39:$AG42)-LEN(SUBSTITUTE($AG39:$AG42,"G", "")))</f>
        <v>0</v>
      </c>
      <c r="BA39" s="235">
        <f>SUMPRODUCT(LEN($M39:$AE42)-LEN(SUBSTITUTE($M39:$AE42,"M", "")))</f>
        <v>4</v>
      </c>
      <c r="BB39" s="229">
        <f>SUMPRODUCT(LEN($AH39:$AH42)-LEN(SUBSTITUTE($AH39:$AH42,"M", "")))</f>
        <v>4</v>
      </c>
      <c r="BC39" s="232">
        <f>SUMPRODUCT(LEN($AG39:$AG42)-LEN(SUBSTITUTE($AG39:$AG42,"M", "")))</f>
        <v>0</v>
      </c>
      <c r="BD39" s="297">
        <f>SUMPRODUCT(LEN($AI39:$AI42)-LEN(SUBSTITUTE($AI39:$AI42,"S", "")))</f>
        <v>0</v>
      </c>
      <c r="BE39" s="300">
        <f>SUMPRODUCT(LEN($AI39:$AI42)-LEN(SUBSTITUTE($AI39:$AI42,"F", "")))</f>
        <v>0</v>
      </c>
      <c r="BF39" s="300">
        <f>SUMPRODUCT(LEN($AI39:$AI42)-LEN(SUBSTITUTE($AI39:$AI42,"G", "")))</f>
        <v>0</v>
      </c>
      <c r="BG39" s="303">
        <f>SUMPRODUCT(LEN($AI39:$AI42)-LEN(SUBSTITUTE($AI39:$AI42,"M", "")))</f>
        <v>0</v>
      </c>
    </row>
    <row r="40" spans="2:67" ht="28.15" customHeight="1" thickBot="1">
      <c r="B40" s="29"/>
      <c r="C40" s="264"/>
      <c r="D40" s="37"/>
      <c r="E40" s="112"/>
      <c r="F40" s="112"/>
      <c r="G40" s="111"/>
      <c r="H40" s="256"/>
      <c r="I40" s="260"/>
      <c r="J40" s="260"/>
      <c r="K40" s="260"/>
      <c r="L40" s="32">
        <v>2</v>
      </c>
      <c r="M40" s="31" t="s">
        <v>737</v>
      </c>
      <c r="N40" s="32">
        <v>6</v>
      </c>
      <c r="O40" s="31" t="s">
        <v>482</v>
      </c>
      <c r="P40" s="96">
        <v>10</v>
      </c>
      <c r="Q40" s="31" t="s">
        <v>356</v>
      </c>
      <c r="R40" s="32">
        <v>14</v>
      </c>
      <c r="S40" s="31" t="s">
        <v>273</v>
      </c>
      <c r="T40" s="32">
        <v>18</v>
      </c>
      <c r="U40" s="95" t="s">
        <v>271</v>
      </c>
      <c r="V40" s="32">
        <v>22</v>
      </c>
      <c r="W40" s="31"/>
      <c r="X40" s="32">
        <v>26</v>
      </c>
      <c r="Y40" s="31"/>
      <c r="Z40" s="32">
        <v>30</v>
      </c>
      <c r="AA40" s="31"/>
      <c r="AB40" s="34">
        <v>34</v>
      </c>
      <c r="AC40" s="31"/>
      <c r="AD40" s="32">
        <v>38</v>
      </c>
      <c r="AE40" s="31"/>
      <c r="AF40" s="30"/>
      <c r="AG40" s="31"/>
      <c r="AH40" s="30" t="s">
        <v>710</v>
      </c>
      <c r="AI40" s="20"/>
      <c r="AJ40" s="246"/>
      <c r="AK40" s="246"/>
      <c r="AL40" s="19"/>
      <c r="AM40" s="239"/>
      <c r="AN40" s="242"/>
      <c r="AO40" s="236"/>
      <c r="AP40" s="230"/>
      <c r="AQ40" s="233"/>
      <c r="AR40" s="236"/>
      <c r="AS40" s="230"/>
      <c r="AT40" s="233"/>
      <c r="AU40" s="236"/>
      <c r="AV40" s="230"/>
      <c r="AW40" s="233"/>
      <c r="AX40" s="236"/>
      <c r="AY40" s="230"/>
      <c r="AZ40" s="233"/>
      <c r="BA40" s="236"/>
      <c r="BB40" s="230"/>
      <c r="BC40" s="233"/>
      <c r="BD40" s="298"/>
      <c r="BE40" s="301"/>
      <c r="BF40" s="301"/>
      <c r="BG40" s="304"/>
    </row>
    <row r="41" spans="2:67" ht="28.15" customHeight="1">
      <c r="B41" s="29"/>
      <c r="C41" s="265"/>
      <c r="D41" s="28"/>
      <c r="E41" s="110"/>
      <c r="F41" s="110"/>
      <c r="G41" s="109"/>
      <c r="H41" s="257"/>
      <c r="I41" s="261"/>
      <c r="J41" s="261"/>
      <c r="K41" s="261"/>
      <c r="L41" s="23">
        <v>3</v>
      </c>
      <c r="M41" s="22" t="s">
        <v>564</v>
      </c>
      <c r="N41" s="23">
        <v>7</v>
      </c>
      <c r="O41" s="22" t="s">
        <v>736</v>
      </c>
      <c r="P41" s="23">
        <v>11</v>
      </c>
      <c r="Q41" s="22" t="s">
        <v>309</v>
      </c>
      <c r="R41" s="23">
        <v>15</v>
      </c>
      <c r="S41" s="22" t="s">
        <v>273</v>
      </c>
      <c r="T41" s="23">
        <v>19</v>
      </c>
      <c r="U41" s="22"/>
      <c r="V41" s="23">
        <v>23</v>
      </c>
      <c r="W41" s="22"/>
      <c r="X41" s="23">
        <v>27</v>
      </c>
      <c r="Y41" s="22"/>
      <c r="Z41" s="23">
        <v>31</v>
      </c>
      <c r="AA41" s="22"/>
      <c r="AB41" s="25">
        <v>35</v>
      </c>
      <c r="AC41" s="22"/>
      <c r="AD41" s="23">
        <v>39</v>
      </c>
      <c r="AE41" s="22"/>
      <c r="AF41" s="21"/>
      <c r="AG41" s="22"/>
      <c r="AH41" s="21" t="s">
        <v>735</v>
      </c>
      <c r="AI41" s="20"/>
      <c r="AJ41" s="246"/>
      <c r="AK41" s="246"/>
      <c r="AL41" s="19"/>
      <c r="AM41" s="239"/>
      <c r="AN41" s="242"/>
      <c r="AO41" s="236"/>
      <c r="AP41" s="230"/>
      <c r="AQ41" s="233"/>
      <c r="AR41" s="236"/>
      <c r="AS41" s="230"/>
      <c r="AT41" s="233"/>
      <c r="AU41" s="236"/>
      <c r="AV41" s="230"/>
      <c r="AW41" s="233"/>
      <c r="AX41" s="236"/>
      <c r="AY41" s="230"/>
      <c r="AZ41" s="233"/>
      <c r="BA41" s="236"/>
      <c r="BB41" s="230"/>
      <c r="BC41" s="233"/>
      <c r="BD41" s="298"/>
      <c r="BE41" s="301"/>
      <c r="BF41" s="301"/>
      <c r="BG41" s="304"/>
    </row>
    <row r="42" spans="2:67" ht="28.15" customHeight="1" thickBot="1">
      <c r="B42" s="29"/>
      <c r="C42" s="266"/>
      <c r="D42" s="57"/>
      <c r="E42" s="116"/>
      <c r="F42" s="116"/>
      <c r="G42" s="115"/>
      <c r="H42" s="258"/>
      <c r="I42" s="262"/>
      <c r="J42" s="262"/>
      <c r="K42" s="262"/>
      <c r="L42" s="52">
        <v>4</v>
      </c>
      <c r="M42" s="51" t="s">
        <v>734</v>
      </c>
      <c r="N42" s="52">
        <v>8</v>
      </c>
      <c r="O42" s="51" t="s">
        <v>733</v>
      </c>
      <c r="P42" s="52">
        <v>12</v>
      </c>
      <c r="Q42" s="51" t="s">
        <v>504</v>
      </c>
      <c r="R42" s="52">
        <v>16</v>
      </c>
      <c r="S42" s="51" t="s">
        <v>274</v>
      </c>
      <c r="T42" s="52">
        <v>20</v>
      </c>
      <c r="U42" s="51"/>
      <c r="V42" s="52">
        <v>24</v>
      </c>
      <c r="W42" s="51"/>
      <c r="X42" s="52">
        <v>28</v>
      </c>
      <c r="Y42" s="51"/>
      <c r="Z42" s="52">
        <v>32</v>
      </c>
      <c r="AA42" s="51"/>
      <c r="AB42" s="54">
        <v>36</v>
      </c>
      <c r="AC42" s="51"/>
      <c r="AD42" s="52">
        <v>40</v>
      </c>
      <c r="AE42" s="51"/>
      <c r="AF42" s="50"/>
      <c r="AG42" s="51"/>
      <c r="AH42" s="50" t="s">
        <v>732</v>
      </c>
      <c r="AI42" s="49"/>
      <c r="AJ42" s="248"/>
      <c r="AK42" s="248"/>
      <c r="AL42" s="48"/>
      <c r="AM42" s="240"/>
      <c r="AN42" s="243"/>
      <c r="AO42" s="237"/>
      <c r="AP42" s="231"/>
      <c r="AQ42" s="234"/>
      <c r="AR42" s="237"/>
      <c r="AS42" s="231"/>
      <c r="AT42" s="234"/>
      <c r="AU42" s="237"/>
      <c r="AV42" s="231"/>
      <c r="AW42" s="234"/>
      <c r="AX42" s="237"/>
      <c r="AY42" s="231"/>
      <c r="AZ42" s="234"/>
      <c r="BA42" s="237"/>
      <c r="BB42" s="231"/>
      <c r="BC42" s="234"/>
      <c r="BD42" s="299"/>
      <c r="BE42" s="302"/>
      <c r="BF42" s="302"/>
      <c r="BG42" s="305"/>
    </row>
    <row r="43" spans="2:67" ht="28.15" hidden="1" customHeight="1">
      <c r="B43" s="29"/>
      <c r="C43" s="263">
        <v>2</v>
      </c>
      <c r="D43" s="47"/>
      <c r="E43" s="114"/>
      <c r="F43" s="114"/>
      <c r="G43" s="113"/>
      <c r="H43" s="255"/>
      <c r="I43" s="259"/>
      <c r="J43" s="259"/>
      <c r="K43" s="259"/>
      <c r="L43" s="42" t="s">
        <v>82</v>
      </c>
      <c r="M43" s="41"/>
      <c r="N43" s="42" t="s">
        <v>81</v>
      </c>
      <c r="O43" s="41"/>
      <c r="P43" s="42" t="s">
        <v>80</v>
      </c>
      <c r="Q43" s="41"/>
      <c r="R43" s="42" t="s">
        <v>79</v>
      </c>
      <c r="S43" s="41"/>
      <c r="T43" s="42" t="s">
        <v>78</v>
      </c>
      <c r="U43" s="41"/>
      <c r="V43" s="42" t="s">
        <v>77</v>
      </c>
      <c r="W43" s="41"/>
      <c r="X43" s="42" t="s">
        <v>76</v>
      </c>
      <c r="Y43" s="41"/>
      <c r="Z43" s="42" t="s">
        <v>75</v>
      </c>
      <c r="AA43" s="41"/>
      <c r="AB43" s="44" t="s">
        <v>74</v>
      </c>
      <c r="AC43" s="43"/>
      <c r="AD43" s="42" t="s">
        <v>73</v>
      </c>
      <c r="AE43" s="41"/>
      <c r="AF43" s="40"/>
      <c r="AG43" s="41"/>
      <c r="AH43" s="40"/>
      <c r="AI43" s="39"/>
      <c r="AJ43" s="249"/>
      <c r="AK43" s="252"/>
      <c r="AL43" s="38"/>
      <c r="AM43" s="7"/>
      <c r="AN43" s="7"/>
      <c r="AO43" s="235">
        <f>SUMPRODUCT(LEN($M43:$AE46)-LEN(SUBSTITUTE($M43:$AE46,"A", "")))</f>
        <v>0</v>
      </c>
      <c r="AP43" s="229">
        <f>SUMPRODUCT(LEN($AH43:$AH46)-LEN(SUBSTITUTE($AH43:$AH46,"A", "")))</f>
        <v>0</v>
      </c>
      <c r="AQ43" s="232">
        <f>SUMPRODUCT(LEN($AG43:$AG46)-LEN(SUBSTITUTE($AG43:$AG46,"A", "")))</f>
        <v>0</v>
      </c>
      <c r="AR43" s="235">
        <f>SUMPRODUCT(LEN($M43:$AE46)-LEN(SUBSTITUTE($M43:$AE46,"S", "")))</f>
        <v>0</v>
      </c>
      <c r="AS43" s="229">
        <f>SUMPRODUCT(LEN($AH43:$AH46)-LEN(SUBSTITUTE($AH43:$AH46,"S", "")))</f>
        <v>0</v>
      </c>
      <c r="AT43" s="232">
        <f>SUMPRODUCT(LEN($AG43:$AG46)-LEN(SUBSTITUTE($AG43:$AG46,"S", "")))</f>
        <v>0</v>
      </c>
      <c r="AU43" s="235">
        <f>SUMPRODUCT(LEN($M43:$AE46)-LEN(SUBSTITUTE($M43:$AE46,"F", "")))</f>
        <v>0</v>
      </c>
      <c r="AV43" s="229">
        <f>SUMPRODUCT(LEN($AH43:$AH46)-LEN(SUBSTITUTE($AH43:$AH46,"F", "")))</f>
        <v>0</v>
      </c>
      <c r="AW43" s="232">
        <f>SUMPRODUCT(LEN($AG43:$AG46)-LEN(SUBSTITUTE($AG43:$AG46,"F", "")))</f>
        <v>0</v>
      </c>
      <c r="AX43" s="235">
        <f>SUMPRODUCT(LEN($M43:$AE46)-LEN(SUBSTITUTE($M43:$AE46,"G", "")))</f>
        <v>0</v>
      </c>
      <c r="AY43" s="229">
        <f>SUMPRODUCT(LEN($AH43:$AH46)-LEN(SUBSTITUTE($AH43:$AH46,"G", "")))</f>
        <v>0</v>
      </c>
      <c r="AZ43" s="232">
        <f>SUMPRODUCT(LEN($AG43:$AG46)-LEN(SUBSTITUTE($AG43:$AG46,"G", "")))</f>
        <v>0</v>
      </c>
      <c r="BA43" s="235">
        <f>SUMPRODUCT(LEN($M43:$AE46)-LEN(SUBSTITUTE($M43:$AE46,"M", "")))</f>
        <v>0</v>
      </c>
      <c r="BB43" s="229">
        <f>SUMPRODUCT(LEN($AH43:$AH46)-LEN(SUBSTITUTE($AH43:$AH46,"M", "")))</f>
        <v>0</v>
      </c>
      <c r="BC43" s="232">
        <f>SUMPRODUCT(LEN($AG43:$AG46)-LEN(SUBSTITUTE($AG43:$AG46,"M", "")))</f>
        <v>0</v>
      </c>
      <c r="BD43" s="297">
        <f>SUMPRODUCT(LEN($AI43:$AI46)-LEN(SUBSTITUTE($AI43:$AI46,"S", "")))</f>
        <v>0</v>
      </c>
      <c r="BE43" s="300">
        <f>SUMPRODUCT(LEN($AI43:$AI46)-LEN(SUBSTITUTE($AI43:$AI46,"F", "")))</f>
        <v>0</v>
      </c>
      <c r="BF43" s="300">
        <f>SUMPRODUCT(LEN($AI43:$AI46)-LEN(SUBSTITUTE($AI43:$AI46,"G", "")))</f>
        <v>0</v>
      </c>
      <c r="BG43" s="303">
        <f>SUMPRODUCT(LEN($AI43:$AI46)-LEN(SUBSTITUTE($AI43:$AI46,"M", "")))</f>
        <v>0</v>
      </c>
    </row>
    <row r="44" spans="2:67" ht="28.15" hidden="1" customHeight="1" thickBot="1">
      <c r="B44" s="29"/>
      <c r="C44" s="264"/>
      <c r="D44" s="37"/>
      <c r="E44" s="112"/>
      <c r="F44" s="112"/>
      <c r="G44" s="111"/>
      <c r="H44" s="256"/>
      <c r="I44" s="260"/>
      <c r="J44" s="260"/>
      <c r="K44" s="260"/>
      <c r="L44" s="32" t="s">
        <v>72</v>
      </c>
      <c r="M44" s="31"/>
      <c r="N44" s="32" t="s">
        <v>71</v>
      </c>
      <c r="O44" s="31"/>
      <c r="P44" s="32" t="s">
        <v>70</v>
      </c>
      <c r="Q44" s="31"/>
      <c r="R44" s="32" t="s">
        <v>69</v>
      </c>
      <c r="S44" s="31"/>
      <c r="T44" s="32" t="s">
        <v>68</v>
      </c>
      <c r="U44" s="31"/>
      <c r="V44" s="32" t="s">
        <v>67</v>
      </c>
      <c r="W44" s="31"/>
      <c r="X44" s="32" t="s">
        <v>66</v>
      </c>
      <c r="Y44" s="31"/>
      <c r="Z44" s="32" t="s">
        <v>65</v>
      </c>
      <c r="AA44" s="31"/>
      <c r="AB44" s="34" t="s">
        <v>64</v>
      </c>
      <c r="AC44" s="33"/>
      <c r="AD44" s="32" t="s">
        <v>63</v>
      </c>
      <c r="AE44" s="31"/>
      <c r="AF44" s="30"/>
      <c r="AG44" s="31"/>
      <c r="AH44" s="30"/>
      <c r="AI44" s="20"/>
      <c r="AJ44" s="250"/>
      <c r="AK44" s="253"/>
      <c r="AL44" s="19"/>
      <c r="AM44" s="7"/>
      <c r="AN44" s="7"/>
      <c r="AO44" s="236"/>
      <c r="AP44" s="230"/>
      <c r="AQ44" s="233"/>
      <c r="AR44" s="236"/>
      <c r="AS44" s="230"/>
      <c r="AT44" s="233"/>
      <c r="AU44" s="236"/>
      <c r="AV44" s="230"/>
      <c r="AW44" s="233"/>
      <c r="AX44" s="236"/>
      <c r="AY44" s="230"/>
      <c r="AZ44" s="233"/>
      <c r="BA44" s="236"/>
      <c r="BB44" s="230"/>
      <c r="BC44" s="233"/>
      <c r="BD44" s="298"/>
      <c r="BE44" s="301"/>
      <c r="BF44" s="301"/>
      <c r="BG44" s="304"/>
    </row>
    <row r="45" spans="2:67" ht="28.15" hidden="1" customHeight="1">
      <c r="B45" s="29"/>
      <c r="C45" s="265"/>
      <c r="D45" s="28"/>
      <c r="E45" s="110"/>
      <c r="F45" s="110"/>
      <c r="G45" s="109"/>
      <c r="H45" s="257"/>
      <c r="I45" s="261"/>
      <c r="J45" s="261"/>
      <c r="K45" s="261"/>
      <c r="L45" s="23" t="s">
        <v>62</v>
      </c>
      <c r="M45" s="22"/>
      <c r="N45" s="23" t="s">
        <v>61</v>
      </c>
      <c r="O45" s="22"/>
      <c r="P45" s="23" t="s">
        <v>60</v>
      </c>
      <c r="Q45" s="22"/>
      <c r="R45" s="23" t="s">
        <v>59</v>
      </c>
      <c r="S45" s="22"/>
      <c r="T45" s="23" t="s">
        <v>58</v>
      </c>
      <c r="U45" s="22"/>
      <c r="V45" s="23" t="s">
        <v>57</v>
      </c>
      <c r="W45" s="22"/>
      <c r="X45" s="23" t="s">
        <v>56</v>
      </c>
      <c r="Y45" s="22"/>
      <c r="Z45" s="23" t="s">
        <v>55</v>
      </c>
      <c r="AA45" s="22"/>
      <c r="AB45" s="25" t="s">
        <v>54</v>
      </c>
      <c r="AC45" s="24"/>
      <c r="AD45" s="23">
        <v>39</v>
      </c>
      <c r="AE45" s="22"/>
      <c r="AF45" s="21"/>
      <c r="AG45" s="22"/>
      <c r="AH45" s="21"/>
      <c r="AI45" s="20"/>
      <c r="AJ45" s="250"/>
      <c r="AK45" s="253"/>
      <c r="AL45" s="19"/>
      <c r="AM45" s="7"/>
      <c r="AN45" s="7"/>
      <c r="AO45" s="236"/>
      <c r="AP45" s="230"/>
      <c r="AQ45" s="233"/>
      <c r="AR45" s="236"/>
      <c r="AS45" s="230"/>
      <c r="AT45" s="233"/>
      <c r="AU45" s="236"/>
      <c r="AV45" s="230"/>
      <c r="AW45" s="233"/>
      <c r="AX45" s="236"/>
      <c r="AY45" s="230"/>
      <c r="AZ45" s="233"/>
      <c r="BA45" s="236"/>
      <c r="BB45" s="230"/>
      <c r="BC45" s="233"/>
      <c r="BD45" s="298"/>
      <c r="BE45" s="301"/>
      <c r="BF45" s="301"/>
      <c r="BG45" s="304"/>
    </row>
    <row r="46" spans="2:67" ht="28.15" hidden="1" customHeight="1" thickBot="1">
      <c r="B46" s="29"/>
      <c r="C46" s="266"/>
      <c r="D46" s="57"/>
      <c r="E46" s="116"/>
      <c r="F46" s="116"/>
      <c r="G46" s="115"/>
      <c r="H46" s="258"/>
      <c r="I46" s="262"/>
      <c r="J46" s="262"/>
      <c r="K46" s="262"/>
      <c r="L46" s="52" t="s">
        <v>53</v>
      </c>
      <c r="M46" s="51"/>
      <c r="N46" s="52" t="s">
        <v>52</v>
      </c>
      <c r="O46" s="51"/>
      <c r="P46" s="52" t="s">
        <v>51</v>
      </c>
      <c r="Q46" s="51"/>
      <c r="R46" s="52" t="s">
        <v>50</v>
      </c>
      <c r="S46" s="51"/>
      <c r="T46" s="52">
        <v>20</v>
      </c>
      <c r="U46" s="51"/>
      <c r="V46" s="52" t="s">
        <v>49</v>
      </c>
      <c r="W46" s="51"/>
      <c r="X46" s="52" t="s">
        <v>48</v>
      </c>
      <c r="Y46" s="51"/>
      <c r="Z46" s="52" t="s">
        <v>47</v>
      </c>
      <c r="AA46" s="51"/>
      <c r="AB46" s="54" t="s">
        <v>46</v>
      </c>
      <c r="AC46" s="53"/>
      <c r="AD46" s="52" t="s">
        <v>45</v>
      </c>
      <c r="AE46" s="51"/>
      <c r="AF46" s="50"/>
      <c r="AG46" s="51"/>
      <c r="AH46" s="50"/>
      <c r="AI46" s="49"/>
      <c r="AJ46" s="251"/>
      <c r="AK46" s="254"/>
      <c r="AL46" s="48"/>
      <c r="AM46" s="7"/>
      <c r="AN46" s="7"/>
      <c r="AO46" s="237"/>
      <c r="AP46" s="231"/>
      <c r="AQ46" s="234"/>
      <c r="AR46" s="237"/>
      <c r="AS46" s="231"/>
      <c r="AT46" s="234"/>
      <c r="AU46" s="237"/>
      <c r="AV46" s="231"/>
      <c r="AW46" s="234"/>
      <c r="AX46" s="237"/>
      <c r="AY46" s="231"/>
      <c r="AZ46" s="234"/>
      <c r="BA46" s="237"/>
      <c r="BB46" s="231"/>
      <c r="BC46" s="234"/>
      <c r="BD46" s="299"/>
      <c r="BE46" s="302"/>
      <c r="BF46" s="302"/>
      <c r="BG46" s="305"/>
    </row>
    <row r="47" spans="2:67" ht="28.15" hidden="1" customHeight="1">
      <c r="B47" s="29"/>
      <c r="C47" s="263">
        <v>3</v>
      </c>
      <c r="D47" s="47"/>
      <c r="E47" s="114"/>
      <c r="F47" s="114"/>
      <c r="G47" s="113"/>
      <c r="H47" s="255"/>
      <c r="I47" s="259"/>
      <c r="J47" s="259"/>
      <c r="K47" s="259"/>
      <c r="L47" s="42" t="s">
        <v>82</v>
      </c>
      <c r="M47" s="41"/>
      <c r="N47" s="42" t="s">
        <v>81</v>
      </c>
      <c r="O47" s="41"/>
      <c r="P47" s="42" t="s">
        <v>80</v>
      </c>
      <c r="Q47" s="41"/>
      <c r="R47" s="42" t="s">
        <v>79</v>
      </c>
      <c r="S47" s="41"/>
      <c r="T47" s="42" t="s">
        <v>78</v>
      </c>
      <c r="U47" s="41"/>
      <c r="V47" s="42" t="s">
        <v>77</v>
      </c>
      <c r="W47" s="41"/>
      <c r="X47" s="42" t="s">
        <v>76</v>
      </c>
      <c r="Y47" s="41"/>
      <c r="Z47" s="42" t="s">
        <v>75</v>
      </c>
      <c r="AA47" s="41"/>
      <c r="AB47" s="44" t="s">
        <v>74</v>
      </c>
      <c r="AC47" s="43"/>
      <c r="AD47" s="42" t="s">
        <v>73</v>
      </c>
      <c r="AE47" s="41"/>
      <c r="AF47" s="40"/>
      <c r="AG47" s="41"/>
      <c r="AH47" s="40"/>
      <c r="AI47" s="39"/>
      <c r="AJ47" s="245"/>
      <c r="AK47" s="245"/>
      <c r="AL47" s="38"/>
      <c r="AM47" s="7"/>
      <c r="AN47" s="7"/>
      <c r="AO47" s="235">
        <f>SUMPRODUCT(LEN($M47:$AE50)-LEN(SUBSTITUTE($M47:$AE50,"A", "")))</f>
        <v>0</v>
      </c>
      <c r="AP47" s="229">
        <f>SUMPRODUCT(LEN($AH47:$AH50)-LEN(SUBSTITUTE($AH47:$AH50,"A", "")))</f>
        <v>0</v>
      </c>
      <c r="AQ47" s="232">
        <f>SUMPRODUCT(LEN($AG47:$AG50)-LEN(SUBSTITUTE($AG47:$AG50,"A", "")))</f>
        <v>0</v>
      </c>
      <c r="AR47" s="235">
        <f>SUMPRODUCT(LEN($M47:$AE50)-LEN(SUBSTITUTE($M47:$AE50,"S", "")))</f>
        <v>0</v>
      </c>
      <c r="AS47" s="229">
        <f>SUMPRODUCT(LEN($AH47:$AH50)-LEN(SUBSTITUTE($AH47:$AH50,"S", "")))</f>
        <v>0</v>
      </c>
      <c r="AT47" s="232">
        <f>SUMPRODUCT(LEN($AG47:$AG50)-LEN(SUBSTITUTE($AG47:$AG50,"S", "")))</f>
        <v>0</v>
      </c>
      <c r="AU47" s="235">
        <f>SUMPRODUCT(LEN($M47:$AE50)-LEN(SUBSTITUTE($M47:$AE50,"F", "")))</f>
        <v>0</v>
      </c>
      <c r="AV47" s="229">
        <f>SUMPRODUCT(LEN($AH47:$AH50)-LEN(SUBSTITUTE($AH47:$AH50,"F", "")))</f>
        <v>0</v>
      </c>
      <c r="AW47" s="232">
        <f>SUMPRODUCT(LEN($AG47:$AG50)-LEN(SUBSTITUTE($AG47:$AG50,"F", "")))</f>
        <v>0</v>
      </c>
      <c r="AX47" s="235">
        <f>SUMPRODUCT(LEN($M47:$AE50)-LEN(SUBSTITUTE($M47:$AE50,"G", "")))</f>
        <v>0</v>
      </c>
      <c r="AY47" s="229">
        <f>SUMPRODUCT(LEN($AH47:$AH50)-LEN(SUBSTITUTE($AH47:$AH50,"G", "")))</f>
        <v>0</v>
      </c>
      <c r="AZ47" s="232">
        <f>SUMPRODUCT(LEN($AG47:$AG50)-LEN(SUBSTITUTE($AG47:$AG50,"G", "")))</f>
        <v>0</v>
      </c>
      <c r="BA47" s="235">
        <f>SUMPRODUCT(LEN($M47:$AE50)-LEN(SUBSTITUTE($M47:$AE50,"M", "")))</f>
        <v>0</v>
      </c>
      <c r="BB47" s="229">
        <f>SUMPRODUCT(LEN($AH47:$AH50)-LEN(SUBSTITUTE($AH47:$AH50,"M", "")))</f>
        <v>0</v>
      </c>
      <c r="BC47" s="232">
        <f>SUMPRODUCT(LEN($AG47:$AG50)-LEN(SUBSTITUTE($AG47:$AG50,"M", "")))</f>
        <v>0</v>
      </c>
      <c r="BD47" s="297">
        <f>SUMPRODUCT(LEN($AI47:$AI50)-LEN(SUBSTITUTE($AI47:$AI50,"S", "")))</f>
        <v>0</v>
      </c>
      <c r="BE47" s="300">
        <f>SUMPRODUCT(LEN($AI47:$AI50)-LEN(SUBSTITUTE($AI47:$AI50,"F", "")))</f>
        <v>0</v>
      </c>
      <c r="BF47" s="300">
        <f>SUMPRODUCT(LEN($AI47:$AI50)-LEN(SUBSTITUTE($AI47:$AI50,"G", "")))</f>
        <v>0</v>
      </c>
      <c r="BG47" s="303">
        <f>SUMPRODUCT(LEN($AI47:$AI50)-LEN(SUBSTITUTE($AI47:$AI50,"M", "")))</f>
        <v>0</v>
      </c>
    </row>
    <row r="48" spans="2:67" ht="28.15" hidden="1" customHeight="1" thickBot="1">
      <c r="B48" s="29"/>
      <c r="C48" s="264"/>
      <c r="D48" s="37"/>
      <c r="E48" s="112"/>
      <c r="F48" s="112"/>
      <c r="G48" s="111"/>
      <c r="H48" s="256"/>
      <c r="I48" s="260"/>
      <c r="J48" s="260"/>
      <c r="K48" s="260"/>
      <c r="L48" s="32" t="s">
        <v>72</v>
      </c>
      <c r="M48" s="31"/>
      <c r="N48" s="32" t="s">
        <v>71</v>
      </c>
      <c r="O48" s="31"/>
      <c r="P48" s="32" t="s">
        <v>70</v>
      </c>
      <c r="Q48" s="31"/>
      <c r="R48" s="32" t="s">
        <v>69</v>
      </c>
      <c r="S48" s="31"/>
      <c r="T48" s="32" t="s">
        <v>68</v>
      </c>
      <c r="U48" s="31"/>
      <c r="V48" s="32" t="s">
        <v>67</v>
      </c>
      <c r="W48" s="31"/>
      <c r="X48" s="32" t="s">
        <v>66</v>
      </c>
      <c r="Y48" s="31"/>
      <c r="Z48" s="32" t="s">
        <v>65</v>
      </c>
      <c r="AA48" s="31"/>
      <c r="AB48" s="34" t="s">
        <v>64</v>
      </c>
      <c r="AC48" s="33"/>
      <c r="AD48" s="32" t="s">
        <v>63</v>
      </c>
      <c r="AE48" s="31"/>
      <c r="AF48" s="30"/>
      <c r="AG48" s="31"/>
      <c r="AH48" s="30"/>
      <c r="AI48" s="20"/>
      <c r="AJ48" s="246"/>
      <c r="AK48" s="246"/>
      <c r="AL48" s="19"/>
      <c r="AM48" s="7"/>
      <c r="AN48" s="7"/>
      <c r="AO48" s="236"/>
      <c r="AP48" s="230"/>
      <c r="AQ48" s="233"/>
      <c r="AR48" s="236"/>
      <c r="AS48" s="230"/>
      <c r="AT48" s="233"/>
      <c r="AU48" s="236"/>
      <c r="AV48" s="230"/>
      <c r="AW48" s="233"/>
      <c r="AX48" s="236"/>
      <c r="AY48" s="230"/>
      <c r="AZ48" s="233"/>
      <c r="BA48" s="236"/>
      <c r="BB48" s="230"/>
      <c r="BC48" s="233"/>
      <c r="BD48" s="298"/>
      <c r="BE48" s="301"/>
      <c r="BF48" s="301"/>
      <c r="BG48" s="304"/>
    </row>
    <row r="49" spans="2:67" ht="28.15" hidden="1" customHeight="1">
      <c r="B49" s="29"/>
      <c r="C49" s="265"/>
      <c r="D49" s="28"/>
      <c r="E49" s="110"/>
      <c r="F49" s="110"/>
      <c r="G49" s="109"/>
      <c r="H49" s="257"/>
      <c r="I49" s="261"/>
      <c r="J49" s="261"/>
      <c r="K49" s="261"/>
      <c r="L49" s="23" t="s">
        <v>62</v>
      </c>
      <c r="M49" s="22"/>
      <c r="N49" s="23" t="s">
        <v>61</v>
      </c>
      <c r="O49" s="22"/>
      <c r="P49" s="23" t="s">
        <v>60</v>
      </c>
      <c r="Q49" s="22"/>
      <c r="R49" s="23" t="s">
        <v>59</v>
      </c>
      <c r="S49" s="22"/>
      <c r="T49" s="23" t="s">
        <v>58</v>
      </c>
      <c r="U49" s="22"/>
      <c r="V49" s="23" t="s">
        <v>57</v>
      </c>
      <c r="W49" s="22"/>
      <c r="X49" s="23" t="s">
        <v>56</v>
      </c>
      <c r="Y49" s="22"/>
      <c r="Z49" s="23" t="s">
        <v>55</v>
      </c>
      <c r="AA49" s="22"/>
      <c r="AB49" s="25" t="s">
        <v>54</v>
      </c>
      <c r="AC49" s="24"/>
      <c r="AD49" s="23">
        <v>39</v>
      </c>
      <c r="AE49" s="22"/>
      <c r="AF49" s="21"/>
      <c r="AG49" s="22"/>
      <c r="AH49" s="21"/>
      <c r="AI49" s="20"/>
      <c r="AJ49" s="246"/>
      <c r="AK49" s="246"/>
      <c r="AL49" s="19"/>
      <c r="AM49" s="7"/>
      <c r="AN49" s="7"/>
      <c r="AO49" s="236"/>
      <c r="AP49" s="230"/>
      <c r="AQ49" s="233"/>
      <c r="AR49" s="236"/>
      <c r="AS49" s="230"/>
      <c r="AT49" s="233"/>
      <c r="AU49" s="236"/>
      <c r="AV49" s="230"/>
      <c r="AW49" s="233"/>
      <c r="AX49" s="236"/>
      <c r="AY49" s="230"/>
      <c r="AZ49" s="233"/>
      <c r="BA49" s="236"/>
      <c r="BB49" s="230"/>
      <c r="BC49" s="233"/>
      <c r="BD49" s="298"/>
      <c r="BE49" s="301"/>
      <c r="BF49" s="301"/>
      <c r="BG49" s="304"/>
    </row>
    <row r="50" spans="2:67" ht="28.15" hidden="1" customHeight="1" thickBot="1">
      <c r="B50" s="18"/>
      <c r="C50" s="271"/>
      <c r="D50" s="17"/>
      <c r="E50" s="118"/>
      <c r="F50" s="118"/>
      <c r="G50" s="117"/>
      <c r="H50" s="258"/>
      <c r="I50" s="272"/>
      <c r="J50" s="272"/>
      <c r="K50" s="272"/>
      <c r="L50" s="12" t="s">
        <v>53</v>
      </c>
      <c r="M50" s="11"/>
      <c r="N50" s="12" t="s">
        <v>52</v>
      </c>
      <c r="O50" s="11"/>
      <c r="P50" s="12" t="s">
        <v>51</v>
      </c>
      <c r="Q50" s="11"/>
      <c r="R50" s="12" t="s">
        <v>50</v>
      </c>
      <c r="S50" s="11"/>
      <c r="T50" s="12">
        <v>20</v>
      </c>
      <c r="U50" s="11"/>
      <c r="V50" s="12" t="s">
        <v>49</v>
      </c>
      <c r="W50" s="11"/>
      <c r="X50" s="12" t="s">
        <v>48</v>
      </c>
      <c r="Y50" s="11"/>
      <c r="Z50" s="12" t="s">
        <v>47</v>
      </c>
      <c r="AA50" s="11"/>
      <c r="AB50" s="14" t="s">
        <v>46</v>
      </c>
      <c r="AC50" s="13"/>
      <c r="AD50" s="12" t="s">
        <v>45</v>
      </c>
      <c r="AE50" s="11"/>
      <c r="AF50" s="10"/>
      <c r="AG50" s="11"/>
      <c r="AH50" s="10"/>
      <c r="AI50" s="9"/>
      <c r="AJ50" s="247"/>
      <c r="AK50" s="247"/>
      <c r="AL50" s="8"/>
      <c r="AM50" s="7"/>
      <c r="AN50" s="7"/>
      <c r="AO50" s="237"/>
      <c r="AP50" s="231"/>
      <c r="AQ50" s="234"/>
      <c r="AR50" s="237"/>
      <c r="AS50" s="231"/>
      <c r="AT50" s="234"/>
      <c r="AU50" s="237"/>
      <c r="AV50" s="231"/>
      <c r="AW50" s="234"/>
      <c r="AX50" s="237"/>
      <c r="AY50" s="231"/>
      <c r="AZ50" s="234"/>
      <c r="BA50" s="237"/>
      <c r="BB50" s="231"/>
      <c r="BC50" s="234"/>
      <c r="BD50" s="299"/>
      <c r="BE50" s="302"/>
      <c r="BF50" s="302"/>
      <c r="BG50" s="305"/>
    </row>
    <row r="51" spans="2:67" ht="85.9" customHeight="1" thickBot="1">
      <c r="B51" s="94" t="s">
        <v>119</v>
      </c>
      <c r="C51" s="83" t="s">
        <v>118</v>
      </c>
      <c r="D51" s="88" t="s">
        <v>117</v>
      </c>
      <c r="E51" s="93" t="s">
        <v>116</v>
      </c>
      <c r="F51" s="92"/>
      <c r="G51" s="91"/>
      <c r="H51" s="90" t="s">
        <v>115</v>
      </c>
      <c r="I51" s="88" t="s">
        <v>43</v>
      </c>
      <c r="J51" s="88" t="s">
        <v>114</v>
      </c>
      <c r="K51" s="88" t="s">
        <v>44</v>
      </c>
      <c r="L51" s="227" t="s">
        <v>113</v>
      </c>
      <c r="M51" s="270"/>
      <c r="N51" s="227" t="s">
        <v>112</v>
      </c>
      <c r="O51" s="270"/>
      <c r="P51" s="227" t="s">
        <v>112</v>
      </c>
      <c r="Q51" s="228"/>
      <c r="R51" s="227" t="s">
        <v>112</v>
      </c>
      <c r="S51" s="228"/>
      <c r="T51" s="227" t="s">
        <v>112</v>
      </c>
      <c r="U51" s="228"/>
      <c r="V51" s="227" t="s">
        <v>112</v>
      </c>
      <c r="W51" s="228"/>
      <c r="X51" s="227" t="s">
        <v>112</v>
      </c>
      <c r="Y51" s="228"/>
      <c r="Z51" s="227" t="s">
        <v>112</v>
      </c>
      <c r="AA51" s="228"/>
      <c r="AB51" s="227" t="s">
        <v>112</v>
      </c>
      <c r="AC51" s="228"/>
      <c r="AD51" s="227" t="s">
        <v>112</v>
      </c>
      <c r="AE51" s="228"/>
      <c r="AF51" s="244" t="s">
        <v>111</v>
      </c>
      <c r="AG51" s="228"/>
      <c r="AH51" s="90" t="s">
        <v>110</v>
      </c>
      <c r="AI51" s="89" t="s">
        <v>109</v>
      </c>
      <c r="AJ51" s="88" t="s">
        <v>108</v>
      </c>
      <c r="AK51" s="88" t="s">
        <v>107</v>
      </c>
      <c r="AL51" s="87" t="s">
        <v>106</v>
      </c>
      <c r="AM51" s="105" t="s">
        <v>161</v>
      </c>
      <c r="AN51" s="104" t="s">
        <v>160</v>
      </c>
      <c r="AO51" s="84" t="s">
        <v>105</v>
      </c>
      <c r="AP51" s="83" t="s">
        <v>104</v>
      </c>
      <c r="AQ51" s="82" t="s">
        <v>103</v>
      </c>
      <c r="AR51" s="84" t="s">
        <v>102</v>
      </c>
      <c r="AS51" s="83" t="s">
        <v>101</v>
      </c>
      <c r="AT51" s="82" t="s">
        <v>100</v>
      </c>
      <c r="AU51" s="84" t="s">
        <v>99</v>
      </c>
      <c r="AV51" s="83" t="s">
        <v>98</v>
      </c>
      <c r="AW51" s="85" t="s">
        <v>97</v>
      </c>
      <c r="AX51" s="84" t="s">
        <v>96</v>
      </c>
      <c r="AY51" s="83" t="s">
        <v>95</v>
      </c>
      <c r="AZ51" s="82" t="s">
        <v>94</v>
      </c>
      <c r="BA51" s="84" t="s">
        <v>93</v>
      </c>
      <c r="BB51" s="83" t="s">
        <v>92</v>
      </c>
      <c r="BC51" s="82" t="s">
        <v>91</v>
      </c>
      <c r="BD51" s="81" t="s">
        <v>90</v>
      </c>
      <c r="BE51" s="80" t="s">
        <v>89</v>
      </c>
      <c r="BF51" s="80" t="s">
        <v>88</v>
      </c>
      <c r="BG51" s="79" t="s">
        <v>87</v>
      </c>
    </row>
    <row r="52" spans="2:67" ht="48" thickBot="1">
      <c r="B52" s="78" t="s">
        <v>183</v>
      </c>
      <c r="C52" s="77"/>
      <c r="D52" s="76">
        <v>231</v>
      </c>
      <c r="E52" s="267">
        <v>4201.9799999999996</v>
      </c>
      <c r="F52" s="268"/>
      <c r="G52" s="269"/>
      <c r="H52" s="75" t="s">
        <v>85</v>
      </c>
      <c r="I52" s="74"/>
      <c r="J52" s="74"/>
      <c r="K52" s="73"/>
      <c r="L52" s="72"/>
      <c r="M52" s="68"/>
      <c r="N52" s="72"/>
      <c r="O52" s="68"/>
      <c r="P52" s="72"/>
      <c r="Q52" s="68"/>
      <c r="R52" s="72"/>
      <c r="S52" s="68"/>
      <c r="T52" s="72"/>
      <c r="U52" s="68"/>
      <c r="V52" s="72"/>
      <c r="W52" s="68"/>
      <c r="X52" s="72"/>
      <c r="Y52" s="68"/>
      <c r="Z52" s="72"/>
      <c r="AA52" s="71"/>
      <c r="AB52" s="70"/>
      <c r="AC52" s="70"/>
      <c r="AD52" s="70"/>
      <c r="AE52" s="70"/>
      <c r="AF52" s="69" t="s">
        <v>84</v>
      </c>
      <c r="AG52" s="68"/>
      <c r="AH52" s="68"/>
      <c r="AI52" s="68"/>
      <c r="AJ52" s="67"/>
      <c r="AK52" s="67"/>
      <c r="AL52" s="66"/>
      <c r="AM52" s="103"/>
      <c r="AN52" s="103"/>
      <c r="AO52" s="101">
        <f t="shared" ref="AO52:BG52" si="3">SUM(AO53:AO64)</f>
        <v>56</v>
      </c>
      <c r="AP52" s="100">
        <f t="shared" si="3"/>
        <v>20</v>
      </c>
      <c r="AQ52" s="99">
        <f t="shared" si="3"/>
        <v>0</v>
      </c>
      <c r="AR52" s="101">
        <f t="shared" si="3"/>
        <v>20</v>
      </c>
      <c r="AS52" s="100">
        <f t="shared" si="3"/>
        <v>4</v>
      </c>
      <c r="AT52" s="99">
        <f t="shared" si="3"/>
        <v>0</v>
      </c>
      <c r="AU52" s="101">
        <f t="shared" si="3"/>
        <v>0</v>
      </c>
      <c r="AV52" s="100">
        <f t="shared" si="3"/>
        <v>0</v>
      </c>
      <c r="AW52" s="99">
        <f t="shared" si="3"/>
        <v>0</v>
      </c>
      <c r="AX52" s="101">
        <f t="shared" si="3"/>
        <v>3</v>
      </c>
      <c r="AY52" s="100">
        <f t="shared" si="3"/>
        <v>2</v>
      </c>
      <c r="AZ52" s="99">
        <f t="shared" si="3"/>
        <v>0</v>
      </c>
      <c r="BA52" s="101">
        <f t="shared" si="3"/>
        <v>10</v>
      </c>
      <c r="BB52" s="100">
        <f t="shared" si="3"/>
        <v>1</v>
      </c>
      <c r="BC52" s="99">
        <f t="shared" si="3"/>
        <v>0</v>
      </c>
      <c r="BD52" s="101">
        <f t="shared" si="3"/>
        <v>0</v>
      </c>
      <c r="BE52" s="100">
        <f t="shared" si="3"/>
        <v>0</v>
      </c>
      <c r="BF52" s="100">
        <f t="shared" si="3"/>
        <v>0</v>
      </c>
      <c r="BG52" s="99">
        <f t="shared" si="3"/>
        <v>0</v>
      </c>
      <c r="BH52" s="98" t="s">
        <v>83</v>
      </c>
      <c r="BK52" s="1">
        <f>SUM(AO52:AQ52)</f>
        <v>76</v>
      </c>
      <c r="BL52" s="1">
        <f>SUM(AR52:AT52,BD52)</f>
        <v>24</v>
      </c>
      <c r="BM52" s="1">
        <f>SUM(AU52:AW52,BE52)</f>
        <v>0</v>
      </c>
      <c r="BN52" s="1">
        <f>SUM(AX52:AZ52,BF52)</f>
        <v>5</v>
      </c>
      <c r="BO52" s="1">
        <f>SUM(BA52:BC52,BG52)</f>
        <v>11</v>
      </c>
    </row>
    <row r="53" spans="2:67" ht="28.15" customHeight="1">
      <c r="B53" s="29"/>
      <c r="C53" s="263">
        <v>1</v>
      </c>
      <c r="D53" s="47"/>
      <c r="E53" s="114"/>
      <c r="F53" s="114"/>
      <c r="G53" s="113"/>
      <c r="H53" s="255"/>
      <c r="I53" s="259">
        <v>92</v>
      </c>
      <c r="J53" s="259">
        <v>26</v>
      </c>
      <c r="K53" s="259">
        <v>5</v>
      </c>
      <c r="L53" s="42">
        <v>1</v>
      </c>
      <c r="M53" s="41" t="s">
        <v>731</v>
      </c>
      <c r="N53" s="42">
        <v>5</v>
      </c>
      <c r="O53" s="41" t="s">
        <v>730</v>
      </c>
      <c r="P53" s="42">
        <v>9</v>
      </c>
      <c r="Q53" s="97" t="s">
        <v>316</v>
      </c>
      <c r="R53" s="42">
        <v>13</v>
      </c>
      <c r="S53" s="41" t="s">
        <v>688</v>
      </c>
      <c r="T53" s="42">
        <v>17</v>
      </c>
      <c r="U53" s="41" t="s">
        <v>324</v>
      </c>
      <c r="V53" s="42">
        <v>21</v>
      </c>
      <c r="W53" s="41" t="s">
        <v>274</v>
      </c>
      <c r="X53" s="42">
        <v>25</v>
      </c>
      <c r="Y53" s="41"/>
      <c r="Z53" s="42">
        <v>29</v>
      </c>
      <c r="AA53" s="41"/>
      <c r="AB53" s="44">
        <v>33</v>
      </c>
      <c r="AC53" s="41"/>
      <c r="AD53" s="42">
        <v>37</v>
      </c>
      <c r="AE53" s="41"/>
      <c r="AF53" s="40"/>
      <c r="AG53" s="41"/>
      <c r="AH53" s="40" t="s">
        <v>729</v>
      </c>
      <c r="AI53" s="39"/>
      <c r="AJ53" s="245"/>
      <c r="AK53" s="245"/>
      <c r="AL53" s="38"/>
      <c r="AM53" s="238">
        <f>SUMPRODUCT(LEN($M53:$AE56)-LEN(SUBSTITUTE($M53:$AE56,"/", "")))/2</f>
        <v>2</v>
      </c>
      <c r="AN53" s="241">
        <f>SUMPRODUCT(LEN($M53:$AE56)-LEN(SUBSTITUTE($M53:$AE56,"-", "")))</f>
        <v>2</v>
      </c>
      <c r="AO53" s="235">
        <f>SUMPRODUCT(LEN($M53:$AE56)-LEN(SUBSTITUTE($M53:$AE56,"A", "")))</f>
        <v>56</v>
      </c>
      <c r="AP53" s="229">
        <f>SUMPRODUCT(LEN($AH53:$AH56)-LEN(SUBSTITUTE($AH53:$AH56,"A", "")))</f>
        <v>20</v>
      </c>
      <c r="AQ53" s="232">
        <f>SUMPRODUCT(LEN($AG53:$AG56)-LEN(SUBSTITUTE($AG53:$AG56,"A", "")))</f>
        <v>0</v>
      </c>
      <c r="AR53" s="235">
        <f>SUMPRODUCT(LEN($M53:$AE56)-LEN(SUBSTITUTE($M53:$AE56,"S", "")))</f>
        <v>20</v>
      </c>
      <c r="AS53" s="229">
        <f>SUMPRODUCT(LEN($AH53:$AH56)-LEN(SUBSTITUTE($AH53:$AH56,"S", "")))</f>
        <v>4</v>
      </c>
      <c r="AT53" s="232">
        <f>SUMPRODUCT(LEN($AG53:$AG56)-LEN(SUBSTITUTE($AG53:$AG56,"S", "")))</f>
        <v>0</v>
      </c>
      <c r="AU53" s="235">
        <f>SUMPRODUCT(LEN($M53:$AE56)-LEN(SUBSTITUTE($M53:$AE56,"F", "")))</f>
        <v>0</v>
      </c>
      <c r="AV53" s="229">
        <f>SUMPRODUCT(LEN($AH53:$AH56)-LEN(SUBSTITUTE($AH53:$AH56,"F", "")))</f>
        <v>0</v>
      </c>
      <c r="AW53" s="232">
        <f>SUMPRODUCT(LEN($AG53:$AG56)-LEN(SUBSTITUTE($AG53:$AG56,"F", "")))</f>
        <v>0</v>
      </c>
      <c r="AX53" s="235">
        <f>SUMPRODUCT(LEN($M53:$AE56)-LEN(SUBSTITUTE($M53:$AE56,"G", "")))</f>
        <v>3</v>
      </c>
      <c r="AY53" s="229">
        <f>SUMPRODUCT(LEN($AH53:$AH56)-LEN(SUBSTITUTE($AH53:$AH56,"G", "")))</f>
        <v>2</v>
      </c>
      <c r="AZ53" s="232">
        <f>SUMPRODUCT(LEN($AG53:$AG56)-LEN(SUBSTITUTE($AG53:$AG56,"G", "")))</f>
        <v>0</v>
      </c>
      <c r="BA53" s="235">
        <f>SUMPRODUCT(LEN($M53:$AE56)-LEN(SUBSTITUTE($M53:$AE56,"M", "")))</f>
        <v>10</v>
      </c>
      <c r="BB53" s="229">
        <f>SUMPRODUCT(LEN($AH53:$AH56)-LEN(SUBSTITUTE($AH53:$AH56,"M", "")))</f>
        <v>1</v>
      </c>
      <c r="BC53" s="232">
        <f>SUMPRODUCT(LEN($AG53:$AG56)-LEN(SUBSTITUTE($AG53:$AG56,"M", "")))</f>
        <v>0</v>
      </c>
      <c r="BD53" s="297">
        <f>SUMPRODUCT(LEN($AI53:$AI56)-LEN(SUBSTITUTE($AI53:$AI56,"S", "")))</f>
        <v>0</v>
      </c>
      <c r="BE53" s="300">
        <f>SUMPRODUCT(LEN($AI53:$AI56)-LEN(SUBSTITUTE($AI53:$AI56,"F", "")))</f>
        <v>0</v>
      </c>
      <c r="BF53" s="300">
        <f>SUMPRODUCT(LEN($AI53:$AI56)-LEN(SUBSTITUTE($AI53:$AI56,"G", "")))</f>
        <v>0</v>
      </c>
      <c r="BG53" s="303">
        <f>SUMPRODUCT(LEN($AI53:$AI56)-LEN(SUBSTITUTE($AI53:$AI56,"M", "")))</f>
        <v>0</v>
      </c>
    </row>
    <row r="54" spans="2:67" ht="28.15" customHeight="1" thickBot="1">
      <c r="B54" s="29"/>
      <c r="C54" s="264"/>
      <c r="D54" s="37"/>
      <c r="E54" s="112"/>
      <c r="F54" s="112"/>
      <c r="G54" s="111"/>
      <c r="H54" s="256"/>
      <c r="I54" s="260"/>
      <c r="J54" s="260"/>
      <c r="K54" s="260"/>
      <c r="L54" s="32">
        <v>2</v>
      </c>
      <c r="M54" s="31" t="s">
        <v>642</v>
      </c>
      <c r="N54" s="32">
        <v>6</v>
      </c>
      <c r="O54" s="31" t="s">
        <v>728</v>
      </c>
      <c r="P54" s="96">
        <v>10</v>
      </c>
      <c r="Q54" s="31" t="s">
        <v>658</v>
      </c>
      <c r="R54" s="32">
        <v>14</v>
      </c>
      <c r="S54" s="31" t="s">
        <v>305</v>
      </c>
      <c r="T54" s="32">
        <v>18</v>
      </c>
      <c r="U54" s="95" t="s">
        <v>273</v>
      </c>
      <c r="V54" s="32">
        <v>22</v>
      </c>
      <c r="W54" s="31"/>
      <c r="X54" s="32">
        <v>26</v>
      </c>
      <c r="Y54" s="31"/>
      <c r="Z54" s="32">
        <v>30</v>
      </c>
      <c r="AA54" s="31"/>
      <c r="AB54" s="34">
        <v>34</v>
      </c>
      <c r="AC54" s="31"/>
      <c r="AD54" s="32">
        <v>38</v>
      </c>
      <c r="AE54" s="31"/>
      <c r="AF54" s="30"/>
      <c r="AG54" s="31"/>
      <c r="AH54" s="30" t="s">
        <v>727</v>
      </c>
      <c r="AI54" s="20"/>
      <c r="AJ54" s="246"/>
      <c r="AK54" s="246"/>
      <c r="AL54" s="19"/>
      <c r="AM54" s="239"/>
      <c r="AN54" s="242"/>
      <c r="AO54" s="236"/>
      <c r="AP54" s="230"/>
      <c r="AQ54" s="233"/>
      <c r="AR54" s="236"/>
      <c r="AS54" s="230"/>
      <c r="AT54" s="233"/>
      <c r="AU54" s="236"/>
      <c r="AV54" s="230"/>
      <c r="AW54" s="233"/>
      <c r="AX54" s="236"/>
      <c r="AY54" s="230"/>
      <c r="AZ54" s="233"/>
      <c r="BA54" s="236"/>
      <c r="BB54" s="230"/>
      <c r="BC54" s="233"/>
      <c r="BD54" s="298"/>
      <c r="BE54" s="301"/>
      <c r="BF54" s="301"/>
      <c r="BG54" s="304"/>
    </row>
    <row r="55" spans="2:67" ht="28.15" customHeight="1">
      <c r="B55" s="29"/>
      <c r="C55" s="265"/>
      <c r="D55" s="28"/>
      <c r="E55" s="110"/>
      <c r="F55" s="110"/>
      <c r="G55" s="109"/>
      <c r="H55" s="257"/>
      <c r="I55" s="261"/>
      <c r="J55" s="261"/>
      <c r="K55" s="261"/>
      <c r="L55" s="23">
        <v>3</v>
      </c>
      <c r="M55" s="22" t="s">
        <v>642</v>
      </c>
      <c r="N55" s="23">
        <v>7</v>
      </c>
      <c r="O55" s="22" t="s">
        <v>726</v>
      </c>
      <c r="P55" s="23">
        <v>11</v>
      </c>
      <c r="Q55" s="22" t="s">
        <v>725</v>
      </c>
      <c r="R55" s="23">
        <v>15</v>
      </c>
      <c r="S55" s="22" t="s">
        <v>724</v>
      </c>
      <c r="T55" s="23">
        <v>19</v>
      </c>
      <c r="U55" s="22" t="s">
        <v>274</v>
      </c>
      <c r="V55" s="23">
        <v>23</v>
      </c>
      <c r="W55" s="22"/>
      <c r="X55" s="23">
        <v>27</v>
      </c>
      <c r="Y55" s="22"/>
      <c r="Z55" s="23">
        <v>31</v>
      </c>
      <c r="AA55" s="22"/>
      <c r="AB55" s="25">
        <v>35</v>
      </c>
      <c r="AC55" s="22"/>
      <c r="AD55" s="23">
        <v>39</v>
      </c>
      <c r="AE55" s="22"/>
      <c r="AF55" s="21"/>
      <c r="AG55" s="22"/>
      <c r="AH55" s="21"/>
      <c r="AI55" s="20"/>
      <c r="AJ55" s="246"/>
      <c r="AK55" s="246"/>
      <c r="AL55" s="19"/>
      <c r="AM55" s="239"/>
      <c r="AN55" s="242"/>
      <c r="AO55" s="236"/>
      <c r="AP55" s="230"/>
      <c r="AQ55" s="233"/>
      <c r="AR55" s="236"/>
      <c r="AS55" s="230"/>
      <c r="AT55" s="233"/>
      <c r="AU55" s="236"/>
      <c r="AV55" s="230"/>
      <c r="AW55" s="233"/>
      <c r="AX55" s="236"/>
      <c r="AY55" s="230"/>
      <c r="AZ55" s="233"/>
      <c r="BA55" s="236"/>
      <c r="BB55" s="230"/>
      <c r="BC55" s="233"/>
      <c r="BD55" s="298"/>
      <c r="BE55" s="301"/>
      <c r="BF55" s="301"/>
      <c r="BG55" s="304"/>
    </row>
    <row r="56" spans="2:67" ht="28.15" customHeight="1" thickBot="1">
      <c r="B56" s="29"/>
      <c r="C56" s="266"/>
      <c r="D56" s="57"/>
      <c r="E56" s="116"/>
      <c r="F56" s="116"/>
      <c r="G56" s="115"/>
      <c r="H56" s="258"/>
      <c r="I56" s="262"/>
      <c r="J56" s="262"/>
      <c r="K56" s="262"/>
      <c r="L56" s="52">
        <v>4</v>
      </c>
      <c r="M56" s="51" t="s">
        <v>723</v>
      </c>
      <c r="N56" s="52">
        <v>8</v>
      </c>
      <c r="O56" s="51" t="s">
        <v>652</v>
      </c>
      <c r="P56" s="52">
        <v>12</v>
      </c>
      <c r="Q56" s="51" t="s">
        <v>722</v>
      </c>
      <c r="R56" s="52">
        <v>16</v>
      </c>
      <c r="S56" s="51" t="s">
        <v>356</v>
      </c>
      <c r="T56" s="52">
        <v>20</v>
      </c>
      <c r="U56" s="51" t="s">
        <v>271</v>
      </c>
      <c r="V56" s="52">
        <v>24</v>
      </c>
      <c r="W56" s="51"/>
      <c r="X56" s="52">
        <v>28</v>
      </c>
      <c r="Y56" s="51"/>
      <c r="Z56" s="52">
        <v>32</v>
      </c>
      <c r="AA56" s="51"/>
      <c r="AB56" s="54">
        <v>36</v>
      </c>
      <c r="AC56" s="51"/>
      <c r="AD56" s="52">
        <v>40</v>
      </c>
      <c r="AE56" s="51"/>
      <c r="AF56" s="50"/>
      <c r="AG56" s="51"/>
      <c r="AH56" s="50"/>
      <c r="AI56" s="49"/>
      <c r="AJ56" s="248"/>
      <c r="AK56" s="248"/>
      <c r="AL56" s="48"/>
      <c r="AM56" s="240"/>
      <c r="AN56" s="243"/>
      <c r="AO56" s="237"/>
      <c r="AP56" s="231"/>
      <c r="AQ56" s="234"/>
      <c r="AR56" s="237"/>
      <c r="AS56" s="231"/>
      <c r="AT56" s="234"/>
      <c r="AU56" s="237"/>
      <c r="AV56" s="231"/>
      <c r="AW56" s="234"/>
      <c r="AX56" s="237"/>
      <c r="AY56" s="231"/>
      <c r="AZ56" s="234"/>
      <c r="BA56" s="237"/>
      <c r="BB56" s="231"/>
      <c r="BC56" s="234"/>
      <c r="BD56" s="299"/>
      <c r="BE56" s="302"/>
      <c r="BF56" s="302"/>
      <c r="BG56" s="305"/>
    </row>
    <row r="57" spans="2:67" ht="28.15" hidden="1" customHeight="1">
      <c r="B57" s="29"/>
      <c r="C57" s="263">
        <v>2</v>
      </c>
      <c r="D57" s="47"/>
      <c r="E57" s="114"/>
      <c r="F57" s="114"/>
      <c r="G57" s="113"/>
      <c r="H57" s="255"/>
      <c r="I57" s="259"/>
      <c r="J57" s="259"/>
      <c r="K57" s="259"/>
      <c r="L57" s="42" t="s">
        <v>82</v>
      </c>
      <c r="M57" s="41"/>
      <c r="N57" s="42" t="s">
        <v>81</v>
      </c>
      <c r="O57" s="41"/>
      <c r="P57" s="42" t="s">
        <v>80</v>
      </c>
      <c r="Q57" s="41"/>
      <c r="R57" s="42" t="s">
        <v>79</v>
      </c>
      <c r="S57" s="41"/>
      <c r="T57" s="42" t="s">
        <v>78</v>
      </c>
      <c r="U57" s="41"/>
      <c r="V57" s="42" t="s">
        <v>77</v>
      </c>
      <c r="W57" s="41"/>
      <c r="X57" s="42" t="s">
        <v>76</v>
      </c>
      <c r="Y57" s="41"/>
      <c r="Z57" s="42" t="s">
        <v>75</v>
      </c>
      <c r="AA57" s="41"/>
      <c r="AB57" s="44" t="s">
        <v>74</v>
      </c>
      <c r="AC57" s="43"/>
      <c r="AD57" s="42" t="s">
        <v>73</v>
      </c>
      <c r="AE57" s="41"/>
      <c r="AF57" s="40"/>
      <c r="AG57" s="41"/>
      <c r="AH57" s="40"/>
      <c r="AI57" s="39"/>
      <c r="AJ57" s="249"/>
      <c r="AK57" s="252"/>
      <c r="AL57" s="38"/>
      <c r="AM57" s="7"/>
      <c r="AN57" s="7"/>
      <c r="AO57" s="235">
        <f>SUMPRODUCT(LEN($M57:$AE60)-LEN(SUBSTITUTE($M57:$AE60,"A", "")))</f>
        <v>0</v>
      </c>
      <c r="AP57" s="229">
        <f>SUMPRODUCT(LEN($AH57:$AH60)-LEN(SUBSTITUTE($AH57:$AH60,"A", "")))</f>
        <v>0</v>
      </c>
      <c r="AQ57" s="232">
        <f>SUMPRODUCT(LEN($AG57:$AG60)-LEN(SUBSTITUTE($AG57:$AG60,"A", "")))</f>
        <v>0</v>
      </c>
      <c r="AR57" s="235">
        <f>SUMPRODUCT(LEN($M57:$AE60)-LEN(SUBSTITUTE($M57:$AE60,"S", "")))</f>
        <v>0</v>
      </c>
      <c r="AS57" s="229">
        <f>SUMPRODUCT(LEN($AH57:$AH60)-LEN(SUBSTITUTE($AH57:$AH60,"S", "")))</f>
        <v>0</v>
      </c>
      <c r="AT57" s="232">
        <f>SUMPRODUCT(LEN($AG57:$AG60)-LEN(SUBSTITUTE($AG57:$AG60,"S", "")))</f>
        <v>0</v>
      </c>
      <c r="AU57" s="235">
        <f>SUMPRODUCT(LEN($M57:$AE60)-LEN(SUBSTITUTE($M57:$AE60,"F", "")))</f>
        <v>0</v>
      </c>
      <c r="AV57" s="229">
        <f>SUMPRODUCT(LEN($AH57:$AH60)-LEN(SUBSTITUTE($AH57:$AH60,"F", "")))</f>
        <v>0</v>
      </c>
      <c r="AW57" s="232">
        <f>SUMPRODUCT(LEN($AG57:$AG60)-LEN(SUBSTITUTE($AG57:$AG60,"F", "")))</f>
        <v>0</v>
      </c>
      <c r="AX57" s="235">
        <f>SUMPRODUCT(LEN($M57:$AE60)-LEN(SUBSTITUTE($M57:$AE60,"G", "")))</f>
        <v>0</v>
      </c>
      <c r="AY57" s="229">
        <f>SUMPRODUCT(LEN($AH57:$AH60)-LEN(SUBSTITUTE($AH57:$AH60,"G", "")))</f>
        <v>0</v>
      </c>
      <c r="AZ57" s="232">
        <f>SUMPRODUCT(LEN($AG57:$AG60)-LEN(SUBSTITUTE($AG57:$AG60,"G", "")))</f>
        <v>0</v>
      </c>
      <c r="BA57" s="235">
        <f>SUMPRODUCT(LEN($M57:$AE60)-LEN(SUBSTITUTE($M57:$AE60,"M", "")))</f>
        <v>0</v>
      </c>
      <c r="BB57" s="229">
        <f>SUMPRODUCT(LEN($AH57:$AH60)-LEN(SUBSTITUTE($AH57:$AH60,"M", "")))</f>
        <v>0</v>
      </c>
      <c r="BC57" s="232">
        <f>SUMPRODUCT(LEN($AG57:$AG60)-LEN(SUBSTITUTE($AG57:$AG60,"M", "")))</f>
        <v>0</v>
      </c>
      <c r="BD57" s="297">
        <f>SUMPRODUCT(LEN($AI57:$AI60)-LEN(SUBSTITUTE($AI57:$AI60,"S", "")))</f>
        <v>0</v>
      </c>
      <c r="BE57" s="300">
        <f>SUMPRODUCT(LEN($AI57:$AI60)-LEN(SUBSTITUTE($AI57:$AI60,"F", "")))</f>
        <v>0</v>
      </c>
      <c r="BF57" s="300">
        <f>SUMPRODUCT(LEN($AI57:$AI60)-LEN(SUBSTITUTE($AI57:$AI60,"G", "")))</f>
        <v>0</v>
      </c>
      <c r="BG57" s="303">
        <f>SUMPRODUCT(LEN($AI57:$AI60)-LEN(SUBSTITUTE($AI57:$AI60,"M", "")))</f>
        <v>0</v>
      </c>
    </row>
    <row r="58" spans="2:67" ht="28.15" hidden="1" customHeight="1" thickBot="1">
      <c r="B58" s="29"/>
      <c r="C58" s="264"/>
      <c r="D58" s="37"/>
      <c r="E58" s="112"/>
      <c r="F58" s="112"/>
      <c r="G58" s="111"/>
      <c r="H58" s="256"/>
      <c r="I58" s="260"/>
      <c r="J58" s="260"/>
      <c r="K58" s="260"/>
      <c r="L58" s="32" t="s">
        <v>72</v>
      </c>
      <c r="M58" s="31"/>
      <c r="N58" s="32" t="s">
        <v>71</v>
      </c>
      <c r="O58" s="31"/>
      <c r="P58" s="32" t="s">
        <v>70</v>
      </c>
      <c r="Q58" s="31"/>
      <c r="R58" s="32" t="s">
        <v>69</v>
      </c>
      <c r="S58" s="31"/>
      <c r="T58" s="32" t="s">
        <v>68</v>
      </c>
      <c r="U58" s="31"/>
      <c r="V58" s="32" t="s">
        <v>67</v>
      </c>
      <c r="W58" s="31"/>
      <c r="X58" s="32" t="s">
        <v>66</v>
      </c>
      <c r="Y58" s="31"/>
      <c r="Z58" s="32" t="s">
        <v>65</v>
      </c>
      <c r="AA58" s="31"/>
      <c r="AB58" s="34" t="s">
        <v>64</v>
      </c>
      <c r="AC58" s="33"/>
      <c r="AD58" s="32" t="s">
        <v>63</v>
      </c>
      <c r="AE58" s="31"/>
      <c r="AF58" s="30"/>
      <c r="AG58" s="31"/>
      <c r="AH58" s="30"/>
      <c r="AI58" s="20"/>
      <c r="AJ58" s="250"/>
      <c r="AK58" s="253"/>
      <c r="AL58" s="19"/>
      <c r="AM58" s="7"/>
      <c r="AN58" s="7"/>
      <c r="AO58" s="236"/>
      <c r="AP58" s="230"/>
      <c r="AQ58" s="233"/>
      <c r="AR58" s="236"/>
      <c r="AS58" s="230"/>
      <c r="AT58" s="233"/>
      <c r="AU58" s="236"/>
      <c r="AV58" s="230"/>
      <c r="AW58" s="233"/>
      <c r="AX58" s="236"/>
      <c r="AY58" s="230"/>
      <c r="AZ58" s="233"/>
      <c r="BA58" s="236"/>
      <c r="BB58" s="230"/>
      <c r="BC58" s="233"/>
      <c r="BD58" s="298"/>
      <c r="BE58" s="301"/>
      <c r="BF58" s="301"/>
      <c r="BG58" s="304"/>
    </row>
    <row r="59" spans="2:67" ht="28.15" hidden="1" customHeight="1">
      <c r="B59" s="29"/>
      <c r="C59" s="265"/>
      <c r="D59" s="28"/>
      <c r="E59" s="110"/>
      <c r="F59" s="110"/>
      <c r="G59" s="109"/>
      <c r="H59" s="257"/>
      <c r="I59" s="261"/>
      <c r="J59" s="261"/>
      <c r="K59" s="261"/>
      <c r="L59" s="23" t="s">
        <v>62</v>
      </c>
      <c r="M59" s="22"/>
      <c r="N59" s="23" t="s">
        <v>61</v>
      </c>
      <c r="O59" s="22"/>
      <c r="P59" s="23" t="s">
        <v>60</v>
      </c>
      <c r="Q59" s="22"/>
      <c r="R59" s="23" t="s">
        <v>59</v>
      </c>
      <c r="S59" s="22"/>
      <c r="T59" s="23" t="s">
        <v>58</v>
      </c>
      <c r="U59" s="22"/>
      <c r="V59" s="23" t="s">
        <v>57</v>
      </c>
      <c r="W59" s="22"/>
      <c r="X59" s="23" t="s">
        <v>56</v>
      </c>
      <c r="Y59" s="22"/>
      <c r="Z59" s="23" t="s">
        <v>55</v>
      </c>
      <c r="AA59" s="22"/>
      <c r="AB59" s="25" t="s">
        <v>54</v>
      </c>
      <c r="AC59" s="24"/>
      <c r="AD59" s="23">
        <v>39</v>
      </c>
      <c r="AE59" s="22"/>
      <c r="AF59" s="21"/>
      <c r="AG59" s="22"/>
      <c r="AH59" s="21"/>
      <c r="AI59" s="20"/>
      <c r="AJ59" s="250"/>
      <c r="AK59" s="253"/>
      <c r="AL59" s="19"/>
      <c r="AM59" s="7"/>
      <c r="AN59" s="7"/>
      <c r="AO59" s="236"/>
      <c r="AP59" s="230"/>
      <c r="AQ59" s="233"/>
      <c r="AR59" s="236"/>
      <c r="AS59" s="230"/>
      <c r="AT59" s="233"/>
      <c r="AU59" s="236"/>
      <c r="AV59" s="230"/>
      <c r="AW59" s="233"/>
      <c r="AX59" s="236"/>
      <c r="AY59" s="230"/>
      <c r="AZ59" s="233"/>
      <c r="BA59" s="236"/>
      <c r="BB59" s="230"/>
      <c r="BC59" s="233"/>
      <c r="BD59" s="298"/>
      <c r="BE59" s="301"/>
      <c r="BF59" s="301"/>
      <c r="BG59" s="304"/>
    </row>
    <row r="60" spans="2:67" ht="28.15" hidden="1" customHeight="1" thickBot="1">
      <c r="B60" s="29"/>
      <c r="C60" s="266"/>
      <c r="D60" s="57"/>
      <c r="E60" s="116"/>
      <c r="F60" s="116"/>
      <c r="G60" s="115"/>
      <c r="H60" s="258"/>
      <c r="I60" s="262"/>
      <c r="J60" s="262"/>
      <c r="K60" s="262"/>
      <c r="L60" s="52" t="s">
        <v>53</v>
      </c>
      <c r="M60" s="51"/>
      <c r="N60" s="52" t="s">
        <v>52</v>
      </c>
      <c r="O60" s="51"/>
      <c r="P60" s="52" t="s">
        <v>51</v>
      </c>
      <c r="Q60" s="51"/>
      <c r="R60" s="52" t="s">
        <v>50</v>
      </c>
      <c r="S60" s="51"/>
      <c r="T60" s="52">
        <v>20</v>
      </c>
      <c r="U60" s="51"/>
      <c r="V60" s="52" t="s">
        <v>49</v>
      </c>
      <c r="W60" s="51"/>
      <c r="X60" s="52" t="s">
        <v>48</v>
      </c>
      <c r="Y60" s="51"/>
      <c r="Z60" s="52" t="s">
        <v>47</v>
      </c>
      <c r="AA60" s="51"/>
      <c r="AB60" s="54" t="s">
        <v>46</v>
      </c>
      <c r="AC60" s="53"/>
      <c r="AD60" s="52" t="s">
        <v>45</v>
      </c>
      <c r="AE60" s="51"/>
      <c r="AF60" s="50"/>
      <c r="AG60" s="51"/>
      <c r="AH60" s="50"/>
      <c r="AI60" s="49"/>
      <c r="AJ60" s="251"/>
      <c r="AK60" s="254"/>
      <c r="AL60" s="48"/>
      <c r="AM60" s="7"/>
      <c r="AN60" s="7"/>
      <c r="AO60" s="237"/>
      <c r="AP60" s="231"/>
      <c r="AQ60" s="234"/>
      <c r="AR60" s="237"/>
      <c r="AS60" s="231"/>
      <c r="AT60" s="234"/>
      <c r="AU60" s="237"/>
      <c r="AV60" s="231"/>
      <c r="AW60" s="234"/>
      <c r="AX60" s="237"/>
      <c r="AY60" s="231"/>
      <c r="AZ60" s="234"/>
      <c r="BA60" s="237"/>
      <c r="BB60" s="231"/>
      <c r="BC60" s="234"/>
      <c r="BD60" s="299"/>
      <c r="BE60" s="302"/>
      <c r="BF60" s="302"/>
      <c r="BG60" s="305"/>
    </row>
    <row r="61" spans="2:67" ht="28.15" hidden="1" customHeight="1">
      <c r="B61" s="29"/>
      <c r="C61" s="263">
        <v>3</v>
      </c>
      <c r="D61" s="47"/>
      <c r="E61" s="114"/>
      <c r="F61" s="114"/>
      <c r="G61" s="113"/>
      <c r="H61" s="255"/>
      <c r="I61" s="259"/>
      <c r="J61" s="259"/>
      <c r="K61" s="259"/>
      <c r="L61" s="42" t="s">
        <v>82</v>
      </c>
      <c r="M61" s="41"/>
      <c r="N61" s="42" t="s">
        <v>81</v>
      </c>
      <c r="O61" s="41"/>
      <c r="P61" s="42" t="s">
        <v>80</v>
      </c>
      <c r="Q61" s="41"/>
      <c r="R61" s="42" t="s">
        <v>79</v>
      </c>
      <c r="S61" s="41"/>
      <c r="T61" s="42" t="s">
        <v>78</v>
      </c>
      <c r="U61" s="41"/>
      <c r="V61" s="42" t="s">
        <v>77</v>
      </c>
      <c r="W61" s="41"/>
      <c r="X61" s="42" t="s">
        <v>76</v>
      </c>
      <c r="Y61" s="41"/>
      <c r="Z61" s="42" t="s">
        <v>75</v>
      </c>
      <c r="AA61" s="41"/>
      <c r="AB61" s="44" t="s">
        <v>74</v>
      </c>
      <c r="AC61" s="43"/>
      <c r="AD61" s="42" t="s">
        <v>73</v>
      </c>
      <c r="AE61" s="41"/>
      <c r="AF61" s="40"/>
      <c r="AG61" s="41"/>
      <c r="AH61" s="40"/>
      <c r="AI61" s="39"/>
      <c r="AJ61" s="245"/>
      <c r="AK61" s="245"/>
      <c r="AL61" s="38"/>
      <c r="AM61" s="7"/>
      <c r="AN61" s="7"/>
      <c r="AO61" s="235">
        <f>SUMPRODUCT(LEN($M61:$AE64)-LEN(SUBSTITUTE($M61:$AE64,"A", "")))</f>
        <v>0</v>
      </c>
      <c r="AP61" s="229">
        <f>SUMPRODUCT(LEN($AH61:$AH64)-LEN(SUBSTITUTE($AH61:$AH64,"A", "")))</f>
        <v>0</v>
      </c>
      <c r="AQ61" s="232">
        <f>SUMPRODUCT(LEN($AG61:$AG64)-LEN(SUBSTITUTE($AG61:$AG64,"A", "")))</f>
        <v>0</v>
      </c>
      <c r="AR61" s="235">
        <f>SUMPRODUCT(LEN($M61:$AE64)-LEN(SUBSTITUTE($M61:$AE64,"S", "")))</f>
        <v>0</v>
      </c>
      <c r="AS61" s="229">
        <f>SUMPRODUCT(LEN($AH61:$AH64)-LEN(SUBSTITUTE($AH61:$AH64,"S", "")))</f>
        <v>0</v>
      </c>
      <c r="AT61" s="232">
        <f>SUMPRODUCT(LEN($AG61:$AG64)-LEN(SUBSTITUTE($AG61:$AG64,"S", "")))</f>
        <v>0</v>
      </c>
      <c r="AU61" s="235">
        <f>SUMPRODUCT(LEN($M61:$AE64)-LEN(SUBSTITUTE($M61:$AE64,"F", "")))</f>
        <v>0</v>
      </c>
      <c r="AV61" s="229">
        <f>SUMPRODUCT(LEN($AH61:$AH64)-LEN(SUBSTITUTE($AH61:$AH64,"F", "")))</f>
        <v>0</v>
      </c>
      <c r="AW61" s="232">
        <f>SUMPRODUCT(LEN($AG61:$AG64)-LEN(SUBSTITUTE($AG61:$AG64,"F", "")))</f>
        <v>0</v>
      </c>
      <c r="AX61" s="235">
        <f>SUMPRODUCT(LEN($M61:$AE64)-LEN(SUBSTITUTE($M61:$AE64,"G", "")))</f>
        <v>0</v>
      </c>
      <c r="AY61" s="229">
        <f>SUMPRODUCT(LEN($AH61:$AH64)-LEN(SUBSTITUTE($AH61:$AH64,"G", "")))</f>
        <v>0</v>
      </c>
      <c r="AZ61" s="232">
        <f>SUMPRODUCT(LEN($AG61:$AG64)-LEN(SUBSTITUTE($AG61:$AG64,"G", "")))</f>
        <v>0</v>
      </c>
      <c r="BA61" s="235">
        <f>SUMPRODUCT(LEN($M61:$AE64)-LEN(SUBSTITUTE($M61:$AE64,"M", "")))</f>
        <v>0</v>
      </c>
      <c r="BB61" s="229">
        <f>SUMPRODUCT(LEN($AH61:$AH64)-LEN(SUBSTITUTE($AH61:$AH64,"M", "")))</f>
        <v>0</v>
      </c>
      <c r="BC61" s="232">
        <f>SUMPRODUCT(LEN($AG61:$AG64)-LEN(SUBSTITUTE($AG61:$AG64,"M", "")))</f>
        <v>0</v>
      </c>
      <c r="BD61" s="297">
        <f>SUMPRODUCT(LEN($AI61:$AI64)-LEN(SUBSTITUTE($AI61:$AI64,"S", "")))</f>
        <v>0</v>
      </c>
      <c r="BE61" s="300">
        <f>SUMPRODUCT(LEN($AI61:$AI64)-LEN(SUBSTITUTE($AI61:$AI64,"F", "")))</f>
        <v>0</v>
      </c>
      <c r="BF61" s="300">
        <f>SUMPRODUCT(LEN($AI61:$AI64)-LEN(SUBSTITUTE($AI61:$AI64,"G", "")))</f>
        <v>0</v>
      </c>
      <c r="BG61" s="303">
        <f>SUMPRODUCT(LEN($AI61:$AI64)-LEN(SUBSTITUTE($AI61:$AI64,"M", "")))</f>
        <v>0</v>
      </c>
    </row>
    <row r="62" spans="2:67" ht="28.15" hidden="1" customHeight="1" thickBot="1">
      <c r="B62" s="29"/>
      <c r="C62" s="264"/>
      <c r="D62" s="37"/>
      <c r="E62" s="112"/>
      <c r="F62" s="112"/>
      <c r="G62" s="111"/>
      <c r="H62" s="256"/>
      <c r="I62" s="260"/>
      <c r="J62" s="260"/>
      <c r="K62" s="260"/>
      <c r="L62" s="32" t="s">
        <v>72</v>
      </c>
      <c r="M62" s="31"/>
      <c r="N62" s="32" t="s">
        <v>71</v>
      </c>
      <c r="O62" s="31"/>
      <c r="P62" s="32" t="s">
        <v>70</v>
      </c>
      <c r="Q62" s="31"/>
      <c r="R62" s="32" t="s">
        <v>69</v>
      </c>
      <c r="S62" s="31"/>
      <c r="T62" s="32" t="s">
        <v>68</v>
      </c>
      <c r="U62" s="31"/>
      <c r="V62" s="32" t="s">
        <v>67</v>
      </c>
      <c r="W62" s="31"/>
      <c r="X62" s="32" t="s">
        <v>66</v>
      </c>
      <c r="Y62" s="31"/>
      <c r="Z62" s="32" t="s">
        <v>65</v>
      </c>
      <c r="AA62" s="31"/>
      <c r="AB62" s="34" t="s">
        <v>64</v>
      </c>
      <c r="AC62" s="33"/>
      <c r="AD62" s="32" t="s">
        <v>63</v>
      </c>
      <c r="AE62" s="31"/>
      <c r="AF62" s="30"/>
      <c r="AG62" s="31"/>
      <c r="AH62" s="30"/>
      <c r="AI62" s="20"/>
      <c r="AJ62" s="246"/>
      <c r="AK62" s="246"/>
      <c r="AL62" s="19"/>
      <c r="AM62" s="7"/>
      <c r="AN62" s="7"/>
      <c r="AO62" s="236"/>
      <c r="AP62" s="230"/>
      <c r="AQ62" s="233"/>
      <c r="AR62" s="236"/>
      <c r="AS62" s="230"/>
      <c r="AT62" s="233"/>
      <c r="AU62" s="236"/>
      <c r="AV62" s="230"/>
      <c r="AW62" s="233"/>
      <c r="AX62" s="236"/>
      <c r="AY62" s="230"/>
      <c r="AZ62" s="233"/>
      <c r="BA62" s="236"/>
      <c r="BB62" s="230"/>
      <c r="BC62" s="233"/>
      <c r="BD62" s="298"/>
      <c r="BE62" s="301"/>
      <c r="BF62" s="301"/>
      <c r="BG62" s="304"/>
    </row>
    <row r="63" spans="2:67" ht="28.15" hidden="1" customHeight="1">
      <c r="B63" s="29"/>
      <c r="C63" s="265"/>
      <c r="D63" s="28"/>
      <c r="E63" s="110"/>
      <c r="F63" s="110"/>
      <c r="G63" s="109"/>
      <c r="H63" s="257"/>
      <c r="I63" s="261"/>
      <c r="J63" s="261"/>
      <c r="K63" s="261"/>
      <c r="L63" s="23" t="s">
        <v>62</v>
      </c>
      <c r="M63" s="22"/>
      <c r="N63" s="23" t="s">
        <v>61</v>
      </c>
      <c r="O63" s="22"/>
      <c r="P63" s="23" t="s">
        <v>60</v>
      </c>
      <c r="Q63" s="22"/>
      <c r="R63" s="23" t="s">
        <v>59</v>
      </c>
      <c r="S63" s="22"/>
      <c r="T63" s="23" t="s">
        <v>58</v>
      </c>
      <c r="U63" s="22"/>
      <c r="V63" s="23" t="s">
        <v>57</v>
      </c>
      <c r="W63" s="22"/>
      <c r="X63" s="23" t="s">
        <v>56</v>
      </c>
      <c r="Y63" s="22"/>
      <c r="Z63" s="23" t="s">
        <v>55</v>
      </c>
      <c r="AA63" s="22"/>
      <c r="AB63" s="25" t="s">
        <v>54</v>
      </c>
      <c r="AC63" s="24"/>
      <c r="AD63" s="23">
        <v>39</v>
      </c>
      <c r="AE63" s="22"/>
      <c r="AF63" s="21"/>
      <c r="AG63" s="22"/>
      <c r="AH63" s="21"/>
      <c r="AI63" s="20"/>
      <c r="AJ63" s="246"/>
      <c r="AK63" s="246"/>
      <c r="AL63" s="19"/>
      <c r="AM63" s="7"/>
      <c r="AN63" s="7"/>
      <c r="AO63" s="236"/>
      <c r="AP63" s="230"/>
      <c r="AQ63" s="233"/>
      <c r="AR63" s="236"/>
      <c r="AS63" s="230"/>
      <c r="AT63" s="233"/>
      <c r="AU63" s="236"/>
      <c r="AV63" s="230"/>
      <c r="AW63" s="233"/>
      <c r="AX63" s="236"/>
      <c r="AY63" s="230"/>
      <c r="AZ63" s="233"/>
      <c r="BA63" s="236"/>
      <c r="BB63" s="230"/>
      <c r="BC63" s="233"/>
      <c r="BD63" s="298"/>
      <c r="BE63" s="301"/>
      <c r="BF63" s="301"/>
      <c r="BG63" s="304"/>
    </row>
    <row r="64" spans="2:67" ht="28.15" hidden="1" customHeight="1" thickBot="1">
      <c r="B64" s="18"/>
      <c r="C64" s="271"/>
      <c r="D64" s="17"/>
      <c r="E64" s="118"/>
      <c r="F64" s="118"/>
      <c r="G64" s="117"/>
      <c r="H64" s="258"/>
      <c r="I64" s="272"/>
      <c r="J64" s="272"/>
      <c r="K64" s="272"/>
      <c r="L64" s="12" t="s">
        <v>53</v>
      </c>
      <c r="M64" s="11"/>
      <c r="N64" s="12" t="s">
        <v>52</v>
      </c>
      <c r="O64" s="11"/>
      <c r="P64" s="12" t="s">
        <v>51</v>
      </c>
      <c r="Q64" s="11"/>
      <c r="R64" s="12" t="s">
        <v>50</v>
      </c>
      <c r="S64" s="11"/>
      <c r="T64" s="12">
        <v>20</v>
      </c>
      <c r="U64" s="11"/>
      <c r="V64" s="12" t="s">
        <v>49</v>
      </c>
      <c r="W64" s="11"/>
      <c r="X64" s="12" t="s">
        <v>48</v>
      </c>
      <c r="Y64" s="11"/>
      <c r="Z64" s="12" t="s">
        <v>47</v>
      </c>
      <c r="AA64" s="11"/>
      <c r="AB64" s="14" t="s">
        <v>46</v>
      </c>
      <c r="AC64" s="13"/>
      <c r="AD64" s="12" t="s">
        <v>45</v>
      </c>
      <c r="AE64" s="11"/>
      <c r="AF64" s="10"/>
      <c r="AG64" s="11"/>
      <c r="AH64" s="10"/>
      <c r="AI64" s="9"/>
      <c r="AJ64" s="247"/>
      <c r="AK64" s="247"/>
      <c r="AL64" s="8"/>
      <c r="AM64" s="7"/>
      <c r="AN64" s="7"/>
      <c r="AO64" s="237"/>
      <c r="AP64" s="231"/>
      <c r="AQ64" s="234"/>
      <c r="AR64" s="237"/>
      <c r="AS64" s="231"/>
      <c r="AT64" s="234"/>
      <c r="AU64" s="237"/>
      <c r="AV64" s="231"/>
      <c r="AW64" s="234"/>
      <c r="AX64" s="237"/>
      <c r="AY64" s="231"/>
      <c r="AZ64" s="234"/>
      <c r="BA64" s="237"/>
      <c r="BB64" s="231"/>
      <c r="BC64" s="234"/>
      <c r="BD64" s="299"/>
      <c r="BE64" s="302"/>
      <c r="BF64" s="302"/>
      <c r="BG64" s="305"/>
    </row>
    <row r="65" spans="2:67" ht="85.9" customHeight="1" thickBot="1">
      <c r="B65" s="94" t="s">
        <v>119</v>
      </c>
      <c r="C65" s="83" t="s">
        <v>118</v>
      </c>
      <c r="D65" s="88" t="s">
        <v>117</v>
      </c>
      <c r="E65" s="93" t="s">
        <v>116</v>
      </c>
      <c r="F65" s="92"/>
      <c r="G65" s="91"/>
      <c r="H65" s="90" t="s">
        <v>115</v>
      </c>
      <c r="I65" s="88" t="s">
        <v>43</v>
      </c>
      <c r="J65" s="88" t="s">
        <v>114</v>
      </c>
      <c r="K65" s="88" t="s">
        <v>44</v>
      </c>
      <c r="L65" s="227" t="s">
        <v>113</v>
      </c>
      <c r="M65" s="270"/>
      <c r="N65" s="227" t="s">
        <v>112</v>
      </c>
      <c r="O65" s="270"/>
      <c r="P65" s="227" t="s">
        <v>112</v>
      </c>
      <c r="Q65" s="228"/>
      <c r="R65" s="227" t="s">
        <v>112</v>
      </c>
      <c r="S65" s="228"/>
      <c r="T65" s="227" t="s">
        <v>112</v>
      </c>
      <c r="U65" s="228"/>
      <c r="V65" s="227" t="s">
        <v>112</v>
      </c>
      <c r="W65" s="228"/>
      <c r="X65" s="227" t="s">
        <v>112</v>
      </c>
      <c r="Y65" s="228"/>
      <c r="Z65" s="227" t="s">
        <v>112</v>
      </c>
      <c r="AA65" s="228"/>
      <c r="AB65" s="227" t="s">
        <v>112</v>
      </c>
      <c r="AC65" s="228"/>
      <c r="AD65" s="227" t="s">
        <v>112</v>
      </c>
      <c r="AE65" s="228"/>
      <c r="AF65" s="244" t="s">
        <v>111</v>
      </c>
      <c r="AG65" s="228"/>
      <c r="AH65" s="90" t="s">
        <v>110</v>
      </c>
      <c r="AI65" s="89" t="s">
        <v>109</v>
      </c>
      <c r="AJ65" s="88" t="s">
        <v>108</v>
      </c>
      <c r="AK65" s="88" t="s">
        <v>107</v>
      </c>
      <c r="AL65" s="87" t="s">
        <v>106</v>
      </c>
      <c r="AM65" s="105" t="s">
        <v>161</v>
      </c>
      <c r="AN65" s="104" t="s">
        <v>160</v>
      </c>
      <c r="AO65" s="84" t="s">
        <v>105</v>
      </c>
      <c r="AP65" s="83" t="s">
        <v>104</v>
      </c>
      <c r="AQ65" s="82" t="s">
        <v>103</v>
      </c>
      <c r="AR65" s="84" t="s">
        <v>102</v>
      </c>
      <c r="AS65" s="83" t="s">
        <v>101</v>
      </c>
      <c r="AT65" s="82" t="s">
        <v>100</v>
      </c>
      <c r="AU65" s="84" t="s">
        <v>99</v>
      </c>
      <c r="AV65" s="83" t="s">
        <v>98</v>
      </c>
      <c r="AW65" s="85" t="s">
        <v>97</v>
      </c>
      <c r="AX65" s="84" t="s">
        <v>96</v>
      </c>
      <c r="AY65" s="83" t="s">
        <v>95</v>
      </c>
      <c r="AZ65" s="82" t="s">
        <v>94</v>
      </c>
      <c r="BA65" s="84" t="s">
        <v>93</v>
      </c>
      <c r="BB65" s="83" t="s">
        <v>92</v>
      </c>
      <c r="BC65" s="82" t="s">
        <v>91</v>
      </c>
      <c r="BD65" s="81" t="s">
        <v>90</v>
      </c>
      <c r="BE65" s="80" t="s">
        <v>89</v>
      </c>
      <c r="BF65" s="80" t="s">
        <v>88</v>
      </c>
      <c r="BG65" s="79" t="s">
        <v>87</v>
      </c>
    </row>
    <row r="66" spans="2:67" ht="48" thickBot="1">
      <c r="B66" s="78" t="s">
        <v>182</v>
      </c>
      <c r="C66" s="77"/>
      <c r="D66" s="76">
        <v>231</v>
      </c>
      <c r="E66" s="267">
        <v>3198.83</v>
      </c>
      <c r="F66" s="268"/>
      <c r="G66" s="269"/>
      <c r="H66" s="75" t="s">
        <v>85</v>
      </c>
      <c r="I66" s="74"/>
      <c r="J66" s="74"/>
      <c r="K66" s="73"/>
      <c r="L66" s="72"/>
      <c r="M66" s="68"/>
      <c r="N66" s="72"/>
      <c r="O66" s="68"/>
      <c r="P66" s="72"/>
      <c r="Q66" s="68"/>
      <c r="R66" s="72"/>
      <c r="S66" s="68"/>
      <c r="T66" s="72"/>
      <c r="U66" s="68"/>
      <c r="V66" s="72"/>
      <c r="W66" s="68"/>
      <c r="X66" s="72"/>
      <c r="Y66" s="68"/>
      <c r="Z66" s="72"/>
      <c r="AA66" s="71"/>
      <c r="AB66" s="70"/>
      <c r="AC66" s="70"/>
      <c r="AD66" s="70"/>
      <c r="AE66" s="70"/>
      <c r="AF66" s="69" t="s">
        <v>84</v>
      </c>
      <c r="AG66" s="68"/>
      <c r="AH66" s="68"/>
      <c r="AI66" s="68"/>
      <c r="AJ66" s="67"/>
      <c r="AK66" s="67"/>
      <c r="AL66" s="66"/>
      <c r="AM66" s="103"/>
      <c r="AN66" s="103"/>
      <c r="AO66" s="101">
        <f t="shared" ref="AO66:BG66" si="4">SUM(AO67:AO78)</f>
        <v>41</v>
      </c>
      <c r="AP66" s="100">
        <f t="shared" si="4"/>
        <v>12</v>
      </c>
      <c r="AQ66" s="99">
        <f t="shared" si="4"/>
        <v>0</v>
      </c>
      <c r="AR66" s="101">
        <f t="shared" si="4"/>
        <v>12</v>
      </c>
      <c r="AS66" s="100">
        <f t="shared" si="4"/>
        <v>2</v>
      </c>
      <c r="AT66" s="99">
        <f t="shared" si="4"/>
        <v>1</v>
      </c>
      <c r="AU66" s="101">
        <f t="shared" si="4"/>
        <v>0</v>
      </c>
      <c r="AV66" s="100">
        <f t="shared" si="4"/>
        <v>0</v>
      </c>
      <c r="AW66" s="99">
        <f t="shared" si="4"/>
        <v>0</v>
      </c>
      <c r="AX66" s="101">
        <f t="shared" si="4"/>
        <v>7</v>
      </c>
      <c r="AY66" s="100">
        <f t="shared" si="4"/>
        <v>0</v>
      </c>
      <c r="AZ66" s="99">
        <f t="shared" si="4"/>
        <v>0</v>
      </c>
      <c r="BA66" s="101">
        <f t="shared" si="4"/>
        <v>4</v>
      </c>
      <c r="BB66" s="100">
        <f t="shared" si="4"/>
        <v>0</v>
      </c>
      <c r="BC66" s="99">
        <f t="shared" si="4"/>
        <v>0</v>
      </c>
      <c r="BD66" s="101">
        <f t="shared" si="4"/>
        <v>0</v>
      </c>
      <c r="BE66" s="100">
        <f t="shared" si="4"/>
        <v>0</v>
      </c>
      <c r="BF66" s="100">
        <f t="shared" si="4"/>
        <v>0</v>
      </c>
      <c r="BG66" s="99">
        <f t="shared" si="4"/>
        <v>0</v>
      </c>
      <c r="BH66" s="98" t="s">
        <v>83</v>
      </c>
      <c r="BK66" s="1">
        <f>SUM(AO66:AQ66)</f>
        <v>53</v>
      </c>
      <c r="BL66" s="1">
        <f>SUM(AR66:AT66,BD66)</f>
        <v>15</v>
      </c>
      <c r="BM66" s="1">
        <f>SUM(AU66:AW66,BE66)</f>
        <v>0</v>
      </c>
      <c r="BN66" s="1">
        <f>SUM(AX66:AZ66,BF66)</f>
        <v>7</v>
      </c>
      <c r="BO66" s="1">
        <f>SUM(BA66:BC66,BG66)</f>
        <v>4</v>
      </c>
    </row>
    <row r="67" spans="2:67" ht="28.15" customHeight="1">
      <c r="B67" s="29"/>
      <c r="C67" s="263">
        <v>1</v>
      </c>
      <c r="D67" s="47"/>
      <c r="E67" s="114"/>
      <c r="F67" s="114"/>
      <c r="G67" s="113"/>
      <c r="H67" s="255"/>
      <c r="I67" s="259">
        <v>87</v>
      </c>
      <c r="J67" s="259">
        <v>24</v>
      </c>
      <c r="K67" s="259">
        <v>5</v>
      </c>
      <c r="L67" s="42">
        <v>1</v>
      </c>
      <c r="M67" s="41" t="s">
        <v>316</v>
      </c>
      <c r="N67" s="42">
        <v>5</v>
      </c>
      <c r="O67" s="41" t="s">
        <v>368</v>
      </c>
      <c r="P67" s="42">
        <v>9</v>
      </c>
      <c r="Q67" s="97" t="s">
        <v>410</v>
      </c>
      <c r="R67" s="42">
        <v>13</v>
      </c>
      <c r="S67" s="41" t="s">
        <v>321</v>
      </c>
      <c r="T67" s="42">
        <v>17</v>
      </c>
      <c r="U67" s="41" t="s">
        <v>305</v>
      </c>
      <c r="V67" s="42">
        <v>21</v>
      </c>
      <c r="W67" s="41"/>
      <c r="X67" s="42">
        <v>25</v>
      </c>
      <c r="Y67" s="41"/>
      <c r="Z67" s="42">
        <v>29</v>
      </c>
      <c r="AA67" s="41"/>
      <c r="AB67" s="44">
        <v>33</v>
      </c>
      <c r="AC67" s="41"/>
      <c r="AD67" s="42">
        <v>37</v>
      </c>
      <c r="AE67" s="41"/>
      <c r="AF67" s="40">
        <v>20</v>
      </c>
      <c r="AG67" s="41" t="s">
        <v>271</v>
      </c>
      <c r="AH67" s="40" t="s">
        <v>721</v>
      </c>
      <c r="AI67" s="39"/>
      <c r="AJ67" s="245"/>
      <c r="AK67" s="245"/>
      <c r="AL67" s="38"/>
      <c r="AM67" s="238">
        <f>SUMPRODUCT(LEN($M67:$AE70)-LEN(SUBSTITUTE($M67:$AE70,"/", "")))/2</f>
        <v>0</v>
      </c>
      <c r="AN67" s="241">
        <f>SUMPRODUCT(LEN($M67:$AE70)-LEN(SUBSTITUTE($M67:$AE70,"-", "")))</f>
        <v>1</v>
      </c>
      <c r="AO67" s="235">
        <f>SUMPRODUCT(LEN($M67:$AE70)-LEN(SUBSTITUTE($M67:$AE70,"A", "")))</f>
        <v>41</v>
      </c>
      <c r="AP67" s="229">
        <f>SUMPRODUCT(LEN($AH67:$AH70)-LEN(SUBSTITUTE($AH67:$AH70,"A", "")))</f>
        <v>12</v>
      </c>
      <c r="AQ67" s="232">
        <f>SUMPRODUCT(LEN($AG67:$AG70)-LEN(SUBSTITUTE($AG67:$AG70,"A", "")))</f>
        <v>0</v>
      </c>
      <c r="AR67" s="235">
        <f>SUMPRODUCT(LEN($M67:$AE70)-LEN(SUBSTITUTE($M67:$AE70,"S", "")))</f>
        <v>12</v>
      </c>
      <c r="AS67" s="229">
        <f>SUMPRODUCT(LEN($AH67:$AH70)-LEN(SUBSTITUTE($AH67:$AH70,"S", "")))</f>
        <v>2</v>
      </c>
      <c r="AT67" s="232">
        <f>SUMPRODUCT(LEN($AG67:$AG70)-LEN(SUBSTITUTE($AG67:$AG70,"S", "")))</f>
        <v>1</v>
      </c>
      <c r="AU67" s="235">
        <f>SUMPRODUCT(LEN($M67:$AE70)-LEN(SUBSTITUTE($M67:$AE70,"F", "")))</f>
        <v>0</v>
      </c>
      <c r="AV67" s="229">
        <f>SUMPRODUCT(LEN($AH67:$AH70)-LEN(SUBSTITUTE($AH67:$AH70,"F", "")))</f>
        <v>0</v>
      </c>
      <c r="AW67" s="232">
        <f>SUMPRODUCT(LEN($AG67:$AG70)-LEN(SUBSTITUTE($AG67:$AG70,"F", "")))</f>
        <v>0</v>
      </c>
      <c r="AX67" s="235">
        <f>SUMPRODUCT(LEN($M67:$AE70)-LEN(SUBSTITUTE($M67:$AE70,"G", "")))</f>
        <v>7</v>
      </c>
      <c r="AY67" s="229">
        <f>SUMPRODUCT(LEN($AH67:$AH70)-LEN(SUBSTITUTE($AH67:$AH70,"G", "")))</f>
        <v>0</v>
      </c>
      <c r="AZ67" s="232">
        <f>SUMPRODUCT(LEN($AG67:$AG70)-LEN(SUBSTITUTE($AG67:$AG70,"G", "")))</f>
        <v>0</v>
      </c>
      <c r="BA67" s="235">
        <f>SUMPRODUCT(LEN($M67:$AE70)-LEN(SUBSTITUTE($M67:$AE70,"M", "")))</f>
        <v>4</v>
      </c>
      <c r="BB67" s="229">
        <f>SUMPRODUCT(LEN($AH67:$AH70)-LEN(SUBSTITUTE($AH67:$AH70,"M", "")))</f>
        <v>0</v>
      </c>
      <c r="BC67" s="232">
        <f>SUMPRODUCT(LEN($AG67:$AG70)-LEN(SUBSTITUTE($AG67:$AG70,"M", "")))</f>
        <v>0</v>
      </c>
      <c r="BD67" s="297">
        <f>SUMPRODUCT(LEN($AI67:$AI70)-LEN(SUBSTITUTE($AI67:$AI70,"S", "")))</f>
        <v>0</v>
      </c>
      <c r="BE67" s="300">
        <f>SUMPRODUCT(LEN($AI67:$AI70)-LEN(SUBSTITUTE($AI67:$AI70,"F", "")))</f>
        <v>0</v>
      </c>
      <c r="BF67" s="300">
        <f>SUMPRODUCT(LEN($AI67:$AI70)-LEN(SUBSTITUTE($AI67:$AI70,"G", "")))</f>
        <v>0</v>
      </c>
      <c r="BG67" s="303">
        <f>SUMPRODUCT(LEN($AI67:$AI70)-LEN(SUBSTITUTE($AI67:$AI70,"M", "")))</f>
        <v>0</v>
      </c>
    </row>
    <row r="68" spans="2:67" ht="28.15" customHeight="1" thickBot="1">
      <c r="B68" s="29"/>
      <c r="C68" s="264"/>
      <c r="D68" s="37"/>
      <c r="E68" s="112"/>
      <c r="F68" s="112"/>
      <c r="G68" s="111"/>
      <c r="H68" s="256"/>
      <c r="I68" s="260"/>
      <c r="J68" s="260"/>
      <c r="K68" s="260"/>
      <c r="L68" s="32">
        <v>2</v>
      </c>
      <c r="M68" s="31" t="s">
        <v>305</v>
      </c>
      <c r="N68" s="32">
        <v>6</v>
      </c>
      <c r="O68" s="31" t="s">
        <v>720</v>
      </c>
      <c r="P68" s="96">
        <v>10</v>
      </c>
      <c r="Q68" s="31" t="s">
        <v>356</v>
      </c>
      <c r="R68" s="32">
        <v>14</v>
      </c>
      <c r="S68" s="31" t="s">
        <v>307</v>
      </c>
      <c r="T68" s="32">
        <v>18</v>
      </c>
      <c r="U68" s="95" t="s">
        <v>271</v>
      </c>
      <c r="V68" s="32">
        <v>22</v>
      </c>
      <c r="W68" s="31"/>
      <c r="X68" s="32">
        <v>26</v>
      </c>
      <c r="Y68" s="31"/>
      <c r="Z68" s="32">
        <v>30</v>
      </c>
      <c r="AA68" s="31"/>
      <c r="AB68" s="34">
        <v>34</v>
      </c>
      <c r="AC68" s="31"/>
      <c r="AD68" s="32">
        <v>38</v>
      </c>
      <c r="AE68" s="31"/>
      <c r="AF68" s="30"/>
      <c r="AG68" s="31"/>
      <c r="AH68" s="30" t="s">
        <v>719</v>
      </c>
      <c r="AI68" s="20"/>
      <c r="AJ68" s="246"/>
      <c r="AK68" s="246"/>
      <c r="AL68" s="19"/>
      <c r="AM68" s="239"/>
      <c r="AN68" s="242"/>
      <c r="AO68" s="236"/>
      <c r="AP68" s="230"/>
      <c r="AQ68" s="233"/>
      <c r="AR68" s="236"/>
      <c r="AS68" s="230"/>
      <c r="AT68" s="233"/>
      <c r="AU68" s="236"/>
      <c r="AV68" s="230"/>
      <c r="AW68" s="233"/>
      <c r="AX68" s="236"/>
      <c r="AY68" s="230"/>
      <c r="AZ68" s="233"/>
      <c r="BA68" s="236"/>
      <c r="BB68" s="230"/>
      <c r="BC68" s="233"/>
      <c r="BD68" s="298"/>
      <c r="BE68" s="301"/>
      <c r="BF68" s="301"/>
      <c r="BG68" s="304"/>
    </row>
    <row r="69" spans="2:67" ht="28.15" customHeight="1">
      <c r="B69" s="29"/>
      <c r="C69" s="265"/>
      <c r="D69" s="28"/>
      <c r="E69" s="110"/>
      <c r="F69" s="110"/>
      <c r="G69" s="109"/>
      <c r="H69" s="257"/>
      <c r="I69" s="261"/>
      <c r="J69" s="261"/>
      <c r="K69" s="261"/>
      <c r="L69" s="23">
        <v>3</v>
      </c>
      <c r="M69" s="22" t="s">
        <v>718</v>
      </c>
      <c r="N69" s="23">
        <v>7</v>
      </c>
      <c r="O69" s="22" t="s">
        <v>686</v>
      </c>
      <c r="P69" s="23">
        <v>11</v>
      </c>
      <c r="Q69" s="22" t="s">
        <v>368</v>
      </c>
      <c r="R69" s="23">
        <v>15</v>
      </c>
      <c r="S69" s="22" t="s">
        <v>273</v>
      </c>
      <c r="T69" s="23">
        <v>19</v>
      </c>
      <c r="U69" s="22" t="s">
        <v>271</v>
      </c>
      <c r="V69" s="23">
        <v>23</v>
      </c>
      <c r="W69" s="22"/>
      <c r="X69" s="23">
        <v>27</v>
      </c>
      <c r="Y69" s="22"/>
      <c r="Z69" s="23">
        <v>31</v>
      </c>
      <c r="AA69" s="22"/>
      <c r="AB69" s="25">
        <v>35</v>
      </c>
      <c r="AC69" s="22"/>
      <c r="AD69" s="23">
        <v>39</v>
      </c>
      <c r="AE69" s="22"/>
      <c r="AF69" s="21"/>
      <c r="AG69" s="22"/>
      <c r="AH69" s="21"/>
      <c r="AI69" s="20"/>
      <c r="AJ69" s="246"/>
      <c r="AK69" s="246"/>
      <c r="AL69" s="19"/>
      <c r="AM69" s="239"/>
      <c r="AN69" s="242"/>
      <c r="AO69" s="236"/>
      <c r="AP69" s="230"/>
      <c r="AQ69" s="233"/>
      <c r="AR69" s="236"/>
      <c r="AS69" s="230"/>
      <c r="AT69" s="233"/>
      <c r="AU69" s="236"/>
      <c r="AV69" s="230"/>
      <c r="AW69" s="233"/>
      <c r="AX69" s="236"/>
      <c r="AY69" s="230"/>
      <c r="AZ69" s="233"/>
      <c r="BA69" s="236"/>
      <c r="BB69" s="230"/>
      <c r="BC69" s="233"/>
      <c r="BD69" s="298"/>
      <c r="BE69" s="301"/>
      <c r="BF69" s="301"/>
      <c r="BG69" s="304"/>
    </row>
    <row r="70" spans="2:67" ht="28.15" customHeight="1" thickBot="1">
      <c r="B70" s="29"/>
      <c r="C70" s="266"/>
      <c r="D70" s="57"/>
      <c r="E70" s="116"/>
      <c r="F70" s="116"/>
      <c r="G70" s="115"/>
      <c r="H70" s="258"/>
      <c r="I70" s="262"/>
      <c r="J70" s="262"/>
      <c r="K70" s="262"/>
      <c r="L70" s="52">
        <v>4</v>
      </c>
      <c r="M70" s="51" t="s">
        <v>717</v>
      </c>
      <c r="N70" s="52">
        <v>8</v>
      </c>
      <c r="O70" s="51" t="s">
        <v>504</v>
      </c>
      <c r="P70" s="52">
        <v>12</v>
      </c>
      <c r="Q70" s="51" t="s">
        <v>475</v>
      </c>
      <c r="R70" s="52">
        <v>16</v>
      </c>
      <c r="S70" s="51" t="s">
        <v>275</v>
      </c>
      <c r="T70" s="52">
        <v>20</v>
      </c>
      <c r="U70" s="51"/>
      <c r="V70" s="52">
        <v>24</v>
      </c>
      <c r="W70" s="51"/>
      <c r="X70" s="52">
        <v>28</v>
      </c>
      <c r="Y70" s="51"/>
      <c r="Z70" s="52">
        <v>32</v>
      </c>
      <c r="AA70" s="51"/>
      <c r="AB70" s="54">
        <v>36</v>
      </c>
      <c r="AC70" s="51"/>
      <c r="AD70" s="52">
        <v>40</v>
      </c>
      <c r="AE70" s="51"/>
      <c r="AF70" s="50"/>
      <c r="AG70" s="51"/>
      <c r="AH70" s="50"/>
      <c r="AI70" s="49"/>
      <c r="AJ70" s="248"/>
      <c r="AK70" s="248"/>
      <c r="AL70" s="48"/>
      <c r="AM70" s="240"/>
      <c r="AN70" s="243"/>
      <c r="AO70" s="237"/>
      <c r="AP70" s="231"/>
      <c r="AQ70" s="234"/>
      <c r="AR70" s="237"/>
      <c r="AS70" s="231"/>
      <c r="AT70" s="234"/>
      <c r="AU70" s="237"/>
      <c r="AV70" s="231"/>
      <c r="AW70" s="234"/>
      <c r="AX70" s="237"/>
      <c r="AY70" s="231"/>
      <c r="AZ70" s="234"/>
      <c r="BA70" s="237"/>
      <c r="BB70" s="231"/>
      <c r="BC70" s="234"/>
      <c r="BD70" s="299"/>
      <c r="BE70" s="302"/>
      <c r="BF70" s="302"/>
      <c r="BG70" s="305"/>
    </row>
    <row r="71" spans="2:67" ht="28.15" hidden="1" customHeight="1">
      <c r="B71" s="29"/>
      <c r="C71" s="263">
        <v>2</v>
      </c>
      <c r="D71" s="47"/>
      <c r="E71" s="114"/>
      <c r="F71" s="114"/>
      <c r="G71" s="113"/>
      <c r="H71" s="255"/>
      <c r="I71" s="259"/>
      <c r="J71" s="259"/>
      <c r="K71" s="259"/>
      <c r="L71" s="42" t="s">
        <v>82</v>
      </c>
      <c r="M71" s="41"/>
      <c r="N71" s="42" t="s">
        <v>81</v>
      </c>
      <c r="O71" s="41"/>
      <c r="P71" s="42" t="s">
        <v>80</v>
      </c>
      <c r="Q71" s="41"/>
      <c r="R71" s="42" t="s">
        <v>79</v>
      </c>
      <c r="S71" s="41"/>
      <c r="T71" s="42" t="s">
        <v>78</v>
      </c>
      <c r="U71" s="41"/>
      <c r="V71" s="42" t="s">
        <v>77</v>
      </c>
      <c r="W71" s="41"/>
      <c r="X71" s="42" t="s">
        <v>76</v>
      </c>
      <c r="Y71" s="41"/>
      <c r="Z71" s="42" t="s">
        <v>75</v>
      </c>
      <c r="AA71" s="41"/>
      <c r="AB71" s="44" t="s">
        <v>74</v>
      </c>
      <c r="AC71" s="43"/>
      <c r="AD71" s="42" t="s">
        <v>73</v>
      </c>
      <c r="AE71" s="41"/>
      <c r="AF71" s="40"/>
      <c r="AG71" s="41"/>
      <c r="AH71" s="40"/>
      <c r="AI71" s="39"/>
      <c r="AJ71" s="249"/>
      <c r="AK71" s="252"/>
      <c r="AL71" s="38"/>
      <c r="AM71" s="7"/>
      <c r="AN71" s="7"/>
      <c r="AO71" s="235">
        <f>SUMPRODUCT(LEN($M71:$AE74)-LEN(SUBSTITUTE($M71:$AE74,"A", "")))</f>
        <v>0</v>
      </c>
      <c r="AP71" s="229">
        <f>SUMPRODUCT(LEN($AH71:$AH74)-LEN(SUBSTITUTE($AH71:$AH74,"A", "")))</f>
        <v>0</v>
      </c>
      <c r="AQ71" s="232">
        <f>SUMPRODUCT(LEN($AG71:$AG74)-LEN(SUBSTITUTE($AG71:$AG74,"A", "")))</f>
        <v>0</v>
      </c>
      <c r="AR71" s="235">
        <f>SUMPRODUCT(LEN($M71:$AE74)-LEN(SUBSTITUTE($M71:$AE74,"S", "")))</f>
        <v>0</v>
      </c>
      <c r="AS71" s="229">
        <f>SUMPRODUCT(LEN($AH71:$AH74)-LEN(SUBSTITUTE($AH71:$AH74,"S", "")))</f>
        <v>0</v>
      </c>
      <c r="AT71" s="232">
        <f>SUMPRODUCT(LEN($AG71:$AG74)-LEN(SUBSTITUTE($AG71:$AG74,"S", "")))</f>
        <v>0</v>
      </c>
      <c r="AU71" s="235">
        <f>SUMPRODUCT(LEN($M71:$AE74)-LEN(SUBSTITUTE($M71:$AE74,"F", "")))</f>
        <v>0</v>
      </c>
      <c r="AV71" s="229">
        <f>SUMPRODUCT(LEN($AH71:$AH74)-LEN(SUBSTITUTE($AH71:$AH74,"F", "")))</f>
        <v>0</v>
      </c>
      <c r="AW71" s="232">
        <f>SUMPRODUCT(LEN($AG71:$AG74)-LEN(SUBSTITUTE($AG71:$AG74,"F", "")))</f>
        <v>0</v>
      </c>
      <c r="AX71" s="235">
        <f>SUMPRODUCT(LEN($M71:$AE74)-LEN(SUBSTITUTE($M71:$AE74,"G", "")))</f>
        <v>0</v>
      </c>
      <c r="AY71" s="229">
        <f>SUMPRODUCT(LEN($AH71:$AH74)-LEN(SUBSTITUTE($AH71:$AH74,"G", "")))</f>
        <v>0</v>
      </c>
      <c r="AZ71" s="232">
        <f>SUMPRODUCT(LEN($AG71:$AG74)-LEN(SUBSTITUTE($AG71:$AG74,"G", "")))</f>
        <v>0</v>
      </c>
      <c r="BA71" s="235">
        <f>SUMPRODUCT(LEN($M71:$AE74)-LEN(SUBSTITUTE($M71:$AE74,"M", "")))</f>
        <v>0</v>
      </c>
      <c r="BB71" s="229">
        <f>SUMPRODUCT(LEN($AH71:$AH74)-LEN(SUBSTITUTE($AH71:$AH74,"M", "")))</f>
        <v>0</v>
      </c>
      <c r="BC71" s="232">
        <f>SUMPRODUCT(LEN($AG71:$AG74)-LEN(SUBSTITUTE($AG71:$AG74,"M", "")))</f>
        <v>0</v>
      </c>
      <c r="BD71" s="297">
        <f>SUMPRODUCT(LEN($AI71:$AI74)-LEN(SUBSTITUTE($AI71:$AI74,"S", "")))</f>
        <v>0</v>
      </c>
      <c r="BE71" s="300">
        <f>SUMPRODUCT(LEN($AI71:$AI74)-LEN(SUBSTITUTE($AI71:$AI74,"F", "")))</f>
        <v>0</v>
      </c>
      <c r="BF71" s="300">
        <f>SUMPRODUCT(LEN($AI71:$AI74)-LEN(SUBSTITUTE($AI71:$AI74,"G", "")))</f>
        <v>0</v>
      </c>
      <c r="BG71" s="303">
        <f>SUMPRODUCT(LEN($AI71:$AI74)-LEN(SUBSTITUTE($AI71:$AI74,"M", "")))</f>
        <v>0</v>
      </c>
    </row>
    <row r="72" spans="2:67" ht="28.15" hidden="1" customHeight="1" thickBot="1">
      <c r="B72" s="29"/>
      <c r="C72" s="264"/>
      <c r="D72" s="37"/>
      <c r="E72" s="112"/>
      <c r="F72" s="112"/>
      <c r="G72" s="111"/>
      <c r="H72" s="256"/>
      <c r="I72" s="260"/>
      <c r="J72" s="260"/>
      <c r="K72" s="260"/>
      <c r="L72" s="32" t="s">
        <v>72</v>
      </c>
      <c r="M72" s="31"/>
      <c r="N72" s="32" t="s">
        <v>71</v>
      </c>
      <c r="O72" s="31"/>
      <c r="P72" s="32" t="s">
        <v>70</v>
      </c>
      <c r="Q72" s="31"/>
      <c r="R72" s="32" t="s">
        <v>69</v>
      </c>
      <c r="S72" s="31"/>
      <c r="T72" s="32" t="s">
        <v>68</v>
      </c>
      <c r="U72" s="31"/>
      <c r="V72" s="32" t="s">
        <v>67</v>
      </c>
      <c r="W72" s="31"/>
      <c r="X72" s="32" t="s">
        <v>66</v>
      </c>
      <c r="Y72" s="31"/>
      <c r="Z72" s="32" t="s">
        <v>65</v>
      </c>
      <c r="AA72" s="31"/>
      <c r="AB72" s="34" t="s">
        <v>64</v>
      </c>
      <c r="AC72" s="33"/>
      <c r="AD72" s="32" t="s">
        <v>63</v>
      </c>
      <c r="AE72" s="31"/>
      <c r="AF72" s="30"/>
      <c r="AG72" s="31"/>
      <c r="AH72" s="30"/>
      <c r="AI72" s="20"/>
      <c r="AJ72" s="250"/>
      <c r="AK72" s="253"/>
      <c r="AL72" s="19"/>
      <c r="AM72" s="7"/>
      <c r="AN72" s="7"/>
      <c r="AO72" s="236"/>
      <c r="AP72" s="230"/>
      <c r="AQ72" s="233"/>
      <c r="AR72" s="236"/>
      <c r="AS72" s="230"/>
      <c r="AT72" s="233"/>
      <c r="AU72" s="236"/>
      <c r="AV72" s="230"/>
      <c r="AW72" s="233"/>
      <c r="AX72" s="236"/>
      <c r="AY72" s="230"/>
      <c r="AZ72" s="233"/>
      <c r="BA72" s="236"/>
      <c r="BB72" s="230"/>
      <c r="BC72" s="233"/>
      <c r="BD72" s="298"/>
      <c r="BE72" s="301"/>
      <c r="BF72" s="301"/>
      <c r="BG72" s="304"/>
    </row>
    <row r="73" spans="2:67" ht="28.15" hidden="1" customHeight="1">
      <c r="B73" s="29"/>
      <c r="C73" s="265"/>
      <c r="D73" s="28"/>
      <c r="E73" s="110"/>
      <c r="F73" s="110"/>
      <c r="G73" s="109"/>
      <c r="H73" s="257"/>
      <c r="I73" s="261"/>
      <c r="J73" s="261"/>
      <c r="K73" s="261"/>
      <c r="L73" s="23" t="s">
        <v>62</v>
      </c>
      <c r="M73" s="22"/>
      <c r="N73" s="23" t="s">
        <v>61</v>
      </c>
      <c r="O73" s="22"/>
      <c r="P73" s="23" t="s">
        <v>60</v>
      </c>
      <c r="Q73" s="22"/>
      <c r="R73" s="23" t="s">
        <v>59</v>
      </c>
      <c r="S73" s="22"/>
      <c r="T73" s="23" t="s">
        <v>58</v>
      </c>
      <c r="U73" s="22"/>
      <c r="V73" s="23" t="s">
        <v>57</v>
      </c>
      <c r="W73" s="22"/>
      <c r="X73" s="23" t="s">
        <v>56</v>
      </c>
      <c r="Y73" s="22"/>
      <c r="Z73" s="23" t="s">
        <v>55</v>
      </c>
      <c r="AA73" s="22"/>
      <c r="AB73" s="25" t="s">
        <v>54</v>
      </c>
      <c r="AC73" s="24"/>
      <c r="AD73" s="23">
        <v>39</v>
      </c>
      <c r="AE73" s="22"/>
      <c r="AF73" s="21"/>
      <c r="AG73" s="22"/>
      <c r="AH73" s="21"/>
      <c r="AI73" s="20"/>
      <c r="AJ73" s="250"/>
      <c r="AK73" s="253"/>
      <c r="AL73" s="19"/>
      <c r="AM73" s="7"/>
      <c r="AN73" s="7"/>
      <c r="AO73" s="236"/>
      <c r="AP73" s="230"/>
      <c r="AQ73" s="233"/>
      <c r="AR73" s="236"/>
      <c r="AS73" s="230"/>
      <c r="AT73" s="233"/>
      <c r="AU73" s="236"/>
      <c r="AV73" s="230"/>
      <c r="AW73" s="233"/>
      <c r="AX73" s="236"/>
      <c r="AY73" s="230"/>
      <c r="AZ73" s="233"/>
      <c r="BA73" s="236"/>
      <c r="BB73" s="230"/>
      <c r="BC73" s="233"/>
      <c r="BD73" s="298"/>
      <c r="BE73" s="301"/>
      <c r="BF73" s="301"/>
      <c r="BG73" s="304"/>
    </row>
    <row r="74" spans="2:67" ht="28.15" hidden="1" customHeight="1" thickBot="1">
      <c r="B74" s="29"/>
      <c r="C74" s="266"/>
      <c r="D74" s="57"/>
      <c r="E74" s="116"/>
      <c r="F74" s="116"/>
      <c r="G74" s="115"/>
      <c r="H74" s="258"/>
      <c r="I74" s="262"/>
      <c r="J74" s="262"/>
      <c r="K74" s="262"/>
      <c r="L74" s="52" t="s">
        <v>53</v>
      </c>
      <c r="M74" s="51"/>
      <c r="N74" s="52" t="s">
        <v>52</v>
      </c>
      <c r="O74" s="51"/>
      <c r="P74" s="52" t="s">
        <v>51</v>
      </c>
      <c r="Q74" s="51"/>
      <c r="R74" s="52" t="s">
        <v>50</v>
      </c>
      <c r="S74" s="51"/>
      <c r="T74" s="52">
        <v>20</v>
      </c>
      <c r="U74" s="51"/>
      <c r="V74" s="52" t="s">
        <v>49</v>
      </c>
      <c r="W74" s="51"/>
      <c r="X74" s="52" t="s">
        <v>48</v>
      </c>
      <c r="Y74" s="51"/>
      <c r="Z74" s="52" t="s">
        <v>47</v>
      </c>
      <c r="AA74" s="51"/>
      <c r="AB74" s="54" t="s">
        <v>46</v>
      </c>
      <c r="AC74" s="53"/>
      <c r="AD74" s="52" t="s">
        <v>45</v>
      </c>
      <c r="AE74" s="51"/>
      <c r="AF74" s="50"/>
      <c r="AG74" s="51"/>
      <c r="AH74" s="50"/>
      <c r="AI74" s="49"/>
      <c r="AJ74" s="251"/>
      <c r="AK74" s="254"/>
      <c r="AL74" s="48"/>
      <c r="AM74" s="7"/>
      <c r="AN74" s="7"/>
      <c r="AO74" s="237"/>
      <c r="AP74" s="231"/>
      <c r="AQ74" s="234"/>
      <c r="AR74" s="237"/>
      <c r="AS74" s="231"/>
      <c r="AT74" s="234"/>
      <c r="AU74" s="237"/>
      <c r="AV74" s="231"/>
      <c r="AW74" s="234"/>
      <c r="AX74" s="237"/>
      <c r="AY74" s="231"/>
      <c r="AZ74" s="234"/>
      <c r="BA74" s="237"/>
      <c r="BB74" s="231"/>
      <c r="BC74" s="234"/>
      <c r="BD74" s="299"/>
      <c r="BE74" s="302"/>
      <c r="BF74" s="302"/>
      <c r="BG74" s="305"/>
    </row>
    <row r="75" spans="2:67" ht="28.15" hidden="1" customHeight="1">
      <c r="B75" s="29"/>
      <c r="C75" s="263">
        <v>3</v>
      </c>
      <c r="D75" s="47"/>
      <c r="E75" s="114"/>
      <c r="F75" s="114"/>
      <c r="G75" s="113"/>
      <c r="H75" s="255"/>
      <c r="I75" s="259"/>
      <c r="J75" s="259"/>
      <c r="K75" s="259"/>
      <c r="L75" s="42" t="s">
        <v>82</v>
      </c>
      <c r="M75" s="41"/>
      <c r="N75" s="42" t="s">
        <v>81</v>
      </c>
      <c r="O75" s="41"/>
      <c r="P75" s="42" t="s">
        <v>80</v>
      </c>
      <c r="Q75" s="41"/>
      <c r="R75" s="42" t="s">
        <v>79</v>
      </c>
      <c r="S75" s="41"/>
      <c r="T75" s="42" t="s">
        <v>78</v>
      </c>
      <c r="U75" s="41"/>
      <c r="V75" s="42" t="s">
        <v>77</v>
      </c>
      <c r="W75" s="41"/>
      <c r="X75" s="42" t="s">
        <v>76</v>
      </c>
      <c r="Y75" s="41"/>
      <c r="Z75" s="42" t="s">
        <v>75</v>
      </c>
      <c r="AA75" s="41"/>
      <c r="AB75" s="44" t="s">
        <v>74</v>
      </c>
      <c r="AC75" s="43"/>
      <c r="AD75" s="42" t="s">
        <v>73</v>
      </c>
      <c r="AE75" s="41"/>
      <c r="AF75" s="40"/>
      <c r="AG75" s="41"/>
      <c r="AH75" s="40"/>
      <c r="AI75" s="39"/>
      <c r="AJ75" s="245"/>
      <c r="AK75" s="245"/>
      <c r="AL75" s="38"/>
      <c r="AM75" s="7"/>
      <c r="AN75" s="7"/>
      <c r="AO75" s="235">
        <f>SUMPRODUCT(LEN($M75:$AE78)-LEN(SUBSTITUTE($M75:$AE78,"A", "")))</f>
        <v>0</v>
      </c>
      <c r="AP75" s="229">
        <f>SUMPRODUCT(LEN($AH75:$AH78)-LEN(SUBSTITUTE($AH75:$AH78,"A", "")))</f>
        <v>0</v>
      </c>
      <c r="AQ75" s="232">
        <f>SUMPRODUCT(LEN($AG75:$AG78)-LEN(SUBSTITUTE($AG75:$AG78,"A", "")))</f>
        <v>0</v>
      </c>
      <c r="AR75" s="235">
        <f>SUMPRODUCT(LEN($M75:$AE78)-LEN(SUBSTITUTE($M75:$AE78,"S", "")))</f>
        <v>0</v>
      </c>
      <c r="AS75" s="229">
        <f>SUMPRODUCT(LEN($AH75:$AH78)-LEN(SUBSTITUTE($AH75:$AH78,"S", "")))</f>
        <v>0</v>
      </c>
      <c r="AT75" s="232">
        <f>SUMPRODUCT(LEN($AG75:$AG78)-LEN(SUBSTITUTE($AG75:$AG78,"S", "")))</f>
        <v>0</v>
      </c>
      <c r="AU75" s="235">
        <f>SUMPRODUCT(LEN($M75:$AE78)-LEN(SUBSTITUTE($M75:$AE78,"F", "")))</f>
        <v>0</v>
      </c>
      <c r="AV75" s="229">
        <f>SUMPRODUCT(LEN($AH75:$AH78)-LEN(SUBSTITUTE($AH75:$AH78,"F", "")))</f>
        <v>0</v>
      </c>
      <c r="AW75" s="232">
        <f>SUMPRODUCT(LEN($AG75:$AG78)-LEN(SUBSTITUTE($AG75:$AG78,"F", "")))</f>
        <v>0</v>
      </c>
      <c r="AX75" s="235">
        <f>SUMPRODUCT(LEN($M75:$AE78)-LEN(SUBSTITUTE($M75:$AE78,"G", "")))</f>
        <v>0</v>
      </c>
      <c r="AY75" s="229">
        <f>SUMPRODUCT(LEN($AH75:$AH78)-LEN(SUBSTITUTE($AH75:$AH78,"G", "")))</f>
        <v>0</v>
      </c>
      <c r="AZ75" s="232">
        <f>SUMPRODUCT(LEN($AG75:$AG78)-LEN(SUBSTITUTE($AG75:$AG78,"G", "")))</f>
        <v>0</v>
      </c>
      <c r="BA75" s="235">
        <f>SUMPRODUCT(LEN($M75:$AE78)-LEN(SUBSTITUTE($M75:$AE78,"M", "")))</f>
        <v>0</v>
      </c>
      <c r="BB75" s="229">
        <f>SUMPRODUCT(LEN($AH75:$AH78)-LEN(SUBSTITUTE($AH75:$AH78,"M", "")))</f>
        <v>0</v>
      </c>
      <c r="BC75" s="232">
        <f>SUMPRODUCT(LEN($AG75:$AG78)-LEN(SUBSTITUTE($AG75:$AG78,"M", "")))</f>
        <v>0</v>
      </c>
      <c r="BD75" s="297">
        <f>SUMPRODUCT(LEN($AI75:$AI78)-LEN(SUBSTITUTE($AI75:$AI78,"S", "")))</f>
        <v>0</v>
      </c>
      <c r="BE75" s="300">
        <f>SUMPRODUCT(LEN($AI75:$AI78)-LEN(SUBSTITUTE($AI75:$AI78,"F", "")))</f>
        <v>0</v>
      </c>
      <c r="BF75" s="300">
        <f>SUMPRODUCT(LEN($AI75:$AI78)-LEN(SUBSTITUTE($AI75:$AI78,"G", "")))</f>
        <v>0</v>
      </c>
      <c r="BG75" s="303">
        <f>SUMPRODUCT(LEN($AI75:$AI78)-LEN(SUBSTITUTE($AI75:$AI78,"M", "")))</f>
        <v>0</v>
      </c>
    </row>
    <row r="76" spans="2:67" ht="28.15" hidden="1" customHeight="1" thickBot="1">
      <c r="B76" s="29"/>
      <c r="C76" s="264"/>
      <c r="D76" s="37"/>
      <c r="E76" s="112"/>
      <c r="F76" s="112"/>
      <c r="G76" s="111"/>
      <c r="H76" s="256"/>
      <c r="I76" s="260"/>
      <c r="J76" s="260"/>
      <c r="K76" s="260"/>
      <c r="L76" s="32" t="s">
        <v>72</v>
      </c>
      <c r="M76" s="31"/>
      <c r="N76" s="32" t="s">
        <v>71</v>
      </c>
      <c r="O76" s="31"/>
      <c r="P76" s="32" t="s">
        <v>70</v>
      </c>
      <c r="Q76" s="31"/>
      <c r="R76" s="32" t="s">
        <v>69</v>
      </c>
      <c r="S76" s="31"/>
      <c r="T76" s="32" t="s">
        <v>68</v>
      </c>
      <c r="U76" s="31"/>
      <c r="V76" s="32" t="s">
        <v>67</v>
      </c>
      <c r="W76" s="31"/>
      <c r="X76" s="32" t="s">
        <v>66</v>
      </c>
      <c r="Y76" s="31"/>
      <c r="Z76" s="32" t="s">
        <v>65</v>
      </c>
      <c r="AA76" s="31"/>
      <c r="AB76" s="34" t="s">
        <v>64</v>
      </c>
      <c r="AC76" s="33"/>
      <c r="AD76" s="32" t="s">
        <v>63</v>
      </c>
      <c r="AE76" s="31"/>
      <c r="AF76" s="30"/>
      <c r="AG76" s="31"/>
      <c r="AH76" s="30"/>
      <c r="AI76" s="20"/>
      <c r="AJ76" s="246"/>
      <c r="AK76" s="246"/>
      <c r="AL76" s="19"/>
      <c r="AM76" s="7"/>
      <c r="AN76" s="7"/>
      <c r="AO76" s="236"/>
      <c r="AP76" s="230"/>
      <c r="AQ76" s="233"/>
      <c r="AR76" s="236"/>
      <c r="AS76" s="230"/>
      <c r="AT76" s="233"/>
      <c r="AU76" s="236"/>
      <c r="AV76" s="230"/>
      <c r="AW76" s="233"/>
      <c r="AX76" s="236"/>
      <c r="AY76" s="230"/>
      <c r="AZ76" s="233"/>
      <c r="BA76" s="236"/>
      <c r="BB76" s="230"/>
      <c r="BC76" s="233"/>
      <c r="BD76" s="298"/>
      <c r="BE76" s="301"/>
      <c r="BF76" s="301"/>
      <c r="BG76" s="304"/>
    </row>
    <row r="77" spans="2:67" ht="28.15" hidden="1" customHeight="1">
      <c r="B77" s="29"/>
      <c r="C77" s="265"/>
      <c r="D77" s="28"/>
      <c r="E77" s="110"/>
      <c r="F77" s="110"/>
      <c r="G77" s="109"/>
      <c r="H77" s="257"/>
      <c r="I77" s="261"/>
      <c r="J77" s="261"/>
      <c r="K77" s="261"/>
      <c r="L77" s="23" t="s">
        <v>62</v>
      </c>
      <c r="M77" s="22"/>
      <c r="N77" s="23" t="s">
        <v>61</v>
      </c>
      <c r="O77" s="22"/>
      <c r="P77" s="23" t="s">
        <v>60</v>
      </c>
      <c r="Q77" s="22"/>
      <c r="R77" s="23" t="s">
        <v>59</v>
      </c>
      <c r="S77" s="22"/>
      <c r="T77" s="23" t="s">
        <v>58</v>
      </c>
      <c r="U77" s="22"/>
      <c r="V77" s="23" t="s">
        <v>57</v>
      </c>
      <c r="W77" s="22"/>
      <c r="X77" s="23" t="s">
        <v>56</v>
      </c>
      <c r="Y77" s="22"/>
      <c r="Z77" s="23" t="s">
        <v>55</v>
      </c>
      <c r="AA77" s="22"/>
      <c r="AB77" s="25" t="s">
        <v>54</v>
      </c>
      <c r="AC77" s="24"/>
      <c r="AD77" s="23">
        <v>39</v>
      </c>
      <c r="AE77" s="22"/>
      <c r="AF77" s="21"/>
      <c r="AG77" s="22"/>
      <c r="AH77" s="21"/>
      <c r="AI77" s="20"/>
      <c r="AJ77" s="246"/>
      <c r="AK77" s="246"/>
      <c r="AL77" s="19"/>
      <c r="AM77" s="7"/>
      <c r="AN77" s="7"/>
      <c r="AO77" s="236"/>
      <c r="AP77" s="230"/>
      <c r="AQ77" s="233"/>
      <c r="AR77" s="236"/>
      <c r="AS77" s="230"/>
      <c r="AT77" s="233"/>
      <c r="AU77" s="236"/>
      <c r="AV77" s="230"/>
      <c r="AW77" s="233"/>
      <c r="AX77" s="236"/>
      <c r="AY77" s="230"/>
      <c r="AZ77" s="233"/>
      <c r="BA77" s="236"/>
      <c r="BB77" s="230"/>
      <c r="BC77" s="233"/>
      <c r="BD77" s="298"/>
      <c r="BE77" s="301"/>
      <c r="BF77" s="301"/>
      <c r="BG77" s="304"/>
    </row>
    <row r="78" spans="2:67" ht="28.15" hidden="1" customHeight="1" thickBot="1">
      <c r="B78" s="18"/>
      <c r="C78" s="271"/>
      <c r="D78" s="17"/>
      <c r="E78" s="118"/>
      <c r="F78" s="118"/>
      <c r="G78" s="117"/>
      <c r="H78" s="258"/>
      <c r="I78" s="272"/>
      <c r="J78" s="272"/>
      <c r="K78" s="272"/>
      <c r="L78" s="12" t="s">
        <v>53</v>
      </c>
      <c r="M78" s="11"/>
      <c r="N78" s="12" t="s">
        <v>52</v>
      </c>
      <c r="O78" s="11"/>
      <c r="P78" s="12" t="s">
        <v>51</v>
      </c>
      <c r="Q78" s="11"/>
      <c r="R78" s="12" t="s">
        <v>50</v>
      </c>
      <c r="S78" s="11"/>
      <c r="T78" s="12">
        <v>20</v>
      </c>
      <c r="U78" s="11"/>
      <c r="V78" s="12" t="s">
        <v>49</v>
      </c>
      <c r="W78" s="11"/>
      <c r="X78" s="12" t="s">
        <v>48</v>
      </c>
      <c r="Y78" s="11"/>
      <c r="Z78" s="12" t="s">
        <v>47</v>
      </c>
      <c r="AA78" s="11"/>
      <c r="AB78" s="14" t="s">
        <v>46</v>
      </c>
      <c r="AC78" s="13"/>
      <c r="AD78" s="12" t="s">
        <v>45</v>
      </c>
      <c r="AE78" s="11"/>
      <c r="AF78" s="10"/>
      <c r="AG78" s="11"/>
      <c r="AH78" s="10"/>
      <c r="AI78" s="9"/>
      <c r="AJ78" s="247"/>
      <c r="AK78" s="247"/>
      <c r="AL78" s="8"/>
      <c r="AM78" s="7"/>
      <c r="AN78" s="7"/>
      <c r="AO78" s="237"/>
      <c r="AP78" s="231"/>
      <c r="AQ78" s="234"/>
      <c r="AR78" s="237"/>
      <c r="AS78" s="231"/>
      <c r="AT78" s="234"/>
      <c r="AU78" s="237"/>
      <c r="AV78" s="231"/>
      <c r="AW78" s="234"/>
      <c r="AX78" s="237"/>
      <c r="AY78" s="231"/>
      <c r="AZ78" s="234"/>
      <c r="BA78" s="237"/>
      <c r="BB78" s="231"/>
      <c r="BC78" s="234"/>
      <c r="BD78" s="299"/>
      <c r="BE78" s="302"/>
      <c r="BF78" s="302"/>
      <c r="BG78" s="305"/>
    </row>
    <row r="79" spans="2:67" ht="85.9" customHeight="1" thickBot="1">
      <c r="B79" s="94" t="s">
        <v>119</v>
      </c>
      <c r="C79" s="83" t="s">
        <v>118</v>
      </c>
      <c r="D79" s="88" t="s">
        <v>117</v>
      </c>
      <c r="E79" s="93" t="s">
        <v>116</v>
      </c>
      <c r="F79" s="92"/>
      <c r="G79" s="91"/>
      <c r="H79" s="90" t="s">
        <v>115</v>
      </c>
      <c r="I79" s="88" t="s">
        <v>43</v>
      </c>
      <c r="J79" s="88" t="s">
        <v>114</v>
      </c>
      <c r="K79" s="88" t="s">
        <v>44</v>
      </c>
      <c r="L79" s="227" t="s">
        <v>113</v>
      </c>
      <c r="M79" s="270"/>
      <c r="N79" s="227" t="s">
        <v>112</v>
      </c>
      <c r="O79" s="270"/>
      <c r="P79" s="227" t="s">
        <v>112</v>
      </c>
      <c r="Q79" s="228"/>
      <c r="R79" s="227" t="s">
        <v>112</v>
      </c>
      <c r="S79" s="228"/>
      <c r="T79" s="227" t="s">
        <v>112</v>
      </c>
      <c r="U79" s="228"/>
      <c r="V79" s="227" t="s">
        <v>112</v>
      </c>
      <c r="W79" s="228"/>
      <c r="X79" s="227" t="s">
        <v>112</v>
      </c>
      <c r="Y79" s="228"/>
      <c r="Z79" s="227" t="s">
        <v>112</v>
      </c>
      <c r="AA79" s="228"/>
      <c r="AB79" s="227" t="s">
        <v>112</v>
      </c>
      <c r="AC79" s="228"/>
      <c r="AD79" s="227" t="s">
        <v>112</v>
      </c>
      <c r="AE79" s="228"/>
      <c r="AF79" s="244" t="s">
        <v>111</v>
      </c>
      <c r="AG79" s="228"/>
      <c r="AH79" s="90" t="s">
        <v>110</v>
      </c>
      <c r="AI79" s="89" t="s">
        <v>109</v>
      </c>
      <c r="AJ79" s="88" t="s">
        <v>108</v>
      </c>
      <c r="AK79" s="88" t="s">
        <v>107</v>
      </c>
      <c r="AL79" s="87" t="s">
        <v>106</v>
      </c>
      <c r="AM79" s="105" t="s">
        <v>161</v>
      </c>
      <c r="AN79" s="104" t="s">
        <v>160</v>
      </c>
      <c r="AO79" s="84" t="s">
        <v>105</v>
      </c>
      <c r="AP79" s="83" t="s">
        <v>104</v>
      </c>
      <c r="AQ79" s="82" t="s">
        <v>103</v>
      </c>
      <c r="AR79" s="84" t="s">
        <v>102</v>
      </c>
      <c r="AS79" s="83" t="s">
        <v>101</v>
      </c>
      <c r="AT79" s="82" t="s">
        <v>100</v>
      </c>
      <c r="AU79" s="84" t="s">
        <v>99</v>
      </c>
      <c r="AV79" s="83" t="s">
        <v>98</v>
      </c>
      <c r="AW79" s="85" t="s">
        <v>97</v>
      </c>
      <c r="AX79" s="84" t="s">
        <v>96</v>
      </c>
      <c r="AY79" s="83" t="s">
        <v>95</v>
      </c>
      <c r="AZ79" s="82" t="s">
        <v>94</v>
      </c>
      <c r="BA79" s="84" t="s">
        <v>93</v>
      </c>
      <c r="BB79" s="83" t="s">
        <v>92</v>
      </c>
      <c r="BC79" s="82" t="s">
        <v>91</v>
      </c>
      <c r="BD79" s="81" t="s">
        <v>90</v>
      </c>
      <c r="BE79" s="80" t="s">
        <v>89</v>
      </c>
      <c r="BF79" s="80" t="s">
        <v>88</v>
      </c>
      <c r="BG79" s="79" t="s">
        <v>87</v>
      </c>
    </row>
    <row r="80" spans="2:67" ht="48" customHeight="1" thickBot="1">
      <c r="B80" s="78" t="s">
        <v>181</v>
      </c>
      <c r="C80" s="77"/>
      <c r="D80" s="76">
        <v>231</v>
      </c>
      <c r="E80" s="267">
        <v>3916.82</v>
      </c>
      <c r="F80" s="268"/>
      <c r="G80" s="269"/>
      <c r="H80" s="75" t="s">
        <v>85</v>
      </c>
      <c r="I80" s="74"/>
      <c r="J80" s="74"/>
      <c r="K80" s="73"/>
      <c r="L80" s="72"/>
      <c r="M80" s="68"/>
      <c r="N80" s="72"/>
      <c r="O80" s="68"/>
      <c r="P80" s="72"/>
      <c r="Q80" s="68"/>
      <c r="R80" s="72"/>
      <c r="S80" s="68"/>
      <c r="T80" s="72"/>
      <c r="U80" s="68"/>
      <c r="V80" s="72"/>
      <c r="W80" s="68"/>
      <c r="X80" s="72"/>
      <c r="Y80" s="68"/>
      <c r="Z80" s="72"/>
      <c r="AA80" s="71"/>
      <c r="AB80" s="70"/>
      <c r="AC80" s="70"/>
      <c r="AD80" s="70"/>
      <c r="AE80" s="70"/>
      <c r="AF80" s="69" t="s">
        <v>84</v>
      </c>
      <c r="AG80" s="68"/>
      <c r="AH80" s="68"/>
      <c r="AI80" s="68"/>
      <c r="AJ80" s="67"/>
      <c r="AK80" s="67"/>
      <c r="AL80" s="66"/>
      <c r="AM80" s="103"/>
      <c r="AN80" s="103"/>
      <c r="AO80" s="101">
        <f t="shared" ref="AO80:BG80" si="5">SUM(AO81:AO92)</f>
        <v>44</v>
      </c>
      <c r="AP80" s="100">
        <f t="shared" si="5"/>
        <v>14</v>
      </c>
      <c r="AQ80" s="99">
        <f t="shared" si="5"/>
        <v>1</v>
      </c>
      <c r="AR80" s="101">
        <f t="shared" si="5"/>
        <v>11</v>
      </c>
      <c r="AS80" s="100">
        <f t="shared" si="5"/>
        <v>6</v>
      </c>
      <c r="AT80" s="99">
        <f t="shared" si="5"/>
        <v>0</v>
      </c>
      <c r="AU80" s="101">
        <f t="shared" si="5"/>
        <v>0</v>
      </c>
      <c r="AV80" s="100">
        <f t="shared" si="5"/>
        <v>0</v>
      </c>
      <c r="AW80" s="99">
        <f t="shared" si="5"/>
        <v>0</v>
      </c>
      <c r="AX80" s="101">
        <f t="shared" si="5"/>
        <v>9</v>
      </c>
      <c r="AY80" s="100">
        <f t="shared" si="5"/>
        <v>0</v>
      </c>
      <c r="AZ80" s="99">
        <f t="shared" si="5"/>
        <v>0</v>
      </c>
      <c r="BA80" s="101">
        <f t="shared" si="5"/>
        <v>5</v>
      </c>
      <c r="BB80" s="100">
        <f t="shared" si="5"/>
        <v>0</v>
      </c>
      <c r="BC80" s="99">
        <f t="shared" si="5"/>
        <v>0</v>
      </c>
      <c r="BD80" s="101">
        <f t="shared" si="5"/>
        <v>0</v>
      </c>
      <c r="BE80" s="100">
        <f t="shared" si="5"/>
        <v>0</v>
      </c>
      <c r="BF80" s="100">
        <f t="shared" si="5"/>
        <v>0</v>
      </c>
      <c r="BG80" s="99">
        <f t="shared" si="5"/>
        <v>0</v>
      </c>
      <c r="BH80" s="98" t="s">
        <v>83</v>
      </c>
      <c r="BK80" s="1">
        <f>SUM(AO80:AQ80)</f>
        <v>59</v>
      </c>
      <c r="BL80" s="1">
        <f>SUM(AR80:AT80,BD80)</f>
        <v>17</v>
      </c>
      <c r="BM80" s="1">
        <f>SUM(AU80:AW80,BE80)</f>
        <v>0</v>
      </c>
      <c r="BN80" s="1">
        <f>SUM(AX80:AZ80,BF80)</f>
        <v>9</v>
      </c>
      <c r="BO80" s="1">
        <f>SUM(BA80:BC80,BG80)</f>
        <v>5</v>
      </c>
    </row>
    <row r="81" spans="2:67" ht="28.15" customHeight="1">
      <c r="B81" s="29"/>
      <c r="C81" s="263">
        <v>1</v>
      </c>
      <c r="D81" s="47"/>
      <c r="E81" s="114"/>
      <c r="F81" s="114"/>
      <c r="G81" s="113"/>
      <c r="H81" s="255"/>
      <c r="I81" s="259">
        <v>98</v>
      </c>
      <c r="J81" s="259">
        <v>26</v>
      </c>
      <c r="K81" s="259">
        <v>5</v>
      </c>
      <c r="L81" s="42">
        <v>1</v>
      </c>
      <c r="M81" s="41" t="s">
        <v>659</v>
      </c>
      <c r="N81" s="42">
        <v>5</v>
      </c>
      <c r="O81" s="41" t="s">
        <v>483</v>
      </c>
      <c r="P81" s="42">
        <v>9</v>
      </c>
      <c r="Q81" s="97" t="s">
        <v>666</v>
      </c>
      <c r="R81" s="42">
        <v>13</v>
      </c>
      <c r="S81" s="41" t="s">
        <v>324</v>
      </c>
      <c r="T81" s="42">
        <v>17</v>
      </c>
      <c r="U81" s="41" t="s">
        <v>275</v>
      </c>
      <c r="V81" s="42">
        <v>21</v>
      </c>
      <c r="W81" s="41" t="s">
        <v>274</v>
      </c>
      <c r="X81" s="42">
        <v>25</v>
      </c>
      <c r="Y81" s="41"/>
      <c r="Z81" s="42">
        <v>29</v>
      </c>
      <c r="AA81" s="41"/>
      <c r="AB81" s="44">
        <v>33</v>
      </c>
      <c r="AC81" s="41"/>
      <c r="AD81" s="42">
        <v>37</v>
      </c>
      <c r="AE81" s="41"/>
      <c r="AF81" s="40">
        <v>19</v>
      </c>
      <c r="AG81" s="41" t="s">
        <v>274</v>
      </c>
      <c r="AH81" s="40" t="s">
        <v>716</v>
      </c>
      <c r="AI81" s="39"/>
      <c r="AJ81" s="245"/>
      <c r="AK81" s="245"/>
      <c r="AL81" s="38"/>
      <c r="AM81" s="238">
        <f>SUMPRODUCT(LEN($M81:$AE84)-LEN(SUBSTITUTE($M81:$AE84,"/", "")))/2</f>
        <v>0</v>
      </c>
      <c r="AN81" s="241">
        <f>SUMPRODUCT(LEN($M81:$AE84)-LEN(SUBSTITUTE($M81:$AE84,"-", "")))</f>
        <v>0</v>
      </c>
      <c r="AO81" s="235">
        <f>SUMPRODUCT(LEN($M81:$AE84)-LEN(SUBSTITUTE($M81:$AE84,"A", "")))</f>
        <v>44</v>
      </c>
      <c r="AP81" s="229">
        <f>SUMPRODUCT(LEN($AH81:$AH84)-LEN(SUBSTITUTE($AH81:$AH84,"A", "")))</f>
        <v>14</v>
      </c>
      <c r="AQ81" s="232">
        <f>SUMPRODUCT(LEN($AG81:$AG84)-LEN(SUBSTITUTE($AG81:$AG84,"A", "")))</f>
        <v>1</v>
      </c>
      <c r="AR81" s="235">
        <f>SUMPRODUCT(LEN($M81:$AE84)-LEN(SUBSTITUTE($M81:$AE84,"S", "")))</f>
        <v>11</v>
      </c>
      <c r="AS81" s="229">
        <f>SUMPRODUCT(LEN($AH81:$AH84)-LEN(SUBSTITUTE($AH81:$AH84,"S", "")))</f>
        <v>6</v>
      </c>
      <c r="AT81" s="232">
        <f>SUMPRODUCT(LEN($AG81:$AG84)-LEN(SUBSTITUTE($AG81:$AG84,"S", "")))</f>
        <v>0</v>
      </c>
      <c r="AU81" s="235">
        <f>SUMPRODUCT(LEN($M81:$AE84)-LEN(SUBSTITUTE($M81:$AE84,"F", "")))</f>
        <v>0</v>
      </c>
      <c r="AV81" s="229">
        <f>SUMPRODUCT(LEN($AH81:$AH84)-LEN(SUBSTITUTE($AH81:$AH84,"F", "")))</f>
        <v>0</v>
      </c>
      <c r="AW81" s="232">
        <f>SUMPRODUCT(LEN($AG81:$AG84)-LEN(SUBSTITUTE($AG81:$AG84,"F", "")))</f>
        <v>0</v>
      </c>
      <c r="AX81" s="235">
        <f>SUMPRODUCT(LEN($M81:$AE84)-LEN(SUBSTITUTE($M81:$AE84,"G", "")))</f>
        <v>9</v>
      </c>
      <c r="AY81" s="229">
        <f>SUMPRODUCT(LEN($AH81:$AH84)-LEN(SUBSTITUTE($AH81:$AH84,"G", "")))</f>
        <v>0</v>
      </c>
      <c r="AZ81" s="232">
        <f>SUMPRODUCT(LEN($AG81:$AG84)-LEN(SUBSTITUTE($AG81:$AG84,"G", "")))</f>
        <v>0</v>
      </c>
      <c r="BA81" s="235">
        <f>SUMPRODUCT(LEN($M81:$AE84)-LEN(SUBSTITUTE($M81:$AE84,"M", "")))</f>
        <v>5</v>
      </c>
      <c r="BB81" s="229">
        <f>SUMPRODUCT(LEN($AH81:$AH84)-LEN(SUBSTITUTE($AH81:$AH84,"M", "")))</f>
        <v>0</v>
      </c>
      <c r="BC81" s="232">
        <f>SUMPRODUCT(LEN($AG81:$AG84)-LEN(SUBSTITUTE($AG81:$AG84,"M", "")))</f>
        <v>0</v>
      </c>
      <c r="BD81" s="297">
        <f>SUMPRODUCT(LEN($AI81:$AI84)-LEN(SUBSTITUTE($AI81:$AI84,"S", "")))</f>
        <v>0</v>
      </c>
      <c r="BE81" s="300">
        <f>SUMPRODUCT(LEN($AI81:$AI84)-LEN(SUBSTITUTE($AI81:$AI84,"F", "")))</f>
        <v>0</v>
      </c>
      <c r="BF81" s="300">
        <f>SUMPRODUCT(LEN($AI81:$AI84)-LEN(SUBSTITUTE($AI81:$AI84,"G", "")))</f>
        <v>0</v>
      </c>
      <c r="BG81" s="303">
        <f>SUMPRODUCT(LEN($AI81:$AI84)-LEN(SUBSTITUTE($AI81:$AI84,"M", "")))</f>
        <v>0</v>
      </c>
    </row>
    <row r="82" spans="2:67" ht="28.15" customHeight="1" thickBot="1">
      <c r="B82" s="29"/>
      <c r="C82" s="264"/>
      <c r="D82" s="37"/>
      <c r="E82" s="112"/>
      <c r="F82" s="112"/>
      <c r="G82" s="111"/>
      <c r="H82" s="256"/>
      <c r="I82" s="260"/>
      <c r="J82" s="260"/>
      <c r="K82" s="260"/>
      <c r="L82" s="32">
        <v>2</v>
      </c>
      <c r="M82" s="31" t="s">
        <v>659</v>
      </c>
      <c r="N82" s="32">
        <v>6</v>
      </c>
      <c r="O82" s="31" t="s">
        <v>587</v>
      </c>
      <c r="P82" s="96">
        <v>10</v>
      </c>
      <c r="Q82" s="31" t="s">
        <v>423</v>
      </c>
      <c r="R82" s="32">
        <v>14</v>
      </c>
      <c r="S82" s="31" t="s">
        <v>666</v>
      </c>
      <c r="T82" s="32">
        <v>18</v>
      </c>
      <c r="U82" s="95" t="s">
        <v>275</v>
      </c>
      <c r="V82" s="32">
        <v>22</v>
      </c>
      <c r="W82" s="31"/>
      <c r="X82" s="32">
        <v>26</v>
      </c>
      <c r="Y82" s="31"/>
      <c r="Z82" s="32">
        <v>30</v>
      </c>
      <c r="AA82" s="31"/>
      <c r="AB82" s="34">
        <v>34</v>
      </c>
      <c r="AC82" s="31"/>
      <c r="AD82" s="32">
        <v>38</v>
      </c>
      <c r="AE82" s="31"/>
      <c r="AF82" s="30"/>
      <c r="AG82" s="31"/>
      <c r="AH82" s="30" t="s">
        <v>715</v>
      </c>
      <c r="AI82" s="20"/>
      <c r="AJ82" s="246"/>
      <c r="AK82" s="246"/>
      <c r="AL82" s="19"/>
      <c r="AM82" s="239"/>
      <c r="AN82" s="242"/>
      <c r="AO82" s="236"/>
      <c r="AP82" s="230"/>
      <c r="AQ82" s="233"/>
      <c r="AR82" s="236"/>
      <c r="AS82" s="230"/>
      <c r="AT82" s="233"/>
      <c r="AU82" s="236"/>
      <c r="AV82" s="230"/>
      <c r="AW82" s="233"/>
      <c r="AX82" s="236"/>
      <c r="AY82" s="230"/>
      <c r="AZ82" s="233"/>
      <c r="BA82" s="236"/>
      <c r="BB82" s="230"/>
      <c r="BC82" s="233"/>
      <c r="BD82" s="298"/>
      <c r="BE82" s="301"/>
      <c r="BF82" s="301"/>
      <c r="BG82" s="304"/>
    </row>
    <row r="83" spans="2:67" ht="28.15" customHeight="1">
      <c r="B83" s="29"/>
      <c r="C83" s="265"/>
      <c r="D83" s="28"/>
      <c r="E83" s="110"/>
      <c r="F83" s="110"/>
      <c r="G83" s="109"/>
      <c r="H83" s="257"/>
      <c r="I83" s="261"/>
      <c r="J83" s="261"/>
      <c r="K83" s="261"/>
      <c r="L83" s="23">
        <v>3</v>
      </c>
      <c r="M83" s="22" t="s">
        <v>516</v>
      </c>
      <c r="N83" s="23">
        <v>7</v>
      </c>
      <c r="O83" s="22" t="s">
        <v>714</v>
      </c>
      <c r="P83" s="23">
        <v>11</v>
      </c>
      <c r="Q83" s="22" t="s">
        <v>713</v>
      </c>
      <c r="R83" s="23">
        <v>15</v>
      </c>
      <c r="S83" s="22" t="s">
        <v>274</v>
      </c>
      <c r="T83" s="23">
        <v>19</v>
      </c>
      <c r="U83" s="22" t="s">
        <v>273</v>
      </c>
      <c r="V83" s="23">
        <v>23</v>
      </c>
      <c r="W83" s="22"/>
      <c r="X83" s="23">
        <v>27</v>
      </c>
      <c r="Y83" s="22"/>
      <c r="Z83" s="23">
        <v>31</v>
      </c>
      <c r="AA83" s="22"/>
      <c r="AB83" s="25">
        <v>35</v>
      </c>
      <c r="AC83" s="22"/>
      <c r="AD83" s="23">
        <v>39</v>
      </c>
      <c r="AE83" s="22"/>
      <c r="AF83" s="21"/>
      <c r="AG83" s="22"/>
      <c r="AH83" s="21"/>
      <c r="AI83" s="20"/>
      <c r="AJ83" s="246"/>
      <c r="AK83" s="246"/>
      <c r="AL83" s="19"/>
      <c r="AM83" s="239"/>
      <c r="AN83" s="242"/>
      <c r="AO83" s="236"/>
      <c r="AP83" s="230"/>
      <c r="AQ83" s="233"/>
      <c r="AR83" s="236"/>
      <c r="AS83" s="230"/>
      <c r="AT83" s="233"/>
      <c r="AU83" s="236"/>
      <c r="AV83" s="230"/>
      <c r="AW83" s="233"/>
      <c r="AX83" s="236"/>
      <c r="AY83" s="230"/>
      <c r="AZ83" s="233"/>
      <c r="BA83" s="236"/>
      <c r="BB83" s="230"/>
      <c r="BC83" s="233"/>
      <c r="BD83" s="298"/>
      <c r="BE83" s="301"/>
      <c r="BF83" s="301"/>
      <c r="BG83" s="304"/>
    </row>
    <row r="84" spans="2:67" ht="28.15" customHeight="1" thickBot="1">
      <c r="B84" s="29"/>
      <c r="C84" s="266"/>
      <c r="D84" s="57"/>
      <c r="E84" s="116"/>
      <c r="F84" s="116"/>
      <c r="G84" s="115"/>
      <c r="H84" s="258"/>
      <c r="I84" s="262"/>
      <c r="J84" s="262"/>
      <c r="K84" s="262"/>
      <c r="L84" s="52">
        <v>4</v>
      </c>
      <c r="M84" s="51" t="s">
        <v>712</v>
      </c>
      <c r="N84" s="52">
        <v>8</v>
      </c>
      <c r="O84" s="51" t="s">
        <v>479</v>
      </c>
      <c r="P84" s="52">
        <v>12</v>
      </c>
      <c r="Q84" s="51" t="s">
        <v>711</v>
      </c>
      <c r="R84" s="52">
        <v>16</v>
      </c>
      <c r="S84" s="51" t="s">
        <v>318</v>
      </c>
      <c r="T84" s="52">
        <v>20</v>
      </c>
      <c r="U84" s="51" t="s">
        <v>271</v>
      </c>
      <c r="V84" s="52">
        <v>24</v>
      </c>
      <c r="W84" s="51"/>
      <c r="X84" s="52">
        <v>28</v>
      </c>
      <c r="Y84" s="51"/>
      <c r="Z84" s="52">
        <v>32</v>
      </c>
      <c r="AA84" s="51"/>
      <c r="AB84" s="54">
        <v>36</v>
      </c>
      <c r="AC84" s="51"/>
      <c r="AD84" s="52">
        <v>40</v>
      </c>
      <c r="AE84" s="51"/>
      <c r="AF84" s="50"/>
      <c r="AG84" s="51"/>
      <c r="AH84" s="50"/>
      <c r="AI84" s="49"/>
      <c r="AJ84" s="248"/>
      <c r="AK84" s="248"/>
      <c r="AL84" s="48"/>
      <c r="AM84" s="240"/>
      <c r="AN84" s="243"/>
      <c r="AO84" s="237"/>
      <c r="AP84" s="231"/>
      <c r="AQ84" s="234"/>
      <c r="AR84" s="237"/>
      <c r="AS84" s="231"/>
      <c r="AT84" s="234"/>
      <c r="AU84" s="237"/>
      <c r="AV84" s="231"/>
      <c r="AW84" s="234"/>
      <c r="AX84" s="237"/>
      <c r="AY84" s="231"/>
      <c r="AZ84" s="234"/>
      <c r="BA84" s="237"/>
      <c r="BB84" s="231"/>
      <c r="BC84" s="234"/>
      <c r="BD84" s="299"/>
      <c r="BE84" s="302"/>
      <c r="BF84" s="302"/>
      <c r="BG84" s="305"/>
    </row>
    <row r="85" spans="2:67" ht="28.15" hidden="1" customHeight="1">
      <c r="B85" s="29"/>
      <c r="C85" s="263">
        <v>2</v>
      </c>
      <c r="D85" s="47"/>
      <c r="E85" s="114"/>
      <c r="F85" s="114"/>
      <c r="G85" s="113"/>
      <c r="H85" s="255"/>
      <c r="I85" s="259"/>
      <c r="J85" s="259"/>
      <c r="K85" s="259"/>
      <c r="L85" s="42" t="s">
        <v>82</v>
      </c>
      <c r="M85" s="41"/>
      <c r="N85" s="42" t="s">
        <v>81</v>
      </c>
      <c r="O85" s="41"/>
      <c r="P85" s="42" t="s">
        <v>80</v>
      </c>
      <c r="Q85" s="41"/>
      <c r="R85" s="42" t="s">
        <v>79</v>
      </c>
      <c r="S85" s="41"/>
      <c r="T85" s="42" t="s">
        <v>78</v>
      </c>
      <c r="U85" s="41"/>
      <c r="V85" s="42" t="s">
        <v>77</v>
      </c>
      <c r="W85" s="41"/>
      <c r="X85" s="42" t="s">
        <v>76</v>
      </c>
      <c r="Y85" s="41"/>
      <c r="Z85" s="42" t="s">
        <v>75</v>
      </c>
      <c r="AA85" s="41"/>
      <c r="AB85" s="44" t="s">
        <v>74</v>
      </c>
      <c r="AC85" s="43"/>
      <c r="AD85" s="42" t="s">
        <v>73</v>
      </c>
      <c r="AE85" s="41"/>
      <c r="AF85" s="40"/>
      <c r="AG85" s="41"/>
      <c r="AH85" s="40"/>
      <c r="AI85" s="39"/>
      <c r="AJ85" s="249"/>
      <c r="AK85" s="252"/>
      <c r="AL85" s="38"/>
      <c r="AM85" s="7"/>
      <c r="AN85" s="7"/>
      <c r="AO85" s="235">
        <f>SUMPRODUCT(LEN($M85:$AE88)-LEN(SUBSTITUTE($M85:$AE88,"A", "")))</f>
        <v>0</v>
      </c>
      <c r="AP85" s="229">
        <f>SUMPRODUCT(LEN($AH85:$AH88)-LEN(SUBSTITUTE($AH85:$AH88,"A", "")))</f>
        <v>0</v>
      </c>
      <c r="AQ85" s="232">
        <f>SUMPRODUCT(LEN($AG85:$AG88)-LEN(SUBSTITUTE($AG85:$AG88,"A", "")))</f>
        <v>0</v>
      </c>
      <c r="AR85" s="235">
        <f>SUMPRODUCT(LEN($M85:$AE88)-LEN(SUBSTITUTE($M85:$AE88,"S", "")))</f>
        <v>0</v>
      </c>
      <c r="AS85" s="229">
        <f>SUMPRODUCT(LEN($AH85:$AH88)-LEN(SUBSTITUTE($AH85:$AH88,"S", "")))</f>
        <v>0</v>
      </c>
      <c r="AT85" s="232">
        <f>SUMPRODUCT(LEN($AG85:$AG88)-LEN(SUBSTITUTE($AG85:$AG88,"S", "")))</f>
        <v>0</v>
      </c>
      <c r="AU85" s="235">
        <f>SUMPRODUCT(LEN($M85:$AE88)-LEN(SUBSTITUTE($M85:$AE88,"F", "")))</f>
        <v>0</v>
      </c>
      <c r="AV85" s="229">
        <f>SUMPRODUCT(LEN($AH85:$AH88)-LEN(SUBSTITUTE($AH85:$AH88,"F", "")))</f>
        <v>0</v>
      </c>
      <c r="AW85" s="232">
        <f>SUMPRODUCT(LEN($AG85:$AG88)-LEN(SUBSTITUTE($AG85:$AG88,"F", "")))</f>
        <v>0</v>
      </c>
      <c r="AX85" s="235">
        <f>SUMPRODUCT(LEN($M85:$AE88)-LEN(SUBSTITUTE($M85:$AE88,"G", "")))</f>
        <v>0</v>
      </c>
      <c r="AY85" s="229">
        <f>SUMPRODUCT(LEN($AH85:$AH88)-LEN(SUBSTITUTE($AH85:$AH88,"G", "")))</f>
        <v>0</v>
      </c>
      <c r="AZ85" s="232">
        <f>SUMPRODUCT(LEN($AG85:$AG88)-LEN(SUBSTITUTE($AG85:$AG88,"G", "")))</f>
        <v>0</v>
      </c>
      <c r="BA85" s="235">
        <f>SUMPRODUCT(LEN($M85:$AE88)-LEN(SUBSTITUTE($M85:$AE88,"M", "")))</f>
        <v>0</v>
      </c>
      <c r="BB85" s="229">
        <f>SUMPRODUCT(LEN($AH85:$AH88)-LEN(SUBSTITUTE($AH85:$AH88,"M", "")))</f>
        <v>0</v>
      </c>
      <c r="BC85" s="232">
        <f>SUMPRODUCT(LEN($AG85:$AG88)-LEN(SUBSTITUTE($AG85:$AG88,"M", "")))</f>
        <v>0</v>
      </c>
      <c r="BD85" s="297">
        <f>SUMPRODUCT(LEN($AI85:$AI88)-LEN(SUBSTITUTE($AI85:$AI88,"S", "")))</f>
        <v>0</v>
      </c>
      <c r="BE85" s="300">
        <f>SUMPRODUCT(LEN($AI85:$AI88)-LEN(SUBSTITUTE($AI85:$AI88,"F", "")))</f>
        <v>0</v>
      </c>
      <c r="BF85" s="300">
        <f>SUMPRODUCT(LEN($AI85:$AI88)-LEN(SUBSTITUTE($AI85:$AI88,"G", "")))</f>
        <v>0</v>
      </c>
      <c r="BG85" s="303">
        <f>SUMPRODUCT(LEN($AI85:$AI88)-LEN(SUBSTITUTE($AI85:$AI88,"M", "")))</f>
        <v>0</v>
      </c>
    </row>
    <row r="86" spans="2:67" ht="28.15" hidden="1" customHeight="1" thickBot="1">
      <c r="B86" s="29"/>
      <c r="C86" s="264"/>
      <c r="D86" s="37"/>
      <c r="E86" s="112"/>
      <c r="F86" s="112"/>
      <c r="G86" s="111"/>
      <c r="H86" s="256"/>
      <c r="I86" s="260"/>
      <c r="J86" s="260"/>
      <c r="K86" s="260"/>
      <c r="L86" s="32" t="s">
        <v>72</v>
      </c>
      <c r="M86" s="31"/>
      <c r="N86" s="32" t="s">
        <v>71</v>
      </c>
      <c r="O86" s="31"/>
      <c r="P86" s="32" t="s">
        <v>70</v>
      </c>
      <c r="Q86" s="31"/>
      <c r="R86" s="32" t="s">
        <v>69</v>
      </c>
      <c r="S86" s="31"/>
      <c r="T86" s="32" t="s">
        <v>68</v>
      </c>
      <c r="U86" s="31"/>
      <c r="V86" s="32" t="s">
        <v>67</v>
      </c>
      <c r="W86" s="31"/>
      <c r="X86" s="32" t="s">
        <v>66</v>
      </c>
      <c r="Y86" s="31"/>
      <c r="Z86" s="32" t="s">
        <v>65</v>
      </c>
      <c r="AA86" s="31"/>
      <c r="AB86" s="34" t="s">
        <v>64</v>
      </c>
      <c r="AC86" s="33"/>
      <c r="AD86" s="32" t="s">
        <v>63</v>
      </c>
      <c r="AE86" s="31"/>
      <c r="AF86" s="30"/>
      <c r="AG86" s="31"/>
      <c r="AH86" s="30"/>
      <c r="AI86" s="20"/>
      <c r="AJ86" s="250"/>
      <c r="AK86" s="253"/>
      <c r="AL86" s="19"/>
      <c r="AM86" s="7"/>
      <c r="AN86" s="7"/>
      <c r="AO86" s="236"/>
      <c r="AP86" s="230"/>
      <c r="AQ86" s="233"/>
      <c r="AR86" s="236"/>
      <c r="AS86" s="230"/>
      <c r="AT86" s="233"/>
      <c r="AU86" s="236"/>
      <c r="AV86" s="230"/>
      <c r="AW86" s="233"/>
      <c r="AX86" s="236"/>
      <c r="AY86" s="230"/>
      <c r="AZ86" s="233"/>
      <c r="BA86" s="236"/>
      <c r="BB86" s="230"/>
      <c r="BC86" s="233"/>
      <c r="BD86" s="298"/>
      <c r="BE86" s="301"/>
      <c r="BF86" s="301"/>
      <c r="BG86" s="304"/>
    </row>
    <row r="87" spans="2:67" ht="28.15" hidden="1" customHeight="1">
      <c r="B87" s="29"/>
      <c r="C87" s="265"/>
      <c r="D87" s="28"/>
      <c r="E87" s="110"/>
      <c r="F87" s="110"/>
      <c r="G87" s="109"/>
      <c r="H87" s="257"/>
      <c r="I87" s="261"/>
      <c r="J87" s="261"/>
      <c r="K87" s="261"/>
      <c r="L87" s="23" t="s">
        <v>62</v>
      </c>
      <c r="M87" s="22"/>
      <c r="N87" s="23" t="s">
        <v>61</v>
      </c>
      <c r="O87" s="22"/>
      <c r="P87" s="23" t="s">
        <v>60</v>
      </c>
      <c r="Q87" s="22"/>
      <c r="R87" s="23" t="s">
        <v>59</v>
      </c>
      <c r="S87" s="22"/>
      <c r="T87" s="23" t="s">
        <v>58</v>
      </c>
      <c r="U87" s="22"/>
      <c r="V87" s="23" t="s">
        <v>57</v>
      </c>
      <c r="W87" s="22"/>
      <c r="X87" s="23" t="s">
        <v>56</v>
      </c>
      <c r="Y87" s="22"/>
      <c r="Z87" s="23" t="s">
        <v>55</v>
      </c>
      <c r="AA87" s="22"/>
      <c r="AB87" s="25" t="s">
        <v>54</v>
      </c>
      <c r="AC87" s="24"/>
      <c r="AD87" s="23">
        <v>39</v>
      </c>
      <c r="AE87" s="22"/>
      <c r="AF87" s="21"/>
      <c r="AG87" s="22"/>
      <c r="AH87" s="21"/>
      <c r="AI87" s="20"/>
      <c r="AJ87" s="250"/>
      <c r="AK87" s="253"/>
      <c r="AL87" s="19"/>
      <c r="AM87" s="7"/>
      <c r="AN87" s="7"/>
      <c r="AO87" s="236"/>
      <c r="AP87" s="230"/>
      <c r="AQ87" s="233"/>
      <c r="AR87" s="236"/>
      <c r="AS87" s="230"/>
      <c r="AT87" s="233"/>
      <c r="AU87" s="236"/>
      <c r="AV87" s="230"/>
      <c r="AW87" s="233"/>
      <c r="AX87" s="236"/>
      <c r="AY87" s="230"/>
      <c r="AZ87" s="233"/>
      <c r="BA87" s="236"/>
      <c r="BB87" s="230"/>
      <c r="BC87" s="233"/>
      <c r="BD87" s="298"/>
      <c r="BE87" s="301"/>
      <c r="BF87" s="301"/>
      <c r="BG87" s="304"/>
    </row>
    <row r="88" spans="2:67" ht="28.15" hidden="1" customHeight="1" thickBot="1">
      <c r="B88" s="29"/>
      <c r="C88" s="266"/>
      <c r="D88" s="57"/>
      <c r="E88" s="116"/>
      <c r="F88" s="116"/>
      <c r="G88" s="115"/>
      <c r="H88" s="258"/>
      <c r="I88" s="262"/>
      <c r="J88" s="262"/>
      <c r="K88" s="262"/>
      <c r="L88" s="52" t="s">
        <v>53</v>
      </c>
      <c r="M88" s="51"/>
      <c r="N88" s="52" t="s">
        <v>52</v>
      </c>
      <c r="O88" s="51"/>
      <c r="P88" s="52" t="s">
        <v>51</v>
      </c>
      <c r="Q88" s="51"/>
      <c r="R88" s="52" t="s">
        <v>50</v>
      </c>
      <c r="S88" s="51"/>
      <c r="T88" s="52">
        <v>20</v>
      </c>
      <c r="U88" s="51"/>
      <c r="V88" s="52" t="s">
        <v>49</v>
      </c>
      <c r="W88" s="51"/>
      <c r="X88" s="52" t="s">
        <v>48</v>
      </c>
      <c r="Y88" s="51"/>
      <c r="Z88" s="52" t="s">
        <v>47</v>
      </c>
      <c r="AA88" s="51"/>
      <c r="AB88" s="54" t="s">
        <v>46</v>
      </c>
      <c r="AC88" s="53"/>
      <c r="AD88" s="52" t="s">
        <v>45</v>
      </c>
      <c r="AE88" s="51"/>
      <c r="AF88" s="50"/>
      <c r="AG88" s="51"/>
      <c r="AH88" s="50"/>
      <c r="AI88" s="49"/>
      <c r="AJ88" s="251"/>
      <c r="AK88" s="254"/>
      <c r="AL88" s="48"/>
      <c r="AM88" s="7"/>
      <c r="AN88" s="7"/>
      <c r="AO88" s="237"/>
      <c r="AP88" s="231"/>
      <c r="AQ88" s="234"/>
      <c r="AR88" s="237"/>
      <c r="AS88" s="231"/>
      <c r="AT88" s="234"/>
      <c r="AU88" s="237"/>
      <c r="AV88" s="231"/>
      <c r="AW88" s="234"/>
      <c r="AX88" s="237"/>
      <c r="AY88" s="231"/>
      <c r="AZ88" s="234"/>
      <c r="BA88" s="237"/>
      <c r="BB88" s="231"/>
      <c r="BC88" s="234"/>
      <c r="BD88" s="299"/>
      <c r="BE88" s="302"/>
      <c r="BF88" s="302"/>
      <c r="BG88" s="305"/>
    </row>
    <row r="89" spans="2:67" ht="28.15" hidden="1" customHeight="1">
      <c r="B89" s="29"/>
      <c r="C89" s="263">
        <v>3</v>
      </c>
      <c r="D89" s="47"/>
      <c r="E89" s="114"/>
      <c r="F89" s="114"/>
      <c r="G89" s="113"/>
      <c r="H89" s="255"/>
      <c r="I89" s="259"/>
      <c r="J89" s="259"/>
      <c r="K89" s="259"/>
      <c r="L89" s="42" t="s">
        <v>82</v>
      </c>
      <c r="M89" s="41"/>
      <c r="N89" s="42" t="s">
        <v>81</v>
      </c>
      <c r="O89" s="41"/>
      <c r="P89" s="42" t="s">
        <v>80</v>
      </c>
      <c r="Q89" s="41"/>
      <c r="R89" s="42" t="s">
        <v>79</v>
      </c>
      <c r="S89" s="41"/>
      <c r="T89" s="42" t="s">
        <v>78</v>
      </c>
      <c r="U89" s="41"/>
      <c r="V89" s="42" t="s">
        <v>77</v>
      </c>
      <c r="W89" s="41"/>
      <c r="X89" s="42" t="s">
        <v>76</v>
      </c>
      <c r="Y89" s="41"/>
      <c r="Z89" s="42" t="s">
        <v>75</v>
      </c>
      <c r="AA89" s="41"/>
      <c r="AB89" s="44" t="s">
        <v>74</v>
      </c>
      <c r="AC89" s="43"/>
      <c r="AD89" s="42" t="s">
        <v>73</v>
      </c>
      <c r="AE89" s="41"/>
      <c r="AF89" s="40"/>
      <c r="AG89" s="41"/>
      <c r="AH89" s="40"/>
      <c r="AI89" s="39"/>
      <c r="AJ89" s="245"/>
      <c r="AK89" s="245"/>
      <c r="AL89" s="38"/>
      <c r="AM89" s="7"/>
      <c r="AN89" s="7"/>
      <c r="AO89" s="235">
        <f>SUMPRODUCT(LEN($M89:$AE92)-LEN(SUBSTITUTE($M89:$AE92,"A", "")))</f>
        <v>0</v>
      </c>
      <c r="AP89" s="229">
        <f>SUMPRODUCT(LEN($AH89:$AH92)-LEN(SUBSTITUTE($AH89:$AH92,"A", "")))</f>
        <v>0</v>
      </c>
      <c r="AQ89" s="232">
        <f>SUMPRODUCT(LEN($AG89:$AG92)-LEN(SUBSTITUTE($AG89:$AG92,"A", "")))</f>
        <v>0</v>
      </c>
      <c r="AR89" s="235">
        <f>SUMPRODUCT(LEN($M89:$AE92)-LEN(SUBSTITUTE($M89:$AE92,"S", "")))</f>
        <v>0</v>
      </c>
      <c r="AS89" s="229">
        <f>SUMPRODUCT(LEN($AH89:$AH92)-LEN(SUBSTITUTE($AH89:$AH92,"S", "")))</f>
        <v>0</v>
      </c>
      <c r="AT89" s="232">
        <f>SUMPRODUCT(LEN($AG89:$AG92)-LEN(SUBSTITUTE($AG89:$AG92,"S", "")))</f>
        <v>0</v>
      </c>
      <c r="AU89" s="235">
        <f>SUMPRODUCT(LEN($M89:$AE92)-LEN(SUBSTITUTE($M89:$AE92,"F", "")))</f>
        <v>0</v>
      </c>
      <c r="AV89" s="229">
        <f>SUMPRODUCT(LEN($AH89:$AH92)-LEN(SUBSTITUTE($AH89:$AH92,"F", "")))</f>
        <v>0</v>
      </c>
      <c r="AW89" s="232">
        <f>SUMPRODUCT(LEN($AG89:$AG92)-LEN(SUBSTITUTE($AG89:$AG92,"F", "")))</f>
        <v>0</v>
      </c>
      <c r="AX89" s="235">
        <f>SUMPRODUCT(LEN($M89:$AE92)-LEN(SUBSTITUTE($M89:$AE92,"G", "")))</f>
        <v>0</v>
      </c>
      <c r="AY89" s="229">
        <f>SUMPRODUCT(LEN($AH89:$AH92)-LEN(SUBSTITUTE($AH89:$AH92,"G", "")))</f>
        <v>0</v>
      </c>
      <c r="AZ89" s="232">
        <f>SUMPRODUCT(LEN($AG89:$AG92)-LEN(SUBSTITUTE($AG89:$AG92,"G", "")))</f>
        <v>0</v>
      </c>
      <c r="BA89" s="235">
        <f>SUMPRODUCT(LEN($M89:$AE92)-LEN(SUBSTITUTE($M89:$AE92,"M", "")))</f>
        <v>0</v>
      </c>
      <c r="BB89" s="229">
        <f>SUMPRODUCT(LEN($AH89:$AH92)-LEN(SUBSTITUTE($AH89:$AH92,"M", "")))</f>
        <v>0</v>
      </c>
      <c r="BC89" s="232">
        <f>SUMPRODUCT(LEN($AG89:$AG92)-LEN(SUBSTITUTE($AG89:$AG92,"M", "")))</f>
        <v>0</v>
      </c>
      <c r="BD89" s="297">
        <f>SUMPRODUCT(LEN($AI89:$AI92)-LEN(SUBSTITUTE($AI89:$AI92,"S", "")))</f>
        <v>0</v>
      </c>
      <c r="BE89" s="300">
        <f>SUMPRODUCT(LEN($AI89:$AI92)-LEN(SUBSTITUTE($AI89:$AI92,"F", "")))</f>
        <v>0</v>
      </c>
      <c r="BF89" s="300">
        <f>SUMPRODUCT(LEN($AI89:$AI92)-LEN(SUBSTITUTE($AI89:$AI92,"G", "")))</f>
        <v>0</v>
      </c>
      <c r="BG89" s="303">
        <f>SUMPRODUCT(LEN($AI89:$AI92)-LEN(SUBSTITUTE($AI89:$AI92,"M", "")))</f>
        <v>0</v>
      </c>
    </row>
    <row r="90" spans="2:67" ht="28.15" hidden="1" customHeight="1" thickBot="1">
      <c r="B90" s="29"/>
      <c r="C90" s="264"/>
      <c r="D90" s="37"/>
      <c r="E90" s="112"/>
      <c r="F90" s="112"/>
      <c r="G90" s="111"/>
      <c r="H90" s="256"/>
      <c r="I90" s="260"/>
      <c r="J90" s="260"/>
      <c r="K90" s="260"/>
      <c r="L90" s="32" t="s">
        <v>72</v>
      </c>
      <c r="M90" s="31"/>
      <c r="N90" s="32" t="s">
        <v>71</v>
      </c>
      <c r="O90" s="31"/>
      <c r="P90" s="32" t="s">
        <v>70</v>
      </c>
      <c r="Q90" s="31"/>
      <c r="R90" s="32" t="s">
        <v>69</v>
      </c>
      <c r="S90" s="31"/>
      <c r="T90" s="32" t="s">
        <v>68</v>
      </c>
      <c r="U90" s="31"/>
      <c r="V90" s="32" t="s">
        <v>67</v>
      </c>
      <c r="W90" s="31"/>
      <c r="X90" s="32" t="s">
        <v>66</v>
      </c>
      <c r="Y90" s="31"/>
      <c r="Z90" s="32" t="s">
        <v>65</v>
      </c>
      <c r="AA90" s="31"/>
      <c r="AB90" s="34" t="s">
        <v>64</v>
      </c>
      <c r="AC90" s="33"/>
      <c r="AD90" s="32" t="s">
        <v>63</v>
      </c>
      <c r="AE90" s="31"/>
      <c r="AF90" s="30"/>
      <c r="AG90" s="31"/>
      <c r="AH90" s="30"/>
      <c r="AI90" s="20"/>
      <c r="AJ90" s="246"/>
      <c r="AK90" s="246"/>
      <c r="AL90" s="19"/>
      <c r="AM90" s="7"/>
      <c r="AN90" s="7"/>
      <c r="AO90" s="236"/>
      <c r="AP90" s="230"/>
      <c r="AQ90" s="233"/>
      <c r="AR90" s="236"/>
      <c r="AS90" s="230"/>
      <c r="AT90" s="233"/>
      <c r="AU90" s="236"/>
      <c r="AV90" s="230"/>
      <c r="AW90" s="233"/>
      <c r="AX90" s="236"/>
      <c r="AY90" s="230"/>
      <c r="AZ90" s="233"/>
      <c r="BA90" s="236"/>
      <c r="BB90" s="230"/>
      <c r="BC90" s="233"/>
      <c r="BD90" s="298"/>
      <c r="BE90" s="301"/>
      <c r="BF90" s="301"/>
      <c r="BG90" s="304"/>
    </row>
    <row r="91" spans="2:67" ht="28.15" hidden="1" customHeight="1">
      <c r="B91" s="29"/>
      <c r="C91" s="265"/>
      <c r="D91" s="28"/>
      <c r="E91" s="110"/>
      <c r="F91" s="110"/>
      <c r="G91" s="109"/>
      <c r="H91" s="257"/>
      <c r="I91" s="261"/>
      <c r="J91" s="261"/>
      <c r="K91" s="261"/>
      <c r="L91" s="23" t="s">
        <v>62</v>
      </c>
      <c r="M91" s="22"/>
      <c r="N91" s="23" t="s">
        <v>61</v>
      </c>
      <c r="O91" s="22"/>
      <c r="P91" s="23" t="s">
        <v>60</v>
      </c>
      <c r="Q91" s="22"/>
      <c r="R91" s="23" t="s">
        <v>59</v>
      </c>
      <c r="S91" s="22"/>
      <c r="T91" s="23" t="s">
        <v>58</v>
      </c>
      <c r="U91" s="22"/>
      <c r="V91" s="23" t="s">
        <v>57</v>
      </c>
      <c r="W91" s="22"/>
      <c r="X91" s="23" t="s">
        <v>56</v>
      </c>
      <c r="Y91" s="22"/>
      <c r="Z91" s="23" t="s">
        <v>55</v>
      </c>
      <c r="AA91" s="22"/>
      <c r="AB91" s="25" t="s">
        <v>54</v>
      </c>
      <c r="AC91" s="24"/>
      <c r="AD91" s="23">
        <v>39</v>
      </c>
      <c r="AE91" s="22"/>
      <c r="AF91" s="21"/>
      <c r="AG91" s="22"/>
      <c r="AH91" s="21"/>
      <c r="AI91" s="20"/>
      <c r="AJ91" s="246"/>
      <c r="AK91" s="246"/>
      <c r="AL91" s="19"/>
      <c r="AM91" s="7"/>
      <c r="AN91" s="7"/>
      <c r="AO91" s="236"/>
      <c r="AP91" s="230"/>
      <c r="AQ91" s="233"/>
      <c r="AR91" s="236"/>
      <c r="AS91" s="230"/>
      <c r="AT91" s="233"/>
      <c r="AU91" s="236"/>
      <c r="AV91" s="230"/>
      <c r="AW91" s="233"/>
      <c r="AX91" s="236"/>
      <c r="AY91" s="230"/>
      <c r="AZ91" s="233"/>
      <c r="BA91" s="236"/>
      <c r="BB91" s="230"/>
      <c r="BC91" s="233"/>
      <c r="BD91" s="298"/>
      <c r="BE91" s="301"/>
      <c r="BF91" s="301"/>
      <c r="BG91" s="304"/>
    </row>
    <row r="92" spans="2:67" ht="28.15" hidden="1" customHeight="1" thickBot="1">
      <c r="B92" s="18"/>
      <c r="C92" s="271"/>
      <c r="D92" s="17"/>
      <c r="E92" s="118"/>
      <c r="F92" s="118"/>
      <c r="G92" s="117"/>
      <c r="H92" s="258"/>
      <c r="I92" s="272"/>
      <c r="J92" s="272"/>
      <c r="K92" s="272"/>
      <c r="L92" s="12" t="s">
        <v>53</v>
      </c>
      <c r="M92" s="11"/>
      <c r="N92" s="12" t="s">
        <v>52</v>
      </c>
      <c r="O92" s="11"/>
      <c r="P92" s="12" t="s">
        <v>51</v>
      </c>
      <c r="Q92" s="11"/>
      <c r="R92" s="12" t="s">
        <v>50</v>
      </c>
      <c r="S92" s="11"/>
      <c r="T92" s="12">
        <v>20</v>
      </c>
      <c r="U92" s="11"/>
      <c r="V92" s="12" t="s">
        <v>49</v>
      </c>
      <c r="W92" s="11"/>
      <c r="X92" s="12" t="s">
        <v>48</v>
      </c>
      <c r="Y92" s="11"/>
      <c r="Z92" s="12" t="s">
        <v>47</v>
      </c>
      <c r="AA92" s="11"/>
      <c r="AB92" s="14" t="s">
        <v>46</v>
      </c>
      <c r="AC92" s="13"/>
      <c r="AD92" s="12" t="s">
        <v>45</v>
      </c>
      <c r="AE92" s="11"/>
      <c r="AF92" s="10"/>
      <c r="AG92" s="11"/>
      <c r="AH92" s="10"/>
      <c r="AI92" s="9"/>
      <c r="AJ92" s="247"/>
      <c r="AK92" s="247"/>
      <c r="AL92" s="8"/>
      <c r="AM92" s="7"/>
      <c r="AN92" s="7"/>
      <c r="AO92" s="237"/>
      <c r="AP92" s="231"/>
      <c r="AQ92" s="234"/>
      <c r="AR92" s="237"/>
      <c r="AS92" s="231"/>
      <c r="AT92" s="234"/>
      <c r="AU92" s="237"/>
      <c r="AV92" s="231"/>
      <c r="AW92" s="234"/>
      <c r="AX92" s="237"/>
      <c r="AY92" s="231"/>
      <c r="AZ92" s="234"/>
      <c r="BA92" s="237"/>
      <c r="BB92" s="231"/>
      <c r="BC92" s="234"/>
      <c r="BD92" s="299"/>
      <c r="BE92" s="302"/>
      <c r="BF92" s="302"/>
      <c r="BG92" s="305"/>
    </row>
    <row r="93" spans="2:67" ht="85.9" customHeight="1" thickBot="1">
      <c r="B93" s="94" t="s">
        <v>119</v>
      </c>
      <c r="C93" s="83" t="s">
        <v>118</v>
      </c>
      <c r="D93" s="88" t="s">
        <v>117</v>
      </c>
      <c r="E93" s="93" t="s">
        <v>116</v>
      </c>
      <c r="F93" s="92"/>
      <c r="G93" s="91"/>
      <c r="H93" s="90" t="s">
        <v>115</v>
      </c>
      <c r="I93" s="88" t="s">
        <v>43</v>
      </c>
      <c r="J93" s="88" t="s">
        <v>114</v>
      </c>
      <c r="K93" s="88" t="s">
        <v>44</v>
      </c>
      <c r="L93" s="227" t="s">
        <v>113</v>
      </c>
      <c r="M93" s="270"/>
      <c r="N93" s="227" t="s">
        <v>112</v>
      </c>
      <c r="O93" s="270"/>
      <c r="P93" s="227" t="s">
        <v>112</v>
      </c>
      <c r="Q93" s="228"/>
      <c r="R93" s="227" t="s">
        <v>112</v>
      </c>
      <c r="S93" s="228"/>
      <c r="T93" s="227" t="s">
        <v>112</v>
      </c>
      <c r="U93" s="228"/>
      <c r="V93" s="227" t="s">
        <v>112</v>
      </c>
      <c r="W93" s="228"/>
      <c r="X93" s="227" t="s">
        <v>112</v>
      </c>
      <c r="Y93" s="228"/>
      <c r="Z93" s="227" t="s">
        <v>112</v>
      </c>
      <c r="AA93" s="228"/>
      <c r="AB93" s="227" t="s">
        <v>112</v>
      </c>
      <c r="AC93" s="228"/>
      <c r="AD93" s="227" t="s">
        <v>112</v>
      </c>
      <c r="AE93" s="228"/>
      <c r="AF93" s="244" t="s">
        <v>111</v>
      </c>
      <c r="AG93" s="228"/>
      <c r="AH93" s="90" t="s">
        <v>110</v>
      </c>
      <c r="AI93" s="89" t="s">
        <v>109</v>
      </c>
      <c r="AJ93" s="88" t="s">
        <v>108</v>
      </c>
      <c r="AK93" s="88" t="s">
        <v>107</v>
      </c>
      <c r="AL93" s="87" t="s">
        <v>106</v>
      </c>
      <c r="AM93" s="105" t="s">
        <v>161</v>
      </c>
      <c r="AN93" s="104" t="s">
        <v>160</v>
      </c>
      <c r="AO93" s="84" t="s">
        <v>105</v>
      </c>
      <c r="AP93" s="83" t="s">
        <v>104</v>
      </c>
      <c r="AQ93" s="82" t="s">
        <v>103</v>
      </c>
      <c r="AR93" s="84" t="s">
        <v>102</v>
      </c>
      <c r="AS93" s="83" t="s">
        <v>101</v>
      </c>
      <c r="AT93" s="82" t="s">
        <v>100</v>
      </c>
      <c r="AU93" s="84" t="s">
        <v>99</v>
      </c>
      <c r="AV93" s="83" t="s">
        <v>98</v>
      </c>
      <c r="AW93" s="85" t="s">
        <v>97</v>
      </c>
      <c r="AX93" s="84" t="s">
        <v>96</v>
      </c>
      <c r="AY93" s="83" t="s">
        <v>95</v>
      </c>
      <c r="AZ93" s="82" t="s">
        <v>94</v>
      </c>
      <c r="BA93" s="84" t="s">
        <v>93</v>
      </c>
      <c r="BB93" s="83" t="s">
        <v>92</v>
      </c>
      <c r="BC93" s="82" t="s">
        <v>91</v>
      </c>
      <c r="BD93" s="81" t="s">
        <v>90</v>
      </c>
      <c r="BE93" s="80" t="s">
        <v>89</v>
      </c>
      <c r="BF93" s="80" t="s">
        <v>88</v>
      </c>
      <c r="BG93" s="79" t="s">
        <v>87</v>
      </c>
    </row>
    <row r="94" spans="2:67" ht="48" thickBot="1">
      <c r="B94" s="78" t="s">
        <v>180</v>
      </c>
      <c r="C94" s="77"/>
      <c r="D94" s="76">
        <v>231</v>
      </c>
      <c r="E94" s="267">
        <v>2420.5100000000002</v>
      </c>
      <c r="F94" s="268"/>
      <c r="G94" s="269"/>
      <c r="H94" s="75" t="s">
        <v>85</v>
      </c>
      <c r="I94" s="74"/>
      <c r="J94" s="74"/>
      <c r="K94" s="73"/>
      <c r="L94" s="72"/>
      <c r="M94" s="68"/>
      <c r="N94" s="72"/>
      <c r="O94" s="68"/>
      <c r="P94" s="72"/>
      <c r="Q94" s="68"/>
      <c r="R94" s="72"/>
      <c r="S94" s="68"/>
      <c r="T94" s="72"/>
      <c r="U94" s="68"/>
      <c r="V94" s="72"/>
      <c r="W94" s="68"/>
      <c r="X94" s="72"/>
      <c r="Y94" s="68"/>
      <c r="Z94" s="72"/>
      <c r="AA94" s="71"/>
      <c r="AB94" s="70"/>
      <c r="AC94" s="70"/>
      <c r="AD94" s="70"/>
      <c r="AE94" s="70"/>
      <c r="AF94" s="69" t="s">
        <v>84</v>
      </c>
      <c r="AG94" s="68"/>
      <c r="AH94" s="68"/>
      <c r="AI94" s="68"/>
      <c r="AJ94" s="67"/>
      <c r="AK94" s="67"/>
      <c r="AL94" s="66"/>
      <c r="AM94" s="103"/>
      <c r="AN94" s="103"/>
      <c r="AO94" s="101">
        <f t="shared" ref="AO94:BG94" si="6">SUM(AO95:AO106)</f>
        <v>42</v>
      </c>
      <c r="AP94" s="100">
        <f t="shared" si="6"/>
        <v>0</v>
      </c>
      <c r="AQ94" s="99">
        <f t="shared" si="6"/>
        <v>1</v>
      </c>
      <c r="AR94" s="101">
        <f t="shared" si="6"/>
        <v>26</v>
      </c>
      <c r="AS94" s="100">
        <f t="shared" si="6"/>
        <v>1</v>
      </c>
      <c r="AT94" s="99">
        <f t="shared" si="6"/>
        <v>0</v>
      </c>
      <c r="AU94" s="101">
        <f t="shared" si="6"/>
        <v>0</v>
      </c>
      <c r="AV94" s="100">
        <f t="shared" si="6"/>
        <v>0</v>
      </c>
      <c r="AW94" s="99">
        <f t="shared" si="6"/>
        <v>0</v>
      </c>
      <c r="AX94" s="101">
        <f t="shared" si="6"/>
        <v>1</v>
      </c>
      <c r="AY94" s="100">
        <f t="shared" si="6"/>
        <v>0</v>
      </c>
      <c r="AZ94" s="99">
        <f t="shared" si="6"/>
        <v>0</v>
      </c>
      <c r="BA94" s="101">
        <f t="shared" si="6"/>
        <v>8</v>
      </c>
      <c r="BB94" s="100">
        <f t="shared" si="6"/>
        <v>0</v>
      </c>
      <c r="BC94" s="99">
        <f t="shared" si="6"/>
        <v>0</v>
      </c>
      <c r="BD94" s="101">
        <f t="shared" si="6"/>
        <v>2</v>
      </c>
      <c r="BE94" s="100">
        <f t="shared" si="6"/>
        <v>0</v>
      </c>
      <c r="BF94" s="100">
        <f t="shared" si="6"/>
        <v>0</v>
      </c>
      <c r="BG94" s="99">
        <f t="shared" si="6"/>
        <v>0</v>
      </c>
      <c r="BH94" s="98" t="s">
        <v>83</v>
      </c>
      <c r="BK94" s="1">
        <f>SUM(AO94:AQ94)</f>
        <v>43</v>
      </c>
      <c r="BL94" s="1">
        <f>SUM(AR94:AT94,BD94)</f>
        <v>29</v>
      </c>
      <c r="BM94" s="1">
        <f>SUM(AU94:AW94,BE94)</f>
        <v>0</v>
      </c>
      <c r="BN94" s="1">
        <f>SUM(AX94:AZ94,BF94)</f>
        <v>1</v>
      </c>
      <c r="BO94" s="1">
        <f>SUM(BA94:BC94,BG94)</f>
        <v>8</v>
      </c>
    </row>
    <row r="95" spans="2:67" ht="28.15" customHeight="1">
      <c r="B95" s="29"/>
      <c r="C95" s="263">
        <v>1</v>
      </c>
      <c r="D95" s="47"/>
      <c r="E95" s="114"/>
      <c r="F95" s="114"/>
      <c r="G95" s="113"/>
      <c r="H95" s="255"/>
      <c r="I95" s="259">
        <v>73</v>
      </c>
      <c r="J95" s="259">
        <v>24</v>
      </c>
      <c r="K95" s="259">
        <v>5</v>
      </c>
      <c r="L95" s="42">
        <v>1</v>
      </c>
      <c r="M95" s="41" t="s">
        <v>659</v>
      </c>
      <c r="N95" s="42">
        <v>5</v>
      </c>
      <c r="O95" s="41" t="s">
        <v>710</v>
      </c>
      <c r="P95" s="42">
        <v>9</v>
      </c>
      <c r="Q95" s="97" t="s">
        <v>309</v>
      </c>
      <c r="R95" s="42">
        <v>13</v>
      </c>
      <c r="S95" s="41" t="s">
        <v>309</v>
      </c>
      <c r="T95" s="42">
        <v>17</v>
      </c>
      <c r="U95" s="41" t="s">
        <v>271</v>
      </c>
      <c r="V95" s="42">
        <v>21</v>
      </c>
      <c r="W95" s="41"/>
      <c r="X95" s="42">
        <v>25</v>
      </c>
      <c r="Y95" s="41"/>
      <c r="Z95" s="42">
        <v>29</v>
      </c>
      <c r="AA95" s="41"/>
      <c r="AB95" s="44">
        <v>33</v>
      </c>
      <c r="AC95" s="41"/>
      <c r="AD95" s="42">
        <v>37</v>
      </c>
      <c r="AE95" s="41"/>
      <c r="AF95" s="40">
        <v>20</v>
      </c>
      <c r="AG95" s="41" t="s">
        <v>274</v>
      </c>
      <c r="AH95" s="40" t="s">
        <v>271</v>
      </c>
      <c r="AI95" s="39" t="s">
        <v>272</v>
      </c>
      <c r="AJ95" s="245"/>
      <c r="AK95" s="245"/>
      <c r="AL95" s="38"/>
      <c r="AM95" s="238">
        <f>SUMPRODUCT(LEN($M95:$AE98)-LEN(SUBSTITUTE($M95:$AE98,"/", "")))/2</f>
        <v>0</v>
      </c>
      <c r="AN95" s="241">
        <f>SUMPRODUCT(LEN($M95:$AE98)-LEN(SUBSTITUTE($M95:$AE98,"-", "")))</f>
        <v>1</v>
      </c>
      <c r="AO95" s="235">
        <f>SUMPRODUCT(LEN($M95:$AE98)-LEN(SUBSTITUTE($M95:$AE98,"A", "")))</f>
        <v>42</v>
      </c>
      <c r="AP95" s="229">
        <f>SUMPRODUCT(LEN($AH95:$AH98)-LEN(SUBSTITUTE($AH95:$AH98,"A", "")))</f>
        <v>0</v>
      </c>
      <c r="AQ95" s="232">
        <f>SUMPRODUCT(LEN($AG95:$AG98)-LEN(SUBSTITUTE($AG95:$AG98,"A", "")))</f>
        <v>1</v>
      </c>
      <c r="AR95" s="235">
        <f>SUMPRODUCT(LEN($M95:$AE98)-LEN(SUBSTITUTE($M95:$AE98,"S", "")))</f>
        <v>26</v>
      </c>
      <c r="AS95" s="229">
        <f>SUMPRODUCT(LEN($AH95:$AH98)-LEN(SUBSTITUTE($AH95:$AH98,"S", "")))</f>
        <v>1</v>
      </c>
      <c r="AT95" s="232">
        <f>SUMPRODUCT(LEN($AG95:$AG98)-LEN(SUBSTITUTE($AG95:$AG98,"S", "")))</f>
        <v>0</v>
      </c>
      <c r="AU95" s="235">
        <f>SUMPRODUCT(LEN($M95:$AE98)-LEN(SUBSTITUTE($M95:$AE98,"F", "")))</f>
        <v>0</v>
      </c>
      <c r="AV95" s="229">
        <f>SUMPRODUCT(LEN($AH95:$AH98)-LEN(SUBSTITUTE($AH95:$AH98,"F", "")))</f>
        <v>0</v>
      </c>
      <c r="AW95" s="232">
        <f>SUMPRODUCT(LEN($AG95:$AG98)-LEN(SUBSTITUTE($AG95:$AG98,"F", "")))</f>
        <v>0</v>
      </c>
      <c r="AX95" s="235">
        <f>SUMPRODUCT(LEN($M95:$AE98)-LEN(SUBSTITUTE($M95:$AE98,"G", "")))</f>
        <v>1</v>
      </c>
      <c r="AY95" s="229">
        <f>SUMPRODUCT(LEN($AH95:$AH98)-LEN(SUBSTITUTE($AH95:$AH98,"G", "")))</f>
        <v>0</v>
      </c>
      <c r="AZ95" s="232">
        <f>SUMPRODUCT(LEN($AG95:$AG98)-LEN(SUBSTITUTE($AG95:$AG98,"G", "")))</f>
        <v>0</v>
      </c>
      <c r="BA95" s="235">
        <f>SUMPRODUCT(LEN($M95:$AE98)-LEN(SUBSTITUTE($M95:$AE98,"M", "")))</f>
        <v>8</v>
      </c>
      <c r="BB95" s="229">
        <f>SUMPRODUCT(LEN($AH95:$AH98)-LEN(SUBSTITUTE($AH95:$AH98,"M", "")))</f>
        <v>0</v>
      </c>
      <c r="BC95" s="232">
        <f>SUMPRODUCT(LEN($AG95:$AG98)-LEN(SUBSTITUTE($AG95:$AG98,"M", "")))</f>
        <v>0</v>
      </c>
      <c r="BD95" s="297">
        <f>SUMPRODUCT(LEN($AI95:$AI98)-LEN(SUBSTITUTE($AI95:$AI98,"S", "")))</f>
        <v>2</v>
      </c>
      <c r="BE95" s="300">
        <f>SUMPRODUCT(LEN($AI95:$AI98)-LEN(SUBSTITUTE($AI95:$AI98,"F", "")))</f>
        <v>0</v>
      </c>
      <c r="BF95" s="300">
        <f>SUMPRODUCT(LEN($AI95:$AI98)-LEN(SUBSTITUTE($AI95:$AI98,"G", "")))</f>
        <v>0</v>
      </c>
      <c r="BG95" s="303">
        <f>SUMPRODUCT(LEN($AI95:$AI98)-LEN(SUBSTITUTE($AI95:$AI98,"M", "")))</f>
        <v>0</v>
      </c>
    </row>
    <row r="96" spans="2:67" ht="28.15" customHeight="1" thickBot="1">
      <c r="B96" s="29"/>
      <c r="C96" s="264"/>
      <c r="D96" s="37"/>
      <c r="E96" s="112"/>
      <c r="F96" s="112"/>
      <c r="G96" s="111"/>
      <c r="H96" s="256"/>
      <c r="I96" s="260"/>
      <c r="J96" s="260"/>
      <c r="K96" s="260"/>
      <c r="L96" s="32">
        <v>2</v>
      </c>
      <c r="M96" s="31" t="s">
        <v>682</v>
      </c>
      <c r="N96" s="32">
        <v>6</v>
      </c>
      <c r="O96" s="31" t="s">
        <v>709</v>
      </c>
      <c r="P96" s="96">
        <v>10</v>
      </c>
      <c r="Q96" s="31" t="s">
        <v>389</v>
      </c>
      <c r="R96" s="32">
        <v>14</v>
      </c>
      <c r="S96" s="31" t="s">
        <v>318</v>
      </c>
      <c r="T96" s="32">
        <v>18</v>
      </c>
      <c r="U96" s="95" t="s">
        <v>271</v>
      </c>
      <c r="V96" s="32">
        <v>22</v>
      </c>
      <c r="W96" s="31"/>
      <c r="X96" s="32">
        <v>26</v>
      </c>
      <c r="Y96" s="31"/>
      <c r="Z96" s="32">
        <v>30</v>
      </c>
      <c r="AA96" s="31"/>
      <c r="AB96" s="34">
        <v>34</v>
      </c>
      <c r="AC96" s="31"/>
      <c r="AD96" s="32">
        <v>38</v>
      </c>
      <c r="AE96" s="31"/>
      <c r="AF96" s="30"/>
      <c r="AG96" s="31"/>
      <c r="AH96" s="30"/>
      <c r="AI96" s="20"/>
      <c r="AJ96" s="246"/>
      <c r="AK96" s="246"/>
      <c r="AL96" s="19"/>
      <c r="AM96" s="239"/>
      <c r="AN96" s="242"/>
      <c r="AO96" s="236"/>
      <c r="AP96" s="230"/>
      <c r="AQ96" s="233"/>
      <c r="AR96" s="236"/>
      <c r="AS96" s="230"/>
      <c r="AT96" s="233"/>
      <c r="AU96" s="236"/>
      <c r="AV96" s="230"/>
      <c r="AW96" s="233"/>
      <c r="AX96" s="236"/>
      <c r="AY96" s="230"/>
      <c r="AZ96" s="233"/>
      <c r="BA96" s="236"/>
      <c r="BB96" s="230"/>
      <c r="BC96" s="233"/>
      <c r="BD96" s="298"/>
      <c r="BE96" s="301"/>
      <c r="BF96" s="301"/>
      <c r="BG96" s="304"/>
    </row>
    <row r="97" spans="2:67" ht="28.15" customHeight="1">
      <c r="B97" s="29"/>
      <c r="C97" s="265"/>
      <c r="D97" s="28"/>
      <c r="E97" s="110"/>
      <c r="F97" s="110"/>
      <c r="G97" s="109"/>
      <c r="H97" s="257"/>
      <c r="I97" s="261"/>
      <c r="J97" s="261"/>
      <c r="K97" s="261"/>
      <c r="L97" s="23">
        <v>3</v>
      </c>
      <c r="M97" s="22" t="s">
        <v>708</v>
      </c>
      <c r="N97" s="23">
        <v>7</v>
      </c>
      <c r="O97" s="22" t="s">
        <v>514</v>
      </c>
      <c r="P97" s="23">
        <v>11</v>
      </c>
      <c r="Q97" s="22" t="s">
        <v>666</v>
      </c>
      <c r="R97" s="23">
        <v>15</v>
      </c>
      <c r="S97" s="22" t="s">
        <v>310</v>
      </c>
      <c r="T97" s="23">
        <v>19</v>
      </c>
      <c r="U97" s="22" t="s">
        <v>274</v>
      </c>
      <c r="V97" s="23">
        <v>23</v>
      </c>
      <c r="W97" s="22"/>
      <c r="X97" s="23">
        <v>27</v>
      </c>
      <c r="Y97" s="22"/>
      <c r="Z97" s="23">
        <v>31</v>
      </c>
      <c r="AA97" s="22"/>
      <c r="AB97" s="25">
        <v>35</v>
      </c>
      <c r="AC97" s="22"/>
      <c r="AD97" s="23">
        <v>39</v>
      </c>
      <c r="AE97" s="22"/>
      <c r="AF97" s="21"/>
      <c r="AG97" s="22"/>
      <c r="AH97" s="21"/>
      <c r="AI97" s="20"/>
      <c r="AJ97" s="246"/>
      <c r="AK97" s="246"/>
      <c r="AL97" s="19"/>
      <c r="AM97" s="239"/>
      <c r="AN97" s="242"/>
      <c r="AO97" s="236"/>
      <c r="AP97" s="230"/>
      <c r="AQ97" s="233"/>
      <c r="AR97" s="236"/>
      <c r="AS97" s="230"/>
      <c r="AT97" s="233"/>
      <c r="AU97" s="236"/>
      <c r="AV97" s="230"/>
      <c r="AW97" s="233"/>
      <c r="AX97" s="236"/>
      <c r="AY97" s="230"/>
      <c r="AZ97" s="233"/>
      <c r="BA97" s="236"/>
      <c r="BB97" s="230"/>
      <c r="BC97" s="233"/>
      <c r="BD97" s="298"/>
      <c r="BE97" s="301"/>
      <c r="BF97" s="301"/>
      <c r="BG97" s="304"/>
    </row>
    <row r="98" spans="2:67" ht="28.15" customHeight="1" thickBot="1">
      <c r="B98" s="29"/>
      <c r="C98" s="266"/>
      <c r="D98" s="57"/>
      <c r="E98" s="116"/>
      <c r="F98" s="116"/>
      <c r="G98" s="115"/>
      <c r="H98" s="258"/>
      <c r="I98" s="262"/>
      <c r="J98" s="262"/>
      <c r="K98" s="262"/>
      <c r="L98" s="52">
        <v>4</v>
      </c>
      <c r="M98" s="51" t="s">
        <v>707</v>
      </c>
      <c r="N98" s="52">
        <v>8</v>
      </c>
      <c r="O98" s="51" t="s">
        <v>514</v>
      </c>
      <c r="P98" s="52">
        <v>12</v>
      </c>
      <c r="Q98" s="51" t="s">
        <v>651</v>
      </c>
      <c r="R98" s="52">
        <v>16</v>
      </c>
      <c r="S98" s="51" t="s">
        <v>273</v>
      </c>
      <c r="T98" s="52">
        <v>20</v>
      </c>
      <c r="U98" s="51"/>
      <c r="V98" s="52">
        <v>24</v>
      </c>
      <c r="W98" s="51"/>
      <c r="X98" s="52">
        <v>28</v>
      </c>
      <c r="Y98" s="51"/>
      <c r="Z98" s="52">
        <v>32</v>
      </c>
      <c r="AA98" s="51"/>
      <c r="AB98" s="54">
        <v>36</v>
      </c>
      <c r="AC98" s="51"/>
      <c r="AD98" s="52">
        <v>40</v>
      </c>
      <c r="AE98" s="51"/>
      <c r="AF98" s="50"/>
      <c r="AG98" s="51"/>
      <c r="AH98" s="50"/>
      <c r="AI98" s="49"/>
      <c r="AJ98" s="248"/>
      <c r="AK98" s="248"/>
      <c r="AL98" s="48"/>
      <c r="AM98" s="240"/>
      <c r="AN98" s="243"/>
      <c r="AO98" s="237"/>
      <c r="AP98" s="231"/>
      <c r="AQ98" s="234"/>
      <c r="AR98" s="237"/>
      <c r="AS98" s="231"/>
      <c r="AT98" s="234"/>
      <c r="AU98" s="237"/>
      <c r="AV98" s="231"/>
      <c r="AW98" s="234"/>
      <c r="AX98" s="237"/>
      <c r="AY98" s="231"/>
      <c r="AZ98" s="234"/>
      <c r="BA98" s="237"/>
      <c r="BB98" s="231"/>
      <c r="BC98" s="234"/>
      <c r="BD98" s="299"/>
      <c r="BE98" s="302"/>
      <c r="BF98" s="302"/>
      <c r="BG98" s="305"/>
    </row>
    <row r="99" spans="2:67" ht="28.15" hidden="1" customHeight="1">
      <c r="B99" s="29"/>
      <c r="C99" s="263">
        <v>2</v>
      </c>
      <c r="D99" s="47"/>
      <c r="E99" s="114"/>
      <c r="F99" s="114"/>
      <c r="G99" s="113"/>
      <c r="H99" s="255"/>
      <c r="I99" s="259"/>
      <c r="J99" s="259"/>
      <c r="K99" s="259"/>
      <c r="L99" s="42" t="s">
        <v>82</v>
      </c>
      <c r="M99" s="41"/>
      <c r="N99" s="42" t="s">
        <v>81</v>
      </c>
      <c r="O99" s="41"/>
      <c r="P99" s="42" t="s">
        <v>80</v>
      </c>
      <c r="Q99" s="41"/>
      <c r="R99" s="42" t="s">
        <v>79</v>
      </c>
      <c r="S99" s="41"/>
      <c r="T99" s="42" t="s">
        <v>78</v>
      </c>
      <c r="U99" s="41"/>
      <c r="V99" s="42" t="s">
        <v>77</v>
      </c>
      <c r="W99" s="41"/>
      <c r="X99" s="42" t="s">
        <v>76</v>
      </c>
      <c r="Y99" s="41"/>
      <c r="Z99" s="42" t="s">
        <v>75</v>
      </c>
      <c r="AA99" s="41"/>
      <c r="AB99" s="44" t="s">
        <v>74</v>
      </c>
      <c r="AC99" s="43"/>
      <c r="AD99" s="42" t="s">
        <v>73</v>
      </c>
      <c r="AE99" s="41"/>
      <c r="AF99" s="40"/>
      <c r="AG99" s="41"/>
      <c r="AH99" s="40"/>
      <c r="AI99" s="39"/>
      <c r="AJ99" s="249"/>
      <c r="AK99" s="252"/>
      <c r="AL99" s="38"/>
      <c r="AM99" s="7"/>
      <c r="AN99" s="7"/>
      <c r="AO99" s="235">
        <f>SUMPRODUCT(LEN($M99:$AE102)-LEN(SUBSTITUTE($M99:$AE102,"A", "")))</f>
        <v>0</v>
      </c>
      <c r="AP99" s="229">
        <f>SUMPRODUCT(LEN($AH99:$AH102)-LEN(SUBSTITUTE($AH99:$AH102,"A", "")))</f>
        <v>0</v>
      </c>
      <c r="AQ99" s="232">
        <f>SUMPRODUCT(LEN($AG99:$AG102)-LEN(SUBSTITUTE($AG99:$AG102,"A", "")))</f>
        <v>0</v>
      </c>
      <c r="AR99" s="235">
        <f>SUMPRODUCT(LEN($M99:$AE102)-LEN(SUBSTITUTE($M99:$AE102,"S", "")))</f>
        <v>0</v>
      </c>
      <c r="AS99" s="229">
        <f>SUMPRODUCT(LEN($AH99:$AH102)-LEN(SUBSTITUTE($AH99:$AH102,"S", "")))</f>
        <v>0</v>
      </c>
      <c r="AT99" s="232">
        <f>SUMPRODUCT(LEN($AG99:$AG102)-LEN(SUBSTITUTE($AG99:$AG102,"S", "")))</f>
        <v>0</v>
      </c>
      <c r="AU99" s="235">
        <f>SUMPRODUCT(LEN($M99:$AE102)-LEN(SUBSTITUTE($M99:$AE102,"F", "")))</f>
        <v>0</v>
      </c>
      <c r="AV99" s="229">
        <f>SUMPRODUCT(LEN($AH99:$AH102)-LEN(SUBSTITUTE($AH99:$AH102,"F", "")))</f>
        <v>0</v>
      </c>
      <c r="AW99" s="232">
        <f>SUMPRODUCT(LEN($AG99:$AG102)-LEN(SUBSTITUTE($AG99:$AG102,"F", "")))</f>
        <v>0</v>
      </c>
      <c r="AX99" s="235">
        <f>SUMPRODUCT(LEN($M99:$AE102)-LEN(SUBSTITUTE($M99:$AE102,"G", "")))</f>
        <v>0</v>
      </c>
      <c r="AY99" s="229">
        <f>SUMPRODUCT(LEN($AH99:$AH102)-LEN(SUBSTITUTE($AH99:$AH102,"G", "")))</f>
        <v>0</v>
      </c>
      <c r="AZ99" s="232">
        <f>SUMPRODUCT(LEN($AG99:$AG102)-LEN(SUBSTITUTE($AG99:$AG102,"G", "")))</f>
        <v>0</v>
      </c>
      <c r="BA99" s="235">
        <f>SUMPRODUCT(LEN($M99:$AE102)-LEN(SUBSTITUTE($M99:$AE102,"M", "")))</f>
        <v>0</v>
      </c>
      <c r="BB99" s="229">
        <f>SUMPRODUCT(LEN($AH99:$AH102)-LEN(SUBSTITUTE($AH99:$AH102,"M", "")))</f>
        <v>0</v>
      </c>
      <c r="BC99" s="232">
        <f>SUMPRODUCT(LEN($AG99:$AG102)-LEN(SUBSTITUTE($AG99:$AG102,"M", "")))</f>
        <v>0</v>
      </c>
      <c r="BD99" s="297">
        <f>SUMPRODUCT(LEN($AI99:$AI102)-LEN(SUBSTITUTE($AI99:$AI102,"S", "")))</f>
        <v>0</v>
      </c>
      <c r="BE99" s="300">
        <f>SUMPRODUCT(LEN($AI99:$AI102)-LEN(SUBSTITUTE($AI99:$AI102,"F", "")))</f>
        <v>0</v>
      </c>
      <c r="BF99" s="300">
        <f>SUMPRODUCT(LEN($AI99:$AI102)-LEN(SUBSTITUTE($AI99:$AI102,"G", "")))</f>
        <v>0</v>
      </c>
      <c r="BG99" s="303">
        <f>SUMPRODUCT(LEN($AI99:$AI102)-LEN(SUBSTITUTE($AI99:$AI102,"M", "")))</f>
        <v>0</v>
      </c>
    </row>
    <row r="100" spans="2:67" ht="28.15" hidden="1" customHeight="1" thickBot="1">
      <c r="B100" s="29"/>
      <c r="C100" s="264"/>
      <c r="D100" s="37"/>
      <c r="E100" s="112"/>
      <c r="F100" s="112"/>
      <c r="G100" s="111"/>
      <c r="H100" s="256"/>
      <c r="I100" s="260"/>
      <c r="J100" s="260"/>
      <c r="K100" s="260"/>
      <c r="L100" s="32" t="s">
        <v>72</v>
      </c>
      <c r="M100" s="31"/>
      <c r="N100" s="32" t="s">
        <v>71</v>
      </c>
      <c r="O100" s="31"/>
      <c r="P100" s="32" t="s">
        <v>70</v>
      </c>
      <c r="Q100" s="31"/>
      <c r="R100" s="32" t="s">
        <v>69</v>
      </c>
      <c r="S100" s="31"/>
      <c r="T100" s="32" t="s">
        <v>68</v>
      </c>
      <c r="U100" s="31"/>
      <c r="V100" s="32" t="s">
        <v>67</v>
      </c>
      <c r="W100" s="31"/>
      <c r="X100" s="32" t="s">
        <v>66</v>
      </c>
      <c r="Y100" s="31"/>
      <c r="Z100" s="32" t="s">
        <v>65</v>
      </c>
      <c r="AA100" s="31"/>
      <c r="AB100" s="34" t="s">
        <v>64</v>
      </c>
      <c r="AC100" s="33"/>
      <c r="AD100" s="32" t="s">
        <v>63</v>
      </c>
      <c r="AE100" s="31"/>
      <c r="AF100" s="30"/>
      <c r="AG100" s="31"/>
      <c r="AH100" s="30"/>
      <c r="AI100" s="20"/>
      <c r="AJ100" s="250"/>
      <c r="AK100" s="253"/>
      <c r="AL100" s="19"/>
      <c r="AM100" s="7"/>
      <c r="AN100" s="7"/>
      <c r="AO100" s="236"/>
      <c r="AP100" s="230"/>
      <c r="AQ100" s="233"/>
      <c r="AR100" s="236"/>
      <c r="AS100" s="230"/>
      <c r="AT100" s="233"/>
      <c r="AU100" s="236"/>
      <c r="AV100" s="230"/>
      <c r="AW100" s="233"/>
      <c r="AX100" s="236"/>
      <c r="AY100" s="230"/>
      <c r="AZ100" s="233"/>
      <c r="BA100" s="236"/>
      <c r="BB100" s="230"/>
      <c r="BC100" s="233"/>
      <c r="BD100" s="298"/>
      <c r="BE100" s="301"/>
      <c r="BF100" s="301"/>
      <c r="BG100" s="304"/>
    </row>
    <row r="101" spans="2:67" ht="28.15" hidden="1" customHeight="1">
      <c r="B101" s="29"/>
      <c r="C101" s="265"/>
      <c r="D101" s="28"/>
      <c r="E101" s="110"/>
      <c r="F101" s="110"/>
      <c r="G101" s="109"/>
      <c r="H101" s="257"/>
      <c r="I101" s="261"/>
      <c r="J101" s="261"/>
      <c r="K101" s="261"/>
      <c r="L101" s="23" t="s">
        <v>62</v>
      </c>
      <c r="M101" s="22"/>
      <c r="N101" s="23" t="s">
        <v>61</v>
      </c>
      <c r="O101" s="22"/>
      <c r="P101" s="23" t="s">
        <v>60</v>
      </c>
      <c r="Q101" s="22"/>
      <c r="R101" s="23" t="s">
        <v>59</v>
      </c>
      <c r="S101" s="22"/>
      <c r="T101" s="23" t="s">
        <v>58</v>
      </c>
      <c r="U101" s="22"/>
      <c r="V101" s="23" t="s">
        <v>57</v>
      </c>
      <c r="W101" s="22"/>
      <c r="X101" s="23" t="s">
        <v>56</v>
      </c>
      <c r="Y101" s="22"/>
      <c r="Z101" s="23" t="s">
        <v>55</v>
      </c>
      <c r="AA101" s="22"/>
      <c r="AB101" s="25" t="s">
        <v>54</v>
      </c>
      <c r="AC101" s="24"/>
      <c r="AD101" s="23">
        <v>39</v>
      </c>
      <c r="AE101" s="22"/>
      <c r="AF101" s="21"/>
      <c r="AG101" s="22"/>
      <c r="AH101" s="21"/>
      <c r="AI101" s="20"/>
      <c r="AJ101" s="250"/>
      <c r="AK101" s="253"/>
      <c r="AL101" s="19"/>
      <c r="AM101" s="7"/>
      <c r="AN101" s="7"/>
      <c r="AO101" s="236"/>
      <c r="AP101" s="230"/>
      <c r="AQ101" s="233"/>
      <c r="AR101" s="236"/>
      <c r="AS101" s="230"/>
      <c r="AT101" s="233"/>
      <c r="AU101" s="236"/>
      <c r="AV101" s="230"/>
      <c r="AW101" s="233"/>
      <c r="AX101" s="236"/>
      <c r="AY101" s="230"/>
      <c r="AZ101" s="233"/>
      <c r="BA101" s="236"/>
      <c r="BB101" s="230"/>
      <c r="BC101" s="233"/>
      <c r="BD101" s="298"/>
      <c r="BE101" s="301"/>
      <c r="BF101" s="301"/>
      <c r="BG101" s="304"/>
    </row>
    <row r="102" spans="2:67" ht="28.15" hidden="1" customHeight="1" thickBot="1">
      <c r="B102" s="29"/>
      <c r="C102" s="266"/>
      <c r="D102" s="57"/>
      <c r="E102" s="116"/>
      <c r="F102" s="116"/>
      <c r="G102" s="115"/>
      <c r="H102" s="258"/>
      <c r="I102" s="262"/>
      <c r="J102" s="262"/>
      <c r="K102" s="262"/>
      <c r="L102" s="52" t="s">
        <v>53</v>
      </c>
      <c r="M102" s="51"/>
      <c r="N102" s="52" t="s">
        <v>52</v>
      </c>
      <c r="O102" s="51"/>
      <c r="P102" s="52" t="s">
        <v>51</v>
      </c>
      <c r="Q102" s="51"/>
      <c r="R102" s="52" t="s">
        <v>50</v>
      </c>
      <c r="S102" s="51"/>
      <c r="T102" s="52">
        <v>20</v>
      </c>
      <c r="U102" s="51"/>
      <c r="V102" s="52" t="s">
        <v>49</v>
      </c>
      <c r="W102" s="51"/>
      <c r="X102" s="52" t="s">
        <v>48</v>
      </c>
      <c r="Y102" s="51"/>
      <c r="Z102" s="52" t="s">
        <v>47</v>
      </c>
      <c r="AA102" s="51"/>
      <c r="AB102" s="54" t="s">
        <v>46</v>
      </c>
      <c r="AC102" s="53"/>
      <c r="AD102" s="52" t="s">
        <v>45</v>
      </c>
      <c r="AE102" s="51"/>
      <c r="AF102" s="50"/>
      <c r="AG102" s="51"/>
      <c r="AH102" s="50"/>
      <c r="AI102" s="49"/>
      <c r="AJ102" s="251"/>
      <c r="AK102" s="254"/>
      <c r="AL102" s="48"/>
      <c r="AM102" s="7"/>
      <c r="AN102" s="7"/>
      <c r="AO102" s="237"/>
      <c r="AP102" s="231"/>
      <c r="AQ102" s="234"/>
      <c r="AR102" s="237"/>
      <c r="AS102" s="231"/>
      <c r="AT102" s="234"/>
      <c r="AU102" s="237"/>
      <c r="AV102" s="231"/>
      <c r="AW102" s="234"/>
      <c r="AX102" s="237"/>
      <c r="AY102" s="231"/>
      <c r="AZ102" s="234"/>
      <c r="BA102" s="237"/>
      <c r="BB102" s="231"/>
      <c r="BC102" s="234"/>
      <c r="BD102" s="299"/>
      <c r="BE102" s="302"/>
      <c r="BF102" s="302"/>
      <c r="BG102" s="305"/>
    </row>
    <row r="103" spans="2:67" ht="28.15" hidden="1" customHeight="1">
      <c r="B103" s="29"/>
      <c r="C103" s="263">
        <v>3</v>
      </c>
      <c r="D103" s="47"/>
      <c r="E103" s="114"/>
      <c r="F103" s="114"/>
      <c r="G103" s="113"/>
      <c r="H103" s="255"/>
      <c r="I103" s="259"/>
      <c r="J103" s="259"/>
      <c r="K103" s="259"/>
      <c r="L103" s="42" t="s">
        <v>82</v>
      </c>
      <c r="M103" s="41"/>
      <c r="N103" s="42" t="s">
        <v>81</v>
      </c>
      <c r="O103" s="41"/>
      <c r="P103" s="42" t="s">
        <v>80</v>
      </c>
      <c r="Q103" s="41"/>
      <c r="R103" s="42" t="s">
        <v>79</v>
      </c>
      <c r="S103" s="41"/>
      <c r="T103" s="42" t="s">
        <v>78</v>
      </c>
      <c r="U103" s="41"/>
      <c r="V103" s="42" t="s">
        <v>77</v>
      </c>
      <c r="W103" s="41"/>
      <c r="X103" s="42" t="s">
        <v>76</v>
      </c>
      <c r="Y103" s="41"/>
      <c r="Z103" s="42" t="s">
        <v>75</v>
      </c>
      <c r="AA103" s="41"/>
      <c r="AB103" s="44" t="s">
        <v>74</v>
      </c>
      <c r="AC103" s="43"/>
      <c r="AD103" s="42" t="s">
        <v>73</v>
      </c>
      <c r="AE103" s="41"/>
      <c r="AF103" s="40"/>
      <c r="AG103" s="41"/>
      <c r="AH103" s="40"/>
      <c r="AI103" s="39"/>
      <c r="AJ103" s="245"/>
      <c r="AK103" s="245"/>
      <c r="AL103" s="38"/>
      <c r="AM103" s="7"/>
      <c r="AN103" s="7"/>
      <c r="AO103" s="235">
        <f>SUMPRODUCT(LEN($M103:$AE106)-LEN(SUBSTITUTE($M103:$AE106,"A", "")))</f>
        <v>0</v>
      </c>
      <c r="AP103" s="229">
        <f>SUMPRODUCT(LEN($AH103:$AH106)-LEN(SUBSTITUTE($AH103:$AH106,"A", "")))</f>
        <v>0</v>
      </c>
      <c r="AQ103" s="232">
        <f>SUMPRODUCT(LEN($AG103:$AG106)-LEN(SUBSTITUTE($AG103:$AG106,"A", "")))</f>
        <v>0</v>
      </c>
      <c r="AR103" s="235">
        <f>SUMPRODUCT(LEN($M103:$AE106)-LEN(SUBSTITUTE($M103:$AE106,"S", "")))</f>
        <v>0</v>
      </c>
      <c r="AS103" s="229">
        <f>SUMPRODUCT(LEN($AH103:$AH106)-LEN(SUBSTITUTE($AH103:$AH106,"S", "")))</f>
        <v>0</v>
      </c>
      <c r="AT103" s="232">
        <f>SUMPRODUCT(LEN($AG103:$AG106)-LEN(SUBSTITUTE($AG103:$AG106,"S", "")))</f>
        <v>0</v>
      </c>
      <c r="AU103" s="235">
        <f>SUMPRODUCT(LEN($M103:$AE106)-LEN(SUBSTITUTE($M103:$AE106,"F", "")))</f>
        <v>0</v>
      </c>
      <c r="AV103" s="229">
        <f>SUMPRODUCT(LEN($AH103:$AH106)-LEN(SUBSTITUTE($AH103:$AH106,"F", "")))</f>
        <v>0</v>
      </c>
      <c r="AW103" s="232">
        <f>SUMPRODUCT(LEN($AG103:$AG106)-LEN(SUBSTITUTE($AG103:$AG106,"F", "")))</f>
        <v>0</v>
      </c>
      <c r="AX103" s="235">
        <f>SUMPRODUCT(LEN($M103:$AE106)-LEN(SUBSTITUTE($M103:$AE106,"G", "")))</f>
        <v>0</v>
      </c>
      <c r="AY103" s="229">
        <f>SUMPRODUCT(LEN($AH103:$AH106)-LEN(SUBSTITUTE($AH103:$AH106,"G", "")))</f>
        <v>0</v>
      </c>
      <c r="AZ103" s="232">
        <f>SUMPRODUCT(LEN($AG103:$AG106)-LEN(SUBSTITUTE($AG103:$AG106,"G", "")))</f>
        <v>0</v>
      </c>
      <c r="BA103" s="235">
        <f>SUMPRODUCT(LEN($M103:$AE106)-LEN(SUBSTITUTE($M103:$AE106,"M", "")))</f>
        <v>0</v>
      </c>
      <c r="BB103" s="229">
        <f>SUMPRODUCT(LEN($AH103:$AH106)-LEN(SUBSTITUTE($AH103:$AH106,"M", "")))</f>
        <v>0</v>
      </c>
      <c r="BC103" s="232">
        <f>SUMPRODUCT(LEN($AG103:$AG106)-LEN(SUBSTITUTE($AG103:$AG106,"M", "")))</f>
        <v>0</v>
      </c>
      <c r="BD103" s="297">
        <f>SUMPRODUCT(LEN($AI103:$AI106)-LEN(SUBSTITUTE($AI103:$AI106,"S", "")))</f>
        <v>0</v>
      </c>
      <c r="BE103" s="300">
        <f>SUMPRODUCT(LEN($AI103:$AI106)-LEN(SUBSTITUTE($AI103:$AI106,"F", "")))</f>
        <v>0</v>
      </c>
      <c r="BF103" s="300">
        <f>SUMPRODUCT(LEN($AI103:$AI106)-LEN(SUBSTITUTE($AI103:$AI106,"G", "")))</f>
        <v>0</v>
      </c>
      <c r="BG103" s="303">
        <f>SUMPRODUCT(LEN($AI103:$AI106)-LEN(SUBSTITUTE($AI103:$AI106,"M", "")))</f>
        <v>0</v>
      </c>
    </row>
    <row r="104" spans="2:67" ht="28.15" hidden="1" customHeight="1" thickBot="1">
      <c r="B104" s="29"/>
      <c r="C104" s="264"/>
      <c r="D104" s="37"/>
      <c r="E104" s="112"/>
      <c r="F104" s="112"/>
      <c r="G104" s="111"/>
      <c r="H104" s="256"/>
      <c r="I104" s="260"/>
      <c r="J104" s="260"/>
      <c r="K104" s="260"/>
      <c r="L104" s="32" t="s">
        <v>72</v>
      </c>
      <c r="M104" s="31"/>
      <c r="N104" s="32" t="s">
        <v>71</v>
      </c>
      <c r="O104" s="31"/>
      <c r="P104" s="32" t="s">
        <v>70</v>
      </c>
      <c r="Q104" s="31"/>
      <c r="R104" s="32" t="s">
        <v>69</v>
      </c>
      <c r="S104" s="31"/>
      <c r="T104" s="32" t="s">
        <v>68</v>
      </c>
      <c r="U104" s="31"/>
      <c r="V104" s="32" t="s">
        <v>67</v>
      </c>
      <c r="W104" s="31"/>
      <c r="X104" s="32" t="s">
        <v>66</v>
      </c>
      <c r="Y104" s="31"/>
      <c r="Z104" s="32" t="s">
        <v>65</v>
      </c>
      <c r="AA104" s="31"/>
      <c r="AB104" s="34" t="s">
        <v>64</v>
      </c>
      <c r="AC104" s="33"/>
      <c r="AD104" s="32" t="s">
        <v>63</v>
      </c>
      <c r="AE104" s="31"/>
      <c r="AF104" s="30"/>
      <c r="AG104" s="31"/>
      <c r="AH104" s="30"/>
      <c r="AI104" s="20"/>
      <c r="AJ104" s="246"/>
      <c r="AK104" s="246"/>
      <c r="AL104" s="19"/>
      <c r="AM104" s="7"/>
      <c r="AN104" s="7"/>
      <c r="AO104" s="236"/>
      <c r="AP104" s="230"/>
      <c r="AQ104" s="233"/>
      <c r="AR104" s="236"/>
      <c r="AS104" s="230"/>
      <c r="AT104" s="233"/>
      <c r="AU104" s="236"/>
      <c r="AV104" s="230"/>
      <c r="AW104" s="233"/>
      <c r="AX104" s="236"/>
      <c r="AY104" s="230"/>
      <c r="AZ104" s="233"/>
      <c r="BA104" s="236"/>
      <c r="BB104" s="230"/>
      <c r="BC104" s="233"/>
      <c r="BD104" s="298"/>
      <c r="BE104" s="301"/>
      <c r="BF104" s="301"/>
      <c r="BG104" s="304"/>
    </row>
    <row r="105" spans="2:67" ht="28.15" hidden="1" customHeight="1">
      <c r="B105" s="29"/>
      <c r="C105" s="265"/>
      <c r="D105" s="28"/>
      <c r="E105" s="110"/>
      <c r="F105" s="110"/>
      <c r="G105" s="109"/>
      <c r="H105" s="257"/>
      <c r="I105" s="261"/>
      <c r="J105" s="261"/>
      <c r="K105" s="261"/>
      <c r="L105" s="23" t="s">
        <v>62</v>
      </c>
      <c r="M105" s="22"/>
      <c r="N105" s="23" t="s">
        <v>61</v>
      </c>
      <c r="O105" s="22"/>
      <c r="P105" s="23" t="s">
        <v>60</v>
      </c>
      <c r="Q105" s="22"/>
      <c r="R105" s="23" t="s">
        <v>59</v>
      </c>
      <c r="S105" s="22"/>
      <c r="T105" s="23" t="s">
        <v>58</v>
      </c>
      <c r="U105" s="22"/>
      <c r="V105" s="23" t="s">
        <v>57</v>
      </c>
      <c r="W105" s="22"/>
      <c r="X105" s="23" t="s">
        <v>56</v>
      </c>
      <c r="Y105" s="22"/>
      <c r="Z105" s="23" t="s">
        <v>55</v>
      </c>
      <c r="AA105" s="22"/>
      <c r="AB105" s="25" t="s">
        <v>54</v>
      </c>
      <c r="AC105" s="24"/>
      <c r="AD105" s="23">
        <v>39</v>
      </c>
      <c r="AE105" s="22"/>
      <c r="AF105" s="21"/>
      <c r="AG105" s="22"/>
      <c r="AH105" s="21"/>
      <c r="AI105" s="20"/>
      <c r="AJ105" s="246"/>
      <c r="AK105" s="246"/>
      <c r="AL105" s="19"/>
      <c r="AM105" s="7"/>
      <c r="AN105" s="7"/>
      <c r="AO105" s="236"/>
      <c r="AP105" s="230"/>
      <c r="AQ105" s="233"/>
      <c r="AR105" s="236"/>
      <c r="AS105" s="230"/>
      <c r="AT105" s="233"/>
      <c r="AU105" s="236"/>
      <c r="AV105" s="230"/>
      <c r="AW105" s="233"/>
      <c r="AX105" s="236"/>
      <c r="AY105" s="230"/>
      <c r="AZ105" s="233"/>
      <c r="BA105" s="236"/>
      <c r="BB105" s="230"/>
      <c r="BC105" s="233"/>
      <c r="BD105" s="298"/>
      <c r="BE105" s="301"/>
      <c r="BF105" s="301"/>
      <c r="BG105" s="304"/>
    </row>
    <row r="106" spans="2:67" ht="28.15" hidden="1" customHeight="1" thickBot="1">
      <c r="B106" s="18"/>
      <c r="C106" s="271"/>
      <c r="D106" s="17"/>
      <c r="E106" s="118"/>
      <c r="F106" s="118"/>
      <c r="G106" s="117"/>
      <c r="H106" s="258"/>
      <c r="I106" s="272"/>
      <c r="J106" s="272"/>
      <c r="K106" s="272"/>
      <c r="L106" s="12" t="s">
        <v>53</v>
      </c>
      <c r="M106" s="11"/>
      <c r="N106" s="12" t="s">
        <v>52</v>
      </c>
      <c r="O106" s="11"/>
      <c r="P106" s="12" t="s">
        <v>51</v>
      </c>
      <c r="Q106" s="11"/>
      <c r="R106" s="12" t="s">
        <v>50</v>
      </c>
      <c r="S106" s="11"/>
      <c r="T106" s="12">
        <v>20</v>
      </c>
      <c r="U106" s="11"/>
      <c r="V106" s="12" t="s">
        <v>49</v>
      </c>
      <c r="W106" s="11"/>
      <c r="X106" s="12" t="s">
        <v>48</v>
      </c>
      <c r="Y106" s="11"/>
      <c r="Z106" s="12" t="s">
        <v>47</v>
      </c>
      <c r="AA106" s="11"/>
      <c r="AB106" s="14" t="s">
        <v>46</v>
      </c>
      <c r="AC106" s="13"/>
      <c r="AD106" s="12" t="s">
        <v>45</v>
      </c>
      <c r="AE106" s="11"/>
      <c r="AF106" s="10"/>
      <c r="AG106" s="11"/>
      <c r="AH106" s="10"/>
      <c r="AI106" s="9"/>
      <c r="AJ106" s="247"/>
      <c r="AK106" s="247"/>
      <c r="AL106" s="8"/>
      <c r="AM106" s="7"/>
      <c r="AN106" s="7"/>
      <c r="AO106" s="237"/>
      <c r="AP106" s="231"/>
      <c r="AQ106" s="234"/>
      <c r="AR106" s="237"/>
      <c r="AS106" s="231"/>
      <c r="AT106" s="234"/>
      <c r="AU106" s="237"/>
      <c r="AV106" s="231"/>
      <c r="AW106" s="234"/>
      <c r="AX106" s="237"/>
      <c r="AY106" s="231"/>
      <c r="AZ106" s="234"/>
      <c r="BA106" s="237"/>
      <c r="BB106" s="231"/>
      <c r="BC106" s="234"/>
      <c r="BD106" s="299"/>
      <c r="BE106" s="302"/>
      <c r="BF106" s="302"/>
      <c r="BG106" s="305"/>
    </row>
    <row r="107" spans="2:67" ht="85.9" customHeight="1" thickBot="1">
      <c r="B107" s="94" t="s">
        <v>119</v>
      </c>
      <c r="C107" s="83" t="s">
        <v>118</v>
      </c>
      <c r="D107" s="88" t="s">
        <v>117</v>
      </c>
      <c r="E107" s="93" t="s">
        <v>116</v>
      </c>
      <c r="F107" s="92"/>
      <c r="G107" s="91"/>
      <c r="H107" s="90" t="s">
        <v>115</v>
      </c>
      <c r="I107" s="88" t="s">
        <v>43</v>
      </c>
      <c r="J107" s="88" t="s">
        <v>114</v>
      </c>
      <c r="K107" s="88" t="s">
        <v>44</v>
      </c>
      <c r="L107" s="227" t="s">
        <v>113</v>
      </c>
      <c r="M107" s="270"/>
      <c r="N107" s="227" t="s">
        <v>112</v>
      </c>
      <c r="O107" s="270"/>
      <c r="P107" s="227" t="s">
        <v>112</v>
      </c>
      <c r="Q107" s="228"/>
      <c r="R107" s="227" t="s">
        <v>112</v>
      </c>
      <c r="S107" s="228"/>
      <c r="T107" s="227" t="s">
        <v>112</v>
      </c>
      <c r="U107" s="228"/>
      <c r="V107" s="227" t="s">
        <v>112</v>
      </c>
      <c r="W107" s="228"/>
      <c r="X107" s="227" t="s">
        <v>112</v>
      </c>
      <c r="Y107" s="228"/>
      <c r="Z107" s="227" t="s">
        <v>112</v>
      </c>
      <c r="AA107" s="228"/>
      <c r="AB107" s="227" t="s">
        <v>112</v>
      </c>
      <c r="AC107" s="228"/>
      <c r="AD107" s="227" t="s">
        <v>112</v>
      </c>
      <c r="AE107" s="228"/>
      <c r="AF107" s="244" t="s">
        <v>111</v>
      </c>
      <c r="AG107" s="228"/>
      <c r="AH107" s="90" t="s">
        <v>110</v>
      </c>
      <c r="AI107" s="89" t="s">
        <v>109</v>
      </c>
      <c r="AJ107" s="88" t="s">
        <v>108</v>
      </c>
      <c r="AK107" s="88" t="s">
        <v>107</v>
      </c>
      <c r="AL107" s="87" t="s">
        <v>106</v>
      </c>
      <c r="AM107" s="105" t="s">
        <v>161</v>
      </c>
      <c r="AN107" s="104" t="s">
        <v>160</v>
      </c>
      <c r="AO107" s="84" t="s">
        <v>105</v>
      </c>
      <c r="AP107" s="83" t="s">
        <v>104</v>
      </c>
      <c r="AQ107" s="82" t="s">
        <v>103</v>
      </c>
      <c r="AR107" s="84" t="s">
        <v>102</v>
      </c>
      <c r="AS107" s="83" t="s">
        <v>101</v>
      </c>
      <c r="AT107" s="82" t="s">
        <v>100</v>
      </c>
      <c r="AU107" s="84" t="s">
        <v>99</v>
      </c>
      <c r="AV107" s="83" t="s">
        <v>98</v>
      </c>
      <c r="AW107" s="85" t="s">
        <v>97</v>
      </c>
      <c r="AX107" s="84" t="s">
        <v>96</v>
      </c>
      <c r="AY107" s="83" t="s">
        <v>95</v>
      </c>
      <c r="AZ107" s="82" t="s">
        <v>94</v>
      </c>
      <c r="BA107" s="84" t="s">
        <v>93</v>
      </c>
      <c r="BB107" s="83" t="s">
        <v>92</v>
      </c>
      <c r="BC107" s="82" t="s">
        <v>91</v>
      </c>
      <c r="BD107" s="81" t="s">
        <v>90</v>
      </c>
      <c r="BE107" s="80" t="s">
        <v>89</v>
      </c>
      <c r="BF107" s="80" t="s">
        <v>88</v>
      </c>
      <c r="BG107" s="79" t="s">
        <v>87</v>
      </c>
    </row>
    <row r="108" spans="2:67" ht="48" thickBot="1">
      <c r="B108" s="78" t="s">
        <v>179</v>
      </c>
      <c r="C108" s="77"/>
      <c r="D108" s="76">
        <v>231</v>
      </c>
      <c r="E108" s="267">
        <v>3212.73</v>
      </c>
      <c r="F108" s="268"/>
      <c r="G108" s="269"/>
      <c r="H108" s="75" t="s">
        <v>85</v>
      </c>
      <c r="I108" s="74"/>
      <c r="J108" s="74"/>
      <c r="K108" s="73"/>
      <c r="L108" s="72"/>
      <c r="M108" s="68"/>
      <c r="N108" s="72"/>
      <c r="O108" s="68"/>
      <c r="P108" s="72"/>
      <c r="Q108" s="68"/>
      <c r="R108" s="72"/>
      <c r="S108" s="68"/>
      <c r="T108" s="72"/>
      <c r="U108" s="68"/>
      <c r="V108" s="72"/>
      <c r="W108" s="68"/>
      <c r="X108" s="72"/>
      <c r="Y108" s="68"/>
      <c r="Z108" s="72"/>
      <c r="AA108" s="71"/>
      <c r="AB108" s="70"/>
      <c r="AC108" s="70"/>
      <c r="AD108" s="70"/>
      <c r="AE108" s="70"/>
      <c r="AF108" s="69" t="s">
        <v>84</v>
      </c>
      <c r="AG108" s="68"/>
      <c r="AH108" s="68"/>
      <c r="AI108" s="68"/>
      <c r="AJ108" s="67"/>
      <c r="AK108" s="67"/>
      <c r="AL108" s="66"/>
      <c r="AM108" s="103"/>
      <c r="AN108" s="103"/>
      <c r="AO108" s="101">
        <f t="shared" ref="AO108:BG108" si="7">SUM(AO109:AO120)</f>
        <v>25</v>
      </c>
      <c r="AP108" s="100">
        <f t="shared" si="7"/>
        <v>0</v>
      </c>
      <c r="AQ108" s="99">
        <f t="shared" si="7"/>
        <v>0</v>
      </c>
      <c r="AR108" s="101">
        <f t="shared" si="7"/>
        <v>13</v>
      </c>
      <c r="AS108" s="100">
        <f t="shared" si="7"/>
        <v>0</v>
      </c>
      <c r="AT108" s="99">
        <f t="shared" si="7"/>
        <v>0</v>
      </c>
      <c r="AU108" s="101">
        <f t="shared" si="7"/>
        <v>0</v>
      </c>
      <c r="AV108" s="100">
        <f t="shared" si="7"/>
        <v>0</v>
      </c>
      <c r="AW108" s="99">
        <f t="shared" si="7"/>
        <v>0</v>
      </c>
      <c r="AX108" s="101">
        <f t="shared" si="7"/>
        <v>4</v>
      </c>
      <c r="AY108" s="100">
        <f t="shared" si="7"/>
        <v>0</v>
      </c>
      <c r="AZ108" s="99">
        <f t="shared" si="7"/>
        <v>0</v>
      </c>
      <c r="BA108" s="101">
        <f t="shared" si="7"/>
        <v>6</v>
      </c>
      <c r="BB108" s="100">
        <f t="shared" si="7"/>
        <v>0</v>
      </c>
      <c r="BC108" s="99">
        <f t="shared" si="7"/>
        <v>0</v>
      </c>
      <c r="BD108" s="101">
        <f t="shared" si="7"/>
        <v>0</v>
      </c>
      <c r="BE108" s="100">
        <f t="shared" si="7"/>
        <v>0</v>
      </c>
      <c r="BF108" s="100">
        <f t="shared" si="7"/>
        <v>0</v>
      </c>
      <c r="BG108" s="99">
        <f t="shared" si="7"/>
        <v>0</v>
      </c>
      <c r="BH108" s="98" t="s">
        <v>83</v>
      </c>
      <c r="BK108" s="1">
        <f>SUM(AO108:AQ108)</f>
        <v>25</v>
      </c>
      <c r="BL108" s="1">
        <f>SUM(AR108:AT108,BD108)</f>
        <v>13</v>
      </c>
      <c r="BM108" s="1">
        <f>SUM(AU108:AW108,BE108)</f>
        <v>0</v>
      </c>
      <c r="BN108" s="1">
        <f>SUM(AX108:AZ108,BF108)</f>
        <v>4</v>
      </c>
      <c r="BO108" s="1">
        <f>SUM(BA108:BC108,BG108)</f>
        <v>6</v>
      </c>
    </row>
    <row r="109" spans="2:67" ht="28.15" customHeight="1">
      <c r="B109" s="29"/>
      <c r="C109" s="263">
        <v>1</v>
      </c>
      <c r="D109" s="47"/>
      <c r="E109" s="114"/>
      <c r="F109" s="114"/>
      <c r="G109" s="113"/>
      <c r="H109" s="255"/>
      <c r="I109" s="259">
        <v>106</v>
      </c>
      <c r="J109" s="259">
        <v>27</v>
      </c>
      <c r="K109" s="259">
        <v>6</v>
      </c>
      <c r="L109" s="42">
        <v>1</v>
      </c>
      <c r="M109" s="41" t="s">
        <v>568</v>
      </c>
      <c r="N109" s="42">
        <v>5</v>
      </c>
      <c r="O109" s="41" t="s">
        <v>659</v>
      </c>
      <c r="P109" s="42">
        <v>9</v>
      </c>
      <c r="Q109" s="97" t="s">
        <v>706</v>
      </c>
      <c r="R109" s="42">
        <v>13</v>
      </c>
      <c r="S109" s="41" t="s">
        <v>303</v>
      </c>
      <c r="T109" s="42">
        <v>17</v>
      </c>
      <c r="U109" s="41" t="s">
        <v>308</v>
      </c>
      <c r="V109" s="42">
        <v>21</v>
      </c>
      <c r="W109" s="41" t="s">
        <v>271</v>
      </c>
      <c r="X109" s="42">
        <v>25</v>
      </c>
      <c r="Y109" s="41"/>
      <c r="Z109" s="42">
        <v>29</v>
      </c>
      <c r="AA109" s="41"/>
      <c r="AB109" s="44">
        <v>33</v>
      </c>
      <c r="AC109" s="41"/>
      <c r="AD109" s="42">
        <v>37</v>
      </c>
      <c r="AE109" s="41"/>
      <c r="AF109" s="40"/>
      <c r="AG109" s="41"/>
      <c r="AH109" s="40"/>
      <c r="AI109" s="39"/>
      <c r="AJ109" s="245"/>
      <c r="AK109" s="245"/>
      <c r="AL109" s="38"/>
      <c r="AM109" s="238">
        <f>SUMPRODUCT(LEN($M109:$AE112)-LEN(SUBSTITUTE($M109:$AE112,"/", "")))/2</f>
        <v>0</v>
      </c>
      <c r="AN109" s="241">
        <f>SUMPRODUCT(LEN($M109:$AE112)-LEN(SUBSTITUTE($M109:$AE112,"-", "")))</f>
        <v>0</v>
      </c>
      <c r="AO109" s="235">
        <f>SUMPRODUCT(LEN($M109:$AE112)-LEN(SUBSTITUTE($M109:$AE112,"A", "")))</f>
        <v>25</v>
      </c>
      <c r="AP109" s="229">
        <f>SUMPRODUCT(LEN($AH109:$AH112)-LEN(SUBSTITUTE($AH109:$AH112,"A", "")))</f>
        <v>0</v>
      </c>
      <c r="AQ109" s="232">
        <f>SUMPRODUCT(LEN($AG109:$AG112)-LEN(SUBSTITUTE($AG109:$AG112,"A", "")))</f>
        <v>0</v>
      </c>
      <c r="AR109" s="235">
        <f>SUMPRODUCT(LEN($M109:$AE112)-LEN(SUBSTITUTE($M109:$AE112,"S", "")))</f>
        <v>13</v>
      </c>
      <c r="AS109" s="229">
        <f>SUMPRODUCT(LEN($AH109:$AH112)-LEN(SUBSTITUTE($AH109:$AH112,"S", "")))</f>
        <v>0</v>
      </c>
      <c r="AT109" s="232">
        <f>SUMPRODUCT(LEN($AG109:$AG112)-LEN(SUBSTITUTE($AG109:$AG112,"S", "")))</f>
        <v>0</v>
      </c>
      <c r="AU109" s="235">
        <f>SUMPRODUCT(LEN($M109:$AE112)-LEN(SUBSTITUTE($M109:$AE112,"F", "")))</f>
        <v>0</v>
      </c>
      <c r="AV109" s="229">
        <f>SUMPRODUCT(LEN($AH109:$AH112)-LEN(SUBSTITUTE($AH109:$AH112,"F", "")))</f>
        <v>0</v>
      </c>
      <c r="AW109" s="232">
        <f>SUMPRODUCT(LEN($AG109:$AG112)-LEN(SUBSTITUTE($AG109:$AG112,"F", "")))</f>
        <v>0</v>
      </c>
      <c r="AX109" s="235">
        <f>SUMPRODUCT(LEN($M109:$AE112)-LEN(SUBSTITUTE($M109:$AE112,"G", "")))</f>
        <v>4</v>
      </c>
      <c r="AY109" s="229">
        <f>SUMPRODUCT(LEN($AH109:$AH112)-LEN(SUBSTITUTE($AH109:$AH112,"G", "")))</f>
        <v>0</v>
      </c>
      <c r="AZ109" s="232">
        <f>SUMPRODUCT(LEN($AG109:$AG112)-LEN(SUBSTITUTE($AG109:$AG112,"G", "")))</f>
        <v>0</v>
      </c>
      <c r="BA109" s="235">
        <f>SUMPRODUCT(LEN($M109:$AE112)-LEN(SUBSTITUTE($M109:$AE112,"M", "")))</f>
        <v>6</v>
      </c>
      <c r="BB109" s="229">
        <f>SUMPRODUCT(LEN($AH109:$AH112)-LEN(SUBSTITUTE($AH109:$AH112,"M", "")))</f>
        <v>0</v>
      </c>
      <c r="BC109" s="232">
        <f>SUMPRODUCT(LEN($AG109:$AG112)-LEN(SUBSTITUTE($AG109:$AG112,"M", "")))</f>
        <v>0</v>
      </c>
      <c r="BD109" s="297">
        <f>SUMPRODUCT(LEN($AI109:$AI112)-LEN(SUBSTITUTE($AI109:$AI112,"S", "")))</f>
        <v>0</v>
      </c>
      <c r="BE109" s="300">
        <f>SUMPRODUCT(LEN($AI109:$AI112)-LEN(SUBSTITUTE($AI109:$AI112,"F", "")))</f>
        <v>0</v>
      </c>
      <c r="BF109" s="300">
        <f>SUMPRODUCT(LEN($AI109:$AI112)-LEN(SUBSTITUTE($AI109:$AI112,"G", "")))</f>
        <v>0</v>
      </c>
      <c r="BG109" s="303">
        <f>SUMPRODUCT(LEN($AI109:$AI112)-LEN(SUBSTITUTE($AI109:$AI112,"M", "")))</f>
        <v>0</v>
      </c>
    </row>
    <row r="110" spans="2:67" ht="28.15" customHeight="1" thickBot="1">
      <c r="B110" s="29"/>
      <c r="C110" s="264"/>
      <c r="D110" s="37"/>
      <c r="E110" s="112"/>
      <c r="F110" s="112"/>
      <c r="G110" s="111"/>
      <c r="H110" s="256"/>
      <c r="I110" s="260"/>
      <c r="J110" s="260"/>
      <c r="K110" s="260"/>
      <c r="L110" s="32">
        <v>2</v>
      </c>
      <c r="M110" s="31" t="s">
        <v>630</v>
      </c>
      <c r="N110" s="32">
        <v>6</v>
      </c>
      <c r="O110" s="31" t="s">
        <v>423</v>
      </c>
      <c r="P110" s="96">
        <v>10</v>
      </c>
      <c r="Q110" s="31" t="s">
        <v>310</v>
      </c>
      <c r="R110" s="32">
        <v>14</v>
      </c>
      <c r="S110" s="31" t="s">
        <v>386</v>
      </c>
      <c r="T110" s="32">
        <v>18</v>
      </c>
      <c r="U110" s="95" t="s">
        <v>273</v>
      </c>
      <c r="V110" s="32">
        <v>22</v>
      </c>
      <c r="W110" s="31"/>
      <c r="X110" s="32">
        <v>26</v>
      </c>
      <c r="Y110" s="31"/>
      <c r="Z110" s="32">
        <v>30</v>
      </c>
      <c r="AA110" s="31"/>
      <c r="AB110" s="34">
        <v>34</v>
      </c>
      <c r="AC110" s="31"/>
      <c r="AD110" s="32">
        <v>38</v>
      </c>
      <c r="AE110" s="31"/>
      <c r="AF110" s="30"/>
      <c r="AG110" s="31"/>
      <c r="AH110" s="30"/>
      <c r="AI110" s="20"/>
      <c r="AJ110" s="246"/>
      <c r="AK110" s="246"/>
      <c r="AL110" s="19"/>
      <c r="AM110" s="239"/>
      <c r="AN110" s="242"/>
      <c r="AO110" s="236"/>
      <c r="AP110" s="230"/>
      <c r="AQ110" s="233"/>
      <c r="AR110" s="236"/>
      <c r="AS110" s="230"/>
      <c r="AT110" s="233"/>
      <c r="AU110" s="236"/>
      <c r="AV110" s="230"/>
      <c r="AW110" s="233"/>
      <c r="AX110" s="236"/>
      <c r="AY110" s="230"/>
      <c r="AZ110" s="233"/>
      <c r="BA110" s="236"/>
      <c r="BB110" s="230"/>
      <c r="BC110" s="233"/>
      <c r="BD110" s="298"/>
      <c r="BE110" s="301"/>
      <c r="BF110" s="301"/>
      <c r="BG110" s="304"/>
    </row>
    <row r="111" spans="2:67" ht="28.15" customHeight="1">
      <c r="B111" s="29"/>
      <c r="C111" s="265"/>
      <c r="D111" s="28"/>
      <c r="E111" s="110"/>
      <c r="F111" s="110"/>
      <c r="G111" s="109"/>
      <c r="H111" s="257"/>
      <c r="I111" s="261"/>
      <c r="J111" s="261"/>
      <c r="K111" s="261"/>
      <c r="L111" s="23">
        <v>3</v>
      </c>
      <c r="M111" s="22" t="s">
        <v>646</v>
      </c>
      <c r="N111" s="23">
        <v>7</v>
      </c>
      <c r="O111" s="22" t="s">
        <v>579</v>
      </c>
      <c r="P111" s="23">
        <v>11</v>
      </c>
      <c r="Q111" s="22" t="s">
        <v>305</v>
      </c>
      <c r="R111" s="23">
        <v>15</v>
      </c>
      <c r="S111" s="22" t="s">
        <v>310</v>
      </c>
      <c r="T111" s="23">
        <v>19</v>
      </c>
      <c r="U111" s="22" t="s">
        <v>274</v>
      </c>
      <c r="V111" s="23">
        <v>23</v>
      </c>
      <c r="W111" s="22"/>
      <c r="X111" s="23">
        <v>27</v>
      </c>
      <c r="Y111" s="22"/>
      <c r="Z111" s="23">
        <v>31</v>
      </c>
      <c r="AA111" s="22"/>
      <c r="AB111" s="25">
        <v>35</v>
      </c>
      <c r="AC111" s="22"/>
      <c r="AD111" s="23">
        <v>39</v>
      </c>
      <c r="AE111" s="22"/>
      <c r="AF111" s="21"/>
      <c r="AG111" s="22"/>
      <c r="AH111" s="21"/>
      <c r="AI111" s="20"/>
      <c r="AJ111" s="246"/>
      <c r="AK111" s="246"/>
      <c r="AL111" s="19"/>
      <c r="AM111" s="239"/>
      <c r="AN111" s="242"/>
      <c r="AO111" s="236"/>
      <c r="AP111" s="230"/>
      <c r="AQ111" s="233"/>
      <c r="AR111" s="236"/>
      <c r="AS111" s="230"/>
      <c r="AT111" s="233"/>
      <c r="AU111" s="236"/>
      <c r="AV111" s="230"/>
      <c r="AW111" s="233"/>
      <c r="AX111" s="236"/>
      <c r="AY111" s="230"/>
      <c r="AZ111" s="233"/>
      <c r="BA111" s="236"/>
      <c r="BB111" s="230"/>
      <c r="BC111" s="233"/>
      <c r="BD111" s="298"/>
      <c r="BE111" s="301"/>
      <c r="BF111" s="301"/>
      <c r="BG111" s="304"/>
    </row>
    <row r="112" spans="2:67" ht="28.15" customHeight="1" thickBot="1">
      <c r="B112" s="29"/>
      <c r="C112" s="266"/>
      <c r="D112" s="57"/>
      <c r="E112" s="116"/>
      <c r="F112" s="116"/>
      <c r="G112" s="115"/>
      <c r="H112" s="258"/>
      <c r="I112" s="262"/>
      <c r="J112" s="262"/>
      <c r="K112" s="262"/>
      <c r="L112" s="52">
        <v>4</v>
      </c>
      <c r="M112" s="51" t="s">
        <v>305</v>
      </c>
      <c r="N112" s="52">
        <v>8</v>
      </c>
      <c r="O112" s="51" t="s">
        <v>321</v>
      </c>
      <c r="P112" s="52">
        <v>12</v>
      </c>
      <c r="Q112" s="51" t="s">
        <v>389</v>
      </c>
      <c r="R112" s="52">
        <v>16</v>
      </c>
      <c r="S112" s="51" t="s">
        <v>318</v>
      </c>
      <c r="T112" s="52">
        <v>20</v>
      </c>
      <c r="U112" s="51" t="s">
        <v>271</v>
      </c>
      <c r="V112" s="52">
        <v>24</v>
      </c>
      <c r="W112" s="51"/>
      <c r="X112" s="52">
        <v>28</v>
      </c>
      <c r="Y112" s="51"/>
      <c r="Z112" s="52">
        <v>32</v>
      </c>
      <c r="AA112" s="51"/>
      <c r="AB112" s="54">
        <v>36</v>
      </c>
      <c r="AC112" s="51"/>
      <c r="AD112" s="52">
        <v>40</v>
      </c>
      <c r="AE112" s="51"/>
      <c r="AF112" s="50"/>
      <c r="AG112" s="51"/>
      <c r="AH112" s="50"/>
      <c r="AI112" s="49"/>
      <c r="AJ112" s="248"/>
      <c r="AK112" s="248"/>
      <c r="AL112" s="48"/>
      <c r="AM112" s="240"/>
      <c r="AN112" s="243"/>
      <c r="AO112" s="237"/>
      <c r="AP112" s="231"/>
      <c r="AQ112" s="234"/>
      <c r="AR112" s="237"/>
      <c r="AS112" s="231"/>
      <c r="AT112" s="234"/>
      <c r="AU112" s="237"/>
      <c r="AV112" s="231"/>
      <c r="AW112" s="234"/>
      <c r="AX112" s="237"/>
      <c r="AY112" s="231"/>
      <c r="AZ112" s="234"/>
      <c r="BA112" s="237"/>
      <c r="BB112" s="231"/>
      <c r="BC112" s="234"/>
      <c r="BD112" s="299"/>
      <c r="BE112" s="302"/>
      <c r="BF112" s="302"/>
      <c r="BG112" s="305"/>
    </row>
    <row r="113" spans="2:67" ht="28.15" hidden="1" customHeight="1">
      <c r="B113" s="29"/>
      <c r="C113" s="263">
        <v>2</v>
      </c>
      <c r="D113" s="47"/>
      <c r="E113" s="114"/>
      <c r="F113" s="114"/>
      <c r="G113" s="113"/>
      <c r="H113" s="255"/>
      <c r="I113" s="259"/>
      <c r="J113" s="259"/>
      <c r="K113" s="259"/>
      <c r="L113" s="42" t="s">
        <v>82</v>
      </c>
      <c r="M113" s="41"/>
      <c r="N113" s="42" t="s">
        <v>81</v>
      </c>
      <c r="O113" s="41"/>
      <c r="P113" s="42" t="s">
        <v>80</v>
      </c>
      <c r="Q113" s="41"/>
      <c r="R113" s="42" t="s">
        <v>79</v>
      </c>
      <c r="S113" s="41"/>
      <c r="T113" s="42" t="s">
        <v>78</v>
      </c>
      <c r="U113" s="41"/>
      <c r="V113" s="42" t="s">
        <v>77</v>
      </c>
      <c r="W113" s="41"/>
      <c r="X113" s="42" t="s">
        <v>76</v>
      </c>
      <c r="Y113" s="41"/>
      <c r="Z113" s="42" t="s">
        <v>75</v>
      </c>
      <c r="AA113" s="41"/>
      <c r="AB113" s="44" t="s">
        <v>74</v>
      </c>
      <c r="AC113" s="43"/>
      <c r="AD113" s="42" t="s">
        <v>73</v>
      </c>
      <c r="AE113" s="41"/>
      <c r="AF113" s="40"/>
      <c r="AG113" s="41"/>
      <c r="AH113" s="40"/>
      <c r="AI113" s="39"/>
      <c r="AJ113" s="249"/>
      <c r="AK113" s="252"/>
      <c r="AL113" s="38"/>
      <c r="AM113" s="7"/>
      <c r="AN113" s="7"/>
      <c r="AO113" s="235">
        <f>SUMPRODUCT(LEN($M113:$AE116)-LEN(SUBSTITUTE($M113:$AE116,"A", "")))</f>
        <v>0</v>
      </c>
      <c r="AP113" s="229">
        <f>SUMPRODUCT(LEN($AH113:$AH116)-LEN(SUBSTITUTE($AH113:$AH116,"A", "")))</f>
        <v>0</v>
      </c>
      <c r="AQ113" s="232">
        <f>SUMPRODUCT(LEN($AG113:$AG116)-LEN(SUBSTITUTE($AG113:$AG116,"A", "")))</f>
        <v>0</v>
      </c>
      <c r="AR113" s="235">
        <f>SUMPRODUCT(LEN($M113:$AE116)-LEN(SUBSTITUTE($M113:$AE116,"S", "")))</f>
        <v>0</v>
      </c>
      <c r="AS113" s="229">
        <f>SUMPRODUCT(LEN($AH113:$AH116)-LEN(SUBSTITUTE($AH113:$AH116,"S", "")))</f>
        <v>0</v>
      </c>
      <c r="AT113" s="232">
        <f>SUMPRODUCT(LEN($AG113:$AG116)-LEN(SUBSTITUTE($AG113:$AG116,"S", "")))</f>
        <v>0</v>
      </c>
      <c r="AU113" s="235">
        <f>SUMPRODUCT(LEN($M113:$AE116)-LEN(SUBSTITUTE($M113:$AE116,"F", "")))</f>
        <v>0</v>
      </c>
      <c r="AV113" s="229">
        <f>SUMPRODUCT(LEN($AH113:$AH116)-LEN(SUBSTITUTE($AH113:$AH116,"F", "")))</f>
        <v>0</v>
      </c>
      <c r="AW113" s="232">
        <f>SUMPRODUCT(LEN($AG113:$AG116)-LEN(SUBSTITUTE($AG113:$AG116,"F", "")))</f>
        <v>0</v>
      </c>
      <c r="AX113" s="235">
        <f>SUMPRODUCT(LEN($M113:$AE116)-LEN(SUBSTITUTE($M113:$AE116,"G", "")))</f>
        <v>0</v>
      </c>
      <c r="AY113" s="229">
        <f>SUMPRODUCT(LEN($AH113:$AH116)-LEN(SUBSTITUTE($AH113:$AH116,"G", "")))</f>
        <v>0</v>
      </c>
      <c r="AZ113" s="232">
        <f>SUMPRODUCT(LEN($AG113:$AG116)-LEN(SUBSTITUTE($AG113:$AG116,"G", "")))</f>
        <v>0</v>
      </c>
      <c r="BA113" s="235">
        <f>SUMPRODUCT(LEN($M113:$AE116)-LEN(SUBSTITUTE($M113:$AE116,"M", "")))</f>
        <v>0</v>
      </c>
      <c r="BB113" s="229">
        <f>SUMPRODUCT(LEN($AH113:$AH116)-LEN(SUBSTITUTE($AH113:$AH116,"M", "")))</f>
        <v>0</v>
      </c>
      <c r="BC113" s="232">
        <f>SUMPRODUCT(LEN($AG113:$AG116)-LEN(SUBSTITUTE($AG113:$AG116,"M", "")))</f>
        <v>0</v>
      </c>
      <c r="BD113" s="297">
        <f>SUMPRODUCT(LEN($AI113:$AI116)-LEN(SUBSTITUTE($AI113:$AI116,"S", "")))</f>
        <v>0</v>
      </c>
      <c r="BE113" s="300">
        <f>SUMPRODUCT(LEN($AI113:$AI116)-LEN(SUBSTITUTE($AI113:$AI116,"F", "")))</f>
        <v>0</v>
      </c>
      <c r="BF113" s="300">
        <f>SUMPRODUCT(LEN($AI113:$AI116)-LEN(SUBSTITUTE($AI113:$AI116,"G", "")))</f>
        <v>0</v>
      </c>
      <c r="BG113" s="303">
        <f>SUMPRODUCT(LEN($AI113:$AI116)-LEN(SUBSTITUTE($AI113:$AI116,"M", "")))</f>
        <v>0</v>
      </c>
    </row>
    <row r="114" spans="2:67" ht="28.15" hidden="1" customHeight="1" thickBot="1">
      <c r="B114" s="29"/>
      <c r="C114" s="264"/>
      <c r="D114" s="37"/>
      <c r="E114" s="112"/>
      <c r="F114" s="112"/>
      <c r="G114" s="111"/>
      <c r="H114" s="256"/>
      <c r="I114" s="260"/>
      <c r="J114" s="260"/>
      <c r="K114" s="260"/>
      <c r="L114" s="32" t="s">
        <v>72</v>
      </c>
      <c r="M114" s="31"/>
      <c r="N114" s="32" t="s">
        <v>71</v>
      </c>
      <c r="O114" s="31"/>
      <c r="P114" s="32" t="s">
        <v>70</v>
      </c>
      <c r="Q114" s="31"/>
      <c r="R114" s="32" t="s">
        <v>69</v>
      </c>
      <c r="S114" s="31"/>
      <c r="T114" s="32" t="s">
        <v>68</v>
      </c>
      <c r="U114" s="31"/>
      <c r="V114" s="32" t="s">
        <v>67</v>
      </c>
      <c r="W114" s="31"/>
      <c r="X114" s="32" t="s">
        <v>66</v>
      </c>
      <c r="Y114" s="31"/>
      <c r="Z114" s="32" t="s">
        <v>65</v>
      </c>
      <c r="AA114" s="31"/>
      <c r="AB114" s="34" t="s">
        <v>64</v>
      </c>
      <c r="AC114" s="33"/>
      <c r="AD114" s="32" t="s">
        <v>63</v>
      </c>
      <c r="AE114" s="31"/>
      <c r="AF114" s="30"/>
      <c r="AG114" s="31"/>
      <c r="AH114" s="30"/>
      <c r="AI114" s="20"/>
      <c r="AJ114" s="250"/>
      <c r="AK114" s="253"/>
      <c r="AL114" s="19"/>
      <c r="AM114" s="7"/>
      <c r="AN114" s="7"/>
      <c r="AO114" s="236"/>
      <c r="AP114" s="230"/>
      <c r="AQ114" s="233"/>
      <c r="AR114" s="236"/>
      <c r="AS114" s="230"/>
      <c r="AT114" s="233"/>
      <c r="AU114" s="236"/>
      <c r="AV114" s="230"/>
      <c r="AW114" s="233"/>
      <c r="AX114" s="236"/>
      <c r="AY114" s="230"/>
      <c r="AZ114" s="233"/>
      <c r="BA114" s="236"/>
      <c r="BB114" s="230"/>
      <c r="BC114" s="233"/>
      <c r="BD114" s="298"/>
      <c r="BE114" s="301"/>
      <c r="BF114" s="301"/>
      <c r="BG114" s="304"/>
    </row>
    <row r="115" spans="2:67" ht="28.15" hidden="1" customHeight="1">
      <c r="B115" s="29"/>
      <c r="C115" s="265"/>
      <c r="D115" s="28"/>
      <c r="E115" s="110"/>
      <c r="F115" s="110"/>
      <c r="G115" s="109"/>
      <c r="H115" s="257"/>
      <c r="I115" s="261"/>
      <c r="J115" s="261"/>
      <c r="K115" s="261"/>
      <c r="L115" s="23" t="s">
        <v>62</v>
      </c>
      <c r="M115" s="22"/>
      <c r="N115" s="23" t="s">
        <v>61</v>
      </c>
      <c r="O115" s="22"/>
      <c r="P115" s="23" t="s">
        <v>60</v>
      </c>
      <c r="Q115" s="22"/>
      <c r="R115" s="23" t="s">
        <v>59</v>
      </c>
      <c r="S115" s="22"/>
      <c r="T115" s="23" t="s">
        <v>58</v>
      </c>
      <c r="U115" s="22"/>
      <c r="V115" s="23" t="s">
        <v>57</v>
      </c>
      <c r="W115" s="22"/>
      <c r="X115" s="23" t="s">
        <v>56</v>
      </c>
      <c r="Y115" s="22"/>
      <c r="Z115" s="23" t="s">
        <v>55</v>
      </c>
      <c r="AA115" s="22"/>
      <c r="AB115" s="25" t="s">
        <v>54</v>
      </c>
      <c r="AC115" s="24"/>
      <c r="AD115" s="23">
        <v>39</v>
      </c>
      <c r="AE115" s="22"/>
      <c r="AF115" s="21"/>
      <c r="AG115" s="22"/>
      <c r="AH115" s="21"/>
      <c r="AI115" s="20"/>
      <c r="AJ115" s="250"/>
      <c r="AK115" s="253"/>
      <c r="AL115" s="19"/>
      <c r="AM115" s="7"/>
      <c r="AN115" s="7"/>
      <c r="AO115" s="236"/>
      <c r="AP115" s="230"/>
      <c r="AQ115" s="233"/>
      <c r="AR115" s="236"/>
      <c r="AS115" s="230"/>
      <c r="AT115" s="233"/>
      <c r="AU115" s="236"/>
      <c r="AV115" s="230"/>
      <c r="AW115" s="233"/>
      <c r="AX115" s="236"/>
      <c r="AY115" s="230"/>
      <c r="AZ115" s="233"/>
      <c r="BA115" s="236"/>
      <c r="BB115" s="230"/>
      <c r="BC115" s="233"/>
      <c r="BD115" s="298"/>
      <c r="BE115" s="301"/>
      <c r="BF115" s="301"/>
      <c r="BG115" s="304"/>
    </row>
    <row r="116" spans="2:67" ht="28.15" hidden="1" customHeight="1" thickBot="1">
      <c r="B116" s="29"/>
      <c r="C116" s="266"/>
      <c r="D116" s="57"/>
      <c r="E116" s="116"/>
      <c r="F116" s="116"/>
      <c r="G116" s="115"/>
      <c r="H116" s="258"/>
      <c r="I116" s="262"/>
      <c r="J116" s="262"/>
      <c r="K116" s="262"/>
      <c r="L116" s="52" t="s">
        <v>53</v>
      </c>
      <c r="M116" s="51"/>
      <c r="N116" s="52" t="s">
        <v>52</v>
      </c>
      <c r="O116" s="51"/>
      <c r="P116" s="52" t="s">
        <v>51</v>
      </c>
      <c r="Q116" s="51"/>
      <c r="R116" s="52" t="s">
        <v>50</v>
      </c>
      <c r="S116" s="51"/>
      <c r="T116" s="52">
        <v>20</v>
      </c>
      <c r="U116" s="51"/>
      <c r="V116" s="52" t="s">
        <v>49</v>
      </c>
      <c r="W116" s="51"/>
      <c r="X116" s="52" t="s">
        <v>48</v>
      </c>
      <c r="Y116" s="51"/>
      <c r="Z116" s="52" t="s">
        <v>47</v>
      </c>
      <c r="AA116" s="51"/>
      <c r="AB116" s="54" t="s">
        <v>46</v>
      </c>
      <c r="AC116" s="53"/>
      <c r="AD116" s="52" t="s">
        <v>45</v>
      </c>
      <c r="AE116" s="51"/>
      <c r="AF116" s="50"/>
      <c r="AG116" s="51"/>
      <c r="AH116" s="50"/>
      <c r="AI116" s="49"/>
      <c r="AJ116" s="251"/>
      <c r="AK116" s="254"/>
      <c r="AL116" s="48"/>
      <c r="AM116" s="7"/>
      <c r="AN116" s="7"/>
      <c r="AO116" s="237"/>
      <c r="AP116" s="231"/>
      <c r="AQ116" s="234"/>
      <c r="AR116" s="237"/>
      <c r="AS116" s="231"/>
      <c r="AT116" s="234"/>
      <c r="AU116" s="237"/>
      <c r="AV116" s="231"/>
      <c r="AW116" s="234"/>
      <c r="AX116" s="237"/>
      <c r="AY116" s="231"/>
      <c r="AZ116" s="234"/>
      <c r="BA116" s="237"/>
      <c r="BB116" s="231"/>
      <c r="BC116" s="234"/>
      <c r="BD116" s="299"/>
      <c r="BE116" s="302"/>
      <c r="BF116" s="302"/>
      <c r="BG116" s="305"/>
    </row>
    <row r="117" spans="2:67" ht="28.15" hidden="1" customHeight="1">
      <c r="B117" s="29"/>
      <c r="C117" s="263">
        <v>3</v>
      </c>
      <c r="D117" s="47"/>
      <c r="E117" s="114"/>
      <c r="F117" s="114"/>
      <c r="G117" s="113"/>
      <c r="H117" s="255"/>
      <c r="I117" s="259"/>
      <c r="J117" s="259"/>
      <c r="K117" s="259"/>
      <c r="L117" s="42" t="s">
        <v>82</v>
      </c>
      <c r="M117" s="41"/>
      <c r="N117" s="42" t="s">
        <v>81</v>
      </c>
      <c r="O117" s="41"/>
      <c r="P117" s="42" t="s">
        <v>80</v>
      </c>
      <c r="Q117" s="41"/>
      <c r="R117" s="42" t="s">
        <v>79</v>
      </c>
      <c r="S117" s="41"/>
      <c r="T117" s="42" t="s">
        <v>78</v>
      </c>
      <c r="U117" s="41"/>
      <c r="V117" s="42" t="s">
        <v>77</v>
      </c>
      <c r="W117" s="41"/>
      <c r="X117" s="42" t="s">
        <v>76</v>
      </c>
      <c r="Y117" s="41"/>
      <c r="Z117" s="42" t="s">
        <v>75</v>
      </c>
      <c r="AA117" s="41"/>
      <c r="AB117" s="44" t="s">
        <v>74</v>
      </c>
      <c r="AC117" s="43"/>
      <c r="AD117" s="42" t="s">
        <v>73</v>
      </c>
      <c r="AE117" s="41"/>
      <c r="AF117" s="40"/>
      <c r="AG117" s="41"/>
      <c r="AH117" s="40"/>
      <c r="AI117" s="39"/>
      <c r="AJ117" s="245"/>
      <c r="AK117" s="245"/>
      <c r="AL117" s="38"/>
      <c r="AM117" s="7"/>
      <c r="AN117" s="7"/>
      <c r="AO117" s="235">
        <f>SUMPRODUCT(LEN($M117:$AE120)-LEN(SUBSTITUTE($M117:$AE120,"A", "")))</f>
        <v>0</v>
      </c>
      <c r="AP117" s="229">
        <f>SUMPRODUCT(LEN($AH117:$AH120)-LEN(SUBSTITUTE($AH117:$AH120,"A", "")))</f>
        <v>0</v>
      </c>
      <c r="AQ117" s="232">
        <f>SUMPRODUCT(LEN($AG117:$AG120)-LEN(SUBSTITUTE($AG117:$AG120,"A", "")))</f>
        <v>0</v>
      </c>
      <c r="AR117" s="235">
        <f>SUMPRODUCT(LEN($M117:$AE120)-LEN(SUBSTITUTE($M117:$AE120,"S", "")))</f>
        <v>0</v>
      </c>
      <c r="AS117" s="229">
        <f>SUMPRODUCT(LEN($AH117:$AH120)-LEN(SUBSTITUTE($AH117:$AH120,"S", "")))</f>
        <v>0</v>
      </c>
      <c r="AT117" s="232">
        <f>SUMPRODUCT(LEN($AG117:$AG120)-LEN(SUBSTITUTE($AG117:$AG120,"S", "")))</f>
        <v>0</v>
      </c>
      <c r="AU117" s="235">
        <f>SUMPRODUCT(LEN($M117:$AE120)-LEN(SUBSTITUTE($M117:$AE120,"F", "")))</f>
        <v>0</v>
      </c>
      <c r="AV117" s="229">
        <f>SUMPRODUCT(LEN($AH117:$AH120)-LEN(SUBSTITUTE($AH117:$AH120,"F", "")))</f>
        <v>0</v>
      </c>
      <c r="AW117" s="232">
        <f>SUMPRODUCT(LEN($AG117:$AG120)-LEN(SUBSTITUTE($AG117:$AG120,"F", "")))</f>
        <v>0</v>
      </c>
      <c r="AX117" s="235">
        <f>SUMPRODUCT(LEN($M117:$AE120)-LEN(SUBSTITUTE($M117:$AE120,"G", "")))</f>
        <v>0</v>
      </c>
      <c r="AY117" s="229">
        <f>SUMPRODUCT(LEN($AH117:$AH120)-LEN(SUBSTITUTE($AH117:$AH120,"G", "")))</f>
        <v>0</v>
      </c>
      <c r="AZ117" s="232">
        <f>SUMPRODUCT(LEN($AG117:$AG120)-LEN(SUBSTITUTE($AG117:$AG120,"G", "")))</f>
        <v>0</v>
      </c>
      <c r="BA117" s="235">
        <f>SUMPRODUCT(LEN($M117:$AE120)-LEN(SUBSTITUTE($M117:$AE120,"M", "")))</f>
        <v>0</v>
      </c>
      <c r="BB117" s="229">
        <f>SUMPRODUCT(LEN($AH117:$AH120)-LEN(SUBSTITUTE($AH117:$AH120,"M", "")))</f>
        <v>0</v>
      </c>
      <c r="BC117" s="232">
        <f>SUMPRODUCT(LEN($AG117:$AG120)-LEN(SUBSTITUTE($AG117:$AG120,"M", "")))</f>
        <v>0</v>
      </c>
      <c r="BD117" s="297">
        <f>SUMPRODUCT(LEN($AI117:$AI120)-LEN(SUBSTITUTE($AI117:$AI120,"S", "")))</f>
        <v>0</v>
      </c>
      <c r="BE117" s="300">
        <f>SUMPRODUCT(LEN($AI117:$AI120)-LEN(SUBSTITUTE($AI117:$AI120,"F", "")))</f>
        <v>0</v>
      </c>
      <c r="BF117" s="300">
        <f>SUMPRODUCT(LEN($AI117:$AI120)-LEN(SUBSTITUTE($AI117:$AI120,"G", "")))</f>
        <v>0</v>
      </c>
      <c r="BG117" s="303">
        <f>SUMPRODUCT(LEN($AI117:$AI120)-LEN(SUBSTITUTE($AI117:$AI120,"M", "")))</f>
        <v>0</v>
      </c>
    </row>
    <row r="118" spans="2:67" ht="28.15" hidden="1" customHeight="1" thickBot="1">
      <c r="B118" s="29"/>
      <c r="C118" s="264"/>
      <c r="D118" s="37"/>
      <c r="E118" s="112"/>
      <c r="F118" s="112"/>
      <c r="G118" s="111"/>
      <c r="H118" s="256"/>
      <c r="I118" s="260"/>
      <c r="J118" s="260"/>
      <c r="K118" s="260"/>
      <c r="L118" s="32" t="s">
        <v>72</v>
      </c>
      <c r="M118" s="31"/>
      <c r="N118" s="32" t="s">
        <v>71</v>
      </c>
      <c r="O118" s="31"/>
      <c r="P118" s="32" t="s">
        <v>70</v>
      </c>
      <c r="Q118" s="31"/>
      <c r="R118" s="32" t="s">
        <v>69</v>
      </c>
      <c r="S118" s="31"/>
      <c r="T118" s="32" t="s">
        <v>68</v>
      </c>
      <c r="U118" s="31"/>
      <c r="V118" s="32" t="s">
        <v>67</v>
      </c>
      <c r="W118" s="31"/>
      <c r="X118" s="32" t="s">
        <v>66</v>
      </c>
      <c r="Y118" s="31"/>
      <c r="Z118" s="32" t="s">
        <v>65</v>
      </c>
      <c r="AA118" s="31"/>
      <c r="AB118" s="34" t="s">
        <v>64</v>
      </c>
      <c r="AC118" s="33"/>
      <c r="AD118" s="32" t="s">
        <v>63</v>
      </c>
      <c r="AE118" s="31"/>
      <c r="AF118" s="30"/>
      <c r="AG118" s="31"/>
      <c r="AH118" s="30"/>
      <c r="AI118" s="20"/>
      <c r="AJ118" s="246"/>
      <c r="AK118" s="246"/>
      <c r="AL118" s="19"/>
      <c r="AM118" s="7"/>
      <c r="AN118" s="7"/>
      <c r="AO118" s="236"/>
      <c r="AP118" s="230"/>
      <c r="AQ118" s="233"/>
      <c r="AR118" s="236"/>
      <c r="AS118" s="230"/>
      <c r="AT118" s="233"/>
      <c r="AU118" s="236"/>
      <c r="AV118" s="230"/>
      <c r="AW118" s="233"/>
      <c r="AX118" s="236"/>
      <c r="AY118" s="230"/>
      <c r="AZ118" s="233"/>
      <c r="BA118" s="236"/>
      <c r="BB118" s="230"/>
      <c r="BC118" s="233"/>
      <c r="BD118" s="298"/>
      <c r="BE118" s="301"/>
      <c r="BF118" s="301"/>
      <c r="BG118" s="304"/>
    </row>
    <row r="119" spans="2:67" ht="28.15" hidden="1" customHeight="1">
      <c r="B119" s="29"/>
      <c r="C119" s="265"/>
      <c r="D119" s="28"/>
      <c r="E119" s="110"/>
      <c r="F119" s="110"/>
      <c r="G119" s="109"/>
      <c r="H119" s="257"/>
      <c r="I119" s="261"/>
      <c r="J119" s="261"/>
      <c r="K119" s="261"/>
      <c r="L119" s="23" t="s">
        <v>62</v>
      </c>
      <c r="M119" s="22"/>
      <c r="N119" s="23" t="s">
        <v>61</v>
      </c>
      <c r="O119" s="22"/>
      <c r="P119" s="23" t="s">
        <v>60</v>
      </c>
      <c r="Q119" s="22"/>
      <c r="R119" s="23" t="s">
        <v>59</v>
      </c>
      <c r="S119" s="22"/>
      <c r="T119" s="23" t="s">
        <v>58</v>
      </c>
      <c r="U119" s="22"/>
      <c r="V119" s="23" t="s">
        <v>57</v>
      </c>
      <c r="W119" s="22"/>
      <c r="X119" s="23" t="s">
        <v>56</v>
      </c>
      <c r="Y119" s="22"/>
      <c r="Z119" s="23" t="s">
        <v>55</v>
      </c>
      <c r="AA119" s="22"/>
      <c r="AB119" s="25" t="s">
        <v>54</v>
      </c>
      <c r="AC119" s="24"/>
      <c r="AD119" s="23">
        <v>39</v>
      </c>
      <c r="AE119" s="22"/>
      <c r="AF119" s="21"/>
      <c r="AG119" s="22"/>
      <c r="AH119" s="21"/>
      <c r="AI119" s="20"/>
      <c r="AJ119" s="246"/>
      <c r="AK119" s="246"/>
      <c r="AL119" s="19"/>
      <c r="AM119" s="7"/>
      <c r="AN119" s="7"/>
      <c r="AO119" s="236"/>
      <c r="AP119" s="230"/>
      <c r="AQ119" s="233"/>
      <c r="AR119" s="236"/>
      <c r="AS119" s="230"/>
      <c r="AT119" s="233"/>
      <c r="AU119" s="236"/>
      <c r="AV119" s="230"/>
      <c r="AW119" s="233"/>
      <c r="AX119" s="236"/>
      <c r="AY119" s="230"/>
      <c r="AZ119" s="233"/>
      <c r="BA119" s="236"/>
      <c r="BB119" s="230"/>
      <c r="BC119" s="233"/>
      <c r="BD119" s="298"/>
      <c r="BE119" s="301"/>
      <c r="BF119" s="301"/>
      <c r="BG119" s="304"/>
    </row>
    <row r="120" spans="2:67" ht="28.15" hidden="1" customHeight="1" thickBot="1">
      <c r="B120" s="18"/>
      <c r="C120" s="271"/>
      <c r="D120" s="17"/>
      <c r="E120" s="118"/>
      <c r="F120" s="118"/>
      <c r="G120" s="117"/>
      <c r="H120" s="258"/>
      <c r="I120" s="272"/>
      <c r="J120" s="272"/>
      <c r="K120" s="272"/>
      <c r="L120" s="12" t="s">
        <v>53</v>
      </c>
      <c r="M120" s="11"/>
      <c r="N120" s="12" t="s">
        <v>52</v>
      </c>
      <c r="O120" s="11"/>
      <c r="P120" s="12" t="s">
        <v>51</v>
      </c>
      <c r="Q120" s="11"/>
      <c r="R120" s="12" t="s">
        <v>50</v>
      </c>
      <c r="S120" s="11"/>
      <c r="T120" s="12">
        <v>20</v>
      </c>
      <c r="U120" s="11"/>
      <c r="V120" s="12" t="s">
        <v>49</v>
      </c>
      <c r="W120" s="11"/>
      <c r="X120" s="12" t="s">
        <v>48</v>
      </c>
      <c r="Y120" s="11"/>
      <c r="Z120" s="12" t="s">
        <v>47</v>
      </c>
      <c r="AA120" s="11"/>
      <c r="AB120" s="14" t="s">
        <v>46</v>
      </c>
      <c r="AC120" s="13"/>
      <c r="AD120" s="12" t="s">
        <v>45</v>
      </c>
      <c r="AE120" s="11"/>
      <c r="AF120" s="10"/>
      <c r="AG120" s="11"/>
      <c r="AH120" s="10"/>
      <c r="AI120" s="9"/>
      <c r="AJ120" s="247"/>
      <c r="AK120" s="247"/>
      <c r="AL120" s="8"/>
      <c r="AM120" s="7"/>
      <c r="AN120" s="7"/>
      <c r="AO120" s="237"/>
      <c r="AP120" s="231"/>
      <c r="AQ120" s="234"/>
      <c r="AR120" s="237"/>
      <c r="AS120" s="231"/>
      <c r="AT120" s="234"/>
      <c r="AU120" s="237"/>
      <c r="AV120" s="231"/>
      <c r="AW120" s="234"/>
      <c r="AX120" s="237"/>
      <c r="AY120" s="231"/>
      <c r="AZ120" s="234"/>
      <c r="BA120" s="237"/>
      <c r="BB120" s="231"/>
      <c r="BC120" s="234"/>
      <c r="BD120" s="299"/>
      <c r="BE120" s="302"/>
      <c r="BF120" s="302"/>
      <c r="BG120" s="305"/>
    </row>
    <row r="121" spans="2:67" ht="85.9" customHeight="1" thickBot="1">
      <c r="B121" s="94" t="s">
        <v>119</v>
      </c>
      <c r="C121" s="83" t="s">
        <v>118</v>
      </c>
      <c r="D121" s="88" t="s">
        <v>117</v>
      </c>
      <c r="E121" s="93" t="s">
        <v>116</v>
      </c>
      <c r="F121" s="92"/>
      <c r="G121" s="91"/>
      <c r="H121" s="90" t="s">
        <v>115</v>
      </c>
      <c r="I121" s="88" t="s">
        <v>43</v>
      </c>
      <c r="J121" s="88" t="s">
        <v>114</v>
      </c>
      <c r="K121" s="88" t="s">
        <v>44</v>
      </c>
      <c r="L121" s="227" t="s">
        <v>113</v>
      </c>
      <c r="M121" s="270"/>
      <c r="N121" s="227" t="s">
        <v>112</v>
      </c>
      <c r="O121" s="270"/>
      <c r="P121" s="227" t="s">
        <v>112</v>
      </c>
      <c r="Q121" s="228"/>
      <c r="R121" s="227" t="s">
        <v>112</v>
      </c>
      <c r="S121" s="228"/>
      <c r="T121" s="227" t="s">
        <v>112</v>
      </c>
      <c r="U121" s="228"/>
      <c r="V121" s="227" t="s">
        <v>112</v>
      </c>
      <c r="W121" s="228"/>
      <c r="X121" s="227" t="s">
        <v>112</v>
      </c>
      <c r="Y121" s="228"/>
      <c r="Z121" s="227" t="s">
        <v>112</v>
      </c>
      <c r="AA121" s="228"/>
      <c r="AB121" s="227" t="s">
        <v>112</v>
      </c>
      <c r="AC121" s="228"/>
      <c r="AD121" s="227" t="s">
        <v>112</v>
      </c>
      <c r="AE121" s="228"/>
      <c r="AF121" s="244" t="s">
        <v>111</v>
      </c>
      <c r="AG121" s="228"/>
      <c r="AH121" s="90" t="s">
        <v>110</v>
      </c>
      <c r="AI121" s="89" t="s">
        <v>109</v>
      </c>
      <c r="AJ121" s="88" t="s">
        <v>108</v>
      </c>
      <c r="AK121" s="88" t="s">
        <v>107</v>
      </c>
      <c r="AL121" s="87" t="s">
        <v>106</v>
      </c>
      <c r="AM121" s="105" t="s">
        <v>161</v>
      </c>
      <c r="AN121" s="104" t="s">
        <v>160</v>
      </c>
      <c r="AO121" s="84" t="s">
        <v>105</v>
      </c>
      <c r="AP121" s="83" t="s">
        <v>104</v>
      </c>
      <c r="AQ121" s="82" t="s">
        <v>103</v>
      </c>
      <c r="AR121" s="84" t="s">
        <v>102</v>
      </c>
      <c r="AS121" s="83" t="s">
        <v>101</v>
      </c>
      <c r="AT121" s="82" t="s">
        <v>100</v>
      </c>
      <c r="AU121" s="84" t="s">
        <v>99</v>
      </c>
      <c r="AV121" s="83" t="s">
        <v>98</v>
      </c>
      <c r="AW121" s="85" t="s">
        <v>97</v>
      </c>
      <c r="AX121" s="84" t="s">
        <v>96</v>
      </c>
      <c r="AY121" s="83" t="s">
        <v>95</v>
      </c>
      <c r="AZ121" s="82" t="s">
        <v>94</v>
      </c>
      <c r="BA121" s="84" t="s">
        <v>93</v>
      </c>
      <c r="BB121" s="83" t="s">
        <v>92</v>
      </c>
      <c r="BC121" s="82" t="s">
        <v>91</v>
      </c>
      <c r="BD121" s="81" t="s">
        <v>90</v>
      </c>
      <c r="BE121" s="80" t="s">
        <v>89</v>
      </c>
      <c r="BF121" s="80" t="s">
        <v>88</v>
      </c>
      <c r="BG121" s="79" t="s">
        <v>87</v>
      </c>
    </row>
    <row r="122" spans="2:67" ht="48" thickBot="1">
      <c r="B122" s="78" t="s">
        <v>178</v>
      </c>
      <c r="C122" s="77"/>
      <c r="D122" s="76">
        <v>231</v>
      </c>
      <c r="E122" s="267">
        <v>2809.42</v>
      </c>
      <c r="F122" s="268"/>
      <c r="G122" s="269"/>
      <c r="H122" s="75" t="s">
        <v>85</v>
      </c>
      <c r="I122" s="74"/>
      <c r="J122" s="74"/>
      <c r="K122" s="73"/>
      <c r="L122" s="72"/>
      <c r="M122" s="68"/>
      <c r="N122" s="72"/>
      <c r="O122" s="68"/>
      <c r="P122" s="72"/>
      <c r="Q122" s="68"/>
      <c r="R122" s="72"/>
      <c r="S122" s="68"/>
      <c r="T122" s="72"/>
      <c r="U122" s="68"/>
      <c r="V122" s="72"/>
      <c r="W122" s="68"/>
      <c r="X122" s="72"/>
      <c r="Y122" s="68"/>
      <c r="Z122" s="72"/>
      <c r="AA122" s="71"/>
      <c r="AB122" s="70"/>
      <c r="AC122" s="70"/>
      <c r="AD122" s="70"/>
      <c r="AE122" s="70"/>
      <c r="AF122" s="69" t="s">
        <v>84</v>
      </c>
      <c r="AG122" s="68"/>
      <c r="AH122" s="68"/>
      <c r="AI122" s="68"/>
      <c r="AJ122" s="67"/>
      <c r="AK122" s="67"/>
      <c r="AL122" s="66"/>
      <c r="AM122" s="103"/>
      <c r="AN122" s="103"/>
      <c r="AO122" s="101">
        <f t="shared" ref="AO122:BG122" si="8">SUM(AO123:AO134)</f>
        <v>40</v>
      </c>
      <c r="AP122" s="100">
        <f t="shared" si="8"/>
        <v>6</v>
      </c>
      <c r="AQ122" s="99">
        <f t="shared" si="8"/>
        <v>0</v>
      </c>
      <c r="AR122" s="101">
        <f t="shared" si="8"/>
        <v>12</v>
      </c>
      <c r="AS122" s="100">
        <f t="shared" si="8"/>
        <v>2</v>
      </c>
      <c r="AT122" s="99">
        <f t="shared" si="8"/>
        <v>0</v>
      </c>
      <c r="AU122" s="101">
        <f t="shared" si="8"/>
        <v>0</v>
      </c>
      <c r="AV122" s="100">
        <f t="shared" si="8"/>
        <v>0</v>
      </c>
      <c r="AW122" s="99">
        <f t="shared" si="8"/>
        <v>0</v>
      </c>
      <c r="AX122" s="101">
        <f t="shared" si="8"/>
        <v>2</v>
      </c>
      <c r="AY122" s="100">
        <f t="shared" si="8"/>
        <v>2</v>
      </c>
      <c r="AZ122" s="99">
        <f t="shared" si="8"/>
        <v>0</v>
      </c>
      <c r="BA122" s="101">
        <f t="shared" si="8"/>
        <v>3</v>
      </c>
      <c r="BB122" s="100">
        <f t="shared" si="8"/>
        <v>0</v>
      </c>
      <c r="BC122" s="99">
        <f t="shared" si="8"/>
        <v>0</v>
      </c>
      <c r="BD122" s="101">
        <f t="shared" si="8"/>
        <v>0</v>
      </c>
      <c r="BE122" s="100">
        <f t="shared" si="8"/>
        <v>0</v>
      </c>
      <c r="BF122" s="100">
        <f t="shared" si="8"/>
        <v>0</v>
      </c>
      <c r="BG122" s="99">
        <f t="shared" si="8"/>
        <v>0</v>
      </c>
      <c r="BH122" s="98" t="s">
        <v>83</v>
      </c>
      <c r="BK122" s="1">
        <f>SUM(AO122:AQ122)</f>
        <v>46</v>
      </c>
      <c r="BL122" s="1">
        <f>SUM(AR122:AT122,BD122)</f>
        <v>14</v>
      </c>
      <c r="BM122" s="1">
        <f>SUM(AU122:AW122,BE122)</f>
        <v>0</v>
      </c>
      <c r="BN122" s="1">
        <f>SUM(AX122:AZ122,BF122)</f>
        <v>4</v>
      </c>
      <c r="BO122" s="1">
        <f>SUM(BA122:BC122,BG122)</f>
        <v>3</v>
      </c>
    </row>
    <row r="123" spans="2:67" ht="28.15" customHeight="1">
      <c r="B123" s="29"/>
      <c r="C123" s="263">
        <v>1</v>
      </c>
      <c r="D123" s="47"/>
      <c r="E123" s="114"/>
      <c r="F123" s="114"/>
      <c r="G123" s="113"/>
      <c r="H123" s="255"/>
      <c r="I123" s="259">
        <v>94</v>
      </c>
      <c r="J123" s="259">
        <v>26</v>
      </c>
      <c r="K123" s="259">
        <v>6</v>
      </c>
      <c r="L123" s="42">
        <v>1</v>
      </c>
      <c r="M123" s="41" t="s">
        <v>659</v>
      </c>
      <c r="N123" s="42">
        <v>5</v>
      </c>
      <c r="O123" s="41" t="s">
        <v>381</v>
      </c>
      <c r="P123" s="42">
        <v>9</v>
      </c>
      <c r="Q123" s="97" t="s">
        <v>705</v>
      </c>
      <c r="R123" s="42">
        <v>13</v>
      </c>
      <c r="S123" s="41" t="s">
        <v>318</v>
      </c>
      <c r="T123" s="42">
        <v>17</v>
      </c>
      <c r="U123" s="41" t="s">
        <v>273</v>
      </c>
      <c r="V123" s="42">
        <v>21</v>
      </c>
      <c r="W123" s="41"/>
      <c r="X123" s="42">
        <v>25</v>
      </c>
      <c r="Y123" s="41"/>
      <c r="Z123" s="42">
        <v>29</v>
      </c>
      <c r="AA123" s="41"/>
      <c r="AB123" s="44">
        <v>33</v>
      </c>
      <c r="AC123" s="41"/>
      <c r="AD123" s="42">
        <v>37</v>
      </c>
      <c r="AE123" s="41"/>
      <c r="AF123" s="40"/>
      <c r="AG123" s="41"/>
      <c r="AH123" s="40" t="s">
        <v>274</v>
      </c>
      <c r="AI123" s="39"/>
      <c r="AJ123" s="245"/>
      <c r="AK123" s="245"/>
      <c r="AL123" s="38"/>
      <c r="AM123" s="238">
        <f>SUMPRODUCT(LEN($M123:$AE126)-LEN(SUBSTITUTE($M123:$AE126,"/", "")))/2</f>
        <v>0</v>
      </c>
      <c r="AN123" s="241">
        <f>SUMPRODUCT(LEN($M123:$AE126)-LEN(SUBSTITUTE($M123:$AE126,"-", "")))</f>
        <v>0</v>
      </c>
      <c r="AO123" s="235">
        <f>SUMPRODUCT(LEN($M123:$AE126)-LEN(SUBSTITUTE($M123:$AE126,"A", "")))</f>
        <v>40</v>
      </c>
      <c r="AP123" s="229">
        <f>SUMPRODUCT(LEN($AH123:$AH126)-LEN(SUBSTITUTE($AH123:$AH126,"A", "")))</f>
        <v>6</v>
      </c>
      <c r="AQ123" s="232">
        <f>SUMPRODUCT(LEN($AG123:$AG126)-LEN(SUBSTITUTE($AG123:$AG126,"A", "")))</f>
        <v>0</v>
      </c>
      <c r="AR123" s="235">
        <f>SUMPRODUCT(LEN($M123:$AE126)-LEN(SUBSTITUTE($M123:$AE126,"S", "")))</f>
        <v>12</v>
      </c>
      <c r="AS123" s="229">
        <f>SUMPRODUCT(LEN($AH123:$AH126)-LEN(SUBSTITUTE($AH123:$AH126,"S", "")))</f>
        <v>2</v>
      </c>
      <c r="AT123" s="232">
        <f>SUMPRODUCT(LEN($AG123:$AG126)-LEN(SUBSTITUTE($AG123:$AG126,"S", "")))</f>
        <v>0</v>
      </c>
      <c r="AU123" s="235">
        <f>SUMPRODUCT(LEN($M123:$AE126)-LEN(SUBSTITUTE($M123:$AE126,"F", "")))</f>
        <v>0</v>
      </c>
      <c r="AV123" s="229">
        <f>SUMPRODUCT(LEN($AH123:$AH126)-LEN(SUBSTITUTE($AH123:$AH126,"F", "")))</f>
        <v>0</v>
      </c>
      <c r="AW123" s="232">
        <f>SUMPRODUCT(LEN($AG123:$AG126)-LEN(SUBSTITUTE($AG123:$AG126,"F", "")))</f>
        <v>0</v>
      </c>
      <c r="AX123" s="235">
        <f>SUMPRODUCT(LEN($M123:$AE126)-LEN(SUBSTITUTE($M123:$AE126,"G", "")))</f>
        <v>2</v>
      </c>
      <c r="AY123" s="229">
        <f>SUMPRODUCT(LEN($AH123:$AH126)-LEN(SUBSTITUTE($AH123:$AH126,"G", "")))</f>
        <v>2</v>
      </c>
      <c r="AZ123" s="232">
        <f>SUMPRODUCT(LEN($AG123:$AG126)-LEN(SUBSTITUTE($AG123:$AG126,"G", "")))</f>
        <v>0</v>
      </c>
      <c r="BA123" s="235">
        <f>SUMPRODUCT(LEN($M123:$AE126)-LEN(SUBSTITUTE($M123:$AE126,"M", "")))</f>
        <v>3</v>
      </c>
      <c r="BB123" s="229">
        <f>SUMPRODUCT(LEN($AH123:$AH126)-LEN(SUBSTITUTE($AH123:$AH126,"M", "")))</f>
        <v>0</v>
      </c>
      <c r="BC123" s="232">
        <f>SUMPRODUCT(LEN($AG123:$AG126)-LEN(SUBSTITUTE($AG123:$AG126,"M", "")))</f>
        <v>0</v>
      </c>
      <c r="BD123" s="297">
        <f>SUMPRODUCT(LEN($AI123:$AI126)-LEN(SUBSTITUTE($AI123:$AI126,"S", "")))</f>
        <v>0</v>
      </c>
      <c r="BE123" s="300">
        <f>SUMPRODUCT(LEN($AI123:$AI126)-LEN(SUBSTITUTE($AI123:$AI126,"F", "")))</f>
        <v>0</v>
      </c>
      <c r="BF123" s="300">
        <f>SUMPRODUCT(LEN($AI123:$AI126)-LEN(SUBSTITUTE($AI123:$AI126,"G", "")))</f>
        <v>0</v>
      </c>
      <c r="BG123" s="303">
        <f>SUMPRODUCT(LEN($AI123:$AI126)-LEN(SUBSTITUTE($AI123:$AI126,"M", "")))</f>
        <v>0</v>
      </c>
    </row>
    <row r="124" spans="2:67" ht="28.15" customHeight="1" thickBot="1">
      <c r="B124" s="29"/>
      <c r="C124" s="264"/>
      <c r="D124" s="37"/>
      <c r="E124" s="112"/>
      <c r="F124" s="112"/>
      <c r="G124" s="111"/>
      <c r="H124" s="256"/>
      <c r="I124" s="260"/>
      <c r="J124" s="260"/>
      <c r="K124" s="260"/>
      <c r="L124" s="32">
        <v>2</v>
      </c>
      <c r="M124" s="31" t="s">
        <v>567</v>
      </c>
      <c r="N124" s="32">
        <v>6</v>
      </c>
      <c r="O124" s="31" t="s">
        <v>310</v>
      </c>
      <c r="P124" s="96">
        <v>10</v>
      </c>
      <c r="Q124" s="31" t="s">
        <v>274</v>
      </c>
      <c r="R124" s="32">
        <v>14</v>
      </c>
      <c r="S124" s="31" t="s">
        <v>316</v>
      </c>
      <c r="T124" s="32">
        <v>18</v>
      </c>
      <c r="U124" s="95" t="s">
        <v>271</v>
      </c>
      <c r="V124" s="32">
        <v>22</v>
      </c>
      <c r="W124" s="31"/>
      <c r="X124" s="32">
        <v>26</v>
      </c>
      <c r="Y124" s="31"/>
      <c r="Z124" s="32">
        <v>30</v>
      </c>
      <c r="AA124" s="31"/>
      <c r="AB124" s="34">
        <v>34</v>
      </c>
      <c r="AC124" s="31"/>
      <c r="AD124" s="32">
        <v>38</v>
      </c>
      <c r="AE124" s="31"/>
      <c r="AF124" s="30"/>
      <c r="AG124" s="31"/>
      <c r="AH124" s="30" t="s">
        <v>704</v>
      </c>
      <c r="AI124" s="20"/>
      <c r="AJ124" s="246"/>
      <c r="AK124" s="246"/>
      <c r="AL124" s="19"/>
      <c r="AM124" s="239"/>
      <c r="AN124" s="242"/>
      <c r="AO124" s="236"/>
      <c r="AP124" s="230"/>
      <c r="AQ124" s="233"/>
      <c r="AR124" s="236"/>
      <c r="AS124" s="230"/>
      <c r="AT124" s="233"/>
      <c r="AU124" s="236"/>
      <c r="AV124" s="230"/>
      <c r="AW124" s="233"/>
      <c r="AX124" s="236"/>
      <c r="AY124" s="230"/>
      <c r="AZ124" s="233"/>
      <c r="BA124" s="236"/>
      <c r="BB124" s="230"/>
      <c r="BC124" s="233"/>
      <c r="BD124" s="298"/>
      <c r="BE124" s="301"/>
      <c r="BF124" s="301"/>
      <c r="BG124" s="304"/>
    </row>
    <row r="125" spans="2:67" ht="28.15" customHeight="1">
      <c r="B125" s="29"/>
      <c r="C125" s="265"/>
      <c r="D125" s="28"/>
      <c r="E125" s="110"/>
      <c r="F125" s="110"/>
      <c r="G125" s="109"/>
      <c r="H125" s="257"/>
      <c r="I125" s="261"/>
      <c r="J125" s="261"/>
      <c r="K125" s="261"/>
      <c r="L125" s="23">
        <v>3</v>
      </c>
      <c r="M125" s="22" t="s">
        <v>630</v>
      </c>
      <c r="N125" s="23">
        <v>7</v>
      </c>
      <c r="O125" s="22" t="s">
        <v>597</v>
      </c>
      <c r="P125" s="23">
        <v>11</v>
      </c>
      <c r="Q125" s="22" t="s">
        <v>688</v>
      </c>
      <c r="R125" s="23">
        <v>15</v>
      </c>
      <c r="S125" s="22" t="s">
        <v>316</v>
      </c>
      <c r="T125" s="23">
        <v>19</v>
      </c>
      <c r="U125" s="22" t="s">
        <v>274</v>
      </c>
      <c r="V125" s="23">
        <v>23</v>
      </c>
      <c r="W125" s="22"/>
      <c r="X125" s="23">
        <v>27</v>
      </c>
      <c r="Y125" s="22"/>
      <c r="Z125" s="23">
        <v>31</v>
      </c>
      <c r="AA125" s="22"/>
      <c r="AB125" s="25">
        <v>35</v>
      </c>
      <c r="AC125" s="22"/>
      <c r="AD125" s="23">
        <v>39</v>
      </c>
      <c r="AE125" s="22"/>
      <c r="AF125" s="21"/>
      <c r="AG125" s="22"/>
      <c r="AH125" s="21"/>
      <c r="AI125" s="20"/>
      <c r="AJ125" s="246"/>
      <c r="AK125" s="246"/>
      <c r="AL125" s="19"/>
      <c r="AM125" s="239"/>
      <c r="AN125" s="242"/>
      <c r="AO125" s="236"/>
      <c r="AP125" s="230"/>
      <c r="AQ125" s="233"/>
      <c r="AR125" s="236"/>
      <c r="AS125" s="230"/>
      <c r="AT125" s="233"/>
      <c r="AU125" s="236"/>
      <c r="AV125" s="230"/>
      <c r="AW125" s="233"/>
      <c r="AX125" s="236"/>
      <c r="AY125" s="230"/>
      <c r="AZ125" s="233"/>
      <c r="BA125" s="236"/>
      <c r="BB125" s="230"/>
      <c r="BC125" s="233"/>
      <c r="BD125" s="298"/>
      <c r="BE125" s="301"/>
      <c r="BF125" s="301"/>
      <c r="BG125" s="304"/>
    </row>
    <row r="126" spans="2:67" ht="28.15" customHeight="1" thickBot="1">
      <c r="B126" s="29"/>
      <c r="C126" s="266"/>
      <c r="D126" s="57"/>
      <c r="E126" s="116"/>
      <c r="F126" s="116"/>
      <c r="G126" s="115"/>
      <c r="H126" s="258"/>
      <c r="I126" s="262"/>
      <c r="J126" s="262"/>
      <c r="K126" s="262"/>
      <c r="L126" s="52">
        <v>4</v>
      </c>
      <c r="M126" s="51" t="s">
        <v>440</v>
      </c>
      <c r="N126" s="52">
        <v>8</v>
      </c>
      <c r="O126" s="51" t="s">
        <v>666</v>
      </c>
      <c r="P126" s="52">
        <v>12</v>
      </c>
      <c r="Q126" s="51" t="s">
        <v>688</v>
      </c>
      <c r="R126" s="52">
        <v>16</v>
      </c>
      <c r="S126" s="51" t="s">
        <v>275</v>
      </c>
      <c r="T126" s="52">
        <v>20</v>
      </c>
      <c r="U126" s="51" t="s">
        <v>271</v>
      </c>
      <c r="V126" s="52">
        <v>24</v>
      </c>
      <c r="W126" s="51"/>
      <c r="X126" s="52">
        <v>28</v>
      </c>
      <c r="Y126" s="51"/>
      <c r="Z126" s="52">
        <v>32</v>
      </c>
      <c r="AA126" s="51"/>
      <c r="AB126" s="54">
        <v>36</v>
      </c>
      <c r="AC126" s="51"/>
      <c r="AD126" s="52">
        <v>40</v>
      </c>
      <c r="AE126" s="51"/>
      <c r="AF126" s="50"/>
      <c r="AG126" s="51"/>
      <c r="AH126" s="50"/>
      <c r="AI126" s="49"/>
      <c r="AJ126" s="248"/>
      <c r="AK126" s="248"/>
      <c r="AL126" s="48"/>
      <c r="AM126" s="240"/>
      <c r="AN126" s="243"/>
      <c r="AO126" s="237"/>
      <c r="AP126" s="231"/>
      <c r="AQ126" s="234"/>
      <c r="AR126" s="237"/>
      <c r="AS126" s="231"/>
      <c r="AT126" s="234"/>
      <c r="AU126" s="237"/>
      <c r="AV126" s="231"/>
      <c r="AW126" s="234"/>
      <c r="AX126" s="237"/>
      <c r="AY126" s="231"/>
      <c r="AZ126" s="234"/>
      <c r="BA126" s="237"/>
      <c r="BB126" s="231"/>
      <c r="BC126" s="234"/>
      <c r="BD126" s="299"/>
      <c r="BE126" s="302"/>
      <c r="BF126" s="302"/>
      <c r="BG126" s="305"/>
    </row>
    <row r="127" spans="2:67" ht="28.15" hidden="1" customHeight="1">
      <c r="B127" s="29"/>
      <c r="C127" s="263">
        <v>2</v>
      </c>
      <c r="D127" s="47"/>
      <c r="E127" s="114"/>
      <c r="F127" s="114"/>
      <c r="G127" s="113"/>
      <c r="H127" s="255"/>
      <c r="I127" s="259"/>
      <c r="J127" s="259"/>
      <c r="K127" s="259"/>
      <c r="L127" s="42" t="s">
        <v>82</v>
      </c>
      <c r="M127" s="41"/>
      <c r="N127" s="42" t="s">
        <v>81</v>
      </c>
      <c r="O127" s="41"/>
      <c r="P127" s="42" t="s">
        <v>80</v>
      </c>
      <c r="Q127" s="41"/>
      <c r="R127" s="42" t="s">
        <v>79</v>
      </c>
      <c r="S127" s="41"/>
      <c r="T127" s="42" t="s">
        <v>78</v>
      </c>
      <c r="U127" s="41"/>
      <c r="V127" s="42" t="s">
        <v>77</v>
      </c>
      <c r="W127" s="41"/>
      <c r="X127" s="42" t="s">
        <v>76</v>
      </c>
      <c r="Y127" s="41"/>
      <c r="Z127" s="42" t="s">
        <v>75</v>
      </c>
      <c r="AA127" s="41"/>
      <c r="AB127" s="44" t="s">
        <v>74</v>
      </c>
      <c r="AC127" s="43"/>
      <c r="AD127" s="42" t="s">
        <v>73</v>
      </c>
      <c r="AE127" s="41"/>
      <c r="AF127" s="40"/>
      <c r="AG127" s="41"/>
      <c r="AH127" s="40"/>
      <c r="AI127" s="39"/>
      <c r="AJ127" s="249"/>
      <c r="AK127" s="252"/>
      <c r="AL127" s="38"/>
      <c r="AM127" s="7"/>
      <c r="AN127" s="7"/>
      <c r="AO127" s="235">
        <f>SUMPRODUCT(LEN($M127:$AE130)-LEN(SUBSTITUTE($M127:$AE130,"A", "")))</f>
        <v>0</v>
      </c>
      <c r="AP127" s="229">
        <f>SUMPRODUCT(LEN($AH127:$AH130)-LEN(SUBSTITUTE($AH127:$AH130,"A", "")))</f>
        <v>0</v>
      </c>
      <c r="AQ127" s="232">
        <f>SUMPRODUCT(LEN($AG127:$AG130)-LEN(SUBSTITUTE($AG127:$AG130,"A", "")))</f>
        <v>0</v>
      </c>
      <c r="AR127" s="235">
        <f>SUMPRODUCT(LEN($M127:$AE130)-LEN(SUBSTITUTE($M127:$AE130,"S", "")))</f>
        <v>0</v>
      </c>
      <c r="AS127" s="229">
        <f>SUMPRODUCT(LEN($AH127:$AH130)-LEN(SUBSTITUTE($AH127:$AH130,"S", "")))</f>
        <v>0</v>
      </c>
      <c r="AT127" s="232">
        <f>SUMPRODUCT(LEN($AG127:$AG130)-LEN(SUBSTITUTE($AG127:$AG130,"S", "")))</f>
        <v>0</v>
      </c>
      <c r="AU127" s="235">
        <f>SUMPRODUCT(LEN($M127:$AE130)-LEN(SUBSTITUTE($M127:$AE130,"F", "")))</f>
        <v>0</v>
      </c>
      <c r="AV127" s="229">
        <f>SUMPRODUCT(LEN($AH127:$AH130)-LEN(SUBSTITUTE($AH127:$AH130,"F", "")))</f>
        <v>0</v>
      </c>
      <c r="AW127" s="232">
        <f>SUMPRODUCT(LEN($AG127:$AG130)-LEN(SUBSTITUTE($AG127:$AG130,"F", "")))</f>
        <v>0</v>
      </c>
      <c r="AX127" s="235">
        <f>SUMPRODUCT(LEN($M127:$AE130)-LEN(SUBSTITUTE($M127:$AE130,"G", "")))</f>
        <v>0</v>
      </c>
      <c r="AY127" s="229">
        <f>SUMPRODUCT(LEN($AH127:$AH130)-LEN(SUBSTITUTE($AH127:$AH130,"G", "")))</f>
        <v>0</v>
      </c>
      <c r="AZ127" s="232">
        <f>SUMPRODUCT(LEN($AG127:$AG130)-LEN(SUBSTITUTE($AG127:$AG130,"G", "")))</f>
        <v>0</v>
      </c>
      <c r="BA127" s="235">
        <f>SUMPRODUCT(LEN($M127:$AE130)-LEN(SUBSTITUTE($M127:$AE130,"M", "")))</f>
        <v>0</v>
      </c>
      <c r="BB127" s="229">
        <f>SUMPRODUCT(LEN($AH127:$AH130)-LEN(SUBSTITUTE($AH127:$AH130,"M", "")))</f>
        <v>0</v>
      </c>
      <c r="BC127" s="232">
        <f>SUMPRODUCT(LEN($AG127:$AG130)-LEN(SUBSTITUTE($AG127:$AG130,"M", "")))</f>
        <v>0</v>
      </c>
      <c r="BD127" s="297">
        <f>SUMPRODUCT(LEN($AI127:$AI130)-LEN(SUBSTITUTE($AI127:$AI130,"S", "")))</f>
        <v>0</v>
      </c>
      <c r="BE127" s="300">
        <f>SUMPRODUCT(LEN($AI127:$AI130)-LEN(SUBSTITUTE($AI127:$AI130,"F", "")))</f>
        <v>0</v>
      </c>
      <c r="BF127" s="300">
        <f>SUMPRODUCT(LEN($AI127:$AI130)-LEN(SUBSTITUTE($AI127:$AI130,"G", "")))</f>
        <v>0</v>
      </c>
      <c r="BG127" s="303">
        <f>SUMPRODUCT(LEN($AI127:$AI130)-LEN(SUBSTITUTE($AI127:$AI130,"M", "")))</f>
        <v>0</v>
      </c>
    </row>
    <row r="128" spans="2:67" ht="28.15" hidden="1" customHeight="1" thickBot="1">
      <c r="B128" s="29"/>
      <c r="C128" s="264"/>
      <c r="D128" s="37"/>
      <c r="E128" s="112"/>
      <c r="F128" s="112"/>
      <c r="G128" s="111"/>
      <c r="H128" s="256"/>
      <c r="I128" s="260"/>
      <c r="J128" s="260"/>
      <c r="K128" s="260"/>
      <c r="L128" s="32" t="s">
        <v>72</v>
      </c>
      <c r="M128" s="31"/>
      <c r="N128" s="32" t="s">
        <v>71</v>
      </c>
      <c r="O128" s="31"/>
      <c r="P128" s="32" t="s">
        <v>70</v>
      </c>
      <c r="Q128" s="31"/>
      <c r="R128" s="32" t="s">
        <v>69</v>
      </c>
      <c r="S128" s="31"/>
      <c r="T128" s="32" t="s">
        <v>68</v>
      </c>
      <c r="U128" s="31"/>
      <c r="V128" s="32" t="s">
        <v>67</v>
      </c>
      <c r="W128" s="31"/>
      <c r="X128" s="32" t="s">
        <v>66</v>
      </c>
      <c r="Y128" s="31"/>
      <c r="Z128" s="32" t="s">
        <v>65</v>
      </c>
      <c r="AA128" s="31"/>
      <c r="AB128" s="34" t="s">
        <v>64</v>
      </c>
      <c r="AC128" s="33"/>
      <c r="AD128" s="32" t="s">
        <v>63</v>
      </c>
      <c r="AE128" s="31"/>
      <c r="AF128" s="30"/>
      <c r="AG128" s="31"/>
      <c r="AH128" s="30"/>
      <c r="AI128" s="20"/>
      <c r="AJ128" s="250"/>
      <c r="AK128" s="253"/>
      <c r="AL128" s="19"/>
      <c r="AM128" s="7"/>
      <c r="AN128" s="7"/>
      <c r="AO128" s="236"/>
      <c r="AP128" s="230"/>
      <c r="AQ128" s="233"/>
      <c r="AR128" s="236"/>
      <c r="AS128" s="230"/>
      <c r="AT128" s="233"/>
      <c r="AU128" s="236"/>
      <c r="AV128" s="230"/>
      <c r="AW128" s="233"/>
      <c r="AX128" s="236"/>
      <c r="AY128" s="230"/>
      <c r="AZ128" s="233"/>
      <c r="BA128" s="236"/>
      <c r="BB128" s="230"/>
      <c r="BC128" s="233"/>
      <c r="BD128" s="298"/>
      <c r="BE128" s="301"/>
      <c r="BF128" s="301"/>
      <c r="BG128" s="304"/>
    </row>
    <row r="129" spans="1:67" ht="28.15" hidden="1" customHeight="1">
      <c r="B129" s="29"/>
      <c r="C129" s="265"/>
      <c r="D129" s="28"/>
      <c r="E129" s="110"/>
      <c r="F129" s="110"/>
      <c r="G129" s="109"/>
      <c r="H129" s="257"/>
      <c r="I129" s="261"/>
      <c r="J129" s="261"/>
      <c r="K129" s="261"/>
      <c r="L129" s="23" t="s">
        <v>62</v>
      </c>
      <c r="M129" s="22"/>
      <c r="N129" s="23" t="s">
        <v>61</v>
      </c>
      <c r="O129" s="22"/>
      <c r="P129" s="23" t="s">
        <v>60</v>
      </c>
      <c r="Q129" s="22"/>
      <c r="R129" s="23" t="s">
        <v>59</v>
      </c>
      <c r="S129" s="22"/>
      <c r="T129" s="23" t="s">
        <v>58</v>
      </c>
      <c r="U129" s="22"/>
      <c r="V129" s="23" t="s">
        <v>57</v>
      </c>
      <c r="W129" s="22"/>
      <c r="X129" s="23" t="s">
        <v>56</v>
      </c>
      <c r="Y129" s="22"/>
      <c r="Z129" s="23" t="s">
        <v>55</v>
      </c>
      <c r="AA129" s="22"/>
      <c r="AB129" s="25" t="s">
        <v>54</v>
      </c>
      <c r="AC129" s="24"/>
      <c r="AD129" s="23">
        <v>39</v>
      </c>
      <c r="AE129" s="22"/>
      <c r="AF129" s="21"/>
      <c r="AG129" s="22"/>
      <c r="AH129" s="21"/>
      <c r="AI129" s="20"/>
      <c r="AJ129" s="250"/>
      <c r="AK129" s="253"/>
      <c r="AL129" s="19"/>
      <c r="AM129" s="7"/>
      <c r="AN129" s="7"/>
      <c r="AO129" s="236"/>
      <c r="AP129" s="230"/>
      <c r="AQ129" s="233"/>
      <c r="AR129" s="236"/>
      <c r="AS129" s="230"/>
      <c r="AT129" s="233"/>
      <c r="AU129" s="236"/>
      <c r="AV129" s="230"/>
      <c r="AW129" s="233"/>
      <c r="AX129" s="236"/>
      <c r="AY129" s="230"/>
      <c r="AZ129" s="233"/>
      <c r="BA129" s="236"/>
      <c r="BB129" s="230"/>
      <c r="BC129" s="233"/>
      <c r="BD129" s="298"/>
      <c r="BE129" s="301"/>
      <c r="BF129" s="301"/>
      <c r="BG129" s="304"/>
    </row>
    <row r="130" spans="1:67" ht="28.15" hidden="1" customHeight="1" thickBot="1">
      <c r="B130" s="29"/>
      <c r="C130" s="266"/>
      <c r="D130" s="57"/>
      <c r="E130" s="116"/>
      <c r="F130" s="116"/>
      <c r="G130" s="115"/>
      <c r="H130" s="258"/>
      <c r="I130" s="262"/>
      <c r="J130" s="262"/>
      <c r="K130" s="262"/>
      <c r="L130" s="52" t="s">
        <v>53</v>
      </c>
      <c r="M130" s="51"/>
      <c r="N130" s="52" t="s">
        <v>52</v>
      </c>
      <c r="O130" s="51"/>
      <c r="P130" s="52" t="s">
        <v>51</v>
      </c>
      <c r="Q130" s="51"/>
      <c r="R130" s="52" t="s">
        <v>50</v>
      </c>
      <c r="S130" s="51"/>
      <c r="T130" s="52">
        <v>20</v>
      </c>
      <c r="U130" s="51"/>
      <c r="V130" s="52" t="s">
        <v>49</v>
      </c>
      <c r="W130" s="51"/>
      <c r="X130" s="52" t="s">
        <v>48</v>
      </c>
      <c r="Y130" s="51"/>
      <c r="Z130" s="52" t="s">
        <v>47</v>
      </c>
      <c r="AA130" s="51"/>
      <c r="AB130" s="54" t="s">
        <v>46</v>
      </c>
      <c r="AC130" s="53"/>
      <c r="AD130" s="52" t="s">
        <v>45</v>
      </c>
      <c r="AE130" s="51"/>
      <c r="AF130" s="50"/>
      <c r="AG130" s="51"/>
      <c r="AH130" s="50"/>
      <c r="AI130" s="49"/>
      <c r="AJ130" s="251"/>
      <c r="AK130" s="254"/>
      <c r="AL130" s="48"/>
      <c r="AM130" s="7"/>
      <c r="AN130" s="7"/>
      <c r="AO130" s="237"/>
      <c r="AP130" s="231"/>
      <c r="AQ130" s="234"/>
      <c r="AR130" s="237"/>
      <c r="AS130" s="231"/>
      <c r="AT130" s="234"/>
      <c r="AU130" s="237"/>
      <c r="AV130" s="231"/>
      <c r="AW130" s="234"/>
      <c r="AX130" s="237"/>
      <c r="AY130" s="231"/>
      <c r="AZ130" s="234"/>
      <c r="BA130" s="237"/>
      <c r="BB130" s="231"/>
      <c r="BC130" s="234"/>
      <c r="BD130" s="299"/>
      <c r="BE130" s="302"/>
      <c r="BF130" s="302"/>
      <c r="BG130" s="305"/>
    </row>
    <row r="131" spans="1:67" ht="28.15" hidden="1" customHeight="1">
      <c r="B131" s="29"/>
      <c r="C131" s="263">
        <v>3</v>
      </c>
      <c r="D131" s="47"/>
      <c r="E131" s="114"/>
      <c r="F131" s="114"/>
      <c r="G131" s="113"/>
      <c r="H131" s="255"/>
      <c r="I131" s="259"/>
      <c r="J131" s="259"/>
      <c r="K131" s="259"/>
      <c r="L131" s="42" t="s">
        <v>82</v>
      </c>
      <c r="M131" s="41"/>
      <c r="N131" s="42" t="s">
        <v>81</v>
      </c>
      <c r="O131" s="41"/>
      <c r="P131" s="42" t="s">
        <v>80</v>
      </c>
      <c r="Q131" s="41"/>
      <c r="R131" s="42" t="s">
        <v>79</v>
      </c>
      <c r="S131" s="41"/>
      <c r="T131" s="42" t="s">
        <v>78</v>
      </c>
      <c r="U131" s="41"/>
      <c r="V131" s="42" t="s">
        <v>77</v>
      </c>
      <c r="W131" s="41"/>
      <c r="X131" s="42" t="s">
        <v>76</v>
      </c>
      <c r="Y131" s="41"/>
      <c r="Z131" s="42" t="s">
        <v>75</v>
      </c>
      <c r="AA131" s="41"/>
      <c r="AB131" s="44" t="s">
        <v>74</v>
      </c>
      <c r="AC131" s="43"/>
      <c r="AD131" s="42" t="s">
        <v>73</v>
      </c>
      <c r="AE131" s="41"/>
      <c r="AF131" s="40"/>
      <c r="AG131" s="41"/>
      <c r="AH131" s="40"/>
      <c r="AI131" s="39"/>
      <c r="AJ131" s="245"/>
      <c r="AK131" s="245"/>
      <c r="AL131" s="38"/>
      <c r="AM131" s="7"/>
      <c r="AN131" s="7"/>
      <c r="AO131" s="235">
        <f>SUMPRODUCT(LEN($M131:$AE134)-LEN(SUBSTITUTE($M131:$AE134,"A", "")))</f>
        <v>0</v>
      </c>
      <c r="AP131" s="229">
        <f>SUMPRODUCT(LEN($AH131:$AH134)-LEN(SUBSTITUTE($AH131:$AH134,"A", "")))</f>
        <v>0</v>
      </c>
      <c r="AQ131" s="232">
        <f>SUMPRODUCT(LEN($AG131:$AG134)-LEN(SUBSTITUTE($AG131:$AG134,"A", "")))</f>
        <v>0</v>
      </c>
      <c r="AR131" s="235">
        <f>SUMPRODUCT(LEN($M131:$AE134)-LEN(SUBSTITUTE($M131:$AE134,"S", "")))</f>
        <v>0</v>
      </c>
      <c r="AS131" s="229">
        <f>SUMPRODUCT(LEN($AH131:$AH134)-LEN(SUBSTITUTE($AH131:$AH134,"S", "")))</f>
        <v>0</v>
      </c>
      <c r="AT131" s="232">
        <f>SUMPRODUCT(LEN($AG131:$AG134)-LEN(SUBSTITUTE($AG131:$AG134,"S", "")))</f>
        <v>0</v>
      </c>
      <c r="AU131" s="235">
        <f>SUMPRODUCT(LEN($M131:$AE134)-LEN(SUBSTITUTE($M131:$AE134,"F", "")))</f>
        <v>0</v>
      </c>
      <c r="AV131" s="229">
        <f>SUMPRODUCT(LEN($AH131:$AH134)-LEN(SUBSTITUTE($AH131:$AH134,"F", "")))</f>
        <v>0</v>
      </c>
      <c r="AW131" s="232">
        <f>SUMPRODUCT(LEN($AG131:$AG134)-LEN(SUBSTITUTE($AG131:$AG134,"F", "")))</f>
        <v>0</v>
      </c>
      <c r="AX131" s="235">
        <f>SUMPRODUCT(LEN($M131:$AE134)-LEN(SUBSTITUTE($M131:$AE134,"G", "")))</f>
        <v>0</v>
      </c>
      <c r="AY131" s="229">
        <f>SUMPRODUCT(LEN($AH131:$AH134)-LEN(SUBSTITUTE($AH131:$AH134,"G", "")))</f>
        <v>0</v>
      </c>
      <c r="AZ131" s="232">
        <f>SUMPRODUCT(LEN($AG131:$AG134)-LEN(SUBSTITUTE($AG131:$AG134,"G", "")))</f>
        <v>0</v>
      </c>
      <c r="BA131" s="235">
        <f>SUMPRODUCT(LEN($M131:$AE134)-LEN(SUBSTITUTE($M131:$AE134,"M", "")))</f>
        <v>0</v>
      </c>
      <c r="BB131" s="229">
        <f>SUMPRODUCT(LEN($AH131:$AH134)-LEN(SUBSTITUTE($AH131:$AH134,"M", "")))</f>
        <v>0</v>
      </c>
      <c r="BC131" s="232">
        <f>SUMPRODUCT(LEN($AG131:$AG134)-LEN(SUBSTITUTE($AG131:$AG134,"M", "")))</f>
        <v>0</v>
      </c>
      <c r="BD131" s="297">
        <f>SUMPRODUCT(LEN($AI131:$AI134)-LEN(SUBSTITUTE($AI131:$AI134,"S", "")))</f>
        <v>0</v>
      </c>
      <c r="BE131" s="300">
        <f>SUMPRODUCT(LEN($AI131:$AI134)-LEN(SUBSTITUTE($AI131:$AI134,"F", "")))</f>
        <v>0</v>
      </c>
      <c r="BF131" s="300">
        <f>SUMPRODUCT(LEN($AI131:$AI134)-LEN(SUBSTITUTE($AI131:$AI134,"G", "")))</f>
        <v>0</v>
      </c>
      <c r="BG131" s="303">
        <f>SUMPRODUCT(LEN($AI131:$AI134)-LEN(SUBSTITUTE($AI131:$AI134,"M", "")))</f>
        <v>0</v>
      </c>
    </row>
    <row r="132" spans="1:67" ht="28.15" hidden="1" customHeight="1" thickBot="1">
      <c r="B132" s="29"/>
      <c r="C132" s="264"/>
      <c r="D132" s="37"/>
      <c r="E132" s="112"/>
      <c r="F132" s="112"/>
      <c r="G132" s="111"/>
      <c r="H132" s="256"/>
      <c r="I132" s="260"/>
      <c r="J132" s="260"/>
      <c r="K132" s="260"/>
      <c r="L132" s="32" t="s">
        <v>72</v>
      </c>
      <c r="M132" s="31"/>
      <c r="N132" s="32" t="s">
        <v>71</v>
      </c>
      <c r="O132" s="31"/>
      <c r="P132" s="32" t="s">
        <v>70</v>
      </c>
      <c r="Q132" s="31"/>
      <c r="R132" s="32" t="s">
        <v>69</v>
      </c>
      <c r="S132" s="31"/>
      <c r="T132" s="32" t="s">
        <v>68</v>
      </c>
      <c r="U132" s="31"/>
      <c r="V132" s="32" t="s">
        <v>67</v>
      </c>
      <c r="W132" s="31"/>
      <c r="X132" s="32" t="s">
        <v>66</v>
      </c>
      <c r="Y132" s="31"/>
      <c r="Z132" s="32" t="s">
        <v>65</v>
      </c>
      <c r="AA132" s="31"/>
      <c r="AB132" s="34" t="s">
        <v>64</v>
      </c>
      <c r="AC132" s="33"/>
      <c r="AD132" s="32" t="s">
        <v>63</v>
      </c>
      <c r="AE132" s="31"/>
      <c r="AF132" s="30"/>
      <c r="AG132" s="31"/>
      <c r="AH132" s="30"/>
      <c r="AI132" s="20"/>
      <c r="AJ132" s="246"/>
      <c r="AK132" s="246"/>
      <c r="AL132" s="19"/>
      <c r="AM132" s="7"/>
      <c r="AN132" s="7"/>
      <c r="AO132" s="236"/>
      <c r="AP132" s="230"/>
      <c r="AQ132" s="233"/>
      <c r="AR132" s="236"/>
      <c r="AS132" s="230"/>
      <c r="AT132" s="233"/>
      <c r="AU132" s="236"/>
      <c r="AV132" s="230"/>
      <c r="AW132" s="233"/>
      <c r="AX132" s="236"/>
      <c r="AY132" s="230"/>
      <c r="AZ132" s="233"/>
      <c r="BA132" s="236"/>
      <c r="BB132" s="230"/>
      <c r="BC132" s="233"/>
      <c r="BD132" s="298"/>
      <c r="BE132" s="301"/>
      <c r="BF132" s="301"/>
      <c r="BG132" s="304"/>
    </row>
    <row r="133" spans="1:67" ht="28.15" hidden="1" customHeight="1">
      <c r="B133" s="29"/>
      <c r="C133" s="265"/>
      <c r="D133" s="28"/>
      <c r="E133" s="110"/>
      <c r="F133" s="110"/>
      <c r="G133" s="109"/>
      <c r="H133" s="257"/>
      <c r="I133" s="261"/>
      <c r="J133" s="261"/>
      <c r="K133" s="261"/>
      <c r="L133" s="23" t="s">
        <v>62</v>
      </c>
      <c r="M133" s="22"/>
      <c r="N133" s="23" t="s">
        <v>61</v>
      </c>
      <c r="O133" s="22"/>
      <c r="P133" s="23" t="s">
        <v>60</v>
      </c>
      <c r="Q133" s="22"/>
      <c r="R133" s="23" t="s">
        <v>59</v>
      </c>
      <c r="S133" s="22"/>
      <c r="T133" s="23" t="s">
        <v>58</v>
      </c>
      <c r="U133" s="22"/>
      <c r="V133" s="23" t="s">
        <v>57</v>
      </c>
      <c r="W133" s="22"/>
      <c r="X133" s="23" t="s">
        <v>56</v>
      </c>
      <c r="Y133" s="22"/>
      <c r="Z133" s="23" t="s">
        <v>55</v>
      </c>
      <c r="AA133" s="22"/>
      <c r="AB133" s="25" t="s">
        <v>54</v>
      </c>
      <c r="AC133" s="24"/>
      <c r="AD133" s="23">
        <v>39</v>
      </c>
      <c r="AE133" s="22"/>
      <c r="AF133" s="21"/>
      <c r="AG133" s="22"/>
      <c r="AH133" s="21"/>
      <c r="AI133" s="20"/>
      <c r="AJ133" s="246"/>
      <c r="AK133" s="246"/>
      <c r="AL133" s="19"/>
      <c r="AM133" s="7"/>
      <c r="AN133" s="7"/>
      <c r="AO133" s="236"/>
      <c r="AP133" s="230"/>
      <c r="AQ133" s="233"/>
      <c r="AR133" s="236"/>
      <c r="AS133" s="230"/>
      <c r="AT133" s="233"/>
      <c r="AU133" s="236"/>
      <c r="AV133" s="230"/>
      <c r="AW133" s="233"/>
      <c r="AX133" s="236"/>
      <c r="AY133" s="230"/>
      <c r="AZ133" s="233"/>
      <c r="BA133" s="236"/>
      <c r="BB133" s="230"/>
      <c r="BC133" s="233"/>
      <c r="BD133" s="298"/>
      <c r="BE133" s="301"/>
      <c r="BF133" s="301"/>
      <c r="BG133" s="304"/>
    </row>
    <row r="134" spans="1:67" ht="28.15" hidden="1" customHeight="1" thickBot="1">
      <c r="B134" s="18"/>
      <c r="C134" s="271"/>
      <c r="D134" s="17"/>
      <c r="E134" s="118"/>
      <c r="F134" s="118"/>
      <c r="G134" s="117"/>
      <c r="H134" s="258"/>
      <c r="I134" s="272"/>
      <c r="J134" s="272"/>
      <c r="K134" s="272"/>
      <c r="L134" s="12" t="s">
        <v>53</v>
      </c>
      <c r="M134" s="11"/>
      <c r="N134" s="12" t="s">
        <v>52</v>
      </c>
      <c r="O134" s="11"/>
      <c r="P134" s="12" t="s">
        <v>51</v>
      </c>
      <c r="Q134" s="11"/>
      <c r="R134" s="12" t="s">
        <v>50</v>
      </c>
      <c r="S134" s="11"/>
      <c r="T134" s="12">
        <v>20</v>
      </c>
      <c r="U134" s="11"/>
      <c r="V134" s="12" t="s">
        <v>49</v>
      </c>
      <c r="W134" s="11"/>
      <c r="X134" s="12" t="s">
        <v>48</v>
      </c>
      <c r="Y134" s="11"/>
      <c r="Z134" s="12" t="s">
        <v>47</v>
      </c>
      <c r="AA134" s="11"/>
      <c r="AB134" s="14" t="s">
        <v>46</v>
      </c>
      <c r="AC134" s="13"/>
      <c r="AD134" s="12" t="s">
        <v>45</v>
      </c>
      <c r="AE134" s="11"/>
      <c r="AF134" s="10"/>
      <c r="AG134" s="11"/>
      <c r="AH134" s="10"/>
      <c r="AI134" s="9"/>
      <c r="AJ134" s="247"/>
      <c r="AK134" s="247"/>
      <c r="AL134" s="8"/>
      <c r="AM134" s="7"/>
      <c r="AN134" s="7"/>
      <c r="AO134" s="237"/>
      <c r="AP134" s="231"/>
      <c r="AQ134" s="234"/>
      <c r="AR134" s="237"/>
      <c r="AS134" s="231"/>
      <c r="AT134" s="234"/>
      <c r="AU134" s="237"/>
      <c r="AV134" s="231"/>
      <c r="AW134" s="234"/>
      <c r="AX134" s="237"/>
      <c r="AY134" s="231"/>
      <c r="AZ134" s="234"/>
      <c r="BA134" s="237"/>
      <c r="BB134" s="231"/>
      <c r="BC134" s="234"/>
      <c r="BD134" s="299"/>
      <c r="BE134" s="302"/>
      <c r="BF134" s="302"/>
      <c r="BG134" s="305"/>
    </row>
    <row r="135" spans="1:67" ht="85.9" customHeight="1" thickBot="1">
      <c r="B135" s="94" t="s">
        <v>119</v>
      </c>
      <c r="C135" s="83" t="s">
        <v>118</v>
      </c>
      <c r="D135" s="88" t="s">
        <v>117</v>
      </c>
      <c r="E135" s="93" t="s">
        <v>116</v>
      </c>
      <c r="F135" s="92"/>
      <c r="G135" s="91"/>
      <c r="H135" s="90" t="s">
        <v>115</v>
      </c>
      <c r="I135" s="88" t="s">
        <v>43</v>
      </c>
      <c r="J135" s="88" t="s">
        <v>114</v>
      </c>
      <c r="K135" s="88" t="s">
        <v>44</v>
      </c>
      <c r="L135" s="227" t="s">
        <v>113</v>
      </c>
      <c r="M135" s="270"/>
      <c r="N135" s="227" t="s">
        <v>112</v>
      </c>
      <c r="O135" s="270"/>
      <c r="P135" s="227" t="s">
        <v>112</v>
      </c>
      <c r="Q135" s="228"/>
      <c r="R135" s="227" t="s">
        <v>112</v>
      </c>
      <c r="S135" s="228"/>
      <c r="T135" s="227" t="s">
        <v>112</v>
      </c>
      <c r="U135" s="228"/>
      <c r="V135" s="227" t="s">
        <v>112</v>
      </c>
      <c r="W135" s="228"/>
      <c r="X135" s="227" t="s">
        <v>112</v>
      </c>
      <c r="Y135" s="228"/>
      <c r="Z135" s="227" t="s">
        <v>112</v>
      </c>
      <c r="AA135" s="228"/>
      <c r="AB135" s="227" t="s">
        <v>112</v>
      </c>
      <c r="AC135" s="228"/>
      <c r="AD135" s="227" t="s">
        <v>112</v>
      </c>
      <c r="AE135" s="228"/>
      <c r="AF135" s="244" t="s">
        <v>111</v>
      </c>
      <c r="AG135" s="228"/>
      <c r="AH135" s="90" t="s">
        <v>110</v>
      </c>
      <c r="AI135" s="89" t="s">
        <v>109</v>
      </c>
      <c r="AJ135" s="88" t="s">
        <v>108</v>
      </c>
      <c r="AK135" s="88" t="s">
        <v>107</v>
      </c>
      <c r="AL135" s="87" t="s">
        <v>106</v>
      </c>
      <c r="AM135" s="105" t="s">
        <v>161</v>
      </c>
      <c r="AN135" s="104" t="s">
        <v>160</v>
      </c>
      <c r="AO135" s="84" t="s">
        <v>105</v>
      </c>
      <c r="AP135" s="83" t="s">
        <v>104</v>
      </c>
      <c r="AQ135" s="82" t="s">
        <v>103</v>
      </c>
      <c r="AR135" s="84" t="s">
        <v>102</v>
      </c>
      <c r="AS135" s="83" t="s">
        <v>101</v>
      </c>
      <c r="AT135" s="82" t="s">
        <v>100</v>
      </c>
      <c r="AU135" s="84" t="s">
        <v>99</v>
      </c>
      <c r="AV135" s="83" t="s">
        <v>98</v>
      </c>
      <c r="AW135" s="85" t="s">
        <v>97</v>
      </c>
      <c r="AX135" s="84" t="s">
        <v>96</v>
      </c>
      <c r="AY135" s="83" t="s">
        <v>95</v>
      </c>
      <c r="AZ135" s="82" t="s">
        <v>94</v>
      </c>
      <c r="BA135" s="84" t="s">
        <v>93</v>
      </c>
      <c r="BB135" s="83" t="s">
        <v>92</v>
      </c>
      <c r="BC135" s="82" t="s">
        <v>91</v>
      </c>
      <c r="BD135" s="81" t="s">
        <v>90</v>
      </c>
      <c r="BE135" s="80" t="s">
        <v>89</v>
      </c>
      <c r="BF135" s="80" t="s">
        <v>88</v>
      </c>
      <c r="BG135" s="79" t="s">
        <v>87</v>
      </c>
    </row>
    <row r="136" spans="1:67" ht="48" thickBot="1">
      <c r="A136" s="1" t="s">
        <v>703</v>
      </c>
      <c r="B136" s="78" t="s">
        <v>177</v>
      </c>
      <c r="C136" s="77"/>
      <c r="D136" s="76">
        <v>231</v>
      </c>
      <c r="E136" s="267">
        <v>2718.08</v>
      </c>
      <c r="F136" s="268"/>
      <c r="G136" s="269"/>
      <c r="H136" s="75" t="s">
        <v>85</v>
      </c>
      <c r="I136" s="74"/>
      <c r="J136" s="74"/>
      <c r="K136" s="73"/>
      <c r="L136" s="72"/>
      <c r="M136" s="68"/>
      <c r="N136" s="72"/>
      <c r="O136" s="68"/>
      <c r="P136" s="72"/>
      <c r="Q136" s="68"/>
      <c r="R136" s="72"/>
      <c r="S136" s="68"/>
      <c r="T136" s="72"/>
      <c r="U136" s="68"/>
      <c r="V136" s="72"/>
      <c r="W136" s="68"/>
      <c r="X136" s="72"/>
      <c r="Y136" s="68"/>
      <c r="Z136" s="72"/>
      <c r="AA136" s="71"/>
      <c r="AB136" s="70"/>
      <c r="AC136" s="70"/>
      <c r="AD136" s="70"/>
      <c r="AE136" s="70"/>
      <c r="AF136" s="69" t="s">
        <v>84</v>
      </c>
      <c r="AG136" s="68"/>
      <c r="AH136" s="68"/>
      <c r="AI136" s="68"/>
      <c r="AJ136" s="67"/>
      <c r="AK136" s="67"/>
      <c r="AL136" s="66"/>
      <c r="AM136" s="103"/>
      <c r="AN136" s="103"/>
      <c r="AO136" s="101">
        <f t="shared" ref="AO136:BG136" si="9">SUM(AO137:AO148)</f>
        <v>31</v>
      </c>
      <c r="AP136" s="100">
        <f t="shared" si="9"/>
        <v>0</v>
      </c>
      <c r="AQ136" s="99">
        <f t="shared" si="9"/>
        <v>0</v>
      </c>
      <c r="AR136" s="101">
        <f t="shared" si="9"/>
        <v>22</v>
      </c>
      <c r="AS136" s="100">
        <f t="shared" si="9"/>
        <v>0</v>
      </c>
      <c r="AT136" s="99">
        <f t="shared" si="9"/>
        <v>0</v>
      </c>
      <c r="AU136" s="101">
        <f t="shared" si="9"/>
        <v>0</v>
      </c>
      <c r="AV136" s="100">
        <f t="shared" si="9"/>
        <v>0</v>
      </c>
      <c r="AW136" s="99">
        <f t="shared" si="9"/>
        <v>0</v>
      </c>
      <c r="AX136" s="101">
        <f t="shared" si="9"/>
        <v>7</v>
      </c>
      <c r="AY136" s="100">
        <f t="shared" si="9"/>
        <v>0</v>
      </c>
      <c r="AZ136" s="99">
        <f t="shared" si="9"/>
        <v>0</v>
      </c>
      <c r="BA136" s="101">
        <f t="shared" si="9"/>
        <v>2</v>
      </c>
      <c r="BB136" s="100">
        <f t="shared" si="9"/>
        <v>0</v>
      </c>
      <c r="BC136" s="99">
        <f t="shared" si="9"/>
        <v>0</v>
      </c>
      <c r="BD136" s="101">
        <f t="shared" si="9"/>
        <v>2</v>
      </c>
      <c r="BE136" s="100">
        <f t="shared" si="9"/>
        <v>0</v>
      </c>
      <c r="BF136" s="100">
        <f t="shared" si="9"/>
        <v>0</v>
      </c>
      <c r="BG136" s="99">
        <f t="shared" si="9"/>
        <v>0</v>
      </c>
      <c r="BH136" s="98" t="s">
        <v>83</v>
      </c>
      <c r="BK136" s="1">
        <f>SUM(AO136:AQ136)</f>
        <v>31</v>
      </c>
      <c r="BL136" s="1">
        <f>SUM(AR136:AT136,BD136)</f>
        <v>24</v>
      </c>
      <c r="BM136" s="1">
        <f>SUM(AU136:AW136,BE136)</f>
        <v>0</v>
      </c>
      <c r="BN136" s="1">
        <f>SUM(AX136:AZ136,BF136)</f>
        <v>7</v>
      </c>
      <c r="BO136" s="1">
        <f>SUM(BA136:BC136,BG136)</f>
        <v>2</v>
      </c>
    </row>
    <row r="137" spans="1:67" ht="28.15" customHeight="1">
      <c r="B137" s="29"/>
      <c r="C137" s="263">
        <v>1</v>
      </c>
      <c r="D137" s="47"/>
      <c r="E137" s="114"/>
      <c r="F137" s="114"/>
      <c r="G137" s="113"/>
      <c r="H137" s="255"/>
      <c r="I137" s="259">
        <v>97</v>
      </c>
      <c r="J137" s="259">
        <v>26</v>
      </c>
      <c r="K137" s="259">
        <v>5</v>
      </c>
      <c r="L137" s="42">
        <v>1</v>
      </c>
      <c r="M137" s="41" t="s">
        <v>274</v>
      </c>
      <c r="N137" s="42">
        <v>5</v>
      </c>
      <c r="O137" s="41" t="s">
        <v>305</v>
      </c>
      <c r="P137" s="42">
        <v>9</v>
      </c>
      <c r="Q137" s="97" t="s">
        <v>702</v>
      </c>
      <c r="R137" s="42">
        <v>13</v>
      </c>
      <c r="S137" s="41" t="s">
        <v>420</v>
      </c>
      <c r="T137" s="42">
        <v>17</v>
      </c>
      <c r="U137" s="41" t="s">
        <v>273</v>
      </c>
      <c r="V137" s="42">
        <v>21</v>
      </c>
      <c r="W137" s="41" t="s">
        <v>271</v>
      </c>
      <c r="X137" s="42">
        <v>25</v>
      </c>
      <c r="Y137" s="41"/>
      <c r="Z137" s="42">
        <v>29</v>
      </c>
      <c r="AA137" s="41"/>
      <c r="AB137" s="44">
        <v>33</v>
      </c>
      <c r="AC137" s="41"/>
      <c r="AD137" s="42">
        <v>37</v>
      </c>
      <c r="AE137" s="41"/>
      <c r="AF137" s="40"/>
      <c r="AG137" s="41"/>
      <c r="AH137" s="40"/>
      <c r="AI137" s="39" t="s">
        <v>272</v>
      </c>
      <c r="AJ137" s="245"/>
      <c r="AK137" s="245"/>
      <c r="AL137" s="38"/>
      <c r="AM137" s="238">
        <f>SUMPRODUCT(LEN($M137:$AE140)-LEN(SUBSTITUTE($M137:$AE140,"/", "")))/2</f>
        <v>0</v>
      </c>
      <c r="AN137" s="241">
        <f>SUMPRODUCT(LEN($M137:$AE140)-LEN(SUBSTITUTE($M137:$AE140,"-", "")))</f>
        <v>0</v>
      </c>
      <c r="AO137" s="235">
        <f>SUMPRODUCT(LEN($M137:$AE140)-LEN(SUBSTITUTE($M137:$AE140,"A", "")))</f>
        <v>31</v>
      </c>
      <c r="AP137" s="229">
        <f>SUMPRODUCT(LEN($AH137:$AH140)-LEN(SUBSTITUTE($AH137:$AH140,"A", "")))</f>
        <v>0</v>
      </c>
      <c r="AQ137" s="232">
        <f>SUMPRODUCT(LEN($AG137:$AG140)-LEN(SUBSTITUTE($AG137:$AG140,"A", "")))</f>
        <v>0</v>
      </c>
      <c r="AR137" s="235">
        <f>SUMPRODUCT(LEN($M137:$AE140)-LEN(SUBSTITUTE($M137:$AE140,"S", "")))</f>
        <v>22</v>
      </c>
      <c r="AS137" s="229">
        <f>SUMPRODUCT(LEN($AH137:$AH140)-LEN(SUBSTITUTE($AH137:$AH140,"S", "")))</f>
        <v>0</v>
      </c>
      <c r="AT137" s="232">
        <f>SUMPRODUCT(LEN($AG137:$AG140)-LEN(SUBSTITUTE($AG137:$AG140,"S", "")))</f>
        <v>0</v>
      </c>
      <c r="AU137" s="235">
        <f>SUMPRODUCT(LEN($M137:$AE140)-LEN(SUBSTITUTE($M137:$AE140,"F", "")))</f>
        <v>0</v>
      </c>
      <c r="AV137" s="229">
        <f>SUMPRODUCT(LEN($AH137:$AH140)-LEN(SUBSTITUTE($AH137:$AH140,"F", "")))</f>
        <v>0</v>
      </c>
      <c r="AW137" s="232">
        <f>SUMPRODUCT(LEN($AG137:$AG140)-LEN(SUBSTITUTE($AG137:$AG140,"F", "")))</f>
        <v>0</v>
      </c>
      <c r="AX137" s="235">
        <f>SUMPRODUCT(LEN($M137:$AE140)-LEN(SUBSTITUTE($M137:$AE140,"G", "")))</f>
        <v>7</v>
      </c>
      <c r="AY137" s="229">
        <f>SUMPRODUCT(LEN($AH137:$AH140)-LEN(SUBSTITUTE($AH137:$AH140,"G", "")))</f>
        <v>0</v>
      </c>
      <c r="AZ137" s="232">
        <f>SUMPRODUCT(LEN($AG137:$AG140)-LEN(SUBSTITUTE($AG137:$AG140,"G", "")))</f>
        <v>0</v>
      </c>
      <c r="BA137" s="235">
        <f>SUMPRODUCT(LEN($M137:$AE140)-LEN(SUBSTITUTE($M137:$AE140,"M", "")))</f>
        <v>2</v>
      </c>
      <c r="BB137" s="229">
        <f>SUMPRODUCT(LEN($AH137:$AH140)-LEN(SUBSTITUTE($AH137:$AH140,"M", "")))</f>
        <v>0</v>
      </c>
      <c r="BC137" s="232">
        <f>SUMPRODUCT(LEN($AG137:$AG140)-LEN(SUBSTITUTE($AG137:$AG140,"M", "")))</f>
        <v>0</v>
      </c>
      <c r="BD137" s="297">
        <f>SUMPRODUCT(LEN($AI137:$AI140)-LEN(SUBSTITUTE($AI137:$AI140,"S", "")))</f>
        <v>2</v>
      </c>
      <c r="BE137" s="300">
        <f>SUMPRODUCT(LEN($AI137:$AI140)-LEN(SUBSTITUTE($AI137:$AI140,"F", "")))</f>
        <v>0</v>
      </c>
      <c r="BF137" s="300">
        <f>SUMPRODUCT(LEN($AI137:$AI140)-LEN(SUBSTITUTE($AI137:$AI140,"G", "")))</f>
        <v>0</v>
      </c>
      <c r="BG137" s="303">
        <f>SUMPRODUCT(LEN($AI137:$AI140)-LEN(SUBSTITUTE($AI137:$AI140,"M", "")))</f>
        <v>0</v>
      </c>
    </row>
    <row r="138" spans="1:67" ht="28.15" customHeight="1" thickBot="1">
      <c r="B138" s="29"/>
      <c r="C138" s="264"/>
      <c r="D138" s="37"/>
      <c r="E138" s="112"/>
      <c r="F138" s="112"/>
      <c r="G138" s="111"/>
      <c r="H138" s="256"/>
      <c r="I138" s="260"/>
      <c r="J138" s="260"/>
      <c r="K138" s="260"/>
      <c r="L138" s="32">
        <v>2</v>
      </c>
      <c r="M138" s="31" t="s">
        <v>568</v>
      </c>
      <c r="N138" s="32">
        <v>6</v>
      </c>
      <c r="O138" s="31" t="s">
        <v>666</v>
      </c>
      <c r="P138" s="96">
        <v>10</v>
      </c>
      <c r="Q138" s="31" t="s">
        <v>701</v>
      </c>
      <c r="R138" s="32">
        <v>14</v>
      </c>
      <c r="S138" s="31" t="s">
        <v>477</v>
      </c>
      <c r="T138" s="32">
        <v>18</v>
      </c>
      <c r="U138" s="95" t="s">
        <v>272</v>
      </c>
      <c r="V138" s="32">
        <v>22</v>
      </c>
      <c r="W138" s="31"/>
      <c r="X138" s="32">
        <v>26</v>
      </c>
      <c r="Y138" s="31"/>
      <c r="Z138" s="32">
        <v>30</v>
      </c>
      <c r="AA138" s="31"/>
      <c r="AB138" s="34">
        <v>34</v>
      </c>
      <c r="AC138" s="31"/>
      <c r="AD138" s="32">
        <v>38</v>
      </c>
      <c r="AE138" s="31"/>
      <c r="AF138" s="30"/>
      <c r="AG138" s="31"/>
      <c r="AH138" s="30"/>
      <c r="AI138" s="20"/>
      <c r="AJ138" s="246"/>
      <c r="AK138" s="246"/>
      <c r="AL138" s="19"/>
      <c r="AM138" s="239"/>
      <c r="AN138" s="242"/>
      <c r="AO138" s="236"/>
      <c r="AP138" s="230"/>
      <c r="AQ138" s="233"/>
      <c r="AR138" s="236"/>
      <c r="AS138" s="230"/>
      <c r="AT138" s="233"/>
      <c r="AU138" s="236"/>
      <c r="AV138" s="230"/>
      <c r="AW138" s="233"/>
      <c r="AX138" s="236"/>
      <c r="AY138" s="230"/>
      <c r="AZ138" s="233"/>
      <c r="BA138" s="236"/>
      <c r="BB138" s="230"/>
      <c r="BC138" s="233"/>
      <c r="BD138" s="298"/>
      <c r="BE138" s="301"/>
      <c r="BF138" s="301"/>
      <c r="BG138" s="304"/>
    </row>
    <row r="139" spans="1:67" ht="28.15" customHeight="1">
      <c r="B139" s="29"/>
      <c r="C139" s="265"/>
      <c r="D139" s="28"/>
      <c r="E139" s="110"/>
      <c r="F139" s="110"/>
      <c r="G139" s="109"/>
      <c r="H139" s="257"/>
      <c r="I139" s="261"/>
      <c r="J139" s="261"/>
      <c r="K139" s="261"/>
      <c r="L139" s="23">
        <v>3</v>
      </c>
      <c r="M139" s="22" t="s">
        <v>305</v>
      </c>
      <c r="N139" s="23">
        <v>7</v>
      </c>
      <c r="O139" s="22" t="s">
        <v>321</v>
      </c>
      <c r="P139" s="23">
        <v>11</v>
      </c>
      <c r="Q139" s="22" t="s">
        <v>700</v>
      </c>
      <c r="R139" s="23">
        <v>15</v>
      </c>
      <c r="S139" s="22" t="s">
        <v>307</v>
      </c>
      <c r="T139" s="23">
        <v>19</v>
      </c>
      <c r="U139" s="22" t="s">
        <v>272</v>
      </c>
      <c r="V139" s="23">
        <v>23</v>
      </c>
      <c r="W139" s="22"/>
      <c r="X139" s="23">
        <v>27</v>
      </c>
      <c r="Y139" s="22"/>
      <c r="Z139" s="23">
        <v>31</v>
      </c>
      <c r="AA139" s="22"/>
      <c r="AB139" s="25">
        <v>35</v>
      </c>
      <c r="AC139" s="22"/>
      <c r="AD139" s="23">
        <v>39</v>
      </c>
      <c r="AE139" s="22"/>
      <c r="AF139" s="21"/>
      <c r="AG139" s="22"/>
      <c r="AH139" s="21"/>
      <c r="AI139" s="20"/>
      <c r="AJ139" s="246"/>
      <c r="AK139" s="246"/>
      <c r="AL139" s="19"/>
      <c r="AM139" s="239"/>
      <c r="AN139" s="242"/>
      <c r="AO139" s="236"/>
      <c r="AP139" s="230"/>
      <c r="AQ139" s="233"/>
      <c r="AR139" s="236"/>
      <c r="AS139" s="230"/>
      <c r="AT139" s="233"/>
      <c r="AU139" s="236"/>
      <c r="AV139" s="230"/>
      <c r="AW139" s="233"/>
      <c r="AX139" s="236"/>
      <c r="AY139" s="230"/>
      <c r="AZ139" s="233"/>
      <c r="BA139" s="236"/>
      <c r="BB139" s="230"/>
      <c r="BC139" s="233"/>
      <c r="BD139" s="298"/>
      <c r="BE139" s="301"/>
      <c r="BF139" s="301"/>
      <c r="BG139" s="304"/>
    </row>
    <row r="140" spans="1:67" ht="28.15" customHeight="1" thickBot="1">
      <c r="B140" s="29"/>
      <c r="C140" s="266"/>
      <c r="D140" s="57"/>
      <c r="E140" s="116"/>
      <c r="F140" s="116"/>
      <c r="G140" s="115"/>
      <c r="H140" s="258"/>
      <c r="I140" s="262"/>
      <c r="J140" s="262"/>
      <c r="K140" s="262"/>
      <c r="L140" s="52">
        <v>4</v>
      </c>
      <c r="M140" s="51" t="s">
        <v>630</v>
      </c>
      <c r="N140" s="52">
        <v>8</v>
      </c>
      <c r="O140" s="51" t="s">
        <v>699</v>
      </c>
      <c r="P140" s="52">
        <v>12</v>
      </c>
      <c r="Q140" s="51" t="s">
        <v>305</v>
      </c>
      <c r="R140" s="52">
        <v>16</v>
      </c>
      <c r="S140" s="51" t="s">
        <v>307</v>
      </c>
      <c r="T140" s="52">
        <v>20</v>
      </c>
      <c r="U140" s="51" t="s">
        <v>271</v>
      </c>
      <c r="V140" s="52">
        <v>24</v>
      </c>
      <c r="W140" s="51"/>
      <c r="X140" s="52">
        <v>28</v>
      </c>
      <c r="Y140" s="51"/>
      <c r="Z140" s="52">
        <v>32</v>
      </c>
      <c r="AA140" s="51"/>
      <c r="AB140" s="54">
        <v>36</v>
      </c>
      <c r="AC140" s="51"/>
      <c r="AD140" s="52">
        <v>40</v>
      </c>
      <c r="AE140" s="51"/>
      <c r="AF140" s="50"/>
      <c r="AG140" s="51"/>
      <c r="AH140" s="50"/>
      <c r="AI140" s="49"/>
      <c r="AJ140" s="248"/>
      <c r="AK140" s="248"/>
      <c r="AL140" s="48"/>
      <c r="AM140" s="240"/>
      <c r="AN140" s="243"/>
      <c r="AO140" s="237"/>
      <c r="AP140" s="231"/>
      <c r="AQ140" s="234"/>
      <c r="AR140" s="237"/>
      <c r="AS140" s="231"/>
      <c r="AT140" s="234"/>
      <c r="AU140" s="237"/>
      <c r="AV140" s="231"/>
      <c r="AW140" s="234"/>
      <c r="AX140" s="237"/>
      <c r="AY140" s="231"/>
      <c r="AZ140" s="234"/>
      <c r="BA140" s="237"/>
      <c r="BB140" s="231"/>
      <c r="BC140" s="234"/>
      <c r="BD140" s="299"/>
      <c r="BE140" s="302"/>
      <c r="BF140" s="302"/>
      <c r="BG140" s="305"/>
    </row>
    <row r="141" spans="1:67" ht="28.15" hidden="1" customHeight="1">
      <c r="B141" s="29"/>
      <c r="C141" s="263">
        <v>2</v>
      </c>
      <c r="D141" s="47"/>
      <c r="E141" s="114"/>
      <c r="F141" s="114"/>
      <c r="G141" s="113"/>
      <c r="H141" s="255"/>
      <c r="I141" s="259"/>
      <c r="J141" s="259"/>
      <c r="K141" s="259"/>
      <c r="L141" s="42" t="s">
        <v>82</v>
      </c>
      <c r="M141" s="41"/>
      <c r="N141" s="42" t="s">
        <v>81</v>
      </c>
      <c r="O141" s="41"/>
      <c r="P141" s="42" t="s">
        <v>80</v>
      </c>
      <c r="Q141" s="41"/>
      <c r="R141" s="42" t="s">
        <v>79</v>
      </c>
      <c r="S141" s="41"/>
      <c r="T141" s="42" t="s">
        <v>78</v>
      </c>
      <c r="U141" s="41"/>
      <c r="V141" s="42" t="s">
        <v>77</v>
      </c>
      <c r="W141" s="41"/>
      <c r="X141" s="42" t="s">
        <v>76</v>
      </c>
      <c r="Y141" s="41"/>
      <c r="Z141" s="42" t="s">
        <v>75</v>
      </c>
      <c r="AA141" s="41"/>
      <c r="AB141" s="44" t="s">
        <v>74</v>
      </c>
      <c r="AC141" s="43"/>
      <c r="AD141" s="42" t="s">
        <v>73</v>
      </c>
      <c r="AE141" s="41"/>
      <c r="AF141" s="40"/>
      <c r="AG141" s="41"/>
      <c r="AH141" s="40"/>
      <c r="AI141" s="39"/>
      <c r="AJ141" s="249"/>
      <c r="AK141" s="252"/>
      <c r="AL141" s="38"/>
      <c r="AM141" s="7"/>
      <c r="AN141" s="7"/>
      <c r="AO141" s="235">
        <f>SUMPRODUCT(LEN($M141:$AE144)-LEN(SUBSTITUTE($M141:$AE144,"A", "")))</f>
        <v>0</v>
      </c>
      <c r="AP141" s="229">
        <f>SUMPRODUCT(LEN($AH141:$AH144)-LEN(SUBSTITUTE($AH141:$AH144,"A", "")))</f>
        <v>0</v>
      </c>
      <c r="AQ141" s="232">
        <f>SUMPRODUCT(LEN($AG141:$AG144)-LEN(SUBSTITUTE($AG141:$AG144,"A", "")))</f>
        <v>0</v>
      </c>
      <c r="AR141" s="235">
        <f>SUMPRODUCT(LEN($M141:$AE144)-LEN(SUBSTITUTE($M141:$AE144,"S", "")))</f>
        <v>0</v>
      </c>
      <c r="AS141" s="229">
        <f>SUMPRODUCT(LEN($AH141:$AH144)-LEN(SUBSTITUTE($AH141:$AH144,"S", "")))</f>
        <v>0</v>
      </c>
      <c r="AT141" s="232">
        <f>SUMPRODUCT(LEN($AG141:$AG144)-LEN(SUBSTITUTE($AG141:$AG144,"S", "")))</f>
        <v>0</v>
      </c>
      <c r="AU141" s="235">
        <f>SUMPRODUCT(LEN($M141:$AE144)-LEN(SUBSTITUTE($M141:$AE144,"F", "")))</f>
        <v>0</v>
      </c>
      <c r="AV141" s="229">
        <f>SUMPRODUCT(LEN($AH141:$AH144)-LEN(SUBSTITUTE($AH141:$AH144,"F", "")))</f>
        <v>0</v>
      </c>
      <c r="AW141" s="232">
        <f>SUMPRODUCT(LEN($AG141:$AG144)-LEN(SUBSTITUTE($AG141:$AG144,"F", "")))</f>
        <v>0</v>
      </c>
      <c r="AX141" s="235">
        <f>SUMPRODUCT(LEN($M141:$AE144)-LEN(SUBSTITUTE($M141:$AE144,"G", "")))</f>
        <v>0</v>
      </c>
      <c r="AY141" s="229">
        <f>SUMPRODUCT(LEN($AH141:$AH144)-LEN(SUBSTITUTE($AH141:$AH144,"G", "")))</f>
        <v>0</v>
      </c>
      <c r="AZ141" s="232">
        <f>SUMPRODUCT(LEN($AG141:$AG144)-LEN(SUBSTITUTE($AG141:$AG144,"G", "")))</f>
        <v>0</v>
      </c>
      <c r="BA141" s="235">
        <f>SUMPRODUCT(LEN($M141:$AE144)-LEN(SUBSTITUTE($M141:$AE144,"M", "")))</f>
        <v>0</v>
      </c>
      <c r="BB141" s="229">
        <f>SUMPRODUCT(LEN($AH141:$AH144)-LEN(SUBSTITUTE($AH141:$AH144,"M", "")))</f>
        <v>0</v>
      </c>
      <c r="BC141" s="232">
        <f>SUMPRODUCT(LEN($AG141:$AG144)-LEN(SUBSTITUTE($AG141:$AG144,"M", "")))</f>
        <v>0</v>
      </c>
      <c r="BD141" s="297">
        <f>SUMPRODUCT(LEN($AI141:$AI144)-LEN(SUBSTITUTE($AI141:$AI144,"S", "")))</f>
        <v>0</v>
      </c>
      <c r="BE141" s="300">
        <f>SUMPRODUCT(LEN($AI141:$AI144)-LEN(SUBSTITUTE($AI141:$AI144,"F", "")))</f>
        <v>0</v>
      </c>
      <c r="BF141" s="300">
        <f>SUMPRODUCT(LEN($AI141:$AI144)-LEN(SUBSTITUTE($AI141:$AI144,"G", "")))</f>
        <v>0</v>
      </c>
      <c r="BG141" s="303">
        <f>SUMPRODUCT(LEN($AI141:$AI144)-LEN(SUBSTITUTE($AI141:$AI144,"M", "")))</f>
        <v>0</v>
      </c>
    </row>
    <row r="142" spans="1:67" ht="28.15" hidden="1" customHeight="1" thickBot="1">
      <c r="B142" s="29"/>
      <c r="C142" s="264"/>
      <c r="D142" s="37"/>
      <c r="E142" s="112"/>
      <c r="F142" s="112"/>
      <c r="G142" s="111"/>
      <c r="H142" s="256"/>
      <c r="I142" s="260"/>
      <c r="J142" s="260"/>
      <c r="K142" s="260"/>
      <c r="L142" s="32" t="s">
        <v>72</v>
      </c>
      <c r="M142" s="31"/>
      <c r="N142" s="32" t="s">
        <v>71</v>
      </c>
      <c r="O142" s="31"/>
      <c r="P142" s="32" t="s">
        <v>70</v>
      </c>
      <c r="Q142" s="31"/>
      <c r="R142" s="32" t="s">
        <v>69</v>
      </c>
      <c r="S142" s="31"/>
      <c r="T142" s="32" t="s">
        <v>68</v>
      </c>
      <c r="U142" s="31"/>
      <c r="V142" s="32" t="s">
        <v>67</v>
      </c>
      <c r="W142" s="31"/>
      <c r="X142" s="32" t="s">
        <v>66</v>
      </c>
      <c r="Y142" s="31"/>
      <c r="Z142" s="32" t="s">
        <v>65</v>
      </c>
      <c r="AA142" s="31"/>
      <c r="AB142" s="34" t="s">
        <v>64</v>
      </c>
      <c r="AC142" s="33"/>
      <c r="AD142" s="32" t="s">
        <v>63</v>
      </c>
      <c r="AE142" s="31"/>
      <c r="AF142" s="30"/>
      <c r="AG142" s="31"/>
      <c r="AH142" s="30"/>
      <c r="AI142" s="20"/>
      <c r="AJ142" s="250"/>
      <c r="AK142" s="253"/>
      <c r="AL142" s="19"/>
      <c r="AM142" s="7"/>
      <c r="AN142" s="7"/>
      <c r="AO142" s="236"/>
      <c r="AP142" s="230"/>
      <c r="AQ142" s="233"/>
      <c r="AR142" s="236"/>
      <c r="AS142" s="230"/>
      <c r="AT142" s="233"/>
      <c r="AU142" s="236"/>
      <c r="AV142" s="230"/>
      <c r="AW142" s="233"/>
      <c r="AX142" s="236"/>
      <c r="AY142" s="230"/>
      <c r="AZ142" s="233"/>
      <c r="BA142" s="236"/>
      <c r="BB142" s="230"/>
      <c r="BC142" s="233"/>
      <c r="BD142" s="298"/>
      <c r="BE142" s="301"/>
      <c r="BF142" s="301"/>
      <c r="BG142" s="304"/>
    </row>
    <row r="143" spans="1:67" ht="28.15" hidden="1" customHeight="1">
      <c r="B143" s="29"/>
      <c r="C143" s="265"/>
      <c r="D143" s="28"/>
      <c r="E143" s="110"/>
      <c r="F143" s="110"/>
      <c r="G143" s="109"/>
      <c r="H143" s="257"/>
      <c r="I143" s="261"/>
      <c r="J143" s="261"/>
      <c r="K143" s="261"/>
      <c r="L143" s="23" t="s">
        <v>62</v>
      </c>
      <c r="M143" s="22"/>
      <c r="N143" s="23" t="s">
        <v>61</v>
      </c>
      <c r="O143" s="22"/>
      <c r="P143" s="23" t="s">
        <v>60</v>
      </c>
      <c r="Q143" s="22"/>
      <c r="R143" s="23" t="s">
        <v>59</v>
      </c>
      <c r="S143" s="22"/>
      <c r="T143" s="23" t="s">
        <v>58</v>
      </c>
      <c r="U143" s="22"/>
      <c r="V143" s="23" t="s">
        <v>57</v>
      </c>
      <c r="W143" s="22"/>
      <c r="X143" s="23" t="s">
        <v>56</v>
      </c>
      <c r="Y143" s="22"/>
      <c r="Z143" s="23" t="s">
        <v>55</v>
      </c>
      <c r="AA143" s="22"/>
      <c r="AB143" s="25" t="s">
        <v>54</v>
      </c>
      <c r="AC143" s="24"/>
      <c r="AD143" s="23">
        <v>39</v>
      </c>
      <c r="AE143" s="22"/>
      <c r="AF143" s="21"/>
      <c r="AG143" s="22"/>
      <c r="AH143" s="21"/>
      <c r="AI143" s="20"/>
      <c r="AJ143" s="250"/>
      <c r="AK143" s="253"/>
      <c r="AL143" s="19"/>
      <c r="AM143" s="7"/>
      <c r="AN143" s="7"/>
      <c r="AO143" s="236"/>
      <c r="AP143" s="230"/>
      <c r="AQ143" s="233"/>
      <c r="AR143" s="236"/>
      <c r="AS143" s="230"/>
      <c r="AT143" s="233"/>
      <c r="AU143" s="236"/>
      <c r="AV143" s="230"/>
      <c r="AW143" s="233"/>
      <c r="AX143" s="236"/>
      <c r="AY143" s="230"/>
      <c r="AZ143" s="233"/>
      <c r="BA143" s="236"/>
      <c r="BB143" s="230"/>
      <c r="BC143" s="233"/>
      <c r="BD143" s="298"/>
      <c r="BE143" s="301"/>
      <c r="BF143" s="301"/>
      <c r="BG143" s="304"/>
    </row>
    <row r="144" spans="1:67" ht="28.15" hidden="1" customHeight="1" thickBot="1">
      <c r="B144" s="29"/>
      <c r="C144" s="266"/>
      <c r="D144" s="57"/>
      <c r="E144" s="116"/>
      <c r="F144" s="116"/>
      <c r="G144" s="115"/>
      <c r="H144" s="258"/>
      <c r="I144" s="262"/>
      <c r="J144" s="262"/>
      <c r="K144" s="262"/>
      <c r="L144" s="52" t="s">
        <v>53</v>
      </c>
      <c r="M144" s="51"/>
      <c r="N144" s="52" t="s">
        <v>52</v>
      </c>
      <c r="O144" s="51"/>
      <c r="P144" s="52" t="s">
        <v>51</v>
      </c>
      <c r="Q144" s="51"/>
      <c r="R144" s="52" t="s">
        <v>50</v>
      </c>
      <c r="S144" s="51"/>
      <c r="T144" s="52">
        <v>20</v>
      </c>
      <c r="U144" s="51"/>
      <c r="V144" s="52" t="s">
        <v>49</v>
      </c>
      <c r="W144" s="51"/>
      <c r="X144" s="52" t="s">
        <v>48</v>
      </c>
      <c r="Y144" s="51"/>
      <c r="Z144" s="52" t="s">
        <v>47</v>
      </c>
      <c r="AA144" s="51"/>
      <c r="AB144" s="54" t="s">
        <v>46</v>
      </c>
      <c r="AC144" s="53"/>
      <c r="AD144" s="52" t="s">
        <v>45</v>
      </c>
      <c r="AE144" s="51"/>
      <c r="AF144" s="50"/>
      <c r="AG144" s="51"/>
      <c r="AH144" s="50"/>
      <c r="AI144" s="49"/>
      <c r="AJ144" s="251"/>
      <c r="AK144" s="254"/>
      <c r="AL144" s="48"/>
      <c r="AM144" s="7"/>
      <c r="AN144" s="7"/>
      <c r="AO144" s="237"/>
      <c r="AP144" s="231"/>
      <c r="AQ144" s="234"/>
      <c r="AR144" s="237"/>
      <c r="AS144" s="231"/>
      <c r="AT144" s="234"/>
      <c r="AU144" s="237"/>
      <c r="AV144" s="231"/>
      <c r="AW144" s="234"/>
      <c r="AX144" s="237"/>
      <c r="AY144" s="231"/>
      <c r="AZ144" s="234"/>
      <c r="BA144" s="237"/>
      <c r="BB144" s="231"/>
      <c r="BC144" s="234"/>
      <c r="BD144" s="299"/>
      <c r="BE144" s="302"/>
      <c r="BF144" s="302"/>
      <c r="BG144" s="305"/>
    </row>
    <row r="145" spans="2:67" ht="28.15" hidden="1" customHeight="1">
      <c r="B145" s="29"/>
      <c r="C145" s="263">
        <v>3</v>
      </c>
      <c r="D145" s="47"/>
      <c r="E145" s="114"/>
      <c r="F145" s="114"/>
      <c r="G145" s="113"/>
      <c r="H145" s="255"/>
      <c r="I145" s="259"/>
      <c r="J145" s="259"/>
      <c r="K145" s="259"/>
      <c r="L145" s="42" t="s">
        <v>82</v>
      </c>
      <c r="M145" s="41"/>
      <c r="N145" s="42" t="s">
        <v>81</v>
      </c>
      <c r="O145" s="41"/>
      <c r="P145" s="42" t="s">
        <v>80</v>
      </c>
      <c r="Q145" s="41"/>
      <c r="R145" s="42" t="s">
        <v>79</v>
      </c>
      <c r="S145" s="41"/>
      <c r="T145" s="42" t="s">
        <v>78</v>
      </c>
      <c r="U145" s="41"/>
      <c r="V145" s="42" t="s">
        <v>77</v>
      </c>
      <c r="W145" s="41"/>
      <c r="X145" s="42" t="s">
        <v>76</v>
      </c>
      <c r="Y145" s="41"/>
      <c r="Z145" s="42" t="s">
        <v>75</v>
      </c>
      <c r="AA145" s="41"/>
      <c r="AB145" s="44" t="s">
        <v>74</v>
      </c>
      <c r="AC145" s="43"/>
      <c r="AD145" s="42" t="s">
        <v>73</v>
      </c>
      <c r="AE145" s="41"/>
      <c r="AF145" s="40"/>
      <c r="AG145" s="41"/>
      <c r="AH145" s="40"/>
      <c r="AI145" s="39"/>
      <c r="AJ145" s="245"/>
      <c r="AK145" s="245"/>
      <c r="AL145" s="38"/>
      <c r="AM145" s="7"/>
      <c r="AN145" s="7"/>
      <c r="AO145" s="235">
        <f>SUMPRODUCT(LEN($M145:$AE148)-LEN(SUBSTITUTE($M145:$AE148,"A", "")))</f>
        <v>0</v>
      </c>
      <c r="AP145" s="229">
        <f>SUMPRODUCT(LEN($AH145:$AH148)-LEN(SUBSTITUTE($AH145:$AH148,"A", "")))</f>
        <v>0</v>
      </c>
      <c r="AQ145" s="232">
        <f>SUMPRODUCT(LEN($AG145:$AG148)-LEN(SUBSTITUTE($AG145:$AG148,"A", "")))</f>
        <v>0</v>
      </c>
      <c r="AR145" s="235">
        <f>SUMPRODUCT(LEN($M145:$AE148)-LEN(SUBSTITUTE($M145:$AE148,"S", "")))</f>
        <v>0</v>
      </c>
      <c r="AS145" s="229">
        <f>SUMPRODUCT(LEN($AH145:$AH148)-LEN(SUBSTITUTE($AH145:$AH148,"S", "")))</f>
        <v>0</v>
      </c>
      <c r="AT145" s="232">
        <f>SUMPRODUCT(LEN($AG145:$AG148)-LEN(SUBSTITUTE($AG145:$AG148,"S", "")))</f>
        <v>0</v>
      </c>
      <c r="AU145" s="235">
        <f>SUMPRODUCT(LEN($M145:$AE148)-LEN(SUBSTITUTE($M145:$AE148,"F", "")))</f>
        <v>0</v>
      </c>
      <c r="AV145" s="229">
        <f>SUMPRODUCT(LEN($AH145:$AH148)-LEN(SUBSTITUTE($AH145:$AH148,"F", "")))</f>
        <v>0</v>
      </c>
      <c r="AW145" s="232">
        <f>SUMPRODUCT(LEN($AG145:$AG148)-LEN(SUBSTITUTE($AG145:$AG148,"F", "")))</f>
        <v>0</v>
      </c>
      <c r="AX145" s="235">
        <f>SUMPRODUCT(LEN($M145:$AE148)-LEN(SUBSTITUTE($M145:$AE148,"G", "")))</f>
        <v>0</v>
      </c>
      <c r="AY145" s="229">
        <f>SUMPRODUCT(LEN($AH145:$AH148)-LEN(SUBSTITUTE($AH145:$AH148,"G", "")))</f>
        <v>0</v>
      </c>
      <c r="AZ145" s="232">
        <f>SUMPRODUCT(LEN($AG145:$AG148)-LEN(SUBSTITUTE($AG145:$AG148,"G", "")))</f>
        <v>0</v>
      </c>
      <c r="BA145" s="235">
        <f>SUMPRODUCT(LEN($M145:$AE148)-LEN(SUBSTITUTE($M145:$AE148,"M", "")))</f>
        <v>0</v>
      </c>
      <c r="BB145" s="229">
        <f>SUMPRODUCT(LEN($AH145:$AH148)-LEN(SUBSTITUTE($AH145:$AH148,"M", "")))</f>
        <v>0</v>
      </c>
      <c r="BC145" s="232">
        <f>SUMPRODUCT(LEN($AG145:$AG148)-LEN(SUBSTITUTE($AG145:$AG148,"M", "")))</f>
        <v>0</v>
      </c>
      <c r="BD145" s="297">
        <f>SUMPRODUCT(LEN($AI145:$AI148)-LEN(SUBSTITUTE($AI145:$AI148,"S", "")))</f>
        <v>0</v>
      </c>
      <c r="BE145" s="300">
        <f>SUMPRODUCT(LEN($AI145:$AI148)-LEN(SUBSTITUTE($AI145:$AI148,"F", "")))</f>
        <v>0</v>
      </c>
      <c r="BF145" s="300">
        <f>SUMPRODUCT(LEN($AI145:$AI148)-LEN(SUBSTITUTE($AI145:$AI148,"G", "")))</f>
        <v>0</v>
      </c>
      <c r="BG145" s="303">
        <f>SUMPRODUCT(LEN($AI145:$AI148)-LEN(SUBSTITUTE($AI145:$AI148,"M", "")))</f>
        <v>0</v>
      </c>
    </row>
    <row r="146" spans="2:67" ht="28.15" hidden="1" customHeight="1" thickBot="1">
      <c r="B146" s="29"/>
      <c r="C146" s="264"/>
      <c r="D146" s="37"/>
      <c r="E146" s="112"/>
      <c r="F146" s="112"/>
      <c r="G146" s="111"/>
      <c r="H146" s="256"/>
      <c r="I146" s="260"/>
      <c r="J146" s="260"/>
      <c r="K146" s="260"/>
      <c r="L146" s="32" t="s">
        <v>72</v>
      </c>
      <c r="M146" s="31"/>
      <c r="N146" s="32" t="s">
        <v>71</v>
      </c>
      <c r="O146" s="31"/>
      <c r="P146" s="32" t="s">
        <v>70</v>
      </c>
      <c r="Q146" s="31"/>
      <c r="R146" s="32" t="s">
        <v>69</v>
      </c>
      <c r="S146" s="31"/>
      <c r="T146" s="32" t="s">
        <v>68</v>
      </c>
      <c r="U146" s="31"/>
      <c r="V146" s="32" t="s">
        <v>67</v>
      </c>
      <c r="W146" s="31"/>
      <c r="X146" s="32" t="s">
        <v>66</v>
      </c>
      <c r="Y146" s="31"/>
      <c r="Z146" s="32" t="s">
        <v>65</v>
      </c>
      <c r="AA146" s="31"/>
      <c r="AB146" s="34" t="s">
        <v>64</v>
      </c>
      <c r="AC146" s="33"/>
      <c r="AD146" s="32" t="s">
        <v>63</v>
      </c>
      <c r="AE146" s="31"/>
      <c r="AF146" s="30"/>
      <c r="AG146" s="31"/>
      <c r="AH146" s="30"/>
      <c r="AI146" s="20"/>
      <c r="AJ146" s="246"/>
      <c r="AK146" s="246"/>
      <c r="AL146" s="19"/>
      <c r="AM146" s="7"/>
      <c r="AN146" s="7"/>
      <c r="AO146" s="236"/>
      <c r="AP146" s="230"/>
      <c r="AQ146" s="233"/>
      <c r="AR146" s="236"/>
      <c r="AS146" s="230"/>
      <c r="AT146" s="233"/>
      <c r="AU146" s="236"/>
      <c r="AV146" s="230"/>
      <c r="AW146" s="233"/>
      <c r="AX146" s="236"/>
      <c r="AY146" s="230"/>
      <c r="AZ146" s="233"/>
      <c r="BA146" s="236"/>
      <c r="BB146" s="230"/>
      <c r="BC146" s="233"/>
      <c r="BD146" s="298"/>
      <c r="BE146" s="301"/>
      <c r="BF146" s="301"/>
      <c r="BG146" s="304"/>
    </row>
    <row r="147" spans="2:67" ht="28.15" hidden="1" customHeight="1">
      <c r="B147" s="29"/>
      <c r="C147" s="265"/>
      <c r="D147" s="28"/>
      <c r="E147" s="110"/>
      <c r="F147" s="110"/>
      <c r="G147" s="109"/>
      <c r="H147" s="257"/>
      <c r="I147" s="261"/>
      <c r="J147" s="261"/>
      <c r="K147" s="261"/>
      <c r="L147" s="23" t="s">
        <v>62</v>
      </c>
      <c r="M147" s="22"/>
      <c r="N147" s="23" t="s">
        <v>61</v>
      </c>
      <c r="O147" s="22"/>
      <c r="P147" s="23" t="s">
        <v>60</v>
      </c>
      <c r="Q147" s="22"/>
      <c r="R147" s="23" t="s">
        <v>59</v>
      </c>
      <c r="S147" s="22"/>
      <c r="T147" s="23" t="s">
        <v>58</v>
      </c>
      <c r="U147" s="22"/>
      <c r="V147" s="23" t="s">
        <v>57</v>
      </c>
      <c r="W147" s="22"/>
      <c r="X147" s="23" t="s">
        <v>56</v>
      </c>
      <c r="Y147" s="22"/>
      <c r="Z147" s="23" t="s">
        <v>55</v>
      </c>
      <c r="AA147" s="22"/>
      <c r="AB147" s="25" t="s">
        <v>54</v>
      </c>
      <c r="AC147" s="24"/>
      <c r="AD147" s="23">
        <v>39</v>
      </c>
      <c r="AE147" s="22"/>
      <c r="AF147" s="21"/>
      <c r="AG147" s="22"/>
      <c r="AH147" s="21"/>
      <c r="AI147" s="20"/>
      <c r="AJ147" s="246"/>
      <c r="AK147" s="246"/>
      <c r="AL147" s="19"/>
      <c r="AM147" s="7"/>
      <c r="AN147" s="7"/>
      <c r="AO147" s="236"/>
      <c r="AP147" s="230"/>
      <c r="AQ147" s="233"/>
      <c r="AR147" s="236"/>
      <c r="AS147" s="230"/>
      <c r="AT147" s="233"/>
      <c r="AU147" s="236"/>
      <c r="AV147" s="230"/>
      <c r="AW147" s="233"/>
      <c r="AX147" s="236"/>
      <c r="AY147" s="230"/>
      <c r="AZ147" s="233"/>
      <c r="BA147" s="236"/>
      <c r="BB147" s="230"/>
      <c r="BC147" s="233"/>
      <c r="BD147" s="298"/>
      <c r="BE147" s="301"/>
      <c r="BF147" s="301"/>
      <c r="BG147" s="304"/>
    </row>
    <row r="148" spans="2:67" ht="28.15" hidden="1" customHeight="1" thickBot="1">
      <c r="B148" s="18"/>
      <c r="C148" s="271"/>
      <c r="D148" s="17"/>
      <c r="E148" s="118"/>
      <c r="F148" s="118"/>
      <c r="G148" s="117"/>
      <c r="H148" s="258"/>
      <c r="I148" s="272"/>
      <c r="J148" s="272"/>
      <c r="K148" s="272"/>
      <c r="L148" s="12" t="s">
        <v>53</v>
      </c>
      <c r="M148" s="11"/>
      <c r="N148" s="12" t="s">
        <v>52</v>
      </c>
      <c r="O148" s="11"/>
      <c r="P148" s="12" t="s">
        <v>51</v>
      </c>
      <c r="Q148" s="11"/>
      <c r="R148" s="12" t="s">
        <v>50</v>
      </c>
      <c r="S148" s="11"/>
      <c r="T148" s="12">
        <v>20</v>
      </c>
      <c r="U148" s="11"/>
      <c r="V148" s="12" t="s">
        <v>49</v>
      </c>
      <c r="W148" s="11"/>
      <c r="X148" s="12" t="s">
        <v>48</v>
      </c>
      <c r="Y148" s="11"/>
      <c r="Z148" s="12" t="s">
        <v>47</v>
      </c>
      <c r="AA148" s="11"/>
      <c r="AB148" s="14" t="s">
        <v>46</v>
      </c>
      <c r="AC148" s="13"/>
      <c r="AD148" s="12" t="s">
        <v>45</v>
      </c>
      <c r="AE148" s="11"/>
      <c r="AF148" s="10"/>
      <c r="AG148" s="11"/>
      <c r="AH148" s="10"/>
      <c r="AI148" s="9"/>
      <c r="AJ148" s="247"/>
      <c r="AK148" s="247"/>
      <c r="AL148" s="8"/>
      <c r="AM148" s="7"/>
      <c r="AN148" s="7"/>
      <c r="AO148" s="237"/>
      <c r="AP148" s="231"/>
      <c r="AQ148" s="234"/>
      <c r="AR148" s="237"/>
      <c r="AS148" s="231"/>
      <c r="AT148" s="234"/>
      <c r="AU148" s="237"/>
      <c r="AV148" s="231"/>
      <c r="AW148" s="234"/>
      <c r="AX148" s="237"/>
      <c r="AY148" s="231"/>
      <c r="AZ148" s="234"/>
      <c r="BA148" s="237"/>
      <c r="BB148" s="231"/>
      <c r="BC148" s="234"/>
      <c r="BD148" s="299"/>
      <c r="BE148" s="302"/>
      <c r="BF148" s="302"/>
      <c r="BG148" s="305"/>
    </row>
    <row r="149" spans="2:67" ht="85.9" customHeight="1" thickBot="1">
      <c r="B149" s="94" t="s">
        <v>119</v>
      </c>
      <c r="C149" s="83" t="s">
        <v>118</v>
      </c>
      <c r="D149" s="88" t="s">
        <v>117</v>
      </c>
      <c r="E149" s="93" t="s">
        <v>116</v>
      </c>
      <c r="F149" s="92"/>
      <c r="G149" s="91"/>
      <c r="H149" s="90" t="s">
        <v>115</v>
      </c>
      <c r="I149" s="88" t="s">
        <v>43</v>
      </c>
      <c r="J149" s="88" t="s">
        <v>114</v>
      </c>
      <c r="K149" s="88" t="s">
        <v>44</v>
      </c>
      <c r="L149" s="227" t="s">
        <v>113</v>
      </c>
      <c r="M149" s="270"/>
      <c r="N149" s="227" t="s">
        <v>112</v>
      </c>
      <c r="O149" s="270"/>
      <c r="P149" s="227" t="s">
        <v>112</v>
      </c>
      <c r="Q149" s="228"/>
      <c r="R149" s="227" t="s">
        <v>112</v>
      </c>
      <c r="S149" s="228"/>
      <c r="T149" s="227" t="s">
        <v>112</v>
      </c>
      <c r="U149" s="228"/>
      <c r="V149" s="227" t="s">
        <v>112</v>
      </c>
      <c r="W149" s="228"/>
      <c r="X149" s="227" t="s">
        <v>112</v>
      </c>
      <c r="Y149" s="228"/>
      <c r="Z149" s="227" t="s">
        <v>112</v>
      </c>
      <c r="AA149" s="228"/>
      <c r="AB149" s="227" t="s">
        <v>112</v>
      </c>
      <c r="AC149" s="228"/>
      <c r="AD149" s="227" t="s">
        <v>112</v>
      </c>
      <c r="AE149" s="228"/>
      <c r="AF149" s="244" t="s">
        <v>111</v>
      </c>
      <c r="AG149" s="228"/>
      <c r="AH149" s="90" t="s">
        <v>110</v>
      </c>
      <c r="AI149" s="89" t="s">
        <v>109</v>
      </c>
      <c r="AJ149" s="88" t="s">
        <v>108</v>
      </c>
      <c r="AK149" s="88" t="s">
        <v>107</v>
      </c>
      <c r="AL149" s="87" t="s">
        <v>106</v>
      </c>
      <c r="AM149" s="105" t="s">
        <v>161</v>
      </c>
      <c r="AN149" s="104" t="s">
        <v>160</v>
      </c>
      <c r="AO149" s="84" t="s">
        <v>105</v>
      </c>
      <c r="AP149" s="83" t="s">
        <v>104</v>
      </c>
      <c r="AQ149" s="82" t="s">
        <v>103</v>
      </c>
      <c r="AR149" s="84" t="s">
        <v>102</v>
      </c>
      <c r="AS149" s="83" t="s">
        <v>101</v>
      </c>
      <c r="AT149" s="82" t="s">
        <v>100</v>
      </c>
      <c r="AU149" s="84" t="s">
        <v>99</v>
      </c>
      <c r="AV149" s="83" t="s">
        <v>98</v>
      </c>
      <c r="AW149" s="85" t="s">
        <v>97</v>
      </c>
      <c r="AX149" s="84" t="s">
        <v>96</v>
      </c>
      <c r="AY149" s="83" t="s">
        <v>95</v>
      </c>
      <c r="AZ149" s="82" t="s">
        <v>94</v>
      </c>
      <c r="BA149" s="84" t="s">
        <v>93</v>
      </c>
      <c r="BB149" s="83" t="s">
        <v>92</v>
      </c>
      <c r="BC149" s="82" t="s">
        <v>91</v>
      </c>
      <c r="BD149" s="81" t="s">
        <v>90</v>
      </c>
      <c r="BE149" s="80" t="s">
        <v>89</v>
      </c>
      <c r="BF149" s="80" t="s">
        <v>88</v>
      </c>
      <c r="BG149" s="79" t="s">
        <v>87</v>
      </c>
    </row>
    <row r="150" spans="2:67" ht="48" thickBot="1">
      <c r="B150" s="78" t="s">
        <v>176</v>
      </c>
      <c r="C150" s="77"/>
      <c r="D150" s="76"/>
      <c r="E150" s="267">
        <v>4993.5</v>
      </c>
      <c r="F150" s="268"/>
      <c r="G150" s="269"/>
      <c r="H150" s="75" t="s">
        <v>85</v>
      </c>
      <c r="I150" s="74"/>
      <c r="J150" s="74"/>
      <c r="K150" s="73"/>
      <c r="L150" s="72"/>
      <c r="M150" s="68"/>
      <c r="N150" s="72"/>
      <c r="O150" s="68"/>
      <c r="P150" s="72"/>
      <c r="Q150" s="68"/>
      <c r="R150" s="72"/>
      <c r="S150" s="68"/>
      <c r="T150" s="72"/>
      <c r="U150" s="68"/>
      <c r="V150" s="72"/>
      <c r="W150" s="68"/>
      <c r="X150" s="72"/>
      <c r="Y150" s="68"/>
      <c r="Z150" s="72"/>
      <c r="AA150" s="71"/>
      <c r="AB150" s="70"/>
      <c r="AC150" s="70"/>
      <c r="AD150" s="70"/>
      <c r="AE150" s="70"/>
      <c r="AF150" s="69" t="s">
        <v>84</v>
      </c>
      <c r="AG150" s="68"/>
      <c r="AH150" s="68"/>
      <c r="AI150" s="68"/>
      <c r="AJ150" s="67"/>
      <c r="AK150" s="67"/>
      <c r="AL150" s="66"/>
      <c r="AM150" s="103"/>
      <c r="AN150" s="103"/>
      <c r="AO150" s="101">
        <f t="shared" ref="AO150:BG150" si="10">SUM(AO151:AO162)</f>
        <v>40</v>
      </c>
      <c r="AP150" s="100">
        <f t="shared" si="10"/>
        <v>15</v>
      </c>
      <c r="AQ150" s="99">
        <f t="shared" si="10"/>
        <v>0</v>
      </c>
      <c r="AR150" s="101">
        <f t="shared" si="10"/>
        <v>26</v>
      </c>
      <c r="AS150" s="100">
        <f t="shared" si="10"/>
        <v>2</v>
      </c>
      <c r="AT150" s="99">
        <f t="shared" si="10"/>
        <v>0</v>
      </c>
      <c r="AU150" s="101">
        <f t="shared" si="10"/>
        <v>0</v>
      </c>
      <c r="AV150" s="100">
        <f t="shared" si="10"/>
        <v>0</v>
      </c>
      <c r="AW150" s="99">
        <f t="shared" si="10"/>
        <v>0</v>
      </c>
      <c r="AX150" s="101">
        <f t="shared" si="10"/>
        <v>8</v>
      </c>
      <c r="AY150" s="100">
        <f t="shared" si="10"/>
        <v>2</v>
      </c>
      <c r="AZ150" s="99">
        <f t="shared" si="10"/>
        <v>0</v>
      </c>
      <c r="BA150" s="101">
        <f t="shared" si="10"/>
        <v>4</v>
      </c>
      <c r="BB150" s="100">
        <f t="shared" si="10"/>
        <v>0</v>
      </c>
      <c r="BC150" s="99">
        <f t="shared" si="10"/>
        <v>0</v>
      </c>
      <c r="BD150" s="101">
        <f t="shared" si="10"/>
        <v>0</v>
      </c>
      <c r="BE150" s="100">
        <f t="shared" si="10"/>
        <v>0</v>
      </c>
      <c r="BF150" s="100">
        <f t="shared" si="10"/>
        <v>0</v>
      </c>
      <c r="BG150" s="99">
        <f t="shared" si="10"/>
        <v>0</v>
      </c>
      <c r="BH150" s="98" t="s">
        <v>83</v>
      </c>
      <c r="BK150" s="1">
        <f>SUM(AO150:AQ150)</f>
        <v>55</v>
      </c>
      <c r="BL150" s="1">
        <f>SUM(AR150:AT150,BD150)</f>
        <v>28</v>
      </c>
      <c r="BM150" s="1">
        <f>SUM(AU150:AW150,BE150)</f>
        <v>0</v>
      </c>
      <c r="BN150" s="1">
        <f>SUM(AX150:AZ150,BF150)</f>
        <v>10</v>
      </c>
      <c r="BO150" s="1">
        <f>SUM(BA150:BC150,BG150)</f>
        <v>4</v>
      </c>
    </row>
    <row r="151" spans="2:67" ht="28.15" customHeight="1">
      <c r="B151" s="29"/>
      <c r="C151" s="263">
        <v>1</v>
      </c>
      <c r="D151" s="47"/>
      <c r="E151" s="114"/>
      <c r="F151" s="114"/>
      <c r="G151" s="113"/>
      <c r="H151" s="255"/>
      <c r="I151" s="259">
        <v>101</v>
      </c>
      <c r="J151" s="259">
        <v>27</v>
      </c>
      <c r="K151" s="259">
        <v>6</v>
      </c>
      <c r="L151" s="42">
        <v>1</v>
      </c>
      <c r="M151" s="41" t="s">
        <v>642</v>
      </c>
      <c r="N151" s="42">
        <v>5</v>
      </c>
      <c r="O151" s="41" t="s">
        <v>483</v>
      </c>
      <c r="P151" s="42">
        <v>9</v>
      </c>
      <c r="Q151" s="97" t="s">
        <v>370</v>
      </c>
      <c r="R151" s="42">
        <v>13</v>
      </c>
      <c r="S151" s="41" t="s">
        <v>662</v>
      </c>
      <c r="T151" s="42">
        <v>17</v>
      </c>
      <c r="U151" s="41" t="s">
        <v>303</v>
      </c>
      <c r="V151" s="42">
        <v>21</v>
      </c>
      <c r="W151" s="41" t="s">
        <v>271</v>
      </c>
      <c r="X151" s="42">
        <v>25</v>
      </c>
      <c r="Y151" s="41"/>
      <c r="Z151" s="42">
        <v>29</v>
      </c>
      <c r="AA151" s="41"/>
      <c r="AB151" s="44">
        <v>33</v>
      </c>
      <c r="AC151" s="41"/>
      <c r="AD151" s="42">
        <v>37</v>
      </c>
      <c r="AE151" s="41"/>
      <c r="AF151" s="40"/>
      <c r="AG151" s="41"/>
      <c r="AH151" s="40" t="s">
        <v>698</v>
      </c>
      <c r="AI151" s="39"/>
      <c r="AJ151" s="245"/>
      <c r="AK151" s="245"/>
      <c r="AL151" s="38"/>
      <c r="AM151" s="238">
        <f>SUMPRODUCT(LEN($M151:$AE154)-LEN(SUBSTITUTE($M151:$AE154,"/", "")))/2</f>
        <v>0</v>
      </c>
      <c r="AN151" s="241">
        <f>SUMPRODUCT(LEN($M151:$AE154)-LEN(SUBSTITUTE($M151:$AE154,"-", "")))</f>
        <v>0</v>
      </c>
      <c r="AO151" s="235">
        <f>SUMPRODUCT(LEN($M151:$AE154)-LEN(SUBSTITUTE($M151:$AE154,"A", "")))</f>
        <v>40</v>
      </c>
      <c r="AP151" s="229">
        <f>SUMPRODUCT(LEN($AH151:$AH154)-LEN(SUBSTITUTE($AH151:$AH154,"A", "")))</f>
        <v>15</v>
      </c>
      <c r="AQ151" s="232">
        <f>SUMPRODUCT(LEN($AG151:$AG154)-LEN(SUBSTITUTE($AG151:$AG154,"A", "")))</f>
        <v>0</v>
      </c>
      <c r="AR151" s="235">
        <f>SUMPRODUCT(LEN($M151:$AE154)-LEN(SUBSTITUTE($M151:$AE154,"S", "")))</f>
        <v>26</v>
      </c>
      <c r="AS151" s="229">
        <f>SUMPRODUCT(LEN($AH151:$AH154)-LEN(SUBSTITUTE($AH151:$AH154,"S", "")))</f>
        <v>2</v>
      </c>
      <c r="AT151" s="232">
        <f>SUMPRODUCT(LEN($AG151:$AG154)-LEN(SUBSTITUTE($AG151:$AG154,"S", "")))</f>
        <v>0</v>
      </c>
      <c r="AU151" s="235">
        <f>SUMPRODUCT(LEN($M151:$AE154)-LEN(SUBSTITUTE($M151:$AE154,"F", "")))</f>
        <v>0</v>
      </c>
      <c r="AV151" s="229">
        <f>SUMPRODUCT(LEN($AH151:$AH154)-LEN(SUBSTITUTE($AH151:$AH154,"F", "")))</f>
        <v>0</v>
      </c>
      <c r="AW151" s="232">
        <f>SUMPRODUCT(LEN($AG151:$AG154)-LEN(SUBSTITUTE($AG151:$AG154,"F", "")))</f>
        <v>0</v>
      </c>
      <c r="AX151" s="235">
        <f>SUMPRODUCT(LEN($M151:$AE154)-LEN(SUBSTITUTE($M151:$AE154,"G", "")))</f>
        <v>8</v>
      </c>
      <c r="AY151" s="229">
        <f>SUMPRODUCT(LEN($AH151:$AH154)-LEN(SUBSTITUTE($AH151:$AH154,"G", "")))</f>
        <v>2</v>
      </c>
      <c r="AZ151" s="232">
        <f>SUMPRODUCT(LEN($AG151:$AG154)-LEN(SUBSTITUTE($AG151:$AG154,"G", "")))</f>
        <v>0</v>
      </c>
      <c r="BA151" s="235">
        <f>SUMPRODUCT(LEN($M151:$AE154)-LEN(SUBSTITUTE($M151:$AE154,"M", "")))</f>
        <v>4</v>
      </c>
      <c r="BB151" s="229">
        <f>SUMPRODUCT(LEN($AH151:$AH154)-LEN(SUBSTITUTE($AH151:$AH154,"M", "")))</f>
        <v>0</v>
      </c>
      <c r="BC151" s="232">
        <f>SUMPRODUCT(LEN($AG151:$AG154)-LEN(SUBSTITUTE($AG151:$AG154,"M", "")))</f>
        <v>0</v>
      </c>
      <c r="BD151" s="297">
        <f>SUMPRODUCT(LEN($AI151:$AI154)-LEN(SUBSTITUTE($AI151:$AI154,"S", "")))</f>
        <v>0</v>
      </c>
      <c r="BE151" s="300">
        <f>SUMPRODUCT(LEN($AI151:$AI154)-LEN(SUBSTITUTE($AI151:$AI154,"F", "")))</f>
        <v>0</v>
      </c>
      <c r="BF151" s="300">
        <f>SUMPRODUCT(LEN($AI151:$AI154)-LEN(SUBSTITUTE($AI151:$AI154,"G", "")))</f>
        <v>0</v>
      </c>
      <c r="BG151" s="303">
        <f>SUMPRODUCT(LEN($AI151:$AI154)-LEN(SUBSTITUTE($AI151:$AI154,"M", "")))</f>
        <v>0</v>
      </c>
    </row>
    <row r="152" spans="2:67" ht="28.15" customHeight="1" thickBot="1">
      <c r="B152" s="29"/>
      <c r="C152" s="264"/>
      <c r="D152" s="37"/>
      <c r="E152" s="112"/>
      <c r="F152" s="112"/>
      <c r="G152" s="111"/>
      <c r="H152" s="256"/>
      <c r="I152" s="260"/>
      <c r="J152" s="260"/>
      <c r="K152" s="260"/>
      <c r="L152" s="32">
        <v>2</v>
      </c>
      <c r="M152" s="31" t="s">
        <v>316</v>
      </c>
      <c r="N152" s="32">
        <v>6</v>
      </c>
      <c r="O152" s="31" t="s">
        <v>410</v>
      </c>
      <c r="P152" s="96">
        <v>10</v>
      </c>
      <c r="Q152" s="31" t="s">
        <v>495</v>
      </c>
      <c r="R152" s="32">
        <v>14</v>
      </c>
      <c r="S152" s="31" t="s">
        <v>307</v>
      </c>
      <c r="T152" s="32">
        <v>18</v>
      </c>
      <c r="U152" s="95" t="s">
        <v>302</v>
      </c>
      <c r="V152" s="32">
        <v>22</v>
      </c>
      <c r="W152" s="31"/>
      <c r="X152" s="32">
        <v>26</v>
      </c>
      <c r="Y152" s="31"/>
      <c r="Z152" s="32">
        <v>30</v>
      </c>
      <c r="AA152" s="31"/>
      <c r="AB152" s="34">
        <v>34</v>
      </c>
      <c r="AC152" s="31"/>
      <c r="AD152" s="32">
        <v>38</v>
      </c>
      <c r="AE152" s="31"/>
      <c r="AF152" s="30"/>
      <c r="AG152" s="31"/>
      <c r="AH152" s="30" t="s">
        <v>697</v>
      </c>
      <c r="AI152" s="20"/>
      <c r="AJ152" s="246"/>
      <c r="AK152" s="246"/>
      <c r="AL152" s="19"/>
      <c r="AM152" s="239"/>
      <c r="AN152" s="242"/>
      <c r="AO152" s="236"/>
      <c r="AP152" s="230"/>
      <c r="AQ152" s="233"/>
      <c r="AR152" s="236"/>
      <c r="AS152" s="230"/>
      <c r="AT152" s="233"/>
      <c r="AU152" s="236"/>
      <c r="AV152" s="230"/>
      <c r="AW152" s="233"/>
      <c r="AX152" s="236"/>
      <c r="AY152" s="230"/>
      <c r="AZ152" s="233"/>
      <c r="BA152" s="236"/>
      <c r="BB152" s="230"/>
      <c r="BC152" s="233"/>
      <c r="BD152" s="298"/>
      <c r="BE152" s="301"/>
      <c r="BF152" s="301"/>
      <c r="BG152" s="304"/>
    </row>
    <row r="153" spans="2:67" ht="28.15" customHeight="1">
      <c r="B153" s="29"/>
      <c r="C153" s="265"/>
      <c r="D153" s="28"/>
      <c r="E153" s="110"/>
      <c r="F153" s="110"/>
      <c r="G153" s="109"/>
      <c r="H153" s="257"/>
      <c r="I153" s="261"/>
      <c r="J153" s="261"/>
      <c r="K153" s="261"/>
      <c r="L153" s="23">
        <v>3</v>
      </c>
      <c r="M153" s="22" t="s">
        <v>641</v>
      </c>
      <c r="N153" s="23">
        <v>7</v>
      </c>
      <c r="O153" s="22" t="s">
        <v>508</v>
      </c>
      <c r="P153" s="23">
        <v>11</v>
      </c>
      <c r="Q153" s="22" t="s">
        <v>514</v>
      </c>
      <c r="R153" s="23">
        <v>15</v>
      </c>
      <c r="S153" s="22" t="s">
        <v>309</v>
      </c>
      <c r="T153" s="23">
        <v>19</v>
      </c>
      <c r="U153" s="22" t="s">
        <v>272</v>
      </c>
      <c r="V153" s="23">
        <v>23</v>
      </c>
      <c r="W153" s="22"/>
      <c r="X153" s="23">
        <v>27</v>
      </c>
      <c r="Y153" s="22"/>
      <c r="Z153" s="23">
        <v>31</v>
      </c>
      <c r="AA153" s="22"/>
      <c r="AB153" s="25">
        <v>35</v>
      </c>
      <c r="AC153" s="22"/>
      <c r="AD153" s="23">
        <v>39</v>
      </c>
      <c r="AE153" s="22"/>
      <c r="AF153" s="21"/>
      <c r="AG153" s="22"/>
      <c r="AH153" s="21" t="s">
        <v>356</v>
      </c>
      <c r="AI153" s="20"/>
      <c r="AJ153" s="246"/>
      <c r="AK153" s="246"/>
      <c r="AL153" s="19"/>
      <c r="AM153" s="239"/>
      <c r="AN153" s="242"/>
      <c r="AO153" s="236"/>
      <c r="AP153" s="230"/>
      <c r="AQ153" s="233"/>
      <c r="AR153" s="236"/>
      <c r="AS153" s="230"/>
      <c r="AT153" s="233"/>
      <c r="AU153" s="236"/>
      <c r="AV153" s="230"/>
      <c r="AW153" s="233"/>
      <c r="AX153" s="236"/>
      <c r="AY153" s="230"/>
      <c r="AZ153" s="233"/>
      <c r="BA153" s="236"/>
      <c r="BB153" s="230"/>
      <c r="BC153" s="233"/>
      <c r="BD153" s="298"/>
      <c r="BE153" s="301"/>
      <c r="BF153" s="301"/>
      <c r="BG153" s="304"/>
    </row>
    <row r="154" spans="2:67" ht="28.15" customHeight="1" thickBot="1">
      <c r="B154" s="29"/>
      <c r="C154" s="266"/>
      <c r="D154" s="57"/>
      <c r="E154" s="116"/>
      <c r="F154" s="116"/>
      <c r="G154" s="115"/>
      <c r="H154" s="258"/>
      <c r="I154" s="262"/>
      <c r="J154" s="262"/>
      <c r="K154" s="262"/>
      <c r="L154" s="52">
        <v>4</v>
      </c>
      <c r="M154" s="51" t="s">
        <v>386</v>
      </c>
      <c r="N154" s="52">
        <v>8</v>
      </c>
      <c r="O154" s="51" t="s">
        <v>696</v>
      </c>
      <c r="P154" s="52">
        <v>12</v>
      </c>
      <c r="Q154" s="51" t="s">
        <v>420</v>
      </c>
      <c r="R154" s="52">
        <v>16</v>
      </c>
      <c r="S154" s="51" t="s">
        <v>352</v>
      </c>
      <c r="T154" s="52">
        <v>20</v>
      </c>
      <c r="U154" s="51" t="s">
        <v>275</v>
      </c>
      <c r="V154" s="52">
        <v>24</v>
      </c>
      <c r="W154" s="51"/>
      <c r="X154" s="52">
        <v>28</v>
      </c>
      <c r="Y154" s="51"/>
      <c r="Z154" s="52">
        <v>32</v>
      </c>
      <c r="AA154" s="51"/>
      <c r="AB154" s="54">
        <v>36</v>
      </c>
      <c r="AC154" s="51"/>
      <c r="AD154" s="52">
        <v>40</v>
      </c>
      <c r="AE154" s="51"/>
      <c r="AF154" s="50"/>
      <c r="AG154" s="51"/>
      <c r="AH154" s="50"/>
      <c r="AI154" s="49"/>
      <c r="AJ154" s="248"/>
      <c r="AK154" s="248"/>
      <c r="AL154" s="48"/>
      <c r="AM154" s="240"/>
      <c r="AN154" s="243"/>
      <c r="AO154" s="237"/>
      <c r="AP154" s="231"/>
      <c r="AQ154" s="234"/>
      <c r="AR154" s="237"/>
      <c r="AS154" s="231"/>
      <c r="AT154" s="234"/>
      <c r="AU154" s="237"/>
      <c r="AV154" s="231"/>
      <c r="AW154" s="234"/>
      <c r="AX154" s="237"/>
      <c r="AY154" s="231"/>
      <c r="AZ154" s="234"/>
      <c r="BA154" s="237"/>
      <c r="BB154" s="231"/>
      <c r="BC154" s="234"/>
      <c r="BD154" s="299"/>
      <c r="BE154" s="302"/>
      <c r="BF154" s="302"/>
      <c r="BG154" s="305"/>
    </row>
    <row r="155" spans="2:67" ht="28.15" hidden="1" customHeight="1">
      <c r="B155" s="29"/>
      <c r="C155" s="263">
        <v>2</v>
      </c>
      <c r="D155" s="47"/>
      <c r="E155" s="114"/>
      <c r="F155" s="114"/>
      <c r="G155" s="113"/>
      <c r="H155" s="255"/>
      <c r="I155" s="259"/>
      <c r="J155" s="259"/>
      <c r="K155" s="259"/>
      <c r="L155" s="42" t="s">
        <v>82</v>
      </c>
      <c r="M155" s="41"/>
      <c r="N155" s="42" t="s">
        <v>81</v>
      </c>
      <c r="O155" s="41"/>
      <c r="P155" s="42" t="s">
        <v>80</v>
      </c>
      <c r="Q155" s="41"/>
      <c r="R155" s="42" t="s">
        <v>79</v>
      </c>
      <c r="S155" s="41"/>
      <c r="T155" s="42" t="s">
        <v>78</v>
      </c>
      <c r="U155" s="41"/>
      <c r="V155" s="42" t="s">
        <v>77</v>
      </c>
      <c r="W155" s="41"/>
      <c r="X155" s="42" t="s">
        <v>76</v>
      </c>
      <c r="Y155" s="41"/>
      <c r="Z155" s="42" t="s">
        <v>75</v>
      </c>
      <c r="AA155" s="41"/>
      <c r="AB155" s="44" t="s">
        <v>74</v>
      </c>
      <c r="AC155" s="43"/>
      <c r="AD155" s="42" t="s">
        <v>73</v>
      </c>
      <c r="AE155" s="41"/>
      <c r="AF155" s="40"/>
      <c r="AG155" s="41"/>
      <c r="AH155" s="40"/>
      <c r="AI155" s="39"/>
      <c r="AJ155" s="249"/>
      <c r="AK155" s="252"/>
      <c r="AL155" s="38"/>
      <c r="AM155" s="7"/>
      <c r="AN155" s="7"/>
      <c r="AO155" s="235">
        <f>SUMPRODUCT(LEN($M155:$AE158)-LEN(SUBSTITUTE($M155:$AE158,"A", "")))</f>
        <v>0</v>
      </c>
      <c r="AP155" s="229">
        <f>SUMPRODUCT(LEN($AH155:$AH158)-LEN(SUBSTITUTE($AH155:$AH158,"A", "")))</f>
        <v>0</v>
      </c>
      <c r="AQ155" s="232">
        <f>SUMPRODUCT(LEN($AG155:$AG158)-LEN(SUBSTITUTE($AG155:$AG158,"A", "")))</f>
        <v>0</v>
      </c>
      <c r="AR155" s="235">
        <f>SUMPRODUCT(LEN($M155:$AE158)-LEN(SUBSTITUTE($M155:$AE158,"S", "")))</f>
        <v>0</v>
      </c>
      <c r="AS155" s="229">
        <f>SUMPRODUCT(LEN($AH155:$AH158)-LEN(SUBSTITUTE($AH155:$AH158,"S", "")))</f>
        <v>0</v>
      </c>
      <c r="AT155" s="232">
        <f>SUMPRODUCT(LEN($AG155:$AG158)-LEN(SUBSTITUTE($AG155:$AG158,"S", "")))</f>
        <v>0</v>
      </c>
      <c r="AU155" s="235">
        <f>SUMPRODUCT(LEN($M155:$AE158)-LEN(SUBSTITUTE($M155:$AE158,"F", "")))</f>
        <v>0</v>
      </c>
      <c r="AV155" s="229">
        <f>SUMPRODUCT(LEN($AH155:$AH158)-LEN(SUBSTITUTE($AH155:$AH158,"F", "")))</f>
        <v>0</v>
      </c>
      <c r="AW155" s="232">
        <f>SUMPRODUCT(LEN($AG155:$AG158)-LEN(SUBSTITUTE($AG155:$AG158,"F", "")))</f>
        <v>0</v>
      </c>
      <c r="AX155" s="235">
        <f>SUMPRODUCT(LEN($M155:$AE158)-LEN(SUBSTITUTE($M155:$AE158,"G", "")))</f>
        <v>0</v>
      </c>
      <c r="AY155" s="229">
        <f>SUMPRODUCT(LEN($AH155:$AH158)-LEN(SUBSTITUTE($AH155:$AH158,"G", "")))</f>
        <v>0</v>
      </c>
      <c r="AZ155" s="232">
        <f>SUMPRODUCT(LEN($AG155:$AG158)-LEN(SUBSTITUTE($AG155:$AG158,"G", "")))</f>
        <v>0</v>
      </c>
      <c r="BA155" s="235">
        <f>SUMPRODUCT(LEN($M155:$AE158)-LEN(SUBSTITUTE($M155:$AE158,"M", "")))</f>
        <v>0</v>
      </c>
      <c r="BB155" s="229">
        <f>SUMPRODUCT(LEN($AH155:$AH158)-LEN(SUBSTITUTE($AH155:$AH158,"M", "")))</f>
        <v>0</v>
      </c>
      <c r="BC155" s="232">
        <f>SUMPRODUCT(LEN($AG155:$AG158)-LEN(SUBSTITUTE($AG155:$AG158,"M", "")))</f>
        <v>0</v>
      </c>
      <c r="BD155" s="297">
        <f>SUMPRODUCT(LEN($AI155:$AI158)-LEN(SUBSTITUTE($AI155:$AI158,"S", "")))</f>
        <v>0</v>
      </c>
      <c r="BE155" s="300">
        <f>SUMPRODUCT(LEN($AI155:$AI158)-LEN(SUBSTITUTE($AI155:$AI158,"F", "")))</f>
        <v>0</v>
      </c>
      <c r="BF155" s="300">
        <f>SUMPRODUCT(LEN($AI155:$AI158)-LEN(SUBSTITUTE($AI155:$AI158,"G", "")))</f>
        <v>0</v>
      </c>
      <c r="BG155" s="303">
        <f>SUMPRODUCT(LEN($AI155:$AI158)-LEN(SUBSTITUTE($AI155:$AI158,"M", "")))</f>
        <v>0</v>
      </c>
    </row>
    <row r="156" spans="2:67" ht="28.15" hidden="1" customHeight="1" thickBot="1">
      <c r="B156" s="29"/>
      <c r="C156" s="264"/>
      <c r="D156" s="37"/>
      <c r="E156" s="112"/>
      <c r="F156" s="112"/>
      <c r="G156" s="111"/>
      <c r="H156" s="256"/>
      <c r="I156" s="260"/>
      <c r="J156" s="260"/>
      <c r="K156" s="260"/>
      <c r="L156" s="32" t="s">
        <v>72</v>
      </c>
      <c r="M156" s="31"/>
      <c r="N156" s="32" t="s">
        <v>71</v>
      </c>
      <c r="O156" s="31"/>
      <c r="P156" s="32" t="s">
        <v>70</v>
      </c>
      <c r="Q156" s="31"/>
      <c r="R156" s="32" t="s">
        <v>69</v>
      </c>
      <c r="S156" s="31"/>
      <c r="T156" s="32" t="s">
        <v>68</v>
      </c>
      <c r="U156" s="31"/>
      <c r="V156" s="32" t="s">
        <v>67</v>
      </c>
      <c r="W156" s="31"/>
      <c r="X156" s="32" t="s">
        <v>66</v>
      </c>
      <c r="Y156" s="31"/>
      <c r="Z156" s="32" t="s">
        <v>65</v>
      </c>
      <c r="AA156" s="31"/>
      <c r="AB156" s="34" t="s">
        <v>64</v>
      </c>
      <c r="AC156" s="33"/>
      <c r="AD156" s="32" t="s">
        <v>63</v>
      </c>
      <c r="AE156" s="31"/>
      <c r="AF156" s="30"/>
      <c r="AG156" s="31"/>
      <c r="AH156" s="30"/>
      <c r="AI156" s="20"/>
      <c r="AJ156" s="250"/>
      <c r="AK156" s="253"/>
      <c r="AL156" s="19"/>
      <c r="AM156" s="7"/>
      <c r="AN156" s="7"/>
      <c r="AO156" s="236"/>
      <c r="AP156" s="230"/>
      <c r="AQ156" s="233"/>
      <c r="AR156" s="236"/>
      <c r="AS156" s="230"/>
      <c r="AT156" s="233"/>
      <c r="AU156" s="236"/>
      <c r="AV156" s="230"/>
      <c r="AW156" s="233"/>
      <c r="AX156" s="236"/>
      <c r="AY156" s="230"/>
      <c r="AZ156" s="233"/>
      <c r="BA156" s="236"/>
      <c r="BB156" s="230"/>
      <c r="BC156" s="233"/>
      <c r="BD156" s="298"/>
      <c r="BE156" s="301"/>
      <c r="BF156" s="301"/>
      <c r="BG156" s="304"/>
    </row>
    <row r="157" spans="2:67" ht="28.15" hidden="1" customHeight="1">
      <c r="B157" s="29"/>
      <c r="C157" s="265"/>
      <c r="D157" s="28"/>
      <c r="E157" s="110"/>
      <c r="F157" s="110"/>
      <c r="G157" s="109"/>
      <c r="H157" s="257"/>
      <c r="I157" s="261"/>
      <c r="J157" s="261"/>
      <c r="K157" s="261"/>
      <c r="L157" s="23" t="s">
        <v>62</v>
      </c>
      <c r="M157" s="22"/>
      <c r="N157" s="23" t="s">
        <v>61</v>
      </c>
      <c r="O157" s="22"/>
      <c r="P157" s="23" t="s">
        <v>60</v>
      </c>
      <c r="Q157" s="22"/>
      <c r="R157" s="23" t="s">
        <v>59</v>
      </c>
      <c r="S157" s="22"/>
      <c r="T157" s="23" t="s">
        <v>58</v>
      </c>
      <c r="U157" s="22"/>
      <c r="V157" s="23" t="s">
        <v>57</v>
      </c>
      <c r="W157" s="22"/>
      <c r="X157" s="23" t="s">
        <v>56</v>
      </c>
      <c r="Y157" s="22"/>
      <c r="Z157" s="23" t="s">
        <v>55</v>
      </c>
      <c r="AA157" s="22"/>
      <c r="AB157" s="25" t="s">
        <v>54</v>
      </c>
      <c r="AC157" s="24"/>
      <c r="AD157" s="23">
        <v>39</v>
      </c>
      <c r="AE157" s="22"/>
      <c r="AF157" s="21"/>
      <c r="AG157" s="22"/>
      <c r="AH157" s="21"/>
      <c r="AI157" s="20"/>
      <c r="AJ157" s="250"/>
      <c r="AK157" s="253"/>
      <c r="AL157" s="19"/>
      <c r="AM157" s="7"/>
      <c r="AN157" s="7"/>
      <c r="AO157" s="236"/>
      <c r="AP157" s="230"/>
      <c r="AQ157" s="233"/>
      <c r="AR157" s="236"/>
      <c r="AS157" s="230"/>
      <c r="AT157" s="233"/>
      <c r="AU157" s="236"/>
      <c r="AV157" s="230"/>
      <c r="AW157" s="233"/>
      <c r="AX157" s="236"/>
      <c r="AY157" s="230"/>
      <c r="AZ157" s="233"/>
      <c r="BA157" s="236"/>
      <c r="BB157" s="230"/>
      <c r="BC157" s="233"/>
      <c r="BD157" s="298"/>
      <c r="BE157" s="301"/>
      <c r="BF157" s="301"/>
      <c r="BG157" s="304"/>
    </row>
    <row r="158" spans="2:67" ht="28.15" hidden="1" customHeight="1" thickBot="1">
      <c r="B158" s="29"/>
      <c r="C158" s="266"/>
      <c r="D158" s="57"/>
      <c r="E158" s="116"/>
      <c r="F158" s="116"/>
      <c r="G158" s="115"/>
      <c r="H158" s="258"/>
      <c r="I158" s="262"/>
      <c r="J158" s="262"/>
      <c r="K158" s="262"/>
      <c r="L158" s="52" t="s">
        <v>53</v>
      </c>
      <c r="M158" s="51"/>
      <c r="N158" s="52" t="s">
        <v>52</v>
      </c>
      <c r="O158" s="51"/>
      <c r="P158" s="52" t="s">
        <v>51</v>
      </c>
      <c r="Q158" s="51"/>
      <c r="R158" s="52" t="s">
        <v>50</v>
      </c>
      <c r="S158" s="51"/>
      <c r="T158" s="52">
        <v>20</v>
      </c>
      <c r="U158" s="51"/>
      <c r="V158" s="52" t="s">
        <v>49</v>
      </c>
      <c r="W158" s="51"/>
      <c r="X158" s="52" t="s">
        <v>48</v>
      </c>
      <c r="Y158" s="51"/>
      <c r="Z158" s="52" t="s">
        <v>47</v>
      </c>
      <c r="AA158" s="51"/>
      <c r="AB158" s="54" t="s">
        <v>46</v>
      </c>
      <c r="AC158" s="53"/>
      <c r="AD158" s="52" t="s">
        <v>45</v>
      </c>
      <c r="AE158" s="51"/>
      <c r="AF158" s="50"/>
      <c r="AG158" s="51"/>
      <c r="AH158" s="50"/>
      <c r="AI158" s="49"/>
      <c r="AJ158" s="251"/>
      <c r="AK158" s="254"/>
      <c r="AL158" s="48"/>
      <c r="AM158" s="7"/>
      <c r="AN158" s="7"/>
      <c r="AO158" s="237"/>
      <c r="AP158" s="231"/>
      <c r="AQ158" s="234"/>
      <c r="AR158" s="237"/>
      <c r="AS158" s="231"/>
      <c r="AT158" s="234"/>
      <c r="AU158" s="237"/>
      <c r="AV158" s="231"/>
      <c r="AW158" s="234"/>
      <c r="AX158" s="237"/>
      <c r="AY158" s="231"/>
      <c r="AZ158" s="234"/>
      <c r="BA158" s="237"/>
      <c r="BB158" s="231"/>
      <c r="BC158" s="234"/>
      <c r="BD158" s="299"/>
      <c r="BE158" s="302"/>
      <c r="BF158" s="302"/>
      <c r="BG158" s="305"/>
    </row>
    <row r="159" spans="2:67" ht="28.15" hidden="1" customHeight="1">
      <c r="B159" s="29"/>
      <c r="C159" s="263">
        <v>3</v>
      </c>
      <c r="D159" s="47"/>
      <c r="E159" s="114"/>
      <c r="F159" s="114"/>
      <c r="G159" s="113"/>
      <c r="H159" s="255"/>
      <c r="I159" s="259"/>
      <c r="J159" s="259"/>
      <c r="K159" s="259"/>
      <c r="L159" s="42" t="s">
        <v>82</v>
      </c>
      <c r="M159" s="41"/>
      <c r="N159" s="42" t="s">
        <v>81</v>
      </c>
      <c r="O159" s="41"/>
      <c r="P159" s="42" t="s">
        <v>80</v>
      </c>
      <c r="Q159" s="41"/>
      <c r="R159" s="42" t="s">
        <v>79</v>
      </c>
      <c r="S159" s="41"/>
      <c r="T159" s="42" t="s">
        <v>78</v>
      </c>
      <c r="U159" s="41"/>
      <c r="V159" s="42" t="s">
        <v>77</v>
      </c>
      <c r="W159" s="41"/>
      <c r="X159" s="42" t="s">
        <v>76</v>
      </c>
      <c r="Y159" s="41"/>
      <c r="Z159" s="42" t="s">
        <v>75</v>
      </c>
      <c r="AA159" s="41"/>
      <c r="AB159" s="44" t="s">
        <v>74</v>
      </c>
      <c r="AC159" s="43"/>
      <c r="AD159" s="42" t="s">
        <v>73</v>
      </c>
      <c r="AE159" s="41"/>
      <c r="AF159" s="40"/>
      <c r="AG159" s="41"/>
      <c r="AH159" s="40"/>
      <c r="AI159" s="39"/>
      <c r="AJ159" s="245"/>
      <c r="AK159" s="245"/>
      <c r="AL159" s="38"/>
      <c r="AM159" s="7"/>
      <c r="AN159" s="7"/>
      <c r="AO159" s="235">
        <f>SUMPRODUCT(LEN($M159:$AE162)-LEN(SUBSTITUTE($M159:$AE162,"A", "")))</f>
        <v>0</v>
      </c>
      <c r="AP159" s="229">
        <f>SUMPRODUCT(LEN($AH159:$AH162)-LEN(SUBSTITUTE($AH159:$AH162,"A", "")))</f>
        <v>0</v>
      </c>
      <c r="AQ159" s="232">
        <f>SUMPRODUCT(LEN($AG159:$AG162)-LEN(SUBSTITUTE($AG159:$AG162,"A", "")))</f>
        <v>0</v>
      </c>
      <c r="AR159" s="235">
        <f>SUMPRODUCT(LEN($M159:$AE162)-LEN(SUBSTITUTE($M159:$AE162,"S", "")))</f>
        <v>0</v>
      </c>
      <c r="AS159" s="229">
        <f>SUMPRODUCT(LEN($AH159:$AH162)-LEN(SUBSTITUTE($AH159:$AH162,"S", "")))</f>
        <v>0</v>
      </c>
      <c r="AT159" s="232">
        <f>SUMPRODUCT(LEN($AG159:$AG162)-LEN(SUBSTITUTE($AG159:$AG162,"S", "")))</f>
        <v>0</v>
      </c>
      <c r="AU159" s="235">
        <f>SUMPRODUCT(LEN($M159:$AE162)-LEN(SUBSTITUTE($M159:$AE162,"F", "")))</f>
        <v>0</v>
      </c>
      <c r="AV159" s="229">
        <f>SUMPRODUCT(LEN($AH159:$AH162)-LEN(SUBSTITUTE($AH159:$AH162,"F", "")))</f>
        <v>0</v>
      </c>
      <c r="AW159" s="232">
        <f>SUMPRODUCT(LEN($AG159:$AG162)-LEN(SUBSTITUTE($AG159:$AG162,"F", "")))</f>
        <v>0</v>
      </c>
      <c r="AX159" s="235">
        <f>SUMPRODUCT(LEN($M159:$AE162)-LEN(SUBSTITUTE($M159:$AE162,"G", "")))</f>
        <v>0</v>
      </c>
      <c r="AY159" s="229">
        <f>SUMPRODUCT(LEN($AH159:$AH162)-LEN(SUBSTITUTE($AH159:$AH162,"G", "")))</f>
        <v>0</v>
      </c>
      <c r="AZ159" s="232">
        <f>SUMPRODUCT(LEN($AG159:$AG162)-LEN(SUBSTITUTE($AG159:$AG162,"G", "")))</f>
        <v>0</v>
      </c>
      <c r="BA159" s="235">
        <f>SUMPRODUCT(LEN($M159:$AE162)-LEN(SUBSTITUTE($M159:$AE162,"M", "")))</f>
        <v>0</v>
      </c>
      <c r="BB159" s="229">
        <f>SUMPRODUCT(LEN($AH159:$AH162)-LEN(SUBSTITUTE($AH159:$AH162,"M", "")))</f>
        <v>0</v>
      </c>
      <c r="BC159" s="232">
        <f>SUMPRODUCT(LEN($AG159:$AG162)-LEN(SUBSTITUTE($AG159:$AG162,"M", "")))</f>
        <v>0</v>
      </c>
      <c r="BD159" s="297">
        <f>SUMPRODUCT(LEN($AI159:$AI162)-LEN(SUBSTITUTE($AI159:$AI162,"S", "")))</f>
        <v>0</v>
      </c>
      <c r="BE159" s="300">
        <f>SUMPRODUCT(LEN($AI159:$AI162)-LEN(SUBSTITUTE($AI159:$AI162,"F", "")))</f>
        <v>0</v>
      </c>
      <c r="BF159" s="300">
        <f>SUMPRODUCT(LEN($AI159:$AI162)-LEN(SUBSTITUTE($AI159:$AI162,"G", "")))</f>
        <v>0</v>
      </c>
      <c r="BG159" s="303">
        <f>SUMPRODUCT(LEN($AI159:$AI162)-LEN(SUBSTITUTE($AI159:$AI162,"M", "")))</f>
        <v>0</v>
      </c>
    </row>
    <row r="160" spans="2:67" ht="28.15" hidden="1" customHeight="1" thickBot="1">
      <c r="B160" s="29"/>
      <c r="C160" s="264"/>
      <c r="D160" s="37"/>
      <c r="E160" s="112"/>
      <c r="F160" s="112"/>
      <c r="G160" s="111"/>
      <c r="H160" s="256"/>
      <c r="I160" s="260"/>
      <c r="J160" s="260"/>
      <c r="K160" s="260"/>
      <c r="L160" s="32" t="s">
        <v>72</v>
      </c>
      <c r="M160" s="31"/>
      <c r="N160" s="32" t="s">
        <v>71</v>
      </c>
      <c r="O160" s="31"/>
      <c r="P160" s="32" t="s">
        <v>70</v>
      </c>
      <c r="Q160" s="31"/>
      <c r="R160" s="32" t="s">
        <v>69</v>
      </c>
      <c r="S160" s="31"/>
      <c r="T160" s="32" t="s">
        <v>68</v>
      </c>
      <c r="U160" s="31"/>
      <c r="V160" s="32" t="s">
        <v>67</v>
      </c>
      <c r="W160" s="31"/>
      <c r="X160" s="32" t="s">
        <v>66</v>
      </c>
      <c r="Y160" s="31"/>
      <c r="Z160" s="32" t="s">
        <v>65</v>
      </c>
      <c r="AA160" s="31"/>
      <c r="AB160" s="34" t="s">
        <v>64</v>
      </c>
      <c r="AC160" s="33"/>
      <c r="AD160" s="32" t="s">
        <v>63</v>
      </c>
      <c r="AE160" s="31"/>
      <c r="AF160" s="30"/>
      <c r="AG160" s="31"/>
      <c r="AH160" s="30"/>
      <c r="AI160" s="20"/>
      <c r="AJ160" s="246"/>
      <c r="AK160" s="246"/>
      <c r="AL160" s="19"/>
      <c r="AM160" s="7"/>
      <c r="AN160" s="7"/>
      <c r="AO160" s="236"/>
      <c r="AP160" s="230"/>
      <c r="AQ160" s="233"/>
      <c r="AR160" s="236"/>
      <c r="AS160" s="230"/>
      <c r="AT160" s="233"/>
      <c r="AU160" s="236"/>
      <c r="AV160" s="230"/>
      <c r="AW160" s="233"/>
      <c r="AX160" s="236"/>
      <c r="AY160" s="230"/>
      <c r="AZ160" s="233"/>
      <c r="BA160" s="236"/>
      <c r="BB160" s="230"/>
      <c r="BC160" s="233"/>
      <c r="BD160" s="298"/>
      <c r="BE160" s="301"/>
      <c r="BF160" s="301"/>
      <c r="BG160" s="304"/>
    </row>
    <row r="161" spans="2:67" ht="28.15" hidden="1" customHeight="1">
      <c r="B161" s="29"/>
      <c r="C161" s="265"/>
      <c r="D161" s="28"/>
      <c r="E161" s="110"/>
      <c r="F161" s="110"/>
      <c r="G161" s="109"/>
      <c r="H161" s="257"/>
      <c r="I161" s="261"/>
      <c r="J161" s="261"/>
      <c r="K161" s="261"/>
      <c r="L161" s="23" t="s">
        <v>62</v>
      </c>
      <c r="M161" s="22"/>
      <c r="N161" s="23" t="s">
        <v>61</v>
      </c>
      <c r="O161" s="22"/>
      <c r="P161" s="23" t="s">
        <v>60</v>
      </c>
      <c r="Q161" s="22"/>
      <c r="R161" s="23" t="s">
        <v>59</v>
      </c>
      <c r="S161" s="22"/>
      <c r="T161" s="23" t="s">
        <v>58</v>
      </c>
      <c r="U161" s="22"/>
      <c r="V161" s="23" t="s">
        <v>57</v>
      </c>
      <c r="W161" s="22"/>
      <c r="X161" s="23" t="s">
        <v>56</v>
      </c>
      <c r="Y161" s="22"/>
      <c r="Z161" s="23" t="s">
        <v>55</v>
      </c>
      <c r="AA161" s="22"/>
      <c r="AB161" s="25" t="s">
        <v>54</v>
      </c>
      <c r="AC161" s="24"/>
      <c r="AD161" s="23">
        <v>39</v>
      </c>
      <c r="AE161" s="22"/>
      <c r="AF161" s="21"/>
      <c r="AG161" s="22"/>
      <c r="AH161" s="21"/>
      <c r="AI161" s="20"/>
      <c r="AJ161" s="246"/>
      <c r="AK161" s="246"/>
      <c r="AL161" s="19"/>
      <c r="AM161" s="7"/>
      <c r="AN161" s="7"/>
      <c r="AO161" s="236"/>
      <c r="AP161" s="230"/>
      <c r="AQ161" s="233"/>
      <c r="AR161" s="236"/>
      <c r="AS161" s="230"/>
      <c r="AT161" s="233"/>
      <c r="AU161" s="236"/>
      <c r="AV161" s="230"/>
      <c r="AW161" s="233"/>
      <c r="AX161" s="236"/>
      <c r="AY161" s="230"/>
      <c r="AZ161" s="233"/>
      <c r="BA161" s="236"/>
      <c r="BB161" s="230"/>
      <c r="BC161" s="233"/>
      <c r="BD161" s="298"/>
      <c r="BE161" s="301"/>
      <c r="BF161" s="301"/>
      <c r="BG161" s="304"/>
    </row>
    <row r="162" spans="2:67" ht="28.15" hidden="1" customHeight="1" thickBot="1">
      <c r="B162" s="18"/>
      <c r="C162" s="271"/>
      <c r="D162" s="17"/>
      <c r="E162" s="118"/>
      <c r="F162" s="118"/>
      <c r="G162" s="117"/>
      <c r="H162" s="258"/>
      <c r="I162" s="272"/>
      <c r="J162" s="272"/>
      <c r="K162" s="272"/>
      <c r="L162" s="12" t="s">
        <v>53</v>
      </c>
      <c r="M162" s="11"/>
      <c r="N162" s="12" t="s">
        <v>52</v>
      </c>
      <c r="O162" s="11"/>
      <c r="P162" s="12" t="s">
        <v>51</v>
      </c>
      <c r="Q162" s="11"/>
      <c r="R162" s="12" t="s">
        <v>50</v>
      </c>
      <c r="S162" s="11"/>
      <c r="T162" s="12">
        <v>20</v>
      </c>
      <c r="U162" s="11"/>
      <c r="V162" s="12" t="s">
        <v>49</v>
      </c>
      <c r="W162" s="11"/>
      <c r="X162" s="12" t="s">
        <v>48</v>
      </c>
      <c r="Y162" s="11"/>
      <c r="Z162" s="12" t="s">
        <v>47</v>
      </c>
      <c r="AA162" s="11"/>
      <c r="AB162" s="14" t="s">
        <v>46</v>
      </c>
      <c r="AC162" s="13"/>
      <c r="AD162" s="12" t="s">
        <v>45</v>
      </c>
      <c r="AE162" s="11"/>
      <c r="AF162" s="10"/>
      <c r="AG162" s="11"/>
      <c r="AH162" s="10"/>
      <c r="AI162" s="9"/>
      <c r="AJ162" s="247"/>
      <c r="AK162" s="247"/>
      <c r="AL162" s="8"/>
      <c r="AM162" s="7"/>
      <c r="AN162" s="7"/>
      <c r="AO162" s="237"/>
      <c r="AP162" s="231"/>
      <c r="AQ162" s="234"/>
      <c r="AR162" s="237"/>
      <c r="AS162" s="231"/>
      <c r="AT162" s="234"/>
      <c r="AU162" s="237"/>
      <c r="AV162" s="231"/>
      <c r="AW162" s="234"/>
      <c r="AX162" s="237"/>
      <c r="AY162" s="231"/>
      <c r="AZ162" s="234"/>
      <c r="BA162" s="237"/>
      <c r="BB162" s="231"/>
      <c r="BC162" s="234"/>
      <c r="BD162" s="299"/>
      <c r="BE162" s="302"/>
      <c r="BF162" s="302"/>
      <c r="BG162" s="305"/>
    </row>
    <row r="163" spans="2:67" ht="85.9" customHeight="1" thickBot="1">
      <c r="B163" s="94" t="s">
        <v>119</v>
      </c>
      <c r="C163" s="83" t="s">
        <v>118</v>
      </c>
      <c r="D163" s="88" t="s">
        <v>117</v>
      </c>
      <c r="E163" s="93" t="s">
        <v>116</v>
      </c>
      <c r="F163" s="92"/>
      <c r="G163" s="91"/>
      <c r="H163" s="90" t="s">
        <v>115</v>
      </c>
      <c r="I163" s="88" t="s">
        <v>43</v>
      </c>
      <c r="J163" s="88" t="s">
        <v>114</v>
      </c>
      <c r="K163" s="88" t="s">
        <v>44</v>
      </c>
      <c r="L163" s="227" t="s">
        <v>113</v>
      </c>
      <c r="M163" s="270"/>
      <c r="N163" s="227" t="s">
        <v>112</v>
      </c>
      <c r="O163" s="270"/>
      <c r="P163" s="227" t="s">
        <v>112</v>
      </c>
      <c r="Q163" s="228"/>
      <c r="R163" s="227" t="s">
        <v>112</v>
      </c>
      <c r="S163" s="228"/>
      <c r="T163" s="227" t="s">
        <v>112</v>
      </c>
      <c r="U163" s="228"/>
      <c r="V163" s="227" t="s">
        <v>112</v>
      </c>
      <c r="W163" s="228"/>
      <c r="X163" s="227" t="s">
        <v>112</v>
      </c>
      <c r="Y163" s="228"/>
      <c r="Z163" s="227" t="s">
        <v>112</v>
      </c>
      <c r="AA163" s="228"/>
      <c r="AB163" s="227" t="s">
        <v>112</v>
      </c>
      <c r="AC163" s="228"/>
      <c r="AD163" s="227" t="s">
        <v>112</v>
      </c>
      <c r="AE163" s="228"/>
      <c r="AF163" s="244" t="s">
        <v>111</v>
      </c>
      <c r="AG163" s="228"/>
      <c r="AH163" s="90" t="s">
        <v>110</v>
      </c>
      <c r="AI163" s="89" t="s">
        <v>109</v>
      </c>
      <c r="AJ163" s="88" t="s">
        <v>108</v>
      </c>
      <c r="AK163" s="88" t="s">
        <v>107</v>
      </c>
      <c r="AL163" s="87" t="s">
        <v>106</v>
      </c>
      <c r="AM163" s="105" t="s">
        <v>161</v>
      </c>
      <c r="AN163" s="104" t="s">
        <v>160</v>
      </c>
      <c r="AO163" s="84" t="s">
        <v>105</v>
      </c>
      <c r="AP163" s="83" t="s">
        <v>104</v>
      </c>
      <c r="AQ163" s="82" t="s">
        <v>103</v>
      </c>
      <c r="AR163" s="84" t="s">
        <v>102</v>
      </c>
      <c r="AS163" s="83" t="s">
        <v>101</v>
      </c>
      <c r="AT163" s="82" t="s">
        <v>100</v>
      </c>
      <c r="AU163" s="84" t="s">
        <v>99</v>
      </c>
      <c r="AV163" s="83" t="s">
        <v>98</v>
      </c>
      <c r="AW163" s="85" t="s">
        <v>97</v>
      </c>
      <c r="AX163" s="84" t="s">
        <v>96</v>
      </c>
      <c r="AY163" s="83" t="s">
        <v>95</v>
      </c>
      <c r="AZ163" s="82" t="s">
        <v>94</v>
      </c>
      <c r="BA163" s="84" t="s">
        <v>93</v>
      </c>
      <c r="BB163" s="83" t="s">
        <v>92</v>
      </c>
      <c r="BC163" s="82" t="s">
        <v>91</v>
      </c>
      <c r="BD163" s="81" t="s">
        <v>90</v>
      </c>
      <c r="BE163" s="80" t="s">
        <v>89</v>
      </c>
      <c r="BF163" s="80" t="s">
        <v>88</v>
      </c>
      <c r="BG163" s="79" t="s">
        <v>87</v>
      </c>
    </row>
    <row r="164" spans="2:67" ht="48" thickBot="1">
      <c r="B164" s="78" t="s">
        <v>175</v>
      </c>
      <c r="C164" s="77"/>
      <c r="D164" s="76"/>
      <c r="E164" s="267">
        <v>2222.41</v>
      </c>
      <c r="F164" s="268"/>
      <c r="G164" s="269"/>
      <c r="H164" s="75" t="s">
        <v>85</v>
      </c>
      <c r="I164" s="74"/>
      <c r="J164" s="74"/>
      <c r="K164" s="73"/>
      <c r="L164" s="72"/>
      <c r="M164" s="68"/>
      <c r="N164" s="72"/>
      <c r="O164" s="68"/>
      <c r="P164" s="72"/>
      <c r="Q164" s="68"/>
      <c r="R164" s="72"/>
      <c r="S164" s="68"/>
      <c r="T164" s="72"/>
      <c r="U164" s="68"/>
      <c r="V164" s="72"/>
      <c r="W164" s="68"/>
      <c r="X164" s="72"/>
      <c r="Y164" s="68"/>
      <c r="Z164" s="72"/>
      <c r="AA164" s="71"/>
      <c r="AB164" s="70"/>
      <c r="AC164" s="70"/>
      <c r="AD164" s="70"/>
      <c r="AE164" s="70"/>
      <c r="AF164" s="69" t="s">
        <v>84</v>
      </c>
      <c r="AG164" s="68"/>
      <c r="AH164" s="68"/>
      <c r="AI164" s="68"/>
      <c r="AJ164" s="67"/>
      <c r="AK164" s="67"/>
      <c r="AL164" s="66"/>
      <c r="AM164" s="103"/>
      <c r="AN164" s="103"/>
      <c r="AO164" s="101">
        <f t="shared" ref="AO164:BG164" si="11">SUM(AO165:AO176)</f>
        <v>42</v>
      </c>
      <c r="AP164" s="100">
        <f t="shared" si="11"/>
        <v>2</v>
      </c>
      <c r="AQ164" s="99">
        <f t="shared" si="11"/>
        <v>0</v>
      </c>
      <c r="AR164" s="101">
        <f t="shared" si="11"/>
        <v>11</v>
      </c>
      <c r="AS164" s="100">
        <f t="shared" si="11"/>
        <v>0</v>
      </c>
      <c r="AT164" s="99">
        <f t="shared" si="11"/>
        <v>0</v>
      </c>
      <c r="AU164" s="101">
        <f t="shared" si="11"/>
        <v>0</v>
      </c>
      <c r="AV164" s="100">
        <f t="shared" si="11"/>
        <v>0</v>
      </c>
      <c r="AW164" s="99">
        <f t="shared" si="11"/>
        <v>0</v>
      </c>
      <c r="AX164" s="101">
        <f t="shared" si="11"/>
        <v>6</v>
      </c>
      <c r="AY164" s="100">
        <f t="shared" si="11"/>
        <v>0</v>
      </c>
      <c r="AZ164" s="99">
        <f t="shared" si="11"/>
        <v>0</v>
      </c>
      <c r="BA164" s="101">
        <f t="shared" si="11"/>
        <v>3</v>
      </c>
      <c r="BB164" s="100">
        <f t="shared" si="11"/>
        <v>0</v>
      </c>
      <c r="BC164" s="99">
        <f t="shared" si="11"/>
        <v>0</v>
      </c>
      <c r="BD164" s="101">
        <f t="shared" si="11"/>
        <v>0</v>
      </c>
      <c r="BE164" s="100">
        <f t="shared" si="11"/>
        <v>0</v>
      </c>
      <c r="BF164" s="100">
        <f t="shared" si="11"/>
        <v>0</v>
      </c>
      <c r="BG164" s="99">
        <f t="shared" si="11"/>
        <v>0</v>
      </c>
      <c r="BH164" s="98" t="s">
        <v>83</v>
      </c>
      <c r="BK164" s="1">
        <f>SUM(AO164:AQ164)</f>
        <v>44</v>
      </c>
      <c r="BL164" s="1">
        <f>SUM(AR164:AT164,BD164)</f>
        <v>11</v>
      </c>
      <c r="BM164" s="1">
        <f>SUM(AU164:AW164,BE164)</f>
        <v>0</v>
      </c>
      <c r="BN164" s="1">
        <f>SUM(AX164:AZ164,BF164)</f>
        <v>6</v>
      </c>
      <c r="BO164" s="1">
        <f>SUM(BA164:BC164,BG164)</f>
        <v>3</v>
      </c>
    </row>
    <row r="165" spans="2:67" ht="28.15" customHeight="1">
      <c r="B165" s="29"/>
      <c r="C165" s="263">
        <v>1</v>
      </c>
      <c r="D165" s="47"/>
      <c r="E165" s="114"/>
      <c r="F165" s="114"/>
      <c r="G165" s="113"/>
      <c r="H165" s="255"/>
      <c r="I165" s="259">
        <v>84</v>
      </c>
      <c r="J165" s="259">
        <v>24</v>
      </c>
      <c r="K165" s="259">
        <v>5</v>
      </c>
      <c r="L165" s="42">
        <v>1</v>
      </c>
      <c r="M165" s="41" t="s">
        <v>630</v>
      </c>
      <c r="N165" s="42">
        <v>5</v>
      </c>
      <c r="O165" s="41" t="s">
        <v>321</v>
      </c>
      <c r="P165" s="42">
        <v>9</v>
      </c>
      <c r="Q165" s="97" t="s">
        <v>477</v>
      </c>
      <c r="R165" s="42">
        <v>13</v>
      </c>
      <c r="S165" s="41" t="s">
        <v>356</v>
      </c>
      <c r="T165" s="42">
        <v>17</v>
      </c>
      <c r="U165" s="41" t="s">
        <v>274</v>
      </c>
      <c r="V165" s="42">
        <v>21</v>
      </c>
      <c r="W165" s="41"/>
      <c r="X165" s="42">
        <v>25</v>
      </c>
      <c r="Y165" s="41"/>
      <c r="Z165" s="42">
        <v>29</v>
      </c>
      <c r="AA165" s="41"/>
      <c r="AB165" s="44">
        <v>33</v>
      </c>
      <c r="AC165" s="41"/>
      <c r="AD165" s="42">
        <v>37</v>
      </c>
      <c r="AE165" s="41"/>
      <c r="AF165" s="40"/>
      <c r="AG165" s="41"/>
      <c r="AH165" s="40" t="s">
        <v>305</v>
      </c>
      <c r="AI165" s="39"/>
      <c r="AJ165" s="245"/>
      <c r="AK165" s="245"/>
      <c r="AL165" s="38"/>
      <c r="AM165" s="238">
        <f>SUMPRODUCT(LEN($M165:$AE168)-LEN(SUBSTITUTE($M165:$AE168,"/", "")))/2</f>
        <v>0</v>
      </c>
      <c r="AN165" s="241">
        <f>SUMPRODUCT(LEN($M165:$AE168)-LEN(SUBSTITUTE($M165:$AE168,"-", "")))</f>
        <v>0</v>
      </c>
      <c r="AO165" s="235">
        <f>SUMPRODUCT(LEN($M165:$AE168)-LEN(SUBSTITUTE($M165:$AE168,"A", "")))</f>
        <v>42</v>
      </c>
      <c r="AP165" s="229">
        <f>SUMPRODUCT(LEN($AH165:$AH168)-LEN(SUBSTITUTE($AH165:$AH168,"A", "")))</f>
        <v>2</v>
      </c>
      <c r="AQ165" s="232">
        <f>SUMPRODUCT(LEN($AG165:$AG168)-LEN(SUBSTITUTE($AG165:$AG168,"A", "")))</f>
        <v>0</v>
      </c>
      <c r="AR165" s="235">
        <f>SUMPRODUCT(LEN($M165:$AE168)-LEN(SUBSTITUTE($M165:$AE168,"S", "")))</f>
        <v>11</v>
      </c>
      <c r="AS165" s="229">
        <f>SUMPRODUCT(LEN($AH165:$AH168)-LEN(SUBSTITUTE($AH165:$AH168,"S", "")))</f>
        <v>0</v>
      </c>
      <c r="AT165" s="232">
        <f>SUMPRODUCT(LEN($AG165:$AG168)-LEN(SUBSTITUTE($AG165:$AG168,"S", "")))</f>
        <v>0</v>
      </c>
      <c r="AU165" s="235">
        <f>SUMPRODUCT(LEN($M165:$AE168)-LEN(SUBSTITUTE($M165:$AE168,"F", "")))</f>
        <v>0</v>
      </c>
      <c r="AV165" s="229">
        <f>SUMPRODUCT(LEN($AH165:$AH168)-LEN(SUBSTITUTE($AH165:$AH168,"F", "")))</f>
        <v>0</v>
      </c>
      <c r="AW165" s="232">
        <f>SUMPRODUCT(LEN($AG165:$AG168)-LEN(SUBSTITUTE($AG165:$AG168,"F", "")))</f>
        <v>0</v>
      </c>
      <c r="AX165" s="235">
        <f>SUMPRODUCT(LEN($M165:$AE168)-LEN(SUBSTITUTE($M165:$AE168,"G", "")))</f>
        <v>6</v>
      </c>
      <c r="AY165" s="229">
        <f>SUMPRODUCT(LEN($AH165:$AH168)-LEN(SUBSTITUTE($AH165:$AH168,"G", "")))</f>
        <v>0</v>
      </c>
      <c r="AZ165" s="232">
        <f>SUMPRODUCT(LEN($AG165:$AG168)-LEN(SUBSTITUTE($AG165:$AG168,"G", "")))</f>
        <v>0</v>
      </c>
      <c r="BA165" s="235">
        <f>SUMPRODUCT(LEN($M165:$AE168)-LEN(SUBSTITUTE($M165:$AE168,"M", "")))</f>
        <v>3</v>
      </c>
      <c r="BB165" s="229">
        <f>SUMPRODUCT(LEN($AH165:$AH168)-LEN(SUBSTITUTE($AH165:$AH168,"M", "")))</f>
        <v>0</v>
      </c>
      <c r="BC165" s="232">
        <f>SUMPRODUCT(LEN($AG165:$AG168)-LEN(SUBSTITUTE($AG165:$AG168,"M", "")))</f>
        <v>0</v>
      </c>
      <c r="BD165" s="297">
        <f>SUMPRODUCT(LEN($AI165:$AI168)-LEN(SUBSTITUTE($AI165:$AI168,"S", "")))</f>
        <v>0</v>
      </c>
      <c r="BE165" s="300">
        <f>SUMPRODUCT(LEN($AI165:$AI168)-LEN(SUBSTITUTE($AI165:$AI168,"F", "")))</f>
        <v>0</v>
      </c>
      <c r="BF165" s="300">
        <f>SUMPRODUCT(LEN($AI165:$AI168)-LEN(SUBSTITUTE($AI165:$AI168,"G", "")))</f>
        <v>0</v>
      </c>
      <c r="BG165" s="303">
        <f>SUMPRODUCT(LEN($AI165:$AI168)-LEN(SUBSTITUTE($AI165:$AI168,"M", "")))</f>
        <v>0</v>
      </c>
    </row>
    <row r="166" spans="2:67" ht="28.15" customHeight="1" thickBot="1">
      <c r="B166" s="29"/>
      <c r="C166" s="264"/>
      <c r="D166" s="37"/>
      <c r="E166" s="112"/>
      <c r="F166" s="112"/>
      <c r="G166" s="111"/>
      <c r="H166" s="256"/>
      <c r="I166" s="260"/>
      <c r="J166" s="260"/>
      <c r="K166" s="260"/>
      <c r="L166" s="32">
        <v>2</v>
      </c>
      <c r="M166" s="31" t="s">
        <v>659</v>
      </c>
      <c r="N166" s="32">
        <v>6</v>
      </c>
      <c r="O166" s="31" t="s">
        <v>695</v>
      </c>
      <c r="P166" s="96">
        <v>10</v>
      </c>
      <c r="Q166" s="31" t="s">
        <v>688</v>
      </c>
      <c r="R166" s="32">
        <v>14</v>
      </c>
      <c r="S166" s="31" t="s">
        <v>324</v>
      </c>
      <c r="T166" s="32">
        <v>18</v>
      </c>
      <c r="U166" s="95" t="s">
        <v>274</v>
      </c>
      <c r="V166" s="32">
        <v>22</v>
      </c>
      <c r="W166" s="31"/>
      <c r="X166" s="32">
        <v>26</v>
      </c>
      <c r="Y166" s="31"/>
      <c r="Z166" s="32">
        <v>30</v>
      </c>
      <c r="AA166" s="31"/>
      <c r="AB166" s="34">
        <v>34</v>
      </c>
      <c r="AC166" s="31"/>
      <c r="AD166" s="32">
        <v>38</v>
      </c>
      <c r="AE166" s="31"/>
      <c r="AF166" s="30"/>
      <c r="AG166" s="31"/>
      <c r="AH166" s="30"/>
      <c r="AI166" s="20"/>
      <c r="AJ166" s="246"/>
      <c r="AK166" s="246"/>
      <c r="AL166" s="19"/>
      <c r="AM166" s="239"/>
      <c r="AN166" s="242"/>
      <c r="AO166" s="236"/>
      <c r="AP166" s="230"/>
      <c r="AQ166" s="233"/>
      <c r="AR166" s="236"/>
      <c r="AS166" s="230"/>
      <c r="AT166" s="233"/>
      <c r="AU166" s="236"/>
      <c r="AV166" s="230"/>
      <c r="AW166" s="233"/>
      <c r="AX166" s="236"/>
      <c r="AY166" s="230"/>
      <c r="AZ166" s="233"/>
      <c r="BA166" s="236"/>
      <c r="BB166" s="230"/>
      <c r="BC166" s="233"/>
      <c r="BD166" s="298"/>
      <c r="BE166" s="301"/>
      <c r="BF166" s="301"/>
      <c r="BG166" s="304"/>
    </row>
    <row r="167" spans="2:67" ht="28.15" customHeight="1">
      <c r="B167" s="29"/>
      <c r="C167" s="265"/>
      <c r="D167" s="28"/>
      <c r="E167" s="110"/>
      <c r="F167" s="110"/>
      <c r="G167" s="109"/>
      <c r="H167" s="257"/>
      <c r="I167" s="261"/>
      <c r="J167" s="261"/>
      <c r="K167" s="261"/>
      <c r="L167" s="23">
        <v>3</v>
      </c>
      <c r="M167" s="22" t="s">
        <v>530</v>
      </c>
      <c r="N167" s="23">
        <v>7</v>
      </c>
      <c r="O167" s="22" t="s">
        <v>423</v>
      </c>
      <c r="P167" s="23">
        <v>11</v>
      </c>
      <c r="Q167" s="22" t="s">
        <v>324</v>
      </c>
      <c r="R167" s="23">
        <v>15</v>
      </c>
      <c r="S167" s="22" t="s">
        <v>318</v>
      </c>
      <c r="T167" s="23">
        <v>19</v>
      </c>
      <c r="U167" s="22" t="s">
        <v>271</v>
      </c>
      <c r="V167" s="23">
        <v>23</v>
      </c>
      <c r="W167" s="22"/>
      <c r="X167" s="23">
        <v>27</v>
      </c>
      <c r="Y167" s="22"/>
      <c r="Z167" s="23">
        <v>31</v>
      </c>
      <c r="AA167" s="22"/>
      <c r="AB167" s="25">
        <v>35</v>
      </c>
      <c r="AC167" s="22"/>
      <c r="AD167" s="23">
        <v>39</v>
      </c>
      <c r="AE167" s="22"/>
      <c r="AF167" s="21"/>
      <c r="AG167" s="22"/>
      <c r="AH167" s="21"/>
      <c r="AI167" s="20"/>
      <c r="AJ167" s="246"/>
      <c r="AK167" s="246"/>
      <c r="AL167" s="19"/>
      <c r="AM167" s="239"/>
      <c r="AN167" s="242"/>
      <c r="AO167" s="236"/>
      <c r="AP167" s="230"/>
      <c r="AQ167" s="233"/>
      <c r="AR167" s="236"/>
      <c r="AS167" s="230"/>
      <c r="AT167" s="233"/>
      <c r="AU167" s="236"/>
      <c r="AV167" s="230"/>
      <c r="AW167" s="233"/>
      <c r="AX167" s="236"/>
      <c r="AY167" s="230"/>
      <c r="AZ167" s="233"/>
      <c r="BA167" s="236"/>
      <c r="BB167" s="230"/>
      <c r="BC167" s="233"/>
      <c r="BD167" s="298"/>
      <c r="BE167" s="301"/>
      <c r="BF167" s="301"/>
      <c r="BG167" s="304"/>
    </row>
    <row r="168" spans="2:67" ht="28.15" customHeight="1" thickBot="1">
      <c r="B168" s="29"/>
      <c r="C168" s="266"/>
      <c r="D168" s="57"/>
      <c r="E168" s="116"/>
      <c r="F168" s="116"/>
      <c r="G168" s="115"/>
      <c r="H168" s="258"/>
      <c r="I168" s="262"/>
      <c r="J168" s="262"/>
      <c r="K168" s="262"/>
      <c r="L168" s="52">
        <v>4</v>
      </c>
      <c r="M168" s="51" t="s">
        <v>399</v>
      </c>
      <c r="N168" s="52">
        <v>8</v>
      </c>
      <c r="O168" s="51" t="s">
        <v>694</v>
      </c>
      <c r="P168" s="52">
        <v>12</v>
      </c>
      <c r="Q168" s="51" t="s">
        <v>688</v>
      </c>
      <c r="R168" s="52">
        <v>16</v>
      </c>
      <c r="S168" s="51" t="s">
        <v>305</v>
      </c>
      <c r="T168" s="52">
        <v>20</v>
      </c>
      <c r="U168" s="51"/>
      <c r="V168" s="52">
        <v>24</v>
      </c>
      <c r="W168" s="51"/>
      <c r="X168" s="52">
        <v>28</v>
      </c>
      <c r="Y168" s="51"/>
      <c r="Z168" s="52">
        <v>32</v>
      </c>
      <c r="AA168" s="51"/>
      <c r="AB168" s="54">
        <v>36</v>
      </c>
      <c r="AC168" s="51"/>
      <c r="AD168" s="52">
        <v>40</v>
      </c>
      <c r="AE168" s="51"/>
      <c r="AF168" s="50"/>
      <c r="AG168" s="51"/>
      <c r="AH168" s="50"/>
      <c r="AI168" s="49"/>
      <c r="AJ168" s="248"/>
      <c r="AK168" s="248"/>
      <c r="AL168" s="48"/>
      <c r="AM168" s="240"/>
      <c r="AN168" s="243"/>
      <c r="AO168" s="237"/>
      <c r="AP168" s="231"/>
      <c r="AQ168" s="234"/>
      <c r="AR168" s="237"/>
      <c r="AS168" s="231"/>
      <c r="AT168" s="234"/>
      <c r="AU168" s="237"/>
      <c r="AV168" s="231"/>
      <c r="AW168" s="234"/>
      <c r="AX168" s="237"/>
      <c r="AY168" s="231"/>
      <c r="AZ168" s="234"/>
      <c r="BA168" s="237"/>
      <c r="BB168" s="231"/>
      <c r="BC168" s="234"/>
      <c r="BD168" s="299"/>
      <c r="BE168" s="302"/>
      <c r="BF168" s="302"/>
      <c r="BG168" s="305"/>
    </row>
    <row r="169" spans="2:67" ht="28.15" hidden="1" customHeight="1">
      <c r="B169" s="29"/>
      <c r="C169" s="263">
        <v>2</v>
      </c>
      <c r="D169" s="47"/>
      <c r="E169" s="114"/>
      <c r="F169" s="114"/>
      <c r="G169" s="113"/>
      <c r="H169" s="255"/>
      <c r="I169" s="259"/>
      <c r="J169" s="259"/>
      <c r="K169" s="259"/>
      <c r="L169" s="42" t="s">
        <v>82</v>
      </c>
      <c r="M169" s="41"/>
      <c r="N169" s="42" t="s">
        <v>81</v>
      </c>
      <c r="O169" s="41"/>
      <c r="P169" s="42" t="s">
        <v>80</v>
      </c>
      <c r="Q169" s="41"/>
      <c r="R169" s="42" t="s">
        <v>79</v>
      </c>
      <c r="S169" s="41"/>
      <c r="T169" s="42" t="s">
        <v>78</v>
      </c>
      <c r="U169" s="41"/>
      <c r="V169" s="42" t="s">
        <v>77</v>
      </c>
      <c r="W169" s="41"/>
      <c r="X169" s="42" t="s">
        <v>76</v>
      </c>
      <c r="Y169" s="41"/>
      <c r="Z169" s="42" t="s">
        <v>75</v>
      </c>
      <c r="AA169" s="41"/>
      <c r="AB169" s="44" t="s">
        <v>74</v>
      </c>
      <c r="AC169" s="43"/>
      <c r="AD169" s="42" t="s">
        <v>73</v>
      </c>
      <c r="AE169" s="41"/>
      <c r="AF169" s="40"/>
      <c r="AG169" s="41"/>
      <c r="AH169" s="40"/>
      <c r="AI169" s="39"/>
      <c r="AJ169" s="249"/>
      <c r="AK169" s="252"/>
      <c r="AL169" s="38"/>
      <c r="AM169" s="7"/>
      <c r="AN169" s="7"/>
      <c r="AO169" s="235">
        <f>SUMPRODUCT(LEN($M169:$AE172)-LEN(SUBSTITUTE($M169:$AE172,"A", "")))</f>
        <v>0</v>
      </c>
      <c r="AP169" s="229">
        <f>SUMPRODUCT(LEN($AH169:$AH172)-LEN(SUBSTITUTE($AH169:$AH172,"A", "")))</f>
        <v>0</v>
      </c>
      <c r="AQ169" s="232">
        <f>SUMPRODUCT(LEN($AG169:$AG172)-LEN(SUBSTITUTE($AG169:$AG172,"A", "")))</f>
        <v>0</v>
      </c>
      <c r="AR169" s="235">
        <f>SUMPRODUCT(LEN($M169:$AE172)-LEN(SUBSTITUTE($M169:$AE172,"S", "")))</f>
        <v>0</v>
      </c>
      <c r="AS169" s="229">
        <f>SUMPRODUCT(LEN($AH169:$AH172)-LEN(SUBSTITUTE($AH169:$AH172,"S", "")))</f>
        <v>0</v>
      </c>
      <c r="AT169" s="232">
        <f>SUMPRODUCT(LEN($AG169:$AG172)-LEN(SUBSTITUTE($AG169:$AG172,"S", "")))</f>
        <v>0</v>
      </c>
      <c r="AU169" s="235">
        <f>SUMPRODUCT(LEN($M169:$AE172)-LEN(SUBSTITUTE($M169:$AE172,"F", "")))</f>
        <v>0</v>
      </c>
      <c r="AV169" s="229">
        <f>SUMPRODUCT(LEN($AH169:$AH172)-LEN(SUBSTITUTE($AH169:$AH172,"F", "")))</f>
        <v>0</v>
      </c>
      <c r="AW169" s="232">
        <f>SUMPRODUCT(LEN($AG169:$AG172)-LEN(SUBSTITUTE($AG169:$AG172,"F", "")))</f>
        <v>0</v>
      </c>
      <c r="AX169" s="235">
        <f>SUMPRODUCT(LEN($M169:$AE172)-LEN(SUBSTITUTE($M169:$AE172,"G", "")))</f>
        <v>0</v>
      </c>
      <c r="AY169" s="229">
        <f>SUMPRODUCT(LEN($AH169:$AH172)-LEN(SUBSTITUTE($AH169:$AH172,"G", "")))</f>
        <v>0</v>
      </c>
      <c r="AZ169" s="232">
        <f>SUMPRODUCT(LEN($AG169:$AG172)-LEN(SUBSTITUTE($AG169:$AG172,"G", "")))</f>
        <v>0</v>
      </c>
      <c r="BA169" s="235">
        <f>SUMPRODUCT(LEN($M169:$AE172)-LEN(SUBSTITUTE($M169:$AE172,"M", "")))</f>
        <v>0</v>
      </c>
      <c r="BB169" s="229">
        <f>SUMPRODUCT(LEN($AH169:$AH172)-LEN(SUBSTITUTE($AH169:$AH172,"M", "")))</f>
        <v>0</v>
      </c>
      <c r="BC169" s="232">
        <f>SUMPRODUCT(LEN($AG169:$AG172)-LEN(SUBSTITUTE($AG169:$AG172,"M", "")))</f>
        <v>0</v>
      </c>
      <c r="BD169" s="297">
        <f>SUMPRODUCT(LEN($AI169:$AI172)-LEN(SUBSTITUTE($AI169:$AI172,"S", "")))</f>
        <v>0</v>
      </c>
      <c r="BE169" s="300">
        <f>SUMPRODUCT(LEN($AI169:$AI172)-LEN(SUBSTITUTE($AI169:$AI172,"F", "")))</f>
        <v>0</v>
      </c>
      <c r="BF169" s="300">
        <f>SUMPRODUCT(LEN($AI169:$AI172)-LEN(SUBSTITUTE($AI169:$AI172,"G", "")))</f>
        <v>0</v>
      </c>
      <c r="BG169" s="303">
        <f>SUMPRODUCT(LEN($AI169:$AI172)-LEN(SUBSTITUTE($AI169:$AI172,"M", "")))</f>
        <v>0</v>
      </c>
    </row>
    <row r="170" spans="2:67" ht="28.15" hidden="1" customHeight="1" thickBot="1">
      <c r="B170" s="29"/>
      <c r="C170" s="264"/>
      <c r="D170" s="37"/>
      <c r="E170" s="112"/>
      <c r="F170" s="112"/>
      <c r="G170" s="111"/>
      <c r="H170" s="256"/>
      <c r="I170" s="260"/>
      <c r="J170" s="260"/>
      <c r="K170" s="260"/>
      <c r="L170" s="32" t="s">
        <v>72</v>
      </c>
      <c r="M170" s="31"/>
      <c r="N170" s="32" t="s">
        <v>71</v>
      </c>
      <c r="O170" s="31"/>
      <c r="P170" s="32" t="s">
        <v>70</v>
      </c>
      <c r="Q170" s="31"/>
      <c r="R170" s="32" t="s">
        <v>69</v>
      </c>
      <c r="S170" s="31"/>
      <c r="T170" s="32" t="s">
        <v>68</v>
      </c>
      <c r="U170" s="31"/>
      <c r="V170" s="32" t="s">
        <v>67</v>
      </c>
      <c r="W170" s="31"/>
      <c r="X170" s="32" t="s">
        <v>66</v>
      </c>
      <c r="Y170" s="31"/>
      <c r="Z170" s="32" t="s">
        <v>65</v>
      </c>
      <c r="AA170" s="31"/>
      <c r="AB170" s="34" t="s">
        <v>64</v>
      </c>
      <c r="AC170" s="33"/>
      <c r="AD170" s="32" t="s">
        <v>63</v>
      </c>
      <c r="AE170" s="31"/>
      <c r="AF170" s="30"/>
      <c r="AG170" s="31"/>
      <c r="AH170" s="30"/>
      <c r="AI170" s="20"/>
      <c r="AJ170" s="250"/>
      <c r="AK170" s="253"/>
      <c r="AL170" s="19"/>
      <c r="AM170" s="7"/>
      <c r="AN170" s="7"/>
      <c r="AO170" s="236"/>
      <c r="AP170" s="230"/>
      <c r="AQ170" s="233"/>
      <c r="AR170" s="236"/>
      <c r="AS170" s="230"/>
      <c r="AT170" s="233"/>
      <c r="AU170" s="236"/>
      <c r="AV170" s="230"/>
      <c r="AW170" s="233"/>
      <c r="AX170" s="236"/>
      <c r="AY170" s="230"/>
      <c r="AZ170" s="233"/>
      <c r="BA170" s="236"/>
      <c r="BB170" s="230"/>
      <c r="BC170" s="233"/>
      <c r="BD170" s="298"/>
      <c r="BE170" s="301"/>
      <c r="BF170" s="301"/>
      <c r="BG170" s="304"/>
    </row>
    <row r="171" spans="2:67" ht="28.15" hidden="1" customHeight="1">
      <c r="B171" s="29"/>
      <c r="C171" s="265"/>
      <c r="D171" s="28"/>
      <c r="E171" s="110"/>
      <c r="F171" s="110"/>
      <c r="G171" s="109"/>
      <c r="H171" s="257"/>
      <c r="I171" s="261"/>
      <c r="J171" s="261"/>
      <c r="K171" s="261"/>
      <c r="L171" s="23" t="s">
        <v>62</v>
      </c>
      <c r="M171" s="22"/>
      <c r="N171" s="23" t="s">
        <v>61</v>
      </c>
      <c r="O171" s="22"/>
      <c r="P171" s="23" t="s">
        <v>60</v>
      </c>
      <c r="Q171" s="22"/>
      <c r="R171" s="23" t="s">
        <v>59</v>
      </c>
      <c r="S171" s="22"/>
      <c r="T171" s="23" t="s">
        <v>58</v>
      </c>
      <c r="U171" s="22"/>
      <c r="V171" s="23" t="s">
        <v>57</v>
      </c>
      <c r="W171" s="22"/>
      <c r="X171" s="23" t="s">
        <v>56</v>
      </c>
      <c r="Y171" s="22"/>
      <c r="Z171" s="23" t="s">
        <v>55</v>
      </c>
      <c r="AA171" s="22"/>
      <c r="AB171" s="25" t="s">
        <v>54</v>
      </c>
      <c r="AC171" s="24"/>
      <c r="AD171" s="23">
        <v>39</v>
      </c>
      <c r="AE171" s="22"/>
      <c r="AF171" s="21"/>
      <c r="AG171" s="22"/>
      <c r="AH171" s="21"/>
      <c r="AI171" s="20"/>
      <c r="AJ171" s="250"/>
      <c r="AK171" s="253"/>
      <c r="AL171" s="19"/>
      <c r="AM171" s="7"/>
      <c r="AN171" s="7"/>
      <c r="AO171" s="236"/>
      <c r="AP171" s="230"/>
      <c r="AQ171" s="233"/>
      <c r="AR171" s="236"/>
      <c r="AS171" s="230"/>
      <c r="AT171" s="233"/>
      <c r="AU171" s="236"/>
      <c r="AV171" s="230"/>
      <c r="AW171" s="233"/>
      <c r="AX171" s="236"/>
      <c r="AY171" s="230"/>
      <c r="AZ171" s="233"/>
      <c r="BA171" s="236"/>
      <c r="BB171" s="230"/>
      <c r="BC171" s="233"/>
      <c r="BD171" s="298"/>
      <c r="BE171" s="301"/>
      <c r="BF171" s="301"/>
      <c r="BG171" s="304"/>
    </row>
    <row r="172" spans="2:67" ht="28.15" hidden="1" customHeight="1" thickBot="1">
      <c r="B172" s="29"/>
      <c r="C172" s="266"/>
      <c r="D172" s="57"/>
      <c r="E172" s="116"/>
      <c r="F172" s="116"/>
      <c r="G172" s="115"/>
      <c r="H172" s="258"/>
      <c r="I172" s="262"/>
      <c r="J172" s="262"/>
      <c r="K172" s="262"/>
      <c r="L172" s="52" t="s">
        <v>53</v>
      </c>
      <c r="M172" s="51"/>
      <c r="N172" s="52" t="s">
        <v>52</v>
      </c>
      <c r="O172" s="51"/>
      <c r="P172" s="52" t="s">
        <v>51</v>
      </c>
      <c r="Q172" s="51"/>
      <c r="R172" s="52" t="s">
        <v>50</v>
      </c>
      <c r="S172" s="51"/>
      <c r="T172" s="52">
        <v>20</v>
      </c>
      <c r="U172" s="51"/>
      <c r="V172" s="52" t="s">
        <v>49</v>
      </c>
      <c r="W172" s="51"/>
      <c r="X172" s="52" t="s">
        <v>48</v>
      </c>
      <c r="Y172" s="51"/>
      <c r="Z172" s="52" t="s">
        <v>47</v>
      </c>
      <c r="AA172" s="51"/>
      <c r="AB172" s="54" t="s">
        <v>46</v>
      </c>
      <c r="AC172" s="53"/>
      <c r="AD172" s="52" t="s">
        <v>45</v>
      </c>
      <c r="AE172" s="51"/>
      <c r="AF172" s="50"/>
      <c r="AG172" s="51"/>
      <c r="AH172" s="50"/>
      <c r="AI172" s="49"/>
      <c r="AJ172" s="251"/>
      <c r="AK172" s="254"/>
      <c r="AL172" s="48"/>
      <c r="AM172" s="7"/>
      <c r="AN172" s="7"/>
      <c r="AO172" s="237"/>
      <c r="AP172" s="231"/>
      <c r="AQ172" s="234"/>
      <c r="AR172" s="237"/>
      <c r="AS172" s="231"/>
      <c r="AT172" s="234"/>
      <c r="AU172" s="237"/>
      <c r="AV172" s="231"/>
      <c r="AW172" s="234"/>
      <c r="AX172" s="237"/>
      <c r="AY172" s="231"/>
      <c r="AZ172" s="234"/>
      <c r="BA172" s="237"/>
      <c r="BB172" s="231"/>
      <c r="BC172" s="234"/>
      <c r="BD172" s="299"/>
      <c r="BE172" s="302"/>
      <c r="BF172" s="302"/>
      <c r="BG172" s="305"/>
    </row>
    <row r="173" spans="2:67" ht="28.15" hidden="1" customHeight="1">
      <c r="B173" s="29"/>
      <c r="C173" s="263">
        <v>3</v>
      </c>
      <c r="D173" s="47"/>
      <c r="E173" s="114"/>
      <c r="F173" s="114"/>
      <c r="G173" s="113"/>
      <c r="H173" s="255"/>
      <c r="I173" s="259"/>
      <c r="J173" s="259"/>
      <c r="K173" s="259"/>
      <c r="L173" s="42" t="s">
        <v>82</v>
      </c>
      <c r="M173" s="41"/>
      <c r="N173" s="42" t="s">
        <v>81</v>
      </c>
      <c r="O173" s="41"/>
      <c r="P173" s="42" t="s">
        <v>80</v>
      </c>
      <c r="Q173" s="41"/>
      <c r="R173" s="42" t="s">
        <v>79</v>
      </c>
      <c r="S173" s="41"/>
      <c r="T173" s="42" t="s">
        <v>78</v>
      </c>
      <c r="U173" s="41"/>
      <c r="V173" s="42" t="s">
        <v>77</v>
      </c>
      <c r="W173" s="41"/>
      <c r="X173" s="42" t="s">
        <v>76</v>
      </c>
      <c r="Y173" s="41"/>
      <c r="Z173" s="42" t="s">
        <v>75</v>
      </c>
      <c r="AA173" s="41"/>
      <c r="AB173" s="44" t="s">
        <v>74</v>
      </c>
      <c r="AC173" s="43"/>
      <c r="AD173" s="42" t="s">
        <v>73</v>
      </c>
      <c r="AE173" s="41"/>
      <c r="AF173" s="40"/>
      <c r="AG173" s="41"/>
      <c r="AH173" s="40"/>
      <c r="AI173" s="39"/>
      <c r="AJ173" s="245"/>
      <c r="AK173" s="245"/>
      <c r="AL173" s="38"/>
      <c r="AM173" s="7"/>
      <c r="AN173" s="7"/>
      <c r="AO173" s="235">
        <f>SUMPRODUCT(LEN($M173:$AE176)-LEN(SUBSTITUTE($M173:$AE176,"A", "")))</f>
        <v>0</v>
      </c>
      <c r="AP173" s="229">
        <f>SUMPRODUCT(LEN($AH173:$AH176)-LEN(SUBSTITUTE($AH173:$AH176,"A", "")))</f>
        <v>0</v>
      </c>
      <c r="AQ173" s="232">
        <f>SUMPRODUCT(LEN($AG173:$AG176)-LEN(SUBSTITUTE($AG173:$AG176,"A", "")))</f>
        <v>0</v>
      </c>
      <c r="AR173" s="235">
        <f>SUMPRODUCT(LEN($M173:$AE176)-LEN(SUBSTITUTE($M173:$AE176,"S", "")))</f>
        <v>0</v>
      </c>
      <c r="AS173" s="229">
        <f>SUMPRODUCT(LEN($AH173:$AH176)-LEN(SUBSTITUTE($AH173:$AH176,"S", "")))</f>
        <v>0</v>
      </c>
      <c r="AT173" s="232">
        <f>SUMPRODUCT(LEN($AG173:$AG176)-LEN(SUBSTITUTE($AG173:$AG176,"S", "")))</f>
        <v>0</v>
      </c>
      <c r="AU173" s="235">
        <f>SUMPRODUCT(LEN($M173:$AE176)-LEN(SUBSTITUTE($M173:$AE176,"F", "")))</f>
        <v>0</v>
      </c>
      <c r="AV173" s="229">
        <f>SUMPRODUCT(LEN($AH173:$AH176)-LEN(SUBSTITUTE($AH173:$AH176,"F", "")))</f>
        <v>0</v>
      </c>
      <c r="AW173" s="232">
        <f>SUMPRODUCT(LEN($AG173:$AG176)-LEN(SUBSTITUTE($AG173:$AG176,"F", "")))</f>
        <v>0</v>
      </c>
      <c r="AX173" s="235">
        <f>SUMPRODUCT(LEN($M173:$AE176)-LEN(SUBSTITUTE($M173:$AE176,"G", "")))</f>
        <v>0</v>
      </c>
      <c r="AY173" s="229">
        <f>SUMPRODUCT(LEN($AH173:$AH176)-LEN(SUBSTITUTE($AH173:$AH176,"G", "")))</f>
        <v>0</v>
      </c>
      <c r="AZ173" s="232">
        <f>SUMPRODUCT(LEN($AG173:$AG176)-LEN(SUBSTITUTE($AG173:$AG176,"G", "")))</f>
        <v>0</v>
      </c>
      <c r="BA173" s="235">
        <f>SUMPRODUCT(LEN($M173:$AE176)-LEN(SUBSTITUTE($M173:$AE176,"M", "")))</f>
        <v>0</v>
      </c>
      <c r="BB173" s="229">
        <f>SUMPRODUCT(LEN($AH173:$AH176)-LEN(SUBSTITUTE($AH173:$AH176,"M", "")))</f>
        <v>0</v>
      </c>
      <c r="BC173" s="232">
        <f>SUMPRODUCT(LEN($AG173:$AG176)-LEN(SUBSTITUTE($AG173:$AG176,"M", "")))</f>
        <v>0</v>
      </c>
      <c r="BD173" s="297">
        <f>SUMPRODUCT(LEN($AI173:$AI176)-LEN(SUBSTITUTE($AI173:$AI176,"S", "")))</f>
        <v>0</v>
      </c>
      <c r="BE173" s="300">
        <f>SUMPRODUCT(LEN($AI173:$AI176)-LEN(SUBSTITUTE($AI173:$AI176,"F", "")))</f>
        <v>0</v>
      </c>
      <c r="BF173" s="300">
        <f>SUMPRODUCT(LEN($AI173:$AI176)-LEN(SUBSTITUTE($AI173:$AI176,"G", "")))</f>
        <v>0</v>
      </c>
      <c r="BG173" s="303">
        <f>SUMPRODUCT(LEN($AI173:$AI176)-LEN(SUBSTITUTE($AI173:$AI176,"M", "")))</f>
        <v>0</v>
      </c>
    </row>
    <row r="174" spans="2:67" ht="28.15" hidden="1" customHeight="1" thickBot="1">
      <c r="B174" s="29"/>
      <c r="C174" s="264"/>
      <c r="D174" s="37"/>
      <c r="E174" s="112"/>
      <c r="F174" s="112"/>
      <c r="G174" s="111"/>
      <c r="H174" s="256"/>
      <c r="I174" s="260"/>
      <c r="J174" s="260"/>
      <c r="K174" s="260"/>
      <c r="L174" s="32" t="s">
        <v>72</v>
      </c>
      <c r="M174" s="31"/>
      <c r="N174" s="32" t="s">
        <v>71</v>
      </c>
      <c r="O174" s="31"/>
      <c r="P174" s="32" t="s">
        <v>70</v>
      </c>
      <c r="Q174" s="31"/>
      <c r="R174" s="32" t="s">
        <v>69</v>
      </c>
      <c r="S174" s="31"/>
      <c r="T174" s="32" t="s">
        <v>68</v>
      </c>
      <c r="U174" s="31"/>
      <c r="V174" s="32" t="s">
        <v>67</v>
      </c>
      <c r="W174" s="31"/>
      <c r="X174" s="32" t="s">
        <v>66</v>
      </c>
      <c r="Y174" s="31"/>
      <c r="Z174" s="32" t="s">
        <v>65</v>
      </c>
      <c r="AA174" s="31"/>
      <c r="AB174" s="34" t="s">
        <v>64</v>
      </c>
      <c r="AC174" s="33"/>
      <c r="AD174" s="32" t="s">
        <v>63</v>
      </c>
      <c r="AE174" s="31"/>
      <c r="AF174" s="30"/>
      <c r="AG174" s="31"/>
      <c r="AH174" s="30"/>
      <c r="AI174" s="20"/>
      <c r="AJ174" s="246"/>
      <c r="AK174" s="246"/>
      <c r="AL174" s="19"/>
      <c r="AM174" s="7"/>
      <c r="AN174" s="7"/>
      <c r="AO174" s="236"/>
      <c r="AP174" s="230"/>
      <c r="AQ174" s="233"/>
      <c r="AR174" s="236"/>
      <c r="AS174" s="230"/>
      <c r="AT174" s="233"/>
      <c r="AU174" s="236"/>
      <c r="AV174" s="230"/>
      <c r="AW174" s="233"/>
      <c r="AX174" s="236"/>
      <c r="AY174" s="230"/>
      <c r="AZ174" s="233"/>
      <c r="BA174" s="236"/>
      <c r="BB174" s="230"/>
      <c r="BC174" s="233"/>
      <c r="BD174" s="298"/>
      <c r="BE174" s="301"/>
      <c r="BF174" s="301"/>
      <c r="BG174" s="304"/>
    </row>
    <row r="175" spans="2:67" ht="28.15" hidden="1" customHeight="1">
      <c r="B175" s="29"/>
      <c r="C175" s="265"/>
      <c r="D175" s="28"/>
      <c r="E175" s="110"/>
      <c r="F175" s="110"/>
      <c r="G175" s="109"/>
      <c r="H175" s="257"/>
      <c r="I175" s="261"/>
      <c r="J175" s="261"/>
      <c r="K175" s="261"/>
      <c r="L175" s="23" t="s">
        <v>62</v>
      </c>
      <c r="M175" s="22"/>
      <c r="N175" s="23" t="s">
        <v>61</v>
      </c>
      <c r="O175" s="22"/>
      <c r="P175" s="23" t="s">
        <v>60</v>
      </c>
      <c r="Q175" s="22"/>
      <c r="R175" s="23" t="s">
        <v>59</v>
      </c>
      <c r="S175" s="22"/>
      <c r="T175" s="23" t="s">
        <v>58</v>
      </c>
      <c r="U175" s="22"/>
      <c r="V175" s="23" t="s">
        <v>57</v>
      </c>
      <c r="W175" s="22"/>
      <c r="X175" s="23" t="s">
        <v>56</v>
      </c>
      <c r="Y175" s="22"/>
      <c r="Z175" s="23" t="s">
        <v>55</v>
      </c>
      <c r="AA175" s="22"/>
      <c r="AB175" s="25" t="s">
        <v>54</v>
      </c>
      <c r="AC175" s="24"/>
      <c r="AD175" s="23">
        <v>39</v>
      </c>
      <c r="AE175" s="22"/>
      <c r="AF175" s="21"/>
      <c r="AG175" s="22"/>
      <c r="AH175" s="21"/>
      <c r="AI175" s="20"/>
      <c r="AJ175" s="246"/>
      <c r="AK175" s="246"/>
      <c r="AL175" s="19"/>
      <c r="AM175" s="7"/>
      <c r="AN175" s="7"/>
      <c r="AO175" s="236"/>
      <c r="AP175" s="230"/>
      <c r="AQ175" s="233"/>
      <c r="AR175" s="236"/>
      <c r="AS175" s="230"/>
      <c r="AT175" s="233"/>
      <c r="AU175" s="236"/>
      <c r="AV175" s="230"/>
      <c r="AW175" s="233"/>
      <c r="AX175" s="236"/>
      <c r="AY175" s="230"/>
      <c r="AZ175" s="233"/>
      <c r="BA175" s="236"/>
      <c r="BB175" s="230"/>
      <c r="BC175" s="233"/>
      <c r="BD175" s="298"/>
      <c r="BE175" s="301"/>
      <c r="BF175" s="301"/>
      <c r="BG175" s="304"/>
    </row>
    <row r="176" spans="2:67" ht="28.15" hidden="1" customHeight="1" thickBot="1">
      <c r="B176" s="18"/>
      <c r="C176" s="271"/>
      <c r="D176" s="17"/>
      <c r="E176" s="118"/>
      <c r="F176" s="118"/>
      <c r="G176" s="117"/>
      <c r="H176" s="258"/>
      <c r="I176" s="272"/>
      <c r="J176" s="272"/>
      <c r="K176" s="272"/>
      <c r="L176" s="12" t="s">
        <v>53</v>
      </c>
      <c r="M176" s="11"/>
      <c r="N176" s="12" t="s">
        <v>52</v>
      </c>
      <c r="O176" s="11"/>
      <c r="P176" s="12" t="s">
        <v>51</v>
      </c>
      <c r="Q176" s="11"/>
      <c r="R176" s="12" t="s">
        <v>50</v>
      </c>
      <c r="S176" s="11"/>
      <c r="T176" s="12">
        <v>20</v>
      </c>
      <c r="U176" s="11"/>
      <c r="V176" s="12" t="s">
        <v>49</v>
      </c>
      <c r="W176" s="11"/>
      <c r="X176" s="12" t="s">
        <v>48</v>
      </c>
      <c r="Y176" s="11"/>
      <c r="Z176" s="12" t="s">
        <v>47</v>
      </c>
      <c r="AA176" s="11"/>
      <c r="AB176" s="14" t="s">
        <v>46</v>
      </c>
      <c r="AC176" s="13"/>
      <c r="AD176" s="12" t="s">
        <v>45</v>
      </c>
      <c r="AE176" s="11"/>
      <c r="AF176" s="10"/>
      <c r="AG176" s="11"/>
      <c r="AH176" s="10"/>
      <c r="AI176" s="9"/>
      <c r="AJ176" s="247"/>
      <c r="AK176" s="247"/>
      <c r="AL176" s="8"/>
      <c r="AM176" s="7"/>
      <c r="AN176" s="7"/>
      <c r="AO176" s="237"/>
      <c r="AP176" s="231"/>
      <c r="AQ176" s="234"/>
      <c r="AR176" s="237"/>
      <c r="AS176" s="231"/>
      <c r="AT176" s="234"/>
      <c r="AU176" s="237"/>
      <c r="AV176" s="231"/>
      <c r="AW176" s="234"/>
      <c r="AX176" s="237"/>
      <c r="AY176" s="231"/>
      <c r="AZ176" s="234"/>
      <c r="BA176" s="237"/>
      <c r="BB176" s="231"/>
      <c r="BC176" s="234"/>
      <c r="BD176" s="299"/>
      <c r="BE176" s="302"/>
      <c r="BF176" s="302"/>
      <c r="BG176" s="305"/>
    </row>
    <row r="177" spans="2:67" ht="85.9" customHeight="1" thickBot="1">
      <c r="B177" s="94" t="s">
        <v>119</v>
      </c>
      <c r="C177" s="83" t="s">
        <v>118</v>
      </c>
      <c r="D177" s="88" t="s">
        <v>117</v>
      </c>
      <c r="E177" s="93" t="s">
        <v>116</v>
      </c>
      <c r="F177" s="92"/>
      <c r="G177" s="91"/>
      <c r="H177" s="90" t="s">
        <v>115</v>
      </c>
      <c r="I177" s="88" t="s">
        <v>43</v>
      </c>
      <c r="J177" s="88" t="s">
        <v>114</v>
      </c>
      <c r="K177" s="88" t="s">
        <v>44</v>
      </c>
      <c r="L177" s="227" t="s">
        <v>113</v>
      </c>
      <c r="M177" s="270"/>
      <c r="N177" s="227" t="s">
        <v>112</v>
      </c>
      <c r="O177" s="270"/>
      <c r="P177" s="227" t="s">
        <v>112</v>
      </c>
      <c r="Q177" s="228"/>
      <c r="R177" s="227" t="s">
        <v>112</v>
      </c>
      <c r="S177" s="228"/>
      <c r="T177" s="227" t="s">
        <v>112</v>
      </c>
      <c r="U177" s="228"/>
      <c r="V177" s="227" t="s">
        <v>112</v>
      </c>
      <c r="W177" s="228"/>
      <c r="X177" s="227" t="s">
        <v>112</v>
      </c>
      <c r="Y177" s="228"/>
      <c r="Z177" s="227" t="s">
        <v>112</v>
      </c>
      <c r="AA177" s="228"/>
      <c r="AB177" s="227" t="s">
        <v>112</v>
      </c>
      <c r="AC177" s="228"/>
      <c r="AD177" s="227" t="s">
        <v>112</v>
      </c>
      <c r="AE177" s="228"/>
      <c r="AF177" s="244" t="s">
        <v>111</v>
      </c>
      <c r="AG177" s="228"/>
      <c r="AH177" s="90" t="s">
        <v>110</v>
      </c>
      <c r="AI177" s="89" t="s">
        <v>109</v>
      </c>
      <c r="AJ177" s="88" t="s">
        <v>108</v>
      </c>
      <c r="AK177" s="88" t="s">
        <v>107</v>
      </c>
      <c r="AL177" s="87" t="s">
        <v>106</v>
      </c>
      <c r="AM177" s="105" t="s">
        <v>161</v>
      </c>
      <c r="AN177" s="104" t="s">
        <v>160</v>
      </c>
      <c r="AO177" s="84" t="s">
        <v>105</v>
      </c>
      <c r="AP177" s="83" t="s">
        <v>104</v>
      </c>
      <c r="AQ177" s="82" t="s">
        <v>103</v>
      </c>
      <c r="AR177" s="84" t="s">
        <v>102</v>
      </c>
      <c r="AS177" s="83" t="s">
        <v>101</v>
      </c>
      <c r="AT177" s="82" t="s">
        <v>100</v>
      </c>
      <c r="AU177" s="84" t="s">
        <v>99</v>
      </c>
      <c r="AV177" s="83" t="s">
        <v>98</v>
      </c>
      <c r="AW177" s="85" t="s">
        <v>97</v>
      </c>
      <c r="AX177" s="84" t="s">
        <v>96</v>
      </c>
      <c r="AY177" s="83" t="s">
        <v>95</v>
      </c>
      <c r="AZ177" s="82" t="s">
        <v>94</v>
      </c>
      <c r="BA177" s="84" t="s">
        <v>93</v>
      </c>
      <c r="BB177" s="83" t="s">
        <v>92</v>
      </c>
      <c r="BC177" s="82" t="s">
        <v>91</v>
      </c>
      <c r="BD177" s="81" t="s">
        <v>90</v>
      </c>
      <c r="BE177" s="80" t="s">
        <v>89</v>
      </c>
      <c r="BF177" s="80" t="s">
        <v>88</v>
      </c>
      <c r="BG177" s="79" t="s">
        <v>87</v>
      </c>
    </row>
    <row r="178" spans="2:67" ht="48" thickBot="1">
      <c r="B178" s="78" t="s">
        <v>174</v>
      </c>
      <c r="C178" s="77"/>
      <c r="D178" s="76">
        <v>231</v>
      </c>
      <c r="E178" s="267">
        <v>3982.06</v>
      </c>
      <c r="F178" s="268"/>
      <c r="G178" s="269"/>
      <c r="H178" s="75" t="s">
        <v>85</v>
      </c>
      <c r="I178" s="74"/>
      <c r="J178" s="74"/>
      <c r="K178" s="73"/>
      <c r="L178" s="72"/>
      <c r="M178" s="68"/>
      <c r="N178" s="72"/>
      <c r="O178" s="68"/>
      <c r="P178" s="72"/>
      <c r="Q178" s="68"/>
      <c r="R178" s="72"/>
      <c r="S178" s="68"/>
      <c r="T178" s="72"/>
      <c r="U178" s="68"/>
      <c r="V178" s="72"/>
      <c r="W178" s="68"/>
      <c r="X178" s="72"/>
      <c r="Y178" s="68"/>
      <c r="Z178" s="72"/>
      <c r="AA178" s="71"/>
      <c r="AB178" s="70"/>
      <c r="AC178" s="70"/>
      <c r="AD178" s="70"/>
      <c r="AE178" s="70"/>
      <c r="AF178" s="69" t="s">
        <v>84</v>
      </c>
      <c r="AG178" s="68"/>
      <c r="AH178" s="68"/>
      <c r="AI178" s="68"/>
      <c r="AJ178" s="67"/>
      <c r="AK178" s="67"/>
      <c r="AL178" s="66"/>
      <c r="AM178" s="103"/>
      <c r="AN178" s="103"/>
      <c r="AO178" s="101">
        <f t="shared" ref="AO178:BG178" si="12">SUM(AO179:AO190)</f>
        <v>39</v>
      </c>
      <c r="AP178" s="100">
        <f t="shared" si="12"/>
        <v>6</v>
      </c>
      <c r="AQ178" s="99">
        <f t="shared" si="12"/>
        <v>0</v>
      </c>
      <c r="AR178" s="101">
        <f t="shared" si="12"/>
        <v>17</v>
      </c>
      <c r="AS178" s="100">
        <f t="shared" si="12"/>
        <v>7</v>
      </c>
      <c r="AT178" s="99">
        <f t="shared" si="12"/>
        <v>0</v>
      </c>
      <c r="AU178" s="101">
        <f t="shared" si="12"/>
        <v>0</v>
      </c>
      <c r="AV178" s="100">
        <f t="shared" si="12"/>
        <v>0</v>
      </c>
      <c r="AW178" s="99">
        <f t="shared" si="12"/>
        <v>0</v>
      </c>
      <c r="AX178" s="101">
        <f t="shared" si="12"/>
        <v>4</v>
      </c>
      <c r="AY178" s="100">
        <f t="shared" si="12"/>
        <v>1</v>
      </c>
      <c r="AZ178" s="99">
        <f t="shared" si="12"/>
        <v>0</v>
      </c>
      <c r="BA178" s="101">
        <f t="shared" si="12"/>
        <v>4</v>
      </c>
      <c r="BB178" s="100">
        <f t="shared" si="12"/>
        <v>0</v>
      </c>
      <c r="BC178" s="99">
        <f t="shared" si="12"/>
        <v>0</v>
      </c>
      <c r="BD178" s="101">
        <f t="shared" si="12"/>
        <v>1</v>
      </c>
      <c r="BE178" s="100">
        <f t="shared" si="12"/>
        <v>0</v>
      </c>
      <c r="BF178" s="100">
        <f t="shared" si="12"/>
        <v>0</v>
      </c>
      <c r="BG178" s="99">
        <f t="shared" si="12"/>
        <v>0</v>
      </c>
      <c r="BH178" s="98" t="s">
        <v>83</v>
      </c>
      <c r="BK178" s="1">
        <f>SUM(AO178:AQ178)</f>
        <v>45</v>
      </c>
      <c r="BL178" s="1">
        <f>SUM(AR178:AT178,BD178)</f>
        <v>25</v>
      </c>
      <c r="BM178" s="1">
        <f>SUM(AU178:AW178,BE178)</f>
        <v>0</v>
      </c>
      <c r="BN178" s="1">
        <f>SUM(AX178:AZ178,BF178)</f>
        <v>5</v>
      </c>
      <c r="BO178" s="1">
        <f>SUM(BA178:BC178,BG178)</f>
        <v>4</v>
      </c>
    </row>
    <row r="179" spans="2:67" ht="28.15" customHeight="1">
      <c r="B179" s="29"/>
      <c r="C179" s="263">
        <v>1</v>
      </c>
      <c r="D179" s="47"/>
      <c r="E179" s="114"/>
      <c r="F179" s="114"/>
      <c r="G179" s="113"/>
      <c r="H179" s="255"/>
      <c r="I179" s="259">
        <v>93</v>
      </c>
      <c r="J179" s="259">
        <v>25</v>
      </c>
      <c r="K179" s="259">
        <v>5</v>
      </c>
      <c r="L179" s="42">
        <v>1</v>
      </c>
      <c r="M179" s="41" t="s">
        <v>305</v>
      </c>
      <c r="N179" s="42">
        <v>5</v>
      </c>
      <c r="O179" s="41" t="s">
        <v>514</v>
      </c>
      <c r="P179" s="42">
        <v>9</v>
      </c>
      <c r="Q179" s="97" t="s">
        <v>272</v>
      </c>
      <c r="R179" s="42">
        <v>13</v>
      </c>
      <c r="S179" s="41" t="s">
        <v>356</v>
      </c>
      <c r="T179" s="42">
        <v>17</v>
      </c>
      <c r="U179" s="41" t="s">
        <v>273</v>
      </c>
      <c r="V179" s="42">
        <v>21</v>
      </c>
      <c r="W179" s="41"/>
      <c r="X179" s="42">
        <v>25</v>
      </c>
      <c r="Y179" s="41"/>
      <c r="Z179" s="42">
        <v>29</v>
      </c>
      <c r="AA179" s="41"/>
      <c r="AB179" s="44">
        <v>33</v>
      </c>
      <c r="AC179" s="41"/>
      <c r="AD179" s="42">
        <v>37</v>
      </c>
      <c r="AE179" s="41"/>
      <c r="AF179" s="40"/>
      <c r="AG179" s="41"/>
      <c r="AH179" s="40" t="s">
        <v>693</v>
      </c>
      <c r="AI179" s="39" t="s">
        <v>271</v>
      </c>
      <c r="AJ179" s="245"/>
      <c r="AK179" s="245"/>
      <c r="AL179" s="38"/>
      <c r="AM179" s="238">
        <f>SUMPRODUCT(LEN($M179:$AE182)-LEN(SUBSTITUTE($M179:$AE182,"/", "")))/2</f>
        <v>0</v>
      </c>
      <c r="AN179" s="241">
        <f>SUMPRODUCT(LEN($M179:$AE182)-LEN(SUBSTITUTE($M179:$AE182,"-", "")))</f>
        <v>0</v>
      </c>
      <c r="AO179" s="235">
        <f>SUMPRODUCT(LEN($M179:$AE182)-LEN(SUBSTITUTE($M179:$AE182,"A", "")))</f>
        <v>39</v>
      </c>
      <c r="AP179" s="229">
        <f>SUMPRODUCT(LEN($AH179:$AH182)-LEN(SUBSTITUTE($AH179:$AH182,"A", "")))</f>
        <v>6</v>
      </c>
      <c r="AQ179" s="232">
        <f>SUMPRODUCT(LEN($AG179:$AG182)-LEN(SUBSTITUTE($AG179:$AG182,"A", "")))</f>
        <v>0</v>
      </c>
      <c r="AR179" s="235">
        <f>SUMPRODUCT(LEN($M179:$AE182)-LEN(SUBSTITUTE($M179:$AE182,"S", "")))</f>
        <v>17</v>
      </c>
      <c r="AS179" s="229">
        <f>SUMPRODUCT(LEN($AH179:$AH182)-LEN(SUBSTITUTE($AH179:$AH182,"S", "")))</f>
        <v>7</v>
      </c>
      <c r="AT179" s="232">
        <f>SUMPRODUCT(LEN($AG179:$AG182)-LEN(SUBSTITUTE($AG179:$AG182,"S", "")))</f>
        <v>0</v>
      </c>
      <c r="AU179" s="235">
        <f>SUMPRODUCT(LEN($M179:$AE182)-LEN(SUBSTITUTE($M179:$AE182,"F", "")))</f>
        <v>0</v>
      </c>
      <c r="AV179" s="229">
        <f>SUMPRODUCT(LEN($AH179:$AH182)-LEN(SUBSTITUTE($AH179:$AH182,"F", "")))</f>
        <v>0</v>
      </c>
      <c r="AW179" s="232">
        <f>SUMPRODUCT(LEN($AG179:$AG182)-LEN(SUBSTITUTE($AG179:$AG182,"F", "")))</f>
        <v>0</v>
      </c>
      <c r="AX179" s="235">
        <f>SUMPRODUCT(LEN($M179:$AE182)-LEN(SUBSTITUTE($M179:$AE182,"G", "")))</f>
        <v>4</v>
      </c>
      <c r="AY179" s="229">
        <f>SUMPRODUCT(LEN($AH179:$AH182)-LEN(SUBSTITUTE($AH179:$AH182,"G", "")))</f>
        <v>1</v>
      </c>
      <c r="AZ179" s="232">
        <f>SUMPRODUCT(LEN($AG179:$AG182)-LEN(SUBSTITUTE($AG179:$AG182,"G", "")))</f>
        <v>0</v>
      </c>
      <c r="BA179" s="235">
        <f>SUMPRODUCT(LEN($M179:$AE182)-LEN(SUBSTITUTE($M179:$AE182,"M", "")))</f>
        <v>4</v>
      </c>
      <c r="BB179" s="229">
        <f>SUMPRODUCT(LEN($AH179:$AH182)-LEN(SUBSTITUTE($AH179:$AH182,"M", "")))</f>
        <v>0</v>
      </c>
      <c r="BC179" s="232">
        <f>SUMPRODUCT(LEN($AG179:$AG182)-LEN(SUBSTITUTE($AG179:$AG182,"M", "")))</f>
        <v>0</v>
      </c>
      <c r="BD179" s="297">
        <f>SUMPRODUCT(LEN($AI179:$AI182)-LEN(SUBSTITUTE($AI179:$AI182,"S", "")))</f>
        <v>1</v>
      </c>
      <c r="BE179" s="300">
        <f>SUMPRODUCT(LEN($AI179:$AI182)-LEN(SUBSTITUTE($AI179:$AI182,"F", "")))</f>
        <v>0</v>
      </c>
      <c r="BF179" s="300">
        <f>SUMPRODUCT(LEN($AI179:$AI182)-LEN(SUBSTITUTE($AI179:$AI182,"G", "")))</f>
        <v>0</v>
      </c>
      <c r="BG179" s="303">
        <f>SUMPRODUCT(LEN($AI179:$AI182)-LEN(SUBSTITUTE($AI179:$AI182,"M", "")))</f>
        <v>0</v>
      </c>
    </row>
    <row r="180" spans="2:67" ht="28.15" customHeight="1" thickBot="1">
      <c r="B180" s="29"/>
      <c r="C180" s="264"/>
      <c r="D180" s="37"/>
      <c r="E180" s="112"/>
      <c r="F180" s="112"/>
      <c r="G180" s="111"/>
      <c r="H180" s="256"/>
      <c r="I180" s="260"/>
      <c r="J180" s="260"/>
      <c r="K180" s="260"/>
      <c r="L180" s="32">
        <v>2</v>
      </c>
      <c r="M180" s="31" t="s">
        <v>692</v>
      </c>
      <c r="N180" s="32">
        <v>6</v>
      </c>
      <c r="O180" s="31" t="s">
        <v>389</v>
      </c>
      <c r="P180" s="96">
        <v>10</v>
      </c>
      <c r="Q180" s="31" t="s">
        <v>394</v>
      </c>
      <c r="R180" s="32">
        <v>14</v>
      </c>
      <c r="S180" s="31" t="s">
        <v>273</v>
      </c>
      <c r="T180" s="32">
        <v>18</v>
      </c>
      <c r="U180" s="95" t="s">
        <v>305</v>
      </c>
      <c r="V180" s="32">
        <v>22</v>
      </c>
      <c r="W180" s="31"/>
      <c r="X180" s="32">
        <v>26</v>
      </c>
      <c r="Y180" s="31"/>
      <c r="Z180" s="32">
        <v>30</v>
      </c>
      <c r="AA180" s="31"/>
      <c r="AB180" s="34">
        <v>34</v>
      </c>
      <c r="AC180" s="31"/>
      <c r="AD180" s="32">
        <v>38</v>
      </c>
      <c r="AE180" s="31"/>
      <c r="AF180" s="30"/>
      <c r="AG180" s="31"/>
      <c r="AH180" s="30" t="s">
        <v>691</v>
      </c>
      <c r="AI180" s="20"/>
      <c r="AJ180" s="246"/>
      <c r="AK180" s="246"/>
      <c r="AL180" s="19"/>
      <c r="AM180" s="239"/>
      <c r="AN180" s="242"/>
      <c r="AO180" s="236"/>
      <c r="AP180" s="230"/>
      <c r="AQ180" s="233"/>
      <c r="AR180" s="236"/>
      <c r="AS180" s="230"/>
      <c r="AT180" s="233"/>
      <c r="AU180" s="236"/>
      <c r="AV180" s="230"/>
      <c r="AW180" s="233"/>
      <c r="AX180" s="236"/>
      <c r="AY180" s="230"/>
      <c r="AZ180" s="233"/>
      <c r="BA180" s="236"/>
      <c r="BB180" s="230"/>
      <c r="BC180" s="233"/>
      <c r="BD180" s="298"/>
      <c r="BE180" s="301"/>
      <c r="BF180" s="301"/>
      <c r="BG180" s="304"/>
    </row>
    <row r="181" spans="2:67" ht="28.15" customHeight="1">
      <c r="B181" s="29"/>
      <c r="C181" s="265"/>
      <c r="D181" s="28"/>
      <c r="E181" s="110"/>
      <c r="F181" s="110"/>
      <c r="G181" s="109"/>
      <c r="H181" s="257"/>
      <c r="I181" s="261"/>
      <c r="J181" s="261"/>
      <c r="K181" s="261"/>
      <c r="L181" s="23">
        <v>3</v>
      </c>
      <c r="M181" s="22" t="s">
        <v>690</v>
      </c>
      <c r="N181" s="23">
        <v>7</v>
      </c>
      <c r="O181" s="22" t="s">
        <v>316</v>
      </c>
      <c r="P181" s="23">
        <v>11</v>
      </c>
      <c r="Q181" s="22" t="s">
        <v>501</v>
      </c>
      <c r="R181" s="23">
        <v>15</v>
      </c>
      <c r="S181" s="22" t="s">
        <v>305</v>
      </c>
      <c r="T181" s="23">
        <v>19</v>
      </c>
      <c r="U181" s="22" t="s">
        <v>274</v>
      </c>
      <c r="V181" s="23">
        <v>23</v>
      </c>
      <c r="W181" s="22"/>
      <c r="X181" s="23">
        <v>27</v>
      </c>
      <c r="Y181" s="22"/>
      <c r="Z181" s="23">
        <v>31</v>
      </c>
      <c r="AA181" s="22"/>
      <c r="AB181" s="25">
        <v>35</v>
      </c>
      <c r="AC181" s="22"/>
      <c r="AD181" s="23">
        <v>39</v>
      </c>
      <c r="AE181" s="22"/>
      <c r="AF181" s="21"/>
      <c r="AG181" s="22"/>
      <c r="AH181" s="21"/>
      <c r="AI181" s="20"/>
      <c r="AJ181" s="246"/>
      <c r="AK181" s="246"/>
      <c r="AL181" s="19"/>
      <c r="AM181" s="239"/>
      <c r="AN181" s="242"/>
      <c r="AO181" s="236"/>
      <c r="AP181" s="230"/>
      <c r="AQ181" s="233"/>
      <c r="AR181" s="236"/>
      <c r="AS181" s="230"/>
      <c r="AT181" s="233"/>
      <c r="AU181" s="236"/>
      <c r="AV181" s="230"/>
      <c r="AW181" s="233"/>
      <c r="AX181" s="236"/>
      <c r="AY181" s="230"/>
      <c r="AZ181" s="233"/>
      <c r="BA181" s="236"/>
      <c r="BB181" s="230"/>
      <c r="BC181" s="233"/>
      <c r="BD181" s="298"/>
      <c r="BE181" s="301"/>
      <c r="BF181" s="301"/>
      <c r="BG181" s="304"/>
    </row>
    <row r="182" spans="2:67" ht="28.15" customHeight="1" thickBot="1">
      <c r="B182" s="29"/>
      <c r="C182" s="266"/>
      <c r="D182" s="57"/>
      <c r="E182" s="116"/>
      <c r="F182" s="116"/>
      <c r="G182" s="115"/>
      <c r="H182" s="258"/>
      <c r="I182" s="262"/>
      <c r="J182" s="262"/>
      <c r="K182" s="262"/>
      <c r="L182" s="52">
        <v>4</v>
      </c>
      <c r="M182" s="51" t="s">
        <v>686</v>
      </c>
      <c r="N182" s="52">
        <v>8</v>
      </c>
      <c r="O182" s="51" t="s">
        <v>689</v>
      </c>
      <c r="P182" s="52">
        <v>12</v>
      </c>
      <c r="Q182" s="51" t="s">
        <v>688</v>
      </c>
      <c r="R182" s="52">
        <v>16</v>
      </c>
      <c r="S182" s="51" t="s">
        <v>274</v>
      </c>
      <c r="T182" s="52">
        <v>20</v>
      </c>
      <c r="U182" s="51" t="s">
        <v>274</v>
      </c>
      <c r="V182" s="52">
        <v>24</v>
      </c>
      <c r="W182" s="51"/>
      <c r="X182" s="52">
        <v>28</v>
      </c>
      <c r="Y182" s="51"/>
      <c r="Z182" s="52">
        <v>32</v>
      </c>
      <c r="AA182" s="51"/>
      <c r="AB182" s="54">
        <v>36</v>
      </c>
      <c r="AC182" s="51"/>
      <c r="AD182" s="52">
        <v>40</v>
      </c>
      <c r="AE182" s="51"/>
      <c r="AF182" s="50"/>
      <c r="AG182" s="51"/>
      <c r="AH182" s="50"/>
      <c r="AI182" s="49"/>
      <c r="AJ182" s="248"/>
      <c r="AK182" s="248"/>
      <c r="AL182" s="48"/>
      <c r="AM182" s="240"/>
      <c r="AN182" s="243"/>
      <c r="AO182" s="237"/>
      <c r="AP182" s="231"/>
      <c r="AQ182" s="234"/>
      <c r="AR182" s="237"/>
      <c r="AS182" s="231"/>
      <c r="AT182" s="234"/>
      <c r="AU182" s="237"/>
      <c r="AV182" s="231"/>
      <c r="AW182" s="234"/>
      <c r="AX182" s="237"/>
      <c r="AY182" s="231"/>
      <c r="AZ182" s="234"/>
      <c r="BA182" s="237"/>
      <c r="BB182" s="231"/>
      <c r="BC182" s="234"/>
      <c r="BD182" s="299"/>
      <c r="BE182" s="302"/>
      <c r="BF182" s="302"/>
      <c r="BG182" s="305"/>
    </row>
    <row r="183" spans="2:67" ht="28.15" hidden="1" customHeight="1">
      <c r="B183" s="29"/>
      <c r="C183" s="263">
        <v>2</v>
      </c>
      <c r="D183" s="47"/>
      <c r="E183" s="114"/>
      <c r="F183" s="114"/>
      <c r="G183" s="113"/>
      <c r="H183" s="255"/>
      <c r="I183" s="259"/>
      <c r="J183" s="259"/>
      <c r="K183" s="259"/>
      <c r="L183" s="42" t="s">
        <v>82</v>
      </c>
      <c r="M183" s="41"/>
      <c r="N183" s="42" t="s">
        <v>81</v>
      </c>
      <c r="O183" s="41"/>
      <c r="P183" s="42" t="s">
        <v>80</v>
      </c>
      <c r="Q183" s="41"/>
      <c r="R183" s="42" t="s">
        <v>79</v>
      </c>
      <c r="S183" s="41"/>
      <c r="T183" s="42" t="s">
        <v>78</v>
      </c>
      <c r="U183" s="41"/>
      <c r="V183" s="42" t="s">
        <v>77</v>
      </c>
      <c r="W183" s="41"/>
      <c r="X183" s="42" t="s">
        <v>76</v>
      </c>
      <c r="Y183" s="41"/>
      <c r="Z183" s="42" t="s">
        <v>75</v>
      </c>
      <c r="AA183" s="41"/>
      <c r="AB183" s="44" t="s">
        <v>74</v>
      </c>
      <c r="AC183" s="43"/>
      <c r="AD183" s="42" t="s">
        <v>73</v>
      </c>
      <c r="AE183" s="41"/>
      <c r="AF183" s="40"/>
      <c r="AG183" s="41"/>
      <c r="AH183" s="40"/>
      <c r="AI183" s="39"/>
      <c r="AJ183" s="249"/>
      <c r="AK183" s="252"/>
      <c r="AL183" s="38"/>
      <c r="AM183" s="7"/>
      <c r="AN183" s="7"/>
      <c r="AO183" s="235">
        <f>SUMPRODUCT(LEN($M183:$AE186)-LEN(SUBSTITUTE($M183:$AE186,"A", "")))</f>
        <v>0</v>
      </c>
      <c r="AP183" s="229">
        <f>SUMPRODUCT(LEN($AH183:$AH186)-LEN(SUBSTITUTE($AH183:$AH186,"A", "")))</f>
        <v>0</v>
      </c>
      <c r="AQ183" s="232">
        <f>SUMPRODUCT(LEN($AG183:$AG186)-LEN(SUBSTITUTE($AG183:$AG186,"A", "")))</f>
        <v>0</v>
      </c>
      <c r="AR183" s="235">
        <f>SUMPRODUCT(LEN($M183:$AE186)-LEN(SUBSTITUTE($M183:$AE186,"S", "")))</f>
        <v>0</v>
      </c>
      <c r="AS183" s="229">
        <f>SUMPRODUCT(LEN($AH183:$AH186)-LEN(SUBSTITUTE($AH183:$AH186,"S", "")))</f>
        <v>0</v>
      </c>
      <c r="AT183" s="232">
        <f>SUMPRODUCT(LEN($AG183:$AG186)-LEN(SUBSTITUTE($AG183:$AG186,"S", "")))</f>
        <v>0</v>
      </c>
      <c r="AU183" s="235">
        <f>SUMPRODUCT(LEN($M183:$AE186)-LEN(SUBSTITUTE($M183:$AE186,"F", "")))</f>
        <v>0</v>
      </c>
      <c r="AV183" s="229">
        <f>SUMPRODUCT(LEN($AH183:$AH186)-LEN(SUBSTITUTE($AH183:$AH186,"F", "")))</f>
        <v>0</v>
      </c>
      <c r="AW183" s="232">
        <f>SUMPRODUCT(LEN($AG183:$AG186)-LEN(SUBSTITUTE($AG183:$AG186,"F", "")))</f>
        <v>0</v>
      </c>
      <c r="AX183" s="235">
        <f>SUMPRODUCT(LEN($M183:$AE186)-LEN(SUBSTITUTE($M183:$AE186,"G", "")))</f>
        <v>0</v>
      </c>
      <c r="AY183" s="229">
        <f>SUMPRODUCT(LEN($AH183:$AH186)-LEN(SUBSTITUTE($AH183:$AH186,"G", "")))</f>
        <v>0</v>
      </c>
      <c r="AZ183" s="232">
        <f>SUMPRODUCT(LEN($AG183:$AG186)-LEN(SUBSTITUTE($AG183:$AG186,"G", "")))</f>
        <v>0</v>
      </c>
      <c r="BA183" s="235">
        <f>SUMPRODUCT(LEN($M183:$AE186)-LEN(SUBSTITUTE($M183:$AE186,"M", "")))</f>
        <v>0</v>
      </c>
      <c r="BB183" s="229">
        <f>SUMPRODUCT(LEN($AH183:$AH186)-LEN(SUBSTITUTE($AH183:$AH186,"M", "")))</f>
        <v>0</v>
      </c>
      <c r="BC183" s="232">
        <f>SUMPRODUCT(LEN($AG183:$AG186)-LEN(SUBSTITUTE($AG183:$AG186,"M", "")))</f>
        <v>0</v>
      </c>
      <c r="BD183" s="297">
        <f>SUMPRODUCT(LEN($AI183:$AI186)-LEN(SUBSTITUTE($AI183:$AI186,"S", "")))</f>
        <v>0</v>
      </c>
      <c r="BE183" s="300">
        <f>SUMPRODUCT(LEN($AI183:$AI186)-LEN(SUBSTITUTE($AI183:$AI186,"F", "")))</f>
        <v>0</v>
      </c>
      <c r="BF183" s="300">
        <f>SUMPRODUCT(LEN($AI183:$AI186)-LEN(SUBSTITUTE($AI183:$AI186,"G", "")))</f>
        <v>0</v>
      </c>
      <c r="BG183" s="303">
        <f>SUMPRODUCT(LEN($AI183:$AI186)-LEN(SUBSTITUTE($AI183:$AI186,"M", "")))</f>
        <v>0</v>
      </c>
    </row>
    <row r="184" spans="2:67" ht="28.15" hidden="1" customHeight="1" thickBot="1">
      <c r="B184" s="29"/>
      <c r="C184" s="264"/>
      <c r="D184" s="37"/>
      <c r="E184" s="112"/>
      <c r="F184" s="112"/>
      <c r="G184" s="111"/>
      <c r="H184" s="256"/>
      <c r="I184" s="260"/>
      <c r="J184" s="260"/>
      <c r="K184" s="260"/>
      <c r="L184" s="32" t="s">
        <v>72</v>
      </c>
      <c r="M184" s="31"/>
      <c r="N184" s="32" t="s">
        <v>71</v>
      </c>
      <c r="O184" s="31"/>
      <c r="P184" s="32" t="s">
        <v>70</v>
      </c>
      <c r="Q184" s="31"/>
      <c r="R184" s="32" t="s">
        <v>69</v>
      </c>
      <c r="S184" s="31"/>
      <c r="T184" s="32" t="s">
        <v>68</v>
      </c>
      <c r="U184" s="31"/>
      <c r="V184" s="32" t="s">
        <v>67</v>
      </c>
      <c r="W184" s="31"/>
      <c r="X184" s="32" t="s">
        <v>66</v>
      </c>
      <c r="Y184" s="31"/>
      <c r="Z184" s="32" t="s">
        <v>65</v>
      </c>
      <c r="AA184" s="31"/>
      <c r="AB184" s="34" t="s">
        <v>64</v>
      </c>
      <c r="AC184" s="33"/>
      <c r="AD184" s="32" t="s">
        <v>63</v>
      </c>
      <c r="AE184" s="31"/>
      <c r="AF184" s="30"/>
      <c r="AG184" s="31"/>
      <c r="AH184" s="30"/>
      <c r="AI184" s="20"/>
      <c r="AJ184" s="250"/>
      <c r="AK184" s="253"/>
      <c r="AL184" s="19"/>
      <c r="AM184" s="7"/>
      <c r="AN184" s="7"/>
      <c r="AO184" s="236"/>
      <c r="AP184" s="230"/>
      <c r="AQ184" s="233"/>
      <c r="AR184" s="236"/>
      <c r="AS184" s="230"/>
      <c r="AT184" s="233"/>
      <c r="AU184" s="236"/>
      <c r="AV184" s="230"/>
      <c r="AW184" s="233"/>
      <c r="AX184" s="236"/>
      <c r="AY184" s="230"/>
      <c r="AZ184" s="233"/>
      <c r="BA184" s="236"/>
      <c r="BB184" s="230"/>
      <c r="BC184" s="233"/>
      <c r="BD184" s="298"/>
      <c r="BE184" s="301"/>
      <c r="BF184" s="301"/>
      <c r="BG184" s="304"/>
    </row>
    <row r="185" spans="2:67" ht="28.15" hidden="1" customHeight="1">
      <c r="B185" s="29"/>
      <c r="C185" s="265"/>
      <c r="D185" s="28"/>
      <c r="E185" s="110"/>
      <c r="F185" s="110"/>
      <c r="G185" s="109"/>
      <c r="H185" s="257"/>
      <c r="I185" s="261"/>
      <c r="J185" s="261"/>
      <c r="K185" s="261"/>
      <c r="L185" s="23" t="s">
        <v>62</v>
      </c>
      <c r="M185" s="22"/>
      <c r="N185" s="23" t="s">
        <v>61</v>
      </c>
      <c r="O185" s="22"/>
      <c r="P185" s="23" t="s">
        <v>60</v>
      </c>
      <c r="Q185" s="22"/>
      <c r="R185" s="23" t="s">
        <v>59</v>
      </c>
      <c r="S185" s="22"/>
      <c r="T185" s="23" t="s">
        <v>58</v>
      </c>
      <c r="U185" s="22"/>
      <c r="V185" s="23" t="s">
        <v>57</v>
      </c>
      <c r="W185" s="22"/>
      <c r="X185" s="23" t="s">
        <v>56</v>
      </c>
      <c r="Y185" s="22"/>
      <c r="Z185" s="23" t="s">
        <v>55</v>
      </c>
      <c r="AA185" s="22"/>
      <c r="AB185" s="25" t="s">
        <v>54</v>
      </c>
      <c r="AC185" s="24"/>
      <c r="AD185" s="23">
        <v>39</v>
      </c>
      <c r="AE185" s="22"/>
      <c r="AF185" s="21"/>
      <c r="AG185" s="22"/>
      <c r="AH185" s="21"/>
      <c r="AI185" s="20"/>
      <c r="AJ185" s="250"/>
      <c r="AK185" s="253"/>
      <c r="AL185" s="19"/>
      <c r="AM185" s="7"/>
      <c r="AN185" s="7"/>
      <c r="AO185" s="236"/>
      <c r="AP185" s="230"/>
      <c r="AQ185" s="233"/>
      <c r="AR185" s="236"/>
      <c r="AS185" s="230"/>
      <c r="AT185" s="233"/>
      <c r="AU185" s="236"/>
      <c r="AV185" s="230"/>
      <c r="AW185" s="233"/>
      <c r="AX185" s="236"/>
      <c r="AY185" s="230"/>
      <c r="AZ185" s="233"/>
      <c r="BA185" s="236"/>
      <c r="BB185" s="230"/>
      <c r="BC185" s="233"/>
      <c r="BD185" s="298"/>
      <c r="BE185" s="301"/>
      <c r="BF185" s="301"/>
      <c r="BG185" s="304"/>
    </row>
    <row r="186" spans="2:67" ht="28.15" hidden="1" customHeight="1" thickBot="1">
      <c r="B186" s="29"/>
      <c r="C186" s="266"/>
      <c r="D186" s="57"/>
      <c r="E186" s="116"/>
      <c r="F186" s="116"/>
      <c r="G186" s="115"/>
      <c r="H186" s="258"/>
      <c r="I186" s="262"/>
      <c r="J186" s="262"/>
      <c r="K186" s="262"/>
      <c r="L186" s="52" t="s">
        <v>53</v>
      </c>
      <c r="M186" s="51"/>
      <c r="N186" s="52" t="s">
        <v>52</v>
      </c>
      <c r="O186" s="51"/>
      <c r="P186" s="52" t="s">
        <v>51</v>
      </c>
      <c r="Q186" s="51"/>
      <c r="R186" s="52" t="s">
        <v>50</v>
      </c>
      <c r="S186" s="51"/>
      <c r="T186" s="52">
        <v>20</v>
      </c>
      <c r="U186" s="51"/>
      <c r="V186" s="52" t="s">
        <v>49</v>
      </c>
      <c r="W186" s="51"/>
      <c r="X186" s="52" t="s">
        <v>48</v>
      </c>
      <c r="Y186" s="51"/>
      <c r="Z186" s="52" t="s">
        <v>47</v>
      </c>
      <c r="AA186" s="51"/>
      <c r="AB186" s="54" t="s">
        <v>46</v>
      </c>
      <c r="AC186" s="53"/>
      <c r="AD186" s="52" t="s">
        <v>45</v>
      </c>
      <c r="AE186" s="51"/>
      <c r="AF186" s="50"/>
      <c r="AG186" s="51"/>
      <c r="AH186" s="50"/>
      <c r="AI186" s="49"/>
      <c r="AJ186" s="251"/>
      <c r="AK186" s="254"/>
      <c r="AL186" s="48"/>
      <c r="AM186" s="7"/>
      <c r="AN186" s="7"/>
      <c r="AO186" s="237"/>
      <c r="AP186" s="231"/>
      <c r="AQ186" s="234"/>
      <c r="AR186" s="237"/>
      <c r="AS186" s="231"/>
      <c r="AT186" s="234"/>
      <c r="AU186" s="237"/>
      <c r="AV186" s="231"/>
      <c r="AW186" s="234"/>
      <c r="AX186" s="237"/>
      <c r="AY186" s="231"/>
      <c r="AZ186" s="234"/>
      <c r="BA186" s="237"/>
      <c r="BB186" s="231"/>
      <c r="BC186" s="234"/>
      <c r="BD186" s="299"/>
      <c r="BE186" s="302"/>
      <c r="BF186" s="302"/>
      <c r="BG186" s="305"/>
    </row>
    <row r="187" spans="2:67" ht="28.15" hidden="1" customHeight="1">
      <c r="B187" s="29"/>
      <c r="C187" s="263">
        <v>3</v>
      </c>
      <c r="D187" s="47"/>
      <c r="E187" s="114"/>
      <c r="F187" s="114"/>
      <c r="G187" s="113"/>
      <c r="H187" s="255"/>
      <c r="I187" s="259"/>
      <c r="J187" s="259"/>
      <c r="K187" s="259"/>
      <c r="L187" s="42" t="s">
        <v>82</v>
      </c>
      <c r="M187" s="41"/>
      <c r="N187" s="42" t="s">
        <v>81</v>
      </c>
      <c r="O187" s="41"/>
      <c r="P187" s="42" t="s">
        <v>80</v>
      </c>
      <c r="Q187" s="41"/>
      <c r="R187" s="42" t="s">
        <v>79</v>
      </c>
      <c r="S187" s="41"/>
      <c r="T187" s="42" t="s">
        <v>78</v>
      </c>
      <c r="U187" s="41"/>
      <c r="V187" s="42" t="s">
        <v>77</v>
      </c>
      <c r="W187" s="41"/>
      <c r="X187" s="42" t="s">
        <v>76</v>
      </c>
      <c r="Y187" s="41"/>
      <c r="Z187" s="42" t="s">
        <v>75</v>
      </c>
      <c r="AA187" s="41"/>
      <c r="AB187" s="44" t="s">
        <v>74</v>
      </c>
      <c r="AC187" s="43"/>
      <c r="AD187" s="42" t="s">
        <v>73</v>
      </c>
      <c r="AE187" s="41"/>
      <c r="AF187" s="40"/>
      <c r="AG187" s="41"/>
      <c r="AH187" s="40"/>
      <c r="AI187" s="39"/>
      <c r="AJ187" s="245"/>
      <c r="AK187" s="245"/>
      <c r="AL187" s="38"/>
      <c r="AM187" s="7"/>
      <c r="AN187" s="7"/>
      <c r="AO187" s="235">
        <f>SUMPRODUCT(LEN($M187:$AE190)-LEN(SUBSTITUTE($M187:$AE190,"A", "")))</f>
        <v>0</v>
      </c>
      <c r="AP187" s="229">
        <f>SUMPRODUCT(LEN($AH187:$AH190)-LEN(SUBSTITUTE($AH187:$AH190,"A", "")))</f>
        <v>0</v>
      </c>
      <c r="AQ187" s="232">
        <f>SUMPRODUCT(LEN($AG187:$AG190)-LEN(SUBSTITUTE($AG187:$AG190,"A", "")))</f>
        <v>0</v>
      </c>
      <c r="AR187" s="235">
        <f>SUMPRODUCT(LEN($M187:$AE190)-LEN(SUBSTITUTE($M187:$AE190,"S", "")))</f>
        <v>0</v>
      </c>
      <c r="AS187" s="229">
        <f>SUMPRODUCT(LEN($AH187:$AH190)-LEN(SUBSTITUTE($AH187:$AH190,"S", "")))</f>
        <v>0</v>
      </c>
      <c r="AT187" s="232">
        <f>SUMPRODUCT(LEN($AG187:$AG190)-LEN(SUBSTITUTE($AG187:$AG190,"S", "")))</f>
        <v>0</v>
      </c>
      <c r="AU187" s="235">
        <f>SUMPRODUCT(LEN($M187:$AE190)-LEN(SUBSTITUTE($M187:$AE190,"F", "")))</f>
        <v>0</v>
      </c>
      <c r="AV187" s="229">
        <f>SUMPRODUCT(LEN($AH187:$AH190)-LEN(SUBSTITUTE($AH187:$AH190,"F", "")))</f>
        <v>0</v>
      </c>
      <c r="AW187" s="232">
        <f>SUMPRODUCT(LEN($AG187:$AG190)-LEN(SUBSTITUTE($AG187:$AG190,"F", "")))</f>
        <v>0</v>
      </c>
      <c r="AX187" s="235">
        <f>SUMPRODUCT(LEN($M187:$AE190)-LEN(SUBSTITUTE($M187:$AE190,"G", "")))</f>
        <v>0</v>
      </c>
      <c r="AY187" s="229">
        <f>SUMPRODUCT(LEN($AH187:$AH190)-LEN(SUBSTITUTE($AH187:$AH190,"G", "")))</f>
        <v>0</v>
      </c>
      <c r="AZ187" s="232">
        <f>SUMPRODUCT(LEN($AG187:$AG190)-LEN(SUBSTITUTE($AG187:$AG190,"G", "")))</f>
        <v>0</v>
      </c>
      <c r="BA187" s="235">
        <f>SUMPRODUCT(LEN($M187:$AE190)-LEN(SUBSTITUTE($M187:$AE190,"M", "")))</f>
        <v>0</v>
      </c>
      <c r="BB187" s="229">
        <f>SUMPRODUCT(LEN($AH187:$AH190)-LEN(SUBSTITUTE($AH187:$AH190,"M", "")))</f>
        <v>0</v>
      </c>
      <c r="BC187" s="232">
        <f>SUMPRODUCT(LEN($AG187:$AG190)-LEN(SUBSTITUTE($AG187:$AG190,"M", "")))</f>
        <v>0</v>
      </c>
      <c r="BD187" s="297">
        <f>SUMPRODUCT(LEN($AI187:$AI190)-LEN(SUBSTITUTE($AI187:$AI190,"S", "")))</f>
        <v>0</v>
      </c>
      <c r="BE187" s="300">
        <f>SUMPRODUCT(LEN($AI187:$AI190)-LEN(SUBSTITUTE($AI187:$AI190,"F", "")))</f>
        <v>0</v>
      </c>
      <c r="BF187" s="300">
        <f>SUMPRODUCT(LEN($AI187:$AI190)-LEN(SUBSTITUTE($AI187:$AI190,"G", "")))</f>
        <v>0</v>
      </c>
      <c r="BG187" s="303">
        <f>SUMPRODUCT(LEN($AI187:$AI190)-LEN(SUBSTITUTE($AI187:$AI190,"M", "")))</f>
        <v>0</v>
      </c>
    </row>
    <row r="188" spans="2:67" ht="28.15" hidden="1" customHeight="1" thickBot="1">
      <c r="B188" s="29"/>
      <c r="C188" s="264"/>
      <c r="D188" s="37"/>
      <c r="E188" s="112"/>
      <c r="F188" s="112"/>
      <c r="G188" s="111"/>
      <c r="H188" s="256"/>
      <c r="I188" s="260"/>
      <c r="J188" s="260"/>
      <c r="K188" s="260"/>
      <c r="L188" s="32" t="s">
        <v>72</v>
      </c>
      <c r="M188" s="31"/>
      <c r="N188" s="32" t="s">
        <v>71</v>
      </c>
      <c r="O188" s="31"/>
      <c r="P188" s="32" t="s">
        <v>70</v>
      </c>
      <c r="Q188" s="31"/>
      <c r="R188" s="32" t="s">
        <v>69</v>
      </c>
      <c r="S188" s="31"/>
      <c r="T188" s="32" t="s">
        <v>68</v>
      </c>
      <c r="U188" s="31"/>
      <c r="V188" s="32" t="s">
        <v>67</v>
      </c>
      <c r="W188" s="31"/>
      <c r="X188" s="32" t="s">
        <v>66</v>
      </c>
      <c r="Y188" s="31"/>
      <c r="Z188" s="32" t="s">
        <v>65</v>
      </c>
      <c r="AA188" s="31"/>
      <c r="AB188" s="34" t="s">
        <v>64</v>
      </c>
      <c r="AC188" s="33"/>
      <c r="AD188" s="32" t="s">
        <v>63</v>
      </c>
      <c r="AE188" s="31"/>
      <c r="AF188" s="30"/>
      <c r="AG188" s="31"/>
      <c r="AH188" s="30"/>
      <c r="AI188" s="20"/>
      <c r="AJ188" s="246"/>
      <c r="AK188" s="246"/>
      <c r="AL188" s="19"/>
      <c r="AM188" s="7"/>
      <c r="AN188" s="7"/>
      <c r="AO188" s="236"/>
      <c r="AP188" s="230"/>
      <c r="AQ188" s="233"/>
      <c r="AR188" s="236"/>
      <c r="AS188" s="230"/>
      <c r="AT188" s="233"/>
      <c r="AU188" s="236"/>
      <c r="AV188" s="230"/>
      <c r="AW188" s="233"/>
      <c r="AX188" s="236"/>
      <c r="AY188" s="230"/>
      <c r="AZ188" s="233"/>
      <c r="BA188" s="236"/>
      <c r="BB188" s="230"/>
      <c r="BC188" s="233"/>
      <c r="BD188" s="298"/>
      <c r="BE188" s="301"/>
      <c r="BF188" s="301"/>
      <c r="BG188" s="304"/>
    </row>
    <row r="189" spans="2:67" ht="28.15" hidden="1" customHeight="1">
      <c r="B189" s="29"/>
      <c r="C189" s="265"/>
      <c r="D189" s="28"/>
      <c r="E189" s="110"/>
      <c r="F189" s="110"/>
      <c r="G189" s="109"/>
      <c r="H189" s="257"/>
      <c r="I189" s="261"/>
      <c r="J189" s="261"/>
      <c r="K189" s="261"/>
      <c r="L189" s="23" t="s">
        <v>62</v>
      </c>
      <c r="M189" s="22"/>
      <c r="N189" s="23" t="s">
        <v>61</v>
      </c>
      <c r="O189" s="22"/>
      <c r="P189" s="23" t="s">
        <v>60</v>
      </c>
      <c r="Q189" s="22"/>
      <c r="R189" s="23" t="s">
        <v>59</v>
      </c>
      <c r="S189" s="22"/>
      <c r="T189" s="23" t="s">
        <v>58</v>
      </c>
      <c r="U189" s="22"/>
      <c r="V189" s="23" t="s">
        <v>57</v>
      </c>
      <c r="W189" s="22"/>
      <c r="X189" s="23" t="s">
        <v>56</v>
      </c>
      <c r="Y189" s="22"/>
      <c r="Z189" s="23" t="s">
        <v>55</v>
      </c>
      <c r="AA189" s="22"/>
      <c r="AB189" s="25" t="s">
        <v>54</v>
      </c>
      <c r="AC189" s="24"/>
      <c r="AD189" s="23">
        <v>39</v>
      </c>
      <c r="AE189" s="22"/>
      <c r="AF189" s="21"/>
      <c r="AG189" s="22"/>
      <c r="AH189" s="21"/>
      <c r="AI189" s="20"/>
      <c r="AJ189" s="246"/>
      <c r="AK189" s="246"/>
      <c r="AL189" s="19"/>
      <c r="AM189" s="7"/>
      <c r="AN189" s="7"/>
      <c r="AO189" s="236"/>
      <c r="AP189" s="230"/>
      <c r="AQ189" s="233"/>
      <c r="AR189" s="236"/>
      <c r="AS189" s="230"/>
      <c r="AT189" s="233"/>
      <c r="AU189" s="236"/>
      <c r="AV189" s="230"/>
      <c r="AW189" s="233"/>
      <c r="AX189" s="236"/>
      <c r="AY189" s="230"/>
      <c r="AZ189" s="233"/>
      <c r="BA189" s="236"/>
      <c r="BB189" s="230"/>
      <c r="BC189" s="233"/>
      <c r="BD189" s="298"/>
      <c r="BE189" s="301"/>
      <c r="BF189" s="301"/>
      <c r="BG189" s="304"/>
    </row>
    <row r="190" spans="2:67" ht="28.15" hidden="1" customHeight="1" thickBot="1">
      <c r="B190" s="18"/>
      <c r="C190" s="271"/>
      <c r="D190" s="17"/>
      <c r="E190" s="118"/>
      <c r="F190" s="118"/>
      <c r="G190" s="117"/>
      <c r="H190" s="258"/>
      <c r="I190" s="272"/>
      <c r="J190" s="272"/>
      <c r="K190" s="272"/>
      <c r="L190" s="12" t="s">
        <v>53</v>
      </c>
      <c r="M190" s="11"/>
      <c r="N190" s="12" t="s">
        <v>52</v>
      </c>
      <c r="O190" s="11"/>
      <c r="P190" s="12" t="s">
        <v>51</v>
      </c>
      <c r="Q190" s="11"/>
      <c r="R190" s="12" t="s">
        <v>50</v>
      </c>
      <c r="S190" s="11"/>
      <c r="T190" s="12">
        <v>20</v>
      </c>
      <c r="U190" s="11"/>
      <c r="V190" s="12" t="s">
        <v>49</v>
      </c>
      <c r="W190" s="11"/>
      <c r="X190" s="12" t="s">
        <v>48</v>
      </c>
      <c r="Y190" s="11"/>
      <c r="Z190" s="12" t="s">
        <v>47</v>
      </c>
      <c r="AA190" s="11"/>
      <c r="AB190" s="14" t="s">
        <v>46</v>
      </c>
      <c r="AC190" s="13"/>
      <c r="AD190" s="12" t="s">
        <v>45</v>
      </c>
      <c r="AE190" s="11"/>
      <c r="AF190" s="10"/>
      <c r="AG190" s="11"/>
      <c r="AH190" s="10"/>
      <c r="AI190" s="9"/>
      <c r="AJ190" s="247"/>
      <c r="AK190" s="247"/>
      <c r="AL190" s="8"/>
      <c r="AM190" s="7"/>
      <c r="AN190" s="7"/>
      <c r="AO190" s="237"/>
      <c r="AP190" s="231"/>
      <c r="AQ190" s="234"/>
      <c r="AR190" s="237"/>
      <c r="AS190" s="231"/>
      <c r="AT190" s="234"/>
      <c r="AU190" s="237"/>
      <c r="AV190" s="231"/>
      <c r="AW190" s="234"/>
      <c r="AX190" s="237"/>
      <c r="AY190" s="231"/>
      <c r="AZ190" s="234"/>
      <c r="BA190" s="237"/>
      <c r="BB190" s="231"/>
      <c r="BC190" s="234"/>
      <c r="BD190" s="299"/>
      <c r="BE190" s="302"/>
      <c r="BF190" s="302"/>
      <c r="BG190" s="305"/>
    </row>
    <row r="191" spans="2:67" ht="85.9" customHeight="1" thickBot="1">
      <c r="B191" s="94" t="s">
        <v>119</v>
      </c>
      <c r="C191" s="83" t="s">
        <v>118</v>
      </c>
      <c r="D191" s="88" t="s">
        <v>117</v>
      </c>
      <c r="E191" s="93" t="s">
        <v>116</v>
      </c>
      <c r="F191" s="92"/>
      <c r="G191" s="91"/>
      <c r="H191" s="90" t="s">
        <v>115</v>
      </c>
      <c r="I191" s="88" t="s">
        <v>43</v>
      </c>
      <c r="J191" s="88" t="s">
        <v>114</v>
      </c>
      <c r="K191" s="88" t="s">
        <v>44</v>
      </c>
      <c r="L191" s="227" t="s">
        <v>113</v>
      </c>
      <c r="M191" s="270"/>
      <c r="N191" s="227" t="s">
        <v>112</v>
      </c>
      <c r="O191" s="270"/>
      <c r="P191" s="227" t="s">
        <v>112</v>
      </c>
      <c r="Q191" s="228"/>
      <c r="R191" s="227" t="s">
        <v>112</v>
      </c>
      <c r="S191" s="228"/>
      <c r="T191" s="227" t="s">
        <v>112</v>
      </c>
      <c r="U191" s="228"/>
      <c r="V191" s="227" t="s">
        <v>112</v>
      </c>
      <c r="W191" s="228"/>
      <c r="X191" s="227" t="s">
        <v>112</v>
      </c>
      <c r="Y191" s="228"/>
      <c r="Z191" s="227" t="s">
        <v>112</v>
      </c>
      <c r="AA191" s="228"/>
      <c r="AB191" s="227" t="s">
        <v>112</v>
      </c>
      <c r="AC191" s="228"/>
      <c r="AD191" s="227" t="s">
        <v>112</v>
      </c>
      <c r="AE191" s="228"/>
      <c r="AF191" s="244" t="s">
        <v>111</v>
      </c>
      <c r="AG191" s="228"/>
      <c r="AH191" s="90" t="s">
        <v>110</v>
      </c>
      <c r="AI191" s="89" t="s">
        <v>109</v>
      </c>
      <c r="AJ191" s="88" t="s">
        <v>108</v>
      </c>
      <c r="AK191" s="88" t="s">
        <v>107</v>
      </c>
      <c r="AL191" s="87" t="s">
        <v>106</v>
      </c>
      <c r="AM191" s="105" t="s">
        <v>161</v>
      </c>
      <c r="AN191" s="104" t="s">
        <v>160</v>
      </c>
      <c r="AO191" s="84" t="s">
        <v>105</v>
      </c>
      <c r="AP191" s="83" t="s">
        <v>104</v>
      </c>
      <c r="AQ191" s="82" t="s">
        <v>103</v>
      </c>
      <c r="AR191" s="84" t="s">
        <v>102</v>
      </c>
      <c r="AS191" s="83" t="s">
        <v>101</v>
      </c>
      <c r="AT191" s="82" t="s">
        <v>100</v>
      </c>
      <c r="AU191" s="84" t="s">
        <v>99</v>
      </c>
      <c r="AV191" s="83" t="s">
        <v>98</v>
      </c>
      <c r="AW191" s="85" t="s">
        <v>97</v>
      </c>
      <c r="AX191" s="84" t="s">
        <v>96</v>
      </c>
      <c r="AY191" s="83" t="s">
        <v>95</v>
      </c>
      <c r="AZ191" s="82" t="s">
        <v>94</v>
      </c>
      <c r="BA191" s="84" t="s">
        <v>93</v>
      </c>
      <c r="BB191" s="83" t="s">
        <v>92</v>
      </c>
      <c r="BC191" s="82" t="s">
        <v>91</v>
      </c>
      <c r="BD191" s="81" t="s">
        <v>90</v>
      </c>
      <c r="BE191" s="80" t="s">
        <v>89</v>
      </c>
      <c r="BF191" s="80" t="s">
        <v>88</v>
      </c>
      <c r="BG191" s="79" t="s">
        <v>87</v>
      </c>
    </row>
    <row r="192" spans="2:67" ht="48" thickBot="1">
      <c r="B192" s="78" t="s">
        <v>173</v>
      </c>
      <c r="C192" s="77"/>
      <c r="D192" s="76">
        <v>231</v>
      </c>
      <c r="E192" s="267">
        <v>4149.49</v>
      </c>
      <c r="F192" s="268"/>
      <c r="G192" s="269"/>
      <c r="H192" s="75" t="s">
        <v>85</v>
      </c>
      <c r="I192" s="74"/>
      <c r="J192" s="74"/>
      <c r="K192" s="73"/>
      <c r="L192" s="72"/>
      <c r="M192" s="68"/>
      <c r="N192" s="72"/>
      <c r="O192" s="68"/>
      <c r="P192" s="72"/>
      <c r="Q192" s="68"/>
      <c r="R192" s="72"/>
      <c r="S192" s="68"/>
      <c r="T192" s="72"/>
      <c r="U192" s="68"/>
      <c r="V192" s="72"/>
      <c r="W192" s="68"/>
      <c r="X192" s="72"/>
      <c r="Y192" s="68"/>
      <c r="Z192" s="72"/>
      <c r="AA192" s="71"/>
      <c r="AB192" s="70"/>
      <c r="AC192" s="70"/>
      <c r="AD192" s="70"/>
      <c r="AE192" s="70"/>
      <c r="AF192" s="69" t="s">
        <v>84</v>
      </c>
      <c r="AG192" s="68"/>
      <c r="AH192" s="68"/>
      <c r="AI192" s="68"/>
      <c r="AJ192" s="67"/>
      <c r="AK192" s="67"/>
      <c r="AL192" s="66"/>
      <c r="AM192" s="103"/>
      <c r="AN192" s="103"/>
      <c r="AO192" s="101">
        <f t="shared" ref="AO192:BG192" si="13">SUM(AO193:AO204)</f>
        <v>41</v>
      </c>
      <c r="AP192" s="100">
        <f t="shared" si="13"/>
        <v>10</v>
      </c>
      <c r="AQ192" s="99">
        <f t="shared" si="13"/>
        <v>0</v>
      </c>
      <c r="AR192" s="101">
        <f t="shared" si="13"/>
        <v>3</v>
      </c>
      <c r="AS192" s="100">
        <f t="shared" si="13"/>
        <v>0</v>
      </c>
      <c r="AT192" s="99">
        <f t="shared" si="13"/>
        <v>0</v>
      </c>
      <c r="AU192" s="101">
        <f t="shared" si="13"/>
        <v>0</v>
      </c>
      <c r="AV192" s="100">
        <f t="shared" si="13"/>
        <v>0</v>
      </c>
      <c r="AW192" s="99">
        <f t="shared" si="13"/>
        <v>0</v>
      </c>
      <c r="AX192" s="101">
        <f t="shared" si="13"/>
        <v>5</v>
      </c>
      <c r="AY192" s="100">
        <f t="shared" si="13"/>
        <v>1</v>
      </c>
      <c r="AZ192" s="99">
        <f t="shared" si="13"/>
        <v>0</v>
      </c>
      <c r="BA192" s="101">
        <f t="shared" si="13"/>
        <v>7</v>
      </c>
      <c r="BB192" s="100">
        <f t="shared" si="13"/>
        <v>0</v>
      </c>
      <c r="BC192" s="99">
        <f t="shared" si="13"/>
        <v>0</v>
      </c>
      <c r="BD192" s="101">
        <f t="shared" si="13"/>
        <v>2</v>
      </c>
      <c r="BE192" s="100">
        <f t="shared" si="13"/>
        <v>0</v>
      </c>
      <c r="BF192" s="100">
        <f t="shared" si="13"/>
        <v>0</v>
      </c>
      <c r="BG192" s="99">
        <f t="shared" si="13"/>
        <v>0</v>
      </c>
      <c r="BH192" s="98" t="s">
        <v>83</v>
      </c>
      <c r="BK192" s="1">
        <f>SUM(AO192:AQ192)</f>
        <v>51</v>
      </c>
      <c r="BL192" s="1">
        <f>SUM(AR192:AT192,BD192)</f>
        <v>5</v>
      </c>
      <c r="BM192" s="1">
        <f>SUM(AU192:AW192,BE192)</f>
        <v>0</v>
      </c>
      <c r="BN192" s="1">
        <f>SUM(AX192:AZ192,BF192)</f>
        <v>6</v>
      </c>
      <c r="BO192" s="1">
        <f>SUM(BA192:BC192,BG192)</f>
        <v>7</v>
      </c>
    </row>
    <row r="193" spans="2:67" ht="28.15" customHeight="1">
      <c r="B193" s="29"/>
      <c r="C193" s="263">
        <v>1</v>
      </c>
      <c r="D193" s="47"/>
      <c r="E193" s="114"/>
      <c r="F193" s="114"/>
      <c r="G193" s="113"/>
      <c r="H193" s="255"/>
      <c r="I193" s="259">
        <v>97</v>
      </c>
      <c r="J193" s="259">
        <v>24</v>
      </c>
      <c r="K193" s="259">
        <v>6</v>
      </c>
      <c r="L193" s="42">
        <v>1</v>
      </c>
      <c r="M193" s="41" t="s">
        <v>687</v>
      </c>
      <c r="N193" s="42">
        <v>5</v>
      </c>
      <c r="O193" s="41" t="s">
        <v>563</v>
      </c>
      <c r="P193" s="42">
        <v>9</v>
      </c>
      <c r="Q193" s="97" t="s">
        <v>368</v>
      </c>
      <c r="R193" s="42">
        <v>13</v>
      </c>
      <c r="S193" s="41" t="s">
        <v>305</v>
      </c>
      <c r="T193" s="42">
        <v>17</v>
      </c>
      <c r="U193" s="41" t="s">
        <v>274</v>
      </c>
      <c r="V193" s="42">
        <v>21</v>
      </c>
      <c r="W193" s="41"/>
      <c r="X193" s="42">
        <v>25</v>
      </c>
      <c r="Y193" s="41"/>
      <c r="Z193" s="42">
        <v>29</v>
      </c>
      <c r="AA193" s="41"/>
      <c r="AB193" s="44">
        <v>33</v>
      </c>
      <c r="AC193" s="41"/>
      <c r="AD193" s="42">
        <v>37</v>
      </c>
      <c r="AE193" s="41"/>
      <c r="AF193" s="40"/>
      <c r="AG193" s="41"/>
      <c r="AH193" s="40" t="s">
        <v>305</v>
      </c>
      <c r="AI193" s="39" t="s">
        <v>272</v>
      </c>
      <c r="AJ193" s="245"/>
      <c r="AK193" s="245"/>
      <c r="AL193" s="38"/>
      <c r="AM193" s="238">
        <f>SUMPRODUCT(LEN($M193:$AE196)-LEN(SUBSTITUTE($M193:$AE196,"/", "")))/2</f>
        <v>1</v>
      </c>
      <c r="AN193" s="241">
        <f>SUMPRODUCT(LEN($M193:$AE196)-LEN(SUBSTITUTE($M193:$AE196,"-", "")))</f>
        <v>0</v>
      </c>
      <c r="AO193" s="235">
        <f>SUMPRODUCT(LEN($M193:$AE196)-LEN(SUBSTITUTE($M193:$AE196,"A", "")))</f>
        <v>41</v>
      </c>
      <c r="AP193" s="229">
        <f>SUMPRODUCT(LEN($AH193:$AH196)-LEN(SUBSTITUTE($AH193:$AH196,"A", "")))</f>
        <v>10</v>
      </c>
      <c r="AQ193" s="232">
        <f>SUMPRODUCT(LEN($AG193:$AG196)-LEN(SUBSTITUTE($AG193:$AG196,"A", "")))</f>
        <v>0</v>
      </c>
      <c r="AR193" s="235">
        <f>SUMPRODUCT(LEN($M193:$AE196)-LEN(SUBSTITUTE($M193:$AE196,"S", "")))</f>
        <v>3</v>
      </c>
      <c r="AS193" s="229">
        <f>SUMPRODUCT(LEN($AH193:$AH196)-LEN(SUBSTITUTE($AH193:$AH196,"S", "")))</f>
        <v>0</v>
      </c>
      <c r="AT193" s="232">
        <f>SUMPRODUCT(LEN($AG193:$AG196)-LEN(SUBSTITUTE($AG193:$AG196,"S", "")))</f>
        <v>0</v>
      </c>
      <c r="AU193" s="235">
        <f>SUMPRODUCT(LEN($M193:$AE196)-LEN(SUBSTITUTE($M193:$AE196,"F", "")))</f>
        <v>0</v>
      </c>
      <c r="AV193" s="229">
        <f>SUMPRODUCT(LEN($AH193:$AH196)-LEN(SUBSTITUTE($AH193:$AH196,"F", "")))</f>
        <v>0</v>
      </c>
      <c r="AW193" s="232">
        <f>SUMPRODUCT(LEN($AG193:$AG196)-LEN(SUBSTITUTE($AG193:$AG196,"F", "")))</f>
        <v>0</v>
      </c>
      <c r="AX193" s="235">
        <f>SUMPRODUCT(LEN($M193:$AE196)-LEN(SUBSTITUTE($M193:$AE196,"G", "")))</f>
        <v>5</v>
      </c>
      <c r="AY193" s="229">
        <f>SUMPRODUCT(LEN($AH193:$AH196)-LEN(SUBSTITUTE($AH193:$AH196,"G", "")))</f>
        <v>1</v>
      </c>
      <c r="AZ193" s="232">
        <f>SUMPRODUCT(LEN($AG193:$AG196)-LEN(SUBSTITUTE($AG193:$AG196,"G", "")))</f>
        <v>0</v>
      </c>
      <c r="BA193" s="235">
        <f>SUMPRODUCT(LEN($M193:$AE196)-LEN(SUBSTITUTE($M193:$AE196,"M", "")))</f>
        <v>7</v>
      </c>
      <c r="BB193" s="229">
        <f>SUMPRODUCT(LEN($AH193:$AH196)-LEN(SUBSTITUTE($AH193:$AH196,"M", "")))</f>
        <v>0</v>
      </c>
      <c r="BC193" s="232">
        <f>SUMPRODUCT(LEN($AG193:$AG196)-LEN(SUBSTITUTE($AG193:$AG196,"M", "")))</f>
        <v>0</v>
      </c>
      <c r="BD193" s="297">
        <f>SUMPRODUCT(LEN($AI193:$AI196)-LEN(SUBSTITUTE($AI193:$AI196,"S", "")))</f>
        <v>2</v>
      </c>
      <c r="BE193" s="300">
        <f>SUMPRODUCT(LEN($AI193:$AI196)-LEN(SUBSTITUTE($AI193:$AI196,"F", "")))</f>
        <v>0</v>
      </c>
      <c r="BF193" s="300">
        <f>SUMPRODUCT(LEN($AI193:$AI196)-LEN(SUBSTITUTE($AI193:$AI196,"G", "")))</f>
        <v>0</v>
      </c>
      <c r="BG193" s="303">
        <f>SUMPRODUCT(LEN($AI193:$AI196)-LEN(SUBSTITUTE($AI193:$AI196,"M", "")))</f>
        <v>0</v>
      </c>
    </row>
    <row r="194" spans="2:67" ht="28.15" customHeight="1" thickBot="1">
      <c r="B194" s="29"/>
      <c r="C194" s="264"/>
      <c r="D194" s="37"/>
      <c r="E194" s="112"/>
      <c r="F194" s="112"/>
      <c r="G194" s="111"/>
      <c r="H194" s="256"/>
      <c r="I194" s="260"/>
      <c r="J194" s="260"/>
      <c r="K194" s="260"/>
      <c r="L194" s="32">
        <v>2</v>
      </c>
      <c r="M194" s="31" t="s">
        <v>316</v>
      </c>
      <c r="N194" s="32">
        <v>6</v>
      </c>
      <c r="O194" s="31" t="s">
        <v>686</v>
      </c>
      <c r="P194" s="96">
        <v>10</v>
      </c>
      <c r="Q194" s="31" t="s">
        <v>426</v>
      </c>
      <c r="R194" s="32">
        <v>14</v>
      </c>
      <c r="S194" s="31" t="s">
        <v>305</v>
      </c>
      <c r="T194" s="32">
        <v>18</v>
      </c>
      <c r="U194" s="95" t="s">
        <v>271</v>
      </c>
      <c r="V194" s="32">
        <v>22</v>
      </c>
      <c r="W194" s="31"/>
      <c r="X194" s="32">
        <v>26</v>
      </c>
      <c r="Y194" s="31"/>
      <c r="Z194" s="32">
        <v>30</v>
      </c>
      <c r="AA194" s="31"/>
      <c r="AB194" s="34">
        <v>34</v>
      </c>
      <c r="AC194" s="31"/>
      <c r="AD194" s="32">
        <v>38</v>
      </c>
      <c r="AE194" s="31"/>
      <c r="AF194" s="30"/>
      <c r="AG194" s="31"/>
      <c r="AH194" s="30" t="s">
        <v>368</v>
      </c>
      <c r="AI194" s="20"/>
      <c r="AJ194" s="246"/>
      <c r="AK194" s="246"/>
      <c r="AL194" s="19"/>
      <c r="AM194" s="239"/>
      <c r="AN194" s="242"/>
      <c r="AO194" s="236"/>
      <c r="AP194" s="230"/>
      <c r="AQ194" s="233"/>
      <c r="AR194" s="236"/>
      <c r="AS194" s="230"/>
      <c r="AT194" s="233"/>
      <c r="AU194" s="236"/>
      <c r="AV194" s="230"/>
      <c r="AW194" s="233"/>
      <c r="AX194" s="236"/>
      <c r="AY194" s="230"/>
      <c r="AZ194" s="233"/>
      <c r="BA194" s="236"/>
      <c r="BB194" s="230"/>
      <c r="BC194" s="233"/>
      <c r="BD194" s="298"/>
      <c r="BE194" s="301"/>
      <c r="BF194" s="301"/>
      <c r="BG194" s="304"/>
    </row>
    <row r="195" spans="2:67" ht="28.15" customHeight="1">
      <c r="B195" s="29"/>
      <c r="C195" s="265"/>
      <c r="D195" s="28"/>
      <c r="E195" s="110"/>
      <c r="F195" s="110"/>
      <c r="G195" s="109"/>
      <c r="H195" s="257"/>
      <c r="I195" s="261"/>
      <c r="J195" s="261"/>
      <c r="K195" s="261"/>
      <c r="L195" s="23">
        <v>3</v>
      </c>
      <c r="M195" s="22" t="s">
        <v>686</v>
      </c>
      <c r="N195" s="23">
        <v>7</v>
      </c>
      <c r="O195" s="22" t="s">
        <v>567</v>
      </c>
      <c r="P195" s="23">
        <v>11</v>
      </c>
      <c r="Q195" s="22" t="s">
        <v>368</v>
      </c>
      <c r="R195" s="23">
        <v>15</v>
      </c>
      <c r="S195" s="22" t="s">
        <v>273</v>
      </c>
      <c r="T195" s="23">
        <v>19</v>
      </c>
      <c r="U195" s="22"/>
      <c r="V195" s="23">
        <v>23</v>
      </c>
      <c r="W195" s="22"/>
      <c r="X195" s="23">
        <v>27</v>
      </c>
      <c r="Y195" s="22"/>
      <c r="Z195" s="23">
        <v>31</v>
      </c>
      <c r="AA195" s="22"/>
      <c r="AB195" s="25">
        <v>35</v>
      </c>
      <c r="AC195" s="22"/>
      <c r="AD195" s="23">
        <v>39</v>
      </c>
      <c r="AE195" s="22"/>
      <c r="AF195" s="21"/>
      <c r="AG195" s="22"/>
      <c r="AH195" s="21" t="s">
        <v>497</v>
      </c>
      <c r="AI195" s="20"/>
      <c r="AJ195" s="246"/>
      <c r="AK195" s="246"/>
      <c r="AL195" s="19"/>
      <c r="AM195" s="239"/>
      <c r="AN195" s="242"/>
      <c r="AO195" s="236"/>
      <c r="AP195" s="230"/>
      <c r="AQ195" s="233"/>
      <c r="AR195" s="236"/>
      <c r="AS195" s="230"/>
      <c r="AT195" s="233"/>
      <c r="AU195" s="236"/>
      <c r="AV195" s="230"/>
      <c r="AW195" s="233"/>
      <c r="AX195" s="236"/>
      <c r="AY195" s="230"/>
      <c r="AZ195" s="233"/>
      <c r="BA195" s="236"/>
      <c r="BB195" s="230"/>
      <c r="BC195" s="233"/>
      <c r="BD195" s="298"/>
      <c r="BE195" s="301"/>
      <c r="BF195" s="301"/>
      <c r="BG195" s="304"/>
    </row>
    <row r="196" spans="2:67" ht="28.15" customHeight="1" thickBot="1">
      <c r="B196" s="29"/>
      <c r="C196" s="266"/>
      <c r="D196" s="57"/>
      <c r="E196" s="116"/>
      <c r="F196" s="116"/>
      <c r="G196" s="115"/>
      <c r="H196" s="258"/>
      <c r="I196" s="262"/>
      <c r="J196" s="262"/>
      <c r="K196" s="262"/>
      <c r="L196" s="52">
        <v>4</v>
      </c>
      <c r="M196" s="51" t="s">
        <v>368</v>
      </c>
      <c r="N196" s="52">
        <v>8</v>
      </c>
      <c r="O196" s="51" t="s">
        <v>685</v>
      </c>
      <c r="P196" s="52">
        <v>12</v>
      </c>
      <c r="Q196" s="51" t="s">
        <v>366</v>
      </c>
      <c r="R196" s="52">
        <v>16</v>
      </c>
      <c r="S196" s="51" t="s">
        <v>305</v>
      </c>
      <c r="T196" s="52">
        <v>20</v>
      </c>
      <c r="U196" s="51"/>
      <c r="V196" s="52">
        <v>24</v>
      </c>
      <c r="W196" s="51"/>
      <c r="X196" s="52">
        <v>28</v>
      </c>
      <c r="Y196" s="51"/>
      <c r="Z196" s="52">
        <v>32</v>
      </c>
      <c r="AA196" s="51"/>
      <c r="AB196" s="54">
        <v>36</v>
      </c>
      <c r="AC196" s="51"/>
      <c r="AD196" s="52">
        <v>40</v>
      </c>
      <c r="AE196" s="51"/>
      <c r="AF196" s="50"/>
      <c r="AG196" s="51"/>
      <c r="AH196" s="50"/>
      <c r="AI196" s="49"/>
      <c r="AJ196" s="248"/>
      <c r="AK196" s="248"/>
      <c r="AL196" s="48"/>
      <c r="AM196" s="240"/>
      <c r="AN196" s="243"/>
      <c r="AO196" s="237"/>
      <c r="AP196" s="231"/>
      <c r="AQ196" s="234"/>
      <c r="AR196" s="237"/>
      <c r="AS196" s="231"/>
      <c r="AT196" s="234"/>
      <c r="AU196" s="237"/>
      <c r="AV196" s="231"/>
      <c r="AW196" s="234"/>
      <c r="AX196" s="237"/>
      <c r="AY196" s="231"/>
      <c r="AZ196" s="234"/>
      <c r="BA196" s="237"/>
      <c r="BB196" s="231"/>
      <c r="BC196" s="234"/>
      <c r="BD196" s="299"/>
      <c r="BE196" s="302"/>
      <c r="BF196" s="302"/>
      <c r="BG196" s="305"/>
    </row>
    <row r="197" spans="2:67" ht="28.15" hidden="1" customHeight="1">
      <c r="B197" s="29"/>
      <c r="C197" s="263">
        <v>2</v>
      </c>
      <c r="D197" s="47"/>
      <c r="E197" s="114"/>
      <c r="F197" s="114"/>
      <c r="G197" s="113"/>
      <c r="H197" s="255"/>
      <c r="I197" s="259"/>
      <c r="J197" s="259"/>
      <c r="K197" s="259"/>
      <c r="L197" s="42" t="s">
        <v>82</v>
      </c>
      <c r="M197" s="41"/>
      <c r="N197" s="42" t="s">
        <v>81</v>
      </c>
      <c r="O197" s="41"/>
      <c r="P197" s="42" t="s">
        <v>80</v>
      </c>
      <c r="Q197" s="41"/>
      <c r="R197" s="42" t="s">
        <v>79</v>
      </c>
      <c r="S197" s="41"/>
      <c r="T197" s="42" t="s">
        <v>78</v>
      </c>
      <c r="U197" s="41"/>
      <c r="V197" s="42" t="s">
        <v>77</v>
      </c>
      <c r="W197" s="41"/>
      <c r="X197" s="42" t="s">
        <v>76</v>
      </c>
      <c r="Y197" s="41"/>
      <c r="Z197" s="42" t="s">
        <v>75</v>
      </c>
      <c r="AA197" s="41"/>
      <c r="AB197" s="44" t="s">
        <v>74</v>
      </c>
      <c r="AC197" s="43"/>
      <c r="AD197" s="42" t="s">
        <v>73</v>
      </c>
      <c r="AE197" s="41"/>
      <c r="AF197" s="40"/>
      <c r="AG197" s="41"/>
      <c r="AH197" s="40"/>
      <c r="AI197" s="39"/>
      <c r="AJ197" s="249"/>
      <c r="AK197" s="252"/>
      <c r="AL197" s="38"/>
      <c r="AM197" s="7"/>
      <c r="AN197" s="7"/>
      <c r="AO197" s="235">
        <f>SUMPRODUCT(LEN($M197:$AE200)-LEN(SUBSTITUTE($M197:$AE200,"A", "")))</f>
        <v>0</v>
      </c>
      <c r="AP197" s="229">
        <f>SUMPRODUCT(LEN($AH197:$AH200)-LEN(SUBSTITUTE($AH197:$AH200,"A", "")))</f>
        <v>0</v>
      </c>
      <c r="AQ197" s="232">
        <f>SUMPRODUCT(LEN($AG197:$AG200)-LEN(SUBSTITUTE($AG197:$AG200,"A", "")))</f>
        <v>0</v>
      </c>
      <c r="AR197" s="235">
        <f>SUMPRODUCT(LEN($M197:$AE200)-LEN(SUBSTITUTE($M197:$AE200,"S", "")))</f>
        <v>0</v>
      </c>
      <c r="AS197" s="229">
        <f>SUMPRODUCT(LEN($AH197:$AH200)-LEN(SUBSTITUTE($AH197:$AH200,"S", "")))</f>
        <v>0</v>
      </c>
      <c r="AT197" s="232">
        <f>SUMPRODUCT(LEN($AG197:$AG200)-LEN(SUBSTITUTE($AG197:$AG200,"S", "")))</f>
        <v>0</v>
      </c>
      <c r="AU197" s="235">
        <f>SUMPRODUCT(LEN($M197:$AE200)-LEN(SUBSTITUTE($M197:$AE200,"F", "")))</f>
        <v>0</v>
      </c>
      <c r="AV197" s="229">
        <f>SUMPRODUCT(LEN($AH197:$AH200)-LEN(SUBSTITUTE($AH197:$AH200,"F", "")))</f>
        <v>0</v>
      </c>
      <c r="AW197" s="232">
        <f>SUMPRODUCT(LEN($AG197:$AG200)-LEN(SUBSTITUTE($AG197:$AG200,"F", "")))</f>
        <v>0</v>
      </c>
      <c r="AX197" s="235">
        <f>SUMPRODUCT(LEN($M197:$AE200)-LEN(SUBSTITUTE($M197:$AE200,"G", "")))</f>
        <v>0</v>
      </c>
      <c r="AY197" s="229">
        <f>SUMPRODUCT(LEN($AH197:$AH200)-LEN(SUBSTITUTE($AH197:$AH200,"G", "")))</f>
        <v>0</v>
      </c>
      <c r="AZ197" s="232">
        <f>SUMPRODUCT(LEN($AG197:$AG200)-LEN(SUBSTITUTE($AG197:$AG200,"G", "")))</f>
        <v>0</v>
      </c>
      <c r="BA197" s="235">
        <f>SUMPRODUCT(LEN($M197:$AE200)-LEN(SUBSTITUTE($M197:$AE200,"M", "")))</f>
        <v>0</v>
      </c>
      <c r="BB197" s="229">
        <f>SUMPRODUCT(LEN($AH197:$AH200)-LEN(SUBSTITUTE($AH197:$AH200,"M", "")))</f>
        <v>0</v>
      </c>
      <c r="BC197" s="232">
        <f>SUMPRODUCT(LEN($AG197:$AG200)-LEN(SUBSTITUTE($AG197:$AG200,"M", "")))</f>
        <v>0</v>
      </c>
      <c r="BD197" s="297">
        <f>SUMPRODUCT(LEN($AI197:$AI200)-LEN(SUBSTITUTE($AI197:$AI200,"S", "")))</f>
        <v>0</v>
      </c>
      <c r="BE197" s="300">
        <f>SUMPRODUCT(LEN($AI197:$AI200)-LEN(SUBSTITUTE($AI197:$AI200,"F", "")))</f>
        <v>0</v>
      </c>
      <c r="BF197" s="300">
        <f>SUMPRODUCT(LEN($AI197:$AI200)-LEN(SUBSTITUTE($AI197:$AI200,"G", "")))</f>
        <v>0</v>
      </c>
      <c r="BG197" s="303">
        <f>SUMPRODUCT(LEN($AI197:$AI200)-LEN(SUBSTITUTE($AI197:$AI200,"M", "")))</f>
        <v>0</v>
      </c>
    </row>
    <row r="198" spans="2:67" ht="28.15" hidden="1" customHeight="1" thickBot="1">
      <c r="B198" s="29"/>
      <c r="C198" s="264"/>
      <c r="D198" s="37"/>
      <c r="E198" s="112"/>
      <c r="F198" s="112"/>
      <c r="G198" s="111"/>
      <c r="H198" s="256"/>
      <c r="I198" s="260"/>
      <c r="J198" s="260"/>
      <c r="K198" s="260"/>
      <c r="L198" s="32" t="s">
        <v>72</v>
      </c>
      <c r="M198" s="31"/>
      <c r="N198" s="32" t="s">
        <v>71</v>
      </c>
      <c r="O198" s="31"/>
      <c r="P198" s="32" t="s">
        <v>70</v>
      </c>
      <c r="Q198" s="31"/>
      <c r="R198" s="32" t="s">
        <v>69</v>
      </c>
      <c r="S198" s="31"/>
      <c r="T198" s="32" t="s">
        <v>68</v>
      </c>
      <c r="U198" s="31"/>
      <c r="V198" s="32" t="s">
        <v>67</v>
      </c>
      <c r="W198" s="31"/>
      <c r="X198" s="32" t="s">
        <v>66</v>
      </c>
      <c r="Y198" s="31"/>
      <c r="Z198" s="32" t="s">
        <v>65</v>
      </c>
      <c r="AA198" s="31"/>
      <c r="AB198" s="34" t="s">
        <v>64</v>
      </c>
      <c r="AC198" s="33"/>
      <c r="AD198" s="32" t="s">
        <v>63</v>
      </c>
      <c r="AE198" s="31"/>
      <c r="AF198" s="30"/>
      <c r="AG198" s="31"/>
      <c r="AH198" s="30"/>
      <c r="AI198" s="20"/>
      <c r="AJ198" s="250"/>
      <c r="AK198" s="253"/>
      <c r="AL198" s="19"/>
      <c r="AM198" s="7"/>
      <c r="AN198" s="7"/>
      <c r="AO198" s="236"/>
      <c r="AP198" s="230"/>
      <c r="AQ198" s="233"/>
      <c r="AR198" s="236"/>
      <c r="AS198" s="230"/>
      <c r="AT198" s="233"/>
      <c r="AU198" s="236"/>
      <c r="AV198" s="230"/>
      <c r="AW198" s="233"/>
      <c r="AX198" s="236"/>
      <c r="AY198" s="230"/>
      <c r="AZ198" s="233"/>
      <c r="BA198" s="236"/>
      <c r="BB198" s="230"/>
      <c r="BC198" s="233"/>
      <c r="BD198" s="298"/>
      <c r="BE198" s="301"/>
      <c r="BF198" s="301"/>
      <c r="BG198" s="304"/>
    </row>
    <row r="199" spans="2:67" ht="28.15" hidden="1" customHeight="1">
      <c r="B199" s="29"/>
      <c r="C199" s="265"/>
      <c r="D199" s="28"/>
      <c r="E199" s="110"/>
      <c r="F199" s="110"/>
      <c r="G199" s="109"/>
      <c r="H199" s="257"/>
      <c r="I199" s="261"/>
      <c r="J199" s="261"/>
      <c r="K199" s="261"/>
      <c r="L199" s="23" t="s">
        <v>62</v>
      </c>
      <c r="M199" s="22"/>
      <c r="N199" s="23" t="s">
        <v>61</v>
      </c>
      <c r="O199" s="22"/>
      <c r="P199" s="23" t="s">
        <v>60</v>
      </c>
      <c r="Q199" s="22"/>
      <c r="R199" s="23" t="s">
        <v>59</v>
      </c>
      <c r="S199" s="22"/>
      <c r="T199" s="23" t="s">
        <v>58</v>
      </c>
      <c r="U199" s="22"/>
      <c r="V199" s="23" t="s">
        <v>57</v>
      </c>
      <c r="W199" s="22"/>
      <c r="X199" s="23" t="s">
        <v>56</v>
      </c>
      <c r="Y199" s="22"/>
      <c r="Z199" s="23" t="s">
        <v>55</v>
      </c>
      <c r="AA199" s="22"/>
      <c r="AB199" s="25" t="s">
        <v>54</v>
      </c>
      <c r="AC199" s="24"/>
      <c r="AD199" s="23">
        <v>39</v>
      </c>
      <c r="AE199" s="22"/>
      <c r="AF199" s="21"/>
      <c r="AG199" s="22"/>
      <c r="AH199" s="21"/>
      <c r="AI199" s="20"/>
      <c r="AJ199" s="250"/>
      <c r="AK199" s="253"/>
      <c r="AL199" s="19"/>
      <c r="AM199" s="7"/>
      <c r="AN199" s="7"/>
      <c r="AO199" s="236"/>
      <c r="AP199" s="230"/>
      <c r="AQ199" s="233"/>
      <c r="AR199" s="236"/>
      <c r="AS199" s="230"/>
      <c r="AT199" s="233"/>
      <c r="AU199" s="236"/>
      <c r="AV199" s="230"/>
      <c r="AW199" s="233"/>
      <c r="AX199" s="236"/>
      <c r="AY199" s="230"/>
      <c r="AZ199" s="233"/>
      <c r="BA199" s="236"/>
      <c r="BB199" s="230"/>
      <c r="BC199" s="233"/>
      <c r="BD199" s="298"/>
      <c r="BE199" s="301"/>
      <c r="BF199" s="301"/>
      <c r="BG199" s="304"/>
    </row>
    <row r="200" spans="2:67" ht="28.15" hidden="1" customHeight="1" thickBot="1">
      <c r="B200" s="29"/>
      <c r="C200" s="266"/>
      <c r="D200" s="57"/>
      <c r="E200" s="116"/>
      <c r="F200" s="116"/>
      <c r="G200" s="115"/>
      <c r="H200" s="258"/>
      <c r="I200" s="262"/>
      <c r="J200" s="262"/>
      <c r="K200" s="262"/>
      <c r="L200" s="52" t="s">
        <v>53</v>
      </c>
      <c r="M200" s="51"/>
      <c r="N200" s="52" t="s">
        <v>52</v>
      </c>
      <c r="O200" s="51"/>
      <c r="P200" s="52" t="s">
        <v>51</v>
      </c>
      <c r="Q200" s="51"/>
      <c r="R200" s="52" t="s">
        <v>50</v>
      </c>
      <c r="S200" s="51"/>
      <c r="T200" s="52">
        <v>20</v>
      </c>
      <c r="U200" s="51"/>
      <c r="V200" s="52" t="s">
        <v>49</v>
      </c>
      <c r="W200" s="51"/>
      <c r="X200" s="52" t="s">
        <v>48</v>
      </c>
      <c r="Y200" s="51"/>
      <c r="Z200" s="52" t="s">
        <v>47</v>
      </c>
      <c r="AA200" s="51"/>
      <c r="AB200" s="54" t="s">
        <v>46</v>
      </c>
      <c r="AC200" s="53"/>
      <c r="AD200" s="52" t="s">
        <v>45</v>
      </c>
      <c r="AE200" s="51"/>
      <c r="AF200" s="50"/>
      <c r="AG200" s="51"/>
      <c r="AH200" s="50"/>
      <c r="AI200" s="49"/>
      <c r="AJ200" s="251"/>
      <c r="AK200" s="254"/>
      <c r="AL200" s="48"/>
      <c r="AM200" s="7"/>
      <c r="AN200" s="7"/>
      <c r="AO200" s="237"/>
      <c r="AP200" s="231"/>
      <c r="AQ200" s="234"/>
      <c r="AR200" s="237"/>
      <c r="AS200" s="231"/>
      <c r="AT200" s="234"/>
      <c r="AU200" s="237"/>
      <c r="AV200" s="231"/>
      <c r="AW200" s="234"/>
      <c r="AX200" s="237"/>
      <c r="AY200" s="231"/>
      <c r="AZ200" s="234"/>
      <c r="BA200" s="237"/>
      <c r="BB200" s="231"/>
      <c r="BC200" s="234"/>
      <c r="BD200" s="299"/>
      <c r="BE200" s="302"/>
      <c r="BF200" s="302"/>
      <c r="BG200" s="305"/>
    </row>
    <row r="201" spans="2:67" ht="28.15" hidden="1" customHeight="1">
      <c r="B201" s="29"/>
      <c r="C201" s="263">
        <v>3</v>
      </c>
      <c r="D201" s="47"/>
      <c r="E201" s="114"/>
      <c r="F201" s="114"/>
      <c r="G201" s="113"/>
      <c r="H201" s="255"/>
      <c r="I201" s="259"/>
      <c r="J201" s="259"/>
      <c r="K201" s="259"/>
      <c r="L201" s="42" t="s">
        <v>82</v>
      </c>
      <c r="M201" s="41"/>
      <c r="N201" s="42" t="s">
        <v>81</v>
      </c>
      <c r="O201" s="41"/>
      <c r="P201" s="42" t="s">
        <v>80</v>
      </c>
      <c r="Q201" s="41"/>
      <c r="R201" s="42" t="s">
        <v>79</v>
      </c>
      <c r="S201" s="41"/>
      <c r="T201" s="42" t="s">
        <v>78</v>
      </c>
      <c r="U201" s="41"/>
      <c r="V201" s="42" t="s">
        <v>77</v>
      </c>
      <c r="W201" s="41"/>
      <c r="X201" s="42" t="s">
        <v>76</v>
      </c>
      <c r="Y201" s="41"/>
      <c r="Z201" s="42" t="s">
        <v>75</v>
      </c>
      <c r="AA201" s="41"/>
      <c r="AB201" s="44" t="s">
        <v>74</v>
      </c>
      <c r="AC201" s="43"/>
      <c r="AD201" s="42" t="s">
        <v>73</v>
      </c>
      <c r="AE201" s="41"/>
      <c r="AF201" s="40"/>
      <c r="AG201" s="41"/>
      <c r="AH201" s="40"/>
      <c r="AI201" s="39"/>
      <c r="AJ201" s="245"/>
      <c r="AK201" s="245"/>
      <c r="AL201" s="38"/>
      <c r="AM201" s="7"/>
      <c r="AN201" s="7"/>
      <c r="AO201" s="235">
        <f>SUMPRODUCT(LEN($M201:$AE204)-LEN(SUBSTITUTE($M201:$AE204,"A", "")))</f>
        <v>0</v>
      </c>
      <c r="AP201" s="229">
        <f>SUMPRODUCT(LEN($AH201:$AH204)-LEN(SUBSTITUTE($AH201:$AH204,"A", "")))</f>
        <v>0</v>
      </c>
      <c r="AQ201" s="232">
        <f>SUMPRODUCT(LEN($AG201:$AG204)-LEN(SUBSTITUTE($AG201:$AG204,"A", "")))</f>
        <v>0</v>
      </c>
      <c r="AR201" s="235">
        <f>SUMPRODUCT(LEN($M201:$AE204)-LEN(SUBSTITUTE($M201:$AE204,"S", "")))</f>
        <v>0</v>
      </c>
      <c r="AS201" s="229">
        <f>SUMPRODUCT(LEN($AH201:$AH204)-LEN(SUBSTITUTE($AH201:$AH204,"S", "")))</f>
        <v>0</v>
      </c>
      <c r="AT201" s="232">
        <f>SUMPRODUCT(LEN($AG201:$AG204)-LEN(SUBSTITUTE($AG201:$AG204,"S", "")))</f>
        <v>0</v>
      </c>
      <c r="AU201" s="235">
        <f>SUMPRODUCT(LEN($M201:$AE204)-LEN(SUBSTITUTE($M201:$AE204,"F", "")))</f>
        <v>0</v>
      </c>
      <c r="AV201" s="229">
        <f>SUMPRODUCT(LEN($AH201:$AH204)-LEN(SUBSTITUTE($AH201:$AH204,"F", "")))</f>
        <v>0</v>
      </c>
      <c r="AW201" s="232">
        <f>SUMPRODUCT(LEN($AG201:$AG204)-LEN(SUBSTITUTE($AG201:$AG204,"F", "")))</f>
        <v>0</v>
      </c>
      <c r="AX201" s="235">
        <f>SUMPRODUCT(LEN($M201:$AE204)-LEN(SUBSTITUTE($M201:$AE204,"G", "")))</f>
        <v>0</v>
      </c>
      <c r="AY201" s="229">
        <f>SUMPRODUCT(LEN($AH201:$AH204)-LEN(SUBSTITUTE($AH201:$AH204,"G", "")))</f>
        <v>0</v>
      </c>
      <c r="AZ201" s="232">
        <f>SUMPRODUCT(LEN($AG201:$AG204)-LEN(SUBSTITUTE($AG201:$AG204,"G", "")))</f>
        <v>0</v>
      </c>
      <c r="BA201" s="235">
        <f>SUMPRODUCT(LEN($M201:$AE204)-LEN(SUBSTITUTE($M201:$AE204,"M", "")))</f>
        <v>0</v>
      </c>
      <c r="BB201" s="229">
        <f>SUMPRODUCT(LEN($AH201:$AH204)-LEN(SUBSTITUTE($AH201:$AH204,"M", "")))</f>
        <v>0</v>
      </c>
      <c r="BC201" s="232">
        <f>SUMPRODUCT(LEN($AG201:$AG204)-LEN(SUBSTITUTE($AG201:$AG204,"M", "")))</f>
        <v>0</v>
      </c>
      <c r="BD201" s="297">
        <f>SUMPRODUCT(LEN($AI201:$AI204)-LEN(SUBSTITUTE($AI201:$AI204,"S", "")))</f>
        <v>0</v>
      </c>
      <c r="BE201" s="300">
        <f>SUMPRODUCT(LEN($AI201:$AI204)-LEN(SUBSTITUTE($AI201:$AI204,"F", "")))</f>
        <v>0</v>
      </c>
      <c r="BF201" s="300">
        <f>SUMPRODUCT(LEN($AI201:$AI204)-LEN(SUBSTITUTE($AI201:$AI204,"G", "")))</f>
        <v>0</v>
      </c>
      <c r="BG201" s="303">
        <f>SUMPRODUCT(LEN($AI201:$AI204)-LEN(SUBSTITUTE($AI201:$AI204,"M", "")))</f>
        <v>0</v>
      </c>
    </row>
    <row r="202" spans="2:67" ht="28.15" hidden="1" customHeight="1" thickBot="1">
      <c r="B202" s="29"/>
      <c r="C202" s="264"/>
      <c r="D202" s="37"/>
      <c r="E202" s="112"/>
      <c r="F202" s="112"/>
      <c r="G202" s="111"/>
      <c r="H202" s="256"/>
      <c r="I202" s="260"/>
      <c r="J202" s="260"/>
      <c r="K202" s="260"/>
      <c r="L202" s="32" t="s">
        <v>72</v>
      </c>
      <c r="M202" s="31"/>
      <c r="N202" s="32" t="s">
        <v>71</v>
      </c>
      <c r="O202" s="31"/>
      <c r="P202" s="32" t="s">
        <v>70</v>
      </c>
      <c r="Q202" s="31"/>
      <c r="R202" s="32" t="s">
        <v>69</v>
      </c>
      <c r="S202" s="31"/>
      <c r="T202" s="32" t="s">
        <v>68</v>
      </c>
      <c r="U202" s="31"/>
      <c r="V202" s="32" t="s">
        <v>67</v>
      </c>
      <c r="W202" s="31"/>
      <c r="X202" s="32" t="s">
        <v>66</v>
      </c>
      <c r="Y202" s="31"/>
      <c r="Z202" s="32" t="s">
        <v>65</v>
      </c>
      <c r="AA202" s="31"/>
      <c r="AB202" s="34" t="s">
        <v>64</v>
      </c>
      <c r="AC202" s="33"/>
      <c r="AD202" s="32" t="s">
        <v>63</v>
      </c>
      <c r="AE202" s="31"/>
      <c r="AF202" s="30"/>
      <c r="AG202" s="31"/>
      <c r="AH202" s="30"/>
      <c r="AI202" s="20"/>
      <c r="AJ202" s="246"/>
      <c r="AK202" s="246"/>
      <c r="AL202" s="19"/>
      <c r="AM202" s="7"/>
      <c r="AN202" s="7"/>
      <c r="AO202" s="236"/>
      <c r="AP202" s="230"/>
      <c r="AQ202" s="233"/>
      <c r="AR202" s="236"/>
      <c r="AS202" s="230"/>
      <c r="AT202" s="233"/>
      <c r="AU202" s="236"/>
      <c r="AV202" s="230"/>
      <c r="AW202" s="233"/>
      <c r="AX202" s="236"/>
      <c r="AY202" s="230"/>
      <c r="AZ202" s="233"/>
      <c r="BA202" s="236"/>
      <c r="BB202" s="230"/>
      <c r="BC202" s="233"/>
      <c r="BD202" s="298"/>
      <c r="BE202" s="301"/>
      <c r="BF202" s="301"/>
      <c r="BG202" s="304"/>
    </row>
    <row r="203" spans="2:67" ht="28.15" hidden="1" customHeight="1">
      <c r="B203" s="29"/>
      <c r="C203" s="265"/>
      <c r="D203" s="28"/>
      <c r="E203" s="110"/>
      <c r="F203" s="110"/>
      <c r="G203" s="109"/>
      <c r="H203" s="257"/>
      <c r="I203" s="261"/>
      <c r="J203" s="261"/>
      <c r="K203" s="261"/>
      <c r="L203" s="23" t="s">
        <v>62</v>
      </c>
      <c r="M203" s="22"/>
      <c r="N203" s="23" t="s">
        <v>61</v>
      </c>
      <c r="O203" s="22"/>
      <c r="P203" s="23" t="s">
        <v>60</v>
      </c>
      <c r="Q203" s="22"/>
      <c r="R203" s="23" t="s">
        <v>59</v>
      </c>
      <c r="S203" s="22"/>
      <c r="T203" s="23" t="s">
        <v>58</v>
      </c>
      <c r="U203" s="22"/>
      <c r="V203" s="23" t="s">
        <v>57</v>
      </c>
      <c r="W203" s="22"/>
      <c r="X203" s="23" t="s">
        <v>56</v>
      </c>
      <c r="Y203" s="22"/>
      <c r="Z203" s="23" t="s">
        <v>55</v>
      </c>
      <c r="AA203" s="22"/>
      <c r="AB203" s="25" t="s">
        <v>54</v>
      </c>
      <c r="AC203" s="24"/>
      <c r="AD203" s="23">
        <v>39</v>
      </c>
      <c r="AE203" s="22"/>
      <c r="AF203" s="21"/>
      <c r="AG203" s="22"/>
      <c r="AH203" s="21"/>
      <c r="AI203" s="20"/>
      <c r="AJ203" s="246"/>
      <c r="AK203" s="246"/>
      <c r="AL203" s="19"/>
      <c r="AM203" s="7"/>
      <c r="AN203" s="7"/>
      <c r="AO203" s="236"/>
      <c r="AP203" s="230"/>
      <c r="AQ203" s="233"/>
      <c r="AR203" s="236"/>
      <c r="AS203" s="230"/>
      <c r="AT203" s="233"/>
      <c r="AU203" s="236"/>
      <c r="AV203" s="230"/>
      <c r="AW203" s="233"/>
      <c r="AX203" s="236"/>
      <c r="AY203" s="230"/>
      <c r="AZ203" s="233"/>
      <c r="BA203" s="236"/>
      <c r="BB203" s="230"/>
      <c r="BC203" s="233"/>
      <c r="BD203" s="298"/>
      <c r="BE203" s="301"/>
      <c r="BF203" s="301"/>
      <c r="BG203" s="304"/>
    </row>
    <row r="204" spans="2:67" ht="28.15" hidden="1" customHeight="1" thickBot="1">
      <c r="B204" s="18"/>
      <c r="C204" s="271"/>
      <c r="D204" s="17"/>
      <c r="E204" s="16"/>
      <c r="F204" s="16"/>
      <c r="G204" s="15"/>
      <c r="H204" s="258"/>
      <c r="I204" s="272"/>
      <c r="J204" s="272"/>
      <c r="K204" s="272"/>
      <c r="L204" s="12" t="s">
        <v>53</v>
      </c>
      <c r="M204" s="11"/>
      <c r="N204" s="12" t="s">
        <v>52</v>
      </c>
      <c r="O204" s="11"/>
      <c r="P204" s="12" t="s">
        <v>51</v>
      </c>
      <c r="Q204" s="11"/>
      <c r="R204" s="12" t="s">
        <v>50</v>
      </c>
      <c r="S204" s="11"/>
      <c r="T204" s="12">
        <v>20</v>
      </c>
      <c r="U204" s="11"/>
      <c r="V204" s="12" t="s">
        <v>49</v>
      </c>
      <c r="W204" s="11"/>
      <c r="X204" s="12" t="s">
        <v>48</v>
      </c>
      <c r="Y204" s="11"/>
      <c r="Z204" s="12" t="s">
        <v>47</v>
      </c>
      <c r="AA204" s="11"/>
      <c r="AB204" s="14" t="s">
        <v>46</v>
      </c>
      <c r="AC204" s="13"/>
      <c r="AD204" s="12" t="s">
        <v>45</v>
      </c>
      <c r="AE204" s="11"/>
      <c r="AF204" s="10"/>
      <c r="AG204" s="11"/>
      <c r="AH204" s="10"/>
      <c r="AI204" s="9"/>
      <c r="AJ204" s="247"/>
      <c r="AK204" s="247"/>
      <c r="AL204" s="8"/>
      <c r="AM204" s="7"/>
      <c r="AN204" s="7"/>
      <c r="AO204" s="237"/>
      <c r="AP204" s="231"/>
      <c r="AQ204" s="234"/>
      <c r="AR204" s="237"/>
      <c r="AS204" s="231"/>
      <c r="AT204" s="234"/>
      <c r="AU204" s="237"/>
      <c r="AV204" s="231"/>
      <c r="AW204" s="234"/>
      <c r="AX204" s="237"/>
      <c r="AY204" s="231"/>
      <c r="AZ204" s="234"/>
      <c r="BA204" s="237"/>
      <c r="BB204" s="231"/>
      <c r="BC204" s="234"/>
      <c r="BD204" s="299"/>
      <c r="BE204" s="302"/>
      <c r="BF204" s="302"/>
      <c r="BG204" s="305"/>
    </row>
    <row r="205" spans="2:67" ht="85.9" customHeight="1" thickBot="1">
      <c r="B205" s="94" t="s">
        <v>119</v>
      </c>
      <c r="C205" s="83" t="s">
        <v>118</v>
      </c>
      <c r="D205" s="88" t="s">
        <v>117</v>
      </c>
      <c r="E205" s="93" t="s">
        <v>116</v>
      </c>
      <c r="F205" s="92"/>
      <c r="G205" s="91"/>
      <c r="H205" s="90" t="s">
        <v>115</v>
      </c>
      <c r="I205" s="88" t="s">
        <v>43</v>
      </c>
      <c r="J205" s="88" t="s">
        <v>114</v>
      </c>
      <c r="K205" s="88" t="s">
        <v>44</v>
      </c>
      <c r="L205" s="227" t="s">
        <v>113</v>
      </c>
      <c r="M205" s="270"/>
      <c r="N205" s="227" t="s">
        <v>112</v>
      </c>
      <c r="O205" s="270"/>
      <c r="P205" s="227" t="s">
        <v>112</v>
      </c>
      <c r="Q205" s="228"/>
      <c r="R205" s="227" t="s">
        <v>112</v>
      </c>
      <c r="S205" s="228"/>
      <c r="T205" s="227" t="s">
        <v>112</v>
      </c>
      <c r="U205" s="228"/>
      <c r="V205" s="227" t="s">
        <v>112</v>
      </c>
      <c r="W205" s="228"/>
      <c r="X205" s="227" t="s">
        <v>112</v>
      </c>
      <c r="Y205" s="228"/>
      <c r="Z205" s="227" t="s">
        <v>112</v>
      </c>
      <c r="AA205" s="228"/>
      <c r="AB205" s="227" t="s">
        <v>112</v>
      </c>
      <c r="AC205" s="228"/>
      <c r="AD205" s="227" t="s">
        <v>112</v>
      </c>
      <c r="AE205" s="228"/>
      <c r="AF205" s="244" t="s">
        <v>111</v>
      </c>
      <c r="AG205" s="228"/>
      <c r="AH205" s="90" t="s">
        <v>110</v>
      </c>
      <c r="AI205" s="89" t="s">
        <v>109</v>
      </c>
      <c r="AJ205" s="88" t="s">
        <v>108</v>
      </c>
      <c r="AK205" s="88" t="s">
        <v>107</v>
      </c>
      <c r="AL205" s="87" t="s">
        <v>106</v>
      </c>
      <c r="AM205" s="105" t="s">
        <v>161</v>
      </c>
      <c r="AN205" s="104" t="s">
        <v>160</v>
      </c>
      <c r="AO205" s="84" t="s">
        <v>105</v>
      </c>
      <c r="AP205" s="83" t="s">
        <v>104</v>
      </c>
      <c r="AQ205" s="82" t="s">
        <v>103</v>
      </c>
      <c r="AR205" s="84" t="s">
        <v>102</v>
      </c>
      <c r="AS205" s="83" t="s">
        <v>101</v>
      </c>
      <c r="AT205" s="82" t="s">
        <v>100</v>
      </c>
      <c r="AU205" s="84" t="s">
        <v>99</v>
      </c>
      <c r="AV205" s="83" t="s">
        <v>98</v>
      </c>
      <c r="AW205" s="85" t="s">
        <v>97</v>
      </c>
      <c r="AX205" s="84" t="s">
        <v>96</v>
      </c>
      <c r="AY205" s="83" t="s">
        <v>95</v>
      </c>
      <c r="AZ205" s="82" t="s">
        <v>94</v>
      </c>
      <c r="BA205" s="84" t="s">
        <v>93</v>
      </c>
      <c r="BB205" s="83" t="s">
        <v>92</v>
      </c>
      <c r="BC205" s="82" t="s">
        <v>91</v>
      </c>
      <c r="BD205" s="81" t="s">
        <v>90</v>
      </c>
      <c r="BE205" s="80" t="s">
        <v>89</v>
      </c>
      <c r="BF205" s="80" t="s">
        <v>88</v>
      </c>
      <c r="BG205" s="79" t="s">
        <v>87</v>
      </c>
    </row>
    <row r="206" spans="2:67" ht="48" thickBot="1">
      <c r="B206" s="78" t="s">
        <v>172</v>
      </c>
      <c r="C206" s="77"/>
      <c r="D206" s="76">
        <v>231</v>
      </c>
      <c r="E206" s="267">
        <v>2877.56</v>
      </c>
      <c r="F206" s="268"/>
      <c r="G206" s="269"/>
      <c r="H206" s="75" t="s">
        <v>85</v>
      </c>
      <c r="I206" s="74"/>
      <c r="J206" s="74"/>
      <c r="K206" s="73"/>
      <c r="L206" s="72"/>
      <c r="M206" s="68"/>
      <c r="N206" s="72"/>
      <c r="O206" s="68"/>
      <c r="P206" s="72"/>
      <c r="Q206" s="68"/>
      <c r="R206" s="72"/>
      <c r="S206" s="68"/>
      <c r="T206" s="72"/>
      <c r="U206" s="68"/>
      <c r="V206" s="72"/>
      <c r="W206" s="68"/>
      <c r="X206" s="72"/>
      <c r="Y206" s="68"/>
      <c r="Z206" s="72"/>
      <c r="AA206" s="71"/>
      <c r="AB206" s="70"/>
      <c r="AC206" s="70"/>
      <c r="AD206" s="70"/>
      <c r="AE206" s="70"/>
      <c r="AF206" s="69" t="s">
        <v>84</v>
      </c>
      <c r="AG206" s="68"/>
      <c r="AH206" s="68"/>
      <c r="AI206" s="68"/>
      <c r="AJ206" s="67"/>
      <c r="AK206" s="67"/>
      <c r="AL206" s="66"/>
      <c r="AM206" s="103"/>
      <c r="AN206" s="103"/>
      <c r="AO206" s="101">
        <f t="shared" ref="AO206:BG206" si="14">SUM(AO207:AO218)</f>
        <v>30</v>
      </c>
      <c r="AP206" s="100">
        <f t="shared" si="14"/>
        <v>16</v>
      </c>
      <c r="AQ206" s="99">
        <f t="shared" si="14"/>
        <v>0</v>
      </c>
      <c r="AR206" s="101">
        <f t="shared" si="14"/>
        <v>13</v>
      </c>
      <c r="AS206" s="100">
        <f t="shared" si="14"/>
        <v>15</v>
      </c>
      <c r="AT206" s="99">
        <f t="shared" si="14"/>
        <v>0</v>
      </c>
      <c r="AU206" s="101">
        <f t="shared" si="14"/>
        <v>0</v>
      </c>
      <c r="AV206" s="100">
        <f t="shared" si="14"/>
        <v>0</v>
      </c>
      <c r="AW206" s="99">
        <f t="shared" si="14"/>
        <v>0</v>
      </c>
      <c r="AX206" s="101">
        <f t="shared" si="14"/>
        <v>2</v>
      </c>
      <c r="AY206" s="100">
        <f t="shared" si="14"/>
        <v>2</v>
      </c>
      <c r="AZ206" s="99">
        <f t="shared" si="14"/>
        <v>0</v>
      </c>
      <c r="BA206" s="101">
        <f t="shared" si="14"/>
        <v>5</v>
      </c>
      <c r="BB206" s="100">
        <f t="shared" si="14"/>
        <v>2</v>
      </c>
      <c r="BC206" s="99">
        <f t="shared" si="14"/>
        <v>0</v>
      </c>
      <c r="BD206" s="101">
        <f t="shared" si="14"/>
        <v>0</v>
      </c>
      <c r="BE206" s="100">
        <f t="shared" si="14"/>
        <v>0</v>
      </c>
      <c r="BF206" s="100">
        <f t="shared" si="14"/>
        <v>0</v>
      </c>
      <c r="BG206" s="99">
        <f t="shared" si="14"/>
        <v>0</v>
      </c>
      <c r="BH206" s="98" t="s">
        <v>83</v>
      </c>
      <c r="BK206" s="1">
        <f>SUM(AO206:AQ206)</f>
        <v>46</v>
      </c>
      <c r="BL206" s="1">
        <f>SUM(AR206:AT206,BD206)</f>
        <v>28</v>
      </c>
      <c r="BM206" s="1">
        <f>SUM(AU206:AW206,BE206)</f>
        <v>0</v>
      </c>
      <c r="BN206" s="1">
        <f>SUM(AX206:AZ206,BF206)</f>
        <v>4</v>
      </c>
      <c r="BO206" s="1">
        <f>SUM(BA206:BC206,BG206)</f>
        <v>7</v>
      </c>
    </row>
    <row r="207" spans="2:67" ht="28.15" customHeight="1">
      <c r="B207" s="29"/>
      <c r="C207" s="263">
        <v>1</v>
      </c>
      <c r="D207" s="47"/>
      <c r="E207" s="46"/>
      <c r="F207" s="46"/>
      <c r="G207" s="45"/>
      <c r="H207" s="255"/>
      <c r="I207" s="259">
        <v>96</v>
      </c>
      <c r="J207" s="259">
        <v>24</v>
      </c>
      <c r="K207" s="259">
        <v>6</v>
      </c>
      <c r="L207" s="42">
        <v>1</v>
      </c>
      <c r="M207" s="41" t="s">
        <v>630</v>
      </c>
      <c r="N207" s="42">
        <v>5</v>
      </c>
      <c r="O207" s="41" t="s">
        <v>305</v>
      </c>
      <c r="P207" s="42">
        <v>9</v>
      </c>
      <c r="Q207" s="97" t="s">
        <v>309</v>
      </c>
      <c r="R207" s="42">
        <v>13</v>
      </c>
      <c r="S207" s="41" t="s">
        <v>305</v>
      </c>
      <c r="T207" s="42">
        <v>17</v>
      </c>
      <c r="U207" s="41" t="s">
        <v>271</v>
      </c>
      <c r="V207" s="42">
        <v>21</v>
      </c>
      <c r="W207" s="41"/>
      <c r="X207" s="42">
        <v>25</v>
      </c>
      <c r="Y207" s="41"/>
      <c r="Z207" s="42">
        <v>29</v>
      </c>
      <c r="AA207" s="41"/>
      <c r="AB207" s="44">
        <v>33</v>
      </c>
      <c r="AC207" s="41"/>
      <c r="AD207" s="42">
        <v>37</v>
      </c>
      <c r="AE207" s="41"/>
      <c r="AF207" s="40"/>
      <c r="AG207" s="41"/>
      <c r="AH207" s="40" t="s">
        <v>393</v>
      </c>
      <c r="AI207" s="39"/>
      <c r="AJ207" s="245"/>
      <c r="AK207" s="245"/>
      <c r="AL207" s="38"/>
      <c r="AM207" s="238">
        <f>SUMPRODUCT(LEN($M207:$AE210)-LEN(SUBSTITUTE($M207:$AE210,"/", "")))/2</f>
        <v>0</v>
      </c>
      <c r="AN207" s="241">
        <f>SUMPRODUCT(LEN($M207:$AE210)-LEN(SUBSTITUTE($M207:$AE210,"-", "")))</f>
        <v>0</v>
      </c>
      <c r="AO207" s="235">
        <f>SUMPRODUCT(LEN($M207:$AE210)-LEN(SUBSTITUTE($M207:$AE210,"A", "")))</f>
        <v>30</v>
      </c>
      <c r="AP207" s="229">
        <f>SUMPRODUCT(LEN($AH207:$AH210)-LEN(SUBSTITUTE($AH207:$AH210,"A", "")))</f>
        <v>16</v>
      </c>
      <c r="AQ207" s="232">
        <f>SUMPRODUCT(LEN($AG207:$AG210)-LEN(SUBSTITUTE($AG207:$AG210,"A", "")))</f>
        <v>0</v>
      </c>
      <c r="AR207" s="235">
        <f>SUMPRODUCT(LEN($M207:$AE210)-LEN(SUBSTITUTE($M207:$AE210,"S", "")))</f>
        <v>13</v>
      </c>
      <c r="AS207" s="229">
        <f>SUMPRODUCT(LEN($AH207:$AH210)-LEN(SUBSTITUTE($AH207:$AH210,"S", "")))</f>
        <v>15</v>
      </c>
      <c r="AT207" s="232">
        <f>SUMPRODUCT(LEN($AG207:$AG210)-LEN(SUBSTITUTE($AG207:$AG210,"S", "")))</f>
        <v>0</v>
      </c>
      <c r="AU207" s="235">
        <f>SUMPRODUCT(LEN($M207:$AE210)-LEN(SUBSTITUTE($M207:$AE210,"F", "")))</f>
        <v>0</v>
      </c>
      <c r="AV207" s="229">
        <f>SUMPRODUCT(LEN($AH207:$AH210)-LEN(SUBSTITUTE($AH207:$AH210,"F", "")))</f>
        <v>0</v>
      </c>
      <c r="AW207" s="232">
        <f>SUMPRODUCT(LEN($AG207:$AG210)-LEN(SUBSTITUTE($AG207:$AG210,"F", "")))</f>
        <v>0</v>
      </c>
      <c r="AX207" s="235">
        <f>SUMPRODUCT(LEN($M207:$AE210)-LEN(SUBSTITUTE($M207:$AE210,"G", "")))</f>
        <v>2</v>
      </c>
      <c r="AY207" s="229">
        <f>SUMPRODUCT(LEN($AH207:$AH210)-LEN(SUBSTITUTE($AH207:$AH210,"G", "")))</f>
        <v>2</v>
      </c>
      <c r="AZ207" s="232">
        <f>SUMPRODUCT(LEN($AG207:$AG210)-LEN(SUBSTITUTE($AG207:$AG210,"G", "")))</f>
        <v>0</v>
      </c>
      <c r="BA207" s="235">
        <f>SUMPRODUCT(LEN($M207:$AE210)-LEN(SUBSTITUTE($M207:$AE210,"M", "")))</f>
        <v>5</v>
      </c>
      <c r="BB207" s="229">
        <f>SUMPRODUCT(LEN($AH207:$AH210)-LEN(SUBSTITUTE($AH207:$AH210,"M", "")))</f>
        <v>2</v>
      </c>
      <c r="BC207" s="232">
        <f>SUMPRODUCT(LEN($AG207:$AG210)-LEN(SUBSTITUTE($AG207:$AG210,"M", "")))</f>
        <v>0</v>
      </c>
      <c r="BD207" s="297">
        <f>SUMPRODUCT(LEN($AI207:$AI210)-LEN(SUBSTITUTE($AI207:$AI210,"S", "")))</f>
        <v>0</v>
      </c>
      <c r="BE207" s="300">
        <f>SUMPRODUCT(LEN($AI207:$AI210)-LEN(SUBSTITUTE($AI207:$AI210,"F", "")))</f>
        <v>0</v>
      </c>
      <c r="BF207" s="300">
        <f>SUMPRODUCT(LEN($AI207:$AI210)-LEN(SUBSTITUTE($AI207:$AI210,"G", "")))</f>
        <v>0</v>
      </c>
      <c r="BG207" s="303">
        <f>SUMPRODUCT(LEN($AI207:$AI210)-LEN(SUBSTITUTE($AI207:$AI210,"M", "")))</f>
        <v>0</v>
      </c>
    </row>
    <row r="208" spans="2:67" ht="28.15" customHeight="1" thickBot="1">
      <c r="B208" s="29"/>
      <c r="C208" s="264"/>
      <c r="D208" s="37"/>
      <c r="E208" s="36"/>
      <c r="F208" s="36"/>
      <c r="G208" s="35"/>
      <c r="H208" s="256"/>
      <c r="I208" s="260"/>
      <c r="J208" s="260"/>
      <c r="K208" s="260"/>
      <c r="L208" s="32">
        <v>2</v>
      </c>
      <c r="M208" s="31" t="s">
        <v>646</v>
      </c>
      <c r="N208" s="32">
        <v>6</v>
      </c>
      <c r="O208" s="31" t="s">
        <v>567</v>
      </c>
      <c r="P208" s="96">
        <v>10</v>
      </c>
      <c r="Q208" s="31" t="s">
        <v>409</v>
      </c>
      <c r="R208" s="32">
        <v>14</v>
      </c>
      <c r="S208" s="31" t="s">
        <v>305</v>
      </c>
      <c r="T208" s="32">
        <v>18</v>
      </c>
      <c r="U208" s="95" t="s">
        <v>274</v>
      </c>
      <c r="V208" s="32">
        <v>22</v>
      </c>
      <c r="W208" s="31"/>
      <c r="X208" s="32">
        <v>26</v>
      </c>
      <c r="Y208" s="31"/>
      <c r="Z208" s="32">
        <v>30</v>
      </c>
      <c r="AA208" s="31"/>
      <c r="AB208" s="34">
        <v>34</v>
      </c>
      <c r="AC208" s="31"/>
      <c r="AD208" s="32">
        <v>38</v>
      </c>
      <c r="AE208" s="31"/>
      <c r="AF208" s="30"/>
      <c r="AG208" s="31"/>
      <c r="AH208" s="30" t="s">
        <v>684</v>
      </c>
      <c r="AI208" s="20"/>
      <c r="AJ208" s="246"/>
      <c r="AK208" s="246"/>
      <c r="AL208" s="19"/>
      <c r="AM208" s="239"/>
      <c r="AN208" s="242"/>
      <c r="AO208" s="236"/>
      <c r="AP208" s="230"/>
      <c r="AQ208" s="233"/>
      <c r="AR208" s="236"/>
      <c r="AS208" s="230"/>
      <c r="AT208" s="233"/>
      <c r="AU208" s="236"/>
      <c r="AV208" s="230"/>
      <c r="AW208" s="233"/>
      <c r="AX208" s="236"/>
      <c r="AY208" s="230"/>
      <c r="AZ208" s="233"/>
      <c r="BA208" s="236"/>
      <c r="BB208" s="230"/>
      <c r="BC208" s="233"/>
      <c r="BD208" s="298"/>
      <c r="BE208" s="301"/>
      <c r="BF208" s="301"/>
      <c r="BG208" s="304"/>
    </row>
    <row r="209" spans="2:67" ht="28.15" customHeight="1">
      <c r="B209" s="29"/>
      <c r="C209" s="265"/>
      <c r="D209" s="28"/>
      <c r="E209" s="27"/>
      <c r="F209" s="27"/>
      <c r="G209" s="26"/>
      <c r="H209" s="257"/>
      <c r="I209" s="261"/>
      <c r="J209" s="261"/>
      <c r="K209" s="261"/>
      <c r="L209" s="23">
        <v>3</v>
      </c>
      <c r="M209" s="22" t="s">
        <v>579</v>
      </c>
      <c r="N209" s="23">
        <v>7</v>
      </c>
      <c r="O209" s="22" t="s">
        <v>389</v>
      </c>
      <c r="P209" s="23">
        <v>11</v>
      </c>
      <c r="Q209" s="22" t="s">
        <v>324</v>
      </c>
      <c r="R209" s="23">
        <v>15</v>
      </c>
      <c r="S209" s="22" t="s">
        <v>275</v>
      </c>
      <c r="T209" s="23">
        <v>19</v>
      </c>
      <c r="U209" s="22"/>
      <c r="V209" s="23">
        <v>23</v>
      </c>
      <c r="W209" s="22"/>
      <c r="X209" s="23">
        <v>27</v>
      </c>
      <c r="Y209" s="22"/>
      <c r="Z209" s="23">
        <v>31</v>
      </c>
      <c r="AA209" s="22"/>
      <c r="AB209" s="25">
        <v>35</v>
      </c>
      <c r="AC209" s="22"/>
      <c r="AD209" s="23">
        <v>39</v>
      </c>
      <c r="AE209" s="22"/>
      <c r="AF209" s="21"/>
      <c r="AG209" s="22"/>
      <c r="AH209" s="21" t="s">
        <v>683</v>
      </c>
      <c r="AI209" s="20"/>
      <c r="AJ209" s="246"/>
      <c r="AK209" s="246"/>
      <c r="AL209" s="19"/>
      <c r="AM209" s="239"/>
      <c r="AN209" s="242"/>
      <c r="AO209" s="236"/>
      <c r="AP209" s="230"/>
      <c r="AQ209" s="233"/>
      <c r="AR209" s="236"/>
      <c r="AS209" s="230"/>
      <c r="AT209" s="233"/>
      <c r="AU209" s="236"/>
      <c r="AV209" s="230"/>
      <c r="AW209" s="233"/>
      <c r="AX209" s="236"/>
      <c r="AY209" s="230"/>
      <c r="AZ209" s="233"/>
      <c r="BA209" s="236"/>
      <c r="BB209" s="230"/>
      <c r="BC209" s="233"/>
      <c r="BD209" s="298"/>
      <c r="BE209" s="301"/>
      <c r="BF209" s="301"/>
      <c r="BG209" s="304"/>
    </row>
    <row r="210" spans="2:67" ht="28.15" customHeight="1" thickBot="1">
      <c r="B210" s="29"/>
      <c r="C210" s="266"/>
      <c r="D210" s="57"/>
      <c r="E210" s="56"/>
      <c r="F210" s="56"/>
      <c r="G210" s="55"/>
      <c r="H210" s="258"/>
      <c r="I210" s="262"/>
      <c r="J210" s="262"/>
      <c r="K210" s="262"/>
      <c r="L210" s="52">
        <v>4</v>
      </c>
      <c r="M210" s="51" t="s">
        <v>356</v>
      </c>
      <c r="N210" s="52">
        <v>8</v>
      </c>
      <c r="O210" s="51" t="s">
        <v>307</v>
      </c>
      <c r="P210" s="52">
        <v>12</v>
      </c>
      <c r="Q210" s="51" t="s">
        <v>356</v>
      </c>
      <c r="R210" s="52">
        <v>16</v>
      </c>
      <c r="S210" s="51" t="s">
        <v>273</v>
      </c>
      <c r="T210" s="52">
        <v>20</v>
      </c>
      <c r="U210" s="51"/>
      <c r="V210" s="52">
        <v>24</v>
      </c>
      <c r="W210" s="51"/>
      <c r="X210" s="52">
        <v>28</v>
      </c>
      <c r="Y210" s="51"/>
      <c r="Z210" s="52">
        <v>32</v>
      </c>
      <c r="AA210" s="51"/>
      <c r="AB210" s="54">
        <v>36</v>
      </c>
      <c r="AC210" s="51"/>
      <c r="AD210" s="52">
        <v>40</v>
      </c>
      <c r="AE210" s="51"/>
      <c r="AF210" s="50"/>
      <c r="AG210" s="51"/>
      <c r="AH210" s="50"/>
      <c r="AI210" s="49"/>
      <c r="AJ210" s="248"/>
      <c r="AK210" s="248"/>
      <c r="AL210" s="48"/>
      <c r="AM210" s="240"/>
      <c r="AN210" s="243"/>
      <c r="AO210" s="237"/>
      <c r="AP210" s="231"/>
      <c r="AQ210" s="234"/>
      <c r="AR210" s="237"/>
      <c r="AS210" s="231"/>
      <c r="AT210" s="234"/>
      <c r="AU210" s="237"/>
      <c r="AV210" s="231"/>
      <c r="AW210" s="234"/>
      <c r="AX210" s="237"/>
      <c r="AY210" s="231"/>
      <c r="AZ210" s="234"/>
      <c r="BA210" s="237"/>
      <c r="BB210" s="231"/>
      <c r="BC210" s="234"/>
      <c r="BD210" s="299"/>
      <c r="BE210" s="302"/>
      <c r="BF210" s="302"/>
      <c r="BG210" s="305"/>
    </row>
    <row r="211" spans="2:67" ht="28.15" hidden="1" customHeight="1">
      <c r="B211" s="29"/>
      <c r="C211" s="263">
        <v>2</v>
      </c>
      <c r="D211" s="47"/>
      <c r="E211" s="46"/>
      <c r="F211" s="46"/>
      <c r="G211" s="45"/>
      <c r="H211" s="255"/>
      <c r="I211" s="259"/>
      <c r="J211" s="259"/>
      <c r="K211" s="259"/>
      <c r="L211" s="42" t="s">
        <v>82</v>
      </c>
      <c r="M211" s="41"/>
      <c r="N211" s="42" t="s">
        <v>81</v>
      </c>
      <c r="O211" s="41"/>
      <c r="P211" s="42" t="s">
        <v>80</v>
      </c>
      <c r="Q211" s="41"/>
      <c r="R211" s="42" t="s">
        <v>79</v>
      </c>
      <c r="S211" s="41"/>
      <c r="T211" s="42" t="s">
        <v>78</v>
      </c>
      <c r="U211" s="41"/>
      <c r="V211" s="42" t="s">
        <v>77</v>
      </c>
      <c r="W211" s="41"/>
      <c r="X211" s="42" t="s">
        <v>76</v>
      </c>
      <c r="Y211" s="41"/>
      <c r="Z211" s="42" t="s">
        <v>75</v>
      </c>
      <c r="AA211" s="41"/>
      <c r="AB211" s="44" t="s">
        <v>74</v>
      </c>
      <c r="AC211" s="43"/>
      <c r="AD211" s="42" t="s">
        <v>73</v>
      </c>
      <c r="AE211" s="41"/>
      <c r="AF211" s="40"/>
      <c r="AG211" s="41"/>
      <c r="AH211" s="40"/>
      <c r="AI211" s="39"/>
      <c r="AJ211" s="249"/>
      <c r="AK211" s="252"/>
      <c r="AL211" s="38"/>
      <c r="AM211" s="7"/>
      <c r="AN211" s="7"/>
      <c r="AO211" s="235">
        <f>SUMPRODUCT(LEN($M211:$AE214)-LEN(SUBSTITUTE($M211:$AE214,"A", "")))</f>
        <v>0</v>
      </c>
      <c r="AP211" s="229">
        <f>SUMPRODUCT(LEN($AH211:$AH214)-LEN(SUBSTITUTE($AH211:$AH214,"A", "")))</f>
        <v>0</v>
      </c>
      <c r="AQ211" s="232">
        <f>SUMPRODUCT(LEN($AG211:$AG214)-LEN(SUBSTITUTE($AG211:$AG214,"A", "")))</f>
        <v>0</v>
      </c>
      <c r="AR211" s="235">
        <f>SUMPRODUCT(LEN($M211:$AE214)-LEN(SUBSTITUTE($M211:$AE214,"S", "")))</f>
        <v>0</v>
      </c>
      <c r="AS211" s="229">
        <f>SUMPRODUCT(LEN($AH211:$AH214)-LEN(SUBSTITUTE($AH211:$AH214,"S", "")))</f>
        <v>0</v>
      </c>
      <c r="AT211" s="232">
        <f>SUMPRODUCT(LEN($AG211:$AG214)-LEN(SUBSTITUTE($AG211:$AG214,"S", "")))</f>
        <v>0</v>
      </c>
      <c r="AU211" s="235">
        <f>SUMPRODUCT(LEN($M211:$AE214)-LEN(SUBSTITUTE($M211:$AE214,"F", "")))</f>
        <v>0</v>
      </c>
      <c r="AV211" s="229">
        <f>SUMPRODUCT(LEN($AH211:$AH214)-LEN(SUBSTITUTE($AH211:$AH214,"F", "")))</f>
        <v>0</v>
      </c>
      <c r="AW211" s="232">
        <f>SUMPRODUCT(LEN($AG211:$AG214)-LEN(SUBSTITUTE($AG211:$AG214,"F", "")))</f>
        <v>0</v>
      </c>
      <c r="AX211" s="235">
        <f>SUMPRODUCT(LEN($M211:$AE214)-LEN(SUBSTITUTE($M211:$AE214,"G", "")))</f>
        <v>0</v>
      </c>
      <c r="AY211" s="229">
        <f>SUMPRODUCT(LEN($AH211:$AH214)-LEN(SUBSTITUTE($AH211:$AH214,"G", "")))</f>
        <v>0</v>
      </c>
      <c r="AZ211" s="232">
        <f>SUMPRODUCT(LEN($AG211:$AG214)-LEN(SUBSTITUTE($AG211:$AG214,"G", "")))</f>
        <v>0</v>
      </c>
      <c r="BA211" s="235">
        <f>SUMPRODUCT(LEN($M211:$AE214)-LEN(SUBSTITUTE($M211:$AE214,"M", "")))</f>
        <v>0</v>
      </c>
      <c r="BB211" s="229">
        <f>SUMPRODUCT(LEN($AH211:$AH214)-LEN(SUBSTITUTE($AH211:$AH214,"M", "")))</f>
        <v>0</v>
      </c>
      <c r="BC211" s="232">
        <f>SUMPRODUCT(LEN($AG211:$AG214)-LEN(SUBSTITUTE($AG211:$AG214,"M", "")))</f>
        <v>0</v>
      </c>
      <c r="BD211" s="297">
        <f>SUMPRODUCT(LEN($AI211:$AI214)-LEN(SUBSTITUTE($AI211:$AI214,"S", "")))</f>
        <v>0</v>
      </c>
      <c r="BE211" s="300">
        <f>SUMPRODUCT(LEN($AI211:$AI214)-LEN(SUBSTITUTE($AI211:$AI214,"F", "")))</f>
        <v>0</v>
      </c>
      <c r="BF211" s="300">
        <f>SUMPRODUCT(LEN($AI211:$AI214)-LEN(SUBSTITUTE($AI211:$AI214,"G", "")))</f>
        <v>0</v>
      </c>
      <c r="BG211" s="303">
        <f>SUMPRODUCT(LEN($AI211:$AI214)-LEN(SUBSTITUTE($AI211:$AI214,"M", "")))</f>
        <v>0</v>
      </c>
    </row>
    <row r="212" spans="2:67" ht="28.15" hidden="1" customHeight="1" thickBot="1">
      <c r="B212" s="29"/>
      <c r="C212" s="264"/>
      <c r="D212" s="37"/>
      <c r="E212" s="36"/>
      <c r="F212" s="36"/>
      <c r="G212" s="35"/>
      <c r="H212" s="256"/>
      <c r="I212" s="260"/>
      <c r="J212" s="260"/>
      <c r="K212" s="260"/>
      <c r="L212" s="32" t="s">
        <v>72</v>
      </c>
      <c r="M212" s="31"/>
      <c r="N212" s="32" t="s">
        <v>71</v>
      </c>
      <c r="O212" s="31"/>
      <c r="P212" s="32" t="s">
        <v>70</v>
      </c>
      <c r="Q212" s="31"/>
      <c r="R212" s="32" t="s">
        <v>69</v>
      </c>
      <c r="S212" s="31"/>
      <c r="T212" s="32" t="s">
        <v>68</v>
      </c>
      <c r="U212" s="31"/>
      <c r="V212" s="32" t="s">
        <v>67</v>
      </c>
      <c r="W212" s="31"/>
      <c r="X212" s="32" t="s">
        <v>66</v>
      </c>
      <c r="Y212" s="31"/>
      <c r="Z212" s="32" t="s">
        <v>65</v>
      </c>
      <c r="AA212" s="31"/>
      <c r="AB212" s="34" t="s">
        <v>64</v>
      </c>
      <c r="AC212" s="33"/>
      <c r="AD212" s="32" t="s">
        <v>63</v>
      </c>
      <c r="AE212" s="31"/>
      <c r="AF212" s="30"/>
      <c r="AG212" s="31"/>
      <c r="AH212" s="30"/>
      <c r="AI212" s="20"/>
      <c r="AJ212" s="250"/>
      <c r="AK212" s="253"/>
      <c r="AL212" s="19"/>
      <c r="AM212" s="7"/>
      <c r="AN212" s="7"/>
      <c r="AO212" s="236"/>
      <c r="AP212" s="230"/>
      <c r="AQ212" s="233"/>
      <c r="AR212" s="236"/>
      <c r="AS212" s="230"/>
      <c r="AT212" s="233"/>
      <c r="AU212" s="236"/>
      <c r="AV212" s="230"/>
      <c r="AW212" s="233"/>
      <c r="AX212" s="236"/>
      <c r="AY212" s="230"/>
      <c r="AZ212" s="233"/>
      <c r="BA212" s="236"/>
      <c r="BB212" s="230"/>
      <c r="BC212" s="233"/>
      <c r="BD212" s="298"/>
      <c r="BE212" s="301"/>
      <c r="BF212" s="301"/>
      <c r="BG212" s="304"/>
    </row>
    <row r="213" spans="2:67" ht="28.15" hidden="1" customHeight="1">
      <c r="B213" s="29"/>
      <c r="C213" s="265"/>
      <c r="D213" s="28"/>
      <c r="E213" s="27"/>
      <c r="F213" s="27"/>
      <c r="G213" s="26"/>
      <c r="H213" s="257"/>
      <c r="I213" s="261"/>
      <c r="J213" s="261"/>
      <c r="K213" s="261"/>
      <c r="L213" s="23" t="s">
        <v>62</v>
      </c>
      <c r="M213" s="22"/>
      <c r="N213" s="23" t="s">
        <v>61</v>
      </c>
      <c r="O213" s="22"/>
      <c r="P213" s="23" t="s">
        <v>60</v>
      </c>
      <c r="Q213" s="22"/>
      <c r="R213" s="23" t="s">
        <v>59</v>
      </c>
      <c r="S213" s="22"/>
      <c r="T213" s="23" t="s">
        <v>58</v>
      </c>
      <c r="U213" s="22"/>
      <c r="V213" s="23" t="s">
        <v>57</v>
      </c>
      <c r="W213" s="22"/>
      <c r="X213" s="23" t="s">
        <v>56</v>
      </c>
      <c r="Y213" s="22"/>
      <c r="Z213" s="23" t="s">
        <v>55</v>
      </c>
      <c r="AA213" s="22"/>
      <c r="AB213" s="25" t="s">
        <v>54</v>
      </c>
      <c r="AC213" s="24"/>
      <c r="AD213" s="23">
        <v>39</v>
      </c>
      <c r="AE213" s="22"/>
      <c r="AF213" s="21"/>
      <c r="AG213" s="22"/>
      <c r="AH213" s="21"/>
      <c r="AI213" s="20"/>
      <c r="AJ213" s="250"/>
      <c r="AK213" s="253"/>
      <c r="AL213" s="19"/>
      <c r="AM213" s="7"/>
      <c r="AN213" s="7"/>
      <c r="AO213" s="236"/>
      <c r="AP213" s="230"/>
      <c r="AQ213" s="233"/>
      <c r="AR213" s="236"/>
      <c r="AS213" s="230"/>
      <c r="AT213" s="233"/>
      <c r="AU213" s="236"/>
      <c r="AV213" s="230"/>
      <c r="AW213" s="233"/>
      <c r="AX213" s="236"/>
      <c r="AY213" s="230"/>
      <c r="AZ213" s="233"/>
      <c r="BA213" s="236"/>
      <c r="BB213" s="230"/>
      <c r="BC213" s="233"/>
      <c r="BD213" s="298"/>
      <c r="BE213" s="301"/>
      <c r="BF213" s="301"/>
      <c r="BG213" s="304"/>
    </row>
    <row r="214" spans="2:67" ht="28.15" hidden="1" customHeight="1" thickBot="1">
      <c r="B214" s="29"/>
      <c r="C214" s="266"/>
      <c r="D214" s="57"/>
      <c r="E214" s="56"/>
      <c r="F214" s="56"/>
      <c r="G214" s="55"/>
      <c r="H214" s="258"/>
      <c r="I214" s="262"/>
      <c r="J214" s="262"/>
      <c r="K214" s="262"/>
      <c r="L214" s="52" t="s">
        <v>53</v>
      </c>
      <c r="M214" s="51"/>
      <c r="N214" s="52" t="s">
        <v>52</v>
      </c>
      <c r="O214" s="51"/>
      <c r="P214" s="52" t="s">
        <v>51</v>
      </c>
      <c r="Q214" s="51"/>
      <c r="R214" s="52" t="s">
        <v>50</v>
      </c>
      <c r="S214" s="51"/>
      <c r="T214" s="52">
        <v>20</v>
      </c>
      <c r="U214" s="51"/>
      <c r="V214" s="52" t="s">
        <v>49</v>
      </c>
      <c r="W214" s="51"/>
      <c r="X214" s="52" t="s">
        <v>48</v>
      </c>
      <c r="Y214" s="51"/>
      <c r="Z214" s="52" t="s">
        <v>47</v>
      </c>
      <c r="AA214" s="51"/>
      <c r="AB214" s="54" t="s">
        <v>46</v>
      </c>
      <c r="AC214" s="53"/>
      <c r="AD214" s="52" t="s">
        <v>45</v>
      </c>
      <c r="AE214" s="51"/>
      <c r="AF214" s="50"/>
      <c r="AG214" s="51"/>
      <c r="AH214" s="50"/>
      <c r="AI214" s="49"/>
      <c r="AJ214" s="251"/>
      <c r="AK214" s="254"/>
      <c r="AL214" s="48"/>
      <c r="AM214" s="7"/>
      <c r="AN214" s="7"/>
      <c r="AO214" s="237"/>
      <c r="AP214" s="231"/>
      <c r="AQ214" s="234"/>
      <c r="AR214" s="237"/>
      <c r="AS214" s="231"/>
      <c r="AT214" s="234"/>
      <c r="AU214" s="237"/>
      <c r="AV214" s="231"/>
      <c r="AW214" s="234"/>
      <c r="AX214" s="237"/>
      <c r="AY214" s="231"/>
      <c r="AZ214" s="234"/>
      <c r="BA214" s="237"/>
      <c r="BB214" s="231"/>
      <c r="BC214" s="234"/>
      <c r="BD214" s="299"/>
      <c r="BE214" s="302"/>
      <c r="BF214" s="302"/>
      <c r="BG214" s="305"/>
    </row>
    <row r="215" spans="2:67" ht="28.15" hidden="1" customHeight="1">
      <c r="B215" s="29"/>
      <c r="C215" s="263">
        <v>3</v>
      </c>
      <c r="D215" s="47"/>
      <c r="E215" s="46"/>
      <c r="F215" s="46"/>
      <c r="G215" s="45"/>
      <c r="H215" s="255"/>
      <c r="I215" s="259"/>
      <c r="J215" s="259"/>
      <c r="K215" s="259"/>
      <c r="L215" s="42" t="s">
        <v>82</v>
      </c>
      <c r="M215" s="41"/>
      <c r="N215" s="42" t="s">
        <v>81</v>
      </c>
      <c r="O215" s="41"/>
      <c r="P215" s="42" t="s">
        <v>80</v>
      </c>
      <c r="Q215" s="41"/>
      <c r="R215" s="42" t="s">
        <v>79</v>
      </c>
      <c r="S215" s="41"/>
      <c r="T215" s="42" t="s">
        <v>78</v>
      </c>
      <c r="U215" s="41"/>
      <c r="V215" s="42" t="s">
        <v>77</v>
      </c>
      <c r="W215" s="41"/>
      <c r="X215" s="42" t="s">
        <v>76</v>
      </c>
      <c r="Y215" s="41"/>
      <c r="Z215" s="42" t="s">
        <v>75</v>
      </c>
      <c r="AA215" s="41"/>
      <c r="AB215" s="44" t="s">
        <v>74</v>
      </c>
      <c r="AC215" s="43"/>
      <c r="AD215" s="42" t="s">
        <v>73</v>
      </c>
      <c r="AE215" s="41"/>
      <c r="AF215" s="40"/>
      <c r="AG215" s="41"/>
      <c r="AH215" s="40"/>
      <c r="AI215" s="39"/>
      <c r="AJ215" s="245"/>
      <c r="AK215" s="245"/>
      <c r="AL215" s="38"/>
      <c r="AM215" s="7"/>
      <c r="AN215" s="7"/>
      <c r="AO215" s="235">
        <f>SUMPRODUCT(LEN($M215:$AE218)-LEN(SUBSTITUTE($M215:$AE218,"A", "")))</f>
        <v>0</v>
      </c>
      <c r="AP215" s="229">
        <f>SUMPRODUCT(LEN($AH215:$AH218)-LEN(SUBSTITUTE($AH215:$AH218,"A", "")))</f>
        <v>0</v>
      </c>
      <c r="AQ215" s="232">
        <f>SUMPRODUCT(LEN($AG215:$AG218)-LEN(SUBSTITUTE($AG215:$AG218,"A", "")))</f>
        <v>0</v>
      </c>
      <c r="AR215" s="235">
        <f>SUMPRODUCT(LEN($M215:$AE218)-LEN(SUBSTITUTE($M215:$AE218,"S", "")))</f>
        <v>0</v>
      </c>
      <c r="AS215" s="229">
        <f>SUMPRODUCT(LEN($AH215:$AH218)-LEN(SUBSTITUTE($AH215:$AH218,"S", "")))</f>
        <v>0</v>
      </c>
      <c r="AT215" s="232">
        <f>SUMPRODUCT(LEN($AG215:$AG218)-LEN(SUBSTITUTE($AG215:$AG218,"S", "")))</f>
        <v>0</v>
      </c>
      <c r="AU215" s="235">
        <f>SUMPRODUCT(LEN($M215:$AE218)-LEN(SUBSTITUTE($M215:$AE218,"F", "")))</f>
        <v>0</v>
      </c>
      <c r="AV215" s="229">
        <f>SUMPRODUCT(LEN($AH215:$AH218)-LEN(SUBSTITUTE($AH215:$AH218,"F", "")))</f>
        <v>0</v>
      </c>
      <c r="AW215" s="232">
        <f>SUMPRODUCT(LEN($AG215:$AG218)-LEN(SUBSTITUTE($AG215:$AG218,"F", "")))</f>
        <v>0</v>
      </c>
      <c r="AX215" s="235">
        <f>SUMPRODUCT(LEN($M215:$AE218)-LEN(SUBSTITUTE($M215:$AE218,"G", "")))</f>
        <v>0</v>
      </c>
      <c r="AY215" s="229">
        <f>SUMPRODUCT(LEN($AH215:$AH218)-LEN(SUBSTITUTE($AH215:$AH218,"G", "")))</f>
        <v>0</v>
      </c>
      <c r="AZ215" s="232">
        <f>SUMPRODUCT(LEN($AG215:$AG218)-LEN(SUBSTITUTE($AG215:$AG218,"G", "")))</f>
        <v>0</v>
      </c>
      <c r="BA215" s="235">
        <f>SUMPRODUCT(LEN($M215:$AE218)-LEN(SUBSTITUTE($M215:$AE218,"M", "")))</f>
        <v>0</v>
      </c>
      <c r="BB215" s="229">
        <f>SUMPRODUCT(LEN($AH215:$AH218)-LEN(SUBSTITUTE($AH215:$AH218,"M", "")))</f>
        <v>0</v>
      </c>
      <c r="BC215" s="232">
        <f>SUMPRODUCT(LEN($AG215:$AG218)-LEN(SUBSTITUTE($AG215:$AG218,"M", "")))</f>
        <v>0</v>
      </c>
      <c r="BD215" s="297">
        <f>SUMPRODUCT(LEN($AI215:$AI218)-LEN(SUBSTITUTE($AI215:$AI218,"S", "")))</f>
        <v>0</v>
      </c>
      <c r="BE215" s="300">
        <f>SUMPRODUCT(LEN($AI215:$AI218)-LEN(SUBSTITUTE($AI215:$AI218,"F", "")))</f>
        <v>0</v>
      </c>
      <c r="BF215" s="300">
        <f>SUMPRODUCT(LEN($AI215:$AI218)-LEN(SUBSTITUTE($AI215:$AI218,"G", "")))</f>
        <v>0</v>
      </c>
      <c r="BG215" s="303">
        <f>SUMPRODUCT(LEN($AI215:$AI218)-LEN(SUBSTITUTE($AI215:$AI218,"M", "")))</f>
        <v>0</v>
      </c>
    </row>
    <row r="216" spans="2:67" ht="28.15" hidden="1" customHeight="1" thickBot="1">
      <c r="B216" s="29"/>
      <c r="C216" s="264"/>
      <c r="D216" s="37"/>
      <c r="E216" s="36"/>
      <c r="F216" s="36"/>
      <c r="G216" s="35"/>
      <c r="H216" s="256"/>
      <c r="I216" s="260"/>
      <c r="J216" s="260"/>
      <c r="K216" s="260"/>
      <c r="L216" s="32" t="s">
        <v>72</v>
      </c>
      <c r="M216" s="31"/>
      <c r="N216" s="32" t="s">
        <v>71</v>
      </c>
      <c r="O216" s="31"/>
      <c r="P216" s="32" t="s">
        <v>70</v>
      </c>
      <c r="Q216" s="31"/>
      <c r="R216" s="32" t="s">
        <v>69</v>
      </c>
      <c r="S216" s="31"/>
      <c r="T216" s="32" t="s">
        <v>68</v>
      </c>
      <c r="U216" s="31"/>
      <c r="V216" s="32" t="s">
        <v>67</v>
      </c>
      <c r="W216" s="31"/>
      <c r="X216" s="32" t="s">
        <v>66</v>
      </c>
      <c r="Y216" s="31"/>
      <c r="Z216" s="32" t="s">
        <v>65</v>
      </c>
      <c r="AA216" s="31"/>
      <c r="AB216" s="34" t="s">
        <v>64</v>
      </c>
      <c r="AC216" s="33"/>
      <c r="AD216" s="32" t="s">
        <v>63</v>
      </c>
      <c r="AE216" s="31"/>
      <c r="AF216" s="30"/>
      <c r="AG216" s="31"/>
      <c r="AH216" s="30"/>
      <c r="AI216" s="20"/>
      <c r="AJ216" s="246"/>
      <c r="AK216" s="246"/>
      <c r="AL216" s="19"/>
      <c r="AM216" s="7"/>
      <c r="AN216" s="7"/>
      <c r="AO216" s="236"/>
      <c r="AP216" s="230"/>
      <c r="AQ216" s="233"/>
      <c r="AR216" s="236"/>
      <c r="AS216" s="230"/>
      <c r="AT216" s="233"/>
      <c r="AU216" s="236"/>
      <c r="AV216" s="230"/>
      <c r="AW216" s="233"/>
      <c r="AX216" s="236"/>
      <c r="AY216" s="230"/>
      <c r="AZ216" s="233"/>
      <c r="BA216" s="236"/>
      <c r="BB216" s="230"/>
      <c r="BC216" s="233"/>
      <c r="BD216" s="298"/>
      <c r="BE216" s="301"/>
      <c r="BF216" s="301"/>
      <c r="BG216" s="304"/>
    </row>
    <row r="217" spans="2:67" ht="28.15" hidden="1" customHeight="1">
      <c r="B217" s="29"/>
      <c r="C217" s="265"/>
      <c r="D217" s="28"/>
      <c r="E217" s="27"/>
      <c r="F217" s="27"/>
      <c r="G217" s="26"/>
      <c r="H217" s="257"/>
      <c r="I217" s="261"/>
      <c r="J217" s="261"/>
      <c r="K217" s="261"/>
      <c r="L217" s="23" t="s">
        <v>62</v>
      </c>
      <c r="M217" s="22"/>
      <c r="N217" s="23" t="s">
        <v>61</v>
      </c>
      <c r="O217" s="22"/>
      <c r="P217" s="23" t="s">
        <v>60</v>
      </c>
      <c r="Q217" s="22"/>
      <c r="R217" s="23" t="s">
        <v>59</v>
      </c>
      <c r="S217" s="22"/>
      <c r="T217" s="23" t="s">
        <v>58</v>
      </c>
      <c r="U217" s="22"/>
      <c r="V217" s="23" t="s">
        <v>57</v>
      </c>
      <c r="W217" s="22"/>
      <c r="X217" s="23" t="s">
        <v>56</v>
      </c>
      <c r="Y217" s="22"/>
      <c r="Z217" s="23" t="s">
        <v>55</v>
      </c>
      <c r="AA217" s="22"/>
      <c r="AB217" s="25" t="s">
        <v>54</v>
      </c>
      <c r="AC217" s="24"/>
      <c r="AD217" s="23">
        <v>39</v>
      </c>
      <c r="AE217" s="22"/>
      <c r="AF217" s="21"/>
      <c r="AG217" s="22"/>
      <c r="AH217" s="21"/>
      <c r="AI217" s="20"/>
      <c r="AJ217" s="246"/>
      <c r="AK217" s="246"/>
      <c r="AL217" s="19"/>
      <c r="AM217" s="7"/>
      <c r="AN217" s="7"/>
      <c r="AO217" s="236"/>
      <c r="AP217" s="230"/>
      <c r="AQ217" s="233"/>
      <c r="AR217" s="236"/>
      <c r="AS217" s="230"/>
      <c r="AT217" s="233"/>
      <c r="AU217" s="236"/>
      <c r="AV217" s="230"/>
      <c r="AW217" s="233"/>
      <c r="AX217" s="236"/>
      <c r="AY217" s="230"/>
      <c r="AZ217" s="233"/>
      <c r="BA217" s="236"/>
      <c r="BB217" s="230"/>
      <c r="BC217" s="233"/>
      <c r="BD217" s="298"/>
      <c r="BE217" s="301"/>
      <c r="BF217" s="301"/>
      <c r="BG217" s="304"/>
    </row>
    <row r="218" spans="2:67" ht="28.15" hidden="1" customHeight="1" thickBot="1">
      <c r="B218" s="18"/>
      <c r="C218" s="271"/>
      <c r="D218" s="17"/>
      <c r="E218" s="16"/>
      <c r="F218" s="16"/>
      <c r="G218" s="15"/>
      <c r="H218" s="258"/>
      <c r="I218" s="272"/>
      <c r="J218" s="272"/>
      <c r="K218" s="272"/>
      <c r="L218" s="12" t="s">
        <v>53</v>
      </c>
      <c r="M218" s="11"/>
      <c r="N218" s="12" t="s">
        <v>52</v>
      </c>
      <c r="O218" s="11"/>
      <c r="P218" s="12" t="s">
        <v>51</v>
      </c>
      <c r="Q218" s="11"/>
      <c r="R218" s="12" t="s">
        <v>50</v>
      </c>
      <c r="S218" s="11"/>
      <c r="T218" s="12">
        <v>20</v>
      </c>
      <c r="U218" s="11"/>
      <c r="V218" s="12" t="s">
        <v>49</v>
      </c>
      <c r="W218" s="11"/>
      <c r="X218" s="12" t="s">
        <v>48</v>
      </c>
      <c r="Y218" s="11"/>
      <c r="Z218" s="12" t="s">
        <v>47</v>
      </c>
      <c r="AA218" s="11"/>
      <c r="AB218" s="14" t="s">
        <v>46</v>
      </c>
      <c r="AC218" s="13"/>
      <c r="AD218" s="12" t="s">
        <v>45</v>
      </c>
      <c r="AE218" s="11"/>
      <c r="AF218" s="10"/>
      <c r="AG218" s="11"/>
      <c r="AH218" s="10"/>
      <c r="AI218" s="9"/>
      <c r="AJ218" s="247"/>
      <c r="AK218" s="247"/>
      <c r="AL218" s="8"/>
      <c r="AM218" s="7"/>
      <c r="AN218" s="7"/>
      <c r="AO218" s="237"/>
      <c r="AP218" s="231"/>
      <c r="AQ218" s="234"/>
      <c r="AR218" s="237"/>
      <c r="AS218" s="231"/>
      <c r="AT218" s="234"/>
      <c r="AU218" s="237"/>
      <c r="AV218" s="231"/>
      <c r="AW218" s="234"/>
      <c r="AX218" s="237"/>
      <c r="AY218" s="231"/>
      <c r="AZ218" s="234"/>
      <c r="BA218" s="237"/>
      <c r="BB218" s="231"/>
      <c r="BC218" s="234"/>
      <c r="BD218" s="299"/>
      <c r="BE218" s="302"/>
      <c r="BF218" s="302"/>
      <c r="BG218" s="305"/>
    </row>
    <row r="219" spans="2:67" ht="85.9" customHeight="1" thickBot="1">
      <c r="B219" s="94" t="s">
        <v>119</v>
      </c>
      <c r="C219" s="83" t="s">
        <v>118</v>
      </c>
      <c r="D219" s="88" t="s">
        <v>117</v>
      </c>
      <c r="E219" s="93" t="s">
        <v>116</v>
      </c>
      <c r="F219" s="92"/>
      <c r="G219" s="91"/>
      <c r="H219" s="90" t="s">
        <v>115</v>
      </c>
      <c r="I219" s="88" t="s">
        <v>43</v>
      </c>
      <c r="J219" s="88" t="s">
        <v>114</v>
      </c>
      <c r="K219" s="88" t="s">
        <v>44</v>
      </c>
      <c r="L219" s="227" t="s">
        <v>113</v>
      </c>
      <c r="M219" s="270"/>
      <c r="N219" s="227" t="s">
        <v>112</v>
      </c>
      <c r="O219" s="270"/>
      <c r="P219" s="227" t="s">
        <v>112</v>
      </c>
      <c r="Q219" s="228"/>
      <c r="R219" s="227" t="s">
        <v>112</v>
      </c>
      <c r="S219" s="228"/>
      <c r="T219" s="227" t="s">
        <v>112</v>
      </c>
      <c r="U219" s="228"/>
      <c r="V219" s="227" t="s">
        <v>112</v>
      </c>
      <c r="W219" s="228"/>
      <c r="X219" s="227" t="s">
        <v>112</v>
      </c>
      <c r="Y219" s="228"/>
      <c r="Z219" s="227" t="s">
        <v>112</v>
      </c>
      <c r="AA219" s="228"/>
      <c r="AB219" s="227" t="s">
        <v>112</v>
      </c>
      <c r="AC219" s="228"/>
      <c r="AD219" s="227" t="s">
        <v>112</v>
      </c>
      <c r="AE219" s="228"/>
      <c r="AF219" s="244" t="s">
        <v>111</v>
      </c>
      <c r="AG219" s="228"/>
      <c r="AH219" s="90" t="s">
        <v>110</v>
      </c>
      <c r="AI219" s="89" t="s">
        <v>109</v>
      </c>
      <c r="AJ219" s="88" t="s">
        <v>108</v>
      </c>
      <c r="AK219" s="88" t="s">
        <v>107</v>
      </c>
      <c r="AL219" s="87" t="s">
        <v>106</v>
      </c>
      <c r="AM219" s="105" t="s">
        <v>161</v>
      </c>
      <c r="AN219" s="104" t="s">
        <v>160</v>
      </c>
      <c r="AO219" s="84" t="s">
        <v>105</v>
      </c>
      <c r="AP219" s="83" t="s">
        <v>104</v>
      </c>
      <c r="AQ219" s="82" t="s">
        <v>103</v>
      </c>
      <c r="AR219" s="84" t="s">
        <v>102</v>
      </c>
      <c r="AS219" s="83" t="s">
        <v>101</v>
      </c>
      <c r="AT219" s="82" t="s">
        <v>100</v>
      </c>
      <c r="AU219" s="84" t="s">
        <v>99</v>
      </c>
      <c r="AV219" s="83" t="s">
        <v>98</v>
      </c>
      <c r="AW219" s="85" t="s">
        <v>97</v>
      </c>
      <c r="AX219" s="84" t="s">
        <v>96</v>
      </c>
      <c r="AY219" s="83" t="s">
        <v>95</v>
      </c>
      <c r="AZ219" s="82" t="s">
        <v>94</v>
      </c>
      <c r="BA219" s="84" t="s">
        <v>93</v>
      </c>
      <c r="BB219" s="83" t="s">
        <v>92</v>
      </c>
      <c r="BC219" s="82" t="s">
        <v>91</v>
      </c>
      <c r="BD219" s="81" t="s">
        <v>90</v>
      </c>
      <c r="BE219" s="80" t="s">
        <v>89</v>
      </c>
      <c r="BF219" s="80" t="s">
        <v>88</v>
      </c>
      <c r="BG219" s="79" t="s">
        <v>87</v>
      </c>
    </row>
    <row r="220" spans="2:67" ht="48" thickBot="1">
      <c r="B220" s="78" t="s">
        <v>169</v>
      </c>
      <c r="C220" s="77"/>
      <c r="D220" s="76">
        <v>231</v>
      </c>
      <c r="E220" s="267">
        <v>3316.86</v>
      </c>
      <c r="F220" s="268"/>
      <c r="G220" s="269"/>
      <c r="H220" s="75" t="s">
        <v>85</v>
      </c>
      <c r="I220" s="74"/>
      <c r="J220" s="74"/>
      <c r="K220" s="73"/>
      <c r="L220" s="72"/>
      <c r="M220" s="68"/>
      <c r="N220" s="72"/>
      <c r="O220" s="68"/>
      <c r="P220" s="72"/>
      <c r="Q220" s="68"/>
      <c r="R220" s="72"/>
      <c r="S220" s="68"/>
      <c r="T220" s="72"/>
      <c r="U220" s="68"/>
      <c r="V220" s="72"/>
      <c r="W220" s="68"/>
      <c r="X220" s="72"/>
      <c r="Y220" s="68"/>
      <c r="Z220" s="72"/>
      <c r="AA220" s="71"/>
      <c r="AB220" s="70"/>
      <c r="AC220" s="70"/>
      <c r="AD220" s="70"/>
      <c r="AE220" s="70"/>
      <c r="AF220" s="69" t="s">
        <v>84</v>
      </c>
      <c r="AG220" s="68"/>
      <c r="AH220" s="68"/>
      <c r="AI220" s="68"/>
      <c r="AJ220" s="67"/>
      <c r="AK220" s="67"/>
      <c r="AL220" s="66"/>
      <c r="AM220" s="103"/>
      <c r="AN220" s="103"/>
      <c r="AO220" s="101">
        <f t="shared" ref="AO220:BG220" si="15">SUM(AO221:AO232)</f>
        <v>38</v>
      </c>
      <c r="AP220" s="100">
        <f t="shared" si="15"/>
        <v>1</v>
      </c>
      <c r="AQ220" s="99">
        <f t="shared" si="15"/>
        <v>0</v>
      </c>
      <c r="AR220" s="101">
        <f t="shared" si="15"/>
        <v>18</v>
      </c>
      <c r="AS220" s="100">
        <f t="shared" si="15"/>
        <v>2</v>
      </c>
      <c r="AT220" s="99">
        <f t="shared" si="15"/>
        <v>0</v>
      </c>
      <c r="AU220" s="101">
        <f t="shared" si="15"/>
        <v>0</v>
      </c>
      <c r="AV220" s="100">
        <f t="shared" si="15"/>
        <v>0</v>
      </c>
      <c r="AW220" s="99">
        <f t="shared" si="15"/>
        <v>0</v>
      </c>
      <c r="AX220" s="101">
        <f t="shared" si="15"/>
        <v>1</v>
      </c>
      <c r="AY220" s="100">
        <f t="shared" si="15"/>
        <v>0</v>
      </c>
      <c r="AZ220" s="99">
        <f t="shared" si="15"/>
        <v>0</v>
      </c>
      <c r="BA220" s="101">
        <f t="shared" si="15"/>
        <v>10</v>
      </c>
      <c r="BB220" s="100">
        <f t="shared" si="15"/>
        <v>0</v>
      </c>
      <c r="BC220" s="99">
        <f t="shared" si="15"/>
        <v>0</v>
      </c>
      <c r="BD220" s="101">
        <f t="shared" si="15"/>
        <v>0</v>
      </c>
      <c r="BE220" s="100">
        <f t="shared" si="15"/>
        <v>0</v>
      </c>
      <c r="BF220" s="100">
        <f t="shared" si="15"/>
        <v>0</v>
      </c>
      <c r="BG220" s="99">
        <f t="shared" si="15"/>
        <v>0</v>
      </c>
      <c r="BH220" s="98" t="s">
        <v>83</v>
      </c>
      <c r="BK220" s="1">
        <f>SUM(AO220:AQ220)</f>
        <v>39</v>
      </c>
      <c r="BL220" s="1">
        <f>SUM(AR220:AT220,BD220)</f>
        <v>20</v>
      </c>
      <c r="BM220" s="1">
        <f>SUM(AU220:AW220,BE220)</f>
        <v>0</v>
      </c>
      <c r="BN220" s="1">
        <f>SUM(AX220:AZ220,BF220)</f>
        <v>1</v>
      </c>
      <c r="BO220" s="1">
        <f>SUM(BA220:BC220,BG220)</f>
        <v>10</v>
      </c>
    </row>
    <row r="221" spans="2:67" ht="28.15" customHeight="1">
      <c r="B221" s="29"/>
      <c r="C221" s="263">
        <v>1</v>
      </c>
      <c r="D221" s="47"/>
      <c r="E221" s="46"/>
      <c r="F221" s="46"/>
      <c r="G221" s="45"/>
      <c r="H221" s="255"/>
      <c r="I221" s="259">
        <v>79</v>
      </c>
      <c r="J221" s="259">
        <v>24</v>
      </c>
      <c r="K221" s="259">
        <v>5</v>
      </c>
      <c r="L221" s="42">
        <v>1</v>
      </c>
      <c r="M221" s="41" t="s">
        <v>565</v>
      </c>
      <c r="N221" s="42">
        <v>5</v>
      </c>
      <c r="O221" s="41" t="s">
        <v>677</v>
      </c>
      <c r="P221" s="42">
        <v>9</v>
      </c>
      <c r="Q221" s="97" t="s">
        <v>666</v>
      </c>
      <c r="R221" s="42">
        <v>13</v>
      </c>
      <c r="S221" s="41" t="s">
        <v>316</v>
      </c>
      <c r="T221" s="42">
        <v>17</v>
      </c>
      <c r="U221" s="41" t="s">
        <v>273</v>
      </c>
      <c r="V221" s="42">
        <v>21</v>
      </c>
      <c r="W221" s="41" t="s">
        <v>274</v>
      </c>
      <c r="X221" s="42">
        <v>25</v>
      </c>
      <c r="Y221" s="41"/>
      <c r="Z221" s="42">
        <v>29</v>
      </c>
      <c r="AA221" s="41"/>
      <c r="AB221" s="44">
        <v>33</v>
      </c>
      <c r="AC221" s="41"/>
      <c r="AD221" s="42">
        <v>37</v>
      </c>
      <c r="AE221" s="41"/>
      <c r="AF221" s="40"/>
      <c r="AG221" s="41"/>
      <c r="AH221" s="40" t="s">
        <v>307</v>
      </c>
      <c r="AI221" s="39"/>
      <c r="AJ221" s="245"/>
      <c r="AK221" s="245"/>
      <c r="AL221" s="38"/>
      <c r="AM221" s="238">
        <f>SUMPRODUCT(LEN($M221:$AE224)-LEN(SUBSTITUTE($M221:$AE224,"/", "")))/2</f>
        <v>0</v>
      </c>
      <c r="AN221" s="241">
        <f>SUMPRODUCT(LEN($M221:$AE224)-LEN(SUBSTITUTE($M221:$AE224,"-", "")))</f>
        <v>2</v>
      </c>
      <c r="AO221" s="235">
        <f>SUMPRODUCT(LEN($M221:$AE224)-LEN(SUBSTITUTE($M221:$AE224,"A", "")))</f>
        <v>38</v>
      </c>
      <c r="AP221" s="229">
        <f>SUMPRODUCT(LEN($AH221:$AH224)-LEN(SUBSTITUTE($AH221:$AH224,"A", "")))</f>
        <v>1</v>
      </c>
      <c r="AQ221" s="232">
        <f>SUMPRODUCT(LEN($AG221:$AG224)-LEN(SUBSTITUTE($AG221:$AG224,"A", "")))</f>
        <v>0</v>
      </c>
      <c r="AR221" s="235">
        <f>SUMPRODUCT(LEN($M221:$AE224)-LEN(SUBSTITUTE($M221:$AE224,"S", "")))</f>
        <v>18</v>
      </c>
      <c r="AS221" s="229">
        <f>SUMPRODUCT(LEN($AH221:$AH224)-LEN(SUBSTITUTE($AH221:$AH224,"S", "")))</f>
        <v>2</v>
      </c>
      <c r="AT221" s="232">
        <f>SUMPRODUCT(LEN($AG221:$AG224)-LEN(SUBSTITUTE($AG221:$AG224,"S", "")))</f>
        <v>0</v>
      </c>
      <c r="AU221" s="235">
        <f>SUMPRODUCT(LEN($M221:$AE224)-LEN(SUBSTITUTE($M221:$AE224,"F", "")))</f>
        <v>0</v>
      </c>
      <c r="AV221" s="229">
        <f>SUMPRODUCT(LEN($AH221:$AH224)-LEN(SUBSTITUTE($AH221:$AH224,"F", "")))</f>
        <v>0</v>
      </c>
      <c r="AW221" s="232">
        <f>SUMPRODUCT(LEN($AG221:$AG224)-LEN(SUBSTITUTE($AG221:$AG224,"F", "")))</f>
        <v>0</v>
      </c>
      <c r="AX221" s="235">
        <f>SUMPRODUCT(LEN($M221:$AE224)-LEN(SUBSTITUTE($M221:$AE224,"G", "")))</f>
        <v>1</v>
      </c>
      <c r="AY221" s="229">
        <f>SUMPRODUCT(LEN($AH221:$AH224)-LEN(SUBSTITUTE($AH221:$AH224,"G", "")))</f>
        <v>0</v>
      </c>
      <c r="AZ221" s="232">
        <f>SUMPRODUCT(LEN($AG221:$AG224)-LEN(SUBSTITUTE($AG221:$AG224,"G", "")))</f>
        <v>0</v>
      </c>
      <c r="BA221" s="235">
        <f>SUMPRODUCT(LEN($M221:$AE224)-LEN(SUBSTITUTE($M221:$AE224,"M", "")))</f>
        <v>10</v>
      </c>
      <c r="BB221" s="229">
        <f>SUMPRODUCT(LEN($AH221:$AH224)-LEN(SUBSTITUTE($AH221:$AH224,"M", "")))</f>
        <v>0</v>
      </c>
      <c r="BC221" s="232">
        <f>SUMPRODUCT(LEN($AG221:$AG224)-LEN(SUBSTITUTE($AG221:$AG224,"M", "")))</f>
        <v>0</v>
      </c>
      <c r="BD221" s="297">
        <f>SUMPRODUCT(LEN($AI221:$AI224)-LEN(SUBSTITUTE($AI221:$AI224,"S", "")))</f>
        <v>0</v>
      </c>
      <c r="BE221" s="300">
        <f>SUMPRODUCT(LEN($AI221:$AI224)-LEN(SUBSTITUTE($AI221:$AI224,"F", "")))</f>
        <v>0</v>
      </c>
      <c r="BF221" s="300">
        <f>SUMPRODUCT(LEN($AI221:$AI224)-LEN(SUBSTITUTE($AI221:$AI224,"G", "")))</f>
        <v>0</v>
      </c>
      <c r="BG221" s="303">
        <f>SUMPRODUCT(LEN($AI221:$AI224)-LEN(SUBSTITUTE($AI221:$AI224,"M", "")))</f>
        <v>0</v>
      </c>
    </row>
    <row r="222" spans="2:67" ht="28.15" customHeight="1" thickBot="1">
      <c r="B222" s="29"/>
      <c r="C222" s="264"/>
      <c r="D222" s="37"/>
      <c r="E222" s="36"/>
      <c r="F222" s="36"/>
      <c r="G222" s="35"/>
      <c r="H222" s="256"/>
      <c r="I222" s="260"/>
      <c r="J222" s="260"/>
      <c r="K222" s="260"/>
      <c r="L222" s="32">
        <v>2</v>
      </c>
      <c r="M222" s="31" t="s">
        <v>682</v>
      </c>
      <c r="N222" s="32">
        <v>6</v>
      </c>
      <c r="O222" s="31" t="s">
        <v>681</v>
      </c>
      <c r="P222" s="96">
        <v>10</v>
      </c>
      <c r="Q222" s="31" t="s">
        <v>568</v>
      </c>
      <c r="R222" s="32">
        <v>14</v>
      </c>
      <c r="S222" s="31" t="s">
        <v>305</v>
      </c>
      <c r="T222" s="32">
        <v>18</v>
      </c>
      <c r="U222" s="95" t="s">
        <v>272</v>
      </c>
      <c r="V222" s="32">
        <v>22</v>
      </c>
      <c r="W222" s="31"/>
      <c r="X222" s="32">
        <v>26</v>
      </c>
      <c r="Y222" s="31"/>
      <c r="Z222" s="32">
        <v>30</v>
      </c>
      <c r="AA222" s="31"/>
      <c r="AB222" s="34">
        <v>34</v>
      </c>
      <c r="AC222" s="31"/>
      <c r="AD222" s="32">
        <v>38</v>
      </c>
      <c r="AE222" s="31"/>
      <c r="AF222" s="30"/>
      <c r="AG222" s="31"/>
      <c r="AH222" s="30"/>
      <c r="AI222" s="20"/>
      <c r="AJ222" s="246"/>
      <c r="AK222" s="246"/>
      <c r="AL222" s="19"/>
      <c r="AM222" s="239"/>
      <c r="AN222" s="242"/>
      <c r="AO222" s="236"/>
      <c r="AP222" s="230"/>
      <c r="AQ222" s="233"/>
      <c r="AR222" s="236"/>
      <c r="AS222" s="230"/>
      <c r="AT222" s="233"/>
      <c r="AU222" s="236"/>
      <c r="AV222" s="230"/>
      <c r="AW222" s="233"/>
      <c r="AX222" s="236"/>
      <c r="AY222" s="230"/>
      <c r="AZ222" s="233"/>
      <c r="BA222" s="236"/>
      <c r="BB222" s="230"/>
      <c r="BC222" s="233"/>
      <c r="BD222" s="298"/>
      <c r="BE222" s="301"/>
      <c r="BF222" s="301"/>
      <c r="BG222" s="304"/>
    </row>
    <row r="223" spans="2:67" ht="28.15" customHeight="1">
      <c r="B223" s="29"/>
      <c r="C223" s="265"/>
      <c r="D223" s="28"/>
      <c r="E223" s="27"/>
      <c r="F223" s="27"/>
      <c r="G223" s="26"/>
      <c r="H223" s="257"/>
      <c r="I223" s="261"/>
      <c r="J223" s="261"/>
      <c r="K223" s="261"/>
      <c r="L223" s="23">
        <v>3</v>
      </c>
      <c r="M223" s="22" t="s">
        <v>680</v>
      </c>
      <c r="N223" s="23">
        <v>7</v>
      </c>
      <c r="O223" s="22" t="s">
        <v>309</v>
      </c>
      <c r="P223" s="23">
        <v>11</v>
      </c>
      <c r="Q223" s="22" t="s">
        <v>324</v>
      </c>
      <c r="R223" s="23">
        <v>15</v>
      </c>
      <c r="S223" s="22" t="s">
        <v>305</v>
      </c>
      <c r="T223" s="23">
        <v>19</v>
      </c>
      <c r="U223" s="22" t="s">
        <v>274</v>
      </c>
      <c r="V223" s="23">
        <v>23</v>
      </c>
      <c r="W223" s="22"/>
      <c r="X223" s="23">
        <v>27</v>
      </c>
      <c r="Y223" s="22"/>
      <c r="Z223" s="23">
        <v>31</v>
      </c>
      <c r="AA223" s="22"/>
      <c r="AB223" s="25">
        <v>35</v>
      </c>
      <c r="AC223" s="22"/>
      <c r="AD223" s="23">
        <v>39</v>
      </c>
      <c r="AE223" s="22"/>
      <c r="AF223" s="21"/>
      <c r="AG223" s="22"/>
      <c r="AH223" s="21"/>
      <c r="AI223" s="20"/>
      <c r="AJ223" s="246"/>
      <c r="AK223" s="246"/>
      <c r="AL223" s="19"/>
      <c r="AM223" s="239"/>
      <c r="AN223" s="242"/>
      <c r="AO223" s="236"/>
      <c r="AP223" s="230"/>
      <c r="AQ223" s="233"/>
      <c r="AR223" s="236"/>
      <c r="AS223" s="230"/>
      <c r="AT223" s="233"/>
      <c r="AU223" s="236"/>
      <c r="AV223" s="230"/>
      <c r="AW223" s="233"/>
      <c r="AX223" s="236"/>
      <c r="AY223" s="230"/>
      <c r="AZ223" s="233"/>
      <c r="BA223" s="236"/>
      <c r="BB223" s="230"/>
      <c r="BC223" s="233"/>
      <c r="BD223" s="298"/>
      <c r="BE223" s="301"/>
      <c r="BF223" s="301"/>
      <c r="BG223" s="304"/>
    </row>
    <row r="224" spans="2:67" ht="28.15" customHeight="1" thickBot="1">
      <c r="B224" s="29"/>
      <c r="C224" s="266"/>
      <c r="D224" s="57"/>
      <c r="E224" s="56"/>
      <c r="F224" s="56"/>
      <c r="G224" s="55"/>
      <c r="H224" s="258"/>
      <c r="I224" s="262"/>
      <c r="J224" s="262"/>
      <c r="K224" s="262"/>
      <c r="L224" s="52">
        <v>4</v>
      </c>
      <c r="M224" s="51" t="s">
        <v>567</v>
      </c>
      <c r="N224" s="52">
        <v>8</v>
      </c>
      <c r="O224" s="51" t="s">
        <v>679</v>
      </c>
      <c r="P224" s="52">
        <v>12</v>
      </c>
      <c r="Q224" s="51" t="s">
        <v>310</v>
      </c>
      <c r="R224" s="52">
        <v>16</v>
      </c>
      <c r="S224" s="51" t="s">
        <v>318</v>
      </c>
      <c r="T224" s="52">
        <v>20</v>
      </c>
      <c r="U224" s="51" t="s">
        <v>273</v>
      </c>
      <c r="V224" s="52">
        <v>24</v>
      </c>
      <c r="W224" s="51"/>
      <c r="X224" s="52">
        <v>28</v>
      </c>
      <c r="Y224" s="51"/>
      <c r="Z224" s="52">
        <v>32</v>
      </c>
      <c r="AA224" s="51"/>
      <c r="AB224" s="54">
        <v>36</v>
      </c>
      <c r="AC224" s="51"/>
      <c r="AD224" s="52">
        <v>40</v>
      </c>
      <c r="AE224" s="51"/>
      <c r="AF224" s="50"/>
      <c r="AG224" s="51"/>
      <c r="AH224" s="50"/>
      <c r="AI224" s="49"/>
      <c r="AJ224" s="248"/>
      <c r="AK224" s="248"/>
      <c r="AL224" s="48"/>
      <c r="AM224" s="240"/>
      <c r="AN224" s="243"/>
      <c r="AO224" s="237"/>
      <c r="AP224" s="231"/>
      <c r="AQ224" s="234"/>
      <c r="AR224" s="237"/>
      <c r="AS224" s="231"/>
      <c r="AT224" s="234"/>
      <c r="AU224" s="237"/>
      <c r="AV224" s="231"/>
      <c r="AW224" s="234"/>
      <c r="AX224" s="237"/>
      <c r="AY224" s="231"/>
      <c r="AZ224" s="234"/>
      <c r="BA224" s="237"/>
      <c r="BB224" s="231"/>
      <c r="BC224" s="234"/>
      <c r="BD224" s="299"/>
      <c r="BE224" s="302"/>
      <c r="BF224" s="302"/>
      <c r="BG224" s="305"/>
    </row>
    <row r="225" spans="2:67" ht="28.15" hidden="1" customHeight="1">
      <c r="B225" s="29"/>
      <c r="C225" s="263">
        <v>2</v>
      </c>
      <c r="D225" s="47"/>
      <c r="E225" s="46"/>
      <c r="F225" s="46"/>
      <c r="G225" s="45"/>
      <c r="H225" s="255"/>
      <c r="I225" s="259"/>
      <c r="J225" s="259"/>
      <c r="K225" s="259"/>
      <c r="L225" s="42" t="s">
        <v>82</v>
      </c>
      <c r="M225" s="41"/>
      <c r="N225" s="42" t="s">
        <v>81</v>
      </c>
      <c r="O225" s="41"/>
      <c r="P225" s="42" t="s">
        <v>80</v>
      </c>
      <c r="Q225" s="41"/>
      <c r="R225" s="42" t="s">
        <v>79</v>
      </c>
      <c r="S225" s="41"/>
      <c r="T225" s="42" t="s">
        <v>78</v>
      </c>
      <c r="U225" s="41"/>
      <c r="V225" s="42" t="s">
        <v>77</v>
      </c>
      <c r="W225" s="41"/>
      <c r="X225" s="42" t="s">
        <v>76</v>
      </c>
      <c r="Y225" s="41"/>
      <c r="Z225" s="42" t="s">
        <v>75</v>
      </c>
      <c r="AA225" s="41"/>
      <c r="AB225" s="44" t="s">
        <v>74</v>
      </c>
      <c r="AC225" s="43"/>
      <c r="AD225" s="42" t="s">
        <v>73</v>
      </c>
      <c r="AE225" s="41"/>
      <c r="AF225" s="40"/>
      <c r="AG225" s="41"/>
      <c r="AH225" s="40"/>
      <c r="AI225" s="39"/>
      <c r="AJ225" s="249"/>
      <c r="AK225" s="252"/>
      <c r="AL225" s="38"/>
      <c r="AM225" s="7"/>
      <c r="AN225" s="7"/>
      <c r="AO225" s="235">
        <f>SUMPRODUCT(LEN($M225:$AE228)-LEN(SUBSTITUTE($M225:$AE228,"A", "")))</f>
        <v>0</v>
      </c>
      <c r="AP225" s="229">
        <f>SUMPRODUCT(LEN($AH225:$AH228)-LEN(SUBSTITUTE($AH225:$AH228,"A", "")))</f>
        <v>0</v>
      </c>
      <c r="AQ225" s="232">
        <f>SUMPRODUCT(LEN($AG225:$AG228)-LEN(SUBSTITUTE($AG225:$AG228,"A", "")))</f>
        <v>0</v>
      </c>
      <c r="AR225" s="235">
        <f>SUMPRODUCT(LEN($M225:$AE228)-LEN(SUBSTITUTE($M225:$AE228,"S", "")))</f>
        <v>0</v>
      </c>
      <c r="AS225" s="229">
        <f>SUMPRODUCT(LEN($AH225:$AH228)-LEN(SUBSTITUTE($AH225:$AH228,"S", "")))</f>
        <v>0</v>
      </c>
      <c r="AT225" s="232">
        <f>SUMPRODUCT(LEN($AG225:$AG228)-LEN(SUBSTITUTE($AG225:$AG228,"S", "")))</f>
        <v>0</v>
      </c>
      <c r="AU225" s="235">
        <f>SUMPRODUCT(LEN($M225:$AE228)-LEN(SUBSTITUTE($M225:$AE228,"F", "")))</f>
        <v>0</v>
      </c>
      <c r="AV225" s="229">
        <f>SUMPRODUCT(LEN($AH225:$AH228)-LEN(SUBSTITUTE($AH225:$AH228,"F", "")))</f>
        <v>0</v>
      </c>
      <c r="AW225" s="232">
        <f>SUMPRODUCT(LEN($AG225:$AG228)-LEN(SUBSTITUTE($AG225:$AG228,"F", "")))</f>
        <v>0</v>
      </c>
      <c r="AX225" s="235">
        <f>SUMPRODUCT(LEN($M225:$AE228)-LEN(SUBSTITUTE($M225:$AE228,"G", "")))</f>
        <v>0</v>
      </c>
      <c r="AY225" s="229">
        <f>SUMPRODUCT(LEN($AH225:$AH228)-LEN(SUBSTITUTE($AH225:$AH228,"G", "")))</f>
        <v>0</v>
      </c>
      <c r="AZ225" s="232">
        <f>SUMPRODUCT(LEN($AG225:$AG228)-LEN(SUBSTITUTE($AG225:$AG228,"G", "")))</f>
        <v>0</v>
      </c>
      <c r="BA225" s="235">
        <f>SUMPRODUCT(LEN($M225:$AE228)-LEN(SUBSTITUTE($M225:$AE228,"M", "")))</f>
        <v>0</v>
      </c>
      <c r="BB225" s="229">
        <f>SUMPRODUCT(LEN($AH225:$AH228)-LEN(SUBSTITUTE($AH225:$AH228,"M", "")))</f>
        <v>0</v>
      </c>
      <c r="BC225" s="232">
        <f>SUMPRODUCT(LEN($AG225:$AG228)-LEN(SUBSTITUTE($AG225:$AG228,"M", "")))</f>
        <v>0</v>
      </c>
      <c r="BD225" s="297">
        <f>SUMPRODUCT(LEN($AI225:$AI228)-LEN(SUBSTITUTE($AI225:$AI228,"S", "")))</f>
        <v>0</v>
      </c>
      <c r="BE225" s="300">
        <f>SUMPRODUCT(LEN($AI225:$AI228)-LEN(SUBSTITUTE($AI225:$AI228,"F", "")))</f>
        <v>0</v>
      </c>
      <c r="BF225" s="300">
        <f>SUMPRODUCT(LEN($AI225:$AI228)-LEN(SUBSTITUTE($AI225:$AI228,"G", "")))</f>
        <v>0</v>
      </c>
      <c r="BG225" s="303">
        <f>SUMPRODUCT(LEN($AI225:$AI228)-LEN(SUBSTITUTE($AI225:$AI228,"M", "")))</f>
        <v>0</v>
      </c>
    </row>
    <row r="226" spans="2:67" ht="28.15" hidden="1" customHeight="1" thickBot="1">
      <c r="B226" s="29"/>
      <c r="C226" s="264"/>
      <c r="D226" s="37"/>
      <c r="E226" s="36"/>
      <c r="F226" s="36"/>
      <c r="G226" s="35"/>
      <c r="H226" s="256"/>
      <c r="I226" s="260"/>
      <c r="J226" s="260"/>
      <c r="K226" s="260"/>
      <c r="L226" s="32" t="s">
        <v>72</v>
      </c>
      <c r="M226" s="31"/>
      <c r="N226" s="32" t="s">
        <v>71</v>
      </c>
      <c r="O226" s="31"/>
      <c r="P226" s="32" t="s">
        <v>70</v>
      </c>
      <c r="Q226" s="31"/>
      <c r="R226" s="32" t="s">
        <v>69</v>
      </c>
      <c r="S226" s="31"/>
      <c r="T226" s="32" t="s">
        <v>68</v>
      </c>
      <c r="U226" s="31"/>
      <c r="V226" s="32" t="s">
        <v>67</v>
      </c>
      <c r="W226" s="31"/>
      <c r="X226" s="32" t="s">
        <v>66</v>
      </c>
      <c r="Y226" s="31"/>
      <c r="Z226" s="32" t="s">
        <v>65</v>
      </c>
      <c r="AA226" s="31"/>
      <c r="AB226" s="34" t="s">
        <v>64</v>
      </c>
      <c r="AC226" s="33"/>
      <c r="AD226" s="32" t="s">
        <v>63</v>
      </c>
      <c r="AE226" s="31"/>
      <c r="AF226" s="30"/>
      <c r="AG226" s="31"/>
      <c r="AH226" s="30"/>
      <c r="AI226" s="20"/>
      <c r="AJ226" s="250"/>
      <c r="AK226" s="253"/>
      <c r="AL226" s="19"/>
      <c r="AM226" s="7"/>
      <c r="AN226" s="7"/>
      <c r="AO226" s="236"/>
      <c r="AP226" s="230"/>
      <c r="AQ226" s="233"/>
      <c r="AR226" s="236"/>
      <c r="AS226" s="230"/>
      <c r="AT226" s="233"/>
      <c r="AU226" s="236"/>
      <c r="AV226" s="230"/>
      <c r="AW226" s="233"/>
      <c r="AX226" s="236"/>
      <c r="AY226" s="230"/>
      <c r="AZ226" s="233"/>
      <c r="BA226" s="236"/>
      <c r="BB226" s="230"/>
      <c r="BC226" s="233"/>
      <c r="BD226" s="298"/>
      <c r="BE226" s="301"/>
      <c r="BF226" s="301"/>
      <c r="BG226" s="304"/>
    </row>
    <row r="227" spans="2:67" ht="28.15" hidden="1" customHeight="1">
      <c r="B227" s="29"/>
      <c r="C227" s="265"/>
      <c r="D227" s="28"/>
      <c r="E227" s="27"/>
      <c r="F227" s="27"/>
      <c r="G227" s="26"/>
      <c r="H227" s="257"/>
      <c r="I227" s="261"/>
      <c r="J227" s="261"/>
      <c r="K227" s="261"/>
      <c r="L227" s="23" t="s">
        <v>62</v>
      </c>
      <c r="M227" s="22"/>
      <c r="N227" s="23" t="s">
        <v>61</v>
      </c>
      <c r="O227" s="22"/>
      <c r="P227" s="23" t="s">
        <v>60</v>
      </c>
      <c r="Q227" s="22"/>
      <c r="R227" s="23" t="s">
        <v>59</v>
      </c>
      <c r="S227" s="22"/>
      <c r="T227" s="23" t="s">
        <v>58</v>
      </c>
      <c r="U227" s="22"/>
      <c r="V227" s="23" t="s">
        <v>57</v>
      </c>
      <c r="W227" s="22"/>
      <c r="X227" s="23" t="s">
        <v>56</v>
      </c>
      <c r="Y227" s="22"/>
      <c r="Z227" s="23" t="s">
        <v>55</v>
      </c>
      <c r="AA227" s="22"/>
      <c r="AB227" s="25" t="s">
        <v>54</v>
      </c>
      <c r="AC227" s="24"/>
      <c r="AD227" s="23">
        <v>39</v>
      </c>
      <c r="AE227" s="22"/>
      <c r="AF227" s="21"/>
      <c r="AG227" s="22"/>
      <c r="AH227" s="21"/>
      <c r="AI227" s="20"/>
      <c r="AJ227" s="250"/>
      <c r="AK227" s="253"/>
      <c r="AL227" s="19"/>
      <c r="AM227" s="7"/>
      <c r="AN227" s="7"/>
      <c r="AO227" s="236"/>
      <c r="AP227" s="230"/>
      <c r="AQ227" s="233"/>
      <c r="AR227" s="236"/>
      <c r="AS227" s="230"/>
      <c r="AT227" s="233"/>
      <c r="AU227" s="236"/>
      <c r="AV227" s="230"/>
      <c r="AW227" s="233"/>
      <c r="AX227" s="236"/>
      <c r="AY227" s="230"/>
      <c r="AZ227" s="233"/>
      <c r="BA227" s="236"/>
      <c r="BB227" s="230"/>
      <c r="BC227" s="233"/>
      <c r="BD227" s="298"/>
      <c r="BE227" s="301"/>
      <c r="BF227" s="301"/>
      <c r="BG227" s="304"/>
    </row>
    <row r="228" spans="2:67" ht="28.15" hidden="1" customHeight="1" thickBot="1">
      <c r="B228" s="29"/>
      <c r="C228" s="266"/>
      <c r="D228" s="57"/>
      <c r="E228" s="56"/>
      <c r="F228" s="56"/>
      <c r="G228" s="55"/>
      <c r="H228" s="258"/>
      <c r="I228" s="262"/>
      <c r="J228" s="262"/>
      <c r="K228" s="262"/>
      <c r="L228" s="52" t="s">
        <v>53</v>
      </c>
      <c r="M228" s="51"/>
      <c r="N228" s="52" t="s">
        <v>52</v>
      </c>
      <c r="O228" s="51"/>
      <c r="P228" s="52" t="s">
        <v>51</v>
      </c>
      <c r="Q228" s="51"/>
      <c r="R228" s="52" t="s">
        <v>50</v>
      </c>
      <c r="S228" s="51"/>
      <c r="T228" s="52">
        <v>20</v>
      </c>
      <c r="U228" s="51"/>
      <c r="V228" s="52" t="s">
        <v>49</v>
      </c>
      <c r="W228" s="51"/>
      <c r="X228" s="52" t="s">
        <v>48</v>
      </c>
      <c r="Y228" s="51"/>
      <c r="Z228" s="52" t="s">
        <v>47</v>
      </c>
      <c r="AA228" s="51"/>
      <c r="AB228" s="54" t="s">
        <v>46</v>
      </c>
      <c r="AC228" s="53"/>
      <c r="AD228" s="52" t="s">
        <v>45</v>
      </c>
      <c r="AE228" s="51"/>
      <c r="AF228" s="50"/>
      <c r="AG228" s="51"/>
      <c r="AH228" s="50"/>
      <c r="AI228" s="49"/>
      <c r="AJ228" s="251"/>
      <c r="AK228" s="254"/>
      <c r="AL228" s="48"/>
      <c r="AM228" s="7"/>
      <c r="AN228" s="7"/>
      <c r="AO228" s="237"/>
      <c r="AP228" s="231"/>
      <c r="AQ228" s="234"/>
      <c r="AR228" s="237"/>
      <c r="AS228" s="231"/>
      <c r="AT228" s="234"/>
      <c r="AU228" s="237"/>
      <c r="AV228" s="231"/>
      <c r="AW228" s="234"/>
      <c r="AX228" s="237"/>
      <c r="AY228" s="231"/>
      <c r="AZ228" s="234"/>
      <c r="BA228" s="237"/>
      <c r="BB228" s="231"/>
      <c r="BC228" s="234"/>
      <c r="BD228" s="299"/>
      <c r="BE228" s="302"/>
      <c r="BF228" s="302"/>
      <c r="BG228" s="305"/>
    </row>
    <row r="229" spans="2:67" ht="28.15" hidden="1" customHeight="1">
      <c r="B229" s="29"/>
      <c r="C229" s="263">
        <v>3</v>
      </c>
      <c r="D229" s="47"/>
      <c r="E229" s="46"/>
      <c r="F229" s="46"/>
      <c r="G229" s="45"/>
      <c r="H229" s="255"/>
      <c r="I229" s="259"/>
      <c r="J229" s="259"/>
      <c r="K229" s="259"/>
      <c r="L229" s="42" t="s">
        <v>82</v>
      </c>
      <c r="M229" s="41"/>
      <c r="N229" s="42" t="s">
        <v>81</v>
      </c>
      <c r="O229" s="41"/>
      <c r="P229" s="42" t="s">
        <v>80</v>
      </c>
      <c r="Q229" s="41"/>
      <c r="R229" s="42" t="s">
        <v>79</v>
      </c>
      <c r="S229" s="41"/>
      <c r="T229" s="42" t="s">
        <v>78</v>
      </c>
      <c r="U229" s="41"/>
      <c r="V229" s="42" t="s">
        <v>77</v>
      </c>
      <c r="W229" s="41"/>
      <c r="X229" s="42" t="s">
        <v>76</v>
      </c>
      <c r="Y229" s="41"/>
      <c r="Z229" s="42" t="s">
        <v>75</v>
      </c>
      <c r="AA229" s="41"/>
      <c r="AB229" s="44" t="s">
        <v>74</v>
      </c>
      <c r="AC229" s="43"/>
      <c r="AD229" s="42" t="s">
        <v>73</v>
      </c>
      <c r="AE229" s="41"/>
      <c r="AF229" s="40"/>
      <c r="AG229" s="41"/>
      <c r="AH229" s="40"/>
      <c r="AI229" s="39"/>
      <c r="AJ229" s="245"/>
      <c r="AK229" s="245"/>
      <c r="AL229" s="38"/>
      <c r="AM229" s="7"/>
      <c r="AN229" s="7"/>
      <c r="AO229" s="235">
        <f>SUMPRODUCT(LEN($M229:$AE232)-LEN(SUBSTITUTE($M229:$AE232,"A", "")))</f>
        <v>0</v>
      </c>
      <c r="AP229" s="229">
        <f>SUMPRODUCT(LEN($AH229:$AH232)-LEN(SUBSTITUTE($AH229:$AH232,"A", "")))</f>
        <v>0</v>
      </c>
      <c r="AQ229" s="232">
        <f>SUMPRODUCT(LEN($AG229:$AG232)-LEN(SUBSTITUTE($AG229:$AG232,"A", "")))</f>
        <v>0</v>
      </c>
      <c r="AR229" s="235">
        <f>SUMPRODUCT(LEN($M229:$AE232)-LEN(SUBSTITUTE($M229:$AE232,"S", "")))</f>
        <v>0</v>
      </c>
      <c r="AS229" s="229">
        <f>SUMPRODUCT(LEN($AH229:$AH232)-LEN(SUBSTITUTE($AH229:$AH232,"S", "")))</f>
        <v>0</v>
      </c>
      <c r="AT229" s="232">
        <f>SUMPRODUCT(LEN($AG229:$AG232)-LEN(SUBSTITUTE($AG229:$AG232,"S", "")))</f>
        <v>0</v>
      </c>
      <c r="AU229" s="235">
        <f>SUMPRODUCT(LEN($M229:$AE232)-LEN(SUBSTITUTE($M229:$AE232,"F", "")))</f>
        <v>0</v>
      </c>
      <c r="AV229" s="229">
        <f>SUMPRODUCT(LEN($AH229:$AH232)-LEN(SUBSTITUTE($AH229:$AH232,"F", "")))</f>
        <v>0</v>
      </c>
      <c r="AW229" s="232">
        <f>SUMPRODUCT(LEN($AG229:$AG232)-LEN(SUBSTITUTE($AG229:$AG232,"F", "")))</f>
        <v>0</v>
      </c>
      <c r="AX229" s="235">
        <f>SUMPRODUCT(LEN($M229:$AE232)-LEN(SUBSTITUTE($M229:$AE232,"G", "")))</f>
        <v>0</v>
      </c>
      <c r="AY229" s="229">
        <f>SUMPRODUCT(LEN($AH229:$AH232)-LEN(SUBSTITUTE($AH229:$AH232,"G", "")))</f>
        <v>0</v>
      </c>
      <c r="AZ229" s="232">
        <f>SUMPRODUCT(LEN($AG229:$AG232)-LEN(SUBSTITUTE($AG229:$AG232,"G", "")))</f>
        <v>0</v>
      </c>
      <c r="BA229" s="235">
        <f>SUMPRODUCT(LEN($M229:$AE232)-LEN(SUBSTITUTE($M229:$AE232,"M", "")))</f>
        <v>0</v>
      </c>
      <c r="BB229" s="229">
        <f>SUMPRODUCT(LEN($AH229:$AH232)-LEN(SUBSTITUTE($AH229:$AH232,"M", "")))</f>
        <v>0</v>
      </c>
      <c r="BC229" s="232">
        <f>SUMPRODUCT(LEN($AG229:$AG232)-LEN(SUBSTITUTE($AG229:$AG232,"M", "")))</f>
        <v>0</v>
      </c>
      <c r="BD229" s="297">
        <f>SUMPRODUCT(LEN($AI229:$AI232)-LEN(SUBSTITUTE($AI229:$AI232,"S", "")))</f>
        <v>0</v>
      </c>
      <c r="BE229" s="300">
        <f>SUMPRODUCT(LEN($AI229:$AI232)-LEN(SUBSTITUTE($AI229:$AI232,"F", "")))</f>
        <v>0</v>
      </c>
      <c r="BF229" s="300">
        <f>SUMPRODUCT(LEN($AI229:$AI232)-LEN(SUBSTITUTE($AI229:$AI232,"G", "")))</f>
        <v>0</v>
      </c>
      <c r="BG229" s="303">
        <f>SUMPRODUCT(LEN($AI229:$AI232)-LEN(SUBSTITUTE($AI229:$AI232,"M", "")))</f>
        <v>0</v>
      </c>
    </row>
    <row r="230" spans="2:67" ht="28.15" hidden="1" customHeight="1" thickBot="1">
      <c r="B230" s="29"/>
      <c r="C230" s="264"/>
      <c r="D230" s="37"/>
      <c r="E230" s="36"/>
      <c r="F230" s="36"/>
      <c r="G230" s="35"/>
      <c r="H230" s="256"/>
      <c r="I230" s="260"/>
      <c r="J230" s="260"/>
      <c r="K230" s="260"/>
      <c r="L230" s="32" t="s">
        <v>72</v>
      </c>
      <c r="M230" s="31"/>
      <c r="N230" s="32" t="s">
        <v>71</v>
      </c>
      <c r="O230" s="31"/>
      <c r="P230" s="32" t="s">
        <v>70</v>
      </c>
      <c r="Q230" s="31"/>
      <c r="R230" s="32" t="s">
        <v>69</v>
      </c>
      <c r="S230" s="31"/>
      <c r="T230" s="32" t="s">
        <v>68</v>
      </c>
      <c r="U230" s="31"/>
      <c r="V230" s="32" t="s">
        <v>67</v>
      </c>
      <c r="W230" s="31"/>
      <c r="X230" s="32" t="s">
        <v>66</v>
      </c>
      <c r="Y230" s="31"/>
      <c r="Z230" s="32" t="s">
        <v>65</v>
      </c>
      <c r="AA230" s="31"/>
      <c r="AB230" s="34" t="s">
        <v>64</v>
      </c>
      <c r="AC230" s="33"/>
      <c r="AD230" s="32" t="s">
        <v>63</v>
      </c>
      <c r="AE230" s="31"/>
      <c r="AF230" s="30"/>
      <c r="AG230" s="31"/>
      <c r="AH230" s="30"/>
      <c r="AI230" s="20"/>
      <c r="AJ230" s="246"/>
      <c r="AK230" s="246"/>
      <c r="AL230" s="19"/>
      <c r="AM230" s="7"/>
      <c r="AN230" s="7"/>
      <c r="AO230" s="236"/>
      <c r="AP230" s="230"/>
      <c r="AQ230" s="233"/>
      <c r="AR230" s="236"/>
      <c r="AS230" s="230"/>
      <c r="AT230" s="233"/>
      <c r="AU230" s="236"/>
      <c r="AV230" s="230"/>
      <c r="AW230" s="233"/>
      <c r="AX230" s="236"/>
      <c r="AY230" s="230"/>
      <c r="AZ230" s="233"/>
      <c r="BA230" s="236"/>
      <c r="BB230" s="230"/>
      <c r="BC230" s="233"/>
      <c r="BD230" s="298"/>
      <c r="BE230" s="301"/>
      <c r="BF230" s="301"/>
      <c r="BG230" s="304"/>
    </row>
    <row r="231" spans="2:67" ht="28.15" hidden="1" customHeight="1">
      <c r="B231" s="29"/>
      <c r="C231" s="265"/>
      <c r="D231" s="28"/>
      <c r="E231" s="27"/>
      <c r="F231" s="27"/>
      <c r="G231" s="26"/>
      <c r="H231" s="257"/>
      <c r="I231" s="261"/>
      <c r="J231" s="261"/>
      <c r="K231" s="261"/>
      <c r="L231" s="23" t="s">
        <v>62</v>
      </c>
      <c r="M231" s="22"/>
      <c r="N231" s="23" t="s">
        <v>61</v>
      </c>
      <c r="O231" s="22"/>
      <c r="P231" s="23" t="s">
        <v>60</v>
      </c>
      <c r="Q231" s="22"/>
      <c r="R231" s="23" t="s">
        <v>59</v>
      </c>
      <c r="S231" s="22"/>
      <c r="T231" s="23" t="s">
        <v>58</v>
      </c>
      <c r="U231" s="22"/>
      <c r="V231" s="23" t="s">
        <v>57</v>
      </c>
      <c r="W231" s="22"/>
      <c r="X231" s="23" t="s">
        <v>56</v>
      </c>
      <c r="Y231" s="22"/>
      <c r="Z231" s="23" t="s">
        <v>55</v>
      </c>
      <c r="AA231" s="22"/>
      <c r="AB231" s="25" t="s">
        <v>54</v>
      </c>
      <c r="AC231" s="24"/>
      <c r="AD231" s="23">
        <v>39</v>
      </c>
      <c r="AE231" s="22"/>
      <c r="AF231" s="21"/>
      <c r="AG231" s="22"/>
      <c r="AH231" s="21"/>
      <c r="AI231" s="20"/>
      <c r="AJ231" s="246"/>
      <c r="AK231" s="246"/>
      <c r="AL231" s="19"/>
      <c r="AM231" s="7"/>
      <c r="AN231" s="7"/>
      <c r="AO231" s="236"/>
      <c r="AP231" s="230"/>
      <c r="AQ231" s="233"/>
      <c r="AR231" s="236"/>
      <c r="AS231" s="230"/>
      <c r="AT231" s="233"/>
      <c r="AU231" s="236"/>
      <c r="AV231" s="230"/>
      <c r="AW231" s="233"/>
      <c r="AX231" s="236"/>
      <c r="AY231" s="230"/>
      <c r="AZ231" s="233"/>
      <c r="BA231" s="236"/>
      <c r="BB231" s="230"/>
      <c r="BC231" s="233"/>
      <c r="BD231" s="298"/>
      <c r="BE231" s="301"/>
      <c r="BF231" s="301"/>
      <c r="BG231" s="304"/>
    </row>
    <row r="232" spans="2:67" ht="28.15" hidden="1" customHeight="1" thickBot="1">
      <c r="B232" s="18"/>
      <c r="C232" s="271"/>
      <c r="D232" s="17"/>
      <c r="E232" s="16"/>
      <c r="F232" s="16"/>
      <c r="G232" s="15"/>
      <c r="H232" s="258"/>
      <c r="I232" s="272"/>
      <c r="J232" s="272"/>
      <c r="K232" s="272"/>
      <c r="L232" s="12" t="s">
        <v>53</v>
      </c>
      <c r="M232" s="11"/>
      <c r="N232" s="12" t="s">
        <v>52</v>
      </c>
      <c r="O232" s="11"/>
      <c r="P232" s="12" t="s">
        <v>51</v>
      </c>
      <c r="Q232" s="11"/>
      <c r="R232" s="12" t="s">
        <v>50</v>
      </c>
      <c r="S232" s="11"/>
      <c r="T232" s="12">
        <v>20</v>
      </c>
      <c r="U232" s="11"/>
      <c r="V232" s="12" t="s">
        <v>49</v>
      </c>
      <c r="W232" s="11"/>
      <c r="X232" s="12" t="s">
        <v>48</v>
      </c>
      <c r="Y232" s="11"/>
      <c r="Z232" s="12" t="s">
        <v>47</v>
      </c>
      <c r="AA232" s="11"/>
      <c r="AB232" s="14" t="s">
        <v>46</v>
      </c>
      <c r="AC232" s="13"/>
      <c r="AD232" s="12" t="s">
        <v>45</v>
      </c>
      <c r="AE232" s="11"/>
      <c r="AF232" s="10"/>
      <c r="AG232" s="11"/>
      <c r="AH232" s="10"/>
      <c r="AI232" s="9"/>
      <c r="AJ232" s="247"/>
      <c r="AK232" s="247"/>
      <c r="AL232" s="8"/>
      <c r="AM232" s="7"/>
      <c r="AN232" s="7"/>
      <c r="AO232" s="237"/>
      <c r="AP232" s="231"/>
      <c r="AQ232" s="234"/>
      <c r="AR232" s="237"/>
      <c r="AS232" s="231"/>
      <c r="AT232" s="234"/>
      <c r="AU232" s="237"/>
      <c r="AV232" s="231"/>
      <c r="AW232" s="234"/>
      <c r="AX232" s="237"/>
      <c r="AY232" s="231"/>
      <c r="AZ232" s="234"/>
      <c r="BA232" s="237"/>
      <c r="BB232" s="231"/>
      <c r="BC232" s="234"/>
      <c r="BD232" s="299"/>
      <c r="BE232" s="302"/>
      <c r="BF232" s="302"/>
      <c r="BG232" s="305"/>
    </row>
    <row r="233" spans="2:67" ht="85.9" customHeight="1" thickBot="1">
      <c r="B233" s="94" t="s">
        <v>119</v>
      </c>
      <c r="C233" s="83" t="s">
        <v>118</v>
      </c>
      <c r="D233" s="88" t="s">
        <v>117</v>
      </c>
      <c r="E233" s="93" t="s">
        <v>116</v>
      </c>
      <c r="F233" s="92"/>
      <c r="G233" s="91"/>
      <c r="H233" s="90" t="s">
        <v>115</v>
      </c>
      <c r="I233" s="88" t="s">
        <v>43</v>
      </c>
      <c r="J233" s="88" t="s">
        <v>114</v>
      </c>
      <c r="K233" s="88" t="s">
        <v>44</v>
      </c>
      <c r="L233" s="227" t="s">
        <v>113</v>
      </c>
      <c r="M233" s="270"/>
      <c r="N233" s="227" t="s">
        <v>112</v>
      </c>
      <c r="O233" s="270"/>
      <c r="P233" s="227" t="s">
        <v>112</v>
      </c>
      <c r="Q233" s="228"/>
      <c r="R233" s="227" t="s">
        <v>112</v>
      </c>
      <c r="S233" s="228"/>
      <c r="T233" s="227" t="s">
        <v>112</v>
      </c>
      <c r="U233" s="228"/>
      <c r="V233" s="227" t="s">
        <v>112</v>
      </c>
      <c r="W233" s="228"/>
      <c r="X233" s="227" t="s">
        <v>112</v>
      </c>
      <c r="Y233" s="228"/>
      <c r="Z233" s="227" t="s">
        <v>112</v>
      </c>
      <c r="AA233" s="228"/>
      <c r="AB233" s="227" t="s">
        <v>112</v>
      </c>
      <c r="AC233" s="228"/>
      <c r="AD233" s="227" t="s">
        <v>112</v>
      </c>
      <c r="AE233" s="228"/>
      <c r="AF233" s="244" t="s">
        <v>111</v>
      </c>
      <c r="AG233" s="228"/>
      <c r="AH233" s="90" t="s">
        <v>110</v>
      </c>
      <c r="AI233" s="89" t="s">
        <v>109</v>
      </c>
      <c r="AJ233" s="88" t="s">
        <v>108</v>
      </c>
      <c r="AK233" s="88" t="s">
        <v>107</v>
      </c>
      <c r="AL233" s="87" t="s">
        <v>106</v>
      </c>
      <c r="AM233" s="105" t="s">
        <v>161</v>
      </c>
      <c r="AN233" s="104" t="s">
        <v>160</v>
      </c>
      <c r="AO233" s="84" t="s">
        <v>105</v>
      </c>
      <c r="AP233" s="83" t="s">
        <v>104</v>
      </c>
      <c r="AQ233" s="82" t="s">
        <v>103</v>
      </c>
      <c r="AR233" s="84" t="s">
        <v>102</v>
      </c>
      <c r="AS233" s="83" t="s">
        <v>101</v>
      </c>
      <c r="AT233" s="82" t="s">
        <v>100</v>
      </c>
      <c r="AU233" s="84" t="s">
        <v>99</v>
      </c>
      <c r="AV233" s="83" t="s">
        <v>98</v>
      </c>
      <c r="AW233" s="85" t="s">
        <v>97</v>
      </c>
      <c r="AX233" s="84" t="s">
        <v>96</v>
      </c>
      <c r="AY233" s="83" t="s">
        <v>95</v>
      </c>
      <c r="AZ233" s="82" t="s">
        <v>94</v>
      </c>
      <c r="BA233" s="84" t="s">
        <v>93</v>
      </c>
      <c r="BB233" s="83" t="s">
        <v>92</v>
      </c>
      <c r="BC233" s="82" t="s">
        <v>91</v>
      </c>
      <c r="BD233" s="81" t="s">
        <v>90</v>
      </c>
      <c r="BE233" s="80" t="s">
        <v>89</v>
      </c>
      <c r="BF233" s="80" t="s">
        <v>88</v>
      </c>
      <c r="BG233" s="79" t="s">
        <v>87</v>
      </c>
    </row>
    <row r="234" spans="2:67" ht="48" thickBot="1">
      <c r="B234" s="78" t="s">
        <v>168</v>
      </c>
      <c r="C234" s="77"/>
      <c r="D234" s="76">
        <v>231</v>
      </c>
      <c r="E234" s="267">
        <v>4570.8500000000004</v>
      </c>
      <c r="F234" s="268"/>
      <c r="G234" s="269"/>
      <c r="H234" s="75" t="s">
        <v>85</v>
      </c>
      <c r="I234" s="74"/>
      <c r="J234" s="74"/>
      <c r="K234" s="73"/>
      <c r="L234" s="72"/>
      <c r="M234" s="68"/>
      <c r="N234" s="72"/>
      <c r="O234" s="68"/>
      <c r="P234" s="72"/>
      <c r="Q234" s="68"/>
      <c r="R234" s="72"/>
      <c r="S234" s="68"/>
      <c r="T234" s="72"/>
      <c r="U234" s="68"/>
      <c r="V234" s="72"/>
      <c r="W234" s="68"/>
      <c r="X234" s="72"/>
      <c r="Y234" s="68"/>
      <c r="Z234" s="72"/>
      <c r="AA234" s="71"/>
      <c r="AB234" s="70"/>
      <c r="AC234" s="70"/>
      <c r="AD234" s="70"/>
      <c r="AE234" s="70"/>
      <c r="AF234" s="69" t="s">
        <v>84</v>
      </c>
      <c r="AG234" s="68"/>
      <c r="AH234" s="68"/>
      <c r="AI234" s="68"/>
      <c r="AJ234" s="67"/>
      <c r="AK234" s="67"/>
      <c r="AL234" s="66"/>
      <c r="AM234" s="103"/>
      <c r="AN234" s="103"/>
      <c r="AO234" s="101">
        <f t="shared" ref="AO234:BG234" si="16">SUM(AO235:AO246)</f>
        <v>41</v>
      </c>
      <c r="AP234" s="100">
        <f t="shared" si="16"/>
        <v>10</v>
      </c>
      <c r="AQ234" s="99">
        <f t="shared" si="16"/>
        <v>0</v>
      </c>
      <c r="AR234" s="101">
        <f t="shared" si="16"/>
        <v>15</v>
      </c>
      <c r="AS234" s="100">
        <f t="shared" si="16"/>
        <v>5</v>
      </c>
      <c r="AT234" s="99">
        <f t="shared" si="16"/>
        <v>0</v>
      </c>
      <c r="AU234" s="101">
        <f t="shared" si="16"/>
        <v>0</v>
      </c>
      <c r="AV234" s="100">
        <f t="shared" si="16"/>
        <v>0</v>
      </c>
      <c r="AW234" s="99">
        <f t="shared" si="16"/>
        <v>0</v>
      </c>
      <c r="AX234" s="101">
        <f t="shared" si="16"/>
        <v>4</v>
      </c>
      <c r="AY234" s="100">
        <f t="shared" si="16"/>
        <v>0</v>
      </c>
      <c r="AZ234" s="99">
        <f t="shared" si="16"/>
        <v>0</v>
      </c>
      <c r="BA234" s="101">
        <f t="shared" si="16"/>
        <v>9</v>
      </c>
      <c r="BB234" s="100">
        <f t="shared" si="16"/>
        <v>1</v>
      </c>
      <c r="BC234" s="99">
        <f t="shared" si="16"/>
        <v>0</v>
      </c>
      <c r="BD234" s="101">
        <f t="shared" si="16"/>
        <v>1</v>
      </c>
      <c r="BE234" s="100">
        <f t="shared" si="16"/>
        <v>0</v>
      </c>
      <c r="BF234" s="100">
        <f t="shared" si="16"/>
        <v>0</v>
      </c>
      <c r="BG234" s="99">
        <f t="shared" si="16"/>
        <v>0</v>
      </c>
      <c r="BH234" s="98" t="s">
        <v>83</v>
      </c>
      <c r="BK234" s="1">
        <f>SUM(AO234:AQ234)</f>
        <v>51</v>
      </c>
      <c r="BL234" s="1">
        <f>SUM(AR234:AT234,BD234)</f>
        <v>21</v>
      </c>
      <c r="BM234" s="1">
        <f>SUM(AU234:AW234,BE234)</f>
        <v>0</v>
      </c>
      <c r="BN234" s="1">
        <f>SUM(AX234:AZ234,BF234)</f>
        <v>4</v>
      </c>
      <c r="BO234" s="1">
        <f>SUM(BA234:BC234,BG234)</f>
        <v>10</v>
      </c>
    </row>
    <row r="235" spans="2:67" ht="28.15" customHeight="1">
      <c r="B235" s="29"/>
      <c r="C235" s="263">
        <v>1</v>
      </c>
      <c r="D235" s="47"/>
      <c r="E235" s="46"/>
      <c r="F235" s="46"/>
      <c r="G235" s="45"/>
      <c r="H235" s="255"/>
      <c r="I235" s="259">
        <v>97</v>
      </c>
      <c r="J235" s="259">
        <v>26</v>
      </c>
      <c r="K235" s="259">
        <v>5</v>
      </c>
      <c r="L235" s="42">
        <v>1</v>
      </c>
      <c r="M235" s="41" t="s">
        <v>642</v>
      </c>
      <c r="N235" s="42">
        <v>5</v>
      </c>
      <c r="O235" s="41" t="s">
        <v>567</v>
      </c>
      <c r="P235" s="42">
        <v>9</v>
      </c>
      <c r="Q235" s="97" t="s">
        <v>567</v>
      </c>
      <c r="R235" s="42">
        <v>13</v>
      </c>
      <c r="S235" s="41" t="s">
        <v>381</v>
      </c>
      <c r="T235" s="42">
        <v>17</v>
      </c>
      <c r="U235" s="41" t="s">
        <v>303</v>
      </c>
      <c r="V235" s="42">
        <v>21</v>
      </c>
      <c r="W235" s="41" t="s">
        <v>271</v>
      </c>
      <c r="X235" s="42">
        <v>25</v>
      </c>
      <c r="Y235" s="41"/>
      <c r="Z235" s="42">
        <v>29</v>
      </c>
      <c r="AA235" s="41"/>
      <c r="AB235" s="44">
        <v>33</v>
      </c>
      <c r="AC235" s="41"/>
      <c r="AD235" s="42">
        <v>37</v>
      </c>
      <c r="AE235" s="41"/>
      <c r="AF235" s="40"/>
      <c r="AG235" s="41"/>
      <c r="AH235" s="40" t="s">
        <v>678</v>
      </c>
      <c r="AI235" s="39" t="s">
        <v>271</v>
      </c>
      <c r="AJ235" s="245"/>
      <c r="AK235" s="245"/>
      <c r="AL235" s="38"/>
      <c r="AM235" s="238">
        <f>SUMPRODUCT(LEN($M235:$AE238)-LEN(SUBSTITUTE($M235:$AE238,"/", "")))/2</f>
        <v>1</v>
      </c>
      <c r="AN235" s="241">
        <f>SUMPRODUCT(LEN($M235:$AE238)-LEN(SUBSTITUTE($M235:$AE238,"-", "")))</f>
        <v>0</v>
      </c>
      <c r="AO235" s="235">
        <f>SUMPRODUCT(LEN($M235:$AE238)-LEN(SUBSTITUTE($M235:$AE238,"A", "")))</f>
        <v>41</v>
      </c>
      <c r="AP235" s="229">
        <f>SUMPRODUCT(LEN($AH235:$AH238)-LEN(SUBSTITUTE($AH235:$AH238,"A", "")))</f>
        <v>10</v>
      </c>
      <c r="AQ235" s="232">
        <f>SUMPRODUCT(LEN($AG235:$AG238)-LEN(SUBSTITUTE($AG235:$AG238,"A", "")))</f>
        <v>0</v>
      </c>
      <c r="AR235" s="235">
        <f>SUMPRODUCT(LEN($M235:$AE238)-LEN(SUBSTITUTE($M235:$AE238,"S", "")))</f>
        <v>15</v>
      </c>
      <c r="AS235" s="229">
        <f>SUMPRODUCT(LEN($AH235:$AH238)-LEN(SUBSTITUTE($AH235:$AH238,"S", "")))</f>
        <v>5</v>
      </c>
      <c r="AT235" s="232">
        <f>SUMPRODUCT(LEN($AG235:$AG238)-LEN(SUBSTITUTE($AG235:$AG238,"S", "")))</f>
        <v>0</v>
      </c>
      <c r="AU235" s="235">
        <f>SUMPRODUCT(LEN($M235:$AE238)-LEN(SUBSTITUTE($M235:$AE238,"F", "")))</f>
        <v>0</v>
      </c>
      <c r="AV235" s="229">
        <f>SUMPRODUCT(LEN($AH235:$AH238)-LEN(SUBSTITUTE($AH235:$AH238,"F", "")))</f>
        <v>0</v>
      </c>
      <c r="AW235" s="232">
        <f>SUMPRODUCT(LEN($AG235:$AG238)-LEN(SUBSTITUTE($AG235:$AG238,"F", "")))</f>
        <v>0</v>
      </c>
      <c r="AX235" s="235">
        <f>SUMPRODUCT(LEN($M235:$AE238)-LEN(SUBSTITUTE($M235:$AE238,"G", "")))</f>
        <v>4</v>
      </c>
      <c r="AY235" s="229">
        <f>SUMPRODUCT(LEN($AH235:$AH238)-LEN(SUBSTITUTE($AH235:$AH238,"G", "")))</f>
        <v>0</v>
      </c>
      <c r="AZ235" s="232">
        <f>SUMPRODUCT(LEN($AG235:$AG238)-LEN(SUBSTITUTE($AG235:$AG238,"G", "")))</f>
        <v>0</v>
      </c>
      <c r="BA235" s="235">
        <f>SUMPRODUCT(LEN($M235:$AE238)-LEN(SUBSTITUTE($M235:$AE238,"M", "")))</f>
        <v>9</v>
      </c>
      <c r="BB235" s="229">
        <f>SUMPRODUCT(LEN($AH235:$AH238)-LEN(SUBSTITUTE($AH235:$AH238,"M", "")))</f>
        <v>1</v>
      </c>
      <c r="BC235" s="232">
        <f>SUMPRODUCT(LEN($AG235:$AG238)-LEN(SUBSTITUTE($AG235:$AG238,"M", "")))</f>
        <v>0</v>
      </c>
      <c r="BD235" s="297">
        <f>SUMPRODUCT(LEN($AI235:$AI238)-LEN(SUBSTITUTE($AI235:$AI238,"S", "")))</f>
        <v>1</v>
      </c>
      <c r="BE235" s="300">
        <f>SUMPRODUCT(LEN($AI235:$AI238)-LEN(SUBSTITUTE($AI235:$AI238,"F", "")))</f>
        <v>0</v>
      </c>
      <c r="BF235" s="300">
        <f>SUMPRODUCT(LEN($AI235:$AI238)-LEN(SUBSTITUTE($AI235:$AI238,"G", "")))</f>
        <v>0</v>
      </c>
      <c r="BG235" s="303">
        <f>SUMPRODUCT(LEN($AI235:$AI238)-LEN(SUBSTITUTE($AI235:$AI238,"M", "")))</f>
        <v>0</v>
      </c>
    </row>
    <row r="236" spans="2:67" ht="28.15" customHeight="1" thickBot="1">
      <c r="B236" s="29"/>
      <c r="C236" s="264"/>
      <c r="D236" s="37"/>
      <c r="E236" s="36"/>
      <c r="F236" s="36"/>
      <c r="G236" s="35"/>
      <c r="H236" s="256"/>
      <c r="I236" s="260"/>
      <c r="J236" s="260"/>
      <c r="K236" s="260"/>
      <c r="L236" s="32">
        <v>2</v>
      </c>
      <c r="M236" s="31" t="s">
        <v>657</v>
      </c>
      <c r="N236" s="32">
        <v>6</v>
      </c>
      <c r="O236" s="31" t="s">
        <v>677</v>
      </c>
      <c r="P236" s="96">
        <v>10</v>
      </c>
      <c r="Q236" s="31" t="s">
        <v>676</v>
      </c>
      <c r="R236" s="32">
        <v>14</v>
      </c>
      <c r="S236" s="31" t="s">
        <v>675</v>
      </c>
      <c r="T236" s="32">
        <v>18</v>
      </c>
      <c r="U236" s="95" t="s">
        <v>310</v>
      </c>
      <c r="V236" s="32">
        <v>22</v>
      </c>
      <c r="W236" s="31"/>
      <c r="X236" s="32">
        <v>26</v>
      </c>
      <c r="Y236" s="31"/>
      <c r="Z236" s="32">
        <v>30</v>
      </c>
      <c r="AA236" s="31"/>
      <c r="AB236" s="34">
        <v>34</v>
      </c>
      <c r="AC236" s="31"/>
      <c r="AD236" s="32">
        <v>38</v>
      </c>
      <c r="AE236" s="31"/>
      <c r="AF236" s="30"/>
      <c r="AG236" s="31"/>
      <c r="AH236" s="30" t="s">
        <v>674</v>
      </c>
      <c r="AI236" s="20"/>
      <c r="AJ236" s="246"/>
      <c r="AK236" s="246"/>
      <c r="AL236" s="19"/>
      <c r="AM236" s="239"/>
      <c r="AN236" s="242"/>
      <c r="AO236" s="236"/>
      <c r="AP236" s="230"/>
      <c r="AQ236" s="233"/>
      <c r="AR236" s="236"/>
      <c r="AS236" s="230"/>
      <c r="AT236" s="233"/>
      <c r="AU236" s="236"/>
      <c r="AV236" s="230"/>
      <c r="AW236" s="233"/>
      <c r="AX236" s="236"/>
      <c r="AY236" s="230"/>
      <c r="AZ236" s="233"/>
      <c r="BA236" s="236"/>
      <c r="BB236" s="230"/>
      <c r="BC236" s="233"/>
      <c r="BD236" s="298"/>
      <c r="BE236" s="301"/>
      <c r="BF236" s="301"/>
      <c r="BG236" s="304"/>
    </row>
    <row r="237" spans="2:67" ht="28.15" customHeight="1">
      <c r="B237" s="29"/>
      <c r="C237" s="265"/>
      <c r="D237" s="28"/>
      <c r="E237" s="27"/>
      <c r="F237" s="27"/>
      <c r="G237" s="26"/>
      <c r="H237" s="257"/>
      <c r="I237" s="261"/>
      <c r="J237" s="261"/>
      <c r="K237" s="261"/>
      <c r="L237" s="23">
        <v>3</v>
      </c>
      <c r="M237" s="22" t="s">
        <v>316</v>
      </c>
      <c r="N237" s="23">
        <v>7</v>
      </c>
      <c r="O237" s="22" t="s">
        <v>673</v>
      </c>
      <c r="P237" s="23">
        <v>11</v>
      </c>
      <c r="Q237" s="22" t="s">
        <v>672</v>
      </c>
      <c r="R237" s="23">
        <v>15</v>
      </c>
      <c r="S237" s="22" t="s">
        <v>310</v>
      </c>
      <c r="T237" s="23">
        <v>19</v>
      </c>
      <c r="U237" s="22" t="s">
        <v>271</v>
      </c>
      <c r="V237" s="23">
        <v>23</v>
      </c>
      <c r="W237" s="22"/>
      <c r="X237" s="23">
        <v>27</v>
      </c>
      <c r="Y237" s="22"/>
      <c r="Z237" s="23">
        <v>31</v>
      </c>
      <c r="AA237" s="22"/>
      <c r="AB237" s="25">
        <v>35</v>
      </c>
      <c r="AC237" s="22"/>
      <c r="AD237" s="23">
        <v>39</v>
      </c>
      <c r="AE237" s="22"/>
      <c r="AF237" s="21"/>
      <c r="AG237" s="22"/>
      <c r="AH237" s="21"/>
      <c r="AI237" s="20"/>
      <c r="AJ237" s="246"/>
      <c r="AK237" s="246"/>
      <c r="AL237" s="19"/>
      <c r="AM237" s="239"/>
      <c r="AN237" s="242"/>
      <c r="AO237" s="236"/>
      <c r="AP237" s="230"/>
      <c r="AQ237" s="233"/>
      <c r="AR237" s="236"/>
      <c r="AS237" s="230"/>
      <c r="AT237" s="233"/>
      <c r="AU237" s="236"/>
      <c r="AV237" s="230"/>
      <c r="AW237" s="233"/>
      <c r="AX237" s="236"/>
      <c r="AY237" s="230"/>
      <c r="AZ237" s="233"/>
      <c r="BA237" s="236"/>
      <c r="BB237" s="230"/>
      <c r="BC237" s="233"/>
      <c r="BD237" s="298"/>
      <c r="BE237" s="301"/>
      <c r="BF237" s="301"/>
      <c r="BG237" s="304"/>
    </row>
    <row r="238" spans="2:67" ht="28.15" customHeight="1" thickBot="1">
      <c r="B238" s="29"/>
      <c r="C238" s="266"/>
      <c r="D238" s="57"/>
      <c r="E238" s="56"/>
      <c r="F238" s="56"/>
      <c r="G238" s="55"/>
      <c r="H238" s="258"/>
      <c r="I238" s="262"/>
      <c r="J238" s="262"/>
      <c r="K238" s="262"/>
      <c r="L238" s="52">
        <v>4</v>
      </c>
      <c r="M238" s="51" t="s">
        <v>671</v>
      </c>
      <c r="N238" s="52">
        <v>8</v>
      </c>
      <c r="O238" s="51" t="s">
        <v>440</v>
      </c>
      <c r="P238" s="52">
        <v>12</v>
      </c>
      <c r="Q238" s="51" t="s">
        <v>670</v>
      </c>
      <c r="R238" s="52">
        <v>16</v>
      </c>
      <c r="S238" s="51" t="s">
        <v>316</v>
      </c>
      <c r="T238" s="52">
        <v>20</v>
      </c>
      <c r="U238" s="51" t="s">
        <v>274</v>
      </c>
      <c r="V238" s="52">
        <v>24</v>
      </c>
      <c r="W238" s="51"/>
      <c r="X238" s="52">
        <v>28</v>
      </c>
      <c r="Y238" s="51"/>
      <c r="Z238" s="52">
        <v>32</v>
      </c>
      <c r="AA238" s="51"/>
      <c r="AB238" s="54">
        <v>36</v>
      </c>
      <c r="AC238" s="51"/>
      <c r="AD238" s="52">
        <v>40</v>
      </c>
      <c r="AE238" s="51"/>
      <c r="AF238" s="50"/>
      <c r="AG238" s="51"/>
      <c r="AH238" s="50"/>
      <c r="AI238" s="49"/>
      <c r="AJ238" s="248"/>
      <c r="AK238" s="248"/>
      <c r="AL238" s="48"/>
      <c r="AM238" s="240"/>
      <c r="AN238" s="243"/>
      <c r="AO238" s="237"/>
      <c r="AP238" s="231"/>
      <c r="AQ238" s="234"/>
      <c r="AR238" s="237"/>
      <c r="AS238" s="231"/>
      <c r="AT238" s="234"/>
      <c r="AU238" s="237"/>
      <c r="AV238" s="231"/>
      <c r="AW238" s="234"/>
      <c r="AX238" s="237"/>
      <c r="AY238" s="231"/>
      <c r="AZ238" s="234"/>
      <c r="BA238" s="237"/>
      <c r="BB238" s="231"/>
      <c r="BC238" s="234"/>
      <c r="BD238" s="299"/>
      <c r="BE238" s="302"/>
      <c r="BF238" s="302"/>
      <c r="BG238" s="305"/>
    </row>
    <row r="239" spans="2:67" ht="28.15" hidden="1" customHeight="1">
      <c r="B239" s="29"/>
      <c r="C239" s="263">
        <v>2</v>
      </c>
      <c r="D239" s="47"/>
      <c r="E239" s="46"/>
      <c r="F239" s="46"/>
      <c r="G239" s="45"/>
      <c r="H239" s="255"/>
      <c r="I239" s="259"/>
      <c r="J239" s="259"/>
      <c r="K239" s="259"/>
      <c r="L239" s="42" t="s">
        <v>82</v>
      </c>
      <c r="M239" s="41"/>
      <c r="N239" s="42" t="s">
        <v>81</v>
      </c>
      <c r="O239" s="41"/>
      <c r="P239" s="42" t="s">
        <v>80</v>
      </c>
      <c r="Q239" s="41"/>
      <c r="R239" s="42" t="s">
        <v>79</v>
      </c>
      <c r="S239" s="41"/>
      <c r="T239" s="42" t="s">
        <v>78</v>
      </c>
      <c r="U239" s="41"/>
      <c r="V239" s="42" t="s">
        <v>77</v>
      </c>
      <c r="W239" s="41"/>
      <c r="X239" s="42" t="s">
        <v>76</v>
      </c>
      <c r="Y239" s="41"/>
      <c r="Z239" s="42" t="s">
        <v>75</v>
      </c>
      <c r="AA239" s="41"/>
      <c r="AB239" s="44" t="s">
        <v>74</v>
      </c>
      <c r="AC239" s="43"/>
      <c r="AD239" s="42" t="s">
        <v>73</v>
      </c>
      <c r="AE239" s="41"/>
      <c r="AF239" s="40"/>
      <c r="AG239" s="41"/>
      <c r="AH239" s="40"/>
      <c r="AI239" s="39"/>
      <c r="AJ239" s="249"/>
      <c r="AK239" s="252"/>
      <c r="AL239" s="38"/>
      <c r="AM239" s="7"/>
      <c r="AN239" s="7"/>
      <c r="AO239" s="235">
        <f>SUMPRODUCT(LEN($M239:$AE242)-LEN(SUBSTITUTE($M239:$AE242,"A", "")))</f>
        <v>0</v>
      </c>
      <c r="AP239" s="229">
        <f>SUMPRODUCT(LEN($AH239:$AH242)-LEN(SUBSTITUTE($AH239:$AH242,"A", "")))</f>
        <v>0</v>
      </c>
      <c r="AQ239" s="232">
        <f>SUMPRODUCT(LEN($AG239:$AG242)-LEN(SUBSTITUTE($AG239:$AG242,"A", "")))</f>
        <v>0</v>
      </c>
      <c r="AR239" s="235">
        <f>SUMPRODUCT(LEN($M239:$AE242)-LEN(SUBSTITUTE($M239:$AE242,"S", "")))</f>
        <v>0</v>
      </c>
      <c r="AS239" s="229">
        <f>SUMPRODUCT(LEN($AH239:$AH242)-LEN(SUBSTITUTE($AH239:$AH242,"S", "")))</f>
        <v>0</v>
      </c>
      <c r="AT239" s="232">
        <f>SUMPRODUCT(LEN($AG239:$AG242)-LEN(SUBSTITUTE($AG239:$AG242,"S", "")))</f>
        <v>0</v>
      </c>
      <c r="AU239" s="235">
        <f>SUMPRODUCT(LEN($M239:$AE242)-LEN(SUBSTITUTE($M239:$AE242,"F", "")))</f>
        <v>0</v>
      </c>
      <c r="AV239" s="229">
        <f>SUMPRODUCT(LEN($AH239:$AH242)-LEN(SUBSTITUTE($AH239:$AH242,"F", "")))</f>
        <v>0</v>
      </c>
      <c r="AW239" s="232">
        <f>SUMPRODUCT(LEN($AG239:$AG242)-LEN(SUBSTITUTE($AG239:$AG242,"F", "")))</f>
        <v>0</v>
      </c>
      <c r="AX239" s="235">
        <f>SUMPRODUCT(LEN($M239:$AE242)-LEN(SUBSTITUTE($M239:$AE242,"G", "")))</f>
        <v>0</v>
      </c>
      <c r="AY239" s="229">
        <f>SUMPRODUCT(LEN($AH239:$AH242)-LEN(SUBSTITUTE($AH239:$AH242,"G", "")))</f>
        <v>0</v>
      </c>
      <c r="AZ239" s="232">
        <f>SUMPRODUCT(LEN($AG239:$AG242)-LEN(SUBSTITUTE($AG239:$AG242,"G", "")))</f>
        <v>0</v>
      </c>
      <c r="BA239" s="235">
        <f>SUMPRODUCT(LEN($M239:$AE242)-LEN(SUBSTITUTE($M239:$AE242,"M", "")))</f>
        <v>0</v>
      </c>
      <c r="BB239" s="229">
        <f>SUMPRODUCT(LEN($AH239:$AH242)-LEN(SUBSTITUTE($AH239:$AH242,"M", "")))</f>
        <v>0</v>
      </c>
      <c r="BC239" s="232">
        <f>SUMPRODUCT(LEN($AG239:$AG242)-LEN(SUBSTITUTE($AG239:$AG242,"M", "")))</f>
        <v>0</v>
      </c>
      <c r="BD239" s="297">
        <f>SUMPRODUCT(LEN($AI239:$AI242)-LEN(SUBSTITUTE($AI239:$AI242,"S", "")))</f>
        <v>0</v>
      </c>
      <c r="BE239" s="300">
        <f>SUMPRODUCT(LEN($AI239:$AI242)-LEN(SUBSTITUTE($AI239:$AI242,"F", "")))</f>
        <v>0</v>
      </c>
      <c r="BF239" s="300">
        <f>SUMPRODUCT(LEN($AI239:$AI242)-LEN(SUBSTITUTE($AI239:$AI242,"G", "")))</f>
        <v>0</v>
      </c>
      <c r="BG239" s="303">
        <f>SUMPRODUCT(LEN($AI239:$AI242)-LEN(SUBSTITUTE($AI239:$AI242,"M", "")))</f>
        <v>0</v>
      </c>
    </row>
    <row r="240" spans="2:67" ht="28.15" hidden="1" customHeight="1" thickBot="1">
      <c r="B240" s="29"/>
      <c r="C240" s="264"/>
      <c r="D240" s="37"/>
      <c r="E240" s="36"/>
      <c r="F240" s="36"/>
      <c r="G240" s="35"/>
      <c r="H240" s="256"/>
      <c r="I240" s="260"/>
      <c r="J240" s="260"/>
      <c r="K240" s="260"/>
      <c r="L240" s="32" t="s">
        <v>72</v>
      </c>
      <c r="M240" s="31"/>
      <c r="N240" s="32" t="s">
        <v>71</v>
      </c>
      <c r="O240" s="31"/>
      <c r="P240" s="32" t="s">
        <v>70</v>
      </c>
      <c r="Q240" s="31"/>
      <c r="R240" s="32" t="s">
        <v>69</v>
      </c>
      <c r="S240" s="31"/>
      <c r="T240" s="32" t="s">
        <v>68</v>
      </c>
      <c r="U240" s="31"/>
      <c r="V240" s="32" t="s">
        <v>67</v>
      </c>
      <c r="W240" s="31"/>
      <c r="X240" s="32" t="s">
        <v>66</v>
      </c>
      <c r="Y240" s="31"/>
      <c r="Z240" s="32" t="s">
        <v>65</v>
      </c>
      <c r="AA240" s="31"/>
      <c r="AB240" s="34" t="s">
        <v>64</v>
      </c>
      <c r="AC240" s="33"/>
      <c r="AD240" s="32" t="s">
        <v>63</v>
      </c>
      <c r="AE240" s="31"/>
      <c r="AF240" s="30"/>
      <c r="AG240" s="31"/>
      <c r="AH240" s="30"/>
      <c r="AI240" s="20"/>
      <c r="AJ240" s="250"/>
      <c r="AK240" s="253"/>
      <c r="AL240" s="19"/>
      <c r="AM240" s="7"/>
      <c r="AN240" s="7"/>
      <c r="AO240" s="236"/>
      <c r="AP240" s="230"/>
      <c r="AQ240" s="233"/>
      <c r="AR240" s="236"/>
      <c r="AS240" s="230"/>
      <c r="AT240" s="233"/>
      <c r="AU240" s="236"/>
      <c r="AV240" s="230"/>
      <c r="AW240" s="233"/>
      <c r="AX240" s="236"/>
      <c r="AY240" s="230"/>
      <c r="AZ240" s="233"/>
      <c r="BA240" s="236"/>
      <c r="BB240" s="230"/>
      <c r="BC240" s="233"/>
      <c r="BD240" s="298"/>
      <c r="BE240" s="301"/>
      <c r="BF240" s="301"/>
      <c r="BG240" s="304"/>
    </row>
    <row r="241" spans="2:67" ht="28.15" hidden="1" customHeight="1">
      <c r="B241" s="29"/>
      <c r="C241" s="265"/>
      <c r="D241" s="28"/>
      <c r="E241" s="27"/>
      <c r="F241" s="27"/>
      <c r="G241" s="26"/>
      <c r="H241" s="257"/>
      <c r="I241" s="261"/>
      <c r="J241" s="261"/>
      <c r="K241" s="261"/>
      <c r="L241" s="23" t="s">
        <v>62</v>
      </c>
      <c r="M241" s="22"/>
      <c r="N241" s="23" t="s">
        <v>61</v>
      </c>
      <c r="O241" s="22"/>
      <c r="P241" s="23" t="s">
        <v>60</v>
      </c>
      <c r="Q241" s="22"/>
      <c r="R241" s="23" t="s">
        <v>59</v>
      </c>
      <c r="S241" s="22"/>
      <c r="T241" s="23" t="s">
        <v>58</v>
      </c>
      <c r="U241" s="22"/>
      <c r="V241" s="23" t="s">
        <v>57</v>
      </c>
      <c r="W241" s="22"/>
      <c r="X241" s="23" t="s">
        <v>56</v>
      </c>
      <c r="Y241" s="22"/>
      <c r="Z241" s="23" t="s">
        <v>55</v>
      </c>
      <c r="AA241" s="22"/>
      <c r="AB241" s="25" t="s">
        <v>54</v>
      </c>
      <c r="AC241" s="24"/>
      <c r="AD241" s="23">
        <v>39</v>
      </c>
      <c r="AE241" s="22"/>
      <c r="AF241" s="21"/>
      <c r="AG241" s="22"/>
      <c r="AH241" s="21"/>
      <c r="AI241" s="20"/>
      <c r="AJ241" s="250"/>
      <c r="AK241" s="253"/>
      <c r="AL241" s="19"/>
      <c r="AM241" s="7"/>
      <c r="AN241" s="7"/>
      <c r="AO241" s="236"/>
      <c r="AP241" s="230"/>
      <c r="AQ241" s="233"/>
      <c r="AR241" s="236"/>
      <c r="AS241" s="230"/>
      <c r="AT241" s="233"/>
      <c r="AU241" s="236"/>
      <c r="AV241" s="230"/>
      <c r="AW241" s="233"/>
      <c r="AX241" s="236"/>
      <c r="AY241" s="230"/>
      <c r="AZ241" s="233"/>
      <c r="BA241" s="236"/>
      <c r="BB241" s="230"/>
      <c r="BC241" s="233"/>
      <c r="BD241" s="298"/>
      <c r="BE241" s="301"/>
      <c r="BF241" s="301"/>
      <c r="BG241" s="304"/>
    </row>
    <row r="242" spans="2:67" ht="28.15" hidden="1" customHeight="1" thickBot="1">
      <c r="B242" s="29"/>
      <c r="C242" s="266"/>
      <c r="D242" s="57"/>
      <c r="E242" s="56"/>
      <c r="F242" s="56"/>
      <c r="G242" s="55"/>
      <c r="H242" s="258"/>
      <c r="I242" s="262"/>
      <c r="J242" s="262"/>
      <c r="K242" s="262"/>
      <c r="L242" s="52" t="s">
        <v>53</v>
      </c>
      <c r="M242" s="51"/>
      <c r="N242" s="52" t="s">
        <v>52</v>
      </c>
      <c r="O242" s="51"/>
      <c r="P242" s="52" t="s">
        <v>51</v>
      </c>
      <c r="Q242" s="51"/>
      <c r="R242" s="52" t="s">
        <v>50</v>
      </c>
      <c r="S242" s="51"/>
      <c r="T242" s="52">
        <v>20</v>
      </c>
      <c r="U242" s="51"/>
      <c r="V242" s="52" t="s">
        <v>49</v>
      </c>
      <c r="W242" s="51"/>
      <c r="X242" s="52" t="s">
        <v>48</v>
      </c>
      <c r="Y242" s="51"/>
      <c r="Z242" s="52" t="s">
        <v>47</v>
      </c>
      <c r="AA242" s="51"/>
      <c r="AB242" s="54" t="s">
        <v>46</v>
      </c>
      <c r="AC242" s="53"/>
      <c r="AD242" s="52" t="s">
        <v>45</v>
      </c>
      <c r="AE242" s="51"/>
      <c r="AF242" s="50"/>
      <c r="AG242" s="51"/>
      <c r="AH242" s="50"/>
      <c r="AI242" s="49"/>
      <c r="AJ242" s="251"/>
      <c r="AK242" s="254"/>
      <c r="AL242" s="48"/>
      <c r="AM242" s="7"/>
      <c r="AN242" s="7"/>
      <c r="AO242" s="237"/>
      <c r="AP242" s="231"/>
      <c r="AQ242" s="234"/>
      <c r="AR242" s="237"/>
      <c r="AS242" s="231"/>
      <c r="AT242" s="234"/>
      <c r="AU242" s="237"/>
      <c r="AV242" s="231"/>
      <c r="AW242" s="234"/>
      <c r="AX242" s="237"/>
      <c r="AY242" s="231"/>
      <c r="AZ242" s="234"/>
      <c r="BA242" s="237"/>
      <c r="BB242" s="231"/>
      <c r="BC242" s="234"/>
      <c r="BD242" s="299"/>
      <c r="BE242" s="302"/>
      <c r="BF242" s="302"/>
      <c r="BG242" s="305"/>
    </row>
    <row r="243" spans="2:67" ht="28.15" hidden="1" customHeight="1">
      <c r="B243" s="29"/>
      <c r="C243" s="263">
        <v>3</v>
      </c>
      <c r="D243" s="47"/>
      <c r="E243" s="46"/>
      <c r="F243" s="46"/>
      <c r="G243" s="45"/>
      <c r="H243" s="255"/>
      <c r="I243" s="259"/>
      <c r="J243" s="259"/>
      <c r="K243" s="259"/>
      <c r="L243" s="42" t="s">
        <v>82</v>
      </c>
      <c r="M243" s="41"/>
      <c r="N243" s="42" t="s">
        <v>81</v>
      </c>
      <c r="O243" s="41"/>
      <c r="P243" s="42" t="s">
        <v>80</v>
      </c>
      <c r="Q243" s="41"/>
      <c r="R243" s="42" t="s">
        <v>79</v>
      </c>
      <c r="S243" s="41"/>
      <c r="T243" s="42" t="s">
        <v>78</v>
      </c>
      <c r="U243" s="41"/>
      <c r="V243" s="42" t="s">
        <v>77</v>
      </c>
      <c r="W243" s="41"/>
      <c r="X243" s="42" t="s">
        <v>76</v>
      </c>
      <c r="Y243" s="41"/>
      <c r="Z243" s="42" t="s">
        <v>75</v>
      </c>
      <c r="AA243" s="41"/>
      <c r="AB243" s="44" t="s">
        <v>74</v>
      </c>
      <c r="AC243" s="43"/>
      <c r="AD243" s="42" t="s">
        <v>73</v>
      </c>
      <c r="AE243" s="41"/>
      <c r="AF243" s="40"/>
      <c r="AG243" s="41"/>
      <c r="AH243" s="40"/>
      <c r="AI243" s="39"/>
      <c r="AJ243" s="245"/>
      <c r="AK243" s="245"/>
      <c r="AL243" s="38"/>
      <c r="AM243" s="7"/>
      <c r="AN243" s="7"/>
      <c r="AO243" s="235">
        <f>SUMPRODUCT(LEN($M243:$AE246)-LEN(SUBSTITUTE($M243:$AE246,"A", "")))</f>
        <v>0</v>
      </c>
      <c r="AP243" s="229">
        <f>SUMPRODUCT(LEN($AH243:$AH246)-LEN(SUBSTITUTE($AH243:$AH246,"A", "")))</f>
        <v>0</v>
      </c>
      <c r="AQ243" s="232">
        <f>SUMPRODUCT(LEN($AG243:$AG246)-LEN(SUBSTITUTE($AG243:$AG246,"A", "")))</f>
        <v>0</v>
      </c>
      <c r="AR243" s="235">
        <f>SUMPRODUCT(LEN($M243:$AE246)-LEN(SUBSTITUTE($M243:$AE246,"S", "")))</f>
        <v>0</v>
      </c>
      <c r="AS243" s="229">
        <f>SUMPRODUCT(LEN($AH243:$AH246)-LEN(SUBSTITUTE($AH243:$AH246,"S", "")))</f>
        <v>0</v>
      </c>
      <c r="AT243" s="232">
        <f>SUMPRODUCT(LEN($AG243:$AG246)-LEN(SUBSTITUTE($AG243:$AG246,"S", "")))</f>
        <v>0</v>
      </c>
      <c r="AU243" s="235">
        <f>SUMPRODUCT(LEN($M243:$AE246)-LEN(SUBSTITUTE($M243:$AE246,"F", "")))</f>
        <v>0</v>
      </c>
      <c r="AV243" s="229">
        <f>SUMPRODUCT(LEN($AH243:$AH246)-LEN(SUBSTITUTE($AH243:$AH246,"F", "")))</f>
        <v>0</v>
      </c>
      <c r="AW243" s="232">
        <f>SUMPRODUCT(LEN($AG243:$AG246)-LEN(SUBSTITUTE($AG243:$AG246,"F", "")))</f>
        <v>0</v>
      </c>
      <c r="AX243" s="235">
        <f>SUMPRODUCT(LEN($M243:$AE246)-LEN(SUBSTITUTE($M243:$AE246,"G", "")))</f>
        <v>0</v>
      </c>
      <c r="AY243" s="229">
        <f>SUMPRODUCT(LEN($AH243:$AH246)-LEN(SUBSTITUTE($AH243:$AH246,"G", "")))</f>
        <v>0</v>
      </c>
      <c r="AZ243" s="232">
        <f>SUMPRODUCT(LEN($AG243:$AG246)-LEN(SUBSTITUTE($AG243:$AG246,"G", "")))</f>
        <v>0</v>
      </c>
      <c r="BA243" s="235">
        <f>SUMPRODUCT(LEN($M243:$AE246)-LEN(SUBSTITUTE($M243:$AE246,"M", "")))</f>
        <v>0</v>
      </c>
      <c r="BB243" s="229">
        <f>SUMPRODUCT(LEN($AH243:$AH246)-LEN(SUBSTITUTE($AH243:$AH246,"M", "")))</f>
        <v>0</v>
      </c>
      <c r="BC243" s="232">
        <f>SUMPRODUCT(LEN($AG243:$AG246)-LEN(SUBSTITUTE($AG243:$AG246,"M", "")))</f>
        <v>0</v>
      </c>
      <c r="BD243" s="297">
        <f>SUMPRODUCT(LEN($AI243:$AI246)-LEN(SUBSTITUTE($AI243:$AI246,"S", "")))</f>
        <v>0</v>
      </c>
      <c r="BE243" s="300">
        <f>SUMPRODUCT(LEN($AI243:$AI246)-LEN(SUBSTITUTE($AI243:$AI246,"F", "")))</f>
        <v>0</v>
      </c>
      <c r="BF243" s="300">
        <f>SUMPRODUCT(LEN($AI243:$AI246)-LEN(SUBSTITUTE($AI243:$AI246,"G", "")))</f>
        <v>0</v>
      </c>
      <c r="BG243" s="303">
        <f>SUMPRODUCT(LEN($AI243:$AI246)-LEN(SUBSTITUTE($AI243:$AI246,"M", "")))</f>
        <v>0</v>
      </c>
    </row>
    <row r="244" spans="2:67" ht="28.15" hidden="1" customHeight="1" thickBot="1">
      <c r="B244" s="29"/>
      <c r="C244" s="264"/>
      <c r="D244" s="37"/>
      <c r="E244" s="36"/>
      <c r="F244" s="36"/>
      <c r="G244" s="35"/>
      <c r="H244" s="256"/>
      <c r="I244" s="260"/>
      <c r="J244" s="260"/>
      <c r="K244" s="260"/>
      <c r="L244" s="32" t="s">
        <v>72</v>
      </c>
      <c r="M244" s="31"/>
      <c r="N244" s="32" t="s">
        <v>71</v>
      </c>
      <c r="O244" s="31"/>
      <c r="P244" s="32" t="s">
        <v>70</v>
      </c>
      <c r="Q244" s="31"/>
      <c r="R244" s="32" t="s">
        <v>69</v>
      </c>
      <c r="S244" s="31"/>
      <c r="T244" s="32" t="s">
        <v>68</v>
      </c>
      <c r="U244" s="31"/>
      <c r="V244" s="32" t="s">
        <v>67</v>
      </c>
      <c r="W244" s="31"/>
      <c r="X244" s="32" t="s">
        <v>66</v>
      </c>
      <c r="Y244" s="31"/>
      <c r="Z244" s="32" t="s">
        <v>65</v>
      </c>
      <c r="AA244" s="31"/>
      <c r="AB244" s="34" t="s">
        <v>64</v>
      </c>
      <c r="AC244" s="33"/>
      <c r="AD244" s="32" t="s">
        <v>63</v>
      </c>
      <c r="AE244" s="31"/>
      <c r="AF244" s="30"/>
      <c r="AG244" s="31"/>
      <c r="AH244" s="30"/>
      <c r="AI244" s="20"/>
      <c r="AJ244" s="246"/>
      <c r="AK244" s="246"/>
      <c r="AL244" s="19"/>
      <c r="AM244" s="7"/>
      <c r="AN244" s="7"/>
      <c r="AO244" s="236"/>
      <c r="AP244" s="230"/>
      <c r="AQ244" s="233"/>
      <c r="AR244" s="236"/>
      <c r="AS244" s="230"/>
      <c r="AT244" s="233"/>
      <c r="AU244" s="236"/>
      <c r="AV244" s="230"/>
      <c r="AW244" s="233"/>
      <c r="AX244" s="236"/>
      <c r="AY244" s="230"/>
      <c r="AZ244" s="233"/>
      <c r="BA244" s="236"/>
      <c r="BB244" s="230"/>
      <c r="BC244" s="233"/>
      <c r="BD244" s="298"/>
      <c r="BE244" s="301"/>
      <c r="BF244" s="301"/>
      <c r="BG244" s="304"/>
    </row>
    <row r="245" spans="2:67" ht="28.15" hidden="1" customHeight="1">
      <c r="B245" s="29"/>
      <c r="C245" s="265"/>
      <c r="D245" s="28"/>
      <c r="E245" s="27"/>
      <c r="F245" s="27"/>
      <c r="G245" s="26"/>
      <c r="H245" s="257"/>
      <c r="I245" s="261"/>
      <c r="J245" s="261"/>
      <c r="K245" s="261"/>
      <c r="L245" s="23" t="s">
        <v>62</v>
      </c>
      <c r="M245" s="22"/>
      <c r="N245" s="23" t="s">
        <v>61</v>
      </c>
      <c r="O245" s="22"/>
      <c r="P245" s="23" t="s">
        <v>60</v>
      </c>
      <c r="Q245" s="22"/>
      <c r="R245" s="23" t="s">
        <v>59</v>
      </c>
      <c r="S245" s="22"/>
      <c r="T245" s="23" t="s">
        <v>58</v>
      </c>
      <c r="U245" s="22"/>
      <c r="V245" s="23" t="s">
        <v>57</v>
      </c>
      <c r="W245" s="22"/>
      <c r="X245" s="23" t="s">
        <v>56</v>
      </c>
      <c r="Y245" s="22"/>
      <c r="Z245" s="23" t="s">
        <v>55</v>
      </c>
      <c r="AA245" s="22"/>
      <c r="AB245" s="25" t="s">
        <v>54</v>
      </c>
      <c r="AC245" s="24"/>
      <c r="AD245" s="23">
        <v>39</v>
      </c>
      <c r="AE245" s="22"/>
      <c r="AF245" s="21"/>
      <c r="AG245" s="22"/>
      <c r="AH245" s="21"/>
      <c r="AI245" s="20"/>
      <c r="AJ245" s="246"/>
      <c r="AK245" s="246"/>
      <c r="AL245" s="19"/>
      <c r="AM245" s="7"/>
      <c r="AN245" s="7"/>
      <c r="AO245" s="236"/>
      <c r="AP245" s="230"/>
      <c r="AQ245" s="233"/>
      <c r="AR245" s="236"/>
      <c r="AS245" s="230"/>
      <c r="AT245" s="233"/>
      <c r="AU245" s="236"/>
      <c r="AV245" s="230"/>
      <c r="AW245" s="233"/>
      <c r="AX245" s="236"/>
      <c r="AY245" s="230"/>
      <c r="AZ245" s="233"/>
      <c r="BA245" s="236"/>
      <c r="BB245" s="230"/>
      <c r="BC245" s="233"/>
      <c r="BD245" s="298"/>
      <c r="BE245" s="301"/>
      <c r="BF245" s="301"/>
      <c r="BG245" s="304"/>
    </row>
    <row r="246" spans="2:67" ht="28.15" hidden="1" customHeight="1" thickBot="1">
      <c r="B246" s="18"/>
      <c r="C246" s="271"/>
      <c r="D246" s="17"/>
      <c r="E246" s="16"/>
      <c r="F246" s="16"/>
      <c r="G246" s="15"/>
      <c r="H246" s="258"/>
      <c r="I246" s="272"/>
      <c r="J246" s="272"/>
      <c r="K246" s="272"/>
      <c r="L246" s="12" t="s">
        <v>53</v>
      </c>
      <c r="M246" s="11"/>
      <c r="N246" s="12" t="s">
        <v>52</v>
      </c>
      <c r="O246" s="11"/>
      <c r="P246" s="12" t="s">
        <v>51</v>
      </c>
      <c r="Q246" s="11"/>
      <c r="R246" s="12" t="s">
        <v>50</v>
      </c>
      <c r="S246" s="11"/>
      <c r="T246" s="12">
        <v>20</v>
      </c>
      <c r="U246" s="11"/>
      <c r="V246" s="12" t="s">
        <v>49</v>
      </c>
      <c r="W246" s="11"/>
      <c r="X246" s="12" t="s">
        <v>48</v>
      </c>
      <c r="Y246" s="11"/>
      <c r="Z246" s="12" t="s">
        <v>47</v>
      </c>
      <c r="AA246" s="11"/>
      <c r="AB246" s="14" t="s">
        <v>46</v>
      </c>
      <c r="AC246" s="13"/>
      <c r="AD246" s="12" t="s">
        <v>45</v>
      </c>
      <c r="AE246" s="11"/>
      <c r="AF246" s="10"/>
      <c r="AG246" s="11"/>
      <c r="AH246" s="10"/>
      <c r="AI246" s="9"/>
      <c r="AJ246" s="247"/>
      <c r="AK246" s="247"/>
      <c r="AL246" s="8"/>
      <c r="AM246" s="7"/>
      <c r="AN246" s="7"/>
      <c r="AO246" s="237"/>
      <c r="AP246" s="231"/>
      <c r="AQ246" s="234"/>
      <c r="AR246" s="237"/>
      <c r="AS246" s="231"/>
      <c r="AT246" s="234"/>
      <c r="AU246" s="237"/>
      <c r="AV246" s="231"/>
      <c r="AW246" s="234"/>
      <c r="AX246" s="237"/>
      <c r="AY246" s="231"/>
      <c r="AZ246" s="234"/>
      <c r="BA246" s="237"/>
      <c r="BB246" s="231"/>
      <c r="BC246" s="234"/>
      <c r="BD246" s="299"/>
      <c r="BE246" s="302"/>
      <c r="BF246" s="302"/>
      <c r="BG246" s="305"/>
    </row>
    <row r="247" spans="2:67" ht="85.9" customHeight="1" thickBot="1">
      <c r="B247" s="94" t="s">
        <v>119</v>
      </c>
      <c r="C247" s="83" t="s">
        <v>118</v>
      </c>
      <c r="D247" s="88" t="s">
        <v>117</v>
      </c>
      <c r="E247" s="93" t="s">
        <v>116</v>
      </c>
      <c r="F247" s="92"/>
      <c r="G247" s="91"/>
      <c r="H247" s="90" t="s">
        <v>115</v>
      </c>
      <c r="I247" s="88" t="s">
        <v>43</v>
      </c>
      <c r="J247" s="88" t="s">
        <v>114</v>
      </c>
      <c r="K247" s="88" t="s">
        <v>44</v>
      </c>
      <c r="L247" s="227" t="s">
        <v>113</v>
      </c>
      <c r="M247" s="270"/>
      <c r="N247" s="227" t="s">
        <v>112</v>
      </c>
      <c r="O247" s="270"/>
      <c r="P247" s="227" t="s">
        <v>112</v>
      </c>
      <c r="Q247" s="228"/>
      <c r="R247" s="227" t="s">
        <v>112</v>
      </c>
      <c r="S247" s="228"/>
      <c r="T247" s="227" t="s">
        <v>112</v>
      </c>
      <c r="U247" s="228"/>
      <c r="V247" s="227" t="s">
        <v>112</v>
      </c>
      <c r="W247" s="228"/>
      <c r="X247" s="227" t="s">
        <v>112</v>
      </c>
      <c r="Y247" s="228"/>
      <c r="Z247" s="227" t="s">
        <v>112</v>
      </c>
      <c r="AA247" s="228"/>
      <c r="AB247" s="227" t="s">
        <v>112</v>
      </c>
      <c r="AC247" s="228"/>
      <c r="AD247" s="227" t="s">
        <v>112</v>
      </c>
      <c r="AE247" s="228"/>
      <c r="AF247" s="244" t="s">
        <v>111</v>
      </c>
      <c r="AG247" s="228"/>
      <c r="AH247" s="90" t="s">
        <v>110</v>
      </c>
      <c r="AI247" s="89" t="s">
        <v>109</v>
      </c>
      <c r="AJ247" s="88" t="s">
        <v>108</v>
      </c>
      <c r="AK247" s="88" t="s">
        <v>107</v>
      </c>
      <c r="AL247" s="87" t="s">
        <v>106</v>
      </c>
      <c r="AM247" s="105" t="s">
        <v>161</v>
      </c>
      <c r="AN247" s="104" t="s">
        <v>160</v>
      </c>
      <c r="AO247" s="84" t="s">
        <v>105</v>
      </c>
      <c r="AP247" s="83" t="s">
        <v>104</v>
      </c>
      <c r="AQ247" s="82" t="s">
        <v>103</v>
      </c>
      <c r="AR247" s="84" t="s">
        <v>102</v>
      </c>
      <c r="AS247" s="83" t="s">
        <v>101</v>
      </c>
      <c r="AT247" s="82" t="s">
        <v>100</v>
      </c>
      <c r="AU247" s="84" t="s">
        <v>99</v>
      </c>
      <c r="AV247" s="83" t="s">
        <v>98</v>
      </c>
      <c r="AW247" s="85" t="s">
        <v>97</v>
      </c>
      <c r="AX247" s="84" t="s">
        <v>96</v>
      </c>
      <c r="AY247" s="83" t="s">
        <v>95</v>
      </c>
      <c r="AZ247" s="82" t="s">
        <v>94</v>
      </c>
      <c r="BA247" s="84" t="s">
        <v>93</v>
      </c>
      <c r="BB247" s="83" t="s">
        <v>92</v>
      </c>
      <c r="BC247" s="82" t="s">
        <v>91</v>
      </c>
      <c r="BD247" s="81" t="s">
        <v>90</v>
      </c>
      <c r="BE247" s="80" t="s">
        <v>89</v>
      </c>
      <c r="BF247" s="80" t="s">
        <v>88</v>
      </c>
      <c r="BG247" s="79" t="s">
        <v>87</v>
      </c>
    </row>
    <row r="248" spans="2:67" ht="48" thickBot="1">
      <c r="B248" s="78" t="s">
        <v>167</v>
      </c>
      <c r="C248" s="77"/>
      <c r="D248" s="76">
        <v>231</v>
      </c>
      <c r="E248" s="267">
        <v>3648.64</v>
      </c>
      <c r="F248" s="268"/>
      <c r="G248" s="269"/>
      <c r="H248" s="75" t="s">
        <v>85</v>
      </c>
      <c r="I248" s="74"/>
      <c r="J248" s="74"/>
      <c r="K248" s="73"/>
      <c r="L248" s="72"/>
      <c r="M248" s="68"/>
      <c r="N248" s="72"/>
      <c r="O248" s="68"/>
      <c r="P248" s="72"/>
      <c r="Q248" s="68"/>
      <c r="R248" s="72"/>
      <c r="S248" s="68"/>
      <c r="T248" s="72"/>
      <c r="U248" s="68"/>
      <c r="V248" s="72"/>
      <c r="W248" s="68"/>
      <c r="X248" s="72"/>
      <c r="Y248" s="68"/>
      <c r="Z248" s="72"/>
      <c r="AA248" s="71"/>
      <c r="AB248" s="70"/>
      <c r="AC248" s="70"/>
      <c r="AD248" s="70"/>
      <c r="AE248" s="70"/>
      <c r="AF248" s="69" t="s">
        <v>84</v>
      </c>
      <c r="AG248" s="68"/>
      <c r="AH248" s="68"/>
      <c r="AI248" s="68"/>
      <c r="AJ248" s="67"/>
      <c r="AK248" s="67"/>
      <c r="AL248" s="66"/>
      <c r="AM248" s="103"/>
      <c r="AN248" s="103"/>
      <c r="AO248" s="101">
        <f t="shared" ref="AO248:BG248" si="17">SUM(AO249:AO260)</f>
        <v>36</v>
      </c>
      <c r="AP248" s="100">
        <f t="shared" si="17"/>
        <v>3</v>
      </c>
      <c r="AQ248" s="99">
        <f t="shared" si="17"/>
        <v>0</v>
      </c>
      <c r="AR248" s="101">
        <f t="shared" si="17"/>
        <v>14</v>
      </c>
      <c r="AS248" s="100">
        <f t="shared" si="17"/>
        <v>1</v>
      </c>
      <c r="AT248" s="99">
        <f t="shared" si="17"/>
        <v>0</v>
      </c>
      <c r="AU248" s="101">
        <f t="shared" si="17"/>
        <v>0</v>
      </c>
      <c r="AV248" s="100">
        <f t="shared" si="17"/>
        <v>0</v>
      </c>
      <c r="AW248" s="99">
        <f t="shared" si="17"/>
        <v>0</v>
      </c>
      <c r="AX248" s="101">
        <f t="shared" si="17"/>
        <v>7</v>
      </c>
      <c r="AY248" s="100">
        <f t="shared" si="17"/>
        <v>0</v>
      </c>
      <c r="AZ248" s="99">
        <f t="shared" si="17"/>
        <v>0</v>
      </c>
      <c r="BA248" s="101">
        <f t="shared" si="17"/>
        <v>4</v>
      </c>
      <c r="BB248" s="100">
        <f t="shared" si="17"/>
        <v>0</v>
      </c>
      <c r="BC248" s="99">
        <f t="shared" si="17"/>
        <v>0</v>
      </c>
      <c r="BD248" s="101">
        <f t="shared" si="17"/>
        <v>1</v>
      </c>
      <c r="BE248" s="100">
        <f t="shared" si="17"/>
        <v>0</v>
      </c>
      <c r="BF248" s="100">
        <f t="shared" si="17"/>
        <v>0</v>
      </c>
      <c r="BG248" s="99">
        <f t="shared" si="17"/>
        <v>0</v>
      </c>
      <c r="BH248" s="98" t="s">
        <v>83</v>
      </c>
      <c r="BK248" s="1">
        <f>SUM(AO248:AQ248)</f>
        <v>39</v>
      </c>
      <c r="BL248" s="1">
        <f>SUM(AR248:AT248,BD248)</f>
        <v>16</v>
      </c>
      <c r="BM248" s="1">
        <f>SUM(AU248:AW248,BE248)</f>
        <v>0</v>
      </c>
      <c r="BN248" s="1">
        <f>SUM(AX248:AZ248,BF248)</f>
        <v>7</v>
      </c>
      <c r="BO248" s="1">
        <f>SUM(BA248:BC248,BG248)</f>
        <v>4</v>
      </c>
    </row>
    <row r="249" spans="2:67" ht="28.15" customHeight="1">
      <c r="B249" s="29"/>
      <c r="C249" s="263">
        <v>1</v>
      </c>
      <c r="D249" s="47"/>
      <c r="E249" s="46"/>
      <c r="F249" s="46"/>
      <c r="G249" s="45"/>
      <c r="H249" s="255"/>
      <c r="I249" s="259">
        <v>98</v>
      </c>
      <c r="J249" s="259">
        <v>25</v>
      </c>
      <c r="K249" s="259">
        <v>6</v>
      </c>
      <c r="L249" s="42">
        <v>1</v>
      </c>
      <c r="M249" s="41" t="s">
        <v>630</v>
      </c>
      <c r="N249" s="42">
        <v>5</v>
      </c>
      <c r="O249" s="41" t="s">
        <v>316</v>
      </c>
      <c r="P249" s="42">
        <v>9</v>
      </c>
      <c r="Q249" s="97" t="s">
        <v>669</v>
      </c>
      <c r="R249" s="42">
        <v>13</v>
      </c>
      <c r="S249" s="41" t="s">
        <v>425</v>
      </c>
      <c r="T249" s="42">
        <v>17</v>
      </c>
      <c r="U249" s="41" t="s">
        <v>274</v>
      </c>
      <c r="V249" s="42">
        <v>21</v>
      </c>
      <c r="W249" s="41"/>
      <c r="X249" s="42">
        <v>25</v>
      </c>
      <c r="Y249" s="41"/>
      <c r="Z249" s="42">
        <v>29</v>
      </c>
      <c r="AA249" s="41"/>
      <c r="AB249" s="44">
        <v>33</v>
      </c>
      <c r="AC249" s="41"/>
      <c r="AD249" s="42">
        <v>37</v>
      </c>
      <c r="AE249" s="41"/>
      <c r="AF249" s="40"/>
      <c r="AG249" s="41"/>
      <c r="AH249" s="40" t="s">
        <v>324</v>
      </c>
      <c r="AI249" s="39" t="s">
        <v>271</v>
      </c>
      <c r="AJ249" s="245"/>
      <c r="AK249" s="245"/>
      <c r="AL249" s="38"/>
      <c r="AM249" s="238">
        <f>SUMPRODUCT(LEN($M249:$AE252)-LEN(SUBSTITUTE($M249:$AE252,"/", "")))/2</f>
        <v>2</v>
      </c>
      <c r="AN249" s="241">
        <f>SUMPRODUCT(LEN($M249:$AE252)-LEN(SUBSTITUTE($M249:$AE252,"-", "")))</f>
        <v>1</v>
      </c>
      <c r="AO249" s="235">
        <f>SUMPRODUCT(LEN($M249:$AE252)-LEN(SUBSTITUTE($M249:$AE252,"A", "")))</f>
        <v>36</v>
      </c>
      <c r="AP249" s="229">
        <f>SUMPRODUCT(LEN($AH249:$AH252)-LEN(SUBSTITUTE($AH249:$AH252,"A", "")))</f>
        <v>3</v>
      </c>
      <c r="AQ249" s="232">
        <f>SUMPRODUCT(LEN($AG249:$AG252)-LEN(SUBSTITUTE($AG249:$AG252,"A", "")))</f>
        <v>0</v>
      </c>
      <c r="AR249" s="235">
        <f>SUMPRODUCT(LEN($M249:$AE252)-LEN(SUBSTITUTE($M249:$AE252,"S", "")))</f>
        <v>14</v>
      </c>
      <c r="AS249" s="229">
        <f>SUMPRODUCT(LEN($AH249:$AH252)-LEN(SUBSTITUTE($AH249:$AH252,"S", "")))</f>
        <v>1</v>
      </c>
      <c r="AT249" s="232">
        <f>SUMPRODUCT(LEN($AG249:$AG252)-LEN(SUBSTITUTE($AG249:$AG252,"S", "")))</f>
        <v>0</v>
      </c>
      <c r="AU249" s="235">
        <f>SUMPRODUCT(LEN($M249:$AE252)-LEN(SUBSTITUTE($M249:$AE252,"F", "")))</f>
        <v>0</v>
      </c>
      <c r="AV249" s="229">
        <f>SUMPRODUCT(LEN($AH249:$AH252)-LEN(SUBSTITUTE($AH249:$AH252,"F", "")))</f>
        <v>0</v>
      </c>
      <c r="AW249" s="232">
        <f>SUMPRODUCT(LEN($AG249:$AG252)-LEN(SUBSTITUTE($AG249:$AG252,"F", "")))</f>
        <v>0</v>
      </c>
      <c r="AX249" s="235">
        <f>SUMPRODUCT(LEN($M249:$AE252)-LEN(SUBSTITUTE($M249:$AE252,"G", "")))</f>
        <v>7</v>
      </c>
      <c r="AY249" s="229">
        <f>SUMPRODUCT(LEN($AH249:$AH252)-LEN(SUBSTITUTE($AH249:$AH252,"G", "")))</f>
        <v>0</v>
      </c>
      <c r="AZ249" s="232">
        <f>SUMPRODUCT(LEN($AG249:$AG252)-LEN(SUBSTITUTE($AG249:$AG252,"G", "")))</f>
        <v>0</v>
      </c>
      <c r="BA249" s="235">
        <f>SUMPRODUCT(LEN($M249:$AE252)-LEN(SUBSTITUTE($M249:$AE252,"M", "")))</f>
        <v>4</v>
      </c>
      <c r="BB249" s="229">
        <f>SUMPRODUCT(LEN($AH249:$AH252)-LEN(SUBSTITUTE($AH249:$AH252,"M", "")))</f>
        <v>0</v>
      </c>
      <c r="BC249" s="232">
        <f>SUMPRODUCT(LEN($AG249:$AG252)-LEN(SUBSTITUTE($AG249:$AG252,"M", "")))</f>
        <v>0</v>
      </c>
      <c r="BD249" s="297">
        <f>SUMPRODUCT(LEN($AI249:$AI252)-LEN(SUBSTITUTE($AI249:$AI252,"S", "")))</f>
        <v>1</v>
      </c>
      <c r="BE249" s="300">
        <f>SUMPRODUCT(LEN($AI249:$AI252)-LEN(SUBSTITUTE($AI249:$AI252,"F", "")))</f>
        <v>0</v>
      </c>
      <c r="BF249" s="300">
        <f>SUMPRODUCT(LEN($AI249:$AI252)-LEN(SUBSTITUTE($AI249:$AI252,"G", "")))</f>
        <v>0</v>
      </c>
      <c r="BG249" s="303">
        <f>SUMPRODUCT(LEN($AI249:$AI252)-LEN(SUBSTITUTE($AI249:$AI252,"M", "")))</f>
        <v>0</v>
      </c>
    </row>
    <row r="250" spans="2:67" ht="28.15" customHeight="1" thickBot="1">
      <c r="B250" s="29"/>
      <c r="C250" s="264"/>
      <c r="D250" s="37"/>
      <c r="E250" s="36"/>
      <c r="F250" s="36"/>
      <c r="G250" s="35"/>
      <c r="H250" s="256"/>
      <c r="I250" s="260"/>
      <c r="J250" s="260"/>
      <c r="K250" s="260"/>
      <c r="L250" s="32">
        <v>2</v>
      </c>
      <c r="M250" s="31" t="s">
        <v>566</v>
      </c>
      <c r="N250" s="32">
        <v>6</v>
      </c>
      <c r="O250" s="31" t="s">
        <v>668</v>
      </c>
      <c r="P250" s="96">
        <v>10</v>
      </c>
      <c r="Q250" s="218" t="s">
        <v>667</v>
      </c>
      <c r="R250" s="32">
        <v>14</v>
      </c>
      <c r="S250" s="31" t="s">
        <v>666</v>
      </c>
      <c r="T250" s="32">
        <v>18</v>
      </c>
      <c r="U250" s="95" t="s">
        <v>273</v>
      </c>
      <c r="V250" s="32">
        <v>22</v>
      </c>
      <c r="W250" s="31"/>
      <c r="X250" s="32">
        <v>26</v>
      </c>
      <c r="Y250" s="31"/>
      <c r="Z250" s="32">
        <v>30</v>
      </c>
      <c r="AA250" s="31"/>
      <c r="AB250" s="34">
        <v>34</v>
      </c>
      <c r="AC250" s="31"/>
      <c r="AD250" s="32">
        <v>38</v>
      </c>
      <c r="AE250" s="31"/>
      <c r="AF250" s="30"/>
      <c r="AG250" s="31"/>
      <c r="AH250" s="30"/>
      <c r="AI250" s="20"/>
      <c r="AJ250" s="246"/>
      <c r="AK250" s="246"/>
      <c r="AL250" s="19"/>
      <c r="AM250" s="239"/>
      <c r="AN250" s="242"/>
      <c r="AO250" s="236"/>
      <c r="AP250" s="230"/>
      <c r="AQ250" s="233"/>
      <c r="AR250" s="236"/>
      <c r="AS250" s="230"/>
      <c r="AT250" s="233"/>
      <c r="AU250" s="236"/>
      <c r="AV250" s="230"/>
      <c r="AW250" s="233"/>
      <c r="AX250" s="236"/>
      <c r="AY250" s="230"/>
      <c r="AZ250" s="233"/>
      <c r="BA250" s="236"/>
      <c r="BB250" s="230"/>
      <c r="BC250" s="233"/>
      <c r="BD250" s="298"/>
      <c r="BE250" s="301"/>
      <c r="BF250" s="301"/>
      <c r="BG250" s="304"/>
    </row>
    <row r="251" spans="2:67" ht="28.15" customHeight="1">
      <c r="B251" s="29"/>
      <c r="C251" s="265"/>
      <c r="D251" s="28"/>
      <c r="E251" s="27"/>
      <c r="F251" s="27"/>
      <c r="G251" s="26"/>
      <c r="H251" s="257"/>
      <c r="I251" s="261"/>
      <c r="J251" s="261"/>
      <c r="K251" s="261"/>
      <c r="L251" s="23">
        <v>3</v>
      </c>
      <c r="M251" s="22" t="s">
        <v>630</v>
      </c>
      <c r="N251" s="23">
        <v>7</v>
      </c>
      <c r="O251" s="22" t="s">
        <v>440</v>
      </c>
      <c r="P251" s="23">
        <v>11</v>
      </c>
      <c r="Q251" s="22" t="s">
        <v>311</v>
      </c>
      <c r="R251" s="23">
        <v>15</v>
      </c>
      <c r="S251" s="22" t="s">
        <v>310</v>
      </c>
      <c r="T251" s="23">
        <v>19</v>
      </c>
      <c r="U251" s="22" t="s">
        <v>274</v>
      </c>
      <c r="V251" s="23">
        <v>23</v>
      </c>
      <c r="W251" s="22"/>
      <c r="X251" s="23">
        <v>27</v>
      </c>
      <c r="Y251" s="22"/>
      <c r="Z251" s="23">
        <v>31</v>
      </c>
      <c r="AA251" s="22"/>
      <c r="AB251" s="25">
        <v>35</v>
      </c>
      <c r="AC251" s="22"/>
      <c r="AD251" s="23">
        <v>39</v>
      </c>
      <c r="AE251" s="22"/>
      <c r="AF251" s="21"/>
      <c r="AG251" s="22"/>
      <c r="AH251" s="21"/>
      <c r="AI251" s="20"/>
      <c r="AJ251" s="246"/>
      <c r="AK251" s="246"/>
      <c r="AL251" s="19"/>
      <c r="AM251" s="239"/>
      <c r="AN251" s="242"/>
      <c r="AO251" s="236"/>
      <c r="AP251" s="230"/>
      <c r="AQ251" s="233"/>
      <c r="AR251" s="236"/>
      <c r="AS251" s="230"/>
      <c r="AT251" s="233"/>
      <c r="AU251" s="236"/>
      <c r="AV251" s="230"/>
      <c r="AW251" s="233"/>
      <c r="AX251" s="236"/>
      <c r="AY251" s="230"/>
      <c r="AZ251" s="233"/>
      <c r="BA251" s="236"/>
      <c r="BB251" s="230"/>
      <c r="BC251" s="233"/>
      <c r="BD251" s="298"/>
      <c r="BE251" s="301"/>
      <c r="BF251" s="301"/>
      <c r="BG251" s="304"/>
    </row>
    <row r="252" spans="2:67" ht="28.15" customHeight="1" thickBot="1">
      <c r="B252" s="29"/>
      <c r="C252" s="266"/>
      <c r="D252" s="57"/>
      <c r="E252" s="56"/>
      <c r="F252" s="56"/>
      <c r="G252" s="55"/>
      <c r="H252" s="258"/>
      <c r="I252" s="262"/>
      <c r="J252" s="262"/>
      <c r="K252" s="262"/>
      <c r="L252" s="52">
        <v>4</v>
      </c>
      <c r="M252" s="51" t="s">
        <v>630</v>
      </c>
      <c r="N252" s="52">
        <v>8</v>
      </c>
      <c r="O252" s="51" t="s">
        <v>309</v>
      </c>
      <c r="P252" s="52">
        <v>12</v>
      </c>
      <c r="Q252" s="51" t="s">
        <v>665</v>
      </c>
      <c r="R252" s="52">
        <v>16</v>
      </c>
      <c r="S252" s="51" t="s">
        <v>305</v>
      </c>
      <c r="T252" s="52">
        <v>20</v>
      </c>
      <c r="U252" s="51"/>
      <c r="V252" s="52">
        <v>24</v>
      </c>
      <c r="W252" s="51"/>
      <c r="X252" s="52">
        <v>28</v>
      </c>
      <c r="Y252" s="51"/>
      <c r="Z252" s="52">
        <v>32</v>
      </c>
      <c r="AA252" s="51"/>
      <c r="AB252" s="54">
        <v>36</v>
      </c>
      <c r="AC252" s="51"/>
      <c r="AD252" s="52">
        <v>40</v>
      </c>
      <c r="AE252" s="51"/>
      <c r="AF252" s="50"/>
      <c r="AG252" s="51"/>
      <c r="AH252" s="50"/>
      <c r="AI252" s="49"/>
      <c r="AJ252" s="248"/>
      <c r="AK252" s="248"/>
      <c r="AL252" s="48"/>
      <c r="AM252" s="240"/>
      <c r="AN252" s="243"/>
      <c r="AO252" s="237"/>
      <c r="AP252" s="231"/>
      <c r="AQ252" s="234"/>
      <c r="AR252" s="237"/>
      <c r="AS252" s="231"/>
      <c r="AT252" s="234"/>
      <c r="AU252" s="237"/>
      <c r="AV252" s="231"/>
      <c r="AW252" s="234"/>
      <c r="AX252" s="237"/>
      <c r="AY252" s="231"/>
      <c r="AZ252" s="234"/>
      <c r="BA252" s="237"/>
      <c r="BB252" s="231"/>
      <c r="BC252" s="234"/>
      <c r="BD252" s="299"/>
      <c r="BE252" s="302"/>
      <c r="BF252" s="302"/>
      <c r="BG252" s="305"/>
    </row>
    <row r="253" spans="2:67" ht="28.15" hidden="1" customHeight="1">
      <c r="B253" s="29"/>
      <c r="C253" s="263">
        <v>2</v>
      </c>
      <c r="D253" s="47"/>
      <c r="E253" s="46"/>
      <c r="F253" s="46"/>
      <c r="G253" s="45"/>
      <c r="H253" s="255"/>
      <c r="I253" s="259"/>
      <c r="J253" s="259"/>
      <c r="K253" s="259"/>
      <c r="L253" s="42" t="s">
        <v>82</v>
      </c>
      <c r="M253" s="41"/>
      <c r="N253" s="42" t="s">
        <v>81</v>
      </c>
      <c r="O253" s="41"/>
      <c r="P253" s="42" t="s">
        <v>80</v>
      </c>
      <c r="Q253" s="41"/>
      <c r="R253" s="42" t="s">
        <v>79</v>
      </c>
      <c r="S253" s="41"/>
      <c r="T253" s="42" t="s">
        <v>78</v>
      </c>
      <c r="U253" s="41"/>
      <c r="V253" s="42" t="s">
        <v>77</v>
      </c>
      <c r="W253" s="41"/>
      <c r="X253" s="42" t="s">
        <v>76</v>
      </c>
      <c r="Y253" s="41"/>
      <c r="Z253" s="42" t="s">
        <v>75</v>
      </c>
      <c r="AA253" s="41"/>
      <c r="AB253" s="44" t="s">
        <v>74</v>
      </c>
      <c r="AC253" s="43"/>
      <c r="AD253" s="42" t="s">
        <v>73</v>
      </c>
      <c r="AE253" s="41"/>
      <c r="AF253" s="40"/>
      <c r="AG253" s="41"/>
      <c r="AH253" s="40"/>
      <c r="AI253" s="39"/>
      <c r="AJ253" s="249"/>
      <c r="AK253" s="252"/>
      <c r="AL253" s="38"/>
      <c r="AM253" s="7"/>
      <c r="AN253" s="7"/>
      <c r="AO253" s="235">
        <f>SUMPRODUCT(LEN($M253:$AE256)-LEN(SUBSTITUTE($M253:$AE256,"A", "")))</f>
        <v>0</v>
      </c>
      <c r="AP253" s="229">
        <f>SUMPRODUCT(LEN($AH253:$AH256)-LEN(SUBSTITUTE($AH253:$AH256,"A", "")))</f>
        <v>0</v>
      </c>
      <c r="AQ253" s="232">
        <f>SUMPRODUCT(LEN($AG253:$AG256)-LEN(SUBSTITUTE($AG253:$AG256,"A", "")))</f>
        <v>0</v>
      </c>
      <c r="AR253" s="235">
        <f>SUMPRODUCT(LEN($M253:$AE256)-LEN(SUBSTITUTE($M253:$AE256,"S", "")))</f>
        <v>0</v>
      </c>
      <c r="AS253" s="229">
        <f>SUMPRODUCT(LEN($AH253:$AH256)-LEN(SUBSTITUTE($AH253:$AH256,"S", "")))</f>
        <v>0</v>
      </c>
      <c r="AT253" s="232">
        <f>SUMPRODUCT(LEN($AG253:$AG256)-LEN(SUBSTITUTE($AG253:$AG256,"S", "")))</f>
        <v>0</v>
      </c>
      <c r="AU253" s="235">
        <f>SUMPRODUCT(LEN($M253:$AE256)-LEN(SUBSTITUTE($M253:$AE256,"F", "")))</f>
        <v>0</v>
      </c>
      <c r="AV253" s="229">
        <f>SUMPRODUCT(LEN($AH253:$AH256)-LEN(SUBSTITUTE($AH253:$AH256,"F", "")))</f>
        <v>0</v>
      </c>
      <c r="AW253" s="232">
        <f>SUMPRODUCT(LEN($AG253:$AG256)-LEN(SUBSTITUTE($AG253:$AG256,"F", "")))</f>
        <v>0</v>
      </c>
      <c r="AX253" s="235">
        <f>SUMPRODUCT(LEN($M253:$AE256)-LEN(SUBSTITUTE($M253:$AE256,"G", "")))</f>
        <v>0</v>
      </c>
      <c r="AY253" s="229">
        <f>SUMPRODUCT(LEN($AH253:$AH256)-LEN(SUBSTITUTE($AH253:$AH256,"G", "")))</f>
        <v>0</v>
      </c>
      <c r="AZ253" s="232">
        <f>SUMPRODUCT(LEN($AG253:$AG256)-LEN(SUBSTITUTE($AG253:$AG256,"G", "")))</f>
        <v>0</v>
      </c>
      <c r="BA253" s="235">
        <f>SUMPRODUCT(LEN($M253:$AE256)-LEN(SUBSTITUTE($M253:$AE256,"M", "")))</f>
        <v>0</v>
      </c>
      <c r="BB253" s="229">
        <f>SUMPRODUCT(LEN($AH253:$AH256)-LEN(SUBSTITUTE($AH253:$AH256,"M", "")))</f>
        <v>0</v>
      </c>
      <c r="BC253" s="232">
        <f>SUMPRODUCT(LEN($AG253:$AG256)-LEN(SUBSTITUTE($AG253:$AG256,"M", "")))</f>
        <v>0</v>
      </c>
      <c r="BD253" s="297">
        <f>SUMPRODUCT(LEN($AI253:$AI256)-LEN(SUBSTITUTE($AI253:$AI256,"S", "")))</f>
        <v>0</v>
      </c>
      <c r="BE253" s="300">
        <f>SUMPRODUCT(LEN($AI253:$AI256)-LEN(SUBSTITUTE($AI253:$AI256,"F", "")))</f>
        <v>0</v>
      </c>
      <c r="BF253" s="300">
        <f>SUMPRODUCT(LEN($AI253:$AI256)-LEN(SUBSTITUTE($AI253:$AI256,"G", "")))</f>
        <v>0</v>
      </c>
      <c r="BG253" s="303">
        <f>SUMPRODUCT(LEN($AI253:$AI256)-LEN(SUBSTITUTE($AI253:$AI256,"M", "")))</f>
        <v>0</v>
      </c>
    </row>
    <row r="254" spans="2:67" ht="28.15" hidden="1" customHeight="1" thickBot="1">
      <c r="B254" s="29"/>
      <c r="C254" s="264"/>
      <c r="D254" s="37"/>
      <c r="E254" s="36"/>
      <c r="F254" s="36"/>
      <c r="G254" s="35"/>
      <c r="H254" s="256"/>
      <c r="I254" s="260"/>
      <c r="J254" s="260"/>
      <c r="K254" s="260"/>
      <c r="L254" s="32" t="s">
        <v>72</v>
      </c>
      <c r="M254" s="31"/>
      <c r="N254" s="32" t="s">
        <v>71</v>
      </c>
      <c r="O254" s="31"/>
      <c r="P254" s="32" t="s">
        <v>70</v>
      </c>
      <c r="Q254" s="31"/>
      <c r="R254" s="32" t="s">
        <v>69</v>
      </c>
      <c r="S254" s="31"/>
      <c r="T254" s="32" t="s">
        <v>68</v>
      </c>
      <c r="U254" s="31"/>
      <c r="V254" s="32" t="s">
        <v>67</v>
      </c>
      <c r="W254" s="31"/>
      <c r="X254" s="32" t="s">
        <v>66</v>
      </c>
      <c r="Y254" s="31"/>
      <c r="Z254" s="32" t="s">
        <v>65</v>
      </c>
      <c r="AA254" s="31"/>
      <c r="AB254" s="34" t="s">
        <v>64</v>
      </c>
      <c r="AC254" s="33"/>
      <c r="AD254" s="32" t="s">
        <v>63</v>
      </c>
      <c r="AE254" s="31"/>
      <c r="AF254" s="30"/>
      <c r="AG254" s="31"/>
      <c r="AH254" s="30"/>
      <c r="AI254" s="20"/>
      <c r="AJ254" s="250"/>
      <c r="AK254" s="253"/>
      <c r="AL254" s="19"/>
      <c r="AM254" s="7"/>
      <c r="AN254" s="7"/>
      <c r="AO254" s="236"/>
      <c r="AP254" s="230"/>
      <c r="AQ254" s="233"/>
      <c r="AR254" s="236"/>
      <c r="AS254" s="230"/>
      <c r="AT254" s="233"/>
      <c r="AU254" s="236"/>
      <c r="AV254" s="230"/>
      <c r="AW254" s="233"/>
      <c r="AX254" s="236"/>
      <c r="AY254" s="230"/>
      <c r="AZ254" s="233"/>
      <c r="BA254" s="236"/>
      <c r="BB254" s="230"/>
      <c r="BC254" s="233"/>
      <c r="BD254" s="298"/>
      <c r="BE254" s="301"/>
      <c r="BF254" s="301"/>
      <c r="BG254" s="304"/>
    </row>
    <row r="255" spans="2:67" ht="28.15" hidden="1" customHeight="1">
      <c r="B255" s="29"/>
      <c r="C255" s="265"/>
      <c r="D255" s="28"/>
      <c r="E255" s="27"/>
      <c r="F255" s="27"/>
      <c r="G255" s="26"/>
      <c r="H255" s="257"/>
      <c r="I255" s="261"/>
      <c r="J255" s="261"/>
      <c r="K255" s="261"/>
      <c r="L255" s="23" t="s">
        <v>62</v>
      </c>
      <c r="M255" s="22"/>
      <c r="N255" s="23" t="s">
        <v>61</v>
      </c>
      <c r="O255" s="22"/>
      <c r="P255" s="23" t="s">
        <v>60</v>
      </c>
      <c r="Q255" s="22"/>
      <c r="R255" s="23" t="s">
        <v>59</v>
      </c>
      <c r="S255" s="22"/>
      <c r="T255" s="23" t="s">
        <v>58</v>
      </c>
      <c r="U255" s="22"/>
      <c r="V255" s="23" t="s">
        <v>57</v>
      </c>
      <c r="W255" s="22"/>
      <c r="X255" s="23" t="s">
        <v>56</v>
      </c>
      <c r="Y255" s="22"/>
      <c r="Z255" s="23" t="s">
        <v>55</v>
      </c>
      <c r="AA255" s="22"/>
      <c r="AB255" s="25" t="s">
        <v>54</v>
      </c>
      <c r="AC255" s="24"/>
      <c r="AD255" s="23">
        <v>39</v>
      </c>
      <c r="AE255" s="22"/>
      <c r="AF255" s="21"/>
      <c r="AG255" s="22"/>
      <c r="AH255" s="21"/>
      <c r="AI255" s="20"/>
      <c r="AJ255" s="250"/>
      <c r="AK255" s="253"/>
      <c r="AL255" s="19"/>
      <c r="AM255" s="7"/>
      <c r="AN255" s="7"/>
      <c r="AO255" s="236"/>
      <c r="AP255" s="230"/>
      <c r="AQ255" s="233"/>
      <c r="AR255" s="236"/>
      <c r="AS255" s="230"/>
      <c r="AT255" s="233"/>
      <c r="AU255" s="236"/>
      <c r="AV255" s="230"/>
      <c r="AW255" s="233"/>
      <c r="AX255" s="236"/>
      <c r="AY255" s="230"/>
      <c r="AZ255" s="233"/>
      <c r="BA255" s="236"/>
      <c r="BB255" s="230"/>
      <c r="BC255" s="233"/>
      <c r="BD255" s="298"/>
      <c r="BE255" s="301"/>
      <c r="BF255" s="301"/>
      <c r="BG255" s="304"/>
    </row>
    <row r="256" spans="2:67" ht="28.15" hidden="1" customHeight="1" thickBot="1">
      <c r="B256" s="29"/>
      <c r="C256" s="266"/>
      <c r="D256" s="57"/>
      <c r="E256" s="56"/>
      <c r="F256" s="56"/>
      <c r="G256" s="55"/>
      <c r="H256" s="258"/>
      <c r="I256" s="262"/>
      <c r="J256" s="262"/>
      <c r="K256" s="262"/>
      <c r="L256" s="52" t="s">
        <v>53</v>
      </c>
      <c r="M256" s="51"/>
      <c r="N256" s="52" t="s">
        <v>52</v>
      </c>
      <c r="O256" s="51"/>
      <c r="P256" s="52" t="s">
        <v>51</v>
      </c>
      <c r="Q256" s="51"/>
      <c r="R256" s="52" t="s">
        <v>50</v>
      </c>
      <c r="S256" s="51"/>
      <c r="T256" s="52">
        <v>20</v>
      </c>
      <c r="U256" s="51"/>
      <c r="V256" s="52" t="s">
        <v>49</v>
      </c>
      <c r="W256" s="51"/>
      <c r="X256" s="52" t="s">
        <v>48</v>
      </c>
      <c r="Y256" s="51"/>
      <c r="Z256" s="52" t="s">
        <v>47</v>
      </c>
      <c r="AA256" s="51"/>
      <c r="AB256" s="54" t="s">
        <v>46</v>
      </c>
      <c r="AC256" s="53"/>
      <c r="AD256" s="52" t="s">
        <v>45</v>
      </c>
      <c r="AE256" s="51"/>
      <c r="AF256" s="50"/>
      <c r="AG256" s="51"/>
      <c r="AH256" s="50"/>
      <c r="AI256" s="49"/>
      <c r="AJ256" s="251"/>
      <c r="AK256" s="254"/>
      <c r="AL256" s="48"/>
      <c r="AM256" s="7"/>
      <c r="AN256" s="7"/>
      <c r="AO256" s="237"/>
      <c r="AP256" s="231"/>
      <c r="AQ256" s="234"/>
      <c r="AR256" s="237"/>
      <c r="AS256" s="231"/>
      <c r="AT256" s="234"/>
      <c r="AU256" s="237"/>
      <c r="AV256" s="231"/>
      <c r="AW256" s="234"/>
      <c r="AX256" s="237"/>
      <c r="AY256" s="231"/>
      <c r="AZ256" s="234"/>
      <c r="BA256" s="237"/>
      <c r="BB256" s="231"/>
      <c r="BC256" s="234"/>
      <c r="BD256" s="299"/>
      <c r="BE256" s="302"/>
      <c r="BF256" s="302"/>
      <c r="BG256" s="305"/>
    </row>
    <row r="257" spans="2:67" ht="28.15" hidden="1" customHeight="1">
      <c r="B257" s="29"/>
      <c r="C257" s="263">
        <v>3</v>
      </c>
      <c r="D257" s="47"/>
      <c r="E257" s="46"/>
      <c r="F257" s="46"/>
      <c r="G257" s="45"/>
      <c r="H257" s="255"/>
      <c r="I257" s="259"/>
      <c r="J257" s="259"/>
      <c r="K257" s="259"/>
      <c r="L257" s="42" t="s">
        <v>82</v>
      </c>
      <c r="M257" s="41"/>
      <c r="N257" s="42" t="s">
        <v>81</v>
      </c>
      <c r="O257" s="41"/>
      <c r="P257" s="42" t="s">
        <v>80</v>
      </c>
      <c r="Q257" s="41"/>
      <c r="R257" s="42" t="s">
        <v>79</v>
      </c>
      <c r="S257" s="41"/>
      <c r="T257" s="42" t="s">
        <v>78</v>
      </c>
      <c r="U257" s="41"/>
      <c r="V257" s="42" t="s">
        <v>77</v>
      </c>
      <c r="W257" s="41"/>
      <c r="X257" s="42" t="s">
        <v>76</v>
      </c>
      <c r="Y257" s="41"/>
      <c r="Z257" s="42" t="s">
        <v>75</v>
      </c>
      <c r="AA257" s="41"/>
      <c r="AB257" s="44" t="s">
        <v>74</v>
      </c>
      <c r="AC257" s="43"/>
      <c r="AD257" s="42" t="s">
        <v>73</v>
      </c>
      <c r="AE257" s="41"/>
      <c r="AF257" s="40"/>
      <c r="AG257" s="41"/>
      <c r="AH257" s="40"/>
      <c r="AI257" s="39"/>
      <c r="AJ257" s="245"/>
      <c r="AK257" s="245"/>
      <c r="AL257" s="38"/>
      <c r="AM257" s="7"/>
      <c r="AN257" s="7"/>
      <c r="AO257" s="235">
        <f>SUMPRODUCT(LEN($M257:$AE260)-LEN(SUBSTITUTE($M257:$AE260,"A", "")))</f>
        <v>0</v>
      </c>
      <c r="AP257" s="229">
        <f>SUMPRODUCT(LEN($AH257:$AH260)-LEN(SUBSTITUTE($AH257:$AH260,"A", "")))</f>
        <v>0</v>
      </c>
      <c r="AQ257" s="232">
        <f>SUMPRODUCT(LEN($AG257:$AG260)-LEN(SUBSTITUTE($AG257:$AG260,"A", "")))</f>
        <v>0</v>
      </c>
      <c r="AR257" s="235">
        <f>SUMPRODUCT(LEN($M257:$AE260)-LEN(SUBSTITUTE($M257:$AE260,"S", "")))</f>
        <v>0</v>
      </c>
      <c r="AS257" s="229">
        <f>SUMPRODUCT(LEN($AH257:$AH260)-LEN(SUBSTITUTE($AH257:$AH260,"S", "")))</f>
        <v>0</v>
      </c>
      <c r="AT257" s="232">
        <f>SUMPRODUCT(LEN($AG257:$AG260)-LEN(SUBSTITUTE($AG257:$AG260,"S", "")))</f>
        <v>0</v>
      </c>
      <c r="AU257" s="235">
        <f>SUMPRODUCT(LEN($M257:$AE260)-LEN(SUBSTITUTE($M257:$AE260,"F", "")))</f>
        <v>0</v>
      </c>
      <c r="AV257" s="229">
        <f>SUMPRODUCT(LEN($AH257:$AH260)-LEN(SUBSTITUTE($AH257:$AH260,"F", "")))</f>
        <v>0</v>
      </c>
      <c r="AW257" s="232">
        <f>SUMPRODUCT(LEN($AG257:$AG260)-LEN(SUBSTITUTE($AG257:$AG260,"F", "")))</f>
        <v>0</v>
      </c>
      <c r="AX257" s="235">
        <f>SUMPRODUCT(LEN($M257:$AE260)-LEN(SUBSTITUTE($M257:$AE260,"G", "")))</f>
        <v>0</v>
      </c>
      <c r="AY257" s="229">
        <f>SUMPRODUCT(LEN($AH257:$AH260)-LEN(SUBSTITUTE($AH257:$AH260,"G", "")))</f>
        <v>0</v>
      </c>
      <c r="AZ257" s="232">
        <f>SUMPRODUCT(LEN($AG257:$AG260)-LEN(SUBSTITUTE($AG257:$AG260,"G", "")))</f>
        <v>0</v>
      </c>
      <c r="BA257" s="235">
        <f>SUMPRODUCT(LEN($M257:$AE260)-LEN(SUBSTITUTE($M257:$AE260,"M", "")))</f>
        <v>0</v>
      </c>
      <c r="BB257" s="229">
        <f>SUMPRODUCT(LEN($AH257:$AH260)-LEN(SUBSTITUTE($AH257:$AH260,"M", "")))</f>
        <v>0</v>
      </c>
      <c r="BC257" s="232">
        <f>SUMPRODUCT(LEN($AG257:$AG260)-LEN(SUBSTITUTE($AG257:$AG260,"M", "")))</f>
        <v>0</v>
      </c>
      <c r="BD257" s="297">
        <f>SUMPRODUCT(LEN($AI257:$AI260)-LEN(SUBSTITUTE($AI257:$AI260,"S", "")))</f>
        <v>0</v>
      </c>
      <c r="BE257" s="300">
        <f>SUMPRODUCT(LEN($AI257:$AI260)-LEN(SUBSTITUTE($AI257:$AI260,"F", "")))</f>
        <v>0</v>
      </c>
      <c r="BF257" s="300">
        <f>SUMPRODUCT(LEN($AI257:$AI260)-LEN(SUBSTITUTE($AI257:$AI260,"G", "")))</f>
        <v>0</v>
      </c>
      <c r="BG257" s="303">
        <f>SUMPRODUCT(LEN($AI257:$AI260)-LEN(SUBSTITUTE($AI257:$AI260,"M", "")))</f>
        <v>0</v>
      </c>
    </row>
    <row r="258" spans="2:67" ht="28.15" hidden="1" customHeight="1" thickBot="1">
      <c r="B258" s="29"/>
      <c r="C258" s="264"/>
      <c r="D258" s="37"/>
      <c r="E258" s="36"/>
      <c r="F258" s="36"/>
      <c r="G258" s="35"/>
      <c r="H258" s="256"/>
      <c r="I258" s="260"/>
      <c r="J258" s="260"/>
      <c r="K258" s="260"/>
      <c r="L258" s="32" t="s">
        <v>72</v>
      </c>
      <c r="M258" s="31"/>
      <c r="N258" s="32" t="s">
        <v>71</v>
      </c>
      <c r="O258" s="31"/>
      <c r="P258" s="32" t="s">
        <v>70</v>
      </c>
      <c r="Q258" s="31"/>
      <c r="R258" s="32" t="s">
        <v>69</v>
      </c>
      <c r="S258" s="31"/>
      <c r="T258" s="32" t="s">
        <v>68</v>
      </c>
      <c r="U258" s="31"/>
      <c r="V258" s="32" t="s">
        <v>67</v>
      </c>
      <c r="W258" s="31"/>
      <c r="X258" s="32" t="s">
        <v>66</v>
      </c>
      <c r="Y258" s="31"/>
      <c r="Z258" s="32" t="s">
        <v>65</v>
      </c>
      <c r="AA258" s="31"/>
      <c r="AB258" s="34" t="s">
        <v>64</v>
      </c>
      <c r="AC258" s="33"/>
      <c r="AD258" s="32" t="s">
        <v>63</v>
      </c>
      <c r="AE258" s="31"/>
      <c r="AF258" s="30"/>
      <c r="AG258" s="31"/>
      <c r="AH258" s="30"/>
      <c r="AI258" s="20"/>
      <c r="AJ258" s="246"/>
      <c r="AK258" s="246"/>
      <c r="AL258" s="19"/>
      <c r="AM258" s="7"/>
      <c r="AN258" s="7"/>
      <c r="AO258" s="236"/>
      <c r="AP258" s="230"/>
      <c r="AQ258" s="233"/>
      <c r="AR258" s="236"/>
      <c r="AS258" s="230"/>
      <c r="AT258" s="233"/>
      <c r="AU258" s="236"/>
      <c r="AV258" s="230"/>
      <c r="AW258" s="233"/>
      <c r="AX258" s="236"/>
      <c r="AY258" s="230"/>
      <c r="AZ258" s="233"/>
      <c r="BA258" s="236"/>
      <c r="BB258" s="230"/>
      <c r="BC258" s="233"/>
      <c r="BD258" s="298"/>
      <c r="BE258" s="301"/>
      <c r="BF258" s="301"/>
      <c r="BG258" s="304"/>
    </row>
    <row r="259" spans="2:67" ht="28.15" hidden="1" customHeight="1">
      <c r="B259" s="29"/>
      <c r="C259" s="265"/>
      <c r="D259" s="28"/>
      <c r="E259" s="27"/>
      <c r="F259" s="27"/>
      <c r="G259" s="26"/>
      <c r="H259" s="257"/>
      <c r="I259" s="261"/>
      <c r="J259" s="261"/>
      <c r="K259" s="261"/>
      <c r="L259" s="23" t="s">
        <v>62</v>
      </c>
      <c r="M259" s="22"/>
      <c r="N259" s="23" t="s">
        <v>61</v>
      </c>
      <c r="O259" s="22"/>
      <c r="P259" s="23" t="s">
        <v>60</v>
      </c>
      <c r="Q259" s="22"/>
      <c r="R259" s="23" t="s">
        <v>59</v>
      </c>
      <c r="S259" s="22"/>
      <c r="T259" s="23" t="s">
        <v>58</v>
      </c>
      <c r="U259" s="22"/>
      <c r="V259" s="23" t="s">
        <v>57</v>
      </c>
      <c r="W259" s="22"/>
      <c r="X259" s="23" t="s">
        <v>56</v>
      </c>
      <c r="Y259" s="22"/>
      <c r="Z259" s="23" t="s">
        <v>55</v>
      </c>
      <c r="AA259" s="22"/>
      <c r="AB259" s="25" t="s">
        <v>54</v>
      </c>
      <c r="AC259" s="24"/>
      <c r="AD259" s="23">
        <v>39</v>
      </c>
      <c r="AE259" s="22"/>
      <c r="AF259" s="21"/>
      <c r="AG259" s="22"/>
      <c r="AH259" s="21"/>
      <c r="AI259" s="20"/>
      <c r="AJ259" s="246"/>
      <c r="AK259" s="246"/>
      <c r="AL259" s="19"/>
      <c r="AM259" s="7"/>
      <c r="AN259" s="7"/>
      <c r="AO259" s="236"/>
      <c r="AP259" s="230"/>
      <c r="AQ259" s="233"/>
      <c r="AR259" s="236"/>
      <c r="AS259" s="230"/>
      <c r="AT259" s="233"/>
      <c r="AU259" s="236"/>
      <c r="AV259" s="230"/>
      <c r="AW259" s="233"/>
      <c r="AX259" s="236"/>
      <c r="AY259" s="230"/>
      <c r="AZ259" s="233"/>
      <c r="BA259" s="236"/>
      <c r="BB259" s="230"/>
      <c r="BC259" s="233"/>
      <c r="BD259" s="298"/>
      <c r="BE259" s="301"/>
      <c r="BF259" s="301"/>
      <c r="BG259" s="304"/>
    </row>
    <row r="260" spans="2:67" ht="28.15" hidden="1" customHeight="1" thickBot="1">
      <c r="B260" s="18"/>
      <c r="C260" s="271"/>
      <c r="D260" s="17"/>
      <c r="E260" s="16"/>
      <c r="F260" s="16"/>
      <c r="G260" s="15"/>
      <c r="H260" s="258"/>
      <c r="I260" s="272"/>
      <c r="J260" s="272"/>
      <c r="K260" s="272"/>
      <c r="L260" s="12" t="s">
        <v>53</v>
      </c>
      <c r="M260" s="11"/>
      <c r="N260" s="12" t="s">
        <v>52</v>
      </c>
      <c r="O260" s="11"/>
      <c r="P260" s="12" t="s">
        <v>51</v>
      </c>
      <c r="Q260" s="11"/>
      <c r="R260" s="12" t="s">
        <v>50</v>
      </c>
      <c r="S260" s="11"/>
      <c r="T260" s="12">
        <v>20</v>
      </c>
      <c r="U260" s="11"/>
      <c r="V260" s="12" t="s">
        <v>49</v>
      </c>
      <c r="W260" s="11"/>
      <c r="X260" s="12" t="s">
        <v>48</v>
      </c>
      <c r="Y260" s="11"/>
      <c r="Z260" s="12" t="s">
        <v>47</v>
      </c>
      <c r="AA260" s="11"/>
      <c r="AB260" s="14" t="s">
        <v>46</v>
      </c>
      <c r="AC260" s="13"/>
      <c r="AD260" s="12" t="s">
        <v>45</v>
      </c>
      <c r="AE260" s="11"/>
      <c r="AF260" s="10"/>
      <c r="AG260" s="11"/>
      <c r="AH260" s="10"/>
      <c r="AI260" s="9"/>
      <c r="AJ260" s="247"/>
      <c r="AK260" s="247"/>
      <c r="AL260" s="8"/>
      <c r="AM260" s="7"/>
      <c r="AN260" s="7"/>
      <c r="AO260" s="237"/>
      <c r="AP260" s="231"/>
      <c r="AQ260" s="234"/>
      <c r="AR260" s="237"/>
      <c r="AS260" s="231"/>
      <c r="AT260" s="234"/>
      <c r="AU260" s="237"/>
      <c r="AV260" s="231"/>
      <c r="AW260" s="234"/>
      <c r="AX260" s="237"/>
      <c r="AY260" s="231"/>
      <c r="AZ260" s="234"/>
      <c r="BA260" s="237"/>
      <c r="BB260" s="231"/>
      <c r="BC260" s="234"/>
      <c r="BD260" s="299"/>
      <c r="BE260" s="302"/>
      <c r="BF260" s="302"/>
      <c r="BG260" s="305"/>
    </row>
    <row r="261" spans="2:67" ht="85.9" customHeight="1" thickBot="1">
      <c r="B261" s="94" t="s">
        <v>119</v>
      </c>
      <c r="C261" s="83" t="s">
        <v>118</v>
      </c>
      <c r="D261" s="88" t="s">
        <v>117</v>
      </c>
      <c r="E261" s="93" t="s">
        <v>116</v>
      </c>
      <c r="F261" s="92"/>
      <c r="G261" s="91"/>
      <c r="H261" s="90" t="s">
        <v>115</v>
      </c>
      <c r="I261" s="88" t="s">
        <v>43</v>
      </c>
      <c r="J261" s="88" t="s">
        <v>114</v>
      </c>
      <c r="K261" s="88" t="s">
        <v>44</v>
      </c>
      <c r="L261" s="227" t="s">
        <v>113</v>
      </c>
      <c r="M261" s="270"/>
      <c r="N261" s="227" t="s">
        <v>112</v>
      </c>
      <c r="O261" s="270"/>
      <c r="P261" s="227" t="s">
        <v>112</v>
      </c>
      <c r="Q261" s="228"/>
      <c r="R261" s="227" t="s">
        <v>112</v>
      </c>
      <c r="S261" s="228"/>
      <c r="T261" s="227" t="s">
        <v>112</v>
      </c>
      <c r="U261" s="228"/>
      <c r="V261" s="227" t="s">
        <v>112</v>
      </c>
      <c r="W261" s="228"/>
      <c r="X261" s="227" t="s">
        <v>112</v>
      </c>
      <c r="Y261" s="228"/>
      <c r="Z261" s="227" t="s">
        <v>112</v>
      </c>
      <c r="AA261" s="228"/>
      <c r="AB261" s="227" t="s">
        <v>112</v>
      </c>
      <c r="AC261" s="228"/>
      <c r="AD261" s="227" t="s">
        <v>112</v>
      </c>
      <c r="AE261" s="228"/>
      <c r="AF261" s="244" t="s">
        <v>111</v>
      </c>
      <c r="AG261" s="228"/>
      <c r="AH261" s="90" t="s">
        <v>110</v>
      </c>
      <c r="AI261" s="89" t="s">
        <v>109</v>
      </c>
      <c r="AJ261" s="88" t="s">
        <v>108</v>
      </c>
      <c r="AK261" s="88" t="s">
        <v>107</v>
      </c>
      <c r="AL261" s="87" t="s">
        <v>106</v>
      </c>
      <c r="AM261" s="105" t="s">
        <v>161</v>
      </c>
      <c r="AN261" s="104" t="s">
        <v>160</v>
      </c>
      <c r="AO261" s="84" t="s">
        <v>105</v>
      </c>
      <c r="AP261" s="83" t="s">
        <v>104</v>
      </c>
      <c r="AQ261" s="82" t="s">
        <v>103</v>
      </c>
      <c r="AR261" s="84" t="s">
        <v>102</v>
      </c>
      <c r="AS261" s="83" t="s">
        <v>101</v>
      </c>
      <c r="AT261" s="82" t="s">
        <v>100</v>
      </c>
      <c r="AU261" s="84" t="s">
        <v>99</v>
      </c>
      <c r="AV261" s="83" t="s">
        <v>98</v>
      </c>
      <c r="AW261" s="85" t="s">
        <v>97</v>
      </c>
      <c r="AX261" s="84" t="s">
        <v>96</v>
      </c>
      <c r="AY261" s="83" t="s">
        <v>95</v>
      </c>
      <c r="AZ261" s="82" t="s">
        <v>94</v>
      </c>
      <c r="BA261" s="84" t="s">
        <v>93</v>
      </c>
      <c r="BB261" s="83" t="s">
        <v>92</v>
      </c>
      <c r="BC261" s="82" t="s">
        <v>91</v>
      </c>
      <c r="BD261" s="81" t="s">
        <v>90</v>
      </c>
      <c r="BE261" s="80" t="s">
        <v>89</v>
      </c>
      <c r="BF261" s="80" t="s">
        <v>88</v>
      </c>
      <c r="BG261" s="79" t="s">
        <v>87</v>
      </c>
    </row>
    <row r="262" spans="2:67" ht="48" thickBot="1">
      <c r="B262" s="78" t="s">
        <v>166</v>
      </c>
      <c r="C262" s="77"/>
      <c r="D262" s="76">
        <v>231</v>
      </c>
      <c r="E262" s="267">
        <v>2597.46</v>
      </c>
      <c r="F262" s="268"/>
      <c r="G262" s="269"/>
      <c r="H262" s="75" t="s">
        <v>85</v>
      </c>
      <c r="I262" s="74"/>
      <c r="J262" s="74"/>
      <c r="K262" s="73"/>
      <c r="L262" s="72"/>
      <c r="M262" s="68"/>
      <c r="N262" s="72"/>
      <c r="O262" s="68"/>
      <c r="P262" s="72"/>
      <c r="Q262" s="68"/>
      <c r="R262" s="72"/>
      <c r="S262" s="68"/>
      <c r="T262" s="72"/>
      <c r="U262" s="68"/>
      <c r="V262" s="72"/>
      <c r="W262" s="68"/>
      <c r="X262" s="72"/>
      <c r="Y262" s="68"/>
      <c r="Z262" s="72"/>
      <c r="AA262" s="71"/>
      <c r="AB262" s="70"/>
      <c r="AC262" s="70"/>
      <c r="AD262" s="70"/>
      <c r="AE262" s="70"/>
      <c r="AF262" s="69" t="s">
        <v>84</v>
      </c>
      <c r="AG262" s="68"/>
      <c r="AH262" s="68"/>
      <c r="AI262" s="68"/>
      <c r="AJ262" s="67"/>
      <c r="AK262" s="67"/>
      <c r="AL262" s="66"/>
      <c r="AM262" s="103"/>
      <c r="AN262" s="103"/>
      <c r="AO262" s="101">
        <f t="shared" ref="AO262:BG262" si="18">SUM(AO263:AO274)</f>
        <v>30</v>
      </c>
      <c r="AP262" s="100">
        <f t="shared" si="18"/>
        <v>9</v>
      </c>
      <c r="AQ262" s="99">
        <f t="shared" si="18"/>
        <v>0</v>
      </c>
      <c r="AR262" s="101">
        <f t="shared" si="18"/>
        <v>17</v>
      </c>
      <c r="AS262" s="100">
        <f t="shared" si="18"/>
        <v>10</v>
      </c>
      <c r="AT262" s="99">
        <f t="shared" si="18"/>
        <v>0</v>
      </c>
      <c r="AU262" s="101">
        <f t="shared" si="18"/>
        <v>0</v>
      </c>
      <c r="AV262" s="100">
        <f t="shared" si="18"/>
        <v>0</v>
      </c>
      <c r="AW262" s="99">
        <f t="shared" si="18"/>
        <v>0</v>
      </c>
      <c r="AX262" s="101">
        <f t="shared" si="18"/>
        <v>0</v>
      </c>
      <c r="AY262" s="100">
        <f t="shared" si="18"/>
        <v>0</v>
      </c>
      <c r="AZ262" s="99">
        <f t="shared" si="18"/>
        <v>0</v>
      </c>
      <c r="BA262" s="101">
        <f t="shared" si="18"/>
        <v>7</v>
      </c>
      <c r="BB262" s="100">
        <f t="shared" si="18"/>
        <v>0</v>
      </c>
      <c r="BC262" s="99">
        <f t="shared" si="18"/>
        <v>0</v>
      </c>
      <c r="BD262" s="101">
        <f t="shared" si="18"/>
        <v>1</v>
      </c>
      <c r="BE262" s="100">
        <f t="shared" si="18"/>
        <v>0</v>
      </c>
      <c r="BF262" s="100">
        <f t="shared" si="18"/>
        <v>0</v>
      </c>
      <c r="BG262" s="99">
        <f t="shared" si="18"/>
        <v>0</v>
      </c>
      <c r="BH262" s="98" t="s">
        <v>83</v>
      </c>
      <c r="BK262" s="1">
        <f>SUM(AO262:AQ262)</f>
        <v>39</v>
      </c>
      <c r="BL262" s="1">
        <f>SUM(AR262:AT262,BD262)</f>
        <v>28</v>
      </c>
      <c r="BM262" s="1">
        <f>SUM(AU262:AW262,BE262)</f>
        <v>0</v>
      </c>
      <c r="BN262" s="1">
        <f>SUM(AX262:AZ262,BF262)</f>
        <v>0</v>
      </c>
      <c r="BO262" s="1">
        <f>SUM(BA262:BC262,BG262)</f>
        <v>7</v>
      </c>
    </row>
    <row r="263" spans="2:67" ht="28.15" customHeight="1">
      <c r="B263" s="29"/>
      <c r="C263" s="263">
        <v>1</v>
      </c>
      <c r="D263" s="47"/>
      <c r="E263" s="46"/>
      <c r="F263" s="46"/>
      <c r="G263" s="45"/>
      <c r="H263" s="255"/>
      <c r="I263" s="259">
        <v>76</v>
      </c>
      <c r="J263" s="259">
        <v>22</v>
      </c>
      <c r="K263" s="259">
        <v>5</v>
      </c>
      <c r="L263" s="42">
        <v>1</v>
      </c>
      <c r="M263" s="41" t="s">
        <v>642</v>
      </c>
      <c r="N263" s="42">
        <v>5</v>
      </c>
      <c r="O263" s="41" t="s">
        <v>316</v>
      </c>
      <c r="P263" s="42">
        <v>9</v>
      </c>
      <c r="Q263" s="97" t="s">
        <v>310</v>
      </c>
      <c r="R263" s="42">
        <v>13</v>
      </c>
      <c r="S263" s="41" t="s">
        <v>275</v>
      </c>
      <c r="T263" s="42">
        <v>17</v>
      </c>
      <c r="U263" s="41" t="s">
        <v>274</v>
      </c>
      <c r="V263" s="42">
        <v>21</v>
      </c>
      <c r="W263" s="41"/>
      <c r="X263" s="42">
        <v>25</v>
      </c>
      <c r="Y263" s="41"/>
      <c r="Z263" s="42">
        <v>29</v>
      </c>
      <c r="AA263" s="41"/>
      <c r="AB263" s="44">
        <v>33</v>
      </c>
      <c r="AC263" s="41"/>
      <c r="AD263" s="42">
        <v>37</v>
      </c>
      <c r="AE263" s="41"/>
      <c r="AF263" s="40"/>
      <c r="AG263" s="41"/>
      <c r="AH263" s="40" t="s">
        <v>664</v>
      </c>
      <c r="AI263" s="39" t="s">
        <v>271</v>
      </c>
      <c r="AJ263" s="245"/>
      <c r="AK263" s="245"/>
      <c r="AL263" s="38"/>
      <c r="AM263" s="238">
        <f>SUMPRODUCT(LEN($M263:$AE266)-LEN(SUBSTITUTE($M263:$AE266,"/", "")))/2</f>
        <v>0</v>
      </c>
      <c r="AN263" s="241">
        <f>SUMPRODUCT(LEN($M263:$AE266)-LEN(SUBSTITUTE($M263:$AE266,"-", "")))</f>
        <v>0</v>
      </c>
      <c r="AO263" s="235">
        <f>SUMPRODUCT(LEN($M263:$AE266)-LEN(SUBSTITUTE($M263:$AE266,"A", "")))</f>
        <v>30</v>
      </c>
      <c r="AP263" s="229">
        <f>SUMPRODUCT(LEN($AH263:$AH266)-LEN(SUBSTITUTE($AH263:$AH266,"A", "")))</f>
        <v>9</v>
      </c>
      <c r="AQ263" s="232">
        <f>SUMPRODUCT(LEN($AG263:$AG266)-LEN(SUBSTITUTE($AG263:$AG266,"A", "")))</f>
        <v>0</v>
      </c>
      <c r="AR263" s="235">
        <f>SUMPRODUCT(LEN($M263:$AE266)-LEN(SUBSTITUTE($M263:$AE266,"S", "")))</f>
        <v>17</v>
      </c>
      <c r="AS263" s="229">
        <f>SUMPRODUCT(LEN($AH263:$AH266)-LEN(SUBSTITUTE($AH263:$AH266,"S", "")))</f>
        <v>10</v>
      </c>
      <c r="AT263" s="232">
        <f>SUMPRODUCT(LEN($AG263:$AG266)-LEN(SUBSTITUTE($AG263:$AG266,"S", "")))</f>
        <v>0</v>
      </c>
      <c r="AU263" s="235">
        <f>SUMPRODUCT(LEN($M263:$AE266)-LEN(SUBSTITUTE($M263:$AE266,"F", "")))</f>
        <v>0</v>
      </c>
      <c r="AV263" s="229">
        <f>SUMPRODUCT(LEN($AH263:$AH266)-LEN(SUBSTITUTE($AH263:$AH266,"F", "")))</f>
        <v>0</v>
      </c>
      <c r="AW263" s="232">
        <f>SUMPRODUCT(LEN($AG263:$AG266)-LEN(SUBSTITUTE($AG263:$AG266,"F", "")))</f>
        <v>0</v>
      </c>
      <c r="AX263" s="235">
        <f>SUMPRODUCT(LEN($M263:$AE266)-LEN(SUBSTITUTE($M263:$AE266,"G", "")))</f>
        <v>0</v>
      </c>
      <c r="AY263" s="229">
        <f>SUMPRODUCT(LEN($AH263:$AH266)-LEN(SUBSTITUTE($AH263:$AH266,"G", "")))</f>
        <v>0</v>
      </c>
      <c r="AZ263" s="232">
        <f>SUMPRODUCT(LEN($AG263:$AG266)-LEN(SUBSTITUTE($AG263:$AG266,"G", "")))</f>
        <v>0</v>
      </c>
      <c r="BA263" s="235">
        <f>SUMPRODUCT(LEN($M263:$AE266)-LEN(SUBSTITUTE($M263:$AE266,"M", "")))</f>
        <v>7</v>
      </c>
      <c r="BB263" s="229">
        <f>SUMPRODUCT(LEN($AH263:$AH266)-LEN(SUBSTITUTE($AH263:$AH266,"M", "")))</f>
        <v>0</v>
      </c>
      <c r="BC263" s="232">
        <f>SUMPRODUCT(LEN($AG263:$AG266)-LEN(SUBSTITUTE($AG263:$AG266,"M", "")))</f>
        <v>0</v>
      </c>
      <c r="BD263" s="297">
        <f>SUMPRODUCT(LEN($AI263:$AI266)-LEN(SUBSTITUTE($AI263:$AI266,"S", "")))</f>
        <v>1</v>
      </c>
      <c r="BE263" s="300">
        <f>SUMPRODUCT(LEN($AI263:$AI266)-LEN(SUBSTITUTE($AI263:$AI266,"F", "")))</f>
        <v>0</v>
      </c>
      <c r="BF263" s="300">
        <f>SUMPRODUCT(LEN($AI263:$AI266)-LEN(SUBSTITUTE($AI263:$AI266,"G", "")))</f>
        <v>0</v>
      </c>
      <c r="BG263" s="303">
        <f>SUMPRODUCT(LEN($AI263:$AI266)-LEN(SUBSTITUTE($AI263:$AI266,"M", "")))</f>
        <v>0</v>
      </c>
    </row>
    <row r="264" spans="2:67" ht="28.15" customHeight="1" thickBot="1">
      <c r="B264" s="29"/>
      <c r="C264" s="264"/>
      <c r="D264" s="37"/>
      <c r="E264" s="36"/>
      <c r="F264" s="36"/>
      <c r="G264" s="35"/>
      <c r="H264" s="256"/>
      <c r="I264" s="260"/>
      <c r="J264" s="260"/>
      <c r="K264" s="260"/>
      <c r="L264" s="32">
        <v>2</v>
      </c>
      <c r="M264" s="31" t="s">
        <v>564</v>
      </c>
      <c r="N264" s="32">
        <v>6</v>
      </c>
      <c r="O264" s="31" t="s">
        <v>660</v>
      </c>
      <c r="P264" s="96">
        <v>10</v>
      </c>
      <c r="Q264" s="31" t="s">
        <v>309</v>
      </c>
      <c r="R264" s="32">
        <v>14</v>
      </c>
      <c r="S264" s="31" t="s">
        <v>271</v>
      </c>
      <c r="T264" s="32">
        <v>18</v>
      </c>
      <c r="U264" s="95"/>
      <c r="V264" s="32">
        <v>22</v>
      </c>
      <c r="W264" s="31"/>
      <c r="X264" s="32">
        <v>26</v>
      </c>
      <c r="Y264" s="31"/>
      <c r="Z264" s="32">
        <v>30</v>
      </c>
      <c r="AA264" s="31"/>
      <c r="AB264" s="34">
        <v>34</v>
      </c>
      <c r="AC264" s="31"/>
      <c r="AD264" s="32">
        <v>38</v>
      </c>
      <c r="AE264" s="31"/>
      <c r="AF264" s="30"/>
      <c r="AG264" s="31"/>
      <c r="AH264" s="30" t="s">
        <v>307</v>
      </c>
      <c r="AI264" s="20"/>
      <c r="AJ264" s="246"/>
      <c r="AK264" s="246"/>
      <c r="AL264" s="19"/>
      <c r="AM264" s="239"/>
      <c r="AN264" s="242"/>
      <c r="AO264" s="236"/>
      <c r="AP264" s="230"/>
      <c r="AQ264" s="233"/>
      <c r="AR264" s="236"/>
      <c r="AS264" s="230"/>
      <c r="AT264" s="233"/>
      <c r="AU264" s="236"/>
      <c r="AV264" s="230"/>
      <c r="AW264" s="233"/>
      <c r="AX264" s="236"/>
      <c r="AY264" s="230"/>
      <c r="AZ264" s="233"/>
      <c r="BA264" s="236"/>
      <c r="BB264" s="230"/>
      <c r="BC264" s="233"/>
      <c r="BD264" s="298"/>
      <c r="BE264" s="301"/>
      <c r="BF264" s="301"/>
      <c r="BG264" s="304"/>
    </row>
    <row r="265" spans="2:67" ht="28.15" customHeight="1">
      <c r="B265" s="29"/>
      <c r="C265" s="265"/>
      <c r="D265" s="28"/>
      <c r="E265" s="27"/>
      <c r="F265" s="27"/>
      <c r="G265" s="26"/>
      <c r="H265" s="257"/>
      <c r="I265" s="261"/>
      <c r="J265" s="261"/>
      <c r="K265" s="261"/>
      <c r="L265" s="23">
        <v>3</v>
      </c>
      <c r="M265" s="22" t="s">
        <v>663</v>
      </c>
      <c r="N265" s="23">
        <v>7</v>
      </c>
      <c r="O265" s="22" t="s">
        <v>662</v>
      </c>
      <c r="P265" s="23">
        <v>11</v>
      </c>
      <c r="Q265" s="22" t="s">
        <v>310</v>
      </c>
      <c r="R265" s="23">
        <v>15</v>
      </c>
      <c r="S265" s="22" t="s">
        <v>271</v>
      </c>
      <c r="T265" s="23">
        <v>19</v>
      </c>
      <c r="U265" s="22"/>
      <c r="V265" s="23">
        <v>23</v>
      </c>
      <c r="W265" s="22"/>
      <c r="X265" s="23">
        <v>27</v>
      </c>
      <c r="Y265" s="22"/>
      <c r="Z265" s="23">
        <v>31</v>
      </c>
      <c r="AA265" s="22"/>
      <c r="AB265" s="25">
        <v>35</v>
      </c>
      <c r="AC265" s="22"/>
      <c r="AD265" s="23">
        <v>39</v>
      </c>
      <c r="AE265" s="22"/>
      <c r="AF265" s="21"/>
      <c r="AG265" s="22"/>
      <c r="AH265" s="21" t="s">
        <v>661</v>
      </c>
      <c r="AI265" s="20"/>
      <c r="AJ265" s="246"/>
      <c r="AK265" s="246"/>
      <c r="AL265" s="19"/>
      <c r="AM265" s="239"/>
      <c r="AN265" s="242"/>
      <c r="AO265" s="236"/>
      <c r="AP265" s="230"/>
      <c r="AQ265" s="233"/>
      <c r="AR265" s="236"/>
      <c r="AS265" s="230"/>
      <c r="AT265" s="233"/>
      <c r="AU265" s="236"/>
      <c r="AV265" s="230"/>
      <c r="AW265" s="233"/>
      <c r="AX265" s="236"/>
      <c r="AY265" s="230"/>
      <c r="AZ265" s="233"/>
      <c r="BA265" s="236"/>
      <c r="BB265" s="230"/>
      <c r="BC265" s="233"/>
      <c r="BD265" s="298"/>
      <c r="BE265" s="301"/>
      <c r="BF265" s="301"/>
      <c r="BG265" s="304"/>
    </row>
    <row r="266" spans="2:67" ht="28.15" customHeight="1" thickBot="1">
      <c r="B266" s="29"/>
      <c r="C266" s="266"/>
      <c r="D266" s="57"/>
      <c r="E266" s="56"/>
      <c r="F266" s="56"/>
      <c r="G266" s="55"/>
      <c r="H266" s="258"/>
      <c r="I266" s="262"/>
      <c r="J266" s="262"/>
      <c r="K266" s="262"/>
      <c r="L266" s="52">
        <v>4</v>
      </c>
      <c r="M266" s="51" t="s">
        <v>563</v>
      </c>
      <c r="N266" s="52">
        <v>8</v>
      </c>
      <c r="O266" s="51" t="s">
        <v>660</v>
      </c>
      <c r="P266" s="52">
        <v>12</v>
      </c>
      <c r="Q266" s="51" t="s">
        <v>273</v>
      </c>
      <c r="R266" s="52">
        <v>16</v>
      </c>
      <c r="S266" s="51" t="s">
        <v>274</v>
      </c>
      <c r="T266" s="52">
        <v>20</v>
      </c>
      <c r="U266" s="51"/>
      <c r="V266" s="52">
        <v>24</v>
      </c>
      <c r="W266" s="51"/>
      <c r="X266" s="52">
        <v>28</v>
      </c>
      <c r="Y266" s="51"/>
      <c r="Z266" s="52">
        <v>32</v>
      </c>
      <c r="AA266" s="51"/>
      <c r="AB266" s="54">
        <v>36</v>
      </c>
      <c r="AC266" s="51"/>
      <c r="AD266" s="52">
        <v>40</v>
      </c>
      <c r="AE266" s="51"/>
      <c r="AF266" s="50"/>
      <c r="AG266" s="51"/>
      <c r="AH266" s="50" t="s">
        <v>274</v>
      </c>
      <c r="AI266" s="49"/>
      <c r="AJ266" s="248"/>
      <c r="AK266" s="248"/>
      <c r="AL266" s="48"/>
      <c r="AM266" s="240"/>
      <c r="AN266" s="243"/>
      <c r="AO266" s="237"/>
      <c r="AP266" s="231"/>
      <c r="AQ266" s="234"/>
      <c r="AR266" s="237"/>
      <c r="AS266" s="231"/>
      <c r="AT266" s="234"/>
      <c r="AU266" s="237"/>
      <c r="AV266" s="231"/>
      <c r="AW266" s="234"/>
      <c r="AX266" s="237"/>
      <c r="AY266" s="231"/>
      <c r="AZ266" s="234"/>
      <c r="BA266" s="237"/>
      <c r="BB266" s="231"/>
      <c r="BC266" s="234"/>
      <c r="BD266" s="299"/>
      <c r="BE266" s="302"/>
      <c r="BF266" s="302"/>
      <c r="BG266" s="305"/>
    </row>
    <row r="267" spans="2:67" ht="28.15" hidden="1" customHeight="1">
      <c r="B267" s="29"/>
      <c r="C267" s="263">
        <v>2</v>
      </c>
      <c r="D267" s="47"/>
      <c r="E267" s="46"/>
      <c r="F267" s="46"/>
      <c r="G267" s="45"/>
      <c r="H267" s="255"/>
      <c r="I267" s="259"/>
      <c r="J267" s="259"/>
      <c r="K267" s="259"/>
      <c r="L267" s="42" t="s">
        <v>82</v>
      </c>
      <c r="M267" s="41"/>
      <c r="N267" s="42" t="s">
        <v>81</v>
      </c>
      <c r="O267" s="41"/>
      <c r="P267" s="42" t="s">
        <v>80</v>
      </c>
      <c r="Q267" s="41"/>
      <c r="R267" s="42" t="s">
        <v>79</v>
      </c>
      <c r="S267" s="41"/>
      <c r="T267" s="42" t="s">
        <v>78</v>
      </c>
      <c r="U267" s="41"/>
      <c r="V267" s="42" t="s">
        <v>77</v>
      </c>
      <c r="W267" s="41"/>
      <c r="X267" s="42" t="s">
        <v>76</v>
      </c>
      <c r="Y267" s="41"/>
      <c r="Z267" s="42" t="s">
        <v>75</v>
      </c>
      <c r="AA267" s="41"/>
      <c r="AB267" s="44" t="s">
        <v>74</v>
      </c>
      <c r="AC267" s="43"/>
      <c r="AD267" s="42" t="s">
        <v>73</v>
      </c>
      <c r="AE267" s="41"/>
      <c r="AF267" s="40"/>
      <c r="AG267" s="41"/>
      <c r="AH267" s="40"/>
      <c r="AI267" s="39"/>
      <c r="AJ267" s="249"/>
      <c r="AK267" s="252"/>
      <c r="AL267" s="38"/>
      <c r="AM267" s="7"/>
      <c r="AN267" s="7"/>
      <c r="AO267" s="235">
        <f>SUMPRODUCT(LEN($M267:$AE270)-LEN(SUBSTITUTE($M267:$AE270,"A", "")))</f>
        <v>0</v>
      </c>
      <c r="AP267" s="229">
        <f>SUMPRODUCT(LEN($AH267:$AH270)-LEN(SUBSTITUTE($AH267:$AH270,"A", "")))</f>
        <v>0</v>
      </c>
      <c r="AQ267" s="232">
        <f>SUMPRODUCT(LEN($AG267:$AG270)-LEN(SUBSTITUTE($AG267:$AG270,"A", "")))</f>
        <v>0</v>
      </c>
      <c r="AR267" s="235">
        <f>SUMPRODUCT(LEN($M267:$AE270)-LEN(SUBSTITUTE($M267:$AE270,"S", "")))</f>
        <v>0</v>
      </c>
      <c r="AS267" s="229">
        <f>SUMPRODUCT(LEN($AH267:$AH270)-LEN(SUBSTITUTE($AH267:$AH270,"S", "")))</f>
        <v>0</v>
      </c>
      <c r="AT267" s="232">
        <f>SUMPRODUCT(LEN($AG267:$AG270)-LEN(SUBSTITUTE($AG267:$AG270,"S", "")))</f>
        <v>0</v>
      </c>
      <c r="AU267" s="235">
        <f>SUMPRODUCT(LEN($M267:$AE270)-LEN(SUBSTITUTE($M267:$AE270,"F", "")))</f>
        <v>0</v>
      </c>
      <c r="AV267" s="229">
        <f>SUMPRODUCT(LEN($AH267:$AH270)-LEN(SUBSTITUTE($AH267:$AH270,"F", "")))</f>
        <v>0</v>
      </c>
      <c r="AW267" s="232">
        <f>SUMPRODUCT(LEN($AG267:$AG270)-LEN(SUBSTITUTE($AG267:$AG270,"F", "")))</f>
        <v>0</v>
      </c>
      <c r="AX267" s="235">
        <f>SUMPRODUCT(LEN($M267:$AE270)-LEN(SUBSTITUTE($M267:$AE270,"G", "")))</f>
        <v>0</v>
      </c>
      <c r="AY267" s="229">
        <f>SUMPRODUCT(LEN($AH267:$AH270)-LEN(SUBSTITUTE($AH267:$AH270,"G", "")))</f>
        <v>0</v>
      </c>
      <c r="AZ267" s="232">
        <f>SUMPRODUCT(LEN($AG267:$AG270)-LEN(SUBSTITUTE($AG267:$AG270,"G", "")))</f>
        <v>0</v>
      </c>
      <c r="BA267" s="235">
        <f>SUMPRODUCT(LEN($M267:$AE270)-LEN(SUBSTITUTE($M267:$AE270,"M", "")))</f>
        <v>0</v>
      </c>
      <c r="BB267" s="229">
        <f>SUMPRODUCT(LEN($AH267:$AH270)-LEN(SUBSTITUTE($AH267:$AH270,"M", "")))</f>
        <v>0</v>
      </c>
      <c r="BC267" s="232">
        <f>SUMPRODUCT(LEN($AG267:$AG270)-LEN(SUBSTITUTE($AG267:$AG270,"M", "")))</f>
        <v>0</v>
      </c>
      <c r="BD267" s="297">
        <f>SUMPRODUCT(LEN($AI267:$AI270)-LEN(SUBSTITUTE($AI267:$AI270,"S", "")))</f>
        <v>0</v>
      </c>
      <c r="BE267" s="300">
        <f>SUMPRODUCT(LEN($AI267:$AI270)-LEN(SUBSTITUTE($AI267:$AI270,"F", "")))</f>
        <v>0</v>
      </c>
      <c r="BF267" s="300">
        <f>SUMPRODUCT(LEN($AI267:$AI270)-LEN(SUBSTITUTE($AI267:$AI270,"G", "")))</f>
        <v>0</v>
      </c>
      <c r="BG267" s="303">
        <f>SUMPRODUCT(LEN($AI267:$AI270)-LEN(SUBSTITUTE($AI267:$AI270,"M", "")))</f>
        <v>0</v>
      </c>
    </row>
    <row r="268" spans="2:67" ht="28.15" hidden="1" customHeight="1" thickBot="1">
      <c r="B268" s="29"/>
      <c r="C268" s="264"/>
      <c r="D268" s="37"/>
      <c r="E268" s="36"/>
      <c r="F268" s="36"/>
      <c r="G268" s="35"/>
      <c r="H268" s="256"/>
      <c r="I268" s="260"/>
      <c r="J268" s="260"/>
      <c r="K268" s="260"/>
      <c r="L268" s="32" t="s">
        <v>72</v>
      </c>
      <c r="M268" s="31"/>
      <c r="N268" s="32" t="s">
        <v>71</v>
      </c>
      <c r="O268" s="31"/>
      <c r="P268" s="32" t="s">
        <v>70</v>
      </c>
      <c r="Q268" s="31"/>
      <c r="R268" s="32" t="s">
        <v>69</v>
      </c>
      <c r="S268" s="31"/>
      <c r="T268" s="32" t="s">
        <v>68</v>
      </c>
      <c r="U268" s="31"/>
      <c r="V268" s="32" t="s">
        <v>67</v>
      </c>
      <c r="W268" s="31"/>
      <c r="X268" s="32" t="s">
        <v>66</v>
      </c>
      <c r="Y268" s="31"/>
      <c r="Z268" s="32" t="s">
        <v>65</v>
      </c>
      <c r="AA268" s="31"/>
      <c r="AB268" s="34" t="s">
        <v>64</v>
      </c>
      <c r="AC268" s="33"/>
      <c r="AD268" s="32" t="s">
        <v>63</v>
      </c>
      <c r="AE268" s="31"/>
      <c r="AF268" s="30"/>
      <c r="AG268" s="31"/>
      <c r="AH268" s="30"/>
      <c r="AI268" s="20"/>
      <c r="AJ268" s="250"/>
      <c r="AK268" s="253"/>
      <c r="AL268" s="19"/>
      <c r="AM268" s="7"/>
      <c r="AN268" s="7"/>
      <c r="AO268" s="236"/>
      <c r="AP268" s="230"/>
      <c r="AQ268" s="233"/>
      <c r="AR268" s="236"/>
      <c r="AS268" s="230"/>
      <c r="AT268" s="233"/>
      <c r="AU268" s="236"/>
      <c r="AV268" s="230"/>
      <c r="AW268" s="233"/>
      <c r="AX268" s="236"/>
      <c r="AY268" s="230"/>
      <c r="AZ268" s="233"/>
      <c r="BA268" s="236"/>
      <c r="BB268" s="230"/>
      <c r="BC268" s="233"/>
      <c r="BD268" s="298"/>
      <c r="BE268" s="301"/>
      <c r="BF268" s="301"/>
      <c r="BG268" s="304"/>
    </row>
    <row r="269" spans="2:67" ht="28.15" hidden="1" customHeight="1">
      <c r="B269" s="29"/>
      <c r="C269" s="265"/>
      <c r="D269" s="28"/>
      <c r="E269" s="27"/>
      <c r="F269" s="27"/>
      <c r="G269" s="26"/>
      <c r="H269" s="257"/>
      <c r="I269" s="261"/>
      <c r="J269" s="261"/>
      <c r="K269" s="261"/>
      <c r="L269" s="23" t="s">
        <v>62</v>
      </c>
      <c r="M269" s="22"/>
      <c r="N269" s="23" t="s">
        <v>61</v>
      </c>
      <c r="O269" s="22"/>
      <c r="P269" s="23" t="s">
        <v>60</v>
      </c>
      <c r="Q269" s="22"/>
      <c r="R269" s="23" t="s">
        <v>59</v>
      </c>
      <c r="S269" s="22"/>
      <c r="T269" s="23" t="s">
        <v>58</v>
      </c>
      <c r="U269" s="22"/>
      <c r="V269" s="23" t="s">
        <v>57</v>
      </c>
      <c r="W269" s="22"/>
      <c r="X269" s="23" t="s">
        <v>56</v>
      </c>
      <c r="Y269" s="22"/>
      <c r="Z269" s="23" t="s">
        <v>55</v>
      </c>
      <c r="AA269" s="22"/>
      <c r="AB269" s="25" t="s">
        <v>54</v>
      </c>
      <c r="AC269" s="24"/>
      <c r="AD269" s="23">
        <v>39</v>
      </c>
      <c r="AE269" s="22"/>
      <c r="AF269" s="21"/>
      <c r="AG269" s="22"/>
      <c r="AH269" s="21"/>
      <c r="AI269" s="20"/>
      <c r="AJ269" s="250"/>
      <c r="AK269" s="253"/>
      <c r="AL269" s="19"/>
      <c r="AM269" s="7"/>
      <c r="AN269" s="7"/>
      <c r="AO269" s="236"/>
      <c r="AP269" s="230"/>
      <c r="AQ269" s="233"/>
      <c r="AR269" s="236"/>
      <c r="AS269" s="230"/>
      <c r="AT269" s="233"/>
      <c r="AU269" s="236"/>
      <c r="AV269" s="230"/>
      <c r="AW269" s="233"/>
      <c r="AX269" s="236"/>
      <c r="AY269" s="230"/>
      <c r="AZ269" s="233"/>
      <c r="BA269" s="236"/>
      <c r="BB269" s="230"/>
      <c r="BC269" s="233"/>
      <c r="BD269" s="298"/>
      <c r="BE269" s="301"/>
      <c r="BF269" s="301"/>
      <c r="BG269" s="304"/>
    </row>
    <row r="270" spans="2:67" ht="28.15" hidden="1" customHeight="1" thickBot="1">
      <c r="B270" s="29"/>
      <c r="C270" s="266"/>
      <c r="D270" s="57"/>
      <c r="E270" s="56"/>
      <c r="F270" s="56"/>
      <c r="G270" s="55"/>
      <c r="H270" s="258"/>
      <c r="I270" s="262"/>
      <c r="J270" s="262"/>
      <c r="K270" s="262"/>
      <c r="L270" s="52" t="s">
        <v>53</v>
      </c>
      <c r="M270" s="51"/>
      <c r="N270" s="52" t="s">
        <v>52</v>
      </c>
      <c r="O270" s="51"/>
      <c r="P270" s="52" t="s">
        <v>51</v>
      </c>
      <c r="Q270" s="51"/>
      <c r="R270" s="52" t="s">
        <v>50</v>
      </c>
      <c r="S270" s="51"/>
      <c r="T270" s="52">
        <v>20</v>
      </c>
      <c r="U270" s="51"/>
      <c r="V270" s="52" t="s">
        <v>49</v>
      </c>
      <c r="W270" s="51"/>
      <c r="X270" s="52" t="s">
        <v>48</v>
      </c>
      <c r="Y270" s="51"/>
      <c r="Z270" s="52" t="s">
        <v>47</v>
      </c>
      <c r="AA270" s="51"/>
      <c r="AB270" s="54" t="s">
        <v>46</v>
      </c>
      <c r="AC270" s="53"/>
      <c r="AD270" s="52" t="s">
        <v>45</v>
      </c>
      <c r="AE270" s="51"/>
      <c r="AF270" s="50"/>
      <c r="AG270" s="51"/>
      <c r="AH270" s="50"/>
      <c r="AI270" s="49"/>
      <c r="AJ270" s="251"/>
      <c r="AK270" s="254"/>
      <c r="AL270" s="48"/>
      <c r="AM270" s="7"/>
      <c r="AN270" s="7"/>
      <c r="AO270" s="237"/>
      <c r="AP270" s="231"/>
      <c r="AQ270" s="234"/>
      <c r="AR270" s="237"/>
      <c r="AS270" s="231"/>
      <c r="AT270" s="234"/>
      <c r="AU270" s="237"/>
      <c r="AV270" s="231"/>
      <c r="AW270" s="234"/>
      <c r="AX270" s="237"/>
      <c r="AY270" s="231"/>
      <c r="AZ270" s="234"/>
      <c r="BA270" s="237"/>
      <c r="BB270" s="231"/>
      <c r="BC270" s="234"/>
      <c r="BD270" s="299"/>
      <c r="BE270" s="302"/>
      <c r="BF270" s="302"/>
      <c r="BG270" s="305"/>
    </row>
    <row r="271" spans="2:67" ht="28.15" hidden="1" customHeight="1">
      <c r="B271" s="29"/>
      <c r="C271" s="263">
        <v>3</v>
      </c>
      <c r="D271" s="47"/>
      <c r="E271" s="46"/>
      <c r="F271" s="46"/>
      <c r="G271" s="45"/>
      <c r="H271" s="255"/>
      <c r="I271" s="259"/>
      <c r="J271" s="259"/>
      <c r="K271" s="259"/>
      <c r="L271" s="42" t="s">
        <v>82</v>
      </c>
      <c r="M271" s="41"/>
      <c r="N271" s="42" t="s">
        <v>81</v>
      </c>
      <c r="O271" s="41"/>
      <c r="P271" s="42" t="s">
        <v>80</v>
      </c>
      <c r="Q271" s="41"/>
      <c r="R271" s="42" t="s">
        <v>79</v>
      </c>
      <c r="S271" s="41"/>
      <c r="T271" s="42" t="s">
        <v>78</v>
      </c>
      <c r="U271" s="41"/>
      <c r="V271" s="42" t="s">
        <v>77</v>
      </c>
      <c r="W271" s="41"/>
      <c r="X271" s="42" t="s">
        <v>76</v>
      </c>
      <c r="Y271" s="41"/>
      <c r="Z271" s="42" t="s">
        <v>75</v>
      </c>
      <c r="AA271" s="41"/>
      <c r="AB271" s="44" t="s">
        <v>74</v>
      </c>
      <c r="AC271" s="43"/>
      <c r="AD271" s="42" t="s">
        <v>73</v>
      </c>
      <c r="AE271" s="41"/>
      <c r="AF271" s="40"/>
      <c r="AG271" s="41"/>
      <c r="AH271" s="40"/>
      <c r="AI271" s="39"/>
      <c r="AJ271" s="245"/>
      <c r="AK271" s="245"/>
      <c r="AL271" s="38"/>
      <c r="AM271" s="7"/>
      <c r="AN271" s="7"/>
      <c r="AO271" s="235">
        <f>SUMPRODUCT(LEN($M271:$AE274)-LEN(SUBSTITUTE($M271:$AE274,"A", "")))</f>
        <v>0</v>
      </c>
      <c r="AP271" s="229">
        <f>SUMPRODUCT(LEN($AH271:$AH274)-LEN(SUBSTITUTE($AH271:$AH274,"A", "")))</f>
        <v>0</v>
      </c>
      <c r="AQ271" s="232">
        <f>SUMPRODUCT(LEN($AG271:$AG274)-LEN(SUBSTITUTE($AG271:$AG274,"A", "")))</f>
        <v>0</v>
      </c>
      <c r="AR271" s="235">
        <f>SUMPRODUCT(LEN($M271:$AE274)-LEN(SUBSTITUTE($M271:$AE274,"S", "")))</f>
        <v>0</v>
      </c>
      <c r="AS271" s="229">
        <f>SUMPRODUCT(LEN($AH271:$AH274)-LEN(SUBSTITUTE($AH271:$AH274,"S", "")))</f>
        <v>0</v>
      </c>
      <c r="AT271" s="232">
        <f>SUMPRODUCT(LEN($AG271:$AG274)-LEN(SUBSTITUTE($AG271:$AG274,"S", "")))</f>
        <v>0</v>
      </c>
      <c r="AU271" s="235">
        <f>SUMPRODUCT(LEN($M271:$AE274)-LEN(SUBSTITUTE($M271:$AE274,"F", "")))</f>
        <v>0</v>
      </c>
      <c r="AV271" s="229">
        <f>SUMPRODUCT(LEN($AH271:$AH274)-LEN(SUBSTITUTE($AH271:$AH274,"F", "")))</f>
        <v>0</v>
      </c>
      <c r="AW271" s="232">
        <f>SUMPRODUCT(LEN($AG271:$AG274)-LEN(SUBSTITUTE($AG271:$AG274,"F", "")))</f>
        <v>0</v>
      </c>
      <c r="AX271" s="235">
        <f>SUMPRODUCT(LEN($M271:$AE274)-LEN(SUBSTITUTE($M271:$AE274,"G", "")))</f>
        <v>0</v>
      </c>
      <c r="AY271" s="229">
        <f>SUMPRODUCT(LEN($AH271:$AH274)-LEN(SUBSTITUTE($AH271:$AH274,"G", "")))</f>
        <v>0</v>
      </c>
      <c r="AZ271" s="232">
        <f>SUMPRODUCT(LEN($AG271:$AG274)-LEN(SUBSTITUTE($AG271:$AG274,"G", "")))</f>
        <v>0</v>
      </c>
      <c r="BA271" s="235">
        <f>SUMPRODUCT(LEN($M271:$AE274)-LEN(SUBSTITUTE($M271:$AE274,"M", "")))</f>
        <v>0</v>
      </c>
      <c r="BB271" s="229">
        <f>SUMPRODUCT(LEN($AH271:$AH274)-LEN(SUBSTITUTE($AH271:$AH274,"M", "")))</f>
        <v>0</v>
      </c>
      <c r="BC271" s="232">
        <f>SUMPRODUCT(LEN($AG271:$AG274)-LEN(SUBSTITUTE($AG271:$AG274,"M", "")))</f>
        <v>0</v>
      </c>
      <c r="BD271" s="297">
        <f>SUMPRODUCT(LEN($AI271:$AI274)-LEN(SUBSTITUTE($AI271:$AI274,"S", "")))</f>
        <v>0</v>
      </c>
      <c r="BE271" s="300">
        <f>SUMPRODUCT(LEN($AI271:$AI274)-LEN(SUBSTITUTE($AI271:$AI274,"F", "")))</f>
        <v>0</v>
      </c>
      <c r="BF271" s="300">
        <f>SUMPRODUCT(LEN($AI271:$AI274)-LEN(SUBSTITUTE($AI271:$AI274,"G", "")))</f>
        <v>0</v>
      </c>
      <c r="BG271" s="303">
        <f>SUMPRODUCT(LEN($AI271:$AI274)-LEN(SUBSTITUTE($AI271:$AI274,"M", "")))</f>
        <v>0</v>
      </c>
    </row>
    <row r="272" spans="2:67" ht="28.15" hidden="1" customHeight="1" thickBot="1">
      <c r="B272" s="29"/>
      <c r="C272" s="264"/>
      <c r="D272" s="37"/>
      <c r="E272" s="36"/>
      <c r="F272" s="36"/>
      <c r="G272" s="35"/>
      <c r="H272" s="256"/>
      <c r="I272" s="260"/>
      <c r="J272" s="260"/>
      <c r="K272" s="260"/>
      <c r="L272" s="32" t="s">
        <v>72</v>
      </c>
      <c r="M272" s="31"/>
      <c r="N272" s="32" t="s">
        <v>71</v>
      </c>
      <c r="O272" s="31"/>
      <c r="P272" s="32" t="s">
        <v>70</v>
      </c>
      <c r="Q272" s="31"/>
      <c r="R272" s="32" t="s">
        <v>69</v>
      </c>
      <c r="S272" s="31"/>
      <c r="T272" s="32" t="s">
        <v>68</v>
      </c>
      <c r="U272" s="31"/>
      <c r="V272" s="32" t="s">
        <v>67</v>
      </c>
      <c r="W272" s="31"/>
      <c r="X272" s="32" t="s">
        <v>66</v>
      </c>
      <c r="Y272" s="31"/>
      <c r="Z272" s="32" t="s">
        <v>65</v>
      </c>
      <c r="AA272" s="31"/>
      <c r="AB272" s="34" t="s">
        <v>64</v>
      </c>
      <c r="AC272" s="33"/>
      <c r="AD272" s="32" t="s">
        <v>63</v>
      </c>
      <c r="AE272" s="31"/>
      <c r="AF272" s="30"/>
      <c r="AG272" s="31"/>
      <c r="AH272" s="30"/>
      <c r="AI272" s="20"/>
      <c r="AJ272" s="246"/>
      <c r="AK272" s="246"/>
      <c r="AL272" s="19"/>
      <c r="AM272" s="7"/>
      <c r="AN272" s="7"/>
      <c r="AO272" s="236"/>
      <c r="AP272" s="230"/>
      <c r="AQ272" s="233"/>
      <c r="AR272" s="236"/>
      <c r="AS272" s="230"/>
      <c r="AT272" s="233"/>
      <c r="AU272" s="236"/>
      <c r="AV272" s="230"/>
      <c r="AW272" s="233"/>
      <c r="AX272" s="236"/>
      <c r="AY272" s="230"/>
      <c r="AZ272" s="233"/>
      <c r="BA272" s="236"/>
      <c r="BB272" s="230"/>
      <c r="BC272" s="233"/>
      <c r="BD272" s="298"/>
      <c r="BE272" s="301"/>
      <c r="BF272" s="301"/>
      <c r="BG272" s="304"/>
    </row>
    <row r="273" spans="2:67" ht="28.15" hidden="1" customHeight="1">
      <c r="B273" s="29"/>
      <c r="C273" s="265"/>
      <c r="D273" s="28"/>
      <c r="E273" s="27"/>
      <c r="F273" s="27"/>
      <c r="G273" s="26"/>
      <c r="H273" s="257"/>
      <c r="I273" s="261"/>
      <c r="J273" s="261"/>
      <c r="K273" s="261"/>
      <c r="L273" s="23" t="s">
        <v>62</v>
      </c>
      <c r="M273" s="22"/>
      <c r="N273" s="23" t="s">
        <v>61</v>
      </c>
      <c r="O273" s="22"/>
      <c r="P273" s="23" t="s">
        <v>60</v>
      </c>
      <c r="Q273" s="22"/>
      <c r="R273" s="23" t="s">
        <v>59</v>
      </c>
      <c r="S273" s="22"/>
      <c r="T273" s="23" t="s">
        <v>58</v>
      </c>
      <c r="U273" s="22"/>
      <c r="V273" s="23" t="s">
        <v>57</v>
      </c>
      <c r="W273" s="22"/>
      <c r="X273" s="23" t="s">
        <v>56</v>
      </c>
      <c r="Y273" s="22"/>
      <c r="Z273" s="23" t="s">
        <v>55</v>
      </c>
      <c r="AA273" s="22"/>
      <c r="AB273" s="25" t="s">
        <v>54</v>
      </c>
      <c r="AC273" s="24"/>
      <c r="AD273" s="23">
        <v>39</v>
      </c>
      <c r="AE273" s="22"/>
      <c r="AF273" s="21"/>
      <c r="AG273" s="22"/>
      <c r="AH273" s="21"/>
      <c r="AI273" s="20"/>
      <c r="AJ273" s="246"/>
      <c r="AK273" s="246"/>
      <c r="AL273" s="19"/>
      <c r="AM273" s="7"/>
      <c r="AN273" s="7"/>
      <c r="AO273" s="236"/>
      <c r="AP273" s="230"/>
      <c r="AQ273" s="233"/>
      <c r="AR273" s="236"/>
      <c r="AS273" s="230"/>
      <c r="AT273" s="233"/>
      <c r="AU273" s="236"/>
      <c r="AV273" s="230"/>
      <c r="AW273" s="233"/>
      <c r="AX273" s="236"/>
      <c r="AY273" s="230"/>
      <c r="AZ273" s="233"/>
      <c r="BA273" s="236"/>
      <c r="BB273" s="230"/>
      <c r="BC273" s="233"/>
      <c r="BD273" s="298"/>
      <c r="BE273" s="301"/>
      <c r="BF273" s="301"/>
      <c r="BG273" s="304"/>
    </row>
    <row r="274" spans="2:67" ht="28.15" hidden="1" customHeight="1" thickBot="1">
      <c r="B274" s="18"/>
      <c r="C274" s="271"/>
      <c r="D274" s="17"/>
      <c r="E274" s="16"/>
      <c r="F274" s="16"/>
      <c r="G274" s="15"/>
      <c r="H274" s="258"/>
      <c r="I274" s="272"/>
      <c r="J274" s="272"/>
      <c r="K274" s="272"/>
      <c r="L274" s="12" t="s">
        <v>53</v>
      </c>
      <c r="M274" s="11"/>
      <c r="N274" s="12" t="s">
        <v>52</v>
      </c>
      <c r="O274" s="11"/>
      <c r="P274" s="12" t="s">
        <v>51</v>
      </c>
      <c r="Q274" s="11"/>
      <c r="R274" s="12" t="s">
        <v>50</v>
      </c>
      <c r="S274" s="11"/>
      <c r="T274" s="12">
        <v>20</v>
      </c>
      <c r="U274" s="11"/>
      <c r="V274" s="12" t="s">
        <v>49</v>
      </c>
      <c r="W274" s="11"/>
      <c r="X274" s="12" t="s">
        <v>48</v>
      </c>
      <c r="Y274" s="11"/>
      <c r="Z274" s="12" t="s">
        <v>47</v>
      </c>
      <c r="AA274" s="11"/>
      <c r="AB274" s="14" t="s">
        <v>46</v>
      </c>
      <c r="AC274" s="13"/>
      <c r="AD274" s="12" t="s">
        <v>45</v>
      </c>
      <c r="AE274" s="11"/>
      <c r="AF274" s="10"/>
      <c r="AG274" s="11"/>
      <c r="AH274" s="10"/>
      <c r="AI274" s="9"/>
      <c r="AJ274" s="247"/>
      <c r="AK274" s="247"/>
      <c r="AL274" s="8"/>
      <c r="AM274" s="7"/>
      <c r="AN274" s="7"/>
      <c r="AO274" s="237"/>
      <c r="AP274" s="231"/>
      <c r="AQ274" s="234"/>
      <c r="AR274" s="237"/>
      <c r="AS274" s="231"/>
      <c r="AT274" s="234"/>
      <c r="AU274" s="237"/>
      <c r="AV274" s="231"/>
      <c r="AW274" s="234"/>
      <c r="AX274" s="237"/>
      <c r="AY274" s="231"/>
      <c r="AZ274" s="234"/>
      <c r="BA274" s="237"/>
      <c r="BB274" s="231"/>
      <c r="BC274" s="234"/>
      <c r="BD274" s="299"/>
      <c r="BE274" s="302"/>
      <c r="BF274" s="302"/>
      <c r="BG274" s="305"/>
    </row>
    <row r="275" spans="2:67" ht="85.9" customHeight="1" thickBot="1">
      <c r="B275" s="94" t="s">
        <v>119</v>
      </c>
      <c r="C275" s="83" t="s">
        <v>118</v>
      </c>
      <c r="D275" s="88" t="s">
        <v>117</v>
      </c>
      <c r="E275" s="93" t="s">
        <v>116</v>
      </c>
      <c r="F275" s="92"/>
      <c r="G275" s="91"/>
      <c r="H275" s="90" t="s">
        <v>115</v>
      </c>
      <c r="I275" s="88" t="s">
        <v>43</v>
      </c>
      <c r="J275" s="88" t="s">
        <v>114</v>
      </c>
      <c r="K275" s="88" t="s">
        <v>44</v>
      </c>
      <c r="L275" s="227" t="s">
        <v>113</v>
      </c>
      <c r="M275" s="270"/>
      <c r="N275" s="227" t="s">
        <v>112</v>
      </c>
      <c r="O275" s="270"/>
      <c r="P275" s="227" t="s">
        <v>112</v>
      </c>
      <c r="Q275" s="228"/>
      <c r="R275" s="227" t="s">
        <v>112</v>
      </c>
      <c r="S275" s="228"/>
      <c r="T275" s="227" t="s">
        <v>112</v>
      </c>
      <c r="U275" s="228"/>
      <c r="V275" s="227" t="s">
        <v>112</v>
      </c>
      <c r="W275" s="228"/>
      <c r="X275" s="227" t="s">
        <v>112</v>
      </c>
      <c r="Y275" s="228"/>
      <c r="Z275" s="227" t="s">
        <v>112</v>
      </c>
      <c r="AA275" s="228"/>
      <c r="AB275" s="227" t="s">
        <v>112</v>
      </c>
      <c r="AC275" s="228"/>
      <c r="AD275" s="227" t="s">
        <v>112</v>
      </c>
      <c r="AE275" s="228"/>
      <c r="AF275" s="244" t="s">
        <v>111</v>
      </c>
      <c r="AG275" s="228"/>
      <c r="AH275" s="90" t="s">
        <v>110</v>
      </c>
      <c r="AI275" s="89" t="s">
        <v>109</v>
      </c>
      <c r="AJ275" s="88" t="s">
        <v>108</v>
      </c>
      <c r="AK275" s="88" t="s">
        <v>107</v>
      </c>
      <c r="AL275" s="87" t="s">
        <v>106</v>
      </c>
      <c r="AM275" s="105" t="s">
        <v>161</v>
      </c>
      <c r="AN275" s="104" t="s">
        <v>160</v>
      </c>
      <c r="AO275" s="84" t="s">
        <v>105</v>
      </c>
      <c r="AP275" s="83" t="s">
        <v>104</v>
      </c>
      <c r="AQ275" s="82" t="s">
        <v>103</v>
      </c>
      <c r="AR275" s="84" t="s">
        <v>102</v>
      </c>
      <c r="AS275" s="83" t="s">
        <v>101</v>
      </c>
      <c r="AT275" s="82" t="s">
        <v>100</v>
      </c>
      <c r="AU275" s="84" t="s">
        <v>99</v>
      </c>
      <c r="AV275" s="83" t="s">
        <v>98</v>
      </c>
      <c r="AW275" s="85" t="s">
        <v>97</v>
      </c>
      <c r="AX275" s="84" t="s">
        <v>96</v>
      </c>
      <c r="AY275" s="83" t="s">
        <v>95</v>
      </c>
      <c r="AZ275" s="82" t="s">
        <v>94</v>
      </c>
      <c r="BA275" s="84" t="s">
        <v>93</v>
      </c>
      <c r="BB275" s="83" t="s">
        <v>92</v>
      </c>
      <c r="BC275" s="82" t="s">
        <v>91</v>
      </c>
      <c r="BD275" s="81" t="s">
        <v>90</v>
      </c>
      <c r="BE275" s="80" t="s">
        <v>89</v>
      </c>
      <c r="BF275" s="80" t="s">
        <v>88</v>
      </c>
      <c r="BG275" s="79" t="s">
        <v>87</v>
      </c>
    </row>
    <row r="276" spans="2:67" ht="48" thickBot="1">
      <c r="B276" s="78" t="s">
        <v>165</v>
      </c>
      <c r="C276" s="77"/>
      <c r="D276" s="76">
        <v>231</v>
      </c>
      <c r="E276" s="267">
        <v>2273.5500000000002</v>
      </c>
      <c r="F276" s="268"/>
      <c r="G276" s="269"/>
      <c r="H276" s="75" t="s">
        <v>85</v>
      </c>
      <c r="I276" s="74"/>
      <c r="J276" s="74"/>
      <c r="K276" s="73"/>
      <c r="L276" s="72"/>
      <c r="M276" s="68"/>
      <c r="N276" s="72"/>
      <c r="O276" s="68"/>
      <c r="P276" s="72"/>
      <c r="Q276" s="68"/>
      <c r="R276" s="72"/>
      <c r="S276" s="68"/>
      <c r="T276" s="72"/>
      <c r="U276" s="68"/>
      <c r="V276" s="72"/>
      <c r="W276" s="68"/>
      <c r="X276" s="72"/>
      <c r="Y276" s="68"/>
      <c r="Z276" s="72"/>
      <c r="AA276" s="71"/>
      <c r="AB276" s="70"/>
      <c r="AC276" s="70"/>
      <c r="AD276" s="70"/>
      <c r="AE276" s="70"/>
      <c r="AF276" s="69" t="s">
        <v>84</v>
      </c>
      <c r="AG276" s="68"/>
      <c r="AH276" s="68"/>
      <c r="AI276" s="68"/>
      <c r="AJ276" s="67"/>
      <c r="AK276" s="67"/>
      <c r="AL276" s="66"/>
      <c r="AM276" s="103"/>
      <c r="AN276" s="103"/>
      <c r="AO276" s="101">
        <f t="shared" ref="AO276:BG276" si="19">SUM(AO277:AO288)</f>
        <v>23</v>
      </c>
      <c r="AP276" s="100">
        <f t="shared" si="19"/>
        <v>2</v>
      </c>
      <c r="AQ276" s="99">
        <f t="shared" si="19"/>
        <v>1</v>
      </c>
      <c r="AR276" s="101">
        <f t="shared" si="19"/>
        <v>11</v>
      </c>
      <c r="AS276" s="100">
        <f t="shared" si="19"/>
        <v>4</v>
      </c>
      <c r="AT276" s="99">
        <f t="shared" si="19"/>
        <v>0</v>
      </c>
      <c r="AU276" s="101">
        <f t="shared" si="19"/>
        <v>0</v>
      </c>
      <c r="AV276" s="100">
        <f t="shared" si="19"/>
        <v>0</v>
      </c>
      <c r="AW276" s="99">
        <f t="shared" si="19"/>
        <v>0</v>
      </c>
      <c r="AX276" s="101">
        <f t="shared" si="19"/>
        <v>2</v>
      </c>
      <c r="AY276" s="100">
        <f t="shared" si="19"/>
        <v>0</v>
      </c>
      <c r="AZ276" s="99">
        <f t="shared" si="19"/>
        <v>0</v>
      </c>
      <c r="BA276" s="101">
        <f t="shared" si="19"/>
        <v>4</v>
      </c>
      <c r="BB276" s="100">
        <f t="shared" si="19"/>
        <v>0</v>
      </c>
      <c r="BC276" s="99">
        <f t="shared" si="19"/>
        <v>0</v>
      </c>
      <c r="BD276" s="101">
        <f t="shared" si="19"/>
        <v>0</v>
      </c>
      <c r="BE276" s="100">
        <f t="shared" si="19"/>
        <v>0</v>
      </c>
      <c r="BF276" s="100">
        <f t="shared" si="19"/>
        <v>0</v>
      </c>
      <c r="BG276" s="99">
        <f t="shared" si="19"/>
        <v>0</v>
      </c>
      <c r="BH276" s="98" t="s">
        <v>83</v>
      </c>
      <c r="BK276" s="1">
        <f>SUM(AO276:AQ276)</f>
        <v>26</v>
      </c>
      <c r="BL276" s="1">
        <f>SUM(AR276:AT276,BD276)</f>
        <v>15</v>
      </c>
      <c r="BM276" s="1">
        <f>SUM(AU276:AW276,BE276)</f>
        <v>0</v>
      </c>
      <c r="BN276" s="1">
        <f>SUM(AX276:AZ276,BF276)</f>
        <v>2</v>
      </c>
      <c r="BO276" s="1">
        <f>SUM(BA276:BC276,BG276)</f>
        <v>4</v>
      </c>
    </row>
    <row r="277" spans="2:67" ht="28.15" customHeight="1">
      <c r="B277" s="29"/>
      <c r="C277" s="263">
        <v>1</v>
      </c>
      <c r="D277" s="47"/>
      <c r="E277" s="46"/>
      <c r="F277" s="46"/>
      <c r="G277" s="45"/>
      <c r="H277" s="255"/>
      <c r="I277" s="259">
        <v>83</v>
      </c>
      <c r="J277" s="259">
        <v>23</v>
      </c>
      <c r="K277" s="259">
        <v>6</v>
      </c>
      <c r="L277" s="42">
        <v>1</v>
      </c>
      <c r="M277" s="41" t="s">
        <v>274</v>
      </c>
      <c r="N277" s="42">
        <v>5</v>
      </c>
      <c r="O277" s="41" t="s">
        <v>659</v>
      </c>
      <c r="P277" s="42">
        <v>9</v>
      </c>
      <c r="Q277" s="97" t="s">
        <v>305</v>
      </c>
      <c r="R277" s="42">
        <v>13</v>
      </c>
      <c r="S277" s="41" t="s">
        <v>302</v>
      </c>
      <c r="T277" s="42">
        <v>17</v>
      </c>
      <c r="U277" s="41" t="s">
        <v>274</v>
      </c>
      <c r="V277" s="42">
        <v>21</v>
      </c>
      <c r="W277" s="41"/>
      <c r="X277" s="42">
        <v>25</v>
      </c>
      <c r="Y277" s="41"/>
      <c r="Z277" s="42">
        <v>29</v>
      </c>
      <c r="AA277" s="41"/>
      <c r="AB277" s="44">
        <v>33</v>
      </c>
      <c r="AC277" s="41"/>
      <c r="AD277" s="42">
        <v>37</v>
      </c>
      <c r="AE277" s="41"/>
      <c r="AF277" s="40">
        <v>19</v>
      </c>
      <c r="AG277" s="41" t="s">
        <v>274</v>
      </c>
      <c r="AH277" s="40" t="s">
        <v>272</v>
      </c>
      <c r="AI277" s="39"/>
      <c r="AJ277" s="245"/>
      <c r="AK277" s="245"/>
      <c r="AL277" s="38"/>
      <c r="AM277" s="238">
        <f>SUMPRODUCT(LEN($M277:$AE280)-LEN(SUBSTITUTE($M277:$AE280,"/", "")))/2</f>
        <v>0</v>
      </c>
      <c r="AN277" s="241">
        <f>SUMPRODUCT(LEN($M277:$AE280)-LEN(SUBSTITUTE($M277:$AE280,"-", "")))</f>
        <v>0</v>
      </c>
      <c r="AO277" s="235">
        <f>SUMPRODUCT(LEN($M277:$AE280)-LEN(SUBSTITUTE($M277:$AE280,"A", "")))</f>
        <v>23</v>
      </c>
      <c r="AP277" s="229">
        <f>SUMPRODUCT(LEN($AH277:$AH280)-LEN(SUBSTITUTE($AH277:$AH280,"A", "")))</f>
        <v>2</v>
      </c>
      <c r="AQ277" s="232">
        <f>SUMPRODUCT(LEN($AG277:$AG280)-LEN(SUBSTITUTE($AG277:$AG280,"A", "")))</f>
        <v>1</v>
      </c>
      <c r="AR277" s="235">
        <f>SUMPRODUCT(LEN($M277:$AE280)-LEN(SUBSTITUTE($M277:$AE280,"S", "")))</f>
        <v>11</v>
      </c>
      <c r="AS277" s="229">
        <f>SUMPRODUCT(LEN($AH277:$AH280)-LEN(SUBSTITUTE($AH277:$AH280,"S", "")))</f>
        <v>4</v>
      </c>
      <c r="AT277" s="232">
        <f>SUMPRODUCT(LEN($AG277:$AG280)-LEN(SUBSTITUTE($AG277:$AG280,"S", "")))</f>
        <v>0</v>
      </c>
      <c r="AU277" s="235">
        <f>SUMPRODUCT(LEN($M277:$AE280)-LEN(SUBSTITUTE($M277:$AE280,"F", "")))</f>
        <v>0</v>
      </c>
      <c r="AV277" s="229">
        <f>SUMPRODUCT(LEN($AH277:$AH280)-LEN(SUBSTITUTE($AH277:$AH280,"F", "")))</f>
        <v>0</v>
      </c>
      <c r="AW277" s="232">
        <f>SUMPRODUCT(LEN($AG277:$AG280)-LEN(SUBSTITUTE($AG277:$AG280,"F", "")))</f>
        <v>0</v>
      </c>
      <c r="AX277" s="235">
        <f>SUMPRODUCT(LEN($M277:$AE280)-LEN(SUBSTITUTE($M277:$AE280,"G", "")))</f>
        <v>2</v>
      </c>
      <c r="AY277" s="229">
        <f>SUMPRODUCT(LEN($AH277:$AH280)-LEN(SUBSTITUTE($AH277:$AH280,"G", "")))</f>
        <v>0</v>
      </c>
      <c r="AZ277" s="232">
        <f>SUMPRODUCT(LEN($AG277:$AG280)-LEN(SUBSTITUTE($AG277:$AG280,"G", "")))</f>
        <v>0</v>
      </c>
      <c r="BA277" s="235">
        <f>SUMPRODUCT(LEN($M277:$AE280)-LEN(SUBSTITUTE($M277:$AE280,"M", "")))</f>
        <v>4</v>
      </c>
      <c r="BB277" s="229">
        <f>SUMPRODUCT(LEN($AH277:$AH280)-LEN(SUBSTITUTE($AH277:$AH280,"M", "")))</f>
        <v>0</v>
      </c>
      <c r="BC277" s="232">
        <f>SUMPRODUCT(LEN($AG277:$AG280)-LEN(SUBSTITUTE($AG277:$AG280,"M", "")))</f>
        <v>0</v>
      </c>
      <c r="BD277" s="297">
        <f>SUMPRODUCT(LEN($AI277:$AI280)-LEN(SUBSTITUTE($AI277:$AI280,"S", "")))</f>
        <v>0</v>
      </c>
      <c r="BE277" s="300">
        <f>SUMPRODUCT(LEN($AI277:$AI280)-LEN(SUBSTITUTE($AI277:$AI280,"F", "")))</f>
        <v>0</v>
      </c>
      <c r="BF277" s="300">
        <f>SUMPRODUCT(LEN($AI277:$AI280)-LEN(SUBSTITUTE($AI277:$AI280,"G", "")))</f>
        <v>0</v>
      </c>
      <c r="BG277" s="303">
        <f>SUMPRODUCT(LEN($AI277:$AI280)-LEN(SUBSTITUTE($AI277:$AI280,"M", "")))</f>
        <v>0</v>
      </c>
    </row>
    <row r="278" spans="2:67" ht="28.15" customHeight="1" thickBot="1">
      <c r="B278" s="29"/>
      <c r="C278" s="264"/>
      <c r="D278" s="37"/>
      <c r="E278" s="36"/>
      <c r="F278" s="36"/>
      <c r="G278" s="35"/>
      <c r="H278" s="256"/>
      <c r="I278" s="260"/>
      <c r="J278" s="260"/>
      <c r="K278" s="260"/>
      <c r="L278" s="32">
        <v>2</v>
      </c>
      <c r="M278" s="31" t="s">
        <v>316</v>
      </c>
      <c r="N278" s="32">
        <v>6</v>
      </c>
      <c r="O278" s="31" t="s">
        <v>478</v>
      </c>
      <c r="P278" s="96">
        <v>10</v>
      </c>
      <c r="Q278" s="31" t="s">
        <v>381</v>
      </c>
      <c r="R278" s="32">
        <v>14</v>
      </c>
      <c r="S278" s="31" t="s">
        <v>273</v>
      </c>
      <c r="T278" s="32">
        <v>18</v>
      </c>
      <c r="U278" s="95"/>
      <c r="V278" s="32">
        <v>22</v>
      </c>
      <c r="W278" s="31"/>
      <c r="X278" s="32">
        <v>26</v>
      </c>
      <c r="Y278" s="31"/>
      <c r="Z278" s="32">
        <v>30</v>
      </c>
      <c r="AA278" s="31"/>
      <c r="AB278" s="34">
        <v>34</v>
      </c>
      <c r="AC278" s="31"/>
      <c r="AD278" s="32">
        <v>38</v>
      </c>
      <c r="AE278" s="31"/>
      <c r="AF278" s="30"/>
      <c r="AG278" s="31"/>
      <c r="AH278" s="30" t="s">
        <v>273</v>
      </c>
      <c r="AI278" s="20"/>
      <c r="AJ278" s="246"/>
      <c r="AK278" s="246"/>
      <c r="AL278" s="19"/>
      <c r="AM278" s="239"/>
      <c r="AN278" s="242"/>
      <c r="AO278" s="236"/>
      <c r="AP278" s="230"/>
      <c r="AQ278" s="233"/>
      <c r="AR278" s="236"/>
      <c r="AS278" s="230"/>
      <c r="AT278" s="233"/>
      <c r="AU278" s="236"/>
      <c r="AV278" s="230"/>
      <c r="AW278" s="233"/>
      <c r="AX278" s="236"/>
      <c r="AY278" s="230"/>
      <c r="AZ278" s="233"/>
      <c r="BA278" s="236"/>
      <c r="BB278" s="230"/>
      <c r="BC278" s="233"/>
      <c r="BD278" s="298"/>
      <c r="BE278" s="301"/>
      <c r="BF278" s="301"/>
      <c r="BG278" s="304"/>
    </row>
    <row r="279" spans="2:67" ht="28.15" customHeight="1">
      <c r="B279" s="29"/>
      <c r="C279" s="265"/>
      <c r="D279" s="28"/>
      <c r="E279" s="27"/>
      <c r="F279" s="27"/>
      <c r="G279" s="26"/>
      <c r="H279" s="257"/>
      <c r="I279" s="261"/>
      <c r="J279" s="261"/>
      <c r="K279" s="261"/>
      <c r="L279" s="23">
        <v>3</v>
      </c>
      <c r="M279" s="22" t="s">
        <v>630</v>
      </c>
      <c r="N279" s="23">
        <v>7</v>
      </c>
      <c r="O279" s="22" t="s">
        <v>658</v>
      </c>
      <c r="P279" s="23">
        <v>11</v>
      </c>
      <c r="Q279" s="22" t="s">
        <v>273</v>
      </c>
      <c r="R279" s="23">
        <v>15</v>
      </c>
      <c r="S279" s="22" t="s">
        <v>274</v>
      </c>
      <c r="T279" s="23">
        <v>19</v>
      </c>
      <c r="U279" s="22"/>
      <c r="V279" s="23">
        <v>23</v>
      </c>
      <c r="W279" s="22"/>
      <c r="X279" s="23">
        <v>27</v>
      </c>
      <c r="Y279" s="22"/>
      <c r="Z279" s="23">
        <v>31</v>
      </c>
      <c r="AA279" s="22"/>
      <c r="AB279" s="25">
        <v>35</v>
      </c>
      <c r="AC279" s="22"/>
      <c r="AD279" s="23">
        <v>39</v>
      </c>
      <c r="AE279" s="22"/>
      <c r="AF279" s="21"/>
      <c r="AG279" s="22"/>
      <c r="AH279" s="21" t="s">
        <v>273</v>
      </c>
      <c r="AI279" s="20"/>
      <c r="AJ279" s="246"/>
      <c r="AK279" s="246"/>
      <c r="AL279" s="19"/>
      <c r="AM279" s="239"/>
      <c r="AN279" s="242"/>
      <c r="AO279" s="236"/>
      <c r="AP279" s="230"/>
      <c r="AQ279" s="233"/>
      <c r="AR279" s="236"/>
      <c r="AS279" s="230"/>
      <c r="AT279" s="233"/>
      <c r="AU279" s="236"/>
      <c r="AV279" s="230"/>
      <c r="AW279" s="233"/>
      <c r="AX279" s="236"/>
      <c r="AY279" s="230"/>
      <c r="AZ279" s="233"/>
      <c r="BA279" s="236"/>
      <c r="BB279" s="230"/>
      <c r="BC279" s="233"/>
      <c r="BD279" s="298"/>
      <c r="BE279" s="301"/>
      <c r="BF279" s="301"/>
      <c r="BG279" s="304"/>
    </row>
    <row r="280" spans="2:67" ht="28.15" customHeight="1" thickBot="1">
      <c r="B280" s="29"/>
      <c r="C280" s="266"/>
      <c r="D280" s="57"/>
      <c r="E280" s="56"/>
      <c r="F280" s="56"/>
      <c r="G280" s="55"/>
      <c r="H280" s="258"/>
      <c r="I280" s="262"/>
      <c r="J280" s="262"/>
      <c r="K280" s="262"/>
      <c r="L280" s="52">
        <v>4</v>
      </c>
      <c r="M280" s="51" t="s">
        <v>657</v>
      </c>
      <c r="N280" s="52">
        <v>8</v>
      </c>
      <c r="O280" s="51" t="s">
        <v>656</v>
      </c>
      <c r="P280" s="52">
        <v>12</v>
      </c>
      <c r="Q280" s="51" t="s">
        <v>272</v>
      </c>
      <c r="R280" s="52">
        <v>16</v>
      </c>
      <c r="S280" s="51" t="s">
        <v>271</v>
      </c>
      <c r="T280" s="52">
        <v>20</v>
      </c>
      <c r="U280" s="51"/>
      <c r="V280" s="52">
        <v>24</v>
      </c>
      <c r="W280" s="51"/>
      <c r="X280" s="52">
        <v>28</v>
      </c>
      <c r="Y280" s="51"/>
      <c r="Z280" s="52">
        <v>32</v>
      </c>
      <c r="AA280" s="51"/>
      <c r="AB280" s="54">
        <v>36</v>
      </c>
      <c r="AC280" s="51"/>
      <c r="AD280" s="52">
        <v>40</v>
      </c>
      <c r="AE280" s="51"/>
      <c r="AF280" s="50"/>
      <c r="AG280" s="51"/>
      <c r="AH280" s="50"/>
      <c r="AI280" s="49"/>
      <c r="AJ280" s="248"/>
      <c r="AK280" s="248"/>
      <c r="AL280" s="48"/>
      <c r="AM280" s="240"/>
      <c r="AN280" s="243"/>
      <c r="AO280" s="237"/>
      <c r="AP280" s="231"/>
      <c r="AQ280" s="234"/>
      <c r="AR280" s="237"/>
      <c r="AS280" s="231"/>
      <c r="AT280" s="234"/>
      <c r="AU280" s="237"/>
      <c r="AV280" s="231"/>
      <c r="AW280" s="234"/>
      <c r="AX280" s="237"/>
      <c r="AY280" s="231"/>
      <c r="AZ280" s="234"/>
      <c r="BA280" s="237"/>
      <c r="BB280" s="231"/>
      <c r="BC280" s="234"/>
      <c r="BD280" s="299"/>
      <c r="BE280" s="302"/>
      <c r="BF280" s="302"/>
      <c r="BG280" s="305"/>
    </row>
    <row r="281" spans="2:67" ht="28.15" hidden="1" customHeight="1">
      <c r="B281" s="29"/>
      <c r="C281" s="263">
        <v>2</v>
      </c>
      <c r="D281" s="47"/>
      <c r="E281" s="46"/>
      <c r="F281" s="46"/>
      <c r="G281" s="45"/>
      <c r="H281" s="255"/>
      <c r="I281" s="259"/>
      <c r="J281" s="259"/>
      <c r="K281" s="259"/>
      <c r="L281" s="42" t="s">
        <v>82</v>
      </c>
      <c r="M281" s="41"/>
      <c r="N281" s="42" t="s">
        <v>81</v>
      </c>
      <c r="O281" s="41"/>
      <c r="P281" s="42" t="s">
        <v>80</v>
      </c>
      <c r="Q281" s="41"/>
      <c r="R281" s="42" t="s">
        <v>79</v>
      </c>
      <c r="S281" s="41"/>
      <c r="T281" s="42" t="s">
        <v>78</v>
      </c>
      <c r="U281" s="41"/>
      <c r="V281" s="42" t="s">
        <v>77</v>
      </c>
      <c r="W281" s="41"/>
      <c r="X281" s="42" t="s">
        <v>76</v>
      </c>
      <c r="Y281" s="41"/>
      <c r="Z281" s="42" t="s">
        <v>75</v>
      </c>
      <c r="AA281" s="41"/>
      <c r="AB281" s="44" t="s">
        <v>74</v>
      </c>
      <c r="AC281" s="43"/>
      <c r="AD281" s="42" t="s">
        <v>73</v>
      </c>
      <c r="AE281" s="41"/>
      <c r="AF281" s="40"/>
      <c r="AG281" s="41"/>
      <c r="AH281" s="40"/>
      <c r="AI281" s="39"/>
      <c r="AJ281" s="249"/>
      <c r="AK281" s="252"/>
      <c r="AL281" s="38"/>
      <c r="AM281" s="7"/>
      <c r="AN281" s="7"/>
      <c r="AO281" s="235">
        <f>SUMPRODUCT(LEN($M281:$AE284)-LEN(SUBSTITUTE($M281:$AE284,"A", "")))</f>
        <v>0</v>
      </c>
      <c r="AP281" s="229">
        <f>SUMPRODUCT(LEN($AH281:$AH284)-LEN(SUBSTITUTE($AH281:$AH284,"A", "")))</f>
        <v>0</v>
      </c>
      <c r="AQ281" s="232">
        <f>SUMPRODUCT(LEN($AG281:$AG284)-LEN(SUBSTITUTE($AG281:$AG284,"A", "")))</f>
        <v>0</v>
      </c>
      <c r="AR281" s="235">
        <f>SUMPRODUCT(LEN($M281:$AE284)-LEN(SUBSTITUTE($M281:$AE284,"S", "")))</f>
        <v>0</v>
      </c>
      <c r="AS281" s="229">
        <f>SUMPRODUCT(LEN($AH281:$AH284)-LEN(SUBSTITUTE($AH281:$AH284,"S", "")))</f>
        <v>0</v>
      </c>
      <c r="AT281" s="232">
        <f>SUMPRODUCT(LEN($AG281:$AG284)-LEN(SUBSTITUTE($AG281:$AG284,"S", "")))</f>
        <v>0</v>
      </c>
      <c r="AU281" s="235">
        <f>SUMPRODUCT(LEN($M281:$AE284)-LEN(SUBSTITUTE($M281:$AE284,"F", "")))</f>
        <v>0</v>
      </c>
      <c r="AV281" s="229">
        <f>SUMPRODUCT(LEN($AH281:$AH284)-LEN(SUBSTITUTE($AH281:$AH284,"F", "")))</f>
        <v>0</v>
      </c>
      <c r="AW281" s="232">
        <f>SUMPRODUCT(LEN($AG281:$AG284)-LEN(SUBSTITUTE($AG281:$AG284,"F", "")))</f>
        <v>0</v>
      </c>
      <c r="AX281" s="235">
        <f>SUMPRODUCT(LEN($M281:$AE284)-LEN(SUBSTITUTE($M281:$AE284,"G", "")))</f>
        <v>0</v>
      </c>
      <c r="AY281" s="229">
        <f>SUMPRODUCT(LEN($AH281:$AH284)-LEN(SUBSTITUTE($AH281:$AH284,"G", "")))</f>
        <v>0</v>
      </c>
      <c r="AZ281" s="232">
        <f>SUMPRODUCT(LEN($AG281:$AG284)-LEN(SUBSTITUTE($AG281:$AG284,"G", "")))</f>
        <v>0</v>
      </c>
      <c r="BA281" s="235">
        <f>SUMPRODUCT(LEN($M281:$AE284)-LEN(SUBSTITUTE($M281:$AE284,"M", "")))</f>
        <v>0</v>
      </c>
      <c r="BB281" s="229">
        <f>SUMPRODUCT(LEN($AH281:$AH284)-LEN(SUBSTITUTE($AH281:$AH284,"M", "")))</f>
        <v>0</v>
      </c>
      <c r="BC281" s="232">
        <f>SUMPRODUCT(LEN($AG281:$AG284)-LEN(SUBSTITUTE($AG281:$AG284,"M", "")))</f>
        <v>0</v>
      </c>
      <c r="BD281" s="297">
        <f>SUMPRODUCT(LEN($AI281:$AI284)-LEN(SUBSTITUTE($AI281:$AI284,"S", "")))</f>
        <v>0</v>
      </c>
      <c r="BE281" s="300">
        <f>SUMPRODUCT(LEN($AI281:$AI284)-LEN(SUBSTITUTE($AI281:$AI284,"F", "")))</f>
        <v>0</v>
      </c>
      <c r="BF281" s="300">
        <f>SUMPRODUCT(LEN($AI281:$AI284)-LEN(SUBSTITUTE($AI281:$AI284,"G", "")))</f>
        <v>0</v>
      </c>
      <c r="BG281" s="303">
        <f>SUMPRODUCT(LEN($AI281:$AI284)-LEN(SUBSTITUTE($AI281:$AI284,"M", "")))</f>
        <v>0</v>
      </c>
    </row>
    <row r="282" spans="2:67" ht="28.15" hidden="1" customHeight="1" thickBot="1">
      <c r="B282" s="29"/>
      <c r="C282" s="264"/>
      <c r="D282" s="37"/>
      <c r="E282" s="36"/>
      <c r="F282" s="36"/>
      <c r="G282" s="35"/>
      <c r="H282" s="256"/>
      <c r="I282" s="260"/>
      <c r="J282" s="260"/>
      <c r="K282" s="260"/>
      <c r="L282" s="32" t="s">
        <v>72</v>
      </c>
      <c r="M282" s="31"/>
      <c r="N282" s="32" t="s">
        <v>71</v>
      </c>
      <c r="O282" s="31"/>
      <c r="P282" s="32" t="s">
        <v>70</v>
      </c>
      <c r="Q282" s="31"/>
      <c r="R282" s="32" t="s">
        <v>69</v>
      </c>
      <c r="S282" s="31"/>
      <c r="T282" s="32" t="s">
        <v>68</v>
      </c>
      <c r="U282" s="31"/>
      <c r="V282" s="32" t="s">
        <v>67</v>
      </c>
      <c r="W282" s="31"/>
      <c r="X282" s="32" t="s">
        <v>66</v>
      </c>
      <c r="Y282" s="31"/>
      <c r="Z282" s="32" t="s">
        <v>65</v>
      </c>
      <c r="AA282" s="31"/>
      <c r="AB282" s="34" t="s">
        <v>64</v>
      </c>
      <c r="AC282" s="33"/>
      <c r="AD282" s="32" t="s">
        <v>63</v>
      </c>
      <c r="AE282" s="31"/>
      <c r="AF282" s="30"/>
      <c r="AG282" s="31"/>
      <c r="AH282" s="30"/>
      <c r="AI282" s="20"/>
      <c r="AJ282" s="250"/>
      <c r="AK282" s="253"/>
      <c r="AL282" s="19"/>
      <c r="AM282" s="7"/>
      <c r="AN282" s="7"/>
      <c r="AO282" s="236"/>
      <c r="AP282" s="230"/>
      <c r="AQ282" s="233"/>
      <c r="AR282" s="236"/>
      <c r="AS282" s="230"/>
      <c r="AT282" s="233"/>
      <c r="AU282" s="236"/>
      <c r="AV282" s="230"/>
      <c r="AW282" s="233"/>
      <c r="AX282" s="236"/>
      <c r="AY282" s="230"/>
      <c r="AZ282" s="233"/>
      <c r="BA282" s="236"/>
      <c r="BB282" s="230"/>
      <c r="BC282" s="233"/>
      <c r="BD282" s="298"/>
      <c r="BE282" s="301"/>
      <c r="BF282" s="301"/>
      <c r="BG282" s="304"/>
    </row>
    <row r="283" spans="2:67" ht="28.15" hidden="1" customHeight="1">
      <c r="B283" s="29"/>
      <c r="C283" s="265"/>
      <c r="D283" s="28"/>
      <c r="E283" s="27"/>
      <c r="F283" s="27"/>
      <c r="G283" s="26"/>
      <c r="H283" s="257"/>
      <c r="I283" s="261"/>
      <c r="J283" s="261"/>
      <c r="K283" s="261"/>
      <c r="L283" s="23" t="s">
        <v>62</v>
      </c>
      <c r="M283" s="22"/>
      <c r="N283" s="23" t="s">
        <v>61</v>
      </c>
      <c r="O283" s="22"/>
      <c r="P283" s="23" t="s">
        <v>60</v>
      </c>
      <c r="Q283" s="22"/>
      <c r="R283" s="23" t="s">
        <v>59</v>
      </c>
      <c r="S283" s="22"/>
      <c r="T283" s="23" t="s">
        <v>58</v>
      </c>
      <c r="U283" s="22"/>
      <c r="V283" s="23" t="s">
        <v>57</v>
      </c>
      <c r="W283" s="22"/>
      <c r="X283" s="23" t="s">
        <v>56</v>
      </c>
      <c r="Y283" s="22"/>
      <c r="Z283" s="23" t="s">
        <v>55</v>
      </c>
      <c r="AA283" s="22"/>
      <c r="AB283" s="25" t="s">
        <v>54</v>
      </c>
      <c r="AC283" s="24"/>
      <c r="AD283" s="23">
        <v>39</v>
      </c>
      <c r="AE283" s="22"/>
      <c r="AF283" s="21"/>
      <c r="AG283" s="22"/>
      <c r="AH283" s="21"/>
      <c r="AI283" s="20"/>
      <c r="AJ283" s="250"/>
      <c r="AK283" s="253"/>
      <c r="AL283" s="19"/>
      <c r="AM283" s="7"/>
      <c r="AN283" s="7"/>
      <c r="AO283" s="236"/>
      <c r="AP283" s="230"/>
      <c r="AQ283" s="233"/>
      <c r="AR283" s="236"/>
      <c r="AS283" s="230"/>
      <c r="AT283" s="233"/>
      <c r="AU283" s="236"/>
      <c r="AV283" s="230"/>
      <c r="AW283" s="233"/>
      <c r="AX283" s="236"/>
      <c r="AY283" s="230"/>
      <c r="AZ283" s="233"/>
      <c r="BA283" s="236"/>
      <c r="BB283" s="230"/>
      <c r="BC283" s="233"/>
      <c r="BD283" s="298"/>
      <c r="BE283" s="301"/>
      <c r="BF283" s="301"/>
      <c r="BG283" s="304"/>
    </row>
    <row r="284" spans="2:67" ht="28.15" hidden="1" customHeight="1" thickBot="1">
      <c r="B284" s="29"/>
      <c r="C284" s="266"/>
      <c r="D284" s="57"/>
      <c r="E284" s="56"/>
      <c r="F284" s="56"/>
      <c r="G284" s="55"/>
      <c r="H284" s="258"/>
      <c r="I284" s="262"/>
      <c r="J284" s="262"/>
      <c r="K284" s="262"/>
      <c r="L284" s="52" t="s">
        <v>53</v>
      </c>
      <c r="M284" s="51"/>
      <c r="N284" s="52" t="s">
        <v>52</v>
      </c>
      <c r="O284" s="51"/>
      <c r="P284" s="52" t="s">
        <v>51</v>
      </c>
      <c r="Q284" s="51"/>
      <c r="R284" s="52" t="s">
        <v>50</v>
      </c>
      <c r="S284" s="51"/>
      <c r="T284" s="52">
        <v>20</v>
      </c>
      <c r="U284" s="51"/>
      <c r="V284" s="52" t="s">
        <v>49</v>
      </c>
      <c r="W284" s="51"/>
      <c r="X284" s="52" t="s">
        <v>48</v>
      </c>
      <c r="Y284" s="51"/>
      <c r="Z284" s="52" t="s">
        <v>47</v>
      </c>
      <c r="AA284" s="51"/>
      <c r="AB284" s="54" t="s">
        <v>46</v>
      </c>
      <c r="AC284" s="53"/>
      <c r="AD284" s="52" t="s">
        <v>45</v>
      </c>
      <c r="AE284" s="51"/>
      <c r="AF284" s="50"/>
      <c r="AG284" s="51"/>
      <c r="AH284" s="50"/>
      <c r="AI284" s="49"/>
      <c r="AJ284" s="251"/>
      <c r="AK284" s="254"/>
      <c r="AL284" s="48"/>
      <c r="AM284" s="7"/>
      <c r="AN284" s="7"/>
      <c r="AO284" s="237"/>
      <c r="AP284" s="231"/>
      <c r="AQ284" s="234"/>
      <c r="AR284" s="237"/>
      <c r="AS284" s="231"/>
      <c r="AT284" s="234"/>
      <c r="AU284" s="237"/>
      <c r="AV284" s="231"/>
      <c r="AW284" s="234"/>
      <c r="AX284" s="237"/>
      <c r="AY284" s="231"/>
      <c r="AZ284" s="234"/>
      <c r="BA284" s="237"/>
      <c r="BB284" s="231"/>
      <c r="BC284" s="234"/>
      <c r="BD284" s="299"/>
      <c r="BE284" s="302"/>
      <c r="BF284" s="302"/>
      <c r="BG284" s="305"/>
    </row>
    <row r="285" spans="2:67" ht="28.15" hidden="1" customHeight="1">
      <c r="B285" s="29"/>
      <c r="C285" s="263">
        <v>3</v>
      </c>
      <c r="D285" s="47"/>
      <c r="E285" s="46"/>
      <c r="F285" s="46"/>
      <c r="G285" s="45"/>
      <c r="H285" s="255"/>
      <c r="I285" s="259"/>
      <c r="J285" s="259"/>
      <c r="K285" s="259"/>
      <c r="L285" s="42" t="s">
        <v>82</v>
      </c>
      <c r="M285" s="41"/>
      <c r="N285" s="42" t="s">
        <v>81</v>
      </c>
      <c r="O285" s="41"/>
      <c r="P285" s="42" t="s">
        <v>80</v>
      </c>
      <c r="Q285" s="41"/>
      <c r="R285" s="42" t="s">
        <v>79</v>
      </c>
      <c r="S285" s="41"/>
      <c r="T285" s="42" t="s">
        <v>78</v>
      </c>
      <c r="U285" s="41"/>
      <c r="V285" s="42" t="s">
        <v>77</v>
      </c>
      <c r="W285" s="41"/>
      <c r="X285" s="42" t="s">
        <v>76</v>
      </c>
      <c r="Y285" s="41"/>
      <c r="Z285" s="42" t="s">
        <v>75</v>
      </c>
      <c r="AA285" s="41"/>
      <c r="AB285" s="44" t="s">
        <v>74</v>
      </c>
      <c r="AC285" s="43"/>
      <c r="AD285" s="42" t="s">
        <v>73</v>
      </c>
      <c r="AE285" s="41"/>
      <c r="AF285" s="40"/>
      <c r="AG285" s="41"/>
      <c r="AH285" s="40"/>
      <c r="AI285" s="39"/>
      <c r="AJ285" s="245"/>
      <c r="AK285" s="245"/>
      <c r="AL285" s="38"/>
      <c r="AM285" s="7"/>
      <c r="AN285" s="7"/>
      <c r="AO285" s="235">
        <f>SUMPRODUCT(LEN($M285:$AE288)-LEN(SUBSTITUTE($M285:$AE288,"A", "")))</f>
        <v>0</v>
      </c>
      <c r="AP285" s="229">
        <f>SUMPRODUCT(LEN($AH285:$AH288)-LEN(SUBSTITUTE($AH285:$AH288,"A", "")))</f>
        <v>0</v>
      </c>
      <c r="AQ285" s="232">
        <f>SUMPRODUCT(LEN($AG285:$AG288)-LEN(SUBSTITUTE($AG285:$AG288,"A", "")))</f>
        <v>0</v>
      </c>
      <c r="AR285" s="235">
        <f>SUMPRODUCT(LEN($M285:$AE288)-LEN(SUBSTITUTE($M285:$AE288,"S", "")))</f>
        <v>0</v>
      </c>
      <c r="AS285" s="229">
        <f>SUMPRODUCT(LEN($AH285:$AH288)-LEN(SUBSTITUTE($AH285:$AH288,"S", "")))</f>
        <v>0</v>
      </c>
      <c r="AT285" s="232">
        <f>SUMPRODUCT(LEN($AG285:$AG288)-LEN(SUBSTITUTE($AG285:$AG288,"S", "")))</f>
        <v>0</v>
      </c>
      <c r="AU285" s="235">
        <f>SUMPRODUCT(LEN($M285:$AE288)-LEN(SUBSTITUTE($M285:$AE288,"F", "")))</f>
        <v>0</v>
      </c>
      <c r="AV285" s="229">
        <f>SUMPRODUCT(LEN($AH285:$AH288)-LEN(SUBSTITUTE($AH285:$AH288,"F", "")))</f>
        <v>0</v>
      </c>
      <c r="AW285" s="232">
        <f>SUMPRODUCT(LEN($AG285:$AG288)-LEN(SUBSTITUTE($AG285:$AG288,"F", "")))</f>
        <v>0</v>
      </c>
      <c r="AX285" s="235">
        <f>SUMPRODUCT(LEN($M285:$AE288)-LEN(SUBSTITUTE($M285:$AE288,"G", "")))</f>
        <v>0</v>
      </c>
      <c r="AY285" s="229">
        <f>SUMPRODUCT(LEN($AH285:$AH288)-LEN(SUBSTITUTE($AH285:$AH288,"G", "")))</f>
        <v>0</v>
      </c>
      <c r="AZ285" s="232">
        <f>SUMPRODUCT(LEN($AG285:$AG288)-LEN(SUBSTITUTE($AG285:$AG288,"G", "")))</f>
        <v>0</v>
      </c>
      <c r="BA285" s="235">
        <f>SUMPRODUCT(LEN($M285:$AE288)-LEN(SUBSTITUTE($M285:$AE288,"M", "")))</f>
        <v>0</v>
      </c>
      <c r="BB285" s="229">
        <f>SUMPRODUCT(LEN($AH285:$AH288)-LEN(SUBSTITUTE($AH285:$AH288,"M", "")))</f>
        <v>0</v>
      </c>
      <c r="BC285" s="232">
        <f>SUMPRODUCT(LEN($AG285:$AG288)-LEN(SUBSTITUTE($AG285:$AG288,"M", "")))</f>
        <v>0</v>
      </c>
      <c r="BD285" s="297">
        <f>SUMPRODUCT(LEN($AI285:$AI288)-LEN(SUBSTITUTE($AI285:$AI288,"S", "")))</f>
        <v>0</v>
      </c>
      <c r="BE285" s="300">
        <f>SUMPRODUCT(LEN($AI285:$AI288)-LEN(SUBSTITUTE($AI285:$AI288,"F", "")))</f>
        <v>0</v>
      </c>
      <c r="BF285" s="300">
        <f>SUMPRODUCT(LEN($AI285:$AI288)-LEN(SUBSTITUTE($AI285:$AI288,"G", "")))</f>
        <v>0</v>
      </c>
      <c r="BG285" s="303">
        <f>SUMPRODUCT(LEN($AI285:$AI288)-LEN(SUBSTITUTE($AI285:$AI288,"M", "")))</f>
        <v>0</v>
      </c>
    </row>
    <row r="286" spans="2:67" ht="28.15" hidden="1" customHeight="1" thickBot="1">
      <c r="B286" s="29"/>
      <c r="C286" s="264"/>
      <c r="D286" s="37"/>
      <c r="E286" s="36"/>
      <c r="F286" s="36"/>
      <c r="G286" s="35"/>
      <c r="H286" s="256"/>
      <c r="I286" s="260"/>
      <c r="J286" s="260"/>
      <c r="K286" s="260"/>
      <c r="L286" s="32" t="s">
        <v>72</v>
      </c>
      <c r="M286" s="31"/>
      <c r="N286" s="32" t="s">
        <v>71</v>
      </c>
      <c r="O286" s="31"/>
      <c r="P286" s="32" t="s">
        <v>70</v>
      </c>
      <c r="Q286" s="31"/>
      <c r="R286" s="32" t="s">
        <v>69</v>
      </c>
      <c r="S286" s="31"/>
      <c r="T286" s="32" t="s">
        <v>68</v>
      </c>
      <c r="U286" s="31"/>
      <c r="V286" s="32" t="s">
        <v>67</v>
      </c>
      <c r="W286" s="31"/>
      <c r="X286" s="32" t="s">
        <v>66</v>
      </c>
      <c r="Y286" s="31"/>
      <c r="Z286" s="32" t="s">
        <v>65</v>
      </c>
      <c r="AA286" s="31"/>
      <c r="AB286" s="34" t="s">
        <v>64</v>
      </c>
      <c r="AC286" s="33"/>
      <c r="AD286" s="32" t="s">
        <v>63</v>
      </c>
      <c r="AE286" s="31"/>
      <c r="AF286" s="30"/>
      <c r="AG286" s="31"/>
      <c r="AH286" s="30"/>
      <c r="AI286" s="20"/>
      <c r="AJ286" s="246"/>
      <c r="AK286" s="246"/>
      <c r="AL286" s="19"/>
      <c r="AM286" s="7"/>
      <c r="AN286" s="7"/>
      <c r="AO286" s="236"/>
      <c r="AP286" s="230"/>
      <c r="AQ286" s="233"/>
      <c r="AR286" s="236"/>
      <c r="AS286" s="230"/>
      <c r="AT286" s="233"/>
      <c r="AU286" s="236"/>
      <c r="AV286" s="230"/>
      <c r="AW286" s="233"/>
      <c r="AX286" s="236"/>
      <c r="AY286" s="230"/>
      <c r="AZ286" s="233"/>
      <c r="BA286" s="236"/>
      <c r="BB286" s="230"/>
      <c r="BC286" s="233"/>
      <c r="BD286" s="298"/>
      <c r="BE286" s="301"/>
      <c r="BF286" s="301"/>
      <c r="BG286" s="304"/>
    </row>
    <row r="287" spans="2:67" ht="28.15" hidden="1" customHeight="1">
      <c r="B287" s="29"/>
      <c r="C287" s="265"/>
      <c r="D287" s="28"/>
      <c r="E287" s="27"/>
      <c r="F287" s="27"/>
      <c r="G287" s="26"/>
      <c r="H287" s="257"/>
      <c r="I287" s="261"/>
      <c r="J287" s="261"/>
      <c r="K287" s="261"/>
      <c r="L287" s="23" t="s">
        <v>62</v>
      </c>
      <c r="M287" s="22"/>
      <c r="N287" s="23" t="s">
        <v>61</v>
      </c>
      <c r="O287" s="22"/>
      <c r="P287" s="23" t="s">
        <v>60</v>
      </c>
      <c r="Q287" s="22"/>
      <c r="R287" s="23" t="s">
        <v>59</v>
      </c>
      <c r="S287" s="22"/>
      <c r="T287" s="23" t="s">
        <v>58</v>
      </c>
      <c r="U287" s="22"/>
      <c r="V287" s="23" t="s">
        <v>57</v>
      </c>
      <c r="W287" s="22"/>
      <c r="X287" s="23" t="s">
        <v>56</v>
      </c>
      <c r="Y287" s="22"/>
      <c r="Z287" s="23" t="s">
        <v>55</v>
      </c>
      <c r="AA287" s="22"/>
      <c r="AB287" s="25" t="s">
        <v>54</v>
      </c>
      <c r="AC287" s="24"/>
      <c r="AD287" s="23">
        <v>39</v>
      </c>
      <c r="AE287" s="22"/>
      <c r="AF287" s="21"/>
      <c r="AG287" s="22"/>
      <c r="AH287" s="21"/>
      <c r="AI287" s="20"/>
      <c r="AJ287" s="246"/>
      <c r="AK287" s="246"/>
      <c r="AL287" s="19"/>
      <c r="AM287" s="7"/>
      <c r="AN287" s="7"/>
      <c r="AO287" s="236"/>
      <c r="AP287" s="230"/>
      <c r="AQ287" s="233"/>
      <c r="AR287" s="236"/>
      <c r="AS287" s="230"/>
      <c r="AT287" s="233"/>
      <c r="AU287" s="236"/>
      <c r="AV287" s="230"/>
      <c r="AW287" s="233"/>
      <c r="AX287" s="236"/>
      <c r="AY287" s="230"/>
      <c r="AZ287" s="233"/>
      <c r="BA287" s="236"/>
      <c r="BB287" s="230"/>
      <c r="BC287" s="233"/>
      <c r="BD287" s="298"/>
      <c r="BE287" s="301"/>
      <c r="BF287" s="301"/>
      <c r="BG287" s="304"/>
    </row>
    <row r="288" spans="2:67" ht="28.15" hidden="1" customHeight="1" thickBot="1">
      <c r="B288" s="18"/>
      <c r="C288" s="271"/>
      <c r="D288" s="17"/>
      <c r="E288" s="16"/>
      <c r="F288" s="16"/>
      <c r="G288" s="15"/>
      <c r="H288" s="258"/>
      <c r="I288" s="272"/>
      <c r="J288" s="272"/>
      <c r="K288" s="272"/>
      <c r="L288" s="12" t="s">
        <v>53</v>
      </c>
      <c r="M288" s="11"/>
      <c r="N288" s="12" t="s">
        <v>52</v>
      </c>
      <c r="O288" s="11"/>
      <c r="P288" s="12" t="s">
        <v>51</v>
      </c>
      <c r="Q288" s="11"/>
      <c r="R288" s="12" t="s">
        <v>50</v>
      </c>
      <c r="S288" s="11"/>
      <c r="T288" s="12">
        <v>20</v>
      </c>
      <c r="U288" s="11"/>
      <c r="V288" s="12" t="s">
        <v>49</v>
      </c>
      <c r="W288" s="11"/>
      <c r="X288" s="12" t="s">
        <v>48</v>
      </c>
      <c r="Y288" s="11"/>
      <c r="Z288" s="12" t="s">
        <v>47</v>
      </c>
      <c r="AA288" s="11"/>
      <c r="AB288" s="14" t="s">
        <v>46</v>
      </c>
      <c r="AC288" s="13"/>
      <c r="AD288" s="12" t="s">
        <v>45</v>
      </c>
      <c r="AE288" s="11"/>
      <c r="AF288" s="10"/>
      <c r="AG288" s="11"/>
      <c r="AH288" s="10"/>
      <c r="AI288" s="9"/>
      <c r="AJ288" s="247"/>
      <c r="AK288" s="247"/>
      <c r="AL288" s="8"/>
      <c r="AM288" s="7"/>
      <c r="AN288" s="7"/>
      <c r="AO288" s="237"/>
      <c r="AP288" s="231"/>
      <c r="AQ288" s="234"/>
      <c r="AR288" s="237"/>
      <c r="AS288" s="231"/>
      <c r="AT288" s="234"/>
      <c r="AU288" s="237"/>
      <c r="AV288" s="231"/>
      <c r="AW288" s="234"/>
      <c r="AX288" s="237"/>
      <c r="AY288" s="231"/>
      <c r="AZ288" s="234"/>
      <c r="BA288" s="237"/>
      <c r="BB288" s="231"/>
      <c r="BC288" s="234"/>
      <c r="BD288" s="299"/>
      <c r="BE288" s="302"/>
      <c r="BF288" s="302"/>
      <c r="BG288" s="305"/>
    </row>
    <row r="289" spans="2:67" ht="85.9" customHeight="1" thickBot="1">
      <c r="B289" s="94" t="s">
        <v>119</v>
      </c>
      <c r="C289" s="83" t="s">
        <v>118</v>
      </c>
      <c r="D289" s="88" t="s">
        <v>117</v>
      </c>
      <c r="E289" s="93" t="s">
        <v>116</v>
      </c>
      <c r="F289" s="92"/>
      <c r="G289" s="91"/>
      <c r="H289" s="90" t="s">
        <v>115</v>
      </c>
      <c r="I289" s="88" t="s">
        <v>43</v>
      </c>
      <c r="J289" s="88" t="s">
        <v>114</v>
      </c>
      <c r="K289" s="88" t="s">
        <v>44</v>
      </c>
      <c r="L289" s="227" t="s">
        <v>113</v>
      </c>
      <c r="M289" s="270"/>
      <c r="N289" s="227" t="s">
        <v>112</v>
      </c>
      <c r="O289" s="270"/>
      <c r="P289" s="227" t="s">
        <v>112</v>
      </c>
      <c r="Q289" s="228"/>
      <c r="R289" s="227" t="s">
        <v>112</v>
      </c>
      <c r="S289" s="228"/>
      <c r="T289" s="227" t="s">
        <v>112</v>
      </c>
      <c r="U289" s="228"/>
      <c r="V289" s="227" t="s">
        <v>112</v>
      </c>
      <c r="W289" s="228"/>
      <c r="X289" s="227" t="s">
        <v>112</v>
      </c>
      <c r="Y289" s="228"/>
      <c r="Z289" s="227" t="s">
        <v>112</v>
      </c>
      <c r="AA289" s="228"/>
      <c r="AB289" s="227" t="s">
        <v>112</v>
      </c>
      <c r="AC289" s="228"/>
      <c r="AD289" s="227" t="s">
        <v>112</v>
      </c>
      <c r="AE289" s="228"/>
      <c r="AF289" s="244" t="s">
        <v>111</v>
      </c>
      <c r="AG289" s="228"/>
      <c r="AH289" s="90" t="s">
        <v>110</v>
      </c>
      <c r="AI289" s="89" t="s">
        <v>109</v>
      </c>
      <c r="AJ289" s="88" t="s">
        <v>108</v>
      </c>
      <c r="AK289" s="88" t="s">
        <v>107</v>
      </c>
      <c r="AL289" s="87" t="s">
        <v>106</v>
      </c>
      <c r="AM289" s="105" t="s">
        <v>161</v>
      </c>
      <c r="AN289" s="104" t="s">
        <v>160</v>
      </c>
      <c r="AO289" s="84" t="s">
        <v>105</v>
      </c>
      <c r="AP289" s="83" t="s">
        <v>104</v>
      </c>
      <c r="AQ289" s="82" t="s">
        <v>103</v>
      </c>
      <c r="AR289" s="84" t="s">
        <v>102</v>
      </c>
      <c r="AS289" s="83" t="s">
        <v>101</v>
      </c>
      <c r="AT289" s="82" t="s">
        <v>100</v>
      </c>
      <c r="AU289" s="84" t="s">
        <v>99</v>
      </c>
      <c r="AV289" s="83" t="s">
        <v>98</v>
      </c>
      <c r="AW289" s="85" t="s">
        <v>97</v>
      </c>
      <c r="AX289" s="84" t="s">
        <v>96</v>
      </c>
      <c r="AY289" s="83" t="s">
        <v>95</v>
      </c>
      <c r="AZ289" s="82" t="s">
        <v>94</v>
      </c>
      <c r="BA289" s="84" t="s">
        <v>93</v>
      </c>
      <c r="BB289" s="83" t="s">
        <v>92</v>
      </c>
      <c r="BC289" s="82" t="s">
        <v>91</v>
      </c>
      <c r="BD289" s="81" t="s">
        <v>90</v>
      </c>
      <c r="BE289" s="80" t="s">
        <v>89</v>
      </c>
      <c r="BF289" s="80" t="s">
        <v>88</v>
      </c>
      <c r="BG289" s="79" t="s">
        <v>87</v>
      </c>
    </row>
    <row r="290" spans="2:67" ht="48" thickBot="1">
      <c r="B290" s="78" t="s">
        <v>164</v>
      </c>
      <c r="C290" s="77"/>
      <c r="D290" s="76">
        <v>231</v>
      </c>
      <c r="E290" s="267">
        <v>3321.2</v>
      </c>
      <c r="F290" s="268"/>
      <c r="G290" s="269"/>
      <c r="H290" s="75" t="s">
        <v>85</v>
      </c>
      <c r="I290" s="74"/>
      <c r="J290" s="74"/>
      <c r="K290" s="73"/>
      <c r="L290" s="72"/>
      <c r="M290" s="68"/>
      <c r="N290" s="72"/>
      <c r="O290" s="68"/>
      <c r="P290" s="72"/>
      <c r="Q290" s="68"/>
      <c r="R290" s="72"/>
      <c r="S290" s="68"/>
      <c r="T290" s="72"/>
      <c r="U290" s="68"/>
      <c r="V290" s="72"/>
      <c r="W290" s="68"/>
      <c r="X290" s="72"/>
      <c r="Y290" s="68"/>
      <c r="Z290" s="72"/>
      <c r="AA290" s="71"/>
      <c r="AB290" s="70"/>
      <c r="AC290" s="70"/>
      <c r="AD290" s="70"/>
      <c r="AE290" s="70"/>
      <c r="AF290" s="69" t="s">
        <v>84</v>
      </c>
      <c r="AG290" s="68"/>
      <c r="AH290" s="68"/>
      <c r="AI290" s="68"/>
      <c r="AJ290" s="67"/>
      <c r="AK290" s="67"/>
      <c r="AL290" s="66"/>
      <c r="AM290" s="103"/>
      <c r="AN290" s="103"/>
      <c r="AO290" s="101">
        <f t="shared" ref="AO290:BG290" si="20">SUM(AO291:AO302)</f>
        <v>34</v>
      </c>
      <c r="AP290" s="100">
        <f t="shared" si="20"/>
        <v>10</v>
      </c>
      <c r="AQ290" s="99">
        <f t="shared" si="20"/>
        <v>0</v>
      </c>
      <c r="AR290" s="101">
        <f t="shared" si="20"/>
        <v>12</v>
      </c>
      <c r="AS290" s="100">
        <f t="shared" si="20"/>
        <v>5</v>
      </c>
      <c r="AT290" s="99">
        <f t="shared" si="20"/>
        <v>0</v>
      </c>
      <c r="AU290" s="101">
        <f t="shared" si="20"/>
        <v>0</v>
      </c>
      <c r="AV290" s="100">
        <f t="shared" si="20"/>
        <v>0</v>
      </c>
      <c r="AW290" s="99">
        <f t="shared" si="20"/>
        <v>0</v>
      </c>
      <c r="AX290" s="101">
        <f t="shared" si="20"/>
        <v>5</v>
      </c>
      <c r="AY290" s="100">
        <f t="shared" si="20"/>
        <v>0</v>
      </c>
      <c r="AZ290" s="99">
        <f t="shared" si="20"/>
        <v>1</v>
      </c>
      <c r="BA290" s="101">
        <f t="shared" si="20"/>
        <v>6</v>
      </c>
      <c r="BB290" s="100">
        <f t="shared" si="20"/>
        <v>0</v>
      </c>
      <c r="BC290" s="99">
        <f t="shared" si="20"/>
        <v>0</v>
      </c>
      <c r="BD290" s="108">
        <f t="shared" si="20"/>
        <v>0</v>
      </c>
      <c r="BE290" s="107">
        <f t="shared" si="20"/>
        <v>0</v>
      </c>
      <c r="BF290" s="107">
        <f t="shared" si="20"/>
        <v>0</v>
      </c>
      <c r="BG290" s="106">
        <f t="shared" si="20"/>
        <v>0</v>
      </c>
      <c r="BH290" s="98" t="s">
        <v>83</v>
      </c>
      <c r="BK290" s="1">
        <f>SUM(AO290:AQ290)</f>
        <v>44</v>
      </c>
      <c r="BL290" s="1">
        <f>SUM(AR290:AT290,BD290)</f>
        <v>17</v>
      </c>
      <c r="BM290" s="1">
        <f>SUM(AU290:AW290,BE290)</f>
        <v>0</v>
      </c>
      <c r="BN290" s="1">
        <f>SUM(AX290:AZ290,BF290)</f>
        <v>6</v>
      </c>
      <c r="BO290" s="1">
        <f>SUM(BA290:BC290,BG290)</f>
        <v>6</v>
      </c>
    </row>
    <row r="291" spans="2:67" ht="28.15" customHeight="1">
      <c r="B291" s="29"/>
      <c r="C291" s="263">
        <v>1</v>
      </c>
      <c r="D291" s="47"/>
      <c r="E291" s="46"/>
      <c r="F291" s="46"/>
      <c r="G291" s="45"/>
      <c r="H291" s="255"/>
      <c r="I291" s="259">
        <v>89</v>
      </c>
      <c r="J291" s="259">
        <v>24</v>
      </c>
      <c r="K291" s="259">
        <v>5</v>
      </c>
      <c r="L291" s="42">
        <v>1</v>
      </c>
      <c r="M291" s="41" t="s">
        <v>316</v>
      </c>
      <c r="N291" s="42">
        <v>5</v>
      </c>
      <c r="O291" s="41" t="s">
        <v>307</v>
      </c>
      <c r="P291" s="42">
        <v>9</v>
      </c>
      <c r="Q291" s="97" t="s">
        <v>305</v>
      </c>
      <c r="R291" s="42">
        <v>13</v>
      </c>
      <c r="S291" s="41" t="s">
        <v>655</v>
      </c>
      <c r="T291" s="42">
        <v>17</v>
      </c>
      <c r="U291" s="41" t="s">
        <v>271</v>
      </c>
      <c r="V291" s="42">
        <v>21</v>
      </c>
      <c r="W291" s="41"/>
      <c r="X291" s="42">
        <v>25</v>
      </c>
      <c r="Y291" s="41"/>
      <c r="Z291" s="42">
        <v>29</v>
      </c>
      <c r="AA291" s="41"/>
      <c r="AB291" s="44">
        <v>33</v>
      </c>
      <c r="AC291" s="41"/>
      <c r="AD291" s="42">
        <v>37</v>
      </c>
      <c r="AE291" s="41"/>
      <c r="AF291" s="40">
        <v>15</v>
      </c>
      <c r="AG291" s="41" t="s">
        <v>381</v>
      </c>
      <c r="AH291" s="40" t="s">
        <v>654</v>
      </c>
      <c r="AI291" s="39"/>
      <c r="AJ291" s="245"/>
      <c r="AK291" s="245"/>
      <c r="AL291" s="38"/>
      <c r="AM291" s="238">
        <f>SUMPRODUCT(LEN($M291:$AE294)-LEN(SUBSTITUTE($M291:$AE294,"/", "")))/2</f>
        <v>0</v>
      </c>
      <c r="AN291" s="241">
        <f>SUMPRODUCT(LEN($M291:$AE294)-LEN(SUBSTITUTE($M291:$AE294,"-", "")))</f>
        <v>0</v>
      </c>
      <c r="AO291" s="235">
        <f>SUMPRODUCT(LEN($M291:$AE294)-LEN(SUBSTITUTE($M291:$AE294,"A", "")))</f>
        <v>34</v>
      </c>
      <c r="AP291" s="229">
        <f>SUMPRODUCT(LEN($AH291:$AH294)-LEN(SUBSTITUTE($AH291:$AH294,"A", "")))</f>
        <v>10</v>
      </c>
      <c r="AQ291" s="232">
        <f>SUMPRODUCT(LEN($AG291:$AG294)-LEN(SUBSTITUTE($AG291:$AG294,"A", "")))</f>
        <v>0</v>
      </c>
      <c r="AR291" s="235">
        <f>SUMPRODUCT(LEN($M291:$AE294)-LEN(SUBSTITUTE($M291:$AE294,"S", "")))</f>
        <v>12</v>
      </c>
      <c r="AS291" s="229">
        <f>SUMPRODUCT(LEN($AH291:$AH294)-LEN(SUBSTITUTE($AH291:$AH294,"S", "")))</f>
        <v>5</v>
      </c>
      <c r="AT291" s="232">
        <f>SUMPRODUCT(LEN($AG291:$AG294)-LEN(SUBSTITUTE($AG291:$AG294,"S", "")))</f>
        <v>0</v>
      </c>
      <c r="AU291" s="235">
        <f>SUMPRODUCT(LEN($M291:$AE294)-LEN(SUBSTITUTE($M291:$AE294,"F", "")))</f>
        <v>0</v>
      </c>
      <c r="AV291" s="229">
        <f>SUMPRODUCT(LEN($AH291:$AH294)-LEN(SUBSTITUTE($AH291:$AH294,"F", "")))</f>
        <v>0</v>
      </c>
      <c r="AW291" s="232">
        <f>SUMPRODUCT(LEN($AG291:$AG294)-LEN(SUBSTITUTE($AG291:$AG294,"F", "")))</f>
        <v>0</v>
      </c>
      <c r="AX291" s="235">
        <f>SUMPRODUCT(LEN($M291:$AE294)-LEN(SUBSTITUTE($M291:$AE294,"G", "")))</f>
        <v>5</v>
      </c>
      <c r="AY291" s="229">
        <f>SUMPRODUCT(LEN($AH291:$AH294)-LEN(SUBSTITUTE($AH291:$AH294,"G", "")))</f>
        <v>0</v>
      </c>
      <c r="AZ291" s="232">
        <f>SUMPRODUCT(LEN($AG291:$AG294)-LEN(SUBSTITUTE($AG291:$AG294,"G", "")))</f>
        <v>1</v>
      </c>
      <c r="BA291" s="235">
        <f>SUMPRODUCT(LEN($M291:$AE294)-LEN(SUBSTITUTE($M291:$AE294,"M", "")))</f>
        <v>6</v>
      </c>
      <c r="BB291" s="229">
        <f>SUMPRODUCT(LEN($AH291:$AH294)-LEN(SUBSTITUTE($AH291:$AH294,"M", "")))</f>
        <v>0</v>
      </c>
      <c r="BC291" s="232">
        <f>SUMPRODUCT(LEN($AG291:$AG294)-LEN(SUBSTITUTE($AG291:$AG294,"M", "")))</f>
        <v>0</v>
      </c>
      <c r="BD291" s="297">
        <f>SUMPRODUCT(LEN($AI291:$AI294)-LEN(SUBSTITUTE($AI291:$AI294,"S", "")))</f>
        <v>0</v>
      </c>
      <c r="BE291" s="300">
        <f>SUMPRODUCT(LEN($AI291:$AI294)-LEN(SUBSTITUTE($AI291:$AI294,"F", "")))</f>
        <v>0</v>
      </c>
      <c r="BF291" s="300">
        <f>SUMPRODUCT(LEN($AI291:$AI294)-LEN(SUBSTITUTE($AI291:$AI294,"G", "")))</f>
        <v>0</v>
      </c>
      <c r="BG291" s="303">
        <f>SUMPRODUCT(LEN($AI291:$AI294)-LEN(SUBSTITUTE($AI291:$AI294,"M", "")))</f>
        <v>0</v>
      </c>
    </row>
    <row r="292" spans="2:67" ht="28.15" customHeight="1" thickBot="1">
      <c r="B292" s="29"/>
      <c r="C292" s="264"/>
      <c r="D292" s="37"/>
      <c r="E292" s="36"/>
      <c r="F292" s="36"/>
      <c r="G292" s="35"/>
      <c r="H292" s="256"/>
      <c r="I292" s="260"/>
      <c r="J292" s="260"/>
      <c r="K292" s="260"/>
      <c r="L292" s="32">
        <v>2</v>
      </c>
      <c r="M292" s="31" t="s">
        <v>565</v>
      </c>
      <c r="N292" s="32">
        <v>6</v>
      </c>
      <c r="O292" s="31" t="s">
        <v>368</v>
      </c>
      <c r="P292" s="96">
        <v>10</v>
      </c>
      <c r="Q292" s="31" t="s">
        <v>310</v>
      </c>
      <c r="R292" s="32">
        <v>14</v>
      </c>
      <c r="S292" s="31" t="s">
        <v>321</v>
      </c>
      <c r="T292" s="32">
        <v>18</v>
      </c>
      <c r="U292" s="95" t="s">
        <v>274</v>
      </c>
      <c r="V292" s="32">
        <v>22</v>
      </c>
      <c r="W292" s="31"/>
      <c r="X292" s="32">
        <v>26</v>
      </c>
      <c r="Y292" s="31"/>
      <c r="Z292" s="32">
        <v>30</v>
      </c>
      <c r="AA292" s="31"/>
      <c r="AB292" s="34">
        <v>34</v>
      </c>
      <c r="AC292" s="31"/>
      <c r="AD292" s="32">
        <v>38</v>
      </c>
      <c r="AE292" s="31"/>
      <c r="AF292" s="30"/>
      <c r="AG292" s="31"/>
      <c r="AH292" s="30"/>
      <c r="AI292" s="20"/>
      <c r="AJ292" s="246"/>
      <c r="AK292" s="246"/>
      <c r="AL292" s="19"/>
      <c r="AM292" s="239"/>
      <c r="AN292" s="242"/>
      <c r="AO292" s="236"/>
      <c r="AP292" s="230"/>
      <c r="AQ292" s="233"/>
      <c r="AR292" s="236"/>
      <c r="AS292" s="230"/>
      <c r="AT292" s="233"/>
      <c r="AU292" s="236"/>
      <c r="AV292" s="230"/>
      <c r="AW292" s="233"/>
      <c r="AX292" s="236"/>
      <c r="AY292" s="230"/>
      <c r="AZ292" s="233"/>
      <c r="BA292" s="236"/>
      <c r="BB292" s="230"/>
      <c r="BC292" s="233"/>
      <c r="BD292" s="298"/>
      <c r="BE292" s="301"/>
      <c r="BF292" s="301"/>
      <c r="BG292" s="304"/>
    </row>
    <row r="293" spans="2:67" ht="28.15" customHeight="1">
      <c r="B293" s="29"/>
      <c r="C293" s="265"/>
      <c r="D293" s="28"/>
      <c r="E293" s="27"/>
      <c r="F293" s="27"/>
      <c r="G293" s="26"/>
      <c r="H293" s="257"/>
      <c r="I293" s="261"/>
      <c r="J293" s="261"/>
      <c r="K293" s="261"/>
      <c r="L293" s="23">
        <v>3</v>
      </c>
      <c r="M293" s="22" t="s">
        <v>630</v>
      </c>
      <c r="N293" s="23">
        <v>7</v>
      </c>
      <c r="O293" s="22" t="s">
        <v>601</v>
      </c>
      <c r="P293" s="23">
        <v>11</v>
      </c>
      <c r="Q293" s="22" t="s">
        <v>423</v>
      </c>
      <c r="R293" s="23">
        <v>15</v>
      </c>
      <c r="S293" s="22" t="s">
        <v>305</v>
      </c>
      <c r="T293" s="23">
        <v>19</v>
      </c>
      <c r="U293" s="22" t="s">
        <v>274</v>
      </c>
      <c r="V293" s="23">
        <v>23</v>
      </c>
      <c r="W293" s="22"/>
      <c r="X293" s="23">
        <v>27</v>
      </c>
      <c r="Y293" s="22"/>
      <c r="Z293" s="23">
        <v>31</v>
      </c>
      <c r="AA293" s="22"/>
      <c r="AB293" s="25">
        <v>35</v>
      </c>
      <c r="AC293" s="22"/>
      <c r="AD293" s="23">
        <v>39</v>
      </c>
      <c r="AE293" s="22"/>
      <c r="AF293" s="21"/>
      <c r="AG293" s="22"/>
      <c r="AH293" s="21"/>
      <c r="AI293" s="20"/>
      <c r="AJ293" s="246"/>
      <c r="AK293" s="246"/>
      <c r="AL293" s="19"/>
      <c r="AM293" s="239"/>
      <c r="AN293" s="242"/>
      <c r="AO293" s="236"/>
      <c r="AP293" s="230"/>
      <c r="AQ293" s="233"/>
      <c r="AR293" s="236"/>
      <c r="AS293" s="230"/>
      <c r="AT293" s="233"/>
      <c r="AU293" s="236"/>
      <c r="AV293" s="230"/>
      <c r="AW293" s="233"/>
      <c r="AX293" s="236"/>
      <c r="AY293" s="230"/>
      <c r="AZ293" s="233"/>
      <c r="BA293" s="236"/>
      <c r="BB293" s="230"/>
      <c r="BC293" s="233"/>
      <c r="BD293" s="298"/>
      <c r="BE293" s="301"/>
      <c r="BF293" s="301"/>
      <c r="BG293" s="304"/>
    </row>
    <row r="294" spans="2:67" ht="28.15" customHeight="1" thickBot="1">
      <c r="B294" s="29"/>
      <c r="C294" s="266"/>
      <c r="D294" s="57"/>
      <c r="E294" s="56"/>
      <c r="F294" s="56"/>
      <c r="G294" s="55"/>
      <c r="H294" s="258"/>
      <c r="I294" s="262"/>
      <c r="J294" s="262"/>
      <c r="K294" s="262"/>
      <c r="L294" s="52">
        <v>4</v>
      </c>
      <c r="M294" s="51" t="s">
        <v>563</v>
      </c>
      <c r="N294" s="52">
        <v>8</v>
      </c>
      <c r="O294" s="51" t="s">
        <v>653</v>
      </c>
      <c r="P294" s="52">
        <v>12</v>
      </c>
      <c r="Q294" s="51" t="s">
        <v>501</v>
      </c>
      <c r="R294" s="52">
        <v>16</v>
      </c>
      <c r="S294" s="51" t="s">
        <v>275</v>
      </c>
      <c r="T294" s="52">
        <v>20</v>
      </c>
      <c r="U294" s="51"/>
      <c r="V294" s="52">
        <v>24</v>
      </c>
      <c r="W294" s="51"/>
      <c r="X294" s="52">
        <v>28</v>
      </c>
      <c r="Y294" s="51"/>
      <c r="Z294" s="52">
        <v>32</v>
      </c>
      <c r="AA294" s="51"/>
      <c r="AB294" s="54">
        <v>36</v>
      </c>
      <c r="AC294" s="51"/>
      <c r="AD294" s="52">
        <v>40</v>
      </c>
      <c r="AE294" s="51"/>
      <c r="AF294" s="50"/>
      <c r="AG294" s="51"/>
      <c r="AH294" s="50"/>
      <c r="AI294" s="49"/>
      <c r="AJ294" s="248"/>
      <c r="AK294" s="248"/>
      <c r="AL294" s="48"/>
      <c r="AM294" s="240"/>
      <c r="AN294" s="243"/>
      <c r="AO294" s="237"/>
      <c r="AP294" s="231"/>
      <c r="AQ294" s="234"/>
      <c r="AR294" s="237"/>
      <c r="AS294" s="231"/>
      <c r="AT294" s="234"/>
      <c r="AU294" s="237"/>
      <c r="AV294" s="231"/>
      <c r="AW294" s="234"/>
      <c r="AX294" s="237"/>
      <c r="AY294" s="231"/>
      <c r="AZ294" s="234"/>
      <c r="BA294" s="237"/>
      <c r="BB294" s="231"/>
      <c r="BC294" s="234"/>
      <c r="BD294" s="299"/>
      <c r="BE294" s="302"/>
      <c r="BF294" s="302"/>
      <c r="BG294" s="305"/>
    </row>
    <row r="295" spans="2:67" ht="28.15" hidden="1" customHeight="1">
      <c r="B295" s="29"/>
      <c r="C295" s="263">
        <v>2</v>
      </c>
      <c r="D295" s="47"/>
      <c r="E295" s="46"/>
      <c r="F295" s="46"/>
      <c r="G295" s="45"/>
      <c r="H295" s="255"/>
      <c r="I295" s="259"/>
      <c r="J295" s="259"/>
      <c r="K295" s="259"/>
      <c r="L295" s="42" t="s">
        <v>82</v>
      </c>
      <c r="M295" s="41"/>
      <c r="N295" s="42" t="s">
        <v>81</v>
      </c>
      <c r="O295" s="41"/>
      <c r="P295" s="42" t="s">
        <v>80</v>
      </c>
      <c r="Q295" s="41"/>
      <c r="R295" s="42" t="s">
        <v>79</v>
      </c>
      <c r="S295" s="41"/>
      <c r="T295" s="42" t="s">
        <v>78</v>
      </c>
      <c r="U295" s="41"/>
      <c r="V295" s="42" t="s">
        <v>77</v>
      </c>
      <c r="W295" s="41"/>
      <c r="X295" s="42" t="s">
        <v>76</v>
      </c>
      <c r="Y295" s="41"/>
      <c r="Z295" s="42" t="s">
        <v>75</v>
      </c>
      <c r="AA295" s="41"/>
      <c r="AB295" s="44" t="s">
        <v>74</v>
      </c>
      <c r="AC295" s="43"/>
      <c r="AD295" s="42" t="s">
        <v>73</v>
      </c>
      <c r="AE295" s="41"/>
      <c r="AF295" s="40"/>
      <c r="AG295" s="41"/>
      <c r="AH295" s="40"/>
      <c r="AI295" s="39"/>
      <c r="AJ295" s="249"/>
      <c r="AK295" s="252"/>
      <c r="AL295" s="38"/>
      <c r="AM295" s="7"/>
      <c r="AN295" s="7"/>
      <c r="AO295" s="235">
        <f>SUMPRODUCT(LEN($M295:$AE298)-LEN(SUBSTITUTE($M295:$AE298,"A", "")))</f>
        <v>0</v>
      </c>
      <c r="AP295" s="229">
        <f>SUMPRODUCT(LEN($AH295:$AH298)-LEN(SUBSTITUTE($AH295:$AH298,"A", "")))</f>
        <v>0</v>
      </c>
      <c r="AQ295" s="232">
        <f>SUMPRODUCT(LEN($AG295:$AG298)-LEN(SUBSTITUTE($AG295:$AG298,"A", "")))</f>
        <v>0</v>
      </c>
      <c r="AR295" s="235">
        <f>SUMPRODUCT(LEN($M295:$AE298)-LEN(SUBSTITUTE($M295:$AE298,"S", "")))</f>
        <v>0</v>
      </c>
      <c r="AS295" s="229">
        <f>SUMPRODUCT(LEN($AH295:$AH298)-LEN(SUBSTITUTE($AH295:$AH298,"S", "")))</f>
        <v>0</v>
      </c>
      <c r="AT295" s="232">
        <f>SUMPRODUCT(LEN($AG295:$AG298)-LEN(SUBSTITUTE($AG295:$AG298,"S", "")))</f>
        <v>0</v>
      </c>
      <c r="AU295" s="235">
        <f>SUMPRODUCT(LEN($M295:$AE298)-LEN(SUBSTITUTE($M295:$AE298,"F", "")))</f>
        <v>0</v>
      </c>
      <c r="AV295" s="229">
        <f>SUMPRODUCT(LEN($AH295:$AH298)-LEN(SUBSTITUTE($AH295:$AH298,"F", "")))</f>
        <v>0</v>
      </c>
      <c r="AW295" s="232">
        <f>SUMPRODUCT(LEN($AG295:$AG298)-LEN(SUBSTITUTE($AG295:$AG298,"F", "")))</f>
        <v>0</v>
      </c>
      <c r="AX295" s="235">
        <f>SUMPRODUCT(LEN($M295:$AE298)-LEN(SUBSTITUTE($M295:$AE298,"G", "")))</f>
        <v>0</v>
      </c>
      <c r="AY295" s="229">
        <f>SUMPRODUCT(LEN($AH295:$AH298)-LEN(SUBSTITUTE($AH295:$AH298,"G", "")))</f>
        <v>0</v>
      </c>
      <c r="AZ295" s="232">
        <f>SUMPRODUCT(LEN($AG295:$AG298)-LEN(SUBSTITUTE($AG295:$AG298,"G", "")))</f>
        <v>0</v>
      </c>
      <c r="BA295" s="235">
        <f>SUMPRODUCT(LEN($M295:$AE298)-LEN(SUBSTITUTE($M295:$AE298,"M", "")))</f>
        <v>0</v>
      </c>
      <c r="BB295" s="229">
        <f>SUMPRODUCT(LEN($AH295:$AH298)-LEN(SUBSTITUTE($AH295:$AH298,"M", "")))</f>
        <v>0</v>
      </c>
      <c r="BC295" s="232">
        <f>SUMPRODUCT(LEN($AG295:$AG298)-LEN(SUBSTITUTE($AG295:$AG298,"M", "")))</f>
        <v>0</v>
      </c>
      <c r="BD295" s="297">
        <f>SUMPRODUCT(LEN($AI295:$AI298)-LEN(SUBSTITUTE($AI295:$AI298,"S", "")))</f>
        <v>0</v>
      </c>
      <c r="BE295" s="300">
        <f>SUMPRODUCT(LEN($AI295:$AI298)-LEN(SUBSTITUTE($AI295:$AI298,"F", "")))</f>
        <v>0</v>
      </c>
      <c r="BF295" s="300">
        <f>SUMPRODUCT(LEN($AI295:$AI298)-LEN(SUBSTITUTE($AI295:$AI298,"G", "")))</f>
        <v>0</v>
      </c>
      <c r="BG295" s="303">
        <f>SUMPRODUCT(LEN($AI295:$AI298)-LEN(SUBSTITUTE($AI295:$AI298,"M", "")))</f>
        <v>0</v>
      </c>
    </row>
    <row r="296" spans="2:67" ht="28.15" hidden="1" customHeight="1" thickBot="1">
      <c r="B296" s="29"/>
      <c r="C296" s="264"/>
      <c r="D296" s="37"/>
      <c r="E296" s="36"/>
      <c r="F296" s="36"/>
      <c r="G296" s="35"/>
      <c r="H296" s="256"/>
      <c r="I296" s="260"/>
      <c r="J296" s="260"/>
      <c r="K296" s="260"/>
      <c r="L296" s="32" t="s">
        <v>72</v>
      </c>
      <c r="M296" s="31"/>
      <c r="N296" s="32" t="s">
        <v>71</v>
      </c>
      <c r="O296" s="31"/>
      <c r="P296" s="32" t="s">
        <v>70</v>
      </c>
      <c r="Q296" s="31"/>
      <c r="R296" s="32" t="s">
        <v>69</v>
      </c>
      <c r="S296" s="31"/>
      <c r="T296" s="32" t="s">
        <v>68</v>
      </c>
      <c r="U296" s="31"/>
      <c r="V296" s="32" t="s">
        <v>67</v>
      </c>
      <c r="W296" s="31"/>
      <c r="X296" s="32" t="s">
        <v>66</v>
      </c>
      <c r="Y296" s="31"/>
      <c r="Z296" s="32" t="s">
        <v>65</v>
      </c>
      <c r="AA296" s="31"/>
      <c r="AB296" s="34" t="s">
        <v>64</v>
      </c>
      <c r="AC296" s="33"/>
      <c r="AD296" s="32" t="s">
        <v>63</v>
      </c>
      <c r="AE296" s="31"/>
      <c r="AF296" s="30"/>
      <c r="AG296" s="31"/>
      <c r="AH296" s="30"/>
      <c r="AI296" s="20"/>
      <c r="AJ296" s="250"/>
      <c r="AK296" s="253"/>
      <c r="AL296" s="19"/>
      <c r="AM296" s="7"/>
      <c r="AN296" s="7"/>
      <c r="AO296" s="236"/>
      <c r="AP296" s="230"/>
      <c r="AQ296" s="233"/>
      <c r="AR296" s="236"/>
      <c r="AS296" s="230"/>
      <c r="AT296" s="233"/>
      <c r="AU296" s="236"/>
      <c r="AV296" s="230"/>
      <c r="AW296" s="233"/>
      <c r="AX296" s="236"/>
      <c r="AY296" s="230"/>
      <c r="AZ296" s="233"/>
      <c r="BA296" s="236"/>
      <c r="BB296" s="230"/>
      <c r="BC296" s="233"/>
      <c r="BD296" s="298"/>
      <c r="BE296" s="301"/>
      <c r="BF296" s="301"/>
      <c r="BG296" s="304"/>
    </row>
    <row r="297" spans="2:67" ht="28.15" hidden="1" customHeight="1">
      <c r="B297" s="29"/>
      <c r="C297" s="265"/>
      <c r="D297" s="28"/>
      <c r="E297" s="27"/>
      <c r="F297" s="27"/>
      <c r="G297" s="26"/>
      <c r="H297" s="257"/>
      <c r="I297" s="261"/>
      <c r="J297" s="261"/>
      <c r="K297" s="261"/>
      <c r="L297" s="23" t="s">
        <v>62</v>
      </c>
      <c r="M297" s="22"/>
      <c r="N297" s="23" t="s">
        <v>61</v>
      </c>
      <c r="O297" s="22"/>
      <c r="P297" s="23" t="s">
        <v>60</v>
      </c>
      <c r="Q297" s="22"/>
      <c r="R297" s="23" t="s">
        <v>59</v>
      </c>
      <c r="S297" s="22"/>
      <c r="T297" s="23" t="s">
        <v>58</v>
      </c>
      <c r="U297" s="22"/>
      <c r="V297" s="23" t="s">
        <v>57</v>
      </c>
      <c r="W297" s="22"/>
      <c r="X297" s="23" t="s">
        <v>56</v>
      </c>
      <c r="Y297" s="22"/>
      <c r="Z297" s="23" t="s">
        <v>55</v>
      </c>
      <c r="AA297" s="22"/>
      <c r="AB297" s="25" t="s">
        <v>54</v>
      </c>
      <c r="AC297" s="24"/>
      <c r="AD297" s="23">
        <v>39</v>
      </c>
      <c r="AE297" s="22"/>
      <c r="AF297" s="21"/>
      <c r="AG297" s="22"/>
      <c r="AH297" s="21"/>
      <c r="AI297" s="20"/>
      <c r="AJ297" s="250"/>
      <c r="AK297" s="253"/>
      <c r="AL297" s="19"/>
      <c r="AM297" s="7"/>
      <c r="AN297" s="7"/>
      <c r="AO297" s="236"/>
      <c r="AP297" s="230"/>
      <c r="AQ297" s="233"/>
      <c r="AR297" s="236"/>
      <c r="AS297" s="230"/>
      <c r="AT297" s="233"/>
      <c r="AU297" s="236"/>
      <c r="AV297" s="230"/>
      <c r="AW297" s="233"/>
      <c r="AX297" s="236"/>
      <c r="AY297" s="230"/>
      <c r="AZ297" s="233"/>
      <c r="BA297" s="236"/>
      <c r="BB297" s="230"/>
      <c r="BC297" s="233"/>
      <c r="BD297" s="298"/>
      <c r="BE297" s="301"/>
      <c r="BF297" s="301"/>
      <c r="BG297" s="304"/>
    </row>
    <row r="298" spans="2:67" ht="28.15" hidden="1" customHeight="1" thickBot="1">
      <c r="B298" s="29"/>
      <c r="C298" s="266"/>
      <c r="D298" s="57"/>
      <c r="E298" s="56"/>
      <c r="F298" s="56"/>
      <c r="G298" s="55"/>
      <c r="H298" s="258"/>
      <c r="I298" s="262"/>
      <c r="J298" s="262"/>
      <c r="K298" s="262"/>
      <c r="L298" s="52" t="s">
        <v>53</v>
      </c>
      <c r="M298" s="51"/>
      <c r="N298" s="52" t="s">
        <v>52</v>
      </c>
      <c r="O298" s="51"/>
      <c r="P298" s="52" t="s">
        <v>51</v>
      </c>
      <c r="Q298" s="51"/>
      <c r="R298" s="52" t="s">
        <v>50</v>
      </c>
      <c r="S298" s="51"/>
      <c r="T298" s="52">
        <v>20</v>
      </c>
      <c r="U298" s="51"/>
      <c r="V298" s="52" t="s">
        <v>49</v>
      </c>
      <c r="W298" s="51"/>
      <c r="X298" s="52" t="s">
        <v>48</v>
      </c>
      <c r="Y298" s="51"/>
      <c r="Z298" s="52" t="s">
        <v>47</v>
      </c>
      <c r="AA298" s="51"/>
      <c r="AB298" s="54" t="s">
        <v>46</v>
      </c>
      <c r="AC298" s="53"/>
      <c r="AD298" s="52" t="s">
        <v>45</v>
      </c>
      <c r="AE298" s="51"/>
      <c r="AF298" s="50"/>
      <c r="AG298" s="51"/>
      <c r="AH298" s="50"/>
      <c r="AI298" s="49"/>
      <c r="AJ298" s="251"/>
      <c r="AK298" s="254"/>
      <c r="AL298" s="48"/>
      <c r="AM298" s="7"/>
      <c r="AN298" s="7"/>
      <c r="AO298" s="237"/>
      <c r="AP298" s="231"/>
      <c r="AQ298" s="234"/>
      <c r="AR298" s="237"/>
      <c r="AS298" s="231"/>
      <c r="AT298" s="234"/>
      <c r="AU298" s="237"/>
      <c r="AV298" s="231"/>
      <c r="AW298" s="234"/>
      <c r="AX298" s="237"/>
      <c r="AY298" s="231"/>
      <c r="AZ298" s="234"/>
      <c r="BA298" s="237"/>
      <c r="BB298" s="231"/>
      <c r="BC298" s="234"/>
      <c r="BD298" s="299"/>
      <c r="BE298" s="302"/>
      <c r="BF298" s="302"/>
      <c r="BG298" s="305"/>
    </row>
    <row r="299" spans="2:67" ht="28.15" hidden="1" customHeight="1">
      <c r="B299" s="29"/>
      <c r="C299" s="263">
        <v>3</v>
      </c>
      <c r="D299" s="47"/>
      <c r="E299" s="46"/>
      <c r="F299" s="46"/>
      <c r="G299" s="45"/>
      <c r="H299" s="255"/>
      <c r="I299" s="259"/>
      <c r="J299" s="259"/>
      <c r="K299" s="259"/>
      <c r="L299" s="42" t="s">
        <v>82</v>
      </c>
      <c r="M299" s="41"/>
      <c r="N299" s="42" t="s">
        <v>81</v>
      </c>
      <c r="O299" s="41"/>
      <c r="P299" s="42" t="s">
        <v>80</v>
      </c>
      <c r="Q299" s="41"/>
      <c r="R299" s="42" t="s">
        <v>79</v>
      </c>
      <c r="S299" s="41"/>
      <c r="T299" s="42" t="s">
        <v>78</v>
      </c>
      <c r="U299" s="41"/>
      <c r="V299" s="42" t="s">
        <v>77</v>
      </c>
      <c r="W299" s="41"/>
      <c r="X299" s="42" t="s">
        <v>76</v>
      </c>
      <c r="Y299" s="41"/>
      <c r="Z299" s="42" t="s">
        <v>75</v>
      </c>
      <c r="AA299" s="41"/>
      <c r="AB299" s="44" t="s">
        <v>74</v>
      </c>
      <c r="AC299" s="43"/>
      <c r="AD299" s="42" t="s">
        <v>73</v>
      </c>
      <c r="AE299" s="41"/>
      <c r="AF299" s="40"/>
      <c r="AG299" s="41"/>
      <c r="AH299" s="40"/>
      <c r="AI299" s="39"/>
      <c r="AJ299" s="245"/>
      <c r="AK299" s="245"/>
      <c r="AL299" s="38"/>
      <c r="AM299" s="7"/>
      <c r="AN299" s="7"/>
      <c r="AO299" s="235">
        <f>SUMPRODUCT(LEN($M299:$AE302)-LEN(SUBSTITUTE($M299:$AE302,"A", "")))</f>
        <v>0</v>
      </c>
      <c r="AP299" s="229">
        <f>SUMPRODUCT(LEN($AH299:$AH302)-LEN(SUBSTITUTE($AH299:$AH302,"A", "")))</f>
        <v>0</v>
      </c>
      <c r="AQ299" s="232">
        <f>SUMPRODUCT(LEN($AG299:$AG302)-LEN(SUBSTITUTE($AG299:$AG302,"A", "")))</f>
        <v>0</v>
      </c>
      <c r="AR299" s="235">
        <f>SUMPRODUCT(LEN($M299:$AE302)-LEN(SUBSTITUTE($M299:$AE302,"S", "")))</f>
        <v>0</v>
      </c>
      <c r="AS299" s="229">
        <f>SUMPRODUCT(LEN($AH299:$AH302)-LEN(SUBSTITUTE($AH299:$AH302,"S", "")))</f>
        <v>0</v>
      </c>
      <c r="AT299" s="232">
        <f>SUMPRODUCT(LEN($AG299:$AG302)-LEN(SUBSTITUTE($AG299:$AG302,"S", "")))</f>
        <v>0</v>
      </c>
      <c r="AU299" s="235">
        <f>SUMPRODUCT(LEN($M299:$AE302)-LEN(SUBSTITUTE($M299:$AE302,"F", "")))</f>
        <v>0</v>
      </c>
      <c r="AV299" s="229">
        <f>SUMPRODUCT(LEN($AH299:$AH302)-LEN(SUBSTITUTE($AH299:$AH302,"F", "")))</f>
        <v>0</v>
      </c>
      <c r="AW299" s="232">
        <f>SUMPRODUCT(LEN($AG299:$AG302)-LEN(SUBSTITUTE($AG299:$AG302,"F", "")))</f>
        <v>0</v>
      </c>
      <c r="AX299" s="235">
        <f>SUMPRODUCT(LEN($M299:$AE302)-LEN(SUBSTITUTE($M299:$AE302,"G", "")))</f>
        <v>0</v>
      </c>
      <c r="AY299" s="229">
        <f>SUMPRODUCT(LEN($AH299:$AH302)-LEN(SUBSTITUTE($AH299:$AH302,"G", "")))</f>
        <v>0</v>
      </c>
      <c r="AZ299" s="232">
        <f>SUMPRODUCT(LEN($AG299:$AG302)-LEN(SUBSTITUTE($AG299:$AG302,"G", "")))</f>
        <v>0</v>
      </c>
      <c r="BA299" s="235">
        <f>SUMPRODUCT(LEN($M299:$AE302)-LEN(SUBSTITUTE($M299:$AE302,"M", "")))</f>
        <v>0</v>
      </c>
      <c r="BB299" s="229">
        <f>SUMPRODUCT(LEN($AH299:$AH302)-LEN(SUBSTITUTE($AH299:$AH302,"M", "")))</f>
        <v>0</v>
      </c>
      <c r="BC299" s="232">
        <f>SUMPRODUCT(LEN($AG299:$AG302)-LEN(SUBSTITUTE($AG299:$AG302,"M", "")))</f>
        <v>0</v>
      </c>
      <c r="BD299" s="297">
        <f>SUMPRODUCT(LEN($AI299:$AI302)-LEN(SUBSTITUTE($AI299:$AI302,"S", "")))</f>
        <v>0</v>
      </c>
      <c r="BE299" s="300">
        <f>SUMPRODUCT(LEN($AI299:$AI302)-LEN(SUBSTITUTE($AI299:$AI302,"F", "")))</f>
        <v>0</v>
      </c>
      <c r="BF299" s="300">
        <f>SUMPRODUCT(LEN($AI299:$AI302)-LEN(SUBSTITUTE($AI299:$AI302,"G", "")))</f>
        <v>0</v>
      </c>
      <c r="BG299" s="303">
        <f>SUMPRODUCT(LEN($AI299:$AI302)-LEN(SUBSTITUTE($AI299:$AI302,"M", "")))</f>
        <v>0</v>
      </c>
    </row>
    <row r="300" spans="2:67" ht="28.15" hidden="1" customHeight="1" thickBot="1">
      <c r="B300" s="29"/>
      <c r="C300" s="264"/>
      <c r="D300" s="37"/>
      <c r="E300" s="36"/>
      <c r="F300" s="36"/>
      <c r="G300" s="35"/>
      <c r="H300" s="256"/>
      <c r="I300" s="260"/>
      <c r="J300" s="260"/>
      <c r="K300" s="260"/>
      <c r="L300" s="32" t="s">
        <v>72</v>
      </c>
      <c r="M300" s="31"/>
      <c r="N300" s="32" t="s">
        <v>71</v>
      </c>
      <c r="O300" s="31"/>
      <c r="P300" s="32" t="s">
        <v>70</v>
      </c>
      <c r="Q300" s="31"/>
      <c r="R300" s="32" t="s">
        <v>69</v>
      </c>
      <c r="S300" s="31"/>
      <c r="T300" s="32" t="s">
        <v>68</v>
      </c>
      <c r="U300" s="31"/>
      <c r="V300" s="32" t="s">
        <v>67</v>
      </c>
      <c r="W300" s="31"/>
      <c r="X300" s="32" t="s">
        <v>66</v>
      </c>
      <c r="Y300" s="31"/>
      <c r="Z300" s="32" t="s">
        <v>65</v>
      </c>
      <c r="AA300" s="31"/>
      <c r="AB300" s="34" t="s">
        <v>64</v>
      </c>
      <c r="AC300" s="33"/>
      <c r="AD300" s="32" t="s">
        <v>63</v>
      </c>
      <c r="AE300" s="31"/>
      <c r="AF300" s="30"/>
      <c r="AG300" s="31"/>
      <c r="AH300" s="30"/>
      <c r="AI300" s="20"/>
      <c r="AJ300" s="246"/>
      <c r="AK300" s="246"/>
      <c r="AL300" s="19"/>
      <c r="AM300" s="7"/>
      <c r="AN300" s="7"/>
      <c r="AO300" s="236"/>
      <c r="AP300" s="230"/>
      <c r="AQ300" s="233"/>
      <c r="AR300" s="236"/>
      <c r="AS300" s="230"/>
      <c r="AT300" s="233"/>
      <c r="AU300" s="236"/>
      <c r="AV300" s="230"/>
      <c r="AW300" s="233"/>
      <c r="AX300" s="236"/>
      <c r="AY300" s="230"/>
      <c r="AZ300" s="233"/>
      <c r="BA300" s="236"/>
      <c r="BB300" s="230"/>
      <c r="BC300" s="233"/>
      <c r="BD300" s="298"/>
      <c r="BE300" s="301"/>
      <c r="BF300" s="301"/>
      <c r="BG300" s="304"/>
    </row>
    <row r="301" spans="2:67" ht="28.15" hidden="1" customHeight="1">
      <c r="B301" s="29"/>
      <c r="C301" s="265"/>
      <c r="D301" s="28"/>
      <c r="E301" s="27"/>
      <c r="F301" s="27"/>
      <c r="G301" s="26"/>
      <c r="H301" s="257"/>
      <c r="I301" s="261"/>
      <c r="J301" s="261"/>
      <c r="K301" s="261"/>
      <c r="L301" s="23" t="s">
        <v>62</v>
      </c>
      <c r="M301" s="22"/>
      <c r="N301" s="23" t="s">
        <v>61</v>
      </c>
      <c r="O301" s="22"/>
      <c r="P301" s="23" t="s">
        <v>60</v>
      </c>
      <c r="Q301" s="22"/>
      <c r="R301" s="23" t="s">
        <v>59</v>
      </c>
      <c r="S301" s="22"/>
      <c r="T301" s="23" t="s">
        <v>58</v>
      </c>
      <c r="U301" s="22"/>
      <c r="V301" s="23" t="s">
        <v>57</v>
      </c>
      <c r="W301" s="22"/>
      <c r="X301" s="23" t="s">
        <v>56</v>
      </c>
      <c r="Y301" s="22"/>
      <c r="Z301" s="23" t="s">
        <v>55</v>
      </c>
      <c r="AA301" s="22"/>
      <c r="AB301" s="25" t="s">
        <v>54</v>
      </c>
      <c r="AC301" s="24"/>
      <c r="AD301" s="23">
        <v>39</v>
      </c>
      <c r="AE301" s="22"/>
      <c r="AF301" s="21"/>
      <c r="AG301" s="22"/>
      <c r="AH301" s="21"/>
      <c r="AI301" s="20"/>
      <c r="AJ301" s="246"/>
      <c r="AK301" s="246"/>
      <c r="AL301" s="19"/>
      <c r="AM301" s="7"/>
      <c r="AN301" s="7"/>
      <c r="AO301" s="236"/>
      <c r="AP301" s="230"/>
      <c r="AQ301" s="233"/>
      <c r="AR301" s="236"/>
      <c r="AS301" s="230"/>
      <c r="AT301" s="233"/>
      <c r="AU301" s="236"/>
      <c r="AV301" s="230"/>
      <c r="AW301" s="233"/>
      <c r="AX301" s="236"/>
      <c r="AY301" s="230"/>
      <c r="AZ301" s="233"/>
      <c r="BA301" s="236"/>
      <c r="BB301" s="230"/>
      <c r="BC301" s="233"/>
      <c r="BD301" s="298"/>
      <c r="BE301" s="301"/>
      <c r="BF301" s="301"/>
      <c r="BG301" s="304"/>
    </row>
    <row r="302" spans="2:67" ht="28.15" hidden="1" customHeight="1" thickBot="1">
      <c r="B302" s="18"/>
      <c r="C302" s="271"/>
      <c r="D302" s="17"/>
      <c r="E302" s="16"/>
      <c r="F302" s="16"/>
      <c r="G302" s="15"/>
      <c r="H302" s="258"/>
      <c r="I302" s="272"/>
      <c r="J302" s="272"/>
      <c r="K302" s="272"/>
      <c r="L302" s="12" t="s">
        <v>53</v>
      </c>
      <c r="M302" s="11"/>
      <c r="N302" s="12" t="s">
        <v>52</v>
      </c>
      <c r="O302" s="11"/>
      <c r="P302" s="12" t="s">
        <v>51</v>
      </c>
      <c r="Q302" s="11"/>
      <c r="R302" s="12" t="s">
        <v>50</v>
      </c>
      <c r="S302" s="11"/>
      <c r="T302" s="12">
        <v>20</v>
      </c>
      <c r="U302" s="11"/>
      <c r="V302" s="12" t="s">
        <v>49</v>
      </c>
      <c r="W302" s="11"/>
      <c r="X302" s="12" t="s">
        <v>48</v>
      </c>
      <c r="Y302" s="11"/>
      <c r="Z302" s="12" t="s">
        <v>47</v>
      </c>
      <c r="AA302" s="11"/>
      <c r="AB302" s="14" t="s">
        <v>46</v>
      </c>
      <c r="AC302" s="13"/>
      <c r="AD302" s="12" t="s">
        <v>45</v>
      </c>
      <c r="AE302" s="11"/>
      <c r="AF302" s="10"/>
      <c r="AG302" s="11"/>
      <c r="AH302" s="10"/>
      <c r="AI302" s="9"/>
      <c r="AJ302" s="247"/>
      <c r="AK302" s="247"/>
      <c r="AL302" s="8"/>
      <c r="AM302" s="7"/>
      <c r="AN302" s="7"/>
      <c r="AO302" s="237"/>
      <c r="AP302" s="231"/>
      <c r="AQ302" s="234"/>
      <c r="AR302" s="237"/>
      <c r="AS302" s="231"/>
      <c r="AT302" s="234"/>
      <c r="AU302" s="237"/>
      <c r="AV302" s="231"/>
      <c r="AW302" s="234"/>
      <c r="AX302" s="237"/>
      <c r="AY302" s="231"/>
      <c r="AZ302" s="234"/>
      <c r="BA302" s="237"/>
      <c r="BB302" s="231"/>
      <c r="BC302" s="234"/>
      <c r="BD302" s="299"/>
      <c r="BE302" s="302"/>
      <c r="BF302" s="302"/>
      <c r="BG302" s="305"/>
    </row>
    <row r="303" spans="2:67" ht="85.9" customHeight="1" thickBot="1">
      <c r="B303" s="94" t="s">
        <v>119</v>
      </c>
      <c r="C303" s="83" t="s">
        <v>118</v>
      </c>
      <c r="D303" s="88" t="s">
        <v>117</v>
      </c>
      <c r="E303" s="93" t="s">
        <v>116</v>
      </c>
      <c r="F303" s="92"/>
      <c r="G303" s="91"/>
      <c r="H303" s="90" t="s">
        <v>115</v>
      </c>
      <c r="I303" s="88" t="s">
        <v>43</v>
      </c>
      <c r="J303" s="88" t="s">
        <v>114</v>
      </c>
      <c r="K303" s="88" t="s">
        <v>44</v>
      </c>
      <c r="L303" s="227" t="s">
        <v>113</v>
      </c>
      <c r="M303" s="270"/>
      <c r="N303" s="227" t="s">
        <v>112</v>
      </c>
      <c r="O303" s="270"/>
      <c r="P303" s="227" t="s">
        <v>112</v>
      </c>
      <c r="Q303" s="228"/>
      <c r="R303" s="227" t="s">
        <v>112</v>
      </c>
      <c r="S303" s="228"/>
      <c r="T303" s="227" t="s">
        <v>112</v>
      </c>
      <c r="U303" s="228"/>
      <c r="V303" s="227" t="s">
        <v>112</v>
      </c>
      <c r="W303" s="228"/>
      <c r="X303" s="227" t="s">
        <v>112</v>
      </c>
      <c r="Y303" s="228"/>
      <c r="Z303" s="227" t="s">
        <v>112</v>
      </c>
      <c r="AA303" s="228"/>
      <c r="AB303" s="227" t="s">
        <v>112</v>
      </c>
      <c r="AC303" s="228"/>
      <c r="AD303" s="227" t="s">
        <v>112</v>
      </c>
      <c r="AE303" s="228"/>
      <c r="AF303" s="244" t="s">
        <v>111</v>
      </c>
      <c r="AG303" s="228"/>
      <c r="AH303" s="90" t="s">
        <v>110</v>
      </c>
      <c r="AI303" s="89" t="s">
        <v>109</v>
      </c>
      <c r="AJ303" s="88" t="s">
        <v>108</v>
      </c>
      <c r="AK303" s="88" t="s">
        <v>107</v>
      </c>
      <c r="AL303" s="87" t="s">
        <v>106</v>
      </c>
      <c r="AM303" s="105" t="s">
        <v>161</v>
      </c>
      <c r="AN303" s="104" t="s">
        <v>160</v>
      </c>
      <c r="AO303" s="84" t="s">
        <v>105</v>
      </c>
      <c r="AP303" s="83" t="s">
        <v>104</v>
      </c>
      <c r="AQ303" s="82" t="s">
        <v>103</v>
      </c>
      <c r="AR303" s="84" t="s">
        <v>102</v>
      </c>
      <c r="AS303" s="83" t="s">
        <v>101</v>
      </c>
      <c r="AT303" s="82" t="s">
        <v>100</v>
      </c>
      <c r="AU303" s="84" t="s">
        <v>99</v>
      </c>
      <c r="AV303" s="83" t="s">
        <v>98</v>
      </c>
      <c r="AW303" s="85" t="s">
        <v>97</v>
      </c>
      <c r="AX303" s="84" t="s">
        <v>96</v>
      </c>
      <c r="AY303" s="83" t="s">
        <v>95</v>
      </c>
      <c r="AZ303" s="82" t="s">
        <v>94</v>
      </c>
      <c r="BA303" s="84" t="s">
        <v>93</v>
      </c>
      <c r="BB303" s="83" t="s">
        <v>92</v>
      </c>
      <c r="BC303" s="82" t="s">
        <v>91</v>
      </c>
      <c r="BD303" s="81" t="s">
        <v>90</v>
      </c>
      <c r="BE303" s="80" t="s">
        <v>89</v>
      </c>
      <c r="BF303" s="80" t="s">
        <v>88</v>
      </c>
      <c r="BG303" s="79" t="s">
        <v>87</v>
      </c>
    </row>
    <row r="304" spans="2:67" ht="48" thickBot="1">
      <c r="B304" s="78" t="s">
        <v>163</v>
      </c>
      <c r="C304" s="77"/>
      <c r="D304" s="76">
        <v>231</v>
      </c>
      <c r="E304" s="267">
        <v>3846.47</v>
      </c>
      <c r="F304" s="268"/>
      <c r="G304" s="269"/>
      <c r="H304" s="75" t="s">
        <v>85</v>
      </c>
      <c r="I304" s="74"/>
      <c r="J304" s="74"/>
      <c r="K304" s="73"/>
      <c r="L304" s="72"/>
      <c r="M304" s="68"/>
      <c r="N304" s="72"/>
      <c r="O304" s="68"/>
      <c r="P304" s="72"/>
      <c r="Q304" s="68"/>
      <c r="R304" s="72"/>
      <c r="S304" s="68"/>
      <c r="T304" s="72"/>
      <c r="U304" s="68"/>
      <c r="V304" s="72"/>
      <c r="W304" s="68"/>
      <c r="X304" s="72"/>
      <c r="Y304" s="68"/>
      <c r="Z304" s="72"/>
      <c r="AA304" s="71"/>
      <c r="AB304" s="70"/>
      <c r="AC304" s="70"/>
      <c r="AD304" s="70"/>
      <c r="AE304" s="70"/>
      <c r="AF304" s="69" t="s">
        <v>84</v>
      </c>
      <c r="AG304" s="68"/>
      <c r="AH304" s="68"/>
      <c r="AI304" s="68"/>
      <c r="AJ304" s="67"/>
      <c r="AK304" s="67"/>
      <c r="AL304" s="66"/>
      <c r="AM304" s="103"/>
      <c r="AN304" s="103"/>
      <c r="AO304" s="101">
        <f t="shared" ref="AO304:BG304" si="21">SUM(AO305:AO316)</f>
        <v>31</v>
      </c>
      <c r="AP304" s="100">
        <f t="shared" si="21"/>
        <v>16</v>
      </c>
      <c r="AQ304" s="99">
        <f t="shared" si="21"/>
        <v>0</v>
      </c>
      <c r="AR304" s="101">
        <f t="shared" si="21"/>
        <v>20</v>
      </c>
      <c r="AS304" s="100">
        <f t="shared" si="21"/>
        <v>9</v>
      </c>
      <c r="AT304" s="99">
        <f t="shared" si="21"/>
        <v>0</v>
      </c>
      <c r="AU304" s="101">
        <f t="shared" si="21"/>
        <v>0</v>
      </c>
      <c r="AV304" s="100">
        <f t="shared" si="21"/>
        <v>0</v>
      </c>
      <c r="AW304" s="99">
        <f t="shared" si="21"/>
        <v>0</v>
      </c>
      <c r="AX304" s="101">
        <f t="shared" si="21"/>
        <v>5</v>
      </c>
      <c r="AY304" s="100">
        <f t="shared" si="21"/>
        <v>3</v>
      </c>
      <c r="AZ304" s="99">
        <f t="shared" si="21"/>
        <v>0</v>
      </c>
      <c r="BA304" s="101">
        <f t="shared" si="21"/>
        <v>7</v>
      </c>
      <c r="BB304" s="100">
        <f t="shared" si="21"/>
        <v>2</v>
      </c>
      <c r="BC304" s="99">
        <f t="shared" si="21"/>
        <v>0</v>
      </c>
      <c r="BD304" s="101">
        <f t="shared" si="21"/>
        <v>1</v>
      </c>
      <c r="BE304" s="100">
        <f t="shared" si="21"/>
        <v>0</v>
      </c>
      <c r="BF304" s="100">
        <f t="shared" si="21"/>
        <v>0</v>
      </c>
      <c r="BG304" s="99">
        <f t="shared" si="21"/>
        <v>0</v>
      </c>
      <c r="BH304" s="98" t="s">
        <v>83</v>
      </c>
      <c r="BK304" s="1">
        <f>SUM(AO304:AQ304)</f>
        <v>47</v>
      </c>
      <c r="BL304" s="1">
        <f>SUM(AR304:AT304,BD304)</f>
        <v>30</v>
      </c>
      <c r="BM304" s="1">
        <f>SUM(AU304:AW304,BE304)</f>
        <v>0</v>
      </c>
      <c r="BN304" s="1">
        <f>SUM(AX304:AZ304,BF304)</f>
        <v>8</v>
      </c>
      <c r="BO304" s="1">
        <f>SUM(BA304:BC304,BG304)</f>
        <v>9</v>
      </c>
    </row>
    <row r="305" spans="2:67" ht="28.15" customHeight="1">
      <c r="B305" s="29"/>
      <c r="C305" s="263">
        <v>1</v>
      </c>
      <c r="D305" s="47"/>
      <c r="E305" s="46"/>
      <c r="F305" s="46"/>
      <c r="G305" s="45"/>
      <c r="H305" s="255"/>
      <c r="I305" s="259">
        <v>90</v>
      </c>
      <c r="J305" s="259">
        <v>24</v>
      </c>
      <c r="K305" s="259">
        <v>6</v>
      </c>
      <c r="L305" s="42">
        <v>1</v>
      </c>
      <c r="M305" s="41" t="s">
        <v>274</v>
      </c>
      <c r="N305" s="42">
        <v>5</v>
      </c>
      <c r="O305" s="41" t="s">
        <v>483</v>
      </c>
      <c r="P305" s="42">
        <v>9</v>
      </c>
      <c r="Q305" s="97" t="s">
        <v>652</v>
      </c>
      <c r="R305" s="42">
        <v>13</v>
      </c>
      <c r="S305" s="41" t="s">
        <v>651</v>
      </c>
      <c r="T305" s="42">
        <v>17</v>
      </c>
      <c r="U305" s="41" t="s">
        <v>274</v>
      </c>
      <c r="V305" s="42">
        <v>21</v>
      </c>
      <c r="W305" s="41"/>
      <c r="X305" s="42">
        <v>25</v>
      </c>
      <c r="Y305" s="41"/>
      <c r="Z305" s="42">
        <v>29</v>
      </c>
      <c r="AA305" s="41"/>
      <c r="AB305" s="44">
        <v>33</v>
      </c>
      <c r="AC305" s="41"/>
      <c r="AD305" s="42">
        <v>37</v>
      </c>
      <c r="AE305" s="41"/>
      <c r="AF305" s="40"/>
      <c r="AG305" s="41"/>
      <c r="AH305" s="40" t="s">
        <v>650</v>
      </c>
      <c r="AI305" s="39" t="s">
        <v>271</v>
      </c>
      <c r="AJ305" s="245"/>
      <c r="AK305" s="245"/>
      <c r="AL305" s="38"/>
      <c r="AM305" s="238">
        <f>SUMPRODUCT(LEN($M305:$AE308)-LEN(SUBSTITUTE($M305:$AE308,"/", "")))/2</f>
        <v>0</v>
      </c>
      <c r="AN305" s="241">
        <f>SUMPRODUCT(LEN($M305:$AE308)-LEN(SUBSTITUTE($M305:$AE308,"-", "")))</f>
        <v>0</v>
      </c>
      <c r="AO305" s="235">
        <f>SUMPRODUCT(LEN($M305:$AE308)-LEN(SUBSTITUTE($M305:$AE308,"A", "")))</f>
        <v>31</v>
      </c>
      <c r="AP305" s="229">
        <f>SUMPRODUCT(LEN($AH305:$AH308)-LEN(SUBSTITUTE($AH305:$AH308,"A", "")))</f>
        <v>16</v>
      </c>
      <c r="AQ305" s="232">
        <f>SUMPRODUCT(LEN($AG305:$AG308)-LEN(SUBSTITUTE($AG305:$AG308,"A", "")))</f>
        <v>0</v>
      </c>
      <c r="AR305" s="235">
        <f>SUMPRODUCT(LEN($M305:$AE308)-LEN(SUBSTITUTE($M305:$AE308,"S", "")))</f>
        <v>20</v>
      </c>
      <c r="AS305" s="229">
        <f>SUMPRODUCT(LEN($AH305:$AH308)-LEN(SUBSTITUTE($AH305:$AH308,"S", "")))</f>
        <v>9</v>
      </c>
      <c r="AT305" s="232">
        <f>SUMPRODUCT(LEN($AG305:$AG308)-LEN(SUBSTITUTE($AG305:$AG308,"S", "")))</f>
        <v>0</v>
      </c>
      <c r="AU305" s="235">
        <f>SUMPRODUCT(LEN($M305:$AE308)-LEN(SUBSTITUTE($M305:$AE308,"F", "")))</f>
        <v>0</v>
      </c>
      <c r="AV305" s="229">
        <f>SUMPRODUCT(LEN($AH305:$AH308)-LEN(SUBSTITUTE($AH305:$AH308,"F", "")))</f>
        <v>0</v>
      </c>
      <c r="AW305" s="232">
        <f>SUMPRODUCT(LEN($AG305:$AG308)-LEN(SUBSTITUTE($AG305:$AG308,"F", "")))</f>
        <v>0</v>
      </c>
      <c r="AX305" s="235">
        <f>SUMPRODUCT(LEN($M305:$AE308)-LEN(SUBSTITUTE($M305:$AE308,"G", "")))</f>
        <v>5</v>
      </c>
      <c r="AY305" s="229">
        <f>SUMPRODUCT(LEN($AH305:$AH308)-LEN(SUBSTITUTE($AH305:$AH308,"G", "")))</f>
        <v>3</v>
      </c>
      <c r="AZ305" s="232">
        <f>SUMPRODUCT(LEN($AG305:$AG308)-LEN(SUBSTITUTE($AG305:$AG308,"G", "")))</f>
        <v>0</v>
      </c>
      <c r="BA305" s="235">
        <f>SUMPRODUCT(LEN($M305:$AE308)-LEN(SUBSTITUTE($M305:$AE308,"M", "")))</f>
        <v>7</v>
      </c>
      <c r="BB305" s="229">
        <f>SUMPRODUCT(LEN($AH305:$AH308)-LEN(SUBSTITUTE($AH305:$AH308,"M", "")))</f>
        <v>2</v>
      </c>
      <c r="BC305" s="232">
        <f>SUMPRODUCT(LEN($AG305:$AG308)-LEN(SUBSTITUTE($AG305:$AG308,"M", "")))</f>
        <v>0</v>
      </c>
      <c r="BD305" s="297">
        <f>SUMPRODUCT(LEN($AI305:$AI308)-LEN(SUBSTITUTE($AI305:$AI308,"S", "")))</f>
        <v>1</v>
      </c>
      <c r="BE305" s="300">
        <f>SUMPRODUCT(LEN($AI305:$AI308)-LEN(SUBSTITUTE($AI305:$AI308,"F", "")))</f>
        <v>0</v>
      </c>
      <c r="BF305" s="300">
        <f>SUMPRODUCT(LEN($AI305:$AI308)-LEN(SUBSTITUTE($AI305:$AI308,"G", "")))</f>
        <v>0</v>
      </c>
      <c r="BG305" s="303">
        <f>SUMPRODUCT(LEN($AI305:$AI308)-LEN(SUBSTITUTE($AI305:$AI308,"M", "")))</f>
        <v>0</v>
      </c>
    </row>
    <row r="306" spans="2:67" ht="28.15" customHeight="1" thickBot="1">
      <c r="B306" s="29"/>
      <c r="C306" s="264"/>
      <c r="D306" s="37"/>
      <c r="E306" s="36"/>
      <c r="F306" s="36"/>
      <c r="G306" s="35"/>
      <c r="H306" s="256"/>
      <c r="I306" s="260"/>
      <c r="J306" s="260"/>
      <c r="K306" s="260"/>
      <c r="L306" s="32">
        <v>2</v>
      </c>
      <c r="M306" s="31" t="s">
        <v>649</v>
      </c>
      <c r="N306" s="32">
        <v>6</v>
      </c>
      <c r="O306" s="31" t="s">
        <v>648</v>
      </c>
      <c r="P306" s="96">
        <v>10</v>
      </c>
      <c r="Q306" s="31" t="s">
        <v>305</v>
      </c>
      <c r="R306" s="32">
        <v>14</v>
      </c>
      <c r="S306" s="31" t="s">
        <v>307</v>
      </c>
      <c r="T306" s="32">
        <v>18</v>
      </c>
      <c r="U306" s="95" t="s">
        <v>271</v>
      </c>
      <c r="V306" s="32">
        <v>22</v>
      </c>
      <c r="W306" s="31"/>
      <c r="X306" s="32">
        <v>26</v>
      </c>
      <c r="Y306" s="31"/>
      <c r="Z306" s="32">
        <v>30</v>
      </c>
      <c r="AA306" s="31"/>
      <c r="AB306" s="34">
        <v>34</v>
      </c>
      <c r="AC306" s="31"/>
      <c r="AD306" s="32">
        <v>38</v>
      </c>
      <c r="AE306" s="31"/>
      <c r="AF306" s="30"/>
      <c r="AG306" s="31"/>
      <c r="AH306" s="30" t="s">
        <v>647</v>
      </c>
      <c r="AI306" s="20"/>
      <c r="AJ306" s="246"/>
      <c r="AK306" s="246"/>
      <c r="AL306" s="19"/>
      <c r="AM306" s="239"/>
      <c r="AN306" s="242"/>
      <c r="AO306" s="236"/>
      <c r="AP306" s="230"/>
      <c r="AQ306" s="233"/>
      <c r="AR306" s="236"/>
      <c r="AS306" s="230"/>
      <c r="AT306" s="233"/>
      <c r="AU306" s="236"/>
      <c r="AV306" s="230"/>
      <c r="AW306" s="233"/>
      <c r="AX306" s="236"/>
      <c r="AY306" s="230"/>
      <c r="AZ306" s="233"/>
      <c r="BA306" s="236"/>
      <c r="BB306" s="230"/>
      <c r="BC306" s="233"/>
      <c r="BD306" s="298"/>
      <c r="BE306" s="301"/>
      <c r="BF306" s="301"/>
      <c r="BG306" s="304"/>
    </row>
    <row r="307" spans="2:67" ht="28.15" customHeight="1">
      <c r="B307" s="29"/>
      <c r="C307" s="265"/>
      <c r="D307" s="28"/>
      <c r="E307" s="27"/>
      <c r="F307" s="27"/>
      <c r="G307" s="26"/>
      <c r="H307" s="257"/>
      <c r="I307" s="261"/>
      <c r="J307" s="261"/>
      <c r="K307" s="261"/>
      <c r="L307" s="23">
        <v>3</v>
      </c>
      <c r="M307" s="22" t="s">
        <v>646</v>
      </c>
      <c r="N307" s="23">
        <v>7</v>
      </c>
      <c r="O307" s="22" t="s">
        <v>645</v>
      </c>
      <c r="P307" s="23">
        <v>11</v>
      </c>
      <c r="Q307" s="22" t="s">
        <v>357</v>
      </c>
      <c r="R307" s="23">
        <v>15</v>
      </c>
      <c r="S307" s="22" t="s">
        <v>304</v>
      </c>
      <c r="T307" s="23">
        <v>19</v>
      </c>
      <c r="U307" s="22"/>
      <c r="V307" s="23">
        <v>23</v>
      </c>
      <c r="W307" s="22"/>
      <c r="X307" s="23">
        <v>27</v>
      </c>
      <c r="Y307" s="22"/>
      <c r="Z307" s="23">
        <v>31</v>
      </c>
      <c r="AA307" s="22"/>
      <c r="AB307" s="25">
        <v>35</v>
      </c>
      <c r="AC307" s="22"/>
      <c r="AD307" s="23">
        <v>39</v>
      </c>
      <c r="AE307" s="22"/>
      <c r="AF307" s="21"/>
      <c r="AG307" s="22"/>
      <c r="AH307" s="21" t="s">
        <v>644</v>
      </c>
      <c r="AI307" s="20"/>
      <c r="AJ307" s="246"/>
      <c r="AK307" s="246"/>
      <c r="AL307" s="19"/>
      <c r="AM307" s="239"/>
      <c r="AN307" s="242"/>
      <c r="AO307" s="236"/>
      <c r="AP307" s="230"/>
      <c r="AQ307" s="233"/>
      <c r="AR307" s="236"/>
      <c r="AS307" s="230"/>
      <c r="AT307" s="233"/>
      <c r="AU307" s="236"/>
      <c r="AV307" s="230"/>
      <c r="AW307" s="233"/>
      <c r="AX307" s="236"/>
      <c r="AY307" s="230"/>
      <c r="AZ307" s="233"/>
      <c r="BA307" s="236"/>
      <c r="BB307" s="230"/>
      <c r="BC307" s="233"/>
      <c r="BD307" s="298"/>
      <c r="BE307" s="301"/>
      <c r="BF307" s="301"/>
      <c r="BG307" s="304"/>
    </row>
    <row r="308" spans="2:67" ht="28.15" customHeight="1" thickBot="1">
      <c r="B308" s="29"/>
      <c r="C308" s="266"/>
      <c r="D308" s="57"/>
      <c r="E308" s="56"/>
      <c r="F308" s="56"/>
      <c r="G308" s="55"/>
      <c r="H308" s="258"/>
      <c r="I308" s="262"/>
      <c r="J308" s="262"/>
      <c r="K308" s="262"/>
      <c r="L308" s="52">
        <v>4</v>
      </c>
      <c r="M308" s="51" t="s">
        <v>486</v>
      </c>
      <c r="N308" s="52">
        <v>8</v>
      </c>
      <c r="O308" s="51" t="s">
        <v>643</v>
      </c>
      <c r="P308" s="52">
        <v>12</v>
      </c>
      <c r="Q308" s="51" t="s">
        <v>352</v>
      </c>
      <c r="R308" s="52">
        <v>16</v>
      </c>
      <c r="S308" s="51" t="s">
        <v>274</v>
      </c>
      <c r="T308" s="52">
        <v>20</v>
      </c>
      <c r="U308" s="51"/>
      <c r="V308" s="52">
        <v>24</v>
      </c>
      <c r="W308" s="51"/>
      <c r="X308" s="52">
        <v>28</v>
      </c>
      <c r="Y308" s="51"/>
      <c r="Z308" s="52">
        <v>32</v>
      </c>
      <c r="AA308" s="51"/>
      <c r="AB308" s="54">
        <v>36</v>
      </c>
      <c r="AC308" s="51"/>
      <c r="AD308" s="52">
        <v>40</v>
      </c>
      <c r="AE308" s="51"/>
      <c r="AF308" s="50"/>
      <c r="AG308" s="51"/>
      <c r="AH308" s="50"/>
      <c r="AI308" s="49"/>
      <c r="AJ308" s="248"/>
      <c r="AK308" s="248"/>
      <c r="AL308" s="48"/>
      <c r="AM308" s="240"/>
      <c r="AN308" s="243"/>
      <c r="AO308" s="237"/>
      <c r="AP308" s="231"/>
      <c r="AQ308" s="234"/>
      <c r="AR308" s="237"/>
      <c r="AS308" s="231"/>
      <c r="AT308" s="234"/>
      <c r="AU308" s="237"/>
      <c r="AV308" s="231"/>
      <c r="AW308" s="234"/>
      <c r="AX308" s="237"/>
      <c r="AY308" s="231"/>
      <c r="AZ308" s="234"/>
      <c r="BA308" s="237"/>
      <c r="BB308" s="231"/>
      <c r="BC308" s="234"/>
      <c r="BD308" s="299"/>
      <c r="BE308" s="302"/>
      <c r="BF308" s="302"/>
      <c r="BG308" s="305"/>
    </row>
    <row r="309" spans="2:67" ht="28.15" hidden="1" customHeight="1">
      <c r="B309" s="29"/>
      <c r="C309" s="263">
        <v>2</v>
      </c>
      <c r="D309" s="47"/>
      <c r="E309" s="46"/>
      <c r="F309" s="46"/>
      <c r="G309" s="45"/>
      <c r="H309" s="255"/>
      <c r="I309" s="259"/>
      <c r="J309" s="259"/>
      <c r="K309" s="259"/>
      <c r="L309" s="42" t="s">
        <v>82</v>
      </c>
      <c r="M309" s="41"/>
      <c r="N309" s="42" t="s">
        <v>81</v>
      </c>
      <c r="O309" s="41"/>
      <c r="P309" s="42" t="s">
        <v>80</v>
      </c>
      <c r="Q309" s="41"/>
      <c r="R309" s="42" t="s">
        <v>79</v>
      </c>
      <c r="S309" s="41"/>
      <c r="T309" s="42" t="s">
        <v>78</v>
      </c>
      <c r="U309" s="41"/>
      <c r="V309" s="42" t="s">
        <v>77</v>
      </c>
      <c r="W309" s="41"/>
      <c r="X309" s="42" t="s">
        <v>76</v>
      </c>
      <c r="Y309" s="41"/>
      <c r="Z309" s="42" t="s">
        <v>75</v>
      </c>
      <c r="AA309" s="41"/>
      <c r="AB309" s="44" t="s">
        <v>74</v>
      </c>
      <c r="AC309" s="43"/>
      <c r="AD309" s="42" t="s">
        <v>73</v>
      </c>
      <c r="AE309" s="41"/>
      <c r="AF309" s="40"/>
      <c r="AG309" s="41"/>
      <c r="AH309" s="40"/>
      <c r="AI309" s="39"/>
      <c r="AJ309" s="249"/>
      <c r="AK309" s="252"/>
      <c r="AL309" s="38"/>
      <c r="AM309" s="7"/>
      <c r="AN309" s="7"/>
      <c r="AO309" s="235">
        <f>SUMPRODUCT(LEN($M309:$AE312)-LEN(SUBSTITUTE($M309:$AE312,"A", "")))</f>
        <v>0</v>
      </c>
      <c r="AP309" s="229">
        <f>SUMPRODUCT(LEN($AH309:$AH312)-LEN(SUBSTITUTE($AH309:$AH312,"A", "")))</f>
        <v>0</v>
      </c>
      <c r="AQ309" s="232">
        <f>SUMPRODUCT(LEN($AG309:$AG312)-LEN(SUBSTITUTE($AG309:$AG312,"A", "")))</f>
        <v>0</v>
      </c>
      <c r="AR309" s="235">
        <f>SUMPRODUCT(LEN($M309:$AE312)-LEN(SUBSTITUTE($M309:$AE312,"S", "")))</f>
        <v>0</v>
      </c>
      <c r="AS309" s="229">
        <f>SUMPRODUCT(LEN($AH309:$AH312)-LEN(SUBSTITUTE($AH309:$AH312,"S", "")))</f>
        <v>0</v>
      </c>
      <c r="AT309" s="232">
        <f>SUMPRODUCT(LEN($AG309:$AG312)-LEN(SUBSTITUTE($AG309:$AG312,"S", "")))</f>
        <v>0</v>
      </c>
      <c r="AU309" s="235">
        <f>SUMPRODUCT(LEN($M309:$AE312)-LEN(SUBSTITUTE($M309:$AE312,"F", "")))</f>
        <v>0</v>
      </c>
      <c r="AV309" s="229">
        <f>SUMPRODUCT(LEN($AH309:$AH312)-LEN(SUBSTITUTE($AH309:$AH312,"F", "")))</f>
        <v>0</v>
      </c>
      <c r="AW309" s="232">
        <f>SUMPRODUCT(LEN($AG309:$AG312)-LEN(SUBSTITUTE($AG309:$AG312,"F", "")))</f>
        <v>0</v>
      </c>
      <c r="AX309" s="235">
        <f>SUMPRODUCT(LEN($M309:$AE312)-LEN(SUBSTITUTE($M309:$AE312,"G", "")))</f>
        <v>0</v>
      </c>
      <c r="AY309" s="229">
        <f>SUMPRODUCT(LEN($AH309:$AH312)-LEN(SUBSTITUTE($AH309:$AH312,"G", "")))</f>
        <v>0</v>
      </c>
      <c r="AZ309" s="232">
        <f>SUMPRODUCT(LEN($AG309:$AG312)-LEN(SUBSTITUTE($AG309:$AG312,"G", "")))</f>
        <v>0</v>
      </c>
      <c r="BA309" s="235">
        <f>SUMPRODUCT(LEN($M309:$AE312)-LEN(SUBSTITUTE($M309:$AE312,"M", "")))</f>
        <v>0</v>
      </c>
      <c r="BB309" s="229">
        <f>SUMPRODUCT(LEN($AH309:$AH312)-LEN(SUBSTITUTE($AH309:$AH312,"M", "")))</f>
        <v>0</v>
      </c>
      <c r="BC309" s="232">
        <f>SUMPRODUCT(LEN($AG309:$AG312)-LEN(SUBSTITUTE($AG309:$AG312,"M", "")))</f>
        <v>0</v>
      </c>
      <c r="BD309" s="297">
        <f>SUMPRODUCT(LEN($AI309:$AI312)-LEN(SUBSTITUTE($AI309:$AI312,"S", "")))</f>
        <v>0</v>
      </c>
      <c r="BE309" s="300">
        <f>SUMPRODUCT(LEN($AI309:$AI312)-LEN(SUBSTITUTE($AI309:$AI312,"F", "")))</f>
        <v>0</v>
      </c>
      <c r="BF309" s="300">
        <f>SUMPRODUCT(LEN($AI309:$AI312)-LEN(SUBSTITUTE($AI309:$AI312,"G", "")))</f>
        <v>0</v>
      </c>
      <c r="BG309" s="303">
        <f>SUMPRODUCT(LEN($AI309:$AI312)-LEN(SUBSTITUTE($AI309:$AI312,"M", "")))</f>
        <v>0</v>
      </c>
    </row>
    <row r="310" spans="2:67" ht="28.15" hidden="1" customHeight="1" thickBot="1">
      <c r="B310" s="29"/>
      <c r="C310" s="264"/>
      <c r="D310" s="37"/>
      <c r="E310" s="36"/>
      <c r="F310" s="36"/>
      <c r="G310" s="35"/>
      <c r="H310" s="256"/>
      <c r="I310" s="260"/>
      <c r="J310" s="260"/>
      <c r="K310" s="260"/>
      <c r="L310" s="32" t="s">
        <v>72</v>
      </c>
      <c r="M310" s="31"/>
      <c r="N310" s="32" t="s">
        <v>71</v>
      </c>
      <c r="O310" s="31"/>
      <c r="P310" s="32" t="s">
        <v>70</v>
      </c>
      <c r="Q310" s="31"/>
      <c r="R310" s="32" t="s">
        <v>69</v>
      </c>
      <c r="S310" s="31"/>
      <c r="T310" s="32" t="s">
        <v>68</v>
      </c>
      <c r="U310" s="31"/>
      <c r="V310" s="32" t="s">
        <v>67</v>
      </c>
      <c r="W310" s="31"/>
      <c r="X310" s="32" t="s">
        <v>66</v>
      </c>
      <c r="Y310" s="31"/>
      <c r="Z310" s="32" t="s">
        <v>65</v>
      </c>
      <c r="AA310" s="31"/>
      <c r="AB310" s="34" t="s">
        <v>64</v>
      </c>
      <c r="AC310" s="33"/>
      <c r="AD310" s="32" t="s">
        <v>63</v>
      </c>
      <c r="AE310" s="31"/>
      <c r="AF310" s="30"/>
      <c r="AG310" s="31"/>
      <c r="AH310" s="30"/>
      <c r="AI310" s="20"/>
      <c r="AJ310" s="250"/>
      <c r="AK310" s="253"/>
      <c r="AL310" s="19"/>
      <c r="AM310" s="7"/>
      <c r="AN310" s="7"/>
      <c r="AO310" s="236"/>
      <c r="AP310" s="230"/>
      <c r="AQ310" s="233"/>
      <c r="AR310" s="236"/>
      <c r="AS310" s="230"/>
      <c r="AT310" s="233"/>
      <c r="AU310" s="236"/>
      <c r="AV310" s="230"/>
      <c r="AW310" s="233"/>
      <c r="AX310" s="236"/>
      <c r="AY310" s="230"/>
      <c r="AZ310" s="233"/>
      <c r="BA310" s="236"/>
      <c r="BB310" s="230"/>
      <c r="BC310" s="233"/>
      <c r="BD310" s="298"/>
      <c r="BE310" s="301"/>
      <c r="BF310" s="301"/>
      <c r="BG310" s="304"/>
    </row>
    <row r="311" spans="2:67" ht="28.15" hidden="1" customHeight="1">
      <c r="B311" s="29"/>
      <c r="C311" s="265"/>
      <c r="D311" s="28"/>
      <c r="E311" s="27"/>
      <c r="F311" s="27"/>
      <c r="G311" s="26"/>
      <c r="H311" s="257"/>
      <c r="I311" s="261"/>
      <c r="J311" s="261"/>
      <c r="K311" s="261"/>
      <c r="L311" s="23" t="s">
        <v>62</v>
      </c>
      <c r="M311" s="22"/>
      <c r="N311" s="23" t="s">
        <v>61</v>
      </c>
      <c r="O311" s="22"/>
      <c r="P311" s="23" t="s">
        <v>60</v>
      </c>
      <c r="Q311" s="22"/>
      <c r="R311" s="23" t="s">
        <v>59</v>
      </c>
      <c r="S311" s="22"/>
      <c r="T311" s="23" t="s">
        <v>58</v>
      </c>
      <c r="U311" s="22"/>
      <c r="V311" s="23" t="s">
        <v>57</v>
      </c>
      <c r="W311" s="22"/>
      <c r="X311" s="23" t="s">
        <v>56</v>
      </c>
      <c r="Y311" s="22"/>
      <c r="Z311" s="23" t="s">
        <v>55</v>
      </c>
      <c r="AA311" s="22"/>
      <c r="AB311" s="25" t="s">
        <v>54</v>
      </c>
      <c r="AC311" s="24"/>
      <c r="AD311" s="23">
        <v>39</v>
      </c>
      <c r="AE311" s="22"/>
      <c r="AF311" s="21"/>
      <c r="AG311" s="22"/>
      <c r="AH311" s="21"/>
      <c r="AI311" s="20"/>
      <c r="AJ311" s="250"/>
      <c r="AK311" s="253"/>
      <c r="AL311" s="19"/>
      <c r="AM311" s="7"/>
      <c r="AN311" s="7"/>
      <c r="AO311" s="236"/>
      <c r="AP311" s="230"/>
      <c r="AQ311" s="233"/>
      <c r="AR311" s="236"/>
      <c r="AS311" s="230"/>
      <c r="AT311" s="233"/>
      <c r="AU311" s="236"/>
      <c r="AV311" s="230"/>
      <c r="AW311" s="233"/>
      <c r="AX311" s="236"/>
      <c r="AY311" s="230"/>
      <c r="AZ311" s="233"/>
      <c r="BA311" s="236"/>
      <c r="BB311" s="230"/>
      <c r="BC311" s="233"/>
      <c r="BD311" s="298"/>
      <c r="BE311" s="301"/>
      <c r="BF311" s="301"/>
      <c r="BG311" s="304"/>
    </row>
    <row r="312" spans="2:67" ht="28.15" hidden="1" customHeight="1" thickBot="1">
      <c r="B312" s="29"/>
      <c r="C312" s="266"/>
      <c r="D312" s="57"/>
      <c r="E312" s="56"/>
      <c r="F312" s="56"/>
      <c r="G312" s="55"/>
      <c r="H312" s="258"/>
      <c r="I312" s="262"/>
      <c r="J312" s="262"/>
      <c r="K312" s="262"/>
      <c r="L312" s="52" t="s">
        <v>53</v>
      </c>
      <c r="M312" s="51"/>
      <c r="N312" s="52" t="s">
        <v>52</v>
      </c>
      <c r="O312" s="51"/>
      <c r="P312" s="52" t="s">
        <v>51</v>
      </c>
      <c r="Q312" s="51"/>
      <c r="R312" s="52" t="s">
        <v>50</v>
      </c>
      <c r="S312" s="51"/>
      <c r="T312" s="52">
        <v>20</v>
      </c>
      <c r="U312" s="51"/>
      <c r="V312" s="52" t="s">
        <v>49</v>
      </c>
      <c r="W312" s="51"/>
      <c r="X312" s="52" t="s">
        <v>48</v>
      </c>
      <c r="Y312" s="51"/>
      <c r="Z312" s="52" t="s">
        <v>47</v>
      </c>
      <c r="AA312" s="51"/>
      <c r="AB312" s="54" t="s">
        <v>46</v>
      </c>
      <c r="AC312" s="53"/>
      <c r="AD312" s="52" t="s">
        <v>45</v>
      </c>
      <c r="AE312" s="51"/>
      <c r="AF312" s="50"/>
      <c r="AG312" s="51"/>
      <c r="AH312" s="50"/>
      <c r="AI312" s="49"/>
      <c r="AJ312" s="251"/>
      <c r="AK312" s="254"/>
      <c r="AL312" s="48"/>
      <c r="AM312" s="7"/>
      <c r="AN312" s="7"/>
      <c r="AO312" s="237"/>
      <c r="AP312" s="231"/>
      <c r="AQ312" s="234"/>
      <c r="AR312" s="237"/>
      <c r="AS312" s="231"/>
      <c r="AT312" s="234"/>
      <c r="AU312" s="237"/>
      <c r="AV312" s="231"/>
      <c r="AW312" s="234"/>
      <c r="AX312" s="237"/>
      <c r="AY312" s="231"/>
      <c r="AZ312" s="234"/>
      <c r="BA312" s="237"/>
      <c r="BB312" s="231"/>
      <c r="BC312" s="234"/>
      <c r="BD312" s="299"/>
      <c r="BE312" s="302"/>
      <c r="BF312" s="302"/>
      <c r="BG312" s="305"/>
    </row>
    <row r="313" spans="2:67" ht="28.15" hidden="1" customHeight="1">
      <c r="B313" s="29"/>
      <c r="C313" s="263">
        <v>3</v>
      </c>
      <c r="D313" s="47"/>
      <c r="E313" s="46"/>
      <c r="F313" s="46"/>
      <c r="G313" s="45"/>
      <c r="H313" s="255"/>
      <c r="I313" s="259"/>
      <c r="J313" s="259"/>
      <c r="K313" s="259"/>
      <c r="L313" s="42" t="s">
        <v>82</v>
      </c>
      <c r="M313" s="41"/>
      <c r="N313" s="42" t="s">
        <v>81</v>
      </c>
      <c r="O313" s="41"/>
      <c r="P313" s="42" t="s">
        <v>80</v>
      </c>
      <c r="Q313" s="41"/>
      <c r="R313" s="42" t="s">
        <v>79</v>
      </c>
      <c r="S313" s="41"/>
      <c r="T313" s="42" t="s">
        <v>78</v>
      </c>
      <c r="U313" s="41"/>
      <c r="V313" s="42" t="s">
        <v>77</v>
      </c>
      <c r="W313" s="41"/>
      <c r="X313" s="42" t="s">
        <v>76</v>
      </c>
      <c r="Y313" s="41"/>
      <c r="Z313" s="42" t="s">
        <v>75</v>
      </c>
      <c r="AA313" s="41"/>
      <c r="AB313" s="44" t="s">
        <v>74</v>
      </c>
      <c r="AC313" s="43"/>
      <c r="AD313" s="42" t="s">
        <v>73</v>
      </c>
      <c r="AE313" s="41"/>
      <c r="AF313" s="40"/>
      <c r="AG313" s="41"/>
      <c r="AH313" s="40"/>
      <c r="AI313" s="39"/>
      <c r="AJ313" s="245"/>
      <c r="AK313" s="245"/>
      <c r="AL313" s="38"/>
      <c r="AM313" s="7"/>
      <c r="AN313" s="7"/>
      <c r="AO313" s="235">
        <f>SUMPRODUCT(LEN($M313:$AE316)-LEN(SUBSTITUTE($M313:$AE316,"A", "")))</f>
        <v>0</v>
      </c>
      <c r="AP313" s="229">
        <f>SUMPRODUCT(LEN($AH313:$AH316)-LEN(SUBSTITUTE($AH313:$AH316,"A", "")))</f>
        <v>0</v>
      </c>
      <c r="AQ313" s="232">
        <f>SUMPRODUCT(LEN($AG313:$AG316)-LEN(SUBSTITUTE($AG313:$AG316,"A", "")))</f>
        <v>0</v>
      </c>
      <c r="AR313" s="235">
        <f>SUMPRODUCT(LEN($M313:$AE316)-LEN(SUBSTITUTE($M313:$AE316,"S", "")))</f>
        <v>0</v>
      </c>
      <c r="AS313" s="229">
        <f>SUMPRODUCT(LEN($AH313:$AH316)-LEN(SUBSTITUTE($AH313:$AH316,"S", "")))</f>
        <v>0</v>
      </c>
      <c r="AT313" s="232">
        <f>SUMPRODUCT(LEN($AG313:$AG316)-LEN(SUBSTITUTE($AG313:$AG316,"S", "")))</f>
        <v>0</v>
      </c>
      <c r="AU313" s="235">
        <f>SUMPRODUCT(LEN($M313:$AE316)-LEN(SUBSTITUTE($M313:$AE316,"F", "")))</f>
        <v>0</v>
      </c>
      <c r="AV313" s="229">
        <f>SUMPRODUCT(LEN($AH313:$AH316)-LEN(SUBSTITUTE($AH313:$AH316,"F", "")))</f>
        <v>0</v>
      </c>
      <c r="AW313" s="232">
        <f>SUMPRODUCT(LEN($AG313:$AG316)-LEN(SUBSTITUTE($AG313:$AG316,"F", "")))</f>
        <v>0</v>
      </c>
      <c r="AX313" s="235">
        <f>SUMPRODUCT(LEN($M313:$AE316)-LEN(SUBSTITUTE($M313:$AE316,"G", "")))</f>
        <v>0</v>
      </c>
      <c r="AY313" s="229">
        <f>SUMPRODUCT(LEN($AH313:$AH316)-LEN(SUBSTITUTE($AH313:$AH316,"G", "")))</f>
        <v>0</v>
      </c>
      <c r="AZ313" s="232">
        <f>SUMPRODUCT(LEN($AG313:$AG316)-LEN(SUBSTITUTE($AG313:$AG316,"G", "")))</f>
        <v>0</v>
      </c>
      <c r="BA313" s="235">
        <f>SUMPRODUCT(LEN($M313:$AE316)-LEN(SUBSTITUTE($M313:$AE316,"M", "")))</f>
        <v>0</v>
      </c>
      <c r="BB313" s="229">
        <f>SUMPRODUCT(LEN($AH313:$AH316)-LEN(SUBSTITUTE($AH313:$AH316,"M", "")))</f>
        <v>0</v>
      </c>
      <c r="BC313" s="232">
        <f>SUMPRODUCT(LEN($AG313:$AG316)-LEN(SUBSTITUTE($AG313:$AG316,"M", "")))</f>
        <v>0</v>
      </c>
      <c r="BD313" s="297">
        <f>SUMPRODUCT(LEN($AI313:$AI316)-LEN(SUBSTITUTE($AI313:$AI316,"S", "")))</f>
        <v>0</v>
      </c>
      <c r="BE313" s="300">
        <f>SUMPRODUCT(LEN($AI313:$AI316)-LEN(SUBSTITUTE($AI313:$AI316,"F", "")))</f>
        <v>0</v>
      </c>
      <c r="BF313" s="300">
        <f>SUMPRODUCT(LEN($AI313:$AI316)-LEN(SUBSTITUTE($AI313:$AI316,"G", "")))</f>
        <v>0</v>
      </c>
      <c r="BG313" s="303">
        <f>SUMPRODUCT(LEN($AI313:$AI316)-LEN(SUBSTITUTE($AI313:$AI316,"M", "")))</f>
        <v>0</v>
      </c>
    </row>
    <row r="314" spans="2:67" ht="28.15" hidden="1" customHeight="1" thickBot="1">
      <c r="B314" s="29"/>
      <c r="C314" s="264"/>
      <c r="D314" s="37"/>
      <c r="E314" s="36"/>
      <c r="F314" s="36"/>
      <c r="G314" s="35"/>
      <c r="H314" s="256"/>
      <c r="I314" s="260"/>
      <c r="J314" s="260"/>
      <c r="K314" s="260"/>
      <c r="L314" s="32" t="s">
        <v>72</v>
      </c>
      <c r="M314" s="31"/>
      <c r="N314" s="32" t="s">
        <v>71</v>
      </c>
      <c r="O314" s="31"/>
      <c r="P314" s="32" t="s">
        <v>70</v>
      </c>
      <c r="Q314" s="31"/>
      <c r="R314" s="32" t="s">
        <v>69</v>
      </c>
      <c r="S314" s="31"/>
      <c r="T314" s="32" t="s">
        <v>68</v>
      </c>
      <c r="U314" s="31"/>
      <c r="V314" s="32" t="s">
        <v>67</v>
      </c>
      <c r="W314" s="31"/>
      <c r="X314" s="32" t="s">
        <v>66</v>
      </c>
      <c r="Y314" s="31"/>
      <c r="Z314" s="32" t="s">
        <v>65</v>
      </c>
      <c r="AA314" s="31"/>
      <c r="AB314" s="34" t="s">
        <v>64</v>
      </c>
      <c r="AC314" s="33"/>
      <c r="AD314" s="32" t="s">
        <v>63</v>
      </c>
      <c r="AE314" s="31"/>
      <c r="AF314" s="30"/>
      <c r="AG314" s="31"/>
      <c r="AH314" s="30"/>
      <c r="AI314" s="20"/>
      <c r="AJ314" s="246"/>
      <c r="AK314" s="246"/>
      <c r="AL314" s="19"/>
      <c r="AM314" s="7"/>
      <c r="AN314" s="7"/>
      <c r="AO314" s="236"/>
      <c r="AP314" s="230"/>
      <c r="AQ314" s="233"/>
      <c r="AR314" s="236"/>
      <c r="AS314" s="230"/>
      <c r="AT314" s="233"/>
      <c r="AU314" s="236"/>
      <c r="AV314" s="230"/>
      <c r="AW314" s="233"/>
      <c r="AX314" s="236"/>
      <c r="AY314" s="230"/>
      <c r="AZ314" s="233"/>
      <c r="BA314" s="236"/>
      <c r="BB314" s="230"/>
      <c r="BC314" s="233"/>
      <c r="BD314" s="298"/>
      <c r="BE314" s="301"/>
      <c r="BF314" s="301"/>
      <c r="BG314" s="304"/>
    </row>
    <row r="315" spans="2:67" ht="28.15" hidden="1" customHeight="1">
      <c r="B315" s="29"/>
      <c r="C315" s="265"/>
      <c r="D315" s="28"/>
      <c r="E315" s="27"/>
      <c r="F315" s="27"/>
      <c r="G315" s="26"/>
      <c r="H315" s="257"/>
      <c r="I315" s="261"/>
      <c r="J315" s="261"/>
      <c r="K315" s="261"/>
      <c r="L315" s="23" t="s">
        <v>62</v>
      </c>
      <c r="M315" s="22"/>
      <c r="N315" s="23" t="s">
        <v>61</v>
      </c>
      <c r="O315" s="22"/>
      <c r="P315" s="23" t="s">
        <v>60</v>
      </c>
      <c r="Q315" s="22"/>
      <c r="R315" s="23" t="s">
        <v>59</v>
      </c>
      <c r="S315" s="22"/>
      <c r="T315" s="23" t="s">
        <v>58</v>
      </c>
      <c r="U315" s="22"/>
      <c r="V315" s="23" t="s">
        <v>57</v>
      </c>
      <c r="W315" s="22"/>
      <c r="X315" s="23" t="s">
        <v>56</v>
      </c>
      <c r="Y315" s="22"/>
      <c r="Z315" s="23" t="s">
        <v>55</v>
      </c>
      <c r="AA315" s="22"/>
      <c r="AB315" s="25" t="s">
        <v>54</v>
      </c>
      <c r="AC315" s="24"/>
      <c r="AD315" s="23">
        <v>39</v>
      </c>
      <c r="AE315" s="22"/>
      <c r="AF315" s="21"/>
      <c r="AG315" s="22"/>
      <c r="AH315" s="21"/>
      <c r="AI315" s="20"/>
      <c r="AJ315" s="246"/>
      <c r="AK315" s="246"/>
      <c r="AL315" s="19"/>
      <c r="AM315" s="7"/>
      <c r="AN315" s="7"/>
      <c r="AO315" s="236"/>
      <c r="AP315" s="230"/>
      <c r="AQ315" s="233"/>
      <c r="AR315" s="236"/>
      <c r="AS315" s="230"/>
      <c r="AT315" s="233"/>
      <c r="AU315" s="236"/>
      <c r="AV315" s="230"/>
      <c r="AW315" s="233"/>
      <c r="AX315" s="236"/>
      <c r="AY315" s="230"/>
      <c r="AZ315" s="233"/>
      <c r="BA315" s="236"/>
      <c r="BB315" s="230"/>
      <c r="BC315" s="233"/>
      <c r="BD315" s="298"/>
      <c r="BE315" s="301"/>
      <c r="BF315" s="301"/>
      <c r="BG315" s="304"/>
    </row>
    <row r="316" spans="2:67" ht="28.15" hidden="1" customHeight="1" thickBot="1">
      <c r="B316" s="18"/>
      <c r="C316" s="271"/>
      <c r="D316" s="17"/>
      <c r="E316" s="16"/>
      <c r="F316" s="16"/>
      <c r="G316" s="15"/>
      <c r="H316" s="258"/>
      <c r="I316" s="272"/>
      <c r="J316" s="272"/>
      <c r="K316" s="272"/>
      <c r="L316" s="12" t="s">
        <v>53</v>
      </c>
      <c r="M316" s="11"/>
      <c r="N316" s="12" t="s">
        <v>52</v>
      </c>
      <c r="O316" s="11"/>
      <c r="P316" s="12" t="s">
        <v>51</v>
      </c>
      <c r="Q316" s="11"/>
      <c r="R316" s="12" t="s">
        <v>50</v>
      </c>
      <c r="S316" s="11"/>
      <c r="T316" s="12">
        <v>20</v>
      </c>
      <c r="U316" s="11"/>
      <c r="V316" s="12" t="s">
        <v>49</v>
      </c>
      <c r="W316" s="11"/>
      <c r="X316" s="12" t="s">
        <v>48</v>
      </c>
      <c r="Y316" s="11"/>
      <c r="Z316" s="12" t="s">
        <v>47</v>
      </c>
      <c r="AA316" s="11"/>
      <c r="AB316" s="14" t="s">
        <v>46</v>
      </c>
      <c r="AC316" s="13"/>
      <c r="AD316" s="12" t="s">
        <v>45</v>
      </c>
      <c r="AE316" s="11"/>
      <c r="AF316" s="10"/>
      <c r="AG316" s="11"/>
      <c r="AH316" s="10"/>
      <c r="AI316" s="9"/>
      <c r="AJ316" s="247"/>
      <c r="AK316" s="247"/>
      <c r="AL316" s="8"/>
      <c r="AM316" s="7"/>
      <c r="AN316" s="7"/>
      <c r="AO316" s="237"/>
      <c r="AP316" s="231"/>
      <c r="AQ316" s="234"/>
      <c r="AR316" s="237"/>
      <c r="AS316" s="231"/>
      <c r="AT316" s="234"/>
      <c r="AU316" s="237"/>
      <c r="AV316" s="231"/>
      <c r="AW316" s="234"/>
      <c r="AX316" s="237"/>
      <c r="AY316" s="231"/>
      <c r="AZ316" s="234"/>
      <c r="BA316" s="237"/>
      <c r="BB316" s="231"/>
      <c r="BC316" s="234"/>
      <c r="BD316" s="299"/>
      <c r="BE316" s="302"/>
      <c r="BF316" s="302"/>
      <c r="BG316" s="305"/>
    </row>
    <row r="317" spans="2:67" ht="85.9" customHeight="1" thickBot="1">
      <c r="B317" s="94" t="s">
        <v>119</v>
      </c>
      <c r="C317" s="83" t="s">
        <v>118</v>
      </c>
      <c r="D317" s="88" t="s">
        <v>117</v>
      </c>
      <c r="E317" s="93" t="s">
        <v>116</v>
      </c>
      <c r="F317" s="92"/>
      <c r="G317" s="91"/>
      <c r="H317" s="90" t="s">
        <v>115</v>
      </c>
      <c r="I317" s="88" t="s">
        <v>43</v>
      </c>
      <c r="J317" s="88" t="s">
        <v>114</v>
      </c>
      <c r="K317" s="88" t="s">
        <v>44</v>
      </c>
      <c r="L317" s="227" t="s">
        <v>113</v>
      </c>
      <c r="M317" s="270"/>
      <c r="N317" s="227" t="s">
        <v>112</v>
      </c>
      <c r="O317" s="270"/>
      <c r="P317" s="227" t="s">
        <v>112</v>
      </c>
      <c r="Q317" s="228"/>
      <c r="R317" s="227" t="s">
        <v>112</v>
      </c>
      <c r="S317" s="228"/>
      <c r="T317" s="227" t="s">
        <v>112</v>
      </c>
      <c r="U317" s="228"/>
      <c r="V317" s="227" t="s">
        <v>112</v>
      </c>
      <c r="W317" s="228"/>
      <c r="X317" s="227" t="s">
        <v>112</v>
      </c>
      <c r="Y317" s="228"/>
      <c r="Z317" s="227" t="s">
        <v>112</v>
      </c>
      <c r="AA317" s="228"/>
      <c r="AB317" s="227" t="s">
        <v>112</v>
      </c>
      <c r="AC317" s="228"/>
      <c r="AD317" s="227" t="s">
        <v>112</v>
      </c>
      <c r="AE317" s="228"/>
      <c r="AF317" s="244" t="s">
        <v>111</v>
      </c>
      <c r="AG317" s="228"/>
      <c r="AH317" s="90" t="s">
        <v>110</v>
      </c>
      <c r="AI317" s="89" t="s">
        <v>109</v>
      </c>
      <c r="AJ317" s="88" t="s">
        <v>108</v>
      </c>
      <c r="AK317" s="88" t="s">
        <v>107</v>
      </c>
      <c r="AL317" s="87" t="s">
        <v>106</v>
      </c>
      <c r="AM317" s="105" t="s">
        <v>161</v>
      </c>
      <c r="AN317" s="104" t="s">
        <v>160</v>
      </c>
      <c r="AO317" s="84" t="s">
        <v>105</v>
      </c>
      <c r="AP317" s="83" t="s">
        <v>104</v>
      </c>
      <c r="AQ317" s="82" t="s">
        <v>103</v>
      </c>
      <c r="AR317" s="84" t="s">
        <v>102</v>
      </c>
      <c r="AS317" s="83" t="s">
        <v>101</v>
      </c>
      <c r="AT317" s="82" t="s">
        <v>100</v>
      </c>
      <c r="AU317" s="84" t="s">
        <v>99</v>
      </c>
      <c r="AV317" s="83" t="s">
        <v>98</v>
      </c>
      <c r="AW317" s="85" t="s">
        <v>97</v>
      </c>
      <c r="AX317" s="84" t="s">
        <v>96</v>
      </c>
      <c r="AY317" s="83" t="s">
        <v>95</v>
      </c>
      <c r="AZ317" s="82" t="s">
        <v>94</v>
      </c>
      <c r="BA317" s="84" t="s">
        <v>93</v>
      </c>
      <c r="BB317" s="83" t="s">
        <v>92</v>
      </c>
      <c r="BC317" s="82" t="s">
        <v>91</v>
      </c>
      <c r="BD317" s="81" t="s">
        <v>90</v>
      </c>
      <c r="BE317" s="80" t="s">
        <v>89</v>
      </c>
      <c r="BF317" s="80" t="s">
        <v>88</v>
      </c>
      <c r="BG317" s="79" t="s">
        <v>87</v>
      </c>
    </row>
    <row r="318" spans="2:67" ht="48" thickBot="1">
      <c r="B318" s="78" t="s">
        <v>162</v>
      </c>
      <c r="C318" s="77"/>
      <c r="D318" s="76">
        <v>231</v>
      </c>
      <c r="E318" s="267">
        <v>5366.77</v>
      </c>
      <c r="F318" s="268"/>
      <c r="G318" s="269"/>
      <c r="H318" s="75" t="s">
        <v>85</v>
      </c>
      <c r="I318" s="74"/>
      <c r="J318" s="74"/>
      <c r="K318" s="73"/>
      <c r="L318" s="72"/>
      <c r="M318" s="68"/>
      <c r="N318" s="72"/>
      <c r="O318" s="68"/>
      <c r="P318" s="72"/>
      <c r="Q318" s="68"/>
      <c r="R318" s="72"/>
      <c r="S318" s="68"/>
      <c r="T318" s="72"/>
      <c r="U318" s="68"/>
      <c r="V318" s="72"/>
      <c r="W318" s="68"/>
      <c r="X318" s="72"/>
      <c r="Y318" s="68"/>
      <c r="Z318" s="72"/>
      <c r="AA318" s="71"/>
      <c r="AB318" s="70"/>
      <c r="AC318" s="70"/>
      <c r="AD318" s="70"/>
      <c r="AE318" s="70"/>
      <c r="AF318" s="69" t="s">
        <v>84</v>
      </c>
      <c r="AG318" s="68"/>
      <c r="AH318" s="68"/>
      <c r="AI318" s="68"/>
      <c r="AJ318" s="67"/>
      <c r="AK318" s="67"/>
      <c r="AL318" s="66"/>
      <c r="AM318" s="103"/>
      <c r="AN318" s="103"/>
      <c r="AO318" s="101">
        <f t="shared" ref="AO318:BG318" si="22">SUM(AO319:AO330)</f>
        <v>55</v>
      </c>
      <c r="AP318" s="100">
        <f t="shared" si="22"/>
        <v>21</v>
      </c>
      <c r="AQ318" s="99">
        <f t="shared" si="22"/>
        <v>0</v>
      </c>
      <c r="AR318" s="101">
        <f t="shared" si="22"/>
        <v>20</v>
      </c>
      <c r="AS318" s="100">
        <f t="shared" si="22"/>
        <v>14</v>
      </c>
      <c r="AT318" s="99">
        <f t="shared" si="22"/>
        <v>0</v>
      </c>
      <c r="AU318" s="101">
        <f t="shared" si="22"/>
        <v>0</v>
      </c>
      <c r="AV318" s="100">
        <f t="shared" si="22"/>
        <v>0</v>
      </c>
      <c r="AW318" s="99">
        <f t="shared" si="22"/>
        <v>0</v>
      </c>
      <c r="AX318" s="101">
        <f t="shared" si="22"/>
        <v>10</v>
      </c>
      <c r="AY318" s="100">
        <f t="shared" si="22"/>
        <v>3</v>
      </c>
      <c r="AZ318" s="99">
        <f t="shared" si="22"/>
        <v>0</v>
      </c>
      <c r="BA318" s="101">
        <f t="shared" si="22"/>
        <v>7</v>
      </c>
      <c r="BB318" s="100">
        <f t="shared" si="22"/>
        <v>1</v>
      </c>
      <c r="BC318" s="99">
        <f t="shared" si="22"/>
        <v>0</v>
      </c>
      <c r="BD318" s="101">
        <f t="shared" si="22"/>
        <v>0</v>
      </c>
      <c r="BE318" s="100">
        <f t="shared" si="22"/>
        <v>0</v>
      </c>
      <c r="BF318" s="100">
        <f t="shared" si="22"/>
        <v>0</v>
      </c>
      <c r="BG318" s="99">
        <f t="shared" si="22"/>
        <v>0</v>
      </c>
      <c r="BH318" s="98" t="s">
        <v>83</v>
      </c>
      <c r="BK318" s="1">
        <f>SUM(AO318:AQ318)</f>
        <v>76</v>
      </c>
      <c r="BL318" s="1">
        <f>SUM(AR318:AT318,BD318)</f>
        <v>34</v>
      </c>
      <c r="BM318" s="1">
        <f>SUM(AU318:AW318,BE318)</f>
        <v>0</v>
      </c>
      <c r="BN318" s="1">
        <f>SUM(AX318:AZ318,BF318)</f>
        <v>13</v>
      </c>
      <c r="BO318" s="1">
        <f>SUM(BA318:BC318,BG318)</f>
        <v>8</v>
      </c>
    </row>
    <row r="319" spans="2:67" ht="28.15" customHeight="1">
      <c r="B319" s="29"/>
      <c r="C319" s="263">
        <v>1</v>
      </c>
      <c r="D319" s="47"/>
      <c r="E319" s="46"/>
      <c r="F319" s="46"/>
      <c r="G319" s="45"/>
      <c r="H319" s="255"/>
      <c r="I319" s="259">
        <v>101</v>
      </c>
      <c r="J319" s="259">
        <v>27</v>
      </c>
      <c r="K319" s="259">
        <v>5</v>
      </c>
      <c r="L319" s="42">
        <v>1</v>
      </c>
      <c r="M319" s="41" t="s">
        <v>642</v>
      </c>
      <c r="N319" s="42">
        <v>5</v>
      </c>
      <c r="O319" s="41" t="s">
        <v>641</v>
      </c>
      <c r="P319" s="42">
        <v>9</v>
      </c>
      <c r="Q319" s="97" t="s">
        <v>640</v>
      </c>
      <c r="R319" s="42">
        <v>13</v>
      </c>
      <c r="S319" s="41" t="s">
        <v>639</v>
      </c>
      <c r="T319" s="42">
        <v>17</v>
      </c>
      <c r="U319" s="41" t="s">
        <v>273</v>
      </c>
      <c r="V319" s="42">
        <v>21</v>
      </c>
      <c r="W319" s="41" t="s">
        <v>275</v>
      </c>
      <c r="X319" s="42">
        <v>25</v>
      </c>
      <c r="Y319" s="41"/>
      <c r="Z319" s="42">
        <v>29</v>
      </c>
      <c r="AA319" s="41"/>
      <c r="AB319" s="44">
        <v>33</v>
      </c>
      <c r="AC319" s="41"/>
      <c r="AD319" s="42">
        <v>37</v>
      </c>
      <c r="AE319" s="41"/>
      <c r="AF319" s="40"/>
      <c r="AG319" s="41"/>
      <c r="AH319" s="40" t="s">
        <v>638</v>
      </c>
      <c r="AI319" s="39"/>
      <c r="AJ319" s="245"/>
      <c r="AK319" s="245"/>
      <c r="AL319" s="38"/>
      <c r="AM319" s="238">
        <f>SUMPRODUCT(LEN($M319:$AE322)-LEN(SUBSTITUTE($M319:$AE322,"/", "")))/2</f>
        <v>0</v>
      </c>
      <c r="AN319" s="241">
        <f>SUMPRODUCT(LEN($M319:$AE322)-LEN(SUBSTITUTE($M319:$AE322,"-", "")))</f>
        <v>0</v>
      </c>
      <c r="AO319" s="235">
        <f>SUMPRODUCT(LEN($M319:$AE322)-LEN(SUBSTITUTE($M319:$AE322,"A", "")))</f>
        <v>55</v>
      </c>
      <c r="AP319" s="229">
        <f>SUMPRODUCT(LEN($AH319:$AH322)-LEN(SUBSTITUTE($AH319:$AH322,"A", "")))</f>
        <v>21</v>
      </c>
      <c r="AQ319" s="232">
        <f>SUMPRODUCT(LEN($AG319:$AG322)-LEN(SUBSTITUTE($AG319:$AG322,"A", "")))</f>
        <v>0</v>
      </c>
      <c r="AR319" s="235">
        <f>SUMPRODUCT(LEN($M319:$AE322)-LEN(SUBSTITUTE($M319:$AE322,"S", "")))</f>
        <v>20</v>
      </c>
      <c r="AS319" s="229">
        <f>SUMPRODUCT(LEN($AH319:$AH322)-LEN(SUBSTITUTE($AH319:$AH322,"S", "")))</f>
        <v>14</v>
      </c>
      <c r="AT319" s="232">
        <f>SUMPRODUCT(LEN($AG319:$AG322)-LEN(SUBSTITUTE($AG319:$AG322,"S", "")))</f>
        <v>0</v>
      </c>
      <c r="AU319" s="235">
        <f>SUMPRODUCT(LEN($M319:$AE322)-LEN(SUBSTITUTE($M319:$AE322,"F", "")))</f>
        <v>0</v>
      </c>
      <c r="AV319" s="229">
        <f>SUMPRODUCT(LEN($AH319:$AH322)-LEN(SUBSTITUTE($AH319:$AH322,"F", "")))</f>
        <v>0</v>
      </c>
      <c r="AW319" s="232">
        <f>SUMPRODUCT(LEN($AG319:$AG322)-LEN(SUBSTITUTE($AG319:$AG322,"F", "")))</f>
        <v>0</v>
      </c>
      <c r="AX319" s="235">
        <f>SUMPRODUCT(LEN($M319:$AE322)-LEN(SUBSTITUTE($M319:$AE322,"G", "")))</f>
        <v>10</v>
      </c>
      <c r="AY319" s="229">
        <f>SUMPRODUCT(LEN($AH319:$AH322)-LEN(SUBSTITUTE($AH319:$AH322,"G", "")))</f>
        <v>3</v>
      </c>
      <c r="AZ319" s="232">
        <f>SUMPRODUCT(LEN($AG319:$AG322)-LEN(SUBSTITUTE($AG319:$AG322,"G", "")))</f>
        <v>0</v>
      </c>
      <c r="BA319" s="235">
        <f>SUMPRODUCT(LEN($M319:$AE322)-LEN(SUBSTITUTE($M319:$AE322,"M", "")))</f>
        <v>7</v>
      </c>
      <c r="BB319" s="229">
        <f>SUMPRODUCT(LEN($AH319:$AH322)-LEN(SUBSTITUTE($AH319:$AH322,"M", "")))</f>
        <v>1</v>
      </c>
      <c r="BC319" s="232">
        <f>SUMPRODUCT(LEN($AG319:$AG322)-LEN(SUBSTITUTE($AG319:$AG322,"M", "")))</f>
        <v>0</v>
      </c>
      <c r="BD319" s="297">
        <f>SUMPRODUCT(LEN($AI319:$AI322)-LEN(SUBSTITUTE($AI319:$AI322,"S", "")))</f>
        <v>0</v>
      </c>
      <c r="BE319" s="300">
        <f>SUMPRODUCT(LEN($AI319:$AI322)-LEN(SUBSTITUTE($AI319:$AI322,"F", "")))</f>
        <v>0</v>
      </c>
      <c r="BF319" s="300">
        <f>SUMPRODUCT(LEN($AI319:$AI322)-LEN(SUBSTITUTE($AI319:$AI322,"G", "")))</f>
        <v>0</v>
      </c>
      <c r="BG319" s="303">
        <f>SUMPRODUCT(LEN($AI319:$AI322)-LEN(SUBSTITUTE($AI319:$AI322,"M", "")))</f>
        <v>0</v>
      </c>
    </row>
    <row r="320" spans="2:67" ht="28.15" customHeight="1" thickBot="1">
      <c r="B320" s="29"/>
      <c r="C320" s="264"/>
      <c r="D320" s="37"/>
      <c r="E320" s="36"/>
      <c r="F320" s="36"/>
      <c r="G320" s="35"/>
      <c r="H320" s="256"/>
      <c r="I320" s="260"/>
      <c r="J320" s="260"/>
      <c r="K320" s="260"/>
      <c r="L320" s="32">
        <v>2</v>
      </c>
      <c r="M320" s="31" t="s">
        <v>563</v>
      </c>
      <c r="N320" s="32">
        <v>6</v>
      </c>
      <c r="O320" s="31" t="s">
        <v>637</v>
      </c>
      <c r="P320" s="96">
        <v>10</v>
      </c>
      <c r="Q320" s="31" t="s">
        <v>443</v>
      </c>
      <c r="R320" s="32">
        <v>14</v>
      </c>
      <c r="S320" s="31" t="s">
        <v>636</v>
      </c>
      <c r="T320" s="32">
        <v>18</v>
      </c>
      <c r="U320" s="95" t="s">
        <v>318</v>
      </c>
      <c r="V320" s="32">
        <v>22</v>
      </c>
      <c r="W320" s="31" t="s">
        <v>271</v>
      </c>
      <c r="X320" s="32">
        <v>26</v>
      </c>
      <c r="Y320" s="31"/>
      <c r="Z320" s="32">
        <v>30</v>
      </c>
      <c r="AA320" s="31"/>
      <c r="AB320" s="34">
        <v>34</v>
      </c>
      <c r="AC320" s="31"/>
      <c r="AD320" s="32">
        <v>38</v>
      </c>
      <c r="AE320" s="31"/>
      <c r="AF320" s="30"/>
      <c r="AG320" s="31"/>
      <c r="AH320" s="30" t="s">
        <v>635</v>
      </c>
      <c r="AI320" s="20"/>
      <c r="AJ320" s="246"/>
      <c r="AK320" s="246"/>
      <c r="AL320" s="19"/>
      <c r="AM320" s="239"/>
      <c r="AN320" s="242"/>
      <c r="AO320" s="236"/>
      <c r="AP320" s="230"/>
      <c r="AQ320" s="233"/>
      <c r="AR320" s="236"/>
      <c r="AS320" s="230"/>
      <c r="AT320" s="233"/>
      <c r="AU320" s="236"/>
      <c r="AV320" s="230"/>
      <c r="AW320" s="233"/>
      <c r="AX320" s="236"/>
      <c r="AY320" s="230"/>
      <c r="AZ320" s="233"/>
      <c r="BA320" s="236"/>
      <c r="BB320" s="230"/>
      <c r="BC320" s="233"/>
      <c r="BD320" s="298"/>
      <c r="BE320" s="301"/>
      <c r="BF320" s="301"/>
      <c r="BG320" s="304"/>
    </row>
    <row r="321" spans="2:67" ht="28.15" customHeight="1">
      <c r="B321" s="29"/>
      <c r="C321" s="265"/>
      <c r="D321" s="28"/>
      <c r="E321" s="27"/>
      <c r="F321" s="27"/>
      <c r="G321" s="26"/>
      <c r="H321" s="257"/>
      <c r="I321" s="261"/>
      <c r="J321" s="261"/>
      <c r="K321" s="261"/>
      <c r="L321" s="23">
        <v>3</v>
      </c>
      <c r="M321" s="22" t="s">
        <v>634</v>
      </c>
      <c r="N321" s="23">
        <v>7</v>
      </c>
      <c r="O321" s="22" t="s">
        <v>368</v>
      </c>
      <c r="P321" s="23">
        <v>11</v>
      </c>
      <c r="Q321" s="22" t="s">
        <v>633</v>
      </c>
      <c r="R321" s="23">
        <v>15</v>
      </c>
      <c r="S321" s="22" t="s">
        <v>309</v>
      </c>
      <c r="T321" s="23">
        <v>19</v>
      </c>
      <c r="U321" s="22" t="s">
        <v>632</v>
      </c>
      <c r="V321" s="23">
        <v>23</v>
      </c>
      <c r="W321" s="22"/>
      <c r="X321" s="23">
        <v>27</v>
      </c>
      <c r="Y321" s="22"/>
      <c r="Z321" s="23">
        <v>31</v>
      </c>
      <c r="AA321" s="22"/>
      <c r="AB321" s="25">
        <v>35</v>
      </c>
      <c r="AC321" s="22"/>
      <c r="AD321" s="23">
        <v>39</v>
      </c>
      <c r="AE321" s="22"/>
      <c r="AF321" s="21"/>
      <c r="AG321" s="22"/>
      <c r="AH321" s="21"/>
      <c r="AI321" s="20"/>
      <c r="AJ321" s="246"/>
      <c r="AK321" s="246"/>
      <c r="AL321" s="19"/>
      <c r="AM321" s="239"/>
      <c r="AN321" s="242"/>
      <c r="AO321" s="236"/>
      <c r="AP321" s="230"/>
      <c r="AQ321" s="233"/>
      <c r="AR321" s="236"/>
      <c r="AS321" s="230"/>
      <c r="AT321" s="233"/>
      <c r="AU321" s="236"/>
      <c r="AV321" s="230"/>
      <c r="AW321" s="233"/>
      <c r="AX321" s="236"/>
      <c r="AY321" s="230"/>
      <c r="AZ321" s="233"/>
      <c r="BA321" s="236"/>
      <c r="BB321" s="230"/>
      <c r="BC321" s="233"/>
      <c r="BD321" s="298"/>
      <c r="BE321" s="301"/>
      <c r="BF321" s="301"/>
      <c r="BG321" s="304"/>
    </row>
    <row r="322" spans="2:67" ht="28.15" customHeight="1" thickBot="1">
      <c r="B322" s="29"/>
      <c r="C322" s="266"/>
      <c r="D322" s="57"/>
      <c r="E322" s="56"/>
      <c r="F322" s="56"/>
      <c r="G322" s="55"/>
      <c r="H322" s="258"/>
      <c r="I322" s="262"/>
      <c r="J322" s="262"/>
      <c r="K322" s="262"/>
      <c r="L322" s="52">
        <v>4</v>
      </c>
      <c r="M322" s="51" t="s">
        <v>483</v>
      </c>
      <c r="N322" s="52">
        <v>8</v>
      </c>
      <c r="O322" s="51" t="s">
        <v>631</v>
      </c>
      <c r="P322" s="52">
        <v>12</v>
      </c>
      <c r="Q322" s="51" t="s">
        <v>359</v>
      </c>
      <c r="R322" s="52">
        <v>16</v>
      </c>
      <c r="S322" s="51" t="s">
        <v>324</v>
      </c>
      <c r="T322" s="52">
        <v>20</v>
      </c>
      <c r="U322" s="51" t="s">
        <v>305</v>
      </c>
      <c r="V322" s="52">
        <v>24</v>
      </c>
      <c r="W322" s="51"/>
      <c r="X322" s="52">
        <v>28</v>
      </c>
      <c r="Y322" s="51"/>
      <c r="Z322" s="52">
        <v>32</v>
      </c>
      <c r="AA322" s="51"/>
      <c r="AB322" s="54">
        <v>36</v>
      </c>
      <c r="AC322" s="51"/>
      <c r="AD322" s="52">
        <v>40</v>
      </c>
      <c r="AE322" s="51"/>
      <c r="AF322" s="50"/>
      <c r="AG322" s="51"/>
      <c r="AH322" s="50"/>
      <c r="AI322" s="49"/>
      <c r="AJ322" s="248"/>
      <c r="AK322" s="248"/>
      <c r="AL322" s="48"/>
      <c r="AM322" s="240"/>
      <c r="AN322" s="243"/>
      <c r="AO322" s="237"/>
      <c r="AP322" s="231"/>
      <c r="AQ322" s="234"/>
      <c r="AR322" s="237"/>
      <c r="AS322" s="231"/>
      <c r="AT322" s="234"/>
      <c r="AU322" s="237"/>
      <c r="AV322" s="231"/>
      <c r="AW322" s="234"/>
      <c r="AX322" s="237"/>
      <c r="AY322" s="231"/>
      <c r="AZ322" s="234"/>
      <c r="BA322" s="237"/>
      <c r="BB322" s="231"/>
      <c r="BC322" s="234"/>
      <c r="BD322" s="299"/>
      <c r="BE322" s="302"/>
      <c r="BF322" s="302"/>
      <c r="BG322" s="305"/>
    </row>
    <row r="323" spans="2:67" ht="28.15" hidden="1" customHeight="1">
      <c r="B323" s="29"/>
      <c r="C323" s="263">
        <v>2</v>
      </c>
      <c r="D323" s="47"/>
      <c r="E323" s="46"/>
      <c r="F323" s="46"/>
      <c r="G323" s="45"/>
      <c r="H323" s="255"/>
      <c r="I323" s="259"/>
      <c r="J323" s="259"/>
      <c r="K323" s="259"/>
      <c r="L323" s="42" t="s">
        <v>82</v>
      </c>
      <c r="M323" s="41"/>
      <c r="N323" s="42" t="s">
        <v>81</v>
      </c>
      <c r="O323" s="41"/>
      <c r="P323" s="42" t="s">
        <v>80</v>
      </c>
      <c r="Q323" s="41"/>
      <c r="R323" s="42" t="s">
        <v>79</v>
      </c>
      <c r="S323" s="41"/>
      <c r="T323" s="42" t="s">
        <v>78</v>
      </c>
      <c r="U323" s="41"/>
      <c r="V323" s="42" t="s">
        <v>77</v>
      </c>
      <c r="W323" s="41"/>
      <c r="X323" s="42" t="s">
        <v>76</v>
      </c>
      <c r="Y323" s="41"/>
      <c r="Z323" s="42" t="s">
        <v>75</v>
      </c>
      <c r="AA323" s="41"/>
      <c r="AB323" s="44" t="s">
        <v>74</v>
      </c>
      <c r="AC323" s="43"/>
      <c r="AD323" s="42" t="s">
        <v>73</v>
      </c>
      <c r="AE323" s="41"/>
      <c r="AF323" s="40"/>
      <c r="AG323" s="41"/>
      <c r="AH323" s="40"/>
      <c r="AI323" s="39"/>
      <c r="AJ323" s="249"/>
      <c r="AK323" s="252"/>
      <c r="AL323" s="38"/>
      <c r="AM323" s="7"/>
      <c r="AN323" s="7"/>
      <c r="AO323" s="235">
        <f>SUMPRODUCT(LEN($M323:$AE326)-LEN(SUBSTITUTE($M323:$AE326,"A", "")))</f>
        <v>0</v>
      </c>
      <c r="AP323" s="229">
        <f>SUMPRODUCT(LEN($AH323:$AH326)-LEN(SUBSTITUTE($AH323:$AH326,"A", "")))</f>
        <v>0</v>
      </c>
      <c r="AQ323" s="232">
        <f>SUMPRODUCT(LEN($AG323:$AG326)-LEN(SUBSTITUTE($AG323:$AG326,"A", "")))</f>
        <v>0</v>
      </c>
      <c r="AR323" s="235">
        <f>SUMPRODUCT(LEN($M323:$AE326)-LEN(SUBSTITUTE($M323:$AE326,"S", "")))</f>
        <v>0</v>
      </c>
      <c r="AS323" s="229">
        <f>SUMPRODUCT(LEN($AH323:$AH326)-LEN(SUBSTITUTE($AH323:$AH326,"S", "")))</f>
        <v>0</v>
      </c>
      <c r="AT323" s="232">
        <f>SUMPRODUCT(LEN($AG323:$AG326)-LEN(SUBSTITUTE($AG323:$AG326,"S", "")))</f>
        <v>0</v>
      </c>
      <c r="AU323" s="235">
        <f>SUMPRODUCT(LEN($M323:$AE326)-LEN(SUBSTITUTE($M323:$AE326,"F", "")))</f>
        <v>0</v>
      </c>
      <c r="AV323" s="229">
        <f>SUMPRODUCT(LEN($AH323:$AH326)-LEN(SUBSTITUTE($AH323:$AH326,"F", "")))</f>
        <v>0</v>
      </c>
      <c r="AW323" s="232">
        <f>SUMPRODUCT(LEN($AG323:$AG326)-LEN(SUBSTITUTE($AG323:$AG326,"F", "")))</f>
        <v>0</v>
      </c>
      <c r="AX323" s="235">
        <f>SUMPRODUCT(LEN($M323:$AE326)-LEN(SUBSTITUTE($M323:$AE326,"G", "")))</f>
        <v>0</v>
      </c>
      <c r="AY323" s="229">
        <f>SUMPRODUCT(LEN($AH323:$AH326)-LEN(SUBSTITUTE($AH323:$AH326,"G", "")))</f>
        <v>0</v>
      </c>
      <c r="AZ323" s="232">
        <f>SUMPRODUCT(LEN($AG323:$AG326)-LEN(SUBSTITUTE($AG323:$AG326,"G", "")))</f>
        <v>0</v>
      </c>
      <c r="BA323" s="235">
        <f>SUMPRODUCT(LEN($M323:$AE326)-LEN(SUBSTITUTE($M323:$AE326,"M", "")))</f>
        <v>0</v>
      </c>
      <c r="BB323" s="229">
        <f>SUMPRODUCT(LEN($AH323:$AH326)-LEN(SUBSTITUTE($AH323:$AH326,"M", "")))</f>
        <v>0</v>
      </c>
      <c r="BC323" s="232">
        <f>SUMPRODUCT(LEN($AG323:$AG326)-LEN(SUBSTITUTE($AG323:$AG326,"M", "")))</f>
        <v>0</v>
      </c>
      <c r="BD323" s="297">
        <f>SUMPRODUCT(LEN($AI323:$AI326)-LEN(SUBSTITUTE($AI323:$AI326,"S", "")))</f>
        <v>0</v>
      </c>
      <c r="BE323" s="300">
        <f>SUMPRODUCT(LEN($AI323:$AI326)-LEN(SUBSTITUTE($AI323:$AI326,"F", "")))</f>
        <v>0</v>
      </c>
      <c r="BF323" s="300">
        <f>SUMPRODUCT(LEN($AI323:$AI326)-LEN(SUBSTITUTE($AI323:$AI326,"G", "")))</f>
        <v>0</v>
      </c>
      <c r="BG323" s="303">
        <f>SUMPRODUCT(LEN($AI323:$AI326)-LEN(SUBSTITUTE($AI323:$AI326,"M", "")))</f>
        <v>0</v>
      </c>
    </row>
    <row r="324" spans="2:67" ht="28.15" hidden="1" customHeight="1" thickBot="1">
      <c r="B324" s="29"/>
      <c r="C324" s="264"/>
      <c r="D324" s="37"/>
      <c r="E324" s="36"/>
      <c r="F324" s="36"/>
      <c r="G324" s="35"/>
      <c r="H324" s="256"/>
      <c r="I324" s="260"/>
      <c r="J324" s="260"/>
      <c r="K324" s="260"/>
      <c r="L324" s="32" t="s">
        <v>72</v>
      </c>
      <c r="M324" s="31"/>
      <c r="N324" s="32" t="s">
        <v>71</v>
      </c>
      <c r="O324" s="31"/>
      <c r="P324" s="32" t="s">
        <v>70</v>
      </c>
      <c r="Q324" s="31"/>
      <c r="R324" s="32" t="s">
        <v>69</v>
      </c>
      <c r="S324" s="31"/>
      <c r="T324" s="32" t="s">
        <v>68</v>
      </c>
      <c r="U324" s="31"/>
      <c r="V324" s="32" t="s">
        <v>67</v>
      </c>
      <c r="W324" s="31"/>
      <c r="X324" s="32" t="s">
        <v>66</v>
      </c>
      <c r="Y324" s="31"/>
      <c r="Z324" s="32" t="s">
        <v>65</v>
      </c>
      <c r="AA324" s="31"/>
      <c r="AB324" s="34" t="s">
        <v>64</v>
      </c>
      <c r="AC324" s="33"/>
      <c r="AD324" s="32" t="s">
        <v>63</v>
      </c>
      <c r="AE324" s="31"/>
      <c r="AF324" s="30"/>
      <c r="AG324" s="31"/>
      <c r="AH324" s="30"/>
      <c r="AI324" s="20"/>
      <c r="AJ324" s="250"/>
      <c r="AK324" s="253"/>
      <c r="AL324" s="19"/>
      <c r="AM324" s="7"/>
      <c r="AN324" s="7"/>
      <c r="AO324" s="236"/>
      <c r="AP324" s="230"/>
      <c r="AQ324" s="233"/>
      <c r="AR324" s="236"/>
      <c r="AS324" s="230"/>
      <c r="AT324" s="233"/>
      <c r="AU324" s="236"/>
      <c r="AV324" s="230"/>
      <c r="AW324" s="233"/>
      <c r="AX324" s="236"/>
      <c r="AY324" s="230"/>
      <c r="AZ324" s="233"/>
      <c r="BA324" s="236"/>
      <c r="BB324" s="230"/>
      <c r="BC324" s="233"/>
      <c r="BD324" s="298"/>
      <c r="BE324" s="301"/>
      <c r="BF324" s="301"/>
      <c r="BG324" s="304"/>
    </row>
    <row r="325" spans="2:67" ht="28.15" hidden="1" customHeight="1">
      <c r="B325" s="29"/>
      <c r="C325" s="265"/>
      <c r="D325" s="28"/>
      <c r="E325" s="27"/>
      <c r="F325" s="27"/>
      <c r="G325" s="26"/>
      <c r="H325" s="257"/>
      <c r="I325" s="261"/>
      <c r="J325" s="261"/>
      <c r="K325" s="261"/>
      <c r="L325" s="23" t="s">
        <v>62</v>
      </c>
      <c r="M325" s="22"/>
      <c r="N325" s="23" t="s">
        <v>61</v>
      </c>
      <c r="O325" s="22"/>
      <c r="P325" s="23" t="s">
        <v>60</v>
      </c>
      <c r="Q325" s="22"/>
      <c r="R325" s="23" t="s">
        <v>59</v>
      </c>
      <c r="S325" s="22"/>
      <c r="T325" s="23" t="s">
        <v>58</v>
      </c>
      <c r="U325" s="22"/>
      <c r="V325" s="23" t="s">
        <v>57</v>
      </c>
      <c r="W325" s="22"/>
      <c r="X325" s="23" t="s">
        <v>56</v>
      </c>
      <c r="Y325" s="22"/>
      <c r="Z325" s="23" t="s">
        <v>55</v>
      </c>
      <c r="AA325" s="22"/>
      <c r="AB325" s="25" t="s">
        <v>54</v>
      </c>
      <c r="AC325" s="24"/>
      <c r="AD325" s="23">
        <v>39</v>
      </c>
      <c r="AE325" s="22"/>
      <c r="AF325" s="21"/>
      <c r="AG325" s="22"/>
      <c r="AH325" s="21"/>
      <c r="AI325" s="20"/>
      <c r="AJ325" s="250"/>
      <c r="AK325" s="253"/>
      <c r="AL325" s="19"/>
      <c r="AM325" s="7"/>
      <c r="AN325" s="7"/>
      <c r="AO325" s="236"/>
      <c r="AP325" s="230"/>
      <c r="AQ325" s="233"/>
      <c r="AR325" s="236"/>
      <c r="AS325" s="230"/>
      <c r="AT325" s="233"/>
      <c r="AU325" s="236"/>
      <c r="AV325" s="230"/>
      <c r="AW325" s="233"/>
      <c r="AX325" s="236"/>
      <c r="AY325" s="230"/>
      <c r="AZ325" s="233"/>
      <c r="BA325" s="236"/>
      <c r="BB325" s="230"/>
      <c r="BC325" s="233"/>
      <c r="BD325" s="298"/>
      <c r="BE325" s="301"/>
      <c r="BF325" s="301"/>
      <c r="BG325" s="304"/>
    </row>
    <row r="326" spans="2:67" ht="28.15" hidden="1" customHeight="1" thickBot="1">
      <c r="B326" s="29"/>
      <c r="C326" s="266"/>
      <c r="D326" s="57"/>
      <c r="E326" s="56"/>
      <c r="F326" s="56"/>
      <c r="G326" s="55"/>
      <c r="H326" s="258"/>
      <c r="I326" s="262"/>
      <c r="J326" s="262"/>
      <c r="K326" s="262"/>
      <c r="L326" s="52" t="s">
        <v>53</v>
      </c>
      <c r="M326" s="51"/>
      <c r="N326" s="52" t="s">
        <v>52</v>
      </c>
      <c r="O326" s="51"/>
      <c r="P326" s="52" t="s">
        <v>51</v>
      </c>
      <c r="Q326" s="51"/>
      <c r="R326" s="52" t="s">
        <v>50</v>
      </c>
      <c r="S326" s="51"/>
      <c r="T326" s="52">
        <v>20</v>
      </c>
      <c r="U326" s="51"/>
      <c r="V326" s="52" t="s">
        <v>49</v>
      </c>
      <c r="W326" s="51"/>
      <c r="X326" s="52" t="s">
        <v>48</v>
      </c>
      <c r="Y326" s="51"/>
      <c r="Z326" s="52" t="s">
        <v>47</v>
      </c>
      <c r="AA326" s="51"/>
      <c r="AB326" s="54" t="s">
        <v>46</v>
      </c>
      <c r="AC326" s="53"/>
      <c r="AD326" s="52" t="s">
        <v>45</v>
      </c>
      <c r="AE326" s="51"/>
      <c r="AF326" s="50"/>
      <c r="AG326" s="51"/>
      <c r="AH326" s="50"/>
      <c r="AI326" s="49"/>
      <c r="AJ326" s="251"/>
      <c r="AK326" s="254"/>
      <c r="AL326" s="48"/>
      <c r="AM326" s="7"/>
      <c r="AN326" s="7"/>
      <c r="AO326" s="237"/>
      <c r="AP326" s="231"/>
      <c r="AQ326" s="234"/>
      <c r="AR326" s="237"/>
      <c r="AS326" s="231"/>
      <c r="AT326" s="234"/>
      <c r="AU326" s="237"/>
      <c r="AV326" s="231"/>
      <c r="AW326" s="234"/>
      <c r="AX326" s="237"/>
      <c r="AY326" s="231"/>
      <c r="AZ326" s="234"/>
      <c r="BA326" s="237"/>
      <c r="BB326" s="231"/>
      <c r="BC326" s="234"/>
      <c r="BD326" s="299"/>
      <c r="BE326" s="302"/>
      <c r="BF326" s="302"/>
      <c r="BG326" s="305"/>
    </row>
    <row r="327" spans="2:67" ht="28.15" hidden="1" customHeight="1">
      <c r="B327" s="29"/>
      <c r="C327" s="263">
        <v>3</v>
      </c>
      <c r="D327" s="47"/>
      <c r="E327" s="46"/>
      <c r="F327" s="46"/>
      <c r="G327" s="45"/>
      <c r="H327" s="255"/>
      <c r="I327" s="259"/>
      <c r="J327" s="259"/>
      <c r="K327" s="259"/>
      <c r="L327" s="42" t="s">
        <v>82</v>
      </c>
      <c r="M327" s="41"/>
      <c r="N327" s="42" t="s">
        <v>81</v>
      </c>
      <c r="O327" s="41"/>
      <c r="P327" s="42" t="s">
        <v>80</v>
      </c>
      <c r="Q327" s="41"/>
      <c r="R327" s="42" t="s">
        <v>79</v>
      </c>
      <c r="S327" s="41"/>
      <c r="T327" s="42" t="s">
        <v>78</v>
      </c>
      <c r="U327" s="41"/>
      <c r="V327" s="42" t="s">
        <v>77</v>
      </c>
      <c r="W327" s="41"/>
      <c r="X327" s="42" t="s">
        <v>76</v>
      </c>
      <c r="Y327" s="41"/>
      <c r="Z327" s="42" t="s">
        <v>75</v>
      </c>
      <c r="AA327" s="41"/>
      <c r="AB327" s="44" t="s">
        <v>74</v>
      </c>
      <c r="AC327" s="43"/>
      <c r="AD327" s="42" t="s">
        <v>73</v>
      </c>
      <c r="AE327" s="41"/>
      <c r="AF327" s="40"/>
      <c r="AG327" s="41"/>
      <c r="AH327" s="40"/>
      <c r="AI327" s="39"/>
      <c r="AJ327" s="245"/>
      <c r="AK327" s="245"/>
      <c r="AL327" s="38"/>
      <c r="AM327" s="7"/>
      <c r="AN327" s="7"/>
      <c r="AO327" s="235">
        <f>SUMPRODUCT(LEN($M327:$AE330)-LEN(SUBSTITUTE($M327:$AE330,"A", "")))</f>
        <v>0</v>
      </c>
      <c r="AP327" s="229">
        <f>SUMPRODUCT(LEN($AH327:$AH330)-LEN(SUBSTITUTE($AH327:$AH330,"A", "")))</f>
        <v>0</v>
      </c>
      <c r="AQ327" s="232">
        <f>SUMPRODUCT(LEN($AG327:$AG330)-LEN(SUBSTITUTE($AG327:$AG330,"A", "")))</f>
        <v>0</v>
      </c>
      <c r="AR327" s="235">
        <f>SUMPRODUCT(LEN($M327:$AE330)-LEN(SUBSTITUTE($M327:$AE330,"S", "")))</f>
        <v>0</v>
      </c>
      <c r="AS327" s="229">
        <f>SUMPRODUCT(LEN($AH327:$AH330)-LEN(SUBSTITUTE($AH327:$AH330,"S", "")))</f>
        <v>0</v>
      </c>
      <c r="AT327" s="232">
        <f>SUMPRODUCT(LEN($AG327:$AG330)-LEN(SUBSTITUTE($AG327:$AG330,"S", "")))</f>
        <v>0</v>
      </c>
      <c r="AU327" s="235">
        <f>SUMPRODUCT(LEN($M327:$AE330)-LEN(SUBSTITUTE($M327:$AE330,"F", "")))</f>
        <v>0</v>
      </c>
      <c r="AV327" s="229">
        <f>SUMPRODUCT(LEN($AH327:$AH330)-LEN(SUBSTITUTE($AH327:$AH330,"F", "")))</f>
        <v>0</v>
      </c>
      <c r="AW327" s="232">
        <f>SUMPRODUCT(LEN($AG327:$AG330)-LEN(SUBSTITUTE($AG327:$AG330,"F", "")))</f>
        <v>0</v>
      </c>
      <c r="AX327" s="235">
        <f>SUMPRODUCT(LEN($M327:$AE330)-LEN(SUBSTITUTE($M327:$AE330,"G", "")))</f>
        <v>0</v>
      </c>
      <c r="AY327" s="229">
        <f>SUMPRODUCT(LEN($AH327:$AH330)-LEN(SUBSTITUTE($AH327:$AH330,"G", "")))</f>
        <v>0</v>
      </c>
      <c r="AZ327" s="232">
        <f>SUMPRODUCT(LEN($AG327:$AG330)-LEN(SUBSTITUTE($AG327:$AG330,"G", "")))</f>
        <v>0</v>
      </c>
      <c r="BA327" s="235">
        <f>SUMPRODUCT(LEN($M327:$AE330)-LEN(SUBSTITUTE($M327:$AE330,"M", "")))</f>
        <v>0</v>
      </c>
      <c r="BB327" s="229">
        <f>SUMPRODUCT(LEN($AH327:$AH330)-LEN(SUBSTITUTE($AH327:$AH330,"M", "")))</f>
        <v>0</v>
      </c>
      <c r="BC327" s="232">
        <f>SUMPRODUCT(LEN($AG327:$AG330)-LEN(SUBSTITUTE($AG327:$AG330,"M", "")))</f>
        <v>0</v>
      </c>
      <c r="BD327" s="297">
        <f>SUMPRODUCT(LEN($AI327:$AI330)-LEN(SUBSTITUTE($AI327:$AI330,"S", "")))</f>
        <v>0</v>
      </c>
      <c r="BE327" s="300">
        <f>SUMPRODUCT(LEN($AI327:$AI330)-LEN(SUBSTITUTE($AI327:$AI330,"F", "")))</f>
        <v>0</v>
      </c>
      <c r="BF327" s="300">
        <f>SUMPRODUCT(LEN($AI327:$AI330)-LEN(SUBSTITUTE($AI327:$AI330,"G", "")))</f>
        <v>0</v>
      </c>
      <c r="BG327" s="303">
        <f>SUMPRODUCT(LEN($AI327:$AI330)-LEN(SUBSTITUTE($AI327:$AI330,"M", "")))</f>
        <v>0</v>
      </c>
    </row>
    <row r="328" spans="2:67" ht="28.15" hidden="1" customHeight="1" thickBot="1">
      <c r="B328" s="29"/>
      <c r="C328" s="264"/>
      <c r="D328" s="37"/>
      <c r="E328" s="36"/>
      <c r="F328" s="36"/>
      <c r="G328" s="35"/>
      <c r="H328" s="256"/>
      <c r="I328" s="260"/>
      <c r="J328" s="260"/>
      <c r="K328" s="260"/>
      <c r="L328" s="32" t="s">
        <v>72</v>
      </c>
      <c r="M328" s="31"/>
      <c r="N328" s="32" t="s">
        <v>71</v>
      </c>
      <c r="O328" s="31"/>
      <c r="P328" s="32" t="s">
        <v>70</v>
      </c>
      <c r="Q328" s="31"/>
      <c r="R328" s="32" t="s">
        <v>69</v>
      </c>
      <c r="S328" s="31"/>
      <c r="T328" s="32" t="s">
        <v>68</v>
      </c>
      <c r="U328" s="31"/>
      <c r="V328" s="32" t="s">
        <v>67</v>
      </c>
      <c r="W328" s="31"/>
      <c r="X328" s="32" t="s">
        <v>66</v>
      </c>
      <c r="Y328" s="31"/>
      <c r="Z328" s="32" t="s">
        <v>65</v>
      </c>
      <c r="AA328" s="31"/>
      <c r="AB328" s="34" t="s">
        <v>64</v>
      </c>
      <c r="AC328" s="33"/>
      <c r="AD328" s="32" t="s">
        <v>63</v>
      </c>
      <c r="AE328" s="31"/>
      <c r="AF328" s="30"/>
      <c r="AG328" s="31"/>
      <c r="AH328" s="30"/>
      <c r="AI328" s="20"/>
      <c r="AJ328" s="246"/>
      <c r="AK328" s="246"/>
      <c r="AL328" s="19"/>
      <c r="AM328" s="7"/>
      <c r="AN328" s="7"/>
      <c r="AO328" s="236"/>
      <c r="AP328" s="230"/>
      <c r="AQ328" s="233"/>
      <c r="AR328" s="236"/>
      <c r="AS328" s="230"/>
      <c r="AT328" s="233"/>
      <c r="AU328" s="236"/>
      <c r="AV328" s="230"/>
      <c r="AW328" s="233"/>
      <c r="AX328" s="236"/>
      <c r="AY328" s="230"/>
      <c r="AZ328" s="233"/>
      <c r="BA328" s="236"/>
      <c r="BB328" s="230"/>
      <c r="BC328" s="233"/>
      <c r="BD328" s="298"/>
      <c r="BE328" s="301"/>
      <c r="BF328" s="301"/>
      <c r="BG328" s="304"/>
    </row>
    <row r="329" spans="2:67" ht="28.15" hidden="1" customHeight="1">
      <c r="B329" s="29"/>
      <c r="C329" s="265"/>
      <c r="D329" s="28"/>
      <c r="E329" s="27"/>
      <c r="F329" s="27"/>
      <c r="G329" s="26"/>
      <c r="H329" s="257"/>
      <c r="I329" s="261"/>
      <c r="J329" s="261"/>
      <c r="K329" s="261"/>
      <c r="L329" s="23" t="s">
        <v>62</v>
      </c>
      <c r="M329" s="22"/>
      <c r="N329" s="23" t="s">
        <v>61</v>
      </c>
      <c r="O329" s="22"/>
      <c r="P329" s="23" t="s">
        <v>60</v>
      </c>
      <c r="Q329" s="22"/>
      <c r="R329" s="23" t="s">
        <v>59</v>
      </c>
      <c r="S329" s="22"/>
      <c r="T329" s="23" t="s">
        <v>58</v>
      </c>
      <c r="U329" s="22"/>
      <c r="V329" s="23" t="s">
        <v>57</v>
      </c>
      <c r="W329" s="22"/>
      <c r="X329" s="23" t="s">
        <v>56</v>
      </c>
      <c r="Y329" s="22"/>
      <c r="Z329" s="23" t="s">
        <v>55</v>
      </c>
      <c r="AA329" s="22"/>
      <c r="AB329" s="25" t="s">
        <v>54</v>
      </c>
      <c r="AC329" s="24"/>
      <c r="AD329" s="23">
        <v>39</v>
      </c>
      <c r="AE329" s="22"/>
      <c r="AF329" s="21"/>
      <c r="AG329" s="22"/>
      <c r="AH329" s="21"/>
      <c r="AI329" s="20"/>
      <c r="AJ329" s="246"/>
      <c r="AK329" s="246"/>
      <c r="AL329" s="19"/>
      <c r="AM329" s="7"/>
      <c r="AN329" s="7"/>
      <c r="AO329" s="236"/>
      <c r="AP329" s="230"/>
      <c r="AQ329" s="233"/>
      <c r="AR329" s="236"/>
      <c r="AS329" s="230"/>
      <c r="AT329" s="233"/>
      <c r="AU329" s="236"/>
      <c r="AV329" s="230"/>
      <c r="AW329" s="233"/>
      <c r="AX329" s="236"/>
      <c r="AY329" s="230"/>
      <c r="AZ329" s="233"/>
      <c r="BA329" s="236"/>
      <c r="BB329" s="230"/>
      <c r="BC329" s="233"/>
      <c r="BD329" s="298"/>
      <c r="BE329" s="301"/>
      <c r="BF329" s="301"/>
      <c r="BG329" s="304"/>
    </row>
    <row r="330" spans="2:67" ht="28.15" hidden="1" customHeight="1" thickBot="1">
      <c r="B330" s="18"/>
      <c r="C330" s="271"/>
      <c r="D330" s="17"/>
      <c r="E330" s="16"/>
      <c r="F330" s="16"/>
      <c r="G330" s="15"/>
      <c r="H330" s="258"/>
      <c r="I330" s="272"/>
      <c r="J330" s="272"/>
      <c r="K330" s="272"/>
      <c r="L330" s="12" t="s">
        <v>53</v>
      </c>
      <c r="M330" s="11"/>
      <c r="N330" s="12" t="s">
        <v>52</v>
      </c>
      <c r="O330" s="11"/>
      <c r="P330" s="12" t="s">
        <v>51</v>
      </c>
      <c r="Q330" s="11"/>
      <c r="R330" s="12" t="s">
        <v>50</v>
      </c>
      <c r="S330" s="11"/>
      <c r="T330" s="12">
        <v>20</v>
      </c>
      <c r="U330" s="11"/>
      <c r="V330" s="12" t="s">
        <v>49</v>
      </c>
      <c r="W330" s="11"/>
      <c r="X330" s="12" t="s">
        <v>48</v>
      </c>
      <c r="Y330" s="11"/>
      <c r="Z330" s="12" t="s">
        <v>47</v>
      </c>
      <c r="AA330" s="11"/>
      <c r="AB330" s="14" t="s">
        <v>46</v>
      </c>
      <c r="AC330" s="13"/>
      <c r="AD330" s="12" t="s">
        <v>45</v>
      </c>
      <c r="AE330" s="11"/>
      <c r="AF330" s="10"/>
      <c r="AG330" s="11"/>
      <c r="AH330" s="10"/>
      <c r="AI330" s="9"/>
      <c r="AJ330" s="247"/>
      <c r="AK330" s="247"/>
      <c r="AL330" s="8"/>
      <c r="AM330" s="7"/>
      <c r="AN330" s="7"/>
      <c r="AO330" s="237"/>
      <c r="AP330" s="231"/>
      <c r="AQ330" s="234"/>
      <c r="AR330" s="237"/>
      <c r="AS330" s="231"/>
      <c r="AT330" s="234"/>
      <c r="AU330" s="237"/>
      <c r="AV330" s="231"/>
      <c r="AW330" s="234"/>
      <c r="AX330" s="237"/>
      <c r="AY330" s="231"/>
      <c r="AZ330" s="234"/>
      <c r="BA330" s="237"/>
      <c r="BB330" s="231"/>
      <c r="BC330" s="234"/>
      <c r="BD330" s="299"/>
      <c r="BE330" s="302"/>
      <c r="BF330" s="302"/>
      <c r="BG330" s="305"/>
    </row>
    <row r="331" spans="2:67" ht="85.9" customHeight="1" thickBot="1">
      <c r="B331" s="94" t="s">
        <v>119</v>
      </c>
      <c r="C331" s="83" t="s">
        <v>118</v>
      </c>
      <c r="D331" s="88" t="s">
        <v>117</v>
      </c>
      <c r="E331" s="93" t="s">
        <v>116</v>
      </c>
      <c r="F331" s="92"/>
      <c r="G331" s="91"/>
      <c r="H331" s="90" t="s">
        <v>115</v>
      </c>
      <c r="I331" s="88" t="s">
        <v>43</v>
      </c>
      <c r="J331" s="88" t="s">
        <v>114</v>
      </c>
      <c r="K331" s="88" t="s">
        <v>44</v>
      </c>
      <c r="L331" s="227" t="s">
        <v>113</v>
      </c>
      <c r="M331" s="270"/>
      <c r="N331" s="227" t="s">
        <v>112</v>
      </c>
      <c r="O331" s="270"/>
      <c r="P331" s="227" t="s">
        <v>112</v>
      </c>
      <c r="Q331" s="228"/>
      <c r="R331" s="227" t="s">
        <v>112</v>
      </c>
      <c r="S331" s="228"/>
      <c r="T331" s="227" t="s">
        <v>112</v>
      </c>
      <c r="U331" s="228"/>
      <c r="V331" s="227" t="s">
        <v>112</v>
      </c>
      <c r="W331" s="228"/>
      <c r="X331" s="227" t="s">
        <v>112</v>
      </c>
      <c r="Y331" s="228"/>
      <c r="Z331" s="227" t="s">
        <v>112</v>
      </c>
      <c r="AA331" s="228"/>
      <c r="AB331" s="227" t="s">
        <v>112</v>
      </c>
      <c r="AC331" s="228"/>
      <c r="AD331" s="227" t="s">
        <v>112</v>
      </c>
      <c r="AE331" s="228"/>
      <c r="AF331" s="244" t="s">
        <v>111</v>
      </c>
      <c r="AG331" s="228"/>
      <c r="AH331" s="90" t="s">
        <v>110</v>
      </c>
      <c r="AI331" s="89" t="s">
        <v>109</v>
      </c>
      <c r="AJ331" s="88" t="s">
        <v>108</v>
      </c>
      <c r="AK331" s="88" t="s">
        <v>107</v>
      </c>
      <c r="AL331" s="87" t="s">
        <v>106</v>
      </c>
      <c r="AM331" s="105" t="s">
        <v>161</v>
      </c>
      <c r="AN331" s="104" t="s">
        <v>160</v>
      </c>
      <c r="AO331" s="84" t="s">
        <v>105</v>
      </c>
      <c r="AP331" s="83" t="s">
        <v>104</v>
      </c>
      <c r="AQ331" s="82" t="s">
        <v>103</v>
      </c>
      <c r="AR331" s="84" t="s">
        <v>102</v>
      </c>
      <c r="AS331" s="83" t="s">
        <v>101</v>
      </c>
      <c r="AT331" s="82" t="s">
        <v>100</v>
      </c>
      <c r="AU331" s="84" t="s">
        <v>99</v>
      </c>
      <c r="AV331" s="83" t="s">
        <v>98</v>
      </c>
      <c r="AW331" s="85" t="s">
        <v>97</v>
      </c>
      <c r="AX331" s="84" t="s">
        <v>96</v>
      </c>
      <c r="AY331" s="83" t="s">
        <v>95</v>
      </c>
      <c r="AZ331" s="82" t="s">
        <v>94</v>
      </c>
      <c r="BA331" s="84" t="s">
        <v>93</v>
      </c>
      <c r="BB331" s="83" t="s">
        <v>92</v>
      </c>
      <c r="BC331" s="82" t="s">
        <v>91</v>
      </c>
      <c r="BD331" s="81" t="s">
        <v>90</v>
      </c>
      <c r="BE331" s="80" t="s">
        <v>89</v>
      </c>
      <c r="BF331" s="80" t="s">
        <v>88</v>
      </c>
      <c r="BG331" s="79" t="s">
        <v>87</v>
      </c>
    </row>
    <row r="332" spans="2:67" ht="48" thickBot="1">
      <c r="B332" s="78" t="s">
        <v>159</v>
      </c>
      <c r="C332" s="77"/>
      <c r="D332" s="76">
        <v>231</v>
      </c>
      <c r="E332" s="267">
        <v>2289.9299999999998</v>
      </c>
      <c r="F332" s="268"/>
      <c r="G332" s="269"/>
      <c r="H332" s="75" t="s">
        <v>85</v>
      </c>
      <c r="I332" s="74"/>
      <c r="J332" s="74"/>
      <c r="K332" s="73"/>
      <c r="L332" s="72"/>
      <c r="M332" s="68"/>
      <c r="N332" s="72"/>
      <c r="O332" s="68"/>
      <c r="P332" s="72"/>
      <c r="Q332" s="68"/>
      <c r="R332" s="72"/>
      <c r="S332" s="68"/>
      <c r="T332" s="72"/>
      <c r="U332" s="68"/>
      <c r="V332" s="72"/>
      <c r="W332" s="68"/>
      <c r="X332" s="72"/>
      <c r="Y332" s="68"/>
      <c r="Z332" s="72"/>
      <c r="AA332" s="71"/>
      <c r="AB332" s="70"/>
      <c r="AC332" s="70"/>
      <c r="AD332" s="70"/>
      <c r="AE332" s="70"/>
      <c r="AF332" s="69" t="s">
        <v>84</v>
      </c>
      <c r="AG332" s="68"/>
      <c r="AH332" s="68"/>
      <c r="AI332" s="68"/>
      <c r="AJ332" s="67"/>
      <c r="AK332" s="67"/>
      <c r="AL332" s="66"/>
      <c r="AM332" s="103"/>
      <c r="AN332" s="103"/>
      <c r="AO332" s="102">
        <f t="shared" ref="AO332:BG332" si="23">SUM(AO333:AO344)</f>
        <v>33</v>
      </c>
      <c r="AP332" s="100">
        <f t="shared" si="23"/>
        <v>0</v>
      </c>
      <c r="AQ332" s="99">
        <f t="shared" si="23"/>
        <v>0</v>
      </c>
      <c r="AR332" s="101">
        <f t="shared" si="23"/>
        <v>3</v>
      </c>
      <c r="AS332" s="100">
        <f t="shared" si="23"/>
        <v>0</v>
      </c>
      <c r="AT332" s="99">
        <f t="shared" si="23"/>
        <v>0</v>
      </c>
      <c r="AU332" s="101">
        <f t="shared" si="23"/>
        <v>0</v>
      </c>
      <c r="AV332" s="100">
        <f t="shared" si="23"/>
        <v>0</v>
      </c>
      <c r="AW332" s="99">
        <f t="shared" si="23"/>
        <v>0</v>
      </c>
      <c r="AX332" s="101">
        <f t="shared" si="23"/>
        <v>5</v>
      </c>
      <c r="AY332" s="100">
        <f t="shared" si="23"/>
        <v>0</v>
      </c>
      <c r="AZ332" s="99">
        <f t="shared" si="23"/>
        <v>0</v>
      </c>
      <c r="BA332" s="101">
        <f t="shared" si="23"/>
        <v>2</v>
      </c>
      <c r="BB332" s="100">
        <f t="shared" si="23"/>
        <v>0</v>
      </c>
      <c r="BC332" s="99">
        <f t="shared" si="23"/>
        <v>0</v>
      </c>
      <c r="BD332" s="101">
        <f t="shared" si="23"/>
        <v>0</v>
      </c>
      <c r="BE332" s="100">
        <f t="shared" si="23"/>
        <v>0</v>
      </c>
      <c r="BF332" s="100">
        <f t="shared" si="23"/>
        <v>0</v>
      </c>
      <c r="BG332" s="99">
        <f t="shared" si="23"/>
        <v>0</v>
      </c>
      <c r="BH332" s="98" t="s">
        <v>83</v>
      </c>
      <c r="BK332" s="1">
        <f>SUM(AO332:AQ332)</f>
        <v>33</v>
      </c>
      <c r="BL332" s="1">
        <f>SUM(AR332:AT332,BD332)</f>
        <v>3</v>
      </c>
      <c r="BM332" s="1">
        <f>SUM(AU332:AW332,BE332)</f>
        <v>0</v>
      </c>
      <c r="BN332" s="1">
        <f>SUM(AX332:AZ332,BF332)</f>
        <v>5</v>
      </c>
      <c r="BO332" s="1">
        <f>SUM(BA332:BC332,BG332)</f>
        <v>2</v>
      </c>
    </row>
    <row r="333" spans="2:67" ht="28.15" customHeight="1">
      <c r="B333" s="29"/>
      <c r="C333" s="263">
        <v>1</v>
      </c>
      <c r="D333" s="47"/>
      <c r="E333" s="46"/>
      <c r="F333" s="46"/>
      <c r="G333" s="45"/>
      <c r="H333" s="255"/>
      <c r="I333" s="259">
        <v>87</v>
      </c>
      <c r="J333" s="259">
        <v>24</v>
      </c>
      <c r="K333" s="259">
        <v>6</v>
      </c>
      <c r="L333" s="42">
        <v>1</v>
      </c>
      <c r="M333" s="41" t="s">
        <v>274</v>
      </c>
      <c r="N333" s="42">
        <v>5</v>
      </c>
      <c r="O333" s="41" t="s">
        <v>630</v>
      </c>
      <c r="P333" s="42">
        <v>9</v>
      </c>
      <c r="Q333" s="97" t="s">
        <v>314</v>
      </c>
      <c r="R333" s="42">
        <v>13</v>
      </c>
      <c r="S333" s="41" t="s">
        <v>316</v>
      </c>
      <c r="T333" s="42">
        <v>17</v>
      </c>
      <c r="U333" s="41" t="s">
        <v>271</v>
      </c>
      <c r="V333" s="42">
        <v>21</v>
      </c>
      <c r="W333" s="41"/>
      <c r="X333" s="42">
        <v>25</v>
      </c>
      <c r="Y333" s="41"/>
      <c r="Z333" s="42">
        <v>29</v>
      </c>
      <c r="AA333" s="41"/>
      <c r="AB333" s="44">
        <v>33</v>
      </c>
      <c r="AC333" s="41"/>
      <c r="AD333" s="42">
        <v>37</v>
      </c>
      <c r="AE333" s="41"/>
      <c r="AF333" s="40"/>
      <c r="AG333" s="41"/>
      <c r="AH333" s="40"/>
      <c r="AI333" s="39"/>
      <c r="AJ333" s="245"/>
      <c r="AK333" s="245"/>
      <c r="AL333" s="38"/>
      <c r="AM333" s="238">
        <f>SUMPRODUCT(LEN($M333:$AE336)-LEN(SUBSTITUTE($M333:$AE336,"/", "")))/2</f>
        <v>0</v>
      </c>
      <c r="AN333" s="241">
        <f>SUMPRODUCT(LEN($M333:$AE336)-LEN(SUBSTITUTE($M333:$AE336,"-", "")))</f>
        <v>0</v>
      </c>
      <c r="AO333" s="235">
        <f>SUMPRODUCT(LEN($M333:$AE336)-LEN(SUBSTITUTE($M333:$AE336,"A", "")))</f>
        <v>33</v>
      </c>
      <c r="AP333" s="229">
        <f>SUMPRODUCT(LEN($AH333:$AH336)-LEN(SUBSTITUTE($AH333:$AH336,"A", "")))</f>
        <v>0</v>
      </c>
      <c r="AQ333" s="232">
        <f>SUMPRODUCT(LEN($AG333:$AG336)-LEN(SUBSTITUTE($AG333:$AG336,"A", "")))</f>
        <v>0</v>
      </c>
      <c r="AR333" s="235">
        <f>SUMPRODUCT(LEN($M333:$AE336)-LEN(SUBSTITUTE($M333:$AE336,"S", "")))</f>
        <v>3</v>
      </c>
      <c r="AS333" s="229">
        <f>SUMPRODUCT(LEN($AH333:$AH336)-LEN(SUBSTITUTE($AH333:$AH336,"S", "")))</f>
        <v>0</v>
      </c>
      <c r="AT333" s="232">
        <f>SUMPRODUCT(LEN($AG333:$AG336)-LEN(SUBSTITUTE($AG333:$AG336,"S", "")))</f>
        <v>0</v>
      </c>
      <c r="AU333" s="235">
        <f>SUMPRODUCT(LEN($M333:$AE336)-LEN(SUBSTITUTE($M333:$AE336,"F", "")))</f>
        <v>0</v>
      </c>
      <c r="AV333" s="229">
        <f>SUMPRODUCT(LEN($AH333:$AH336)-LEN(SUBSTITUTE($AH333:$AH336,"F", "")))</f>
        <v>0</v>
      </c>
      <c r="AW333" s="232">
        <f>SUMPRODUCT(LEN($AG333:$AG336)-LEN(SUBSTITUTE($AG333:$AG336,"F", "")))</f>
        <v>0</v>
      </c>
      <c r="AX333" s="235">
        <f>SUMPRODUCT(LEN($M333:$AE336)-LEN(SUBSTITUTE($M333:$AE336,"G", "")))</f>
        <v>5</v>
      </c>
      <c r="AY333" s="229">
        <f>SUMPRODUCT(LEN($AH333:$AH336)-LEN(SUBSTITUTE($AH333:$AH336,"G", "")))</f>
        <v>0</v>
      </c>
      <c r="AZ333" s="232">
        <f>SUMPRODUCT(LEN($AG333:$AG336)-LEN(SUBSTITUTE($AG333:$AG336,"G", "")))</f>
        <v>0</v>
      </c>
      <c r="BA333" s="235">
        <f>SUMPRODUCT(LEN($M333:$AE336)-LEN(SUBSTITUTE($M333:$AE336,"M", "")))</f>
        <v>2</v>
      </c>
      <c r="BB333" s="229">
        <f>SUMPRODUCT(LEN($AH333:$AH336)-LEN(SUBSTITUTE($AH333:$AH336,"M", "")))</f>
        <v>0</v>
      </c>
      <c r="BC333" s="232">
        <f>SUMPRODUCT(LEN($AG333:$AG336)-LEN(SUBSTITUTE($AG333:$AG336,"M", "")))</f>
        <v>0</v>
      </c>
      <c r="BD333" s="297">
        <f>SUMPRODUCT(LEN($AI333:$AI336)-LEN(SUBSTITUTE($AI333:$AI336,"S", "")))</f>
        <v>0</v>
      </c>
      <c r="BE333" s="300">
        <f>SUMPRODUCT(LEN($AI333:$AI336)-LEN(SUBSTITUTE($AI333:$AI336,"F", "")))</f>
        <v>0</v>
      </c>
      <c r="BF333" s="300">
        <f>SUMPRODUCT(LEN($AI333:$AI336)-LEN(SUBSTITUTE($AI333:$AI336,"G", "")))</f>
        <v>0</v>
      </c>
      <c r="BG333" s="303">
        <f>SUMPRODUCT(LEN($AI333:$AI336)-LEN(SUBSTITUTE($AI333:$AI336,"M", "")))</f>
        <v>0</v>
      </c>
    </row>
    <row r="334" spans="2:67" ht="28.15" customHeight="1" thickBot="1">
      <c r="B334" s="29"/>
      <c r="C334" s="264"/>
      <c r="D334" s="37"/>
      <c r="E334" s="36"/>
      <c r="F334" s="36"/>
      <c r="G334" s="35"/>
      <c r="H334" s="256"/>
      <c r="I334" s="260"/>
      <c r="J334" s="260"/>
      <c r="K334" s="260"/>
      <c r="L334" s="32">
        <v>2</v>
      </c>
      <c r="M334" s="31" t="s">
        <v>305</v>
      </c>
      <c r="N334" s="32">
        <v>6</v>
      </c>
      <c r="O334" s="31" t="s">
        <v>387</v>
      </c>
      <c r="P334" s="96">
        <v>10</v>
      </c>
      <c r="Q334" s="31" t="s">
        <v>316</v>
      </c>
      <c r="R334" s="32">
        <v>14</v>
      </c>
      <c r="S334" s="31" t="s">
        <v>305</v>
      </c>
      <c r="T334" s="32">
        <v>18</v>
      </c>
      <c r="U334" s="95" t="s">
        <v>274</v>
      </c>
      <c r="V334" s="32">
        <v>22</v>
      </c>
      <c r="W334" s="31"/>
      <c r="X334" s="32">
        <v>26</v>
      </c>
      <c r="Y334" s="31"/>
      <c r="Z334" s="32">
        <v>30</v>
      </c>
      <c r="AA334" s="31"/>
      <c r="AB334" s="34">
        <v>34</v>
      </c>
      <c r="AC334" s="31"/>
      <c r="AD334" s="32">
        <v>38</v>
      </c>
      <c r="AE334" s="31"/>
      <c r="AF334" s="30"/>
      <c r="AG334" s="31"/>
      <c r="AH334" s="30"/>
      <c r="AI334" s="20"/>
      <c r="AJ334" s="246"/>
      <c r="AK334" s="246"/>
      <c r="AL334" s="19"/>
      <c r="AM334" s="239"/>
      <c r="AN334" s="242"/>
      <c r="AO334" s="236"/>
      <c r="AP334" s="230"/>
      <c r="AQ334" s="233"/>
      <c r="AR334" s="236"/>
      <c r="AS334" s="230"/>
      <c r="AT334" s="233"/>
      <c r="AU334" s="236"/>
      <c r="AV334" s="230"/>
      <c r="AW334" s="233"/>
      <c r="AX334" s="236"/>
      <c r="AY334" s="230"/>
      <c r="AZ334" s="233"/>
      <c r="BA334" s="236"/>
      <c r="BB334" s="230"/>
      <c r="BC334" s="233"/>
      <c r="BD334" s="298"/>
      <c r="BE334" s="301"/>
      <c r="BF334" s="301"/>
      <c r="BG334" s="304"/>
    </row>
    <row r="335" spans="2:67" ht="28.15" customHeight="1">
      <c r="B335" s="29"/>
      <c r="C335" s="265"/>
      <c r="D335" s="28"/>
      <c r="E335" s="27"/>
      <c r="F335" s="27"/>
      <c r="G335" s="26"/>
      <c r="H335" s="257"/>
      <c r="I335" s="261"/>
      <c r="J335" s="261"/>
      <c r="K335" s="261"/>
      <c r="L335" s="23">
        <v>3</v>
      </c>
      <c r="M335" s="22" t="s">
        <v>305</v>
      </c>
      <c r="N335" s="23">
        <v>7</v>
      </c>
      <c r="O335" s="22" t="s">
        <v>534</v>
      </c>
      <c r="P335" s="23">
        <v>11</v>
      </c>
      <c r="Q335" s="22" t="s">
        <v>324</v>
      </c>
      <c r="R335" s="23">
        <v>15</v>
      </c>
      <c r="S335" s="22" t="s">
        <v>305</v>
      </c>
      <c r="T335" s="23">
        <v>19</v>
      </c>
      <c r="U335" s="22"/>
      <c r="V335" s="23">
        <v>23</v>
      </c>
      <c r="W335" s="22"/>
      <c r="X335" s="23">
        <v>27</v>
      </c>
      <c r="Y335" s="22"/>
      <c r="Z335" s="23">
        <v>31</v>
      </c>
      <c r="AA335" s="22"/>
      <c r="AB335" s="25">
        <v>35</v>
      </c>
      <c r="AC335" s="22"/>
      <c r="AD335" s="23">
        <v>39</v>
      </c>
      <c r="AE335" s="22"/>
      <c r="AF335" s="21"/>
      <c r="AG335" s="22"/>
      <c r="AH335" s="21"/>
      <c r="AI335" s="20"/>
      <c r="AJ335" s="246"/>
      <c r="AK335" s="246"/>
      <c r="AL335" s="19"/>
      <c r="AM335" s="239"/>
      <c r="AN335" s="242"/>
      <c r="AO335" s="236"/>
      <c r="AP335" s="230"/>
      <c r="AQ335" s="233"/>
      <c r="AR335" s="236"/>
      <c r="AS335" s="230"/>
      <c r="AT335" s="233"/>
      <c r="AU335" s="236"/>
      <c r="AV335" s="230"/>
      <c r="AW335" s="233"/>
      <c r="AX335" s="236"/>
      <c r="AY335" s="230"/>
      <c r="AZ335" s="233"/>
      <c r="BA335" s="236"/>
      <c r="BB335" s="230"/>
      <c r="BC335" s="233"/>
      <c r="BD335" s="298"/>
      <c r="BE335" s="301"/>
      <c r="BF335" s="301"/>
      <c r="BG335" s="304"/>
    </row>
    <row r="336" spans="2:67" ht="28.15" customHeight="1" thickBot="1">
      <c r="B336" s="29"/>
      <c r="C336" s="266"/>
      <c r="D336" s="57"/>
      <c r="E336" s="56"/>
      <c r="F336" s="56"/>
      <c r="G336" s="55"/>
      <c r="H336" s="258"/>
      <c r="I336" s="262"/>
      <c r="J336" s="262"/>
      <c r="K336" s="262"/>
      <c r="L336" s="52">
        <v>4</v>
      </c>
      <c r="M336" s="51" t="s">
        <v>630</v>
      </c>
      <c r="N336" s="52">
        <v>8</v>
      </c>
      <c r="O336" s="51" t="s">
        <v>316</v>
      </c>
      <c r="P336" s="52">
        <v>12</v>
      </c>
      <c r="Q336" s="51" t="s">
        <v>368</v>
      </c>
      <c r="R336" s="52">
        <v>16</v>
      </c>
      <c r="S336" s="51" t="s">
        <v>274</v>
      </c>
      <c r="T336" s="52">
        <v>20</v>
      </c>
      <c r="U336" s="51"/>
      <c r="V336" s="52">
        <v>24</v>
      </c>
      <c r="W336" s="51"/>
      <c r="X336" s="52">
        <v>28</v>
      </c>
      <c r="Y336" s="51"/>
      <c r="Z336" s="52">
        <v>32</v>
      </c>
      <c r="AA336" s="51"/>
      <c r="AB336" s="54">
        <v>36</v>
      </c>
      <c r="AC336" s="51"/>
      <c r="AD336" s="52">
        <v>40</v>
      </c>
      <c r="AE336" s="51"/>
      <c r="AF336" s="50"/>
      <c r="AG336" s="51"/>
      <c r="AH336" s="50"/>
      <c r="AI336" s="49"/>
      <c r="AJ336" s="248"/>
      <c r="AK336" s="248"/>
      <c r="AL336" s="48"/>
      <c r="AM336" s="240"/>
      <c r="AN336" s="243"/>
      <c r="AO336" s="237"/>
      <c r="AP336" s="231"/>
      <c r="AQ336" s="234"/>
      <c r="AR336" s="237"/>
      <c r="AS336" s="231"/>
      <c r="AT336" s="234"/>
      <c r="AU336" s="237"/>
      <c r="AV336" s="231"/>
      <c r="AW336" s="234"/>
      <c r="AX336" s="237"/>
      <c r="AY336" s="231"/>
      <c r="AZ336" s="234"/>
      <c r="BA336" s="237"/>
      <c r="BB336" s="231"/>
      <c r="BC336" s="234"/>
      <c r="BD336" s="299"/>
      <c r="BE336" s="302"/>
      <c r="BF336" s="302"/>
      <c r="BG336" s="305"/>
    </row>
    <row r="337" spans="2:60" ht="28.15" hidden="1" customHeight="1">
      <c r="B337" s="29"/>
      <c r="C337" s="263">
        <v>2</v>
      </c>
      <c r="D337" s="47"/>
      <c r="E337" s="46"/>
      <c r="F337" s="46"/>
      <c r="G337" s="45"/>
      <c r="H337" s="255"/>
      <c r="I337" s="259"/>
      <c r="J337" s="259"/>
      <c r="K337" s="259"/>
      <c r="L337" s="42" t="s">
        <v>82</v>
      </c>
      <c r="M337" s="41"/>
      <c r="N337" s="42" t="s">
        <v>81</v>
      </c>
      <c r="O337" s="41"/>
      <c r="P337" s="42" t="s">
        <v>80</v>
      </c>
      <c r="Q337" s="41"/>
      <c r="R337" s="42" t="s">
        <v>79</v>
      </c>
      <c r="S337" s="41"/>
      <c r="T337" s="42" t="s">
        <v>78</v>
      </c>
      <c r="U337" s="41"/>
      <c r="V337" s="42" t="s">
        <v>77</v>
      </c>
      <c r="W337" s="41"/>
      <c r="X337" s="42" t="s">
        <v>76</v>
      </c>
      <c r="Y337" s="41"/>
      <c r="Z337" s="42" t="s">
        <v>75</v>
      </c>
      <c r="AA337" s="41"/>
      <c r="AB337" s="44" t="s">
        <v>74</v>
      </c>
      <c r="AC337" s="43"/>
      <c r="AD337" s="42" t="s">
        <v>73</v>
      </c>
      <c r="AE337" s="41"/>
      <c r="AF337" s="40"/>
      <c r="AG337" s="41"/>
      <c r="AH337" s="40"/>
      <c r="AI337" s="39"/>
      <c r="AJ337" s="249"/>
      <c r="AK337" s="252"/>
      <c r="AL337" s="38"/>
      <c r="AM337" s="7"/>
      <c r="AN337" s="7"/>
      <c r="AO337" s="238">
        <f>SUMPRODUCT(LEN($M337:$AE340)-LEN(SUBSTITUTE($M337:$AE340,"A", "")))</f>
        <v>0</v>
      </c>
      <c r="AP337" s="229">
        <f>SUMPRODUCT(LEN($AH337:$AH340)-LEN(SUBSTITUTE($AH337:$AH340,"A", "")))</f>
        <v>0</v>
      </c>
      <c r="AQ337" s="232">
        <f>SUMPRODUCT(LEN($AG337:$AG340)-LEN(SUBSTITUTE($AG337:$AG340,"A", "")))</f>
        <v>0</v>
      </c>
      <c r="AR337" s="235">
        <f>SUMPRODUCT(LEN($M337:$AE340)-LEN(SUBSTITUTE($M337:$AE340,"S", "")))</f>
        <v>0</v>
      </c>
      <c r="AS337" s="229">
        <f>SUMPRODUCT(LEN($AH337:$AH340)-LEN(SUBSTITUTE($AH337:$AH340,"S", "")))</f>
        <v>0</v>
      </c>
      <c r="AT337" s="232">
        <f>SUMPRODUCT(LEN($AG337:$AG340)-LEN(SUBSTITUTE($AG337:$AG340,"S", "")))</f>
        <v>0</v>
      </c>
      <c r="AU337" s="235">
        <f>SUMPRODUCT(LEN($M337:$AE340)-LEN(SUBSTITUTE($M337:$AE340,"F", "")))</f>
        <v>0</v>
      </c>
      <c r="AV337" s="229">
        <f>SUMPRODUCT(LEN($AH337:$AH340)-LEN(SUBSTITUTE($AH337:$AH340,"F", "")))</f>
        <v>0</v>
      </c>
      <c r="AW337" s="232">
        <f>SUMPRODUCT(LEN($AG337:$AG340)-LEN(SUBSTITUTE($AG337:$AG340,"F", "")))</f>
        <v>0</v>
      </c>
      <c r="AX337" s="235">
        <f>SUMPRODUCT(LEN($M337:$AE340)-LEN(SUBSTITUTE($M337:$AE340,"G", "")))</f>
        <v>0</v>
      </c>
      <c r="AY337" s="229">
        <f>SUMPRODUCT(LEN($AH337:$AH340)-LEN(SUBSTITUTE($AH337:$AH340,"G", "")))</f>
        <v>0</v>
      </c>
      <c r="AZ337" s="232">
        <f>SUMPRODUCT(LEN($AG337:$AG340)-LEN(SUBSTITUTE($AG337:$AG340,"G", "")))</f>
        <v>0</v>
      </c>
      <c r="BA337" s="235">
        <f>SUMPRODUCT(LEN($M337:$AE340)-LEN(SUBSTITUTE($M337:$AE340,"M", "")))</f>
        <v>0</v>
      </c>
      <c r="BB337" s="229">
        <f>SUMPRODUCT(LEN($AH337:$AH340)-LEN(SUBSTITUTE($AH337:$AH340,"M", "")))</f>
        <v>0</v>
      </c>
      <c r="BC337" s="232">
        <f>SUMPRODUCT(LEN($AG337:$AG340)-LEN(SUBSTITUTE($AG337:$AG340,"M", "")))</f>
        <v>0</v>
      </c>
      <c r="BD337" s="297">
        <f>SUMPRODUCT(LEN($AI337:$AI340)-LEN(SUBSTITUTE($AI337:$AI340,"S", "")))</f>
        <v>0</v>
      </c>
      <c r="BE337" s="300">
        <f>SUMPRODUCT(LEN($AI337:$AI340)-LEN(SUBSTITUTE($AI337:$AI340,"F", "")))</f>
        <v>0</v>
      </c>
      <c r="BF337" s="300">
        <f>SUMPRODUCT(LEN($AI337:$AI340)-LEN(SUBSTITUTE($AI337:$AI340,"G", "")))</f>
        <v>0</v>
      </c>
      <c r="BG337" s="303">
        <f>SUMPRODUCT(LEN($AI337:$AI340)-LEN(SUBSTITUTE($AI337:$AI340,"M", "")))</f>
        <v>0</v>
      </c>
    </row>
    <row r="338" spans="2:60" ht="28.15" hidden="1" customHeight="1" thickBot="1">
      <c r="B338" s="29"/>
      <c r="C338" s="264"/>
      <c r="D338" s="37"/>
      <c r="E338" s="36"/>
      <c r="F338" s="36"/>
      <c r="G338" s="35"/>
      <c r="H338" s="256"/>
      <c r="I338" s="260"/>
      <c r="J338" s="260"/>
      <c r="K338" s="260"/>
      <c r="L338" s="32" t="s">
        <v>72</v>
      </c>
      <c r="M338" s="31"/>
      <c r="N338" s="32" t="s">
        <v>71</v>
      </c>
      <c r="O338" s="31"/>
      <c r="P338" s="32" t="s">
        <v>70</v>
      </c>
      <c r="Q338" s="31"/>
      <c r="R338" s="32" t="s">
        <v>69</v>
      </c>
      <c r="S338" s="31"/>
      <c r="T338" s="32" t="s">
        <v>68</v>
      </c>
      <c r="U338" s="31"/>
      <c r="V338" s="32" t="s">
        <v>67</v>
      </c>
      <c r="W338" s="31"/>
      <c r="X338" s="32" t="s">
        <v>66</v>
      </c>
      <c r="Y338" s="31"/>
      <c r="Z338" s="32" t="s">
        <v>65</v>
      </c>
      <c r="AA338" s="31"/>
      <c r="AB338" s="34" t="s">
        <v>64</v>
      </c>
      <c r="AC338" s="33"/>
      <c r="AD338" s="32" t="s">
        <v>63</v>
      </c>
      <c r="AE338" s="31"/>
      <c r="AF338" s="30"/>
      <c r="AG338" s="31"/>
      <c r="AH338" s="30"/>
      <c r="AI338" s="20"/>
      <c r="AJ338" s="250"/>
      <c r="AK338" s="253"/>
      <c r="AL338" s="19"/>
      <c r="AM338" s="7"/>
      <c r="AN338" s="7"/>
      <c r="AO338" s="239"/>
      <c r="AP338" s="230"/>
      <c r="AQ338" s="233"/>
      <c r="AR338" s="236"/>
      <c r="AS338" s="230"/>
      <c r="AT338" s="233"/>
      <c r="AU338" s="236"/>
      <c r="AV338" s="230"/>
      <c r="AW338" s="233"/>
      <c r="AX338" s="236"/>
      <c r="AY338" s="230"/>
      <c r="AZ338" s="233"/>
      <c r="BA338" s="236"/>
      <c r="BB338" s="230"/>
      <c r="BC338" s="233"/>
      <c r="BD338" s="298"/>
      <c r="BE338" s="301"/>
      <c r="BF338" s="301"/>
      <c r="BG338" s="304"/>
    </row>
    <row r="339" spans="2:60" ht="28.15" hidden="1" customHeight="1">
      <c r="B339" s="29"/>
      <c r="C339" s="265"/>
      <c r="D339" s="28"/>
      <c r="E339" s="27"/>
      <c r="F339" s="27"/>
      <c r="G339" s="26"/>
      <c r="H339" s="257"/>
      <c r="I339" s="261"/>
      <c r="J339" s="261"/>
      <c r="K339" s="261"/>
      <c r="L339" s="23" t="s">
        <v>62</v>
      </c>
      <c r="M339" s="22"/>
      <c r="N339" s="23" t="s">
        <v>61</v>
      </c>
      <c r="O339" s="22"/>
      <c r="P339" s="23" t="s">
        <v>60</v>
      </c>
      <c r="Q339" s="22"/>
      <c r="R339" s="23" t="s">
        <v>59</v>
      </c>
      <c r="S339" s="22"/>
      <c r="T339" s="23" t="s">
        <v>58</v>
      </c>
      <c r="U339" s="22"/>
      <c r="V339" s="23" t="s">
        <v>57</v>
      </c>
      <c r="W339" s="22"/>
      <c r="X339" s="23" t="s">
        <v>56</v>
      </c>
      <c r="Y339" s="22"/>
      <c r="Z339" s="23" t="s">
        <v>55</v>
      </c>
      <c r="AA339" s="22"/>
      <c r="AB339" s="25" t="s">
        <v>54</v>
      </c>
      <c r="AC339" s="24"/>
      <c r="AD339" s="23">
        <v>39</v>
      </c>
      <c r="AE339" s="22"/>
      <c r="AF339" s="21"/>
      <c r="AG339" s="22"/>
      <c r="AH339" s="21"/>
      <c r="AI339" s="20"/>
      <c r="AJ339" s="250"/>
      <c r="AK339" s="253"/>
      <c r="AL339" s="19"/>
      <c r="AM339" s="7"/>
      <c r="AN339" s="7"/>
      <c r="AO339" s="239"/>
      <c r="AP339" s="230"/>
      <c r="AQ339" s="233"/>
      <c r="AR339" s="236"/>
      <c r="AS339" s="230"/>
      <c r="AT339" s="233"/>
      <c r="AU339" s="236"/>
      <c r="AV339" s="230"/>
      <c r="AW339" s="233"/>
      <c r="AX339" s="236"/>
      <c r="AY339" s="230"/>
      <c r="AZ339" s="233"/>
      <c r="BA339" s="236"/>
      <c r="BB339" s="230"/>
      <c r="BC339" s="233"/>
      <c r="BD339" s="298"/>
      <c r="BE339" s="301"/>
      <c r="BF339" s="301"/>
      <c r="BG339" s="304"/>
    </row>
    <row r="340" spans="2:60" ht="28.15" hidden="1" customHeight="1" thickBot="1">
      <c r="B340" s="29"/>
      <c r="C340" s="266"/>
      <c r="D340" s="57"/>
      <c r="E340" s="56"/>
      <c r="F340" s="56"/>
      <c r="G340" s="55"/>
      <c r="H340" s="258"/>
      <c r="I340" s="262"/>
      <c r="J340" s="262"/>
      <c r="K340" s="262"/>
      <c r="L340" s="52" t="s">
        <v>53</v>
      </c>
      <c r="M340" s="51"/>
      <c r="N340" s="52" t="s">
        <v>52</v>
      </c>
      <c r="O340" s="51"/>
      <c r="P340" s="52" t="s">
        <v>51</v>
      </c>
      <c r="Q340" s="51"/>
      <c r="R340" s="52" t="s">
        <v>50</v>
      </c>
      <c r="S340" s="51"/>
      <c r="T340" s="52">
        <v>20</v>
      </c>
      <c r="U340" s="51"/>
      <c r="V340" s="52" t="s">
        <v>49</v>
      </c>
      <c r="W340" s="51"/>
      <c r="X340" s="52" t="s">
        <v>48</v>
      </c>
      <c r="Y340" s="51"/>
      <c r="Z340" s="52" t="s">
        <v>47</v>
      </c>
      <c r="AA340" s="51"/>
      <c r="AB340" s="54" t="s">
        <v>46</v>
      </c>
      <c r="AC340" s="53"/>
      <c r="AD340" s="52" t="s">
        <v>45</v>
      </c>
      <c r="AE340" s="51"/>
      <c r="AF340" s="50"/>
      <c r="AG340" s="51"/>
      <c r="AH340" s="50"/>
      <c r="AI340" s="49"/>
      <c r="AJ340" s="251"/>
      <c r="AK340" s="254"/>
      <c r="AL340" s="48"/>
      <c r="AM340" s="7"/>
      <c r="AN340" s="7"/>
      <c r="AO340" s="240"/>
      <c r="AP340" s="231"/>
      <c r="AQ340" s="234"/>
      <c r="AR340" s="237"/>
      <c r="AS340" s="231"/>
      <c r="AT340" s="234"/>
      <c r="AU340" s="237"/>
      <c r="AV340" s="231"/>
      <c r="AW340" s="234"/>
      <c r="AX340" s="237"/>
      <c r="AY340" s="231"/>
      <c r="AZ340" s="234"/>
      <c r="BA340" s="237"/>
      <c r="BB340" s="231"/>
      <c r="BC340" s="234"/>
      <c r="BD340" s="299"/>
      <c r="BE340" s="302"/>
      <c r="BF340" s="302"/>
      <c r="BG340" s="305"/>
    </row>
    <row r="341" spans="2:60" ht="28.15" hidden="1" customHeight="1">
      <c r="B341" s="29"/>
      <c r="C341" s="263">
        <v>3</v>
      </c>
      <c r="D341" s="47"/>
      <c r="E341" s="46"/>
      <c r="F341" s="46"/>
      <c r="G341" s="45"/>
      <c r="H341" s="255"/>
      <c r="I341" s="259"/>
      <c r="J341" s="259"/>
      <c r="K341" s="259"/>
      <c r="L341" s="42" t="s">
        <v>82</v>
      </c>
      <c r="M341" s="41"/>
      <c r="N341" s="42" t="s">
        <v>81</v>
      </c>
      <c r="O341" s="41"/>
      <c r="P341" s="42" t="s">
        <v>80</v>
      </c>
      <c r="Q341" s="41"/>
      <c r="R341" s="42" t="s">
        <v>79</v>
      </c>
      <c r="S341" s="41"/>
      <c r="T341" s="42" t="s">
        <v>78</v>
      </c>
      <c r="U341" s="41"/>
      <c r="V341" s="42" t="s">
        <v>77</v>
      </c>
      <c r="W341" s="41"/>
      <c r="X341" s="42" t="s">
        <v>76</v>
      </c>
      <c r="Y341" s="41"/>
      <c r="Z341" s="42" t="s">
        <v>75</v>
      </c>
      <c r="AA341" s="41"/>
      <c r="AB341" s="44" t="s">
        <v>74</v>
      </c>
      <c r="AC341" s="43"/>
      <c r="AD341" s="42" t="s">
        <v>73</v>
      </c>
      <c r="AE341" s="41"/>
      <c r="AF341" s="40"/>
      <c r="AG341" s="41"/>
      <c r="AH341" s="40"/>
      <c r="AI341" s="39"/>
      <c r="AJ341" s="245"/>
      <c r="AK341" s="245"/>
      <c r="AL341" s="38"/>
      <c r="AM341" s="7"/>
      <c r="AN341" s="7"/>
      <c r="AO341" s="238">
        <f>SUMPRODUCT(LEN($M341:$AE344)-LEN(SUBSTITUTE($M341:$AE344,"A", "")))</f>
        <v>0</v>
      </c>
      <c r="AP341" s="229">
        <f>SUMPRODUCT(LEN($AH341:$AH344)-LEN(SUBSTITUTE($AH341:$AH344,"A", "")))</f>
        <v>0</v>
      </c>
      <c r="AQ341" s="232">
        <f>SUMPRODUCT(LEN($AG341:$AG344)-LEN(SUBSTITUTE($AG341:$AG344,"A", "")))</f>
        <v>0</v>
      </c>
      <c r="AR341" s="235">
        <f>SUMPRODUCT(LEN($M341:$AE344)-LEN(SUBSTITUTE($M341:$AE344,"S", "")))</f>
        <v>0</v>
      </c>
      <c r="AS341" s="229">
        <f>SUMPRODUCT(LEN($AH341:$AH344)-LEN(SUBSTITUTE($AH341:$AH344,"S", "")))</f>
        <v>0</v>
      </c>
      <c r="AT341" s="232">
        <f>SUMPRODUCT(LEN($AG341:$AG344)-LEN(SUBSTITUTE($AG341:$AG344,"S", "")))</f>
        <v>0</v>
      </c>
      <c r="AU341" s="235">
        <f>SUMPRODUCT(LEN($M341:$AE344)-LEN(SUBSTITUTE($M341:$AE344,"F", "")))</f>
        <v>0</v>
      </c>
      <c r="AV341" s="229">
        <f>SUMPRODUCT(LEN($AH341:$AH344)-LEN(SUBSTITUTE($AH341:$AH344,"F", "")))</f>
        <v>0</v>
      </c>
      <c r="AW341" s="232">
        <f>SUMPRODUCT(LEN($AG341:$AG344)-LEN(SUBSTITUTE($AG341:$AG344,"F", "")))</f>
        <v>0</v>
      </c>
      <c r="AX341" s="235">
        <f>SUMPRODUCT(LEN($M341:$AE344)-LEN(SUBSTITUTE($M341:$AE344,"G", "")))</f>
        <v>0</v>
      </c>
      <c r="AY341" s="229">
        <f>SUMPRODUCT(LEN($AH341:$AH344)-LEN(SUBSTITUTE($AH341:$AH344,"G", "")))</f>
        <v>0</v>
      </c>
      <c r="AZ341" s="232">
        <f>SUMPRODUCT(LEN($AG341:$AG344)-LEN(SUBSTITUTE($AG341:$AG344,"G", "")))</f>
        <v>0</v>
      </c>
      <c r="BA341" s="235">
        <f>SUMPRODUCT(LEN($M341:$AE344)-LEN(SUBSTITUTE($M341:$AE344,"M", "")))</f>
        <v>0</v>
      </c>
      <c r="BB341" s="229">
        <f>SUMPRODUCT(LEN($AH341:$AH344)-LEN(SUBSTITUTE($AH341:$AH344,"M", "")))</f>
        <v>0</v>
      </c>
      <c r="BC341" s="232">
        <f>SUMPRODUCT(LEN($AG341:$AG344)-LEN(SUBSTITUTE($AG341:$AG344,"M", "")))</f>
        <v>0</v>
      </c>
      <c r="BD341" s="297">
        <f>SUMPRODUCT(LEN($AI341:$AI344)-LEN(SUBSTITUTE($AI341:$AI344,"S", "")))</f>
        <v>0</v>
      </c>
      <c r="BE341" s="300">
        <f>SUMPRODUCT(LEN($AI341:$AI344)-LEN(SUBSTITUTE($AI341:$AI344,"F", "")))</f>
        <v>0</v>
      </c>
      <c r="BF341" s="300">
        <f>SUMPRODUCT(LEN($AI341:$AI344)-LEN(SUBSTITUTE($AI341:$AI344,"G", "")))</f>
        <v>0</v>
      </c>
      <c r="BG341" s="303">
        <f>SUMPRODUCT(LEN($AI341:$AI344)-LEN(SUBSTITUTE($AI341:$AI344,"M", "")))</f>
        <v>0</v>
      </c>
    </row>
    <row r="342" spans="2:60" ht="28.15" hidden="1" customHeight="1" thickBot="1">
      <c r="B342" s="29"/>
      <c r="C342" s="264"/>
      <c r="D342" s="37"/>
      <c r="E342" s="36"/>
      <c r="F342" s="36"/>
      <c r="G342" s="35"/>
      <c r="H342" s="256"/>
      <c r="I342" s="260"/>
      <c r="J342" s="260"/>
      <c r="K342" s="260"/>
      <c r="L342" s="32" t="s">
        <v>72</v>
      </c>
      <c r="M342" s="31"/>
      <c r="N342" s="32" t="s">
        <v>71</v>
      </c>
      <c r="O342" s="31"/>
      <c r="P342" s="32" t="s">
        <v>70</v>
      </c>
      <c r="Q342" s="31"/>
      <c r="R342" s="32" t="s">
        <v>69</v>
      </c>
      <c r="S342" s="31"/>
      <c r="T342" s="32" t="s">
        <v>68</v>
      </c>
      <c r="U342" s="31"/>
      <c r="V342" s="32" t="s">
        <v>67</v>
      </c>
      <c r="W342" s="31"/>
      <c r="X342" s="32" t="s">
        <v>66</v>
      </c>
      <c r="Y342" s="31"/>
      <c r="Z342" s="32" t="s">
        <v>65</v>
      </c>
      <c r="AA342" s="31"/>
      <c r="AB342" s="34" t="s">
        <v>64</v>
      </c>
      <c r="AC342" s="33"/>
      <c r="AD342" s="32" t="s">
        <v>63</v>
      </c>
      <c r="AE342" s="31"/>
      <c r="AF342" s="30"/>
      <c r="AG342" s="31"/>
      <c r="AH342" s="30"/>
      <c r="AI342" s="20"/>
      <c r="AJ342" s="246"/>
      <c r="AK342" s="246"/>
      <c r="AL342" s="19"/>
      <c r="AM342" s="7"/>
      <c r="AN342" s="7"/>
      <c r="AO342" s="239"/>
      <c r="AP342" s="230"/>
      <c r="AQ342" s="233"/>
      <c r="AR342" s="236"/>
      <c r="AS342" s="230"/>
      <c r="AT342" s="233"/>
      <c r="AU342" s="236"/>
      <c r="AV342" s="230"/>
      <c r="AW342" s="233"/>
      <c r="AX342" s="236"/>
      <c r="AY342" s="230"/>
      <c r="AZ342" s="233"/>
      <c r="BA342" s="236"/>
      <c r="BB342" s="230"/>
      <c r="BC342" s="233"/>
      <c r="BD342" s="298"/>
      <c r="BE342" s="301"/>
      <c r="BF342" s="301"/>
      <c r="BG342" s="304"/>
    </row>
    <row r="343" spans="2:60" ht="28.15" hidden="1" customHeight="1">
      <c r="B343" s="29"/>
      <c r="C343" s="265"/>
      <c r="D343" s="28"/>
      <c r="E343" s="27"/>
      <c r="F343" s="27"/>
      <c r="G343" s="26"/>
      <c r="H343" s="257"/>
      <c r="I343" s="261"/>
      <c r="J343" s="261"/>
      <c r="K343" s="261"/>
      <c r="L343" s="23" t="s">
        <v>62</v>
      </c>
      <c r="M343" s="22"/>
      <c r="N343" s="23" t="s">
        <v>61</v>
      </c>
      <c r="O343" s="22"/>
      <c r="P343" s="23" t="s">
        <v>60</v>
      </c>
      <c r="Q343" s="22"/>
      <c r="R343" s="23" t="s">
        <v>59</v>
      </c>
      <c r="S343" s="22"/>
      <c r="T343" s="23" t="s">
        <v>58</v>
      </c>
      <c r="U343" s="22"/>
      <c r="V343" s="23" t="s">
        <v>57</v>
      </c>
      <c r="W343" s="22"/>
      <c r="X343" s="23" t="s">
        <v>56</v>
      </c>
      <c r="Y343" s="22"/>
      <c r="Z343" s="23" t="s">
        <v>55</v>
      </c>
      <c r="AA343" s="22"/>
      <c r="AB343" s="25" t="s">
        <v>54</v>
      </c>
      <c r="AC343" s="24"/>
      <c r="AD343" s="23">
        <v>39</v>
      </c>
      <c r="AE343" s="22"/>
      <c r="AF343" s="21"/>
      <c r="AG343" s="22"/>
      <c r="AH343" s="21"/>
      <c r="AI343" s="20"/>
      <c r="AJ343" s="246"/>
      <c r="AK343" s="246"/>
      <c r="AL343" s="19"/>
      <c r="AM343" s="7"/>
      <c r="AN343" s="7"/>
      <c r="AO343" s="239"/>
      <c r="AP343" s="230"/>
      <c r="AQ343" s="233"/>
      <c r="AR343" s="236"/>
      <c r="AS343" s="230"/>
      <c r="AT343" s="233"/>
      <c r="AU343" s="236"/>
      <c r="AV343" s="230"/>
      <c r="AW343" s="233"/>
      <c r="AX343" s="236"/>
      <c r="AY343" s="230"/>
      <c r="AZ343" s="233"/>
      <c r="BA343" s="236"/>
      <c r="BB343" s="230"/>
      <c r="BC343" s="233"/>
      <c r="BD343" s="298"/>
      <c r="BE343" s="301"/>
      <c r="BF343" s="301"/>
      <c r="BG343" s="304"/>
    </row>
    <row r="344" spans="2:60" ht="28.15" hidden="1" customHeight="1" thickBot="1">
      <c r="B344" s="18"/>
      <c r="C344" s="271"/>
      <c r="D344" s="17"/>
      <c r="E344" s="16"/>
      <c r="F344" s="16"/>
      <c r="G344" s="15"/>
      <c r="H344" s="258"/>
      <c r="I344" s="272"/>
      <c r="J344" s="272"/>
      <c r="K344" s="272"/>
      <c r="L344" s="12" t="s">
        <v>53</v>
      </c>
      <c r="M344" s="11"/>
      <c r="N344" s="12" t="s">
        <v>52</v>
      </c>
      <c r="O344" s="11"/>
      <c r="P344" s="12" t="s">
        <v>51</v>
      </c>
      <c r="Q344" s="11"/>
      <c r="R344" s="12" t="s">
        <v>50</v>
      </c>
      <c r="S344" s="11"/>
      <c r="T344" s="12">
        <v>20</v>
      </c>
      <c r="U344" s="11"/>
      <c r="V344" s="12" t="s">
        <v>49</v>
      </c>
      <c r="W344" s="11"/>
      <c r="X344" s="12" t="s">
        <v>48</v>
      </c>
      <c r="Y344" s="11"/>
      <c r="Z344" s="12" t="s">
        <v>47</v>
      </c>
      <c r="AA344" s="11"/>
      <c r="AB344" s="14" t="s">
        <v>46</v>
      </c>
      <c r="AC344" s="13"/>
      <c r="AD344" s="12" t="s">
        <v>45</v>
      </c>
      <c r="AE344" s="11"/>
      <c r="AF344" s="10"/>
      <c r="AG344" s="11"/>
      <c r="AH344" s="10"/>
      <c r="AI344" s="9"/>
      <c r="AJ344" s="247"/>
      <c r="AK344" s="247"/>
      <c r="AL344" s="8"/>
      <c r="AM344" s="7"/>
      <c r="AN344" s="7"/>
      <c r="AO344" s="240"/>
      <c r="AP344" s="231"/>
      <c r="AQ344" s="234"/>
      <c r="AR344" s="237"/>
      <c r="AS344" s="231"/>
      <c r="AT344" s="234"/>
      <c r="AU344" s="237"/>
      <c r="AV344" s="231"/>
      <c r="AW344" s="234"/>
      <c r="AX344" s="237"/>
      <c r="AY344" s="231"/>
      <c r="AZ344" s="234"/>
      <c r="BA344" s="237"/>
      <c r="BB344" s="231"/>
      <c r="BC344" s="234"/>
      <c r="BD344" s="299"/>
      <c r="BE344" s="302"/>
      <c r="BF344" s="302"/>
      <c r="BG344" s="305"/>
    </row>
    <row r="345" spans="2:60" ht="85.9" hidden="1" customHeight="1" thickBot="1">
      <c r="B345" s="94" t="s">
        <v>119</v>
      </c>
      <c r="C345" s="83" t="s">
        <v>118</v>
      </c>
      <c r="D345" s="88" t="s">
        <v>117</v>
      </c>
      <c r="E345" s="93" t="s">
        <v>116</v>
      </c>
      <c r="F345" s="92"/>
      <c r="G345" s="91"/>
      <c r="H345" s="90" t="s">
        <v>115</v>
      </c>
      <c r="I345" s="88" t="s">
        <v>43</v>
      </c>
      <c r="J345" s="88" t="s">
        <v>114</v>
      </c>
      <c r="K345" s="88" t="s">
        <v>44</v>
      </c>
      <c r="L345" s="227" t="s">
        <v>113</v>
      </c>
      <c r="M345" s="270"/>
      <c r="N345" s="227" t="s">
        <v>112</v>
      </c>
      <c r="O345" s="270"/>
      <c r="P345" s="227" t="s">
        <v>112</v>
      </c>
      <c r="Q345" s="228"/>
      <c r="R345" s="227" t="s">
        <v>112</v>
      </c>
      <c r="S345" s="228"/>
      <c r="T345" s="227" t="s">
        <v>112</v>
      </c>
      <c r="U345" s="228"/>
      <c r="V345" s="227" t="s">
        <v>112</v>
      </c>
      <c r="W345" s="228"/>
      <c r="X345" s="227" t="s">
        <v>112</v>
      </c>
      <c r="Y345" s="228"/>
      <c r="Z345" s="227" t="s">
        <v>112</v>
      </c>
      <c r="AA345" s="228"/>
      <c r="AB345" s="227" t="s">
        <v>112</v>
      </c>
      <c r="AC345" s="228"/>
      <c r="AD345" s="227" t="s">
        <v>112</v>
      </c>
      <c r="AE345" s="228"/>
      <c r="AF345" s="244" t="s">
        <v>111</v>
      </c>
      <c r="AG345" s="228"/>
      <c r="AH345" s="90" t="s">
        <v>110</v>
      </c>
      <c r="AI345" s="89" t="s">
        <v>109</v>
      </c>
      <c r="AJ345" s="88" t="s">
        <v>108</v>
      </c>
      <c r="AK345" s="88" t="s">
        <v>107</v>
      </c>
      <c r="AL345" s="87" t="s">
        <v>106</v>
      </c>
      <c r="AM345" s="86"/>
      <c r="AN345" s="86"/>
      <c r="AO345" s="84" t="s">
        <v>105</v>
      </c>
      <c r="AP345" s="83" t="s">
        <v>104</v>
      </c>
      <c r="AQ345" s="82" t="s">
        <v>103</v>
      </c>
      <c r="AR345" s="84" t="s">
        <v>102</v>
      </c>
      <c r="AS345" s="83" t="s">
        <v>101</v>
      </c>
      <c r="AT345" s="82" t="s">
        <v>100</v>
      </c>
      <c r="AU345" s="84" t="s">
        <v>99</v>
      </c>
      <c r="AV345" s="83" t="s">
        <v>98</v>
      </c>
      <c r="AW345" s="85" t="s">
        <v>97</v>
      </c>
      <c r="AX345" s="84" t="s">
        <v>96</v>
      </c>
      <c r="AY345" s="83" t="s">
        <v>95</v>
      </c>
      <c r="AZ345" s="82" t="s">
        <v>94</v>
      </c>
      <c r="BA345" s="84" t="s">
        <v>93</v>
      </c>
      <c r="BB345" s="83" t="s">
        <v>92</v>
      </c>
      <c r="BC345" s="82" t="s">
        <v>91</v>
      </c>
      <c r="BD345" s="81" t="s">
        <v>90</v>
      </c>
      <c r="BE345" s="80" t="s">
        <v>89</v>
      </c>
      <c r="BF345" s="80" t="s">
        <v>88</v>
      </c>
      <c r="BG345" s="79" t="s">
        <v>87</v>
      </c>
    </row>
    <row r="346" spans="2:60" ht="48" hidden="1" thickBot="1">
      <c r="B346" s="78" t="s">
        <v>158</v>
      </c>
      <c r="C346" s="77"/>
      <c r="D346" s="76"/>
      <c r="E346" s="267"/>
      <c r="F346" s="268"/>
      <c r="G346" s="269"/>
      <c r="H346" s="75" t="s">
        <v>85</v>
      </c>
      <c r="I346" s="74"/>
      <c r="J346" s="74"/>
      <c r="K346" s="73"/>
      <c r="L346" s="72"/>
      <c r="M346" s="68"/>
      <c r="N346" s="72"/>
      <c r="O346" s="68"/>
      <c r="P346" s="72"/>
      <c r="Q346" s="68"/>
      <c r="R346" s="72"/>
      <c r="S346" s="68"/>
      <c r="T346" s="72"/>
      <c r="U346" s="68"/>
      <c r="V346" s="72"/>
      <c r="W346" s="68"/>
      <c r="X346" s="72"/>
      <c r="Y346" s="68"/>
      <c r="Z346" s="72"/>
      <c r="AA346" s="71"/>
      <c r="AB346" s="70"/>
      <c r="AC346" s="70"/>
      <c r="AD346" s="70"/>
      <c r="AE346" s="70"/>
      <c r="AF346" s="69" t="s">
        <v>84</v>
      </c>
      <c r="AG346" s="68"/>
      <c r="AH346" s="68"/>
      <c r="AI346" s="68"/>
      <c r="AJ346" s="67"/>
      <c r="AK346" s="67"/>
      <c r="AL346" s="66"/>
      <c r="AM346" s="65"/>
      <c r="AN346" s="65"/>
      <c r="AO346" s="64">
        <f t="shared" ref="AO346:BG346" si="24">SUM(AO347:AO358)</f>
        <v>0</v>
      </c>
      <c r="AP346" s="63">
        <f t="shared" si="24"/>
        <v>0</v>
      </c>
      <c r="AQ346" s="62">
        <f t="shared" si="24"/>
        <v>0</v>
      </c>
      <c r="AR346" s="64">
        <f t="shared" si="24"/>
        <v>0</v>
      </c>
      <c r="AS346" s="63">
        <f t="shared" si="24"/>
        <v>0</v>
      </c>
      <c r="AT346" s="62">
        <f t="shared" si="24"/>
        <v>0</v>
      </c>
      <c r="AU346" s="64">
        <f t="shared" si="24"/>
        <v>0</v>
      </c>
      <c r="AV346" s="63">
        <f t="shared" si="24"/>
        <v>0</v>
      </c>
      <c r="AW346" s="62">
        <f t="shared" si="24"/>
        <v>0</v>
      </c>
      <c r="AX346" s="64">
        <f t="shared" si="24"/>
        <v>0</v>
      </c>
      <c r="AY346" s="63">
        <f t="shared" si="24"/>
        <v>0</v>
      </c>
      <c r="AZ346" s="62">
        <f t="shared" si="24"/>
        <v>0</v>
      </c>
      <c r="BA346" s="64">
        <f t="shared" si="24"/>
        <v>0</v>
      </c>
      <c r="BB346" s="63">
        <f t="shared" si="24"/>
        <v>0</v>
      </c>
      <c r="BC346" s="62">
        <f t="shared" si="24"/>
        <v>0</v>
      </c>
      <c r="BD346" s="61">
        <f t="shared" si="24"/>
        <v>0</v>
      </c>
      <c r="BE346" s="60">
        <f t="shared" si="24"/>
        <v>0</v>
      </c>
      <c r="BF346" s="60">
        <f t="shared" si="24"/>
        <v>0</v>
      </c>
      <c r="BG346" s="59">
        <f t="shared" si="24"/>
        <v>0</v>
      </c>
      <c r="BH346" s="58" t="s">
        <v>83</v>
      </c>
    </row>
    <row r="347" spans="2:60" ht="28.15" hidden="1" customHeight="1">
      <c r="B347" s="29"/>
      <c r="C347" s="263">
        <v>1</v>
      </c>
      <c r="D347" s="47"/>
      <c r="E347" s="46"/>
      <c r="F347" s="46"/>
      <c r="G347" s="45"/>
      <c r="H347" s="255"/>
      <c r="I347" s="259"/>
      <c r="J347" s="259"/>
      <c r="K347" s="259"/>
      <c r="L347" s="42" t="s">
        <v>82</v>
      </c>
      <c r="M347" s="41"/>
      <c r="N347" s="42" t="s">
        <v>81</v>
      </c>
      <c r="O347" s="41"/>
      <c r="P347" s="42" t="s">
        <v>80</v>
      </c>
      <c r="Q347" s="41"/>
      <c r="R347" s="42" t="s">
        <v>79</v>
      </c>
      <c r="S347" s="41"/>
      <c r="T347" s="42" t="s">
        <v>78</v>
      </c>
      <c r="U347" s="41"/>
      <c r="V347" s="42" t="s">
        <v>77</v>
      </c>
      <c r="W347" s="41"/>
      <c r="X347" s="42" t="s">
        <v>76</v>
      </c>
      <c r="Y347" s="41"/>
      <c r="Z347" s="42" t="s">
        <v>75</v>
      </c>
      <c r="AA347" s="41"/>
      <c r="AB347" s="44" t="s">
        <v>74</v>
      </c>
      <c r="AC347" s="43"/>
      <c r="AD347" s="42" t="s">
        <v>73</v>
      </c>
      <c r="AE347" s="41"/>
      <c r="AF347" s="40"/>
      <c r="AG347" s="41"/>
      <c r="AH347" s="40"/>
      <c r="AI347" s="39"/>
      <c r="AJ347" s="245"/>
      <c r="AK347" s="245"/>
      <c r="AL347" s="38"/>
      <c r="AM347" s="7"/>
      <c r="AN347" s="7"/>
      <c r="AO347" s="238">
        <f>SUMPRODUCT(LEN($M347:$AE350)-LEN(SUBSTITUTE($M347:$AE350,"A", "")))</f>
        <v>0</v>
      </c>
      <c r="AP347" s="229">
        <f>SUMPRODUCT(LEN($AH347:$AH350)-LEN(SUBSTITUTE($AH347:$AH350,"A", "")))</f>
        <v>0</v>
      </c>
      <c r="AQ347" s="232">
        <f>SUMPRODUCT(LEN($AG347:$AG350)-LEN(SUBSTITUTE($AG347:$AG350,"A", "")))</f>
        <v>0</v>
      </c>
      <c r="AR347" s="235">
        <f>SUMPRODUCT(LEN($M347:$AE350)-LEN(SUBSTITUTE($M347:$AE350,"S", "")))</f>
        <v>0</v>
      </c>
      <c r="AS347" s="229">
        <f>SUMPRODUCT(LEN($AH347:$AH350)-LEN(SUBSTITUTE($AH347:$AH350,"S", "")))</f>
        <v>0</v>
      </c>
      <c r="AT347" s="232">
        <f>SUMPRODUCT(LEN($AG347:$AG350)-LEN(SUBSTITUTE($AG347:$AG350,"S", "")))</f>
        <v>0</v>
      </c>
      <c r="AU347" s="235">
        <f>SUMPRODUCT(LEN($M347:$AE350)-LEN(SUBSTITUTE($M347:$AE350,"F", "")))</f>
        <v>0</v>
      </c>
      <c r="AV347" s="229">
        <f>SUMPRODUCT(LEN($AH347:$AH350)-LEN(SUBSTITUTE($AH347:$AH350,"F", "")))</f>
        <v>0</v>
      </c>
      <c r="AW347" s="232">
        <f>SUMPRODUCT(LEN($AG347:$AG350)-LEN(SUBSTITUTE($AG347:$AG350,"F", "")))</f>
        <v>0</v>
      </c>
      <c r="AX347" s="235">
        <f>SUMPRODUCT(LEN($M347:$AE350)-LEN(SUBSTITUTE($M347:$AE350,"G", "")))</f>
        <v>0</v>
      </c>
      <c r="AY347" s="229">
        <f>SUMPRODUCT(LEN($AH347:$AH350)-LEN(SUBSTITUTE($AH347:$AH350,"G", "")))</f>
        <v>0</v>
      </c>
      <c r="AZ347" s="232">
        <f>SUMPRODUCT(LEN($AG347:$AG350)-LEN(SUBSTITUTE($AG347:$AG350,"G", "")))</f>
        <v>0</v>
      </c>
      <c r="BA347" s="235">
        <f>SUMPRODUCT(LEN($M347:$AE350)-LEN(SUBSTITUTE($M347:$AE350,"M", "")))</f>
        <v>0</v>
      </c>
      <c r="BB347" s="229">
        <f>SUMPRODUCT(LEN($AH347:$AH350)-LEN(SUBSTITUTE($AH347:$AH350,"M", "")))</f>
        <v>0</v>
      </c>
      <c r="BC347" s="232">
        <f>SUMPRODUCT(LEN($AG347:$AG350)-LEN(SUBSTITUTE($AG347:$AG350,"M", "")))</f>
        <v>0</v>
      </c>
      <c r="BD347" s="297">
        <f>SUMPRODUCT(LEN($AI347:$AI350)-LEN(SUBSTITUTE($AI347:$AI350,"S", "")))</f>
        <v>0</v>
      </c>
      <c r="BE347" s="300">
        <f>SUMPRODUCT(LEN($AI347:$AI350)-LEN(SUBSTITUTE($AI347:$AI350,"F", "")))</f>
        <v>0</v>
      </c>
      <c r="BF347" s="300">
        <f>SUMPRODUCT(LEN($AI347:$AI350)-LEN(SUBSTITUTE($AI347:$AI350,"G", "")))</f>
        <v>0</v>
      </c>
      <c r="BG347" s="303">
        <f>SUMPRODUCT(LEN($AI347:$AI350)-LEN(SUBSTITUTE($AI347:$AI350,"M", "")))</f>
        <v>0</v>
      </c>
    </row>
    <row r="348" spans="2:60" ht="28.15" hidden="1" customHeight="1" thickBot="1">
      <c r="B348" s="29"/>
      <c r="C348" s="264"/>
      <c r="D348" s="37"/>
      <c r="E348" s="36"/>
      <c r="F348" s="36"/>
      <c r="G348" s="35"/>
      <c r="H348" s="256"/>
      <c r="I348" s="260"/>
      <c r="J348" s="260"/>
      <c r="K348" s="260"/>
      <c r="L348" s="32" t="s">
        <v>72</v>
      </c>
      <c r="M348" s="31"/>
      <c r="N348" s="32" t="s">
        <v>71</v>
      </c>
      <c r="O348" s="31"/>
      <c r="P348" s="32" t="s">
        <v>70</v>
      </c>
      <c r="Q348" s="31"/>
      <c r="R348" s="32" t="s">
        <v>69</v>
      </c>
      <c r="S348" s="31"/>
      <c r="T348" s="32" t="s">
        <v>68</v>
      </c>
      <c r="U348" s="31"/>
      <c r="V348" s="32" t="s">
        <v>67</v>
      </c>
      <c r="W348" s="31"/>
      <c r="X348" s="32" t="s">
        <v>66</v>
      </c>
      <c r="Y348" s="31"/>
      <c r="Z348" s="32" t="s">
        <v>65</v>
      </c>
      <c r="AA348" s="31"/>
      <c r="AB348" s="34" t="s">
        <v>64</v>
      </c>
      <c r="AC348" s="33"/>
      <c r="AD348" s="32" t="s">
        <v>63</v>
      </c>
      <c r="AE348" s="31"/>
      <c r="AF348" s="30"/>
      <c r="AG348" s="31"/>
      <c r="AH348" s="30"/>
      <c r="AI348" s="20"/>
      <c r="AJ348" s="246"/>
      <c r="AK348" s="246"/>
      <c r="AL348" s="19"/>
      <c r="AM348" s="7"/>
      <c r="AN348" s="7"/>
      <c r="AO348" s="239"/>
      <c r="AP348" s="230"/>
      <c r="AQ348" s="233"/>
      <c r="AR348" s="236"/>
      <c r="AS348" s="230"/>
      <c r="AT348" s="233"/>
      <c r="AU348" s="236"/>
      <c r="AV348" s="230"/>
      <c r="AW348" s="233"/>
      <c r="AX348" s="236"/>
      <c r="AY348" s="230"/>
      <c r="AZ348" s="233"/>
      <c r="BA348" s="236"/>
      <c r="BB348" s="230"/>
      <c r="BC348" s="233"/>
      <c r="BD348" s="298"/>
      <c r="BE348" s="301"/>
      <c r="BF348" s="301"/>
      <c r="BG348" s="304"/>
    </row>
    <row r="349" spans="2:60" ht="28.15" hidden="1" customHeight="1">
      <c r="B349" s="29"/>
      <c r="C349" s="265"/>
      <c r="D349" s="28"/>
      <c r="E349" s="27"/>
      <c r="F349" s="27"/>
      <c r="G349" s="26"/>
      <c r="H349" s="257"/>
      <c r="I349" s="261"/>
      <c r="J349" s="261"/>
      <c r="K349" s="261"/>
      <c r="L349" s="23" t="s">
        <v>62</v>
      </c>
      <c r="M349" s="22"/>
      <c r="N349" s="23" t="s">
        <v>61</v>
      </c>
      <c r="O349" s="22"/>
      <c r="P349" s="23" t="s">
        <v>60</v>
      </c>
      <c r="Q349" s="22"/>
      <c r="R349" s="23" t="s">
        <v>59</v>
      </c>
      <c r="S349" s="22"/>
      <c r="T349" s="23" t="s">
        <v>58</v>
      </c>
      <c r="U349" s="22"/>
      <c r="V349" s="23" t="s">
        <v>57</v>
      </c>
      <c r="W349" s="22"/>
      <c r="X349" s="23" t="s">
        <v>56</v>
      </c>
      <c r="Y349" s="22"/>
      <c r="Z349" s="23" t="s">
        <v>55</v>
      </c>
      <c r="AA349" s="22"/>
      <c r="AB349" s="25" t="s">
        <v>54</v>
      </c>
      <c r="AC349" s="24"/>
      <c r="AD349" s="23">
        <v>39</v>
      </c>
      <c r="AE349" s="22"/>
      <c r="AF349" s="21"/>
      <c r="AG349" s="22"/>
      <c r="AH349" s="21"/>
      <c r="AI349" s="20"/>
      <c r="AJ349" s="246"/>
      <c r="AK349" s="246"/>
      <c r="AL349" s="19"/>
      <c r="AM349" s="7"/>
      <c r="AN349" s="7"/>
      <c r="AO349" s="239"/>
      <c r="AP349" s="230"/>
      <c r="AQ349" s="233"/>
      <c r="AR349" s="236"/>
      <c r="AS349" s="230"/>
      <c r="AT349" s="233"/>
      <c r="AU349" s="236"/>
      <c r="AV349" s="230"/>
      <c r="AW349" s="233"/>
      <c r="AX349" s="236"/>
      <c r="AY349" s="230"/>
      <c r="AZ349" s="233"/>
      <c r="BA349" s="236"/>
      <c r="BB349" s="230"/>
      <c r="BC349" s="233"/>
      <c r="BD349" s="298"/>
      <c r="BE349" s="301"/>
      <c r="BF349" s="301"/>
      <c r="BG349" s="304"/>
    </row>
    <row r="350" spans="2:60" ht="28.15" hidden="1" customHeight="1" thickBot="1">
      <c r="B350" s="29"/>
      <c r="C350" s="266"/>
      <c r="D350" s="57"/>
      <c r="E350" s="56"/>
      <c r="F350" s="56"/>
      <c r="G350" s="55"/>
      <c r="H350" s="258"/>
      <c r="I350" s="262"/>
      <c r="J350" s="262"/>
      <c r="K350" s="262"/>
      <c r="L350" s="52" t="s">
        <v>53</v>
      </c>
      <c r="M350" s="51"/>
      <c r="N350" s="52" t="s">
        <v>52</v>
      </c>
      <c r="O350" s="51"/>
      <c r="P350" s="52" t="s">
        <v>51</v>
      </c>
      <c r="Q350" s="51"/>
      <c r="R350" s="52" t="s">
        <v>50</v>
      </c>
      <c r="S350" s="51"/>
      <c r="T350" s="52">
        <v>20</v>
      </c>
      <c r="U350" s="51"/>
      <c r="V350" s="52" t="s">
        <v>49</v>
      </c>
      <c r="W350" s="51"/>
      <c r="X350" s="52" t="s">
        <v>48</v>
      </c>
      <c r="Y350" s="51"/>
      <c r="Z350" s="52" t="s">
        <v>47</v>
      </c>
      <c r="AA350" s="51"/>
      <c r="AB350" s="54" t="s">
        <v>46</v>
      </c>
      <c r="AC350" s="53"/>
      <c r="AD350" s="52" t="s">
        <v>45</v>
      </c>
      <c r="AE350" s="51"/>
      <c r="AF350" s="50"/>
      <c r="AG350" s="51"/>
      <c r="AH350" s="50"/>
      <c r="AI350" s="49"/>
      <c r="AJ350" s="248"/>
      <c r="AK350" s="248"/>
      <c r="AL350" s="48"/>
      <c r="AM350" s="7"/>
      <c r="AN350" s="7"/>
      <c r="AO350" s="240"/>
      <c r="AP350" s="231"/>
      <c r="AQ350" s="234"/>
      <c r="AR350" s="237"/>
      <c r="AS350" s="231"/>
      <c r="AT350" s="234"/>
      <c r="AU350" s="237"/>
      <c r="AV350" s="231"/>
      <c r="AW350" s="234"/>
      <c r="AX350" s="237"/>
      <c r="AY350" s="231"/>
      <c r="AZ350" s="234"/>
      <c r="BA350" s="237"/>
      <c r="BB350" s="231"/>
      <c r="BC350" s="234"/>
      <c r="BD350" s="299"/>
      <c r="BE350" s="302"/>
      <c r="BF350" s="302"/>
      <c r="BG350" s="305"/>
    </row>
    <row r="351" spans="2:60" ht="28.15" hidden="1" customHeight="1">
      <c r="B351" s="29"/>
      <c r="C351" s="263">
        <v>2</v>
      </c>
      <c r="D351" s="47"/>
      <c r="E351" s="46"/>
      <c r="F351" s="46"/>
      <c r="G351" s="45"/>
      <c r="H351" s="255"/>
      <c r="I351" s="259"/>
      <c r="J351" s="259"/>
      <c r="K351" s="259"/>
      <c r="L351" s="42" t="s">
        <v>82</v>
      </c>
      <c r="M351" s="41"/>
      <c r="N351" s="42" t="s">
        <v>81</v>
      </c>
      <c r="O351" s="41"/>
      <c r="P351" s="42" t="s">
        <v>80</v>
      </c>
      <c r="Q351" s="41"/>
      <c r="R351" s="42" t="s">
        <v>79</v>
      </c>
      <c r="S351" s="41"/>
      <c r="T351" s="42" t="s">
        <v>78</v>
      </c>
      <c r="U351" s="41"/>
      <c r="V351" s="42" t="s">
        <v>77</v>
      </c>
      <c r="W351" s="41"/>
      <c r="X351" s="42" t="s">
        <v>76</v>
      </c>
      <c r="Y351" s="41"/>
      <c r="Z351" s="42" t="s">
        <v>75</v>
      </c>
      <c r="AA351" s="41"/>
      <c r="AB351" s="44" t="s">
        <v>74</v>
      </c>
      <c r="AC351" s="43"/>
      <c r="AD351" s="42" t="s">
        <v>73</v>
      </c>
      <c r="AE351" s="41"/>
      <c r="AF351" s="40"/>
      <c r="AG351" s="41"/>
      <c r="AH351" s="40"/>
      <c r="AI351" s="39"/>
      <c r="AJ351" s="249"/>
      <c r="AK351" s="252"/>
      <c r="AL351" s="38"/>
      <c r="AM351" s="7"/>
      <c r="AN351" s="7"/>
      <c r="AO351" s="238">
        <f>SUMPRODUCT(LEN($M351:$AE354)-LEN(SUBSTITUTE($M351:$AE354,"A", "")))</f>
        <v>0</v>
      </c>
      <c r="AP351" s="229">
        <f>SUMPRODUCT(LEN($AH351:$AH354)-LEN(SUBSTITUTE($AH351:$AH354,"A", "")))</f>
        <v>0</v>
      </c>
      <c r="AQ351" s="232">
        <f>SUMPRODUCT(LEN($AG351:$AG354)-LEN(SUBSTITUTE($AG351:$AG354,"A", "")))</f>
        <v>0</v>
      </c>
      <c r="AR351" s="235">
        <f>SUMPRODUCT(LEN($M351:$AE354)-LEN(SUBSTITUTE($M351:$AE354,"S", "")))</f>
        <v>0</v>
      </c>
      <c r="AS351" s="229">
        <f>SUMPRODUCT(LEN($AH351:$AH354)-LEN(SUBSTITUTE($AH351:$AH354,"S", "")))</f>
        <v>0</v>
      </c>
      <c r="AT351" s="232">
        <f>SUMPRODUCT(LEN($AG351:$AG354)-LEN(SUBSTITUTE($AG351:$AG354,"S", "")))</f>
        <v>0</v>
      </c>
      <c r="AU351" s="235">
        <f>SUMPRODUCT(LEN($M351:$AE354)-LEN(SUBSTITUTE($M351:$AE354,"F", "")))</f>
        <v>0</v>
      </c>
      <c r="AV351" s="229">
        <f>SUMPRODUCT(LEN($AH351:$AH354)-LEN(SUBSTITUTE($AH351:$AH354,"F", "")))</f>
        <v>0</v>
      </c>
      <c r="AW351" s="232">
        <f>SUMPRODUCT(LEN($AG351:$AG354)-LEN(SUBSTITUTE($AG351:$AG354,"F", "")))</f>
        <v>0</v>
      </c>
      <c r="AX351" s="235">
        <f>SUMPRODUCT(LEN($M351:$AE354)-LEN(SUBSTITUTE($M351:$AE354,"G", "")))</f>
        <v>0</v>
      </c>
      <c r="AY351" s="229">
        <f>SUMPRODUCT(LEN($AH351:$AH354)-LEN(SUBSTITUTE($AH351:$AH354,"G", "")))</f>
        <v>0</v>
      </c>
      <c r="AZ351" s="232">
        <f>SUMPRODUCT(LEN($AG351:$AG354)-LEN(SUBSTITUTE($AG351:$AG354,"G", "")))</f>
        <v>0</v>
      </c>
      <c r="BA351" s="235">
        <f>SUMPRODUCT(LEN($M351:$AE354)-LEN(SUBSTITUTE($M351:$AE354,"M", "")))</f>
        <v>0</v>
      </c>
      <c r="BB351" s="229">
        <f>SUMPRODUCT(LEN($AH351:$AH354)-LEN(SUBSTITUTE($AH351:$AH354,"M", "")))</f>
        <v>0</v>
      </c>
      <c r="BC351" s="232">
        <f>SUMPRODUCT(LEN($AG351:$AG354)-LEN(SUBSTITUTE($AG351:$AG354,"M", "")))</f>
        <v>0</v>
      </c>
      <c r="BD351" s="297">
        <f>SUMPRODUCT(LEN($AI351:$AI354)-LEN(SUBSTITUTE($AI351:$AI354,"S", "")))</f>
        <v>0</v>
      </c>
      <c r="BE351" s="300">
        <f>SUMPRODUCT(LEN($AI351:$AI354)-LEN(SUBSTITUTE($AI351:$AI354,"F", "")))</f>
        <v>0</v>
      </c>
      <c r="BF351" s="300">
        <f>SUMPRODUCT(LEN($AI351:$AI354)-LEN(SUBSTITUTE($AI351:$AI354,"G", "")))</f>
        <v>0</v>
      </c>
      <c r="BG351" s="303">
        <f>SUMPRODUCT(LEN($AI351:$AI354)-LEN(SUBSTITUTE($AI351:$AI354,"M", "")))</f>
        <v>0</v>
      </c>
    </row>
    <row r="352" spans="2:60" ht="28.15" hidden="1" customHeight="1" thickBot="1">
      <c r="B352" s="29"/>
      <c r="C352" s="264"/>
      <c r="D352" s="37"/>
      <c r="E352" s="36"/>
      <c r="F352" s="36"/>
      <c r="G352" s="35"/>
      <c r="H352" s="256"/>
      <c r="I352" s="260"/>
      <c r="J352" s="260"/>
      <c r="K352" s="260"/>
      <c r="L352" s="32" t="s">
        <v>72</v>
      </c>
      <c r="M352" s="31"/>
      <c r="N352" s="32" t="s">
        <v>71</v>
      </c>
      <c r="O352" s="31"/>
      <c r="P352" s="32" t="s">
        <v>70</v>
      </c>
      <c r="Q352" s="31"/>
      <c r="R352" s="32" t="s">
        <v>69</v>
      </c>
      <c r="S352" s="31"/>
      <c r="T352" s="32" t="s">
        <v>68</v>
      </c>
      <c r="U352" s="31"/>
      <c r="V352" s="32" t="s">
        <v>67</v>
      </c>
      <c r="W352" s="31"/>
      <c r="X352" s="32" t="s">
        <v>66</v>
      </c>
      <c r="Y352" s="31"/>
      <c r="Z352" s="32" t="s">
        <v>65</v>
      </c>
      <c r="AA352" s="31"/>
      <c r="AB352" s="34" t="s">
        <v>64</v>
      </c>
      <c r="AC352" s="33"/>
      <c r="AD352" s="32" t="s">
        <v>63</v>
      </c>
      <c r="AE352" s="31"/>
      <c r="AF352" s="30"/>
      <c r="AG352" s="31"/>
      <c r="AH352" s="30"/>
      <c r="AI352" s="20"/>
      <c r="AJ352" s="250"/>
      <c r="AK352" s="253"/>
      <c r="AL352" s="19"/>
      <c r="AM352" s="7"/>
      <c r="AN352" s="7"/>
      <c r="AO352" s="239"/>
      <c r="AP352" s="230"/>
      <c r="AQ352" s="233"/>
      <c r="AR352" s="236"/>
      <c r="AS352" s="230"/>
      <c r="AT352" s="233"/>
      <c r="AU352" s="236"/>
      <c r="AV352" s="230"/>
      <c r="AW352" s="233"/>
      <c r="AX352" s="236"/>
      <c r="AY352" s="230"/>
      <c r="AZ352" s="233"/>
      <c r="BA352" s="236"/>
      <c r="BB352" s="230"/>
      <c r="BC352" s="233"/>
      <c r="BD352" s="298"/>
      <c r="BE352" s="301"/>
      <c r="BF352" s="301"/>
      <c r="BG352" s="304"/>
    </row>
    <row r="353" spans="2:60" ht="28.15" hidden="1" customHeight="1">
      <c r="B353" s="29"/>
      <c r="C353" s="265"/>
      <c r="D353" s="28"/>
      <c r="E353" s="27"/>
      <c r="F353" s="27"/>
      <c r="G353" s="26"/>
      <c r="H353" s="257"/>
      <c r="I353" s="261"/>
      <c r="J353" s="261"/>
      <c r="K353" s="261"/>
      <c r="L353" s="23" t="s">
        <v>62</v>
      </c>
      <c r="M353" s="22"/>
      <c r="N353" s="23" t="s">
        <v>61</v>
      </c>
      <c r="O353" s="22"/>
      <c r="P353" s="23" t="s">
        <v>60</v>
      </c>
      <c r="Q353" s="22"/>
      <c r="R353" s="23" t="s">
        <v>59</v>
      </c>
      <c r="S353" s="22"/>
      <c r="T353" s="23" t="s">
        <v>58</v>
      </c>
      <c r="U353" s="22"/>
      <c r="V353" s="23" t="s">
        <v>57</v>
      </c>
      <c r="W353" s="22"/>
      <c r="X353" s="23" t="s">
        <v>56</v>
      </c>
      <c r="Y353" s="22"/>
      <c r="Z353" s="23" t="s">
        <v>55</v>
      </c>
      <c r="AA353" s="22"/>
      <c r="AB353" s="25" t="s">
        <v>54</v>
      </c>
      <c r="AC353" s="24"/>
      <c r="AD353" s="23">
        <v>39</v>
      </c>
      <c r="AE353" s="22"/>
      <c r="AF353" s="21"/>
      <c r="AG353" s="22"/>
      <c r="AH353" s="21"/>
      <c r="AI353" s="20"/>
      <c r="AJ353" s="250"/>
      <c r="AK353" s="253"/>
      <c r="AL353" s="19"/>
      <c r="AM353" s="7"/>
      <c r="AN353" s="7"/>
      <c r="AO353" s="239"/>
      <c r="AP353" s="230"/>
      <c r="AQ353" s="233"/>
      <c r="AR353" s="236"/>
      <c r="AS353" s="230"/>
      <c r="AT353" s="233"/>
      <c r="AU353" s="236"/>
      <c r="AV353" s="230"/>
      <c r="AW353" s="233"/>
      <c r="AX353" s="236"/>
      <c r="AY353" s="230"/>
      <c r="AZ353" s="233"/>
      <c r="BA353" s="236"/>
      <c r="BB353" s="230"/>
      <c r="BC353" s="233"/>
      <c r="BD353" s="298"/>
      <c r="BE353" s="301"/>
      <c r="BF353" s="301"/>
      <c r="BG353" s="304"/>
    </row>
    <row r="354" spans="2:60" ht="28.15" hidden="1" customHeight="1" thickBot="1">
      <c r="B354" s="29"/>
      <c r="C354" s="266"/>
      <c r="D354" s="57"/>
      <c r="E354" s="56"/>
      <c r="F354" s="56"/>
      <c r="G354" s="55"/>
      <c r="H354" s="258"/>
      <c r="I354" s="262"/>
      <c r="J354" s="262"/>
      <c r="K354" s="262"/>
      <c r="L354" s="52" t="s">
        <v>53</v>
      </c>
      <c r="M354" s="51"/>
      <c r="N354" s="52" t="s">
        <v>52</v>
      </c>
      <c r="O354" s="51"/>
      <c r="P354" s="52" t="s">
        <v>51</v>
      </c>
      <c r="Q354" s="51"/>
      <c r="R354" s="52" t="s">
        <v>50</v>
      </c>
      <c r="S354" s="51"/>
      <c r="T354" s="52">
        <v>20</v>
      </c>
      <c r="U354" s="51"/>
      <c r="V354" s="52" t="s">
        <v>49</v>
      </c>
      <c r="W354" s="51"/>
      <c r="X354" s="52" t="s">
        <v>48</v>
      </c>
      <c r="Y354" s="51"/>
      <c r="Z354" s="52" t="s">
        <v>47</v>
      </c>
      <c r="AA354" s="51"/>
      <c r="AB354" s="54" t="s">
        <v>46</v>
      </c>
      <c r="AC354" s="53"/>
      <c r="AD354" s="52" t="s">
        <v>45</v>
      </c>
      <c r="AE354" s="51"/>
      <c r="AF354" s="50"/>
      <c r="AG354" s="51"/>
      <c r="AH354" s="50"/>
      <c r="AI354" s="49"/>
      <c r="AJ354" s="251"/>
      <c r="AK354" s="254"/>
      <c r="AL354" s="48"/>
      <c r="AM354" s="7"/>
      <c r="AN354" s="7"/>
      <c r="AO354" s="240"/>
      <c r="AP354" s="231"/>
      <c r="AQ354" s="234"/>
      <c r="AR354" s="237"/>
      <c r="AS354" s="231"/>
      <c r="AT354" s="234"/>
      <c r="AU354" s="237"/>
      <c r="AV354" s="231"/>
      <c r="AW354" s="234"/>
      <c r="AX354" s="237"/>
      <c r="AY354" s="231"/>
      <c r="AZ354" s="234"/>
      <c r="BA354" s="237"/>
      <c r="BB354" s="231"/>
      <c r="BC354" s="234"/>
      <c r="BD354" s="299"/>
      <c r="BE354" s="302"/>
      <c r="BF354" s="302"/>
      <c r="BG354" s="305"/>
    </row>
    <row r="355" spans="2:60" ht="28.15" hidden="1" customHeight="1">
      <c r="B355" s="29"/>
      <c r="C355" s="263">
        <v>3</v>
      </c>
      <c r="D355" s="47"/>
      <c r="E355" s="46"/>
      <c r="F355" s="46"/>
      <c r="G355" s="45"/>
      <c r="H355" s="255"/>
      <c r="I355" s="259"/>
      <c r="J355" s="259"/>
      <c r="K355" s="259"/>
      <c r="L355" s="42" t="s">
        <v>82</v>
      </c>
      <c r="M355" s="41"/>
      <c r="N355" s="42" t="s">
        <v>81</v>
      </c>
      <c r="O355" s="41"/>
      <c r="P355" s="42" t="s">
        <v>80</v>
      </c>
      <c r="Q355" s="41"/>
      <c r="R355" s="42" t="s">
        <v>79</v>
      </c>
      <c r="S355" s="41"/>
      <c r="T355" s="42" t="s">
        <v>78</v>
      </c>
      <c r="U355" s="41"/>
      <c r="V355" s="42" t="s">
        <v>77</v>
      </c>
      <c r="W355" s="41"/>
      <c r="X355" s="42" t="s">
        <v>76</v>
      </c>
      <c r="Y355" s="41"/>
      <c r="Z355" s="42" t="s">
        <v>75</v>
      </c>
      <c r="AA355" s="41"/>
      <c r="AB355" s="44" t="s">
        <v>74</v>
      </c>
      <c r="AC355" s="43"/>
      <c r="AD355" s="42" t="s">
        <v>73</v>
      </c>
      <c r="AE355" s="41"/>
      <c r="AF355" s="40"/>
      <c r="AG355" s="41"/>
      <c r="AH355" s="40"/>
      <c r="AI355" s="39"/>
      <c r="AJ355" s="245"/>
      <c r="AK355" s="245"/>
      <c r="AL355" s="38"/>
      <c r="AM355" s="7"/>
      <c r="AN355" s="7"/>
      <c r="AO355" s="238">
        <f>SUMPRODUCT(LEN($M355:$AE358)-LEN(SUBSTITUTE($M355:$AE358,"A", "")))</f>
        <v>0</v>
      </c>
      <c r="AP355" s="229">
        <f>SUMPRODUCT(LEN($AH355:$AH358)-LEN(SUBSTITUTE($AH355:$AH358,"A", "")))</f>
        <v>0</v>
      </c>
      <c r="AQ355" s="232">
        <f>SUMPRODUCT(LEN($AG355:$AG358)-LEN(SUBSTITUTE($AG355:$AG358,"A", "")))</f>
        <v>0</v>
      </c>
      <c r="AR355" s="235">
        <f>SUMPRODUCT(LEN($M355:$AE358)-LEN(SUBSTITUTE($M355:$AE358,"S", "")))</f>
        <v>0</v>
      </c>
      <c r="AS355" s="229">
        <f>SUMPRODUCT(LEN($AH355:$AH358)-LEN(SUBSTITUTE($AH355:$AH358,"S", "")))</f>
        <v>0</v>
      </c>
      <c r="AT355" s="232">
        <f>SUMPRODUCT(LEN($AG355:$AG358)-LEN(SUBSTITUTE($AG355:$AG358,"S", "")))</f>
        <v>0</v>
      </c>
      <c r="AU355" s="235">
        <f>SUMPRODUCT(LEN($M355:$AE358)-LEN(SUBSTITUTE($M355:$AE358,"F", "")))</f>
        <v>0</v>
      </c>
      <c r="AV355" s="229">
        <f>SUMPRODUCT(LEN($AH355:$AH358)-LEN(SUBSTITUTE($AH355:$AH358,"F", "")))</f>
        <v>0</v>
      </c>
      <c r="AW355" s="232">
        <f>SUMPRODUCT(LEN($AG355:$AG358)-LEN(SUBSTITUTE($AG355:$AG358,"F", "")))</f>
        <v>0</v>
      </c>
      <c r="AX355" s="235">
        <f>SUMPRODUCT(LEN($M355:$AE358)-LEN(SUBSTITUTE($M355:$AE358,"G", "")))</f>
        <v>0</v>
      </c>
      <c r="AY355" s="229">
        <f>SUMPRODUCT(LEN($AH355:$AH358)-LEN(SUBSTITUTE($AH355:$AH358,"G", "")))</f>
        <v>0</v>
      </c>
      <c r="AZ355" s="232">
        <f>SUMPRODUCT(LEN($AG355:$AG358)-LEN(SUBSTITUTE($AG355:$AG358,"G", "")))</f>
        <v>0</v>
      </c>
      <c r="BA355" s="235">
        <f>SUMPRODUCT(LEN($M355:$AE358)-LEN(SUBSTITUTE($M355:$AE358,"M", "")))</f>
        <v>0</v>
      </c>
      <c r="BB355" s="229">
        <f>SUMPRODUCT(LEN($AH355:$AH358)-LEN(SUBSTITUTE($AH355:$AH358,"M", "")))</f>
        <v>0</v>
      </c>
      <c r="BC355" s="232">
        <f>SUMPRODUCT(LEN($AG355:$AG358)-LEN(SUBSTITUTE($AG355:$AG358,"M", "")))</f>
        <v>0</v>
      </c>
      <c r="BD355" s="297">
        <f>SUMPRODUCT(LEN($AI355:$AI358)-LEN(SUBSTITUTE($AI355:$AI358,"S", "")))</f>
        <v>0</v>
      </c>
      <c r="BE355" s="300">
        <f>SUMPRODUCT(LEN($AI355:$AI358)-LEN(SUBSTITUTE($AI355:$AI358,"F", "")))</f>
        <v>0</v>
      </c>
      <c r="BF355" s="300">
        <f>SUMPRODUCT(LEN($AI355:$AI358)-LEN(SUBSTITUTE($AI355:$AI358,"G", "")))</f>
        <v>0</v>
      </c>
      <c r="BG355" s="303">
        <f>SUMPRODUCT(LEN($AI355:$AI358)-LEN(SUBSTITUTE($AI355:$AI358,"M", "")))</f>
        <v>0</v>
      </c>
    </row>
    <row r="356" spans="2:60" ht="28.15" hidden="1" customHeight="1" thickBot="1">
      <c r="B356" s="29"/>
      <c r="C356" s="264"/>
      <c r="D356" s="37"/>
      <c r="E356" s="36"/>
      <c r="F356" s="36"/>
      <c r="G356" s="35"/>
      <c r="H356" s="256"/>
      <c r="I356" s="260"/>
      <c r="J356" s="260"/>
      <c r="K356" s="260"/>
      <c r="L356" s="32" t="s">
        <v>72</v>
      </c>
      <c r="M356" s="31"/>
      <c r="N356" s="32" t="s">
        <v>71</v>
      </c>
      <c r="O356" s="31"/>
      <c r="P356" s="32" t="s">
        <v>70</v>
      </c>
      <c r="Q356" s="31"/>
      <c r="R356" s="32" t="s">
        <v>69</v>
      </c>
      <c r="S356" s="31"/>
      <c r="T356" s="32" t="s">
        <v>68</v>
      </c>
      <c r="U356" s="31"/>
      <c r="V356" s="32" t="s">
        <v>67</v>
      </c>
      <c r="W356" s="31"/>
      <c r="X356" s="32" t="s">
        <v>66</v>
      </c>
      <c r="Y356" s="31"/>
      <c r="Z356" s="32" t="s">
        <v>65</v>
      </c>
      <c r="AA356" s="31"/>
      <c r="AB356" s="34" t="s">
        <v>64</v>
      </c>
      <c r="AC356" s="33"/>
      <c r="AD356" s="32" t="s">
        <v>63</v>
      </c>
      <c r="AE356" s="31"/>
      <c r="AF356" s="30"/>
      <c r="AG356" s="31"/>
      <c r="AH356" s="30"/>
      <c r="AI356" s="20"/>
      <c r="AJ356" s="246"/>
      <c r="AK356" s="246"/>
      <c r="AL356" s="19"/>
      <c r="AM356" s="7"/>
      <c r="AN356" s="7"/>
      <c r="AO356" s="239"/>
      <c r="AP356" s="230"/>
      <c r="AQ356" s="233"/>
      <c r="AR356" s="236"/>
      <c r="AS356" s="230"/>
      <c r="AT356" s="233"/>
      <c r="AU356" s="236"/>
      <c r="AV356" s="230"/>
      <c r="AW356" s="233"/>
      <c r="AX356" s="236"/>
      <c r="AY356" s="230"/>
      <c r="AZ356" s="233"/>
      <c r="BA356" s="236"/>
      <c r="BB356" s="230"/>
      <c r="BC356" s="233"/>
      <c r="BD356" s="298"/>
      <c r="BE356" s="301"/>
      <c r="BF356" s="301"/>
      <c r="BG356" s="304"/>
    </row>
    <row r="357" spans="2:60" ht="28.15" hidden="1" customHeight="1">
      <c r="B357" s="29"/>
      <c r="C357" s="265"/>
      <c r="D357" s="28"/>
      <c r="E357" s="27"/>
      <c r="F357" s="27"/>
      <c r="G357" s="26"/>
      <c r="H357" s="257"/>
      <c r="I357" s="261"/>
      <c r="J357" s="261"/>
      <c r="K357" s="261"/>
      <c r="L357" s="23" t="s">
        <v>62</v>
      </c>
      <c r="M357" s="22"/>
      <c r="N357" s="23" t="s">
        <v>61</v>
      </c>
      <c r="O357" s="22"/>
      <c r="P357" s="23" t="s">
        <v>60</v>
      </c>
      <c r="Q357" s="22"/>
      <c r="R357" s="23" t="s">
        <v>59</v>
      </c>
      <c r="S357" s="22"/>
      <c r="T357" s="23" t="s">
        <v>58</v>
      </c>
      <c r="U357" s="22"/>
      <c r="V357" s="23" t="s">
        <v>57</v>
      </c>
      <c r="W357" s="22"/>
      <c r="X357" s="23" t="s">
        <v>56</v>
      </c>
      <c r="Y357" s="22"/>
      <c r="Z357" s="23" t="s">
        <v>55</v>
      </c>
      <c r="AA357" s="22"/>
      <c r="AB357" s="25" t="s">
        <v>54</v>
      </c>
      <c r="AC357" s="24"/>
      <c r="AD357" s="23">
        <v>39</v>
      </c>
      <c r="AE357" s="22"/>
      <c r="AF357" s="21"/>
      <c r="AG357" s="22"/>
      <c r="AH357" s="21"/>
      <c r="AI357" s="20"/>
      <c r="AJ357" s="246"/>
      <c r="AK357" s="246"/>
      <c r="AL357" s="19"/>
      <c r="AM357" s="7"/>
      <c r="AN357" s="7"/>
      <c r="AO357" s="239"/>
      <c r="AP357" s="230"/>
      <c r="AQ357" s="233"/>
      <c r="AR357" s="236"/>
      <c r="AS357" s="230"/>
      <c r="AT357" s="233"/>
      <c r="AU357" s="236"/>
      <c r="AV357" s="230"/>
      <c r="AW357" s="233"/>
      <c r="AX357" s="236"/>
      <c r="AY357" s="230"/>
      <c r="AZ357" s="233"/>
      <c r="BA357" s="236"/>
      <c r="BB357" s="230"/>
      <c r="BC357" s="233"/>
      <c r="BD357" s="298"/>
      <c r="BE357" s="301"/>
      <c r="BF357" s="301"/>
      <c r="BG357" s="304"/>
    </row>
    <row r="358" spans="2:60" ht="28.15" hidden="1" customHeight="1" thickBot="1">
      <c r="B358" s="18"/>
      <c r="C358" s="271"/>
      <c r="D358" s="17"/>
      <c r="E358" s="16"/>
      <c r="F358" s="16"/>
      <c r="G358" s="15"/>
      <c r="H358" s="258"/>
      <c r="I358" s="272"/>
      <c r="J358" s="272"/>
      <c r="K358" s="272"/>
      <c r="L358" s="12" t="s">
        <v>53</v>
      </c>
      <c r="M358" s="11"/>
      <c r="N358" s="12" t="s">
        <v>52</v>
      </c>
      <c r="O358" s="11"/>
      <c r="P358" s="12" t="s">
        <v>51</v>
      </c>
      <c r="Q358" s="11"/>
      <c r="R358" s="12" t="s">
        <v>50</v>
      </c>
      <c r="S358" s="11"/>
      <c r="T358" s="12">
        <v>20</v>
      </c>
      <c r="U358" s="11"/>
      <c r="V358" s="12" t="s">
        <v>49</v>
      </c>
      <c r="W358" s="11"/>
      <c r="X358" s="12" t="s">
        <v>48</v>
      </c>
      <c r="Y358" s="11"/>
      <c r="Z358" s="12" t="s">
        <v>47</v>
      </c>
      <c r="AA358" s="11"/>
      <c r="AB358" s="14" t="s">
        <v>46</v>
      </c>
      <c r="AC358" s="13"/>
      <c r="AD358" s="12" t="s">
        <v>45</v>
      </c>
      <c r="AE358" s="11"/>
      <c r="AF358" s="10"/>
      <c r="AG358" s="11"/>
      <c r="AH358" s="10"/>
      <c r="AI358" s="9"/>
      <c r="AJ358" s="247"/>
      <c r="AK358" s="247"/>
      <c r="AL358" s="8"/>
      <c r="AM358" s="7"/>
      <c r="AN358" s="7"/>
      <c r="AO358" s="240"/>
      <c r="AP358" s="231"/>
      <c r="AQ358" s="234"/>
      <c r="AR358" s="237"/>
      <c r="AS358" s="231"/>
      <c r="AT358" s="234"/>
      <c r="AU358" s="237"/>
      <c r="AV358" s="231"/>
      <c r="AW358" s="234"/>
      <c r="AX358" s="237"/>
      <c r="AY358" s="231"/>
      <c r="AZ358" s="234"/>
      <c r="BA358" s="237"/>
      <c r="BB358" s="231"/>
      <c r="BC358" s="234"/>
      <c r="BD358" s="299"/>
      <c r="BE358" s="302"/>
      <c r="BF358" s="302"/>
      <c r="BG358" s="305"/>
    </row>
    <row r="359" spans="2:60" ht="85.9" hidden="1" customHeight="1" thickBot="1">
      <c r="B359" s="94" t="s">
        <v>119</v>
      </c>
      <c r="C359" s="83" t="s">
        <v>118</v>
      </c>
      <c r="D359" s="88" t="s">
        <v>117</v>
      </c>
      <c r="E359" s="93" t="s">
        <v>116</v>
      </c>
      <c r="F359" s="92"/>
      <c r="G359" s="91"/>
      <c r="H359" s="90" t="s">
        <v>115</v>
      </c>
      <c r="I359" s="88" t="s">
        <v>43</v>
      </c>
      <c r="J359" s="88" t="s">
        <v>114</v>
      </c>
      <c r="K359" s="88" t="s">
        <v>44</v>
      </c>
      <c r="L359" s="227" t="s">
        <v>113</v>
      </c>
      <c r="M359" s="270"/>
      <c r="N359" s="227" t="s">
        <v>112</v>
      </c>
      <c r="O359" s="270"/>
      <c r="P359" s="227" t="s">
        <v>112</v>
      </c>
      <c r="Q359" s="228"/>
      <c r="R359" s="227" t="s">
        <v>112</v>
      </c>
      <c r="S359" s="228"/>
      <c r="T359" s="227" t="s">
        <v>112</v>
      </c>
      <c r="U359" s="228"/>
      <c r="V359" s="227" t="s">
        <v>112</v>
      </c>
      <c r="W359" s="228"/>
      <c r="X359" s="227" t="s">
        <v>112</v>
      </c>
      <c r="Y359" s="228"/>
      <c r="Z359" s="227" t="s">
        <v>112</v>
      </c>
      <c r="AA359" s="228"/>
      <c r="AB359" s="227" t="s">
        <v>112</v>
      </c>
      <c r="AC359" s="228"/>
      <c r="AD359" s="227" t="s">
        <v>112</v>
      </c>
      <c r="AE359" s="228"/>
      <c r="AF359" s="244" t="s">
        <v>111</v>
      </c>
      <c r="AG359" s="228"/>
      <c r="AH359" s="90" t="s">
        <v>110</v>
      </c>
      <c r="AI359" s="89" t="s">
        <v>109</v>
      </c>
      <c r="AJ359" s="88" t="s">
        <v>108</v>
      </c>
      <c r="AK359" s="88" t="s">
        <v>107</v>
      </c>
      <c r="AL359" s="87" t="s">
        <v>106</v>
      </c>
      <c r="AM359" s="86"/>
      <c r="AN359" s="86"/>
      <c r="AO359" s="84" t="s">
        <v>105</v>
      </c>
      <c r="AP359" s="83" t="s">
        <v>104</v>
      </c>
      <c r="AQ359" s="82" t="s">
        <v>103</v>
      </c>
      <c r="AR359" s="84" t="s">
        <v>102</v>
      </c>
      <c r="AS359" s="83" t="s">
        <v>101</v>
      </c>
      <c r="AT359" s="82" t="s">
        <v>100</v>
      </c>
      <c r="AU359" s="84" t="s">
        <v>99</v>
      </c>
      <c r="AV359" s="83" t="s">
        <v>98</v>
      </c>
      <c r="AW359" s="85" t="s">
        <v>97</v>
      </c>
      <c r="AX359" s="84" t="s">
        <v>96</v>
      </c>
      <c r="AY359" s="83" t="s">
        <v>95</v>
      </c>
      <c r="AZ359" s="82" t="s">
        <v>94</v>
      </c>
      <c r="BA359" s="84" t="s">
        <v>93</v>
      </c>
      <c r="BB359" s="83" t="s">
        <v>92</v>
      </c>
      <c r="BC359" s="82" t="s">
        <v>91</v>
      </c>
      <c r="BD359" s="81" t="s">
        <v>90</v>
      </c>
      <c r="BE359" s="80" t="s">
        <v>89</v>
      </c>
      <c r="BF359" s="80" t="s">
        <v>88</v>
      </c>
      <c r="BG359" s="79" t="s">
        <v>87</v>
      </c>
    </row>
    <row r="360" spans="2:60" ht="48" hidden="1" thickBot="1">
      <c r="B360" s="78" t="s">
        <v>157</v>
      </c>
      <c r="C360" s="77"/>
      <c r="D360" s="76"/>
      <c r="E360" s="267"/>
      <c r="F360" s="268"/>
      <c r="G360" s="269"/>
      <c r="H360" s="75" t="s">
        <v>85</v>
      </c>
      <c r="I360" s="74"/>
      <c r="J360" s="74"/>
      <c r="K360" s="73"/>
      <c r="L360" s="72"/>
      <c r="M360" s="68"/>
      <c r="N360" s="72"/>
      <c r="O360" s="68"/>
      <c r="P360" s="72"/>
      <c r="Q360" s="68"/>
      <c r="R360" s="72"/>
      <c r="S360" s="68"/>
      <c r="T360" s="72"/>
      <c r="U360" s="68"/>
      <c r="V360" s="72"/>
      <c r="W360" s="68"/>
      <c r="X360" s="72"/>
      <c r="Y360" s="68"/>
      <c r="Z360" s="72"/>
      <c r="AA360" s="71"/>
      <c r="AB360" s="70"/>
      <c r="AC360" s="70"/>
      <c r="AD360" s="70"/>
      <c r="AE360" s="70"/>
      <c r="AF360" s="69" t="s">
        <v>84</v>
      </c>
      <c r="AG360" s="68"/>
      <c r="AH360" s="68"/>
      <c r="AI360" s="68"/>
      <c r="AJ360" s="67"/>
      <c r="AK360" s="67"/>
      <c r="AL360" s="66"/>
      <c r="AM360" s="65"/>
      <c r="AN360" s="65"/>
      <c r="AO360" s="64">
        <f t="shared" ref="AO360:BG360" si="25">SUM(AO361:AO372)</f>
        <v>0</v>
      </c>
      <c r="AP360" s="63">
        <f t="shared" si="25"/>
        <v>0</v>
      </c>
      <c r="AQ360" s="62">
        <f t="shared" si="25"/>
        <v>0</v>
      </c>
      <c r="AR360" s="64">
        <f t="shared" si="25"/>
        <v>0</v>
      </c>
      <c r="AS360" s="63">
        <f t="shared" si="25"/>
        <v>0</v>
      </c>
      <c r="AT360" s="62">
        <f t="shared" si="25"/>
        <v>0</v>
      </c>
      <c r="AU360" s="64">
        <f t="shared" si="25"/>
        <v>0</v>
      </c>
      <c r="AV360" s="63">
        <f t="shared" si="25"/>
        <v>0</v>
      </c>
      <c r="AW360" s="62">
        <f t="shared" si="25"/>
        <v>0</v>
      </c>
      <c r="AX360" s="64">
        <f t="shared" si="25"/>
        <v>0</v>
      </c>
      <c r="AY360" s="63">
        <f t="shared" si="25"/>
        <v>0</v>
      </c>
      <c r="AZ360" s="62">
        <f t="shared" si="25"/>
        <v>0</v>
      </c>
      <c r="BA360" s="64">
        <f t="shared" si="25"/>
        <v>0</v>
      </c>
      <c r="BB360" s="63">
        <f t="shared" si="25"/>
        <v>0</v>
      </c>
      <c r="BC360" s="62">
        <f t="shared" si="25"/>
        <v>0</v>
      </c>
      <c r="BD360" s="61">
        <f t="shared" si="25"/>
        <v>0</v>
      </c>
      <c r="BE360" s="60">
        <f t="shared" si="25"/>
        <v>0</v>
      </c>
      <c r="BF360" s="60">
        <f t="shared" si="25"/>
        <v>0</v>
      </c>
      <c r="BG360" s="59">
        <f t="shared" si="25"/>
        <v>0</v>
      </c>
      <c r="BH360" s="58" t="s">
        <v>83</v>
      </c>
    </row>
    <row r="361" spans="2:60" ht="28.15" hidden="1" customHeight="1">
      <c r="B361" s="29"/>
      <c r="C361" s="263">
        <v>1</v>
      </c>
      <c r="D361" s="47"/>
      <c r="E361" s="46"/>
      <c r="F361" s="46"/>
      <c r="G361" s="45"/>
      <c r="H361" s="255"/>
      <c r="I361" s="259"/>
      <c r="J361" s="259"/>
      <c r="K361" s="259"/>
      <c r="L361" s="42" t="s">
        <v>82</v>
      </c>
      <c r="M361" s="41"/>
      <c r="N361" s="42" t="s">
        <v>81</v>
      </c>
      <c r="O361" s="41"/>
      <c r="P361" s="42" t="s">
        <v>80</v>
      </c>
      <c r="Q361" s="41"/>
      <c r="R361" s="42" t="s">
        <v>79</v>
      </c>
      <c r="S361" s="41"/>
      <c r="T361" s="42" t="s">
        <v>78</v>
      </c>
      <c r="U361" s="41"/>
      <c r="V361" s="42" t="s">
        <v>77</v>
      </c>
      <c r="W361" s="41"/>
      <c r="X361" s="42" t="s">
        <v>76</v>
      </c>
      <c r="Y361" s="41"/>
      <c r="Z361" s="42" t="s">
        <v>75</v>
      </c>
      <c r="AA361" s="41"/>
      <c r="AB361" s="44" t="s">
        <v>74</v>
      </c>
      <c r="AC361" s="43"/>
      <c r="AD361" s="42" t="s">
        <v>73</v>
      </c>
      <c r="AE361" s="41"/>
      <c r="AF361" s="40"/>
      <c r="AG361" s="41"/>
      <c r="AH361" s="40"/>
      <c r="AI361" s="39"/>
      <c r="AJ361" s="245"/>
      <c r="AK361" s="245"/>
      <c r="AL361" s="38"/>
      <c r="AM361" s="7"/>
      <c r="AN361" s="7"/>
      <c r="AO361" s="238">
        <f>SUMPRODUCT(LEN($M361:$AE364)-LEN(SUBSTITUTE($M361:$AE364,"A", "")))</f>
        <v>0</v>
      </c>
      <c r="AP361" s="229">
        <f>SUMPRODUCT(LEN($AH361:$AH364)-LEN(SUBSTITUTE($AH361:$AH364,"A", "")))</f>
        <v>0</v>
      </c>
      <c r="AQ361" s="232">
        <f>SUMPRODUCT(LEN($AG361:$AG364)-LEN(SUBSTITUTE($AG361:$AG364,"A", "")))</f>
        <v>0</v>
      </c>
      <c r="AR361" s="235">
        <f>SUMPRODUCT(LEN($M361:$AE364)-LEN(SUBSTITUTE($M361:$AE364,"S", "")))</f>
        <v>0</v>
      </c>
      <c r="AS361" s="229">
        <f>SUMPRODUCT(LEN($AH361:$AH364)-LEN(SUBSTITUTE($AH361:$AH364,"S", "")))</f>
        <v>0</v>
      </c>
      <c r="AT361" s="232">
        <f>SUMPRODUCT(LEN($AG361:$AG364)-LEN(SUBSTITUTE($AG361:$AG364,"S", "")))</f>
        <v>0</v>
      </c>
      <c r="AU361" s="235">
        <f>SUMPRODUCT(LEN($M361:$AE364)-LEN(SUBSTITUTE($M361:$AE364,"F", "")))</f>
        <v>0</v>
      </c>
      <c r="AV361" s="229">
        <f>SUMPRODUCT(LEN($AH361:$AH364)-LEN(SUBSTITUTE($AH361:$AH364,"F", "")))</f>
        <v>0</v>
      </c>
      <c r="AW361" s="232">
        <f>SUMPRODUCT(LEN($AG361:$AG364)-LEN(SUBSTITUTE($AG361:$AG364,"F", "")))</f>
        <v>0</v>
      </c>
      <c r="AX361" s="235">
        <f>SUMPRODUCT(LEN($M361:$AE364)-LEN(SUBSTITUTE($M361:$AE364,"G", "")))</f>
        <v>0</v>
      </c>
      <c r="AY361" s="229">
        <f>SUMPRODUCT(LEN($AH361:$AH364)-LEN(SUBSTITUTE($AH361:$AH364,"G", "")))</f>
        <v>0</v>
      </c>
      <c r="AZ361" s="232">
        <f>SUMPRODUCT(LEN($AG361:$AG364)-LEN(SUBSTITUTE($AG361:$AG364,"G", "")))</f>
        <v>0</v>
      </c>
      <c r="BA361" s="235">
        <f>SUMPRODUCT(LEN($M361:$AE364)-LEN(SUBSTITUTE($M361:$AE364,"M", "")))</f>
        <v>0</v>
      </c>
      <c r="BB361" s="229">
        <f>SUMPRODUCT(LEN($AH361:$AH364)-LEN(SUBSTITUTE($AH361:$AH364,"M", "")))</f>
        <v>0</v>
      </c>
      <c r="BC361" s="232">
        <f>SUMPRODUCT(LEN($AG361:$AG364)-LEN(SUBSTITUTE($AG361:$AG364,"M", "")))</f>
        <v>0</v>
      </c>
      <c r="BD361" s="297">
        <f>SUMPRODUCT(LEN($AI361:$AI364)-LEN(SUBSTITUTE($AI361:$AI364,"S", "")))</f>
        <v>0</v>
      </c>
      <c r="BE361" s="300">
        <f>SUMPRODUCT(LEN($AI361:$AI364)-LEN(SUBSTITUTE($AI361:$AI364,"F", "")))</f>
        <v>0</v>
      </c>
      <c r="BF361" s="300">
        <f>SUMPRODUCT(LEN($AI361:$AI364)-LEN(SUBSTITUTE($AI361:$AI364,"G", "")))</f>
        <v>0</v>
      </c>
      <c r="BG361" s="303">
        <f>SUMPRODUCT(LEN($AI361:$AI364)-LEN(SUBSTITUTE($AI361:$AI364,"M", "")))</f>
        <v>0</v>
      </c>
    </row>
    <row r="362" spans="2:60" ht="28.15" hidden="1" customHeight="1" thickBot="1">
      <c r="B362" s="29"/>
      <c r="C362" s="264"/>
      <c r="D362" s="37"/>
      <c r="E362" s="36"/>
      <c r="F362" s="36"/>
      <c r="G362" s="35"/>
      <c r="H362" s="256"/>
      <c r="I362" s="260"/>
      <c r="J362" s="260"/>
      <c r="K362" s="260"/>
      <c r="L362" s="32" t="s">
        <v>72</v>
      </c>
      <c r="M362" s="31"/>
      <c r="N362" s="32" t="s">
        <v>71</v>
      </c>
      <c r="O362" s="31"/>
      <c r="P362" s="32" t="s">
        <v>70</v>
      </c>
      <c r="Q362" s="31"/>
      <c r="R362" s="32" t="s">
        <v>69</v>
      </c>
      <c r="S362" s="31"/>
      <c r="T362" s="32" t="s">
        <v>68</v>
      </c>
      <c r="U362" s="31"/>
      <c r="V362" s="32" t="s">
        <v>67</v>
      </c>
      <c r="W362" s="31"/>
      <c r="X362" s="32" t="s">
        <v>66</v>
      </c>
      <c r="Y362" s="31"/>
      <c r="Z362" s="32" t="s">
        <v>65</v>
      </c>
      <c r="AA362" s="31"/>
      <c r="AB362" s="34" t="s">
        <v>64</v>
      </c>
      <c r="AC362" s="33"/>
      <c r="AD362" s="32" t="s">
        <v>63</v>
      </c>
      <c r="AE362" s="31"/>
      <c r="AF362" s="30"/>
      <c r="AG362" s="31"/>
      <c r="AH362" s="30"/>
      <c r="AI362" s="20"/>
      <c r="AJ362" s="246"/>
      <c r="AK362" s="246"/>
      <c r="AL362" s="19"/>
      <c r="AM362" s="7"/>
      <c r="AN362" s="7"/>
      <c r="AO362" s="239"/>
      <c r="AP362" s="230"/>
      <c r="AQ362" s="233"/>
      <c r="AR362" s="236"/>
      <c r="AS362" s="230"/>
      <c r="AT362" s="233"/>
      <c r="AU362" s="236"/>
      <c r="AV362" s="230"/>
      <c r="AW362" s="233"/>
      <c r="AX362" s="236"/>
      <c r="AY362" s="230"/>
      <c r="AZ362" s="233"/>
      <c r="BA362" s="236"/>
      <c r="BB362" s="230"/>
      <c r="BC362" s="233"/>
      <c r="BD362" s="298"/>
      <c r="BE362" s="301"/>
      <c r="BF362" s="301"/>
      <c r="BG362" s="304"/>
    </row>
    <row r="363" spans="2:60" ht="28.15" hidden="1" customHeight="1">
      <c r="B363" s="29"/>
      <c r="C363" s="265"/>
      <c r="D363" s="28"/>
      <c r="E363" s="27"/>
      <c r="F363" s="27"/>
      <c r="G363" s="26"/>
      <c r="H363" s="257"/>
      <c r="I363" s="261"/>
      <c r="J363" s="261"/>
      <c r="K363" s="261"/>
      <c r="L363" s="23" t="s">
        <v>62</v>
      </c>
      <c r="M363" s="22"/>
      <c r="N363" s="23" t="s">
        <v>61</v>
      </c>
      <c r="O363" s="22"/>
      <c r="P363" s="23" t="s">
        <v>60</v>
      </c>
      <c r="Q363" s="22"/>
      <c r="R363" s="23" t="s">
        <v>59</v>
      </c>
      <c r="S363" s="22"/>
      <c r="T363" s="23" t="s">
        <v>58</v>
      </c>
      <c r="U363" s="22"/>
      <c r="V363" s="23" t="s">
        <v>57</v>
      </c>
      <c r="W363" s="22"/>
      <c r="X363" s="23" t="s">
        <v>56</v>
      </c>
      <c r="Y363" s="22"/>
      <c r="Z363" s="23" t="s">
        <v>55</v>
      </c>
      <c r="AA363" s="22"/>
      <c r="AB363" s="25" t="s">
        <v>54</v>
      </c>
      <c r="AC363" s="24"/>
      <c r="AD363" s="23">
        <v>39</v>
      </c>
      <c r="AE363" s="22"/>
      <c r="AF363" s="21"/>
      <c r="AG363" s="22"/>
      <c r="AH363" s="21"/>
      <c r="AI363" s="20"/>
      <c r="AJ363" s="246"/>
      <c r="AK363" s="246"/>
      <c r="AL363" s="19"/>
      <c r="AM363" s="7"/>
      <c r="AN363" s="7"/>
      <c r="AO363" s="239"/>
      <c r="AP363" s="230"/>
      <c r="AQ363" s="233"/>
      <c r="AR363" s="236"/>
      <c r="AS363" s="230"/>
      <c r="AT363" s="233"/>
      <c r="AU363" s="236"/>
      <c r="AV363" s="230"/>
      <c r="AW363" s="233"/>
      <c r="AX363" s="236"/>
      <c r="AY363" s="230"/>
      <c r="AZ363" s="233"/>
      <c r="BA363" s="236"/>
      <c r="BB363" s="230"/>
      <c r="BC363" s="233"/>
      <c r="BD363" s="298"/>
      <c r="BE363" s="301"/>
      <c r="BF363" s="301"/>
      <c r="BG363" s="304"/>
    </row>
    <row r="364" spans="2:60" ht="28.15" hidden="1" customHeight="1" thickBot="1">
      <c r="B364" s="29"/>
      <c r="C364" s="266"/>
      <c r="D364" s="57"/>
      <c r="E364" s="56"/>
      <c r="F364" s="56"/>
      <c r="G364" s="55"/>
      <c r="H364" s="258"/>
      <c r="I364" s="262"/>
      <c r="J364" s="262"/>
      <c r="K364" s="262"/>
      <c r="L364" s="52" t="s">
        <v>53</v>
      </c>
      <c r="M364" s="51"/>
      <c r="N364" s="52" t="s">
        <v>52</v>
      </c>
      <c r="O364" s="51"/>
      <c r="P364" s="52" t="s">
        <v>51</v>
      </c>
      <c r="Q364" s="51"/>
      <c r="R364" s="52" t="s">
        <v>50</v>
      </c>
      <c r="S364" s="51"/>
      <c r="T364" s="52">
        <v>20</v>
      </c>
      <c r="U364" s="51"/>
      <c r="V364" s="52" t="s">
        <v>49</v>
      </c>
      <c r="W364" s="51"/>
      <c r="X364" s="52" t="s">
        <v>48</v>
      </c>
      <c r="Y364" s="51"/>
      <c r="Z364" s="52" t="s">
        <v>47</v>
      </c>
      <c r="AA364" s="51"/>
      <c r="AB364" s="54" t="s">
        <v>46</v>
      </c>
      <c r="AC364" s="53"/>
      <c r="AD364" s="52" t="s">
        <v>45</v>
      </c>
      <c r="AE364" s="51"/>
      <c r="AF364" s="50"/>
      <c r="AG364" s="51"/>
      <c r="AH364" s="50"/>
      <c r="AI364" s="49"/>
      <c r="AJ364" s="248"/>
      <c r="AK364" s="248"/>
      <c r="AL364" s="48"/>
      <c r="AM364" s="7"/>
      <c r="AN364" s="7"/>
      <c r="AO364" s="240"/>
      <c r="AP364" s="231"/>
      <c r="AQ364" s="234"/>
      <c r="AR364" s="237"/>
      <c r="AS364" s="231"/>
      <c r="AT364" s="234"/>
      <c r="AU364" s="237"/>
      <c r="AV364" s="231"/>
      <c r="AW364" s="234"/>
      <c r="AX364" s="237"/>
      <c r="AY364" s="231"/>
      <c r="AZ364" s="234"/>
      <c r="BA364" s="237"/>
      <c r="BB364" s="231"/>
      <c r="BC364" s="234"/>
      <c r="BD364" s="299"/>
      <c r="BE364" s="302"/>
      <c r="BF364" s="302"/>
      <c r="BG364" s="305"/>
    </row>
    <row r="365" spans="2:60" ht="28.15" hidden="1" customHeight="1">
      <c r="B365" s="29"/>
      <c r="C365" s="263">
        <v>2</v>
      </c>
      <c r="D365" s="47"/>
      <c r="E365" s="46"/>
      <c r="F365" s="46"/>
      <c r="G365" s="45"/>
      <c r="H365" s="255"/>
      <c r="I365" s="259"/>
      <c r="J365" s="259"/>
      <c r="K365" s="259"/>
      <c r="L365" s="42" t="s">
        <v>82</v>
      </c>
      <c r="M365" s="41"/>
      <c r="N365" s="42" t="s">
        <v>81</v>
      </c>
      <c r="O365" s="41"/>
      <c r="P365" s="42" t="s">
        <v>80</v>
      </c>
      <c r="Q365" s="41"/>
      <c r="R365" s="42" t="s">
        <v>79</v>
      </c>
      <c r="S365" s="41"/>
      <c r="T365" s="42" t="s">
        <v>78</v>
      </c>
      <c r="U365" s="41"/>
      <c r="V365" s="42" t="s">
        <v>77</v>
      </c>
      <c r="W365" s="41"/>
      <c r="X365" s="42" t="s">
        <v>76</v>
      </c>
      <c r="Y365" s="41"/>
      <c r="Z365" s="42" t="s">
        <v>75</v>
      </c>
      <c r="AA365" s="41"/>
      <c r="AB365" s="44" t="s">
        <v>74</v>
      </c>
      <c r="AC365" s="43"/>
      <c r="AD365" s="42" t="s">
        <v>73</v>
      </c>
      <c r="AE365" s="41"/>
      <c r="AF365" s="40"/>
      <c r="AG365" s="41"/>
      <c r="AH365" s="40"/>
      <c r="AI365" s="39"/>
      <c r="AJ365" s="249"/>
      <c r="AK365" s="252"/>
      <c r="AL365" s="38"/>
      <c r="AM365" s="7"/>
      <c r="AN365" s="7"/>
      <c r="AO365" s="238">
        <f>SUMPRODUCT(LEN($M365:$AE368)-LEN(SUBSTITUTE($M365:$AE368,"A", "")))</f>
        <v>0</v>
      </c>
      <c r="AP365" s="229">
        <f>SUMPRODUCT(LEN($AH365:$AH368)-LEN(SUBSTITUTE($AH365:$AH368,"A", "")))</f>
        <v>0</v>
      </c>
      <c r="AQ365" s="232">
        <f>SUMPRODUCT(LEN($AG365:$AG368)-LEN(SUBSTITUTE($AG365:$AG368,"A", "")))</f>
        <v>0</v>
      </c>
      <c r="AR365" s="235">
        <f>SUMPRODUCT(LEN($M365:$AE368)-LEN(SUBSTITUTE($M365:$AE368,"S", "")))</f>
        <v>0</v>
      </c>
      <c r="AS365" s="229">
        <f>SUMPRODUCT(LEN($AH365:$AH368)-LEN(SUBSTITUTE($AH365:$AH368,"S", "")))</f>
        <v>0</v>
      </c>
      <c r="AT365" s="232">
        <f>SUMPRODUCT(LEN($AG365:$AG368)-LEN(SUBSTITUTE($AG365:$AG368,"S", "")))</f>
        <v>0</v>
      </c>
      <c r="AU365" s="235">
        <f>SUMPRODUCT(LEN($M365:$AE368)-LEN(SUBSTITUTE($M365:$AE368,"F", "")))</f>
        <v>0</v>
      </c>
      <c r="AV365" s="229">
        <f>SUMPRODUCT(LEN($AH365:$AH368)-LEN(SUBSTITUTE($AH365:$AH368,"F", "")))</f>
        <v>0</v>
      </c>
      <c r="AW365" s="232">
        <f>SUMPRODUCT(LEN($AG365:$AG368)-LEN(SUBSTITUTE($AG365:$AG368,"F", "")))</f>
        <v>0</v>
      </c>
      <c r="AX365" s="235">
        <f>SUMPRODUCT(LEN($M365:$AE368)-LEN(SUBSTITUTE($M365:$AE368,"G", "")))</f>
        <v>0</v>
      </c>
      <c r="AY365" s="229">
        <f>SUMPRODUCT(LEN($AH365:$AH368)-LEN(SUBSTITUTE($AH365:$AH368,"G", "")))</f>
        <v>0</v>
      </c>
      <c r="AZ365" s="232">
        <f>SUMPRODUCT(LEN($AG365:$AG368)-LEN(SUBSTITUTE($AG365:$AG368,"G", "")))</f>
        <v>0</v>
      </c>
      <c r="BA365" s="235">
        <f>SUMPRODUCT(LEN($M365:$AE368)-LEN(SUBSTITUTE($M365:$AE368,"M", "")))</f>
        <v>0</v>
      </c>
      <c r="BB365" s="229">
        <f>SUMPRODUCT(LEN($AH365:$AH368)-LEN(SUBSTITUTE($AH365:$AH368,"M", "")))</f>
        <v>0</v>
      </c>
      <c r="BC365" s="232">
        <f>SUMPRODUCT(LEN($AG365:$AG368)-LEN(SUBSTITUTE($AG365:$AG368,"M", "")))</f>
        <v>0</v>
      </c>
      <c r="BD365" s="297">
        <f>SUMPRODUCT(LEN($AI365:$AI368)-LEN(SUBSTITUTE($AI365:$AI368,"S", "")))</f>
        <v>0</v>
      </c>
      <c r="BE365" s="300">
        <f>SUMPRODUCT(LEN($AI365:$AI368)-LEN(SUBSTITUTE($AI365:$AI368,"F", "")))</f>
        <v>0</v>
      </c>
      <c r="BF365" s="300">
        <f>SUMPRODUCT(LEN($AI365:$AI368)-LEN(SUBSTITUTE($AI365:$AI368,"G", "")))</f>
        <v>0</v>
      </c>
      <c r="BG365" s="303">
        <f>SUMPRODUCT(LEN($AI365:$AI368)-LEN(SUBSTITUTE($AI365:$AI368,"M", "")))</f>
        <v>0</v>
      </c>
    </row>
    <row r="366" spans="2:60" ht="28.15" hidden="1" customHeight="1" thickBot="1">
      <c r="B366" s="29"/>
      <c r="C366" s="264"/>
      <c r="D366" s="37"/>
      <c r="E366" s="36"/>
      <c r="F366" s="36"/>
      <c r="G366" s="35"/>
      <c r="H366" s="256"/>
      <c r="I366" s="260"/>
      <c r="J366" s="260"/>
      <c r="K366" s="260"/>
      <c r="L366" s="32" t="s">
        <v>72</v>
      </c>
      <c r="M366" s="31"/>
      <c r="N366" s="32" t="s">
        <v>71</v>
      </c>
      <c r="O366" s="31"/>
      <c r="P366" s="32" t="s">
        <v>70</v>
      </c>
      <c r="Q366" s="31"/>
      <c r="R366" s="32" t="s">
        <v>69</v>
      </c>
      <c r="S366" s="31"/>
      <c r="T366" s="32" t="s">
        <v>68</v>
      </c>
      <c r="U366" s="31"/>
      <c r="V366" s="32" t="s">
        <v>67</v>
      </c>
      <c r="W366" s="31"/>
      <c r="X366" s="32" t="s">
        <v>66</v>
      </c>
      <c r="Y366" s="31"/>
      <c r="Z366" s="32" t="s">
        <v>65</v>
      </c>
      <c r="AA366" s="31"/>
      <c r="AB366" s="34" t="s">
        <v>64</v>
      </c>
      <c r="AC366" s="33"/>
      <c r="AD366" s="32" t="s">
        <v>63</v>
      </c>
      <c r="AE366" s="31"/>
      <c r="AF366" s="30"/>
      <c r="AG366" s="31"/>
      <c r="AH366" s="30"/>
      <c r="AI366" s="20"/>
      <c r="AJ366" s="250"/>
      <c r="AK366" s="253"/>
      <c r="AL366" s="19"/>
      <c r="AM366" s="7"/>
      <c r="AN366" s="7"/>
      <c r="AO366" s="239"/>
      <c r="AP366" s="230"/>
      <c r="AQ366" s="233"/>
      <c r="AR366" s="236"/>
      <c r="AS366" s="230"/>
      <c r="AT366" s="233"/>
      <c r="AU366" s="236"/>
      <c r="AV366" s="230"/>
      <c r="AW366" s="233"/>
      <c r="AX366" s="236"/>
      <c r="AY366" s="230"/>
      <c r="AZ366" s="233"/>
      <c r="BA366" s="236"/>
      <c r="BB366" s="230"/>
      <c r="BC366" s="233"/>
      <c r="BD366" s="298"/>
      <c r="BE366" s="301"/>
      <c r="BF366" s="301"/>
      <c r="BG366" s="304"/>
    </row>
    <row r="367" spans="2:60" ht="28.15" hidden="1" customHeight="1">
      <c r="B367" s="29"/>
      <c r="C367" s="265"/>
      <c r="D367" s="28"/>
      <c r="E367" s="27"/>
      <c r="F367" s="27"/>
      <c r="G367" s="26"/>
      <c r="H367" s="257"/>
      <c r="I367" s="261"/>
      <c r="J367" s="261"/>
      <c r="K367" s="261"/>
      <c r="L367" s="23" t="s">
        <v>62</v>
      </c>
      <c r="M367" s="22"/>
      <c r="N367" s="23" t="s">
        <v>61</v>
      </c>
      <c r="O367" s="22"/>
      <c r="P367" s="23" t="s">
        <v>60</v>
      </c>
      <c r="Q367" s="22"/>
      <c r="R367" s="23" t="s">
        <v>59</v>
      </c>
      <c r="S367" s="22"/>
      <c r="T367" s="23" t="s">
        <v>58</v>
      </c>
      <c r="U367" s="22"/>
      <c r="V367" s="23" t="s">
        <v>57</v>
      </c>
      <c r="W367" s="22"/>
      <c r="X367" s="23" t="s">
        <v>56</v>
      </c>
      <c r="Y367" s="22"/>
      <c r="Z367" s="23" t="s">
        <v>55</v>
      </c>
      <c r="AA367" s="22"/>
      <c r="AB367" s="25" t="s">
        <v>54</v>
      </c>
      <c r="AC367" s="24"/>
      <c r="AD367" s="23">
        <v>39</v>
      </c>
      <c r="AE367" s="22"/>
      <c r="AF367" s="21"/>
      <c r="AG367" s="22"/>
      <c r="AH367" s="21"/>
      <c r="AI367" s="20"/>
      <c r="AJ367" s="250"/>
      <c r="AK367" s="253"/>
      <c r="AL367" s="19"/>
      <c r="AM367" s="7"/>
      <c r="AN367" s="7"/>
      <c r="AO367" s="239"/>
      <c r="AP367" s="230"/>
      <c r="AQ367" s="233"/>
      <c r="AR367" s="236"/>
      <c r="AS367" s="230"/>
      <c r="AT367" s="233"/>
      <c r="AU367" s="236"/>
      <c r="AV367" s="230"/>
      <c r="AW367" s="233"/>
      <c r="AX367" s="236"/>
      <c r="AY367" s="230"/>
      <c r="AZ367" s="233"/>
      <c r="BA367" s="236"/>
      <c r="BB367" s="230"/>
      <c r="BC367" s="233"/>
      <c r="BD367" s="298"/>
      <c r="BE367" s="301"/>
      <c r="BF367" s="301"/>
      <c r="BG367" s="304"/>
    </row>
    <row r="368" spans="2:60" ht="28.15" hidden="1" customHeight="1" thickBot="1">
      <c r="B368" s="29"/>
      <c r="C368" s="266"/>
      <c r="D368" s="57"/>
      <c r="E368" s="56"/>
      <c r="F368" s="56"/>
      <c r="G368" s="55"/>
      <c r="H368" s="258"/>
      <c r="I368" s="262"/>
      <c r="J368" s="262"/>
      <c r="K368" s="262"/>
      <c r="L368" s="52" t="s">
        <v>53</v>
      </c>
      <c r="M368" s="51"/>
      <c r="N368" s="52" t="s">
        <v>52</v>
      </c>
      <c r="O368" s="51"/>
      <c r="P368" s="52" t="s">
        <v>51</v>
      </c>
      <c r="Q368" s="51"/>
      <c r="R368" s="52" t="s">
        <v>50</v>
      </c>
      <c r="S368" s="51"/>
      <c r="T368" s="52">
        <v>20</v>
      </c>
      <c r="U368" s="51"/>
      <c r="V368" s="52" t="s">
        <v>49</v>
      </c>
      <c r="W368" s="51"/>
      <c r="X368" s="52" t="s">
        <v>48</v>
      </c>
      <c r="Y368" s="51"/>
      <c r="Z368" s="52" t="s">
        <v>47</v>
      </c>
      <c r="AA368" s="51"/>
      <c r="AB368" s="54" t="s">
        <v>46</v>
      </c>
      <c r="AC368" s="53"/>
      <c r="AD368" s="52" t="s">
        <v>45</v>
      </c>
      <c r="AE368" s="51"/>
      <c r="AF368" s="50"/>
      <c r="AG368" s="51"/>
      <c r="AH368" s="50"/>
      <c r="AI368" s="49"/>
      <c r="AJ368" s="251"/>
      <c r="AK368" s="254"/>
      <c r="AL368" s="48"/>
      <c r="AM368" s="7"/>
      <c r="AN368" s="7"/>
      <c r="AO368" s="240"/>
      <c r="AP368" s="231"/>
      <c r="AQ368" s="234"/>
      <c r="AR368" s="237"/>
      <c r="AS368" s="231"/>
      <c r="AT368" s="234"/>
      <c r="AU368" s="237"/>
      <c r="AV368" s="231"/>
      <c r="AW368" s="234"/>
      <c r="AX368" s="237"/>
      <c r="AY368" s="231"/>
      <c r="AZ368" s="234"/>
      <c r="BA368" s="237"/>
      <c r="BB368" s="231"/>
      <c r="BC368" s="234"/>
      <c r="BD368" s="299"/>
      <c r="BE368" s="302"/>
      <c r="BF368" s="302"/>
      <c r="BG368" s="305"/>
    </row>
    <row r="369" spans="2:60" ht="28.15" hidden="1" customHeight="1">
      <c r="B369" s="29"/>
      <c r="C369" s="263">
        <v>3</v>
      </c>
      <c r="D369" s="47"/>
      <c r="E369" s="46"/>
      <c r="F369" s="46"/>
      <c r="G369" s="45"/>
      <c r="H369" s="255"/>
      <c r="I369" s="259"/>
      <c r="J369" s="259"/>
      <c r="K369" s="259"/>
      <c r="L369" s="42" t="s">
        <v>82</v>
      </c>
      <c r="M369" s="41"/>
      <c r="N369" s="42" t="s">
        <v>81</v>
      </c>
      <c r="O369" s="41"/>
      <c r="P369" s="42" t="s">
        <v>80</v>
      </c>
      <c r="Q369" s="41"/>
      <c r="R369" s="42" t="s">
        <v>79</v>
      </c>
      <c r="S369" s="41"/>
      <c r="T369" s="42" t="s">
        <v>78</v>
      </c>
      <c r="U369" s="41"/>
      <c r="V369" s="42" t="s">
        <v>77</v>
      </c>
      <c r="W369" s="41"/>
      <c r="X369" s="42" t="s">
        <v>76</v>
      </c>
      <c r="Y369" s="41"/>
      <c r="Z369" s="42" t="s">
        <v>75</v>
      </c>
      <c r="AA369" s="41"/>
      <c r="AB369" s="44" t="s">
        <v>74</v>
      </c>
      <c r="AC369" s="43"/>
      <c r="AD369" s="42" t="s">
        <v>73</v>
      </c>
      <c r="AE369" s="41"/>
      <c r="AF369" s="40"/>
      <c r="AG369" s="41"/>
      <c r="AH369" s="40"/>
      <c r="AI369" s="39"/>
      <c r="AJ369" s="245"/>
      <c r="AK369" s="245"/>
      <c r="AL369" s="38"/>
      <c r="AM369" s="7"/>
      <c r="AN369" s="7"/>
      <c r="AO369" s="238">
        <f>SUMPRODUCT(LEN($M369:$AE372)-LEN(SUBSTITUTE($M369:$AE372,"A", "")))</f>
        <v>0</v>
      </c>
      <c r="AP369" s="229">
        <f>SUMPRODUCT(LEN($AH369:$AH372)-LEN(SUBSTITUTE($AH369:$AH372,"A", "")))</f>
        <v>0</v>
      </c>
      <c r="AQ369" s="232">
        <f>SUMPRODUCT(LEN($AG369:$AG372)-LEN(SUBSTITUTE($AG369:$AG372,"A", "")))</f>
        <v>0</v>
      </c>
      <c r="AR369" s="235">
        <f>SUMPRODUCT(LEN($M369:$AE372)-LEN(SUBSTITUTE($M369:$AE372,"S", "")))</f>
        <v>0</v>
      </c>
      <c r="AS369" s="229">
        <f>SUMPRODUCT(LEN($AH369:$AH372)-LEN(SUBSTITUTE($AH369:$AH372,"S", "")))</f>
        <v>0</v>
      </c>
      <c r="AT369" s="232">
        <f>SUMPRODUCT(LEN($AG369:$AG372)-LEN(SUBSTITUTE($AG369:$AG372,"S", "")))</f>
        <v>0</v>
      </c>
      <c r="AU369" s="235">
        <f>SUMPRODUCT(LEN($M369:$AE372)-LEN(SUBSTITUTE($M369:$AE372,"F", "")))</f>
        <v>0</v>
      </c>
      <c r="AV369" s="229">
        <f>SUMPRODUCT(LEN($AH369:$AH372)-LEN(SUBSTITUTE($AH369:$AH372,"F", "")))</f>
        <v>0</v>
      </c>
      <c r="AW369" s="232">
        <f>SUMPRODUCT(LEN($AG369:$AG372)-LEN(SUBSTITUTE($AG369:$AG372,"F", "")))</f>
        <v>0</v>
      </c>
      <c r="AX369" s="235">
        <f>SUMPRODUCT(LEN($M369:$AE372)-LEN(SUBSTITUTE($M369:$AE372,"G", "")))</f>
        <v>0</v>
      </c>
      <c r="AY369" s="229">
        <f>SUMPRODUCT(LEN($AH369:$AH372)-LEN(SUBSTITUTE($AH369:$AH372,"G", "")))</f>
        <v>0</v>
      </c>
      <c r="AZ369" s="232">
        <f>SUMPRODUCT(LEN($AG369:$AG372)-LEN(SUBSTITUTE($AG369:$AG372,"G", "")))</f>
        <v>0</v>
      </c>
      <c r="BA369" s="235">
        <f>SUMPRODUCT(LEN($M369:$AE372)-LEN(SUBSTITUTE($M369:$AE372,"M", "")))</f>
        <v>0</v>
      </c>
      <c r="BB369" s="229">
        <f>SUMPRODUCT(LEN($AH369:$AH372)-LEN(SUBSTITUTE($AH369:$AH372,"M", "")))</f>
        <v>0</v>
      </c>
      <c r="BC369" s="232">
        <f>SUMPRODUCT(LEN($AG369:$AG372)-LEN(SUBSTITUTE($AG369:$AG372,"M", "")))</f>
        <v>0</v>
      </c>
      <c r="BD369" s="297">
        <f>SUMPRODUCT(LEN($AI369:$AI372)-LEN(SUBSTITUTE($AI369:$AI372,"S", "")))</f>
        <v>0</v>
      </c>
      <c r="BE369" s="300">
        <f>SUMPRODUCT(LEN($AI369:$AI372)-LEN(SUBSTITUTE($AI369:$AI372,"F", "")))</f>
        <v>0</v>
      </c>
      <c r="BF369" s="300">
        <f>SUMPRODUCT(LEN($AI369:$AI372)-LEN(SUBSTITUTE($AI369:$AI372,"G", "")))</f>
        <v>0</v>
      </c>
      <c r="BG369" s="303">
        <f>SUMPRODUCT(LEN($AI369:$AI372)-LEN(SUBSTITUTE($AI369:$AI372,"M", "")))</f>
        <v>0</v>
      </c>
    </row>
    <row r="370" spans="2:60" ht="28.15" hidden="1" customHeight="1" thickBot="1">
      <c r="B370" s="29"/>
      <c r="C370" s="264"/>
      <c r="D370" s="37"/>
      <c r="E370" s="36"/>
      <c r="F370" s="36"/>
      <c r="G370" s="35"/>
      <c r="H370" s="256"/>
      <c r="I370" s="260"/>
      <c r="J370" s="260"/>
      <c r="K370" s="260"/>
      <c r="L370" s="32" t="s">
        <v>72</v>
      </c>
      <c r="M370" s="31"/>
      <c r="N370" s="32" t="s">
        <v>71</v>
      </c>
      <c r="O370" s="31"/>
      <c r="P370" s="32" t="s">
        <v>70</v>
      </c>
      <c r="Q370" s="31"/>
      <c r="R370" s="32" t="s">
        <v>69</v>
      </c>
      <c r="S370" s="31"/>
      <c r="T370" s="32" t="s">
        <v>68</v>
      </c>
      <c r="U370" s="31"/>
      <c r="V370" s="32" t="s">
        <v>67</v>
      </c>
      <c r="W370" s="31"/>
      <c r="X370" s="32" t="s">
        <v>66</v>
      </c>
      <c r="Y370" s="31"/>
      <c r="Z370" s="32" t="s">
        <v>65</v>
      </c>
      <c r="AA370" s="31"/>
      <c r="AB370" s="34" t="s">
        <v>64</v>
      </c>
      <c r="AC370" s="33"/>
      <c r="AD370" s="32" t="s">
        <v>63</v>
      </c>
      <c r="AE370" s="31"/>
      <c r="AF370" s="30"/>
      <c r="AG370" s="31"/>
      <c r="AH370" s="30"/>
      <c r="AI370" s="20"/>
      <c r="AJ370" s="246"/>
      <c r="AK370" s="246"/>
      <c r="AL370" s="19"/>
      <c r="AM370" s="7"/>
      <c r="AN370" s="7"/>
      <c r="AO370" s="239"/>
      <c r="AP370" s="230"/>
      <c r="AQ370" s="233"/>
      <c r="AR370" s="236"/>
      <c r="AS370" s="230"/>
      <c r="AT370" s="233"/>
      <c r="AU370" s="236"/>
      <c r="AV370" s="230"/>
      <c r="AW370" s="233"/>
      <c r="AX370" s="236"/>
      <c r="AY370" s="230"/>
      <c r="AZ370" s="233"/>
      <c r="BA370" s="236"/>
      <c r="BB370" s="230"/>
      <c r="BC370" s="233"/>
      <c r="BD370" s="298"/>
      <c r="BE370" s="301"/>
      <c r="BF370" s="301"/>
      <c r="BG370" s="304"/>
    </row>
    <row r="371" spans="2:60" ht="28.15" hidden="1" customHeight="1">
      <c r="B371" s="29"/>
      <c r="C371" s="265"/>
      <c r="D371" s="28"/>
      <c r="E371" s="27"/>
      <c r="F371" s="27"/>
      <c r="G371" s="26"/>
      <c r="H371" s="257"/>
      <c r="I371" s="261"/>
      <c r="J371" s="261"/>
      <c r="K371" s="261"/>
      <c r="L371" s="23" t="s">
        <v>62</v>
      </c>
      <c r="M371" s="22"/>
      <c r="N371" s="23" t="s">
        <v>61</v>
      </c>
      <c r="O371" s="22"/>
      <c r="P371" s="23" t="s">
        <v>60</v>
      </c>
      <c r="Q371" s="22"/>
      <c r="R371" s="23" t="s">
        <v>59</v>
      </c>
      <c r="S371" s="22"/>
      <c r="T371" s="23" t="s">
        <v>58</v>
      </c>
      <c r="U371" s="22"/>
      <c r="V371" s="23" t="s">
        <v>57</v>
      </c>
      <c r="W371" s="22"/>
      <c r="X371" s="23" t="s">
        <v>56</v>
      </c>
      <c r="Y371" s="22"/>
      <c r="Z371" s="23" t="s">
        <v>55</v>
      </c>
      <c r="AA371" s="22"/>
      <c r="AB371" s="25" t="s">
        <v>54</v>
      </c>
      <c r="AC371" s="24"/>
      <c r="AD371" s="23">
        <v>39</v>
      </c>
      <c r="AE371" s="22"/>
      <c r="AF371" s="21"/>
      <c r="AG371" s="22"/>
      <c r="AH371" s="21"/>
      <c r="AI371" s="20"/>
      <c r="AJ371" s="246"/>
      <c r="AK371" s="246"/>
      <c r="AL371" s="19"/>
      <c r="AM371" s="7"/>
      <c r="AN371" s="7"/>
      <c r="AO371" s="239"/>
      <c r="AP371" s="230"/>
      <c r="AQ371" s="233"/>
      <c r="AR371" s="236"/>
      <c r="AS371" s="230"/>
      <c r="AT371" s="233"/>
      <c r="AU371" s="236"/>
      <c r="AV371" s="230"/>
      <c r="AW371" s="233"/>
      <c r="AX371" s="236"/>
      <c r="AY371" s="230"/>
      <c r="AZ371" s="233"/>
      <c r="BA371" s="236"/>
      <c r="BB371" s="230"/>
      <c r="BC371" s="233"/>
      <c r="BD371" s="298"/>
      <c r="BE371" s="301"/>
      <c r="BF371" s="301"/>
      <c r="BG371" s="304"/>
    </row>
    <row r="372" spans="2:60" ht="28.15" hidden="1" customHeight="1" thickBot="1">
      <c r="B372" s="18"/>
      <c r="C372" s="271"/>
      <c r="D372" s="17"/>
      <c r="E372" s="16"/>
      <c r="F372" s="16"/>
      <c r="G372" s="15"/>
      <c r="H372" s="258"/>
      <c r="I372" s="272"/>
      <c r="J372" s="272"/>
      <c r="K372" s="272"/>
      <c r="L372" s="12" t="s">
        <v>53</v>
      </c>
      <c r="M372" s="11"/>
      <c r="N372" s="12" t="s">
        <v>52</v>
      </c>
      <c r="O372" s="11"/>
      <c r="P372" s="12" t="s">
        <v>51</v>
      </c>
      <c r="Q372" s="11"/>
      <c r="R372" s="12" t="s">
        <v>50</v>
      </c>
      <c r="S372" s="11"/>
      <c r="T372" s="12">
        <v>20</v>
      </c>
      <c r="U372" s="11"/>
      <c r="V372" s="12" t="s">
        <v>49</v>
      </c>
      <c r="W372" s="11"/>
      <c r="X372" s="12" t="s">
        <v>48</v>
      </c>
      <c r="Y372" s="11"/>
      <c r="Z372" s="12" t="s">
        <v>47</v>
      </c>
      <c r="AA372" s="11"/>
      <c r="AB372" s="14" t="s">
        <v>46</v>
      </c>
      <c r="AC372" s="13"/>
      <c r="AD372" s="12" t="s">
        <v>45</v>
      </c>
      <c r="AE372" s="11"/>
      <c r="AF372" s="10"/>
      <c r="AG372" s="11"/>
      <c r="AH372" s="10"/>
      <c r="AI372" s="9"/>
      <c r="AJ372" s="247"/>
      <c r="AK372" s="247"/>
      <c r="AL372" s="8"/>
      <c r="AM372" s="7"/>
      <c r="AN372" s="7"/>
      <c r="AO372" s="240"/>
      <c r="AP372" s="231"/>
      <c r="AQ372" s="234"/>
      <c r="AR372" s="237"/>
      <c r="AS372" s="231"/>
      <c r="AT372" s="234"/>
      <c r="AU372" s="237"/>
      <c r="AV372" s="231"/>
      <c r="AW372" s="234"/>
      <c r="AX372" s="237"/>
      <c r="AY372" s="231"/>
      <c r="AZ372" s="234"/>
      <c r="BA372" s="237"/>
      <c r="BB372" s="231"/>
      <c r="BC372" s="234"/>
      <c r="BD372" s="299"/>
      <c r="BE372" s="302"/>
      <c r="BF372" s="302"/>
      <c r="BG372" s="305"/>
    </row>
    <row r="373" spans="2:60" ht="85.9" hidden="1" customHeight="1" thickBot="1">
      <c r="B373" s="94" t="s">
        <v>119</v>
      </c>
      <c r="C373" s="83" t="s">
        <v>118</v>
      </c>
      <c r="D373" s="88" t="s">
        <v>117</v>
      </c>
      <c r="E373" s="93" t="s">
        <v>116</v>
      </c>
      <c r="F373" s="92"/>
      <c r="G373" s="91"/>
      <c r="H373" s="90" t="s">
        <v>115</v>
      </c>
      <c r="I373" s="88" t="s">
        <v>43</v>
      </c>
      <c r="J373" s="88" t="s">
        <v>114</v>
      </c>
      <c r="K373" s="88" t="s">
        <v>44</v>
      </c>
      <c r="L373" s="227" t="s">
        <v>113</v>
      </c>
      <c r="M373" s="270"/>
      <c r="N373" s="227" t="s">
        <v>112</v>
      </c>
      <c r="O373" s="270"/>
      <c r="P373" s="227" t="s">
        <v>112</v>
      </c>
      <c r="Q373" s="228"/>
      <c r="R373" s="227" t="s">
        <v>112</v>
      </c>
      <c r="S373" s="228"/>
      <c r="T373" s="227" t="s">
        <v>112</v>
      </c>
      <c r="U373" s="228"/>
      <c r="V373" s="227" t="s">
        <v>112</v>
      </c>
      <c r="W373" s="228"/>
      <c r="X373" s="227" t="s">
        <v>112</v>
      </c>
      <c r="Y373" s="228"/>
      <c r="Z373" s="227" t="s">
        <v>112</v>
      </c>
      <c r="AA373" s="228"/>
      <c r="AB373" s="227" t="s">
        <v>112</v>
      </c>
      <c r="AC373" s="228"/>
      <c r="AD373" s="227" t="s">
        <v>112</v>
      </c>
      <c r="AE373" s="228"/>
      <c r="AF373" s="244" t="s">
        <v>111</v>
      </c>
      <c r="AG373" s="228"/>
      <c r="AH373" s="90" t="s">
        <v>110</v>
      </c>
      <c r="AI373" s="89" t="s">
        <v>109</v>
      </c>
      <c r="AJ373" s="88" t="s">
        <v>108</v>
      </c>
      <c r="AK373" s="88" t="s">
        <v>107</v>
      </c>
      <c r="AL373" s="87" t="s">
        <v>106</v>
      </c>
      <c r="AM373" s="86"/>
      <c r="AN373" s="86"/>
      <c r="AO373" s="84" t="s">
        <v>105</v>
      </c>
      <c r="AP373" s="83" t="s">
        <v>104</v>
      </c>
      <c r="AQ373" s="82" t="s">
        <v>103</v>
      </c>
      <c r="AR373" s="84" t="s">
        <v>102</v>
      </c>
      <c r="AS373" s="83" t="s">
        <v>101</v>
      </c>
      <c r="AT373" s="82" t="s">
        <v>100</v>
      </c>
      <c r="AU373" s="84" t="s">
        <v>99</v>
      </c>
      <c r="AV373" s="83" t="s">
        <v>98</v>
      </c>
      <c r="AW373" s="85" t="s">
        <v>97</v>
      </c>
      <c r="AX373" s="84" t="s">
        <v>96</v>
      </c>
      <c r="AY373" s="83" t="s">
        <v>95</v>
      </c>
      <c r="AZ373" s="82" t="s">
        <v>94</v>
      </c>
      <c r="BA373" s="84" t="s">
        <v>93</v>
      </c>
      <c r="BB373" s="83" t="s">
        <v>92</v>
      </c>
      <c r="BC373" s="82" t="s">
        <v>91</v>
      </c>
      <c r="BD373" s="81" t="s">
        <v>90</v>
      </c>
      <c r="BE373" s="80" t="s">
        <v>89</v>
      </c>
      <c r="BF373" s="80" t="s">
        <v>88</v>
      </c>
      <c r="BG373" s="79" t="s">
        <v>87</v>
      </c>
    </row>
    <row r="374" spans="2:60" ht="48" hidden="1" thickBot="1">
      <c r="B374" s="78" t="s">
        <v>156</v>
      </c>
      <c r="C374" s="77"/>
      <c r="D374" s="76"/>
      <c r="E374" s="267"/>
      <c r="F374" s="268"/>
      <c r="G374" s="269"/>
      <c r="H374" s="75" t="s">
        <v>85</v>
      </c>
      <c r="I374" s="74"/>
      <c r="J374" s="74"/>
      <c r="K374" s="73"/>
      <c r="L374" s="72"/>
      <c r="M374" s="68"/>
      <c r="N374" s="72"/>
      <c r="O374" s="68"/>
      <c r="P374" s="72"/>
      <c r="Q374" s="68"/>
      <c r="R374" s="72"/>
      <c r="S374" s="68"/>
      <c r="T374" s="72"/>
      <c r="U374" s="68"/>
      <c r="V374" s="72"/>
      <c r="W374" s="68"/>
      <c r="X374" s="72"/>
      <c r="Y374" s="68"/>
      <c r="Z374" s="72"/>
      <c r="AA374" s="71"/>
      <c r="AB374" s="70"/>
      <c r="AC374" s="70"/>
      <c r="AD374" s="70"/>
      <c r="AE374" s="70"/>
      <c r="AF374" s="69" t="s">
        <v>84</v>
      </c>
      <c r="AG374" s="68"/>
      <c r="AH374" s="68"/>
      <c r="AI374" s="68"/>
      <c r="AJ374" s="67"/>
      <c r="AK374" s="67"/>
      <c r="AL374" s="66"/>
      <c r="AM374" s="65"/>
      <c r="AN374" s="65"/>
      <c r="AO374" s="64">
        <f t="shared" ref="AO374:BG374" si="26">SUM(AO375:AO386)</f>
        <v>0</v>
      </c>
      <c r="AP374" s="63">
        <f t="shared" si="26"/>
        <v>0</v>
      </c>
      <c r="AQ374" s="62">
        <f t="shared" si="26"/>
        <v>0</v>
      </c>
      <c r="AR374" s="64">
        <f t="shared" si="26"/>
        <v>0</v>
      </c>
      <c r="AS374" s="63">
        <f t="shared" si="26"/>
        <v>0</v>
      </c>
      <c r="AT374" s="62">
        <f t="shared" si="26"/>
        <v>0</v>
      </c>
      <c r="AU374" s="64">
        <f t="shared" si="26"/>
        <v>0</v>
      </c>
      <c r="AV374" s="63">
        <f t="shared" si="26"/>
        <v>0</v>
      </c>
      <c r="AW374" s="62">
        <f t="shared" si="26"/>
        <v>0</v>
      </c>
      <c r="AX374" s="64">
        <f t="shared" si="26"/>
        <v>0</v>
      </c>
      <c r="AY374" s="63">
        <f t="shared" si="26"/>
        <v>0</v>
      </c>
      <c r="AZ374" s="62">
        <f t="shared" si="26"/>
        <v>0</v>
      </c>
      <c r="BA374" s="64">
        <f t="shared" si="26"/>
        <v>0</v>
      </c>
      <c r="BB374" s="63">
        <f t="shared" si="26"/>
        <v>0</v>
      </c>
      <c r="BC374" s="62">
        <f t="shared" si="26"/>
        <v>0</v>
      </c>
      <c r="BD374" s="61">
        <f t="shared" si="26"/>
        <v>0</v>
      </c>
      <c r="BE374" s="60">
        <f t="shared" si="26"/>
        <v>0</v>
      </c>
      <c r="BF374" s="60">
        <f t="shared" si="26"/>
        <v>0</v>
      </c>
      <c r="BG374" s="59">
        <f t="shared" si="26"/>
        <v>0</v>
      </c>
      <c r="BH374" s="58" t="s">
        <v>83</v>
      </c>
    </row>
    <row r="375" spans="2:60" ht="28.15" hidden="1" customHeight="1">
      <c r="B375" s="29"/>
      <c r="C375" s="263">
        <v>1</v>
      </c>
      <c r="D375" s="47"/>
      <c r="E375" s="46"/>
      <c r="F375" s="46"/>
      <c r="G375" s="45"/>
      <c r="H375" s="255"/>
      <c r="I375" s="259"/>
      <c r="J375" s="259"/>
      <c r="K375" s="259"/>
      <c r="L375" s="42" t="s">
        <v>82</v>
      </c>
      <c r="M375" s="41"/>
      <c r="N375" s="42" t="s">
        <v>81</v>
      </c>
      <c r="O375" s="41"/>
      <c r="P375" s="42" t="s">
        <v>80</v>
      </c>
      <c r="Q375" s="41"/>
      <c r="R375" s="42" t="s">
        <v>79</v>
      </c>
      <c r="S375" s="41"/>
      <c r="T375" s="42" t="s">
        <v>78</v>
      </c>
      <c r="U375" s="41"/>
      <c r="V375" s="42" t="s">
        <v>77</v>
      </c>
      <c r="W375" s="41"/>
      <c r="X375" s="42" t="s">
        <v>76</v>
      </c>
      <c r="Y375" s="41"/>
      <c r="Z375" s="42" t="s">
        <v>75</v>
      </c>
      <c r="AA375" s="41"/>
      <c r="AB375" s="44" t="s">
        <v>74</v>
      </c>
      <c r="AC375" s="43"/>
      <c r="AD375" s="42" t="s">
        <v>73</v>
      </c>
      <c r="AE375" s="41"/>
      <c r="AF375" s="40"/>
      <c r="AG375" s="41"/>
      <c r="AH375" s="40"/>
      <c r="AI375" s="39"/>
      <c r="AJ375" s="245"/>
      <c r="AK375" s="245"/>
      <c r="AL375" s="38"/>
      <c r="AM375" s="7"/>
      <c r="AN375" s="7"/>
      <c r="AO375" s="238">
        <f>SUMPRODUCT(LEN($M375:$AE378)-LEN(SUBSTITUTE($M375:$AE378,"A", "")))</f>
        <v>0</v>
      </c>
      <c r="AP375" s="229">
        <f>SUMPRODUCT(LEN($AH375:$AH378)-LEN(SUBSTITUTE($AH375:$AH378,"A", "")))</f>
        <v>0</v>
      </c>
      <c r="AQ375" s="232">
        <f>SUMPRODUCT(LEN($AG375:$AG378)-LEN(SUBSTITUTE($AG375:$AG378,"A", "")))</f>
        <v>0</v>
      </c>
      <c r="AR375" s="235">
        <f>SUMPRODUCT(LEN($M375:$AE378)-LEN(SUBSTITUTE($M375:$AE378,"S", "")))</f>
        <v>0</v>
      </c>
      <c r="AS375" s="229">
        <f>SUMPRODUCT(LEN($AH375:$AH378)-LEN(SUBSTITUTE($AH375:$AH378,"S", "")))</f>
        <v>0</v>
      </c>
      <c r="AT375" s="232">
        <f>SUMPRODUCT(LEN($AG375:$AG378)-LEN(SUBSTITUTE($AG375:$AG378,"S", "")))</f>
        <v>0</v>
      </c>
      <c r="AU375" s="235">
        <f>SUMPRODUCT(LEN($M375:$AE378)-LEN(SUBSTITUTE($M375:$AE378,"F", "")))</f>
        <v>0</v>
      </c>
      <c r="AV375" s="229">
        <f>SUMPRODUCT(LEN($AH375:$AH378)-LEN(SUBSTITUTE($AH375:$AH378,"F", "")))</f>
        <v>0</v>
      </c>
      <c r="AW375" s="232">
        <f>SUMPRODUCT(LEN($AG375:$AG378)-LEN(SUBSTITUTE($AG375:$AG378,"F", "")))</f>
        <v>0</v>
      </c>
      <c r="AX375" s="235">
        <f>SUMPRODUCT(LEN($M375:$AE378)-LEN(SUBSTITUTE($M375:$AE378,"G", "")))</f>
        <v>0</v>
      </c>
      <c r="AY375" s="229">
        <f>SUMPRODUCT(LEN($AH375:$AH378)-LEN(SUBSTITUTE($AH375:$AH378,"G", "")))</f>
        <v>0</v>
      </c>
      <c r="AZ375" s="232">
        <f>SUMPRODUCT(LEN($AG375:$AG378)-LEN(SUBSTITUTE($AG375:$AG378,"G", "")))</f>
        <v>0</v>
      </c>
      <c r="BA375" s="235">
        <f>SUMPRODUCT(LEN($M375:$AE378)-LEN(SUBSTITUTE($M375:$AE378,"M", "")))</f>
        <v>0</v>
      </c>
      <c r="BB375" s="229">
        <f>SUMPRODUCT(LEN($AH375:$AH378)-LEN(SUBSTITUTE($AH375:$AH378,"M", "")))</f>
        <v>0</v>
      </c>
      <c r="BC375" s="232">
        <f>SUMPRODUCT(LEN($AG375:$AG378)-LEN(SUBSTITUTE($AG375:$AG378,"M", "")))</f>
        <v>0</v>
      </c>
      <c r="BD375" s="297">
        <f>SUMPRODUCT(LEN($AI375:$AI378)-LEN(SUBSTITUTE($AI375:$AI378,"S", "")))</f>
        <v>0</v>
      </c>
      <c r="BE375" s="300">
        <f>SUMPRODUCT(LEN($AI375:$AI378)-LEN(SUBSTITUTE($AI375:$AI378,"F", "")))</f>
        <v>0</v>
      </c>
      <c r="BF375" s="300">
        <f>SUMPRODUCT(LEN($AI375:$AI378)-LEN(SUBSTITUTE($AI375:$AI378,"G", "")))</f>
        <v>0</v>
      </c>
      <c r="BG375" s="303">
        <f>SUMPRODUCT(LEN($AI375:$AI378)-LEN(SUBSTITUTE($AI375:$AI378,"M", "")))</f>
        <v>0</v>
      </c>
    </row>
    <row r="376" spans="2:60" ht="28.15" hidden="1" customHeight="1" thickBot="1">
      <c r="B376" s="29"/>
      <c r="C376" s="264"/>
      <c r="D376" s="37"/>
      <c r="E376" s="36"/>
      <c r="F376" s="36"/>
      <c r="G376" s="35"/>
      <c r="H376" s="256"/>
      <c r="I376" s="260"/>
      <c r="J376" s="260"/>
      <c r="K376" s="260"/>
      <c r="L376" s="32" t="s">
        <v>72</v>
      </c>
      <c r="M376" s="31"/>
      <c r="N376" s="32" t="s">
        <v>71</v>
      </c>
      <c r="O376" s="31"/>
      <c r="P376" s="32" t="s">
        <v>70</v>
      </c>
      <c r="Q376" s="31"/>
      <c r="R376" s="32" t="s">
        <v>69</v>
      </c>
      <c r="S376" s="31"/>
      <c r="T376" s="32" t="s">
        <v>68</v>
      </c>
      <c r="U376" s="31"/>
      <c r="V376" s="32" t="s">
        <v>67</v>
      </c>
      <c r="W376" s="31"/>
      <c r="X376" s="32" t="s">
        <v>66</v>
      </c>
      <c r="Y376" s="31"/>
      <c r="Z376" s="32" t="s">
        <v>65</v>
      </c>
      <c r="AA376" s="31"/>
      <c r="AB376" s="34" t="s">
        <v>64</v>
      </c>
      <c r="AC376" s="33"/>
      <c r="AD376" s="32" t="s">
        <v>63</v>
      </c>
      <c r="AE376" s="31"/>
      <c r="AF376" s="30"/>
      <c r="AG376" s="31"/>
      <c r="AH376" s="30"/>
      <c r="AI376" s="20"/>
      <c r="AJ376" s="246"/>
      <c r="AK376" s="246"/>
      <c r="AL376" s="19"/>
      <c r="AM376" s="7"/>
      <c r="AN376" s="7"/>
      <c r="AO376" s="239"/>
      <c r="AP376" s="230"/>
      <c r="AQ376" s="233"/>
      <c r="AR376" s="236"/>
      <c r="AS376" s="230"/>
      <c r="AT376" s="233"/>
      <c r="AU376" s="236"/>
      <c r="AV376" s="230"/>
      <c r="AW376" s="233"/>
      <c r="AX376" s="236"/>
      <c r="AY376" s="230"/>
      <c r="AZ376" s="233"/>
      <c r="BA376" s="236"/>
      <c r="BB376" s="230"/>
      <c r="BC376" s="233"/>
      <c r="BD376" s="298"/>
      <c r="BE376" s="301"/>
      <c r="BF376" s="301"/>
      <c r="BG376" s="304"/>
    </row>
    <row r="377" spans="2:60" ht="28.15" hidden="1" customHeight="1">
      <c r="B377" s="29"/>
      <c r="C377" s="265"/>
      <c r="D377" s="28"/>
      <c r="E377" s="27"/>
      <c r="F377" s="27"/>
      <c r="G377" s="26"/>
      <c r="H377" s="257"/>
      <c r="I377" s="261"/>
      <c r="J377" s="261"/>
      <c r="K377" s="261"/>
      <c r="L377" s="23" t="s">
        <v>62</v>
      </c>
      <c r="M377" s="22"/>
      <c r="N377" s="23" t="s">
        <v>61</v>
      </c>
      <c r="O377" s="22"/>
      <c r="P377" s="23" t="s">
        <v>60</v>
      </c>
      <c r="Q377" s="22"/>
      <c r="R377" s="23" t="s">
        <v>59</v>
      </c>
      <c r="S377" s="22"/>
      <c r="T377" s="23" t="s">
        <v>58</v>
      </c>
      <c r="U377" s="22"/>
      <c r="V377" s="23" t="s">
        <v>57</v>
      </c>
      <c r="W377" s="22"/>
      <c r="X377" s="23" t="s">
        <v>56</v>
      </c>
      <c r="Y377" s="22"/>
      <c r="Z377" s="23" t="s">
        <v>55</v>
      </c>
      <c r="AA377" s="22"/>
      <c r="AB377" s="25" t="s">
        <v>54</v>
      </c>
      <c r="AC377" s="24"/>
      <c r="AD377" s="23">
        <v>39</v>
      </c>
      <c r="AE377" s="22"/>
      <c r="AF377" s="21"/>
      <c r="AG377" s="22"/>
      <c r="AH377" s="21"/>
      <c r="AI377" s="20"/>
      <c r="AJ377" s="246"/>
      <c r="AK377" s="246"/>
      <c r="AL377" s="19"/>
      <c r="AM377" s="7"/>
      <c r="AN377" s="7"/>
      <c r="AO377" s="239"/>
      <c r="AP377" s="230"/>
      <c r="AQ377" s="233"/>
      <c r="AR377" s="236"/>
      <c r="AS377" s="230"/>
      <c r="AT377" s="233"/>
      <c r="AU377" s="236"/>
      <c r="AV377" s="230"/>
      <c r="AW377" s="233"/>
      <c r="AX377" s="236"/>
      <c r="AY377" s="230"/>
      <c r="AZ377" s="233"/>
      <c r="BA377" s="236"/>
      <c r="BB377" s="230"/>
      <c r="BC377" s="233"/>
      <c r="BD377" s="298"/>
      <c r="BE377" s="301"/>
      <c r="BF377" s="301"/>
      <c r="BG377" s="304"/>
    </row>
    <row r="378" spans="2:60" ht="28.15" hidden="1" customHeight="1" thickBot="1">
      <c r="B378" s="29"/>
      <c r="C378" s="266"/>
      <c r="D378" s="57"/>
      <c r="E378" s="56"/>
      <c r="F378" s="56"/>
      <c r="G378" s="55"/>
      <c r="H378" s="258"/>
      <c r="I378" s="262"/>
      <c r="J378" s="262"/>
      <c r="K378" s="262"/>
      <c r="L378" s="52" t="s">
        <v>53</v>
      </c>
      <c r="M378" s="51"/>
      <c r="N378" s="52" t="s">
        <v>52</v>
      </c>
      <c r="O378" s="51"/>
      <c r="P378" s="52" t="s">
        <v>51</v>
      </c>
      <c r="Q378" s="51"/>
      <c r="R378" s="52" t="s">
        <v>50</v>
      </c>
      <c r="S378" s="51"/>
      <c r="T378" s="52">
        <v>20</v>
      </c>
      <c r="U378" s="51"/>
      <c r="V378" s="52" t="s">
        <v>49</v>
      </c>
      <c r="W378" s="51"/>
      <c r="X378" s="52" t="s">
        <v>48</v>
      </c>
      <c r="Y378" s="51"/>
      <c r="Z378" s="52" t="s">
        <v>47</v>
      </c>
      <c r="AA378" s="51"/>
      <c r="AB378" s="54" t="s">
        <v>46</v>
      </c>
      <c r="AC378" s="53"/>
      <c r="AD378" s="52" t="s">
        <v>45</v>
      </c>
      <c r="AE378" s="51"/>
      <c r="AF378" s="50"/>
      <c r="AG378" s="51"/>
      <c r="AH378" s="50"/>
      <c r="AI378" s="49"/>
      <c r="AJ378" s="248"/>
      <c r="AK378" s="248"/>
      <c r="AL378" s="48"/>
      <c r="AM378" s="7"/>
      <c r="AN378" s="7"/>
      <c r="AO378" s="240"/>
      <c r="AP378" s="231"/>
      <c r="AQ378" s="234"/>
      <c r="AR378" s="237"/>
      <c r="AS378" s="231"/>
      <c r="AT378" s="234"/>
      <c r="AU378" s="237"/>
      <c r="AV378" s="231"/>
      <c r="AW378" s="234"/>
      <c r="AX378" s="237"/>
      <c r="AY378" s="231"/>
      <c r="AZ378" s="234"/>
      <c r="BA378" s="237"/>
      <c r="BB378" s="231"/>
      <c r="BC378" s="234"/>
      <c r="BD378" s="299"/>
      <c r="BE378" s="302"/>
      <c r="BF378" s="302"/>
      <c r="BG378" s="305"/>
    </row>
    <row r="379" spans="2:60" ht="28.15" hidden="1" customHeight="1">
      <c r="B379" s="29"/>
      <c r="C379" s="263">
        <v>2</v>
      </c>
      <c r="D379" s="47"/>
      <c r="E379" s="46"/>
      <c r="F379" s="46"/>
      <c r="G379" s="45"/>
      <c r="H379" s="255"/>
      <c r="I379" s="259"/>
      <c r="J379" s="259"/>
      <c r="K379" s="259"/>
      <c r="L379" s="42" t="s">
        <v>82</v>
      </c>
      <c r="M379" s="41"/>
      <c r="N379" s="42" t="s">
        <v>81</v>
      </c>
      <c r="O379" s="41"/>
      <c r="P379" s="42" t="s">
        <v>80</v>
      </c>
      <c r="Q379" s="41"/>
      <c r="R379" s="42" t="s">
        <v>79</v>
      </c>
      <c r="S379" s="41"/>
      <c r="T379" s="42" t="s">
        <v>78</v>
      </c>
      <c r="U379" s="41"/>
      <c r="V379" s="42" t="s">
        <v>77</v>
      </c>
      <c r="W379" s="41"/>
      <c r="X379" s="42" t="s">
        <v>76</v>
      </c>
      <c r="Y379" s="41"/>
      <c r="Z379" s="42" t="s">
        <v>75</v>
      </c>
      <c r="AA379" s="41"/>
      <c r="AB379" s="44" t="s">
        <v>74</v>
      </c>
      <c r="AC379" s="43"/>
      <c r="AD379" s="42" t="s">
        <v>73</v>
      </c>
      <c r="AE379" s="41"/>
      <c r="AF379" s="40"/>
      <c r="AG379" s="41"/>
      <c r="AH379" s="40"/>
      <c r="AI379" s="39"/>
      <c r="AJ379" s="249"/>
      <c r="AK379" s="252"/>
      <c r="AL379" s="38"/>
      <c r="AM379" s="7"/>
      <c r="AN379" s="7"/>
      <c r="AO379" s="238">
        <f>SUMPRODUCT(LEN($M379:$AE382)-LEN(SUBSTITUTE($M379:$AE382,"A", "")))</f>
        <v>0</v>
      </c>
      <c r="AP379" s="229">
        <f>SUMPRODUCT(LEN($AH379:$AH382)-LEN(SUBSTITUTE($AH379:$AH382,"A", "")))</f>
        <v>0</v>
      </c>
      <c r="AQ379" s="232">
        <f>SUMPRODUCT(LEN($AG379:$AG382)-LEN(SUBSTITUTE($AG379:$AG382,"A", "")))</f>
        <v>0</v>
      </c>
      <c r="AR379" s="235">
        <f>SUMPRODUCT(LEN($M379:$AE382)-LEN(SUBSTITUTE($M379:$AE382,"S", "")))</f>
        <v>0</v>
      </c>
      <c r="AS379" s="229">
        <f>SUMPRODUCT(LEN($AH379:$AH382)-LEN(SUBSTITUTE($AH379:$AH382,"S", "")))</f>
        <v>0</v>
      </c>
      <c r="AT379" s="232">
        <f>SUMPRODUCT(LEN($AG379:$AG382)-LEN(SUBSTITUTE($AG379:$AG382,"S", "")))</f>
        <v>0</v>
      </c>
      <c r="AU379" s="235">
        <f>SUMPRODUCT(LEN($M379:$AE382)-LEN(SUBSTITUTE($M379:$AE382,"F", "")))</f>
        <v>0</v>
      </c>
      <c r="AV379" s="229">
        <f>SUMPRODUCT(LEN($AH379:$AH382)-LEN(SUBSTITUTE($AH379:$AH382,"F", "")))</f>
        <v>0</v>
      </c>
      <c r="AW379" s="232">
        <f>SUMPRODUCT(LEN($AG379:$AG382)-LEN(SUBSTITUTE($AG379:$AG382,"F", "")))</f>
        <v>0</v>
      </c>
      <c r="AX379" s="235">
        <f>SUMPRODUCT(LEN($M379:$AE382)-LEN(SUBSTITUTE($M379:$AE382,"G", "")))</f>
        <v>0</v>
      </c>
      <c r="AY379" s="229">
        <f>SUMPRODUCT(LEN($AH379:$AH382)-LEN(SUBSTITUTE($AH379:$AH382,"G", "")))</f>
        <v>0</v>
      </c>
      <c r="AZ379" s="232">
        <f>SUMPRODUCT(LEN($AG379:$AG382)-LEN(SUBSTITUTE($AG379:$AG382,"G", "")))</f>
        <v>0</v>
      </c>
      <c r="BA379" s="235">
        <f>SUMPRODUCT(LEN($M379:$AE382)-LEN(SUBSTITUTE($M379:$AE382,"M", "")))</f>
        <v>0</v>
      </c>
      <c r="BB379" s="229">
        <f>SUMPRODUCT(LEN($AH379:$AH382)-LEN(SUBSTITUTE($AH379:$AH382,"M", "")))</f>
        <v>0</v>
      </c>
      <c r="BC379" s="232">
        <f>SUMPRODUCT(LEN($AG379:$AG382)-LEN(SUBSTITUTE($AG379:$AG382,"M", "")))</f>
        <v>0</v>
      </c>
      <c r="BD379" s="297">
        <f>SUMPRODUCT(LEN($AI379:$AI382)-LEN(SUBSTITUTE($AI379:$AI382,"S", "")))</f>
        <v>0</v>
      </c>
      <c r="BE379" s="300">
        <f>SUMPRODUCT(LEN($AI379:$AI382)-LEN(SUBSTITUTE($AI379:$AI382,"F", "")))</f>
        <v>0</v>
      </c>
      <c r="BF379" s="300">
        <f>SUMPRODUCT(LEN($AI379:$AI382)-LEN(SUBSTITUTE($AI379:$AI382,"G", "")))</f>
        <v>0</v>
      </c>
      <c r="BG379" s="303">
        <f>SUMPRODUCT(LEN($AI379:$AI382)-LEN(SUBSTITUTE($AI379:$AI382,"M", "")))</f>
        <v>0</v>
      </c>
    </row>
    <row r="380" spans="2:60" ht="28.15" hidden="1" customHeight="1" thickBot="1">
      <c r="B380" s="29"/>
      <c r="C380" s="264"/>
      <c r="D380" s="37"/>
      <c r="E380" s="36"/>
      <c r="F380" s="36"/>
      <c r="G380" s="35"/>
      <c r="H380" s="256"/>
      <c r="I380" s="260"/>
      <c r="J380" s="260"/>
      <c r="K380" s="260"/>
      <c r="L380" s="32" t="s">
        <v>72</v>
      </c>
      <c r="M380" s="31"/>
      <c r="N380" s="32" t="s">
        <v>71</v>
      </c>
      <c r="O380" s="31"/>
      <c r="P380" s="32" t="s">
        <v>70</v>
      </c>
      <c r="Q380" s="31"/>
      <c r="R380" s="32" t="s">
        <v>69</v>
      </c>
      <c r="S380" s="31"/>
      <c r="T380" s="32" t="s">
        <v>68</v>
      </c>
      <c r="U380" s="31"/>
      <c r="V380" s="32" t="s">
        <v>67</v>
      </c>
      <c r="W380" s="31"/>
      <c r="X380" s="32" t="s">
        <v>66</v>
      </c>
      <c r="Y380" s="31"/>
      <c r="Z380" s="32" t="s">
        <v>65</v>
      </c>
      <c r="AA380" s="31"/>
      <c r="AB380" s="34" t="s">
        <v>64</v>
      </c>
      <c r="AC380" s="33"/>
      <c r="AD380" s="32" t="s">
        <v>63</v>
      </c>
      <c r="AE380" s="31"/>
      <c r="AF380" s="30"/>
      <c r="AG380" s="31"/>
      <c r="AH380" s="30"/>
      <c r="AI380" s="20"/>
      <c r="AJ380" s="250"/>
      <c r="AK380" s="253"/>
      <c r="AL380" s="19"/>
      <c r="AM380" s="7"/>
      <c r="AN380" s="7"/>
      <c r="AO380" s="239"/>
      <c r="AP380" s="230"/>
      <c r="AQ380" s="233"/>
      <c r="AR380" s="236"/>
      <c r="AS380" s="230"/>
      <c r="AT380" s="233"/>
      <c r="AU380" s="236"/>
      <c r="AV380" s="230"/>
      <c r="AW380" s="233"/>
      <c r="AX380" s="236"/>
      <c r="AY380" s="230"/>
      <c r="AZ380" s="233"/>
      <c r="BA380" s="236"/>
      <c r="BB380" s="230"/>
      <c r="BC380" s="233"/>
      <c r="BD380" s="298"/>
      <c r="BE380" s="301"/>
      <c r="BF380" s="301"/>
      <c r="BG380" s="304"/>
    </row>
    <row r="381" spans="2:60" ht="28.15" hidden="1" customHeight="1">
      <c r="B381" s="29"/>
      <c r="C381" s="265"/>
      <c r="D381" s="28"/>
      <c r="E381" s="27"/>
      <c r="F381" s="27"/>
      <c r="G381" s="26"/>
      <c r="H381" s="257"/>
      <c r="I381" s="261"/>
      <c r="J381" s="261"/>
      <c r="K381" s="261"/>
      <c r="L381" s="23" t="s">
        <v>62</v>
      </c>
      <c r="M381" s="22"/>
      <c r="N381" s="23" t="s">
        <v>61</v>
      </c>
      <c r="O381" s="22"/>
      <c r="P381" s="23" t="s">
        <v>60</v>
      </c>
      <c r="Q381" s="22"/>
      <c r="R381" s="23" t="s">
        <v>59</v>
      </c>
      <c r="S381" s="22"/>
      <c r="T381" s="23" t="s">
        <v>58</v>
      </c>
      <c r="U381" s="22"/>
      <c r="V381" s="23" t="s">
        <v>57</v>
      </c>
      <c r="W381" s="22"/>
      <c r="X381" s="23" t="s">
        <v>56</v>
      </c>
      <c r="Y381" s="22"/>
      <c r="Z381" s="23" t="s">
        <v>55</v>
      </c>
      <c r="AA381" s="22"/>
      <c r="AB381" s="25" t="s">
        <v>54</v>
      </c>
      <c r="AC381" s="24"/>
      <c r="AD381" s="23">
        <v>39</v>
      </c>
      <c r="AE381" s="22"/>
      <c r="AF381" s="21"/>
      <c r="AG381" s="22"/>
      <c r="AH381" s="21"/>
      <c r="AI381" s="20"/>
      <c r="AJ381" s="250"/>
      <c r="AK381" s="253"/>
      <c r="AL381" s="19"/>
      <c r="AM381" s="7"/>
      <c r="AN381" s="7"/>
      <c r="AO381" s="239"/>
      <c r="AP381" s="230"/>
      <c r="AQ381" s="233"/>
      <c r="AR381" s="236"/>
      <c r="AS381" s="230"/>
      <c r="AT381" s="233"/>
      <c r="AU381" s="236"/>
      <c r="AV381" s="230"/>
      <c r="AW381" s="233"/>
      <c r="AX381" s="236"/>
      <c r="AY381" s="230"/>
      <c r="AZ381" s="233"/>
      <c r="BA381" s="236"/>
      <c r="BB381" s="230"/>
      <c r="BC381" s="233"/>
      <c r="BD381" s="298"/>
      <c r="BE381" s="301"/>
      <c r="BF381" s="301"/>
      <c r="BG381" s="304"/>
    </row>
    <row r="382" spans="2:60" ht="28.15" hidden="1" customHeight="1" thickBot="1">
      <c r="B382" s="29"/>
      <c r="C382" s="266"/>
      <c r="D382" s="57"/>
      <c r="E382" s="56"/>
      <c r="F382" s="56"/>
      <c r="G382" s="55"/>
      <c r="H382" s="258"/>
      <c r="I382" s="262"/>
      <c r="J382" s="262"/>
      <c r="K382" s="262"/>
      <c r="L382" s="52" t="s">
        <v>53</v>
      </c>
      <c r="M382" s="51"/>
      <c r="N382" s="52" t="s">
        <v>52</v>
      </c>
      <c r="O382" s="51"/>
      <c r="P382" s="52" t="s">
        <v>51</v>
      </c>
      <c r="Q382" s="51"/>
      <c r="R382" s="52" t="s">
        <v>50</v>
      </c>
      <c r="S382" s="51"/>
      <c r="T382" s="52">
        <v>20</v>
      </c>
      <c r="U382" s="51"/>
      <c r="V382" s="52" t="s">
        <v>49</v>
      </c>
      <c r="W382" s="51"/>
      <c r="X382" s="52" t="s">
        <v>48</v>
      </c>
      <c r="Y382" s="51"/>
      <c r="Z382" s="52" t="s">
        <v>47</v>
      </c>
      <c r="AA382" s="51"/>
      <c r="AB382" s="54" t="s">
        <v>46</v>
      </c>
      <c r="AC382" s="53"/>
      <c r="AD382" s="52" t="s">
        <v>45</v>
      </c>
      <c r="AE382" s="51"/>
      <c r="AF382" s="50"/>
      <c r="AG382" s="51"/>
      <c r="AH382" s="50"/>
      <c r="AI382" s="49"/>
      <c r="AJ382" s="251"/>
      <c r="AK382" s="254"/>
      <c r="AL382" s="48"/>
      <c r="AM382" s="7"/>
      <c r="AN382" s="7"/>
      <c r="AO382" s="240"/>
      <c r="AP382" s="231"/>
      <c r="AQ382" s="234"/>
      <c r="AR382" s="237"/>
      <c r="AS382" s="231"/>
      <c r="AT382" s="234"/>
      <c r="AU382" s="237"/>
      <c r="AV382" s="231"/>
      <c r="AW382" s="234"/>
      <c r="AX382" s="237"/>
      <c r="AY382" s="231"/>
      <c r="AZ382" s="234"/>
      <c r="BA382" s="237"/>
      <c r="BB382" s="231"/>
      <c r="BC382" s="234"/>
      <c r="BD382" s="299"/>
      <c r="BE382" s="302"/>
      <c r="BF382" s="302"/>
      <c r="BG382" s="305"/>
    </row>
    <row r="383" spans="2:60" ht="28.15" hidden="1" customHeight="1">
      <c r="B383" s="29"/>
      <c r="C383" s="263">
        <v>3</v>
      </c>
      <c r="D383" s="47"/>
      <c r="E383" s="46"/>
      <c r="F383" s="46"/>
      <c r="G383" s="45"/>
      <c r="H383" s="255"/>
      <c r="I383" s="259"/>
      <c r="J383" s="259"/>
      <c r="K383" s="259"/>
      <c r="L383" s="42" t="s">
        <v>82</v>
      </c>
      <c r="M383" s="41"/>
      <c r="N383" s="42" t="s">
        <v>81</v>
      </c>
      <c r="O383" s="41"/>
      <c r="P383" s="42" t="s">
        <v>80</v>
      </c>
      <c r="Q383" s="41"/>
      <c r="R383" s="42" t="s">
        <v>79</v>
      </c>
      <c r="S383" s="41"/>
      <c r="T383" s="42" t="s">
        <v>78</v>
      </c>
      <c r="U383" s="41"/>
      <c r="V383" s="42" t="s">
        <v>77</v>
      </c>
      <c r="W383" s="41"/>
      <c r="X383" s="42" t="s">
        <v>76</v>
      </c>
      <c r="Y383" s="41"/>
      <c r="Z383" s="42" t="s">
        <v>75</v>
      </c>
      <c r="AA383" s="41"/>
      <c r="AB383" s="44" t="s">
        <v>74</v>
      </c>
      <c r="AC383" s="43"/>
      <c r="AD383" s="42" t="s">
        <v>73</v>
      </c>
      <c r="AE383" s="41"/>
      <c r="AF383" s="40"/>
      <c r="AG383" s="41"/>
      <c r="AH383" s="40"/>
      <c r="AI383" s="39"/>
      <c r="AJ383" s="245"/>
      <c r="AK383" s="245"/>
      <c r="AL383" s="38"/>
      <c r="AM383" s="7"/>
      <c r="AN383" s="7"/>
      <c r="AO383" s="238">
        <f>SUMPRODUCT(LEN($M383:$AE386)-LEN(SUBSTITUTE($M383:$AE386,"A", "")))</f>
        <v>0</v>
      </c>
      <c r="AP383" s="229">
        <f>SUMPRODUCT(LEN($AH383:$AH386)-LEN(SUBSTITUTE($AH383:$AH386,"A", "")))</f>
        <v>0</v>
      </c>
      <c r="AQ383" s="232">
        <f>SUMPRODUCT(LEN($AG383:$AG386)-LEN(SUBSTITUTE($AG383:$AG386,"A", "")))</f>
        <v>0</v>
      </c>
      <c r="AR383" s="235">
        <f>SUMPRODUCT(LEN($M383:$AE386)-LEN(SUBSTITUTE($M383:$AE386,"S", "")))</f>
        <v>0</v>
      </c>
      <c r="AS383" s="229">
        <f>SUMPRODUCT(LEN($AH383:$AH386)-LEN(SUBSTITUTE($AH383:$AH386,"S", "")))</f>
        <v>0</v>
      </c>
      <c r="AT383" s="232">
        <f>SUMPRODUCT(LEN($AG383:$AG386)-LEN(SUBSTITUTE($AG383:$AG386,"S", "")))</f>
        <v>0</v>
      </c>
      <c r="AU383" s="235">
        <f>SUMPRODUCT(LEN($M383:$AE386)-LEN(SUBSTITUTE($M383:$AE386,"F", "")))</f>
        <v>0</v>
      </c>
      <c r="AV383" s="229">
        <f>SUMPRODUCT(LEN($AH383:$AH386)-LEN(SUBSTITUTE($AH383:$AH386,"F", "")))</f>
        <v>0</v>
      </c>
      <c r="AW383" s="232">
        <f>SUMPRODUCT(LEN($AG383:$AG386)-LEN(SUBSTITUTE($AG383:$AG386,"F", "")))</f>
        <v>0</v>
      </c>
      <c r="AX383" s="235">
        <f>SUMPRODUCT(LEN($M383:$AE386)-LEN(SUBSTITUTE($M383:$AE386,"G", "")))</f>
        <v>0</v>
      </c>
      <c r="AY383" s="229">
        <f>SUMPRODUCT(LEN($AH383:$AH386)-LEN(SUBSTITUTE($AH383:$AH386,"G", "")))</f>
        <v>0</v>
      </c>
      <c r="AZ383" s="232">
        <f>SUMPRODUCT(LEN($AG383:$AG386)-LEN(SUBSTITUTE($AG383:$AG386,"G", "")))</f>
        <v>0</v>
      </c>
      <c r="BA383" s="235">
        <f>SUMPRODUCT(LEN($M383:$AE386)-LEN(SUBSTITUTE($M383:$AE386,"M", "")))</f>
        <v>0</v>
      </c>
      <c r="BB383" s="229">
        <f>SUMPRODUCT(LEN($AH383:$AH386)-LEN(SUBSTITUTE($AH383:$AH386,"M", "")))</f>
        <v>0</v>
      </c>
      <c r="BC383" s="232">
        <f>SUMPRODUCT(LEN($AG383:$AG386)-LEN(SUBSTITUTE($AG383:$AG386,"M", "")))</f>
        <v>0</v>
      </c>
      <c r="BD383" s="297">
        <f>SUMPRODUCT(LEN($AI383:$AI386)-LEN(SUBSTITUTE($AI383:$AI386,"S", "")))</f>
        <v>0</v>
      </c>
      <c r="BE383" s="300">
        <f>SUMPRODUCT(LEN($AI383:$AI386)-LEN(SUBSTITUTE($AI383:$AI386,"F", "")))</f>
        <v>0</v>
      </c>
      <c r="BF383" s="300">
        <f>SUMPRODUCT(LEN($AI383:$AI386)-LEN(SUBSTITUTE($AI383:$AI386,"G", "")))</f>
        <v>0</v>
      </c>
      <c r="BG383" s="303">
        <f>SUMPRODUCT(LEN($AI383:$AI386)-LEN(SUBSTITUTE($AI383:$AI386,"M", "")))</f>
        <v>0</v>
      </c>
    </row>
    <row r="384" spans="2:60" ht="28.15" hidden="1" customHeight="1" thickBot="1">
      <c r="B384" s="29"/>
      <c r="C384" s="264"/>
      <c r="D384" s="37"/>
      <c r="E384" s="36"/>
      <c r="F384" s="36"/>
      <c r="G384" s="35"/>
      <c r="H384" s="256"/>
      <c r="I384" s="260"/>
      <c r="J384" s="260"/>
      <c r="K384" s="260"/>
      <c r="L384" s="32" t="s">
        <v>72</v>
      </c>
      <c r="M384" s="31"/>
      <c r="N384" s="32" t="s">
        <v>71</v>
      </c>
      <c r="O384" s="31"/>
      <c r="P384" s="32" t="s">
        <v>70</v>
      </c>
      <c r="Q384" s="31"/>
      <c r="R384" s="32" t="s">
        <v>69</v>
      </c>
      <c r="S384" s="31"/>
      <c r="T384" s="32" t="s">
        <v>68</v>
      </c>
      <c r="U384" s="31"/>
      <c r="V384" s="32" t="s">
        <v>67</v>
      </c>
      <c r="W384" s="31"/>
      <c r="X384" s="32" t="s">
        <v>66</v>
      </c>
      <c r="Y384" s="31"/>
      <c r="Z384" s="32" t="s">
        <v>65</v>
      </c>
      <c r="AA384" s="31"/>
      <c r="AB384" s="34" t="s">
        <v>64</v>
      </c>
      <c r="AC384" s="33"/>
      <c r="AD384" s="32" t="s">
        <v>63</v>
      </c>
      <c r="AE384" s="31"/>
      <c r="AF384" s="30"/>
      <c r="AG384" s="31"/>
      <c r="AH384" s="30"/>
      <c r="AI384" s="20"/>
      <c r="AJ384" s="246"/>
      <c r="AK384" s="246"/>
      <c r="AL384" s="19"/>
      <c r="AM384" s="7"/>
      <c r="AN384" s="7"/>
      <c r="AO384" s="239"/>
      <c r="AP384" s="230"/>
      <c r="AQ384" s="233"/>
      <c r="AR384" s="236"/>
      <c r="AS384" s="230"/>
      <c r="AT384" s="233"/>
      <c r="AU384" s="236"/>
      <c r="AV384" s="230"/>
      <c r="AW384" s="233"/>
      <c r="AX384" s="236"/>
      <c r="AY384" s="230"/>
      <c r="AZ384" s="233"/>
      <c r="BA384" s="236"/>
      <c r="BB384" s="230"/>
      <c r="BC384" s="233"/>
      <c r="BD384" s="298"/>
      <c r="BE384" s="301"/>
      <c r="BF384" s="301"/>
      <c r="BG384" s="304"/>
    </row>
    <row r="385" spans="2:60" ht="28.15" hidden="1" customHeight="1">
      <c r="B385" s="29"/>
      <c r="C385" s="265"/>
      <c r="D385" s="28"/>
      <c r="E385" s="27"/>
      <c r="F385" s="27"/>
      <c r="G385" s="26"/>
      <c r="H385" s="257"/>
      <c r="I385" s="261"/>
      <c r="J385" s="261"/>
      <c r="K385" s="261"/>
      <c r="L385" s="23" t="s">
        <v>62</v>
      </c>
      <c r="M385" s="22"/>
      <c r="N385" s="23" t="s">
        <v>61</v>
      </c>
      <c r="O385" s="22"/>
      <c r="P385" s="23" t="s">
        <v>60</v>
      </c>
      <c r="Q385" s="22"/>
      <c r="R385" s="23" t="s">
        <v>59</v>
      </c>
      <c r="S385" s="22"/>
      <c r="T385" s="23" t="s">
        <v>58</v>
      </c>
      <c r="U385" s="22"/>
      <c r="V385" s="23" t="s">
        <v>57</v>
      </c>
      <c r="W385" s="22"/>
      <c r="X385" s="23" t="s">
        <v>56</v>
      </c>
      <c r="Y385" s="22"/>
      <c r="Z385" s="23" t="s">
        <v>55</v>
      </c>
      <c r="AA385" s="22"/>
      <c r="AB385" s="25" t="s">
        <v>54</v>
      </c>
      <c r="AC385" s="24"/>
      <c r="AD385" s="23">
        <v>39</v>
      </c>
      <c r="AE385" s="22"/>
      <c r="AF385" s="21"/>
      <c r="AG385" s="22"/>
      <c r="AH385" s="21"/>
      <c r="AI385" s="20"/>
      <c r="AJ385" s="246"/>
      <c r="AK385" s="246"/>
      <c r="AL385" s="19"/>
      <c r="AM385" s="7"/>
      <c r="AN385" s="7"/>
      <c r="AO385" s="239"/>
      <c r="AP385" s="230"/>
      <c r="AQ385" s="233"/>
      <c r="AR385" s="236"/>
      <c r="AS385" s="230"/>
      <c r="AT385" s="233"/>
      <c r="AU385" s="236"/>
      <c r="AV385" s="230"/>
      <c r="AW385" s="233"/>
      <c r="AX385" s="236"/>
      <c r="AY385" s="230"/>
      <c r="AZ385" s="233"/>
      <c r="BA385" s="236"/>
      <c r="BB385" s="230"/>
      <c r="BC385" s="233"/>
      <c r="BD385" s="298"/>
      <c r="BE385" s="301"/>
      <c r="BF385" s="301"/>
      <c r="BG385" s="304"/>
    </row>
    <row r="386" spans="2:60" ht="28.15" hidden="1" customHeight="1" thickBot="1">
      <c r="B386" s="18"/>
      <c r="C386" s="271"/>
      <c r="D386" s="17"/>
      <c r="E386" s="16"/>
      <c r="F386" s="16"/>
      <c r="G386" s="15"/>
      <c r="H386" s="258"/>
      <c r="I386" s="272"/>
      <c r="J386" s="272"/>
      <c r="K386" s="272"/>
      <c r="L386" s="12" t="s">
        <v>53</v>
      </c>
      <c r="M386" s="11"/>
      <c r="N386" s="12" t="s">
        <v>52</v>
      </c>
      <c r="O386" s="11"/>
      <c r="P386" s="12" t="s">
        <v>51</v>
      </c>
      <c r="Q386" s="11"/>
      <c r="R386" s="12" t="s">
        <v>50</v>
      </c>
      <c r="S386" s="11"/>
      <c r="T386" s="12">
        <v>20</v>
      </c>
      <c r="U386" s="11"/>
      <c r="V386" s="12" t="s">
        <v>49</v>
      </c>
      <c r="W386" s="11"/>
      <c r="X386" s="12" t="s">
        <v>48</v>
      </c>
      <c r="Y386" s="11"/>
      <c r="Z386" s="12" t="s">
        <v>47</v>
      </c>
      <c r="AA386" s="11"/>
      <c r="AB386" s="14" t="s">
        <v>46</v>
      </c>
      <c r="AC386" s="13"/>
      <c r="AD386" s="12" t="s">
        <v>45</v>
      </c>
      <c r="AE386" s="11"/>
      <c r="AF386" s="10"/>
      <c r="AG386" s="11"/>
      <c r="AH386" s="10"/>
      <c r="AI386" s="9"/>
      <c r="AJ386" s="247"/>
      <c r="AK386" s="247"/>
      <c r="AL386" s="8"/>
      <c r="AM386" s="7"/>
      <c r="AN386" s="7"/>
      <c r="AO386" s="240"/>
      <c r="AP386" s="231"/>
      <c r="AQ386" s="234"/>
      <c r="AR386" s="237"/>
      <c r="AS386" s="231"/>
      <c r="AT386" s="234"/>
      <c r="AU386" s="237"/>
      <c r="AV386" s="231"/>
      <c r="AW386" s="234"/>
      <c r="AX386" s="237"/>
      <c r="AY386" s="231"/>
      <c r="AZ386" s="234"/>
      <c r="BA386" s="237"/>
      <c r="BB386" s="231"/>
      <c r="BC386" s="234"/>
      <c r="BD386" s="299"/>
      <c r="BE386" s="302"/>
      <c r="BF386" s="302"/>
      <c r="BG386" s="305"/>
    </row>
    <row r="387" spans="2:60" ht="85.9" hidden="1" customHeight="1" thickBot="1">
      <c r="B387" s="94" t="s">
        <v>119</v>
      </c>
      <c r="C387" s="83" t="s">
        <v>118</v>
      </c>
      <c r="D387" s="88" t="s">
        <v>117</v>
      </c>
      <c r="E387" s="93" t="s">
        <v>116</v>
      </c>
      <c r="F387" s="92"/>
      <c r="G387" s="91"/>
      <c r="H387" s="90" t="s">
        <v>115</v>
      </c>
      <c r="I387" s="88" t="s">
        <v>43</v>
      </c>
      <c r="J387" s="88" t="s">
        <v>114</v>
      </c>
      <c r="K387" s="88" t="s">
        <v>44</v>
      </c>
      <c r="L387" s="227" t="s">
        <v>113</v>
      </c>
      <c r="M387" s="270"/>
      <c r="N387" s="227" t="s">
        <v>112</v>
      </c>
      <c r="O387" s="270"/>
      <c r="P387" s="227" t="s">
        <v>112</v>
      </c>
      <c r="Q387" s="228"/>
      <c r="R387" s="227" t="s">
        <v>112</v>
      </c>
      <c r="S387" s="228"/>
      <c r="T387" s="227" t="s">
        <v>112</v>
      </c>
      <c r="U387" s="228"/>
      <c r="V387" s="227" t="s">
        <v>112</v>
      </c>
      <c r="W387" s="228"/>
      <c r="X387" s="227" t="s">
        <v>112</v>
      </c>
      <c r="Y387" s="228"/>
      <c r="Z387" s="227" t="s">
        <v>112</v>
      </c>
      <c r="AA387" s="228"/>
      <c r="AB387" s="227" t="s">
        <v>112</v>
      </c>
      <c r="AC387" s="228"/>
      <c r="AD387" s="227" t="s">
        <v>112</v>
      </c>
      <c r="AE387" s="228"/>
      <c r="AF387" s="244" t="s">
        <v>111</v>
      </c>
      <c r="AG387" s="228"/>
      <c r="AH387" s="90" t="s">
        <v>110</v>
      </c>
      <c r="AI387" s="89" t="s">
        <v>109</v>
      </c>
      <c r="AJ387" s="88" t="s">
        <v>108</v>
      </c>
      <c r="AK387" s="88" t="s">
        <v>107</v>
      </c>
      <c r="AL387" s="87" t="s">
        <v>106</v>
      </c>
      <c r="AM387" s="86"/>
      <c r="AN387" s="86"/>
      <c r="AO387" s="84" t="s">
        <v>105</v>
      </c>
      <c r="AP387" s="83" t="s">
        <v>104</v>
      </c>
      <c r="AQ387" s="82" t="s">
        <v>103</v>
      </c>
      <c r="AR387" s="84" t="s">
        <v>102</v>
      </c>
      <c r="AS387" s="83" t="s">
        <v>101</v>
      </c>
      <c r="AT387" s="82" t="s">
        <v>100</v>
      </c>
      <c r="AU387" s="84" t="s">
        <v>99</v>
      </c>
      <c r="AV387" s="83" t="s">
        <v>98</v>
      </c>
      <c r="AW387" s="85" t="s">
        <v>97</v>
      </c>
      <c r="AX387" s="84" t="s">
        <v>96</v>
      </c>
      <c r="AY387" s="83" t="s">
        <v>95</v>
      </c>
      <c r="AZ387" s="82" t="s">
        <v>94</v>
      </c>
      <c r="BA387" s="84" t="s">
        <v>93</v>
      </c>
      <c r="BB387" s="83" t="s">
        <v>92</v>
      </c>
      <c r="BC387" s="82" t="s">
        <v>91</v>
      </c>
      <c r="BD387" s="81" t="s">
        <v>90</v>
      </c>
      <c r="BE387" s="80" t="s">
        <v>89</v>
      </c>
      <c r="BF387" s="80" t="s">
        <v>88</v>
      </c>
      <c r="BG387" s="79" t="s">
        <v>87</v>
      </c>
    </row>
    <row r="388" spans="2:60" ht="48" hidden="1" thickBot="1">
      <c r="B388" s="78" t="s">
        <v>155</v>
      </c>
      <c r="C388" s="77"/>
      <c r="D388" s="76"/>
      <c r="E388" s="267"/>
      <c r="F388" s="268"/>
      <c r="G388" s="269"/>
      <c r="H388" s="75" t="s">
        <v>85</v>
      </c>
      <c r="I388" s="74"/>
      <c r="J388" s="74"/>
      <c r="K388" s="73"/>
      <c r="L388" s="72"/>
      <c r="M388" s="68"/>
      <c r="N388" s="72"/>
      <c r="O388" s="68"/>
      <c r="P388" s="72"/>
      <c r="Q388" s="68"/>
      <c r="R388" s="72"/>
      <c r="S388" s="68"/>
      <c r="T388" s="72"/>
      <c r="U388" s="68"/>
      <c r="V388" s="72"/>
      <c r="W388" s="68"/>
      <c r="X388" s="72"/>
      <c r="Y388" s="68"/>
      <c r="Z388" s="72"/>
      <c r="AA388" s="71"/>
      <c r="AB388" s="70"/>
      <c r="AC388" s="70"/>
      <c r="AD388" s="70"/>
      <c r="AE388" s="70"/>
      <c r="AF388" s="69" t="s">
        <v>84</v>
      </c>
      <c r="AG388" s="68"/>
      <c r="AH388" s="68"/>
      <c r="AI388" s="68"/>
      <c r="AJ388" s="67"/>
      <c r="AK388" s="67"/>
      <c r="AL388" s="66"/>
      <c r="AM388" s="65"/>
      <c r="AN388" s="65"/>
      <c r="AO388" s="64">
        <f t="shared" ref="AO388:BG388" si="27">SUM(AO389:AO400)</f>
        <v>0</v>
      </c>
      <c r="AP388" s="63">
        <f t="shared" si="27"/>
        <v>0</v>
      </c>
      <c r="AQ388" s="62">
        <f t="shared" si="27"/>
        <v>0</v>
      </c>
      <c r="AR388" s="64">
        <f t="shared" si="27"/>
        <v>0</v>
      </c>
      <c r="AS388" s="63">
        <f t="shared" si="27"/>
        <v>0</v>
      </c>
      <c r="AT388" s="62">
        <f t="shared" si="27"/>
        <v>0</v>
      </c>
      <c r="AU388" s="64">
        <f t="shared" si="27"/>
        <v>0</v>
      </c>
      <c r="AV388" s="63">
        <f t="shared" si="27"/>
        <v>0</v>
      </c>
      <c r="AW388" s="62">
        <f t="shared" si="27"/>
        <v>0</v>
      </c>
      <c r="AX388" s="64">
        <f t="shared" si="27"/>
        <v>0</v>
      </c>
      <c r="AY388" s="63">
        <f t="shared" si="27"/>
        <v>0</v>
      </c>
      <c r="AZ388" s="62">
        <f t="shared" si="27"/>
        <v>0</v>
      </c>
      <c r="BA388" s="64">
        <f t="shared" si="27"/>
        <v>0</v>
      </c>
      <c r="BB388" s="63">
        <f t="shared" si="27"/>
        <v>0</v>
      </c>
      <c r="BC388" s="62">
        <f t="shared" si="27"/>
        <v>0</v>
      </c>
      <c r="BD388" s="61">
        <f t="shared" si="27"/>
        <v>0</v>
      </c>
      <c r="BE388" s="60">
        <f t="shared" si="27"/>
        <v>0</v>
      </c>
      <c r="BF388" s="60">
        <f t="shared" si="27"/>
        <v>0</v>
      </c>
      <c r="BG388" s="59">
        <f t="shared" si="27"/>
        <v>0</v>
      </c>
      <c r="BH388" s="58" t="s">
        <v>83</v>
      </c>
    </row>
    <row r="389" spans="2:60" ht="28.15" hidden="1" customHeight="1">
      <c r="B389" s="29"/>
      <c r="C389" s="263">
        <v>1</v>
      </c>
      <c r="D389" s="47"/>
      <c r="E389" s="46"/>
      <c r="F389" s="46"/>
      <c r="G389" s="45"/>
      <c r="H389" s="255"/>
      <c r="I389" s="259"/>
      <c r="J389" s="259"/>
      <c r="K389" s="259"/>
      <c r="L389" s="42" t="s">
        <v>82</v>
      </c>
      <c r="M389" s="41"/>
      <c r="N389" s="42" t="s">
        <v>81</v>
      </c>
      <c r="O389" s="41"/>
      <c r="P389" s="42" t="s">
        <v>80</v>
      </c>
      <c r="Q389" s="41"/>
      <c r="R389" s="42" t="s">
        <v>79</v>
      </c>
      <c r="S389" s="41"/>
      <c r="T389" s="42" t="s">
        <v>78</v>
      </c>
      <c r="U389" s="41"/>
      <c r="V389" s="42" t="s">
        <v>77</v>
      </c>
      <c r="W389" s="41"/>
      <c r="X389" s="42" t="s">
        <v>76</v>
      </c>
      <c r="Y389" s="41"/>
      <c r="Z389" s="42" t="s">
        <v>75</v>
      </c>
      <c r="AA389" s="41"/>
      <c r="AB389" s="44" t="s">
        <v>74</v>
      </c>
      <c r="AC389" s="43"/>
      <c r="AD389" s="42" t="s">
        <v>73</v>
      </c>
      <c r="AE389" s="41"/>
      <c r="AF389" s="40"/>
      <c r="AG389" s="41"/>
      <c r="AH389" s="40"/>
      <c r="AI389" s="39"/>
      <c r="AJ389" s="245"/>
      <c r="AK389" s="245"/>
      <c r="AL389" s="38"/>
      <c r="AM389" s="7"/>
      <c r="AN389" s="7"/>
      <c r="AO389" s="238">
        <f>SUMPRODUCT(LEN($M389:$AE392)-LEN(SUBSTITUTE($M389:$AE392,"A", "")))</f>
        <v>0</v>
      </c>
      <c r="AP389" s="229">
        <f>SUMPRODUCT(LEN($AH389:$AH392)-LEN(SUBSTITUTE($AH389:$AH392,"A", "")))</f>
        <v>0</v>
      </c>
      <c r="AQ389" s="232">
        <f>SUMPRODUCT(LEN($AG389:$AG392)-LEN(SUBSTITUTE($AG389:$AG392,"A", "")))</f>
        <v>0</v>
      </c>
      <c r="AR389" s="235">
        <f>SUMPRODUCT(LEN($M389:$AE392)-LEN(SUBSTITUTE($M389:$AE392,"S", "")))</f>
        <v>0</v>
      </c>
      <c r="AS389" s="229">
        <f>SUMPRODUCT(LEN($AH389:$AH392)-LEN(SUBSTITUTE($AH389:$AH392,"S", "")))</f>
        <v>0</v>
      </c>
      <c r="AT389" s="232">
        <f>SUMPRODUCT(LEN($AG389:$AG392)-LEN(SUBSTITUTE($AG389:$AG392,"S", "")))</f>
        <v>0</v>
      </c>
      <c r="AU389" s="235">
        <f>SUMPRODUCT(LEN($M389:$AE392)-LEN(SUBSTITUTE($M389:$AE392,"F", "")))</f>
        <v>0</v>
      </c>
      <c r="AV389" s="229">
        <f>SUMPRODUCT(LEN($AH389:$AH392)-LEN(SUBSTITUTE($AH389:$AH392,"F", "")))</f>
        <v>0</v>
      </c>
      <c r="AW389" s="232">
        <f>SUMPRODUCT(LEN($AG389:$AG392)-LEN(SUBSTITUTE($AG389:$AG392,"F", "")))</f>
        <v>0</v>
      </c>
      <c r="AX389" s="235">
        <f>SUMPRODUCT(LEN($M389:$AE392)-LEN(SUBSTITUTE($M389:$AE392,"G", "")))</f>
        <v>0</v>
      </c>
      <c r="AY389" s="229">
        <f>SUMPRODUCT(LEN($AH389:$AH392)-LEN(SUBSTITUTE($AH389:$AH392,"G", "")))</f>
        <v>0</v>
      </c>
      <c r="AZ389" s="232">
        <f>SUMPRODUCT(LEN($AG389:$AG392)-LEN(SUBSTITUTE($AG389:$AG392,"G", "")))</f>
        <v>0</v>
      </c>
      <c r="BA389" s="235">
        <f>SUMPRODUCT(LEN($M389:$AE392)-LEN(SUBSTITUTE($M389:$AE392,"M", "")))</f>
        <v>0</v>
      </c>
      <c r="BB389" s="229">
        <f>SUMPRODUCT(LEN($AH389:$AH392)-LEN(SUBSTITUTE($AH389:$AH392,"M", "")))</f>
        <v>0</v>
      </c>
      <c r="BC389" s="232">
        <f>SUMPRODUCT(LEN($AG389:$AG392)-LEN(SUBSTITUTE($AG389:$AG392,"M", "")))</f>
        <v>0</v>
      </c>
      <c r="BD389" s="297">
        <f>SUMPRODUCT(LEN($AI389:$AI392)-LEN(SUBSTITUTE($AI389:$AI392,"S", "")))</f>
        <v>0</v>
      </c>
      <c r="BE389" s="300">
        <f>SUMPRODUCT(LEN($AI389:$AI392)-LEN(SUBSTITUTE($AI389:$AI392,"F", "")))</f>
        <v>0</v>
      </c>
      <c r="BF389" s="300">
        <f>SUMPRODUCT(LEN($AI389:$AI392)-LEN(SUBSTITUTE($AI389:$AI392,"G", "")))</f>
        <v>0</v>
      </c>
      <c r="BG389" s="303">
        <f>SUMPRODUCT(LEN($AI389:$AI392)-LEN(SUBSTITUTE($AI389:$AI392,"M", "")))</f>
        <v>0</v>
      </c>
    </row>
    <row r="390" spans="2:60" ht="28.15" hidden="1" customHeight="1" thickBot="1">
      <c r="B390" s="29"/>
      <c r="C390" s="264"/>
      <c r="D390" s="37"/>
      <c r="E390" s="36"/>
      <c r="F390" s="36"/>
      <c r="G390" s="35"/>
      <c r="H390" s="256"/>
      <c r="I390" s="260"/>
      <c r="J390" s="260"/>
      <c r="K390" s="260"/>
      <c r="L390" s="32" t="s">
        <v>72</v>
      </c>
      <c r="M390" s="31"/>
      <c r="N390" s="32" t="s">
        <v>71</v>
      </c>
      <c r="O390" s="31"/>
      <c r="P390" s="32" t="s">
        <v>70</v>
      </c>
      <c r="Q390" s="31"/>
      <c r="R390" s="32" t="s">
        <v>69</v>
      </c>
      <c r="S390" s="31"/>
      <c r="T390" s="32" t="s">
        <v>68</v>
      </c>
      <c r="U390" s="31"/>
      <c r="V390" s="32" t="s">
        <v>67</v>
      </c>
      <c r="W390" s="31"/>
      <c r="X390" s="32" t="s">
        <v>66</v>
      </c>
      <c r="Y390" s="31"/>
      <c r="Z390" s="32" t="s">
        <v>65</v>
      </c>
      <c r="AA390" s="31"/>
      <c r="AB390" s="34" t="s">
        <v>64</v>
      </c>
      <c r="AC390" s="33"/>
      <c r="AD390" s="32" t="s">
        <v>63</v>
      </c>
      <c r="AE390" s="31"/>
      <c r="AF390" s="30"/>
      <c r="AG390" s="31"/>
      <c r="AH390" s="30"/>
      <c r="AI390" s="20"/>
      <c r="AJ390" s="246"/>
      <c r="AK390" s="246"/>
      <c r="AL390" s="19"/>
      <c r="AM390" s="7"/>
      <c r="AN390" s="7"/>
      <c r="AO390" s="239"/>
      <c r="AP390" s="230"/>
      <c r="AQ390" s="233"/>
      <c r="AR390" s="236"/>
      <c r="AS390" s="230"/>
      <c r="AT390" s="233"/>
      <c r="AU390" s="236"/>
      <c r="AV390" s="230"/>
      <c r="AW390" s="233"/>
      <c r="AX390" s="236"/>
      <c r="AY390" s="230"/>
      <c r="AZ390" s="233"/>
      <c r="BA390" s="236"/>
      <c r="BB390" s="230"/>
      <c r="BC390" s="233"/>
      <c r="BD390" s="298"/>
      <c r="BE390" s="301"/>
      <c r="BF390" s="301"/>
      <c r="BG390" s="304"/>
    </row>
    <row r="391" spans="2:60" ht="28.15" hidden="1" customHeight="1">
      <c r="B391" s="29"/>
      <c r="C391" s="265"/>
      <c r="D391" s="28"/>
      <c r="E391" s="27"/>
      <c r="F391" s="27"/>
      <c r="G391" s="26"/>
      <c r="H391" s="257"/>
      <c r="I391" s="261"/>
      <c r="J391" s="261"/>
      <c r="K391" s="261"/>
      <c r="L391" s="23" t="s">
        <v>62</v>
      </c>
      <c r="M391" s="22"/>
      <c r="N391" s="23" t="s">
        <v>61</v>
      </c>
      <c r="O391" s="22"/>
      <c r="P391" s="23" t="s">
        <v>60</v>
      </c>
      <c r="Q391" s="22"/>
      <c r="R391" s="23" t="s">
        <v>59</v>
      </c>
      <c r="S391" s="22"/>
      <c r="T391" s="23" t="s">
        <v>58</v>
      </c>
      <c r="U391" s="22"/>
      <c r="V391" s="23" t="s">
        <v>57</v>
      </c>
      <c r="W391" s="22"/>
      <c r="X391" s="23" t="s">
        <v>56</v>
      </c>
      <c r="Y391" s="22"/>
      <c r="Z391" s="23" t="s">
        <v>55</v>
      </c>
      <c r="AA391" s="22"/>
      <c r="AB391" s="25" t="s">
        <v>54</v>
      </c>
      <c r="AC391" s="24"/>
      <c r="AD391" s="23">
        <v>39</v>
      </c>
      <c r="AE391" s="22"/>
      <c r="AF391" s="21"/>
      <c r="AG391" s="22"/>
      <c r="AH391" s="21"/>
      <c r="AI391" s="20"/>
      <c r="AJ391" s="246"/>
      <c r="AK391" s="246"/>
      <c r="AL391" s="19"/>
      <c r="AM391" s="7"/>
      <c r="AN391" s="7"/>
      <c r="AO391" s="239"/>
      <c r="AP391" s="230"/>
      <c r="AQ391" s="233"/>
      <c r="AR391" s="236"/>
      <c r="AS391" s="230"/>
      <c r="AT391" s="233"/>
      <c r="AU391" s="236"/>
      <c r="AV391" s="230"/>
      <c r="AW391" s="233"/>
      <c r="AX391" s="236"/>
      <c r="AY391" s="230"/>
      <c r="AZ391" s="233"/>
      <c r="BA391" s="236"/>
      <c r="BB391" s="230"/>
      <c r="BC391" s="233"/>
      <c r="BD391" s="298"/>
      <c r="BE391" s="301"/>
      <c r="BF391" s="301"/>
      <c r="BG391" s="304"/>
    </row>
    <row r="392" spans="2:60" ht="28.15" hidden="1" customHeight="1" thickBot="1">
      <c r="B392" s="29"/>
      <c r="C392" s="266"/>
      <c r="D392" s="57"/>
      <c r="E392" s="56"/>
      <c r="F392" s="56"/>
      <c r="G392" s="55"/>
      <c r="H392" s="258"/>
      <c r="I392" s="262"/>
      <c r="J392" s="262"/>
      <c r="K392" s="262"/>
      <c r="L392" s="52" t="s">
        <v>53</v>
      </c>
      <c r="M392" s="51"/>
      <c r="N392" s="52" t="s">
        <v>52</v>
      </c>
      <c r="O392" s="51"/>
      <c r="P392" s="52" t="s">
        <v>51</v>
      </c>
      <c r="Q392" s="51"/>
      <c r="R392" s="52" t="s">
        <v>50</v>
      </c>
      <c r="S392" s="51"/>
      <c r="T392" s="52">
        <v>20</v>
      </c>
      <c r="U392" s="51"/>
      <c r="V392" s="52" t="s">
        <v>49</v>
      </c>
      <c r="W392" s="51"/>
      <c r="X392" s="52" t="s">
        <v>48</v>
      </c>
      <c r="Y392" s="51"/>
      <c r="Z392" s="52" t="s">
        <v>47</v>
      </c>
      <c r="AA392" s="51"/>
      <c r="AB392" s="54" t="s">
        <v>46</v>
      </c>
      <c r="AC392" s="53"/>
      <c r="AD392" s="52" t="s">
        <v>45</v>
      </c>
      <c r="AE392" s="51"/>
      <c r="AF392" s="50"/>
      <c r="AG392" s="51"/>
      <c r="AH392" s="50"/>
      <c r="AI392" s="49"/>
      <c r="AJ392" s="248"/>
      <c r="AK392" s="248"/>
      <c r="AL392" s="48"/>
      <c r="AM392" s="7"/>
      <c r="AN392" s="7"/>
      <c r="AO392" s="240"/>
      <c r="AP392" s="231"/>
      <c r="AQ392" s="234"/>
      <c r="AR392" s="237"/>
      <c r="AS392" s="231"/>
      <c r="AT392" s="234"/>
      <c r="AU392" s="237"/>
      <c r="AV392" s="231"/>
      <c r="AW392" s="234"/>
      <c r="AX392" s="237"/>
      <c r="AY392" s="231"/>
      <c r="AZ392" s="234"/>
      <c r="BA392" s="237"/>
      <c r="BB392" s="231"/>
      <c r="BC392" s="234"/>
      <c r="BD392" s="299"/>
      <c r="BE392" s="302"/>
      <c r="BF392" s="302"/>
      <c r="BG392" s="305"/>
    </row>
    <row r="393" spans="2:60" ht="28.15" hidden="1" customHeight="1">
      <c r="B393" s="29"/>
      <c r="C393" s="263">
        <v>2</v>
      </c>
      <c r="D393" s="47"/>
      <c r="E393" s="46"/>
      <c r="F393" s="46"/>
      <c r="G393" s="45"/>
      <c r="H393" s="255"/>
      <c r="I393" s="259"/>
      <c r="J393" s="259"/>
      <c r="K393" s="259"/>
      <c r="L393" s="42" t="s">
        <v>82</v>
      </c>
      <c r="M393" s="41"/>
      <c r="N393" s="42" t="s">
        <v>81</v>
      </c>
      <c r="O393" s="41"/>
      <c r="P393" s="42" t="s">
        <v>80</v>
      </c>
      <c r="Q393" s="41"/>
      <c r="R393" s="42" t="s">
        <v>79</v>
      </c>
      <c r="S393" s="41"/>
      <c r="T393" s="42" t="s">
        <v>78</v>
      </c>
      <c r="U393" s="41"/>
      <c r="V393" s="42" t="s">
        <v>77</v>
      </c>
      <c r="W393" s="41"/>
      <c r="X393" s="42" t="s">
        <v>76</v>
      </c>
      <c r="Y393" s="41"/>
      <c r="Z393" s="42" t="s">
        <v>75</v>
      </c>
      <c r="AA393" s="41"/>
      <c r="AB393" s="44" t="s">
        <v>74</v>
      </c>
      <c r="AC393" s="43"/>
      <c r="AD393" s="42" t="s">
        <v>73</v>
      </c>
      <c r="AE393" s="41"/>
      <c r="AF393" s="40"/>
      <c r="AG393" s="41"/>
      <c r="AH393" s="40"/>
      <c r="AI393" s="39"/>
      <c r="AJ393" s="249"/>
      <c r="AK393" s="252"/>
      <c r="AL393" s="38"/>
      <c r="AM393" s="7"/>
      <c r="AN393" s="7"/>
      <c r="AO393" s="238">
        <f>SUMPRODUCT(LEN($M393:$AE396)-LEN(SUBSTITUTE($M393:$AE396,"A", "")))</f>
        <v>0</v>
      </c>
      <c r="AP393" s="229">
        <f>SUMPRODUCT(LEN($AH393:$AH396)-LEN(SUBSTITUTE($AH393:$AH396,"A", "")))</f>
        <v>0</v>
      </c>
      <c r="AQ393" s="232">
        <f>SUMPRODUCT(LEN($AG393:$AG396)-LEN(SUBSTITUTE($AG393:$AG396,"A", "")))</f>
        <v>0</v>
      </c>
      <c r="AR393" s="235">
        <f>SUMPRODUCT(LEN($M393:$AE396)-LEN(SUBSTITUTE($M393:$AE396,"S", "")))</f>
        <v>0</v>
      </c>
      <c r="AS393" s="229">
        <f>SUMPRODUCT(LEN($AH393:$AH396)-LEN(SUBSTITUTE($AH393:$AH396,"S", "")))</f>
        <v>0</v>
      </c>
      <c r="AT393" s="232">
        <f>SUMPRODUCT(LEN($AG393:$AG396)-LEN(SUBSTITUTE($AG393:$AG396,"S", "")))</f>
        <v>0</v>
      </c>
      <c r="AU393" s="235">
        <f>SUMPRODUCT(LEN($M393:$AE396)-LEN(SUBSTITUTE($M393:$AE396,"F", "")))</f>
        <v>0</v>
      </c>
      <c r="AV393" s="229">
        <f>SUMPRODUCT(LEN($AH393:$AH396)-LEN(SUBSTITUTE($AH393:$AH396,"F", "")))</f>
        <v>0</v>
      </c>
      <c r="AW393" s="232">
        <f>SUMPRODUCT(LEN($AG393:$AG396)-LEN(SUBSTITUTE($AG393:$AG396,"F", "")))</f>
        <v>0</v>
      </c>
      <c r="AX393" s="235">
        <f>SUMPRODUCT(LEN($M393:$AE396)-LEN(SUBSTITUTE($M393:$AE396,"G", "")))</f>
        <v>0</v>
      </c>
      <c r="AY393" s="229">
        <f>SUMPRODUCT(LEN($AH393:$AH396)-LEN(SUBSTITUTE($AH393:$AH396,"G", "")))</f>
        <v>0</v>
      </c>
      <c r="AZ393" s="232">
        <f>SUMPRODUCT(LEN($AG393:$AG396)-LEN(SUBSTITUTE($AG393:$AG396,"G", "")))</f>
        <v>0</v>
      </c>
      <c r="BA393" s="235">
        <f>SUMPRODUCT(LEN($M393:$AE396)-LEN(SUBSTITUTE($M393:$AE396,"M", "")))</f>
        <v>0</v>
      </c>
      <c r="BB393" s="229">
        <f>SUMPRODUCT(LEN($AH393:$AH396)-LEN(SUBSTITUTE($AH393:$AH396,"M", "")))</f>
        <v>0</v>
      </c>
      <c r="BC393" s="232">
        <f>SUMPRODUCT(LEN($AG393:$AG396)-LEN(SUBSTITUTE($AG393:$AG396,"M", "")))</f>
        <v>0</v>
      </c>
      <c r="BD393" s="297">
        <f>SUMPRODUCT(LEN($AI393:$AI396)-LEN(SUBSTITUTE($AI393:$AI396,"S", "")))</f>
        <v>0</v>
      </c>
      <c r="BE393" s="300">
        <f>SUMPRODUCT(LEN($AI393:$AI396)-LEN(SUBSTITUTE($AI393:$AI396,"F", "")))</f>
        <v>0</v>
      </c>
      <c r="BF393" s="300">
        <f>SUMPRODUCT(LEN($AI393:$AI396)-LEN(SUBSTITUTE($AI393:$AI396,"G", "")))</f>
        <v>0</v>
      </c>
      <c r="BG393" s="303">
        <f>SUMPRODUCT(LEN($AI393:$AI396)-LEN(SUBSTITUTE($AI393:$AI396,"M", "")))</f>
        <v>0</v>
      </c>
    </row>
    <row r="394" spans="2:60" ht="28.15" hidden="1" customHeight="1" thickBot="1">
      <c r="B394" s="29"/>
      <c r="C394" s="264"/>
      <c r="D394" s="37"/>
      <c r="E394" s="36"/>
      <c r="F394" s="36"/>
      <c r="G394" s="35"/>
      <c r="H394" s="256"/>
      <c r="I394" s="260"/>
      <c r="J394" s="260"/>
      <c r="K394" s="260"/>
      <c r="L394" s="32" t="s">
        <v>72</v>
      </c>
      <c r="M394" s="31"/>
      <c r="N394" s="32" t="s">
        <v>71</v>
      </c>
      <c r="O394" s="31"/>
      <c r="P394" s="32" t="s">
        <v>70</v>
      </c>
      <c r="Q394" s="31"/>
      <c r="R394" s="32" t="s">
        <v>69</v>
      </c>
      <c r="S394" s="31"/>
      <c r="T394" s="32" t="s">
        <v>68</v>
      </c>
      <c r="U394" s="31"/>
      <c r="V394" s="32" t="s">
        <v>67</v>
      </c>
      <c r="W394" s="31"/>
      <c r="X394" s="32" t="s">
        <v>66</v>
      </c>
      <c r="Y394" s="31"/>
      <c r="Z394" s="32" t="s">
        <v>65</v>
      </c>
      <c r="AA394" s="31"/>
      <c r="AB394" s="34" t="s">
        <v>64</v>
      </c>
      <c r="AC394" s="33"/>
      <c r="AD394" s="32" t="s">
        <v>63</v>
      </c>
      <c r="AE394" s="31"/>
      <c r="AF394" s="30"/>
      <c r="AG394" s="31"/>
      <c r="AH394" s="30"/>
      <c r="AI394" s="20"/>
      <c r="AJ394" s="250"/>
      <c r="AK394" s="253"/>
      <c r="AL394" s="19"/>
      <c r="AM394" s="7"/>
      <c r="AN394" s="7"/>
      <c r="AO394" s="239"/>
      <c r="AP394" s="230"/>
      <c r="AQ394" s="233"/>
      <c r="AR394" s="236"/>
      <c r="AS394" s="230"/>
      <c r="AT394" s="233"/>
      <c r="AU394" s="236"/>
      <c r="AV394" s="230"/>
      <c r="AW394" s="233"/>
      <c r="AX394" s="236"/>
      <c r="AY394" s="230"/>
      <c r="AZ394" s="233"/>
      <c r="BA394" s="236"/>
      <c r="BB394" s="230"/>
      <c r="BC394" s="233"/>
      <c r="BD394" s="298"/>
      <c r="BE394" s="301"/>
      <c r="BF394" s="301"/>
      <c r="BG394" s="304"/>
    </row>
    <row r="395" spans="2:60" ht="28.15" hidden="1" customHeight="1">
      <c r="B395" s="29"/>
      <c r="C395" s="265"/>
      <c r="D395" s="28"/>
      <c r="E395" s="27"/>
      <c r="F395" s="27"/>
      <c r="G395" s="26"/>
      <c r="H395" s="257"/>
      <c r="I395" s="261"/>
      <c r="J395" s="261"/>
      <c r="K395" s="261"/>
      <c r="L395" s="23" t="s">
        <v>62</v>
      </c>
      <c r="M395" s="22"/>
      <c r="N395" s="23" t="s">
        <v>61</v>
      </c>
      <c r="O395" s="22"/>
      <c r="P395" s="23" t="s">
        <v>60</v>
      </c>
      <c r="Q395" s="22"/>
      <c r="R395" s="23" t="s">
        <v>59</v>
      </c>
      <c r="S395" s="22"/>
      <c r="T395" s="23" t="s">
        <v>58</v>
      </c>
      <c r="U395" s="22"/>
      <c r="V395" s="23" t="s">
        <v>57</v>
      </c>
      <c r="W395" s="22"/>
      <c r="X395" s="23" t="s">
        <v>56</v>
      </c>
      <c r="Y395" s="22"/>
      <c r="Z395" s="23" t="s">
        <v>55</v>
      </c>
      <c r="AA395" s="22"/>
      <c r="AB395" s="25" t="s">
        <v>54</v>
      </c>
      <c r="AC395" s="24"/>
      <c r="AD395" s="23">
        <v>39</v>
      </c>
      <c r="AE395" s="22"/>
      <c r="AF395" s="21"/>
      <c r="AG395" s="22"/>
      <c r="AH395" s="21"/>
      <c r="AI395" s="20"/>
      <c r="AJ395" s="250"/>
      <c r="AK395" s="253"/>
      <c r="AL395" s="19"/>
      <c r="AM395" s="7"/>
      <c r="AN395" s="7"/>
      <c r="AO395" s="239"/>
      <c r="AP395" s="230"/>
      <c r="AQ395" s="233"/>
      <c r="AR395" s="236"/>
      <c r="AS395" s="230"/>
      <c r="AT395" s="233"/>
      <c r="AU395" s="236"/>
      <c r="AV395" s="230"/>
      <c r="AW395" s="233"/>
      <c r="AX395" s="236"/>
      <c r="AY395" s="230"/>
      <c r="AZ395" s="233"/>
      <c r="BA395" s="236"/>
      <c r="BB395" s="230"/>
      <c r="BC395" s="233"/>
      <c r="BD395" s="298"/>
      <c r="BE395" s="301"/>
      <c r="BF395" s="301"/>
      <c r="BG395" s="304"/>
    </row>
    <row r="396" spans="2:60" ht="28.15" hidden="1" customHeight="1" thickBot="1">
      <c r="B396" s="29"/>
      <c r="C396" s="266"/>
      <c r="D396" s="57"/>
      <c r="E396" s="56"/>
      <c r="F396" s="56"/>
      <c r="G396" s="55"/>
      <c r="H396" s="258"/>
      <c r="I396" s="262"/>
      <c r="J396" s="262"/>
      <c r="K396" s="262"/>
      <c r="L396" s="52" t="s">
        <v>53</v>
      </c>
      <c r="M396" s="51"/>
      <c r="N396" s="52" t="s">
        <v>52</v>
      </c>
      <c r="O396" s="51"/>
      <c r="P396" s="52" t="s">
        <v>51</v>
      </c>
      <c r="Q396" s="51"/>
      <c r="R396" s="52" t="s">
        <v>50</v>
      </c>
      <c r="S396" s="51"/>
      <c r="T396" s="52">
        <v>20</v>
      </c>
      <c r="U396" s="51"/>
      <c r="V396" s="52" t="s">
        <v>49</v>
      </c>
      <c r="W396" s="51"/>
      <c r="X396" s="52" t="s">
        <v>48</v>
      </c>
      <c r="Y396" s="51"/>
      <c r="Z396" s="52" t="s">
        <v>47</v>
      </c>
      <c r="AA396" s="51"/>
      <c r="AB396" s="54" t="s">
        <v>46</v>
      </c>
      <c r="AC396" s="53"/>
      <c r="AD396" s="52" t="s">
        <v>45</v>
      </c>
      <c r="AE396" s="51"/>
      <c r="AF396" s="50"/>
      <c r="AG396" s="51"/>
      <c r="AH396" s="50"/>
      <c r="AI396" s="49"/>
      <c r="AJ396" s="251"/>
      <c r="AK396" s="254"/>
      <c r="AL396" s="48"/>
      <c r="AM396" s="7"/>
      <c r="AN396" s="7"/>
      <c r="AO396" s="240"/>
      <c r="AP396" s="231"/>
      <c r="AQ396" s="234"/>
      <c r="AR396" s="237"/>
      <c r="AS396" s="231"/>
      <c r="AT396" s="234"/>
      <c r="AU396" s="237"/>
      <c r="AV396" s="231"/>
      <c r="AW396" s="234"/>
      <c r="AX396" s="237"/>
      <c r="AY396" s="231"/>
      <c r="AZ396" s="234"/>
      <c r="BA396" s="237"/>
      <c r="BB396" s="231"/>
      <c r="BC396" s="234"/>
      <c r="BD396" s="299"/>
      <c r="BE396" s="302"/>
      <c r="BF396" s="302"/>
      <c r="BG396" s="305"/>
    </row>
    <row r="397" spans="2:60" ht="28.15" hidden="1" customHeight="1">
      <c r="B397" s="29"/>
      <c r="C397" s="263">
        <v>3</v>
      </c>
      <c r="D397" s="47"/>
      <c r="E397" s="46"/>
      <c r="F397" s="46"/>
      <c r="G397" s="45"/>
      <c r="H397" s="255"/>
      <c r="I397" s="259"/>
      <c r="J397" s="259"/>
      <c r="K397" s="259"/>
      <c r="L397" s="42" t="s">
        <v>82</v>
      </c>
      <c r="M397" s="41"/>
      <c r="N397" s="42" t="s">
        <v>81</v>
      </c>
      <c r="O397" s="41"/>
      <c r="P397" s="42" t="s">
        <v>80</v>
      </c>
      <c r="Q397" s="41"/>
      <c r="R397" s="42" t="s">
        <v>79</v>
      </c>
      <c r="S397" s="41"/>
      <c r="T397" s="42" t="s">
        <v>78</v>
      </c>
      <c r="U397" s="41"/>
      <c r="V397" s="42" t="s">
        <v>77</v>
      </c>
      <c r="W397" s="41"/>
      <c r="X397" s="42" t="s">
        <v>76</v>
      </c>
      <c r="Y397" s="41"/>
      <c r="Z397" s="42" t="s">
        <v>75</v>
      </c>
      <c r="AA397" s="41"/>
      <c r="AB397" s="44" t="s">
        <v>74</v>
      </c>
      <c r="AC397" s="43"/>
      <c r="AD397" s="42" t="s">
        <v>73</v>
      </c>
      <c r="AE397" s="41"/>
      <c r="AF397" s="40"/>
      <c r="AG397" s="41"/>
      <c r="AH397" s="40"/>
      <c r="AI397" s="39"/>
      <c r="AJ397" s="245"/>
      <c r="AK397" s="245"/>
      <c r="AL397" s="38"/>
      <c r="AM397" s="7"/>
      <c r="AN397" s="7"/>
      <c r="AO397" s="238">
        <f>SUMPRODUCT(LEN($M397:$AE400)-LEN(SUBSTITUTE($M397:$AE400,"A", "")))</f>
        <v>0</v>
      </c>
      <c r="AP397" s="229">
        <f>SUMPRODUCT(LEN($AH397:$AH400)-LEN(SUBSTITUTE($AH397:$AH400,"A", "")))</f>
        <v>0</v>
      </c>
      <c r="AQ397" s="232">
        <f>SUMPRODUCT(LEN($AG397:$AG400)-LEN(SUBSTITUTE($AG397:$AG400,"A", "")))</f>
        <v>0</v>
      </c>
      <c r="AR397" s="235">
        <f>SUMPRODUCT(LEN($M397:$AE400)-LEN(SUBSTITUTE($M397:$AE400,"S", "")))</f>
        <v>0</v>
      </c>
      <c r="AS397" s="229">
        <f>SUMPRODUCT(LEN($AH397:$AH400)-LEN(SUBSTITUTE($AH397:$AH400,"S", "")))</f>
        <v>0</v>
      </c>
      <c r="AT397" s="232">
        <f>SUMPRODUCT(LEN($AG397:$AG400)-LEN(SUBSTITUTE($AG397:$AG400,"S", "")))</f>
        <v>0</v>
      </c>
      <c r="AU397" s="235">
        <f>SUMPRODUCT(LEN($M397:$AE400)-LEN(SUBSTITUTE($M397:$AE400,"F", "")))</f>
        <v>0</v>
      </c>
      <c r="AV397" s="229">
        <f>SUMPRODUCT(LEN($AH397:$AH400)-LEN(SUBSTITUTE($AH397:$AH400,"F", "")))</f>
        <v>0</v>
      </c>
      <c r="AW397" s="232">
        <f>SUMPRODUCT(LEN($AG397:$AG400)-LEN(SUBSTITUTE($AG397:$AG400,"F", "")))</f>
        <v>0</v>
      </c>
      <c r="AX397" s="235">
        <f>SUMPRODUCT(LEN($M397:$AE400)-LEN(SUBSTITUTE($M397:$AE400,"G", "")))</f>
        <v>0</v>
      </c>
      <c r="AY397" s="229">
        <f>SUMPRODUCT(LEN($AH397:$AH400)-LEN(SUBSTITUTE($AH397:$AH400,"G", "")))</f>
        <v>0</v>
      </c>
      <c r="AZ397" s="232">
        <f>SUMPRODUCT(LEN($AG397:$AG400)-LEN(SUBSTITUTE($AG397:$AG400,"G", "")))</f>
        <v>0</v>
      </c>
      <c r="BA397" s="235">
        <f>SUMPRODUCT(LEN($M397:$AE400)-LEN(SUBSTITUTE($M397:$AE400,"M", "")))</f>
        <v>0</v>
      </c>
      <c r="BB397" s="229">
        <f>SUMPRODUCT(LEN($AH397:$AH400)-LEN(SUBSTITUTE($AH397:$AH400,"M", "")))</f>
        <v>0</v>
      </c>
      <c r="BC397" s="232">
        <f>SUMPRODUCT(LEN($AG397:$AG400)-LEN(SUBSTITUTE($AG397:$AG400,"M", "")))</f>
        <v>0</v>
      </c>
      <c r="BD397" s="297">
        <f>SUMPRODUCT(LEN($AI397:$AI400)-LEN(SUBSTITUTE($AI397:$AI400,"S", "")))</f>
        <v>0</v>
      </c>
      <c r="BE397" s="300">
        <f>SUMPRODUCT(LEN($AI397:$AI400)-LEN(SUBSTITUTE($AI397:$AI400,"F", "")))</f>
        <v>0</v>
      </c>
      <c r="BF397" s="300">
        <f>SUMPRODUCT(LEN($AI397:$AI400)-LEN(SUBSTITUTE($AI397:$AI400,"G", "")))</f>
        <v>0</v>
      </c>
      <c r="BG397" s="303">
        <f>SUMPRODUCT(LEN($AI397:$AI400)-LEN(SUBSTITUTE($AI397:$AI400,"M", "")))</f>
        <v>0</v>
      </c>
    </row>
    <row r="398" spans="2:60" ht="28.15" hidden="1" customHeight="1" thickBot="1">
      <c r="B398" s="29"/>
      <c r="C398" s="264"/>
      <c r="D398" s="37"/>
      <c r="E398" s="36"/>
      <c r="F398" s="36"/>
      <c r="G398" s="35"/>
      <c r="H398" s="256"/>
      <c r="I398" s="260"/>
      <c r="J398" s="260"/>
      <c r="K398" s="260"/>
      <c r="L398" s="32" t="s">
        <v>72</v>
      </c>
      <c r="M398" s="31"/>
      <c r="N398" s="32" t="s">
        <v>71</v>
      </c>
      <c r="O398" s="31"/>
      <c r="P398" s="32" t="s">
        <v>70</v>
      </c>
      <c r="Q398" s="31"/>
      <c r="R398" s="32" t="s">
        <v>69</v>
      </c>
      <c r="S398" s="31"/>
      <c r="T398" s="32" t="s">
        <v>68</v>
      </c>
      <c r="U398" s="31"/>
      <c r="V398" s="32" t="s">
        <v>67</v>
      </c>
      <c r="W398" s="31"/>
      <c r="X398" s="32" t="s">
        <v>66</v>
      </c>
      <c r="Y398" s="31"/>
      <c r="Z398" s="32" t="s">
        <v>65</v>
      </c>
      <c r="AA398" s="31"/>
      <c r="AB398" s="34" t="s">
        <v>64</v>
      </c>
      <c r="AC398" s="33"/>
      <c r="AD398" s="32" t="s">
        <v>63</v>
      </c>
      <c r="AE398" s="31"/>
      <c r="AF398" s="30"/>
      <c r="AG398" s="31"/>
      <c r="AH398" s="30"/>
      <c r="AI398" s="20"/>
      <c r="AJ398" s="246"/>
      <c r="AK398" s="246"/>
      <c r="AL398" s="19"/>
      <c r="AM398" s="7"/>
      <c r="AN398" s="7"/>
      <c r="AO398" s="239"/>
      <c r="AP398" s="230"/>
      <c r="AQ398" s="233"/>
      <c r="AR398" s="236"/>
      <c r="AS398" s="230"/>
      <c r="AT398" s="233"/>
      <c r="AU398" s="236"/>
      <c r="AV398" s="230"/>
      <c r="AW398" s="233"/>
      <c r="AX398" s="236"/>
      <c r="AY398" s="230"/>
      <c r="AZ398" s="233"/>
      <c r="BA398" s="236"/>
      <c r="BB398" s="230"/>
      <c r="BC398" s="233"/>
      <c r="BD398" s="298"/>
      <c r="BE398" s="301"/>
      <c r="BF398" s="301"/>
      <c r="BG398" s="304"/>
    </row>
    <row r="399" spans="2:60" ht="28.15" hidden="1" customHeight="1">
      <c r="B399" s="29"/>
      <c r="C399" s="265"/>
      <c r="D399" s="28"/>
      <c r="E399" s="27"/>
      <c r="F399" s="27"/>
      <c r="G399" s="26"/>
      <c r="H399" s="257"/>
      <c r="I399" s="261"/>
      <c r="J399" s="261"/>
      <c r="K399" s="261"/>
      <c r="L399" s="23" t="s">
        <v>62</v>
      </c>
      <c r="M399" s="22"/>
      <c r="N399" s="23" t="s">
        <v>61</v>
      </c>
      <c r="O399" s="22"/>
      <c r="P399" s="23" t="s">
        <v>60</v>
      </c>
      <c r="Q399" s="22"/>
      <c r="R399" s="23" t="s">
        <v>59</v>
      </c>
      <c r="S399" s="22"/>
      <c r="T399" s="23" t="s">
        <v>58</v>
      </c>
      <c r="U399" s="22"/>
      <c r="V399" s="23" t="s">
        <v>57</v>
      </c>
      <c r="W399" s="22"/>
      <c r="X399" s="23" t="s">
        <v>56</v>
      </c>
      <c r="Y399" s="22"/>
      <c r="Z399" s="23" t="s">
        <v>55</v>
      </c>
      <c r="AA399" s="22"/>
      <c r="AB399" s="25" t="s">
        <v>54</v>
      </c>
      <c r="AC399" s="24"/>
      <c r="AD399" s="23">
        <v>39</v>
      </c>
      <c r="AE399" s="22"/>
      <c r="AF399" s="21"/>
      <c r="AG399" s="22"/>
      <c r="AH399" s="21"/>
      <c r="AI399" s="20"/>
      <c r="AJ399" s="246"/>
      <c r="AK399" s="246"/>
      <c r="AL399" s="19"/>
      <c r="AM399" s="7"/>
      <c r="AN399" s="7"/>
      <c r="AO399" s="239"/>
      <c r="AP399" s="230"/>
      <c r="AQ399" s="233"/>
      <c r="AR399" s="236"/>
      <c r="AS399" s="230"/>
      <c r="AT399" s="233"/>
      <c r="AU399" s="236"/>
      <c r="AV399" s="230"/>
      <c r="AW399" s="233"/>
      <c r="AX399" s="236"/>
      <c r="AY399" s="230"/>
      <c r="AZ399" s="233"/>
      <c r="BA399" s="236"/>
      <c r="BB399" s="230"/>
      <c r="BC399" s="233"/>
      <c r="BD399" s="298"/>
      <c r="BE399" s="301"/>
      <c r="BF399" s="301"/>
      <c r="BG399" s="304"/>
    </row>
    <row r="400" spans="2:60" ht="28.15" hidden="1" customHeight="1" thickBot="1">
      <c r="B400" s="18"/>
      <c r="C400" s="271"/>
      <c r="D400" s="17"/>
      <c r="E400" s="16"/>
      <c r="F400" s="16"/>
      <c r="G400" s="15"/>
      <c r="H400" s="258"/>
      <c r="I400" s="272"/>
      <c r="J400" s="272"/>
      <c r="K400" s="272"/>
      <c r="L400" s="12" t="s">
        <v>53</v>
      </c>
      <c r="M400" s="11"/>
      <c r="N400" s="12" t="s">
        <v>52</v>
      </c>
      <c r="O400" s="11"/>
      <c r="P400" s="12" t="s">
        <v>51</v>
      </c>
      <c r="Q400" s="11"/>
      <c r="R400" s="12" t="s">
        <v>50</v>
      </c>
      <c r="S400" s="11"/>
      <c r="T400" s="12">
        <v>20</v>
      </c>
      <c r="U400" s="11"/>
      <c r="V400" s="12" t="s">
        <v>49</v>
      </c>
      <c r="W400" s="11"/>
      <c r="X400" s="12" t="s">
        <v>48</v>
      </c>
      <c r="Y400" s="11"/>
      <c r="Z400" s="12" t="s">
        <v>47</v>
      </c>
      <c r="AA400" s="11"/>
      <c r="AB400" s="14" t="s">
        <v>46</v>
      </c>
      <c r="AC400" s="13"/>
      <c r="AD400" s="12" t="s">
        <v>45</v>
      </c>
      <c r="AE400" s="11"/>
      <c r="AF400" s="10"/>
      <c r="AG400" s="11"/>
      <c r="AH400" s="10"/>
      <c r="AI400" s="9"/>
      <c r="AJ400" s="247"/>
      <c r="AK400" s="247"/>
      <c r="AL400" s="8"/>
      <c r="AM400" s="7"/>
      <c r="AN400" s="7"/>
      <c r="AO400" s="240"/>
      <c r="AP400" s="231"/>
      <c r="AQ400" s="234"/>
      <c r="AR400" s="237"/>
      <c r="AS400" s="231"/>
      <c r="AT400" s="234"/>
      <c r="AU400" s="237"/>
      <c r="AV400" s="231"/>
      <c r="AW400" s="234"/>
      <c r="AX400" s="237"/>
      <c r="AY400" s="231"/>
      <c r="AZ400" s="234"/>
      <c r="BA400" s="237"/>
      <c r="BB400" s="231"/>
      <c r="BC400" s="234"/>
      <c r="BD400" s="299"/>
      <c r="BE400" s="302"/>
      <c r="BF400" s="302"/>
      <c r="BG400" s="305"/>
    </row>
    <row r="401" spans="2:60" ht="85.9" hidden="1" customHeight="1" thickBot="1">
      <c r="B401" s="94" t="s">
        <v>119</v>
      </c>
      <c r="C401" s="83" t="s">
        <v>118</v>
      </c>
      <c r="D401" s="88" t="s">
        <v>117</v>
      </c>
      <c r="E401" s="93" t="s">
        <v>116</v>
      </c>
      <c r="F401" s="92"/>
      <c r="G401" s="91"/>
      <c r="H401" s="90" t="s">
        <v>115</v>
      </c>
      <c r="I401" s="88" t="s">
        <v>43</v>
      </c>
      <c r="J401" s="88" t="s">
        <v>114</v>
      </c>
      <c r="K401" s="88" t="s">
        <v>44</v>
      </c>
      <c r="L401" s="227" t="s">
        <v>113</v>
      </c>
      <c r="M401" s="270"/>
      <c r="N401" s="227" t="s">
        <v>112</v>
      </c>
      <c r="O401" s="270"/>
      <c r="P401" s="227" t="s">
        <v>112</v>
      </c>
      <c r="Q401" s="228"/>
      <c r="R401" s="227" t="s">
        <v>112</v>
      </c>
      <c r="S401" s="228"/>
      <c r="T401" s="227" t="s">
        <v>112</v>
      </c>
      <c r="U401" s="228"/>
      <c r="V401" s="227" t="s">
        <v>112</v>
      </c>
      <c r="W401" s="228"/>
      <c r="X401" s="227" t="s">
        <v>112</v>
      </c>
      <c r="Y401" s="228"/>
      <c r="Z401" s="227" t="s">
        <v>112</v>
      </c>
      <c r="AA401" s="228"/>
      <c r="AB401" s="227" t="s">
        <v>112</v>
      </c>
      <c r="AC401" s="228"/>
      <c r="AD401" s="227" t="s">
        <v>112</v>
      </c>
      <c r="AE401" s="228"/>
      <c r="AF401" s="244" t="s">
        <v>111</v>
      </c>
      <c r="AG401" s="228"/>
      <c r="AH401" s="90" t="s">
        <v>110</v>
      </c>
      <c r="AI401" s="89" t="s">
        <v>109</v>
      </c>
      <c r="AJ401" s="88" t="s">
        <v>108</v>
      </c>
      <c r="AK401" s="88" t="s">
        <v>107</v>
      </c>
      <c r="AL401" s="87" t="s">
        <v>106</v>
      </c>
      <c r="AM401" s="86"/>
      <c r="AN401" s="86"/>
      <c r="AO401" s="84" t="s">
        <v>105</v>
      </c>
      <c r="AP401" s="83" t="s">
        <v>104</v>
      </c>
      <c r="AQ401" s="82" t="s">
        <v>103</v>
      </c>
      <c r="AR401" s="84" t="s">
        <v>102</v>
      </c>
      <c r="AS401" s="83" t="s">
        <v>101</v>
      </c>
      <c r="AT401" s="82" t="s">
        <v>100</v>
      </c>
      <c r="AU401" s="84" t="s">
        <v>99</v>
      </c>
      <c r="AV401" s="83" t="s">
        <v>98</v>
      </c>
      <c r="AW401" s="85" t="s">
        <v>97</v>
      </c>
      <c r="AX401" s="84" t="s">
        <v>96</v>
      </c>
      <c r="AY401" s="83" t="s">
        <v>95</v>
      </c>
      <c r="AZ401" s="82" t="s">
        <v>94</v>
      </c>
      <c r="BA401" s="84" t="s">
        <v>93</v>
      </c>
      <c r="BB401" s="83" t="s">
        <v>92</v>
      </c>
      <c r="BC401" s="82" t="s">
        <v>91</v>
      </c>
      <c r="BD401" s="81" t="s">
        <v>90</v>
      </c>
      <c r="BE401" s="80" t="s">
        <v>89</v>
      </c>
      <c r="BF401" s="80" t="s">
        <v>88</v>
      </c>
      <c r="BG401" s="79" t="s">
        <v>87</v>
      </c>
    </row>
    <row r="402" spans="2:60" ht="48" hidden="1" thickBot="1">
      <c r="B402" s="78" t="s">
        <v>154</v>
      </c>
      <c r="C402" s="77"/>
      <c r="D402" s="76"/>
      <c r="E402" s="267"/>
      <c r="F402" s="268"/>
      <c r="G402" s="269"/>
      <c r="H402" s="75" t="s">
        <v>85</v>
      </c>
      <c r="I402" s="74"/>
      <c r="J402" s="74"/>
      <c r="K402" s="73"/>
      <c r="L402" s="72"/>
      <c r="M402" s="68"/>
      <c r="N402" s="72"/>
      <c r="O402" s="68"/>
      <c r="P402" s="72"/>
      <c r="Q402" s="68"/>
      <c r="R402" s="72"/>
      <c r="S402" s="68"/>
      <c r="T402" s="72"/>
      <c r="U402" s="68"/>
      <c r="V402" s="72"/>
      <c r="W402" s="68"/>
      <c r="X402" s="72"/>
      <c r="Y402" s="68"/>
      <c r="Z402" s="72"/>
      <c r="AA402" s="71"/>
      <c r="AB402" s="70"/>
      <c r="AC402" s="70"/>
      <c r="AD402" s="70"/>
      <c r="AE402" s="70"/>
      <c r="AF402" s="69" t="s">
        <v>84</v>
      </c>
      <c r="AG402" s="68"/>
      <c r="AH402" s="68"/>
      <c r="AI402" s="68"/>
      <c r="AJ402" s="67"/>
      <c r="AK402" s="67"/>
      <c r="AL402" s="66"/>
      <c r="AM402" s="65"/>
      <c r="AN402" s="65"/>
      <c r="AO402" s="64">
        <f t="shared" ref="AO402:BG402" si="28">SUM(AO403:AO414)</f>
        <v>0</v>
      </c>
      <c r="AP402" s="63">
        <f t="shared" si="28"/>
        <v>0</v>
      </c>
      <c r="AQ402" s="62">
        <f t="shared" si="28"/>
        <v>0</v>
      </c>
      <c r="AR402" s="64">
        <f t="shared" si="28"/>
        <v>0</v>
      </c>
      <c r="AS402" s="63">
        <f t="shared" si="28"/>
        <v>0</v>
      </c>
      <c r="AT402" s="62">
        <f t="shared" si="28"/>
        <v>0</v>
      </c>
      <c r="AU402" s="64">
        <f t="shared" si="28"/>
        <v>0</v>
      </c>
      <c r="AV402" s="63">
        <f t="shared" si="28"/>
        <v>0</v>
      </c>
      <c r="AW402" s="62">
        <f t="shared" si="28"/>
        <v>0</v>
      </c>
      <c r="AX402" s="64">
        <f t="shared" si="28"/>
        <v>0</v>
      </c>
      <c r="AY402" s="63">
        <f t="shared" si="28"/>
        <v>0</v>
      </c>
      <c r="AZ402" s="62">
        <f t="shared" si="28"/>
        <v>0</v>
      </c>
      <c r="BA402" s="64">
        <f t="shared" si="28"/>
        <v>0</v>
      </c>
      <c r="BB402" s="63">
        <f t="shared" si="28"/>
        <v>0</v>
      </c>
      <c r="BC402" s="62">
        <f t="shared" si="28"/>
        <v>0</v>
      </c>
      <c r="BD402" s="61">
        <f t="shared" si="28"/>
        <v>0</v>
      </c>
      <c r="BE402" s="60">
        <f t="shared" si="28"/>
        <v>0</v>
      </c>
      <c r="BF402" s="60">
        <f t="shared" si="28"/>
        <v>0</v>
      </c>
      <c r="BG402" s="59">
        <f t="shared" si="28"/>
        <v>0</v>
      </c>
      <c r="BH402" s="58" t="s">
        <v>83</v>
      </c>
    </row>
    <row r="403" spans="2:60" ht="28.15" hidden="1" customHeight="1">
      <c r="B403" s="29"/>
      <c r="C403" s="263">
        <v>1</v>
      </c>
      <c r="D403" s="47"/>
      <c r="E403" s="46"/>
      <c r="F403" s="46"/>
      <c r="G403" s="45"/>
      <c r="H403" s="255"/>
      <c r="I403" s="259"/>
      <c r="J403" s="259"/>
      <c r="K403" s="259"/>
      <c r="L403" s="42" t="s">
        <v>82</v>
      </c>
      <c r="M403" s="41"/>
      <c r="N403" s="42" t="s">
        <v>81</v>
      </c>
      <c r="O403" s="41"/>
      <c r="P403" s="42" t="s">
        <v>80</v>
      </c>
      <c r="Q403" s="41"/>
      <c r="R403" s="42" t="s">
        <v>79</v>
      </c>
      <c r="S403" s="41"/>
      <c r="T403" s="42" t="s">
        <v>78</v>
      </c>
      <c r="U403" s="41"/>
      <c r="V403" s="42" t="s">
        <v>77</v>
      </c>
      <c r="W403" s="41"/>
      <c r="X403" s="42" t="s">
        <v>76</v>
      </c>
      <c r="Y403" s="41"/>
      <c r="Z403" s="42" t="s">
        <v>75</v>
      </c>
      <c r="AA403" s="41"/>
      <c r="AB403" s="44" t="s">
        <v>74</v>
      </c>
      <c r="AC403" s="43"/>
      <c r="AD403" s="42" t="s">
        <v>73</v>
      </c>
      <c r="AE403" s="41"/>
      <c r="AF403" s="40"/>
      <c r="AG403" s="41"/>
      <c r="AH403" s="40"/>
      <c r="AI403" s="39"/>
      <c r="AJ403" s="245"/>
      <c r="AK403" s="245"/>
      <c r="AL403" s="38"/>
      <c r="AM403" s="7"/>
      <c r="AN403" s="7"/>
      <c r="AO403" s="238">
        <f>SUMPRODUCT(LEN($M403:$AE406)-LEN(SUBSTITUTE($M403:$AE406,"A", "")))</f>
        <v>0</v>
      </c>
      <c r="AP403" s="229">
        <f>SUMPRODUCT(LEN($AH403:$AH406)-LEN(SUBSTITUTE($AH403:$AH406,"A", "")))</f>
        <v>0</v>
      </c>
      <c r="AQ403" s="232">
        <f>SUMPRODUCT(LEN($AG403:$AG406)-LEN(SUBSTITUTE($AG403:$AG406,"A", "")))</f>
        <v>0</v>
      </c>
      <c r="AR403" s="235">
        <f>SUMPRODUCT(LEN($M403:$AE406)-LEN(SUBSTITUTE($M403:$AE406,"S", "")))</f>
        <v>0</v>
      </c>
      <c r="AS403" s="229">
        <f>SUMPRODUCT(LEN($AH403:$AH406)-LEN(SUBSTITUTE($AH403:$AH406,"S", "")))</f>
        <v>0</v>
      </c>
      <c r="AT403" s="232">
        <f>SUMPRODUCT(LEN($AG403:$AG406)-LEN(SUBSTITUTE($AG403:$AG406,"S", "")))</f>
        <v>0</v>
      </c>
      <c r="AU403" s="235">
        <f>SUMPRODUCT(LEN($M403:$AE406)-LEN(SUBSTITUTE($M403:$AE406,"F", "")))</f>
        <v>0</v>
      </c>
      <c r="AV403" s="229">
        <f>SUMPRODUCT(LEN($AH403:$AH406)-LEN(SUBSTITUTE($AH403:$AH406,"F", "")))</f>
        <v>0</v>
      </c>
      <c r="AW403" s="232">
        <f>SUMPRODUCT(LEN($AG403:$AG406)-LEN(SUBSTITUTE($AG403:$AG406,"F", "")))</f>
        <v>0</v>
      </c>
      <c r="AX403" s="235">
        <f>SUMPRODUCT(LEN($M403:$AE406)-LEN(SUBSTITUTE($M403:$AE406,"G", "")))</f>
        <v>0</v>
      </c>
      <c r="AY403" s="229">
        <f>SUMPRODUCT(LEN($AH403:$AH406)-LEN(SUBSTITUTE($AH403:$AH406,"G", "")))</f>
        <v>0</v>
      </c>
      <c r="AZ403" s="232">
        <f>SUMPRODUCT(LEN($AG403:$AG406)-LEN(SUBSTITUTE($AG403:$AG406,"G", "")))</f>
        <v>0</v>
      </c>
      <c r="BA403" s="235">
        <f>SUMPRODUCT(LEN($M403:$AE406)-LEN(SUBSTITUTE($M403:$AE406,"M", "")))</f>
        <v>0</v>
      </c>
      <c r="BB403" s="229">
        <f>SUMPRODUCT(LEN($AH403:$AH406)-LEN(SUBSTITUTE($AH403:$AH406,"M", "")))</f>
        <v>0</v>
      </c>
      <c r="BC403" s="232">
        <f>SUMPRODUCT(LEN($AG403:$AG406)-LEN(SUBSTITUTE($AG403:$AG406,"M", "")))</f>
        <v>0</v>
      </c>
      <c r="BD403" s="297">
        <f>SUMPRODUCT(LEN($AI403:$AI406)-LEN(SUBSTITUTE($AI403:$AI406,"S", "")))</f>
        <v>0</v>
      </c>
      <c r="BE403" s="300">
        <f>SUMPRODUCT(LEN($AI403:$AI406)-LEN(SUBSTITUTE($AI403:$AI406,"F", "")))</f>
        <v>0</v>
      </c>
      <c r="BF403" s="300">
        <f>SUMPRODUCT(LEN($AI403:$AI406)-LEN(SUBSTITUTE($AI403:$AI406,"G", "")))</f>
        <v>0</v>
      </c>
      <c r="BG403" s="303">
        <f>SUMPRODUCT(LEN($AI403:$AI406)-LEN(SUBSTITUTE($AI403:$AI406,"M", "")))</f>
        <v>0</v>
      </c>
    </row>
    <row r="404" spans="2:60" ht="28.15" hidden="1" customHeight="1" thickBot="1">
      <c r="B404" s="29"/>
      <c r="C404" s="264"/>
      <c r="D404" s="37"/>
      <c r="E404" s="36"/>
      <c r="F404" s="36"/>
      <c r="G404" s="35"/>
      <c r="H404" s="256"/>
      <c r="I404" s="260"/>
      <c r="J404" s="260"/>
      <c r="K404" s="260"/>
      <c r="L404" s="32" t="s">
        <v>72</v>
      </c>
      <c r="M404" s="31"/>
      <c r="N404" s="32" t="s">
        <v>71</v>
      </c>
      <c r="O404" s="31"/>
      <c r="P404" s="32" t="s">
        <v>70</v>
      </c>
      <c r="Q404" s="31"/>
      <c r="R404" s="32" t="s">
        <v>69</v>
      </c>
      <c r="S404" s="31"/>
      <c r="T404" s="32" t="s">
        <v>68</v>
      </c>
      <c r="U404" s="31"/>
      <c r="V404" s="32" t="s">
        <v>67</v>
      </c>
      <c r="W404" s="31"/>
      <c r="X404" s="32" t="s">
        <v>66</v>
      </c>
      <c r="Y404" s="31"/>
      <c r="Z404" s="32" t="s">
        <v>65</v>
      </c>
      <c r="AA404" s="31"/>
      <c r="AB404" s="34" t="s">
        <v>64</v>
      </c>
      <c r="AC404" s="33"/>
      <c r="AD404" s="32" t="s">
        <v>63</v>
      </c>
      <c r="AE404" s="31"/>
      <c r="AF404" s="30"/>
      <c r="AG404" s="31"/>
      <c r="AH404" s="30"/>
      <c r="AI404" s="20"/>
      <c r="AJ404" s="246"/>
      <c r="AK404" s="246"/>
      <c r="AL404" s="19"/>
      <c r="AM404" s="7"/>
      <c r="AN404" s="7"/>
      <c r="AO404" s="239"/>
      <c r="AP404" s="230"/>
      <c r="AQ404" s="233"/>
      <c r="AR404" s="236"/>
      <c r="AS404" s="230"/>
      <c r="AT404" s="233"/>
      <c r="AU404" s="236"/>
      <c r="AV404" s="230"/>
      <c r="AW404" s="233"/>
      <c r="AX404" s="236"/>
      <c r="AY404" s="230"/>
      <c r="AZ404" s="233"/>
      <c r="BA404" s="236"/>
      <c r="BB404" s="230"/>
      <c r="BC404" s="233"/>
      <c r="BD404" s="298"/>
      <c r="BE404" s="301"/>
      <c r="BF404" s="301"/>
      <c r="BG404" s="304"/>
    </row>
    <row r="405" spans="2:60" ht="28.15" hidden="1" customHeight="1">
      <c r="B405" s="29"/>
      <c r="C405" s="265"/>
      <c r="D405" s="28"/>
      <c r="E405" s="27"/>
      <c r="F405" s="27"/>
      <c r="G405" s="26"/>
      <c r="H405" s="257"/>
      <c r="I405" s="261"/>
      <c r="J405" s="261"/>
      <c r="K405" s="261"/>
      <c r="L405" s="23" t="s">
        <v>62</v>
      </c>
      <c r="M405" s="22"/>
      <c r="N405" s="23" t="s">
        <v>61</v>
      </c>
      <c r="O405" s="22"/>
      <c r="P405" s="23" t="s">
        <v>60</v>
      </c>
      <c r="Q405" s="22"/>
      <c r="R405" s="23" t="s">
        <v>59</v>
      </c>
      <c r="S405" s="22"/>
      <c r="T405" s="23" t="s">
        <v>58</v>
      </c>
      <c r="U405" s="22"/>
      <c r="V405" s="23" t="s">
        <v>57</v>
      </c>
      <c r="W405" s="22"/>
      <c r="X405" s="23" t="s">
        <v>56</v>
      </c>
      <c r="Y405" s="22"/>
      <c r="Z405" s="23" t="s">
        <v>55</v>
      </c>
      <c r="AA405" s="22"/>
      <c r="AB405" s="25" t="s">
        <v>54</v>
      </c>
      <c r="AC405" s="24"/>
      <c r="AD405" s="23">
        <v>39</v>
      </c>
      <c r="AE405" s="22"/>
      <c r="AF405" s="21"/>
      <c r="AG405" s="22"/>
      <c r="AH405" s="21"/>
      <c r="AI405" s="20"/>
      <c r="AJ405" s="246"/>
      <c r="AK405" s="246"/>
      <c r="AL405" s="19"/>
      <c r="AM405" s="7"/>
      <c r="AN405" s="7"/>
      <c r="AO405" s="239"/>
      <c r="AP405" s="230"/>
      <c r="AQ405" s="233"/>
      <c r="AR405" s="236"/>
      <c r="AS405" s="230"/>
      <c r="AT405" s="233"/>
      <c r="AU405" s="236"/>
      <c r="AV405" s="230"/>
      <c r="AW405" s="233"/>
      <c r="AX405" s="236"/>
      <c r="AY405" s="230"/>
      <c r="AZ405" s="233"/>
      <c r="BA405" s="236"/>
      <c r="BB405" s="230"/>
      <c r="BC405" s="233"/>
      <c r="BD405" s="298"/>
      <c r="BE405" s="301"/>
      <c r="BF405" s="301"/>
      <c r="BG405" s="304"/>
    </row>
    <row r="406" spans="2:60" ht="28.15" hidden="1" customHeight="1" thickBot="1">
      <c r="B406" s="29"/>
      <c r="C406" s="266"/>
      <c r="D406" s="57"/>
      <c r="E406" s="56"/>
      <c r="F406" s="56"/>
      <c r="G406" s="55"/>
      <c r="H406" s="258"/>
      <c r="I406" s="262"/>
      <c r="J406" s="262"/>
      <c r="K406" s="262"/>
      <c r="L406" s="52" t="s">
        <v>53</v>
      </c>
      <c r="M406" s="51"/>
      <c r="N406" s="52" t="s">
        <v>52</v>
      </c>
      <c r="O406" s="51"/>
      <c r="P406" s="52" t="s">
        <v>51</v>
      </c>
      <c r="Q406" s="51"/>
      <c r="R406" s="52" t="s">
        <v>50</v>
      </c>
      <c r="S406" s="51"/>
      <c r="T406" s="52">
        <v>20</v>
      </c>
      <c r="U406" s="51"/>
      <c r="V406" s="52" t="s">
        <v>49</v>
      </c>
      <c r="W406" s="51"/>
      <c r="X406" s="52" t="s">
        <v>48</v>
      </c>
      <c r="Y406" s="51"/>
      <c r="Z406" s="52" t="s">
        <v>47</v>
      </c>
      <c r="AA406" s="51"/>
      <c r="AB406" s="54" t="s">
        <v>46</v>
      </c>
      <c r="AC406" s="53"/>
      <c r="AD406" s="52" t="s">
        <v>45</v>
      </c>
      <c r="AE406" s="51"/>
      <c r="AF406" s="50"/>
      <c r="AG406" s="51"/>
      <c r="AH406" s="50"/>
      <c r="AI406" s="49"/>
      <c r="AJ406" s="248"/>
      <c r="AK406" s="248"/>
      <c r="AL406" s="48"/>
      <c r="AM406" s="7"/>
      <c r="AN406" s="7"/>
      <c r="AO406" s="240"/>
      <c r="AP406" s="231"/>
      <c r="AQ406" s="234"/>
      <c r="AR406" s="237"/>
      <c r="AS406" s="231"/>
      <c r="AT406" s="234"/>
      <c r="AU406" s="237"/>
      <c r="AV406" s="231"/>
      <c r="AW406" s="234"/>
      <c r="AX406" s="237"/>
      <c r="AY406" s="231"/>
      <c r="AZ406" s="234"/>
      <c r="BA406" s="237"/>
      <c r="BB406" s="231"/>
      <c r="BC406" s="234"/>
      <c r="BD406" s="299"/>
      <c r="BE406" s="302"/>
      <c r="BF406" s="302"/>
      <c r="BG406" s="305"/>
    </row>
    <row r="407" spans="2:60" ht="28.15" hidden="1" customHeight="1">
      <c r="B407" s="29"/>
      <c r="C407" s="263">
        <v>2</v>
      </c>
      <c r="D407" s="47"/>
      <c r="E407" s="46"/>
      <c r="F407" s="46"/>
      <c r="G407" s="45"/>
      <c r="H407" s="255"/>
      <c r="I407" s="259"/>
      <c r="J407" s="259"/>
      <c r="K407" s="259"/>
      <c r="L407" s="42" t="s">
        <v>82</v>
      </c>
      <c r="M407" s="41"/>
      <c r="N407" s="42" t="s">
        <v>81</v>
      </c>
      <c r="O407" s="41"/>
      <c r="P407" s="42" t="s">
        <v>80</v>
      </c>
      <c r="Q407" s="41"/>
      <c r="R407" s="42" t="s">
        <v>79</v>
      </c>
      <c r="S407" s="41"/>
      <c r="T407" s="42" t="s">
        <v>78</v>
      </c>
      <c r="U407" s="41"/>
      <c r="V407" s="42" t="s">
        <v>77</v>
      </c>
      <c r="W407" s="41"/>
      <c r="X407" s="42" t="s">
        <v>76</v>
      </c>
      <c r="Y407" s="41"/>
      <c r="Z407" s="42" t="s">
        <v>75</v>
      </c>
      <c r="AA407" s="41"/>
      <c r="AB407" s="44" t="s">
        <v>74</v>
      </c>
      <c r="AC407" s="43"/>
      <c r="AD407" s="42" t="s">
        <v>73</v>
      </c>
      <c r="AE407" s="41"/>
      <c r="AF407" s="40"/>
      <c r="AG407" s="41"/>
      <c r="AH407" s="40"/>
      <c r="AI407" s="39"/>
      <c r="AJ407" s="249"/>
      <c r="AK407" s="252"/>
      <c r="AL407" s="38"/>
      <c r="AM407" s="7"/>
      <c r="AN407" s="7"/>
      <c r="AO407" s="238">
        <f>SUMPRODUCT(LEN($M407:$AE410)-LEN(SUBSTITUTE($M407:$AE410,"A", "")))</f>
        <v>0</v>
      </c>
      <c r="AP407" s="229">
        <f>SUMPRODUCT(LEN($AH407:$AH410)-LEN(SUBSTITUTE($AH407:$AH410,"A", "")))</f>
        <v>0</v>
      </c>
      <c r="AQ407" s="232">
        <f>SUMPRODUCT(LEN($AG407:$AG410)-LEN(SUBSTITUTE($AG407:$AG410,"A", "")))</f>
        <v>0</v>
      </c>
      <c r="AR407" s="235">
        <f>SUMPRODUCT(LEN($M407:$AE410)-LEN(SUBSTITUTE($M407:$AE410,"S", "")))</f>
        <v>0</v>
      </c>
      <c r="AS407" s="229">
        <f>SUMPRODUCT(LEN($AH407:$AH410)-LEN(SUBSTITUTE($AH407:$AH410,"S", "")))</f>
        <v>0</v>
      </c>
      <c r="AT407" s="232">
        <f>SUMPRODUCT(LEN($AG407:$AG410)-LEN(SUBSTITUTE($AG407:$AG410,"S", "")))</f>
        <v>0</v>
      </c>
      <c r="AU407" s="235">
        <f>SUMPRODUCT(LEN($M407:$AE410)-LEN(SUBSTITUTE($M407:$AE410,"F", "")))</f>
        <v>0</v>
      </c>
      <c r="AV407" s="229">
        <f>SUMPRODUCT(LEN($AH407:$AH410)-LEN(SUBSTITUTE($AH407:$AH410,"F", "")))</f>
        <v>0</v>
      </c>
      <c r="AW407" s="232">
        <f>SUMPRODUCT(LEN($AG407:$AG410)-LEN(SUBSTITUTE($AG407:$AG410,"F", "")))</f>
        <v>0</v>
      </c>
      <c r="AX407" s="235">
        <f>SUMPRODUCT(LEN($M407:$AE410)-LEN(SUBSTITUTE($M407:$AE410,"G", "")))</f>
        <v>0</v>
      </c>
      <c r="AY407" s="229">
        <f>SUMPRODUCT(LEN($AH407:$AH410)-LEN(SUBSTITUTE($AH407:$AH410,"G", "")))</f>
        <v>0</v>
      </c>
      <c r="AZ407" s="232">
        <f>SUMPRODUCT(LEN($AG407:$AG410)-LEN(SUBSTITUTE($AG407:$AG410,"G", "")))</f>
        <v>0</v>
      </c>
      <c r="BA407" s="235">
        <f>SUMPRODUCT(LEN($M407:$AE410)-LEN(SUBSTITUTE($M407:$AE410,"M", "")))</f>
        <v>0</v>
      </c>
      <c r="BB407" s="229">
        <f>SUMPRODUCT(LEN($AH407:$AH410)-LEN(SUBSTITUTE($AH407:$AH410,"M", "")))</f>
        <v>0</v>
      </c>
      <c r="BC407" s="232">
        <f>SUMPRODUCT(LEN($AG407:$AG410)-LEN(SUBSTITUTE($AG407:$AG410,"M", "")))</f>
        <v>0</v>
      </c>
      <c r="BD407" s="297">
        <f>SUMPRODUCT(LEN($AI407:$AI410)-LEN(SUBSTITUTE($AI407:$AI410,"S", "")))</f>
        <v>0</v>
      </c>
      <c r="BE407" s="300">
        <f>SUMPRODUCT(LEN($AI407:$AI410)-LEN(SUBSTITUTE($AI407:$AI410,"F", "")))</f>
        <v>0</v>
      </c>
      <c r="BF407" s="300">
        <f>SUMPRODUCT(LEN($AI407:$AI410)-LEN(SUBSTITUTE($AI407:$AI410,"G", "")))</f>
        <v>0</v>
      </c>
      <c r="BG407" s="303">
        <f>SUMPRODUCT(LEN($AI407:$AI410)-LEN(SUBSTITUTE($AI407:$AI410,"M", "")))</f>
        <v>0</v>
      </c>
    </row>
    <row r="408" spans="2:60" ht="28.15" hidden="1" customHeight="1" thickBot="1">
      <c r="B408" s="29"/>
      <c r="C408" s="264"/>
      <c r="D408" s="37"/>
      <c r="E408" s="36"/>
      <c r="F408" s="36"/>
      <c r="G408" s="35"/>
      <c r="H408" s="256"/>
      <c r="I408" s="260"/>
      <c r="J408" s="260"/>
      <c r="K408" s="260"/>
      <c r="L408" s="32" t="s">
        <v>72</v>
      </c>
      <c r="M408" s="31"/>
      <c r="N408" s="32" t="s">
        <v>71</v>
      </c>
      <c r="O408" s="31"/>
      <c r="P408" s="32" t="s">
        <v>70</v>
      </c>
      <c r="Q408" s="31"/>
      <c r="R408" s="32" t="s">
        <v>69</v>
      </c>
      <c r="S408" s="31"/>
      <c r="T408" s="32" t="s">
        <v>68</v>
      </c>
      <c r="U408" s="31"/>
      <c r="V408" s="32" t="s">
        <v>67</v>
      </c>
      <c r="W408" s="31"/>
      <c r="X408" s="32" t="s">
        <v>66</v>
      </c>
      <c r="Y408" s="31"/>
      <c r="Z408" s="32" t="s">
        <v>65</v>
      </c>
      <c r="AA408" s="31"/>
      <c r="AB408" s="34" t="s">
        <v>64</v>
      </c>
      <c r="AC408" s="33"/>
      <c r="AD408" s="32" t="s">
        <v>63</v>
      </c>
      <c r="AE408" s="31"/>
      <c r="AF408" s="30"/>
      <c r="AG408" s="31"/>
      <c r="AH408" s="30"/>
      <c r="AI408" s="20"/>
      <c r="AJ408" s="250"/>
      <c r="AK408" s="253"/>
      <c r="AL408" s="19"/>
      <c r="AM408" s="7"/>
      <c r="AN408" s="7"/>
      <c r="AO408" s="239"/>
      <c r="AP408" s="230"/>
      <c r="AQ408" s="233"/>
      <c r="AR408" s="236"/>
      <c r="AS408" s="230"/>
      <c r="AT408" s="233"/>
      <c r="AU408" s="236"/>
      <c r="AV408" s="230"/>
      <c r="AW408" s="233"/>
      <c r="AX408" s="236"/>
      <c r="AY408" s="230"/>
      <c r="AZ408" s="233"/>
      <c r="BA408" s="236"/>
      <c r="BB408" s="230"/>
      <c r="BC408" s="233"/>
      <c r="BD408" s="298"/>
      <c r="BE408" s="301"/>
      <c r="BF408" s="301"/>
      <c r="BG408" s="304"/>
    </row>
    <row r="409" spans="2:60" ht="28.15" hidden="1" customHeight="1">
      <c r="B409" s="29"/>
      <c r="C409" s="265"/>
      <c r="D409" s="28"/>
      <c r="E409" s="27"/>
      <c r="F409" s="27"/>
      <c r="G409" s="26"/>
      <c r="H409" s="257"/>
      <c r="I409" s="261"/>
      <c r="J409" s="261"/>
      <c r="K409" s="261"/>
      <c r="L409" s="23" t="s">
        <v>62</v>
      </c>
      <c r="M409" s="22"/>
      <c r="N409" s="23" t="s">
        <v>61</v>
      </c>
      <c r="O409" s="22"/>
      <c r="P409" s="23" t="s">
        <v>60</v>
      </c>
      <c r="Q409" s="22"/>
      <c r="R409" s="23" t="s">
        <v>59</v>
      </c>
      <c r="S409" s="22"/>
      <c r="T409" s="23" t="s">
        <v>58</v>
      </c>
      <c r="U409" s="22"/>
      <c r="V409" s="23" t="s">
        <v>57</v>
      </c>
      <c r="W409" s="22"/>
      <c r="X409" s="23" t="s">
        <v>56</v>
      </c>
      <c r="Y409" s="22"/>
      <c r="Z409" s="23" t="s">
        <v>55</v>
      </c>
      <c r="AA409" s="22"/>
      <c r="AB409" s="25" t="s">
        <v>54</v>
      </c>
      <c r="AC409" s="24"/>
      <c r="AD409" s="23">
        <v>39</v>
      </c>
      <c r="AE409" s="22"/>
      <c r="AF409" s="21"/>
      <c r="AG409" s="22"/>
      <c r="AH409" s="21"/>
      <c r="AI409" s="20"/>
      <c r="AJ409" s="250"/>
      <c r="AK409" s="253"/>
      <c r="AL409" s="19"/>
      <c r="AM409" s="7"/>
      <c r="AN409" s="7"/>
      <c r="AO409" s="239"/>
      <c r="AP409" s="230"/>
      <c r="AQ409" s="233"/>
      <c r="AR409" s="236"/>
      <c r="AS409" s="230"/>
      <c r="AT409" s="233"/>
      <c r="AU409" s="236"/>
      <c r="AV409" s="230"/>
      <c r="AW409" s="233"/>
      <c r="AX409" s="236"/>
      <c r="AY409" s="230"/>
      <c r="AZ409" s="233"/>
      <c r="BA409" s="236"/>
      <c r="BB409" s="230"/>
      <c r="BC409" s="233"/>
      <c r="BD409" s="298"/>
      <c r="BE409" s="301"/>
      <c r="BF409" s="301"/>
      <c r="BG409" s="304"/>
    </row>
    <row r="410" spans="2:60" ht="28.15" hidden="1" customHeight="1" thickBot="1">
      <c r="B410" s="29"/>
      <c r="C410" s="266"/>
      <c r="D410" s="57"/>
      <c r="E410" s="56"/>
      <c r="F410" s="56"/>
      <c r="G410" s="55"/>
      <c r="H410" s="258"/>
      <c r="I410" s="262"/>
      <c r="J410" s="262"/>
      <c r="K410" s="262"/>
      <c r="L410" s="52" t="s">
        <v>53</v>
      </c>
      <c r="M410" s="51"/>
      <c r="N410" s="52" t="s">
        <v>52</v>
      </c>
      <c r="O410" s="51"/>
      <c r="P410" s="52" t="s">
        <v>51</v>
      </c>
      <c r="Q410" s="51"/>
      <c r="R410" s="52" t="s">
        <v>50</v>
      </c>
      <c r="S410" s="51"/>
      <c r="T410" s="52">
        <v>20</v>
      </c>
      <c r="U410" s="51"/>
      <c r="V410" s="52" t="s">
        <v>49</v>
      </c>
      <c r="W410" s="51"/>
      <c r="X410" s="52" t="s">
        <v>48</v>
      </c>
      <c r="Y410" s="51"/>
      <c r="Z410" s="52" t="s">
        <v>47</v>
      </c>
      <c r="AA410" s="51"/>
      <c r="AB410" s="54" t="s">
        <v>46</v>
      </c>
      <c r="AC410" s="53"/>
      <c r="AD410" s="52" t="s">
        <v>45</v>
      </c>
      <c r="AE410" s="51"/>
      <c r="AF410" s="50"/>
      <c r="AG410" s="51"/>
      <c r="AH410" s="50"/>
      <c r="AI410" s="49"/>
      <c r="AJ410" s="251"/>
      <c r="AK410" s="254"/>
      <c r="AL410" s="48"/>
      <c r="AM410" s="7"/>
      <c r="AN410" s="7"/>
      <c r="AO410" s="240"/>
      <c r="AP410" s="231"/>
      <c r="AQ410" s="234"/>
      <c r="AR410" s="237"/>
      <c r="AS410" s="231"/>
      <c r="AT410" s="234"/>
      <c r="AU410" s="237"/>
      <c r="AV410" s="231"/>
      <c r="AW410" s="234"/>
      <c r="AX410" s="237"/>
      <c r="AY410" s="231"/>
      <c r="AZ410" s="234"/>
      <c r="BA410" s="237"/>
      <c r="BB410" s="231"/>
      <c r="BC410" s="234"/>
      <c r="BD410" s="299"/>
      <c r="BE410" s="302"/>
      <c r="BF410" s="302"/>
      <c r="BG410" s="305"/>
    </row>
    <row r="411" spans="2:60" ht="28.15" hidden="1" customHeight="1">
      <c r="B411" s="29"/>
      <c r="C411" s="263">
        <v>3</v>
      </c>
      <c r="D411" s="47"/>
      <c r="E411" s="46"/>
      <c r="F411" s="46"/>
      <c r="G411" s="45"/>
      <c r="H411" s="255"/>
      <c r="I411" s="259"/>
      <c r="J411" s="259"/>
      <c r="K411" s="259"/>
      <c r="L411" s="42" t="s">
        <v>82</v>
      </c>
      <c r="M411" s="41"/>
      <c r="N411" s="42" t="s">
        <v>81</v>
      </c>
      <c r="O411" s="41"/>
      <c r="P411" s="42" t="s">
        <v>80</v>
      </c>
      <c r="Q411" s="41"/>
      <c r="R411" s="42" t="s">
        <v>79</v>
      </c>
      <c r="S411" s="41"/>
      <c r="T411" s="42" t="s">
        <v>78</v>
      </c>
      <c r="U411" s="41"/>
      <c r="V411" s="42" t="s">
        <v>77</v>
      </c>
      <c r="W411" s="41"/>
      <c r="X411" s="42" t="s">
        <v>76</v>
      </c>
      <c r="Y411" s="41"/>
      <c r="Z411" s="42" t="s">
        <v>75</v>
      </c>
      <c r="AA411" s="41"/>
      <c r="AB411" s="44" t="s">
        <v>74</v>
      </c>
      <c r="AC411" s="43"/>
      <c r="AD411" s="42" t="s">
        <v>73</v>
      </c>
      <c r="AE411" s="41"/>
      <c r="AF411" s="40"/>
      <c r="AG411" s="41"/>
      <c r="AH411" s="40"/>
      <c r="AI411" s="39"/>
      <c r="AJ411" s="245"/>
      <c r="AK411" s="245"/>
      <c r="AL411" s="38"/>
      <c r="AM411" s="7"/>
      <c r="AN411" s="7"/>
      <c r="AO411" s="238">
        <f>SUMPRODUCT(LEN($M411:$AE414)-LEN(SUBSTITUTE($M411:$AE414,"A", "")))</f>
        <v>0</v>
      </c>
      <c r="AP411" s="229">
        <f>SUMPRODUCT(LEN($AH411:$AH414)-LEN(SUBSTITUTE($AH411:$AH414,"A", "")))</f>
        <v>0</v>
      </c>
      <c r="AQ411" s="232">
        <f>SUMPRODUCT(LEN($AG411:$AG414)-LEN(SUBSTITUTE($AG411:$AG414,"A", "")))</f>
        <v>0</v>
      </c>
      <c r="AR411" s="235">
        <f>SUMPRODUCT(LEN($M411:$AE414)-LEN(SUBSTITUTE($M411:$AE414,"S", "")))</f>
        <v>0</v>
      </c>
      <c r="AS411" s="229">
        <f>SUMPRODUCT(LEN($AH411:$AH414)-LEN(SUBSTITUTE($AH411:$AH414,"S", "")))</f>
        <v>0</v>
      </c>
      <c r="AT411" s="232">
        <f>SUMPRODUCT(LEN($AG411:$AG414)-LEN(SUBSTITUTE($AG411:$AG414,"S", "")))</f>
        <v>0</v>
      </c>
      <c r="AU411" s="235">
        <f>SUMPRODUCT(LEN($M411:$AE414)-LEN(SUBSTITUTE($M411:$AE414,"F", "")))</f>
        <v>0</v>
      </c>
      <c r="AV411" s="229">
        <f>SUMPRODUCT(LEN($AH411:$AH414)-LEN(SUBSTITUTE($AH411:$AH414,"F", "")))</f>
        <v>0</v>
      </c>
      <c r="AW411" s="232">
        <f>SUMPRODUCT(LEN($AG411:$AG414)-LEN(SUBSTITUTE($AG411:$AG414,"F", "")))</f>
        <v>0</v>
      </c>
      <c r="AX411" s="235">
        <f>SUMPRODUCT(LEN($M411:$AE414)-LEN(SUBSTITUTE($M411:$AE414,"G", "")))</f>
        <v>0</v>
      </c>
      <c r="AY411" s="229">
        <f>SUMPRODUCT(LEN($AH411:$AH414)-LEN(SUBSTITUTE($AH411:$AH414,"G", "")))</f>
        <v>0</v>
      </c>
      <c r="AZ411" s="232">
        <f>SUMPRODUCT(LEN($AG411:$AG414)-LEN(SUBSTITUTE($AG411:$AG414,"G", "")))</f>
        <v>0</v>
      </c>
      <c r="BA411" s="235">
        <f>SUMPRODUCT(LEN($M411:$AE414)-LEN(SUBSTITUTE($M411:$AE414,"M", "")))</f>
        <v>0</v>
      </c>
      <c r="BB411" s="229">
        <f>SUMPRODUCT(LEN($AH411:$AH414)-LEN(SUBSTITUTE($AH411:$AH414,"M", "")))</f>
        <v>0</v>
      </c>
      <c r="BC411" s="232">
        <f>SUMPRODUCT(LEN($AG411:$AG414)-LEN(SUBSTITUTE($AG411:$AG414,"M", "")))</f>
        <v>0</v>
      </c>
      <c r="BD411" s="297">
        <f>SUMPRODUCT(LEN($AI411:$AI414)-LEN(SUBSTITUTE($AI411:$AI414,"S", "")))</f>
        <v>0</v>
      </c>
      <c r="BE411" s="300">
        <f>SUMPRODUCT(LEN($AI411:$AI414)-LEN(SUBSTITUTE($AI411:$AI414,"F", "")))</f>
        <v>0</v>
      </c>
      <c r="BF411" s="300">
        <f>SUMPRODUCT(LEN($AI411:$AI414)-LEN(SUBSTITUTE($AI411:$AI414,"G", "")))</f>
        <v>0</v>
      </c>
      <c r="BG411" s="303">
        <f>SUMPRODUCT(LEN($AI411:$AI414)-LEN(SUBSTITUTE($AI411:$AI414,"M", "")))</f>
        <v>0</v>
      </c>
    </row>
    <row r="412" spans="2:60" ht="28.15" hidden="1" customHeight="1" thickBot="1">
      <c r="B412" s="29"/>
      <c r="C412" s="264"/>
      <c r="D412" s="37"/>
      <c r="E412" s="36"/>
      <c r="F412" s="36"/>
      <c r="G412" s="35"/>
      <c r="H412" s="256"/>
      <c r="I412" s="260"/>
      <c r="J412" s="260"/>
      <c r="K412" s="260"/>
      <c r="L412" s="32" t="s">
        <v>72</v>
      </c>
      <c r="M412" s="31"/>
      <c r="N412" s="32" t="s">
        <v>71</v>
      </c>
      <c r="O412" s="31"/>
      <c r="P412" s="32" t="s">
        <v>70</v>
      </c>
      <c r="Q412" s="31"/>
      <c r="R412" s="32" t="s">
        <v>69</v>
      </c>
      <c r="S412" s="31"/>
      <c r="T412" s="32" t="s">
        <v>68</v>
      </c>
      <c r="U412" s="31"/>
      <c r="V412" s="32" t="s">
        <v>67</v>
      </c>
      <c r="W412" s="31"/>
      <c r="X412" s="32" t="s">
        <v>66</v>
      </c>
      <c r="Y412" s="31"/>
      <c r="Z412" s="32" t="s">
        <v>65</v>
      </c>
      <c r="AA412" s="31"/>
      <c r="AB412" s="34" t="s">
        <v>64</v>
      </c>
      <c r="AC412" s="33"/>
      <c r="AD412" s="32" t="s">
        <v>63</v>
      </c>
      <c r="AE412" s="31"/>
      <c r="AF412" s="30"/>
      <c r="AG412" s="31"/>
      <c r="AH412" s="30"/>
      <c r="AI412" s="20"/>
      <c r="AJ412" s="246"/>
      <c r="AK412" s="246"/>
      <c r="AL412" s="19"/>
      <c r="AM412" s="7"/>
      <c r="AN412" s="7"/>
      <c r="AO412" s="239"/>
      <c r="AP412" s="230"/>
      <c r="AQ412" s="233"/>
      <c r="AR412" s="236"/>
      <c r="AS412" s="230"/>
      <c r="AT412" s="233"/>
      <c r="AU412" s="236"/>
      <c r="AV412" s="230"/>
      <c r="AW412" s="233"/>
      <c r="AX412" s="236"/>
      <c r="AY412" s="230"/>
      <c r="AZ412" s="233"/>
      <c r="BA412" s="236"/>
      <c r="BB412" s="230"/>
      <c r="BC412" s="233"/>
      <c r="BD412" s="298"/>
      <c r="BE412" s="301"/>
      <c r="BF412" s="301"/>
      <c r="BG412" s="304"/>
    </row>
    <row r="413" spans="2:60" ht="28.15" hidden="1" customHeight="1">
      <c r="B413" s="29"/>
      <c r="C413" s="265"/>
      <c r="D413" s="28"/>
      <c r="E413" s="27"/>
      <c r="F413" s="27"/>
      <c r="G413" s="26"/>
      <c r="H413" s="257"/>
      <c r="I413" s="261"/>
      <c r="J413" s="261"/>
      <c r="K413" s="261"/>
      <c r="L413" s="23" t="s">
        <v>62</v>
      </c>
      <c r="M413" s="22"/>
      <c r="N413" s="23" t="s">
        <v>61</v>
      </c>
      <c r="O413" s="22"/>
      <c r="P413" s="23" t="s">
        <v>60</v>
      </c>
      <c r="Q413" s="22"/>
      <c r="R413" s="23" t="s">
        <v>59</v>
      </c>
      <c r="S413" s="22"/>
      <c r="T413" s="23" t="s">
        <v>58</v>
      </c>
      <c r="U413" s="22"/>
      <c r="V413" s="23" t="s">
        <v>57</v>
      </c>
      <c r="W413" s="22"/>
      <c r="X413" s="23" t="s">
        <v>56</v>
      </c>
      <c r="Y413" s="22"/>
      <c r="Z413" s="23" t="s">
        <v>55</v>
      </c>
      <c r="AA413" s="22"/>
      <c r="AB413" s="25" t="s">
        <v>54</v>
      </c>
      <c r="AC413" s="24"/>
      <c r="AD413" s="23">
        <v>39</v>
      </c>
      <c r="AE413" s="22"/>
      <c r="AF413" s="21"/>
      <c r="AG413" s="22"/>
      <c r="AH413" s="21"/>
      <c r="AI413" s="20"/>
      <c r="AJ413" s="246"/>
      <c r="AK413" s="246"/>
      <c r="AL413" s="19"/>
      <c r="AM413" s="7"/>
      <c r="AN413" s="7"/>
      <c r="AO413" s="239"/>
      <c r="AP413" s="230"/>
      <c r="AQ413" s="233"/>
      <c r="AR413" s="236"/>
      <c r="AS413" s="230"/>
      <c r="AT413" s="233"/>
      <c r="AU413" s="236"/>
      <c r="AV413" s="230"/>
      <c r="AW413" s="233"/>
      <c r="AX413" s="236"/>
      <c r="AY413" s="230"/>
      <c r="AZ413" s="233"/>
      <c r="BA413" s="236"/>
      <c r="BB413" s="230"/>
      <c r="BC413" s="233"/>
      <c r="BD413" s="298"/>
      <c r="BE413" s="301"/>
      <c r="BF413" s="301"/>
      <c r="BG413" s="304"/>
    </row>
    <row r="414" spans="2:60" ht="28.15" hidden="1" customHeight="1" thickBot="1">
      <c r="B414" s="18"/>
      <c r="C414" s="271"/>
      <c r="D414" s="17"/>
      <c r="E414" s="16"/>
      <c r="F414" s="16"/>
      <c r="G414" s="15"/>
      <c r="H414" s="258"/>
      <c r="I414" s="272"/>
      <c r="J414" s="272"/>
      <c r="K414" s="272"/>
      <c r="L414" s="12" t="s">
        <v>53</v>
      </c>
      <c r="M414" s="11"/>
      <c r="N414" s="12" t="s">
        <v>52</v>
      </c>
      <c r="O414" s="11"/>
      <c r="P414" s="12" t="s">
        <v>51</v>
      </c>
      <c r="Q414" s="11"/>
      <c r="R414" s="12" t="s">
        <v>50</v>
      </c>
      <c r="S414" s="11"/>
      <c r="T414" s="12">
        <v>20</v>
      </c>
      <c r="U414" s="11"/>
      <c r="V414" s="12" t="s">
        <v>49</v>
      </c>
      <c r="W414" s="11"/>
      <c r="X414" s="12" t="s">
        <v>48</v>
      </c>
      <c r="Y414" s="11"/>
      <c r="Z414" s="12" t="s">
        <v>47</v>
      </c>
      <c r="AA414" s="11"/>
      <c r="AB414" s="14" t="s">
        <v>46</v>
      </c>
      <c r="AC414" s="13"/>
      <c r="AD414" s="12" t="s">
        <v>45</v>
      </c>
      <c r="AE414" s="11"/>
      <c r="AF414" s="10"/>
      <c r="AG414" s="11"/>
      <c r="AH414" s="10"/>
      <c r="AI414" s="9"/>
      <c r="AJ414" s="247"/>
      <c r="AK414" s="247"/>
      <c r="AL414" s="8"/>
      <c r="AM414" s="7"/>
      <c r="AN414" s="7"/>
      <c r="AO414" s="240"/>
      <c r="AP414" s="231"/>
      <c r="AQ414" s="234"/>
      <c r="AR414" s="237"/>
      <c r="AS414" s="231"/>
      <c r="AT414" s="234"/>
      <c r="AU414" s="237"/>
      <c r="AV414" s="231"/>
      <c r="AW414" s="234"/>
      <c r="AX414" s="237"/>
      <c r="AY414" s="231"/>
      <c r="AZ414" s="234"/>
      <c r="BA414" s="237"/>
      <c r="BB414" s="231"/>
      <c r="BC414" s="234"/>
      <c r="BD414" s="299"/>
      <c r="BE414" s="302"/>
      <c r="BF414" s="302"/>
      <c r="BG414" s="305"/>
    </row>
    <row r="415" spans="2:60" ht="85.9" hidden="1" customHeight="1" thickBot="1">
      <c r="B415" s="94" t="s">
        <v>119</v>
      </c>
      <c r="C415" s="83" t="s">
        <v>118</v>
      </c>
      <c r="D415" s="88" t="s">
        <v>117</v>
      </c>
      <c r="E415" s="93" t="s">
        <v>116</v>
      </c>
      <c r="F415" s="92"/>
      <c r="G415" s="91"/>
      <c r="H415" s="90" t="s">
        <v>115</v>
      </c>
      <c r="I415" s="88" t="s">
        <v>43</v>
      </c>
      <c r="J415" s="88" t="s">
        <v>114</v>
      </c>
      <c r="K415" s="88" t="s">
        <v>44</v>
      </c>
      <c r="L415" s="227" t="s">
        <v>113</v>
      </c>
      <c r="M415" s="270"/>
      <c r="N415" s="227" t="s">
        <v>112</v>
      </c>
      <c r="O415" s="270"/>
      <c r="P415" s="227" t="s">
        <v>112</v>
      </c>
      <c r="Q415" s="228"/>
      <c r="R415" s="227" t="s">
        <v>112</v>
      </c>
      <c r="S415" s="228"/>
      <c r="T415" s="227" t="s">
        <v>112</v>
      </c>
      <c r="U415" s="228"/>
      <c r="V415" s="227" t="s">
        <v>112</v>
      </c>
      <c r="W415" s="228"/>
      <c r="X415" s="227" t="s">
        <v>112</v>
      </c>
      <c r="Y415" s="228"/>
      <c r="Z415" s="227" t="s">
        <v>112</v>
      </c>
      <c r="AA415" s="228"/>
      <c r="AB415" s="227" t="s">
        <v>112</v>
      </c>
      <c r="AC415" s="228"/>
      <c r="AD415" s="227" t="s">
        <v>112</v>
      </c>
      <c r="AE415" s="228"/>
      <c r="AF415" s="244" t="s">
        <v>111</v>
      </c>
      <c r="AG415" s="228"/>
      <c r="AH415" s="90" t="s">
        <v>110</v>
      </c>
      <c r="AI415" s="89" t="s">
        <v>109</v>
      </c>
      <c r="AJ415" s="88" t="s">
        <v>108</v>
      </c>
      <c r="AK415" s="88" t="s">
        <v>107</v>
      </c>
      <c r="AL415" s="87" t="s">
        <v>106</v>
      </c>
      <c r="AM415" s="86"/>
      <c r="AN415" s="86"/>
      <c r="AO415" s="84" t="s">
        <v>105</v>
      </c>
      <c r="AP415" s="83" t="s">
        <v>104</v>
      </c>
      <c r="AQ415" s="82" t="s">
        <v>103</v>
      </c>
      <c r="AR415" s="84" t="s">
        <v>102</v>
      </c>
      <c r="AS415" s="83" t="s">
        <v>101</v>
      </c>
      <c r="AT415" s="82" t="s">
        <v>100</v>
      </c>
      <c r="AU415" s="84" t="s">
        <v>99</v>
      </c>
      <c r="AV415" s="83" t="s">
        <v>98</v>
      </c>
      <c r="AW415" s="85" t="s">
        <v>97</v>
      </c>
      <c r="AX415" s="84" t="s">
        <v>96</v>
      </c>
      <c r="AY415" s="83" t="s">
        <v>95</v>
      </c>
      <c r="AZ415" s="82" t="s">
        <v>94</v>
      </c>
      <c r="BA415" s="84" t="s">
        <v>93</v>
      </c>
      <c r="BB415" s="83" t="s">
        <v>92</v>
      </c>
      <c r="BC415" s="82" t="s">
        <v>91</v>
      </c>
      <c r="BD415" s="81" t="s">
        <v>90</v>
      </c>
      <c r="BE415" s="80" t="s">
        <v>89</v>
      </c>
      <c r="BF415" s="80" t="s">
        <v>88</v>
      </c>
      <c r="BG415" s="79" t="s">
        <v>87</v>
      </c>
    </row>
    <row r="416" spans="2:60" ht="48" hidden="1" thickBot="1">
      <c r="B416" s="78" t="s">
        <v>153</v>
      </c>
      <c r="C416" s="77"/>
      <c r="D416" s="76"/>
      <c r="E416" s="267"/>
      <c r="F416" s="268"/>
      <c r="G416" s="269"/>
      <c r="H416" s="75" t="s">
        <v>85</v>
      </c>
      <c r="I416" s="74"/>
      <c r="J416" s="74"/>
      <c r="K416" s="73"/>
      <c r="L416" s="72"/>
      <c r="M416" s="68"/>
      <c r="N416" s="72"/>
      <c r="O416" s="68"/>
      <c r="P416" s="72"/>
      <c r="Q416" s="68"/>
      <c r="R416" s="72"/>
      <c r="S416" s="68"/>
      <c r="T416" s="72"/>
      <c r="U416" s="68"/>
      <c r="V416" s="72"/>
      <c r="W416" s="68"/>
      <c r="X416" s="72"/>
      <c r="Y416" s="68"/>
      <c r="Z416" s="72"/>
      <c r="AA416" s="71"/>
      <c r="AB416" s="70"/>
      <c r="AC416" s="70"/>
      <c r="AD416" s="70"/>
      <c r="AE416" s="70"/>
      <c r="AF416" s="69" t="s">
        <v>84</v>
      </c>
      <c r="AG416" s="68"/>
      <c r="AH416" s="68"/>
      <c r="AI416" s="68"/>
      <c r="AJ416" s="67"/>
      <c r="AK416" s="67"/>
      <c r="AL416" s="66"/>
      <c r="AM416" s="65"/>
      <c r="AN416" s="65"/>
      <c r="AO416" s="64">
        <f t="shared" ref="AO416:BG416" si="29">SUM(AO417:AO428)</f>
        <v>0</v>
      </c>
      <c r="AP416" s="63">
        <f t="shared" si="29"/>
        <v>0</v>
      </c>
      <c r="AQ416" s="62">
        <f t="shared" si="29"/>
        <v>0</v>
      </c>
      <c r="AR416" s="64">
        <f t="shared" si="29"/>
        <v>0</v>
      </c>
      <c r="AS416" s="63">
        <f t="shared" si="29"/>
        <v>0</v>
      </c>
      <c r="AT416" s="62">
        <f t="shared" si="29"/>
        <v>0</v>
      </c>
      <c r="AU416" s="64">
        <f t="shared" si="29"/>
        <v>0</v>
      </c>
      <c r="AV416" s="63">
        <f t="shared" si="29"/>
        <v>0</v>
      </c>
      <c r="AW416" s="62">
        <f t="shared" si="29"/>
        <v>0</v>
      </c>
      <c r="AX416" s="64">
        <f t="shared" si="29"/>
        <v>0</v>
      </c>
      <c r="AY416" s="63">
        <f t="shared" si="29"/>
        <v>0</v>
      </c>
      <c r="AZ416" s="62">
        <f t="shared" si="29"/>
        <v>0</v>
      </c>
      <c r="BA416" s="64">
        <f t="shared" si="29"/>
        <v>0</v>
      </c>
      <c r="BB416" s="63">
        <f t="shared" si="29"/>
        <v>0</v>
      </c>
      <c r="BC416" s="62">
        <f t="shared" si="29"/>
        <v>0</v>
      </c>
      <c r="BD416" s="61">
        <f t="shared" si="29"/>
        <v>0</v>
      </c>
      <c r="BE416" s="60">
        <f t="shared" si="29"/>
        <v>0</v>
      </c>
      <c r="BF416" s="60">
        <f t="shared" si="29"/>
        <v>0</v>
      </c>
      <c r="BG416" s="59">
        <f t="shared" si="29"/>
        <v>0</v>
      </c>
      <c r="BH416" s="58" t="s">
        <v>83</v>
      </c>
    </row>
    <row r="417" spans="2:60" ht="28.15" hidden="1" customHeight="1">
      <c r="B417" s="29"/>
      <c r="C417" s="263">
        <v>1</v>
      </c>
      <c r="D417" s="47"/>
      <c r="E417" s="46"/>
      <c r="F417" s="46"/>
      <c r="G417" s="45"/>
      <c r="H417" s="255"/>
      <c r="I417" s="259"/>
      <c r="J417" s="259"/>
      <c r="K417" s="259"/>
      <c r="L417" s="42" t="s">
        <v>82</v>
      </c>
      <c r="M417" s="41"/>
      <c r="N417" s="42" t="s">
        <v>81</v>
      </c>
      <c r="O417" s="41"/>
      <c r="P417" s="42" t="s">
        <v>80</v>
      </c>
      <c r="Q417" s="41"/>
      <c r="R417" s="42" t="s">
        <v>79</v>
      </c>
      <c r="S417" s="41"/>
      <c r="T417" s="42" t="s">
        <v>78</v>
      </c>
      <c r="U417" s="41"/>
      <c r="V417" s="42" t="s">
        <v>77</v>
      </c>
      <c r="W417" s="41"/>
      <c r="X417" s="42" t="s">
        <v>76</v>
      </c>
      <c r="Y417" s="41"/>
      <c r="Z417" s="42" t="s">
        <v>75</v>
      </c>
      <c r="AA417" s="41"/>
      <c r="AB417" s="44" t="s">
        <v>74</v>
      </c>
      <c r="AC417" s="43"/>
      <c r="AD417" s="42" t="s">
        <v>73</v>
      </c>
      <c r="AE417" s="41"/>
      <c r="AF417" s="40"/>
      <c r="AG417" s="41"/>
      <c r="AH417" s="40"/>
      <c r="AI417" s="39"/>
      <c r="AJ417" s="245"/>
      <c r="AK417" s="245"/>
      <c r="AL417" s="38"/>
      <c r="AM417" s="7"/>
      <c r="AN417" s="7"/>
      <c r="AO417" s="238">
        <f>SUMPRODUCT(LEN($M417:$AE420)-LEN(SUBSTITUTE($M417:$AE420,"A", "")))</f>
        <v>0</v>
      </c>
      <c r="AP417" s="229">
        <f>SUMPRODUCT(LEN($AH417:$AH420)-LEN(SUBSTITUTE($AH417:$AH420,"A", "")))</f>
        <v>0</v>
      </c>
      <c r="AQ417" s="232">
        <f>SUMPRODUCT(LEN($AG417:$AG420)-LEN(SUBSTITUTE($AG417:$AG420,"A", "")))</f>
        <v>0</v>
      </c>
      <c r="AR417" s="235">
        <f>SUMPRODUCT(LEN($M417:$AE420)-LEN(SUBSTITUTE($M417:$AE420,"S", "")))</f>
        <v>0</v>
      </c>
      <c r="AS417" s="229">
        <f>SUMPRODUCT(LEN($AH417:$AH420)-LEN(SUBSTITUTE($AH417:$AH420,"S", "")))</f>
        <v>0</v>
      </c>
      <c r="AT417" s="232">
        <f>SUMPRODUCT(LEN($AG417:$AG420)-LEN(SUBSTITUTE($AG417:$AG420,"S", "")))</f>
        <v>0</v>
      </c>
      <c r="AU417" s="235">
        <f>SUMPRODUCT(LEN($M417:$AE420)-LEN(SUBSTITUTE($M417:$AE420,"F", "")))</f>
        <v>0</v>
      </c>
      <c r="AV417" s="229">
        <f>SUMPRODUCT(LEN($AH417:$AH420)-LEN(SUBSTITUTE($AH417:$AH420,"F", "")))</f>
        <v>0</v>
      </c>
      <c r="AW417" s="232">
        <f>SUMPRODUCT(LEN($AG417:$AG420)-LEN(SUBSTITUTE($AG417:$AG420,"F", "")))</f>
        <v>0</v>
      </c>
      <c r="AX417" s="235">
        <f>SUMPRODUCT(LEN($M417:$AE420)-LEN(SUBSTITUTE($M417:$AE420,"G", "")))</f>
        <v>0</v>
      </c>
      <c r="AY417" s="229">
        <f>SUMPRODUCT(LEN($AH417:$AH420)-LEN(SUBSTITUTE($AH417:$AH420,"G", "")))</f>
        <v>0</v>
      </c>
      <c r="AZ417" s="232">
        <f>SUMPRODUCT(LEN($AG417:$AG420)-LEN(SUBSTITUTE($AG417:$AG420,"G", "")))</f>
        <v>0</v>
      </c>
      <c r="BA417" s="235">
        <f>SUMPRODUCT(LEN($M417:$AE420)-LEN(SUBSTITUTE($M417:$AE420,"M", "")))</f>
        <v>0</v>
      </c>
      <c r="BB417" s="229">
        <f>SUMPRODUCT(LEN($AH417:$AH420)-LEN(SUBSTITUTE($AH417:$AH420,"M", "")))</f>
        <v>0</v>
      </c>
      <c r="BC417" s="232">
        <f>SUMPRODUCT(LEN($AG417:$AG420)-LEN(SUBSTITUTE($AG417:$AG420,"M", "")))</f>
        <v>0</v>
      </c>
      <c r="BD417" s="297">
        <f>SUMPRODUCT(LEN($AI417:$AI420)-LEN(SUBSTITUTE($AI417:$AI420,"S", "")))</f>
        <v>0</v>
      </c>
      <c r="BE417" s="300">
        <f>SUMPRODUCT(LEN($AI417:$AI420)-LEN(SUBSTITUTE($AI417:$AI420,"F", "")))</f>
        <v>0</v>
      </c>
      <c r="BF417" s="300">
        <f>SUMPRODUCT(LEN($AI417:$AI420)-LEN(SUBSTITUTE($AI417:$AI420,"G", "")))</f>
        <v>0</v>
      </c>
      <c r="BG417" s="303">
        <f>SUMPRODUCT(LEN($AI417:$AI420)-LEN(SUBSTITUTE($AI417:$AI420,"M", "")))</f>
        <v>0</v>
      </c>
    </row>
    <row r="418" spans="2:60" ht="28.15" hidden="1" customHeight="1" thickBot="1">
      <c r="B418" s="29"/>
      <c r="C418" s="264"/>
      <c r="D418" s="37"/>
      <c r="E418" s="36"/>
      <c r="F418" s="36"/>
      <c r="G418" s="35"/>
      <c r="H418" s="256"/>
      <c r="I418" s="260"/>
      <c r="J418" s="260"/>
      <c r="K418" s="260"/>
      <c r="L418" s="32" t="s">
        <v>72</v>
      </c>
      <c r="M418" s="31"/>
      <c r="N418" s="32" t="s">
        <v>71</v>
      </c>
      <c r="O418" s="31"/>
      <c r="P418" s="32" t="s">
        <v>70</v>
      </c>
      <c r="Q418" s="31"/>
      <c r="R418" s="32" t="s">
        <v>69</v>
      </c>
      <c r="S418" s="31"/>
      <c r="T418" s="32" t="s">
        <v>68</v>
      </c>
      <c r="U418" s="31"/>
      <c r="V418" s="32" t="s">
        <v>67</v>
      </c>
      <c r="W418" s="31"/>
      <c r="X418" s="32" t="s">
        <v>66</v>
      </c>
      <c r="Y418" s="31"/>
      <c r="Z418" s="32" t="s">
        <v>65</v>
      </c>
      <c r="AA418" s="31"/>
      <c r="AB418" s="34" t="s">
        <v>64</v>
      </c>
      <c r="AC418" s="33"/>
      <c r="AD418" s="32" t="s">
        <v>63</v>
      </c>
      <c r="AE418" s="31"/>
      <c r="AF418" s="30"/>
      <c r="AG418" s="31"/>
      <c r="AH418" s="30"/>
      <c r="AI418" s="20"/>
      <c r="AJ418" s="246"/>
      <c r="AK418" s="246"/>
      <c r="AL418" s="19"/>
      <c r="AM418" s="7"/>
      <c r="AN418" s="7"/>
      <c r="AO418" s="239"/>
      <c r="AP418" s="230"/>
      <c r="AQ418" s="233"/>
      <c r="AR418" s="236"/>
      <c r="AS418" s="230"/>
      <c r="AT418" s="233"/>
      <c r="AU418" s="236"/>
      <c r="AV418" s="230"/>
      <c r="AW418" s="233"/>
      <c r="AX418" s="236"/>
      <c r="AY418" s="230"/>
      <c r="AZ418" s="233"/>
      <c r="BA418" s="236"/>
      <c r="BB418" s="230"/>
      <c r="BC418" s="233"/>
      <c r="BD418" s="298"/>
      <c r="BE418" s="301"/>
      <c r="BF418" s="301"/>
      <c r="BG418" s="304"/>
    </row>
    <row r="419" spans="2:60" ht="28.15" hidden="1" customHeight="1">
      <c r="B419" s="29"/>
      <c r="C419" s="265"/>
      <c r="D419" s="28"/>
      <c r="E419" s="27"/>
      <c r="F419" s="27"/>
      <c r="G419" s="26"/>
      <c r="H419" s="257"/>
      <c r="I419" s="261"/>
      <c r="J419" s="261"/>
      <c r="K419" s="261"/>
      <c r="L419" s="23" t="s">
        <v>62</v>
      </c>
      <c r="M419" s="22"/>
      <c r="N419" s="23" t="s">
        <v>61</v>
      </c>
      <c r="O419" s="22"/>
      <c r="P419" s="23" t="s">
        <v>60</v>
      </c>
      <c r="Q419" s="22"/>
      <c r="R419" s="23" t="s">
        <v>59</v>
      </c>
      <c r="S419" s="22"/>
      <c r="T419" s="23" t="s">
        <v>58</v>
      </c>
      <c r="U419" s="22"/>
      <c r="V419" s="23" t="s">
        <v>57</v>
      </c>
      <c r="W419" s="22"/>
      <c r="X419" s="23" t="s">
        <v>56</v>
      </c>
      <c r="Y419" s="22"/>
      <c r="Z419" s="23" t="s">
        <v>55</v>
      </c>
      <c r="AA419" s="22"/>
      <c r="AB419" s="25" t="s">
        <v>54</v>
      </c>
      <c r="AC419" s="24"/>
      <c r="AD419" s="23">
        <v>39</v>
      </c>
      <c r="AE419" s="22"/>
      <c r="AF419" s="21"/>
      <c r="AG419" s="22"/>
      <c r="AH419" s="21"/>
      <c r="AI419" s="20"/>
      <c r="AJ419" s="246"/>
      <c r="AK419" s="246"/>
      <c r="AL419" s="19"/>
      <c r="AM419" s="7"/>
      <c r="AN419" s="7"/>
      <c r="AO419" s="239"/>
      <c r="AP419" s="230"/>
      <c r="AQ419" s="233"/>
      <c r="AR419" s="236"/>
      <c r="AS419" s="230"/>
      <c r="AT419" s="233"/>
      <c r="AU419" s="236"/>
      <c r="AV419" s="230"/>
      <c r="AW419" s="233"/>
      <c r="AX419" s="236"/>
      <c r="AY419" s="230"/>
      <c r="AZ419" s="233"/>
      <c r="BA419" s="236"/>
      <c r="BB419" s="230"/>
      <c r="BC419" s="233"/>
      <c r="BD419" s="298"/>
      <c r="BE419" s="301"/>
      <c r="BF419" s="301"/>
      <c r="BG419" s="304"/>
    </row>
    <row r="420" spans="2:60" ht="28.15" hidden="1" customHeight="1" thickBot="1">
      <c r="B420" s="29"/>
      <c r="C420" s="266"/>
      <c r="D420" s="57"/>
      <c r="E420" s="56"/>
      <c r="F420" s="56"/>
      <c r="G420" s="55"/>
      <c r="H420" s="258"/>
      <c r="I420" s="262"/>
      <c r="J420" s="262"/>
      <c r="K420" s="262"/>
      <c r="L420" s="52" t="s">
        <v>53</v>
      </c>
      <c r="M420" s="51"/>
      <c r="N420" s="52" t="s">
        <v>52</v>
      </c>
      <c r="O420" s="51"/>
      <c r="P420" s="52" t="s">
        <v>51</v>
      </c>
      <c r="Q420" s="51"/>
      <c r="R420" s="52" t="s">
        <v>50</v>
      </c>
      <c r="S420" s="51"/>
      <c r="T420" s="52">
        <v>20</v>
      </c>
      <c r="U420" s="51"/>
      <c r="V420" s="52" t="s">
        <v>49</v>
      </c>
      <c r="W420" s="51"/>
      <c r="X420" s="52" t="s">
        <v>48</v>
      </c>
      <c r="Y420" s="51"/>
      <c r="Z420" s="52" t="s">
        <v>47</v>
      </c>
      <c r="AA420" s="51"/>
      <c r="AB420" s="54" t="s">
        <v>46</v>
      </c>
      <c r="AC420" s="53"/>
      <c r="AD420" s="52" t="s">
        <v>45</v>
      </c>
      <c r="AE420" s="51"/>
      <c r="AF420" s="50"/>
      <c r="AG420" s="51"/>
      <c r="AH420" s="50"/>
      <c r="AI420" s="49"/>
      <c r="AJ420" s="248"/>
      <c r="AK420" s="248"/>
      <c r="AL420" s="48"/>
      <c r="AM420" s="7"/>
      <c r="AN420" s="7"/>
      <c r="AO420" s="240"/>
      <c r="AP420" s="231"/>
      <c r="AQ420" s="234"/>
      <c r="AR420" s="237"/>
      <c r="AS420" s="231"/>
      <c r="AT420" s="234"/>
      <c r="AU420" s="237"/>
      <c r="AV420" s="231"/>
      <c r="AW420" s="234"/>
      <c r="AX420" s="237"/>
      <c r="AY420" s="231"/>
      <c r="AZ420" s="234"/>
      <c r="BA420" s="237"/>
      <c r="BB420" s="231"/>
      <c r="BC420" s="234"/>
      <c r="BD420" s="299"/>
      <c r="BE420" s="302"/>
      <c r="BF420" s="302"/>
      <c r="BG420" s="305"/>
    </row>
    <row r="421" spans="2:60" ht="28.15" hidden="1" customHeight="1">
      <c r="B421" s="29"/>
      <c r="C421" s="263">
        <v>2</v>
      </c>
      <c r="D421" s="47"/>
      <c r="E421" s="46"/>
      <c r="F421" s="46"/>
      <c r="G421" s="45"/>
      <c r="H421" s="255"/>
      <c r="I421" s="259"/>
      <c r="J421" s="259"/>
      <c r="K421" s="259"/>
      <c r="L421" s="42" t="s">
        <v>82</v>
      </c>
      <c r="M421" s="41"/>
      <c r="N421" s="42" t="s">
        <v>81</v>
      </c>
      <c r="O421" s="41"/>
      <c r="P421" s="42" t="s">
        <v>80</v>
      </c>
      <c r="Q421" s="41"/>
      <c r="R421" s="42" t="s">
        <v>79</v>
      </c>
      <c r="S421" s="41"/>
      <c r="T421" s="42" t="s">
        <v>78</v>
      </c>
      <c r="U421" s="41"/>
      <c r="V421" s="42" t="s">
        <v>77</v>
      </c>
      <c r="W421" s="41"/>
      <c r="X421" s="42" t="s">
        <v>76</v>
      </c>
      <c r="Y421" s="41"/>
      <c r="Z421" s="42" t="s">
        <v>75</v>
      </c>
      <c r="AA421" s="41"/>
      <c r="AB421" s="44" t="s">
        <v>74</v>
      </c>
      <c r="AC421" s="43"/>
      <c r="AD421" s="42" t="s">
        <v>73</v>
      </c>
      <c r="AE421" s="41"/>
      <c r="AF421" s="40"/>
      <c r="AG421" s="41"/>
      <c r="AH421" s="40"/>
      <c r="AI421" s="39"/>
      <c r="AJ421" s="249"/>
      <c r="AK421" s="252"/>
      <c r="AL421" s="38"/>
      <c r="AM421" s="7"/>
      <c r="AN421" s="7"/>
      <c r="AO421" s="238">
        <f>SUMPRODUCT(LEN($M421:$AE424)-LEN(SUBSTITUTE($M421:$AE424,"A", "")))</f>
        <v>0</v>
      </c>
      <c r="AP421" s="229">
        <f>SUMPRODUCT(LEN($AH421:$AH424)-LEN(SUBSTITUTE($AH421:$AH424,"A", "")))</f>
        <v>0</v>
      </c>
      <c r="AQ421" s="232">
        <f>SUMPRODUCT(LEN($AG421:$AG424)-LEN(SUBSTITUTE($AG421:$AG424,"A", "")))</f>
        <v>0</v>
      </c>
      <c r="AR421" s="235">
        <f>SUMPRODUCT(LEN($M421:$AE424)-LEN(SUBSTITUTE($M421:$AE424,"S", "")))</f>
        <v>0</v>
      </c>
      <c r="AS421" s="229">
        <f>SUMPRODUCT(LEN($AH421:$AH424)-LEN(SUBSTITUTE($AH421:$AH424,"S", "")))</f>
        <v>0</v>
      </c>
      <c r="AT421" s="232">
        <f>SUMPRODUCT(LEN($AG421:$AG424)-LEN(SUBSTITUTE($AG421:$AG424,"S", "")))</f>
        <v>0</v>
      </c>
      <c r="AU421" s="235">
        <f>SUMPRODUCT(LEN($M421:$AE424)-LEN(SUBSTITUTE($M421:$AE424,"F", "")))</f>
        <v>0</v>
      </c>
      <c r="AV421" s="229">
        <f>SUMPRODUCT(LEN($AH421:$AH424)-LEN(SUBSTITUTE($AH421:$AH424,"F", "")))</f>
        <v>0</v>
      </c>
      <c r="AW421" s="232">
        <f>SUMPRODUCT(LEN($AG421:$AG424)-LEN(SUBSTITUTE($AG421:$AG424,"F", "")))</f>
        <v>0</v>
      </c>
      <c r="AX421" s="235">
        <f>SUMPRODUCT(LEN($M421:$AE424)-LEN(SUBSTITUTE($M421:$AE424,"G", "")))</f>
        <v>0</v>
      </c>
      <c r="AY421" s="229">
        <f>SUMPRODUCT(LEN($AH421:$AH424)-LEN(SUBSTITUTE($AH421:$AH424,"G", "")))</f>
        <v>0</v>
      </c>
      <c r="AZ421" s="232">
        <f>SUMPRODUCT(LEN($AG421:$AG424)-LEN(SUBSTITUTE($AG421:$AG424,"G", "")))</f>
        <v>0</v>
      </c>
      <c r="BA421" s="235">
        <f>SUMPRODUCT(LEN($M421:$AE424)-LEN(SUBSTITUTE($M421:$AE424,"M", "")))</f>
        <v>0</v>
      </c>
      <c r="BB421" s="229">
        <f>SUMPRODUCT(LEN($AH421:$AH424)-LEN(SUBSTITUTE($AH421:$AH424,"M", "")))</f>
        <v>0</v>
      </c>
      <c r="BC421" s="232">
        <f>SUMPRODUCT(LEN($AG421:$AG424)-LEN(SUBSTITUTE($AG421:$AG424,"M", "")))</f>
        <v>0</v>
      </c>
      <c r="BD421" s="297">
        <f>SUMPRODUCT(LEN($AI421:$AI424)-LEN(SUBSTITUTE($AI421:$AI424,"S", "")))</f>
        <v>0</v>
      </c>
      <c r="BE421" s="300">
        <f>SUMPRODUCT(LEN($AI421:$AI424)-LEN(SUBSTITUTE($AI421:$AI424,"F", "")))</f>
        <v>0</v>
      </c>
      <c r="BF421" s="300">
        <f>SUMPRODUCT(LEN($AI421:$AI424)-LEN(SUBSTITUTE($AI421:$AI424,"G", "")))</f>
        <v>0</v>
      </c>
      <c r="BG421" s="303">
        <f>SUMPRODUCT(LEN($AI421:$AI424)-LEN(SUBSTITUTE($AI421:$AI424,"M", "")))</f>
        <v>0</v>
      </c>
    </row>
    <row r="422" spans="2:60" ht="28.15" hidden="1" customHeight="1" thickBot="1">
      <c r="B422" s="29"/>
      <c r="C422" s="264"/>
      <c r="D422" s="37"/>
      <c r="E422" s="36"/>
      <c r="F422" s="36"/>
      <c r="G422" s="35"/>
      <c r="H422" s="256"/>
      <c r="I422" s="260"/>
      <c r="J422" s="260"/>
      <c r="K422" s="260"/>
      <c r="L422" s="32" t="s">
        <v>72</v>
      </c>
      <c r="M422" s="31"/>
      <c r="N422" s="32" t="s">
        <v>71</v>
      </c>
      <c r="O422" s="31"/>
      <c r="P422" s="32" t="s">
        <v>70</v>
      </c>
      <c r="Q422" s="31"/>
      <c r="R422" s="32" t="s">
        <v>69</v>
      </c>
      <c r="S422" s="31"/>
      <c r="T422" s="32" t="s">
        <v>68</v>
      </c>
      <c r="U422" s="31"/>
      <c r="V422" s="32" t="s">
        <v>67</v>
      </c>
      <c r="W422" s="31"/>
      <c r="X422" s="32" t="s">
        <v>66</v>
      </c>
      <c r="Y422" s="31"/>
      <c r="Z422" s="32" t="s">
        <v>65</v>
      </c>
      <c r="AA422" s="31"/>
      <c r="AB422" s="34" t="s">
        <v>64</v>
      </c>
      <c r="AC422" s="33"/>
      <c r="AD422" s="32" t="s">
        <v>63</v>
      </c>
      <c r="AE422" s="31"/>
      <c r="AF422" s="30"/>
      <c r="AG422" s="31"/>
      <c r="AH422" s="30"/>
      <c r="AI422" s="20"/>
      <c r="AJ422" s="250"/>
      <c r="AK422" s="253"/>
      <c r="AL422" s="19"/>
      <c r="AM422" s="7"/>
      <c r="AN422" s="7"/>
      <c r="AO422" s="239"/>
      <c r="AP422" s="230"/>
      <c r="AQ422" s="233"/>
      <c r="AR422" s="236"/>
      <c r="AS422" s="230"/>
      <c r="AT422" s="233"/>
      <c r="AU422" s="236"/>
      <c r="AV422" s="230"/>
      <c r="AW422" s="233"/>
      <c r="AX422" s="236"/>
      <c r="AY422" s="230"/>
      <c r="AZ422" s="233"/>
      <c r="BA422" s="236"/>
      <c r="BB422" s="230"/>
      <c r="BC422" s="233"/>
      <c r="BD422" s="298"/>
      <c r="BE422" s="301"/>
      <c r="BF422" s="301"/>
      <c r="BG422" s="304"/>
    </row>
    <row r="423" spans="2:60" ht="28.15" hidden="1" customHeight="1">
      <c r="B423" s="29"/>
      <c r="C423" s="265"/>
      <c r="D423" s="28"/>
      <c r="E423" s="27"/>
      <c r="F423" s="27"/>
      <c r="G423" s="26"/>
      <c r="H423" s="257"/>
      <c r="I423" s="261"/>
      <c r="J423" s="261"/>
      <c r="K423" s="261"/>
      <c r="L423" s="23" t="s">
        <v>62</v>
      </c>
      <c r="M423" s="22"/>
      <c r="N423" s="23" t="s">
        <v>61</v>
      </c>
      <c r="O423" s="22"/>
      <c r="P423" s="23" t="s">
        <v>60</v>
      </c>
      <c r="Q423" s="22"/>
      <c r="R423" s="23" t="s">
        <v>59</v>
      </c>
      <c r="S423" s="22"/>
      <c r="T423" s="23" t="s">
        <v>58</v>
      </c>
      <c r="U423" s="22"/>
      <c r="V423" s="23" t="s">
        <v>57</v>
      </c>
      <c r="W423" s="22"/>
      <c r="X423" s="23" t="s">
        <v>56</v>
      </c>
      <c r="Y423" s="22"/>
      <c r="Z423" s="23" t="s">
        <v>55</v>
      </c>
      <c r="AA423" s="22"/>
      <c r="AB423" s="25" t="s">
        <v>54</v>
      </c>
      <c r="AC423" s="24"/>
      <c r="AD423" s="23">
        <v>39</v>
      </c>
      <c r="AE423" s="22"/>
      <c r="AF423" s="21"/>
      <c r="AG423" s="22"/>
      <c r="AH423" s="21"/>
      <c r="AI423" s="20"/>
      <c r="AJ423" s="250"/>
      <c r="AK423" s="253"/>
      <c r="AL423" s="19"/>
      <c r="AM423" s="7"/>
      <c r="AN423" s="7"/>
      <c r="AO423" s="239"/>
      <c r="AP423" s="230"/>
      <c r="AQ423" s="233"/>
      <c r="AR423" s="236"/>
      <c r="AS423" s="230"/>
      <c r="AT423" s="233"/>
      <c r="AU423" s="236"/>
      <c r="AV423" s="230"/>
      <c r="AW423" s="233"/>
      <c r="AX423" s="236"/>
      <c r="AY423" s="230"/>
      <c r="AZ423" s="233"/>
      <c r="BA423" s="236"/>
      <c r="BB423" s="230"/>
      <c r="BC423" s="233"/>
      <c r="BD423" s="298"/>
      <c r="BE423" s="301"/>
      <c r="BF423" s="301"/>
      <c r="BG423" s="304"/>
    </row>
    <row r="424" spans="2:60" ht="28.15" hidden="1" customHeight="1" thickBot="1">
      <c r="B424" s="29"/>
      <c r="C424" s="266"/>
      <c r="D424" s="57"/>
      <c r="E424" s="56"/>
      <c r="F424" s="56"/>
      <c r="G424" s="55"/>
      <c r="H424" s="258"/>
      <c r="I424" s="262"/>
      <c r="J424" s="262"/>
      <c r="K424" s="262"/>
      <c r="L424" s="52" t="s">
        <v>53</v>
      </c>
      <c r="M424" s="51"/>
      <c r="N424" s="52" t="s">
        <v>52</v>
      </c>
      <c r="O424" s="51"/>
      <c r="P424" s="52" t="s">
        <v>51</v>
      </c>
      <c r="Q424" s="51"/>
      <c r="R424" s="52" t="s">
        <v>50</v>
      </c>
      <c r="S424" s="51"/>
      <c r="T424" s="52">
        <v>20</v>
      </c>
      <c r="U424" s="51"/>
      <c r="V424" s="52" t="s">
        <v>49</v>
      </c>
      <c r="W424" s="51"/>
      <c r="X424" s="52" t="s">
        <v>48</v>
      </c>
      <c r="Y424" s="51"/>
      <c r="Z424" s="52" t="s">
        <v>47</v>
      </c>
      <c r="AA424" s="51"/>
      <c r="AB424" s="54" t="s">
        <v>46</v>
      </c>
      <c r="AC424" s="53"/>
      <c r="AD424" s="52" t="s">
        <v>45</v>
      </c>
      <c r="AE424" s="51"/>
      <c r="AF424" s="50"/>
      <c r="AG424" s="51"/>
      <c r="AH424" s="50"/>
      <c r="AI424" s="49"/>
      <c r="AJ424" s="251"/>
      <c r="AK424" s="254"/>
      <c r="AL424" s="48"/>
      <c r="AM424" s="7"/>
      <c r="AN424" s="7"/>
      <c r="AO424" s="240"/>
      <c r="AP424" s="231"/>
      <c r="AQ424" s="234"/>
      <c r="AR424" s="237"/>
      <c r="AS424" s="231"/>
      <c r="AT424" s="234"/>
      <c r="AU424" s="237"/>
      <c r="AV424" s="231"/>
      <c r="AW424" s="234"/>
      <c r="AX424" s="237"/>
      <c r="AY424" s="231"/>
      <c r="AZ424" s="234"/>
      <c r="BA424" s="237"/>
      <c r="BB424" s="231"/>
      <c r="BC424" s="234"/>
      <c r="BD424" s="299"/>
      <c r="BE424" s="302"/>
      <c r="BF424" s="302"/>
      <c r="BG424" s="305"/>
    </row>
    <row r="425" spans="2:60" ht="28.15" hidden="1" customHeight="1">
      <c r="B425" s="29"/>
      <c r="C425" s="263">
        <v>3</v>
      </c>
      <c r="D425" s="47"/>
      <c r="E425" s="46"/>
      <c r="F425" s="46"/>
      <c r="G425" s="45"/>
      <c r="H425" s="255"/>
      <c r="I425" s="259"/>
      <c r="J425" s="259"/>
      <c r="K425" s="259"/>
      <c r="L425" s="42" t="s">
        <v>82</v>
      </c>
      <c r="M425" s="41"/>
      <c r="N425" s="42" t="s">
        <v>81</v>
      </c>
      <c r="O425" s="41"/>
      <c r="P425" s="42" t="s">
        <v>80</v>
      </c>
      <c r="Q425" s="41"/>
      <c r="R425" s="42" t="s">
        <v>79</v>
      </c>
      <c r="S425" s="41"/>
      <c r="T425" s="42" t="s">
        <v>78</v>
      </c>
      <c r="U425" s="41"/>
      <c r="V425" s="42" t="s">
        <v>77</v>
      </c>
      <c r="W425" s="41"/>
      <c r="X425" s="42" t="s">
        <v>76</v>
      </c>
      <c r="Y425" s="41"/>
      <c r="Z425" s="42" t="s">
        <v>75</v>
      </c>
      <c r="AA425" s="41"/>
      <c r="AB425" s="44" t="s">
        <v>74</v>
      </c>
      <c r="AC425" s="43"/>
      <c r="AD425" s="42" t="s">
        <v>73</v>
      </c>
      <c r="AE425" s="41"/>
      <c r="AF425" s="40"/>
      <c r="AG425" s="41"/>
      <c r="AH425" s="40"/>
      <c r="AI425" s="39"/>
      <c r="AJ425" s="245"/>
      <c r="AK425" s="245"/>
      <c r="AL425" s="38"/>
      <c r="AM425" s="7"/>
      <c r="AN425" s="7"/>
      <c r="AO425" s="238">
        <f>SUMPRODUCT(LEN($M425:$AE428)-LEN(SUBSTITUTE($M425:$AE428,"A", "")))</f>
        <v>0</v>
      </c>
      <c r="AP425" s="229">
        <f>SUMPRODUCT(LEN($AH425:$AH428)-LEN(SUBSTITUTE($AH425:$AH428,"A", "")))</f>
        <v>0</v>
      </c>
      <c r="AQ425" s="232">
        <f>SUMPRODUCT(LEN($AG425:$AG428)-LEN(SUBSTITUTE($AG425:$AG428,"A", "")))</f>
        <v>0</v>
      </c>
      <c r="AR425" s="235">
        <f>SUMPRODUCT(LEN($M425:$AE428)-LEN(SUBSTITUTE($M425:$AE428,"S", "")))</f>
        <v>0</v>
      </c>
      <c r="AS425" s="229">
        <f>SUMPRODUCT(LEN($AH425:$AH428)-LEN(SUBSTITUTE($AH425:$AH428,"S", "")))</f>
        <v>0</v>
      </c>
      <c r="AT425" s="232">
        <f>SUMPRODUCT(LEN($AG425:$AG428)-LEN(SUBSTITUTE($AG425:$AG428,"S", "")))</f>
        <v>0</v>
      </c>
      <c r="AU425" s="235">
        <f>SUMPRODUCT(LEN($M425:$AE428)-LEN(SUBSTITUTE($M425:$AE428,"F", "")))</f>
        <v>0</v>
      </c>
      <c r="AV425" s="229">
        <f>SUMPRODUCT(LEN($AH425:$AH428)-LEN(SUBSTITUTE($AH425:$AH428,"F", "")))</f>
        <v>0</v>
      </c>
      <c r="AW425" s="232">
        <f>SUMPRODUCT(LEN($AG425:$AG428)-LEN(SUBSTITUTE($AG425:$AG428,"F", "")))</f>
        <v>0</v>
      </c>
      <c r="AX425" s="235">
        <f>SUMPRODUCT(LEN($M425:$AE428)-LEN(SUBSTITUTE($M425:$AE428,"G", "")))</f>
        <v>0</v>
      </c>
      <c r="AY425" s="229">
        <f>SUMPRODUCT(LEN($AH425:$AH428)-LEN(SUBSTITUTE($AH425:$AH428,"G", "")))</f>
        <v>0</v>
      </c>
      <c r="AZ425" s="232">
        <f>SUMPRODUCT(LEN($AG425:$AG428)-LEN(SUBSTITUTE($AG425:$AG428,"G", "")))</f>
        <v>0</v>
      </c>
      <c r="BA425" s="235">
        <f>SUMPRODUCT(LEN($M425:$AE428)-LEN(SUBSTITUTE($M425:$AE428,"M", "")))</f>
        <v>0</v>
      </c>
      <c r="BB425" s="229">
        <f>SUMPRODUCT(LEN($AH425:$AH428)-LEN(SUBSTITUTE($AH425:$AH428,"M", "")))</f>
        <v>0</v>
      </c>
      <c r="BC425" s="232">
        <f>SUMPRODUCT(LEN($AG425:$AG428)-LEN(SUBSTITUTE($AG425:$AG428,"M", "")))</f>
        <v>0</v>
      </c>
      <c r="BD425" s="297">
        <f>SUMPRODUCT(LEN($AI425:$AI428)-LEN(SUBSTITUTE($AI425:$AI428,"S", "")))</f>
        <v>0</v>
      </c>
      <c r="BE425" s="300">
        <f>SUMPRODUCT(LEN($AI425:$AI428)-LEN(SUBSTITUTE($AI425:$AI428,"F", "")))</f>
        <v>0</v>
      </c>
      <c r="BF425" s="300">
        <f>SUMPRODUCT(LEN($AI425:$AI428)-LEN(SUBSTITUTE($AI425:$AI428,"G", "")))</f>
        <v>0</v>
      </c>
      <c r="BG425" s="303">
        <f>SUMPRODUCT(LEN($AI425:$AI428)-LEN(SUBSTITUTE($AI425:$AI428,"M", "")))</f>
        <v>0</v>
      </c>
    </row>
    <row r="426" spans="2:60" ht="28.15" hidden="1" customHeight="1" thickBot="1">
      <c r="B426" s="29"/>
      <c r="C426" s="264"/>
      <c r="D426" s="37"/>
      <c r="E426" s="36"/>
      <c r="F426" s="36"/>
      <c r="G426" s="35"/>
      <c r="H426" s="256"/>
      <c r="I426" s="260"/>
      <c r="J426" s="260"/>
      <c r="K426" s="260"/>
      <c r="L426" s="32" t="s">
        <v>72</v>
      </c>
      <c r="M426" s="31"/>
      <c r="N426" s="32" t="s">
        <v>71</v>
      </c>
      <c r="O426" s="31"/>
      <c r="P426" s="32" t="s">
        <v>70</v>
      </c>
      <c r="Q426" s="31"/>
      <c r="R426" s="32" t="s">
        <v>69</v>
      </c>
      <c r="S426" s="31"/>
      <c r="T426" s="32" t="s">
        <v>68</v>
      </c>
      <c r="U426" s="31"/>
      <c r="V426" s="32" t="s">
        <v>67</v>
      </c>
      <c r="W426" s="31"/>
      <c r="X426" s="32" t="s">
        <v>66</v>
      </c>
      <c r="Y426" s="31"/>
      <c r="Z426" s="32" t="s">
        <v>65</v>
      </c>
      <c r="AA426" s="31"/>
      <c r="AB426" s="34" t="s">
        <v>64</v>
      </c>
      <c r="AC426" s="33"/>
      <c r="AD426" s="32" t="s">
        <v>63</v>
      </c>
      <c r="AE426" s="31"/>
      <c r="AF426" s="30"/>
      <c r="AG426" s="31"/>
      <c r="AH426" s="30"/>
      <c r="AI426" s="20"/>
      <c r="AJ426" s="246"/>
      <c r="AK426" s="246"/>
      <c r="AL426" s="19"/>
      <c r="AM426" s="7"/>
      <c r="AN426" s="7"/>
      <c r="AO426" s="239"/>
      <c r="AP426" s="230"/>
      <c r="AQ426" s="233"/>
      <c r="AR426" s="236"/>
      <c r="AS426" s="230"/>
      <c r="AT426" s="233"/>
      <c r="AU426" s="236"/>
      <c r="AV426" s="230"/>
      <c r="AW426" s="233"/>
      <c r="AX426" s="236"/>
      <c r="AY426" s="230"/>
      <c r="AZ426" s="233"/>
      <c r="BA426" s="236"/>
      <c r="BB426" s="230"/>
      <c r="BC426" s="233"/>
      <c r="BD426" s="298"/>
      <c r="BE426" s="301"/>
      <c r="BF426" s="301"/>
      <c r="BG426" s="304"/>
    </row>
    <row r="427" spans="2:60" ht="28.15" hidden="1" customHeight="1">
      <c r="B427" s="29"/>
      <c r="C427" s="265"/>
      <c r="D427" s="28"/>
      <c r="E427" s="27"/>
      <c r="F427" s="27"/>
      <c r="G427" s="26"/>
      <c r="H427" s="257"/>
      <c r="I427" s="261"/>
      <c r="J427" s="261"/>
      <c r="K427" s="261"/>
      <c r="L427" s="23" t="s">
        <v>62</v>
      </c>
      <c r="M427" s="22"/>
      <c r="N427" s="23" t="s">
        <v>61</v>
      </c>
      <c r="O427" s="22"/>
      <c r="P427" s="23" t="s">
        <v>60</v>
      </c>
      <c r="Q427" s="22"/>
      <c r="R427" s="23" t="s">
        <v>59</v>
      </c>
      <c r="S427" s="22"/>
      <c r="T427" s="23" t="s">
        <v>58</v>
      </c>
      <c r="U427" s="22"/>
      <c r="V427" s="23" t="s">
        <v>57</v>
      </c>
      <c r="W427" s="22"/>
      <c r="X427" s="23" t="s">
        <v>56</v>
      </c>
      <c r="Y427" s="22"/>
      <c r="Z427" s="23" t="s">
        <v>55</v>
      </c>
      <c r="AA427" s="22"/>
      <c r="AB427" s="25" t="s">
        <v>54</v>
      </c>
      <c r="AC427" s="24"/>
      <c r="AD427" s="23">
        <v>39</v>
      </c>
      <c r="AE427" s="22"/>
      <c r="AF427" s="21"/>
      <c r="AG427" s="22"/>
      <c r="AH427" s="21"/>
      <c r="AI427" s="20"/>
      <c r="AJ427" s="246"/>
      <c r="AK427" s="246"/>
      <c r="AL427" s="19"/>
      <c r="AM427" s="7"/>
      <c r="AN427" s="7"/>
      <c r="AO427" s="239"/>
      <c r="AP427" s="230"/>
      <c r="AQ427" s="233"/>
      <c r="AR427" s="236"/>
      <c r="AS427" s="230"/>
      <c r="AT427" s="233"/>
      <c r="AU427" s="236"/>
      <c r="AV427" s="230"/>
      <c r="AW427" s="233"/>
      <c r="AX427" s="236"/>
      <c r="AY427" s="230"/>
      <c r="AZ427" s="233"/>
      <c r="BA427" s="236"/>
      <c r="BB427" s="230"/>
      <c r="BC427" s="233"/>
      <c r="BD427" s="298"/>
      <c r="BE427" s="301"/>
      <c r="BF427" s="301"/>
      <c r="BG427" s="304"/>
    </row>
    <row r="428" spans="2:60" ht="28.15" hidden="1" customHeight="1" thickBot="1">
      <c r="B428" s="18"/>
      <c r="C428" s="271"/>
      <c r="D428" s="17"/>
      <c r="E428" s="16"/>
      <c r="F428" s="16"/>
      <c r="G428" s="15"/>
      <c r="H428" s="258"/>
      <c r="I428" s="272"/>
      <c r="J428" s="272"/>
      <c r="K428" s="272"/>
      <c r="L428" s="12" t="s">
        <v>53</v>
      </c>
      <c r="M428" s="11"/>
      <c r="N428" s="12" t="s">
        <v>52</v>
      </c>
      <c r="O428" s="11"/>
      <c r="P428" s="12" t="s">
        <v>51</v>
      </c>
      <c r="Q428" s="11"/>
      <c r="R428" s="12" t="s">
        <v>50</v>
      </c>
      <c r="S428" s="11"/>
      <c r="T428" s="12">
        <v>20</v>
      </c>
      <c r="U428" s="11"/>
      <c r="V428" s="12" t="s">
        <v>49</v>
      </c>
      <c r="W428" s="11"/>
      <c r="X428" s="12" t="s">
        <v>48</v>
      </c>
      <c r="Y428" s="11"/>
      <c r="Z428" s="12" t="s">
        <v>47</v>
      </c>
      <c r="AA428" s="11"/>
      <c r="AB428" s="14" t="s">
        <v>46</v>
      </c>
      <c r="AC428" s="13"/>
      <c r="AD428" s="12" t="s">
        <v>45</v>
      </c>
      <c r="AE428" s="11"/>
      <c r="AF428" s="10"/>
      <c r="AG428" s="11"/>
      <c r="AH428" s="10"/>
      <c r="AI428" s="9"/>
      <c r="AJ428" s="247"/>
      <c r="AK428" s="247"/>
      <c r="AL428" s="8"/>
      <c r="AM428" s="7"/>
      <c r="AN428" s="7"/>
      <c r="AO428" s="240"/>
      <c r="AP428" s="231"/>
      <c r="AQ428" s="234"/>
      <c r="AR428" s="237"/>
      <c r="AS428" s="231"/>
      <c r="AT428" s="234"/>
      <c r="AU428" s="237"/>
      <c r="AV428" s="231"/>
      <c r="AW428" s="234"/>
      <c r="AX428" s="237"/>
      <c r="AY428" s="231"/>
      <c r="AZ428" s="234"/>
      <c r="BA428" s="237"/>
      <c r="BB428" s="231"/>
      <c r="BC428" s="234"/>
      <c r="BD428" s="299"/>
      <c r="BE428" s="302"/>
      <c r="BF428" s="302"/>
      <c r="BG428" s="305"/>
    </row>
    <row r="429" spans="2:60" ht="85.9" hidden="1" customHeight="1" thickBot="1">
      <c r="B429" s="94" t="s">
        <v>119</v>
      </c>
      <c r="C429" s="83" t="s">
        <v>118</v>
      </c>
      <c r="D429" s="88" t="s">
        <v>117</v>
      </c>
      <c r="E429" s="93" t="s">
        <v>116</v>
      </c>
      <c r="F429" s="92"/>
      <c r="G429" s="91"/>
      <c r="H429" s="90" t="s">
        <v>115</v>
      </c>
      <c r="I429" s="88" t="s">
        <v>43</v>
      </c>
      <c r="J429" s="88" t="s">
        <v>114</v>
      </c>
      <c r="K429" s="88" t="s">
        <v>44</v>
      </c>
      <c r="L429" s="227" t="s">
        <v>113</v>
      </c>
      <c r="M429" s="270"/>
      <c r="N429" s="227" t="s">
        <v>112</v>
      </c>
      <c r="O429" s="270"/>
      <c r="P429" s="227" t="s">
        <v>112</v>
      </c>
      <c r="Q429" s="228"/>
      <c r="R429" s="227" t="s">
        <v>112</v>
      </c>
      <c r="S429" s="228"/>
      <c r="T429" s="227" t="s">
        <v>112</v>
      </c>
      <c r="U429" s="228"/>
      <c r="V429" s="227" t="s">
        <v>112</v>
      </c>
      <c r="W429" s="228"/>
      <c r="X429" s="227" t="s">
        <v>112</v>
      </c>
      <c r="Y429" s="228"/>
      <c r="Z429" s="227" t="s">
        <v>112</v>
      </c>
      <c r="AA429" s="228"/>
      <c r="AB429" s="227" t="s">
        <v>112</v>
      </c>
      <c r="AC429" s="228"/>
      <c r="AD429" s="227" t="s">
        <v>112</v>
      </c>
      <c r="AE429" s="228"/>
      <c r="AF429" s="244" t="s">
        <v>111</v>
      </c>
      <c r="AG429" s="228"/>
      <c r="AH429" s="90" t="s">
        <v>110</v>
      </c>
      <c r="AI429" s="89" t="s">
        <v>109</v>
      </c>
      <c r="AJ429" s="88" t="s">
        <v>108</v>
      </c>
      <c r="AK429" s="88" t="s">
        <v>107</v>
      </c>
      <c r="AL429" s="87" t="s">
        <v>106</v>
      </c>
      <c r="AM429" s="86"/>
      <c r="AN429" s="86"/>
      <c r="AO429" s="84" t="s">
        <v>105</v>
      </c>
      <c r="AP429" s="83" t="s">
        <v>104</v>
      </c>
      <c r="AQ429" s="82" t="s">
        <v>103</v>
      </c>
      <c r="AR429" s="84" t="s">
        <v>102</v>
      </c>
      <c r="AS429" s="83" t="s">
        <v>101</v>
      </c>
      <c r="AT429" s="82" t="s">
        <v>100</v>
      </c>
      <c r="AU429" s="84" t="s">
        <v>99</v>
      </c>
      <c r="AV429" s="83" t="s">
        <v>98</v>
      </c>
      <c r="AW429" s="85" t="s">
        <v>97</v>
      </c>
      <c r="AX429" s="84" t="s">
        <v>96</v>
      </c>
      <c r="AY429" s="83" t="s">
        <v>95</v>
      </c>
      <c r="AZ429" s="82" t="s">
        <v>94</v>
      </c>
      <c r="BA429" s="84" t="s">
        <v>93</v>
      </c>
      <c r="BB429" s="83" t="s">
        <v>92</v>
      </c>
      <c r="BC429" s="82" t="s">
        <v>91</v>
      </c>
      <c r="BD429" s="81" t="s">
        <v>90</v>
      </c>
      <c r="BE429" s="80" t="s">
        <v>89</v>
      </c>
      <c r="BF429" s="80" t="s">
        <v>88</v>
      </c>
      <c r="BG429" s="79" t="s">
        <v>87</v>
      </c>
    </row>
    <row r="430" spans="2:60" ht="48" hidden="1" thickBot="1">
      <c r="B430" s="78" t="s">
        <v>152</v>
      </c>
      <c r="C430" s="77"/>
      <c r="D430" s="76"/>
      <c r="E430" s="267"/>
      <c r="F430" s="268"/>
      <c r="G430" s="269"/>
      <c r="H430" s="75" t="s">
        <v>85</v>
      </c>
      <c r="I430" s="74"/>
      <c r="J430" s="74"/>
      <c r="K430" s="73"/>
      <c r="L430" s="72"/>
      <c r="M430" s="68"/>
      <c r="N430" s="72"/>
      <c r="O430" s="68"/>
      <c r="P430" s="72"/>
      <c r="Q430" s="68"/>
      <c r="R430" s="72"/>
      <c r="S430" s="68"/>
      <c r="T430" s="72"/>
      <c r="U430" s="68"/>
      <c r="V430" s="72"/>
      <c r="W430" s="68"/>
      <c r="X430" s="72"/>
      <c r="Y430" s="68"/>
      <c r="Z430" s="72"/>
      <c r="AA430" s="71"/>
      <c r="AB430" s="70"/>
      <c r="AC430" s="70"/>
      <c r="AD430" s="70"/>
      <c r="AE430" s="70"/>
      <c r="AF430" s="69" t="s">
        <v>84</v>
      </c>
      <c r="AG430" s="68"/>
      <c r="AH430" s="68"/>
      <c r="AI430" s="68"/>
      <c r="AJ430" s="67"/>
      <c r="AK430" s="67"/>
      <c r="AL430" s="66"/>
      <c r="AM430" s="65"/>
      <c r="AN430" s="65"/>
      <c r="AO430" s="64">
        <f t="shared" ref="AO430:BG430" si="30">SUM(AO431:AO442)</f>
        <v>0</v>
      </c>
      <c r="AP430" s="63">
        <f t="shared" si="30"/>
        <v>0</v>
      </c>
      <c r="AQ430" s="62">
        <f t="shared" si="30"/>
        <v>0</v>
      </c>
      <c r="AR430" s="64">
        <f t="shared" si="30"/>
        <v>0</v>
      </c>
      <c r="AS430" s="63">
        <f t="shared" si="30"/>
        <v>0</v>
      </c>
      <c r="AT430" s="62">
        <f t="shared" si="30"/>
        <v>0</v>
      </c>
      <c r="AU430" s="64">
        <f t="shared" si="30"/>
        <v>0</v>
      </c>
      <c r="AV430" s="63">
        <f t="shared" si="30"/>
        <v>0</v>
      </c>
      <c r="AW430" s="62">
        <f t="shared" si="30"/>
        <v>0</v>
      </c>
      <c r="AX430" s="64">
        <f t="shared" si="30"/>
        <v>0</v>
      </c>
      <c r="AY430" s="63">
        <f t="shared" si="30"/>
        <v>0</v>
      </c>
      <c r="AZ430" s="62">
        <f t="shared" si="30"/>
        <v>0</v>
      </c>
      <c r="BA430" s="64">
        <f t="shared" si="30"/>
        <v>0</v>
      </c>
      <c r="BB430" s="63">
        <f t="shared" si="30"/>
        <v>0</v>
      </c>
      <c r="BC430" s="62">
        <f t="shared" si="30"/>
        <v>0</v>
      </c>
      <c r="BD430" s="61">
        <f t="shared" si="30"/>
        <v>0</v>
      </c>
      <c r="BE430" s="60">
        <f t="shared" si="30"/>
        <v>0</v>
      </c>
      <c r="BF430" s="60">
        <f t="shared" si="30"/>
        <v>0</v>
      </c>
      <c r="BG430" s="59">
        <f t="shared" si="30"/>
        <v>0</v>
      </c>
      <c r="BH430" s="58" t="s">
        <v>83</v>
      </c>
    </row>
    <row r="431" spans="2:60" ht="28.15" hidden="1" customHeight="1">
      <c r="B431" s="29"/>
      <c r="C431" s="263">
        <v>1</v>
      </c>
      <c r="D431" s="47"/>
      <c r="E431" s="46"/>
      <c r="F431" s="46"/>
      <c r="G431" s="45"/>
      <c r="H431" s="255"/>
      <c r="I431" s="259"/>
      <c r="J431" s="259"/>
      <c r="K431" s="259"/>
      <c r="L431" s="42" t="s">
        <v>82</v>
      </c>
      <c r="M431" s="41"/>
      <c r="N431" s="42" t="s">
        <v>81</v>
      </c>
      <c r="O431" s="41"/>
      <c r="P431" s="42" t="s">
        <v>80</v>
      </c>
      <c r="Q431" s="41"/>
      <c r="R431" s="42" t="s">
        <v>79</v>
      </c>
      <c r="S431" s="41"/>
      <c r="T431" s="42" t="s">
        <v>78</v>
      </c>
      <c r="U431" s="41"/>
      <c r="V431" s="42" t="s">
        <v>77</v>
      </c>
      <c r="W431" s="41"/>
      <c r="X431" s="42" t="s">
        <v>76</v>
      </c>
      <c r="Y431" s="41"/>
      <c r="Z431" s="42" t="s">
        <v>75</v>
      </c>
      <c r="AA431" s="41"/>
      <c r="AB431" s="44" t="s">
        <v>74</v>
      </c>
      <c r="AC431" s="43"/>
      <c r="AD431" s="42" t="s">
        <v>73</v>
      </c>
      <c r="AE431" s="41"/>
      <c r="AF431" s="40"/>
      <c r="AG431" s="41"/>
      <c r="AH431" s="40"/>
      <c r="AI431" s="39"/>
      <c r="AJ431" s="245"/>
      <c r="AK431" s="245"/>
      <c r="AL431" s="38"/>
      <c r="AM431" s="7"/>
      <c r="AN431" s="7"/>
      <c r="AO431" s="238">
        <f>SUMPRODUCT(LEN($M431:$AE434)-LEN(SUBSTITUTE($M431:$AE434,"A", "")))</f>
        <v>0</v>
      </c>
      <c r="AP431" s="229">
        <f>SUMPRODUCT(LEN($AH431:$AH434)-LEN(SUBSTITUTE($AH431:$AH434,"A", "")))</f>
        <v>0</v>
      </c>
      <c r="AQ431" s="232">
        <f>SUMPRODUCT(LEN($AG431:$AG434)-LEN(SUBSTITUTE($AG431:$AG434,"A", "")))</f>
        <v>0</v>
      </c>
      <c r="AR431" s="235">
        <f>SUMPRODUCT(LEN($M431:$AE434)-LEN(SUBSTITUTE($M431:$AE434,"S", "")))</f>
        <v>0</v>
      </c>
      <c r="AS431" s="229">
        <f>SUMPRODUCT(LEN($AH431:$AH434)-LEN(SUBSTITUTE($AH431:$AH434,"S", "")))</f>
        <v>0</v>
      </c>
      <c r="AT431" s="232">
        <f>SUMPRODUCT(LEN($AG431:$AG434)-LEN(SUBSTITUTE($AG431:$AG434,"S", "")))</f>
        <v>0</v>
      </c>
      <c r="AU431" s="235">
        <f>SUMPRODUCT(LEN($M431:$AE434)-LEN(SUBSTITUTE($M431:$AE434,"F", "")))</f>
        <v>0</v>
      </c>
      <c r="AV431" s="229">
        <f>SUMPRODUCT(LEN($AH431:$AH434)-LEN(SUBSTITUTE($AH431:$AH434,"F", "")))</f>
        <v>0</v>
      </c>
      <c r="AW431" s="232">
        <f>SUMPRODUCT(LEN($AG431:$AG434)-LEN(SUBSTITUTE($AG431:$AG434,"F", "")))</f>
        <v>0</v>
      </c>
      <c r="AX431" s="235">
        <f>SUMPRODUCT(LEN($M431:$AE434)-LEN(SUBSTITUTE($M431:$AE434,"G", "")))</f>
        <v>0</v>
      </c>
      <c r="AY431" s="229">
        <f>SUMPRODUCT(LEN($AH431:$AH434)-LEN(SUBSTITUTE($AH431:$AH434,"G", "")))</f>
        <v>0</v>
      </c>
      <c r="AZ431" s="232">
        <f>SUMPRODUCT(LEN($AG431:$AG434)-LEN(SUBSTITUTE($AG431:$AG434,"G", "")))</f>
        <v>0</v>
      </c>
      <c r="BA431" s="235">
        <f>SUMPRODUCT(LEN($M431:$AE434)-LEN(SUBSTITUTE($M431:$AE434,"M", "")))</f>
        <v>0</v>
      </c>
      <c r="BB431" s="229">
        <f>SUMPRODUCT(LEN($AH431:$AH434)-LEN(SUBSTITUTE($AH431:$AH434,"M", "")))</f>
        <v>0</v>
      </c>
      <c r="BC431" s="232">
        <f>SUMPRODUCT(LEN($AG431:$AG434)-LEN(SUBSTITUTE($AG431:$AG434,"M", "")))</f>
        <v>0</v>
      </c>
      <c r="BD431" s="297">
        <f>SUMPRODUCT(LEN($AI431:$AI434)-LEN(SUBSTITUTE($AI431:$AI434,"S", "")))</f>
        <v>0</v>
      </c>
      <c r="BE431" s="300">
        <f>SUMPRODUCT(LEN($AI431:$AI434)-LEN(SUBSTITUTE($AI431:$AI434,"F", "")))</f>
        <v>0</v>
      </c>
      <c r="BF431" s="300">
        <f>SUMPRODUCT(LEN($AI431:$AI434)-LEN(SUBSTITUTE($AI431:$AI434,"G", "")))</f>
        <v>0</v>
      </c>
      <c r="BG431" s="303">
        <f>SUMPRODUCT(LEN($AI431:$AI434)-LEN(SUBSTITUTE($AI431:$AI434,"M", "")))</f>
        <v>0</v>
      </c>
    </row>
    <row r="432" spans="2:60" ht="28.15" hidden="1" customHeight="1" thickBot="1">
      <c r="B432" s="29"/>
      <c r="C432" s="264"/>
      <c r="D432" s="37"/>
      <c r="E432" s="36"/>
      <c r="F432" s="36"/>
      <c r="G432" s="35"/>
      <c r="H432" s="256"/>
      <c r="I432" s="260"/>
      <c r="J432" s="260"/>
      <c r="K432" s="260"/>
      <c r="L432" s="32" t="s">
        <v>72</v>
      </c>
      <c r="M432" s="31"/>
      <c r="N432" s="32" t="s">
        <v>71</v>
      </c>
      <c r="O432" s="31"/>
      <c r="P432" s="32" t="s">
        <v>70</v>
      </c>
      <c r="Q432" s="31"/>
      <c r="R432" s="32" t="s">
        <v>69</v>
      </c>
      <c r="S432" s="31"/>
      <c r="T432" s="32" t="s">
        <v>68</v>
      </c>
      <c r="U432" s="31"/>
      <c r="V432" s="32" t="s">
        <v>67</v>
      </c>
      <c r="W432" s="31"/>
      <c r="X432" s="32" t="s">
        <v>66</v>
      </c>
      <c r="Y432" s="31"/>
      <c r="Z432" s="32" t="s">
        <v>65</v>
      </c>
      <c r="AA432" s="31"/>
      <c r="AB432" s="34" t="s">
        <v>64</v>
      </c>
      <c r="AC432" s="33"/>
      <c r="AD432" s="32" t="s">
        <v>63</v>
      </c>
      <c r="AE432" s="31"/>
      <c r="AF432" s="30"/>
      <c r="AG432" s="31"/>
      <c r="AH432" s="30"/>
      <c r="AI432" s="20"/>
      <c r="AJ432" s="246"/>
      <c r="AK432" s="246"/>
      <c r="AL432" s="19"/>
      <c r="AM432" s="7"/>
      <c r="AN432" s="7"/>
      <c r="AO432" s="239"/>
      <c r="AP432" s="230"/>
      <c r="AQ432" s="233"/>
      <c r="AR432" s="236"/>
      <c r="AS432" s="230"/>
      <c r="AT432" s="233"/>
      <c r="AU432" s="236"/>
      <c r="AV432" s="230"/>
      <c r="AW432" s="233"/>
      <c r="AX432" s="236"/>
      <c r="AY432" s="230"/>
      <c r="AZ432" s="233"/>
      <c r="BA432" s="236"/>
      <c r="BB432" s="230"/>
      <c r="BC432" s="233"/>
      <c r="BD432" s="298"/>
      <c r="BE432" s="301"/>
      <c r="BF432" s="301"/>
      <c r="BG432" s="304"/>
    </row>
    <row r="433" spans="2:60" ht="28.15" hidden="1" customHeight="1">
      <c r="B433" s="29"/>
      <c r="C433" s="265"/>
      <c r="D433" s="28"/>
      <c r="E433" s="27"/>
      <c r="F433" s="27"/>
      <c r="G433" s="26"/>
      <c r="H433" s="257"/>
      <c r="I433" s="261"/>
      <c r="J433" s="261"/>
      <c r="K433" s="261"/>
      <c r="L433" s="23" t="s">
        <v>62</v>
      </c>
      <c r="M433" s="22"/>
      <c r="N433" s="23" t="s">
        <v>61</v>
      </c>
      <c r="O433" s="22"/>
      <c r="P433" s="23" t="s">
        <v>60</v>
      </c>
      <c r="Q433" s="22"/>
      <c r="R433" s="23" t="s">
        <v>59</v>
      </c>
      <c r="S433" s="22"/>
      <c r="T433" s="23" t="s">
        <v>58</v>
      </c>
      <c r="U433" s="22"/>
      <c r="V433" s="23" t="s">
        <v>57</v>
      </c>
      <c r="W433" s="22"/>
      <c r="X433" s="23" t="s">
        <v>56</v>
      </c>
      <c r="Y433" s="22"/>
      <c r="Z433" s="23" t="s">
        <v>55</v>
      </c>
      <c r="AA433" s="22"/>
      <c r="AB433" s="25" t="s">
        <v>54</v>
      </c>
      <c r="AC433" s="24"/>
      <c r="AD433" s="23">
        <v>39</v>
      </c>
      <c r="AE433" s="22"/>
      <c r="AF433" s="21"/>
      <c r="AG433" s="22"/>
      <c r="AH433" s="21"/>
      <c r="AI433" s="20"/>
      <c r="AJ433" s="246"/>
      <c r="AK433" s="246"/>
      <c r="AL433" s="19"/>
      <c r="AM433" s="7"/>
      <c r="AN433" s="7"/>
      <c r="AO433" s="239"/>
      <c r="AP433" s="230"/>
      <c r="AQ433" s="233"/>
      <c r="AR433" s="236"/>
      <c r="AS433" s="230"/>
      <c r="AT433" s="233"/>
      <c r="AU433" s="236"/>
      <c r="AV433" s="230"/>
      <c r="AW433" s="233"/>
      <c r="AX433" s="236"/>
      <c r="AY433" s="230"/>
      <c r="AZ433" s="233"/>
      <c r="BA433" s="236"/>
      <c r="BB433" s="230"/>
      <c r="BC433" s="233"/>
      <c r="BD433" s="298"/>
      <c r="BE433" s="301"/>
      <c r="BF433" s="301"/>
      <c r="BG433" s="304"/>
    </row>
    <row r="434" spans="2:60" ht="28.15" hidden="1" customHeight="1" thickBot="1">
      <c r="B434" s="29"/>
      <c r="C434" s="266"/>
      <c r="D434" s="57"/>
      <c r="E434" s="56"/>
      <c r="F434" s="56"/>
      <c r="G434" s="55"/>
      <c r="H434" s="258"/>
      <c r="I434" s="262"/>
      <c r="J434" s="262"/>
      <c r="K434" s="262"/>
      <c r="L434" s="52" t="s">
        <v>53</v>
      </c>
      <c r="M434" s="51"/>
      <c r="N434" s="52" t="s">
        <v>52</v>
      </c>
      <c r="O434" s="51"/>
      <c r="P434" s="52" t="s">
        <v>51</v>
      </c>
      <c r="Q434" s="51"/>
      <c r="R434" s="52" t="s">
        <v>50</v>
      </c>
      <c r="S434" s="51"/>
      <c r="T434" s="52">
        <v>20</v>
      </c>
      <c r="U434" s="51"/>
      <c r="V434" s="52" t="s">
        <v>49</v>
      </c>
      <c r="W434" s="51"/>
      <c r="X434" s="52" t="s">
        <v>48</v>
      </c>
      <c r="Y434" s="51"/>
      <c r="Z434" s="52" t="s">
        <v>47</v>
      </c>
      <c r="AA434" s="51"/>
      <c r="AB434" s="54" t="s">
        <v>46</v>
      </c>
      <c r="AC434" s="53"/>
      <c r="AD434" s="52" t="s">
        <v>45</v>
      </c>
      <c r="AE434" s="51"/>
      <c r="AF434" s="50"/>
      <c r="AG434" s="51"/>
      <c r="AH434" s="50"/>
      <c r="AI434" s="49"/>
      <c r="AJ434" s="248"/>
      <c r="AK434" s="248"/>
      <c r="AL434" s="48"/>
      <c r="AM434" s="7"/>
      <c r="AN434" s="7"/>
      <c r="AO434" s="240"/>
      <c r="AP434" s="231"/>
      <c r="AQ434" s="234"/>
      <c r="AR434" s="237"/>
      <c r="AS434" s="231"/>
      <c r="AT434" s="234"/>
      <c r="AU434" s="237"/>
      <c r="AV434" s="231"/>
      <c r="AW434" s="234"/>
      <c r="AX434" s="237"/>
      <c r="AY434" s="231"/>
      <c r="AZ434" s="234"/>
      <c r="BA434" s="237"/>
      <c r="BB434" s="231"/>
      <c r="BC434" s="234"/>
      <c r="BD434" s="299"/>
      <c r="BE434" s="302"/>
      <c r="BF434" s="302"/>
      <c r="BG434" s="305"/>
    </row>
    <row r="435" spans="2:60" ht="28.15" hidden="1" customHeight="1">
      <c r="B435" s="29"/>
      <c r="C435" s="263">
        <v>2</v>
      </c>
      <c r="D435" s="47"/>
      <c r="E435" s="46"/>
      <c r="F435" s="46"/>
      <c r="G435" s="45"/>
      <c r="H435" s="255"/>
      <c r="I435" s="259"/>
      <c r="J435" s="259"/>
      <c r="K435" s="259"/>
      <c r="L435" s="42" t="s">
        <v>82</v>
      </c>
      <c r="M435" s="41"/>
      <c r="N435" s="42" t="s">
        <v>81</v>
      </c>
      <c r="O435" s="41"/>
      <c r="P435" s="42" t="s">
        <v>80</v>
      </c>
      <c r="Q435" s="41"/>
      <c r="R435" s="42" t="s">
        <v>79</v>
      </c>
      <c r="S435" s="41"/>
      <c r="T435" s="42" t="s">
        <v>78</v>
      </c>
      <c r="U435" s="41"/>
      <c r="V435" s="42" t="s">
        <v>77</v>
      </c>
      <c r="W435" s="41"/>
      <c r="X435" s="42" t="s">
        <v>76</v>
      </c>
      <c r="Y435" s="41"/>
      <c r="Z435" s="42" t="s">
        <v>75</v>
      </c>
      <c r="AA435" s="41"/>
      <c r="AB435" s="44" t="s">
        <v>74</v>
      </c>
      <c r="AC435" s="43"/>
      <c r="AD435" s="42" t="s">
        <v>73</v>
      </c>
      <c r="AE435" s="41"/>
      <c r="AF435" s="40"/>
      <c r="AG435" s="41"/>
      <c r="AH435" s="40"/>
      <c r="AI435" s="39"/>
      <c r="AJ435" s="249"/>
      <c r="AK435" s="252"/>
      <c r="AL435" s="38"/>
      <c r="AM435" s="7"/>
      <c r="AN435" s="7"/>
      <c r="AO435" s="238">
        <f>SUMPRODUCT(LEN($M435:$AE438)-LEN(SUBSTITUTE($M435:$AE438,"A", "")))</f>
        <v>0</v>
      </c>
      <c r="AP435" s="229">
        <f>SUMPRODUCT(LEN($AH435:$AH438)-LEN(SUBSTITUTE($AH435:$AH438,"A", "")))</f>
        <v>0</v>
      </c>
      <c r="AQ435" s="232">
        <f>SUMPRODUCT(LEN($AG435:$AG438)-LEN(SUBSTITUTE($AG435:$AG438,"A", "")))</f>
        <v>0</v>
      </c>
      <c r="AR435" s="235">
        <f>SUMPRODUCT(LEN($M435:$AE438)-LEN(SUBSTITUTE($M435:$AE438,"S", "")))</f>
        <v>0</v>
      </c>
      <c r="AS435" s="229">
        <f>SUMPRODUCT(LEN($AH435:$AH438)-LEN(SUBSTITUTE($AH435:$AH438,"S", "")))</f>
        <v>0</v>
      </c>
      <c r="AT435" s="232">
        <f>SUMPRODUCT(LEN($AG435:$AG438)-LEN(SUBSTITUTE($AG435:$AG438,"S", "")))</f>
        <v>0</v>
      </c>
      <c r="AU435" s="235">
        <f>SUMPRODUCT(LEN($M435:$AE438)-LEN(SUBSTITUTE($M435:$AE438,"F", "")))</f>
        <v>0</v>
      </c>
      <c r="AV435" s="229">
        <f>SUMPRODUCT(LEN($AH435:$AH438)-LEN(SUBSTITUTE($AH435:$AH438,"F", "")))</f>
        <v>0</v>
      </c>
      <c r="AW435" s="232">
        <f>SUMPRODUCT(LEN($AG435:$AG438)-LEN(SUBSTITUTE($AG435:$AG438,"F", "")))</f>
        <v>0</v>
      </c>
      <c r="AX435" s="235">
        <f>SUMPRODUCT(LEN($M435:$AE438)-LEN(SUBSTITUTE($M435:$AE438,"G", "")))</f>
        <v>0</v>
      </c>
      <c r="AY435" s="229">
        <f>SUMPRODUCT(LEN($AH435:$AH438)-LEN(SUBSTITUTE($AH435:$AH438,"G", "")))</f>
        <v>0</v>
      </c>
      <c r="AZ435" s="232">
        <f>SUMPRODUCT(LEN($AG435:$AG438)-LEN(SUBSTITUTE($AG435:$AG438,"G", "")))</f>
        <v>0</v>
      </c>
      <c r="BA435" s="235">
        <f>SUMPRODUCT(LEN($M435:$AE438)-LEN(SUBSTITUTE($M435:$AE438,"M", "")))</f>
        <v>0</v>
      </c>
      <c r="BB435" s="229">
        <f>SUMPRODUCT(LEN($AH435:$AH438)-LEN(SUBSTITUTE($AH435:$AH438,"M", "")))</f>
        <v>0</v>
      </c>
      <c r="BC435" s="232">
        <f>SUMPRODUCT(LEN($AG435:$AG438)-LEN(SUBSTITUTE($AG435:$AG438,"M", "")))</f>
        <v>0</v>
      </c>
      <c r="BD435" s="297">
        <f>SUMPRODUCT(LEN($AI435:$AI438)-LEN(SUBSTITUTE($AI435:$AI438,"S", "")))</f>
        <v>0</v>
      </c>
      <c r="BE435" s="300">
        <f>SUMPRODUCT(LEN($AI435:$AI438)-LEN(SUBSTITUTE($AI435:$AI438,"F", "")))</f>
        <v>0</v>
      </c>
      <c r="BF435" s="300">
        <f>SUMPRODUCT(LEN($AI435:$AI438)-LEN(SUBSTITUTE($AI435:$AI438,"G", "")))</f>
        <v>0</v>
      </c>
      <c r="BG435" s="303">
        <f>SUMPRODUCT(LEN($AI435:$AI438)-LEN(SUBSTITUTE($AI435:$AI438,"M", "")))</f>
        <v>0</v>
      </c>
    </row>
    <row r="436" spans="2:60" ht="28.15" hidden="1" customHeight="1" thickBot="1">
      <c r="B436" s="29"/>
      <c r="C436" s="264"/>
      <c r="D436" s="37"/>
      <c r="E436" s="36"/>
      <c r="F436" s="36"/>
      <c r="G436" s="35"/>
      <c r="H436" s="256"/>
      <c r="I436" s="260"/>
      <c r="J436" s="260"/>
      <c r="K436" s="260"/>
      <c r="L436" s="32" t="s">
        <v>72</v>
      </c>
      <c r="M436" s="31"/>
      <c r="N436" s="32" t="s">
        <v>71</v>
      </c>
      <c r="O436" s="31"/>
      <c r="P436" s="32" t="s">
        <v>70</v>
      </c>
      <c r="Q436" s="31"/>
      <c r="R436" s="32" t="s">
        <v>69</v>
      </c>
      <c r="S436" s="31"/>
      <c r="T436" s="32" t="s">
        <v>68</v>
      </c>
      <c r="U436" s="31"/>
      <c r="V436" s="32" t="s">
        <v>67</v>
      </c>
      <c r="W436" s="31"/>
      <c r="X436" s="32" t="s">
        <v>66</v>
      </c>
      <c r="Y436" s="31"/>
      <c r="Z436" s="32" t="s">
        <v>65</v>
      </c>
      <c r="AA436" s="31"/>
      <c r="AB436" s="34" t="s">
        <v>64</v>
      </c>
      <c r="AC436" s="33"/>
      <c r="AD436" s="32" t="s">
        <v>63</v>
      </c>
      <c r="AE436" s="31"/>
      <c r="AF436" s="30"/>
      <c r="AG436" s="31"/>
      <c r="AH436" s="30"/>
      <c r="AI436" s="20"/>
      <c r="AJ436" s="250"/>
      <c r="AK436" s="253"/>
      <c r="AL436" s="19"/>
      <c r="AM436" s="7"/>
      <c r="AN436" s="7"/>
      <c r="AO436" s="239"/>
      <c r="AP436" s="230"/>
      <c r="AQ436" s="233"/>
      <c r="AR436" s="236"/>
      <c r="AS436" s="230"/>
      <c r="AT436" s="233"/>
      <c r="AU436" s="236"/>
      <c r="AV436" s="230"/>
      <c r="AW436" s="233"/>
      <c r="AX436" s="236"/>
      <c r="AY436" s="230"/>
      <c r="AZ436" s="233"/>
      <c r="BA436" s="236"/>
      <c r="BB436" s="230"/>
      <c r="BC436" s="233"/>
      <c r="BD436" s="298"/>
      <c r="BE436" s="301"/>
      <c r="BF436" s="301"/>
      <c r="BG436" s="304"/>
    </row>
    <row r="437" spans="2:60" ht="28.15" hidden="1" customHeight="1">
      <c r="B437" s="29"/>
      <c r="C437" s="265"/>
      <c r="D437" s="28"/>
      <c r="E437" s="27"/>
      <c r="F437" s="27"/>
      <c r="G437" s="26"/>
      <c r="H437" s="257"/>
      <c r="I437" s="261"/>
      <c r="J437" s="261"/>
      <c r="K437" s="261"/>
      <c r="L437" s="23" t="s">
        <v>62</v>
      </c>
      <c r="M437" s="22"/>
      <c r="N437" s="23" t="s">
        <v>61</v>
      </c>
      <c r="O437" s="22"/>
      <c r="P437" s="23" t="s">
        <v>60</v>
      </c>
      <c r="Q437" s="22"/>
      <c r="R437" s="23" t="s">
        <v>59</v>
      </c>
      <c r="S437" s="22"/>
      <c r="T437" s="23" t="s">
        <v>58</v>
      </c>
      <c r="U437" s="22"/>
      <c r="V437" s="23" t="s">
        <v>57</v>
      </c>
      <c r="W437" s="22"/>
      <c r="X437" s="23" t="s">
        <v>56</v>
      </c>
      <c r="Y437" s="22"/>
      <c r="Z437" s="23" t="s">
        <v>55</v>
      </c>
      <c r="AA437" s="22"/>
      <c r="AB437" s="25" t="s">
        <v>54</v>
      </c>
      <c r="AC437" s="24"/>
      <c r="AD437" s="23">
        <v>39</v>
      </c>
      <c r="AE437" s="22"/>
      <c r="AF437" s="21"/>
      <c r="AG437" s="22"/>
      <c r="AH437" s="21"/>
      <c r="AI437" s="20"/>
      <c r="AJ437" s="250"/>
      <c r="AK437" s="253"/>
      <c r="AL437" s="19"/>
      <c r="AM437" s="7"/>
      <c r="AN437" s="7"/>
      <c r="AO437" s="239"/>
      <c r="AP437" s="230"/>
      <c r="AQ437" s="233"/>
      <c r="AR437" s="236"/>
      <c r="AS437" s="230"/>
      <c r="AT437" s="233"/>
      <c r="AU437" s="236"/>
      <c r="AV437" s="230"/>
      <c r="AW437" s="233"/>
      <c r="AX437" s="236"/>
      <c r="AY437" s="230"/>
      <c r="AZ437" s="233"/>
      <c r="BA437" s="236"/>
      <c r="BB437" s="230"/>
      <c r="BC437" s="233"/>
      <c r="BD437" s="298"/>
      <c r="BE437" s="301"/>
      <c r="BF437" s="301"/>
      <c r="BG437" s="304"/>
    </row>
    <row r="438" spans="2:60" ht="28.15" hidden="1" customHeight="1" thickBot="1">
      <c r="B438" s="29"/>
      <c r="C438" s="266"/>
      <c r="D438" s="57"/>
      <c r="E438" s="56"/>
      <c r="F438" s="56"/>
      <c r="G438" s="55"/>
      <c r="H438" s="258"/>
      <c r="I438" s="262"/>
      <c r="J438" s="262"/>
      <c r="K438" s="262"/>
      <c r="L438" s="52" t="s">
        <v>53</v>
      </c>
      <c r="M438" s="51"/>
      <c r="N438" s="52" t="s">
        <v>52</v>
      </c>
      <c r="O438" s="51"/>
      <c r="P438" s="52" t="s">
        <v>51</v>
      </c>
      <c r="Q438" s="51"/>
      <c r="R438" s="52" t="s">
        <v>50</v>
      </c>
      <c r="S438" s="51"/>
      <c r="T438" s="52">
        <v>20</v>
      </c>
      <c r="U438" s="51"/>
      <c r="V438" s="52" t="s">
        <v>49</v>
      </c>
      <c r="W438" s="51"/>
      <c r="X438" s="52" t="s">
        <v>48</v>
      </c>
      <c r="Y438" s="51"/>
      <c r="Z438" s="52" t="s">
        <v>47</v>
      </c>
      <c r="AA438" s="51"/>
      <c r="AB438" s="54" t="s">
        <v>46</v>
      </c>
      <c r="AC438" s="53"/>
      <c r="AD438" s="52" t="s">
        <v>45</v>
      </c>
      <c r="AE438" s="51"/>
      <c r="AF438" s="50"/>
      <c r="AG438" s="51"/>
      <c r="AH438" s="50"/>
      <c r="AI438" s="49"/>
      <c r="AJ438" s="251"/>
      <c r="AK438" s="254"/>
      <c r="AL438" s="48"/>
      <c r="AM438" s="7"/>
      <c r="AN438" s="7"/>
      <c r="AO438" s="240"/>
      <c r="AP438" s="231"/>
      <c r="AQ438" s="234"/>
      <c r="AR438" s="237"/>
      <c r="AS438" s="231"/>
      <c r="AT438" s="234"/>
      <c r="AU438" s="237"/>
      <c r="AV438" s="231"/>
      <c r="AW438" s="234"/>
      <c r="AX438" s="237"/>
      <c r="AY438" s="231"/>
      <c r="AZ438" s="234"/>
      <c r="BA438" s="237"/>
      <c r="BB438" s="231"/>
      <c r="BC438" s="234"/>
      <c r="BD438" s="299"/>
      <c r="BE438" s="302"/>
      <c r="BF438" s="302"/>
      <c r="BG438" s="305"/>
    </row>
    <row r="439" spans="2:60" ht="28.15" hidden="1" customHeight="1">
      <c r="B439" s="29"/>
      <c r="C439" s="263">
        <v>3</v>
      </c>
      <c r="D439" s="47"/>
      <c r="E439" s="46"/>
      <c r="F439" s="46"/>
      <c r="G439" s="45"/>
      <c r="H439" s="255"/>
      <c r="I439" s="259"/>
      <c r="J439" s="259"/>
      <c r="K439" s="259"/>
      <c r="L439" s="42" t="s">
        <v>82</v>
      </c>
      <c r="M439" s="41"/>
      <c r="N439" s="42" t="s">
        <v>81</v>
      </c>
      <c r="O439" s="41"/>
      <c r="P439" s="42" t="s">
        <v>80</v>
      </c>
      <c r="Q439" s="41"/>
      <c r="R439" s="42" t="s">
        <v>79</v>
      </c>
      <c r="S439" s="41"/>
      <c r="T439" s="42" t="s">
        <v>78</v>
      </c>
      <c r="U439" s="41"/>
      <c r="V439" s="42" t="s">
        <v>77</v>
      </c>
      <c r="W439" s="41"/>
      <c r="X439" s="42" t="s">
        <v>76</v>
      </c>
      <c r="Y439" s="41"/>
      <c r="Z439" s="42" t="s">
        <v>75</v>
      </c>
      <c r="AA439" s="41"/>
      <c r="AB439" s="44" t="s">
        <v>74</v>
      </c>
      <c r="AC439" s="43"/>
      <c r="AD439" s="42" t="s">
        <v>73</v>
      </c>
      <c r="AE439" s="41"/>
      <c r="AF439" s="40"/>
      <c r="AG439" s="41"/>
      <c r="AH439" s="40"/>
      <c r="AI439" s="39"/>
      <c r="AJ439" s="245"/>
      <c r="AK439" s="245"/>
      <c r="AL439" s="38"/>
      <c r="AM439" s="7"/>
      <c r="AN439" s="7"/>
      <c r="AO439" s="238">
        <f>SUMPRODUCT(LEN($M439:$AE442)-LEN(SUBSTITUTE($M439:$AE442,"A", "")))</f>
        <v>0</v>
      </c>
      <c r="AP439" s="229">
        <f>SUMPRODUCT(LEN($AH439:$AH442)-LEN(SUBSTITUTE($AH439:$AH442,"A", "")))</f>
        <v>0</v>
      </c>
      <c r="AQ439" s="232">
        <f>SUMPRODUCT(LEN($AG439:$AG442)-LEN(SUBSTITUTE($AG439:$AG442,"A", "")))</f>
        <v>0</v>
      </c>
      <c r="AR439" s="235">
        <f>SUMPRODUCT(LEN($M439:$AE442)-LEN(SUBSTITUTE($M439:$AE442,"S", "")))</f>
        <v>0</v>
      </c>
      <c r="AS439" s="229">
        <f>SUMPRODUCT(LEN($AH439:$AH442)-LEN(SUBSTITUTE($AH439:$AH442,"S", "")))</f>
        <v>0</v>
      </c>
      <c r="AT439" s="232">
        <f>SUMPRODUCT(LEN($AG439:$AG442)-LEN(SUBSTITUTE($AG439:$AG442,"S", "")))</f>
        <v>0</v>
      </c>
      <c r="AU439" s="235">
        <f>SUMPRODUCT(LEN($M439:$AE442)-LEN(SUBSTITUTE($M439:$AE442,"F", "")))</f>
        <v>0</v>
      </c>
      <c r="AV439" s="229">
        <f>SUMPRODUCT(LEN($AH439:$AH442)-LEN(SUBSTITUTE($AH439:$AH442,"F", "")))</f>
        <v>0</v>
      </c>
      <c r="AW439" s="232">
        <f>SUMPRODUCT(LEN($AG439:$AG442)-LEN(SUBSTITUTE($AG439:$AG442,"F", "")))</f>
        <v>0</v>
      </c>
      <c r="AX439" s="235">
        <f>SUMPRODUCT(LEN($M439:$AE442)-LEN(SUBSTITUTE($M439:$AE442,"G", "")))</f>
        <v>0</v>
      </c>
      <c r="AY439" s="229">
        <f>SUMPRODUCT(LEN($AH439:$AH442)-LEN(SUBSTITUTE($AH439:$AH442,"G", "")))</f>
        <v>0</v>
      </c>
      <c r="AZ439" s="232">
        <f>SUMPRODUCT(LEN($AG439:$AG442)-LEN(SUBSTITUTE($AG439:$AG442,"G", "")))</f>
        <v>0</v>
      </c>
      <c r="BA439" s="235">
        <f>SUMPRODUCT(LEN($M439:$AE442)-LEN(SUBSTITUTE($M439:$AE442,"M", "")))</f>
        <v>0</v>
      </c>
      <c r="BB439" s="229">
        <f>SUMPRODUCT(LEN($AH439:$AH442)-LEN(SUBSTITUTE($AH439:$AH442,"M", "")))</f>
        <v>0</v>
      </c>
      <c r="BC439" s="232">
        <f>SUMPRODUCT(LEN($AG439:$AG442)-LEN(SUBSTITUTE($AG439:$AG442,"M", "")))</f>
        <v>0</v>
      </c>
      <c r="BD439" s="297">
        <f>SUMPRODUCT(LEN($AI439:$AI442)-LEN(SUBSTITUTE($AI439:$AI442,"S", "")))</f>
        <v>0</v>
      </c>
      <c r="BE439" s="300">
        <f>SUMPRODUCT(LEN($AI439:$AI442)-LEN(SUBSTITUTE($AI439:$AI442,"F", "")))</f>
        <v>0</v>
      </c>
      <c r="BF439" s="300">
        <f>SUMPRODUCT(LEN($AI439:$AI442)-LEN(SUBSTITUTE($AI439:$AI442,"G", "")))</f>
        <v>0</v>
      </c>
      <c r="BG439" s="303">
        <f>SUMPRODUCT(LEN($AI439:$AI442)-LEN(SUBSTITUTE($AI439:$AI442,"M", "")))</f>
        <v>0</v>
      </c>
    </row>
    <row r="440" spans="2:60" ht="28.15" hidden="1" customHeight="1" thickBot="1">
      <c r="B440" s="29"/>
      <c r="C440" s="264"/>
      <c r="D440" s="37"/>
      <c r="E440" s="36"/>
      <c r="F440" s="36"/>
      <c r="G440" s="35"/>
      <c r="H440" s="256"/>
      <c r="I440" s="260"/>
      <c r="J440" s="260"/>
      <c r="K440" s="260"/>
      <c r="L440" s="32" t="s">
        <v>72</v>
      </c>
      <c r="M440" s="31"/>
      <c r="N440" s="32" t="s">
        <v>71</v>
      </c>
      <c r="O440" s="31"/>
      <c r="P440" s="32" t="s">
        <v>70</v>
      </c>
      <c r="Q440" s="31"/>
      <c r="R440" s="32" t="s">
        <v>69</v>
      </c>
      <c r="S440" s="31"/>
      <c r="T440" s="32" t="s">
        <v>68</v>
      </c>
      <c r="U440" s="31"/>
      <c r="V440" s="32" t="s">
        <v>67</v>
      </c>
      <c r="W440" s="31"/>
      <c r="X440" s="32" t="s">
        <v>66</v>
      </c>
      <c r="Y440" s="31"/>
      <c r="Z440" s="32" t="s">
        <v>65</v>
      </c>
      <c r="AA440" s="31"/>
      <c r="AB440" s="34" t="s">
        <v>64</v>
      </c>
      <c r="AC440" s="33"/>
      <c r="AD440" s="32" t="s">
        <v>63</v>
      </c>
      <c r="AE440" s="31"/>
      <c r="AF440" s="30"/>
      <c r="AG440" s="31"/>
      <c r="AH440" s="30"/>
      <c r="AI440" s="20"/>
      <c r="AJ440" s="246"/>
      <c r="AK440" s="246"/>
      <c r="AL440" s="19"/>
      <c r="AM440" s="7"/>
      <c r="AN440" s="7"/>
      <c r="AO440" s="239"/>
      <c r="AP440" s="230"/>
      <c r="AQ440" s="233"/>
      <c r="AR440" s="236"/>
      <c r="AS440" s="230"/>
      <c r="AT440" s="233"/>
      <c r="AU440" s="236"/>
      <c r="AV440" s="230"/>
      <c r="AW440" s="233"/>
      <c r="AX440" s="236"/>
      <c r="AY440" s="230"/>
      <c r="AZ440" s="233"/>
      <c r="BA440" s="236"/>
      <c r="BB440" s="230"/>
      <c r="BC440" s="233"/>
      <c r="BD440" s="298"/>
      <c r="BE440" s="301"/>
      <c r="BF440" s="301"/>
      <c r="BG440" s="304"/>
    </row>
    <row r="441" spans="2:60" ht="28.15" hidden="1" customHeight="1">
      <c r="B441" s="29"/>
      <c r="C441" s="265"/>
      <c r="D441" s="28"/>
      <c r="E441" s="27"/>
      <c r="F441" s="27"/>
      <c r="G441" s="26"/>
      <c r="H441" s="257"/>
      <c r="I441" s="261"/>
      <c r="J441" s="261"/>
      <c r="K441" s="261"/>
      <c r="L441" s="23" t="s">
        <v>62</v>
      </c>
      <c r="M441" s="22"/>
      <c r="N441" s="23" t="s">
        <v>61</v>
      </c>
      <c r="O441" s="22"/>
      <c r="P441" s="23" t="s">
        <v>60</v>
      </c>
      <c r="Q441" s="22"/>
      <c r="R441" s="23" t="s">
        <v>59</v>
      </c>
      <c r="S441" s="22"/>
      <c r="T441" s="23" t="s">
        <v>58</v>
      </c>
      <c r="U441" s="22"/>
      <c r="V441" s="23" t="s">
        <v>57</v>
      </c>
      <c r="W441" s="22"/>
      <c r="X441" s="23" t="s">
        <v>56</v>
      </c>
      <c r="Y441" s="22"/>
      <c r="Z441" s="23" t="s">
        <v>55</v>
      </c>
      <c r="AA441" s="22"/>
      <c r="AB441" s="25" t="s">
        <v>54</v>
      </c>
      <c r="AC441" s="24"/>
      <c r="AD441" s="23">
        <v>39</v>
      </c>
      <c r="AE441" s="22"/>
      <c r="AF441" s="21"/>
      <c r="AG441" s="22"/>
      <c r="AH441" s="21"/>
      <c r="AI441" s="20"/>
      <c r="AJ441" s="246"/>
      <c r="AK441" s="246"/>
      <c r="AL441" s="19"/>
      <c r="AM441" s="7"/>
      <c r="AN441" s="7"/>
      <c r="AO441" s="239"/>
      <c r="AP441" s="230"/>
      <c r="AQ441" s="233"/>
      <c r="AR441" s="236"/>
      <c r="AS441" s="230"/>
      <c r="AT441" s="233"/>
      <c r="AU441" s="236"/>
      <c r="AV441" s="230"/>
      <c r="AW441" s="233"/>
      <c r="AX441" s="236"/>
      <c r="AY441" s="230"/>
      <c r="AZ441" s="233"/>
      <c r="BA441" s="236"/>
      <c r="BB441" s="230"/>
      <c r="BC441" s="233"/>
      <c r="BD441" s="298"/>
      <c r="BE441" s="301"/>
      <c r="BF441" s="301"/>
      <c r="BG441" s="304"/>
    </row>
    <row r="442" spans="2:60" ht="28.15" hidden="1" customHeight="1" thickBot="1">
      <c r="B442" s="18"/>
      <c r="C442" s="271"/>
      <c r="D442" s="17"/>
      <c r="E442" s="16"/>
      <c r="F442" s="16"/>
      <c r="G442" s="15"/>
      <c r="H442" s="258"/>
      <c r="I442" s="272"/>
      <c r="J442" s="272"/>
      <c r="K442" s="272"/>
      <c r="L442" s="12" t="s">
        <v>53</v>
      </c>
      <c r="M442" s="11"/>
      <c r="N442" s="12" t="s">
        <v>52</v>
      </c>
      <c r="O442" s="11"/>
      <c r="P442" s="12" t="s">
        <v>51</v>
      </c>
      <c r="Q442" s="11"/>
      <c r="R442" s="12" t="s">
        <v>50</v>
      </c>
      <c r="S442" s="11"/>
      <c r="T442" s="12">
        <v>20</v>
      </c>
      <c r="U442" s="11"/>
      <c r="V442" s="12" t="s">
        <v>49</v>
      </c>
      <c r="W442" s="11"/>
      <c r="X442" s="12" t="s">
        <v>48</v>
      </c>
      <c r="Y442" s="11"/>
      <c r="Z442" s="12" t="s">
        <v>47</v>
      </c>
      <c r="AA442" s="11"/>
      <c r="AB442" s="14" t="s">
        <v>46</v>
      </c>
      <c r="AC442" s="13"/>
      <c r="AD442" s="12" t="s">
        <v>45</v>
      </c>
      <c r="AE442" s="11"/>
      <c r="AF442" s="10"/>
      <c r="AG442" s="11"/>
      <c r="AH442" s="10"/>
      <c r="AI442" s="9"/>
      <c r="AJ442" s="247"/>
      <c r="AK442" s="247"/>
      <c r="AL442" s="8"/>
      <c r="AM442" s="7"/>
      <c r="AN442" s="7"/>
      <c r="AO442" s="240"/>
      <c r="AP442" s="231"/>
      <c r="AQ442" s="234"/>
      <c r="AR442" s="237"/>
      <c r="AS442" s="231"/>
      <c r="AT442" s="234"/>
      <c r="AU442" s="237"/>
      <c r="AV442" s="231"/>
      <c r="AW442" s="234"/>
      <c r="AX442" s="237"/>
      <c r="AY442" s="231"/>
      <c r="AZ442" s="234"/>
      <c r="BA442" s="237"/>
      <c r="BB442" s="231"/>
      <c r="BC442" s="234"/>
      <c r="BD442" s="299"/>
      <c r="BE442" s="302"/>
      <c r="BF442" s="302"/>
      <c r="BG442" s="305"/>
    </row>
    <row r="443" spans="2:60" ht="85.9" hidden="1" customHeight="1" thickBot="1">
      <c r="B443" s="94" t="s">
        <v>119</v>
      </c>
      <c r="C443" s="83" t="s">
        <v>118</v>
      </c>
      <c r="D443" s="88" t="s">
        <v>117</v>
      </c>
      <c r="E443" s="93" t="s">
        <v>116</v>
      </c>
      <c r="F443" s="92"/>
      <c r="G443" s="91"/>
      <c r="H443" s="90" t="s">
        <v>115</v>
      </c>
      <c r="I443" s="88" t="s">
        <v>43</v>
      </c>
      <c r="J443" s="88" t="s">
        <v>114</v>
      </c>
      <c r="K443" s="88" t="s">
        <v>44</v>
      </c>
      <c r="L443" s="227" t="s">
        <v>113</v>
      </c>
      <c r="M443" s="270"/>
      <c r="N443" s="227" t="s">
        <v>112</v>
      </c>
      <c r="O443" s="270"/>
      <c r="P443" s="227" t="s">
        <v>112</v>
      </c>
      <c r="Q443" s="228"/>
      <c r="R443" s="227" t="s">
        <v>112</v>
      </c>
      <c r="S443" s="228"/>
      <c r="T443" s="227" t="s">
        <v>112</v>
      </c>
      <c r="U443" s="228"/>
      <c r="V443" s="227" t="s">
        <v>112</v>
      </c>
      <c r="W443" s="228"/>
      <c r="X443" s="227" t="s">
        <v>112</v>
      </c>
      <c r="Y443" s="228"/>
      <c r="Z443" s="227" t="s">
        <v>112</v>
      </c>
      <c r="AA443" s="228"/>
      <c r="AB443" s="227" t="s">
        <v>112</v>
      </c>
      <c r="AC443" s="228"/>
      <c r="AD443" s="227" t="s">
        <v>112</v>
      </c>
      <c r="AE443" s="228"/>
      <c r="AF443" s="244" t="s">
        <v>111</v>
      </c>
      <c r="AG443" s="228"/>
      <c r="AH443" s="90" t="s">
        <v>110</v>
      </c>
      <c r="AI443" s="89" t="s">
        <v>109</v>
      </c>
      <c r="AJ443" s="88" t="s">
        <v>108</v>
      </c>
      <c r="AK443" s="88" t="s">
        <v>107</v>
      </c>
      <c r="AL443" s="87" t="s">
        <v>106</v>
      </c>
      <c r="AM443" s="86"/>
      <c r="AN443" s="86"/>
      <c r="AO443" s="84" t="s">
        <v>105</v>
      </c>
      <c r="AP443" s="83" t="s">
        <v>104</v>
      </c>
      <c r="AQ443" s="82" t="s">
        <v>103</v>
      </c>
      <c r="AR443" s="84" t="s">
        <v>102</v>
      </c>
      <c r="AS443" s="83" t="s">
        <v>101</v>
      </c>
      <c r="AT443" s="82" t="s">
        <v>100</v>
      </c>
      <c r="AU443" s="84" t="s">
        <v>99</v>
      </c>
      <c r="AV443" s="83" t="s">
        <v>98</v>
      </c>
      <c r="AW443" s="85" t="s">
        <v>97</v>
      </c>
      <c r="AX443" s="84" t="s">
        <v>96</v>
      </c>
      <c r="AY443" s="83" t="s">
        <v>95</v>
      </c>
      <c r="AZ443" s="82" t="s">
        <v>94</v>
      </c>
      <c r="BA443" s="84" t="s">
        <v>93</v>
      </c>
      <c r="BB443" s="83" t="s">
        <v>92</v>
      </c>
      <c r="BC443" s="82" t="s">
        <v>91</v>
      </c>
      <c r="BD443" s="81" t="s">
        <v>90</v>
      </c>
      <c r="BE443" s="80" t="s">
        <v>89</v>
      </c>
      <c r="BF443" s="80" t="s">
        <v>88</v>
      </c>
      <c r="BG443" s="79" t="s">
        <v>87</v>
      </c>
    </row>
    <row r="444" spans="2:60" ht="48" hidden="1" thickBot="1">
      <c r="B444" s="78" t="s">
        <v>151</v>
      </c>
      <c r="C444" s="77"/>
      <c r="D444" s="76"/>
      <c r="E444" s="267"/>
      <c r="F444" s="268"/>
      <c r="G444" s="269"/>
      <c r="H444" s="75" t="s">
        <v>85</v>
      </c>
      <c r="I444" s="74"/>
      <c r="J444" s="74"/>
      <c r="K444" s="73"/>
      <c r="L444" s="72"/>
      <c r="M444" s="68"/>
      <c r="N444" s="72"/>
      <c r="O444" s="68"/>
      <c r="P444" s="72"/>
      <c r="Q444" s="68"/>
      <c r="R444" s="72"/>
      <c r="S444" s="68"/>
      <c r="T444" s="72"/>
      <c r="U444" s="68"/>
      <c r="V444" s="72"/>
      <c r="W444" s="68"/>
      <c r="X444" s="72"/>
      <c r="Y444" s="68"/>
      <c r="Z444" s="72"/>
      <c r="AA444" s="71"/>
      <c r="AB444" s="70"/>
      <c r="AC444" s="70"/>
      <c r="AD444" s="70"/>
      <c r="AE444" s="70"/>
      <c r="AF444" s="69" t="s">
        <v>84</v>
      </c>
      <c r="AG444" s="68"/>
      <c r="AH444" s="68"/>
      <c r="AI444" s="68"/>
      <c r="AJ444" s="67"/>
      <c r="AK444" s="67"/>
      <c r="AL444" s="66"/>
      <c r="AM444" s="65"/>
      <c r="AN444" s="65"/>
      <c r="AO444" s="64">
        <f t="shared" ref="AO444:BG444" si="31">SUM(AO445:AO456)</f>
        <v>0</v>
      </c>
      <c r="AP444" s="63">
        <f t="shared" si="31"/>
        <v>0</v>
      </c>
      <c r="AQ444" s="62">
        <f t="shared" si="31"/>
        <v>0</v>
      </c>
      <c r="AR444" s="64">
        <f t="shared" si="31"/>
        <v>0</v>
      </c>
      <c r="AS444" s="63">
        <f t="shared" si="31"/>
        <v>0</v>
      </c>
      <c r="AT444" s="62">
        <f t="shared" si="31"/>
        <v>0</v>
      </c>
      <c r="AU444" s="64">
        <f t="shared" si="31"/>
        <v>0</v>
      </c>
      <c r="AV444" s="63">
        <f t="shared" si="31"/>
        <v>0</v>
      </c>
      <c r="AW444" s="62">
        <f t="shared" si="31"/>
        <v>0</v>
      </c>
      <c r="AX444" s="64">
        <f t="shared" si="31"/>
        <v>0</v>
      </c>
      <c r="AY444" s="63">
        <f t="shared" si="31"/>
        <v>0</v>
      </c>
      <c r="AZ444" s="62">
        <f t="shared" si="31"/>
        <v>0</v>
      </c>
      <c r="BA444" s="64">
        <f t="shared" si="31"/>
        <v>0</v>
      </c>
      <c r="BB444" s="63">
        <f t="shared" si="31"/>
        <v>0</v>
      </c>
      <c r="BC444" s="62">
        <f t="shared" si="31"/>
        <v>0</v>
      </c>
      <c r="BD444" s="61">
        <f t="shared" si="31"/>
        <v>0</v>
      </c>
      <c r="BE444" s="60">
        <f t="shared" si="31"/>
        <v>0</v>
      </c>
      <c r="BF444" s="60">
        <f t="shared" si="31"/>
        <v>0</v>
      </c>
      <c r="BG444" s="59">
        <f t="shared" si="31"/>
        <v>0</v>
      </c>
      <c r="BH444" s="58" t="s">
        <v>83</v>
      </c>
    </row>
    <row r="445" spans="2:60" ht="28.15" hidden="1" customHeight="1">
      <c r="B445" s="29"/>
      <c r="C445" s="263">
        <v>1</v>
      </c>
      <c r="D445" s="47"/>
      <c r="E445" s="46"/>
      <c r="F445" s="46"/>
      <c r="G445" s="45"/>
      <c r="H445" s="255"/>
      <c r="I445" s="259"/>
      <c r="J445" s="259"/>
      <c r="K445" s="259"/>
      <c r="L445" s="42" t="s">
        <v>82</v>
      </c>
      <c r="M445" s="41"/>
      <c r="N445" s="42" t="s">
        <v>81</v>
      </c>
      <c r="O445" s="41"/>
      <c r="P445" s="42" t="s">
        <v>80</v>
      </c>
      <c r="Q445" s="41"/>
      <c r="R445" s="42" t="s">
        <v>79</v>
      </c>
      <c r="S445" s="41"/>
      <c r="T445" s="42" t="s">
        <v>78</v>
      </c>
      <c r="U445" s="41"/>
      <c r="V445" s="42" t="s">
        <v>77</v>
      </c>
      <c r="W445" s="41"/>
      <c r="X445" s="42" t="s">
        <v>76</v>
      </c>
      <c r="Y445" s="41"/>
      <c r="Z445" s="42" t="s">
        <v>75</v>
      </c>
      <c r="AA445" s="41"/>
      <c r="AB445" s="44" t="s">
        <v>74</v>
      </c>
      <c r="AC445" s="43"/>
      <c r="AD445" s="42" t="s">
        <v>73</v>
      </c>
      <c r="AE445" s="41"/>
      <c r="AF445" s="40"/>
      <c r="AG445" s="41"/>
      <c r="AH445" s="40"/>
      <c r="AI445" s="39"/>
      <c r="AJ445" s="245"/>
      <c r="AK445" s="245"/>
      <c r="AL445" s="38"/>
      <c r="AM445" s="7"/>
      <c r="AN445" s="7"/>
      <c r="AO445" s="238">
        <f>SUMPRODUCT(LEN($M445:$AE448)-LEN(SUBSTITUTE($M445:$AE448,"A", "")))</f>
        <v>0</v>
      </c>
      <c r="AP445" s="229">
        <f>SUMPRODUCT(LEN($AH445:$AH448)-LEN(SUBSTITUTE($AH445:$AH448,"A", "")))</f>
        <v>0</v>
      </c>
      <c r="AQ445" s="232">
        <f>SUMPRODUCT(LEN($AG445:$AG448)-LEN(SUBSTITUTE($AG445:$AG448,"A", "")))</f>
        <v>0</v>
      </c>
      <c r="AR445" s="235">
        <f>SUMPRODUCT(LEN($M445:$AE448)-LEN(SUBSTITUTE($M445:$AE448,"S", "")))</f>
        <v>0</v>
      </c>
      <c r="AS445" s="229">
        <f>SUMPRODUCT(LEN($AH445:$AH448)-LEN(SUBSTITUTE($AH445:$AH448,"S", "")))</f>
        <v>0</v>
      </c>
      <c r="AT445" s="232">
        <f>SUMPRODUCT(LEN($AG445:$AG448)-LEN(SUBSTITUTE($AG445:$AG448,"S", "")))</f>
        <v>0</v>
      </c>
      <c r="AU445" s="235">
        <f>SUMPRODUCT(LEN($M445:$AE448)-LEN(SUBSTITUTE($M445:$AE448,"F", "")))</f>
        <v>0</v>
      </c>
      <c r="AV445" s="229">
        <f>SUMPRODUCT(LEN($AH445:$AH448)-LEN(SUBSTITUTE($AH445:$AH448,"F", "")))</f>
        <v>0</v>
      </c>
      <c r="AW445" s="232">
        <f>SUMPRODUCT(LEN($AG445:$AG448)-LEN(SUBSTITUTE($AG445:$AG448,"F", "")))</f>
        <v>0</v>
      </c>
      <c r="AX445" s="235">
        <f>SUMPRODUCT(LEN($M445:$AE448)-LEN(SUBSTITUTE($M445:$AE448,"G", "")))</f>
        <v>0</v>
      </c>
      <c r="AY445" s="229">
        <f>SUMPRODUCT(LEN($AH445:$AH448)-LEN(SUBSTITUTE($AH445:$AH448,"G", "")))</f>
        <v>0</v>
      </c>
      <c r="AZ445" s="232">
        <f>SUMPRODUCT(LEN($AG445:$AG448)-LEN(SUBSTITUTE($AG445:$AG448,"G", "")))</f>
        <v>0</v>
      </c>
      <c r="BA445" s="235">
        <f>SUMPRODUCT(LEN($M445:$AE448)-LEN(SUBSTITUTE($M445:$AE448,"M", "")))</f>
        <v>0</v>
      </c>
      <c r="BB445" s="229">
        <f>SUMPRODUCT(LEN($AH445:$AH448)-LEN(SUBSTITUTE($AH445:$AH448,"M", "")))</f>
        <v>0</v>
      </c>
      <c r="BC445" s="232">
        <f>SUMPRODUCT(LEN($AG445:$AG448)-LEN(SUBSTITUTE($AG445:$AG448,"M", "")))</f>
        <v>0</v>
      </c>
      <c r="BD445" s="297">
        <f>SUMPRODUCT(LEN($AI445:$AI448)-LEN(SUBSTITUTE($AI445:$AI448,"S", "")))</f>
        <v>0</v>
      </c>
      <c r="BE445" s="300">
        <f>SUMPRODUCT(LEN($AI445:$AI448)-LEN(SUBSTITUTE($AI445:$AI448,"F", "")))</f>
        <v>0</v>
      </c>
      <c r="BF445" s="300">
        <f>SUMPRODUCT(LEN($AI445:$AI448)-LEN(SUBSTITUTE($AI445:$AI448,"G", "")))</f>
        <v>0</v>
      </c>
      <c r="BG445" s="303">
        <f>SUMPRODUCT(LEN($AI445:$AI448)-LEN(SUBSTITUTE($AI445:$AI448,"M", "")))</f>
        <v>0</v>
      </c>
    </row>
    <row r="446" spans="2:60" ht="28.15" hidden="1" customHeight="1" thickBot="1">
      <c r="B446" s="29"/>
      <c r="C446" s="264"/>
      <c r="D446" s="37"/>
      <c r="E446" s="36"/>
      <c r="F446" s="36"/>
      <c r="G446" s="35"/>
      <c r="H446" s="256"/>
      <c r="I446" s="260"/>
      <c r="J446" s="260"/>
      <c r="K446" s="260"/>
      <c r="L446" s="32" t="s">
        <v>72</v>
      </c>
      <c r="M446" s="31"/>
      <c r="N446" s="32" t="s">
        <v>71</v>
      </c>
      <c r="O446" s="31"/>
      <c r="P446" s="32" t="s">
        <v>70</v>
      </c>
      <c r="Q446" s="31"/>
      <c r="R446" s="32" t="s">
        <v>69</v>
      </c>
      <c r="S446" s="31"/>
      <c r="T446" s="32" t="s">
        <v>68</v>
      </c>
      <c r="U446" s="31"/>
      <c r="V446" s="32" t="s">
        <v>67</v>
      </c>
      <c r="W446" s="31"/>
      <c r="X446" s="32" t="s">
        <v>66</v>
      </c>
      <c r="Y446" s="31"/>
      <c r="Z446" s="32" t="s">
        <v>65</v>
      </c>
      <c r="AA446" s="31"/>
      <c r="AB446" s="34" t="s">
        <v>64</v>
      </c>
      <c r="AC446" s="33"/>
      <c r="AD446" s="32" t="s">
        <v>63</v>
      </c>
      <c r="AE446" s="31"/>
      <c r="AF446" s="30"/>
      <c r="AG446" s="31"/>
      <c r="AH446" s="30"/>
      <c r="AI446" s="20"/>
      <c r="AJ446" s="246"/>
      <c r="AK446" s="246"/>
      <c r="AL446" s="19"/>
      <c r="AM446" s="7"/>
      <c r="AN446" s="7"/>
      <c r="AO446" s="239"/>
      <c r="AP446" s="230"/>
      <c r="AQ446" s="233"/>
      <c r="AR446" s="236"/>
      <c r="AS446" s="230"/>
      <c r="AT446" s="233"/>
      <c r="AU446" s="236"/>
      <c r="AV446" s="230"/>
      <c r="AW446" s="233"/>
      <c r="AX446" s="236"/>
      <c r="AY446" s="230"/>
      <c r="AZ446" s="233"/>
      <c r="BA446" s="236"/>
      <c r="BB446" s="230"/>
      <c r="BC446" s="233"/>
      <c r="BD446" s="298"/>
      <c r="BE446" s="301"/>
      <c r="BF446" s="301"/>
      <c r="BG446" s="304"/>
    </row>
    <row r="447" spans="2:60" ht="28.15" hidden="1" customHeight="1">
      <c r="B447" s="29"/>
      <c r="C447" s="265"/>
      <c r="D447" s="28"/>
      <c r="E447" s="27"/>
      <c r="F447" s="27"/>
      <c r="G447" s="26"/>
      <c r="H447" s="257"/>
      <c r="I447" s="261"/>
      <c r="J447" s="261"/>
      <c r="K447" s="261"/>
      <c r="L447" s="23" t="s">
        <v>62</v>
      </c>
      <c r="M447" s="22"/>
      <c r="N447" s="23" t="s">
        <v>61</v>
      </c>
      <c r="O447" s="22"/>
      <c r="P447" s="23" t="s">
        <v>60</v>
      </c>
      <c r="Q447" s="22"/>
      <c r="R447" s="23" t="s">
        <v>59</v>
      </c>
      <c r="S447" s="22"/>
      <c r="T447" s="23" t="s">
        <v>58</v>
      </c>
      <c r="U447" s="22"/>
      <c r="V447" s="23" t="s">
        <v>57</v>
      </c>
      <c r="W447" s="22"/>
      <c r="X447" s="23" t="s">
        <v>56</v>
      </c>
      <c r="Y447" s="22"/>
      <c r="Z447" s="23" t="s">
        <v>55</v>
      </c>
      <c r="AA447" s="22"/>
      <c r="AB447" s="25" t="s">
        <v>54</v>
      </c>
      <c r="AC447" s="24"/>
      <c r="AD447" s="23">
        <v>39</v>
      </c>
      <c r="AE447" s="22"/>
      <c r="AF447" s="21"/>
      <c r="AG447" s="22"/>
      <c r="AH447" s="21"/>
      <c r="AI447" s="20"/>
      <c r="AJ447" s="246"/>
      <c r="AK447" s="246"/>
      <c r="AL447" s="19"/>
      <c r="AM447" s="7"/>
      <c r="AN447" s="7"/>
      <c r="AO447" s="239"/>
      <c r="AP447" s="230"/>
      <c r="AQ447" s="233"/>
      <c r="AR447" s="236"/>
      <c r="AS447" s="230"/>
      <c r="AT447" s="233"/>
      <c r="AU447" s="236"/>
      <c r="AV447" s="230"/>
      <c r="AW447" s="233"/>
      <c r="AX447" s="236"/>
      <c r="AY447" s="230"/>
      <c r="AZ447" s="233"/>
      <c r="BA447" s="236"/>
      <c r="BB447" s="230"/>
      <c r="BC447" s="233"/>
      <c r="BD447" s="298"/>
      <c r="BE447" s="301"/>
      <c r="BF447" s="301"/>
      <c r="BG447" s="304"/>
    </row>
    <row r="448" spans="2:60" ht="28.15" hidden="1" customHeight="1" thickBot="1">
      <c r="B448" s="29"/>
      <c r="C448" s="266"/>
      <c r="D448" s="57"/>
      <c r="E448" s="56"/>
      <c r="F448" s="56"/>
      <c r="G448" s="55"/>
      <c r="H448" s="258"/>
      <c r="I448" s="262"/>
      <c r="J448" s="262"/>
      <c r="K448" s="262"/>
      <c r="L448" s="52" t="s">
        <v>53</v>
      </c>
      <c r="M448" s="51"/>
      <c r="N448" s="52" t="s">
        <v>52</v>
      </c>
      <c r="O448" s="51"/>
      <c r="P448" s="52" t="s">
        <v>51</v>
      </c>
      <c r="Q448" s="51"/>
      <c r="R448" s="52" t="s">
        <v>50</v>
      </c>
      <c r="S448" s="51"/>
      <c r="T448" s="52">
        <v>20</v>
      </c>
      <c r="U448" s="51"/>
      <c r="V448" s="52" t="s">
        <v>49</v>
      </c>
      <c r="W448" s="51"/>
      <c r="X448" s="52" t="s">
        <v>48</v>
      </c>
      <c r="Y448" s="51"/>
      <c r="Z448" s="52" t="s">
        <v>47</v>
      </c>
      <c r="AA448" s="51"/>
      <c r="AB448" s="54" t="s">
        <v>46</v>
      </c>
      <c r="AC448" s="53"/>
      <c r="AD448" s="52" t="s">
        <v>45</v>
      </c>
      <c r="AE448" s="51"/>
      <c r="AF448" s="50"/>
      <c r="AG448" s="51"/>
      <c r="AH448" s="50"/>
      <c r="AI448" s="49"/>
      <c r="AJ448" s="248"/>
      <c r="AK448" s="248"/>
      <c r="AL448" s="48"/>
      <c r="AM448" s="7"/>
      <c r="AN448" s="7"/>
      <c r="AO448" s="240"/>
      <c r="AP448" s="231"/>
      <c r="AQ448" s="234"/>
      <c r="AR448" s="237"/>
      <c r="AS448" s="231"/>
      <c r="AT448" s="234"/>
      <c r="AU448" s="237"/>
      <c r="AV448" s="231"/>
      <c r="AW448" s="234"/>
      <c r="AX448" s="237"/>
      <c r="AY448" s="231"/>
      <c r="AZ448" s="234"/>
      <c r="BA448" s="237"/>
      <c r="BB448" s="231"/>
      <c r="BC448" s="234"/>
      <c r="BD448" s="299"/>
      <c r="BE448" s="302"/>
      <c r="BF448" s="302"/>
      <c r="BG448" s="305"/>
    </row>
    <row r="449" spans="2:60" ht="28.15" hidden="1" customHeight="1">
      <c r="B449" s="29"/>
      <c r="C449" s="263">
        <v>2</v>
      </c>
      <c r="D449" s="47"/>
      <c r="E449" s="46"/>
      <c r="F449" s="46"/>
      <c r="G449" s="45"/>
      <c r="H449" s="255"/>
      <c r="I449" s="259"/>
      <c r="J449" s="259"/>
      <c r="K449" s="259"/>
      <c r="L449" s="42" t="s">
        <v>82</v>
      </c>
      <c r="M449" s="41"/>
      <c r="N449" s="42" t="s">
        <v>81</v>
      </c>
      <c r="O449" s="41"/>
      <c r="P449" s="42" t="s">
        <v>80</v>
      </c>
      <c r="Q449" s="41"/>
      <c r="R449" s="42" t="s">
        <v>79</v>
      </c>
      <c r="S449" s="41"/>
      <c r="T449" s="42" t="s">
        <v>78</v>
      </c>
      <c r="U449" s="41"/>
      <c r="V449" s="42" t="s">
        <v>77</v>
      </c>
      <c r="W449" s="41"/>
      <c r="X449" s="42" t="s">
        <v>76</v>
      </c>
      <c r="Y449" s="41"/>
      <c r="Z449" s="42" t="s">
        <v>75</v>
      </c>
      <c r="AA449" s="41"/>
      <c r="AB449" s="44" t="s">
        <v>74</v>
      </c>
      <c r="AC449" s="43"/>
      <c r="AD449" s="42" t="s">
        <v>73</v>
      </c>
      <c r="AE449" s="41"/>
      <c r="AF449" s="40"/>
      <c r="AG449" s="41"/>
      <c r="AH449" s="40"/>
      <c r="AI449" s="39"/>
      <c r="AJ449" s="249"/>
      <c r="AK449" s="252"/>
      <c r="AL449" s="38"/>
      <c r="AM449" s="7"/>
      <c r="AN449" s="7"/>
      <c r="AO449" s="238">
        <f>SUMPRODUCT(LEN($M449:$AE452)-LEN(SUBSTITUTE($M449:$AE452,"A", "")))</f>
        <v>0</v>
      </c>
      <c r="AP449" s="229">
        <f>SUMPRODUCT(LEN($AH449:$AH452)-LEN(SUBSTITUTE($AH449:$AH452,"A", "")))</f>
        <v>0</v>
      </c>
      <c r="AQ449" s="232">
        <f>SUMPRODUCT(LEN($AG449:$AG452)-LEN(SUBSTITUTE($AG449:$AG452,"A", "")))</f>
        <v>0</v>
      </c>
      <c r="AR449" s="235">
        <f>SUMPRODUCT(LEN($M449:$AE452)-LEN(SUBSTITUTE($M449:$AE452,"S", "")))</f>
        <v>0</v>
      </c>
      <c r="AS449" s="229">
        <f>SUMPRODUCT(LEN($AH449:$AH452)-LEN(SUBSTITUTE($AH449:$AH452,"S", "")))</f>
        <v>0</v>
      </c>
      <c r="AT449" s="232">
        <f>SUMPRODUCT(LEN($AG449:$AG452)-LEN(SUBSTITUTE($AG449:$AG452,"S", "")))</f>
        <v>0</v>
      </c>
      <c r="AU449" s="235">
        <f>SUMPRODUCT(LEN($M449:$AE452)-LEN(SUBSTITUTE($M449:$AE452,"F", "")))</f>
        <v>0</v>
      </c>
      <c r="AV449" s="229">
        <f>SUMPRODUCT(LEN($AH449:$AH452)-LEN(SUBSTITUTE($AH449:$AH452,"F", "")))</f>
        <v>0</v>
      </c>
      <c r="AW449" s="232">
        <f>SUMPRODUCT(LEN($AG449:$AG452)-LEN(SUBSTITUTE($AG449:$AG452,"F", "")))</f>
        <v>0</v>
      </c>
      <c r="AX449" s="235">
        <f>SUMPRODUCT(LEN($M449:$AE452)-LEN(SUBSTITUTE($M449:$AE452,"G", "")))</f>
        <v>0</v>
      </c>
      <c r="AY449" s="229">
        <f>SUMPRODUCT(LEN($AH449:$AH452)-LEN(SUBSTITUTE($AH449:$AH452,"G", "")))</f>
        <v>0</v>
      </c>
      <c r="AZ449" s="232">
        <f>SUMPRODUCT(LEN($AG449:$AG452)-LEN(SUBSTITUTE($AG449:$AG452,"G", "")))</f>
        <v>0</v>
      </c>
      <c r="BA449" s="235">
        <f>SUMPRODUCT(LEN($M449:$AE452)-LEN(SUBSTITUTE($M449:$AE452,"M", "")))</f>
        <v>0</v>
      </c>
      <c r="BB449" s="229">
        <f>SUMPRODUCT(LEN($AH449:$AH452)-LEN(SUBSTITUTE($AH449:$AH452,"M", "")))</f>
        <v>0</v>
      </c>
      <c r="BC449" s="232">
        <f>SUMPRODUCT(LEN($AG449:$AG452)-LEN(SUBSTITUTE($AG449:$AG452,"M", "")))</f>
        <v>0</v>
      </c>
      <c r="BD449" s="297">
        <f>SUMPRODUCT(LEN($AI449:$AI452)-LEN(SUBSTITUTE($AI449:$AI452,"S", "")))</f>
        <v>0</v>
      </c>
      <c r="BE449" s="300">
        <f>SUMPRODUCT(LEN($AI449:$AI452)-LEN(SUBSTITUTE($AI449:$AI452,"F", "")))</f>
        <v>0</v>
      </c>
      <c r="BF449" s="300">
        <f>SUMPRODUCT(LEN($AI449:$AI452)-LEN(SUBSTITUTE($AI449:$AI452,"G", "")))</f>
        <v>0</v>
      </c>
      <c r="BG449" s="303">
        <f>SUMPRODUCT(LEN($AI449:$AI452)-LEN(SUBSTITUTE($AI449:$AI452,"M", "")))</f>
        <v>0</v>
      </c>
    </row>
    <row r="450" spans="2:60" ht="28.15" hidden="1" customHeight="1" thickBot="1">
      <c r="B450" s="29"/>
      <c r="C450" s="264"/>
      <c r="D450" s="37"/>
      <c r="E450" s="36"/>
      <c r="F450" s="36"/>
      <c r="G450" s="35"/>
      <c r="H450" s="256"/>
      <c r="I450" s="260"/>
      <c r="J450" s="260"/>
      <c r="K450" s="260"/>
      <c r="L450" s="32" t="s">
        <v>72</v>
      </c>
      <c r="M450" s="31"/>
      <c r="N450" s="32" t="s">
        <v>71</v>
      </c>
      <c r="O450" s="31"/>
      <c r="P450" s="32" t="s">
        <v>70</v>
      </c>
      <c r="Q450" s="31"/>
      <c r="R450" s="32" t="s">
        <v>69</v>
      </c>
      <c r="S450" s="31"/>
      <c r="T450" s="32" t="s">
        <v>68</v>
      </c>
      <c r="U450" s="31"/>
      <c r="V450" s="32" t="s">
        <v>67</v>
      </c>
      <c r="W450" s="31"/>
      <c r="X450" s="32" t="s">
        <v>66</v>
      </c>
      <c r="Y450" s="31"/>
      <c r="Z450" s="32" t="s">
        <v>65</v>
      </c>
      <c r="AA450" s="31"/>
      <c r="AB450" s="34" t="s">
        <v>64</v>
      </c>
      <c r="AC450" s="33"/>
      <c r="AD450" s="32" t="s">
        <v>63</v>
      </c>
      <c r="AE450" s="31"/>
      <c r="AF450" s="30"/>
      <c r="AG450" s="31"/>
      <c r="AH450" s="30"/>
      <c r="AI450" s="20"/>
      <c r="AJ450" s="250"/>
      <c r="AK450" s="253"/>
      <c r="AL450" s="19"/>
      <c r="AM450" s="7"/>
      <c r="AN450" s="7"/>
      <c r="AO450" s="239"/>
      <c r="AP450" s="230"/>
      <c r="AQ450" s="233"/>
      <c r="AR450" s="236"/>
      <c r="AS450" s="230"/>
      <c r="AT450" s="233"/>
      <c r="AU450" s="236"/>
      <c r="AV450" s="230"/>
      <c r="AW450" s="233"/>
      <c r="AX450" s="236"/>
      <c r="AY450" s="230"/>
      <c r="AZ450" s="233"/>
      <c r="BA450" s="236"/>
      <c r="BB450" s="230"/>
      <c r="BC450" s="233"/>
      <c r="BD450" s="298"/>
      <c r="BE450" s="301"/>
      <c r="BF450" s="301"/>
      <c r="BG450" s="304"/>
    </row>
    <row r="451" spans="2:60" ht="28.15" hidden="1" customHeight="1">
      <c r="B451" s="29"/>
      <c r="C451" s="265"/>
      <c r="D451" s="28"/>
      <c r="E451" s="27"/>
      <c r="F451" s="27"/>
      <c r="G451" s="26"/>
      <c r="H451" s="257"/>
      <c r="I451" s="261"/>
      <c r="J451" s="261"/>
      <c r="K451" s="261"/>
      <c r="L451" s="23" t="s">
        <v>62</v>
      </c>
      <c r="M451" s="22"/>
      <c r="N451" s="23" t="s">
        <v>61</v>
      </c>
      <c r="O451" s="22"/>
      <c r="P451" s="23" t="s">
        <v>60</v>
      </c>
      <c r="Q451" s="22"/>
      <c r="R451" s="23" t="s">
        <v>59</v>
      </c>
      <c r="S451" s="22"/>
      <c r="T451" s="23" t="s">
        <v>58</v>
      </c>
      <c r="U451" s="22"/>
      <c r="V451" s="23" t="s">
        <v>57</v>
      </c>
      <c r="W451" s="22"/>
      <c r="X451" s="23" t="s">
        <v>56</v>
      </c>
      <c r="Y451" s="22"/>
      <c r="Z451" s="23" t="s">
        <v>55</v>
      </c>
      <c r="AA451" s="22"/>
      <c r="AB451" s="25" t="s">
        <v>54</v>
      </c>
      <c r="AC451" s="24"/>
      <c r="AD451" s="23">
        <v>39</v>
      </c>
      <c r="AE451" s="22"/>
      <c r="AF451" s="21"/>
      <c r="AG451" s="22"/>
      <c r="AH451" s="21"/>
      <c r="AI451" s="20"/>
      <c r="AJ451" s="250"/>
      <c r="AK451" s="253"/>
      <c r="AL451" s="19"/>
      <c r="AM451" s="7"/>
      <c r="AN451" s="7"/>
      <c r="AO451" s="239"/>
      <c r="AP451" s="230"/>
      <c r="AQ451" s="233"/>
      <c r="AR451" s="236"/>
      <c r="AS451" s="230"/>
      <c r="AT451" s="233"/>
      <c r="AU451" s="236"/>
      <c r="AV451" s="230"/>
      <c r="AW451" s="233"/>
      <c r="AX451" s="236"/>
      <c r="AY451" s="230"/>
      <c r="AZ451" s="233"/>
      <c r="BA451" s="236"/>
      <c r="BB451" s="230"/>
      <c r="BC451" s="233"/>
      <c r="BD451" s="298"/>
      <c r="BE451" s="301"/>
      <c r="BF451" s="301"/>
      <c r="BG451" s="304"/>
    </row>
    <row r="452" spans="2:60" ht="28.15" hidden="1" customHeight="1" thickBot="1">
      <c r="B452" s="29"/>
      <c r="C452" s="266"/>
      <c r="D452" s="57"/>
      <c r="E452" s="56"/>
      <c r="F452" s="56"/>
      <c r="G452" s="55"/>
      <c r="H452" s="258"/>
      <c r="I452" s="262"/>
      <c r="J452" s="262"/>
      <c r="K452" s="262"/>
      <c r="L452" s="52" t="s">
        <v>53</v>
      </c>
      <c r="M452" s="51"/>
      <c r="N452" s="52" t="s">
        <v>52</v>
      </c>
      <c r="O452" s="51"/>
      <c r="P452" s="52" t="s">
        <v>51</v>
      </c>
      <c r="Q452" s="51"/>
      <c r="R452" s="52" t="s">
        <v>50</v>
      </c>
      <c r="S452" s="51"/>
      <c r="T452" s="52">
        <v>20</v>
      </c>
      <c r="U452" s="51"/>
      <c r="V452" s="52" t="s">
        <v>49</v>
      </c>
      <c r="W452" s="51"/>
      <c r="X452" s="52" t="s">
        <v>48</v>
      </c>
      <c r="Y452" s="51"/>
      <c r="Z452" s="52" t="s">
        <v>47</v>
      </c>
      <c r="AA452" s="51"/>
      <c r="AB452" s="54" t="s">
        <v>46</v>
      </c>
      <c r="AC452" s="53"/>
      <c r="AD452" s="52" t="s">
        <v>45</v>
      </c>
      <c r="AE452" s="51"/>
      <c r="AF452" s="50"/>
      <c r="AG452" s="51"/>
      <c r="AH452" s="50"/>
      <c r="AI452" s="49"/>
      <c r="AJ452" s="251"/>
      <c r="AK452" s="254"/>
      <c r="AL452" s="48"/>
      <c r="AM452" s="7"/>
      <c r="AN452" s="7"/>
      <c r="AO452" s="240"/>
      <c r="AP452" s="231"/>
      <c r="AQ452" s="234"/>
      <c r="AR452" s="237"/>
      <c r="AS452" s="231"/>
      <c r="AT452" s="234"/>
      <c r="AU452" s="237"/>
      <c r="AV452" s="231"/>
      <c r="AW452" s="234"/>
      <c r="AX452" s="237"/>
      <c r="AY452" s="231"/>
      <c r="AZ452" s="234"/>
      <c r="BA452" s="237"/>
      <c r="BB452" s="231"/>
      <c r="BC452" s="234"/>
      <c r="BD452" s="299"/>
      <c r="BE452" s="302"/>
      <c r="BF452" s="302"/>
      <c r="BG452" s="305"/>
    </row>
    <row r="453" spans="2:60" ht="28.15" hidden="1" customHeight="1">
      <c r="B453" s="29"/>
      <c r="C453" s="263">
        <v>3</v>
      </c>
      <c r="D453" s="47"/>
      <c r="E453" s="46"/>
      <c r="F453" s="46"/>
      <c r="G453" s="45"/>
      <c r="H453" s="255"/>
      <c r="I453" s="259"/>
      <c r="J453" s="259"/>
      <c r="K453" s="259"/>
      <c r="L453" s="42" t="s">
        <v>82</v>
      </c>
      <c r="M453" s="41"/>
      <c r="N453" s="42" t="s">
        <v>81</v>
      </c>
      <c r="O453" s="41"/>
      <c r="P453" s="42" t="s">
        <v>80</v>
      </c>
      <c r="Q453" s="41"/>
      <c r="R453" s="42" t="s">
        <v>79</v>
      </c>
      <c r="S453" s="41"/>
      <c r="T453" s="42" t="s">
        <v>78</v>
      </c>
      <c r="U453" s="41"/>
      <c r="V453" s="42" t="s">
        <v>77</v>
      </c>
      <c r="W453" s="41"/>
      <c r="X453" s="42" t="s">
        <v>76</v>
      </c>
      <c r="Y453" s="41"/>
      <c r="Z453" s="42" t="s">
        <v>75</v>
      </c>
      <c r="AA453" s="41"/>
      <c r="AB453" s="44" t="s">
        <v>74</v>
      </c>
      <c r="AC453" s="43"/>
      <c r="AD453" s="42" t="s">
        <v>73</v>
      </c>
      <c r="AE453" s="41"/>
      <c r="AF453" s="40"/>
      <c r="AG453" s="41"/>
      <c r="AH453" s="40"/>
      <c r="AI453" s="39"/>
      <c r="AJ453" s="245"/>
      <c r="AK453" s="245"/>
      <c r="AL453" s="38"/>
      <c r="AM453" s="7"/>
      <c r="AN453" s="7"/>
      <c r="AO453" s="238">
        <f>SUMPRODUCT(LEN($M453:$AE456)-LEN(SUBSTITUTE($M453:$AE456,"A", "")))</f>
        <v>0</v>
      </c>
      <c r="AP453" s="229">
        <f>SUMPRODUCT(LEN($AH453:$AH456)-LEN(SUBSTITUTE($AH453:$AH456,"A", "")))</f>
        <v>0</v>
      </c>
      <c r="AQ453" s="232">
        <f>SUMPRODUCT(LEN($AG453:$AG456)-LEN(SUBSTITUTE($AG453:$AG456,"A", "")))</f>
        <v>0</v>
      </c>
      <c r="AR453" s="235">
        <f>SUMPRODUCT(LEN($M453:$AE456)-LEN(SUBSTITUTE($M453:$AE456,"S", "")))</f>
        <v>0</v>
      </c>
      <c r="AS453" s="229">
        <f>SUMPRODUCT(LEN($AH453:$AH456)-LEN(SUBSTITUTE($AH453:$AH456,"S", "")))</f>
        <v>0</v>
      </c>
      <c r="AT453" s="232">
        <f>SUMPRODUCT(LEN($AG453:$AG456)-LEN(SUBSTITUTE($AG453:$AG456,"S", "")))</f>
        <v>0</v>
      </c>
      <c r="AU453" s="235">
        <f>SUMPRODUCT(LEN($M453:$AE456)-LEN(SUBSTITUTE($M453:$AE456,"F", "")))</f>
        <v>0</v>
      </c>
      <c r="AV453" s="229">
        <f>SUMPRODUCT(LEN($AH453:$AH456)-LEN(SUBSTITUTE($AH453:$AH456,"F", "")))</f>
        <v>0</v>
      </c>
      <c r="AW453" s="232">
        <f>SUMPRODUCT(LEN($AG453:$AG456)-LEN(SUBSTITUTE($AG453:$AG456,"F", "")))</f>
        <v>0</v>
      </c>
      <c r="AX453" s="235">
        <f>SUMPRODUCT(LEN($M453:$AE456)-LEN(SUBSTITUTE($M453:$AE456,"G", "")))</f>
        <v>0</v>
      </c>
      <c r="AY453" s="229">
        <f>SUMPRODUCT(LEN($AH453:$AH456)-LEN(SUBSTITUTE($AH453:$AH456,"G", "")))</f>
        <v>0</v>
      </c>
      <c r="AZ453" s="232">
        <f>SUMPRODUCT(LEN($AG453:$AG456)-LEN(SUBSTITUTE($AG453:$AG456,"G", "")))</f>
        <v>0</v>
      </c>
      <c r="BA453" s="235">
        <f>SUMPRODUCT(LEN($M453:$AE456)-LEN(SUBSTITUTE($M453:$AE456,"M", "")))</f>
        <v>0</v>
      </c>
      <c r="BB453" s="229">
        <f>SUMPRODUCT(LEN($AH453:$AH456)-LEN(SUBSTITUTE($AH453:$AH456,"M", "")))</f>
        <v>0</v>
      </c>
      <c r="BC453" s="232">
        <f>SUMPRODUCT(LEN($AG453:$AG456)-LEN(SUBSTITUTE($AG453:$AG456,"M", "")))</f>
        <v>0</v>
      </c>
      <c r="BD453" s="297">
        <f>SUMPRODUCT(LEN($AI453:$AI456)-LEN(SUBSTITUTE($AI453:$AI456,"S", "")))</f>
        <v>0</v>
      </c>
      <c r="BE453" s="300">
        <f>SUMPRODUCT(LEN($AI453:$AI456)-LEN(SUBSTITUTE($AI453:$AI456,"F", "")))</f>
        <v>0</v>
      </c>
      <c r="BF453" s="300">
        <f>SUMPRODUCT(LEN($AI453:$AI456)-LEN(SUBSTITUTE($AI453:$AI456,"G", "")))</f>
        <v>0</v>
      </c>
      <c r="BG453" s="303">
        <f>SUMPRODUCT(LEN($AI453:$AI456)-LEN(SUBSTITUTE($AI453:$AI456,"M", "")))</f>
        <v>0</v>
      </c>
    </row>
    <row r="454" spans="2:60" ht="28.15" hidden="1" customHeight="1" thickBot="1">
      <c r="B454" s="29"/>
      <c r="C454" s="264"/>
      <c r="D454" s="37"/>
      <c r="E454" s="36"/>
      <c r="F454" s="36"/>
      <c r="G454" s="35"/>
      <c r="H454" s="256"/>
      <c r="I454" s="260"/>
      <c r="J454" s="260"/>
      <c r="K454" s="260"/>
      <c r="L454" s="32" t="s">
        <v>72</v>
      </c>
      <c r="M454" s="31"/>
      <c r="N454" s="32" t="s">
        <v>71</v>
      </c>
      <c r="O454" s="31"/>
      <c r="P454" s="32" t="s">
        <v>70</v>
      </c>
      <c r="Q454" s="31"/>
      <c r="R454" s="32" t="s">
        <v>69</v>
      </c>
      <c r="S454" s="31"/>
      <c r="T454" s="32" t="s">
        <v>68</v>
      </c>
      <c r="U454" s="31"/>
      <c r="V454" s="32" t="s">
        <v>67</v>
      </c>
      <c r="W454" s="31"/>
      <c r="X454" s="32" t="s">
        <v>66</v>
      </c>
      <c r="Y454" s="31"/>
      <c r="Z454" s="32" t="s">
        <v>65</v>
      </c>
      <c r="AA454" s="31"/>
      <c r="AB454" s="34" t="s">
        <v>64</v>
      </c>
      <c r="AC454" s="33"/>
      <c r="AD454" s="32" t="s">
        <v>63</v>
      </c>
      <c r="AE454" s="31"/>
      <c r="AF454" s="30"/>
      <c r="AG454" s="31"/>
      <c r="AH454" s="30"/>
      <c r="AI454" s="20"/>
      <c r="AJ454" s="246"/>
      <c r="AK454" s="246"/>
      <c r="AL454" s="19"/>
      <c r="AM454" s="7"/>
      <c r="AN454" s="7"/>
      <c r="AO454" s="239"/>
      <c r="AP454" s="230"/>
      <c r="AQ454" s="233"/>
      <c r="AR454" s="236"/>
      <c r="AS454" s="230"/>
      <c r="AT454" s="233"/>
      <c r="AU454" s="236"/>
      <c r="AV454" s="230"/>
      <c r="AW454" s="233"/>
      <c r="AX454" s="236"/>
      <c r="AY454" s="230"/>
      <c r="AZ454" s="233"/>
      <c r="BA454" s="236"/>
      <c r="BB454" s="230"/>
      <c r="BC454" s="233"/>
      <c r="BD454" s="298"/>
      <c r="BE454" s="301"/>
      <c r="BF454" s="301"/>
      <c r="BG454" s="304"/>
    </row>
    <row r="455" spans="2:60" ht="28.15" hidden="1" customHeight="1">
      <c r="B455" s="29"/>
      <c r="C455" s="265"/>
      <c r="D455" s="28"/>
      <c r="E455" s="27"/>
      <c r="F455" s="27"/>
      <c r="G455" s="26"/>
      <c r="H455" s="257"/>
      <c r="I455" s="261"/>
      <c r="J455" s="261"/>
      <c r="K455" s="261"/>
      <c r="L455" s="23" t="s">
        <v>62</v>
      </c>
      <c r="M455" s="22"/>
      <c r="N455" s="23" t="s">
        <v>61</v>
      </c>
      <c r="O455" s="22"/>
      <c r="P455" s="23" t="s">
        <v>60</v>
      </c>
      <c r="Q455" s="22"/>
      <c r="R455" s="23" t="s">
        <v>59</v>
      </c>
      <c r="S455" s="22"/>
      <c r="T455" s="23" t="s">
        <v>58</v>
      </c>
      <c r="U455" s="22"/>
      <c r="V455" s="23" t="s">
        <v>57</v>
      </c>
      <c r="W455" s="22"/>
      <c r="X455" s="23" t="s">
        <v>56</v>
      </c>
      <c r="Y455" s="22"/>
      <c r="Z455" s="23" t="s">
        <v>55</v>
      </c>
      <c r="AA455" s="22"/>
      <c r="AB455" s="25" t="s">
        <v>54</v>
      </c>
      <c r="AC455" s="24"/>
      <c r="AD455" s="23">
        <v>39</v>
      </c>
      <c r="AE455" s="22"/>
      <c r="AF455" s="21"/>
      <c r="AG455" s="22"/>
      <c r="AH455" s="21"/>
      <c r="AI455" s="20"/>
      <c r="AJ455" s="246"/>
      <c r="AK455" s="246"/>
      <c r="AL455" s="19"/>
      <c r="AM455" s="7"/>
      <c r="AN455" s="7"/>
      <c r="AO455" s="239"/>
      <c r="AP455" s="230"/>
      <c r="AQ455" s="233"/>
      <c r="AR455" s="236"/>
      <c r="AS455" s="230"/>
      <c r="AT455" s="233"/>
      <c r="AU455" s="236"/>
      <c r="AV455" s="230"/>
      <c r="AW455" s="233"/>
      <c r="AX455" s="236"/>
      <c r="AY455" s="230"/>
      <c r="AZ455" s="233"/>
      <c r="BA455" s="236"/>
      <c r="BB455" s="230"/>
      <c r="BC455" s="233"/>
      <c r="BD455" s="298"/>
      <c r="BE455" s="301"/>
      <c r="BF455" s="301"/>
      <c r="BG455" s="304"/>
    </row>
    <row r="456" spans="2:60" ht="28.15" hidden="1" customHeight="1" thickBot="1">
      <c r="B456" s="18"/>
      <c r="C456" s="271"/>
      <c r="D456" s="17"/>
      <c r="E456" s="16"/>
      <c r="F456" s="16"/>
      <c r="G456" s="15"/>
      <c r="H456" s="258"/>
      <c r="I456" s="272"/>
      <c r="J456" s="272"/>
      <c r="K456" s="272"/>
      <c r="L456" s="12" t="s">
        <v>53</v>
      </c>
      <c r="M456" s="11"/>
      <c r="N456" s="12" t="s">
        <v>52</v>
      </c>
      <c r="O456" s="11"/>
      <c r="P456" s="12" t="s">
        <v>51</v>
      </c>
      <c r="Q456" s="11"/>
      <c r="R456" s="12" t="s">
        <v>50</v>
      </c>
      <c r="S456" s="11"/>
      <c r="T456" s="12">
        <v>20</v>
      </c>
      <c r="U456" s="11"/>
      <c r="V456" s="12" t="s">
        <v>49</v>
      </c>
      <c r="W456" s="11"/>
      <c r="X456" s="12" t="s">
        <v>48</v>
      </c>
      <c r="Y456" s="11"/>
      <c r="Z456" s="12" t="s">
        <v>47</v>
      </c>
      <c r="AA456" s="11"/>
      <c r="AB456" s="14" t="s">
        <v>46</v>
      </c>
      <c r="AC456" s="13"/>
      <c r="AD456" s="12" t="s">
        <v>45</v>
      </c>
      <c r="AE456" s="11"/>
      <c r="AF456" s="10"/>
      <c r="AG456" s="11"/>
      <c r="AH456" s="10"/>
      <c r="AI456" s="9"/>
      <c r="AJ456" s="247"/>
      <c r="AK456" s="247"/>
      <c r="AL456" s="8"/>
      <c r="AM456" s="7"/>
      <c r="AN456" s="7"/>
      <c r="AO456" s="240"/>
      <c r="AP456" s="231"/>
      <c r="AQ456" s="234"/>
      <c r="AR456" s="237"/>
      <c r="AS456" s="231"/>
      <c r="AT456" s="234"/>
      <c r="AU456" s="237"/>
      <c r="AV456" s="231"/>
      <c r="AW456" s="234"/>
      <c r="AX456" s="237"/>
      <c r="AY456" s="231"/>
      <c r="AZ456" s="234"/>
      <c r="BA456" s="237"/>
      <c r="BB456" s="231"/>
      <c r="BC456" s="234"/>
      <c r="BD456" s="299"/>
      <c r="BE456" s="302"/>
      <c r="BF456" s="302"/>
      <c r="BG456" s="305"/>
    </row>
    <row r="457" spans="2:60" ht="85.9" hidden="1" customHeight="1" thickBot="1">
      <c r="B457" s="94" t="s">
        <v>119</v>
      </c>
      <c r="C457" s="83" t="s">
        <v>118</v>
      </c>
      <c r="D457" s="88" t="s">
        <v>117</v>
      </c>
      <c r="E457" s="93" t="s">
        <v>116</v>
      </c>
      <c r="F457" s="92"/>
      <c r="G457" s="91"/>
      <c r="H457" s="90" t="s">
        <v>115</v>
      </c>
      <c r="I457" s="88" t="s">
        <v>43</v>
      </c>
      <c r="J457" s="88" t="s">
        <v>114</v>
      </c>
      <c r="K457" s="88" t="s">
        <v>44</v>
      </c>
      <c r="L457" s="227" t="s">
        <v>113</v>
      </c>
      <c r="M457" s="270"/>
      <c r="N457" s="227" t="s">
        <v>112</v>
      </c>
      <c r="O457" s="270"/>
      <c r="P457" s="227" t="s">
        <v>112</v>
      </c>
      <c r="Q457" s="228"/>
      <c r="R457" s="227" t="s">
        <v>112</v>
      </c>
      <c r="S457" s="228"/>
      <c r="T457" s="227" t="s">
        <v>112</v>
      </c>
      <c r="U457" s="228"/>
      <c r="V457" s="227" t="s">
        <v>112</v>
      </c>
      <c r="W457" s="228"/>
      <c r="X457" s="227" t="s">
        <v>112</v>
      </c>
      <c r="Y457" s="228"/>
      <c r="Z457" s="227" t="s">
        <v>112</v>
      </c>
      <c r="AA457" s="228"/>
      <c r="AB457" s="227" t="s">
        <v>112</v>
      </c>
      <c r="AC457" s="228"/>
      <c r="AD457" s="227" t="s">
        <v>112</v>
      </c>
      <c r="AE457" s="228"/>
      <c r="AF457" s="244" t="s">
        <v>111</v>
      </c>
      <c r="AG457" s="228"/>
      <c r="AH457" s="90" t="s">
        <v>110</v>
      </c>
      <c r="AI457" s="89" t="s">
        <v>109</v>
      </c>
      <c r="AJ457" s="88" t="s">
        <v>108</v>
      </c>
      <c r="AK457" s="88" t="s">
        <v>107</v>
      </c>
      <c r="AL457" s="87" t="s">
        <v>106</v>
      </c>
      <c r="AM457" s="86"/>
      <c r="AN457" s="86"/>
      <c r="AO457" s="84" t="s">
        <v>105</v>
      </c>
      <c r="AP457" s="83" t="s">
        <v>104</v>
      </c>
      <c r="AQ457" s="82" t="s">
        <v>103</v>
      </c>
      <c r="AR457" s="84" t="s">
        <v>102</v>
      </c>
      <c r="AS457" s="83" t="s">
        <v>101</v>
      </c>
      <c r="AT457" s="82" t="s">
        <v>100</v>
      </c>
      <c r="AU457" s="84" t="s">
        <v>99</v>
      </c>
      <c r="AV457" s="83" t="s">
        <v>98</v>
      </c>
      <c r="AW457" s="85" t="s">
        <v>97</v>
      </c>
      <c r="AX457" s="84" t="s">
        <v>96</v>
      </c>
      <c r="AY457" s="83" t="s">
        <v>95</v>
      </c>
      <c r="AZ457" s="82" t="s">
        <v>94</v>
      </c>
      <c r="BA457" s="84" t="s">
        <v>93</v>
      </c>
      <c r="BB457" s="83" t="s">
        <v>92</v>
      </c>
      <c r="BC457" s="82" t="s">
        <v>91</v>
      </c>
      <c r="BD457" s="81" t="s">
        <v>90</v>
      </c>
      <c r="BE457" s="80" t="s">
        <v>89</v>
      </c>
      <c r="BF457" s="80" t="s">
        <v>88</v>
      </c>
      <c r="BG457" s="79" t="s">
        <v>87</v>
      </c>
    </row>
    <row r="458" spans="2:60" ht="48" hidden="1" thickBot="1">
      <c r="B458" s="78" t="s">
        <v>150</v>
      </c>
      <c r="C458" s="77"/>
      <c r="D458" s="76"/>
      <c r="E458" s="267"/>
      <c r="F458" s="268"/>
      <c r="G458" s="269"/>
      <c r="H458" s="75" t="s">
        <v>85</v>
      </c>
      <c r="I458" s="74"/>
      <c r="J458" s="74"/>
      <c r="K458" s="73"/>
      <c r="L458" s="72"/>
      <c r="M458" s="68"/>
      <c r="N458" s="72"/>
      <c r="O458" s="68"/>
      <c r="P458" s="72"/>
      <c r="Q458" s="68"/>
      <c r="R458" s="72"/>
      <c r="S458" s="68"/>
      <c r="T458" s="72"/>
      <c r="U458" s="68"/>
      <c r="V458" s="72"/>
      <c r="W458" s="68"/>
      <c r="X458" s="72"/>
      <c r="Y458" s="68"/>
      <c r="Z458" s="72"/>
      <c r="AA458" s="71"/>
      <c r="AB458" s="70"/>
      <c r="AC458" s="70"/>
      <c r="AD458" s="70"/>
      <c r="AE458" s="70"/>
      <c r="AF458" s="69" t="s">
        <v>84</v>
      </c>
      <c r="AG458" s="68"/>
      <c r="AH458" s="68"/>
      <c r="AI458" s="68"/>
      <c r="AJ458" s="67"/>
      <c r="AK458" s="67"/>
      <c r="AL458" s="66"/>
      <c r="AM458" s="65"/>
      <c r="AN458" s="65"/>
      <c r="AO458" s="64">
        <f t="shared" ref="AO458:BG458" si="32">SUM(AO459:AO470)</f>
        <v>0</v>
      </c>
      <c r="AP458" s="63">
        <f t="shared" si="32"/>
        <v>0</v>
      </c>
      <c r="AQ458" s="62">
        <f t="shared" si="32"/>
        <v>0</v>
      </c>
      <c r="AR458" s="64">
        <f t="shared" si="32"/>
        <v>0</v>
      </c>
      <c r="AS458" s="63">
        <f t="shared" si="32"/>
        <v>0</v>
      </c>
      <c r="AT458" s="62">
        <f t="shared" si="32"/>
        <v>0</v>
      </c>
      <c r="AU458" s="64">
        <f t="shared" si="32"/>
        <v>0</v>
      </c>
      <c r="AV458" s="63">
        <f t="shared" si="32"/>
        <v>0</v>
      </c>
      <c r="AW458" s="62">
        <f t="shared" si="32"/>
        <v>0</v>
      </c>
      <c r="AX458" s="64">
        <f t="shared" si="32"/>
        <v>0</v>
      </c>
      <c r="AY458" s="63">
        <f t="shared" si="32"/>
        <v>0</v>
      </c>
      <c r="AZ458" s="62">
        <f t="shared" si="32"/>
        <v>0</v>
      </c>
      <c r="BA458" s="64">
        <f t="shared" si="32"/>
        <v>0</v>
      </c>
      <c r="BB458" s="63">
        <f t="shared" si="32"/>
        <v>0</v>
      </c>
      <c r="BC458" s="62">
        <f t="shared" si="32"/>
        <v>0</v>
      </c>
      <c r="BD458" s="61">
        <f t="shared" si="32"/>
        <v>0</v>
      </c>
      <c r="BE458" s="60">
        <f t="shared" si="32"/>
        <v>0</v>
      </c>
      <c r="BF458" s="60">
        <f t="shared" si="32"/>
        <v>0</v>
      </c>
      <c r="BG458" s="59">
        <f t="shared" si="32"/>
        <v>0</v>
      </c>
      <c r="BH458" s="58" t="s">
        <v>83</v>
      </c>
    </row>
    <row r="459" spans="2:60" ht="28.15" hidden="1" customHeight="1">
      <c r="B459" s="29"/>
      <c r="C459" s="263">
        <v>1</v>
      </c>
      <c r="D459" s="47"/>
      <c r="E459" s="46"/>
      <c r="F459" s="46"/>
      <c r="G459" s="45"/>
      <c r="H459" s="255"/>
      <c r="I459" s="259"/>
      <c r="J459" s="259"/>
      <c r="K459" s="259"/>
      <c r="L459" s="42" t="s">
        <v>82</v>
      </c>
      <c r="M459" s="41"/>
      <c r="N459" s="42" t="s">
        <v>81</v>
      </c>
      <c r="O459" s="41"/>
      <c r="P459" s="42" t="s">
        <v>80</v>
      </c>
      <c r="Q459" s="41"/>
      <c r="R459" s="42" t="s">
        <v>79</v>
      </c>
      <c r="S459" s="41"/>
      <c r="T459" s="42" t="s">
        <v>78</v>
      </c>
      <c r="U459" s="41"/>
      <c r="V459" s="42" t="s">
        <v>77</v>
      </c>
      <c r="W459" s="41"/>
      <c r="X459" s="42" t="s">
        <v>76</v>
      </c>
      <c r="Y459" s="41"/>
      <c r="Z459" s="42" t="s">
        <v>75</v>
      </c>
      <c r="AA459" s="41"/>
      <c r="AB459" s="44" t="s">
        <v>74</v>
      </c>
      <c r="AC459" s="43"/>
      <c r="AD459" s="42" t="s">
        <v>73</v>
      </c>
      <c r="AE459" s="41"/>
      <c r="AF459" s="40"/>
      <c r="AG459" s="41"/>
      <c r="AH459" s="40"/>
      <c r="AI459" s="39"/>
      <c r="AJ459" s="245"/>
      <c r="AK459" s="245"/>
      <c r="AL459" s="38"/>
      <c r="AM459" s="7"/>
      <c r="AN459" s="7"/>
      <c r="AO459" s="238">
        <f>SUMPRODUCT(LEN($M459:$AE462)-LEN(SUBSTITUTE($M459:$AE462,"A", "")))</f>
        <v>0</v>
      </c>
      <c r="AP459" s="229">
        <f>SUMPRODUCT(LEN($AH459:$AH462)-LEN(SUBSTITUTE($AH459:$AH462,"A", "")))</f>
        <v>0</v>
      </c>
      <c r="AQ459" s="232">
        <f>SUMPRODUCT(LEN($AG459:$AG462)-LEN(SUBSTITUTE($AG459:$AG462,"A", "")))</f>
        <v>0</v>
      </c>
      <c r="AR459" s="235">
        <f>SUMPRODUCT(LEN($M459:$AE462)-LEN(SUBSTITUTE($M459:$AE462,"S", "")))</f>
        <v>0</v>
      </c>
      <c r="AS459" s="229">
        <f>SUMPRODUCT(LEN($AH459:$AH462)-LEN(SUBSTITUTE($AH459:$AH462,"S", "")))</f>
        <v>0</v>
      </c>
      <c r="AT459" s="232">
        <f>SUMPRODUCT(LEN($AG459:$AG462)-LEN(SUBSTITUTE($AG459:$AG462,"S", "")))</f>
        <v>0</v>
      </c>
      <c r="AU459" s="235">
        <f>SUMPRODUCT(LEN($M459:$AE462)-LEN(SUBSTITUTE($M459:$AE462,"F", "")))</f>
        <v>0</v>
      </c>
      <c r="AV459" s="229">
        <f>SUMPRODUCT(LEN($AH459:$AH462)-LEN(SUBSTITUTE($AH459:$AH462,"F", "")))</f>
        <v>0</v>
      </c>
      <c r="AW459" s="232">
        <f>SUMPRODUCT(LEN($AG459:$AG462)-LEN(SUBSTITUTE($AG459:$AG462,"F", "")))</f>
        <v>0</v>
      </c>
      <c r="AX459" s="235">
        <f>SUMPRODUCT(LEN($M459:$AE462)-LEN(SUBSTITUTE($M459:$AE462,"G", "")))</f>
        <v>0</v>
      </c>
      <c r="AY459" s="229">
        <f>SUMPRODUCT(LEN($AH459:$AH462)-LEN(SUBSTITUTE($AH459:$AH462,"G", "")))</f>
        <v>0</v>
      </c>
      <c r="AZ459" s="232">
        <f>SUMPRODUCT(LEN($AG459:$AG462)-LEN(SUBSTITUTE($AG459:$AG462,"G", "")))</f>
        <v>0</v>
      </c>
      <c r="BA459" s="235">
        <f>SUMPRODUCT(LEN($M459:$AE462)-LEN(SUBSTITUTE($M459:$AE462,"M", "")))</f>
        <v>0</v>
      </c>
      <c r="BB459" s="229">
        <f>SUMPRODUCT(LEN($AH459:$AH462)-LEN(SUBSTITUTE($AH459:$AH462,"M", "")))</f>
        <v>0</v>
      </c>
      <c r="BC459" s="232">
        <f>SUMPRODUCT(LEN($AG459:$AG462)-LEN(SUBSTITUTE($AG459:$AG462,"M", "")))</f>
        <v>0</v>
      </c>
      <c r="BD459" s="297">
        <f>SUMPRODUCT(LEN($AI459:$AI462)-LEN(SUBSTITUTE($AI459:$AI462,"S", "")))</f>
        <v>0</v>
      </c>
      <c r="BE459" s="300">
        <f>SUMPRODUCT(LEN($AI459:$AI462)-LEN(SUBSTITUTE($AI459:$AI462,"F", "")))</f>
        <v>0</v>
      </c>
      <c r="BF459" s="300">
        <f>SUMPRODUCT(LEN($AI459:$AI462)-LEN(SUBSTITUTE($AI459:$AI462,"G", "")))</f>
        <v>0</v>
      </c>
      <c r="BG459" s="303">
        <f>SUMPRODUCT(LEN($AI459:$AI462)-LEN(SUBSTITUTE($AI459:$AI462,"M", "")))</f>
        <v>0</v>
      </c>
    </row>
    <row r="460" spans="2:60" ht="28.15" hidden="1" customHeight="1" thickBot="1">
      <c r="B460" s="29"/>
      <c r="C460" s="264"/>
      <c r="D460" s="37"/>
      <c r="E460" s="36"/>
      <c r="F460" s="36"/>
      <c r="G460" s="35"/>
      <c r="H460" s="256"/>
      <c r="I460" s="260"/>
      <c r="J460" s="260"/>
      <c r="K460" s="260"/>
      <c r="L460" s="32" t="s">
        <v>72</v>
      </c>
      <c r="M460" s="31"/>
      <c r="N460" s="32" t="s">
        <v>71</v>
      </c>
      <c r="O460" s="31"/>
      <c r="P460" s="32" t="s">
        <v>70</v>
      </c>
      <c r="Q460" s="31"/>
      <c r="R460" s="32" t="s">
        <v>69</v>
      </c>
      <c r="S460" s="31"/>
      <c r="T460" s="32" t="s">
        <v>68</v>
      </c>
      <c r="U460" s="31"/>
      <c r="V460" s="32" t="s">
        <v>67</v>
      </c>
      <c r="W460" s="31"/>
      <c r="X460" s="32" t="s">
        <v>66</v>
      </c>
      <c r="Y460" s="31"/>
      <c r="Z460" s="32" t="s">
        <v>65</v>
      </c>
      <c r="AA460" s="31"/>
      <c r="AB460" s="34" t="s">
        <v>64</v>
      </c>
      <c r="AC460" s="33"/>
      <c r="AD460" s="32" t="s">
        <v>63</v>
      </c>
      <c r="AE460" s="31"/>
      <c r="AF460" s="30"/>
      <c r="AG460" s="31"/>
      <c r="AH460" s="30"/>
      <c r="AI460" s="20"/>
      <c r="AJ460" s="246"/>
      <c r="AK460" s="246"/>
      <c r="AL460" s="19"/>
      <c r="AM460" s="7"/>
      <c r="AN460" s="7"/>
      <c r="AO460" s="239"/>
      <c r="AP460" s="230"/>
      <c r="AQ460" s="233"/>
      <c r="AR460" s="236"/>
      <c r="AS460" s="230"/>
      <c r="AT460" s="233"/>
      <c r="AU460" s="236"/>
      <c r="AV460" s="230"/>
      <c r="AW460" s="233"/>
      <c r="AX460" s="236"/>
      <c r="AY460" s="230"/>
      <c r="AZ460" s="233"/>
      <c r="BA460" s="236"/>
      <c r="BB460" s="230"/>
      <c r="BC460" s="233"/>
      <c r="BD460" s="298"/>
      <c r="BE460" s="301"/>
      <c r="BF460" s="301"/>
      <c r="BG460" s="304"/>
    </row>
    <row r="461" spans="2:60" ht="28.15" hidden="1" customHeight="1">
      <c r="B461" s="29"/>
      <c r="C461" s="265"/>
      <c r="D461" s="28"/>
      <c r="E461" s="27"/>
      <c r="F461" s="27"/>
      <c r="G461" s="26"/>
      <c r="H461" s="257"/>
      <c r="I461" s="261"/>
      <c r="J461" s="261"/>
      <c r="K461" s="261"/>
      <c r="L461" s="23" t="s">
        <v>62</v>
      </c>
      <c r="M461" s="22"/>
      <c r="N461" s="23" t="s">
        <v>61</v>
      </c>
      <c r="O461" s="22"/>
      <c r="P461" s="23" t="s">
        <v>60</v>
      </c>
      <c r="Q461" s="22"/>
      <c r="R461" s="23" t="s">
        <v>59</v>
      </c>
      <c r="S461" s="22"/>
      <c r="T461" s="23" t="s">
        <v>58</v>
      </c>
      <c r="U461" s="22"/>
      <c r="V461" s="23" t="s">
        <v>57</v>
      </c>
      <c r="W461" s="22"/>
      <c r="X461" s="23" t="s">
        <v>56</v>
      </c>
      <c r="Y461" s="22"/>
      <c r="Z461" s="23" t="s">
        <v>55</v>
      </c>
      <c r="AA461" s="22"/>
      <c r="AB461" s="25" t="s">
        <v>54</v>
      </c>
      <c r="AC461" s="24"/>
      <c r="AD461" s="23">
        <v>39</v>
      </c>
      <c r="AE461" s="22"/>
      <c r="AF461" s="21"/>
      <c r="AG461" s="22"/>
      <c r="AH461" s="21"/>
      <c r="AI461" s="20"/>
      <c r="AJ461" s="246"/>
      <c r="AK461" s="246"/>
      <c r="AL461" s="19"/>
      <c r="AM461" s="7"/>
      <c r="AN461" s="7"/>
      <c r="AO461" s="239"/>
      <c r="AP461" s="230"/>
      <c r="AQ461" s="233"/>
      <c r="AR461" s="236"/>
      <c r="AS461" s="230"/>
      <c r="AT461" s="233"/>
      <c r="AU461" s="236"/>
      <c r="AV461" s="230"/>
      <c r="AW461" s="233"/>
      <c r="AX461" s="236"/>
      <c r="AY461" s="230"/>
      <c r="AZ461" s="233"/>
      <c r="BA461" s="236"/>
      <c r="BB461" s="230"/>
      <c r="BC461" s="233"/>
      <c r="BD461" s="298"/>
      <c r="BE461" s="301"/>
      <c r="BF461" s="301"/>
      <c r="BG461" s="304"/>
    </row>
    <row r="462" spans="2:60" ht="28.15" hidden="1" customHeight="1" thickBot="1">
      <c r="B462" s="29"/>
      <c r="C462" s="266"/>
      <c r="D462" s="57"/>
      <c r="E462" s="56"/>
      <c r="F462" s="56"/>
      <c r="G462" s="55"/>
      <c r="H462" s="258"/>
      <c r="I462" s="262"/>
      <c r="J462" s="262"/>
      <c r="K462" s="262"/>
      <c r="L462" s="52" t="s">
        <v>53</v>
      </c>
      <c r="M462" s="51"/>
      <c r="N462" s="52" t="s">
        <v>52</v>
      </c>
      <c r="O462" s="51"/>
      <c r="P462" s="52" t="s">
        <v>51</v>
      </c>
      <c r="Q462" s="51"/>
      <c r="R462" s="52" t="s">
        <v>50</v>
      </c>
      <c r="S462" s="51"/>
      <c r="T462" s="52">
        <v>20</v>
      </c>
      <c r="U462" s="51"/>
      <c r="V462" s="52" t="s">
        <v>49</v>
      </c>
      <c r="W462" s="51"/>
      <c r="X462" s="52" t="s">
        <v>48</v>
      </c>
      <c r="Y462" s="51"/>
      <c r="Z462" s="52" t="s">
        <v>47</v>
      </c>
      <c r="AA462" s="51"/>
      <c r="AB462" s="54" t="s">
        <v>46</v>
      </c>
      <c r="AC462" s="53"/>
      <c r="AD462" s="52" t="s">
        <v>45</v>
      </c>
      <c r="AE462" s="51"/>
      <c r="AF462" s="50"/>
      <c r="AG462" s="51"/>
      <c r="AH462" s="50"/>
      <c r="AI462" s="49"/>
      <c r="AJ462" s="248"/>
      <c r="AK462" s="248"/>
      <c r="AL462" s="48"/>
      <c r="AM462" s="7"/>
      <c r="AN462" s="7"/>
      <c r="AO462" s="240"/>
      <c r="AP462" s="231"/>
      <c r="AQ462" s="234"/>
      <c r="AR462" s="237"/>
      <c r="AS462" s="231"/>
      <c r="AT462" s="234"/>
      <c r="AU462" s="237"/>
      <c r="AV462" s="231"/>
      <c r="AW462" s="234"/>
      <c r="AX462" s="237"/>
      <c r="AY462" s="231"/>
      <c r="AZ462" s="234"/>
      <c r="BA462" s="237"/>
      <c r="BB462" s="231"/>
      <c r="BC462" s="234"/>
      <c r="BD462" s="299"/>
      <c r="BE462" s="302"/>
      <c r="BF462" s="302"/>
      <c r="BG462" s="305"/>
    </row>
    <row r="463" spans="2:60" ht="28.15" hidden="1" customHeight="1">
      <c r="B463" s="29"/>
      <c r="C463" s="263">
        <v>2</v>
      </c>
      <c r="D463" s="47"/>
      <c r="E463" s="46"/>
      <c r="F463" s="46"/>
      <c r="G463" s="45"/>
      <c r="H463" s="255"/>
      <c r="I463" s="259"/>
      <c r="J463" s="259"/>
      <c r="K463" s="259"/>
      <c r="L463" s="42" t="s">
        <v>82</v>
      </c>
      <c r="M463" s="41"/>
      <c r="N463" s="42" t="s">
        <v>81</v>
      </c>
      <c r="O463" s="41"/>
      <c r="P463" s="42" t="s">
        <v>80</v>
      </c>
      <c r="Q463" s="41"/>
      <c r="R463" s="42" t="s">
        <v>79</v>
      </c>
      <c r="S463" s="41"/>
      <c r="T463" s="42" t="s">
        <v>78</v>
      </c>
      <c r="U463" s="41"/>
      <c r="V463" s="42" t="s">
        <v>77</v>
      </c>
      <c r="W463" s="41"/>
      <c r="X463" s="42" t="s">
        <v>76</v>
      </c>
      <c r="Y463" s="41"/>
      <c r="Z463" s="42" t="s">
        <v>75</v>
      </c>
      <c r="AA463" s="41"/>
      <c r="AB463" s="44" t="s">
        <v>74</v>
      </c>
      <c r="AC463" s="43"/>
      <c r="AD463" s="42" t="s">
        <v>73</v>
      </c>
      <c r="AE463" s="41"/>
      <c r="AF463" s="40"/>
      <c r="AG463" s="41"/>
      <c r="AH463" s="40"/>
      <c r="AI463" s="39"/>
      <c r="AJ463" s="249"/>
      <c r="AK463" s="252"/>
      <c r="AL463" s="38"/>
      <c r="AM463" s="7"/>
      <c r="AN463" s="7"/>
      <c r="AO463" s="238">
        <f>SUMPRODUCT(LEN($M463:$AE466)-LEN(SUBSTITUTE($M463:$AE466,"A", "")))</f>
        <v>0</v>
      </c>
      <c r="AP463" s="229">
        <f>SUMPRODUCT(LEN($AH463:$AH466)-LEN(SUBSTITUTE($AH463:$AH466,"A", "")))</f>
        <v>0</v>
      </c>
      <c r="AQ463" s="232">
        <f>SUMPRODUCT(LEN($AG463:$AG466)-LEN(SUBSTITUTE($AG463:$AG466,"A", "")))</f>
        <v>0</v>
      </c>
      <c r="AR463" s="235">
        <f>SUMPRODUCT(LEN($M463:$AE466)-LEN(SUBSTITUTE($M463:$AE466,"S", "")))</f>
        <v>0</v>
      </c>
      <c r="AS463" s="229">
        <f>SUMPRODUCT(LEN($AH463:$AH466)-LEN(SUBSTITUTE($AH463:$AH466,"S", "")))</f>
        <v>0</v>
      </c>
      <c r="AT463" s="232">
        <f>SUMPRODUCT(LEN($AG463:$AG466)-LEN(SUBSTITUTE($AG463:$AG466,"S", "")))</f>
        <v>0</v>
      </c>
      <c r="AU463" s="235">
        <f>SUMPRODUCT(LEN($M463:$AE466)-LEN(SUBSTITUTE($M463:$AE466,"F", "")))</f>
        <v>0</v>
      </c>
      <c r="AV463" s="229">
        <f>SUMPRODUCT(LEN($AH463:$AH466)-LEN(SUBSTITUTE($AH463:$AH466,"F", "")))</f>
        <v>0</v>
      </c>
      <c r="AW463" s="232">
        <f>SUMPRODUCT(LEN($AG463:$AG466)-LEN(SUBSTITUTE($AG463:$AG466,"F", "")))</f>
        <v>0</v>
      </c>
      <c r="AX463" s="235">
        <f>SUMPRODUCT(LEN($M463:$AE466)-LEN(SUBSTITUTE($M463:$AE466,"G", "")))</f>
        <v>0</v>
      </c>
      <c r="AY463" s="229">
        <f>SUMPRODUCT(LEN($AH463:$AH466)-LEN(SUBSTITUTE($AH463:$AH466,"G", "")))</f>
        <v>0</v>
      </c>
      <c r="AZ463" s="232">
        <f>SUMPRODUCT(LEN($AG463:$AG466)-LEN(SUBSTITUTE($AG463:$AG466,"G", "")))</f>
        <v>0</v>
      </c>
      <c r="BA463" s="235">
        <f>SUMPRODUCT(LEN($M463:$AE466)-LEN(SUBSTITUTE($M463:$AE466,"M", "")))</f>
        <v>0</v>
      </c>
      <c r="BB463" s="229">
        <f>SUMPRODUCT(LEN($AH463:$AH466)-LEN(SUBSTITUTE($AH463:$AH466,"M", "")))</f>
        <v>0</v>
      </c>
      <c r="BC463" s="232">
        <f>SUMPRODUCT(LEN($AG463:$AG466)-LEN(SUBSTITUTE($AG463:$AG466,"M", "")))</f>
        <v>0</v>
      </c>
      <c r="BD463" s="297">
        <f>SUMPRODUCT(LEN($AI463:$AI466)-LEN(SUBSTITUTE($AI463:$AI466,"S", "")))</f>
        <v>0</v>
      </c>
      <c r="BE463" s="300">
        <f>SUMPRODUCT(LEN($AI463:$AI466)-LEN(SUBSTITUTE($AI463:$AI466,"F", "")))</f>
        <v>0</v>
      </c>
      <c r="BF463" s="300">
        <f>SUMPRODUCT(LEN($AI463:$AI466)-LEN(SUBSTITUTE($AI463:$AI466,"G", "")))</f>
        <v>0</v>
      </c>
      <c r="BG463" s="303">
        <f>SUMPRODUCT(LEN($AI463:$AI466)-LEN(SUBSTITUTE($AI463:$AI466,"M", "")))</f>
        <v>0</v>
      </c>
    </row>
    <row r="464" spans="2:60" ht="28.15" hidden="1" customHeight="1" thickBot="1">
      <c r="B464" s="29"/>
      <c r="C464" s="264"/>
      <c r="D464" s="37"/>
      <c r="E464" s="36"/>
      <c r="F464" s="36"/>
      <c r="G464" s="35"/>
      <c r="H464" s="256"/>
      <c r="I464" s="260"/>
      <c r="J464" s="260"/>
      <c r="K464" s="260"/>
      <c r="L464" s="32" t="s">
        <v>72</v>
      </c>
      <c r="M464" s="31"/>
      <c r="N464" s="32" t="s">
        <v>71</v>
      </c>
      <c r="O464" s="31"/>
      <c r="P464" s="32" t="s">
        <v>70</v>
      </c>
      <c r="Q464" s="31"/>
      <c r="R464" s="32" t="s">
        <v>69</v>
      </c>
      <c r="S464" s="31"/>
      <c r="T464" s="32" t="s">
        <v>68</v>
      </c>
      <c r="U464" s="31"/>
      <c r="V464" s="32" t="s">
        <v>67</v>
      </c>
      <c r="W464" s="31"/>
      <c r="X464" s="32" t="s">
        <v>66</v>
      </c>
      <c r="Y464" s="31"/>
      <c r="Z464" s="32" t="s">
        <v>65</v>
      </c>
      <c r="AA464" s="31"/>
      <c r="AB464" s="34" t="s">
        <v>64</v>
      </c>
      <c r="AC464" s="33"/>
      <c r="AD464" s="32" t="s">
        <v>63</v>
      </c>
      <c r="AE464" s="31"/>
      <c r="AF464" s="30"/>
      <c r="AG464" s="31"/>
      <c r="AH464" s="30"/>
      <c r="AI464" s="20"/>
      <c r="AJ464" s="250"/>
      <c r="AK464" s="253"/>
      <c r="AL464" s="19"/>
      <c r="AM464" s="7"/>
      <c r="AN464" s="7"/>
      <c r="AO464" s="239"/>
      <c r="AP464" s="230"/>
      <c r="AQ464" s="233"/>
      <c r="AR464" s="236"/>
      <c r="AS464" s="230"/>
      <c r="AT464" s="233"/>
      <c r="AU464" s="236"/>
      <c r="AV464" s="230"/>
      <c r="AW464" s="233"/>
      <c r="AX464" s="236"/>
      <c r="AY464" s="230"/>
      <c r="AZ464" s="233"/>
      <c r="BA464" s="236"/>
      <c r="BB464" s="230"/>
      <c r="BC464" s="233"/>
      <c r="BD464" s="298"/>
      <c r="BE464" s="301"/>
      <c r="BF464" s="301"/>
      <c r="BG464" s="304"/>
    </row>
    <row r="465" spans="2:60" ht="28.15" hidden="1" customHeight="1">
      <c r="B465" s="29"/>
      <c r="C465" s="265"/>
      <c r="D465" s="28"/>
      <c r="E465" s="27"/>
      <c r="F465" s="27"/>
      <c r="G465" s="26"/>
      <c r="H465" s="257"/>
      <c r="I465" s="261"/>
      <c r="J465" s="261"/>
      <c r="K465" s="261"/>
      <c r="L465" s="23" t="s">
        <v>62</v>
      </c>
      <c r="M465" s="22"/>
      <c r="N465" s="23" t="s">
        <v>61</v>
      </c>
      <c r="O465" s="22"/>
      <c r="P465" s="23" t="s">
        <v>60</v>
      </c>
      <c r="Q465" s="22"/>
      <c r="R465" s="23" t="s">
        <v>59</v>
      </c>
      <c r="S465" s="22"/>
      <c r="T465" s="23" t="s">
        <v>58</v>
      </c>
      <c r="U465" s="22"/>
      <c r="V465" s="23" t="s">
        <v>57</v>
      </c>
      <c r="W465" s="22"/>
      <c r="X465" s="23" t="s">
        <v>56</v>
      </c>
      <c r="Y465" s="22"/>
      <c r="Z465" s="23" t="s">
        <v>55</v>
      </c>
      <c r="AA465" s="22"/>
      <c r="AB465" s="25" t="s">
        <v>54</v>
      </c>
      <c r="AC465" s="24"/>
      <c r="AD465" s="23">
        <v>39</v>
      </c>
      <c r="AE465" s="22"/>
      <c r="AF465" s="21"/>
      <c r="AG465" s="22"/>
      <c r="AH465" s="21"/>
      <c r="AI465" s="20"/>
      <c r="AJ465" s="250"/>
      <c r="AK465" s="253"/>
      <c r="AL465" s="19"/>
      <c r="AM465" s="7"/>
      <c r="AN465" s="7"/>
      <c r="AO465" s="239"/>
      <c r="AP465" s="230"/>
      <c r="AQ465" s="233"/>
      <c r="AR465" s="236"/>
      <c r="AS465" s="230"/>
      <c r="AT465" s="233"/>
      <c r="AU465" s="236"/>
      <c r="AV465" s="230"/>
      <c r="AW465" s="233"/>
      <c r="AX465" s="236"/>
      <c r="AY465" s="230"/>
      <c r="AZ465" s="233"/>
      <c r="BA465" s="236"/>
      <c r="BB465" s="230"/>
      <c r="BC465" s="233"/>
      <c r="BD465" s="298"/>
      <c r="BE465" s="301"/>
      <c r="BF465" s="301"/>
      <c r="BG465" s="304"/>
    </row>
    <row r="466" spans="2:60" ht="28.15" hidden="1" customHeight="1" thickBot="1">
      <c r="B466" s="29"/>
      <c r="C466" s="266"/>
      <c r="D466" s="57"/>
      <c r="E466" s="56"/>
      <c r="F466" s="56"/>
      <c r="G466" s="55"/>
      <c r="H466" s="258"/>
      <c r="I466" s="262"/>
      <c r="J466" s="262"/>
      <c r="K466" s="262"/>
      <c r="L466" s="52" t="s">
        <v>53</v>
      </c>
      <c r="M466" s="51"/>
      <c r="N466" s="52" t="s">
        <v>52</v>
      </c>
      <c r="O466" s="51"/>
      <c r="P466" s="52" t="s">
        <v>51</v>
      </c>
      <c r="Q466" s="51"/>
      <c r="R466" s="52" t="s">
        <v>50</v>
      </c>
      <c r="S466" s="51"/>
      <c r="T466" s="52">
        <v>20</v>
      </c>
      <c r="U466" s="51"/>
      <c r="V466" s="52" t="s">
        <v>49</v>
      </c>
      <c r="W466" s="51"/>
      <c r="X466" s="52" t="s">
        <v>48</v>
      </c>
      <c r="Y466" s="51"/>
      <c r="Z466" s="52" t="s">
        <v>47</v>
      </c>
      <c r="AA466" s="51"/>
      <c r="AB466" s="54" t="s">
        <v>46</v>
      </c>
      <c r="AC466" s="53"/>
      <c r="AD466" s="52" t="s">
        <v>45</v>
      </c>
      <c r="AE466" s="51"/>
      <c r="AF466" s="50"/>
      <c r="AG466" s="51"/>
      <c r="AH466" s="50"/>
      <c r="AI466" s="49"/>
      <c r="AJ466" s="251"/>
      <c r="AK466" s="254"/>
      <c r="AL466" s="48"/>
      <c r="AM466" s="7"/>
      <c r="AN466" s="7"/>
      <c r="AO466" s="240"/>
      <c r="AP466" s="231"/>
      <c r="AQ466" s="234"/>
      <c r="AR466" s="237"/>
      <c r="AS466" s="231"/>
      <c r="AT466" s="234"/>
      <c r="AU466" s="237"/>
      <c r="AV466" s="231"/>
      <c r="AW466" s="234"/>
      <c r="AX466" s="237"/>
      <c r="AY466" s="231"/>
      <c r="AZ466" s="234"/>
      <c r="BA466" s="237"/>
      <c r="BB466" s="231"/>
      <c r="BC466" s="234"/>
      <c r="BD466" s="299"/>
      <c r="BE466" s="302"/>
      <c r="BF466" s="302"/>
      <c r="BG466" s="305"/>
    </row>
    <row r="467" spans="2:60" ht="28.15" hidden="1" customHeight="1">
      <c r="B467" s="29"/>
      <c r="C467" s="263">
        <v>3</v>
      </c>
      <c r="D467" s="47"/>
      <c r="E467" s="46"/>
      <c r="F467" s="46"/>
      <c r="G467" s="45"/>
      <c r="H467" s="255"/>
      <c r="I467" s="259"/>
      <c r="J467" s="259"/>
      <c r="K467" s="259"/>
      <c r="L467" s="42" t="s">
        <v>82</v>
      </c>
      <c r="M467" s="41"/>
      <c r="N467" s="42" t="s">
        <v>81</v>
      </c>
      <c r="O467" s="41"/>
      <c r="P467" s="42" t="s">
        <v>80</v>
      </c>
      <c r="Q467" s="41"/>
      <c r="R467" s="42" t="s">
        <v>79</v>
      </c>
      <c r="S467" s="41"/>
      <c r="T467" s="42" t="s">
        <v>78</v>
      </c>
      <c r="U467" s="41"/>
      <c r="V467" s="42" t="s">
        <v>77</v>
      </c>
      <c r="W467" s="41"/>
      <c r="X467" s="42" t="s">
        <v>76</v>
      </c>
      <c r="Y467" s="41"/>
      <c r="Z467" s="42" t="s">
        <v>75</v>
      </c>
      <c r="AA467" s="41"/>
      <c r="AB467" s="44" t="s">
        <v>74</v>
      </c>
      <c r="AC467" s="43"/>
      <c r="AD467" s="42" t="s">
        <v>73</v>
      </c>
      <c r="AE467" s="41"/>
      <c r="AF467" s="40"/>
      <c r="AG467" s="41"/>
      <c r="AH467" s="40"/>
      <c r="AI467" s="39"/>
      <c r="AJ467" s="245"/>
      <c r="AK467" s="245"/>
      <c r="AL467" s="38"/>
      <c r="AM467" s="7"/>
      <c r="AN467" s="7"/>
      <c r="AO467" s="238">
        <f>SUMPRODUCT(LEN($M467:$AE470)-LEN(SUBSTITUTE($M467:$AE470,"A", "")))</f>
        <v>0</v>
      </c>
      <c r="AP467" s="229">
        <f>SUMPRODUCT(LEN($AH467:$AH470)-LEN(SUBSTITUTE($AH467:$AH470,"A", "")))</f>
        <v>0</v>
      </c>
      <c r="AQ467" s="232">
        <f>SUMPRODUCT(LEN($AG467:$AG470)-LEN(SUBSTITUTE($AG467:$AG470,"A", "")))</f>
        <v>0</v>
      </c>
      <c r="AR467" s="235">
        <f>SUMPRODUCT(LEN($M467:$AE470)-LEN(SUBSTITUTE($M467:$AE470,"S", "")))</f>
        <v>0</v>
      </c>
      <c r="AS467" s="229">
        <f>SUMPRODUCT(LEN($AH467:$AH470)-LEN(SUBSTITUTE($AH467:$AH470,"S", "")))</f>
        <v>0</v>
      </c>
      <c r="AT467" s="232">
        <f>SUMPRODUCT(LEN($AG467:$AG470)-LEN(SUBSTITUTE($AG467:$AG470,"S", "")))</f>
        <v>0</v>
      </c>
      <c r="AU467" s="235">
        <f>SUMPRODUCT(LEN($M467:$AE470)-LEN(SUBSTITUTE($M467:$AE470,"F", "")))</f>
        <v>0</v>
      </c>
      <c r="AV467" s="229">
        <f>SUMPRODUCT(LEN($AH467:$AH470)-LEN(SUBSTITUTE($AH467:$AH470,"F", "")))</f>
        <v>0</v>
      </c>
      <c r="AW467" s="232">
        <f>SUMPRODUCT(LEN($AG467:$AG470)-LEN(SUBSTITUTE($AG467:$AG470,"F", "")))</f>
        <v>0</v>
      </c>
      <c r="AX467" s="235">
        <f>SUMPRODUCT(LEN($M467:$AE470)-LEN(SUBSTITUTE($M467:$AE470,"G", "")))</f>
        <v>0</v>
      </c>
      <c r="AY467" s="229">
        <f>SUMPRODUCT(LEN($AH467:$AH470)-LEN(SUBSTITUTE($AH467:$AH470,"G", "")))</f>
        <v>0</v>
      </c>
      <c r="AZ467" s="232">
        <f>SUMPRODUCT(LEN($AG467:$AG470)-LEN(SUBSTITUTE($AG467:$AG470,"G", "")))</f>
        <v>0</v>
      </c>
      <c r="BA467" s="235">
        <f>SUMPRODUCT(LEN($M467:$AE470)-LEN(SUBSTITUTE($M467:$AE470,"M", "")))</f>
        <v>0</v>
      </c>
      <c r="BB467" s="229">
        <f>SUMPRODUCT(LEN($AH467:$AH470)-LEN(SUBSTITUTE($AH467:$AH470,"M", "")))</f>
        <v>0</v>
      </c>
      <c r="BC467" s="232">
        <f>SUMPRODUCT(LEN($AG467:$AG470)-LEN(SUBSTITUTE($AG467:$AG470,"M", "")))</f>
        <v>0</v>
      </c>
      <c r="BD467" s="297">
        <f>SUMPRODUCT(LEN($AI467:$AI470)-LEN(SUBSTITUTE($AI467:$AI470,"S", "")))</f>
        <v>0</v>
      </c>
      <c r="BE467" s="300">
        <f>SUMPRODUCT(LEN($AI467:$AI470)-LEN(SUBSTITUTE($AI467:$AI470,"F", "")))</f>
        <v>0</v>
      </c>
      <c r="BF467" s="300">
        <f>SUMPRODUCT(LEN($AI467:$AI470)-LEN(SUBSTITUTE($AI467:$AI470,"G", "")))</f>
        <v>0</v>
      </c>
      <c r="BG467" s="303">
        <f>SUMPRODUCT(LEN($AI467:$AI470)-LEN(SUBSTITUTE($AI467:$AI470,"M", "")))</f>
        <v>0</v>
      </c>
    </row>
    <row r="468" spans="2:60" ht="28.15" hidden="1" customHeight="1" thickBot="1">
      <c r="B468" s="29"/>
      <c r="C468" s="264"/>
      <c r="D468" s="37"/>
      <c r="E468" s="36"/>
      <c r="F468" s="36"/>
      <c r="G468" s="35"/>
      <c r="H468" s="256"/>
      <c r="I468" s="260"/>
      <c r="J468" s="260"/>
      <c r="K468" s="260"/>
      <c r="L468" s="32" t="s">
        <v>72</v>
      </c>
      <c r="M468" s="31"/>
      <c r="N468" s="32" t="s">
        <v>71</v>
      </c>
      <c r="O468" s="31"/>
      <c r="P468" s="32" t="s">
        <v>70</v>
      </c>
      <c r="Q468" s="31"/>
      <c r="R468" s="32" t="s">
        <v>69</v>
      </c>
      <c r="S468" s="31"/>
      <c r="T468" s="32" t="s">
        <v>68</v>
      </c>
      <c r="U468" s="31"/>
      <c r="V468" s="32" t="s">
        <v>67</v>
      </c>
      <c r="W468" s="31"/>
      <c r="X468" s="32" t="s">
        <v>66</v>
      </c>
      <c r="Y468" s="31"/>
      <c r="Z468" s="32" t="s">
        <v>65</v>
      </c>
      <c r="AA468" s="31"/>
      <c r="AB468" s="34" t="s">
        <v>64</v>
      </c>
      <c r="AC468" s="33"/>
      <c r="AD468" s="32" t="s">
        <v>63</v>
      </c>
      <c r="AE468" s="31"/>
      <c r="AF468" s="30"/>
      <c r="AG468" s="31"/>
      <c r="AH468" s="30"/>
      <c r="AI468" s="20"/>
      <c r="AJ468" s="246"/>
      <c r="AK468" s="246"/>
      <c r="AL468" s="19"/>
      <c r="AM468" s="7"/>
      <c r="AN468" s="7"/>
      <c r="AO468" s="239"/>
      <c r="AP468" s="230"/>
      <c r="AQ468" s="233"/>
      <c r="AR468" s="236"/>
      <c r="AS468" s="230"/>
      <c r="AT468" s="233"/>
      <c r="AU468" s="236"/>
      <c r="AV468" s="230"/>
      <c r="AW468" s="233"/>
      <c r="AX468" s="236"/>
      <c r="AY468" s="230"/>
      <c r="AZ468" s="233"/>
      <c r="BA468" s="236"/>
      <c r="BB468" s="230"/>
      <c r="BC468" s="233"/>
      <c r="BD468" s="298"/>
      <c r="BE468" s="301"/>
      <c r="BF468" s="301"/>
      <c r="BG468" s="304"/>
    </row>
    <row r="469" spans="2:60" ht="28.15" hidden="1" customHeight="1">
      <c r="B469" s="29"/>
      <c r="C469" s="265"/>
      <c r="D469" s="28"/>
      <c r="E469" s="27"/>
      <c r="F469" s="27"/>
      <c r="G469" s="26"/>
      <c r="H469" s="257"/>
      <c r="I469" s="261"/>
      <c r="J469" s="261"/>
      <c r="K469" s="261"/>
      <c r="L469" s="23" t="s">
        <v>62</v>
      </c>
      <c r="M469" s="22"/>
      <c r="N469" s="23" t="s">
        <v>61</v>
      </c>
      <c r="O469" s="22"/>
      <c r="P469" s="23" t="s">
        <v>60</v>
      </c>
      <c r="Q469" s="22"/>
      <c r="R469" s="23" t="s">
        <v>59</v>
      </c>
      <c r="S469" s="22"/>
      <c r="T469" s="23" t="s">
        <v>58</v>
      </c>
      <c r="U469" s="22"/>
      <c r="V469" s="23" t="s">
        <v>57</v>
      </c>
      <c r="W469" s="22"/>
      <c r="X469" s="23" t="s">
        <v>56</v>
      </c>
      <c r="Y469" s="22"/>
      <c r="Z469" s="23" t="s">
        <v>55</v>
      </c>
      <c r="AA469" s="22"/>
      <c r="AB469" s="25" t="s">
        <v>54</v>
      </c>
      <c r="AC469" s="24"/>
      <c r="AD469" s="23">
        <v>39</v>
      </c>
      <c r="AE469" s="22"/>
      <c r="AF469" s="21"/>
      <c r="AG469" s="22"/>
      <c r="AH469" s="21"/>
      <c r="AI469" s="20"/>
      <c r="AJ469" s="246"/>
      <c r="AK469" s="246"/>
      <c r="AL469" s="19"/>
      <c r="AM469" s="7"/>
      <c r="AN469" s="7"/>
      <c r="AO469" s="239"/>
      <c r="AP469" s="230"/>
      <c r="AQ469" s="233"/>
      <c r="AR469" s="236"/>
      <c r="AS469" s="230"/>
      <c r="AT469" s="233"/>
      <c r="AU469" s="236"/>
      <c r="AV469" s="230"/>
      <c r="AW469" s="233"/>
      <c r="AX469" s="236"/>
      <c r="AY469" s="230"/>
      <c r="AZ469" s="233"/>
      <c r="BA469" s="236"/>
      <c r="BB469" s="230"/>
      <c r="BC469" s="233"/>
      <c r="BD469" s="298"/>
      <c r="BE469" s="301"/>
      <c r="BF469" s="301"/>
      <c r="BG469" s="304"/>
    </row>
    <row r="470" spans="2:60" ht="28.15" hidden="1" customHeight="1" thickBot="1">
      <c r="B470" s="18"/>
      <c r="C470" s="271"/>
      <c r="D470" s="17"/>
      <c r="E470" s="16"/>
      <c r="F470" s="16"/>
      <c r="G470" s="15"/>
      <c r="H470" s="258"/>
      <c r="I470" s="272"/>
      <c r="J470" s="272"/>
      <c r="K470" s="272"/>
      <c r="L470" s="12" t="s">
        <v>53</v>
      </c>
      <c r="M470" s="11"/>
      <c r="N470" s="12" t="s">
        <v>52</v>
      </c>
      <c r="O470" s="11"/>
      <c r="P470" s="12" t="s">
        <v>51</v>
      </c>
      <c r="Q470" s="11"/>
      <c r="R470" s="12" t="s">
        <v>50</v>
      </c>
      <c r="S470" s="11"/>
      <c r="T470" s="12">
        <v>20</v>
      </c>
      <c r="U470" s="11"/>
      <c r="V470" s="12" t="s">
        <v>49</v>
      </c>
      <c r="W470" s="11"/>
      <c r="X470" s="12" t="s">
        <v>48</v>
      </c>
      <c r="Y470" s="11"/>
      <c r="Z470" s="12" t="s">
        <v>47</v>
      </c>
      <c r="AA470" s="11"/>
      <c r="AB470" s="14" t="s">
        <v>46</v>
      </c>
      <c r="AC470" s="13"/>
      <c r="AD470" s="12" t="s">
        <v>45</v>
      </c>
      <c r="AE470" s="11"/>
      <c r="AF470" s="10"/>
      <c r="AG470" s="11"/>
      <c r="AH470" s="10"/>
      <c r="AI470" s="9"/>
      <c r="AJ470" s="247"/>
      <c r="AK470" s="247"/>
      <c r="AL470" s="8"/>
      <c r="AM470" s="7"/>
      <c r="AN470" s="7"/>
      <c r="AO470" s="240"/>
      <c r="AP470" s="231"/>
      <c r="AQ470" s="234"/>
      <c r="AR470" s="237"/>
      <c r="AS470" s="231"/>
      <c r="AT470" s="234"/>
      <c r="AU470" s="237"/>
      <c r="AV470" s="231"/>
      <c r="AW470" s="234"/>
      <c r="AX470" s="237"/>
      <c r="AY470" s="231"/>
      <c r="AZ470" s="234"/>
      <c r="BA470" s="237"/>
      <c r="BB470" s="231"/>
      <c r="BC470" s="234"/>
      <c r="BD470" s="299"/>
      <c r="BE470" s="302"/>
      <c r="BF470" s="302"/>
      <c r="BG470" s="305"/>
    </row>
    <row r="471" spans="2:60" ht="85.9" hidden="1" customHeight="1" thickBot="1">
      <c r="B471" s="94" t="s">
        <v>119</v>
      </c>
      <c r="C471" s="83" t="s">
        <v>118</v>
      </c>
      <c r="D471" s="88" t="s">
        <v>117</v>
      </c>
      <c r="E471" s="93" t="s">
        <v>116</v>
      </c>
      <c r="F471" s="92"/>
      <c r="G471" s="91"/>
      <c r="H471" s="90" t="s">
        <v>115</v>
      </c>
      <c r="I471" s="88" t="s">
        <v>43</v>
      </c>
      <c r="J471" s="88" t="s">
        <v>114</v>
      </c>
      <c r="K471" s="88" t="s">
        <v>44</v>
      </c>
      <c r="L471" s="227" t="s">
        <v>113</v>
      </c>
      <c r="M471" s="270"/>
      <c r="N471" s="227" t="s">
        <v>112</v>
      </c>
      <c r="O471" s="270"/>
      <c r="P471" s="227" t="s">
        <v>112</v>
      </c>
      <c r="Q471" s="228"/>
      <c r="R471" s="227" t="s">
        <v>112</v>
      </c>
      <c r="S471" s="228"/>
      <c r="T471" s="227" t="s">
        <v>112</v>
      </c>
      <c r="U471" s="228"/>
      <c r="V471" s="227" t="s">
        <v>112</v>
      </c>
      <c r="W471" s="228"/>
      <c r="X471" s="227" t="s">
        <v>112</v>
      </c>
      <c r="Y471" s="228"/>
      <c r="Z471" s="227" t="s">
        <v>112</v>
      </c>
      <c r="AA471" s="228"/>
      <c r="AB471" s="227" t="s">
        <v>112</v>
      </c>
      <c r="AC471" s="228"/>
      <c r="AD471" s="227" t="s">
        <v>112</v>
      </c>
      <c r="AE471" s="228"/>
      <c r="AF471" s="244" t="s">
        <v>111</v>
      </c>
      <c r="AG471" s="228"/>
      <c r="AH471" s="90" t="s">
        <v>110</v>
      </c>
      <c r="AI471" s="89" t="s">
        <v>109</v>
      </c>
      <c r="AJ471" s="88" t="s">
        <v>108</v>
      </c>
      <c r="AK471" s="88" t="s">
        <v>107</v>
      </c>
      <c r="AL471" s="87" t="s">
        <v>106</v>
      </c>
      <c r="AM471" s="86"/>
      <c r="AN471" s="86"/>
      <c r="AO471" s="84" t="s">
        <v>105</v>
      </c>
      <c r="AP471" s="83" t="s">
        <v>104</v>
      </c>
      <c r="AQ471" s="82" t="s">
        <v>103</v>
      </c>
      <c r="AR471" s="84" t="s">
        <v>102</v>
      </c>
      <c r="AS471" s="83" t="s">
        <v>101</v>
      </c>
      <c r="AT471" s="82" t="s">
        <v>100</v>
      </c>
      <c r="AU471" s="84" t="s">
        <v>99</v>
      </c>
      <c r="AV471" s="83" t="s">
        <v>98</v>
      </c>
      <c r="AW471" s="85" t="s">
        <v>97</v>
      </c>
      <c r="AX471" s="84" t="s">
        <v>96</v>
      </c>
      <c r="AY471" s="83" t="s">
        <v>95</v>
      </c>
      <c r="AZ471" s="82" t="s">
        <v>94</v>
      </c>
      <c r="BA471" s="84" t="s">
        <v>93</v>
      </c>
      <c r="BB471" s="83" t="s">
        <v>92</v>
      </c>
      <c r="BC471" s="82" t="s">
        <v>91</v>
      </c>
      <c r="BD471" s="81" t="s">
        <v>90</v>
      </c>
      <c r="BE471" s="80" t="s">
        <v>89</v>
      </c>
      <c r="BF471" s="80" t="s">
        <v>88</v>
      </c>
      <c r="BG471" s="79" t="s">
        <v>87</v>
      </c>
    </row>
    <row r="472" spans="2:60" ht="48" hidden="1" thickBot="1">
      <c r="B472" s="78" t="s">
        <v>149</v>
      </c>
      <c r="C472" s="77"/>
      <c r="D472" s="76"/>
      <c r="E472" s="267"/>
      <c r="F472" s="268"/>
      <c r="G472" s="269"/>
      <c r="H472" s="75" t="s">
        <v>85</v>
      </c>
      <c r="I472" s="74"/>
      <c r="J472" s="74"/>
      <c r="K472" s="73"/>
      <c r="L472" s="72"/>
      <c r="M472" s="68"/>
      <c r="N472" s="72"/>
      <c r="O472" s="68"/>
      <c r="P472" s="72"/>
      <c r="Q472" s="68"/>
      <c r="R472" s="72"/>
      <c r="S472" s="68"/>
      <c r="T472" s="72"/>
      <c r="U472" s="68"/>
      <c r="V472" s="72"/>
      <c r="W472" s="68"/>
      <c r="X472" s="72"/>
      <c r="Y472" s="68"/>
      <c r="Z472" s="72"/>
      <c r="AA472" s="71"/>
      <c r="AB472" s="70"/>
      <c r="AC472" s="70"/>
      <c r="AD472" s="70"/>
      <c r="AE472" s="70"/>
      <c r="AF472" s="69" t="s">
        <v>84</v>
      </c>
      <c r="AG472" s="68"/>
      <c r="AH472" s="68"/>
      <c r="AI472" s="68"/>
      <c r="AJ472" s="67"/>
      <c r="AK472" s="67"/>
      <c r="AL472" s="66"/>
      <c r="AM472" s="65"/>
      <c r="AN472" s="65"/>
      <c r="AO472" s="64">
        <f t="shared" ref="AO472:BG472" si="33">SUM(AO473:AO484)</f>
        <v>0</v>
      </c>
      <c r="AP472" s="63">
        <f t="shared" si="33"/>
        <v>0</v>
      </c>
      <c r="AQ472" s="62">
        <f t="shared" si="33"/>
        <v>0</v>
      </c>
      <c r="AR472" s="64">
        <f t="shared" si="33"/>
        <v>0</v>
      </c>
      <c r="AS472" s="63">
        <f t="shared" si="33"/>
        <v>0</v>
      </c>
      <c r="AT472" s="62">
        <f t="shared" si="33"/>
        <v>0</v>
      </c>
      <c r="AU472" s="64">
        <f t="shared" si="33"/>
        <v>0</v>
      </c>
      <c r="AV472" s="63">
        <f t="shared" si="33"/>
        <v>0</v>
      </c>
      <c r="AW472" s="62">
        <f t="shared" si="33"/>
        <v>0</v>
      </c>
      <c r="AX472" s="64">
        <f t="shared" si="33"/>
        <v>0</v>
      </c>
      <c r="AY472" s="63">
        <f t="shared" si="33"/>
        <v>0</v>
      </c>
      <c r="AZ472" s="62">
        <f t="shared" si="33"/>
        <v>0</v>
      </c>
      <c r="BA472" s="64">
        <f t="shared" si="33"/>
        <v>0</v>
      </c>
      <c r="BB472" s="63">
        <f t="shared" si="33"/>
        <v>0</v>
      </c>
      <c r="BC472" s="62">
        <f t="shared" si="33"/>
        <v>0</v>
      </c>
      <c r="BD472" s="61">
        <f t="shared" si="33"/>
        <v>0</v>
      </c>
      <c r="BE472" s="60">
        <f t="shared" si="33"/>
        <v>0</v>
      </c>
      <c r="BF472" s="60">
        <f t="shared" si="33"/>
        <v>0</v>
      </c>
      <c r="BG472" s="59">
        <f t="shared" si="33"/>
        <v>0</v>
      </c>
      <c r="BH472" s="58" t="s">
        <v>83</v>
      </c>
    </row>
    <row r="473" spans="2:60" ht="28.15" hidden="1" customHeight="1">
      <c r="B473" s="29"/>
      <c r="C473" s="263">
        <v>1</v>
      </c>
      <c r="D473" s="47"/>
      <c r="E473" s="46"/>
      <c r="F473" s="46"/>
      <c r="G473" s="45"/>
      <c r="H473" s="255"/>
      <c r="I473" s="259"/>
      <c r="J473" s="259"/>
      <c r="K473" s="259"/>
      <c r="L473" s="42" t="s">
        <v>82</v>
      </c>
      <c r="M473" s="41"/>
      <c r="N473" s="42" t="s">
        <v>81</v>
      </c>
      <c r="O473" s="41"/>
      <c r="P473" s="42" t="s">
        <v>80</v>
      </c>
      <c r="Q473" s="41"/>
      <c r="R473" s="42" t="s">
        <v>79</v>
      </c>
      <c r="S473" s="41"/>
      <c r="T473" s="42" t="s">
        <v>78</v>
      </c>
      <c r="U473" s="41"/>
      <c r="V473" s="42" t="s">
        <v>77</v>
      </c>
      <c r="W473" s="41"/>
      <c r="X473" s="42" t="s">
        <v>76</v>
      </c>
      <c r="Y473" s="41"/>
      <c r="Z473" s="42" t="s">
        <v>75</v>
      </c>
      <c r="AA473" s="41"/>
      <c r="AB473" s="44" t="s">
        <v>74</v>
      </c>
      <c r="AC473" s="43"/>
      <c r="AD473" s="42" t="s">
        <v>73</v>
      </c>
      <c r="AE473" s="41"/>
      <c r="AF473" s="40"/>
      <c r="AG473" s="41"/>
      <c r="AH473" s="40"/>
      <c r="AI473" s="39"/>
      <c r="AJ473" s="245"/>
      <c r="AK473" s="245"/>
      <c r="AL473" s="38"/>
      <c r="AM473" s="7"/>
      <c r="AN473" s="7"/>
      <c r="AO473" s="238">
        <f>SUMPRODUCT(LEN($M473:$AE476)-LEN(SUBSTITUTE($M473:$AE476,"A", "")))</f>
        <v>0</v>
      </c>
      <c r="AP473" s="229">
        <f>SUMPRODUCT(LEN($AH473:$AH476)-LEN(SUBSTITUTE($AH473:$AH476,"A", "")))</f>
        <v>0</v>
      </c>
      <c r="AQ473" s="232">
        <f>SUMPRODUCT(LEN($AG473:$AG476)-LEN(SUBSTITUTE($AG473:$AG476,"A", "")))</f>
        <v>0</v>
      </c>
      <c r="AR473" s="235">
        <f>SUMPRODUCT(LEN($M473:$AE476)-LEN(SUBSTITUTE($M473:$AE476,"S", "")))</f>
        <v>0</v>
      </c>
      <c r="AS473" s="229">
        <f>SUMPRODUCT(LEN($AH473:$AH476)-LEN(SUBSTITUTE($AH473:$AH476,"S", "")))</f>
        <v>0</v>
      </c>
      <c r="AT473" s="232">
        <f>SUMPRODUCT(LEN($AG473:$AG476)-LEN(SUBSTITUTE($AG473:$AG476,"S", "")))</f>
        <v>0</v>
      </c>
      <c r="AU473" s="235">
        <f>SUMPRODUCT(LEN($M473:$AE476)-LEN(SUBSTITUTE($M473:$AE476,"F", "")))</f>
        <v>0</v>
      </c>
      <c r="AV473" s="229">
        <f>SUMPRODUCT(LEN($AH473:$AH476)-LEN(SUBSTITUTE($AH473:$AH476,"F", "")))</f>
        <v>0</v>
      </c>
      <c r="AW473" s="232">
        <f>SUMPRODUCT(LEN($AG473:$AG476)-LEN(SUBSTITUTE($AG473:$AG476,"F", "")))</f>
        <v>0</v>
      </c>
      <c r="AX473" s="235">
        <f>SUMPRODUCT(LEN($M473:$AE476)-LEN(SUBSTITUTE($M473:$AE476,"G", "")))</f>
        <v>0</v>
      </c>
      <c r="AY473" s="229">
        <f>SUMPRODUCT(LEN($AH473:$AH476)-LEN(SUBSTITUTE($AH473:$AH476,"G", "")))</f>
        <v>0</v>
      </c>
      <c r="AZ473" s="232">
        <f>SUMPRODUCT(LEN($AG473:$AG476)-LEN(SUBSTITUTE($AG473:$AG476,"G", "")))</f>
        <v>0</v>
      </c>
      <c r="BA473" s="235">
        <f>SUMPRODUCT(LEN($M473:$AE476)-LEN(SUBSTITUTE($M473:$AE476,"M", "")))</f>
        <v>0</v>
      </c>
      <c r="BB473" s="229">
        <f>SUMPRODUCT(LEN($AH473:$AH476)-LEN(SUBSTITUTE($AH473:$AH476,"M", "")))</f>
        <v>0</v>
      </c>
      <c r="BC473" s="232">
        <f>SUMPRODUCT(LEN($AG473:$AG476)-LEN(SUBSTITUTE($AG473:$AG476,"M", "")))</f>
        <v>0</v>
      </c>
      <c r="BD473" s="297">
        <f>SUMPRODUCT(LEN($AI473:$AI476)-LEN(SUBSTITUTE($AI473:$AI476,"S", "")))</f>
        <v>0</v>
      </c>
      <c r="BE473" s="300">
        <f>SUMPRODUCT(LEN($AI473:$AI476)-LEN(SUBSTITUTE($AI473:$AI476,"F", "")))</f>
        <v>0</v>
      </c>
      <c r="BF473" s="300">
        <f>SUMPRODUCT(LEN($AI473:$AI476)-LEN(SUBSTITUTE($AI473:$AI476,"G", "")))</f>
        <v>0</v>
      </c>
      <c r="BG473" s="303">
        <f>SUMPRODUCT(LEN($AI473:$AI476)-LEN(SUBSTITUTE($AI473:$AI476,"M", "")))</f>
        <v>0</v>
      </c>
    </row>
    <row r="474" spans="2:60" ht="28.15" hidden="1" customHeight="1" thickBot="1">
      <c r="B474" s="29"/>
      <c r="C474" s="264"/>
      <c r="D474" s="37"/>
      <c r="E474" s="36"/>
      <c r="F474" s="36"/>
      <c r="G474" s="35"/>
      <c r="H474" s="256"/>
      <c r="I474" s="260"/>
      <c r="J474" s="260"/>
      <c r="K474" s="260"/>
      <c r="L474" s="32" t="s">
        <v>72</v>
      </c>
      <c r="M474" s="31"/>
      <c r="N474" s="32" t="s">
        <v>71</v>
      </c>
      <c r="O474" s="31"/>
      <c r="P474" s="32" t="s">
        <v>70</v>
      </c>
      <c r="Q474" s="31"/>
      <c r="R474" s="32" t="s">
        <v>69</v>
      </c>
      <c r="S474" s="31"/>
      <c r="T474" s="32" t="s">
        <v>68</v>
      </c>
      <c r="U474" s="31"/>
      <c r="V474" s="32" t="s">
        <v>67</v>
      </c>
      <c r="W474" s="31"/>
      <c r="X474" s="32" t="s">
        <v>66</v>
      </c>
      <c r="Y474" s="31"/>
      <c r="Z474" s="32" t="s">
        <v>65</v>
      </c>
      <c r="AA474" s="31"/>
      <c r="AB474" s="34" t="s">
        <v>64</v>
      </c>
      <c r="AC474" s="33"/>
      <c r="AD474" s="32" t="s">
        <v>63</v>
      </c>
      <c r="AE474" s="31"/>
      <c r="AF474" s="30"/>
      <c r="AG474" s="31"/>
      <c r="AH474" s="30"/>
      <c r="AI474" s="20"/>
      <c r="AJ474" s="246"/>
      <c r="AK474" s="246"/>
      <c r="AL474" s="19"/>
      <c r="AM474" s="7"/>
      <c r="AN474" s="7"/>
      <c r="AO474" s="239"/>
      <c r="AP474" s="230"/>
      <c r="AQ474" s="233"/>
      <c r="AR474" s="236"/>
      <c r="AS474" s="230"/>
      <c r="AT474" s="233"/>
      <c r="AU474" s="236"/>
      <c r="AV474" s="230"/>
      <c r="AW474" s="233"/>
      <c r="AX474" s="236"/>
      <c r="AY474" s="230"/>
      <c r="AZ474" s="233"/>
      <c r="BA474" s="236"/>
      <c r="BB474" s="230"/>
      <c r="BC474" s="233"/>
      <c r="BD474" s="298"/>
      <c r="BE474" s="301"/>
      <c r="BF474" s="301"/>
      <c r="BG474" s="304"/>
    </row>
    <row r="475" spans="2:60" ht="28.15" hidden="1" customHeight="1">
      <c r="B475" s="29"/>
      <c r="C475" s="265"/>
      <c r="D475" s="28"/>
      <c r="E475" s="27"/>
      <c r="F475" s="27"/>
      <c r="G475" s="26"/>
      <c r="H475" s="257"/>
      <c r="I475" s="261"/>
      <c r="J475" s="261"/>
      <c r="K475" s="261"/>
      <c r="L475" s="23" t="s">
        <v>62</v>
      </c>
      <c r="M475" s="22"/>
      <c r="N475" s="23" t="s">
        <v>61</v>
      </c>
      <c r="O475" s="22"/>
      <c r="P475" s="23" t="s">
        <v>60</v>
      </c>
      <c r="Q475" s="22"/>
      <c r="R475" s="23" t="s">
        <v>59</v>
      </c>
      <c r="S475" s="22"/>
      <c r="T475" s="23" t="s">
        <v>58</v>
      </c>
      <c r="U475" s="22"/>
      <c r="V475" s="23" t="s">
        <v>57</v>
      </c>
      <c r="W475" s="22"/>
      <c r="X475" s="23" t="s">
        <v>56</v>
      </c>
      <c r="Y475" s="22"/>
      <c r="Z475" s="23" t="s">
        <v>55</v>
      </c>
      <c r="AA475" s="22"/>
      <c r="AB475" s="25" t="s">
        <v>54</v>
      </c>
      <c r="AC475" s="24"/>
      <c r="AD475" s="23">
        <v>39</v>
      </c>
      <c r="AE475" s="22"/>
      <c r="AF475" s="21"/>
      <c r="AG475" s="22"/>
      <c r="AH475" s="21"/>
      <c r="AI475" s="20"/>
      <c r="AJ475" s="246"/>
      <c r="AK475" s="246"/>
      <c r="AL475" s="19"/>
      <c r="AM475" s="7"/>
      <c r="AN475" s="7"/>
      <c r="AO475" s="239"/>
      <c r="AP475" s="230"/>
      <c r="AQ475" s="233"/>
      <c r="AR475" s="236"/>
      <c r="AS475" s="230"/>
      <c r="AT475" s="233"/>
      <c r="AU475" s="236"/>
      <c r="AV475" s="230"/>
      <c r="AW475" s="233"/>
      <c r="AX475" s="236"/>
      <c r="AY475" s="230"/>
      <c r="AZ475" s="233"/>
      <c r="BA475" s="236"/>
      <c r="BB475" s="230"/>
      <c r="BC475" s="233"/>
      <c r="BD475" s="298"/>
      <c r="BE475" s="301"/>
      <c r="BF475" s="301"/>
      <c r="BG475" s="304"/>
    </row>
    <row r="476" spans="2:60" ht="28.15" hidden="1" customHeight="1" thickBot="1">
      <c r="B476" s="29"/>
      <c r="C476" s="266"/>
      <c r="D476" s="57"/>
      <c r="E476" s="56"/>
      <c r="F476" s="56"/>
      <c r="G476" s="55"/>
      <c r="H476" s="258"/>
      <c r="I476" s="262"/>
      <c r="J476" s="262"/>
      <c r="K476" s="262"/>
      <c r="L476" s="52" t="s">
        <v>53</v>
      </c>
      <c r="M476" s="51"/>
      <c r="N476" s="52" t="s">
        <v>52</v>
      </c>
      <c r="O476" s="51"/>
      <c r="P476" s="52" t="s">
        <v>51</v>
      </c>
      <c r="Q476" s="51"/>
      <c r="R476" s="52" t="s">
        <v>50</v>
      </c>
      <c r="S476" s="51"/>
      <c r="T476" s="52">
        <v>20</v>
      </c>
      <c r="U476" s="51"/>
      <c r="V476" s="52" t="s">
        <v>49</v>
      </c>
      <c r="W476" s="51"/>
      <c r="X476" s="52" t="s">
        <v>48</v>
      </c>
      <c r="Y476" s="51"/>
      <c r="Z476" s="52" t="s">
        <v>47</v>
      </c>
      <c r="AA476" s="51"/>
      <c r="AB476" s="54" t="s">
        <v>46</v>
      </c>
      <c r="AC476" s="53"/>
      <c r="AD476" s="52" t="s">
        <v>45</v>
      </c>
      <c r="AE476" s="51"/>
      <c r="AF476" s="50"/>
      <c r="AG476" s="51"/>
      <c r="AH476" s="50"/>
      <c r="AI476" s="49"/>
      <c r="AJ476" s="248"/>
      <c r="AK476" s="248"/>
      <c r="AL476" s="48"/>
      <c r="AM476" s="7"/>
      <c r="AN476" s="7"/>
      <c r="AO476" s="240"/>
      <c r="AP476" s="231"/>
      <c r="AQ476" s="234"/>
      <c r="AR476" s="237"/>
      <c r="AS476" s="231"/>
      <c r="AT476" s="234"/>
      <c r="AU476" s="237"/>
      <c r="AV476" s="231"/>
      <c r="AW476" s="234"/>
      <c r="AX476" s="237"/>
      <c r="AY476" s="231"/>
      <c r="AZ476" s="234"/>
      <c r="BA476" s="237"/>
      <c r="BB476" s="231"/>
      <c r="BC476" s="234"/>
      <c r="BD476" s="299"/>
      <c r="BE476" s="302"/>
      <c r="BF476" s="302"/>
      <c r="BG476" s="305"/>
    </row>
    <row r="477" spans="2:60" ht="28.15" hidden="1" customHeight="1">
      <c r="B477" s="29"/>
      <c r="C477" s="263">
        <v>2</v>
      </c>
      <c r="D477" s="47"/>
      <c r="E477" s="46"/>
      <c r="F477" s="46"/>
      <c r="G477" s="45"/>
      <c r="H477" s="255"/>
      <c r="I477" s="259"/>
      <c r="J477" s="259"/>
      <c r="K477" s="259"/>
      <c r="L477" s="42" t="s">
        <v>82</v>
      </c>
      <c r="M477" s="41"/>
      <c r="N477" s="42" t="s">
        <v>81</v>
      </c>
      <c r="O477" s="41"/>
      <c r="P477" s="42" t="s">
        <v>80</v>
      </c>
      <c r="Q477" s="41"/>
      <c r="R477" s="42" t="s">
        <v>79</v>
      </c>
      <c r="S477" s="41"/>
      <c r="T477" s="42" t="s">
        <v>78</v>
      </c>
      <c r="U477" s="41"/>
      <c r="V477" s="42" t="s">
        <v>77</v>
      </c>
      <c r="W477" s="41"/>
      <c r="X477" s="42" t="s">
        <v>76</v>
      </c>
      <c r="Y477" s="41"/>
      <c r="Z477" s="42" t="s">
        <v>75</v>
      </c>
      <c r="AA477" s="41"/>
      <c r="AB477" s="44" t="s">
        <v>74</v>
      </c>
      <c r="AC477" s="43"/>
      <c r="AD477" s="42" t="s">
        <v>73</v>
      </c>
      <c r="AE477" s="41"/>
      <c r="AF477" s="40"/>
      <c r="AG477" s="41"/>
      <c r="AH477" s="40"/>
      <c r="AI477" s="39"/>
      <c r="AJ477" s="249"/>
      <c r="AK477" s="252"/>
      <c r="AL477" s="38"/>
      <c r="AM477" s="7"/>
      <c r="AN477" s="7"/>
      <c r="AO477" s="238">
        <f>SUMPRODUCT(LEN($M477:$AE480)-LEN(SUBSTITUTE($M477:$AE480,"A", "")))</f>
        <v>0</v>
      </c>
      <c r="AP477" s="229">
        <f>SUMPRODUCT(LEN($AH477:$AH480)-LEN(SUBSTITUTE($AH477:$AH480,"A", "")))</f>
        <v>0</v>
      </c>
      <c r="AQ477" s="232">
        <f>SUMPRODUCT(LEN($AG477:$AG480)-LEN(SUBSTITUTE($AG477:$AG480,"A", "")))</f>
        <v>0</v>
      </c>
      <c r="AR477" s="235">
        <f>SUMPRODUCT(LEN($M477:$AE480)-LEN(SUBSTITUTE($M477:$AE480,"S", "")))</f>
        <v>0</v>
      </c>
      <c r="AS477" s="229">
        <f>SUMPRODUCT(LEN($AH477:$AH480)-LEN(SUBSTITUTE($AH477:$AH480,"S", "")))</f>
        <v>0</v>
      </c>
      <c r="AT477" s="232">
        <f>SUMPRODUCT(LEN($AG477:$AG480)-LEN(SUBSTITUTE($AG477:$AG480,"S", "")))</f>
        <v>0</v>
      </c>
      <c r="AU477" s="235">
        <f>SUMPRODUCT(LEN($M477:$AE480)-LEN(SUBSTITUTE($M477:$AE480,"F", "")))</f>
        <v>0</v>
      </c>
      <c r="AV477" s="229">
        <f>SUMPRODUCT(LEN($AH477:$AH480)-LEN(SUBSTITUTE($AH477:$AH480,"F", "")))</f>
        <v>0</v>
      </c>
      <c r="AW477" s="232">
        <f>SUMPRODUCT(LEN($AG477:$AG480)-LEN(SUBSTITUTE($AG477:$AG480,"F", "")))</f>
        <v>0</v>
      </c>
      <c r="AX477" s="235">
        <f>SUMPRODUCT(LEN($M477:$AE480)-LEN(SUBSTITUTE($M477:$AE480,"G", "")))</f>
        <v>0</v>
      </c>
      <c r="AY477" s="229">
        <f>SUMPRODUCT(LEN($AH477:$AH480)-LEN(SUBSTITUTE($AH477:$AH480,"G", "")))</f>
        <v>0</v>
      </c>
      <c r="AZ477" s="232">
        <f>SUMPRODUCT(LEN($AG477:$AG480)-LEN(SUBSTITUTE($AG477:$AG480,"G", "")))</f>
        <v>0</v>
      </c>
      <c r="BA477" s="235">
        <f>SUMPRODUCT(LEN($M477:$AE480)-LEN(SUBSTITUTE($M477:$AE480,"M", "")))</f>
        <v>0</v>
      </c>
      <c r="BB477" s="229">
        <f>SUMPRODUCT(LEN($AH477:$AH480)-LEN(SUBSTITUTE($AH477:$AH480,"M", "")))</f>
        <v>0</v>
      </c>
      <c r="BC477" s="232">
        <f>SUMPRODUCT(LEN($AG477:$AG480)-LEN(SUBSTITUTE($AG477:$AG480,"M", "")))</f>
        <v>0</v>
      </c>
      <c r="BD477" s="297">
        <f>SUMPRODUCT(LEN($AI477:$AI480)-LEN(SUBSTITUTE($AI477:$AI480,"S", "")))</f>
        <v>0</v>
      </c>
      <c r="BE477" s="300">
        <f>SUMPRODUCT(LEN($AI477:$AI480)-LEN(SUBSTITUTE($AI477:$AI480,"F", "")))</f>
        <v>0</v>
      </c>
      <c r="BF477" s="300">
        <f>SUMPRODUCT(LEN($AI477:$AI480)-LEN(SUBSTITUTE($AI477:$AI480,"G", "")))</f>
        <v>0</v>
      </c>
      <c r="BG477" s="303">
        <f>SUMPRODUCT(LEN($AI477:$AI480)-LEN(SUBSTITUTE($AI477:$AI480,"M", "")))</f>
        <v>0</v>
      </c>
    </row>
    <row r="478" spans="2:60" ht="28.15" hidden="1" customHeight="1" thickBot="1">
      <c r="B478" s="29"/>
      <c r="C478" s="264"/>
      <c r="D478" s="37"/>
      <c r="E478" s="36"/>
      <c r="F478" s="36"/>
      <c r="G478" s="35"/>
      <c r="H478" s="256"/>
      <c r="I478" s="260"/>
      <c r="J478" s="260"/>
      <c r="K478" s="260"/>
      <c r="L478" s="32" t="s">
        <v>72</v>
      </c>
      <c r="M478" s="31"/>
      <c r="N478" s="32" t="s">
        <v>71</v>
      </c>
      <c r="O478" s="31"/>
      <c r="P478" s="32" t="s">
        <v>70</v>
      </c>
      <c r="Q478" s="31"/>
      <c r="R478" s="32" t="s">
        <v>69</v>
      </c>
      <c r="S478" s="31"/>
      <c r="T478" s="32" t="s">
        <v>68</v>
      </c>
      <c r="U478" s="31"/>
      <c r="V478" s="32" t="s">
        <v>67</v>
      </c>
      <c r="W478" s="31"/>
      <c r="X478" s="32" t="s">
        <v>66</v>
      </c>
      <c r="Y478" s="31"/>
      <c r="Z478" s="32" t="s">
        <v>65</v>
      </c>
      <c r="AA478" s="31"/>
      <c r="AB478" s="34" t="s">
        <v>64</v>
      </c>
      <c r="AC478" s="33"/>
      <c r="AD478" s="32" t="s">
        <v>63</v>
      </c>
      <c r="AE478" s="31"/>
      <c r="AF478" s="30"/>
      <c r="AG478" s="31"/>
      <c r="AH478" s="30"/>
      <c r="AI478" s="20"/>
      <c r="AJ478" s="250"/>
      <c r="AK478" s="253"/>
      <c r="AL478" s="19"/>
      <c r="AM478" s="7"/>
      <c r="AN478" s="7"/>
      <c r="AO478" s="239"/>
      <c r="AP478" s="230"/>
      <c r="AQ478" s="233"/>
      <c r="AR478" s="236"/>
      <c r="AS478" s="230"/>
      <c r="AT478" s="233"/>
      <c r="AU478" s="236"/>
      <c r="AV478" s="230"/>
      <c r="AW478" s="233"/>
      <c r="AX478" s="236"/>
      <c r="AY478" s="230"/>
      <c r="AZ478" s="233"/>
      <c r="BA478" s="236"/>
      <c r="BB478" s="230"/>
      <c r="BC478" s="233"/>
      <c r="BD478" s="298"/>
      <c r="BE478" s="301"/>
      <c r="BF478" s="301"/>
      <c r="BG478" s="304"/>
    </row>
    <row r="479" spans="2:60" ht="28.15" hidden="1" customHeight="1">
      <c r="B479" s="29"/>
      <c r="C479" s="265"/>
      <c r="D479" s="28"/>
      <c r="E479" s="27"/>
      <c r="F479" s="27"/>
      <c r="G479" s="26"/>
      <c r="H479" s="257"/>
      <c r="I479" s="261"/>
      <c r="J479" s="261"/>
      <c r="K479" s="261"/>
      <c r="L479" s="23" t="s">
        <v>62</v>
      </c>
      <c r="M479" s="22"/>
      <c r="N479" s="23" t="s">
        <v>61</v>
      </c>
      <c r="O479" s="22"/>
      <c r="P479" s="23" t="s">
        <v>60</v>
      </c>
      <c r="Q479" s="22"/>
      <c r="R479" s="23" t="s">
        <v>59</v>
      </c>
      <c r="S479" s="22"/>
      <c r="T479" s="23" t="s">
        <v>58</v>
      </c>
      <c r="U479" s="22"/>
      <c r="V479" s="23" t="s">
        <v>57</v>
      </c>
      <c r="W479" s="22"/>
      <c r="X479" s="23" t="s">
        <v>56</v>
      </c>
      <c r="Y479" s="22"/>
      <c r="Z479" s="23" t="s">
        <v>55</v>
      </c>
      <c r="AA479" s="22"/>
      <c r="AB479" s="25" t="s">
        <v>54</v>
      </c>
      <c r="AC479" s="24"/>
      <c r="AD479" s="23">
        <v>39</v>
      </c>
      <c r="AE479" s="22"/>
      <c r="AF479" s="21"/>
      <c r="AG479" s="22"/>
      <c r="AH479" s="21"/>
      <c r="AI479" s="20"/>
      <c r="AJ479" s="250"/>
      <c r="AK479" s="253"/>
      <c r="AL479" s="19"/>
      <c r="AM479" s="7"/>
      <c r="AN479" s="7"/>
      <c r="AO479" s="239"/>
      <c r="AP479" s="230"/>
      <c r="AQ479" s="233"/>
      <c r="AR479" s="236"/>
      <c r="AS479" s="230"/>
      <c r="AT479" s="233"/>
      <c r="AU479" s="236"/>
      <c r="AV479" s="230"/>
      <c r="AW479" s="233"/>
      <c r="AX479" s="236"/>
      <c r="AY479" s="230"/>
      <c r="AZ479" s="233"/>
      <c r="BA479" s="236"/>
      <c r="BB479" s="230"/>
      <c r="BC479" s="233"/>
      <c r="BD479" s="298"/>
      <c r="BE479" s="301"/>
      <c r="BF479" s="301"/>
      <c r="BG479" s="304"/>
    </row>
    <row r="480" spans="2:60" ht="28.15" hidden="1" customHeight="1" thickBot="1">
      <c r="B480" s="29"/>
      <c r="C480" s="266"/>
      <c r="D480" s="57"/>
      <c r="E480" s="56"/>
      <c r="F480" s="56"/>
      <c r="G480" s="55"/>
      <c r="H480" s="258"/>
      <c r="I480" s="262"/>
      <c r="J480" s="262"/>
      <c r="K480" s="262"/>
      <c r="L480" s="52" t="s">
        <v>53</v>
      </c>
      <c r="M480" s="51"/>
      <c r="N480" s="52" t="s">
        <v>52</v>
      </c>
      <c r="O480" s="51"/>
      <c r="P480" s="52" t="s">
        <v>51</v>
      </c>
      <c r="Q480" s="51"/>
      <c r="R480" s="52" t="s">
        <v>50</v>
      </c>
      <c r="S480" s="51"/>
      <c r="T480" s="52">
        <v>20</v>
      </c>
      <c r="U480" s="51"/>
      <c r="V480" s="52" t="s">
        <v>49</v>
      </c>
      <c r="W480" s="51"/>
      <c r="X480" s="52" t="s">
        <v>48</v>
      </c>
      <c r="Y480" s="51"/>
      <c r="Z480" s="52" t="s">
        <v>47</v>
      </c>
      <c r="AA480" s="51"/>
      <c r="AB480" s="54" t="s">
        <v>46</v>
      </c>
      <c r="AC480" s="53"/>
      <c r="AD480" s="52" t="s">
        <v>45</v>
      </c>
      <c r="AE480" s="51"/>
      <c r="AF480" s="50"/>
      <c r="AG480" s="51"/>
      <c r="AH480" s="50"/>
      <c r="AI480" s="49"/>
      <c r="AJ480" s="251"/>
      <c r="AK480" s="254"/>
      <c r="AL480" s="48"/>
      <c r="AM480" s="7"/>
      <c r="AN480" s="7"/>
      <c r="AO480" s="240"/>
      <c r="AP480" s="231"/>
      <c r="AQ480" s="234"/>
      <c r="AR480" s="237"/>
      <c r="AS480" s="231"/>
      <c r="AT480" s="234"/>
      <c r="AU480" s="237"/>
      <c r="AV480" s="231"/>
      <c r="AW480" s="234"/>
      <c r="AX480" s="237"/>
      <c r="AY480" s="231"/>
      <c r="AZ480" s="234"/>
      <c r="BA480" s="237"/>
      <c r="BB480" s="231"/>
      <c r="BC480" s="234"/>
      <c r="BD480" s="299"/>
      <c r="BE480" s="302"/>
      <c r="BF480" s="302"/>
      <c r="BG480" s="305"/>
    </row>
    <row r="481" spans="2:60" ht="28.15" hidden="1" customHeight="1">
      <c r="B481" s="29"/>
      <c r="C481" s="263">
        <v>3</v>
      </c>
      <c r="D481" s="47"/>
      <c r="E481" s="46"/>
      <c r="F481" s="46"/>
      <c r="G481" s="45"/>
      <c r="H481" s="255"/>
      <c r="I481" s="259"/>
      <c r="J481" s="259"/>
      <c r="K481" s="259"/>
      <c r="L481" s="42" t="s">
        <v>82</v>
      </c>
      <c r="M481" s="41"/>
      <c r="N481" s="42" t="s">
        <v>81</v>
      </c>
      <c r="O481" s="41"/>
      <c r="P481" s="42" t="s">
        <v>80</v>
      </c>
      <c r="Q481" s="41"/>
      <c r="R481" s="42" t="s">
        <v>79</v>
      </c>
      <c r="S481" s="41"/>
      <c r="T481" s="42" t="s">
        <v>78</v>
      </c>
      <c r="U481" s="41"/>
      <c r="V481" s="42" t="s">
        <v>77</v>
      </c>
      <c r="W481" s="41"/>
      <c r="X481" s="42" t="s">
        <v>76</v>
      </c>
      <c r="Y481" s="41"/>
      <c r="Z481" s="42" t="s">
        <v>75</v>
      </c>
      <c r="AA481" s="41"/>
      <c r="AB481" s="44" t="s">
        <v>74</v>
      </c>
      <c r="AC481" s="43"/>
      <c r="AD481" s="42" t="s">
        <v>73</v>
      </c>
      <c r="AE481" s="41"/>
      <c r="AF481" s="40"/>
      <c r="AG481" s="41"/>
      <c r="AH481" s="40"/>
      <c r="AI481" s="39"/>
      <c r="AJ481" s="245"/>
      <c r="AK481" s="245"/>
      <c r="AL481" s="38"/>
      <c r="AM481" s="7"/>
      <c r="AN481" s="7"/>
      <c r="AO481" s="238">
        <f>SUMPRODUCT(LEN($M481:$AE484)-LEN(SUBSTITUTE($M481:$AE484,"A", "")))</f>
        <v>0</v>
      </c>
      <c r="AP481" s="229">
        <f>SUMPRODUCT(LEN($AH481:$AH484)-LEN(SUBSTITUTE($AH481:$AH484,"A", "")))</f>
        <v>0</v>
      </c>
      <c r="AQ481" s="232">
        <f>SUMPRODUCT(LEN($AG481:$AG484)-LEN(SUBSTITUTE($AG481:$AG484,"A", "")))</f>
        <v>0</v>
      </c>
      <c r="AR481" s="235">
        <f>SUMPRODUCT(LEN($M481:$AE484)-LEN(SUBSTITUTE($M481:$AE484,"S", "")))</f>
        <v>0</v>
      </c>
      <c r="AS481" s="229">
        <f>SUMPRODUCT(LEN($AH481:$AH484)-LEN(SUBSTITUTE($AH481:$AH484,"S", "")))</f>
        <v>0</v>
      </c>
      <c r="AT481" s="232">
        <f>SUMPRODUCT(LEN($AG481:$AG484)-LEN(SUBSTITUTE($AG481:$AG484,"S", "")))</f>
        <v>0</v>
      </c>
      <c r="AU481" s="235">
        <f>SUMPRODUCT(LEN($M481:$AE484)-LEN(SUBSTITUTE($M481:$AE484,"F", "")))</f>
        <v>0</v>
      </c>
      <c r="AV481" s="229">
        <f>SUMPRODUCT(LEN($AH481:$AH484)-LEN(SUBSTITUTE($AH481:$AH484,"F", "")))</f>
        <v>0</v>
      </c>
      <c r="AW481" s="232">
        <f>SUMPRODUCT(LEN($AG481:$AG484)-LEN(SUBSTITUTE($AG481:$AG484,"F", "")))</f>
        <v>0</v>
      </c>
      <c r="AX481" s="235">
        <f>SUMPRODUCT(LEN($M481:$AE484)-LEN(SUBSTITUTE($M481:$AE484,"G", "")))</f>
        <v>0</v>
      </c>
      <c r="AY481" s="229">
        <f>SUMPRODUCT(LEN($AH481:$AH484)-LEN(SUBSTITUTE($AH481:$AH484,"G", "")))</f>
        <v>0</v>
      </c>
      <c r="AZ481" s="232">
        <f>SUMPRODUCT(LEN($AG481:$AG484)-LEN(SUBSTITUTE($AG481:$AG484,"G", "")))</f>
        <v>0</v>
      </c>
      <c r="BA481" s="235">
        <f>SUMPRODUCT(LEN($M481:$AE484)-LEN(SUBSTITUTE($M481:$AE484,"M", "")))</f>
        <v>0</v>
      </c>
      <c r="BB481" s="229">
        <f>SUMPRODUCT(LEN($AH481:$AH484)-LEN(SUBSTITUTE($AH481:$AH484,"M", "")))</f>
        <v>0</v>
      </c>
      <c r="BC481" s="232">
        <f>SUMPRODUCT(LEN($AG481:$AG484)-LEN(SUBSTITUTE($AG481:$AG484,"M", "")))</f>
        <v>0</v>
      </c>
      <c r="BD481" s="297">
        <f>SUMPRODUCT(LEN($AI481:$AI484)-LEN(SUBSTITUTE($AI481:$AI484,"S", "")))</f>
        <v>0</v>
      </c>
      <c r="BE481" s="300">
        <f>SUMPRODUCT(LEN($AI481:$AI484)-LEN(SUBSTITUTE($AI481:$AI484,"F", "")))</f>
        <v>0</v>
      </c>
      <c r="BF481" s="300">
        <f>SUMPRODUCT(LEN($AI481:$AI484)-LEN(SUBSTITUTE($AI481:$AI484,"G", "")))</f>
        <v>0</v>
      </c>
      <c r="BG481" s="303">
        <f>SUMPRODUCT(LEN($AI481:$AI484)-LEN(SUBSTITUTE($AI481:$AI484,"M", "")))</f>
        <v>0</v>
      </c>
    </row>
    <row r="482" spans="2:60" ht="28.15" hidden="1" customHeight="1" thickBot="1">
      <c r="B482" s="29"/>
      <c r="C482" s="264"/>
      <c r="D482" s="37"/>
      <c r="E482" s="36"/>
      <c r="F482" s="36"/>
      <c r="G482" s="35"/>
      <c r="H482" s="256"/>
      <c r="I482" s="260"/>
      <c r="J482" s="260"/>
      <c r="K482" s="260"/>
      <c r="L482" s="32" t="s">
        <v>72</v>
      </c>
      <c r="M482" s="31"/>
      <c r="N482" s="32" t="s">
        <v>71</v>
      </c>
      <c r="O482" s="31"/>
      <c r="P482" s="32" t="s">
        <v>70</v>
      </c>
      <c r="Q482" s="31"/>
      <c r="R482" s="32" t="s">
        <v>69</v>
      </c>
      <c r="S482" s="31"/>
      <c r="T482" s="32" t="s">
        <v>68</v>
      </c>
      <c r="U482" s="31"/>
      <c r="V482" s="32" t="s">
        <v>67</v>
      </c>
      <c r="W482" s="31"/>
      <c r="X482" s="32" t="s">
        <v>66</v>
      </c>
      <c r="Y482" s="31"/>
      <c r="Z482" s="32" t="s">
        <v>65</v>
      </c>
      <c r="AA482" s="31"/>
      <c r="AB482" s="34" t="s">
        <v>64</v>
      </c>
      <c r="AC482" s="33"/>
      <c r="AD482" s="32" t="s">
        <v>63</v>
      </c>
      <c r="AE482" s="31"/>
      <c r="AF482" s="30"/>
      <c r="AG482" s="31"/>
      <c r="AH482" s="30"/>
      <c r="AI482" s="20"/>
      <c r="AJ482" s="246"/>
      <c r="AK482" s="246"/>
      <c r="AL482" s="19"/>
      <c r="AM482" s="7"/>
      <c r="AN482" s="7"/>
      <c r="AO482" s="239"/>
      <c r="AP482" s="230"/>
      <c r="AQ482" s="233"/>
      <c r="AR482" s="236"/>
      <c r="AS482" s="230"/>
      <c r="AT482" s="233"/>
      <c r="AU482" s="236"/>
      <c r="AV482" s="230"/>
      <c r="AW482" s="233"/>
      <c r="AX482" s="236"/>
      <c r="AY482" s="230"/>
      <c r="AZ482" s="233"/>
      <c r="BA482" s="236"/>
      <c r="BB482" s="230"/>
      <c r="BC482" s="233"/>
      <c r="BD482" s="298"/>
      <c r="BE482" s="301"/>
      <c r="BF482" s="301"/>
      <c r="BG482" s="304"/>
    </row>
    <row r="483" spans="2:60" ht="28.15" hidden="1" customHeight="1">
      <c r="B483" s="29"/>
      <c r="C483" s="265"/>
      <c r="D483" s="28"/>
      <c r="E483" s="27"/>
      <c r="F483" s="27"/>
      <c r="G483" s="26"/>
      <c r="H483" s="257"/>
      <c r="I483" s="261"/>
      <c r="J483" s="261"/>
      <c r="K483" s="261"/>
      <c r="L483" s="23" t="s">
        <v>62</v>
      </c>
      <c r="M483" s="22"/>
      <c r="N483" s="23" t="s">
        <v>61</v>
      </c>
      <c r="O483" s="22"/>
      <c r="P483" s="23" t="s">
        <v>60</v>
      </c>
      <c r="Q483" s="22"/>
      <c r="R483" s="23" t="s">
        <v>59</v>
      </c>
      <c r="S483" s="22"/>
      <c r="T483" s="23" t="s">
        <v>58</v>
      </c>
      <c r="U483" s="22"/>
      <c r="V483" s="23" t="s">
        <v>57</v>
      </c>
      <c r="W483" s="22"/>
      <c r="X483" s="23" t="s">
        <v>56</v>
      </c>
      <c r="Y483" s="22"/>
      <c r="Z483" s="23" t="s">
        <v>55</v>
      </c>
      <c r="AA483" s="22"/>
      <c r="AB483" s="25" t="s">
        <v>54</v>
      </c>
      <c r="AC483" s="24"/>
      <c r="AD483" s="23">
        <v>39</v>
      </c>
      <c r="AE483" s="22"/>
      <c r="AF483" s="21"/>
      <c r="AG483" s="22"/>
      <c r="AH483" s="21"/>
      <c r="AI483" s="20"/>
      <c r="AJ483" s="246"/>
      <c r="AK483" s="246"/>
      <c r="AL483" s="19"/>
      <c r="AM483" s="7"/>
      <c r="AN483" s="7"/>
      <c r="AO483" s="239"/>
      <c r="AP483" s="230"/>
      <c r="AQ483" s="233"/>
      <c r="AR483" s="236"/>
      <c r="AS483" s="230"/>
      <c r="AT483" s="233"/>
      <c r="AU483" s="236"/>
      <c r="AV483" s="230"/>
      <c r="AW483" s="233"/>
      <c r="AX483" s="236"/>
      <c r="AY483" s="230"/>
      <c r="AZ483" s="233"/>
      <c r="BA483" s="236"/>
      <c r="BB483" s="230"/>
      <c r="BC483" s="233"/>
      <c r="BD483" s="298"/>
      <c r="BE483" s="301"/>
      <c r="BF483" s="301"/>
      <c r="BG483" s="304"/>
    </row>
    <row r="484" spans="2:60" ht="28.15" hidden="1" customHeight="1" thickBot="1">
      <c r="B484" s="18"/>
      <c r="C484" s="271"/>
      <c r="D484" s="17"/>
      <c r="E484" s="16"/>
      <c r="F484" s="16"/>
      <c r="G484" s="15"/>
      <c r="H484" s="258"/>
      <c r="I484" s="272"/>
      <c r="J484" s="272"/>
      <c r="K484" s="272"/>
      <c r="L484" s="12" t="s">
        <v>53</v>
      </c>
      <c r="M484" s="11"/>
      <c r="N484" s="12" t="s">
        <v>52</v>
      </c>
      <c r="O484" s="11"/>
      <c r="P484" s="12" t="s">
        <v>51</v>
      </c>
      <c r="Q484" s="11"/>
      <c r="R484" s="12" t="s">
        <v>50</v>
      </c>
      <c r="S484" s="11"/>
      <c r="T484" s="12">
        <v>20</v>
      </c>
      <c r="U484" s="11"/>
      <c r="V484" s="12" t="s">
        <v>49</v>
      </c>
      <c r="W484" s="11"/>
      <c r="X484" s="12" t="s">
        <v>48</v>
      </c>
      <c r="Y484" s="11"/>
      <c r="Z484" s="12" t="s">
        <v>47</v>
      </c>
      <c r="AA484" s="11"/>
      <c r="AB484" s="14" t="s">
        <v>46</v>
      </c>
      <c r="AC484" s="13"/>
      <c r="AD484" s="12" t="s">
        <v>45</v>
      </c>
      <c r="AE484" s="11"/>
      <c r="AF484" s="10"/>
      <c r="AG484" s="11"/>
      <c r="AH484" s="10"/>
      <c r="AI484" s="9"/>
      <c r="AJ484" s="247"/>
      <c r="AK484" s="247"/>
      <c r="AL484" s="8"/>
      <c r="AM484" s="7"/>
      <c r="AN484" s="7"/>
      <c r="AO484" s="240"/>
      <c r="AP484" s="231"/>
      <c r="AQ484" s="234"/>
      <c r="AR484" s="237"/>
      <c r="AS484" s="231"/>
      <c r="AT484" s="234"/>
      <c r="AU484" s="237"/>
      <c r="AV484" s="231"/>
      <c r="AW484" s="234"/>
      <c r="AX484" s="237"/>
      <c r="AY484" s="231"/>
      <c r="AZ484" s="234"/>
      <c r="BA484" s="237"/>
      <c r="BB484" s="231"/>
      <c r="BC484" s="234"/>
      <c r="BD484" s="299"/>
      <c r="BE484" s="302"/>
      <c r="BF484" s="302"/>
      <c r="BG484" s="305"/>
    </row>
    <row r="485" spans="2:60" ht="85.9" hidden="1" customHeight="1" thickBot="1">
      <c r="B485" s="94" t="s">
        <v>119</v>
      </c>
      <c r="C485" s="83" t="s">
        <v>118</v>
      </c>
      <c r="D485" s="88" t="s">
        <v>117</v>
      </c>
      <c r="E485" s="93" t="s">
        <v>116</v>
      </c>
      <c r="F485" s="92"/>
      <c r="G485" s="91"/>
      <c r="H485" s="90" t="s">
        <v>115</v>
      </c>
      <c r="I485" s="88" t="s">
        <v>43</v>
      </c>
      <c r="J485" s="88" t="s">
        <v>114</v>
      </c>
      <c r="K485" s="88" t="s">
        <v>44</v>
      </c>
      <c r="L485" s="227" t="s">
        <v>113</v>
      </c>
      <c r="M485" s="270"/>
      <c r="N485" s="227" t="s">
        <v>112</v>
      </c>
      <c r="O485" s="270"/>
      <c r="P485" s="227" t="s">
        <v>112</v>
      </c>
      <c r="Q485" s="228"/>
      <c r="R485" s="227" t="s">
        <v>112</v>
      </c>
      <c r="S485" s="228"/>
      <c r="T485" s="227" t="s">
        <v>112</v>
      </c>
      <c r="U485" s="228"/>
      <c r="V485" s="227" t="s">
        <v>112</v>
      </c>
      <c r="W485" s="228"/>
      <c r="X485" s="227" t="s">
        <v>112</v>
      </c>
      <c r="Y485" s="228"/>
      <c r="Z485" s="227" t="s">
        <v>112</v>
      </c>
      <c r="AA485" s="228"/>
      <c r="AB485" s="227" t="s">
        <v>112</v>
      </c>
      <c r="AC485" s="228"/>
      <c r="AD485" s="227" t="s">
        <v>112</v>
      </c>
      <c r="AE485" s="228"/>
      <c r="AF485" s="244" t="s">
        <v>111</v>
      </c>
      <c r="AG485" s="228"/>
      <c r="AH485" s="90" t="s">
        <v>110</v>
      </c>
      <c r="AI485" s="89" t="s">
        <v>109</v>
      </c>
      <c r="AJ485" s="88" t="s">
        <v>108</v>
      </c>
      <c r="AK485" s="88" t="s">
        <v>107</v>
      </c>
      <c r="AL485" s="87" t="s">
        <v>106</v>
      </c>
      <c r="AM485" s="86"/>
      <c r="AN485" s="86"/>
      <c r="AO485" s="84" t="s">
        <v>105</v>
      </c>
      <c r="AP485" s="83" t="s">
        <v>104</v>
      </c>
      <c r="AQ485" s="82" t="s">
        <v>103</v>
      </c>
      <c r="AR485" s="84" t="s">
        <v>102</v>
      </c>
      <c r="AS485" s="83" t="s">
        <v>101</v>
      </c>
      <c r="AT485" s="82" t="s">
        <v>100</v>
      </c>
      <c r="AU485" s="84" t="s">
        <v>99</v>
      </c>
      <c r="AV485" s="83" t="s">
        <v>98</v>
      </c>
      <c r="AW485" s="85" t="s">
        <v>97</v>
      </c>
      <c r="AX485" s="84" t="s">
        <v>96</v>
      </c>
      <c r="AY485" s="83" t="s">
        <v>95</v>
      </c>
      <c r="AZ485" s="82" t="s">
        <v>94</v>
      </c>
      <c r="BA485" s="84" t="s">
        <v>93</v>
      </c>
      <c r="BB485" s="83" t="s">
        <v>92</v>
      </c>
      <c r="BC485" s="82" t="s">
        <v>91</v>
      </c>
      <c r="BD485" s="81" t="s">
        <v>90</v>
      </c>
      <c r="BE485" s="80" t="s">
        <v>89</v>
      </c>
      <c r="BF485" s="80" t="s">
        <v>88</v>
      </c>
      <c r="BG485" s="79" t="s">
        <v>87</v>
      </c>
    </row>
    <row r="486" spans="2:60" ht="48" hidden="1" thickBot="1">
      <c r="B486" s="78" t="s">
        <v>148</v>
      </c>
      <c r="C486" s="77"/>
      <c r="D486" s="76"/>
      <c r="E486" s="267"/>
      <c r="F486" s="268"/>
      <c r="G486" s="269"/>
      <c r="H486" s="75" t="s">
        <v>85</v>
      </c>
      <c r="I486" s="74"/>
      <c r="J486" s="74"/>
      <c r="K486" s="73"/>
      <c r="L486" s="72"/>
      <c r="M486" s="68"/>
      <c r="N486" s="72"/>
      <c r="O486" s="68"/>
      <c r="P486" s="72"/>
      <c r="Q486" s="68"/>
      <c r="R486" s="72"/>
      <c r="S486" s="68"/>
      <c r="T486" s="72"/>
      <c r="U486" s="68"/>
      <c r="V486" s="72"/>
      <c r="W486" s="68"/>
      <c r="X486" s="72"/>
      <c r="Y486" s="68"/>
      <c r="Z486" s="72"/>
      <c r="AA486" s="71"/>
      <c r="AB486" s="70"/>
      <c r="AC486" s="70"/>
      <c r="AD486" s="70"/>
      <c r="AE486" s="70"/>
      <c r="AF486" s="69" t="s">
        <v>84</v>
      </c>
      <c r="AG486" s="68"/>
      <c r="AH486" s="68"/>
      <c r="AI486" s="68"/>
      <c r="AJ486" s="67"/>
      <c r="AK486" s="67"/>
      <c r="AL486" s="66"/>
      <c r="AM486" s="65"/>
      <c r="AN486" s="65"/>
      <c r="AO486" s="64">
        <f t="shared" ref="AO486:BG486" si="34">SUM(AO487:AO498)</f>
        <v>0</v>
      </c>
      <c r="AP486" s="63">
        <f t="shared" si="34"/>
        <v>0</v>
      </c>
      <c r="AQ486" s="62">
        <f t="shared" si="34"/>
        <v>0</v>
      </c>
      <c r="AR486" s="64">
        <f t="shared" si="34"/>
        <v>0</v>
      </c>
      <c r="AS486" s="63">
        <f t="shared" si="34"/>
        <v>0</v>
      </c>
      <c r="AT486" s="62">
        <f t="shared" si="34"/>
        <v>0</v>
      </c>
      <c r="AU486" s="64">
        <f t="shared" si="34"/>
        <v>0</v>
      </c>
      <c r="AV486" s="63">
        <f t="shared" si="34"/>
        <v>0</v>
      </c>
      <c r="AW486" s="62">
        <f t="shared" si="34"/>
        <v>0</v>
      </c>
      <c r="AX486" s="64">
        <f t="shared" si="34"/>
        <v>0</v>
      </c>
      <c r="AY486" s="63">
        <f t="shared" si="34"/>
        <v>0</v>
      </c>
      <c r="AZ486" s="62">
        <f t="shared" si="34"/>
        <v>0</v>
      </c>
      <c r="BA486" s="64">
        <f t="shared" si="34"/>
        <v>0</v>
      </c>
      <c r="BB486" s="63">
        <f t="shared" si="34"/>
        <v>0</v>
      </c>
      <c r="BC486" s="62">
        <f t="shared" si="34"/>
        <v>0</v>
      </c>
      <c r="BD486" s="61">
        <f t="shared" si="34"/>
        <v>0</v>
      </c>
      <c r="BE486" s="60">
        <f t="shared" si="34"/>
        <v>0</v>
      </c>
      <c r="BF486" s="60">
        <f t="shared" si="34"/>
        <v>0</v>
      </c>
      <c r="BG486" s="59">
        <f t="shared" si="34"/>
        <v>0</v>
      </c>
      <c r="BH486" s="58" t="s">
        <v>83</v>
      </c>
    </row>
    <row r="487" spans="2:60" ht="28.15" hidden="1" customHeight="1">
      <c r="B487" s="29"/>
      <c r="C487" s="263">
        <v>1</v>
      </c>
      <c r="D487" s="47"/>
      <c r="E487" s="46"/>
      <c r="F487" s="46"/>
      <c r="G487" s="45"/>
      <c r="H487" s="255"/>
      <c r="I487" s="259"/>
      <c r="J487" s="259"/>
      <c r="K487" s="259"/>
      <c r="L487" s="42" t="s">
        <v>82</v>
      </c>
      <c r="M487" s="41"/>
      <c r="N487" s="42" t="s">
        <v>81</v>
      </c>
      <c r="O487" s="41"/>
      <c r="P487" s="42" t="s">
        <v>80</v>
      </c>
      <c r="Q487" s="41"/>
      <c r="R487" s="42" t="s">
        <v>79</v>
      </c>
      <c r="S487" s="41"/>
      <c r="T487" s="42" t="s">
        <v>78</v>
      </c>
      <c r="U487" s="41"/>
      <c r="V487" s="42" t="s">
        <v>77</v>
      </c>
      <c r="W487" s="41"/>
      <c r="X487" s="42" t="s">
        <v>76</v>
      </c>
      <c r="Y487" s="41"/>
      <c r="Z487" s="42" t="s">
        <v>75</v>
      </c>
      <c r="AA487" s="41"/>
      <c r="AB487" s="44" t="s">
        <v>74</v>
      </c>
      <c r="AC487" s="43"/>
      <c r="AD487" s="42" t="s">
        <v>73</v>
      </c>
      <c r="AE487" s="41"/>
      <c r="AF487" s="40"/>
      <c r="AG487" s="41"/>
      <c r="AH487" s="40"/>
      <c r="AI487" s="39"/>
      <c r="AJ487" s="245"/>
      <c r="AK487" s="245"/>
      <c r="AL487" s="38"/>
      <c r="AM487" s="7"/>
      <c r="AN487" s="7"/>
      <c r="AO487" s="238">
        <f>SUMPRODUCT(LEN($M487:$AE490)-LEN(SUBSTITUTE($M487:$AE490,"A", "")))</f>
        <v>0</v>
      </c>
      <c r="AP487" s="229">
        <f>SUMPRODUCT(LEN($AH487:$AH490)-LEN(SUBSTITUTE($AH487:$AH490,"A", "")))</f>
        <v>0</v>
      </c>
      <c r="AQ487" s="232">
        <f>SUMPRODUCT(LEN($AG487:$AG490)-LEN(SUBSTITUTE($AG487:$AG490,"A", "")))</f>
        <v>0</v>
      </c>
      <c r="AR487" s="235">
        <f>SUMPRODUCT(LEN($M487:$AE490)-LEN(SUBSTITUTE($M487:$AE490,"S", "")))</f>
        <v>0</v>
      </c>
      <c r="AS487" s="229">
        <f>SUMPRODUCT(LEN($AH487:$AH490)-LEN(SUBSTITUTE($AH487:$AH490,"S", "")))</f>
        <v>0</v>
      </c>
      <c r="AT487" s="232">
        <f>SUMPRODUCT(LEN($AG487:$AG490)-LEN(SUBSTITUTE($AG487:$AG490,"S", "")))</f>
        <v>0</v>
      </c>
      <c r="AU487" s="235">
        <f>SUMPRODUCT(LEN($M487:$AE490)-LEN(SUBSTITUTE($M487:$AE490,"F", "")))</f>
        <v>0</v>
      </c>
      <c r="AV487" s="229">
        <f>SUMPRODUCT(LEN($AH487:$AH490)-LEN(SUBSTITUTE($AH487:$AH490,"F", "")))</f>
        <v>0</v>
      </c>
      <c r="AW487" s="232">
        <f>SUMPRODUCT(LEN($AG487:$AG490)-LEN(SUBSTITUTE($AG487:$AG490,"F", "")))</f>
        <v>0</v>
      </c>
      <c r="AX487" s="235">
        <f>SUMPRODUCT(LEN($M487:$AE490)-LEN(SUBSTITUTE($M487:$AE490,"G", "")))</f>
        <v>0</v>
      </c>
      <c r="AY487" s="229">
        <f>SUMPRODUCT(LEN($AH487:$AH490)-LEN(SUBSTITUTE($AH487:$AH490,"G", "")))</f>
        <v>0</v>
      </c>
      <c r="AZ487" s="232">
        <f>SUMPRODUCT(LEN($AG487:$AG490)-LEN(SUBSTITUTE($AG487:$AG490,"G", "")))</f>
        <v>0</v>
      </c>
      <c r="BA487" s="235">
        <f>SUMPRODUCT(LEN($M487:$AE490)-LEN(SUBSTITUTE($M487:$AE490,"M", "")))</f>
        <v>0</v>
      </c>
      <c r="BB487" s="229">
        <f>SUMPRODUCT(LEN($AH487:$AH490)-LEN(SUBSTITUTE($AH487:$AH490,"M", "")))</f>
        <v>0</v>
      </c>
      <c r="BC487" s="232">
        <f>SUMPRODUCT(LEN($AG487:$AG490)-LEN(SUBSTITUTE($AG487:$AG490,"M", "")))</f>
        <v>0</v>
      </c>
      <c r="BD487" s="297">
        <f>SUMPRODUCT(LEN($AI487:$AI490)-LEN(SUBSTITUTE($AI487:$AI490,"S", "")))</f>
        <v>0</v>
      </c>
      <c r="BE487" s="300">
        <f>SUMPRODUCT(LEN($AI487:$AI490)-LEN(SUBSTITUTE($AI487:$AI490,"F", "")))</f>
        <v>0</v>
      </c>
      <c r="BF487" s="300">
        <f>SUMPRODUCT(LEN($AI487:$AI490)-LEN(SUBSTITUTE($AI487:$AI490,"G", "")))</f>
        <v>0</v>
      </c>
      <c r="BG487" s="303">
        <f>SUMPRODUCT(LEN($AI487:$AI490)-LEN(SUBSTITUTE($AI487:$AI490,"M", "")))</f>
        <v>0</v>
      </c>
    </row>
    <row r="488" spans="2:60" ht="28.15" hidden="1" customHeight="1" thickBot="1">
      <c r="B488" s="29"/>
      <c r="C488" s="264"/>
      <c r="D488" s="37"/>
      <c r="E488" s="36"/>
      <c r="F488" s="36"/>
      <c r="G488" s="35"/>
      <c r="H488" s="256"/>
      <c r="I488" s="260"/>
      <c r="J488" s="260"/>
      <c r="K488" s="260"/>
      <c r="L488" s="32" t="s">
        <v>72</v>
      </c>
      <c r="M488" s="31"/>
      <c r="N488" s="32" t="s">
        <v>71</v>
      </c>
      <c r="O488" s="31"/>
      <c r="P488" s="32" t="s">
        <v>70</v>
      </c>
      <c r="Q488" s="31"/>
      <c r="R488" s="32" t="s">
        <v>69</v>
      </c>
      <c r="S488" s="31"/>
      <c r="T488" s="32" t="s">
        <v>68</v>
      </c>
      <c r="U488" s="31"/>
      <c r="V488" s="32" t="s">
        <v>67</v>
      </c>
      <c r="W488" s="31"/>
      <c r="X488" s="32" t="s">
        <v>66</v>
      </c>
      <c r="Y488" s="31"/>
      <c r="Z488" s="32" t="s">
        <v>65</v>
      </c>
      <c r="AA488" s="31"/>
      <c r="AB488" s="34" t="s">
        <v>64</v>
      </c>
      <c r="AC488" s="33"/>
      <c r="AD488" s="32" t="s">
        <v>63</v>
      </c>
      <c r="AE488" s="31"/>
      <c r="AF488" s="30"/>
      <c r="AG488" s="31"/>
      <c r="AH488" s="30"/>
      <c r="AI488" s="20"/>
      <c r="AJ488" s="246"/>
      <c r="AK488" s="246"/>
      <c r="AL488" s="19"/>
      <c r="AM488" s="7"/>
      <c r="AN488" s="7"/>
      <c r="AO488" s="239"/>
      <c r="AP488" s="230"/>
      <c r="AQ488" s="233"/>
      <c r="AR488" s="236"/>
      <c r="AS488" s="230"/>
      <c r="AT488" s="233"/>
      <c r="AU488" s="236"/>
      <c r="AV488" s="230"/>
      <c r="AW488" s="233"/>
      <c r="AX488" s="236"/>
      <c r="AY488" s="230"/>
      <c r="AZ488" s="233"/>
      <c r="BA488" s="236"/>
      <c r="BB488" s="230"/>
      <c r="BC488" s="233"/>
      <c r="BD488" s="298"/>
      <c r="BE488" s="301"/>
      <c r="BF488" s="301"/>
      <c r="BG488" s="304"/>
    </row>
    <row r="489" spans="2:60" ht="28.15" hidden="1" customHeight="1">
      <c r="B489" s="29"/>
      <c r="C489" s="265"/>
      <c r="D489" s="28"/>
      <c r="E489" s="27"/>
      <c r="F489" s="27"/>
      <c r="G489" s="26"/>
      <c r="H489" s="257"/>
      <c r="I489" s="261"/>
      <c r="J489" s="261"/>
      <c r="K489" s="261"/>
      <c r="L489" s="23" t="s">
        <v>62</v>
      </c>
      <c r="M489" s="22"/>
      <c r="N489" s="23" t="s">
        <v>61</v>
      </c>
      <c r="O489" s="22"/>
      <c r="P489" s="23" t="s">
        <v>60</v>
      </c>
      <c r="Q489" s="22"/>
      <c r="R489" s="23" t="s">
        <v>59</v>
      </c>
      <c r="S489" s="22"/>
      <c r="T489" s="23" t="s">
        <v>58</v>
      </c>
      <c r="U489" s="22"/>
      <c r="V489" s="23" t="s">
        <v>57</v>
      </c>
      <c r="W489" s="22"/>
      <c r="X489" s="23" t="s">
        <v>56</v>
      </c>
      <c r="Y489" s="22"/>
      <c r="Z489" s="23" t="s">
        <v>55</v>
      </c>
      <c r="AA489" s="22"/>
      <c r="AB489" s="25" t="s">
        <v>54</v>
      </c>
      <c r="AC489" s="24"/>
      <c r="AD489" s="23">
        <v>39</v>
      </c>
      <c r="AE489" s="22"/>
      <c r="AF489" s="21"/>
      <c r="AG489" s="22"/>
      <c r="AH489" s="21"/>
      <c r="AI489" s="20"/>
      <c r="AJ489" s="246"/>
      <c r="AK489" s="246"/>
      <c r="AL489" s="19"/>
      <c r="AM489" s="7"/>
      <c r="AN489" s="7"/>
      <c r="AO489" s="239"/>
      <c r="AP489" s="230"/>
      <c r="AQ489" s="233"/>
      <c r="AR489" s="236"/>
      <c r="AS489" s="230"/>
      <c r="AT489" s="233"/>
      <c r="AU489" s="236"/>
      <c r="AV489" s="230"/>
      <c r="AW489" s="233"/>
      <c r="AX489" s="236"/>
      <c r="AY489" s="230"/>
      <c r="AZ489" s="233"/>
      <c r="BA489" s="236"/>
      <c r="BB489" s="230"/>
      <c r="BC489" s="233"/>
      <c r="BD489" s="298"/>
      <c r="BE489" s="301"/>
      <c r="BF489" s="301"/>
      <c r="BG489" s="304"/>
    </row>
    <row r="490" spans="2:60" ht="28.15" hidden="1" customHeight="1" thickBot="1">
      <c r="B490" s="29"/>
      <c r="C490" s="266"/>
      <c r="D490" s="57"/>
      <c r="E490" s="56"/>
      <c r="F490" s="56"/>
      <c r="G490" s="55"/>
      <c r="H490" s="258"/>
      <c r="I490" s="262"/>
      <c r="J490" s="262"/>
      <c r="K490" s="262"/>
      <c r="L490" s="52" t="s">
        <v>53</v>
      </c>
      <c r="M490" s="51"/>
      <c r="N490" s="52" t="s">
        <v>52</v>
      </c>
      <c r="O490" s="51"/>
      <c r="P490" s="52" t="s">
        <v>51</v>
      </c>
      <c r="Q490" s="51"/>
      <c r="R490" s="52" t="s">
        <v>50</v>
      </c>
      <c r="S490" s="51"/>
      <c r="T490" s="52">
        <v>20</v>
      </c>
      <c r="U490" s="51"/>
      <c r="V490" s="52" t="s">
        <v>49</v>
      </c>
      <c r="W490" s="51"/>
      <c r="X490" s="52" t="s">
        <v>48</v>
      </c>
      <c r="Y490" s="51"/>
      <c r="Z490" s="52" t="s">
        <v>47</v>
      </c>
      <c r="AA490" s="51"/>
      <c r="AB490" s="54" t="s">
        <v>46</v>
      </c>
      <c r="AC490" s="53"/>
      <c r="AD490" s="52" t="s">
        <v>45</v>
      </c>
      <c r="AE490" s="51"/>
      <c r="AF490" s="50"/>
      <c r="AG490" s="51"/>
      <c r="AH490" s="50"/>
      <c r="AI490" s="49"/>
      <c r="AJ490" s="248"/>
      <c r="AK490" s="248"/>
      <c r="AL490" s="48"/>
      <c r="AM490" s="7"/>
      <c r="AN490" s="7"/>
      <c r="AO490" s="240"/>
      <c r="AP490" s="231"/>
      <c r="AQ490" s="234"/>
      <c r="AR490" s="237"/>
      <c r="AS490" s="231"/>
      <c r="AT490" s="234"/>
      <c r="AU490" s="237"/>
      <c r="AV490" s="231"/>
      <c r="AW490" s="234"/>
      <c r="AX490" s="237"/>
      <c r="AY490" s="231"/>
      <c r="AZ490" s="234"/>
      <c r="BA490" s="237"/>
      <c r="BB490" s="231"/>
      <c r="BC490" s="234"/>
      <c r="BD490" s="299"/>
      <c r="BE490" s="302"/>
      <c r="BF490" s="302"/>
      <c r="BG490" s="305"/>
    </row>
    <row r="491" spans="2:60" ht="28.15" hidden="1" customHeight="1">
      <c r="B491" s="29"/>
      <c r="C491" s="263">
        <v>2</v>
      </c>
      <c r="D491" s="47"/>
      <c r="E491" s="46"/>
      <c r="F491" s="46"/>
      <c r="G491" s="45"/>
      <c r="H491" s="255"/>
      <c r="I491" s="259"/>
      <c r="J491" s="259"/>
      <c r="K491" s="259"/>
      <c r="L491" s="42" t="s">
        <v>82</v>
      </c>
      <c r="M491" s="41"/>
      <c r="N491" s="42" t="s">
        <v>81</v>
      </c>
      <c r="O491" s="41"/>
      <c r="P491" s="42" t="s">
        <v>80</v>
      </c>
      <c r="Q491" s="41"/>
      <c r="R491" s="42" t="s">
        <v>79</v>
      </c>
      <c r="S491" s="41"/>
      <c r="T491" s="42" t="s">
        <v>78</v>
      </c>
      <c r="U491" s="41"/>
      <c r="V491" s="42" t="s">
        <v>77</v>
      </c>
      <c r="W491" s="41"/>
      <c r="X491" s="42" t="s">
        <v>76</v>
      </c>
      <c r="Y491" s="41"/>
      <c r="Z491" s="42" t="s">
        <v>75</v>
      </c>
      <c r="AA491" s="41"/>
      <c r="AB491" s="44" t="s">
        <v>74</v>
      </c>
      <c r="AC491" s="43"/>
      <c r="AD491" s="42" t="s">
        <v>73</v>
      </c>
      <c r="AE491" s="41"/>
      <c r="AF491" s="40"/>
      <c r="AG491" s="41"/>
      <c r="AH491" s="40"/>
      <c r="AI491" s="39"/>
      <c r="AJ491" s="249"/>
      <c r="AK491" s="252"/>
      <c r="AL491" s="38"/>
      <c r="AM491" s="7"/>
      <c r="AN491" s="7"/>
      <c r="AO491" s="238">
        <f>SUMPRODUCT(LEN($M491:$AE494)-LEN(SUBSTITUTE($M491:$AE494,"A", "")))</f>
        <v>0</v>
      </c>
      <c r="AP491" s="229">
        <f>SUMPRODUCT(LEN($AH491:$AH494)-LEN(SUBSTITUTE($AH491:$AH494,"A", "")))</f>
        <v>0</v>
      </c>
      <c r="AQ491" s="232">
        <f>SUMPRODUCT(LEN($AG491:$AG494)-LEN(SUBSTITUTE($AG491:$AG494,"A", "")))</f>
        <v>0</v>
      </c>
      <c r="AR491" s="235">
        <f>SUMPRODUCT(LEN($M491:$AE494)-LEN(SUBSTITUTE($M491:$AE494,"S", "")))</f>
        <v>0</v>
      </c>
      <c r="AS491" s="229">
        <f>SUMPRODUCT(LEN($AH491:$AH494)-LEN(SUBSTITUTE($AH491:$AH494,"S", "")))</f>
        <v>0</v>
      </c>
      <c r="AT491" s="232">
        <f>SUMPRODUCT(LEN($AG491:$AG494)-LEN(SUBSTITUTE($AG491:$AG494,"S", "")))</f>
        <v>0</v>
      </c>
      <c r="AU491" s="235">
        <f>SUMPRODUCT(LEN($M491:$AE494)-LEN(SUBSTITUTE($M491:$AE494,"F", "")))</f>
        <v>0</v>
      </c>
      <c r="AV491" s="229">
        <f>SUMPRODUCT(LEN($AH491:$AH494)-LEN(SUBSTITUTE($AH491:$AH494,"F", "")))</f>
        <v>0</v>
      </c>
      <c r="AW491" s="232">
        <f>SUMPRODUCT(LEN($AG491:$AG494)-LEN(SUBSTITUTE($AG491:$AG494,"F", "")))</f>
        <v>0</v>
      </c>
      <c r="AX491" s="235">
        <f>SUMPRODUCT(LEN($M491:$AE494)-LEN(SUBSTITUTE($M491:$AE494,"G", "")))</f>
        <v>0</v>
      </c>
      <c r="AY491" s="229">
        <f>SUMPRODUCT(LEN($AH491:$AH494)-LEN(SUBSTITUTE($AH491:$AH494,"G", "")))</f>
        <v>0</v>
      </c>
      <c r="AZ491" s="232">
        <f>SUMPRODUCT(LEN($AG491:$AG494)-LEN(SUBSTITUTE($AG491:$AG494,"G", "")))</f>
        <v>0</v>
      </c>
      <c r="BA491" s="235">
        <f>SUMPRODUCT(LEN($M491:$AE494)-LEN(SUBSTITUTE($M491:$AE494,"M", "")))</f>
        <v>0</v>
      </c>
      <c r="BB491" s="229">
        <f>SUMPRODUCT(LEN($AH491:$AH494)-LEN(SUBSTITUTE($AH491:$AH494,"M", "")))</f>
        <v>0</v>
      </c>
      <c r="BC491" s="232">
        <f>SUMPRODUCT(LEN($AG491:$AG494)-LEN(SUBSTITUTE($AG491:$AG494,"M", "")))</f>
        <v>0</v>
      </c>
      <c r="BD491" s="297">
        <f>SUMPRODUCT(LEN($AI491:$AI494)-LEN(SUBSTITUTE($AI491:$AI494,"S", "")))</f>
        <v>0</v>
      </c>
      <c r="BE491" s="300">
        <f>SUMPRODUCT(LEN($AI491:$AI494)-LEN(SUBSTITUTE($AI491:$AI494,"F", "")))</f>
        <v>0</v>
      </c>
      <c r="BF491" s="300">
        <f>SUMPRODUCT(LEN($AI491:$AI494)-LEN(SUBSTITUTE($AI491:$AI494,"G", "")))</f>
        <v>0</v>
      </c>
      <c r="BG491" s="303">
        <f>SUMPRODUCT(LEN($AI491:$AI494)-LEN(SUBSTITUTE($AI491:$AI494,"M", "")))</f>
        <v>0</v>
      </c>
    </row>
    <row r="492" spans="2:60" ht="28.15" hidden="1" customHeight="1" thickBot="1">
      <c r="B492" s="29"/>
      <c r="C492" s="264"/>
      <c r="D492" s="37"/>
      <c r="E492" s="36"/>
      <c r="F492" s="36"/>
      <c r="G492" s="35"/>
      <c r="H492" s="256"/>
      <c r="I492" s="260"/>
      <c r="J492" s="260"/>
      <c r="K492" s="260"/>
      <c r="L492" s="32" t="s">
        <v>72</v>
      </c>
      <c r="M492" s="31"/>
      <c r="N492" s="32" t="s">
        <v>71</v>
      </c>
      <c r="O492" s="31"/>
      <c r="P492" s="32" t="s">
        <v>70</v>
      </c>
      <c r="Q492" s="31"/>
      <c r="R492" s="32" t="s">
        <v>69</v>
      </c>
      <c r="S492" s="31"/>
      <c r="T492" s="32" t="s">
        <v>68</v>
      </c>
      <c r="U492" s="31"/>
      <c r="V492" s="32" t="s">
        <v>67</v>
      </c>
      <c r="W492" s="31"/>
      <c r="X492" s="32" t="s">
        <v>66</v>
      </c>
      <c r="Y492" s="31"/>
      <c r="Z492" s="32" t="s">
        <v>65</v>
      </c>
      <c r="AA492" s="31"/>
      <c r="AB492" s="34" t="s">
        <v>64</v>
      </c>
      <c r="AC492" s="33"/>
      <c r="AD492" s="32" t="s">
        <v>63</v>
      </c>
      <c r="AE492" s="31"/>
      <c r="AF492" s="30"/>
      <c r="AG492" s="31"/>
      <c r="AH492" s="30"/>
      <c r="AI492" s="20"/>
      <c r="AJ492" s="250"/>
      <c r="AK492" s="253"/>
      <c r="AL492" s="19"/>
      <c r="AM492" s="7"/>
      <c r="AN492" s="7"/>
      <c r="AO492" s="239"/>
      <c r="AP492" s="230"/>
      <c r="AQ492" s="233"/>
      <c r="AR492" s="236"/>
      <c r="AS492" s="230"/>
      <c r="AT492" s="233"/>
      <c r="AU492" s="236"/>
      <c r="AV492" s="230"/>
      <c r="AW492" s="233"/>
      <c r="AX492" s="236"/>
      <c r="AY492" s="230"/>
      <c r="AZ492" s="233"/>
      <c r="BA492" s="236"/>
      <c r="BB492" s="230"/>
      <c r="BC492" s="233"/>
      <c r="BD492" s="298"/>
      <c r="BE492" s="301"/>
      <c r="BF492" s="301"/>
      <c r="BG492" s="304"/>
    </row>
    <row r="493" spans="2:60" ht="28.15" hidden="1" customHeight="1">
      <c r="B493" s="29"/>
      <c r="C493" s="265"/>
      <c r="D493" s="28"/>
      <c r="E493" s="27"/>
      <c r="F493" s="27"/>
      <c r="G493" s="26"/>
      <c r="H493" s="257"/>
      <c r="I493" s="261"/>
      <c r="J493" s="261"/>
      <c r="K493" s="261"/>
      <c r="L493" s="23" t="s">
        <v>62</v>
      </c>
      <c r="M493" s="22"/>
      <c r="N493" s="23" t="s">
        <v>61</v>
      </c>
      <c r="O493" s="22"/>
      <c r="P493" s="23" t="s">
        <v>60</v>
      </c>
      <c r="Q493" s="22"/>
      <c r="R493" s="23" t="s">
        <v>59</v>
      </c>
      <c r="S493" s="22"/>
      <c r="T493" s="23" t="s">
        <v>58</v>
      </c>
      <c r="U493" s="22"/>
      <c r="V493" s="23" t="s">
        <v>57</v>
      </c>
      <c r="W493" s="22"/>
      <c r="X493" s="23" t="s">
        <v>56</v>
      </c>
      <c r="Y493" s="22"/>
      <c r="Z493" s="23" t="s">
        <v>55</v>
      </c>
      <c r="AA493" s="22"/>
      <c r="AB493" s="25" t="s">
        <v>54</v>
      </c>
      <c r="AC493" s="24"/>
      <c r="AD493" s="23">
        <v>39</v>
      </c>
      <c r="AE493" s="22"/>
      <c r="AF493" s="21"/>
      <c r="AG493" s="22"/>
      <c r="AH493" s="21"/>
      <c r="AI493" s="20"/>
      <c r="AJ493" s="250"/>
      <c r="AK493" s="253"/>
      <c r="AL493" s="19"/>
      <c r="AM493" s="7"/>
      <c r="AN493" s="7"/>
      <c r="AO493" s="239"/>
      <c r="AP493" s="230"/>
      <c r="AQ493" s="233"/>
      <c r="AR493" s="236"/>
      <c r="AS493" s="230"/>
      <c r="AT493" s="233"/>
      <c r="AU493" s="236"/>
      <c r="AV493" s="230"/>
      <c r="AW493" s="233"/>
      <c r="AX493" s="236"/>
      <c r="AY493" s="230"/>
      <c r="AZ493" s="233"/>
      <c r="BA493" s="236"/>
      <c r="BB493" s="230"/>
      <c r="BC493" s="233"/>
      <c r="BD493" s="298"/>
      <c r="BE493" s="301"/>
      <c r="BF493" s="301"/>
      <c r="BG493" s="304"/>
    </row>
    <row r="494" spans="2:60" ht="28.15" hidden="1" customHeight="1" thickBot="1">
      <c r="B494" s="29"/>
      <c r="C494" s="266"/>
      <c r="D494" s="57"/>
      <c r="E494" s="56"/>
      <c r="F494" s="56"/>
      <c r="G494" s="55"/>
      <c r="H494" s="258"/>
      <c r="I494" s="262"/>
      <c r="J494" s="262"/>
      <c r="K494" s="262"/>
      <c r="L494" s="52" t="s">
        <v>53</v>
      </c>
      <c r="M494" s="51"/>
      <c r="N494" s="52" t="s">
        <v>52</v>
      </c>
      <c r="O494" s="51"/>
      <c r="P494" s="52" t="s">
        <v>51</v>
      </c>
      <c r="Q494" s="51"/>
      <c r="R494" s="52" t="s">
        <v>50</v>
      </c>
      <c r="S494" s="51"/>
      <c r="T494" s="52">
        <v>20</v>
      </c>
      <c r="U494" s="51"/>
      <c r="V494" s="52" t="s">
        <v>49</v>
      </c>
      <c r="W494" s="51"/>
      <c r="X494" s="52" t="s">
        <v>48</v>
      </c>
      <c r="Y494" s="51"/>
      <c r="Z494" s="52" t="s">
        <v>47</v>
      </c>
      <c r="AA494" s="51"/>
      <c r="AB494" s="54" t="s">
        <v>46</v>
      </c>
      <c r="AC494" s="53"/>
      <c r="AD494" s="52" t="s">
        <v>45</v>
      </c>
      <c r="AE494" s="51"/>
      <c r="AF494" s="50"/>
      <c r="AG494" s="51"/>
      <c r="AH494" s="50"/>
      <c r="AI494" s="49"/>
      <c r="AJ494" s="251"/>
      <c r="AK494" s="254"/>
      <c r="AL494" s="48"/>
      <c r="AM494" s="7"/>
      <c r="AN494" s="7"/>
      <c r="AO494" s="240"/>
      <c r="AP494" s="231"/>
      <c r="AQ494" s="234"/>
      <c r="AR494" s="237"/>
      <c r="AS494" s="231"/>
      <c r="AT494" s="234"/>
      <c r="AU494" s="237"/>
      <c r="AV494" s="231"/>
      <c r="AW494" s="234"/>
      <c r="AX494" s="237"/>
      <c r="AY494" s="231"/>
      <c r="AZ494" s="234"/>
      <c r="BA494" s="237"/>
      <c r="BB494" s="231"/>
      <c r="BC494" s="234"/>
      <c r="BD494" s="299"/>
      <c r="BE494" s="302"/>
      <c r="BF494" s="302"/>
      <c r="BG494" s="305"/>
    </row>
    <row r="495" spans="2:60" ht="28.15" hidden="1" customHeight="1">
      <c r="B495" s="29"/>
      <c r="C495" s="263">
        <v>3</v>
      </c>
      <c r="D495" s="47"/>
      <c r="E495" s="46"/>
      <c r="F495" s="46"/>
      <c r="G495" s="45"/>
      <c r="H495" s="255"/>
      <c r="I495" s="259"/>
      <c r="J495" s="259"/>
      <c r="K495" s="259"/>
      <c r="L495" s="42" t="s">
        <v>82</v>
      </c>
      <c r="M495" s="41"/>
      <c r="N495" s="42" t="s">
        <v>81</v>
      </c>
      <c r="O495" s="41"/>
      <c r="P495" s="42" t="s">
        <v>80</v>
      </c>
      <c r="Q495" s="41"/>
      <c r="R495" s="42" t="s">
        <v>79</v>
      </c>
      <c r="S495" s="41"/>
      <c r="T495" s="42" t="s">
        <v>78</v>
      </c>
      <c r="U495" s="41"/>
      <c r="V495" s="42" t="s">
        <v>77</v>
      </c>
      <c r="W495" s="41"/>
      <c r="X495" s="42" t="s">
        <v>76</v>
      </c>
      <c r="Y495" s="41"/>
      <c r="Z495" s="42" t="s">
        <v>75</v>
      </c>
      <c r="AA495" s="41"/>
      <c r="AB495" s="44" t="s">
        <v>74</v>
      </c>
      <c r="AC495" s="43"/>
      <c r="AD495" s="42" t="s">
        <v>73</v>
      </c>
      <c r="AE495" s="41"/>
      <c r="AF495" s="40"/>
      <c r="AG495" s="41"/>
      <c r="AH495" s="40"/>
      <c r="AI495" s="39"/>
      <c r="AJ495" s="245"/>
      <c r="AK495" s="245"/>
      <c r="AL495" s="38"/>
      <c r="AM495" s="7"/>
      <c r="AN495" s="7"/>
      <c r="AO495" s="238">
        <f>SUMPRODUCT(LEN($M495:$AE498)-LEN(SUBSTITUTE($M495:$AE498,"A", "")))</f>
        <v>0</v>
      </c>
      <c r="AP495" s="229">
        <f>SUMPRODUCT(LEN($AH495:$AH498)-LEN(SUBSTITUTE($AH495:$AH498,"A", "")))</f>
        <v>0</v>
      </c>
      <c r="AQ495" s="232">
        <f>SUMPRODUCT(LEN($AG495:$AG498)-LEN(SUBSTITUTE($AG495:$AG498,"A", "")))</f>
        <v>0</v>
      </c>
      <c r="AR495" s="235">
        <f>SUMPRODUCT(LEN($M495:$AE498)-LEN(SUBSTITUTE($M495:$AE498,"S", "")))</f>
        <v>0</v>
      </c>
      <c r="AS495" s="229">
        <f>SUMPRODUCT(LEN($AH495:$AH498)-LEN(SUBSTITUTE($AH495:$AH498,"S", "")))</f>
        <v>0</v>
      </c>
      <c r="AT495" s="232">
        <f>SUMPRODUCT(LEN($AG495:$AG498)-LEN(SUBSTITUTE($AG495:$AG498,"S", "")))</f>
        <v>0</v>
      </c>
      <c r="AU495" s="235">
        <f>SUMPRODUCT(LEN($M495:$AE498)-LEN(SUBSTITUTE($M495:$AE498,"F", "")))</f>
        <v>0</v>
      </c>
      <c r="AV495" s="229">
        <f>SUMPRODUCT(LEN($AH495:$AH498)-LEN(SUBSTITUTE($AH495:$AH498,"F", "")))</f>
        <v>0</v>
      </c>
      <c r="AW495" s="232">
        <f>SUMPRODUCT(LEN($AG495:$AG498)-LEN(SUBSTITUTE($AG495:$AG498,"F", "")))</f>
        <v>0</v>
      </c>
      <c r="AX495" s="235">
        <f>SUMPRODUCT(LEN($M495:$AE498)-LEN(SUBSTITUTE($M495:$AE498,"G", "")))</f>
        <v>0</v>
      </c>
      <c r="AY495" s="229">
        <f>SUMPRODUCT(LEN($AH495:$AH498)-LEN(SUBSTITUTE($AH495:$AH498,"G", "")))</f>
        <v>0</v>
      </c>
      <c r="AZ495" s="232">
        <f>SUMPRODUCT(LEN($AG495:$AG498)-LEN(SUBSTITUTE($AG495:$AG498,"G", "")))</f>
        <v>0</v>
      </c>
      <c r="BA495" s="235">
        <f>SUMPRODUCT(LEN($M495:$AE498)-LEN(SUBSTITUTE($M495:$AE498,"M", "")))</f>
        <v>0</v>
      </c>
      <c r="BB495" s="229">
        <f>SUMPRODUCT(LEN($AH495:$AH498)-LEN(SUBSTITUTE($AH495:$AH498,"M", "")))</f>
        <v>0</v>
      </c>
      <c r="BC495" s="232">
        <f>SUMPRODUCT(LEN($AG495:$AG498)-LEN(SUBSTITUTE($AG495:$AG498,"M", "")))</f>
        <v>0</v>
      </c>
      <c r="BD495" s="297">
        <f>SUMPRODUCT(LEN($AI495:$AI498)-LEN(SUBSTITUTE($AI495:$AI498,"S", "")))</f>
        <v>0</v>
      </c>
      <c r="BE495" s="300">
        <f>SUMPRODUCT(LEN($AI495:$AI498)-LEN(SUBSTITUTE($AI495:$AI498,"F", "")))</f>
        <v>0</v>
      </c>
      <c r="BF495" s="300">
        <f>SUMPRODUCT(LEN($AI495:$AI498)-LEN(SUBSTITUTE($AI495:$AI498,"G", "")))</f>
        <v>0</v>
      </c>
      <c r="BG495" s="303">
        <f>SUMPRODUCT(LEN($AI495:$AI498)-LEN(SUBSTITUTE($AI495:$AI498,"M", "")))</f>
        <v>0</v>
      </c>
    </row>
    <row r="496" spans="2:60" ht="28.15" hidden="1" customHeight="1" thickBot="1">
      <c r="B496" s="29"/>
      <c r="C496" s="264"/>
      <c r="D496" s="37"/>
      <c r="E496" s="36"/>
      <c r="F496" s="36"/>
      <c r="G496" s="35"/>
      <c r="H496" s="256"/>
      <c r="I496" s="260"/>
      <c r="J496" s="260"/>
      <c r="K496" s="260"/>
      <c r="L496" s="32" t="s">
        <v>72</v>
      </c>
      <c r="M496" s="31"/>
      <c r="N496" s="32" t="s">
        <v>71</v>
      </c>
      <c r="O496" s="31"/>
      <c r="P496" s="32" t="s">
        <v>70</v>
      </c>
      <c r="Q496" s="31"/>
      <c r="R496" s="32" t="s">
        <v>69</v>
      </c>
      <c r="S496" s="31"/>
      <c r="T496" s="32" t="s">
        <v>68</v>
      </c>
      <c r="U496" s="31"/>
      <c r="V496" s="32" t="s">
        <v>67</v>
      </c>
      <c r="W496" s="31"/>
      <c r="X496" s="32" t="s">
        <v>66</v>
      </c>
      <c r="Y496" s="31"/>
      <c r="Z496" s="32" t="s">
        <v>65</v>
      </c>
      <c r="AA496" s="31"/>
      <c r="AB496" s="34" t="s">
        <v>64</v>
      </c>
      <c r="AC496" s="33"/>
      <c r="AD496" s="32" t="s">
        <v>63</v>
      </c>
      <c r="AE496" s="31"/>
      <c r="AF496" s="30"/>
      <c r="AG496" s="31"/>
      <c r="AH496" s="30"/>
      <c r="AI496" s="20"/>
      <c r="AJ496" s="246"/>
      <c r="AK496" s="246"/>
      <c r="AL496" s="19"/>
      <c r="AM496" s="7"/>
      <c r="AN496" s="7"/>
      <c r="AO496" s="239"/>
      <c r="AP496" s="230"/>
      <c r="AQ496" s="233"/>
      <c r="AR496" s="236"/>
      <c r="AS496" s="230"/>
      <c r="AT496" s="233"/>
      <c r="AU496" s="236"/>
      <c r="AV496" s="230"/>
      <c r="AW496" s="233"/>
      <c r="AX496" s="236"/>
      <c r="AY496" s="230"/>
      <c r="AZ496" s="233"/>
      <c r="BA496" s="236"/>
      <c r="BB496" s="230"/>
      <c r="BC496" s="233"/>
      <c r="BD496" s="298"/>
      <c r="BE496" s="301"/>
      <c r="BF496" s="301"/>
      <c r="BG496" s="304"/>
    </row>
    <row r="497" spans="2:60" ht="28.15" hidden="1" customHeight="1">
      <c r="B497" s="29"/>
      <c r="C497" s="265"/>
      <c r="D497" s="28"/>
      <c r="E497" s="27"/>
      <c r="F497" s="27"/>
      <c r="G497" s="26"/>
      <c r="H497" s="257"/>
      <c r="I497" s="261"/>
      <c r="J497" s="261"/>
      <c r="K497" s="261"/>
      <c r="L497" s="23" t="s">
        <v>62</v>
      </c>
      <c r="M497" s="22"/>
      <c r="N497" s="23" t="s">
        <v>61</v>
      </c>
      <c r="O497" s="22"/>
      <c r="P497" s="23" t="s">
        <v>60</v>
      </c>
      <c r="Q497" s="22"/>
      <c r="R497" s="23" t="s">
        <v>59</v>
      </c>
      <c r="S497" s="22"/>
      <c r="T497" s="23" t="s">
        <v>58</v>
      </c>
      <c r="U497" s="22"/>
      <c r="V497" s="23" t="s">
        <v>57</v>
      </c>
      <c r="W497" s="22"/>
      <c r="X497" s="23" t="s">
        <v>56</v>
      </c>
      <c r="Y497" s="22"/>
      <c r="Z497" s="23" t="s">
        <v>55</v>
      </c>
      <c r="AA497" s="22"/>
      <c r="AB497" s="25" t="s">
        <v>54</v>
      </c>
      <c r="AC497" s="24"/>
      <c r="AD497" s="23">
        <v>39</v>
      </c>
      <c r="AE497" s="22"/>
      <c r="AF497" s="21"/>
      <c r="AG497" s="22"/>
      <c r="AH497" s="21"/>
      <c r="AI497" s="20"/>
      <c r="AJ497" s="246"/>
      <c r="AK497" s="246"/>
      <c r="AL497" s="19"/>
      <c r="AM497" s="7"/>
      <c r="AN497" s="7"/>
      <c r="AO497" s="239"/>
      <c r="AP497" s="230"/>
      <c r="AQ497" s="233"/>
      <c r="AR497" s="236"/>
      <c r="AS497" s="230"/>
      <c r="AT497" s="233"/>
      <c r="AU497" s="236"/>
      <c r="AV497" s="230"/>
      <c r="AW497" s="233"/>
      <c r="AX497" s="236"/>
      <c r="AY497" s="230"/>
      <c r="AZ497" s="233"/>
      <c r="BA497" s="236"/>
      <c r="BB497" s="230"/>
      <c r="BC497" s="233"/>
      <c r="BD497" s="298"/>
      <c r="BE497" s="301"/>
      <c r="BF497" s="301"/>
      <c r="BG497" s="304"/>
    </row>
    <row r="498" spans="2:60" ht="28.15" hidden="1" customHeight="1" thickBot="1">
      <c r="B498" s="18"/>
      <c r="C498" s="271"/>
      <c r="D498" s="17"/>
      <c r="E498" s="16"/>
      <c r="F498" s="16"/>
      <c r="G498" s="15"/>
      <c r="H498" s="258"/>
      <c r="I498" s="272"/>
      <c r="J498" s="272"/>
      <c r="K498" s="272"/>
      <c r="L498" s="12" t="s">
        <v>53</v>
      </c>
      <c r="M498" s="11"/>
      <c r="N498" s="12" t="s">
        <v>52</v>
      </c>
      <c r="O498" s="11"/>
      <c r="P498" s="12" t="s">
        <v>51</v>
      </c>
      <c r="Q498" s="11"/>
      <c r="R498" s="12" t="s">
        <v>50</v>
      </c>
      <c r="S498" s="11"/>
      <c r="T498" s="12">
        <v>20</v>
      </c>
      <c r="U498" s="11"/>
      <c r="V498" s="12" t="s">
        <v>49</v>
      </c>
      <c r="W498" s="11"/>
      <c r="X498" s="12" t="s">
        <v>48</v>
      </c>
      <c r="Y498" s="11"/>
      <c r="Z498" s="12" t="s">
        <v>47</v>
      </c>
      <c r="AA498" s="11"/>
      <c r="AB498" s="14" t="s">
        <v>46</v>
      </c>
      <c r="AC498" s="13"/>
      <c r="AD498" s="12" t="s">
        <v>45</v>
      </c>
      <c r="AE498" s="11"/>
      <c r="AF498" s="10"/>
      <c r="AG498" s="11"/>
      <c r="AH498" s="10"/>
      <c r="AI498" s="9"/>
      <c r="AJ498" s="247"/>
      <c r="AK498" s="247"/>
      <c r="AL498" s="8"/>
      <c r="AM498" s="7"/>
      <c r="AN498" s="7"/>
      <c r="AO498" s="240"/>
      <c r="AP498" s="231"/>
      <c r="AQ498" s="234"/>
      <c r="AR498" s="237"/>
      <c r="AS498" s="231"/>
      <c r="AT498" s="234"/>
      <c r="AU498" s="237"/>
      <c r="AV498" s="231"/>
      <c r="AW498" s="234"/>
      <c r="AX498" s="237"/>
      <c r="AY498" s="231"/>
      <c r="AZ498" s="234"/>
      <c r="BA498" s="237"/>
      <c r="BB498" s="231"/>
      <c r="BC498" s="234"/>
      <c r="BD498" s="299"/>
      <c r="BE498" s="302"/>
      <c r="BF498" s="302"/>
      <c r="BG498" s="305"/>
    </row>
    <row r="499" spans="2:60" ht="85.9" hidden="1" customHeight="1" thickBot="1">
      <c r="B499" s="94" t="s">
        <v>119</v>
      </c>
      <c r="C499" s="83" t="s">
        <v>118</v>
      </c>
      <c r="D499" s="88" t="s">
        <v>117</v>
      </c>
      <c r="E499" s="93" t="s">
        <v>116</v>
      </c>
      <c r="F499" s="92"/>
      <c r="G499" s="91"/>
      <c r="H499" s="90" t="s">
        <v>115</v>
      </c>
      <c r="I499" s="88" t="s">
        <v>43</v>
      </c>
      <c r="J499" s="88" t="s">
        <v>114</v>
      </c>
      <c r="K499" s="88" t="s">
        <v>44</v>
      </c>
      <c r="L499" s="227" t="s">
        <v>113</v>
      </c>
      <c r="M499" s="270"/>
      <c r="N499" s="227" t="s">
        <v>112</v>
      </c>
      <c r="O499" s="270"/>
      <c r="P499" s="227" t="s">
        <v>112</v>
      </c>
      <c r="Q499" s="228"/>
      <c r="R499" s="227" t="s">
        <v>112</v>
      </c>
      <c r="S499" s="228"/>
      <c r="T499" s="227" t="s">
        <v>112</v>
      </c>
      <c r="U499" s="228"/>
      <c r="V499" s="227" t="s">
        <v>112</v>
      </c>
      <c r="W499" s="228"/>
      <c r="X499" s="227" t="s">
        <v>112</v>
      </c>
      <c r="Y499" s="228"/>
      <c r="Z499" s="227" t="s">
        <v>112</v>
      </c>
      <c r="AA499" s="228"/>
      <c r="AB499" s="227" t="s">
        <v>112</v>
      </c>
      <c r="AC499" s="228"/>
      <c r="AD499" s="227" t="s">
        <v>112</v>
      </c>
      <c r="AE499" s="228"/>
      <c r="AF499" s="244" t="s">
        <v>111</v>
      </c>
      <c r="AG499" s="228"/>
      <c r="AH499" s="90" t="s">
        <v>110</v>
      </c>
      <c r="AI499" s="89" t="s">
        <v>109</v>
      </c>
      <c r="AJ499" s="88" t="s">
        <v>108</v>
      </c>
      <c r="AK499" s="88" t="s">
        <v>107</v>
      </c>
      <c r="AL499" s="87" t="s">
        <v>106</v>
      </c>
      <c r="AM499" s="86"/>
      <c r="AN499" s="86"/>
      <c r="AO499" s="84" t="s">
        <v>105</v>
      </c>
      <c r="AP499" s="83" t="s">
        <v>104</v>
      </c>
      <c r="AQ499" s="82" t="s">
        <v>103</v>
      </c>
      <c r="AR499" s="84" t="s">
        <v>102</v>
      </c>
      <c r="AS499" s="83" t="s">
        <v>101</v>
      </c>
      <c r="AT499" s="82" t="s">
        <v>100</v>
      </c>
      <c r="AU499" s="84" t="s">
        <v>99</v>
      </c>
      <c r="AV499" s="83" t="s">
        <v>98</v>
      </c>
      <c r="AW499" s="85" t="s">
        <v>97</v>
      </c>
      <c r="AX499" s="84" t="s">
        <v>96</v>
      </c>
      <c r="AY499" s="83" t="s">
        <v>95</v>
      </c>
      <c r="AZ499" s="82" t="s">
        <v>94</v>
      </c>
      <c r="BA499" s="84" t="s">
        <v>93</v>
      </c>
      <c r="BB499" s="83" t="s">
        <v>92</v>
      </c>
      <c r="BC499" s="82" t="s">
        <v>91</v>
      </c>
      <c r="BD499" s="81" t="s">
        <v>90</v>
      </c>
      <c r="BE499" s="80" t="s">
        <v>89</v>
      </c>
      <c r="BF499" s="80" t="s">
        <v>88</v>
      </c>
      <c r="BG499" s="79" t="s">
        <v>87</v>
      </c>
    </row>
    <row r="500" spans="2:60" ht="48" hidden="1" thickBot="1">
      <c r="B500" s="78" t="s">
        <v>147</v>
      </c>
      <c r="C500" s="77"/>
      <c r="D500" s="76"/>
      <c r="E500" s="267"/>
      <c r="F500" s="268"/>
      <c r="G500" s="269"/>
      <c r="H500" s="75" t="s">
        <v>85</v>
      </c>
      <c r="I500" s="74"/>
      <c r="J500" s="74"/>
      <c r="K500" s="73"/>
      <c r="L500" s="72"/>
      <c r="M500" s="68"/>
      <c r="N500" s="72"/>
      <c r="O500" s="68"/>
      <c r="P500" s="72"/>
      <c r="Q500" s="68"/>
      <c r="R500" s="72"/>
      <c r="S500" s="68"/>
      <c r="T500" s="72"/>
      <c r="U500" s="68"/>
      <c r="V500" s="72"/>
      <c r="W500" s="68"/>
      <c r="X500" s="72"/>
      <c r="Y500" s="68"/>
      <c r="Z500" s="72"/>
      <c r="AA500" s="71"/>
      <c r="AB500" s="70"/>
      <c r="AC500" s="70"/>
      <c r="AD500" s="70"/>
      <c r="AE500" s="70"/>
      <c r="AF500" s="69" t="s">
        <v>84</v>
      </c>
      <c r="AG500" s="68"/>
      <c r="AH500" s="68"/>
      <c r="AI500" s="68"/>
      <c r="AJ500" s="67"/>
      <c r="AK500" s="67"/>
      <c r="AL500" s="66"/>
      <c r="AM500" s="65"/>
      <c r="AN500" s="65"/>
      <c r="AO500" s="64">
        <f t="shared" ref="AO500:BG500" si="35">SUM(AO501:AO512)</f>
        <v>0</v>
      </c>
      <c r="AP500" s="63">
        <f t="shared" si="35"/>
        <v>0</v>
      </c>
      <c r="AQ500" s="62">
        <f t="shared" si="35"/>
        <v>0</v>
      </c>
      <c r="AR500" s="64">
        <f t="shared" si="35"/>
        <v>0</v>
      </c>
      <c r="AS500" s="63">
        <f t="shared" si="35"/>
        <v>0</v>
      </c>
      <c r="AT500" s="62">
        <f t="shared" si="35"/>
        <v>0</v>
      </c>
      <c r="AU500" s="64">
        <f t="shared" si="35"/>
        <v>0</v>
      </c>
      <c r="AV500" s="63">
        <f t="shared" si="35"/>
        <v>0</v>
      </c>
      <c r="AW500" s="62">
        <f t="shared" si="35"/>
        <v>0</v>
      </c>
      <c r="AX500" s="64">
        <f t="shared" si="35"/>
        <v>0</v>
      </c>
      <c r="AY500" s="63">
        <f t="shared" si="35"/>
        <v>0</v>
      </c>
      <c r="AZ500" s="62">
        <f t="shared" si="35"/>
        <v>0</v>
      </c>
      <c r="BA500" s="64">
        <f t="shared" si="35"/>
        <v>0</v>
      </c>
      <c r="BB500" s="63">
        <f t="shared" si="35"/>
        <v>0</v>
      </c>
      <c r="BC500" s="62">
        <f t="shared" si="35"/>
        <v>0</v>
      </c>
      <c r="BD500" s="61">
        <f t="shared" si="35"/>
        <v>0</v>
      </c>
      <c r="BE500" s="60">
        <f t="shared" si="35"/>
        <v>0</v>
      </c>
      <c r="BF500" s="60">
        <f t="shared" si="35"/>
        <v>0</v>
      </c>
      <c r="BG500" s="59">
        <f t="shared" si="35"/>
        <v>0</v>
      </c>
      <c r="BH500" s="58" t="s">
        <v>83</v>
      </c>
    </row>
    <row r="501" spans="2:60" ht="28.15" hidden="1" customHeight="1">
      <c r="B501" s="29"/>
      <c r="C501" s="263">
        <v>1</v>
      </c>
      <c r="D501" s="47"/>
      <c r="E501" s="46"/>
      <c r="F501" s="46"/>
      <c r="G501" s="45"/>
      <c r="H501" s="255"/>
      <c r="I501" s="259"/>
      <c r="J501" s="259"/>
      <c r="K501" s="259"/>
      <c r="L501" s="42" t="s">
        <v>82</v>
      </c>
      <c r="M501" s="41"/>
      <c r="N501" s="42" t="s">
        <v>81</v>
      </c>
      <c r="O501" s="41"/>
      <c r="P501" s="42" t="s">
        <v>80</v>
      </c>
      <c r="Q501" s="41"/>
      <c r="R501" s="42" t="s">
        <v>79</v>
      </c>
      <c r="S501" s="41"/>
      <c r="T501" s="42" t="s">
        <v>78</v>
      </c>
      <c r="U501" s="41"/>
      <c r="V501" s="42" t="s">
        <v>77</v>
      </c>
      <c r="W501" s="41"/>
      <c r="X501" s="42" t="s">
        <v>76</v>
      </c>
      <c r="Y501" s="41"/>
      <c r="Z501" s="42" t="s">
        <v>75</v>
      </c>
      <c r="AA501" s="41"/>
      <c r="AB501" s="44" t="s">
        <v>74</v>
      </c>
      <c r="AC501" s="43"/>
      <c r="AD501" s="42" t="s">
        <v>73</v>
      </c>
      <c r="AE501" s="41"/>
      <c r="AF501" s="40"/>
      <c r="AG501" s="41"/>
      <c r="AH501" s="40"/>
      <c r="AI501" s="39"/>
      <c r="AJ501" s="245"/>
      <c r="AK501" s="245"/>
      <c r="AL501" s="38"/>
      <c r="AM501" s="7"/>
      <c r="AN501" s="7"/>
      <c r="AO501" s="238">
        <f>SUMPRODUCT(LEN($M501:$AE504)-LEN(SUBSTITUTE($M501:$AE504,"A", "")))</f>
        <v>0</v>
      </c>
      <c r="AP501" s="229">
        <f>SUMPRODUCT(LEN($AH501:$AH504)-LEN(SUBSTITUTE($AH501:$AH504,"A", "")))</f>
        <v>0</v>
      </c>
      <c r="AQ501" s="232">
        <f>SUMPRODUCT(LEN($AG501:$AG504)-LEN(SUBSTITUTE($AG501:$AG504,"A", "")))</f>
        <v>0</v>
      </c>
      <c r="AR501" s="235">
        <f>SUMPRODUCT(LEN($M501:$AE504)-LEN(SUBSTITUTE($M501:$AE504,"S", "")))</f>
        <v>0</v>
      </c>
      <c r="AS501" s="229">
        <f>SUMPRODUCT(LEN($AH501:$AH504)-LEN(SUBSTITUTE($AH501:$AH504,"S", "")))</f>
        <v>0</v>
      </c>
      <c r="AT501" s="232">
        <f>SUMPRODUCT(LEN($AG501:$AG504)-LEN(SUBSTITUTE($AG501:$AG504,"S", "")))</f>
        <v>0</v>
      </c>
      <c r="AU501" s="235">
        <f>SUMPRODUCT(LEN($M501:$AE504)-LEN(SUBSTITUTE($M501:$AE504,"F", "")))</f>
        <v>0</v>
      </c>
      <c r="AV501" s="229">
        <f>SUMPRODUCT(LEN($AH501:$AH504)-LEN(SUBSTITUTE($AH501:$AH504,"F", "")))</f>
        <v>0</v>
      </c>
      <c r="AW501" s="232">
        <f>SUMPRODUCT(LEN($AG501:$AG504)-LEN(SUBSTITUTE($AG501:$AG504,"F", "")))</f>
        <v>0</v>
      </c>
      <c r="AX501" s="235">
        <f>SUMPRODUCT(LEN($M501:$AE504)-LEN(SUBSTITUTE($M501:$AE504,"G", "")))</f>
        <v>0</v>
      </c>
      <c r="AY501" s="229">
        <f>SUMPRODUCT(LEN($AH501:$AH504)-LEN(SUBSTITUTE($AH501:$AH504,"G", "")))</f>
        <v>0</v>
      </c>
      <c r="AZ501" s="232">
        <f>SUMPRODUCT(LEN($AG501:$AG504)-LEN(SUBSTITUTE($AG501:$AG504,"G", "")))</f>
        <v>0</v>
      </c>
      <c r="BA501" s="235">
        <f>SUMPRODUCT(LEN($M501:$AE504)-LEN(SUBSTITUTE($M501:$AE504,"M", "")))</f>
        <v>0</v>
      </c>
      <c r="BB501" s="229">
        <f>SUMPRODUCT(LEN($AH501:$AH504)-LEN(SUBSTITUTE($AH501:$AH504,"M", "")))</f>
        <v>0</v>
      </c>
      <c r="BC501" s="232">
        <f>SUMPRODUCT(LEN($AG501:$AG504)-LEN(SUBSTITUTE($AG501:$AG504,"M", "")))</f>
        <v>0</v>
      </c>
      <c r="BD501" s="297">
        <f>SUMPRODUCT(LEN($AI501:$AI504)-LEN(SUBSTITUTE($AI501:$AI504,"S", "")))</f>
        <v>0</v>
      </c>
      <c r="BE501" s="300">
        <f>SUMPRODUCT(LEN($AI501:$AI504)-LEN(SUBSTITUTE($AI501:$AI504,"F", "")))</f>
        <v>0</v>
      </c>
      <c r="BF501" s="300">
        <f>SUMPRODUCT(LEN($AI501:$AI504)-LEN(SUBSTITUTE($AI501:$AI504,"G", "")))</f>
        <v>0</v>
      </c>
      <c r="BG501" s="303">
        <f>SUMPRODUCT(LEN($AI501:$AI504)-LEN(SUBSTITUTE($AI501:$AI504,"M", "")))</f>
        <v>0</v>
      </c>
    </row>
    <row r="502" spans="2:60" ht="28.15" hidden="1" customHeight="1" thickBot="1">
      <c r="B502" s="29"/>
      <c r="C502" s="264"/>
      <c r="D502" s="37"/>
      <c r="E502" s="36"/>
      <c r="F502" s="36"/>
      <c r="G502" s="35"/>
      <c r="H502" s="256"/>
      <c r="I502" s="260"/>
      <c r="J502" s="260"/>
      <c r="K502" s="260"/>
      <c r="L502" s="32" t="s">
        <v>72</v>
      </c>
      <c r="M502" s="31"/>
      <c r="N502" s="32" t="s">
        <v>71</v>
      </c>
      <c r="O502" s="31"/>
      <c r="P502" s="32" t="s">
        <v>70</v>
      </c>
      <c r="Q502" s="31"/>
      <c r="R502" s="32" t="s">
        <v>69</v>
      </c>
      <c r="S502" s="31"/>
      <c r="T502" s="32" t="s">
        <v>68</v>
      </c>
      <c r="U502" s="31"/>
      <c r="V502" s="32" t="s">
        <v>67</v>
      </c>
      <c r="W502" s="31"/>
      <c r="X502" s="32" t="s">
        <v>66</v>
      </c>
      <c r="Y502" s="31"/>
      <c r="Z502" s="32" t="s">
        <v>65</v>
      </c>
      <c r="AA502" s="31"/>
      <c r="AB502" s="34" t="s">
        <v>64</v>
      </c>
      <c r="AC502" s="33"/>
      <c r="AD502" s="32" t="s">
        <v>63</v>
      </c>
      <c r="AE502" s="31"/>
      <c r="AF502" s="30"/>
      <c r="AG502" s="31"/>
      <c r="AH502" s="30"/>
      <c r="AI502" s="20"/>
      <c r="AJ502" s="246"/>
      <c r="AK502" s="246"/>
      <c r="AL502" s="19"/>
      <c r="AM502" s="7"/>
      <c r="AN502" s="7"/>
      <c r="AO502" s="239"/>
      <c r="AP502" s="230"/>
      <c r="AQ502" s="233"/>
      <c r="AR502" s="236"/>
      <c r="AS502" s="230"/>
      <c r="AT502" s="233"/>
      <c r="AU502" s="236"/>
      <c r="AV502" s="230"/>
      <c r="AW502" s="233"/>
      <c r="AX502" s="236"/>
      <c r="AY502" s="230"/>
      <c r="AZ502" s="233"/>
      <c r="BA502" s="236"/>
      <c r="BB502" s="230"/>
      <c r="BC502" s="233"/>
      <c r="BD502" s="298"/>
      <c r="BE502" s="301"/>
      <c r="BF502" s="301"/>
      <c r="BG502" s="304"/>
    </row>
    <row r="503" spans="2:60" ht="28.15" hidden="1" customHeight="1">
      <c r="B503" s="29"/>
      <c r="C503" s="265"/>
      <c r="D503" s="28"/>
      <c r="E503" s="27"/>
      <c r="F503" s="27"/>
      <c r="G503" s="26"/>
      <c r="H503" s="257"/>
      <c r="I503" s="261"/>
      <c r="J503" s="261"/>
      <c r="K503" s="261"/>
      <c r="L503" s="23" t="s">
        <v>62</v>
      </c>
      <c r="M503" s="22"/>
      <c r="N503" s="23" t="s">
        <v>61</v>
      </c>
      <c r="O503" s="22"/>
      <c r="P503" s="23" t="s">
        <v>60</v>
      </c>
      <c r="Q503" s="22"/>
      <c r="R503" s="23" t="s">
        <v>59</v>
      </c>
      <c r="S503" s="22"/>
      <c r="T503" s="23" t="s">
        <v>58</v>
      </c>
      <c r="U503" s="22"/>
      <c r="V503" s="23" t="s">
        <v>57</v>
      </c>
      <c r="W503" s="22"/>
      <c r="X503" s="23" t="s">
        <v>56</v>
      </c>
      <c r="Y503" s="22"/>
      <c r="Z503" s="23" t="s">
        <v>55</v>
      </c>
      <c r="AA503" s="22"/>
      <c r="AB503" s="25" t="s">
        <v>54</v>
      </c>
      <c r="AC503" s="24"/>
      <c r="AD503" s="23">
        <v>39</v>
      </c>
      <c r="AE503" s="22"/>
      <c r="AF503" s="21"/>
      <c r="AG503" s="22"/>
      <c r="AH503" s="21"/>
      <c r="AI503" s="20"/>
      <c r="AJ503" s="246"/>
      <c r="AK503" s="246"/>
      <c r="AL503" s="19"/>
      <c r="AM503" s="7"/>
      <c r="AN503" s="7"/>
      <c r="AO503" s="239"/>
      <c r="AP503" s="230"/>
      <c r="AQ503" s="233"/>
      <c r="AR503" s="236"/>
      <c r="AS503" s="230"/>
      <c r="AT503" s="233"/>
      <c r="AU503" s="236"/>
      <c r="AV503" s="230"/>
      <c r="AW503" s="233"/>
      <c r="AX503" s="236"/>
      <c r="AY503" s="230"/>
      <c r="AZ503" s="233"/>
      <c r="BA503" s="236"/>
      <c r="BB503" s="230"/>
      <c r="BC503" s="233"/>
      <c r="BD503" s="298"/>
      <c r="BE503" s="301"/>
      <c r="BF503" s="301"/>
      <c r="BG503" s="304"/>
    </row>
    <row r="504" spans="2:60" ht="28.15" hidden="1" customHeight="1" thickBot="1">
      <c r="B504" s="29"/>
      <c r="C504" s="266"/>
      <c r="D504" s="57"/>
      <c r="E504" s="56"/>
      <c r="F504" s="56"/>
      <c r="G504" s="55"/>
      <c r="H504" s="258"/>
      <c r="I504" s="262"/>
      <c r="J504" s="262"/>
      <c r="K504" s="262"/>
      <c r="L504" s="52" t="s">
        <v>53</v>
      </c>
      <c r="M504" s="51"/>
      <c r="N504" s="52" t="s">
        <v>52</v>
      </c>
      <c r="O504" s="51"/>
      <c r="P504" s="52" t="s">
        <v>51</v>
      </c>
      <c r="Q504" s="51"/>
      <c r="R504" s="52" t="s">
        <v>50</v>
      </c>
      <c r="S504" s="51"/>
      <c r="T504" s="52">
        <v>20</v>
      </c>
      <c r="U504" s="51"/>
      <c r="V504" s="52" t="s">
        <v>49</v>
      </c>
      <c r="W504" s="51"/>
      <c r="X504" s="52" t="s">
        <v>48</v>
      </c>
      <c r="Y504" s="51"/>
      <c r="Z504" s="52" t="s">
        <v>47</v>
      </c>
      <c r="AA504" s="51"/>
      <c r="AB504" s="54" t="s">
        <v>46</v>
      </c>
      <c r="AC504" s="53"/>
      <c r="AD504" s="52" t="s">
        <v>45</v>
      </c>
      <c r="AE504" s="51"/>
      <c r="AF504" s="50"/>
      <c r="AG504" s="51"/>
      <c r="AH504" s="50"/>
      <c r="AI504" s="49"/>
      <c r="AJ504" s="248"/>
      <c r="AK504" s="248"/>
      <c r="AL504" s="48"/>
      <c r="AM504" s="7"/>
      <c r="AN504" s="7"/>
      <c r="AO504" s="240"/>
      <c r="AP504" s="231"/>
      <c r="AQ504" s="234"/>
      <c r="AR504" s="237"/>
      <c r="AS504" s="231"/>
      <c r="AT504" s="234"/>
      <c r="AU504" s="237"/>
      <c r="AV504" s="231"/>
      <c r="AW504" s="234"/>
      <c r="AX504" s="237"/>
      <c r="AY504" s="231"/>
      <c r="AZ504" s="234"/>
      <c r="BA504" s="237"/>
      <c r="BB504" s="231"/>
      <c r="BC504" s="234"/>
      <c r="BD504" s="299"/>
      <c r="BE504" s="302"/>
      <c r="BF504" s="302"/>
      <c r="BG504" s="305"/>
    </row>
    <row r="505" spans="2:60" ht="28.15" hidden="1" customHeight="1">
      <c r="B505" s="29"/>
      <c r="C505" s="263">
        <v>2</v>
      </c>
      <c r="D505" s="47"/>
      <c r="E505" s="46"/>
      <c r="F505" s="46"/>
      <c r="G505" s="45"/>
      <c r="H505" s="255"/>
      <c r="I505" s="259"/>
      <c r="J505" s="259"/>
      <c r="K505" s="259"/>
      <c r="L505" s="42" t="s">
        <v>82</v>
      </c>
      <c r="M505" s="41"/>
      <c r="N505" s="42" t="s">
        <v>81</v>
      </c>
      <c r="O505" s="41"/>
      <c r="P505" s="42" t="s">
        <v>80</v>
      </c>
      <c r="Q505" s="41"/>
      <c r="R505" s="42" t="s">
        <v>79</v>
      </c>
      <c r="S505" s="41"/>
      <c r="T505" s="42" t="s">
        <v>78</v>
      </c>
      <c r="U505" s="41"/>
      <c r="V505" s="42" t="s">
        <v>77</v>
      </c>
      <c r="W505" s="41"/>
      <c r="X505" s="42" t="s">
        <v>76</v>
      </c>
      <c r="Y505" s="41"/>
      <c r="Z505" s="42" t="s">
        <v>75</v>
      </c>
      <c r="AA505" s="41"/>
      <c r="AB505" s="44" t="s">
        <v>74</v>
      </c>
      <c r="AC505" s="43"/>
      <c r="AD505" s="42" t="s">
        <v>73</v>
      </c>
      <c r="AE505" s="41"/>
      <c r="AF505" s="40"/>
      <c r="AG505" s="41"/>
      <c r="AH505" s="40"/>
      <c r="AI505" s="39"/>
      <c r="AJ505" s="249"/>
      <c r="AK505" s="252"/>
      <c r="AL505" s="38"/>
      <c r="AM505" s="7"/>
      <c r="AN505" s="7"/>
      <c r="AO505" s="238">
        <f>SUMPRODUCT(LEN($M505:$AE508)-LEN(SUBSTITUTE($M505:$AE508,"A", "")))</f>
        <v>0</v>
      </c>
      <c r="AP505" s="229">
        <f>SUMPRODUCT(LEN($AH505:$AH508)-LEN(SUBSTITUTE($AH505:$AH508,"A", "")))</f>
        <v>0</v>
      </c>
      <c r="AQ505" s="232">
        <f>SUMPRODUCT(LEN($AG505:$AG508)-LEN(SUBSTITUTE($AG505:$AG508,"A", "")))</f>
        <v>0</v>
      </c>
      <c r="AR505" s="235">
        <f>SUMPRODUCT(LEN($M505:$AE508)-LEN(SUBSTITUTE($M505:$AE508,"S", "")))</f>
        <v>0</v>
      </c>
      <c r="AS505" s="229">
        <f>SUMPRODUCT(LEN($AH505:$AH508)-LEN(SUBSTITUTE($AH505:$AH508,"S", "")))</f>
        <v>0</v>
      </c>
      <c r="AT505" s="232">
        <f>SUMPRODUCT(LEN($AG505:$AG508)-LEN(SUBSTITUTE($AG505:$AG508,"S", "")))</f>
        <v>0</v>
      </c>
      <c r="AU505" s="235">
        <f>SUMPRODUCT(LEN($M505:$AE508)-LEN(SUBSTITUTE($M505:$AE508,"F", "")))</f>
        <v>0</v>
      </c>
      <c r="AV505" s="229">
        <f>SUMPRODUCT(LEN($AH505:$AH508)-LEN(SUBSTITUTE($AH505:$AH508,"F", "")))</f>
        <v>0</v>
      </c>
      <c r="AW505" s="232">
        <f>SUMPRODUCT(LEN($AG505:$AG508)-LEN(SUBSTITUTE($AG505:$AG508,"F", "")))</f>
        <v>0</v>
      </c>
      <c r="AX505" s="235">
        <f>SUMPRODUCT(LEN($M505:$AE508)-LEN(SUBSTITUTE($M505:$AE508,"G", "")))</f>
        <v>0</v>
      </c>
      <c r="AY505" s="229">
        <f>SUMPRODUCT(LEN($AH505:$AH508)-LEN(SUBSTITUTE($AH505:$AH508,"G", "")))</f>
        <v>0</v>
      </c>
      <c r="AZ505" s="232">
        <f>SUMPRODUCT(LEN($AG505:$AG508)-LEN(SUBSTITUTE($AG505:$AG508,"G", "")))</f>
        <v>0</v>
      </c>
      <c r="BA505" s="235">
        <f>SUMPRODUCT(LEN($M505:$AE508)-LEN(SUBSTITUTE($M505:$AE508,"M", "")))</f>
        <v>0</v>
      </c>
      <c r="BB505" s="229">
        <f>SUMPRODUCT(LEN($AH505:$AH508)-LEN(SUBSTITUTE($AH505:$AH508,"M", "")))</f>
        <v>0</v>
      </c>
      <c r="BC505" s="232">
        <f>SUMPRODUCT(LEN($AG505:$AG508)-LEN(SUBSTITUTE($AG505:$AG508,"M", "")))</f>
        <v>0</v>
      </c>
      <c r="BD505" s="297">
        <f>SUMPRODUCT(LEN($AI505:$AI508)-LEN(SUBSTITUTE($AI505:$AI508,"S", "")))</f>
        <v>0</v>
      </c>
      <c r="BE505" s="300">
        <f>SUMPRODUCT(LEN($AI505:$AI508)-LEN(SUBSTITUTE($AI505:$AI508,"F", "")))</f>
        <v>0</v>
      </c>
      <c r="BF505" s="300">
        <f>SUMPRODUCT(LEN($AI505:$AI508)-LEN(SUBSTITUTE($AI505:$AI508,"G", "")))</f>
        <v>0</v>
      </c>
      <c r="BG505" s="303">
        <f>SUMPRODUCT(LEN($AI505:$AI508)-LEN(SUBSTITUTE($AI505:$AI508,"M", "")))</f>
        <v>0</v>
      </c>
    </row>
    <row r="506" spans="2:60" ht="28.15" hidden="1" customHeight="1" thickBot="1">
      <c r="B506" s="29"/>
      <c r="C506" s="264"/>
      <c r="D506" s="37"/>
      <c r="E506" s="36"/>
      <c r="F506" s="36"/>
      <c r="G506" s="35"/>
      <c r="H506" s="256"/>
      <c r="I506" s="260"/>
      <c r="J506" s="260"/>
      <c r="K506" s="260"/>
      <c r="L506" s="32" t="s">
        <v>72</v>
      </c>
      <c r="M506" s="31"/>
      <c r="N506" s="32" t="s">
        <v>71</v>
      </c>
      <c r="O506" s="31"/>
      <c r="P506" s="32" t="s">
        <v>70</v>
      </c>
      <c r="Q506" s="31"/>
      <c r="R506" s="32" t="s">
        <v>69</v>
      </c>
      <c r="S506" s="31"/>
      <c r="T506" s="32" t="s">
        <v>68</v>
      </c>
      <c r="U506" s="31"/>
      <c r="V506" s="32" t="s">
        <v>67</v>
      </c>
      <c r="W506" s="31"/>
      <c r="X506" s="32" t="s">
        <v>66</v>
      </c>
      <c r="Y506" s="31"/>
      <c r="Z506" s="32" t="s">
        <v>65</v>
      </c>
      <c r="AA506" s="31"/>
      <c r="AB506" s="34" t="s">
        <v>64</v>
      </c>
      <c r="AC506" s="33"/>
      <c r="AD506" s="32" t="s">
        <v>63</v>
      </c>
      <c r="AE506" s="31"/>
      <c r="AF506" s="30"/>
      <c r="AG506" s="31"/>
      <c r="AH506" s="30"/>
      <c r="AI506" s="20"/>
      <c r="AJ506" s="250"/>
      <c r="AK506" s="253"/>
      <c r="AL506" s="19"/>
      <c r="AM506" s="7"/>
      <c r="AN506" s="7"/>
      <c r="AO506" s="239"/>
      <c r="AP506" s="230"/>
      <c r="AQ506" s="233"/>
      <c r="AR506" s="236"/>
      <c r="AS506" s="230"/>
      <c r="AT506" s="233"/>
      <c r="AU506" s="236"/>
      <c r="AV506" s="230"/>
      <c r="AW506" s="233"/>
      <c r="AX506" s="236"/>
      <c r="AY506" s="230"/>
      <c r="AZ506" s="233"/>
      <c r="BA506" s="236"/>
      <c r="BB506" s="230"/>
      <c r="BC506" s="233"/>
      <c r="BD506" s="298"/>
      <c r="BE506" s="301"/>
      <c r="BF506" s="301"/>
      <c r="BG506" s="304"/>
    </row>
    <row r="507" spans="2:60" ht="28.15" hidden="1" customHeight="1">
      <c r="B507" s="29"/>
      <c r="C507" s="265"/>
      <c r="D507" s="28"/>
      <c r="E507" s="27"/>
      <c r="F507" s="27"/>
      <c r="G507" s="26"/>
      <c r="H507" s="257"/>
      <c r="I507" s="261"/>
      <c r="J507" s="261"/>
      <c r="K507" s="261"/>
      <c r="L507" s="23" t="s">
        <v>62</v>
      </c>
      <c r="M507" s="22"/>
      <c r="N507" s="23" t="s">
        <v>61</v>
      </c>
      <c r="O507" s="22"/>
      <c r="P507" s="23" t="s">
        <v>60</v>
      </c>
      <c r="Q507" s="22"/>
      <c r="R507" s="23" t="s">
        <v>59</v>
      </c>
      <c r="S507" s="22"/>
      <c r="T507" s="23" t="s">
        <v>58</v>
      </c>
      <c r="U507" s="22"/>
      <c r="V507" s="23" t="s">
        <v>57</v>
      </c>
      <c r="W507" s="22"/>
      <c r="X507" s="23" t="s">
        <v>56</v>
      </c>
      <c r="Y507" s="22"/>
      <c r="Z507" s="23" t="s">
        <v>55</v>
      </c>
      <c r="AA507" s="22"/>
      <c r="AB507" s="25" t="s">
        <v>54</v>
      </c>
      <c r="AC507" s="24"/>
      <c r="AD507" s="23">
        <v>39</v>
      </c>
      <c r="AE507" s="22"/>
      <c r="AF507" s="21"/>
      <c r="AG507" s="22"/>
      <c r="AH507" s="21"/>
      <c r="AI507" s="20"/>
      <c r="AJ507" s="250"/>
      <c r="AK507" s="253"/>
      <c r="AL507" s="19"/>
      <c r="AM507" s="7"/>
      <c r="AN507" s="7"/>
      <c r="AO507" s="239"/>
      <c r="AP507" s="230"/>
      <c r="AQ507" s="233"/>
      <c r="AR507" s="236"/>
      <c r="AS507" s="230"/>
      <c r="AT507" s="233"/>
      <c r="AU507" s="236"/>
      <c r="AV507" s="230"/>
      <c r="AW507" s="233"/>
      <c r="AX507" s="236"/>
      <c r="AY507" s="230"/>
      <c r="AZ507" s="233"/>
      <c r="BA507" s="236"/>
      <c r="BB507" s="230"/>
      <c r="BC507" s="233"/>
      <c r="BD507" s="298"/>
      <c r="BE507" s="301"/>
      <c r="BF507" s="301"/>
      <c r="BG507" s="304"/>
    </row>
    <row r="508" spans="2:60" ht="28.15" hidden="1" customHeight="1" thickBot="1">
      <c r="B508" s="29"/>
      <c r="C508" s="266"/>
      <c r="D508" s="57"/>
      <c r="E508" s="56"/>
      <c r="F508" s="56"/>
      <c r="G508" s="55"/>
      <c r="H508" s="258"/>
      <c r="I508" s="262"/>
      <c r="J508" s="262"/>
      <c r="K508" s="262"/>
      <c r="L508" s="52" t="s">
        <v>53</v>
      </c>
      <c r="M508" s="51"/>
      <c r="N508" s="52" t="s">
        <v>52</v>
      </c>
      <c r="O508" s="51"/>
      <c r="P508" s="52" t="s">
        <v>51</v>
      </c>
      <c r="Q508" s="51"/>
      <c r="R508" s="52" t="s">
        <v>50</v>
      </c>
      <c r="S508" s="51"/>
      <c r="T508" s="52">
        <v>20</v>
      </c>
      <c r="U508" s="51"/>
      <c r="V508" s="52" t="s">
        <v>49</v>
      </c>
      <c r="W508" s="51"/>
      <c r="X508" s="52" t="s">
        <v>48</v>
      </c>
      <c r="Y508" s="51"/>
      <c r="Z508" s="52" t="s">
        <v>47</v>
      </c>
      <c r="AA508" s="51"/>
      <c r="AB508" s="54" t="s">
        <v>46</v>
      </c>
      <c r="AC508" s="53"/>
      <c r="AD508" s="52" t="s">
        <v>45</v>
      </c>
      <c r="AE508" s="51"/>
      <c r="AF508" s="50"/>
      <c r="AG508" s="51"/>
      <c r="AH508" s="50"/>
      <c r="AI508" s="49"/>
      <c r="AJ508" s="251"/>
      <c r="AK508" s="254"/>
      <c r="AL508" s="48"/>
      <c r="AM508" s="7"/>
      <c r="AN508" s="7"/>
      <c r="AO508" s="240"/>
      <c r="AP508" s="231"/>
      <c r="AQ508" s="234"/>
      <c r="AR508" s="237"/>
      <c r="AS508" s="231"/>
      <c r="AT508" s="234"/>
      <c r="AU508" s="237"/>
      <c r="AV508" s="231"/>
      <c r="AW508" s="234"/>
      <c r="AX508" s="237"/>
      <c r="AY508" s="231"/>
      <c r="AZ508" s="234"/>
      <c r="BA508" s="237"/>
      <c r="BB508" s="231"/>
      <c r="BC508" s="234"/>
      <c r="BD508" s="299"/>
      <c r="BE508" s="302"/>
      <c r="BF508" s="302"/>
      <c r="BG508" s="305"/>
    </row>
    <row r="509" spans="2:60" ht="28.15" hidden="1" customHeight="1">
      <c r="B509" s="29"/>
      <c r="C509" s="263">
        <v>3</v>
      </c>
      <c r="D509" s="47"/>
      <c r="E509" s="46"/>
      <c r="F509" s="46"/>
      <c r="G509" s="45"/>
      <c r="H509" s="255"/>
      <c r="I509" s="259"/>
      <c r="J509" s="259"/>
      <c r="K509" s="259"/>
      <c r="L509" s="42" t="s">
        <v>82</v>
      </c>
      <c r="M509" s="41"/>
      <c r="N509" s="42" t="s">
        <v>81</v>
      </c>
      <c r="O509" s="41"/>
      <c r="P509" s="42" t="s">
        <v>80</v>
      </c>
      <c r="Q509" s="41"/>
      <c r="R509" s="42" t="s">
        <v>79</v>
      </c>
      <c r="S509" s="41"/>
      <c r="T509" s="42" t="s">
        <v>78</v>
      </c>
      <c r="U509" s="41"/>
      <c r="V509" s="42" t="s">
        <v>77</v>
      </c>
      <c r="W509" s="41"/>
      <c r="X509" s="42" t="s">
        <v>76</v>
      </c>
      <c r="Y509" s="41"/>
      <c r="Z509" s="42" t="s">
        <v>75</v>
      </c>
      <c r="AA509" s="41"/>
      <c r="AB509" s="44" t="s">
        <v>74</v>
      </c>
      <c r="AC509" s="43"/>
      <c r="AD509" s="42" t="s">
        <v>73</v>
      </c>
      <c r="AE509" s="41"/>
      <c r="AF509" s="40"/>
      <c r="AG509" s="41"/>
      <c r="AH509" s="40"/>
      <c r="AI509" s="39"/>
      <c r="AJ509" s="245"/>
      <c r="AK509" s="245"/>
      <c r="AL509" s="38"/>
      <c r="AM509" s="7"/>
      <c r="AN509" s="7"/>
      <c r="AO509" s="238">
        <f>SUMPRODUCT(LEN($M509:$AE512)-LEN(SUBSTITUTE($M509:$AE512,"A", "")))</f>
        <v>0</v>
      </c>
      <c r="AP509" s="229">
        <f>SUMPRODUCT(LEN($AH509:$AH512)-LEN(SUBSTITUTE($AH509:$AH512,"A", "")))</f>
        <v>0</v>
      </c>
      <c r="AQ509" s="232">
        <f>SUMPRODUCT(LEN($AG509:$AG512)-LEN(SUBSTITUTE($AG509:$AG512,"A", "")))</f>
        <v>0</v>
      </c>
      <c r="AR509" s="235">
        <f>SUMPRODUCT(LEN($M509:$AE512)-LEN(SUBSTITUTE($M509:$AE512,"S", "")))</f>
        <v>0</v>
      </c>
      <c r="AS509" s="229">
        <f>SUMPRODUCT(LEN($AH509:$AH512)-LEN(SUBSTITUTE($AH509:$AH512,"S", "")))</f>
        <v>0</v>
      </c>
      <c r="AT509" s="232">
        <f>SUMPRODUCT(LEN($AG509:$AG512)-LEN(SUBSTITUTE($AG509:$AG512,"S", "")))</f>
        <v>0</v>
      </c>
      <c r="AU509" s="235">
        <f>SUMPRODUCT(LEN($M509:$AE512)-LEN(SUBSTITUTE($M509:$AE512,"F", "")))</f>
        <v>0</v>
      </c>
      <c r="AV509" s="229">
        <f>SUMPRODUCT(LEN($AH509:$AH512)-LEN(SUBSTITUTE($AH509:$AH512,"F", "")))</f>
        <v>0</v>
      </c>
      <c r="AW509" s="232">
        <f>SUMPRODUCT(LEN($AG509:$AG512)-LEN(SUBSTITUTE($AG509:$AG512,"F", "")))</f>
        <v>0</v>
      </c>
      <c r="AX509" s="235">
        <f>SUMPRODUCT(LEN($M509:$AE512)-LEN(SUBSTITUTE($M509:$AE512,"G", "")))</f>
        <v>0</v>
      </c>
      <c r="AY509" s="229">
        <f>SUMPRODUCT(LEN($AH509:$AH512)-LEN(SUBSTITUTE($AH509:$AH512,"G", "")))</f>
        <v>0</v>
      </c>
      <c r="AZ509" s="232">
        <f>SUMPRODUCT(LEN($AG509:$AG512)-LEN(SUBSTITUTE($AG509:$AG512,"G", "")))</f>
        <v>0</v>
      </c>
      <c r="BA509" s="235">
        <f>SUMPRODUCT(LEN($M509:$AE512)-LEN(SUBSTITUTE($M509:$AE512,"M", "")))</f>
        <v>0</v>
      </c>
      <c r="BB509" s="229">
        <f>SUMPRODUCT(LEN($AH509:$AH512)-LEN(SUBSTITUTE($AH509:$AH512,"M", "")))</f>
        <v>0</v>
      </c>
      <c r="BC509" s="232">
        <f>SUMPRODUCT(LEN($AG509:$AG512)-LEN(SUBSTITUTE($AG509:$AG512,"M", "")))</f>
        <v>0</v>
      </c>
      <c r="BD509" s="297">
        <f>SUMPRODUCT(LEN($AI509:$AI512)-LEN(SUBSTITUTE($AI509:$AI512,"S", "")))</f>
        <v>0</v>
      </c>
      <c r="BE509" s="300">
        <f>SUMPRODUCT(LEN($AI509:$AI512)-LEN(SUBSTITUTE($AI509:$AI512,"F", "")))</f>
        <v>0</v>
      </c>
      <c r="BF509" s="300">
        <f>SUMPRODUCT(LEN($AI509:$AI512)-LEN(SUBSTITUTE($AI509:$AI512,"G", "")))</f>
        <v>0</v>
      </c>
      <c r="BG509" s="303">
        <f>SUMPRODUCT(LEN($AI509:$AI512)-LEN(SUBSTITUTE($AI509:$AI512,"M", "")))</f>
        <v>0</v>
      </c>
    </row>
    <row r="510" spans="2:60" ht="28.15" hidden="1" customHeight="1" thickBot="1">
      <c r="B510" s="29"/>
      <c r="C510" s="264"/>
      <c r="D510" s="37"/>
      <c r="E510" s="36"/>
      <c r="F510" s="36"/>
      <c r="G510" s="35"/>
      <c r="H510" s="256"/>
      <c r="I510" s="260"/>
      <c r="J510" s="260"/>
      <c r="K510" s="260"/>
      <c r="L510" s="32" t="s">
        <v>72</v>
      </c>
      <c r="M510" s="31"/>
      <c r="N510" s="32" t="s">
        <v>71</v>
      </c>
      <c r="O510" s="31"/>
      <c r="P510" s="32" t="s">
        <v>70</v>
      </c>
      <c r="Q510" s="31"/>
      <c r="R510" s="32" t="s">
        <v>69</v>
      </c>
      <c r="S510" s="31"/>
      <c r="T510" s="32" t="s">
        <v>68</v>
      </c>
      <c r="U510" s="31"/>
      <c r="V510" s="32" t="s">
        <v>67</v>
      </c>
      <c r="W510" s="31"/>
      <c r="X510" s="32" t="s">
        <v>66</v>
      </c>
      <c r="Y510" s="31"/>
      <c r="Z510" s="32" t="s">
        <v>65</v>
      </c>
      <c r="AA510" s="31"/>
      <c r="AB510" s="34" t="s">
        <v>64</v>
      </c>
      <c r="AC510" s="33"/>
      <c r="AD510" s="32" t="s">
        <v>63</v>
      </c>
      <c r="AE510" s="31"/>
      <c r="AF510" s="30"/>
      <c r="AG510" s="31"/>
      <c r="AH510" s="30"/>
      <c r="AI510" s="20"/>
      <c r="AJ510" s="246"/>
      <c r="AK510" s="246"/>
      <c r="AL510" s="19"/>
      <c r="AM510" s="7"/>
      <c r="AN510" s="7"/>
      <c r="AO510" s="239"/>
      <c r="AP510" s="230"/>
      <c r="AQ510" s="233"/>
      <c r="AR510" s="236"/>
      <c r="AS510" s="230"/>
      <c r="AT510" s="233"/>
      <c r="AU510" s="236"/>
      <c r="AV510" s="230"/>
      <c r="AW510" s="233"/>
      <c r="AX510" s="236"/>
      <c r="AY510" s="230"/>
      <c r="AZ510" s="233"/>
      <c r="BA510" s="236"/>
      <c r="BB510" s="230"/>
      <c r="BC510" s="233"/>
      <c r="BD510" s="298"/>
      <c r="BE510" s="301"/>
      <c r="BF510" s="301"/>
      <c r="BG510" s="304"/>
    </row>
    <row r="511" spans="2:60" ht="28.15" hidden="1" customHeight="1">
      <c r="B511" s="29"/>
      <c r="C511" s="265"/>
      <c r="D511" s="28"/>
      <c r="E511" s="27"/>
      <c r="F511" s="27"/>
      <c r="G511" s="26"/>
      <c r="H511" s="257"/>
      <c r="I511" s="261"/>
      <c r="J511" s="261"/>
      <c r="K511" s="261"/>
      <c r="L511" s="23" t="s">
        <v>62</v>
      </c>
      <c r="M511" s="22"/>
      <c r="N511" s="23" t="s">
        <v>61</v>
      </c>
      <c r="O511" s="22"/>
      <c r="P511" s="23" t="s">
        <v>60</v>
      </c>
      <c r="Q511" s="22"/>
      <c r="R511" s="23" t="s">
        <v>59</v>
      </c>
      <c r="S511" s="22"/>
      <c r="T511" s="23" t="s">
        <v>58</v>
      </c>
      <c r="U511" s="22"/>
      <c r="V511" s="23" t="s">
        <v>57</v>
      </c>
      <c r="W511" s="22"/>
      <c r="X511" s="23" t="s">
        <v>56</v>
      </c>
      <c r="Y511" s="22"/>
      <c r="Z511" s="23" t="s">
        <v>55</v>
      </c>
      <c r="AA511" s="22"/>
      <c r="AB511" s="25" t="s">
        <v>54</v>
      </c>
      <c r="AC511" s="24"/>
      <c r="AD511" s="23">
        <v>39</v>
      </c>
      <c r="AE511" s="22"/>
      <c r="AF511" s="21"/>
      <c r="AG511" s="22"/>
      <c r="AH511" s="21"/>
      <c r="AI511" s="20"/>
      <c r="AJ511" s="246"/>
      <c r="AK511" s="246"/>
      <c r="AL511" s="19"/>
      <c r="AM511" s="7"/>
      <c r="AN511" s="7"/>
      <c r="AO511" s="239"/>
      <c r="AP511" s="230"/>
      <c r="AQ511" s="233"/>
      <c r="AR511" s="236"/>
      <c r="AS511" s="230"/>
      <c r="AT511" s="233"/>
      <c r="AU511" s="236"/>
      <c r="AV511" s="230"/>
      <c r="AW511" s="233"/>
      <c r="AX511" s="236"/>
      <c r="AY511" s="230"/>
      <c r="AZ511" s="233"/>
      <c r="BA511" s="236"/>
      <c r="BB511" s="230"/>
      <c r="BC511" s="233"/>
      <c r="BD511" s="298"/>
      <c r="BE511" s="301"/>
      <c r="BF511" s="301"/>
      <c r="BG511" s="304"/>
    </row>
    <row r="512" spans="2:60" ht="28.15" hidden="1" customHeight="1" thickBot="1">
      <c r="B512" s="18"/>
      <c r="C512" s="271"/>
      <c r="D512" s="17"/>
      <c r="E512" s="16"/>
      <c r="F512" s="16"/>
      <c r="G512" s="15"/>
      <c r="H512" s="258"/>
      <c r="I512" s="272"/>
      <c r="J512" s="272"/>
      <c r="K512" s="272"/>
      <c r="L512" s="12" t="s">
        <v>53</v>
      </c>
      <c r="M512" s="11"/>
      <c r="N512" s="12" t="s">
        <v>52</v>
      </c>
      <c r="O512" s="11"/>
      <c r="P512" s="12" t="s">
        <v>51</v>
      </c>
      <c r="Q512" s="11"/>
      <c r="R512" s="12" t="s">
        <v>50</v>
      </c>
      <c r="S512" s="11"/>
      <c r="T512" s="12">
        <v>20</v>
      </c>
      <c r="U512" s="11"/>
      <c r="V512" s="12" t="s">
        <v>49</v>
      </c>
      <c r="W512" s="11"/>
      <c r="X512" s="12" t="s">
        <v>48</v>
      </c>
      <c r="Y512" s="11"/>
      <c r="Z512" s="12" t="s">
        <v>47</v>
      </c>
      <c r="AA512" s="11"/>
      <c r="AB512" s="14" t="s">
        <v>46</v>
      </c>
      <c r="AC512" s="13"/>
      <c r="AD512" s="12" t="s">
        <v>45</v>
      </c>
      <c r="AE512" s="11"/>
      <c r="AF512" s="10"/>
      <c r="AG512" s="11"/>
      <c r="AH512" s="10"/>
      <c r="AI512" s="9"/>
      <c r="AJ512" s="247"/>
      <c r="AK512" s="247"/>
      <c r="AL512" s="8"/>
      <c r="AM512" s="7"/>
      <c r="AN512" s="7"/>
      <c r="AO512" s="240"/>
      <c r="AP512" s="231"/>
      <c r="AQ512" s="234"/>
      <c r="AR512" s="237"/>
      <c r="AS512" s="231"/>
      <c r="AT512" s="234"/>
      <c r="AU512" s="237"/>
      <c r="AV512" s="231"/>
      <c r="AW512" s="234"/>
      <c r="AX512" s="237"/>
      <c r="AY512" s="231"/>
      <c r="AZ512" s="234"/>
      <c r="BA512" s="237"/>
      <c r="BB512" s="231"/>
      <c r="BC512" s="234"/>
      <c r="BD512" s="299"/>
      <c r="BE512" s="302"/>
      <c r="BF512" s="302"/>
      <c r="BG512" s="305"/>
    </row>
    <row r="513" spans="2:60" ht="85.9" hidden="1" customHeight="1" thickBot="1">
      <c r="B513" s="94" t="s">
        <v>119</v>
      </c>
      <c r="C513" s="83" t="s">
        <v>118</v>
      </c>
      <c r="D513" s="88" t="s">
        <v>117</v>
      </c>
      <c r="E513" s="93" t="s">
        <v>116</v>
      </c>
      <c r="F513" s="92"/>
      <c r="G513" s="91"/>
      <c r="H513" s="90" t="s">
        <v>115</v>
      </c>
      <c r="I513" s="88" t="s">
        <v>43</v>
      </c>
      <c r="J513" s="88" t="s">
        <v>114</v>
      </c>
      <c r="K513" s="88" t="s">
        <v>44</v>
      </c>
      <c r="L513" s="227" t="s">
        <v>113</v>
      </c>
      <c r="M513" s="270"/>
      <c r="N513" s="227" t="s">
        <v>112</v>
      </c>
      <c r="O513" s="270"/>
      <c r="P513" s="227" t="s">
        <v>112</v>
      </c>
      <c r="Q513" s="228"/>
      <c r="R513" s="227" t="s">
        <v>112</v>
      </c>
      <c r="S513" s="228"/>
      <c r="T513" s="227" t="s">
        <v>112</v>
      </c>
      <c r="U513" s="228"/>
      <c r="V513" s="227" t="s">
        <v>112</v>
      </c>
      <c r="W513" s="228"/>
      <c r="X513" s="227" t="s">
        <v>112</v>
      </c>
      <c r="Y513" s="228"/>
      <c r="Z513" s="227" t="s">
        <v>112</v>
      </c>
      <c r="AA513" s="228"/>
      <c r="AB513" s="227" t="s">
        <v>112</v>
      </c>
      <c r="AC513" s="228"/>
      <c r="AD513" s="227" t="s">
        <v>112</v>
      </c>
      <c r="AE513" s="228"/>
      <c r="AF513" s="244" t="s">
        <v>111</v>
      </c>
      <c r="AG513" s="228"/>
      <c r="AH513" s="90" t="s">
        <v>110</v>
      </c>
      <c r="AI513" s="89" t="s">
        <v>109</v>
      </c>
      <c r="AJ513" s="88" t="s">
        <v>108</v>
      </c>
      <c r="AK513" s="88" t="s">
        <v>107</v>
      </c>
      <c r="AL513" s="87" t="s">
        <v>106</v>
      </c>
      <c r="AM513" s="86"/>
      <c r="AN513" s="86"/>
      <c r="AO513" s="84" t="s">
        <v>105</v>
      </c>
      <c r="AP513" s="83" t="s">
        <v>104</v>
      </c>
      <c r="AQ513" s="82" t="s">
        <v>103</v>
      </c>
      <c r="AR513" s="84" t="s">
        <v>102</v>
      </c>
      <c r="AS513" s="83" t="s">
        <v>101</v>
      </c>
      <c r="AT513" s="82" t="s">
        <v>100</v>
      </c>
      <c r="AU513" s="84" t="s">
        <v>99</v>
      </c>
      <c r="AV513" s="83" t="s">
        <v>98</v>
      </c>
      <c r="AW513" s="85" t="s">
        <v>97</v>
      </c>
      <c r="AX513" s="84" t="s">
        <v>96</v>
      </c>
      <c r="AY513" s="83" t="s">
        <v>95</v>
      </c>
      <c r="AZ513" s="82" t="s">
        <v>94</v>
      </c>
      <c r="BA513" s="84" t="s">
        <v>93</v>
      </c>
      <c r="BB513" s="83" t="s">
        <v>92</v>
      </c>
      <c r="BC513" s="82" t="s">
        <v>91</v>
      </c>
      <c r="BD513" s="81" t="s">
        <v>90</v>
      </c>
      <c r="BE513" s="80" t="s">
        <v>89</v>
      </c>
      <c r="BF513" s="80" t="s">
        <v>88</v>
      </c>
      <c r="BG513" s="79" t="s">
        <v>87</v>
      </c>
    </row>
    <row r="514" spans="2:60" ht="48" hidden="1" thickBot="1">
      <c r="B514" s="78" t="s">
        <v>146</v>
      </c>
      <c r="C514" s="77"/>
      <c r="D514" s="76"/>
      <c r="E514" s="267"/>
      <c r="F514" s="268"/>
      <c r="G514" s="269"/>
      <c r="H514" s="75" t="s">
        <v>85</v>
      </c>
      <c r="I514" s="74"/>
      <c r="J514" s="74"/>
      <c r="K514" s="73"/>
      <c r="L514" s="72"/>
      <c r="M514" s="68"/>
      <c r="N514" s="72"/>
      <c r="O514" s="68"/>
      <c r="P514" s="72"/>
      <c r="Q514" s="68"/>
      <c r="R514" s="72"/>
      <c r="S514" s="68"/>
      <c r="T514" s="72"/>
      <c r="U514" s="68"/>
      <c r="V514" s="72"/>
      <c r="W514" s="68"/>
      <c r="X514" s="72"/>
      <c r="Y514" s="68"/>
      <c r="Z514" s="72"/>
      <c r="AA514" s="71"/>
      <c r="AB514" s="70"/>
      <c r="AC514" s="70"/>
      <c r="AD514" s="70"/>
      <c r="AE514" s="70"/>
      <c r="AF514" s="69" t="s">
        <v>84</v>
      </c>
      <c r="AG514" s="68"/>
      <c r="AH514" s="68"/>
      <c r="AI514" s="68"/>
      <c r="AJ514" s="67"/>
      <c r="AK514" s="67"/>
      <c r="AL514" s="66"/>
      <c r="AM514" s="65"/>
      <c r="AN514" s="65"/>
      <c r="AO514" s="64">
        <f t="shared" ref="AO514:BG514" si="36">SUM(AO515:AO526)</f>
        <v>0</v>
      </c>
      <c r="AP514" s="63">
        <f t="shared" si="36"/>
        <v>0</v>
      </c>
      <c r="AQ514" s="62">
        <f t="shared" si="36"/>
        <v>0</v>
      </c>
      <c r="AR514" s="64">
        <f t="shared" si="36"/>
        <v>0</v>
      </c>
      <c r="AS514" s="63">
        <f t="shared" si="36"/>
        <v>0</v>
      </c>
      <c r="AT514" s="62">
        <f t="shared" si="36"/>
        <v>0</v>
      </c>
      <c r="AU514" s="64">
        <f t="shared" si="36"/>
        <v>0</v>
      </c>
      <c r="AV514" s="63">
        <f t="shared" si="36"/>
        <v>0</v>
      </c>
      <c r="AW514" s="62">
        <f t="shared" si="36"/>
        <v>0</v>
      </c>
      <c r="AX514" s="64">
        <f t="shared" si="36"/>
        <v>0</v>
      </c>
      <c r="AY514" s="63">
        <f t="shared" si="36"/>
        <v>0</v>
      </c>
      <c r="AZ514" s="62">
        <f t="shared" si="36"/>
        <v>0</v>
      </c>
      <c r="BA514" s="64">
        <f t="shared" si="36"/>
        <v>0</v>
      </c>
      <c r="BB514" s="63">
        <f t="shared" si="36"/>
        <v>0</v>
      </c>
      <c r="BC514" s="62">
        <f t="shared" si="36"/>
        <v>0</v>
      </c>
      <c r="BD514" s="61">
        <f t="shared" si="36"/>
        <v>0</v>
      </c>
      <c r="BE514" s="60">
        <f t="shared" si="36"/>
        <v>0</v>
      </c>
      <c r="BF514" s="60">
        <f t="shared" si="36"/>
        <v>0</v>
      </c>
      <c r="BG514" s="59">
        <f t="shared" si="36"/>
        <v>0</v>
      </c>
      <c r="BH514" s="58" t="s">
        <v>83</v>
      </c>
    </row>
    <row r="515" spans="2:60" ht="28.15" hidden="1" customHeight="1">
      <c r="B515" s="29"/>
      <c r="C515" s="263">
        <v>1</v>
      </c>
      <c r="D515" s="47"/>
      <c r="E515" s="46"/>
      <c r="F515" s="46"/>
      <c r="G515" s="45"/>
      <c r="H515" s="255"/>
      <c r="I515" s="259"/>
      <c r="J515" s="259"/>
      <c r="K515" s="259"/>
      <c r="L515" s="42" t="s">
        <v>82</v>
      </c>
      <c r="M515" s="41"/>
      <c r="N515" s="42" t="s">
        <v>81</v>
      </c>
      <c r="O515" s="41"/>
      <c r="P515" s="42" t="s">
        <v>80</v>
      </c>
      <c r="Q515" s="41"/>
      <c r="R515" s="42" t="s">
        <v>79</v>
      </c>
      <c r="S515" s="41"/>
      <c r="T515" s="42" t="s">
        <v>78</v>
      </c>
      <c r="U515" s="41"/>
      <c r="V515" s="42" t="s">
        <v>77</v>
      </c>
      <c r="W515" s="41"/>
      <c r="X515" s="42" t="s">
        <v>76</v>
      </c>
      <c r="Y515" s="41"/>
      <c r="Z515" s="42" t="s">
        <v>75</v>
      </c>
      <c r="AA515" s="41"/>
      <c r="AB515" s="44" t="s">
        <v>74</v>
      </c>
      <c r="AC515" s="43"/>
      <c r="AD515" s="42" t="s">
        <v>73</v>
      </c>
      <c r="AE515" s="41"/>
      <c r="AF515" s="40"/>
      <c r="AG515" s="41"/>
      <c r="AH515" s="40"/>
      <c r="AI515" s="39"/>
      <c r="AJ515" s="245"/>
      <c r="AK515" s="245"/>
      <c r="AL515" s="38"/>
      <c r="AM515" s="7"/>
      <c r="AN515" s="7"/>
      <c r="AO515" s="238">
        <f>SUMPRODUCT(LEN($M515:$AE518)-LEN(SUBSTITUTE($M515:$AE518,"A", "")))</f>
        <v>0</v>
      </c>
      <c r="AP515" s="229">
        <f>SUMPRODUCT(LEN($AH515:$AH518)-LEN(SUBSTITUTE($AH515:$AH518,"A", "")))</f>
        <v>0</v>
      </c>
      <c r="AQ515" s="232">
        <f>SUMPRODUCT(LEN($AG515:$AG518)-LEN(SUBSTITUTE($AG515:$AG518,"A", "")))</f>
        <v>0</v>
      </c>
      <c r="AR515" s="235">
        <f>SUMPRODUCT(LEN($M515:$AE518)-LEN(SUBSTITUTE($M515:$AE518,"S", "")))</f>
        <v>0</v>
      </c>
      <c r="AS515" s="229">
        <f>SUMPRODUCT(LEN($AH515:$AH518)-LEN(SUBSTITUTE($AH515:$AH518,"S", "")))</f>
        <v>0</v>
      </c>
      <c r="AT515" s="232">
        <f>SUMPRODUCT(LEN($AG515:$AG518)-LEN(SUBSTITUTE($AG515:$AG518,"S", "")))</f>
        <v>0</v>
      </c>
      <c r="AU515" s="235">
        <f>SUMPRODUCT(LEN($M515:$AE518)-LEN(SUBSTITUTE($M515:$AE518,"F", "")))</f>
        <v>0</v>
      </c>
      <c r="AV515" s="229">
        <f>SUMPRODUCT(LEN($AH515:$AH518)-LEN(SUBSTITUTE($AH515:$AH518,"F", "")))</f>
        <v>0</v>
      </c>
      <c r="AW515" s="232">
        <f>SUMPRODUCT(LEN($AG515:$AG518)-LEN(SUBSTITUTE($AG515:$AG518,"F", "")))</f>
        <v>0</v>
      </c>
      <c r="AX515" s="235">
        <f>SUMPRODUCT(LEN($M515:$AE518)-LEN(SUBSTITUTE($M515:$AE518,"G", "")))</f>
        <v>0</v>
      </c>
      <c r="AY515" s="229">
        <f>SUMPRODUCT(LEN($AH515:$AH518)-LEN(SUBSTITUTE($AH515:$AH518,"G", "")))</f>
        <v>0</v>
      </c>
      <c r="AZ515" s="232">
        <f>SUMPRODUCT(LEN($AG515:$AG518)-LEN(SUBSTITUTE($AG515:$AG518,"G", "")))</f>
        <v>0</v>
      </c>
      <c r="BA515" s="235">
        <f>SUMPRODUCT(LEN($M515:$AE518)-LEN(SUBSTITUTE($M515:$AE518,"M", "")))</f>
        <v>0</v>
      </c>
      <c r="BB515" s="229">
        <f>SUMPRODUCT(LEN($AH515:$AH518)-LEN(SUBSTITUTE($AH515:$AH518,"M", "")))</f>
        <v>0</v>
      </c>
      <c r="BC515" s="232">
        <f>SUMPRODUCT(LEN($AG515:$AG518)-LEN(SUBSTITUTE($AG515:$AG518,"M", "")))</f>
        <v>0</v>
      </c>
      <c r="BD515" s="297">
        <f>SUMPRODUCT(LEN($AI515:$AI518)-LEN(SUBSTITUTE($AI515:$AI518,"S", "")))</f>
        <v>0</v>
      </c>
      <c r="BE515" s="300">
        <f>SUMPRODUCT(LEN($AI515:$AI518)-LEN(SUBSTITUTE($AI515:$AI518,"F", "")))</f>
        <v>0</v>
      </c>
      <c r="BF515" s="300">
        <f>SUMPRODUCT(LEN($AI515:$AI518)-LEN(SUBSTITUTE($AI515:$AI518,"G", "")))</f>
        <v>0</v>
      </c>
      <c r="BG515" s="303">
        <f>SUMPRODUCT(LEN($AI515:$AI518)-LEN(SUBSTITUTE($AI515:$AI518,"M", "")))</f>
        <v>0</v>
      </c>
    </row>
    <row r="516" spans="2:60" ht="28.15" hidden="1" customHeight="1" thickBot="1">
      <c r="B516" s="29"/>
      <c r="C516" s="264"/>
      <c r="D516" s="37"/>
      <c r="E516" s="36"/>
      <c r="F516" s="36"/>
      <c r="G516" s="35"/>
      <c r="H516" s="256"/>
      <c r="I516" s="260"/>
      <c r="J516" s="260"/>
      <c r="K516" s="260"/>
      <c r="L516" s="32" t="s">
        <v>72</v>
      </c>
      <c r="M516" s="31"/>
      <c r="N516" s="32" t="s">
        <v>71</v>
      </c>
      <c r="O516" s="31"/>
      <c r="P516" s="32" t="s">
        <v>70</v>
      </c>
      <c r="Q516" s="31"/>
      <c r="R516" s="32" t="s">
        <v>69</v>
      </c>
      <c r="S516" s="31"/>
      <c r="T516" s="32" t="s">
        <v>68</v>
      </c>
      <c r="U516" s="31"/>
      <c r="V516" s="32" t="s">
        <v>67</v>
      </c>
      <c r="W516" s="31"/>
      <c r="X516" s="32" t="s">
        <v>66</v>
      </c>
      <c r="Y516" s="31"/>
      <c r="Z516" s="32" t="s">
        <v>65</v>
      </c>
      <c r="AA516" s="31"/>
      <c r="AB516" s="34" t="s">
        <v>64</v>
      </c>
      <c r="AC516" s="33"/>
      <c r="AD516" s="32" t="s">
        <v>63</v>
      </c>
      <c r="AE516" s="31"/>
      <c r="AF516" s="30"/>
      <c r="AG516" s="31"/>
      <c r="AH516" s="30"/>
      <c r="AI516" s="20"/>
      <c r="AJ516" s="246"/>
      <c r="AK516" s="246"/>
      <c r="AL516" s="19"/>
      <c r="AM516" s="7"/>
      <c r="AN516" s="7"/>
      <c r="AO516" s="239"/>
      <c r="AP516" s="230"/>
      <c r="AQ516" s="233"/>
      <c r="AR516" s="236"/>
      <c r="AS516" s="230"/>
      <c r="AT516" s="233"/>
      <c r="AU516" s="236"/>
      <c r="AV516" s="230"/>
      <c r="AW516" s="233"/>
      <c r="AX516" s="236"/>
      <c r="AY516" s="230"/>
      <c r="AZ516" s="233"/>
      <c r="BA516" s="236"/>
      <c r="BB516" s="230"/>
      <c r="BC516" s="233"/>
      <c r="BD516" s="298"/>
      <c r="BE516" s="301"/>
      <c r="BF516" s="301"/>
      <c r="BG516" s="304"/>
    </row>
    <row r="517" spans="2:60" ht="28.15" hidden="1" customHeight="1">
      <c r="B517" s="29"/>
      <c r="C517" s="265"/>
      <c r="D517" s="28"/>
      <c r="E517" s="27"/>
      <c r="F517" s="27"/>
      <c r="G517" s="26"/>
      <c r="H517" s="257"/>
      <c r="I517" s="261"/>
      <c r="J517" s="261"/>
      <c r="K517" s="261"/>
      <c r="L517" s="23" t="s">
        <v>62</v>
      </c>
      <c r="M517" s="22"/>
      <c r="N517" s="23" t="s">
        <v>61</v>
      </c>
      <c r="O517" s="22"/>
      <c r="P517" s="23" t="s">
        <v>60</v>
      </c>
      <c r="Q517" s="22"/>
      <c r="R517" s="23" t="s">
        <v>59</v>
      </c>
      <c r="S517" s="22"/>
      <c r="T517" s="23" t="s">
        <v>58</v>
      </c>
      <c r="U517" s="22"/>
      <c r="V517" s="23" t="s">
        <v>57</v>
      </c>
      <c r="W517" s="22"/>
      <c r="X517" s="23" t="s">
        <v>56</v>
      </c>
      <c r="Y517" s="22"/>
      <c r="Z517" s="23" t="s">
        <v>55</v>
      </c>
      <c r="AA517" s="22"/>
      <c r="AB517" s="25" t="s">
        <v>54</v>
      </c>
      <c r="AC517" s="24"/>
      <c r="AD517" s="23">
        <v>39</v>
      </c>
      <c r="AE517" s="22"/>
      <c r="AF517" s="21"/>
      <c r="AG517" s="22"/>
      <c r="AH517" s="21"/>
      <c r="AI517" s="20"/>
      <c r="AJ517" s="246"/>
      <c r="AK517" s="246"/>
      <c r="AL517" s="19"/>
      <c r="AM517" s="7"/>
      <c r="AN517" s="7"/>
      <c r="AO517" s="239"/>
      <c r="AP517" s="230"/>
      <c r="AQ517" s="233"/>
      <c r="AR517" s="236"/>
      <c r="AS517" s="230"/>
      <c r="AT517" s="233"/>
      <c r="AU517" s="236"/>
      <c r="AV517" s="230"/>
      <c r="AW517" s="233"/>
      <c r="AX517" s="236"/>
      <c r="AY517" s="230"/>
      <c r="AZ517" s="233"/>
      <c r="BA517" s="236"/>
      <c r="BB517" s="230"/>
      <c r="BC517" s="233"/>
      <c r="BD517" s="298"/>
      <c r="BE517" s="301"/>
      <c r="BF517" s="301"/>
      <c r="BG517" s="304"/>
    </row>
    <row r="518" spans="2:60" ht="28.15" hidden="1" customHeight="1" thickBot="1">
      <c r="B518" s="29"/>
      <c r="C518" s="266"/>
      <c r="D518" s="57"/>
      <c r="E518" s="56"/>
      <c r="F518" s="56"/>
      <c r="G518" s="55"/>
      <c r="H518" s="258"/>
      <c r="I518" s="262"/>
      <c r="J518" s="262"/>
      <c r="K518" s="262"/>
      <c r="L518" s="52" t="s">
        <v>53</v>
      </c>
      <c r="M518" s="51"/>
      <c r="N518" s="52" t="s">
        <v>52</v>
      </c>
      <c r="O518" s="51"/>
      <c r="P518" s="52" t="s">
        <v>51</v>
      </c>
      <c r="Q518" s="51"/>
      <c r="R518" s="52" t="s">
        <v>50</v>
      </c>
      <c r="S518" s="51"/>
      <c r="T518" s="52">
        <v>20</v>
      </c>
      <c r="U518" s="51"/>
      <c r="V518" s="52" t="s">
        <v>49</v>
      </c>
      <c r="W518" s="51"/>
      <c r="X518" s="52" t="s">
        <v>48</v>
      </c>
      <c r="Y518" s="51"/>
      <c r="Z518" s="52" t="s">
        <v>47</v>
      </c>
      <c r="AA518" s="51"/>
      <c r="AB518" s="54" t="s">
        <v>46</v>
      </c>
      <c r="AC518" s="53"/>
      <c r="AD518" s="52" t="s">
        <v>45</v>
      </c>
      <c r="AE518" s="51"/>
      <c r="AF518" s="50"/>
      <c r="AG518" s="51"/>
      <c r="AH518" s="50"/>
      <c r="AI518" s="49"/>
      <c r="AJ518" s="248"/>
      <c r="AK518" s="248"/>
      <c r="AL518" s="48"/>
      <c r="AM518" s="7"/>
      <c r="AN518" s="7"/>
      <c r="AO518" s="240"/>
      <c r="AP518" s="231"/>
      <c r="AQ518" s="234"/>
      <c r="AR518" s="237"/>
      <c r="AS518" s="231"/>
      <c r="AT518" s="234"/>
      <c r="AU518" s="237"/>
      <c r="AV518" s="231"/>
      <c r="AW518" s="234"/>
      <c r="AX518" s="237"/>
      <c r="AY518" s="231"/>
      <c r="AZ518" s="234"/>
      <c r="BA518" s="237"/>
      <c r="BB518" s="231"/>
      <c r="BC518" s="234"/>
      <c r="BD518" s="299"/>
      <c r="BE518" s="302"/>
      <c r="BF518" s="302"/>
      <c r="BG518" s="305"/>
    </row>
    <row r="519" spans="2:60" ht="28.15" hidden="1" customHeight="1">
      <c r="B519" s="29"/>
      <c r="C519" s="263">
        <v>2</v>
      </c>
      <c r="D519" s="47"/>
      <c r="E519" s="46"/>
      <c r="F519" s="46"/>
      <c r="G519" s="45"/>
      <c r="H519" s="255"/>
      <c r="I519" s="259"/>
      <c r="J519" s="259"/>
      <c r="K519" s="259"/>
      <c r="L519" s="42" t="s">
        <v>82</v>
      </c>
      <c r="M519" s="41"/>
      <c r="N519" s="42" t="s">
        <v>81</v>
      </c>
      <c r="O519" s="41"/>
      <c r="P519" s="42" t="s">
        <v>80</v>
      </c>
      <c r="Q519" s="41"/>
      <c r="R519" s="42" t="s">
        <v>79</v>
      </c>
      <c r="S519" s="41"/>
      <c r="T519" s="42" t="s">
        <v>78</v>
      </c>
      <c r="U519" s="41"/>
      <c r="V519" s="42" t="s">
        <v>77</v>
      </c>
      <c r="W519" s="41"/>
      <c r="X519" s="42" t="s">
        <v>76</v>
      </c>
      <c r="Y519" s="41"/>
      <c r="Z519" s="42" t="s">
        <v>75</v>
      </c>
      <c r="AA519" s="41"/>
      <c r="AB519" s="44" t="s">
        <v>74</v>
      </c>
      <c r="AC519" s="43"/>
      <c r="AD519" s="42" t="s">
        <v>73</v>
      </c>
      <c r="AE519" s="41"/>
      <c r="AF519" s="40"/>
      <c r="AG519" s="41"/>
      <c r="AH519" s="40"/>
      <c r="AI519" s="39"/>
      <c r="AJ519" s="249"/>
      <c r="AK519" s="252"/>
      <c r="AL519" s="38"/>
      <c r="AM519" s="7"/>
      <c r="AN519" s="7"/>
      <c r="AO519" s="238">
        <f>SUMPRODUCT(LEN($M519:$AE522)-LEN(SUBSTITUTE($M519:$AE522,"A", "")))</f>
        <v>0</v>
      </c>
      <c r="AP519" s="229">
        <f>SUMPRODUCT(LEN($AH519:$AH522)-LEN(SUBSTITUTE($AH519:$AH522,"A", "")))</f>
        <v>0</v>
      </c>
      <c r="AQ519" s="232">
        <f>SUMPRODUCT(LEN($AG519:$AG522)-LEN(SUBSTITUTE($AG519:$AG522,"A", "")))</f>
        <v>0</v>
      </c>
      <c r="AR519" s="235">
        <f>SUMPRODUCT(LEN($M519:$AE522)-LEN(SUBSTITUTE($M519:$AE522,"S", "")))</f>
        <v>0</v>
      </c>
      <c r="AS519" s="229">
        <f>SUMPRODUCT(LEN($AH519:$AH522)-LEN(SUBSTITUTE($AH519:$AH522,"S", "")))</f>
        <v>0</v>
      </c>
      <c r="AT519" s="232">
        <f>SUMPRODUCT(LEN($AG519:$AG522)-LEN(SUBSTITUTE($AG519:$AG522,"S", "")))</f>
        <v>0</v>
      </c>
      <c r="AU519" s="235">
        <f>SUMPRODUCT(LEN($M519:$AE522)-LEN(SUBSTITUTE($M519:$AE522,"F", "")))</f>
        <v>0</v>
      </c>
      <c r="AV519" s="229">
        <f>SUMPRODUCT(LEN($AH519:$AH522)-LEN(SUBSTITUTE($AH519:$AH522,"F", "")))</f>
        <v>0</v>
      </c>
      <c r="AW519" s="232">
        <f>SUMPRODUCT(LEN($AG519:$AG522)-LEN(SUBSTITUTE($AG519:$AG522,"F", "")))</f>
        <v>0</v>
      </c>
      <c r="AX519" s="235">
        <f>SUMPRODUCT(LEN($M519:$AE522)-LEN(SUBSTITUTE($M519:$AE522,"G", "")))</f>
        <v>0</v>
      </c>
      <c r="AY519" s="229">
        <f>SUMPRODUCT(LEN($AH519:$AH522)-LEN(SUBSTITUTE($AH519:$AH522,"G", "")))</f>
        <v>0</v>
      </c>
      <c r="AZ519" s="232">
        <f>SUMPRODUCT(LEN($AG519:$AG522)-LEN(SUBSTITUTE($AG519:$AG522,"G", "")))</f>
        <v>0</v>
      </c>
      <c r="BA519" s="235">
        <f>SUMPRODUCT(LEN($M519:$AE522)-LEN(SUBSTITUTE($M519:$AE522,"M", "")))</f>
        <v>0</v>
      </c>
      <c r="BB519" s="229">
        <f>SUMPRODUCT(LEN($AH519:$AH522)-LEN(SUBSTITUTE($AH519:$AH522,"M", "")))</f>
        <v>0</v>
      </c>
      <c r="BC519" s="232">
        <f>SUMPRODUCT(LEN($AG519:$AG522)-LEN(SUBSTITUTE($AG519:$AG522,"M", "")))</f>
        <v>0</v>
      </c>
      <c r="BD519" s="297">
        <f>SUMPRODUCT(LEN($AI519:$AI522)-LEN(SUBSTITUTE($AI519:$AI522,"S", "")))</f>
        <v>0</v>
      </c>
      <c r="BE519" s="300">
        <f>SUMPRODUCT(LEN($AI519:$AI522)-LEN(SUBSTITUTE($AI519:$AI522,"F", "")))</f>
        <v>0</v>
      </c>
      <c r="BF519" s="300">
        <f>SUMPRODUCT(LEN($AI519:$AI522)-LEN(SUBSTITUTE($AI519:$AI522,"G", "")))</f>
        <v>0</v>
      </c>
      <c r="BG519" s="303">
        <f>SUMPRODUCT(LEN($AI519:$AI522)-LEN(SUBSTITUTE($AI519:$AI522,"M", "")))</f>
        <v>0</v>
      </c>
    </row>
    <row r="520" spans="2:60" ht="28.15" hidden="1" customHeight="1" thickBot="1">
      <c r="B520" s="29"/>
      <c r="C520" s="264"/>
      <c r="D520" s="37"/>
      <c r="E520" s="36"/>
      <c r="F520" s="36"/>
      <c r="G520" s="35"/>
      <c r="H520" s="256"/>
      <c r="I520" s="260"/>
      <c r="J520" s="260"/>
      <c r="K520" s="260"/>
      <c r="L520" s="32" t="s">
        <v>72</v>
      </c>
      <c r="M520" s="31"/>
      <c r="N520" s="32" t="s">
        <v>71</v>
      </c>
      <c r="O520" s="31"/>
      <c r="P520" s="32" t="s">
        <v>70</v>
      </c>
      <c r="Q520" s="31"/>
      <c r="R520" s="32" t="s">
        <v>69</v>
      </c>
      <c r="S520" s="31"/>
      <c r="T520" s="32" t="s">
        <v>68</v>
      </c>
      <c r="U520" s="31"/>
      <c r="V520" s="32" t="s">
        <v>67</v>
      </c>
      <c r="W520" s="31"/>
      <c r="X520" s="32" t="s">
        <v>66</v>
      </c>
      <c r="Y520" s="31"/>
      <c r="Z520" s="32" t="s">
        <v>65</v>
      </c>
      <c r="AA520" s="31"/>
      <c r="AB520" s="34" t="s">
        <v>64</v>
      </c>
      <c r="AC520" s="33"/>
      <c r="AD520" s="32" t="s">
        <v>63</v>
      </c>
      <c r="AE520" s="31"/>
      <c r="AF520" s="30"/>
      <c r="AG520" s="31"/>
      <c r="AH520" s="30"/>
      <c r="AI520" s="20"/>
      <c r="AJ520" s="250"/>
      <c r="AK520" s="253"/>
      <c r="AL520" s="19"/>
      <c r="AM520" s="7"/>
      <c r="AN520" s="7"/>
      <c r="AO520" s="239"/>
      <c r="AP520" s="230"/>
      <c r="AQ520" s="233"/>
      <c r="AR520" s="236"/>
      <c r="AS520" s="230"/>
      <c r="AT520" s="233"/>
      <c r="AU520" s="236"/>
      <c r="AV520" s="230"/>
      <c r="AW520" s="233"/>
      <c r="AX520" s="236"/>
      <c r="AY520" s="230"/>
      <c r="AZ520" s="233"/>
      <c r="BA520" s="236"/>
      <c r="BB520" s="230"/>
      <c r="BC520" s="233"/>
      <c r="BD520" s="298"/>
      <c r="BE520" s="301"/>
      <c r="BF520" s="301"/>
      <c r="BG520" s="304"/>
    </row>
    <row r="521" spans="2:60" ht="28.15" hidden="1" customHeight="1">
      <c r="B521" s="29"/>
      <c r="C521" s="265"/>
      <c r="D521" s="28"/>
      <c r="E521" s="27"/>
      <c r="F521" s="27"/>
      <c r="G521" s="26"/>
      <c r="H521" s="257"/>
      <c r="I521" s="261"/>
      <c r="J521" s="261"/>
      <c r="K521" s="261"/>
      <c r="L521" s="23" t="s">
        <v>62</v>
      </c>
      <c r="M521" s="22"/>
      <c r="N521" s="23" t="s">
        <v>61</v>
      </c>
      <c r="O521" s="22"/>
      <c r="P521" s="23" t="s">
        <v>60</v>
      </c>
      <c r="Q521" s="22"/>
      <c r="R521" s="23" t="s">
        <v>59</v>
      </c>
      <c r="S521" s="22"/>
      <c r="T521" s="23" t="s">
        <v>58</v>
      </c>
      <c r="U521" s="22"/>
      <c r="V521" s="23" t="s">
        <v>57</v>
      </c>
      <c r="W521" s="22"/>
      <c r="X521" s="23" t="s">
        <v>56</v>
      </c>
      <c r="Y521" s="22"/>
      <c r="Z521" s="23" t="s">
        <v>55</v>
      </c>
      <c r="AA521" s="22"/>
      <c r="AB521" s="25" t="s">
        <v>54</v>
      </c>
      <c r="AC521" s="24"/>
      <c r="AD521" s="23">
        <v>39</v>
      </c>
      <c r="AE521" s="22"/>
      <c r="AF521" s="21"/>
      <c r="AG521" s="22"/>
      <c r="AH521" s="21"/>
      <c r="AI521" s="20"/>
      <c r="AJ521" s="250"/>
      <c r="AK521" s="253"/>
      <c r="AL521" s="19"/>
      <c r="AM521" s="7"/>
      <c r="AN521" s="7"/>
      <c r="AO521" s="239"/>
      <c r="AP521" s="230"/>
      <c r="AQ521" s="233"/>
      <c r="AR521" s="236"/>
      <c r="AS521" s="230"/>
      <c r="AT521" s="233"/>
      <c r="AU521" s="236"/>
      <c r="AV521" s="230"/>
      <c r="AW521" s="233"/>
      <c r="AX521" s="236"/>
      <c r="AY521" s="230"/>
      <c r="AZ521" s="233"/>
      <c r="BA521" s="236"/>
      <c r="BB521" s="230"/>
      <c r="BC521" s="233"/>
      <c r="BD521" s="298"/>
      <c r="BE521" s="301"/>
      <c r="BF521" s="301"/>
      <c r="BG521" s="304"/>
    </row>
    <row r="522" spans="2:60" ht="28.15" hidden="1" customHeight="1" thickBot="1">
      <c r="B522" s="29"/>
      <c r="C522" s="266"/>
      <c r="D522" s="57"/>
      <c r="E522" s="56"/>
      <c r="F522" s="56"/>
      <c r="G522" s="55"/>
      <c r="H522" s="258"/>
      <c r="I522" s="262"/>
      <c r="J522" s="262"/>
      <c r="K522" s="262"/>
      <c r="L522" s="52" t="s">
        <v>53</v>
      </c>
      <c r="M522" s="51"/>
      <c r="N522" s="52" t="s">
        <v>52</v>
      </c>
      <c r="O522" s="51"/>
      <c r="P522" s="52" t="s">
        <v>51</v>
      </c>
      <c r="Q522" s="51"/>
      <c r="R522" s="52" t="s">
        <v>50</v>
      </c>
      <c r="S522" s="51"/>
      <c r="T522" s="52">
        <v>20</v>
      </c>
      <c r="U522" s="51"/>
      <c r="V522" s="52" t="s">
        <v>49</v>
      </c>
      <c r="W522" s="51"/>
      <c r="X522" s="52" t="s">
        <v>48</v>
      </c>
      <c r="Y522" s="51"/>
      <c r="Z522" s="52" t="s">
        <v>47</v>
      </c>
      <c r="AA522" s="51"/>
      <c r="AB522" s="54" t="s">
        <v>46</v>
      </c>
      <c r="AC522" s="53"/>
      <c r="AD522" s="52" t="s">
        <v>45</v>
      </c>
      <c r="AE522" s="51"/>
      <c r="AF522" s="50"/>
      <c r="AG522" s="51"/>
      <c r="AH522" s="50"/>
      <c r="AI522" s="49"/>
      <c r="AJ522" s="251"/>
      <c r="AK522" s="254"/>
      <c r="AL522" s="48"/>
      <c r="AM522" s="7"/>
      <c r="AN522" s="7"/>
      <c r="AO522" s="240"/>
      <c r="AP522" s="231"/>
      <c r="AQ522" s="234"/>
      <c r="AR522" s="237"/>
      <c r="AS522" s="231"/>
      <c r="AT522" s="234"/>
      <c r="AU522" s="237"/>
      <c r="AV522" s="231"/>
      <c r="AW522" s="234"/>
      <c r="AX522" s="237"/>
      <c r="AY522" s="231"/>
      <c r="AZ522" s="234"/>
      <c r="BA522" s="237"/>
      <c r="BB522" s="231"/>
      <c r="BC522" s="234"/>
      <c r="BD522" s="299"/>
      <c r="BE522" s="302"/>
      <c r="BF522" s="302"/>
      <c r="BG522" s="305"/>
    </row>
    <row r="523" spans="2:60" ht="28.15" hidden="1" customHeight="1">
      <c r="B523" s="29"/>
      <c r="C523" s="263">
        <v>3</v>
      </c>
      <c r="D523" s="47"/>
      <c r="E523" s="46"/>
      <c r="F523" s="46"/>
      <c r="G523" s="45"/>
      <c r="H523" s="255"/>
      <c r="I523" s="259"/>
      <c r="J523" s="259"/>
      <c r="K523" s="259"/>
      <c r="L523" s="42" t="s">
        <v>82</v>
      </c>
      <c r="M523" s="41"/>
      <c r="N523" s="42" t="s">
        <v>81</v>
      </c>
      <c r="O523" s="41"/>
      <c r="P523" s="42" t="s">
        <v>80</v>
      </c>
      <c r="Q523" s="41"/>
      <c r="R523" s="42" t="s">
        <v>79</v>
      </c>
      <c r="S523" s="41"/>
      <c r="T523" s="42" t="s">
        <v>78</v>
      </c>
      <c r="U523" s="41"/>
      <c r="V523" s="42" t="s">
        <v>77</v>
      </c>
      <c r="W523" s="41"/>
      <c r="X523" s="42" t="s">
        <v>76</v>
      </c>
      <c r="Y523" s="41"/>
      <c r="Z523" s="42" t="s">
        <v>75</v>
      </c>
      <c r="AA523" s="41"/>
      <c r="AB523" s="44" t="s">
        <v>74</v>
      </c>
      <c r="AC523" s="43"/>
      <c r="AD523" s="42" t="s">
        <v>73</v>
      </c>
      <c r="AE523" s="41"/>
      <c r="AF523" s="40"/>
      <c r="AG523" s="41"/>
      <c r="AH523" s="40"/>
      <c r="AI523" s="39"/>
      <c r="AJ523" s="245"/>
      <c r="AK523" s="245"/>
      <c r="AL523" s="38"/>
      <c r="AM523" s="7"/>
      <c r="AN523" s="7"/>
      <c r="AO523" s="238">
        <f>SUMPRODUCT(LEN($M523:$AE526)-LEN(SUBSTITUTE($M523:$AE526,"A", "")))</f>
        <v>0</v>
      </c>
      <c r="AP523" s="229">
        <f>SUMPRODUCT(LEN($AH523:$AH526)-LEN(SUBSTITUTE($AH523:$AH526,"A", "")))</f>
        <v>0</v>
      </c>
      <c r="AQ523" s="232">
        <f>SUMPRODUCT(LEN($AG523:$AG526)-LEN(SUBSTITUTE($AG523:$AG526,"A", "")))</f>
        <v>0</v>
      </c>
      <c r="AR523" s="235">
        <f>SUMPRODUCT(LEN($M523:$AE526)-LEN(SUBSTITUTE($M523:$AE526,"S", "")))</f>
        <v>0</v>
      </c>
      <c r="AS523" s="229">
        <f>SUMPRODUCT(LEN($AH523:$AH526)-LEN(SUBSTITUTE($AH523:$AH526,"S", "")))</f>
        <v>0</v>
      </c>
      <c r="AT523" s="232">
        <f>SUMPRODUCT(LEN($AG523:$AG526)-LEN(SUBSTITUTE($AG523:$AG526,"S", "")))</f>
        <v>0</v>
      </c>
      <c r="AU523" s="235">
        <f>SUMPRODUCT(LEN($M523:$AE526)-LEN(SUBSTITUTE($M523:$AE526,"F", "")))</f>
        <v>0</v>
      </c>
      <c r="AV523" s="229">
        <f>SUMPRODUCT(LEN($AH523:$AH526)-LEN(SUBSTITUTE($AH523:$AH526,"F", "")))</f>
        <v>0</v>
      </c>
      <c r="AW523" s="232">
        <f>SUMPRODUCT(LEN($AG523:$AG526)-LEN(SUBSTITUTE($AG523:$AG526,"F", "")))</f>
        <v>0</v>
      </c>
      <c r="AX523" s="235">
        <f>SUMPRODUCT(LEN($M523:$AE526)-LEN(SUBSTITUTE($M523:$AE526,"G", "")))</f>
        <v>0</v>
      </c>
      <c r="AY523" s="229">
        <f>SUMPRODUCT(LEN($AH523:$AH526)-LEN(SUBSTITUTE($AH523:$AH526,"G", "")))</f>
        <v>0</v>
      </c>
      <c r="AZ523" s="232">
        <f>SUMPRODUCT(LEN($AG523:$AG526)-LEN(SUBSTITUTE($AG523:$AG526,"G", "")))</f>
        <v>0</v>
      </c>
      <c r="BA523" s="235">
        <f>SUMPRODUCT(LEN($M523:$AE526)-LEN(SUBSTITUTE($M523:$AE526,"M", "")))</f>
        <v>0</v>
      </c>
      <c r="BB523" s="229">
        <f>SUMPRODUCT(LEN($AH523:$AH526)-LEN(SUBSTITUTE($AH523:$AH526,"M", "")))</f>
        <v>0</v>
      </c>
      <c r="BC523" s="232">
        <f>SUMPRODUCT(LEN($AG523:$AG526)-LEN(SUBSTITUTE($AG523:$AG526,"M", "")))</f>
        <v>0</v>
      </c>
      <c r="BD523" s="297">
        <f>SUMPRODUCT(LEN($AI523:$AI526)-LEN(SUBSTITUTE($AI523:$AI526,"S", "")))</f>
        <v>0</v>
      </c>
      <c r="BE523" s="300">
        <f>SUMPRODUCT(LEN($AI523:$AI526)-LEN(SUBSTITUTE($AI523:$AI526,"F", "")))</f>
        <v>0</v>
      </c>
      <c r="BF523" s="300">
        <f>SUMPRODUCT(LEN($AI523:$AI526)-LEN(SUBSTITUTE($AI523:$AI526,"G", "")))</f>
        <v>0</v>
      </c>
      <c r="BG523" s="303">
        <f>SUMPRODUCT(LEN($AI523:$AI526)-LEN(SUBSTITUTE($AI523:$AI526,"M", "")))</f>
        <v>0</v>
      </c>
    </row>
    <row r="524" spans="2:60" ht="28.15" hidden="1" customHeight="1" thickBot="1">
      <c r="B524" s="29"/>
      <c r="C524" s="264"/>
      <c r="D524" s="37"/>
      <c r="E524" s="36"/>
      <c r="F524" s="36"/>
      <c r="G524" s="35"/>
      <c r="H524" s="256"/>
      <c r="I524" s="260"/>
      <c r="J524" s="260"/>
      <c r="K524" s="260"/>
      <c r="L524" s="32" t="s">
        <v>72</v>
      </c>
      <c r="M524" s="31"/>
      <c r="N524" s="32" t="s">
        <v>71</v>
      </c>
      <c r="O524" s="31"/>
      <c r="P524" s="32" t="s">
        <v>70</v>
      </c>
      <c r="Q524" s="31"/>
      <c r="R524" s="32" t="s">
        <v>69</v>
      </c>
      <c r="S524" s="31"/>
      <c r="T524" s="32" t="s">
        <v>68</v>
      </c>
      <c r="U524" s="31"/>
      <c r="V524" s="32" t="s">
        <v>67</v>
      </c>
      <c r="W524" s="31"/>
      <c r="X524" s="32" t="s">
        <v>66</v>
      </c>
      <c r="Y524" s="31"/>
      <c r="Z524" s="32" t="s">
        <v>65</v>
      </c>
      <c r="AA524" s="31"/>
      <c r="AB524" s="34" t="s">
        <v>64</v>
      </c>
      <c r="AC524" s="33"/>
      <c r="AD524" s="32" t="s">
        <v>63</v>
      </c>
      <c r="AE524" s="31"/>
      <c r="AF524" s="30"/>
      <c r="AG524" s="31"/>
      <c r="AH524" s="30"/>
      <c r="AI524" s="20"/>
      <c r="AJ524" s="246"/>
      <c r="AK524" s="246"/>
      <c r="AL524" s="19"/>
      <c r="AM524" s="7"/>
      <c r="AN524" s="7"/>
      <c r="AO524" s="239"/>
      <c r="AP524" s="230"/>
      <c r="AQ524" s="233"/>
      <c r="AR524" s="236"/>
      <c r="AS524" s="230"/>
      <c r="AT524" s="233"/>
      <c r="AU524" s="236"/>
      <c r="AV524" s="230"/>
      <c r="AW524" s="233"/>
      <c r="AX524" s="236"/>
      <c r="AY524" s="230"/>
      <c r="AZ524" s="233"/>
      <c r="BA524" s="236"/>
      <c r="BB524" s="230"/>
      <c r="BC524" s="233"/>
      <c r="BD524" s="298"/>
      <c r="BE524" s="301"/>
      <c r="BF524" s="301"/>
      <c r="BG524" s="304"/>
    </row>
    <row r="525" spans="2:60" ht="28.15" hidden="1" customHeight="1">
      <c r="B525" s="29"/>
      <c r="C525" s="265"/>
      <c r="D525" s="28"/>
      <c r="E525" s="27"/>
      <c r="F525" s="27"/>
      <c r="G525" s="26"/>
      <c r="H525" s="257"/>
      <c r="I525" s="261"/>
      <c r="J525" s="261"/>
      <c r="K525" s="261"/>
      <c r="L525" s="23" t="s">
        <v>62</v>
      </c>
      <c r="M525" s="22"/>
      <c r="N525" s="23" t="s">
        <v>61</v>
      </c>
      <c r="O525" s="22"/>
      <c r="P525" s="23" t="s">
        <v>60</v>
      </c>
      <c r="Q525" s="22"/>
      <c r="R525" s="23" t="s">
        <v>59</v>
      </c>
      <c r="S525" s="22"/>
      <c r="T525" s="23" t="s">
        <v>58</v>
      </c>
      <c r="U525" s="22"/>
      <c r="V525" s="23" t="s">
        <v>57</v>
      </c>
      <c r="W525" s="22"/>
      <c r="X525" s="23" t="s">
        <v>56</v>
      </c>
      <c r="Y525" s="22"/>
      <c r="Z525" s="23" t="s">
        <v>55</v>
      </c>
      <c r="AA525" s="22"/>
      <c r="AB525" s="25" t="s">
        <v>54</v>
      </c>
      <c r="AC525" s="24"/>
      <c r="AD525" s="23">
        <v>39</v>
      </c>
      <c r="AE525" s="22"/>
      <c r="AF525" s="21"/>
      <c r="AG525" s="22"/>
      <c r="AH525" s="21"/>
      <c r="AI525" s="20"/>
      <c r="AJ525" s="246"/>
      <c r="AK525" s="246"/>
      <c r="AL525" s="19"/>
      <c r="AM525" s="7"/>
      <c r="AN525" s="7"/>
      <c r="AO525" s="239"/>
      <c r="AP525" s="230"/>
      <c r="AQ525" s="233"/>
      <c r="AR525" s="236"/>
      <c r="AS525" s="230"/>
      <c r="AT525" s="233"/>
      <c r="AU525" s="236"/>
      <c r="AV525" s="230"/>
      <c r="AW525" s="233"/>
      <c r="AX525" s="236"/>
      <c r="AY525" s="230"/>
      <c r="AZ525" s="233"/>
      <c r="BA525" s="236"/>
      <c r="BB525" s="230"/>
      <c r="BC525" s="233"/>
      <c r="BD525" s="298"/>
      <c r="BE525" s="301"/>
      <c r="BF525" s="301"/>
      <c r="BG525" s="304"/>
    </row>
    <row r="526" spans="2:60" ht="28.15" hidden="1" customHeight="1" thickBot="1">
      <c r="B526" s="18"/>
      <c r="C526" s="271"/>
      <c r="D526" s="17"/>
      <c r="E526" s="16"/>
      <c r="F526" s="16"/>
      <c r="G526" s="15"/>
      <c r="H526" s="258"/>
      <c r="I526" s="272"/>
      <c r="J526" s="272"/>
      <c r="K526" s="272"/>
      <c r="L526" s="12" t="s">
        <v>53</v>
      </c>
      <c r="M526" s="11"/>
      <c r="N526" s="12" t="s">
        <v>52</v>
      </c>
      <c r="O526" s="11"/>
      <c r="P526" s="12" t="s">
        <v>51</v>
      </c>
      <c r="Q526" s="11"/>
      <c r="R526" s="12" t="s">
        <v>50</v>
      </c>
      <c r="S526" s="11"/>
      <c r="T526" s="12">
        <v>20</v>
      </c>
      <c r="U526" s="11"/>
      <c r="V526" s="12" t="s">
        <v>49</v>
      </c>
      <c r="W526" s="11"/>
      <c r="X526" s="12" t="s">
        <v>48</v>
      </c>
      <c r="Y526" s="11"/>
      <c r="Z526" s="12" t="s">
        <v>47</v>
      </c>
      <c r="AA526" s="11"/>
      <c r="AB526" s="14" t="s">
        <v>46</v>
      </c>
      <c r="AC526" s="13"/>
      <c r="AD526" s="12" t="s">
        <v>45</v>
      </c>
      <c r="AE526" s="11"/>
      <c r="AF526" s="10"/>
      <c r="AG526" s="11"/>
      <c r="AH526" s="10"/>
      <c r="AI526" s="9"/>
      <c r="AJ526" s="247"/>
      <c r="AK526" s="247"/>
      <c r="AL526" s="8"/>
      <c r="AM526" s="7"/>
      <c r="AN526" s="7"/>
      <c r="AO526" s="240"/>
      <c r="AP526" s="231"/>
      <c r="AQ526" s="234"/>
      <c r="AR526" s="237"/>
      <c r="AS526" s="231"/>
      <c r="AT526" s="234"/>
      <c r="AU526" s="237"/>
      <c r="AV526" s="231"/>
      <c r="AW526" s="234"/>
      <c r="AX526" s="237"/>
      <c r="AY526" s="231"/>
      <c r="AZ526" s="234"/>
      <c r="BA526" s="237"/>
      <c r="BB526" s="231"/>
      <c r="BC526" s="234"/>
      <c r="BD526" s="299"/>
      <c r="BE526" s="302"/>
      <c r="BF526" s="302"/>
      <c r="BG526" s="305"/>
    </row>
    <row r="527" spans="2:60" ht="85.9" hidden="1" customHeight="1" thickBot="1">
      <c r="B527" s="94" t="s">
        <v>119</v>
      </c>
      <c r="C527" s="83" t="s">
        <v>118</v>
      </c>
      <c r="D527" s="88" t="s">
        <v>117</v>
      </c>
      <c r="E527" s="93" t="s">
        <v>116</v>
      </c>
      <c r="F527" s="92"/>
      <c r="G527" s="91"/>
      <c r="H527" s="90" t="s">
        <v>115</v>
      </c>
      <c r="I527" s="88" t="s">
        <v>43</v>
      </c>
      <c r="J527" s="88" t="s">
        <v>114</v>
      </c>
      <c r="K527" s="88" t="s">
        <v>44</v>
      </c>
      <c r="L527" s="227" t="s">
        <v>113</v>
      </c>
      <c r="M527" s="270"/>
      <c r="N527" s="227" t="s">
        <v>112</v>
      </c>
      <c r="O527" s="270"/>
      <c r="P527" s="227" t="s">
        <v>112</v>
      </c>
      <c r="Q527" s="228"/>
      <c r="R527" s="227" t="s">
        <v>112</v>
      </c>
      <c r="S527" s="228"/>
      <c r="T527" s="227" t="s">
        <v>112</v>
      </c>
      <c r="U527" s="228"/>
      <c r="V527" s="227" t="s">
        <v>112</v>
      </c>
      <c r="W527" s="228"/>
      <c r="X527" s="227" t="s">
        <v>112</v>
      </c>
      <c r="Y527" s="228"/>
      <c r="Z527" s="227" t="s">
        <v>112</v>
      </c>
      <c r="AA527" s="228"/>
      <c r="AB527" s="227" t="s">
        <v>112</v>
      </c>
      <c r="AC527" s="228"/>
      <c r="AD527" s="227" t="s">
        <v>112</v>
      </c>
      <c r="AE527" s="228"/>
      <c r="AF527" s="244" t="s">
        <v>111</v>
      </c>
      <c r="AG527" s="228"/>
      <c r="AH527" s="90" t="s">
        <v>110</v>
      </c>
      <c r="AI527" s="89" t="s">
        <v>109</v>
      </c>
      <c r="AJ527" s="88" t="s">
        <v>108</v>
      </c>
      <c r="AK527" s="88" t="s">
        <v>107</v>
      </c>
      <c r="AL527" s="87" t="s">
        <v>106</v>
      </c>
      <c r="AM527" s="86"/>
      <c r="AN527" s="86"/>
      <c r="AO527" s="84" t="s">
        <v>105</v>
      </c>
      <c r="AP527" s="83" t="s">
        <v>104</v>
      </c>
      <c r="AQ527" s="82" t="s">
        <v>103</v>
      </c>
      <c r="AR527" s="84" t="s">
        <v>102</v>
      </c>
      <c r="AS527" s="83" t="s">
        <v>101</v>
      </c>
      <c r="AT527" s="82" t="s">
        <v>100</v>
      </c>
      <c r="AU527" s="84" t="s">
        <v>99</v>
      </c>
      <c r="AV527" s="83" t="s">
        <v>98</v>
      </c>
      <c r="AW527" s="85" t="s">
        <v>97</v>
      </c>
      <c r="AX527" s="84" t="s">
        <v>96</v>
      </c>
      <c r="AY527" s="83" t="s">
        <v>95</v>
      </c>
      <c r="AZ527" s="82" t="s">
        <v>94</v>
      </c>
      <c r="BA527" s="84" t="s">
        <v>93</v>
      </c>
      <c r="BB527" s="83" t="s">
        <v>92</v>
      </c>
      <c r="BC527" s="82" t="s">
        <v>91</v>
      </c>
      <c r="BD527" s="81" t="s">
        <v>90</v>
      </c>
      <c r="BE527" s="80" t="s">
        <v>89</v>
      </c>
      <c r="BF527" s="80" t="s">
        <v>88</v>
      </c>
      <c r="BG527" s="79" t="s">
        <v>87</v>
      </c>
    </row>
    <row r="528" spans="2:60" ht="48" hidden="1" thickBot="1">
      <c r="B528" s="78" t="s">
        <v>145</v>
      </c>
      <c r="C528" s="77"/>
      <c r="D528" s="76"/>
      <c r="E528" s="267"/>
      <c r="F528" s="268"/>
      <c r="G528" s="269"/>
      <c r="H528" s="75" t="s">
        <v>85</v>
      </c>
      <c r="I528" s="74"/>
      <c r="J528" s="74"/>
      <c r="K528" s="73"/>
      <c r="L528" s="72"/>
      <c r="M528" s="68"/>
      <c r="N528" s="72"/>
      <c r="O528" s="68"/>
      <c r="P528" s="72"/>
      <c r="Q528" s="68"/>
      <c r="R528" s="72"/>
      <c r="S528" s="68"/>
      <c r="T528" s="72"/>
      <c r="U528" s="68"/>
      <c r="V528" s="72"/>
      <c r="W528" s="68"/>
      <c r="X528" s="72"/>
      <c r="Y528" s="68"/>
      <c r="Z528" s="72"/>
      <c r="AA528" s="71"/>
      <c r="AB528" s="70"/>
      <c r="AC528" s="70"/>
      <c r="AD528" s="70"/>
      <c r="AE528" s="70"/>
      <c r="AF528" s="69" t="s">
        <v>84</v>
      </c>
      <c r="AG528" s="68"/>
      <c r="AH528" s="68"/>
      <c r="AI528" s="68"/>
      <c r="AJ528" s="67"/>
      <c r="AK528" s="67"/>
      <c r="AL528" s="66"/>
      <c r="AM528" s="65"/>
      <c r="AN528" s="65"/>
      <c r="AO528" s="64">
        <f t="shared" ref="AO528:BG528" si="37">SUM(AO529:AO540)</f>
        <v>0</v>
      </c>
      <c r="AP528" s="63">
        <f t="shared" si="37"/>
        <v>0</v>
      </c>
      <c r="AQ528" s="62">
        <f t="shared" si="37"/>
        <v>0</v>
      </c>
      <c r="AR528" s="64">
        <f t="shared" si="37"/>
        <v>0</v>
      </c>
      <c r="AS528" s="63">
        <f t="shared" si="37"/>
        <v>0</v>
      </c>
      <c r="AT528" s="62">
        <f t="shared" si="37"/>
        <v>0</v>
      </c>
      <c r="AU528" s="64">
        <f t="shared" si="37"/>
        <v>0</v>
      </c>
      <c r="AV528" s="63">
        <f t="shared" si="37"/>
        <v>0</v>
      </c>
      <c r="AW528" s="62">
        <f t="shared" si="37"/>
        <v>0</v>
      </c>
      <c r="AX528" s="64">
        <f t="shared" si="37"/>
        <v>0</v>
      </c>
      <c r="AY528" s="63">
        <f t="shared" si="37"/>
        <v>0</v>
      </c>
      <c r="AZ528" s="62">
        <f t="shared" si="37"/>
        <v>0</v>
      </c>
      <c r="BA528" s="64">
        <f t="shared" si="37"/>
        <v>0</v>
      </c>
      <c r="BB528" s="63">
        <f t="shared" si="37"/>
        <v>0</v>
      </c>
      <c r="BC528" s="62">
        <f t="shared" si="37"/>
        <v>0</v>
      </c>
      <c r="BD528" s="61">
        <f t="shared" si="37"/>
        <v>0</v>
      </c>
      <c r="BE528" s="60">
        <f t="shared" si="37"/>
        <v>0</v>
      </c>
      <c r="BF528" s="60">
        <f t="shared" si="37"/>
        <v>0</v>
      </c>
      <c r="BG528" s="59">
        <f t="shared" si="37"/>
        <v>0</v>
      </c>
      <c r="BH528" s="58" t="s">
        <v>83</v>
      </c>
    </row>
    <row r="529" spans="2:60" ht="28.15" hidden="1" customHeight="1">
      <c r="B529" s="29"/>
      <c r="C529" s="263">
        <v>1</v>
      </c>
      <c r="D529" s="47"/>
      <c r="E529" s="46"/>
      <c r="F529" s="46"/>
      <c r="G529" s="45"/>
      <c r="H529" s="255"/>
      <c r="I529" s="259"/>
      <c r="J529" s="259"/>
      <c r="K529" s="259"/>
      <c r="L529" s="42" t="s">
        <v>82</v>
      </c>
      <c r="M529" s="41"/>
      <c r="N529" s="42" t="s">
        <v>81</v>
      </c>
      <c r="O529" s="41"/>
      <c r="P529" s="42" t="s">
        <v>80</v>
      </c>
      <c r="Q529" s="41"/>
      <c r="R529" s="42" t="s">
        <v>79</v>
      </c>
      <c r="S529" s="41"/>
      <c r="T529" s="42" t="s">
        <v>78</v>
      </c>
      <c r="U529" s="41"/>
      <c r="V529" s="42" t="s">
        <v>77</v>
      </c>
      <c r="W529" s="41"/>
      <c r="X529" s="42" t="s">
        <v>76</v>
      </c>
      <c r="Y529" s="41"/>
      <c r="Z529" s="42" t="s">
        <v>75</v>
      </c>
      <c r="AA529" s="41"/>
      <c r="AB529" s="44" t="s">
        <v>74</v>
      </c>
      <c r="AC529" s="43"/>
      <c r="AD529" s="42" t="s">
        <v>73</v>
      </c>
      <c r="AE529" s="41"/>
      <c r="AF529" s="40"/>
      <c r="AG529" s="41"/>
      <c r="AH529" s="40"/>
      <c r="AI529" s="39"/>
      <c r="AJ529" s="245"/>
      <c r="AK529" s="245"/>
      <c r="AL529" s="38"/>
      <c r="AM529" s="7"/>
      <c r="AN529" s="7"/>
      <c r="AO529" s="238">
        <f>SUMPRODUCT(LEN($M529:$AE532)-LEN(SUBSTITUTE($M529:$AE532,"A", "")))</f>
        <v>0</v>
      </c>
      <c r="AP529" s="229">
        <f>SUMPRODUCT(LEN($AH529:$AH532)-LEN(SUBSTITUTE($AH529:$AH532,"A", "")))</f>
        <v>0</v>
      </c>
      <c r="AQ529" s="232">
        <f>SUMPRODUCT(LEN($AG529:$AG532)-LEN(SUBSTITUTE($AG529:$AG532,"A", "")))</f>
        <v>0</v>
      </c>
      <c r="AR529" s="235">
        <f>SUMPRODUCT(LEN($M529:$AE532)-LEN(SUBSTITUTE($M529:$AE532,"S", "")))</f>
        <v>0</v>
      </c>
      <c r="AS529" s="229">
        <f>SUMPRODUCT(LEN($AH529:$AH532)-LEN(SUBSTITUTE($AH529:$AH532,"S", "")))</f>
        <v>0</v>
      </c>
      <c r="AT529" s="232">
        <f>SUMPRODUCT(LEN($AG529:$AG532)-LEN(SUBSTITUTE($AG529:$AG532,"S", "")))</f>
        <v>0</v>
      </c>
      <c r="AU529" s="235">
        <f>SUMPRODUCT(LEN($M529:$AE532)-LEN(SUBSTITUTE($M529:$AE532,"F", "")))</f>
        <v>0</v>
      </c>
      <c r="AV529" s="229">
        <f>SUMPRODUCT(LEN($AH529:$AH532)-LEN(SUBSTITUTE($AH529:$AH532,"F", "")))</f>
        <v>0</v>
      </c>
      <c r="AW529" s="232">
        <f>SUMPRODUCT(LEN($AG529:$AG532)-LEN(SUBSTITUTE($AG529:$AG532,"F", "")))</f>
        <v>0</v>
      </c>
      <c r="AX529" s="235">
        <f>SUMPRODUCT(LEN($M529:$AE532)-LEN(SUBSTITUTE($M529:$AE532,"G", "")))</f>
        <v>0</v>
      </c>
      <c r="AY529" s="229">
        <f>SUMPRODUCT(LEN($AH529:$AH532)-LEN(SUBSTITUTE($AH529:$AH532,"G", "")))</f>
        <v>0</v>
      </c>
      <c r="AZ529" s="232">
        <f>SUMPRODUCT(LEN($AG529:$AG532)-LEN(SUBSTITUTE($AG529:$AG532,"G", "")))</f>
        <v>0</v>
      </c>
      <c r="BA529" s="235">
        <f>SUMPRODUCT(LEN($M529:$AE532)-LEN(SUBSTITUTE($M529:$AE532,"M", "")))</f>
        <v>0</v>
      </c>
      <c r="BB529" s="229">
        <f>SUMPRODUCT(LEN($AH529:$AH532)-LEN(SUBSTITUTE($AH529:$AH532,"M", "")))</f>
        <v>0</v>
      </c>
      <c r="BC529" s="232">
        <f>SUMPRODUCT(LEN($AG529:$AG532)-LEN(SUBSTITUTE($AG529:$AG532,"M", "")))</f>
        <v>0</v>
      </c>
      <c r="BD529" s="297">
        <f>SUMPRODUCT(LEN($AI529:$AI532)-LEN(SUBSTITUTE($AI529:$AI532,"S", "")))</f>
        <v>0</v>
      </c>
      <c r="BE529" s="300">
        <f>SUMPRODUCT(LEN($AI529:$AI532)-LEN(SUBSTITUTE($AI529:$AI532,"F", "")))</f>
        <v>0</v>
      </c>
      <c r="BF529" s="300">
        <f>SUMPRODUCT(LEN($AI529:$AI532)-LEN(SUBSTITUTE($AI529:$AI532,"G", "")))</f>
        <v>0</v>
      </c>
      <c r="BG529" s="303">
        <f>SUMPRODUCT(LEN($AI529:$AI532)-LEN(SUBSTITUTE($AI529:$AI532,"M", "")))</f>
        <v>0</v>
      </c>
    </row>
    <row r="530" spans="2:60" ht="28.15" hidden="1" customHeight="1" thickBot="1">
      <c r="B530" s="29"/>
      <c r="C530" s="264"/>
      <c r="D530" s="37"/>
      <c r="E530" s="36"/>
      <c r="F530" s="36"/>
      <c r="G530" s="35"/>
      <c r="H530" s="256"/>
      <c r="I530" s="260"/>
      <c r="J530" s="260"/>
      <c r="K530" s="260"/>
      <c r="L530" s="32" t="s">
        <v>72</v>
      </c>
      <c r="M530" s="31"/>
      <c r="N530" s="32" t="s">
        <v>71</v>
      </c>
      <c r="O530" s="31"/>
      <c r="P530" s="32" t="s">
        <v>70</v>
      </c>
      <c r="Q530" s="31"/>
      <c r="R530" s="32" t="s">
        <v>69</v>
      </c>
      <c r="S530" s="31"/>
      <c r="T530" s="32" t="s">
        <v>68</v>
      </c>
      <c r="U530" s="31"/>
      <c r="V530" s="32" t="s">
        <v>67</v>
      </c>
      <c r="W530" s="31"/>
      <c r="X530" s="32" t="s">
        <v>66</v>
      </c>
      <c r="Y530" s="31"/>
      <c r="Z530" s="32" t="s">
        <v>65</v>
      </c>
      <c r="AA530" s="31"/>
      <c r="AB530" s="34" t="s">
        <v>64</v>
      </c>
      <c r="AC530" s="33"/>
      <c r="AD530" s="32" t="s">
        <v>63</v>
      </c>
      <c r="AE530" s="31"/>
      <c r="AF530" s="30"/>
      <c r="AG530" s="31"/>
      <c r="AH530" s="30"/>
      <c r="AI530" s="20"/>
      <c r="AJ530" s="246"/>
      <c r="AK530" s="246"/>
      <c r="AL530" s="19"/>
      <c r="AM530" s="7"/>
      <c r="AN530" s="7"/>
      <c r="AO530" s="239"/>
      <c r="AP530" s="230"/>
      <c r="AQ530" s="233"/>
      <c r="AR530" s="236"/>
      <c r="AS530" s="230"/>
      <c r="AT530" s="233"/>
      <c r="AU530" s="236"/>
      <c r="AV530" s="230"/>
      <c r="AW530" s="233"/>
      <c r="AX530" s="236"/>
      <c r="AY530" s="230"/>
      <c r="AZ530" s="233"/>
      <c r="BA530" s="236"/>
      <c r="BB530" s="230"/>
      <c r="BC530" s="233"/>
      <c r="BD530" s="298"/>
      <c r="BE530" s="301"/>
      <c r="BF530" s="301"/>
      <c r="BG530" s="304"/>
    </row>
    <row r="531" spans="2:60" ht="28.15" hidden="1" customHeight="1">
      <c r="B531" s="29"/>
      <c r="C531" s="265"/>
      <c r="D531" s="28"/>
      <c r="E531" s="27"/>
      <c r="F531" s="27"/>
      <c r="G531" s="26"/>
      <c r="H531" s="257"/>
      <c r="I531" s="261"/>
      <c r="J531" s="261"/>
      <c r="K531" s="261"/>
      <c r="L531" s="23" t="s">
        <v>62</v>
      </c>
      <c r="M531" s="22"/>
      <c r="N531" s="23" t="s">
        <v>61</v>
      </c>
      <c r="O531" s="22"/>
      <c r="P531" s="23" t="s">
        <v>60</v>
      </c>
      <c r="Q531" s="22"/>
      <c r="R531" s="23" t="s">
        <v>59</v>
      </c>
      <c r="S531" s="22"/>
      <c r="T531" s="23" t="s">
        <v>58</v>
      </c>
      <c r="U531" s="22"/>
      <c r="V531" s="23" t="s">
        <v>57</v>
      </c>
      <c r="W531" s="22"/>
      <c r="X531" s="23" t="s">
        <v>56</v>
      </c>
      <c r="Y531" s="22"/>
      <c r="Z531" s="23" t="s">
        <v>55</v>
      </c>
      <c r="AA531" s="22"/>
      <c r="AB531" s="25" t="s">
        <v>54</v>
      </c>
      <c r="AC531" s="24"/>
      <c r="AD531" s="23">
        <v>39</v>
      </c>
      <c r="AE531" s="22"/>
      <c r="AF531" s="21"/>
      <c r="AG531" s="22"/>
      <c r="AH531" s="21"/>
      <c r="AI531" s="20"/>
      <c r="AJ531" s="246"/>
      <c r="AK531" s="246"/>
      <c r="AL531" s="19"/>
      <c r="AM531" s="7"/>
      <c r="AN531" s="7"/>
      <c r="AO531" s="239"/>
      <c r="AP531" s="230"/>
      <c r="AQ531" s="233"/>
      <c r="AR531" s="236"/>
      <c r="AS531" s="230"/>
      <c r="AT531" s="233"/>
      <c r="AU531" s="236"/>
      <c r="AV531" s="230"/>
      <c r="AW531" s="233"/>
      <c r="AX531" s="236"/>
      <c r="AY531" s="230"/>
      <c r="AZ531" s="233"/>
      <c r="BA531" s="236"/>
      <c r="BB531" s="230"/>
      <c r="BC531" s="233"/>
      <c r="BD531" s="298"/>
      <c r="BE531" s="301"/>
      <c r="BF531" s="301"/>
      <c r="BG531" s="304"/>
    </row>
    <row r="532" spans="2:60" ht="28.15" hidden="1" customHeight="1" thickBot="1">
      <c r="B532" s="29"/>
      <c r="C532" s="266"/>
      <c r="D532" s="57"/>
      <c r="E532" s="56"/>
      <c r="F532" s="56"/>
      <c r="G532" s="55"/>
      <c r="H532" s="258"/>
      <c r="I532" s="262"/>
      <c r="J532" s="262"/>
      <c r="K532" s="262"/>
      <c r="L532" s="52" t="s">
        <v>53</v>
      </c>
      <c r="M532" s="51"/>
      <c r="N532" s="52" t="s">
        <v>52</v>
      </c>
      <c r="O532" s="51"/>
      <c r="P532" s="52" t="s">
        <v>51</v>
      </c>
      <c r="Q532" s="51"/>
      <c r="R532" s="52" t="s">
        <v>50</v>
      </c>
      <c r="S532" s="51"/>
      <c r="T532" s="52">
        <v>20</v>
      </c>
      <c r="U532" s="51"/>
      <c r="V532" s="52" t="s">
        <v>49</v>
      </c>
      <c r="W532" s="51"/>
      <c r="X532" s="52" t="s">
        <v>48</v>
      </c>
      <c r="Y532" s="51"/>
      <c r="Z532" s="52" t="s">
        <v>47</v>
      </c>
      <c r="AA532" s="51"/>
      <c r="AB532" s="54" t="s">
        <v>46</v>
      </c>
      <c r="AC532" s="53"/>
      <c r="AD532" s="52" t="s">
        <v>45</v>
      </c>
      <c r="AE532" s="51"/>
      <c r="AF532" s="50"/>
      <c r="AG532" s="51"/>
      <c r="AH532" s="50"/>
      <c r="AI532" s="49"/>
      <c r="AJ532" s="248"/>
      <c r="AK532" s="248"/>
      <c r="AL532" s="48"/>
      <c r="AM532" s="7"/>
      <c r="AN532" s="7"/>
      <c r="AO532" s="240"/>
      <c r="AP532" s="231"/>
      <c r="AQ532" s="234"/>
      <c r="AR532" s="237"/>
      <c r="AS532" s="231"/>
      <c r="AT532" s="234"/>
      <c r="AU532" s="237"/>
      <c r="AV532" s="231"/>
      <c r="AW532" s="234"/>
      <c r="AX532" s="237"/>
      <c r="AY532" s="231"/>
      <c r="AZ532" s="234"/>
      <c r="BA532" s="237"/>
      <c r="BB532" s="231"/>
      <c r="BC532" s="234"/>
      <c r="BD532" s="299"/>
      <c r="BE532" s="302"/>
      <c r="BF532" s="302"/>
      <c r="BG532" s="305"/>
    </row>
    <row r="533" spans="2:60" ht="28.15" hidden="1" customHeight="1">
      <c r="B533" s="29"/>
      <c r="C533" s="263">
        <v>2</v>
      </c>
      <c r="D533" s="47"/>
      <c r="E533" s="46"/>
      <c r="F533" s="46"/>
      <c r="G533" s="45"/>
      <c r="H533" s="255"/>
      <c r="I533" s="259"/>
      <c r="J533" s="259"/>
      <c r="K533" s="259"/>
      <c r="L533" s="42" t="s">
        <v>82</v>
      </c>
      <c r="M533" s="41"/>
      <c r="N533" s="42" t="s">
        <v>81</v>
      </c>
      <c r="O533" s="41"/>
      <c r="P533" s="42" t="s">
        <v>80</v>
      </c>
      <c r="Q533" s="41"/>
      <c r="R533" s="42" t="s">
        <v>79</v>
      </c>
      <c r="S533" s="41"/>
      <c r="T533" s="42" t="s">
        <v>78</v>
      </c>
      <c r="U533" s="41"/>
      <c r="V533" s="42" t="s">
        <v>77</v>
      </c>
      <c r="W533" s="41"/>
      <c r="X533" s="42" t="s">
        <v>76</v>
      </c>
      <c r="Y533" s="41"/>
      <c r="Z533" s="42" t="s">
        <v>75</v>
      </c>
      <c r="AA533" s="41"/>
      <c r="AB533" s="44" t="s">
        <v>74</v>
      </c>
      <c r="AC533" s="43"/>
      <c r="AD533" s="42" t="s">
        <v>73</v>
      </c>
      <c r="AE533" s="41"/>
      <c r="AF533" s="40"/>
      <c r="AG533" s="41"/>
      <c r="AH533" s="40"/>
      <c r="AI533" s="39"/>
      <c r="AJ533" s="249"/>
      <c r="AK533" s="252"/>
      <c r="AL533" s="38"/>
      <c r="AM533" s="7"/>
      <c r="AN533" s="7"/>
      <c r="AO533" s="238">
        <f>SUMPRODUCT(LEN($M533:$AE536)-LEN(SUBSTITUTE($M533:$AE536,"A", "")))</f>
        <v>0</v>
      </c>
      <c r="AP533" s="229">
        <f>SUMPRODUCT(LEN($AH533:$AH536)-LEN(SUBSTITUTE($AH533:$AH536,"A", "")))</f>
        <v>0</v>
      </c>
      <c r="AQ533" s="232">
        <f>SUMPRODUCT(LEN($AG533:$AG536)-LEN(SUBSTITUTE($AG533:$AG536,"A", "")))</f>
        <v>0</v>
      </c>
      <c r="AR533" s="235">
        <f>SUMPRODUCT(LEN($M533:$AE536)-LEN(SUBSTITUTE($M533:$AE536,"S", "")))</f>
        <v>0</v>
      </c>
      <c r="AS533" s="229">
        <f>SUMPRODUCT(LEN($AH533:$AH536)-LEN(SUBSTITUTE($AH533:$AH536,"S", "")))</f>
        <v>0</v>
      </c>
      <c r="AT533" s="232">
        <f>SUMPRODUCT(LEN($AG533:$AG536)-LEN(SUBSTITUTE($AG533:$AG536,"S", "")))</f>
        <v>0</v>
      </c>
      <c r="AU533" s="235">
        <f>SUMPRODUCT(LEN($M533:$AE536)-LEN(SUBSTITUTE($M533:$AE536,"F", "")))</f>
        <v>0</v>
      </c>
      <c r="AV533" s="229">
        <f>SUMPRODUCT(LEN($AH533:$AH536)-LEN(SUBSTITUTE($AH533:$AH536,"F", "")))</f>
        <v>0</v>
      </c>
      <c r="AW533" s="232">
        <f>SUMPRODUCT(LEN($AG533:$AG536)-LEN(SUBSTITUTE($AG533:$AG536,"F", "")))</f>
        <v>0</v>
      </c>
      <c r="AX533" s="235">
        <f>SUMPRODUCT(LEN($M533:$AE536)-LEN(SUBSTITUTE($M533:$AE536,"G", "")))</f>
        <v>0</v>
      </c>
      <c r="AY533" s="229">
        <f>SUMPRODUCT(LEN($AH533:$AH536)-LEN(SUBSTITUTE($AH533:$AH536,"G", "")))</f>
        <v>0</v>
      </c>
      <c r="AZ533" s="232">
        <f>SUMPRODUCT(LEN($AG533:$AG536)-LEN(SUBSTITUTE($AG533:$AG536,"G", "")))</f>
        <v>0</v>
      </c>
      <c r="BA533" s="235">
        <f>SUMPRODUCT(LEN($M533:$AE536)-LEN(SUBSTITUTE($M533:$AE536,"M", "")))</f>
        <v>0</v>
      </c>
      <c r="BB533" s="229">
        <f>SUMPRODUCT(LEN($AH533:$AH536)-LEN(SUBSTITUTE($AH533:$AH536,"M", "")))</f>
        <v>0</v>
      </c>
      <c r="BC533" s="232">
        <f>SUMPRODUCT(LEN($AG533:$AG536)-LEN(SUBSTITUTE($AG533:$AG536,"M", "")))</f>
        <v>0</v>
      </c>
      <c r="BD533" s="297">
        <f>SUMPRODUCT(LEN($AI533:$AI536)-LEN(SUBSTITUTE($AI533:$AI536,"S", "")))</f>
        <v>0</v>
      </c>
      <c r="BE533" s="300">
        <f>SUMPRODUCT(LEN($AI533:$AI536)-LEN(SUBSTITUTE($AI533:$AI536,"F", "")))</f>
        <v>0</v>
      </c>
      <c r="BF533" s="300">
        <f>SUMPRODUCT(LEN($AI533:$AI536)-LEN(SUBSTITUTE($AI533:$AI536,"G", "")))</f>
        <v>0</v>
      </c>
      <c r="BG533" s="303">
        <f>SUMPRODUCT(LEN($AI533:$AI536)-LEN(SUBSTITUTE($AI533:$AI536,"M", "")))</f>
        <v>0</v>
      </c>
    </row>
    <row r="534" spans="2:60" ht="28.15" hidden="1" customHeight="1" thickBot="1">
      <c r="B534" s="29"/>
      <c r="C534" s="264"/>
      <c r="D534" s="37"/>
      <c r="E534" s="36"/>
      <c r="F534" s="36"/>
      <c r="G534" s="35"/>
      <c r="H534" s="256"/>
      <c r="I534" s="260"/>
      <c r="J534" s="260"/>
      <c r="K534" s="260"/>
      <c r="L534" s="32" t="s">
        <v>72</v>
      </c>
      <c r="M534" s="31"/>
      <c r="N534" s="32" t="s">
        <v>71</v>
      </c>
      <c r="O534" s="31"/>
      <c r="P534" s="32" t="s">
        <v>70</v>
      </c>
      <c r="Q534" s="31"/>
      <c r="R534" s="32" t="s">
        <v>69</v>
      </c>
      <c r="S534" s="31"/>
      <c r="T534" s="32" t="s">
        <v>68</v>
      </c>
      <c r="U534" s="31"/>
      <c r="V534" s="32" t="s">
        <v>67</v>
      </c>
      <c r="W534" s="31"/>
      <c r="X534" s="32" t="s">
        <v>66</v>
      </c>
      <c r="Y534" s="31"/>
      <c r="Z534" s="32" t="s">
        <v>65</v>
      </c>
      <c r="AA534" s="31"/>
      <c r="AB534" s="34" t="s">
        <v>64</v>
      </c>
      <c r="AC534" s="33"/>
      <c r="AD534" s="32" t="s">
        <v>63</v>
      </c>
      <c r="AE534" s="31"/>
      <c r="AF534" s="30"/>
      <c r="AG534" s="31"/>
      <c r="AH534" s="30"/>
      <c r="AI534" s="20"/>
      <c r="AJ534" s="250"/>
      <c r="AK534" s="253"/>
      <c r="AL534" s="19"/>
      <c r="AM534" s="7"/>
      <c r="AN534" s="7"/>
      <c r="AO534" s="239"/>
      <c r="AP534" s="230"/>
      <c r="AQ534" s="233"/>
      <c r="AR534" s="236"/>
      <c r="AS534" s="230"/>
      <c r="AT534" s="233"/>
      <c r="AU534" s="236"/>
      <c r="AV534" s="230"/>
      <c r="AW534" s="233"/>
      <c r="AX534" s="236"/>
      <c r="AY534" s="230"/>
      <c r="AZ534" s="233"/>
      <c r="BA534" s="236"/>
      <c r="BB534" s="230"/>
      <c r="BC534" s="233"/>
      <c r="BD534" s="298"/>
      <c r="BE534" s="301"/>
      <c r="BF534" s="301"/>
      <c r="BG534" s="304"/>
    </row>
    <row r="535" spans="2:60" ht="28.15" hidden="1" customHeight="1">
      <c r="B535" s="29"/>
      <c r="C535" s="265"/>
      <c r="D535" s="28"/>
      <c r="E535" s="27"/>
      <c r="F535" s="27"/>
      <c r="G535" s="26"/>
      <c r="H535" s="257"/>
      <c r="I535" s="261"/>
      <c r="J535" s="261"/>
      <c r="K535" s="261"/>
      <c r="L535" s="23" t="s">
        <v>62</v>
      </c>
      <c r="M535" s="22"/>
      <c r="N535" s="23" t="s">
        <v>61</v>
      </c>
      <c r="O535" s="22"/>
      <c r="P535" s="23" t="s">
        <v>60</v>
      </c>
      <c r="Q535" s="22"/>
      <c r="R535" s="23" t="s">
        <v>59</v>
      </c>
      <c r="S535" s="22"/>
      <c r="T535" s="23" t="s">
        <v>58</v>
      </c>
      <c r="U535" s="22"/>
      <c r="V535" s="23" t="s">
        <v>57</v>
      </c>
      <c r="W535" s="22"/>
      <c r="X535" s="23" t="s">
        <v>56</v>
      </c>
      <c r="Y535" s="22"/>
      <c r="Z535" s="23" t="s">
        <v>55</v>
      </c>
      <c r="AA535" s="22"/>
      <c r="AB535" s="25" t="s">
        <v>54</v>
      </c>
      <c r="AC535" s="24"/>
      <c r="AD535" s="23">
        <v>39</v>
      </c>
      <c r="AE535" s="22"/>
      <c r="AF535" s="21"/>
      <c r="AG535" s="22"/>
      <c r="AH535" s="21"/>
      <c r="AI535" s="20"/>
      <c r="AJ535" s="250"/>
      <c r="AK535" s="253"/>
      <c r="AL535" s="19"/>
      <c r="AM535" s="7"/>
      <c r="AN535" s="7"/>
      <c r="AO535" s="239"/>
      <c r="AP535" s="230"/>
      <c r="AQ535" s="233"/>
      <c r="AR535" s="236"/>
      <c r="AS535" s="230"/>
      <c r="AT535" s="233"/>
      <c r="AU535" s="236"/>
      <c r="AV535" s="230"/>
      <c r="AW535" s="233"/>
      <c r="AX535" s="236"/>
      <c r="AY535" s="230"/>
      <c r="AZ535" s="233"/>
      <c r="BA535" s="236"/>
      <c r="BB535" s="230"/>
      <c r="BC535" s="233"/>
      <c r="BD535" s="298"/>
      <c r="BE535" s="301"/>
      <c r="BF535" s="301"/>
      <c r="BG535" s="304"/>
    </row>
    <row r="536" spans="2:60" ht="28.15" hidden="1" customHeight="1" thickBot="1">
      <c r="B536" s="29"/>
      <c r="C536" s="266"/>
      <c r="D536" s="57"/>
      <c r="E536" s="56"/>
      <c r="F536" s="56"/>
      <c r="G536" s="55"/>
      <c r="H536" s="258"/>
      <c r="I536" s="262"/>
      <c r="J536" s="262"/>
      <c r="K536" s="262"/>
      <c r="L536" s="52" t="s">
        <v>53</v>
      </c>
      <c r="M536" s="51"/>
      <c r="N536" s="52" t="s">
        <v>52</v>
      </c>
      <c r="O536" s="51"/>
      <c r="P536" s="52" t="s">
        <v>51</v>
      </c>
      <c r="Q536" s="51"/>
      <c r="R536" s="52" t="s">
        <v>50</v>
      </c>
      <c r="S536" s="51"/>
      <c r="T536" s="52">
        <v>20</v>
      </c>
      <c r="U536" s="51"/>
      <c r="V536" s="52" t="s">
        <v>49</v>
      </c>
      <c r="W536" s="51"/>
      <c r="X536" s="52" t="s">
        <v>48</v>
      </c>
      <c r="Y536" s="51"/>
      <c r="Z536" s="52" t="s">
        <v>47</v>
      </c>
      <c r="AA536" s="51"/>
      <c r="AB536" s="54" t="s">
        <v>46</v>
      </c>
      <c r="AC536" s="53"/>
      <c r="AD536" s="52" t="s">
        <v>45</v>
      </c>
      <c r="AE536" s="51"/>
      <c r="AF536" s="50"/>
      <c r="AG536" s="51"/>
      <c r="AH536" s="50"/>
      <c r="AI536" s="49"/>
      <c r="AJ536" s="251"/>
      <c r="AK536" s="254"/>
      <c r="AL536" s="48"/>
      <c r="AM536" s="7"/>
      <c r="AN536" s="7"/>
      <c r="AO536" s="240"/>
      <c r="AP536" s="231"/>
      <c r="AQ536" s="234"/>
      <c r="AR536" s="237"/>
      <c r="AS536" s="231"/>
      <c r="AT536" s="234"/>
      <c r="AU536" s="237"/>
      <c r="AV536" s="231"/>
      <c r="AW536" s="234"/>
      <c r="AX536" s="237"/>
      <c r="AY536" s="231"/>
      <c r="AZ536" s="234"/>
      <c r="BA536" s="237"/>
      <c r="BB536" s="231"/>
      <c r="BC536" s="234"/>
      <c r="BD536" s="299"/>
      <c r="BE536" s="302"/>
      <c r="BF536" s="302"/>
      <c r="BG536" s="305"/>
    </row>
    <row r="537" spans="2:60" ht="28.15" hidden="1" customHeight="1">
      <c r="B537" s="29"/>
      <c r="C537" s="263">
        <v>3</v>
      </c>
      <c r="D537" s="47"/>
      <c r="E537" s="46"/>
      <c r="F537" s="46"/>
      <c r="G537" s="45"/>
      <c r="H537" s="255"/>
      <c r="I537" s="259"/>
      <c r="J537" s="259"/>
      <c r="K537" s="259"/>
      <c r="L537" s="42" t="s">
        <v>82</v>
      </c>
      <c r="M537" s="41"/>
      <c r="N537" s="42" t="s">
        <v>81</v>
      </c>
      <c r="O537" s="41"/>
      <c r="P537" s="42" t="s">
        <v>80</v>
      </c>
      <c r="Q537" s="41"/>
      <c r="R537" s="42" t="s">
        <v>79</v>
      </c>
      <c r="S537" s="41"/>
      <c r="T537" s="42" t="s">
        <v>78</v>
      </c>
      <c r="U537" s="41"/>
      <c r="V537" s="42" t="s">
        <v>77</v>
      </c>
      <c r="W537" s="41"/>
      <c r="X537" s="42" t="s">
        <v>76</v>
      </c>
      <c r="Y537" s="41"/>
      <c r="Z537" s="42" t="s">
        <v>75</v>
      </c>
      <c r="AA537" s="41"/>
      <c r="AB537" s="44" t="s">
        <v>74</v>
      </c>
      <c r="AC537" s="43"/>
      <c r="AD537" s="42" t="s">
        <v>73</v>
      </c>
      <c r="AE537" s="41"/>
      <c r="AF537" s="40"/>
      <c r="AG537" s="41"/>
      <c r="AH537" s="40"/>
      <c r="AI537" s="39"/>
      <c r="AJ537" s="245"/>
      <c r="AK537" s="245"/>
      <c r="AL537" s="38"/>
      <c r="AM537" s="7"/>
      <c r="AN537" s="7"/>
      <c r="AO537" s="238">
        <f>SUMPRODUCT(LEN($M537:$AE540)-LEN(SUBSTITUTE($M537:$AE540,"A", "")))</f>
        <v>0</v>
      </c>
      <c r="AP537" s="229">
        <f>SUMPRODUCT(LEN($AH537:$AH540)-LEN(SUBSTITUTE($AH537:$AH540,"A", "")))</f>
        <v>0</v>
      </c>
      <c r="AQ537" s="232">
        <f>SUMPRODUCT(LEN($AG537:$AG540)-LEN(SUBSTITUTE($AG537:$AG540,"A", "")))</f>
        <v>0</v>
      </c>
      <c r="AR537" s="235">
        <f>SUMPRODUCT(LEN($M537:$AE540)-LEN(SUBSTITUTE($M537:$AE540,"S", "")))</f>
        <v>0</v>
      </c>
      <c r="AS537" s="229">
        <f>SUMPRODUCT(LEN($AH537:$AH540)-LEN(SUBSTITUTE($AH537:$AH540,"S", "")))</f>
        <v>0</v>
      </c>
      <c r="AT537" s="232">
        <f>SUMPRODUCT(LEN($AG537:$AG540)-LEN(SUBSTITUTE($AG537:$AG540,"S", "")))</f>
        <v>0</v>
      </c>
      <c r="AU537" s="235">
        <f>SUMPRODUCT(LEN($M537:$AE540)-LEN(SUBSTITUTE($M537:$AE540,"F", "")))</f>
        <v>0</v>
      </c>
      <c r="AV537" s="229">
        <f>SUMPRODUCT(LEN($AH537:$AH540)-LEN(SUBSTITUTE($AH537:$AH540,"F", "")))</f>
        <v>0</v>
      </c>
      <c r="AW537" s="232">
        <f>SUMPRODUCT(LEN($AG537:$AG540)-LEN(SUBSTITUTE($AG537:$AG540,"F", "")))</f>
        <v>0</v>
      </c>
      <c r="AX537" s="235">
        <f>SUMPRODUCT(LEN($M537:$AE540)-LEN(SUBSTITUTE($M537:$AE540,"G", "")))</f>
        <v>0</v>
      </c>
      <c r="AY537" s="229">
        <f>SUMPRODUCT(LEN($AH537:$AH540)-LEN(SUBSTITUTE($AH537:$AH540,"G", "")))</f>
        <v>0</v>
      </c>
      <c r="AZ537" s="232">
        <f>SUMPRODUCT(LEN($AG537:$AG540)-LEN(SUBSTITUTE($AG537:$AG540,"G", "")))</f>
        <v>0</v>
      </c>
      <c r="BA537" s="235">
        <f>SUMPRODUCT(LEN($M537:$AE540)-LEN(SUBSTITUTE($M537:$AE540,"M", "")))</f>
        <v>0</v>
      </c>
      <c r="BB537" s="229">
        <f>SUMPRODUCT(LEN($AH537:$AH540)-LEN(SUBSTITUTE($AH537:$AH540,"M", "")))</f>
        <v>0</v>
      </c>
      <c r="BC537" s="232">
        <f>SUMPRODUCT(LEN($AG537:$AG540)-LEN(SUBSTITUTE($AG537:$AG540,"M", "")))</f>
        <v>0</v>
      </c>
      <c r="BD537" s="297">
        <f>SUMPRODUCT(LEN($AI537:$AI540)-LEN(SUBSTITUTE($AI537:$AI540,"S", "")))</f>
        <v>0</v>
      </c>
      <c r="BE537" s="300">
        <f>SUMPRODUCT(LEN($AI537:$AI540)-LEN(SUBSTITUTE($AI537:$AI540,"F", "")))</f>
        <v>0</v>
      </c>
      <c r="BF537" s="300">
        <f>SUMPRODUCT(LEN($AI537:$AI540)-LEN(SUBSTITUTE($AI537:$AI540,"G", "")))</f>
        <v>0</v>
      </c>
      <c r="BG537" s="303">
        <f>SUMPRODUCT(LEN($AI537:$AI540)-LEN(SUBSTITUTE($AI537:$AI540,"M", "")))</f>
        <v>0</v>
      </c>
    </row>
    <row r="538" spans="2:60" ht="28.15" hidden="1" customHeight="1" thickBot="1">
      <c r="B538" s="29"/>
      <c r="C538" s="264"/>
      <c r="D538" s="37"/>
      <c r="E538" s="36"/>
      <c r="F538" s="36"/>
      <c r="G538" s="35"/>
      <c r="H538" s="256"/>
      <c r="I538" s="260"/>
      <c r="J538" s="260"/>
      <c r="K538" s="260"/>
      <c r="L538" s="32" t="s">
        <v>72</v>
      </c>
      <c r="M538" s="31"/>
      <c r="N538" s="32" t="s">
        <v>71</v>
      </c>
      <c r="O538" s="31"/>
      <c r="P538" s="32" t="s">
        <v>70</v>
      </c>
      <c r="Q538" s="31"/>
      <c r="R538" s="32" t="s">
        <v>69</v>
      </c>
      <c r="S538" s="31"/>
      <c r="T538" s="32" t="s">
        <v>68</v>
      </c>
      <c r="U538" s="31"/>
      <c r="V538" s="32" t="s">
        <v>67</v>
      </c>
      <c r="W538" s="31"/>
      <c r="X538" s="32" t="s">
        <v>66</v>
      </c>
      <c r="Y538" s="31"/>
      <c r="Z538" s="32" t="s">
        <v>65</v>
      </c>
      <c r="AA538" s="31"/>
      <c r="AB538" s="34" t="s">
        <v>64</v>
      </c>
      <c r="AC538" s="33"/>
      <c r="AD538" s="32" t="s">
        <v>63</v>
      </c>
      <c r="AE538" s="31"/>
      <c r="AF538" s="30"/>
      <c r="AG538" s="31"/>
      <c r="AH538" s="30"/>
      <c r="AI538" s="20"/>
      <c r="AJ538" s="246"/>
      <c r="AK538" s="246"/>
      <c r="AL538" s="19"/>
      <c r="AM538" s="7"/>
      <c r="AN538" s="7"/>
      <c r="AO538" s="239"/>
      <c r="AP538" s="230"/>
      <c r="AQ538" s="233"/>
      <c r="AR538" s="236"/>
      <c r="AS538" s="230"/>
      <c r="AT538" s="233"/>
      <c r="AU538" s="236"/>
      <c r="AV538" s="230"/>
      <c r="AW538" s="233"/>
      <c r="AX538" s="236"/>
      <c r="AY538" s="230"/>
      <c r="AZ538" s="233"/>
      <c r="BA538" s="236"/>
      <c r="BB538" s="230"/>
      <c r="BC538" s="233"/>
      <c r="BD538" s="298"/>
      <c r="BE538" s="301"/>
      <c r="BF538" s="301"/>
      <c r="BG538" s="304"/>
    </row>
    <row r="539" spans="2:60" ht="28.15" hidden="1" customHeight="1">
      <c r="B539" s="29"/>
      <c r="C539" s="265"/>
      <c r="D539" s="28"/>
      <c r="E539" s="27"/>
      <c r="F539" s="27"/>
      <c r="G539" s="26"/>
      <c r="H539" s="257"/>
      <c r="I539" s="261"/>
      <c r="J539" s="261"/>
      <c r="K539" s="261"/>
      <c r="L539" s="23" t="s">
        <v>62</v>
      </c>
      <c r="M539" s="22"/>
      <c r="N539" s="23" t="s">
        <v>61</v>
      </c>
      <c r="O539" s="22"/>
      <c r="P539" s="23" t="s">
        <v>60</v>
      </c>
      <c r="Q539" s="22"/>
      <c r="R539" s="23" t="s">
        <v>59</v>
      </c>
      <c r="S539" s="22"/>
      <c r="T539" s="23" t="s">
        <v>58</v>
      </c>
      <c r="U539" s="22"/>
      <c r="V539" s="23" t="s">
        <v>57</v>
      </c>
      <c r="W539" s="22"/>
      <c r="X539" s="23" t="s">
        <v>56</v>
      </c>
      <c r="Y539" s="22"/>
      <c r="Z539" s="23" t="s">
        <v>55</v>
      </c>
      <c r="AA539" s="22"/>
      <c r="AB539" s="25" t="s">
        <v>54</v>
      </c>
      <c r="AC539" s="24"/>
      <c r="AD539" s="23">
        <v>39</v>
      </c>
      <c r="AE539" s="22"/>
      <c r="AF539" s="21"/>
      <c r="AG539" s="22"/>
      <c r="AH539" s="21"/>
      <c r="AI539" s="20"/>
      <c r="AJ539" s="246"/>
      <c r="AK539" s="246"/>
      <c r="AL539" s="19"/>
      <c r="AM539" s="7"/>
      <c r="AN539" s="7"/>
      <c r="AO539" s="239"/>
      <c r="AP539" s="230"/>
      <c r="AQ539" s="233"/>
      <c r="AR539" s="236"/>
      <c r="AS539" s="230"/>
      <c r="AT539" s="233"/>
      <c r="AU539" s="236"/>
      <c r="AV539" s="230"/>
      <c r="AW539" s="233"/>
      <c r="AX539" s="236"/>
      <c r="AY539" s="230"/>
      <c r="AZ539" s="233"/>
      <c r="BA539" s="236"/>
      <c r="BB539" s="230"/>
      <c r="BC539" s="233"/>
      <c r="BD539" s="298"/>
      <c r="BE539" s="301"/>
      <c r="BF539" s="301"/>
      <c r="BG539" s="304"/>
    </row>
    <row r="540" spans="2:60" ht="28.15" hidden="1" customHeight="1" thickBot="1">
      <c r="B540" s="18"/>
      <c r="C540" s="271"/>
      <c r="D540" s="17"/>
      <c r="E540" s="16"/>
      <c r="F540" s="16"/>
      <c r="G540" s="15"/>
      <c r="H540" s="258"/>
      <c r="I540" s="272"/>
      <c r="J540" s="272"/>
      <c r="K540" s="272"/>
      <c r="L540" s="12" t="s">
        <v>53</v>
      </c>
      <c r="M540" s="11"/>
      <c r="N540" s="12" t="s">
        <v>52</v>
      </c>
      <c r="O540" s="11"/>
      <c r="P540" s="12" t="s">
        <v>51</v>
      </c>
      <c r="Q540" s="11"/>
      <c r="R540" s="12" t="s">
        <v>50</v>
      </c>
      <c r="S540" s="11"/>
      <c r="T540" s="12">
        <v>20</v>
      </c>
      <c r="U540" s="11"/>
      <c r="V540" s="12" t="s">
        <v>49</v>
      </c>
      <c r="W540" s="11"/>
      <c r="X540" s="12" t="s">
        <v>48</v>
      </c>
      <c r="Y540" s="11"/>
      <c r="Z540" s="12" t="s">
        <v>47</v>
      </c>
      <c r="AA540" s="11"/>
      <c r="AB540" s="14" t="s">
        <v>46</v>
      </c>
      <c r="AC540" s="13"/>
      <c r="AD540" s="12" t="s">
        <v>45</v>
      </c>
      <c r="AE540" s="11"/>
      <c r="AF540" s="10"/>
      <c r="AG540" s="11"/>
      <c r="AH540" s="10"/>
      <c r="AI540" s="9"/>
      <c r="AJ540" s="247"/>
      <c r="AK540" s="247"/>
      <c r="AL540" s="8"/>
      <c r="AM540" s="7"/>
      <c r="AN540" s="7"/>
      <c r="AO540" s="240"/>
      <c r="AP540" s="231"/>
      <c r="AQ540" s="234"/>
      <c r="AR540" s="237"/>
      <c r="AS540" s="231"/>
      <c r="AT540" s="234"/>
      <c r="AU540" s="237"/>
      <c r="AV540" s="231"/>
      <c r="AW540" s="234"/>
      <c r="AX540" s="237"/>
      <c r="AY540" s="231"/>
      <c r="AZ540" s="234"/>
      <c r="BA540" s="237"/>
      <c r="BB540" s="231"/>
      <c r="BC540" s="234"/>
      <c r="BD540" s="299"/>
      <c r="BE540" s="302"/>
      <c r="BF540" s="302"/>
      <c r="BG540" s="305"/>
    </row>
    <row r="541" spans="2:60" ht="85.9" hidden="1" customHeight="1" thickBot="1">
      <c r="B541" s="94" t="s">
        <v>119</v>
      </c>
      <c r="C541" s="83" t="s">
        <v>118</v>
      </c>
      <c r="D541" s="88" t="s">
        <v>117</v>
      </c>
      <c r="E541" s="93" t="s">
        <v>116</v>
      </c>
      <c r="F541" s="92"/>
      <c r="G541" s="91"/>
      <c r="H541" s="90" t="s">
        <v>115</v>
      </c>
      <c r="I541" s="88" t="s">
        <v>43</v>
      </c>
      <c r="J541" s="88" t="s">
        <v>114</v>
      </c>
      <c r="K541" s="88" t="s">
        <v>44</v>
      </c>
      <c r="L541" s="227" t="s">
        <v>113</v>
      </c>
      <c r="M541" s="270"/>
      <c r="N541" s="227" t="s">
        <v>112</v>
      </c>
      <c r="O541" s="270"/>
      <c r="P541" s="227" t="s">
        <v>112</v>
      </c>
      <c r="Q541" s="228"/>
      <c r="R541" s="227" t="s">
        <v>112</v>
      </c>
      <c r="S541" s="228"/>
      <c r="T541" s="227" t="s">
        <v>112</v>
      </c>
      <c r="U541" s="228"/>
      <c r="V541" s="227" t="s">
        <v>112</v>
      </c>
      <c r="W541" s="228"/>
      <c r="X541" s="227" t="s">
        <v>112</v>
      </c>
      <c r="Y541" s="228"/>
      <c r="Z541" s="227" t="s">
        <v>112</v>
      </c>
      <c r="AA541" s="228"/>
      <c r="AB541" s="227" t="s">
        <v>112</v>
      </c>
      <c r="AC541" s="228"/>
      <c r="AD541" s="227" t="s">
        <v>112</v>
      </c>
      <c r="AE541" s="228"/>
      <c r="AF541" s="244" t="s">
        <v>111</v>
      </c>
      <c r="AG541" s="228"/>
      <c r="AH541" s="90" t="s">
        <v>110</v>
      </c>
      <c r="AI541" s="89" t="s">
        <v>109</v>
      </c>
      <c r="AJ541" s="88" t="s">
        <v>108</v>
      </c>
      <c r="AK541" s="88" t="s">
        <v>107</v>
      </c>
      <c r="AL541" s="87" t="s">
        <v>106</v>
      </c>
      <c r="AM541" s="86"/>
      <c r="AN541" s="86"/>
      <c r="AO541" s="84" t="s">
        <v>105</v>
      </c>
      <c r="AP541" s="83" t="s">
        <v>104</v>
      </c>
      <c r="AQ541" s="82" t="s">
        <v>103</v>
      </c>
      <c r="AR541" s="84" t="s">
        <v>102</v>
      </c>
      <c r="AS541" s="83" t="s">
        <v>101</v>
      </c>
      <c r="AT541" s="82" t="s">
        <v>100</v>
      </c>
      <c r="AU541" s="84" t="s">
        <v>99</v>
      </c>
      <c r="AV541" s="83" t="s">
        <v>98</v>
      </c>
      <c r="AW541" s="85" t="s">
        <v>97</v>
      </c>
      <c r="AX541" s="84" t="s">
        <v>96</v>
      </c>
      <c r="AY541" s="83" t="s">
        <v>95</v>
      </c>
      <c r="AZ541" s="82" t="s">
        <v>94</v>
      </c>
      <c r="BA541" s="84" t="s">
        <v>93</v>
      </c>
      <c r="BB541" s="83" t="s">
        <v>92</v>
      </c>
      <c r="BC541" s="82" t="s">
        <v>91</v>
      </c>
      <c r="BD541" s="81" t="s">
        <v>90</v>
      </c>
      <c r="BE541" s="80" t="s">
        <v>89</v>
      </c>
      <c r="BF541" s="80" t="s">
        <v>88</v>
      </c>
      <c r="BG541" s="79" t="s">
        <v>87</v>
      </c>
    </row>
    <row r="542" spans="2:60" ht="48" hidden="1" thickBot="1">
      <c r="B542" s="78" t="s">
        <v>144</v>
      </c>
      <c r="C542" s="77"/>
      <c r="D542" s="76"/>
      <c r="E542" s="267"/>
      <c r="F542" s="268"/>
      <c r="G542" s="269"/>
      <c r="H542" s="75" t="s">
        <v>85</v>
      </c>
      <c r="I542" s="74"/>
      <c r="J542" s="74"/>
      <c r="K542" s="73"/>
      <c r="L542" s="72"/>
      <c r="M542" s="68"/>
      <c r="N542" s="72"/>
      <c r="O542" s="68"/>
      <c r="P542" s="72"/>
      <c r="Q542" s="68"/>
      <c r="R542" s="72"/>
      <c r="S542" s="68"/>
      <c r="T542" s="72"/>
      <c r="U542" s="68"/>
      <c r="V542" s="72"/>
      <c r="W542" s="68"/>
      <c r="X542" s="72"/>
      <c r="Y542" s="68"/>
      <c r="Z542" s="72"/>
      <c r="AA542" s="71"/>
      <c r="AB542" s="70"/>
      <c r="AC542" s="70"/>
      <c r="AD542" s="70"/>
      <c r="AE542" s="70"/>
      <c r="AF542" s="69" t="s">
        <v>84</v>
      </c>
      <c r="AG542" s="68"/>
      <c r="AH542" s="68"/>
      <c r="AI542" s="68"/>
      <c r="AJ542" s="67"/>
      <c r="AK542" s="67"/>
      <c r="AL542" s="66"/>
      <c r="AM542" s="65"/>
      <c r="AN542" s="65"/>
      <c r="AO542" s="64">
        <f t="shared" ref="AO542:BG542" si="38">SUM(AO543:AO554)</f>
        <v>0</v>
      </c>
      <c r="AP542" s="63">
        <f t="shared" si="38"/>
        <v>0</v>
      </c>
      <c r="AQ542" s="62">
        <f t="shared" si="38"/>
        <v>0</v>
      </c>
      <c r="AR542" s="64">
        <f t="shared" si="38"/>
        <v>0</v>
      </c>
      <c r="AS542" s="63">
        <f t="shared" si="38"/>
        <v>0</v>
      </c>
      <c r="AT542" s="62">
        <f t="shared" si="38"/>
        <v>0</v>
      </c>
      <c r="AU542" s="64">
        <f t="shared" si="38"/>
        <v>0</v>
      </c>
      <c r="AV542" s="63">
        <f t="shared" si="38"/>
        <v>0</v>
      </c>
      <c r="AW542" s="62">
        <f t="shared" si="38"/>
        <v>0</v>
      </c>
      <c r="AX542" s="64">
        <f t="shared" si="38"/>
        <v>0</v>
      </c>
      <c r="AY542" s="63">
        <f t="shared" si="38"/>
        <v>0</v>
      </c>
      <c r="AZ542" s="62">
        <f t="shared" si="38"/>
        <v>0</v>
      </c>
      <c r="BA542" s="64">
        <f t="shared" si="38"/>
        <v>0</v>
      </c>
      <c r="BB542" s="63">
        <f t="shared" si="38"/>
        <v>0</v>
      </c>
      <c r="BC542" s="62">
        <f t="shared" si="38"/>
        <v>0</v>
      </c>
      <c r="BD542" s="61">
        <f t="shared" si="38"/>
        <v>0</v>
      </c>
      <c r="BE542" s="60">
        <f t="shared" si="38"/>
        <v>0</v>
      </c>
      <c r="BF542" s="60">
        <f t="shared" si="38"/>
        <v>0</v>
      </c>
      <c r="BG542" s="59">
        <f t="shared" si="38"/>
        <v>0</v>
      </c>
      <c r="BH542" s="58" t="s">
        <v>83</v>
      </c>
    </row>
    <row r="543" spans="2:60" ht="28.15" hidden="1" customHeight="1">
      <c r="B543" s="29"/>
      <c r="C543" s="263">
        <v>1</v>
      </c>
      <c r="D543" s="47"/>
      <c r="E543" s="46"/>
      <c r="F543" s="46"/>
      <c r="G543" s="45"/>
      <c r="H543" s="255"/>
      <c r="I543" s="259"/>
      <c r="J543" s="259"/>
      <c r="K543" s="259"/>
      <c r="L543" s="42" t="s">
        <v>82</v>
      </c>
      <c r="M543" s="41"/>
      <c r="N543" s="42" t="s">
        <v>81</v>
      </c>
      <c r="O543" s="41"/>
      <c r="P543" s="42" t="s">
        <v>80</v>
      </c>
      <c r="Q543" s="41"/>
      <c r="R543" s="42" t="s">
        <v>79</v>
      </c>
      <c r="S543" s="41"/>
      <c r="T543" s="42" t="s">
        <v>78</v>
      </c>
      <c r="U543" s="41"/>
      <c r="V543" s="42" t="s">
        <v>77</v>
      </c>
      <c r="W543" s="41"/>
      <c r="X543" s="42" t="s">
        <v>76</v>
      </c>
      <c r="Y543" s="41"/>
      <c r="Z543" s="42" t="s">
        <v>75</v>
      </c>
      <c r="AA543" s="41"/>
      <c r="AB543" s="44" t="s">
        <v>74</v>
      </c>
      <c r="AC543" s="43"/>
      <c r="AD543" s="42" t="s">
        <v>73</v>
      </c>
      <c r="AE543" s="41"/>
      <c r="AF543" s="40"/>
      <c r="AG543" s="41"/>
      <c r="AH543" s="40"/>
      <c r="AI543" s="39"/>
      <c r="AJ543" s="245"/>
      <c r="AK543" s="245"/>
      <c r="AL543" s="38"/>
      <c r="AM543" s="7"/>
      <c r="AN543" s="7"/>
      <c r="AO543" s="238">
        <f>SUMPRODUCT(LEN($M543:$AE546)-LEN(SUBSTITUTE($M543:$AE546,"A", "")))</f>
        <v>0</v>
      </c>
      <c r="AP543" s="229">
        <f>SUMPRODUCT(LEN($AH543:$AH546)-LEN(SUBSTITUTE($AH543:$AH546,"A", "")))</f>
        <v>0</v>
      </c>
      <c r="AQ543" s="232">
        <f>SUMPRODUCT(LEN($AG543:$AG546)-LEN(SUBSTITUTE($AG543:$AG546,"A", "")))</f>
        <v>0</v>
      </c>
      <c r="AR543" s="235">
        <f>SUMPRODUCT(LEN($M543:$AE546)-LEN(SUBSTITUTE($M543:$AE546,"S", "")))</f>
        <v>0</v>
      </c>
      <c r="AS543" s="229">
        <f>SUMPRODUCT(LEN($AH543:$AH546)-LEN(SUBSTITUTE($AH543:$AH546,"S", "")))</f>
        <v>0</v>
      </c>
      <c r="AT543" s="232">
        <f>SUMPRODUCT(LEN($AG543:$AG546)-LEN(SUBSTITUTE($AG543:$AG546,"S", "")))</f>
        <v>0</v>
      </c>
      <c r="AU543" s="235">
        <f>SUMPRODUCT(LEN($M543:$AE546)-LEN(SUBSTITUTE($M543:$AE546,"F", "")))</f>
        <v>0</v>
      </c>
      <c r="AV543" s="229">
        <f>SUMPRODUCT(LEN($AH543:$AH546)-LEN(SUBSTITUTE($AH543:$AH546,"F", "")))</f>
        <v>0</v>
      </c>
      <c r="AW543" s="232">
        <f>SUMPRODUCT(LEN($AG543:$AG546)-LEN(SUBSTITUTE($AG543:$AG546,"F", "")))</f>
        <v>0</v>
      </c>
      <c r="AX543" s="235">
        <f>SUMPRODUCT(LEN($M543:$AE546)-LEN(SUBSTITUTE($M543:$AE546,"G", "")))</f>
        <v>0</v>
      </c>
      <c r="AY543" s="229">
        <f>SUMPRODUCT(LEN($AH543:$AH546)-LEN(SUBSTITUTE($AH543:$AH546,"G", "")))</f>
        <v>0</v>
      </c>
      <c r="AZ543" s="232">
        <f>SUMPRODUCT(LEN($AG543:$AG546)-LEN(SUBSTITUTE($AG543:$AG546,"G", "")))</f>
        <v>0</v>
      </c>
      <c r="BA543" s="235">
        <f>SUMPRODUCT(LEN($M543:$AE546)-LEN(SUBSTITUTE($M543:$AE546,"M", "")))</f>
        <v>0</v>
      </c>
      <c r="BB543" s="229">
        <f>SUMPRODUCT(LEN($AH543:$AH546)-LEN(SUBSTITUTE($AH543:$AH546,"M", "")))</f>
        <v>0</v>
      </c>
      <c r="BC543" s="232">
        <f>SUMPRODUCT(LEN($AG543:$AG546)-LEN(SUBSTITUTE($AG543:$AG546,"M", "")))</f>
        <v>0</v>
      </c>
      <c r="BD543" s="297">
        <f>SUMPRODUCT(LEN($AI543:$AI546)-LEN(SUBSTITUTE($AI543:$AI546,"S", "")))</f>
        <v>0</v>
      </c>
      <c r="BE543" s="300">
        <f>SUMPRODUCT(LEN($AI543:$AI546)-LEN(SUBSTITUTE($AI543:$AI546,"F", "")))</f>
        <v>0</v>
      </c>
      <c r="BF543" s="300">
        <f>SUMPRODUCT(LEN($AI543:$AI546)-LEN(SUBSTITUTE($AI543:$AI546,"G", "")))</f>
        <v>0</v>
      </c>
      <c r="BG543" s="303">
        <f>SUMPRODUCT(LEN($AI543:$AI546)-LEN(SUBSTITUTE($AI543:$AI546,"M", "")))</f>
        <v>0</v>
      </c>
    </row>
    <row r="544" spans="2:60" ht="28.15" hidden="1" customHeight="1" thickBot="1">
      <c r="B544" s="29"/>
      <c r="C544" s="264"/>
      <c r="D544" s="37"/>
      <c r="E544" s="36"/>
      <c r="F544" s="36"/>
      <c r="G544" s="35"/>
      <c r="H544" s="256"/>
      <c r="I544" s="260"/>
      <c r="J544" s="260"/>
      <c r="K544" s="260"/>
      <c r="L544" s="32" t="s">
        <v>72</v>
      </c>
      <c r="M544" s="31"/>
      <c r="N544" s="32" t="s">
        <v>71</v>
      </c>
      <c r="O544" s="31"/>
      <c r="P544" s="32" t="s">
        <v>70</v>
      </c>
      <c r="Q544" s="31"/>
      <c r="R544" s="32" t="s">
        <v>69</v>
      </c>
      <c r="S544" s="31"/>
      <c r="T544" s="32" t="s">
        <v>68</v>
      </c>
      <c r="U544" s="31"/>
      <c r="V544" s="32" t="s">
        <v>67</v>
      </c>
      <c r="W544" s="31"/>
      <c r="X544" s="32" t="s">
        <v>66</v>
      </c>
      <c r="Y544" s="31"/>
      <c r="Z544" s="32" t="s">
        <v>65</v>
      </c>
      <c r="AA544" s="31"/>
      <c r="AB544" s="34" t="s">
        <v>64</v>
      </c>
      <c r="AC544" s="33"/>
      <c r="AD544" s="32" t="s">
        <v>63</v>
      </c>
      <c r="AE544" s="31"/>
      <c r="AF544" s="30"/>
      <c r="AG544" s="31"/>
      <c r="AH544" s="30"/>
      <c r="AI544" s="20"/>
      <c r="AJ544" s="246"/>
      <c r="AK544" s="246"/>
      <c r="AL544" s="19"/>
      <c r="AM544" s="7"/>
      <c r="AN544" s="7"/>
      <c r="AO544" s="239"/>
      <c r="AP544" s="230"/>
      <c r="AQ544" s="233"/>
      <c r="AR544" s="236"/>
      <c r="AS544" s="230"/>
      <c r="AT544" s="233"/>
      <c r="AU544" s="236"/>
      <c r="AV544" s="230"/>
      <c r="AW544" s="233"/>
      <c r="AX544" s="236"/>
      <c r="AY544" s="230"/>
      <c r="AZ544" s="233"/>
      <c r="BA544" s="236"/>
      <c r="BB544" s="230"/>
      <c r="BC544" s="233"/>
      <c r="BD544" s="298"/>
      <c r="BE544" s="301"/>
      <c r="BF544" s="301"/>
      <c r="BG544" s="304"/>
    </row>
    <row r="545" spans="2:60" ht="28.15" hidden="1" customHeight="1">
      <c r="B545" s="29"/>
      <c r="C545" s="265"/>
      <c r="D545" s="28"/>
      <c r="E545" s="27"/>
      <c r="F545" s="27"/>
      <c r="G545" s="26"/>
      <c r="H545" s="257"/>
      <c r="I545" s="261"/>
      <c r="J545" s="261"/>
      <c r="K545" s="261"/>
      <c r="L545" s="23" t="s">
        <v>62</v>
      </c>
      <c r="M545" s="22"/>
      <c r="N545" s="23" t="s">
        <v>61</v>
      </c>
      <c r="O545" s="22"/>
      <c r="P545" s="23" t="s">
        <v>60</v>
      </c>
      <c r="Q545" s="22"/>
      <c r="R545" s="23" t="s">
        <v>59</v>
      </c>
      <c r="S545" s="22"/>
      <c r="T545" s="23" t="s">
        <v>58</v>
      </c>
      <c r="U545" s="22"/>
      <c r="V545" s="23" t="s">
        <v>57</v>
      </c>
      <c r="W545" s="22"/>
      <c r="X545" s="23" t="s">
        <v>56</v>
      </c>
      <c r="Y545" s="22"/>
      <c r="Z545" s="23" t="s">
        <v>55</v>
      </c>
      <c r="AA545" s="22"/>
      <c r="AB545" s="25" t="s">
        <v>54</v>
      </c>
      <c r="AC545" s="24"/>
      <c r="AD545" s="23">
        <v>39</v>
      </c>
      <c r="AE545" s="22"/>
      <c r="AF545" s="21"/>
      <c r="AG545" s="22"/>
      <c r="AH545" s="21"/>
      <c r="AI545" s="20"/>
      <c r="AJ545" s="246"/>
      <c r="AK545" s="246"/>
      <c r="AL545" s="19"/>
      <c r="AM545" s="7"/>
      <c r="AN545" s="7"/>
      <c r="AO545" s="239"/>
      <c r="AP545" s="230"/>
      <c r="AQ545" s="233"/>
      <c r="AR545" s="236"/>
      <c r="AS545" s="230"/>
      <c r="AT545" s="233"/>
      <c r="AU545" s="236"/>
      <c r="AV545" s="230"/>
      <c r="AW545" s="233"/>
      <c r="AX545" s="236"/>
      <c r="AY545" s="230"/>
      <c r="AZ545" s="233"/>
      <c r="BA545" s="236"/>
      <c r="BB545" s="230"/>
      <c r="BC545" s="233"/>
      <c r="BD545" s="298"/>
      <c r="BE545" s="301"/>
      <c r="BF545" s="301"/>
      <c r="BG545" s="304"/>
    </row>
    <row r="546" spans="2:60" ht="28.15" hidden="1" customHeight="1" thickBot="1">
      <c r="B546" s="29"/>
      <c r="C546" s="266"/>
      <c r="D546" s="57"/>
      <c r="E546" s="56"/>
      <c r="F546" s="56"/>
      <c r="G546" s="55"/>
      <c r="H546" s="258"/>
      <c r="I546" s="262"/>
      <c r="J546" s="262"/>
      <c r="K546" s="262"/>
      <c r="L546" s="52" t="s">
        <v>53</v>
      </c>
      <c r="M546" s="51"/>
      <c r="N546" s="52" t="s">
        <v>52</v>
      </c>
      <c r="O546" s="51"/>
      <c r="P546" s="52" t="s">
        <v>51</v>
      </c>
      <c r="Q546" s="51"/>
      <c r="R546" s="52" t="s">
        <v>50</v>
      </c>
      <c r="S546" s="51"/>
      <c r="T546" s="52">
        <v>20</v>
      </c>
      <c r="U546" s="51"/>
      <c r="V546" s="52" t="s">
        <v>49</v>
      </c>
      <c r="W546" s="51"/>
      <c r="X546" s="52" t="s">
        <v>48</v>
      </c>
      <c r="Y546" s="51"/>
      <c r="Z546" s="52" t="s">
        <v>47</v>
      </c>
      <c r="AA546" s="51"/>
      <c r="AB546" s="54" t="s">
        <v>46</v>
      </c>
      <c r="AC546" s="53"/>
      <c r="AD546" s="52" t="s">
        <v>45</v>
      </c>
      <c r="AE546" s="51"/>
      <c r="AF546" s="50"/>
      <c r="AG546" s="51"/>
      <c r="AH546" s="50"/>
      <c r="AI546" s="49"/>
      <c r="AJ546" s="248"/>
      <c r="AK546" s="248"/>
      <c r="AL546" s="48"/>
      <c r="AM546" s="7"/>
      <c r="AN546" s="7"/>
      <c r="AO546" s="240"/>
      <c r="AP546" s="231"/>
      <c r="AQ546" s="234"/>
      <c r="AR546" s="237"/>
      <c r="AS546" s="231"/>
      <c r="AT546" s="234"/>
      <c r="AU546" s="237"/>
      <c r="AV546" s="231"/>
      <c r="AW546" s="234"/>
      <c r="AX546" s="237"/>
      <c r="AY546" s="231"/>
      <c r="AZ546" s="234"/>
      <c r="BA546" s="237"/>
      <c r="BB546" s="231"/>
      <c r="BC546" s="234"/>
      <c r="BD546" s="299"/>
      <c r="BE546" s="302"/>
      <c r="BF546" s="302"/>
      <c r="BG546" s="305"/>
    </row>
    <row r="547" spans="2:60" ht="28.15" hidden="1" customHeight="1">
      <c r="B547" s="29"/>
      <c r="C547" s="263">
        <v>2</v>
      </c>
      <c r="D547" s="47"/>
      <c r="E547" s="46"/>
      <c r="F547" s="46"/>
      <c r="G547" s="45"/>
      <c r="H547" s="255"/>
      <c r="I547" s="259"/>
      <c r="J547" s="259"/>
      <c r="K547" s="259"/>
      <c r="L547" s="42" t="s">
        <v>82</v>
      </c>
      <c r="M547" s="41"/>
      <c r="N547" s="42" t="s">
        <v>81</v>
      </c>
      <c r="O547" s="41"/>
      <c r="P547" s="42" t="s">
        <v>80</v>
      </c>
      <c r="Q547" s="41"/>
      <c r="R547" s="42" t="s">
        <v>79</v>
      </c>
      <c r="S547" s="41"/>
      <c r="T547" s="42" t="s">
        <v>78</v>
      </c>
      <c r="U547" s="41"/>
      <c r="V547" s="42" t="s">
        <v>77</v>
      </c>
      <c r="W547" s="41"/>
      <c r="X547" s="42" t="s">
        <v>76</v>
      </c>
      <c r="Y547" s="41"/>
      <c r="Z547" s="42" t="s">
        <v>75</v>
      </c>
      <c r="AA547" s="41"/>
      <c r="AB547" s="44" t="s">
        <v>74</v>
      </c>
      <c r="AC547" s="43"/>
      <c r="AD547" s="42" t="s">
        <v>73</v>
      </c>
      <c r="AE547" s="41"/>
      <c r="AF547" s="40"/>
      <c r="AG547" s="41"/>
      <c r="AH547" s="40"/>
      <c r="AI547" s="39"/>
      <c r="AJ547" s="249"/>
      <c r="AK547" s="252"/>
      <c r="AL547" s="38"/>
      <c r="AM547" s="7"/>
      <c r="AN547" s="7"/>
      <c r="AO547" s="238">
        <f>SUMPRODUCT(LEN($M547:$AE550)-LEN(SUBSTITUTE($M547:$AE550,"A", "")))</f>
        <v>0</v>
      </c>
      <c r="AP547" s="229">
        <f>SUMPRODUCT(LEN($AH547:$AH550)-LEN(SUBSTITUTE($AH547:$AH550,"A", "")))</f>
        <v>0</v>
      </c>
      <c r="AQ547" s="232">
        <f>SUMPRODUCT(LEN($AG547:$AG550)-LEN(SUBSTITUTE($AG547:$AG550,"A", "")))</f>
        <v>0</v>
      </c>
      <c r="AR547" s="235">
        <f>SUMPRODUCT(LEN($M547:$AE550)-LEN(SUBSTITUTE($M547:$AE550,"S", "")))</f>
        <v>0</v>
      </c>
      <c r="AS547" s="229">
        <f>SUMPRODUCT(LEN($AH547:$AH550)-LEN(SUBSTITUTE($AH547:$AH550,"S", "")))</f>
        <v>0</v>
      </c>
      <c r="AT547" s="232">
        <f>SUMPRODUCT(LEN($AG547:$AG550)-LEN(SUBSTITUTE($AG547:$AG550,"S", "")))</f>
        <v>0</v>
      </c>
      <c r="AU547" s="235">
        <f>SUMPRODUCT(LEN($M547:$AE550)-LEN(SUBSTITUTE($M547:$AE550,"F", "")))</f>
        <v>0</v>
      </c>
      <c r="AV547" s="229">
        <f>SUMPRODUCT(LEN($AH547:$AH550)-LEN(SUBSTITUTE($AH547:$AH550,"F", "")))</f>
        <v>0</v>
      </c>
      <c r="AW547" s="232">
        <f>SUMPRODUCT(LEN($AG547:$AG550)-LEN(SUBSTITUTE($AG547:$AG550,"F", "")))</f>
        <v>0</v>
      </c>
      <c r="AX547" s="235">
        <f>SUMPRODUCT(LEN($M547:$AE550)-LEN(SUBSTITUTE($M547:$AE550,"G", "")))</f>
        <v>0</v>
      </c>
      <c r="AY547" s="229">
        <f>SUMPRODUCT(LEN($AH547:$AH550)-LEN(SUBSTITUTE($AH547:$AH550,"G", "")))</f>
        <v>0</v>
      </c>
      <c r="AZ547" s="232">
        <f>SUMPRODUCT(LEN($AG547:$AG550)-LEN(SUBSTITUTE($AG547:$AG550,"G", "")))</f>
        <v>0</v>
      </c>
      <c r="BA547" s="235">
        <f>SUMPRODUCT(LEN($M547:$AE550)-LEN(SUBSTITUTE($M547:$AE550,"M", "")))</f>
        <v>0</v>
      </c>
      <c r="BB547" s="229">
        <f>SUMPRODUCT(LEN($AH547:$AH550)-LEN(SUBSTITUTE($AH547:$AH550,"M", "")))</f>
        <v>0</v>
      </c>
      <c r="BC547" s="232">
        <f>SUMPRODUCT(LEN($AG547:$AG550)-LEN(SUBSTITUTE($AG547:$AG550,"M", "")))</f>
        <v>0</v>
      </c>
      <c r="BD547" s="297">
        <f>SUMPRODUCT(LEN($AI547:$AI550)-LEN(SUBSTITUTE($AI547:$AI550,"S", "")))</f>
        <v>0</v>
      </c>
      <c r="BE547" s="300">
        <f>SUMPRODUCT(LEN($AI547:$AI550)-LEN(SUBSTITUTE($AI547:$AI550,"F", "")))</f>
        <v>0</v>
      </c>
      <c r="BF547" s="300">
        <f>SUMPRODUCT(LEN($AI547:$AI550)-LEN(SUBSTITUTE($AI547:$AI550,"G", "")))</f>
        <v>0</v>
      </c>
      <c r="BG547" s="303">
        <f>SUMPRODUCT(LEN($AI547:$AI550)-LEN(SUBSTITUTE($AI547:$AI550,"M", "")))</f>
        <v>0</v>
      </c>
    </row>
    <row r="548" spans="2:60" ht="28.15" hidden="1" customHeight="1" thickBot="1">
      <c r="B548" s="29"/>
      <c r="C548" s="264"/>
      <c r="D548" s="37"/>
      <c r="E548" s="36"/>
      <c r="F548" s="36"/>
      <c r="G548" s="35"/>
      <c r="H548" s="256"/>
      <c r="I548" s="260"/>
      <c r="J548" s="260"/>
      <c r="K548" s="260"/>
      <c r="L548" s="32" t="s">
        <v>72</v>
      </c>
      <c r="M548" s="31"/>
      <c r="N548" s="32" t="s">
        <v>71</v>
      </c>
      <c r="O548" s="31"/>
      <c r="P548" s="32" t="s">
        <v>70</v>
      </c>
      <c r="Q548" s="31"/>
      <c r="R548" s="32" t="s">
        <v>69</v>
      </c>
      <c r="S548" s="31"/>
      <c r="T548" s="32" t="s">
        <v>68</v>
      </c>
      <c r="U548" s="31"/>
      <c r="V548" s="32" t="s">
        <v>67</v>
      </c>
      <c r="W548" s="31"/>
      <c r="X548" s="32" t="s">
        <v>66</v>
      </c>
      <c r="Y548" s="31"/>
      <c r="Z548" s="32" t="s">
        <v>65</v>
      </c>
      <c r="AA548" s="31"/>
      <c r="AB548" s="34" t="s">
        <v>64</v>
      </c>
      <c r="AC548" s="33"/>
      <c r="AD548" s="32" t="s">
        <v>63</v>
      </c>
      <c r="AE548" s="31"/>
      <c r="AF548" s="30"/>
      <c r="AG548" s="31"/>
      <c r="AH548" s="30"/>
      <c r="AI548" s="20"/>
      <c r="AJ548" s="250"/>
      <c r="AK548" s="253"/>
      <c r="AL548" s="19"/>
      <c r="AM548" s="7"/>
      <c r="AN548" s="7"/>
      <c r="AO548" s="239"/>
      <c r="AP548" s="230"/>
      <c r="AQ548" s="233"/>
      <c r="AR548" s="236"/>
      <c r="AS548" s="230"/>
      <c r="AT548" s="233"/>
      <c r="AU548" s="236"/>
      <c r="AV548" s="230"/>
      <c r="AW548" s="233"/>
      <c r="AX548" s="236"/>
      <c r="AY548" s="230"/>
      <c r="AZ548" s="233"/>
      <c r="BA548" s="236"/>
      <c r="BB548" s="230"/>
      <c r="BC548" s="233"/>
      <c r="BD548" s="298"/>
      <c r="BE548" s="301"/>
      <c r="BF548" s="301"/>
      <c r="BG548" s="304"/>
    </row>
    <row r="549" spans="2:60" ht="28.15" hidden="1" customHeight="1">
      <c r="B549" s="29"/>
      <c r="C549" s="265"/>
      <c r="D549" s="28"/>
      <c r="E549" s="27"/>
      <c r="F549" s="27"/>
      <c r="G549" s="26"/>
      <c r="H549" s="257"/>
      <c r="I549" s="261"/>
      <c r="J549" s="261"/>
      <c r="K549" s="261"/>
      <c r="L549" s="23" t="s">
        <v>62</v>
      </c>
      <c r="M549" s="22"/>
      <c r="N549" s="23" t="s">
        <v>61</v>
      </c>
      <c r="O549" s="22"/>
      <c r="P549" s="23" t="s">
        <v>60</v>
      </c>
      <c r="Q549" s="22"/>
      <c r="R549" s="23" t="s">
        <v>59</v>
      </c>
      <c r="S549" s="22"/>
      <c r="T549" s="23" t="s">
        <v>58</v>
      </c>
      <c r="U549" s="22"/>
      <c r="V549" s="23" t="s">
        <v>57</v>
      </c>
      <c r="W549" s="22"/>
      <c r="X549" s="23" t="s">
        <v>56</v>
      </c>
      <c r="Y549" s="22"/>
      <c r="Z549" s="23" t="s">
        <v>55</v>
      </c>
      <c r="AA549" s="22"/>
      <c r="AB549" s="25" t="s">
        <v>54</v>
      </c>
      <c r="AC549" s="24"/>
      <c r="AD549" s="23">
        <v>39</v>
      </c>
      <c r="AE549" s="22"/>
      <c r="AF549" s="21"/>
      <c r="AG549" s="22"/>
      <c r="AH549" s="21"/>
      <c r="AI549" s="20"/>
      <c r="AJ549" s="250"/>
      <c r="AK549" s="253"/>
      <c r="AL549" s="19"/>
      <c r="AM549" s="7"/>
      <c r="AN549" s="7"/>
      <c r="AO549" s="239"/>
      <c r="AP549" s="230"/>
      <c r="AQ549" s="233"/>
      <c r="AR549" s="236"/>
      <c r="AS549" s="230"/>
      <c r="AT549" s="233"/>
      <c r="AU549" s="236"/>
      <c r="AV549" s="230"/>
      <c r="AW549" s="233"/>
      <c r="AX549" s="236"/>
      <c r="AY549" s="230"/>
      <c r="AZ549" s="233"/>
      <c r="BA549" s="236"/>
      <c r="BB549" s="230"/>
      <c r="BC549" s="233"/>
      <c r="BD549" s="298"/>
      <c r="BE549" s="301"/>
      <c r="BF549" s="301"/>
      <c r="BG549" s="304"/>
    </row>
    <row r="550" spans="2:60" ht="28.15" hidden="1" customHeight="1" thickBot="1">
      <c r="B550" s="29"/>
      <c r="C550" s="266"/>
      <c r="D550" s="57"/>
      <c r="E550" s="56"/>
      <c r="F550" s="56"/>
      <c r="G550" s="55"/>
      <c r="H550" s="258"/>
      <c r="I550" s="262"/>
      <c r="J550" s="262"/>
      <c r="K550" s="262"/>
      <c r="L550" s="52" t="s">
        <v>53</v>
      </c>
      <c r="M550" s="51"/>
      <c r="N550" s="52" t="s">
        <v>52</v>
      </c>
      <c r="O550" s="51"/>
      <c r="P550" s="52" t="s">
        <v>51</v>
      </c>
      <c r="Q550" s="51"/>
      <c r="R550" s="52" t="s">
        <v>50</v>
      </c>
      <c r="S550" s="51"/>
      <c r="T550" s="52">
        <v>20</v>
      </c>
      <c r="U550" s="51"/>
      <c r="V550" s="52" t="s">
        <v>49</v>
      </c>
      <c r="W550" s="51"/>
      <c r="X550" s="52" t="s">
        <v>48</v>
      </c>
      <c r="Y550" s="51"/>
      <c r="Z550" s="52" t="s">
        <v>47</v>
      </c>
      <c r="AA550" s="51"/>
      <c r="AB550" s="54" t="s">
        <v>46</v>
      </c>
      <c r="AC550" s="53"/>
      <c r="AD550" s="52" t="s">
        <v>45</v>
      </c>
      <c r="AE550" s="51"/>
      <c r="AF550" s="50"/>
      <c r="AG550" s="51"/>
      <c r="AH550" s="50"/>
      <c r="AI550" s="49"/>
      <c r="AJ550" s="251"/>
      <c r="AK550" s="254"/>
      <c r="AL550" s="48"/>
      <c r="AM550" s="7"/>
      <c r="AN550" s="7"/>
      <c r="AO550" s="240"/>
      <c r="AP550" s="231"/>
      <c r="AQ550" s="234"/>
      <c r="AR550" s="237"/>
      <c r="AS550" s="231"/>
      <c r="AT550" s="234"/>
      <c r="AU550" s="237"/>
      <c r="AV550" s="231"/>
      <c r="AW550" s="234"/>
      <c r="AX550" s="237"/>
      <c r="AY550" s="231"/>
      <c r="AZ550" s="234"/>
      <c r="BA550" s="237"/>
      <c r="BB550" s="231"/>
      <c r="BC550" s="234"/>
      <c r="BD550" s="299"/>
      <c r="BE550" s="302"/>
      <c r="BF550" s="302"/>
      <c r="BG550" s="305"/>
    </row>
    <row r="551" spans="2:60" ht="28.15" hidden="1" customHeight="1">
      <c r="B551" s="29"/>
      <c r="C551" s="263">
        <v>3</v>
      </c>
      <c r="D551" s="47"/>
      <c r="E551" s="46"/>
      <c r="F551" s="46"/>
      <c r="G551" s="45"/>
      <c r="H551" s="255"/>
      <c r="I551" s="259"/>
      <c r="J551" s="259"/>
      <c r="K551" s="259"/>
      <c r="L551" s="42" t="s">
        <v>82</v>
      </c>
      <c r="M551" s="41"/>
      <c r="N551" s="42" t="s">
        <v>81</v>
      </c>
      <c r="O551" s="41"/>
      <c r="P551" s="42" t="s">
        <v>80</v>
      </c>
      <c r="Q551" s="41"/>
      <c r="R551" s="42" t="s">
        <v>79</v>
      </c>
      <c r="S551" s="41"/>
      <c r="T551" s="42" t="s">
        <v>78</v>
      </c>
      <c r="U551" s="41"/>
      <c r="V551" s="42" t="s">
        <v>77</v>
      </c>
      <c r="W551" s="41"/>
      <c r="X551" s="42" t="s">
        <v>76</v>
      </c>
      <c r="Y551" s="41"/>
      <c r="Z551" s="42" t="s">
        <v>75</v>
      </c>
      <c r="AA551" s="41"/>
      <c r="AB551" s="44" t="s">
        <v>74</v>
      </c>
      <c r="AC551" s="43"/>
      <c r="AD551" s="42" t="s">
        <v>73</v>
      </c>
      <c r="AE551" s="41"/>
      <c r="AF551" s="40"/>
      <c r="AG551" s="41"/>
      <c r="AH551" s="40"/>
      <c r="AI551" s="39"/>
      <c r="AJ551" s="245"/>
      <c r="AK551" s="245"/>
      <c r="AL551" s="38"/>
      <c r="AM551" s="7"/>
      <c r="AN551" s="7"/>
      <c r="AO551" s="238">
        <f>SUMPRODUCT(LEN($M551:$AE554)-LEN(SUBSTITUTE($M551:$AE554,"A", "")))</f>
        <v>0</v>
      </c>
      <c r="AP551" s="229">
        <f>SUMPRODUCT(LEN($AH551:$AH554)-LEN(SUBSTITUTE($AH551:$AH554,"A", "")))</f>
        <v>0</v>
      </c>
      <c r="AQ551" s="232">
        <f>SUMPRODUCT(LEN($AG551:$AG554)-LEN(SUBSTITUTE($AG551:$AG554,"A", "")))</f>
        <v>0</v>
      </c>
      <c r="AR551" s="235">
        <f>SUMPRODUCT(LEN($M551:$AE554)-LEN(SUBSTITUTE($M551:$AE554,"S", "")))</f>
        <v>0</v>
      </c>
      <c r="AS551" s="229">
        <f>SUMPRODUCT(LEN($AH551:$AH554)-LEN(SUBSTITUTE($AH551:$AH554,"S", "")))</f>
        <v>0</v>
      </c>
      <c r="AT551" s="232">
        <f>SUMPRODUCT(LEN($AG551:$AG554)-LEN(SUBSTITUTE($AG551:$AG554,"S", "")))</f>
        <v>0</v>
      </c>
      <c r="AU551" s="235">
        <f>SUMPRODUCT(LEN($M551:$AE554)-LEN(SUBSTITUTE($M551:$AE554,"F", "")))</f>
        <v>0</v>
      </c>
      <c r="AV551" s="229">
        <f>SUMPRODUCT(LEN($AH551:$AH554)-LEN(SUBSTITUTE($AH551:$AH554,"F", "")))</f>
        <v>0</v>
      </c>
      <c r="AW551" s="232">
        <f>SUMPRODUCT(LEN($AG551:$AG554)-LEN(SUBSTITUTE($AG551:$AG554,"F", "")))</f>
        <v>0</v>
      </c>
      <c r="AX551" s="235">
        <f>SUMPRODUCT(LEN($M551:$AE554)-LEN(SUBSTITUTE($M551:$AE554,"G", "")))</f>
        <v>0</v>
      </c>
      <c r="AY551" s="229">
        <f>SUMPRODUCT(LEN($AH551:$AH554)-LEN(SUBSTITUTE($AH551:$AH554,"G", "")))</f>
        <v>0</v>
      </c>
      <c r="AZ551" s="232">
        <f>SUMPRODUCT(LEN($AG551:$AG554)-LEN(SUBSTITUTE($AG551:$AG554,"G", "")))</f>
        <v>0</v>
      </c>
      <c r="BA551" s="235">
        <f>SUMPRODUCT(LEN($M551:$AE554)-LEN(SUBSTITUTE($M551:$AE554,"M", "")))</f>
        <v>0</v>
      </c>
      <c r="BB551" s="229">
        <f>SUMPRODUCT(LEN($AH551:$AH554)-LEN(SUBSTITUTE($AH551:$AH554,"M", "")))</f>
        <v>0</v>
      </c>
      <c r="BC551" s="232">
        <f>SUMPRODUCT(LEN($AG551:$AG554)-LEN(SUBSTITUTE($AG551:$AG554,"M", "")))</f>
        <v>0</v>
      </c>
      <c r="BD551" s="297">
        <f>SUMPRODUCT(LEN($AI551:$AI554)-LEN(SUBSTITUTE($AI551:$AI554,"S", "")))</f>
        <v>0</v>
      </c>
      <c r="BE551" s="300">
        <f>SUMPRODUCT(LEN($AI551:$AI554)-LEN(SUBSTITUTE($AI551:$AI554,"F", "")))</f>
        <v>0</v>
      </c>
      <c r="BF551" s="300">
        <f>SUMPRODUCT(LEN($AI551:$AI554)-LEN(SUBSTITUTE($AI551:$AI554,"G", "")))</f>
        <v>0</v>
      </c>
      <c r="BG551" s="303">
        <f>SUMPRODUCT(LEN($AI551:$AI554)-LEN(SUBSTITUTE($AI551:$AI554,"M", "")))</f>
        <v>0</v>
      </c>
    </row>
    <row r="552" spans="2:60" ht="28.15" hidden="1" customHeight="1" thickBot="1">
      <c r="B552" s="29"/>
      <c r="C552" s="264"/>
      <c r="D552" s="37"/>
      <c r="E552" s="36"/>
      <c r="F552" s="36"/>
      <c r="G552" s="35"/>
      <c r="H552" s="256"/>
      <c r="I552" s="260"/>
      <c r="J552" s="260"/>
      <c r="K552" s="260"/>
      <c r="L552" s="32" t="s">
        <v>72</v>
      </c>
      <c r="M552" s="31"/>
      <c r="N552" s="32" t="s">
        <v>71</v>
      </c>
      <c r="O552" s="31"/>
      <c r="P552" s="32" t="s">
        <v>70</v>
      </c>
      <c r="Q552" s="31"/>
      <c r="R552" s="32" t="s">
        <v>69</v>
      </c>
      <c r="S552" s="31"/>
      <c r="T552" s="32" t="s">
        <v>68</v>
      </c>
      <c r="U552" s="31"/>
      <c r="V552" s="32" t="s">
        <v>67</v>
      </c>
      <c r="W552" s="31"/>
      <c r="X552" s="32" t="s">
        <v>66</v>
      </c>
      <c r="Y552" s="31"/>
      <c r="Z552" s="32" t="s">
        <v>65</v>
      </c>
      <c r="AA552" s="31"/>
      <c r="AB552" s="34" t="s">
        <v>64</v>
      </c>
      <c r="AC552" s="33"/>
      <c r="AD552" s="32" t="s">
        <v>63</v>
      </c>
      <c r="AE552" s="31"/>
      <c r="AF552" s="30"/>
      <c r="AG552" s="31"/>
      <c r="AH552" s="30"/>
      <c r="AI552" s="20"/>
      <c r="AJ552" s="246"/>
      <c r="AK552" s="246"/>
      <c r="AL552" s="19"/>
      <c r="AM552" s="7"/>
      <c r="AN552" s="7"/>
      <c r="AO552" s="239"/>
      <c r="AP552" s="230"/>
      <c r="AQ552" s="233"/>
      <c r="AR552" s="236"/>
      <c r="AS552" s="230"/>
      <c r="AT552" s="233"/>
      <c r="AU552" s="236"/>
      <c r="AV552" s="230"/>
      <c r="AW552" s="233"/>
      <c r="AX552" s="236"/>
      <c r="AY552" s="230"/>
      <c r="AZ552" s="233"/>
      <c r="BA552" s="236"/>
      <c r="BB552" s="230"/>
      <c r="BC552" s="233"/>
      <c r="BD552" s="298"/>
      <c r="BE552" s="301"/>
      <c r="BF552" s="301"/>
      <c r="BG552" s="304"/>
    </row>
    <row r="553" spans="2:60" ht="28.15" hidden="1" customHeight="1">
      <c r="B553" s="29"/>
      <c r="C553" s="265"/>
      <c r="D553" s="28"/>
      <c r="E553" s="27"/>
      <c r="F553" s="27"/>
      <c r="G553" s="26"/>
      <c r="H553" s="257"/>
      <c r="I553" s="261"/>
      <c r="J553" s="261"/>
      <c r="K553" s="261"/>
      <c r="L553" s="23" t="s">
        <v>62</v>
      </c>
      <c r="M553" s="22"/>
      <c r="N553" s="23" t="s">
        <v>61</v>
      </c>
      <c r="O553" s="22"/>
      <c r="P553" s="23" t="s">
        <v>60</v>
      </c>
      <c r="Q553" s="22"/>
      <c r="R553" s="23" t="s">
        <v>59</v>
      </c>
      <c r="S553" s="22"/>
      <c r="T553" s="23" t="s">
        <v>58</v>
      </c>
      <c r="U553" s="22"/>
      <c r="V553" s="23" t="s">
        <v>57</v>
      </c>
      <c r="W553" s="22"/>
      <c r="X553" s="23" t="s">
        <v>56</v>
      </c>
      <c r="Y553" s="22"/>
      <c r="Z553" s="23" t="s">
        <v>55</v>
      </c>
      <c r="AA553" s="22"/>
      <c r="AB553" s="25" t="s">
        <v>54</v>
      </c>
      <c r="AC553" s="24"/>
      <c r="AD553" s="23">
        <v>39</v>
      </c>
      <c r="AE553" s="22"/>
      <c r="AF553" s="21"/>
      <c r="AG553" s="22"/>
      <c r="AH553" s="21"/>
      <c r="AI553" s="20"/>
      <c r="AJ553" s="246"/>
      <c r="AK553" s="246"/>
      <c r="AL553" s="19"/>
      <c r="AM553" s="7"/>
      <c r="AN553" s="7"/>
      <c r="AO553" s="239"/>
      <c r="AP553" s="230"/>
      <c r="AQ553" s="233"/>
      <c r="AR553" s="236"/>
      <c r="AS553" s="230"/>
      <c r="AT553" s="233"/>
      <c r="AU553" s="236"/>
      <c r="AV553" s="230"/>
      <c r="AW553" s="233"/>
      <c r="AX553" s="236"/>
      <c r="AY553" s="230"/>
      <c r="AZ553" s="233"/>
      <c r="BA553" s="236"/>
      <c r="BB553" s="230"/>
      <c r="BC553" s="233"/>
      <c r="BD553" s="298"/>
      <c r="BE553" s="301"/>
      <c r="BF553" s="301"/>
      <c r="BG553" s="304"/>
    </row>
    <row r="554" spans="2:60" ht="28.15" hidden="1" customHeight="1" thickBot="1">
      <c r="B554" s="18"/>
      <c r="C554" s="271"/>
      <c r="D554" s="17"/>
      <c r="E554" s="16"/>
      <c r="F554" s="16"/>
      <c r="G554" s="15"/>
      <c r="H554" s="258"/>
      <c r="I554" s="272"/>
      <c r="J554" s="272"/>
      <c r="K554" s="272"/>
      <c r="L554" s="12" t="s">
        <v>53</v>
      </c>
      <c r="M554" s="11"/>
      <c r="N554" s="12" t="s">
        <v>52</v>
      </c>
      <c r="O554" s="11"/>
      <c r="P554" s="12" t="s">
        <v>51</v>
      </c>
      <c r="Q554" s="11"/>
      <c r="R554" s="12" t="s">
        <v>50</v>
      </c>
      <c r="S554" s="11"/>
      <c r="T554" s="12">
        <v>20</v>
      </c>
      <c r="U554" s="11"/>
      <c r="V554" s="12" t="s">
        <v>49</v>
      </c>
      <c r="W554" s="11"/>
      <c r="X554" s="12" t="s">
        <v>48</v>
      </c>
      <c r="Y554" s="11"/>
      <c r="Z554" s="12" t="s">
        <v>47</v>
      </c>
      <c r="AA554" s="11"/>
      <c r="AB554" s="14" t="s">
        <v>46</v>
      </c>
      <c r="AC554" s="13"/>
      <c r="AD554" s="12" t="s">
        <v>45</v>
      </c>
      <c r="AE554" s="11"/>
      <c r="AF554" s="10"/>
      <c r="AG554" s="11"/>
      <c r="AH554" s="10"/>
      <c r="AI554" s="9"/>
      <c r="AJ554" s="247"/>
      <c r="AK554" s="247"/>
      <c r="AL554" s="8"/>
      <c r="AM554" s="7"/>
      <c r="AN554" s="7"/>
      <c r="AO554" s="240"/>
      <c r="AP554" s="231"/>
      <c r="AQ554" s="234"/>
      <c r="AR554" s="237"/>
      <c r="AS554" s="231"/>
      <c r="AT554" s="234"/>
      <c r="AU554" s="237"/>
      <c r="AV554" s="231"/>
      <c r="AW554" s="234"/>
      <c r="AX554" s="237"/>
      <c r="AY554" s="231"/>
      <c r="AZ554" s="234"/>
      <c r="BA554" s="237"/>
      <c r="BB554" s="231"/>
      <c r="BC554" s="234"/>
      <c r="BD554" s="299"/>
      <c r="BE554" s="302"/>
      <c r="BF554" s="302"/>
      <c r="BG554" s="305"/>
    </row>
    <row r="555" spans="2:60" ht="85.9" hidden="1" customHeight="1" thickBot="1">
      <c r="B555" s="94" t="s">
        <v>119</v>
      </c>
      <c r="C555" s="83" t="s">
        <v>118</v>
      </c>
      <c r="D555" s="88" t="s">
        <v>117</v>
      </c>
      <c r="E555" s="93" t="s">
        <v>116</v>
      </c>
      <c r="F555" s="92"/>
      <c r="G555" s="91"/>
      <c r="H555" s="90" t="s">
        <v>115</v>
      </c>
      <c r="I555" s="88" t="s">
        <v>43</v>
      </c>
      <c r="J555" s="88" t="s">
        <v>114</v>
      </c>
      <c r="K555" s="88" t="s">
        <v>44</v>
      </c>
      <c r="L555" s="227" t="s">
        <v>113</v>
      </c>
      <c r="M555" s="270"/>
      <c r="N555" s="227" t="s">
        <v>112</v>
      </c>
      <c r="O555" s="270"/>
      <c r="P555" s="227" t="s">
        <v>112</v>
      </c>
      <c r="Q555" s="228"/>
      <c r="R555" s="227" t="s">
        <v>112</v>
      </c>
      <c r="S555" s="228"/>
      <c r="T555" s="227" t="s">
        <v>112</v>
      </c>
      <c r="U555" s="228"/>
      <c r="V555" s="227" t="s">
        <v>112</v>
      </c>
      <c r="W555" s="228"/>
      <c r="X555" s="227" t="s">
        <v>112</v>
      </c>
      <c r="Y555" s="228"/>
      <c r="Z555" s="227" t="s">
        <v>112</v>
      </c>
      <c r="AA555" s="228"/>
      <c r="AB555" s="227" t="s">
        <v>112</v>
      </c>
      <c r="AC555" s="228"/>
      <c r="AD555" s="227" t="s">
        <v>112</v>
      </c>
      <c r="AE555" s="228"/>
      <c r="AF555" s="244" t="s">
        <v>111</v>
      </c>
      <c r="AG555" s="228"/>
      <c r="AH555" s="90" t="s">
        <v>110</v>
      </c>
      <c r="AI555" s="89" t="s">
        <v>109</v>
      </c>
      <c r="AJ555" s="88" t="s">
        <v>108</v>
      </c>
      <c r="AK555" s="88" t="s">
        <v>107</v>
      </c>
      <c r="AL555" s="87" t="s">
        <v>106</v>
      </c>
      <c r="AM555" s="86"/>
      <c r="AN555" s="86"/>
      <c r="AO555" s="84" t="s">
        <v>105</v>
      </c>
      <c r="AP555" s="83" t="s">
        <v>104</v>
      </c>
      <c r="AQ555" s="82" t="s">
        <v>103</v>
      </c>
      <c r="AR555" s="84" t="s">
        <v>102</v>
      </c>
      <c r="AS555" s="83" t="s">
        <v>101</v>
      </c>
      <c r="AT555" s="82" t="s">
        <v>100</v>
      </c>
      <c r="AU555" s="84" t="s">
        <v>99</v>
      </c>
      <c r="AV555" s="83" t="s">
        <v>98</v>
      </c>
      <c r="AW555" s="85" t="s">
        <v>97</v>
      </c>
      <c r="AX555" s="84" t="s">
        <v>96</v>
      </c>
      <c r="AY555" s="83" t="s">
        <v>95</v>
      </c>
      <c r="AZ555" s="82" t="s">
        <v>94</v>
      </c>
      <c r="BA555" s="84" t="s">
        <v>93</v>
      </c>
      <c r="BB555" s="83" t="s">
        <v>92</v>
      </c>
      <c r="BC555" s="82" t="s">
        <v>91</v>
      </c>
      <c r="BD555" s="81" t="s">
        <v>90</v>
      </c>
      <c r="BE555" s="80" t="s">
        <v>89</v>
      </c>
      <c r="BF555" s="80" t="s">
        <v>88</v>
      </c>
      <c r="BG555" s="79" t="s">
        <v>87</v>
      </c>
    </row>
    <row r="556" spans="2:60" ht="48" hidden="1" thickBot="1">
      <c r="B556" s="78" t="s">
        <v>143</v>
      </c>
      <c r="C556" s="77"/>
      <c r="D556" s="76"/>
      <c r="E556" s="267"/>
      <c r="F556" s="268"/>
      <c r="G556" s="269"/>
      <c r="H556" s="75" t="s">
        <v>85</v>
      </c>
      <c r="I556" s="74"/>
      <c r="J556" s="74"/>
      <c r="K556" s="73"/>
      <c r="L556" s="72"/>
      <c r="M556" s="68"/>
      <c r="N556" s="72"/>
      <c r="O556" s="68"/>
      <c r="P556" s="72"/>
      <c r="Q556" s="68"/>
      <c r="R556" s="72"/>
      <c r="S556" s="68"/>
      <c r="T556" s="72"/>
      <c r="U556" s="68"/>
      <c r="V556" s="72"/>
      <c r="W556" s="68"/>
      <c r="X556" s="72"/>
      <c r="Y556" s="68"/>
      <c r="Z556" s="72"/>
      <c r="AA556" s="71"/>
      <c r="AB556" s="70"/>
      <c r="AC556" s="70"/>
      <c r="AD556" s="70"/>
      <c r="AE556" s="70"/>
      <c r="AF556" s="69" t="s">
        <v>84</v>
      </c>
      <c r="AG556" s="68"/>
      <c r="AH556" s="68"/>
      <c r="AI556" s="68"/>
      <c r="AJ556" s="67"/>
      <c r="AK556" s="67"/>
      <c r="AL556" s="66"/>
      <c r="AM556" s="65"/>
      <c r="AN556" s="65"/>
      <c r="AO556" s="64">
        <f t="shared" ref="AO556:BG556" si="39">SUM(AO557:AO568)</f>
        <v>0</v>
      </c>
      <c r="AP556" s="63">
        <f t="shared" si="39"/>
        <v>0</v>
      </c>
      <c r="AQ556" s="62">
        <f t="shared" si="39"/>
        <v>0</v>
      </c>
      <c r="AR556" s="64">
        <f t="shared" si="39"/>
        <v>0</v>
      </c>
      <c r="AS556" s="63">
        <f t="shared" si="39"/>
        <v>0</v>
      </c>
      <c r="AT556" s="62">
        <f t="shared" si="39"/>
        <v>0</v>
      </c>
      <c r="AU556" s="64">
        <f t="shared" si="39"/>
        <v>0</v>
      </c>
      <c r="AV556" s="63">
        <f t="shared" si="39"/>
        <v>0</v>
      </c>
      <c r="AW556" s="62">
        <f t="shared" si="39"/>
        <v>0</v>
      </c>
      <c r="AX556" s="64">
        <f t="shared" si="39"/>
        <v>0</v>
      </c>
      <c r="AY556" s="63">
        <f t="shared" si="39"/>
        <v>0</v>
      </c>
      <c r="AZ556" s="62">
        <f t="shared" si="39"/>
        <v>0</v>
      </c>
      <c r="BA556" s="64">
        <f t="shared" si="39"/>
        <v>0</v>
      </c>
      <c r="BB556" s="63">
        <f t="shared" si="39"/>
        <v>0</v>
      </c>
      <c r="BC556" s="62">
        <f t="shared" si="39"/>
        <v>0</v>
      </c>
      <c r="BD556" s="61">
        <f t="shared" si="39"/>
        <v>0</v>
      </c>
      <c r="BE556" s="60">
        <f t="shared" si="39"/>
        <v>0</v>
      </c>
      <c r="BF556" s="60">
        <f t="shared" si="39"/>
        <v>0</v>
      </c>
      <c r="BG556" s="59">
        <f t="shared" si="39"/>
        <v>0</v>
      </c>
      <c r="BH556" s="58" t="s">
        <v>83</v>
      </c>
    </row>
    <row r="557" spans="2:60" ht="28.15" hidden="1" customHeight="1">
      <c r="B557" s="29"/>
      <c r="C557" s="263">
        <v>1</v>
      </c>
      <c r="D557" s="47"/>
      <c r="E557" s="46"/>
      <c r="F557" s="46"/>
      <c r="G557" s="45"/>
      <c r="H557" s="255"/>
      <c r="I557" s="259"/>
      <c r="J557" s="259"/>
      <c r="K557" s="259"/>
      <c r="L557" s="42" t="s">
        <v>82</v>
      </c>
      <c r="M557" s="41"/>
      <c r="N557" s="42" t="s">
        <v>81</v>
      </c>
      <c r="O557" s="41"/>
      <c r="P557" s="42" t="s">
        <v>80</v>
      </c>
      <c r="Q557" s="41"/>
      <c r="R557" s="42" t="s">
        <v>79</v>
      </c>
      <c r="S557" s="41"/>
      <c r="T557" s="42" t="s">
        <v>78</v>
      </c>
      <c r="U557" s="41"/>
      <c r="V557" s="42" t="s">
        <v>77</v>
      </c>
      <c r="W557" s="41"/>
      <c r="X557" s="42" t="s">
        <v>76</v>
      </c>
      <c r="Y557" s="41"/>
      <c r="Z557" s="42" t="s">
        <v>75</v>
      </c>
      <c r="AA557" s="41"/>
      <c r="AB557" s="44" t="s">
        <v>74</v>
      </c>
      <c r="AC557" s="43"/>
      <c r="AD557" s="42" t="s">
        <v>73</v>
      </c>
      <c r="AE557" s="41"/>
      <c r="AF557" s="40"/>
      <c r="AG557" s="41"/>
      <c r="AH557" s="40"/>
      <c r="AI557" s="39"/>
      <c r="AJ557" s="245"/>
      <c r="AK557" s="245"/>
      <c r="AL557" s="38"/>
      <c r="AM557" s="7"/>
      <c r="AN557" s="7"/>
      <c r="AO557" s="238">
        <f>SUMPRODUCT(LEN($M557:$AE560)-LEN(SUBSTITUTE($M557:$AE560,"A", "")))</f>
        <v>0</v>
      </c>
      <c r="AP557" s="229">
        <f>SUMPRODUCT(LEN($AH557:$AH560)-LEN(SUBSTITUTE($AH557:$AH560,"A", "")))</f>
        <v>0</v>
      </c>
      <c r="AQ557" s="232">
        <f>SUMPRODUCT(LEN($AG557:$AG560)-LEN(SUBSTITUTE($AG557:$AG560,"A", "")))</f>
        <v>0</v>
      </c>
      <c r="AR557" s="235">
        <f>SUMPRODUCT(LEN($M557:$AE560)-LEN(SUBSTITUTE($M557:$AE560,"S", "")))</f>
        <v>0</v>
      </c>
      <c r="AS557" s="229">
        <f>SUMPRODUCT(LEN($AH557:$AH560)-LEN(SUBSTITUTE($AH557:$AH560,"S", "")))</f>
        <v>0</v>
      </c>
      <c r="AT557" s="232">
        <f>SUMPRODUCT(LEN($AG557:$AG560)-LEN(SUBSTITUTE($AG557:$AG560,"S", "")))</f>
        <v>0</v>
      </c>
      <c r="AU557" s="235">
        <f>SUMPRODUCT(LEN($M557:$AE560)-LEN(SUBSTITUTE($M557:$AE560,"F", "")))</f>
        <v>0</v>
      </c>
      <c r="AV557" s="229">
        <f>SUMPRODUCT(LEN($AH557:$AH560)-LEN(SUBSTITUTE($AH557:$AH560,"F", "")))</f>
        <v>0</v>
      </c>
      <c r="AW557" s="232">
        <f>SUMPRODUCT(LEN($AG557:$AG560)-LEN(SUBSTITUTE($AG557:$AG560,"F", "")))</f>
        <v>0</v>
      </c>
      <c r="AX557" s="235">
        <f>SUMPRODUCT(LEN($M557:$AE560)-LEN(SUBSTITUTE($M557:$AE560,"G", "")))</f>
        <v>0</v>
      </c>
      <c r="AY557" s="229">
        <f>SUMPRODUCT(LEN($AH557:$AH560)-LEN(SUBSTITUTE($AH557:$AH560,"G", "")))</f>
        <v>0</v>
      </c>
      <c r="AZ557" s="232">
        <f>SUMPRODUCT(LEN($AG557:$AG560)-LEN(SUBSTITUTE($AG557:$AG560,"G", "")))</f>
        <v>0</v>
      </c>
      <c r="BA557" s="235">
        <f>SUMPRODUCT(LEN($M557:$AE560)-LEN(SUBSTITUTE($M557:$AE560,"M", "")))</f>
        <v>0</v>
      </c>
      <c r="BB557" s="229">
        <f>SUMPRODUCT(LEN($AH557:$AH560)-LEN(SUBSTITUTE($AH557:$AH560,"M", "")))</f>
        <v>0</v>
      </c>
      <c r="BC557" s="232">
        <f>SUMPRODUCT(LEN($AG557:$AG560)-LEN(SUBSTITUTE($AG557:$AG560,"M", "")))</f>
        <v>0</v>
      </c>
      <c r="BD557" s="297">
        <f>SUMPRODUCT(LEN($AI557:$AI560)-LEN(SUBSTITUTE($AI557:$AI560,"S", "")))</f>
        <v>0</v>
      </c>
      <c r="BE557" s="300">
        <f>SUMPRODUCT(LEN($AI557:$AI560)-LEN(SUBSTITUTE($AI557:$AI560,"F", "")))</f>
        <v>0</v>
      </c>
      <c r="BF557" s="300">
        <f>SUMPRODUCT(LEN($AI557:$AI560)-LEN(SUBSTITUTE($AI557:$AI560,"G", "")))</f>
        <v>0</v>
      </c>
      <c r="BG557" s="303">
        <f>SUMPRODUCT(LEN($AI557:$AI560)-LEN(SUBSTITUTE($AI557:$AI560,"M", "")))</f>
        <v>0</v>
      </c>
    </row>
    <row r="558" spans="2:60" ht="28.15" hidden="1" customHeight="1" thickBot="1">
      <c r="B558" s="29"/>
      <c r="C558" s="264"/>
      <c r="D558" s="37"/>
      <c r="E558" s="36"/>
      <c r="F558" s="36"/>
      <c r="G558" s="35"/>
      <c r="H558" s="256"/>
      <c r="I558" s="260"/>
      <c r="J558" s="260"/>
      <c r="K558" s="260"/>
      <c r="L558" s="32" t="s">
        <v>72</v>
      </c>
      <c r="M558" s="31"/>
      <c r="N558" s="32" t="s">
        <v>71</v>
      </c>
      <c r="O558" s="31"/>
      <c r="P558" s="32" t="s">
        <v>70</v>
      </c>
      <c r="Q558" s="31"/>
      <c r="R558" s="32" t="s">
        <v>69</v>
      </c>
      <c r="S558" s="31"/>
      <c r="T558" s="32" t="s">
        <v>68</v>
      </c>
      <c r="U558" s="31"/>
      <c r="V558" s="32" t="s">
        <v>67</v>
      </c>
      <c r="W558" s="31"/>
      <c r="X558" s="32" t="s">
        <v>66</v>
      </c>
      <c r="Y558" s="31"/>
      <c r="Z558" s="32" t="s">
        <v>65</v>
      </c>
      <c r="AA558" s="31"/>
      <c r="AB558" s="34" t="s">
        <v>64</v>
      </c>
      <c r="AC558" s="33"/>
      <c r="AD558" s="32" t="s">
        <v>63</v>
      </c>
      <c r="AE558" s="31"/>
      <c r="AF558" s="30"/>
      <c r="AG558" s="31"/>
      <c r="AH558" s="30"/>
      <c r="AI558" s="20"/>
      <c r="AJ558" s="246"/>
      <c r="AK558" s="246"/>
      <c r="AL558" s="19"/>
      <c r="AM558" s="7"/>
      <c r="AN558" s="7"/>
      <c r="AO558" s="239"/>
      <c r="AP558" s="230"/>
      <c r="AQ558" s="233"/>
      <c r="AR558" s="236"/>
      <c r="AS558" s="230"/>
      <c r="AT558" s="233"/>
      <c r="AU558" s="236"/>
      <c r="AV558" s="230"/>
      <c r="AW558" s="233"/>
      <c r="AX558" s="236"/>
      <c r="AY558" s="230"/>
      <c r="AZ558" s="233"/>
      <c r="BA558" s="236"/>
      <c r="BB558" s="230"/>
      <c r="BC558" s="233"/>
      <c r="BD558" s="298"/>
      <c r="BE558" s="301"/>
      <c r="BF558" s="301"/>
      <c r="BG558" s="304"/>
    </row>
    <row r="559" spans="2:60" ht="28.15" hidden="1" customHeight="1">
      <c r="B559" s="29"/>
      <c r="C559" s="265"/>
      <c r="D559" s="28"/>
      <c r="E559" s="27"/>
      <c r="F559" s="27"/>
      <c r="G559" s="26"/>
      <c r="H559" s="257"/>
      <c r="I559" s="261"/>
      <c r="J559" s="261"/>
      <c r="K559" s="261"/>
      <c r="L559" s="23" t="s">
        <v>62</v>
      </c>
      <c r="M559" s="22"/>
      <c r="N559" s="23" t="s">
        <v>61</v>
      </c>
      <c r="O559" s="22"/>
      <c r="P559" s="23" t="s">
        <v>60</v>
      </c>
      <c r="Q559" s="22"/>
      <c r="R559" s="23" t="s">
        <v>59</v>
      </c>
      <c r="S559" s="22"/>
      <c r="T559" s="23" t="s">
        <v>58</v>
      </c>
      <c r="U559" s="22"/>
      <c r="V559" s="23" t="s">
        <v>57</v>
      </c>
      <c r="W559" s="22"/>
      <c r="X559" s="23" t="s">
        <v>56</v>
      </c>
      <c r="Y559" s="22"/>
      <c r="Z559" s="23" t="s">
        <v>55</v>
      </c>
      <c r="AA559" s="22"/>
      <c r="AB559" s="25" t="s">
        <v>54</v>
      </c>
      <c r="AC559" s="24"/>
      <c r="AD559" s="23">
        <v>39</v>
      </c>
      <c r="AE559" s="22"/>
      <c r="AF559" s="21"/>
      <c r="AG559" s="22"/>
      <c r="AH559" s="21"/>
      <c r="AI559" s="20"/>
      <c r="AJ559" s="246"/>
      <c r="AK559" s="246"/>
      <c r="AL559" s="19"/>
      <c r="AM559" s="7"/>
      <c r="AN559" s="7"/>
      <c r="AO559" s="239"/>
      <c r="AP559" s="230"/>
      <c r="AQ559" s="233"/>
      <c r="AR559" s="236"/>
      <c r="AS559" s="230"/>
      <c r="AT559" s="233"/>
      <c r="AU559" s="236"/>
      <c r="AV559" s="230"/>
      <c r="AW559" s="233"/>
      <c r="AX559" s="236"/>
      <c r="AY559" s="230"/>
      <c r="AZ559" s="233"/>
      <c r="BA559" s="236"/>
      <c r="BB559" s="230"/>
      <c r="BC559" s="233"/>
      <c r="BD559" s="298"/>
      <c r="BE559" s="301"/>
      <c r="BF559" s="301"/>
      <c r="BG559" s="304"/>
    </row>
    <row r="560" spans="2:60" ht="28.15" hidden="1" customHeight="1" thickBot="1">
      <c r="B560" s="29"/>
      <c r="C560" s="266"/>
      <c r="D560" s="57"/>
      <c r="E560" s="56"/>
      <c r="F560" s="56"/>
      <c r="G560" s="55"/>
      <c r="H560" s="258"/>
      <c r="I560" s="262"/>
      <c r="J560" s="262"/>
      <c r="K560" s="262"/>
      <c r="L560" s="52" t="s">
        <v>53</v>
      </c>
      <c r="M560" s="51"/>
      <c r="N560" s="52" t="s">
        <v>52</v>
      </c>
      <c r="O560" s="51"/>
      <c r="P560" s="52" t="s">
        <v>51</v>
      </c>
      <c r="Q560" s="51"/>
      <c r="R560" s="52" t="s">
        <v>50</v>
      </c>
      <c r="S560" s="51"/>
      <c r="T560" s="52">
        <v>20</v>
      </c>
      <c r="U560" s="51"/>
      <c r="V560" s="52" t="s">
        <v>49</v>
      </c>
      <c r="W560" s="51"/>
      <c r="X560" s="52" t="s">
        <v>48</v>
      </c>
      <c r="Y560" s="51"/>
      <c r="Z560" s="52" t="s">
        <v>47</v>
      </c>
      <c r="AA560" s="51"/>
      <c r="AB560" s="54" t="s">
        <v>46</v>
      </c>
      <c r="AC560" s="53"/>
      <c r="AD560" s="52" t="s">
        <v>45</v>
      </c>
      <c r="AE560" s="51"/>
      <c r="AF560" s="50"/>
      <c r="AG560" s="51"/>
      <c r="AH560" s="50"/>
      <c r="AI560" s="49"/>
      <c r="AJ560" s="248"/>
      <c r="AK560" s="248"/>
      <c r="AL560" s="48"/>
      <c r="AM560" s="7"/>
      <c r="AN560" s="7"/>
      <c r="AO560" s="240"/>
      <c r="AP560" s="231"/>
      <c r="AQ560" s="234"/>
      <c r="AR560" s="237"/>
      <c r="AS560" s="231"/>
      <c r="AT560" s="234"/>
      <c r="AU560" s="237"/>
      <c r="AV560" s="231"/>
      <c r="AW560" s="234"/>
      <c r="AX560" s="237"/>
      <c r="AY560" s="231"/>
      <c r="AZ560" s="234"/>
      <c r="BA560" s="237"/>
      <c r="BB560" s="231"/>
      <c r="BC560" s="234"/>
      <c r="BD560" s="299"/>
      <c r="BE560" s="302"/>
      <c r="BF560" s="302"/>
      <c r="BG560" s="305"/>
    </row>
    <row r="561" spans="2:60" ht="28.15" hidden="1" customHeight="1">
      <c r="B561" s="29"/>
      <c r="C561" s="263">
        <v>2</v>
      </c>
      <c r="D561" s="47"/>
      <c r="E561" s="46"/>
      <c r="F561" s="46"/>
      <c r="G561" s="45"/>
      <c r="H561" s="255"/>
      <c r="I561" s="259"/>
      <c r="J561" s="259"/>
      <c r="K561" s="259"/>
      <c r="L561" s="42" t="s">
        <v>82</v>
      </c>
      <c r="M561" s="41"/>
      <c r="N561" s="42" t="s">
        <v>81</v>
      </c>
      <c r="O561" s="41"/>
      <c r="P561" s="42" t="s">
        <v>80</v>
      </c>
      <c r="Q561" s="41"/>
      <c r="R561" s="42" t="s">
        <v>79</v>
      </c>
      <c r="S561" s="41"/>
      <c r="T561" s="42" t="s">
        <v>78</v>
      </c>
      <c r="U561" s="41"/>
      <c r="V561" s="42" t="s">
        <v>77</v>
      </c>
      <c r="W561" s="41"/>
      <c r="X561" s="42" t="s">
        <v>76</v>
      </c>
      <c r="Y561" s="41"/>
      <c r="Z561" s="42" t="s">
        <v>75</v>
      </c>
      <c r="AA561" s="41"/>
      <c r="AB561" s="44" t="s">
        <v>74</v>
      </c>
      <c r="AC561" s="43"/>
      <c r="AD561" s="42" t="s">
        <v>73</v>
      </c>
      <c r="AE561" s="41"/>
      <c r="AF561" s="40"/>
      <c r="AG561" s="41"/>
      <c r="AH561" s="40"/>
      <c r="AI561" s="39"/>
      <c r="AJ561" s="249"/>
      <c r="AK561" s="252"/>
      <c r="AL561" s="38"/>
      <c r="AM561" s="7"/>
      <c r="AN561" s="7"/>
      <c r="AO561" s="238">
        <f>SUMPRODUCT(LEN($M561:$AE564)-LEN(SUBSTITUTE($M561:$AE564,"A", "")))</f>
        <v>0</v>
      </c>
      <c r="AP561" s="229">
        <f>SUMPRODUCT(LEN($AH561:$AH564)-LEN(SUBSTITUTE($AH561:$AH564,"A", "")))</f>
        <v>0</v>
      </c>
      <c r="AQ561" s="232">
        <f>SUMPRODUCT(LEN($AG561:$AG564)-LEN(SUBSTITUTE($AG561:$AG564,"A", "")))</f>
        <v>0</v>
      </c>
      <c r="AR561" s="235">
        <f>SUMPRODUCT(LEN($M561:$AE564)-LEN(SUBSTITUTE($M561:$AE564,"S", "")))</f>
        <v>0</v>
      </c>
      <c r="AS561" s="229">
        <f>SUMPRODUCT(LEN($AH561:$AH564)-LEN(SUBSTITUTE($AH561:$AH564,"S", "")))</f>
        <v>0</v>
      </c>
      <c r="AT561" s="232">
        <f>SUMPRODUCT(LEN($AG561:$AG564)-LEN(SUBSTITUTE($AG561:$AG564,"S", "")))</f>
        <v>0</v>
      </c>
      <c r="AU561" s="235">
        <f>SUMPRODUCT(LEN($M561:$AE564)-LEN(SUBSTITUTE($M561:$AE564,"F", "")))</f>
        <v>0</v>
      </c>
      <c r="AV561" s="229">
        <f>SUMPRODUCT(LEN($AH561:$AH564)-LEN(SUBSTITUTE($AH561:$AH564,"F", "")))</f>
        <v>0</v>
      </c>
      <c r="AW561" s="232">
        <f>SUMPRODUCT(LEN($AG561:$AG564)-LEN(SUBSTITUTE($AG561:$AG564,"F", "")))</f>
        <v>0</v>
      </c>
      <c r="AX561" s="235">
        <f>SUMPRODUCT(LEN($M561:$AE564)-LEN(SUBSTITUTE($M561:$AE564,"G", "")))</f>
        <v>0</v>
      </c>
      <c r="AY561" s="229">
        <f>SUMPRODUCT(LEN($AH561:$AH564)-LEN(SUBSTITUTE($AH561:$AH564,"G", "")))</f>
        <v>0</v>
      </c>
      <c r="AZ561" s="232">
        <f>SUMPRODUCT(LEN($AG561:$AG564)-LEN(SUBSTITUTE($AG561:$AG564,"G", "")))</f>
        <v>0</v>
      </c>
      <c r="BA561" s="235">
        <f>SUMPRODUCT(LEN($M561:$AE564)-LEN(SUBSTITUTE($M561:$AE564,"M", "")))</f>
        <v>0</v>
      </c>
      <c r="BB561" s="229">
        <f>SUMPRODUCT(LEN($AH561:$AH564)-LEN(SUBSTITUTE($AH561:$AH564,"M", "")))</f>
        <v>0</v>
      </c>
      <c r="BC561" s="232">
        <f>SUMPRODUCT(LEN($AG561:$AG564)-LEN(SUBSTITUTE($AG561:$AG564,"M", "")))</f>
        <v>0</v>
      </c>
      <c r="BD561" s="297">
        <f>SUMPRODUCT(LEN($AI561:$AI564)-LEN(SUBSTITUTE($AI561:$AI564,"S", "")))</f>
        <v>0</v>
      </c>
      <c r="BE561" s="300">
        <f>SUMPRODUCT(LEN($AI561:$AI564)-LEN(SUBSTITUTE($AI561:$AI564,"F", "")))</f>
        <v>0</v>
      </c>
      <c r="BF561" s="300">
        <f>SUMPRODUCT(LEN($AI561:$AI564)-LEN(SUBSTITUTE($AI561:$AI564,"G", "")))</f>
        <v>0</v>
      </c>
      <c r="BG561" s="303">
        <f>SUMPRODUCT(LEN($AI561:$AI564)-LEN(SUBSTITUTE($AI561:$AI564,"M", "")))</f>
        <v>0</v>
      </c>
    </row>
    <row r="562" spans="2:60" ht="28.15" hidden="1" customHeight="1" thickBot="1">
      <c r="B562" s="29"/>
      <c r="C562" s="264"/>
      <c r="D562" s="37"/>
      <c r="E562" s="36"/>
      <c r="F562" s="36"/>
      <c r="G562" s="35"/>
      <c r="H562" s="256"/>
      <c r="I562" s="260"/>
      <c r="J562" s="260"/>
      <c r="K562" s="260"/>
      <c r="L562" s="32" t="s">
        <v>72</v>
      </c>
      <c r="M562" s="31"/>
      <c r="N562" s="32" t="s">
        <v>71</v>
      </c>
      <c r="O562" s="31"/>
      <c r="P562" s="32" t="s">
        <v>70</v>
      </c>
      <c r="Q562" s="31"/>
      <c r="R562" s="32" t="s">
        <v>69</v>
      </c>
      <c r="S562" s="31"/>
      <c r="T562" s="32" t="s">
        <v>68</v>
      </c>
      <c r="U562" s="31"/>
      <c r="V562" s="32" t="s">
        <v>67</v>
      </c>
      <c r="W562" s="31"/>
      <c r="X562" s="32" t="s">
        <v>66</v>
      </c>
      <c r="Y562" s="31"/>
      <c r="Z562" s="32" t="s">
        <v>65</v>
      </c>
      <c r="AA562" s="31"/>
      <c r="AB562" s="34" t="s">
        <v>64</v>
      </c>
      <c r="AC562" s="33"/>
      <c r="AD562" s="32" t="s">
        <v>63</v>
      </c>
      <c r="AE562" s="31"/>
      <c r="AF562" s="30"/>
      <c r="AG562" s="31"/>
      <c r="AH562" s="30"/>
      <c r="AI562" s="20"/>
      <c r="AJ562" s="250"/>
      <c r="AK562" s="253"/>
      <c r="AL562" s="19"/>
      <c r="AM562" s="7"/>
      <c r="AN562" s="7"/>
      <c r="AO562" s="239"/>
      <c r="AP562" s="230"/>
      <c r="AQ562" s="233"/>
      <c r="AR562" s="236"/>
      <c r="AS562" s="230"/>
      <c r="AT562" s="233"/>
      <c r="AU562" s="236"/>
      <c r="AV562" s="230"/>
      <c r="AW562" s="233"/>
      <c r="AX562" s="236"/>
      <c r="AY562" s="230"/>
      <c r="AZ562" s="233"/>
      <c r="BA562" s="236"/>
      <c r="BB562" s="230"/>
      <c r="BC562" s="233"/>
      <c r="BD562" s="298"/>
      <c r="BE562" s="301"/>
      <c r="BF562" s="301"/>
      <c r="BG562" s="304"/>
    </row>
    <row r="563" spans="2:60" ht="28.15" hidden="1" customHeight="1">
      <c r="B563" s="29"/>
      <c r="C563" s="265"/>
      <c r="D563" s="28"/>
      <c r="E563" s="27"/>
      <c r="F563" s="27"/>
      <c r="G563" s="26"/>
      <c r="H563" s="257"/>
      <c r="I563" s="261"/>
      <c r="J563" s="261"/>
      <c r="K563" s="261"/>
      <c r="L563" s="23" t="s">
        <v>62</v>
      </c>
      <c r="M563" s="22"/>
      <c r="N563" s="23" t="s">
        <v>61</v>
      </c>
      <c r="O563" s="22"/>
      <c r="P563" s="23" t="s">
        <v>60</v>
      </c>
      <c r="Q563" s="22"/>
      <c r="R563" s="23" t="s">
        <v>59</v>
      </c>
      <c r="S563" s="22"/>
      <c r="T563" s="23" t="s">
        <v>58</v>
      </c>
      <c r="U563" s="22"/>
      <c r="V563" s="23" t="s">
        <v>57</v>
      </c>
      <c r="W563" s="22"/>
      <c r="X563" s="23" t="s">
        <v>56</v>
      </c>
      <c r="Y563" s="22"/>
      <c r="Z563" s="23" t="s">
        <v>55</v>
      </c>
      <c r="AA563" s="22"/>
      <c r="AB563" s="25" t="s">
        <v>54</v>
      </c>
      <c r="AC563" s="24"/>
      <c r="AD563" s="23">
        <v>39</v>
      </c>
      <c r="AE563" s="22"/>
      <c r="AF563" s="21"/>
      <c r="AG563" s="22"/>
      <c r="AH563" s="21"/>
      <c r="AI563" s="20"/>
      <c r="AJ563" s="250"/>
      <c r="AK563" s="253"/>
      <c r="AL563" s="19"/>
      <c r="AM563" s="7"/>
      <c r="AN563" s="7"/>
      <c r="AO563" s="239"/>
      <c r="AP563" s="230"/>
      <c r="AQ563" s="233"/>
      <c r="AR563" s="236"/>
      <c r="AS563" s="230"/>
      <c r="AT563" s="233"/>
      <c r="AU563" s="236"/>
      <c r="AV563" s="230"/>
      <c r="AW563" s="233"/>
      <c r="AX563" s="236"/>
      <c r="AY563" s="230"/>
      <c r="AZ563" s="233"/>
      <c r="BA563" s="236"/>
      <c r="BB563" s="230"/>
      <c r="BC563" s="233"/>
      <c r="BD563" s="298"/>
      <c r="BE563" s="301"/>
      <c r="BF563" s="301"/>
      <c r="BG563" s="304"/>
    </row>
    <row r="564" spans="2:60" ht="28.15" hidden="1" customHeight="1" thickBot="1">
      <c r="B564" s="29"/>
      <c r="C564" s="266"/>
      <c r="D564" s="57"/>
      <c r="E564" s="56"/>
      <c r="F564" s="56"/>
      <c r="G564" s="55"/>
      <c r="H564" s="258"/>
      <c r="I564" s="262"/>
      <c r="J564" s="262"/>
      <c r="K564" s="262"/>
      <c r="L564" s="52" t="s">
        <v>53</v>
      </c>
      <c r="M564" s="51"/>
      <c r="N564" s="52" t="s">
        <v>52</v>
      </c>
      <c r="O564" s="51"/>
      <c r="P564" s="52" t="s">
        <v>51</v>
      </c>
      <c r="Q564" s="51"/>
      <c r="R564" s="52" t="s">
        <v>50</v>
      </c>
      <c r="S564" s="51"/>
      <c r="T564" s="52">
        <v>20</v>
      </c>
      <c r="U564" s="51"/>
      <c r="V564" s="52" t="s">
        <v>49</v>
      </c>
      <c r="W564" s="51"/>
      <c r="X564" s="52" t="s">
        <v>48</v>
      </c>
      <c r="Y564" s="51"/>
      <c r="Z564" s="52" t="s">
        <v>47</v>
      </c>
      <c r="AA564" s="51"/>
      <c r="AB564" s="54" t="s">
        <v>46</v>
      </c>
      <c r="AC564" s="53"/>
      <c r="AD564" s="52" t="s">
        <v>45</v>
      </c>
      <c r="AE564" s="51"/>
      <c r="AF564" s="50"/>
      <c r="AG564" s="51"/>
      <c r="AH564" s="50"/>
      <c r="AI564" s="49"/>
      <c r="AJ564" s="251"/>
      <c r="AK564" s="254"/>
      <c r="AL564" s="48"/>
      <c r="AM564" s="7"/>
      <c r="AN564" s="7"/>
      <c r="AO564" s="240"/>
      <c r="AP564" s="231"/>
      <c r="AQ564" s="234"/>
      <c r="AR564" s="237"/>
      <c r="AS564" s="231"/>
      <c r="AT564" s="234"/>
      <c r="AU564" s="237"/>
      <c r="AV564" s="231"/>
      <c r="AW564" s="234"/>
      <c r="AX564" s="237"/>
      <c r="AY564" s="231"/>
      <c r="AZ564" s="234"/>
      <c r="BA564" s="237"/>
      <c r="BB564" s="231"/>
      <c r="BC564" s="234"/>
      <c r="BD564" s="299"/>
      <c r="BE564" s="302"/>
      <c r="BF564" s="302"/>
      <c r="BG564" s="305"/>
    </row>
    <row r="565" spans="2:60" ht="28.15" hidden="1" customHeight="1">
      <c r="B565" s="29"/>
      <c r="C565" s="263">
        <v>3</v>
      </c>
      <c r="D565" s="47"/>
      <c r="E565" s="46"/>
      <c r="F565" s="46"/>
      <c r="G565" s="45"/>
      <c r="H565" s="255"/>
      <c r="I565" s="259"/>
      <c r="J565" s="259"/>
      <c r="K565" s="259"/>
      <c r="L565" s="42" t="s">
        <v>82</v>
      </c>
      <c r="M565" s="41"/>
      <c r="N565" s="42" t="s">
        <v>81</v>
      </c>
      <c r="O565" s="41"/>
      <c r="P565" s="42" t="s">
        <v>80</v>
      </c>
      <c r="Q565" s="41"/>
      <c r="R565" s="42" t="s">
        <v>79</v>
      </c>
      <c r="S565" s="41"/>
      <c r="T565" s="42" t="s">
        <v>78</v>
      </c>
      <c r="U565" s="41"/>
      <c r="V565" s="42" t="s">
        <v>77</v>
      </c>
      <c r="W565" s="41"/>
      <c r="X565" s="42" t="s">
        <v>76</v>
      </c>
      <c r="Y565" s="41"/>
      <c r="Z565" s="42" t="s">
        <v>75</v>
      </c>
      <c r="AA565" s="41"/>
      <c r="AB565" s="44" t="s">
        <v>74</v>
      </c>
      <c r="AC565" s="43"/>
      <c r="AD565" s="42" t="s">
        <v>73</v>
      </c>
      <c r="AE565" s="41"/>
      <c r="AF565" s="40"/>
      <c r="AG565" s="41"/>
      <c r="AH565" s="40"/>
      <c r="AI565" s="39"/>
      <c r="AJ565" s="245"/>
      <c r="AK565" s="245"/>
      <c r="AL565" s="38"/>
      <c r="AM565" s="7"/>
      <c r="AN565" s="7"/>
      <c r="AO565" s="238">
        <f>SUMPRODUCT(LEN($M565:$AE568)-LEN(SUBSTITUTE($M565:$AE568,"A", "")))</f>
        <v>0</v>
      </c>
      <c r="AP565" s="229">
        <f>SUMPRODUCT(LEN($AH565:$AH568)-LEN(SUBSTITUTE($AH565:$AH568,"A", "")))</f>
        <v>0</v>
      </c>
      <c r="AQ565" s="232">
        <f>SUMPRODUCT(LEN($AG565:$AG568)-LEN(SUBSTITUTE($AG565:$AG568,"A", "")))</f>
        <v>0</v>
      </c>
      <c r="AR565" s="235">
        <f>SUMPRODUCT(LEN($M565:$AE568)-LEN(SUBSTITUTE($M565:$AE568,"S", "")))</f>
        <v>0</v>
      </c>
      <c r="AS565" s="229">
        <f>SUMPRODUCT(LEN($AH565:$AH568)-LEN(SUBSTITUTE($AH565:$AH568,"S", "")))</f>
        <v>0</v>
      </c>
      <c r="AT565" s="232">
        <f>SUMPRODUCT(LEN($AG565:$AG568)-LEN(SUBSTITUTE($AG565:$AG568,"S", "")))</f>
        <v>0</v>
      </c>
      <c r="AU565" s="235">
        <f>SUMPRODUCT(LEN($M565:$AE568)-LEN(SUBSTITUTE($M565:$AE568,"F", "")))</f>
        <v>0</v>
      </c>
      <c r="AV565" s="229">
        <f>SUMPRODUCT(LEN($AH565:$AH568)-LEN(SUBSTITUTE($AH565:$AH568,"F", "")))</f>
        <v>0</v>
      </c>
      <c r="AW565" s="232">
        <f>SUMPRODUCT(LEN($AG565:$AG568)-LEN(SUBSTITUTE($AG565:$AG568,"F", "")))</f>
        <v>0</v>
      </c>
      <c r="AX565" s="235">
        <f>SUMPRODUCT(LEN($M565:$AE568)-LEN(SUBSTITUTE($M565:$AE568,"G", "")))</f>
        <v>0</v>
      </c>
      <c r="AY565" s="229">
        <f>SUMPRODUCT(LEN($AH565:$AH568)-LEN(SUBSTITUTE($AH565:$AH568,"G", "")))</f>
        <v>0</v>
      </c>
      <c r="AZ565" s="232">
        <f>SUMPRODUCT(LEN($AG565:$AG568)-LEN(SUBSTITUTE($AG565:$AG568,"G", "")))</f>
        <v>0</v>
      </c>
      <c r="BA565" s="235">
        <f>SUMPRODUCT(LEN($M565:$AE568)-LEN(SUBSTITUTE($M565:$AE568,"M", "")))</f>
        <v>0</v>
      </c>
      <c r="BB565" s="229">
        <f>SUMPRODUCT(LEN($AH565:$AH568)-LEN(SUBSTITUTE($AH565:$AH568,"M", "")))</f>
        <v>0</v>
      </c>
      <c r="BC565" s="232">
        <f>SUMPRODUCT(LEN($AG565:$AG568)-LEN(SUBSTITUTE($AG565:$AG568,"M", "")))</f>
        <v>0</v>
      </c>
      <c r="BD565" s="297">
        <f>SUMPRODUCT(LEN($AI565:$AI568)-LEN(SUBSTITUTE($AI565:$AI568,"S", "")))</f>
        <v>0</v>
      </c>
      <c r="BE565" s="300">
        <f>SUMPRODUCT(LEN($AI565:$AI568)-LEN(SUBSTITUTE($AI565:$AI568,"F", "")))</f>
        <v>0</v>
      </c>
      <c r="BF565" s="300">
        <f>SUMPRODUCT(LEN($AI565:$AI568)-LEN(SUBSTITUTE($AI565:$AI568,"G", "")))</f>
        <v>0</v>
      </c>
      <c r="BG565" s="303">
        <f>SUMPRODUCT(LEN($AI565:$AI568)-LEN(SUBSTITUTE($AI565:$AI568,"M", "")))</f>
        <v>0</v>
      </c>
    </row>
    <row r="566" spans="2:60" ht="28.15" hidden="1" customHeight="1" thickBot="1">
      <c r="B566" s="29"/>
      <c r="C566" s="264"/>
      <c r="D566" s="37"/>
      <c r="E566" s="36"/>
      <c r="F566" s="36"/>
      <c r="G566" s="35"/>
      <c r="H566" s="256"/>
      <c r="I566" s="260"/>
      <c r="J566" s="260"/>
      <c r="K566" s="260"/>
      <c r="L566" s="32" t="s">
        <v>72</v>
      </c>
      <c r="M566" s="31"/>
      <c r="N566" s="32" t="s">
        <v>71</v>
      </c>
      <c r="O566" s="31"/>
      <c r="P566" s="32" t="s">
        <v>70</v>
      </c>
      <c r="Q566" s="31"/>
      <c r="R566" s="32" t="s">
        <v>69</v>
      </c>
      <c r="S566" s="31"/>
      <c r="T566" s="32" t="s">
        <v>68</v>
      </c>
      <c r="U566" s="31"/>
      <c r="V566" s="32" t="s">
        <v>67</v>
      </c>
      <c r="W566" s="31"/>
      <c r="X566" s="32" t="s">
        <v>66</v>
      </c>
      <c r="Y566" s="31"/>
      <c r="Z566" s="32" t="s">
        <v>65</v>
      </c>
      <c r="AA566" s="31"/>
      <c r="AB566" s="34" t="s">
        <v>64</v>
      </c>
      <c r="AC566" s="33"/>
      <c r="AD566" s="32" t="s">
        <v>63</v>
      </c>
      <c r="AE566" s="31"/>
      <c r="AF566" s="30"/>
      <c r="AG566" s="31"/>
      <c r="AH566" s="30"/>
      <c r="AI566" s="20"/>
      <c r="AJ566" s="246"/>
      <c r="AK566" s="246"/>
      <c r="AL566" s="19"/>
      <c r="AM566" s="7"/>
      <c r="AN566" s="7"/>
      <c r="AO566" s="239"/>
      <c r="AP566" s="230"/>
      <c r="AQ566" s="233"/>
      <c r="AR566" s="236"/>
      <c r="AS566" s="230"/>
      <c r="AT566" s="233"/>
      <c r="AU566" s="236"/>
      <c r="AV566" s="230"/>
      <c r="AW566" s="233"/>
      <c r="AX566" s="236"/>
      <c r="AY566" s="230"/>
      <c r="AZ566" s="233"/>
      <c r="BA566" s="236"/>
      <c r="BB566" s="230"/>
      <c r="BC566" s="233"/>
      <c r="BD566" s="298"/>
      <c r="BE566" s="301"/>
      <c r="BF566" s="301"/>
      <c r="BG566" s="304"/>
    </row>
    <row r="567" spans="2:60" ht="28.15" hidden="1" customHeight="1">
      <c r="B567" s="29"/>
      <c r="C567" s="265"/>
      <c r="D567" s="28"/>
      <c r="E567" s="27"/>
      <c r="F567" s="27"/>
      <c r="G567" s="26"/>
      <c r="H567" s="257"/>
      <c r="I567" s="261"/>
      <c r="J567" s="261"/>
      <c r="K567" s="261"/>
      <c r="L567" s="23" t="s">
        <v>62</v>
      </c>
      <c r="M567" s="22"/>
      <c r="N567" s="23" t="s">
        <v>61</v>
      </c>
      <c r="O567" s="22"/>
      <c r="P567" s="23" t="s">
        <v>60</v>
      </c>
      <c r="Q567" s="22"/>
      <c r="R567" s="23" t="s">
        <v>59</v>
      </c>
      <c r="S567" s="22"/>
      <c r="T567" s="23" t="s">
        <v>58</v>
      </c>
      <c r="U567" s="22"/>
      <c r="V567" s="23" t="s">
        <v>57</v>
      </c>
      <c r="W567" s="22"/>
      <c r="X567" s="23" t="s">
        <v>56</v>
      </c>
      <c r="Y567" s="22"/>
      <c r="Z567" s="23" t="s">
        <v>55</v>
      </c>
      <c r="AA567" s="22"/>
      <c r="AB567" s="25" t="s">
        <v>54</v>
      </c>
      <c r="AC567" s="24"/>
      <c r="AD567" s="23">
        <v>39</v>
      </c>
      <c r="AE567" s="22"/>
      <c r="AF567" s="21"/>
      <c r="AG567" s="22"/>
      <c r="AH567" s="21"/>
      <c r="AI567" s="20"/>
      <c r="AJ567" s="246"/>
      <c r="AK567" s="246"/>
      <c r="AL567" s="19"/>
      <c r="AM567" s="7"/>
      <c r="AN567" s="7"/>
      <c r="AO567" s="239"/>
      <c r="AP567" s="230"/>
      <c r="AQ567" s="233"/>
      <c r="AR567" s="236"/>
      <c r="AS567" s="230"/>
      <c r="AT567" s="233"/>
      <c r="AU567" s="236"/>
      <c r="AV567" s="230"/>
      <c r="AW567" s="233"/>
      <c r="AX567" s="236"/>
      <c r="AY567" s="230"/>
      <c r="AZ567" s="233"/>
      <c r="BA567" s="236"/>
      <c r="BB567" s="230"/>
      <c r="BC567" s="233"/>
      <c r="BD567" s="298"/>
      <c r="BE567" s="301"/>
      <c r="BF567" s="301"/>
      <c r="BG567" s="304"/>
    </row>
    <row r="568" spans="2:60" ht="28.15" hidden="1" customHeight="1" thickBot="1">
      <c r="B568" s="18"/>
      <c r="C568" s="271"/>
      <c r="D568" s="17"/>
      <c r="E568" s="16"/>
      <c r="F568" s="16"/>
      <c r="G568" s="15"/>
      <c r="H568" s="258"/>
      <c r="I568" s="272"/>
      <c r="J568" s="272"/>
      <c r="K568" s="272"/>
      <c r="L568" s="12" t="s">
        <v>53</v>
      </c>
      <c r="M568" s="11"/>
      <c r="N568" s="12" t="s">
        <v>52</v>
      </c>
      <c r="O568" s="11"/>
      <c r="P568" s="12" t="s">
        <v>51</v>
      </c>
      <c r="Q568" s="11"/>
      <c r="R568" s="12" t="s">
        <v>50</v>
      </c>
      <c r="S568" s="11"/>
      <c r="T568" s="12">
        <v>20</v>
      </c>
      <c r="U568" s="11"/>
      <c r="V568" s="12" t="s">
        <v>49</v>
      </c>
      <c r="W568" s="11"/>
      <c r="X568" s="12" t="s">
        <v>48</v>
      </c>
      <c r="Y568" s="11"/>
      <c r="Z568" s="12" t="s">
        <v>47</v>
      </c>
      <c r="AA568" s="11"/>
      <c r="AB568" s="14" t="s">
        <v>46</v>
      </c>
      <c r="AC568" s="13"/>
      <c r="AD568" s="12" t="s">
        <v>45</v>
      </c>
      <c r="AE568" s="11"/>
      <c r="AF568" s="10"/>
      <c r="AG568" s="11"/>
      <c r="AH568" s="10"/>
      <c r="AI568" s="9"/>
      <c r="AJ568" s="247"/>
      <c r="AK568" s="247"/>
      <c r="AL568" s="8"/>
      <c r="AM568" s="7"/>
      <c r="AN568" s="7"/>
      <c r="AO568" s="240"/>
      <c r="AP568" s="231"/>
      <c r="AQ568" s="234"/>
      <c r="AR568" s="237"/>
      <c r="AS568" s="231"/>
      <c r="AT568" s="234"/>
      <c r="AU568" s="237"/>
      <c r="AV568" s="231"/>
      <c r="AW568" s="234"/>
      <c r="AX568" s="237"/>
      <c r="AY568" s="231"/>
      <c r="AZ568" s="234"/>
      <c r="BA568" s="237"/>
      <c r="BB568" s="231"/>
      <c r="BC568" s="234"/>
      <c r="BD568" s="299"/>
      <c r="BE568" s="302"/>
      <c r="BF568" s="302"/>
      <c r="BG568" s="305"/>
    </row>
    <row r="569" spans="2:60" ht="85.9" hidden="1" customHeight="1" thickBot="1">
      <c r="B569" s="94" t="s">
        <v>119</v>
      </c>
      <c r="C569" s="83" t="s">
        <v>118</v>
      </c>
      <c r="D569" s="88" t="s">
        <v>117</v>
      </c>
      <c r="E569" s="93" t="s">
        <v>116</v>
      </c>
      <c r="F569" s="92"/>
      <c r="G569" s="91"/>
      <c r="H569" s="90" t="s">
        <v>115</v>
      </c>
      <c r="I569" s="88" t="s">
        <v>43</v>
      </c>
      <c r="J569" s="88" t="s">
        <v>114</v>
      </c>
      <c r="K569" s="88" t="s">
        <v>44</v>
      </c>
      <c r="L569" s="227" t="s">
        <v>113</v>
      </c>
      <c r="M569" s="270"/>
      <c r="N569" s="227" t="s">
        <v>112</v>
      </c>
      <c r="O569" s="270"/>
      <c r="P569" s="227" t="s">
        <v>112</v>
      </c>
      <c r="Q569" s="228"/>
      <c r="R569" s="227" t="s">
        <v>112</v>
      </c>
      <c r="S569" s="228"/>
      <c r="T569" s="227" t="s">
        <v>112</v>
      </c>
      <c r="U569" s="228"/>
      <c r="V569" s="227" t="s">
        <v>112</v>
      </c>
      <c r="W569" s="228"/>
      <c r="X569" s="227" t="s">
        <v>112</v>
      </c>
      <c r="Y569" s="228"/>
      <c r="Z569" s="227" t="s">
        <v>112</v>
      </c>
      <c r="AA569" s="228"/>
      <c r="AB569" s="227" t="s">
        <v>112</v>
      </c>
      <c r="AC569" s="228"/>
      <c r="AD569" s="227" t="s">
        <v>112</v>
      </c>
      <c r="AE569" s="228"/>
      <c r="AF569" s="244" t="s">
        <v>111</v>
      </c>
      <c r="AG569" s="228"/>
      <c r="AH569" s="90" t="s">
        <v>110</v>
      </c>
      <c r="AI569" s="89" t="s">
        <v>109</v>
      </c>
      <c r="AJ569" s="88" t="s">
        <v>108</v>
      </c>
      <c r="AK569" s="88" t="s">
        <v>107</v>
      </c>
      <c r="AL569" s="87" t="s">
        <v>106</v>
      </c>
      <c r="AM569" s="86"/>
      <c r="AN569" s="86"/>
      <c r="AO569" s="84" t="s">
        <v>105</v>
      </c>
      <c r="AP569" s="83" t="s">
        <v>104</v>
      </c>
      <c r="AQ569" s="82" t="s">
        <v>103</v>
      </c>
      <c r="AR569" s="84" t="s">
        <v>102</v>
      </c>
      <c r="AS569" s="83" t="s">
        <v>101</v>
      </c>
      <c r="AT569" s="82" t="s">
        <v>100</v>
      </c>
      <c r="AU569" s="84" t="s">
        <v>99</v>
      </c>
      <c r="AV569" s="83" t="s">
        <v>98</v>
      </c>
      <c r="AW569" s="85" t="s">
        <v>97</v>
      </c>
      <c r="AX569" s="84" t="s">
        <v>96</v>
      </c>
      <c r="AY569" s="83" t="s">
        <v>95</v>
      </c>
      <c r="AZ569" s="82" t="s">
        <v>94</v>
      </c>
      <c r="BA569" s="84" t="s">
        <v>93</v>
      </c>
      <c r="BB569" s="83" t="s">
        <v>92</v>
      </c>
      <c r="BC569" s="82" t="s">
        <v>91</v>
      </c>
      <c r="BD569" s="81" t="s">
        <v>90</v>
      </c>
      <c r="BE569" s="80" t="s">
        <v>89</v>
      </c>
      <c r="BF569" s="80" t="s">
        <v>88</v>
      </c>
      <c r="BG569" s="79" t="s">
        <v>87</v>
      </c>
    </row>
    <row r="570" spans="2:60" ht="48" hidden="1" thickBot="1">
      <c r="B570" s="78" t="s">
        <v>142</v>
      </c>
      <c r="C570" s="77"/>
      <c r="D570" s="76"/>
      <c r="E570" s="267"/>
      <c r="F570" s="268"/>
      <c r="G570" s="269"/>
      <c r="H570" s="75" t="s">
        <v>85</v>
      </c>
      <c r="I570" s="74"/>
      <c r="J570" s="74"/>
      <c r="K570" s="73"/>
      <c r="L570" s="72"/>
      <c r="M570" s="68"/>
      <c r="N570" s="72"/>
      <c r="O570" s="68"/>
      <c r="P570" s="72"/>
      <c r="Q570" s="68"/>
      <c r="R570" s="72"/>
      <c r="S570" s="68"/>
      <c r="T570" s="72"/>
      <c r="U570" s="68"/>
      <c r="V570" s="72"/>
      <c r="W570" s="68"/>
      <c r="X570" s="72"/>
      <c r="Y570" s="68"/>
      <c r="Z570" s="72"/>
      <c r="AA570" s="71"/>
      <c r="AB570" s="70"/>
      <c r="AC570" s="70"/>
      <c r="AD570" s="70"/>
      <c r="AE570" s="70"/>
      <c r="AF570" s="69" t="s">
        <v>84</v>
      </c>
      <c r="AG570" s="68"/>
      <c r="AH570" s="68"/>
      <c r="AI570" s="68"/>
      <c r="AJ570" s="67"/>
      <c r="AK570" s="67"/>
      <c r="AL570" s="66"/>
      <c r="AM570" s="65"/>
      <c r="AN570" s="65"/>
      <c r="AO570" s="64">
        <f t="shared" ref="AO570:BG570" si="40">SUM(AO571:AO582)</f>
        <v>0</v>
      </c>
      <c r="AP570" s="63">
        <f t="shared" si="40"/>
        <v>0</v>
      </c>
      <c r="AQ570" s="62">
        <f t="shared" si="40"/>
        <v>0</v>
      </c>
      <c r="AR570" s="64">
        <f t="shared" si="40"/>
        <v>0</v>
      </c>
      <c r="AS570" s="63">
        <f t="shared" si="40"/>
        <v>0</v>
      </c>
      <c r="AT570" s="62">
        <f t="shared" si="40"/>
        <v>0</v>
      </c>
      <c r="AU570" s="64">
        <f t="shared" si="40"/>
        <v>0</v>
      </c>
      <c r="AV570" s="63">
        <f t="shared" si="40"/>
        <v>0</v>
      </c>
      <c r="AW570" s="62">
        <f t="shared" si="40"/>
        <v>0</v>
      </c>
      <c r="AX570" s="64">
        <f t="shared" si="40"/>
        <v>0</v>
      </c>
      <c r="AY570" s="63">
        <f t="shared" si="40"/>
        <v>0</v>
      </c>
      <c r="AZ570" s="62">
        <f t="shared" si="40"/>
        <v>0</v>
      </c>
      <c r="BA570" s="64">
        <f t="shared" si="40"/>
        <v>0</v>
      </c>
      <c r="BB570" s="63">
        <f t="shared" si="40"/>
        <v>0</v>
      </c>
      <c r="BC570" s="62">
        <f t="shared" si="40"/>
        <v>0</v>
      </c>
      <c r="BD570" s="61">
        <f t="shared" si="40"/>
        <v>0</v>
      </c>
      <c r="BE570" s="60">
        <f t="shared" si="40"/>
        <v>0</v>
      </c>
      <c r="BF570" s="60">
        <f t="shared" si="40"/>
        <v>0</v>
      </c>
      <c r="BG570" s="59">
        <f t="shared" si="40"/>
        <v>0</v>
      </c>
      <c r="BH570" s="58" t="s">
        <v>83</v>
      </c>
    </row>
    <row r="571" spans="2:60" ht="28.15" hidden="1" customHeight="1">
      <c r="B571" s="29"/>
      <c r="C571" s="263">
        <v>1</v>
      </c>
      <c r="D571" s="47"/>
      <c r="E571" s="46"/>
      <c r="F571" s="46"/>
      <c r="G571" s="45"/>
      <c r="H571" s="255"/>
      <c r="I571" s="259"/>
      <c r="J571" s="259"/>
      <c r="K571" s="259"/>
      <c r="L571" s="42" t="s">
        <v>82</v>
      </c>
      <c r="M571" s="41"/>
      <c r="N571" s="42" t="s">
        <v>81</v>
      </c>
      <c r="O571" s="41"/>
      <c r="P571" s="42" t="s">
        <v>80</v>
      </c>
      <c r="Q571" s="41"/>
      <c r="R571" s="42" t="s">
        <v>79</v>
      </c>
      <c r="S571" s="41"/>
      <c r="T571" s="42" t="s">
        <v>78</v>
      </c>
      <c r="U571" s="41"/>
      <c r="V571" s="42" t="s">
        <v>77</v>
      </c>
      <c r="W571" s="41"/>
      <c r="X571" s="42" t="s">
        <v>76</v>
      </c>
      <c r="Y571" s="41"/>
      <c r="Z571" s="42" t="s">
        <v>75</v>
      </c>
      <c r="AA571" s="41"/>
      <c r="AB571" s="44" t="s">
        <v>74</v>
      </c>
      <c r="AC571" s="43"/>
      <c r="AD571" s="42" t="s">
        <v>73</v>
      </c>
      <c r="AE571" s="41"/>
      <c r="AF571" s="40"/>
      <c r="AG571" s="41"/>
      <c r="AH571" s="40"/>
      <c r="AI571" s="39"/>
      <c r="AJ571" s="245"/>
      <c r="AK571" s="245"/>
      <c r="AL571" s="38"/>
      <c r="AM571" s="7"/>
      <c r="AN571" s="7"/>
      <c r="AO571" s="238">
        <f>SUMPRODUCT(LEN($M571:$AE574)-LEN(SUBSTITUTE($M571:$AE574,"A", "")))</f>
        <v>0</v>
      </c>
      <c r="AP571" s="229">
        <f>SUMPRODUCT(LEN($AH571:$AH574)-LEN(SUBSTITUTE($AH571:$AH574,"A", "")))</f>
        <v>0</v>
      </c>
      <c r="AQ571" s="232">
        <f>SUMPRODUCT(LEN($AG571:$AG574)-LEN(SUBSTITUTE($AG571:$AG574,"A", "")))</f>
        <v>0</v>
      </c>
      <c r="AR571" s="235">
        <f>SUMPRODUCT(LEN($M571:$AE574)-LEN(SUBSTITUTE($M571:$AE574,"S", "")))</f>
        <v>0</v>
      </c>
      <c r="AS571" s="229">
        <f>SUMPRODUCT(LEN($AH571:$AH574)-LEN(SUBSTITUTE($AH571:$AH574,"S", "")))</f>
        <v>0</v>
      </c>
      <c r="AT571" s="232">
        <f>SUMPRODUCT(LEN($AG571:$AG574)-LEN(SUBSTITUTE($AG571:$AG574,"S", "")))</f>
        <v>0</v>
      </c>
      <c r="AU571" s="235">
        <f>SUMPRODUCT(LEN($M571:$AE574)-LEN(SUBSTITUTE($M571:$AE574,"F", "")))</f>
        <v>0</v>
      </c>
      <c r="AV571" s="229">
        <f>SUMPRODUCT(LEN($AH571:$AH574)-LEN(SUBSTITUTE($AH571:$AH574,"F", "")))</f>
        <v>0</v>
      </c>
      <c r="AW571" s="232">
        <f>SUMPRODUCT(LEN($AG571:$AG574)-LEN(SUBSTITUTE($AG571:$AG574,"F", "")))</f>
        <v>0</v>
      </c>
      <c r="AX571" s="235">
        <f>SUMPRODUCT(LEN($M571:$AE574)-LEN(SUBSTITUTE($M571:$AE574,"G", "")))</f>
        <v>0</v>
      </c>
      <c r="AY571" s="229">
        <f>SUMPRODUCT(LEN($AH571:$AH574)-LEN(SUBSTITUTE($AH571:$AH574,"G", "")))</f>
        <v>0</v>
      </c>
      <c r="AZ571" s="232">
        <f>SUMPRODUCT(LEN($AG571:$AG574)-LEN(SUBSTITUTE($AG571:$AG574,"G", "")))</f>
        <v>0</v>
      </c>
      <c r="BA571" s="235">
        <f>SUMPRODUCT(LEN($M571:$AE574)-LEN(SUBSTITUTE($M571:$AE574,"M", "")))</f>
        <v>0</v>
      </c>
      <c r="BB571" s="229">
        <f>SUMPRODUCT(LEN($AH571:$AH574)-LEN(SUBSTITUTE($AH571:$AH574,"M", "")))</f>
        <v>0</v>
      </c>
      <c r="BC571" s="232">
        <f>SUMPRODUCT(LEN($AG571:$AG574)-LEN(SUBSTITUTE($AG571:$AG574,"M", "")))</f>
        <v>0</v>
      </c>
      <c r="BD571" s="297">
        <f>SUMPRODUCT(LEN($AI571:$AI574)-LEN(SUBSTITUTE($AI571:$AI574,"S", "")))</f>
        <v>0</v>
      </c>
      <c r="BE571" s="300">
        <f>SUMPRODUCT(LEN($AI571:$AI574)-LEN(SUBSTITUTE($AI571:$AI574,"F", "")))</f>
        <v>0</v>
      </c>
      <c r="BF571" s="300">
        <f>SUMPRODUCT(LEN($AI571:$AI574)-LEN(SUBSTITUTE($AI571:$AI574,"G", "")))</f>
        <v>0</v>
      </c>
      <c r="BG571" s="303">
        <f>SUMPRODUCT(LEN($AI571:$AI574)-LEN(SUBSTITUTE($AI571:$AI574,"M", "")))</f>
        <v>0</v>
      </c>
    </row>
    <row r="572" spans="2:60" ht="28.15" hidden="1" customHeight="1" thickBot="1">
      <c r="B572" s="29"/>
      <c r="C572" s="264"/>
      <c r="D572" s="37"/>
      <c r="E572" s="36"/>
      <c r="F572" s="36"/>
      <c r="G572" s="35"/>
      <c r="H572" s="256"/>
      <c r="I572" s="260"/>
      <c r="J572" s="260"/>
      <c r="K572" s="260"/>
      <c r="L572" s="32" t="s">
        <v>72</v>
      </c>
      <c r="M572" s="31"/>
      <c r="N572" s="32" t="s">
        <v>71</v>
      </c>
      <c r="O572" s="31"/>
      <c r="P572" s="32" t="s">
        <v>70</v>
      </c>
      <c r="Q572" s="31"/>
      <c r="R572" s="32" t="s">
        <v>69</v>
      </c>
      <c r="S572" s="31"/>
      <c r="T572" s="32" t="s">
        <v>68</v>
      </c>
      <c r="U572" s="31"/>
      <c r="V572" s="32" t="s">
        <v>67</v>
      </c>
      <c r="W572" s="31"/>
      <c r="X572" s="32" t="s">
        <v>66</v>
      </c>
      <c r="Y572" s="31"/>
      <c r="Z572" s="32" t="s">
        <v>65</v>
      </c>
      <c r="AA572" s="31"/>
      <c r="AB572" s="34" t="s">
        <v>64</v>
      </c>
      <c r="AC572" s="33"/>
      <c r="AD572" s="32" t="s">
        <v>63</v>
      </c>
      <c r="AE572" s="31"/>
      <c r="AF572" s="30"/>
      <c r="AG572" s="31"/>
      <c r="AH572" s="30"/>
      <c r="AI572" s="20"/>
      <c r="AJ572" s="246"/>
      <c r="AK572" s="246"/>
      <c r="AL572" s="19"/>
      <c r="AM572" s="7"/>
      <c r="AN572" s="7"/>
      <c r="AO572" s="239"/>
      <c r="AP572" s="230"/>
      <c r="AQ572" s="233"/>
      <c r="AR572" s="236"/>
      <c r="AS572" s="230"/>
      <c r="AT572" s="233"/>
      <c r="AU572" s="236"/>
      <c r="AV572" s="230"/>
      <c r="AW572" s="233"/>
      <c r="AX572" s="236"/>
      <c r="AY572" s="230"/>
      <c r="AZ572" s="233"/>
      <c r="BA572" s="236"/>
      <c r="BB572" s="230"/>
      <c r="BC572" s="233"/>
      <c r="BD572" s="298"/>
      <c r="BE572" s="301"/>
      <c r="BF572" s="301"/>
      <c r="BG572" s="304"/>
    </row>
    <row r="573" spans="2:60" ht="28.15" hidden="1" customHeight="1">
      <c r="B573" s="29"/>
      <c r="C573" s="265"/>
      <c r="D573" s="28"/>
      <c r="E573" s="27"/>
      <c r="F573" s="27"/>
      <c r="G573" s="26"/>
      <c r="H573" s="257"/>
      <c r="I573" s="261"/>
      <c r="J573" s="261"/>
      <c r="K573" s="261"/>
      <c r="L573" s="23" t="s">
        <v>62</v>
      </c>
      <c r="M573" s="22"/>
      <c r="N573" s="23" t="s">
        <v>61</v>
      </c>
      <c r="O573" s="22"/>
      <c r="P573" s="23" t="s">
        <v>60</v>
      </c>
      <c r="Q573" s="22"/>
      <c r="R573" s="23" t="s">
        <v>59</v>
      </c>
      <c r="S573" s="22"/>
      <c r="T573" s="23" t="s">
        <v>58</v>
      </c>
      <c r="U573" s="22"/>
      <c r="V573" s="23" t="s">
        <v>57</v>
      </c>
      <c r="W573" s="22"/>
      <c r="X573" s="23" t="s">
        <v>56</v>
      </c>
      <c r="Y573" s="22"/>
      <c r="Z573" s="23" t="s">
        <v>55</v>
      </c>
      <c r="AA573" s="22"/>
      <c r="AB573" s="25" t="s">
        <v>54</v>
      </c>
      <c r="AC573" s="24"/>
      <c r="AD573" s="23">
        <v>39</v>
      </c>
      <c r="AE573" s="22"/>
      <c r="AF573" s="21"/>
      <c r="AG573" s="22"/>
      <c r="AH573" s="21"/>
      <c r="AI573" s="20"/>
      <c r="AJ573" s="246"/>
      <c r="AK573" s="246"/>
      <c r="AL573" s="19"/>
      <c r="AM573" s="7"/>
      <c r="AN573" s="7"/>
      <c r="AO573" s="239"/>
      <c r="AP573" s="230"/>
      <c r="AQ573" s="233"/>
      <c r="AR573" s="236"/>
      <c r="AS573" s="230"/>
      <c r="AT573" s="233"/>
      <c r="AU573" s="236"/>
      <c r="AV573" s="230"/>
      <c r="AW573" s="233"/>
      <c r="AX573" s="236"/>
      <c r="AY573" s="230"/>
      <c r="AZ573" s="233"/>
      <c r="BA573" s="236"/>
      <c r="BB573" s="230"/>
      <c r="BC573" s="233"/>
      <c r="BD573" s="298"/>
      <c r="BE573" s="301"/>
      <c r="BF573" s="301"/>
      <c r="BG573" s="304"/>
    </row>
    <row r="574" spans="2:60" ht="27.75" hidden="1" customHeight="1" thickBot="1">
      <c r="B574" s="29"/>
      <c r="C574" s="266"/>
      <c r="D574" s="57"/>
      <c r="E574" s="56"/>
      <c r="F574" s="56"/>
      <c r="G574" s="55"/>
      <c r="H574" s="258"/>
      <c r="I574" s="262"/>
      <c r="J574" s="262"/>
      <c r="K574" s="262"/>
      <c r="L574" s="52" t="s">
        <v>53</v>
      </c>
      <c r="M574" s="51"/>
      <c r="N574" s="52" t="s">
        <v>52</v>
      </c>
      <c r="O574" s="51"/>
      <c r="P574" s="52" t="s">
        <v>51</v>
      </c>
      <c r="Q574" s="51"/>
      <c r="R574" s="52" t="s">
        <v>50</v>
      </c>
      <c r="S574" s="51"/>
      <c r="T574" s="52">
        <v>20</v>
      </c>
      <c r="U574" s="51"/>
      <c r="V574" s="52" t="s">
        <v>49</v>
      </c>
      <c r="W574" s="51"/>
      <c r="X574" s="52" t="s">
        <v>48</v>
      </c>
      <c r="Y574" s="51"/>
      <c r="Z574" s="52" t="s">
        <v>47</v>
      </c>
      <c r="AA574" s="51"/>
      <c r="AB574" s="54" t="s">
        <v>46</v>
      </c>
      <c r="AC574" s="53"/>
      <c r="AD574" s="52" t="s">
        <v>45</v>
      </c>
      <c r="AE574" s="51"/>
      <c r="AF574" s="50"/>
      <c r="AG574" s="51"/>
      <c r="AH574" s="50"/>
      <c r="AI574" s="49"/>
      <c r="AJ574" s="248"/>
      <c r="AK574" s="248"/>
      <c r="AL574" s="48"/>
      <c r="AM574" s="7"/>
      <c r="AN574" s="7"/>
      <c r="AO574" s="240"/>
      <c r="AP574" s="231"/>
      <c r="AQ574" s="234"/>
      <c r="AR574" s="237"/>
      <c r="AS574" s="231"/>
      <c r="AT574" s="234"/>
      <c r="AU574" s="237"/>
      <c r="AV574" s="231"/>
      <c r="AW574" s="234"/>
      <c r="AX574" s="237"/>
      <c r="AY574" s="231"/>
      <c r="AZ574" s="234"/>
      <c r="BA574" s="237"/>
      <c r="BB574" s="231"/>
      <c r="BC574" s="234"/>
      <c r="BD574" s="299"/>
      <c r="BE574" s="302"/>
      <c r="BF574" s="302"/>
      <c r="BG574" s="305"/>
    </row>
    <row r="575" spans="2:60" ht="28.15" hidden="1" customHeight="1">
      <c r="B575" s="29"/>
      <c r="C575" s="263">
        <v>2</v>
      </c>
      <c r="D575" s="47"/>
      <c r="E575" s="46"/>
      <c r="F575" s="46"/>
      <c r="G575" s="45"/>
      <c r="H575" s="255"/>
      <c r="I575" s="259"/>
      <c r="J575" s="259"/>
      <c r="K575" s="259"/>
      <c r="L575" s="42" t="s">
        <v>82</v>
      </c>
      <c r="M575" s="41"/>
      <c r="N575" s="42" t="s">
        <v>81</v>
      </c>
      <c r="O575" s="41"/>
      <c r="P575" s="42" t="s">
        <v>80</v>
      </c>
      <c r="Q575" s="41"/>
      <c r="R575" s="42" t="s">
        <v>79</v>
      </c>
      <c r="S575" s="41"/>
      <c r="T575" s="42" t="s">
        <v>78</v>
      </c>
      <c r="U575" s="41"/>
      <c r="V575" s="42" t="s">
        <v>77</v>
      </c>
      <c r="W575" s="41"/>
      <c r="X575" s="42" t="s">
        <v>76</v>
      </c>
      <c r="Y575" s="41"/>
      <c r="Z575" s="42" t="s">
        <v>75</v>
      </c>
      <c r="AA575" s="41"/>
      <c r="AB575" s="44" t="s">
        <v>74</v>
      </c>
      <c r="AC575" s="43"/>
      <c r="AD575" s="42" t="s">
        <v>73</v>
      </c>
      <c r="AE575" s="41"/>
      <c r="AF575" s="40"/>
      <c r="AG575" s="41"/>
      <c r="AH575" s="40"/>
      <c r="AI575" s="39"/>
      <c r="AJ575" s="249"/>
      <c r="AK575" s="252"/>
      <c r="AL575" s="38"/>
      <c r="AM575" s="7"/>
      <c r="AN575" s="7"/>
      <c r="AO575" s="238">
        <f>SUMPRODUCT(LEN($M575:$AE578)-LEN(SUBSTITUTE($M575:$AE578,"A", "")))</f>
        <v>0</v>
      </c>
      <c r="AP575" s="229">
        <f>SUMPRODUCT(LEN($AH575:$AH578)-LEN(SUBSTITUTE($AH575:$AH578,"A", "")))</f>
        <v>0</v>
      </c>
      <c r="AQ575" s="232">
        <f>SUMPRODUCT(LEN($AG575:$AG578)-LEN(SUBSTITUTE($AG575:$AG578,"A", "")))</f>
        <v>0</v>
      </c>
      <c r="AR575" s="235">
        <f>SUMPRODUCT(LEN($M575:$AE578)-LEN(SUBSTITUTE($M575:$AE578,"S", "")))</f>
        <v>0</v>
      </c>
      <c r="AS575" s="229">
        <f>SUMPRODUCT(LEN($AH575:$AH578)-LEN(SUBSTITUTE($AH575:$AH578,"S", "")))</f>
        <v>0</v>
      </c>
      <c r="AT575" s="232">
        <f>SUMPRODUCT(LEN($AG575:$AG578)-LEN(SUBSTITUTE($AG575:$AG578,"S", "")))</f>
        <v>0</v>
      </c>
      <c r="AU575" s="235">
        <f>SUMPRODUCT(LEN($M575:$AE578)-LEN(SUBSTITUTE($M575:$AE578,"F", "")))</f>
        <v>0</v>
      </c>
      <c r="AV575" s="229">
        <f>SUMPRODUCT(LEN($AH575:$AH578)-LEN(SUBSTITUTE($AH575:$AH578,"F", "")))</f>
        <v>0</v>
      </c>
      <c r="AW575" s="232">
        <f>SUMPRODUCT(LEN($AG575:$AG578)-LEN(SUBSTITUTE($AG575:$AG578,"F", "")))</f>
        <v>0</v>
      </c>
      <c r="AX575" s="235">
        <f>SUMPRODUCT(LEN($M575:$AE578)-LEN(SUBSTITUTE($M575:$AE578,"G", "")))</f>
        <v>0</v>
      </c>
      <c r="AY575" s="229">
        <f>SUMPRODUCT(LEN($AH575:$AH578)-LEN(SUBSTITUTE($AH575:$AH578,"G", "")))</f>
        <v>0</v>
      </c>
      <c r="AZ575" s="232">
        <f>SUMPRODUCT(LEN($AG575:$AG578)-LEN(SUBSTITUTE($AG575:$AG578,"G", "")))</f>
        <v>0</v>
      </c>
      <c r="BA575" s="235">
        <f>SUMPRODUCT(LEN($M575:$AE578)-LEN(SUBSTITUTE($M575:$AE578,"M", "")))</f>
        <v>0</v>
      </c>
      <c r="BB575" s="229">
        <f>SUMPRODUCT(LEN($AH575:$AH578)-LEN(SUBSTITUTE($AH575:$AH578,"M", "")))</f>
        <v>0</v>
      </c>
      <c r="BC575" s="232">
        <f>SUMPRODUCT(LEN($AG575:$AG578)-LEN(SUBSTITUTE($AG575:$AG578,"M", "")))</f>
        <v>0</v>
      </c>
      <c r="BD575" s="297">
        <f>SUMPRODUCT(LEN($AI575:$AI578)-LEN(SUBSTITUTE($AI575:$AI578,"S", "")))</f>
        <v>0</v>
      </c>
      <c r="BE575" s="300">
        <f>SUMPRODUCT(LEN($AI575:$AI578)-LEN(SUBSTITUTE($AI575:$AI578,"F", "")))</f>
        <v>0</v>
      </c>
      <c r="BF575" s="300">
        <f>SUMPRODUCT(LEN($AI575:$AI578)-LEN(SUBSTITUTE($AI575:$AI578,"G", "")))</f>
        <v>0</v>
      </c>
      <c r="BG575" s="303">
        <f>SUMPRODUCT(LEN($AI575:$AI578)-LEN(SUBSTITUTE($AI575:$AI578,"M", "")))</f>
        <v>0</v>
      </c>
    </row>
    <row r="576" spans="2:60" ht="28.15" hidden="1" customHeight="1" thickBot="1">
      <c r="B576" s="29"/>
      <c r="C576" s="264"/>
      <c r="D576" s="37"/>
      <c r="E576" s="36"/>
      <c r="F576" s="36"/>
      <c r="G576" s="35"/>
      <c r="H576" s="256"/>
      <c r="I576" s="260"/>
      <c r="J576" s="260"/>
      <c r="K576" s="260"/>
      <c r="L576" s="32" t="s">
        <v>72</v>
      </c>
      <c r="M576" s="31"/>
      <c r="N576" s="32" t="s">
        <v>71</v>
      </c>
      <c r="O576" s="31"/>
      <c r="P576" s="32" t="s">
        <v>70</v>
      </c>
      <c r="Q576" s="31"/>
      <c r="R576" s="32" t="s">
        <v>69</v>
      </c>
      <c r="S576" s="31"/>
      <c r="T576" s="32" t="s">
        <v>68</v>
      </c>
      <c r="U576" s="31"/>
      <c r="V576" s="32" t="s">
        <v>67</v>
      </c>
      <c r="W576" s="31"/>
      <c r="X576" s="32" t="s">
        <v>66</v>
      </c>
      <c r="Y576" s="31"/>
      <c r="Z576" s="32" t="s">
        <v>65</v>
      </c>
      <c r="AA576" s="31"/>
      <c r="AB576" s="34" t="s">
        <v>64</v>
      </c>
      <c r="AC576" s="33"/>
      <c r="AD576" s="32" t="s">
        <v>63</v>
      </c>
      <c r="AE576" s="31"/>
      <c r="AF576" s="30"/>
      <c r="AG576" s="31"/>
      <c r="AH576" s="30"/>
      <c r="AI576" s="20"/>
      <c r="AJ576" s="250"/>
      <c r="AK576" s="253"/>
      <c r="AL576" s="19"/>
      <c r="AM576" s="7"/>
      <c r="AN576" s="7"/>
      <c r="AO576" s="239"/>
      <c r="AP576" s="230"/>
      <c r="AQ576" s="233"/>
      <c r="AR576" s="236"/>
      <c r="AS576" s="230"/>
      <c r="AT576" s="233"/>
      <c r="AU576" s="236"/>
      <c r="AV576" s="230"/>
      <c r="AW576" s="233"/>
      <c r="AX576" s="236"/>
      <c r="AY576" s="230"/>
      <c r="AZ576" s="233"/>
      <c r="BA576" s="236"/>
      <c r="BB576" s="230"/>
      <c r="BC576" s="233"/>
      <c r="BD576" s="298"/>
      <c r="BE576" s="301"/>
      <c r="BF576" s="301"/>
      <c r="BG576" s="304"/>
    </row>
    <row r="577" spans="2:60" ht="28.15" hidden="1" customHeight="1">
      <c r="B577" s="29"/>
      <c r="C577" s="265"/>
      <c r="D577" s="28"/>
      <c r="E577" s="27"/>
      <c r="F577" s="27"/>
      <c r="G577" s="26"/>
      <c r="H577" s="257"/>
      <c r="I577" s="261"/>
      <c r="J577" s="261"/>
      <c r="K577" s="261"/>
      <c r="L577" s="23" t="s">
        <v>62</v>
      </c>
      <c r="M577" s="22"/>
      <c r="N577" s="23" t="s">
        <v>61</v>
      </c>
      <c r="O577" s="22"/>
      <c r="P577" s="23" t="s">
        <v>60</v>
      </c>
      <c r="Q577" s="22"/>
      <c r="R577" s="23" t="s">
        <v>59</v>
      </c>
      <c r="S577" s="22"/>
      <c r="T577" s="23" t="s">
        <v>58</v>
      </c>
      <c r="U577" s="22"/>
      <c r="V577" s="23" t="s">
        <v>57</v>
      </c>
      <c r="W577" s="22"/>
      <c r="X577" s="23" t="s">
        <v>56</v>
      </c>
      <c r="Y577" s="22"/>
      <c r="Z577" s="23" t="s">
        <v>55</v>
      </c>
      <c r="AA577" s="22"/>
      <c r="AB577" s="25" t="s">
        <v>54</v>
      </c>
      <c r="AC577" s="24"/>
      <c r="AD577" s="23">
        <v>39</v>
      </c>
      <c r="AE577" s="22"/>
      <c r="AF577" s="21"/>
      <c r="AG577" s="22"/>
      <c r="AH577" s="21"/>
      <c r="AI577" s="20"/>
      <c r="AJ577" s="250"/>
      <c r="AK577" s="253"/>
      <c r="AL577" s="19"/>
      <c r="AM577" s="7"/>
      <c r="AN577" s="7"/>
      <c r="AO577" s="239"/>
      <c r="AP577" s="230"/>
      <c r="AQ577" s="233"/>
      <c r="AR577" s="236"/>
      <c r="AS577" s="230"/>
      <c r="AT577" s="233"/>
      <c r="AU577" s="236"/>
      <c r="AV577" s="230"/>
      <c r="AW577" s="233"/>
      <c r="AX577" s="236"/>
      <c r="AY577" s="230"/>
      <c r="AZ577" s="233"/>
      <c r="BA577" s="236"/>
      <c r="BB577" s="230"/>
      <c r="BC577" s="233"/>
      <c r="BD577" s="298"/>
      <c r="BE577" s="301"/>
      <c r="BF577" s="301"/>
      <c r="BG577" s="304"/>
    </row>
    <row r="578" spans="2:60" ht="28.15" hidden="1" customHeight="1" thickBot="1">
      <c r="B578" s="29"/>
      <c r="C578" s="266"/>
      <c r="D578" s="57"/>
      <c r="E578" s="56"/>
      <c r="F578" s="56"/>
      <c r="G578" s="55"/>
      <c r="H578" s="258"/>
      <c r="I578" s="262"/>
      <c r="J578" s="262"/>
      <c r="K578" s="262"/>
      <c r="L578" s="52" t="s">
        <v>53</v>
      </c>
      <c r="M578" s="51"/>
      <c r="N578" s="52" t="s">
        <v>52</v>
      </c>
      <c r="O578" s="51"/>
      <c r="P578" s="52" t="s">
        <v>51</v>
      </c>
      <c r="Q578" s="51"/>
      <c r="R578" s="52" t="s">
        <v>50</v>
      </c>
      <c r="S578" s="51"/>
      <c r="T578" s="52">
        <v>20</v>
      </c>
      <c r="U578" s="51"/>
      <c r="V578" s="52" t="s">
        <v>49</v>
      </c>
      <c r="W578" s="51"/>
      <c r="X578" s="52" t="s">
        <v>48</v>
      </c>
      <c r="Y578" s="51"/>
      <c r="Z578" s="52" t="s">
        <v>47</v>
      </c>
      <c r="AA578" s="51"/>
      <c r="AB578" s="54" t="s">
        <v>46</v>
      </c>
      <c r="AC578" s="53"/>
      <c r="AD578" s="52" t="s">
        <v>45</v>
      </c>
      <c r="AE578" s="51"/>
      <c r="AF578" s="50"/>
      <c r="AG578" s="51"/>
      <c r="AH578" s="50"/>
      <c r="AI578" s="49"/>
      <c r="AJ578" s="251"/>
      <c r="AK578" s="254"/>
      <c r="AL578" s="48"/>
      <c r="AM578" s="7"/>
      <c r="AN578" s="7"/>
      <c r="AO578" s="240"/>
      <c r="AP578" s="231"/>
      <c r="AQ578" s="234"/>
      <c r="AR578" s="237"/>
      <c r="AS578" s="231"/>
      <c r="AT578" s="234"/>
      <c r="AU578" s="237"/>
      <c r="AV578" s="231"/>
      <c r="AW578" s="234"/>
      <c r="AX578" s="237"/>
      <c r="AY578" s="231"/>
      <c r="AZ578" s="234"/>
      <c r="BA578" s="237"/>
      <c r="BB578" s="231"/>
      <c r="BC578" s="234"/>
      <c r="BD578" s="299"/>
      <c r="BE578" s="302"/>
      <c r="BF578" s="302"/>
      <c r="BG578" s="305"/>
    </row>
    <row r="579" spans="2:60" ht="28.15" hidden="1" customHeight="1">
      <c r="B579" s="29"/>
      <c r="C579" s="263">
        <v>3</v>
      </c>
      <c r="D579" s="47"/>
      <c r="E579" s="46"/>
      <c r="F579" s="46"/>
      <c r="G579" s="45"/>
      <c r="H579" s="255"/>
      <c r="I579" s="259"/>
      <c r="J579" s="259"/>
      <c r="K579" s="259"/>
      <c r="L579" s="42" t="s">
        <v>82</v>
      </c>
      <c r="M579" s="41"/>
      <c r="N579" s="42" t="s">
        <v>81</v>
      </c>
      <c r="O579" s="41"/>
      <c r="P579" s="42" t="s">
        <v>80</v>
      </c>
      <c r="Q579" s="41"/>
      <c r="R579" s="42" t="s">
        <v>79</v>
      </c>
      <c r="S579" s="41"/>
      <c r="T579" s="42" t="s">
        <v>78</v>
      </c>
      <c r="U579" s="41"/>
      <c r="V579" s="42" t="s">
        <v>77</v>
      </c>
      <c r="W579" s="41"/>
      <c r="X579" s="42" t="s">
        <v>76</v>
      </c>
      <c r="Y579" s="41"/>
      <c r="Z579" s="42" t="s">
        <v>75</v>
      </c>
      <c r="AA579" s="41"/>
      <c r="AB579" s="44" t="s">
        <v>74</v>
      </c>
      <c r="AC579" s="43"/>
      <c r="AD579" s="42" t="s">
        <v>73</v>
      </c>
      <c r="AE579" s="41"/>
      <c r="AF579" s="40"/>
      <c r="AG579" s="41"/>
      <c r="AH579" s="40"/>
      <c r="AI579" s="39"/>
      <c r="AJ579" s="245"/>
      <c r="AK579" s="245"/>
      <c r="AL579" s="38"/>
      <c r="AM579" s="7"/>
      <c r="AN579" s="7"/>
      <c r="AO579" s="238">
        <f>SUMPRODUCT(LEN($M579:$AE582)-LEN(SUBSTITUTE($M579:$AE582,"A", "")))</f>
        <v>0</v>
      </c>
      <c r="AP579" s="229">
        <f>SUMPRODUCT(LEN($AH579:$AH582)-LEN(SUBSTITUTE($AH579:$AH582,"A", "")))</f>
        <v>0</v>
      </c>
      <c r="AQ579" s="232">
        <f>SUMPRODUCT(LEN($AG579:$AG582)-LEN(SUBSTITUTE($AG579:$AG582,"A", "")))</f>
        <v>0</v>
      </c>
      <c r="AR579" s="235">
        <f>SUMPRODUCT(LEN($M579:$AE582)-LEN(SUBSTITUTE($M579:$AE582,"S", "")))</f>
        <v>0</v>
      </c>
      <c r="AS579" s="229">
        <f>SUMPRODUCT(LEN($AH579:$AH582)-LEN(SUBSTITUTE($AH579:$AH582,"S", "")))</f>
        <v>0</v>
      </c>
      <c r="AT579" s="232">
        <f>SUMPRODUCT(LEN($AG579:$AG582)-LEN(SUBSTITUTE($AG579:$AG582,"S", "")))</f>
        <v>0</v>
      </c>
      <c r="AU579" s="235">
        <f>SUMPRODUCT(LEN($M579:$AE582)-LEN(SUBSTITUTE($M579:$AE582,"F", "")))</f>
        <v>0</v>
      </c>
      <c r="AV579" s="229">
        <f>SUMPRODUCT(LEN($AH579:$AH582)-LEN(SUBSTITUTE($AH579:$AH582,"F", "")))</f>
        <v>0</v>
      </c>
      <c r="AW579" s="232">
        <f>SUMPRODUCT(LEN($AG579:$AG582)-LEN(SUBSTITUTE($AG579:$AG582,"F", "")))</f>
        <v>0</v>
      </c>
      <c r="AX579" s="235">
        <f>SUMPRODUCT(LEN($M579:$AE582)-LEN(SUBSTITUTE($M579:$AE582,"G", "")))</f>
        <v>0</v>
      </c>
      <c r="AY579" s="229">
        <f>SUMPRODUCT(LEN($AH579:$AH582)-LEN(SUBSTITUTE($AH579:$AH582,"G", "")))</f>
        <v>0</v>
      </c>
      <c r="AZ579" s="232">
        <f>SUMPRODUCT(LEN($AG579:$AG582)-LEN(SUBSTITUTE($AG579:$AG582,"G", "")))</f>
        <v>0</v>
      </c>
      <c r="BA579" s="235">
        <f>SUMPRODUCT(LEN($M579:$AE582)-LEN(SUBSTITUTE($M579:$AE582,"M", "")))</f>
        <v>0</v>
      </c>
      <c r="BB579" s="229">
        <f>SUMPRODUCT(LEN($AH579:$AH582)-LEN(SUBSTITUTE($AH579:$AH582,"M", "")))</f>
        <v>0</v>
      </c>
      <c r="BC579" s="232">
        <f>SUMPRODUCT(LEN($AG579:$AG582)-LEN(SUBSTITUTE($AG579:$AG582,"M", "")))</f>
        <v>0</v>
      </c>
      <c r="BD579" s="297">
        <f>SUMPRODUCT(LEN($AI579:$AI582)-LEN(SUBSTITUTE($AI579:$AI582,"S", "")))</f>
        <v>0</v>
      </c>
      <c r="BE579" s="300">
        <f>SUMPRODUCT(LEN($AI579:$AI582)-LEN(SUBSTITUTE($AI579:$AI582,"F", "")))</f>
        <v>0</v>
      </c>
      <c r="BF579" s="300">
        <f>SUMPRODUCT(LEN($AI579:$AI582)-LEN(SUBSTITUTE($AI579:$AI582,"G", "")))</f>
        <v>0</v>
      </c>
      <c r="BG579" s="303">
        <f>SUMPRODUCT(LEN($AI579:$AI582)-LEN(SUBSTITUTE($AI579:$AI582,"M", "")))</f>
        <v>0</v>
      </c>
    </row>
    <row r="580" spans="2:60" ht="28.15" hidden="1" customHeight="1" thickBot="1">
      <c r="B580" s="29"/>
      <c r="C580" s="264"/>
      <c r="D580" s="37"/>
      <c r="E580" s="36"/>
      <c r="F580" s="36"/>
      <c r="G580" s="35"/>
      <c r="H580" s="256"/>
      <c r="I580" s="260"/>
      <c r="J580" s="260"/>
      <c r="K580" s="260"/>
      <c r="L580" s="32" t="s">
        <v>72</v>
      </c>
      <c r="M580" s="31"/>
      <c r="N580" s="32" t="s">
        <v>71</v>
      </c>
      <c r="O580" s="31"/>
      <c r="P580" s="32" t="s">
        <v>70</v>
      </c>
      <c r="Q580" s="31"/>
      <c r="R580" s="32" t="s">
        <v>69</v>
      </c>
      <c r="S580" s="31"/>
      <c r="T580" s="32" t="s">
        <v>68</v>
      </c>
      <c r="U580" s="31"/>
      <c r="V580" s="32" t="s">
        <v>67</v>
      </c>
      <c r="W580" s="31"/>
      <c r="X580" s="32" t="s">
        <v>66</v>
      </c>
      <c r="Y580" s="31"/>
      <c r="Z580" s="32" t="s">
        <v>65</v>
      </c>
      <c r="AA580" s="31"/>
      <c r="AB580" s="34" t="s">
        <v>64</v>
      </c>
      <c r="AC580" s="33"/>
      <c r="AD580" s="32" t="s">
        <v>63</v>
      </c>
      <c r="AE580" s="31"/>
      <c r="AF580" s="30"/>
      <c r="AG580" s="31"/>
      <c r="AH580" s="30"/>
      <c r="AI580" s="20"/>
      <c r="AJ580" s="246"/>
      <c r="AK580" s="246"/>
      <c r="AL580" s="19"/>
      <c r="AM580" s="7"/>
      <c r="AN580" s="7"/>
      <c r="AO580" s="239"/>
      <c r="AP580" s="230"/>
      <c r="AQ580" s="233"/>
      <c r="AR580" s="236"/>
      <c r="AS580" s="230"/>
      <c r="AT580" s="233"/>
      <c r="AU580" s="236"/>
      <c r="AV580" s="230"/>
      <c r="AW580" s="233"/>
      <c r="AX580" s="236"/>
      <c r="AY580" s="230"/>
      <c r="AZ580" s="233"/>
      <c r="BA580" s="236"/>
      <c r="BB580" s="230"/>
      <c r="BC580" s="233"/>
      <c r="BD580" s="298"/>
      <c r="BE580" s="301"/>
      <c r="BF580" s="301"/>
      <c r="BG580" s="304"/>
    </row>
    <row r="581" spans="2:60" ht="28.15" hidden="1" customHeight="1">
      <c r="B581" s="29"/>
      <c r="C581" s="265"/>
      <c r="D581" s="28"/>
      <c r="E581" s="27"/>
      <c r="F581" s="27"/>
      <c r="G581" s="26"/>
      <c r="H581" s="257"/>
      <c r="I581" s="261"/>
      <c r="J581" s="261"/>
      <c r="K581" s="261"/>
      <c r="L581" s="23" t="s">
        <v>62</v>
      </c>
      <c r="M581" s="22"/>
      <c r="N581" s="23" t="s">
        <v>61</v>
      </c>
      <c r="O581" s="22"/>
      <c r="P581" s="23" t="s">
        <v>60</v>
      </c>
      <c r="Q581" s="22"/>
      <c r="R581" s="23" t="s">
        <v>59</v>
      </c>
      <c r="S581" s="22"/>
      <c r="T581" s="23" t="s">
        <v>58</v>
      </c>
      <c r="U581" s="22"/>
      <c r="V581" s="23" t="s">
        <v>57</v>
      </c>
      <c r="W581" s="22"/>
      <c r="X581" s="23" t="s">
        <v>56</v>
      </c>
      <c r="Y581" s="22"/>
      <c r="Z581" s="23" t="s">
        <v>55</v>
      </c>
      <c r="AA581" s="22"/>
      <c r="AB581" s="25" t="s">
        <v>54</v>
      </c>
      <c r="AC581" s="24"/>
      <c r="AD581" s="23">
        <v>39</v>
      </c>
      <c r="AE581" s="22"/>
      <c r="AF581" s="21"/>
      <c r="AG581" s="22"/>
      <c r="AH581" s="21"/>
      <c r="AI581" s="20"/>
      <c r="AJ581" s="246"/>
      <c r="AK581" s="246"/>
      <c r="AL581" s="19"/>
      <c r="AM581" s="7"/>
      <c r="AN581" s="7"/>
      <c r="AO581" s="239"/>
      <c r="AP581" s="230"/>
      <c r="AQ581" s="233"/>
      <c r="AR581" s="236"/>
      <c r="AS581" s="230"/>
      <c r="AT581" s="233"/>
      <c r="AU581" s="236"/>
      <c r="AV581" s="230"/>
      <c r="AW581" s="233"/>
      <c r="AX581" s="236"/>
      <c r="AY581" s="230"/>
      <c r="AZ581" s="233"/>
      <c r="BA581" s="236"/>
      <c r="BB581" s="230"/>
      <c r="BC581" s="233"/>
      <c r="BD581" s="298"/>
      <c r="BE581" s="301"/>
      <c r="BF581" s="301"/>
      <c r="BG581" s="304"/>
    </row>
    <row r="582" spans="2:60" ht="28.15" hidden="1" customHeight="1" thickBot="1">
      <c r="B582" s="18"/>
      <c r="C582" s="271"/>
      <c r="D582" s="17"/>
      <c r="E582" s="16"/>
      <c r="F582" s="16"/>
      <c r="G582" s="15"/>
      <c r="H582" s="258"/>
      <c r="I582" s="272"/>
      <c r="J582" s="272"/>
      <c r="K582" s="272"/>
      <c r="L582" s="12" t="s">
        <v>53</v>
      </c>
      <c r="M582" s="11"/>
      <c r="N582" s="12" t="s">
        <v>52</v>
      </c>
      <c r="O582" s="11"/>
      <c r="P582" s="12" t="s">
        <v>51</v>
      </c>
      <c r="Q582" s="11"/>
      <c r="R582" s="12" t="s">
        <v>50</v>
      </c>
      <c r="S582" s="11"/>
      <c r="T582" s="12">
        <v>20</v>
      </c>
      <c r="U582" s="11"/>
      <c r="V582" s="12" t="s">
        <v>49</v>
      </c>
      <c r="W582" s="11"/>
      <c r="X582" s="12" t="s">
        <v>48</v>
      </c>
      <c r="Y582" s="11"/>
      <c r="Z582" s="12" t="s">
        <v>47</v>
      </c>
      <c r="AA582" s="11"/>
      <c r="AB582" s="14" t="s">
        <v>46</v>
      </c>
      <c r="AC582" s="13"/>
      <c r="AD582" s="12" t="s">
        <v>45</v>
      </c>
      <c r="AE582" s="11"/>
      <c r="AF582" s="10"/>
      <c r="AG582" s="11"/>
      <c r="AH582" s="10"/>
      <c r="AI582" s="9"/>
      <c r="AJ582" s="247"/>
      <c r="AK582" s="247"/>
      <c r="AL582" s="8"/>
      <c r="AM582" s="7"/>
      <c r="AN582" s="7"/>
      <c r="AO582" s="240"/>
      <c r="AP582" s="231"/>
      <c r="AQ582" s="234"/>
      <c r="AR582" s="237"/>
      <c r="AS582" s="231"/>
      <c r="AT582" s="234"/>
      <c r="AU582" s="237"/>
      <c r="AV582" s="231"/>
      <c r="AW582" s="234"/>
      <c r="AX582" s="237"/>
      <c r="AY582" s="231"/>
      <c r="AZ582" s="234"/>
      <c r="BA582" s="237"/>
      <c r="BB582" s="231"/>
      <c r="BC582" s="234"/>
      <c r="BD582" s="299"/>
      <c r="BE582" s="302"/>
      <c r="BF582" s="302"/>
      <c r="BG582" s="305"/>
    </row>
    <row r="583" spans="2:60" ht="85.9" hidden="1" customHeight="1" thickBot="1">
      <c r="B583" s="94" t="s">
        <v>119</v>
      </c>
      <c r="C583" s="83" t="s">
        <v>118</v>
      </c>
      <c r="D583" s="88" t="s">
        <v>117</v>
      </c>
      <c r="E583" s="93" t="s">
        <v>116</v>
      </c>
      <c r="F583" s="92"/>
      <c r="G583" s="91"/>
      <c r="H583" s="90" t="s">
        <v>115</v>
      </c>
      <c r="I583" s="88" t="s">
        <v>43</v>
      </c>
      <c r="J583" s="88" t="s">
        <v>114</v>
      </c>
      <c r="K583" s="88" t="s">
        <v>44</v>
      </c>
      <c r="L583" s="227" t="s">
        <v>113</v>
      </c>
      <c r="M583" s="270"/>
      <c r="N583" s="227" t="s">
        <v>112</v>
      </c>
      <c r="O583" s="270"/>
      <c r="P583" s="227" t="s">
        <v>112</v>
      </c>
      <c r="Q583" s="228"/>
      <c r="R583" s="227" t="s">
        <v>112</v>
      </c>
      <c r="S583" s="228"/>
      <c r="T583" s="227" t="s">
        <v>112</v>
      </c>
      <c r="U583" s="228"/>
      <c r="V583" s="227" t="s">
        <v>112</v>
      </c>
      <c r="W583" s="228"/>
      <c r="X583" s="227" t="s">
        <v>112</v>
      </c>
      <c r="Y583" s="228"/>
      <c r="Z583" s="227" t="s">
        <v>112</v>
      </c>
      <c r="AA583" s="228"/>
      <c r="AB583" s="227" t="s">
        <v>112</v>
      </c>
      <c r="AC583" s="228"/>
      <c r="AD583" s="227" t="s">
        <v>112</v>
      </c>
      <c r="AE583" s="228"/>
      <c r="AF583" s="244" t="s">
        <v>111</v>
      </c>
      <c r="AG583" s="228"/>
      <c r="AH583" s="90" t="s">
        <v>110</v>
      </c>
      <c r="AI583" s="89" t="s">
        <v>109</v>
      </c>
      <c r="AJ583" s="88" t="s">
        <v>108</v>
      </c>
      <c r="AK583" s="88" t="s">
        <v>107</v>
      </c>
      <c r="AL583" s="87" t="s">
        <v>106</v>
      </c>
      <c r="AM583" s="86"/>
      <c r="AN583" s="86"/>
      <c r="AO583" s="84" t="s">
        <v>105</v>
      </c>
      <c r="AP583" s="83" t="s">
        <v>104</v>
      </c>
      <c r="AQ583" s="82" t="s">
        <v>103</v>
      </c>
      <c r="AR583" s="84" t="s">
        <v>102</v>
      </c>
      <c r="AS583" s="83" t="s">
        <v>101</v>
      </c>
      <c r="AT583" s="82" t="s">
        <v>100</v>
      </c>
      <c r="AU583" s="84" t="s">
        <v>99</v>
      </c>
      <c r="AV583" s="83" t="s">
        <v>98</v>
      </c>
      <c r="AW583" s="85" t="s">
        <v>97</v>
      </c>
      <c r="AX583" s="84" t="s">
        <v>96</v>
      </c>
      <c r="AY583" s="83" t="s">
        <v>95</v>
      </c>
      <c r="AZ583" s="82" t="s">
        <v>94</v>
      </c>
      <c r="BA583" s="84" t="s">
        <v>93</v>
      </c>
      <c r="BB583" s="83" t="s">
        <v>92</v>
      </c>
      <c r="BC583" s="82" t="s">
        <v>91</v>
      </c>
      <c r="BD583" s="81" t="s">
        <v>90</v>
      </c>
      <c r="BE583" s="80" t="s">
        <v>89</v>
      </c>
      <c r="BF583" s="80" t="s">
        <v>88</v>
      </c>
      <c r="BG583" s="79" t="s">
        <v>87</v>
      </c>
    </row>
    <row r="584" spans="2:60" ht="48" hidden="1" thickBot="1">
      <c r="B584" s="78" t="s">
        <v>141</v>
      </c>
      <c r="C584" s="77"/>
      <c r="D584" s="76"/>
      <c r="E584" s="267"/>
      <c r="F584" s="268"/>
      <c r="G584" s="269"/>
      <c r="H584" s="75" t="s">
        <v>85</v>
      </c>
      <c r="I584" s="74"/>
      <c r="J584" s="74"/>
      <c r="K584" s="73"/>
      <c r="L584" s="72"/>
      <c r="M584" s="68"/>
      <c r="N584" s="72"/>
      <c r="O584" s="68"/>
      <c r="P584" s="72"/>
      <c r="Q584" s="68"/>
      <c r="R584" s="72"/>
      <c r="S584" s="68"/>
      <c r="T584" s="72"/>
      <c r="U584" s="68"/>
      <c r="V584" s="72"/>
      <c r="W584" s="68"/>
      <c r="X584" s="72"/>
      <c r="Y584" s="68"/>
      <c r="Z584" s="72"/>
      <c r="AA584" s="71"/>
      <c r="AB584" s="70"/>
      <c r="AC584" s="70"/>
      <c r="AD584" s="70"/>
      <c r="AE584" s="70"/>
      <c r="AF584" s="69" t="s">
        <v>84</v>
      </c>
      <c r="AG584" s="68"/>
      <c r="AH584" s="68"/>
      <c r="AI584" s="68"/>
      <c r="AJ584" s="67"/>
      <c r="AK584" s="67"/>
      <c r="AL584" s="66"/>
      <c r="AM584" s="65"/>
      <c r="AN584" s="65"/>
      <c r="AO584" s="64">
        <f t="shared" ref="AO584:BG584" si="41">SUM(AO585:AO596)</f>
        <v>0</v>
      </c>
      <c r="AP584" s="63">
        <f t="shared" si="41"/>
        <v>0</v>
      </c>
      <c r="AQ584" s="62">
        <f t="shared" si="41"/>
        <v>0</v>
      </c>
      <c r="AR584" s="64">
        <f t="shared" si="41"/>
        <v>0</v>
      </c>
      <c r="AS584" s="63">
        <f t="shared" si="41"/>
        <v>0</v>
      </c>
      <c r="AT584" s="62">
        <f t="shared" si="41"/>
        <v>0</v>
      </c>
      <c r="AU584" s="64">
        <f t="shared" si="41"/>
        <v>0</v>
      </c>
      <c r="AV584" s="63">
        <f t="shared" si="41"/>
        <v>0</v>
      </c>
      <c r="AW584" s="62">
        <f t="shared" si="41"/>
        <v>0</v>
      </c>
      <c r="AX584" s="64">
        <f t="shared" si="41"/>
        <v>0</v>
      </c>
      <c r="AY584" s="63">
        <f t="shared" si="41"/>
        <v>0</v>
      </c>
      <c r="AZ584" s="62">
        <f t="shared" si="41"/>
        <v>0</v>
      </c>
      <c r="BA584" s="64">
        <f t="shared" si="41"/>
        <v>0</v>
      </c>
      <c r="BB584" s="63">
        <f t="shared" si="41"/>
        <v>0</v>
      </c>
      <c r="BC584" s="62">
        <f t="shared" si="41"/>
        <v>0</v>
      </c>
      <c r="BD584" s="61">
        <f t="shared" si="41"/>
        <v>0</v>
      </c>
      <c r="BE584" s="60">
        <f t="shared" si="41"/>
        <v>0</v>
      </c>
      <c r="BF584" s="60">
        <f t="shared" si="41"/>
        <v>0</v>
      </c>
      <c r="BG584" s="59">
        <f t="shared" si="41"/>
        <v>0</v>
      </c>
      <c r="BH584" s="58" t="s">
        <v>83</v>
      </c>
    </row>
    <row r="585" spans="2:60" ht="28.15" hidden="1" customHeight="1">
      <c r="B585" s="29"/>
      <c r="C585" s="263">
        <v>1</v>
      </c>
      <c r="D585" s="47"/>
      <c r="E585" s="46"/>
      <c r="F585" s="46"/>
      <c r="G585" s="45"/>
      <c r="H585" s="255"/>
      <c r="I585" s="259"/>
      <c r="J585" s="259"/>
      <c r="K585" s="259"/>
      <c r="L585" s="42" t="s">
        <v>82</v>
      </c>
      <c r="M585" s="41"/>
      <c r="N585" s="42" t="s">
        <v>81</v>
      </c>
      <c r="O585" s="41"/>
      <c r="P585" s="42" t="s">
        <v>80</v>
      </c>
      <c r="Q585" s="41"/>
      <c r="R585" s="42" t="s">
        <v>79</v>
      </c>
      <c r="S585" s="41"/>
      <c r="T585" s="42" t="s">
        <v>78</v>
      </c>
      <c r="U585" s="41"/>
      <c r="V585" s="42" t="s">
        <v>77</v>
      </c>
      <c r="W585" s="41"/>
      <c r="X585" s="42" t="s">
        <v>76</v>
      </c>
      <c r="Y585" s="41"/>
      <c r="Z585" s="42" t="s">
        <v>75</v>
      </c>
      <c r="AA585" s="41"/>
      <c r="AB585" s="44" t="s">
        <v>74</v>
      </c>
      <c r="AC585" s="43"/>
      <c r="AD585" s="42" t="s">
        <v>73</v>
      </c>
      <c r="AE585" s="41"/>
      <c r="AF585" s="40"/>
      <c r="AG585" s="41"/>
      <c r="AH585" s="40"/>
      <c r="AI585" s="39"/>
      <c r="AJ585" s="245"/>
      <c r="AK585" s="245"/>
      <c r="AL585" s="38"/>
      <c r="AM585" s="7"/>
      <c r="AN585" s="7"/>
      <c r="AO585" s="238">
        <f>SUMPRODUCT(LEN($M585:$AE588)-LEN(SUBSTITUTE($M585:$AE588,"A", "")))</f>
        <v>0</v>
      </c>
      <c r="AP585" s="229">
        <f>SUMPRODUCT(LEN($AH585:$AH588)-LEN(SUBSTITUTE($AH585:$AH588,"A", "")))</f>
        <v>0</v>
      </c>
      <c r="AQ585" s="232">
        <f>SUMPRODUCT(LEN($AG585:$AG588)-LEN(SUBSTITUTE($AG585:$AG588,"A", "")))</f>
        <v>0</v>
      </c>
      <c r="AR585" s="235">
        <f>SUMPRODUCT(LEN($M585:$AE588)-LEN(SUBSTITUTE($M585:$AE588,"S", "")))</f>
        <v>0</v>
      </c>
      <c r="AS585" s="229">
        <f>SUMPRODUCT(LEN($AH585:$AH588)-LEN(SUBSTITUTE($AH585:$AH588,"S", "")))</f>
        <v>0</v>
      </c>
      <c r="AT585" s="232">
        <f>SUMPRODUCT(LEN($AG585:$AG588)-LEN(SUBSTITUTE($AG585:$AG588,"S", "")))</f>
        <v>0</v>
      </c>
      <c r="AU585" s="235">
        <f>SUMPRODUCT(LEN($M585:$AE588)-LEN(SUBSTITUTE($M585:$AE588,"F", "")))</f>
        <v>0</v>
      </c>
      <c r="AV585" s="229">
        <f>SUMPRODUCT(LEN($AH585:$AH588)-LEN(SUBSTITUTE($AH585:$AH588,"F", "")))</f>
        <v>0</v>
      </c>
      <c r="AW585" s="232">
        <f>SUMPRODUCT(LEN($AG585:$AG588)-LEN(SUBSTITUTE($AG585:$AG588,"F", "")))</f>
        <v>0</v>
      </c>
      <c r="AX585" s="235">
        <f>SUMPRODUCT(LEN($M585:$AE588)-LEN(SUBSTITUTE($M585:$AE588,"G", "")))</f>
        <v>0</v>
      </c>
      <c r="AY585" s="229">
        <f>SUMPRODUCT(LEN($AH585:$AH588)-LEN(SUBSTITUTE($AH585:$AH588,"G", "")))</f>
        <v>0</v>
      </c>
      <c r="AZ585" s="232">
        <f>SUMPRODUCT(LEN($AG585:$AG588)-LEN(SUBSTITUTE($AG585:$AG588,"G", "")))</f>
        <v>0</v>
      </c>
      <c r="BA585" s="235">
        <f>SUMPRODUCT(LEN($M585:$AE588)-LEN(SUBSTITUTE($M585:$AE588,"M", "")))</f>
        <v>0</v>
      </c>
      <c r="BB585" s="229">
        <f>SUMPRODUCT(LEN($AH585:$AH588)-LEN(SUBSTITUTE($AH585:$AH588,"M", "")))</f>
        <v>0</v>
      </c>
      <c r="BC585" s="232">
        <f>SUMPRODUCT(LEN($AG585:$AG588)-LEN(SUBSTITUTE($AG585:$AG588,"M", "")))</f>
        <v>0</v>
      </c>
      <c r="BD585" s="297">
        <f>SUMPRODUCT(LEN($AI585:$AI588)-LEN(SUBSTITUTE($AI585:$AI588,"S", "")))</f>
        <v>0</v>
      </c>
      <c r="BE585" s="300">
        <f>SUMPRODUCT(LEN($AI585:$AI588)-LEN(SUBSTITUTE($AI585:$AI588,"F", "")))</f>
        <v>0</v>
      </c>
      <c r="BF585" s="300">
        <f>SUMPRODUCT(LEN($AI585:$AI588)-LEN(SUBSTITUTE($AI585:$AI588,"G", "")))</f>
        <v>0</v>
      </c>
      <c r="BG585" s="303">
        <f>SUMPRODUCT(LEN($AI585:$AI588)-LEN(SUBSTITUTE($AI585:$AI588,"M", "")))</f>
        <v>0</v>
      </c>
    </row>
    <row r="586" spans="2:60" ht="28.15" hidden="1" customHeight="1" thickBot="1">
      <c r="B586" s="29"/>
      <c r="C586" s="264"/>
      <c r="D586" s="37"/>
      <c r="E586" s="36"/>
      <c r="F586" s="36"/>
      <c r="G586" s="35"/>
      <c r="H586" s="256"/>
      <c r="I586" s="260"/>
      <c r="J586" s="260"/>
      <c r="K586" s="260"/>
      <c r="L586" s="32" t="s">
        <v>72</v>
      </c>
      <c r="M586" s="31"/>
      <c r="N586" s="32" t="s">
        <v>71</v>
      </c>
      <c r="O586" s="31"/>
      <c r="P586" s="32" t="s">
        <v>70</v>
      </c>
      <c r="Q586" s="31"/>
      <c r="R586" s="32" t="s">
        <v>69</v>
      </c>
      <c r="S586" s="31"/>
      <c r="T586" s="32" t="s">
        <v>68</v>
      </c>
      <c r="U586" s="31"/>
      <c r="V586" s="32" t="s">
        <v>67</v>
      </c>
      <c r="W586" s="31"/>
      <c r="X586" s="32" t="s">
        <v>66</v>
      </c>
      <c r="Y586" s="31"/>
      <c r="Z586" s="32" t="s">
        <v>65</v>
      </c>
      <c r="AA586" s="31"/>
      <c r="AB586" s="34" t="s">
        <v>64</v>
      </c>
      <c r="AC586" s="33"/>
      <c r="AD586" s="32" t="s">
        <v>63</v>
      </c>
      <c r="AE586" s="31"/>
      <c r="AF586" s="30"/>
      <c r="AG586" s="31"/>
      <c r="AH586" s="30"/>
      <c r="AI586" s="20"/>
      <c r="AJ586" s="246"/>
      <c r="AK586" s="246"/>
      <c r="AL586" s="19"/>
      <c r="AM586" s="7"/>
      <c r="AN586" s="7"/>
      <c r="AO586" s="239"/>
      <c r="AP586" s="230"/>
      <c r="AQ586" s="233"/>
      <c r="AR586" s="236"/>
      <c r="AS586" s="230"/>
      <c r="AT586" s="233"/>
      <c r="AU586" s="236"/>
      <c r="AV586" s="230"/>
      <c r="AW586" s="233"/>
      <c r="AX586" s="236"/>
      <c r="AY586" s="230"/>
      <c r="AZ586" s="233"/>
      <c r="BA586" s="236"/>
      <c r="BB586" s="230"/>
      <c r="BC586" s="233"/>
      <c r="BD586" s="298"/>
      <c r="BE586" s="301"/>
      <c r="BF586" s="301"/>
      <c r="BG586" s="304"/>
    </row>
    <row r="587" spans="2:60" ht="28.15" hidden="1" customHeight="1">
      <c r="B587" s="29"/>
      <c r="C587" s="265"/>
      <c r="D587" s="28"/>
      <c r="E587" s="27"/>
      <c r="F587" s="27"/>
      <c r="G587" s="26"/>
      <c r="H587" s="257"/>
      <c r="I587" s="261"/>
      <c r="J587" s="261"/>
      <c r="K587" s="261"/>
      <c r="L587" s="23" t="s">
        <v>62</v>
      </c>
      <c r="M587" s="22"/>
      <c r="N587" s="23" t="s">
        <v>61</v>
      </c>
      <c r="O587" s="22"/>
      <c r="P587" s="23" t="s">
        <v>60</v>
      </c>
      <c r="Q587" s="22"/>
      <c r="R587" s="23" t="s">
        <v>59</v>
      </c>
      <c r="S587" s="22"/>
      <c r="T587" s="23" t="s">
        <v>58</v>
      </c>
      <c r="U587" s="22"/>
      <c r="V587" s="23" t="s">
        <v>57</v>
      </c>
      <c r="W587" s="22"/>
      <c r="X587" s="23" t="s">
        <v>56</v>
      </c>
      <c r="Y587" s="22"/>
      <c r="Z587" s="23" t="s">
        <v>55</v>
      </c>
      <c r="AA587" s="22"/>
      <c r="AB587" s="25" t="s">
        <v>54</v>
      </c>
      <c r="AC587" s="24"/>
      <c r="AD587" s="23">
        <v>39</v>
      </c>
      <c r="AE587" s="22"/>
      <c r="AF587" s="21"/>
      <c r="AG587" s="22"/>
      <c r="AH587" s="21"/>
      <c r="AI587" s="20"/>
      <c r="AJ587" s="246"/>
      <c r="AK587" s="246"/>
      <c r="AL587" s="19"/>
      <c r="AM587" s="7"/>
      <c r="AN587" s="7"/>
      <c r="AO587" s="239"/>
      <c r="AP587" s="230"/>
      <c r="AQ587" s="233"/>
      <c r="AR587" s="236"/>
      <c r="AS587" s="230"/>
      <c r="AT587" s="233"/>
      <c r="AU587" s="236"/>
      <c r="AV587" s="230"/>
      <c r="AW587" s="233"/>
      <c r="AX587" s="236"/>
      <c r="AY587" s="230"/>
      <c r="AZ587" s="233"/>
      <c r="BA587" s="236"/>
      <c r="BB587" s="230"/>
      <c r="BC587" s="233"/>
      <c r="BD587" s="298"/>
      <c r="BE587" s="301"/>
      <c r="BF587" s="301"/>
      <c r="BG587" s="304"/>
    </row>
    <row r="588" spans="2:60" ht="28.15" hidden="1" customHeight="1" thickBot="1">
      <c r="B588" s="29"/>
      <c r="C588" s="266"/>
      <c r="D588" s="57"/>
      <c r="E588" s="56"/>
      <c r="F588" s="56"/>
      <c r="G588" s="55"/>
      <c r="H588" s="258"/>
      <c r="I588" s="262"/>
      <c r="J588" s="262"/>
      <c r="K588" s="262"/>
      <c r="L588" s="52" t="s">
        <v>53</v>
      </c>
      <c r="M588" s="51"/>
      <c r="N588" s="52" t="s">
        <v>52</v>
      </c>
      <c r="O588" s="51"/>
      <c r="P588" s="52" t="s">
        <v>51</v>
      </c>
      <c r="Q588" s="51"/>
      <c r="R588" s="52" t="s">
        <v>50</v>
      </c>
      <c r="S588" s="51"/>
      <c r="T588" s="52">
        <v>20</v>
      </c>
      <c r="U588" s="51"/>
      <c r="V588" s="52" t="s">
        <v>49</v>
      </c>
      <c r="W588" s="51"/>
      <c r="X588" s="52" t="s">
        <v>48</v>
      </c>
      <c r="Y588" s="51"/>
      <c r="Z588" s="52" t="s">
        <v>47</v>
      </c>
      <c r="AA588" s="51"/>
      <c r="AB588" s="54" t="s">
        <v>46</v>
      </c>
      <c r="AC588" s="53"/>
      <c r="AD588" s="52" t="s">
        <v>45</v>
      </c>
      <c r="AE588" s="51"/>
      <c r="AF588" s="50"/>
      <c r="AG588" s="51"/>
      <c r="AH588" s="50"/>
      <c r="AI588" s="49"/>
      <c r="AJ588" s="248"/>
      <c r="AK588" s="248"/>
      <c r="AL588" s="48"/>
      <c r="AM588" s="7"/>
      <c r="AN588" s="7"/>
      <c r="AO588" s="240"/>
      <c r="AP588" s="231"/>
      <c r="AQ588" s="234"/>
      <c r="AR588" s="237"/>
      <c r="AS588" s="231"/>
      <c r="AT588" s="234"/>
      <c r="AU588" s="237"/>
      <c r="AV588" s="231"/>
      <c r="AW588" s="234"/>
      <c r="AX588" s="237"/>
      <c r="AY588" s="231"/>
      <c r="AZ588" s="234"/>
      <c r="BA588" s="237"/>
      <c r="BB588" s="231"/>
      <c r="BC588" s="234"/>
      <c r="BD588" s="299"/>
      <c r="BE588" s="302"/>
      <c r="BF588" s="302"/>
      <c r="BG588" s="305"/>
    </row>
    <row r="589" spans="2:60" ht="28.15" hidden="1" customHeight="1">
      <c r="B589" s="29"/>
      <c r="C589" s="263">
        <v>2</v>
      </c>
      <c r="D589" s="47"/>
      <c r="E589" s="46"/>
      <c r="F589" s="46"/>
      <c r="G589" s="45"/>
      <c r="H589" s="255"/>
      <c r="I589" s="259"/>
      <c r="J589" s="259"/>
      <c r="K589" s="259"/>
      <c r="L589" s="42" t="s">
        <v>82</v>
      </c>
      <c r="M589" s="41"/>
      <c r="N589" s="42" t="s">
        <v>81</v>
      </c>
      <c r="O589" s="41"/>
      <c r="P589" s="42" t="s">
        <v>80</v>
      </c>
      <c r="Q589" s="41"/>
      <c r="R589" s="42" t="s">
        <v>79</v>
      </c>
      <c r="S589" s="41"/>
      <c r="T589" s="42" t="s">
        <v>78</v>
      </c>
      <c r="U589" s="41"/>
      <c r="V589" s="42" t="s">
        <v>77</v>
      </c>
      <c r="W589" s="41"/>
      <c r="X589" s="42" t="s">
        <v>76</v>
      </c>
      <c r="Y589" s="41"/>
      <c r="Z589" s="42" t="s">
        <v>75</v>
      </c>
      <c r="AA589" s="41"/>
      <c r="AB589" s="44" t="s">
        <v>74</v>
      </c>
      <c r="AC589" s="43"/>
      <c r="AD589" s="42" t="s">
        <v>73</v>
      </c>
      <c r="AE589" s="41"/>
      <c r="AF589" s="40"/>
      <c r="AG589" s="41"/>
      <c r="AH589" s="40"/>
      <c r="AI589" s="39"/>
      <c r="AJ589" s="249"/>
      <c r="AK589" s="252"/>
      <c r="AL589" s="38"/>
      <c r="AM589" s="7"/>
      <c r="AN589" s="7"/>
      <c r="AO589" s="238">
        <f>SUMPRODUCT(LEN($M589:$AE592)-LEN(SUBSTITUTE($M589:$AE592,"A", "")))</f>
        <v>0</v>
      </c>
      <c r="AP589" s="229">
        <f>SUMPRODUCT(LEN($AH589:$AH592)-LEN(SUBSTITUTE($AH589:$AH592,"A", "")))</f>
        <v>0</v>
      </c>
      <c r="AQ589" s="232">
        <f>SUMPRODUCT(LEN($AG589:$AG592)-LEN(SUBSTITUTE($AG589:$AG592,"A", "")))</f>
        <v>0</v>
      </c>
      <c r="AR589" s="235">
        <f>SUMPRODUCT(LEN($M589:$AE592)-LEN(SUBSTITUTE($M589:$AE592,"S", "")))</f>
        <v>0</v>
      </c>
      <c r="AS589" s="229">
        <f>SUMPRODUCT(LEN($AH589:$AH592)-LEN(SUBSTITUTE($AH589:$AH592,"S", "")))</f>
        <v>0</v>
      </c>
      <c r="AT589" s="232">
        <f>SUMPRODUCT(LEN($AG589:$AG592)-LEN(SUBSTITUTE($AG589:$AG592,"S", "")))</f>
        <v>0</v>
      </c>
      <c r="AU589" s="235">
        <f>SUMPRODUCT(LEN($M589:$AE592)-LEN(SUBSTITUTE($M589:$AE592,"F", "")))</f>
        <v>0</v>
      </c>
      <c r="AV589" s="229">
        <f>SUMPRODUCT(LEN($AH589:$AH592)-LEN(SUBSTITUTE($AH589:$AH592,"F", "")))</f>
        <v>0</v>
      </c>
      <c r="AW589" s="232">
        <f>SUMPRODUCT(LEN($AG589:$AG592)-LEN(SUBSTITUTE($AG589:$AG592,"F", "")))</f>
        <v>0</v>
      </c>
      <c r="AX589" s="235">
        <f>SUMPRODUCT(LEN($M589:$AE592)-LEN(SUBSTITUTE($M589:$AE592,"G", "")))</f>
        <v>0</v>
      </c>
      <c r="AY589" s="229">
        <f>SUMPRODUCT(LEN($AH589:$AH592)-LEN(SUBSTITUTE($AH589:$AH592,"G", "")))</f>
        <v>0</v>
      </c>
      <c r="AZ589" s="232">
        <f>SUMPRODUCT(LEN($AG589:$AG592)-LEN(SUBSTITUTE($AG589:$AG592,"G", "")))</f>
        <v>0</v>
      </c>
      <c r="BA589" s="235">
        <f>SUMPRODUCT(LEN($M589:$AE592)-LEN(SUBSTITUTE($M589:$AE592,"M", "")))</f>
        <v>0</v>
      </c>
      <c r="BB589" s="229">
        <f>SUMPRODUCT(LEN($AH589:$AH592)-LEN(SUBSTITUTE($AH589:$AH592,"M", "")))</f>
        <v>0</v>
      </c>
      <c r="BC589" s="232">
        <f>SUMPRODUCT(LEN($AG589:$AG592)-LEN(SUBSTITUTE($AG589:$AG592,"M", "")))</f>
        <v>0</v>
      </c>
      <c r="BD589" s="297">
        <f>SUMPRODUCT(LEN($AI589:$AI592)-LEN(SUBSTITUTE($AI589:$AI592,"S", "")))</f>
        <v>0</v>
      </c>
      <c r="BE589" s="300">
        <f>SUMPRODUCT(LEN($AI589:$AI592)-LEN(SUBSTITUTE($AI589:$AI592,"F", "")))</f>
        <v>0</v>
      </c>
      <c r="BF589" s="300">
        <f>SUMPRODUCT(LEN($AI589:$AI592)-LEN(SUBSTITUTE($AI589:$AI592,"G", "")))</f>
        <v>0</v>
      </c>
      <c r="BG589" s="303">
        <f>SUMPRODUCT(LEN($AI589:$AI592)-LEN(SUBSTITUTE($AI589:$AI592,"M", "")))</f>
        <v>0</v>
      </c>
    </row>
    <row r="590" spans="2:60" ht="28.15" hidden="1" customHeight="1" thickBot="1">
      <c r="B590" s="29"/>
      <c r="C590" s="264"/>
      <c r="D590" s="37"/>
      <c r="E590" s="36"/>
      <c r="F590" s="36"/>
      <c r="G590" s="35"/>
      <c r="H590" s="256"/>
      <c r="I590" s="260"/>
      <c r="J590" s="260"/>
      <c r="K590" s="260"/>
      <c r="L590" s="32" t="s">
        <v>72</v>
      </c>
      <c r="M590" s="31"/>
      <c r="N590" s="32" t="s">
        <v>71</v>
      </c>
      <c r="O590" s="31"/>
      <c r="P590" s="32" t="s">
        <v>70</v>
      </c>
      <c r="Q590" s="31"/>
      <c r="R590" s="32" t="s">
        <v>69</v>
      </c>
      <c r="S590" s="31"/>
      <c r="T590" s="32" t="s">
        <v>68</v>
      </c>
      <c r="U590" s="31"/>
      <c r="V590" s="32" t="s">
        <v>67</v>
      </c>
      <c r="W590" s="31"/>
      <c r="X590" s="32" t="s">
        <v>66</v>
      </c>
      <c r="Y590" s="31"/>
      <c r="Z590" s="32" t="s">
        <v>65</v>
      </c>
      <c r="AA590" s="31"/>
      <c r="AB590" s="34" t="s">
        <v>64</v>
      </c>
      <c r="AC590" s="33"/>
      <c r="AD590" s="32" t="s">
        <v>63</v>
      </c>
      <c r="AE590" s="31"/>
      <c r="AF590" s="30"/>
      <c r="AG590" s="31"/>
      <c r="AH590" s="30"/>
      <c r="AI590" s="20"/>
      <c r="AJ590" s="250"/>
      <c r="AK590" s="253"/>
      <c r="AL590" s="19"/>
      <c r="AM590" s="7"/>
      <c r="AN590" s="7"/>
      <c r="AO590" s="239"/>
      <c r="AP590" s="230"/>
      <c r="AQ590" s="233"/>
      <c r="AR590" s="236"/>
      <c r="AS590" s="230"/>
      <c r="AT590" s="233"/>
      <c r="AU590" s="236"/>
      <c r="AV590" s="230"/>
      <c r="AW590" s="233"/>
      <c r="AX590" s="236"/>
      <c r="AY590" s="230"/>
      <c r="AZ590" s="233"/>
      <c r="BA590" s="236"/>
      <c r="BB590" s="230"/>
      <c r="BC590" s="233"/>
      <c r="BD590" s="298"/>
      <c r="BE590" s="301"/>
      <c r="BF590" s="301"/>
      <c r="BG590" s="304"/>
    </row>
    <row r="591" spans="2:60" ht="28.15" hidden="1" customHeight="1">
      <c r="B591" s="29"/>
      <c r="C591" s="265"/>
      <c r="D591" s="28"/>
      <c r="E591" s="27"/>
      <c r="F591" s="27"/>
      <c r="G591" s="26"/>
      <c r="H591" s="257"/>
      <c r="I591" s="261"/>
      <c r="J591" s="261"/>
      <c r="K591" s="261"/>
      <c r="L591" s="23" t="s">
        <v>62</v>
      </c>
      <c r="M591" s="22"/>
      <c r="N591" s="23" t="s">
        <v>61</v>
      </c>
      <c r="O591" s="22"/>
      <c r="P591" s="23" t="s">
        <v>60</v>
      </c>
      <c r="Q591" s="22"/>
      <c r="R591" s="23" t="s">
        <v>59</v>
      </c>
      <c r="S591" s="22"/>
      <c r="T591" s="23" t="s">
        <v>58</v>
      </c>
      <c r="U591" s="22"/>
      <c r="V591" s="23" t="s">
        <v>57</v>
      </c>
      <c r="W591" s="22"/>
      <c r="X591" s="23" t="s">
        <v>56</v>
      </c>
      <c r="Y591" s="22"/>
      <c r="Z591" s="23" t="s">
        <v>55</v>
      </c>
      <c r="AA591" s="22"/>
      <c r="AB591" s="25" t="s">
        <v>54</v>
      </c>
      <c r="AC591" s="24"/>
      <c r="AD591" s="23">
        <v>39</v>
      </c>
      <c r="AE591" s="22"/>
      <c r="AF591" s="21"/>
      <c r="AG591" s="22"/>
      <c r="AH591" s="21"/>
      <c r="AI591" s="20"/>
      <c r="AJ591" s="250"/>
      <c r="AK591" s="253"/>
      <c r="AL591" s="19"/>
      <c r="AM591" s="7"/>
      <c r="AN591" s="7"/>
      <c r="AO591" s="239"/>
      <c r="AP591" s="230"/>
      <c r="AQ591" s="233"/>
      <c r="AR591" s="236"/>
      <c r="AS591" s="230"/>
      <c r="AT591" s="233"/>
      <c r="AU591" s="236"/>
      <c r="AV591" s="230"/>
      <c r="AW591" s="233"/>
      <c r="AX591" s="236"/>
      <c r="AY591" s="230"/>
      <c r="AZ591" s="233"/>
      <c r="BA591" s="236"/>
      <c r="BB591" s="230"/>
      <c r="BC591" s="233"/>
      <c r="BD591" s="298"/>
      <c r="BE591" s="301"/>
      <c r="BF591" s="301"/>
      <c r="BG591" s="304"/>
    </row>
    <row r="592" spans="2:60" ht="28.15" hidden="1" customHeight="1" thickBot="1">
      <c r="B592" s="29"/>
      <c r="C592" s="266"/>
      <c r="D592" s="57"/>
      <c r="E592" s="56"/>
      <c r="F592" s="56"/>
      <c r="G592" s="55"/>
      <c r="H592" s="258"/>
      <c r="I592" s="262"/>
      <c r="J592" s="262"/>
      <c r="K592" s="262"/>
      <c r="L592" s="52" t="s">
        <v>53</v>
      </c>
      <c r="M592" s="51"/>
      <c r="N592" s="52" t="s">
        <v>52</v>
      </c>
      <c r="O592" s="51"/>
      <c r="P592" s="52" t="s">
        <v>51</v>
      </c>
      <c r="Q592" s="51"/>
      <c r="R592" s="52" t="s">
        <v>50</v>
      </c>
      <c r="S592" s="51"/>
      <c r="T592" s="52">
        <v>20</v>
      </c>
      <c r="U592" s="51"/>
      <c r="V592" s="52" t="s">
        <v>49</v>
      </c>
      <c r="W592" s="51"/>
      <c r="X592" s="52" t="s">
        <v>48</v>
      </c>
      <c r="Y592" s="51"/>
      <c r="Z592" s="52" t="s">
        <v>47</v>
      </c>
      <c r="AA592" s="51"/>
      <c r="AB592" s="54" t="s">
        <v>46</v>
      </c>
      <c r="AC592" s="53"/>
      <c r="AD592" s="52" t="s">
        <v>45</v>
      </c>
      <c r="AE592" s="51"/>
      <c r="AF592" s="50"/>
      <c r="AG592" s="51"/>
      <c r="AH592" s="50"/>
      <c r="AI592" s="49"/>
      <c r="AJ592" s="251"/>
      <c r="AK592" s="254"/>
      <c r="AL592" s="48"/>
      <c r="AM592" s="7"/>
      <c r="AN592" s="7"/>
      <c r="AO592" s="240"/>
      <c r="AP592" s="231"/>
      <c r="AQ592" s="234"/>
      <c r="AR592" s="237"/>
      <c r="AS592" s="231"/>
      <c r="AT592" s="234"/>
      <c r="AU592" s="237"/>
      <c r="AV592" s="231"/>
      <c r="AW592" s="234"/>
      <c r="AX592" s="237"/>
      <c r="AY592" s="231"/>
      <c r="AZ592" s="234"/>
      <c r="BA592" s="237"/>
      <c r="BB592" s="231"/>
      <c r="BC592" s="234"/>
      <c r="BD592" s="299"/>
      <c r="BE592" s="302"/>
      <c r="BF592" s="302"/>
      <c r="BG592" s="305"/>
    </row>
    <row r="593" spans="2:60" ht="28.15" hidden="1" customHeight="1">
      <c r="B593" s="29"/>
      <c r="C593" s="263">
        <v>3</v>
      </c>
      <c r="D593" s="47"/>
      <c r="E593" s="46"/>
      <c r="F593" s="46"/>
      <c r="G593" s="45"/>
      <c r="H593" s="255"/>
      <c r="I593" s="259"/>
      <c r="J593" s="259"/>
      <c r="K593" s="259"/>
      <c r="L593" s="42" t="s">
        <v>82</v>
      </c>
      <c r="M593" s="41"/>
      <c r="N593" s="42" t="s">
        <v>81</v>
      </c>
      <c r="O593" s="41"/>
      <c r="P593" s="42" t="s">
        <v>80</v>
      </c>
      <c r="Q593" s="41"/>
      <c r="R593" s="42" t="s">
        <v>79</v>
      </c>
      <c r="S593" s="41"/>
      <c r="T593" s="42" t="s">
        <v>78</v>
      </c>
      <c r="U593" s="41"/>
      <c r="V593" s="42" t="s">
        <v>77</v>
      </c>
      <c r="W593" s="41"/>
      <c r="X593" s="42" t="s">
        <v>76</v>
      </c>
      <c r="Y593" s="41"/>
      <c r="Z593" s="42" t="s">
        <v>75</v>
      </c>
      <c r="AA593" s="41"/>
      <c r="AB593" s="44" t="s">
        <v>74</v>
      </c>
      <c r="AC593" s="43"/>
      <c r="AD593" s="42" t="s">
        <v>73</v>
      </c>
      <c r="AE593" s="41"/>
      <c r="AF593" s="40"/>
      <c r="AG593" s="41"/>
      <c r="AH593" s="40"/>
      <c r="AI593" s="39"/>
      <c r="AJ593" s="245"/>
      <c r="AK593" s="245"/>
      <c r="AL593" s="38"/>
      <c r="AM593" s="7"/>
      <c r="AN593" s="7"/>
      <c r="AO593" s="238">
        <f>SUMPRODUCT(LEN($M593:$AE596)-LEN(SUBSTITUTE($M593:$AE596,"A", "")))</f>
        <v>0</v>
      </c>
      <c r="AP593" s="229">
        <f>SUMPRODUCT(LEN($AH593:$AH596)-LEN(SUBSTITUTE($AH593:$AH596,"A", "")))</f>
        <v>0</v>
      </c>
      <c r="AQ593" s="232">
        <f>SUMPRODUCT(LEN($AG593:$AG596)-LEN(SUBSTITUTE($AG593:$AG596,"A", "")))</f>
        <v>0</v>
      </c>
      <c r="AR593" s="235">
        <f>SUMPRODUCT(LEN($M593:$AE596)-LEN(SUBSTITUTE($M593:$AE596,"S", "")))</f>
        <v>0</v>
      </c>
      <c r="AS593" s="229">
        <f>SUMPRODUCT(LEN($AH593:$AH596)-LEN(SUBSTITUTE($AH593:$AH596,"S", "")))</f>
        <v>0</v>
      </c>
      <c r="AT593" s="232">
        <f>SUMPRODUCT(LEN($AG593:$AG596)-LEN(SUBSTITUTE($AG593:$AG596,"S", "")))</f>
        <v>0</v>
      </c>
      <c r="AU593" s="235">
        <f>SUMPRODUCT(LEN($M593:$AE596)-LEN(SUBSTITUTE($M593:$AE596,"F", "")))</f>
        <v>0</v>
      </c>
      <c r="AV593" s="229">
        <f>SUMPRODUCT(LEN($AH593:$AH596)-LEN(SUBSTITUTE($AH593:$AH596,"F", "")))</f>
        <v>0</v>
      </c>
      <c r="AW593" s="232">
        <f>SUMPRODUCT(LEN($AG593:$AG596)-LEN(SUBSTITUTE($AG593:$AG596,"F", "")))</f>
        <v>0</v>
      </c>
      <c r="AX593" s="235">
        <f>SUMPRODUCT(LEN($M593:$AE596)-LEN(SUBSTITUTE($M593:$AE596,"G", "")))</f>
        <v>0</v>
      </c>
      <c r="AY593" s="229">
        <f>SUMPRODUCT(LEN($AH593:$AH596)-LEN(SUBSTITUTE($AH593:$AH596,"G", "")))</f>
        <v>0</v>
      </c>
      <c r="AZ593" s="232">
        <f>SUMPRODUCT(LEN($AG593:$AG596)-LEN(SUBSTITUTE($AG593:$AG596,"G", "")))</f>
        <v>0</v>
      </c>
      <c r="BA593" s="235">
        <f>SUMPRODUCT(LEN($M593:$AE596)-LEN(SUBSTITUTE($M593:$AE596,"M", "")))</f>
        <v>0</v>
      </c>
      <c r="BB593" s="229">
        <f>SUMPRODUCT(LEN($AH593:$AH596)-LEN(SUBSTITUTE($AH593:$AH596,"M", "")))</f>
        <v>0</v>
      </c>
      <c r="BC593" s="232">
        <f>SUMPRODUCT(LEN($AG593:$AG596)-LEN(SUBSTITUTE($AG593:$AG596,"M", "")))</f>
        <v>0</v>
      </c>
      <c r="BD593" s="297">
        <f>SUMPRODUCT(LEN($AI593:$AI596)-LEN(SUBSTITUTE($AI593:$AI596,"S", "")))</f>
        <v>0</v>
      </c>
      <c r="BE593" s="300">
        <f>SUMPRODUCT(LEN($AI593:$AI596)-LEN(SUBSTITUTE($AI593:$AI596,"F", "")))</f>
        <v>0</v>
      </c>
      <c r="BF593" s="300">
        <f>SUMPRODUCT(LEN($AI593:$AI596)-LEN(SUBSTITUTE($AI593:$AI596,"G", "")))</f>
        <v>0</v>
      </c>
      <c r="BG593" s="303">
        <f>SUMPRODUCT(LEN($AI593:$AI596)-LEN(SUBSTITUTE($AI593:$AI596,"M", "")))</f>
        <v>0</v>
      </c>
    </row>
    <row r="594" spans="2:60" ht="28.15" hidden="1" customHeight="1" thickBot="1">
      <c r="B594" s="29"/>
      <c r="C594" s="264"/>
      <c r="D594" s="37"/>
      <c r="E594" s="36"/>
      <c r="F594" s="36"/>
      <c r="G594" s="35"/>
      <c r="H594" s="256"/>
      <c r="I594" s="260"/>
      <c r="J594" s="260"/>
      <c r="K594" s="260"/>
      <c r="L594" s="32" t="s">
        <v>72</v>
      </c>
      <c r="M594" s="31"/>
      <c r="N594" s="32" t="s">
        <v>71</v>
      </c>
      <c r="O594" s="31"/>
      <c r="P594" s="32" t="s">
        <v>70</v>
      </c>
      <c r="Q594" s="31"/>
      <c r="R594" s="32" t="s">
        <v>69</v>
      </c>
      <c r="S594" s="31"/>
      <c r="T594" s="32" t="s">
        <v>68</v>
      </c>
      <c r="U594" s="31"/>
      <c r="V594" s="32" t="s">
        <v>67</v>
      </c>
      <c r="W594" s="31"/>
      <c r="X594" s="32" t="s">
        <v>66</v>
      </c>
      <c r="Y594" s="31"/>
      <c r="Z594" s="32" t="s">
        <v>65</v>
      </c>
      <c r="AA594" s="31"/>
      <c r="AB594" s="34" t="s">
        <v>64</v>
      </c>
      <c r="AC594" s="33"/>
      <c r="AD594" s="32" t="s">
        <v>63</v>
      </c>
      <c r="AE594" s="31"/>
      <c r="AF594" s="30"/>
      <c r="AG594" s="31"/>
      <c r="AH594" s="30"/>
      <c r="AI594" s="20"/>
      <c r="AJ594" s="246"/>
      <c r="AK594" s="246"/>
      <c r="AL594" s="19"/>
      <c r="AM594" s="7"/>
      <c r="AN594" s="7"/>
      <c r="AO594" s="239"/>
      <c r="AP594" s="230"/>
      <c r="AQ594" s="233"/>
      <c r="AR594" s="236"/>
      <c r="AS594" s="230"/>
      <c r="AT594" s="233"/>
      <c r="AU594" s="236"/>
      <c r="AV594" s="230"/>
      <c r="AW594" s="233"/>
      <c r="AX594" s="236"/>
      <c r="AY594" s="230"/>
      <c r="AZ594" s="233"/>
      <c r="BA594" s="236"/>
      <c r="BB594" s="230"/>
      <c r="BC594" s="233"/>
      <c r="BD594" s="298"/>
      <c r="BE594" s="301"/>
      <c r="BF594" s="301"/>
      <c r="BG594" s="304"/>
    </row>
    <row r="595" spans="2:60" ht="28.15" hidden="1" customHeight="1">
      <c r="B595" s="29"/>
      <c r="C595" s="265"/>
      <c r="D595" s="28"/>
      <c r="E595" s="27"/>
      <c r="F595" s="27"/>
      <c r="G595" s="26"/>
      <c r="H595" s="257"/>
      <c r="I595" s="261"/>
      <c r="J595" s="261"/>
      <c r="K595" s="261"/>
      <c r="L595" s="23" t="s">
        <v>62</v>
      </c>
      <c r="M595" s="22"/>
      <c r="N595" s="23" t="s">
        <v>61</v>
      </c>
      <c r="O595" s="22"/>
      <c r="P595" s="23" t="s">
        <v>60</v>
      </c>
      <c r="Q595" s="22"/>
      <c r="R595" s="23" t="s">
        <v>59</v>
      </c>
      <c r="S595" s="22"/>
      <c r="T595" s="23" t="s">
        <v>58</v>
      </c>
      <c r="U595" s="22"/>
      <c r="V595" s="23" t="s">
        <v>57</v>
      </c>
      <c r="W595" s="22"/>
      <c r="X595" s="23" t="s">
        <v>56</v>
      </c>
      <c r="Y595" s="22"/>
      <c r="Z595" s="23" t="s">
        <v>55</v>
      </c>
      <c r="AA595" s="22"/>
      <c r="AB595" s="25" t="s">
        <v>54</v>
      </c>
      <c r="AC595" s="24"/>
      <c r="AD595" s="23">
        <v>39</v>
      </c>
      <c r="AE595" s="22"/>
      <c r="AF595" s="21"/>
      <c r="AG595" s="22"/>
      <c r="AH595" s="21"/>
      <c r="AI595" s="20"/>
      <c r="AJ595" s="246"/>
      <c r="AK595" s="246"/>
      <c r="AL595" s="19"/>
      <c r="AM595" s="7"/>
      <c r="AN595" s="7"/>
      <c r="AO595" s="239"/>
      <c r="AP595" s="230"/>
      <c r="AQ595" s="233"/>
      <c r="AR595" s="236"/>
      <c r="AS595" s="230"/>
      <c r="AT595" s="233"/>
      <c r="AU595" s="236"/>
      <c r="AV595" s="230"/>
      <c r="AW595" s="233"/>
      <c r="AX595" s="236"/>
      <c r="AY595" s="230"/>
      <c r="AZ595" s="233"/>
      <c r="BA595" s="236"/>
      <c r="BB595" s="230"/>
      <c r="BC595" s="233"/>
      <c r="BD595" s="298"/>
      <c r="BE595" s="301"/>
      <c r="BF595" s="301"/>
      <c r="BG595" s="304"/>
    </row>
    <row r="596" spans="2:60" ht="28.15" hidden="1" customHeight="1" thickBot="1">
      <c r="B596" s="18"/>
      <c r="C596" s="271"/>
      <c r="D596" s="17"/>
      <c r="E596" s="16"/>
      <c r="F596" s="16"/>
      <c r="G596" s="15"/>
      <c r="H596" s="258"/>
      <c r="I596" s="272"/>
      <c r="J596" s="272"/>
      <c r="K596" s="272"/>
      <c r="L596" s="12" t="s">
        <v>53</v>
      </c>
      <c r="M596" s="11"/>
      <c r="N596" s="12" t="s">
        <v>52</v>
      </c>
      <c r="O596" s="11"/>
      <c r="P596" s="12" t="s">
        <v>51</v>
      </c>
      <c r="Q596" s="11"/>
      <c r="R596" s="12" t="s">
        <v>50</v>
      </c>
      <c r="S596" s="11"/>
      <c r="T596" s="12">
        <v>20</v>
      </c>
      <c r="U596" s="11"/>
      <c r="V596" s="12" t="s">
        <v>49</v>
      </c>
      <c r="W596" s="11"/>
      <c r="X596" s="12" t="s">
        <v>48</v>
      </c>
      <c r="Y596" s="11"/>
      <c r="Z596" s="12" t="s">
        <v>47</v>
      </c>
      <c r="AA596" s="11"/>
      <c r="AB596" s="14" t="s">
        <v>46</v>
      </c>
      <c r="AC596" s="13"/>
      <c r="AD596" s="12" t="s">
        <v>45</v>
      </c>
      <c r="AE596" s="11"/>
      <c r="AF596" s="10"/>
      <c r="AG596" s="11"/>
      <c r="AH596" s="10"/>
      <c r="AI596" s="9"/>
      <c r="AJ596" s="247"/>
      <c r="AK596" s="247"/>
      <c r="AL596" s="8"/>
      <c r="AM596" s="7"/>
      <c r="AN596" s="7"/>
      <c r="AO596" s="240"/>
      <c r="AP596" s="231"/>
      <c r="AQ596" s="234"/>
      <c r="AR596" s="237"/>
      <c r="AS596" s="231"/>
      <c r="AT596" s="234"/>
      <c r="AU596" s="237"/>
      <c r="AV596" s="231"/>
      <c r="AW596" s="234"/>
      <c r="AX596" s="237"/>
      <c r="AY596" s="231"/>
      <c r="AZ596" s="234"/>
      <c r="BA596" s="237"/>
      <c r="BB596" s="231"/>
      <c r="BC596" s="234"/>
      <c r="BD596" s="299"/>
      <c r="BE596" s="302"/>
      <c r="BF596" s="302"/>
      <c r="BG596" s="305"/>
    </row>
    <row r="597" spans="2:60" ht="85.9" hidden="1" customHeight="1" thickBot="1">
      <c r="B597" s="94" t="s">
        <v>119</v>
      </c>
      <c r="C597" s="83" t="s">
        <v>118</v>
      </c>
      <c r="D597" s="88" t="s">
        <v>117</v>
      </c>
      <c r="E597" s="93" t="s">
        <v>116</v>
      </c>
      <c r="F597" s="92"/>
      <c r="G597" s="91"/>
      <c r="H597" s="90" t="s">
        <v>115</v>
      </c>
      <c r="I597" s="88" t="s">
        <v>43</v>
      </c>
      <c r="J597" s="88" t="s">
        <v>114</v>
      </c>
      <c r="K597" s="88" t="s">
        <v>44</v>
      </c>
      <c r="L597" s="227" t="s">
        <v>113</v>
      </c>
      <c r="M597" s="270"/>
      <c r="N597" s="227" t="s">
        <v>112</v>
      </c>
      <c r="O597" s="270"/>
      <c r="P597" s="227" t="s">
        <v>112</v>
      </c>
      <c r="Q597" s="228"/>
      <c r="R597" s="227" t="s">
        <v>112</v>
      </c>
      <c r="S597" s="228"/>
      <c r="T597" s="227" t="s">
        <v>112</v>
      </c>
      <c r="U597" s="228"/>
      <c r="V597" s="227" t="s">
        <v>112</v>
      </c>
      <c r="W597" s="228"/>
      <c r="X597" s="227" t="s">
        <v>112</v>
      </c>
      <c r="Y597" s="228"/>
      <c r="Z597" s="227" t="s">
        <v>112</v>
      </c>
      <c r="AA597" s="228"/>
      <c r="AB597" s="227" t="s">
        <v>112</v>
      </c>
      <c r="AC597" s="228"/>
      <c r="AD597" s="227" t="s">
        <v>112</v>
      </c>
      <c r="AE597" s="228"/>
      <c r="AF597" s="244" t="s">
        <v>111</v>
      </c>
      <c r="AG597" s="228"/>
      <c r="AH597" s="90" t="s">
        <v>110</v>
      </c>
      <c r="AI597" s="89" t="s">
        <v>109</v>
      </c>
      <c r="AJ597" s="88" t="s">
        <v>108</v>
      </c>
      <c r="AK597" s="88" t="s">
        <v>107</v>
      </c>
      <c r="AL597" s="87" t="s">
        <v>106</v>
      </c>
      <c r="AM597" s="86"/>
      <c r="AN597" s="86"/>
      <c r="AO597" s="84" t="s">
        <v>105</v>
      </c>
      <c r="AP597" s="83" t="s">
        <v>104</v>
      </c>
      <c r="AQ597" s="82" t="s">
        <v>103</v>
      </c>
      <c r="AR597" s="84" t="s">
        <v>102</v>
      </c>
      <c r="AS597" s="83" t="s">
        <v>101</v>
      </c>
      <c r="AT597" s="82" t="s">
        <v>100</v>
      </c>
      <c r="AU597" s="84" t="s">
        <v>99</v>
      </c>
      <c r="AV597" s="83" t="s">
        <v>98</v>
      </c>
      <c r="AW597" s="85" t="s">
        <v>97</v>
      </c>
      <c r="AX597" s="84" t="s">
        <v>96</v>
      </c>
      <c r="AY597" s="83" t="s">
        <v>95</v>
      </c>
      <c r="AZ597" s="82" t="s">
        <v>94</v>
      </c>
      <c r="BA597" s="84" t="s">
        <v>93</v>
      </c>
      <c r="BB597" s="83" t="s">
        <v>92</v>
      </c>
      <c r="BC597" s="82" t="s">
        <v>91</v>
      </c>
      <c r="BD597" s="81" t="s">
        <v>90</v>
      </c>
      <c r="BE597" s="80" t="s">
        <v>89</v>
      </c>
      <c r="BF597" s="80" t="s">
        <v>88</v>
      </c>
      <c r="BG597" s="79" t="s">
        <v>87</v>
      </c>
    </row>
    <row r="598" spans="2:60" ht="48" hidden="1" thickBot="1">
      <c r="B598" s="78" t="s">
        <v>140</v>
      </c>
      <c r="C598" s="77"/>
      <c r="D598" s="76"/>
      <c r="E598" s="267"/>
      <c r="F598" s="268"/>
      <c r="G598" s="269"/>
      <c r="H598" s="75" t="s">
        <v>85</v>
      </c>
      <c r="I598" s="74"/>
      <c r="J598" s="74"/>
      <c r="K598" s="73"/>
      <c r="L598" s="72"/>
      <c r="M598" s="68"/>
      <c r="N598" s="72"/>
      <c r="O598" s="68"/>
      <c r="P598" s="72"/>
      <c r="Q598" s="68"/>
      <c r="R598" s="72"/>
      <c r="S598" s="68"/>
      <c r="T598" s="72"/>
      <c r="U598" s="68"/>
      <c r="V598" s="72"/>
      <c r="W598" s="68"/>
      <c r="X598" s="72"/>
      <c r="Y598" s="68"/>
      <c r="Z598" s="72"/>
      <c r="AA598" s="71"/>
      <c r="AB598" s="70"/>
      <c r="AC598" s="70"/>
      <c r="AD598" s="70"/>
      <c r="AE598" s="70"/>
      <c r="AF598" s="69" t="s">
        <v>84</v>
      </c>
      <c r="AG598" s="68"/>
      <c r="AH598" s="68"/>
      <c r="AI598" s="68"/>
      <c r="AJ598" s="67"/>
      <c r="AK598" s="67"/>
      <c r="AL598" s="66"/>
      <c r="AM598" s="65"/>
      <c r="AN598" s="65"/>
      <c r="AO598" s="64">
        <f t="shared" ref="AO598:BG598" si="42">SUM(AO599:AO610)</f>
        <v>0</v>
      </c>
      <c r="AP598" s="63">
        <f t="shared" si="42"/>
        <v>0</v>
      </c>
      <c r="AQ598" s="62">
        <f t="shared" si="42"/>
        <v>0</v>
      </c>
      <c r="AR598" s="64">
        <f t="shared" si="42"/>
        <v>0</v>
      </c>
      <c r="AS598" s="63">
        <f t="shared" si="42"/>
        <v>0</v>
      </c>
      <c r="AT598" s="62">
        <f t="shared" si="42"/>
        <v>0</v>
      </c>
      <c r="AU598" s="64">
        <f t="shared" si="42"/>
        <v>0</v>
      </c>
      <c r="AV598" s="63">
        <f t="shared" si="42"/>
        <v>0</v>
      </c>
      <c r="AW598" s="62">
        <f t="shared" si="42"/>
        <v>0</v>
      </c>
      <c r="AX598" s="64">
        <f t="shared" si="42"/>
        <v>0</v>
      </c>
      <c r="AY598" s="63">
        <f t="shared" si="42"/>
        <v>0</v>
      </c>
      <c r="AZ598" s="62">
        <f t="shared" si="42"/>
        <v>0</v>
      </c>
      <c r="BA598" s="64">
        <f t="shared" si="42"/>
        <v>0</v>
      </c>
      <c r="BB598" s="63">
        <f t="shared" si="42"/>
        <v>0</v>
      </c>
      <c r="BC598" s="62">
        <f t="shared" si="42"/>
        <v>0</v>
      </c>
      <c r="BD598" s="61">
        <f t="shared" si="42"/>
        <v>0</v>
      </c>
      <c r="BE598" s="60">
        <f t="shared" si="42"/>
        <v>0</v>
      </c>
      <c r="BF598" s="60">
        <f t="shared" si="42"/>
        <v>0</v>
      </c>
      <c r="BG598" s="59">
        <f t="shared" si="42"/>
        <v>0</v>
      </c>
      <c r="BH598" s="58" t="s">
        <v>83</v>
      </c>
    </row>
    <row r="599" spans="2:60" ht="28.15" hidden="1" customHeight="1">
      <c r="B599" s="29"/>
      <c r="C599" s="263">
        <v>1</v>
      </c>
      <c r="D599" s="47"/>
      <c r="E599" s="46"/>
      <c r="F599" s="46"/>
      <c r="G599" s="45"/>
      <c r="H599" s="255"/>
      <c r="I599" s="259"/>
      <c r="J599" s="259"/>
      <c r="K599" s="259"/>
      <c r="L599" s="42" t="s">
        <v>82</v>
      </c>
      <c r="M599" s="41"/>
      <c r="N599" s="42" t="s">
        <v>81</v>
      </c>
      <c r="O599" s="41"/>
      <c r="P599" s="42" t="s">
        <v>80</v>
      </c>
      <c r="Q599" s="41"/>
      <c r="R599" s="42" t="s">
        <v>79</v>
      </c>
      <c r="S599" s="41"/>
      <c r="T599" s="42" t="s">
        <v>78</v>
      </c>
      <c r="U599" s="41"/>
      <c r="V599" s="42" t="s">
        <v>77</v>
      </c>
      <c r="W599" s="41"/>
      <c r="X599" s="42" t="s">
        <v>76</v>
      </c>
      <c r="Y599" s="41"/>
      <c r="Z599" s="42" t="s">
        <v>75</v>
      </c>
      <c r="AA599" s="41"/>
      <c r="AB599" s="44" t="s">
        <v>74</v>
      </c>
      <c r="AC599" s="43"/>
      <c r="AD599" s="42" t="s">
        <v>73</v>
      </c>
      <c r="AE599" s="41"/>
      <c r="AF599" s="40"/>
      <c r="AG599" s="41"/>
      <c r="AH599" s="40"/>
      <c r="AI599" s="39"/>
      <c r="AJ599" s="245"/>
      <c r="AK599" s="245"/>
      <c r="AL599" s="38"/>
      <c r="AM599" s="7"/>
      <c r="AN599" s="7"/>
      <c r="AO599" s="238">
        <f>SUMPRODUCT(LEN($M599:$AE602)-LEN(SUBSTITUTE($M599:$AE602,"A", "")))</f>
        <v>0</v>
      </c>
      <c r="AP599" s="229">
        <f>SUMPRODUCT(LEN($AH599:$AH602)-LEN(SUBSTITUTE($AH599:$AH602,"A", "")))</f>
        <v>0</v>
      </c>
      <c r="AQ599" s="232">
        <f>SUMPRODUCT(LEN($AG599:$AG602)-LEN(SUBSTITUTE($AG599:$AG602,"A", "")))</f>
        <v>0</v>
      </c>
      <c r="AR599" s="235">
        <f>SUMPRODUCT(LEN($M599:$AE602)-LEN(SUBSTITUTE($M599:$AE602,"S", "")))</f>
        <v>0</v>
      </c>
      <c r="AS599" s="229">
        <f>SUMPRODUCT(LEN($AH599:$AH602)-LEN(SUBSTITUTE($AH599:$AH602,"S", "")))</f>
        <v>0</v>
      </c>
      <c r="AT599" s="232">
        <f>SUMPRODUCT(LEN($AG599:$AG602)-LEN(SUBSTITUTE($AG599:$AG602,"S", "")))</f>
        <v>0</v>
      </c>
      <c r="AU599" s="235">
        <f>SUMPRODUCT(LEN($M599:$AE602)-LEN(SUBSTITUTE($M599:$AE602,"F", "")))</f>
        <v>0</v>
      </c>
      <c r="AV599" s="229">
        <f>SUMPRODUCT(LEN($AH599:$AH602)-LEN(SUBSTITUTE($AH599:$AH602,"F", "")))</f>
        <v>0</v>
      </c>
      <c r="AW599" s="232">
        <f>SUMPRODUCT(LEN($AG599:$AG602)-LEN(SUBSTITUTE($AG599:$AG602,"F", "")))</f>
        <v>0</v>
      </c>
      <c r="AX599" s="235">
        <f>SUMPRODUCT(LEN($M599:$AE602)-LEN(SUBSTITUTE($M599:$AE602,"G", "")))</f>
        <v>0</v>
      </c>
      <c r="AY599" s="229">
        <f>SUMPRODUCT(LEN($AH599:$AH602)-LEN(SUBSTITUTE($AH599:$AH602,"G", "")))</f>
        <v>0</v>
      </c>
      <c r="AZ599" s="232">
        <f>SUMPRODUCT(LEN($AG599:$AG602)-LEN(SUBSTITUTE($AG599:$AG602,"G", "")))</f>
        <v>0</v>
      </c>
      <c r="BA599" s="235">
        <f>SUMPRODUCT(LEN($M599:$AE602)-LEN(SUBSTITUTE($M599:$AE602,"M", "")))</f>
        <v>0</v>
      </c>
      <c r="BB599" s="229">
        <f>SUMPRODUCT(LEN($AH599:$AH602)-LEN(SUBSTITUTE($AH599:$AH602,"M", "")))</f>
        <v>0</v>
      </c>
      <c r="BC599" s="232">
        <f>SUMPRODUCT(LEN($AG599:$AG602)-LEN(SUBSTITUTE($AG599:$AG602,"M", "")))</f>
        <v>0</v>
      </c>
      <c r="BD599" s="297">
        <f>SUMPRODUCT(LEN($AI599:$AI602)-LEN(SUBSTITUTE($AI599:$AI602,"S", "")))</f>
        <v>0</v>
      </c>
      <c r="BE599" s="300">
        <f>SUMPRODUCT(LEN($AI599:$AI602)-LEN(SUBSTITUTE($AI599:$AI602,"F", "")))</f>
        <v>0</v>
      </c>
      <c r="BF599" s="300">
        <f>SUMPRODUCT(LEN($AI599:$AI602)-LEN(SUBSTITUTE($AI599:$AI602,"G", "")))</f>
        <v>0</v>
      </c>
      <c r="BG599" s="303">
        <f>SUMPRODUCT(LEN($AI599:$AI602)-LEN(SUBSTITUTE($AI599:$AI602,"M", "")))</f>
        <v>0</v>
      </c>
    </row>
    <row r="600" spans="2:60" ht="28.15" hidden="1" customHeight="1" thickBot="1">
      <c r="B600" s="29"/>
      <c r="C600" s="264"/>
      <c r="D600" s="37"/>
      <c r="E600" s="36"/>
      <c r="F600" s="36"/>
      <c r="G600" s="35"/>
      <c r="H600" s="256"/>
      <c r="I600" s="260"/>
      <c r="J600" s="260"/>
      <c r="K600" s="260"/>
      <c r="L600" s="32" t="s">
        <v>72</v>
      </c>
      <c r="M600" s="31"/>
      <c r="N600" s="32" t="s">
        <v>71</v>
      </c>
      <c r="O600" s="31"/>
      <c r="P600" s="32" t="s">
        <v>70</v>
      </c>
      <c r="Q600" s="31"/>
      <c r="R600" s="32" t="s">
        <v>69</v>
      </c>
      <c r="S600" s="31"/>
      <c r="T600" s="32" t="s">
        <v>68</v>
      </c>
      <c r="U600" s="31"/>
      <c r="V600" s="32" t="s">
        <v>67</v>
      </c>
      <c r="W600" s="31"/>
      <c r="X600" s="32" t="s">
        <v>66</v>
      </c>
      <c r="Y600" s="31"/>
      <c r="Z600" s="32" t="s">
        <v>65</v>
      </c>
      <c r="AA600" s="31"/>
      <c r="AB600" s="34" t="s">
        <v>64</v>
      </c>
      <c r="AC600" s="33"/>
      <c r="AD600" s="32" t="s">
        <v>63</v>
      </c>
      <c r="AE600" s="31"/>
      <c r="AF600" s="30"/>
      <c r="AG600" s="31"/>
      <c r="AH600" s="30"/>
      <c r="AI600" s="20"/>
      <c r="AJ600" s="246"/>
      <c r="AK600" s="246"/>
      <c r="AL600" s="19"/>
      <c r="AM600" s="7"/>
      <c r="AN600" s="7"/>
      <c r="AO600" s="239"/>
      <c r="AP600" s="230"/>
      <c r="AQ600" s="233"/>
      <c r="AR600" s="236"/>
      <c r="AS600" s="230"/>
      <c r="AT600" s="233"/>
      <c r="AU600" s="236"/>
      <c r="AV600" s="230"/>
      <c r="AW600" s="233"/>
      <c r="AX600" s="236"/>
      <c r="AY600" s="230"/>
      <c r="AZ600" s="233"/>
      <c r="BA600" s="236"/>
      <c r="BB600" s="230"/>
      <c r="BC600" s="233"/>
      <c r="BD600" s="298"/>
      <c r="BE600" s="301"/>
      <c r="BF600" s="301"/>
      <c r="BG600" s="304"/>
    </row>
    <row r="601" spans="2:60" ht="28.15" hidden="1" customHeight="1">
      <c r="B601" s="29"/>
      <c r="C601" s="265"/>
      <c r="D601" s="28"/>
      <c r="E601" s="27"/>
      <c r="F601" s="27"/>
      <c r="G601" s="26"/>
      <c r="H601" s="257"/>
      <c r="I601" s="261"/>
      <c r="J601" s="261"/>
      <c r="K601" s="261"/>
      <c r="L601" s="23" t="s">
        <v>62</v>
      </c>
      <c r="M601" s="22"/>
      <c r="N601" s="23" t="s">
        <v>61</v>
      </c>
      <c r="O601" s="22"/>
      <c r="P601" s="23" t="s">
        <v>60</v>
      </c>
      <c r="Q601" s="22"/>
      <c r="R601" s="23" t="s">
        <v>59</v>
      </c>
      <c r="S601" s="22"/>
      <c r="T601" s="23" t="s">
        <v>58</v>
      </c>
      <c r="U601" s="22"/>
      <c r="V601" s="23" t="s">
        <v>57</v>
      </c>
      <c r="W601" s="22"/>
      <c r="X601" s="23" t="s">
        <v>56</v>
      </c>
      <c r="Y601" s="22"/>
      <c r="Z601" s="23" t="s">
        <v>55</v>
      </c>
      <c r="AA601" s="22"/>
      <c r="AB601" s="25" t="s">
        <v>54</v>
      </c>
      <c r="AC601" s="24"/>
      <c r="AD601" s="23">
        <v>39</v>
      </c>
      <c r="AE601" s="22"/>
      <c r="AF601" s="21"/>
      <c r="AG601" s="22"/>
      <c r="AH601" s="21"/>
      <c r="AI601" s="20"/>
      <c r="AJ601" s="246"/>
      <c r="AK601" s="246"/>
      <c r="AL601" s="19"/>
      <c r="AM601" s="7"/>
      <c r="AN601" s="7"/>
      <c r="AO601" s="239"/>
      <c r="AP601" s="230"/>
      <c r="AQ601" s="233"/>
      <c r="AR601" s="236"/>
      <c r="AS601" s="230"/>
      <c r="AT601" s="233"/>
      <c r="AU601" s="236"/>
      <c r="AV601" s="230"/>
      <c r="AW601" s="233"/>
      <c r="AX601" s="236"/>
      <c r="AY601" s="230"/>
      <c r="AZ601" s="233"/>
      <c r="BA601" s="236"/>
      <c r="BB601" s="230"/>
      <c r="BC601" s="233"/>
      <c r="BD601" s="298"/>
      <c r="BE601" s="301"/>
      <c r="BF601" s="301"/>
      <c r="BG601" s="304"/>
    </row>
    <row r="602" spans="2:60" ht="28.15" hidden="1" customHeight="1" thickBot="1">
      <c r="B602" s="29"/>
      <c r="C602" s="266"/>
      <c r="D602" s="57"/>
      <c r="E602" s="56"/>
      <c r="F602" s="56"/>
      <c r="G602" s="55"/>
      <c r="H602" s="258"/>
      <c r="I602" s="262"/>
      <c r="J602" s="262"/>
      <c r="K602" s="262"/>
      <c r="L602" s="52" t="s">
        <v>53</v>
      </c>
      <c r="M602" s="51"/>
      <c r="N602" s="52" t="s">
        <v>52</v>
      </c>
      <c r="O602" s="51"/>
      <c r="P602" s="52" t="s">
        <v>51</v>
      </c>
      <c r="Q602" s="51"/>
      <c r="R602" s="52" t="s">
        <v>50</v>
      </c>
      <c r="S602" s="51"/>
      <c r="T602" s="52">
        <v>20</v>
      </c>
      <c r="U602" s="51"/>
      <c r="V602" s="52" t="s">
        <v>49</v>
      </c>
      <c r="W602" s="51"/>
      <c r="X602" s="52" t="s">
        <v>48</v>
      </c>
      <c r="Y602" s="51"/>
      <c r="Z602" s="52" t="s">
        <v>47</v>
      </c>
      <c r="AA602" s="51"/>
      <c r="AB602" s="54" t="s">
        <v>46</v>
      </c>
      <c r="AC602" s="53"/>
      <c r="AD602" s="52" t="s">
        <v>45</v>
      </c>
      <c r="AE602" s="51"/>
      <c r="AF602" s="50"/>
      <c r="AG602" s="51"/>
      <c r="AH602" s="50"/>
      <c r="AI602" s="49"/>
      <c r="AJ602" s="248"/>
      <c r="AK602" s="248"/>
      <c r="AL602" s="48"/>
      <c r="AM602" s="7"/>
      <c r="AN602" s="7"/>
      <c r="AO602" s="240"/>
      <c r="AP602" s="231"/>
      <c r="AQ602" s="234"/>
      <c r="AR602" s="237"/>
      <c r="AS602" s="231"/>
      <c r="AT602" s="234"/>
      <c r="AU602" s="237"/>
      <c r="AV602" s="231"/>
      <c r="AW602" s="234"/>
      <c r="AX602" s="237"/>
      <c r="AY602" s="231"/>
      <c r="AZ602" s="234"/>
      <c r="BA602" s="237"/>
      <c r="BB602" s="231"/>
      <c r="BC602" s="234"/>
      <c r="BD602" s="299"/>
      <c r="BE602" s="302"/>
      <c r="BF602" s="302"/>
      <c r="BG602" s="305"/>
    </row>
    <row r="603" spans="2:60" ht="28.15" hidden="1" customHeight="1">
      <c r="B603" s="29"/>
      <c r="C603" s="263">
        <v>2</v>
      </c>
      <c r="D603" s="47"/>
      <c r="E603" s="46"/>
      <c r="F603" s="46"/>
      <c r="G603" s="45"/>
      <c r="H603" s="255"/>
      <c r="I603" s="259"/>
      <c r="J603" s="259"/>
      <c r="K603" s="259"/>
      <c r="L603" s="42" t="s">
        <v>82</v>
      </c>
      <c r="M603" s="41"/>
      <c r="N603" s="42" t="s">
        <v>81</v>
      </c>
      <c r="O603" s="41"/>
      <c r="P603" s="42" t="s">
        <v>80</v>
      </c>
      <c r="Q603" s="41"/>
      <c r="R603" s="42" t="s">
        <v>79</v>
      </c>
      <c r="S603" s="41"/>
      <c r="T603" s="42" t="s">
        <v>78</v>
      </c>
      <c r="U603" s="41"/>
      <c r="V603" s="42" t="s">
        <v>77</v>
      </c>
      <c r="W603" s="41"/>
      <c r="X603" s="42" t="s">
        <v>76</v>
      </c>
      <c r="Y603" s="41"/>
      <c r="Z603" s="42" t="s">
        <v>75</v>
      </c>
      <c r="AA603" s="41"/>
      <c r="AB603" s="44" t="s">
        <v>74</v>
      </c>
      <c r="AC603" s="43"/>
      <c r="AD603" s="42" t="s">
        <v>73</v>
      </c>
      <c r="AE603" s="41"/>
      <c r="AF603" s="40"/>
      <c r="AG603" s="41"/>
      <c r="AH603" s="40"/>
      <c r="AI603" s="39"/>
      <c r="AJ603" s="249"/>
      <c r="AK603" s="252"/>
      <c r="AL603" s="38"/>
      <c r="AM603" s="7"/>
      <c r="AN603" s="7"/>
      <c r="AO603" s="238">
        <f>SUMPRODUCT(LEN($M603:$AE606)-LEN(SUBSTITUTE($M603:$AE606,"A", "")))</f>
        <v>0</v>
      </c>
      <c r="AP603" s="229">
        <f>SUMPRODUCT(LEN($AH603:$AH606)-LEN(SUBSTITUTE($AH603:$AH606,"A", "")))</f>
        <v>0</v>
      </c>
      <c r="AQ603" s="232">
        <f>SUMPRODUCT(LEN($AG603:$AG606)-LEN(SUBSTITUTE($AG603:$AG606,"A", "")))</f>
        <v>0</v>
      </c>
      <c r="AR603" s="235">
        <f>SUMPRODUCT(LEN($M603:$AE606)-LEN(SUBSTITUTE($M603:$AE606,"S", "")))</f>
        <v>0</v>
      </c>
      <c r="AS603" s="229">
        <f>SUMPRODUCT(LEN($AH603:$AH606)-LEN(SUBSTITUTE($AH603:$AH606,"S", "")))</f>
        <v>0</v>
      </c>
      <c r="AT603" s="232">
        <f>SUMPRODUCT(LEN($AG603:$AG606)-LEN(SUBSTITUTE($AG603:$AG606,"S", "")))</f>
        <v>0</v>
      </c>
      <c r="AU603" s="235">
        <f>SUMPRODUCT(LEN($M603:$AE606)-LEN(SUBSTITUTE($M603:$AE606,"F", "")))</f>
        <v>0</v>
      </c>
      <c r="AV603" s="229">
        <f>SUMPRODUCT(LEN($AH603:$AH606)-LEN(SUBSTITUTE($AH603:$AH606,"F", "")))</f>
        <v>0</v>
      </c>
      <c r="AW603" s="232">
        <f>SUMPRODUCT(LEN($AG603:$AG606)-LEN(SUBSTITUTE($AG603:$AG606,"F", "")))</f>
        <v>0</v>
      </c>
      <c r="AX603" s="235">
        <f>SUMPRODUCT(LEN($M603:$AE606)-LEN(SUBSTITUTE($M603:$AE606,"G", "")))</f>
        <v>0</v>
      </c>
      <c r="AY603" s="229">
        <f>SUMPRODUCT(LEN($AH603:$AH606)-LEN(SUBSTITUTE($AH603:$AH606,"G", "")))</f>
        <v>0</v>
      </c>
      <c r="AZ603" s="232">
        <f>SUMPRODUCT(LEN($AG603:$AG606)-LEN(SUBSTITUTE($AG603:$AG606,"G", "")))</f>
        <v>0</v>
      </c>
      <c r="BA603" s="235">
        <f>SUMPRODUCT(LEN($M603:$AE606)-LEN(SUBSTITUTE($M603:$AE606,"M", "")))</f>
        <v>0</v>
      </c>
      <c r="BB603" s="229">
        <f>SUMPRODUCT(LEN($AH603:$AH606)-LEN(SUBSTITUTE($AH603:$AH606,"M", "")))</f>
        <v>0</v>
      </c>
      <c r="BC603" s="232">
        <f>SUMPRODUCT(LEN($AG603:$AG606)-LEN(SUBSTITUTE($AG603:$AG606,"M", "")))</f>
        <v>0</v>
      </c>
      <c r="BD603" s="297">
        <f>SUMPRODUCT(LEN($AI603:$AI606)-LEN(SUBSTITUTE($AI603:$AI606,"S", "")))</f>
        <v>0</v>
      </c>
      <c r="BE603" s="300">
        <f>SUMPRODUCT(LEN($AI603:$AI606)-LEN(SUBSTITUTE($AI603:$AI606,"F", "")))</f>
        <v>0</v>
      </c>
      <c r="BF603" s="300">
        <f>SUMPRODUCT(LEN($AI603:$AI606)-LEN(SUBSTITUTE($AI603:$AI606,"G", "")))</f>
        <v>0</v>
      </c>
      <c r="BG603" s="303">
        <f>SUMPRODUCT(LEN($AI603:$AI606)-LEN(SUBSTITUTE($AI603:$AI606,"M", "")))</f>
        <v>0</v>
      </c>
    </row>
    <row r="604" spans="2:60" ht="28.15" hidden="1" customHeight="1" thickBot="1">
      <c r="B604" s="29"/>
      <c r="C604" s="264"/>
      <c r="D604" s="37"/>
      <c r="E604" s="36"/>
      <c r="F604" s="36"/>
      <c r="G604" s="35"/>
      <c r="H604" s="256"/>
      <c r="I604" s="260"/>
      <c r="J604" s="260"/>
      <c r="K604" s="260"/>
      <c r="L604" s="32" t="s">
        <v>72</v>
      </c>
      <c r="M604" s="31"/>
      <c r="N604" s="32" t="s">
        <v>71</v>
      </c>
      <c r="O604" s="31"/>
      <c r="P604" s="32" t="s">
        <v>70</v>
      </c>
      <c r="Q604" s="31"/>
      <c r="R604" s="32" t="s">
        <v>69</v>
      </c>
      <c r="S604" s="31"/>
      <c r="T604" s="32" t="s">
        <v>68</v>
      </c>
      <c r="U604" s="31"/>
      <c r="V604" s="32" t="s">
        <v>67</v>
      </c>
      <c r="W604" s="31"/>
      <c r="X604" s="32" t="s">
        <v>66</v>
      </c>
      <c r="Y604" s="31"/>
      <c r="Z604" s="32" t="s">
        <v>65</v>
      </c>
      <c r="AA604" s="31"/>
      <c r="AB604" s="34" t="s">
        <v>64</v>
      </c>
      <c r="AC604" s="33"/>
      <c r="AD604" s="32" t="s">
        <v>63</v>
      </c>
      <c r="AE604" s="31"/>
      <c r="AF604" s="30"/>
      <c r="AG604" s="31"/>
      <c r="AH604" s="30"/>
      <c r="AI604" s="20"/>
      <c r="AJ604" s="250"/>
      <c r="AK604" s="253"/>
      <c r="AL604" s="19"/>
      <c r="AM604" s="7"/>
      <c r="AN604" s="7"/>
      <c r="AO604" s="239"/>
      <c r="AP604" s="230"/>
      <c r="AQ604" s="233"/>
      <c r="AR604" s="236"/>
      <c r="AS604" s="230"/>
      <c r="AT604" s="233"/>
      <c r="AU604" s="236"/>
      <c r="AV604" s="230"/>
      <c r="AW604" s="233"/>
      <c r="AX604" s="236"/>
      <c r="AY604" s="230"/>
      <c r="AZ604" s="233"/>
      <c r="BA604" s="236"/>
      <c r="BB604" s="230"/>
      <c r="BC604" s="233"/>
      <c r="BD604" s="298"/>
      <c r="BE604" s="301"/>
      <c r="BF604" s="301"/>
      <c r="BG604" s="304"/>
    </row>
    <row r="605" spans="2:60" ht="28.15" hidden="1" customHeight="1">
      <c r="B605" s="29"/>
      <c r="C605" s="265"/>
      <c r="D605" s="28"/>
      <c r="E605" s="27"/>
      <c r="F605" s="27"/>
      <c r="G605" s="26"/>
      <c r="H605" s="257"/>
      <c r="I605" s="261"/>
      <c r="J605" s="261"/>
      <c r="K605" s="261"/>
      <c r="L605" s="23" t="s">
        <v>62</v>
      </c>
      <c r="M605" s="22"/>
      <c r="N605" s="23" t="s">
        <v>61</v>
      </c>
      <c r="O605" s="22"/>
      <c r="P605" s="23" t="s">
        <v>60</v>
      </c>
      <c r="Q605" s="22"/>
      <c r="R605" s="23" t="s">
        <v>59</v>
      </c>
      <c r="S605" s="22"/>
      <c r="T605" s="23" t="s">
        <v>58</v>
      </c>
      <c r="U605" s="22"/>
      <c r="V605" s="23" t="s">
        <v>57</v>
      </c>
      <c r="W605" s="22"/>
      <c r="X605" s="23" t="s">
        <v>56</v>
      </c>
      <c r="Y605" s="22"/>
      <c r="Z605" s="23" t="s">
        <v>55</v>
      </c>
      <c r="AA605" s="22"/>
      <c r="AB605" s="25" t="s">
        <v>54</v>
      </c>
      <c r="AC605" s="24"/>
      <c r="AD605" s="23">
        <v>39</v>
      </c>
      <c r="AE605" s="22"/>
      <c r="AF605" s="21"/>
      <c r="AG605" s="22"/>
      <c r="AH605" s="21"/>
      <c r="AI605" s="20"/>
      <c r="AJ605" s="250"/>
      <c r="AK605" s="253"/>
      <c r="AL605" s="19"/>
      <c r="AM605" s="7"/>
      <c r="AN605" s="7"/>
      <c r="AO605" s="239"/>
      <c r="AP605" s="230"/>
      <c r="AQ605" s="233"/>
      <c r="AR605" s="236"/>
      <c r="AS605" s="230"/>
      <c r="AT605" s="233"/>
      <c r="AU605" s="236"/>
      <c r="AV605" s="230"/>
      <c r="AW605" s="233"/>
      <c r="AX605" s="236"/>
      <c r="AY605" s="230"/>
      <c r="AZ605" s="233"/>
      <c r="BA605" s="236"/>
      <c r="BB605" s="230"/>
      <c r="BC605" s="233"/>
      <c r="BD605" s="298"/>
      <c r="BE605" s="301"/>
      <c r="BF605" s="301"/>
      <c r="BG605" s="304"/>
    </row>
    <row r="606" spans="2:60" ht="28.15" hidden="1" customHeight="1" thickBot="1">
      <c r="B606" s="29"/>
      <c r="C606" s="266"/>
      <c r="D606" s="57"/>
      <c r="E606" s="56"/>
      <c r="F606" s="56"/>
      <c r="G606" s="55"/>
      <c r="H606" s="258"/>
      <c r="I606" s="262"/>
      <c r="J606" s="262"/>
      <c r="K606" s="262"/>
      <c r="L606" s="52" t="s">
        <v>53</v>
      </c>
      <c r="M606" s="51"/>
      <c r="N606" s="52" t="s">
        <v>52</v>
      </c>
      <c r="O606" s="51"/>
      <c r="P606" s="52" t="s">
        <v>51</v>
      </c>
      <c r="Q606" s="51"/>
      <c r="R606" s="52" t="s">
        <v>50</v>
      </c>
      <c r="S606" s="51"/>
      <c r="T606" s="52">
        <v>20</v>
      </c>
      <c r="U606" s="51"/>
      <c r="V606" s="52" t="s">
        <v>49</v>
      </c>
      <c r="W606" s="51"/>
      <c r="X606" s="52" t="s">
        <v>48</v>
      </c>
      <c r="Y606" s="51"/>
      <c r="Z606" s="52" t="s">
        <v>47</v>
      </c>
      <c r="AA606" s="51"/>
      <c r="AB606" s="54" t="s">
        <v>46</v>
      </c>
      <c r="AC606" s="53"/>
      <c r="AD606" s="52" t="s">
        <v>45</v>
      </c>
      <c r="AE606" s="51"/>
      <c r="AF606" s="50"/>
      <c r="AG606" s="51"/>
      <c r="AH606" s="50"/>
      <c r="AI606" s="49"/>
      <c r="AJ606" s="251"/>
      <c r="AK606" s="254"/>
      <c r="AL606" s="48"/>
      <c r="AM606" s="7"/>
      <c r="AN606" s="7"/>
      <c r="AO606" s="240"/>
      <c r="AP606" s="231"/>
      <c r="AQ606" s="234"/>
      <c r="AR606" s="237"/>
      <c r="AS606" s="231"/>
      <c r="AT606" s="234"/>
      <c r="AU606" s="237"/>
      <c r="AV606" s="231"/>
      <c r="AW606" s="234"/>
      <c r="AX606" s="237"/>
      <c r="AY606" s="231"/>
      <c r="AZ606" s="234"/>
      <c r="BA606" s="237"/>
      <c r="BB606" s="231"/>
      <c r="BC606" s="234"/>
      <c r="BD606" s="299"/>
      <c r="BE606" s="302"/>
      <c r="BF606" s="302"/>
      <c r="BG606" s="305"/>
    </row>
    <row r="607" spans="2:60" ht="28.15" hidden="1" customHeight="1">
      <c r="B607" s="29"/>
      <c r="C607" s="263">
        <v>3</v>
      </c>
      <c r="D607" s="47"/>
      <c r="E607" s="46"/>
      <c r="F607" s="46"/>
      <c r="G607" s="45"/>
      <c r="H607" s="255"/>
      <c r="I607" s="259"/>
      <c r="J607" s="259"/>
      <c r="K607" s="259"/>
      <c r="L607" s="42" t="s">
        <v>82</v>
      </c>
      <c r="M607" s="41"/>
      <c r="N607" s="42" t="s">
        <v>81</v>
      </c>
      <c r="O607" s="41"/>
      <c r="P607" s="42" t="s">
        <v>80</v>
      </c>
      <c r="Q607" s="41"/>
      <c r="R607" s="42" t="s">
        <v>79</v>
      </c>
      <c r="S607" s="41"/>
      <c r="T607" s="42" t="s">
        <v>78</v>
      </c>
      <c r="U607" s="41"/>
      <c r="V607" s="42" t="s">
        <v>77</v>
      </c>
      <c r="W607" s="41"/>
      <c r="X607" s="42" t="s">
        <v>76</v>
      </c>
      <c r="Y607" s="41"/>
      <c r="Z607" s="42" t="s">
        <v>75</v>
      </c>
      <c r="AA607" s="41"/>
      <c r="AB607" s="44" t="s">
        <v>74</v>
      </c>
      <c r="AC607" s="43"/>
      <c r="AD607" s="42" t="s">
        <v>73</v>
      </c>
      <c r="AE607" s="41"/>
      <c r="AF607" s="40"/>
      <c r="AG607" s="41"/>
      <c r="AH607" s="40"/>
      <c r="AI607" s="39"/>
      <c r="AJ607" s="245"/>
      <c r="AK607" s="245"/>
      <c r="AL607" s="38"/>
      <c r="AM607" s="7"/>
      <c r="AN607" s="7"/>
      <c r="AO607" s="238">
        <f>SUMPRODUCT(LEN($M607:$AE610)-LEN(SUBSTITUTE($M607:$AE610,"A", "")))</f>
        <v>0</v>
      </c>
      <c r="AP607" s="229">
        <f>SUMPRODUCT(LEN($AH607:$AH610)-LEN(SUBSTITUTE($AH607:$AH610,"A", "")))</f>
        <v>0</v>
      </c>
      <c r="AQ607" s="232">
        <f>SUMPRODUCT(LEN($AG607:$AG610)-LEN(SUBSTITUTE($AG607:$AG610,"A", "")))</f>
        <v>0</v>
      </c>
      <c r="AR607" s="235">
        <f>SUMPRODUCT(LEN($M607:$AE610)-LEN(SUBSTITUTE($M607:$AE610,"S", "")))</f>
        <v>0</v>
      </c>
      <c r="AS607" s="229">
        <f>SUMPRODUCT(LEN($AH607:$AH610)-LEN(SUBSTITUTE($AH607:$AH610,"S", "")))</f>
        <v>0</v>
      </c>
      <c r="AT607" s="232">
        <f>SUMPRODUCT(LEN($AG607:$AG610)-LEN(SUBSTITUTE($AG607:$AG610,"S", "")))</f>
        <v>0</v>
      </c>
      <c r="AU607" s="235">
        <f>SUMPRODUCT(LEN($M607:$AE610)-LEN(SUBSTITUTE($M607:$AE610,"F", "")))</f>
        <v>0</v>
      </c>
      <c r="AV607" s="229">
        <f>SUMPRODUCT(LEN($AH607:$AH610)-LEN(SUBSTITUTE($AH607:$AH610,"F", "")))</f>
        <v>0</v>
      </c>
      <c r="AW607" s="232">
        <f>SUMPRODUCT(LEN($AG607:$AG610)-LEN(SUBSTITUTE($AG607:$AG610,"F", "")))</f>
        <v>0</v>
      </c>
      <c r="AX607" s="235">
        <f>SUMPRODUCT(LEN($M607:$AE610)-LEN(SUBSTITUTE($M607:$AE610,"G", "")))</f>
        <v>0</v>
      </c>
      <c r="AY607" s="229">
        <f>SUMPRODUCT(LEN($AH607:$AH610)-LEN(SUBSTITUTE($AH607:$AH610,"G", "")))</f>
        <v>0</v>
      </c>
      <c r="AZ607" s="232">
        <f>SUMPRODUCT(LEN($AG607:$AG610)-LEN(SUBSTITUTE($AG607:$AG610,"G", "")))</f>
        <v>0</v>
      </c>
      <c r="BA607" s="235">
        <f>SUMPRODUCT(LEN($M607:$AE610)-LEN(SUBSTITUTE($M607:$AE610,"M", "")))</f>
        <v>0</v>
      </c>
      <c r="BB607" s="229">
        <f>SUMPRODUCT(LEN($AH607:$AH610)-LEN(SUBSTITUTE($AH607:$AH610,"M", "")))</f>
        <v>0</v>
      </c>
      <c r="BC607" s="232">
        <f>SUMPRODUCT(LEN($AG607:$AG610)-LEN(SUBSTITUTE($AG607:$AG610,"M", "")))</f>
        <v>0</v>
      </c>
      <c r="BD607" s="297">
        <f>SUMPRODUCT(LEN($AI607:$AI610)-LEN(SUBSTITUTE($AI607:$AI610,"S", "")))</f>
        <v>0</v>
      </c>
      <c r="BE607" s="300">
        <f>SUMPRODUCT(LEN($AI607:$AI610)-LEN(SUBSTITUTE($AI607:$AI610,"F", "")))</f>
        <v>0</v>
      </c>
      <c r="BF607" s="300">
        <f>SUMPRODUCT(LEN($AI607:$AI610)-LEN(SUBSTITUTE($AI607:$AI610,"G", "")))</f>
        <v>0</v>
      </c>
      <c r="BG607" s="303">
        <f>SUMPRODUCT(LEN($AI607:$AI610)-LEN(SUBSTITUTE($AI607:$AI610,"M", "")))</f>
        <v>0</v>
      </c>
    </row>
    <row r="608" spans="2:60" ht="28.15" hidden="1" customHeight="1" thickBot="1">
      <c r="B608" s="29"/>
      <c r="C608" s="264"/>
      <c r="D608" s="37"/>
      <c r="E608" s="36"/>
      <c r="F608" s="36"/>
      <c r="G608" s="35"/>
      <c r="H608" s="256"/>
      <c r="I608" s="260"/>
      <c r="J608" s="260"/>
      <c r="K608" s="260"/>
      <c r="L608" s="32" t="s">
        <v>72</v>
      </c>
      <c r="M608" s="31"/>
      <c r="N608" s="32" t="s">
        <v>71</v>
      </c>
      <c r="O608" s="31"/>
      <c r="P608" s="32" t="s">
        <v>70</v>
      </c>
      <c r="Q608" s="31"/>
      <c r="R608" s="32" t="s">
        <v>69</v>
      </c>
      <c r="S608" s="31"/>
      <c r="T608" s="32" t="s">
        <v>68</v>
      </c>
      <c r="U608" s="31"/>
      <c r="V608" s="32" t="s">
        <v>67</v>
      </c>
      <c r="W608" s="31"/>
      <c r="X608" s="32" t="s">
        <v>66</v>
      </c>
      <c r="Y608" s="31"/>
      <c r="Z608" s="32" t="s">
        <v>65</v>
      </c>
      <c r="AA608" s="31"/>
      <c r="AB608" s="34" t="s">
        <v>64</v>
      </c>
      <c r="AC608" s="33"/>
      <c r="AD608" s="32" t="s">
        <v>63</v>
      </c>
      <c r="AE608" s="31"/>
      <c r="AF608" s="30"/>
      <c r="AG608" s="31"/>
      <c r="AH608" s="30"/>
      <c r="AI608" s="20"/>
      <c r="AJ608" s="246"/>
      <c r="AK608" s="246"/>
      <c r="AL608" s="19"/>
      <c r="AM608" s="7"/>
      <c r="AN608" s="7"/>
      <c r="AO608" s="239"/>
      <c r="AP608" s="230"/>
      <c r="AQ608" s="233"/>
      <c r="AR608" s="236"/>
      <c r="AS608" s="230"/>
      <c r="AT608" s="233"/>
      <c r="AU608" s="236"/>
      <c r="AV608" s="230"/>
      <c r="AW608" s="233"/>
      <c r="AX608" s="236"/>
      <c r="AY608" s="230"/>
      <c r="AZ608" s="233"/>
      <c r="BA608" s="236"/>
      <c r="BB608" s="230"/>
      <c r="BC608" s="233"/>
      <c r="BD608" s="298"/>
      <c r="BE608" s="301"/>
      <c r="BF608" s="301"/>
      <c r="BG608" s="304"/>
    </row>
    <row r="609" spans="2:60" ht="28.15" hidden="1" customHeight="1">
      <c r="B609" s="29"/>
      <c r="C609" s="265"/>
      <c r="D609" s="28"/>
      <c r="E609" s="27"/>
      <c r="F609" s="27"/>
      <c r="G609" s="26"/>
      <c r="H609" s="257"/>
      <c r="I609" s="261"/>
      <c r="J609" s="261"/>
      <c r="K609" s="261"/>
      <c r="L609" s="23" t="s">
        <v>62</v>
      </c>
      <c r="M609" s="22"/>
      <c r="N609" s="23" t="s">
        <v>61</v>
      </c>
      <c r="O609" s="22"/>
      <c r="P609" s="23" t="s">
        <v>60</v>
      </c>
      <c r="Q609" s="22"/>
      <c r="R609" s="23" t="s">
        <v>59</v>
      </c>
      <c r="S609" s="22"/>
      <c r="T609" s="23" t="s">
        <v>58</v>
      </c>
      <c r="U609" s="22"/>
      <c r="V609" s="23" t="s">
        <v>57</v>
      </c>
      <c r="W609" s="22"/>
      <c r="X609" s="23" t="s">
        <v>56</v>
      </c>
      <c r="Y609" s="22"/>
      <c r="Z609" s="23" t="s">
        <v>55</v>
      </c>
      <c r="AA609" s="22"/>
      <c r="AB609" s="25" t="s">
        <v>54</v>
      </c>
      <c r="AC609" s="24"/>
      <c r="AD609" s="23">
        <v>39</v>
      </c>
      <c r="AE609" s="22"/>
      <c r="AF609" s="21"/>
      <c r="AG609" s="22"/>
      <c r="AH609" s="21"/>
      <c r="AI609" s="20"/>
      <c r="AJ609" s="246"/>
      <c r="AK609" s="246"/>
      <c r="AL609" s="19"/>
      <c r="AM609" s="7"/>
      <c r="AN609" s="7"/>
      <c r="AO609" s="239"/>
      <c r="AP609" s="230"/>
      <c r="AQ609" s="233"/>
      <c r="AR609" s="236"/>
      <c r="AS609" s="230"/>
      <c r="AT609" s="233"/>
      <c r="AU609" s="236"/>
      <c r="AV609" s="230"/>
      <c r="AW609" s="233"/>
      <c r="AX609" s="236"/>
      <c r="AY609" s="230"/>
      <c r="AZ609" s="233"/>
      <c r="BA609" s="236"/>
      <c r="BB609" s="230"/>
      <c r="BC609" s="233"/>
      <c r="BD609" s="298"/>
      <c r="BE609" s="301"/>
      <c r="BF609" s="301"/>
      <c r="BG609" s="304"/>
    </row>
    <row r="610" spans="2:60" ht="28.15" hidden="1" customHeight="1" thickBot="1">
      <c r="B610" s="18"/>
      <c r="C610" s="271"/>
      <c r="D610" s="17"/>
      <c r="E610" s="16"/>
      <c r="F610" s="16"/>
      <c r="G610" s="15"/>
      <c r="H610" s="258"/>
      <c r="I610" s="272"/>
      <c r="J610" s="272"/>
      <c r="K610" s="272"/>
      <c r="L610" s="12" t="s">
        <v>53</v>
      </c>
      <c r="M610" s="11"/>
      <c r="N610" s="12" t="s">
        <v>52</v>
      </c>
      <c r="O610" s="11"/>
      <c r="P610" s="12" t="s">
        <v>51</v>
      </c>
      <c r="Q610" s="11"/>
      <c r="R610" s="12" t="s">
        <v>50</v>
      </c>
      <c r="S610" s="11"/>
      <c r="T610" s="12">
        <v>20</v>
      </c>
      <c r="U610" s="11"/>
      <c r="V610" s="12" t="s">
        <v>49</v>
      </c>
      <c r="W610" s="11"/>
      <c r="X610" s="12" t="s">
        <v>48</v>
      </c>
      <c r="Y610" s="11"/>
      <c r="Z610" s="12" t="s">
        <v>47</v>
      </c>
      <c r="AA610" s="11"/>
      <c r="AB610" s="14" t="s">
        <v>46</v>
      </c>
      <c r="AC610" s="13"/>
      <c r="AD610" s="12" t="s">
        <v>45</v>
      </c>
      <c r="AE610" s="11"/>
      <c r="AF610" s="10"/>
      <c r="AG610" s="11"/>
      <c r="AH610" s="10"/>
      <c r="AI610" s="9"/>
      <c r="AJ610" s="247"/>
      <c r="AK610" s="247"/>
      <c r="AL610" s="8"/>
      <c r="AM610" s="7"/>
      <c r="AN610" s="7"/>
      <c r="AO610" s="240"/>
      <c r="AP610" s="231"/>
      <c r="AQ610" s="234"/>
      <c r="AR610" s="237"/>
      <c r="AS610" s="231"/>
      <c r="AT610" s="234"/>
      <c r="AU610" s="237"/>
      <c r="AV610" s="231"/>
      <c r="AW610" s="234"/>
      <c r="AX610" s="237"/>
      <c r="AY610" s="231"/>
      <c r="AZ610" s="234"/>
      <c r="BA610" s="237"/>
      <c r="BB610" s="231"/>
      <c r="BC610" s="234"/>
      <c r="BD610" s="299"/>
      <c r="BE610" s="302"/>
      <c r="BF610" s="302"/>
      <c r="BG610" s="305"/>
    </row>
    <row r="611" spans="2:60" ht="85.9" hidden="1" customHeight="1" thickBot="1">
      <c r="B611" s="94" t="s">
        <v>119</v>
      </c>
      <c r="C611" s="83" t="s">
        <v>118</v>
      </c>
      <c r="D611" s="88" t="s">
        <v>117</v>
      </c>
      <c r="E611" s="93" t="s">
        <v>116</v>
      </c>
      <c r="F611" s="92"/>
      <c r="G611" s="91"/>
      <c r="H611" s="90" t="s">
        <v>115</v>
      </c>
      <c r="I611" s="88" t="s">
        <v>43</v>
      </c>
      <c r="J611" s="88" t="s">
        <v>114</v>
      </c>
      <c r="K611" s="88" t="s">
        <v>44</v>
      </c>
      <c r="L611" s="227" t="s">
        <v>113</v>
      </c>
      <c r="M611" s="270"/>
      <c r="N611" s="227" t="s">
        <v>112</v>
      </c>
      <c r="O611" s="270"/>
      <c r="P611" s="227" t="s">
        <v>112</v>
      </c>
      <c r="Q611" s="228"/>
      <c r="R611" s="227" t="s">
        <v>112</v>
      </c>
      <c r="S611" s="228"/>
      <c r="T611" s="227" t="s">
        <v>112</v>
      </c>
      <c r="U611" s="228"/>
      <c r="V611" s="227" t="s">
        <v>112</v>
      </c>
      <c r="W611" s="228"/>
      <c r="X611" s="227" t="s">
        <v>112</v>
      </c>
      <c r="Y611" s="228"/>
      <c r="Z611" s="227" t="s">
        <v>112</v>
      </c>
      <c r="AA611" s="228"/>
      <c r="AB611" s="227" t="s">
        <v>112</v>
      </c>
      <c r="AC611" s="228"/>
      <c r="AD611" s="227" t="s">
        <v>112</v>
      </c>
      <c r="AE611" s="228"/>
      <c r="AF611" s="244" t="s">
        <v>111</v>
      </c>
      <c r="AG611" s="228"/>
      <c r="AH611" s="90" t="s">
        <v>110</v>
      </c>
      <c r="AI611" s="89" t="s">
        <v>109</v>
      </c>
      <c r="AJ611" s="88" t="s">
        <v>108</v>
      </c>
      <c r="AK611" s="88" t="s">
        <v>107</v>
      </c>
      <c r="AL611" s="87" t="s">
        <v>106</v>
      </c>
      <c r="AM611" s="86"/>
      <c r="AN611" s="86"/>
      <c r="AO611" s="84" t="s">
        <v>105</v>
      </c>
      <c r="AP611" s="83" t="s">
        <v>104</v>
      </c>
      <c r="AQ611" s="82" t="s">
        <v>103</v>
      </c>
      <c r="AR611" s="84" t="s">
        <v>102</v>
      </c>
      <c r="AS611" s="83" t="s">
        <v>101</v>
      </c>
      <c r="AT611" s="82" t="s">
        <v>100</v>
      </c>
      <c r="AU611" s="84" t="s">
        <v>99</v>
      </c>
      <c r="AV611" s="83" t="s">
        <v>98</v>
      </c>
      <c r="AW611" s="85" t="s">
        <v>97</v>
      </c>
      <c r="AX611" s="84" t="s">
        <v>96</v>
      </c>
      <c r="AY611" s="83" t="s">
        <v>95</v>
      </c>
      <c r="AZ611" s="82" t="s">
        <v>94</v>
      </c>
      <c r="BA611" s="84" t="s">
        <v>93</v>
      </c>
      <c r="BB611" s="83" t="s">
        <v>92</v>
      </c>
      <c r="BC611" s="82" t="s">
        <v>91</v>
      </c>
      <c r="BD611" s="81" t="s">
        <v>90</v>
      </c>
      <c r="BE611" s="80" t="s">
        <v>89</v>
      </c>
      <c r="BF611" s="80" t="s">
        <v>88</v>
      </c>
      <c r="BG611" s="79" t="s">
        <v>87</v>
      </c>
    </row>
    <row r="612" spans="2:60" ht="48" hidden="1" thickBot="1">
      <c r="B612" s="78" t="s">
        <v>139</v>
      </c>
      <c r="C612" s="77"/>
      <c r="D612" s="76"/>
      <c r="E612" s="267"/>
      <c r="F612" s="268"/>
      <c r="G612" s="269"/>
      <c r="H612" s="75" t="s">
        <v>85</v>
      </c>
      <c r="I612" s="74"/>
      <c r="J612" s="74"/>
      <c r="K612" s="73"/>
      <c r="L612" s="72"/>
      <c r="M612" s="68"/>
      <c r="N612" s="72"/>
      <c r="O612" s="68"/>
      <c r="P612" s="72"/>
      <c r="Q612" s="68"/>
      <c r="R612" s="72"/>
      <c r="S612" s="68"/>
      <c r="T612" s="72"/>
      <c r="U612" s="68"/>
      <c r="V612" s="72"/>
      <c r="W612" s="68"/>
      <c r="X612" s="72"/>
      <c r="Y612" s="68"/>
      <c r="Z612" s="72"/>
      <c r="AA612" s="71"/>
      <c r="AB612" s="70"/>
      <c r="AC612" s="70"/>
      <c r="AD612" s="70"/>
      <c r="AE612" s="70"/>
      <c r="AF612" s="69" t="s">
        <v>84</v>
      </c>
      <c r="AG612" s="68"/>
      <c r="AH612" s="68"/>
      <c r="AI612" s="68"/>
      <c r="AJ612" s="67"/>
      <c r="AK612" s="67"/>
      <c r="AL612" s="66"/>
      <c r="AM612" s="65"/>
      <c r="AN612" s="65"/>
      <c r="AO612" s="64">
        <f t="shared" ref="AO612:BG612" si="43">SUM(AO613:AO624)</f>
        <v>0</v>
      </c>
      <c r="AP612" s="63">
        <f t="shared" si="43"/>
        <v>0</v>
      </c>
      <c r="AQ612" s="62">
        <f t="shared" si="43"/>
        <v>0</v>
      </c>
      <c r="AR612" s="64">
        <f t="shared" si="43"/>
        <v>0</v>
      </c>
      <c r="AS612" s="63">
        <f t="shared" si="43"/>
        <v>0</v>
      </c>
      <c r="AT612" s="62">
        <f t="shared" si="43"/>
        <v>0</v>
      </c>
      <c r="AU612" s="64">
        <f t="shared" si="43"/>
        <v>0</v>
      </c>
      <c r="AV612" s="63">
        <f t="shared" si="43"/>
        <v>0</v>
      </c>
      <c r="AW612" s="62">
        <f t="shared" si="43"/>
        <v>0</v>
      </c>
      <c r="AX612" s="64">
        <f t="shared" si="43"/>
        <v>0</v>
      </c>
      <c r="AY612" s="63">
        <f t="shared" si="43"/>
        <v>0</v>
      </c>
      <c r="AZ612" s="62">
        <f t="shared" si="43"/>
        <v>0</v>
      </c>
      <c r="BA612" s="64">
        <f t="shared" si="43"/>
        <v>0</v>
      </c>
      <c r="BB612" s="63">
        <f t="shared" si="43"/>
        <v>0</v>
      </c>
      <c r="BC612" s="62">
        <f t="shared" si="43"/>
        <v>0</v>
      </c>
      <c r="BD612" s="61">
        <f t="shared" si="43"/>
        <v>0</v>
      </c>
      <c r="BE612" s="60">
        <f t="shared" si="43"/>
        <v>0</v>
      </c>
      <c r="BF612" s="60">
        <f t="shared" si="43"/>
        <v>0</v>
      </c>
      <c r="BG612" s="59">
        <f t="shared" si="43"/>
        <v>0</v>
      </c>
      <c r="BH612" s="58" t="s">
        <v>83</v>
      </c>
    </row>
    <row r="613" spans="2:60" ht="28.15" hidden="1" customHeight="1">
      <c r="B613" s="29"/>
      <c r="C613" s="263">
        <v>1</v>
      </c>
      <c r="D613" s="47"/>
      <c r="E613" s="46"/>
      <c r="F613" s="46"/>
      <c r="G613" s="45"/>
      <c r="H613" s="255"/>
      <c r="I613" s="259"/>
      <c r="J613" s="259"/>
      <c r="K613" s="259"/>
      <c r="L613" s="42" t="s">
        <v>82</v>
      </c>
      <c r="M613" s="41"/>
      <c r="N613" s="42" t="s">
        <v>81</v>
      </c>
      <c r="O613" s="41"/>
      <c r="P613" s="42" t="s">
        <v>80</v>
      </c>
      <c r="Q613" s="41"/>
      <c r="R613" s="42" t="s">
        <v>79</v>
      </c>
      <c r="S613" s="41"/>
      <c r="T613" s="42" t="s">
        <v>78</v>
      </c>
      <c r="U613" s="41"/>
      <c r="V613" s="42" t="s">
        <v>77</v>
      </c>
      <c r="W613" s="41"/>
      <c r="X613" s="42" t="s">
        <v>76</v>
      </c>
      <c r="Y613" s="41"/>
      <c r="Z613" s="42" t="s">
        <v>75</v>
      </c>
      <c r="AA613" s="41"/>
      <c r="AB613" s="44" t="s">
        <v>74</v>
      </c>
      <c r="AC613" s="43"/>
      <c r="AD613" s="42" t="s">
        <v>73</v>
      </c>
      <c r="AE613" s="41"/>
      <c r="AF613" s="40"/>
      <c r="AG613" s="41"/>
      <c r="AH613" s="40"/>
      <c r="AI613" s="39"/>
      <c r="AJ613" s="245"/>
      <c r="AK613" s="245"/>
      <c r="AL613" s="38"/>
      <c r="AM613" s="7"/>
      <c r="AN613" s="7"/>
      <c r="AO613" s="238">
        <f>SUMPRODUCT(LEN($M613:$AE616)-LEN(SUBSTITUTE($M613:$AE616,"A", "")))</f>
        <v>0</v>
      </c>
      <c r="AP613" s="229">
        <f>SUMPRODUCT(LEN($AH613:$AH616)-LEN(SUBSTITUTE($AH613:$AH616,"A", "")))</f>
        <v>0</v>
      </c>
      <c r="AQ613" s="232">
        <f>SUMPRODUCT(LEN($AG613:$AG616)-LEN(SUBSTITUTE($AG613:$AG616,"A", "")))</f>
        <v>0</v>
      </c>
      <c r="AR613" s="235">
        <f>SUMPRODUCT(LEN($M613:$AE616)-LEN(SUBSTITUTE($M613:$AE616,"S", "")))</f>
        <v>0</v>
      </c>
      <c r="AS613" s="229">
        <f>SUMPRODUCT(LEN($AH613:$AH616)-LEN(SUBSTITUTE($AH613:$AH616,"S", "")))</f>
        <v>0</v>
      </c>
      <c r="AT613" s="232">
        <f>SUMPRODUCT(LEN($AG613:$AG616)-LEN(SUBSTITUTE($AG613:$AG616,"S", "")))</f>
        <v>0</v>
      </c>
      <c r="AU613" s="235">
        <f>SUMPRODUCT(LEN($M613:$AE616)-LEN(SUBSTITUTE($M613:$AE616,"F", "")))</f>
        <v>0</v>
      </c>
      <c r="AV613" s="229">
        <f>SUMPRODUCT(LEN($AH613:$AH616)-LEN(SUBSTITUTE($AH613:$AH616,"F", "")))</f>
        <v>0</v>
      </c>
      <c r="AW613" s="232">
        <f>SUMPRODUCT(LEN($AG613:$AG616)-LEN(SUBSTITUTE($AG613:$AG616,"F", "")))</f>
        <v>0</v>
      </c>
      <c r="AX613" s="235">
        <f>SUMPRODUCT(LEN($M613:$AE616)-LEN(SUBSTITUTE($M613:$AE616,"G", "")))</f>
        <v>0</v>
      </c>
      <c r="AY613" s="229">
        <f>SUMPRODUCT(LEN($AH613:$AH616)-LEN(SUBSTITUTE($AH613:$AH616,"G", "")))</f>
        <v>0</v>
      </c>
      <c r="AZ613" s="232">
        <f>SUMPRODUCT(LEN($AG613:$AG616)-LEN(SUBSTITUTE($AG613:$AG616,"G", "")))</f>
        <v>0</v>
      </c>
      <c r="BA613" s="235">
        <f>SUMPRODUCT(LEN($M613:$AE616)-LEN(SUBSTITUTE($M613:$AE616,"M", "")))</f>
        <v>0</v>
      </c>
      <c r="BB613" s="229">
        <f>SUMPRODUCT(LEN($AH613:$AH616)-LEN(SUBSTITUTE($AH613:$AH616,"M", "")))</f>
        <v>0</v>
      </c>
      <c r="BC613" s="232">
        <f>SUMPRODUCT(LEN($AG613:$AG616)-LEN(SUBSTITUTE($AG613:$AG616,"M", "")))</f>
        <v>0</v>
      </c>
      <c r="BD613" s="297">
        <f>SUMPRODUCT(LEN($AI613:$AI616)-LEN(SUBSTITUTE($AI613:$AI616,"S", "")))</f>
        <v>0</v>
      </c>
      <c r="BE613" s="300">
        <f>SUMPRODUCT(LEN($AI613:$AI616)-LEN(SUBSTITUTE($AI613:$AI616,"F", "")))</f>
        <v>0</v>
      </c>
      <c r="BF613" s="300">
        <f>SUMPRODUCT(LEN($AI613:$AI616)-LEN(SUBSTITUTE($AI613:$AI616,"G", "")))</f>
        <v>0</v>
      </c>
      <c r="BG613" s="303">
        <f>SUMPRODUCT(LEN($AI613:$AI616)-LEN(SUBSTITUTE($AI613:$AI616,"M", "")))</f>
        <v>0</v>
      </c>
    </row>
    <row r="614" spans="2:60" ht="28.15" hidden="1" customHeight="1" thickBot="1">
      <c r="B614" s="29"/>
      <c r="C614" s="264"/>
      <c r="D614" s="37"/>
      <c r="E614" s="36"/>
      <c r="F614" s="36"/>
      <c r="G614" s="35"/>
      <c r="H614" s="256"/>
      <c r="I614" s="260"/>
      <c r="J614" s="260"/>
      <c r="K614" s="260"/>
      <c r="L614" s="32" t="s">
        <v>72</v>
      </c>
      <c r="M614" s="31"/>
      <c r="N614" s="32" t="s">
        <v>71</v>
      </c>
      <c r="O614" s="31"/>
      <c r="P614" s="32" t="s">
        <v>70</v>
      </c>
      <c r="Q614" s="31"/>
      <c r="R614" s="32" t="s">
        <v>69</v>
      </c>
      <c r="S614" s="31"/>
      <c r="T614" s="32" t="s">
        <v>68</v>
      </c>
      <c r="U614" s="31"/>
      <c r="V614" s="32" t="s">
        <v>67</v>
      </c>
      <c r="W614" s="31"/>
      <c r="X614" s="32" t="s">
        <v>66</v>
      </c>
      <c r="Y614" s="31"/>
      <c r="Z614" s="32" t="s">
        <v>65</v>
      </c>
      <c r="AA614" s="31"/>
      <c r="AB614" s="34" t="s">
        <v>64</v>
      </c>
      <c r="AC614" s="33"/>
      <c r="AD614" s="32" t="s">
        <v>63</v>
      </c>
      <c r="AE614" s="31"/>
      <c r="AF614" s="30"/>
      <c r="AG614" s="31"/>
      <c r="AH614" s="30"/>
      <c r="AI614" s="20"/>
      <c r="AJ614" s="246"/>
      <c r="AK614" s="246"/>
      <c r="AL614" s="19"/>
      <c r="AM614" s="7"/>
      <c r="AN614" s="7"/>
      <c r="AO614" s="239"/>
      <c r="AP614" s="230"/>
      <c r="AQ614" s="233"/>
      <c r="AR614" s="236"/>
      <c r="AS614" s="230"/>
      <c r="AT614" s="233"/>
      <c r="AU614" s="236"/>
      <c r="AV614" s="230"/>
      <c r="AW614" s="233"/>
      <c r="AX614" s="236"/>
      <c r="AY614" s="230"/>
      <c r="AZ614" s="233"/>
      <c r="BA614" s="236"/>
      <c r="BB614" s="230"/>
      <c r="BC614" s="233"/>
      <c r="BD614" s="298"/>
      <c r="BE614" s="301"/>
      <c r="BF614" s="301"/>
      <c r="BG614" s="304"/>
    </row>
    <row r="615" spans="2:60" ht="28.15" hidden="1" customHeight="1">
      <c r="B615" s="29"/>
      <c r="C615" s="265"/>
      <c r="D615" s="28"/>
      <c r="E615" s="27"/>
      <c r="F615" s="27"/>
      <c r="G615" s="26"/>
      <c r="H615" s="257"/>
      <c r="I615" s="261"/>
      <c r="J615" s="261"/>
      <c r="K615" s="261"/>
      <c r="L615" s="23" t="s">
        <v>62</v>
      </c>
      <c r="M615" s="22"/>
      <c r="N615" s="23" t="s">
        <v>61</v>
      </c>
      <c r="O615" s="22"/>
      <c r="P615" s="23" t="s">
        <v>60</v>
      </c>
      <c r="Q615" s="22"/>
      <c r="R615" s="23" t="s">
        <v>59</v>
      </c>
      <c r="S615" s="22"/>
      <c r="T615" s="23" t="s">
        <v>58</v>
      </c>
      <c r="U615" s="22"/>
      <c r="V615" s="23" t="s">
        <v>57</v>
      </c>
      <c r="W615" s="22"/>
      <c r="X615" s="23" t="s">
        <v>56</v>
      </c>
      <c r="Y615" s="22"/>
      <c r="Z615" s="23" t="s">
        <v>55</v>
      </c>
      <c r="AA615" s="22"/>
      <c r="AB615" s="25" t="s">
        <v>54</v>
      </c>
      <c r="AC615" s="24"/>
      <c r="AD615" s="23">
        <v>39</v>
      </c>
      <c r="AE615" s="22"/>
      <c r="AF615" s="21"/>
      <c r="AG615" s="22"/>
      <c r="AH615" s="21"/>
      <c r="AI615" s="20"/>
      <c r="AJ615" s="246"/>
      <c r="AK615" s="246"/>
      <c r="AL615" s="19"/>
      <c r="AM615" s="7"/>
      <c r="AN615" s="7"/>
      <c r="AO615" s="239"/>
      <c r="AP615" s="230"/>
      <c r="AQ615" s="233"/>
      <c r="AR615" s="236"/>
      <c r="AS615" s="230"/>
      <c r="AT615" s="233"/>
      <c r="AU615" s="236"/>
      <c r="AV615" s="230"/>
      <c r="AW615" s="233"/>
      <c r="AX615" s="236"/>
      <c r="AY615" s="230"/>
      <c r="AZ615" s="233"/>
      <c r="BA615" s="236"/>
      <c r="BB615" s="230"/>
      <c r="BC615" s="233"/>
      <c r="BD615" s="298"/>
      <c r="BE615" s="301"/>
      <c r="BF615" s="301"/>
      <c r="BG615" s="304"/>
    </row>
    <row r="616" spans="2:60" ht="28.15" hidden="1" customHeight="1" thickBot="1">
      <c r="B616" s="29"/>
      <c r="C616" s="266"/>
      <c r="D616" s="57"/>
      <c r="E616" s="56"/>
      <c r="F616" s="56"/>
      <c r="G616" s="55"/>
      <c r="H616" s="258"/>
      <c r="I616" s="262"/>
      <c r="J616" s="262"/>
      <c r="K616" s="262"/>
      <c r="L616" s="52" t="s">
        <v>53</v>
      </c>
      <c r="M616" s="51"/>
      <c r="N616" s="52" t="s">
        <v>52</v>
      </c>
      <c r="O616" s="51"/>
      <c r="P616" s="52" t="s">
        <v>51</v>
      </c>
      <c r="Q616" s="51"/>
      <c r="R616" s="52" t="s">
        <v>50</v>
      </c>
      <c r="S616" s="51"/>
      <c r="T616" s="52">
        <v>20</v>
      </c>
      <c r="U616" s="51"/>
      <c r="V616" s="52" t="s">
        <v>49</v>
      </c>
      <c r="W616" s="51"/>
      <c r="X616" s="52" t="s">
        <v>48</v>
      </c>
      <c r="Y616" s="51"/>
      <c r="Z616" s="52" t="s">
        <v>47</v>
      </c>
      <c r="AA616" s="51"/>
      <c r="AB616" s="54" t="s">
        <v>46</v>
      </c>
      <c r="AC616" s="53"/>
      <c r="AD616" s="52" t="s">
        <v>45</v>
      </c>
      <c r="AE616" s="51"/>
      <c r="AF616" s="50"/>
      <c r="AG616" s="51"/>
      <c r="AH616" s="50"/>
      <c r="AI616" s="49"/>
      <c r="AJ616" s="248"/>
      <c r="AK616" s="248"/>
      <c r="AL616" s="48"/>
      <c r="AM616" s="7"/>
      <c r="AN616" s="7"/>
      <c r="AO616" s="240"/>
      <c r="AP616" s="231"/>
      <c r="AQ616" s="234"/>
      <c r="AR616" s="237"/>
      <c r="AS616" s="231"/>
      <c r="AT616" s="234"/>
      <c r="AU616" s="237"/>
      <c r="AV616" s="231"/>
      <c r="AW616" s="234"/>
      <c r="AX616" s="237"/>
      <c r="AY616" s="231"/>
      <c r="AZ616" s="234"/>
      <c r="BA616" s="237"/>
      <c r="BB616" s="231"/>
      <c r="BC616" s="234"/>
      <c r="BD616" s="299"/>
      <c r="BE616" s="302"/>
      <c r="BF616" s="302"/>
      <c r="BG616" s="305"/>
    </row>
    <row r="617" spans="2:60" ht="28.15" hidden="1" customHeight="1">
      <c r="B617" s="29"/>
      <c r="C617" s="263">
        <v>2</v>
      </c>
      <c r="D617" s="47"/>
      <c r="E617" s="46"/>
      <c r="F617" s="46"/>
      <c r="G617" s="45"/>
      <c r="H617" s="255"/>
      <c r="I617" s="259"/>
      <c r="J617" s="259"/>
      <c r="K617" s="259"/>
      <c r="L617" s="42" t="s">
        <v>82</v>
      </c>
      <c r="M617" s="41"/>
      <c r="N617" s="42" t="s">
        <v>81</v>
      </c>
      <c r="O617" s="41"/>
      <c r="P617" s="42" t="s">
        <v>80</v>
      </c>
      <c r="Q617" s="41"/>
      <c r="R617" s="42" t="s">
        <v>79</v>
      </c>
      <c r="S617" s="41"/>
      <c r="T617" s="42" t="s">
        <v>78</v>
      </c>
      <c r="U617" s="41"/>
      <c r="V617" s="42" t="s">
        <v>77</v>
      </c>
      <c r="W617" s="41"/>
      <c r="X617" s="42" t="s">
        <v>76</v>
      </c>
      <c r="Y617" s="41"/>
      <c r="Z617" s="42" t="s">
        <v>75</v>
      </c>
      <c r="AA617" s="41"/>
      <c r="AB617" s="44" t="s">
        <v>74</v>
      </c>
      <c r="AC617" s="43"/>
      <c r="AD617" s="42" t="s">
        <v>73</v>
      </c>
      <c r="AE617" s="41"/>
      <c r="AF617" s="40"/>
      <c r="AG617" s="41"/>
      <c r="AH617" s="40"/>
      <c r="AI617" s="39"/>
      <c r="AJ617" s="249"/>
      <c r="AK617" s="252"/>
      <c r="AL617" s="38"/>
      <c r="AM617" s="7"/>
      <c r="AN617" s="7"/>
      <c r="AO617" s="238">
        <f>SUMPRODUCT(LEN($M617:$AE620)-LEN(SUBSTITUTE($M617:$AE620,"A", "")))</f>
        <v>0</v>
      </c>
      <c r="AP617" s="229">
        <f>SUMPRODUCT(LEN($AH617:$AH620)-LEN(SUBSTITUTE($AH617:$AH620,"A", "")))</f>
        <v>0</v>
      </c>
      <c r="AQ617" s="232">
        <f>SUMPRODUCT(LEN($AG617:$AG620)-LEN(SUBSTITUTE($AG617:$AG620,"A", "")))</f>
        <v>0</v>
      </c>
      <c r="AR617" s="235">
        <f>SUMPRODUCT(LEN($M617:$AE620)-LEN(SUBSTITUTE($M617:$AE620,"S", "")))</f>
        <v>0</v>
      </c>
      <c r="AS617" s="229">
        <f>SUMPRODUCT(LEN($AH617:$AH620)-LEN(SUBSTITUTE($AH617:$AH620,"S", "")))</f>
        <v>0</v>
      </c>
      <c r="AT617" s="232">
        <f>SUMPRODUCT(LEN($AG617:$AG620)-LEN(SUBSTITUTE($AG617:$AG620,"S", "")))</f>
        <v>0</v>
      </c>
      <c r="AU617" s="235">
        <f>SUMPRODUCT(LEN($M617:$AE620)-LEN(SUBSTITUTE($M617:$AE620,"F", "")))</f>
        <v>0</v>
      </c>
      <c r="AV617" s="229">
        <f>SUMPRODUCT(LEN($AH617:$AH620)-LEN(SUBSTITUTE($AH617:$AH620,"F", "")))</f>
        <v>0</v>
      </c>
      <c r="AW617" s="232">
        <f>SUMPRODUCT(LEN($AG617:$AG620)-LEN(SUBSTITUTE($AG617:$AG620,"F", "")))</f>
        <v>0</v>
      </c>
      <c r="AX617" s="235">
        <f>SUMPRODUCT(LEN($M617:$AE620)-LEN(SUBSTITUTE($M617:$AE620,"G", "")))</f>
        <v>0</v>
      </c>
      <c r="AY617" s="229">
        <f>SUMPRODUCT(LEN($AH617:$AH620)-LEN(SUBSTITUTE($AH617:$AH620,"G", "")))</f>
        <v>0</v>
      </c>
      <c r="AZ617" s="232">
        <f>SUMPRODUCT(LEN($AG617:$AG620)-LEN(SUBSTITUTE($AG617:$AG620,"G", "")))</f>
        <v>0</v>
      </c>
      <c r="BA617" s="235">
        <f>SUMPRODUCT(LEN($M617:$AE620)-LEN(SUBSTITUTE($M617:$AE620,"M", "")))</f>
        <v>0</v>
      </c>
      <c r="BB617" s="229">
        <f>SUMPRODUCT(LEN($AH617:$AH620)-LEN(SUBSTITUTE($AH617:$AH620,"M", "")))</f>
        <v>0</v>
      </c>
      <c r="BC617" s="232">
        <f>SUMPRODUCT(LEN($AG617:$AG620)-LEN(SUBSTITUTE($AG617:$AG620,"M", "")))</f>
        <v>0</v>
      </c>
      <c r="BD617" s="297">
        <f>SUMPRODUCT(LEN($AI617:$AI620)-LEN(SUBSTITUTE($AI617:$AI620,"S", "")))</f>
        <v>0</v>
      </c>
      <c r="BE617" s="300">
        <f>SUMPRODUCT(LEN($AI617:$AI620)-LEN(SUBSTITUTE($AI617:$AI620,"F", "")))</f>
        <v>0</v>
      </c>
      <c r="BF617" s="300">
        <f>SUMPRODUCT(LEN($AI617:$AI620)-LEN(SUBSTITUTE($AI617:$AI620,"G", "")))</f>
        <v>0</v>
      </c>
      <c r="BG617" s="303">
        <f>SUMPRODUCT(LEN($AI617:$AI620)-LEN(SUBSTITUTE($AI617:$AI620,"M", "")))</f>
        <v>0</v>
      </c>
    </row>
    <row r="618" spans="2:60" ht="28.15" hidden="1" customHeight="1" thickBot="1">
      <c r="B618" s="29"/>
      <c r="C618" s="264"/>
      <c r="D618" s="37"/>
      <c r="E618" s="36"/>
      <c r="F618" s="36"/>
      <c r="G618" s="35"/>
      <c r="H618" s="256"/>
      <c r="I618" s="260"/>
      <c r="J618" s="260"/>
      <c r="K618" s="260"/>
      <c r="L618" s="32" t="s">
        <v>72</v>
      </c>
      <c r="M618" s="31"/>
      <c r="N618" s="32" t="s">
        <v>71</v>
      </c>
      <c r="O618" s="31"/>
      <c r="P618" s="32" t="s">
        <v>70</v>
      </c>
      <c r="Q618" s="31"/>
      <c r="R618" s="32" t="s">
        <v>69</v>
      </c>
      <c r="S618" s="31"/>
      <c r="T618" s="32" t="s">
        <v>68</v>
      </c>
      <c r="U618" s="31"/>
      <c r="V618" s="32" t="s">
        <v>67</v>
      </c>
      <c r="W618" s="31"/>
      <c r="X618" s="32" t="s">
        <v>66</v>
      </c>
      <c r="Y618" s="31"/>
      <c r="Z618" s="32" t="s">
        <v>65</v>
      </c>
      <c r="AA618" s="31"/>
      <c r="AB618" s="34" t="s">
        <v>64</v>
      </c>
      <c r="AC618" s="33"/>
      <c r="AD618" s="32" t="s">
        <v>63</v>
      </c>
      <c r="AE618" s="31"/>
      <c r="AF618" s="30"/>
      <c r="AG618" s="31"/>
      <c r="AH618" s="30"/>
      <c r="AI618" s="20"/>
      <c r="AJ618" s="250"/>
      <c r="AK618" s="253"/>
      <c r="AL618" s="19"/>
      <c r="AM618" s="7"/>
      <c r="AN618" s="7"/>
      <c r="AO618" s="239"/>
      <c r="AP618" s="230"/>
      <c r="AQ618" s="233"/>
      <c r="AR618" s="236"/>
      <c r="AS618" s="230"/>
      <c r="AT618" s="233"/>
      <c r="AU618" s="236"/>
      <c r="AV618" s="230"/>
      <c r="AW618" s="233"/>
      <c r="AX618" s="236"/>
      <c r="AY618" s="230"/>
      <c r="AZ618" s="233"/>
      <c r="BA618" s="236"/>
      <c r="BB618" s="230"/>
      <c r="BC618" s="233"/>
      <c r="BD618" s="298"/>
      <c r="BE618" s="301"/>
      <c r="BF618" s="301"/>
      <c r="BG618" s="304"/>
    </row>
    <row r="619" spans="2:60" ht="28.15" hidden="1" customHeight="1">
      <c r="B619" s="29"/>
      <c r="C619" s="265"/>
      <c r="D619" s="28"/>
      <c r="E619" s="27"/>
      <c r="F619" s="27"/>
      <c r="G619" s="26"/>
      <c r="H619" s="257"/>
      <c r="I619" s="261"/>
      <c r="J619" s="261"/>
      <c r="K619" s="261"/>
      <c r="L619" s="23" t="s">
        <v>62</v>
      </c>
      <c r="M619" s="22"/>
      <c r="N619" s="23" t="s">
        <v>61</v>
      </c>
      <c r="O619" s="22"/>
      <c r="P619" s="23" t="s">
        <v>60</v>
      </c>
      <c r="Q619" s="22"/>
      <c r="R619" s="23" t="s">
        <v>59</v>
      </c>
      <c r="S619" s="22"/>
      <c r="T619" s="23" t="s">
        <v>58</v>
      </c>
      <c r="U619" s="22"/>
      <c r="V619" s="23" t="s">
        <v>57</v>
      </c>
      <c r="W619" s="22"/>
      <c r="X619" s="23" t="s">
        <v>56</v>
      </c>
      <c r="Y619" s="22"/>
      <c r="Z619" s="23" t="s">
        <v>55</v>
      </c>
      <c r="AA619" s="22"/>
      <c r="AB619" s="25" t="s">
        <v>54</v>
      </c>
      <c r="AC619" s="24"/>
      <c r="AD619" s="23">
        <v>39</v>
      </c>
      <c r="AE619" s="22"/>
      <c r="AF619" s="21"/>
      <c r="AG619" s="22"/>
      <c r="AH619" s="21"/>
      <c r="AI619" s="20"/>
      <c r="AJ619" s="250"/>
      <c r="AK619" s="253"/>
      <c r="AL619" s="19"/>
      <c r="AM619" s="7"/>
      <c r="AN619" s="7"/>
      <c r="AO619" s="239"/>
      <c r="AP619" s="230"/>
      <c r="AQ619" s="233"/>
      <c r="AR619" s="236"/>
      <c r="AS619" s="230"/>
      <c r="AT619" s="233"/>
      <c r="AU619" s="236"/>
      <c r="AV619" s="230"/>
      <c r="AW619" s="233"/>
      <c r="AX619" s="236"/>
      <c r="AY619" s="230"/>
      <c r="AZ619" s="233"/>
      <c r="BA619" s="236"/>
      <c r="BB619" s="230"/>
      <c r="BC619" s="233"/>
      <c r="BD619" s="298"/>
      <c r="BE619" s="301"/>
      <c r="BF619" s="301"/>
      <c r="BG619" s="304"/>
    </row>
    <row r="620" spans="2:60" ht="28.15" hidden="1" customHeight="1" thickBot="1">
      <c r="B620" s="29"/>
      <c r="C620" s="266"/>
      <c r="D620" s="57"/>
      <c r="E620" s="56"/>
      <c r="F620" s="56"/>
      <c r="G620" s="55"/>
      <c r="H620" s="258"/>
      <c r="I620" s="262"/>
      <c r="J620" s="262"/>
      <c r="K620" s="262"/>
      <c r="L620" s="52" t="s">
        <v>53</v>
      </c>
      <c r="M620" s="51"/>
      <c r="N620" s="52" t="s">
        <v>52</v>
      </c>
      <c r="O620" s="51"/>
      <c r="P620" s="52" t="s">
        <v>51</v>
      </c>
      <c r="Q620" s="51"/>
      <c r="R620" s="52" t="s">
        <v>50</v>
      </c>
      <c r="S620" s="51"/>
      <c r="T620" s="52">
        <v>20</v>
      </c>
      <c r="U620" s="51"/>
      <c r="V620" s="52" t="s">
        <v>49</v>
      </c>
      <c r="W620" s="51"/>
      <c r="X620" s="52" t="s">
        <v>48</v>
      </c>
      <c r="Y620" s="51"/>
      <c r="Z620" s="52" t="s">
        <v>47</v>
      </c>
      <c r="AA620" s="51"/>
      <c r="AB620" s="54" t="s">
        <v>46</v>
      </c>
      <c r="AC620" s="53"/>
      <c r="AD620" s="52" t="s">
        <v>45</v>
      </c>
      <c r="AE620" s="51"/>
      <c r="AF620" s="50"/>
      <c r="AG620" s="51"/>
      <c r="AH620" s="50"/>
      <c r="AI620" s="49"/>
      <c r="AJ620" s="251"/>
      <c r="AK620" s="254"/>
      <c r="AL620" s="48"/>
      <c r="AM620" s="7"/>
      <c r="AN620" s="7"/>
      <c r="AO620" s="240"/>
      <c r="AP620" s="231"/>
      <c r="AQ620" s="234"/>
      <c r="AR620" s="237"/>
      <c r="AS620" s="231"/>
      <c r="AT620" s="234"/>
      <c r="AU620" s="237"/>
      <c r="AV620" s="231"/>
      <c r="AW620" s="234"/>
      <c r="AX620" s="237"/>
      <c r="AY620" s="231"/>
      <c r="AZ620" s="234"/>
      <c r="BA620" s="237"/>
      <c r="BB620" s="231"/>
      <c r="BC620" s="234"/>
      <c r="BD620" s="299"/>
      <c r="BE620" s="302"/>
      <c r="BF620" s="302"/>
      <c r="BG620" s="305"/>
    </row>
    <row r="621" spans="2:60" ht="28.15" hidden="1" customHeight="1">
      <c r="B621" s="29"/>
      <c r="C621" s="263">
        <v>3</v>
      </c>
      <c r="D621" s="47"/>
      <c r="E621" s="46"/>
      <c r="F621" s="46"/>
      <c r="G621" s="45"/>
      <c r="H621" s="255"/>
      <c r="I621" s="259"/>
      <c r="J621" s="259"/>
      <c r="K621" s="259"/>
      <c r="L621" s="42" t="s">
        <v>82</v>
      </c>
      <c r="M621" s="41"/>
      <c r="N621" s="42" t="s">
        <v>81</v>
      </c>
      <c r="O621" s="41"/>
      <c r="P621" s="42" t="s">
        <v>80</v>
      </c>
      <c r="Q621" s="41"/>
      <c r="R621" s="42" t="s">
        <v>79</v>
      </c>
      <c r="S621" s="41"/>
      <c r="T621" s="42" t="s">
        <v>78</v>
      </c>
      <c r="U621" s="41"/>
      <c r="V621" s="42" t="s">
        <v>77</v>
      </c>
      <c r="W621" s="41"/>
      <c r="X621" s="42" t="s">
        <v>76</v>
      </c>
      <c r="Y621" s="41"/>
      <c r="Z621" s="42" t="s">
        <v>75</v>
      </c>
      <c r="AA621" s="41"/>
      <c r="AB621" s="44" t="s">
        <v>74</v>
      </c>
      <c r="AC621" s="43"/>
      <c r="AD621" s="42" t="s">
        <v>73</v>
      </c>
      <c r="AE621" s="41"/>
      <c r="AF621" s="40"/>
      <c r="AG621" s="41"/>
      <c r="AH621" s="40"/>
      <c r="AI621" s="39"/>
      <c r="AJ621" s="245"/>
      <c r="AK621" s="245"/>
      <c r="AL621" s="38"/>
      <c r="AM621" s="7"/>
      <c r="AN621" s="7"/>
      <c r="AO621" s="238">
        <f>SUMPRODUCT(LEN($M621:$AE624)-LEN(SUBSTITUTE($M621:$AE624,"A", "")))</f>
        <v>0</v>
      </c>
      <c r="AP621" s="229">
        <f>SUMPRODUCT(LEN($AH621:$AH624)-LEN(SUBSTITUTE($AH621:$AH624,"A", "")))</f>
        <v>0</v>
      </c>
      <c r="AQ621" s="232">
        <f>SUMPRODUCT(LEN($AG621:$AG624)-LEN(SUBSTITUTE($AG621:$AG624,"A", "")))</f>
        <v>0</v>
      </c>
      <c r="AR621" s="235">
        <f>SUMPRODUCT(LEN($M621:$AE624)-LEN(SUBSTITUTE($M621:$AE624,"S", "")))</f>
        <v>0</v>
      </c>
      <c r="AS621" s="229">
        <f>SUMPRODUCT(LEN($AH621:$AH624)-LEN(SUBSTITUTE($AH621:$AH624,"S", "")))</f>
        <v>0</v>
      </c>
      <c r="AT621" s="232">
        <f>SUMPRODUCT(LEN($AG621:$AG624)-LEN(SUBSTITUTE($AG621:$AG624,"S", "")))</f>
        <v>0</v>
      </c>
      <c r="AU621" s="235">
        <f>SUMPRODUCT(LEN($M621:$AE624)-LEN(SUBSTITUTE($M621:$AE624,"F", "")))</f>
        <v>0</v>
      </c>
      <c r="AV621" s="229">
        <f>SUMPRODUCT(LEN($AH621:$AH624)-LEN(SUBSTITUTE($AH621:$AH624,"F", "")))</f>
        <v>0</v>
      </c>
      <c r="AW621" s="232">
        <f>SUMPRODUCT(LEN($AG621:$AG624)-LEN(SUBSTITUTE($AG621:$AG624,"F", "")))</f>
        <v>0</v>
      </c>
      <c r="AX621" s="235">
        <f>SUMPRODUCT(LEN($M621:$AE624)-LEN(SUBSTITUTE($M621:$AE624,"G", "")))</f>
        <v>0</v>
      </c>
      <c r="AY621" s="229">
        <f>SUMPRODUCT(LEN($AH621:$AH624)-LEN(SUBSTITUTE($AH621:$AH624,"G", "")))</f>
        <v>0</v>
      </c>
      <c r="AZ621" s="232">
        <f>SUMPRODUCT(LEN($AG621:$AG624)-LEN(SUBSTITUTE($AG621:$AG624,"G", "")))</f>
        <v>0</v>
      </c>
      <c r="BA621" s="235">
        <f>SUMPRODUCT(LEN($M621:$AE624)-LEN(SUBSTITUTE($M621:$AE624,"M", "")))</f>
        <v>0</v>
      </c>
      <c r="BB621" s="229">
        <f>SUMPRODUCT(LEN($AH621:$AH624)-LEN(SUBSTITUTE($AH621:$AH624,"M", "")))</f>
        <v>0</v>
      </c>
      <c r="BC621" s="232">
        <f>SUMPRODUCT(LEN($AG621:$AG624)-LEN(SUBSTITUTE($AG621:$AG624,"M", "")))</f>
        <v>0</v>
      </c>
      <c r="BD621" s="297">
        <f>SUMPRODUCT(LEN($AI621:$AI624)-LEN(SUBSTITUTE($AI621:$AI624,"S", "")))</f>
        <v>0</v>
      </c>
      <c r="BE621" s="300">
        <f>SUMPRODUCT(LEN($AI621:$AI624)-LEN(SUBSTITUTE($AI621:$AI624,"F", "")))</f>
        <v>0</v>
      </c>
      <c r="BF621" s="300">
        <f>SUMPRODUCT(LEN($AI621:$AI624)-LEN(SUBSTITUTE($AI621:$AI624,"G", "")))</f>
        <v>0</v>
      </c>
      <c r="BG621" s="303">
        <f>SUMPRODUCT(LEN($AI621:$AI624)-LEN(SUBSTITUTE($AI621:$AI624,"M", "")))</f>
        <v>0</v>
      </c>
    </row>
    <row r="622" spans="2:60" ht="28.15" hidden="1" customHeight="1" thickBot="1">
      <c r="B622" s="29"/>
      <c r="C622" s="264"/>
      <c r="D622" s="37"/>
      <c r="E622" s="36"/>
      <c r="F622" s="36"/>
      <c r="G622" s="35"/>
      <c r="H622" s="256"/>
      <c r="I622" s="260"/>
      <c r="J622" s="260"/>
      <c r="K622" s="260"/>
      <c r="L622" s="32" t="s">
        <v>72</v>
      </c>
      <c r="M622" s="31"/>
      <c r="N622" s="32" t="s">
        <v>71</v>
      </c>
      <c r="O622" s="31"/>
      <c r="P622" s="32" t="s">
        <v>70</v>
      </c>
      <c r="Q622" s="31"/>
      <c r="R622" s="32" t="s">
        <v>69</v>
      </c>
      <c r="S622" s="31"/>
      <c r="T622" s="32" t="s">
        <v>68</v>
      </c>
      <c r="U622" s="31"/>
      <c r="V622" s="32" t="s">
        <v>67</v>
      </c>
      <c r="W622" s="31"/>
      <c r="X622" s="32" t="s">
        <v>66</v>
      </c>
      <c r="Y622" s="31"/>
      <c r="Z622" s="32" t="s">
        <v>65</v>
      </c>
      <c r="AA622" s="31"/>
      <c r="AB622" s="34" t="s">
        <v>64</v>
      </c>
      <c r="AC622" s="33"/>
      <c r="AD622" s="32" t="s">
        <v>63</v>
      </c>
      <c r="AE622" s="31"/>
      <c r="AF622" s="30"/>
      <c r="AG622" s="31"/>
      <c r="AH622" s="30"/>
      <c r="AI622" s="20"/>
      <c r="AJ622" s="246"/>
      <c r="AK622" s="246"/>
      <c r="AL622" s="19"/>
      <c r="AM622" s="7"/>
      <c r="AN622" s="7"/>
      <c r="AO622" s="239"/>
      <c r="AP622" s="230"/>
      <c r="AQ622" s="233"/>
      <c r="AR622" s="236"/>
      <c r="AS622" s="230"/>
      <c r="AT622" s="233"/>
      <c r="AU622" s="236"/>
      <c r="AV622" s="230"/>
      <c r="AW622" s="233"/>
      <c r="AX622" s="236"/>
      <c r="AY622" s="230"/>
      <c r="AZ622" s="233"/>
      <c r="BA622" s="236"/>
      <c r="BB622" s="230"/>
      <c r="BC622" s="233"/>
      <c r="BD622" s="298"/>
      <c r="BE622" s="301"/>
      <c r="BF622" s="301"/>
      <c r="BG622" s="304"/>
    </row>
    <row r="623" spans="2:60" ht="28.15" hidden="1" customHeight="1">
      <c r="B623" s="29"/>
      <c r="C623" s="265"/>
      <c r="D623" s="28"/>
      <c r="E623" s="27"/>
      <c r="F623" s="27"/>
      <c r="G623" s="26"/>
      <c r="H623" s="257"/>
      <c r="I623" s="261"/>
      <c r="J623" s="261"/>
      <c r="K623" s="261"/>
      <c r="L623" s="23" t="s">
        <v>62</v>
      </c>
      <c r="M623" s="22"/>
      <c r="N623" s="23" t="s">
        <v>61</v>
      </c>
      <c r="O623" s="22"/>
      <c r="P623" s="23" t="s">
        <v>60</v>
      </c>
      <c r="Q623" s="22"/>
      <c r="R623" s="23" t="s">
        <v>59</v>
      </c>
      <c r="S623" s="22"/>
      <c r="T623" s="23" t="s">
        <v>58</v>
      </c>
      <c r="U623" s="22"/>
      <c r="V623" s="23" t="s">
        <v>57</v>
      </c>
      <c r="W623" s="22"/>
      <c r="X623" s="23" t="s">
        <v>56</v>
      </c>
      <c r="Y623" s="22"/>
      <c r="Z623" s="23" t="s">
        <v>55</v>
      </c>
      <c r="AA623" s="22"/>
      <c r="AB623" s="25" t="s">
        <v>54</v>
      </c>
      <c r="AC623" s="24"/>
      <c r="AD623" s="23">
        <v>39</v>
      </c>
      <c r="AE623" s="22"/>
      <c r="AF623" s="21"/>
      <c r="AG623" s="22"/>
      <c r="AH623" s="21"/>
      <c r="AI623" s="20"/>
      <c r="AJ623" s="246"/>
      <c r="AK623" s="246"/>
      <c r="AL623" s="19"/>
      <c r="AM623" s="7"/>
      <c r="AN623" s="7"/>
      <c r="AO623" s="239"/>
      <c r="AP623" s="230"/>
      <c r="AQ623" s="233"/>
      <c r="AR623" s="236"/>
      <c r="AS623" s="230"/>
      <c r="AT623" s="233"/>
      <c r="AU623" s="236"/>
      <c r="AV623" s="230"/>
      <c r="AW623" s="233"/>
      <c r="AX623" s="236"/>
      <c r="AY623" s="230"/>
      <c r="AZ623" s="233"/>
      <c r="BA623" s="236"/>
      <c r="BB623" s="230"/>
      <c r="BC623" s="233"/>
      <c r="BD623" s="298"/>
      <c r="BE623" s="301"/>
      <c r="BF623" s="301"/>
      <c r="BG623" s="304"/>
    </row>
    <row r="624" spans="2:60" ht="28.15" hidden="1" customHeight="1" thickBot="1">
      <c r="B624" s="18"/>
      <c r="C624" s="271"/>
      <c r="D624" s="17"/>
      <c r="E624" s="16"/>
      <c r="F624" s="16"/>
      <c r="G624" s="15"/>
      <c r="H624" s="258"/>
      <c r="I624" s="272"/>
      <c r="J624" s="272"/>
      <c r="K624" s="272"/>
      <c r="L624" s="12" t="s">
        <v>53</v>
      </c>
      <c r="M624" s="11"/>
      <c r="N624" s="12" t="s">
        <v>52</v>
      </c>
      <c r="O624" s="11"/>
      <c r="P624" s="12" t="s">
        <v>51</v>
      </c>
      <c r="Q624" s="11"/>
      <c r="R624" s="12" t="s">
        <v>50</v>
      </c>
      <c r="S624" s="11"/>
      <c r="T624" s="12">
        <v>20</v>
      </c>
      <c r="U624" s="11"/>
      <c r="V624" s="12" t="s">
        <v>49</v>
      </c>
      <c r="W624" s="11"/>
      <c r="X624" s="12" t="s">
        <v>48</v>
      </c>
      <c r="Y624" s="11"/>
      <c r="Z624" s="12" t="s">
        <v>47</v>
      </c>
      <c r="AA624" s="11"/>
      <c r="AB624" s="14" t="s">
        <v>46</v>
      </c>
      <c r="AC624" s="13"/>
      <c r="AD624" s="12" t="s">
        <v>45</v>
      </c>
      <c r="AE624" s="11"/>
      <c r="AF624" s="10"/>
      <c r="AG624" s="11"/>
      <c r="AH624" s="10"/>
      <c r="AI624" s="9"/>
      <c r="AJ624" s="247"/>
      <c r="AK624" s="247"/>
      <c r="AL624" s="8"/>
      <c r="AM624" s="7"/>
      <c r="AN624" s="7"/>
      <c r="AO624" s="240"/>
      <c r="AP624" s="231"/>
      <c r="AQ624" s="234"/>
      <c r="AR624" s="237"/>
      <c r="AS624" s="231"/>
      <c r="AT624" s="234"/>
      <c r="AU624" s="237"/>
      <c r="AV624" s="231"/>
      <c r="AW624" s="234"/>
      <c r="AX624" s="237"/>
      <c r="AY624" s="231"/>
      <c r="AZ624" s="234"/>
      <c r="BA624" s="237"/>
      <c r="BB624" s="231"/>
      <c r="BC624" s="234"/>
      <c r="BD624" s="299"/>
      <c r="BE624" s="302"/>
      <c r="BF624" s="302"/>
      <c r="BG624" s="305"/>
    </row>
    <row r="625" spans="2:60" ht="85.9" hidden="1" customHeight="1" thickBot="1">
      <c r="B625" s="94" t="s">
        <v>119</v>
      </c>
      <c r="C625" s="83" t="s">
        <v>118</v>
      </c>
      <c r="D625" s="88" t="s">
        <v>117</v>
      </c>
      <c r="E625" s="93" t="s">
        <v>116</v>
      </c>
      <c r="F625" s="92"/>
      <c r="G625" s="91"/>
      <c r="H625" s="90" t="s">
        <v>115</v>
      </c>
      <c r="I625" s="88" t="s">
        <v>43</v>
      </c>
      <c r="J625" s="88" t="s">
        <v>114</v>
      </c>
      <c r="K625" s="88" t="s">
        <v>44</v>
      </c>
      <c r="L625" s="227" t="s">
        <v>113</v>
      </c>
      <c r="M625" s="270"/>
      <c r="N625" s="227" t="s">
        <v>112</v>
      </c>
      <c r="O625" s="270"/>
      <c r="P625" s="227" t="s">
        <v>112</v>
      </c>
      <c r="Q625" s="228"/>
      <c r="R625" s="227" t="s">
        <v>112</v>
      </c>
      <c r="S625" s="228"/>
      <c r="T625" s="227" t="s">
        <v>112</v>
      </c>
      <c r="U625" s="228"/>
      <c r="V625" s="227" t="s">
        <v>112</v>
      </c>
      <c r="W625" s="228"/>
      <c r="X625" s="227" t="s">
        <v>112</v>
      </c>
      <c r="Y625" s="228"/>
      <c r="Z625" s="227" t="s">
        <v>112</v>
      </c>
      <c r="AA625" s="228"/>
      <c r="AB625" s="227" t="s">
        <v>112</v>
      </c>
      <c r="AC625" s="228"/>
      <c r="AD625" s="227" t="s">
        <v>112</v>
      </c>
      <c r="AE625" s="228"/>
      <c r="AF625" s="244" t="s">
        <v>111</v>
      </c>
      <c r="AG625" s="228"/>
      <c r="AH625" s="90" t="s">
        <v>110</v>
      </c>
      <c r="AI625" s="89" t="s">
        <v>109</v>
      </c>
      <c r="AJ625" s="88" t="s">
        <v>108</v>
      </c>
      <c r="AK625" s="88" t="s">
        <v>107</v>
      </c>
      <c r="AL625" s="87" t="s">
        <v>106</v>
      </c>
      <c r="AM625" s="86"/>
      <c r="AN625" s="86"/>
      <c r="AO625" s="84" t="s">
        <v>105</v>
      </c>
      <c r="AP625" s="83" t="s">
        <v>104</v>
      </c>
      <c r="AQ625" s="82" t="s">
        <v>103</v>
      </c>
      <c r="AR625" s="84" t="s">
        <v>102</v>
      </c>
      <c r="AS625" s="83" t="s">
        <v>101</v>
      </c>
      <c r="AT625" s="82" t="s">
        <v>100</v>
      </c>
      <c r="AU625" s="84" t="s">
        <v>99</v>
      </c>
      <c r="AV625" s="83" t="s">
        <v>98</v>
      </c>
      <c r="AW625" s="85" t="s">
        <v>97</v>
      </c>
      <c r="AX625" s="84" t="s">
        <v>96</v>
      </c>
      <c r="AY625" s="83" t="s">
        <v>95</v>
      </c>
      <c r="AZ625" s="82" t="s">
        <v>94</v>
      </c>
      <c r="BA625" s="84" t="s">
        <v>93</v>
      </c>
      <c r="BB625" s="83" t="s">
        <v>92</v>
      </c>
      <c r="BC625" s="82" t="s">
        <v>91</v>
      </c>
      <c r="BD625" s="81" t="s">
        <v>90</v>
      </c>
      <c r="BE625" s="80" t="s">
        <v>89</v>
      </c>
      <c r="BF625" s="80" t="s">
        <v>88</v>
      </c>
      <c r="BG625" s="79" t="s">
        <v>87</v>
      </c>
    </row>
    <row r="626" spans="2:60" ht="48" hidden="1" thickBot="1">
      <c r="B626" s="78" t="s">
        <v>138</v>
      </c>
      <c r="C626" s="77"/>
      <c r="D626" s="76"/>
      <c r="E626" s="267"/>
      <c r="F626" s="268"/>
      <c r="G626" s="269"/>
      <c r="H626" s="75" t="s">
        <v>85</v>
      </c>
      <c r="I626" s="74"/>
      <c r="J626" s="74"/>
      <c r="K626" s="73"/>
      <c r="L626" s="72"/>
      <c r="M626" s="68"/>
      <c r="N626" s="72"/>
      <c r="O626" s="68"/>
      <c r="P626" s="72"/>
      <c r="Q626" s="68"/>
      <c r="R626" s="72"/>
      <c r="S626" s="68"/>
      <c r="T626" s="72"/>
      <c r="U626" s="68"/>
      <c r="V626" s="72"/>
      <c r="W626" s="68"/>
      <c r="X626" s="72"/>
      <c r="Y626" s="68"/>
      <c r="Z626" s="72"/>
      <c r="AA626" s="71"/>
      <c r="AB626" s="70"/>
      <c r="AC626" s="70"/>
      <c r="AD626" s="70"/>
      <c r="AE626" s="70"/>
      <c r="AF626" s="69" t="s">
        <v>84</v>
      </c>
      <c r="AG626" s="68"/>
      <c r="AH626" s="68"/>
      <c r="AI626" s="68"/>
      <c r="AJ626" s="67"/>
      <c r="AK626" s="67"/>
      <c r="AL626" s="66"/>
      <c r="AM626" s="65"/>
      <c r="AN626" s="65"/>
      <c r="AO626" s="64">
        <f t="shared" ref="AO626:BG626" si="44">SUM(AO627:AO638)</f>
        <v>0</v>
      </c>
      <c r="AP626" s="63">
        <f t="shared" si="44"/>
        <v>0</v>
      </c>
      <c r="AQ626" s="62">
        <f t="shared" si="44"/>
        <v>0</v>
      </c>
      <c r="AR626" s="64">
        <f t="shared" si="44"/>
        <v>0</v>
      </c>
      <c r="AS626" s="63">
        <f t="shared" si="44"/>
        <v>0</v>
      </c>
      <c r="AT626" s="62">
        <f t="shared" si="44"/>
        <v>0</v>
      </c>
      <c r="AU626" s="64">
        <f t="shared" si="44"/>
        <v>0</v>
      </c>
      <c r="AV626" s="63">
        <f t="shared" si="44"/>
        <v>0</v>
      </c>
      <c r="AW626" s="62">
        <f t="shared" si="44"/>
        <v>0</v>
      </c>
      <c r="AX626" s="64">
        <f t="shared" si="44"/>
        <v>0</v>
      </c>
      <c r="AY626" s="63">
        <f t="shared" si="44"/>
        <v>0</v>
      </c>
      <c r="AZ626" s="62">
        <f t="shared" si="44"/>
        <v>0</v>
      </c>
      <c r="BA626" s="64">
        <f t="shared" si="44"/>
        <v>0</v>
      </c>
      <c r="BB626" s="63">
        <f t="shared" si="44"/>
        <v>0</v>
      </c>
      <c r="BC626" s="62">
        <f t="shared" si="44"/>
        <v>0</v>
      </c>
      <c r="BD626" s="61">
        <f t="shared" si="44"/>
        <v>0</v>
      </c>
      <c r="BE626" s="60">
        <f t="shared" si="44"/>
        <v>0</v>
      </c>
      <c r="BF626" s="60">
        <f t="shared" si="44"/>
        <v>0</v>
      </c>
      <c r="BG626" s="59">
        <f t="shared" si="44"/>
        <v>0</v>
      </c>
      <c r="BH626" s="58" t="s">
        <v>83</v>
      </c>
    </row>
    <row r="627" spans="2:60" ht="28.15" hidden="1" customHeight="1">
      <c r="B627" s="29"/>
      <c r="C627" s="263">
        <v>1</v>
      </c>
      <c r="D627" s="47"/>
      <c r="E627" s="46"/>
      <c r="F627" s="46"/>
      <c r="G627" s="45"/>
      <c r="H627" s="255"/>
      <c r="I627" s="259"/>
      <c r="J627" s="259"/>
      <c r="K627" s="259"/>
      <c r="L627" s="42" t="s">
        <v>82</v>
      </c>
      <c r="M627" s="41"/>
      <c r="N627" s="42" t="s">
        <v>81</v>
      </c>
      <c r="O627" s="41"/>
      <c r="P627" s="42" t="s">
        <v>80</v>
      </c>
      <c r="Q627" s="41"/>
      <c r="R627" s="42" t="s">
        <v>79</v>
      </c>
      <c r="S627" s="41"/>
      <c r="T627" s="42" t="s">
        <v>78</v>
      </c>
      <c r="U627" s="41"/>
      <c r="V627" s="42" t="s">
        <v>77</v>
      </c>
      <c r="W627" s="41"/>
      <c r="X627" s="42" t="s">
        <v>76</v>
      </c>
      <c r="Y627" s="41"/>
      <c r="Z627" s="42" t="s">
        <v>75</v>
      </c>
      <c r="AA627" s="41"/>
      <c r="AB627" s="44" t="s">
        <v>74</v>
      </c>
      <c r="AC627" s="43"/>
      <c r="AD627" s="42" t="s">
        <v>73</v>
      </c>
      <c r="AE627" s="41"/>
      <c r="AF627" s="40"/>
      <c r="AG627" s="41"/>
      <c r="AH627" s="40"/>
      <c r="AI627" s="39"/>
      <c r="AJ627" s="245"/>
      <c r="AK627" s="245"/>
      <c r="AL627" s="38"/>
      <c r="AM627" s="7"/>
      <c r="AN627" s="7"/>
      <c r="AO627" s="238">
        <f>SUMPRODUCT(LEN($M627:$AE630)-LEN(SUBSTITUTE($M627:$AE630,"A", "")))</f>
        <v>0</v>
      </c>
      <c r="AP627" s="229">
        <f>SUMPRODUCT(LEN($AH627:$AH630)-LEN(SUBSTITUTE($AH627:$AH630,"A", "")))</f>
        <v>0</v>
      </c>
      <c r="AQ627" s="232">
        <f>SUMPRODUCT(LEN($AG627:$AG630)-LEN(SUBSTITUTE($AG627:$AG630,"A", "")))</f>
        <v>0</v>
      </c>
      <c r="AR627" s="235">
        <f>SUMPRODUCT(LEN($M627:$AE630)-LEN(SUBSTITUTE($M627:$AE630,"S", "")))</f>
        <v>0</v>
      </c>
      <c r="AS627" s="229">
        <f>SUMPRODUCT(LEN($AH627:$AH630)-LEN(SUBSTITUTE($AH627:$AH630,"S", "")))</f>
        <v>0</v>
      </c>
      <c r="AT627" s="232">
        <f>SUMPRODUCT(LEN($AG627:$AG630)-LEN(SUBSTITUTE($AG627:$AG630,"S", "")))</f>
        <v>0</v>
      </c>
      <c r="AU627" s="235">
        <f>SUMPRODUCT(LEN($M627:$AE630)-LEN(SUBSTITUTE($M627:$AE630,"F", "")))</f>
        <v>0</v>
      </c>
      <c r="AV627" s="229">
        <f>SUMPRODUCT(LEN($AH627:$AH630)-LEN(SUBSTITUTE($AH627:$AH630,"F", "")))</f>
        <v>0</v>
      </c>
      <c r="AW627" s="232">
        <f>SUMPRODUCT(LEN($AG627:$AG630)-LEN(SUBSTITUTE($AG627:$AG630,"F", "")))</f>
        <v>0</v>
      </c>
      <c r="AX627" s="235">
        <f>SUMPRODUCT(LEN($M627:$AE630)-LEN(SUBSTITUTE($M627:$AE630,"G", "")))</f>
        <v>0</v>
      </c>
      <c r="AY627" s="229">
        <f>SUMPRODUCT(LEN($AH627:$AH630)-LEN(SUBSTITUTE($AH627:$AH630,"G", "")))</f>
        <v>0</v>
      </c>
      <c r="AZ627" s="232">
        <f>SUMPRODUCT(LEN($AG627:$AG630)-LEN(SUBSTITUTE($AG627:$AG630,"G", "")))</f>
        <v>0</v>
      </c>
      <c r="BA627" s="235">
        <f>SUMPRODUCT(LEN($M627:$AE630)-LEN(SUBSTITUTE($M627:$AE630,"M", "")))</f>
        <v>0</v>
      </c>
      <c r="BB627" s="229">
        <f>SUMPRODUCT(LEN($AH627:$AH630)-LEN(SUBSTITUTE($AH627:$AH630,"M", "")))</f>
        <v>0</v>
      </c>
      <c r="BC627" s="232">
        <f>SUMPRODUCT(LEN($AG627:$AG630)-LEN(SUBSTITUTE($AG627:$AG630,"M", "")))</f>
        <v>0</v>
      </c>
      <c r="BD627" s="297">
        <f>SUMPRODUCT(LEN($AI627:$AI630)-LEN(SUBSTITUTE($AI627:$AI630,"S", "")))</f>
        <v>0</v>
      </c>
      <c r="BE627" s="300">
        <f>SUMPRODUCT(LEN($AI627:$AI630)-LEN(SUBSTITUTE($AI627:$AI630,"F", "")))</f>
        <v>0</v>
      </c>
      <c r="BF627" s="300">
        <f>SUMPRODUCT(LEN($AI627:$AI630)-LEN(SUBSTITUTE($AI627:$AI630,"G", "")))</f>
        <v>0</v>
      </c>
      <c r="BG627" s="303">
        <f>SUMPRODUCT(LEN($AI627:$AI630)-LEN(SUBSTITUTE($AI627:$AI630,"M", "")))</f>
        <v>0</v>
      </c>
    </row>
    <row r="628" spans="2:60" ht="28.15" hidden="1" customHeight="1" thickBot="1">
      <c r="B628" s="29"/>
      <c r="C628" s="264"/>
      <c r="D628" s="37"/>
      <c r="E628" s="36"/>
      <c r="F628" s="36"/>
      <c r="G628" s="35"/>
      <c r="H628" s="256"/>
      <c r="I628" s="260"/>
      <c r="J628" s="260"/>
      <c r="K628" s="260"/>
      <c r="L628" s="32" t="s">
        <v>72</v>
      </c>
      <c r="M628" s="31"/>
      <c r="N628" s="32" t="s">
        <v>71</v>
      </c>
      <c r="O628" s="31"/>
      <c r="P628" s="32" t="s">
        <v>70</v>
      </c>
      <c r="Q628" s="31"/>
      <c r="R628" s="32" t="s">
        <v>69</v>
      </c>
      <c r="S628" s="31"/>
      <c r="T628" s="32" t="s">
        <v>68</v>
      </c>
      <c r="U628" s="31"/>
      <c r="V628" s="32" t="s">
        <v>67</v>
      </c>
      <c r="W628" s="31"/>
      <c r="X628" s="32" t="s">
        <v>66</v>
      </c>
      <c r="Y628" s="31"/>
      <c r="Z628" s="32" t="s">
        <v>65</v>
      </c>
      <c r="AA628" s="31"/>
      <c r="AB628" s="34" t="s">
        <v>64</v>
      </c>
      <c r="AC628" s="33"/>
      <c r="AD628" s="32" t="s">
        <v>63</v>
      </c>
      <c r="AE628" s="31"/>
      <c r="AF628" s="30"/>
      <c r="AG628" s="31"/>
      <c r="AH628" s="30"/>
      <c r="AI628" s="20"/>
      <c r="AJ628" s="246"/>
      <c r="AK628" s="246"/>
      <c r="AL628" s="19"/>
      <c r="AM628" s="7"/>
      <c r="AN628" s="7"/>
      <c r="AO628" s="239"/>
      <c r="AP628" s="230"/>
      <c r="AQ628" s="233"/>
      <c r="AR628" s="236"/>
      <c r="AS628" s="230"/>
      <c r="AT628" s="233"/>
      <c r="AU628" s="236"/>
      <c r="AV628" s="230"/>
      <c r="AW628" s="233"/>
      <c r="AX628" s="236"/>
      <c r="AY628" s="230"/>
      <c r="AZ628" s="233"/>
      <c r="BA628" s="236"/>
      <c r="BB628" s="230"/>
      <c r="BC628" s="233"/>
      <c r="BD628" s="298"/>
      <c r="BE628" s="301"/>
      <c r="BF628" s="301"/>
      <c r="BG628" s="304"/>
    </row>
    <row r="629" spans="2:60" ht="28.15" hidden="1" customHeight="1">
      <c r="B629" s="29"/>
      <c r="C629" s="265"/>
      <c r="D629" s="28"/>
      <c r="E629" s="27"/>
      <c r="F629" s="27"/>
      <c r="G629" s="26"/>
      <c r="H629" s="257"/>
      <c r="I629" s="261"/>
      <c r="J629" s="261"/>
      <c r="K629" s="261"/>
      <c r="L629" s="23" t="s">
        <v>62</v>
      </c>
      <c r="M629" s="22"/>
      <c r="N629" s="23" t="s">
        <v>61</v>
      </c>
      <c r="O629" s="22"/>
      <c r="P629" s="23" t="s">
        <v>60</v>
      </c>
      <c r="Q629" s="22"/>
      <c r="R629" s="23" t="s">
        <v>59</v>
      </c>
      <c r="S629" s="22"/>
      <c r="T629" s="23" t="s">
        <v>58</v>
      </c>
      <c r="U629" s="22"/>
      <c r="V629" s="23" t="s">
        <v>57</v>
      </c>
      <c r="W629" s="22"/>
      <c r="X629" s="23" t="s">
        <v>56</v>
      </c>
      <c r="Y629" s="22"/>
      <c r="Z629" s="23" t="s">
        <v>55</v>
      </c>
      <c r="AA629" s="22"/>
      <c r="AB629" s="25" t="s">
        <v>54</v>
      </c>
      <c r="AC629" s="24"/>
      <c r="AD629" s="23">
        <v>39</v>
      </c>
      <c r="AE629" s="22"/>
      <c r="AF629" s="21"/>
      <c r="AG629" s="22"/>
      <c r="AH629" s="21"/>
      <c r="AI629" s="20"/>
      <c r="AJ629" s="246"/>
      <c r="AK629" s="246"/>
      <c r="AL629" s="19"/>
      <c r="AM629" s="7"/>
      <c r="AN629" s="7"/>
      <c r="AO629" s="239"/>
      <c r="AP629" s="230"/>
      <c r="AQ629" s="233"/>
      <c r="AR629" s="236"/>
      <c r="AS629" s="230"/>
      <c r="AT629" s="233"/>
      <c r="AU629" s="236"/>
      <c r="AV629" s="230"/>
      <c r="AW629" s="233"/>
      <c r="AX629" s="236"/>
      <c r="AY629" s="230"/>
      <c r="AZ629" s="233"/>
      <c r="BA629" s="236"/>
      <c r="BB629" s="230"/>
      <c r="BC629" s="233"/>
      <c r="BD629" s="298"/>
      <c r="BE629" s="301"/>
      <c r="BF629" s="301"/>
      <c r="BG629" s="304"/>
    </row>
    <row r="630" spans="2:60" ht="28.15" hidden="1" customHeight="1" thickBot="1">
      <c r="B630" s="29"/>
      <c r="C630" s="266"/>
      <c r="D630" s="57"/>
      <c r="E630" s="56"/>
      <c r="F630" s="56"/>
      <c r="G630" s="55"/>
      <c r="H630" s="258"/>
      <c r="I630" s="262"/>
      <c r="J630" s="262"/>
      <c r="K630" s="262"/>
      <c r="L630" s="52" t="s">
        <v>53</v>
      </c>
      <c r="M630" s="51"/>
      <c r="N630" s="52" t="s">
        <v>52</v>
      </c>
      <c r="O630" s="51"/>
      <c r="P630" s="52" t="s">
        <v>51</v>
      </c>
      <c r="Q630" s="51"/>
      <c r="R630" s="52" t="s">
        <v>50</v>
      </c>
      <c r="S630" s="51"/>
      <c r="T630" s="52">
        <v>20</v>
      </c>
      <c r="U630" s="51"/>
      <c r="V630" s="52" t="s">
        <v>49</v>
      </c>
      <c r="W630" s="51"/>
      <c r="X630" s="52" t="s">
        <v>48</v>
      </c>
      <c r="Y630" s="51"/>
      <c r="Z630" s="52" t="s">
        <v>47</v>
      </c>
      <c r="AA630" s="51"/>
      <c r="AB630" s="54" t="s">
        <v>46</v>
      </c>
      <c r="AC630" s="53"/>
      <c r="AD630" s="52" t="s">
        <v>45</v>
      </c>
      <c r="AE630" s="51"/>
      <c r="AF630" s="50"/>
      <c r="AG630" s="51"/>
      <c r="AH630" s="50"/>
      <c r="AI630" s="49"/>
      <c r="AJ630" s="248"/>
      <c r="AK630" s="248"/>
      <c r="AL630" s="48"/>
      <c r="AM630" s="7"/>
      <c r="AN630" s="7"/>
      <c r="AO630" s="240"/>
      <c r="AP630" s="231"/>
      <c r="AQ630" s="234"/>
      <c r="AR630" s="237"/>
      <c r="AS630" s="231"/>
      <c r="AT630" s="234"/>
      <c r="AU630" s="237"/>
      <c r="AV630" s="231"/>
      <c r="AW630" s="234"/>
      <c r="AX630" s="237"/>
      <c r="AY630" s="231"/>
      <c r="AZ630" s="234"/>
      <c r="BA630" s="237"/>
      <c r="BB630" s="231"/>
      <c r="BC630" s="234"/>
      <c r="BD630" s="299"/>
      <c r="BE630" s="302"/>
      <c r="BF630" s="302"/>
      <c r="BG630" s="305"/>
    </row>
    <row r="631" spans="2:60" ht="28.15" hidden="1" customHeight="1">
      <c r="B631" s="29"/>
      <c r="C631" s="263">
        <v>2</v>
      </c>
      <c r="D631" s="47"/>
      <c r="E631" s="46"/>
      <c r="F631" s="46"/>
      <c r="G631" s="45"/>
      <c r="H631" s="255"/>
      <c r="I631" s="259"/>
      <c r="J631" s="259"/>
      <c r="K631" s="259"/>
      <c r="L631" s="42" t="s">
        <v>82</v>
      </c>
      <c r="M631" s="41"/>
      <c r="N631" s="42" t="s">
        <v>81</v>
      </c>
      <c r="O631" s="41"/>
      <c r="P631" s="42" t="s">
        <v>80</v>
      </c>
      <c r="Q631" s="41"/>
      <c r="R631" s="42" t="s">
        <v>79</v>
      </c>
      <c r="S631" s="41"/>
      <c r="T631" s="42" t="s">
        <v>78</v>
      </c>
      <c r="U631" s="41"/>
      <c r="V631" s="42" t="s">
        <v>77</v>
      </c>
      <c r="W631" s="41"/>
      <c r="X631" s="42" t="s">
        <v>76</v>
      </c>
      <c r="Y631" s="41"/>
      <c r="Z631" s="42" t="s">
        <v>75</v>
      </c>
      <c r="AA631" s="41"/>
      <c r="AB631" s="44" t="s">
        <v>74</v>
      </c>
      <c r="AC631" s="43"/>
      <c r="AD631" s="42" t="s">
        <v>73</v>
      </c>
      <c r="AE631" s="41"/>
      <c r="AF631" s="40"/>
      <c r="AG631" s="41"/>
      <c r="AH631" s="40"/>
      <c r="AI631" s="39"/>
      <c r="AJ631" s="249"/>
      <c r="AK631" s="252"/>
      <c r="AL631" s="38"/>
      <c r="AM631" s="7"/>
      <c r="AN631" s="7"/>
      <c r="AO631" s="238">
        <f>SUMPRODUCT(LEN($M631:$AE634)-LEN(SUBSTITUTE($M631:$AE634,"A", "")))</f>
        <v>0</v>
      </c>
      <c r="AP631" s="229">
        <f>SUMPRODUCT(LEN($AH631:$AH634)-LEN(SUBSTITUTE($AH631:$AH634,"A", "")))</f>
        <v>0</v>
      </c>
      <c r="AQ631" s="232">
        <f>SUMPRODUCT(LEN($AG631:$AG634)-LEN(SUBSTITUTE($AG631:$AG634,"A", "")))</f>
        <v>0</v>
      </c>
      <c r="AR631" s="235">
        <f>SUMPRODUCT(LEN($M631:$AE634)-LEN(SUBSTITUTE($M631:$AE634,"S", "")))</f>
        <v>0</v>
      </c>
      <c r="AS631" s="229">
        <f>SUMPRODUCT(LEN($AH631:$AH634)-LEN(SUBSTITUTE($AH631:$AH634,"S", "")))</f>
        <v>0</v>
      </c>
      <c r="AT631" s="232">
        <f>SUMPRODUCT(LEN($AG631:$AG634)-LEN(SUBSTITUTE($AG631:$AG634,"S", "")))</f>
        <v>0</v>
      </c>
      <c r="AU631" s="235">
        <f>SUMPRODUCT(LEN($M631:$AE634)-LEN(SUBSTITUTE($M631:$AE634,"F", "")))</f>
        <v>0</v>
      </c>
      <c r="AV631" s="229">
        <f>SUMPRODUCT(LEN($AH631:$AH634)-LEN(SUBSTITUTE($AH631:$AH634,"F", "")))</f>
        <v>0</v>
      </c>
      <c r="AW631" s="232">
        <f>SUMPRODUCT(LEN($AG631:$AG634)-LEN(SUBSTITUTE($AG631:$AG634,"F", "")))</f>
        <v>0</v>
      </c>
      <c r="AX631" s="235">
        <f>SUMPRODUCT(LEN($M631:$AE634)-LEN(SUBSTITUTE($M631:$AE634,"G", "")))</f>
        <v>0</v>
      </c>
      <c r="AY631" s="229">
        <f>SUMPRODUCT(LEN($AH631:$AH634)-LEN(SUBSTITUTE($AH631:$AH634,"G", "")))</f>
        <v>0</v>
      </c>
      <c r="AZ631" s="232">
        <f>SUMPRODUCT(LEN($AG631:$AG634)-LEN(SUBSTITUTE($AG631:$AG634,"G", "")))</f>
        <v>0</v>
      </c>
      <c r="BA631" s="235">
        <f>SUMPRODUCT(LEN($M631:$AE634)-LEN(SUBSTITUTE($M631:$AE634,"M", "")))</f>
        <v>0</v>
      </c>
      <c r="BB631" s="229">
        <f>SUMPRODUCT(LEN($AH631:$AH634)-LEN(SUBSTITUTE($AH631:$AH634,"M", "")))</f>
        <v>0</v>
      </c>
      <c r="BC631" s="232">
        <f>SUMPRODUCT(LEN($AG631:$AG634)-LEN(SUBSTITUTE($AG631:$AG634,"M", "")))</f>
        <v>0</v>
      </c>
      <c r="BD631" s="297">
        <f>SUMPRODUCT(LEN($AI631:$AI634)-LEN(SUBSTITUTE($AI631:$AI634,"S", "")))</f>
        <v>0</v>
      </c>
      <c r="BE631" s="300">
        <f>SUMPRODUCT(LEN($AI631:$AI634)-LEN(SUBSTITUTE($AI631:$AI634,"F", "")))</f>
        <v>0</v>
      </c>
      <c r="BF631" s="300">
        <f>SUMPRODUCT(LEN($AI631:$AI634)-LEN(SUBSTITUTE($AI631:$AI634,"G", "")))</f>
        <v>0</v>
      </c>
      <c r="BG631" s="303">
        <f>SUMPRODUCT(LEN($AI631:$AI634)-LEN(SUBSTITUTE($AI631:$AI634,"M", "")))</f>
        <v>0</v>
      </c>
    </row>
    <row r="632" spans="2:60" ht="28.15" hidden="1" customHeight="1" thickBot="1">
      <c r="B632" s="29"/>
      <c r="C632" s="264"/>
      <c r="D632" s="37"/>
      <c r="E632" s="36"/>
      <c r="F632" s="36"/>
      <c r="G632" s="35"/>
      <c r="H632" s="256"/>
      <c r="I632" s="260"/>
      <c r="J632" s="260"/>
      <c r="K632" s="260"/>
      <c r="L632" s="32" t="s">
        <v>72</v>
      </c>
      <c r="M632" s="31"/>
      <c r="N632" s="32" t="s">
        <v>71</v>
      </c>
      <c r="O632" s="31"/>
      <c r="P632" s="32" t="s">
        <v>70</v>
      </c>
      <c r="Q632" s="31"/>
      <c r="R632" s="32" t="s">
        <v>69</v>
      </c>
      <c r="S632" s="31"/>
      <c r="T632" s="32" t="s">
        <v>68</v>
      </c>
      <c r="U632" s="31"/>
      <c r="V632" s="32" t="s">
        <v>67</v>
      </c>
      <c r="W632" s="31"/>
      <c r="X632" s="32" t="s">
        <v>66</v>
      </c>
      <c r="Y632" s="31"/>
      <c r="Z632" s="32" t="s">
        <v>65</v>
      </c>
      <c r="AA632" s="31"/>
      <c r="AB632" s="34" t="s">
        <v>64</v>
      </c>
      <c r="AC632" s="33"/>
      <c r="AD632" s="32" t="s">
        <v>63</v>
      </c>
      <c r="AE632" s="31"/>
      <c r="AF632" s="30"/>
      <c r="AG632" s="31"/>
      <c r="AH632" s="30"/>
      <c r="AI632" s="20"/>
      <c r="AJ632" s="250"/>
      <c r="AK632" s="253"/>
      <c r="AL632" s="19"/>
      <c r="AM632" s="7"/>
      <c r="AN632" s="7"/>
      <c r="AO632" s="239"/>
      <c r="AP632" s="230"/>
      <c r="AQ632" s="233"/>
      <c r="AR632" s="236"/>
      <c r="AS632" s="230"/>
      <c r="AT632" s="233"/>
      <c r="AU632" s="236"/>
      <c r="AV632" s="230"/>
      <c r="AW632" s="233"/>
      <c r="AX632" s="236"/>
      <c r="AY632" s="230"/>
      <c r="AZ632" s="233"/>
      <c r="BA632" s="236"/>
      <c r="BB632" s="230"/>
      <c r="BC632" s="233"/>
      <c r="BD632" s="298"/>
      <c r="BE632" s="301"/>
      <c r="BF632" s="301"/>
      <c r="BG632" s="304"/>
    </row>
    <row r="633" spans="2:60" ht="28.15" hidden="1" customHeight="1">
      <c r="B633" s="29"/>
      <c r="C633" s="265"/>
      <c r="D633" s="28"/>
      <c r="E633" s="27"/>
      <c r="F633" s="27"/>
      <c r="G633" s="26"/>
      <c r="H633" s="257"/>
      <c r="I633" s="261"/>
      <c r="J633" s="261"/>
      <c r="K633" s="261"/>
      <c r="L633" s="23" t="s">
        <v>62</v>
      </c>
      <c r="M633" s="22"/>
      <c r="N633" s="23" t="s">
        <v>61</v>
      </c>
      <c r="O633" s="22"/>
      <c r="P633" s="23" t="s">
        <v>60</v>
      </c>
      <c r="Q633" s="22"/>
      <c r="R633" s="23" t="s">
        <v>59</v>
      </c>
      <c r="S633" s="22"/>
      <c r="T633" s="23" t="s">
        <v>58</v>
      </c>
      <c r="U633" s="22"/>
      <c r="V633" s="23" t="s">
        <v>57</v>
      </c>
      <c r="W633" s="22"/>
      <c r="X633" s="23" t="s">
        <v>56</v>
      </c>
      <c r="Y633" s="22"/>
      <c r="Z633" s="23" t="s">
        <v>55</v>
      </c>
      <c r="AA633" s="22"/>
      <c r="AB633" s="25" t="s">
        <v>54</v>
      </c>
      <c r="AC633" s="24"/>
      <c r="AD633" s="23">
        <v>39</v>
      </c>
      <c r="AE633" s="22"/>
      <c r="AF633" s="21"/>
      <c r="AG633" s="22"/>
      <c r="AH633" s="21"/>
      <c r="AI633" s="20"/>
      <c r="AJ633" s="250"/>
      <c r="AK633" s="253"/>
      <c r="AL633" s="19"/>
      <c r="AM633" s="7"/>
      <c r="AN633" s="7"/>
      <c r="AO633" s="239"/>
      <c r="AP633" s="230"/>
      <c r="AQ633" s="233"/>
      <c r="AR633" s="236"/>
      <c r="AS633" s="230"/>
      <c r="AT633" s="233"/>
      <c r="AU633" s="236"/>
      <c r="AV633" s="230"/>
      <c r="AW633" s="233"/>
      <c r="AX633" s="236"/>
      <c r="AY633" s="230"/>
      <c r="AZ633" s="233"/>
      <c r="BA633" s="236"/>
      <c r="BB633" s="230"/>
      <c r="BC633" s="233"/>
      <c r="BD633" s="298"/>
      <c r="BE633" s="301"/>
      <c r="BF633" s="301"/>
      <c r="BG633" s="304"/>
    </row>
    <row r="634" spans="2:60" ht="28.15" hidden="1" customHeight="1" thickBot="1">
      <c r="B634" s="29"/>
      <c r="C634" s="266"/>
      <c r="D634" s="57"/>
      <c r="E634" s="56"/>
      <c r="F634" s="56"/>
      <c r="G634" s="55"/>
      <c r="H634" s="258"/>
      <c r="I634" s="262"/>
      <c r="J634" s="262"/>
      <c r="K634" s="262"/>
      <c r="L634" s="52" t="s">
        <v>53</v>
      </c>
      <c r="M634" s="51"/>
      <c r="N634" s="52" t="s">
        <v>52</v>
      </c>
      <c r="O634" s="51"/>
      <c r="P634" s="52" t="s">
        <v>51</v>
      </c>
      <c r="Q634" s="51"/>
      <c r="R634" s="52" t="s">
        <v>50</v>
      </c>
      <c r="S634" s="51"/>
      <c r="T634" s="52">
        <v>20</v>
      </c>
      <c r="U634" s="51"/>
      <c r="V634" s="52" t="s">
        <v>49</v>
      </c>
      <c r="W634" s="51"/>
      <c r="X634" s="52" t="s">
        <v>48</v>
      </c>
      <c r="Y634" s="51"/>
      <c r="Z634" s="52" t="s">
        <v>47</v>
      </c>
      <c r="AA634" s="51"/>
      <c r="AB634" s="54" t="s">
        <v>46</v>
      </c>
      <c r="AC634" s="53"/>
      <c r="AD634" s="52" t="s">
        <v>45</v>
      </c>
      <c r="AE634" s="51"/>
      <c r="AF634" s="50"/>
      <c r="AG634" s="51"/>
      <c r="AH634" s="50"/>
      <c r="AI634" s="49"/>
      <c r="AJ634" s="251"/>
      <c r="AK634" s="254"/>
      <c r="AL634" s="48"/>
      <c r="AM634" s="7"/>
      <c r="AN634" s="7"/>
      <c r="AO634" s="240"/>
      <c r="AP634" s="231"/>
      <c r="AQ634" s="234"/>
      <c r="AR634" s="237"/>
      <c r="AS634" s="231"/>
      <c r="AT634" s="234"/>
      <c r="AU634" s="237"/>
      <c r="AV634" s="231"/>
      <c r="AW634" s="234"/>
      <c r="AX634" s="237"/>
      <c r="AY634" s="231"/>
      <c r="AZ634" s="234"/>
      <c r="BA634" s="237"/>
      <c r="BB634" s="231"/>
      <c r="BC634" s="234"/>
      <c r="BD634" s="299"/>
      <c r="BE634" s="302"/>
      <c r="BF634" s="302"/>
      <c r="BG634" s="305"/>
    </row>
    <row r="635" spans="2:60" ht="28.15" hidden="1" customHeight="1">
      <c r="B635" s="29"/>
      <c r="C635" s="263">
        <v>3</v>
      </c>
      <c r="D635" s="47"/>
      <c r="E635" s="46"/>
      <c r="F635" s="46"/>
      <c r="G635" s="45"/>
      <c r="H635" s="255"/>
      <c r="I635" s="259"/>
      <c r="J635" s="259"/>
      <c r="K635" s="259"/>
      <c r="L635" s="42" t="s">
        <v>82</v>
      </c>
      <c r="M635" s="41"/>
      <c r="N635" s="42" t="s">
        <v>81</v>
      </c>
      <c r="O635" s="41"/>
      <c r="P635" s="42" t="s">
        <v>80</v>
      </c>
      <c r="Q635" s="41"/>
      <c r="R635" s="42" t="s">
        <v>79</v>
      </c>
      <c r="S635" s="41"/>
      <c r="T635" s="42" t="s">
        <v>78</v>
      </c>
      <c r="U635" s="41"/>
      <c r="V635" s="42" t="s">
        <v>77</v>
      </c>
      <c r="W635" s="41"/>
      <c r="X635" s="42" t="s">
        <v>76</v>
      </c>
      <c r="Y635" s="41"/>
      <c r="Z635" s="42" t="s">
        <v>75</v>
      </c>
      <c r="AA635" s="41"/>
      <c r="AB635" s="44" t="s">
        <v>74</v>
      </c>
      <c r="AC635" s="43"/>
      <c r="AD635" s="42" t="s">
        <v>73</v>
      </c>
      <c r="AE635" s="41"/>
      <c r="AF635" s="40"/>
      <c r="AG635" s="41"/>
      <c r="AH635" s="40"/>
      <c r="AI635" s="39"/>
      <c r="AJ635" s="245"/>
      <c r="AK635" s="245"/>
      <c r="AL635" s="38"/>
      <c r="AM635" s="7"/>
      <c r="AN635" s="7"/>
      <c r="AO635" s="238">
        <f>SUMPRODUCT(LEN($M635:$AE638)-LEN(SUBSTITUTE($M635:$AE638,"A", "")))</f>
        <v>0</v>
      </c>
      <c r="AP635" s="229">
        <f>SUMPRODUCT(LEN($AH635:$AH638)-LEN(SUBSTITUTE($AH635:$AH638,"A", "")))</f>
        <v>0</v>
      </c>
      <c r="AQ635" s="232">
        <f>SUMPRODUCT(LEN($AG635:$AG638)-LEN(SUBSTITUTE($AG635:$AG638,"A", "")))</f>
        <v>0</v>
      </c>
      <c r="AR635" s="235">
        <f>SUMPRODUCT(LEN($M635:$AE638)-LEN(SUBSTITUTE($M635:$AE638,"S", "")))</f>
        <v>0</v>
      </c>
      <c r="AS635" s="229">
        <f>SUMPRODUCT(LEN($AH635:$AH638)-LEN(SUBSTITUTE($AH635:$AH638,"S", "")))</f>
        <v>0</v>
      </c>
      <c r="AT635" s="232">
        <f>SUMPRODUCT(LEN($AG635:$AG638)-LEN(SUBSTITUTE($AG635:$AG638,"S", "")))</f>
        <v>0</v>
      </c>
      <c r="AU635" s="235">
        <f>SUMPRODUCT(LEN($M635:$AE638)-LEN(SUBSTITUTE($M635:$AE638,"F", "")))</f>
        <v>0</v>
      </c>
      <c r="AV635" s="229">
        <f>SUMPRODUCT(LEN($AH635:$AH638)-LEN(SUBSTITUTE($AH635:$AH638,"F", "")))</f>
        <v>0</v>
      </c>
      <c r="AW635" s="232">
        <f>SUMPRODUCT(LEN($AG635:$AG638)-LEN(SUBSTITUTE($AG635:$AG638,"F", "")))</f>
        <v>0</v>
      </c>
      <c r="AX635" s="235">
        <f>SUMPRODUCT(LEN($M635:$AE638)-LEN(SUBSTITUTE($M635:$AE638,"G", "")))</f>
        <v>0</v>
      </c>
      <c r="AY635" s="229">
        <f>SUMPRODUCT(LEN($AH635:$AH638)-LEN(SUBSTITUTE($AH635:$AH638,"G", "")))</f>
        <v>0</v>
      </c>
      <c r="AZ635" s="232">
        <f>SUMPRODUCT(LEN($AG635:$AG638)-LEN(SUBSTITUTE($AG635:$AG638,"G", "")))</f>
        <v>0</v>
      </c>
      <c r="BA635" s="235">
        <f>SUMPRODUCT(LEN($M635:$AE638)-LEN(SUBSTITUTE($M635:$AE638,"M", "")))</f>
        <v>0</v>
      </c>
      <c r="BB635" s="229">
        <f>SUMPRODUCT(LEN($AH635:$AH638)-LEN(SUBSTITUTE($AH635:$AH638,"M", "")))</f>
        <v>0</v>
      </c>
      <c r="BC635" s="232">
        <f>SUMPRODUCT(LEN($AG635:$AG638)-LEN(SUBSTITUTE($AG635:$AG638,"M", "")))</f>
        <v>0</v>
      </c>
      <c r="BD635" s="297">
        <f>SUMPRODUCT(LEN($AI635:$AI638)-LEN(SUBSTITUTE($AI635:$AI638,"S", "")))</f>
        <v>0</v>
      </c>
      <c r="BE635" s="300">
        <f>SUMPRODUCT(LEN($AI635:$AI638)-LEN(SUBSTITUTE($AI635:$AI638,"F", "")))</f>
        <v>0</v>
      </c>
      <c r="BF635" s="300">
        <f>SUMPRODUCT(LEN($AI635:$AI638)-LEN(SUBSTITUTE($AI635:$AI638,"G", "")))</f>
        <v>0</v>
      </c>
      <c r="BG635" s="303">
        <f>SUMPRODUCT(LEN($AI635:$AI638)-LEN(SUBSTITUTE($AI635:$AI638,"M", "")))</f>
        <v>0</v>
      </c>
    </row>
    <row r="636" spans="2:60" ht="28.15" hidden="1" customHeight="1" thickBot="1">
      <c r="B636" s="29"/>
      <c r="C636" s="264"/>
      <c r="D636" s="37"/>
      <c r="E636" s="36"/>
      <c r="F636" s="36"/>
      <c r="G636" s="35"/>
      <c r="H636" s="256"/>
      <c r="I636" s="260"/>
      <c r="J636" s="260"/>
      <c r="K636" s="260"/>
      <c r="L636" s="32" t="s">
        <v>72</v>
      </c>
      <c r="M636" s="31"/>
      <c r="N636" s="32" t="s">
        <v>71</v>
      </c>
      <c r="O636" s="31"/>
      <c r="P636" s="32" t="s">
        <v>70</v>
      </c>
      <c r="Q636" s="31"/>
      <c r="R636" s="32" t="s">
        <v>69</v>
      </c>
      <c r="S636" s="31"/>
      <c r="T636" s="32" t="s">
        <v>68</v>
      </c>
      <c r="U636" s="31"/>
      <c r="V636" s="32" t="s">
        <v>67</v>
      </c>
      <c r="W636" s="31"/>
      <c r="X636" s="32" t="s">
        <v>66</v>
      </c>
      <c r="Y636" s="31"/>
      <c r="Z636" s="32" t="s">
        <v>65</v>
      </c>
      <c r="AA636" s="31"/>
      <c r="AB636" s="34" t="s">
        <v>64</v>
      </c>
      <c r="AC636" s="33"/>
      <c r="AD636" s="32" t="s">
        <v>63</v>
      </c>
      <c r="AE636" s="31"/>
      <c r="AF636" s="30"/>
      <c r="AG636" s="31"/>
      <c r="AH636" s="30"/>
      <c r="AI636" s="20"/>
      <c r="AJ636" s="246"/>
      <c r="AK636" s="246"/>
      <c r="AL636" s="19"/>
      <c r="AM636" s="7"/>
      <c r="AN636" s="7"/>
      <c r="AO636" s="239"/>
      <c r="AP636" s="230"/>
      <c r="AQ636" s="233"/>
      <c r="AR636" s="236"/>
      <c r="AS636" s="230"/>
      <c r="AT636" s="233"/>
      <c r="AU636" s="236"/>
      <c r="AV636" s="230"/>
      <c r="AW636" s="233"/>
      <c r="AX636" s="236"/>
      <c r="AY636" s="230"/>
      <c r="AZ636" s="233"/>
      <c r="BA636" s="236"/>
      <c r="BB636" s="230"/>
      <c r="BC636" s="233"/>
      <c r="BD636" s="298"/>
      <c r="BE636" s="301"/>
      <c r="BF636" s="301"/>
      <c r="BG636" s="304"/>
    </row>
    <row r="637" spans="2:60" ht="28.15" hidden="1" customHeight="1">
      <c r="B637" s="29"/>
      <c r="C637" s="265"/>
      <c r="D637" s="28"/>
      <c r="E637" s="27"/>
      <c r="F637" s="27"/>
      <c r="G637" s="26"/>
      <c r="H637" s="257"/>
      <c r="I637" s="261"/>
      <c r="J637" s="261"/>
      <c r="K637" s="261"/>
      <c r="L637" s="23" t="s">
        <v>62</v>
      </c>
      <c r="M637" s="22"/>
      <c r="N637" s="23" t="s">
        <v>61</v>
      </c>
      <c r="O637" s="22"/>
      <c r="P637" s="23" t="s">
        <v>60</v>
      </c>
      <c r="Q637" s="22"/>
      <c r="R637" s="23" t="s">
        <v>59</v>
      </c>
      <c r="S637" s="22"/>
      <c r="T637" s="23" t="s">
        <v>58</v>
      </c>
      <c r="U637" s="22"/>
      <c r="V637" s="23" t="s">
        <v>57</v>
      </c>
      <c r="W637" s="22"/>
      <c r="X637" s="23" t="s">
        <v>56</v>
      </c>
      <c r="Y637" s="22"/>
      <c r="Z637" s="23" t="s">
        <v>55</v>
      </c>
      <c r="AA637" s="22"/>
      <c r="AB637" s="25" t="s">
        <v>54</v>
      </c>
      <c r="AC637" s="24"/>
      <c r="AD637" s="23">
        <v>39</v>
      </c>
      <c r="AE637" s="22"/>
      <c r="AF637" s="21"/>
      <c r="AG637" s="22"/>
      <c r="AH637" s="21"/>
      <c r="AI637" s="20"/>
      <c r="AJ637" s="246"/>
      <c r="AK637" s="246"/>
      <c r="AL637" s="19"/>
      <c r="AM637" s="7"/>
      <c r="AN637" s="7"/>
      <c r="AO637" s="239"/>
      <c r="AP637" s="230"/>
      <c r="AQ637" s="233"/>
      <c r="AR637" s="236"/>
      <c r="AS637" s="230"/>
      <c r="AT637" s="233"/>
      <c r="AU637" s="236"/>
      <c r="AV637" s="230"/>
      <c r="AW637" s="233"/>
      <c r="AX637" s="236"/>
      <c r="AY637" s="230"/>
      <c r="AZ637" s="233"/>
      <c r="BA637" s="236"/>
      <c r="BB637" s="230"/>
      <c r="BC637" s="233"/>
      <c r="BD637" s="298"/>
      <c r="BE637" s="301"/>
      <c r="BF637" s="301"/>
      <c r="BG637" s="304"/>
    </row>
    <row r="638" spans="2:60" ht="28.15" hidden="1" customHeight="1" thickBot="1">
      <c r="B638" s="18"/>
      <c r="C638" s="271"/>
      <c r="D638" s="17"/>
      <c r="E638" s="16"/>
      <c r="F638" s="16"/>
      <c r="G638" s="15"/>
      <c r="H638" s="258"/>
      <c r="I638" s="272"/>
      <c r="J638" s="272"/>
      <c r="K638" s="272"/>
      <c r="L638" s="12" t="s">
        <v>53</v>
      </c>
      <c r="M638" s="11"/>
      <c r="N638" s="12" t="s">
        <v>52</v>
      </c>
      <c r="O638" s="11"/>
      <c r="P638" s="12" t="s">
        <v>51</v>
      </c>
      <c r="Q638" s="11"/>
      <c r="R638" s="12" t="s">
        <v>50</v>
      </c>
      <c r="S638" s="11"/>
      <c r="T638" s="12">
        <v>20</v>
      </c>
      <c r="U638" s="11"/>
      <c r="V638" s="12" t="s">
        <v>49</v>
      </c>
      <c r="W638" s="11"/>
      <c r="X638" s="12" t="s">
        <v>48</v>
      </c>
      <c r="Y638" s="11"/>
      <c r="Z638" s="12" t="s">
        <v>47</v>
      </c>
      <c r="AA638" s="11"/>
      <c r="AB638" s="14" t="s">
        <v>46</v>
      </c>
      <c r="AC638" s="13"/>
      <c r="AD638" s="12" t="s">
        <v>45</v>
      </c>
      <c r="AE638" s="11"/>
      <c r="AF638" s="10"/>
      <c r="AG638" s="11"/>
      <c r="AH638" s="10"/>
      <c r="AI638" s="9"/>
      <c r="AJ638" s="247"/>
      <c r="AK638" s="247"/>
      <c r="AL638" s="8"/>
      <c r="AM638" s="7"/>
      <c r="AN638" s="7"/>
      <c r="AO638" s="240"/>
      <c r="AP638" s="231"/>
      <c r="AQ638" s="234"/>
      <c r="AR638" s="237"/>
      <c r="AS638" s="231"/>
      <c r="AT638" s="234"/>
      <c r="AU638" s="237"/>
      <c r="AV638" s="231"/>
      <c r="AW638" s="234"/>
      <c r="AX638" s="237"/>
      <c r="AY638" s="231"/>
      <c r="AZ638" s="234"/>
      <c r="BA638" s="237"/>
      <c r="BB638" s="231"/>
      <c r="BC638" s="234"/>
      <c r="BD638" s="299"/>
      <c r="BE638" s="302"/>
      <c r="BF638" s="302"/>
      <c r="BG638" s="305"/>
    </row>
    <row r="639" spans="2:60" ht="85.9" hidden="1" customHeight="1" thickBot="1">
      <c r="B639" s="94" t="s">
        <v>119</v>
      </c>
      <c r="C639" s="83" t="s">
        <v>118</v>
      </c>
      <c r="D639" s="88" t="s">
        <v>117</v>
      </c>
      <c r="E639" s="93" t="s">
        <v>116</v>
      </c>
      <c r="F639" s="92"/>
      <c r="G639" s="91"/>
      <c r="H639" s="90" t="s">
        <v>115</v>
      </c>
      <c r="I639" s="88" t="s">
        <v>43</v>
      </c>
      <c r="J639" s="88" t="s">
        <v>114</v>
      </c>
      <c r="K639" s="88" t="s">
        <v>44</v>
      </c>
      <c r="L639" s="227" t="s">
        <v>113</v>
      </c>
      <c r="M639" s="270"/>
      <c r="N639" s="227" t="s">
        <v>112</v>
      </c>
      <c r="O639" s="270"/>
      <c r="P639" s="227" t="s">
        <v>112</v>
      </c>
      <c r="Q639" s="228"/>
      <c r="R639" s="227" t="s">
        <v>112</v>
      </c>
      <c r="S639" s="228"/>
      <c r="T639" s="227" t="s">
        <v>112</v>
      </c>
      <c r="U639" s="228"/>
      <c r="V639" s="227" t="s">
        <v>112</v>
      </c>
      <c r="W639" s="228"/>
      <c r="X639" s="227" t="s">
        <v>112</v>
      </c>
      <c r="Y639" s="228"/>
      <c r="Z639" s="227" t="s">
        <v>112</v>
      </c>
      <c r="AA639" s="228"/>
      <c r="AB639" s="227" t="s">
        <v>112</v>
      </c>
      <c r="AC639" s="228"/>
      <c r="AD639" s="227" t="s">
        <v>112</v>
      </c>
      <c r="AE639" s="228"/>
      <c r="AF639" s="244" t="s">
        <v>111</v>
      </c>
      <c r="AG639" s="228"/>
      <c r="AH639" s="90" t="s">
        <v>110</v>
      </c>
      <c r="AI639" s="89" t="s">
        <v>109</v>
      </c>
      <c r="AJ639" s="88" t="s">
        <v>108</v>
      </c>
      <c r="AK639" s="88" t="s">
        <v>107</v>
      </c>
      <c r="AL639" s="87" t="s">
        <v>106</v>
      </c>
      <c r="AM639" s="86"/>
      <c r="AN639" s="86"/>
      <c r="AO639" s="84" t="s">
        <v>105</v>
      </c>
      <c r="AP639" s="83" t="s">
        <v>104</v>
      </c>
      <c r="AQ639" s="82" t="s">
        <v>103</v>
      </c>
      <c r="AR639" s="84" t="s">
        <v>102</v>
      </c>
      <c r="AS639" s="83" t="s">
        <v>101</v>
      </c>
      <c r="AT639" s="82" t="s">
        <v>100</v>
      </c>
      <c r="AU639" s="84" t="s">
        <v>99</v>
      </c>
      <c r="AV639" s="83" t="s">
        <v>98</v>
      </c>
      <c r="AW639" s="85" t="s">
        <v>97</v>
      </c>
      <c r="AX639" s="84" t="s">
        <v>96</v>
      </c>
      <c r="AY639" s="83" t="s">
        <v>95</v>
      </c>
      <c r="AZ639" s="82" t="s">
        <v>94</v>
      </c>
      <c r="BA639" s="84" t="s">
        <v>93</v>
      </c>
      <c r="BB639" s="83" t="s">
        <v>92</v>
      </c>
      <c r="BC639" s="82" t="s">
        <v>91</v>
      </c>
      <c r="BD639" s="81" t="s">
        <v>90</v>
      </c>
      <c r="BE639" s="80" t="s">
        <v>89</v>
      </c>
      <c r="BF639" s="80" t="s">
        <v>88</v>
      </c>
      <c r="BG639" s="79" t="s">
        <v>87</v>
      </c>
    </row>
    <row r="640" spans="2:60" ht="48" hidden="1" thickBot="1">
      <c r="B640" s="78" t="s">
        <v>137</v>
      </c>
      <c r="C640" s="77"/>
      <c r="D640" s="76"/>
      <c r="E640" s="267"/>
      <c r="F640" s="268"/>
      <c r="G640" s="269"/>
      <c r="H640" s="75" t="s">
        <v>85</v>
      </c>
      <c r="I640" s="74"/>
      <c r="J640" s="74"/>
      <c r="K640" s="73"/>
      <c r="L640" s="72"/>
      <c r="M640" s="68"/>
      <c r="N640" s="72"/>
      <c r="O640" s="68"/>
      <c r="P640" s="72"/>
      <c r="Q640" s="68"/>
      <c r="R640" s="72"/>
      <c r="S640" s="68"/>
      <c r="T640" s="72"/>
      <c r="U640" s="68"/>
      <c r="V640" s="72"/>
      <c r="W640" s="68"/>
      <c r="X640" s="72"/>
      <c r="Y640" s="68"/>
      <c r="Z640" s="72"/>
      <c r="AA640" s="71"/>
      <c r="AB640" s="70"/>
      <c r="AC640" s="70"/>
      <c r="AD640" s="70"/>
      <c r="AE640" s="70"/>
      <c r="AF640" s="69" t="s">
        <v>84</v>
      </c>
      <c r="AG640" s="68"/>
      <c r="AH640" s="68"/>
      <c r="AI640" s="68"/>
      <c r="AJ640" s="67"/>
      <c r="AK640" s="67"/>
      <c r="AL640" s="66"/>
      <c r="AM640" s="65"/>
      <c r="AN640" s="65"/>
      <c r="AO640" s="64">
        <f t="shared" ref="AO640:BG640" si="45">SUM(AO641:AO652)</f>
        <v>0</v>
      </c>
      <c r="AP640" s="63">
        <f t="shared" si="45"/>
        <v>0</v>
      </c>
      <c r="AQ640" s="62">
        <f t="shared" si="45"/>
        <v>0</v>
      </c>
      <c r="AR640" s="64">
        <f t="shared" si="45"/>
        <v>0</v>
      </c>
      <c r="AS640" s="63">
        <f t="shared" si="45"/>
        <v>0</v>
      </c>
      <c r="AT640" s="62">
        <f t="shared" si="45"/>
        <v>0</v>
      </c>
      <c r="AU640" s="64">
        <f t="shared" si="45"/>
        <v>0</v>
      </c>
      <c r="AV640" s="63">
        <f t="shared" si="45"/>
        <v>0</v>
      </c>
      <c r="AW640" s="62">
        <f t="shared" si="45"/>
        <v>0</v>
      </c>
      <c r="AX640" s="64">
        <f t="shared" si="45"/>
        <v>0</v>
      </c>
      <c r="AY640" s="63">
        <f t="shared" si="45"/>
        <v>0</v>
      </c>
      <c r="AZ640" s="62">
        <f t="shared" si="45"/>
        <v>0</v>
      </c>
      <c r="BA640" s="64">
        <f t="shared" si="45"/>
        <v>0</v>
      </c>
      <c r="BB640" s="63">
        <f t="shared" si="45"/>
        <v>0</v>
      </c>
      <c r="BC640" s="62">
        <f t="shared" si="45"/>
        <v>0</v>
      </c>
      <c r="BD640" s="61">
        <f t="shared" si="45"/>
        <v>0</v>
      </c>
      <c r="BE640" s="60">
        <f t="shared" si="45"/>
        <v>0</v>
      </c>
      <c r="BF640" s="60">
        <f t="shared" si="45"/>
        <v>0</v>
      </c>
      <c r="BG640" s="59">
        <f t="shared" si="45"/>
        <v>0</v>
      </c>
      <c r="BH640" s="58" t="s">
        <v>83</v>
      </c>
    </row>
    <row r="641" spans="2:60" ht="28.15" hidden="1" customHeight="1">
      <c r="B641" s="29"/>
      <c r="C641" s="263">
        <v>1</v>
      </c>
      <c r="D641" s="47"/>
      <c r="E641" s="46"/>
      <c r="F641" s="46"/>
      <c r="G641" s="45"/>
      <c r="H641" s="255"/>
      <c r="I641" s="259"/>
      <c r="J641" s="259"/>
      <c r="K641" s="259"/>
      <c r="L641" s="42" t="s">
        <v>82</v>
      </c>
      <c r="M641" s="41"/>
      <c r="N641" s="42" t="s">
        <v>81</v>
      </c>
      <c r="O641" s="41"/>
      <c r="P641" s="42" t="s">
        <v>80</v>
      </c>
      <c r="Q641" s="41"/>
      <c r="R641" s="42" t="s">
        <v>79</v>
      </c>
      <c r="S641" s="41"/>
      <c r="T641" s="42" t="s">
        <v>78</v>
      </c>
      <c r="U641" s="41"/>
      <c r="V641" s="42" t="s">
        <v>77</v>
      </c>
      <c r="W641" s="41"/>
      <c r="X641" s="42" t="s">
        <v>76</v>
      </c>
      <c r="Y641" s="41"/>
      <c r="Z641" s="42" t="s">
        <v>75</v>
      </c>
      <c r="AA641" s="41"/>
      <c r="AB641" s="44" t="s">
        <v>74</v>
      </c>
      <c r="AC641" s="43"/>
      <c r="AD641" s="42" t="s">
        <v>73</v>
      </c>
      <c r="AE641" s="41"/>
      <c r="AF641" s="40"/>
      <c r="AG641" s="41"/>
      <c r="AH641" s="40"/>
      <c r="AI641" s="39"/>
      <c r="AJ641" s="245"/>
      <c r="AK641" s="245"/>
      <c r="AL641" s="38"/>
      <c r="AM641" s="7"/>
      <c r="AN641" s="7"/>
      <c r="AO641" s="238">
        <f>SUMPRODUCT(LEN($M641:$AE644)-LEN(SUBSTITUTE($M641:$AE644,"A", "")))</f>
        <v>0</v>
      </c>
      <c r="AP641" s="229">
        <f>SUMPRODUCT(LEN($AH641:$AH644)-LEN(SUBSTITUTE($AH641:$AH644,"A", "")))</f>
        <v>0</v>
      </c>
      <c r="AQ641" s="232">
        <f>SUMPRODUCT(LEN($AG641:$AG644)-LEN(SUBSTITUTE($AG641:$AG644,"A", "")))</f>
        <v>0</v>
      </c>
      <c r="AR641" s="235">
        <f>SUMPRODUCT(LEN($M641:$AE644)-LEN(SUBSTITUTE($M641:$AE644,"S", "")))</f>
        <v>0</v>
      </c>
      <c r="AS641" s="229">
        <f>SUMPRODUCT(LEN($AH641:$AH644)-LEN(SUBSTITUTE($AH641:$AH644,"S", "")))</f>
        <v>0</v>
      </c>
      <c r="AT641" s="232">
        <f>SUMPRODUCT(LEN($AG641:$AG644)-LEN(SUBSTITUTE($AG641:$AG644,"S", "")))</f>
        <v>0</v>
      </c>
      <c r="AU641" s="235">
        <f>SUMPRODUCT(LEN($M641:$AE644)-LEN(SUBSTITUTE($M641:$AE644,"F", "")))</f>
        <v>0</v>
      </c>
      <c r="AV641" s="229">
        <f>SUMPRODUCT(LEN($AH641:$AH644)-LEN(SUBSTITUTE($AH641:$AH644,"F", "")))</f>
        <v>0</v>
      </c>
      <c r="AW641" s="232">
        <f>SUMPRODUCT(LEN($AG641:$AG644)-LEN(SUBSTITUTE($AG641:$AG644,"F", "")))</f>
        <v>0</v>
      </c>
      <c r="AX641" s="235">
        <f>SUMPRODUCT(LEN($M641:$AE644)-LEN(SUBSTITUTE($M641:$AE644,"G", "")))</f>
        <v>0</v>
      </c>
      <c r="AY641" s="229">
        <f>SUMPRODUCT(LEN($AH641:$AH644)-LEN(SUBSTITUTE($AH641:$AH644,"G", "")))</f>
        <v>0</v>
      </c>
      <c r="AZ641" s="232">
        <f>SUMPRODUCT(LEN($AG641:$AG644)-LEN(SUBSTITUTE($AG641:$AG644,"G", "")))</f>
        <v>0</v>
      </c>
      <c r="BA641" s="235">
        <f>SUMPRODUCT(LEN($M641:$AE644)-LEN(SUBSTITUTE($M641:$AE644,"M", "")))</f>
        <v>0</v>
      </c>
      <c r="BB641" s="229">
        <f>SUMPRODUCT(LEN($AH641:$AH644)-LEN(SUBSTITUTE($AH641:$AH644,"M", "")))</f>
        <v>0</v>
      </c>
      <c r="BC641" s="232">
        <f>SUMPRODUCT(LEN($AG641:$AG644)-LEN(SUBSTITUTE($AG641:$AG644,"M", "")))</f>
        <v>0</v>
      </c>
      <c r="BD641" s="297">
        <f>SUMPRODUCT(LEN($AI641:$AI644)-LEN(SUBSTITUTE($AI641:$AI644,"S", "")))</f>
        <v>0</v>
      </c>
      <c r="BE641" s="300">
        <f>SUMPRODUCT(LEN($AI641:$AI644)-LEN(SUBSTITUTE($AI641:$AI644,"F", "")))</f>
        <v>0</v>
      </c>
      <c r="BF641" s="300">
        <f>SUMPRODUCT(LEN($AI641:$AI644)-LEN(SUBSTITUTE($AI641:$AI644,"G", "")))</f>
        <v>0</v>
      </c>
      <c r="BG641" s="303">
        <f>SUMPRODUCT(LEN($AI641:$AI644)-LEN(SUBSTITUTE($AI641:$AI644,"M", "")))</f>
        <v>0</v>
      </c>
    </row>
    <row r="642" spans="2:60" ht="28.15" hidden="1" customHeight="1" thickBot="1">
      <c r="B642" s="29"/>
      <c r="C642" s="264"/>
      <c r="D642" s="37"/>
      <c r="E642" s="36"/>
      <c r="F642" s="36"/>
      <c r="G642" s="35"/>
      <c r="H642" s="256"/>
      <c r="I642" s="260"/>
      <c r="J642" s="260"/>
      <c r="K642" s="260"/>
      <c r="L642" s="32" t="s">
        <v>72</v>
      </c>
      <c r="M642" s="31"/>
      <c r="N642" s="32" t="s">
        <v>71</v>
      </c>
      <c r="O642" s="31"/>
      <c r="P642" s="32" t="s">
        <v>70</v>
      </c>
      <c r="Q642" s="31"/>
      <c r="R642" s="32" t="s">
        <v>69</v>
      </c>
      <c r="S642" s="31"/>
      <c r="T642" s="32" t="s">
        <v>68</v>
      </c>
      <c r="U642" s="31"/>
      <c r="V642" s="32" t="s">
        <v>67</v>
      </c>
      <c r="W642" s="31"/>
      <c r="X642" s="32" t="s">
        <v>66</v>
      </c>
      <c r="Y642" s="31"/>
      <c r="Z642" s="32" t="s">
        <v>65</v>
      </c>
      <c r="AA642" s="31"/>
      <c r="AB642" s="34" t="s">
        <v>64</v>
      </c>
      <c r="AC642" s="33"/>
      <c r="AD642" s="32" t="s">
        <v>63</v>
      </c>
      <c r="AE642" s="31"/>
      <c r="AF642" s="30"/>
      <c r="AG642" s="31"/>
      <c r="AH642" s="30"/>
      <c r="AI642" s="20"/>
      <c r="AJ642" s="246"/>
      <c r="AK642" s="246"/>
      <c r="AL642" s="19"/>
      <c r="AM642" s="7"/>
      <c r="AN642" s="7"/>
      <c r="AO642" s="239"/>
      <c r="AP642" s="230"/>
      <c r="AQ642" s="233"/>
      <c r="AR642" s="236"/>
      <c r="AS642" s="230"/>
      <c r="AT642" s="233"/>
      <c r="AU642" s="236"/>
      <c r="AV642" s="230"/>
      <c r="AW642" s="233"/>
      <c r="AX642" s="236"/>
      <c r="AY642" s="230"/>
      <c r="AZ642" s="233"/>
      <c r="BA642" s="236"/>
      <c r="BB642" s="230"/>
      <c r="BC642" s="233"/>
      <c r="BD642" s="298"/>
      <c r="BE642" s="301"/>
      <c r="BF642" s="301"/>
      <c r="BG642" s="304"/>
    </row>
    <row r="643" spans="2:60" ht="28.15" hidden="1" customHeight="1">
      <c r="B643" s="29"/>
      <c r="C643" s="265"/>
      <c r="D643" s="28"/>
      <c r="E643" s="27"/>
      <c r="F643" s="27"/>
      <c r="G643" s="26"/>
      <c r="H643" s="257"/>
      <c r="I643" s="261"/>
      <c r="J643" s="261"/>
      <c r="K643" s="261"/>
      <c r="L643" s="23" t="s">
        <v>62</v>
      </c>
      <c r="M643" s="22"/>
      <c r="N643" s="23" t="s">
        <v>61</v>
      </c>
      <c r="O643" s="22"/>
      <c r="P643" s="23" t="s">
        <v>60</v>
      </c>
      <c r="Q643" s="22"/>
      <c r="R643" s="23" t="s">
        <v>59</v>
      </c>
      <c r="S643" s="22"/>
      <c r="T643" s="23" t="s">
        <v>58</v>
      </c>
      <c r="U643" s="22"/>
      <c r="V643" s="23" t="s">
        <v>57</v>
      </c>
      <c r="W643" s="22"/>
      <c r="X643" s="23" t="s">
        <v>56</v>
      </c>
      <c r="Y643" s="22"/>
      <c r="Z643" s="23" t="s">
        <v>55</v>
      </c>
      <c r="AA643" s="22"/>
      <c r="AB643" s="25" t="s">
        <v>54</v>
      </c>
      <c r="AC643" s="24"/>
      <c r="AD643" s="23">
        <v>39</v>
      </c>
      <c r="AE643" s="22"/>
      <c r="AF643" s="21"/>
      <c r="AG643" s="22"/>
      <c r="AH643" s="21"/>
      <c r="AI643" s="20"/>
      <c r="AJ643" s="246"/>
      <c r="AK643" s="246"/>
      <c r="AL643" s="19"/>
      <c r="AM643" s="7"/>
      <c r="AN643" s="7"/>
      <c r="AO643" s="239"/>
      <c r="AP643" s="230"/>
      <c r="AQ643" s="233"/>
      <c r="AR643" s="236"/>
      <c r="AS643" s="230"/>
      <c r="AT643" s="233"/>
      <c r="AU643" s="236"/>
      <c r="AV643" s="230"/>
      <c r="AW643" s="233"/>
      <c r="AX643" s="236"/>
      <c r="AY643" s="230"/>
      <c r="AZ643" s="233"/>
      <c r="BA643" s="236"/>
      <c r="BB643" s="230"/>
      <c r="BC643" s="233"/>
      <c r="BD643" s="298"/>
      <c r="BE643" s="301"/>
      <c r="BF643" s="301"/>
      <c r="BG643" s="304"/>
    </row>
    <row r="644" spans="2:60" ht="28.15" hidden="1" customHeight="1" thickBot="1">
      <c r="B644" s="29"/>
      <c r="C644" s="266"/>
      <c r="D644" s="57"/>
      <c r="E644" s="56"/>
      <c r="F644" s="56"/>
      <c r="G644" s="55"/>
      <c r="H644" s="258"/>
      <c r="I644" s="262"/>
      <c r="J644" s="262"/>
      <c r="K644" s="262"/>
      <c r="L644" s="52" t="s">
        <v>53</v>
      </c>
      <c r="M644" s="51"/>
      <c r="N644" s="52" t="s">
        <v>52</v>
      </c>
      <c r="O644" s="51"/>
      <c r="P644" s="52" t="s">
        <v>51</v>
      </c>
      <c r="Q644" s="51"/>
      <c r="R644" s="52" t="s">
        <v>50</v>
      </c>
      <c r="S644" s="51"/>
      <c r="T644" s="52">
        <v>20</v>
      </c>
      <c r="U644" s="51"/>
      <c r="V644" s="52" t="s">
        <v>49</v>
      </c>
      <c r="W644" s="51"/>
      <c r="X644" s="52" t="s">
        <v>48</v>
      </c>
      <c r="Y644" s="51"/>
      <c r="Z644" s="52" t="s">
        <v>47</v>
      </c>
      <c r="AA644" s="51"/>
      <c r="AB644" s="54" t="s">
        <v>46</v>
      </c>
      <c r="AC644" s="53"/>
      <c r="AD644" s="52" t="s">
        <v>45</v>
      </c>
      <c r="AE644" s="51"/>
      <c r="AF644" s="50"/>
      <c r="AG644" s="51"/>
      <c r="AH644" s="50"/>
      <c r="AI644" s="49"/>
      <c r="AJ644" s="248"/>
      <c r="AK644" s="248"/>
      <c r="AL644" s="48"/>
      <c r="AM644" s="7"/>
      <c r="AN644" s="7"/>
      <c r="AO644" s="240"/>
      <c r="AP644" s="231"/>
      <c r="AQ644" s="234"/>
      <c r="AR644" s="237"/>
      <c r="AS644" s="231"/>
      <c r="AT644" s="234"/>
      <c r="AU644" s="237"/>
      <c r="AV644" s="231"/>
      <c r="AW644" s="234"/>
      <c r="AX644" s="237"/>
      <c r="AY644" s="231"/>
      <c r="AZ644" s="234"/>
      <c r="BA644" s="237"/>
      <c r="BB644" s="231"/>
      <c r="BC644" s="234"/>
      <c r="BD644" s="299"/>
      <c r="BE644" s="302"/>
      <c r="BF644" s="302"/>
      <c r="BG644" s="305"/>
    </row>
    <row r="645" spans="2:60" ht="28.15" hidden="1" customHeight="1">
      <c r="B645" s="29"/>
      <c r="C645" s="263">
        <v>2</v>
      </c>
      <c r="D645" s="47"/>
      <c r="E645" s="46"/>
      <c r="F645" s="46"/>
      <c r="G645" s="45"/>
      <c r="H645" s="255"/>
      <c r="I645" s="259"/>
      <c r="J645" s="259"/>
      <c r="K645" s="259"/>
      <c r="L645" s="42" t="s">
        <v>82</v>
      </c>
      <c r="M645" s="41"/>
      <c r="N645" s="42" t="s">
        <v>81</v>
      </c>
      <c r="O645" s="41"/>
      <c r="P645" s="42" t="s">
        <v>80</v>
      </c>
      <c r="Q645" s="41"/>
      <c r="R645" s="42" t="s">
        <v>79</v>
      </c>
      <c r="S645" s="41"/>
      <c r="T645" s="42" t="s">
        <v>78</v>
      </c>
      <c r="U645" s="41"/>
      <c r="V645" s="42" t="s">
        <v>77</v>
      </c>
      <c r="W645" s="41"/>
      <c r="X645" s="42" t="s">
        <v>76</v>
      </c>
      <c r="Y645" s="41"/>
      <c r="Z645" s="42" t="s">
        <v>75</v>
      </c>
      <c r="AA645" s="41"/>
      <c r="AB645" s="44" t="s">
        <v>74</v>
      </c>
      <c r="AC645" s="43"/>
      <c r="AD645" s="42" t="s">
        <v>73</v>
      </c>
      <c r="AE645" s="41"/>
      <c r="AF645" s="40"/>
      <c r="AG645" s="41"/>
      <c r="AH645" s="40"/>
      <c r="AI645" s="39"/>
      <c r="AJ645" s="249"/>
      <c r="AK645" s="252"/>
      <c r="AL645" s="38"/>
      <c r="AM645" s="7"/>
      <c r="AN645" s="7"/>
      <c r="AO645" s="238">
        <f>SUMPRODUCT(LEN($M645:$AE648)-LEN(SUBSTITUTE($M645:$AE648,"A", "")))</f>
        <v>0</v>
      </c>
      <c r="AP645" s="229">
        <f>SUMPRODUCT(LEN($AH645:$AH648)-LEN(SUBSTITUTE($AH645:$AH648,"A", "")))</f>
        <v>0</v>
      </c>
      <c r="AQ645" s="232">
        <f>SUMPRODUCT(LEN($AG645:$AG648)-LEN(SUBSTITUTE($AG645:$AG648,"A", "")))</f>
        <v>0</v>
      </c>
      <c r="AR645" s="235">
        <f>SUMPRODUCT(LEN($M645:$AE648)-LEN(SUBSTITUTE($M645:$AE648,"S", "")))</f>
        <v>0</v>
      </c>
      <c r="AS645" s="229">
        <f>SUMPRODUCT(LEN($AH645:$AH648)-LEN(SUBSTITUTE($AH645:$AH648,"S", "")))</f>
        <v>0</v>
      </c>
      <c r="AT645" s="232">
        <f>SUMPRODUCT(LEN($AG645:$AG648)-LEN(SUBSTITUTE($AG645:$AG648,"S", "")))</f>
        <v>0</v>
      </c>
      <c r="AU645" s="235">
        <f>SUMPRODUCT(LEN($M645:$AE648)-LEN(SUBSTITUTE($M645:$AE648,"F", "")))</f>
        <v>0</v>
      </c>
      <c r="AV645" s="229">
        <f>SUMPRODUCT(LEN($AH645:$AH648)-LEN(SUBSTITUTE($AH645:$AH648,"F", "")))</f>
        <v>0</v>
      </c>
      <c r="AW645" s="232">
        <f>SUMPRODUCT(LEN($AG645:$AG648)-LEN(SUBSTITUTE($AG645:$AG648,"F", "")))</f>
        <v>0</v>
      </c>
      <c r="AX645" s="235">
        <f>SUMPRODUCT(LEN($M645:$AE648)-LEN(SUBSTITUTE($M645:$AE648,"G", "")))</f>
        <v>0</v>
      </c>
      <c r="AY645" s="229">
        <f>SUMPRODUCT(LEN($AH645:$AH648)-LEN(SUBSTITUTE($AH645:$AH648,"G", "")))</f>
        <v>0</v>
      </c>
      <c r="AZ645" s="232">
        <f>SUMPRODUCT(LEN($AG645:$AG648)-LEN(SUBSTITUTE($AG645:$AG648,"G", "")))</f>
        <v>0</v>
      </c>
      <c r="BA645" s="235">
        <f>SUMPRODUCT(LEN($M645:$AE648)-LEN(SUBSTITUTE($M645:$AE648,"M", "")))</f>
        <v>0</v>
      </c>
      <c r="BB645" s="229">
        <f>SUMPRODUCT(LEN($AH645:$AH648)-LEN(SUBSTITUTE($AH645:$AH648,"M", "")))</f>
        <v>0</v>
      </c>
      <c r="BC645" s="232">
        <f>SUMPRODUCT(LEN($AG645:$AG648)-LEN(SUBSTITUTE($AG645:$AG648,"M", "")))</f>
        <v>0</v>
      </c>
      <c r="BD645" s="297">
        <f>SUMPRODUCT(LEN($AI645:$AI648)-LEN(SUBSTITUTE($AI645:$AI648,"S", "")))</f>
        <v>0</v>
      </c>
      <c r="BE645" s="300">
        <f>SUMPRODUCT(LEN($AI645:$AI648)-LEN(SUBSTITUTE($AI645:$AI648,"F", "")))</f>
        <v>0</v>
      </c>
      <c r="BF645" s="300">
        <f>SUMPRODUCT(LEN($AI645:$AI648)-LEN(SUBSTITUTE($AI645:$AI648,"G", "")))</f>
        <v>0</v>
      </c>
      <c r="BG645" s="303">
        <f>SUMPRODUCT(LEN($AI645:$AI648)-LEN(SUBSTITUTE($AI645:$AI648,"M", "")))</f>
        <v>0</v>
      </c>
    </row>
    <row r="646" spans="2:60" ht="28.15" hidden="1" customHeight="1" thickBot="1">
      <c r="B646" s="29"/>
      <c r="C646" s="264"/>
      <c r="D646" s="37"/>
      <c r="E646" s="36"/>
      <c r="F646" s="36"/>
      <c r="G646" s="35"/>
      <c r="H646" s="256"/>
      <c r="I646" s="260"/>
      <c r="J646" s="260"/>
      <c r="K646" s="260"/>
      <c r="L646" s="32" t="s">
        <v>72</v>
      </c>
      <c r="M646" s="31"/>
      <c r="N646" s="32" t="s">
        <v>71</v>
      </c>
      <c r="O646" s="31"/>
      <c r="P646" s="32" t="s">
        <v>70</v>
      </c>
      <c r="Q646" s="31"/>
      <c r="R646" s="32" t="s">
        <v>69</v>
      </c>
      <c r="S646" s="31"/>
      <c r="T646" s="32" t="s">
        <v>68</v>
      </c>
      <c r="U646" s="31"/>
      <c r="V646" s="32" t="s">
        <v>67</v>
      </c>
      <c r="W646" s="31"/>
      <c r="X646" s="32" t="s">
        <v>66</v>
      </c>
      <c r="Y646" s="31"/>
      <c r="Z646" s="32" t="s">
        <v>65</v>
      </c>
      <c r="AA646" s="31"/>
      <c r="AB646" s="34" t="s">
        <v>64</v>
      </c>
      <c r="AC646" s="33"/>
      <c r="AD646" s="32" t="s">
        <v>63</v>
      </c>
      <c r="AE646" s="31"/>
      <c r="AF646" s="30"/>
      <c r="AG646" s="31"/>
      <c r="AH646" s="30"/>
      <c r="AI646" s="20"/>
      <c r="AJ646" s="250"/>
      <c r="AK646" s="253"/>
      <c r="AL646" s="19"/>
      <c r="AM646" s="7"/>
      <c r="AN646" s="7"/>
      <c r="AO646" s="239"/>
      <c r="AP646" s="230"/>
      <c r="AQ646" s="233"/>
      <c r="AR646" s="236"/>
      <c r="AS646" s="230"/>
      <c r="AT646" s="233"/>
      <c r="AU646" s="236"/>
      <c r="AV646" s="230"/>
      <c r="AW646" s="233"/>
      <c r="AX646" s="236"/>
      <c r="AY646" s="230"/>
      <c r="AZ646" s="233"/>
      <c r="BA646" s="236"/>
      <c r="BB646" s="230"/>
      <c r="BC646" s="233"/>
      <c r="BD646" s="298"/>
      <c r="BE646" s="301"/>
      <c r="BF646" s="301"/>
      <c r="BG646" s="304"/>
    </row>
    <row r="647" spans="2:60" ht="28.15" hidden="1" customHeight="1">
      <c r="B647" s="29"/>
      <c r="C647" s="265"/>
      <c r="D647" s="28"/>
      <c r="E647" s="27"/>
      <c r="F647" s="27"/>
      <c r="G647" s="26"/>
      <c r="H647" s="257"/>
      <c r="I647" s="261"/>
      <c r="J647" s="261"/>
      <c r="K647" s="261"/>
      <c r="L647" s="23" t="s">
        <v>62</v>
      </c>
      <c r="M647" s="22"/>
      <c r="N647" s="23" t="s">
        <v>61</v>
      </c>
      <c r="O647" s="22"/>
      <c r="P647" s="23" t="s">
        <v>60</v>
      </c>
      <c r="Q647" s="22"/>
      <c r="R647" s="23" t="s">
        <v>59</v>
      </c>
      <c r="S647" s="22"/>
      <c r="T647" s="23" t="s">
        <v>58</v>
      </c>
      <c r="U647" s="22"/>
      <c r="V647" s="23" t="s">
        <v>57</v>
      </c>
      <c r="W647" s="22"/>
      <c r="X647" s="23" t="s">
        <v>56</v>
      </c>
      <c r="Y647" s="22"/>
      <c r="Z647" s="23" t="s">
        <v>55</v>
      </c>
      <c r="AA647" s="22"/>
      <c r="AB647" s="25" t="s">
        <v>54</v>
      </c>
      <c r="AC647" s="24"/>
      <c r="AD647" s="23">
        <v>39</v>
      </c>
      <c r="AE647" s="22"/>
      <c r="AF647" s="21"/>
      <c r="AG647" s="22"/>
      <c r="AH647" s="21"/>
      <c r="AI647" s="20"/>
      <c r="AJ647" s="250"/>
      <c r="AK647" s="253"/>
      <c r="AL647" s="19"/>
      <c r="AM647" s="7"/>
      <c r="AN647" s="7"/>
      <c r="AO647" s="239"/>
      <c r="AP647" s="230"/>
      <c r="AQ647" s="233"/>
      <c r="AR647" s="236"/>
      <c r="AS647" s="230"/>
      <c r="AT647" s="233"/>
      <c r="AU647" s="236"/>
      <c r="AV647" s="230"/>
      <c r="AW647" s="233"/>
      <c r="AX647" s="236"/>
      <c r="AY647" s="230"/>
      <c r="AZ647" s="233"/>
      <c r="BA647" s="236"/>
      <c r="BB647" s="230"/>
      <c r="BC647" s="233"/>
      <c r="BD647" s="298"/>
      <c r="BE647" s="301"/>
      <c r="BF647" s="301"/>
      <c r="BG647" s="304"/>
    </row>
    <row r="648" spans="2:60" ht="28.15" hidden="1" customHeight="1" thickBot="1">
      <c r="B648" s="29"/>
      <c r="C648" s="266"/>
      <c r="D648" s="57"/>
      <c r="E648" s="56"/>
      <c r="F648" s="56"/>
      <c r="G648" s="55"/>
      <c r="H648" s="258"/>
      <c r="I648" s="262"/>
      <c r="J648" s="262"/>
      <c r="K648" s="262"/>
      <c r="L648" s="52" t="s">
        <v>53</v>
      </c>
      <c r="M648" s="51"/>
      <c r="N648" s="52" t="s">
        <v>52</v>
      </c>
      <c r="O648" s="51"/>
      <c r="P648" s="52" t="s">
        <v>51</v>
      </c>
      <c r="Q648" s="51"/>
      <c r="R648" s="52" t="s">
        <v>50</v>
      </c>
      <c r="S648" s="51"/>
      <c r="T648" s="52">
        <v>20</v>
      </c>
      <c r="U648" s="51"/>
      <c r="V648" s="52" t="s">
        <v>49</v>
      </c>
      <c r="W648" s="51"/>
      <c r="X648" s="52" t="s">
        <v>48</v>
      </c>
      <c r="Y648" s="51"/>
      <c r="Z648" s="52" t="s">
        <v>47</v>
      </c>
      <c r="AA648" s="51"/>
      <c r="AB648" s="54" t="s">
        <v>46</v>
      </c>
      <c r="AC648" s="53"/>
      <c r="AD648" s="52" t="s">
        <v>45</v>
      </c>
      <c r="AE648" s="51"/>
      <c r="AF648" s="50"/>
      <c r="AG648" s="51"/>
      <c r="AH648" s="50"/>
      <c r="AI648" s="49"/>
      <c r="AJ648" s="251"/>
      <c r="AK648" s="254"/>
      <c r="AL648" s="48"/>
      <c r="AM648" s="7"/>
      <c r="AN648" s="7"/>
      <c r="AO648" s="240"/>
      <c r="AP648" s="231"/>
      <c r="AQ648" s="234"/>
      <c r="AR648" s="237"/>
      <c r="AS648" s="231"/>
      <c r="AT648" s="234"/>
      <c r="AU648" s="237"/>
      <c r="AV648" s="231"/>
      <c r="AW648" s="234"/>
      <c r="AX648" s="237"/>
      <c r="AY648" s="231"/>
      <c r="AZ648" s="234"/>
      <c r="BA648" s="237"/>
      <c r="BB648" s="231"/>
      <c r="BC648" s="234"/>
      <c r="BD648" s="299"/>
      <c r="BE648" s="302"/>
      <c r="BF648" s="302"/>
      <c r="BG648" s="305"/>
    </row>
    <row r="649" spans="2:60" ht="28.15" hidden="1" customHeight="1">
      <c r="B649" s="29"/>
      <c r="C649" s="263">
        <v>3</v>
      </c>
      <c r="D649" s="47"/>
      <c r="E649" s="46"/>
      <c r="F649" s="46"/>
      <c r="G649" s="45"/>
      <c r="H649" s="255"/>
      <c r="I649" s="259"/>
      <c r="J649" s="259"/>
      <c r="K649" s="259"/>
      <c r="L649" s="42" t="s">
        <v>82</v>
      </c>
      <c r="M649" s="41"/>
      <c r="N649" s="42" t="s">
        <v>81</v>
      </c>
      <c r="O649" s="41"/>
      <c r="P649" s="42" t="s">
        <v>80</v>
      </c>
      <c r="Q649" s="41"/>
      <c r="R649" s="42" t="s">
        <v>79</v>
      </c>
      <c r="S649" s="41"/>
      <c r="T649" s="42" t="s">
        <v>78</v>
      </c>
      <c r="U649" s="41"/>
      <c r="V649" s="42" t="s">
        <v>77</v>
      </c>
      <c r="W649" s="41"/>
      <c r="X649" s="42" t="s">
        <v>76</v>
      </c>
      <c r="Y649" s="41"/>
      <c r="Z649" s="42" t="s">
        <v>75</v>
      </c>
      <c r="AA649" s="41"/>
      <c r="AB649" s="44" t="s">
        <v>74</v>
      </c>
      <c r="AC649" s="43"/>
      <c r="AD649" s="42" t="s">
        <v>73</v>
      </c>
      <c r="AE649" s="41"/>
      <c r="AF649" s="40"/>
      <c r="AG649" s="41"/>
      <c r="AH649" s="40"/>
      <c r="AI649" s="39"/>
      <c r="AJ649" s="245"/>
      <c r="AK649" s="245"/>
      <c r="AL649" s="38"/>
      <c r="AM649" s="7"/>
      <c r="AN649" s="7"/>
      <c r="AO649" s="238">
        <f>SUMPRODUCT(LEN($M649:$AE652)-LEN(SUBSTITUTE($M649:$AE652,"A", "")))</f>
        <v>0</v>
      </c>
      <c r="AP649" s="229">
        <f>SUMPRODUCT(LEN($AH649:$AH652)-LEN(SUBSTITUTE($AH649:$AH652,"A", "")))</f>
        <v>0</v>
      </c>
      <c r="AQ649" s="232">
        <f>SUMPRODUCT(LEN($AG649:$AG652)-LEN(SUBSTITUTE($AG649:$AG652,"A", "")))</f>
        <v>0</v>
      </c>
      <c r="AR649" s="235">
        <f>SUMPRODUCT(LEN($M649:$AE652)-LEN(SUBSTITUTE($M649:$AE652,"S", "")))</f>
        <v>0</v>
      </c>
      <c r="AS649" s="229">
        <f>SUMPRODUCT(LEN($AH649:$AH652)-LEN(SUBSTITUTE($AH649:$AH652,"S", "")))</f>
        <v>0</v>
      </c>
      <c r="AT649" s="232">
        <f>SUMPRODUCT(LEN($AG649:$AG652)-LEN(SUBSTITUTE($AG649:$AG652,"S", "")))</f>
        <v>0</v>
      </c>
      <c r="AU649" s="235">
        <f>SUMPRODUCT(LEN($M649:$AE652)-LEN(SUBSTITUTE($M649:$AE652,"F", "")))</f>
        <v>0</v>
      </c>
      <c r="AV649" s="229">
        <f>SUMPRODUCT(LEN($AH649:$AH652)-LEN(SUBSTITUTE($AH649:$AH652,"F", "")))</f>
        <v>0</v>
      </c>
      <c r="AW649" s="232">
        <f>SUMPRODUCT(LEN($AG649:$AG652)-LEN(SUBSTITUTE($AG649:$AG652,"F", "")))</f>
        <v>0</v>
      </c>
      <c r="AX649" s="235">
        <f>SUMPRODUCT(LEN($M649:$AE652)-LEN(SUBSTITUTE($M649:$AE652,"G", "")))</f>
        <v>0</v>
      </c>
      <c r="AY649" s="229">
        <f>SUMPRODUCT(LEN($AH649:$AH652)-LEN(SUBSTITUTE($AH649:$AH652,"G", "")))</f>
        <v>0</v>
      </c>
      <c r="AZ649" s="232">
        <f>SUMPRODUCT(LEN($AG649:$AG652)-LEN(SUBSTITUTE($AG649:$AG652,"G", "")))</f>
        <v>0</v>
      </c>
      <c r="BA649" s="235">
        <f>SUMPRODUCT(LEN($M649:$AE652)-LEN(SUBSTITUTE($M649:$AE652,"M", "")))</f>
        <v>0</v>
      </c>
      <c r="BB649" s="229">
        <f>SUMPRODUCT(LEN($AH649:$AH652)-LEN(SUBSTITUTE($AH649:$AH652,"M", "")))</f>
        <v>0</v>
      </c>
      <c r="BC649" s="232">
        <f>SUMPRODUCT(LEN($AG649:$AG652)-LEN(SUBSTITUTE($AG649:$AG652,"M", "")))</f>
        <v>0</v>
      </c>
      <c r="BD649" s="297">
        <f>SUMPRODUCT(LEN($AI649:$AI652)-LEN(SUBSTITUTE($AI649:$AI652,"S", "")))</f>
        <v>0</v>
      </c>
      <c r="BE649" s="300">
        <f>SUMPRODUCT(LEN($AI649:$AI652)-LEN(SUBSTITUTE($AI649:$AI652,"F", "")))</f>
        <v>0</v>
      </c>
      <c r="BF649" s="300">
        <f>SUMPRODUCT(LEN($AI649:$AI652)-LEN(SUBSTITUTE($AI649:$AI652,"G", "")))</f>
        <v>0</v>
      </c>
      <c r="BG649" s="303">
        <f>SUMPRODUCT(LEN($AI649:$AI652)-LEN(SUBSTITUTE($AI649:$AI652,"M", "")))</f>
        <v>0</v>
      </c>
    </row>
    <row r="650" spans="2:60" ht="28.15" hidden="1" customHeight="1" thickBot="1">
      <c r="B650" s="29"/>
      <c r="C650" s="264"/>
      <c r="D650" s="37"/>
      <c r="E650" s="36"/>
      <c r="F650" s="36"/>
      <c r="G650" s="35"/>
      <c r="H650" s="256"/>
      <c r="I650" s="260"/>
      <c r="J650" s="260"/>
      <c r="K650" s="260"/>
      <c r="L650" s="32" t="s">
        <v>72</v>
      </c>
      <c r="M650" s="31"/>
      <c r="N650" s="32" t="s">
        <v>71</v>
      </c>
      <c r="O650" s="31"/>
      <c r="P650" s="32" t="s">
        <v>70</v>
      </c>
      <c r="Q650" s="31"/>
      <c r="R650" s="32" t="s">
        <v>69</v>
      </c>
      <c r="S650" s="31"/>
      <c r="T650" s="32" t="s">
        <v>68</v>
      </c>
      <c r="U650" s="31"/>
      <c r="V650" s="32" t="s">
        <v>67</v>
      </c>
      <c r="W650" s="31"/>
      <c r="X650" s="32" t="s">
        <v>66</v>
      </c>
      <c r="Y650" s="31"/>
      <c r="Z650" s="32" t="s">
        <v>65</v>
      </c>
      <c r="AA650" s="31"/>
      <c r="AB650" s="34" t="s">
        <v>64</v>
      </c>
      <c r="AC650" s="33"/>
      <c r="AD650" s="32" t="s">
        <v>63</v>
      </c>
      <c r="AE650" s="31"/>
      <c r="AF650" s="30"/>
      <c r="AG650" s="31"/>
      <c r="AH650" s="30"/>
      <c r="AI650" s="20"/>
      <c r="AJ650" s="246"/>
      <c r="AK650" s="246"/>
      <c r="AL650" s="19"/>
      <c r="AM650" s="7"/>
      <c r="AN650" s="7"/>
      <c r="AO650" s="239"/>
      <c r="AP650" s="230"/>
      <c r="AQ650" s="233"/>
      <c r="AR650" s="236"/>
      <c r="AS650" s="230"/>
      <c r="AT650" s="233"/>
      <c r="AU650" s="236"/>
      <c r="AV650" s="230"/>
      <c r="AW650" s="233"/>
      <c r="AX650" s="236"/>
      <c r="AY650" s="230"/>
      <c r="AZ650" s="233"/>
      <c r="BA650" s="236"/>
      <c r="BB650" s="230"/>
      <c r="BC650" s="233"/>
      <c r="BD650" s="298"/>
      <c r="BE650" s="301"/>
      <c r="BF650" s="301"/>
      <c r="BG650" s="304"/>
    </row>
    <row r="651" spans="2:60" ht="28.15" hidden="1" customHeight="1">
      <c r="B651" s="29"/>
      <c r="C651" s="265"/>
      <c r="D651" s="28"/>
      <c r="E651" s="27"/>
      <c r="F651" s="27"/>
      <c r="G651" s="26"/>
      <c r="H651" s="257"/>
      <c r="I651" s="261"/>
      <c r="J651" s="261"/>
      <c r="K651" s="261"/>
      <c r="L651" s="23" t="s">
        <v>62</v>
      </c>
      <c r="M651" s="22"/>
      <c r="N651" s="23" t="s">
        <v>61</v>
      </c>
      <c r="O651" s="22"/>
      <c r="P651" s="23" t="s">
        <v>60</v>
      </c>
      <c r="Q651" s="22"/>
      <c r="R651" s="23" t="s">
        <v>59</v>
      </c>
      <c r="S651" s="22"/>
      <c r="T651" s="23" t="s">
        <v>58</v>
      </c>
      <c r="U651" s="22"/>
      <c r="V651" s="23" t="s">
        <v>57</v>
      </c>
      <c r="W651" s="22"/>
      <c r="X651" s="23" t="s">
        <v>56</v>
      </c>
      <c r="Y651" s="22"/>
      <c r="Z651" s="23" t="s">
        <v>55</v>
      </c>
      <c r="AA651" s="22"/>
      <c r="AB651" s="25" t="s">
        <v>54</v>
      </c>
      <c r="AC651" s="24"/>
      <c r="AD651" s="23">
        <v>39</v>
      </c>
      <c r="AE651" s="22"/>
      <c r="AF651" s="21"/>
      <c r="AG651" s="22"/>
      <c r="AH651" s="21"/>
      <c r="AI651" s="20"/>
      <c r="AJ651" s="246"/>
      <c r="AK651" s="246"/>
      <c r="AL651" s="19"/>
      <c r="AM651" s="7"/>
      <c r="AN651" s="7"/>
      <c r="AO651" s="239"/>
      <c r="AP651" s="230"/>
      <c r="AQ651" s="233"/>
      <c r="AR651" s="236"/>
      <c r="AS651" s="230"/>
      <c r="AT651" s="233"/>
      <c r="AU651" s="236"/>
      <c r="AV651" s="230"/>
      <c r="AW651" s="233"/>
      <c r="AX651" s="236"/>
      <c r="AY651" s="230"/>
      <c r="AZ651" s="233"/>
      <c r="BA651" s="236"/>
      <c r="BB651" s="230"/>
      <c r="BC651" s="233"/>
      <c r="BD651" s="298"/>
      <c r="BE651" s="301"/>
      <c r="BF651" s="301"/>
      <c r="BG651" s="304"/>
    </row>
    <row r="652" spans="2:60" ht="28.15" hidden="1" customHeight="1" thickBot="1">
      <c r="B652" s="18"/>
      <c r="C652" s="271"/>
      <c r="D652" s="17"/>
      <c r="E652" s="16"/>
      <c r="F652" s="16"/>
      <c r="G652" s="15"/>
      <c r="H652" s="258"/>
      <c r="I652" s="272"/>
      <c r="J652" s="272"/>
      <c r="K652" s="272"/>
      <c r="L652" s="12" t="s">
        <v>53</v>
      </c>
      <c r="M652" s="11"/>
      <c r="N652" s="12" t="s">
        <v>52</v>
      </c>
      <c r="O652" s="11"/>
      <c r="P652" s="12" t="s">
        <v>51</v>
      </c>
      <c r="Q652" s="11"/>
      <c r="R652" s="12" t="s">
        <v>50</v>
      </c>
      <c r="S652" s="11"/>
      <c r="T652" s="12">
        <v>20</v>
      </c>
      <c r="U652" s="11"/>
      <c r="V652" s="12" t="s">
        <v>49</v>
      </c>
      <c r="W652" s="11"/>
      <c r="X652" s="12" t="s">
        <v>48</v>
      </c>
      <c r="Y652" s="11"/>
      <c r="Z652" s="12" t="s">
        <v>47</v>
      </c>
      <c r="AA652" s="11"/>
      <c r="AB652" s="14" t="s">
        <v>46</v>
      </c>
      <c r="AC652" s="13"/>
      <c r="AD652" s="12" t="s">
        <v>45</v>
      </c>
      <c r="AE652" s="11"/>
      <c r="AF652" s="10"/>
      <c r="AG652" s="11"/>
      <c r="AH652" s="10"/>
      <c r="AI652" s="9"/>
      <c r="AJ652" s="247"/>
      <c r="AK652" s="247"/>
      <c r="AL652" s="8"/>
      <c r="AM652" s="7"/>
      <c r="AN652" s="7"/>
      <c r="AO652" s="240"/>
      <c r="AP652" s="231"/>
      <c r="AQ652" s="234"/>
      <c r="AR652" s="237"/>
      <c r="AS652" s="231"/>
      <c r="AT652" s="234"/>
      <c r="AU652" s="237"/>
      <c r="AV652" s="231"/>
      <c r="AW652" s="234"/>
      <c r="AX652" s="237"/>
      <c r="AY652" s="231"/>
      <c r="AZ652" s="234"/>
      <c r="BA652" s="237"/>
      <c r="BB652" s="231"/>
      <c r="BC652" s="234"/>
      <c r="BD652" s="299"/>
      <c r="BE652" s="302"/>
      <c r="BF652" s="302"/>
      <c r="BG652" s="305"/>
    </row>
    <row r="653" spans="2:60" ht="85.9" hidden="1" customHeight="1" thickBot="1">
      <c r="B653" s="94" t="s">
        <v>119</v>
      </c>
      <c r="C653" s="83" t="s">
        <v>118</v>
      </c>
      <c r="D653" s="88" t="s">
        <v>117</v>
      </c>
      <c r="E653" s="93" t="s">
        <v>116</v>
      </c>
      <c r="F653" s="92"/>
      <c r="G653" s="91"/>
      <c r="H653" s="90" t="s">
        <v>115</v>
      </c>
      <c r="I653" s="88" t="s">
        <v>43</v>
      </c>
      <c r="J653" s="88" t="s">
        <v>114</v>
      </c>
      <c r="K653" s="88" t="s">
        <v>44</v>
      </c>
      <c r="L653" s="227" t="s">
        <v>113</v>
      </c>
      <c r="M653" s="270"/>
      <c r="N653" s="227" t="s">
        <v>112</v>
      </c>
      <c r="O653" s="270"/>
      <c r="P653" s="227" t="s">
        <v>112</v>
      </c>
      <c r="Q653" s="228"/>
      <c r="R653" s="227" t="s">
        <v>112</v>
      </c>
      <c r="S653" s="228"/>
      <c r="T653" s="227" t="s">
        <v>112</v>
      </c>
      <c r="U653" s="228"/>
      <c r="V653" s="227" t="s">
        <v>112</v>
      </c>
      <c r="W653" s="228"/>
      <c r="X653" s="227" t="s">
        <v>112</v>
      </c>
      <c r="Y653" s="228"/>
      <c r="Z653" s="227" t="s">
        <v>112</v>
      </c>
      <c r="AA653" s="228"/>
      <c r="AB653" s="227" t="s">
        <v>112</v>
      </c>
      <c r="AC653" s="228"/>
      <c r="AD653" s="227" t="s">
        <v>112</v>
      </c>
      <c r="AE653" s="228"/>
      <c r="AF653" s="244" t="s">
        <v>111</v>
      </c>
      <c r="AG653" s="228"/>
      <c r="AH653" s="90" t="s">
        <v>110</v>
      </c>
      <c r="AI653" s="89" t="s">
        <v>109</v>
      </c>
      <c r="AJ653" s="88" t="s">
        <v>108</v>
      </c>
      <c r="AK653" s="88" t="s">
        <v>107</v>
      </c>
      <c r="AL653" s="87" t="s">
        <v>106</v>
      </c>
      <c r="AM653" s="86"/>
      <c r="AN653" s="86"/>
      <c r="AO653" s="84" t="s">
        <v>105</v>
      </c>
      <c r="AP653" s="83" t="s">
        <v>104</v>
      </c>
      <c r="AQ653" s="82" t="s">
        <v>103</v>
      </c>
      <c r="AR653" s="84" t="s">
        <v>102</v>
      </c>
      <c r="AS653" s="83" t="s">
        <v>101</v>
      </c>
      <c r="AT653" s="82" t="s">
        <v>100</v>
      </c>
      <c r="AU653" s="84" t="s">
        <v>99</v>
      </c>
      <c r="AV653" s="83" t="s">
        <v>98</v>
      </c>
      <c r="AW653" s="85" t="s">
        <v>97</v>
      </c>
      <c r="AX653" s="84" t="s">
        <v>96</v>
      </c>
      <c r="AY653" s="83" t="s">
        <v>95</v>
      </c>
      <c r="AZ653" s="82" t="s">
        <v>94</v>
      </c>
      <c r="BA653" s="84" t="s">
        <v>93</v>
      </c>
      <c r="BB653" s="83" t="s">
        <v>92</v>
      </c>
      <c r="BC653" s="82" t="s">
        <v>91</v>
      </c>
      <c r="BD653" s="81" t="s">
        <v>90</v>
      </c>
      <c r="BE653" s="80" t="s">
        <v>89</v>
      </c>
      <c r="BF653" s="80" t="s">
        <v>88</v>
      </c>
      <c r="BG653" s="79" t="s">
        <v>87</v>
      </c>
    </row>
    <row r="654" spans="2:60" ht="48" hidden="1" thickBot="1">
      <c r="B654" s="78" t="s">
        <v>136</v>
      </c>
      <c r="C654" s="77"/>
      <c r="D654" s="76"/>
      <c r="E654" s="267"/>
      <c r="F654" s="268"/>
      <c r="G654" s="269"/>
      <c r="H654" s="75" t="s">
        <v>85</v>
      </c>
      <c r="I654" s="74"/>
      <c r="J654" s="74"/>
      <c r="K654" s="73"/>
      <c r="L654" s="72"/>
      <c r="M654" s="68"/>
      <c r="N654" s="72"/>
      <c r="O654" s="68"/>
      <c r="P654" s="72"/>
      <c r="Q654" s="68"/>
      <c r="R654" s="72"/>
      <c r="S654" s="68"/>
      <c r="T654" s="72"/>
      <c r="U654" s="68"/>
      <c r="V654" s="72"/>
      <c r="W654" s="68"/>
      <c r="X654" s="72"/>
      <c r="Y654" s="68"/>
      <c r="Z654" s="72"/>
      <c r="AA654" s="71"/>
      <c r="AB654" s="70"/>
      <c r="AC654" s="70"/>
      <c r="AD654" s="70"/>
      <c r="AE654" s="70"/>
      <c r="AF654" s="69" t="s">
        <v>84</v>
      </c>
      <c r="AG654" s="68"/>
      <c r="AH654" s="68"/>
      <c r="AI654" s="68"/>
      <c r="AJ654" s="67"/>
      <c r="AK654" s="67"/>
      <c r="AL654" s="66"/>
      <c r="AM654" s="65"/>
      <c r="AN654" s="65"/>
      <c r="AO654" s="64">
        <f t="shared" ref="AO654:BG654" si="46">SUM(AO655:AO666)</f>
        <v>0</v>
      </c>
      <c r="AP654" s="63">
        <f t="shared" si="46"/>
        <v>0</v>
      </c>
      <c r="AQ654" s="62">
        <f t="shared" si="46"/>
        <v>0</v>
      </c>
      <c r="AR654" s="64">
        <f t="shared" si="46"/>
        <v>0</v>
      </c>
      <c r="AS654" s="63">
        <f t="shared" si="46"/>
        <v>0</v>
      </c>
      <c r="AT654" s="62">
        <f t="shared" si="46"/>
        <v>0</v>
      </c>
      <c r="AU654" s="64">
        <f t="shared" si="46"/>
        <v>0</v>
      </c>
      <c r="AV654" s="63">
        <f t="shared" si="46"/>
        <v>0</v>
      </c>
      <c r="AW654" s="62">
        <f t="shared" si="46"/>
        <v>0</v>
      </c>
      <c r="AX654" s="64">
        <f t="shared" si="46"/>
        <v>0</v>
      </c>
      <c r="AY654" s="63">
        <f t="shared" si="46"/>
        <v>0</v>
      </c>
      <c r="AZ654" s="62">
        <f t="shared" si="46"/>
        <v>0</v>
      </c>
      <c r="BA654" s="64">
        <f t="shared" si="46"/>
        <v>0</v>
      </c>
      <c r="BB654" s="63">
        <f t="shared" si="46"/>
        <v>0</v>
      </c>
      <c r="BC654" s="62">
        <f t="shared" si="46"/>
        <v>0</v>
      </c>
      <c r="BD654" s="61">
        <f t="shared" si="46"/>
        <v>0</v>
      </c>
      <c r="BE654" s="60">
        <f t="shared" si="46"/>
        <v>0</v>
      </c>
      <c r="BF654" s="60">
        <f t="shared" si="46"/>
        <v>0</v>
      </c>
      <c r="BG654" s="59">
        <f t="shared" si="46"/>
        <v>0</v>
      </c>
      <c r="BH654" s="58" t="s">
        <v>83</v>
      </c>
    </row>
    <row r="655" spans="2:60" ht="28.15" hidden="1" customHeight="1">
      <c r="B655" s="29"/>
      <c r="C655" s="263">
        <v>1</v>
      </c>
      <c r="D655" s="47"/>
      <c r="E655" s="46"/>
      <c r="F655" s="46"/>
      <c r="G655" s="45"/>
      <c r="H655" s="255"/>
      <c r="I655" s="259"/>
      <c r="J655" s="259"/>
      <c r="K655" s="259"/>
      <c r="L655" s="42" t="s">
        <v>82</v>
      </c>
      <c r="M655" s="41"/>
      <c r="N655" s="42" t="s">
        <v>81</v>
      </c>
      <c r="O655" s="41"/>
      <c r="P655" s="42" t="s">
        <v>80</v>
      </c>
      <c r="Q655" s="41"/>
      <c r="R655" s="42" t="s">
        <v>79</v>
      </c>
      <c r="S655" s="41"/>
      <c r="T655" s="42" t="s">
        <v>78</v>
      </c>
      <c r="U655" s="41"/>
      <c r="V655" s="42" t="s">
        <v>77</v>
      </c>
      <c r="W655" s="41"/>
      <c r="X655" s="42" t="s">
        <v>76</v>
      </c>
      <c r="Y655" s="41"/>
      <c r="Z655" s="42" t="s">
        <v>75</v>
      </c>
      <c r="AA655" s="41"/>
      <c r="AB655" s="44" t="s">
        <v>74</v>
      </c>
      <c r="AC655" s="43"/>
      <c r="AD655" s="42" t="s">
        <v>73</v>
      </c>
      <c r="AE655" s="41"/>
      <c r="AF655" s="40"/>
      <c r="AG655" s="41"/>
      <c r="AH655" s="40"/>
      <c r="AI655" s="39"/>
      <c r="AJ655" s="245"/>
      <c r="AK655" s="245"/>
      <c r="AL655" s="38"/>
      <c r="AM655" s="7"/>
      <c r="AN655" s="7"/>
      <c r="AO655" s="238">
        <f>SUMPRODUCT(LEN($M655:$AE658)-LEN(SUBSTITUTE($M655:$AE658,"A", "")))</f>
        <v>0</v>
      </c>
      <c r="AP655" s="229">
        <f>SUMPRODUCT(LEN($AH655:$AH658)-LEN(SUBSTITUTE($AH655:$AH658,"A", "")))</f>
        <v>0</v>
      </c>
      <c r="AQ655" s="232">
        <f>SUMPRODUCT(LEN($AG655:$AG658)-LEN(SUBSTITUTE($AG655:$AG658,"A", "")))</f>
        <v>0</v>
      </c>
      <c r="AR655" s="235">
        <f>SUMPRODUCT(LEN($M655:$AE658)-LEN(SUBSTITUTE($M655:$AE658,"S", "")))</f>
        <v>0</v>
      </c>
      <c r="AS655" s="229">
        <f>SUMPRODUCT(LEN($AH655:$AH658)-LEN(SUBSTITUTE($AH655:$AH658,"S", "")))</f>
        <v>0</v>
      </c>
      <c r="AT655" s="232">
        <f>SUMPRODUCT(LEN($AG655:$AG658)-LEN(SUBSTITUTE($AG655:$AG658,"S", "")))</f>
        <v>0</v>
      </c>
      <c r="AU655" s="235">
        <f>SUMPRODUCT(LEN($M655:$AE658)-LEN(SUBSTITUTE($M655:$AE658,"F", "")))</f>
        <v>0</v>
      </c>
      <c r="AV655" s="229">
        <f>SUMPRODUCT(LEN($AH655:$AH658)-LEN(SUBSTITUTE($AH655:$AH658,"F", "")))</f>
        <v>0</v>
      </c>
      <c r="AW655" s="232">
        <f>SUMPRODUCT(LEN($AG655:$AG658)-LEN(SUBSTITUTE($AG655:$AG658,"F", "")))</f>
        <v>0</v>
      </c>
      <c r="AX655" s="235">
        <f>SUMPRODUCT(LEN($M655:$AE658)-LEN(SUBSTITUTE($M655:$AE658,"G", "")))</f>
        <v>0</v>
      </c>
      <c r="AY655" s="229">
        <f>SUMPRODUCT(LEN($AH655:$AH658)-LEN(SUBSTITUTE($AH655:$AH658,"G", "")))</f>
        <v>0</v>
      </c>
      <c r="AZ655" s="232">
        <f>SUMPRODUCT(LEN($AG655:$AG658)-LEN(SUBSTITUTE($AG655:$AG658,"G", "")))</f>
        <v>0</v>
      </c>
      <c r="BA655" s="235">
        <f>SUMPRODUCT(LEN($M655:$AE658)-LEN(SUBSTITUTE($M655:$AE658,"M", "")))</f>
        <v>0</v>
      </c>
      <c r="BB655" s="229">
        <f>SUMPRODUCT(LEN($AH655:$AH658)-LEN(SUBSTITUTE($AH655:$AH658,"M", "")))</f>
        <v>0</v>
      </c>
      <c r="BC655" s="232">
        <f>SUMPRODUCT(LEN($AG655:$AG658)-LEN(SUBSTITUTE($AG655:$AG658,"M", "")))</f>
        <v>0</v>
      </c>
      <c r="BD655" s="297">
        <f>SUMPRODUCT(LEN($AI655:$AI658)-LEN(SUBSTITUTE($AI655:$AI658,"S", "")))</f>
        <v>0</v>
      </c>
      <c r="BE655" s="300">
        <f>SUMPRODUCT(LEN($AI655:$AI658)-LEN(SUBSTITUTE($AI655:$AI658,"F", "")))</f>
        <v>0</v>
      </c>
      <c r="BF655" s="300">
        <f>SUMPRODUCT(LEN($AI655:$AI658)-LEN(SUBSTITUTE($AI655:$AI658,"G", "")))</f>
        <v>0</v>
      </c>
      <c r="BG655" s="303">
        <f>SUMPRODUCT(LEN($AI655:$AI658)-LEN(SUBSTITUTE($AI655:$AI658,"M", "")))</f>
        <v>0</v>
      </c>
    </row>
    <row r="656" spans="2:60" ht="28.15" hidden="1" customHeight="1" thickBot="1">
      <c r="B656" s="29"/>
      <c r="C656" s="264"/>
      <c r="D656" s="37"/>
      <c r="E656" s="36"/>
      <c r="F656" s="36"/>
      <c r="G656" s="35"/>
      <c r="H656" s="256"/>
      <c r="I656" s="260"/>
      <c r="J656" s="260"/>
      <c r="K656" s="260"/>
      <c r="L656" s="32" t="s">
        <v>72</v>
      </c>
      <c r="M656" s="31"/>
      <c r="N656" s="32" t="s">
        <v>71</v>
      </c>
      <c r="O656" s="31"/>
      <c r="P656" s="32" t="s">
        <v>70</v>
      </c>
      <c r="Q656" s="31"/>
      <c r="R656" s="32" t="s">
        <v>69</v>
      </c>
      <c r="S656" s="31"/>
      <c r="T656" s="32" t="s">
        <v>68</v>
      </c>
      <c r="U656" s="31"/>
      <c r="V656" s="32" t="s">
        <v>67</v>
      </c>
      <c r="W656" s="31"/>
      <c r="X656" s="32" t="s">
        <v>66</v>
      </c>
      <c r="Y656" s="31"/>
      <c r="Z656" s="32" t="s">
        <v>65</v>
      </c>
      <c r="AA656" s="31"/>
      <c r="AB656" s="34" t="s">
        <v>64</v>
      </c>
      <c r="AC656" s="33"/>
      <c r="AD656" s="32" t="s">
        <v>63</v>
      </c>
      <c r="AE656" s="31"/>
      <c r="AF656" s="30"/>
      <c r="AG656" s="31"/>
      <c r="AH656" s="30"/>
      <c r="AI656" s="20"/>
      <c r="AJ656" s="246"/>
      <c r="AK656" s="246"/>
      <c r="AL656" s="19"/>
      <c r="AM656" s="7"/>
      <c r="AN656" s="7"/>
      <c r="AO656" s="239"/>
      <c r="AP656" s="230"/>
      <c r="AQ656" s="233"/>
      <c r="AR656" s="236"/>
      <c r="AS656" s="230"/>
      <c r="AT656" s="233"/>
      <c r="AU656" s="236"/>
      <c r="AV656" s="230"/>
      <c r="AW656" s="233"/>
      <c r="AX656" s="236"/>
      <c r="AY656" s="230"/>
      <c r="AZ656" s="233"/>
      <c r="BA656" s="236"/>
      <c r="BB656" s="230"/>
      <c r="BC656" s="233"/>
      <c r="BD656" s="298"/>
      <c r="BE656" s="301"/>
      <c r="BF656" s="301"/>
      <c r="BG656" s="304"/>
    </row>
    <row r="657" spans="2:60" ht="28.15" hidden="1" customHeight="1">
      <c r="B657" s="29"/>
      <c r="C657" s="265"/>
      <c r="D657" s="28"/>
      <c r="E657" s="27"/>
      <c r="F657" s="27"/>
      <c r="G657" s="26"/>
      <c r="H657" s="257"/>
      <c r="I657" s="261"/>
      <c r="J657" s="261"/>
      <c r="K657" s="261"/>
      <c r="L657" s="23" t="s">
        <v>62</v>
      </c>
      <c r="M657" s="22"/>
      <c r="N657" s="23" t="s">
        <v>61</v>
      </c>
      <c r="O657" s="22"/>
      <c r="P657" s="23" t="s">
        <v>60</v>
      </c>
      <c r="Q657" s="22"/>
      <c r="R657" s="23" t="s">
        <v>59</v>
      </c>
      <c r="S657" s="22"/>
      <c r="T657" s="23" t="s">
        <v>58</v>
      </c>
      <c r="U657" s="22"/>
      <c r="V657" s="23" t="s">
        <v>57</v>
      </c>
      <c r="W657" s="22"/>
      <c r="X657" s="23" t="s">
        <v>56</v>
      </c>
      <c r="Y657" s="22"/>
      <c r="Z657" s="23" t="s">
        <v>55</v>
      </c>
      <c r="AA657" s="22"/>
      <c r="AB657" s="25" t="s">
        <v>54</v>
      </c>
      <c r="AC657" s="24"/>
      <c r="AD657" s="23">
        <v>39</v>
      </c>
      <c r="AE657" s="22"/>
      <c r="AF657" s="21"/>
      <c r="AG657" s="22"/>
      <c r="AH657" s="21"/>
      <c r="AI657" s="20"/>
      <c r="AJ657" s="246"/>
      <c r="AK657" s="246"/>
      <c r="AL657" s="19"/>
      <c r="AM657" s="7"/>
      <c r="AN657" s="7"/>
      <c r="AO657" s="239"/>
      <c r="AP657" s="230"/>
      <c r="AQ657" s="233"/>
      <c r="AR657" s="236"/>
      <c r="AS657" s="230"/>
      <c r="AT657" s="233"/>
      <c r="AU657" s="236"/>
      <c r="AV657" s="230"/>
      <c r="AW657" s="233"/>
      <c r="AX657" s="236"/>
      <c r="AY657" s="230"/>
      <c r="AZ657" s="233"/>
      <c r="BA657" s="236"/>
      <c r="BB657" s="230"/>
      <c r="BC657" s="233"/>
      <c r="BD657" s="298"/>
      <c r="BE657" s="301"/>
      <c r="BF657" s="301"/>
      <c r="BG657" s="304"/>
    </row>
    <row r="658" spans="2:60" ht="28.15" hidden="1" customHeight="1" thickBot="1">
      <c r="B658" s="29"/>
      <c r="C658" s="266"/>
      <c r="D658" s="57"/>
      <c r="E658" s="56"/>
      <c r="F658" s="56"/>
      <c r="G658" s="55"/>
      <c r="H658" s="258"/>
      <c r="I658" s="262"/>
      <c r="J658" s="262"/>
      <c r="K658" s="262"/>
      <c r="L658" s="52" t="s">
        <v>53</v>
      </c>
      <c r="M658" s="51"/>
      <c r="N658" s="52" t="s">
        <v>52</v>
      </c>
      <c r="O658" s="51"/>
      <c r="P658" s="52" t="s">
        <v>51</v>
      </c>
      <c r="Q658" s="51"/>
      <c r="R658" s="52" t="s">
        <v>50</v>
      </c>
      <c r="S658" s="51"/>
      <c r="T658" s="52">
        <v>20</v>
      </c>
      <c r="U658" s="51"/>
      <c r="V658" s="52" t="s">
        <v>49</v>
      </c>
      <c r="W658" s="51"/>
      <c r="X658" s="52" t="s">
        <v>48</v>
      </c>
      <c r="Y658" s="51"/>
      <c r="Z658" s="52" t="s">
        <v>47</v>
      </c>
      <c r="AA658" s="51"/>
      <c r="AB658" s="54" t="s">
        <v>46</v>
      </c>
      <c r="AC658" s="53"/>
      <c r="AD658" s="52" t="s">
        <v>45</v>
      </c>
      <c r="AE658" s="51"/>
      <c r="AF658" s="50"/>
      <c r="AG658" s="51"/>
      <c r="AH658" s="50"/>
      <c r="AI658" s="49"/>
      <c r="AJ658" s="248"/>
      <c r="AK658" s="248"/>
      <c r="AL658" s="48"/>
      <c r="AM658" s="7"/>
      <c r="AN658" s="7"/>
      <c r="AO658" s="240"/>
      <c r="AP658" s="231"/>
      <c r="AQ658" s="234"/>
      <c r="AR658" s="237"/>
      <c r="AS658" s="231"/>
      <c r="AT658" s="234"/>
      <c r="AU658" s="237"/>
      <c r="AV658" s="231"/>
      <c r="AW658" s="234"/>
      <c r="AX658" s="237"/>
      <c r="AY658" s="231"/>
      <c r="AZ658" s="234"/>
      <c r="BA658" s="237"/>
      <c r="BB658" s="231"/>
      <c r="BC658" s="234"/>
      <c r="BD658" s="299"/>
      <c r="BE658" s="302"/>
      <c r="BF658" s="302"/>
      <c r="BG658" s="305"/>
    </row>
    <row r="659" spans="2:60" ht="28.15" hidden="1" customHeight="1">
      <c r="B659" s="29"/>
      <c r="C659" s="263">
        <v>2</v>
      </c>
      <c r="D659" s="47"/>
      <c r="E659" s="46"/>
      <c r="F659" s="46"/>
      <c r="G659" s="45"/>
      <c r="H659" s="255"/>
      <c r="I659" s="259"/>
      <c r="J659" s="259"/>
      <c r="K659" s="259"/>
      <c r="L659" s="42" t="s">
        <v>82</v>
      </c>
      <c r="M659" s="41"/>
      <c r="N659" s="42" t="s">
        <v>81</v>
      </c>
      <c r="O659" s="41"/>
      <c r="P659" s="42" t="s">
        <v>80</v>
      </c>
      <c r="Q659" s="41"/>
      <c r="R659" s="42" t="s">
        <v>79</v>
      </c>
      <c r="S659" s="41"/>
      <c r="T659" s="42" t="s">
        <v>78</v>
      </c>
      <c r="U659" s="41"/>
      <c r="V659" s="42" t="s">
        <v>77</v>
      </c>
      <c r="W659" s="41"/>
      <c r="X659" s="42" t="s">
        <v>76</v>
      </c>
      <c r="Y659" s="41"/>
      <c r="Z659" s="42" t="s">
        <v>75</v>
      </c>
      <c r="AA659" s="41"/>
      <c r="AB659" s="44" t="s">
        <v>74</v>
      </c>
      <c r="AC659" s="43"/>
      <c r="AD659" s="42" t="s">
        <v>73</v>
      </c>
      <c r="AE659" s="41"/>
      <c r="AF659" s="40"/>
      <c r="AG659" s="41"/>
      <c r="AH659" s="40"/>
      <c r="AI659" s="39"/>
      <c r="AJ659" s="249"/>
      <c r="AK659" s="252"/>
      <c r="AL659" s="38"/>
      <c r="AM659" s="7"/>
      <c r="AN659" s="7"/>
      <c r="AO659" s="238">
        <f>SUMPRODUCT(LEN($M659:$AE662)-LEN(SUBSTITUTE($M659:$AE662,"A", "")))</f>
        <v>0</v>
      </c>
      <c r="AP659" s="229">
        <f>SUMPRODUCT(LEN($AH659:$AH662)-LEN(SUBSTITUTE($AH659:$AH662,"A", "")))</f>
        <v>0</v>
      </c>
      <c r="AQ659" s="232">
        <f>SUMPRODUCT(LEN($AG659:$AG662)-LEN(SUBSTITUTE($AG659:$AG662,"A", "")))</f>
        <v>0</v>
      </c>
      <c r="AR659" s="235">
        <f>SUMPRODUCT(LEN($M659:$AE662)-LEN(SUBSTITUTE($M659:$AE662,"S", "")))</f>
        <v>0</v>
      </c>
      <c r="AS659" s="229">
        <f>SUMPRODUCT(LEN($AH659:$AH662)-LEN(SUBSTITUTE($AH659:$AH662,"S", "")))</f>
        <v>0</v>
      </c>
      <c r="AT659" s="232">
        <f>SUMPRODUCT(LEN($AG659:$AG662)-LEN(SUBSTITUTE($AG659:$AG662,"S", "")))</f>
        <v>0</v>
      </c>
      <c r="AU659" s="235">
        <f>SUMPRODUCT(LEN($M659:$AE662)-LEN(SUBSTITUTE($M659:$AE662,"F", "")))</f>
        <v>0</v>
      </c>
      <c r="AV659" s="229">
        <f>SUMPRODUCT(LEN($AH659:$AH662)-LEN(SUBSTITUTE($AH659:$AH662,"F", "")))</f>
        <v>0</v>
      </c>
      <c r="AW659" s="232">
        <f>SUMPRODUCT(LEN($AG659:$AG662)-LEN(SUBSTITUTE($AG659:$AG662,"F", "")))</f>
        <v>0</v>
      </c>
      <c r="AX659" s="235">
        <f>SUMPRODUCT(LEN($M659:$AE662)-LEN(SUBSTITUTE($M659:$AE662,"G", "")))</f>
        <v>0</v>
      </c>
      <c r="AY659" s="229">
        <f>SUMPRODUCT(LEN($AH659:$AH662)-LEN(SUBSTITUTE($AH659:$AH662,"G", "")))</f>
        <v>0</v>
      </c>
      <c r="AZ659" s="232">
        <f>SUMPRODUCT(LEN($AG659:$AG662)-LEN(SUBSTITUTE($AG659:$AG662,"G", "")))</f>
        <v>0</v>
      </c>
      <c r="BA659" s="235">
        <f>SUMPRODUCT(LEN($M659:$AE662)-LEN(SUBSTITUTE($M659:$AE662,"M", "")))</f>
        <v>0</v>
      </c>
      <c r="BB659" s="229">
        <f>SUMPRODUCT(LEN($AH659:$AH662)-LEN(SUBSTITUTE($AH659:$AH662,"M", "")))</f>
        <v>0</v>
      </c>
      <c r="BC659" s="232">
        <f>SUMPRODUCT(LEN($AG659:$AG662)-LEN(SUBSTITUTE($AG659:$AG662,"M", "")))</f>
        <v>0</v>
      </c>
      <c r="BD659" s="297">
        <f>SUMPRODUCT(LEN($AI659:$AI662)-LEN(SUBSTITUTE($AI659:$AI662,"S", "")))</f>
        <v>0</v>
      </c>
      <c r="BE659" s="300">
        <f>SUMPRODUCT(LEN($AI659:$AI662)-LEN(SUBSTITUTE($AI659:$AI662,"F", "")))</f>
        <v>0</v>
      </c>
      <c r="BF659" s="300">
        <f>SUMPRODUCT(LEN($AI659:$AI662)-LEN(SUBSTITUTE($AI659:$AI662,"G", "")))</f>
        <v>0</v>
      </c>
      <c r="BG659" s="303">
        <f>SUMPRODUCT(LEN($AI659:$AI662)-LEN(SUBSTITUTE($AI659:$AI662,"M", "")))</f>
        <v>0</v>
      </c>
    </row>
    <row r="660" spans="2:60" ht="28.15" hidden="1" customHeight="1" thickBot="1">
      <c r="B660" s="29"/>
      <c r="C660" s="264"/>
      <c r="D660" s="37"/>
      <c r="E660" s="36"/>
      <c r="F660" s="36"/>
      <c r="G660" s="35"/>
      <c r="H660" s="256"/>
      <c r="I660" s="260"/>
      <c r="J660" s="260"/>
      <c r="K660" s="260"/>
      <c r="L660" s="32" t="s">
        <v>72</v>
      </c>
      <c r="M660" s="31"/>
      <c r="N660" s="32" t="s">
        <v>71</v>
      </c>
      <c r="O660" s="31"/>
      <c r="P660" s="32" t="s">
        <v>70</v>
      </c>
      <c r="Q660" s="31"/>
      <c r="R660" s="32" t="s">
        <v>69</v>
      </c>
      <c r="S660" s="31"/>
      <c r="T660" s="32" t="s">
        <v>68</v>
      </c>
      <c r="U660" s="31"/>
      <c r="V660" s="32" t="s">
        <v>67</v>
      </c>
      <c r="W660" s="31"/>
      <c r="X660" s="32" t="s">
        <v>66</v>
      </c>
      <c r="Y660" s="31"/>
      <c r="Z660" s="32" t="s">
        <v>65</v>
      </c>
      <c r="AA660" s="31"/>
      <c r="AB660" s="34" t="s">
        <v>64</v>
      </c>
      <c r="AC660" s="33"/>
      <c r="AD660" s="32" t="s">
        <v>63</v>
      </c>
      <c r="AE660" s="31"/>
      <c r="AF660" s="30"/>
      <c r="AG660" s="31"/>
      <c r="AH660" s="30"/>
      <c r="AI660" s="20"/>
      <c r="AJ660" s="250"/>
      <c r="AK660" s="253"/>
      <c r="AL660" s="19"/>
      <c r="AM660" s="7"/>
      <c r="AN660" s="7"/>
      <c r="AO660" s="239"/>
      <c r="AP660" s="230"/>
      <c r="AQ660" s="233"/>
      <c r="AR660" s="236"/>
      <c r="AS660" s="230"/>
      <c r="AT660" s="233"/>
      <c r="AU660" s="236"/>
      <c r="AV660" s="230"/>
      <c r="AW660" s="233"/>
      <c r="AX660" s="236"/>
      <c r="AY660" s="230"/>
      <c r="AZ660" s="233"/>
      <c r="BA660" s="236"/>
      <c r="BB660" s="230"/>
      <c r="BC660" s="233"/>
      <c r="BD660" s="298"/>
      <c r="BE660" s="301"/>
      <c r="BF660" s="301"/>
      <c r="BG660" s="304"/>
    </row>
    <row r="661" spans="2:60" ht="28.15" hidden="1" customHeight="1">
      <c r="B661" s="29"/>
      <c r="C661" s="265"/>
      <c r="D661" s="28"/>
      <c r="E661" s="27"/>
      <c r="F661" s="27"/>
      <c r="G661" s="26"/>
      <c r="H661" s="257"/>
      <c r="I661" s="261"/>
      <c r="J661" s="261"/>
      <c r="K661" s="261"/>
      <c r="L661" s="23" t="s">
        <v>62</v>
      </c>
      <c r="M661" s="22"/>
      <c r="N661" s="23" t="s">
        <v>61</v>
      </c>
      <c r="O661" s="22"/>
      <c r="P661" s="23" t="s">
        <v>60</v>
      </c>
      <c r="Q661" s="22"/>
      <c r="R661" s="23" t="s">
        <v>59</v>
      </c>
      <c r="S661" s="22"/>
      <c r="T661" s="23" t="s">
        <v>58</v>
      </c>
      <c r="U661" s="22"/>
      <c r="V661" s="23" t="s">
        <v>57</v>
      </c>
      <c r="W661" s="22"/>
      <c r="X661" s="23" t="s">
        <v>56</v>
      </c>
      <c r="Y661" s="22"/>
      <c r="Z661" s="23" t="s">
        <v>55</v>
      </c>
      <c r="AA661" s="22"/>
      <c r="AB661" s="25" t="s">
        <v>54</v>
      </c>
      <c r="AC661" s="24"/>
      <c r="AD661" s="23">
        <v>39</v>
      </c>
      <c r="AE661" s="22"/>
      <c r="AF661" s="21"/>
      <c r="AG661" s="22"/>
      <c r="AH661" s="21"/>
      <c r="AI661" s="20"/>
      <c r="AJ661" s="250"/>
      <c r="AK661" s="253"/>
      <c r="AL661" s="19"/>
      <c r="AM661" s="7"/>
      <c r="AN661" s="7"/>
      <c r="AO661" s="239"/>
      <c r="AP661" s="230"/>
      <c r="AQ661" s="233"/>
      <c r="AR661" s="236"/>
      <c r="AS661" s="230"/>
      <c r="AT661" s="233"/>
      <c r="AU661" s="236"/>
      <c r="AV661" s="230"/>
      <c r="AW661" s="233"/>
      <c r="AX661" s="236"/>
      <c r="AY661" s="230"/>
      <c r="AZ661" s="233"/>
      <c r="BA661" s="236"/>
      <c r="BB661" s="230"/>
      <c r="BC661" s="233"/>
      <c r="BD661" s="298"/>
      <c r="BE661" s="301"/>
      <c r="BF661" s="301"/>
      <c r="BG661" s="304"/>
    </row>
    <row r="662" spans="2:60" ht="28.15" hidden="1" customHeight="1" thickBot="1">
      <c r="B662" s="29"/>
      <c r="C662" s="266"/>
      <c r="D662" s="57"/>
      <c r="E662" s="56"/>
      <c r="F662" s="56"/>
      <c r="G662" s="55"/>
      <c r="H662" s="258"/>
      <c r="I662" s="262"/>
      <c r="J662" s="262"/>
      <c r="K662" s="262"/>
      <c r="L662" s="52" t="s">
        <v>53</v>
      </c>
      <c r="M662" s="51"/>
      <c r="N662" s="52" t="s">
        <v>52</v>
      </c>
      <c r="O662" s="51"/>
      <c r="P662" s="52" t="s">
        <v>51</v>
      </c>
      <c r="Q662" s="51"/>
      <c r="R662" s="52" t="s">
        <v>50</v>
      </c>
      <c r="S662" s="51"/>
      <c r="T662" s="52">
        <v>20</v>
      </c>
      <c r="U662" s="51"/>
      <c r="V662" s="52" t="s">
        <v>49</v>
      </c>
      <c r="W662" s="51"/>
      <c r="X662" s="52" t="s">
        <v>48</v>
      </c>
      <c r="Y662" s="51"/>
      <c r="Z662" s="52" t="s">
        <v>47</v>
      </c>
      <c r="AA662" s="51"/>
      <c r="AB662" s="54" t="s">
        <v>46</v>
      </c>
      <c r="AC662" s="53"/>
      <c r="AD662" s="52" t="s">
        <v>45</v>
      </c>
      <c r="AE662" s="51"/>
      <c r="AF662" s="50"/>
      <c r="AG662" s="51"/>
      <c r="AH662" s="50"/>
      <c r="AI662" s="49"/>
      <c r="AJ662" s="251"/>
      <c r="AK662" s="254"/>
      <c r="AL662" s="48"/>
      <c r="AM662" s="7"/>
      <c r="AN662" s="7"/>
      <c r="AO662" s="240"/>
      <c r="AP662" s="231"/>
      <c r="AQ662" s="234"/>
      <c r="AR662" s="237"/>
      <c r="AS662" s="231"/>
      <c r="AT662" s="234"/>
      <c r="AU662" s="237"/>
      <c r="AV662" s="231"/>
      <c r="AW662" s="234"/>
      <c r="AX662" s="237"/>
      <c r="AY662" s="231"/>
      <c r="AZ662" s="234"/>
      <c r="BA662" s="237"/>
      <c r="BB662" s="231"/>
      <c r="BC662" s="234"/>
      <c r="BD662" s="299"/>
      <c r="BE662" s="302"/>
      <c r="BF662" s="302"/>
      <c r="BG662" s="305"/>
    </row>
    <row r="663" spans="2:60" ht="28.15" hidden="1" customHeight="1">
      <c r="B663" s="29"/>
      <c r="C663" s="263">
        <v>3</v>
      </c>
      <c r="D663" s="47"/>
      <c r="E663" s="46"/>
      <c r="F663" s="46"/>
      <c r="G663" s="45"/>
      <c r="H663" s="255"/>
      <c r="I663" s="259"/>
      <c r="J663" s="259"/>
      <c r="K663" s="259"/>
      <c r="L663" s="42" t="s">
        <v>82</v>
      </c>
      <c r="M663" s="41"/>
      <c r="N663" s="42" t="s">
        <v>81</v>
      </c>
      <c r="O663" s="41"/>
      <c r="P663" s="42" t="s">
        <v>80</v>
      </c>
      <c r="Q663" s="41"/>
      <c r="R663" s="42" t="s">
        <v>79</v>
      </c>
      <c r="S663" s="41"/>
      <c r="T663" s="42" t="s">
        <v>78</v>
      </c>
      <c r="U663" s="41"/>
      <c r="V663" s="42" t="s">
        <v>77</v>
      </c>
      <c r="W663" s="41"/>
      <c r="X663" s="42" t="s">
        <v>76</v>
      </c>
      <c r="Y663" s="41"/>
      <c r="Z663" s="42" t="s">
        <v>75</v>
      </c>
      <c r="AA663" s="41"/>
      <c r="AB663" s="44" t="s">
        <v>74</v>
      </c>
      <c r="AC663" s="43"/>
      <c r="AD663" s="42" t="s">
        <v>73</v>
      </c>
      <c r="AE663" s="41"/>
      <c r="AF663" s="40"/>
      <c r="AG663" s="41"/>
      <c r="AH663" s="40"/>
      <c r="AI663" s="39"/>
      <c r="AJ663" s="245"/>
      <c r="AK663" s="245"/>
      <c r="AL663" s="38"/>
      <c r="AM663" s="7"/>
      <c r="AN663" s="7"/>
      <c r="AO663" s="238">
        <f>SUMPRODUCT(LEN($M663:$AE666)-LEN(SUBSTITUTE($M663:$AE666,"A", "")))</f>
        <v>0</v>
      </c>
      <c r="AP663" s="229">
        <f>SUMPRODUCT(LEN($AH663:$AH666)-LEN(SUBSTITUTE($AH663:$AH666,"A", "")))</f>
        <v>0</v>
      </c>
      <c r="AQ663" s="232">
        <f>SUMPRODUCT(LEN($AG663:$AG666)-LEN(SUBSTITUTE($AG663:$AG666,"A", "")))</f>
        <v>0</v>
      </c>
      <c r="AR663" s="235">
        <f>SUMPRODUCT(LEN($M663:$AE666)-LEN(SUBSTITUTE($M663:$AE666,"S", "")))</f>
        <v>0</v>
      </c>
      <c r="AS663" s="229">
        <f>SUMPRODUCT(LEN($AH663:$AH666)-LEN(SUBSTITUTE($AH663:$AH666,"S", "")))</f>
        <v>0</v>
      </c>
      <c r="AT663" s="232">
        <f>SUMPRODUCT(LEN($AG663:$AG666)-LEN(SUBSTITUTE($AG663:$AG666,"S", "")))</f>
        <v>0</v>
      </c>
      <c r="AU663" s="235">
        <f>SUMPRODUCT(LEN($M663:$AE666)-LEN(SUBSTITUTE($M663:$AE666,"F", "")))</f>
        <v>0</v>
      </c>
      <c r="AV663" s="229">
        <f>SUMPRODUCT(LEN($AH663:$AH666)-LEN(SUBSTITUTE($AH663:$AH666,"F", "")))</f>
        <v>0</v>
      </c>
      <c r="AW663" s="232">
        <f>SUMPRODUCT(LEN($AG663:$AG666)-LEN(SUBSTITUTE($AG663:$AG666,"F", "")))</f>
        <v>0</v>
      </c>
      <c r="AX663" s="235">
        <f>SUMPRODUCT(LEN($M663:$AE666)-LEN(SUBSTITUTE($M663:$AE666,"G", "")))</f>
        <v>0</v>
      </c>
      <c r="AY663" s="229">
        <f>SUMPRODUCT(LEN($AH663:$AH666)-LEN(SUBSTITUTE($AH663:$AH666,"G", "")))</f>
        <v>0</v>
      </c>
      <c r="AZ663" s="232">
        <f>SUMPRODUCT(LEN($AG663:$AG666)-LEN(SUBSTITUTE($AG663:$AG666,"G", "")))</f>
        <v>0</v>
      </c>
      <c r="BA663" s="235">
        <f>SUMPRODUCT(LEN($M663:$AE666)-LEN(SUBSTITUTE($M663:$AE666,"M", "")))</f>
        <v>0</v>
      </c>
      <c r="BB663" s="229">
        <f>SUMPRODUCT(LEN($AH663:$AH666)-LEN(SUBSTITUTE($AH663:$AH666,"M", "")))</f>
        <v>0</v>
      </c>
      <c r="BC663" s="232">
        <f>SUMPRODUCT(LEN($AG663:$AG666)-LEN(SUBSTITUTE($AG663:$AG666,"M", "")))</f>
        <v>0</v>
      </c>
      <c r="BD663" s="297">
        <f>SUMPRODUCT(LEN($AI663:$AI666)-LEN(SUBSTITUTE($AI663:$AI666,"S", "")))</f>
        <v>0</v>
      </c>
      <c r="BE663" s="300">
        <f>SUMPRODUCT(LEN($AI663:$AI666)-LEN(SUBSTITUTE($AI663:$AI666,"F", "")))</f>
        <v>0</v>
      </c>
      <c r="BF663" s="300">
        <f>SUMPRODUCT(LEN($AI663:$AI666)-LEN(SUBSTITUTE($AI663:$AI666,"G", "")))</f>
        <v>0</v>
      </c>
      <c r="BG663" s="303">
        <f>SUMPRODUCT(LEN($AI663:$AI666)-LEN(SUBSTITUTE($AI663:$AI666,"M", "")))</f>
        <v>0</v>
      </c>
    </row>
    <row r="664" spans="2:60" ht="28.15" hidden="1" customHeight="1" thickBot="1">
      <c r="B664" s="29"/>
      <c r="C664" s="264"/>
      <c r="D664" s="37"/>
      <c r="E664" s="36"/>
      <c r="F664" s="36"/>
      <c r="G664" s="35"/>
      <c r="H664" s="256"/>
      <c r="I664" s="260"/>
      <c r="J664" s="260"/>
      <c r="K664" s="260"/>
      <c r="L664" s="32" t="s">
        <v>72</v>
      </c>
      <c r="M664" s="31"/>
      <c r="N664" s="32" t="s">
        <v>71</v>
      </c>
      <c r="O664" s="31"/>
      <c r="P664" s="32" t="s">
        <v>70</v>
      </c>
      <c r="Q664" s="31"/>
      <c r="R664" s="32" t="s">
        <v>69</v>
      </c>
      <c r="S664" s="31"/>
      <c r="T664" s="32" t="s">
        <v>68</v>
      </c>
      <c r="U664" s="31"/>
      <c r="V664" s="32" t="s">
        <v>67</v>
      </c>
      <c r="W664" s="31"/>
      <c r="X664" s="32" t="s">
        <v>66</v>
      </c>
      <c r="Y664" s="31"/>
      <c r="Z664" s="32" t="s">
        <v>65</v>
      </c>
      <c r="AA664" s="31"/>
      <c r="AB664" s="34" t="s">
        <v>64</v>
      </c>
      <c r="AC664" s="33"/>
      <c r="AD664" s="32" t="s">
        <v>63</v>
      </c>
      <c r="AE664" s="31"/>
      <c r="AF664" s="30"/>
      <c r="AG664" s="31"/>
      <c r="AH664" s="30"/>
      <c r="AI664" s="20"/>
      <c r="AJ664" s="246"/>
      <c r="AK664" s="246"/>
      <c r="AL664" s="19"/>
      <c r="AM664" s="7"/>
      <c r="AN664" s="7"/>
      <c r="AO664" s="239"/>
      <c r="AP664" s="230"/>
      <c r="AQ664" s="233"/>
      <c r="AR664" s="236"/>
      <c r="AS664" s="230"/>
      <c r="AT664" s="233"/>
      <c r="AU664" s="236"/>
      <c r="AV664" s="230"/>
      <c r="AW664" s="233"/>
      <c r="AX664" s="236"/>
      <c r="AY664" s="230"/>
      <c r="AZ664" s="233"/>
      <c r="BA664" s="236"/>
      <c r="BB664" s="230"/>
      <c r="BC664" s="233"/>
      <c r="BD664" s="298"/>
      <c r="BE664" s="301"/>
      <c r="BF664" s="301"/>
      <c r="BG664" s="304"/>
    </row>
    <row r="665" spans="2:60" ht="28.15" hidden="1" customHeight="1">
      <c r="B665" s="29"/>
      <c r="C665" s="265"/>
      <c r="D665" s="28"/>
      <c r="E665" s="27"/>
      <c r="F665" s="27"/>
      <c r="G665" s="26"/>
      <c r="H665" s="257"/>
      <c r="I665" s="261"/>
      <c r="J665" s="261"/>
      <c r="K665" s="261"/>
      <c r="L665" s="23" t="s">
        <v>62</v>
      </c>
      <c r="M665" s="22"/>
      <c r="N665" s="23" t="s">
        <v>61</v>
      </c>
      <c r="O665" s="22"/>
      <c r="P665" s="23" t="s">
        <v>60</v>
      </c>
      <c r="Q665" s="22"/>
      <c r="R665" s="23" t="s">
        <v>59</v>
      </c>
      <c r="S665" s="22"/>
      <c r="T665" s="23" t="s">
        <v>58</v>
      </c>
      <c r="U665" s="22"/>
      <c r="V665" s="23" t="s">
        <v>57</v>
      </c>
      <c r="W665" s="22"/>
      <c r="X665" s="23" t="s">
        <v>56</v>
      </c>
      <c r="Y665" s="22"/>
      <c r="Z665" s="23" t="s">
        <v>55</v>
      </c>
      <c r="AA665" s="22"/>
      <c r="AB665" s="25" t="s">
        <v>54</v>
      </c>
      <c r="AC665" s="24"/>
      <c r="AD665" s="23">
        <v>39</v>
      </c>
      <c r="AE665" s="22"/>
      <c r="AF665" s="21"/>
      <c r="AG665" s="22"/>
      <c r="AH665" s="21"/>
      <c r="AI665" s="20"/>
      <c r="AJ665" s="246"/>
      <c r="AK665" s="246"/>
      <c r="AL665" s="19"/>
      <c r="AM665" s="7"/>
      <c r="AN665" s="7"/>
      <c r="AO665" s="239"/>
      <c r="AP665" s="230"/>
      <c r="AQ665" s="233"/>
      <c r="AR665" s="236"/>
      <c r="AS665" s="230"/>
      <c r="AT665" s="233"/>
      <c r="AU665" s="236"/>
      <c r="AV665" s="230"/>
      <c r="AW665" s="233"/>
      <c r="AX665" s="236"/>
      <c r="AY665" s="230"/>
      <c r="AZ665" s="233"/>
      <c r="BA665" s="236"/>
      <c r="BB665" s="230"/>
      <c r="BC665" s="233"/>
      <c r="BD665" s="298"/>
      <c r="BE665" s="301"/>
      <c r="BF665" s="301"/>
      <c r="BG665" s="304"/>
    </row>
    <row r="666" spans="2:60" ht="28.15" hidden="1" customHeight="1" thickBot="1">
      <c r="B666" s="18"/>
      <c r="C666" s="271"/>
      <c r="D666" s="17"/>
      <c r="E666" s="16"/>
      <c r="F666" s="16"/>
      <c r="G666" s="15"/>
      <c r="H666" s="258"/>
      <c r="I666" s="272"/>
      <c r="J666" s="272"/>
      <c r="K666" s="272"/>
      <c r="L666" s="12" t="s">
        <v>53</v>
      </c>
      <c r="M666" s="11"/>
      <c r="N666" s="12" t="s">
        <v>52</v>
      </c>
      <c r="O666" s="11"/>
      <c r="P666" s="12" t="s">
        <v>51</v>
      </c>
      <c r="Q666" s="11"/>
      <c r="R666" s="12" t="s">
        <v>50</v>
      </c>
      <c r="S666" s="11"/>
      <c r="T666" s="12">
        <v>20</v>
      </c>
      <c r="U666" s="11"/>
      <c r="V666" s="12" t="s">
        <v>49</v>
      </c>
      <c r="W666" s="11"/>
      <c r="X666" s="12" t="s">
        <v>48</v>
      </c>
      <c r="Y666" s="11"/>
      <c r="Z666" s="12" t="s">
        <v>47</v>
      </c>
      <c r="AA666" s="11"/>
      <c r="AB666" s="14" t="s">
        <v>46</v>
      </c>
      <c r="AC666" s="13"/>
      <c r="AD666" s="12" t="s">
        <v>45</v>
      </c>
      <c r="AE666" s="11"/>
      <c r="AF666" s="10"/>
      <c r="AG666" s="11"/>
      <c r="AH666" s="10"/>
      <c r="AI666" s="9"/>
      <c r="AJ666" s="247"/>
      <c r="AK666" s="247"/>
      <c r="AL666" s="8"/>
      <c r="AM666" s="7"/>
      <c r="AN666" s="7"/>
      <c r="AO666" s="240"/>
      <c r="AP666" s="231"/>
      <c r="AQ666" s="234"/>
      <c r="AR666" s="237"/>
      <c r="AS666" s="231"/>
      <c r="AT666" s="234"/>
      <c r="AU666" s="237"/>
      <c r="AV666" s="231"/>
      <c r="AW666" s="234"/>
      <c r="AX666" s="237"/>
      <c r="AY666" s="231"/>
      <c r="AZ666" s="234"/>
      <c r="BA666" s="237"/>
      <c r="BB666" s="231"/>
      <c r="BC666" s="234"/>
      <c r="BD666" s="299"/>
      <c r="BE666" s="302"/>
      <c r="BF666" s="302"/>
      <c r="BG666" s="305"/>
    </row>
    <row r="667" spans="2:60" ht="85.9" hidden="1" customHeight="1" thickBot="1">
      <c r="B667" s="94" t="s">
        <v>119</v>
      </c>
      <c r="C667" s="83" t="s">
        <v>118</v>
      </c>
      <c r="D667" s="88" t="s">
        <v>117</v>
      </c>
      <c r="E667" s="93" t="s">
        <v>116</v>
      </c>
      <c r="F667" s="92"/>
      <c r="G667" s="91"/>
      <c r="H667" s="90" t="s">
        <v>115</v>
      </c>
      <c r="I667" s="88" t="s">
        <v>43</v>
      </c>
      <c r="J667" s="88" t="s">
        <v>114</v>
      </c>
      <c r="K667" s="88" t="s">
        <v>44</v>
      </c>
      <c r="L667" s="227" t="s">
        <v>113</v>
      </c>
      <c r="M667" s="270"/>
      <c r="N667" s="227" t="s">
        <v>112</v>
      </c>
      <c r="O667" s="270"/>
      <c r="P667" s="227" t="s">
        <v>112</v>
      </c>
      <c r="Q667" s="228"/>
      <c r="R667" s="227" t="s">
        <v>112</v>
      </c>
      <c r="S667" s="228"/>
      <c r="T667" s="227" t="s">
        <v>112</v>
      </c>
      <c r="U667" s="228"/>
      <c r="V667" s="227" t="s">
        <v>112</v>
      </c>
      <c r="W667" s="228"/>
      <c r="X667" s="227" t="s">
        <v>112</v>
      </c>
      <c r="Y667" s="228"/>
      <c r="Z667" s="227" t="s">
        <v>112</v>
      </c>
      <c r="AA667" s="228"/>
      <c r="AB667" s="227" t="s">
        <v>112</v>
      </c>
      <c r="AC667" s="228"/>
      <c r="AD667" s="227" t="s">
        <v>112</v>
      </c>
      <c r="AE667" s="228"/>
      <c r="AF667" s="244" t="s">
        <v>111</v>
      </c>
      <c r="AG667" s="228"/>
      <c r="AH667" s="90" t="s">
        <v>110</v>
      </c>
      <c r="AI667" s="89" t="s">
        <v>109</v>
      </c>
      <c r="AJ667" s="88" t="s">
        <v>108</v>
      </c>
      <c r="AK667" s="88" t="s">
        <v>107</v>
      </c>
      <c r="AL667" s="87" t="s">
        <v>106</v>
      </c>
      <c r="AM667" s="86"/>
      <c r="AN667" s="86"/>
      <c r="AO667" s="84" t="s">
        <v>105</v>
      </c>
      <c r="AP667" s="83" t="s">
        <v>104</v>
      </c>
      <c r="AQ667" s="82" t="s">
        <v>103</v>
      </c>
      <c r="AR667" s="84" t="s">
        <v>102</v>
      </c>
      <c r="AS667" s="83" t="s">
        <v>101</v>
      </c>
      <c r="AT667" s="82" t="s">
        <v>100</v>
      </c>
      <c r="AU667" s="84" t="s">
        <v>99</v>
      </c>
      <c r="AV667" s="83" t="s">
        <v>98</v>
      </c>
      <c r="AW667" s="85" t="s">
        <v>97</v>
      </c>
      <c r="AX667" s="84" t="s">
        <v>96</v>
      </c>
      <c r="AY667" s="83" t="s">
        <v>95</v>
      </c>
      <c r="AZ667" s="82" t="s">
        <v>94</v>
      </c>
      <c r="BA667" s="84" t="s">
        <v>93</v>
      </c>
      <c r="BB667" s="83" t="s">
        <v>92</v>
      </c>
      <c r="BC667" s="82" t="s">
        <v>91</v>
      </c>
      <c r="BD667" s="81" t="s">
        <v>90</v>
      </c>
      <c r="BE667" s="80" t="s">
        <v>89</v>
      </c>
      <c r="BF667" s="80" t="s">
        <v>88</v>
      </c>
      <c r="BG667" s="79" t="s">
        <v>87</v>
      </c>
    </row>
    <row r="668" spans="2:60" ht="48" hidden="1" thickBot="1">
      <c r="B668" s="78" t="s">
        <v>135</v>
      </c>
      <c r="C668" s="77"/>
      <c r="D668" s="76"/>
      <c r="E668" s="267"/>
      <c r="F668" s="268"/>
      <c r="G668" s="269"/>
      <c r="H668" s="75" t="s">
        <v>85</v>
      </c>
      <c r="I668" s="74"/>
      <c r="J668" s="74"/>
      <c r="K668" s="73"/>
      <c r="L668" s="72"/>
      <c r="M668" s="68"/>
      <c r="N668" s="72"/>
      <c r="O668" s="68"/>
      <c r="P668" s="72"/>
      <c r="Q668" s="68"/>
      <c r="R668" s="72"/>
      <c r="S668" s="68"/>
      <c r="T668" s="72"/>
      <c r="U668" s="68"/>
      <c r="V668" s="72"/>
      <c r="W668" s="68"/>
      <c r="X668" s="72"/>
      <c r="Y668" s="68"/>
      <c r="Z668" s="72"/>
      <c r="AA668" s="71"/>
      <c r="AB668" s="70"/>
      <c r="AC668" s="70"/>
      <c r="AD668" s="70"/>
      <c r="AE668" s="70"/>
      <c r="AF668" s="69" t="s">
        <v>84</v>
      </c>
      <c r="AG668" s="68"/>
      <c r="AH668" s="68"/>
      <c r="AI668" s="68"/>
      <c r="AJ668" s="67"/>
      <c r="AK668" s="67"/>
      <c r="AL668" s="66"/>
      <c r="AM668" s="65"/>
      <c r="AN668" s="65"/>
      <c r="AO668" s="64">
        <f t="shared" ref="AO668:BG668" si="47">SUM(AO669:AO680)</f>
        <v>0</v>
      </c>
      <c r="AP668" s="63">
        <f t="shared" si="47"/>
        <v>0</v>
      </c>
      <c r="AQ668" s="62">
        <f t="shared" si="47"/>
        <v>0</v>
      </c>
      <c r="AR668" s="64">
        <f t="shared" si="47"/>
        <v>0</v>
      </c>
      <c r="AS668" s="63">
        <f t="shared" si="47"/>
        <v>0</v>
      </c>
      <c r="AT668" s="62">
        <f t="shared" si="47"/>
        <v>0</v>
      </c>
      <c r="AU668" s="64">
        <f t="shared" si="47"/>
        <v>0</v>
      </c>
      <c r="AV668" s="63">
        <f t="shared" si="47"/>
        <v>0</v>
      </c>
      <c r="AW668" s="62">
        <f t="shared" si="47"/>
        <v>0</v>
      </c>
      <c r="AX668" s="64">
        <f t="shared" si="47"/>
        <v>0</v>
      </c>
      <c r="AY668" s="63">
        <f t="shared" si="47"/>
        <v>0</v>
      </c>
      <c r="AZ668" s="62">
        <f t="shared" si="47"/>
        <v>0</v>
      </c>
      <c r="BA668" s="64">
        <f t="shared" si="47"/>
        <v>0</v>
      </c>
      <c r="BB668" s="63">
        <f t="shared" si="47"/>
        <v>0</v>
      </c>
      <c r="BC668" s="62">
        <f t="shared" si="47"/>
        <v>0</v>
      </c>
      <c r="BD668" s="61">
        <f t="shared" si="47"/>
        <v>0</v>
      </c>
      <c r="BE668" s="60">
        <f t="shared" si="47"/>
        <v>0</v>
      </c>
      <c r="BF668" s="60">
        <f t="shared" si="47"/>
        <v>0</v>
      </c>
      <c r="BG668" s="59">
        <f t="shared" si="47"/>
        <v>0</v>
      </c>
      <c r="BH668" s="58" t="s">
        <v>83</v>
      </c>
    </row>
    <row r="669" spans="2:60" ht="28.15" hidden="1" customHeight="1">
      <c r="B669" s="29"/>
      <c r="C669" s="263">
        <v>1</v>
      </c>
      <c r="D669" s="47"/>
      <c r="E669" s="46"/>
      <c r="F669" s="46"/>
      <c r="G669" s="45"/>
      <c r="H669" s="255"/>
      <c r="I669" s="259"/>
      <c r="J669" s="259"/>
      <c r="K669" s="259"/>
      <c r="L669" s="42" t="s">
        <v>82</v>
      </c>
      <c r="M669" s="41"/>
      <c r="N669" s="42" t="s">
        <v>81</v>
      </c>
      <c r="O669" s="41"/>
      <c r="P669" s="42" t="s">
        <v>80</v>
      </c>
      <c r="Q669" s="41"/>
      <c r="R669" s="42" t="s">
        <v>79</v>
      </c>
      <c r="S669" s="41"/>
      <c r="T669" s="42" t="s">
        <v>78</v>
      </c>
      <c r="U669" s="41"/>
      <c r="V669" s="42" t="s">
        <v>77</v>
      </c>
      <c r="W669" s="41"/>
      <c r="X669" s="42" t="s">
        <v>76</v>
      </c>
      <c r="Y669" s="41"/>
      <c r="Z669" s="42" t="s">
        <v>75</v>
      </c>
      <c r="AA669" s="41"/>
      <c r="AB669" s="44" t="s">
        <v>74</v>
      </c>
      <c r="AC669" s="43"/>
      <c r="AD669" s="42" t="s">
        <v>73</v>
      </c>
      <c r="AE669" s="41"/>
      <c r="AF669" s="40"/>
      <c r="AG669" s="41"/>
      <c r="AH669" s="40"/>
      <c r="AI669" s="39"/>
      <c r="AJ669" s="245"/>
      <c r="AK669" s="245"/>
      <c r="AL669" s="38"/>
      <c r="AM669" s="7"/>
      <c r="AN669" s="7"/>
      <c r="AO669" s="238">
        <f>SUMPRODUCT(LEN($M669:$AE672)-LEN(SUBSTITUTE($M669:$AE672,"A", "")))</f>
        <v>0</v>
      </c>
      <c r="AP669" s="229">
        <f>SUMPRODUCT(LEN($AH669:$AH672)-LEN(SUBSTITUTE($AH669:$AH672,"A", "")))</f>
        <v>0</v>
      </c>
      <c r="AQ669" s="232">
        <f>SUMPRODUCT(LEN($AG669:$AG672)-LEN(SUBSTITUTE($AG669:$AG672,"A", "")))</f>
        <v>0</v>
      </c>
      <c r="AR669" s="235">
        <f>SUMPRODUCT(LEN($M669:$AE672)-LEN(SUBSTITUTE($M669:$AE672,"S", "")))</f>
        <v>0</v>
      </c>
      <c r="AS669" s="229">
        <f>SUMPRODUCT(LEN($AH669:$AH672)-LEN(SUBSTITUTE($AH669:$AH672,"S", "")))</f>
        <v>0</v>
      </c>
      <c r="AT669" s="232">
        <f>SUMPRODUCT(LEN($AG669:$AG672)-LEN(SUBSTITUTE($AG669:$AG672,"S", "")))</f>
        <v>0</v>
      </c>
      <c r="AU669" s="235">
        <f>SUMPRODUCT(LEN($M669:$AE672)-LEN(SUBSTITUTE($M669:$AE672,"F", "")))</f>
        <v>0</v>
      </c>
      <c r="AV669" s="229">
        <f>SUMPRODUCT(LEN($AH669:$AH672)-LEN(SUBSTITUTE($AH669:$AH672,"F", "")))</f>
        <v>0</v>
      </c>
      <c r="AW669" s="232">
        <f>SUMPRODUCT(LEN($AG669:$AG672)-LEN(SUBSTITUTE($AG669:$AG672,"F", "")))</f>
        <v>0</v>
      </c>
      <c r="AX669" s="235">
        <f>SUMPRODUCT(LEN($M669:$AE672)-LEN(SUBSTITUTE($M669:$AE672,"G", "")))</f>
        <v>0</v>
      </c>
      <c r="AY669" s="229">
        <f>SUMPRODUCT(LEN($AH669:$AH672)-LEN(SUBSTITUTE($AH669:$AH672,"G", "")))</f>
        <v>0</v>
      </c>
      <c r="AZ669" s="232">
        <f>SUMPRODUCT(LEN($AG669:$AG672)-LEN(SUBSTITUTE($AG669:$AG672,"G", "")))</f>
        <v>0</v>
      </c>
      <c r="BA669" s="235">
        <f>SUMPRODUCT(LEN($M669:$AE672)-LEN(SUBSTITUTE($M669:$AE672,"M", "")))</f>
        <v>0</v>
      </c>
      <c r="BB669" s="229">
        <f>SUMPRODUCT(LEN($AH669:$AH672)-LEN(SUBSTITUTE($AH669:$AH672,"M", "")))</f>
        <v>0</v>
      </c>
      <c r="BC669" s="232">
        <f>SUMPRODUCT(LEN($AG669:$AG672)-LEN(SUBSTITUTE($AG669:$AG672,"M", "")))</f>
        <v>0</v>
      </c>
      <c r="BD669" s="297">
        <f>SUMPRODUCT(LEN($AI669:$AI672)-LEN(SUBSTITUTE($AI669:$AI672,"S", "")))</f>
        <v>0</v>
      </c>
      <c r="BE669" s="300">
        <f>SUMPRODUCT(LEN($AI669:$AI672)-LEN(SUBSTITUTE($AI669:$AI672,"F", "")))</f>
        <v>0</v>
      </c>
      <c r="BF669" s="300">
        <f>SUMPRODUCT(LEN($AI669:$AI672)-LEN(SUBSTITUTE($AI669:$AI672,"G", "")))</f>
        <v>0</v>
      </c>
      <c r="BG669" s="303">
        <f>SUMPRODUCT(LEN($AI669:$AI672)-LEN(SUBSTITUTE($AI669:$AI672,"M", "")))</f>
        <v>0</v>
      </c>
    </row>
    <row r="670" spans="2:60" ht="28.15" hidden="1" customHeight="1" thickBot="1">
      <c r="B670" s="29"/>
      <c r="C670" s="264"/>
      <c r="D670" s="37"/>
      <c r="E670" s="36"/>
      <c r="F670" s="36"/>
      <c r="G670" s="35"/>
      <c r="H670" s="256"/>
      <c r="I670" s="260"/>
      <c r="J670" s="260"/>
      <c r="K670" s="260"/>
      <c r="L670" s="32" t="s">
        <v>72</v>
      </c>
      <c r="M670" s="31"/>
      <c r="N670" s="32" t="s">
        <v>71</v>
      </c>
      <c r="O670" s="31"/>
      <c r="P670" s="32" t="s">
        <v>70</v>
      </c>
      <c r="Q670" s="31"/>
      <c r="R670" s="32" t="s">
        <v>69</v>
      </c>
      <c r="S670" s="31"/>
      <c r="T670" s="32" t="s">
        <v>68</v>
      </c>
      <c r="U670" s="31"/>
      <c r="V670" s="32" t="s">
        <v>67</v>
      </c>
      <c r="W670" s="31"/>
      <c r="X670" s="32" t="s">
        <v>66</v>
      </c>
      <c r="Y670" s="31"/>
      <c r="Z670" s="32" t="s">
        <v>65</v>
      </c>
      <c r="AA670" s="31"/>
      <c r="AB670" s="34" t="s">
        <v>64</v>
      </c>
      <c r="AC670" s="33"/>
      <c r="AD670" s="32" t="s">
        <v>63</v>
      </c>
      <c r="AE670" s="31"/>
      <c r="AF670" s="30"/>
      <c r="AG670" s="31"/>
      <c r="AH670" s="30"/>
      <c r="AI670" s="20"/>
      <c r="AJ670" s="246"/>
      <c r="AK670" s="246"/>
      <c r="AL670" s="19"/>
      <c r="AM670" s="7"/>
      <c r="AN670" s="7"/>
      <c r="AO670" s="239"/>
      <c r="AP670" s="230"/>
      <c r="AQ670" s="233"/>
      <c r="AR670" s="236"/>
      <c r="AS670" s="230"/>
      <c r="AT670" s="233"/>
      <c r="AU670" s="236"/>
      <c r="AV670" s="230"/>
      <c r="AW670" s="233"/>
      <c r="AX670" s="236"/>
      <c r="AY670" s="230"/>
      <c r="AZ670" s="233"/>
      <c r="BA670" s="236"/>
      <c r="BB670" s="230"/>
      <c r="BC670" s="233"/>
      <c r="BD670" s="298"/>
      <c r="BE670" s="301"/>
      <c r="BF670" s="301"/>
      <c r="BG670" s="304"/>
    </row>
    <row r="671" spans="2:60" ht="28.15" hidden="1" customHeight="1">
      <c r="B671" s="29"/>
      <c r="C671" s="265"/>
      <c r="D671" s="28"/>
      <c r="E671" s="27"/>
      <c r="F671" s="27"/>
      <c r="G671" s="26"/>
      <c r="H671" s="257"/>
      <c r="I671" s="261"/>
      <c r="J671" s="261"/>
      <c r="K671" s="261"/>
      <c r="L671" s="23" t="s">
        <v>62</v>
      </c>
      <c r="M671" s="22"/>
      <c r="N671" s="23" t="s">
        <v>61</v>
      </c>
      <c r="O671" s="22"/>
      <c r="P671" s="23" t="s">
        <v>60</v>
      </c>
      <c r="Q671" s="22"/>
      <c r="R671" s="23" t="s">
        <v>59</v>
      </c>
      <c r="S671" s="22"/>
      <c r="T671" s="23" t="s">
        <v>58</v>
      </c>
      <c r="U671" s="22"/>
      <c r="V671" s="23" t="s">
        <v>57</v>
      </c>
      <c r="W671" s="22"/>
      <c r="X671" s="23" t="s">
        <v>56</v>
      </c>
      <c r="Y671" s="22"/>
      <c r="Z671" s="23" t="s">
        <v>55</v>
      </c>
      <c r="AA671" s="22"/>
      <c r="AB671" s="25" t="s">
        <v>54</v>
      </c>
      <c r="AC671" s="24"/>
      <c r="AD671" s="23">
        <v>39</v>
      </c>
      <c r="AE671" s="22"/>
      <c r="AF671" s="21"/>
      <c r="AG671" s="22"/>
      <c r="AH671" s="21"/>
      <c r="AI671" s="20"/>
      <c r="AJ671" s="246"/>
      <c r="AK671" s="246"/>
      <c r="AL671" s="19"/>
      <c r="AM671" s="7"/>
      <c r="AN671" s="7"/>
      <c r="AO671" s="239"/>
      <c r="AP671" s="230"/>
      <c r="AQ671" s="233"/>
      <c r="AR671" s="236"/>
      <c r="AS671" s="230"/>
      <c r="AT671" s="233"/>
      <c r="AU671" s="236"/>
      <c r="AV671" s="230"/>
      <c r="AW671" s="233"/>
      <c r="AX671" s="236"/>
      <c r="AY671" s="230"/>
      <c r="AZ671" s="233"/>
      <c r="BA671" s="236"/>
      <c r="BB671" s="230"/>
      <c r="BC671" s="233"/>
      <c r="BD671" s="298"/>
      <c r="BE671" s="301"/>
      <c r="BF671" s="301"/>
      <c r="BG671" s="304"/>
    </row>
    <row r="672" spans="2:60" ht="28.15" hidden="1" customHeight="1" thickBot="1">
      <c r="B672" s="29"/>
      <c r="C672" s="266"/>
      <c r="D672" s="57"/>
      <c r="E672" s="56"/>
      <c r="F672" s="56"/>
      <c r="G672" s="55"/>
      <c r="H672" s="258"/>
      <c r="I672" s="262"/>
      <c r="J672" s="262"/>
      <c r="K672" s="262"/>
      <c r="L672" s="52" t="s">
        <v>53</v>
      </c>
      <c r="M672" s="51"/>
      <c r="N672" s="52" t="s">
        <v>52</v>
      </c>
      <c r="O672" s="51"/>
      <c r="P672" s="52" t="s">
        <v>51</v>
      </c>
      <c r="Q672" s="51"/>
      <c r="R672" s="52" t="s">
        <v>50</v>
      </c>
      <c r="S672" s="51"/>
      <c r="T672" s="52">
        <v>20</v>
      </c>
      <c r="U672" s="51"/>
      <c r="V672" s="52" t="s">
        <v>49</v>
      </c>
      <c r="W672" s="51"/>
      <c r="X672" s="52" t="s">
        <v>48</v>
      </c>
      <c r="Y672" s="51"/>
      <c r="Z672" s="52" t="s">
        <v>47</v>
      </c>
      <c r="AA672" s="51"/>
      <c r="AB672" s="54" t="s">
        <v>46</v>
      </c>
      <c r="AC672" s="53"/>
      <c r="AD672" s="52" t="s">
        <v>45</v>
      </c>
      <c r="AE672" s="51"/>
      <c r="AF672" s="50"/>
      <c r="AG672" s="51"/>
      <c r="AH672" s="50"/>
      <c r="AI672" s="49"/>
      <c r="AJ672" s="248"/>
      <c r="AK672" s="248"/>
      <c r="AL672" s="48"/>
      <c r="AM672" s="7"/>
      <c r="AN672" s="7"/>
      <c r="AO672" s="240"/>
      <c r="AP672" s="231"/>
      <c r="AQ672" s="234"/>
      <c r="AR672" s="237"/>
      <c r="AS672" s="231"/>
      <c r="AT672" s="234"/>
      <c r="AU672" s="237"/>
      <c r="AV672" s="231"/>
      <c r="AW672" s="234"/>
      <c r="AX672" s="237"/>
      <c r="AY672" s="231"/>
      <c r="AZ672" s="234"/>
      <c r="BA672" s="237"/>
      <c r="BB672" s="231"/>
      <c r="BC672" s="234"/>
      <c r="BD672" s="299"/>
      <c r="BE672" s="302"/>
      <c r="BF672" s="302"/>
      <c r="BG672" s="305"/>
    </row>
    <row r="673" spans="2:60" ht="28.15" hidden="1" customHeight="1">
      <c r="B673" s="29"/>
      <c r="C673" s="263">
        <v>2</v>
      </c>
      <c r="D673" s="47"/>
      <c r="E673" s="46"/>
      <c r="F673" s="46"/>
      <c r="G673" s="45"/>
      <c r="H673" s="255"/>
      <c r="I673" s="259"/>
      <c r="J673" s="259"/>
      <c r="K673" s="259"/>
      <c r="L673" s="42" t="s">
        <v>82</v>
      </c>
      <c r="M673" s="41"/>
      <c r="N673" s="42" t="s">
        <v>81</v>
      </c>
      <c r="O673" s="41"/>
      <c r="P673" s="42" t="s">
        <v>80</v>
      </c>
      <c r="Q673" s="41"/>
      <c r="R673" s="42" t="s">
        <v>79</v>
      </c>
      <c r="S673" s="41"/>
      <c r="T673" s="42" t="s">
        <v>78</v>
      </c>
      <c r="U673" s="41"/>
      <c r="V673" s="42" t="s">
        <v>77</v>
      </c>
      <c r="W673" s="41"/>
      <c r="X673" s="42" t="s">
        <v>76</v>
      </c>
      <c r="Y673" s="41"/>
      <c r="Z673" s="42" t="s">
        <v>75</v>
      </c>
      <c r="AA673" s="41"/>
      <c r="AB673" s="44" t="s">
        <v>74</v>
      </c>
      <c r="AC673" s="43"/>
      <c r="AD673" s="42" t="s">
        <v>73</v>
      </c>
      <c r="AE673" s="41"/>
      <c r="AF673" s="40"/>
      <c r="AG673" s="41"/>
      <c r="AH673" s="40"/>
      <c r="AI673" s="39"/>
      <c r="AJ673" s="249"/>
      <c r="AK673" s="252"/>
      <c r="AL673" s="38"/>
      <c r="AM673" s="7"/>
      <c r="AN673" s="7"/>
      <c r="AO673" s="238">
        <f>SUMPRODUCT(LEN($M673:$AE676)-LEN(SUBSTITUTE($M673:$AE676,"A", "")))</f>
        <v>0</v>
      </c>
      <c r="AP673" s="229">
        <f>SUMPRODUCT(LEN($AH673:$AH676)-LEN(SUBSTITUTE($AH673:$AH676,"A", "")))</f>
        <v>0</v>
      </c>
      <c r="AQ673" s="232">
        <f>SUMPRODUCT(LEN($AG673:$AG676)-LEN(SUBSTITUTE($AG673:$AG676,"A", "")))</f>
        <v>0</v>
      </c>
      <c r="AR673" s="235">
        <f>SUMPRODUCT(LEN($M673:$AE676)-LEN(SUBSTITUTE($M673:$AE676,"S", "")))</f>
        <v>0</v>
      </c>
      <c r="AS673" s="229">
        <f>SUMPRODUCT(LEN($AH673:$AH676)-LEN(SUBSTITUTE($AH673:$AH676,"S", "")))</f>
        <v>0</v>
      </c>
      <c r="AT673" s="232">
        <f>SUMPRODUCT(LEN($AG673:$AG676)-LEN(SUBSTITUTE($AG673:$AG676,"S", "")))</f>
        <v>0</v>
      </c>
      <c r="AU673" s="235">
        <f>SUMPRODUCT(LEN($M673:$AE676)-LEN(SUBSTITUTE($M673:$AE676,"F", "")))</f>
        <v>0</v>
      </c>
      <c r="AV673" s="229">
        <f>SUMPRODUCT(LEN($AH673:$AH676)-LEN(SUBSTITUTE($AH673:$AH676,"F", "")))</f>
        <v>0</v>
      </c>
      <c r="AW673" s="232">
        <f>SUMPRODUCT(LEN($AG673:$AG676)-LEN(SUBSTITUTE($AG673:$AG676,"F", "")))</f>
        <v>0</v>
      </c>
      <c r="AX673" s="235">
        <f>SUMPRODUCT(LEN($M673:$AE676)-LEN(SUBSTITUTE($M673:$AE676,"G", "")))</f>
        <v>0</v>
      </c>
      <c r="AY673" s="229">
        <f>SUMPRODUCT(LEN($AH673:$AH676)-LEN(SUBSTITUTE($AH673:$AH676,"G", "")))</f>
        <v>0</v>
      </c>
      <c r="AZ673" s="232">
        <f>SUMPRODUCT(LEN($AG673:$AG676)-LEN(SUBSTITUTE($AG673:$AG676,"G", "")))</f>
        <v>0</v>
      </c>
      <c r="BA673" s="235">
        <f>SUMPRODUCT(LEN($M673:$AE676)-LEN(SUBSTITUTE($M673:$AE676,"M", "")))</f>
        <v>0</v>
      </c>
      <c r="BB673" s="229">
        <f>SUMPRODUCT(LEN($AH673:$AH676)-LEN(SUBSTITUTE($AH673:$AH676,"M", "")))</f>
        <v>0</v>
      </c>
      <c r="BC673" s="232">
        <f>SUMPRODUCT(LEN($AG673:$AG676)-LEN(SUBSTITUTE($AG673:$AG676,"M", "")))</f>
        <v>0</v>
      </c>
      <c r="BD673" s="297">
        <f>SUMPRODUCT(LEN($AI673:$AI676)-LEN(SUBSTITUTE($AI673:$AI676,"S", "")))</f>
        <v>0</v>
      </c>
      <c r="BE673" s="300">
        <f>SUMPRODUCT(LEN($AI673:$AI676)-LEN(SUBSTITUTE($AI673:$AI676,"F", "")))</f>
        <v>0</v>
      </c>
      <c r="BF673" s="300">
        <f>SUMPRODUCT(LEN($AI673:$AI676)-LEN(SUBSTITUTE($AI673:$AI676,"G", "")))</f>
        <v>0</v>
      </c>
      <c r="BG673" s="303">
        <f>SUMPRODUCT(LEN($AI673:$AI676)-LEN(SUBSTITUTE($AI673:$AI676,"M", "")))</f>
        <v>0</v>
      </c>
    </row>
    <row r="674" spans="2:60" ht="28.15" hidden="1" customHeight="1" thickBot="1">
      <c r="B674" s="29"/>
      <c r="C674" s="264"/>
      <c r="D674" s="37"/>
      <c r="E674" s="36"/>
      <c r="F674" s="36"/>
      <c r="G674" s="35"/>
      <c r="H674" s="256"/>
      <c r="I674" s="260"/>
      <c r="J674" s="260"/>
      <c r="K674" s="260"/>
      <c r="L674" s="32" t="s">
        <v>72</v>
      </c>
      <c r="M674" s="31"/>
      <c r="N674" s="32" t="s">
        <v>71</v>
      </c>
      <c r="O674" s="31"/>
      <c r="P674" s="32" t="s">
        <v>70</v>
      </c>
      <c r="Q674" s="31"/>
      <c r="R674" s="32" t="s">
        <v>69</v>
      </c>
      <c r="S674" s="31"/>
      <c r="T674" s="32" t="s">
        <v>68</v>
      </c>
      <c r="U674" s="31"/>
      <c r="V674" s="32" t="s">
        <v>67</v>
      </c>
      <c r="W674" s="31"/>
      <c r="X674" s="32" t="s">
        <v>66</v>
      </c>
      <c r="Y674" s="31"/>
      <c r="Z674" s="32" t="s">
        <v>65</v>
      </c>
      <c r="AA674" s="31"/>
      <c r="AB674" s="34" t="s">
        <v>64</v>
      </c>
      <c r="AC674" s="33"/>
      <c r="AD674" s="32" t="s">
        <v>63</v>
      </c>
      <c r="AE674" s="31"/>
      <c r="AF674" s="30"/>
      <c r="AG674" s="31"/>
      <c r="AH674" s="30"/>
      <c r="AI674" s="20"/>
      <c r="AJ674" s="250"/>
      <c r="AK674" s="253"/>
      <c r="AL674" s="19"/>
      <c r="AM674" s="7"/>
      <c r="AN674" s="7"/>
      <c r="AO674" s="239"/>
      <c r="AP674" s="230"/>
      <c r="AQ674" s="233"/>
      <c r="AR674" s="236"/>
      <c r="AS674" s="230"/>
      <c r="AT674" s="233"/>
      <c r="AU674" s="236"/>
      <c r="AV674" s="230"/>
      <c r="AW674" s="233"/>
      <c r="AX674" s="236"/>
      <c r="AY674" s="230"/>
      <c r="AZ674" s="233"/>
      <c r="BA674" s="236"/>
      <c r="BB674" s="230"/>
      <c r="BC674" s="233"/>
      <c r="BD674" s="298"/>
      <c r="BE674" s="301"/>
      <c r="BF674" s="301"/>
      <c r="BG674" s="304"/>
    </row>
    <row r="675" spans="2:60" ht="28.15" hidden="1" customHeight="1">
      <c r="B675" s="29"/>
      <c r="C675" s="265"/>
      <c r="D675" s="28"/>
      <c r="E675" s="27"/>
      <c r="F675" s="27"/>
      <c r="G675" s="26"/>
      <c r="H675" s="257"/>
      <c r="I675" s="261"/>
      <c r="J675" s="261"/>
      <c r="K675" s="261"/>
      <c r="L675" s="23" t="s">
        <v>62</v>
      </c>
      <c r="M675" s="22"/>
      <c r="N675" s="23" t="s">
        <v>61</v>
      </c>
      <c r="O675" s="22"/>
      <c r="P675" s="23" t="s">
        <v>60</v>
      </c>
      <c r="Q675" s="22"/>
      <c r="R675" s="23" t="s">
        <v>59</v>
      </c>
      <c r="S675" s="22"/>
      <c r="T675" s="23" t="s">
        <v>58</v>
      </c>
      <c r="U675" s="22"/>
      <c r="V675" s="23" t="s">
        <v>57</v>
      </c>
      <c r="W675" s="22"/>
      <c r="X675" s="23" t="s">
        <v>56</v>
      </c>
      <c r="Y675" s="22"/>
      <c r="Z675" s="23" t="s">
        <v>55</v>
      </c>
      <c r="AA675" s="22"/>
      <c r="AB675" s="25" t="s">
        <v>54</v>
      </c>
      <c r="AC675" s="24"/>
      <c r="AD675" s="23">
        <v>39</v>
      </c>
      <c r="AE675" s="22"/>
      <c r="AF675" s="21"/>
      <c r="AG675" s="22"/>
      <c r="AH675" s="21"/>
      <c r="AI675" s="20"/>
      <c r="AJ675" s="250"/>
      <c r="AK675" s="253"/>
      <c r="AL675" s="19"/>
      <c r="AM675" s="7"/>
      <c r="AN675" s="7"/>
      <c r="AO675" s="239"/>
      <c r="AP675" s="230"/>
      <c r="AQ675" s="233"/>
      <c r="AR675" s="236"/>
      <c r="AS675" s="230"/>
      <c r="AT675" s="233"/>
      <c r="AU675" s="236"/>
      <c r="AV675" s="230"/>
      <c r="AW675" s="233"/>
      <c r="AX675" s="236"/>
      <c r="AY675" s="230"/>
      <c r="AZ675" s="233"/>
      <c r="BA675" s="236"/>
      <c r="BB675" s="230"/>
      <c r="BC675" s="233"/>
      <c r="BD675" s="298"/>
      <c r="BE675" s="301"/>
      <c r="BF675" s="301"/>
      <c r="BG675" s="304"/>
    </row>
    <row r="676" spans="2:60" ht="28.15" hidden="1" customHeight="1" thickBot="1">
      <c r="B676" s="29"/>
      <c r="C676" s="266"/>
      <c r="D676" s="57"/>
      <c r="E676" s="56"/>
      <c r="F676" s="56"/>
      <c r="G676" s="55"/>
      <c r="H676" s="258"/>
      <c r="I676" s="262"/>
      <c r="J676" s="262"/>
      <c r="K676" s="262"/>
      <c r="L676" s="52" t="s">
        <v>53</v>
      </c>
      <c r="M676" s="51"/>
      <c r="N676" s="52" t="s">
        <v>52</v>
      </c>
      <c r="O676" s="51"/>
      <c r="P676" s="52" t="s">
        <v>51</v>
      </c>
      <c r="Q676" s="51"/>
      <c r="R676" s="52" t="s">
        <v>50</v>
      </c>
      <c r="S676" s="51"/>
      <c r="T676" s="52">
        <v>20</v>
      </c>
      <c r="U676" s="51"/>
      <c r="V676" s="52" t="s">
        <v>49</v>
      </c>
      <c r="W676" s="51"/>
      <c r="X676" s="52" t="s">
        <v>48</v>
      </c>
      <c r="Y676" s="51"/>
      <c r="Z676" s="52" t="s">
        <v>47</v>
      </c>
      <c r="AA676" s="51"/>
      <c r="AB676" s="54" t="s">
        <v>46</v>
      </c>
      <c r="AC676" s="53"/>
      <c r="AD676" s="52" t="s">
        <v>45</v>
      </c>
      <c r="AE676" s="51"/>
      <c r="AF676" s="50"/>
      <c r="AG676" s="51"/>
      <c r="AH676" s="50"/>
      <c r="AI676" s="49"/>
      <c r="AJ676" s="251"/>
      <c r="AK676" s="254"/>
      <c r="AL676" s="48"/>
      <c r="AM676" s="7"/>
      <c r="AN676" s="7"/>
      <c r="AO676" s="240"/>
      <c r="AP676" s="231"/>
      <c r="AQ676" s="234"/>
      <c r="AR676" s="237"/>
      <c r="AS676" s="231"/>
      <c r="AT676" s="234"/>
      <c r="AU676" s="237"/>
      <c r="AV676" s="231"/>
      <c r="AW676" s="234"/>
      <c r="AX676" s="237"/>
      <c r="AY676" s="231"/>
      <c r="AZ676" s="234"/>
      <c r="BA676" s="237"/>
      <c r="BB676" s="231"/>
      <c r="BC676" s="234"/>
      <c r="BD676" s="299"/>
      <c r="BE676" s="302"/>
      <c r="BF676" s="302"/>
      <c r="BG676" s="305"/>
    </row>
    <row r="677" spans="2:60" ht="28.15" hidden="1" customHeight="1">
      <c r="B677" s="29"/>
      <c r="C677" s="263">
        <v>3</v>
      </c>
      <c r="D677" s="47"/>
      <c r="E677" s="46"/>
      <c r="F677" s="46"/>
      <c r="G677" s="45"/>
      <c r="H677" s="255"/>
      <c r="I677" s="259"/>
      <c r="J677" s="259"/>
      <c r="K677" s="259"/>
      <c r="L677" s="42" t="s">
        <v>82</v>
      </c>
      <c r="M677" s="41"/>
      <c r="N677" s="42" t="s">
        <v>81</v>
      </c>
      <c r="O677" s="41"/>
      <c r="P677" s="42" t="s">
        <v>80</v>
      </c>
      <c r="Q677" s="41"/>
      <c r="R677" s="42" t="s">
        <v>79</v>
      </c>
      <c r="S677" s="41"/>
      <c r="T677" s="42" t="s">
        <v>78</v>
      </c>
      <c r="U677" s="41"/>
      <c r="V677" s="42" t="s">
        <v>77</v>
      </c>
      <c r="W677" s="41"/>
      <c r="X677" s="42" t="s">
        <v>76</v>
      </c>
      <c r="Y677" s="41"/>
      <c r="Z677" s="42" t="s">
        <v>75</v>
      </c>
      <c r="AA677" s="41"/>
      <c r="AB677" s="44" t="s">
        <v>74</v>
      </c>
      <c r="AC677" s="43"/>
      <c r="AD677" s="42" t="s">
        <v>73</v>
      </c>
      <c r="AE677" s="41"/>
      <c r="AF677" s="40"/>
      <c r="AG677" s="41"/>
      <c r="AH677" s="40"/>
      <c r="AI677" s="39"/>
      <c r="AJ677" s="245"/>
      <c r="AK677" s="245"/>
      <c r="AL677" s="38"/>
      <c r="AM677" s="7"/>
      <c r="AN677" s="7"/>
      <c r="AO677" s="238">
        <f>SUMPRODUCT(LEN($M677:$AE680)-LEN(SUBSTITUTE($M677:$AE680,"A", "")))</f>
        <v>0</v>
      </c>
      <c r="AP677" s="229">
        <f>SUMPRODUCT(LEN($AH677:$AH680)-LEN(SUBSTITUTE($AH677:$AH680,"A", "")))</f>
        <v>0</v>
      </c>
      <c r="AQ677" s="232">
        <f>SUMPRODUCT(LEN($AG677:$AG680)-LEN(SUBSTITUTE($AG677:$AG680,"A", "")))</f>
        <v>0</v>
      </c>
      <c r="AR677" s="235">
        <f>SUMPRODUCT(LEN($M677:$AE680)-LEN(SUBSTITUTE($M677:$AE680,"S", "")))</f>
        <v>0</v>
      </c>
      <c r="AS677" s="229">
        <f>SUMPRODUCT(LEN($AH677:$AH680)-LEN(SUBSTITUTE($AH677:$AH680,"S", "")))</f>
        <v>0</v>
      </c>
      <c r="AT677" s="232">
        <f>SUMPRODUCT(LEN($AG677:$AG680)-LEN(SUBSTITUTE($AG677:$AG680,"S", "")))</f>
        <v>0</v>
      </c>
      <c r="AU677" s="235">
        <f>SUMPRODUCT(LEN($M677:$AE680)-LEN(SUBSTITUTE($M677:$AE680,"F", "")))</f>
        <v>0</v>
      </c>
      <c r="AV677" s="229">
        <f>SUMPRODUCT(LEN($AH677:$AH680)-LEN(SUBSTITUTE($AH677:$AH680,"F", "")))</f>
        <v>0</v>
      </c>
      <c r="AW677" s="232">
        <f>SUMPRODUCT(LEN($AG677:$AG680)-LEN(SUBSTITUTE($AG677:$AG680,"F", "")))</f>
        <v>0</v>
      </c>
      <c r="AX677" s="235">
        <f>SUMPRODUCT(LEN($M677:$AE680)-LEN(SUBSTITUTE($M677:$AE680,"G", "")))</f>
        <v>0</v>
      </c>
      <c r="AY677" s="229">
        <f>SUMPRODUCT(LEN($AH677:$AH680)-LEN(SUBSTITUTE($AH677:$AH680,"G", "")))</f>
        <v>0</v>
      </c>
      <c r="AZ677" s="232">
        <f>SUMPRODUCT(LEN($AG677:$AG680)-LEN(SUBSTITUTE($AG677:$AG680,"G", "")))</f>
        <v>0</v>
      </c>
      <c r="BA677" s="235">
        <f>SUMPRODUCT(LEN($M677:$AE680)-LEN(SUBSTITUTE($M677:$AE680,"M", "")))</f>
        <v>0</v>
      </c>
      <c r="BB677" s="229">
        <f>SUMPRODUCT(LEN($AH677:$AH680)-LEN(SUBSTITUTE($AH677:$AH680,"M", "")))</f>
        <v>0</v>
      </c>
      <c r="BC677" s="232">
        <f>SUMPRODUCT(LEN($AG677:$AG680)-LEN(SUBSTITUTE($AG677:$AG680,"M", "")))</f>
        <v>0</v>
      </c>
      <c r="BD677" s="297">
        <f>SUMPRODUCT(LEN($AI677:$AI680)-LEN(SUBSTITUTE($AI677:$AI680,"S", "")))</f>
        <v>0</v>
      </c>
      <c r="BE677" s="300">
        <f>SUMPRODUCT(LEN($AI677:$AI680)-LEN(SUBSTITUTE($AI677:$AI680,"F", "")))</f>
        <v>0</v>
      </c>
      <c r="BF677" s="300">
        <f>SUMPRODUCT(LEN($AI677:$AI680)-LEN(SUBSTITUTE($AI677:$AI680,"G", "")))</f>
        <v>0</v>
      </c>
      <c r="BG677" s="303">
        <f>SUMPRODUCT(LEN($AI677:$AI680)-LEN(SUBSTITUTE($AI677:$AI680,"M", "")))</f>
        <v>0</v>
      </c>
    </row>
    <row r="678" spans="2:60" ht="28.15" hidden="1" customHeight="1" thickBot="1">
      <c r="B678" s="29"/>
      <c r="C678" s="264"/>
      <c r="D678" s="37"/>
      <c r="E678" s="36"/>
      <c r="F678" s="36"/>
      <c r="G678" s="35"/>
      <c r="H678" s="256"/>
      <c r="I678" s="260"/>
      <c r="J678" s="260"/>
      <c r="K678" s="260"/>
      <c r="L678" s="32" t="s">
        <v>72</v>
      </c>
      <c r="M678" s="31"/>
      <c r="N678" s="32" t="s">
        <v>71</v>
      </c>
      <c r="O678" s="31"/>
      <c r="P678" s="32" t="s">
        <v>70</v>
      </c>
      <c r="Q678" s="31"/>
      <c r="R678" s="32" t="s">
        <v>69</v>
      </c>
      <c r="S678" s="31"/>
      <c r="T678" s="32" t="s">
        <v>68</v>
      </c>
      <c r="U678" s="31"/>
      <c r="V678" s="32" t="s">
        <v>67</v>
      </c>
      <c r="W678" s="31"/>
      <c r="X678" s="32" t="s">
        <v>66</v>
      </c>
      <c r="Y678" s="31"/>
      <c r="Z678" s="32" t="s">
        <v>65</v>
      </c>
      <c r="AA678" s="31"/>
      <c r="AB678" s="34" t="s">
        <v>64</v>
      </c>
      <c r="AC678" s="33"/>
      <c r="AD678" s="32" t="s">
        <v>63</v>
      </c>
      <c r="AE678" s="31"/>
      <c r="AF678" s="30"/>
      <c r="AG678" s="31"/>
      <c r="AH678" s="30"/>
      <c r="AI678" s="20"/>
      <c r="AJ678" s="246"/>
      <c r="AK678" s="246"/>
      <c r="AL678" s="19"/>
      <c r="AM678" s="7"/>
      <c r="AN678" s="7"/>
      <c r="AO678" s="239"/>
      <c r="AP678" s="230"/>
      <c r="AQ678" s="233"/>
      <c r="AR678" s="236"/>
      <c r="AS678" s="230"/>
      <c r="AT678" s="233"/>
      <c r="AU678" s="236"/>
      <c r="AV678" s="230"/>
      <c r="AW678" s="233"/>
      <c r="AX678" s="236"/>
      <c r="AY678" s="230"/>
      <c r="AZ678" s="233"/>
      <c r="BA678" s="236"/>
      <c r="BB678" s="230"/>
      <c r="BC678" s="233"/>
      <c r="BD678" s="298"/>
      <c r="BE678" s="301"/>
      <c r="BF678" s="301"/>
      <c r="BG678" s="304"/>
    </row>
    <row r="679" spans="2:60" ht="28.15" hidden="1" customHeight="1">
      <c r="B679" s="29"/>
      <c r="C679" s="265"/>
      <c r="D679" s="28"/>
      <c r="E679" s="27"/>
      <c r="F679" s="27"/>
      <c r="G679" s="26"/>
      <c r="H679" s="257"/>
      <c r="I679" s="261"/>
      <c r="J679" s="261"/>
      <c r="K679" s="261"/>
      <c r="L679" s="23" t="s">
        <v>62</v>
      </c>
      <c r="M679" s="22"/>
      <c r="N679" s="23" t="s">
        <v>61</v>
      </c>
      <c r="O679" s="22"/>
      <c r="P679" s="23" t="s">
        <v>60</v>
      </c>
      <c r="Q679" s="22"/>
      <c r="R679" s="23" t="s">
        <v>59</v>
      </c>
      <c r="S679" s="22"/>
      <c r="T679" s="23" t="s">
        <v>58</v>
      </c>
      <c r="U679" s="22"/>
      <c r="V679" s="23" t="s">
        <v>57</v>
      </c>
      <c r="W679" s="22"/>
      <c r="X679" s="23" t="s">
        <v>56</v>
      </c>
      <c r="Y679" s="22"/>
      <c r="Z679" s="23" t="s">
        <v>55</v>
      </c>
      <c r="AA679" s="22"/>
      <c r="AB679" s="25" t="s">
        <v>54</v>
      </c>
      <c r="AC679" s="24"/>
      <c r="AD679" s="23">
        <v>39</v>
      </c>
      <c r="AE679" s="22"/>
      <c r="AF679" s="21"/>
      <c r="AG679" s="22"/>
      <c r="AH679" s="21"/>
      <c r="AI679" s="20"/>
      <c r="AJ679" s="246"/>
      <c r="AK679" s="246"/>
      <c r="AL679" s="19"/>
      <c r="AM679" s="7"/>
      <c r="AN679" s="7"/>
      <c r="AO679" s="239"/>
      <c r="AP679" s="230"/>
      <c r="AQ679" s="233"/>
      <c r="AR679" s="236"/>
      <c r="AS679" s="230"/>
      <c r="AT679" s="233"/>
      <c r="AU679" s="236"/>
      <c r="AV679" s="230"/>
      <c r="AW679" s="233"/>
      <c r="AX679" s="236"/>
      <c r="AY679" s="230"/>
      <c r="AZ679" s="233"/>
      <c r="BA679" s="236"/>
      <c r="BB679" s="230"/>
      <c r="BC679" s="233"/>
      <c r="BD679" s="298"/>
      <c r="BE679" s="301"/>
      <c r="BF679" s="301"/>
      <c r="BG679" s="304"/>
    </row>
    <row r="680" spans="2:60" ht="28.15" hidden="1" customHeight="1" thickBot="1">
      <c r="B680" s="18"/>
      <c r="C680" s="271"/>
      <c r="D680" s="17"/>
      <c r="E680" s="16"/>
      <c r="F680" s="16"/>
      <c r="G680" s="15"/>
      <c r="H680" s="258"/>
      <c r="I680" s="272"/>
      <c r="J680" s="272"/>
      <c r="K680" s="272"/>
      <c r="L680" s="12" t="s">
        <v>53</v>
      </c>
      <c r="M680" s="11"/>
      <c r="N680" s="12" t="s">
        <v>52</v>
      </c>
      <c r="O680" s="11"/>
      <c r="P680" s="12" t="s">
        <v>51</v>
      </c>
      <c r="Q680" s="11"/>
      <c r="R680" s="12" t="s">
        <v>50</v>
      </c>
      <c r="S680" s="11"/>
      <c r="T680" s="12">
        <v>20</v>
      </c>
      <c r="U680" s="11"/>
      <c r="V680" s="12" t="s">
        <v>49</v>
      </c>
      <c r="W680" s="11"/>
      <c r="X680" s="12" t="s">
        <v>48</v>
      </c>
      <c r="Y680" s="11"/>
      <c r="Z680" s="12" t="s">
        <v>47</v>
      </c>
      <c r="AA680" s="11"/>
      <c r="AB680" s="14" t="s">
        <v>46</v>
      </c>
      <c r="AC680" s="13"/>
      <c r="AD680" s="12" t="s">
        <v>45</v>
      </c>
      <c r="AE680" s="11"/>
      <c r="AF680" s="10"/>
      <c r="AG680" s="11"/>
      <c r="AH680" s="10"/>
      <c r="AI680" s="9"/>
      <c r="AJ680" s="247"/>
      <c r="AK680" s="247"/>
      <c r="AL680" s="8"/>
      <c r="AM680" s="7"/>
      <c r="AN680" s="7"/>
      <c r="AO680" s="240"/>
      <c r="AP680" s="231"/>
      <c r="AQ680" s="234"/>
      <c r="AR680" s="237"/>
      <c r="AS680" s="231"/>
      <c r="AT680" s="234"/>
      <c r="AU680" s="237"/>
      <c r="AV680" s="231"/>
      <c r="AW680" s="234"/>
      <c r="AX680" s="237"/>
      <c r="AY680" s="231"/>
      <c r="AZ680" s="234"/>
      <c r="BA680" s="237"/>
      <c r="BB680" s="231"/>
      <c r="BC680" s="234"/>
      <c r="BD680" s="299"/>
      <c r="BE680" s="302"/>
      <c r="BF680" s="302"/>
      <c r="BG680" s="305"/>
    </row>
    <row r="681" spans="2:60" ht="85.9" hidden="1" customHeight="1" thickBot="1">
      <c r="B681" s="94" t="s">
        <v>119</v>
      </c>
      <c r="C681" s="83" t="s">
        <v>118</v>
      </c>
      <c r="D681" s="88" t="s">
        <v>117</v>
      </c>
      <c r="E681" s="93" t="s">
        <v>116</v>
      </c>
      <c r="F681" s="92"/>
      <c r="G681" s="91"/>
      <c r="H681" s="90" t="s">
        <v>115</v>
      </c>
      <c r="I681" s="88" t="s">
        <v>43</v>
      </c>
      <c r="J681" s="88" t="s">
        <v>114</v>
      </c>
      <c r="K681" s="88" t="s">
        <v>44</v>
      </c>
      <c r="L681" s="227" t="s">
        <v>113</v>
      </c>
      <c r="M681" s="270"/>
      <c r="N681" s="227" t="s">
        <v>112</v>
      </c>
      <c r="O681" s="270"/>
      <c r="P681" s="227" t="s">
        <v>112</v>
      </c>
      <c r="Q681" s="228"/>
      <c r="R681" s="227" t="s">
        <v>112</v>
      </c>
      <c r="S681" s="228"/>
      <c r="T681" s="227" t="s">
        <v>112</v>
      </c>
      <c r="U681" s="228"/>
      <c r="V681" s="227" t="s">
        <v>112</v>
      </c>
      <c r="W681" s="228"/>
      <c r="X681" s="227" t="s">
        <v>112</v>
      </c>
      <c r="Y681" s="228"/>
      <c r="Z681" s="227" t="s">
        <v>112</v>
      </c>
      <c r="AA681" s="228"/>
      <c r="AB681" s="227" t="s">
        <v>112</v>
      </c>
      <c r="AC681" s="228"/>
      <c r="AD681" s="227" t="s">
        <v>112</v>
      </c>
      <c r="AE681" s="228"/>
      <c r="AF681" s="244" t="s">
        <v>111</v>
      </c>
      <c r="AG681" s="228"/>
      <c r="AH681" s="90" t="s">
        <v>110</v>
      </c>
      <c r="AI681" s="89" t="s">
        <v>109</v>
      </c>
      <c r="AJ681" s="88" t="s">
        <v>108</v>
      </c>
      <c r="AK681" s="88" t="s">
        <v>107</v>
      </c>
      <c r="AL681" s="87" t="s">
        <v>106</v>
      </c>
      <c r="AM681" s="86"/>
      <c r="AN681" s="86"/>
      <c r="AO681" s="84" t="s">
        <v>105</v>
      </c>
      <c r="AP681" s="83" t="s">
        <v>104</v>
      </c>
      <c r="AQ681" s="82" t="s">
        <v>103</v>
      </c>
      <c r="AR681" s="84" t="s">
        <v>102</v>
      </c>
      <c r="AS681" s="83" t="s">
        <v>101</v>
      </c>
      <c r="AT681" s="82" t="s">
        <v>100</v>
      </c>
      <c r="AU681" s="84" t="s">
        <v>99</v>
      </c>
      <c r="AV681" s="83" t="s">
        <v>98</v>
      </c>
      <c r="AW681" s="85" t="s">
        <v>97</v>
      </c>
      <c r="AX681" s="84" t="s">
        <v>96</v>
      </c>
      <c r="AY681" s="83" t="s">
        <v>95</v>
      </c>
      <c r="AZ681" s="82" t="s">
        <v>94</v>
      </c>
      <c r="BA681" s="84" t="s">
        <v>93</v>
      </c>
      <c r="BB681" s="83" t="s">
        <v>92</v>
      </c>
      <c r="BC681" s="82" t="s">
        <v>91</v>
      </c>
      <c r="BD681" s="81" t="s">
        <v>90</v>
      </c>
      <c r="BE681" s="80" t="s">
        <v>89</v>
      </c>
      <c r="BF681" s="80" t="s">
        <v>88</v>
      </c>
      <c r="BG681" s="79" t="s">
        <v>87</v>
      </c>
    </row>
    <row r="682" spans="2:60" ht="48" hidden="1" thickBot="1">
      <c r="B682" s="78" t="s">
        <v>134</v>
      </c>
      <c r="C682" s="77"/>
      <c r="D682" s="76"/>
      <c r="E682" s="267"/>
      <c r="F682" s="268"/>
      <c r="G682" s="269"/>
      <c r="H682" s="75" t="s">
        <v>85</v>
      </c>
      <c r="I682" s="74"/>
      <c r="J682" s="74"/>
      <c r="K682" s="73"/>
      <c r="L682" s="72"/>
      <c r="M682" s="68"/>
      <c r="N682" s="72"/>
      <c r="O682" s="68"/>
      <c r="P682" s="72"/>
      <c r="Q682" s="68"/>
      <c r="R682" s="72"/>
      <c r="S682" s="68"/>
      <c r="T682" s="72"/>
      <c r="U682" s="68"/>
      <c r="V682" s="72"/>
      <c r="W682" s="68"/>
      <c r="X682" s="72"/>
      <c r="Y682" s="68"/>
      <c r="Z682" s="72"/>
      <c r="AA682" s="71"/>
      <c r="AB682" s="70"/>
      <c r="AC682" s="70"/>
      <c r="AD682" s="70"/>
      <c r="AE682" s="70"/>
      <c r="AF682" s="69" t="s">
        <v>84</v>
      </c>
      <c r="AG682" s="68"/>
      <c r="AH682" s="68"/>
      <c r="AI682" s="68"/>
      <c r="AJ682" s="67"/>
      <c r="AK682" s="67"/>
      <c r="AL682" s="66"/>
      <c r="AM682" s="65"/>
      <c r="AN682" s="65"/>
      <c r="AO682" s="64">
        <f t="shared" ref="AO682:BG682" si="48">SUM(AO683:AO694)</f>
        <v>0</v>
      </c>
      <c r="AP682" s="63">
        <f t="shared" si="48"/>
        <v>0</v>
      </c>
      <c r="AQ682" s="62">
        <f t="shared" si="48"/>
        <v>0</v>
      </c>
      <c r="AR682" s="64">
        <f t="shared" si="48"/>
        <v>0</v>
      </c>
      <c r="AS682" s="63">
        <f t="shared" si="48"/>
        <v>0</v>
      </c>
      <c r="AT682" s="62">
        <f t="shared" si="48"/>
        <v>0</v>
      </c>
      <c r="AU682" s="64">
        <f t="shared" si="48"/>
        <v>0</v>
      </c>
      <c r="AV682" s="63">
        <f t="shared" si="48"/>
        <v>0</v>
      </c>
      <c r="AW682" s="62">
        <f t="shared" si="48"/>
        <v>0</v>
      </c>
      <c r="AX682" s="64">
        <f t="shared" si="48"/>
        <v>0</v>
      </c>
      <c r="AY682" s="63">
        <f t="shared" si="48"/>
        <v>0</v>
      </c>
      <c r="AZ682" s="62">
        <f t="shared" si="48"/>
        <v>0</v>
      </c>
      <c r="BA682" s="64">
        <f t="shared" si="48"/>
        <v>0</v>
      </c>
      <c r="BB682" s="63">
        <f t="shared" si="48"/>
        <v>0</v>
      </c>
      <c r="BC682" s="62">
        <f t="shared" si="48"/>
        <v>0</v>
      </c>
      <c r="BD682" s="61">
        <f t="shared" si="48"/>
        <v>0</v>
      </c>
      <c r="BE682" s="60">
        <f t="shared" si="48"/>
        <v>0</v>
      </c>
      <c r="BF682" s="60">
        <f t="shared" si="48"/>
        <v>0</v>
      </c>
      <c r="BG682" s="59">
        <f t="shared" si="48"/>
        <v>0</v>
      </c>
      <c r="BH682" s="58" t="s">
        <v>83</v>
      </c>
    </row>
    <row r="683" spans="2:60" ht="28.15" hidden="1" customHeight="1">
      <c r="B683" s="29"/>
      <c r="C683" s="263">
        <v>1</v>
      </c>
      <c r="D683" s="47"/>
      <c r="E683" s="46"/>
      <c r="F683" s="46"/>
      <c r="G683" s="45"/>
      <c r="H683" s="255"/>
      <c r="I683" s="259"/>
      <c r="J683" s="259"/>
      <c r="K683" s="259"/>
      <c r="L683" s="42" t="s">
        <v>82</v>
      </c>
      <c r="M683" s="41"/>
      <c r="N683" s="42" t="s">
        <v>81</v>
      </c>
      <c r="O683" s="41"/>
      <c r="P683" s="42" t="s">
        <v>80</v>
      </c>
      <c r="Q683" s="41"/>
      <c r="R683" s="42" t="s">
        <v>79</v>
      </c>
      <c r="S683" s="41"/>
      <c r="T683" s="42" t="s">
        <v>78</v>
      </c>
      <c r="U683" s="41"/>
      <c r="V683" s="42" t="s">
        <v>77</v>
      </c>
      <c r="W683" s="41"/>
      <c r="X683" s="42" t="s">
        <v>76</v>
      </c>
      <c r="Y683" s="41"/>
      <c r="Z683" s="42" t="s">
        <v>75</v>
      </c>
      <c r="AA683" s="41"/>
      <c r="AB683" s="44" t="s">
        <v>74</v>
      </c>
      <c r="AC683" s="43"/>
      <c r="AD683" s="42" t="s">
        <v>73</v>
      </c>
      <c r="AE683" s="41"/>
      <c r="AF683" s="40"/>
      <c r="AG683" s="41"/>
      <c r="AH683" s="40"/>
      <c r="AI683" s="39"/>
      <c r="AJ683" s="245"/>
      <c r="AK683" s="245"/>
      <c r="AL683" s="38"/>
      <c r="AM683" s="7"/>
      <c r="AN683" s="7"/>
      <c r="AO683" s="238">
        <f>SUMPRODUCT(LEN($M683:$AE686)-LEN(SUBSTITUTE($M683:$AE686,"A", "")))</f>
        <v>0</v>
      </c>
      <c r="AP683" s="229">
        <f>SUMPRODUCT(LEN($AH683:$AH686)-LEN(SUBSTITUTE($AH683:$AH686,"A", "")))</f>
        <v>0</v>
      </c>
      <c r="AQ683" s="232">
        <f>SUMPRODUCT(LEN($AG683:$AG686)-LEN(SUBSTITUTE($AG683:$AG686,"A", "")))</f>
        <v>0</v>
      </c>
      <c r="AR683" s="235">
        <f>SUMPRODUCT(LEN($M683:$AE686)-LEN(SUBSTITUTE($M683:$AE686,"S", "")))</f>
        <v>0</v>
      </c>
      <c r="AS683" s="229">
        <f>SUMPRODUCT(LEN($AH683:$AH686)-LEN(SUBSTITUTE($AH683:$AH686,"S", "")))</f>
        <v>0</v>
      </c>
      <c r="AT683" s="232">
        <f>SUMPRODUCT(LEN($AG683:$AG686)-LEN(SUBSTITUTE($AG683:$AG686,"S", "")))</f>
        <v>0</v>
      </c>
      <c r="AU683" s="235">
        <f>SUMPRODUCT(LEN($M683:$AE686)-LEN(SUBSTITUTE($M683:$AE686,"F", "")))</f>
        <v>0</v>
      </c>
      <c r="AV683" s="229">
        <f>SUMPRODUCT(LEN($AH683:$AH686)-LEN(SUBSTITUTE($AH683:$AH686,"F", "")))</f>
        <v>0</v>
      </c>
      <c r="AW683" s="232">
        <f>SUMPRODUCT(LEN($AG683:$AG686)-LEN(SUBSTITUTE($AG683:$AG686,"F", "")))</f>
        <v>0</v>
      </c>
      <c r="AX683" s="235">
        <f>SUMPRODUCT(LEN($M683:$AE686)-LEN(SUBSTITUTE($M683:$AE686,"G", "")))</f>
        <v>0</v>
      </c>
      <c r="AY683" s="229">
        <f>SUMPRODUCT(LEN($AH683:$AH686)-LEN(SUBSTITUTE($AH683:$AH686,"G", "")))</f>
        <v>0</v>
      </c>
      <c r="AZ683" s="232">
        <f>SUMPRODUCT(LEN($AG683:$AG686)-LEN(SUBSTITUTE($AG683:$AG686,"G", "")))</f>
        <v>0</v>
      </c>
      <c r="BA683" s="235">
        <f>SUMPRODUCT(LEN($M683:$AE686)-LEN(SUBSTITUTE($M683:$AE686,"M", "")))</f>
        <v>0</v>
      </c>
      <c r="BB683" s="229">
        <f>SUMPRODUCT(LEN($AH683:$AH686)-LEN(SUBSTITUTE($AH683:$AH686,"M", "")))</f>
        <v>0</v>
      </c>
      <c r="BC683" s="232">
        <f>SUMPRODUCT(LEN($AG683:$AG686)-LEN(SUBSTITUTE($AG683:$AG686,"M", "")))</f>
        <v>0</v>
      </c>
      <c r="BD683" s="297">
        <f>SUMPRODUCT(LEN($AI683:$AI686)-LEN(SUBSTITUTE($AI683:$AI686,"S", "")))</f>
        <v>0</v>
      </c>
      <c r="BE683" s="300">
        <f>SUMPRODUCT(LEN($AI683:$AI686)-LEN(SUBSTITUTE($AI683:$AI686,"F", "")))</f>
        <v>0</v>
      </c>
      <c r="BF683" s="300">
        <f>SUMPRODUCT(LEN($AI683:$AI686)-LEN(SUBSTITUTE($AI683:$AI686,"G", "")))</f>
        <v>0</v>
      </c>
      <c r="BG683" s="303">
        <f>SUMPRODUCT(LEN($AI683:$AI686)-LEN(SUBSTITUTE($AI683:$AI686,"M", "")))</f>
        <v>0</v>
      </c>
    </row>
    <row r="684" spans="2:60" ht="28.15" hidden="1" customHeight="1" thickBot="1">
      <c r="B684" s="29"/>
      <c r="C684" s="264"/>
      <c r="D684" s="37"/>
      <c r="E684" s="36"/>
      <c r="F684" s="36"/>
      <c r="G684" s="35"/>
      <c r="H684" s="256"/>
      <c r="I684" s="260"/>
      <c r="J684" s="260"/>
      <c r="K684" s="260"/>
      <c r="L684" s="32" t="s">
        <v>72</v>
      </c>
      <c r="M684" s="31"/>
      <c r="N684" s="32" t="s">
        <v>71</v>
      </c>
      <c r="O684" s="31"/>
      <c r="P684" s="32" t="s">
        <v>70</v>
      </c>
      <c r="Q684" s="31"/>
      <c r="R684" s="32" t="s">
        <v>69</v>
      </c>
      <c r="S684" s="31"/>
      <c r="T684" s="32" t="s">
        <v>68</v>
      </c>
      <c r="U684" s="31"/>
      <c r="V684" s="32" t="s">
        <v>67</v>
      </c>
      <c r="W684" s="31"/>
      <c r="X684" s="32" t="s">
        <v>66</v>
      </c>
      <c r="Y684" s="31"/>
      <c r="Z684" s="32" t="s">
        <v>65</v>
      </c>
      <c r="AA684" s="31"/>
      <c r="AB684" s="34" t="s">
        <v>64</v>
      </c>
      <c r="AC684" s="33"/>
      <c r="AD684" s="32" t="s">
        <v>63</v>
      </c>
      <c r="AE684" s="31"/>
      <c r="AF684" s="30"/>
      <c r="AG684" s="31"/>
      <c r="AH684" s="30"/>
      <c r="AI684" s="20"/>
      <c r="AJ684" s="246"/>
      <c r="AK684" s="246"/>
      <c r="AL684" s="19"/>
      <c r="AM684" s="7"/>
      <c r="AN684" s="7"/>
      <c r="AO684" s="239"/>
      <c r="AP684" s="230"/>
      <c r="AQ684" s="233"/>
      <c r="AR684" s="236"/>
      <c r="AS684" s="230"/>
      <c r="AT684" s="233"/>
      <c r="AU684" s="236"/>
      <c r="AV684" s="230"/>
      <c r="AW684" s="233"/>
      <c r="AX684" s="236"/>
      <c r="AY684" s="230"/>
      <c r="AZ684" s="233"/>
      <c r="BA684" s="236"/>
      <c r="BB684" s="230"/>
      <c r="BC684" s="233"/>
      <c r="BD684" s="298"/>
      <c r="BE684" s="301"/>
      <c r="BF684" s="301"/>
      <c r="BG684" s="304"/>
    </row>
    <row r="685" spans="2:60" ht="28.15" hidden="1" customHeight="1">
      <c r="B685" s="29"/>
      <c r="C685" s="265"/>
      <c r="D685" s="28"/>
      <c r="E685" s="27"/>
      <c r="F685" s="27"/>
      <c r="G685" s="26"/>
      <c r="H685" s="257"/>
      <c r="I685" s="261"/>
      <c r="J685" s="261"/>
      <c r="K685" s="261"/>
      <c r="L685" s="23" t="s">
        <v>62</v>
      </c>
      <c r="M685" s="22"/>
      <c r="N685" s="23" t="s">
        <v>61</v>
      </c>
      <c r="O685" s="22"/>
      <c r="P685" s="23" t="s">
        <v>60</v>
      </c>
      <c r="Q685" s="22"/>
      <c r="R685" s="23" t="s">
        <v>59</v>
      </c>
      <c r="S685" s="22"/>
      <c r="T685" s="23" t="s">
        <v>58</v>
      </c>
      <c r="U685" s="22"/>
      <c r="V685" s="23" t="s">
        <v>57</v>
      </c>
      <c r="W685" s="22"/>
      <c r="X685" s="23" t="s">
        <v>56</v>
      </c>
      <c r="Y685" s="22"/>
      <c r="Z685" s="23" t="s">
        <v>55</v>
      </c>
      <c r="AA685" s="22"/>
      <c r="AB685" s="25" t="s">
        <v>54</v>
      </c>
      <c r="AC685" s="24"/>
      <c r="AD685" s="23">
        <v>39</v>
      </c>
      <c r="AE685" s="22"/>
      <c r="AF685" s="21"/>
      <c r="AG685" s="22"/>
      <c r="AH685" s="21"/>
      <c r="AI685" s="20"/>
      <c r="AJ685" s="246"/>
      <c r="AK685" s="246"/>
      <c r="AL685" s="19"/>
      <c r="AM685" s="7"/>
      <c r="AN685" s="7"/>
      <c r="AO685" s="239"/>
      <c r="AP685" s="230"/>
      <c r="AQ685" s="233"/>
      <c r="AR685" s="236"/>
      <c r="AS685" s="230"/>
      <c r="AT685" s="233"/>
      <c r="AU685" s="236"/>
      <c r="AV685" s="230"/>
      <c r="AW685" s="233"/>
      <c r="AX685" s="236"/>
      <c r="AY685" s="230"/>
      <c r="AZ685" s="233"/>
      <c r="BA685" s="236"/>
      <c r="BB685" s="230"/>
      <c r="BC685" s="233"/>
      <c r="BD685" s="298"/>
      <c r="BE685" s="301"/>
      <c r="BF685" s="301"/>
      <c r="BG685" s="304"/>
    </row>
    <row r="686" spans="2:60" ht="28.15" hidden="1" customHeight="1" thickBot="1">
      <c r="B686" s="29"/>
      <c r="C686" s="266"/>
      <c r="D686" s="57"/>
      <c r="E686" s="56"/>
      <c r="F686" s="56"/>
      <c r="G686" s="55"/>
      <c r="H686" s="258"/>
      <c r="I686" s="262"/>
      <c r="J686" s="262"/>
      <c r="K686" s="262"/>
      <c r="L686" s="52" t="s">
        <v>53</v>
      </c>
      <c r="M686" s="51"/>
      <c r="N686" s="52" t="s">
        <v>52</v>
      </c>
      <c r="O686" s="51"/>
      <c r="P686" s="52" t="s">
        <v>51</v>
      </c>
      <c r="Q686" s="51"/>
      <c r="R686" s="52" t="s">
        <v>50</v>
      </c>
      <c r="S686" s="51"/>
      <c r="T686" s="52">
        <v>20</v>
      </c>
      <c r="U686" s="51"/>
      <c r="V686" s="52" t="s">
        <v>49</v>
      </c>
      <c r="W686" s="51"/>
      <c r="X686" s="52" t="s">
        <v>48</v>
      </c>
      <c r="Y686" s="51"/>
      <c r="Z686" s="52" t="s">
        <v>47</v>
      </c>
      <c r="AA686" s="51"/>
      <c r="AB686" s="54" t="s">
        <v>46</v>
      </c>
      <c r="AC686" s="53"/>
      <c r="AD686" s="52" t="s">
        <v>45</v>
      </c>
      <c r="AE686" s="51"/>
      <c r="AF686" s="50"/>
      <c r="AG686" s="51"/>
      <c r="AH686" s="50"/>
      <c r="AI686" s="49"/>
      <c r="AJ686" s="248"/>
      <c r="AK686" s="248"/>
      <c r="AL686" s="48"/>
      <c r="AM686" s="7"/>
      <c r="AN686" s="7"/>
      <c r="AO686" s="240"/>
      <c r="AP686" s="231"/>
      <c r="AQ686" s="234"/>
      <c r="AR686" s="237"/>
      <c r="AS686" s="231"/>
      <c r="AT686" s="234"/>
      <c r="AU686" s="237"/>
      <c r="AV686" s="231"/>
      <c r="AW686" s="234"/>
      <c r="AX686" s="237"/>
      <c r="AY686" s="231"/>
      <c r="AZ686" s="234"/>
      <c r="BA686" s="237"/>
      <c r="BB686" s="231"/>
      <c r="BC686" s="234"/>
      <c r="BD686" s="299"/>
      <c r="BE686" s="302"/>
      <c r="BF686" s="302"/>
      <c r="BG686" s="305"/>
    </row>
    <row r="687" spans="2:60" ht="28.15" hidden="1" customHeight="1">
      <c r="B687" s="29"/>
      <c r="C687" s="263">
        <v>2</v>
      </c>
      <c r="D687" s="47"/>
      <c r="E687" s="46"/>
      <c r="F687" s="46"/>
      <c r="G687" s="45"/>
      <c r="H687" s="255"/>
      <c r="I687" s="259"/>
      <c r="J687" s="259"/>
      <c r="K687" s="259"/>
      <c r="L687" s="42" t="s">
        <v>82</v>
      </c>
      <c r="M687" s="41"/>
      <c r="N687" s="42" t="s">
        <v>81</v>
      </c>
      <c r="O687" s="41"/>
      <c r="P687" s="42" t="s">
        <v>80</v>
      </c>
      <c r="Q687" s="41"/>
      <c r="R687" s="42" t="s">
        <v>79</v>
      </c>
      <c r="S687" s="41"/>
      <c r="T687" s="42" t="s">
        <v>78</v>
      </c>
      <c r="U687" s="41"/>
      <c r="V687" s="42" t="s">
        <v>77</v>
      </c>
      <c r="W687" s="41"/>
      <c r="X687" s="42" t="s">
        <v>76</v>
      </c>
      <c r="Y687" s="41"/>
      <c r="Z687" s="42" t="s">
        <v>75</v>
      </c>
      <c r="AA687" s="41"/>
      <c r="AB687" s="44" t="s">
        <v>74</v>
      </c>
      <c r="AC687" s="43"/>
      <c r="AD687" s="42" t="s">
        <v>73</v>
      </c>
      <c r="AE687" s="41"/>
      <c r="AF687" s="40"/>
      <c r="AG687" s="41"/>
      <c r="AH687" s="40"/>
      <c r="AI687" s="39"/>
      <c r="AJ687" s="249"/>
      <c r="AK687" s="252"/>
      <c r="AL687" s="38"/>
      <c r="AM687" s="7"/>
      <c r="AN687" s="7"/>
      <c r="AO687" s="238">
        <f>SUMPRODUCT(LEN($M687:$AE690)-LEN(SUBSTITUTE($M687:$AE690,"A", "")))</f>
        <v>0</v>
      </c>
      <c r="AP687" s="229">
        <f>SUMPRODUCT(LEN($AH687:$AH690)-LEN(SUBSTITUTE($AH687:$AH690,"A", "")))</f>
        <v>0</v>
      </c>
      <c r="AQ687" s="232">
        <f>SUMPRODUCT(LEN($AG687:$AG690)-LEN(SUBSTITUTE($AG687:$AG690,"A", "")))</f>
        <v>0</v>
      </c>
      <c r="AR687" s="235">
        <f>SUMPRODUCT(LEN($M687:$AE690)-LEN(SUBSTITUTE($M687:$AE690,"S", "")))</f>
        <v>0</v>
      </c>
      <c r="AS687" s="229">
        <f>SUMPRODUCT(LEN($AH687:$AH690)-LEN(SUBSTITUTE($AH687:$AH690,"S", "")))</f>
        <v>0</v>
      </c>
      <c r="AT687" s="232">
        <f>SUMPRODUCT(LEN($AG687:$AG690)-LEN(SUBSTITUTE($AG687:$AG690,"S", "")))</f>
        <v>0</v>
      </c>
      <c r="AU687" s="235">
        <f>SUMPRODUCT(LEN($M687:$AE690)-LEN(SUBSTITUTE($M687:$AE690,"F", "")))</f>
        <v>0</v>
      </c>
      <c r="AV687" s="229">
        <f>SUMPRODUCT(LEN($AH687:$AH690)-LEN(SUBSTITUTE($AH687:$AH690,"F", "")))</f>
        <v>0</v>
      </c>
      <c r="AW687" s="232">
        <f>SUMPRODUCT(LEN($AG687:$AG690)-LEN(SUBSTITUTE($AG687:$AG690,"F", "")))</f>
        <v>0</v>
      </c>
      <c r="AX687" s="235">
        <f>SUMPRODUCT(LEN($M687:$AE690)-LEN(SUBSTITUTE($M687:$AE690,"G", "")))</f>
        <v>0</v>
      </c>
      <c r="AY687" s="229">
        <f>SUMPRODUCT(LEN($AH687:$AH690)-LEN(SUBSTITUTE($AH687:$AH690,"G", "")))</f>
        <v>0</v>
      </c>
      <c r="AZ687" s="232">
        <f>SUMPRODUCT(LEN($AG687:$AG690)-LEN(SUBSTITUTE($AG687:$AG690,"G", "")))</f>
        <v>0</v>
      </c>
      <c r="BA687" s="235">
        <f>SUMPRODUCT(LEN($M687:$AE690)-LEN(SUBSTITUTE($M687:$AE690,"M", "")))</f>
        <v>0</v>
      </c>
      <c r="BB687" s="229">
        <f>SUMPRODUCT(LEN($AH687:$AH690)-LEN(SUBSTITUTE($AH687:$AH690,"M", "")))</f>
        <v>0</v>
      </c>
      <c r="BC687" s="232">
        <f>SUMPRODUCT(LEN($AG687:$AG690)-LEN(SUBSTITUTE($AG687:$AG690,"M", "")))</f>
        <v>0</v>
      </c>
      <c r="BD687" s="297">
        <f>SUMPRODUCT(LEN($AI687:$AI690)-LEN(SUBSTITUTE($AI687:$AI690,"S", "")))</f>
        <v>0</v>
      </c>
      <c r="BE687" s="300">
        <f>SUMPRODUCT(LEN($AI687:$AI690)-LEN(SUBSTITUTE($AI687:$AI690,"F", "")))</f>
        <v>0</v>
      </c>
      <c r="BF687" s="300">
        <f>SUMPRODUCT(LEN($AI687:$AI690)-LEN(SUBSTITUTE($AI687:$AI690,"G", "")))</f>
        <v>0</v>
      </c>
      <c r="BG687" s="303">
        <f>SUMPRODUCT(LEN($AI687:$AI690)-LEN(SUBSTITUTE($AI687:$AI690,"M", "")))</f>
        <v>0</v>
      </c>
    </row>
    <row r="688" spans="2:60" ht="28.15" hidden="1" customHeight="1" thickBot="1">
      <c r="B688" s="29"/>
      <c r="C688" s="264"/>
      <c r="D688" s="37"/>
      <c r="E688" s="36"/>
      <c r="F688" s="36"/>
      <c r="G688" s="35"/>
      <c r="H688" s="256"/>
      <c r="I688" s="260"/>
      <c r="J688" s="260"/>
      <c r="K688" s="260"/>
      <c r="L688" s="32" t="s">
        <v>72</v>
      </c>
      <c r="M688" s="31"/>
      <c r="N688" s="32" t="s">
        <v>71</v>
      </c>
      <c r="O688" s="31"/>
      <c r="P688" s="32" t="s">
        <v>70</v>
      </c>
      <c r="Q688" s="31"/>
      <c r="R688" s="32" t="s">
        <v>69</v>
      </c>
      <c r="S688" s="31"/>
      <c r="T688" s="32" t="s">
        <v>68</v>
      </c>
      <c r="U688" s="31"/>
      <c r="V688" s="32" t="s">
        <v>67</v>
      </c>
      <c r="W688" s="31"/>
      <c r="X688" s="32" t="s">
        <v>66</v>
      </c>
      <c r="Y688" s="31"/>
      <c r="Z688" s="32" t="s">
        <v>65</v>
      </c>
      <c r="AA688" s="31"/>
      <c r="AB688" s="34" t="s">
        <v>64</v>
      </c>
      <c r="AC688" s="33"/>
      <c r="AD688" s="32" t="s">
        <v>63</v>
      </c>
      <c r="AE688" s="31"/>
      <c r="AF688" s="30"/>
      <c r="AG688" s="31"/>
      <c r="AH688" s="30"/>
      <c r="AI688" s="20"/>
      <c r="AJ688" s="250"/>
      <c r="AK688" s="253"/>
      <c r="AL688" s="19"/>
      <c r="AM688" s="7"/>
      <c r="AN688" s="7"/>
      <c r="AO688" s="239"/>
      <c r="AP688" s="230"/>
      <c r="AQ688" s="233"/>
      <c r="AR688" s="236"/>
      <c r="AS688" s="230"/>
      <c r="AT688" s="233"/>
      <c r="AU688" s="236"/>
      <c r="AV688" s="230"/>
      <c r="AW688" s="233"/>
      <c r="AX688" s="236"/>
      <c r="AY688" s="230"/>
      <c r="AZ688" s="233"/>
      <c r="BA688" s="236"/>
      <c r="BB688" s="230"/>
      <c r="BC688" s="233"/>
      <c r="BD688" s="298"/>
      <c r="BE688" s="301"/>
      <c r="BF688" s="301"/>
      <c r="BG688" s="304"/>
    </row>
    <row r="689" spans="2:60" ht="28.15" hidden="1" customHeight="1">
      <c r="B689" s="29"/>
      <c r="C689" s="265"/>
      <c r="D689" s="28"/>
      <c r="E689" s="27"/>
      <c r="F689" s="27"/>
      <c r="G689" s="26"/>
      <c r="H689" s="257"/>
      <c r="I689" s="261"/>
      <c r="J689" s="261"/>
      <c r="K689" s="261"/>
      <c r="L689" s="23" t="s">
        <v>62</v>
      </c>
      <c r="M689" s="22"/>
      <c r="N689" s="23" t="s">
        <v>61</v>
      </c>
      <c r="O689" s="22"/>
      <c r="P689" s="23" t="s">
        <v>60</v>
      </c>
      <c r="Q689" s="22"/>
      <c r="R689" s="23" t="s">
        <v>59</v>
      </c>
      <c r="S689" s="22"/>
      <c r="T689" s="23" t="s">
        <v>58</v>
      </c>
      <c r="U689" s="22"/>
      <c r="V689" s="23" t="s">
        <v>57</v>
      </c>
      <c r="W689" s="22"/>
      <c r="X689" s="23" t="s">
        <v>56</v>
      </c>
      <c r="Y689" s="22"/>
      <c r="Z689" s="23" t="s">
        <v>55</v>
      </c>
      <c r="AA689" s="22"/>
      <c r="AB689" s="25" t="s">
        <v>54</v>
      </c>
      <c r="AC689" s="24"/>
      <c r="AD689" s="23">
        <v>39</v>
      </c>
      <c r="AE689" s="22"/>
      <c r="AF689" s="21"/>
      <c r="AG689" s="22"/>
      <c r="AH689" s="21"/>
      <c r="AI689" s="20"/>
      <c r="AJ689" s="250"/>
      <c r="AK689" s="253"/>
      <c r="AL689" s="19"/>
      <c r="AM689" s="7"/>
      <c r="AN689" s="7"/>
      <c r="AO689" s="239"/>
      <c r="AP689" s="230"/>
      <c r="AQ689" s="233"/>
      <c r="AR689" s="236"/>
      <c r="AS689" s="230"/>
      <c r="AT689" s="233"/>
      <c r="AU689" s="236"/>
      <c r="AV689" s="230"/>
      <c r="AW689" s="233"/>
      <c r="AX689" s="236"/>
      <c r="AY689" s="230"/>
      <c r="AZ689" s="233"/>
      <c r="BA689" s="236"/>
      <c r="BB689" s="230"/>
      <c r="BC689" s="233"/>
      <c r="BD689" s="298"/>
      <c r="BE689" s="301"/>
      <c r="BF689" s="301"/>
      <c r="BG689" s="304"/>
    </row>
    <row r="690" spans="2:60" ht="28.15" hidden="1" customHeight="1" thickBot="1">
      <c r="B690" s="29"/>
      <c r="C690" s="266"/>
      <c r="D690" s="57"/>
      <c r="E690" s="56"/>
      <c r="F690" s="56"/>
      <c r="G690" s="55"/>
      <c r="H690" s="258"/>
      <c r="I690" s="262"/>
      <c r="J690" s="262"/>
      <c r="K690" s="262"/>
      <c r="L690" s="52" t="s">
        <v>53</v>
      </c>
      <c r="M690" s="51"/>
      <c r="N690" s="52" t="s">
        <v>52</v>
      </c>
      <c r="O690" s="51"/>
      <c r="P690" s="52" t="s">
        <v>51</v>
      </c>
      <c r="Q690" s="51"/>
      <c r="R690" s="52" t="s">
        <v>50</v>
      </c>
      <c r="S690" s="51"/>
      <c r="T690" s="52">
        <v>20</v>
      </c>
      <c r="U690" s="51"/>
      <c r="V690" s="52" t="s">
        <v>49</v>
      </c>
      <c r="W690" s="51"/>
      <c r="X690" s="52" t="s">
        <v>48</v>
      </c>
      <c r="Y690" s="51"/>
      <c r="Z690" s="52" t="s">
        <v>47</v>
      </c>
      <c r="AA690" s="51"/>
      <c r="AB690" s="54" t="s">
        <v>46</v>
      </c>
      <c r="AC690" s="53"/>
      <c r="AD690" s="52" t="s">
        <v>45</v>
      </c>
      <c r="AE690" s="51"/>
      <c r="AF690" s="50"/>
      <c r="AG690" s="51"/>
      <c r="AH690" s="50"/>
      <c r="AI690" s="49"/>
      <c r="AJ690" s="251"/>
      <c r="AK690" s="254"/>
      <c r="AL690" s="48"/>
      <c r="AM690" s="7"/>
      <c r="AN690" s="7"/>
      <c r="AO690" s="240"/>
      <c r="AP690" s="231"/>
      <c r="AQ690" s="234"/>
      <c r="AR690" s="237"/>
      <c r="AS690" s="231"/>
      <c r="AT690" s="234"/>
      <c r="AU690" s="237"/>
      <c r="AV690" s="231"/>
      <c r="AW690" s="234"/>
      <c r="AX690" s="237"/>
      <c r="AY690" s="231"/>
      <c r="AZ690" s="234"/>
      <c r="BA690" s="237"/>
      <c r="BB690" s="231"/>
      <c r="BC690" s="234"/>
      <c r="BD690" s="299"/>
      <c r="BE690" s="302"/>
      <c r="BF690" s="302"/>
      <c r="BG690" s="305"/>
    </row>
    <row r="691" spans="2:60" ht="28.15" hidden="1" customHeight="1">
      <c r="B691" s="29"/>
      <c r="C691" s="263">
        <v>3</v>
      </c>
      <c r="D691" s="47"/>
      <c r="E691" s="46"/>
      <c r="F691" s="46"/>
      <c r="G691" s="45"/>
      <c r="H691" s="255"/>
      <c r="I691" s="259"/>
      <c r="J691" s="259"/>
      <c r="K691" s="259"/>
      <c r="L691" s="42" t="s">
        <v>82</v>
      </c>
      <c r="M691" s="41"/>
      <c r="N691" s="42" t="s">
        <v>81</v>
      </c>
      <c r="O691" s="41"/>
      <c r="P691" s="42" t="s">
        <v>80</v>
      </c>
      <c r="Q691" s="41"/>
      <c r="R691" s="42" t="s">
        <v>79</v>
      </c>
      <c r="S691" s="41"/>
      <c r="T691" s="42" t="s">
        <v>78</v>
      </c>
      <c r="U691" s="41"/>
      <c r="V691" s="42" t="s">
        <v>77</v>
      </c>
      <c r="W691" s="41"/>
      <c r="X691" s="42" t="s">
        <v>76</v>
      </c>
      <c r="Y691" s="41"/>
      <c r="Z691" s="42" t="s">
        <v>75</v>
      </c>
      <c r="AA691" s="41"/>
      <c r="AB691" s="44" t="s">
        <v>74</v>
      </c>
      <c r="AC691" s="43"/>
      <c r="AD691" s="42" t="s">
        <v>73</v>
      </c>
      <c r="AE691" s="41"/>
      <c r="AF691" s="40"/>
      <c r="AG691" s="41"/>
      <c r="AH691" s="40"/>
      <c r="AI691" s="39"/>
      <c r="AJ691" s="245"/>
      <c r="AK691" s="245"/>
      <c r="AL691" s="38"/>
      <c r="AM691" s="7"/>
      <c r="AN691" s="7"/>
      <c r="AO691" s="238">
        <f>SUMPRODUCT(LEN($M691:$AE694)-LEN(SUBSTITUTE($M691:$AE694,"A", "")))</f>
        <v>0</v>
      </c>
      <c r="AP691" s="229">
        <f>SUMPRODUCT(LEN($AH691:$AH694)-LEN(SUBSTITUTE($AH691:$AH694,"A", "")))</f>
        <v>0</v>
      </c>
      <c r="AQ691" s="232">
        <f>SUMPRODUCT(LEN($AG691:$AG694)-LEN(SUBSTITUTE($AG691:$AG694,"A", "")))</f>
        <v>0</v>
      </c>
      <c r="AR691" s="235">
        <f>SUMPRODUCT(LEN($M691:$AE694)-LEN(SUBSTITUTE($M691:$AE694,"S", "")))</f>
        <v>0</v>
      </c>
      <c r="AS691" s="229">
        <f>SUMPRODUCT(LEN($AH691:$AH694)-LEN(SUBSTITUTE($AH691:$AH694,"S", "")))</f>
        <v>0</v>
      </c>
      <c r="AT691" s="232">
        <f>SUMPRODUCT(LEN($AG691:$AG694)-LEN(SUBSTITUTE($AG691:$AG694,"S", "")))</f>
        <v>0</v>
      </c>
      <c r="AU691" s="235">
        <f>SUMPRODUCT(LEN($M691:$AE694)-LEN(SUBSTITUTE($M691:$AE694,"F", "")))</f>
        <v>0</v>
      </c>
      <c r="AV691" s="229">
        <f>SUMPRODUCT(LEN($AH691:$AH694)-LEN(SUBSTITUTE($AH691:$AH694,"F", "")))</f>
        <v>0</v>
      </c>
      <c r="AW691" s="232">
        <f>SUMPRODUCT(LEN($AG691:$AG694)-LEN(SUBSTITUTE($AG691:$AG694,"F", "")))</f>
        <v>0</v>
      </c>
      <c r="AX691" s="235">
        <f>SUMPRODUCT(LEN($M691:$AE694)-LEN(SUBSTITUTE($M691:$AE694,"G", "")))</f>
        <v>0</v>
      </c>
      <c r="AY691" s="229">
        <f>SUMPRODUCT(LEN($AH691:$AH694)-LEN(SUBSTITUTE($AH691:$AH694,"G", "")))</f>
        <v>0</v>
      </c>
      <c r="AZ691" s="232">
        <f>SUMPRODUCT(LEN($AG691:$AG694)-LEN(SUBSTITUTE($AG691:$AG694,"G", "")))</f>
        <v>0</v>
      </c>
      <c r="BA691" s="235">
        <f>SUMPRODUCT(LEN($M691:$AE694)-LEN(SUBSTITUTE($M691:$AE694,"M", "")))</f>
        <v>0</v>
      </c>
      <c r="BB691" s="229">
        <f>SUMPRODUCT(LEN($AH691:$AH694)-LEN(SUBSTITUTE($AH691:$AH694,"M", "")))</f>
        <v>0</v>
      </c>
      <c r="BC691" s="232">
        <f>SUMPRODUCT(LEN($AG691:$AG694)-LEN(SUBSTITUTE($AG691:$AG694,"M", "")))</f>
        <v>0</v>
      </c>
      <c r="BD691" s="297">
        <f>SUMPRODUCT(LEN($AI691:$AI694)-LEN(SUBSTITUTE($AI691:$AI694,"S", "")))</f>
        <v>0</v>
      </c>
      <c r="BE691" s="300">
        <f>SUMPRODUCT(LEN($AI691:$AI694)-LEN(SUBSTITUTE($AI691:$AI694,"F", "")))</f>
        <v>0</v>
      </c>
      <c r="BF691" s="300">
        <f>SUMPRODUCT(LEN($AI691:$AI694)-LEN(SUBSTITUTE($AI691:$AI694,"G", "")))</f>
        <v>0</v>
      </c>
      <c r="BG691" s="303">
        <f>SUMPRODUCT(LEN($AI691:$AI694)-LEN(SUBSTITUTE($AI691:$AI694,"M", "")))</f>
        <v>0</v>
      </c>
    </row>
    <row r="692" spans="2:60" ht="28.15" hidden="1" customHeight="1" thickBot="1">
      <c r="B692" s="29"/>
      <c r="C692" s="264"/>
      <c r="D692" s="37"/>
      <c r="E692" s="36"/>
      <c r="F692" s="36"/>
      <c r="G692" s="35"/>
      <c r="H692" s="256"/>
      <c r="I692" s="260"/>
      <c r="J692" s="260"/>
      <c r="K692" s="260"/>
      <c r="L692" s="32" t="s">
        <v>72</v>
      </c>
      <c r="M692" s="31"/>
      <c r="N692" s="32" t="s">
        <v>71</v>
      </c>
      <c r="O692" s="31"/>
      <c r="P692" s="32" t="s">
        <v>70</v>
      </c>
      <c r="Q692" s="31"/>
      <c r="R692" s="32" t="s">
        <v>69</v>
      </c>
      <c r="S692" s="31"/>
      <c r="T692" s="32" t="s">
        <v>68</v>
      </c>
      <c r="U692" s="31"/>
      <c r="V692" s="32" t="s">
        <v>67</v>
      </c>
      <c r="W692" s="31"/>
      <c r="X692" s="32" t="s">
        <v>66</v>
      </c>
      <c r="Y692" s="31"/>
      <c r="Z692" s="32" t="s">
        <v>65</v>
      </c>
      <c r="AA692" s="31"/>
      <c r="AB692" s="34" t="s">
        <v>64</v>
      </c>
      <c r="AC692" s="33"/>
      <c r="AD692" s="32" t="s">
        <v>63</v>
      </c>
      <c r="AE692" s="31"/>
      <c r="AF692" s="30"/>
      <c r="AG692" s="31"/>
      <c r="AH692" s="30"/>
      <c r="AI692" s="20"/>
      <c r="AJ692" s="246"/>
      <c r="AK692" s="246"/>
      <c r="AL692" s="19"/>
      <c r="AM692" s="7"/>
      <c r="AN692" s="7"/>
      <c r="AO692" s="239"/>
      <c r="AP692" s="230"/>
      <c r="AQ692" s="233"/>
      <c r="AR692" s="236"/>
      <c r="AS692" s="230"/>
      <c r="AT692" s="233"/>
      <c r="AU692" s="236"/>
      <c r="AV692" s="230"/>
      <c r="AW692" s="233"/>
      <c r="AX692" s="236"/>
      <c r="AY692" s="230"/>
      <c r="AZ692" s="233"/>
      <c r="BA692" s="236"/>
      <c r="BB692" s="230"/>
      <c r="BC692" s="233"/>
      <c r="BD692" s="298"/>
      <c r="BE692" s="301"/>
      <c r="BF692" s="301"/>
      <c r="BG692" s="304"/>
    </row>
    <row r="693" spans="2:60" ht="28.15" hidden="1" customHeight="1">
      <c r="B693" s="29"/>
      <c r="C693" s="265"/>
      <c r="D693" s="28"/>
      <c r="E693" s="27"/>
      <c r="F693" s="27"/>
      <c r="G693" s="26"/>
      <c r="H693" s="257"/>
      <c r="I693" s="261"/>
      <c r="J693" s="261"/>
      <c r="K693" s="261"/>
      <c r="L693" s="23" t="s">
        <v>62</v>
      </c>
      <c r="M693" s="22"/>
      <c r="N693" s="23" t="s">
        <v>61</v>
      </c>
      <c r="O693" s="22"/>
      <c r="P693" s="23" t="s">
        <v>60</v>
      </c>
      <c r="Q693" s="22"/>
      <c r="R693" s="23" t="s">
        <v>59</v>
      </c>
      <c r="S693" s="22"/>
      <c r="T693" s="23" t="s">
        <v>58</v>
      </c>
      <c r="U693" s="22"/>
      <c r="V693" s="23" t="s">
        <v>57</v>
      </c>
      <c r="W693" s="22"/>
      <c r="X693" s="23" t="s">
        <v>56</v>
      </c>
      <c r="Y693" s="22"/>
      <c r="Z693" s="23" t="s">
        <v>55</v>
      </c>
      <c r="AA693" s="22"/>
      <c r="AB693" s="25" t="s">
        <v>54</v>
      </c>
      <c r="AC693" s="24"/>
      <c r="AD693" s="23">
        <v>39</v>
      </c>
      <c r="AE693" s="22"/>
      <c r="AF693" s="21"/>
      <c r="AG693" s="22"/>
      <c r="AH693" s="21"/>
      <c r="AI693" s="20"/>
      <c r="AJ693" s="246"/>
      <c r="AK693" s="246"/>
      <c r="AL693" s="19"/>
      <c r="AM693" s="7"/>
      <c r="AN693" s="7"/>
      <c r="AO693" s="239"/>
      <c r="AP693" s="230"/>
      <c r="AQ693" s="233"/>
      <c r="AR693" s="236"/>
      <c r="AS693" s="230"/>
      <c r="AT693" s="233"/>
      <c r="AU693" s="236"/>
      <c r="AV693" s="230"/>
      <c r="AW693" s="233"/>
      <c r="AX693" s="236"/>
      <c r="AY693" s="230"/>
      <c r="AZ693" s="233"/>
      <c r="BA693" s="236"/>
      <c r="BB693" s="230"/>
      <c r="BC693" s="233"/>
      <c r="BD693" s="298"/>
      <c r="BE693" s="301"/>
      <c r="BF693" s="301"/>
      <c r="BG693" s="304"/>
    </row>
    <row r="694" spans="2:60" ht="28.15" hidden="1" customHeight="1" thickBot="1">
      <c r="B694" s="18"/>
      <c r="C694" s="271"/>
      <c r="D694" s="17"/>
      <c r="E694" s="16"/>
      <c r="F694" s="16"/>
      <c r="G694" s="15"/>
      <c r="H694" s="258"/>
      <c r="I694" s="272"/>
      <c r="J694" s="272"/>
      <c r="K694" s="272"/>
      <c r="L694" s="12" t="s">
        <v>53</v>
      </c>
      <c r="M694" s="11"/>
      <c r="N694" s="12" t="s">
        <v>52</v>
      </c>
      <c r="O694" s="11"/>
      <c r="P694" s="12" t="s">
        <v>51</v>
      </c>
      <c r="Q694" s="11"/>
      <c r="R694" s="12" t="s">
        <v>50</v>
      </c>
      <c r="S694" s="11"/>
      <c r="T694" s="12">
        <v>20</v>
      </c>
      <c r="U694" s="11"/>
      <c r="V694" s="12" t="s">
        <v>49</v>
      </c>
      <c r="W694" s="11"/>
      <c r="X694" s="12" t="s">
        <v>48</v>
      </c>
      <c r="Y694" s="11"/>
      <c r="Z694" s="12" t="s">
        <v>47</v>
      </c>
      <c r="AA694" s="11"/>
      <c r="AB694" s="14" t="s">
        <v>46</v>
      </c>
      <c r="AC694" s="13"/>
      <c r="AD694" s="12" t="s">
        <v>45</v>
      </c>
      <c r="AE694" s="11"/>
      <c r="AF694" s="10"/>
      <c r="AG694" s="11"/>
      <c r="AH694" s="10"/>
      <c r="AI694" s="9"/>
      <c r="AJ694" s="247"/>
      <c r="AK694" s="247"/>
      <c r="AL694" s="8"/>
      <c r="AM694" s="7"/>
      <c r="AN694" s="7"/>
      <c r="AO694" s="240"/>
      <c r="AP694" s="231"/>
      <c r="AQ694" s="234"/>
      <c r="AR694" s="237"/>
      <c r="AS694" s="231"/>
      <c r="AT694" s="234"/>
      <c r="AU694" s="237"/>
      <c r="AV694" s="231"/>
      <c r="AW694" s="234"/>
      <c r="AX694" s="237"/>
      <c r="AY694" s="231"/>
      <c r="AZ694" s="234"/>
      <c r="BA694" s="237"/>
      <c r="BB694" s="231"/>
      <c r="BC694" s="234"/>
      <c r="BD694" s="299"/>
      <c r="BE694" s="302"/>
      <c r="BF694" s="302"/>
      <c r="BG694" s="305"/>
    </row>
    <row r="695" spans="2:60" ht="85.9" hidden="1" customHeight="1" thickBot="1">
      <c r="B695" s="94" t="s">
        <v>119</v>
      </c>
      <c r="C695" s="83" t="s">
        <v>118</v>
      </c>
      <c r="D695" s="88" t="s">
        <v>117</v>
      </c>
      <c r="E695" s="93" t="s">
        <v>116</v>
      </c>
      <c r="F695" s="92"/>
      <c r="G695" s="91"/>
      <c r="H695" s="90" t="s">
        <v>115</v>
      </c>
      <c r="I695" s="88" t="s">
        <v>43</v>
      </c>
      <c r="J695" s="88" t="s">
        <v>114</v>
      </c>
      <c r="K695" s="88" t="s">
        <v>44</v>
      </c>
      <c r="L695" s="227" t="s">
        <v>113</v>
      </c>
      <c r="M695" s="270"/>
      <c r="N695" s="227" t="s">
        <v>112</v>
      </c>
      <c r="O695" s="270"/>
      <c r="P695" s="227" t="s">
        <v>112</v>
      </c>
      <c r="Q695" s="228"/>
      <c r="R695" s="227" t="s">
        <v>112</v>
      </c>
      <c r="S695" s="228"/>
      <c r="T695" s="227" t="s">
        <v>112</v>
      </c>
      <c r="U695" s="228"/>
      <c r="V695" s="227" t="s">
        <v>112</v>
      </c>
      <c r="W695" s="228"/>
      <c r="X695" s="227" t="s">
        <v>112</v>
      </c>
      <c r="Y695" s="228"/>
      <c r="Z695" s="227" t="s">
        <v>112</v>
      </c>
      <c r="AA695" s="228"/>
      <c r="AB695" s="227" t="s">
        <v>112</v>
      </c>
      <c r="AC695" s="228"/>
      <c r="AD695" s="227" t="s">
        <v>112</v>
      </c>
      <c r="AE695" s="228"/>
      <c r="AF695" s="244" t="s">
        <v>111</v>
      </c>
      <c r="AG695" s="228"/>
      <c r="AH695" s="90" t="s">
        <v>110</v>
      </c>
      <c r="AI695" s="89" t="s">
        <v>109</v>
      </c>
      <c r="AJ695" s="88" t="s">
        <v>108</v>
      </c>
      <c r="AK695" s="88" t="s">
        <v>107</v>
      </c>
      <c r="AL695" s="87" t="s">
        <v>106</v>
      </c>
      <c r="AM695" s="86"/>
      <c r="AN695" s="86"/>
      <c r="AO695" s="84" t="s">
        <v>105</v>
      </c>
      <c r="AP695" s="83" t="s">
        <v>104</v>
      </c>
      <c r="AQ695" s="82" t="s">
        <v>103</v>
      </c>
      <c r="AR695" s="84" t="s">
        <v>102</v>
      </c>
      <c r="AS695" s="83" t="s">
        <v>101</v>
      </c>
      <c r="AT695" s="82" t="s">
        <v>100</v>
      </c>
      <c r="AU695" s="84" t="s">
        <v>99</v>
      </c>
      <c r="AV695" s="83" t="s">
        <v>98</v>
      </c>
      <c r="AW695" s="85" t="s">
        <v>97</v>
      </c>
      <c r="AX695" s="84" t="s">
        <v>96</v>
      </c>
      <c r="AY695" s="83" t="s">
        <v>95</v>
      </c>
      <c r="AZ695" s="82" t="s">
        <v>94</v>
      </c>
      <c r="BA695" s="84" t="s">
        <v>93</v>
      </c>
      <c r="BB695" s="83" t="s">
        <v>92</v>
      </c>
      <c r="BC695" s="82" t="s">
        <v>91</v>
      </c>
      <c r="BD695" s="81" t="s">
        <v>90</v>
      </c>
      <c r="BE695" s="80" t="s">
        <v>89</v>
      </c>
      <c r="BF695" s="80" t="s">
        <v>88</v>
      </c>
      <c r="BG695" s="79" t="s">
        <v>87</v>
      </c>
    </row>
    <row r="696" spans="2:60" ht="48" hidden="1" thickBot="1">
      <c r="B696" s="78" t="s">
        <v>133</v>
      </c>
      <c r="C696" s="77"/>
      <c r="D696" s="76"/>
      <c r="E696" s="267"/>
      <c r="F696" s="268"/>
      <c r="G696" s="269"/>
      <c r="H696" s="75" t="s">
        <v>85</v>
      </c>
      <c r="I696" s="74"/>
      <c r="J696" s="74"/>
      <c r="K696" s="73"/>
      <c r="L696" s="72"/>
      <c r="M696" s="68"/>
      <c r="N696" s="72"/>
      <c r="O696" s="68"/>
      <c r="P696" s="72"/>
      <c r="Q696" s="68"/>
      <c r="R696" s="72"/>
      <c r="S696" s="68"/>
      <c r="T696" s="72"/>
      <c r="U696" s="68"/>
      <c r="V696" s="72"/>
      <c r="W696" s="68"/>
      <c r="X696" s="72"/>
      <c r="Y696" s="68"/>
      <c r="Z696" s="72"/>
      <c r="AA696" s="71"/>
      <c r="AB696" s="70"/>
      <c r="AC696" s="70"/>
      <c r="AD696" s="70"/>
      <c r="AE696" s="70"/>
      <c r="AF696" s="69" t="s">
        <v>84</v>
      </c>
      <c r="AG696" s="68"/>
      <c r="AH696" s="68"/>
      <c r="AI696" s="68"/>
      <c r="AJ696" s="67"/>
      <c r="AK696" s="67"/>
      <c r="AL696" s="66"/>
      <c r="AM696" s="65"/>
      <c r="AN696" s="65"/>
      <c r="AO696" s="64">
        <f t="shared" ref="AO696:BG696" si="49">SUM(AO697:AO708)</f>
        <v>0</v>
      </c>
      <c r="AP696" s="63">
        <f t="shared" si="49"/>
        <v>0</v>
      </c>
      <c r="AQ696" s="62">
        <f t="shared" si="49"/>
        <v>0</v>
      </c>
      <c r="AR696" s="64">
        <f t="shared" si="49"/>
        <v>0</v>
      </c>
      <c r="AS696" s="63">
        <f t="shared" si="49"/>
        <v>0</v>
      </c>
      <c r="AT696" s="62">
        <f t="shared" si="49"/>
        <v>0</v>
      </c>
      <c r="AU696" s="64">
        <f t="shared" si="49"/>
        <v>0</v>
      </c>
      <c r="AV696" s="63">
        <f t="shared" si="49"/>
        <v>0</v>
      </c>
      <c r="AW696" s="62">
        <f t="shared" si="49"/>
        <v>0</v>
      </c>
      <c r="AX696" s="64">
        <f t="shared" si="49"/>
        <v>0</v>
      </c>
      <c r="AY696" s="63">
        <f t="shared" si="49"/>
        <v>0</v>
      </c>
      <c r="AZ696" s="62">
        <f t="shared" si="49"/>
        <v>0</v>
      </c>
      <c r="BA696" s="64">
        <f t="shared" si="49"/>
        <v>0</v>
      </c>
      <c r="BB696" s="63">
        <f t="shared" si="49"/>
        <v>0</v>
      </c>
      <c r="BC696" s="62">
        <f t="shared" si="49"/>
        <v>0</v>
      </c>
      <c r="BD696" s="61">
        <f t="shared" si="49"/>
        <v>0</v>
      </c>
      <c r="BE696" s="60">
        <f t="shared" si="49"/>
        <v>0</v>
      </c>
      <c r="BF696" s="60">
        <f t="shared" si="49"/>
        <v>0</v>
      </c>
      <c r="BG696" s="59">
        <f t="shared" si="49"/>
        <v>0</v>
      </c>
      <c r="BH696" s="58" t="s">
        <v>83</v>
      </c>
    </row>
    <row r="697" spans="2:60" ht="28.15" hidden="1" customHeight="1">
      <c r="B697" s="29"/>
      <c r="C697" s="263">
        <v>1</v>
      </c>
      <c r="D697" s="47"/>
      <c r="E697" s="46"/>
      <c r="F697" s="46"/>
      <c r="G697" s="45"/>
      <c r="H697" s="255"/>
      <c r="I697" s="259"/>
      <c r="J697" s="259"/>
      <c r="K697" s="259"/>
      <c r="L697" s="42" t="s">
        <v>82</v>
      </c>
      <c r="M697" s="41"/>
      <c r="N697" s="42" t="s">
        <v>81</v>
      </c>
      <c r="O697" s="41"/>
      <c r="P697" s="42" t="s">
        <v>80</v>
      </c>
      <c r="Q697" s="41"/>
      <c r="R697" s="42" t="s">
        <v>79</v>
      </c>
      <c r="S697" s="41"/>
      <c r="T697" s="42" t="s">
        <v>78</v>
      </c>
      <c r="U697" s="41"/>
      <c r="V697" s="42" t="s">
        <v>77</v>
      </c>
      <c r="W697" s="41"/>
      <c r="X697" s="42" t="s">
        <v>76</v>
      </c>
      <c r="Y697" s="41"/>
      <c r="Z697" s="42" t="s">
        <v>75</v>
      </c>
      <c r="AA697" s="41"/>
      <c r="AB697" s="44" t="s">
        <v>74</v>
      </c>
      <c r="AC697" s="43"/>
      <c r="AD697" s="42" t="s">
        <v>73</v>
      </c>
      <c r="AE697" s="41"/>
      <c r="AF697" s="40"/>
      <c r="AG697" s="41"/>
      <c r="AH697" s="40"/>
      <c r="AI697" s="39"/>
      <c r="AJ697" s="245"/>
      <c r="AK697" s="245"/>
      <c r="AL697" s="38"/>
      <c r="AM697" s="7"/>
      <c r="AN697" s="7"/>
      <c r="AO697" s="238">
        <f>SUMPRODUCT(LEN($M697:$AE700)-LEN(SUBSTITUTE($M697:$AE700,"A", "")))</f>
        <v>0</v>
      </c>
      <c r="AP697" s="229">
        <f>SUMPRODUCT(LEN($AH697:$AH700)-LEN(SUBSTITUTE($AH697:$AH700,"A", "")))</f>
        <v>0</v>
      </c>
      <c r="AQ697" s="232">
        <f>SUMPRODUCT(LEN($AG697:$AG700)-LEN(SUBSTITUTE($AG697:$AG700,"A", "")))</f>
        <v>0</v>
      </c>
      <c r="AR697" s="235">
        <f>SUMPRODUCT(LEN($M697:$AE700)-LEN(SUBSTITUTE($M697:$AE700,"S", "")))</f>
        <v>0</v>
      </c>
      <c r="AS697" s="229">
        <f>SUMPRODUCT(LEN($AH697:$AH700)-LEN(SUBSTITUTE($AH697:$AH700,"S", "")))</f>
        <v>0</v>
      </c>
      <c r="AT697" s="232">
        <f>SUMPRODUCT(LEN($AG697:$AG700)-LEN(SUBSTITUTE($AG697:$AG700,"S", "")))</f>
        <v>0</v>
      </c>
      <c r="AU697" s="235">
        <f>SUMPRODUCT(LEN($M697:$AE700)-LEN(SUBSTITUTE($M697:$AE700,"F", "")))</f>
        <v>0</v>
      </c>
      <c r="AV697" s="229">
        <f>SUMPRODUCT(LEN($AH697:$AH700)-LEN(SUBSTITUTE($AH697:$AH700,"F", "")))</f>
        <v>0</v>
      </c>
      <c r="AW697" s="232">
        <f>SUMPRODUCT(LEN($AG697:$AG700)-LEN(SUBSTITUTE($AG697:$AG700,"F", "")))</f>
        <v>0</v>
      </c>
      <c r="AX697" s="235">
        <f>SUMPRODUCT(LEN($M697:$AE700)-LEN(SUBSTITUTE($M697:$AE700,"G", "")))</f>
        <v>0</v>
      </c>
      <c r="AY697" s="229">
        <f>SUMPRODUCT(LEN($AH697:$AH700)-LEN(SUBSTITUTE($AH697:$AH700,"G", "")))</f>
        <v>0</v>
      </c>
      <c r="AZ697" s="232">
        <f>SUMPRODUCT(LEN($AG697:$AG700)-LEN(SUBSTITUTE($AG697:$AG700,"G", "")))</f>
        <v>0</v>
      </c>
      <c r="BA697" s="235">
        <f>SUMPRODUCT(LEN($M697:$AE700)-LEN(SUBSTITUTE($M697:$AE700,"M", "")))</f>
        <v>0</v>
      </c>
      <c r="BB697" s="229">
        <f>SUMPRODUCT(LEN($AH697:$AH700)-LEN(SUBSTITUTE($AH697:$AH700,"M", "")))</f>
        <v>0</v>
      </c>
      <c r="BC697" s="232">
        <f>SUMPRODUCT(LEN($AG697:$AG700)-LEN(SUBSTITUTE($AG697:$AG700,"M", "")))</f>
        <v>0</v>
      </c>
      <c r="BD697" s="297">
        <f>SUMPRODUCT(LEN($AI697:$AI700)-LEN(SUBSTITUTE($AI697:$AI700,"S", "")))</f>
        <v>0</v>
      </c>
      <c r="BE697" s="300">
        <f>SUMPRODUCT(LEN($AI697:$AI700)-LEN(SUBSTITUTE($AI697:$AI700,"F", "")))</f>
        <v>0</v>
      </c>
      <c r="BF697" s="300">
        <f>SUMPRODUCT(LEN($AI697:$AI700)-LEN(SUBSTITUTE($AI697:$AI700,"G", "")))</f>
        <v>0</v>
      </c>
      <c r="BG697" s="303">
        <f>SUMPRODUCT(LEN($AI697:$AI700)-LEN(SUBSTITUTE($AI697:$AI700,"M", "")))</f>
        <v>0</v>
      </c>
    </row>
    <row r="698" spans="2:60" ht="28.15" hidden="1" customHeight="1" thickBot="1">
      <c r="B698" s="29"/>
      <c r="C698" s="264"/>
      <c r="D698" s="37"/>
      <c r="E698" s="36"/>
      <c r="F698" s="36"/>
      <c r="G698" s="35"/>
      <c r="H698" s="256"/>
      <c r="I698" s="260"/>
      <c r="J698" s="260"/>
      <c r="K698" s="260"/>
      <c r="L698" s="32" t="s">
        <v>72</v>
      </c>
      <c r="M698" s="31"/>
      <c r="N698" s="32" t="s">
        <v>71</v>
      </c>
      <c r="O698" s="31"/>
      <c r="P698" s="32" t="s">
        <v>70</v>
      </c>
      <c r="Q698" s="31"/>
      <c r="R698" s="32" t="s">
        <v>69</v>
      </c>
      <c r="S698" s="31"/>
      <c r="T698" s="32" t="s">
        <v>68</v>
      </c>
      <c r="U698" s="31"/>
      <c r="V698" s="32" t="s">
        <v>67</v>
      </c>
      <c r="W698" s="31"/>
      <c r="X698" s="32" t="s">
        <v>66</v>
      </c>
      <c r="Y698" s="31"/>
      <c r="Z698" s="32" t="s">
        <v>65</v>
      </c>
      <c r="AA698" s="31"/>
      <c r="AB698" s="34" t="s">
        <v>64</v>
      </c>
      <c r="AC698" s="33"/>
      <c r="AD698" s="32" t="s">
        <v>63</v>
      </c>
      <c r="AE698" s="31"/>
      <c r="AF698" s="30"/>
      <c r="AG698" s="31"/>
      <c r="AH698" s="30"/>
      <c r="AI698" s="20"/>
      <c r="AJ698" s="246"/>
      <c r="AK698" s="246"/>
      <c r="AL698" s="19"/>
      <c r="AM698" s="7"/>
      <c r="AN698" s="7"/>
      <c r="AO698" s="239"/>
      <c r="AP698" s="230"/>
      <c r="AQ698" s="233"/>
      <c r="AR698" s="236"/>
      <c r="AS698" s="230"/>
      <c r="AT698" s="233"/>
      <c r="AU698" s="236"/>
      <c r="AV698" s="230"/>
      <c r="AW698" s="233"/>
      <c r="AX698" s="236"/>
      <c r="AY698" s="230"/>
      <c r="AZ698" s="233"/>
      <c r="BA698" s="236"/>
      <c r="BB698" s="230"/>
      <c r="BC698" s="233"/>
      <c r="BD698" s="298"/>
      <c r="BE698" s="301"/>
      <c r="BF698" s="301"/>
      <c r="BG698" s="304"/>
    </row>
    <row r="699" spans="2:60" ht="28.15" hidden="1" customHeight="1">
      <c r="B699" s="29"/>
      <c r="C699" s="265"/>
      <c r="D699" s="28"/>
      <c r="E699" s="27"/>
      <c r="F699" s="27"/>
      <c r="G699" s="26"/>
      <c r="H699" s="257"/>
      <c r="I699" s="261"/>
      <c r="J699" s="261"/>
      <c r="K699" s="261"/>
      <c r="L699" s="23" t="s">
        <v>62</v>
      </c>
      <c r="M699" s="22"/>
      <c r="N699" s="23" t="s">
        <v>61</v>
      </c>
      <c r="O699" s="22"/>
      <c r="P699" s="23" t="s">
        <v>60</v>
      </c>
      <c r="Q699" s="22"/>
      <c r="R699" s="23" t="s">
        <v>59</v>
      </c>
      <c r="S699" s="22"/>
      <c r="T699" s="23" t="s">
        <v>58</v>
      </c>
      <c r="U699" s="22"/>
      <c r="V699" s="23" t="s">
        <v>57</v>
      </c>
      <c r="W699" s="22"/>
      <c r="X699" s="23" t="s">
        <v>56</v>
      </c>
      <c r="Y699" s="22"/>
      <c r="Z699" s="23" t="s">
        <v>55</v>
      </c>
      <c r="AA699" s="22"/>
      <c r="AB699" s="25" t="s">
        <v>54</v>
      </c>
      <c r="AC699" s="24"/>
      <c r="AD699" s="23">
        <v>39</v>
      </c>
      <c r="AE699" s="22"/>
      <c r="AF699" s="21"/>
      <c r="AG699" s="22"/>
      <c r="AH699" s="21"/>
      <c r="AI699" s="20"/>
      <c r="AJ699" s="246"/>
      <c r="AK699" s="246"/>
      <c r="AL699" s="19"/>
      <c r="AM699" s="7"/>
      <c r="AN699" s="7"/>
      <c r="AO699" s="239"/>
      <c r="AP699" s="230"/>
      <c r="AQ699" s="233"/>
      <c r="AR699" s="236"/>
      <c r="AS699" s="230"/>
      <c r="AT699" s="233"/>
      <c r="AU699" s="236"/>
      <c r="AV699" s="230"/>
      <c r="AW699" s="233"/>
      <c r="AX699" s="236"/>
      <c r="AY699" s="230"/>
      <c r="AZ699" s="233"/>
      <c r="BA699" s="236"/>
      <c r="BB699" s="230"/>
      <c r="BC699" s="233"/>
      <c r="BD699" s="298"/>
      <c r="BE699" s="301"/>
      <c r="BF699" s="301"/>
      <c r="BG699" s="304"/>
    </row>
    <row r="700" spans="2:60" ht="28.15" hidden="1" customHeight="1" thickBot="1">
      <c r="B700" s="29"/>
      <c r="C700" s="266"/>
      <c r="D700" s="57"/>
      <c r="E700" s="56"/>
      <c r="F700" s="56"/>
      <c r="G700" s="55"/>
      <c r="H700" s="258"/>
      <c r="I700" s="262"/>
      <c r="J700" s="262"/>
      <c r="K700" s="262"/>
      <c r="L700" s="52" t="s">
        <v>53</v>
      </c>
      <c r="M700" s="51"/>
      <c r="N700" s="52" t="s">
        <v>52</v>
      </c>
      <c r="O700" s="51"/>
      <c r="P700" s="52" t="s">
        <v>51</v>
      </c>
      <c r="Q700" s="51"/>
      <c r="R700" s="52" t="s">
        <v>50</v>
      </c>
      <c r="S700" s="51"/>
      <c r="T700" s="52">
        <v>20</v>
      </c>
      <c r="U700" s="51"/>
      <c r="V700" s="52" t="s">
        <v>49</v>
      </c>
      <c r="W700" s="51"/>
      <c r="X700" s="52" t="s">
        <v>48</v>
      </c>
      <c r="Y700" s="51"/>
      <c r="Z700" s="52" t="s">
        <v>47</v>
      </c>
      <c r="AA700" s="51"/>
      <c r="AB700" s="54" t="s">
        <v>46</v>
      </c>
      <c r="AC700" s="53"/>
      <c r="AD700" s="52" t="s">
        <v>45</v>
      </c>
      <c r="AE700" s="51"/>
      <c r="AF700" s="50"/>
      <c r="AG700" s="51"/>
      <c r="AH700" s="50"/>
      <c r="AI700" s="49"/>
      <c r="AJ700" s="248"/>
      <c r="AK700" s="248"/>
      <c r="AL700" s="48"/>
      <c r="AM700" s="7"/>
      <c r="AN700" s="7"/>
      <c r="AO700" s="240"/>
      <c r="AP700" s="231"/>
      <c r="AQ700" s="234"/>
      <c r="AR700" s="237"/>
      <c r="AS700" s="231"/>
      <c r="AT700" s="234"/>
      <c r="AU700" s="237"/>
      <c r="AV700" s="231"/>
      <c r="AW700" s="234"/>
      <c r="AX700" s="237"/>
      <c r="AY700" s="231"/>
      <c r="AZ700" s="234"/>
      <c r="BA700" s="237"/>
      <c r="BB700" s="231"/>
      <c r="BC700" s="234"/>
      <c r="BD700" s="299"/>
      <c r="BE700" s="302"/>
      <c r="BF700" s="302"/>
      <c r="BG700" s="305"/>
    </row>
    <row r="701" spans="2:60" ht="28.15" hidden="1" customHeight="1">
      <c r="B701" s="29"/>
      <c r="C701" s="263">
        <v>2</v>
      </c>
      <c r="D701" s="47"/>
      <c r="E701" s="46"/>
      <c r="F701" s="46"/>
      <c r="G701" s="45"/>
      <c r="H701" s="255"/>
      <c r="I701" s="259"/>
      <c r="J701" s="259"/>
      <c r="K701" s="259"/>
      <c r="L701" s="42" t="s">
        <v>82</v>
      </c>
      <c r="M701" s="41"/>
      <c r="N701" s="42" t="s">
        <v>81</v>
      </c>
      <c r="O701" s="41"/>
      <c r="P701" s="42" t="s">
        <v>80</v>
      </c>
      <c r="Q701" s="41"/>
      <c r="R701" s="42" t="s">
        <v>79</v>
      </c>
      <c r="S701" s="41"/>
      <c r="T701" s="42" t="s">
        <v>78</v>
      </c>
      <c r="U701" s="41"/>
      <c r="V701" s="42" t="s">
        <v>77</v>
      </c>
      <c r="W701" s="41"/>
      <c r="X701" s="42" t="s">
        <v>76</v>
      </c>
      <c r="Y701" s="41"/>
      <c r="Z701" s="42" t="s">
        <v>75</v>
      </c>
      <c r="AA701" s="41"/>
      <c r="AB701" s="44" t="s">
        <v>74</v>
      </c>
      <c r="AC701" s="43"/>
      <c r="AD701" s="42" t="s">
        <v>73</v>
      </c>
      <c r="AE701" s="41"/>
      <c r="AF701" s="40"/>
      <c r="AG701" s="41"/>
      <c r="AH701" s="40"/>
      <c r="AI701" s="39"/>
      <c r="AJ701" s="249"/>
      <c r="AK701" s="252"/>
      <c r="AL701" s="38"/>
      <c r="AM701" s="7"/>
      <c r="AN701" s="7"/>
      <c r="AO701" s="238">
        <f>SUMPRODUCT(LEN($M701:$AE704)-LEN(SUBSTITUTE($M701:$AE704,"A", "")))</f>
        <v>0</v>
      </c>
      <c r="AP701" s="229">
        <f>SUMPRODUCT(LEN($AH701:$AH704)-LEN(SUBSTITUTE($AH701:$AH704,"A", "")))</f>
        <v>0</v>
      </c>
      <c r="AQ701" s="232">
        <f>SUMPRODUCT(LEN($AG701:$AG704)-LEN(SUBSTITUTE($AG701:$AG704,"A", "")))</f>
        <v>0</v>
      </c>
      <c r="AR701" s="235">
        <f>SUMPRODUCT(LEN($M701:$AE704)-LEN(SUBSTITUTE($M701:$AE704,"S", "")))</f>
        <v>0</v>
      </c>
      <c r="AS701" s="229">
        <f>SUMPRODUCT(LEN($AH701:$AH704)-LEN(SUBSTITUTE($AH701:$AH704,"S", "")))</f>
        <v>0</v>
      </c>
      <c r="AT701" s="232">
        <f>SUMPRODUCT(LEN($AG701:$AG704)-LEN(SUBSTITUTE($AG701:$AG704,"S", "")))</f>
        <v>0</v>
      </c>
      <c r="AU701" s="235">
        <f>SUMPRODUCT(LEN($M701:$AE704)-LEN(SUBSTITUTE($M701:$AE704,"F", "")))</f>
        <v>0</v>
      </c>
      <c r="AV701" s="229">
        <f>SUMPRODUCT(LEN($AH701:$AH704)-LEN(SUBSTITUTE($AH701:$AH704,"F", "")))</f>
        <v>0</v>
      </c>
      <c r="AW701" s="232">
        <f>SUMPRODUCT(LEN($AG701:$AG704)-LEN(SUBSTITUTE($AG701:$AG704,"F", "")))</f>
        <v>0</v>
      </c>
      <c r="AX701" s="235">
        <f>SUMPRODUCT(LEN($M701:$AE704)-LEN(SUBSTITUTE($M701:$AE704,"G", "")))</f>
        <v>0</v>
      </c>
      <c r="AY701" s="229">
        <f>SUMPRODUCT(LEN($AH701:$AH704)-LEN(SUBSTITUTE($AH701:$AH704,"G", "")))</f>
        <v>0</v>
      </c>
      <c r="AZ701" s="232">
        <f>SUMPRODUCT(LEN($AG701:$AG704)-LEN(SUBSTITUTE($AG701:$AG704,"G", "")))</f>
        <v>0</v>
      </c>
      <c r="BA701" s="235">
        <f>SUMPRODUCT(LEN($M701:$AE704)-LEN(SUBSTITUTE($M701:$AE704,"M", "")))</f>
        <v>0</v>
      </c>
      <c r="BB701" s="229">
        <f>SUMPRODUCT(LEN($AH701:$AH704)-LEN(SUBSTITUTE($AH701:$AH704,"M", "")))</f>
        <v>0</v>
      </c>
      <c r="BC701" s="232">
        <f>SUMPRODUCT(LEN($AG701:$AG704)-LEN(SUBSTITUTE($AG701:$AG704,"M", "")))</f>
        <v>0</v>
      </c>
      <c r="BD701" s="297">
        <f>SUMPRODUCT(LEN($AI701:$AI704)-LEN(SUBSTITUTE($AI701:$AI704,"S", "")))</f>
        <v>0</v>
      </c>
      <c r="BE701" s="300">
        <f>SUMPRODUCT(LEN($AI701:$AI704)-LEN(SUBSTITUTE($AI701:$AI704,"F", "")))</f>
        <v>0</v>
      </c>
      <c r="BF701" s="300">
        <f>SUMPRODUCT(LEN($AI701:$AI704)-LEN(SUBSTITUTE($AI701:$AI704,"G", "")))</f>
        <v>0</v>
      </c>
      <c r="BG701" s="303">
        <f>SUMPRODUCT(LEN($AI701:$AI704)-LEN(SUBSTITUTE($AI701:$AI704,"M", "")))</f>
        <v>0</v>
      </c>
    </row>
    <row r="702" spans="2:60" ht="28.15" hidden="1" customHeight="1" thickBot="1">
      <c r="B702" s="29"/>
      <c r="C702" s="264"/>
      <c r="D702" s="37"/>
      <c r="E702" s="36"/>
      <c r="F702" s="36"/>
      <c r="G702" s="35"/>
      <c r="H702" s="256"/>
      <c r="I702" s="260"/>
      <c r="J702" s="260"/>
      <c r="K702" s="260"/>
      <c r="L702" s="32" t="s">
        <v>72</v>
      </c>
      <c r="M702" s="31"/>
      <c r="N702" s="32" t="s">
        <v>71</v>
      </c>
      <c r="O702" s="31"/>
      <c r="P702" s="32" t="s">
        <v>70</v>
      </c>
      <c r="Q702" s="31"/>
      <c r="R702" s="32" t="s">
        <v>69</v>
      </c>
      <c r="S702" s="31"/>
      <c r="T702" s="32" t="s">
        <v>68</v>
      </c>
      <c r="U702" s="31"/>
      <c r="V702" s="32" t="s">
        <v>67</v>
      </c>
      <c r="W702" s="31"/>
      <c r="X702" s="32" t="s">
        <v>66</v>
      </c>
      <c r="Y702" s="31"/>
      <c r="Z702" s="32" t="s">
        <v>65</v>
      </c>
      <c r="AA702" s="31"/>
      <c r="AB702" s="34" t="s">
        <v>64</v>
      </c>
      <c r="AC702" s="33"/>
      <c r="AD702" s="32" t="s">
        <v>63</v>
      </c>
      <c r="AE702" s="31"/>
      <c r="AF702" s="30"/>
      <c r="AG702" s="31"/>
      <c r="AH702" s="30"/>
      <c r="AI702" s="20"/>
      <c r="AJ702" s="250"/>
      <c r="AK702" s="253"/>
      <c r="AL702" s="19"/>
      <c r="AM702" s="7"/>
      <c r="AN702" s="7"/>
      <c r="AO702" s="239"/>
      <c r="AP702" s="230"/>
      <c r="AQ702" s="233"/>
      <c r="AR702" s="236"/>
      <c r="AS702" s="230"/>
      <c r="AT702" s="233"/>
      <c r="AU702" s="236"/>
      <c r="AV702" s="230"/>
      <c r="AW702" s="233"/>
      <c r="AX702" s="236"/>
      <c r="AY702" s="230"/>
      <c r="AZ702" s="233"/>
      <c r="BA702" s="236"/>
      <c r="BB702" s="230"/>
      <c r="BC702" s="233"/>
      <c r="BD702" s="298"/>
      <c r="BE702" s="301"/>
      <c r="BF702" s="301"/>
      <c r="BG702" s="304"/>
    </row>
    <row r="703" spans="2:60" ht="28.15" hidden="1" customHeight="1">
      <c r="B703" s="29"/>
      <c r="C703" s="265"/>
      <c r="D703" s="28"/>
      <c r="E703" s="27"/>
      <c r="F703" s="27"/>
      <c r="G703" s="26"/>
      <c r="H703" s="257"/>
      <c r="I703" s="261"/>
      <c r="J703" s="261"/>
      <c r="K703" s="261"/>
      <c r="L703" s="23" t="s">
        <v>62</v>
      </c>
      <c r="M703" s="22"/>
      <c r="N703" s="23" t="s">
        <v>61</v>
      </c>
      <c r="O703" s="22"/>
      <c r="P703" s="23" t="s">
        <v>60</v>
      </c>
      <c r="Q703" s="22"/>
      <c r="R703" s="23" t="s">
        <v>59</v>
      </c>
      <c r="S703" s="22"/>
      <c r="T703" s="23" t="s">
        <v>58</v>
      </c>
      <c r="U703" s="22"/>
      <c r="V703" s="23" t="s">
        <v>57</v>
      </c>
      <c r="W703" s="22"/>
      <c r="X703" s="23" t="s">
        <v>56</v>
      </c>
      <c r="Y703" s="22"/>
      <c r="Z703" s="23" t="s">
        <v>55</v>
      </c>
      <c r="AA703" s="22"/>
      <c r="AB703" s="25" t="s">
        <v>54</v>
      </c>
      <c r="AC703" s="24"/>
      <c r="AD703" s="23">
        <v>39</v>
      </c>
      <c r="AE703" s="22"/>
      <c r="AF703" s="21"/>
      <c r="AG703" s="22"/>
      <c r="AH703" s="21"/>
      <c r="AI703" s="20"/>
      <c r="AJ703" s="250"/>
      <c r="AK703" s="253"/>
      <c r="AL703" s="19"/>
      <c r="AM703" s="7"/>
      <c r="AN703" s="7"/>
      <c r="AO703" s="239"/>
      <c r="AP703" s="230"/>
      <c r="AQ703" s="233"/>
      <c r="AR703" s="236"/>
      <c r="AS703" s="230"/>
      <c r="AT703" s="233"/>
      <c r="AU703" s="236"/>
      <c r="AV703" s="230"/>
      <c r="AW703" s="233"/>
      <c r="AX703" s="236"/>
      <c r="AY703" s="230"/>
      <c r="AZ703" s="233"/>
      <c r="BA703" s="236"/>
      <c r="BB703" s="230"/>
      <c r="BC703" s="233"/>
      <c r="BD703" s="298"/>
      <c r="BE703" s="301"/>
      <c r="BF703" s="301"/>
      <c r="BG703" s="304"/>
    </row>
    <row r="704" spans="2:60" ht="28.15" hidden="1" customHeight="1" thickBot="1">
      <c r="B704" s="29"/>
      <c r="C704" s="266"/>
      <c r="D704" s="57"/>
      <c r="E704" s="56"/>
      <c r="F704" s="56"/>
      <c r="G704" s="55"/>
      <c r="H704" s="258"/>
      <c r="I704" s="262"/>
      <c r="J704" s="262"/>
      <c r="K704" s="262"/>
      <c r="L704" s="52" t="s">
        <v>53</v>
      </c>
      <c r="M704" s="51"/>
      <c r="N704" s="52" t="s">
        <v>52</v>
      </c>
      <c r="O704" s="51"/>
      <c r="P704" s="52" t="s">
        <v>51</v>
      </c>
      <c r="Q704" s="51"/>
      <c r="R704" s="52" t="s">
        <v>50</v>
      </c>
      <c r="S704" s="51"/>
      <c r="T704" s="52">
        <v>20</v>
      </c>
      <c r="U704" s="51"/>
      <c r="V704" s="52" t="s">
        <v>49</v>
      </c>
      <c r="W704" s="51"/>
      <c r="X704" s="52" t="s">
        <v>48</v>
      </c>
      <c r="Y704" s="51"/>
      <c r="Z704" s="52" t="s">
        <v>47</v>
      </c>
      <c r="AA704" s="51"/>
      <c r="AB704" s="54" t="s">
        <v>46</v>
      </c>
      <c r="AC704" s="53"/>
      <c r="AD704" s="52" t="s">
        <v>45</v>
      </c>
      <c r="AE704" s="51"/>
      <c r="AF704" s="50"/>
      <c r="AG704" s="51"/>
      <c r="AH704" s="50"/>
      <c r="AI704" s="49"/>
      <c r="AJ704" s="251"/>
      <c r="AK704" s="254"/>
      <c r="AL704" s="48"/>
      <c r="AM704" s="7"/>
      <c r="AN704" s="7"/>
      <c r="AO704" s="240"/>
      <c r="AP704" s="231"/>
      <c r="AQ704" s="234"/>
      <c r="AR704" s="237"/>
      <c r="AS704" s="231"/>
      <c r="AT704" s="234"/>
      <c r="AU704" s="237"/>
      <c r="AV704" s="231"/>
      <c r="AW704" s="234"/>
      <c r="AX704" s="237"/>
      <c r="AY704" s="231"/>
      <c r="AZ704" s="234"/>
      <c r="BA704" s="237"/>
      <c r="BB704" s="231"/>
      <c r="BC704" s="234"/>
      <c r="BD704" s="299"/>
      <c r="BE704" s="302"/>
      <c r="BF704" s="302"/>
      <c r="BG704" s="305"/>
    </row>
    <row r="705" spans="2:60" ht="28.15" hidden="1" customHeight="1">
      <c r="B705" s="29"/>
      <c r="C705" s="263">
        <v>3</v>
      </c>
      <c r="D705" s="47"/>
      <c r="E705" s="46"/>
      <c r="F705" s="46"/>
      <c r="G705" s="45"/>
      <c r="H705" s="255"/>
      <c r="I705" s="259"/>
      <c r="J705" s="259"/>
      <c r="K705" s="259"/>
      <c r="L705" s="42" t="s">
        <v>82</v>
      </c>
      <c r="M705" s="41"/>
      <c r="N705" s="42" t="s">
        <v>81</v>
      </c>
      <c r="O705" s="41"/>
      <c r="P705" s="42" t="s">
        <v>80</v>
      </c>
      <c r="Q705" s="41"/>
      <c r="R705" s="42" t="s">
        <v>79</v>
      </c>
      <c r="S705" s="41"/>
      <c r="T705" s="42" t="s">
        <v>78</v>
      </c>
      <c r="U705" s="41"/>
      <c r="V705" s="42" t="s">
        <v>77</v>
      </c>
      <c r="W705" s="41"/>
      <c r="X705" s="42" t="s">
        <v>76</v>
      </c>
      <c r="Y705" s="41"/>
      <c r="Z705" s="42" t="s">
        <v>75</v>
      </c>
      <c r="AA705" s="41"/>
      <c r="AB705" s="44" t="s">
        <v>74</v>
      </c>
      <c r="AC705" s="43"/>
      <c r="AD705" s="42" t="s">
        <v>73</v>
      </c>
      <c r="AE705" s="41"/>
      <c r="AF705" s="40"/>
      <c r="AG705" s="41"/>
      <c r="AH705" s="40"/>
      <c r="AI705" s="39"/>
      <c r="AJ705" s="245"/>
      <c r="AK705" s="245"/>
      <c r="AL705" s="38"/>
      <c r="AM705" s="7"/>
      <c r="AN705" s="7"/>
      <c r="AO705" s="238">
        <f>SUMPRODUCT(LEN($M705:$AE708)-LEN(SUBSTITUTE($M705:$AE708,"A", "")))</f>
        <v>0</v>
      </c>
      <c r="AP705" s="229">
        <f>SUMPRODUCT(LEN($AH705:$AH708)-LEN(SUBSTITUTE($AH705:$AH708,"A", "")))</f>
        <v>0</v>
      </c>
      <c r="AQ705" s="232">
        <f>SUMPRODUCT(LEN($AG705:$AG708)-LEN(SUBSTITUTE($AG705:$AG708,"A", "")))</f>
        <v>0</v>
      </c>
      <c r="AR705" s="235">
        <f>SUMPRODUCT(LEN($M705:$AE708)-LEN(SUBSTITUTE($M705:$AE708,"S", "")))</f>
        <v>0</v>
      </c>
      <c r="AS705" s="229">
        <f>SUMPRODUCT(LEN($AH705:$AH708)-LEN(SUBSTITUTE($AH705:$AH708,"S", "")))</f>
        <v>0</v>
      </c>
      <c r="AT705" s="232">
        <f>SUMPRODUCT(LEN($AG705:$AG708)-LEN(SUBSTITUTE($AG705:$AG708,"S", "")))</f>
        <v>0</v>
      </c>
      <c r="AU705" s="235">
        <f>SUMPRODUCT(LEN($M705:$AE708)-LEN(SUBSTITUTE($M705:$AE708,"F", "")))</f>
        <v>0</v>
      </c>
      <c r="AV705" s="229">
        <f>SUMPRODUCT(LEN($AH705:$AH708)-LEN(SUBSTITUTE($AH705:$AH708,"F", "")))</f>
        <v>0</v>
      </c>
      <c r="AW705" s="232">
        <f>SUMPRODUCT(LEN($AG705:$AG708)-LEN(SUBSTITUTE($AG705:$AG708,"F", "")))</f>
        <v>0</v>
      </c>
      <c r="AX705" s="235">
        <f>SUMPRODUCT(LEN($M705:$AE708)-LEN(SUBSTITUTE($M705:$AE708,"G", "")))</f>
        <v>0</v>
      </c>
      <c r="AY705" s="229">
        <f>SUMPRODUCT(LEN($AH705:$AH708)-LEN(SUBSTITUTE($AH705:$AH708,"G", "")))</f>
        <v>0</v>
      </c>
      <c r="AZ705" s="232">
        <f>SUMPRODUCT(LEN($AG705:$AG708)-LEN(SUBSTITUTE($AG705:$AG708,"G", "")))</f>
        <v>0</v>
      </c>
      <c r="BA705" s="235">
        <f>SUMPRODUCT(LEN($M705:$AE708)-LEN(SUBSTITUTE($M705:$AE708,"M", "")))</f>
        <v>0</v>
      </c>
      <c r="BB705" s="229">
        <f>SUMPRODUCT(LEN($AH705:$AH708)-LEN(SUBSTITUTE($AH705:$AH708,"M", "")))</f>
        <v>0</v>
      </c>
      <c r="BC705" s="232">
        <f>SUMPRODUCT(LEN($AG705:$AG708)-LEN(SUBSTITUTE($AG705:$AG708,"M", "")))</f>
        <v>0</v>
      </c>
      <c r="BD705" s="297">
        <f>SUMPRODUCT(LEN($AI705:$AI708)-LEN(SUBSTITUTE($AI705:$AI708,"S", "")))</f>
        <v>0</v>
      </c>
      <c r="BE705" s="300">
        <f>SUMPRODUCT(LEN($AI705:$AI708)-LEN(SUBSTITUTE($AI705:$AI708,"F", "")))</f>
        <v>0</v>
      </c>
      <c r="BF705" s="300">
        <f>SUMPRODUCT(LEN($AI705:$AI708)-LEN(SUBSTITUTE($AI705:$AI708,"G", "")))</f>
        <v>0</v>
      </c>
      <c r="BG705" s="303">
        <f>SUMPRODUCT(LEN($AI705:$AI708)-LEN(SUBSTITUTE($AI705:$AI708,"M", "")))</f>
        <v>0</v>
      </c>
    </row>
    <row r="706" spans="2:60" ht="28.15" hidden="1" customHeight="1" thickBot="1">
      <c r="B706" s="29"/>
      <c r="C706" s="264"/>
      <c r="D706" s="37"/>
      <c r="E706" s="36"/>
      <c r="F706" s="36"/>
      <c r="G706" s="35"/>
      <c r="H706" s="256"/>
      <c r="I706" s="260"/>
      <c r="J706" s="260"/>
      <c r="K706" s="260"/>
      <c r="L706" s="32" t="s">
        <v>72</v>
      </c>
      <c r="M706" s="31"/>
      <c r="N706" s="32" t="s">
        <v>71</v>
      </c>
      <c r="O706" s="31"/>
      <c r="P706" s="32" t="s">
        <v>70</v>
      </c>
      <c r="Q706" s="31"/>
      <c r="R706" s="32" t="s">
        <v>69</v>
      </c>
      <c r="S706" s="31"/>
      <c r="T706" s="32" t="s">
        <v>68</v>
      </c>
      <c r="U706" s="31"/>
      <c r="V706" s="32" t="s">
        <v>67</v>
      </c>
      <c r="W706" s="31"/>
      <c r="X706" s="32" t="s">
        <v>66</v>
      </c>
      <c r="Y706" s="31"/>
      <c r="Z706" s="32" t="s">
        <v>65</v>
      </c>
      <c r="AA706" s="31"/>
      <c r="AB706" s="34" t="s">
        <v>64</v>
      </c>
      <c r="AC706" s="33"/>
      <c r="AD706" s="32" t="s">
        <v>63</v>
      </c>
      <c r="AE706" s="31"/>
      <c r="AF706" s="30"/>
      <c r="AG706" s="31"/>
      <c r="AH706" s="30"/>
      <c r="AI706" s="20"/>
      <c r="AJ706" s="246"/>
      <c r="AK706" s="246"/>
      <c r="AL706" s="19"/>
      <c r="AM706" s="7"/>
      <c r="AN706" s="7"/>
      <c r="AO706" s="239"/>
      <c r="AP706" s="230"/>
      <c r="AQ706" s="233"/>
      <c r="AR706" s="236"/>
      <c r="AS706" s="230"/>
      <c r="AT706" s="233"/>
      <c r="AU706" s="236"/>
      <c r="AV706" s="230"/>
      <c r="AW706" s="233"/>
      <c r="AX706" s="236"/>
      <c r="AY706" s="230"/>
      <c r="AZ706" s="233"/>
      <c r="BA706" s="236"/>
      <c r="BB706" s="230"/>
      <c r="BC706" s="233"/>
      <c r="BD706" s="298"/>
      <c r="BE706" s="301"/>
      <c r="BF706" s="301"/>
      <c r="BG706" s="304"/>
    </row>
    <row r="707" spans="2:60" ht="28.15" hidden="1" customHeight="1">
      <c r="B707" s="29"/>
      <c r="C707" s="265"/>
      <c r="D707" s="28"/>
      <c r="E707" s="27"/>
      <c r="F707" s="27"/>
      <c r="G707" s="26"/>
      <c r="H707" s="257"/>
      <c r="I707" s="261"/>
      <c r="J707" s="261"/>
      <c r="K707" s="261"/>
      <c r="L707" s="23" t="s">
        <v>62</v>
      </c>
      <c r="M707" s="22"/>
      <c r="N707" s="23" t="s">
        <v>61</v>
      </c>
      <c r="O707" s="22"/>
      <c r="P707" s="23" t="s">
        <v>60</v>
      </c>
      <c r="Q707" s="22"/>
      <c r="R707" s="23" t="s">
        <v>59</v>
      </c>
      <c r="S707" s="22"/>
      <c r="T707" s="23" t="s">
        <v>58</v>
      </c>
      <c r="U707" s="22"/>
      <c r="V707" s="23" t="s">
        <v>57</v>
      </c>
      <c r="W707" s="22"/>
      <c r="X707" s="23" t="s">
        <v>56</v>
      </c>
      <c r="Y707" s="22"/>
      <c r="Z707" s="23" t="s">
        <v>55</v>
      </c>
      <c r="AA707" s="22"/>
      <c r="AB707" s="25" t="s">
        <v>54</v>
      </c>
      <c r="AC707" s="24"/>
      <c r="AD707" s="23">
        <v>39</v>
      </c>
      <c r="AE707" s="22"/>
      <c r="AF707" s="21"/>
      <c r="AG707" s="22"/>
      <c r="AH707" s="21"/>
      <c r="AI707" s="20"/>
      <c r="AJ707" s="246"/>
      <c r="AK707" s="246"/>
      <c r="AL707" s="19"/>
      <c r="AM707" s="7"/>
      <c r="AN707" s="7"/>
      <c r="AO707" s="239"/>
      <c r="AP707" s="230"/>
      <c r="AQ707" s="233"/>
      <c r="AR707" s="236"/>
      <c r="AS707" s="230"/>
      <c r="AT707" s="233"/>
      <c r="AU707" s="236"/>
      <c r="AV707" s="230"/>
      <c r="AW707" s="233"/>
      <c r="AX707" s="236"/>
      <c r="AY707" s="230"/>
      <c r="AZ707" s="233"/>
      <c r="BA707" s="236"/>
      <c r="BB707" s="230"/>
      <c r="BC707" s="233"/>
      <c r="BD707" s="298"/>
      <c r="BE707" s="301"/>
      <c r="BF707" s="301"/>
      <c r="BG707" s="304"/>
    </row>
    <row r="708" spans="2:60" ht="28.15" hidden="1" customHeight="1" thickBot="1">
      <c r="B708" s="18"/>
      <c r="C708" s="271"/>
      <c r="D708" s="17"/>
      <c r="E708" s="16"/>
      <c r="F708" s="16"/>
      <c r="G708" s="15"/>
      <c r="H708" s="258"/>
      <c r="I708" s="272"/>
      <c r="J708" s="272"/>
      <c r="K708" s="272"/>
      <c r="L708" s="12" t="s">
        <v>53</v>
      </c>
      <c r="M708" s="11"/>
      <c r="N708" s="12" t="s">
        <v>52</v>
      </c>
      <c r="O708" s="11"/>
      <c r="P708" s="12" t="s">
        <v>51</v>
      </c>
      <c r="Q708" s="11"/>
      <c r="R708" s="12" t="s">
        <v>50</v>
      </c>
      <c r="S708" s="11"/>
      <c r="T708" s="12">
        <v>20</v>
      </c>
      <c r="U708" s="11"/>
      <c r="V708" s="12" t="s">
        <v>49</v>
      </c>
      <c r="W708" s="11"/>
      <c r="X708" s="12" t="s">
        <v>48</v>
      </c>
      <c r="Y708" s="11"/>
      <c r="Z708" s="12" t="s">
        <v>47</v>
      </c>
      <c r="AA708" s="11"/>
      <c r="AB708" s="14" t="s">
        <v>46</v>
      </c>
      <c r="AC708" s="13"/>
      <c r="AD708" s="12" t="s">
        <v>45</v>
      </c>
      <c r="AE708" s="11"/>
      <c r="AF708" s="10"/>
      <c r="AG708" s="11"/>
      <c r="AH708" s="10"/>
      <c r="AI708" s="9"/>
      <c r="AJ708" s="247"/>
      <c r="AK708" s="247"/>
      <c r="AL708" s="8"/>
      <c r="AM708" s="7"/>
      <c r="AN708" s="7"/>
      <c r="AO708" s="240"/>
      <c r="AP708" s="231"/>
      <c r="AQ708" s="234"/>
      <c r="AR708" s="237"/>
      <c r="AS708" s="231"/>
      <c r="AT708" s="234"/>
      <c r="AU708" s="237"/>
      <c r="AV708" s="231"/>
      <c r="AW708" s="234"/>
      <c r="AX708" s="237"/>
      <c r="AY708" s="231"/>
      <c r="AZ708" s="234"/>
      <c r="BA708" s="237"/>
      <c r="BB708" s="231"/>
      <c r="BC708" s="234"/>
      <c r="BD708" s="299"/>
      <c r="BE708" s="302"/>
      <c r="BF708" s="302"/>
      <c r="BG708" s="305"/>
    </row>
    <row r="709" spans="2:60" ht="85.9" hidden="1" customHeight="1" thickBot="1">
      <c r="B709" s="94" t="s">
        <v>119</v>
      </c>
      <c r="C709" s="83" t="s">
        <v>118</v>
      </c>
      <c r="D709" s="88" t="s">
        <v>117</v>
      </c>
      <c r="E709" s="93" t="s">
        <v>116</v>
      </c>
      <c r="F709" s="92"/>
      <c r="G709" s="91"/>
      <c r="H709" s="90" t="s">
        <v>115</v>
      </c>
      <c r="I709" s="88" t="s">
        <v>43</v>
      </c>
      <c r="J709" s="88" t="s">
        <v>114</v>
      </c>
      <c r="K709" s="88" t="s">
        <v>44</v>
      </c>
      <c r="L709" s="227" t="s">
        <v>113</v>
      </c>
      <c r="M709" s="270"/>
      <c r="N709" s="227" t="s">
        <v>112</v>
      </c>
      <c r="O709" s="270"/>
      <c r="P709" s="227" t="s">
        <v>112</v>
      </c>
      <c r="Q709" s="228"/>
      <c r="R709" s="227" t="s">
        <v>112</v>
      </c>
      <c r="S709" s="228"/>
      <c r="T709" s="227" t="s">
        <v>112</v>
      </c>
      <c r="U709" s="228"/>
      <c r="V709" s="227" t="s">
        <v>112</v>
      </c>
      <c r="W709" s="228"/>
      <c r="X709" s="227" t="s">
        <v>112</v>
      </c>
      <c r="Y709" s="228"/>
      <c r="Z709" s="227" t="s">
        <v>112</v>
      </c>
      <c r="AA709" s="228"/>
      <c r="AB709" s="227" t="s">
        <v>112</v>
      </c>
      <c r="AC709" s="228"/>
      <c r="AD709" s="227" t="s">
        <v>112</v>
      </c>
      <c r="AE709" s="228"/>
      <c r="AF709" s="244" t="s">
        <v>111</v>
      </c>
      <c r="AG709" s="228"/>
      <c r="AH709" s="90" t="s">
        <v>110</v>
      </c>
      <c r="AI709" s="89" t="s">
        <v>109</v>
      </c>
      <c r="AJ709" s="88" t="s">
        <v>108</v>
      </c>
      <c r="AK709" s="88" t="s">
        <v>107</v>
      </c>
      <c r="AL709" s="87" t="s">
        <v>106</v>
      </c>
      <c r="AM709" s="86"/>
      <c r="AN709" s="86"/>
      <c r="AO709" s="84" t="s">
        <v>105</v>
      </c>
      <c r="AP709" s="83" t="s">
        <v>104</v>
      </c>
      <c r="AQ709" s="82" t="s">
        <v>103</v>
      </c>
      <c r="AR709" s="84" t="s">
        <v>102</v>
      </c>
      <c r="AS709" s="83" t="s">
        <v>101</v>
      </c>
      <c r="AT709" s="82" t="s">
        <v>100</v>
      </c>
      <c r="AU709" s="84" t="s">
        <v>99</v>
      </c>
      <c r="AV709" s="83" t="s">
        <v>98</v>
      </c>
      <c r="AW709" s="85" t="s">
        <v>97</v>
      </c>
      <c r="AX709" s="84" t="s">
        <v>96</v>
      </c>
      <c r="AY709" s="83" t="s">
        <v>95</v>
      </c>
      <c r="AZ709" s="82" t="s">
        <v>94</v>
      </c>
      <c r="BA709" s="84" t="s">
        <v>93</v>
      </c>
      <c r="BB709" s="83" t="s">
        <v>92</v>
      </c>
      <c r="BC709" s="82" t="s">
        <v>91</v>
      </c>
      <c r="BD709" s="81" t="s">
        <v>90</v>
      </c>
      <c r="BE709" s="80" t="s">
        <v>89</v>
      </c>
      <c r="BF709" s="80" t="s">
        <v>88</v>
      </c>
      <c r="BG709" s="79" t="s">
        <v>87</v>
      </c>
    </row>
    <row r="710" spans="2:60" ht="48" hidden="1" thickBot="1">
      <c r="B710" s="78" t="s">
        <v>132</v>
      </c>
      <c r="C710" s="77"/>
      <c r="D710" s="76"/>
      <c r="E710" s="267"/>
      <c r="F710" s="268"/>
      <c r="G710" s="269"/>
      <c r="H710" s="75" t="s">
        <v>85</v>
      </c>
      <c r="I710" s="74"/>
      <c r="J710" s="74"/>
      <c r="K710" s="73"/>
      <c r="L710" s="72"/>
      <c r="M710" s="68"/>
      <c r="N710" s="72"/>
      <c r="O710" s="68"/>
      <c r="P710" s="72"/>
      <c r="Q710" s="68"/>
      <c r="R710" s="72"/>
      <c r="S710" s="68"/>
      <c r="T710" s="72"/>
      <c r="U710" s="68"/>
      <c r="V710" s="72"/>
      <c r="W710" s="68"/>
      <c r="X710" s="72"/>
      <c r="Y710" s="68"/>
      <c r="Z710" s="72"/>
      <c r="AA710" s="71"/>
      <c r="AB710" s="70"/>
      <c r="AC710" s="70"/>
      <c r="AD710" s="70"/>
      <c r="AE710" s="70"/>
      <c r="AF710" s="69" t="s">
        <v>84</v>
      </c>
      <c r="AG710" s="68"/>
      <c r="AH710" s="68"/>
      <c r="AI710" s="68"/>
      <c r="AJ710" s="67"/>
      <c r="AK710" s="67"/>
      <c r="AL710" s="66"/>
      <c r="AM710" s="65"/>
      <c r="AN710" s="65"/>
      <c r="AO710" s="64">
        <f t="shared" ref="AO710:BG710" si="50">SUM(AO711:AO722)</f>
        <v>0</v>
      </c>
      <c r="AP710" s="63">
        <f t="shared" si="50"/>
        <v>0</v>
      </c>
      <c r="AQ710" s="62">
        <f t="shared" si="50"/>
        <v>0</v>
      </c>
      <c r="AR710" s="64">
        <f t="shared" si="50"/>
        <v>0</v>
      </c>
      <c r="AS710" s="63">
        <f t="shared" si="50"/>
        <v>0</v>
      </c>
      <c r="AT710" s="62">
        <f t="shared" si="50"/>
        <v>0</v>
      </c>
      <c r="AU710" s="64">
        <f t="shared" si="50"/>
        <v>0</v>
      </c>
      <c r="AV710" s="63">
        <f t="shared" si="50"/>
        <v>0</v>
      </c>
      <c r="AW710" s="62">
        <f t="shared" si="50"/>
        <v>0</v>
      </c>
      <c r="AX710" s="64">
        <f t="shared" si="50"/>
        <v>0</v>
      </c>
      <c r="AY710" s="63">
        <f t="shared" si="50"/>
        <v>0</v>
      </c>
      <c r="AZ710" s="62">
        <f t="shared" si="50"/>
        <v>0</v>
      </c>
      <c r="BA710" s="64">
        <f t="shared" si="50"/>
        <v>0</v>
      </c>
      <c r="BB710" s="63">
        <f t="shared" si="50"/>
        <v>0</v>
      </c>
      <c r="BC710" s="62">
        <f t="shared" si="50"/>
        <v>0</v>
      </c>
      <c r="BD710" s="61">
        <f t="shared" si="50"/>
        <v>0</v>
      </c>
      <c r="BE710" s="60">
        <f t="shared" si="50"/>
        <v>0</v>
      </c>
      <c r="BF710" s="60">
        <f t="shared" si="50"/>
        <v>0</v>
      </c>
      <c r="BG710" s="59">
        <f t="shared" si="50"/>
        <v>0</v>
      </c>
      <c r="BH710" s="58" t="s">
        <v>83</v>
      </c>
    </row>
    <row r="711" spans="2:60" ht="28.15" hidden="1" customHeight="1">
      <c r="B711" s="29"/>
      <c r="C711" s="263">
        <v>1</v>
      </c>
      <c r="D711" s="47"/>
      <c r="E711" s="46"/>
      <c r="F711" s="46"/>
      <c r="G711" s="45"/>
      <c r="H711" s="255"/>
      <c r="I711" s="259"/>
      <c r="J711" s="259"/>
      <c r="K711" s="259"/>
      <c r="L711" s="42" t="s">
        <v>82</v>
      </c>
      <c r="M711" s="41"/>
      <c r="N711" s="42" t="s">
        <v>81</v>
      </c>
      <c r="O711" s="41"/>
      <c r="P711" s="42" t="s">
        <v>80</v>
      </c>
      <c r="Q711" s="41"/>
      <c r="R711" s="42" t="s">
        <v>79</v>
      </c>
      <c r="S711" s="41"/>
      <c r="T711" s="42" t="s">
        <v>78</v>
      </c>
      <c r="U711" s="41"/>
      <c r="V711" s="42" t="s">
        <v>77</v>
      </c>
      <c r="W711" s="41"/>
      <c r="X711" s="42" t="s">
        <v>76</v>
      </c>
      <c r="Y711" s="41"/>
      <c r="Z711" s="42" t="s">
        <v>75</v>
      </c>
      <c r="AA711" s="41"/>
      <c r="AB711" s="44" t="s">
        <v>74</v>
      </c>
      <c r="AC711" s="43"/>
      <c r="AD711" s="42" t="s">
        <v>73</v>
      </c>
      <c r="AE711" s="41"/>
      <c r="AF711" s="40"/>
      <c r="AG711" s="41"/>
      <c r="AH711" s="40"/>
      <c r="AI711" s="39"/>
      <c r="AJ711" s="245"/>
      <c r="AK711" s="245"/>
      <c r="AL711" s="38"/>
      <c r="AM711" s="7"/>
      <c r="AN711" s="7"/>
      <c r="AO711" s="238">
        <f>SUMPRODUCT(LEN($M711:$AE714)-LEN(SUBSTITUTE($M711:$AE714,"A", "")))</f>
        <v>0</v>
      </c>
      <c r="AP711" s="229">
        <f>SUMPRODUCT(LEN($AH711:$AH714)-LEN(SUBSTITUTE($AH711:$AH714,"A", "")))</f>
        <v>0</v>
      </c>
      <c r="AQ711" s="232">
        <f>SUMPRODUCT(LEN($AG711:$AG714)-LEN(SUBSTITUTE($AG711:$AG714,"A", "")))</f>
        <v>0</v>
      </c>
      <c r="AR711" s="235">
        <f>SUMPRODUCT(LEN($M711:$AE714)-LEN(SUBSTITUTE($M711:$AE714,"S", "")))</f>
        <v>0</v>
      </c>
      <c r="AS711" s="229">
        <f>SUMPRODUCT(LEN($AH711:$AH714)-LEN(SUBSTITUTE($AH711:$AH714,"S", "")))</f>
        <v>0</v>
      </c>
      <c r="AT711" s="232">
        <f>SUMPRODUCT(LEN($AG711:$AG714)-LEN(SUBSTITUTE($AG711:$AG714,"S", "")))</f>
        <v>0</v>
      </c>
      <c r="AU711" s="235">
        <f>SUMPRODUCT(LEN($M711:$AE714)-LEN(SUBSTITUTE($M711:$AE714,"F", "")))</f>
        <v>0</v>
      </c>
      <c r="AV711" s="229">
        <f>SUMPRODUCT(LEN($AH711:$AH714)-LEN(SUBSTITUTE($AH711:$AH714,"F", "")))</f>
        <v>0</v>
      </c>
      <c r="AW711" s="232">
        <f>SUMPRODUCT(LEN($AG711:$AG714)-LEN(SUBSTITUTE($AG711:$AG714,"F", "")))</f>
        <v>0</v>
      </c>
      <c r="AX711" s="235">
        <f>SUMPRODUCT(LEN($M711:$AE714)-LEN(SUBSTITUTE($M711:$AE714,"G", "")))</f>
        <v>0</v>
      </c>
      <c r="AY711" s="229">
        <f>SUMPRODUCT(LEN($AH711:$AH714)-LEN(SUBSTITUTE($AH711:$AH714,"G", "")))</f>
        <v>0</v>
      </c>
      <c r="AZ711" s="232">
        <f>SUMPRODUCT(LEN($AG711:$AG714)-LEN(SUBSTITUTE($AG711:$AG714,"G", "")))</f>
        <v>0</v>
      </c>
      <c r="BA711" s="235">
        <f>SUMPRODUCT(LEN($M711:$AE714)-LEN(SUBSTITUTE($M711:$AE714,"M", "")))</f>
        <v>0</v>
      </c>
      <c r="BB711" s="229">
        <f>SUMPRODUCT(LEN($AH711:$AH714)-LEN(SUBSTITUTE($AH711:$AH714,"M", "")))</f>
        <v>0</v>
      </c>
      <c r="BC711" s="232">
        <f>SUMPRODUCT(LEN($AG711:$AG714)-LEN(SUBSTITUTE($AG711:$AG714,"M", "")))</f>
        <v>0</v>
      </c>
      <c r="BD711" s="297">
        <f>SUMPRODUCT(LEN($AI711:$AI714)-LEN(SUBSTITUTE($AI711:$AI714,"S", "")))</f>
        <v>0</v>
      </c>
      <c r="BE711" s="300">
        <f>SUMPRODUCT(LEN($AI711:$AI714)-LEN(SUBSTITUTE($AI711:$AI714,"F", "")))</f>
        <v>0</v>
      </c>
      <c r="BF711" s="300">
        <f>SUMPRODUCT(LEN($AI711:$AI714)-LEN(SUBSTITUTE($AI711:$AI714,"G", "")))</f>
        <v>0</v>
      </c>
      <c r="BG711" s="303">
        <f>SUMPRODUCT(LEN($AI711:$AI714)-LEN(SUBSTITUTE($AI711:$AI714,"M", "")))</f>
        <v>0</v>
      </c>
    </row>
    <row r="712" spans="2:60" ht="28.15" hidden="1" customHeight="1" thickBot="1">
      <c r="B712" s="29"/>
      <c r="C712" s="264"/>
      <c r="D712" s="37"/>
      <c r="E712" s="36"/>
      <c r="F712" s="36"/>
      <c r="G712" s="35"/>
      <c r="H712" s="256"/>
      <c r="I712" s="260"/>
      <c r="J712" s="260"/>
      <c r="K712" s="260"/>
      <c r="L712" s="32" t="s">
        <v>72</v>
      </c>
      <c r="M712" s="31"/>
      <c r="N712" s="32" t="s">
        <v>71</v>
      </c>
      <c r="O712" s="31"/>
      <c r="P712" s="32" t="s">
        <v>70</v>
      </c>
      <c r="Q712" s="31"/>
      <c r="R712" s="32" t="s">
        <v>69</v>
      </c>
      <c r="S712" s="31"/>
      <c r="T712" s="32" t="s">
        <v>68</v>
      </c>
      <c r="U712" s="31"/>
      <c r="V712" s="32" t="s">
        <v>67</v>
      </c>
      <c r="W712" s="31"/>
      <c r="X712" s="32" t="s">
        <v>66</v>
      </c>
      <c r="Y712" s="31"/>
      <c r="Z712" s="32" t="s">
        <v>65</v>
      </c>
      <c r="AA712" s="31"/>
      <c r="AB712" s="34" t="s">
        <v>64</v>
      </c>
      <c r="AC712" s="33"/>
      <c r="AD712" s="32" t="s">
        <v>63</v>
      </c>
      <c r="AE712" s="31"/>
      <c r="AF712" s="30"/>
      <c r="AG712" s="31"/>
      <c r="AH712" s="30"/>
      <c r="AI712" s="20"/>
      <c r="AJ712" s="246"/>
      <c r="AK712" s="246"/>
      <c r="AL712" s="19"/>
      <c r="AM712" s="7"/>
      <c r="AN712" s="7"/>
      <c r="AO712" s="239"/>
      <c r="AP712" s="230"/>
      <c r="AQ712" s="233"/>
      <c r="AR712" s="236"/>
      <c r="AS712" s="230"/>
      <c r="AT712" s="233"/>
      <c r="AU712" s="236"/>
      <c r="AV712" s="230"/>
      <c r="AW712" s="233"/>
      <c r="AX712" s="236"/>
      <c r="AY712" s="230"/>
      <c r="AZ712" s="233"/>
      <c r="BA712" s="236"/>
      <c r="BB712" s="230"/>
      <c r="BC712" s="233"/>
      <c r="BD712" s="298"/>
      <c r="BE712" s="301"/>
      <c r="BF712" s="301"/>
      <c r="BG712" s="304"/>
    </row>
    <row r="713" spans="2:60" ht="28.15" hidden="1" customHeight="1">
      <c r="B713" s="29"/>
      <c r="C713" s="265"/>
      <c r="D713" s="28"/>
      <c r="E713" s="27"/>
      <c r="F713" s="27"/>
      <c r="G713" s="26"/>
      <c r="H713" s="257"/>
      <c r="I713" s="261"/>
      <c r="J713" s="261"/>
      <c r="K713" s="261"/>
      <c r="L713" s="23" t="s">
        <v>62</v>
      </c>
      <c r="M713" s="22"/>
      <c r="N713" s="23" t="s">
        <v>61</v>
      </c>
      <c r="O713" s="22"/>
      <c r="P713" s="23" t="s">
        <v>60</v>
      </c>
      <c r="Q713" s="22"/>
      <c r="R713" s="23" t="s">
        <v>59</v>
      </c>
      <c r="S713" s="22"/>
      <c r="T713" s="23" t="s">
        <v>58</v>
      </c>
      <c r="U713" s="22"/>
      <c r="V713" s="23" t="s">
        <v>57</v>
      </c>
      <c r="W713" s="22"/>
      <c r="X713" s="23" t="s">
        <v>56</v>
      </c>
      <c r="Y713" s="22"/>
      <c r="Z713" s="23" t="s">
        <v>55</v>
      </c>
      <c r="AA713" s="22"/>
      <c r="AB713" s="25" t="s">
        <v>54</v>
      </c>
      <c r="AC713" s="24"/>
      <c r="AD713" s="23">
        <v>39</v>
      </c>
      <c r="AE713" s="22"/>
      <c r="AF713" s="21"/>
      <c r="AG713" s="22"/>
      <c r="AH713" s="21"/>
      <c r="AI713" s="20"/>
      <c r="AJ713" s="246"/>
      <c r="AK713" s="246"/>
      <c r="AL713" s="19"/>
      <c r="AM713" s="7"/>
      <c r="AN713" s="7"/>
      <c r="AO713" s="239"/>
      <c r="AP713" s="230"/>
      <c r="AQ713" s="233"/>
      <c r="AR713" s="236"/>
      <c r="AS713" s="230"/>
      <c r="AT713" s="233"/>
      <c r="AU713" s="236"/>
      <c r="AV713" s="230"/>
      <c r="AW713" s="233"/>
      <c r="AX713" s="236"/>
      <c r="AY713" s="230"/>
      <c r="AZ713" s="233"/>
      <c r="BA713" s="236"/>
      <c r="BB713" s="230"/>
      <c r="BC713" s="233"/>
      <c r="BD713" s="298"/>
      <c r="BE713" s="301"/>
      <c r="BF713" s="301"/>
      <c r="BG713" s="304"/>
    </row>
    <row r="714" spans="2:60" ht="28.15" hidden="1" customHeight="1" thickBot="1">
      <c r="B714" s="29"/>
      <c r="C714" s="266"/>
      <c r="D714" s="57"/>
      <c r="E714" s="56"/>
      <c r="F714" s="56"/>
      <c r="G714" s="55"/>
      <c r="H714" s="258"/>
      <c r="I714" s="262"/>
      <c r="J714" s="262"/>
      <c r="K714" s="262"/>
      <c r="L714" s="52" t="s">
        <v>53</v>
      </c>
      <c r="M714" s="51"/>
      <c r="N714" s="52" t="s">
        <v>52</v>
      </c>
      <c r="O714" s="51"/>
      <c r="P714" s="52" t="s">
        <v>51</v>
      </c>
      <c r="Q714" s="51"/>
      <c r="R714" s="52" t="s">
        <v>50</v>
      </c>
      <c r="S714" s="51"/>
      <c r="T714" s="52">
        <v>20</v>
      </c>
      <c r="U714" s="51"/>
      <c r="V714" s="52" t="s">
        <v>49</v>
      </c>
      <c r="W714" s="51"/>
      <c r="X714" s="52" t="s">
        <v>48</v>
      </c>
      <c r="Y714" s="51"/>
      <c r="Z714" s="52" t="s">
        <v>47</v>
      </c>
      <c r="AA714" s="51"/>
      <c r="AB714" s="54" t="s">
        <v>46</v>
      </c>
      <c r="AC714" s="53"/>
      <c r="AD714" s="52" t="s">
        <v>45</v>
      </c>
      <c r="AE714" s="51"/>
      <c r="AF714" s="50"/>
      <c r="AG714" s="51"/>
      <c r="AH714" s="50"/>
      <c r="AI714" s="49"/>
      <c r="AJ714" s="248"/>
      <c r="AK714" s="248"/>
      <c r="AL714" s="48"/>
      <c r="AM714" s="7"/>
      <c r="AN714" s="7"/>
      <c r="AO714" s="240"/>
      <c r="AP714" s="231"/>
      <c r="AQ714" s="234"/>
      <c r="AR714" s="237"/>
      <c r="AS714" s="231"/>
      <c r="AT714" s="234"/>
      <c r="AU714" s="237"/>
      <c r="AV714" s="231"/>
      <c r="AW714" s="234"/>
      <c r="AX714" s="237"/>
      <c r="AY714" s="231"/>
      <c r="AZ714" s="234"/>
      <c r="BA714" s="237"/>
      <c r="BB714" s="231"/>
      <c r="BC714" s="234"/>
      <c r="BD714" s="299"/>
      <c r="BE714" s="302"/>
      <c r="BF714" s="302"/>
      <c r="BG714" s="305"/>
    </row>
    <row r="715" spans="2:60" ht="28.15" hidden="1" customHeight="1">
      <c r="B715" s="29"/>
      <c r="C715" s="263">
        <v>2</v>
      </c>
      <c r="D715" s="47"/>
      <c r="E715" s="46"/>
      <c r="F715" s="46"/>
      <c r="G715" s="45"/>
      <c r="H715" s="255"/>
      <c r="I715" s="259"/>
      <c r="J715" s="259"/>
      <c r="K715" s="259"/>
      <c r="L715" s="42" t="s">
        <v>82</v>
      </c>
      <c r="M715" s="41"/>
      <c r="N715" s="42" t="s">
        <v>81</v>
      </c>
      <c r="O715" s="41"/>
      <c r="P715" s="42" t="s">
        <v>80</v>
      </c>
      <c r="Q715" s="41"/>
      <c r="R715" s="42" t="s">
        <v>79</v>
      </c>
      <c r="S715" s="41"/>
      <c r="T715" s="42" t="s">
        <v>78</v>
      </c>
      <c r="U715" s="41"/>
      <c r="V715" s="42" t="s">
        <v>77</v>
      </c>
      <c r="W715" s="41"/>
      <c r="X715" s="42" t="s">
        <v>76</v>
      </c>
      <c r="Y715" s="41"/>
      <c r="Z715" s="42" t="s">
        <v>75</v>
      </c>
      <c r="AA715" s="41"/>
      <c r="AB715" s="44" t="s">
        <v>74</v>
      </c>
      <c r="AC715" s="43"/>
      <c r="AD715" s="42" t="s">
        <v>73</v>
      </c>
      <c r="AE715" s="41"/>
      <c r="AF715" s="40"/>
      <c r="AG715" s="41"/>
      <c r="AH715" s="40"/>
      <c r="AI715" s="39"/>
      <c r="AJ715" s="249"/>
      <c r="AK715" s="252"/>
      <c r="AL715" s="38"/>
      <c r="AM715" s="7"/>
      <c r="AN715" s="7"/>
      <c r="AO715" s="238">
        <f>SUMPRODUCT(LEN($M715:$AE718)-LEN(SUBSTITUTE($M715:$AE718,"A", "")))</f>
        <v>0</v>
      </c>
      <c r="AP715" s="229">
        <f>SUMPRODUCT(LEN($AH715:$AH718)-LEN(SUBSTITUTE($AH715:$AH718,"A", "")))</f>
        <v>0</v>
      </c>
      <c r="AQ715" s="232">
        <f>SUMPRODUCT(LEN($AG715:$AG718)-LEN(SUBSTITUTE($AG715:$AG718,"A", "")))</f>
        <v>0</v>
      </c>
      <c r="AR715" s="235">
        <f>SUMPRODUCT(LEN($M715:$AE718)-LEN(SUBSTITUTE($M715:$AE718,"S", "")))</f>
        <v>0</v>
      </c>
      <c r="AS715" s="229">
        <f>SUMPRODUCT(LEN($AH715:$AH718)-LEN(SUBSTITUTE($AH715:$AH718,"S", "")))</f>
        <v>0</v>
      </c>
      <c r="AT715" s="232">
        <f>SUMPRODUCT(LEN($AG715:$AG718)-LEN(SUBSTITUTE($AG715:$AG718,"S", "")))</f>
        <v>0</v>
      </c>
      <c r="AU715" s="235">
        <f>SUMPRODUCT(LEN($M715:$AE718)-LEN(SUBSTITUTE($M715:$AE718,"F", "")))</f>
        <v>0</v>
      </c>
      <c r="AV715" s="229">
        <f>SUMPRODUCT(LEN($AH715:$AH718)-LEN(SUBSTITUTE($AH715:$AH718,"F", "")))</f>
        <v>0</v>
      </c>
      <c r="AW715" s="232">
        <f>SUMPRODUCT(LEN($AG715:$AG718)-LEN(SUBSTITUTE($AG715:$AG718,"F", "")))</f>
        <v>0</v>
      </c>
      <c r="AX715" s="235">
        <f>SUMPRODUCT(LEN($M715:$AE718)-LEN(SUBSTITUTE($M715:$AE718,"G", "")))</f>
        <v>0</v>
      </c>
      <c r="AY715" s="229">
        <f>SUMPRODUCT(LEN($AH715:$AH718)-LEN(SUBSTITUTE($AH715:$AH718,"G", "")))</f>
        <v>0</v>
      </c>
      <c r="AZ715" s="232">
        <f>SUMPRODUCT(LEN($AG715:$AG718)-LEN(SUBSTITUTE($AG715:$AG718,"G", "")))</f>
        <v>0</v>
      </c>
      <c r="BA715" s="235">
        <f>SUMPRODUCT(LEN($M715:$AE718)-LEN(SUBSTITUTE($M715:$AE718,"M", "")))</f>
        <v>0</v>
      </c>
      <c r="BB715" s="229">
        <f>SUMPRODUCT(LEN($AH715:$AH718)-LEN(SUBSTITUTE($AH715:$AH718,"M", "")))</f>
        <v>0</v>
      </c>
      <c r="BC715" s="232">
        <f>SUMPRODUCT(LEN($AG715:$AG718)-LEN(SUBSTITUTE($AG715:$AG718,"M", "")))</f>
        <v>0</v>
      </c>
      <c r="BD715" s="297">
        <f>SUMPRODUCT(LEN($AI715:$AI718)-LEN(SUBSTITUTE($AI715:$AI718,"S", "")))</f>
        <v>0</v>
      </c>
      <c r="BE715" s="300">
        <f>SUMPRODUCT(LEN($AI715:$AI718)-LEN(SUBSTITUTE($AI715:$AI718,"F", "")))</f>
        <v>0</v>
      </c>
      <c r="BF715" s="300">
        <f>SUMPRODUCT(LEN($AI715:$AI718)-LEN(SUBSTITUTE($AI715:$AI718,"G", "")))</f>
        <v>0</v>
      </c>
      <c r="BG715" s="303">
        <f>SUMPRODUCT(LEN($AI715:$AI718)-LEN(SUBSTITUTE($AI715:$AI718,"M", "")))</f>
        <v>0</v>
      </c>
    </row>
    <row r="716" spans="2:60" ht="28.15" hidden="1" customHeight="1" thickBot="1">
      <c r="B716" s="29"/>
      <c r="C716" s="264"/>
      <c r="D716" s="37"/>
      <c r="E716" s="36"/>
      <c r="F716" s="36"/>
      <c r="G716" s="35"/>
      <c r="H716" s="256"/>
      <c r="I716" s="260"/>
      <c r="J716" s="260"/>
      <c r="K716" s="260"/>
      <c r="L716" s="32" t="s">
        <v>72</v>
      </c>
      <c r="M716" s="31"/>
      <c r="N716" s="32" t="s">
        <v>71</v>
      </c>
      <c r="O716" s="31"/>
      <c r="P716" s="32" t="s">
        <v>70</v>
      </c>
      <c r="Q716" s="31"/>
      <c r="R716" s="32" t="s">
        <v>69</v>
      </c>
      <c r="S716" s="31"/>
      <c r="T716" s="32" t="s">
        <v>68</v>
      </c>
      <c r="U716" s="31"/>
      <c r="V716" s="32" t="s">
        <v>67</v>
      </c>
      <c r="W716" s="31"/>
      <c r="X716" s="32" t="s">
        <v>66</v>
      </c>
      <c r="Y716" s="31"/>
      <c r="Z716" s="32" t="s">
        <v>65</v>
      </c>
      <c r="AA716" s="31"/>
      <c r="AB716" s="34" t="s">
        <v>64</v>
      </c>
      <c r="AC716" s="33"/>
      <c r="AD716" s="32" t="s">
        <v>63</v>
      </c>
      <c r="AE716" s="31"/>
      <c r="AF716" s="30"/>
      <c r="AG716" s="31"/>
      <c r="AH716" s="30"/>
      <c r="AI716" s="20"/>
      <c r="AJ716" s="250"/>
      <c r="AK716" s="253"/>
      <c r="AL716" s="19"/>
      <c r="AM716" s="7"/>
      <c r="AN716" s="7"/>
      <c r="AO716" s="239"/>
      <c r="AP716" s="230"/>
      <c r="AQ716" s="233"/>
      <c r="AR716" s="236"/>
      <c r="AS716" s="230"/>
      <c r="AT716" s="233"/>
      <c r="AU716" s="236"/>
      <c r="AV716" s="230"/>
      <c r="AW716" s="233"/>
      <c r="AX716" s="236"/>
      <c r="AY716" s="230"/>
      <c r="AZ716" s="233"/>
      <c r="BA716" s="236"/>
      <c r="BB716" s="230"/>
      <c r="BC716" s="233"/>
      <c r="BD716" s="298"/>
      <c r="BE716" s="301"/>
      <c r="BF716" s="301"/>
      <c r="BG716" s="304"/>
    </row>
    <row r="717" spans="2:60" ht="28.15" hidden="1" customHeight="1">
      <c r="B717" s="29"/>
      <c r="C717" s="265"/>
      <c r="D717" s="28"/>
      <c r="E717" s="27"/>
      <c r="F717" s="27"/>
      <c r="G717" s="26"/>
      <c r="H717" s="257"/>
      <c r="I717" s="261"/>
      <c r="J717" s="261"/>
      <c r="K717" s="261"/>
      <c r="L717" s="23" t="s">
        <v>62</v>
      </c>
      <c r="M717" s="22"/>
      <c r="N717" s="23" t="s">
        <v>61</v>
      </c>
      <c r="O717" s="22"/>
      <c r="P717" s="23" t="s">
        <v>60</v>
      </c>
      <c r="Q717" s="22"/>
      <c r="R717" s="23" t="s">
        <v>59</v>
      </c>
      <c r="S717" s="22"/>
      <c r="T717" s="23" t="s">
        <v>58</v>
      </c>
      <c r="U717" s="22"/>
      <c r="V717" s="23" t="s">
        <v>57</v>
      </c>
      <c r="W717" s="22"/>
      <c r="X717" s="23" t="s">
        <v>56</v>
      </c>
      <c r="Y717" s="22"/>
      <c r="Z717" s="23" t="s">
        <v>55</v>
      </c>
      <c r="AA717" s="22"/>
      <c r="AB717" s="25" t="s">
        <v>54</v>
      </c>
      <c r="AC717" s="24"/>
      <c r="AD717" s="23">
        <v>39</v>
      </c>
      <c r="AE717" s="22"/>
      <c r="AF717" s="21"/>
      <c r="AG717" s="22"/>
      <c r="AH717" s="21"/>
      <c r="AI717" s="20"/>
      <c r="AJ717" s="250"/>
      <c r="AK717" s="253"/>
      <c r="AL717" s="19"/>
      <c r="AM717" s="7"/>
      <c r="AN717" s="7"/>
      <c r="AO717" s="239"/>
      <c r="AP717" s="230"/>
      <c r="AQ717" s="233"/>
      <c r="AR717" s="236"/>
      <c r="AS717" s="230"/>
      <c r="AT717" s="233"/>
      <c r="AU717" s="236"/>
      <c r="AV717" s="230"/>
      <c r="AW717" s="233"/>
      <c r="AX717" s="236"/>
      <c r="AY717" s="230"/>
      <c r="AZ717" s="233"/>
      <c r="BA717" s="236"/>
      <c r="BB717" s="230"/>
      <c r="BC717" s="233"/>
      <c r="BD717" s="298"/>
      <c r="BE717" s="301"/>
      <c r="BF717" s="301"/>
      <c r="BG717" s="304"/>
    </row>
    <row r="718" spans="2:60" ht="28.15" hidden="1" customHeight="1" thickBot="1">
      <c r="B718" s="29"/>
      <c r="C718" s="266"/>
      <c r="D718" s="57"/>
      <c r="E718" s="56"/>
      <c r="F718" s="56"/>
      <c r="G718" s="55"/>
      <c r="H718" s="258"/>
      <c r="I718" s="262"/>
      <c r="J718" s="262"/>
      <c r="K718" s="262"/>
      <c r="L718" s="52" t="s">
        <v>53</v>
      </c>
      <c r="M718" s="51"/>
      <c r="N718" s="52" t="s">
        <v>52</v>
      </c>
      <c r="O718" s="51"/>
      <c r="P718" s="52" t="s">
        <v>51</v>
      </c>
      <c r="Q718" s="51"/>
      <c r="R718" s="52" t="s">
        <v>50</v>
      </c>
      <c r="S718" s="51"/>
      <c r="T718" s="52">
        <v>20</v>
      </c>
      <c r="U718" s="51"/>
      <c r="V718" s="52" t="s">
        <v>49</v>
      </c>
      <c r="W718" s="51"/>
      <c r="X718" s="52" t="s">
        <v>48</v>
      </c>
      <c r="Y718" s="51"/>
      <c r="Z718" s="52" t="s">
        <v>47</v>
      </c>
      <c r="AA718" s="51"/>
      <c r="AB718" s="54" t="s">
        <v>46</v>
      </c>
      <c r="AC718" s="53"/>
      <c r="AD718" s="52" t="s">
        <v>45</v>
      </c>
      <c r="AE718" s="51"/>
      <c r="AF718" s="50"/>
      <c r="AG718" s="51"/>
      <c r="AH718" s="50"/>
      <c r="AI718" s="49"/>
      <c r="AJ718" s="251"/>
      <c r="AK718" s="254"/>
      <c r="AL718" s="48"/>
      <c r="AM718" s="7"/>
      <c r="AN718" s="7"/>
      <c r="AO718" s="240"/>
      <c r="AP718" s="231"/>
      <c r="AQ718" s="234"/>
      <c r="AR718" s="237"/>
      <c r="AS718" s="231"/>
      <c r="AT718" s="234"/>
      <c r="AU718" s="237"/>
      <c r="AV718" s="231"/>
      <c r="AW718" s="234"/>
      <c r="AX718" s="237"/>
      <c r="AY718" s="231"/>
      <c r="AZ718" s="234"/>
      <c r="BA718" s="237"/>
      <c r="BB718" s="231"/>
      <c r="BC718" s="234"/>
      <c r="BD718" s="299"/>
      <c r="BE718" s="302"/>
      <c r="BF718" s="302"/>
      <c r="BG718" s="305"/>
    </row>
    <row r="719" spans="2:60" ht="28.15" hidden="1" customHeight="1">
      <c r="B719" s="29"/>
      <c r="C719" s="263">
        <v>3</v>
      </c>
      <c r="D719" s="47"/>
      <c r="E719" s="46"/>
      <c r="F719" s="46"/>
      <c r="G719" s="45"/>
      <c r="H719" s="255"/>
      <c r="I719" s="259"/>
      <c r="J719" s="259"/>
      <c r="K719" s="259"/>
      <c r="L719" s="42" t="s">
        <v>82</v>
      </c>
      <c r="M719" s="41"/>
      <c r="N719" s="42" t="s">
        <v>81</v>
      </c>
      <c r="O719" s="41"/>
      <c r="P719" s="42" t="s">
        <v>80</v>
      </c>
      <c r="Q719" s="41"/>
      <c r="R719" s="42" t="s">
        <v>79</v>
      </c>
      <c r="S719" s="41"/>
      <c r="T719" s="42" t="s">
        <v>78</v>
      </c>
      <c r="U719" s="41"/>
      <c r="V719" s="42" t="s">
        <v>77</v>
      </c>
      <c r="W719" s="41"/>
      <c r="X719" s="42" t="s">
        <v>76</v>
      </c>
      <c r="Y719" s="41"/>
      <c r="Z719" s="42" t="s">
        <v>75</v>
      </c>
      <c r="AA719" s="41"/>
      <c r="AB719" s="44" t="s">
        <v>74</v>
      </c>
      <c r="AC719" s="43"/>
      <c r="AD719" s="42" t="s">
        <v>73</v>
      </c>
      <c r="AE719" s="41"/>
      <c r="AF719" s="40"/>
      <c r="AG719" s="41"/>
      <c r="AH719" s="40"/>
      <c r="AI719" s="39"/>
      <c r="AJ719" s="245"/>
      <c r="AK719" s="245"/>
      <c r="AL719" s="38"/>
      <c r="AM719" s="7"/>
      <c r="AN719" s="7"/>
      <c r="AO719" s="238">
        <f>SUMPRODUCT(LEN($M719:$AE722)-LEN(SUBSTITUTE($M719:$AE722,"A", "")))</f>
        <v>0</v>
      </c>
      <c r="AP719" s="229">
        <f>SUMPRODUCT(LEN($AH719:$AH722)-LEN(SUBSTITUTE($AH719:$AH722,"A", "")))</f>
        <v>0</v>
      </c>
      <c r="AQ719" s="232">
        <f>SUMPRODUCT(LEN($AG719:$AG722)-LEN(SUBSTITUTE($AG719:$AG722,"A", "")))</f>
        <v>0</v>
      </c>
      <c r="AR719" s="235">
        <f>SUMPRODUCT(LEN($M719:$AE722)-LEN(SUBSTITUTE($M719:$AE722,"S", "")))</f>
        <v>0</v>
      </c>
      <c r="AS719" s="229">
        <f>SUMPRODUCT(LEN($AH719:$AH722)-LEN(SUBSTITUTE($AH719:$AH722,"S", "")))</f>
        <v>0</v>
      </c>
      <c r="AT719" s="232">
        <f>SUMPRODUCT(LEN($AG719:$AG722)-LEN(SUBSTITUTE($AG719:$AG722,"S", "")))</f>
        <v>0</v>
      </c>
      <c r="AU719" s="235">
        <f>SUMPRODUCT(LEN($M719:$AE722)-LEN(SUBSTITUTE($M719:$AE722,"F", "")))</f>
        <v>0</v>
      </c>
      <c r="AV719" s="229">
        <f>SUMPRODUCT(LEN($AH719:$AH722)-LEN(SUBSTITUTE($AH719:$AH722,"F", "")))</f>
        <v>0</v>
      </c>
      <c r="AW719" s="232">
        <f>SUMPRODUCT(LEN($AG719:$AG722)-LEN(SUBSTITUTE($AG719:$AG722,"F", "")))</f>
        <v>0</v>
      </c>
      <c r="AX719" s="235">
        <f>SUMPRODUCT(LEN($M719:$AE722)-LEN(SUBSTITUTE($M719:$AE722,"G", "")))</f>
        <v>0</v>
      </c>
      <c r="AY719" s="229">
        <f>SUMPRODUCT(LEN($AH719:$AH722)-LEN(SUBSTITUTE($AH719:$AH722,"G", "")))</f>
        <v>0</v>
      </c>
      <c r="AZ719" s="232">
        <f>SUMPRODUCT(LEN($AG719:$AG722)-LEN(SUBSTITUTE($AG719:$AG722,"G", "")))</f>
        <v>0</v>
      </c>
      <c r="BA719" s="235">
        <f>SUMPRODUCT(LEN($M719:$AE722)-LEN(SUBSTITUTE($M719:$AE722,"M", "")))</f>
        <v>0</v>
      </c>
      <c r="BB719" s="229">
        <f>SUMPRODUCT(LEN($AH719:$AH722)-LEN(SUBSTITUTE($AH719:$AH722,"M", "")))</f>
        <v>0</v>
      </c>
      <c r="BC719" s="232">
        <f>SUMPRODUCT(LEN($AG719:$AG722)-LEN(SUBSTITUTE($AG719:$AG722,"M", "")))</f>
        <v>0</v>
      </c>
      <c r="BD719" s="297">
        <f>SUMPRODUCT(LEN($AI719:$AI722)-LEN(SUBSTITUTE($AI719:$AI722,"S", "")))</f>
        <v>0</v>
      </c>
      <c r="BE719" s="300">
        <f>SUMPRODUCT(LEN($AI719:$AI722)-LEN(SUBSTITUTE($AI719:$AI722,"F", "")))</f>
        <v>0</v>
      </c>
      <c r="BF719" s="300">
        <f>SUMPRODUCT(LEN($AI719:$AI722)-LEN(SUBSTITUTE($AI719:$AI722,"G", "")))</f>
        <v>0</v>
      </c>
      <c r="BG719" s="303">
        <f>SUMPRODUCT(LEN($AI719:$AI722)-LEN(SUBSTITUTE($AI719:$AI722,"M", "")))</f>
        <v>0</v>
      </c>
    </row>
    <row r="720" spans="2:60" ht="28.15" hidden="1" customHeight="1" thickBot="1">
      <c r="B720" s="29"/>
      <c r="C720" s="264"/>
      <c r="D720" s="37"/>
      <c r="E720" s="36"/>
      <c r="F720" s="36"/>
      <c r="G720" s="35"/>
      <c r="H720" s="256"/>
      <c r="I720" s="260"/>
      <c r="J720" s="260"/>
      <c r="K720" s="260"/>
      <c r="L720" s="32" t="s">
        <v>72</v>
      </c>
      <c r="M720" s="31"/>
      <c r="N720" s="32" t="s">
        <v>71</v>
      </c>
      <c r="O720" s="31"/>
      <c r="P720" s="32" t="s">
        <v>70</v>
      </c>
      <c r="Q720" s="31"/>
      <c r="R720" s="32" t="s">
        <v>69</v>
      </c>
      <c r="S720" s="31"/>
      <c r="T720" s="32" t="s">
        <v>68</v>
      </c>
      <c r="U720" s="31"/>
      <c r="V720" s="32" t="s">
        <v>67</v>
      </c>
      <c r="W720" s="31"/>
      <c r="X720" s="32" t="s">
        <v>66</v>
      </c>
      <c r="Y720" s="31"/>
      <c r="Z720" s="32" t="s">
        <v>65</v>
      </c>
      <c r="AA720" s="31"/>
      <c r="AB720" s="34" t="s">
        <v>64</v>
      </c>
      <c r="AC720" s="33"/>
      <c r="AD720" s="32" t="s">
        <v>63</v>
      </c>
      <c r="AE720" s="31"/>
      <c r="AF720" s="30"/>
      <c r="AG720" s="31"/>
      <c r="AH720" s="30"/>
      <c r="AI720" s="20"/>
      <c r="AJ720" s="246"/>
      <c r="AK720" s="246"/>
      <c r="AL720" s="19"/>
      <c r="AM720" s="7"/>
      <c r="AN720" s="7"/>
      <c r="AO720" s="239"/>
      <c r="AP720" s="230"/>
      <c r="AQ720" s="233"/>
      <c r="AR720" s="236"/>
      <c r="AS720" s="230"/>
      <c r="AT720" s="233"/>
      <c r="AU720" s="236"/>
      <c r="AV720" s="230"/>
      <c r="AW720" s="233"/>
      <c r="AX720" s="236"/>
      <c r="AY720" s="230"/>
      <c r="AZ720" s="233"/>
      <c r="BA720" s="236"/>
      <c r="BB720" s="230"/>
      <c r="BC720" s="233"/>
      <c r="BD720" s="298"/>
      <c r="BE720" s="301"/>
      <c r="BF720" s="301"/>
      <c r="BG720" s="304"/>
    </row>
    <row r="721" spans="2:60" ht="28.15" hidden="1" customHeight="1">
      <c r="B721" s="29"/>
      <c r="C721" s="265"/>
      <c r="D721" s="28"/>
      <c r="E721" s="27"/>
      <c r="F721" s="27"/>
      <c r="G721" s="26"/>
      <c r="H721" s="257"/>
      <c r="I721" s="261"/>
      <c r="J721" s="261"/>
      <c r="K721" s="261"/>
      <c r="L721" s="23" t="s">
        <v>62</v>
      </c>
      <c r="M721" s="22"/>
      <c r="N721" s="23" t="s">
        <v>61</v>
      </c>
      <c r="O721" s="22"/>
      <c r="P721" s="23" t="s">
        <v>60</v>
      </c>
      <c r="Q721" s="22"/>
      <c r="R721" s="23" t="s">
        <v>59</v>
      </c>
      <c r="S721" s="22"/>
      <c r="T721" s="23" t="s">
        <v>58</v>
      </c>
      <c r="U721" s="22"/>
      <c r="V721" s="23" t="s">
        <v>57</v>
      </c>
      <c r="W721" s="22"/>
      <c r="X721" s="23" t="s">
        <v>56</v>
      </c>
      <c r="Y721" s="22"/>
      <c r="Z721" s="23" t="s">
        <v>55</v>
      </c>
      <c r="AA721" s="22"/>
      <c r="AB721" s="25" t="s">
        <v>54</v>
      </c>
      <c r="AC721" s="24"/>
      <c r="AD721" s="23">
        <v>39</v>
      </c>
      <c r="AE721" s="22"/>
      <c r="AF721" s="21"/>
      <c r="AG721" s="22"/>
      <c r="AH721" s="21"/>
      <c r="AI721" s="20"/>
      <c r="AJ721" s="246"/>
      <c r="AK721" s="246"/>
      <c r="AL721" s="19"/>
      <c r="AM721" s="7"/>
      <c r="AN721" s="7"/>
      <c r="AO721" s="239"/>
      <c r="AP721" s="230"/>
      <c r="AQ721" s="233"/>
      <c r="AR721" s="236"/>
      <c r="AS721" s="230"/>
      <c r="AT721" s="233"/>
      <c r="AU721" s="236"/>
      <c r="AV721" s="230"/>
      <c r="AW721" s="233"/>
      <c r="AX721" s="236"/>
      <c r="AY721" s="230"/>
      <c r="AZ721" s="233"/>
      <c r="BA721" s="236"/>
      <c r="BB721" s="230"/>
      <c r="BC721" s="233"/>
      <c r="BD721" s="298"/>
      <c r="BE721" s="301"/>
      <c r="BF721" s="301"/>
      <c r="BG721" s="304"/>
    </row>
    <row r="722" spans="2:60" ht="28.15" hidden="1" customHeight="1" thickBot="1">
      <c r="B722" s="18"/>
      <c r="C722" s="271"/>
      <c r="D722" s="17"/>
      <c r="E722" s="16"/>
      <c r="F722" s="16"/>
      <c r="G722" s="15"/>
      <c r="H722" s="258"/>
      <c r="I722" s="272"/>
      <c r="J722" s="272"/>
      <c r="K722" s="272"/>
      <c r="L722" s="12" t="s">
        <v>53</v>
      </c>
      <c r="M722" s="11"/>
      <c r="N722" s="12" t="s">
        <v>52</v>
      </c>
      <c r="O722" s="11"/>
      <c r="P722" s="12" t="s">
        <v>51</v>
      </c>
      <c r="Q722" s="11"/>
      <c r="R722" s="12" t="s">
        <v>50</v>
      </c>
      <c r="S722" s="11"/>
      <c r="T722" s="12">
        <v>20</v>
      </c>
      <c r="U722" s="11"/>
      <c r="V722" s="12" t="s">
        <v>49</v>
      </c>
      <c r="W722" s="11"/>
      <c r="X722" s="12" t="s">
        <v>48</v>
      </c>
      <c r="Y722" s="11"/>
      <c r="Z722" s="12" t="s">
        <v>47</v>
      </c>
      <c r="AA722" s="11"/>
      <c r="AB722" s="14" t="s">
        <v>46</v>
      </c>
      <c r="AC722" s="13"/>
      <c r="AD722" s="12" t="s">
        <v>45</v>
      </c>
      <c r="AE722" s="11"/>
      <c r="AF722" s="10"/>
      <c r="AG722" s="11"/>
      <c r="AH722" s="10"/>
      <c r="AI722" s="9"/>
      <c r="AJ722" s="247"/>
      <c r="AK722" s="247"/>
      <c r="AL722" s="8"/>
      <c r="AM722" s="7"/>
      <c r="AN722" s="7"/>
      <c r="AO722" s="240"/>
      <c r="AP722" s="231"/>
      <c r="AQ722" s="234"/>
      <c r="AR722" s="237"/>
      <c r="AS722" s="231"/>
      <c r="AT722" s="234"/>
      <c r="AU722" s="237"/>
      <c r="AV722" s="231"/>
      <c r="AW722" s="234"/>
      <c r="AX722" s="237"/>
      <c r="AY722" s="231"/>
      <c r="AZ722" s="234"/>
      <c r="BA722" s="237"/>
      <c r="BB722" s="231"/>
      <c r="BC722" s="234"/>
      <c r="BD722" s="299"/>
      <c r="BE722" s="302"/>
      <c r="BF722" s="302"/>
      <c r="BG722" s="305"/>
    </row>
    <row r="723" spans="2:60" ht="85.9" hidden="1" customHeight="1" thickBot="1">
      <c r="B723" s="94" t="s">
        <v>119</v>
      </c>
      <c r="C723" s="83" t="s">
        <v>118</v>
      </c>
      <c r="D723" s="88" t="s">
        <v>117</v>
      </c>
      <c r="E723" s="93" t="s">
        <v>116</v>
      </c>
      <c r="F723" s="92"/>
      <c r="G723" s="91"/>
      <c r="H723" s="90" t="s">
        <v>115</v>
      </c>
      <c r="I723" s="88" t="s">
        <v>43</v>
      </c>
      <c r="J723" s="88" t="s">
        <v>114</v>
      </c>
      <c r="K723" s="88" t="s">
        <v>44</v>
      </c>
      <c r="L723" s="227" t="s">
        <v>113</v>
      </c>
      <c r="M723" s="270"/>
      <c r="N723" s="227" t="s">
        <v>112</v>
      </c>
      <c r="O723" s="270"/>
      <c r="P723" s="227" t="s">
        <v>112</v>
      </c>
      <c r="Q723" s="228"/>
      <c r="R723" s="227" t="s">
        <v>112</v>
      </c>
      <c r="S723" s="228"/>
      <c r="T723" s="227" t="s">
        <v>112</v>
      </c>
      <c r="U723" s="228"/>
      <c r="V723" s="227" t="s">
        <v>112</v>
      </c>
      <c r="W723" s="228"/>
      <c r="X723" s="227" t="s">
        <v>112</v>
      </c>
      <c r="Y723" s="228"/>
      <c r="Z723" s="227" t="s">
        <v>112</v>
      </c>
      <c r="AA723" s="228"/>
      <c r="AB723" s="227" t="s">
        <v>112</v>
      </c>
      <c r="AC723" s="228"/>
      <c r="AD723" s="227" t="s">
        <v>112</v>
      </c>
      <c r="AE723" s="228"/>
      <c r="AF723" s="244" t="s">
        <v>111</v>
      </c>
      <c r="AG723" s="228"/>
      <c r="AH723" s="90" t="s">
        <v>110</v>
      </c>
      <c r="AI723" s="89" t="s">
        <v>109</v>
      </c>
      <c r="AJ723" s="88" t="s">
        <v>108</v>
      </c>
      <c r="AK723" s="88" t="s">
        <v>107</v>
      </c>
      <c r="AL723" s="87" t="s">
        <v>106</v>
      </c>
      <c r="AM723" s="86"/>
      <c r="AN723" s="86"/>
      <c r="AO723" s="84" t="s">
        <v>105</v>
      </c>
      <c r="AP723" s="83" t="s">
        <v>104</v>
      </c>
      <c r="AQ723" s="82" t="s">
        <v>103</v>
      </c>
      <c r="AR723" s="84" t="s">
        <v>102</v>
      </c>
      <c r="AS723" s="83" t="s">
        <v>101</v>
      </c>
      <c r="AT723" s="82" t="s">
        <v>100</v>
      </c>
      <c r="AU723" s="84" t="s">
        <v>99</v>
      </c>
      <c r="AV723" s="83" t="s">
        <v>98</v>
      </c>
      <c r="AW723" s="85" t="s">
        <v>97</v>
      </c>
      <c r="AX723" s="84" t="s">
        <v>96</v>
      </c>
      <c r="AY723" s="83" t="s">
        <v>95</v>
      </c>
      <c r="AZ723" s="82" t="s">
        <v>94</v>
      </c>
      <c r="BA723" s="84" t="s">
        <v>93</v>
      </c>
      <c r="BB723" s="83" t="s">
        <v>92</v>
      </c>
      <c r="BC723" s="82" t="s">
        <v>91</v>
      </c>
      <c r="BD723" s="81" t="s">
        <v>90</v>
      </c>
      <c r="BE723" s="80" t="s">
        <v>89</v>
      </c>
      <c r="BF723" s="80" t="s">
        <v>88</v>
      </c>
      <c r="BG723" s="79" t="s">
        <v>87</v>
      </c>
    </row>
    <row r="724" spans="2:60" ht="48" hidden="1" thickBot="1">
      <c r="B724" s="78" t="s">
        <v>131</v>
      </c>
      <c r="C724" s="77"/>
      <c r="D724" s="76"/>
      <c r="E724" s="267"/>
      <c r="F724" s="268"/>
      <c r="G724" s="269"/>
      <c r="H724" s="75" t="s">
        <v>85</v>
      </c>
      <c r="I724" s="74"/>
      <c r="J724" s="74"/>
      <c r="K724" s="73"/>
      <c r="L724" s="72"/>
      <c r="M724" s="68"/>
      <c r="N724" s="72"/>
      <c r="O724" s="68"/>
      <c r="P724" s="72"/>
      <c r="Q724" s="68"/>
      <c r="R724" s="72"/>
      <c r="S724" s="68"/>
      <c r="T724" s="72"/>
      <c r="U724" s="68"/>
      <c r="V724" s="72"/>
      <c r="W724" s="68"/>
      <c r="X724" s="72"/>
      <c r="Y724" s="68"/>
      <c r="Z724" s="72"/>
      <c r="AA724" s="71"/>
      <c r="AB724" s="70"/>
      <c r="AC724" s="70"/>
      <c r="AD724" s="70"/>
      <c r="AE724" s="70"/>
      <c r="AF724" s="69" t="s">
        <v>84</v>
      </c>
      <c r="AG724" s="68"/>
      <c r="AH724" s="68"/>
      <c r="AI724" s="68"/>
      <c r="AJ724" s="67"/>
      <c r="AK724" s="67"/>
      <c r="AL724" s="66"/>
      <c r="AM724" s="65"/>
      <c r="AN724" s="65"/>
      <c r="AO724" s="64">
        <f t="shared" ref="AO724:BG724" si="51">SUM(AO725:AO736)</f>
        <v>0</v>
      </c>
      <c r="AP724" s="63">
        <f t="shared" si="51"/>
        <v>0</v>
      </c>
      <c r="AQ724" s="62">
        <f t="shared" si="51"/>
        <v>0</v>
      </c>
      <c r="AR724" s="64">
        <f t="shared" si="51"/>
        <v>0</v>
      </c>
      <c r="AS724" s="63">
        <f t="shared" si="51"/>
        <v>0</v>
      </c>
      <c r="AT724" s="62">
        <f t="shared" si="51"/>
        <v>0</v>
      </c>
      <c r="AU724" s="64">
        <f t="shared" si="51"/>
        <v>0</v>
      </c>
      <c r="AV724" s="63">
        <f t="shared" si="51"/>
        <v>0</v>
      </c>
      <c r="AW724" s="62">
        <f t="shared" si="51"/>
        <v>0</v>
      </c>
      <c r="AX724" s="64">
        <f t="shared" si="51"/>
        <v>0</v>
      </c>
      <c r="AY724" s="63">
        <f t="shared" si="51"/>
        <v>0</v>
      </c>
      <c r="AZ724" s="62">
        <f t="shared" si="51"/>
        <v>0</v>
      </c>
      <c r="BA724" s="64">
        <f t="shared" si="51"/>
        <v>0</v>
      </c>
      <c r="BB724" s="63">
        <f t="shared" si="51"/>
        <v>0</v>
      </c>
      <c r="BC724" s="62">
        <f t="shared" si="51"/>
        <v>0</v>
      </c>
      <c r="BD724" s="61">
        <f t="shared" si="51"/>
        <v>0</v>
      </c>
      <c r="BE724" s="60">
        <f t="shared" si="51"/>
        <v>0</v>
      </c>
      <c r="BF724" s="60">
        <f t="shared" si="51"/>
        <v>0</v>
      </c>
      <c r="BG724" s="59">
        <f t="shared" si="51"/>
        <v>0</v>
      </c>
      <c r="BH724" s="58" t="s">
        <v>83</v>
      </c>
    </row>
    <row r="725" spans="2:60" ht="28.15" hidden="1" customHeight="1">
      <c r="B725" s="29"/>
      <c r="C725" s="263">
        <v>1</v>
      </c>
      <c r="D725" s="47"/>
      <c r="E725" s="46"/>
      <c r="F725" s="46"/>
      <c r="G725" s="45"/>
      <c r="H725" s="255"/>
      <c r="I725" s="259"/>
      <c r="J725" s="259"/>
      <c r="K725" s="259"/>
      <c r="L725" s="42" t="s">
        <v>82</v>
      </c>
      <c r="M725" s="41"/>
      <c r="N725" s="42" t="s">
        <v>81</v>
      </c>
      <c r="O725" s="41"/>
      <c r="P725" s="42" t="s">
        <v>80</v>
      </c>
      <c r="Q725" s="41"/>
      <c r="R725" s="42" t="s">
        <v>79</v>
      </c>
      <c r="S725" s="41"/>
      <c r="T725" s="42" t="s">
        <v>78</v>
      </c>
      <c r="U725" s="41"/>
      <c r="V725" s="42" t="s">
        <v>77</v>
      </c>
      <c r="W725" s="41"/>
      <c r="X725" s="42" t="s">
        <v>76</v>
      </c>
      <c r="Y725" s="41"/>
      <c r="Z725" s="42" t="s">
        <v>75</v>
      </c>
      <c r="AA725" s="41"/>
      <c r="AB725" s="44" t="s">
        <v>74</v>
      </c>
      <c r="AC725" s="43"/>
      <c r="AD725" s="42" t="s">
        <v>73</v>
      </c>
      <c r="AE725" s="41"/>
      <c r="AF725" s="40"/>
      <c r="AG725" s="41"/>
      <c r="AH725" s="40"/>
      <c r="AI725" s="39"/>
      <c r="AJ725" s="245"/>
      <c r="AK725" s="245"/>
      <c r="AL725" s="38"/>
      <c r="AM725" s="7"/>
      <c r="AN725" s="7"/>
      <c r="AO725" s="238">
        <f>SUMPRODUCT(LEN($M725:$AE728)-LEN(SUBSTITUTE($M725:$AE728,"A", "")))</f>
        <v>0</v>
      </c>
      <c r="AP725" s="229">
        <f>SUMPRODUCT(LEN($AH725:$AH728)-LEN(SUBSTITUTE($AH725:$AH728,"A", "")))</f>
        <v>0</v>
      </c>
      <c r="AQ725" s="232">
        <f>SUMPRODUCT(LEN($AG725:$AG728)-LEN(SUBSTITUTE($AG725:$AG728,"A", "")))</f>
        <v>0</v>
      </c>
      <c r="AR725" s="235">
        <f>SUMPRODUCT(LEN($M725:$AE728)-LEN(SUBSTITUTE($M725:$AE728,"S", "")))</f>
        <v>0</v>
      </c>
      <c r="AS725" s="229">
        <f>SUMPRODUCT(LEN($AH725:$AH728)-LEN(SUBSTITUTE($AH725:$AH728,"S", "")))</f>
        <v>0</v>
      </c>
      <c r="AT725" s="232">
        <f>SUMPRODUCT(LEN($AG725:$AG728)-LEN(SUBSTITUTE($AG725:$AG728,"S", "")))</f>
        <v>0</v>
      </c>
      <c r="AU725" s="235">
        <f>SUMPRODUCT(LEN($M725:$AE728)-LEN(SUBSTITUTE($M725:$AE728,"F", "")))</f>
        <v>0</v>
      </c>
      <c r="AV725" s="229">
        <f>SUMPRODUCT(LEN($AH725:$AH728)-LEN(SUBSTITUTE($AH725:$AH728,"F", "")))</f>
        <v>0</v>
      </c>
      <c r="AW725" s="232">
        <f>SUMPRODUCT(LEN($AG725:$AG728)-LEN(SUBSTITUTE($AG725:$AG728,"F", "")))</f>
        <v>0</v>
      </c>
      <c r="AX725" s="235">
        <f>SUMPRODUCT(LEN($M725:$AE728)-LEN(SUBSTITUTE($M725:$AE728,"G", "")))</f>
        <v>0</v>
      </c>
      <c r="AY725" s="229">
        <f>SUMPRODUCT(LEN($AH725:$AH728)-LEN(SUBSTITUTE($AH725:$AH728,"G", "")))</f>
        <v>0</v>
      </c>
      <c r="AZ725" s="232">
        <f>SUMPRODUCT(LEN($AG725:$AG728)-LEN(SUBSTITUTE($AG725:$AG728,"G", "")))</f>
        <v>0</v>
      </c>
      <c r="BA725" s="235">
        <f>SUMPRODUCT(LEN($M725:$AE728)-LEN(SUBSTITUTE($M725:$AE728,"M", "")))</f>
        <v>0</v>
      </c>
      <c r="BB725" s="229">
        <f>SUMPRODUCT(LEN($AH725:$AH728)-LEN(SUBSTITUTE($AH725:$AH728,"M", "")))</f>
        <v>0</v>
      </c>
      <c r="BC725" s="232">
        <f>SUMPRODUCT(LEN($AG725:$AG728)-LEN(SUBSTITUTE($AG725:$AG728,"M", "")))</f>
        <v>0</v>
      </c>
      <c r="BD725" s="297">
        <f>SUMPRODUCT(LEN($AI725:$AI728)-LEN(SUBSTITUTE($AI725:$AI728,"S", "")))</f>
        <v>0</v>
      </c>
      <c r="BE725" s="300">
        <f>SUMPRODUCT(LEN($AI725:$AI728)-LEN(SUBSTITUTE($AI725:$AI728,"F", "")))</f>
        <v>0</v>
      </c>
      <c r="BF725" s="300">
        <f>SUMPRODUCT(LEN($AI725:$AI728)-LEN(SUBSTITUTE($AI725:$AI728,"G", "")))</f>
        <v>0</v>
      </c>
      <c r="BG725" s="303">
        <f>SUMPRODUCT(LEN($AI725:$AI728)-LEN(SUBSTITUTE($AI725:$AI728,"M", "")))</f>
        <v>0</v>
      </c>
    </row>
    <row r="726" spans="2:60" ht="28.15" hidden="1" customHeight="1" thickBot="1">
      <c r="B726" s="29"/>
      <c r="C726" s="264"/>
      <c r="D726" s="37"/>
      <c r="E726" s="36"/>
      <c r="F726" s="36"/>
      <c r="G726" s="35"/>
      <c r="H726" s="256"/>
      <c r="I726" s="260"/>
      <c r="J726" s="260"/>
      <c r="K726" s="260"/>
      <c r="L726" s="32" t="s">
        <v>72</v>
      </c>
      <c r="M726" s="31"/>
      <c r="N726" s="32" t="s">
        <v>71</v>
      </c>
      <c r="O726" s="31"/>
      <c r="P726" s="32" t="s">
        <v>70</v>
      </c>
      <c r="Q726" s="31"/>
      <c r="R726" s="32" t="s">
        <v>69</v>
      </c>
      <c r="S726" s="31"/>
      <c r="T726" s="32" t="s">
        <v>68</v>
      </c>
      <c r="U726" s="31"/>
      <c r="V726" s="32" t="s">
        <v>67</v>
      </c>
      <c r="W726" s="31"/>
      <c r="X726" s="32" t="s">
        <v>66</v>
      </c>
      <c r="Y726" s="31"/>
      <c r="Z726" s="32" t="s">
        <v>65</v>
      </c>
      <c r="AA726" s="31"/>
      <c r="AB726" s="34" t="s">
        <v>64</v>
      </c>
      <c r="AC726" s="33"/>
      <c r="AD726" s="32" t="s">
        <v>63</v>
      </c>
      <c r="AE726" s="31"/>
      <c r="AF726" s="30"/>
      <c r="AG726" s="31"/>
      <c r="AH726" s="30"/>
      <c r="AI726" s="20"/>
      <c r="AJ726" s="246"/>
      <c r="AK726" s="246"/>
      <c r="AL726" s="19"/>
      <c r="AM726" s="7"/>
      <c r="AN726" s="7"/>
      <c r="AO726" s="239"/>
      <c r="AP726" s="230"/>
      <c r="AQ726" s="233"/>
      <c r="AR726" s="236"/>
      <c r="AS726" s="230"/>
      <c r="AT726" s="233"/>
      <c r="AU726" s="236"/>
      <c r="AV726" s="230"/>
      <c r="AW726" s="233"/>
      <c r="AX726" s="236"/>
      <c r="AY726" s="230"/>
      <c r="AZ726" s="233"/>
      <c r="BA726" s="236"/>
      <c r="BB726" s="230"/>
      <c r="BC726" s="233"/>
      <c r="BD726" s="298"/>
      <c r="BE726" s="301"/>
      <c r="BF726" s="301"/>
      <c r="BG726" s="304"/>
    </row>
    <row r="727" spans="2:60" ht="28.15" hidden="1" customHeight="1">
      <c r="B727" s="29"/>
      <c r="C727" s="265"/>
      <c r="D727" s="28"/>
      <c r="E727" s="27"/>
      <c r="F727" s="27"/>
      <c r="G727" s="26"/>
      <c r="H727" s="257"/>
      <c r="I727" s="261"/>
      <c r="J727" s="261"/>
      <c r="K727" s="261"/>
      <c r="L727" s="23" t="s">
        <v>62</v>
      </c>
      <c r="M727" s="22"/>
      <c r="N727" s="23" t="s">
        <v>61</v>
      </c>
      <c r="O727" s="22"/>
      <c r="P727" s="23" t="s">
        <v>60</v>
      </c>
      <c r="Q727" s="22"/>
      <c r="R727" s="23" t="s">
        <v>59</v>
      </c>
      <c r="S727" s="22"/>
      <c r="T727" s="23" t="s">
        <v>58</v>
      </c>
      <c r="U727" s="22"/>
      <c r="V727" s="23" t="s">
        <v>57</v>
      </c>
      <c r="W727" s="22"/>
      <c r="X727" s="23" t="s">
        <v>56</v>
      </c>
      <c r="Y727" s="22"/>
      <c r="Z727" s="23" t="s">
        <v>55</v>
      </c>
      <c r="AA727" s="22"/>
      <c r="AB727" s="25" t="s">
        <v>54</v>
      </c>
      <c r="AC727" s="24"/>
      <c r="AD727" s="23">
        <v>39</v>
      </c>
      <c r="AE727" s="22"/>
      <c r="AF727" s="21"/>
      <c r="AG727" s="22"/>
      <c r="AH727" s="21"/>
      <c r="AI727" s="20"/>
      <c r="AJ727" s="246"/>
      <c r="AK727" s="246"/>
      <c r="AL727" s="19"/>
      <c r="AM727" s="7"/>
      <c r="AN727" s="7"/>
      <c r="AO727" s="239"/>
      <c r="AP727" s="230"/>
      <c r="AQ727" s="233"/>
      <c r="AR727" s="236"/>
      <c r="AS727" s="230"/>
      <c r="AT727" s="233"/>
      <c r="AU727" s="236"/>
      <c r="AV727" s="230"/>
      <c r="AW727" s="233"/>
      <c r="AX727" s="236"/>
      <c r="AY727" s="230"/>
      <c r="AZ727" s="233"/>
      <c r="BA727" s="236"/>
      <c r="BB727" s="230"/>
      <c r="BC727" s="233"/>
      <c r="BD727" s="298"/>
      <c r="BE727" s="301"/>
      <c r="BF727" s="301"/>
      <c r="BG727" s="304"/>
    </row>
    <row r="728" spans="2:60" ht="28.15" hidden="1" customHeight="1" thickBot="1">
      <c r="B728" s="29"/>
      <c r="C728" s="266"/>
      <c r="D728" s="57"/>
      <c r="E728" s="56"/>
      <c r="F728" s="56"/>
      <c r="G728" s="55"/>
      <c r="H728" s="258"/>
      <c r="I728" s="262"/>
      <c r="J728" s="262"/>
      <c r="K728" s="262"/>
      <c r="L728" s="52" t="s">
        <v>53</v>
      </c>
      <c r="M728" s="51"/>
      <c r="N728" s="52" t="s">
        <v>52</v>
      </c>
      <c r="O728" s="51"/>
      <c r="P728" s="52" t="s">
        <v>51</v>
      </c>
      <c r="Q728" s="51"/>
      <c r="R728" s="52" t="s">
        <v>50</v>
      </c>
      <c r="S728" s="51"/>
      <c r="T728" s="52">
        <v>20</v>
      </c>
      <c r="U728" s="51"/>
      <c r="V728" s="52" t="s">
        <v>49</v>
      </c>
      <c r="W728" s="51"/>
      <c r="X728" s="52" t="s">
        <v>48</v>
      </c>
      <c r="Y728" s="51"/>
      <c r="Z728" s="52" t="s">
        <v>47</v>
      </c>
      <c r="AA728" s="51"/>
      <c r="AB728" s="54" t="s">
        <v>46</v>
      </c>
      <c r="AC728" s="53"/>
      <c r="AD728" s="52" t="s">
        <v>45</v>
      </c>
      <c r="AE728" s="51"/>
      <c r="AF728" s="50"/>
      <c r="AG728" s="51"/>
      <c r="AH728" s="50"/>
      <c r="AI728" s="49"/>
      <c r="AJ728" s="248"/>
      <c r="AK728" s="248"/>
      <c r="AL728" s="48"/>
      <c r="AM728" s="7"/>
      <c r="AN728" s="7"/>
      <c r="AO728" s="240"/>
      <c r="AP728" s="231"/>
      <c r="AQ728" s="234"/>
      <c r="AR728" s="237"/>
      <c r="AS728" s="231"/>
      <c r="AT728" s="234"/>
      <c r="AU728" s="237"/>
      <c r="AV728" s="231"/>
      <c r="AW728" s="234"/>
      <c r="AX728" s="237"/>
      <c r="AY728" s="231"/>
      <c r="AZ728" s="234"/>
      <c r="BA728" s="237"/>
      <c r="BB728" s="231"/>
      <c r="BC728" s="234"/>
      <c r="BD728" s="299"/>
      <c r="BE728" s="302"/>
      <c r="BF728" s="302"/>
      <c r="BG728" s="305"/>
    </row>
    <row r="729" spans="2:60" ht="28.15" hidden="1" customHeight="1">
      <c r="B729" s="29"/>
      <c r="C729" s="263">
        <v>2</v>
      </c>
      <c r="D729" s="47"/>
      <c r="E729" s="46"/>
      <c r="F729" s="46"/>
      <c r="G729" s="45"/>
      <c r="H729" s="255"/>
      <c r="I729" s="259"/>
      <c r="J729" s="259"/>
      <c r="K729" s="259"/>
      <c r="L729" s="42" t="s">
        <v>82</v>
      </c>
      <c r="M729" s="41"/>
      <c r="N729" s="42" t="s">
        <v>81</v>
      </c>
      <c r="O729" s="41"/>
      <c r="P729" s="42" t="s">
        <v>80</v>
      </c>
      <c r="Q729" s="41"/>
      <c r="R729" s="42" t="s">
        <v>79</v>
      </c>
      <c r="S729" s="41"/>
      <c r="T729" s="42" t="s">
        <v>78</v>
      </c>
      <c r="U729" s="41"/>
      <c r="V729" s="42" t="s">
        <v>77</v>
      </c>
      <c r="W729" s="41"/>
      <c r="X729" s="42" t="s">
        <v>76</v>
      </c>
      <c r="Y729" s="41"/>
      <c r="Z729" s="42" t="s">
        <v>75</v>
      </c>
      <c r="AA729" s="41"/>
      <c r="AB729" s="44" t="s">
        <v>74</v>
      </c>
      <c r="AC729" s="43"/>
      <c r="AD729" s="42" t="s">
        <v>73</v>
      </c>
      <c r="AE729" s="41"/>
      <c r="AF729" s="40"/>
      <c r="AG729" s="41"/>
      <c r="AH729" s="40"/>
      <c r="AI729" s="39"/>
      <c r="AJ729" s="249"/>
      <c r="AK729" s="252"/>
      <c r="AL729" s="38"/>
      <c r="AM729" s="7"/>
      <c r="AN729" s="7"/>
      <c r="AO729" s="238">
        <f>SUMPRODUCT(LEN($M729:$AE732)-LEN(SUBSTITUTE($M729:$AE732,"A", "")))</f>
        <v>0</v>
      </c>
      <c r="AP729" s="229">
        <f>SUMPRODUCT(LEN($AH729:$AH732)-LEN(SUBSTITUTE($AH729:$AH732,"A", "")))</f>
        <v>0</v>
      </c>
      <c r="AQ729" s="232">
        <f>SUMPRODUCT(LEN($AG729:$AG732)-LEN(SUBSTITUTE($AG729:$AG732,"A", "")))</f>
        <v>0</v>
      </c>
      <c r="AR729" s="235">
        <f>SUMPRODUCT(LEN($M729:$AE732)-LEN(SUBSTITUTE($M729:$AE732,"S", "")))</f>
        <v>0</v>
      </c>
      <c r="AS729" s="229">
        <f>SUMPRODUCT(LEN($AH729:$AH732)-LEN(SUBSTITUTE($AH729:$AH732,"S", "")))</f>
        <v>0</v>
      </c>
      <c r="AT729" s="232">
        <f>SUMPRODUCT(LEN($AG729:$AG732)-LEN(SUBSTITUTE($AG729:$AG732,"S", "")))</f>
        <v>0</v>
      </c>
      <c r="AU729" s="235">
        <f>SUMPRODUCT(LEN($M729:$AE732)-LEN(SUBSTITUTE($M729:$AE732,"F", "")))</f>
        <v>0</v>
      </c>
      <c r="AV729" s="229">
        <f>SUMPRODUCT(LEN($AH729:$AH732)-LEN(SUBSTITUTE($AH729:$AH732,"F", "")))</f>
        <v>0</v>
      </c>
      <c r="AW729" s="232">
        <f>SUMPRODUCT(LEN($AG729:$AG732)-LEN(SUBSTITUTE($AG729:$AG732,"F", "")))</f>
        <v>0</v>
      </c>
      <c r="AX729" s="235">
        <f>SUMPRODUCT(LEN($M729:$AE732)-LEN(SUBSTITUTE($M729:$AE732,"G", "")))</f>
        <v>0</v>
      </c>
      <c r="AY729" s="229">
        <f>SUMPRODUCT(LEN($AH729:$AH732)-LEN(SUBSTITUTE($AH729:$AH732,"G", "")))</f>
        <v>0</v>
      </c>
      <c r="AZ729" s="232">
        <f>SUMPRODUCT(LEN($AG729:$AG732)-LEN(SUBSTITUTE($AG729:$AG732,"G", "")))</f>
        <v>0</v>
      </c>
      <c r="BA729" s="235">
        <f>SUMPRODUCT(LEN($M729:$AE732)-LEN(SUBSTITUTE($M729:$AE732,"M", "")))</f>
        <v>0</v>
      </c>
      <c r="BB729" s="229">
        <f>SUMPRODUCT(LEN($AH729:$AH732)-LEN(SUBSTITUTE($AH729:$AH732,"M", "")))</f>
        <v>0</v>
      </c>
      <c r="BC729" s="232">
        <f>SUMPRODUCT(LEN($AG729:$AG732)-LEN(SUBSTITUTE($AG729:$AG732,"M", "")))</f>
        <v>0</v>
      </c>
      <c r="BD729" s="297">
        <f>SUMPRODUCT(LEN($AI729:$AI732)-LEN(SUBSTITUTE($AI729:$AI732,"S", "")))</f>
        <v>0</v>
      </c>
      <c r="BE729" s="300">
        <f>SUMPRODUCT(LEN($AI729:$AI732)-LEN(SUBSTITUTE($AI729:$AI732,"F", "")))</f>
        <v>0</v>
      </c>
      <c r="BF729" s="300">
        <f>SUMPRODUCT(LEN($AI729:$AI732)-LEN(SUBSTITUTE($AI729:$AI732,"G", "")))</f>
        <v>0</v>
      </c>
      <c r="BG729" s="303">
        <f>SUMPRODUCT(LEN($AI729:$AI732)-LEN(SUBSTITUTE($AI729:$AI732,"M", "")))</f>
        <v>0</v>
      </c>
    </row>
    <row r="730" spans="2:60" ht="28.15" hidden="1" customHeight="1" thickBot="1">
      <c r="B730" s="29"/>
      <c r="C730" s="264"/>
      <c r="D730" s="37"/>
      <c r="E730" s="36"/>
      <c r="F730" s="36"/>
      <c r="G730" s="35"/>
      <c r="H730" s="256"/>
      <c r="I730" s="260"/>
      <c r="J730" s="260"/>
      <c r="K730" s="260"/>
      <c r="L730" s="32" t="s">
        <v>72</v>
      </c>
      <c r="M730" s="31"/>
      <c r="N730" s="32" t="s">
        <v>71</v>
      </c>
      <c r="O730" s="31"/>
      <c r="P730" s="32" t="s">
        <v>70</v>
      </c>
      <c r="Q730" s="31"/>
      <c r="R730" s="32" t="s">
        <v>69</v>
      </c>
      <c r="S730" s="31"/>
      <c r="T730" s="32" t="s">
        <v>68</v>
      </c>
      <c r="U730" s="31"/>
      <c r="V730" s="32" t="s">
        <v>67</v>
      </c>
      <c r="W730" s="31"/>
      <c r="X730" s="32" t="s">
        <v>66</v>
      </c>
      <c r="Y730" s="31"/>
      <c r="Z730" s="32" t="s">
        <v>65</v>
      </c>
      <c r="AA730" s="31"/>
      <c r="AB730" s="34" t="s">
        <v>64</v>
      </c>
      <c r="AC730" s="33"/>
      <c r="AD730" s="32" t="s">
        <v>63</v>
      </c>
      <c r="AE730" s="31"/>
      <c r="AF730" s="30"/>
      <c r="AG730" s="31"/>
      <c r="AH730" s="30"/>
      <c r="AI730" s="20"/>
      <c r="AJ730" s="250"/>
      <c r="AK730" s="253"/>
      <c r="AL730" s="19"/>
      <c r="AM730" s="7"/>
      <c r="AN730" s="7"/>
      <c r="AO730" s="239"/>
      <c r="AP730" s="230"/>
      <c r="AQ730" s="233"/>
      <c r="AR730" s="236"/>
      <c r="AS730" s="230"/>
      <c r="AT730" s="233"/>
      <c r="AU730" s="236"/>
      <c r="AV730" s="230"/>
      <c r="AW730" s="233"/>
      <c r="AX730" s="236"/>
      <c r="AY730" s="230"/>
      <c r="AZ730" s="233"/>
      <c r="BA730" s="236"/>
      <c r="BB730" s="230"/>
      <c r="BC730" s="233"/>
      <c r="BD730" s="298"/>
      <c r="BE730" s="301"/>
      <c r="BF730" s="301"/>
      <c r="BG730" s="304"/>
    </row>
    <row r="731" spans="2:60" ht="28.15" hidden="1" customHeight="1">
      <c r="B731" s="29"/>
      <c r="C731" s="265"/>
      <c r="D731" s="28"/>
      <c r="E731" s="27"/>
      <c r="F731" s="27"/>
      <c r="G731" s="26"/>
      <c r="H731" s="257"/>
      <c r="I731" s="261"/>
      <c r="J731" s="261"/>
      <c r="K731" s="261"/>
      <c r="L731" s="23" t="s">
        <v>62</v>
      </c>
      <c r="M731" s="22"/>
      <c r="N731" s="23" t="s">
        <v>61</v>
      </c>
      <c r="O731" s="22"/>
      <c r="P731" s="23" t="s">
        <v>60</v>
      </c>
      <c r="Q731" s="22"/>
      <c r="R731" s="23" t="s">
        <v>59</v>
      </c>
      <c r="S731" s="22"/>
      <c r="T731" s="23" t="s">
        <v>58</v>
      </c>
      <c r="U731" s="22"/>
      <c r="V731" s="23" t="s">
        <v>57</v>
      </c>
      <c r="W731" s="22"/>
      <c r="X731" s="23" t="s">
        <v>56</v>
      </c>
      <c r="Y731" s="22"/>
      <c r="Z731" s="23" t="s">
        <v>55</v>
      </c>
      <c r="AA731" s="22"/>
      <c r="AB731" s="25" t="s">
        <v>54</v>
      </c>
      <c r="AC731" s="24"/>
      <c r="AD731" s="23">
        <v>39</v>
      </c>
      <c r="AE731" s="22"/>
      <c r="AF731" s="21"/>
      <c r="AG731" s="22"/>
      <c r="AH731" s="21"/>
      <c r="AI731" s="20"/>
      <c r="AJ731" s="250"/>
      <c r="AK731" s="253"/>
      <c r="AL731" s="19"/>
      <c r="AM731" s="7"/>
      <c r="AN731" s="7"/>
      <c r="AO731" s="239"/>
      <c r="AP731" s="230"/>
      <c r="AQ731" s="233"/>
      <c r="AR731" s="236"/>
      <c r="AS731" s="230"/>
      <c r="AT731" s="233"/>
      <c r="AU731" s="236"/>
      <c r="AV731" s="230"/>
      <c r="AW731" s="233"/>
      <c r="AX731" s="236"/>
      <c r="AY731" s="230"/>
      <c r="AZ731" s="233"/>
      <c r="BA731" s="236"/>
      <c r="BB731" s="230"/>
      <c r="BC731" s="233"/>
      <c r="BD731" s="298"/>
      <c r="BE731" s="301"/>
      <c r="BF731" s="301"/>
      <c r="BG731" s="304"/>
    </row>
    <row r="732" spans="2:60" ht="28.15" hidden="1" customHeight="1" thickBot="1">
      <c r="B732" s="29"/>
      <c r="C732" s="266"/>
      <c r="D732" s="57"/>
      <c r="E732" s="56"/>
      <c r="F732" s="56"/>
      <c r="G732" s="55"/>
      <c r="H732" s="258"/>
      <c r="I732" s="262"/>
      <c r="J732" s="262"/>
      <c r="K732" s="262"/>
      <c r="L732" s="52" t="s">
        <v>53</v>
      </c>
      <c r="M732" s="51"/>
      <c r="N732" s="52" t="s">
        <v>52</v>
      </c>
      <c r="O732" s="51"/>
      <c r="P732" s="52" t="s">
        <v>51</v>
      </c>
      <c r="Q732" s="51"/>
      <c r="R732" s="52" t="s">
        <v>50</v>
      </c>
      <c r="S732" s="51"/>
      <c r="T732" s="52">
        <v>20</v>
      </c>
      <c r="U732" s="51"/>
      <c r="V732" s="52" t="s">
        <v>49</v>
      </c>
      <c r="W732" s="51"/>
      <c r="X732" s="52" t="s">
        <v>48</v>
      </c>
      <c r="Y732" s="51"/>
      <c r="Z732" s="52" t="s">
        <v>47</v>
      </c>
      <c r="AA732" s="51"/>
      <c r="AB732" s="54" t="s">
        <v>46</v>
      </c>
      <c r="AC732" s="53"/>
      <c r="AD732" s="52" t="s">
        <v>45</v>
      </c>
      <c r="AE732" s="51"/>
      <c r="AF732" s="50"/>
      <c r="AG732" s="51"/>
      <c r="AH732" s="50"/>
      <c r="AI732" s="49"/>
      <c r="AJ732" s="251"/>
      <c r="AK732" s="254"/>
      <c r="AL732" s="48"/>
      <c r="AM732" s="7"/>
      <c r="AN732" s="7"/>
      <c r="AO732" s="240"/>
      <c r="AP732" s="231"/>
      <c r="AQ732" s="234"/>
      <c r="AR732" s="237"/>
      <c r="AS732" s="231"/>
      <c r="AT732" s="234"/>
      <c r="AU732" s="237"/>
      <c r="AV732" s="231"/>
      <c r="AW732" s="234"/>
      <c r="AX732" s="237"/>
      <c r="AY732" s="231"/>
      <c r="AZ732" s="234"/>
      <c r="BA732" s="237"/>
      <c r="BB732" s="231"/>
      <c r="BC732" s="234"/>
      <c r="BD732" s="299"/>
      <c r="BE732" s="302"/>
      <c r="BF732" s="302"/>
      <c r="BG732" s="305"/>
    </row>
    <row r="733" spans="2:60" ht="28.15" hidden="1" customHeight="1">
      <c r="B733" s="29"/>
      <c r="C733" s="263">
        <v>3</v>
      </c>
      <c r="D733" s="47"/>
      <c r="E733" s="46"/>
      <c r="F733" s="46"/>
      <c r="G733" s="45"/>
      <c r="H733" s="255"/>
      <c r="I733" s="259"/>
      <c r="J733" s="259"/>
      <c r="K733" s="259"/>
      <c r="L733" s="42" t="s">
        <v>82</v>
      </c>
      <c r="M733" s="41"/>
      <c r="N733" s="42" t="s">
        <v>81</v>
      </c>
      <c r="O733" s="41"/>
      <c r="P733" s="42" t="s">
        <v>80</v>
      </c>
      <c r="Q733" s="41"/>
      <c r="R733" s="42" t="s">
        <v>79</v>
      </c>
      <c r="S733" s="41"/>
      <c r="T733" s="42" t="s">
        <v>78</v>
      </c>
      <c r="U733" s="41"/>
      <c r="V733" s="42" t="s">
        <v>77</v>
      </c>
      <c r="W733" s="41"/>
      <c r="X733" s="42" t="s">
        <v>76</v>
      </c>
      <c r="Y733" s="41"/>
      <c r="Z733" s="42" t="s">
        <v>75</v>
      </c>
      <c r="AA733" s="41"/>
      <c r="AB733" s="44" t="s">
        <v>74</v>
      </c>
      <c r="AC733" s="43"/>
      <c r="AD733" s="42" t="s">
        <v>73</v>
      </c>
      <c r="AE733" s="41"/>
      <c r="AF733" s="40"/>
      <c r="AG733" s="41"/>
      <c r="AH733" s="40"/>
      <c r="AI733" s="39"/>
      <c r="AJ733" s="245"/>
      <c r="AK733" s="245"/>
      <c r="AL733" s="38"/>
      <c r="AM733" s="7"/>
      <c r="AN733" s="7"/>
      <c r="AO733" s="238">
        <f>SUMPRODUCT(LEN($M733:$AE736)-LEN(SUBSTITUTE($M733:$AE736,"A", "")))</f>
        <v>0</v>
      </c>
      <c r="AP733" s="229">
        <f>SUMPRODUCT(LEN($AH733:$AH736)-LEN(SUBSTITUTE($AH733:$AH736,"A", "")))</f>
        <v>0</v>
      </c>
      <c r="AQ733" s="232">
        <f>SUMPRODUCT(LEN($AG733:$AG736)-LEN(SUBSTITUTE($AG733:$AG736,"A", "")))</f>
        <v>0</v>
      </c>
      <c r="AR733" s="235">
        <f>SUMPRODUCT(LEN($M733:$AE736)-LEN(SUBSTITUTE($M733:$AE736,"S", "")))</f>
        <v>0</v>
      </c>
      <c r="AS733" s="229">
        <f>SUMPRODUCT(LEN($AH733:$AH736)-LEN(SUBSTITUTE($AH733:$AH736,"S", "")))</f>
        <v>0</v>
      </c>
      <c r="AT733" s="232">
        <f>SUMPRODUCT(LEN($AG733:$AG736)-LEN(SUBSTITUTE($AG733:$AG736,"S", "")))</f>
        <v>0</v>
      </c>
      <c r="AU733" s="235">
        <f>SUMPRODUCT(LEN($M733:$AE736)-LEN(SUBSTITUTE($M733:$AE736,"F", "")))</f>
        <v>0</v>
      </c>
      <c r="AV733" s="229">
        <f>SUMPRODUCT(LEN($AH733:$AH736)-LEN(SUBSTITUTE($AH733:$AH736,"F", "")))</f>
        <v>0</v>
      </c>
      <c r="AW733" s="232">
        <f>SUMPRODUCT(LEN($AG733:$AG736)-LEN(SUBSTITUTE($AG733:$AG736,"F", "")))</f>
        <v>0</v>
      </c>
      <c r="AX733" s="235">
        <f>SUMPRODUCT(LEN($M733:$AE736)-LEN(SUBSTITUTE($M733:$AE736,"G", "")))</f>
        <v>0</v>
      </c>
      <c r="AY733" s="229">
        <f>SUMPRODUCT(LEN($AH733:$AH736)-LEN(SUBSTITUTE($AH733:$AH736,"G", "")))</f>
        <v>0</v>
      </c>
      <c r="AZ733" s="232">
        <f>SUMPRODUCT(LEN($AG733:$AG736)-LEN(SUBSTITUTE($AG733:$AG736,"G", "")))</f>
        <v>0</v>
      </c>
      <c r="BA733" s="235">
        <f>SUMPRODUCT(LEN($M733:$AE736)-LEN(SUBSTITUTE($M733:$AE736,"M", "")))</f>
        <v>0</v>
      </c>
      <c r="BB733" s="229">
        <f>SUMPRODUCT(LEN($AH733:$AH736)-LEN(SUBSTITUTE($AH733:$AH736,"M", "")))</f>
        <v>0</v>
      </c>
      <c r="BC733" s="232">
        <f>SUMPRODUCT(LEN($AG733:$AG736)-LEN(SUBSTITUTE($AG733:$AG736,"M", "")))</f>
        <v>0</v>
      </c>
      <c r="BD733" s="297">
        <f>SUMPRODUCT(LEN($AI733:$AI736)-LEN(SUBSTITUTE($AI733:$AI736,"S", "")))</f>
        <v>0</v>
      </c>
      <c r="BE733" s="300">
        <f>SUMPRODUCT(LEN($AI733:$AI736)-LEN(SUBSTITUTE($AI733:$AI736,"F", "")))</f>
        <v>0</v>
      </c>
      <c r="BF733" s="300">
        <f>SUMPRODUCT(LEN($AI733:$AI736)-LEN(SUBSTITUTE($AI733:$AI736,"G", "")))</f>
        <v>0</v>
      </c>
      <c r="BG733" s="303">
        <f>SUMPRODUCT(LEN($AI733:$AI736)-LEN(SUBSTITUTE($AI733:$AI736,"M", "")))</f>
        <v>0</v>
      </c>
    </row>
    <row r="734" spans="2:60" ht="28.15" hidden="1" customHeight="1" thickBot="1">
      <c r="B734" s="29"/>
      <c r="C734" s="264"/>
      <c r="D734" s="37"/>
      <c r="E734" s="36"/>
      <c r="F734" s="36"/>
      <c r="G734" s="35"/>
      <c r="H734" s="256"/>
      <c r="I734" s="260"/>
      <c r="J734" s="260"/>
      <c r="K734" s="260"/>
      <c r="L734" s="32" t="s">
        <v>72</v>
      </c>
      <c r="M734" s="31"/>
      <c r="N734" s="32" t="s">
        <v>71</v>
      </c>
      <c r="O734" s="31"/>
      <c r="P734" s="32" t="s">
        <v>70</v>
      </c>
      <c r="Q734" s="31"/>
      <c r="R734" s="32" t="s">
        <v>69</v>
      </c>
      <c r="S734" s="31"/>
      <c r="T734" s="32" t="s">
        <v>68</v>
      </c>
      <c r="U734" s="31"/>
      <c r="V734" s="32" t="s">
        <v>67</v>
      </c>
      <c r="W734" s="31"/>
      <c r="X734" s="32" t="s">
        <v>66</v>
      </c>
      <c r="Y734" s="31"/>
      <c r="Z734" s="32" t="s">
        <v>65</v>
      </c>
      <c r="AA734" s="31"/>
      <c r="AB734" s="34" t="s">
        <v>64</v>
      </c>
      <c r="AC734" s="33"/>
      <c r="AD734" s="32" t="s">
        <v>63</v>
      </c>
      <c r="AE734" s="31"/>
      <c r="AF734" s="30"/>
      <c r="AG734" s="31"/>
      <c r="AH734" s="30"/>
      <c r="AI734" s="20"/>
      <c r="AJ734" s="246"/>
      <c r="AK734" s="246"/>
      <c r="AL734" s="19"/>
      <c r="AM734" s="7"/>
      <c r="AN734" s="7"/>
      <c r="AO734" s="239"/>
      <c r="AP734" s="230"/>
      <c r="AQ734" s="233"/>
      <c r="AR734" s="236"/>
      <c r="AS734" s="230"/>
      <c r="AT734" s="233"/>
      <c r="AU734" s="236"/>
      <c r="AV734" s="230"/>
      <c r="AW734" s="233"/>
      <c r="AX734" s="236"/>
      <c r="AY734" s="230"/>
      <c r="AZ734" s="233"/>
      <c r="BA734" s="236"/>
      <c r="BB734" s="230"/>
      <c r="BC734" s="233"/>
      <c r="BD734" s="298"/>
      <c r="BE734" s="301"/>
      <c r="BF734" s="301"/>
      <c r="BG734" s="304"/>
    </row>
    <row r="735" spans="2:60" ht="28.15" hidden="1" customHeight="1">
      <c r="B735" s="29"/>
      <c r="C735" s="265"/>
      <c r="D735" s="28"/>
      <c r="E735" s="27"/>
      <c r="F735" s="27"/>
      <c r="G735" s="26"/>
      <c r="H735" s="257"/>
      <c r="I735" s="261"/>
      <c r="J735" s="261"/>
      <c r="K735" s="261"/>
      <c r="L735" s="23" t="s">
        <v>62</v>
      </c>
      <c r="M735" s="22"/>
      <c r="N735" s="23" t="s">
        <v>61</v>
      </c>
      <c r="O735" s="22"/>
      <c r="P735" s="23" t="s">
        <v>60</v>
      </c>
      <c r="Q735" s="22"/>
      <c r="R735" s="23" t="s">
        <v>59</v>
      </c>
      <c r="S735" s="22"/>
      <c r="T735" s="23" t="s">
        <v>58</v>
      </c>
      <c r="U735" s="22"/>
      <c r="V735" s="23" t="s">
        <v>57</v>
      </c>
      <c r="W735" s="22"/>
      <c r="X735" s="23" t="s">
        <v>56</v>
      </c>
      <c r="Y735" s="22"/>
      <c r="Z735" s="23" t="s">
        <v>55</v>
      </c>
      <c r="AA735" s="22"/>
      <c r="AB735" s="25" t="s">
        <v>54</v>
      </c>
      <c r="AC735" s="24"/>
      <c r="AD735" s="23">
        <v>39</v>
      </c>
      <c r="AE735" s="22"/>
      <c r="AF735" s="21"/>
      <c r="AG735" s="22"/>
      <c r="AH735" s="21"/>
      <c r="AI735" s="20"/>
      <c r="AJ735" s="246"/>
      <c r="AK735" s="246"/>
      <c r="AL735" s="19"/>
      <c r="AM735" s="7"/>
      <c r="AN735" s="7"/>
      <c r="AO735" s="239"/>
      <c r="AP735" s="230"/>
      <c r="AQ735" s="233"/>
      <c r="AR735" s="236"/>
      <c r="AS735" s="230"/>
      <c r="AT735" s="233"/>
      <c r="AU735" s="236"/>
      <c r="AV735" s="230"/>
      <c r="AW735" s="233"/>
      <c r="AX735" s="236"/>
      <c r="AY735" s="230"/>
      <c r="AZ735" s="233"/>
      <c r="BA735" s="236"/>
      <c r="BB735" s="230"/>
      <c r="BC735" s="233"/>
      <c r="BD735" s="298"/>
      <c r="BE735" s="301"/>
      <c r="BF735" s="301"/>
      <c r="BG735" s="304"/>
    </row>
    <row r="736" spans="2:60" ht="28.15" hidden="1" customHeight="1" thickBot="1">
      <c r="B736" s="18"/>
      <c r="C736" s="271"/>
      <c r="D736" s="17"/>
      <c r="E736" s="16"/>
      <c r="F736" s="16"/>
      <c r="G736" s="15"/>
      <c r="H736" s="258"/>
      <c r="I736" s="272"/>
      <c r="J736" s="272"/>
      <c r="K736" s="272"/>
      <c r="L736" s="12" t="s">
        <v>53</v>
      </c>
      <c r="M736" s="11"/>
      <c r="N736" s="12" t="s">
        <v>52</v>
      </c>
      <c r="O736" s="11"/>
      <c r="P736" s="12" t="s">
        <v>51</v>
      </c>
      <c r="Q736" s="11"/>
      <c r="R736" s="12" t="s">
        <v>50</v>
      </c>
      <c r="S736" s="11"/>
      <c r="T736" s="12">
        <v>20</v>
      </c>
      <c r="U736" s="11"/>
      <c r="V736" s="12" t="s">
        <v>49</v>
      </c>
      <c r="W736" s="11"/>
      <c r="X736" s="12" t="s">
        <v>48</v>
      </c>
      <c r="Y736" s="11"/>
      <c r="Z736" s="12" t="s">
        <v>47</v>
      </c>
      <c r="AA736" s="11"/>
      <c r="AB736" s="14" t="s">
        <v>46</v>
      </c>
      <c r="AC736" s="13"/>
      <c r="AD736" s="12" t="s">
        <v>45</v>
      </c>
      <c r="AE736" s="11"/>
      <c r="AF736" s="10"/>
      <c r="AG736" s="11"/>
      <c r="AH736" s="10"/>
      <c r="AI736" s="9"/>
      <c r="AJ736" s="247"/>
      <c r="AK736" s="247"/>
      <c r="AL736" s="8"/>
      <c r="AM736" s="7"/>
      <c r="AN736" s="7"/>
      <c r="AO736" s="240"/>
      <c r="AP736" s="231"/>
      <c r="AQ736" s="234"/>
      <c r="AR736" s="237"/>
      <c r="AS736" s="231"/>
      <c r="AT736" s="234"/>
      <c r="AU736" s="237"/>
      <c r="AV736" s="231"/>
      <c r="AW736" s="234"/>
      <c r="AX736" s="237"/>
      <c r="AY736" s="231"/>
      <c r="AZ736" s="234"/>
      <c r="BA736" s="237"/>
      <c r="BB736" s="231"/>
      <c r="BC736" s="234"/>
      <c r="BD736" s="299"/>
      <c r="BE736" s="302"/>
      <c r="BF736" s="302"/>
      <c r="BG736" s="305"/>
    </row>
    <row r="737" spans="2:60" ht="85.9" hidden="1" customHeight="1" thickBot="1">
      <c r="B737" s="94" t="s">
        <v>119</v>
      </c>
      <c r="C737" s="83" t="s">
        <v>118</v>
      </c>
      <c r="D737" s="88" t="s">
        <v>117</v>
      </c>
      <c r="E737" s="93" t="s">
        <v>116</v>
      </c>
      <c r="F737" s="92"/>
      <c r="G737" s="91"/>
      <c r="H737" s="90" t="s">
        <v>115</v>
      </c>
      <c r="I737" s="88" t="s">
        <v>43</v>
      </c>
      <c r="J737" s="88" t="s">
        <v>114</v>
      </c>
      <c r="K737" s="88" t="s">
        <v>44</v>
      </c>
      <c r="L737" s="227" t="s">
        <v>113</v>
      </c>
      <c r="M737" s="270"/>
      <c r="N737" s="227" t="s">
        <v>112</v>
      </c>
      <c r="O737" s="270"/>
      <c r="P737" s="227" t="s">
        <v>112</v>
      </c>
      <c r="Q737" s="228"/>
      <c r="R737" s="227" t="s">
        <v>112</v>
      </c>
      <c r="S737" s="228"/>
      <c r="T737" s="227" t="s">
        <v>112</v>
      </c>
      <c r="U737" s="228"/>
      <c r="V737" s="227" t="s">
        <v>112</v>
      </c>
      <c r="W737" s="228"/>
      <c r="X737" s="227" t="s">
        <v>112</v>
      </c>
      <c r="Y737" s="228"/>
      <c r="Z737" s="227" t="s">
        <v>112</v>
      </c>
      <c r="AA737" s="228"/>
      <c r="AB737" s="227" t="s">
        <v>112</v>
      </c>
      <c r="AC737" s="228"/>
      <c r="AD737" s="227" t="s">
        <v>112</v>
      </c>
      <c r="AE737" s="228"/>
      <c r="AF737" s="244" t="s">
        <v>111</v>
      </c>
      <c r="AG737" s="228"/>
      <c r="AH737" s="90" t="s">
        <v>110</v>
      </c>
      <c r="AI737" s="89" t="s">
        <v>109</v>
      </c>
      <c r="AJ737" s="88" t="s">
        <v>108</v>
      </c>
      <c r="AK737" s="88" t="s">
        <v>107</v>
      </c>
      <c r="AL737" s="87" t="s">
        <v>106</v>
      </c>
      <c r="AM737" s="86"/>
      <c r="AN737" s="86"/>
      <c r="AO737" s="84" t="s">
        <v>105</v>
      </c>
      <c r="AP737" s="83" t="s">
        <v>104</v>
      </c>
      <c r="AQ737" s="82" t="s">
        <v>103</v>
      </c>
      <c r="AR737" s="84" t="s">
        <v>102</v>
      </c>
      <c r="AS737" s="83" t="s">
        <v>101</v>
      </c>
      <c r="AT737" s="82" t="s">
        <v>100</v>
      </c>
      <c r="AU737" s="84" t="s">
        <v>99</v>
      </c>
      <c r="AV737" s="83" t="s">
        <v>98</v>
      </c>
      <c r="AW737" s="85" t="s">
        <v>97</v>
      </c>
      <c r="AX737" s="84" t="s">
        <v>96</v>
      </c>
      <c r="AY737" s="83" t="s">
        <v>95</v>
      </c>
      <c r="AZ737" s="82" t="s">
        <v>94</v>
      </c>
      <c r="BA737" s="84" t="s">
        <v>93</v>
      </c>
      <c r="BB737" s="83" t="s">
        <v>92</v>
      </c>
      <c r="BC737" s="82" t="s">
        <v>91</v>
      </c>
      <c r="BD737" s="81" t="s">
        <v>90</v>
      </c>
      <c r="BE737" s="80" t="s">
        <v>89</v>
      </c>
      <c r="BF737" s="80" t="s">
        <v>88</v>
      </c>
      <c r="BG737" s="79" t="s">
        <v>87</v>
      </c>
    </row>
    <row r="738" spans="2:60" ht="48" hidden="1" thickBot="1">
      <c r="B738" s="78" t="s">
        <v>130</v>
      </c>
      <c r="C738" s="77"/>
      <c r="D738" s="76"/>
      <c r="E738" s="267"/>
      <c r="F738" s="268"/>
      <c r="G738" s="269"/>
      <c r="H738" s="75" t="s">
        <v>85</v>
      </c>
      <c r="I738" s="74"/>
      <c r="J738" s="74"/>
      <c r="K738" s="73"/>
      <c r="L738" s="72"/>
      <c r="M738" s="68"/>
      <c r="N738" s="72"/>
      <c r="O738" s="68"/>
      <c r="P738" s="72"/>
      <c r="Q738" s="68"/>
      <c r="R738" s="72"/>
      <c r="S738" s="68"/>
      <c r="T738" s="72"/>
      <c r="U738" s="68"/>
      <c r="V738" s="72"/>
      <c r="W738" s="68"/>
      <c r="X738" s="72"/>
      <c r="Y738" s="68"/>
      <c r="Z738" s="72"/>
      <c r="AA738" s="71"/>
      <c r="AB738" s="70"/>
      <c r="AC738" s="70"/>
      <c r="AD738" s="70"/>
      <c r="AE738" s="70"/>
      <c r="AF738" s="69" t="s">
        <v>84</v>
      </c>
      <c r="AG738" s="68"/>
      <c r="AH738" s="68"/>
      <c r="AI738" s="68"/>
      <c r="AJ738" s="67"/>
      <c r="AK738" s="67"/>
      <c r="AL738" s="66"/>
      <c r="AM738" s="65"/>
      <c r="AN738" s="65"/>
      <c r="AO738" s="64">
        <f t="shared" ref="AO738:BG738" si="52">SUM(AO739:AO750)</f>
        <v>0</v>
      </c>
      <c r="AP738" s="63">
        <f t="shared" si="52"/>
        <v>0</v>
      </c>
      <c r="AQ738" s="62">
        <f t="shared" si="52"/>
        <v>0</v>
      </c>
      <c r="AR738" s="64">
        <f t="shared" si="52"/>
        <v>0</v>
      </c>
      <c r="AS738" s="63">
        <f t="shared" si="52"/>
        <v>0</v>
      </c>
      <c r="AT738" s="62">
        <f t="shared" si="52"/>
        <v>0</v>
      </c>
      <c r="AU738" s="64">
        <f t="shared" si="52"/>
        <v>0</v>
      </c>
      <c r="AV738" s="63">
        <f t="shared" si="52"/>
        <v>0</v>
      </c>
      <c r="AW738" s="62">
        <f t="shared" si="52"/>
        <v>0</v>
      </c>
      <c r="AX738" s="64">
        <f t="shared" si="52"/>
        <v>0</v>
      </c>
      <c r="AY738" s="63">
        <f t="shared" si="52"/>
        <v>0</v>
      </c>
      <c r="AZ738" s="62">
        <f t="shared" si="52"/>
        <v>0</v>
      </c>
      <c r="BA738" s="64">
        <f t="shared" si="52"/>
        <v>0</v>
      </c>
      <c r="BB738" s="63">
        <f t="shared" si="52"/>
        <v>0</v>
      </c>
      <c r="BC738" s="62">
        <f t="shared" si="52"/>
        <v>0</v>
      </c>
      <c r="BD738" s="61">
        <f t="shared" si="52"/>
        <v>0</v>
      </c>
      <c r="BE738" s="60">
        <f t="shared" si="52"/>
        <v>0</v>
      </c>
      <c r="BF738" s="60">
        <f t="shared" si="52"/>
        <v>0</v>
      </c>
      <c r="BG738" s="59">
        <f t="shared" si="52"/>
        <v>0</v>
      </c>
      <c r="BH738" s="58" t="s">
        <v>83</v>
      </c>
    </row>
    <row r="739" spans="2:60" ht="28.15" hidden="1" customHeight="1">
      <c r="B739" s="29"/>
      <c r="C739" s="263">
        <v>1</v>
      </c>
      <c r="D739" s="47"/>
      <c r="E739" s="46"/>
      <c r="F739" s="46"/>
      <c r="G739" s="45"/>
      <c r="H739" s="255"/>
      <c r="I739" s="259"/>
      <c r="J739" s="259"/>
      <c r="K739" s="259"/>
      <c r="L739" s="42" t="s">
        <v>82</v>
      </c>
      <c r="M739" s="41"/>
      <c r="N739" s="42" t="s">
        <v>81</v>
      </c>
      <c r="O739" s="41"/>
      <c r="P739" s="42" t="s">
        <v>80</v>
      </c>
      <c r="Q739" s="41"/>
      <c r="R739" s="42" t="s">
        <v>79</v>
      </c>
      <c r="S739" s="41"/>
      <c r="T739" s="42" t="s">
        <v>78</v>
      </c>
      <c r="U739" s="41"/>
      <c r="V739" s="42" t="s">
        <v>77</v>
      </c>
      <c r="W739" s="41"/>
      <c r="X739" s="42" t="s">
        <v>76</v>
      </c>
      <c r="Y739" s="41"/>
      <c r="Z739" s="42" t="s">
        <v>75</v>
      </c>
      <c r="AA739" s="41"/>
      <c r="AB739" s="44" t="s">
        <v>74</v>
      </c>
      <c r="AC739" s="43"/>
      <c r="AD739" s="42" t="s">
        <v>73</v>
      </c>
      <c r="AE739" s="41"/>
      <c r="AF739" s="40"/>
      <c r="AG739" s="41"/>
      <c r="AH739" s="40"/>
      <c r="AI739" s="39"/>
      <c r="AJ739" s="245"/>
      <c r="AK739" s="245"/>
      <c r="AL739" s="38"/>
      <c r="AM739" s="7"/>
      <c r="AN739" s="7"/>
      <c r="AO739" s="238">
        <f>SUMPRODUCT(LEN($M739:$AE742)-LEN(SUBSTITUTE($M739:$AE742,"A", "")))</f>
        <v>0</v>
      </c>
      <c r="AP739" s="229">
        <f>SUMPRODUCT(LEN($AH739:$AH742)-LEN(SUBSTITUTE($AH739:$AH742,"A", "")))</f>
        <v>0</v>
      </c>
      <c r="AQ739" s="232">
        <f>SUMPRODUCT(LEN($AG739:$AG742)-LEN(SUBSTITUTE($AG739:$AG742,"A", "")))</f>
        <v>0</v>
      </c>
      <c r="AR739" s="235">
        <f>SUMPRODUCT(LEN($M739:$AE742)-LEN(SUBSTITUTE($M739:$AE742,"S", "")))</f>
        <v>0</v>
      </c>
      <c r="AS739" s="229">
        <f>SUMPRODUCT(LEN($AH739:$AH742)-LEN(SUBSTITUTE($AH739:$AH742,"S", "")))</f>
        <v>0</v>
      </c>
      <c r="AT739" s="232">
        <f>SUMPRODUCT(LEN($AG739:$AG742)-LEN(SUBSTITUTE($AG739:$AG742,"S", "")))</f>
        <v>0</v>
      </c>
      <c r="AU739" s="235">
        <f>SUMPRODUCT(LEN($M739:$AE742)-LEN(SUBSTITUTE($M739:$AE742,"F", "")))</f>
        <v>0</v>
      </c>
      <c r="AV739" s="229">
        <f>SUMPRODUCT(LEN($AH739:$AH742)-LEN(SUBSTITUTE($AH739:$AH742,"F", "")))</f>
        <v>0</v>
      </c>
      <c r="AW739" s="232">
        <f>SUMPRODUCT(LEN($AG739:$AG742)-LEN(SUBSTITUTE($AG739:$AG742,"F", "")))</f>
        <v>0</v>
      </c>
      <c r="AX739" s="235">
        <f>SUMPRODUCT(LEN($M739:$AE742)-LEN(SUBSTITUTE($M739:$AE742,"G", "")))</f>
        <v>0</v>
      </c>
      <c r="AY739" s="229">
        <f>SUMPRODUCT(LEN($AH739:$AH742)-LEN(SUBSTITUTE($AH739:$AH742,"G", "")))</f>
        <v>0</v>
      </c>
      <c r="AZ739" s="232">
        <f>SUMPRODUCT(LEN($AG739:$AG742)-LEN(SUBSTITUTE($AG739:$AG742,"G", "")))</f>
        <v>0</v>
      </c>
      <c r="BA739" s="235">
        <f>SUMPRODUCT(LEN($M739:$AE742)-LEN(SUBSTITUTE($M739:$AE742,"M", "")))</f>
        <v>0</v>
      </c>
      <c r="BB739" s="229">
        <f>SUMPRODUCT(LEN($AH739:$AH742)-LEN(SUBSTITUTE($AH739:$AH742,"M", "")))</f>
        <v>0</v>
      </c>
      <c r="BC739" s="232">
        <f>SUMPRODUCT(LEN($AG739:$AG742)-LEN(SUBSTITUTE($AG739:$AG742,"M", "")))</f>
        <v>0</v>
      </c>
      <c r="BD739" s="297">
        <f>SUMPRODUCT(LEN($AI739:$AI742)-LEN(SUBSTITUTE($AI739:$AI742,"S", "")))</f>
        <v>0</v>
      </c>
      <c r="BE739" s="300">
        <f>SUMPRODUCT(LEN($AI739:$AI742)-LEN(SUBSTITUTE($AI739:$AI742,"F", "")))</f>
        <v>0</v>
      </c>
      <c r="BF739" s="300">
        <f>SUMPRODUCT(LEN($AI739:$AI742)-LEN(SUBSTITUTE($AI739:$AI742,"G", "")))</f>
        <v>0</v>
      </c>
      <c r="BG739" s="303">
        <f>SUMPRODUCT(LEN($AI739:$AI742)-LEN(SUBSTITUTE($AI739:$AI742,"M", "")))</f>
        <v>0</v>
      </c>
    </row>
    <row r="740" spans="2:60" ht="28.15" hidden="1" customHeight="1" thickBot="1">
      <c r="B740" s="29"/>
      <c r="C740" s="264"/>
      <c r="D740" s="37"/>
      <c r="E740" s="36"/>
      <c r="F740" s="36"/>
      <c r="G740" s="35"/>
      <c r="H740" s="256"/>
      <c r="I740" s="260"/>
      <c r="J740" s="260"/>
      <c r="K740" s="260"/>
      <c r="L740" s="32" t="s">
        <v>72</v>
      </c>
      <c r="M740" s="31"/>
      <c r="N740" s="32" t="s">
        <v>71</v>
      </c>
      <c r="O740" s="31"/>
      <c r="P740" s="32" t="s">
        <v>70</v>
      </c>
      <c r="Q740" s="31"/>
      <c r="R740" s="32" t="s">
        <v>69</v>
      </c>
      <c r="S740" s="31"/>
      <c r="T740" s="32" t="s">
        <v>68</v>
      </c>
      <c r="U740" s="31"/>
      <c r="V740" s="32" t="s">
        <v>67</v>
      </c>
      <c r="W740" s="31"/>
      <c r="X740" s="32" t="s">
        <v>66</v>
      </c>
      <c r="Y740" s="31"/>
      <c r="Z740" s="32" t="s">
        <v>65</v>
      </c>
      <c r="AA740" s="31"/>
      <c r="AB740" s="34" t="s">
        <v>64</v>
      </c>
      <c r="AC740" s="33"/>
      <c r="AD740" s="32" t="s">
        <v>63</v>
      </c>
      <c r="AE740" s="31"/>
      <c r="AF740" s="30"/>
      <c r="AG740" s="31"/>
      <c r="AH740" s="30"/>
      <c r="AI740" s="20"/>
      <c r="AJ740" s="246"/>
      <c r="AK740" s="246"/>
      <c r="AL740" s="19"/>
      <c r="AM740" s="7"/>
      <c r="AN740" s="7"/>
      <c r="AO740" s="239"/>
      <c r="AP740" s="230"/>
      <c r="AQ740" s="233"/>
      <c r="AR740" s="236"/>
      <c r="AS740" s="230"/>
      <c r="AT740" s="233"/>
      <c r="AU740" s="236"/>
      <c r="AV740" s="230"/>
      <c r="AW740" s="233"/>
      <c r="AX740" s="236"/>
      <c r="AY740" s="230"/>
      <c r="AZ740" s="233"/>
      <c r="BA740" s="236"/>
      <c r="BB740" s="230"/>
      <c r="BC740" s="233"/>
      <c r="BD740" s="298"/>
      <c r="BE740" s="301"/>
      <c r="BF740" s="301"/>
      <c r="BG740" s="304"/>
    </row>
    <row r="741" spans="2:60" ht="28.15" hidden="1" customHeight="1">
      <c r="B741" s="29"/>
      <c r="C741" s="265"/>
      <c r="D741" s="28"/>
      <c r="E741" s="27"/>
      <c r="F741" s="27"/>
      <c r="G741" s="26"/>
      <c r="H741" s="257"/>
      <c r="I741" s="261"/>
      <c r="J741" s="261"/>
      <c r="K741" s="261"/>
      <c r="L741" s="23" t="s">
        <v>62</v>
      </c>
      <c r="M741" s="22"/>
      <c r="N741" s="23" t="s">
        <v>61</v>
      </c>
      <c r="O741" s="22"/>
      <c r="P741" s="23" t="s">
        <v>60</v>
      </c>
      <c r="Q741" s="22"/>
      <c r="R741" s="23" t="s">
        <v>59</v>
      </c>
      <c r="S741" s="22"/>
      <c r="T741" s="23" t="s">
        <v>58</v>
      </c>
      <c r="U741" s="22"/>
      <c r="V741" s="23" t="s">
        <v>57</v>
      </c>
      <c r="W741" s="22"/>
      <c r="X741" s="23" t="s">
        <v>56</v>
      </c>
      <c r="Y741" s="22"/>
      <c r="Z741" s="23" t="s">
        <v>55</v>
      </c>
      <c r="AA741" s="22"/>
      <c r="AB741" s="25" t="s">
        <v>54</v>
      </c>
      <c r="AC741" s="24"/>
      <c r="AD741" s="23">
        <v>39</v>
      </c>
      <c r="AE741" s="22"/>
      <c r="AF741" s="21"/>
      <c r="AG741" s="22"/>
      <c r="AH741" s="21"/>
      <c r="AI741" s="20"/>
      <c r="AJ741" s="246"/>
      <c r="AK741" s="246"/>
      <c r="AL741" s="19"/>
      <c r="AM741" s="7"/>
      <c r="AN741" s="7"/>
      <c r="AO741" s="239"/>
      <c r="AP741" s="230"/>
      <c r="AQ741" s="233"/>
      <c r="AR741" s="236"/>
      <c r="AS741" s="230"/>
      <c r="AT741" s="233"/>
      <c r="AU741" s="236"/>
      <c r="AV741" s="230"/>
      <c r="AW741" s="233"/>
      <c r="AX741" s="236"/>
      <c r="AY741" s="230"/>
      <c r="AZ741" s="233"/>
      <c r="BA741" s="236"/>
      <c r="BB741" s="230"/>
      <c r="BC741" s="233"/>
      <c r="BD741" s="298"/>
      <c r="BE741" s="301"/>
      <c r="BF741" s="301"/>
      <c r="BG741" s="304"/>
    </row>
    <row r="742" spans="2:60" ht="28.15" hidden="1" customHeight="1" thickBot="1">
      <c r="B742" s="29"/>
      <c r="C742" s="266"/>
      <c r="D742" s="57"/>
      <c r="E742" s="56"/>
      <c r="F742" s="56"/>
      <c r="G742" s="55"/>
      <c r="H742" s="258"/>
      <c r="I742" s="262"/>
      <c r="J742" s="262"/>
      <c r="K742" s="262"/>
      <c r="L742" s="52" t="s">
        <v>53</v>
      </c>
      <c r="M742" s="51"/>
      <c r="N742" s="52" t="s">
        <v>52</v>
      </c>
      <c r="O742" s="51"/>
      <c r="P742" s="52" t="s">
        <v>51</v>
      </c>
      <c r="Q742" s="51"/>
      <c r="R742" s="52" t="s">
        <v>50</v>
      </c>
      <c r="S742" s="51"/>
      <c r="T742" s="52">
        <v>20</v>
      </c>
      <c r="U742" s="51"/>
      <c r="V742" s="52" t="s">
        <v>49</v>
      </c>
      <c r="W742" s="51"/>
      <c r="X742" s="52" t="s">
        <v>48</v>
      </c>
      <c r="Y742" s="51"/>
      <c r="Z742" s="52" t="s">
        <v>47</v>
      </c>
      <c r="AA742" s="51"/>
      <c r="AB742" s="54" t="s">
        <v>46</v>
      </c>
      <c r="AC742" s="53"/>
      <c r="AD742" s="52" t="s">
        <v>45</v>
      </c>
      <c r="AE742" s="51"/>
      <c r="AF742" s="50"/>
      <c r="AG742" s="51"/>
      <c r="AH742" s="50"/>
      <c r="AI742" s="49"/>
      <c r="AJ742" s="248"/>
      <c r="AK742" s="248"/>
      <c r="AL742" s="48"/>
      <c r="AM742" s="7"/>
      <c r="AN742" s="7"/>
      <c r="AO742" s="240"/>
      <c r="AP742" s="231"/>
      <c r="AQ742" s="234"/>
      <c r="AR742" s="237"/>
      <c r="AS742" s="231"/>
      <c r="AT742" s="234"/>
      <c r="AU742" s="237"/>
      <c r="AV742" s="231"/>
      <c r="AW742" s="234"/>
      <c r="AX742" s="237"/>
      <c r="AY742" s="231"/>
      <c r="AZ742" s="234"/>
      <c r="BA742" s="237"/>
      <c r="BB742" s="231"/>
      <c r="BC742" s="234"/>
      <c r="BD742" s="299"/>
      <c r="BE742" s="302"/>
      <c r="BF742" s="302"/>
      <c r="BG742" s="305"/>
    </row>
    <row r="743" spans="2:60" ht="28.15" hidden="1" customHeight="1">
      <c r="B743" s="29"/>
      <c r="C743" s="263">
        <v>2</v>
      </c>
      <c r="D743" s="47"/>
      <c r="E743" s="46"/>
      <c r="F743" s="46"/>
      <c r="G743" s="45"/>
      <c r="H743" s="255"/>
      <c r="I743" s="259"/>
      <c r="J743" s="259"/>
      <c r="K743" s="259"/>
      <c r="L743" s="42" t="s">
        <v>82</v>
      </c>
      <c r="M743" s="41"/>
      <c r="N743" s="42" t="s">
        <v>81</v>
      </c>
      <c r="O743" s="41"/>
      <c r="P743" s="42" t="s">
        <v>80</v>
      </c>
      <c r="Q743" s="41"/>
      <c r="R743" s="42" t="s">
        <v>79</v>
      </c>
      <c r="S743" s="41"/>
      <c r="T743" s="42" t="s">
        <v>78</v>
      </c>
      <c r="U743" s="41"/>
      <c r="V743" s="42" t="s">
        <v>77</v>
      </c>
      <c r="W743" s="41"/>
      <c r="X743" s="42" t="s">
        <v>76</v>
      </c>
      <c r="Y743" s="41"/>
      <c r="Z743" s="42" t="s">
        <v>75</v>
      </c>
      <c r="AA743" s="41"/>
      <c r="AB743" s="44" t="s">
        <v>74</v>
      </c>
      <c r="AC743" s="43"/>
      <c r="AD743" s="42" t="s">
        <v>73</v>
      </c>
      <c r="AE743" s="41"/>
      <c r="AF743" s="40"/>
      <c r="AG743" s="41"/>
      <c r="AH743" s="40"/>
      <c r="AI743" s="39"/>
      <c r="AJ743" s="249"/>
      <c r="AK743" s="252"/>
      <c r="AL743" s="38"/>
      <c r="AM743" s="7"/>
      <c r="AN743" s="7"/>
      <c r="AO743" s="238">
        <f>SUMPRODUCT(LEN($M743:$AE746)-LEN(SUBSTITUTE($M743:$AE746,"A", "")))</f>
        <v>0</v>
      </c>
      <c r="AP743" s="229">
        <f>SUMPRODUCT(LEN($AH743:$AH746)-LEN(SUBSTITUTE($AH743:$AH746,"A", "")))</f>
        <v>0</v>
      </c>
      <c r="AQ743" s="232">
        <f>SUMPRODUCT(LEN($AG743:$AG746)-LEN(SUBSTITUTE($AG743:$AG746,"A", "")))</f>
        <v>0</v>
      </c>
      <c r="AR743" s="235">
        <f>SUMPRODUCT(LEN($M743:$AE746)-LEN(SUBSTITUTE($M743:$AE746,"S", "")))</f>
        <v>0</v>
      </c>
      <c r="AS743" s="229">
        <f>SUMPRODUCT(LEN($AH743:$AH746)-LEN(SUBSTITUTE($AH743:$AH746,"S", "")))</f>
        <v>0</v>
      </c>
      <c r="AT743" s="232">
        <f>SUMPRODUCT(LEN($AG743:$AG746)-LEN(SUBSTITUTE($AG743:$AG746,"S", "")))</f>
        <v>0</v>
      </c>
      <c r="AU743" s="235">
        <f>SUMPRODUCT(LEN($M743:$AE746)-LEN(SUBSTITUTE($M743:$AE746,"F", "")))</f>
        <v>0</v>
      </c>
      <c r="AV743" s="229">
        <f>SUMPRODUCT(LEN($AH743:$AH746)-LEN(SUBSTITUTE($AH743:$AH746,"F", "")))</f>
        <v>0</v>
      </c>
      <c r="AW743" s="232">
        <f>SUMPRODUCT(LEN($AG743:$AG746)-LEN(SUBSTITUTE($AG743:$AG746,"F", "")))</f>
        <v>0</v>
      </c>
      <c r="AX743" s="235">
        <f>SUMPRODUCT(LEN($M743:$AE746)-LEN(SUBSTITUTE($M743:$AE746,"G", "")))</f>
        <v>0</v>
      </c>
      <c r="AY743" s="229">
        <f>SUMPRODUCT(LEN($AH743:$AH746)-LEN(SUBSTITUTE($AH743:$AH746,"G", "")))</f>
        <v>0</v>
      </c>
      <c r="AZ743" s="232">
        <f>SUMPRODUCT(LEN($AG743:$AG746)-LEN(SUBSTITUTE($AG743:$AG746,"G", "")))</f>
        <v>0</v>
      </c>
      <c r="BA743" s="235">
        <f>SUMPRODUCT(LEN($M743:$AE746)-LEN(SUBSTITUTE($M743:$AE746,"M", "")))</f>
        <v>0</v>
      </c>
      <c r="BB743" s="229">
        <f>SUMPRODUCT(LEN($AH743:$AH746)-LEN(SUBSTITUTE($AH743:$AH746,"M", "")))</f>
        <v>0</v>
      </c>
      <c r="BC743" s="232">
        <f>SUMPRODUCT(LEN($AG743:$AG746)-LEN(SUBSTITUTE($AG743:$AG746,"M", "")))</f>
        <v>0</v>
      </c>
      <c r="BD743" s="297">
        <f>SUMPRODUCT(LEN($AI743:$AI746)-LEN(SUBSTITUTE($AI743:$AI746,"S", "")))</f>
        <v>0</v>
      </c>
      <c r="BE743" s="300">
        <f>SUMPRODUCT(LEN($AI743:$AI746)-LEN(SUBSTITUTE($AI743:$AI746,"F", "")))</f>
        <v>0</v>
      </c>
      <c r="BF743" s="300">
        <f>SUMPRODUCT(LEN($AI743:$AI746)-LEN(SUBSTITUTE($AI743:$AI746,"G", "")))</f>
        <v>0</v>
      </c>
      <c r="BG743" s="303">
        <f>SUMPRODUCT(LEN($AI743:$AI746)-LEN(SUBSTITUTE($AI743:$AI746,"M", "")))</f>
        <v>0</v>
      </c>
    </row>
    <row r="744" spans="2:60" ht="28.15" hidden="1" customHeight="1" thickBot="1">
      <c r="B744" s="29"/>
      <c r="C744" s="264"/>
      <c r="D744" s="37"/>
      <c r="E744" s="36"/>
      <c r="F744" s="36"/>
      <c r="G744" s="35"/>
      <c r="H744" s="256"/>
      <c r="I744" s="260"/>
      <c r="J744" s="260"/>
      <c r="K744" s="260"/>
      <c r="L744" s="32" t="s">
        <v>72</v>
      </c>
      <c r="M744" s="31"/>
      <c r="N744" s="32" t="s">
        <v>71</v>
      </c>
      <c r="O744" s="31"/>
      <c r="P744" s="32" t="s">
        <v>70</v>
      </c>
      <c r="Q744" s="31"/>
      <c r="R744" s="32" t="s">
        <v>69</v>
      </c>
      <c r="S744" s="31"/>
      <c r="T744" s="32" t="s">
        <v>68</v>
      </c>
      <c r="U744" s="31"/>
      <c r="V744" s="32" t="s">
        <v>67</v>
      </c>
      <c r="W744" s="31"/>
      <c r="X744" s="32" t="s">
        <v>66</v>
      </c>
      <c r="Y744" s="31"/>
      <c r="Z744" s="32" t="s">
        <v>65</v>
      </c>
      <c r="AA744" s="31"/>
      <c r="AB744" s="34" t="s">
        <v>64</v>
      </c>
      <c r="AC744" s="33"/>
      <c r="AD744" s="32" t="s">
        <v>63</v>
      </c>
      <c r="AE744" s="31"/>
      <c r="AF744" s="30"/>
      <c r="AG744" s="31"/>
      <c r="AH744" s="30"/>
      <c r="AI744" s="20"/>
      <c r="AJ744" s="250"/>
      <c r="AK744" s="253"/>
      <c r="AL744" s="19"/>
      <c r="AM744" s="7"/>
      <c r="AN744" s="7"/>
      <c r="AO744" s="239"/>
      <c r="AP744" s="230"/>
      <c r="AQ744" s="233"/>
      <c r="AR744" s="236"/>
      <c r="AS744" s="230"/>
      <c r="AT744" s="233"/>
      <c r="AU744" s="236"/>
      <c r="AV744" s="230"/>
      <c r="AW744" s="233"/>
      <c r="AX744" s="236"/>
      <c r="AY744" s="230"/>
      <c r="AZ744" s="233"/>
      <c r="BA744" s="236"/>
      <c r="BB744" s="230"/>
      <c r="BC744" s="233"/>
      <c r="BD744" s="298"/>
      <c r="BE744" s="301"/>
      <c r="BF744" s="301"/>
      <c r="BG744" s="304"/>
    </row>
    <row r="745" spans="2:60" ht="28.15" hidden="1" customHeight="1">
      <c r="B745" s="29"/>
      <c r="C745" s="265"/>
      <c r="D745" s="28"/>
      <c r="E745" s="27"/>
      <c r="F745" s="27"/>
      <c r="G745" s="26"/>
      <c r="H745" s="257"/>
      <c r="I745" s="261"/>
      <c r="J745" s="261"/>
      <c r="K745" s="261"/>
      <c r="L745" s="23" t="s">
        <v>62</v>
      </c>
      <c r="M745" s="22"/>
      <c r="N745" s="23" t="s">
        <v>61</v>
      </c>
      <c r="O745" s="22"/>
      <c r="P745" s="23" t="s">
        <v>60</v>
      </c>
      <c r="Q745" s="22"/>
      <c r="R745" s="23" t="s">
        <v>59</v>
      </c>
      <c r="S745" s="22"/>
      <c r="T745" s="23" t="s">
        <v>58</v>
      </c>
      <c r="U745" s="22"/>
      <c r="V745" s="23" t="s">
        <v>57</v>
      </c>
      <c r="W745" s="22"/>
      <c r="X745" s="23" t="s">
        <v>56</v>
      </c>
      <c r="Y745" s="22"/>
      <c r="Z745" s="23" t="s">
        <v>55</v>
      </c>
      <c r="AA745" s="22"/>
      <c r="AB745" s="25" t="s">
        <v>54</v>
      </c>
      <c r="AC745" s="24"/>
      <c r="AD745" s="23">
        <v>39</v>
      </c>
      <c r="AE745" s="22"/>
      <c r="AF745" s="21"/>
      <c r="AG745" s="22"/>
      <c r="AH745" s="21"/>
      <c r="AI745" s="20"/>
      <c r="AJ745" s="250"/>
      <c r="AK745" s="253"/>
      <c r="AL745" s="19"/>
      <c r="AM745" s="7"/>
      <c r="AN745" s="7"/>
      <c r="AO745" s="239"/>
      <c r="AP745" s="230"/>
      <c r="AQ745" s="233"/>
      <c r="AR745" s="236"/>
      <c r="AS745" s="230"/>
      <c r="AT745" s="233"/>
      <c r="AU745" s="236"/>
      <c r="AV745" s="230"/>
      <c r="AW745" s="233"/>
      <c r="AX745" s="236"/>
      <c r="AY745" s="230"/>
      <c r="AZ745" s="233"/>
      <c r="BA745" s="236"/>
      <c r="BB745" s="230"/>
      <c r="BC745" s="233"/>
      <c r="BD745" s="298"/>
      <c r="BE745" s="301"/>
      <c r="BF745" s="301"/>
      <c r="BG745" s="304"/>
    </row>
    <row r="746" spans="2:60" ht="28.15" hidden="1" customHeight="1" thickBot="1">
      <c r="B746" s="29"/>
      <c r="C746" s="266"/>
      <c r="D746" s="57"/>
      <c r="E746" s="56"/>
      <c r="F746" s="56"/>
      <c r="G746" s="55"/>
      <c r="H746" s="258"/>
      <c r="I746" s="262"/>
      <c r="J746" s="262"/>
      <c r="K746" s="262"/>
      <c r="L746" s="52" t="s">
        <v>53</v>
      </c>
      <c r="M746" s="51"/>
      <c r="N746" s="52" t="s">
        <v>52</v>
      </c>
      <c r="O746" s="51"/>
      <c r="P746" s="52" t="s">
        <v>51</v>
      </c>
      <c r="Q746" s="51"/>
      <c r="R746" s="52" t="s">
        <v>50</v>
      </c>
      <c r="S746" s="51"/>
      <c r="T746" s="52">
        <v>20</v>
      </c>
      <c r="U746" s="51"/>
      <c r="V746" s="52" t="s">
        <v>49</v>
      </c>
      <c r="W746" s="51"/>
      <c r="X746" s="52" t="s">
        <v>48</v>
      </c>
      <c r="Y746" s="51"/>
      <c r="Z746" s="52" t="s">
        <v>47</v>
      </c>
      <c r="AA746" s="51"/>
      <c r="AB746" s="54" t="s">
        <v>46</v>
      </c>
      <c r="AC746" s="53"/>
      <c r="AD746" s="52" t="s">
        <v>45</v>
      </c>
      <c r="AE746" s="51"/>
      <c r="AF746" s="50"/>
      <c r="AG746" s="51"/>
      <c r="AH746" s="50"/>
      <c r="AI746" s="49"/>
      <c r="AJ746" s="251"/>
      <c r="AK746" s="254"/>
      <c r="AL746" s="48"/>
      <c r="AM746" s="7"/>
      <c r="AN746" s="7"/>
      <c r="AO746" s="240"/>
      <c r="AP746" s="231"/>
      <c r="AQ746" s="234"/>
      <c r="AR746" s="237"/>
      <c r="AS746" s="231"/>
      <c r="AT746" s="234"/>
      <c r="AU746" s="237"/>
      <c r="AV746" s="231"/>
      <c r="AW746" s="234"/>
      <c r="AX746" s="237"/>
      <c r="AY746" s="231"/>
      <c r="AZ746" s="234"/>
      <c r="BA746" s="237"/>
      <c r="BB746" s="231"/>
      <c r="BC746" s="234"/>
      <c r="BD746" s="299"/>
      <c r="BE746" s="302"/>
      <c r="BF746" s="302"/>
      <c r="BG746" s="305"/>
    </row>
    <row r="747" spans="2:60" ht="28.15" hidden="1" customHeight="1">
      <c r="B747" s="29"/>
      <c r="C747" s="263">
        <v>3</v>
      </c>
      <c r="D747" s="47"/>
      <c r="E747" s="46"/>
      <c r="F747" s="46"/>
      <c r="G747" s="45"/>
      <c r="H747" s="255"/>
      <c r="I747" s="259"/>
      <c r="J747" s="259"/>
      <c r="K747" s="259"/>
      <c r="L747" s="42" t="s">
        <v>82</v>
      </c>
      <c r="M747" s="41"/>
      <c r="N747" s="42" t="s">
        <v>81</v>
      </c>
      <c r="O747" s="41"/>
      <c r="P747" s="42" t="s">
        <v>80</v>
      </c>
      <c r="Q747" s="41"/>
      <c r="R747" s="42" t="s">
        <v>79</v>
      </c>
      <c r="S747" s="41"/>
      <c r="T747" s="42" t="s">
        <v>78</v>
      </c>
      <c r="U747" s="41"/>
      <c r="V747" s="42" t="s">
        <v>77</v>
      </c>
      <c r="W747" s="41"/>
      <c r="X747" s="42" t="s">
        <v>76</v>
      </c>
      <c r="Y747" s="41"/>
      <c r="Z747" s="42" t="s">
        <v>75</v>
      </c>
      <c r="AA747" s="41"/>
      <c r="AB747" s="44" t="s">
        <v>74</v>
      </c>
      <c r="AC747" s="43"/>
      <c r="AD747" s="42" t="s">
        <v>73</v>
      </c>
      <c r="AE747" s="41"/>
      <c r="AF747" s="40"/>
      <c r="AG747" s="41"/>
      <c r="AH747" s="40"/>
      <c r="AI747" s="39"/>
      <c r="AJ747" s="245"/>
      <c r="AK747" s="245"/>
      <c r="AL747" s="38"/>
      <c r="AM747" s="7"/>
      <c r="AN747" s="7"/>
      <c r="AO747" s="238">
        <f>SUMPRODUCT(LEN($M747:$AE750)-LEN(SUBSTITUTE($M747:$AE750,"A", "")))</f>
        <v>0</v>
      </c>
      <c r="AP747" s="229">
        <f>SUMPRODUCT(LEN($AH747:$AH750)-LEN(SUBSTITUTE($AH747:$AH750,"A", "")))</f>
        <v>0</v>
      </c>
      <c r="AQ747" s="232">
        <f>SUMPRODUCT(LEN($AG747:$AG750)-LEN(SUBSTITUTE($AG747:$AG750,"A", "")))</f>
        <v>0</v>
      </c>
      <c r="AR747" s="235">
        <f>SUMPRODUCT(LEN($M747:$AE750)-LEN(SUBSTITUTE($M747:$AE750,"S", "")))</f>
        <v>0</v>
      </c>
      <c r="AS747" s="229">
        <f>SUMPRODUCT(LEN($AH747:$AH750)-LEN(SUBSTITUTE($AH747:$AH750,"S", "")))</f>
        <v>0</v>
      </c>
      <c r="AT747" s="232">
        <f>SUMPRODUCT(LEN($AG747:$AG750)-LEN(SUBSTITUTE($AG747:$AG750,"S", "")))</f>
        <v>0</v>
      </c>
      <c r="AU747" s="235">
        <f>SUMPRODUCT(LEN($M747:$AE750)-LEN(SUBSTITUTE($M747:$AE750,"F", "")))</f>
        <v>0</v>
      </c>
      <c r="AV747" s="229">
        <f>SUMPRODUCT(LEN($AH747:$AH750)-LEN(SUBSTITUTE($AH747:$AH750,"F", "")))</f>
        <v>0</v>
      </c>
      <c r="AW747" s="232">
        <f>SUMPRODUCT(LEN($AG747:$AG750)-LEN(SUBSTITUTE($AG747:$AG750,"F", "")))</f>
        <v>0</v>
      </c>
      <c r="AX747" s="235">
        <f>SUMPRODUCT(LEN($M747:$AE750)-LEN(SUBSTITUTE($M747:$AE750,"G", "")))</f>
        <v>0</v>
      </c>
      <c r="AY747" s="229">
        <f>SUMPRODUCT(LEN($AH747:$AH750)-LEN(SUBSTITUTE($AH747:$AH750,"G", "")))</f>
        <v>0</v>
      </c>
      <c r="AZ747" s="232">
        <f>SUMPRODUCT(LEN($AG747:$AG750)-LEN(SUBSTITUTE($AG747:$AG750,"G", "")))</f>
        <v>0</v>
      </c>
      <c r="BA747" s="235">
        <f>SUMPRODUCT(LEN($M747:$AE750)-LEN(SUBSTITUTE($M747:$AE750,"M", "")))</f>
        <v>0</v>
      </c>
      <c r="BB747" s="229">
        <f>SUMPRODUCT(LEN($AH747:$AH750)-LEN(SUBSTITUTE($AH747:$AH750,"M", "")))</f>
        <v>0</v>
      </c>
      <c r="BC747" s="232">
        <f>SUMPRODUCT(LEN($AG747:$AG750)-LEN(SUBSTITUTE($AG747:$AG750,"M", "")))</f>
        <v>0</v>
      </c>
      <c r="BD747" s="297">
        <f>SUMPRODUCT(LEN($AI747:$AI750)-LEN(SUBSTITUTE($AI747:$AI750,"S", "")))</f>
        <v>0</v>
      </c>
      <c r="BE747" s="300">
        <f>SUMPRODUCT(LEN($AI747:$AI750)-LEN(SUBSTITUTE($AI747:$AI750,"F", "")))</f>
        <v>0</v>
      </c>
      <c r="BF747" s="300">
        <f>SUMPRODUCT(LEN($AI747:$AI750)-LEN(SUBSTITUTE($AI747:$AI750,"G", "")))</f>
        <v>0</v>
      </c>
      <c r="BG747" s="303">
        <f>SUMPRODUCT(LEN($AI747:$AI750)-LEN(SUBSTITUTE($AI747:$AI750,"M", "")))</f>
        <v>0</v>
      </c>
    </row>
    <row r="748" spans="2:60" ht="28.15" hidden="1" customHeight="1" thickBot="1">
      <c r="B748" s="29"/>
      <c r="C748" s="264"/>
      <c r="D748" s="37"/>
      <c r="E748" s="36"/>
      <c r="F748" s="36"/>
      <c r="G748" s="35"/>
      <c r="H748" s="256"/>
      <c r="I748" s="260"/>
      <c r="J748" s="260"/>
      <c r="K748" s="260"/>
      <c r="L748" s="32" t="s">
        <v>72</v>
      </c>
      <c r="M748" s="31"/>
      <c r="N748" s="32" t="s">
        <v>71</v>
      </c>
      <c r="O748" s="31"/>
      <c r="P748" s="32" t="s">
        <v>70</v>
      </c>
      <c r="Q748" s="31"/>
      <c r="R748" s="32" t="s">
        <v>69</v>
      </c>
      <c r="S748" s="31"/>
      <c r="T748" s="32" t="s">
        <v>68</v>
      </c>
      <c r="U748" s="31"/>
      <c r="V748" s="32" t="s">
        <v>67</v>
      </c>
      <c r="W748" s="31"/>
      <c r="X748" s="32" t="s">
        <v>66</v>
      </c>
      <c r="Y748" s="31"/>
      <c r="Z748" s="32" t="s">
        <v>65</v>
      </c>
      <c r="AA748" s="31"/>
      <c r="AB748" s="34" t="s">
        <v>64</v>
      </c>
      <c r="AC748" s="33"/>
      <c r="AD748" s="32" t="s">
        <v>63</v>
      </c>
      <c r="AE748" s="31"/>
      <c r="AF748" s="30"/>
      <c r="AG748" s="31"/>
      <c r="AH748" s="30"/>
      <c r="AI748" s="20"/>
      <c r="AJ748" s="246"/>
      <c r="AK748" s="246"/>
      <c r="AL748" s="19"/>
      <c r="AM748" s="7"/>
      <c r="AN748" s="7"/>
      <c r="AO748" s="239"/>
      <c r="AP748" s="230"/>
      <c r="AQ748" s="233"/>
      <c r="AR748" s="236"/>
      <c r="AS748" s="230"/>
      <c r="AT748" s="233"/>
      <c r="AU748" s="236"/>
      <c r="AV748" s="230"/>
      <c r="AW748" s="233"/>
      <c r="AX748" s="236"/>
      <c r="AY748" s="230"/>
      <c r="AZ748" s="233"/>
      <c r="BA748" s="236"/>
      <c r="BB748" s="230"/>
      <c r="BC748" s="233"/>
      <c r="BD748" s="298"/>
      <c r="BE748" s="301"/>
      <c r="BF748" s="301"/>
      <c r="BG748" s="304"/>
    </row>
    <row r="749" spans="2:60" ht="28.15" hidden="1" customHeight="1">
      <c r="B749" s="29"/>
      <c r="C749" s="265"/>
      <c r="D749" s="28"/>
      <c r="E749" s="27"/>
      <c r="F749" s="27"/>
      <c r="G749" s="26"/>
      <c r="H749" s="257"/>
      <c r="I749" s="261"/>
      <c r="J749" s="261"/>
      <c r="K749" s="261"/>
      <c r="L749" s="23" t="s">
        <v>62</v>
      </c>
      <c r="M749" s="22"/>
      <c r="N749" s="23" t="s">
        <v>61</v>
      </c>
      <c r="O749" s="22"/>
      <c r="P749" s="23" t="s">
        <v>60</v>
      </c>
      <c r="Q749" s="22"/>
      <c r="R749" s="23" t="s">
        <v>59</v>
      </c>
      <c r="S749" s="22"/>
      <c r="T749" s="23" t="s">
        <v>58</v>
      </c>
      <c r="U749" s="22"/>
      <c r="V749" s="23" t="s">
        <v>57</v>
      </c>
      <c r="W749" s="22"/>
      <c r="X749" s="23" t="s">
        <v>56</v>
      </c>
      <c r="Y749" s="22"/>
      <c r="Z749" s="23" t="s">
        <v>55</v>
      </c>
      <c r="AA749" s="22"/>
      <c r="AB749" s="25" t="s">
        <v>54</v>
      </c>
      <c r="AC749" s="24"/>
      <c r="AD749" s="23">
        <v>39</v>
      </c>
      <c r="AE749" s="22"/>
      <c r="AF749" s="21"/>
      <c r="AG749" s="22"/>
      <c r="AH749" s="21"/>
      <c r="AI749" s="20"/>
      <c r="AJ749" s="246"/>
      <c r="AK749" s="246"/>
      <c r="AL749" s="19"/>
      <c r="AM749" s="7"/>
      <c r="AN749" s="7"/>
      <c r="AO749" s="239"/>
      <c r="AP749" s="230"/>
      <c r="AQ749" s="233"/>
      <c r="AR749" s="236"/>
      <c r="AS749" s="230"/>
      <c r="AT749" s="233"/>
      <c r="AU749" s="236"/>
      <c r="AV749" s="230"/>
      <c r="AW749" s="233"/>
      <c r="AX749" s="236"/>
      <c r="AY749" s="230"/>
      <c r="AZ749" s="233"/>
      <c r="BA749" s="236"/>
      <c r="BB749" s="230"/>
      <c r="BC749" s="233"/>
      <c r="BD749" s="298"/>
      <c r="BE749" s="301"/>
      <c r="BF749" s="301"/>
      <c r="BG749" s="304"/>
    </row>
    <row r="750" spans="2:60" ht="28.15" hidden="1" customHeight="1" thickBot="1">
      <c r="B750" s="18"/>
      <c r="C750" s="271"/>
      <c r="D750" s="17"/>
      <c r="E750" s="16"/>
      <c r="F750" s="16"/>
      <c r="G750" s="15"/>
      <c r="H750" s="258"/>
      <c r="I750" s="272"/>
      <c r="J750" s="272"/>
      <c r="K750" s="272"/>
      <c r="L750" s="12" t="s">
        <v>53</v>
      </c>
      <c r="M750" s="11"/>
      <c r="N750" s="12" t="s">
        <v>52</v>
      </c>
      <c r="O750" s="11"/>
      <c r="P750" s="12" t="s">
        <v>51</v>
      </c>
      <c r="Q750" s="11"/>
      <c r="R750" s="12" t="s">
        <v>50</v>
      </c>
      <c r="S750" s="11"/>
      <c r="T750" s="12">
        <v>20</v>
      </c>
      <c r="U750" s="11"/>
      <c r="V750" s="12" t="s">
        <v>49</v>
      </c>
      <c r="W750" s="11"/>
      <c r="X750" s="12" t="s">
        <v>48</v>
      </c>
      <c r="Y750" s="11"/>
      <c r="Z750" s="12" t="s">
        <v>47</v>
      </c>
      <c r="AA750" s="11"/>
      <c r="AB750" s="14" t="s">
        <v>46</v>
      </c>
      <c r="AC750" s="13"/>
      <c r="AD750" s="12" t="s">
        <v>45</v>
      </c>
      <c r="AE750" s="11"/>
      <c r="AF750" s="10"/>
      <c r="AG750" s="11"/>
      <c r="AH750" s="10"/>
      <c r="AI750" s="9"/>
      <c r="AJ750" s="247"/>
      <c r="AK750" s="247"/>
      <c r="AL750" s="8"/>
      <c r="AM750" s="7"/>
      <c r="AN750" s="7"/>
      <c r="AO750" s="240"/>
      <c r="AP750" s="231"/>
      <c r="AQ750" s="234"/>
      <c r="AR750" s="237"/>
      <c r="AS750" s="231"/>
      <c r="AT750" s="234"/>
      <c r="AU750" s="237"/>
      <c r="AV750" s="231"/>
      <c r="AW750" s="234"/>
      <c r="AX750" s="237"/>
      <c r="AY750" s="231"/>
      <c r="AZ750" s="234"/>
      <c r="BA750" s="237"/>
      <c r="BB750" s="231"/>
      <c r="BC750" s="234"/>
      <c r="BD750" s="299"/>
      <c r="BE750" s="302"/>
      <c r="BF750" s="302"/>
      <c r="BG750" s="305"/>
    </row>
    <row r="751" spans="2:60" ht="85.9" hidden="1" customHeight="1" thickBot="1">
      <c r="B751" s="94" t="s">
        <v>119</v>
      </c>
      <c r="C751" s="83" t="s">
        <v>118</v>
      </c>
      <c r="D751" s="88" t="s">
        <v>117</v>
      </c>
      <c r="E751" s="93" t="s">
        <v>116</v>
      </c>
      <c r="F751" s="92"/>
      <c r="G751" s="91"/>
      <c r="H751" s="90" t="s">
        <v>115</v>
      </c>
      <c r="I751" s="88" t="s">
        <v>43</v>
      </c>
      <c r="J751" s="88" t="s">
        <v>114</v>
      </c>
      <c r="K751" s="88" t="s">
        <v>44</v>
      </c>
      <c r="L751" s="227" t="s">
        <v>113</v>
      </c>
      <c r="M751" s="270"/>
      <c r="N751" s="227" t="s">
        <v>112</v>
      </c>
      <c r="O751" s="270"/>
      <c r="P751" s="227" t="s">
        <v>112</v>
      </c>
      <c r="Q751" s="228"/>
      <c r="R751" s="227" t="s">
        <v>112</v>
      </c>
      <c r="S751" s="228"/>
      <c r="T751" s="227" t="s">
        <v>112</v>
      </c>
      <c r="U751" s="228"/>
      <c r="V751" s="227" t="s">
        <v>112</v>
      </c>
      <c r="W751" s="228"/>
      <c r="X751" s="227" t="s">
        <v>112</v>
      </c>
      <c r="Y751" s="228"/>
      <c r="Z751" s="227" t="s">
        <v>112</v>
      </c>
      <c r="AA751" s="228"/>
      <c r="AB751" s="227" t="s">
        <v>112</v>
      </c>
      <c r="AC751" s="228"/>
      <c r="AD751" s="227" t="s">
        <v>112</v>
      </c>
      <c r="AE751" s="228"/>
      <c r="AF751" s="244" t="s">
        <v>111</v>
      </c>
      <c r="AG751" s="228"/>
      <c r="AH751" s="90" t="s">
        <v>110</v>
      </c>
      <c r="AI751" s="89" t="s">
        <v>109</v>
      </c>
      <c r="AJ751" s="88" t="s">
        <v>108</v>
      </c>
      <c r="AK751" s="88" t="s">
        <v>107</v>
      </c>
      <c r="AL751" s="87" t="s">
        <v>106</v>
      </c>
      <c r="AM751" s="86"/>
      <c r="AN751" s="86"/>
      <c r="AO751" s="84" t="s">
        <v>105</v>
      </c>
      <c r="AP751" s="83" t="s">
        <v>104</v>
      </c>
      <c r="AQ751" s="82" t="s">
        <v>103</v>
      </c>
      <c r="AR751" s="84" t="s">
        <v>102</v>
      </c>
      <c r="AS751" s="83" t="s">
        <v>101</v>
      </c>
      <c r="AT751" s="82" t="s">
        <v>100</v>
      </c>
      <c r="AU751" s="84" t="s">
        <v>99</v>
      </c>
      <c r="AV751" s="83" t="s">
        <v>98</v>
      </c>
      <c r="AW751" s="85" t="s">
        <v>97</v>
      </c>
      <c r="AX751" s="84" t="s">
        <v>96</v>
      </c>
      <c r="AY751" s="83" t="s">
        <v>95</v>
      </c>
      <c r="AZ751" s="82" t="s">
        <v>94</v>
      </c>
      <c r="BA751" s="84" t="s">
        <v>93</v>
      </c>
      <c r="BB751" s="83" t="s">
        <v>92</v>
      </c>
      <c r="BC751" s="82" t="s">
        <v>91</v>
      </c>
      <c r="BD751" s="81" t="s">
        <v>90</v>
      </c>
      <c r="BE751" s="80" t="s">
        <v>89</v>
      </c>
      <c r="BF751" s="80" t="s">
        <v>88</v>
      </c>
      <c r="BG751" s="79" t="s">
        <v>87</v>
      </c>
    </row>
    <row r="752" spans="2:60" ht="48" hidden="1" thickBot="1">
      <c r="B752" s="78" t="s">
        <v>129</v>
      </c>
      <c r="C752" s="77"/>
      <c r="D752" s="76"/>
      <c r="E752" s="267"/>
      <c r="F752" s="268"/>
      <c r="G752" s="269"/>
      <c r="H752" s="75" t="s">
        <v>85</v>
      </c>
      <c r="I752" s="74"/>
      <c r="J752" s="74"/>
      <c r="K752" s="73"/>
      <c r="L752" s="72"/>
      <c r="M752" s="68"/>
      <c r="N752" s="72"/>
      <c r="O752" s="68"/>
      <c r="P752" s="72"/>
      <c r="Q752" s="68"/>
      <c r="R752" s="72"/>
      <c r="S752" s="68"/>
      <c r="T752" s="72"/>
      <c r="U752" s="68"/>
      <c r="V752" s="72"/>
      <c r="W752" s="68"/>
      <c r="X752" s="72"/>
      <c r="Y752" s="68"/>
      <c r="Z752" s="72"/>
      <c r="AA752" s="71"/>
      <c r="AB752" s="70"/>
      <c r="AC752" s="70"/>
      <c r="AD752" s="70"/>
      <c r="AE752" s="70"/>
      <c r="AF752" s="69" t="s">
        <v>84</v>
      </c>
      <c r="AG752" s="68"/>
      <c r="AH752" s="68"/>
      <c r="AI752" s="68"/>
      <c r="AJ752" s="67"/>
      <c r="AK752" s="67"/>
      <c r="AL752" s="66"/>
      <c r="AM752" s="65"/>
      <c r="AN752" s="65"/>
      <c r="AO752" s="64">
        <f t="shared" ref="AO752:BG752" si="53">SUM(AO753:AO764)</f>
        <v>0</v>
      </c>
      <c r="AP752" s="63">
        <f t="shared" si="53"/>
        <v>0</v>
      </c>
      <c r="AQ752" s="62">
        <f t="shared" si="53"/>
        <v>0</v>
      </c>
      <c r="AR752" s="64">
        <f t="shared" si="53"/>
        <v>0</v>
      </c>
      <c r="AS752" s="63">
        <f t="shared" si="53"/>
        <v>0</v>
      </c>
      <c r="AT752" s="62">
        <f t="shared" si="53"/>
        <v>0</v>
      </c>
      <c r="AU752" s="64">
        <f t="shared" si="53"/>
        <v>0</v>
      </c>
      <c r="AV752" s="63">
        <f t="shared" si="53"/>
        <v>0</v>
      </c>
      <c r="AW752" s="62">
        <f t="shared" si="53"/>
        <v>0</v>
      </c>
      <c r="AX752" s="64">
        <f t="shared" si="53"/>
        <v>0</v>
      </c>
      <c r="AY752" s="63">
        <f t="shared" si="53"/>
        <v>0</v>
      </c>
      <c r="AZ752" s="62">
        <f t="shared" si="53"/>
        <v>0</v>
      </c>
      <c r="BA752" s="64">
        <f t="shared" si="53"/>
        <v>0</v>
      </c>
      <c r="BB752" s="63">
        <f t="shared" si="53"/>
        <v>0</v>
      </c>
      <c r="BC752" s="62">
        <f t="shared" si="53"/>
        <v>0</v>
      </c>
      <c r="BD752" s="61">
        <f t="shared" si="53"/>
        <v>0</v>
      </c>
      <c r="BE752" s="60">
        <f t="shared" si="53"/>
        <v>0</v>
      </c>
      <c r="BF752" s="60">
        <f t="shared" si="53"/>
        <v>0</v>
      </c>
      <c r="BG752" s="59">
        <f t="shared" si="53"/>
        <v>0</v>
      </c>
      <c r="BH752" s="58" t="s">
        <v>83</v>
      </c>
    </row>
    <row r="753" spans="2:60" ht="28.15" hidden="1" customHeight="1">
      <c r="B753" s="29"/>
      <c r="C753" s="263">
        <v>1</v>
      </c>
      <c r="D753" s="47"/>
      <c r="E753" s="46"/>
      <c r="F753" s="46"/>
      <c r="G753" s="45"/>
      <c r="H753" s="255"/>
      <c r="I753" s="259"/>
      <c r="J753" s="259"/>
      <c r="K753" s="259"/>
      <c r="L753" s="42" t="s">
        <v>82</v>
      </c>
      <c r="M753" s="41"/>
      <c r="N753" s="42" t="s">
        <v>81</v>
      </c>
      <c r="O753" s="41"/>
      <c r="P753" s="42" t="s">
        <v>80</v>
      </c>
      <c r="Q753" s="41"/>
      <c r="R753" s="42" t="s">
        <v>79</v>
      </c>
      <c r="S753" s="41"/>
      <c r="T753" s="42" t="s">
        <v>78</v>
      </c>
      <c r="U753" s="41"/>
      <c r="V753" s="42" t="s">
        <v>77</v>
      </c>
      <c r="W753" s="41"/>
      <c r="X753" s="42" t="s">
        <v>76</v>
      </c>
      <c r="Y753" s="41"/>
      <c r="Z753" s="42" t="s">
        <v>75</v>
      </c>
      <c r="AA753" s="41"/>
      <c r="AB753" s="44" t="s">
        <v>74</v>
      </c>
      <c r="AC753" s="43"/>
      <c r="AD753" s="42" t="s">
        <v>73</v>
      </c>
      <c r="AE753" s="41"/>
      <c r="AF753" s="40"/>
      <c r="AG753" s="41"/>
      <c r="AH753" s="40"/>
      <c r="AI753" s="39"/>
      <c r="AJ753" s="245"/>
      <c r="AK753" s="245"/>
      <c r="AL753" s="38"/>
      <c r="AM753" s="7"/>
      <c r="AN753" s="7"/>
      <c r="AO753" s="238">
        <f>SUMPRODUCT(LEN($M753:$AE756)-LEN(SUBSTITUTE($M753:$AE756,"A", "")))</f>
        <v>0</v>
      </c>
      <c r="AP753" s="229">
        <f>SUMPRODUCT(LEN($AH753:$AH756)-LEN(SUBSTITUTE($AH753:$AH756,"A", "")))</f>
        <v>0</v>
      </c>
      <c r="AQ753" s="232">
        <f>SUMPRODUCT(LEN($AG753:$AG756)-LEN(SUBSTITUTE($AG753:$AG756,"A", "")))</f>
        <v>0</v>
      </c>
      <c r="AR753" s="235">
        <f>SUMPRODUCT(LEN($M753:$AE756)-LEN(SUBSTITUTE($M753:$AE756,"S", "")))</f>
        <v>0</v>
      </c>
      <c r="AS753" s="229">
        <f>SUMPRODUCT(LEN($AH753:$AH756)-LEN(SUBSTITUTE($AH753:$AH756,"S", "")))</f>
        <v>0</v>
      </c>
      <c r="AT753" s="232">
        <f>SUMPRODUCT(LEN($AG753:$AG756)-LEN(SUBSTITUTE($AG753:$AG756,"S", "")))</f>
        <v>0</v>
      </c>
      <c r="AU753" s="235">
        <f>SUMPRODUCT(LEN($M753:$AE756)-LEN(SUBSTITUTE($M753:$AE756,"F", "")))</f>
        <v>0</v>
      </c>
      <c r="AV753" s="229">
        <f>SUMPRODUCT(LEN($AH753:$AH756)-LEN(SUBSTITUTE($AH753:$AH756,"F", "")))</f>
        <v>0</v>
      </c>
      <c r="AW753" s="232">
        <f>SUMPRODUCT(LEN($AG753:$AG756)-LEN(SUBSTITUTE($AG753:$AG756,"F", "")))</f>
        <v>0</v>
      </c>
      <c r="AX753" s="235">
        <f>SUMPRODUCT(LEN($M753:$AE756)-LEN(SUBSTITUTE($M753:$AE756,"G", "")))</f>
        <v>0</v>
      </c>
      <c r="AY753" s="229">
        <f>SUMPRODUCT(LEN($AH753:$AH756)-LEN(SUBSTITUTE($AH753:$AH756,"G", "")))</f>
        <v>0</v>
      </c>
      <c r="AZ753" s="232">
        <f>SUMPRODUCT(LEN($AG753:$AG756)-LEN(SUBSTITUTE($AG753:$AG756,"G", "")))</f>
        <v>0</v>
      </c>
      <c r="BA753" s="235">
        <f>SUMPRODUCT(LEN($M753:$AE756)-LEN(SUBSTITUTE($M753:$AE756,"M", "")))</f>
        <v>0</v>
      </c>
      <c r="BB753" s="229">
        <f>SUMPRODUCT(LEN($AH753:$AH756)-LEN(SUBSTITUTE($AH753:$AH756,"M", "")))</f>
        <v>0</v>
      </c>
      <c r="BC753" s="232">
        <f>SUMPRODUCT(LEN($AG753:$AG756)-LEN(SUBSTITUTE($AG753:$AG756,"M", "")))</f>
        <v>0</v>
      </c>
      <c r="BD753" s="297">
        <f>SUMPRODUCT(LEN($AI753:$AI756)-LEN(SUBSTITUTE($AI753:$AI756,"S", "")))</f>
        <v>0</v>
      </c>
      <c r="BE753" s="300">
        <f>SUMPRODUCT(LEN($AI753:$AI756)-LEN(SUBSTITUTE($AI753:$AI756,"F", "")))</f>
        <v>0</v>
      </c>
      <c r="BF753" s="300">
        <f>SUMPRODUCT(LEN($AI753:$AI756)-LEN(SUBSTITUTE($AI753:$AI756,"G", "")))</f>
        <v>0</v>
      </c>
      <c r="BG753" s="303">
        <f>SUMPRODUCT(LEN($AI753:$AI756)-LEN(SUBSTITUTE($AI753:$AI756,"M", "")))</f>
        <v>0</v>
      </c>
    </row>
    <row r="754" spans="2:60" ht="28.15" hidden="1" customHeight="1" thickBot="1">
      <c r="B754" s="29"/>
      <c r="C754" s="264"/>
      <c r="D754" s="37"/>
      <c r="E754" s="36"/>
      <c r="F754" s="36"/>
      <c r="G754" s="35"/>
      <c r="H754" s="256"/>
      <c r="I754" s="260"/>
      <c r="J754" s="260"/>
      <c r="K754" s="260"/>
      <c r="L754" s="32" t="s">
        <v>72</v>
      </c>
      <c r="M754" s="31"/>
      <c r="N754" s="32" t="s">
        <v>71</v>
      </c>
      <c r="O754" s="31"/>
      <c r="P754" s="32" t="s">
        <v>70</v>
      </c>
      <c r="Q754" s="31"/>
      <c r="R754" s="32" t="s">
        <v>69</v>
      </c>
      <c r="S754" s="31"/>
      <c r="T754" s="32" t="s">
        <v>68</v>
      </c>
      <c r="U754" s="31"/>
      <c r="V754" s="32" t="s">
        <v>67</v>
      </c>
      <c r="W754" s="31"/>
      <c r="X754" s="32" t="s">
        <v>66</v>
      </c>
      <c r="Y754" s="31"/>
      <c r="Z754" s="32" t="s">
        <v>65</v>
      </c>
      <c r="AA754" s="31"/>
      <c r="AB754" s="34" t="s">
        <v>64</v>
      </c>
      <c r="AC754" s="33"/>
      <c r="AD754" s="32" t="s">
        <v>63</v>
      </c>
      <c r="AE754" s="31"/>
      <c r="AF754" s="30"/>
      <c r="AG754" s="31"/>
      <c r="AH754" s="30"/>
      <c r="AI754" s="20"/>
      <c r="AJ754" s="246"/>
      <c r="AK754" s="246"/>
      <c r="AL754" s="19"/>
      <c r="AM754" s="7"/>
      <c r="AN754" s="7"/>
      <c r="AO754" s="239"/>
      <c r="AP754" s="230"/>
      <c r="AQ754" s="233"/>
      <c r="AR754" s="236"/>
      <c r="AS754" s="230"/>
      <c r="AT754" s="233"/>
      <c r="AU754" s="236"/>
      <c r="AV754" s="230"/>
      <c r="AW754" s="233"/>
      <c r="AX754" s="236"/>
      <c r="AY754" s="230"/>
      <c r="AZ754" s="233"/>
      <c r="BA754" s="236"/>
      <c r="BB754" s="230"/>
      <c r="BC754" s="233"/>
      <c r="BD754" s="298"/>
      <c r="BE754" s="301"/>
      <c r="BF754" s="301"/>
      <c r="BG754" s="304"/>
    </row>
    <row r="755" spans="2:60" ht="28.15" hidden="1" customHeight="1">
      <c r="B755" s="29"/>
      <c r="C755" s="265"/>
      <c r="D755" s="28"/>
      <c r="E755" s="27"/>
      <c r="F755" s="27"/>
      <c r="G755" s="26"/>
      <c r="H755" s="257"/>
      <c r="I755" s="261"/>
      <c r="J755" s="261"/>
      <c r="K755" s="261"/>
      <c r="L755" s="23" t="s">
        <v>62</v>
      </c>
      <c r="M755" s="22"/>
      <c r="N755" s="23" t="s">
        <v>61</v>
      </c>
      <c r="O755" s="22"/>
      <c r="P755" s="23" t="s">
        <v>60</v>
      </c>
      <c r="Q755" s="22"/>
      <c r="R755" s="23" t="s">
        <v>59</v>
      </c>
      <c r="S755" s="22"/>
      <c r="T755" s="23" t="s">
        <v>58</v>
      </c>
      <c r="U755" s="22"/>
      <c r="V755" s="23" t="s">
        <v>57</v>
      </c>
      <c r="W755" s="22"/>
      <c r="X755" s="23" t="s">
        <v>56</v>
      </c>
      <c r="Y755" s="22"/>
      <c r="Z755" s="23" t="s">
        <v>55</v>
      </c>
      <c r="AA755" s="22"/>
      <c r="AB755" s="25" t="s">
        <v>54</v>
      </c>
      <c r="AC755" s="24"/>
      <c r="AD755" s="23">
        <v>39</v>
      </c>
      <c r="AE755" s="22"/>
      <c r="AF755" s="21"/>
      <c r="AG755" s="22"/>
      <c r="AH755" s="21"/>
      <c r="AI755" s="20"/>
      <c r="AJ755" s="246"/>
      <c r="AK755" s="246"/>
      <c r="AL755" s="19"/>
      <c r="AM755" s="7"/>
      <c r="AN755" s="7"/>
      <c r="AO755" s="239"/>
      <c r="AP755" s="230"/>
      <c r="AQ755" s="233"/>
      <c r="AR755" s="236"/>
      <c r="AS755" s="230"/>
      <c r="AT755" s="233"/>
      <c r="AU755" s="236"/>
      <c r="AV755" s="230"/>
      <c r="AW755" s="233"/>
      <c r="AX755" s="236"/>
      <c r="AY755" s="230"/>
      <c r="AZ755" s="233"/>
      <c r="BA755" s="236"/>
      <c r="BB755" s="230"/>
      <c r="BC755" s="233"/>
      <c r="BD755" s="298"/>
      <c r="BE755" s="301"/>
      <c r="BF755" s="301"/>
      <c r="BG755" s="304"/>
    </row>
    <row r="756" spans="2:60" ht="28.15" hidden="1" customHeight="1" thickBot="1">
      <c r="B756" s="29"/>
      <c r="C756" s="266"/>
      <c r="D756" s="57"/>
      <c r="E756" s="56"/>
      <c r="F756" s="56"/>
      <c r="G756" s="55"/>
      <c r="H756" s="258"/>
      <c r="I756" s="262"/>
      <c r="J756" s="262"/>
      <c r="K756" s="262"/>
      <c r="L756" s="52" t="s">
        <v>53</v>
      </c>
      <c r="M756" s="51"/>
      <c r="N756" s="52" t="s">
        <v>52</v>
      </c>
      <c r="O756" s="51"/>
      <c r="P756" s="52" t="s">
        <v>51</v>
      </c>
      <c r="Q756" s="51"/>
      <c r="R756" s="52" t="s">
        <v>50</v>
      </c>
      <c r="S756" s="51"/>
      <c r="T756" s="52">
        <v>20</v>
      </c>
      <c r="U756" s="51"/>
      <c r="V756" s="52" t="s">
        <v>49</v>
      </c>
      <c r="W756" s="51"/>
      <c r="X756" s="52" t="s">
        <v>48</v>
      </c>
      <c r="Y756" s="51"/>
      <c r="Z756" s="52" t="s">
        <v>47</v>
      </c>
      <c r="AA756" s="51"/>
      <c r="AB756" s="54" t="s">
        <v>46</v>
      </c>
      <c r="AC756" s="53"/>
      <c r="AD756" s="52" t="s">
        <v>45</v>
      </c>
      <c r="AE756" s="51"/>
      <c r="AF756" s="50"/>
      <c r="AG756" s="51"/>
      <c r="AH756" s="50"/>
      <c r="AI756" s="49"/>
      <c r="AJ756" s="248"/>
      <c r="AK756" s="248"/>
      <c r="AL756" s="48"/>
      <c r="AM756" s="7"/>
      <c r="AN756" s="7"/>
      <c r="AO756" s="240"/>
      <c r="AP756" s="231"/>
      <c r="AQ756" s="234"/>
      <c r="AR756" s="237"/>
      <c r="AS756" s="231"/>
      <c r="AT756" s="234"/>
      <c r="AU756" s="237"/>
      <c r="AV756" s="231"/>
      <c r="AW756" s="234"/>
      <c r="AX756" s="237"/>
      <c r="AY756" s="231"/>
      <c r="AZ756" s="234"/>
      <c r="BA756" s="237"/>
      <c r="BB756" s="231"/>
      <c r="BC756" s="234"/>
      <c r="BD756" s="299"/>
      <c r="BE756" s="302"/>
      <c r="BF756" s="302"/>
      <c r="BG756" s="305"/>
    </row>
    <row r="757" spans="2:60" ht="28.15" hidden="1" customHeight="1">
      <c r="B757" s="29"/>
      <c r="C757" s="263">
        <v>2</v>
      </c>
      <c r="D757" s="47"/>
      <c r="E757" s="46"/>
      <c r="F757" s="46"/>
      <c r="G757" s="45"/>
      <c r="H757" s="255"/>
      <c r="I757" s="259"/>
      <c r="J757" s="259"/>
      <c r="K757" s="259"/>
      <c r="L757" s="42" t="s">
        <v>82</v>
      </c>
      <c r="M757" s="41"/>
      <c r="N757" s="42" t="s">
        <v>81</v>
      </c>
      <c r="O757" s="41"/>
      <c r="P757" s="42" t="s">
        <v>80</v>
      </c>
      <c r="Q757" s="41"/>
      <c r="R757" s="42" t="s">
        <v>79</v>
      </c>
      <c r="S757" s="41"/>
      <c r="T757" s="42" t="s">
        <v>78</v>
      </c>
      <c r="U757" s="41"/>
      <c r="V757" s="42" t="s">
        <v>77</v>
      </c>
      <c r="W757" s="41"/>
      <c r="X757" s="42" t="s">
        <v>76</v>
      </c>
      <c r="Y757" s="41"/>
      <c r="Z757" s="42" t="s">
        <v>75</v>
      </c>
      <c r="AA757" s="41"/>
      <c r="AB757" s="44" t="s">
        <v>74</v>
      </c>
      <c r="AC757" s="43"/>
      <c r="AD757" s="42" t="s">
        <v>73</v>
      </c>
      <c r="AE757" s="41"/>
      <c r="AF757" s="40"/>
      <c r="AG757" s="41"/>
      <c r="AH757" s="40"/>
      <c r="AI757" s="39"/>
      <c r="AJ757" s="249"/>
      <c r="AK757" s="252"/>
      <c r="AL757" s="38"/>
      <c r="AM757" s="7"/>
      <c r="AN757" s="7"/>
      <c r="AO757" s="238">
        <f>SUMPRODUCT(LEN($M757:$AE760)-LEN(SUBSTITUTE($M757:$AE760,"A", "")))</f>
        <v>0</v>
      </c>
      <c r="AP757" s="229">
        <f>SUMPRODUCT(LEN($AH757:$AH760)-LEN(SUBSTITUTE($AH757:$AH760,"A", "")))</f>
        <v>0</v>
      </c>
      <c r="AQ757" s="232">
        <f>SUMPRODUCT(LEN($AG757:$AG760)-LEN(SUBSTITUTE($AG757:$AG760,"A", "")))</f>
        <v>0</v>
      </c>
      <c r="AR757" s="235">
        <f>SUMPRODUCT(LEN($M757:$AE760)-LEN(SUBSTITUTE($M757:$AE760,"S", "")))</f>
        <v>0</v>
      </c>
      <c r="AS757" s="229">
        <f>SUMPRODUCT(LEN($AH757:$AH760)-LEN(SUBSTITUTE($AH757:$AH760,"S", "")))</f>
        <v>0</v>
      </c>
      <c r="AT757" s="232">
        <f>SUMPRODUCT(LEN($AG757:$AG760)-LEN(SUBSTITUTE($AG757:$AG760,"S", "")))</f>
        <v>0</v>
      </c>
      <c r="AU757" s="235">
        <f>SUMPRODUCT(LEN($M757:$AE760)-LEN(SUBSTITUTE($M757:$AE760,"F", "")))</f>
        <v>0</v>
      </c>
      <c r="AV757" s="229">
        <f>SUMPRODUCT(LEN($AH757:$AH760)-LEN(SUBSTITUTE($AH757:$AH760,"F", "")))</f>
        <v>0</v>
      </c>
      <c r="AW757" s="232">
        <f>SUMPRODUCT(LEN($AG757:$AG760)-LEN(SUBSTITUTE($AG757:$AG760,"F", "")))</f>
        <v>0</v>
      </c>
      <c r="AX757" s="235">
        <f>SUMPRODUCT(LEN($M757:$AE760)-LEN(SUBSTITUTE($M757:$AE760,"G", "")))</f>
        <v>0</v>
      </c>
      <c r="AY757" s="229">
        <f>SUMPRODUCT(LEN($AH757:$AH760)-LEN(SUBSTITUTE($AH757:$AH760,"G", "")))</f>
        <v>0</v>
      </c>
      <c r="AZ757" s="232">
        <f>SUMPRODUCT(LEN($AG757:$AG760)-LEN(SUBSTITUTE($AG757:$AG760,"G", "")))</f>
        <v>0</v>
      </c>
      <c r="BA757" s="235">
        <f>SUMPRODUCT(LEN($M757:$AE760)-LEN(SUBSTITUTE($M757:$AE760,"M", "")))</f>
        <v>0</v>
      </c>
      <c r="BB757" s="229">
        <f>SUMPRODUCT(LEN($AH757:$AH760)-LEN(SUBSTITUTE($AH757:$AH760,"M", "")))</f>
        <v>0</v>
      </c>
      <c r="BC757" s="232">
        <f>SUMPRODUCT(LEN($AG757:$AG760)-LEN(SUBSTITUTE($AG757:$AG760,"M", "")))</f>
        <v>0</v>
      </c>
      <c r="BD757" s="297">
        <f>SUMPRODUCT(LEN($AI757:$AI760)-LEN(SUBSTITUTE($AI757:$AI760,"S", "")))</f>
        <v>0</v>
      </c>
      <c r="BE757" s="300">
        <f>SUMPRODUCT(LEN($AI757:$AI760)-LEN(SUBSTITUTE($AI757:$AI760,"F", "")))</f>
        <v>0</v>
      </c>
      <c r="BF757" s="300">
        <f>SUMPRODUCT(LEN($AI757:$AI760)-LEN(SUBSTITUTE($AI757:$AI760,"G", "")))</f>
        <v>0</v>
      </c>
      <c r="BG757" s="303">
        <f>SUMPRODUCT(LEN($AI757:$AI760)-LEN(SUBSTITUTE($AI757:$AI760,"M", "")))</f>
        <v>0</v>
      </c>
    </row>
    <row r="758" spans="2:60" ht="28.15" hidden="1" customHeight="1" thickBot="1">
      <c r="B758" s="29"/>
      <c r="C758" s="264"/>
      <c r="D758" s="37"/>
      <c r="E758" s="36"/>
      <c r="F758" s="36"/>
      <c r="G758" s="35"/>
      <c r="H758" s="256"/>
      <c r="I758" s="260"/>
      <c r="J758" s="260"/>
      <c r="K758" s="260"/>
      <c r="L758" s="32" t="s">
        <v>72</v>
      </c>
      <c r="M758" s="31"/>
      <c r="N758" s="32" t="s">
        <v>71</v>
      </c>
      <c r="O758" s="31"/>
      <c r="P758" s="32" t="s">
        <v>70</v>
      </c>
      <c r="Q758" s="31"/>
      <c r="R758" s="32" t="s">
        <v>69</v>
      </c>
      <c r="S758" s="31"/>
      <c r="T758" s="32" t="s">
        <v>68</v>
      </c>
      <c r="U758" s="31"/>
      <c r="V758" s="32" t="s">
        <v>67</v>
      </c>
      <c r="W758" s="31"/>
      <c r="X758" s="32" t="s">
        <v>66</v>
      </c>
      <c r="Y758" s="31"/>
      <c r="Z758" s="32" t="s">
        <v>65</v>
      </c>
      <c r="AA758" s="31"/>
      <c r="AB758" s="34" t="s">
        <v>64</v>
      </c>
      <c r="AC758" s="33"/>
      <c r="AD758" s="32" t="s">
        <v>63</v>
      </c>
      <c r="AE758" s="31"/>
      <c r="AF758" s="30"/>
      <c r="AG758" s="31"/>
      <c r="AH758" s="30"/>
      <c r="AI758" s="20"/>
      <c r="AJ758" s="250"/>
      <c r="AK758" s="253"/>
      <c r="AL758" s="19"/>
      <c r="AM758" s="7"/>
      <c r="AN758" s="7"/>
      <c r="AO758" s="239"/>
      <c r="AP758" s="230"/>
      <c r="AQ758" s="233"/>
      <c r="AR758" s="236"/>
      <c r="AS758" s="230"/>
      <c r="AT758" s="233"/>
      <c r="AU758" s="236"/>
      <c r="AV758" s="230"/>
      <c r="AW758" s="233"/>
      <c r="AX758" s="236"/>
      <c r="AY758" s="230"/>
      <c r="AZ758" s="233"/>
      <c r="BA758" s="236"/>
      <c r="BB758" s="230"/>
      <c r="BC758" s="233"/>
      <c r="BD758" s="298"/>
      <c r="BE758" s="301"/>
      <c r="BF758" s="301"/>
      <c r="BG758" s="304"/>
    </row>
    <row r="759" spans="2:60" ht="28.15" hidden="1" customHeight="1">
      <c r="B759" s="29"/>
      <c r="C759" s="265"/>
      <c r="D759" s="28"/>
      <c r="E759" s="27"/>
      <c r="F759" s="27"/>
      <c r="G759" s="26"/>
      <c r="H759" s="257"/>
      <c r="I759" s="261"/>
      <c r="J759" s="261"/>
      <c r="K759" s="261"/>
      <c r="L759" s="23" t="s">
        <v>62</v>
      </c>
      <c r="M759" s="22"/>
      <c r="N759" s="23" t="s">
        <v>61</v>
      </c>
      <c r="O759" s="22"/>
      <c r="P759" s="23" t="s">
        <v>60</v>
      </c>
      <c r="Q759" s="22"/>
      <c r="R759" s="23" t="s">
        <v>59</v>
      </c>
      <c r="S759" s="22"/>
      <c r="T759" s="23" t="s">
        <v>58</v>
      </c>
      <c r="U759" s="22"/>
      <c r="V759" s="23" t="s">
        <v>57</v>
      </c>
      <c r="W759" s="22"/>
      <c r="X759" s="23" t="s">
        <v>56</v>
      </c>
      <c r="Y759" s="22"/>
      <c r="Z759" s="23" t="s">
        <v>55</v>
      </c>
      <c r="AA759" s="22"/>
      <c r="AB759" s="25" t="s">
        <v>54</v>
      </c>
      <c r="AC759" s="24"/>
      <c r="AD759" s="23">
        <v>39</v>
      </c>
      <c r="AE759" s="22"/>
      <c r="AF759" s="21"/>
      <c r="AG759" s="22"/>
      <c r="AH759" s="21"/>
      <c r="AI759" s="20"/>
      <c r="AJ759" s="250"/>
      <c r="AK759" s="253"/>
      <c r="AL759" s="19"/>
      <c r="AM759" s="7"/>
      <c r="AN759" s="7"/>
      <c r="AO759" s="239"/>
      <c r="AP759" s="230"/>
      <c r="AQ759" s="233"/>
      <c r="AR759" s="236"/>
      <c r="AS759" s="230"/>
      <c r="AT759" s="233"/>
      <c r="AU759" s="236"/>
      <c r="AV759" s="230"/>
      <c r="AW759" s="233"/>
      <c r="AX759" s="236"/>
      <c r="AY759" s="230"/>
      <c r="AZ759" s="233"/>
      <c r="BA759" s="236"/>
      <c r="BB759" s="230"/>
      <c r="BC759" s="233"/>
      <c r="BD759" s="298"/>
      <c r="BE759" s="301"/>
      <c r="BF759" s="301"/>
      <c r="BG759" s="304"/>
    </row>
    <row r="760" spans="2:60" ht="28.15" hidden="1" customHeight="1" thickBot="1">
      <c r="B760" s="29"/>
      <c r="C760" s="266"/>
      <c r="D760" s="57"/>
      <c r="E760" s="56"/>
      <c r="F760" s="56"/>
      <c r="G760" s="55"/>
      <c r="H760" s="258"/>
      <c r="I760" s="262"/>
      <c r="J760" s="262"/>
      <c r="K760" s="262"/>
      <c r="L760" s="52" t="s">
        <v>53</v>
      </c>
      <c r="M760" s="51"/>
      <c r="N760" s="52" t="s">
        <v>52</v>
      </c>
      <c r="O760" s="51"/>
      <c r="P760" s="52" t="s">
        <v>51</v>
      </c>
      <c r="Q760" s="51"/>
      <c r="R760" s="52" t="s">
        <v>50</v>
      </c>
      <c r="S760" s="51"/>
      <c r="T760" s="52">
        <v>20</v>
      </c>
      <c r="U760" s="51"/>
      <c r="V760" s="52" t="s">
        <v>49</v>
      </c>
      <c r="W760" s="51"/>
      <c r="X760" s="52" t="s">
        <v>48</v>
      </c>
      <c r="Y760" s="51"/>
      <c r="Z760" s="52" t="s">
        <v>47</v>
      </c>
      <c r="AA760" s="51"/>
      <c r="AB760" s="54" t="s">
        <v>46</v>
      </c>
      <c r="AC760" s="53"/>
      <c r="AD760" s="52" t="s">
        <v>45</v>
      </c>
      <c r="AE760" s="51"/>
      <c r="AF760" s="50"/>
      <c r="AG760" s="51"/>
      <c r="AH760" s="50"/>
      <c r="AI760" s="49"/>
      <c r="AJ760" s="251"/>
      <c r="AK760" s="254"/>
      <c r="AL760" s="48"/>
      <c r="AM760" s="7"/>
      <c r="AN760" s="7"/>
      <c r="AO760" s="240"/>
      <c r="AP760" s="231"/>
      <c r="AQ760" s="234"/>
      <c r="AR760" s="237"/>
      <c r="AS760" s="231"/>
      <c r="AT760" s="234"/>
      <c r="AU760" s="237"/>
      <c r="AV760" s="231"/>
      <c r="AW760" s="234"/>
      <c r="AX760" s="237"/>
      <c r="AY760" s="231"/>
      <c r="AZ760" s="234"/>
      <c r="BA760" s="237"/>
      <c r="BB760" s="231"/>
      <c r="BC760" s="234"/>
      <c r="BD760" s="299"/>
      <c r="BE760" s="302"/>
      <c r="BF760" s="302"/>
      <c r="BG760" s="305"/>
    </row>
    <row r="761" spans="2:60" ht="28.15" hidden="1" customHeight="1">
      <c r="B761" s="29"/>
      <c r="C761" s="263">
        <v>3</v>
      </c>
      <c r="D761" s="47"/>
      <c r="E761" s="46"/>
      <c r="F761" s="46"/>
      <c r="G761" s="45"/>
      <c r="H761" s="255"/>
      <c r="I761" s="259"/>
      <c r="J761" s="259"/>
      <c r="K761" s="259"/>
      <c r="L761" s="42" t="s">
        <v>82</v>
      </c>
      <c r="M761" s="41"/>
      <c r="N761" s="42" t="s">
        <v>81</v>
      </c>
      <c r="O761" s="41"/>
      <c r="P761" s="42" t="s">
        <v>80</v>
      </c>
      <c r="Q761" s="41"/>
      <c r="R761" s="42" t="s">
        <v>79</v>
      </c>
      <c r="S761" s="41"/>
      <c r="T761" s="42" t="s">
        <v>78</v>
      </c>
      <c r="U761" s="41"/>
      <c r="V761" s="42" t="s">
        <v>77</v>
      </c>
      <c r="W761" s="41"/>
      <c r="X761" s="42" t="s">
        <v>76</v>
      </c>
      <c r="Y761" s="41"/>
      <c r="Z761" s="42" t="s">
        <v>75</v>
      </c>
      <c r="AA761" s="41"/>
      <c r="AB761" s="44" t="s">
        <v>74</v>
      </c>
      <c r="AC761" s="43"/>
      <c r="AD761" s="42" t="s">
        <v>73</v>
      </c>
      <c r="AE761" s="41"/>
      <c r="AF761" s="40"/>
      <c r="AG761" s="41"/>
      <c r="AH761" s="40"/>
      <c r="AI761" s="39"/>
      <c r="AJ761" s="245"/>
      <c r="AK761" s="245"/>
      <c r="AL761" s="38"/>
      <c r="AM761" s="7"/>
      <c r="AN761" s="7"/>
      <c r="AO761" s="238">
        <f>SUMPRODUCT(LEN($M761:$AE764)-LEN(SUBSTITUTE($M761:$AE764,"A", "")))</f>
        <v>0</v>
      </c>
      <c r="AP761" s="229">
        <f>SUMPRODUCT(LEN($AH761:$AH764)-LEN(SUBSTITUTE($AH761:$AH764,"A", "")))</f>
        <v>0</v>
      </c>
      <c r="AQ761" s="232">
        <f>SUMPRODUCT(LEN($AG761:$AG764)-LEN(SUBSTITUTE($AG761:$AG764,"A", "")))</f>
        <v>0</v>
      </c>
      <c r="AR761" s="235">
        <f>SUMPRODUCT(LEN($M761:$AE764)-LEN(SUBSTITUTE($M761:$AE764,"S", "")))</f>
        <v>0</v>
      </c>
      <c r="AS761" s="229">
        <f>SUMPRODUCT(LEN($AH761:$AH764)-LEN(SUBSTITUTE($AH761:$AH764,"S", "")))</f>
        <v>0</v>
      </c>
      <c r="AT761" s="232">
        <f>SUMPRODUCT(LEN($AG761:$AG764)-LEN(SUBSTITUTE($AG761:$AG764,"S", "")))</f>
        <v>0</v>
      </c>
      <c r="AU761" s="235">
        <f>SUMPRODUCT(LEN($M761:$AE764)-LEN(SUBSTITUTE($M761:$AE764,"F", "")))</f>
        <v>0</v>
      </c>
      <c r="AV761" s="229">
        <f>SUMPRODUCT(LEN($AH761:$AH764)-LEN(SUBSTITUTE($AH761:$AH764,"F", "")))</f>
        <v>0</v>
      </c>
      <c r="AW761" s="232">
        <f>SUMPRODUCT(LEN($AG761:$AG764)-LEN(SUBSTITUTE($AG761:$AG764,"F", "")))</f>
        <v>0</v>
      </c>
      <c r="AX761" s="235">
        <f>SUMPRODUCT(LEN($M761:$AE764)-LEN(SUBSTITUTE($M761:$AE764,"G", "")))</f>
        <v>0</v>
      </c>
      <c r="AY761" s="229">
        <f>SUMPRODUCT(LEN($AH761:$AH764)-LEN(SUBSTITUTE($AH761:$AH764,"G", "")))</f>
        <v>0</v>
      </c>
      <c r="AZ761" s="232">
        <f>SUMPRODUCT(LEN($AG761:$AG764)-LEN(SUBSTITUTE($AG761:$AG764,"G", "")))</f>
        <v>0</v>
      </c>
      <c r="BA761" s="235">
        <f>SUMPRODUCT(LEN($M761:$AE764)-LEN(SUBSTITUTE($M761:$AE764,"M", "")))</f>
        <v>0</v>
      </c>
      <c r="BB761" s="229">
        <f>SUMPRODUCT(LEN($AH761:$AH764)-LEN(SUBSTITUTE($AH761:$AH764,"M", "")))</f>
        <v>0</v>
      </c>
      <c r="BC761" s="232">
        <f>SUMPRODUCT(LEN($AG761:$AG764)-LEN(SUBSTITUTE($AG761:$AG764,"M", "")))</f>
        <v>0</v>
      </c>
      <c r="BD761" s="297">
        <f>SUMPRODUCT(LEN($AI761:$AI764)-LEN(SUBSTITUTE($AI761:$AI764,"S", "")))</f>
        <v>0</v>
      </c>
      <c r="BE761" s="300">
        <f>SUMPRODUCT(LEN($AI761:$AI764)-LEN(SUBSTITUTE($AI761:$AI764,"F", "")))</f>
        <v>0</v>
      </c>
      <c r="BF761" s="300">
        <f>SUMPRODUCT(LEN($AI761:$AI764)-LEN(SUBSTITUTE($AI761:$AI764,"G", "")))</f>
        <v>0</v>
      </c>
      <c r="BG761" s="303">
        <f>SUMPRODUCT(LEN($AI761:$AI764)-LEN(SUBSTITUTE($AI761:$AI764,"M", "")))</f>
        <v>0</v>
      </c>
    </row>
    <row r="762" spans="2:60" ht="28.15" hidden="1" customHeight="1" thickBot="1">
      <c r="B762" s="29"/>
      <c r="C762" s="264"/>
      <c r="D762" s="37"/>
      <c r="E762" s="36"/>
      <c r="F762" s="36"/>
      <c r="G762" s="35"/>
      <c r="H762" s="256"/>
      <c r="I762" s="260"/>
      <c r="J762" s="260"/>
      <c r="K762" s="260"/>
      <c r="L762" s="32" t="s">
        <v>72</v>
      </c>
      <c r="M762" s="31"/>
      <c r="N762" s="32" t="s">
        <v>71</v>
      </c>
      <c r="O762" s="31"/>
      <c r="P762" s="32" t="s">
        <v>70</v>
      </c>
      <c r="Q762" s="31"/>
      <c r="R762" s="32" t="s">
        <v>69</v>
      </c>
      <c r="S762" s="31"/>
      <c r="T762" s="32" t="s">
        <v>68</v>
      </c>
      <c r="U762" s="31"/>
      <c r="V762" s="32" t="s">
        <v>67</v>
      </c>
      <c r="W762" s="31"/>
      <c r="X762" s="32" t="s">
        <v>66</v>
      </c>
      <c r="Y762" s="31"/>
      <c r="Z762" s="32" t="s">
        <v>65</v>
      </c>
      <c r="AA762" s="31"/>
      <c r="AB762" s="34" t="s">
        <v>64</v>
      </c>
      <c r="AC762" s="33"/>
      <c r="AD762" s="32" t="s">
        <v>63</v>
      </c>
      <c r="AE762" s="31"/>
      <c r="AF762" s="30"/>
      <c r="AG762" s="31"/>
      <c r="AH762" s="30"/>
      <c r="AI762" s="20"/>
      <c r="AJ762" s="246"/>
      <c r="AK762" s="246"/>
      <c r="AL762" s="19"/>
      <c r="AM762" s="7"/>
      <c r="AN762" s="7"/>
      <c r="AO762" s="239"/>
      <c r="AP762" s="230"/>
      <c r="AQ762" s="233"/>
      <c r="AR762" s="236"/>
      <c r="AS762" s="230"/>
      <c r="AT762" s="233"/>
      <c r="AU762" s="236"/>
      <c r="AV762" s="230"/>
      <c r="AW762" s="233"/>
      <c r="AX762" s="236"/>
      <c r="AY762" s="230"/>
      <c r="AZ762" s="233"/>
      <c r="BA762" s="236"/>
      <c r="BB762" s="230"/>
      <c r="BC762" s="233"/>
      <c r="BD762" s="298"/>
      <c r="BE762" s="301"/>
      <c r="BF762" s="301"/>
      <c r="BG762" s="304"/>
    </row>
    <row r="763" spans="2:60" ht="28.15" hidden="1" customHeight="1">
      <c r="B763" s="29"/>
      <c r="C763" s="265"/>
      <c r="D763" s="28"/>
      <c r="E763" s="27"/>
      <c r="F763" s="27"/>
      <c r="G763" s="26"/>
      <c r="H763" s="257"/>
      <c r="I763" s="261"/>
      <c r="J763" s="261"/>
      <c r="K763" s="261"/>
      <c r="L763" s="23" t="s">
        <v>62</v>
      </c>
      <c r="M763" s="22"/>
      <c r="N763" s="23" t="s">
        <v>61</v>
      </c>
      <c r="O763" s="22"/>
      <c r="P763" s="23" t="s">
        <v>60</v>
      </c>
      <c r="Q763" s="22"/>
      <c r="R763" s="23" t="s">
        <v>59</v>
      </c>
      <c r="S763" s="22"/>
      <c r="T763" s="23" t="s">
        <v>58</v>
      </c>
      <c r="U763" s="22"/>
      <c r="V763" s="23" t="s">
        <v>57</v>
      </c>
      <c r="W763" s="22"/>
      <c r="X763" s="23" t="s">
        <v>56</v>
      </c>
      <c r="Y763" s="22"/>
      <c r="Z763" s="23" t="s">
        <v>55</v>
      </c>
      <c r="AA763" s="22"/>
      <c r="AB763" s="25" t="s">
        <v>54</v>
      </c>
      <c r="AC763" s="24"/>
      <c r="AD763" s="23">
        <v>39</v>
      </c>
      <c r="AE763" s="22"/>
      <c r="AF763" s="21"/>
      <c r="AG763" s="22"/>
      <c r="AH763" s="21"/>
      <c r="AI763" s="20"/>
      <c r="AJ763" s="246"/>
      <c r="AK763" s="246"/>
      <c r="AL763" s="19"/>
      <c r="AM763" s="7"/>
      <c r="AN763" s="7"/>
      <c r="AO763" s="239"/>
      <c r="AP763" s="230"/>
      <c r="AQ763" s="233"/>
      <c r="AR763" s="236"/>
      <c r="AS763" s="230"/>
      <c r="AT763" s="233"/>
      <c r="AU763" s="236"/>
      <c r="AV763" s="230"/>
      <c r="AW763" s="233"/>
      <c r="AX763" s="236"/>
      <c r="AY763" s="230"/>
      <c r="AZ763" s="233"/>
      <c r="BA763" s="236"/>
      <c r="BB763" s="230"/>
      <c r="BC763" s="233"/>
      <c r="BD763" s="298"/>
      <c r="BE763" s="301"/>
      <c r="BF763" s="301"/>
      <c r="BG763" s="304"/>
    </row>
    <row r="764" spans="2:60" ht="28.15" hidden="1" customHeight="1" thickBot="1">
      <c r="B764" s="18"/>
      <c r="C764" s="271"/>
      <c r="D764" s="17"/>
      <c r="E764" s="16"/>
      <c r="F764" s="16"/>
      <c r="G764" s="15"/>
      <c r="H764" s="258"/>
      <c r="I764" s="272"/>
      <c r="J764" s="272"/>
      <c r="K764" s="272"/>
      <c r="L764" s="12" t="s">
        <v>53</v>
      </c>
      <c r="M764" s="11"/>
      <c r="N764" s="12" t="s">
        <v>52</v>
      </c>
      <c r="O764" s="11"/>
      <c r="P764" s="12" t="s">
        <v>51</v>
      </c>
      <c r="Q764" s="11"/>
      <c r="R764" s="12" t="s">
        <v>50</v>
      </c>
      <c r="S764" s="11"/>
      <c r="T764" s="12">
        <v>20</v>
      </c>
      <c r="U764" s="11"/>
      <c r="V764" s="12" t="s">
        <v>49</v>
      </c>
      <c r="W764" s="11"/>
      <c r="X764" s="12" t="s">
        <v>48</v>
      </c>
      <c r="Y764" s="11"/>
      <c r="Z764" s="12" t="s">
        <v>47</v>
      </c>
      <c r="AA764" s="11"/>
      <c r="AB764" s="14" t="s">
        <v>46</v>
      </c>
      <c r="AC764" s="13"/>
      <c r="AD764" s="12" t="s">
        <v>45</v>
      </c>
      <c r="AE764" s="11"/>
      <c r="AF764" s="10"/>
      <c r="AG764" s="11"/>
      <c r="AH764" s="10"/>
      <c r="AI764" s="9"/>
      <c r="AJ764" s="247"/>
      <c r="AK764" s="247"/>
      <c r="AL764" s="8"/>
      <c r="AM764" s="7"/>
      <c r="AN764" s="7"/>
      <c r="AO764" s="240"/>
      <c r="AP764" s="231"/>
      <c r="AQ764" s="234"/>
      <c r="AR764" s="237"/>
      <c r="AS764" s="231"/>
      <c r="AT764" s="234"/>
      <c r="AU764" s="237"/>
      <c r="AV764" s="231"/>
      <c r="AW764" s="234"/>
      <c r="AX764" s="237"/>
      <c r="AY764" s="231"/>
      <c r="AZ764" s="234"/>
      <c r="BA764" s="237"/>
      <c r="BB764" s="231"/>
      <c r="BC764" s="234"/>
      <c r="BD764" s="299"/>
      <c r="BE764" s="302"/>
      <c r="BF764" s="302"/>
      <c r="BG764" s="305"/>
    </row>
    <row r="765" spans="2:60" ht="85.9" hidden="1" customHeight="1" thickBot="1">
      <c r="B765" s="94" t="s">
        <v>119</v>
      </c>
      <c r="C765" s="83" t="s">
        <v>118</v>
      </c>
      <c r="D765" s="88" t="s">
        <v>117</v>
      </c>
      <c r="E765" s="93" t="s">
        <v>116</v>
      </c>
      <c r="F765" s="92"/>
      <c r="G765" s="91"/>
      <c r="H765" s="90" t="s">
        <v>115</v>
      </c>
      <c r="I765" s="88" t="s">
        <v>43</v>
      </c>
      <c r="J765" s="88" t="s">
        <v>114</v>
      </c>
      <c r="K765" s="88" t="s">
        <v>44</v>
      </c>
      <c r="L765" s="227" t="s">
        <v>113</v>
      </c>
      <c r="M765" s="270"/>
      <c r="N765" s="227" t="s">
        <v>112</v>
      </c>
      <c r="O765" s="270"/>
      <c r="P765" s="227" t="s">
        <v>112</v>
      </c>
      <c r="Q765" s="228"/>
      <c r="R765" s="227" t="s">
        <v>112</v>
      </c>
      <c r="S765" s="228"/>
      <c r="T765" s="227" t="s">
        <v>112</v>
      </c>
      <c r="U765" s="228"/>
      <c r="V765" s="227" t="s">
        <v>112</v>
      </c>
      <c r="W765" s="228"/>
      <c r="X765" s="227" t="s">
        <v>112</v>
      </c>
      <c r="Y765" s="228"/>
      <c r="Z765" s="227" t="s">
        <v>112</v>
      </c>
      <c r="AA765" s="228"/>
      <c r="AB765" s="227" t="s">
        <v>112</v>
      </c>
      <c r="AC765" s="228"/>
      <c r="AD765" s="227" t="s">
        <v>112</v>
      </c>
      <c r="AE765" s="228"/>
      <c r="AF765" s="244" t="s">
        <v>111</v>
      </c>
      <c r="AG765" s="228"/>
      <c r="AH765" s="90" t="s">
        <v>110</v>
      </c>
      <c r="AI765" s="89" t="s">
        <v>109</v>
      </c>
      <c r="AJ765" s="88" t="s">
        <v>108</v>
      </c>
      <c r="AK765" s="88" t="s">
        <v>107</v>
      </c>
      <c r="AL765" s="87" t="s">
        <v>106</v>
      </c>
      <c r="AM765" s="86"/>
      <c r="AN765" s="86"/>
      <c r="AO765" s="84" t="s">
        <v>105</v>
      </c>
      <c r="AP765" s="83" t="s">
        <v>104</v>
      </c>
      <c r="AQ765" s="82" t="s">
        <v>103</v>
      </c>
      <c r="AR765" s="84" t="s">
        <v>102</v>
      </c>
      <c r="AS765" s="83" t="s">
        <v>101</v>
      </c>
      <c r="AT765" s="82" t="s">
        <v>100</v>
      </c>
      <c r="AU765" s="84" t="s">
        <v>99</v>
      </c>
      <c r="AV765" s="83" t="s">
        <v>98</v>
      </c>
      <c r="AW765" s="85" t="s">
        <v>97</v>
      </c>
      <c r="AX765" s="84" t="s">
        <v>96</v>
      </c>
      <c r="AY765" s="83" t="s">
        <v>95</v>
      </c>
      <c r="AZ765" s="82" t="s">
        <v>94</v>
      </c>
      <c r="BA765" s="84" t="s">
        <v>93</v>
      </c>
      <c r="BB765" s="83" t="s">
        <v>92</v>
      </c>
      <c r="BC765" s="82" t="s">
        <v>91</v>
      </c>
      <c r="BD765" s="81" t="s">
        <v>90</v>
      </c>
      <c r="BE765" s="80" t="s">
        <v>89</v>
      </c>
      <c r="BF765" s="80" t="s">
        <v>88</v>
      </c>
      <c r="BG765" s="79" t="s">
        <v>87</v>
      </c>
    </row>
    <row r="766" spans="2:60" ht="48" hidden="1" thickBot="1">
      <c r="B766" s="78" t="s">
        <v>128</v>
      </c>
      <c r="C766" s="77"/>
      <c r="D766" s="76"/>
      <c r="E766" s="267"/>
      <c r="F766" s="268"/>
      <c r="G766" s="269"/>
      <c r="H766" s="75" t="s">
        <v>85</v>
      </c>
      <c r="I766" s="74"/>
      <c r="J766" s="74"/>
      <c r="K766" s="73"/>
      <c r="L766" s="72"/>
      <c r="M766" s="68"/>
      <c r="N766" s="72"/>
      <c r="O766" s="68"/>
      <c r="P766" s="72"/>
      <c r="Q766" s="68"/>
      <c r="R766" s="72"/>
      <c r="S766" s="68"/>
      <c r="T766" s="72"/>
      <c r="U766" s="68"/>
      <c r="V766" s="72"/>
      <c r="W766" s="68"/>
      <c r="X766" s="72"/>
      <c r="Y766" s="68"/>
      <c r="Z766" s="72"/>
      <c r="AA766" s="71"/>
      <c r="AB766" s="70"/>
      <c r="AC766" s="70"/>
      <c r="AD766" s="70"/>
      <c r="AE766" s="70"/>
      <c r="AF766" s="69" t="s">
        <v>84</v>
      </c>
      <c r="AG766" s="68"/>
      <c r="AH766" s="68"/>
      <c r="AI766" s="68"/>
      <c r="AJ766" s="67"/>
      <c r="AK766" s="67"/>
      <c r="AL766" s="66"/>
      <c r="AM766" s="65"/>
      <c r="AN766" s="65"/>
      <c r="AO766" s="64">
        <f t="shared" ref="AO766:BG766" si="54">SUM(AO767:AO778)</f>
        <v>0</v>
      </c>
      <c r="AP766" s="63">
        <f t="shared" si="54"/>
        <v>0</v>
      </c>
      <c r="AQ766" s="62">
        <f t="shared" si="54"/>
        <v>0</v>
      </c>
      <c r="AR766" s="64">
        <f t="shared" si="54"/>
        <v>0</v>
      </c>
      <c r="AS766" s="63">
        <f t="shared" si="54"/>
        <v>0</v>
      </c>
      <c r="AT766" s="62">
        <f t="shared" si="54"/>
        <v>0</v>
      </c>
      <c r="AU766" s="64">
        <f t="shared" si="54"/>
        <v>0</v>
      </c>
      <c r="AV766" s="63">
        <f t="shared" si="54"/>
        <v>0</v>
      </c>
      <c r="AW766" s="62">
        <f t="shared" si="54"/>
        <v>0</v>
      </c>
      <c r="AX766" s="64">
        <f t="shared" si="54"/>
        <v>0</v>
      </c>
      <c r="AY766" s="63">
        <f t="shared" si="54"/>
        <v>0</v>
      </c>
      <c r="AZ766" s="62">
        <f t="shared" si="54"/>
        <v>0</v>
      </c>
      <c r="BA766" s="64">
        <f t="shared" si="54"/>
        <v>0</v>
      </c>
      <c r="BB766" s="63">
        <f t="shared" si="54"/>
        <v>0</v>
      </c>
      <c r="BC766" s="62">
        <f t="shared" si="54"/>
        <v>0</v>
      </c>
      <c r="BD766" s="61">
        <f t="shared" si="54"/>
        <v>0</v>
      </c>
      <c r="BE766" s="60">
        <f t="shared" si="54"/>
        <v>0</v>
      </c>
      <c r="BF766" s="60">
        <f t="shared" si="54"/>
        <v>0</v>
      </c>
      <c r="BG766" s="59">
        <f t="shared" si="54"/>
        <v>0</v>
      </c>
      <c r="BH766" s="58" t="s">
        <v>83</v>
      </c>
    </row>
    <row r="767" spans="2:60" ht="28.15" hidden="1" customHeight="1">
      <c r="B767" s="29"/>
      <c r="C767" s="263">
        <v>1</v>
      </c>
      <c r="D767" s="47"/>
      <c r="E767" s="46"/>
      <c r="F767" s="46"/>
      <c r="G767" s="45"/>
      <c r="H767" s="255"/>
      <c r="I767" s="259"/>
      <c r="J767" s="259"/>
      <c r="K767" s="259"/>
      <c r="L767" s="42" t="s">
        <v>82</v>
      </c>
      <c r="M767" s="41"/>
      <c r="N767" s="42" t="s">
        <v>81</v>
      </c>
      <c r="O767" s="41"/>
      <c r="P767" s="42" t="s">
        <v>80</v>
      </c>
      <c r="Q767" s="41"/>
      <c r="R767" s="42" t="s">
        <v>79</v>
      </c>
      <c r="S767" s="41"/>
      <c r="T767" s="42" t="s">
        <v>78</v>
      </c>
      <c r="U767" s="41"/>
      <c r="V767" s="42" t="s">
        <v>77</v>
      </c>
      <c r="W767" s="41"/>
      <c r="X767" s="42" t="s">
        <v>76</v>
      </c>
      <c r="Y767" s="41"/>
      <c r="Z767" s="42" t="s">
        <v>75</v>
      </c>
      <c r="AA767" s="41"/>
      <c r="AB767" s="44" t="s">
        <v>74</v>
      </c>
      <c r="AC767" s="43"/>
      <c r="AD767" s="42" t="s">
        <v>73</v>
      </c>
      <c r="AE767" s="41"/>
      <c r="AF767" s="40"/>
      <c r="AG767" s="41"/>
      <c r="AH767" s="40"/>
      <c r="AI767" s="39"/>
      <c r="AJ767" s="245"/>
      <c r="AK767" s="245"/>
      <c r="AL767" s="38"/>
      <c r="AM767" s="7"/>
      <c r="AN767" s="7"/>
      <c r="AO767" s="238">
        <f>SUMPRODUCT(LEN($M767:$AE770)-LEN(SUBSTITUTE($M767:$AE770,"A", "")))</f>
        <v>0</v>
      </c>
      <c r="AP767" s="229">
        <f>SUMPRODUCT(LEN($AH767:$AH770)-LEN(SUBSTITUTE($AH767:$AH770,"A", "")))</f>
        <v>0</v>
      </c>
      <c r="AQ767" s="232">
        <f>SUMPRODUCT(LEN($AG767:$AG770)-LEN(SUBSTITUTE($AG767:$AG770,"A", "")))</f>
        <v>0</v>
      </c>
      <c r="AR767" s="235">
        <f>SUMPRODUCT(LEN($M767:$AE770)-LEN(SUBSTITUTE($M767:$AE770,"S", "")))</f>
        <v>0</v>
      </c>
      <c r="AS767" s="229">
        <f>SUMPRODUCT(LEN($AH767:$AH770)-LEN(SUBSTITUTE($AH767:$AH770,"S", "")))</f>
        <v>0</v>
      </c>
      <c r="AT767" s="232">
        <f>SUMPRODUCT(LEN($AG767:$AG770)-LEN(SUBSTITUTE($AG767:$AG770,"S", "")))</f>
        <v>0</v>
      </c>
      <c r="AU767" s="235">
        <f>SUMPRODUCT(LEN($M767:$AE770)-LEN(SUBSTITUTE($M767:$AE770,"F", "")))</f>
        <v>0</v>
      </c>
      <c r="AV767" s="229">
        <f>SUMPRODUCT(LEN($AH767:$AH770)-LEN(SUBSTITUTE($AH767:$AH770,"F", "")))</f>
        <v>0</v>
      </c>
      <c r="AW767" s="232">
        <f>SUMPRODUCT(LEN($AG767:$AG770)-LEN(SUBSTITUTE($AG767:$AG770,"F", "")))</f>
        <v>0</v>
      </c>
      <c r="AX767" s="235">
        <f>SUMPRODUCT(LEN($M767:$AE770)-LEN(SUBSTITUTE($M767:$AE770,"G", "")))</f>
        <v>0</v>
      </c>
      <c r="AY767" s="229">
        <f>SUMPRODUCT(LEN($AH767:$AH770)-LEN(SUBSTITUTE($AH767:$AH770,"G", "")))</f>
        <v>0</v>
      </c>
      <c r="AZ767" s="232">
        <f>SUMPRODUCT(LEN($AG767:$AG770)-LEN(SUBSTITUTE($AG767:$AG770,"G", "")))</f>
        <v>0</v>
      </c>
      <c r="BA767" s="235">
        <f>SUMPRODUCT(LEN($M767:$AE770)-LEN(SUBSTITUTE($M767:$AE770,"M", "")))</f>
        <v>0</v>
      </c>
      <c r="BB767" s="229">
        <f>SUMPRODUCT(LEN($AH767:$AH770)-LEN(SUBSTITUTE($AH767:$AH770,"M", "")))</f>
        <v>0</v>
      </c>
      <c r="BC767" s="232">
        <f>SUMPRODUCT(LEN($AG767:$AG770)-LEN(SUBSTITUTE($AG767:$AG770,"M", "")))</f>
        <v>0</v>
      </c>
      <c r="BD767" s="297">
        <f>SUMPRODUCT(LEN($AI767:$AI770)-LEN(SUBSTITUTE($AI767:$AI770,"S", "")))</f>
        <v>0</v>
      </c>
      <c r="BE767" s="300">
        <f>SUMPRODUCT(LEN($AI767:$AI770)-LEN(SUBSTITUTE($AI767:$AI770,"F", "")))</f>
        <v>0</v>
      </c>
      <c r="BF767" s="300">
        <f>SUMPRODUCT(LEN($AI767:$AI770)-LEN(SUBSTITUTE($AI767:$AI770,"G", "")))</f>
        <v>0</v>
      </c>
      <c r="BG767" s="303">
        <f>SUMPRODUCT(LEN($AI767:$AI770)-LEN(SUBSTITUTE($AI767:$AI770,"M", "")))</f>
        <v>0</v>
      </c>
    </row>
    <row r="768" spans="2:60" ht="28.15" hidden="1" customHeight="1" thickBot="1">
      <c r="B768" s="29"/>
      <c r="C768" s="264"/>
      <c r="D768" s="37"/>
      <c r="E768" s="36"/>
      <c r="F768" s="36"/>
      <c r="G768" s="35"/>
      <c r="H768" s="256"/>
      <c r="I768" s="260"/>
      <c r="J768" s="260"/>
      <c r="K768" s="260"/>
      <c r="L768" s="32" t="s">
        <v>72</v>
      </c>
      <c r="M768" s="31"/>
      <c r="N768" s="32" t="s">
        <v>71</v>
      </c>
      <c r="O768" s="31"/>
      <c r="P768" s="32" t="s">
        <v>70</v>
      </c>
      <c r="Q768" s="31"/>
      <c r="R768" s="32" t="s">
        <v>69</v>
      </c>
      <c r="S768" s="31"/>
      <c r="T768" s="32" t="s">
        <v>68</v>
      </c>
      <c r="U768" s="31"/>
      <c r="V768" s="32" t="s">
        <v>67</v>
      </c>
      <c r="W768" s="31"/>
      <c r="X768" s="32" t="s">
        <v>66</v>
      </c>
      <c r="Y768" s="31"/>
      <c r="Z768" s="32" t="s">
        <v>65</v>
      </c>
      <c r="AA768" s="31"/>
      <c r="AB768" s="34" t="s">
        <v>64</v>
      </c>
      <c r="AC768" s="33"/>
      <c r="AD768" s="32" t="s">
        <v>63</v>
      </c>
      <c r="AE768" s="31"/>
      <c r="AF768" s="30"/>
      <c r="AG768" s="31"/>
      <c r="AH768" s="30"/>
      <c r="AI768" s="20"/>
      <c r="AJ768" s="246"/>
      <c r="AK768" s="246"/>
      <c r="AL768" s="19"/>
      <c r="AM768" s="7"/>
      <c r="AN768" s="7"/>
      <c r="AO768" s="239"/>
      <c r="AP768" s="230"/>
      <c r="AQ768" s="233"/>
      <c r="AR768" s="236"/>
      <c r="AS768" s="230"/>
      <c r="AT768" s="233"/>
      <c r="AU768" s="236"/>
      <c r="AV768" s="230"/>
      <c r="AW768" s="233"/>
      <c r="AX768" s="236"/>
      <c r="AY768" s="230"/>
      <c r="AZ768" s="233"/>
      <c r="BA768" s="236"/>
      <c r="BB768" s="230"/>
      <c r="BC768" s="233"/>
      <c r="BD768" s="298"/>
      <c r="BE768" s="301"/>
      <c r="BF768" s="301"/>
      <c r="BG768" s="304"/>
    </row>
    <row r="769" spans="2:60" ht="28.15" hidden="1" customHeight="1">
      <c r="B769" s="29"/>
      <c r="C769" s="265"/>
      <c r="D769" s="28"/>
      <c r="E769" s="27"/>
      <c r="F769" s="27"/>
      <c r="G769" s="26"/>
      <c r="H769" s="257"/>
      <c r="I769" s="261"/>
      <c r="J769" s="261"/>
      <c r="K769" s="261"/>
      <c r="L769" s="23" t="s">
        <v>62</v>
      </c>
      <c r="M769" s="22"/>
      <c r="N769" s="23" t="s">
        <v>61</v>
      </c>
      <c r="O769" s="22"/>
      <c r="P769" s="23" t="s">
        <v>60</v>
      </c>
      <c r="Q769" s="22"/>
      <c r="R769" s="23" t="s">
        <v>59</v>
      </c>
      <c r="S769" s="22"/>
      <c r="T769" s="23" t="s">
        <v>58</v>
      </c>
      <c r="U769" s="22"/>
      <c r="V769" s="23" t="s">
        <v>57</v>
      </c>
      <c r="W769" s="22"/>
      <c r="X769" s="23" t="s">
        <v>56</v>
      </c>
      <c r="Y769" s="22"/>
      <c r="Z769" s="23" t="s">
        <v>55</v>
      </c>
      <c r="AA769" s="22"/>
      <c r="AB769" s="25" t="s">
        <v>54</v>
      </c>
      <c r="AC769" s="24"/>
      <c r="AD769" s="23">
        <v>39</v>
      </c>
      <c r="AE769" s="22"/>
      <c r="AF769" s="21"/>
      <c r="AG769" s="22"/>
      <c r="AH769" s="21"/>
      <c r="AI769" s="20"/>
      <c r="AJ769" s="246"/>
      <c r="AK769" s="246"/>
      <c r="AL769" s="19"/>
      <c r="AM769" s="7"/>
      <c r="AN769" s="7"/>
      <c r="AO769" s="239"/>
      <c r="AP769" s="230"/>
      <c r="AQ769" s="233"/>
      <c r="AR769" s="236"/>
      <c r="AS769" s="230"/>
      <c r="AT769" s="233"/>
      <c r="AU769" s="236"/>
      <c r="AV769" s="230"/>
      <c r="AW769" s="233"/>
      <c r="AX769" s="236"/>
      <c r="AY769" s="230"/>
      <c r="AZ769" s="233"/>
      <c r="BA769" s="236"/>
      <c r="BB769" s="230"/>
      <c r="BC769" s="233"/>
      <c r="BD769" s="298"/>
      <c r="BE769" s="301"/>
      <c r="BF769" s="301"/>
      <c r="BG769" s="304"/>
    </row>
    <row r="770" spans="2:60" ht="28.15" hidden="1" customHeight="1" thickBot="1">
      <c r="B770" s="29"/>
      <c r="C770" s="266"/>
      <c r="D770" s="57"/>
      <c r="E770" s="56"/>
      <c r="F770" s="56"/>
      <c r="G770" s="55"/>
      <c r="H770" s="258"/>
      <c r="I770" s="262"/>
      <c r="J770" s="262"/>
      <c r="K770" s="262"/>
      <c r="L770" s="52" t="s">
        <v>53</v>
      </c>
      <c r="M770" s="51"/>
      <c r="N770" s="52" t="s">
        <v>52</v>
      </c>
      <c r="O770" s="51"/>
      <c r="P770" s="52" t="s">
        <v>51</v>
      </c>
      <c r="Q770" s="51"/>
      <c r="R770" s="52" t="s">
        <v>50</v>
      </c>
      <c r="S770" s="51"/>
      <c r="T770" s="52">
        <v>20</v>
      </c>
      <c r="U770" s="51"/>
      <c r="V770" s="52" t="s">
        <v>49</v>
      </c>
      <c r="W770" s="51"/>
      <c r="X770" s="52" t="s">
        <v>48</v>
      </c>
      <c r="Y770" s="51"/>
      <c r="Z770" s="52" t="s">
        <v>47</v>
      </c>
      <c r="AA770" s="51"/>
      <c r="AB770" s="54" t="s">
        <v>46</v>
      </c>
      <c r="AC770" s="53"/>
      <c r="AD770" s="52" t="s">
        <v>45</v>
      </c>
      <c r="AE770" s="51"/>
      <c r="AF770" s="50"/>
      <c r="AG770" s="51"/>
      <c r="AH770" s="50"/>
      <c r="AI770" s="49"/>
      <c r="AJ770" s="248"/>
      <c r="AK770" s="248"/>
      <c r="AL770" s="48"/>
      <c r="AM770" s="7"/>
      <c r="AN770" s="7"/>
      <c r="AO770" s="240"/>
      <c r="AP770" s="231"/>
      <c r="AQ770" s="234"/>
      <c r="AR770" s="237"/>
      <c r="AS770" s="231"/>
      <c r="AT770" s="234"/>
      <c r="AU770" s="237"/>
      <c r="AV770" s="231"/>
      <c r="AW770" s="234"/>
      <c r="AX770" s="237"/>
      <c r="AY770" s="231"/>
      <c r="AZ770" s="234"/>
      <c r="BA770" s="237"/>
      <c r="BB770" s="231"/>
      <c r="BC770" s="234"/>
      <c r="BD770" s="299"/>
      <c r="BE770" s="302"/>
      <c r="BF770" s="302"/>
      <c r="BG770" s="305"/>
    </row>
    <row r="771" spans="2:60" ht="28.15" hidden="1" customHeight="1">
      <c r="B771" s="29"/>
      <c r="C771" s="263">
        <v>2</v>
      </c>
      <c r="D771" s="47"/>
      <c r="E771" s="46"/>
      <c r="F771" s="46"/>
      <c r="G771" s="45"/>
      <c r="H771" s="255"/>
      <c r="I771" s="259"/>
      <c r="J771" s="259"/>
      <c r="K771" s="259"/>
      <c r="L771" s="42" t="s">
        <v>82</v>
      </c>
      <c r="M771" s="41"/>
      <c r="N771" s="42" t="s">
        <v>81</v>
      </c>
      <c r="O771" s="41"/>
      <c r="P771" s="42" t="s">
        <v>80</v>
      </c>
      <c r="Q771" s="41"/>
      <c r="R771" s="42" t="s">
        <v>79</v>
      </c>
      <c r="S771" s="41"/>
      <c r="T771" s="42" t="s">
        <v>78</v>
      </c>
      <c r="U771" s="41"/>
      <c r="V771" s="42" t="s">
        <v>77</v>
      </c>
      <c r="W771" s="41"/>
      <c r="X771" s="42" t="s">
        <v>76</v>
      </c>
      <c r="Y771" s="41"/>
      <c r="Z771" s="42" t="s">
        <v>75</v>
      </c>
      <c r="AA771" s="41"/>
      <c r="AB771" s="44" t="s">
        <v>74</v>
      </c>
      <c r="AC771" s="43"/>
      <c r="AD771" s="42" t="s">
        <v>73</v>
      </c>
      <c r="AE771" s="41"/>
      <c r="AF771" s="40"/>
      <c r="AG771" s="41"/>
      <c r="AH771" s="40"/>
      <c r="AI771" s="39"/>
      <c r="AJ771" s="249"/>
      <c r="AK771" s="252"/>
      <c r="AL771" s="38"/>
      <c r="AM771" s="7"/>
      <c r="AN771" s="7"/>
      <c r="AO771" s="238">
        <f>SUMPRODUCT(LEN($M771:$AE774)-LEN(SUBSTITUTE($M771:$AE774,"A", "")))</f>
        <v>0</v>
      </c>
      <c r="AP771" s="229">
        <f>SUMPRODUCT(LEN($AH771:$AH774)-LEN(SUBSTITUTE($AH771:$AH774,"A", "")))</f>
        <v>0</v>
      </c>
      <c r="AQ771" s="232">
        <f>SUMPRODUCT(LEN($AG771:$AG774)-LEN(SUBSTITUTE($AG771:$AG774,"A", "")))</f>
        <v>0</v>
      </c>
      <c r="AR771" s="235">
        <f>SUMPRODUCT(LEN($M771:$AE774)-LEN(SUBSTITUTE($M771:$AE774,"S", "")))</f>
        <v>0</v>
      </c>
      <c r="AS771" s="229">
        <f>SUMPRODUCT(LEN($AH771:$AH774)-LEN(SUBSTITUTE($AH771:$AH774,"S", "")))</f>
        <v>0</v>
      </c>
      <c r="AT771" s="232">
        <f>SUMPRODUCT(LEN($AG771:$AG774)-LEN(SUBSTITUTE($AG771:$AG774,"S", "")))</f>
        <v>0</v>
      </c>
      <c r="AU771" s="235">
        <f>SUMPRODUCT(LEN($M771:$AE774)-LEN(SUBSTITUTE($M771:$AE774,"F", "")))</f>
        <v>0</v>
      </c>
      <c r="AV771" s="229">
        <f>SUMPRODUCT(LEN($AH771:$AH774)-LEN(SUBSTITUTE($AH771:$AH774,"F", "")))</f>
        <v>0</v>
      </c>
      <c r="AW771" s="232">
        <f>SUMPRODUCT(LEN($AG771:$AG774)-LEN(SUBSTITUTE($AG771:$AG774,"F", "")))</f>
        <v>0</v>
      </c>
      <c r="AX771" s="235">
        <f>SUMPRODUCT(LEN($M771:$AE774)-LEN(SUBSTITUTE($M771:$AE774,"G", "")))</f>
        <v>0</v>
      </c>
      <c r="AY771" s="229">
        <f>SUMPRODUCT(LEN($AH771:$AH774)-LEN(SUBSTITUTE($AH771:$AH774,"G", "")))</f>
        <v>0</v>
      </c>
      <c r="AZ771" s="232">
        <f>SUMPRODUCT(LEN($AG771:$AG774)-LEN(SUBSTITUTE($AG771:$AG774,"G", "")))</f>
        <v>0</v>
      </c>
      <c r="BA771" s="235">
        <f>SUMPRODUCT(LEN($M771:$AE774)-LEN(SUBSTITUTE($M771:$AE774,"M", "")))</f>
        <v>0</v>
      </c>
      <c r="BB771" s="229">
        <f>SUMPRODUCT(LEN($AH771:$AH774)-LEN(SUBSTITUTE($AH771:$AH774,"M", "")))</f>
        <v>0</v>
      </c>
      <c r="BC771" s="232">
        <f>SUMPRODUCT(LEN($AG771:$AG774)-LEN(SUBSTITUTE($AG771:$AG774,"M", "")))</f>
        <v>0</v>
      </c>
      <c r="BD771" s="297">
        <f>SUMPRODUCT(LEN($AI771:$AI774)-LEN(SUBSTITUTE($AI771:$AI774,"S", "")))</f>
        <v>0</v>
      </c>
      <c r="BE771" s="300">
        <f>SUMPRODUCT(LEN($AI771:$AI774)-LEN(SUBSTITUTE($AI771:$AI774,"F", "")))</f>
        <v>0</v>
      </c>
      <c r="BF771" s="300">
        <f>SUMPRODUCT(LEN($AI771:$AI774)-LEN(SUBSTITUTE($AI771:$AI774,"G", "")))</f>
        <v>0</v>
      </c>
      <c r="BG771" s="303">
        <f>SUMPRODUCT(LEN($AI771:$AI774)-LEN(SUBSTITUTE($AI771:$AI774,"M", "")))</f>
        <v>0</v>
      </c>
    </row>
    <row r="772" spans="2:60" ht="28.15" hidden="1" customHeight="1" thickBot="1">
      <c r="B772" s="29"/>
      <c r="C772" s="264"/>
      <c r="D772" s="37"/>
      <c r="E772" s="36"/>
      <c r="F772" s="36"/>
      <c r="G772" s="35"/>
      <c r="H772" s="256"/>
      <c r="I772" s="260"/>
      <c r="J772" s="260"/>
      <c r="K772" s="260"/>
      <c r="L772" s="32" t="s">
        <v>72</v>
      </c>
      <c r="M772" s="31"/>
      <c r="N772" s="32" t="s">
        <v>71</v>
      </c>
      <c r="O772" s="31"/>
      <c r="P772" s="32" t="s">
        <v>70</v>
      </c>
      <c r="Q772" s="31"/>
      <c r="R772" s="32" t="s">
        <v>69</v>
      </c>
      <c r="S772" s="31"/>
      <c r="T772" s="32" t="s">
        <v>68</v>
      </c>
      <c r="U772" s="31"/>
      <c r="V772" s="32" t="s">
        <v>67</v>
      </c>
      <c r="W772" s="31"/>
      <c r="X772" s="32" t="s">
        <v>66</v>
      </c>
      <c r="Y772" s="31"/>
      <c r="Z772" s="32" t="s">
        <v>65</v>
      </c>
      <c r="AA772" s="31"/>
      <c r="AB772" s="34" t="s">
        <v>64</v>
      </c>
      <c r="AC772" s="33"/>
      <c r="AD772" s="32" t="s">
        <v>63</v>
      </c>
      <c r="AE772" s="31"/>
      <c r="AF772" s="30"/>
      <c r="AG772" s="31"/>
      <c r="AH772" s="30"/>
      <c r="AI772" s="20"/>
      <c r="AJ772" s="250"/>
      <c r="AK772" s="253"/>
      <c r="AL772" s="19"/>
      <c r="AM772" s="7"/>
      <c r="AN772" s="7"/>
      <c r="AO772" s="239"/>
      <c r="AP772" s="230"/>
      <c r="AQ772" s="233"/>
      <c r="AR772" s="236"/>
      <c r="AS772" s="230"/>
      <c r="AT772" s="233"/>
      <c r="AU772" s="236"/>
      <c r="AV772" s="230"/>
      <c r="AW772" s="233"/>
      <c r="AX772" s="236"/>
      <c r="AY772" s="230"/>
      <c r="AZ772" s="233"/>
      <c r="BA772" s="236"/>
      <c r="BB772" s="230"/>
      <c r="BC772" s="233"/>
      <c r="BD772" s="298"/>
      <c r="BE772" s="301"/>
      <c r="BF772" s="301"/>
      <c r="BG772" s="304"/>
    </row>
    <row r="773" spans="2:60" ht="28.15" hidden="1" customHeight="1">
      <c r="B773" s="29"/>
      <c r="C773" s="265"/>
      <c r="D773" s="28"/>
      <c r="E773" s="27"/>
      <c r="F773" s="27"/>
      <c r="G773" s="26"/>
      <c r="H773" s="257"/>
      <c r="I773" s="261"/>
      <c r="J773" s="261"/>
      <c r="K773" s="261"/>
      <c r="L773" s="23" t="s">
        <v>62</v>
      </c>
      <c r="M773" s="22"/>
      <c r="N773" s="23" t="s">
        <v>61</v>
      </c>
      <c r="O773" s="22"/>
      <c r="P773" s="23" t="s">
        <v>60</v>
      </c>
      <c r="Q773" s="22"/>
      <c r="R773" s="23" t="s">
        <v>59</v>
      </c>
      <c r="S773" s="22"/>
      <c r="T773" s="23" t="s">
        <v>58</v>
      </c>
      <c r="U773" s="22"/>
      <c r="V773" s="23" t="s">
        <v>57</v>
      </c>
      <c r="W773" s="22"/>
      <c r="X773" s="23" t="s">
        <v>56</v>
      </c>
      <c r="Y773" s="22"/>
      <c r="Z773" s="23" t="s">
        <v>55</v>
      </c>
      <c r="AA773" s="22"/>
      <c r="AB773" s="25" t="s">
        <v>54</v>
      </c>
      <c r="AC773" s="24"/>
      <c r="AD773" s="23">
        <v>39</v>
      </c>
      <c r="AE773" s="22"/>
      <c r="AF773" s="21"/>
      <c r="AG773" s="22"/>
      <c r="AH773" s="21"/>
      <c r="AI773" s="20"/>
      <c r="AJ773" s="250"/>
      <c r="AK773" s="253"/>
      <c r="AL773" s="19"/>
      <c r="AM773" s="7"/>
      <c r="AN773" s="7"/>
      <c r="AO773" s="239"/>
      <c r="AP773" s="230"/>
      <c r="AQ773" s="233"/>
      <c r="AR773" s="236"/>
      <c r="AS773" s="230"/>
      <c r="AT773" s="233"/>
      <c r="AU773" s="236"/>
      <c r="AV773" s="230"/>
      <c r="AW773" s="233"/>
      <c r="AX773" s="236"/>
      <c r="AY773" s="230"/>
      <c r="AZ773" s="233"/>
      <c r="BA773" s="236"/>
      <c r="BB773" s="230"/>
      <c r="BC773" s="233"/>
      <c r="BD773" s="298"/>
      <c r="BE773" s="301"/>
      <c r="BF773" s="301"/>
      <c r="BG773" s="304"/>
    </row>
    <row r="774" spans="2:60" ht="28.15" hidden="1" customHeight="1" thickBot="1">
      <c r="B774" s="29"/>
      <c r="C774" s="266"/>
      <c r="D774" s="57"/>
      <c r="E774" s="56"/>
      <c r="F774" s="56"/>
      <c r="G774" s="55"/>
      <c r="H774" s="258"/>
      <c r="I774" s="262"/>
      <c r="J774" s="262"/>
      <c r="K774" s="262"/>
      <c r="L774" s="52" t="s">
        <v>53</v>
      </c>
      <c r="M774" s="51"/>
      <c r="N774" s="52" t="s">
        <v>52</v>
      </c>
      <c r="O774" s="51"/>
      <c r="P774" s="52" t="s">
        <v>51</v>
      </c>
      <c r="Q774" s="51"/>
      <c r="R774" s="52" t="s">
        <v>50</v>
      </c>
      <c r="S774" s="51"/>
      <c r="T774" s="52">
        <v>20</v>
      </c>
      <c r="U774" s="51"/>
      <c r="V774" s="52" t="s">
        <v>49</v>
      </c>
      <c r="W774" s="51"/>
      <c r="X774" s="52" t="s">
        <v>48</v>
      </c>
      <c r="Y774" s="51"/>
      <c r="Z774" s="52" t="s">
        <v>47</v>
      </c>
      <c r="AA774" s="51"/>
      <c r="AB774" s="54" t="s">
        <v>46</v>
      </c>
      <c r="AC774" s="53"/>
      <c r="AD774" s="52" t="s">
        <v>45</v>
      </c>
      <c r="AE774" s="51"/>
      <c r="AF774" s="50"/>
      <c r="AG774" s="51"/>
      <c r="AH774" s="50"/>
      <c r="AI774" s="49"/>
      <c r="AJ774" s="251"/>
      <c r="AK774" s="254"/>
      <c r="AL774" s="48"/>
      <c r="AM774" s="7"/>
      <c r="AN774" s="7"/>
      <c r="AO774" s="240"/>
      <c r="AP774" s="231"/>
      <c r="AQ774" s="234"/>
      <c r="AR774" s="237"/>
      <c r="AS774" s="231"/>
      <c r="AT774" s="234"/>
      <c r="AU774" s="237"/>
      <c r="AV774" s="231"/>
      <c r="AW774" s="234"/>
      <c r="AX774" s="237"/>
      <c r="AY774" s="231"/>
      <c r="AZ774" s="234"/>
      <c r="BA774" s="237"/>
      <c r="BB774" s="231"/>
      <c r="BC774" s="234"/>
      <c r="BD774" s="299"/>
      <c r="BE774" s="302"/>
      <c r="BF774" s="302"/>
      <c r="BG774" s="305"/>
    </row>
    <row r="775" spans="2:60" ht="28.15" hidden="1" customHeight="1">
      <c r="B775" s="29"/>
      <c r="C775" s="263">
        <v>3</v>
      </c>
      <c r="D775" s="47"/>
      <c r="E775" s="46"/>
      <c r="F775" s="46"/>
      <c r="G775" s="45"/>
      <c r="H775" s="255"/>
      <c r="I775" s="259"/>
      <c r="J775" s="259"/>
      <c r="K775" s="259"/>
      <c r="L775" s="42" t="s">
        <v>82</v>
      </c>
      <c r="M775" s="41"/>
      <c r="N775" s="42" t="s">
        <v>81</v>
      </c>
      <c r="O775" s="41"/>
      <c r="P775" s="42" t="s">
        <v>80</v>
      </c>
      <c r="Q775" s="41"/>
      <c r="R775" s="42" t="s">
        <v>79</v>
      </c>
      <c r="S775" s="41"/>
      <c r="T775" s="42" t="s">
        <v>78</v>
      </c>
      <c r="U775" s="41"/>
      <c r="V775" s="42" t="s">
        <v>77</v>
      </c>
      <c r="W775" s="41"/>
      <c r="X775" s="42" t="s">
        <v>76</v>
      </c>
      <c r="Y775" s="41"/>
      <c r="Z775" s="42" t="s">
        <v>75</v>
      </c>
      <c r="AA775" s="41"/>
      <c r="AB775" s="44" t="s">
        <v>74</v>
      </c>
      <c r="AC775" s="43"/>
      <c r="AD775" s="42" t="s">
        <v>73</v>
      </c>
      <c r="AE775" s="41"/>
      <c r="AF775" s="40"/>
      <c r="AG775" s="41"/>
      <c r="AH775" s="40"/>
      <c r="AI775" s="39"/>
      <c r="AJ775" s="245"/>
      <c r="AK775" s="245"/>
      <c r="AL775" s="38"/>
      <c r="AM775" s="7"/>
      <c r="AN775" s="7"/>
      <c r="AO775" s="238">
        <f>SUMPRODUCT(LEN($M775:$AE778)-LEN(SUBSTITUTE($M775:$AE778,"A", "")))</f>
        <v>0</v>
      </c>
      <c r="AP775" s="229">
        <f>SUMPRODUCT(LEN($AH775:$AH778)-LEN(SUBSTITUTE($AH775:$AH778,"A", "")))</f>
        <v>0</v>
      </c>
      <c r="AQ775" s="232">
        <f>SUMPRODUCT(LEN($AG775:$AG778)-LEN(SUBSTITUTE($AG775:$AG778,"A", "")))</f>
        <v>0</v>
      </c>
      <c r="AR775" s="235">
        <f>SUMPRODUCT(LEN($M775:$AE778)-LEN(SUBSTITUTE($M775:$AE778,"S", "")))</f>
        <v>0</v>
      </c>
      <c r="AS775" s="229">
        <f>SUMPRODUCT(LEN($AH775:$AH778)-LEN(SUBSTITUTE($AH775:$AH778,"S", "")))</f>
        <v>0</v>
      </c>
      <c r="AT775" s="232">
        <f>SUMPRODUCT(LEN($AG775:$AG778)-LEN(SUBSTITUTE($AG775:$AG778,"S", "")))</f>
        <v>0</v>
      </c>
      <c r="AU775" s="235">
        <f>SUMPRODUCT(LEN($M775:$AE778)-LEN(SUBSTITUTE($M775:$AE778,"F", "")))</f>
        <v>0</v>
      </c>
      <c r="AV775" s="229">
        <f>SUMPRODUCT(LEN($AH775:$AH778)-LEN(SUBSTITUTE($AH775:$AH778,"F", "")))</f>
        <v>0</v>
      </c>
      <c r="AW775" s="232">
        <f>SUMPRODUCT(LEN($AG775:$AG778)-LEN(SUBSTITUTE($AG775:$AG778,"F", "")))</f>
        <v>0</v>
      </c>
      <c r="AX775" s="235">
        <f>SUMPRODUCT(LEN($M775:$AE778)-LEN(SUBSTITUTE($M775:$AE778,"G", "")))</f>
        <v>0</v>
      </c>
      <c r="AY775" s="229">
        <f>SUMPRODUCT(LEN($AH775:$AH778)-LEN(SUBSTITUTE($AH775:$AH778,"G", "")))</f>
        <v>0</v>
      </c>
      <c r="AZ775" s="232">
        <f>SUMPRODUCT(LEN($AG775:$AG778)-LEN(SUBSTITUTE($AG775:$AG778,"G", "")))</f>
        <v>0</v>
      </c>
      <c r="BA775" s="235">
        <f>SUMPRODUCT(LEN($M775:$AE778)-LEN(SUBSTITUTE($M775:$AE778,"M", "")))</f>
        <v>0</v>
      </c>
      <c r="BB775" s="229">
        <f>SUMPRODUCT(LEN($AH775:$AH778)-LEN(SUBSTITUTE($AH775:$AH778,"M", "")))</f>
        <v>0</v>
      </c>
      <c r="BC775" s="232">
        <f>SUMPRODUCT(LEN($AG775:$AG778)-LEN(SUBSTITUTE($AG775:$AG778,"M", "")))</f>
        <v>0</v>
      </c>
      <c r="BD775" s="297">
        <f>SUMPRODUCT(LEN($AI775:$AI778)-LEN(SUBSTITUTE($AI775:$AI778,"S", "")))</f>
        <v>0</v>
      </c>
      <c r="BE775" s="300">
        <f>SUMPRODUCT(LEN($AI775:$AI778)-LEN(SUBSTITUTE($AI775:$AI778,"F", "")))</f>
        <v>0</v>
      </c>
      <c r="BF775" s="300">
        <f>SUMPRODUCT(LEN($AI775:$AI778)-LEN(SUBSTITUTE($AI775:$AI778,"G", "")))</f>
        <v>0</v>
      </c>
      <c r="BG775" s="303">
        <f>SUMPRODUCT(LEN($AI775:$AI778)-LEN(SUBSTITUTE($AI775:$AI778,"M", "")))</f>
        <v>0</v>
      </c>
    </row>
    <row r="776" spans="2:60" ht="28.15" hidden="1" customHeight="1" thickBot="1">
      <c r="B776" s="29"/>
      <c r="C776" s="264"/>
      <c r="D776" s="37"/>
      <c r="E776" s="36"/>
      <c r="F776" s="36"/>
      <c r="G776" s="35"/>
      <c r="H776" s="256"/>
      <c r="I776" s="260"/>
      <c r="J776" s="260"/>
      <c r="K776" s="260"/>
      <c r="L776" s="32" t="s">
        <v>72</v>
      </c>
      <c r="M776" s="31"/>
      <c r="N776" s="32" t="s">
        <v>71</v>
      </c>
      <c r="O776" s="31"/>
      <c r="P776" s="32" t="s">
        <v>70</v>
      </c>
      <c r="Q776" s="31"/>
      <c r="R776" s="32" t="s">
        <v>69</v>
      </c>
      <c r="S776" s="31"/>
      <c r="T776" s="32" t="s">
        <v>68</v>
      </c>
      <c r="U776" s="31"/>
      <c r="V776" s="32" t="s">
        <v>67</v>
      </c>
      <c r="W776" s="31"/>
      <c r="X776" s="32" t="s">
        <v>66</v>
      </c>
      <c r="Y776" s="31"/>
      <c r="Z776" s="32" t="s">
        <v>65</v>
      </c>
      <c r="AA776" s="31"/>
      <c r="AB776" s="34" t="s">
        <v>64</v>
      </c>
      <c r="AC776" s="33"/>
      <c r="AD776" s="32" t="s">
        <v>63</v>
      </c>
      <c r="AE776" s="31"/>
      <c r="AF776" s="30"/>
      <c r="AG776" s="31"/>
      <c r="AH776" s="30"/>
      <c r="AI776" s="20"/>
      <c r="AJ776" s="246"/>
      <c r="AK776" s="246"/>
      <c r="AL776" s="19"/>
      <c r="AM776" s="7"/>
      <c r="AN776" s="7"/>
      <c r="AO776" s="239"/>
      <c r="AP776" s="230"/>
      <c r="AQ776" s="233"/>
      <c r="AR776" s="236"/>
      <c r="AS776" s="230"/>
      <c r="AT776" s="233"/>
      <c r="AU776" s="236"/>
      <c r="AV776" s="230"/>
      <c r="AW776" s="233"/>
      <c r="AX776" s="236"/>
      <c r="AY776" s="230"/>
      <c r="AZ776" s="233"/>
      <c r="BA776" s="236"/>
      <c r="BB776" s="230"/>
      <c r="BC776" s="233"/>
      <c r="BD776" s="298"/>
      <c r="BE776" s="301"/>
      <c r="BF776" s="301"/>
      <c r="BG776" s="304"/>
    </row>
    <row r="777" spans="2:60" ht="28.15" hidden="1" customHeight="1">
      <c r="B777" s="29"/>
      <c r="C777" s="265"/>
      <c r="D777" s="28"/>
      <c r="E777" s="27"/>
      <c r="F777" s="27"/>
      <c r="G777" s="26"/>
      <c r="H777" s="257"/>
      <c r="I777" s="261"/>
      <c r="J777" s="261"/>
      <c r="K777" s="261"/>
      <c r="L777" s="23" t="s">
        <v>62</v>
      </c>
      <c r="M777" s="22"/>
      <c r="N777" s="23" t="s">
        <v>61</v>
      </c>
      <c r="O777" s="22"/>
      <c r="P777" s="23" t="s">
        <v>60</v>
      </c>
      <c r="Q777" s="22"/>
      <c r="R777" s="23" t="s">
        <v>59</v>
      </c>
      <c r="S777" s="22"/>
      <c r="T777" s="23" t="s">
        <v>58</v>
      </c>
      <c r="U777" s="22"/>
      <c r="V777" s="23" t="s">
        <v>57</v>
      </c>
      <c r="W777" s="22"/>
      <c r="X777" s="23" t="s">
        <v>56</v>
      </c>
      <c r="Y777" s="22"/>
      <c r="Z777" s="23" t="s">
        <v>55</v>
      </c>
      <c r="AA777" s="22"/>
      <c r="AB777" s="25" t="s">
        <v>54</v>
      </c>
      <c r="AC777" s="24"/>
      <c r="AD777" s="23">
        <v>39</v>
      </c>
      <c r="AE777" s="22"/>
      <c r="AF777" s="21"/>
      <c r="AG777" s="22"/>
      <c r="AH777" s="21"/>
      <c r="AI777" s="20"/>
      <c r="AJ777" s="246"/>
      <c r="AK777" s="246"/>
      <c r="AL777" s="19"/>
      <c r="AM777" s="7"/>
      <c r="AN777" s="7"/>
      <c r="AO777" s="239"/>
      <c r="AP777" s="230"/>
      <c r="AQ777" s="233"/>
      <c r="AR777" s="236"/>
      <c r="AS777" s="230"/>
      <c r="AT777" s="233"/>
      <c r="AU777" s="236"/>
      <c r="AV777" s="230"/>
      <c r="AW777" s="233"/>
      <c r="AX777" s="236"/>
      <c r="AY777" s="230"/>
      <c r="AZ777" s="233"/>
      <c r="BA777" s="236"/>
      <c r="BB777" s="230"/>
      <c r="BC777" s="233"/>
      <c r="BD777" s="298"/>
      <c r="BE777" s="301"/>
      <c r="BF777" s="301"/>
      <c r="BG777" s="304"/>
    </row>
    <row r="778" spans="2:60" ht="28.15" hidden="1" customHeight="1" thickBot="1">
      <c r="B778" s="18"/>
      <c r="C778" s="271"/>
      <c r="D778" s="17"/>
      <c r="E778" s="16"/>
      <c r="F778" s="16"/>
      <c r="G778" s="15"/>
      <c r="H778" s="258"/>
      <c r="I778" s="272"/>
      <c r="J778" s="272"/>
      <c r="K778" s="272"/>
      <c r="L778" s="12" t="s">
        <v>53</v>
      </c>
      <c r="M778" s="11"/>
      <c r="N778" s="12" t="s">
        <v>52</v>
      </c>
      <c r="O778" s="11"/>
      <c r="P778" s="12" t="s">
        <v>51</v>
      </c>
      <c r="Q778" s="11"/>
      <c r="R778" s="12" t="s">
        <v>50</v>
      </c>
      <c r="S778" s="11"/>
      <c r="T778" s="12">
        <v>20</v>
      </c>
      <c r="U778" s="11"/>
      <c r="V778" s="12" t="s">
        <v>49</v>
      </c>
      <c r="W778" s="11"/>
      <c r="X778" s="12" t="s">
        <v>48</v>
      </c>
      <c r="Y778" s="11"/>
      <c r="Z778" s="12" t="s">
        <v>47</v>
      </c>
      <c r="AA778" s="11"/>
      <c r="AB778" s="14" t="s">
        <v>46</v>
      </c>
      <c r="AC778" s="13"/>
      <c r="AD778" s="12" t="s">
        <v>45</v>
      </c>
      <c r="AE778" s="11"/>
      <c r="AF778" s="10"/>
      <c r="AG778" s="11"/>
      <c r="AH778" s="10"/>
      <c r="AI778" s="9"/>
      <c r="AJ778" s="247"/>
      <c r="AK778" s="247"/>
      <c r="AL778" s="8"/>
      <c r="AM778" s="7"/>
      <c r="AN778" s="7"/>
      <c r="AO778" s="240"/>
      <c r="AP778" s="231"/>
      <c r="AQ778" s="234"/>
      <c r="AR778" s="237"/>
      <c r="AS778" s="231"/>
      <c r="AT778" s="234"/>
      <c r="AU778" s="237"/>
      <c r="AV778" s="231"/>
      <c r="AW778" s="234"/>
      <c r="AX778" s="237"/>
      <c r="AY778" s="231"/>
      <c r="AZ778" s="234"/>
      <c r="BA778" s="237"/>
      <c r="BB778" s="231"/>
      <c r="BC778" s="234"/>
      <c r="BD778" s="299"/>
      <c r="BE778" s="302"/>
      <c r="BF778" s="302"/>
      <c r="BG778" s="305"/>
    </row>
    <row r="779" spans="2:60" ht="85.9" hidden="1" customHeight="1" thickBot="1">
      <c r="B779" s="94" t="s">
        <v>119</v>
      </c>
      <c r="C779" s="83" t="s">
        <v>118</v>
      </c>
      <c r="D779" s="88" t="s">
        <v>117</v>
      </c>
      <c r="E779" s="93" t="s">
        <v>116</v>
      </c>
      <c r="F779" s="92"/>
      <c r="G779" s="91"/>
      <c r="H779" s="90" t="s">
        <v>115</v>
      </c>
      <c r="I779" s="88" t="s">
        <v>43</v>
      </c>
      <c r="J779" s="88" t="s">
        <v>114</v>
      </c>
      <c r="K779" s="88" t="s">
        <v>44</v>
      </c>
      <c r="L779" s="227" t="s">
        <v>113</v>
      </c>
      <c r="M779" s="270"/>
      <c r="N779" s="227" t="s">
        <v>112</v>
      </c>
      <c r="O779" s="270"/>
      <c r="P779" s="227" t="s">
        <v>112</v>
      </c>
      <c r="Q779" s="228"/>
      <c r="R779" s="227" t="s">
        <v>112</v>
      </c>
      <c r="S779" s="228"/>
      <c r="T779" s="227" t="s">
        <v>112</v>
      </c>
      <c r="U779" s="228"/>
      <c r="V779" s="227" t="s">
        <v>112</v>
      </c>
      <c r="W779" s="228"/>
      <c r="X779" s="227" t="s">
        <v>112</v>
      </c>
      <c r="Y779" s="228"/>
      <c r="Z779" s="227" t="s">
        <v>112</v>
      </c>
      <c r="AA779" s="228"/>
      <c r="AB779" s="227" t="s">
        <v>112</v>
      </c>
      <c r="AC779" s="228"/>
      <c r="AD779" s="227" t="s">
        <v>112</v>
      </c>
      <c r="AE779" s="228"/>
      <c r="AF779" s="244" t="s">
        <v>111</v>
      </c>
      <c r="AG779" s="228"/>
      <c r="AH779" s="90" t="s">
        <v>110</v>
      </c>
      <c r="AI779" s="89" t="s">
        <v>109</v>
      </c>
      <c r="AJ779" s="88" t="s">
        <v>108</v>
      </c>
      <c r="AK779" s="88" t="s">
        <v>107</v>
      </c>
      <c r="AL779" s="87" t="s">
        <v>106</v>
      </c>
      <c r="AM779" s="86"/>
      <c r="AN779" s="86"/>
      <c r="AO779" s="84" t="s">
        <v>105</v>
      </c>
      <c r="AP779" s="83" t="s">
        <v>104</v>
      </c>
      <c r="AQ779" s="82" t="s">
        <v>103</v>
      </c>
      <c r="AR779" s="84" t="s">
        <v>102</v>
      </c>
      <c r="AS779" s="83" t="s">
        <v>101</v>
      </c>
      <c r="AT779" s="82" t="s">
        <v>100</v>
      </c>
      <c r="AU779" s="84" t="s">
        <v>99</v>
      </c>
      <c r="AV779" s="83" t="s">
        <v>98</v>
      </c>
      <c r="AW779" s="85" t="s">
        <v>97</v>
      </c>
      <c r="AX779" s="84" t="s">
        <v>96</v>
      </c>
      <c r="AY779" s="83" t="s">
        <v>95</v>
      </c>
      <c r="AZ779" s="82" t="s">
        <v>94</v>
      </c>
      <c r="BA779" s="84" t="s">
        <v>93</v>
      </c>
      <c r="BB779" s="83" t="s">
        <v>92</v>
      </c>
      <c r="BC779" s="82" t="s">
        <v>91</v>
      </c>
      <c r="BD779" s="81" t="s">
        <v>90</v>
      </c>
      <c r="BE779" s="80" t="s">
        <v>89</v>
      </c>
      <c r="BF779" s="80" t="s">
        <v>88</v>
      </c>
      <c r="BG779" s="79" t="s">
        <v>87</v>
      </c>
    </row>
    <row r="780" spans="2:60" ht="48" hidden="1" thickBot="1">
      <c r="B780" s="78" t="s">
        <v>127</v>
      </c>
      <c r="C780" s="77"/>
      <c r="D780" s="76"/>
      <c r="E780" s="267"/>
      <c r="F780" s="268"/>
      <c r="G780" s="269"/>
      <c r="H780" s="75" t="s">
        <v>85</v>
      </c>
      <c r="I780" s="74"/>
      <c r="J780" s="74"/>
      <c r="K780" s="73"/>
      <c r="L780" s="72"/>
      <c r="M780" s="68"/>
      <c r="N780" s="72"/>
      <c r="O780" s="68"/>
      <c r="P780" s="72"/>
      <c r="Q780" s="68"/>
      <c r="R780" s="72"/>
      <c r="S780" s="68"/>
      <c r="T780" s="72"/>
      <c r="U780" s="68"/>
      <c r="V780" s="72"/>
      <c r="W780" s="68"/>
      <c r="X780" s="72"/>
      <c r="Y780" s="68"/>
      <c r="Z780" s="72"/>
      <c r="AA780" s="71"/>
      <c r="AB780" s="70"/>
      <c r="AC780" s="70"/>
      <c r="AD780" s="70"/>
      <c r="AE780" s="70"/>
      <c r="AF780" s="69" t="s">
        <v>84</v>
      </c>
      <c r="AG780" s="68"/>
      <c r="AH780" s="68"/>
      <c r="AI780" s="68"/>
      <c r="AJ780" s="67"/>
      <c r="AK780" s="67"/>
      <c r="AL780" s="66"/>
      <c r="AM780" s="65"/>
      <c r="AN780" s="65"/>
      <c r="AO780" s="64">
        <f t="shared" ref="AO780:BG780" si="55">SUM(AO781:AO792)</f>
        <v>0</v>
      </c>
      <c r="AP780" s="63">
        <f t="shared" si="55"/>
        <v>0</v>
      </c>
      <c r="AQ780" s="62">
        <f t="shared" si="55"/>
        <v>0</v>
      </c>
      <c r="AR780" s="64">
        <f t="shared" si="55"/>
        <v>0</v>
      </c>
      <c r="AS780" s="63">
        <f t="shared" si="55"/>
        <v>0</v>
      </c>
      <c r="AT780" s="62">
        <f t="shared" si="55"/>
        <v>0</v>
      </c>
      <c r="AU780" s="64">
        <f t="shared" si="55"/>
        <v>0</v>
      </c>
      <c r="AV780" s="63">
        <f t="shared" si="55"/>
        <v>0</v>
      </c>
      <c r="AW780" s="62">
        <f t="shared" si="55"/>
        <v>0</v>
      </c>
      <c r="AX780" s="64">
        <f t="shared" si="55"/>
        <v>0</v>
      </c>
      <c r="AY780" s="63">
        <f t="shared" si="55"/>
        <v>0</v>
      </c>
      <c r="AZ780" s="62">
        <f t="shared" si="55"/>
        <v>0</v>
      </c>
      <c r="BA780" s="64">
        <f t="shared" si="55"/>
        <v>0</v>
      </c>
      <c r="BB780" s="63">
        <f t="shared" si="55"/>
        <v>0</v>
      </c>
      <c r="BC780" s="62">
        <f t="shared" si="55"/>
        <v>0</v>
      </c>
      <c r="BD780" s="61">
        <f t="shared" si="55"/>
        <v>0</v>
      </c>
      <c r="BE780" s="60">
        <f t="shared" si="55"/>
        <v>0</v>
      </c>
      <c r="BF780" s="60">
        <f t="shared" si="55"/>
        <v>0</v>
      </c>
      <c r="BG780" s="59">
        <f t="shared" si="55"/>
        <v>0</v>
      </c>
      <c r="BH780" s="58" t="s">
        <v>83</v>
      </c>
    </row>
    <row r="781" spans="2:60" ht="28.15" hidden="1" customHeight="1">
      <c r="B781" s="29"/>
      <c r="C781" s="263">
        <v>1</v>
      </c>
      <c r="D781" s="47"/>
      <c r="E781" s="46"/>
      <c r="F781" s="46"/>
      <c r="G781" s="45"/>
      <c r="H781" s="255"/>
      <c r="I781" s="259"/>
      <c r="J781" s="259"/>
      <c r="K781" s="259"/>
      <c r="L781" s="42" t="s">
        <v>82</v>
      </c>
      <c r="M781" s="41"/>
      <c r="N781" s="42" t="s">
        <v>81</v>
      </c>
      <c r="O781" s="41"/>
      <c r="P781" s="42" t="s">
        <v>80</v>
      </c>
      <c r="Q781" s="41"/>
      <c r="R781" s="42" t="s">
        <v>79</v>
      </c>
      <c r="S781" s="41"/>
      <c r="T781" s="42" t="s">
        <v>78</v>
      </c>
      <c r="U781" s="41"/>
      <c r="V781" s="42" t="s">
        <v>77</v>
      </c>
      <c r="W781" s="41"/>
      <c r="X781" s="42" t="s">
        <v>76</v>
      </c>
      <c r="Y781" s="41"/>
      <c r="Z781" s="42" t="s">
        <v>75</v>
      </c>
      <c r="AA781" s="41"/>
      <c r="AB781" s="44" t="s">
        <v>74</v>
      </c>
      <c r="AC781" s="43"/>
      <c r="AD781" s="42" t="s">
        <v>73</v>
      </c>
      <c r="AE781" s="41"/>
      <c r="AF781" s="40"/>
      <c r="AG781" s="41"/>
      <c r="AH781" s="40"/>
      <c r="AI781" s="39"/>
      <c r="AJ781" s="245"/>
      <c r="AK781" s="245"/>
      <c r="AL781" s="38"/>
      <c r="AM781" s="7"/>
      <c r="AN781" s="7"/>
      <c r="AO781" s="238">
        <f>SUMPRODUCT(LEN($M781:$AE784)-LEN(SUBSTITUTE($M781:$AE784,"A", "")))</f>
        <v>0</v>
      </c>
      <c r="AP781" s="229">
        <f>SUMPRODUCT(LEN($AH781:$AH784)-LEN(SUBSTITUTE($AH781:$AH784,"A", "")))</f>
        <v>0</v>
      </c>
      <c r="AQ781" s="232">
        <f>SUMPRODUCT(LEN($AG781:$AG784)-LEN(SUBSTITUTE($AG781:$AG784,"A", "")))</f>
        <v>0</v>
      </c>
      <c r="AR781" s="235">
        <f>SUMPRODUCT(LEN($M781:$AE784)-LEN(SUBSTITUTE($M781:$AE784,"S", "")))</f>
        <v>0</v>
      </c>
      <c r="AS781" s="229">
        <f>SUMPRODUCT(LEN($AH781:$AH784)-LEN(SUBSTITUTE($AH781:$AH784,"S", "")))</f>
        <v>0</v>
      </c>
      <c r="AT781" s="232">
        <f>SUMPRODUCT(LEN($AG781:$AG784)-LEN(SUBSTITUTE($AG781:$AG784,"S", "")))</f>
        <v>0</v>
      </c>
      <c r="AU781" s="235">
        <f>SUMPRODUCT(LEN($M781:$AE784)-LEN(SUBSTITUTE($M781:$AE784,"F", "")))</f>
        <v>0</v>
      </c>
      <c r="AV781" s="229">
        <f>SUMPRODUCT(LEN($AH781:$AH784)-LEN(SUBSTITUTE($AH781:$AH784,"F", "")))</f>
        <v>0</v>
      </c>
      <c r="AW781" s="232">
        <f>SUMPRODUCT(LEN($AG781:$AG784)-LEN(SUBSTITUTE($AG781:$AG784,"F", "")))</f>
        <v>0</v>
      </c>
      <c r="AX781" s="235">
        <f>SUMPRODUCT(LEN($M781:$AE784)-LEN(SUBSTITUTE($M781:$AE784,"G", "")))</f>
        <v>0</v>
      </c>
      <c r="AY781" s="229">
        <f>SUMPRODUCT(LEN($AH781:$AH784)-LEN(SUBSTITUTE($AH781:$AH784,"G", "")))</f>
        <v>0</v>
      </c>
      <c r="AZ781" s="232">
        <f>SUMPRODUCT(LEN($AG781:$AG784)-LEN(SUBSTITUTE($AG781:$AG784,"G", "")))</f>
        <v>0</v>
      </c>
      <c r="BA781" s="235">
        <f>SUMPRODUCT(LEN($M781:$AE784)-LEN(SUBSTITUTE($M781:$AE784,"M", "")))</f>
        <v>0</v>
      </c>
      <c r="BB781" s="229">
        <f>SUMPRODUCT(LEN($AH781:$AH784)-LEN(SUBSTITUTE($AH781:$AH784,"M", "")))</f>
        <v>0</v>
      </c>
      <c r="BC781" s="232">
        <f>SUMPRODUCT(LEN($AG781:$AG784)-LEN(SUBSTITUTE($AG781:$AG784,"M", "")))</f>
        <v>0</v>
      </c>
      <c r="BD781" s="297">
        <f>SUMPRODUCT(LEN($AI781:$AI784)-LEN(SUBSTITUTE($AI781:$AI784,"S", "")))</f>
        <v>0</v>
      </c>
      <c r="BE781" s="300">
        <f>SUMPRODUCT(LEN($AI781:$AI784)-LEN(SUBSTITUTE($AI781:$AI784,"F", "")))</f>
        <v>0</v>
      </c>
      <c r="BF781" s="300">
        <f>SUMPRODUCT(LEN($AI781:$AI784)-LEN(SUBSTITUTE($AI781:$AI784,"G", "")))</f>
        <v>0</v>
      </c>
      <c r="BG781" s="303">
        <f>SUMPRODUCT(LEN($AI781:$AI784)-LEN(SUBSTITUTE($AI781:$AI784,"M", "")))</f>
        <v>0</v>
      </c>
    </row>
    <row r="782" spans="2:60" ht="28.15" hidden="1" customHeight="1" thickBot="1">
      <c r="B782" s="29"/>
      <c r="C782" s="264"/>
      <c r="D782" s="37"/>
      <c r="E782" s="36"/>
      <c r="F782" s="36"/>
      <c r="G782" s="35"/>
      <c r="H782" s="256"/>
      <c r="I782" s="260"/>
      <c r="J782" s="260"/>
      <c r="K782" s="260"/>
      <c r="L782" s="32" t="s">
        <v>72</v>
      </c>
      <c r="M782" s="31"/>
      <c r="N782" s="32" t="s">
        <v>71</v>
      </c>
      <c r="O782" s="31"/>
      <c r="P782" s="32" t="s">
        <v>70</v>
      </c>
      <c r="Q782" s="31"/>
      <c r="R782" s="32" t="s">
        <v>69</v>
      </c>
      <c r="S782" s="31"/>
      <c r="T782" s="32" t="s">
        <v>68</v>
      </c>
      <c r="U782" s="31"/>
      <c r="V782" s="32" t="s">
        <v>67</v>
      </c>
      <c r="W782" s="31"/>
      <c r="X782" s="32" t="s">
        <v>66</v>
      </c>
      <c r="Y782" s="31"/>
      <c r="Z782" s="32" t="s">
        <v>65</v>
      </c>
      <c r="AA782" s="31"/>
      <c r="AB782" s="34" t="s">
        <v>64</v>
      </c>
      <c r="AC782" s="33"/>
      <c r="AD782" s="32" t="s">
        <v>63</v>
      </c>
      <c r="AE782" s="31"/>
      <c r="AF782" s="30"/>
      <c r="AG782" s="31"/>
      <c r="AH782" s="30"/>
      <c r="AI782" s="20"/>
      <c r="AJ782" s="246"/>
      <c r="AK782" s="246"/>
      <c r="AL782" s="19"/>
      <c r="AM782" s="7"/>
      <c r="AN782" s="7"/>
      <c r="AO782" s="239"/>
      <c r="AP782" s="230"/>
      <c r="AQ782" s="233"/>
      <c r="AR782" s="236"/>
      <c r="AS782" s="230"/>
      <c r="AT782" s="233"/>
      <c r="AU782" s="236"/>
      <c r="AV782" s="230"/>
      <c r="AW782" s="233"/>
      <c r="AX782" s="236"/>
      <c r="AY782" s="230"/>
      <c r="AZ782" s="233"/>
      <c r="BA782" s="236"/>
      <c r="BB782" s="230"/>
      <c r="BC782" s="233"/>
      <c r="BD782" s="298"/>
      <c r="BE782" s="301"/>
      <c r="BF782" s="301"/>
      <c r="BG782" s="304"/>
    </row>
    <row r="783" spans="2:60" ht="28.15" hidden="1" customHeight="1">
      <c r="B783" s="29"/>
      <c r="C783" s="265"/>
      <c r="D783" s="28"/>
      <c r="E783" s="27"/>
      <c r="F783" s="27"/>
      <c r="G783" s="26"/>
      <c r="H783" s="257"/>
      <c r="I783" s="261"/>
      <c r="J783" s="261"/>
      <c r="K783" s="261"/>
      <c r="L783" s="23" t="s">
        <v>62</v>
      </c>
      <c r="M783" s="22"/>
      <c r="N783" s="23" t="s">
        <v>61</v>
      </c>
      <c r="O783" s="22"/>
      <c r="P783" s="23" t="s">
        <v>60</v>
      </c>
      <c r="Q783" s="22"/>
      <c r="R783" s="23" t="s">
        <v>59</v>
      </c>
      <c r="S783" s="22"/>
      <c r="T783" s="23" t="s">
        <v>58</v>
      </c>
      <c r="U783" s="22"/>
      <c r="V783" s="23" t="s">
        <v>57</v>
      </c>
      <c r="W783" s="22"/>
      <c r="X783" s="23" t="s">
        <v>56</v>
      </c>
      <c r="Y783" s="22"/>
      <c r="Z783" s="23" t="s">
        <v>55</v>
      </c>
      <c r="AA783" s="22"/>
      <c r="AB783" s="25" t="s">
        <v>54</v>
      </c>
      <c r="AC783" s="24"/>
      <c r="AD783" s="23">
        <v>39</v>
      </c>
      <c r="AE783" s="22"/>
      <c r="AF783" s="21"/>
      <c r="AG783" s="22"/>
      <c r="AH783" s="21"/>
      <c r="AI783" s="20"/>
      <c r="AJ783" s="246"/>
      <c r="AK783" s="246"/>
      <c r="AL783" s="19"/>
      <c r="AM783" s="7"/>
      <c r="AN783" s="7"/>
      <c r="AO783" s="239"/>
      <c r="AP783" s="230"/>
      <c r="AQ783" s="233"/>
      <c r="AR783" s="236"/>
      <c r="AS783" s="230"/>
      <c r="AT783" s="233"/>
      <c r="AU783" s="236"/>
      <c r="AV783" s="230"/>
      <c r="AW783" s="233"/>
      <c r="AX783" s="236"/>
      <c r="AY783" s="230"/>
      <c r="AZ783" s="233"/>
      <c r="BA783" s="236"/>
      <c r="BB783" s="230"/>
      <c r="BC783" s="233"/>
      <c r="BD783" s="298"/>
      <c r="BE783" s="301"/>
      <c r="BF783" s="301"/>
      <c r="BG783" s="304"/>
    </row>
    <row r="784" spans="2:60" ht="28.15" hidden="1" customHeight="1" thickBot="1">
      <c r="B784" s="29"/>
      <c r="C784" s="266"/>
      <c r="D784" s="57"/>
      <c r="E784" s="56"/>
      <c r="F784" s="56"/>
      <c r="G784" s="55"/>
      <c r="H784" s="258"/>
      <c r="I784" s="262"/>
      <c r="J784" s="262"/>
      <c r="K784" s="262"/>
      <c r="L784" s="52" t="s">
        <v>53</v>
      </c>
      <c r="M784" s="51"/>
      <c r="N784" s="52" t="s">
        <v>52</v>
      </c>
      <c r="O784" s="51"/>
      <c r="P784" s="52" t="s">
        <v>51</v>
      </c>
      <c r="Q784" s="51"/>
      <c r="R784" s="52" t="s">
        <v>50</v>
      </c>
      <c r="S784" s="51"/>
      <c r="T784" s="52">
        <v>20</v>
      </c>
      <c r="U784" s="51"/>
      <c r="V784" s="52" t="s">
        <v>49</v>
      </c>
      <c r="W784" s="51"/>
      <c r="X784" s="52" t="s">
        <v>48</v>
      </c>
      <c r="Y784" s="51"/>
      <c r="Z784" s="52" t="s">
        <v>47</v>
      </c>
      <c r="AA784" s="51"/>
      <c r="AB784" s="54" t="s">
        <v>46</v>
      </c>
      <c r="AC784" s="53"/>
      <c r="AD784" s="52" t="s">
        <v>45</v>
      </c>
      <c r="AE784" s="51"/>
      <c r="AF784" s="50"/>
      <c r="AG784" s="51"/>
      <c r="AH784" s="50"/>
      <c r="AI784" s="49"/>
      <c r="AJ784" s="248"/>
      <c r="AK784" s="248"/>
      <c r="AL784" s="48"/>
      <c r="AM784" s="7"/>
      <c r="AN784" s="7"/>
      <c r="AO784" s="240"/>
      <c r="AP784" s="231"/>
      <c r="AQ784" s="234"/>
      <c r="AR784" s="237"/>
      <c r="AS784" s="231"/>
      <c r="AT784" s="234"/>
      <c r="AU784" s="237"/>
      <c r="AV784" s="231"/>
      <c r="AW784" s="234"/>
      <c r="AX784" s="237"/>
      <c r="AY784" s="231"/>
      <c r="AZ784" s="234"/>
      <c r="BA784" s="237"/>
      <c r="BB784" s="231"/>
      <c r="BC784" s="234"/>
      <c r="BD784" s="299"/>
      <c r="BE784" s="302"/>
      <c r="BF784" s="302"/>
      <c r="BG784" s="305"/>
    </row>
    <row r="785" spans="2:60" ht="28.15" hidden="1" customHeight="1">
      <c r="B785" s="29"/>
      <c r="C785" s="263">
        <v>2</v>
      </c>
      <c r="D785" s="47"/>
      <c r="E785" s="46"/>
      <c r="F785" s="46"/>
      <c r="G785" s="45"/>
      <c r="H785" s="255"/>
      <c r="I785" s="259"/>
      <c r="J785" s="259"/>
      <c r="K785" s="259"/>
      <c r="L785" s="42" t="s">
        <v>82</v>
      </c>
      <c r="M785" s="41"/>
      <c r="N785" s="42" t="s">
        <v>81</v>
      </c>
      <c r="O785" s="41"/>
      <c r="P785" s="42" t="s">
        <v>80</v>
      </c>
      <c r="Q785" s="41"/>
      <c r="R785" s="42" t="s">
        <v>79</v>
      </c>
      <c r="S785" s="41"/>
      <c r="T785" s="42" t="s">
        <v>78</v>
      </c>
      <c r="U785" s="41"/>
      <c r="V785" s="42" t="s">
        <v>77</v>
      </c>
      <c r="W785" s="41"/>
      <c r="X785" s="42" t="s">
        <v>76</v>
      </c>
      <c r="Y785" s="41"/>
      <c r="Z785" s="42" t="s">
        <v>75</v>
      </c>
      <c r="AA785" s="41"/>
      <c r="AB785" s="44" t="s">
        <v>74</v>
      </c>
      <c r="AC785" s="43"/>
      <c r="AD785" s="42" t="s">
        <v>73</v>
      </c>
      <c r="AE785" s="41"/>
      <c r="AF785" s="40"/>
      <c r="AG785" s="41"/>
      <c r="AH785" s="40"/>
      <c r="AI785" s="39"/>
      <c r="AJ785" s="249"/>
      <c r="AK785" s="252"/>
      <c r="AL785" s="38"/>
      <c r="AM785" s="7"/>
      <c r="AN785" s="7"/>
      <c r="AO785" s="238">
        <f>SUMPRODUCT(LEN($M785:$AE788)-LEN(SUBSTITUTE($M785:$AE788,"A", "")))</f>
        <v>0</v>
      </c>
      <c r="AP785" s="229">
        <f>SUMPRODUCT(LEN($AH785:$AH788)-LEN(SUBSTITUTE($AH785:$AH788,"A", "")))</f>
        <v>0</v>
      </c>
      <c r="AQ785" s="232">
        <f>SUMPRODUCT(LEN($AG785:$AG788)-LEN(SUBSTITUTE($AG785:$AG788,"A", "")))</f>
        <v>0</v>
      </c>
      <c r="AR785" s="235">
        <f>SUMPRODUCT(LEN($M785:$AE788)-LEN(SUBSTITUTE($M785:$AE788,"S", "")))</f>
        <v>0</v>
      </c>
      <c r="AS785" s="229">
        <f>SUMPRODUCT(LEN($AH785:$AH788)-LEN(SUBSTITUTE($AH785:$AH788,"S", "")))</f>
        <v>0</v>
      </c>
      <c r="AT785" s="232">
        <f>SUMPRODUCT(LEN($AG785:$AG788)-LEN(SUBSTITUTE($AG785:$AG788,"S", "")))</f>
        <v>0</v>
      </c>
      <c r="AU785" s="235">
        <f>SUMPRODUCT(LEN($M785:$AE788)-LEN(SUBSTITUTE($M785:$AE788,"F", "")))</f>
        <v>0</v>
      </c>
      <c r="AV785" s="229">
        <f>SUMPRODUCT(LEN($AH785:$AH788)-LEN(SUBSTITUTE($AH785:$AH788,"F", "")))</f>
        <v>0</v>
      </c>
      <c r="AW785" s="232">
        <f>SUMPRODUCT(LEN($AG785:$AG788)-LEN(SUBSTITUTE($AG785:$AG788,"F", "")))</f>
        <v>0</v>
      </c>
      <c r="AX785" s="235">
        <f>SUMPRODUCT(LEN($M785:$AE788)-LEN(SUBSTITUTE($M785:$AE788,"G", "")))</f>
        <v>0</v>
      </c>
      <c r="AY785" s="229">
        <f>SUMPRODUCT(LEN($AH785:$AH788)-LEN(SUBSTITUTE($AH785:$AH788,"G", "")))</f>
        <v>0</v>
      </c>
      <c r="AZ785" s="232">
        <f>SUMPRODUCT(LEN($AG785:$AG788)-LEN(SUBSTITUTE($AG785:$AG788,"G", "")))</f>
        <v>0</v>
      </c>
      <c r="BA785" s="235">
        <f>SUMPRODUCT(LEN($M785:$AE788)-LEN(SUBSTITUTE($M785:$AE788,"M", "")))</f>
        <v>0</v>
      </c>
      <c r="BB785" s="229">
        <f>SUMPRODUCT(LEN($AH785:$AH788)-LEN(SUBSTITUTE($AH785:$AH788,"M", "")))</f>
        <v>0</v>
      </c>
      <c r="BC785" s="232">
        <f>SUMPRODUCT(LEN($AG785:$AG788)-LEN(SUBSTITUTE($AG785:$AG788,"M", "")))</f>
        <v>0</v>
      </c>
      <c r="BD785" s="297">
        <f>SUMPRODUCT(LEN($AI785:$AI788)-LEN(SUBSTITUTE($AI785:$AI788,"S", "")))</f>
        <v>0</v>
      </c>
      <c r="BE785" s="300">
        <f>SUMPRODUCT(LEN($AI785:$AI788)-LEN(SUBSTITUTE($AI785:$AI788,"F", "")))</f>
        <v>0</v>
      </c>
      <c r="BF785" s="300">
        <f>SUMPRODUCT(LEN($AI785:$AI788)-LEN(SUBSTITUTE($AI785:$AI788,"G", "")))</f>
        <v>0</v>
      </c>
      <c r="BG785" s="303">
        <f>SUMPRODUCT(LEN($AI785:$AI788)-LEN(SUBSTITUTE($AI785:$AI788,"M", "")))</f>
        <v>0</v>
      </c>
    </row>
    <row r="786" spans="2:60" ht="28.15" hidden="1" customHeight="1" thickBot="1">
      <c r="B786" s="29"/>
      <c r="C786" s="264"/>
      <c r="D786" s="37"/>
      <c r="E786" s="36"/>
      <c r="F786" s="36"/>
      <c r="G786" s="35"/>
      <c r="H786" s="256"/>
      <c r="I786" s="260"/>
      <c r="J786" s="260"/>
      <c r="K786" s="260"/>
      <c r="L786" s="32" t="s">
        <v>72</v>
      </c>
      <c r="M786" s="31"/>
      <c r="N786" s="32" t="s">
        <v>71</v>
      </c>
      <c r="O786" s="31"/>
      <c r="P786" s="32" t="s">
        <v>70</v>
      </c>
      <c r="Q786" s="31"/>
      <c r="R786" s="32" t="s">
        <v>69</v>
      </c>
      <c r="S786" s="31"/>
      <c r="T786" s="32" t="s">
        <v>68</v>
      </c>
      <c r="U786" s="31"/>
      <c r="V786" s="32" t="s">
        <v>67</v>
      </c>
      <c r="W786" s="31"/>
      <c r="X786" s="32" t="s">
        <v>66</v>
      </c>
      <c r="Y786" s="31"/>
      <c r="Z786" s="32" t="s">
        <v>65</v>
      </c>
      <c r="AA786" s="31"/>
      <c r="AB786" s="34" t="s">
        <v>64</v>
      </c>
      <c r="AC786" s="33"/>
      <c r="AD786" s="32" t="s">
        <v>63</v>
      </c>
      <c r="AE786" s="31"/>
      <c r="AF786" s="30"/>
      <c r="AG786" s="31"/>
      <c r="AH786" s="30"/>
      <c r="AI786" s="20"/>
      <c r="AJ786" s="250"/>
      <c r="AK786" s="253"/>
      <c r="AL786" s="19"/>
      <c r="AM786" s="7"/>
      <c r="AN786" s="7"/>
      <c r="AO786" s="239"/>
      <c r="AP786" s="230"/>
      <c r="AQ786" s="233"/>
      <c r="AR786" s="236"/>
      <c r="AS786" s="230"/>
      <c r="AT786" s="233"/>
      <c r="AU786" s="236"/>
      <c r="AV786" s="230"/>
      <c r="AW786" s="233"/>
      <c r="AX786" s="236"/>
      <c r="AY786" s="230"/>
      <c r="AZ786" s="233"/>
      <c r="BA786" s="236"/>
      <c r="BB786" s="230"/>
      <c r="BC786" s="233"/>
      <c r="BD786" s="298"/>
      <c r="BE786" s="301"/>
      <c r="BF786" s="301"/>
      <c r="BG786" s="304"/>
    </row>
    <row r="787" spans="2:60" ht="28.15" hidden="1" customHeight="1">
      <c r="B787" s="29"/>
      <c r="C787" s="265"/>
      <c r="D787" s="28"/>
      <c r="E787" s="27"/>
      <c r="F787" s="27"/>
      <c r="G787" s="26"/>
      <c r="H787" s="257"/>
      <c r="I787" s="261"/>
      <c r="J787" s="261"/>
      <c r="K787" s="261"/>
      <c r="L787" s="23" t="s">
        <v>62</v>
      </c>
      <c r="M787" s="22"/>
      <c r="N787" s="23" t="s">
        <v>61</v>
      </c>
      <c r="O787" s="22"/>
      <c r="P787" s="23" t="s">
        <v>60</v>
      </c>
      <c r="Q787" s="22"/>
      <c r="R787" s="23" t="s">
        <v>59</v>
      </c>
      <c r="S787" s="22"/>
      <c r="T787" s="23" t="s">
        <v>58</v>
      </c>
      <c r="U787" s="22"/>
      <c r="V787" s="23" t="s">
        <v>57</v>
      </c>
      <c r="W787" s="22"/>
      <c r="X787" s="23" t="s">
        <v>56</v>
      </c>
      <c r="Y787" s="22"/>
      <c r="Z787" s="23" t="s">
        <v>55</v>
      </c>
      <c r="AA787" s="22"/>
      <c r="AB787" s="25" t="s">
        <v>54</v>
      </c>
      <c r="AC787" s="24"/>
      <c r="AD787" s="23">
        <v>39</v>
      </c>
      <c r="AE787" s="22"/>
      <c r="AF787" s="21"/>
      <c r="AG787" s="22"/>
      <c r="AH787" s="21"/>
      <c r="AI787" s="20"/>
      <c r="AJ787" s="250"/>
      <c r="AK787" s="253"/>
      <c r="AL787" s="19"/>
      <c r="AM787" s="7"/>
      <c r="AN787" s="7"/>
      <c r="AO787" s="239"/>
      <c r="AP787" s="230"/>
      <c r="AQ787" s="233"/>
      <c r="AR787" s="236"/>
      <c r="AS787" s="230"/>
      <c r="AT787" s="233"/>
      <c r="AU787" s="236"/>
      <c r="AV787" s="230"/>
      <c r="AW787" s="233"/>
      <c r="AX787" s="236"/>
      <c r="AY787" s="230"/>
      <c r="AZ787" s="233"/>
      <c r="BA787" s="236"/>
      <c r="BB787" s="230"/>
      <c r="BC787" s="233"/>
      <c r="BD787" s="298"/>
      <c r="BE787" s="301"/>
      <c r="BF787" s="301"/>
      <c r="BG787" s="304"/>
    </row>
    <row r="788" spans="2:60" ht="28.15" hidden="1" customHeight="1" thickBot="1">
      <c r="B788" s="29"/>
      <c r="C788" s="266"/>
      <c r="D788" s="57"/>
      <c r="E788" s="56"/>
      <c r="F788" s="56"/>
      <c r="G788" s="55"/>
      <c r="H788" s="258"/>
      <c r="I788" s="262"/>
      <c r="J788" s="262"/>
      <c r="K788" s="262"/>
      <c r="L788" s="52" t="s">
        <v>53</v>
      </c>
      <c r="M788" s="51"/>
      <c r="N788" s="52" t="s">
        <v>52</v>
      </c>
      <c r="O788" s="51"/>
      <c r="P788" s="52" t="s">
        <v>51</v>
      </c>
      <c r="Q788" s="51"/>
      <c r="R788" s="52" t="s">
        <v>50</v>
      </c>
      <c r="S788" s="51"/>
      <c r="T788" s="52">
        <v>20</v>
      </c>
      <c r="U788" s="51"/>
      <c r="V788" s="52" t="s">
        <v>49</v>
      </c>
      <c r="W788" s="51"/>
      <c r="X788" s="52" t="s">
        <v>48</v>
      </c>
      <c r="Y788" s="51"/>
      <c r="Z788" s="52" t="s">
        <v>47</v>
      </c>
      <c r="AA788" s="51"/>
      <c r="AB788" s="54" t="s">
        <v>46</v>
      </c>
      <c r="AC788" s="53"/>
      <c r="AD788" s="52" t="s">
        <v>45</v>
      </c>
      <c r="AE788" s="51"/>
      <c r="AF788" s="50"/>
      <c r="AG788" s="51"/>
      <c r="AH788" s="50"/>
      <c r="AI788" s="49"/>
      <c r="AJ788" s="251"/>
      <c r="AK788" s="254"/>
      <c r="AL788" s="48"/>
      <c r="AM788" s="7"/>
      <c r="AN788" s="7"/>
      <c r="AO788" s="240"/>
      <c r="AP788" s="231"/>
      <c r="AQ788" s="234"/>
      <c r="AR788" s="237"/>
      <c r="AS788" s="231"/>
      <c r="AT788" s="234"/>
      <c r="AU788" s="237"/>
      <c r="AV788" s="231"/>
      <c r="AW788" s="234"/>
      <c r="AX788" s="237"/>
      <c r="AY788" s="231"/>
      <c r="AZ788" s="234"/>
      <c r="BA788" s="237"/>
      <c r="BB788" s="231"/>
      <c r="BC788" s="234"/>
      <c r="BD788" s="299"/>
      <c r="BE788" s="302"/>
      <c r="BF788" s="302"/>
      <c r="BG788" s="305"/>
    </row>
    <row r="789" spans="2:60" ht="28.15" hidden="1" customHeight="1">
      <c r="B789" s="29"/>
      <c r="C789" s="263">
        <v>3</v>
      </c>
      <c r="D789" s="47"/>
      <c r="E789" s="46"/>
      <c r="F789" s="46"/>
      <c r="G789" s="45"/>
      <c r="H789" s="255"/>
      <c r="I789" s="259"/>
      <c r="J789" s="259"/>
      <c r="K789" s="259"/>
      <c r="L789" s="42" t="s">
        <v>82</v>
      </c>
      <c r="M789" s="41"/>
      <c r="N789" s="42" t="s">
        <v>81</v>
      </c>
      <c r="O789" s="41"/>
      <c r="P789" s="42" t="s">
        <v>80</v>
      </c>
      <c r="Q789" s="41"/>
      <c r="R789" s="42" t="s">
        <v>79</v>
      </c>
      <c r="S789" s="41"/>
      <c r="T789" s="42" t="s">
        <v>78</v>
      </c>
      <c r="U789" s="41"/>
      <c r="V789" s="42" t="s">
        <v>77</v>
      </c>
      <c r="W789" s="41"/>
      <c r="X789" s="42" t="s">
        <v>76</v>
      </c>
      <c r="Y789" s="41"/>
      <c r="Z789" s="42" t="s">
        <v>75</v>
      </c>
      <c r="AA789" s="41"/>
      <c r="AB789" s="44" t="s">
        <v>74</v>
      </c>
      <c r="AC789" s="43"/>
      <c r="AD789" s="42" t="s">
        <v>73</v>
      </c>
      <c r="AE789" s="41"/>
      <c r="AF789" s="40"/>
      <c r="AG789" s="41"/>
      <c r="AH789" s="40"/>
      <c r="AI789" s="39"/>
      <c r="AJ789" s="245"/>
      <c r="AK789" s="245"/>
      <c r="AL789" s="38"/>
      <c r="AM789" s="7"/>
      <c r="AN789" s="7"/>
      <c r="AO789" s="238">
        <f>SUMPRODUCT(LEN($M789:$AE792)-LEN(SUBSTITUTE($M789:$AE792,"A", "")))</f>
        <v>0</v>
      </c>
      <c r="AP789" s="229">
        <f>SUMPRODUCT(LEN($AH789:$AH792)-LEN(SUBSTITUTE($AH789:$AH792,"A", "")))</f>
        <v>0</v>
      </c>
      <c r="AQ789" s="232">
        <f>SUMPRODUCT(LEN($AG789:$AG792)-LEN(SUBSTITUTE($AG789:$AG792,"A", "")))</f>
        <v>0</v>
      </c>
      <c r="AR789" s="235">
        <f>SUMPRODUCT(LEN($M789:$AE792)-LEN(SUBSTITUTE($M789:$AE792,"S", "")))</f>
        <v>0</v>
      </c>
      <c r="AS789" s="229">
        <f>SUMPRODUCT(LEN($AH789:$AH792)-LEN(SUBSTITUTE($AH789:$AH792,"S", "")))</f>
        <v>0</v>
      </c>
      <c r="AT789" s="232">
        <f>SUMPRODUCT(LEN($AG789:$AG792)-LEN(SUBSTITUTE($AG789:$AG792,"S", "")))</f>
        <v>0</v>
      </c>
      <c r="AU789" s="235">
        <f>SUMPRODUCT(LEN($M789:$AE792)-LEN(SUBSTITUTE($M789:$AE792,"F", "")))</f>
        <v>0</v>
      </c>
      <c r="AV789" s="229">
        <f>SUMPRODUCT(LEN($AH789:$AH792)-LEN(SUBSTITUTE($AH789:$AH792,"F", "")))</f>
        <v>0</v>
      </c>
      <c r="AW789" s="232">
        <f>SUMPRODUCT(LEN($AG789:$AG792)-LEN(SUBSTITUTE($AG789:$AG792,"F", "")))</f>
        <v>0</v>
      </c>
      <c r="AX789" s="235">
        <f>SUMPRODUCT(LEN($M789:$AE792)-LEN(SUBSTITUTE($M789:$AE792,"G", "")))</f>
        <v>0</v>
      </c>
      <c r="AY789" s="229">
        <f>SUMPRODUCT(LEN($AH789:$AH792)-LEN(SUBSTITUTE($AH789:$AH792,"G", "")))</f>
        <v>0</v>
      </c>
      <c r="AZ789" s="232">
        <f>SUMPRODUCT(LEN($AG789:$AG792)-LEN(SUBSTITUTE($AG789:$AG792,"G", "")))</f>
        <v>0</v>
      </c>
      <c r="BA789" s="235">
        <f>SUMPRODUCT(LEN($M789:$AE792)-LEN(SUBSTITUTE($M789:$AE792,"M", "")))</f>
        <v>0</v>
      </c>
      <c r="BB789" s="229">
        <f>SUMPRODUCT(LEN($AH789:$AH792)-LEN(SUBSTITUTE($AH789:$AH792,"M", "")))</f>
        <v>0</v>
      </c>
      <c r="BC789" s="232">
        <f>SUMPRODUCT(LEN($AG789:$AG792)-LEN(SUBSTITUTE($AG789:$AG792,"M", "")))</f>
        <v>0</v>
      </c>
      <c r="BD789" s="297">
        <f>SUMPRODUCT(LEN($AI789:$AI792)-LEN(SUBSTITUTE($AI789:$AI792,"S", "")))</f>
        <v>0</v>
      </c>
      <c r="BE789" s="300">
        <f>SUMPRODUCT(LEN($AI789:$AI792)-LEN(SUBSTITUTE($AI789:$AI792,"F", "")))</f>
        <v>0</v>
      </c>
      <c r="BF789" s="300">
        <f>SUMPRODUCT(LEN($AI789:$AI792)-LEN(SUBSTITUTE($AI789:$AI792,"G", "")))</f>
        <v>0</v>
      </c>
      <c r="BG789" s="303">
        <f>SUMPRODUCT(LEN($AI789:$AI792)-LEN(SUBSTITUTE($AI789:$AI792,"M", "")))</f>
        <v>0</v>
      </c>
    </row>
    <row r="790" spans="2:60" ht="28.15" hidden="1" customHeight="1" thickBot="1">
      <c r="B790" s="29"/>
      <c r="C790" s="264"/>
      <c r="D790" s="37"/>
      <c r="E790" s="36"/>
      <c r="F790" s="36"/>
      <c r="G790" s="35"/>
      <c r="H790" s="256"/>
      <c r="I790" s="260"/>
      <c r="J790" s="260"/>
      <c r="K790" s="260"/>
      <c r="L790" s="32" t="s">
        <v>72</v>
      </c>
      <c r="M790" s="31"/>
      <c r="N790" s="32" t="s">
        <v>71</v>
      </c>
      <c r="O790" s="31"/>
      <c r="P790" s="32" t="s">
        <v>70</v>
      </c>
      <c r="Q790" s="31"/>
      <c r="R790" s="32" t="s">
        <v>69</v>
      </c>
      <c r="S790" s="31"/>
      <c r="T790" s="32" t="s">
        <v>68</v>
      </c>
      <c r="U790" s="31"/>
      <c r="V790" s="32" t="s">
        <v>67</v>
      </c>
      <c r="W790" s="31"/>
      <c r="X790" s="32" t="s">
        <v>66</v>
      </c>
      <c r="Y790" s="31"/>
      <c r="Z790" s="32" t="s">
        <v>65</v>
      </c>
      <c r="AA790" s="31"/>
      <c r="AB790" s="34" t="s">
        <v>64</v>
      </c>
      <c r="AC790" s="33"/>
      <c r="AD790" s="32" t="s">
        <v>63</v>
      </c>
      <c r="AE790" s="31"/>
      <c r="AF790" s="30"/>
      <c r="AG790" s="31"/>
      <c r="AH790" s="30"/>
      <c r="AI790" s="20"/>
      <c r="AJ790" s="246"/>
      <c r="AK790" s="246"/>
      <c r="AL790" s="19"/>
      <c r="AM790" s="7"/>
      <c r="AN790" s="7"/>
      <c r="AO790" s="239"/>
      <c r="AP790" s="230"/>
      <c r="AQ790" s="233"/>
      <c r="AR790" s="236"/>
      <c r="AS790" s="230"/>
      <c r="AT790" s="233"/>
      <c r="AU790" s="236"/>
      <c r="AV790" s="230"/>
      <c r="AW790" s="233"/>
      <c r="AX790" s="236"/>
      <c r="AY790" s="230"/>
      <c r="AZ790" s="233"/>
      <c r="BA790" s="236"/>
      <c r="BB790" s="230"/>
      <c r="BC790" s="233"/>
      <c r="BD790" s="298"/>
      <c r="BE790" s="301"/>
      <c r="BF790" s="301"/>
      <c r="BG790" s="304"/>
    </row>
    <row r="791" spans="2:60" ht="28.15" hidden="1" customHeight="1">
      <c r="B791" s="29"/>
      <c r="C791" s="265"/>
      <c r="D791" s="28"/>
      <c r="E791" s="27"/>
      <c r="F791" s="27"/>
      <c r="G791" s="26"/>
      <c r="H791" s="257"/>
      <c r="I791" s="261"/>
      <c r="J791" s="261"/>
      <c r="K791" s="261"/>
      <c r="L791" s="23" t="s">
        <v>62</v>
      </c>
      <c r="M791" s="22"/>
      <c r="N791" s="23" t="s">
        <v>61</v>
      </c>
      <c r="O791" s="22"/>
      <c r="P791" s="23" t="s">
        <v>60</v>
      </c>
      <c r="Q791" s="22"/>
      <c r="R791" s="23" t="s">
        <v>59</v>
      </c>
      <c r="S791" s="22"/>
      <c r="T791" s="23" t="s">
        <v>58</v>
      </c>
      <c r="U791" s="22"/>
      <c r="V791" s="23" t="s">
        <v>57</v>
      </c>
      <c r="W791" s="22"/>
      <c r="X791" s="23" t="s">
        <v>56</v>
      </c>
      <c r="Y791" s="22"/>
      <c r="Z791" s="23" t="s">
        <v>55</v>
      </c>
      <c r="AA791" s="22"/>
      <c r="AB791" s="25" t="s">
        <v>54</v>
      </c>
      <c r="AC791" s="24"/>
      <c r="AD791" s="23">
        <v>39</v>
      </c>
      <c r="AE791" s="22"/>
      <c r="AF791" s="21"/>
      <c r="AG791" s="22"/>
      <c r="AH791" s="21"/>
      <c r="AI791" s="20"/>
      <c r="AJ791" s="246"/>
      <c r="AK791" s="246"/>
      <c r="AL791" s="19"/>
      <c r="AM791" s="7"/>
      <c r="AN791" s="7"/>
      <c r="AO791" s="239"/>
      <c r="AP791" s="230"/>
      <c r="AQ791" s="233"/>
      <c r="AR791" s="236"/>
      <c r="AS791" s="230"/>
      <c r="AT791" s="233"/>
      <c r="AU791" s="236"/>
      <c r="AV791" s="230"/>
      <c r="AW791" s="233"/>
      <c r="AX791" s="236"/>
      <c r="AY791" s="230"/>
      <c r="AZ791" s="233"/>
      <c r="BA791" s="236"/>
      <c r="BB791" s="230"/>
      <c r="BC791" s="233"/>
      <c r="BD791" s="298"/>
      <c r="BE791" s="301"/>
      <c r="BF791" s="301"/>
      <c r="BG791" s="304"/>
    </row>
    <row r="792" spans="2:60" ht="28.15" hidden="1" customHeight="1" thickBot="1">
      <c r="B792" s="18"/>
      <c r="C792" s="271"/>
      <c r="D792" s="17"/>
      <c r="E792" s="16"/>
      <c r="F792" s="16"/>
      <c r="G792" s="15"/>
      <c r="H792" s="258"/>
      <c r="I792" s="272"/>
      <c r="J792" s="272"/>
      <c r="K792" s="272"/>
      <c r="L792" s="12" t="s">
        <v>53</v>
      </c>
      <c r="M792" s="11"/>
      <c r="N792" s="12" t="s">
        <v>52</v>
      </c>
      <c r="O792" s="11"/>
      <c r="P792" s="12" t="s">
        <v>51</v>
      </c>
      <c r="Q792" s="11"/>
      <c r="R792" s="12" t="s">
        <v>50</v>
      </c>
      <c r="S792" s="11"/>
      <c r="T792" s="12">
        <v>20</v>
      </c>
      <c r="U792" s="11"/>
      <c r="V792" s="12" t="s">
        <v>49</v>
      </c>
      <c r="W792" s="11"/>
      <c r="X792" s="12" t="s">
        <v>48</v>
      </c>
      <c r="Y792" s="11"/>
      <c r="Z792" s="12" t="s">
        <v>47</v>
      </c>
      <c r="AA792" s="11"/>
      <c r="AB792" s="14" t="s">
        <v>46</v>
      </c>
      <c r="AC792" s="13"/>
      <c r="AD792" s="12" t="s">
        <v>45</v>
      </c>
      <c r="AE792" s="11"/>
      <c r="AF792" s="10"/>
      <c r="AG792" s="11"/>
      <c r="AH792" s="10"/>
      <c r="AI792" s="9"/>
      <c r="AJ792" s="247"/>
      <c r="AK792" s="247"/>
      <c r="AL792" s="8"/>
      <c r="AM792" s="7"/>
      <c r="AN792" s="7"/>
      <c r="AO792" s="240"/>
      <c r="AP792" s="231"/>
      <c r="AQ792" s="234"/>
      <c r="AR792" s="237"/>
      <c r="AS792" s="231"/>
      <c r="AT792" s="234"/>
      <c r="AU792" s="237"/>
      <c r="AV792" s="231"/>
      <c r="AW792" s="234"/>
      <c r="AX792" s="237"/>
      <c r="AY792" s="231"/>
      <c r="AZ792" s="234"/>
      <c r="BA792" s="237"/>
      <c r="BB792" s="231"/>
      <c r="BC792" s="234"/>
      <c r="BD792" s="299"/>
      <c r="BE792" s="302"/>
      <c r="BF792" s="302"/>
      <c r="BG792" s="305"/>
    </row>
    <row r="793" spans="2:60" ht="85.9" hidden="1" customHeight="1" thickBot="1">
      <c r="B793" s="94" t="s">
        <v>119</v>
      </c>
      <c r="C793" s="83" t="s">
        <v>118</v>
      </c>
      <c r="D793" s="88" t="s">
        <v>117</v>
      </c>
      <c r="E793" s="93" t="s">
        <v>116</v>
      </c>
      <c r="F793" s="92"/>
      <c r="G793" s="91"/>
      <c r="H793" s="90" t="s">
        <v>115</v>
      </c>
      <c r="I793" s="88" t="s">
        <v>43</v>
      </c>
      <c r="J793" s="88" t="s">
        <v>114</v>
      </c>
      <c r="K793" s="88" t="s">
        <v>44</v>
      </c>
      <c r="L793" s="227" t="s">
        <v>113</v>
      </c>
      <c r="M793" s="270"/>
      <c r="N793" s="227" t="s">
        <v>112</v>
      </c>
      <c r="O793" s="270"/>
      <c r="P793" s="227" t="s">
        <v>112</v>
      </c>
      <c r="Q793" s="228"/>
      <c r="R793" s="227" t="s">
        <v>112</v>
      </c>
      <c r="S793" s="228"/>
      <c r="T793" s="227" t="s">
        <v>112</v>
      </c>
      <c r="U793" s="228"/>
      <c r="V793" s="227" t="s">
        <v>112</v>
      </c>
      <c r="W793" s="228"/>
      <c r="X793" s="227" t="s">
        <v>112</v>
      </c>
      <c r="Y793" s="228"/>
      <c r="Z793" s="227" t="s">
        <v>112</v>
      </c>
      <c r="AA793" s="228"/>
      <c r="AB793" s="227" t="s">
        <v>112</v>
      </c>
      <c r="AC793" s="228"/>
      <c r="AD793" s="227" t="s">
        <v>112</v>
      </c>
      <c r="AE793" s="228"/>
      <c r="AF793" s="244" t="s">
        <v>111</v>
      </c>
      <c r="AG793" s="228"/>
      <c r="AH793" s="90" t="s">
        <v>110</v>
      </c>
      <c r="AI793" s="89" t="s">
        <v>109</v>
      </c>
      <c r="AJ793" s="88" t="s">
        <v>108</v>
      </c>
      <c r="AK793" s="88" t="s">
        <v>107</v>
      </c>
      <c r="AL793" s="87" t="s">
        <v>106</v>
      </c>
      <c r="AM793" s="86"/>
      <c r="AN793" s="86"/>
      <c r="AO793" s="84" t="s">
        <v>105</v>
      </c>
      <c r="AP793" s="83" t="s">
        <v>104</v>
      </c>
      <c r="AQ793" s="82" t="s">
        <v>103</v>
      </c>
      <c r="AR793" s="84" t="s">
        <v>102</v>
      </c>
      <c r="AS793" s="83" t="s">
        <v>101</v>
      </c>
      <c r="AT793" s="82" t="s">
        <v>100</v>
      </c>
      <c r="AU793" s="84" t="s">
        <v>99</v>
      </c>
      <c r="AV793" s="83" t="s">
        <v>98</v>
      </c>
      <c r="AW793" s="85" t="s">
        <v>97</v>
      </c>
      <c r="AX793" s="84" t="s">
        <v>96</v>
      </c>
      <c r="AY793" s="83" t="s">
        <v>95</v>
      </c>
      <c r="AZ793" s="82" t="s">
        <v>94</v>
      </c>
      <c r="BA793" s="84" t="s">
        <v>93</v>
      </c>
      <c r="BB793" s="83" t="s">
        <v>92</v>
      </c>
      <c r="BC793" s="82" t="s">
        <v>91</v>
      </c>
      <c r="BD793" s="81" t="s">
        <v>90</v>
      </c>
      <c r="BE793" s="80" t="s">
        <v>89</v>
      </c>
      <c r="BF793" s="80" t="s">
        <v>88</v>
      </c>
      <c r="BG793" s="79" t="s">
        <v>87</v>
      </c>
    </row>
    <row r="794" spans="2:60" ht="48" hidden="1" thickBot="1">
      <c r="B794" s="78" t="s">
        <v>126</v>
      </c>
      <c r="C794" s="77"/>
      <c r="D794" s="76"/>
      <c r="E794" s="267"/>
      <c r="F794" s="268"/>
      <c r="G794" s="269"/>
      <c r="H794" s="75" t="s">
        <v>85</v>
      </c>
      <c r="I794" s="74"/>
      <c r="J794" s="74"/>
      <c r="K794" s="73"/>
      <c r="L794" s="72"/>
      <c r="M794" s="68"/>
      <c r="N794" s="72"/>
      <c r="O794" s="68"/>
      <c r="P794" s="72"/>
      <c r="Q794" s="68"/>
      <c r="R794" s="72"/>
      <c r="S794" s="68"/>
      <c r="T794" s="72"/>
      <c r="U794" s="68"/>
      <c r="V794" s="72"/>
      <c r="W794" s="68"/>
      <c r="X794" s="72"/>
      <c r="Y794" s="68"/>
      <c r="Z794" s="72"/>
      <c r="AA794" s="71"/>
      <c r="AB794" s="70"/>
      <c r="AC794" s="70"/>
      <c r="AD794" s="70"/>
      <c r="AE794" s="70"/>
      <c r="AF794" s="69" t="s">
        <v>84</v>
      </c>
      <c r="AG794" s="68"/>
      <c r="AH794" s="68"/>
      <c r="AI794" s="68"/>
      <c r="AJ794" s="67"/>
      <c r="AK794" s="67"/>
      <c r="AL794" s="66"/>
      <c r="AM794" s="65"/>
      <c r="AN794" s="65"/>
      <c r="AO794" s="64">
        <f t="shared" ref="AO794:BG794" si="56">SUM(AO795:AO806)</f>
        <v>0</v>
      </c>
      <c r="AP794" s="63">
        <f t="shared" si="56"/>
        <v>0</v>
      </c>
      <c r="AQ794" s="62">
        <f t="shared" si="56"/>
        <v>0</v>
      </c>
      <c r="AR794" s="64">
        <f t="shared" si="56"/>
        <v>0</v>
      </c>
      <c r="AS794" s="63">
        <f t="shared" si="56"/>
        <v>0</v>
      </c>
      <c r="AT794" s="62">
        <f t="shared" si="56"/>
        <v>0</v>
      </c>
      <c r="AU794" s="64">
        <f t="shared" si="56"/>
        <v>0</v>
      </c>
      <c r="AV794" s="63">
        <f t="shared" si="56"/>
        <v>0</v>
      </c>
      <c r="AW794" s="62">
        <f t="shared" si="56"/>
        <v>0</v>
      </c>
      <c r="AX794" s="64">
        <f t="shared" si="56"/>
        <v>0</v>
      </c>
      <c r="AY794" s="63">
        <f t="shared" si="56"/>
        <v>0</v>
      </c>
      <c r="AZ794" s="62">
        <f t="shared" si="56"/>
        <v>0</v>
      </c>
      <c r="BA794" s="64">
        <f t="shared" si="56"/>
        <v>0</v>
      </c>
      <c r="BB794" s="63">
        <f t="shared" si="56"/>
        <v>0</v>
      </c>
      <c r="BC794" s="62">
        <f t="shared" si="56"/>
        <v>0</v>
      </c>
      <c r="BD794" s="61">
        <f t="shared" si="56"/>
        <v>0</v>
      </c>
      <c r="BE794" s="60">
        <f t="shared" si="56"/>
        <v>0</v>
      </c>
      <c r="BF794" s="60">
        <f t="shared" si="56"/>
        <v>0</v>
      </c>
      <c r="BG794" s="59">
        <f t="shared" si="56"/>
        <v>0</v>
      </c>
      <c r="BH794" s="58" t="s">
        <v>83</v>
      </c>
    </row>
    <row r="795" spans="2:60" ht="28.15" hidden="1" customHeight="1">
      <c r="B795" s="29"/>
      <c r="C795" s="263">
        <v>1</v>
      </c>
      <c r="D795" s="47"/>
      <c r="E795" s="46"/>
      <c r="F795" s="46"/>
      <c r="G795" s="45"/>
      <c r="H795" s="255"/>
      <c r="I795" s="259"/>
      <c r="J795" s="259"/>
      <c r="K795" s="259"/>
      <c r="L795" s="42" t="s">
        <v>82</v>
      </c>
      <c r="M795" s="41"/>
      <c r="N795" s="42" t="s">
        <v>81</v>
      </c>
      <c r="O795" s="41"/>
      <c r="P795" s="42" t="s">
        <v>80</v>
      </c>
      <c r="Q795" s="41"/>
      <c r="R795" s="42" t="s">
        <v>79</v>
      </c>
      <c r="S795" s="41"/>
      <c r="T795" s="42" t="s">
        <v>78</v>
      </c>
      <c r="U795" s="41"/>
      <c r="V795" s="42" t="s">
        <v>77</v>
      </c>
      <c r="W795" s="41"/>
      <c r="X795" s="42" t="s">
        <v>76</v>
      </c>
      <c r="Y795" s="41"/>
      <c r="Z795" s="42" t="s">
        <v>75</v>
      </c>
      <c r="AA795" s="41"/>
      <c r="AB795" s="44" t="s">
        <v>74</v>
      </c>
      <c r="AC795" s="43"/>
      <c r="AD795" s="42" t="s">
        <v>73</v>
      </c>
      <c r="AE795" s="41"/>
      <c r="AF795" s="40"/>
      <c r="AG795" s="41"/>
      <c r="AH795" s="40"/>
      <c r="AI795" s="39"/>
      <c r="AJ795" s="245"/>
      <c r="AK795" s="245"/>
      <c r="AL795" s="38"/>
      <c r="AM795" s="7"/>
      <c r="AN795" s="7"/>
      <c r="AO795" s="238">
        <f>SUMPRODUCT(LEN($M795:$AE798)-LEN(SUBSTITUTE($M795:$AE798,"A", "")))</f>
        <v>0</v>
      </c>
      <c r="AP795" s="229">
        <f>SUMPRODUCT(LEN($AH795:$AH798)-LEN(SUBSTITUTE($AH795:$AH798,"A", "")))</f>
        <v>0</v>
      </c>
      <c r="AQ795" s="232">
        <f>SUMPRODUCT(LEN($AG795:$AG798)-LEN(SUBSTITUTE($AG795:$AG798,"A", "")))</f>
        <v>0</v>
      </c>
      <c r="AR795" s="235">
        <f>SUMPRODUCT(LEN($M795:$AE798)-LEN(SUBSTITUTE($M795:$AE798,"S", "")))</f>
        <v>0</v>
      </c>
      <c r="AS795" s="229">
        <f>SUMPRODUCT(LEN($AH795:$AH798)-LEN(SUBSTITUTE($AH795:$AH798,"S", "")))</f>
        <v>0</v>
      </c>
      <c r="AT795" s="232">
        <f>SUMPRODUCT(LEN($AG795:$AG798)-LEN(SUBSTITUTE($AG795:$AG798,"S", "")))</f>
        <v>0</v>
      </c>
      <c r="AU795" s="235">
        <f>SUMPRODUCT(LEN($M795:$AE798)-LEN(SUBSTITUTE($M795:$AE798,"F", "")))</f>
        <v>0</v>
      </c>
      <c r="AV795" s="229">
        <f>SUMPRODUCT(LEN($AH795:$AH798)-LEN(SUBSTITUTE($AH795:$AH798,"F", "")))</f>
        <v>0</v>
      </c>
      <c r="AW795" s="232">
        <f>SUMPRODUCT(LEN($AG795:$AG798)-LEN(SUBSTITUTE($AG795:$AG798,"F", "")))</f>
        <v>0</v>
      </c>
      <c r="AX795" s="235">
        <f>SUMPRODUCT(LEN($M795:$AE798)-LEN(SUBSTITUTE($M795:$AE798,"G", "")))</f>
        <v>0</v>
      </c>
      <c r="AY795" s="229">
        <f>SUMPRODUCT(LEN($AH795:$AH798)-LEN(SUBSTITUTE($AH795:$AH798,"G", "")))</f>
        <v>0</v>
      </c>
      <c r="AZ795" s="232">
        <f>SUMPRODUCT(LEN($AG795:$AG798)-LEN(SUBSTITUTE($AG795:$AG798,"G", "")))</f>
        <v>0</v>
      </c>
      <c r="BA795" s="235">
        <f>SUMPRODUCT(LEN($M795:$AE798)-LEN(SUBSTITUTE($M795:$AE798,"M", "")))</f>
        <v>0</v>
      </c>
      <c r="BB795" s="229">
        <f>SUMPRODUCT(LEN($AH795:$AH798)-LEN(SUBSTITUTE($AH795:$AH798,"M", "")))</f>
        <v>0</v>
      </c>
      <c r="BC795" s="232">
        <f>SUMPRODUCT(LEN($AG795:$AG798)-LEN(SUBSTITUTE($AG795:$AG798,"M", "")))</f>
        <v>0</v>
      </c>
      <c r="BD795" s="297">
        <f>SUMPRODUCT(LEN($AI795:$AI798)-LEN(SUBSTITUTE($AI795:$AI798,"S", "")))</f>
        <v>0</v>
      </c>
      <c r="BE795" s="300">
        <f>SUMPRODUCT(LEN($AI795:$AI798)-LEN(SUBSTITUTE($AI795:$AI798,"F", "")))</f>
        <v>0</v>
      </c>
      <c r="BF795" s="300">
        <f>SUMPRODUCT(LEN($AI795:$AI798)-LEN(SUBSTITUTE($AI795:$AI798,"G", "")))</f>
        <v>0</v>
      </c>
      <c r="BG795" s="303">
        <f>SUMPRODUCT(LEN($AI795:$AI798)-LEN(SUBSTITUTE($AI795:$AI798,"M", "")))</f>
        <v>0</v>
      </c>
    </row>
    <row r="796" spans="2:60" ht="28.15" hidden="1" customHeight="1" thickBot="1">
      <c r="B796" s="29"/>
      <c r="C796" s="264"/>
      <c r="D796" s="37"/>
      <c r="E796" s="36"/>
      <c r="F796" s="36"/>
      <c r="G796" s="35"/>
      <c r="H796" s="256"/>
      <c r="I796" s="260"/>
      <c r="J796" s="260"/>
      <c r="K796" s="260"/>
      <c r="L796" s="32" t="s">
        <v>72</v>
      </c>
      <c r="M796" s="31"/>
      <c r="N796" s="32" t="s">
        <v>71</v>
      </c>
      <c r="O796" s="31"/>
      <c r="P796" s="32" t="s">
        <v>70</v>
      </c>
      <c r="Q796" s="31"/>
      <c r="R796" s="32" t="s">
        <v>69</v>
      </c>
      <c r="S796" s="31"/>
      <c r="T796" s="32" t="s">
        <v>68</v>
      </c>
      <c r="U796" s="31"/>
      <c r="V796" s="32" t="s">
        <v>67</v>
      </c>
      <c r="W796" s="31"/>
      <c r="X796" s="32" t="s">
        <v>66</v>
      </c>
      <c r="Y796" s="31"/>
      <c r="Z796" s="32" t="s">
        <v>65</v>
      </c>
      <c r="AA796" s="31"/>
      <c r="AB796" s="34" t="s">
        <v>64</v>
      </c>
      <c r="AC796" s="33"/>
      <c r="AD796" s="32" t="s">
        <v>63</v>
      </c>
      <c r="AE796" s="31"/>
      <c r="AF796" s="30"/>
      <c r="AG796" s="31"/>
      <c r="AH796" s="30"/>
      <c r="AI796" s="20"/>
      <c r="AJ796" s="246"/>
      <c r="AK796" s="246"/>
      <c r="AL796" s="19"/>
      <c r="AM796" s="7"/>
      <c r="AN796" s="7"/>
      <c r="AO796" s="239"/>
      <c r="AP796" s="230"/>
      <c r="AQ796" s="233"/>
      <c r="AR796" s="236"/>
      <c r="AS796" s="230"/>
      <c r="AT796" s="233"/>
      <c r="AU796" s="236"/>
      <c r="AV796" s="230"/>
      <c r="AW796" s="233"/>
      <c r="AX796" s="236"/>
      <c r="AY796" s="230"/>
      <c r="AZ796" s="233"/>
      <c r="BA796" s="236"/>
      <c r="BB796" s="230"/>
      <c r="BC796" s="233"/>
      <c r="BD796" s="298"/>
      <c r="BE796" s="301"/>
      <c r="BF796" s="301"/>
      <c r="BG796" s="304"/>
    </row>
    <row r="797" spans="2:60" ht="28.15" hidden="1" customHeight="1">
      <c r="B797" s="29"/>
      <c r="C797" s="265"/>
      <c r="D797" s="28"/>
      <c r="E797" s="27"/>
      <c r="F797" s="27"/>
      <c r="G797" s="26"/>
      <c r="H797" s="257"/>
      <c r="I797" s="261"/>
      <c r="J797" s="261"/>
      <c r="K797" s="261"/>
      <c r="L797" s="23" t="s">
        <v>62</v>
      </c>
      <c r="M797" s="22"/>
      <c r="N797" s="23" t="s">
        <v>61</v>
      </c>
      <c r="O797" s="22"/>
      <c r="P797" s="23" t="s">
        <v>60</v>
      </c>
      <c r="Q797" s="22"/>
      <c r="R797" s="23" t="s">
        <v>59</v>
      </c>
      <c r="S797" s="22"/>
      <c r="T797" s="23" t="s">
        <v>58</v>
      </c>
      <c r="U797" s="22"/>
      <c r="V797" s="23" t="s">
        <v>57</v>
      </c>
      <c r="W797" s="22"/>
      <c r="X797" s="23" t="s">
        <v>56</v>
      </c>
      <c r="Y797" s="22"/>
      <c r="Z797" s="23" t="s">
        <v>55</v>
      </c>
      <c r="AA797" s="22"/>
      <c r="AB797" s="25" t="s">
        <v>54</v>
      </c>
      <c r="AC797" s="24"/>
      <c r="AD797" s="23">
        <v>39</v>
      </c>
      <c r="AE797" s="22"/>
      <c r="AF797" s="21"/>
      <c r="AG797" s="22"/>
      <c r="AH797" s="21"/>
      <c r="AI797" s="20"/>
      <c r="AJ797" s="246"/>
      <c r="AK797" s="246"/>
      <c r="AL797" s="19"/>
      <c r="AM797" s="7"/>
      <c r="AN797" s="7"/>
      <c r="AO797" s="239"/>
      <c r="AP797" s="230"/>
      <c r="AQ797" s="233"/>
      <c r="AR797" s="236"/>
      <c r="AS797" s="230"/>
      <c r="AT797" s="233"/>
      <c r="AU797" s="236"/>
      <c r="AV797" s="230"/>
      <c r="AW797" s="233"/>
      <c r="AX797" s="236"/>
      <c r="AY797" s="230"/>
      <c r="AZ797" s="233"/>
      <c r="BA797" s="236"/>
      <c r="BB797" s="230"/>
      <c r="BC797" s="233"/>
      <c r="BD797" s="298"/>
      <c r="BE797" s="301"/>
      <c r="BF797" s="301"/>
      <c r="BG797" s="304"/>
    </row>
    <row r="798" spans="2:60" ht="28.15" hidden="1" customHeight="1" thickBot="1">
      <c r="B798" s="29"/>
      <c r="C798" s="266"/>
      <c r="D798" s="57"/>
      <c r="E798" s="56"/>
      <c r="F798" s="56"/>
      <c r="G798" s="55"/>
      <c r="H798" s="258"/>
      <c r="I798" s="262"/>
      <c r="J798" s="262"/>
      <c r="K798" s="262"/>
      <c r="L798" s="52" t="s">
        <v>53</v>
      </c>
      <c r="M798" s="51"/>
      <c r="N798" s="52" t="s">
        <v>52</v>
      </c>
      <c r="O798" s="51"/>
      <c r="P798" s="52" t="s">
        <v>51</v>
      </c>
      <c r="Q798" s="51"/>
      <c r="R798" s="52" t="s">
        <v>50</v>
      </c>
      <c r="S798" s="51"/>
      <c r="T798" s="52">
        <v>20</v>
      </c>
      <c r="U798" s="51"/>
      <c r="V798" s="52" t="s">
        <v>49</v>
      </c>
      <c r="W798" s="51"/>
      <c r="X798" s="52" t="s">
        <v>48</v>
      </c>
      <c r="Y798" s="51"/>
      <c r="Z798" s="52" t="s">
        <v>47</v>
      </c>
      <c r="AA798" s="51"/>
      <c r="AB798" s="54" t="s">
        <v>46</v>
      </c>
      <c r="AC798" s="53"/>
      <c r="AD798" s="52" t="s">
        <v>45</v>
      </c>
      <c r="AE798" s="51"/>
      <c r="AF798" s="50"/>
      <c r="AG798" s="51"/>
      <c r="AH798" s="50"/>
      <c r="AI798" s="49"/>
      <c r="AJ798" s="248"/>
      <c r="AK798" s="248"/>
      <c r="AL798" s="48"/>
      <c r="AM798" s="7"/>
      <c r="AN798" s="7"/>
      <c r="AO798" s="240"/>
      <c r="AP798" s="231"/>
      <c r="AQ798" s="234"/>
      <c r="AR798" s="237"/>
      <c r="AS798" s="231"/>
      <c r="AT798" s="234"/>
      <c r="AU798" s="237"/>
      <c r="AV798" s="231"/>
      <c r="AW798" s="234"/>
      <c r="AX798" s="237"/>
      <c r="AY798" s="231"/>
      <c r="AZ798" s="234"/>
      <c r="BA798" s="237"/>
      <c r="BB798" s="231"/>
      <c r="BC798" s="234"/>
      <c r="BD798" s="299"/>
      <c r="BE798" s="302"/>
      <c r="BF798" s="302"/>
      <c r="BG798" s="305"/>
    </row>
    <row r="799" spans="2:60" ht="28.15" hidden="1" customHeight="1">
      <c r="B799" s="29"/>
      <c r="C799" s="263">
        <v>2</v>
      </c>
      <c r="D799" s="47"/>
      <c r="E799" s="46"/>
      <c r="F799" s="46"/>
      <c r="G799" s="45"/>
      <c r="H799" s="255"/>
      <c r="I799" s="259"/>
      <c r="J799" s="259"/>
      <c r="K799" s="259"/>
      <c r="L799" s="42" t="s">
        <v>82</v>
      </c>
      <c r="M799" s="41"/>
      <c r="N799" s="42" t="s">
        <v>81</v>
      </c>
      <c r="O799" s="41"/>
      <c r="P799" s="42" t="s">
        <v>80</v>
      </c>
      <c r="Q799" s="41"/>
      <c r="R799" s="42" t="s">
        <v>79</v>
      </c>
      <c r="S799" s="41"/>
      <c r="T799" s="42" t="s">
        <v>78</v>
      </c>
      <c r="U799" s="41"/>
      <c r="V799" s="42" t="s">
        <v>77</v>
      </c>
      <c r="W799" s="41"/>
      <c r="X799" s="42" t="s">
        <v>76</v>
      </c>
      <c r="Y799" s="41"/>
      <c r="Z799" s="42" t="s">
        <v>75</v>
      </c>
      <c r="AA799" s="41"/>
      <c r="AB799" s="44" t="s">
        <v>74</v>
      </c>
      <c r="AC799" s="43"/>
      <c r="AD799" s="42" t="s">
        <v>73</v>
      </c>
      <c r="AE799" s="41"/>
      <c r="AF799" s="40"/>
      <c r="AG799" s="41"/>
      <c r="AH799" s="40"/>
      <c r="AI799" s="39"/>
      <c r="AJ799" s="249"/>
      <c r="AK799" s="252"/>
      <c r="AL799" s="38"/>
      <c r="AM799" s="7"/>
      <c r="AN799" s="7"/>
      <c r="AO799" s="238">
        <f>SUMPRODUCT(LEN($M799:$AE802)-LEN(SUBSTITUTE($M799:$AE802,"A", "")))</f>
        <v>0</v>
      </c>
      <c r="AP799" s="229">
        <f>SUMPRODUCT(LEN($AH799:$AH802)-LEN(SUBSTITUTE($AH799:$AH802,"A", "")))</f>
        <v>0</v>
      </c>
      <c r="AQ799" s="232">
        <f>SUMPRODUCT(LEN($AG799:$AG802)-LEN(SUBSTITUTE($AG799:$AG802,"A", "")))</f>
        <v>0</v>
      </c>
      <c r="AR799" s="235">
        <f>SUMPRODUCT(LEN($M799:$AE802)-LEN(SUBSTITUTE($M799:$AE802,"S", "")))</f>
        <v>0</v>
      </c>
      <c r="AS799" s="229">
        <f>SUMPRODUCT(LEN($AH799:$AH802)-LEN(SUBSTITUTE($AH799:$AH802,"S", "")))</f>
        <v>0</v>
      </c>
      <c r="AT799" s="232">
        <f>SUMPRODUCT(LEN($AG799:$AG802)-LEN(SUBSTITUTE($AG799:$AG802,"S", "")))</f>
        <v>0</v>
      </c>
      <c r="AU799" s="235">
        <f>SUMPRODUCT(LEN($M799:$AE802)-LEN(SUBSTITUTE($M799:$AE802,"F", "")))</f>
        <v>0</v>
      </c>
      <c r="AV799" s="229">
        <f>SUMPRODUCT(LEN($AH799:$AH802)-LEN(SUBSTITUTE($AH799:$AH802,"F", "")))</f>
        <v>0</v>
      </c>
      <c r="AW799" s="232">
        <f>SUMPRODUCT(LEN($AG799:$AG802)-LEN(SUBSTITUTE($AG799:$AG802,"F", "")))</f>
        <v>0</v>
      </c>
      <c r="AX799" s="235">
        <f>SUMPRODUCT(LEN($M799:$AE802)-LEN(SUBSTITUTE($M799:$AE802,"G", "")))</f>
        <v>0</v>
      </c>
      <c r="AY799" s="229">
        <f>SUMPRODUCT(LEN($AH799:$AH802)-LEN(SUBSTITUTE($AH799:$AH802,"G", "")))</f>
        <v>0</v>
      </c>
      <c r="AZ799" s="232">
        <f>SUMPRODUCT(LEN($AG799:$AG802)-LEN(SUBSTITUTE($AG799:$AG802,"G", "")))</f>
        <v>0</v>
      </c>
      <c r="BA799" s="235">
        <f>SUMPRODUCT(LEN($M799:$AE802)-LEN(SUBSTITUTE($M799:$AE802,"M", "")))</f>
        <v>0</v>
      </c>
      <c r="BB799" s="229">
        <f>SUMPRODUCT(LEN($AH799:$AH802)-LEN(SUBSTITUTE($AH799:$AH802,"M", "")))</f>
        <v>0</v>
      </c>
      <c r="BC799" s="232">
        <f>SUMPRODUCT(LEN($AG799:$AG802)-LEN(SUBSTITUTE($AG799:$AG802,"M", "")))</f>
        <v>0</v>
      </c>
      <c r="BD799" s="297">
        <f>SUMPRODUCT(LEN($AI799:$AI802)-LEN(SUBSTITUTE($AI799:$AI802,"S", "")))</f>
        <v>0</v>
      </c>
      <c r="BE799" s="300">
        <f>SUMPRODUCT(LEN($AI799:$AI802)-LEN(SUBSTITUTE($AI799:$AI802,"F", "")))</f>
        <v>0</v>
      </c>
      <c r="BF799" s="300">
        <f>SUMPRODUCT(LEN($AI799:$AI802)-LEN(SUBSTITUTE($AI799:$AI802,"G", "")))</f>
        <v>0</v>
      </c>
      <c r="BG799" s="303">
        <f>SUMPRODUCT(LEN($AI799:$AI802)-LEN(SUBSTITUTE($AI799:$AI802,"M", "")))</f>
        <v>0</v>
      </c>
    </row>
    <row r="800" spans="2:60" ht="28.15" hidden="1" customHeight="1" thickBot="1">
      <c r="B800" s="29"/>
      <c r="C800" s="264"/>
      <c r="D800" s="37"/>
      <c r="E800" s="36"/>
      <c r="F800" s="36"/>
      <c r="G800" s="35"/>
      <c r="H800" s="256"/>
      <c r="I800" s="260"/>
      <c r="J800" s="260"/>
      <c r="K800" s="260"/>
      <c r="L800" s="32" t="s">
        <v>72</v>
      </c>
      <c r="M800" s="31"/>
      <c r="N800" s="32" t="s">
        <v>71</v>
      </c>
      <c r="O800" s="31"/>
      <c r="P800" s="32" t="s">
        <v>70</v>
      </c>
      <c r="Q800" s="31"/>
      <c r="R800" s="32" t="s">
        <v>69</v>
      </c>
      <c r="S800" s="31"/>
      <c r="T800" s="32" t="s">
        <v>68</v>
      </c>
      <c r="U800" s="31"/>
      <c r="V800" s="32" t="s">
        <v>67</v>
      </c>
      <c r="W800" s="31"/>
      <c r="X800" s="32" t="s">
        <v>66</v>
      </c>
      <c r="Y800" s="31"/>
      <c r="Z800" s="32" t="s">
        <v>65</v>
      </c>
      <c r="AA800" s="31"/>
      <c r="AB800" s="34" t="s">
        <v>64</v>
      </c>
      <c r="AC800" s="33"/>
      <c r="AD800" s="32" t="s">
        <v>63</v>
      </c>
      <c r="AE800" s="31"/>
      <c r="AF800" s="30"/>
      <c r="AG800" s="31"/>
      <c r="AH800" s="30"/>
      <c r="AI800" s="20"/>
      <c r="AJ800" s="250"/>
      <c r="AK800" s="253"/>
      <c r="AL800" s="19"/>
      <c r="AM800" s="7"/>
      <c r="AN800" s="7"/>
      <c r="AO800" s="239"/>
      <c r="AP800" s="230"/>
      <c r="AQ800" s="233"/>
      <c r="AR800" s="236"/>
      <c r="AS800" s="230"/>
      <c r="AT800" s="233"/>
      <c r="AU800" s="236"/>
      <c r="AV800" s="230"/>
      <c r="AW800" s="233"/>
      <c r="AX800" s="236"/>
      <c r="AY800" s="230"/>
      <c r="AZ800" s="233"/>
      <c r="BA800" s="236"/>
      <c r="BB800" s="230"/>
      <c r="BC800" s="233"/>
      <c r="BD800" s="298"/>
      <c r="BE800" s="301"/>
      <c r="BF800" s="301"/>
      <c r="BG800" s="304"/>
    </row>
    <row r="801" spans="2:60" ht="28.15" hidden="1" customHeight="1">
      <c r="B801" s="29"/>
      <c r="C801" s="265"/>
      <c r="D801" s="28"/>
      <c r="E801" s="27"/>
      <c r="F801" s="27"/>
      <c r="G801" s="26"/>
      <c r="H801" s="257"/>
      <c r="I801" s="261"/>
      <c r="J801" s="261"/>
      <c r="K801" s="261"/>
      <c r="L801" s="23" t="s">
        <v>62</v>
      </c>
      <c r="M801" s="22"/>
      <c r="N801" s="23" t="s">
        <v>61</v>
      </c>
      <c r="O801" s="22"/>
      <c r="P801" s="23" t="s">
        <v>60</v>
      </c>
      <c r="Q801" s="22"/>
      <c r="R801" s="23" t="s">
        <v>59</v>
      </c>
      <c r="S801" s="22"/>
      <c r="T801" s="23" t="s">
        <v>58</v>
      </c>
      <c r="U801" s="22"/>
      <c r="V801" s="23" t="s">
        <v>57</v>
      </c>
      <c r="W801" s="22"/>
      <c r="X801" s="23" t="s">
        <v>56</v>
      </c>
      <c r="Y801" s="22"/>
      <c r="Z801" s="23" t="s">
        <v>55</v>
      </c>
      <c r="AA801" s="22"/>
      <c r="AB801" s="25" t="s">
        <v>54</v>
      </c>
      <c r="AC801" s="24"/>
      <c r="AD801" s="23">
        <v>39</v>
      </c>
      <c r="AE801" s="22"/>
      <c r="AF801" s="21"/>
      <c r="AG801" s="22"/>
      <c r="AH801" s="21"/>
      <c r="AI801" s="20"/>
      <c r="AJ801" s="250"/>
      <c r="AK801" s="253"/>
      <c r="AL801" s="19"/>
      <c r="AM801" s="7"/>
      <c r="AN801" s="7"/>
      <c r="AO801" s="239"/>
      <c r="AP801" s="230"/>
      <c r="AQ801" s="233"/>
      <c r="AR801" s="236"/>
      <c r="AS801" s="230"/>
      <c r="AT801" s="233"/>
      <c r="AU801" s="236"/>
      <c r="AV801" s="230"/>
      <c r="AW801" s="233"/>
      <c r="AX801" s="236"/>
      <c r="AY801" s="230"/>
      <c r="AZ801" s="233"/>
      <c r="BA801" s="236"/>
      <c r="BB801" s="230"/>
      <c r="BC801" s="233"/>
      <c r="BD801" s="298"/>
      <c r="BE801" s="301"/>
      <c r="BF801" s="301"/>
      <c r="BG801" s="304"/>
    </row>
    <row r="802" spans="2:60" ht="28.15" hidden="1" customHeight="1" thickBot="1">
      <c r="B802" s="29"/>
      <c r="C802" s="266"/>
      <c r="D802" s="57"/>
      <c r="E802" s="56"/>
      <c r="F802" s="56"/>
      <c r="G802" s="55"/>
      <c r="H802" s="258"/>
      <c r="I802" s="262"/>
      <c r="J802" s="262"/>
      <c r="K802" s="262"/>
      <c r="L802" s="52" t="s">
        <v>53</v>
      </c>
      <c r="M802" s="51"/>
      <c r="N802" s="52" t="s">
        <v>52</v>
      </c>
      <c r="O802" s="51"/>
      <c r="P802" s="52" t="s">
        <v>51</v>
      </c>
      <c r="Q802" s="51"/>
      <c r="R802" s="52" t="s">
        <v>50</v>
      </c>
      <c r="S802" s="51"/>
      <c r="T802" s="52">
        <v>20</v>
      </c>
      <c r="U802" s="51"/>
      <c r="V802" s="52" t="s">
        <v>49</v>
      </c>
      <c r="W802" s="51"/>
      <c r="X802" s="52" t="s">
        <v>48</v>
      </c>
      <c r="Y802" s="51"/>
      <c r="Z802" s="52" t="s">
        <v>47</v>
      </c>
      <c r="AA802" s="51"/>
      <c r="AB802" s="54" t="s">
        <v>46</v>
      </c>
      <c r="AC802" s="53"/>
      <c r="AD802" s="52" t="s">
        <v>45</v>
      </c>
      <c r="AE802" s="51"/>
      <c r="AF802" s="50"/>
      <c r="AG802" s="51"/>
      <c r="AH802" s="50"/>
      <c r="AI802" s="49"/>
      <c r="AJ802" s="251"/>
      <c r="AK802" s="254"/>
      <c r="AL802" s="48"/>
      <c r="AM802" s="7"/>
      <c r="AN802" s="7"/>
      <c r="AO802" s="240"/>
      <c r="AP802" s="231"/>
      <c r="AQ802" s="234"/>
      <c r="AR802" s="237"/>
      <c r="AS802" s="231"/>
      <c r="AT802" s="234"/>
      <c r="AU802" s="237"/>
      <c r="AV802" s="231"/>
      <c r="AW802" s="234"/>
      <c r="AX802" s="237"/>
      <c r="AY802" s="231"/>
      <c r="AZ802" s="234"/>
      <c r="BA802" s="237"/>
      <c r="BB802" s="231"/>
      <c r="BC802" s="234"/>
      <c r="BD802" s="299"/>
      <c r="BE802" s="302"/>
      <c r="BF802" s="302"/>
      <c r="BG802" s="305"/>
    </row>
    <row r="803" spans="2:60" ht="28.15" hidden="1" customHeight="1">
      <c r="B803" s="29"/>
      <c r="C803" s="263">
        <v>3</v>
      </c>
      <c r="D803" s="47"/>
      <c r="E803" s="46"/>
      <c r="F803" s="46"/>
      <c r="G803" s="45"/>
      <c r="H803" s="255"/>
      <c r="I803" s="259"/>
      <c r="J803" s="259"/>
      <c r="K803" s="259"/>
      <c r="L803" s="42" t="s">
        <v>82</v>
      </c>
      <c r="M803" s="41"/>
      <c r="N803" s="42" t="s">
        <v>81</v>
      </c>
      <c r="O803" s="41"/>
      <c r="P803" s="42" t="s">
        <v>80</v>
      </c>
      <c r="Q803" s="41"/>
      <c r="R803" s="42" t="s">
        <v>79</v>
      </c>
      <c r="S803" s="41"/>
      <c r="T803" s="42" t="s">
        <v>78</v>
      </c>
      <c r="U803" s="41"/>
      <c r="V803" s="42" t="s">
        <v>77</v>
      </c>
      <c r="W803" s="41"/>
      <c r="X803" s="42" t="s">
        <v>76</v>
      </c>
      <c r="Y803" s="41"/>
      <c r="Z803" s="42" t="s">
        <v>75</v>
      </c>
      <c r="AA803" s="41"/>
      <c r="AB803" s="44" t="s">
        <v>74</v>
      </c>
      <c r="AC803" s="43"/>
      <c r="AD803" s="42" t="s">
        <v>73</v>
      </c>
      <c r="AE803" s="41"/>
      <c r="AF803" s="40"/>
      <c r="AG803" s="41"/>
      <c r="AH803" s="40"/>
      <c r="AI803" s="39"/>
      <c r="AJ803" s="245"/>
      <c r="AK803" s="245"/>
      <c r="AL803" s="38"/>
      <c r="AM803" s="7"/>
      <c r="AN803" s="7"/>
      <c r="AO803" s="238">
        <f>SUMPRODUCT(LEN($M803:$AE806)-LEN(SUBSTITUTE($M803:$AE806,"A", "")))</f>
        <v>0</v>
      </c>
      <c r="AP803" s="229">
        <f>SUMPRODUCT(LEN($AH803:$AH806)-LEN(SUBSTITUTE($AH803:$AH806,"A", "")))</f>
        <v>0</v>
      </c>
      <c r="AQ803" s="232">
        <f>SUMPRODUCT(LEN($AG803:$AG806)-LEN(SUBSTITUTE($AG803:$AG806,"A", "")))</f>
        <v>0</v>
      </c>
      <c r="AR803" s="235">
        <f>SUMPRODUCT(LEN($M803:$AE806)-LEN(SUBSTITUTE($M803:$AE806,"S", "")))</f>
        <v>0</v>
      </c>
      <c r="AS803" s="229">
        <f>SUMPRODUCT(LEN($AH803:$AH806)-LEN(SUBSTITUTE($AH803:$AH806,"S", "")))</f>
        <v>0</v>
      </c>
      <c r="AT803" s="232">
        <f>SUMPRODUCT(LEN($AG803:$AG806)-LEN(SUBSTITUTE($AG803:$AG806,"S", "")))</f>
        <v>0</v>
      </c>
      <c r="AU803" s="235">
        <f>SUMPRODUCT(LEN($M803:$AE806)-LEN(SUBSTITUTE($M803:$AE806,"F", "")))</f>
        <v>0</v>
      </c>
      <c r="AV803" s="229">
        <f>SUMPRODUCT(LEN($AH803:$AH806)-LEN(SUBSTITUTE($AH803:$AH806,"F", "")))</f>
        <v>0</v>
      </c>
      <c r="AW803" s="232">
        <f>SUMPRODUCT(LEN($AG803:$AG806)-LEN(SUBSTITUTE($AG803:$AG806,"F", "")))</f>
        <v>0</v>
      </c>
      <c r="AX803" s="235">
        <f>SUMPRODUCT(LEN($M803:$AE806)-LEN(SUBSTITUTE($M803:$AE806,"G", "")))</f>
        <v>0</v>
      </c>
      <c r="AY803" s="229">
        <f>SUMPRODUCT(LEN($AH803:$AH806)-LEN(SUBSTITUTE($AH803:$AH806,"G", "")))</f>
        <v>0</v>
      </c>
      <c r="AZ803" s="232">
        <f>SUMPRODUCT(LEN($AG803:$AG806)-LEN(SUBSTITUTE($AG803:$AG806,"G", "")))</f>
        <v>0</v>
      </c>
      <c r="BA803" s="235">
        <f>SUMPRODUCT(LEN($M803:$AE806)-LEN(SUBSTITUTE($M803:$AE806,"M", "")))</f>
        <v>0</v>
      </c>
      <c r="BB803" s="229">
        <f>SUMPRODUCT(LEN($AH803:$AH806)-LEN(SUBSTITUTE($AH803:$AH806,"M", "")))</f>
        <v>0</v>
      </c>
      <c r="BC803" s="232">
        <f>SUMPRODUCT(LEN($AG803:$AG806)-LEN(SUBSTITUTE($AG803:$AG806,"M", "")))</f>
        <v>0</v>
      </c>
      <c r="BD803" s="297">
        <f>SUMPRODUCT(LEN($AI803:$AI806)-LEN(SUBSTITUTE($AI803:$AI806,"S", "")))</f>
        <v>0</v>
      </c>
      <c r="BE803" s="300">
        <f>SUMPRODUCT(LEN($AI803:$AI806)-LEN(SUBSTITUTE($AI803:$AI806,"F", "")))</f>
        <v>0</v>
      </c>
      <c r="BF803" s="300">
        <f>SUMPRODUCT(LEN($AI803:$AI806)-LEN(SUBSTITUTE($AI803:$AI806,"G", "")))</f>
        <v>0</v>
      </c>
      <c r="BG803" s="303">
        <f>SUMPRODUCT(LEN($AI803:$AI806)-LEN(SUBSTITUTE($AI803:$AI806,"M", "")))</f>
        <v>0</v>
      </c>
    </row>
    <row r="804" spans="2:60" ht="28.15" hidden="1" customHeight="1" thickBot="1">
      <c r="B804" s="29"/>
      <c r="C804" s="264"/>
      <c r="D804" s="37"/>
      <c r="E804" s="36"/>
      <c r="F804" s="36"/>
      <c r="G804" s="35"/>
      <c r="H804" s="256"/>
      <c r="I804" s="260"/>
      <c r="J804" s="260"/>
      <c r="K804" s="260"/>
      <c r="L804" s="32" t="s">
        <v>72</v>
      </c>
      <c r="M804" s="31"/>
      <c r="N804" s="32" t="s">
        <v>71</v>
      </c>
      <c r="O804" s="31"/>
      <c r="P804" s="32" t="s">
        <v>70</v>
      </c>
      <c r="Q804" s="31"/>
      <c r="R804" s="32" t="s">
        <v>69</v>
      </c>
      <c r="S804" s="31"/>
      <c r="T804" s="32" t="s">
        <v>68</v>
      </c>
      <c r="U804" s="31"/>
      <c r="V804" s="32" t="s">
        <v>67</v>
      </c>
      <c r="W804" s="31"/>
      <c r="X804" s="32" t="s">
        <v>66</v>
      </c>
      <c r="Y804" s="31"/>
      <c r="Z804" s="32" t="s">
        <v>65</v>
      </c>
      <c r="AA804" s="31"/>
      <c r="AB804" s="34" t="s">
        <v>64</v>
      </c>
      <c r="AC804" s="33"/>
      <c r="AD804" s="32" t="s">
        <v>63</v>
      </c>
      <c r="AE804" s="31"/>
      <c r="AF804" s="30"/>
      <c r="AG804" s="31"/>
      <c r="AH804" s="30"/>
      <c r="AI804" s="20"/>
      <c r="AJ804" s="246"/>
      <c r="AK804" s="246"/>
      <c r="AL804" s="19"/>
      <c r="AM804" s="7"/>
      <c r="AN804" s="7"/>
      <c r="AO804" s="239"/>
      <c r="AP804" s="230"/>
      <c r="AQ804" s="233"/>
      <c r="AR804" s="236"/>
      <c r="AS804" s="230"/>
      <c r="AT804" s="233"/>
      <c r="AU804" s="236"/>
      <c r="AV804" s="230"/>
      <c r="AW804" s="233"/>
      <c r="AX804" s="236"/>
      <c r="AY804" s="230"/>
      <c r="AZ804" s="233"/>
      <c r="BA804" s="236"/>
      <c r="BB804" s="230"/>
      <c r="BC804" s="233"/>
      <c r="BD804" s="298"/>
      <c r="BE804" s="301"/>
      <c r="BF804" s="301"/>
      <c r="BG804" s="304"/>
    </row>
    <row r="805" spans="2:60" ht="28.15" hidden="1" customHeight="1">
      <c r="B805" s="29"/>
      <c r="C805" s="265"/>
      <c r="D805" s="28"/>
      <c r="E805" s="27"/>
      <c r="F805" s="27"/>
      <c r="G805" s="26"/>
      <c r="H805" s="257"/>
      <c r="I805" s="261"/>
      <c r="J805" s="261"/>
      <c r="K805" s="261"/>
      <c r="L805" s="23" t="s">
        <v>62</v>
      </c>
      <c r="M805" s="22"/>
      <c r="N805" s="23" t="s">
        <v>61</v>
      </c>
      <c r="O805" s="22"/>
      <c r="P805" s="23" t="s">
        <v>60</v>
      </c>
      <c r="Q805" s="22"/>
      <c r="R805" s="23" t="s">
        <v>59</v>
      </c>
      <c r="S805" s="22"/>
      <c r="T805" s="23" t="s">
        <v>58</v>
      </c>
      <c r="U805" s="22"/>
      <c r="V805" s="23" t="s">
        <v>57</v>
      </c>
      <c r="W805" s="22"/>
      <c r="X805" s="23" t="s">
        <v>56</v>
      </c>
      <c r="Y805" s="22"/>
      <c r="Z805" s="23" t="s">
        <v>55</v>
      </c>
      <c r="AA805" s="22"/>
      <c r="AB805" s="25" t="s">
        <v>54</v>
      </c>
      <c r="AC805" s="24"/>
      <c r="AD805" s="23">
        <v>39</v>
      </c>
      <c r="AE805" s="22"/>
      <c r="AF805" s="21"/>
      <c r="AG805" s="22"/>
      <c r="AH805" s="21"/>
      <c r="AI805" s="20"/>
      <c r="AJ805" s="246"/>
      <c r="AK805" s="246"/>
      <c r="AL805" s="19"/>
      <c r="AM805" s="7"/>
      <c r="AN805" s="7"/>
      <c r="AO805" s="239"/>
      <c r="AP805" s="230"/>
      <c r="AQ805" s="233"/>
      <c r="AR805" s="236"/>
      <c r="AS805" s="230"/>
      <c r="AT805" s="233"/>
      <c r="AU805" s="236"/>
      <c r="AV805" s="230"/>
      <c r="AW805" s="233"/>
      <c r="AX805" s="236"/>
      <c r="AY805" s="230"/>
      <c r="AZ805" s="233"/>
      <c r="BA805" s="236"/>
      <c r="BB805" s="230"/>
      <c r="BC805" s="233"/>
      <c r="BD805" s="298"/>
      <c r="BE805" s="301"/>
      <c r="BF805" s="301"/>
      <c r="BG805" s="304"/>
    </row>
    <row r="806" spans="2:60" ht="28.15" hidden="1" customHeight="1" thickBot="1">
      <c r="B806" s="18"/>
      <c r="C806" s="271"/>
      <c r="D806" s="17"/>
      <c r="E806" s="16"/>
      <c r="F806" s="16"/>
      <c r="G806" s="15"/>
      <c r="H806" s="258"/>
      <c r="I806" s="272"/>
      <c r="J806" s="272"/>
      <c r="K806" s="272"/>
      <c r="L806" s="12" t="s">
        <v>53</v>
      </c>
      <c r="M806" s="11"/>
      <c r="N806" s="12" t="s">
        <v>52</v>
      </c>
      <c r="O806" s="11"/>
      <c r="P806" s="12" t="s">
        <v>51</v>
      </c>
      <c r="Q806" s="11"/>
      <c r="R806" s="12" t="s">
        <v>50</v>
      </c>
      <c r="S806" s="11"/>
      <c r="T806" s="12">
        <v>20</v>
      </c>
      <c r="U806" s="11"/>
      <c r="V806" s="12" t="s">
        <v>49</v>
      </c>
      <c r="W806" s="11"/>
      <c r="X806" s="12" t="s">
        <v>48</v>
      </c>
      <c r="Y806" s="11"/>
      <c r="Z806" s="12" t="s">
        <v>47</v>
      </c>
      <c r="AA806" s="11"/>
      <c r="AB806" s="14" t="s">
        <v>46</v>
      </c>
      <c r="AC806" s="13"/>
      <c r="AD806" s="12" t="s">
        <v>45</v>
      </c>
      <c r="AE806" s="11"/>
      <c r="AF806" s="10"/>
      <c r="AG806" s="11"/>
      <c r="AH806" s="10"/>
      <c r="AI806" s="9"/>
      <c r="AJ806" s="247"/>
      <c r="AK806" s="247"/>
      <c r="AL806" s="8"/>
      <c r="AM806" s="7"/>
      <c r="AN806" s="7"/>
      <c r="AO806" s="240"/>
      <c r="AP806" s="231"/>
      <c r="AQ806" s="234"/>
      <c r="AR806" s="237"/>
      <c r="AS806" s="231"/>
      <c r="AT806" s="234"/>
      <c r="AU806" s="237"/>
      <c r="AV806" s="231"/>
      <c r="AW806" s="234"/>
      <c r="AX806" s="237"/>
      <c r="AY806" s="231"/>
      <c r="AZ806" s="234"/>
      <c r="BA806" s="237"/>
      <c r="BB806" s="231"/>
      <c r="BC806" s="234"/>
      <c r="BD806" s="299"/>
      <c r="BE806" s="302"/>
      <c r="BF806" s="302"/>
      <c r="BG806" s="305"/>
    </row>
    <row r="807" spans="2:60" ht="85.9" hidden="1" customHeight="1" thickBot="1">
      <c r="B807" s="94" t="s">
        <v>119</v>
      </c>
      <c r="C807" s="83" t="s">
        <v>118</v>
      </c>
      <c r="D807" s="88" t="s">
        <v>117</v>
      </c>
      <c r="E807" s="93" t="s">
        <v>116</v>
      </c>
      <c r="F807" s="92"/>
      <c r="G807" s="91"/>
      <c r="H807" s="90" t="s">
        <v>115</v>
      </c>
      <c r="I807" s="88" t="s">
        <v>43</v>
      </c>
      <c r="J807" s="88" t="s">
        <v>114</v>
      </c>
      <c r="K807" s="88" t="s">
        <v>44</v>
      </c>
      <c r="L807" s="227" t="s">
        <v>113</v>
      </c>
      <c r="M807" s="270"/>
      <c r="N807" s="227" t="s">
        <v>112</v>
      </c>
      <c r="O807" s="270"/>
      <c r="P807" s="227" t="s">
        <v>112</v>
      </c>
      <c r="Q807" s="228"/>
      <c r="R807" s="227" t="s">
        <v>112</v>
      </c>
      <c r="S807" s="228"/>
      <c r="T807" s="227" t="s">
        <v>112</v>
      </c>
      <c r="U807" s="228"/>
      <c r="V807" s="227" t="s">
        <v>112</v>
      </c>
      <c r="W807" s="228"/>
      <c r="X807" s="227" t="s">
        <v>112</v>
      </c>
      <c r="Y807" s="228"/>
      <c r="Z807" s="227" t="s">
        <v>112</v>
      </c>
      <c r="AA807" s="228"/>
      <c r="AB807" s="227" t="s">
        <v>112</v>
      </c>
      <c r="AC807" s="228"/>
      <c r="AD807" s="227" t="s">
        <v>112</v>
      </c>
      <c r="AE807" s="228"/>
      <c r="AF807" s="244" t="s">
        <v>111</v>
      </c>
      <c r="AG807" s="228"/>
      <c r="AH807" s="90" t="s">
        <v>110</v>
      </c>
      <c r="AI807" s="89" t="s">
        <v>109</v>
      </c>
      <c r="AJ807" s="88" t="s">
        <v>108</v>
      </c>
      <c r="AK807" s="88" t="s">
        <v>107</v>
      </c>
      <c r="AL807" s="87" t="s">
        <v>106</v>
      </c>
      <c r="AM807" s="86"/>
      <c r="AN807" s="86"/>
      <c r="AO807" s="84" t="s">
        <v>105</v>
      </c>
      <c r="AP807" s="83" t="s">
        <v>104</v>
      </c>
      <c r="AQ807" s="82" t="s">
        <v>103</v>
      </c>
      <c r="AR807" s="84" t="s">
        <v>102</v>
      </c>
      <c r="AS807" s="83" t="s">
        <v>101</v>
      </c>
      <c r="AT807" s="82" t="s">
        <v>100</v>
      </c>
      <c r="AU807" s="84" t="s">
        <v>99</v>
      </c>
      <c r="AV807" s="83" t="s">
        <v>98</v>
      </c>
      <c r="AW807" s="85" t="s">
        <v>97</v>
      </c>
      <c r="AX807" s="84" t="s">
        <v>96</v>
      </c>
      <c r="AY807" s="83" t="s">
        <v>95</v>
      </c>
      <c r="AZ807" s="82" t="s">
        <v>94</v>
      </c>
      <c r="BA807" s="84" t="s">
        <v>93</v>
      </c>
      <c r="BB807" s="83" t="s">
        <v>92</v>
      </c>
      <c r="BC807" s="82" t="s">
        <v>91</v>
      </c>
      <c r="BD807" s="81" t="s">
        <v>90</v>
      </c>
      <c r="BE807" s="80" t="s">
        <v>89</v>
      </c>
      <c r="BF807" s="80" t="s">
        <v>88</v>
      </c>
      <c r="BG807" s="79" t="s">
        <v>87</v>
      </c>
    </row>
    <row r="808" spans="2:60" ht="48" hidden="1" thickBot="1">
      <c r="B808" s="78" t="s">
        <v>125</v>
      </c>
      <c r="C808" s="77"/>
      <c r="D808" s="76"/>
      <c r="E808" s="267"/>
      <c r="F808" s="268"/>
      <c r="G808" s="269"/>
      <c r="H808" s="75" t="s">
        <v>85</v>
      </c>
      <c r="I808" s="74"/>
      <c r="J808" s="74"/>
      <c r="K808" s="73"/>
      <c r="L808" s="72"/>
      <c r="M808" s="68"/>
      <c r="N808" s="72"/>
      <c r="O808" s="68"/>
      <c r="P808" s="72"/>
      <c r="Q808" s="68"/>
      <c r="R808" s="72"/>
      <c r="S808" s="68"/>
      <c r="T808" s="72"/>
      <c r="U808" s="68"/>
      <c r="V808" s="72"/>
      <c r="W808" s="68"/>
      <c r="X808" s="72"/>
      <c r="Y808" s="68"/>
      <c r="Z808" s="72"/>
      <c r="AA808" s="71"/>
      <c r="AB808" s="70"/>
      <c r="AC808" s="70"/>
      <c r="AD808" s="70"/>
      <c r="AE808" s="70"/>
      <c r="AF808" s="69" t="s">
        <v>84</v>
      </c>
      <c r="AG808" s="68"/>
      <c r="AH808" s="68"/>
      <c r="AI808" s="68"/>
      <c r="AJ808" s="67"/>
      <c r="AK808" s="67"/>
      <c r="AL808" s="66"/>
      <c r="AM808" s="65"/>
      <c r="AN808" s="65"/>
      <c r="AO808" s="64">
        <f t="shared" ref="AO808:BG808" si="57">SUM(AO809:AO820)</f>
        <v>0</v>
      </c>
      <c r="AP808" s="63">
        <f t="shared" si="57"/>
        <v>0</v>
      </c>
      <c r="AQ808" s="62">
        <f t="shared" si="57"/>
        <v>0</v>
      </c>
      <c r="AR808" s="64">
        <f t="shared" si="57"/>
        <v>0</v>
      </c>
      <c r="AS808" s="63">
        <f t="shared" si="57"/>
        <v>0</v>
      </c>
      <c r="AT808" s="62">
        <f t="shared" si="57"/>
        <v>0</v>
      </c>
      <c r="AU808" s="64">
        <f t="shared" si="57"/>
        <v>0</v>
      </c>
      <c r="AV808" s="63">
        <f t="shared" si="57"/>
        <v>0</v>
      </c>
      <c r="AW808" s="62">
        <f t="shared" si="57"/>
        <v>0</v>
      </c>
      <c r="AX808" s="64">
        <f t="shared" si="57"/>
        <v>0</v>
      </c>
      <c r="AY808" s="63">
        <f t="shared" si="57"/>
        <v>0</v>
      </c>
      <c r="AZ808" s="62">
        <f t="shared" si="57"/>
        <v>0</v>
      </c>
      <c r="BA808" s="64">
        <f t="shared" si="57"/>
        <v>0</v>
      </c>
      <c r="BB808" s="63">
        <f t="shared" si="57"/>
        <v>0</v>
      </c>
      <c r="BC808" s="62">
        <f t="shared" si="57"/>
        <v>0</v>
      </c>
      <c r="BD808" s="61">
        <f t="shared" si="57"/>
        <v>0</v>
      </c>
      <c r="BE808" s="60">
        <f t="shared" si="57"/>
        <v>0</v>
      </c>
      <c r="BF808" s="60">
        <f t="shared" si="57"/>
        <v>0</v>
      </c>
      <c r="BG808" s="59">
        <f t="shared" si="57"/>
        <v>0</v>
      </c>
      <c r="BH808" s="58" t="s">
        <v>83</v>
      </c>
    </row>
    <row r="809" spans="2:60" ht="28.15" hidden="1" customHeight="1">
      <c r="B809" s="29"/>
      <c r="C809" s="263">
        <v>1</v>
      </c>
      <c r="D809" s="47"/>
      <c r="E809" s="46"/>
      <c r="F809" s="46"/>
      <c r="G809" s="45"/>
      <c r="H809" s="255"/>
      <c r="I809" s="259"/>
      <c r="J809" s="259"/>
      <c r="K809" s="259"/>
      <c r="L809" s="42" t="s">
        <v>82</v>
      </c>
      <c r="M809" s="41"/>
      <c r="N809" s="42" t="s">
        <v>81</v>
      </c>
      <c r="O809" s="41"/>
      <c r="P809" s="42" t="s">
        <v>80</v>
      </c>
      <c r="Q809" s="41"/>
      <c r="R809" s="42" t="s">
        <v>79</v>
      </c>
      <c r="S809" s="41"/>
      <c r="T809" s="42" t="s">
        <v>78</v>
      </c>
      <c r="U809" s="41"/>
      <c r="V809" s="42" t="s">
        <v>77</v>
      </c>
      <c r="W809" s="41"/>
      <c r="X809" s="42" t="s">
        <v>76</v>
      </c>
      <c r="Y809" s="41"/>
      <c r="Z809" s="42" t="s">
        <v>75</v>
      </c>
      <c r="AA809" s="41"/>
      <c r="AB809" s="44" t="s">
        <v>74</v>
      </c>
      <c r="AC809" s="43"/>
      <c r="AD809" s="42" t="s">
        <v>73</v>
      </c>
      <c r="AE809" s="41"/>
      <c r="AF809" s="40"/>
      <c r="AG809" s="41"/>
      <c r="AH809" s="40"/>
      <c r="AI809" s="39"/>
      <c r="AJ809" s="245"/>
      <c r="AK809" s="245"/>
      <c r="AL809" s="38"/>
      <c r="AM809" s="7"/>
      <c r="AN809" s="7"/>
      <c r="AO809" s="238">
        <f>SUMPRODUCT(LEN($M809:$AE812)-LEN(SUBSTITUTE($M809:$AE812,"A", "")))</f>
        <v>0</v>
      </c>
      <c r="AP809" s="229">
        <f>SUMPRODUCT(LEN($AH809:$AH812)-LEN(SUBSTITUTE($AH809:$AH812,"A", "")))</f>
        <v>0</v>
      </c>
      <c r="AQ809" s="232">
        <f>SUMPRODUCT(LEN($AG809:$AG812)-LEN(SUBSTITUTE($AG809:$AG812,"A", "")))</f>
        <v>0</v>
      </c>
      <c r="AR809" s="235">
        <f>SUMPRODUCT(LEN($M809:$AE812)-LEN(SUBSTITUTE($M809:$AE812,"S", "")))</f>
        <v>0</v>
      </c>
      <c r="AS809" s="229">
        <f>SUMPRODUCT(LEN($AH809:$AH812)-LEN(SUBSTITUTE($AH809:$AH812,"S", "")))</f>
        <v>0</v>
      </c>
      <c r="AT809" s="232">
        <f>SUMPRODUCT(LEN($AG809:$AG812)-LEN(SUBSTITUTE($AG809:$AG812,"S", "")))</f>
        <v>0</v>
      </c>
      <c r="AU809" s="235">
        <f>SUMPRODUCT(LEN($M809:$AE812)-LEN(SUBSTITUTE($M809:$AE812,"F", "")))</f>
        <v>0</v>
      </c>
      <c r="AV809" s="229">
        <f>SUMPRODUCT(LEN($AH809:$AH812)-LEN(SUBSTITUTE($AH809:$AH812,"F", "")))</f>
        <v>0</v>
      </c>
      <c r="AW809" s="232">
        <f>SUMPRODUCT(LEN($AG809:$AG812)-LEN(SUBSTITUTE($AG809:$AG812,"F", "")))</f>
        <v>0</v>
      </c>
      <c r="AX809" s="235">
        <f>SUMPRODUCT(LEN($M809:$AE812)-LEN(SUBSTITUTE($M809:$AE812,"G", "")))</f>
        <v>0</v>
      </c>
      <c r="AY809" s="229">
        <f>SUMPRODUCT(LEN($AH809:$AH812)-LEN(SUBSTITUTE($AH809:$AH812,"G", "")))</f>
        <v>0</v>
      </c>
      <c r="AZ809" s="232">
        <f>SUMPRODUCT(LEN($AG809:$AG812)-LEN(SUBSTITUTE($AG809:$AG812,"G", "")))</f>
        <v>0</v>
      </c>
      <c r="BA809" s="235">
        <f>SUMPRODUCT(LEN($M809:$AE812)-LEN(SUBSTITUTE($M809:$AE812,"M", "")))</f>
        <v>0</v>
      </c>
      <c r="BB809" s="229">
        <f>SUMPRODUCT(LEN($AH809:$AH812)-LEN(SUBSTITUTE($AH809:$AH812,"M", "")))</f>
        <v>0</v>
      </c>
      <c r="BC809" s="232">
        <f>SUMPRODUCT(LEN($AG809:$AG812)-LEN(SUBSTITUTE($AG809:$AG812,"M", "")))</f>
        <v>0</v>
      </c>
      <c r="BD809" s="297">
        <f>SUMPRODUCT(LEN($AI809:$AI812)-LEN(SUBSTITUTE($AI809:$AI812,"S", "")))</f>
        <v>0</v>
      </c>
      <c r="BE809" s="300">
        <f>SUMPRODUCT(LEN($AI809:$AI812)-LEN(SUBSTITUTE($AI809:$AI812,"F", "")))</f>
        <v>0</v>
      </c>
      <c r="BF809" s="300">
        <f>SUMPRODUCT(LEN($AI809:$AI812)-LEN(SUBSTITUTE($AI809:$AI812,"G", "")))</f>
        <v>0</v>
      </c>
      <c r="BG809" s="303">
        <f>SUMPRODUCT(LEN($AI809:$AI812)-LEN(SUBSTITUTE($AI809:$AI812,"M", "")))</f>
        <v>0</v>
      </c>
    </row>
    <row r="810" spans="2:60" ht="28.15" hidden="1" customHeight="1" thickBot="1">
      <c r="B810" s="29"/>
      <c r="C810" s="264"/>
      <c r="D810" s="37"/>
      <c r="E810" s="36"/>
      <c r="F810" s="36"/>
      <c r="G810" s="35"/>
      <c r="H810" s="256"/>
      <c r="I810" s="260"/>
      <c r="J810" s="260"/>
      <c r="K810" s="260"/>
      <c r="L810" s="32" t="s">
        <v>72</v>
      </c>
      <c r="M810" s="31"/>
      <c r="N810" s="32" t="s">
        <v>71</v>
      </c>
      <c r="O810" s="31"/>
      <c r="P810" s="32" t="s">
        <v>70</v>
      </c>
      <c r="Q810" s="31"/>
      <c r="R810" s="32" t="s">
        <v>69</v>
      </c>
      <c r="S810" s="31"/>
      <c r="T810" s="32" t="s">
        <v>68</v>
      </c>
      <c r="U810" s="31"/>
      <c r="V810" s="32" t="s">
        <v>67</v>
      </c>
      <c r="W810" s="31"/>
      <c r="X810" s="32" t="s">
        <v>66</v>
      </c>
      <c r="Y810" s="31"/>
      <c r="Z810" s="32" t="s">
        <v>65</v>
      </c>
      <c r="AA810" s="31"/>
      <c r="AB810" s="34" t="s">
        <v>64</v>
      </c>
      <c r="AC810" s="33"/>
      <c r="AD810" s="32" t="s">
        <v>63</v>
      </c>
      <c r="AE810" s="31"/>
      <c r="AF810" s="30"/>
      <c r="AG810" s="31"/>
      <c r="AH810" s="30"/>
      <c r="AI810" s="20"/>
      <c r="AJ810" s="246"/>
      <c r="AK810" s="246"/>
      <c r="AL810" s="19"/>
      <c r="AM810" s="7"/>
      <c r="AN810" s="7"/>
      <c r="AO810" s="239"/>
      <c r="AP810" s="230"/>
      <c r="AQ810" s="233"/>
      <c r="AR810" s="236"/>
      <c r="AS810" s="230"/>
      <c r="AT810" s="233"/>
      <c r="AU810" s="236"/>
      <c r="AV810" s="230"/>
      <c r="AW810" s="233"/>
      <c r="AX810" s="236"/>
      <c r="AY810" s="230"/>
      <c r="AZ810" s="233"/>
      <c r="BA810" s="236"/>
      <c r="BB810" s="230"/>
      <c r="BC810" s="233"/>
      <c r="BD810" s="298"/>
      <c r="BE810" s="301"/>
      <c r="BF810" s="301"/>
      <c r="BG810" s="304"/>
    </row>
    <row r="811" spans="2:60" ht="28.15" hidden="1" customHeight="1">
      <c r="B811" s="29"/>
      <c r="C811" s="265"/>
      <c r="D811" s="28"/>
      <c r="E811" s="27"/>
      <c r="F811" s="27"/>
      <c r="G811" s="26"/>
      <c r="H811" s="257"/>
      <c r="I811" s="261"/>
      <c r="J811" s="261"/>
      <c r="K811" s="261"/>
      <c r="L811" s="23" t="s">
        <v>62</v>
      </c>
      <c r="M811" s="22"/>
      <c r="N811" s="23" t="s">
        <v>61</v>
      </c>
      <c r="O811" s="22"/>
      <c r="P811" s="23" t="s">
        <v>60</v>
      </c>
      <c r="Q811" s="22"/>
      <c r="R811" s="23" t="s">
        <v>59</v>
      </c>
      <c r="S811" s="22"/>
      <c r="T811" s="23" t="s">
        <v>58</v>
      </c>
      <c r="U811" s="22"/>
      <c r="V811" s="23" t="s">
        <v>57</v>
      </c>
      <c r="W811" s="22"/>
      <c r="X811" s="23" t="s">
        <v>56</v>
      </c>
      <c r="Y811" s="22"/>
      <c r="Z811" s="23" t="s">
        <v>55</v>
      </c>
      <c r="AA811" s="22"/>
      <c r="AB811" s="25" t="s">
        <v>54</v>
      </c>
      <c r="AC811" s="24"/>
      <c r="AD811" s="23">
        <v>39</v>
      </c>
      <c r="AE811" s="22"/>
      <c r="AF811" s="21"/>
      <c r="AG811" s="22"/>
      <c r="AH811" s="21"/>
      <c r="AI811" s="20"/>
      <c r="AJ811" s="246"/>
      <c r="AK811" s="246"/>
      <c r="AL811" s="19"/>
      <c r="AM811" s="7"/>
      <c r="AN811" s="7"/>
      <c r="AO811" s="239"/>
      <c r="AP811" s="230"/>
      <c r="AQ811" s="233"/>
      <c r="AR811" s="236"/>
      <c r="AS811" s="230"/>
      <c r="AT811" s="233"/>
      <c r="AU811" s="236"/>
      <c r="AV811" s="230"/>
      <c r="AW811" s="233"/>
      <c r="AX811" s="236"/>
      <c r="AY811" s="230"/>
      <c r="AZ811" s="233"/>
      <c r="BA811" s="236"/>
      <c r="BB811" s="230"/>
      <c r="BC811" s="233"/>
      <c r="BD811" s="298"/>
      <c r="BE811" s="301"/>
      <c r="BF811" s="301"/>
      <c r="BG811" s="304"/>
    </row>
    <row r="812" spans="2:60" ht="28.15" hidden="1" customHeight="1" thickBot="1">
      <c r="B812" s="29"/>
      <c r="C812" s="266"/>
      <c r="D812" s="57"/>
      <c r="E812" s="56"/>
      <c r="F812" s="56"/>
      <c r="G812" s="55"/>
      <c r="H812" s="258"/>
      <c r="I812" s="262"/>
      <c r="J812" s="262"/>
      <c r="K812" s="262"/>
      <c r="L812" s="52" t="s">
        <v>53</v>
      </c>
      <c r="M812" s="51"/>
      <c r="N812" s="52" t="s">
        <v>52</v>
      </c>
      <c r="O812" s="51"/>
      <c r="P812" s="52" t="s">
        <v>51</v>
      </c>
      <c r="Q812" s="51"/>
      <c r="R812" s="52" t="s">
        <v>50</v>
      </c>
      <c r="S812" s="51"/>
      <c r="T812" s="52">
        <v>20</v>
      </c>
      <c r="U812" s="51"/>
      <c r="V812" s="52" t="s">
        <v>49</v>
      </c>
      <c r="W812" s="51"/>
      <c r="X812" s="52" t="s">
        <v>48</v>
      </c>
      <c r="Y812" s="51"/>
      <c r="Z812" s="52" t="s">
        <v>47</v>
      </c>
      <c r="AA812" s="51"/>
      <c r="AB812" s="54" t="s">
        <v>46</v>
      </c>
      <c r="AC812" s="53"/>
      <c r="AD812" s="52" t="s">
        <v>45</v>
      </c>
      <c r="AE812" s="51"/>
      <c r="AF812" s="50"/>
      <c r="AG812" s="51"/>
      <c r="AH812" s="50"/>
      <c r="AI812" s="49"/>
      <c r="AJ812" s="248"/>
      <c r="AK812" s="248"/>
      <c r="AL812" s="48"/>
      <c r="AM812" s="7"/>
      <c r="AN812" s="7"/>
      <c r="AO812" s="240"/>
      <c r="AP812" s="231"/>
      <c r="AQ812" s="234"/>
      <c r="AR812" s="237"/>
      <c r="AS812" s="231"/>
      <c r="AT812" s="234"/>
      <c r="AU812" s="237"/>
      <c r="AV812" s="231"/>
      <c r="AW812" s="234"/>
      <c r="AX812" s="237"/>
      <c r="AY812" s="231"/>
      <c r="AZ812" s="234"/>
      <c r="BA812" s="237"/>
      <c r="BB812" s="231"/>
      <c r="BC812" s="234"/>
      <c r="BD812" s="299"/>
      <c r="BE812" s="302"/>
      <c r="BF812" s="302"/>
      <c r="BG812" s="305"/>
    </row>
    <row r="813" spans="2:60" ht="28.15" hidden="1" customHeight="1">
      <c r="B813" s="29"/>
      <c r="C813" s="263">
        <v>2</v>
      </c>
      <c r="D813" s="47"/>
      <c r="E813" s="46"/>
      <c r="F813" s="46"/>
      <c r="G813" s="45"/>
      <c r="H813" s="255"/>
      <c r="I813" s="259"/>
      <c r="J813" s="259"/>
      <c r="K813" s="259"/>
      <c r="L813" s="42" t="s">
        <v>82</v>
      </c>
      <c r="M813" s="41"/>
      <c r="N813" s="42" t="s">
        <v>81</v>
      </c>
      <c r="O813" s="41"/>
      <c r="P813" s="42" t="s">
        <v>80</v>
      </c>
      <c r="Q813" s="41"/>
      <c r="R813" s="42" t="s">
        <v>79</v>
      </c>
      <c r="S813" s="41"/>
      <c r="T813" s="42" t="s">
        <v>78</v>
      </c>
      <c r="U813" s="41"/>
      <c r="V813" s="42" t="s">
        <v>77</v>
      </c>
      <c r="W813" s="41"/>
      <c r="X813" s="42" t="s">
        <v>76</v>
      </c>
      <c r="Y813" s="41"/>
      <c r="Z813" s="42" t="s">
        <v>75</v>
      </c>
      <c r="AA813" s="41"/>
      <c r="AB813" s="44" t="s">
        <v>74</v>
      </c>
      <c r="AC813" s="43"/>
      <c r="AD813" s="42" t="s">
        <v>73</v>
      </c>
      <c r="AE813" s="41"/>
      <c r="AF813" s="40"/>
      <c r="AG813" s="41"/>
      <c r="AH813" s="40"/>
      <c r="AI813" s="39"/>
      <c r="AJ813" s="249"/>
      <c r="AK813" s="252"/>
      <c r="AL813" s="38"/>
      <c r="AM813" s="7"/>
      <c r="AN813" s="7"/>
      <c r="AO813" s="238">
        <f>SUMPRODUCT(LEN($M813:$AE816)-LEN(SUBSTITUTE($M813:$AE816,"A", "")))</f>
        <v>0</v>
      </c>
      <c r="AP813" s="229">
        <f>SUMPRODUCT(LEN($AH813:$AH816)-LEN(SUBSTITUTE($AH813:$AH816,"A", "")))</f>
        <v>0</v>
      </c>
      <c r="AQ813" s="232">
        <f>SUMPRODUCT(LEN($AG813:$AG816)-LEN(SUBSTITUTE($AG813:$AG816,"A", "")))</f>
        <v>0</v>
      </c>
      <c r="AR813" s="235">
        <f>SUMPRODUCT(LEN($M813:$AE816)-LEN(SUBSTITUTE($M813:$AE816,"S", "")))</f>
        <v>0</v>
      </c>
      <c r="AS813" s="229">
        <f>SUMPRODUCT(LEN($AH813:$AH816)-LEN(SUBSTITUTE($AH813:$AH816,"S", "")))</f>
        <v>0</v>
      </c>
      <c r="AT813" s="232">
        <f>SUMPRODUCT(LEN($AG813:$AG816)-LEN(SUBSTITUTE($AG813:$AG816,"S", "")))</f>
        <v>0</v>
      </c>
      <c r="AU813" s="235">
        <f>SUMPRODUCT(LEN($M813:$AE816)-LEN(SUBSTITUTE($M813:$AE816,"F", "")))</f>
        <v>0</v>
      </c>
      <c r="AV813" s="229">
        <f>SUMPRODUCT(LEN($AH813:$AH816)-LEN(SUBSTITUTE($AH813:$AH816,"F", "")))</f>
        <v>0</v>
      </c>
      <c r="AW813" s="232">
        <f>SUMPRODUCT(LEN($AG813:$AG816)-LEN(SUBSTITUTE($AG813:$AG816,"F", "")))</f>
        <v>0</v>
      </c>
      <c r="AX813" s="235">
        <f>SUMPRODUCT(LEN($M813:$AE816)-LEN(SUBSTITUTE($M813:$AE816,"G", "")))</f>
        <v>0</v>
      </c>
      <c r="AY813" s="229">
        <f>SUMPRODUCT(LEN($AH813:$AH816)-LEN(SUBSTITUTE($AH813:$AH816,"G", "")))</f>
        <v>0</v>
      </c>
      <c r="AZ813" s="232">
        <f>SUMPRODUCT(LEN($AG813:$AG816)-LEN(SUBSTITUTE($AG813:$AG816,"G", "")))</f>
        <v>0</v>
      </c>
      <c r="BA813" s="235">
        <f>SUMPRODUCT(LEN($M813:$AE816)-LEN(SUBSTITUTE($M813:$AE816,"M", "")))</f>
        <v>0</v>
      </c>
      <c r="BB813" s="229">
        <f>SUMPRODUCT(LEN($AH813:$AH816)-LEN(SUBSTITUTE($AH813:$AH816,"M", "")))</f>
        <v>0</v>
      </c>
      <c r="BC813" s="232">
        <f>SUMPRODUCT(LEN($AG813:$AG816)-LEN(SUBSTITUTE($AG813:$AG816,"M", "")))</f>
        <v>0</v>
      </c>
      <c r="BD813" s="297">
        <f>SUMPRODUCT(LEN($AI813:$AI816)-LEN(SUBSTITUTE($AI813:$AI816,"S", "")))</f>
        <v>0</v>
      </c>
      <c r="BE813" s="300">
        <f>SUMPRODUCT(LEN($AI813:$AI816)-LEN(SUBSTITUTE($AI813:$AI816,"F", "")))</f>
        <v>0</v>
      </c>
      <c r="BF813" s="300">
        <f>SUMPRODUCT(LEN($AI813:$AI816)-LEN(SUBSTITUTE($AI813:$AI816,"G", "")))</f>
        <v>0</v>
      </c>
      <c r="BG813" s="303">
        <f>SUMPRODUCT(LEN($AI813:$AI816)-LEN(SUBSTITUTE($AI813:$AI816,"M", "")))</f>
        <v>0</v>
      </c>
    </row>
    <row r="814" spans="2:60" ht="28.15" hidden="1" customHeight="1" thickBot="1">
      <c r="B814" s="29"/>
      <c r="C814" s="264"/>
      <c r="D814" s="37"/>
      <c r="E814" s="36"/>
      <c r="F814" s="36"/>
      <c r="G814" s="35"/>
      <c r="H814" s="256"/>
      <c r="I814" s="260"/>
      <c r="J814" s="260"/>
      <c r="K814" s="260"/>
      <c r="L814" s="32" t="s">
        <v>72</v>
      </c>
      <c r="M814" s="31"/>
      <c r="N814" s="32" t="s">
        <v>71</v>
      </c>
      <c r="O814" s="31"/>
      <c r="P814" s="32" t="s">
        <v>70</v>
      </c>
      <c r="Q814" s="31"/>
      <c r="R814" s="32" t="s">
        <v>69</v>
      </c>
      <c r="S814" s="31"/>
      <c r="T814" s="32" t="s">
        <v>68</v>
      </c>
      <c r="U814" s="31"/>
      <c r="V814" s="32" t="s">
        <v>67</v>
      </c>
      <c r="W814" s="31"/>
      <c r="X814" s="32" t="s">
        <v>66</v>
      </c>
      <c r="Y814" s="31"/>
      <c r="Z814" s="32" t="s">
        <v>65</v>
      </c>
      <c r="AA814" s="31"/>
      <c r="AB814" s="34" t="s">
        <v>64</v>
      </c>
      <c r="AC814" s="33"/>
      <c r="AD814" s="32" t="s">
        <v>63</v>
      </c>
      <c r="AE814" s="31"/>
      <c r="AF814" s="30"/>
      <c r="AG814" s="31"/>
      <c r="AH814" s="30"/>
      <c r="AI814" s="20"/>
      <c r="AJ814" s="250"/>
      <c r="AK814" s="253"/>
      <c r="AL814" s="19"/>
      <c r="AM814" s="7"/>
      <c r="AN814" s="7"/>
      <c r="AO814" s="239"/>
      <c r="AP814" s="230"/>
      <c r="AQ814" s="233"/>
      <c r="AR814" s="236"/>
      <c r="AS814" s="230"/>
      <c r="AT814" s="233"/>
      <c r="AU814" s="236"/>
      <c r="AV814" s="230"/>
      <c r="AW814" s="233"/>
      <c r="AX814" s="236"/>
      <c r="AY814" s="230"/>
      <c r="AZ814" s="233"/>
      <c r="BA814" s="236"/>
      <c r="BB814" s="230"/>
      <c r="BC814" s="233"/>
      <c r="BD814" s="298"/>
      <c r="BE814" s="301"/>
      <c r="BF814" s="301"/>
      <c r="BG814" s="304"/>
    </row>
    <row r="815" spans="2:60" ht="28.15" hidden="1" customHeight="1">
      <c r="B815" s="29"/>
      <c r="C815" s="265"/>
      <c r="D815" s="28"/>
      <c r="E815" s="27"/>
      <c r="F815" s="27"/>
      <c r="G815" s="26"/>
      <c r="H815" s="257"/>
      <c r="I815" s="261"/>
      <c r="J815" s="261"/>
      <c r="K815" s="261"/>
      <c r="L815" s="23" t="s">
        <v>62</v>
      </c>
      <c r="M815" s="22"/>
      <c r="N815" s="23" t="s">
        <v>61</v>
      </c>
      <c r="O815" s="22"/>
      <c r="P815" s="23" t="s">
        <v>60</v>
      </c>
      <c r="Q815" s="22"/>
      <c r="R815" s="23" t="s">
        <v>59</v>
      </c>
      <c r="S815" s="22"/>
      <c r="T815" s="23" t="s">
        <v>58</v>
      </c>
      <c r="U815" s="22"/>
      <c r="V815" s="23" t="s">
        <v>57</v>
      </c>
      <c r="W815" s="22"/>
      <c r="X815" s="23" t="s">
        <v>56</v>
      </c>
      <c r="Y815" s="22"/>
      <c r="Z815" s="23" t="s">
        <v>55</v>
      </c>
      <c r="AA815" s="22"/>
      <c r="AB815" s="25" t="s">
        <v>54</v>
      </c>
      <c r="AC815" s="24"/>
      <c r="AD815" s="23">
        <v>39</v>
      </c>
      <c r="AE815" s="22"/>
      <c r="AF815" s="21"/>
      <c r="AG815" s="22"/>
      <c r="AH815" s="21"/>
      <c r="AI815" s="20"/>
      <c r="AJ815" s="250"/>
      <c r="AK815" s="253"/>
      <c r="AL815" s="19"/>
      <c r="AM815" s="7"/>
      <c r="AN815" s="7"/>
      <c r="AO815" s="239"/>
      <c r="AP815" s="230"/>
      <c r="AQ815" s="233"/>
      <c r="AR815" s="236"/>
      <c r="AS815" s="230"/>
      <c r="AT815" s="233"/>
      <c r="AU815" s="236"/>
      <c r="AV815" s="230"/>
      <c r="AW815" s="233"/>
      <c r="AX815" s="236"/>
      <c r="AY815" s="230"/>
      <c r="AZ815" s="233"/>
      <c r="BA815" s="236"/>
      <c r="BB815" s="230"/>
      <c r="BC815" s="233"/>
      <c r="BD815" s="298"/>
      <c r="BE815" s="301"/>
      <c r="BF815" s="301"/>
      <c r="BG815" s="304"/>
    </row>
    <row r="816" spans="2:60" ht="28.15" hidden="1" customHeight="1" thickBot="1">
      <c r="B816" s="29"/>
      <c r="C816" s="266"/>
      <c r="D816" s="57"/>
      <c r="E816" s="56"/>
      <c r="F816" s="56"/>
      <c r="G816" s="55"/>
      <c r="H816" s="258"/>
      <c r="I816" s="262"/>
      <c r="J816" s="262"/>
      <c r="K816" s="262"/>
      <c r="L816" s="52" t="s">
        <v>53</v>
      </c>
      <c r="M816" s="51"/>
      <c r="N816" s="52" t="s">
        <v>52</v>
      </c>
      <c r="O816" s="51"/>
      <c r="P816" s="52" t="s">
        <v>51</v>
      </c>
      <c r="Q816" s="51"/>
      <c r="R816" s="52" t="s">
        <v>50</v>
      </c>
      <c r="S816" s="51"/>
      <c r="T816" s="52">
        <v>20</v>
      </c>
      <c r="U816" s="51"/>
      <c r="V816" s="52" t="s">
        <v>49</v>
      </c>
      <c r="W816" s="51"/>
      <c r="X816" s="52" t="s">
        <v>48</v>
      </c>
      <c r="Y816" s="51"/>
      <c r="Z816" s="52" t="s">
        <v>47</v>
      </c>
      <c r="AA816" s="51"/>
      <c r="AB816" s="54" t="s">
        <v>46</v>
      </c>
      <c r="AC816" s="53"/>
      <c r="AD816" s="52" t="s">
        <v>45</v>
      </c>
      <c r="AE816" s="51"/>
      <c r="AF816" s="50"/>
      <c r="AG816" s="51"/>
      <c r="AH816" s="50"/>
      <c r="AI816" s="49"/>
      <c r="AJ816" s="251"/>
      <c r="AK816" s="254"/>
      <c r="AL816" s="48"/>
      <c r="AM816" s="7"/>
      <c r="AN816" s="7"/>
      <c r="AO816" s="240"/>
      <c r="AP816" s="231"/>
      <c r="AQ816" s="234"/>
      <c r="AR816" s="237"/>
      <c r="AS816" s="231"/>
      <c r="AT816" s="234"/>
      <c r="AU816" s="237"/>
      <c r="AV816" s="231"/>
      <c r="AW816" s="234"/>
      <c r="AX816" s="237"/>
      <c r="AY816" s="231"/>
      <c r="AZ816" s="234"/>
      <c r="BA816" s="237"/>
      <c r="BB816" s="231"/>
      <c r="BC816" s="234"/>
      <c r="BD816" s="299"/>
      <c r="BE816" s="302"/>
      <c r="BF816" s="302"/>
      <c r="BG816" s="305"/>
    </row>
    <row r="817" spans="2:60" ht="28.15" hidden="1" customHeight="1">
      <c r="B817" s="29"/>
      <c r="C817" s="263">
        <v>3</v>
      </c>
      <c r="D817" s="47"/>
      <c r="E817" s="46"/>
      <c r="F817" s="46"/>
      <c r="G817" s="45"/>
      <c r="H817" s="255"/>
      <c r="I817" s="259"/>
      <c r="J817" s="259"/>
      <c r="K817" s="259"/>
      <c r="L817" s="42" t="s">
        <v>82</v>
      </c>
      <c r="M817" s="41"/>
      <c r="N817" s="42" t="s">
        <v>81</v>
      </c>
      <c r="O817" s="41"/>
      <c r="P817" s="42" t="s">
        <v>80</v>
      </c>
      <c r="Q817" s="41"/>
      <c r="R817" s="42" t="s">
        <v>79</v>
      </c>
      <c r="S817" s="41"/>
      <c r="T817" s="42" t="s">
        <v>78</v>
      </c>
      <c r="U817" s="41"/>
      <c r="V817" s="42" t="s">
        <v>77</v>
      </c>
      <c r="W817" s="41"/>
      <c r="X817" s="42" t="s">
        <v>76</v>
      </c>
      <c r="Y817" s="41"/>
      <c r="Z817" s="42" t="s">
        <v>75</v>
      </c>
      <c r="AA817" s="41"/>
      <c r="AB817" s="44" t="s">
        <v>74</v>
      </c>
      <c r="AC817" s="43"/>
      <c r="AD817" s="42" t="s">
        <v>73</v>
      </c>
      <c r="AE817" s="41"/>
      <c r="AF817" s="40"/>
      <c r="AG817" s="41"/>
      <c r="AH817" s="40"/>
      <c r="AI817" s="39"/>
      <c r="AJ817" s="245"/>
      <c r="AK817" s="245"/>
      <c r="AL817" s="38"/>
      <c r="AM817" s="7"/>
      <c r="AN817" s="7"/>
      <c r="AO817" s="238">
        <f>SUMPRODUCT(LEN($M817:$AE820)-LEN(SUBSTITUTE($M817:$AE820,"A", "")))</f>
        <v>0</v>
      </c>
      <c r="AP817" s="229">
        <f>SUMPRODUCT(LEN($AH817:$AH820)-LEN(SUBSTITUTE($AH817:$AH820,"A", "")))</f>
        <v>0</v>
      </c>
      <c r="AQ817" s="232">
        <f>SUMPRODUCT(LEN($AG817:$AG820)-LEN(SUBSTITUTE($AG817:$AG820,"A", "")))</f>
        <v>0</v>
      </c>
      <c r="AR817" s="235">
        <f>SUMPRODUCT(LEN($M817:$AE820)-LEN(SUBSTITUTE($M817:$AE820,"S", "")))</f>
        <v>0</v>
      </c>
      <c r="AS817" s="229">
        <f>SUMPRODUCT(LEN($AH817:$AH820)-LEN(SUBSTITUTE($AH817:$AH820,"S", "")))</f>
        <v>0</v>
      </c>
      <c r="AT817" s="232">
        <f>SUMPRODUCT(LEN($AG817:$AG820)-LEN(SUBSTITUTE($AG817:$AG820,"S", "")))</f>
        <v>0</v>
      </c>
      <c r="AU817" s="235">
        <f>SUMPRODUCT(LEN($M817:$AE820)-LEN(SUBSTITUTE($M817:$AE820,"F", "")))</f>
        <v>0</v>
      </c>
      <c r="AV817" s="229">
        <f>SUMPRODUCT(LEN($AH817:$AH820)-LEN(SUBSTITUTE($AH817:$AH820,"F", "")))</f>
        <v>0</v>
      </c>
      <c r="AW817" s="232">
        <f>SUMPRODUCT(LEN($AG817:$AG820)-LEN(SUBSTITUTE($AG817:$AG820,"F", "")))</f>
        <v>0</v>
      </c>
      <c r="AX817" s="235">
        <f>SUMPRODUCT(LEN($M817:$AE820)-LEN(SUBSTITUTE($M817:$AE820,"G", "")))</f>
        <v>0</v>
      </c>
      <c r="AY817" s="229">
        <f>SUMPRODUCT(LEN($AH817:$AH820)-LEN(SUBSTITUTE($AH817:$AH820,"G", "")))</f>
        <v>0</v>
      </c>
      <c r="AZ817" s="232">
        <f>SUMPRODUCT(LEN($AG817:$AG820)-LEN(SUBSTITUTE($AG817:$AG820,"G", "")))</f>
        <v>0</v>
      </c>
      <c r="BA817" s="235">
        <f>SUMPRODUCT(LEN($M817:$AE820)-LEN(SUBSTITUTE($M817:$AE820,"M", "")))</f>
        <v>0</v>
      </c>
      <c r="BB817" s="229">
        <f>SUMPRODUCT(LEN($AH817:$AH820)-LEN(SUBSTITUTE($AH817:$AH820,"M", "")))</f>
        <v>0</v>
      </c>
      <c r="BC817" s="232">
        <f>SUMPRODUCT(LEN($AG817:$AG820)-LEN(SUBSTITUTE($AG817:$AG820,"M", "")))</f>
        <v>0</v>
      </c>
      <c r="BD817" s="297">
        <f>SUMPRODUCT(LEN($AI817:$AI820)-LEN(SUBSTITUTE($AI817:$AI820,"S", "")))</f>
        <v>0</v>
      </c>
      <c r="BE817" s="300">
        <f>SUMPRODUCT(LEN($AI817:$AI820)-LEN(SUBSTITUTE($AI817:$AI820,"F", "")))</f>
        <v>0</v>
      </c>
      <c r="BF817" s="300">
        <f>SUMPRODUCT(LEN($AI817:$AI820)-LEN(SUBSTITUTE($AI817:$AI820,"G", "")))</f>
        <v>0</v>
      </c>
      <c r="BG817" s="303">
        <f>SUMPRODUCT(LEN($AI817:$AI820)-LEN(SUBSTITUTE($AI817:$AI820,"M", "")))</f>
        <v>0</v>
      </c>
    </row>
    <row r="818" spans="2:60" ht="28.15" hidden="1" customHeight="1" thickBot="1">
      <c r="B818" s="29"/>
      <c r="C818" s="264"/>
      <c r="D818" s="37"/>
      <c r="E818" s="36"/>
      <c r="F818" s="36"/>
      <c r="G818" s="35"/>
      <c r="H818" s="256"/>
      <c r="I818" s="260"/>
      <c r="J818" s="260"/>
      <c r="K818" s="260"/>
      <c r="L818" s="32" t="s">
        <v>72</v>
      </c>
      <c r="M818" s="31"/>
      <c r="N818" s="32" t="s">
        <v>71</v>
      </c>
      <c r="O818" s="31"/>
      <c r="P818" s="32" t="s">
        <v>70</v>
      </c>
      <c r="Q818" s="31"/>
      <c r="R818" s="32" t="s">
        <v>69</v>
      </c>
      <c r="S818" s="31"/>
      <c r="T818" s="32" t="s">
        <v>68</v>
      </c>
      <c r="U818" s="31"/>
      <c r="V818" s="32" t="s">
        <v>67</v>
      </c>
      <c r="W818" s="31"/>
      <c r="X818" s="32" t="s">
        <v>66</v>
      </c>
      <c r="Y818" s="31"/>
      <c r="Z818" s="32" t="s">
        <v>65</v>
      </c>
      <c r="AA818" s="31"/>
      <c r="AB818" s="34" t="s">
        <v>64</v>
      </c>
      <c r="AC818" s="33"/>
      <c r="AD818" s="32" t="s">
        <v>63</v>
      </c>
      <c r="AE818" s="31"/>
      <c r="AF818" s="30"/>
      <c r="AG818" s="31"/>
      <c r="AH818" s="30"/>
      <c r="AI818" s="20"/>
      <c r="AJ818" s="246"/>
      <c r="AK818" s="246"/>
      <c r="AL818" s="19"/>
      <c r="AM818" s="7"/>
      <c r="AN818" s="7"/>
      <c r="AO818" s="239"/>
      <c r="AP818" s="230"/>
      <c r="AQ818" s="233"/>
      <c r="AR818" s="236"/>
      <c r="AS818" s="230"/>
      <c r="AT818" s="233"/>
      <c r="AU818" s="236"/>
      <c r="AV818" s="230"/>
      <c r="AW818" s="233"/>
      <c r="AX818" s="236"/>
      <c r="AY818" s="230"/>
      <c r="AZ818" s="233"/>
      <c r="BA818" s="236"/>
      <c r="BB818" s="230"/>
      <c r="BC818" s="233"/>
      <c r="BD818" s="298"/>
      <c r="BE818" s="301"/>
      <c r="BF818" s="301"/>
      <c r="BG818" s="304"/>
    </row>
    <row r="819" spans="2:60" ht="28.15" hidden="1" customHeight="1">
      <c r="B819" s="29"/>
      <c r="C819" s="265"/>
      <c r="D819" s="28"/>
      <c r="E819" s="27"/>
      <c r="F819" s="27"/>
      <c r="G819" s="26"/>
      <c r="H819" s="257"/>
      <c r="I819" s="261"/>
      <c r="J819" s="261"/>
      <c r="K819" s="261"/>
      <c r="L819" s="23" t="s">
        <v>62</v>
      </c>
      <c r="M819" s="22"/>
      <c r="N819" s="23" t="s">
        <v>61</v>
      </c>
      <c r="O819" s="22"/>
      <c r="P819" s="23" t="s">
        <v>60</v>
      </c>
      <c r="Q819" s="22"/>
      <c r="R819" s="23" t="s">
        <v>59</v>
      </c>
      <c r="S819" s="22"/>
      <c r="T819" s="23" t="s">
        <v>58</v>
      </c>
      <c r="U819" s="22"/>
      <c r="V819" s="23" t="s">
        <v>57</v>
      </c>
      <c r="W819" s="22"/>
      <c r="X819" s="23" t="s">
        <v>56</v>
      </c>
      <c r="Y819" s="22"/>
      <c r="Z819" s="23" t="s">
        <v>55</v>
      </c>
      <c r="AA819" s="22"/>
      <c r="AB819" s="25" t="s">
        <v>54</v>
      </c>
      <c r="AC819" s="24"/>
      <c r="AD819" s="23">
        <v>39</v>
      </c>
      <c r="AE819" s="22"/>
      <c r="AF819" s="21"/>
      <c r="AG819" s="22"/>
      <c r="AH819" s="21"/>
      <c r="AI819" s="20"/>
      <c r="AJ819" s="246"/>
      <c r="AK819" s="246"/>
      <c r="AL819" s="19"/>
      <c r="AM819" s="7"/>
      <c r="AN819" s="7"/>
      <c r="AO819" s="239"/>
      <c r="AP819" s="230"/>
      <c r="AQ819" s="233"/>
      <c r="AR819" s="236"/>
      <c r="AS819" s="230"/>
      <c r="AT819" s="233"/>
      <c r="AU819" s="236"/>
      <c r="AV819" s="230"/>
      <c r="AW819" s="233"/>
      <c r="AX819" s="236"/>
      <c r="AY819" s="230"/>
      <c r="AZ819" s="233"/>
      <c r="BA819" s="236"/>
      <c r="BB819" s="230"/>
      <c r="BC819" s="233"/>
      <c r="BD819" s="298"/>
      <c r="BE819" s="301"/>
      <c r="BF819" s="301"/>
      <c r="BG819" s="304"/>
    </row>
    <row r="820" spans="2:60" ht="28.15" hidden="1" customHeight="1" thickBot="1">
      <c r="B820" s="18"/>
      <c r="C820" s="271"/>
      <c r="D820" s="17"/>
      <c r="E820" s="16"/>
      <c r="F820" s="16"/>
      <c r="G820" s="15"/>
      <c r="H820" s="258"/>
      <c r="I820" s="272"/>
      <c r="J820" s="272"/>
      <c r="K820" s="272"/>
      <c r="L820" s="12" t="s">
        <v>53</v>
      </c>
      <c r="M820" s="11"/>
      <c r="N820" s="12" t="s">
        <v>52</v>
      </c>
      <c r="O820" s="11"/>
      <c r="P820" s="12" t="s">
        <v>51</v>
      </c>
      <c r="Q820" s="11"/>
      <c r="R820" s="12" t="s">
        <v>50</v>
      </c>
      <c r="S820" s="11"/>
      <c r="T820" s="12">
        <v>20</v>
      </c>
      <c r="U820" s="11"/>
      <c r="V820" s="12" t="s">
        <v>49</v>
      </c>
      <c r="W820" s="11"/>
      <c r="X820" s="12" t="s">
        <v>48</v>
      </c>
      <c r="Y820" s="11"/>
      <c r="Z820" s="12" t="s">
        <v>47</v>
      </c>
      <c r="AA820" s="11"/>
      <c r="AB820" s="14" t="s">
        <v>46</v>
      </c>
      <c r="AC820" s="13"/>
      <c r="AD820" s="12" t="s">
        <v>45</v>
      </c>
      <c r="AE820" s="11"/>
      <c r="AF820" s="10"/>
      <c r="AG820" s="11"/>
      <c r="AH820" s="10"/>
      <c r="AI820" s="9"/>
      <c r="AJ820" s="247"/>
      <c r="AK820" s="247"/>
      <c r="AL820" s="8"/>
      <c r="AM820" s="7"/>
      <c r="AN820" s="7"/>
      <c r="AO820" s="240"/>
      <c r="AP820" s="231"/>
      <c r="AQ820" s="234"/>
      <c r="AR820" s="237"/>
      <c r="AS820" s="231"/>
      <c r="AT820" s="234"/>
      <c r="AU820" s="237"/>
      <c r="AV820" s="231"/>
      <c r="AW820" s="234"/>
      <c r="AX820" s="237"/>
      <c r="AY820" s="231"/>
      <c r="AZ820" s="234"/>
      <c r="BA820" s="237"/>
      <c r="BB820" s="231"/>
      <c r="BC820" s="234"/>
      <c r="BD820" s="299"/>
      <c r="BE820" s="302"/>
      <c r="BF820" s="302"/>
      <c r="BG820" s="305"/>
    </row>
    <row r="821" spans="2:60" ht="85.9" hidden="1" customHeight="1" thickBot="1">
      <c r="B821" s="94" t="s">
        <v>119</v>
      </c>
      <c r="C821" s="83" t="s">
        <v>118</v>
      </c>
      <c r="D821" s="88" t="s">
        <v>117</v>
      </c>
      <c r="E821" s="93" t="s">
        <v>116</v>
      </c>
      <c r="F821" s="92"/>
      <c r="G821" s="91"/>
      <c r="H821" s="90" t="s">
        <v>115</v>
      </c>
      <c r="I821" s="88" t="s">
        <v>43</v>
      </c>
      <c r="J821" s="88" t="s">
        <v>114</v>
      </c>
      <c r="K821" s="88" t="s">
        <v>44</v>
      </c>
      <c r="L821" s="227" t="s">
        <v>113</v>
      </c>
      <c r="M821" s="270"/>
      <c r="N821" s="227" t="s">
        <v>112</v>
      </c>
      <c r="O821" s="270"/>
      <c r="P821" s="227" t="s">
        <v>112</v>
      </c>
      <c r="Q821" s="228"/>
      <c r="R821" s="227" t="s">
        <v>112</v>
      </c>
      <c r="S821" s="228"/>
      <c r="T821" s="227" t="s">
        <v>112</v>
      </c>
      <c r="U821" s="228"/>
      <c r="V821" s="227" t="s">
        <v>112</v>
      </c>
      <c r="W821" s="228"/>
      <c r="X821" s="227" t="s">
        <v>112</v>
      </c>
      <c r="Y821" s="228"/>
      <c r="Z821" s="227" t="s">
        <v>112</v>
      </c>
      <c r="AA821" s="228"/>
      <c r="AB821" s="227" t="s">
        <v>112</v>
      </c>
      <c r="AC821" s="228"/>
      <c r="AD821" s="227" t="s">
        <v>112</v>
      </c>
      <c r="AE821" s="228"/>
      <c r="AF821" s="244" t="s">
        <v>111</v>
      </c>
      <c r="AG821" s="228"/>
      <c r="AH821" s="90" t="s">
        <v>110</v>
      </c>
      <c r="AI821" s="89" t="s">
        <v>109</v>
      </c>
      <c r="AJ821" s="88" t="s">
        <v>108</v>
      </c>
      <c r="AK821" s="88" t="s">
        <v>107</v>
      </c>
      <c r="AL821" s="87" t="s">
        <v>106</v>
      </c>
      <c r="AM821" s="86"/>
      <c r="AN821" s="86"/>
      <c r="AO821" s="84" t="s">
        <v>105</v>
      </c>
      <c r="AP821" s="83" t="s">
        <v>104</v>
      </c>
      <c r="AQ821" s="82" t="s">
        <v>103</v>
      </c>
      <c r="AR821" s="84" t="s">
        <v>102</v>
      </c>
      <c r="AS821" s="83" t="s">
        <v>101</v>
      </c>
      <c r="AT821" s="82" t="s">
        <v>100</v>
      </c>
      <c r="AU821" s="84" t="s">
        <v>99</v>
      </c>
      <c r="AV821" s="83" t="s">
        <v>98</v>
      </c>
      <c r="AW821" s="85" t="s">
        <v>97</v>
      </c>
      <c r="AX821" s="84" t="s">
        <v>96</v>
      </c>
      <c r="AY821" s="83" t="s">
        <v>95</v>
      </c>
      <c r="AZ821" s="82" t="s">
        <v>94</v>
      </c>
      <c r="BA821" s="84" t="s">
        <v>93</v>
      </c>
      <c r="BB821" s="83" t="s">
        <v>92</v>
      </c>
      <c r="BC821" s="82" t="s">
        <v>91</v>
      </c>
      <c r="BD821" s="81" t="s">
        <v>90</v>
      </c>
      <c r="BE821" s="80" t="s">
        <v>89</v>
      </c>
      <c r="BF821" s="80" t="s">
        <v>88</v>
      </c>
      <c r="BG821" s="79" t="s">
        <v>87</v>
      </c>
    </row>
    <row r="822" spans="2:60" ht="48" hidden="1" thickBot="1">
      <c r="B822" s="78" t="s">
        <v>124</v>
      </c>
      <c r="C822" s="77"/>
      <c r="D822" s="76"/>
      <c r="E822" s="267"/>
      <c r="F822" s="268"/>
      <c r="G822" s="269"/>
      <c r="H822" s="75" t="s">
        <v>85</v>
      </c>
      <c r="I822" s="74"/>
      <c r="J822" s="74"/>
      <c r="K822" s="73"/>
      <c r="L822" s="72"/>
      <c r="M822" s="68"/>
      <c r="N822" s="72"/>
      <c r="O822" s="68"/>
      <c r="P822" s="72"/>
      <c r="Q822" s="68"/>
      <c r="R822" s="72"/>
      <c r="S822" s="68"/>
      <c r="T822" s="72"/>
      <c r="U822" s="68"/>
      <c r="V822" s="72"/>
      <c r="W822" s="68"/>
      <c r="X822" s="72"/>
      <c r="Y822" s="68"/>
      <c r="Z822" s="72"/>
      <c r="AA822" s="71"/>
      <c r="AB822" s="70"/>
      <c r="AC822" s="70"/>
      <c r="AD822" s="70"/>
      <c r="AE822" s="70"/>
      <c r="AF822" s="69" t="s">
        <v>84</v>
      </c>
      <c r="AG822" s="68"/>
      <c r="AH822" s="68"/>
      <c r="AI822" s="68"/>
      <c r="AJ822" s="67"/>
      <c r="AK822" s="67"/>
      <c r="AL822" s="66"/>
      <c r="AM822" s="65"/>
      <c r="AN822" s="65"/>
      <c r="AO822" s="64">
        <f t="shared" ref="AO822:BG822" si="58">SUM(AO823:AO834)</f>
        <v>0</v>
      </c>
      <c r="AP822" s="63">
        <f t="shared" si="58"/>
        <v>0</v>
      </c>
      <c r="AQ822" s="62">
        <f t="shared" si="58"/>
        <v>0</v>
      </c>
      <c r="AR822" s="64">
        <f t="shared" si="58"/>
        <v>0</v>
      </c>
      <c r="AS822" s="63">
        <f t="shared" si="58"/>
        <v>0</v>
      </c>
      <c r="AT822" s="62">
        <f t="shared" si="58"/>
        <v>0</v>
      </c>
      <c r="AU822" s="64">
        <f t="shared" si="58"/>
        <v>0</v>
      </c>
      <c r="AV822" s="63">
        <f t="shared" si="58"/>
        <v>0</v>
      </c>
      <c r="AW822" s="62">
        <f t="shared" si="58"/>
        <v>0</v>
      </c>
      <c r="AX822" s="64">
        <f t="shared" si="58"/>
        <v>0</v>
      </c>
      <c r="AY822" s="63">
        <f t="shared" si="58"/>
        <v>0</v>
      </c>
      <c r="AZ822" s="62">
        <f t="shared" si="58"/>
        <v>0</v>
      </c>
      <c r="BA822" s="64">
        <f t="shared" si="58"/>
        <v>0</v>
      </c>
      <c r="BB822" s="63">
        <f t="shared" si="58"/>
        <v>0</v>
      </c>
      <c r="BC822" s="62">
        <f t="shared" si="58"/>
        <v>0</v>
      </c>
      <c r="BD822" s="61">
        <f t="shared" si="58"/>
        <v>0</v>
      </c>
      <c r="BE822" s="60">
        <f t="shared" si="58"/>
        <v>0</v>
      </c>
      <c r="BF822" s="60">
        <f t="shared" si="58"/>
        <v>0</v>
      </c>
      <c r="BG822" s="59">
        <f t="shared" si="58"/>
        <v>0</v>
      </c>
      <c r="BH822" s="58" t="s">
        <v>83</v>
      </c>
    </row>
    <row r="823" spans="2:60" ht="28.15" hidden="1" customHeight="1">
      <c r="B823" s="29"/>
      <c r="C823" s="263">
        <v>1</v>
      </c>
      <c r="D823" s="47"/>
      <c r="E823" s="46"/>
      <c r="F823" s="46"/>
      <c r="G823" s="45"/>
      <c r="H823" s="255"/>
      <c r="I823" s="259"/>
      <c r="J823" s="259"/>
      <c r="K823" s="259"/>
      <c r="L823" s="42" t="s">
        <v>82</v>
      </c>
      <c r="M823" s="41"/>
      <c r="N823" s="42" t="s">
        <v>81</v>
      </c>
      <c r="O823" s="41"/>
      <c r="P823" s="42" t="s">
        <v>80</v>
      </c>
      <c r="Q823" s="41"/>
      <c r="R823" s="42" t="s">
        <v>79</v>
      </c>
      <c r="S823" s="41"/>
      <c r="T823" s="42" t="s">
        <v>78</v>
      </c>
      <c r="U823" s="41"/>
      <c r="V823" s="42" t="s">
        <v>77</v>
      </c>
      <c r="W823" s="41"/>
      <c r="X823" s="42" t="s">
        <v>76</v>
      </c>
      <c r="Y823" s="41"/>
      <c r="Z823" s="42" t="s">
        <v>75</v>
      </c>
      <c r="AA823" s="41"/>
      <c r="AB823" s="44" t="s">
        <v>74</v>
      </c>
      <c r="AC823" s="43"/>
      <c r="AD823" s="42" t="s">
        <v>73</v>
      </c>
      <c r="AE823" s="41"/>
      <c r="AF823" s="40"/>
      <c r="AG823" s="41"/>
      <c r="AH823" s="40"/>
      <c r="AI823" s="39"/>
      <c r="AJ823" s="245"/>
      <c r="AK823" s="245"/>
      <c r="AL823" s="38"/>
      <c r="AM823" s="7"/>
      <c r="AN823" s="7"/>
      <c r="AO823" s="238">
        <f>SUMPRODUCT(LEN($M823:$AE826)-LEN(SUBSTITUTE($M823:$AE826,"A", "")))</f>
        <v>0</v>
      </c>
      <c r="AP823" s="229">
        <f>SUMPRODUCT(LEN($AH823:$AH826)-LEN(SUBSTITUTE($AH823:$AH826,"A", "")))</f>
        <v>0</v>
      </c>
      <c r="AQ823" s="232">
        <f>SUMPRODUCT(LEN($AG823:$AG826)-LEN(SUBSTITUTE($AG823:$AG826,"A", "")))</f>
        <v>0</v>
      </c>
      <c r="AR823" s="235">
        <f>SUMPRODUCT(LEN($M823:$AE826)-LEN(SUBSTITUTE($M823:$AE826,"S", "")))</f>
        <v>0</v>
      </c>
      <c r="AS823" s="229">
        <f>SUMPRODUCT(LEN($AH823:$AH826)-LEN(SUBSTITUTE($AH823:$AH826,"S", "")))</f>
        <v>0</v>
      </c>
      <c r="AT823" s="232">
        <f>SUMPRODUCT(LEN($AG823:$AG826)-LEN(SUBSTITUTE($AG823:$AG826,"S", "")))</f>
        <v>0</v>
      </c>
      <c r="AU823" s="235">
        <f>SUMPRODUCT(LEN($M823:$AE826)-LEN(SUBSTITUTE($M823:$AE826,"F", "")))</f>
        <v>0</v>
      </c>
      <c r="AV823" s="229">
        <f>SUMPRODUCT(LEN($AH823:$AH826)-LEN(SUBSTITUTE($AH823:$AH826,"F", "")))</f>
        <v>0</v>
      </c>
      <c r="AW823" s="232">
        <f>SUMPRODUCT(LEN($AG823:$AG826)-LEN(SUBSTITUTE($AG823:$AG826,"F", "")))</f>
        <v>0</v>
      </c>
      <c r="AX823" s="235">
        <f>SUMPRODUCT(LEN($M823:$AE826)-LEN(SUBSTITUTE($M823:$AE826,"G", "")))</f>
        <v>0</v>
      </c>
      <c r="AY823" s="229">
        <f>SUMPRODUCT(LEN($AH823:$AH826)-LEN(SUBSTITUTE($AH823:$AH826,"G", "")))</f>
        <v>0</v>
      </c>
      <c r="AZ823" s="232">
        <f>SUMPRODUCT(LEN($AG823:$AG826)-LEN(SUBSTITUTE($AG823:$AG826,"G", "")))</f>
        <v>0</v>
      </c>
      <c r="BA823" s="235">
        <f>SUMPRODUCT(LEN($M823:$AE826)-LEN(SUBSTITUTE($M823:$AE826,"M", "")))</f>
        <v>0</v>
      </c>
      <c r="BB823" s="229">
        <f>SUMPRODUCT(LEN($AH823:$AH826)-LEN(SUBSTITUTE($AH823:$AH826,"M", "")))</f>
        <v>0</v>
      </c>
      <c r="BC823" s="232">
        <f>SUMPRODUCT(LEN($AG823:$AG826)-LEN(SUBSTITUTE($AG823:$AG826,"M", "")))</f>
        <v>0</v>
      </c>
      <c r="BD823" s="297">
        <f>SUMPRODUCT(LEN($AI823:$AI826)-LEN(SUBSTITUTE($AI823:$AI826,"S", "")))</f>
        <v>0</v>
      </c>
      <c r="BE823" s="300">
        <f>SUMPRODUCT(LEN($AI823:$AI826)-LEN(SUBSTITUTE($AI823:$AI826,"F", "")))</f>
        <v>0</v>
      </c>
      <c r="BF823" s="300">
        <f>SUMPRODUCT(LEN($AI823:$AI826)-LEN(SUBSTITUTE($AI823:$AI826,"G", "")))</f>
        <v>0</v>
      </c>
      <c r="BG823" s="303">
        <f>SUMPRODUCT(LEN($AI823:$AI826)-LEN(SUBSTITUTE($AI823:$AI826,"M", "")))</f>
        <v>0</v>
      </c>
    </row>
    <row r="824" spans="2:60" ht="28.15" hidden="1" customHeight="1" thickBot="1">
      <c r="B824" s="29"/>
      <c r="C824" s="264"/>
      <c r="D824" s="37"/>
      <c r="E824" s="36"/>
      <c r="F824" s="36"/>
      <c r="G824" s="35"/>
      <c r="H824" s="256"/>
      <c r="I824" s="260"/>
      <c r="J824" s="260"/>
      <c r="K824" s="260"/>
      <c r="L824" s="32" t="s">
        <v>72</v>
      </c>
      <c r="M824" s="31"/>
      <c r="N824" s="32" t="s">
        <v>71</v>
      </c>
      <c r="O824" s="31"/>
      <c r="P824" s="32" t="s">
        <v>70</v>
      </c>
      <c r="Q824" s="31"/>
      <c r="R824" s="32" t="s">
        <v>69</v>
      </c>
      <c r="S824" s="31"/>
      <c r="T824" s="32" t="s">
        <v>68</v>
      </c>
      <c r="U824" s="31"/>
      <c r="V824" s="32" t="s">
        <v>67</v>
      </c>
      <c r="W824" s="31"/>
      <c r="X824" s="32" t="s">
        <v>66</v>
      </c>
      <c r="Y824" s="31"/>
      <c r="Z824" s="32" t="s">
        <v>65</v>
      </c>
      <c r="AA824" s="31"/>
      <c r="AB824" s="34" t="s">
        <v>64</v>
      </c>
      <c r="AC824" s="33"/>
      <c r="AD824" s="32" t="s">
        <v>63</v>
      </c>
      <c r="AE824" s="31"/>
      <c r="AF824" s="30"/>
      <c r="AG824" s="31"/>
      <c r="AH824" s="30"/>
      <c r="AI824" s="20"/>
      <c r="AJ824" s="246"/>
      <c r="AK824" s="246"/>
      <c r="AL824" s="19"/>
      <c r="AM824" s="7"/>
      <c r="AN824" s="7"/>
      <c r="AO824" s="239"/>
      <c r="AP824" s="230"/>
      <c r="AQ824" s="233"/>
      <c r="AR824" s="236"/>
      <c r="AS824" s="230"/>
      <c r="AT824" s="233"/>
      <c r="AU824" s="236"/>
      <c r="AV824" s="230"/>
      <c r="AW824" s="233"/>
      <c r="AX824" s="236"/>
      <c r="AY824" s="230"/>
      <c r="AZ824" s="233"/>
      <c r="BA824" s="236"/>
      <c r="BB824" s="230"/>
      <c r="BC824" s="233"/>
      <c r="BD824" s="298"/>
      <c r="BE824" s="301"/>
      <c r="BF824" s="301"/>
      <c r="BG824" s="304"/>
    </row>
    <row r="825" spans="2:60" ht="28.15" hidden="1" customHeight="1">
      <c r="B825" s="29"/>
      <c r="C825" s="265"/>
      <c r="D825" s="28"/>
      <c r="E825" s="27"/>
      <c r="F825" s="27"/>
      <c r="G825" s="26"/>
      <c r="H825" s="257"/>
      <c r="I825" s="261"/>
      <c r="J825" s="261"/>
      <c r="K825" s="261"/>
      <c r="L825" s="23" t="s">
        <v>62</v>
      </c>
      <c r="M825" s="22"/>
      <c r="N825" s="23" t="s">
        <v>61</v>
      </c>
      <c r="O825" s="22"/>
      <c r="P825" s="23" t="s">
        <v>60</v>
      </c>
      <c r="Q825" s="22"/>
      <c r="R825" s="23" t="s">
        <v>59</v>
      </c>
      <c r="S825" s="22"/>
      <c r="T825" s="23" t="s">
        <v>58</v>
      </c>
      <c r="U825" s="22"/>
      <c r="V825" s="23" t="s">
        <v>57</v>
      </c>
      <c r="W825" s="22"/>
      <c r="X825" s="23" t="s">
        <v>56</v>
      </c>
      <c r="Y825" s="22"/>
      <c r="Z825" s="23" t="s">
        <v>55</v>
      </c>
      <c r="AA825" s="22"/>
      <c r="AB825" s="25" t="s">
        <v>54</v>
      </c>
      <c r="AC825" s="24"/>
      <c r="AD825" s="23">
        <v>39</v>
      </c>
      <c r="AE825" s="22"/>
      <c r="AF825" s="21"/>
      <c r="AG825" s="22"/>
      <c r="AH825" s="21"/>
      <c r="AI825" s="20"/>
      <c r="AJ825" s="246"/>
      <c r="AK825" s="246"/>
      <c r="AL825" s="19"/>
      <c r="AM825" s="7"/>
      <c r="AN825" s="7"/>
      <c r="AO825" s="239"/>
      <c r="AP825" s="230"/>
      <c r="AQ825" s="233"/>
      <c r="AR825" s="236"/>
      <c r="AS825" s="230"/>
      <c r="AT825" s="233"/>
      <c r="AU825" s="236"/>
      <c r="AV825" s="230"/>
      <c r="AW825" s="233"/>
      <c r="AX825" s="236"/>
      <c r="AY825" s="230"/>
      <c r="AZ825" s="233"/>
      <c r="BA825" s="236"/>
      <c r="BB825" s="230"/>
      <c r="BC825" s="233"/>
      <c r="BD825" s="298"/>
      <c r="BE825" s="301"/>
      <c r="BF825" s="301"/>
      <c r="BG825" s="304"/>
    </row>
    <row r="826" spans="2:60" ht="28.15" hidden="1" customHeight="1" thickBot="1">
      <c r="B826" s="29"/>
      <c r="C826" s="266"/>
      <c r="D826" s="57"/>
      <c r="E826" s="56"/>
      <c r="F826" s="56"/>
      <c r="G826" s="55"/>
      <c r="H826" s="258"/>
      <c r="I826" s="262"/>
      <c r="J826" s="262"/>
      <c r="K826" s="262"/>
      <c r="L826" s="52" t="s">
        <v>53</v>
      </c>
      <c r="M826" s="51"/>
      <c r="N826" s="52" t="s">
        <v>52</v>
      </c>
      <c r="O826" s="51"/>
      <c r="P826" s="52" t="s">
        <v>51</v>
      </c>
      <c r="Q826" s="51"/>
      <c r="R826" s="52" t="s">
        <v>50</v>
      </c>
      <c r="S826" s="51"/>
      <c r="T826" s="52">
        <v>20</v>
      </c>
      <c r="U826" s="51"/>
      <c r="V826" s="52" t="s">
        <v>49</v>
      </c>
      <c r="W826" s="51"/>
      <c r="X826" s="52" t="s">
        <v>48</v>
      </c>
      <c r="Y826" s="51"/>
      <c r="Z826" s="52" t="s">
        <v>47</v>
      </c>
      <c r="AA826" s="51"/>
      <c r="AB826" s="54" t="s">
        <v>46</v>
      </c>
      <c r="AC826" s="53"/>
      <c r="AD826" s="52" t="s">
        <v>45</v>
      </c>
      <c r="AE826" s="51"/>
      <c r="AF826" s="50"/>
      <c r="AG826" s="51"/>
      <c r="AH826" s="50"/>
      <c r="AI826" s="49"/>
      <c r="AJ826" s="248"/>
      <c r="AK826" s="248"/>
      <c r="AL826" s="48"/>
      <c r="AM826" s="7"/>
      <c r="AN826" s="7"/>
      <c r="AO826" s="240"/>
      <c r="AP826" s="231"/>
      <c r="AQ826" s="234"/>
      <c r="AR826" s="237"/>
      <c r="AS826" s="231"/>
      <c r="AT826" s="234"/>
      <c r="AU826" s="237"/>
      <c r="AV826" s="231"/>
      <c r="AW826" s="234"/>
      <c r="AX826" s="237"/>
      <c r="AY826" s="231"/>
      <c r="AZ826" s="234"/>
      <c r="BA826" s="237"/>
      <c r="BB826" s="231"/>
      <c r="BC826" s="234"/>
      <c r="BD826" s="299"/>
      <c r="BE826" s="302"/>
      <c r="BF826" s="302"/>
      <c r="BG826" s="305"/>
    </row>
    <row r="827" spans="2:60" ht="28.15" hidden="1" customHeight="1">
      <c r="B827" s="29"/>
      <c r="C827" s="263">
        <v>2</v>
      </c>
      <c r="D827" s="47"/>
      <c r="E827" s="46"/>
      <c r="F827" s="46"/>
      <c r="G827" s="45"/>
      <c r="H827" s="255"/>
      <c r="I827" s="259"/>
      <c r="J827" s="259"/>
      <c r="K827" s="259"/>
      <c r="L827" s="42" t="s">
        <v>82</v>
      </c>
      <c r="M827" s="41"/>
      <c r="N827" s="42" t="s">
        <v>81</v>
      </c>
      <c r="O827" s="41"/>
      <c r="P827" s="42" t="s">
        <v>80</v>
      </c>
      <c r="Q827" s="41"/>
      <c r="R827" s="42" t="s">
        <v>79</v>
      </c>
      <c r="S827" s="41"/>
      <c r="T827" s="42" t="s">
        <v>78</v>
      </c>
      <c r="U827" s="41"/>
      <c r="V827" s="42" t="s">
        <v>77</v>
      </c>
      <c r="W827" s="41"/>
      <c r="X827" s="42" t="s">
        <v>76</v>
      </c>
      <c r="Y827" s="41"/>
      <c r="Z827" s="42" t="s">
        <v>75</v>
      </c>
      <c r="AA827" s="41"/>
      <c r="AB827" s="44" t="s">
        <v>74</v>
      </c>
      <c r="AC827" s="43"/>
      <c r="AD827" s="42" t="s">
        <v>73</v>
      </c>
      <c r="AE827" s="41"/>
      <c r="AF827" s="40"/>
      <c r="AG827" s="41"/>
      <c r="AH827" s="40"/>
      <c r="AI827" s="39"/>
      <c r="AJ827" s="249"/>
      <c r="AK827" s="252"/>
      <c r="AL827" s="38"/>
      <c r="AM827" s="7"/>
      <c r="AN827" s="7"/>
      <c r="AO827" s="238">
        <f>SUMPRODUCT(LEN($M827:$AE830)-LEN(SUBSTITUTE($M827:$AE830,"A", "")))</f>
        <v>0</v>
      </c>
      <c r="AP827" s="229">
        <f>SUMPRODUCT(LEN($AH827:$AH830)-LEN(SUBSTITUTE($AH827:$AH830,"A", "")))</f>
        <v>0</v>
      </c>
      <c r="AQ827" s="232">
        <f>SUMPRODUCT(LEN($AG827:$AG830)-LEN(SUBSTITUTE($AG827:$AG830,"A", "")))</f>
        <v>0</v>
      </c>
      <c r="AR827" s="235">
        <f>SUMPRODUCT(LEN($M827:$AE830)-LEN(SUBSTITUTE($M827:$AE830,"S", "")))</f>
        <v>0</v>
      </c>
      <c r="AS827" s="229">
        <f>SUMPRODUCT(LEN($AH827:$AH830)-LEN(SUBSTITUTE($AH827:$AH830,"S", "")))</f>
        <v>0</v>
      </c>
      <c r="AT827" s="232">
        <f>SUMPRODUCT(LEN($AG827:$AG830)-LEN(SUBSTITUTE($AG827:$AG830,"S", "")))</f>
        <v>0</v>
      </c>
      <c r="AU827" s="235">
        <f>SUMPRODUCT(LEN($M827:$AE830)-LEN(SUBSTITUTE($M827:$AE830,"F", "")))</f>
        <v>0</v>
      </c>
      <c r="AV827" s="229">
        <f>SUMPRODUCT(LEN($AH827:$AH830)-LEN(SUBSTITUTE($AH827:$AH830,"F", "")))</f>
        <v>0</v>
      </c>
      <c r="AW827" s="232">
        <f>SUMPRODUCT(LEN($AG827:$AG830)-LEN(SUBSTITUTE($AG827:$AG830,"F", "")))</f>
        <v>0</v>
      </c>
      <c r="AX827" s="235">
        <f>SUMPRODUCT(LEN($M827:$AE830)-LEN(SUBSTITUTE($M827:$AE830,"G", "")))</f>
        <v>0</v>
      </c>
      <c r="AY827" s="229">
        <f>SUMPRODUCT(LEN($AH827:$AH830)-LEN(SUBSTITUTE($AH827:$AH830,"G", "")))</f>
        <v>0</v>
      </c>
      <c r="AZ827" s="232">
        <f>SUMPRODUCT(LEN($AG827:$AG830)-LEN(SUBSTITUTE($AG827:$AG830,"G", "")))</f>
        <v>0</v>
      </c>
      <c r="BA827" s="235">
        <f>SUMPRODUCT(LEN($M827:$AE830)-LEN(SUBSTITUTE($M827:$AE830,"M", "")))</f>
        <v>0</v>
      </c>
      <c r="BB827" s="229">
        <f>SUMPRODUCT(LEN($AH827:$AH830)-LEN(SUBSTITUTE($AH827:$AH830,"M", "")))</f>
        <v>0</v>
      </c>
      <c r="BC827" s="232">
        <f>SUMPRODUCT(LEN($AG827:$AG830)-LEN(SUBSTITUTE($AG827:$AG830,"M", "")))</f>
        <v>0</v>
      </c>
      <c r="BD827" s="297">
        <f>SUMPRODUCT(LEN($AI827:$AI830)-LEN(SUBSTITUTE($AI827:$AI830,"S", "")))</f>
        <v>0</v>
      </c>
      <c r="BE827" s="300">
        <f>SUMPRODUCT(LEN($AI827:$AI830)-LEN(SUBSTITUTE($AI827:$AI830,"F", "")))</f>
        <v>0</v>
      </c>
      <c r="BF827" s="300">
        <f>SUMPRODUCT(LEN($AI827:$AI830)-LEN(SUBSTITUTE($AI827:$AI830,"G", "")))</f>
        <v>0</v>
      </c>
      <c r="BG827" s="303">
        <f>SUMPRODUCT(LEN($AI827:$AI830)-LEN(SUBSTITUTE($AI827:$AI830,"M", "")))</f>
        <v>0</v>
      </c>
    </row>
    <row r="828" spans="2:60" ht="28.15" hidden="1" customHeight="1" thickBot="1">
      <c r="B828" s="29"/>
      <c r="C828" s="264"/>
      <c r="D828" s="37"/>
      <c r="E828" s="36"/>
      <c r="F828" s="36"/>
      <c r="G828" s="35"/>
      <c r="H828" s="256"/>
      <c r="I828" s="260"/>
      <c r="J828" s="260"/>
      <c r="K828" s="260"/>
      <c r="L828" s="32" t="s">
        <v>72</v>
      </c>
      <c r="M828" s="31"/>
      <c r="N828" s="32" t="s">
        <v>71</v>
      </c>
      <c r="O828" s="31"/>
      <c r="P828" s="32" t="s">
        <v>70</v>
      </c>
      <c r="Q828" s="31"/>
      <c r="R828" s="32" t="s">
        <v>69</v>
      </c>
      <c r="S828" s="31"/>
      <c r="T828" s="32" t="s">
        <v>68</v>
      </c>
      <c r="U828" s="31"/>
      <c r="V828" s="32" t="s">
        <v>67</v>
      </c>
      <c r="W828" s="31"/>
      <c r="X828" s="32" t="s">
        <v>66</v>
      </c>
      <c r="Y828" s="31"/>
      <c r="Z828" s="32" t="s">
        <v>65</v>
      </c>
      <c r="AA828" s="31"/>
      <c r="AB828" s="34" t="s">
        <v>64</v>
      </c>
      <c r="AC828" s="33"/>
      <c r="AD828" s="32" t="s">
        <v>63</v>
      </c>
      <c r="AE828" s="31"/>
      <c r="AF828" s="30"/>
      <c r="AG828" s="31"/>
      <c r="AH828" s="30"/>
      <c r="AI828" s="20"/>
      <c r="AJ828" s="250"/>
      <c r="AK828" s="253"/>
      <c r="AL828" s="19"/>
      <c r="AM828" s="7"/>
      <c r="AN828" s="7"/>
      <c r="AO828" s="239"/>
      <c r="AP828" s="230"/>
      <c r="AQ828" s="233"/>
      <c r="AR828" s="236"/>
      <c r="AS828" s="230"/>
      <c r="AT828" s="233"/>
      <c r="AU828" s="236"/>
      <c r="AV828" s="230"/>
      <c r="AW828" s="233"/>
      <c r="AX828" s="236"/>
      <c r="AY828" s="230"/>
      <c r="AZ828" s="233"/>
      <c r="BA828" s="236"/>
      <c r="BB828" s="230"/>
      <c r="BC828" s="233"/>
      <c r="BD828" s="298"/>
      <c r="BE828" s="301"/>
      <c r="BF828" s="301"/>
      <c r="BG828" s="304"/>
    </row>
    <row r="829" spans="2:60" ht="28.15" hidden="1" customHeight="1">
      <c r="B829" s="29"/>
      <c r="C829" s="265"/>
      <c r="D829" s="28"/>
      <c r="E829" s="27"/>
      <c r="F829" s="27"/>
      <c r="G829" s="26"/>
      <c r="H829" s="257"/>
      <c r="I829" s="261"/>
      <c r="J829" s="261"/>
      <c r="K829" s="261"/>
      <c r="L829" s="23" t="s">
        <v>62</v>
      </c>
      <c r="M829" s="22"/>
      <c r="N829" s="23" t="s">
        <v>61</v>
      </c>
      <c r="O829" s="22"/>
      <c r="P829" s="23" t="s">
        <v>60</v>
      </c>
      <c r="Q829" s="22"/>
      <c r="R829" s="23" t="s">
        <v>59</v>
      </c>
      <c r="S829" s="22"/>
      <c r="T829" s="23" t="s">
        <v>58</v>
      </c>
      <c r="U829" s="22"/>
      <c r="V829" s="23" t="s">
        <v>57</v>
      </c>
      <c r="W829" s="22"/>
      <c r="X829" s="23" t="s">
        <v>56</v>
      </c>
      <c r="Y829" s="22"/>
      <c r="Z829" s="23" t="s">
        <v>55</v>
      </c>
      <c r="AA829" s="22"/>
      <c r="AB829" s="25" t="s">
        <v>54</v>
      </c>
      <c r="AC829" s="24"/>
      <c r="AD829" s="23">
        <v>39</v>
      </c>
      <c r="AE829" s="22"/>
      <c r="AF829" s="21"/>
      <c r="AG829" s="22"/>
      <c r="AH829" s="21"/>
      <c r="AI829" s="20"/>
      <c r="AJ829" s="250"/>
      <c r="AK829" s="253"/>
      <c r="AL829" s="19"/>
      <c r="AM829" s="7"/>
      <c r="AN829" s="7"/>
      <c r="AO829" s="239"/>
      <c r="AP829" s="230"/>
      <c r="AQ829" s="233"/>
      <c r="AR829" s="236"/>
      <c r="AS829" s="230"/>
      <c r="AT829" s="233"/>
      <c r="AU829" s="236"/>
      <c r="AV829" s="230"/>
      <c r="AW829" s="233"/>
      <c r="AX829" s="236"/>
      <c r="AY829" s="230"/>
      <c r="AZ829" s="233"/>
      <c r="BA829" s="236"/>
      <c r="BB829" s="230"/>
      <c r="BC829" s="233"/>
      <c r="BD829" s="298"/>
      <c r="BE829" s="301"/>
      <c r="BF829" s="301"/>
      <c r="BG829" s="304"/>
    </row>
    <row r="830" spans="2:60" ht="28.15" hidden="1" customHeight="1" thickBot="1">
      <c r="B830" s="29"/>
      <c r="C830" s="266"/>
      <c r="D830" s="57"/>
      <c r="E830" s="56"/>
      <c r="F830" s="56"/>
      <c r="G830" s="55"/>
      <c r="H830" s="258"/>
      <c r="I830" s="262"/>
      <c r="J830" s="262"/>
      <c r="K830" s="262"/>
      <c r="L830" s="52" t="s">
        <v>53</v>
      </c>
      <c r="M830" s="51"/>
      <c r="N830" s="52" t="s">
        <v>52</v>
      </c>
      <c r="O830" s="51"/>
      <c r="P830" s="52" t="s">
        <v>51</v>
      </c>
      <c r="Q830" s="51"/>
      <c r="R830" s="52" t="s">
        <v>50</v>
      </c>
      <c r="S830" s="51"/>
      <c r="T830" s="52">
        <v>20</v>
      </c>
      <c r="U830" s="51"/>
      <c r="V830" s="52" t="s">
        <v>49</v>
      </c>
      <c r="W830" s="51"/>
      <c r="X830" s="52" t="s">
        <v>48</v>
      </c>
      <c r="Y830" s="51"/>
      <c r="Z830" s="52" t="s">
        <v>47</v>
      </c>
      <c r="AA830" s="51"/>
      <c r="AB830" s="54" t="s">
        <v>46</v>
      </c>
      <c r="AC830" s="53"/>
      <c r="AD830" s="52" t="s">
        <v>45</v>
      </c>
      <c r="AE830" s="51"/>
      <c r="AF830" s="50"/>
      <c r="AG830" s="51"/>
      <c r="AH830" s="50"/>
      <c r="AI830" s="49"/>
      <c r="AJ830" s="251"/>
      <c r="AK830" s="254"/>
      <c r="AL830" s="48"/>
      <c r="AM830" s="7"/>
      <c r="AN830" s="7"/>
      <c r="AO830" s="240"/>
      <c r="AP830" s="231"/>
      <c r="AQ830" s="234"/>
      <c r="AR830" s="237"/>
      <c r="AS830" s="231"/>
      <c r="AT830" s="234"/>
      <c r="AU830" s="237"/>
      <c r="AV830" s="231"/>
      <c r="AW830" s="234"/>
      <c r="AX830" s="237"/>
      <c r="AY830" s="231"/>
      <c r="AZ830" s="234"/>
      <c r="BA830" s="237"/>
      <c r="BB830" s="231"/>
      <c r="BC830" s="234"/>
      <c r="BD830" s="299"/>
      <c r="BE830" s="302"/>
      <c r="BF830" s="302"/>
      <c r="BG830" s="305"/>
    </row>
    <row r="831" spans="2:60" ht="28.15" hidden="1" customHeight="1">
      <c r="B831" s="29"/>
      <c r="C831" s="263">
        <v>3</v>
      </c>
      <c r="D831" s="47"/>
      <c r="E831" s="46"/>
      <c r="F831" s="46"/>
      <c r="G831" s="45"/>
      <c r="H831" s="255"/>
      <c r="I831" s="259"/>
      <c r="J831" s="259"/>
      <c r="K831" s="259"/>
      <c r="L831" s="42" t="s">
        <v>82</v>
      </c>
      <c r="M831" s="41"/>
      <c r="N831" s="42" t="s">
        <v>81</v>
      </c>
      <c r="O831" s="41"/>
      <c r="P831" s="42" t="s">
        <v>80</v>
      </c>
      <c r="Q831" s="41"/>
      <c r="R831" s="42" t="s">
        <v>79</v>
      </c>
      <c r="S831" s="41"/>
      <c r="T831" s="42" t="s">
        <v>78</v>
      </c>
      <c r="U831" s="41"/>
      <c r="V831" s="42" t="s">
        <v>77</v>
      </c>
      <c r="W831" s="41"/>
      <c r="X831" s="42" t="s">
        <v>76</v>
      </c>
      <c r="Y831" s="41"/>
      <c r="Z831" s="42" t="s">
        <v>75</v>
      </c>
      <c r="AA831" s="41"/>
      <c r="AB831" s="44" t="s">
        <v>74</v>
      </c>
      <c r="AC831" s="43"/>
      <c r="AD831" s="42" t="s">
        <v>73</v>
      </c>
      <c r="AE831" s="41"/>
      <c r="AF831" s="40"/>
      <c r="AG831" s="41"/>
      <c r="AH831" s="40"/>
      <c r="AI831" s="39"/>
      <c r="AJ831" s="245"/>
      <c r="AK831" s="245"/>
      <c r="AL831" s="38"/>
      <c r="AM831" s="7"/>
      <c r="AN831" s="7"/>
      <c r="AO831" s="238">
        <f>SUMPRODUCT(LEN($M831:$AE834)-LEN(SUBSTITUTE($M831:$AE834,"A", "")))</f>
        <v>0</v>
      </c>
      <c r="AP831" s="229">
        <f>SUMPRODUCT(LEN($AH831:$AH834)-LEN(SUBSTITUTE($AH831:$AH834,"A", "")))</f>
        <v>0</v>
      </c>
      <c r="AQ831" s="232">
        <f>SUMPRODUCT(LEN($AG831:$AG834)-LEN(SUBSTITUTE($AG831:$AG834,"A", "")))</f>
        <v>0</v>
      </c>
      <c r="AR831" s="235">
        <f>SUMPRODUCT(LEN($M831:$AE834)-LEN(SUBSTITUTE($M831:$AE834,"S", "")))</f>
        <v>0</v>
      </c>
      <c r="AS831" s="229">
        <f>SUMPRODUCT(LEN($AH831:$AH834)-LEN(SUBSTITUTE($AH831:$AH834,"S", "")))</f>
        <v>0</v>
      </c>
      <c r="AT831" s="232">
        <f>SUMPRODUCT(LEN($AG831:$AG834)-LEN(SUBSTITUTE($AG831:$AG834,"S", "")))</f>
        <v>0</v>
      </c>
      <c r="AU831" s="235">
        <f>SUMPRODUCT(LEN($M831:$AE834)-LEN(SUBSTITUTE($M831:$AE834,"F", "")))</f>
        <v>0</v>
      </c>
      <c r="AV831" s="229">
        <f>SUMPRODUCT(LEN($AH831:$AH834)-LEN(SUBSTITUTE($AH831:$AH834,"F", "")))</f>
        <v>0</v>
      </c>
      <c r="AW831" s="232">
        <f>SUMPRODUCT(LEN($AG831:$AG834)-LEN(SUBSTITUTE($AG831:$AG834,"F", "")))</f>
        <v>0</v>
      </c>
      <c r="AX831" s="235">
        <f>SUMPRODUCT(LEN($M831:$AE834)-LEN(SUBSTITUTE($M831:$AE834,"G", "")))</f>
        <v>0</v>
      </c>
      <c r="AY831" s="229">
        <f>SUMPRODUCT(LEN($AH831:$AH834)-LEN(SUBSTITUTE($AH831:$AH834,"G", "")))</f>
        <v>0</v>
      </c>
      <c r="AZ831" s="232">
        <f>SUMPRODUCT(LEN($AG831:$AG834)-LEN(SUBSTITUTE($AG831:$AG834,"G", "")))</f>
        <v>0</v>
      </c>
      <c r="BA831" s="235">
        <f>SUMPRODUCT(LEN($M831:$AE834)-LEN(SUBSTITUTE($M831:$AE834,"M", "")))</f>
        <v>0</v>
      </c>
      <c r="BB831" s="229">
        <f>SUMPRODUCT(LEN($AH831:$AH834)-LEN(SUBSTITUTE($AH831:$AH834,"M", "")))</f>
        <v>0</v>
      </c>
      <c r="BC831" s="232">
        <f>SUMPRODUCT(LEN($AG831:$AG834)-LEN(SUBSTITUTE($AG831:$AG834,"M", "")))</f>
        <v>0</v>
      </c>
      <c r="BD831" s="297">
        <f>SUMPRODUCT(LEN($AI831:$AI834)-LEN(SUBSTITUTE($AI831:$AI834,"S", "")))</f>
        <v>0</v>
      </c>
      <c r="BE831" s="300">
        <f>SUMPRODUCT(LEN($AI831:$AI834)-LEN(SUBSTITUTE($AI831:$AI834,"F", "")))</f>
        <v>0</v>
      </c>
      <c r="BF831" s="300">
        <f>SUMPRODUCT(LEN($AI831:$AI834)-LEN(SUBSTITUTE($AI831:$AI834,"G", "")))</f>
        <v>0</v>
      </c>
      <c r="BG831" s="303">
        <f>SUMPRODUCT(LEN($AI831:$AI834)-LEN(SUBSTITUTE($AI831:$AI834,"M", "")))</f>
        <v>0</v>
      </c>
    </row>
    <row r="832" spans="2:60" ht="28.15" hidden="1" customHeight="1" thickBot="1">
      <c r="B832" s="29"/>
      <c r="C832" s="264"/>
      <c r="D832" s="37"/>
      <c r="E832" s="36"/>
      <c r="F832" s="36"/>
      <c r="G832" s="35"/>
      <c r="H832" s="256"/>
      <c r="I832" s="260"/>
      <c r="J832" s="260"/>
      <c r="K832" s="260"/>
      <c r="L832" s="32" t="s">
        <v>72</v>
      </c>
      <c r="M832" s="31"/>
      <c r="N832" s="32" t="s">
        <v>71</v>
      </c>
      <c r="O832" s="31"/>
      <c r="P832" s="32" t="s">
        <v>70</v>
      </c>
      <c r="Q832" s="31"/>
      <c r="R832" s="32" t="s">
        <v>69</v>
      </c>
      <c r="S832" s="31"/>
      <c r="T832" s="32" t="s">
        <v>68</v>
      </c>
      <c r="U832" s="31"/>
      <c r="V832" s="32" t="s">
        <v>67</v>
      </c>
      <c r="W832" s="31"/>
      <c r="X832" s="32" t="s">
        <v>66</v>
      </c>
      <c r="Y832" s="31"/>
      <c r="Z832" s="32" t="s">
        <v>65</v>
      </c>
      <c r="AA832" s="31"/>
      <c r="AB832" s="34" t="s">
        <v>64</v>
      </c>
      <c r="AC832" s="33"/>
      <c r="AD832" s="32" t="s">
        <v>63</v>
      </c>
      <c r="AE832" s="31"/>
      <c r="AF832" s="30"/>
      <c r="AG832" s="31"/>
      <c r="AH832" s="30"/>
      <c r="AI832" s="20"/>
      <c r="AJ832" s="246"/>
      <c r="AK832" s="246"/>
      <c r="AL832" s="19"/>
      <c r="AM832" s="7"/>
      <c r="AN832" s="7"/>
      <c r="AO832" s="239"/>
      <c r="AP832" s="230"/>
      <c r="AQ832" s="233"/>
      <c r="AR832" s="236"/>
      <c r="AS832" s="230"/>
      <c r="AT832" s="233"/>
      <c r="AU832" s="236"/>
      <c r="AV832" s="230"/>
      <c r="AW832" s="233"/>
      <c r="AX832" s="236"/>
      <c r="AY832" s="230"/>
      <c r="AZ832" s="233"/>
      <c r="BA832" s="236"/>
      <c r="BB832" s="230"/>
      <c r="BC832" s="233"/>
      <c r="BD832" s="298"/>
      <c r="BE832" s="301"/>
      <c r="BF832" s="301"/>
      <c r="BG832" s="304"/>
    </row>
    <row r="833" spans="2:60" ht="28.15" hidden="1" customHeight="1">
      <c r="B833" s="29"/>
      <c r="C833" s="265"/>
      <c r="D833" s="28"/>
      <c r="E833" s="27"/>
      <c r="F833" s="27"/>
      <c r="G833" s="26"/>
      <c r="H833" s="257"/>
      <c r="I833" s="261"/>
      <c r="J833" s="261"/>
      <c r="K833" s="261"/>
      <c r="L833" s="23" t="s">
        <v>62</v>
      </c>
      <c r="M833" s="22"/>
      <c r="N833" s="23" t="s">
        <v>61</v>
      </c>
      <c r="O833" s="22"/>
      <c r="P833" s="23" t="s">
        <v>60</v>
      </c>
      <c r="Q833" s="22"/>
      <c r="R833" s="23" t="s">
        <v>59</v>
      </c>
      <c r="S833" s="22"/>
      <c r="T833" s="23" t="s">
        <v>58</v>
      </c>
      <c r="U833" s="22"/>
      <c r="V833" s="23" t="s">
        <v>57</v>
      </c>
      <c r="W833" s="22"/>
      <c r="X833" s="23" t="s">
        <v>56</v>
      </c>
      <c r="Y833" s="22"/>
      <c r="Z833" s="23" t="s">
        <v>55</v>
      </c>
      <c r="AA833" s="22"/>
      <c r="AB833" s="25" t="s">
        <v>54</v>
      </c>
      <c r="AC833" s="24"/>
      <c r="AD833" s="23">
        <v>39</v>
      </c>
      <c r="AE833" s="22"/>
      <c r="AF833" s="21"/>
      <c r="AG833" s="22"/>
      <c r="AH833" s="21"/>
      <c r="AI833" s="20"/>
      <c r="AJ833" s="246"/>
      <c r="AK833" s="246"/>
      <c r="AL833" s="19"/>
      <c r="AM833" s="7"/>
      <c r="AN833" s="7"/>
      <c r="AO833" s="239"/>
      <c r="AP833" s="230"/>
      <c r="AQ833" s="233"/>
      <c r="AR833" s="236"/>
      <c r="AS833" s="230"/>
      <c r="AT833" s="233"/>
      <c r="AU833" s="236"/>
      <c r="AV833" s="230"/>
      <c r="AW833" s="233"/>
      <c r="AX833" s="236"/>
      <c r="AY833" s="230"/>
      <c r="AZ833" s="233"/>
      <c r="BA833" s="236"/>
      <c r="BB833" s="230"/>
      <c r="BC833" s="233"/>
      <c r="BD833" s="298"/>
      <c r="BE833" s="301"/>
      <c r="BF833" s="301"/>
      <c r="BG833" s="304"/>
    </row>
    <row r="834" spans="2:60" ht="28.15" hidden="1" customHeight="1" thickBot="1">
      <c r="B834" s="18"/>
      <c r="C834" s="271"/>
      <c r="D834" s="17"/>
      <c r="E834" s="16"/>
      <c r="F834" s="16"/>
      <c r="G834" s="15"/>
      <c r="H834" s="258"/>
      <c r="I834" s="272"/>
      <c r="J834" s="272"/>
      <c r="K834" s="272"/>
      <c r="L834" s="12" t="s">
        <v>53</v>
      </c>
      <c r="M834" s="11"/>
      <c r="N834" s="12" t="s">
        <v>52</v>
      </c>
      <c r="O834" s="11"/>
      <c r="P834" s="12" t="s">
        <v>51</v>
      </c>
      <c r="Q834" s="11"/>
      <c r="R834" s="12" t="s">
        <v>50</v>
      </c>
      <c r="S834" s="11"/>
      <c r="T834" s="12">
        <v>20</v>
      </c>
      <c r="U834" s="11"/>
      <c r="V834" s="12" t="s">
        <v>49</v>
      </c>
      <c r="W834" s="11"/>
      <c r="X834" s="12" t="s">
        <v>48</v>
      </c>
      <c r="Y834" s="11"/>
      <c r="Z834" s="12" t="s">
        <v>47</v>
      </c>
      <c r="AA834" s="11"/>
      <c r="AB834" s="14" t="s">
        <v>46</v>
      </c>
      <c r="AC834" s="13"/>
      <c r="AD834" s="12" t="s">
        <v>45</v>
      </c>
      <c r="AE834" s="11"/>
      <c r="AF834" s="10"/>
      <c r="AG834" s="11"/>
      <c r="AH834" s="10"/>
      <c r="AI834" s="9"/>
      <c r="AJ834" s="247"/>
      <c r="AK834" s="247"/>
      <c r="AL834" s="8"/>
      <c r="AM834" s="7"/>
      <c r="AN834" s="7"/>
      <c r="AO834" s="240"/>
      <c r="AP834" s="231"/>
      <c r="AQ834" s="234"/>
      <c r="AR834" s="237"/>
      <c r="AS834" s="231"/>
      <c r="AT834" s="234"/>
      <c r="AU834" s="237"/>
      <c r="AV834" s="231"/>
      <c r="AW834" s="234"/>
      <c r="AX834" s="237"/>
      <c r="AY834" s="231"/>
      <c r="AZ834" s="234"/>
      <c r="BA834" s="237"/>
      <c r="BB834" s="231"/>
      <c r="BC834" s="234"/>
      <c r="BD834" s="299"/>
      <c r="BE834" s="302"/>
      <c r="BF834" s="302"/>
      <c r="BG834" s="305"/>
    </row>
    <row r="835" spans="2:60" ht="85.9" hidden="1" customHeight="1" thickBot="1">
      <c r="B835" s="94" t="s">
        <v>119</v>
      </c>
      <c r="C835" s="83" t="s">
        <v>118</v>
      </c>
      <c r="D835" s="88" t="s">
        <v>117</v>
      </c>
      <c r="E835" s="93" t="s">
        <v>116</v>
      </c>
      <c r="F835" s="92"/>
      <c r="G835" s="91"/>
      <c r="H835" s="90" t="s">
        <v>115</v>
      </c>
      <c r="I835" s="88" t="s">
        <v>43</v>
      </c>
      <c r="J835" s="88" t="s">
        <v>114</v>
      </c>
      <c r="K835" s="88" t="s">
        <v>44</v>
      </c>
      <c r="L835" s="227" t="s">
        <v>113</v>
      </c>
      <c r="M835" s="270"/>
      <c r="N835" s="227" t="s">
        <v>112</v>
      </c>
      <c r="O835" s="270"/>
      <c r="P835" s="227" t="s">
        <v>112</v>
      </c>
      <c r="Q835" s="228"/>
      <c r="R835" s="227" t="s">
        <v>112</v>
      </c>
      <c r="S835" s="228"/>
      <c r="T835" s="227" t="s">
        <v>112</v>
      </c>
      <c r="U835" s="228"/>
      <c r="V835" s="227" t="s">
        <v>112</v>
      </c>
      <c r="W835" s="228"/>
      <c r="X835" s="227" t="s">
        <v>112</v>
      </c>
      <c r="Y835" s="228"/>
      <c r="Z835" s="227" t="s">
        <v>112</v>
      </c>
      <c r="AA835" s="228"/>
      <c r="AB835" s="227" t="s">
        <v>112</v>
      </c>
      <c r="AC835" s="228"/>
      <c r="AD835" s="227" t="s">
        <v>112</v>
      </c>
      <c r="AE835" s="228"/>
      <c r="AF835" s="244" t="s">
        <v>111</v>
      </c>
      <c r="AG835" s="228"/>
      <c r="AH835" s="90" t="s">
        <v>110</v>
      </c>
      <c r="AI835" s="89" t="s">
        <v>109</v>
      </c>
      <c r="AJ835" s="88" t="s">
        <v>108</v>
      </c>
      <c r="AK835" s="88" t="s">
        <v>107</v>
      </c>
      <c r="AL835" s="87" t="s">
        <v>106</v>
      </c>
      <c r="AM835" s="86"/>
      <c r="AN835" s="86"/>
      <c r="AO835" s="84" t="s">
        <v>105</v>
      </c>
      <c r="AP835" s="83" t="s">
        <v>104</v>
      </c>
      <c r="AQ835" s="82" t="s">
        <v>103</v>
      </c>
      <c r="AR835" s="84" t="s">
        <v>102</v>
      </c>
      <c r="AS835" s="83" t="s">
        <v>101</v>
      </c>
      <c r="AT835" s="82" t="s">
        <v>100</v>
      </c>
      <c r="AU835" s="84" t="s">
        <v>99</v>
      </c>
      <c r="AV835" s="83" t="s">
        <v>98</v>
      </c>
      <c r="AW835" s="85" t="s">
        <v>97</v>
      </c>
      <c r="AX835" s="84" t="s">
        <v>96</v>
      </c>
      <c r="AY835" s="83" t="s">
        <v>95</v>
      </c>
      <c r="AZ835" s="82" t="s">
        <v>94</v>
      </c>
      <c r="BA835" s="84" t="s">
        <v>93</v>
      </c>
      <c r="BB835" s="83" t="s">
        <v>92</v>
      </c>
      <c r="BC835" s="82" t="s">
        <v>91</v>
      </c>
      <c r="BD835" s="81" t="s">
        <v>90</v>
      </c>
      <c r="BE835" s="80" t="s">
        <v>89</v>
      </c>
      <c r="BF835" s="80" t="s">
        <v>88</v>
      </c>
      <c r="BG835" s="79" t="s">
        <v>87</v>
      </c>
    </row>
    <row r="836" spans="2:60" ht="48" hidden="1" thickBot="1">
      <c r="B836" s="78" t="s">
        <v>123</v>
      </c>
      <c r="C836" s="77"/>
      <c r="D836" s="76"/>
      <c r="E836" s="267"/>
      <c r="F836" s="268"/>
      <c r="G836" s="269"/>
      <c r="H836" s="75" t="s">
        <v>85</v>
      </c>
      <c r="I836" s="74"/>
      <c r="J836" s="74"/>
      <c r="K836" s="73"/>
      <c r="L836" s="72"/>
      <c r="M836" s="68"/>
      <c r="N836" s="72"/>
      <c r="O836" s="68"/>
      <c r="P836" s="72"/>
      <c r="Q836" s="68"/>
      <c r="R836" s="72"/>
      <c r="S836" s="68"/>
      <c r="T836" s="72"/>
      <c r="U836" s="68"/>
      <c r="V836" s="72"/>
      <c r="W836" s="68"/>
      <c r="X836" s="72"/>
      <c r="Y836" s="68"/>
      <c r="Z836" s="72"/>
      <c r="AA836" s="71"/>
      <c r="AB836" s="70"/>
      <c r="AC836" s="70"/>
      <c r="AD836" s="70"/>
      <c r="AE836" s="70"/>
      <c r="AF836" s="69" t="s">
        <v>84</v>
      </c>
      <c r="AG836" s="68"/>
      <c r="AH836" s="68"/>
      <c r="AI836" s="68"/>
      <c r="AJ836" s="67"/>
      <c r="AK836" s="67"/>
      <c r="AL836" s="66"/>
      <c r="AM836" s="65"/>
      <c r="AN836" s="65"/>
      <c r="AO836" s="64">
        <f t="shared" ref="AO836:BG836" si="59">SUM(AO837:AO848)</f>
        <v>0</v>
      </c>
      <c r="AP836" s="63">
        <f t="shared" si="59"/>
        <v>0</v>
      </c>
      <c r="AQ836" s="62">
        <f t="shared" si="59"/>
        <v>0</v>
      </c>
      <c r="AR836" s="64">
        <f t="shared" si="59"/>
        <v>0</v>
      </c>
      <c r="AS836" s="63">
        <f t="shared" si="59"/>
        <v>0</v>
      </c>
      <c r="AT836" s="62">
        <f t="shared" si="59"/>
        <v>0</v>
      </c>
      <c r="AU836" s="64">
        <f t="shared" si="59"/>
        <v>0</v>
      </c>
      <c r="AV836" s="63">
        <f t="shared" si="59"/>
        <v>0</v>
      </c>
      <c r="AW836" s="62">
        <f t="shared" si="59"/>
        <v>0</v>
      </c>
      <c r="AX836" s="64">
        <f t="shared" si="59"/>
        <v>0</v>
      </c>
      <c r="AY836" s="63">
        <f t="shared" si="59"/>
        <v>0</v>
      </c>
      <c r="AZ836" s="62">
        <f t="shared" si="59"/>
        <v>0</v>
      </c>
      <c r="BA836" s="64">
        <f t="shared" si="59"/>
        <v>0</v>
      </c>
      <c r="BB836" s="63">
        <f t="shared" si="59"/>
        <v>0</v>
      </c>
      <c r="BC836" s="62">
        <f t="shared" si="59"/>
        <v>0</v>
      </c>
      <c r="BD836" s="61">
        <f t="shared" si="59"/>
        <v>0</v>
      </c>
      <c r="BE836" s="60">
        <f t="shared" si="59"/>
        <v>0</v>
      </c>
      <c r="BF836" s="60">
        <f t="shared" si="59"/>
        <v>0</v>
      </c>
      <c r="BG836" s="59">
        <f t="shared" si="59"/>
        <v>0</v>
      </c>
      <c r="BH836" s="58" t="s">
        <v>83</v>
      </c>
    </row>
    <row r="837" spans="2:60" ht="28.15" hidden="1" customHeight="1">
      <c r="B837" s="29"/>
      <c r="C837" s="263">
        <v>1</v>
      </c>
      <c r="D837" s="47"/>
      <c r="E837" s="46"/>
      <c r="F837" s="46"/>
      <c r="G837" s="45"/>
      <c r="H837" s="255"/>
      <c r="I837" s="259"/>
      <c r="J837" s="259"/>
      <c r="K837" s="259"/>
      <c r="L837" s="42" t="s">
        <v>82</v>
      </c>
      <c r="M837" s="41"/>
      <c r="N837" s="42" t="s">
        <v>81</v>
      </c>
      <c r="O837" s="41"/>
      <c r="P837" s="42" t="s">
        <v>80</v>
      </c>
      <c r="Q837" s="41"/>
      <c r="R837" s="42" t="s">
        <v>79</v>
      </c>
      <c r="S837" s="41"/>
      <c r="T837" s="42" t="s">
        <v>78</v>
      </c>
      <c r="U837" s="41"/>
      <c r="V837" s="42" t="s">
        <v>77</v>
      </c>
      <c r="W837" s="41"/>
      <c r="X837" s="42" t="s">
        <v>76</v>
      </c>
      <c r="Y837" s="41"/>
      <c r="Z837" s="42" t="s">
        <v>75</v>
      </c>
      <c r="AA837" s="41"/>
      <c r="AB837" s="44" t="s">
        <v>74</v>
      </c>
      <c r="AC837" s="43"/>
      <c r="AD837" s="42" t="s">
        <v>73</v>
      </c>
      <c r="AE837" s="41"/>
      <c r="AF837" s="40"/>
      <c r="AG837" s="41"/>
      <c r="AH837" s="40"/>
      <c r="AI837" s="39"/>
      <c r="AJ837" s="245"/>
      <c r="AK837" s="245"/>
      <c r="AL837" s="38"/>
      <c r="AM837" s="7"/>
      <c r="AN837" s="7"/>
      <c r="AO837" s="238">
        <f>SUMPRODUCT(LEN($M837:$AE840)-LEN(SUBSTITUTE($M837:$AE840,"A", "")))</f>
        <v>0</v>
      </c>
      <c r="AP837" s="229">
        <f>SUMPRODUCT(LEN($AH837:$AH840)-LEN(SUBSTITUTE($AH837:$AH840,"A", "")))</f>
        <v>0</v>
      </c>
      <c r="AQ837" s="232">
        <f>SUMPRODUCT(LEN($AG837:$AG840)-LEN(SUBSTITUTE($AG837:$AG840,"A", "")))</f>
        <v>0</v>
      </c>
      <c r="AR837" s="235">
        <f>SUMPRODUCT(LEN($M837:$AE840)-LEN(SUBSTITUTE($M837:$AE840,"S", "")))</f>
        <v>0</v>
      </c>
      <c r="AS837" s="229">
        <f>SUMPRODUCT(LEN($AH837:$AH840)-LEN(SUBSTITUTE($AH837:$AH840,"S", "")))</f>
        <v>0</v>
      </c>
      <c r="AT837" s="232">
        <f>SUMPRODUCT(LEN($AG837:$AG840)-LEN(SUBSTITUTE($AG837:$AG840,"S", "")))</f>
        <v>0</v>
      </c>
      <c r="AU837" s="235">
        <f>SUMPRODUCT(LEN($M837:$AE840)-LEN(SUBSTITUTE($M837:$AE840,"F", "")))</f>
        <v>0</v>
      </c>
      <c r="AV837" s="229">
        <f>SUMPRODUCT(LEN($AH837:$AH840)-LEN(SUBSTITUTE($AH837:$AH840,"F", "")))</f>
        <v>0</v>
      </c>
      <c r="AW837" s="232">
        <f>SUMPRODUCT(LEN($AG837:$AG840)-LEN(SUBSTITUTE($AG837:$AG840,"F", "")))</f>
        <v>0</v>
      </c>
      <c r="AX837" s="235">
        <f>SUMPRODUCT(LEN($M837:$AE840)-LEN(SUBSTITUTE($M837:$AE840,"G", "")))</f>
        <v>0</v>
      </c>
      <c r="AY837" s="229">
        <f>SUMPRODUCT(LEN($AH837:$AH840)-LEN(SUBSTITUTE($AH837:$AH840,"G", "")))</f>
        <v>0</v>
      </c>
      <c r="AZ837" s="232">
        <f>SUMPRODUCT(LEN($AG837:$AG840)-LEN(SUBSTITUTE($AG837:$AG840,"G", "")))</f>
        <v>0</v>
      </c>
      <c r="BA837" s="235">
        <f>SUMPRODUCT(LEN($M837:$AE840)-LEN(SUBSTITUTE($M837:$AE840,"M", "")))</f>
        <v>0</v>
      </c>
      <c r="BB837" s="229">
        <f>SUMPRODUCT(LEN($AH837:$AH840)-LEN(SUBSTITUTE($AH837:$AH840,"M", "")))</f>
        <v>0</v>
      </c>
      <c r="BC837" s="232">
        <f>SUMPRODUCT(LEN($AG837:$AG840)-LEN(SUBSTITUTE($AG837:$AG840,"M", "")))</f>
        <v>0</v>
      </c>
      <c r="BD837" s="297">
        <f>SUMPRODUCT(LEN($AI837:$AI840)-LEN(SUBSTITUTE($AI837:$AI840,"S", "")))</f>
        <v>0</v>
      </c>
      <c r="BE837" s="300">
        <f>SUMPRODUCT(LEN($AI837:$AI840)-LEN(SUBSTITUTE($AI837:$AI840,"F", "")))</f>
        <v>0</v>
      </c>
      <c r="BF837" s="300">
        <f>SUMPRODUCT(LEN($AI837:$AI840)-LEN(SUBSTITUTE($AI837:$AI840,"G", "")))</f>
        <v>0</v>
      </c>
      <c r="BG837" s="303">
        <f>SUMPRODUCT(LEN($AI837:$AI840)-LEN(SUBSTITUTE($AI837:$AI840,"M", "")))</f>
        <v>0</v>
      </c>
    </row>
    <row r="838" spans="2:60" ht="28.15" hidden="1" customHeight="1" thickBot="1">
      <c r="B838" s="29"/>
      <c r="C838" s="264"/>
      <c r="D838" s="37"/>
      <c r="E838" s="36"/>
      <c r="F838" s="36"/>
      <c r="G838" s="35"/>
      <c r="H838" s="256"/>
      <c r="I838" s="260"/>
      <c r="J838" s="260"/>
      <c r="K838" s="260"/>
      <c r="L838" s="32" t="s">
        <v>72</v>
      </c>
      <c r="M838" s="31"/>
      <c r="N838" s="32" t="s">
        <v>71</v>
      </c>
      <c r="O838" s="31"/>
      <c r="P838" s="32" t="s">
        <v>70</v>
      </c>
      <c r="Q838" s="31"/>
      <c r="R838" s="32" t="s">
        <v>69</v>
      </c>
      <c r="S838" s="31"/>
      <c r="T838" s="32" t="s">
        <v>68</v>
      </c>
      <c r="U838" s="31"/>
      <c r="V838" s="32" t="s">
        <v>67</v>
      </c>
      <c r="W838" s="31"/>
      <c r="X838" s="32" t="s">
        <v>66</v>
      </c>
      <c r="Y838" s="31"/>
      <c r="Z838" s="32" t="s">
        <v>65</v>
      </c>
      <c r="AA838" s="31"/>
      <c r="AB838" s="34" t="s">
        <v>64</v>
      </c>
      <c r="AC838" s="33"/>
      <c r="AD838" s="32" t="s">
        <v>63</v>
      </c>
      <c r="AE838" s="31"/>
      <c r="AF838" s="30"/>
      <c r="AG838" s="31"/>
      <c r="AH838" s="30"/>
      <c r="AI838" s="20"/>
      <c r="AJ838" s="246"/>
      <c r="AK838" s="246"/>
      <c r="AL838" s="19"/>
      <c r="AM838" s="7"/>
      <c r="AN838" s="7"/>
      <c r="AO838" s="239"/>
      <c r="AP838" s="230"/>
      <c r="AQ838" s="233"/>
      <c r="AR838" s="236"/>
      <c r="AS838" s="230"/>
      <c r="AT838" s="233"/>
      <c r="AU838" s="236"/>
      <c r="AV838" s="230"/>
      <c r="AW838" s="233"/>
      <c r="AX838" s="236"/>
      <c r="AY838" s="230"/>
      <c r="AZ838" s="233"/>
      <c r="BA838" s="236"/>
      <c r="BB838" s="230"/>
      <c r="BC838" s="233"/>
      <c r="BD838" s="298"/>
      <c r="BE838" s="301"/>
      <c r="BF838" s="301"/>
      <c r="BG838" s="304"/>
    </row>
    <row r="839" spans="2:60" ht="28.15" hidden="1" customHeight="1">
      <c r="B839" s="29"/>
      <c r="C839" s="265"/>
      <c r="D839" s="28"/>
      <c r="E839" s="27"/>
      <c r="F839" s="27"/>
      <c r="G839" s="26"/>
      <c r="H839" s="257"/>
      <c r="I839" s="261"/>
      <c r="J839" s="261"/>
      <c r="K839" s="261"/>
      <c r="L839" s="23" t="s">
        <v>62</v>
      </c>
      <c r="M839" s="22"/>
      <c r="N839" s="23" t="s">
        <v>61</v>
      </c>
      <c r="O839" s="22"/>
      <c r="P839" s="23" t="s">
        <v>60</v>
      </c>
      <c r="Q839" s="22"/>
      <c r="R839" s="23" t="s">
        <v>59</v>
      </c>
      <c r="S839" s="22"/>
      <c r="T839" s="23" t="s">
        <v>58</v>
      </c>
      <c r="U839" s="22"/>
      <c r="V839" s="23" t="s">
        <v>57</v>
      </c>
      <c r="W839" s="22"/>
      <c r="X839" s="23" t="s">
        <v>56</v>
      </c>
      <c r="Y839" s="22"/>
      <c r="Z839" s="23" t="s">
        <v>55</v>
      </c>
      <c r="AA839" s="22"/>
      <c r="AB839" s="25" t="s">
        <v>54</v>
      </c>
      <c r="AC839" s="24"/>
      <c r="AD839" s="23">
        <v>39</v>
      </c>
      <c r="AE839" s="22"/>
      <c r="AF839" s="21"/>
      <c r="AG839" s="22"/>
      <c r="AH839" s="21"/>
      <c r="AI839" s="20"/>
      <c r="AJ839" s="246"/>
      <c r="AK839" s="246"/>
      <c r="AL839" s="19"/>
      <c r="AM839" s="7"/>
      <c r="AN839" s="7"/>
      <c r="AO839" s="239"/>
      <c r="AP839" s="230"/>
      <c r="AQ839" s="233"/>
      <c r="AR839" s="236"/>
      <c r="AS839" s="230"/>
      <c r="AT839" s="233"/>
      <c r="AU839" s="236"/>
      <c r="AV839" s="230"/>
      <c r="AW839" s="233"/>
      <c r="AX839" s="236"/>
      <c r="AY839" s="230"/>
      <c r="AZ839" s="233"/>
      <c r="BA839" s="236"/>
      <c r="BB839" s="230"/>
      <c r="BC839" s="233"/>
      <c r="BD839" s="298"/>
      <c r="BE839" s="301"/>
      <c r="BF839" s="301"/>
      <c r="BG839" s="304"/>
    </row>
    <row r="840" spans="2:60" ht="28.15" hidden="1" customHeight="1" thickBot="1">
      <c r="B840" s="29"/>
      <c r="C840" s="266"/>
      <c r="D840" s="57"/>
      <c r="E840" s="56"/>
      <c r="F840" s="56"/>
      <c r="G840" s="55"/>
      <c r="H840" s="258"/>
      <c r="I840" s="262"/>
      <c r="J840" s="262"/>
      <c r="K840" s="262"/>
      <c r="L840" s="52" t="s">
        <v>53</v>
      </c>
      <c r="M840" s="51"/>
      <c r="N840" s="52" t="s">
        <v>52</v>
      </c>
      <c r="O840" s="51"/>
      <c r="P840" s="52" t="s">
        <v>51</v>
      </c>
      <c r="Q840" s="51"/>
      <c r="R840" s="52" t="s">
        <v>50</v>
      </c>
      <c r="S840" s="51"/>
      <c r="T840" s="52">
        <v>20</v>
      </c>
      <c r="U840" s="51"/>
      <c r="V840" s="52" t="s">
        <v>49</v>
      </c>
      <c r="W840" s="51"/>
      <c r="X840" s="52" t="s">
        <v>48</v>
      </c>
      <c r="Y840" s="51"/>
      <c r="Z840" s="52" t="s">
        <v>47</v>
      </c>
      <c r="AA840" s="51"/>
      <c r="AB840" s="54" t="s">
        <v>46</v>
      </c>
      <c r="AC840" s="53"/>
      <c r="AD840" s="52" t="s">
        <v>45</v>
      </c>
      <c r="AE840" s="51"/>
      <c r="AF840" s="50"/>
      <c r="AG840" s="51"/>
      <c r="AH840" s="50"/>
      <c r="AI840" s="49"/>
      <c r="AJ840" s="248"/>
      <c r="AK840" s="248"/>
      <c r="AL840" s="48"/>
      <c r="AM840" s="7"/>
      <c r="AN840" s="7"/>
      <c r="AO840" s="240"/>
      <c r="AP840" s="231"/>
      <c r="AQ840" s="234"/>
      <c r="AR840" s="237"/>
      <c r="AS840" s="231"/>
      <c r="AT840" s="234"/>
      <c r="AU840" s="237"/>
      <c r="AV840" s="231"/>
      <c r="AW840" s="234"/>
      <c r="AX840" s="237"/>
      <c r="AY840" s="231"/>
      <c r="AZ840" s="234"/>
      <c r="BA840" s="237"/>
      <c r="BB840" s="231"/>
      <c r="BC840" s="234"/>
      <c r="BD840" s="299"/>
      <c r="BE840" s="302"/>
      <c r="BF840" s="302"/>
      <c r="BG840" s="305"/>
    </row>
    <row r="841" spans="2:60" ht="28.15" hidden="1" customHeight="1">
      <c r="B841" s="29"/>
      <c r="C841" s="263">
        <v>2</v>
      </c>
      <c r="D841" s="47"/>
      <c r="E841" s="46"/>
      <c r="F841" s="46"/>
      <c r="G841" s="45"/>
      <c r="H841" s="255"/>
      <c r="I841" s="259"/>
      <c r="J841" s="259"/>
      <c r="K841" s="259"/>
      <c r="L841" s="42" t="s">
        <v>82</v>
      </c>
      <c r="M841" s="41"/>
      <c r="N841" s="42" t="s">
        <v>81</v>
      </c>
      <c r="O841" s="41"/>
      <c r="P841" s="42" t="s">
        <v>80</v>
      </c>
      <c r="Q841" s="41"/>
      <c r="R841" s="42" t="s">
        <v>79</v>
      </c>
      <c r="S841" s="41"/>
      <c r="T841" s="42" t="s">
        <v>78</v>
      </c>
      <c r="U841" s="41"/>
      <c r="V841" s="42" t="s">
        <v>77</v>
      </c>
      <c r="W841" s="41"/>
      <c r="X841" s="42" t="s">
        <v>76</v>
      </c>
      <c r="Y841" s="41"/>
      <c r="Z841" s="42" t="s">
        <v>75</v>
      </c>
      <c r="AA841" s="41"/>
      <c r="AB841" s="44" t="s">
        <v>74</v>
      </c>
      <c r="AC841" s="43"/>
      <c r="AD841" s="42" t="s">
        <v>73</v>
      </c>
      <c r="AE841" s="41"/>
      <c r="AF841" s="40"/>
      <c r="AG841" s="41"/>
      <c r="AH841" s="40"/>
      <c r="AI841" s="39"/>
      <c r="AJ841" s="249"/>
      <c r="AK841" s="252"/>
      <c r="AL841" s="38"/>
      <c r="AM841" s="7"/>
      <c r="AN841" s="7"/>
      <c r="AO841" s="238">
        <f>SUMPRODUCT(LEN($M841:$AE844)-LEN(SUBSTITUTE($M841:$AE844,"A", "")))</f>
        <v>0</v>
      </c>
      <c r="AP841" s="229">
        <f>SUMPRODUCT(LEN($AH841:$AH844)-LEN(SUBSTITUTE($AH841:$AH844,"A", "")))</f>
        <v>0</v>
      </c>
      <c r="AQ841" s="232">
        <f>SUMPRODUCT(LEN($AG841:$AG844)-LEN(SUBSTITUTE($AG841:$AG844,"A", "")))</f>
        <v>0</v>
      </c>
      <c r="AR841" s="235">
        <f>SUMPRODUCT(LEN($M841:$AE844)-LEN(SUBSTITUTE($M841:$AE844,"S", "")))</f>
        <v>0</v>
      </c>
      <c r="AS841" s="229">
        <f>SUMPRODUCT(LEN($AH841:$AH844)-LEN(SUBSTITUTE($AH841:$AH844,"S", "")))</f>
        <v>0</v>
      </c>
      <c r="AT841" s="232">
        <f>SUMPRODUCT(LEN($AG841:$AG844)-LEN(SUBSTITUTE($AG841:$AG844,"S", "")))</f>
        <v>0</v>
      </c>
      <c r="AU841" s="235">
        <f>SUMPRODUCT(LEN($M841:$AE844)-LEN(SUBSTITUTE($M841:$AE844,"F", "")))</f>
        <v>0</v>
      </c>
      <c r="AV841" s="229">
        <f>SUMPRODUCT(LEN($AH841:$AH844)-LEN(SUBSTITUTE($AH841:$AH844,"F", "")))</f>
        <v>0</v>
      </c>
      <c r="AW841" s="232">
        <f>SUMPRODUCT(LEN($AG841:$AG844)-LEN(SUBSTITUTE($AG841:$AG844,"F", "")))</f>
        <v>0</v>
      </c>
      <c r="AX841" s="235">
        <f>SUMPRODUCT(LEN($M841:$AE844)-LEN(SUBSTITUTE($M841:$AE844,"G", "")))</f>
        <v>0</v>
      </c>
      <c r="AY841" s="229">
        <f>SUMPRODUCT(LEN($AH841:$AH844)-LEN(SUBSTITUTE($AH841:$AH844,"G", "")))</f>
        <v>0</v>
      </c>
      <c r="AZ841" s="232">
        <f>SUMPRODUCT(LEN($AG841:$AG844)-LEN(SUBSTITUTE($AG841:$AG844,"G", "")))</f>
        <v>0</v>
      </c>
      <c r="BA841" s="235">
        <f>SUMPRODUCT(LEN($M841:$AE844)-LEN(SUBSTITUTE($M841:$AE844,"M", "")))</f>
        <v>0</v>
      </c>
      <c r="BB841" s="229">
        <f>SUMPRODUCT(LEN($AH841:$AH844)-LEN(SUBSTITUTE($AH841:$AH844,"M", "")))</f>
        <v>0</v>
      </c>
      <c r="BC841" s="232">
        <f>SUMPRODUCT(LEN($AG841:$AG844)-LEN(SUBSTITUTE($AG841:$AG844,"M", "")))</f>
        <v>0</v>
      </c>
      <c r="BD841" s="297">
        <f>SUMPRODUCT(LEN($AI841:$AI844)-LEN(SUBSTITUTE($AI841:$AI844,"S", "")))</f>
        <v>0</v>
      </c>
      <c r="BE841" s="300">
        <f>SUMPRODUCT(LEN($AI841:$AI844)-LEN(SUBSTITUTE($AI841:$AI844,"F", "")))</f>
        <v>0</v>
      </c>
      <c r="BF841" s="300">
        <f>SUMPRODUCT(LEN($AI841:$AI844)-LEN(SUBSTITUTE($AI841:$AI844,"G", "")))</f>
        <v>0</v>
      </c>
      <c r="BG841" s="303">
        <f>SUMPRODUCT(LEN($AI841:$AI844)-LEN(SUBSTITUTE($AI841:$AI844,"M", "")))</f>
        <v>0</v>
      </c>
    </row>
    <row r="842" spans="2:60" ht="28.15" hidden="1" customHeight="1" thickBot="1">
      <c r="B842" s="29"/>
      <c r="C842" s="264"/>
      <c r="D842" s="37"/>
      <c r="E842" s="36"/>
      <c r="F842" s="36"/>
      <c r="G842" s="35"/>
      <c r="H842" s="256"/>
      <c r="I842" s="260"/>
      <c r="J842" s="260"/>
      <c r="K842" s="260"/>
      <c r="L842" s="32" t="s">
        <v>72</v>
      </c>
      <c r="M842" s="31"/>
      <c r="N842" s="32" t="s">
        <v>71</v>
      </c>
      <c r="O842" s="31"/>
      <c r="P842" s="32" t="s">
        <v>70</v>
      </c>
      <c r="Q842" s="31"/>
      <c r="R842" s="32" t="s">
        <v>69</v>
      </c>
      <c r="S842" s="31"/>
      <c r="T842" s="32" t="s">
        <v>68</v>
      </c>
      <c r="U842" s="31"/>
      <c r="V842" s="32" t="s">
        <v>67</v>
      </c>
      <c r="W842" s="31"/>
      <c r="X842" s="32" t="s">
        <v>66</v>
      </c>
      <c r="Y842" s="31"/>
      <c r="Z842" s="32" t="s">
        <v>65</v>
      </c>
      <c r="AA842" s="31"/>
      <c r="AB842" s="34" t="s">
        <v>64</v>
      </c>
      <c r="AC842" s="33"/>
      <c r="AD842" s="32" t="s">
        <v>63</v>
      </c>
      <c r="AE842" s="31"/>
      <c r="AF842" s="30"/>
      <c r="AG842" s="31"/>
      <c r="AH842" s="30"/>
      <c r="AI842" s="20"/>
      <c r="AJ842" s="250"/>
      <c r="AK842" s="253"/>
      <c r="AL842" s="19"/>
      <c r="AM842" s="7"/>
      <c r="AN842" s="7"/>
      <c r="AO842" s="239"/>
      <c r="AP842" s="230"/>
      <c r="AQ842" s="233"/>
      <c r="AR842" s="236"/>
      <c r="AS842" s="230"/>
      <c r="AT842" s="233"/>
      <c r="AU842" s="236"/>
      <c r="AV842" s="230"/>
      <c r="AW842" s="233"/>
      <c r="AX842" s="236"/>
      <c r="AY842" s="230"/>
      <c r="AZ842" s="233"/>
      <c r="BA842" s="236"/>
      <c r="BB842" s="230"/>
      <c r="BC842" s="233"/>
      <c r="BD842" s="298"/>
      <c r="BE842" s="301"/>
      <c r="BF842" s="301"/>
      <c r="BG842" s="304"/>
    </row>
    <row r="843" spans="2:60" ht="28.15" hidden="1" customHeight="1">
      <c r="B843" s="29"/>
      <c r="C843" s="265"/>
      <c r="D843" s="28"/>
      <c r="E843" s="27"/>
      <c r="F843" s="27"/>
      <c r="G843" s="26"/>
      <c r="H843" s="257"/>
      <c r="I843" s="261"/>
      <c r="J843" s="261"/>
      <c r="K843" s="261"/>
      <c r="L843" s="23" t="s">
        <v>62</v>
      </c>
      <c r="M843" s="22"/>
      <c r="N843" s="23" t="s">
        <v>61</v>
      </c>
      <c r="O843" s="22"/>
      <c r="P843" s="23" t="s">
        <v>60</v>
      </c>
      <c r="Q843" s="22"/>
      <c r="R843" s="23" t="s">
        <v>59</v>
      </c>
      <c r="S843" s="22"/>
      <c r="T843" s="23" t="s">
        <v>58</v>
      </c>
      <c r="U843" s="22"/>
      <c r="V843" s="23" t="s">
        <v>57</v>
      </c>
      <c r="W843" s="22"/>
      <c r="X843" s="23" t="s">
        <v>56</v>
      </c>
      <c r="Y843" s="22"/>
      <c r="Z843" s="23" t="s">
        <v>55</v>
      </c>
      <c r="AA843" s="22"/>
      <c r="AB843" s="25" t="s">
        <v>54</v>
      </c>
      <c r="AC843" s="24"/>
      <c r="AD843" s="23">
        <v>39</v>
      </c>
      <c r="AE843" s="22"/>
      <c r="AF843" s="21"/>
      <c r="AG843" s="22"/>
      <c r="AH843" s="21"/>
      <c r="AI843" s="20"/>
      <c r="AJ843" s="250"/>
      <c r="AK843" s="253"/>
      <c r="AL843" s="19"/>
      <c r="AM843" s="7"/>
      <c r="AN843" s="7"/>
      <c r="AO843" s="239"/>
      <c r="AP843" s="230"/>
      <c r="AQ843" s="233"/>
      <c r="AR843" s="236"/>
      <c r="AS843" s="230"/>
      <c r="AT843" s="233"/>
      <c r="AU843" s="236"/>
      <c r="AV843" s="230"/>
      <c r="AW843" s="233"/>
      <c r="AX843" s="236"/>
      <c r="AY843" s="230"/>
      <c r="AZ843" s="233"/>
      <c r="BA843" s="236"/>
      <c r="BB843" s="230"/>
      <c r="BC843" s="233"/>
      <c r="BD843" s="298"/>
      <c r="BE843" s="301"/>
      <c r="BF843" s="301"/>
      <c r="BG843" s="304"/>
    </row>
    <row r="844" spans="2:60" ht="28.15" hidden="1" customHeight="1" thickBot="1">
      <c r="B844" s="29"/>
      <c r="C844" s="266"/>
      <c r="D844" s="57"/>
      <c r="E844" s="56"/>
      <c r="F844" s="56"/>
      <c r="G844" s="55"/>
      <c r="H844" s="258"/>
      <c r="I844" s="262"/>
      <c r="J844" s="262"/>
      <c r="K844" s="262"/>
      <c r="L844" s="52" t="s">
        <v>53</v>
      </c>
      <c r="M844" s="51"/>
      <c r="N844" s="52" t="s">
        <v>52</v>
      </c>
      <c r="O844" s="51"/>
      <c r="P844" s="52" t="s">
        <v>51</v>
      </c>
      <c r="Q844" s="51"/>
      <c r="R844" s="52" t="s">
        <v>50</v>
      </c>
      <c r="S844" s="51"/>
      <c r="T844" s="52">
        <v>20</v>
      </c>
      <c r="U844" s="51"/>
      <c r="V844" s="52" t="s">
        <v>49</v>
      </c>
      <c r="W844" s="51"/>
      <c r="X844" s="52" t="s">
        <v>48</v>
      </c>
      <c r="Y844" s="51"/>
      <c r="Z844" s="52" t="s">
        <v>47</v>
      </c>
      <c r="AA844" s="51"/>
      <c r="AB844" s="54" t="s">
        <v>46</v>
      </c>
      <c r="AC844" s="53"/>
      <c r="AD844" s="52" t="s">
        <v>45</v>
      </c>
      <c r="AE844" s="51"/>
      <c r="AF844" s="50"/>
      <c r="AG844" s="51"/>
      <c r="AH844" s="50"/>
      <c r="AI844" s="49"/>
      <c r="AJ844" s="251"/>
      <c r="AK844" s="254"/>
      <c r="AL844" s="48"/>
      <c r="AM844" s="7"/>
      <c r="AN844" s="7"/>
      <c r="AO844" s="240"/>
      <c r="AP844" s="231"/>
      <c r="AQ844" s="234"/>
      <c r="AR844" s="237"/>
      <c r="AS844" s="231"/>
      <c r="AT844" s="234"/>
      <c r="AU844" s="237"/>
      <c r="AV844" s="231"/>
      <c r="AW844" s="234"/>
      <c r="AX844" s="237"/>
      <c r="AY844" s="231"/>
      <c r="AZ844" s="234"/>
      <c r="BA844" s="237"/>
      <c r="BB844" s="231"/>
      <c r="BC844" s="234"/>
      <c r="BD844" s="299"/>
      <c r="BE844" s="302"/>
      <c r="BF844" s="302"/>
      <c r="BG844" s="305"/>
    </row>
    <row r="845" spans="2:60" ht="28.15" hidden="1" customHeight="1">
      <c r="B845" s="29"/>
      <c r="C845" s="263">
        <v>3</v>
      </c>
      <c r="D845" s="47"/>
      <c r="E845" s="46"/>
      <c r="F845" s="46"/>
      <c r="G845" s="45"/>
      <c r="H845" s="255"/>
      <c r="I845" s="259"/>
      <c r="J845" s="259"/>
      <c r="K845" s="259"/>
      <c r="L845" s="42" t="s">
        <v>82</v>
      </c>
      <c r="M845" s="41"/>
      <c r="N845" s="42" t="s">
        <v>81</v>
      </c>
      <c r="O845" s="41"/>
      <c r="P845" s="42" t="s">
        <v>80</v>
      </c>
      <c r="Q845" s="41"/>
      <c r="R845" s="42" t="s">
        <v>79</v>
      </c>
      <c r="S845" s="41"/>
      <c r="T845" s="42" t="s">
        <v>78</v>
      </c>
      <c r="U845" s="41"/>
      <c r="V845" s="42" t="s">
        <v>77</v>
      </c>
      <c r="W845" s="41"/>
      <c r="X845" s="42" t="s">
        <v>76</v>
      </c>
      <c r="Y845" s="41"/>
      <c r="Z845" s="42" t="s">
        <v>75</v>
      </c>
      <c r="AA845" s="41"/>
      <c r="AB845" s="44" t="s">
        <v>74</v>
      </c>
      <c r="AC845" s="43"/>
      <c r="AD845" s="42" t="s">
        <v>73</v>
      </c>
      <c r="AE845" s="41"/>
      <c r="AF845" s="40"/>
      <c r="AG845" s="41"/>
      <c r="AH845" s="40"/>
      <c r="AI845" s="39"/>
      <c r="AJ845" s="245"/>
      <c r="AK845" s="245"/>
      <c r="AL845" s="38"/>
      <c r="AM845" s="7"/>
      <c r="AN845" s="7"/>
      <c r="AO845" s="238">
        <f>SUMPRODUCT(LEN($M845:$AE848)-LEN(SUBSTITUTE($M845:$AE848,"A", "")))</f>
        <v>0</v>
      </c>
      <c r="AP845" s="229">
        <f>SUMPRODUCT(LEN($AH845:$AH848)-LEN(SUBSTITUTE($AH845:$AH848,"A", "")))</f>
        <v>0</v>
      </c>
      <c r="AQ845" s="232">
        <f>SUMPRODUCT(LEN($AG845:$AG848)-LEN(SUBSTITUTE($AG845:$AG848,"A", "")))</f>
        <v>0</v>
      </c>
      <c r="AR845" s="235">
        <f>SUMPRODUCT(LEN($M845:$AE848)-LEN(SUBSTITUTE($M845:$AE848,"S", "")))</f>
        <v>0</v>
      </c>
      <c r="AS845" s="229">
        <f>SUMPRODUCT(LEN($AH845:$AH848)-LEN(SUBSTITUTE($AH845:$AH848,"S", "")))</f>
        <v>0</v>
      </c>
      <c r="AT845" s="232">
        <f>SUMPRODUCT(LEN($AG845:$AG848)-LEN(SUBSTITUTE($AG845:$AG848,"S", "")))</f>
        <v>0</v>
      </c>
      <c r="AU845" s="235">
        <f>SUMPRODUCT(LEN($M845:$AE848)-LEN(SUBSTITUTE($M845:$AE848,"F", "")))</f>
        <v>0</v>
      </c>
      <c r="AV845" s="229">
        <f>SUMPRODUCT(LEN($AH845:$AH848)-LEN(SUBSTITUTE($AH845:$AH848,"F", "")))</f>
        <v>0</v>
      </c>
      <c r="AW845" s="232">
        <f>SUMPRODUCT(LEN($AG845:$AG848)-LEN(SUBSTITUTE($AG845:$AG848,"F", "")))</f>
        <v>0</v>
      </c>
      <c r="AX845" s="235">
        <f>SUMPRODUCT(LEN($M845:$AE848)-LEN(SUBSTITUTE($M845:$AE848,"G", "")))</f>
        <v>0</v>
      </c>
      <c r="AY845" s="229">
        <f>SUMPRODUCT(LEN($AH845:$AH848)-LEN(SUBSTITUTE($AH845:$AH848,"G", "")))</f>
        <v>0</v>
      </c>
      <c r="AZ845" s="232">
        <f>SUMPRODUCT(LEN($AG845:$AG848)-LEN(SUBSTITUTE($AG845:$AG848,"G", "")))</f>
        <v>0</v>
      </c>
      <c r="BA845" s="235">
        <f>SUMPRODUCT(LEN($M845:$AE848)-LEN(SUBSTITUTE($M845:$AE848,"M", "")))</f>
        <v>0</v>
      </c>
      <c r="BB845" s="229">
        <f>SUMPRODUCT(LEN($AH845:$AH848)-LEN(SUBSTITUTE($AH845:$AH848,"M", "")))</f>
        <v>0</v>
      </c>
      <c r="BC845" s="232">
        <f>SUMPRODUCT(LEN($AG845:$AG848)-LEN(SUBSTITUTE($AG845:$AG848,"M", "")))</f>
        <v>0</v>
      </c>
      <c r="BD845" s="297">
        <f>SUMPRODUCT(LEN($AI845:$AI848)-LEN(SUBSTITUTE($AI845:$AI848,"S", "")))</f>
        <v>0</v>
      </c>
      <c r="BE845" s="300">
        <f>SUMPRODUCT(LEN($AI845:$AI848)-LEN(SUBSTITUTE($AI845:$AI848,"F", "")))</f>
        <v>0</v>
      </c>
      <c r="BF845" s="300">
        <f>SUMPRODUCT(LEN($AI845:$AI848)-LEN(SUBSTITUTE($AI845:$AI848,"G", "")))</f>
        <v>0</v>
      </c>
      <c r="BG845" s="303">
        <f>SUMPRODUCT(LEN($AI845:$AI848)-LEN(SUBSTITUTE($AI845:$AI848,"M", "")))</f>
        <v>0</v>
      </c>
    </row>
    <row r="846" spans="2:60" ht="28.15" hidden="1" customHeight="1" thickBot="1">
      <c r="B846" s="29"/>
      <c r="C846" s="264"/>
      <c r="D846" s="37"/>
      <c r="E846" s="36"/>
      <c r="F846" s="36"/>
      <c r="G846" s="35"/>
      <c r="H846" s="256"/>
      <c r="I846" s="260"/>
      <c r="J846" s="260"/>
      <c r="K846" s="260"/>
      <c r="L846" s="32" t="s">
        <v>72</v>
      </c>
      <c r="M846" s="31"/>
      <c r="N846" s="32" t="s">
        <v>71</v>
      </c>
      <c r="O846" s="31"/>
      <c r="P846" s="32" t="s">
        <v>70</v>
      </c>
      <c r="Q846" s="31"/>
      <c r="R846" s="32" t="s">
        <v>69</v>
      </c>
      <c r="S846" s="31"/>
      <c r="T846" s="32" t="s">
        <v>68</v>
      </c>
      <c r="U846" s="31"/>
      <c r="V846" s="32" t="s">
        <v>67</v>
      </c>
      <c r="W846" s="31"/>
      <c r="X846" s="32" t="s">
        <v>66</v>
      </c>
      <c r="Y846" s="31"/>
      <c r="Z846" s="32" t="s">
        <v>65</v>
      </c>
      <c r="AA846" s="31"/>
      <c r="AB846" s="34" t="s">
        <v>64</v>
      </c>
      <c r="AC846" s="33"/>
      <c r="AD846" s="32" t="s">
        <v>63</v>
      </c>
      <c r="AE846" s="31"/>
      <c r="AF846" s="30"/>
      <c r="AG846" s="31"/>
      <c r="AH846" s="30"/>
      <c r="AI846" s="20"/>
      <c r="AJ846" s="246"/>
      <c r="AK846" s="246"/>
      <c r="AL846" s="19"/>
      <c r="AM846" s="7"/>
      <c r="AN846" s="7"/>
      <c r="AO846" s="239"/>
      <c r="AP846" s="230"/>
      <c r="AQ846" s="233"/>
      <c r="AR846" s="236"/>
      <c r="AS846" s="230"/>
      <c r="AT846" s="233"/>
      <c r="AU846" s="236"/>
      <c r="AV846" s="230"/>
      <c r="AW846" s="233"/>
      <c r="AX846" s="236"/>
      <c r="AY846" s="230"/>
      <c r="AZ846" s="233"/>
      <c r="BA846" s="236"/>
      <c r="BB846" s="230"/>
      <c r="BC846" s="233"/>
      <c r="BD846" s="298"/>
      <c r="BE846" s="301"/>
      <c r="BF846" s="301"/>
      <c r="BG846" s="304"/>
    </row>
    <row r="847" spans="2:60" ht="28.15" hidden="1" customHeight="1">
      <c r="B847" s="29"/>
      <c r="C847" s="265"/>
      <c r="D847" s="28"/>
      <c r="E847" s="27"/>
      <c r="F847" s="27"/>
      <c r="G847" s="26"/>
      <c r="H847" s="257"/>
      <c r="I847" s="261"/>
      <c r="J847" s="261"/>
      <c r="K847" s="261"/>
      <c r="L847" s="23" t="s">
        <v>62</v>
      </c>
      <c r="M847" s="22"/>
      <c r="N847" s="23" t="s">
        <v>61</v>
      </c>
      <c r="O847" s="22"/>
      <c r="P847" s="23" t="s">
        <v>60</v>
      </c>
      <c r="Q847" s="22"/>
      <c r="R847" s="23" t="s">
        <v>59</v>
      </c>
      <c r="S847" s="22"/>
      <c r="T847" s="23" t="s">
        <v>58</v>
      </c>
      <c r="U847" s="22"/>
      <c r="V847" s="23" t="s">
        <v>57</v>
      </c>
      <c r="W847" s="22"/>
      <c r="X847" s="23" t="s">
        <v>56</v>
      </c>
      <c r="Y847" s="22"/>
      <c r="Z847" s="23" t="s">
        <v>55</v>
      </c>
      <c r="AA847" s="22"/>
      <c r="AB847" s="25" t="s">
        <v>54</v>
      </c>
      <c r="AC847" s="24"/>
      <c r="AD847" s="23">
        <v>39</v>
      </c>
      <c r="AE847" s="22"/>
      <c r="AF847" s="21"/>
      <c r="AG847" s="22"/>
      <c r="AH847" s="21"/>
      <c r="AI847" s="20"/>
      <c r="AJ847" s="246"/>
      <c r="AK847" s="246"/>
      <c r="AL847" s="19"/>
      <c r="AM847" s="7"/>
      <c r="AN847" s="7"/>
      <c r="AO847" s="239"/>
      <c r="AP847" s="230"/>
      <c r="AQ847" s="233"/>
      <c r="AR847" s="236"/>
      <c r="AS847" s="230"/>
      <c r="AT847" s="233"/>
      <c r="AU847" s="236"/>
      <c r="AV847" s="230"/>
      <c r="AW847" s="233"/>
      <c r="AX847" s="236"/>
      <c r="AY847" s="230"/>
      <c r="AZ847" s="233"/>
      <c r="BA847" s="236"/>
      <c r="BB847" s="230"/>
      <c r="BC847" s="233"/>
      <c r="BD847" s="298"/>
      <c r="BE847" s="301"/>
      <c r="BF847" s="301"/>
      <c r="BG847" s="304"/>
    </row>
    <row r="848" spans="2:60" ht="28.15" hidden="1" customHeight="1" thickBot="1">
      <c r="B848" s="18"/>
      <c r="C848" s="271"/>
      <c r="D848" s="17"/>
      <c r="E848" s="16"/>
      <c r="F848" s="16"/>
      <c r="G848" s="15"/>
      <c r="H848" s="258"/>
      <c r="I848" s="272"/>
      <c r="J848" s="272"/>
      <c r="K848" s="272"/>
      <c r="L848" s="12" t="s">
        <v>53</v>
      </c>
      <c r="M848" s="11"/>
      <c r="N848" s="12" t="s">
        <v>52</v>
      </c>
      <c r="O848" s="11"/>
      <c r="P848" s="12" t="s">
        <v>51</v>
      </c>
      <c r="Q848" s="11"/>
      <c r="R848" s="12" t="s">
        <v>50</v>
      </c>
      <c r="S848" s="11"/>
      <c r="T848" s="12">
        <v>20</v>
      </c>
      <c r="U848" s="11"/>
      <c r="V848" s="12" t="s">
        <v>49</v>
      </c>
      <c r="W848" s="11"/>
      <c r="X848" s="12" t="s">
        <v>48</v>
      </c>
      <c r="Y848" s="11"/>
      <c r="Z848" s="12" t="s">
        <v>47</v>
      </c>
      <c r="AA848" s="11"/>
      <c r="AB848" s="14" t="s">
        <v>46</v>
      </c>
      <c r="AC848" s="13"/>
      <c r="AD848" s="12" t="s">
        <v>45</v>
      </c>
      <c r="AE848" s="11"/>
      <c r="AF848" s="10"/>
      <c r="AG848" s="11"/>
      <c r="AH848" s="10"/>
      <c r="AI848" s="9"/>
      <c r="AJ848" s="247"/>
      <c r="AK848" s="247"/>
      <c r="AL848" s="8"/>
      <c r="AM848" s="7"/>
      <c r="AN848" s="7"/>
      <c r="AO848" s="240"/>
      <c r="AP848" s="231"/>
      <c r="AQ848" s="234"/>
      <c r="AR848" s="237"/>
      <c r="AS848" s="231"/>
      <c r="AT848" s="234"/>
      <c r="AU848" s="237"/>
      <c r="AV848" s="231"/>
      <c r="AW848" s="234"/>
      <c r="AX848" s="237"/>
      <c r="AY848" s="231"/>
      <c r="AZ848" s="234"/>
      <c r="BA848" s="237"/>
      <c r="BB848" s="231"/>
      <c r="BC848" s="234"/>
      <c r="BD848" s="299"/>
      <c r="BE848" s="302"/>
      <c r="BF848" s="302"/>
      <c r="BG848" s="305"/>
    </row>
    <row r="849" spans="2:60" ht="85.9" hidden="1" customHeight="1" thickBot="1">
      <c r="B849" s="94" t="s">
        <v>119</v>
      </c>
      <c r="C849" s="83" t="s">
        <v>118</v>
      </c>
      <c r="D849" s="88" t="s">
        <v>117</v>
      </c>
      <c r="E849" s="93" t="s">
        <v>116</v>
      </c>
      <c r="F849" s="92"/>
      <c r="G849" s="91"/>
      <c r="H849" s="90" t="s">
        <v>115</v>
      </c>
      <c r="I849" s="88" t="s">
        <v>43</v>
      </c>
      <c r="J849" s="88" t="s">
        <v>114</v>
      </c>
      <c r="K849" s="88" t="s">
        <v>44</v>
      </c>
      <c r="L849" s="227" t="s">
        <v>113</v>
      </c>
      <c r="M849" s="270"/>
      <c r="N849" s="227" t="s">
        <v>112</v>
      </c>
      <c r="O849" s="270"/>
      <c r="P849" s="227" t="s">
        <v>112</v>
      </c>
      <c r="Q849" s="228"/>
      <c r="R849" s="227" t="s">
        <v>112</v>
      </c>
      <c r="S849" s="228"/>
      <c r="T849" s="227" t="s">
        <v>112</v>
      </c>
      <c r="U849" s="228"/>
      <c r="V849" s="227" t="s">
        <v>112</v>
      </c>
      <c r="W849" s="228"/>
      <c r="X849" s="227" t="s">
        <v>112</v>
      </c>
      <c r="Y849" s="228"/>
      <c r="Z849" s="227" t="s">
        <v>112</v>
      </c>
      <c r="AA849" s="228"/>
      <c r="AB849" s="227" t="s">
        <v>112</v>
      </c>
      <c r="AC849" s="228"/>
      <c r="AD849" s="227" t="s">
        <v>112</v>
      </c>
      <c r="AE849" s="228"/>
      <c r="AF849" s="244" t="s">
        <v>111</v>
      </c>
      <c r="AG849" s="228"/>
      <c r="AH849" s="90" t="s">
        <v>110</v>
      </c>
      <c r="AI849" s="89" t="s">
        <v>109</v>
      </c>
      <c r="AJ849" s="88" t="s">
        <v>108</v>
      </c>
      <c r="AK849" s="88" t="s">
        <v>107</v>
      </c>
      <c r="AL849" s="87" t="s">
        <v>106</v>
      </c>
      <c r="AM849" s="86"/>
      <c r="AN849" s="86"/>
      <c r="AO849" s="84" t="s">
        <v>105</v>
      </c>
      <c r="AP849" s="83" t="s">
        <v>104</v>
      </c>
      <c r="AQ849" s="82" t="s">
        <v>103</v>
      </c>
      <c r="AR849" s="84" t="s">
        <v>102</v>
      </c>
      <c r="AS849" s="83" t="s">
        <v>101</v>
      </c>
      <c r="AT849" s="82" t="s">
        <v>100</v>
      </c>
      <c r="AU849" s="84" t="s">
        <v>99</v>
      </c>
      <c r="AV849" s="83" t="s">
        <v>98</v>
      </c>
      <c r="AW849" s="85" t="s">
        <v>97</v>
      </c>
      <c r="AX849" s="84" t="s">
        <v>96</v>
      </c>
      <c r="AY849" s="83" t="s">
        <v>95</v>
      </c>
      <c r="AZ849" s="82" t="s">
        <v>94</v>
      </c>
      <c r="BA849" s="84" t="s">
        <v>93</v>
      </c>
      <c r="BB849" s="83" t="s">
        <v>92</v>
      </c>
      <c r="BC849" s="82" t="s">
        <v>91</v>
      </c>
      <c r="BD849" s="81" t="s">
        <v>90</v>
      </c>
      <c r="BE849" s="80" t="s">
        <v>89</v>
      </c>
      <c r="BF849" s="80" t="s">
        <v>88</v>
      </c>
      <c r="BG849" s="79" t="s">
        <v>87</v>
      </c>
    </row>
    <row r="850" spans="2:60" ht="48" hidden="1" thickBot="1">
      <c r="B850" s="78" t="s">
        <v>122</v>
      </c>
      <c r="C850" s="77"/>
      <c r="D850" s="76"/>
      <c r="E850" s="267"/>
      <c r="F850" s="268"/>
      <c r="G850" s="269"/>
      <c r="H850" s="75" t="s">
        <v>85</v>
      </c>
      <c r="I850" s="74"/>
      <c r="J850" s="74"/>
      <c r="K850" s="73"/>
      <c r="L850" s="72"/>
      <c r="M850" s="68"/>
      <c r="N850" s="72"/>
      <c r="O850" s="68"/>
      <c r="P850" s="72"/>
      <c r="Q850" s="68"/>
      <c r="R850" s="72"/>
      <c r="S850" s="68"/>
      <c r="T850" s="72"/>
      <c r="U850" s="68"/>
      <c r="V850" s="72"/>
      <c r="W850" s="68"/>
      <c r="X850" s="72"/>
      <c r="Y850" s="68"/>
      <c r="Z850" s="72"/>
      <c r="AA850" s="71"/>
      <c r="AB850" s="70"/>
      <c r="AC850" s="70"/>
      <c r="AD850" s="70"/>
      <c r="AE850" s="70"/>
      <c r="AF850" s="69" t="s">
        <v>84</v>
      </c>
      <c r="AG850" s="68"/>
      <c r="AH850" s="68"/>
      <c r="AI850" s="68"/>
      <c r="AJ850" s="67"/>
      <c r="AK850" s="67"/>
      <c r="AL850" s="66"/>
      <c r="AM850" s="65"/>
      <c r="AN850" s="65"/>
      <c r="AO850" s="64">
        <f t="shared" ref="AO850:BG850" si="60">SUM(AO851:AO862)</f>
        <v>0</v>
      </c>
      <c r="AP850" s="63">
        <f t="shared" si="60"/>
        <v>0</v>
      </c>
      <c r="AQ850" s="62">
        <f t="shared" si="60"/>
        <v>0</v>
      </c>
      <c r="AR850" s="64">
        <f t="shared" si="60"/>
        <v>0</v>
      </c>
      <c r="AS850" s="63">
        <f t="shared" si="60"/>
        <v>0</v>
      </c>
      <c r="AT850" s="62">
        <f t="shared" si="60"/>
        <v>0</v>
      </c>
      <c r="AU850" s="64">
        <f t="shared" si="60"/>
        <v>0</v>
      </c>
      <c r="AV850" s="63">
        <f t="shared" si="60"/>
        <v>0</v>
      </c>
      <c r="AW850" s="62">
        <f t="shared" si="60"/>
        <v>0</v>
      </c>
      <c r="AX850" s="64">
        <f t="shared" si="60"/>
        <v>0</v>
      </c>
      <c r="AY850" s="63">
        <f t="shared" si="60"/>
        <v>0</v>
      </c>
      <c r="AZ850" s="62">
        <f t="shared" si="60"/>
        <v>0</v>
      </c>
      <c r="BA850" s="64">
        <f t="shared" si="60"/>
        <v>0</v>
      </c>
      <c r="BB850" s="63">
        <f t="shared" si="60"/>
        <v>0</v>
      </c>
      <c r="BC850" s="62">
        <f t="shared" si="60"/>
        <v>0</v>
      </c>
      <c r="BD850" s="61">
        <f t="shared" si="60"/>
        <v>0</v>
      </c>
      <c r="BE850" s="60">
        <f t="shared" si="60"/>
        <v>0</v>
      </c>
      <c r="BF850" s="60">
        <f t="shared" si="60"/>
        <v>0</v>
      </c>
      <c r="BG850" s="59">
        <f t="shared" si="60"/>
        <v>0</v>
      </c>
      <c r="BH850" s="58" t="s">
        <v>83</v>
      </c>
    </row>
    <row r="851" spans="2:60" ht="28.15" hidden="1" customHeight="1">
      <c r="B851" s="29"/>
      <c r="C851" s="263">
        <v>1</v>
      </c>
      <c r="D851" s="47"/>
      <c r="E851" s="46"/>
      <c r="F851" s="46"/>
      <c r="G851" s="45"/>
      <c r="H851" s="255"/>
      <c r="I851" s="259"/>
      <c r="J851" s="259"/>
      <c r="K851" s="259"/>
      <c r="L851" s="42" t="s">
        <v>82</v>
      </c>
      <c r="M851" s="41"/>
      <c r="N851" s="42" t="s">
        <v>81</v>
      </c>
      <c r="O851" s="41"/>
      <c r="P851" s="42" t="s">
        <v>80</v>
      </c>
      <c r="Q851" s="41"/>
      <c r="R851" s="42" t="s">
        <v>79</v>
      </c>
      <c r="S851" s="41"/>
      <c r="T851" s="42" t="s">
        <v>78</v>
      </c>
      <c r="U851" s="41"/>
      <c r="V851" s="42" t="s">
        <v>77</v>
      </c>
      <c r="W851" s="41"/>
      <c r="X851" s="42" t="s">
        <v>76</v>
      </c>
      <c r="Y851" s="41"/>
      <c r="Z851" s="42" t="s">
        <v>75</v>
      </c>
      <c r="AA851" s="41"/>
      <c r="AB851" s="44" t="s">
        <v>74</v>
      </c>
      <c r="AC851" s="43"/>
      <c r="AD851" s="42" t="s">
        <v>73</v>
      </c>
      <c r="AE851" s="41"/>
      <c r="AF851" s="40"/>
      <c r="AG851" s="41"/>
      <c r="AH851" s="40"/>
      <c r="AI851" s="39"/>
      <c r="AJ851" s="245"/>
      <c r="AK851" s="245"/>
      <c r="AL851" s="38"/>
      <c r="AM851" s="7"/>
      <c r="AN851" s="7"/>
      <c r="AO851" s="238">
        <f>SUMPRODUCT(LEN($M851:$AE854)-LEN(SUBSTITUTE($M851:$AE854,"A", "")))</f>
        <v>0</v>
      </c>
      <c r="AP851" s="229">
        <f>SUMPRODUCT(LEN($AH851:$AH854)-LEN(SUBSTITUTE($AH851:$AH854,"A", "")))</f>
        <v>0</v>
      </c>
      <c r="AQ851" s="232">
        <f>SUMPRODUCT(LEN($AG851:$AG854)-LEN(SUBSTITUTE($AG851:$AG854,"A", "")))</f>
        <v>0</v>
      </c>
      <c r="AR851" s="235">
        <f>SUMPRODUCT(LEN($M851:$AE854)-LEN(SUBSTITUTE($M851:$AE854,"S", "")))</f>
        <v>0</v>
      </c>
      <c r="AS851" s="229">
        <f>SUMPRODUCT(LEN($AH851:$AH854)-LEN(SUBSTITUTE($AH851:$AH854,"S", "")))</f>
        <v>0</v>
      </c>
      <c r="AT851" s="232">
        <f>SUMPRODUCT(LEN($AG851:$AG854)-LEN(SUBSTITUTE($AG851:$AG854,"S", "")))</f>
        <v>0</v>
      </c>
      <c r="AU851" s="235">
        <f>SUMPRODUCT(LEN($M851:$AE854)-LEN(SUBSTITUTE($M851:$AE854,"F", "")))</f>
        <v>0</v>
      </c>
      <c r="AV851" s="229">
        <f>SUMPRODUCT(LEN($AH851:$AH854)-LEN(SUBSTITUTE($AH851:$AH854,"F", "")))</f>
        <v>0</v>
      </c>
      <c r="AW851" s="232">
        <f>SUMPRODUCT(LEN($AG851:$AG854)-LEN(SUBSTITUTE($AG851:$AG854,"F", "")))</f>
        <v>0</v>
      </c>
      <c r="AX851" s="235">
        <f>SUMPRODUCT(LEN($M851:$AE854)-LEN(SUBSTITUTE($M851:$AE854,"G", "")))</f>
        <v>0</v>
      </c>
      <c r="AY851" s="229">
        <f>SUMPRODUCT(LEN($AH851:$AH854)-LEN(SUBSTITUTE($AH851:$AH854,"G", "")))</f>
        <v>0</v>
      </c>
      <c r="AZ851" s="232">
        <f>SUMPRODUCT(LEN($AG851:$AG854)-LEN(SUBSTITUTE($AG851:$AG854,"G", "")))</f>
        <v>0</v>
      </c>
      <c r="BA851" s="235">
        <f>SUMPRODUCT(LEN($M851:$AE854)-LEN(SUBSTITUTE($M851:$AE854,"M", "")))</f>
        <v>0</v>
      </c>
      <c r="BB851" s="229">
        <f>SUMPRODUCT(LEN($AH851:$AH854)-LEN(SUBSTITUTE($AH851:$AH854,"M", "")))</f>
        <v>0</v>
      </c>
      <c r="BC851" s="232">
        <f>SUMPRODUCT(LEN($AG851:$AG854)-LEN(SUBSTITUTE($AG851:$AG854,"M", "")))</f>
        <v>0</v>
      </c>
      <c r="BD851" s="297">
        <f>SUMPRODUCT(LEN($AI851:$AI854)-LEN(SUBSTITUTE($AI851:$AI854,"S", "")))</f>
        <v>0</v>
      </c>
      <c r="BE851" s="300">
        <f>SUMPRODUCT(LEN($AI851:$AI854)-LEN(SUBSTITUTE($AI851:$AI854,"F", "")))</f>
        <v>0</v>
      </c>
      <c r="BF851" s="300">
        <f>SUMPRODUCT(LEN($AI851:$AI854)-LEN(SUBSTITUTE($AI851:$AI854,"G", "")))</f>
        <v>0</v>
      </c>
      <c r="BG851" s="303">
        <f>SUMPRODUCT(LEN($AI851:$AI854)-LEN(SUBSTITUTE($AI851:$AI854,"M", "")))</f>
        <v>0</v>
      </c>
    </row>
    <row r="852" spans="2:60" ht="28.15" hidden="1" customHeight="1" thickBot="1">
      <c r="B852" s="29"/>
      <c r="C852" s="264"/>
      <c r="D852" s="37"/>
      <c r="E852" s="36"/>
      <c r="F852" s="36"/>
      <c r="G852" s="35"/>
      <c r="H852" s="256"/>
      <c r="I852" s="260"/>
      <c r="J852" s="260"/>
      <c r="K852" s="260"/>
      <c r="L852" s="32" t="s">
        <v>72</v>
      </c>
      <c r="M852" s="31"/>
      <c r="N852" s="32" t="s">
        <v>71</v>
      </c>
      <c r="O852" s="31"/>
      <c r="P852" s="32" t="s">
        <v>70</v>
      </c>
      <c r="Q852" s="31"/>
      <c r="R852" s="32" t="s">
        <v>69</v>
      </c>
      <c r="S852" s="31"/>
      <c r="T852" s="32" t="s">
        <v>68</v>
      </c>
      <c r="U852" s="31"/>
      <c r="V852" s="32" t="s">
        <v>67</v>
      </c>
      <c r="W852" s="31"/>
      <c r="X852" s="32" t="s">
        <v>66</v>
      </c>
      <c r="Y852" s="31"/>
      <c r="Z852" s="32" t="s">
        <v>65</v>
      </c>
      <c r="AA852" s="31"/>
      <c r="AB852" s="34" t="s">
        <v>64</v>
      </c>
      <c r="AC852" s="33"/>
      <c r="AD852" s="32" t="s">
        <v>63</v>
      </c>
      <c r="AE852" s="31"/>
      <c r="AF852" s="30"/>
      <c r="AG852" s="31"/>
      <c r="AH852" s="30"/>
      <c r="AI852" s="20"/>
      <c r="AJ852" s="246"/>
      <c r="AK852" s="246"/>
      <c r="AL852" s="19"/>
      <c r="AM852" s="7"/>
      <c r="AN852" s="7"/>
      <c r="AO852" s="239"/>
      <c r="AP852" s="230"/>
      <c r="AQ852" s="233"/>
      <c r="AR852" s="236"/>
      <c r="AS852" s="230"/>
      <c r="AT852" s="233"/>
      <c r="AU852" s="236"/>
      <c r="AV852" s="230"/>
      <c r="AW852" s="233"/>
      <c r="AX852" s="236"/>
      <c r="AY852" s="230"/>
      <c r="AZ852" s="233"/>
      <c r="BA852" s="236"/>
      <c r="BB852" s="230"/>
      <c r="BC852" s="233"/>
      <c r="BD852" s="298"/>
      <c r="BE852" s="301"/>
      <c r="BF852" s="301"/>
      <c r="BG852" s="304"/>
    </row>
    <row r="853" spans="2:60" ht="28.15" hidden="1" customHeight="1">
      <c r="B853" s="29"/>
      <c r="C853" s="265"/>
      <c r="D853" s="28"/>
      <c r="E853" s="27"/>
      <c r="F853" s="27"/>
      <c r="G853" s="26"/>
      <c r="H853" s="257"/>
      <c r="I853" s="261"/>
      <c r="J853" s="261"/>
      <c r="K853" s="261"/>
      <c r="L853" s="23" t="s">
        <v>62</v>
      </c>
      <c r="M853" s="22"/>
      <c r="N853" s="23" t="s">
        <v>61</v>
      </c>
      <c r="O853" s="22"/>
      <c r="P853" s="23" t="s">
        <v>60</v>
      </c>
      <c r="Q853" s="22"/>
      <c r="R853" s="23" t="s">
        <v>59</v>
      </c>
      <c r="S853" s="22"/>
      <c r="T853" s="23" t="s">
        <v>58</v>
      </c>
      <c r="U853" s="22"/>
      <c r="V853" s="23" t="s">
        <v>57</v>
      </c>
      <c r="W853" s="22"/>
      <c r="X853" s="23" t="s">
        <v>56</v>
      </c>
      <c r="Y853" s="22"/>
      <c r="Z853" s="23" t="s">
        <v>55</v>
      </c>
      <c r="AA853" s="22"/>
      <c r="AB853" s="25" t="s">
        <v>54</v>
      </c>
      <c r="AC853" s="24"/>
      <c r="AD853" s="23">
        <v>39</v>
      </c>
      <c r="AE853" s="22"/>
      <c r="AF853" s="21"/>
      <c r="AG853" s="22"/>
      <c r="AH853" s="21"/>
      <c r="AI853" s="20"/>
      <c r="AJ853" s="246"/>
      <c r="AK853" s="246"/>
      <c r="AL853" s="19"/>
      <c r="AM853" s="7"/>
      <c r="AN853" s="7"/>
      <c r="AO853" s="239"/>
      <c r="AP853" s="230"/>
      <c r="AQ853" s="233"/>
      <c r="AR853" s="236"/>
      <c r="AS853" s="230"/>
      <c r="AT853" s="233"/>
      <c r="AU853" s="236"/>
      <c r="AV853" s="230"/>
      <c r="AW853" s="233"/>
      <c r="AX853" s="236"/>
      <c r="AY853" s="230"/>
      <c r="AZ853" s="233"/>
      <c r="BA853" s="236"/>
      <c r="BB853" s="230"/>
      <c r="BC853" s="233"/>
      <c r="BD853" s="298"/>
      <c r="BE853" s="301"/>
      <c r="BF853" s="301"/>
      <c r="BG853" s="304"/>
    </row>
    <row r="854" spans="2:60" ht="28.15" hidden="1" customHeight="1" thickBot="1">
      <c r="B854" s="29"/>
      <c r="C854" s="266"/>
      <c r="D854" s="57"/>
      <c r="E854" s="56"/>
      <c r="F854" s="56"/>
      <c r="G854" s="55"/>
      <c r="H854" s="258"/>
      <c r="I854" s="262"/>
      <c r="J854" s="262"/>
      <c r="K854" s="262"/>
      <c r="L854" s="52" t="s">
        <v>53</v>
      </c>
      <c r="M854" s="51"/>
      <c r="N854" s="52" t="s">
        <v>52</v>
      </c>
      <c r="O854" s="51"/>
      <c r="P854" s="52" t="s">
        <v>51</v>
      </c>
      <c r="Q854" s="51"/>
      <c r="R854" s="52" t="s">
        <v>50</v>
      </c>
      <c r="S854" s="51"/>
      <c r="T854" s="52">
        <v>20</v>
      </c>
      <c r="U854" s="51"/>
      <c r="V854" s="52" t="s">
        <v>49</v>
      </c>
      <c r="W854" s="51"/>
      <c r="X854" s="52" t="s">
        <v>48</v>
      </c>
      <c r="Y854" s="51"/>
      <c r="Z854" s="52" t="s">
        <v>47</v>
      </c>
      <c r="AA854" s="51"/>
      <c r="AB854" s="54" t="s">
        <v>46</v>
      </c>
      <c r="AC854" s="53"/>
      <c r="AD854" s="52" t="s">
        <v>45</v>
      </c>
      <c r="AE854" s="51"/>
      <c r="AF854" s="50"/>
      <c r="AG854" s="51"/>
      <c r="AH854" s="50"/>
      <c r="AI854" s="49"/>
      <c r="AJ854" s="248"/>
      <c r="AK854" s="248"/>
      <c r="AL854" s="48"/>
      <c r="AM854" s="7"/>
      <c r="AN854" s="7"/>
      <c r="AO854" s="240"/>
      <c r="AP854" s="231"/>
      <c r="AQ854" s="234"/>
      <c r="AR854" s="237"/>
      <c r="AS854" s="231"/>
      <c r="AT854" s="234"/>
      <c r="AU854" s="237"/>
      <c r="AV854" s="231"/>
      <c r="AW854" s="234"/>
      <c r="AX854" s="237"/>
      <c r="AY854" s="231"/>
      <c r="AZ854" s="234"/>
      <c r="BA854" s="237"/>
      <c r="BB854" s="231"/>
      <c r="BC854" s="234"/>
      <c r="BD854" s="299"/>
      <c r="BE854" s="302"/>
      <c r="BF854" s="302"/>
      <c r="BG854" s="305"/>
    </row>
    <row r="855" spans="2:60" ht="28.15" hidden="1" customHeight="1">
      <c r="B855" s="29"/>
      <c r="C855" s="263">
        <v>2</v>
      </c>
      <c r="D855" s="47"/>
      <c r="E855" s="46"/>
      <c r="F855" s="46"/>
      <c r="G855" s="45"/>
      <c r="H855" s="255"/>
      <c r="I855" s="259"/>
      <c r="J855" s="259"/>
      <c r="K855" s="259"/>
      <c r="L855" s="42" t="s">
        <v>82</v>
      </c>
      <c r="M855" s="41"/>
      <c r="N855" s="42" t="s">
        <v>81</v>
      </c>
      <c r="O855" s="41"/>
      <c r="P855" s="42" t="s">
        <v>80</v>
      </c>
      <c r="Q855" s="41"/>
      <c r="R855" s="42" t="s">
        <v>79</v>
      </c>
      <c r="S855" s="41"/>
      <c r="T855" s="42" t="s">
        <v>78</v>
      </c>
      <c r="U855" s="41"/>
      <c r="V855" s="42" t="s">
        <v>77</v>
      </c>
      <c r="W855" s="41"/>
      <c r="X855" s="42" t="s">
        <v>76</v>
      </c>
      <c r="Y855" s="41"/>
      <c r="Z855" s="42" t="s">
        <v>75</v>
      </c>
      <c r="AA855" s="41"/>
      <c r="AB855" s="44" t="s">
        <v>74</v>
      </c>
      <c r="AC855" s="43"/>
      <c r="AD855" s="42" t="s">
        <v>73</v>
      </c>
      <c r="AE855" s="41"/>
      <c r="AF855" s="40"/>
      <c r="AG855" s="41"/>
      <c r="AH855" s="40"/>
      <c r="AI855" s="39"/>
      <c r="AJ855" s="249"/>
      <c r="AK855" s="252"/>
      <c r="AL855" s="38"/>
      <c r="AM855" s="7"/>
      <c r="AN855" s="7"/>
      <c r="AO855" s="238">
        <f>SUMPRODUCT(LEN($M855:$AE858)-LEN(SUBSTITUTE($M855:$AE858,"A", "")))</f>
        <v>0</v>
      </c>
      <c r="AP855" s="229">
        <f>SUMPRODUCT(LEN($AH855:$AH858)-LEN(SUBSTITUTE($AH855:$AH858,"A", "")))</f>
        <v>0</v>
      </c>
      <c r="AQ855" s="232">
        <f>SUMPRODUCT(LEN($AG855:$AG858)-LEN(SUBSTITUTE($AG855:$AG858,"A", "")))</f>
        <v>0</v>
      </c>
      <c r="AR855" s="235">
        <f>SUMPRODUCT(LEN($M855:$AE858)-LEN(SUBSTITUTE($M855:$AE858,"S", "")))</f>
        <v>0</v>
      </c>
      <c r="AS855" s="229">
        <f>SUMPRODUCT(LEN($AH855:$AH858)-LEN(SUBSTITUTE($AH855:$AH858,"S", "")))</f>
        <v>0</v>
      </c>
      <c r="AT855" s="232">
        <f>SUMPRODUCT(LEN($AG855:$AG858)-LEN(SUBSTITUTE($AG855:$AG858,"S", "")))</f>
        <v>0</v>
      </c>
      <c r="AU855" s="235">
        <f>SUMPRODUCT(LEN($M855:$AE858)-LEN(SUBSTITUTE($M855:$AE858,"F", "")))</f>
        <v>0</v>
      </c>
      <c r="AV855" s="229">
        <f>SUMPRODUCT(LEN($AH855:$AH858)-LEN(SUBSTITUTE($AH855:$AH858,"F", "")))</f>
        <v>0</v>
      </c>
      <c r="AW855" s="232">
        <f>SUMPRODUCT(LEN($AG855:$AG858)-LEN(SUBSTITUTE($AG855:$AG858,"F", "")))</f>
        <v>0</v>
      </c>
      <c r="AX855" s="235">
        <f>SUMPRODUCT(LEN($M855:$AE858)-LEN(SUBSTITUTE($M855:$AE858,"G", "")))</f>
        <v>0</v>
      </c>
      <c r="AY855" s="229">
        <f>SUMPRODUCT(LEN($AH855:$AH858)-LEN(SUBSTITUTE($AH855:$AH858,"G", "")))</f>
        <v>0</v>
      </c>
      <c r="AZ855" s="232">
        <f>SUMPRODUCT(LEN($AG855:$AG858)-LEN(SUBSTITUTE($AG855:$AG858,"G", "")))</f>
        <v>0</v>
      </c>
      <c r="BA855" s="235">
        <f>SUMPRODUCT(LEN($M855:$AE858)-LEN(SUBSTITUTE($M855:$AE858,"M", "")))</f>
        <v>0</v>
      </c>
      <c r="BB855" s="229">
        <f>SUMPRODUCT(LEN($AH855:$AH858)-LEN(SUBSTITUTE($AH855:$AH858,"M", "")))</f>
        <v>0</v>
      </c>
      <c r="BC855" s="232">
        <f>SUMPRODUCT(LEN($AG855:$AG858)-LEN(SUBSTITUTE($AG855:$AG858,"M", "")))</f>
        <v>0</v>
      </c>
      <c r="BD855" s="297">
        <f>SUMPRODUCT(LEN($AI855:$AI858)-LEN(SUBSTITUTE($AI855:$AI858,"S", "")))</f>
        <v>0</v>
      </c>
      <c r="BE855" s="300">
        <f>SUMPRODUCT(LEN($AI855:$AI858)-LEN(SUBSTITUTE($AI855:$AI858,"F", "")))</f>
        <v>0</v>
      </c>
      <c r="BF855" s="300">
        <f>SUMPRODUCT(LEN($AI855:$AI858)-LEN(SUBSTITUTE($AI855:$AI858,"G", "")))</f>
        <v>0</v>
      </c>
      <c r="BG855" s="303">
        <f>SUMPRODUCT(LEN($AI855:$AI858)-LEN(SUBSTITUTE($AI855:$AI858,"M", "")))</f>
        <v>0</v>
      </c>
    </row>
    <row r="856" spans="2:60" ht="28.15" hidden="1" customHeight="1" thickBot="1">
      <c r="B856" s="29"/>
      <c r="C856" s="264"/>
      <c r="D856" s="37"/>
      <c r="E856" s="36"/>
      <c r="F856" s="36"/>
      <c r="G856" s="35"/>
      <c r="H856" s="256"/>
      <c r="I856" s="260"/>
      <c r="J856" s="260"/>
      <c r="K856" s="260"/>
      <c r="L856" s="32" t="s">
        <v>72</v>
      </c>
      <c r="M856" s="31"/>
      <c r="N856" s="32" t="s">
        <v>71</v>
      </c>
      <c r="O856" s="31"/>
      <c r="P856" s="32" t="s">
        <v>70</v>
      </c>
      <c r="Q856" s="31"/>
      <c r="R856" s="32" t="s">
        <v>69</v>
      </c>
      <c r="S856" s="31"/>
      <c r="T856" s="32" t="s">
        <v>68</v>
      </c>
      <c r="U856" s="31"/>
      <c r="V856" s="32" t="s">
        <v>67</v>
      </c>
      <c r="W856" s="31"/>
      <c r="X856" s="32" t="s">
        <v>66</v>
      </c>
      <c r="Y856" s="31"/>
      <c r="Z856" s="32" t="s">
        <v>65</v>
      </c>
      <c r="AA856" s="31"/>
      <c r="AB856" s="34" t="s">
        <v>64</v>
      </c>
      <c r="AC856" s="33"/>
      <c r="AD856" s="32" t="s">
        <v>63</v>
      </c>
      <c r="AE856" s="31"/>
      <c r="AF856" s="30"/>
      <c r="AG856" s="31"/>
      <c r="AH856" s="30"/>
      <c r="AI856" s="20"/>
      <c r="AJ856" s="250"/>
      <c r="AK856" s="253"/>
      <c r="AL856" s="19"/>
      <c r="AM856" s="7"/>
      <c r="AN856" s="7"/>
      <c r="AO856" s="239"/>
      <c r="AP856" s="230"/>
      <c r="AQ856" s="233"/>
      <c r="AR856" s="236"/>
      <c r="AS856" s="230"/>
      <c r="AT856" s="233"/>
      <c r="AU856" s="236"/>
      <c r="AV856" s="230"/>
      <c r="AW856" s="233"/>
      <c r="AX856" s="236"/>
      <c r="AY856" s="230"/>
      <c r="AZ856" s="233"/>
      <c r="BA856" s="236"/>
      <c r="BB856" s="230"/>
      <c r="BC856" s="233"/>
      <c r="BD856" s="298"/>
      <c r="BE856" s="301"/>
      <c r="BF856" s="301"/>
      <c r="BG856" s="304"/>
    </row>
    <row r="857" spans="2:60" ht="28.15" hidden="1" customHeight="1">
      <c r="B857" s="29"/>
      <c r="C857" s="265"/>
      <c r="D857" s="28"/>
      <c r="E857" s="27"/>
      <c r="F857" s="27"/>
      <c r="G857" s="26"/>
      <c r="H857" s="257"/>
      <c r="I857" s="261"/>
      <c r="J857" s="261"/>
      <c r="K857" s="261"/>
      <c r="L857" s="23" t="s">
        <v>62</v>
      </c>
      <c r="M857" s="22"/>
      <c r="N857" s="23" t="s">
        <v>61</v>
      </c>
      <c r="O857" s="22"/>
      <c r="P857" s="23" t="s">
        <v>60</v>
      </c>
      <c r="Q857" s="22"/>
      <c r="R857" s="23" t="s">
        <v>59</v>
      </c>
      <c r="S857" s="22"/>
      <c r="T857" s="23" t="s">
        <v>58</v>
      </c>
      <c r="U857" s="22"/>
      <c r="V857" s="23" t="s">
        <v>57</v>
      </c>
      <c r="W857" s="22"/>
      <c r="X857" s="23" t="s">
        <v>56</v>
      </c>
      <c r="Y857" s="22"/>
      <c r="Z857" s="23" t="s">
        <v>55</v>
      </c>
      <c r="AA857" s="22"/>
      <c r="AB857" s="25" t="s">
        <v>54</v>
      </c>
      <c r="AC857" s="24"/>
      <c r="AD857" s="23">
        <v>39</v>
      </c>
      <c r="AE857" s="22"/>
      <c r="AF857" s="21"/>
      <c r="AG857" s="22"/>
      <c r="AH857" s="21"/>
      <c r="AI857" s="20"/>
      <c r="AJ857" s="250"/>
      <c r="AK857" s="253"/>
      <c r="AL857" s="19"/>
      <c r="AM857" s="7"/>
      <c r="AN857" s="7"/>
      <c r="AO857" s="239"/>
      <c r="AP857" s="230"/>
      <c r="AQ857" s="233"/>
      <c r="AR857" s="236"/>
      <c r="AS857" s="230"/>
      <c r="AT857" s="233"/>
      <c r="AU857" s="236"/>
      <c r="AV857" s="230"/>
      <c r="AW857" s="233"/>
      <c r="AX857" s="236"/>
      <c r="AY857" s="230"/>
      <c r="AZ857" s="233"/>
      <c r="BA857" s="236"/>
      <c r="BB857" s="230"/>
      <c r="BC857" s="233"/>
      <c r="BD857" s="298"/>
      <c r="BE857" s="301"/>
      <c r="BF857" s="301"/>
      <c r="BG857" s="304"/>
    </row>
    <row r="858" spans="2:60" ht="28.15" hidden="1" customHeight="1" thickBot="1">
      <c r="B858" s="29"/>
      <c r="C858" s="266"/>
      <c r="D858" s="57"/>
      <c r="E858" s="56"/>
      <c r="F858" s="56"/>
      <c r="G858" s="55"/>
      <c r="H858" s="258"/>
      <c r="I858" s="262"/>
      <c r="J858" s="262"/>
      <c r="K858" s="262"/>
      <c r="L858" s="52" t="s">
        <v>53</v>
      </c>
      <c r="M858" s="51"/>
      <c r="N858" s="52" t="s">
        <v>52</v>
      </c>
      <c r="O858" s="51"/>
      <c r="P858" s="52" t="s">
        <v>51</v>
      </c>
      <c r="Q858" s="51"/>
      <c r="R858" s="52" t="s">
        <v>50</v>
      </c>
      <c r="S858" s="51"/>
      <c r="T858" s="52">
        <v>20</v>
      </c>
      <c r="U858" s="51"/>
      <c r="V858" s="52" t="s">
        <v>49</v>
      </c>
      <c r="W858" s="51"/>
      <c r="X858" s="52" t="s">
        <v>48</v>
      </c>
      <c r="Y858" s="51"/>
      <c r="Z858" s="52" t="s">
        <v>47</v>
      </c>
      <c r="AA858" s="51"/>
      <c r="AB858" s="54" t="s">
        <v>46</v>
      </c>
      <c r="AC858" s="53"/>
      <c r="AD858" s="52" t="s">
        <v>45</v>
      </c>
      <c r="AE858" s="51"/>
      <c r="AF858" s="50"/>
      <c r="AG858" s="51"/>
      <c r="AH858" s="50"/>
      <c r="AI858" s="49"/>
      <c r="AJ858" s="251"/>
      <c r="AK858" s="254"/>
      <c r="AL858" s="48"/>
      <c r="AM858" s="7"/>
      <c r="AN858" s="7"/>
      <c r="AO858" s="240"/>
      <c r="AP858" s="231"/>
      <c r="AQ858" s="234"/>
      <c r="AR858" s="237"/>
      <c r="AS858" s="231"/>
      <c r="AT858" s="234"/>
      <c r="AU858" s="237"/>
      <c r="AV858" s="231"/>
      <c r="AW858" s="234"/>
      <c r="AX858" s="237"/>
      <c r="AY858" s="231"/>
      <c r="AZ858" s="234"/>
      <c r="BA858" s="237"/>
      <c r="BB858" s="231"/>
      <c r="BC858" s="234"/>
      <c r="BD858" s="299"/>
      <c r="BE858" s="302"/>
      <c r="BF858" s="302"/>
      <c r="BG858" s="305"/>
    </row>
    <row r="859" spans="2:60" ht="28.15" hidden="1" customHeight="1">
      <c r="B859" s="29"/>
      <c r="C859" s="263">
        <v>3</v>
      </c>
      <c r="D859" s="47"/>
      <c r="E859" s="46"/>
      <c r="F859" s="46"/>
      <c r="G859" s="45"/>
      <c r="H859" s="255"/>
      <c r="I859" s="259"/>
      <c r="J859" s="259"/>
      <c r="K859" s="259"/>
      <c r="L859" s="42" t="s">
        <v>82</v>
      </c>
      <c r="M859" s="41"/>
      <c r="N859" s="42" t="s">
        <v>81</v>
      </c>
      <c r="O859" s="41"/>
      <c r="P859" s="42" t="s">
        <v>80</v>
      </c>
      <c r="Q859" s="41"/>
      <c r="R859" s="42" t="s">
        <v>79</v>
      </c>
      <c r="S859" s="41"/>
      <c r="T859" s="42" t="s">
        <v>78</v>
      </c>
      <c r="U859" s="41"/>
      <c r="V859" s="42" t="s">
        <v>77</v>
      </c>
      <c r="W859" s="41"/>
      <c r="X859" s="42" t="s">
        <v>76</v>
      </c>
      <c r="Y859" s="41"/>
      <c r="Z859" s="42" t="s">
        <v>75</v>
      </c>
      <c r="AA859" s="41"/>
      <c r="AB859" s="44" t="s">
        <v>74</v>
      </c>
      <c r="AC859" s="43"/>
      <c r="AD859" s="42" t="s">
        <v>73</v>
      </c>
      <c r="AE859" s="41"/>
      <c r="AF859" s="40"/>
      <c r="AG859" s="41"/>
      <c r="AH859" s="40"/>
      <c r="AI859" s="39"/>
      <c r="AJ859" s="245"/>
      <c r="AK859" s="245"/>
      <c r="AL859" s="38"/>
      <c r="AM859" s="7"/>
      <c r="AN859" s="7"/>
      <c r="AO859" s="238">
        <f>SUMPRODUCT(LEN($M859:$AE862)-LEN(SUBSTITUTE($M859:$AE862,"A", "")))</f>
        <v>0</v>
      </c>
      <c r="AP859" s="229">
        <f>SUMPRODUCT(LEN($AH859:$AH862)-LEN(SUBSTITUTE($AH859:$AH862,"A", "")))</f>
        <v>0</v>
      </c>
      <c r="AQ859" s="232">
        <f>SUMPRODUCT(LEN($AG859:$AG862)-LEN(SUBSTITUTE($AG859:$AG862,"A", "")))</f>
        <v>0</v>
      </c>
      <c r="AR859" s="235">
        <f>SUMPRODUCT(LEN($M859:$AE862)-LEN(SUBSTITUTE($M859:$AE862,"S", "")))</f>
        <v>0</v>
      </c>
      <c r="AS859" s="229">
        <f>SUMPRODUCT(LEN($AH859:$AH862)-LEN(SUBSTITUTE($AH859:$AH862,"S", "")))</f>
        <v>0</v>
      </c>
      <c r="AT859" s="232">
        <f>SUMPRODUCT(LEN($AG859:$AG862)-LEN(SUBSTITUTE($AG859:$AG862,"S", "")))</f>
        <v>0</v>
      </c>
      <c r="AU859" s="235">
        <f>SUMPRODUCT(LEN($M859:$AE862)-LEN(SUBSTITUTE($M859:$AE862,"F", "")))</f>
        <v>0</v>
      </c>
      <c r="AV859" s="229">
        <f>SUMPRODUCT(LEN($AH859:$AH862)-LEN(SUBSTITUTE($AH859:$AH862,"F", "")))</f>
        <v>0</v>
      </c>
      <c r="AW859" s="232">
        <f>SUMPRODUCT(LEN($AG859:$AG862)-LEN(SUBSTITUTE($AG859:$AG862,"F", "")))</f>
        <v>0</v>
      </c>
      <c r="AX859" s="235">
        <f>SUMPRODUCT(LEN($M859:$AE862)-LEN(SUBSTITUTE($M859:$AE862,"G", "")))</f>
        <v>0</v>
      </c>
      <c r="AY859" s="229">
        <f>SUMPRODUCT(LEN($AH859:$AH862)-LEN(SUBSTITUTE($AH859:$AH862,"G", "")))</f>
        <v>0</v>
      </c>
      <c r="AZ859" s="232">
        <f>SUMPRODUCT(LEN($AG859:$AG862)-LEN(SUBSTITUTE($AG859:$AG862,"G", "")))</f>
        <v>0</v>
      </c>
      <c r="BA859" s="235">
        <f>SUMPRODUCT(LEN($M859:$AE862)-LEN(SUBSTITUTE($M859:$AE862,"M", "")))</f>
        <v>0</v>
      </c>
      <c r="BB859" s="229">
        <f>SUMPRODUCT(LEN($AH859:$AH862)-LEN(SUBSTITUTE($AH859:$AH862,"M", "")))</f>
        <v>0</v>
      </c>
      <c r="BC859" s="232">
        <f>SUMPRODUCT(LEN($AG859:$AG862)-LEN(SUBSTITUTE($AG859:$AG862,"M", "")))</f>
        <v>0</v>
      </c>
      <c r="BD859" s="297">
        <f>SUMPRODUCT(LEN($AI859:$AI862)-LEN(SUBSTITUTE($AI859:$AI862,"S", "")))</f>
        <v>0</v>
      </c>
      <c r="BE859" s="300">
        <f>SUMPRODUCT(LEN($AI859:$AI862)-LEN(SUBSTITUTE($AI859:$AI862,"F", "")))</f>
        <v>0</v>
      </c>
      <c r="BF859" s="300">
        <f>SUMPRODUCT(LEN($AI859:$AI862)-LEN(SUBSTITUTE($AI859:$AI862,"G", "")))</f>
        <v>0</v>
      </c>
      <c r="BG859" s="303">
        <f>SUMPRODUCT(LEN($AI859:$AI862)-LEN(SUBSTITUTE($AI859:$AI862,"M", "")))</f>
        <v>0</v>
      </c>
    </row>
    <row r="860" spans="2:60" ht="28.15" hidden="1" customHeight="1" thickBot="1">
      <c r="B860" s="29"/>
      <c r="C860" s="264"/>
      <c r="D860" s="37"/>
      <c r="E860" s="36"/>
      <c r="F860" s="36"/>
      <c r="G860" s="35"/>
      <c r="H860" s="256"/>
      <c r="I860" s="260"/>
      <c r="J860" s="260"/>
      <c r="K860" s="260"/>
      <c r="L860" s="32" t="s">
        <v>72</v>
      </c>
      <c r="M860" s="31"/>
      <c r="N860" s="32" t="s">
        <v>71</v>
      </c>
      <c r="O860" s="31"/>
      <c r="P860" s="32" t="s">
        <v>70</v>
      </c>
      <c r="Q860" s="31"/>
      <c r="R860" s="32" t="s">
        <v>69</v>
      </c>
      <c r="S860" s="31"/>
      <c r="T860" s="32" t="s">
        <v>68</v>
      </c>
      <c r="U860" s="31"/>
      <c r="V860" s="32" t="s">
        <v>67</v>
      </c>
      <c r="W860" s="31"/>
      <c r="X860" s="32" t="s">
        <v>66</v>
      </c>
      <c r="Y860" s="31"/>
      <c r="Z860" s="32" t="s">
        <v>65</v>
      </c>
      <c r="AA860" s="31"/>
      <c r="AB860" s="34" t="s">
        <v>64</v>
      </c>
      <c r="AC860" s="33"/>
      <c r="AD860" s="32" t="s">
        <v>63</v>
      </c>
      <c r="AE860" s="31"/>
      <c r="AF860" s="30"/>
      <c r="AG860" s="31"/>
      <c r="AH860" s="30"/>
      <c r="AI860" s="20"/>
      <c r="AJ860" s="246"/>
      <c r="AK860" s="246"/>
      <c r="AL860" s="19"/>
      <c r="AM860" s="7"/>
      <c r="AN860" s="7"/>
      <c r="AO860" s="239"/>
      <c r="AP860" s="230"/>
      <c r="AQ860" s="233"/>
      <c r="AR860" s="236"/>
      <c r="AS860" s="230"/>
      <c r="AT860" s="233"/>
      <c r="AU860" s="236"/>
      <c r="AV860" s="230"/>
      <c r="AW860" s="233"/>
      <c r="AX860" s="236"/>
      <c r="AY860" s="230"/>
      <c r="AZ860" s="233"/>
      <c r="BA860" s="236"/>
      <c r="BB860" s="230"/>
      <c r="BC860" s="233"/>
      <c r="BD860" s="298"/>
      <c r="BE860" s="301"/>
      <c r="BF860" s="301"/>
      <c r="BG860" s="304"/>
    </row>
    <row r="861" spans="2:60" ht="28.15" hidden="1" customHeight="1">
      <c r="B861" s="29"/>
      <c r="C861" s="265"/>
      <c r="D861" s="28"/>
      <c r="E861" s="27"/>
      <c r="F861" s="27"/>
      <c r="G861" s="26"/>
      <c r="H861" s="257"/>
      <c r="I861" s="261"/>
      <c r="J861" s="261"/>
      <c r="K861" s="261"/>
      <c r="L861" s="23" t="s">
        <v>62</v>
      </c>
      <c r="M861" s="22"/>
      <c r="N861" s="23" t="s">
        <v>61</v>
      </c>
      <c r="O861" s="22"/>
      <c r="P861" s="23" t="s">
        <v>60</v>
      </c>
      <c r="Q861" s="22"/>
      <c r="R861" s="23" t="s">
        <v>59</v>
      </c>
      <c r="S861" s="22"/>
      <c r="T861" s="23" t="s">
        <v>58</v>
      </c>
      <c r="U861" s="22"/>
      <c r="V861" s="23" t="s">
        <v>57</v>
      </c>
      <c r="W861" s="22"/>
      <c r="X861" s="23" t="s">
        <v>56</v>
      </c>
      <c r="Y861" s="22"/>
      <c r="Z861" s="23" t="s">
        <v>55</v>
      </c>
      <c r="AA861" s="22"/>
      <c r="AB861" s="25" t="s">
        <v>54</v>
      </c>
      <c r="AC861" s="24"/>
      <c r="AD861" s="23">
        <v>39</v>
      </c>
      <c r="AE861" s="22"/>
      <c r="AF861" s="21"/>
      <c r="AG861" s="22"/>
      <c r="AH861" s="21"/>
      <c r="AI861" s="20"/>
      <c r="AJ861" s="246"/>
      <c r="AK861" s="246"/>
      <c r="AL861" s="19"/>
      <c r="AM861" s="7"/>
      <c r="AN861" s="7"/>
      <c r="AO861" s="239"/>
      <c r="AP861" s="230"/>
      <c r="AQ861" s="233"/>
      <c r="AR861" s="236"/>
      <c r="AS861" s="230"/>
      <c r="AT861" s="233"/>
      <c r="AU861" s="236"/>
      <c r="AV861" s="230"/>
      <c r="AW861" s="233"/>
      <c r="AX861" s="236"/>
      <c r="AY861" s="230"/>
      <c r="AZ861" s="233"/>
      <c r="BA861" s="236"/>
      <c r="BB861" s="230"/>
      <c r="BC861" s="233"/>
      <c r="BD861" s="298"/>
      <c r="BE861" s="301"/>
      <c r="BF861" s="301"/>
      <c r="BG861" s="304"/>
    </row>
    <row r="862" spans="2:60" ht="28.15" hidden="1" customHeight="1" thickBot="1">
      <c r="B862" s="18"/>
      <c r="C862" s="271"/>
      <c r="D862" s="17"/>
      <c r="E862" s="16"/>
      <c r="F862" s="16"/>
      <c r="G862" s="15"/>
      <c r="H862" s="258"/>
      <c r="I862" s="272"/>
      <c r="J862" s="272"/>
      <c r="K862" s="272"/>
      <c r="L862" s="12" t="s">
        <v>53</v>
      </c>
      <c r="M862" s="11"/>
      <c r="N862" s="12" t="s">
        <v>52</v>
      </c>
      <c r="O862" s="11"/>
      <c r="P862" s="12" t="s">
        <v>51</v>
      </c>
      <c r="Q862" s="11"/>
      <c r="R862" s="12" t="s">
        <v>50</v>
      </c>
      <c r="S862" s="11"/>
      <c r="T862" s="12">
        <v>20</v>
      </c>
      <c r="U862" s="11"/>
      <c r="V862" s="12" t="s">
        <v>49</v>
      </c>
      <c r="W862" s="11"/>
      <c r="X862" s="12" t="s">
        <v>48</v>
      </c>
      <c r="Y862" s="11"/>
      <c r="Z862" s="12" t="s">
        <v>47</v>
      </c>
      <c r="AA862" s="11"/>
      <c r="AB862" s="14" t="s">
        <v>46</v>
      </c>
      <c r="AC862" s="13"/>
      <c r="AD862" s="12" t="s">
        <v>45</v>
      </c>
      <c r="AE862" s="11"/>
      <c r="AF862" s="10"/>
      <c r="AG862" s="11"/>
      <c r="AH862" s="10"/>
      <c r="AI862" s="9"/>
      <c r="AJ862" s="247"/>
      <c r="AK862" s="247"/>
      <c r="AL862" s="8"/>
      <c r="AM862" s="7"/>
      <c r="AN862" s="7"/>
      <c r="AO862" s="240"/>
      <c r="AP862" s="231"/>
      <c r="AQ862" s="234"/>
      <c r="AR862" s="237"/>
      <c r="AS862" s="231"/>
      <c r="AT862" s="234"/>
      <c r="AU862" s="237"/>
      <c r="AV862" s="231"/>
      <c r="AW862" s="234"/>
      <c r="AX862" s="237"/>
      <c r="AY862" s="231"/>
      <c r="AZ862" s="234"/>
      <c r="BA862" s="237"/>
      <c r="BB862" s="231"/>
      <c r="BC862" s="234"/>
      <c r="BD862" s="299"/>
      <c r="BE862" s="302"/>
      <c r="BF862" s="302"/>
      <c r="BG862" s="305"/>
    </row>
    <row r="863" spans="2:60" ht="85.9" hidden="1" customHeight="1" thickBot="1">
      <c r="B863" s="94" t="s">
        <v>119</v>
      </c>
      <c r="C863" s="83" t="s">
        <v>118</v>
      </c>
      <c r="D863" s="88" t="s">
        <v>117</v>
      </c>
      <c r="E863" s="93" t="s">
        <v>116</v>
      </c>
      <c r="F863" s="92"/>
      <c r="G863" s="91"/>
      <c r="H863" s="90" t="s">
        <v>115</v>
      </c>
      <c r="I863" s="88" t="s">
        <v>43</v>
      </c>
      <c r="J863" s="88" t="s">
        <v>114</v>
      </c>
      <c r="K863" s="88" t="s">
        <v>44</v>
      </c>
      <c r="L863" s="227" t="s">
        <v>113</v>
      </c>
      <c r="M863" s="270"/>
      <c r="N863" s="227" t="s">
        <v>112</v>
      </c>
      <c r="O863" s="270"/>
      <c r="P863" s="227" t="s">
        <v>112</v>
      </c>
      <c r="Q863" s="228"/>
      <c r="R863" s="227" t="s">
        <v>112</v>
      </c>
      <c r="S863" s="228"/>
      <c r="T863" s="227" t="s">
        <v>112</v>
      </c>
      <c r="U863" s="228"/>
      <c r="V863" s="227" t="s">
        <v>112</v>
      </c>
      <c r="W863" s="228"/>
      <c r="X863" s="227" t="s">
        <v>112</v>
      </c>
      <c r="Y863" s="228"/>
      <c r="Z863" s="227" t="s">
        <v>112</v>
      </c>
      <c r="AA863" s="228"/>
      <c r="AB863" s="227" t="s">
        <v>112</v>
      </c>
      <c r="AC863" s="228"/>
      <c r="AD863" s="227" t="s">
        <v>112</v>
      </c>
      <c r="AE863" s="228"/>
      <c r="AF863" s="244" t="s">
        <v>111</v>
      </c>
      <c r="AG863" s="228"/>
      <c r="AH863" s="90" t="s">
        <v>110</v>
      </c>
      <c r="AI863" s="89" t="s">
        <v>109</v>
      </c>
      <c r="AJ863" s="88" t="s">
        <v>108</v>
      </c>
      <c r="AK863" s="88" t="s">
        <v>107</v>
      </c>
      <c r="AL863" s="87" t="s">
        <v>106</v>
      </c>
      <c r="AM863" s="86"/>
      <c r="AN863" s="86"/>
      <c r="AO863" s="84" t="s">
        <v>105</v>
      </c>
      <c r="AP863" s="83" t="s">
        <v>104</v>
      </c>
      <c r="AQ863" s="82" t="s">
        <v>103</v>
      </c>
      <c r="AR863" s="84" t="s">
        <v>102</v>
      </c>
      <c r="AS863" s="83" t="s">
        <v>101</v>
      </c>
      <c r="AT863" s="82" t="s">
        <v>100</v>
      </c>
      <c r="AU863" s="84" t="s">
        <v>99</v>
      </c>
      <c r="AV863" s="83" t="s">
        <v>98</v>
      </c>
      <c r="AW863" s="85" t="s">
        <v>97</v>
      </c>
      <c r="AX863" s="84" t="s">
        <v>96</v>
      </c>
      <c r="AY863" s="83" t="s">
        <v>95</v>
      </c>
      <c r="AZ863" s="82" t="s">
        <v>94</v>
      </c>
      <c r="BA863" s="84" t="s">
        <v>93</v>
      </c>
      <c r="BB863" s="83" t="s">
        <v>92</v>
      </c>
      <c r="BC863" s="82" t="s">
        <v>91</v>
      </c>
      <c r="BD863" s="81" t="s">
        <v>90</v>
      </c>
      <c r="BE863" s="80" t="s">
        <v>89</v>
      </c>
      <c r="BF863" s="80" t="s">
        <v>88</v>
      </c>
      <c r="BG863" s="79" t="s">
        <v>87</v>
      </c>
    </row>
    <row r="864" spans="2:60" ht="48" hidden="1" thickBot="1">
      <c r="B864" s="78" t="s">
        <v>121</v>
      </c>
      <c r="C864" s="77"/>
      <c r="D864" s="76"/>
      <c r="E864" s="267"/>
      <c r="F864" s="268"/>
      <c r="G864" s="269"/>
      <c r="H864" s="75" t="s">
        <v>85</v>
      </c>
      <c r="I864" s="74"/>
      <c r="J864" s="74"/>
      <c r="K864" s="73"/>
      <c r="L864" s="72"/>
      <c r="M864" s="68"/>
      <c r="N864" s="72"/>
      <c r="O864" s="68"/>
      <c r="P864" s="72"/>
      <c r="Q864" s="68"/>
      <c r="R864" s="72"/>
      <c r="S864" s="68"/>
      <c r="T864" s="72"/>
      <c r="U864" s="68"/>
      <c r="V864" s="72"/>
      <c r="W864" s="68"/>
      <c r="X864" s="72"/>
      <c r="Y864" s="68"/>
      <c r="Z864" s="72"/>
      <c r="AA864" s="71"/>
      <c r="AB864" s="70"/>
      <c r="AC864" s="70"/>
      <c r="AD864" s="70"/>
      <c r="AE864" s="70"/>
      <c r="AF864" s="69" t="s">
        <v>84</v>
      </c>
      <c r="AG864" s="68"/>
      <c r="AH864" s="68"/>
      <c r="AI864" s="68"/>
      <c r="AJ864" s="67"/>
      <c r="AK864" s="67"/>
      <c r="AL864" s="66"/>
      <c r="AM864" s="65"/>
      <c r="AN864" s="65"/>
      <c r="AO864" s="64">
        <f t="shared" ref="AO864:BG864" si="61">SUM(AO865:AO876)</f>
        <v>0</v>
      </c>
      <c r="AP864" s="63">
        <f t="shared" si="61"/>
        <v>0</v>
      </c>
      <c r="AQ864" s="62">
        <f t="shared" si="61"/>
        <v>0</v>
      </c>
      <c r="AR864" s="64">
        <f t="shared" si="61"/>
        <v>0</v>
      </c>
      <c r="AS864" s="63">
        <f t="shared" si="61"/>
        <v>0</v>
      </c>
      <c r="AT864" s="62">
        <f t="shared" si="61"/>
        <v>0</v>
      </c>
      <c r="AU864" s="64">
        <f t="shared" si="61"/>
        <v>0</v>
      </c>
      <c r="AV864" s="63">
        <f t="shared" si="61"/>
        <v>0</v>
      </c>
      <c r="AW864" s="62">
        <f t="shared" si="61"/>
        <v>0</v>
      </c>
      <c r="AX864" s="64">
        <f t="shared" si="61"/>
        <v>0</v>
      </c>
      <c r="AY864" s="63">
        <f t="shared" si="61"/>
        <v>0</v>
      </c>
      <c r="AZ864" s="62">
        <f t="shared" si="61"/>
        <v>0</v>
      </c>
      <c r="BA864" s="64">
        <f t="shared" si="61"/>
        <v>0</v>
      </c>
      <c r="BB864" s="63">
        <f t="shared" si="61"/>
        <v>0</v>
      </c>
      <c r="BC864" s="62">
        <f t="shared" si="61"/>
        <v>0</v>
      </c>
      <c r="BD864" s="61">
        <f t="shared" si="61"/>
        <v>0</v>
      </c>
      <c r="BE864" s="60">
        <f t="shared" si="61"/>
        <v>0</v>
      </c>
      <c r="BF864" s="60">
        <f t="shared" si="61"/>
        <v>0</v>
      </c>
      <c r="BG864" s="59">
        <f t="shared" si="61"/>
        <v>0</v>
      </c>
      <c r="BH864" s="58" t="s">
        <v>83</v>
      </c>
    </row>
    <row r="865" spans="2:60" ht="28.15" hidden="1" customHeight="1">
      <c r="B865" s="29"/>
      <c r="C865" s="263">
        <v>1</v>
      </c>
      <c r="D865" s="47"/>
      <c r="E865" s="46"/>
      <c r="F865" s="46"/>
      <c r="G865" s="45"/>
      <c r="H865" s="255"/>
      <c r="I865" s="259"/>
      <c r="J865" s="259"/>
      <c r="K865" s="259"/>
      <c r="L865" s="42" t="s">
        <v>82</v>
      </c>
      <c r="M865" s="41"/>
      <c r="N865" s="42" t="s">
        <v>81</v>
      </c>
      <c r="O865" s="41"/>
      <c r="P865" s="42" t="s">
        <v>80</v>
      </c>
      <c r="Q865" s="41"/>
      <c r="R865" s="42" t="s">
        <v>79</v>
      </c>
      <c r="S865" s="41"/>
      <c r="T865" s="42" t="s">
        <v>78</v>
      </c>
      <c r="U865" s="41"/>
      <c r="V865" s="42" t="s">
        <v>77</v>
      </c>
      <c r="W865" s="41"/>
      <c r="X865" s="42" t="s">
        <v>76</v>
      </c>
      <c r="Y865" s="41"/>
      <c r="Z865" s="42" t="s">
        <v>75</v>
      </c>
      <c r="AA865" s="41"/>
      <c r="AB865" s="44" t="s">
        <v>74</v>
      </c>
      <c r="AC865" s="43"/>
      <c r="AD865" s="42" t="s">
        <v>73</v>
      </c>
      <c r="AE865" s="41"/>
      <c r="AF865" s="40"/>
      <c r="AG865" s="41"/>
      <c r="AH865" s="40"/>
      <c r="AI865" s="39"/>
      <c r="AJ865" s="245"/>
      <c r="AK865" s="245"/>
      <c r="AL865" s="38"/>
      <c r="AM865" s="7"/>
      <c r="AN865" s="7"/>
      <c r="AO865" s="238">
        <f>SUMPRODUCT(LEN($M865:$AE868)-LEN(SUBSTITUTE($M865:$AE868,"A", "")))</f>
        <v>0</v>
      </c>
      <c r="AP865" s="229">
        <f>SUMPRODUCT(LEN($AH865:$AH868)-LEN(SUBSTITUTE($AH865:$AH868,"A", "")))</f>
        <v>0</v>
      </c>
      <c r="AQ865" s="232">
        <f>SUMPRODUCT(LEN($AG865:$AG868)-LEN(SUBSTITUTE($AG865:$AG868,"A", "")))</f>
        <v>0</v>
      </c>
      <c r="AR865" s="235">
        <f>SUMPRODUCT(LEN($M865:$AE868)-LEN(SUBSTITUTE($M865:$AE868,"S", "")))</f>
        <v>0</v>
      </c>
      <c r="AS865" s="229">
        <f>SUMPRODUCT(LEN($AH865:$AH868)-LEN(SUBSTITUTE($AH865:$AH868,"S", "")))</f>
        <v>0</v>
      </c>
      <c r="AT865" s="232">
        <f>SUMPRODUCT(LEN($AG865:$AG868)-LEN(SUBSTITUTE($AG865:$AG868,"S", "")))</f>
        <v>0</v>
      </c>
      <c r="AU865" s="235">
        <f>SUMPRODUCT(LEN($M865:$AE868)-LEN(SUBSTITUTE($M865:$AE868,"F", "")))</f>
        <v>0</v>
      </c>
      <c r="AV865" s="229">
        <f>SUMPRODUCT(LEN($AH865:$AH868)-LEN(SUBSTITUTE($AH865:$AH868,"F", "")))</f>
        <v>0</v>
      </c>
      <c r="AW865" s="232">
        <f>SUMPRODUCT(LEN($AG865:$AG868)-LEN(SUBSTITUTE($AG865:$AG868,"F", "")))</f>
        <v>0</v>
      </c>
      <c r="AX865" s="235">
        <f>SUMPRODUCT(LEN($M865:$AE868)-LEN(SUBSTITUTE($M865:$AE868,"G", "")))</f>
        <v>0</v>
      </c>
      <c r="AY865" s="229">
        <f>SUMPRODUCT(LEN($AH865:$AH868)-LEN(SUBSTITUTE($AH865:$AH868,"G", "")))</f>
        <v>0</v>
      </c>
      <c r="AZ865" s="232">
        <f>SUMPRODUCT(LEN($AG865:$AG868)-LEN(SUBSTITUTE($AG865:$AG868,"G", "")))</f>
        <v>0</v>
      </c>
      <c r="BA865" s="235">
        <f>SUMPRODUCT(LEN($M865:$AE868)-LEN(SUBSTITUTE($M865:$AE868,"M", "")))</f>
        <v>0</v>
      </c>
      <c r="BB865" s="229">
        <f>SUMPRODUCT(LEN($AH865:$AH868)-LEN(SUBSTITUTE($AH865:$AH868,"M", "")))</f>
        <v>0</v>
      </c>
      <c r="BC865" s="232">
        <f>SUMPRODUCT(LEN($AG865:$AG868)-LEN(SUBSTITUTE($AG865:$AG868,"M", "")))</f>
        <v>0</v>
      </c>
      <c r="BD865" s="297">
        <f>SUMPRODUCT(LEN($AI865:$AI868)-LEN(SUBSTITUTE($AI865:$AI868,"S", "")))</f>
        <v>0</v>
      </c>
      <c r="BE865" s="300">
        <f>SUMPRODUCT(LEN($AI865:$AI868)-LEN(SUBSTITUTE($AI865:$AI868,"F", "")))</f>
        <v>0</v>
      </c>
      <c r="BF865" s="300">
        <f>SUMPRODUCT(LEN($AI865:$AI868)-LEN(SUBSTITUTE($AI865:$AI868,"G", "")))</f>
        <v>0</v>
      </c>
      <c r="BG865" s="303">
        <f>SUMPRODUCT(LEN($AI865:$AI868)-LEN(SUBSTITUTE($AI865:$AI868,"M", "")))</f>
        <v>0</v>
      </c>
    </row>
    <row r="866" spans="2:60" ht="28.15" hidden="1" customHeight="1" thickBot="1">
      <c r="B866" s="29"/>
      <c r="C866" s="264"/>
      <c r="D866" s="37"/>
      <c r="E866" s="36"/>
      <c r="F866" s="36"/>
      <c r="G866" s="35"/>
      <c r="H866" s="256"/>
      <c r="I866" s="260"/>
      <c r="J866" s="260"/>
      <c r="K866" s="260"/>
      <c r="L866" s="32" t="s">
        <v>72</v>
      </c>
      <c r="M866" s="31"/>
      <c r="N866" s="32" t="s">
        <v>71</v>
      </c>
      <c r="O866" s="31"/>
      <c r="P866" s="32" t="s">
        <v>70</v>
      </c>
      <c r="Q866" s="31"/>
      <c r="R866" s="32" t="s">
        <v>69</v>
      </c>
      <c r="S866" s="31"/>
      <c r="T866" s="32" t="s">
        <v>68</v>
      </c>
      <c r="U866" s="31"/>
      <c r="V866" s="32" t="s">
        <v>67</v>
      </c>
      <c r="W866" s="31"/>
      <c r="X866" s="32" t="s">
        <v>66</v>
      </c>
      <c r="Y866" s="31"/>
      <c r="Z866" s="32" t="s">
        <v>65</v>
      </c>
      <c r="AA866" s="31"/>
      <c r="AB866" s="34" t="s">
        <v>64</v>
      </c>
      <c r="AC866" s="33"/>
      <c r="AD866" s="32" t="s">
        <v>63</v>
      </c>
      <c r="AE866" s="31"/>
      <c r="AF866" s="30"/>
      <c r="AG866" s="31"/>
      <c r="AH866" s="30"/>
      <c r="AI866" s="20"/>
      <c r="AJ866" s="246"/>
      <c r="AK866" s="246"/>
      <c r="AL866" s="19"/>
      <c r="AM866" s="7"/>
      <c r="AN866" s="7"/>
      <c r="AO866" s="239"/>
      <c r="AP866" s="230"/>
      <c r="AQ866" s="233"/>
      <c r="AR866" s="236"/>
      <c r="AS866" s="230"/>
      <c r="AT866" s="233"/>
      <c r="AU866" s="236"/>
      <c r="AV866" s="230"/>
      <c r="AW866" s="233"/>
      <c r="AX866" s="236"/>
      <c r="AY866" s="230"/>
      <c r="AZ866" s="233"/>
      <c r="BA866" s="236"/>
      <c r="BB866" s="230"/>
      <c r="BC866" s="233"/>
      <c r="BD866" s="298"/>
      <c r="BE866" s="301"/>
      <c r="BF866" s="301"/>
      <c r="BG866" s="304"/>
    </row>
    <row r="867" spans="2:60" ht="28.15" hidden="1" customHeight="1">
      <c r="B867" s="29"/>
      <c r="C867" s="265"/>
      <c r="D867" s="28"/>
      <c r="E867" s="27"/>
      <c r="F867" s="27"/>
      <c r="G867" s="26"/>
      <c r="H867" s="257"/>
      <c r="I867" s="261"/>
      <c r="J867" s="261"/>
      <c r="K867" s="261"/>
      <c r="L867" s="23" t="s">
        <v>62</v>
      </c>
      <c r="M867" s="22"/>
      <c r="N867" s="23" t="s">
        <v>61</v>
      </c>
      <c r="O867" s="22"/>
      <c r="P867" s="23" t="s">
        <v>60</v>
      </c>
      <c r="Q867" s="22"/>
      <c r="R867" s="23" t="s">
        <v>59</v>
      </c>
      <c r="S867" s="22"/>
      <c r="T867" s="23" t="s">
        <v>58</v>
      </c>
      <c r="U867" s="22"/>
      <c r="V867" s="23" t="s">
        <v>57</v>
      </c>
      <c r="W867" s="22"/>
      <c r="X867" s="23" t="s">
        <v>56</v>
      </c>
      <c r="Y867" s="22"/>
      <c r="Z867" s="23" t="s">
        <v>55</v>
      </c>
      <c r="AA867" s="22"/>
      <c r="AB867" s="25" t="s">
        <v>54</v>
      </c>
      <c r="AC867" s="24"/>
      <c r="AD867" s="23">
        <v>39</v>
      </c>
      <c r="AE867" s="22"/>
      <c r="AF867" s="21"/>
      <c r="AG867" s="22"/>
      <c r="AH867" s="21"/>
      <c r="AI867" s="20"/>
      <c r="AJ867" s="246"/>
      <c r="AK867" s="246"/>
      <c r="AL867" s="19"/>
      <c r="AM867" s="7"/>
      <c r="AN867" s="7"/>
      <c r="AO867" s="239"/>
      <c r="AP867" s="230"/>
      <c r="AQ867" s="233"/>
      <c r="AR867" s="236"/>
      <c r="AS867" s="230"/>
      <c r="AT867" s="233"/>
      <c r="AU867" s="236"/>
      <c r="AV867" s="230"/>
      <c r="AW867" s="233"/>
      <c r="AX867" s="236"/>
      <c r="AY867" s="230"/>
      <c r="AZ867" s="233"/>
      <c r="BA867" s="236"/>
      <c r="BB867" s="230"/>
      <c r="BC867" s="233"/>
      <c r="BD867" s="298"/>
      <c r="BE867" s="301"/>
      <c r="BF867" s="301"/>
      <c r="BG867" s="304"/>
    </row>
    <row r="868" spans="2:60" ht="28.15" hidden="1" customHeight="1" thickBot="1">
      <c r="B868" s="29"/>
      <c r="C868" s="266"/>
      <c r="D868" s="57"/>
      <c r="E868" s="56"/>
      <c r="F868" s="56"/>
      <c r="G868" s="55"/>
      <c r="H868" s="258"/>
      <c r="I868" s="262"/>
      <c r="J868" s="262"/>
      <c r="K868" s="262"/>
      <c r="L868" s="52" t="s">
        <v>53</v>
      </c>
      <c r="M868" s="51"/>
      <c r="N868" s="52" t="s">
        <v>52</v>
      </c>
      <c r="O868" s="51"/>
      <c r="P868" s="52" t="s">
        <v>51</v>
      </c>
      <c r="Q868" s="51"/>
      <c r="R868" s="52" t="s">
        <v>50</v>
      </c>
      <c r="S868" s="51"/>
      <c r="T868" s="52">
        <v>20</v>
      </c>
      <c r="U868" s="51"/>
      <c r="V868" s="52" t="s">
        <v>49</v>
      </c>
      <c r="W868" s="51"/>
      <c r="X868" s="52" t="s">
        <v>48</v>
      </c>
      <c r="Y868" s="51"/>
      <c r="Z868" s="52" t="s">
        <v>47</v>
      </c>
      <c r="AA868" s="51"/>
      <c r="AB868" s="54" t="s">
        <v>46</v>
      </c>
      <c r="AC868" s="53"/>
      <c r="AD868" s="52" t="s">
        <v>45</v>
      </c>
      <c r="AE868" s="51"/>
      <c r="AF868" s="50"/>
      <c r="AG868" s="51"/>
      <c r="AH868" s="50"/>
      <c r="AI868" s="49"/>
      <c r="AJ868" s="248"/>
      <c r="AK868" s="248"/>
      <c r="AL868" s="48"/>
      <c r="AM868" s="7"/>
      <c r="AN868" s="7"/>
      <c r="AO868" s="240"/>
      <c r="AP868" s="231"/>
      <c r="AQ868" s="234"/>
      <c r="AR868" s="237"/>
      <c r="AS868" s="231"/>
      <c r="AT868" s="234"/>
      <c r="AU868" s="237"/>
      <c r="AV868" s="231"/>
      <c r="AW868" s="234"/>
      <c r="AX868" s="237"/>
      <c r="AY868" s="231"/>
      <c r="AZ868" s="234"/>
      <c r="BA868" s="237"/>
      <c r="BB868" s="231"/>
      <c r="BC868" s="234"/>
      <c r="BD868" s="299"/>
      <c r="BE868" s="302"/>
      <c r="BF868" s="302"/>
      <c r="BG868" s="305"/>
    </row>
    <row r="869" spans="2:60" ht="28.15" hidden="1" customHeight="1">
      <c r="B869" s="29"/>
      <c r="C869" s="263">
        <v>2</v>
      </c>
      <c r="D869" s="47"/>
      <c r="E869" s="46"/>
      <c r="F869" s="46"/>
      <c r="G869" s="45"/>
      <c r="H869" s="255"/>
      <c r="I869" s="259"/>
      <c r="J869" s="259"/>
      <c r="K869" s="259"/>
      <c r="L869" s="42" t="s">
        <v>82</v>
      </c>
      <c r="M869" s="41"/>
      <c r="N869" s="42" t="s">
        <v>81</v>
      </c>
      <c r="O869" s="41"/>
      <c r="P869" s="42" t="s">
        <v>80</v>
      </c>
      <c r="Q869" s="41"/>
      <c r="R869" s="42" t="s">
        <v>79</v>
      </c>
      <c r="S869" s="41"/>
      <c r="T869" s="42" t="s">
        <v>78</v>
      </c>
      <c r="U869" s="41"/>
      <c r="V869" s="42" t="s">
        <v>77</v>
      </c>
      <c r="W869" s="41"/>
      <c r="X869" s="42" t="s">
        <v>76</v>
      </c>
      <c r="Y869" s="41"/>
      <c r="Z869" s="42" t="s">
        <v>75</v>
      </c>
      <c r="AA869" s="41"/>
      <c r="AB869" s="44" t="s">
        <v>74</v>
      </c>
      <c r="AC869" s="43"/>
      <c r="AD869" s="42" t="s">
        <v>73</v>
      </c>
      <c r="AE869" s="41"/>
      <c r="AF869" s="40"/>
      <c r="AG869" s="41"/>
      <c r="AH869" s="40"/>
      <c r="AI869" s="39"/>
      <c r="AJ869" s="249"/>
      <c r="AK869" s="252"/>
      <c r="AL869" s="38"/>
      <c r="AM869" s="7"/>
      <c r="AN869" s="7"/>
      <c r="AO869" s="238">
        <f>SUMPRODUCT(LEN($M869:$AE872)-LEN(SUBSTITUTE($M869:$AE872,"A", "")))</f>
        <v>0</v>
      </c>
      <c r="AP869" s="229">
        <f>SUMPRODUCT(LEN($AH869:$AH872)-LEN(SUBSTITUTE($AH869:$AH872,"A", "")))</f>
        <v>0</v>
      </c>
      <c r="AQ869" s="232">
        <f>SUMPRODUCT(LEN($AG869:$AG872)-LEN(SUBSTITUTE($AG869:$AG872,"A", "")))</f>
        <v>0</v>
      </c>
      <c r="AR869" s="235">
        <f>SUMPRODUCT(LEN($M869:$AE872)-LEN(SUBSTITUTE($M869:$AE872,"S", "")))</f>
        <v>0</v>
      </c>
      <c r="AS869" s="229">
        <f>SUMPRODUCT(LEN($AH869:$AH872)-LEN(SUBSTITUTE($AH869:$AH872,"S", "")))</f>
        <v>0</v>
      </c>
      <c r="AT869" s="232">
        <f>SUMPRODUCT(LEN($AG869:$AG872)-LEN(SUBSTITUTE($AG869:$AG872,"S", "")))</f>
        <v>0</v>
      </c>
      <c r="AU869" s="235">
        <f>SUMPRODUCT(LEN($M869:$AE872)-LEN(SUBSTITUTE($M869:$AE872,"F", "")))</f>
        <v>0</v>
      </c>
      <c r="AV869" s="229">
        <f>SUMPRODUCT(LEN($AH869:$AH872)-LEN(SUBSTITUTE($AH869:$AH872,"F", "")))</f>
        <v>0</v>
      </c>
      <c r="AW869" s="232">
        <f>SUMPRODUCT(LEN($AG869:$AG872)-LEN(SUBSTITUTE($AG869:$AG872,"F", "")))</f>
        <v>0</v>
      </c>
      <c r="AX869" s="235">
        <f>SUMPRODUCT(LEN($M869:$AE872)-LEN(SUBSTITUTE($M869:$AE872,"G", "")))</f>
        <v>0</v>
      </c>
      <c r="AY869" s="229">
        <f>SUMPRODUCT(LEN($AH869:$AH872)-LEN(SUBSTITUTE($AH869:$AH872,"G", "")))</f>
        <v>0</v>
      </c>
      <c r="AZ869" s="232">
        <f>SUMPRODUCT(LEN($AG869:$AG872)-LEN(SUBSTITUTE($AG869:$AG872,"G", "")))</f>
        <v>0</v>
      </c>
      <c r="BA869" s="235">
        <f>SUMPRODUCT(LEN($M869:$AE872)-LEN(SUBSTITUTE($M869:$AE872,"M", "")))</f>
        <v>0</v>
      </c>
      <c r="BB869" s="229">
        <f>SUMPRODUCT(LEN($AH869:$AH872)-LEN(SUBSTITUTE($AH869:$AH872,"M", "")))</f>
        <v>0</v>
      </c>
      <c r="BC869" s="232">
        <f>SUMPRODUCT(LEN($AG869:$AG872)-LEN(SUBSTITUTE($AG869:$AG872,"M", "")))</f>
        <v>0</v>
      </c>
      <c r="BD869" s="297">
        <f>SUMPRODUCT(LEN($AI869:$AI872)-LEN(SUBSTITUTE($AI869:$AI872,"S", "")))</f>
        <v>0</v>
      </c>
      <c r="BE869" s="300">
        <f>SUMPRODUCT(LEN($AI869:$AI872)-LEN(SUBSTITUTE($AI869:$AI872,"F", "")))</f>
        <v>0</v>
      </c>
      <c r="BF869" s="300">
        <f>SUMPRODUCT(LEN($AI869:$AI872)-LEN(SUBSTITUTE($AI869:$AI872,"G", "")))</f>
        <v>0</v>
      </c>
      <c r="BG869" s="303">
        <f>SUMPRODUCT(LEN($AI869:$AI872)-LEN(SUBSTITUTE($AI869:$AI872,"M", "")))</f>
        <v>0</v>
      </c>
    </row>
    <row r="870" spans="2:60" ht="28.15" hidden="1" customHeight="1" thickBot="1">
      <c r="B870" s="29"/>
      <c r="C870" s="264"/>
      <c r="D870" s="37"/>
      <c r="E870" s="36"/>
      <c r="F870" s="36"/>
      <c r="G870" s="35"/>
      <c r="H870" s="256"/>
      <c r="I870" s="260"/>
      <c r="J870" s="260"/>
      <c r="K870" s="260"/>
      <c r="L870" s="32" t="s">
        <v>72</v>
      </c>
      <c r="M870" s="31"/>
      <c r="N870" s="32" t="s">
        <v>71</v>
      </c>
      <c r="O870" s="31"/>
      <c r="P870" s="32" t="s">
        <v>70</v>
      </c>
      <c r="Q870" s="31"/>
      <c r="R870" s="32" t="s">
        <v>69</v>
      </c>
      <c r="S870" s="31"/>
      <c r="T870" s="32" t="s">
        <v>68</v>
      </c>
      <c r="U870" s="31"/>
      <c r="V870" s="32" t="s">
        <v>67</v>
      </c>
      <c r="W870" s="31"/>
      <c r="X870" s="32" t="s">
        <v>66</v>
      </c>
      <c r="Y870" s="31"/>
      <c r="Z870" s="32" t="s">
        <v>65</v>
      </c>
      <c r="AA870" s="31"/>
      <c r="AB870" s="34" t="s">
        <v>64</v>
      </c>
      <c r="AC870" s="33"/>
      <c r="AD870" s="32" t="s">
        <v>63</v>
      </c>
      <c r="AE870" s="31"/>
      <c r="AF870" s="30"/>
      <c r="AG870" s="31"/>
      <c r="AH870" s="30"/>
      <c r="AI870" s="20"/>
      <c r="AJ870" s="250"/>
      <c r="AK870" s="253"/>
      <c r="AL870" s="19"/>
      <c r="AM870" s="7"/>
      <c r="AN870" s="7"/>
      <c r="AO870" s="239"/>
      <c r="AP870" s="230"/>
      <c r="AQ870" s="233"/>
      <c r="AR870" s="236"/>
      <c r="AS870" s="230"/>
      <c r="AT870" s="233"/>
      <c r="AU870" s="236"/>
      <c r="AV870" s="230"/>
      <c r="AW870" s="233"/>
      <c r="AX870" s="236"/>
      <c r="AY870" s="230"/>
      <c r="AZ870" s="233"/>
      <c r="BA870" s="236"/>
      <c r="BB870" s="230"/>
      <c r="BC870" s="233"/>
      <c r="BD870" s="298"/>
      <c r="BE870" s="301"/>
      <c r="BF870" s="301"/>
      <c r="BG870" s="304"/>
    </row>
    <row r="871" spans="2:60" ht="28.15" hidden="1" customHeight="1">
      <c r="B871" s="29"/>
      <c r="C871" s="265"/>
      <c r="D871" s="28"/>
      <c r="E871" s="27"/>
      <c r="F871" s="27"/>
      <c r="G871" s="26"/>
      <c r="H871" s="257"/>
      <c r="I871" s="261"/>
      <c r="J871" s="261"/>
      <c r="K871" s="261"/>
      <c r="L871" s="23" t="s">
        <v>62</v>
      </c>
      <c r="M871" s="22"/>
      <c r="N871" s="23" t="s">
        <v>61</v>
      </c>
      <c r="O871" s="22"/>
      <c r="P871" s="23" t="s">
        <v>60</v>
      </c>
      <c r="Q871" s="22"/>
      <c r="R871" s="23" t="s">
        <v>59</v>
      </c>
      <c r="S871" s="22"/>
      <c r="T871" s="23" t="s">
        <v>58</v>
      </c>
      <c r="U871" s="22"/>
      <c r="V871" s="23" t="s">
        <v>57</v>
      </c>
      <c r="W871" s="22"/>
      <c r="X871" s="23" t="s">
        <v>56</v>
      </c>
      <c r="Y871" s="22"/>
      <c r="Z871" s="23" t="s">
        <v>55</v>
      </c>
      <c r="AA871" s="22"/>
      <c r="AB871" s="25" t="s">
        <v>54</v>
      </c>
      <c r="AC871" s="24"/>
      <c r="AD871" s="23">
        <v>39</v>
      </c>
      <c r="AE871" s="22"/>
      <c r="AF871" s="21"/>
      <c r="AG871" s="22"/>
      <c r="AH871" s="21"/>
      <c r="AI871" s="20"/>
      <c r="AJ871" s="250"/>
      <c r="AK871" s="253"/>
      <c r="AL871" s="19"/>
      <c r="AM871" s="7"/>
      <c r="AN871" s="7"/>
      <c r="AO871" s="239"/>
      <c r="AP871" s="230"/>
      <c r="AQ871" s="233"/>
      <c r="AR871" s="236"/>
      <c r="AS871" s="230"/>
      <c r="AT871" s="233"/>
      <c r="AU871" s="236"/>
      <c r="AV871" s="230"/>
      <c r="AW871" s="233"/>
      <c r="AX871" s="236"/>
      <c r="AY871" s="230"/>
      <c r="AZ871" s="233"/>
      <c r="BA871" s="236"/>
      <c r="BB871" s="230"/>
      <c r="BC871" s="233"/>
      <c r="BD871" s="298"/>
      <c r="BE871" s="301"/>
      <c r="BF871" s="301"/>
      <c r="BG871" s="304"/>
    </row>
    <row r="872" spans="2:60" ht="28.15" hidden="1" customHeight="1" thickBot="1">
      <c r="B872" s="29"/>
      <c r="C872" s="266"/>
      <c r="D872" s="57"/>
      <c r="E872" s="56"/>
      <c r="F872" s="56"/>
      <c r="G872" s="55"/>
      <c r="H872" s="258"/>
      <c r="I872" s="262"/>
      <c r="J872" s="262"/>
      <c r="K872" s="262"/>
      <c r="L872" s="52" t="s">
        <v>53</v>
      </c>
      <c r="M872" s="51"/>
      <c r="N872" s="52" t="s">
        <v>52</v>
      </c>
      <c r="O872" s="51"/>
      <c r="P872" s="52" t="s">
        <v>51</v>
      </c>
      <c r="Q872" s="51"/>
      <c r="R872" s="52" t="s">
        <v>50</v>
      </c>
      <c r="S872" s="51"/>
      <c r="T872" s="52">
        <v>20</v>
      </c>
      <c r="U872" s="51"/>
      <c r="V872" s="52" t="s">
        <v>49</v>
      </c>
      <c r="W872" s="51"/>
      <c r="X872" s="52" t="s">
        <v>48</v>
      </c>
      <c r="Y872" s="51"/>
      <c r="Z872" s="52" t="s">
        <v>47</v>
      </c>
      <c r="AA872" s="51"/>
      <c r="AB872" s="54" t="s">
        <v>46</v>
      </c>
      <c r="AC872" s="53"/>
      <c r="AD872" s="52" t="s">
        <v>45</v>
      </c>
      <c r="AE872" s="51"/>
      <c r="AF872" s="50"/>
      <c r="AG872" s="51"/>
      <c r="AH872" s="50"/>
      <c r="AI872" s="49"/>
      <c r="AJ872" s="251"/>
      <c r="AK872" s="254"/>
      <c r="AL872" s="48"/>
      <c r="AM872" s="7"/>
      <c r="AN872" s="7"/>
      <c r="AO872" s="240"/>
      <c r="AP872" s="231"/>
      <c r="AQ872" s="234"/>
      <c r="AR872" s="237"/>
      <c r="AS872" s="231"/>
      <c r="AT872" s="234"/>
      <c r="AU872" s="237"/>
      <c r="AV872" s="231"/>
      <c r="AW872" s="234"/>
      <c r="AX872" s="237"/>
      <c r="AY872" s="231"/>
      <c r="AZ872" s="234"/>
      <c r="BA872" s="237"/>
      <c r="BB872" s="231"/>
      <c r="BC872" s="234"/>
      <c r="BD872" s="299"/>
      <c r="BE872" s="302"/>
      <c r="BF872" s="302"/>
      <c r="BG872" s="305"/>
    </row>
    <row r="873" spans="2:60" ht="28.15" hidden="1" customHeight="1">
      <c r="B873" s="29"/>
      <c r="C873" s="263">
        <v>3</v>
      </c>
      <c r="D873" s="47"/>
      <c r="E873" s="46"/>
      <c r="F873" s="46"/>
      <c r="G873" s="45"/>
      <c r="H873" s="255"/>
      <c r="I873" s="259"/>
      <c r="J873" s="259"/>
      <c r="K873" s="259"/>
      <c r="L873" s="42" t="s">
        <v>82</v>
      </c>
      <c r="M873" s="41"/>
      <c r="N873" s="42" t="s">
        <v>81</v>
      </c>
      <c r="O873" s="41"/>
      <c r="P873" s="42" t="s">
        <v>80</v>
      </c>
      <c r="Q873" s="41"/>
      <c r="R873" s="42" t="s">
        <v>79</v>
      </c>
      <c r="S873" s="41"/>
      <c r="T873" s="42" t="s">
        <v>78</v>
      </c>
      <c r="U873" s="41"/>
      <c r="V873" s="42" t="s">
        <v>77</v>
      </c>
      <c r="W873" s="41"/>
      <c r="X873" s="42" t="s">
        <v>76</v>
      </c>
      <c r="Y873" s="41"/>
      <c r="Z873" s="42" t="s">
        <v>75</v>
      </c>
      <c r="AA873" s="41"/>
      <c r="AB873" s="44" t="s">
        <v>74</v>
      </c>
      <c r="AC873" s="43"/>
      <c r="AD873" s="42" t="s">
        <v>73</v>
      </c>
      <c r="AE873" s="41"/>
      <c r="AF873" s="40"/>
      <c r="AG873" s="41"/>
      <c r="AH873" s="40"/>
      <c r="AI873" s="39"/>
      <c r="AJ873" s="245"/>
      <c r="AK873" s="245"/>
      <c r="AL873" s="38"/>
      <c r="AM873" s="7"/>
      <c r="AN873" s="7"/>
      <c r="AO873" s="238">
        <f>SUMPRODUCT(LEN($M873:$AE876)-LEN(SUBSTITUTE($M873:$AE876,"A", "")))</f>
        <v>0</v>
      </c>
      <c r="AP873" s="229">
        <f>SUMPRODUCT(LEN($AH873:$AH876)-LEN(SUBSTITUTE($AH873:$AH876,"A", "")))</f>
        <v>0</v>
      </c>
      <c r="AQ873" s="232">
        <f>SUMPRODUCT(LEN($AG873:$AG876)-LEN(SUBSTITUTE($AG873:$AG876,"A", "")))</f>
        <v>0</v>
      </c>
      <c r="AR873" s="235">
        <f>SUMPRODUCT(LEN($M873:$AE876)-LEN(SUBSTITUTE($M873:$AE876,"S", "")))</f>
        <v>0</v>
      </c>
      <c r="AS873" s="229">
        <f>SUMPRODUCT(LEN($AH873:$AH876)-LEN(SUBSTITUTE($AH873:$AH876,"S", "")))</f>
        <v>0</v>
      </c>
      <c r="AT873" s="232">
        <f>SUMPRODUCT(LEN($AG873:$AG876)-LEN(SUBSTITUTE($AG873:$AG876,"S", "")))</f>
        <v>0</v>
      </c>
      <c r="AU873" s="235">
        <f>SUMPRODUCT(LEN($M873:$AE876)-LEN(SUBSTITUTE($M873:$AE876,"F", "")))</f>
        <v>0</v>
      </c>
      <c r="AV873" s="229">
        <f>SUMPRODUCT(LEN($AH873:$AH876)-LEN(SUBSTITUTE($AH873:$AH876,"F", "")))</f>
        <v>0</v>
      </c>
      <c r="AW873" s="232">
        <f>SUMPRODUCT(LEN($AG873:$AG876)-LEN(SUBSTITUTE($AG873:$AG876,"F", "")))</f>
        <v>0</v>
      </c>
      <c r="AX873" s="235">
        <f>SUMPRODUCT(LEN($M873:$AE876)-LEN(SUBSTITUTE($M873:$AE876,"G", "")))</f>
        <v>0</v>
      </c>
      <c r="AY873" s="229">
        <f>SUMPRODUCT(LEN($AH873:$AH876)-LEN(SUBSTITUTE($AH873:$AH876,"G", "")))</f>
        <v>0</v>
      </c>
      <c r="AZ873" s="232">
        <f>SUMPRODUCT(LEN($AG873:$AG876)-LEN(SUBSTITUTE($AG873:$AG876,"G", "")))</f>
        <v>0</v>
      </c>
      <c r="BA873" s="235">
        <f>SUMPRODUCT(LEN($M873:$AE876)-LEN(SUBSTITUTE($M873:$AE876,"M", "")))</f>
        <v>0</v>
      </c>
      <c r="BB873" s="229">
        <f>SUMPRODUCT(LEN($AH873:$AH876)-LEN(SUBSTITUTE($AH873:$AH876,"M", "")))</f>
        <v>0</v>
      </c>
      <c r="BC873" s="232">
        <f>SUMPRODUCT(LEN($AG873:$AG876)-LEN(SUBSTITUTE($AG873:$AG876,"M", "")))</f>
        <v>0</v>
      </c>
      <c r="BD873" s="297">
        <f>SUMPRODUCT(LEN($AI873:$AI876)-LEN(SUBSTITUTE($AI873:$AI876,"S", "")))</f>
        <v>0</v>
      </c>
      <c r="BE873" s="300">
        <f>SUMPRODUCT(LEN($AI873:$AI876)-LEN(SUBSTITUTE($AI873:$AI876,"F", "")))</f>
        <v>0</v>
      </c>
      <c r="BF873" s="300">
        <f>SUMPRODUCT(LEN($AI873:$AI876)-LEN(SUBSTITUTE($AI873:$AI876,"G", "")))</f>
        <v>0</v>
      </c>
      <c r="BG873" s="303">
        <f>SUMPRODUCT(LEN($AI873:$AI876)-LEN(SUBSTITUTE($AI873:$AI876,"M", "")))</f>
        <v>0</v>
      </c>
    </row>
    <row r="874" spans="2:60" ht="28.15" hidden="1" customHeight="1" thickBot="1">
      <c r="B874" s="29"/>
      <c r="C874" s="264"/>
      <c r="D874" s="37"/>
      <c r="E874" s="36"/>
      <c r="F874" s="36"/>
      <c r="G874" s="35"/>
      <c r="H874" s="256"/>
      <c r="I874" s="260"/>
      <c r="J874" s="260"/>
      <c r="K874" s="260"/>
      <c r="L874" s="32" t="s">
        <v>72</v>
      </c>
      <c r="M874" s="31"/>
      <c r="N874" s="32" t="s">
        <v>71</v>
      </c>
      <c r="O874" s="31"/>
      <c r="P874" s="32" t="s">
        <v>70</v>
      </c>
      <c r="Q874" s="31"/>
      <c r="R874" s="32" t="s">
        <v>69</v>
      </c>
      <c r="S874" s="31"/>
      <c r="T874" s="32" t="s">
        <v>68</v>
      </c>
      <c r="U874" s="31"/>
      <c r="V874" s="32" t="s">
        <v>67</v>
      </c>
      <c r="W874" s="31"/>
      <c r="X874" s="32" t="s">
        <v>66</v>
      </c>
      <c r="Y874" s="31"/>
      <c r="Z874" s="32" t="s">
        <v>65</v>
      </c>
      <c r="AA874" s="31"/>
      <c r="AB874" s="34" t="s">
        <v>64</v>
      </c>
      <c r="AC874" s="33"/>
      <c r="AD874" s="32" t="s">
        <v>63</v>
      </c>
      <c r="AE874" s="31"/>
      <c r="AF874" s="30"/>
      <c r="AG874" s="31"/>
      <c r="AH874" s="30"/>
      <c r="AI874" s="20"/>
      <c r="AJ874" s="246"/>
      <c r="AK874" s="246"/>
      <c r="AL874" s="19"/>
      <c r="AM874" s="7"/>
      <c r="AN874" s="7"/>
      <c r="AO874" s="239"/>
      <c r="AP874" s="230"/>
      <c r="AQ874" s="233"/>
      <c r="AR874" s="236"/>
      <c r="AS874" s="230"/>
      <c r="AT874" s="233"/>
      <c r="AU874" s="236"/>
      <c r="AV874" s="230"/>
      <c r="AW874" s="233"/>
      <c r="AX874" s="236"/>
      <c r="AY874" s="230"/>
      <c r="AZ874" s="233"/>
      <c r="BA874" s="236"/>
      <c r="BB874" s="230"/>
      <c r="BC874" s="233"/>
      <c r="BD874" s="298"/>
      <c r="BE874" s="301"/>
      <c r="BF874" s="301"/>
      <c r="BG874" s="304"/>
    </row>
    <row r="875" spans="2:60" ht="28.15" hidden="1" customHeight="1">
      <c r="B875" s="29"/>
      <c r="C875" s="265"/>
      <c r="D875" s="28"/>
      <c r="E875" s="27"/>
      <c r="F875" s="27"/>
      <c r="G875" s="26"/>
      <c r="H875" s="257"/>
      <c r="I875" s="261"/>
      <c r="J875" s="261"/>
      <c r="K875" s="261"/>
      <c r="L875" s="23" t="s">
        <v>62</v>
      </c>
      <c r="M875" s="22"/>
      <c r="N875" s="23" t="s">
        <v>61</v>
      </c>
      <c r="O875" s="22"/>
      <c r="P875" s="23" t="s">
        <v>60</v>
      </c>
      <c r="Q875" s="22"/>
      <c r="R875" s="23" t="s">
        <v>59</v>
      </c>
      <c r="S875" s="22"/>
      <c r="T875" s="23" t="s">
        <v>58</v>
      </c>
      <c r="U875" s="22"/>
      <c r="V875" s="23" t="s">
        <v>57</v>
      </c>
      <c r="W875" s="22"/>
      <c r="X875" s="23" t="s">
        <v>56</v>
      </c>
      <c r="Y875" s="22"/>
      <c r="Z875" s="23" t="s">
        <v>55</v>
      </c>
      <c r="AA875" s="22"/>
      <c r="AB875" s="25" t="s">
        <v>54</v>
      </c>
      <c r="AC875" s="24"/>
      <c r="AD875" s="23">
        <v>39</v>
      </c>
      <c r="AE875" s="22"/>
      <c r="AF875" s="21"/>
      <c r="AG875" s="22"/>
      <c r="AH875" s="21"/>
      <c r="AI875" s="20"/>
      <c r="AJ875" s="246"/>
      <c r="AK875" s="246"/>
      <c r="AL875" s="19"/>
      <c r="AM875" s="7"/>
      <c r="AN875" s="7"/>
      <c r="AO875" s="239"/>
      <c r="AP875" s="230"/>
      <c r="AQ875" s="233"/>
      <c r="AR875" s="236"/>
      <c r="AS875" s="230"/>
      <c r="AT875" s="233"/>
      <c r="AU875" s="236"/>
      <c r="AV875" s="230"/>
      <c r="AW875" s="233"/>
      <c r="AX875" s="236"/>
      <c r="AY875" s="230"/>
      <c r="AZ875" s="233"/>
      <c r="BA875" s="236"/>
      <c r="BB875" s="230"/>
      <c r="BC875" s="233"/>
      <c r="BD875" s="298"/>
      <c r="BE875" s="301"/>
      <c r="BF875" s="301"/>
      <c r="BG875" s="304"/>
    </row>
    <row r="876" spans="2:60" ht="28.15" hidden="1" customHeight="1" thickBot="1">
      <c r="B876" s="18"/>
      <c r="C876" s="271"/>
      <c r="D876" s="17"/>
      <c r="E876" s="16"/>
      <c r="F876" s="16"/>
      <c r="G876" s="15"/>
      <c r="H876" s="258"/>
      <c r="I876" s="272"/>
      <c r="J876" s="272"/>
      <c r="K876" s="272"/>
      <c r="L876" s="12" t="s">
        <v>53</v>
      </c>
      <c r="M876" s="11"/>
      <c r="N876" s="12" t="s">
        <v>52</v>
      </c>
      <c r="O876" s="11"/>
      <c r="P876" s="12" t="s">
        <v>51</v>
      </c>
      <c r="Q876" s="11"/>
      <c r="R876" s="12" t="s">
        <v>50</v>
      </c>
      <c r="S876" s="11"/>
      <c r="T876" s="12">
        <v>20</v>
      </c>
      <c r="U876" s="11"/>
      <c r="V876" s="12" t="s">
        <v>49</v>
      </c>
      <c r="W876" s="11"/>
      <c r="X876" s="12" t="s">
        <v>48</v>
      </c>
      <c r="Y876" s="11"/>
      <c r="Z876" s="12" t="s">
        <v>47</v>
      </c>
      <c r="AA876" s="11"/>
      <c r="AB876" s="14" t="s">
        <v>46</v>
      </c>
      <c r="AC876" s="13"/>
      <c r="AD876" s="12" t="s">
        <v>45</v>
      </c>
      <c r="AE876" s="11"/>
      <c r="AF876" s="10"/>
      <c r="AG876" s="11"/>
      <c r="AH876" s="10"/>
      <c r="AI876" s="9"/>
      <c r="AJ876" s="247"/>
      <c r="AK876" s="247"/>
      <c r="AL876" s="8"/>
      <c r="AM876" s="7"/>
      <c r="AN876" s="7"/>
      <c r="AO876" s="240"/>
      <c r="AP876" s="231"/>
      <c r="AQ876" s="234"/>
      <c r="AR876" s="237"/>
      <c r="AS876" s="231"/>
      <c r="AT876" s="234"/>
      <c r="AU876" s="237"/>
      <c r="AV876" s="231"/>
      <c r="AW876" s="234"/>
      <c r="AX876" s="237"/>
      <c r="AY876" s="231"/>
      <c r="AZ876" s="234"/>
      <c r="BA876" s="237"/>
      <c r="BB876" s="231"/>
      <c r="BC876" s="234"/>
      <c r="BD876" s="299"/>
      <c r="BE876" s="302"/>
      <c r="BF876" s="302"/>
      <c r="BG876" s="305"/>
    </row>
    <row r="877" spans="2:60" ht="85.9" hidden="1" customHeight="1" thickBot="1">
      <c r="B877" s="94" t="s">
        <v>119</v>
      </c>
      <c r="C877" s="83" t="s">
        <v>118</v>
      </c>
      <c r="D877" s="88" t="s">
        <v>117</v>
      </c>
      <c r="E877" s="93" t="s">
        <v>116</v>
      </c>
      <c r="F877" s="92"/>
      <c r="G877" s="91"/>
      <c r="H877" s="90" t="s">
        <v>115</v>
      </c>
      <c r="I877" s="88" t="s">
        <v>43</v>
      </c>
      <c r="J877" s="88" t="s">
        <v>114</v>
      </c>
      <c r="K877" s="88" t="s">
        <v>44</v>
      </c>
      <c r="L877" s="227" t="s">
        <v>113</v>
      </c>
      <c r="M877" s="270"/>
      <c r="N877" s="227" t="s">
        <v>112</v>
      </c>
      <c r="O877" s="270"/>
      <c r="P877" s="227" t="s">
        <v>112</v>
      </c>
      <c r="Q877" s="228"/>
      <c r="R877" s="227" t="s">
        <v>112</v>
      </c>
      <c r="S877" s="228"/>
      <c r="T877" s="227" t="s">
        <v>112</v>
      </c>
      <c r="U877" s="228"/>
      <c r="V877" s="227" t="s">
        <v>112</v>
      </c>
      <c r="W877" s="228"/>
      <c r="X877" s="227" t="s">
        <v>112</v>
      </c>
      <c r="Y877" s="228"/>
      <c r="Z877" s="227" t="s">
        <v>112</v>
      </c>
      <c r="AA877" s="228"/>
      <c r="AB877" s="227" t="s">
        <v>112</v>
      </c>
      <c r="AC877" s="228"/>
      <c r="AD877" s="227" t="s">
        <v>112</v>
      </c>
      <c r="AE877" s="228"/>
      <c r="AF877" s="244" t="s">
        <v>111</v>
      </c>
      <c r="AG877" s="228"/>
      <c r="AH877" s="90" t="s">
        <v>110</v>
      </c>
      <c r="AI877" s="89" t="s">
        <v>109</v>
      </c>
      <c r="AJ877" s="88" t="s">
        <v>108</v>
      </c>
      <c r="AK877" s="88" t="s">
        <v>107</v>
      </c>
      <c r="AL877" s="87" t="s">
        <v>106</v>
      </c>
      <c r="AM877" s="86"/>
      <c r="AN877" s="86"/>
      <c r="AO877" s="84" t="s">
        <v>105</v>
      </c>
      <c r="AP877" s="83" t="s">
        <v>104</v>
      </c>
      <c r="AQ877" s="82" t="s">
        <v>103</v>
      </c>
      <c r="AR877" s="84" t="s">
        <v>102</v>
      </c>
      <c r="AS877" s="83" t="s">
        <v>101</v>
      </c>
      <c r="AT877" s="82" t="s">
        <v>100</v>
      </c>
      <c r="AU877" s="84" t="s">
        <v>99</v>
      </c>
      <c r="AV877" s="83" t="s">
        <v>98</v>
      </c>
      <c r="AW877" s="85" t="s">
        <v>97</v>
      </c>
      <c r="AX877" s="84" t="s">
        <v>96</v>
      </c>
      <c r="AY877" s="83" t="s">
        <v>95</v>
      </c>
      <c r="AZ877" s="82" t="s">
        <v>94</v>
      </c>
      <c r="BA877" s="84" t="s">
        <v>93</v>
      </c>
      <c r="BB877" s="83" t="s">
        <v>92</v>
      </c>
      <c r="BC877" s="82" t="s">
        <v>91</v>
      </c>
      <c r="BD877" s="81" t="s">
        <v>90</v>
      </c>
      <c r="BE877" s="80" t="s">
        <v>89</v>
      </c>
      <c r="BF877" s="80" t="s">
        <v>88</v>
      </c>
      <c r="BG877" s="79" t="s">
        <v>87</v>
      </c>
    </row>
    <row r="878" spans="2:60" ht="48" hidden="1" thickBot="1">
      <c r="B878" s="78" t="s">
        <v>120</v>
      </c>
      <c r="C878" s="77"/>
      <c r="D878" s="76"/>
      <c r="E878" s="267"/>
      <c r="F878" s="268"/>
      <c r="G878" s="269"/>
      <c r="H878" s="75" t="s">
        <v>85</v>
      </c>
      <c r="I878" s="74"/>
      <c r="J878" s="74"/>
      <c r="K878" s="73"/>
      <c r="L878" s="72"/>
      <c r="M878" s="68"/>
      <c r="N878" s="72"/>
      <c r="O878" s="68"/>
      <c r="P878" s="72"/>
      <c r="Q878" s="68"/>
      <c r="R878" s="72"/>
      <c r="S878" s="68"/>
      <c r="T878" s="72"/>
      <c r="U878" s="68"/>
      <c r="V878" s="72"/>
      <c r="W878" s="68"/>
      <c r="X878" s="72"/>
      <c r="Y878" s="68"/>
      <c r="Z878" s="72"/>
      <c r="AA878" s="71"/>
      <c r="AB878" s="70"/>
      <c r="AC878" s="70"/>
      <c r="AD878" s="70"/>
      <c r="AE878" s="70"/>
      <c r="AF878" s="69" t="s">
        <v>84</v>
      </c>
      <c r="AG878" s="68"/>
      <c r="AH878" s="68"/>
      <c r="AI878" s="68"/>
      <c r="AJ878" s="67"/>
      <c r="AK878" s="67"/>
      <c r="AL878" s="66"/>
      <c r="AM878" s="65"/>
      <c r="AN878" s="65"/>
      <c r="AO878" s="64">
        <f t="shared" ref="AO878:BG878" si="62">SUM(AO879:AO890)</f>
        <v>0</v>
      </c>
      <c r="AP878" s="63">
        <f t="shared" si="62"/>
        <v>0</v>
      </c>
      <c r="AQ878" s="62">
        <f t="shared" si="62"/>
        <v>0</v>
      </c>
      <c r="AR878" s="64">
        <f t="shared" si="62"/>
        <v>0</v>
      </c>
      <c r="AS878" s="63">
        <f t="shared" si="62"/>
        <v>0</v>
      </c>
      <c r="AT878" s="62">
        <f t="shared" si="62"/>
        <v>0</v>
      </c>
      <c r="AU878" s="64">
        <f t="shared" si="62"/>
        <v>0</v>
      </c>
      <c r="AV878" s="63">
        <f t="shared" si="62"/>
        <v>0</v>
      </c>
      <c r="AW878" s="62">
        <f t="shared" si="62"/>
        <v>0</v>
      </c>
      <c r="AX878" s="64">
        <f t="shared" si="62"/>
        <v>0</v>
      </c>
      <c r="AY878" s="63">
        <f t="shared" si="62"/>
        <v>0</v>
      </c>
      <c r="AZ878" s="62">
        <f t="shared" si="62"/>
        <v>0</v>
      </c>
      <c r="BA878" s="64">
        <f t="shared" si="62"/>
        <v>0</v>
      </c>
      <c r="BB878" s="63">
        <f t="shared" si="62"/>
        <v>0</v>
      </c>
      <c r="BC878" s="62">
        <f t="shared" si="62"/>
        <v>0</v>
      </c>
      <c r="BD878" s="61">
        <f t="shared" si="62"/>
        <v>0</v>
      </c>
      <c r="BE878" s="60">
        <f t="shared" si="62"/>
        <v>0</v>
      </c>
      <c r="BF878" s="60">
        <f t="shared" si="62"/>
        <v>0</v>
      </c>
      <c r="BG878" s="59">
        <f t="shared" si="62"/>
        <v>0</v>
      </c>
      <c r="BH878" s="58" t="s">
        <v>83</v>
      </c>
    </row>
    <row r="879" spans="2:60" ht="28.15" hidden="1" customHeight="1">
      <c r="B879" s="29"/>
      <c r="C879" s="263">
        <v>1</v>
      </c>
      <c r="D879" s="47"/>
      <c r="E879" s="46"/>
      <c r="F879" s="46"/>
      <c r="G879" s="45"/>
      <c r="H879" s="255"/>
      <c r="I879" s="259"/>
      <c r="J879" s="259"/>
      <c r="K879" s="259"/>
      <c r="L879" s="42" t="s">
        <v>82</v>
      </c>
      <c r="M879" s="41"/>
      <c r="N879" s="42" t="s">
        <v>81</v>
      </c>
      <c r="O879" s="41"/>
      <c r="P879" s="42" t="s">
        <v>80</v>
      </c>
      <c r="Q879" s="41"/>
      <c r="R879" s="42" t="s">
        <v>79</v>
      </c>
      <c r="S879" s="41"/>
      <c r="T879" s="42" t="s">
        <v>78</v>
      </c>
      <c r="U879" s="41"/>
      <c r="V879" s="42" t="s">
        <v>77</v>
      </c>
      <c r="W879" s="41"/>
      <c r="X879" s="42" t="s">
        <v>76</v>
      </c>
      <c r="Y879" s="41"/>
      <c r="Z879" s="42" t="s">
        <v>75</v>
      </c>
      <c r="AA879" s="41"/>
      <c r="AB879" s="44" t="s">
        <v>74</v>
      </c>
      <c r="AC879" s="43"/>
      <c r="AD879" s="42" t="s">
        <v>73</v>
      </c>
      <c r="AE879" s="41"/>
      <c r="AF879" s="40"/>
      <c r="AG879" s="41"/>
      <c r="AH879" s="40"/>
      <c r="AI879" s="39"/>
      <c r="AJ879" s="245"/>
      <c r="AK879" s="245"/>
      <c r="AL879" s="38"/>
      <c r="AM879" s="7"/>
      <c r="AN879" s="7"/>
      <c r="AO879" s="238">
        <f>SUMPRODUCT(LEN($M879:$AE882)-LEN(SUBSTITUTE($M879:$AE882,"A", "")))</f>
        <v>0</v>
      </c>
      <c r="AP879" s="229">
        <f>SUMPRODUCT(LEN($AH879:$AH882)-LEN(SUBSTITUTE($AH879:$AH882,"A", "")))</f>
        <v>0</v>
      </c>
      <c r="AQ879" s="232">
        <f>SUMPRODUCT(LEN($AG879:$AG882)-LEN(SUBSTITUTE($AG879:$AG882,"A", "")))</f>
        <v>0</v>
      </c>
      <c r="AR879" s="235">
        <f>SUMPRODUCT(LEN($M879:$AE882)-LEN(SUBSTITUTE($M879:$AE882,"S", "")))</f>
        <v>0</v>
      </c>
      <c r="AS879" s="229">
        <f>SUMPRODUCT(LEN($AH879:$AH882)-LEN(SUBSTITUTE($AH879:$AH882,"S", "")))</f>
        <v>0</v>
      </c>
      <c r="AT879" s="232">
        <f>SUMPRODUCT(LEN($AG879:$AG882)-LEN(SUBSTITUTE($AG879:$AG882,"S", "")))</f>
        <v>0</v>
      </c>
      <c r="AU879" s="235">
        <f>SUMPRODUCT(LEN($M879:$AE882)-LEN(SUBSTITUTE($M879:$AE882,"F", "")))</f>
        <v>0</v>
      </c>
      <c r="AV879" s="229">
        <f>SUMPRODUCT(LEN($AH879:$AH882)-LEN(SUBSTITUTE($AH879:$AH882,"F", "")))</f>
        <v>0</v>
      </c>
      <c r="AW879" s="232">
        <f>SUMPRODUCT(LEN($AG879:$AG882)-LEN(SUBSTITUTE($AG879:$AG882,"F", "")))</f>
        <v>0</v>
      </c>
      <c r="AX879" s="235">
        <f>SUMPRODUCT(LEN($M879:$AE882)-LEN(SUBSTITUTE($M879:$AE882,"G", "")))</f>
        <v>0</v>
      </c>
      <c r="AY879" s="229">
        <f>SUMPRODUCT(LEN($AH879:$AH882)-LEN(SUBSTITUTE($AH879:$AH882,"G", "")))</f>
        <v>0</v>
      </c>
      <c r="AZ879" s="232">
        <f>SUMPRODUCT(LEN($AG879:$AG882)-LEN(SUBSTITUTE($AG879:$AG882,"G", "")))</f>
        <v>0</v>
      </c>
      <c r="BA879" s="235">
        <f>SUMPRODUCT(LEN($M879:$AE882)-LEN(SUBSTITUTE($M879:$AE882,"M", "")))</f>
        <v>0</v>
      </c>
      <c r="BB879" s="229">
        <f>SUMPRODUCT(LEN($AH879:$AH882)-LEN(SUBSTITUTE($AH879:$AH882,"M", "")))</f>
        <v>0</v>
      </c>
      <c r="BC879" s="232">
        <f>SUMPRODUCT(LEN($AG879:$AG882)-LEN(SUBSTITUTE($AG879:$AG882,"M", "")))</f>
        <v>0</v>
      </c>
      <c r="BD879" s="297">
        <f>SUMPRODUCT(LEN($AI879:$AI882)-LEN(SUBSTITUTE($AI879:$AI882,"S", "")))</f>
        <v>0</v>
      </c>
      <c r="BE879" s="300">
        <f>SUMPRODUCT(LEN($AI879:$AI882)-LEN(SUBSTITUTE($AI879:$AI882,"F", "")))</f>
        <v>0</v>
      </c>
      <c r="BF879" s="300">
        <f>SUMPRODUCT(LEN($AI879:$AI882)-LEN(SUBSTITUTE($AI879:$AI882,"G", "")))</f>
        <v>0</v>
      </c>
      <c r="BG879" s="303">
        <f>SUMPRODUCT(LEN($AI879:$AI882)-LEN(SUBSTITUTE($AI879:$AI882,"M", "")))</f>
        <v>0</v>
      </c>
    </row>
    <row r="880" spans="2:60" ht="28.15" hidden="1" customHeight="1" thickBot="1">
      <c r="B880" s="29"/>
      <c r="C880" s="264"/>
      <c r="D880" s="37"/>
      <c r="E880" s="36"/>
      <c r="F880" s="36"/>
      <c r="G880" s="35"/>
      <c r="H880" s="256"/>
      <c r="I880" s="260"/>
      <c r="J880" s="260"/>
      <c r="K880" s="260"/>
      <c r="L880" s="32" t="s">
        <v>72</v>
      </c>
      <c r="M880" s="31"/>
      <c r="N880" s="32" t="s">
        <v>71</v>
      </c>
      <c r="O880" s="31"/>
      <c r="P880" s="32" t="s">
        <v>70</v>
      </c>
      <c r="Q880" s="31"/>
      <c r="R880" s="32" t="s">
        <v>69</v>
      </c>
      <c r="S880" s="31"/>
      <c r="T880" s="32" t="s">
        <v>68</v>
      </c>
      <c r="U880" s="31"/>
      <c r="V880" s="32" t="s">
        <v>67</v>
      </c>
      <c r="W880" s="31"/>
      <c r="X880" s="32" t="s">
        <v>66</v>
      </c>
      <c r="Y880" s="31"/>
      <c r="Z880" s="32" t="s">
        <v>65</v>
      </c>
      <c r="AA880" s="31"/>
      <c r="AB880" s="34" t="s">
        <v>64</v>
      </c>
      <c r="AC880" s="33"/>
      <c r="AD880" s="32" t="s">
        <v>63</v>
      </c>
      <c r="AE880" s="31"/>
      <c r="AF880" s="30"/>
      <c r="AG880" s="31"/>
      <c r="AH880" s="30"/>
      <c r="AI880" s="20"/>
      <c r="AJ880" s="246"/>
      <c r="AK880" s="246"/>
      <c r="AL880" s="19"/>
      <c r="AM880" s="7"/>
      <c r="AN880" s="7"/>
      <c r="AO880" s="239"/>
      <c r="AP880" s="230"/>
      <c r="AQ880" s="233"/>
      <c r="AR880" s="236"/>
      <c r="AS880" s="230"/>
      <c r="AT880" s="233"/>
      <c r="AU880" s="236"/>
      <c r="AV880" s="230"/>
      <c r="AW880" s="233"/>
      <c r="AX880" s="236"/>
      <c r="AY880" s="230"/>
      <c r="AZ880" s="233"/>
      <c r="BA880" s="236"/>
      <c r="BB880" s="230"/>
      <c r="BC880" s="233"/>
      <c r="BD880" s="298"/>
      <c r="BE880" s="301"/>
      <c r="BF880" s="301"/>
      <c r="BG880" s="304"/>
    </row>
    <row r="881" spans="2:60" ht="28.15" hidden="1" customHeight="1">
      <c r="B881" s="29"/>
      <c r="C881" s="265"/>
      <c r="D881" s="28"/>
      <c r="E881" s="27"/>
      <c r="F881" s="27"/>
      <c r="G881" s="26"/>
      <c r="H881" s="257"/>
      <c r="I881" s="261"/>
      <c r="J881" s="261"/>
      <c r="K881" s="261"/>
      <c r="L881" s="23" t="s">
        <v>62</v>
      </c>
      <c r="M881" s="22"/>
      <c r="N881" s="23" t="s">
        <v>61</v>
      </c>
      <c r="O881" s="22"/>
      <c r="P881" s="23" t="s">
        <v>60</v>
      </c>
      <c r="Q881" s="22"/>
      <c r="R881" s="23" t="s">
        <v>59</v>
      </c>
      <c r="S881" s="22"/>
      <c r="T881" s="23" t="s">
        <v>58</v>
      </c>
      <c r="U881" s="22"/>
      <c r="V881" s="23" t="s">
        <v>57</v>
      </c>
      <c r="W881" s="22"/>
      <c r="X881" s="23" t="s">
        <v>56</v>
      </c>
      <c r="Y881" s="22"/>
      <c r="Z881" s="23" t="s">
        <v>55</v>
      </c>
      <c r="AA881" s="22"/>
      <c r="AB881" s="25" t="s">
        <v>54</v>
      </c>
      <c r="AC881" s="24"/>
      <c r="AD881" s="23">
        <v>39</v>
      </c>
      <c r="AE881" s="22"/>
      <c r="AF881" s="21"/>
      <c r="AG881" s="22"/>
      <c r="AH881" s="21"/>
      <c r="AI881" s="20"/>
      <c r="AJ881" s="246"/>
      <c r="AK881" s="246"/>
      <c r="AL881" s="19"/>
      <c r="AM881" s="7"/>
      <c r="AN881" s="7"/>
      <c r="AO881" s="239"/>
      <c r="AP881" s="230"/>
      <c r="AQ881" s="233"/>
      <c r="AR881" s="236"/>
      <c r="AS881" s="230"/>
      <c r="AT881" s="233"/>
      <c r="AU881" s="236"/>
      <c r="AV881" s="230"/>
      <c r="AW881" s="233"/>
      <c r="AX881" s="236"/>
      <c r="AY881" s="230"/>
      <c r="AZ881" s="233"/>
      <c r="BA881" s="236"/>
      <c r="BB881" s="230"/>
      <c r="BC881" s="233"/>
      <c r="BD881" s="298"/>
      <c r="BE881" s="301"/>
      <c r="BF881" s="301"/>
      <c r="BG881" s="304"/>
    </row>
    <row r="882" spans="2:60" ht="28.15" hidden="1" customHeight="1" thickBot="1">
      <c r="B882" s="29"/>
      <c r="C882" s="266"/>
      <c r="D882" s="57"/>
      <c r="E882" s="56"/>
      <c r="F882" s="56"/>
      <c r="G882" s="55"/>
      <c r="H882" s="258"/>
      <c r="I882" s="262"/>
      <c r="J882" s="262"/>
      <c r="K882" s="262"/>
      <c r="L882" s="52" t="s">
        <v>53</v>
      </c>
      <c r="M882" s="51"/>
      <c r="N882" s="52" t="s">
        <v>52</v>
      </c>
      <c r="O882" s="51"/>
      <c r="P882" s="52" t="s">
        <v>51</v>
      </c>
      <c r="Q882" s="51"/>
      <c r="R882" s="52" t="s">
        <v>50</v>
      </c>
      <c r="S882" s="51"/>
      <c r="T882" s="52">
        <v>20</v>
      </c>
      <c r="U882" s="51"/>
      <c r="V882" s="52" t="s">
        <v>49</v>
      </c>
      <c r="W882" s="51"/>
      <c r="X882" s="52" t="s">
        <v>48</v>
      </c>
      <c r="Y882" s="51"/>
      <c r="Z882" s="52" t="s">
        <v>47</v>
      </c>
      <c r="AA882" s="51"/>
      <c r="AB882" s="54" t="s">
        <v>46</v>
      </c>
      <c r="AC882" s="53"/>
      <c r="AD882" s="52" t="s">
        <v>45</v>
      </c>
      <c r="AE882" s="51"/>
      <c r="AF882" s="50"/>
      <c r="AG882" s="51"/>
      <c r="AH882" s="50"/>
      <c r="AI882" s="49"/>
      <c r="AJ882" s="248"/>
      <c r="AK882" s="248"/>
      <c r="AL882" s="48"/>
      <c r="AM882" s="7"/>
      <c r="AN882" s="7"/>
      <c r="AO882" s="240"/>
      <c r="AP882" s="231"/>
      <c r="AQ882" s="234"/>
      <c r="AR882" s="237"/>
      <c r="AS882" s="231"/>
      <c r="AT882" s="234"/>
      <c r="AU882" s="237"/>
      <c r="AV882" s="231"/>
      <c r="AW882" s="234"/>
      <c r="AX882" s="237"/>
      <c r="AY882" s="231"/>
      <c r="AZ882" s="234"/>
      <c r="BA882" s="237"/>
      <c r="BB882" s="231"/>
      <c r="BC882" s="234"/>
      <c r="BD882" s="299"/>
      <c r="BE882" s="302"/>
      <c r="BF882" s="302"/>
      <c r="BG882" s="305"/>
    </row>
    <row r="883" spans="2:60" ht="28.15" hidden="1" customHeight="1">
      <c r="B883" s="29"/>
      <c r="C883" s="263">
        <v>2</v>
      </c>
      <c r="D883" s="47"/>
      <c r="E883" s="46"/>
      <c r="F883" s="46"/>
      <c r="G883" s="45"/>
      <c r="H883" s="255"/>
      <c r="I883" s="259"/>
      <c r="J883" s="259"/>
      <c r="K883" s="259"/>
      <c r="L883" s="42" t="s">
        <v>82</v>
      </c>
      <c r="M883" s="41"/>
      <c r="N883" s="42" t="s">
        <v>81</v>
      </c>
      <c r="O883" s="41"/>
      <c r="P883" s="42" t="s">
        <v>80</v>
      </c>
      <c r="Q883" s="41"/>
      <c r="R883" s="42" t="s">
        <v>79</v>
      </c>
      <c r="S883" s="41"/>
      <c r="T883" s="42" t="s">
        <v>78</v>
      </c>
      <c r="U883" s="41"/>
      <c r="V883" s="42" t="s">
        <v>77</v>
      </c>
      <c r="W883" s="41"/>
      <c r="X883" s="42" t="s">
        <v>76</v>
      </c>
      <c r="Y883" s="41"/>
      <c r="Z883" s="42" t="s">
        <v>75</v>
      </c>
      <c r="AA883" s="41"/>
      <c r="AB883" s="44" t="s">
        <v>74</v>
      </c>
      <c r="AC883" s="43"/>
      <c r="AD883" s="42" t="s">
        <v>73</v>
      </c>
      <c r="AE883" s="41"/>
      <c r="AF883" s="40"/>
      <c r="AG883" s="41"/>
      <c r="AH883" s="40"/>
      <c r="AI883" s="39"/>
      <c r="AJ883" s="249"/>
      <c r="AK883" s="252"/>
      <c r="AL883" s="38"/>
      <c r="AM883" s="7"/>
      <c r="AN883" s="7"/>
      <c r="AO883" s="238">
        <f>SUMPRODUCT(LEN($M883:$AE886)-LEN(SUBSTITUTE($M883:$AE886,"A", "")))</f>
        <v>0</v>
      </c>
      <c r="AP883" s="229">
        <f>SUMPRODUCT(LEN($AH883:$AH886)-LEN(SUBSTITUTE($AH883:$AH886,"A", "")))</f>
        <v>0</v>
      </c>
      <c r="AQ883" s="232">
        <f>SUMPRODUCT(LEN($AG883:$AG886)-LEN(SUBSTITUTE($AG883:$AG886,"A", "")))</f>
        <v>0</v>
      </c>
      <c r="AR883" s="235">
        <f>SUMPRODUCT(LEN($M883:$AE886)-LEN(SUBSTITUTE($M883:$AE886,"S", "")))</f>
        <v>0</v>
      </c>
      <c r="AS883" s="229">
        <f>SUMPRODUCT(LEN($AH883:$AH886)-LEN(SUBSTITUTE($AH883:$AH886,"S", "")))</f>
        <v>0</v>
      </c>
      <c r="AT883" s="232">
        <f>SUMPRODUCT(LEN($AG883:$AG886)-LEN(SUBSTITUTE($AG883:$AG886,"S", "")))</f>
        <v>0</v>
      </c>
      <c r="AU883" s="235">
        <f>SUMPRODUCT(LEN($M883:$AE886)-LEN(SUBSTITUTE($M883:$AE886,"F", "")))</f>
        <v>0</v>
      </c>
      <c r="AV883" s="229">
        <f>SUMPRODUCT(LEN($AH883:$AH886)-LEN(SUBSTITUTE($AH883:$AH886,"F", "")))</f>
        <v>0</v>
      </c>
      <c r="AW883" s="232">
        <f>SUMPRODUCT(LEN($AG883:$AG886)-LEN(SUBSTITUTE($AG883:$AG886,"F", "")))</f>
        <v>0</v>
      </c>
      <c r="AX883" s="235">
        <f>SUMPRODUCT(LEN($M883:$AE886)-LEN(SUBSTITUTE($M883:$AE886,"G", "")))</f>
        <v>0</v>
      </c>
      <c r="AY883" s="229">
        <f>SUMPRODUCT(LEN($AH883:$AH886)-LEN(SUBSTITUTE($AH883:$AH886,"G", "")))</f>
        <v>0</v>
      </c>
      <c r="AZ883" s="232">
        <f>SUMPRODUCT(LEN($AG883:$AG886)-LEN(SUBSTITUTE($AG883:$AG886,"G", "")))</f>
        <v>0</v>
      </c>
      <c r="BA883" s="235">
        <f>SUMPRODUCT(LEN($M883:$AE886)-LEN(SUBSTITUTE($M883:$AE886,"M", "")))</f>
        <v>0</v>
      </c>
      <c r="BB883" s="229">
        <f>SUMPRODUCT(LEN($AH883:$AH886)-LEN(SUBSTITUTE($AH883:$AH886,"M", "")))</f>
        <v>0</v>
      </c>
      <c r="BC883" s="232">
        <f>SUMPRODUCT(LEN($AG883:$AG886)-LEN(SUBSTITUTE($AG883:$AG886,"M", "")))</f>
        <v>0</v>
      </c>
      <c r="BD883" s="297">
        <f>SUMPRODUCT(LEN($AI883:$AI886)-LEN(SUBSTITUTE($AI883:$AI886,"S", "")))</f>
        <v>0</v>
      </c>
      <c r="BE883" s="300">
        <f>SUMPRODUCT(LEN($AI883:$AI886)-LEN(SUBSTITUTE($AI883:$AI886,"F", "")))</f>
        <v>0</v>
      </c>
      <c r="BF883" s="300">
        <f>SUMPRODUCT(LEN($AI883:$AI886)-LEN(SUBSTITUTE($AI883:$AI886,"G", "")))</f>
        <v>0</v>
      </c>
      <c r="BG883" s="303">
        <f>SUMPRODUCT(LEN($AI883:$AI886)-LEN(SUBSTITUTE($AI883:$AI886,"M", "")))</f>
        <v>0</v>
      </c>
    </row>
    <row r="884" spans="2:60" ht="28.15" hidden="1" customHeight="1" thickBot="1">
      <c r="B884" s="29"/>
      <c r="C884" s="264"/>
      <c r="D884" s="37"/>
      <c r="E884" s="36"/>
      <c r="F884" s="36"/>
      <c r="G884" s="35"/>
      <c r="H884" s="256"/>
      <c r="I884" s="260"/>
      <c r="J884" s="260"/>
      <c r="K884" s="260"/>
      <c r="L884" s="32" t="s">
        <v>72</v>
      </c>
      <c r="M884" s="31"/>
      <c r="N884" s="32" t="s">
        <v>71</v>
      </c>
      <c r="O884" s="31"/>
      <c r="P884" s="32" t="s">
        <v>70</v>
      </c>
      <c r="Q884" s="31"/>
      <c r="R884" s="32" t="s">
        <v>69</v>
      </c>
      <c r="S884" s="31"/>
      <c r="T884" s="32" t="s">
        <v>68</v>
      </c>
      <c r="U884" s="31"/>
      <c r="V884" s="32" t="s">
        <v>67</v>
      </c>
      <c r="W884" s="31"/>
      <c r="X884" s="32" t="s">
        <v>66</v>
      </c>
      <c r="Y884" s="31"/>
      <c r="Z884" s="32" t="s">
        <v>65</v>
      </c>
      <c r="AA884" s="31"/>
      <c r="AB884" s="34" t="s">
        <v>64</v>
      </c>
      <c r="AC884" s="33"/>
      <c r="AD884" s="32" t="s">
        <v>63</v>
      </c>
      <c r="AE884" s="31"/>
      <c r="AF884" s="30"/>
      <c r="AG884" s="31"/>
      <c r="AH884" s="30"/>
      <c r="AI884" s="20"/>
      <c r="AJ884" s="250"/>
      <c r="AK884" s="253"/>
      <c r="AL884" s="19"/>
      <c r="AM884" s="7"/>
      <c r="AN884" s="7"/>
      <c r="AO884" s="239"/>
      <c r="AP884" s="230"/>
      <c r="AQ884" s="233"/>
      <c r="AR884" s="236"/>
      <c r="AS884" s="230"/>
      <c r="AT884" s="233"/>
      <c r="AU884" s="236"/>
      <c r="AV884" s="230"/>
      <c r="AW884" s="233"/>
      <c r="AX884" s="236"/>
      <c r="AY884" s="230"/>
      <c r="AZ884" s="233"/>
      <c r="BA884" s="236"/>
      <c r="BB884" s="230"/>
      <c r="BC884" s="233"/>
      <c r="BD884" s="298"/>
      <c r="BE884" s="301"/>
      <c r="BF884" s="301"/>
      <c r="BG884" s="304"/>
    </row>
    <row r="885" spans="2:60" ht="28.15" hidden="1" customHeight="1">
      <c r="B885" s="29"/>
      <c r="C885" s="265"/>
      <c r="D885" s="28"/>
      <c r="E885" s="27"/>
      <c r="F885" s="27"/>
      <c r="G885" s="26"/>
      <c r="H885" s="257"/>
      <c r="I885" s="261"/>
      <c r="J885" s="261"/>
      <c r="K885" s="261"/>
      <c r="L885" s="23" t="s">
        <v>62</v>
      </c>
      <c r="M885" s="22"/>
      <c r="N885" s="23" t="s">
        <v>61</v>
      </c>
      <c r="O885" s="22"/>
      <c r="P885" s="23" t="s">
        <v>60</v>
      </c>
      <c r="Q885" s="22"/>
      <c r="R885" s="23" t="s">
        <v>59</v>
      </c>
      <c r="S885" s="22"/>
      <c r="T885" s="23" t="s">
        <v>58</v>
      </c>
      <c r="U885" s="22"/>
      <c r="V885" s="23" t="s">
        <v>57</v>
      </c>
      <c r="W885" s="22"/>
      <c r="X885" s="23" t="s">
        <v>56</v>
      </c>
      <c r="Y885" s="22"/>
      <c r="Z885" s="23" t="s">
        <v>55</v>
      </c>
      <c r="AA885" s="22"/>
      <c r="AB885" s="25" t="s">
        <v>54</v>
      </c>
      <c r="AC885" s="24"/>
      <c r="AD885" s="23">
        <v>39</v>
      </c>
      <c r="AE885" s="22"/>
      <c r="AF885" s="21"/>
      <c r="AG885" s="22"/>
      <c r="AH885" s="21"/>
      <c r="AI885" s="20"/>
      <c r="AJ885" s="250"/>
      <c r="AK885" s="253"/>
      <c r="AL885" s="19"/>
      <c r="AM885" s="7"/>
      <c r="AN885" s="7"/>
      <c r="AO885" s="239"/>
      <c r="AP885" s="230"/>
      <c r="AQ885" s="233"/>
      <c r="AR885" s="236"/>
      <c r="AS885" s="230"/>
      <c r="AT885" s="233"/>
      <c r="AU885" s="236"/>
      <c r="AV885" s="230"/>
      <c r="AW885" s="233"/>
      <c r="AX885" s="236"/>
      <c r="AY885" s="230"/>
      <c r="AZ885" s="233"/>
      <c r="BA885" s="236"/>
      <c r="BB885" s="230"/>
      <c r="BC885" s="233"/>
      <c r="BD885" s="298"/>
      <c r="BE885" s="301"/>
      <c r="BF885" s="301"/>
      <c r="BG885" s="304"/>
    </row>
    <row r="886" spans="2:60" ht="28.15" hidden="1" customHeight="1" thickBot="1">
      <c r="B886" s="29"/>
      <c r="C886" s="266"/>
      <c r="D886" s="57"/>
      <c r="E886" s="56"/>
      <c r="F886" s="56"/>
      <c r="G886" s="55"/>
      <c r="H886" s="258"/>
      <c r="I886" s="262"/>
      <c r="J886" s="262"/>
      <c r="K886" s="262"/>
      <c r="L886" s="52" t="s">
        <v>53</v>
      </c>
      <c r="M886" s="51"/>
      <c r="N886" s="52" t="s">
        <v>52</v>
      </c>
      <c r="O886" s="51"/>
      <c r="P886" s="52" t="s">
        <v>51</v>
      </c>
      <c r="Q886" s="51"/>
      <c r="R886" s="52" t="s">
        <v>50</v>
      </c>
      <c r="S886" s="51"/>
      <c r="T886" s="52">
        <v>20</v>
      </c>
      <c r="U886" s="51"/>
      <c r="V886" s="52" t="s">
        <v>49</v>
      </c>
      <c r="W886" s="51"/>
      <c r="X886" s="52" t="s">
        <v>48</v>
      </c>
      <c r="Y886" s="51"/>
      <c r="Z886" s="52" t="s">
        <v>47</v>
      </c>
      <c r="AA886" s="51"/>
      <c r="AB886" s="54" t="s">
        <v>46</v>
      </c>
      <c r="AC886" s="53"/>
      <c r="AD886" s="52" t="s">
        <v>45</v>
      </c>
      <c r="AE886" s="51"/>
      <c r="AF886" s="50"/>
      <c r="AG886" s="51"/>
      <c r="AH886" s="50"/>
      <c r="AI886" s="49"/>
      <c r="AJ886" s="251"/>
      <c r="AK886" s="254"/>
      <c r="AL886" s="48"/>
      <c r="AM886" s="7"/>
      <c r="AN886" s="7"/>
      <c r="AO886" s="240"/>
      <c r="AP886" s="231"/>
      <c r="AQ886" s="234"/>
      <c r="AR886" s="237"/>
      <c r="AS886" s="231"/>
      <c r="AT886" s="234"/>
      <c r="AU886" s="237"/>
      <c r="AV886" s="231"/>
      <c r="AW886" s="234"/>
      <c r="AX886" s="237"/>
      <c r="AY886" s="231"/>
      <c r="AZ886" s="234"/>
      <c r="BA886" s="237"/>
      <c r="BB886" s="231"/>
      <c r="BC886" s="234"/>
      <c r="BD886" s="299"/>
      <c r="BE886" s="302"/>
      <c r="BF886" s="302"/>
      <c r="BG886" s="305"/>
    </row>
    <row r="887" spans="2:60" ht="28.15" hidden="1" customHeight="1">
      <c r="B887" s="29"/>
      <c r="C887" s="263">
        <v>3</v>
      </c>
      <c r="D887" s="47"/>
      <c r="E887" s="46"/>
      <c r="F887" s="46"/>
      <c r="G887" s="45"/>
      <c r="H887" s="255"/>
      <c r="I887" s="259"/>
      <c r="J887" s="259"/>
      <c r="K887" s="259"/>
      <c r="L887" s="42" t="s">
        <v>82</v>
      </c>
      <c r="M887" s="41"/>
      <c r="N887" s="42" t="s">
        <v>81</v>
      </c>
      <c r="O887" s="41"/>
      <c r="P887" s="42" t="s">
        <v>80</v>
      </c>
      <c r="Q887" s="41"/>
      <c r="R887" s="42" t="s">
        <v>79</v>
      </c>
      <c r="S887" s="41"/>
      <c r="T887" s="42" t="s">
        <v>78</v>
      </c>
      <c r="U887" s="41"/>
      <c r="V887" s="42" t="s">
        <v>77</v>
      </c>
      <c r="W887" s="41"/>
      <c r="X887" s="42" t="s">
        <v>76</v>
      </c>
      <c r="Y887" s="41"/>
      <c r="Z887" s="42" t="s">
        <v>75</v>
      </c>
      <c r="AA887" s="41"/>
      <c r="AB887" s="44" t="s">
        <v>74</v>
      </c>
      <c r="AC887" s="43"/>
      <c r="AD887" s="42" t="s">
        <v>73</v>
      </c>
      <c r="AE887" s="41"/>
      <c r="AF887" s="40"/>
      <c r="AG887" s="41"/>
      <c r="AH887" s="40"/>
      <c r="AI887" s="39"/>
      <c r="AJ887" s="245"/>
      <c r="AK887" s="245"/>
      <c r="AL887" s="38"/>
      <c r="AM887" s="7"/>
      <c r="AN887" s="7"/>
      <c r="AO887" s="238">
        <f>SUMPRODUCT(LEN($M887:$AE890)-LEN(SUBSTITUTE($M887:$AE890,"A", "")))</f>
        <v>0</v>
      </c>
      <c r="AP887" s="229">
        <f>SUMPRODUCT(LEN($AH887:$AH890)-LEN(SUBSTITUTE($AH887:$AH890,"A", "")))</f>
        <v>0</v>
      </c>
      <c r="AQ887" s="232">
        <f>SUMPRODUCT(LEN($AG887:$AG890)-LEN(SUBSTITUTE($AG887:$AG890,"A", "")))</f>
        <v>0</v>
      </c>
      <c r="AR887" s="235">
        <f>SUMPRODUCT(LEN($M887:$AE890)-LEN(SUBSTITUTE($M887:$AE890,"S", "")))</f>
        <v>0</v>
      </c>
      <c r="AS887" s="229">
        <f>SUMPRODUCT(LEN($AH887:$AH890)-LEN(SUBSTITUTE($AH887:$AH890,"S", "")))</f>
        <v>0</v>
      </c>
      <c r="AT887" s="232">
        <f>SUMPRODUCT(LEN($AG887:$AG890)-LEN(SUBSTITUTE($AG887:$AG890,"S", "")))</f>
        <v>0</v>
      </c>
      <c r="AU887" s="235">
        <f>SUMPRODUCT(LEN($M887:$AE890)-LEN(SUBSTITUTE($M887:$AE890,"F", "")))</f>
        <v>0</v>
      </c>
      <c r="AV887" s="229">
        <f>SUMPRODUCT(LEN($AH887:$AH890)-LEN(SUBSTITUTE($AH887:$AH890,"F", "")))</f>
        <v>0</v>
      </c>
      <c r="AW887" s="232">
        <f>SUMPRODUCT(LEN($AG887:$AG890)-LEN(SUBSTITUTE($AG887:$AG890,"F", "")))</f>
        <v>0</v>
      </c>
      <c r="AX887" s="235">
        <f>SUMPRODUCT(LEN($M887:$AE890)-LEN(SUBSTITUTE($M887:$AE890,"G", "")))</f>
        <v>0</v>
      </c>
      <c r="AY887" s="229">
        <f>SUMPRODUCT(LEN($AH887:$AH890)-LEN(SUBSTITUTE($AH887:$AH890,"G", "")))</f>
        <v>0</v>
      </c>
      <c r="AZ887" s="232">
        <f>SUMPRODUCT(LEN($AG887:$AG890)-LEN(SUBSTITUTE($AG887:$AG890,"G", "")))</f>
        <v>0</v>
      </c>
      <c r="BA887" s="235">
        <f>SUMPRODUCT(LEN($M887:$AE890)-LEN(SUBSTITUTE($M887:$AE890,"M", "")))</f>
        <v>0</v>
      </c>
      <c r="BB887" s="229">
        <f>SUMPRODUCT(LEN($AH887:$AH890)-LEN(SUBSTITUTE($AH887:$AH890,"M", "")))</f>
        <v>0</v>
      </c>
      <c r="BC887" s="232">
        <f>SUMPRODUCT(LEN($AG887:$AG890)-LEN(SUBSTITUTE($AG887:$AG890,"M", "")))</f>
        <v>0</v>
      </c>
      <c r="BD887" s="297">
        <f>SUMPRODUCT(LEN($AI887:$AI890)-LEN(SUBSTITUTE($AI887:$AI890,"S", "")))</f>
        <v>0</v>
      </c>
      <c r="BE887" s="300">
        <f>SUMPRODUCT(LEN($AI887:$AI890)-LEN(SUBSTITUTE($AI887:$AI890,"F", "")))</f>
        <v>0</v>
      </c>
      <c r="BF887" s="300">
        <f>SUMPRODUCT(LEN($AI887:$AI890)-LEN(SUBSTITUTE($AI887:$AI890,"G", "")))</f>
        <v>0</v>
      </c>
      <c r="BG887" s="303">
        <f>SUMPRODUCT(LEN($AI887:$AI890)-LEN(SUBSTITUTE($AI887:$AI890,"M", "")))</f>
        <v>0</v>
      </c>
    </row>
    <row r="888" spans="2:60" ht="28.15" hidden="1" customHeight="1" thickBot="1">
      <c r="B888" s="29"/>
      <c r="C888" s="264"/>
      <c r="D888" s="37"/>
      <c r="E888" s="36"/>
      <c r="F888" s="36"/>
      <c r="G888" s="35"/>
      <c r="H888" s="256"/>
      <c r="I888" s="260"/>
      <c r="J888" s="260"/>
      <c r="K888" s="260"/>
      <c r="L888" s="32" t="s">
        <v>72</v>
      </c>
      <c r="M888" s="31"/>
      <c r="N888" s="32" t="s">
        <v>71</v>
      </c>
      <c r="O888" s="31"/>
      <c r="P888" s="32" t="s">
        <v>70</v>
      </c>
      <c r="Q888" s="31"/>
      <c r="R888" s="32" t="s">
        <v>69</v>
      </c>
      <c r="S888" s="31"/>
      <c r="T888" s="32" t="s">
        <v>68</v>
      </c>
      <c r="U888" s="31"/>
      <c r="V888" s="32" t="s">
        <v>67</v>
      </c>
      <c r="W888" s="31"/>
      <c r="X888" s="32" t="s">
        <v>66</v>
      </c>
      <c r="Y888" s="31"/>
      <c r="Z888" s="32" t="s">
        <v>65</v>
      </c>
      <c r="AA888" s="31"/>
      <c r="AB888" s="34" t="s">
        <v>64</v>
      </c>
      <c r="AC888" s="33"/>
      <c r="AD888" s="32" t="s">
        <v>63</v>
      </c>
      <c r="AE888" s="31"/>
      <c r="AF888" s="30"/>
      <c r="AG888" s="31"/>
      <c r="AH888" s="30"/>
      <c r="AI888" s="20"/>
      <c r="AJ888" s="246"/>
      <c r="AK888" s="246"/>
      <c r="AL888" s="19"/>
      <c r="AM888" s="7"/>
      <c r="AN888" s="7"/>
      <c r="AO888" s="239"/>
      <c r="AP888" s="230"/>
      <c r="AQ888" s="233"/>
      <c r="AR888" s="236"/>
      <c r="AS888" s="230"/>
      <c r="AT888" s="233"/>
      <c r="AU888" s="236"/>
      <c r="AV888" s="230"/>
      <c r="AW888" s="233"/>
      <c r="AX888" s="236"/>
      <c r="AY888" s="230"/>
      <c r="AZ888" s="233"/>
      <c r="BA888" s="236"/>
      <c r="BB888" s="230"/>
      <c r="BC888" s="233"/>
      <c r="BD888" s="298"/>
      <c r="BE888" s="301"/>
      <c r="BF888" s="301"/>
      <c r="BG888" s="304"/>
    </row>
    <row r="889" spans="2:60" ht="28.15" hidden="1" customHeight="1">
      <c r="B889" s="29"/>
      <c r="C889" s="265"/>
      <c r="D889" s="28"/>
      <c r="E889" s="27"/>
      <c r="F889" s="27"/>
      <c r="G889" s="26"/>
      <c r="H889" s="257"/>
      <c r="I889" s="261"/>
      <c r="J889" s="261"/>
      <c r="K889" s="261"/>
      <c r="L889" s="23" t="s">
        <v>62</v>
      </c>
      <c r="M889" s="22"/>
      <c r="N889" s="23" t="s">
        <v>61</v>
      </c>
      <c r="O889" s="22"/>
      <c r="P889" s="23" t="s">
        <v>60</v>
      </c>
      <c r="Q889" s="22"/>
      <c r="R889" s="23" t="s">
        <v>59</v>
      </c>
      <c r="S889" s="22"/>
      <c r="T889" s="23" t="s">
        <v>58</v>
      </c>
      <c r="U889" s="22"/>
      <c r="V889" s="23" t="s">
        <v>57</v>
      </c>
      <c r="W889" s="22"/>
      <c r="X889" s="23" t="s">
        <v>56</v>
      </c>
      <c r="Y889" s="22"/>
      <c r="Z889" s="23" t="s">
        <v>55</v>
      </c>
      <c r="AA889" s="22"/>
      <c r="AB889" s="25" t="s">
        <v>54</v>
      </c>
      <c r="AC889" s="24"/>
      <c r="AD889" s="23">
        <v>39</v>
      </c>
      <c r="AE889" s="22"/>
      <c r="AF889" s="21"/>
      <c r="AG889" s="22"/>
      <c r="AH889" s="21"/>
      <c r="AI889" s="20"/>
      <c r="AJ889" s="246"/>
      <c r="AK889" s="246"/>
      <c r="AL889" s="19"/>
      <c r="AM889" s="7"/>
      <c r="AN889" s="7"/>
      <c r="AO889" s="239"/>
      <c r="AP889" s="230"/>
      <c r="AQ889" s="233"/>
      <c r="AR889" s="236"/>
      <c r="AS889" s="230"/>
      <c r="AT889" s="233"/>
      <c r="AU889" s="236"/>
      <c r="AV889" s="230"/>
      <c r="AW889" s="233"/>
      <c r="AX889" s="236"/>
      <c r="AY889" s="230"/>
      <c r="AZ889" s="233"/>
      <c r="BA889" s="236"/>
      <c r="BB889" s="230"/>
      <c r="BC889" s="233"/>
      <c r="BD889" s="298"/>
      <c r="BE889" s="301"/>
      <c r="BF889" s="301"/>
      <c r="BG889" s="304"/>
    </row>
    <row r="890" spans="2:60" ht="28.15" hidden="1" customHeight="1" thickBot="1">
      <c r="B890" s="18"/>
      <c r="C890" s="271"/>
      <c r="D890" s="17"/>
      <c r="E890" s="16"/>
      <c r="F890" s="16"/>
      <c r="G890" s="15"/>
      <c r="H890" s="258"/>
      <c r="I890" s="272"/>
      <c r="J890" s="272"/>
      <c r="K890" s="272"/>
      <c r="L890" s="12" t="s">
        <v>53</v>
      </c>
      <c r="M890" s="11"/>
      <c r="N890" s="12" t="s">
        <v>52</v>
      </c>
      <c r="O890" s="11"/>
      <c r="P890" s="12" t="s">
        <v>51</v>
      </c>
      <c r="Q890" s="11"/>
      <c r="R890" s="12" t="s">
        <v>50</v>
      </c>
      <c r="S890" s="11"/>
      <c r="T890" s="12">
        <v>20</v>
      </c>
      <c r="U890" s="11"/>
      <c r="V890" s="12" t="s">
        <v>49</v>
      </c>
      <c r="W890" s="11"/>
      <c r="X890" s="12" t="s">
        <v>48</v>
      </c>
      <c r="Y890" s="11"/>
      <c r="Z890" s="12" t="s">
        <v>47</v>
      </c>
      <c r="AA890" s="11"/>
      <c r="AB890" s="14" t="s">
        <v>46</v>
      </c>
      <c r="AC890" s="13"/>
      <c r="AD890" s="12" t="s">
        <v>45</v>
      </c>
      <c r="AE890" s="11"/>
      <c r="AF890" s="10"/>
      <c r="AG890" s="11"/>
      <c r="AH890" s="10"/>
      <c r="AI890" s="9"/>
      <c r="AJ890" s="247"/>
      <c r="AK890" s="247"/>
      <c r="AL890" s="8"/>
      <c r="AM890" s="7"/>
      <c r="AN890" s="7"/>
      <c r="AO890" s="240"/>
      <c r="AP890" s="231"/>
      <c r="AQ890" s="234"/>
      <c r="AR890" s="237"/>
      <c r="AS890" s="231"/>
      <c r="AT890" s="234"/>
      <c r="AU890" s="237"/>
      <c r="AV890" s="231"/>
      <c r="AW890" s="234"/>
      <c r="AX890" s="237"/>
      <c r="AY890" s="231"/>
      <c r="AZ890" s="234"/>
      <c r="BA890" s="237"/>
      <c r="BB890" s="231"/>
      <c r="BC890" s="234"/>
      <c r="BD890" s="299"/>
      <c r="BE890" s="302"/>
      <c r="BF890" s="302"/>
      <c r="BG890" s="305"/>
    </row>
    <row r="891" spans="2:60" ht="85.9" hidden="1" customHeight="1" thickBot="1">
      <c r="B891" s="94" t="s">
        <v>119</v>
      </c>
      <c r="C891" s="83" t="s">
        <v>118</v>
      </c>
      <c r="D891" s="88" t="s">
        <v>117</v>
      </c>
      <c r="E891" s="93" t="s">
        <v>116</v>
      </c>
      <c r="F891" s="92"/>
      <c r="G891" s="91"/>
      <c r="H891" s="90" t="s">
        <v>115</v>
      </c>
      <c r="I891" s="88" t="s">
        <v>43</v>
      </c>
      <c r="J891" s="88" t="s">
        <v>114</v>
      </c>
      <c r="K891" s="88" t="s">
        <v>44</v>
      </c>
      <c r="L891" s="227" t="s">
        <v>113</v>
      </c>
      <c r="M891" s="270"/>
      <c r="N891" s="227" t="s">
        <v>112</v>
      </c>
      <c r="O891" s="270"/>
      <c r="P891" s="227" t="s">
        <v>112</v>
      </c>
      <c r="Q891" s="228"/>
      <c r="R891" s="227" t="s">
        <v>112</v>
      </c>
      <c r="S891" s="228"/>
      <c r="T891" s="227" t="s">
        <v>112</v>
      </c>
      <c r="U891" s="228"/>
      <c r="V891" s="227" t="s">
        <v>112</v>
      </c>
      <c r="W891" s="228"/>
      <c r="X891" s="227" t="s">
        <v>112</v>
      </c>
      <c r="Y891" s="228"/>
      <c r="Z891" s="227" t="s">
        <v>112</v>
      </c>
      <c r="AA891" s="228"/>
      <c r="AB891" s="227" t="s">
        <v>112</v>
      </c>
      <c r="AC891" s="228"/>
      <c r="AD891" s="227" t="s">
        <v>112</v>
      </c>
      <c r="AE891" s="228"/>
      <c r="AF891" s="244" t="s">
        <v>111</v>
      </c>
      <c r="AG891" s="228"/>
      <c r="AH891" s="90" t="s">
        <v>110</v>
      </c>
      <c r="AI891" s="89" t="s">
        <v>109</v>
      </c>
      <c r="AJ891" s="88" t="s">
        <v>108</v>
      </c>
      <c r="AK891" s="88" t="s">
        <v>107</v>
      </c>
      <c r="AL891" s="87" t="s">
        <v>106</v>
      </c>
      <c r="AM891" s="86"/>
      <c r="AN891" s="86"/>
      <c r="AO891" s="84" t="s">
        <v>105</v>
      </c>
      <c r="AP891" s="83" t="s">
        <v>104</v>
      </c>
      <c r="AQ891" s="82" t="s">
        <v>103</v>
      </c>
      <c r="AR891" s="84" t="s">
        <v>102</v>
      </c>
      <c r="AS891" s="83" t="s">
        <v>101</v>
      </c>
      <c r="AT891" s="82" t="s">
        <v>100</v>
      </c>
      <c r="AU891" s="84" t="s">
        <v>99</v>
      </c>
      <c r="AV891" s="83" t="s">
        <v>98</v>
      </c>
      <c r="AW891" s="85" t="s">
        <v>97</v>
      </c>
      <c r="AX891" s="84" t="s">
        <v>96</v>
      </c>
      <c r="AY891" s="83" t="s">
        <v>95</v>
      </c>
      <c r="AZ891" s="82" t="s">
        <v>94</v>
      </c>
      <c r="BA891" s="84" t="s">
        <v>93</v>
      </c>
      <c r="BB891" s="83" t="s">
        <v>92</v>
      </c>
      <c r="BC891" s="82" t="s">
        <v>91</v>
      </c>
      <c r="BD891" s="81" t="s">
        <v>90</v>
      </c>
      <c r="BE891" s="80" t="s">
        <v>89</v>
      </c>
      <c r="BF891" s="80" t="s">
        <v>88</v>
      </c>
      <c r="BG891" s="79" t="s">
        <v>87</v>
      </c>
    </row>
    <row r="892" spans="2:60" ht="48" hidden="1" thickBot="1">
      <c r="B892" s="78" t="s">
        <v>86</v>
      </c>
      <c r="C892" s="77"/>
      <c r="D892" s="76"/>
      <c r="E892" s="267"/>
      <c r="F892" s="268"/>
      <c r="G892" s="269"/>
      <c r="H892" s="75" t="s">
        <v>85</v>
      </c>
      <c r="I892" s="74"/>
      <c r="J892" s="74"/>
      <c r="K892" s="73"/>
      <c r="L892" s="72"/>
      <c r="M892" s="68"/>
      <c r="N892" s="72"/>
      <c r="O892" s="68"/>
      <c r="P892" s="72"/>
      <c r="Q892" s="68"/>
      <c r="R892" s="72"/>
      <c r="S892" s="68"/>
      <c r="T892" s="72"/>
      <c r="U892" s="68"/>
      <c r="V892" s="72"/>
      <c r="W892" s="68"/>
      <c r="X892" s="72"/>
      <c r="Y892" s="68"/>
      <c r="Z892" s="72"/>
      <c r="AA892" s="71"/>
      <c r="AB892" s="70"/>
      <c r="AC892" s="70"/>
      <c r="AD892" s="70"/>
      <c r="AE892" s="70"/>
      <c r="AF892" s="69" t="s">
        <v>84</v>
      </c>
      <c r="AG892" s="68"/>
      <c r="AH892" s="68"/>
      <c r="AI892" s="68"/>
      <c r="AJ892" s="67"/>
      <c r="AK892" s="67"/>
      <c r="AL892" s="66"/>
      <c r="AM892" s="65"/>
      <c r="AN892" s="65"/>
      <c r="AO892" s="64">
        <f t="shared" ref="AO892:BG892" si="63">SUM(AO893:AO904)</f>
        <v>0</v>
      </c>
      <c r="AP892" s="63">
        <f t="shared" si="63"/>
        <v>0</v>
      </c>
      <c r="AQ892" s="62">
        <f t="shared" si="63"/>
        <v>0</v>
      </c>
      <c r="AR892" s="64">
        <f t="shared" si="63"/>
        <v>0</v>
      </c>
      <c r="AS892" s="63">
        <f t="shared" si="63"/>
        <v>0</v>
      </c>
      <c r="AT892" s="62">
        <f t="shared" si="63"/>
        <v>0</v>
      </c>
      <c r="AU892" s="64">
        <f t="shared" si="63"/>
        <v>0</v>
      </c>
      <c r="AV892" s="63">
        <f t="shared" si="63"/>
        <v>0</v>
      </c>
      <c r="AW892" s="62">
        <f t="shared" si="63"/>
        <v>0</v>
      </c>
      <c r="AX892" s="64">
        <f t="shared" si="63"/>
        <v>0</v>
      </c>
      <c r="AY892" s="63">
        <f t="shared" si="63"/>
        <v>0</v>
      </c>
      <c r="AZ892" s="62">
        <f t="shared" si="63"/>
        <v>0</v>
      </c>
      <c r="BA892" s="64">
        <f t="shared" si="63"/>
        <v>0</v>
      </c>
      <c r="BB892" s="63">
        <f t="shared" si="63"/>
        <v>0</v>
      </c>
      <c r="BC892" s="62">
        <f t="shared" si="63"/>
        <v>0</v>
      </c>
      <c r="BD892" s="61">
        <f t="shared" si="63"/>
        <v>0</v>
      </c>
      <c r="BE892" s="60">
        <f t="shared" si="63"/>
        <v>0</v>
      </c>
      <c r="BF892" s="60">
        <f t="shared" si="63"/>
        <v>0</v>
      </c>
      <c r="BG892" s="59">
        <f t="shared" si="63"/>
        <v>0</v>
      </c>
      <c r="BH892" s="58" t="s">
        <v>83</v>
      </c>
    </row>
    <row r="893" spans="2:60" ht="28.15" hidden="1" customHeight="1">
      <c r="B893" s="29"/>
      <c r="C893" s="263">
        <v>1</v>
      </c>
      <c r="D893" s="47"/>
      <c r="E893" s="46"/>
      <c r="F893" s="46"/>
      <c r="G893" s="45"/>
      <c r="H893" s="255"/>
      <c r="I893" s="259"/>
      <c r="J893" s="259"/>
      <c r="K893" s="259"/>
      <c r="L893" s="42" t="s">
        <v>82</v>
      </c>
      <c r="M893" s="41"/>
      <c r="N893" s="42" t="s">
        <v>81</v>
      </c>
      <c r="O893" s="41"/>
      <c r="P893" s="42" t="s">
        <v>80</v>
      </c>
      <c r="Q893" s="41"/>
      <c r="R893" s="42" t="s">
        <v>79</v>
      </c>
      <c r="S893" s="41"/>
      <c r="T893" s="42" t="s">
        <v>78</v>
      </c>
      <c r="U893" s="41"/>
      <c r="V893" s="42" t="s">
        <v>77</v>
      </c>
      <c r="W893" s="41"/>
      <c r="X893" s="42" t="s">
        <v>76</v>
      </c>
      <c r="Y893" s="41"/>
      <c r="Z893" s="42" t="s">
        <v>75</v>
      </c>
      <c r="AA893" s="41"/>
      <c r="AB893" s="44" t="s">
        <v>74</v>
      </c>
      <c r="AC893" s="43"/>
      <c r="AD893" s="42" t="s">
        <v>73</v>
      </c>
      <c r="AE893" s="41"/>
      <c r="AF893" s="40"/>
      <c r="AG893" s="41"/>
      <c r="AH893" s="40"/>
      <c r="AI893" s="39"/>
      <c r="AJ893" s="245"/>
      <c r="AK893" s="245"/>
      <c r="AL893" s="38"/>
      <c r="AM893" s="7"/>
      <c r="AN893" s="7"/>
      <c r="AO893" s="238">
        <f>SUMPRODUCT(LEN($M893:$AE896)-LEN(SUBSTITUTE($M893:$AE896,"A", "")))</f>
        <v>0</v>
      </c>
      <c r="AP893" s="229">
        <f>SUMPRODUCT(LEN($AH893:$AH896)-LEN(SUBSTITUTE($AH893:$AH896,"A", "")))</f>
        <v>0</v>
      </c>
      <c r="AQ893" s="232">
        <f>SUMPRODUCT(LEN($AG893:$AG896)-LEN(SUBSTITUTE($AG893:$AG896,"A", "")))</f>
        <v>0</v>
      </c>
      <c r="AR893" s="235">
        <f>SUMPRODUCT(LEN($M893:$AE896)-LEN(SUBSTITUTE($M893:$AE896,"S", "")))</f>
        <v>0</v>
      </c>
      <c r="AS893" s="229">
        <f>SUMPRODUCT(LEN($AH893:$AH896)-LEN(SUBSTITUTE($AH893:$AH896,"S", "")))</f>
        <v>0</v>
      </c>
      <c r="AT893" s="232">
        <f>SUMPRODUCT(LEN($AG893:$AG896)-LEN(SUBSTITUTE($AG893:$AG896,"S", "")))</f>
        <v>0</v>
      </c>
      <c r="AU893" s="235">
        <f>SUMPRODUCT(LEN($M893:$AE896)-LEN(SUBSTITUTE($M893:$AE896,"F", "")))</f>
        <v>0</v>
      </c>
      <c r="AV893" s="229">
        <f>SUMPRODUCT(LEN($AH893:$AH896)-LEN(SUBSTITUTE($AH893:$AH896,"F", "")))</f>
        <v>0</v>
      </c>
      <c r="AW893" s="232">
        <f>SUMPRODUCT(LEN($AG893:$AG896)-LEN(SUBSTITUTE($AG893:$AG896,"F", "")))</f>
        <v>0</v>
      </c>
      <c r="AX893" s="235">
        <f>SUMPRODUCT(LEN($M893:$AE896)-LEN(SUBSTITUTE($M893:$AE896,"G", "")))</f>
        <v>0</v>
      </c>
      <c r="AY893" s="229">
        <f>SUMPRODUCT(LEN($AH893:$AH896)-LEN(SUBSTITUTE($AH893:$AH896,"G", "")))</f>
        <v>0</v>
      </c>
      <c r="AZ893" s="232">
        <f>SUMPRODUCT(LEN($AG893:$AG896)-LEN(SUBSTITUTE($AG893:$AG896,"G", "")))</f>
        <v>0</v>
      </c>
      <c r="BA893" s="235">
        <f>SUMPRODUCT(LEN($M893:$AE896)-LEN(SUBSTITUTE($M893:$AE896,"M", "")))</f>
        <v>0</v>
      </c>
      <c r="BB893" s="229">
        <f>SUMPRODUCT(LEN($AH893:$AH896)-LEN(SUBSTITUTE($AH893:$AH896,"M", "")))</f>
        <v>0</v>
      </c>
      <c r="BC893" s="232">
        <f>SUMPRODUCT(LEN($AG893:$AG896)-LEN(SUBSTITUTE($AG893:$AG896,"M", "")))</f>
        <v>0</v>
      </c>
      <c r="BD893" s="297">
        <f>SUMPRODUCT(LEN($AI893:$AI896)-LEN(SUBSTITUTE($AI893:$AI896,"S", "")))</f>
        <v>0</v>
      </c>
      <c r="BE893" s="300">
        <f>SUMPRODUCT(LEN($AI893:$AI896)-LEN(SUBSTITUTE($AI893:$AI896,"F", "")))</f>
        <v>0</v>
      </c>
      <c r="BF893" s="300">
        <f>SUMPRODUCT(LEN($AI893:$AI896)-LEN(SUBSTITUTE($AI893:$AI896,"G", "")))</f>
        <v>0</v>
      </c>
      <c r="BG893" s="303">
        <f>SUMPRODUCT(LEN($AI893:$AI896)-LEN(SUBSTITUTE($AI893:$AI896,"M", "")))</f>
        <v>0</v>
      </c>
    </row>
    <row r="894" spans="2:60" ht="28.15" hidden="1" customHeight="1" thickBot="1">
      <c r="B894" s="29"/>
      <c r="C894" s="264"/>
      <c r="D894" s="37"/>
      <c r="E894" s="36"/>
      <c r="F894" s="36"/>
      <c r="G894" s="35"/>
      <c r="H894" s="256"/>
      <c r="I894" s="260"/>
      <c r="J894" s="260"/>
      <c r="K894" s="260"/>
      <c r="L894" s="32" t="s">
        <v>72</v>
      </c>
      <c r="M894" s="31"/>
      <c r="N894" s="32" t="s">
        <v>71</v>
      </c>
      <c r="O894" s="31"/>
      <c r="P894" s="32" t="s">
        <v>70</v>
      </c>
      <c r="Q894" s="31"/>
      <c r="R894" s="32" t="s">
        <v>69</v>
      </c>
      <c r="S894" s="31"/>
      <c r="T894" s="32" t="s">
        <v>68</v>
      </c>
      <c r="U894" s="31"/>
      <c r="V894" s="32" t="s">
        <v>67</v>
      </c>
      <c r="W894" s="31"/>
      <c r="X894" s="32" t="s">
        <v>66</v>
      </c>
      <c r="Y894" s="31"/>
      <c r="Z894" s="32" t="s">
        <v>65</v>
      </c>
      <c r="AA894" s="31"/>
      <c r="AB894" s="34" t="s">
        <v>64</v>
      </c>
      <c r="AC894" s="33"/>
      <c r="AD894" s="32" t="s">
        <v>63</v>
      </c>
      <c r="AE894" s="31"/>
      <c r="AF894" s="30"/>
      <c r="AG894" s="31"/>
      <c r="AH894" s="30"/>
      <c r="AI894" s="20"/>
      <c r="AJ894" s="246"/>
      <c r="AK894" s="246"/>
      <c r="AL894" s="19"/>
      <c r="AM894" s="7"/>
      <c r="AN894" s="7"/>
      <c r="AO894" s="239"/>
      <c r="AP894" s="230"/>
      <c r="AQ894" s="233"/>
      <c r="AR894" s="236"/>
      <c r="AS894" s="230"/>
      <c r="AT894" s="233"/>
      <c r="AU894" s="236"/>
      <c r="AV894" s="230"/>
      <c r="AW894" s="233"/>
      <c r="AX894" s="236"/>
      <c r="AY894" s="230"/>
      <c r="AZ894" s="233"/>
      <c r="BA894" s="236"/>
      <c r="BB894" s="230"/>
      <c r="BC894" s="233"/>
      <c r="BD894" s="298"/>
      <c r="BE894" s="301"/>
      <c r="BF894" s="301"/>
      <c r="BG894" s="304"/>
    </row>
    <row r="895" spans="2:60" ht="28.15" hidden="1" customHeight="1">
      <c r="B895" s="29"/>
      <c r="C895" s="265"/>
      <c r="D895" s="28"/>
      <c r="E895" s="27"/>
      <c r="F895" s="27"/>
      <c r="G895" s="26"/>
      <c r="H895" s="257"/>
      <c r="I895" s="261"/>
      <c r="J895" s="261"/>
      <c r="K895" s="261"/>
      <c r="L895" s="23" t="s">
        <v>62</v>
      </c>
      <c r="M895" s="22"/>
      <c r="N895" s="23" t="s">
        <v>61</v>
      </c>
      <c r="O895" s="22"/>
      <c r="P895" s="23" t="s">
        <v>60</v>
      </c>
      <c r="Q895" s="22"/>
      <c r="R895" s="23" t="s">
        <v>59</v>
      </c>
      <c r="S895" s="22"/>
      <c r="T895" s="23" t="s">
        <v>58</v>
      </c>
      <c r="U895" s="22"/>
      <c r="V895" s="23" t="s">
        <v>57</v>
      </c>
      <c r="W895" s="22"/>
      <c r="X895" s="23" t="s">
        <v>56</v>
      </c>
      <c r="Y895" s="22"/>
      <c r="Z895" s="23" t="s">
        <v>55</v>
      </c>
      <c r="AA895" s="22"/>
      <c r="AB895" s="25" t="s">
        <v>54</v>
      </c>
      <c r="AC895" s="24"/>
      <c r="AD895" s="23">
        <v>39</v>
      </c>
      <c r="AE895" s="22"/>
      <c r="AF895" s="21"/>
      <c r="AG895" s="22"/>
      <c r="AH895" s="21"/>
      <c r="AI895" s="20"/>
      <c r="AJ895" s="246"/>
      <c r="AK895" s="246"/>
      <c r="AL895" s="19"/>
      <c r="AM895" s="7"/>
      <c r="AN895" s="7"/>
      <c r="AO895" s="239"/>
      <c r="AP895" s="230"/>
      <c r="AQ895" s="233"/>
      <c r="AR895" s="236"/>
      <c r="AS895" s="230"/>
      <c r="AT895" s="233"/>
      <c r="AU895" s="236"/>
      <c r="AV895" s="230"/>
      <c r="AW895" s="233"/>
      <c r="AX895" s="236"/>
      <c r="AY895" s="230"/>
      <c r="AZ895" s="233"/>
      <c r="BA895" s="236"/>
      <c r="BB895" s="230"/>
      <c r="BC895" s="233"/>
      <c r="BD895" s="298"/>
      <c r="BE895" s="301"/>
      <c r="BF895" s="301"/>
      <c r="BG895" s="304"/>
    </row>
    <row r="896" spans="2:60" ht="28.15" hidden="1" customHeight="1" thickBot="1">
      <c r="B896" s="29"/>
      <c r="C896" s="266"/>
      <c r="D896" s="57"/>
      <c r="E896" s="56"/>
      <c r="F896" s="56"/>
      <c r="G896" s="55"/>
      <c r="H896" s="258"/>
      <c r="I896" s="262"/>
      <c r="J896" s="262"/>
      <c r="K896" s="262"/>
      <c r="L896" s="52" t="s">
        <v>53</v>
      </c>
      <c r="M896" s="51"/>
      <c r="N896" s="52" t="s">
        <v>52</v>
      </c>
      <c r="O896" s="51"/>
      <c r="P896" s="52" t="s">
        <v>51</v>
      </c>
      <c r="Q896" s="51"/>
      <c r="R896" s="52" t="s">
        <v>50</v>
      </c>
      <c r="S896" s="51"/>
      <c r="T896" s="52">
        <v>20</v>
      </c>
      <c r="U896" s="51"/>
      <c r="V896" s="52" t="s">
        <v>49</v>
      </c>
      <c r="W896" s="51"/>
      <c r="X896" s="52" t="s">
        <v>48</v>
      </c>
      <c r="Y896" s="51"/>
      <c r="Z896" s="52" t="s">
        <v>47</v>
      </c>
      <c r="AA896" s="51"/>
      <c r="AB896" s="54" t="s">
        <v>46</v>
      </c>
      <c r="AC896" s="53"/>
      <c r="AD896" s="52" t="s">
        <v>45</v>
      </c>
      <c r="AE896" s="51"/>
      <c r="AF896" s="50"/>
      <c r="AG896" s="51"/>
      <c r="AH896" s="50"/>
      <c r="AI896" s="49"/>
      <c r="AJ896" s="248"/>
      <c r="AK896" s="248"/>
      <c r="AL896" s="48"/>
      <c r="AM896" s="7"/>
      <c r="AN896" s="7"/>
      <c r="AO896" s="240"/>
      <c r="AP896" s="231"/>
      <c r="AQ896" s="234"/>
      <c r="AR896" s="237"/>
      <c r="AS896" s="231"/>
      <c r="AT896" s="234"/>
      <c r="AU896" s="237"/>
      <c r="AV896" s="231"/>
      <c r="AW896" s="234"/>
      <c r="AX896" s="237"/>
      <c r="AY896" s="231"/>
      <c r="AZ896" s="234"/>
      <c r="BA896" s="237"/>
      <c r="BB896" s="231"/>
      <c r="BC896" s="234"/>
      <c r="BD896" s="299"/>
      <c r="BE896" s="302"/>
      <c r="BF896" s="302"/>
      <c r="BG896" s="305"/>
    </row>
    <row r="897" spans="2:59" ht="28.15" hidden="1" customHeight="1">
      <c r="B897" s="29"/>
      <c r="C897" s="263">
        <v>2</v>
      </c>
      <c r="D897" s="47"/>
      <c r="E897" s="46"/>
      <c r="F897" s="46"/>
      <c r="G897" s="45"/>
      <c r="H897" s="255"/>
      <c r="I897" s="259"/>
      <c r="J897" s="259"/>
      <c r="K897" s="259"/>
      <c r="L897" s="42" t="s">
        <v>82</v>
      </c>
      <c r="M897" s="41"/>
      <c r="N897" s="42" t="s">
        <v>81</v>
      </c>
      <c r="O897" s="41"/>
      <c r="P897" s="42" t="s">
        <v>80</v>
      </c>
      <c r="Q897" s="41"/>
      <c r="R897" s="42" t="s">
        <v>79</v>
      </c>
      <c r="S897" s="41"/>
      <c r="T897" s="42" t="s">
        <v>78</v>
      </c>
      <c r="U897" s="41"/>
      <c r="V897" s="42" t="s">
        <v>77</v>
      </c>
      <c r="W897" s="41"/>
      <c r="X897" s="42" t="s">
        <v>76</v>
      </c>
      <c r="Y897" s="41"/>
      <c r="Z897" s="42" t="s">
        <v>75</v>
      </c>
      <c r="AA897" s="41"/>
      <c r="AB897" s="44" t="s">
        <v>74</v>
      </c>
      <c r="AC897" s="43"/>
      <c r="AD897" s="42" t="s">
        <v>73</v>
      </c>
      <c r="AE897" s="41"/>
      <c r="AF897" s="40"/>
      <c r="AG897" s="41"/>
      <c r="AH897" s="40"/>
      <c r="AI897" s="39"/>
      <c r="AJ897" s="249"/>
      <c r="AK897" s="252"/>
      <c r="AL897" s="38"/>
      <c r="AM897" s="7"/>
      <c r="AN897" s="7"/>
      <c r="AO897" s="238">
        <f>SUMPRODUCT(LEN($M897:$AE900)-LEN(SUBSTITUTE($M897:$AE900,"A", "")))</f>
        <v>0</v>
      </c>
      <c r="AP897" s="229">
        <f>SUMPRODUCT(LEN($AH897:$AH900)-LEN(SUBSTITUTE($AH897:$AH900,"A", "")))</f>
        <v>0</v>
      </c>
      <c r="AQ897" s="232">
        <f>SUMPRODUCT(LEN($AG897:$AG900)-LEN(SUBSTITUTE($AG897:$AG900,"A", "")))</f>
        <v>0</v>
      </c>
      <c r="AR897" s="235">
        <f>SUMPRODUCT(LEN($M897:$AE900)-LEN(SUBSTITUTE($M897:$AE900,"S", "")))</f>
        <v>0</v>
      </c>
      <c r="AS897" s="229">
        <f>SUMPRODUCT(LEN($AH897:$AH900)-LEN(SUBSTITUTE($AH897:$AH900,"S", "")))</f>
        <v>0</v>
      </c>
      <c r="AT897" s="232">
        <f>SUMPRODUCT(LEN($AG897:$AG900)-LEN(SUBSTITUTE($AG897:$AG900,"S", "")))</f>
        <v>0</v>
      </c>
      <c r="AU897" s="235">
        <f>SUMPRODUCT(LEN($M897:$AE900)-LEN(SUBSTITUTE($M897:$AE900,"F", "")))</f>
        <v>0</v>
      </c>
      <c r="AV897" s="229">
        <f>SUMPRODUCT(LEN($AH897:$AH900)-LEN(SUBSTITUTE($AH897:$AH900,"F", "")))</f>
        <v>0</v>
      </c>
      <c r="AW897" s="232">
        <f>SUMPRODUCT(LEN($AG897:$AG900)-LEN(SUBSTITUTE($AG897:$AG900,"F", "")))</f>
        <v>0</v>
      </c>
      <c r="AX897" s="235">
        <f>SUMPRODUCT(LEN($M897:$AE900)-LEN(SUBSTITUTE($M897:$AE900,"G", "")))</f>
        <v>0</v>
      </c>
      <c r="AY897" s="229">
        <f>SUMPRODUCT(LEN($AH897:$AH900)-LEN(SUBSTITUTE($AH897:$AH900,"G", "")))</f>
        <v>0</v>
      </c>
      <c r="AZ897" s="232">
        <f>SUMPRODUCT(LEN($AG897:$AG900)-LEN(SUBSTITUTE($AG897:$AG900,"G", "")))</f>
        <v>0</v>
      </c>
      <c r="BA897" s="235">
        <f>SUMPRODUCT(LEN($M897:$AE900)-LEN(SUBSTITUTE($M897:$AE900,"M", "")))</f>
        <v>0</v>
      </c>
      <c r="BB897" s="229">
        <f>SUMPRODUCT(LEN($AH897:$AH900)-LEN(SUBSTITUTE($AH897:$AH900,"M", "")))</f>
        <v>0</v>
      </c>
      <c r="BC897" s="232">
        <f>SUMPRODUCT(LEN($AG897:$AG900)-LEN(SUBSTITUTE($AG897:$AG900,"M", "")))</f>
        <v>0</v>
      </c>
      <c r="BD897" s="297">
        <f>SUMPRODUCT(LEN($AI897:$AI900)-LEN(SUBSTITUTE($AI897:$AI900,"S", "")))</f>
        <v>0</v>
      </c>
      <c r="BE897" s="300">
        <f>SUMPRODUCT(LEN($AI897:$AI900)-LEN(SUBSTITUTE($AI897:$AI900,"F", "")))</f>
        <v>0</v>
      </c>
      <c r="BF897" s="300">
        <f>SUMPRODUCT(LEN($AI897:$AI900)-LEN(SUBSTITUTE($AI897:$AI900,"G", "")))</f>
        <v>0</v>
      </c>
      <c r="BG897" s="303">
        <f>SUMPRODUCT(LEN($AI897:$AI900)-LEN(SUBSTITUTE($AI897:$AI900,"M", "")))</f>
        <v>0</v>
      </c>
    </row>
    <row r="898" spans="2:59" ht="28.15" hidden="1" customHeight="1" thickBot="1">
      <c r="B898" s="29"/>
      <c r="C898" s="264"/>
      <c r="D898" s="37"/>
      <c r="E898" s="36"/>
      <c r="F898" s="36"/>
      <c r="G898" s="35"/>
      <c r="H898" s="256"/>
      <c r="I898" s="260"/>
      <c r="J898" s="260"/>
      <c r="K898" s="260"/>
      <c r="L898" s="32" t="s">
        <v>72</v>
      </c>
      <c r="M898" s="31"/>
      <c r="N898" s="32" t="s">
        <v>71</v>
      </c>
      <c r="O898" s="31"/>
      <c r="P898" s="32" t="s">
        <v>70</v>
      </c>
      <c r="Q898" s="31"/>
      <c r="R898" s="32" t="s">
        <v>69</v>
      </c>
      <c r="S898" s="31"/>
      <c r="T898" s="32" t="s">
        <v>68</v>
      </c>
      <c r="U898" s="31"/>
      <c r="V898" s="32" t="s">
        <v>67</v>
      </c>
      <c r="W898" s="31"/>
      <c r="X898" s="32" t="s">
        <v>66</v>
      </c>
      <c r="Y898" s="31"/>
      <c r="Z898" s="32" t="s">
        <v>65</v>
      </c>
      <c r="AA898" s="31"/>
      <c r="AB898" s="34" t="s">
        <v>64</v>
      </c>
      <c r="AC898" s="33"/>
      <c r="AD898" s="32" t="s">
        <v>63</v>
      </c>
      <c r="AE898" s="31"/>
      <c r="AF898" s="30"/>
      <c r="AG898" s="31"/>
      <c r="AH898" s="30"/>
      <c r="AI898" s="20"/>
      <c r="AJ898" s="250"/>
      <c r="AK898" s="253"/>
      <c r="AL898" s="19"/>
      <c r="AM898" s="7"/>
      <c r="AN898" s="7"/>
      <c r="AO898" s="239"/>
      <c r="AP898" s="230"/>
      <c r="AQ898" s="233"/>
      <c r="AR898" s="236"/>
      <c r="AS898" s="230"/>
      <c r="AT898" s="233"/>
      <c r="AU898" s="236"/>
      <c r="AV898" s="230"/>
      <c r="AW898" s="233"/>
      <c r="AX898" s="236"/>
      <c r="AY898" s="230"/>
      <c r="AZ898" s="233"/>
      <c r="BA898" s="236"/>
      <c r="BB898" s="230"/>
      <c r="BC898" s="233"/>
      <c r="BD898" s="298"/>
      <c r="BE898" s="301"/>
      <c r="BF898" s="301"/>
      <c r="BG898" s="304"/>
    </row>
    <row r="899" spans="2:59" ht="28.15" hidden="1" customHeight="1">
      <c r="B899" s="29"/>
      <c r="C899" s="265"/>
      <c r="D899" s="28"/>
      <c r="E899" s="27"/>
      <c r="F899" s="27"/>
      <c r="G899" s="26"/>
      <c r="H899" s="257"/>
      <c r="I899" s="261"/>
      <c r="J899" s="261"/>
      <c r="K899" s="261"/>
      <c r="L899" s="23" t="s">
        <v>62</v>
      </c>
      <c r="M899" s="22"/>
      <c r="N899" s="23" t="s">
        <v>61</v>
      </c>
      <c r="O899" s="22"/>
      <c r="P899" s="23" t="s">
        <v>60</v>
      </c>
      <c r="Q899" s="22"/>
      <c r="R899" s="23" t="s">
        <v>59</v>
      </c>
      <c r="S899" s="22"/>
      <c r="T899" s="23" t="s">
        <v>58</v>
      </c>
      <c r="U899" s="22"/>
      <c r="V899" s="23" t="s">
        <v>57</v>
      </c>
      <c r="W899" s="22"/>
      <c r="X899" s="23" t="s">
        <v>56</v>
      </c>
      <c r="Y899" s="22"/>
      <c r="Z899" s="23" t="s">
        <v>55</v>
      </c>
      <c r="AA899" s="22"/>
      <c r="AB899" s="25" t="s">
        <v>54</v>
      </c>
      <c r="AC899" s="24"/>
      <c r="AD899" s="23">
        <v>39</v>
      </c>
      <c r="AE899" s="22"/>
      <c r="AF899" s="21"/>
      <c r="AG899" s="22"/>
      <c r="AH899" s="21"/>
      <c r="AI899" s="20"/>
      <c r="AJ899" s="250"/>
      <c r="AK899" s="253"/>
      <c r="AL899" s="19"/>
      <c r="AM899" s="7"/>
      <c r="AN899" s="7"/>
      <c r="AO899" s="239"/>
      <c r="AP899" s="230"/>
      <c r="AQ899" s="233"/>
      <c r="AR899" s="236"/>
      <c r="AS899" s="230"/>
      <c r="AT899" s="233"/>
      <c r="AU899" s="236"/>
      <c r="AV899" s="230"/>
      <c r="AW899" s="233"/>
      <c r="AX899" s="236"/>
      <c r="AY899" s="230"/>
      <c r="AZ899" s="233"/>
      <c r="BA899" s="236"/>
      <c r="BB899" s="230"/>
      <c r="BC899" s="233"/>
      <c r="BD899" s="298"/>
      <c r="BE899" s="301"/>
      <c r="BF899" s="301"/>
      <c r="BG899" s="304"/>
    </row>
    <row r="900" spans="2:59" ht="28.15" hidden="1" customHeight="1" thickBot="1">
      <c r="B900" s="29"/>
      <c r="C900" s="266"/>
      <c r="D900" s="57"/>
      <c r="E900" s="56"/>
      <c r="F900" s="56"/>
      <c r="G900" s="55"/>
      <c r="H900" s="258"/>
      <c r="I900" s="262"/>
      <c r="J900" s="262"/>
      <c r="K900" s="262"/>
      <c r="L900" s="52" t="s">
        <v>53</v>
      </c>
      <c r="M900" s="51"/>
      <c r="N900" s="52" t="s">
        <v>52</v>
      </c>
      <c r="O900" s="51"/>
      <c r="P900" s="52" t="s">
        <v>51</v>
      </c>
      <c r="Q900" s="51"/>
      <c r="R900" s="52" t="s">
        <v>50</v>
      </c>
      <c r="S900" s="51"/>
      <c r="T900" s="52">
        <v>20</v>
      </c>
      <c r="U900" s="51"/>
      <c r="V900" s="52" t="s">
        <v>49</v>
      </c>
      <c r="W900" s="51"/>
      <c r="X900" s="52" t="s">
        <v>48</v>
      </c>
      <c r="Y900" s="51"/>
      <c r="Z900" s="52" t="s">
        <v>47</v>
      </c>
      <c r="AA900" s="51"/>
      <c r="AB900" s="54" t="s">
        <v>46</v>
      </c>
      <c r="AC900" s="53"/>
      <c r="AD900" s="52" t="s">
        <v>45</v>
      </c>
      <c r="AE900" s="51"/>
      <c r="AF900" s="50"/>
      <c r="AG900" s="51"/>
      <c r="AH900" s="50"/>
      <c r="AI900" s="49"/>
      <c r="AJ900" s="251"/>
      <c r="AK900" s="254"/>
      <c r="AL900" s="48"/>
      <c r="AM900" s="7"/>
      <c r="AN900" s="7"/>
      <c r="AO900" s="240"/>
      <c r="AP900" s="231"/>
      <c r="AQ900" s="234"/>
      <c r="AR900" s="237"/>
      <c r="AS900" s="231"/>
      <c r="AT900" s="234"/>
      <c r="AU900" s="237"/>
      <c r="AV900" s="231"/>
      <c r="AW900" s="234"/>
      <c r="AX900" s="237"/>
      <c r="AY900" s="231"/>
      <c r="AZ900" s="234"/>
      <c r="BA900" s="237"/>
      <c r="BB900" s="231"/>
      <c r="BC900" s="234"/>
      <c r="BD900" s="299"/>
      <c r="BE900" s="302"/>
      <c r="BF900" s="302"/>
      <c r="BG900" s="305"/>
    </row>
    <row r="901" spans="2:59" ht="28.15" hidden="1" customHeight="1">
      <c r="B901" s="29"/>
      <c r="C901" s="263">
        <v>3</v>
      </c>
      <c r="D901" s="47"/>
      <c r="E901" s="46"/>
      <c r="F901" s="46"/>
      <c r="G901" s="45"/>
      <c r="H901" s="255"/>
      <c r="I901" s="259"/>
      <c r="J901" s="259"/>
      <c r="K901" s="259"/>
      <c r="L901" s="42" t="s">
        <v>82</v>
      </c>
      <c r="M901" s="41"/>
      <c r="N901" s="42" t="s">
        <v>81</v>
      </c>
      <c r="O901" s="41"/>
      <c r="P901" s="42" t="s">
        <v>80</v>
      </c>
      <c r="Q901" s="41"/>
      <c r="R901" s="42" t="s">
        <v>79</v>
      </c>
      <c r="S901" s="41"/>
      <c r="T901" s="42" t="s">
        <v>78</v>
      </c>
      <c r="U901" s="41"/>
      <c r="V901" s="42" t="s">
        <v>77</v>
      </c>
      <c r="W901" s="41"/>
      <c r="X901" s="42" t="s">
        <v>76</v>
      </c>
      <c r="Y901" s="41"/>
      <c r="Z901" s="42" t="s">
        <v>75</v>
      </c>
      <c r="AA901" s="41"/>
      <c r="AB901" s="44" t="s">
        <v>74</v>
      </c>
      <c r="AC901" s="43"/>
      <c r="AD901" s="42" t="s">
        <v>73</v>
      </c>
      <c r="AE901" s="41"/>
      <c r="AF901" s="40"/>
      <c r="AG901" s="41"/>
      <c r="AH901" s="40"/>
      <c r="AI901" s="39"/>
      <c r="AJ901" s="245"/>
      <c r="AK901" s="245"/>
      <c r="AL901" s="38"/>
      <c r="AM901" s="7"/>
      <c r="AN901" s="7"/>
      <c r="AO901" s="238">
        <f>SUMPRODUCT(LEN($M901:$AE904)-LEN(SUBSTITUTE($M901:$AE904,"A", "")))</f>
        <v>0</v>
      </c>
      <c r="AP901" s="229">
        <f>SUMPRODUCT(LEN($AH901:$AH904)-LEN(SUBSTITUTE($AH901:$AH904,"A", "")))</f>
        <v>0</v>
      </c>
      <c r="AQ901" s="232">
        <f>SUMPRODUCT(LEN($AG901:$AG904)-LEN(SUBSTITUTE($AG901:$AG904,"A", "")))</f>
        <v>0</v>
      </c>
      <c r="AR901" s="235">
        <f>SUMPRODUCT(LEN($M901:$AE904)-LEN(SUBSTITUTE($M901:$AE904,"S", "")))</f>
        <v>0</v>
      </c>
      <c r="AS901" s="229">
        <f>SUMPRODUCT(LEN($AH901:$AH904)-LEN(SUBSTITUTE($AH901:$AH904,"S", "")))</f>
        <v>0</v>
      </c>
      <c r="AT901" s="232">
        <f>SUMPRODUCT(LEN($AG901:$AG904)-LEN(SUBSTITUTE($AG901:$AG904,"S", "")))</f>
        <v>0</v>
      </c>
      <c r="AU901" s="235">
        <f>SUMPRODUCT(LEN($M901:$AE904)-LEN(SUBSTITUTE($M901:$AE904,"F", "")))</f>
        <v>0</v>
      </c>
      <c r="AV901" s="229">
        <f>SUMPRODUCT(LEN($AH901:$AH904)-LEN(SUBSTITUTE($AH901:$AH904,"F", "")))</f>
        <v>0</v>
      </c>
      <c r="AW901" s="232">
        <f>SUMPRODUCT(LEN($AG901:$AG904)-LEN(SUBSTITUTE($AG901:$AG904,"F", "")))</f>
        <v>0</v>
      </c>
      <c r="AX901" s="235">
        <f>SUMPRODUCT(LEN($M901:$AE904)-LEN(SUBSTITUTE($M901:$AE904,"G", "")))</f>
        <v>0</v>
      </c>
      <c r="AY901" s="229">
        <f>SUMPRODUCT(LEN($AH901:$AH904)-LEN(SUBSTITUTE($AH901:$AH904,"G", "")))</f>
        <v>0</v>
      </c>
      <c r="AZ901" s="232">
        <f>SUMPRODUCT(LEN($AG901:$AG904)-LEN(SUBSTITUTE($AG901:$AG904,"G", "")))</f>
        <v>0</v>
      </c>
      <c r="BA901" s="235">
        <f>SUMPRODUCT(LEN($M901:$AE904)-LEN(SUBSTITUTE($M901:$AE904,"M", "")))</f>
        <v>0</v>
      </c>
      <c r="BB901" s="229">
        <f>SUMPRODUCT(LEN($AH901:$AH904)-LEN(SUBSTITUTE($AH901:$AH904,"M", "")))</f>
        <v>0</v>
      </c>
      <c r="BC901" s="232">
        <f>SUMPRODUCT(LEN($AG901:$AG904)-LEN(SUBSTITUTE($AG901:$AG904,"M", "")))</f>
        <v>0</v>
      </c>
      <c r="BD901" s="297">
        <f>SUMPRODUCT(LEN($AI901:$AI904)-LEN(SUBSTITUTE($AI901:$AI904,"S", "")))</f>
        <v>0</v>
      </c>
      <c r="BE901" s="300">
        <f>SUMPRODUCT(LEN($AI901:$AI904)-LEN(SUBSTITUTE($AI901:$AI904,"F", "")))</f>
        <v>0</v>
      </c>
      <c r="BF901" s="300">
        <f>SUMPRODUCT(LEN($AI901:$AI904)-LEN(SUBSTITUTE($AI901:$AI904,"G", "")))</f>
        <v>0</v>
      </c>
      <c r="BG901" s="303">
        <f>SUMPRODUCT(LEN($AI901:$AI904)-LEN(SUBSTITUTE($AI901:$AI904,"M", "")))</f>
        <v>0</v>
      </c>
    </row>
    <row r="902" spans="2:59" ht="28.15" hidden="1" customHeight="1" thickBot="1">
      <c r="B902" s="29"/>
      <c r="C902" s="264"/>
      <c r="D902" s="37"/>
      <c r="E902" s="36"/>
      <c r="F902" s="36"/>
      <c r="G902" s="35"/>
      <c r="H902" s="256"/>
      <c r="I902" s="260"/>
      <c r="J902" s="260"/>
      <c r="K902" s="260"/>
      <c r="L902" s="32" t="s">
        <v>72</v>
      </c>
      <c r="M902" s="31"/>
      <c r="N902" s="32" t="s">
        <v>71</v>
      </c>
      <c r="O902" s="31"/>
      <c r="P902" s="32" t="s">
        <v>70</v>
      </c>
      <c r="Q902" s="31"/>
      <c r="R902" s="32" t="s">
        <v>69</v>
      </c>
      <c r="S902" s="31"/>
      <c r="T902" s="32" t="s">
        <v>68</v>
      </c>
      <c r="U902" s="31"/>
      <c r="V902" s="32" t="s">
        <v>67</v>
      </c>
      <c r="W902" s="31"/>
      <c r="X902" s="32" t="s">
        <v>66</v>
      </c>
      <c r="Y902" s="31"/>
      <c r="Z902" s="32" t="s">
        <v>65</v>
      </c>
      <c r="AA902" s="31"/>
      <c r="AB902" s="34" t="s">
        <v>64</v>
      </c>
      <c r="AC902" s="33"/>
      <c r="AD902" s="32" t="s">
        <v>63</v>
      </c>
      <c r="AE902" s="31"/>
      <c r="AF902" s="30"/>
      <c r="AG902" s="31"/>
      <c r="AH902" s="30"/>
      <c r="AI902" s="20"/>
      <c r="AJ902" s="246"/>
      <c r="AK902" s="246"/>
      <c r="AL902" s="19"/>
      <c r="AM902" s="7"/>
      <c r="AN902" s="7"/>
      <c r="AO902" s="239"/>
      <c r="AP902" s="230"/>
      <c r="AQ902" s="233"/>
      <c r="AR902" s="236"/>
      <c r="AS902" s="230"/>
      <c r="AT902" s="233"/>
      <c r="AU902" s="236"/>
      <c r="AV902" s="230"/>
      <c r="AW902" s="233"/>
      <c r="AX902" s="236"/>
      <c r="AY902" s="230"/>
      <c r="AZ902" s="233"/>
      <c r="BA902" s="236"/>
      <c r="BB902" s="230"/>
      <c r="BC902" s="233"/>
      <c r="BD902" s="298"/>
      <c r="BE902" s="301"/>
      <c r="BF902" s="301"/>
      <c r="BG902" s="304"/>
    </row>
    <row r="903" spans="2:59" ht="28.15" hidden="1" customHeight="1">
      <c r="B903" s="29"/>
      <c r="C903" s="265"/>
      <c r="D903" s="28"/>
      <c r="E903" s="27"/>
      <c r="F903" s="27"/>
      <c r="G903" s="26"/>
      <c r="H903" s="257"/>
      <c r="I903" s="261"/>
      <c r="J903" s="261"/>
      <c r="K903" s="261"/>
      <c r="L903" s="23" t="s">
        <v>62</v>
      </c>
      <c r="M903" s="22"/>
      <c r="N903" s="23" t="s">
        <v>61</v>
      </c>
      <c r="O903" s="22"/>
      <c r="P903" s="23" t="s">
        <v>60</v>
      </c>
      <c r="Q903" s="22"/>
      <c r="R903" s="23" t="s">
        <v>59</v>
      </c>
      <c r="S903" s="22"/>
      <c r="T903" s="23" t="s">
        <v>58</v>
      </c>
      <c r="U903" s="22"/>
      <c r="V903" s="23" t="s">
        <v>57</v>
      </c>
      <c r="W903" s="22"/>
      <c r="X903" s="23" t="s">
        <v>56</v>
      </c>
      <c r="Y903" s="22"/>
      <c r="Z903" s="23" t="s">
        <v>55</v>
      </c>
      <c r="AA903" s="22"/>
      <c r="AB903" s="25" t="s">
        <v>54</v>
      </c>
      <c r="AC903" s="24"/>
      <c r="AD903" s="23">
        <v>39</v>
      </c>
      <c r="AE903" s="22"/>
      <c r="AF903" s="21"/>
      <c r="AG903" s="22"/>
      <c r="AH903" s="21"/>
      <c r="AI903" s="20"/>
      <c r="AJ903" s="246"/>
      <c r="AK903" s="246"/>
      <c r="AL903" s="19"/>
      <c r="AM903" s="7"/>
      <c r="AN903" s="7"/>
      <c r="AO903" s="239"/>
      <c r="AP903" s="230"/>
      <c r="AQ903" s="233"/>
      <c r="AR903" s="236"/>
      <c r="AS903" s="230"/>
      <c r="AT903" s="233"/>
      <c r="AU903" s="236"/>
      <c r="AV903" s="230"/>
      <c r="AW903" s="233"/>
      <c r="AX903" s="236"/>
      <c r="AY903" s="230"/>
      <c r="AZ903" s="233"/>
      <c r="BA903" s="236"/>
      <c r="BB903" s="230"/>
      <c r="BC903" s="233"/>
      <c r="BD903" s="298"/>
      <c r="BE903" s="301"/>
      <c r="BF903" s="301"/>
      <c r="BG903" s="304"/>
    </row>
    <row r="904" spans="2:59" ht="28.15" hidden="1" customHeight="1" thickBot="1">
      <c r="B904" s="18"/>
      <c r="C904" s="271"/>
      <c r="D904" s="17"/>
      <c r="E904" s="16"/>
      <c r="F904" s="16"/>
      <c r="G904" s="15"/>
      <c r="H904" s="258"/>
      <c r="I904" s="272"/>
      <c r="J904" s="272"/>
      <c r="K904" s="272"/>
      <c r="L904" s="12" t="s">
        <v>53</v>
      </c>
      <c r="M904" s="11"/>
      <c r="N904" s="12" t="s">
        <v>52</v>
      </c>
      <c r="O904" s="11"/>
      <c r="P904" s="12" t="s">
        <v>51</v>
      </c>
      <c r="Q904" s="11"/>
      <c r="R904" s="12" t="s">
        <v>50</v>
      </c>
      <c r="S904" s="11"/>
      <c r="T904" s="12">
        <v>20</v>
      </c>
      <c r="U904" s="11"/>
      <c r="V904" s="12" t="s">
        <v>49</v>
      </c>
      <c r="W904" s="11"/>
      <c r="X904" s="12" t="s">
        <v>48</v>
      </c>
      <c r="Y904" s="11"/>
      <c r="Z904" s="12" t="s">
        <v>47</v>
      </c>
      <c r="AA904" s="11"/>
      <c r="AB904" s="14" t="s">
        <v>46</v>
      </c>
      <c r="AC904" s="13"/>
      <c r="AD904" s="12" t="s">
        <v>45</v>
      </c>
      <c r="AE904" s="11"/>
      <c r="AF904" s="10"/>
      <c r="AG904" s="11"/>
      <c r="AH904" s="10"/>
      <c r="AI904" s="9"/>
      <c r="AJ904" s="247"/>
      <c r="AK904" s="247"/>
      <c r="AL904" s="8"/>
      <c r="AM904" s="7"/>
      <c r="AN904" s="7"/>
      <c r="AO904" s="240"/>
      <c r="AP904" s="231"/>
      <c r="AQ904" s="234"/>
      <c r="AR904" s="237"/>
      <c r="AS904" s="231"/>
      <c r="AT904" s="234"/>
      <c r="AU904" s="237"/>
      <c r="AV904" s="231"/>
      <c r="AW904" s="234"/>
      <c r="AX904" s="237"/>
      <c r="AY904" s="231"/>
      <c r="AZ904" s="234"/>
      <c r="BA904" s="237"/>
      <c r="BB904" s="231"/>
      <c r="BC904" s="234"/>
      <c r="BD904" s="299"/>
      <c r="BE904" s="302"/>
      <c r="BF904" s="302"/>
      <c r="BG904" s="305"/>
    </row>
  </sheetData>
  <mergeCells count="6011">
    <mergeCell ref="BD901:BD904"/>
    <mergeCell ref="BE901:BE904"/>
    <mergeCell ref="BF901:BF904"/>
    <mergeCell ref="BG901:BG904"/>
    <mergeCell ref="BD873:BD876"/>
    <mergeCell ref="BE873:BE876"/>
    <mergeCell ref="BF873:BF876"/>
    <mergeCell ref="BG873:BG876"/>
    <mergeCell ref="BD879:BD882"/>
    <mergeCell ref="BE879:BE882"/>
    <mergeCell ref="BE851:BE854"/>
    <mergeCell ref="BF851:BF854"/>
    <mergeCell ref="BD897:BD900"/>
    <mergeCell ref="BE897:BE900"/>
    <mergeCell ref="BF897:BF900"/>
    <mergeCell ref="BG897:BG900"/>
    <mergeCell ref="BF879:BF882"/>
    <mergeCell ref="BG879:BG882"/>
    <mergeCell ref="BD883:BD886"/>
    <mergeCell ref="BE883:BE886"/>
    <mergeCell ref="BD865:BD868"/>
    <mergeCell ref="BE865:BE868"/>
    <mergeCell ref="BF865:BF868"/>
    <mergeCell ref="BG865:BG868"/>
    <mergeCell ref="BD869:BD872"/>
    <mergeCell ref="BE869:BE872"/>
    <mergeCell ref="BF869:BF872"/>
    <mergeCell ref="BG869:BG872"/>
    <mergeCell ref="BG851:BG854"/>
    <mergeCell ref="BD855:BD858"/>
    <mergeCell ref="BE855:BE858"/>
    <mergeCell ref="BF855:BF858"/>
    <mergeCell ref="BG855:BG858"/>
    <mergeCell ref="BD859:BD862"/>
    <mergeCell ref="BE859:BE862"/>
    <mergeCell ref="BF859:BF862"/>
    <mergeCell ref="BG859:BG862"/>
    <mergeCell ref="BD851:BD854"/>
    <mergeCell ref="BD893:BD896"/>
    <mergeCell ref="BE893:BE896"/>
    <mergeCell ref="BF893:BF896"/>
    <mergeCell ref="BG893:BG896"/>
    <mergeCell ref="BD841:BD844"/>
    <mergeCell ref="BE841:BE844"/>
    <mergeCell ref="BF841:BF844"/>
    <mergeCell ref="BG841:BG844"/>
    <mergeCell ref="BD845:BD848"/>
    <mergeCell ref="BE845:BE848"/>
    <mergeCell ref="BF845:BF848"/>
    <mergeCell ref="BG845:BG848"/>
    <mergeCell ref="BF883:BF886"/>
    <mergeCell ref="BG883:BG886"/>
    <mergeCell ref="BD887:BD890"/>
    <mergeCell ref="BE887:BE890"/>
    <mergeCell ref="BF887:BF890"/>
    <mergeCell ref="BG887:BG890"/>
    <mergeCell ref="BD831:BD834"/>
    <mergeCell ref="BE831:BE834"/>
    <mergeCell ref="BF831:BF834"/>
    <mergeCell ref="BG831:BG834"/>
    <mergeCell ref="BD837:BD840"/>
    <mergeCell ref="BE837:BE840"/>
    <mergeCell ref="BF837:BF840"/>
    <mergeCell ref="BG837:BG840"/>
    <mergeCell ref="BD823:BD826"/>
    <mergeCell ref="BE823:BE826"/>
    <mergeCell ref="BF823:BF826"/>
    <mergeCell ref="BG823:BG826"/>
    <mergeCell ref="BD827:BD830"/>
    <mergeCell ref="BE827:BE830"/>
    <mergeCell ref="BF827:BF830"/>
    <mergeCell ref="BG827:BG830"/>
    <mergeCell ref="BD813:BD816"/>
    <mergeCell ref="BE813:BE816"/>
    <mergeCell ref="BF813:BF816"/>
    <mergeCell ref="BG813:BG816"/>
    <mergeCell ref="BD817:BD820"/>
    <mergeCell ref="BE817:BE820"/>
    <mergeCell ref="BF817:BF820"/>
    <mergeCell ref="BG817:BG820"/>
    <mergeCell ref="BD803:BD806"/>
    <mergeCell ref="BE803:BE806"/>
    <mergeCell ref="BF803:BF806"/>
    <mergeCell ref="BG803:BG806"/>
    <mergeCell ref="BD809:BD812"/>
    <mergeCell ref="BE809:BE812"/>
    <mergeCell ref="BF809:BF812"/>
    <mergeCell ref="BG809:BG812"/>
    <mergeCell ref="BD795:BD798"/>
    <mergeCell ref="BE795:BE798"/>
    <mergeCell ref="BF795:BF798"/>
    <mergeCell ref="BG795:BG798"/>
    <mergeCell ref="BD799:BD802"/>
    <mergeCell ref="BE799:BE802"/>
    <mergeCell ref="BF799:BF802"/>
    <mergeCell ref="BG799:BG802"/>
    <mergeCell ref="BD785:BD788"/>
    <mergeCell ref="BE785:BE788"/>
    <mergeCell ref="BF785:BF788"/>
    <mergeCell ref="BG785:BG788"/>
    <mergeCell ref="BD789:BD792"/>
    <mergeCell ref="BE789:BE792"/>
    <mergeCell ref="BF789:BF792"/>
    <mergeCell ref="BG789:BG792"/>
    <mergeCell ref="BD775:BD778"/>
    <mergeCell ref="BE775:BE778"/>
    <mergeCell ref="BF775:BF778"/>
    <mergeCell ref="BG775:BG778"/>
    <mergeCell ref="BD781:BD784"/>
    <mergeCell ref="BE781:BE784"/>
    <mergeCell ref="BF781:BF784"/>
    <mergeCell ref="BG781:BG784"/>
    <mergeCell ref="BD767:BD770"/>
    <mergeCell ref="BE767:BE770"/>
    <mergeCell ref="BF767:BF770"/>
    <mergeCell ref="BG767:BG770"/>
    <mergeCell ref="BD771:BD774"/>
    <mergeCell ref="BE771:BE774"/>
    <mergeCell ref="BF771:BF774"/>
    <mergeCell ref="BG771:BG774"/>
    <mergeCell ref="BD757:BD760"/>
    <mergeCell ref="BE757:BE760"/>
    <mergeCell ref="BF757:BF760"/>
    <mergeCell ref="BG757:BG760"/>
    <mergeCell ref="BD761:BD764"/>
    <mergeCell ref="BE761:BE764"/>
    <mergeCell ref="BF761:BF764"/>
    <mergeCell ref="BG761:BG764"/>
    <mergeCell ref="BD747:BD750"/>
    <mergeCell ref="BE747:BE750"/>
    <mergeCell ref="BF747:BF750"/>
    <mergeCell ref="BG747:BG750"/>
    <mergeCell ref="BD753:BD756"/>
    <mergeCell ref="BE753:BE756"/>
    <mergeCell ref="BF753:BF756"/>
    <mergeCell ref="BG753:BG756"/>
    <mergeCell ref="BD739:BD742"/>
    <mergeCell ref="BE739:BE742"/>
    <mergeCell ref="BF739:BF742"/>
    <mergeCell ref="BG739:BG742"/>
    <mergeCell ref="BD743:BD746"/>
    <mergeCell ref="BE743:BE746"/>
    <mergeCell ref="BF743:BF746"/>
    <mergeCell ref="BG743:BG746"/>
    <mergeCell ref="BD729:BD732"/>
    <mergeCell ref="BE729:BE732"/>
    <mergeCell ref="BF729:BF732"/>
    <mergeCell ref="BG729:BG732"/>
    <mergeCell ref="BD733:BD736"/>
    <mergeCell ref="BE733:BE736"/>
    <mergeCell ref="BF733:BF736"/>
    <mergeCell ref="BG733:BG736"/>
    <mergeCell ref="BD719:BD722"/>
    <mergeCell ref="BE719:BE722"/>
    <mergeCell ref="BF719:BF722"/>
    <mergeCell ref="BG719:BG722"/>
    <mergeCell ref="BD725:BD728"/>
    <mergeCell ref="BE725:BE728"/>
    <mergeCell ref="BF725:BF728"/>
    <mergeCell ref="BG725:BG728"/>
    <mergeCell ref="BD711:BD714"/>
    <mergeCell ref="BE711:BE714"/>
    <mergeCell ref="BF711:BF714"/>
    <mergeCell ref="BG711:BG714"/>
    <mergeCell ref="BD715:BD718"/>
    <mergeCell ref="BE715:BE718"/>
    <mergeCell ref="BF715:BF718"/>
    <mergeCell ref="BG715:BG718"/>
    <mergeCell ref="BD701:BD704"/>
    <mergeCell ref="BE701:BE704"/>
    <mergeCell ref="BF701:BF704"/>
    <mergeCell ref="BG701:BG704"/>
    <mergeCell ref="BD705:BD708"/>
    <mergeCell ref="BE705:BE708"/>
    <mergeCell ref="BF705:BF708"/>
    <mergeCell ref="BG705:BG708"/>
    <mergeCell ref="BD691:BD694"/>
    <mergeCell ref="BE691:BE694"/>
    <mergeCell ref="BF691:BF694"/>
    <mergeCell ref="BG691:BG694"/>
    <mergeCell ref="BD697:BD700"/>
    <mergeCell ref="BE697:BE700"/>
    <mergeCell ref="BF697:BF700"/>
    <mergeCell ref="BG697:BG700"/>
    <mergeCell ref="BD683:BD686"/>
    <mergeCell ref="BE683:BE686"/>
    <mergeCell ref="BF683:BF686"/>
    <mergeCell ref="BG683:BG686"/>
    <mergeCell ref="BD687:BD690"/>
    <mergeCell ref="BE687:BE690"/>
    <mergeCell ref="BF687:BF690"/>
    <mergeCell ref="BG687:BG690"/>
    <mergeCell ref="BD673:BD676"/>
    <mergeCell ref="BE673:BE676"/>
    <mergeCell ref="BF673:BF676"/>
    <mergeCell ref="BG673:BG676"/>
    <mergeCell ref="BD677:BD680"/>
    <mergeCell ref="BE677:BE680"/>
    <mergeCell ref="BF677:BF680"/>
    <mergeCell ref="BG677:BG680"/>
    <mergeCell ref="BD663:BD666"/>
    <mergeCell ref="BE663:BE666"/>
    <mergeCell ref="BF663:BF666"/>
    <mergeCell ref="BG663:BG666"/>
    <mergeCell ref="BD669:BD672"/>
    <mergeCell ref="BE669:BE672"/>
    <mergeCell ref="BF669:BF672"/>
    <mergeCell ref="BG669:BG672"/>
    <mergeCell ref="BD655:BD658"/>
    <mergeCell ref="BE655:BE658"/>
    <mergeCell ref="BF655:BF658"/>
    <mergeCell ref="BG655:BG658"/>
    <mergeCell ref="BD659:BD662"/>
    <mergeCell ref="BE659:BE662"/>
    <mergeCell ref="BF659:BF662"/>
    <mergeCell ref="BG659:BG662"/>
    <mergeCell ref="BD645:BD648"/>
    <mergeCell ref="BE645:BE648"/>
    <mergeCell ref="BF645:BF648"/>
    <mergeCell ref="BG645:BG648"/>
    <mergeCell ref="BD649:BD652"/>
    <mergeCell ref="BE649:BE652"/>
    <mergeCell ref="BF649:BF652"/>
    <mergeCell ref="BG649:BG652"/>
    <mergeCell ref="BD635:BD638"/>
    <mergeCell ref="BE635:BE638"/>
    <mergeCell ref="BF635:BF638"/>
    <mergeCell ref="BG635:BG638"/>
    <mergeCell ref="BD641:BD644"/>
    <mergeCell ref="BE641:BE644"/>
    <mergeCell ref="BF641:BF644"/>
    <mergeCell ref="BG641:BG644"/>
    <mergeCell ref="BD627:BD630"/>
    <mergeCell ref="BE627:BE630"/>
    <mergeCell ref="BF627:BF630"/>
    <mergeCell ref="BG627:BG630"/>
    <mergeCell ref="BD631:BD634"/>
    <mergeCell ref="BE631:BE634"/>
    <mergeCell ref="BF631:BF634"/>
    <mergeCell ref="BG631:BG634"/>
    <mergeCell ref="BD617:BD620"/>
    <mergeCell ref="BE617:BE620"/>
    <mergeCell ref="BF617:BF620"/>
    <mergeCell ref="BG617:BG620"/>
    <mergeCell ref="BD621:BD624"/>
    <mergeCell ref="BE621:BE624"/>
    <mergeCell ref="BF621:BF624"/>
    <mergeCell ref="BG621:BG624"/>
    <mergeCell ref="BD607:BD610"/>
    <mergeCell ref="BE607:BE610"/>
    <mergeCell ref="BF607:BF610"/>
    <mergeCell ref="BG607:BG610"/>
    <mergeCell ref="BD613:BD616"/>
    <mergeCell ref="BE613:BE616"/>
    <mergeCell ref="BF613:BF616"/>
    <mergeCell ref="BG613:BG616"/>
    <mergeCell ref="BD599:BD602"/>
    <mergeCell ref="BE599:BE602"/>
    <mergeCell ref="BF599:BF602"/>
    <mergeCell ref="BG599:BG602"/>
    <mergeCell ref="BD603:BD606"/>
    <mergeCell ref="BE603:BE606"/>
    <mergeCell ref="BF603:BF606"/>
    <mergeCell ref="BG603:BG606"/>
    <mergeCell ref="BD589:BD592"/>
    <mergeCell ref="BE589:BE592"/>
    <mergeCell ref="BF589:BF592"/>
    <mergeCell ref="BG589:BG592"/>
    <mergeCell ref="BD593:BD596"/>
    <mergeCell ref="BE593:BE596"/>
    <mergeCell ref="BF593:BF596"/>
    <mergeCell ref="BG593:BG596"/>
    <mergeCell ref="BD579:BD582"/>
    <mergeCell ref="BE579:BE582"/>
    <mergeCell ref="BF579:BF582"/>
    <mergeCell ref="BG579:BG582"/>
    <mergeCell ref="BD585:BD588"/>
    <mergeCell ref="BE585:BE588"/>
    <mergeCell ref="BF585:BF588"/>
    <mergeCell ref="BG585:BG588"/>
    <mergeCell ref="BD571:BD574"/>
    <mergeCell ref="BE571:BE574"/>
    <mergeCell ref="BF571:BF574"/>
    <mergeCell ref="BG571:BG574"/>
    <mergeCell ref="BD575:BD578"/>
    <mergeCell ref="BE575:BE578"/>
    <mergeCell ref="BF575:BF578"/>
    <mergeCell ref="BG575:BG578"/>
    <mergeCell ref="BD561:BD564"/>
    <mergeCell ref="BE561:BE564"/>
    <mergeCell ref="BF561:BF564"/>
    <mergeCell ref="BG561:BG564"/>
    <mergeCell ref="BD565:BD568"/>
    <mergeCell ref="BE565:BE568"/>
    <mergeCell ref="BF565:BF568"/>
    <mergeCell ref="BG565:BG568"/>
    <mergeCell ref="BD551:BD554"/>
    <mergeCell ref="BE551:BE554"/>
    <mergeCell ref="BF551:BF554"/>
    <mergeCell ref="BG551:BG554"/>
    <mergeCell ref="BD557:BD560"/>
    <mergeCell ref="BE557:BE560"/>
    <mergeCell ref="BF557:BF560"/>
    <mergeCell ref="BG557:BG560"/>
    <mergeCell ref="BD543:BD546"/>
    <mergeCell ref="BE543:BE546"/>
    <mergeCell ref="BF543:BF546"/>
    <mergeCell ref="BG543:BG546"/>
    <mergeCell ref="BD547:BD550"/>
    <mergeCell ref="BE547:BE550"/>
    <mergeCell ref="BF547:BF550"/>
    <mergeCell ref="BG547:BG550"/>
    <mergeCell ref="BD533:BD536"/>
    <mergeCell ref="BE533:BE536"/>
    <mergeCell ref="BF533:BF536"/>
    <mergeCell ref="BG533:BG536"/>
    <mergeCell ref="BD537:BD540"/>
    <mergeCell ref="BE537:BE540"/>
    <mergeCell ref="BF537:BF540"/>
    <mergeCell ref="BG537:BG540"/>
    <mergeCell ref="BD523:BD526"/>
    <mergeCell ref="BE523:BE526"/>
    <mergeCell ref="BF523:BF526"/>
    <mergeCell ref="BG523:BG526"/>
    <mergeCell ref="BD529:BD532"/>
    <mergeCell ref="BE529:BE532"/>
    <mergeCell ref="BF529:BF532"/>
    <mergeCell ref="BG529:BG532"/>
    <mergeCell ref="BD515:BD518"/>
    <mergeCell ref="BE515:BE518"/>
    <mergeCell ref="BF515:BF518"/>
    <mergeCell ref="BG515:BG518"/>
    <mergeCell ref="BD519:BD522"/>
    <mergeCell ref="BE519:BE522"/>
    <mergeCell ref="BF519:BF522"/>
    <mergeCell ref="BG519:BG522"/>
    <mergeCell ref="BD505:BD508"/>
    <mergeCell ref="BE505:BE508"/>
    <mergeCell ref="BF505:BF508"/>
    <mergeCell ref="BG505:BG508"/>
    <mergeCell ref="BD509:BD512"/>
    <mergeCell ref="BE509:BE512"/>
    <mergeCell ref="BF509:BF512"/>
    <mergeCell ref="BG509:BG512"/>
    <mergeCell ref="BD495:BD498"/>
    <mergeCell ref="BE495:BE498"/>
    <mergeCell ref="BF495:BF498"/>
    <mergeCell ref="BG495:BG498"/>
    <mergeCell ref="BD501:BD504"/>
    <mergeCell ref="BE501:BE504"/>
    <mergeCell ref="BF501:BF504"/>
    <mergeCell ref="BG501:BG504"/>
    <mergeCell ref="BD487:BD490"/>
    <mergeCell ref="BE487:BE490"/>
    <mergeCell ref="BF487:BF490"/>
    <mergeCell ref="BG487:BG490"/>
    <mergeCell ref="BD491:BD494"/>
    <mergeCell ref="BE491:BE494"/>
    <mergeCell ref="BF491:BF494"/>
    <mergeCell ref="BG491:BG494"/>
    <mergeCell ref="BD477:BD480"/>
    <mergeCell ref="BE477:BE480"/>
    <mergeCell ref="BF477:BF480"/>
    <mergeCell ref="BG477:BG480"/>
    <mergeCell ref="BD481:BD484"/>
    <mergeCell ref="BE481:BE484"/>
    <mergeCell ref="BF481:BF484"/>
    <mergeCell ref="BG481:BG484"/>
    <mergeCell ref="BD467:BD470"/>
    <mergeCell ref="BE467:BE470"/>
    <mergeCell ref="BF467:BF470"/>
    <mergeCell ref="BG467:BG470"/>
    <mergeCell ref="BD473:BD476"/>
    <mergeCell ref="BE473:BE476"/>
    <mergeCell ref="BF473:BF476"/>
    <mergeCell ref="BG473:BG476"/>
    <mergeCell ref="BD459:BD462"/>
    <mergeCell ref="BE459:BE462"/>
    <mergeCell ref="BF459:BF462"/>
    <mergeCell ref="BG459:BG462"/>
    <mergeCell ref="BD463:BD466"/>
    <mergeCell ref="BE463:BE466"/>
    <mergeCell ref="BF463:BF466"/>
    <mergeCell ref="BG463:BG466"/>
    <mergeCell ref="BD449:BD452"/>
    <mergeCell ref="BE449:BE452"/>
    <mergeCell ref="BF449:BF452"/>
    <mergeCell ref="BG449:BG452"/>
    <mergeCell ref="BD453:BD456"/>
    <mergeCell ref="BE453:BE456"/>
    <mergeCell ref="BF453:BF456"/>
    <mergeCell ref="BG453:BG456"/>
    <mergeCell ref="BD439:BD442"/>
    <mergeCell ref="BE439:BE442"/>
    <mergeCell ref="BF439:BF442"/>
    <mergeCell ref="BG439:BG442"/>
    <mergeCell ref="BD445:BD448"/>
    <mergeCell ref="BE445:BE448"/>
    <mergeCell ref="BF445:BF448"/>
    <mergeCell ref="BG445:BG448"/>
    <mergeCell ref="BD431:BD434"/>
    <mergeCell ref="BE431:BE434"/>
    <mergeCell ref="BF431:BF434"/>
    <mergeCell ref="BG431:BG434"/>
    <mergeCell ref="BD435:BD438"/>
    <mergeCell ref="BE435:BE438"/>
    <mergeCell ref="BF435:BF438"/>
    <mergeCell ref="BG435:BG438"/>
    <mergeCell ref="BD421:BD424"/>
    <mergeCell ref="BE421:BE424"/>
    <mergeCell ref="BF421:BF424"/>
    <mergeCell ref="BG421:BG424"/>
    <mergeCell ref="BD425:BD428"/>
    <mergeCell ref="BE425:BE428"/>
    <mergeCell ref="BF425:BF428"/>
    <mergeCell ref="BG425:BG428"/>
    <mergeCell ref="BD411:BD414"/>
    <mergeCell ref="BE411:BE414"/>
    <mergeCell ref="BF411:BF414"/>
    <mergeCell ref="BG411:BG414"/>
    <mergeCell ref="BD417:BD420"/>
    <mergeCell ref="BE417:BE420"/>
    <mergeCell ref="BF417:BF420"/>
    <mergeCell ref="BG417:BG420"/>
    <mergeCell ref="BD403:BD406"/>
    <mergeCell ref="BE403:BE406"/>
    <mergeCell ref="BF403:BF406"/>
    <mergeCell ref="BG403:BG406"/>
    <mergeCell ref="BD407:BD410"/>
    <mergeCell ref="BE407:BE410"/>
    <mergeCell ref="BF407:BF410"/>
    <mergeCell ref="BG407:BG410"/>
    <mergeCell ref="BD393:BD396"/>
    <mergeCell ref="BE393:BE396"/>
    <mergeCell ref="BF393:BF396"/>
    <mergeCell ref="BG393:BG396"/>
    <mergeCell ref="BD397:BD400"/>
    <mergeCell ref="BE397:BE400"/>
    <mergeCell ref="BF397:BF400"/>
    <mergeCell ref="BG397:BG400"/>
    <mergeCell ref="BD383:BD386"/>
    <mergeCell ref="BE383:BE386"/>
    <mergeCell ref="BF383:BF386"/>
    <mergeCell ref="BG383:BG386"/>
    <mergeCell ref="BD389:BD392"/>
    <mergeCell ref="BE389:BE392"/>
    <mergeCell ref="BF389:BF392"/>
    <mergeCell ref="BG389:BG392"/>
    <mergeCell ref="BD375:BD378"/>
    <mergeCell ref="BE375:BE378"/>
    <mergeCell ref="BF375:BF378"/>
    <mergeCell ref="BG375:BG378"/>
    <mergeCell ref="BD379:BD382"/>
    <mergeCell ref="BE379:BE382"/>
    <mergeCell ref="BF379:BF382"/>
    <mergeCell ref="BG379:BG382"/>
    <mergeCell ref="BD365:BD368"/>
    <mergeCell ref="BE365:BE368"/>
    <mergeCell ref="BF365:BF368"/>
    <mergeCell ref="BG365:BG368"/>
    <mergeCell ref="BD369:BD372"/>
    <mergeCell ref="BE369:BE372"/>
    <mergeCell ref="BF369:BF372"/>
    <mergeCell ref="BG369:BG372"/>
    <mergeCell ref="BD355:BD358"/>
    <mergeCell ref="BE355:BE358"/>
    <mergeCell ref="BF355:BF358"/>
    <mergeCell ref="BG355:BG358"/>
    <mergeCell ref="BD361:BD364"/>
    <mergeCell ref="BE361:BE364"/>
    <mergeCell ref="BF361:BF364"/>
    <mergeCell ref="BG361:BG364"/>
    <mergeCell ref="BD347:BD350"/>
    <mergeCell ref="BE347:BE350"/>
    <mergeCell ref="BF347:BF350"/>
    <mergeCell ref="BG347:BG350"/>
    <mergeCell ref="BD351:BD354"/>
    <mergeCell ref="BE351:BE354"/>
    <mergeCell ref="BF351:BF354"/>
    <mergeCell ref="BG351:BG354"/>
    <mergeCell ref="BD337:BD340"/>
    <mergeCell ref="BE337:BE340"/>
    <mergeCell ref="BF337:BF340"/>
    <mergeCell ref="BG337:BG340"/>
    <mergeCell ref="BD341:BD344"/>
    <mergeCell ref="BE341:BE344"/>
    <mergeCell ref="BF341:BF344"/>
    <mergeCell ref="BG341:BG344"/>
    <mergeCell ref="BD327:BD330"/>
    <mergeCell ref="BE327:BE330"/>
    <mergeCell ref="BF327:BF330"/>
    <mergeCell ref="BG327:BG330"/>
    <mergeCell ref="BD333:BD336"/>
    <mergeCell ref="BE333:BE336"/>
    <mergeCell ref="BF333:BF336"/>
    <mergeCell ref="BG333:BG336"/>
    <mergeCell ref="BD319:BD322"/>
    <mergeCell ref="BE319:BE322"/>
    <mergeCell ref="BF319:BF322"/>
    <mergeCell ref="BG319:BG322"/>
    <mergeCell ref="BD323:BD326"/>
    <mergeCell ref="BE323:BE326"/>
    <mergeCell ref="BF323:BF326"/>
    <mergeCell ref="BG323:BG326"/>
    <mergeCell ref="BD309:BD312"/>
    <mergeCell ref="BE309:BE312"/>
    <mergeCell ref="BF309:BF312"/>
    <mergeCell ref="BG309:BG312"/>
    <mergeCell ref="BD313:BD316"/>
    <mergeCell ref="BE313:BE316"/>
    <mergeCell ref="BF313:BF316"/>
    <mergeCell ref="BG313:BG316"/>
    <mergeCell ref="BD299:BD302"/>
    <mergeCell ref="BE299:BE302"/>
    <mergeCell ref="BF299:BF302"/>
    <mergeCell ref="BG299:BG302"/>
    <mergeCell ref="BD305:BD308"/>
    <mergeCell ref="BE305:BE308"/>
    <mergeCell ref="BF305:BF308"/>
    <mergeCell ref="BG305:BG308"/>
    <mergeCell ref="BD291:BD294"/>
    <mergeCell ref="BE291:BE294"/>
    <mergeCell ref="BF291:BF294"/>
    <mergeCell ref="BG291:BG294"/>
    <mergeCell ref="BD295:BD298"/>
    <mergeCell ref="BE295:BE298"/>
    <mergeCell ref="BF295:BF298"/>
    <mergeCell ref="BG295:BG298"/>
    <mergeCell ref="BD281:BD284"/>
    <mergeCell ref="BE281:BE284"/>
    <mergeCell ref="BF281:BF284"/>
    <mergeCell ref="BG281:BG284"/>
    <mergeCell ref="BD285:BD288"/>
    <mergeCell ref="BE285:BE288"/>
    <mergeCell ref="BF285:BF288"/>
    <mergeCell ref="BG285:BG288"/>
    <mergeCell ref="BD271:BD274"/>
    <mergeCell ref="BE271:BE274"/>
    <mergeCell ref="BF271:BF274"/>
    <mergeCell ref="BG271:BG274"/>
    <mergeCell ref="BD277:BD280"/>
    <mergeCell ref="BE277:BE280"/>
    <mergeCell ref="BF277:BF280"/>
    <mergeCell ref="BG277:BG280"/>
    <mergeCell ref="BD263:BD266"/>
    <mergeCell ref="BE263:BE266"/>
    <mergeCell ref="BF263:BF266"/>
    <mergeCell ref="BG263:BG266"/>
    <mergeCell ref="BD267:BD270"/>
    <mergeCell ref="BE267:BE270"/>
    <mergeCell ref="BF267:BF270"/>
    <mergeCell ref="BG267:BG270"/>
    <mergeCell ref="BD253:BD256"/>
    <mergeCell ref="BE253:BE256"/>
    <mergeCell ref="BF253:BF256"/>
    <mergeCell ref="BG253:BG256"/>
    <mergeCell ref="BD257:BD260"/>
    <mergeCell ref="BE257:BE260"/>
    <mergeCell ref="BF257:BF260"/>
    <mergeCell ref="BG257:BG260"/>
    <mergeCell ref="BD243:BD246"/>
    <mergeCell ref="BE243:BE246"/>
    <mergeCell ref="BF243:BF246"/>
    <mergeCell ref="BG243:BG246"/>
    <mergeCell ref="BD249:BD252"/>
    <mergeCell ref="BE249:BE252"/>
    <mergeCell ref="BF249:BF252"/>
    <mergeCell ref="BG249:BG252"/>
    <mergeCell ref="BD235:BD238"/>
    <mergeCell ref="BE235:BE238"/>
    <mergeCell ref="BF235:BF238"/>
    <mergeCell ref="BG235:BG238"/>
    <mergeCell ref="BD239:BD242"/>
    <mergeCell ref="BE239:BE242"/>
    <mergeCell ref="BF239:BF242"/>
    <mergeCell ref="BG239:BG242"/>
    <mergeCell ref="BD225:BD228"/>
    <mergeCell ref="BE225:BE228"/>
    <mergeCell ref="BF225:BF228"/>
    <mergeCell ref="BG225:BG228"/>
    <mergeCell ref="BD229:BD232"/>
    <mergeCell ref="BE229:BE232"/>
    <mergeCell ref="BF229:BF232"/>
    <mergeCell ref="BG229:BG232"/>
    <mergeCell ref="BD215:BD218"/>
    <mergeCell ref="BE215:BE218"/>
    <mergeCell ref="BF215:BF218"/>
    <mergeCell ref="BG215:BG218"/>
    <mergeCell ref="BD221:BD224"/>
    <mergeCell ref="BE221:BE224"/>
    <mergeCell ref="BF221:BF224"/>
    <mergeCell ref="BG221:BG224"/>
    <mergeCell ref="BD207:BD210"/>
    <mergeCell ref="BE207:BE210"/>
    <mergeCell ref="BF207:BF210"/>
    <mergeCell ref="BG207:BG210"/>
    <mergeCell ref="BD211:BD214"/>
    <mergeCell ref="BE211:BE214"/>
    <mergeCell ref="BF211:BF214"/>
    <mergeCell ref="BG211:BG214"/>
    <mergeCell ref="BD197:BD200"/>
    <mergeCell ref="BE197:BE200"/>
    <mergeCell ref="BF197:BF200"/>
    <mergeCell ref="BG197:BG200"/>
    <mergeCell ref="BD201:BD204"/>
    <mergeCell ref="BE201:BE204"/>
    <mergeCell ref="BF201:BF204"/>
    <mergeCell ref="BG201:BG204"/>
    <mergeCell ref="BD187:BD190"/>
    <mergeCell ref="BE187:BE190"/>
    <mergeCell ref="BF187:BF190"/>
    <mergeCell ref="BG187:BG190"/>
    <mergeCell ref="BD193:BD196"/>
    <mergeCell ref="BE193:BE196"/>
    <mergeCell ref="BF193:BF196"/>
    <mergeCell ref="BG193:BG196"/>
    <mergeCell ref="BD179:BD182"/>
    <mergeCell ref="BE179:BE182"/>
    <mergeCell ref="BF179:BF182"/>
    <mergeCell ref="BG179:BG182"/>
    <mergeCell ref="BD183:BD186"/>
    <mergeCell ref="BE183:BE186"/>
    <mergeCell ref="BF183:BF186"/>
    <mergeCell ref="BG183:BG186"/>
    <mergeCell ref="BD169:BD172"/>
    <mergeCell ref="BE169:BE172"/>
    <mergeCell ref="BF169:BF172"/>
    <mergeCell ref="BG169:BG172"/>
    <mergeCell ref="BD173:BD176"/>
    <mergeCell ref="BE173:BE176"/>
    <mergeCell ref="BF173:BF176"/>
    <mergeCell ref="BG173:BG176"/>
    <mergeCell ref="BD159:BD162"/>
    <mergeCell ref="BE159:BE162"/>
    <mergeCell ref="BF159:BF162"/>
    <mergeCell ref="BG159:BG162"/>
    <mergeCell ref="BD165:BD168"/>
    <mergeCell ref="BE165:BE168"/>
    <mergeCell ref="BF165:BF168"/>
    <mergeCell ref="BG165:BG168"/>
    <mergeCell ref="BD151:BD154"/>
    <mergeCell ref="BE151:BE154"/>
    <mergeCell ref="BF151:BF154"/>
    <mergeCell ref="BG151:BG154"/>
    <mergeCell ref="BD155:BD158"/>
    <mergeCell ref="BE155:BE158"/>
    <mergeCell ref="BF155:BF158"/>
    <mergeCell ref="BG155:BG158"/>
    <mergeCell ref="BD141:BD144"/>
    <mergeCell ref="BE141:BE144"/>
    <mergeCell ref="BF141:BF144"/>
    <mergeCell ref="BG141:BG144"/>
    <mergeCell ref="BD145:BD148"/>
    <mergeCell ref="BE145:BE148"/>
    <mergeCell ref="BF145:BF148"/>
    <mergeCell ref="BG145:BG148"/>
    <mergeCell ref="BD131:BD134"/>
    <mergeCell ref="BE131:BE134"/>
    <mergeCell ref="BF131:BF134"/>
    <mergeCell ref="BG131:BG134"/>
    <mergeCell ref="BD137:BD140"/>
    <mergeCell ref="BE137:BE140"/>
    <mergeCell ref="BF137:BF140"/>
    <mergeCell ref="BG137:BG140"/>
    <mergeCell ref="BD123:BD126"/>
    <mergeCell ref="BE123:BE126"/>
    <mergeCell ref="BF123:BF126"/>
    <mergeCell ref="BG123:BG126"/>
    <mergeCell ref="BD127:BD130"/>
    <mergeCell ref="BE127:BE130"/>
    <mergeCell ref="BF127:BF130"/>
    <mergeCell ref="BG127:BG130"/>
    <mergeCell ref="BD113:BD116"/>
    <mergeCell ref="BE113:BE116"/>
    <mergeCell ref="BF113:BF116"/>
    <mergeCell ref="BG113:BG116"/>
    <mergeCell ref="BD117:BD120"/>
    <mergeCell ref="BE117:BE120"/>
    <mergeCell ref="BF117:BF120"/>
    <mergeCell ref="BG117:BG120"/>
    <mergeCell ref="BD103:BD106"/>
    <mergeCell ref="BE103:BE106"/>
    <mergeCell ref="BF103:BF106"/>
    <mergeCell ref="BG103:BG106"/>
    <mergeCell ref="BD109:BD112"/>
    <mergeCell ref="BE109:BE112"/>
    <mergeCell ref="BF109:BF112"/>
    <mergeCell ref="BG109:BG112"/>
    <mergeCell ref="BD95:BD98"/>
    <mergeCell ref="BE95:BE98"/>
    <mergeCell ref="BF95:BF98"/>
    <mergeCell ref="BG95:BG98"/>
    <mergeCell ref="BD99:BD102"/>
    <mergeCell ref="BE99:BE102"/>
    <mergeCell ref="BF99:BF102"/>
    <mergeCell ref="BG99:BG102"/>
    <mergeCell ref="BD85:BD88"/>
    <mergeCell ref="BE85:BE88"/>
    <mergeCell ref="BF85:BF88"/>
    <mergeCell ref="BG85:BG88"/>
    <mergeCell ref="BD89:BD92"/>
    <mergeCell ref="BE89:BE92"/>
    <mergeCell ref="BF89:BF92"/>
    <mergeCell ref="BG89:BG92"/>
    <mergeCell ref="BD75:BD78"/>
    <mergeCell ref="BE75:BE78"/>
    <mergeCell ref="BF75:BF78"/>
    <mergeCell ref="BG75:BG78"/>
    <mergeCell ref="BD81:BD84"/>
    <mergeCell ref="BE81:BE84"/>
    <mergeCell ref="BF81:BF84"/>
    <mergeCell ref="BG81:BG84"/>
    <mergeCell ref="BD67:BD70"/>
    <mergeCell ref="BE67:BE70"/>
    <mergeCell ref="BF67:BF70"/>
    <mergeCell ref="BG67:BG70"/>
    <mergeCell ref="BD71:BD74"/>
    <mergeCell ref="BE71:BE74"/>
    <mergeCell ref="BF71:BF74"/>
    <mergeCell ref="BG71:BG74"/>
    <mergeCell ref="BD57:BD60"/>
    <mergeCell ref="BE57:BE60"/>
    <mergeCell ref="BF57:BF60"/>
    <mergeCell ref="BG57:BG60"/>
    <mergeCell ref="BD61:BD64"/>
    <mergeCell ref="BE61:BE64"/>
    <mergeCell ref="BF61:BF64"/>
    <mergeCell ref="BG61:BG64"/>
    <mergeCell ref="BD47:BD50"/>
    <mergeCell ref="BE47:BE50"/>
    <mergeCell ref="BF47:BF50"/>
    <mergeCell ref="BG47:BG50"/>
    <mergeCell ref="BD53:BD56"/>
    <mergeCell ref="BE53:BE56"/>
    <mergeCell ref="BF53:BF56"/>
    <mergeCell ref="BG53:BG56"/>
    <mergeCell ref="BD39:BD42"/>
    <mergeCell ref="BE39:BE42"/>
    <mergeCell ref="BF39:BF42"/>
    <mergeCell ref="BG39:BG42"/>
    <mergeCell ref="BD43:BD46"/>
    <mergeCell ref="BE43:BE46"/>
    <mergeCell ref="BF43:BF46"/>
    <mergeCell ref="BG43:BG46"/>
    <mergeCell ref="BD29:BD32"/>
    <mergeCell ref="BE29:BE32"/>
    <mergeCell ref="BF29:BF32"/>
    <mergeCell ref="BG29:BG32"/>
    <mergeCell ref="BD33:BD36"/>
    <mergeCell ref="BE33:BE36"/>
    <mergeCell ref="BF33:BF36"/>
    <mergeCell ref="BG33:BG36"/>
    <mergeCell ref="BD19:BD22"/>
    <mergeCell ref="BE19:BE22"/>
    <mergeCell ref="BF19:BF22"/>
    <mergeCell ref="BG19:BG22"/>
    <mergeCell ref="BD25:BD28"/>
    <mergeCell ref="BE25:BE28"/>
    <mergeCell ref="BF25:BF28"/>
    <mergeCell ref="BG25:BG28"/>
    <mergeCell ref="BD11:BD14"/>
    <mergeCell ref="BE11:BE14"/>
    <mergeCell ref="BF11:BF14"/>
    <mergeCell ref="BG11:BG14"/>
    <mergeCell ref="BD15:BD18"/>
    <mergeCell ref="BE15:BE18"/>
    <mergeCell ref="BF15:BF18"/>
    <mergeCell ref="BG15:BG18"/>
    <mergeCell ref="E710:G710"/>
    <mergeCell ref="E234:G234"/>
    <mergeCell ref="E248:G248"/>
    <mergeCell ref="E262:G262"/>
    <mergeCell ref="E290:G290"/>
    <mergeCell ref="E304:G304"/>
    <mergeCell ref="E318:G318"/>
    <mergeCell ref="AB709:AC709"/>
    <mergeCell ref="AU705:AU708"/>
    <mergeCell ref="AJ701:AJ704"/>
    <mergeCell ref="AK701:AK704"/>
    <mergeCell ref="AS697:AS700"/>
    <mergeCell ref="AT697:AT700"/>
    <mergeCell ref="AU697:AU700"/>
    <mergeCell ref="AU701:AU704"/>
    <mergeCell ref="AQ705:AQ708"/>
    <mergeCell ref="E752:G752"/>
    <mergeCell ref="E766:G766"/>
    <mergeCell ref="V877:W877"/>
    <mergeCell ref="I855:I858"/>
    <mergeCell ref="E878:G878"/>
    <mergeCell ref="E892:G892"/>
    <mergeCell ref="E528:G528"/>
    <mergeCell ref="E542:G542"/>
    <mergeCell ref="E556:G556"/>
    <mergeCell ref="E570:G570"/>
    <mergeCell ref="E584:G584"/>
    <mergeCell ref="E598:G598"/>
    <mergeCell ref="E612:G612"/>
    <mergeCell ref="E626:G626"/>
    <mergeCell ref="K883:K886"/>
    <mergeCell ref="R877:S877"/>
    <mergeCell ref="T877:U877"/>
    <mergeCell ref="L877:M877"/>
    <mergeCell ref="N877:O877"/>
    <mergeCell ref="P877:Q877"/>
    <mergeCell ref="T555:U555"/>
    <mergeCell ref="L555:M555"/>
    <mergeCell ref="N555:O555"/>
    <mergeCell ref="P555:Q555"/>
    <mergeCell ref="R555:S555"/>
    <mergeCell ref="I565:I568"/>
    <mergeCell ref="J565:J568"/>
    <mergeCell ref="K565:K568"/>
    <mergeCell ref="H701:H702"/>
    <mergeCell ref="H881:H882"/>
    <mergeCell ref="Z863:AA863"/>
    <mergeCell ref="H855:H856"/>
    <mergeCell ref="E430:G430"/>
    <mergeCell ref="E458:G458"/>
    <mergeCell ref="E472:G472"/>
    <mergeCell ref="E486:G486"/>
    <mergeCell ref="E500:G500"/>
    <mergeCell ref="E514:G514"/>
    <mergeCell ref="E780:G780"/>
    <mergeCell ref="E640:G640"/>
    <mergeCell ref="E360:G360"/>
    <mergeCell ref="E374:G374"/>
    <mergeCell ref="E402:G402"/>
    <mergeCell ref="E332:G332"/>
    <mergeCell ref="E346:G346"/>
    <mergeCell ref="X863:Y863"/>
    <mergeCell ref="E654:G654"/>
    <mergeCell ref="E668:G668"/>
    <mergeCell ref="E682:G682"/>
    <mergeCell ref="E696:G696"/>
    <mergeCell ref="K859:K862"/>
    <mergeCell ref="K701:K704"/>
    <mergeCell ref="L695:M695"/>
    <mergeCell ref="N695:O695"/>
    <mergeCell ref="P695:Q695"/>
    <mergeCell ref="R695:S695"/>
    <mergeCell ref="T695:U695"/>
    <mergeCell ref="T709:U709"/>
    <mergeCell ref="K691:K694"/>
    <mergeCell ref="K473:K476"/>
    <mergeCell ref="I369:I372"/>
    <mergeCell ref="J369:J372"/>
    <mergeCell ref="H883:H884"/>
    <mergeCell ref="H885:H886"/>
    <mergeCell ref="E122:G122"/>
    <mergeCell ref="E136:G136"/>
    <mergeCell ref="E150:G150"/>
    <mergeCell ref="E164:G164"/>
    <mergeCell ref="E178:G178"/>
    <mergeCell ref="E192:G192"/>
    <mergeCell ref="E206:G206"/>
    <mergeCell ref="J883:J886"/>
    <mergeCell ref="J859:J862"/>
    <mergeCell ref="E864:G864"/>
    <mergeCell ref="H857:H858"/>
    <mergeCell ref="H859:H860"/>
    <mergeCell ref="H861:H862"/>
    <mergeCell ref="H803:H804"/>
    <mergeCell ref="H805:H806"/>
    <mergeCell ref="H697:H698"/>
    <mergeCell ref="H699:H700"/>
    <mergeCell ref="H689:H690"/>
    <mergeCell ref="H691:H692"/>
    <mergeCell ref="H693:H694"/>
    <mergeCell ref="H501:H502"/>
    <mergeCell ref="H503:H504"/>
    <mergeCell ref="J473:J476"/>
    <mergeCell ref="J837:J840"/>
    <mergeCell ref="H799:H800"/>
    <mergeCell ref="H801:H802"/>
    <mergeCell ref="I761:I764"/>
    <mergeCell ref="J761:J764"/>
    <mergeCell ref="J711:J714"/>
    <mergeCell ref="I677:I680"/>
    <mergeCell ref="AK879:AK882"/>
    <mergeCell ref="AO879:AO882"/>
    <mergeCell ref="AP879:AP882"/>
    <mergeCell ref="C879:C882"/>
    <mergeCell ref="I879:I882"/>
    <mergeCell ref="J879:J882"/>
    <mergeCell ref="K879:K882"/>
    <mergeCell ref="H879:H880"/>
    <mergeCell ref="V863:W863"/>
    <mergeCell ref="C887:C890"/>
    <mergeCell ref="I887:I890"/>
    <mergeCell ref="J887:J890"/>
    <mergeCell ref="K887:K890"/>
    <mergeCell ref="AJ887:AJ890"/>
    <mergeCell ref="H889:H890"/>
    <mergeCell ref="H887:H888"/>
    <mergeCell ref="C883:C886"/>
    <mergeCell ref="I883:I886"/>
    <mergeCell ref="H873:H874"/>
    <mergeCell ref="H875:H876"/>
    <mergeCell ref="I873:I876"/>
    <mergeCell ref="J873:J876"/>
    <mergeCell ref="K873:K876"/>
    <mergeCell ref="C873:C876"/>
    <mergeCell ref="X877:Y877"/>
    <mergeCell ref="Z877:AA877"/>
    <mergeCell ref="C869:C872"/>
    <mergeCell ref="I869:I872"/>
    <mergeCell ref="J869:J872"/>
    <mergeCell ref="K869:K872"/>
    <mergeCell ref="H869:H870"/>
    <mergeCell ref="H871:H872"/>
    <mergeCell ref="C859:C862"/>
    <mergeCell ref="I859:I862"/>
    <mergeCell ref="C865:C868"/>
    <mergeCell ref="I865:I868"/>
    <mergeCell ref="J865:J868"/>
    <mergeCell ref="K865:K868"/>
    <mergeCell ref="H865:H866"/>
    <mergeCell ref="H867:H868"/>
    <mergeCell ref="AR873:AR876"/>
    <mergeCell ref="AS873:AS876"/>
    <mergeCell ref="AT873:AT876"/>
    <mergeCell ref="AJ873:AJ876"/>
    <mergeCell ref="AK873:AK876"/>
    <mergeCell ref="AR859:AR862"/>
    <mergeCell ref="AJ869:AJ872"/>
    <mergeCell ref="AK869:AK872"/>
    <mergeCell ref="AO869:AO872"/>
    <mergeCell ref="AP869:AP872"/>
    <mergeCell ref="AQ869:AQ872"/>
    <mergeCell ref="AR869:AR872"/>
    <mergeCell ref="L863:M863"/>
    <mergeCell ref="N863:O863"/>
    <mergeCell ref="P863:Q863"/>
    <mergeCell ref="R863:S863"/>
    <mergeCell ref="T863:U863"/>
    <mergeCell ref="AQ859:AQ862"/>
    <mergeCell ref="AS859:AS862"/>
    <mergeCell ref="AT859:AT862"/>
    <mergeCell ref="AJ859:AJ862"/>
    <mergeCell ref="AK859:AK862"/>
    <mergeCell ref="AO859:AO862"/>
    <mergeCell ref="AP859:AP862"/>
    <mergeCell ref="AO855:AO858"/>
    <mergeCell ref="AP855:AP858"/>
    <mergeCell ref="AQ855:AQ858"/>
    <mergeCell ref="AR855:AR858"/>
    <mergeCell ref="AS855:AS858"/>
    <mergeCell ref="AU855:AU858"/>
    <mergeCell ref="AT855:AT858"/>
    <mergeCell ref="K841:K844"/>
    <mergeCell ref="AJ841:AJ844"/>
    <mergeCell ref="AK841:AK844"/>
    <mergeCell ref="AO841:AO844"/>
    <mergeCell ref="AP841:AP844"/>
    <mergeCell ref="AQ841:AQ844"/>
    <mergeCell ref="C845:C848"/>
    <mergeCell ref="I845:I848"/>
    <mergeCell ref="J845:J848"/>
    <mergeCell ref="K845:K848"/>
    <mergeCell ref="AT845:AT848"/>
    <mergeCell ref="AU845:AU848"/>
    <mergeCell ref="AT851:AT854"/>
    <mergeCell ref="AU851:AU854"/>
    <mergeCell ref="AK851:AK854"/>
    <mergeCell ref="C841:C844"/>
    <mergeCell ref="I841:I844"/>
    <mergeCell ref="J841:J844"/>
    <mergeCell ref="Z849:AA849"/>
    <mergeCell ref="AP851:AP854"/>
    <mergeCell ref="AQ851:AQ854"/>
    <mergeCell ref="AD849:AE849"/>
    <mergeCell ref="AR827:AR830"/>
    <mergeCell ref="AS827:AS830"/>
    <mergeCell ref="K837:K840"/>
    <mergeCell ref="H837:H838"/>
    <mergeCell ref="H839:H840"/>
    <mergeCell ref="E836:G836"/>
    <mergeCell ref="AJ837:AJ840"/>
    <mergeCell ref="C827:C830"/>
    <mergeCell ref="I827:I830"/>
    <mergeCell ref="J827:J830"/>
    <mergeCell ref="K827:K830"/>
    <mergeCell ref="AJ827:AJ830"/>
    <mergeCell ref="AK827:AK830"/>
    <mergeCell ref="L835:M835"/>
    <mergeCell ref="N835:O835"/>
    <mergeCell ref="P835:Q835"/>
    <mergeCell ref="R835:S835"/>
    <mergeCell ref="T835:U835"/>
    <mergeCell ref="AS831:AS834"/>
    <mergeCell ref="AO831:AO834"/>
    <mergeCell ref="AP831:AP834"/>
    <mergeCell ref="AQ831:AQ834"/>
    <mergeCell ref="AQ827:AQ830"/>
    <mergeCell ref="V835:W835"/>
    <mergeCell ref="X835:Y835"/>
    <mergeCell ref="Z835:AA835"/>
    <mergeCell ref="AF835:AG835"/>
    <mergeCell ref="AD835:AE835"/>
    <mergeCell ref="H827:H828"/>
    <mergeCell ref="AT831:AT834"/>
    <mergeCell ref="AU831:AU834"/>
    <mergeCell ref="H829:H830"/>
    <mergeCell ref="H831:H832"/>
    <mergeCell ref="H833:H834"/>
    <mergeCell ref="AT827:AT830"/>
    <mergeCell ref="AO827:AO830"/>
    <mergeCell ref="AP827:AP830"/>
    <mergeCell ref="AR851:AR854"/>
    <mergeCell ref="AS851:AS854"/>
    <mergeCell ref="C855:C858"/>
    <mergeCell ref="AU827:AU830"/>
    <mergeCell ref="C831:C834"/>
    <mergeCell ref="I831:I834"/>
    <mergeCell ref="J831:J834"/>
    <mergeCell ref="K831:K834"/>
    <mergeCell ref="AJ831:AJ834"/>
    <mergeCell ref="AK831:AK834"/>
    <mergeCell ref="AQ845:AQ848"/>
    <mergeCell ref="L849:M849"/>
    <mergeCell ref="N849:O849"/>
    <mergeCell ref="P849:Q849"/>
    <mergeCell ref="R849:S849"/>
    <mergeCell ref="T849:U849"/>
    <mergeCell ref="AU841:AU844"/>
    <mergeCell ref="AO851:AO854"/>
    <mergeCell ref="AF849:AG849"/>
    <mergeCell ref="AR845:AR848"/>
    <mergeCell ref="AS845:AS848"/>
    <mergeCell ref="C837:C840"/>
    <mergeCell ref="I837:I840"/>
    <mergeCell ref="X849:Y849"/>
    <mergeCell ref="AS823:AS826"/>
    <mergeCell ref="AT823:AT826"/>
    <mergeCell ref="AU823:AU826"/>
    <mergeCell ref="C813:C816"/>
    <mergeCell ref="I813:I816"/>
    <mergeCell ref="J813:J816"/>
    <mergeCell ref="AJ813:AJ816"/>
    <mergeCell ref="AK813:AK816"/>
    <mergeCell ref="AO813:AO816"/>
    <mergeCell ref="AP813:AP816"/>
    <mergeCell ref="AJ823:AJ826"/>
    <mergeCell ref="AK823:AK826"/>
    <mergeCell ref="AO823:AO826"/>
    <mergeCell ref="AP823:AP826"/>
    <mergeCell ref="AQ823:AQ826"/>
    <mergeCell ref="AR823:AR826"/>
    <mergeCell ref="C823:C826"/>
    <mergeCell ref="I823:I826"/>
    <mergeCell ref="J823:J826"/>
    <mergeCell ref="K823:K826"/>
    <mergeCell ref="E822:G822"/>
    <mergeCell ref="AT813:AT816"/>
    <mergeCell ref="AO817:AO820"/>
    <mergeCell ref="AP817:AP820"/>
    <mergeCell ref="Z821:AA821"/>
    <mergeCell ref="AF821:AG821"/>
    <mergeCell ref="H817:H818"/>
    <mergeCell ref="H819:H820"/>
    <mergeCell ref="H823:H824"/>
    <mergeCell ref="H825:H826"/>
    <mergeCell ref="V821:W821"/>
    <mergeCell ref="AU837:AU840"/>
    <mergeCell ref="AR831:AR834"/>
    <mergeCell ref="C817:C820"/>
    <mergeCell ref="I817:I820"/>
    <mergeCell ref="J817:J820"/>
    <mergeCell ref="K817:K820"/>
    <mergeCell ref="AT809:AT812"/>
    <mergeCell ref="AU809:AU812"/>
    <mergeCell ref="AR813:AR816"/>
    <mergeCell ref="AS813:AS816"/>
    <mergeCell ref="L807:M807"/>
    <mergeCell ref="N807:O807"/>
    <mergeCell ref="P807:Q807"/>
    <mergeCell ref="R807:S807"/>
    <mergeCell ref="T807:U807"/>
    <mergeCell ref="AU813:AU816"/>
    <mergeCell ref="AS817:AS820"/>
    <mergeCell ref="AT817:AT820"/>
    <mergeCell ref="AU817:AU820"/>
    <mergeCell ref="AJ809:AJ812"/>
    <mergeCell ref="AK809:AK812"/>
    <mergeCell ref="AO809:AO812"/>
    <mergeCell ref="AP809:AP812"/>
    <mergeCell ref="AQ809:AQ812"/>
    <mergeCell ref="AR809:AR812"/>
    <mergeCell ref="AS809:AS812"/>
    <mergeCell ref="H809:H810"/>
    <mergeCell ref="H811:H812"/>
    <mergeCell ref="AQ817:AQ820"/>
    <mergeCell ref="AR817:AR820"/>
    <mergeCell ref="AJ817:AJ820"/>
    <mergeCell ref="AK817:AK820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C799:C802"/>
    <mergeCell ref="C809:C812"/>
    <mergeCell ref="I809:I812"/>
    <mergeCell ref="J809:J812"/>
    <mergeCell ref="K809:K812"/>
    <mergeCell ref="E808:G808"/>
    <mergeCell ref="AT799:AT802"/>
    <mergeCell ref="I799:I802"/>
    <mergeCell ref="J799:J802"/>
    <mergeCell ref="K799:K802"/>
    <mergeCell ref="AJ799:AJ802"/>
    <mergeCell ref="AR761:AR764"/>
    <mergeCell ref="AT757:AT760"/>
    <mergeCell ref="AR753:AR756"/>
    <mergeCell ref="AK753:AK756"/>
    <mergeCell ref="AP761:AP764"/>
    <mergeCell ref="AQ761:AQ764"/>
    <mergeCell ref="AQ771:AQ774"/>
    <mergeCell ref="T779:U779"/>
    <mergeCell ref="H775:H776"/>
    <mergeCell ref="H777:H778"/>
    <mergeCell ref="H769:H770"/>
    <mergeCell ref="H755:H756"/>
    <mergeCell ref="AK785:AK788"/>
    <mergeCell ref="AO785:AO788"/>
    <mergeCell ref="AP785:AP788"/>
    <mergeCell ref="AQ785:AQ788"/>
    <mergeCell ref="AK781:AK784"/>
    <mergeCell ref="AO781:AO784"/>
    <mergeCell ref="AP781:AP784"/>
    <mergeCell ref="AS785:AS788"/>
    <mergeCell ref="AT771:AT774"/>
    <mergeCell ref="AQ775:AQ778"/>
    <mergeCell ref="AS767:AS770"/>
    <mergeCell ref="AT767:AT770"/>
    <mergeCell ref="AR771:AR774"/>
    <mergeCell ref="AS771:AS774"/>
    <mergeCell ref="AR781:AR784"/>
    <mergeCell ref="AS781:AS784"/>
    <mergeCell ref="AT781:AT784"/>
    <mergeCell ref="AR775:AR778"/>
    <mergeCell ref="AS775:AS778"/>
    <mergeCell ref="AT775:AT778"/>
    <mergeCell ref="C767:C770"/>
    <mergeCell ref="I767:I770"/>
    <mergeCell ref="AS753:AS756"/>
    <mergeCell ref="AT753:AT756"/>
    <mergeCell ref="C771:C774"/>
    <mergeCell ref="I771:I774"/>
    <mergeCell ref="J771:J774"/>
    <mergeCell ref="K771:K774"/>
    <mergeCell ref="AJ771:AJ774"/>
    <mergeCell ref="AK771:AK774"/>
    <mergeCell ref="AO771:AO774"/>
    <mergeCell ref="AP771:AP774"/>
    <mergeCell ref="AJ757:AJ760"/>
    <mergeCell ref="AK757:AK760"/>
    <mergeCell ref="AO757:AO760"/>
    <mergeCell ref="AP757:AP760"/>
    <mergeCell ref="AQ757:AQ760"/>
    <mergeCell ref="L765:M765"/>
    <mergeCell ref="N765:O765"/>
    <mergeCell ref="H771:H772"/>
    <mergeCell ref="H757:H758"/>
    <mergeCell ref="H759:H760"/>
    <mergeCell ref="H761:H762"/>
    <mergeCell ref="H763:H764"/>
    <mergeCell ref="H767:H768"/>
    <mergeCell ref="AJ767:AJ770"/>
    <mergeCell ref="AJ753:AJ756"/>
    <mergeCell ref="AP753:AP756"/>
    <mergeCell ref="AK767:AK770"/>
    <mergeCell ref="AO767:AO770"/>
    <mergeCell ref="AP767:AP770"/>
    <mergeCell ref="AQ767:AQ770"/>
    <mergeCell ref="AQ753:AQ756"/>
    <mergeCell ref="AJ743:AJ746"/>
    <mergeCell ref="AK743:AK746"/>
    <mergeCell ref="AO743:AO746"/>
    <mergeCell ref="AP743:AP746"/>
    <mergeCell ref="AQ743:AQ746"/>
    <mergeCell ref="AO753:AO756"/>
    <mergeCell ref="Z765:AA765"/>
    <mergeCell ref="AF765:AG765"/>
    <mergeCell ref="C753:C756"/>
    <mergeCell ref="I753:I756"/>
    <mergeCell ref="J753:J756"/>
    <mergeCell ref="K753:K756"/>
    <mergeCell ref="H753:H754"/>
    <mergeCell ref="K757:K760"/>
    <mergeCell ref="L751:M751"/>
    <mergeCell ref="N751:O751"/>
    <mergeCell ref="P751:Q751"/>
    <mergeCell ref="R751:S751"/>
    <mergeCell ref="V765:W765"/>
    <mergeCell ref="X765:Y765"/>
    <mergeCell ref="T751:U751"/>
    <mergeCell ref="AB765:AC765"/>
    <mergeCell ref="P765:Q765"/>
    <mergeCell ref="R765:S765"/>
    <mergeCell ref="T765:U765"/>
    <mergeCell ref="C757:C760"/>
    <mergeCell ref="I757:I760"/>
    <mergeCell ref="J757:J760"/>
    <mergeCell ref="C761:C764"/>
    <mergeCell ref="AD751:AE751"/>
    <mergeCell ref="K761:K764"/>
    <mergeCell ref="C729:C732"/>
    <mergeCell ref="I729:I732"/>
    <mergeCell ref="K733:K736"/>
    <mergeCell ref="AJ747:AJ750"/>
    <mergeCell ref="AK747:AK750"/>
    <mergeCell ref="AO747:AO750"/>
    <mergeCell ref="C743:C746"/>
    <mergeCell ref="H749:H750"/>
    <mergeCell ref="I743:I746"/>
    <mergeCell ref="J743:J746"/>
    <mergeCell ref="C747:C750"/>
    <mergeCell ref="I747:I750"/>
    <mergeCell ref="J747:J750"/>
    <mergeCell ref="K747:K750"/>
    <mergeCell ref="L737:M737"/>
    <mergeCell ref="N737:O737"/>
    <mergeCell ref="K743:K746"/>
    <mergeCell ref="H733:H734"/>
    <mergeCell ref="H735:H736"/>
    <mergeCell ref="H739:H740"/>
    <mergeCell ref="H743:H744"/>
    <mergeCell ref="H741:H742"/>
    <mergeCell ref="C733:C736"/>
    <mergeCell ref="I733:I736"/>
    <mergeCell ref="H745:H746"/>
    <mergeCell ref="H747:H748"/>
    <mergeCell ref="C739:C742"/>
    <mergeCell ref="I739:I742"/>
    <mergeCell ref="H729:H730"/>
    <mergeCell ref="H731:H732"/>
    <mergeCell ref="E738:G738"/>
    <mergeCell ref="P737:Q737"/>
    <mergeCell ref="R737:S737"/>
    <mergeCell ref="T737:U737"/>
    <mergeCell ref="J739:J742"/>
    <mergeCell ref="K739:K742"/>
    <mergeCell ref="AJ739:AJ742"/>
    <mergeCell ref="AK739:AK742"/>
    <mergeCell ref="AO739:AO742"/>
    <mergeCell ref="AP739:AP742"/>
    <mergeCell ref="AQ719:AQ722"/>
    <mergeCell ref="AJ729:AJ732"/>
    <mergeCell ref="AK729:AK732"/>
    <mergeCell ref="AO729:AO732"/>
    <mergeCell ref="AP729:AP732"/>
    <mergeCell ref="AF737:AG737"/>
    <mergeCell ref="V723:W723"/>
    <mergeCell ref="X723:Y723"/>
    <mergeCell ref="J733:J736"/>
    <mergeCell ref="J729:J732"/>
    <mergeCell ref="K729:K732"/>
    <mergeCell ref="AS719:AS722"/>
    <mergeCell ref="AT719:AT722"/>
    <mergeCell ref="AO711:AO714"/>
    <mergeCell ref="C711:C714"/>
    <mergeCell ref="I711:I714"/>
    <mergeCell ref="AS715:AS718"/>
    <mergeCell ref="AT715:AT718"/>
    <mergeCell ref="AU715:AU718"/>
    <mergeCell ref="AJ711:AJ714"/>
    <mergeCell ref="AK711:AK714"/>
    <mergeCell ref="K719:K722"/>
    <mergeCell ref="AJ719:AJ722"/>
    <mergeCell ref="AK719:AK722"/>
    <mergeCell ref="AO719:AO722"/>
    <mergeCell ref="AP719:AP722"/>
    <mergeCell ref="C715:C718"/>
    <mergeCell ref="I715:I718"/>
    <mergeCell ref="J715:J718"/>
    <mergeCell ref="K715:K718"/>
    <mergeCell ref="AJ715:AJ718"/>
    <mergeCell ref="AK715:AK718"/>
    <mergeCell ref="AP711:AP714"/>
    <mergeCell ref="AQ711:AQ714"/>
    <mergeCell ref="AR711:AR714"/>
    <mergeCell ref="AS711:AS714"/>
    <mergeCell ref="AT711:AT714"/>
    <mergeCell ref="H717:H718"/>
    <mergeCell ref="AO715:AO718"/>
    <mergeCell ref="AP715:AP718"/>
    <mergeCell ref="AQ715:AQ718"/>
    <mergeCell ref="AR715:AR718"/>
    <mergeCell ref="K711:K714"/>
    <mergeCell ref="AP705:AP708"/>
    <mergeCell ref="C719:C722"/>
    <mergeCell ref="I719:I722"/>
    <mergeCell ref="J719:J722"/>
    <mergeCell ref="H721:H722"/>
    <mergeCell ref="H725:H726"/>
    <mergeCell ref="C705:C708"/>
    <mergeCell ref="I705:I708"/>
    <mergeCell ref="J705:J708"/>
    <mergeCell ref="K705:K708"/>
    <mergeCell ref="AJ705:AJ708"/>
    <mergeCell ref="AK705:AK708"/>
    <mergeCell ref="H707:H708"/>
    <mergeCell ref="H705:H706"/>
    <mergeCell ref="L709:M709"/>
    <mergeCell ref="N709:O709"/>
    <mergeCell ref="P709:Q709"/>
    <mergeCell ref="R709:S709"/>
    <mergeCell ref="AP725:AP728"/>
    <mergeCell ref="L723:M723"/>
    <mergeCell ref="AO705:AO708"/>
    <mergeCell ref="AD723:AE723"/>
    <mergeCell ref="H711:H712"/>
    <mergeCell ref="H713:H714"/>
    <mergeCell ref="H727:H728"/>
    <mergeCell ref="H719:H720"/>
    <mergeCell ref="N723:O723"/>
    <mergeCell ref="P723:Q723"/>
    <mergeCell ref="R723:S723"/>
    <mergeCell ref="T723:U723"/>
    <mergeCell ref="E724:G724"/>
    <mergeCell ref="AP677:AP680"/>
    <mergeCell ref="AR697:AR700"/>
    <mergeCell ref="AP701:AP704"/>
    <mergeCell ref="AQ701:AQ704"/>
    <mergeCell ref="AR701:AR704"/>
    <mergeCell ref="AS701:AS704"/>
    <mergeCell ref="AT701:AT704"/>
    <mergeCell ref="V709:W709"/>
    <mergeCell ref="X709:Y709"/>
    <mergeCell ref="Z709:AA709"/>
    <mergeCell ref="AF709:AG709"/>
    <mergeCell ref="AR705:AR708"/>
    <mergeCell ref="AO701:AO704"/>
    <mergeCell ref="AQ697:AQ700"/>
    <mergeCell ref="AS705:AS708"/>
    <mergeCell ref="AT705:AT708"/>
    <mergeCell ref="C687:C690"/>
    <mergeCell ref="I687:I690"/>
    <mergeCell ref="J687:J690"/>
    <mergeCell ref="K687:K690"/>
    <mergeCell ref="AJ687:AJ690"/>
    <mergeCell ref="AK687:AK690"/>
    <mergeCell ref="AO687:AO690"/>
    <mergeCell ref="AD709:AE709"/>
    <mergeCell ref="AJ697:AJ700"/>
    <mergeCell ref="AK697:AK700"/>
    <mergeCell ref="AD695:AE695"/>
    <mergeCell ref="AB695:AC695"/>
    <mergeCell ref="AR691:AR694"/>
    <mergeCell ref="AS691:AS694"/>
    <mergeCell ref="AT691:AT694"/>
    <mergeCell ref="T681:U681"/>
    <mergeCell ref="C673:C676"/>
    <mergeCell ref="X667:Y667"/>
    <mergeCell ref="AB667:AC667"/>
    <mergeCell ref="H665:H666"/>
    <mergeCell ref="Z667:AA667"/>
    <mergeCell ref="AF667:AG667"/>
    <mergeCell ref="AJ673:AJ676"/>
    <mergeCell ref="I673:I676"/>
    <mergeCell ref="J673:J676"/>
    <mergeCell ref="J677:J680"/>
    <mergeCell ref="K677:K680"/>
    <mergeCell ref="AJ677:AJ680"/>
    <mergeCell ref="AK677:AK680"/>
    <mergeCell ref="C677:C680"/>
    <mergeCell ref="C669:C672"/>
    <mergeCell ref="I669:I672"/>
    <mergeCell ref="J669:J672"/>
    <mergeCell ref="K669:K672"/>
    <mergeCell ref="AJ669:AJ672"/>
    <mergeCell ref="AK669:AK672"/>
    <mergeCell ref="R667:S667"/>
    <mergeCell ref="T667:U667"/>
    <mergeCell ref="N667:O667"/>
    <mergeCell ref="P667:Q667"/>
    <mergeCell ref="K673:K676"/>
    <mergeCell ref="L667:M667"/>
    <mergeCell ref="K663:K666"/>
    <mergeCell ref="AJ663:AJ666"/>
    <mergeCell ref="AK663:AK666"/>
    <mergeCell ref="AR655:AR658"/>
    <mergeCell ref="AS655:AS658"/>
    <mergeCell ref="AJ659:AJ662"/>
    <mergeCell ref="AK659:AK662"/>
    <mergeCell ref="AO669:AO672"/>
    <mergeCell ref="AP669:AP672"/>
    <mergeCell ref="AQ669:AQ672"/>
    <mergeCell ref="AO663:AO666"/>
    <mergeCell ref="AP663:AP666"/>
    <mergeCell ref="AK673:AK676"/>
    <mergeCell ref="AO673:AO676"/>
    <mergeCell ref="AO659:AO662"/>
    <mergeCell ref="AP659:AP662"/>
    <mergeCell ref="AQ659:AQ662"/>
    <mergeCell ref="AR659:AR662"/>
    <mergeCell ref="AQ663:AQ666"/>
    <mergeCell ref="AP673:AP676"/>
    <mergeCell ref="AO655:AO658"/>
    <mergeCell ref="AP655:AP658"/>
    <mergeCell ref="AQ655:AQ658"/>
    <mergeCell ref="AQ673:AQ676"/>
    <mergeCell ref="AR673:AR676"/>
    <mergeCell ref="AP635:AP638"/>
    <mergeCell ref="AQ635:AQ638"/>
    <mergeCell ref="AS635:AS638"/>
    <mergeCell ref="AT635:AT638"/>
    <mergeCell ref="AU635:AU638"/>
    <mergeCell ref="AU659:AU662"/>
    <mergeCell ref="AS659:AS662"/>
    <mergeCell ref="AT659:AT662"/>
    <mergeCell ref="AP645:AP648"/>
    <mergeCell ref="AQ645:AQ648"/>
    <mergeCell ref="V667:W667"/>
    <mergeCell ref="H669:H670"/>
    <mergeCell ref="H671:H672"/>
    <mergeCell ref="H673:H674"/>
    <mergeCell ref="H675:H676"/>
    <mergeCell ref="AS641:AS644"/>
    <mergeCell ref="AU649:AU652"/>
    <mergeCell ref="AO649:AO652"/>
    <mergeCell ref="AP649:AP652"/>
    <mergeCell ref="AQ649:AQ652"/>
    <mergeCell ref="AR649:AR652"/>
    <mergeCell ref="AT663:AT666"/>
    <mergeCell ref="AU663:AU666"/>
    <mergeCell ref="AT673:AT676"/>
    <mergeCell ref="AS649:AS652"/>
    <mergeCell ref="AT649:AT652"/>
    <mergeCell ref="V653:W653"/>
    <mergeCell ref="X653:Y653"/>
    <mergeCell ref="Z653:AA653"/>
    <mergeCell ref="AF653:AG653"/>
    <mergeCell ref="AJ649:AJ652"/>
    <mergeCell ref="AK649:AK652"/>
    <mergeCell ref="AU627:AU630"/>
    <mergeCell ref="H661:H662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T627:AT630"/>
    <mergeCell ref="AJ613:AJ616"/>
    <mergeCell ref="AJ627:AJ630"/>
    <mergeCell ref="AK627:AK630"/>
    <mergeCell ref="AO627:AO630"/>
    <mergeCell ref="AP627:AP630"/>
    <mergeCell ref="AQ627:AQ630"/>
    <mergeCell ref="H643:H644"/>
    <mergeCell ref="H645:H646"/>
    <mergeCell ref="H647:H648"/>
    <mergeCell ref="L653:M653"/>
    <mergeCell ref="N653:O653"/>
    <mergeCell ref="P653:Q653"/>
    <mergeCell ref="R653:S653"/>
    <mergeCell ref="T653:U653"/>
    <mergeCell ref="J659:J662"/>
    <mergeCell ref="X639:Y639"/>
    <mergeCell ref="Z639:AA639"/>
    <mergeCell ref="AR635:AR638"/>
    <mergeCell ref="H621:H622"/>
    <mergeCell ref="H623:H624"/>
    <mergeCell ref="H659:H660"/>
    <mergeCell ref="C631:C634"/>
    <mergeCell ref="I631:I634"/>
    <mergeCell ref="AJ617:AJ620"/>
    <mergeCell ref="AK617:AK620"/>
    <mergeCell ref="AO617:AO620"/>
    <mergeCell ref="AR627:AR630"/>
    <mergeCell ref="AS617:AS620"/>
    <mergeCell ref="AT617:AT620"/>
    <mergeCell ref="AU617:AU620"/>
    <mergeCell ref="H617:H618"/>
    <mergeCell ref="H619:H620"/>
    <mergeCell ref="AU621:AU624"/>
    <mergeCell ref="I621:I624"/>
    <mergeCell ref="AT607:AT610"/>
    <mergeCell ref="AU607:AU610"/>
    <mergeCell ref="R639:S639"/>
    <mergeCell ref="T639:U639"/>
    <mergeCell ref="AT621:AT624"/>
    <mergeCell ref="AP621:AP624"/>
    <mergeCell ref="AQ621:AQ624"/>
    <mergeCell ref="C617:C620"/>
    <mergeCell ref="I617:I620"/>
    <mergeCell ref="J617:J620"/>
    <mergeCell ref="K617:K620"/>
    <mergeCell ref="J621:J624"/>
    <mergeCell ref="AR621:AR624"/>
    <mergeCell ref="AQ617:AQ620"/>
    <mergeCell ref="AR617:AR620"/>
    <mergeCell ref="C621:C624"/>
    <mergeCell ref="C635:C638"/>
    <mergeCell ref="I635:I638"/>
    <mergeCell ref="V639:W639"/>
    <mergeCell ref="C641:C644"/>
    <mergeCell ref="I641:I644"/>
    <mergeCell ref="J641:J644"/>
    <mergeCell ref="K641:K644"/>
    <mergeCell ref="AJ641:AJ644"/>
    <mergeCell ref="AP617:AP620"/>
    <mergeCell ref="AP603:AP606"/>
    <mergeCell ref="AQ603:AQ606"/>
    <mergeCell ref="AR603:AR606"/>
    <mergeCell ref="AU603:AU606"/>
    <mergeCell ref="C607:C610"/>
    <mergeCell ref="I607:I610"/>
    <mergeCell ref="J607:J610"/>
    <mergeCell ref="K607:K610"/>
    <mergeCell ref="AJ607:AJ610"/>
    <mergeCell ref="AK607:AK610"/>
    <mergeCell ref="K627:K630"/>
    <mergeCell ref="AR613:AR616"/>
    <mergeCell ref="AS613:AS616"/>
    <mergeCell ref="C603:C606"/>
    <mergeCell ref="I603:I606"/>
    <mergeCell ref="J603:J606"/>
    <mergeCell ref="K603:K606"/>
    <mergeCell ref="AJ603:AJ606"/>
    <mergeCell ref="AK603:AK606"/>
    <mergeCell ref="AO603:AO606"/>
    <mergeCell ref="AT613:AT616"/>
    <mergeCell ref="AU613:AU616"/>
    <mergeCell ref="AK613:AK616"/>
    <mergeCell ref="AO613:AO616"/>
    <mergeCell ref="AO607:AO610"/>
    <mergeCell ref="AS621:AS624"/>
    <mergeCell ref="J599:J602"/>
    <mergeCell ref="K599:K602"/>
    <mergeCell ref="C593:C596"/>
    <mergeCell ref="I593:I596"/>
    <mergeCell ref="J593:J596"/>
    <mergeCell ref="K593:K596"/>
    <mergeCell ref="H593:H594"/>
    <mergeCell ref="H595:H596"/>
    <mergeCell ref="T583:U583"/>
    <mergeCell ref="AR585:AR588"/>
    <mergeCell ref="AS585:AS588"/>
    <mergeCell ref="AT585:AT588"/>
    <mergeCell ref="AU585:AU588"/>
    <mergeCell ref="V583:W583"/>
    <mergeCell ref="X583:Y583"/>
    <mergeCell ref="Z583:AA583"/>
    <mergeCell ref="AJ599:AJ602"/>
    <mergeCell ref="AK599:AK602"/>
    <mergeCell ref="AO599:AO602"/>
    <mergeCell ref="AP599:AP602"/>
    <mergeCell ref="AQ599:AQ602"/>
    <mergeCell ref="AR599:AR602"/>
    <mergeCell ref="AS599:AS602"/>
    <mergeCell ref="AT599:AT602"/>
    <mergeCell ref="AU599:AU602"/>
    <mergeCell ref="J589:J592"/>
    <mergeCell ref="K589:K592"/>
    <mergeCell ref="L597:M597"/>
    <mergeCell ref="N597:O597"/>
    <mergeCell ref="P597:Q597"/>
    <mergeCell ref="R597:S597"/>
    <mergeCell ref="AU593:AU596"/>
    <mergeCell ref="AS579:AS582"/>
    <mergeCell ref="AT579:AT582"/>
    <mergeCell ref="AU579:AU582"/>
    <mergeCell ref="I585:I588"/>
    <mergeCell ref="J585:J588"/>
    <mergeCell ref="K585:K588"/>
    <mergeCell ref="AJ585:AJ588"/>
    <mergeCell ref="AK585:AK588"/>
    <mergeCell ref="AU575:AU578"/>
    <mergeCell ref="AJ571:AJ574"/>
    <mergeCell ref="AK571:AK574"/>
    <mergeCell ref="AO571:AO574"/>
    <mergeCell ref="C571:C574"/>
    <mergeCell ref="I571:I574"/>
    <mergeCell ref="J571:J574"/>
    <mergeCell ref="K571:K574"/>
    <mergeCell ref="AP571:AP574"/>
    <mergeCell ref="AQ571:AQ574"/>
    <mergeCell ref="AO575:AO578"/>
    <mergeCell ref="AP575:AP578"/>
    <mergeCell ref="AQ575:AQ578"/>
    <mergeCell ref="AR575:AR578"/>
    <mergeCell ref="AS575:AS578"/>
    <mergeCell ref="AT575:AT578"/>
    <mergeCell ref="C575:C578"/>
    <mergeCell ref="I575:I578"/>
    <mergeCell ref="J575:J578"/>
    <mergeCell ref="K575:K578"/>
    <mergeCell ref="AJ575:AJ578"/>
    <mergeCell ref="AK575:AK578"/>
    <mergeCell ref="AR579:AR582"/>
    <mergeCell ref="H571:H572"/>
    <mergeCell ref="AK547:AK550"/>
    <mergeCell ref="AO547:AO550"/>
    <mergeCell ref="AP547:AP550"/>
    <mergeCell ref="AQ547:AQ550"/>
    <mergeCell ref="C547:C550"/>
    <mergeCell ref="K557:K560"/>
    <mergeCell ref="H551:H552"/>
    <mergeCell ref="H553:H554"/>
    <mergeCell ref="I547:I550"/>
    <mergeCell ref="J547:J550"/>
    <mergeCell ref="K547:K550"/>
    <mergeCell ref="AJ547:AJ550"/>
    <mergeCell ref="AT537:AT540"/>
    <mergeCell ref="C551:C554"/>
    <mergeCell ref="I551:I554"/>
    <mergeCell ref="J551:J554"/>
    <mergeCell ref="K551:K554"/>
    <mergeCell ref="AJ551:AJ554"/>
    <mergeCell ref="AK551:AK554"/>
    <mergeCell ref="AO551:AO554"/>
    <mergeCell ref="AP551:AP554"/>
    <mergeCell ref="AQ551:AQ554"/>
    <mergeCell ref="AO543:AO546"/>
    <mergeCell ref="AP543:AP546"/>
    <mergeCell ref="AQ543:AQ546"/>
    <mergeCell ref="H545:H546"/>
    <mergeCell ref="H543:H544"/>
    <mergeCell ref="C537:C540"/>
    <mergeCell ref="I537:I540"/>
    <mergeCell ref="J537:J540"/>
    <mergeCell ref="Z541:AA541"/>
    <mergeCell ref="AF541:AG541"/>
    <mergeCell ref="C543:C546"/>
    <mergeCell ref="I543:I546"/>
    <mergeCell ref="J543:J546"/>
    <mergeCell ref="K543:K546"/>
    <mergeCell ref="K537:K540"/>
    <mergeCell ref="H537:H538"/>
    <mergeCell ref="H539:H540"/>
    <mergeCell ref="AR543:AR546"/>
    <mergeCell ref="AS543:AS546"/>
    <mergeCell ref="AT543:AT546"/>
    <mergeCell ref="R541:S541"/>
    <mergeCell ref="T541:U541"/>
    <mergeCell ref="V541:W541"/>
    <mergeCell ref="X541:Y541"/>
    <mergeCell ref="AO533:AO536"/>
    <mergeCell ref="AP533:AP536"/>
    <mergeCell ref="AQ533:AQ536"/>
    <mergeCell ref="AR533:AR536"/>
    <mergeCell ref="AS533:AS536"/>
    <mergeCell ref="AT533:AT536"/>
    <mergeCell ref="C533:C536"/>
    <mergeCell ref="I533:I536"/>
    <mergeCell ref="J533:J536"/>
    <mergeCell ref="K533:K536"/>
    <mergeCell ref="AJ533:AJ536"/>
    <mergeCell ref="AK533:AK536"/>
    <mergeCell ref="H533:H534"/>
    <mergeCell ref="AQ537:AQ540"/>
    <mergeCell ref="AR537:AR540"/>
    <mergeCell ref="AS537:AS540"/>
    <mergeCell ref="AS529:AS532"/>
    <mergeCell ref="C523:C526"/>
    <mergeCell ref="I523:I526"/>
    <mergeCell ref="J523:J526"/>
    <mergeCell ref="K523:K526"/>
    <mergeCell ref="H529:H530"/>
    <mergeCell ref="C529:C532"/>
    <mergeCell ref="I529:I532"/>
    <mergeCell ref="J529:J532"/>
    <mergeCell ref="K529:K532"/>
    <mergeCell ref="AJ529:AJ532"/>
    <mergeCell ref="AK529:AK532"/>
    <mergeCell ref="H531:H532"/>
    <mergeCell ref="L527:M527"/>
    <mergeCell ref="N527:O527"/>
    <mergeCell ref="P527:Q527"/>
    <mergeCell ref="R527:S527"/>
    <mergeCell ref="T527:U527"/>
    <mergeCell ref="AS523:AS526"/>
    <mergeCell ref="AU519:AU522"/>
    <mergeCell ref="C509:C512"/>
    <mergeCell ref="K505:K508"/>
    <mergeCell ref="AJ505:AJ508"/>
    <mergeCell ref="AK505:AK508"/>
    <mergeCell ref="C519:C522"/>
    <mergeCell ref="I519:I522"/>
    <mergeCell ref="J519:J522"/>
    <mergeCell ref="K519:K522"/>
    <mergeCell ref="AJ519:AJ522"/>
    <mergeCell ref="AK519:AK522"/>
    <mergeCell ref="K509:K512"/>
    <mergeCell ref="AJ509:AJ512"/>
    <mergeCell ref="AK509:AK512"/>
    <mergeCell ref="H505:H506"/>
    <mergeCell ref="H507:H508"/>
    <mergeCell ref="AP505:AP508"/>
    <mergeCell ref="AT509:AT512"/>
    <mergeCell ref="AU509:AU512"/>
    <mergeCell ref="C515:C518"/>
    <mergeCell ref="I515:I518"/>
    <mergeCell ref="J515:J518"/>
    <mergeCell ref="K515:K518"/>
    <mergeCell ref="H515:H516"/>
    <mergeCell ref="H517:H518"/>
    <mergeCell ref="I509:I512"/>
    <mergeCell ref="J509:J512"/>
    <mergeCell ref="AK495:AK498"/>
    <mergeCell ref="K487:K490"/>
    <mergeCell ref="AT495:AT498"/>
    <mergeCell ref="C505:C508"/>
    <mergeCell ref="I505:I508"/>
    <mergeCell ref="J505:J508"/>
    <mergeCell ref="C501:C504"/>
    <mergeCell ref="I501:I504"/>
    <mergeCell ref="J501:J504"/>
    <mergeCell ref="K501:K504"/>
    <mergeCell ref="AP501:AP504"/>
    <mergeCell ref="AQ501:AQ504"/>
    <mergeCell ref="L499:M499"/>
    <mergeCell ref="N499:O499"/>
    <mergeCell ref="P499:Q499"/>
    <mergeCell ref="R499:S499"/>
    <mergeCell ref="T499:U499"/>
    <mergeCell ref="AO505:AO508"/>
    <mergeCell ref="V499:W499"/>
    <mergeCell ref="X499:Y499"/>
    <mergeCell ref="Z499:AA499"/>
    <mergeCell ref="AF499:AG499"/>
    <mergeCell ref="AU495:AU498"/>
    <mergeCell ref="C487:C490"/>
    <mergeCell ref="I487:I490"/>
    <mergeCell ref="J487:J490"/>
    <mergeCell ref="H495:H496"/>
    <mergeCell ref="H497:H498"/>
    <mergeCell ref="AJ487:AJ490"/>
    <mergeCell ref="AK487:AK490"/>
    <mergeCell ref="C495:C498"/>
    <mergeCell ref="AO487:AO490"/>
    <mergeCell ref="AO495:AO498"/>
    <mergeCell ref="AP495:AP498"/>
    <mergeCell ref="AQ495:AQ498"/>
    <mergeCell ref="AR495:AR498"/>
    <mergeCell ref="AS495:AS498"/>
    <mergeCell ref="AR487:AR490"/>
    <mergeCell ref="AS487:AS490"/>
    <mergeCell ref="AT487:AT490"/>
    <mergeCell ref="AU487:AU490"/>
    <mergeCell ref="AR491:AR494"/>
    <mergeCell ref="AS491:AS494"/>
    <mergeCell ref="AT491:AT494"/>
    <mergeCell ref="AU491:AU494"/>
    <mergeCell ref="AQ491:AQ494"/>
    <mergeCell ref="AP487:AP490"/>
    <mergeCell ref="AQ487:AQ490"/>
    <mergeCell ref="C491:C494"/>
    <mergeCell ref="I491:I494"/>
    <mergeCell ref="I495:I498"/>
    <mergeCell ref="J495:J498"/>
    <mergeCell ref="K495:K498"/>
    <mergeCell ref="AJ495:AJ498"/>
    <mergeCell ref="J491:J494"/>
    <mergeCell ref="K491:K494"/>
    <mergeCell ref="AJ491:AJ494"/>
    <mergeCell ref="AK491:AK494"/>
    <mergeCell ref="AO491:AO494"/>
    <mergeCell ref="AP491:AP494"/>
    <mergeCell ref="AO459:AO462"/>
    <mergeCell ref="AP459:AP462"/>
    <mergeCell ref="AQ459:AQ462"/>
    <mergeCell ref="L471:M471"/>
    <mergeCell ref="N471:O471"/>
    <mergeCell ref="P471:Q471"/>
    <mergeCell ref="R471:S471"/>
    <mergeCell ref="T471:U471"/>
    <mergeCell ref="AP467:AP470"/>
    <mergeCell ref="AQ467:AQ470"/>
    <mergeCell ref="L485:M485"/>
    <mergeCell ref="N485:O485"/>
    <mergeCell ref="P485:Q485"/>
    <mergeCell ref="R485:S485"/>
    <mergeCell ref="T485:U485"/>
    <mergeCell ref="AO477:AO480"/>
    <mergeCell ref="AJ481:AJ484"/>
    <mergeCell ref="AJ477:AJ480"/>
    <mergeCell ref="AK477:AK480"/>
    <mergeCell ref="K467:K470"/>
    <mergeCell ref="C459:C462"/>
    <mergeCell ref="I459:I462"/>
    <mergeCell ref="J459:J462"/>
    <mergeCell ref="K459:K462"/>
    <mergeCell ref="AJ459:AJ462"/>
    <mergeCell ref="AK459:AK462"/>
    <mergeCell ref="AJ463:AJ466"/>
    <mergeCell ref="AK463:AK466"/>
    <mergeCell ref="AO463:AO466"/>
    <mergeCell ref="AP463:AP466"/>
    <mergeCell ref="AQ463:AQ466"/>
    <mergeCell ref="AS463:AS466"/>
    <mergeCell ref="I477:I480"/>
    <mergeCell ref="J477:J480"/>
    <mergeCell ref="I481:I484"/>
    <mergeCell ref="J481:J484"/>
    <mergeCell ref="AJ473:AJ476"/>
    <mergeCell ref="AK473:AK476"/>
    <mergeCell ref="AO473:AO476"/>
    <mergeCell ref="AP473:AP476"/>
    <mergeCell ref="K477:K480"/>
    <mergeCell ref="AR467:AR470"/>
    <mergeCell ref="AS467:AS470"/>
    <mergeCell ref="AT467:AT470"/>
    <mergeCell ref="AT459:AT462"/>
    <mergeCell ref="C463:C466"/>
    <mergeCell ref="I463:I466"/>
    <mergeCell ref="J463:J466"/>
    <mergeCell ref="K463:K466"/>
    <mergeCell ref="C431:C434"/>
    <mergeCell ref="I431:I434"/>
    <mergeCell ref="J431:J434"/>
    <mergeCell ref="K431:K434"/>
    <mergeCell ref="AJ431:AJ434"/>
    <mergeCell ref="AK431:AK434"/>
    <mergeCell ref="I449:I452"/>
    <mergeCell ref="J449:J452"/>
    <mergeCell ref="H445:H446"/>
    <mergeCell ref="H447:H448"/>
    <mergeCell ref="K445:K448"/>
    <mergeCell ref="AJ445:AJ448"/>
    <mergeCell ref="L457:M457"/>
    <mergeCell ref="N457:O457"/>
    <mergeCell ref="P457:Q457"/>
    <mergeCell ref="R457:S457"/>
    <mergeCell ref="T457:U457"/>
    <mergeCell ref="AQ439:AQ442"/>
    <mergeCell ref="AK445:AK448"/>
    <mergeCell ref="AO445:AO448"/>
    <mergeCell ref="AP449:AP452"/>
    <mergeCell ref="AQ449:AQ452"/>
    <mergeCell ref="AT463:AT466"/>
    <mergeCell ref="H467:H468"/>
    <mergeCell ref="AT439:AT442"/>
    <mergeCell ref="AU439:AU442"/>
    <mergeCell ref="AT435:AT438"/>
    <mergeCell ref="AQ435:AQ438"/>
    <mergeCell ref="AR435:AR438"/>
    <mergeCell ref="AS435:AS438"/>
    <mergeCell ref="AT431:AT434"/>
    <mergeCell ref="AU431:AU434"/>
    <mergeCell ref="AD429:AE429"/>
    <mergeCell ref="AB429:AC429"/>
    <mergeCell ref="I435:I438"/>
    <mergeCell ref="J435:J438"/>
    <mergeCell ref="K435:K438"/>
    <mergeCell ref="AJ435:AJ438"/>
    <mergeCell ref="AK435:AK438"/>
    <mergeCell ref="AU435:AU438"/>
    <mergeCell ref="C449:C452"/>
    <mergeCell ref="K439:K442"/>
    <mergeCell ref="C411:C414"/>
    <mergeCell ref="C407:C410"/>
    <mergeCell ref="T401:U401"/>
    <mergeCell ref="AK403:AK406"/>
    <mergeCell ref="AO403:AO406"/>
    <mergeCell ref="L429:M429"/>
    <mergeCell ref="AU421:AU424"/>
    <mergeCell ref="H421:H422"/>
    <mergeCell ref="AK417:AK420"/>
    <mergeCell ref="AT411:AT414"/>
    <mergeCell ref="E416:G416"/>
    <mergeCell ref="AU411:AU414"/>
    <mergeCell ref="AO421:AO424"/>
    <mergeCell ref="AP421:AP424"/>
    <mergeCell ref="AQ421:AQ424"/>
    <mergeCell ref="AR421:AR424"/>
    <mergeCell ref="AS421:AS424"/>
    <mergeCell ref="AT421:AT424"/>
    <mergeCell ref="AR417:AR420"/>
    <mergeCell ref="AS417:AS420"/>
    <mergeCell ref="AT417:AT420"/>
    <mergeCell ref="AU417:AU420"/>
    <mergeCell ref="V429:W429"/>
    <mergeCell ref="X429:Y429"/>
    <mergeCell ref="Z429:AA429"/>
    <mergeCell ref="AF429:AG429"/>
    <mergeCell ref="AP425:AP428"/>
    <mergeCell ref="AQ425:AQ428"/>
    <mergeCell ref="H425:H426"/>
    <mergeCell ref="H427:H428"/>
    <mergeCell ref="J425:J428"/>
    <mergeCell ref="K425:K428"/>
    <mergeCell ref="I379:I382"/>
    <mergeCell ref="J379:J382"/>
    <mergeCell ref="K379:K382"/>
    <mergeCell ref="AJ379:AJ382"/>
    <mergeCell ref="AK379:AK382"/>
    <mergeCell ref="K421:K424"/>
    <mergeCell ref="AJ421:AJ424"/>
    <mergeCell ref="AK421:AK424"/>
    <mergeCell ref="AJ411:AJ414"/>
    <mergeCell ref="AK411:AK414"/>
    <mergeCell ref="AO411:AO414"/>
    <mergeCell ref="AP417:AP420"/>
    <mergeCell ref="AQ417:AQ420"/>
    <mergeCell ref="AQ411:AQ414"/>
    <mergeCell ref="AD415:AE415"/>
    <mergeCell ref="AB401:AC401"/>
    <mergeCell ref="AB415:AC415"/>
    <mergeCell ref="I411:I414"/>
    <mergeCell ref="J411:J414"/>
    <mergeCell ref="K411:K414"/>
    <mergeCell ref="T415:U415"/>
    <mergeCell ref="N387:O387"/>
    <mergeCell ref="K383:K386"/>
    <mergeCell ref="AQ393:AQ396"/>
    <mergeCell ref="J407:J410"/>
    <mergeCell ref="L415:M415"/>
    <mergeCell ref="N415:O415"/>
    <mergeCell ref="P415:Q415"/>
    <mergeCell ref="K417:K420"/>
    <mergeCell ref="AS393:AS396"/>
    <mergeCell ref="AT393:AT396"/>
    <mergeCell ref="P387:Q387"/>
    <mergeCell ref="C403:C406"/>
    <mergeCell ref="I403:I406"/>
    <mergeCell ref="J403:J406"/>
    <mergeCell ref="K403:K406"/>
    <mergeCell ref="AJ403:AJ406"/>
    <mergeCell ref="AJ393:AJ396"/>
    <mergeCell ref="AK393:AK396"/>
    <mergeCell ref="AO393:AO396"/>
    <mergeCell ref="AS411:AS414"/>
    <mergeCell ref="AU379:AU382"/>
    <mergeCell ref="E388:G388"/>
    <mergeCell ref="K407:K410"/>
    <mergeCell ref="AJ407:AJ410"/>
    <mergeCell ref="AK407:AK410"/>
    <mergeCell ref="T387:U387"/>
    <mergeCell ref="AU389:AU392"/>
    <mergeCell ref="AU393:AU396"/>
    <mergeCell ref="AT389:AT392"/>
    <mergeCell ref="AP393:AP396"/>
    <mergeCell ref="AO379:AO382"/>
    <mergeCell ref="AP379:AP382"/>
    <mergeCell ref="AQ379:AQ382"/>
    <mergeCell ref="AR379:AR382"/>
    <mergeCell ref="AS379:AS382"/>
    <mergeCell ref="AT379:AT382"/>
    <mergeCell ref="H411:H412"/>
    <mergeCell ref="H413:H414"/>
    <mergeCell ref="I407:I410"/>
    <mergeCell ref="AB387:AC387"/>
    <mergeCell ref="AR393:AR396"/>
    <mergeCell ref="K389:K392"/>
    <mergeCell ref="AD401:AE401"/>
    <mergeCell ref="C383:C386"/>
    <mergeCell ref="I383:I386"/>
    <mergeCell ref="I393:I396"/>
    <mergeCell ref="J393:J396"/>
    <mergeCell ref="C397:C400"/>
    <mergeCell ref="I397:I400"/>
    <mergeCell ref="H383:H384"/>
    <mergeCell ref="H385:H386"/>
    <mergeCell ref="H389:H390"/>
    <mergeCell ref="AQ403:AQ406"/>
    <mergeCell ref="AR403:AR406"/>
    <mergeCell ref="N401:O401"/>
    <mergeCell ref="P401:Q401"/>
    <mergeCell ref="R401:S401"/>
    <mergeCell ref="AQ383:AQ386"/>
    <mergeCell ref="AR383:AR386"/>
    <mergeCell ref="J397:J400"/>
    <mergeCell ref="J383:J386"/>
    <mergeCell ref="K393:K396"/>
    <mergeCell ref="R387:S387"/>
    <mergeCell ref="H393:H394"/>
    <mergeCell ref="H395:H396"/>
    <mergeCell ref="H397:H398"/>
    <mergeCell ref="H399:H400"/>
    <mergeCell ref="N373:O373"/>
    <mergeCell ref="P373:Q373"/>
    <mergeCell ref="R373:S373"/>
    <mergeCell ref="T373:U373"/>
    <mergeCell ref="AR365:AR368"/>
    <mergeCell ref="AO365:AO368"/>
    <mergeCell ref="AP365:AP368"/>
    <mergeCell ref="AQ365:AQ368"/>
    <mergeCell ref="AU369:AU372"/>
    <mergeCell ref="H365:H366"/>
    <mergeCell ref="H367:H368"/>
    <mergeCell ref="H369:H370"/>
    <mergeCell ref="H371:H372"/>
    <mergeCell ref="AS365:AS368"/>
    <mergeCell ref="AT365:AT368"/>
    <mergeCell ref="C365:C368"/>
    <mergeCell ref="I365:I368"/>
    <mergeCell ref="J365:J368"/>
    <mergeCell ref="K365:K368"/>
    <mergeCell ref="AJ365:AJ368"/>
    <mergeCell ref="AK365:AK368"/>
    <mergeCell ref="K369:K372"/>
    <mergeCell ref="AK369:AK372"/>
    <mergeCell ref="C379:C382"/>
    <mergeCell ref="AT355:AT358"/>
    <mergeCell ref="AU355:AU358"/>
    <mergeCell ref="AS361:AS364"/>
    <mergeCell ref="AB359:AC359"/>
    <mergeCell ref="C375:C378"/>
    <mergeCell ref="I375:I378"/>
    <mergeCell ref="J375:J378"/>
    <mergeCell ref="K375:K378"/>
    <mergeCell ref="AR375:AR378"/>
    <mergeCell ref="AS375:AS378"/>
    <mergeCell ref="AJ355:AJ358"/>
    <mergeCell ref="AK355:AK358"/>
    <mergeCell ref="AO355:AO358"/>
    <mergeCell ref="AP355:AP358"/>
    <mergeCell ref="AQ355:AQ358"/>
    <mergeCell ref="AR355:AR358"/>
    <mergeCell ref="C361:C364"/>
    <mergeCell ref="I361:I364"/>
    <mergeCell ref="J361:J364"/>
    <mergeCell ref="K361:K364"/>
    <mergeCell ref="AR361:AR364"/>
    <mergeCell ref="AP361:AP364"/>
    <mergeCell ref="AQ361:AQ364"/>
    <mergeCell ref="AS355:AS358"/>
    <mergeCell ref="AD373:AE373"/>
    <mergeCell ref="AB373:AC373"/>
    <mergeCell ref="AK361:AK364"/>
    <mergeCell ref="AO361:AO364"/>
    <mergeCell ref="AU365:AU368"/>
    <mergeCell ref="AJ369:AJ372"/>
    <mergeCell ref="L373:M373"/>
    <mergeCell ref="AT351:AT354"/>
    <mergeCell ref="AU351:AU354"/>
    <mergeCell ref="C355:C358"/>
    <mergeCell ref="I355:I358"/>
    <mergeCell ref="J355:J358"/>
    <mergeCell ref="K355:K358"/>
    <mergeCell ref="AS333:AS336"/>
    <mergeCell ref="AT333:AT336"/>
    <mergeCell ref="AR337:AR340"/>
    <mergeCell ref="AS337:AS340"/>
    <mergeCell ref="L359:M359"/>
    <mergeCell ref="N359:O359"/>
    <mergeCell ref="AJ351:AJ354"/>
    <mergeCell ref="AK351:AK354"/>
    <mergeCell ref="AO351:AO354"/>
    <mergeCell ref="AP351:AP354"/>
    <mergeCell ref="T359:U359"/>
    <mergeCell ref="V359:W359"/>
    <mergeCell ref="X359:Y359"/>
    <mergeCell ref="Z359:AA359"/>
    <mergeCell ref="AF359:AG359"/>
    <mergeCell ref="T345:U345"/>
    <mergeCell ref="R359:S359"/>
    <mergeCell ref="AJ347:AJ350"/>
    <mergeCell ref="AK347:AK350"/>
    <mergeCell ref="AO347:AO350"/>
    <mergeCell ref="Z345:AA345"/>
    <mergeCell ref="AR341:AR344"/>
    <mergeCell ref="AS341:AS344"/>
    <mergeCell ref="AR347:AR350"/>
    <mergeCell ref="AS347:AS350"/>
    <mergeCell ref="AT347:AT350"/>
    <mergeCell ref="AR323:AR326"/>
    <mergeCell ref="AS323:AS326"/>
    <mergeCell ref="AQ333:AQ336"/>
    <mergeCell ref="AJ337:AJ340"/>
    <mergeCell ref="AK337:AK340"/>
    <mergeCell ref="T331:U331"/>
    <mergeCell ref="H341:H342"/>
    <mergeCell ref="H343:H344"/>
    <mergeCell ref="L345:M345"/>
    <mergeCell ref="N345:O345"/>
    <mergeCell ref="P345:Q345"/>
    <mergeCell ref="R345:S345"/>
    <mergeCell ref="C337:C340"/>
    <mergeCell ref="I337:I340"/>
    <mergeCell ref="J337:J340"/>
    <mergeCell ref="K337:K340"/>
    <mergeCell ref="H335:H336"/>
    <mergeCell ref="H337:H338"/>
    <mergeCell ref="H339:H340"/>
    <mergeCell ref="H327:H328"/>
    <mergeCell ref="H329:H330"/>
    <mergeCell ref="H333:H334"/>
    <mergeCell ref="L331:M331"/>
    <mergeCell ref="N331:O331"/>
    <mergeCell ref="P331:Q331"/>
    <mergeCell ref="C333:C336"/>
    <mergeCell ref="AB345:AC345"/>
    <mergeCell ref="V345:W345"/>
    <mergeCell ref="X345:Y345"/>
    <mergeCell ref="C323:C326"/>
    <mergeCell ref="I323:I326"/>
    <mergeCell ref="C327:C330"/>
    <mergeCell ref="AP319:AP322"/>
    <mergeCell ref="AQ319:AQ322"/>
    <mergeCell ref="AP333:AP336"/>
    <mergeCell ref="K341:K344"/>
    <mergeCell ref="AJ341:AJ344"/>
    <mergeCell ref="AK341:AK344"/>
    <mergeCell ref="AO341:AO344"/>
    <mergeCell ref="AP341:AP344"/>
    <mergeCell ref="AQ341:AQ344"/>
    <mergeCell ref="R331:S331"/>
    <mergeCell ref="I319:I322"/>
    <mergeCell ref="J319:J322"/>
    <mergeCell ref="K319:K322"/>
    <mergeCell ref="AJ319:AJ322"/>
    <mergeCell ref="AK319:AK322"/>
    <mergeCell ref="AO319:AO322"/>
    <mergeCell ref="AQ313:AQ316"/>
    <mergeCell ref="K323:K326"/>
    <mergeCell ref="AJ323:AJ326"/>
    <mergeCell ref="AK323:AK326"/>
    <mergeCell ref="I333:I336"/>
    <mergeCell ref="J333:J336"/>
    <mergeCell ref="K333:K336"/>
    <mergeCell ref="AJ333:AJ336"/>
    <mergeCell ref="AK333:AK336"/>
    <mergeCell ref="AO333:AO336"/>
    <mergeCell ref="AP337:AP340"/>
    <mergeCell ref="AQ337:AQ340"/>
    <mergeCell ref="AN319:AN322"/>
    <mergeCell ref="AO323:AO326"/>
    <mergeCell ref="AP323:AP326"/>
    <mergeCell ref="AQ323:AQ326"/>
    <mergeCell ref="AU309:AU312"/>
    <mergeCell ref="L317:M317"/>
    <mergeCell ref="N317:O317"/>
    <mergeCell ref="P317:Q317"/>
    <mergeCell ref="R317:S317"/>
    <mergeCell ref="T317:U317"/>
    <mergeCell ref="AO313:AO316"/>
    <mergeCell ref="AB317:AC317"/>
    <mergeCell ref="C309:C312"/>
    <mergeCell ref="I309:I312"/>
    <mergeCell ref="J309:J312"/>
    <mergeCell ref="K309:K312"/>
    <mergeCell ref="AJ309:AJ312"/>
    <mergeCell ref="AK309:AK312"/>
    <mergeCell ref="AS313:AS316"/>
    <mergeCell ref="AT313:AT316"/>
    <mergeCell ref="AU313:AU316"/>
    <mergeCell ref="V303:W303"/>
    <mergeCell ref="X303:Y303"/>
    <mergeCell ref="H319:H320"/>
    <mergeCell ref="H321:H322"/>
    <mergeCell ref="H323:H324"/>
    <mergeCell ref="H325:H326"/>
    <mergeCell ref="AJ313:AJ316"/>
    <mergeCell ref="AK313:AK316"/>
    <mergeCell ref="K327:K330"/>
    <mergeCell ref="AJ327:AJ330"/>
    <mergeCell ref="AK327:AK330"/>
    <mergeCell ref="AO327:AO330"/>
    <mergeCell ref="AP327:AP330"/>
    <mergeCell ref="AQ327:AQ330"/>
    <mergeCell ref="AO305:AO308"/>
    <mergeCell ref="AP305:AP308"/>
    <mergeCell ref="AQ305:AQ308"/>
    <mergeCell ref="K313:K316"/>
    <mergeCell ref="AO309:AO312"/>
    <mergeCell ref="AP309:AP312"/>
    <mergeCell ref="AQ309:AQ312"/>
    <mergeCell ref="AP313:AP316"/>
    <mergeCell ref="V317:W317"/>
    <mergeCell ref="X317:Y317"/>
    <mergeCell ref="Z317:AA317"/>
    <mergeCell ref="AF317:AG317"/>
    <mergeCell ref="H313:H314"/>
    <mergeCell ref="H311:H312"/>
    <mergeCell ref="H315:H316"/>
    <mergeCell ref="AM305:AM308"/>
    <mergeCell ref="AN305:AN308"/>
    <mergeCell ref="AM319:AM322"/>
    <mergeCell ref="T303:U303"/>
    <mergeCell ref="R303:S303"/>
    <mergeCell ref="C285:C288"/>
    <mergeCell ref="C295:C298"/>
    <mergeCell ref="L303:M303"/>
    <mergeCell ref="N303:O303"/>
    <mergeCell ref="H301:H302"/>
    <mergeCell ref="H299:H300"/>
    <mergeCell ref="J285:J288"/>
    <mergeCell ref="L289:M289"/>
    <mergeCell ref="N289:O289"/>
    <mergeCell ref="P289:Q289"/>
    <mergeCell ref="R289:S289"/>
    <mergeCell ref="AK281:AK284"/>
    <mergeCell ref="AO281:AO284"/>
    <mergeCell ref="AP281:AP284"/>
    <mergeCell ref="I295:I298"/>
    <mergeCell ref="H287:H288"/>
    <mergeCell ref="H291:H292"/>
    <mergeCell ref="H293:H294"/>
    <mergeCell ref="I285:I288"/>
    <mergeCell ref="AB289:AC289"/>
    <mergeCell ref="V289:W289"/>
    <mergeCell ref="X289:Y289"/>
    <mergeCell ref="AB303:AC303"/>
    <mergeCell ref="K295:K298"/>
    <mergeCell ref="I281:I284"/>
    <mergeCell ref="J281:J284"/>
    <mergeCell ref="K281:K284"/>
    <mergeCell ref="AJ281:AJ284"/>
    <mergeCell ref="AO291:AO294"/>
    <mergeCell ref="H285:H286"/>
    <mergeCell ref="V275:W275"/>
    <mergeCell ref="X275:Y275"/>
    <mergeCell ref="AR295:AR298"/>
    <mergeCell ref="AQ295:AQ298"/>
    <mergeCell ref="C267:C270"/>
    <mergeCell ref="I267:I270"/>
    <mergeCell ref="J267:J270"/>
    <mergeCell ref="K267:K270"/>
    <mergeCell ref="AJ267:AJ270"/>
    <mergeCell ref="AK267:AK270"/>
    <mergeCell ref="C271:C274"/>
    <mergeCell ref="I271:I274"/>
    <mergeCell ref="J271:J274"/>
    <mergeCell ref="K271:K274"/>
    <mergeCell ref="AR277:AR280"/>
    <mergeCell ref="K299:K302"/>
    <mergeCell ref="AJ299:AJ302"/>
    <mergeCell ref="AK299:AK302"/>
    <mergeCell ref="T289:U289"/>
    <mergeCell ref="K285:K288"/>
    <mergeCell ref="AK285:AK288"/>
    <mergeCell ref="AJ291:AJ294"/>
    <mergeCell ref="AK291:AK294"/>
    <mergeCell ref="K291:K294"/>
    <mergeCell ref="AU263:AU266"/>
    <mergeCell ref="H263:H264"/>
    <mergeCell ref="H265:H266"/>
    <mergeCell ref="AR267:AR270"/>
    <mergeCell ref="AS267:AS270"/>
    <mergeCell ref="AT267:AT270"/>
    <mergeCell ref="AU267:AU270"/>
    <mergeCell ref="AO267:AO270"/>
    <mergeCell ref="AP267:AP270"/>
    <mergeCell ref="AQ267:AQ270"/>
    <mergeCell ref="H267:H268"/>
    <mergeCell ref="H269:H270"/>
    <mergeCell ref="H271:H272"/>
    <mergeCell ref="AR271:AR274"/>
    <mergeCell ref="AS271:AS274"/>
    <mergeCell ref="AT271:AT274"/>
    <mergeCell ref="AU271:AU274"/>
    <mergeCell ref="AJ271:AJ274"/>
    <mergeCell ref="AK271:AK274"/>
    <mergeCell ref="AO271:AO274"/>
    <mergeCell ref="AP271:AP274"/>
    <mergeCell ref="AQ271:AQ274"/>
    <mergeCell ref="AQ263:AQ266"/>
    <mergeCell ref="AR263:AR266"/>
    <mergeCell ref="AS263:AS266"/>
    <mergeCell ref="AT263:AT266"/>
    <mergeCell ref="L261:M261"/>
    <mergeCell ref="N261:O261"/>
    <mergeCell ref="P261:Q261"/>
    <mergeCell ref="AP263:AP266"/>
    <mergeCell ref="AK253:AK256"/>
    <mergeCell ref="AO253:AO256"/>
    <mergeCell ref="AP253:AP256"/>
    <mergeCell ref="AK263:AK266"/>
    <mergeCell ref="AO263:AO266"/>
    <mergeCell ref="AJ263:AJ266"/>
    <mergeCell ref="AM263:AM266"/>
    <mergeCell ref="AN263:AN266"/>
    <mergeCell ref="C263:C266"/>
    <mergeCell ref="I263:I266"/>
    <mergeCell ref="J263:J266"/>
    <mergeCell ref="K263:K266"/>
    <mergeCell ref="K249:K252"/>
    <mergeCell ref="H249:H250"/>
    <mergeCell ref="H251:H252"/>
    <mergeCell ref="H253:H254"/>
    <mergeCell ref="C243:C246"/>
    <mergeCell ref="I243:I246"/>
    <mergeCell ref="C253:C256"/>
    <mergeCell ref="I253:I256"/>
    <mergeCell ref="J253:J256"/>
    <mergeCell ref="K253:K256"/>
    <mergeCell ref="AR243:AR246"/>
    <mergeCell ref="AS243:AS246"/>
    <mergeCell ref="AU243:AU246"/>
    <mergeCell ref="AT243:AT246"/>
    <mergeCell ref="R261:S261"/>
    <mergeCell ref="T261:U261"/>
    <mergeCell ref="C257:C260"/>
    <mergeCell ref="I257:I260"/>
    <mergeCell ref="J257:J260"/>
    <mergeCell ref="K257:K260"/>
    <mergeCell ref="AJ257:AJ260"/>
    <mergeCell ref="AR239:AR242"/>
    <mergeCell ref="H245:H246"/>
    <mergeCell ref="T247:U247"/>
    <mergeCell ref="AS239:AS242"/>
    <mergeCell ref="AT239:AT242"/>
    <mergeCell ref="AU239:AU242"/>
    <mergeCell ref="J243:J246"/>
    <mergeCell ref="K243:K246"/>
    <mergeCell ref="AJ243:AJ246"/>
    <mergeCell ref="AK243:AK246"/>
    <mergeCell ref="AO243:AO246"/>
    <mergeCell ref="C239:C242"/>
    <mergeCell ref="I239:I242"/>
    <mergeCell ref="J239:J242"/>
    <mergeCell ref="K239:K242"/>
    <mergeCell ref="AJ239:AJ242"/>
    <mergeCell ref="AK239:AK242"/>
    <mergeCell ref="H239:H240"/>
    <mergeCell ref="H241:H242"/>
    <mergeCell ref="AQ243:AQ246"/>
    <mergeCell ref="L247:M247"/>
    <mergeCell ref="N247:O247"/>
    <mergeCell ref="P247:Q247"/>
    <mergeCell ref="R247:S247"/>
    <mergeCell ref="AP243:AP246"/>
    <mergeCell ref="AK221:AK224"/>
    <mergeCell ref="AJ235:AJ238"/>
    <mergeCell ref="AD219:AE219"/>
    <mergeCell ref="P219:Q219"/>
    <mergeCell ref="R219:S219"/>
    <mergeCell ref="C229:C232"/>
    <mergeCell ref="K229:K232"/>
    <mergeCell ref="T219:U219"/>
    <mergeCell ref="C221:C224"/>
    <mergeCell ref="K221:K224"/>
    <mergeCell ref="E220:G220"/>
    <mergeCell ref="AQ215:AQ218"/>
    <mergeCell ref="AJ215:AJ218"/>
    <mergeCell ref="AK215:AK218"/>
    <mergeCell ref="AO215:AO218"/>
    <mergeCell ref="L233:M233"/>
    <mergeCell ref="N233:O233"/>
    <mergeCell ref="P233:Q233"/>
    <mergeCell ref="R233:S233"/>
    <mergeCell ref="L219:M219"/>
    <mergeCell ref="N219:O219"/>
    <mergeCell ref="V219:W219"/>
    <mergeCell ref="X219:Y219"/>
    <mergeCell ref="Z219:AA219"/>
    <mergeCell ref="AF219:AG219"/>
    <mergeCell ref="AO221:AO224"/>
    <mergeCell ref="AJ229:AJ232"/>
    <mergeCell ref="AK229:AK232"/>
    <mergeCell ref="AP235:AP238"/>
    <mergeCell ref="AQ235:AQ238"/>
    <mergeCell ref="AT215:AT218"/>
    <mergeCell ref="AU215:AU218"/>
    <mergeCell ref="AR211:AR214"/>
    <mergeCell ref="AS211:AS214"/>
    <mergeCell ref="AT211:AT214"/>
    <mergeCell ref="AU211:AU214"/>
    <mergeCell ref="AP215:AP218"/>
    <mergeCell ref="AR215:AR218"/>
    <mergeCell ref="AS215:AS218"/>
    <mergeCell ref="AT207:AT210"/>
    <mergeCell ref="AU207:AU210"/>
    <mergeCell ref="C211:C214"/>
    <mergeCell ref="I211:I214"/>
    <mergeCell ref="J211:J214"/>
    <mergeCell ref="K211:K214"/>
    <mergeCell ref="AJ211:AJ214"/>
    <mergeCell ref="AK211:AK214"/>
    <mergeCell ref="H213:H214"/>
    <mergeCell ref="C207:C210"/>
    <mergeCell ref="I207:I210"/>
    <mergeCell ref="J207:J210"/>
    <mergeCell ref="K207:K210"/>
    <mergeCell ref="C215:C218"/>
    <mergeCell ref="I215:I218"/>
    <mergeCell ref="J215:J218"/>
    <mergeCell ref="K215:K218"/>
    <mergeCell ref="AO211:AO214"/>
    <mergeCell ref="AP211:AP214"/>
    <mergeCell ref="AQ211:AQ214"/>
    <mergeCell ref="K197:K200"/>
    <mergeCell ref="AJ197:AJ200"/>
    <mergeCell ref="AK197:AK200"/>
    <mergeCell ref="AO197:AO200"/>
    <mergeCell ref="AP197:AP200"/>
    <mergeCell ref="AT197:AT200"/>
    <mergeCell ref="AO207:AO210"/>
    <mergeCell ref="AP207:AP210"/>
    <mergeCell ref="AQ207:AQ210"/>
    <mergeCell ref="AR207:AR210"/>
    <mergeCell ref="AS207:AS210"/>
    <mergeCell ref="P205:Q205"/>
    <mergeCell ref="R205:S205"/>
    <mergeCell ref="T205:U205"/>
    <mergeCell ref="AJ207:AJ210"/>
    <mergeCell ref="AK207:AK210"/>
    <mergeCell ref="AS197:AS200"/>
    <mergeCell ref="K201:K204"/>
    <mergeCell ref="L205:M205"/>
    <mergeCell ref="N205:O205"/>
    <mergeCell ref="AT183:AT186"/>
    <mergeCell ref="AU183:AU186"/>
    <mergeCell ref="C193:C196"/>
    <mergeCell ref="I193:I196"/>
    <mergeCell ref="J193:J196"/>
    <mergeCell ref="K193:K196"/>
    <mergeCell ref="AP193:AP196"/>
    <mergeCell ref="AQ193:AQ196"/>
    <mergeCell ref="L191:M191"/>
    <mergeCell ref="N191:O191"/>
    <mergeCell ref="P191:Q191"/>
    <mergeCell ref="R191:S191"/>
    <mergeCell ref="T191:U191"/>
    <mergeCell ref="AO183:AO186"/>
    <mergeCell ref="AP187:AP190"/>
    <mergeCell ref="AQ187:AQ190"/>
    <mergeCell ref="K183:K186"/>
    <mergeCell ref="AJ183:AJ186"/>
    <mergeCell ref="AK183:AK186"/>
    <mergeCell ref="V191:W191"/>
    <mergeCell ref="X191:Y191"/>
    <mergeCell ref="Z191:AA191"/>
    <mergeCell ref="AF191:AG191"/>
    <mergeCell ref="AO193:AO196"/>
    <mergeCell ref="AK187:AK190"/>
    <mergeCell ref="AO187:AO190"/>
    <mergeCell ref="AJ193:AJ196"/>
    <mergeCell ref="AK193:AK196"/>
    <mergeCell ref="C187:C190"/>
    <mergeCell ref="J187:J190"/>
    <mergeCell ref="K187:K190"/>
    <mergeCell ref="AJ187:AJ190"/>
    <mergeCell ref="AP183:AP186"/>
    <mergeCell ref="AQ183:AQ186"/>
    <mergeCell ref="AK165:AK168"/>
    <mergeCell ref="I169:I172"/>
    <mergeCell ref="J169:J172"/>
    <mergeCell ref="C165:C168"/>
    <mergeCell ref="I165:I168"/>
    <mergeCell ref="J165:J168"/>
    <mergeCell ref="K165:K168"/>
    <mergeCell ref="AJ165:AJ168"/>
    <mergeCell ref="H165:H166"/>
    <mergeCell ref="AR169:AR172"/>
    <mergeCell ref="AS169:AS172"/>
    <mergeCell ref="C179:C182"/>
    <mergeCell ref="I179:I182"/>
    <mergeCell ref="J179:J182"/>
    <mergeCell ref="K179:K182"/>
    <mergeCell ref="AJ179:AJ182"/>
    <mergeCell ref="AK179:AK182"/>
    <mergeCell ref="AO179:AO182"/>
    <mergeCell ref="AP179:AP182"/>
    <mergeCell ref="K169:K172"/>
    <mergeCell ref="AJ169:AJ172"/>
    <mergeCell ref="AK169:AK172"/>
    <mergeCell ref="AO169:AO172"/>
    <mergeCell ref="AP169:AP172"/>
    <mergeCell ref="AQ169:AQ172"/>
    <mergeCell ref="C183:C186"/>
    <mergeCell ref="I183:I186"/>
    <mergeCell ref="J183:J186"/>
    <mergeCell ref="AR183:AR186"/>
    <mergeCell ref="AS183:AS186"/>
    <mergeCell ref="AS159:AS162"/>
    <mergeCell ref="AT159:AT162"/>
    <mergeCell ref="AU159:AU162"/>
    <mergeCell ref="AT179:AT182"/>
    <mergeCell ref="AU179:AU182"/>
    <mergeCell ref="AT165:AT168"/>
    <mergeCell ref="AU165:AU168"/>
    <mergeCell ref="AU169:AU172"/>
    <mergeCell ref="AU173:AU176"/>
    <mergeCell ref="AR155:AR158"/>
    <mergeCell ref="AS155:AS158"/>
    <mergeCell ref="AT155:AT158"/>
    <mergeCell ref="AU155:AU158"/>
    <mergeCell ref="K159:K162"/>
    <mergeCell ref="AJ159:AJ162"/>
    <mergeCell ref="AK159:AK162"/>
    <mergeCell ref="AO159:AO162"/>
    <mergeCell ref="AP159:AP162"/>
    <mergeCell ref="AQ159:AQ162"/>
    <mergeCell ref="V163:W163"/>
    <mergeCell ref="X163:Y163"/>
    <mergeCell ref="Z163:AA163"/>
    <mergeCell ref="AF163:AG163"/>
    <mergeCell ref="AS173:AS176"/>
    <mergeCell ref="AT173:AT176"/>
    <mergeCell ref="AS179:AS182"/>
    <mergeCell ref="AT169:AT172"/>
    <mergeCell ref="P177:Q177"/>
    <mergeCell ref="R177:S177"/>
    <mergeCell ref="T177:U177"/>
    <mergeCell ref="AR179:AR182"/>
    <mergeCell ref="L177:M177"/>
    <mergeCell ref="N177:O177"/>
    <mergeCell ref="AU151:AU154"/>
    <mergeCell ref="C155:C158"/>
    <mergeCell ref="I155:I158"/>
    <mergeCell ref="J155:J158"/>
    <mergeCell ref="K155:K158"/>
    <mergeCell ref="AJ155:AJ158"/>
    <mergeCell ref="AK155:AK158"/>
    <mergeCell ref="AO155:AO158"/>
    <mergeCell ref="AP155:AP158"/>
    <mergeCell ref="AQ155:AQ158"/>
    <mergeCell ref="K137:K140"/>
    <mergeCell ref="AJ137:AJ140"/>
    <mergeCell ref="AK137:AK140"/>
    <mergeCell ref="AO137:AO140"/>
    <mergeCell ref="AP137:AP140"/>
    <mergeCell ref="AT151:AT154"/>
    <mergeCell ref="AR145:AR148"/>
    <mergeCell ref="AS145:AS148"/>
    <mergeCell ref="AT145:AT148"/>
    <mergeCell ref="V149:W149"/>
    <mergeCell ref="X149:Y149"/>
    <mergeCell ref="Z149:AA149"/>
    <mergeCell ref="AF149:AG149"/>
    <mergeCell ref="AR141:AR144"/>
    <mergeCell ref="AS141:AS144"/>
    <mergeCell ref="AT141:AT144"/>
    <mergeCell ref="AQ141:AQ144"/>
    <mergeCell ref="K145:K148"/>
    <mergeCell ref="AJ145:AJ148"/>
    <mergeCell ref="AR159:AR162"/>
    <mergeCell ref="AK145:AK148"/>
    <mergeCell ref="AO145:AO148"/>
    <mergeCell ref="AP145:AP148"/>
    <mergeCell ref="AU141:AU144"/>
    <mergeCell ref="AU145:AU148"/>
    <mergeCell ref="L149:M149"/>
    <mergeCell ref="N149:O149"/>
    <mergeCell ref="P149:Q149"/>
    <mergeCell ref="R149:S149"/>
    <mergeCell ref="T149:U149"/>
    <mergeCell ref="AO141:AO144"/>
    <mergeCell ref="AP141:AP144"/>
    <mergeCell ref="K141:K144"/>
    <mergeCell ref="AJ141:AJ144"/>
    <mergeCell ref="AK141:AK144"/>
    <mergeCell ref="L135:M135"/>
    <mergeCell ref="N135:O135"/>
    <mergeCell ref="P135:Q135"/>
    <mergeCell ref="R135:S135"/>
    <mergeCell ref="T135:U135"/>
    <mergeCell ref="K109:K112"/>
    <mergeCell ref="AT109:AT112"/>
    <mergeCell ref="AU109:AU112"/>
    <mergeCell ref="K113:K116"/>
    <mergeCell ref="AJ113:AJ116"/>
    <mergeCell ref="AK113:AK116"/>
    <mergeCell ref="AO113:AO116"/>
    <mergeCell ref="AP113:AP116"/>
    <mergeCell ref="AQ113:AQ116"/>
    <mergeCell ref="AR113:AR116"/>
    <mergeCell ref="AU103:AU106"/>
    <mergeCell ref="AF107:AG107"/>
    <mergeCell ref="L121:M121"/>
    <mergeCell ref="N121:O121"/>
    <mergeCell ref="P121:Q121"/>
    <mergeCell ref="R121:S121"/>
    <mergeCell ref="T121:U121"/>
    <mergeCell ref="AQ103:AQ106"/>
    <mergeCell ref="AR103:AR106"/>
    <mergeCell ref="AS103:AS106"/>
    <mergeCell ref="AT103:AT106"/>
    <mergeCell ref="P107:Q107"/>
    <mergeCell ref="R107:S107"/>
    <mergeCell ref="T107:U107"/>
    <mergeCell ref="V107:W107"/>
    <mergeCell ref="X107:Y107"/>
    <mergeCell ref="Z107:AA107"/>
    <mergeCell ref="AT117:AT120"/>
    <mergeCell ref="AU117:AU120"/>
    <mergeCell ref="AR99:AR102"/>
    <mergeCell ref="AS99:AS102"/>
    <mergeCell ref="AT99:AT102"/>
    <mergeCell ref="AU99:AU102"/>
    <mergeCell ref="L107:M107"/>
    <mergeCell ref="N107:O107"/>
    <mergeCell ref="AJ103:AJ106"/>
    <mergeCell ref="AK103:AK106"/>
    <mergeCell ref="AO103:AO106"/>
    <mergeCell ref="AP103:AP106"/>
    <mergeCell ref="K99:K102"/>
    <mergeCell ref="AJ99:AJ102"/>
    <mergeCell ref="AK99:AK102"/>
    <mergeCell ref="AO99:AO102"/>
    <mergeCell ref="AP99:AP102"/>
    <mergeCell ref="AQ99:AQ102"/>
    <mergeCell ref="AS95:AS98"/>
    <mergeCell ref="AT95:AT98"/>
    <mergeCell ref="AU95:AU98"/>
    <mergeCell ref="AO95:AO98"/>
    <mergeCell ref="AP95:AP98"/>
    <mergeCell ref="AQ95:AQ98"/>
    <mergeCell ref="AR95:AR98"/>
    <mergeCell ref="C95:C98"/>
    <mergeCell ref="I95:I98"/>
    <mergeCell ref="J95:J98"/>
    <mergeCell ref="K95:K98"/>
    <mergeCell ref="AJ95:AJ98"/>
    <mergeCell ref="AK95:AK98"/>
    <mergeCell ref="AQ89:AQ92"/>
    <mergeCell ref="AM95:AM98"/>
    <mergeCell ref="AN95:AN98"/>
    <mergeCell ref="AU85:AU88"/>
    <mergeCell ref="AR89:AR92"/>
    <mergeCell ref="AS89:AS92"/>
    <mergeCell ref="AT89:AT92"/>
    <mergeCell ref="AU89:AU92"/>
    <mergeCell ref="L93:M93"/>
    <mergeCell ref="N93:O93"/>
    <mergeCell ref="P93:Q93"/>
    <mergeCell ref="R93:S93"/>
    <mergeCell ref="T93:U93"/>
    <mergeCell ref="AJ89:AJ92"/>
    <mergeCell ref="AK89:AK92"/>
    <mergeCell ref="AO89:AO92"/>
    <mergeCell ref="AP89:AP92"/>
    <mergeCell ref="E80:G80"/>
    <mergeCell ref="H83:H84"/>
    <mergeCell ref="AT85:AT88"/>
    <mergeCell ref="H81:H82"/>
    <mergeCell ref="AK81:AK84"/>
    <mergeCell ref="AO81:AO84"/>
    <mergeCell ref="AP81:AP84"/>
    <mergeCell ref="AQ81:AQ84"/>
    <mergeCell ref="AR85:AR88"/>
    <mergeCell ref="AS85:AS88"/>
    <mergeCell ref="AJ85:AJ88"/>
    <mergeCell ref="AK85:AK88"/>
    <mergeCell ref="AO85:AO88"/>
    <mergeCell ref="AP85:AP88"/>
    <mergeCell ref="AQ85:AQ88"/>
    <mergeCell ref="H91:H92"/>
    <mergeCell ref="C89:C92"/>
    <mergeCell ref="I89:I92"/>
    <mergeCell ref="J89:J92"/>
    <mergeCell ref="K89:K92"/>
    <mergeCell ref="K75:K78"/>
    <mergeCell ref="AK75:AK78"/>
    <mergeCell ref="AO75:AO78"/>
    <mergeCell ref="AP75:AP78"/>
    <mergeCell ref="AQ75:AQ78"/>
    <mergeCell ref="H71:H72"/>
    <mergeCell ref="H73:H74"/>
    <mergeCell ref="H75:H76"/>
    <mergeCell ref="H77:H78"/>
    <mergeCell ref="K81:K84"/>
    <mergeCell ref="AJ81:AJ84"/>
    <mergeCell ref="I71:I74"/>
    <mergeCell ref="J71:J74"/>
    <mergeCell ref="K71:K74"/>
    <mergeCell ref="AP61:AP64"/>
    <mergeCell ref="AQ61:AQ64"/>
    <mergeCell ref="H55:H56"/>
    <mergeCell ref="H57:H58"/>
    <mergeCell ref="H59:H60"/>
    <mergeCell ref="H61:H62"/>
    <mergeCell ref="H63:H64"/>
    <mergeCell ref="L79:M79"/>
    <mergeCell ref="N79:O79"/>
    <mergeCell ref="P79:Q79"/>
    <mergeCell ref="R79:S79"/>
    <mergeCell ref="T79:U79"/>
    <mergeCell ref="K67:K70"/>
    <mergeCell ref="C71:C74"/>
    <mergeCell ref="AP67:AP70"/>
    <mergeCell ref="AQ67:AQ70"/>
    <mergeCell ref="E52:G52"/>
    <mergeCell ref="E66:G66"/>
    <mergeCell ref="V65:W65"/>
    <mergeCell ref="X65:Y65"/>
    <mergeCell ref="H67:H68"/>
    <mergeCell ref="H69:H70"/>
    <mergeCell ref="AP43:AP46"/>
    <mergeCell ref="AQ43:AQ46"/>
    <mergeCell ref="K43:K46"/>
    <mergeCell ref="AJ43:AJ46"/>
    <mergeCell ref="AK43:AK46"/>
    <mergeCell ref="H53:H54"/>
    <mergeCell ref="AM53:AM56"/>
    <mergeCell ref="AN53:AN56"/>
    <mergeCell ref="AO53:AO56"/>
    <mergeCell ref="C57:C60"/>
    <mergeCell ref="I57:I60"/>
    <mergeCell ref="J57:J60"/>
    <mergeCell ref="AJ53:AJ56"/>
    <mergeCell ref="AK53:AK56"/>
    <mergeCell ref="AP53:AP56"/>
    <mergeCell ref="AQ53:AQ56"/>
    <mergeCell ref="AM67:AM70"/>
    <mergeCell ref="AN67:AN70"/>
    <mergeCell ref="V51:W51"/>
    <mergeCell ref="X51:Y51"/>
    <mergeCell ref="Z51:AA51"/>
    <mergeCell ref="AF51:AG51"/>
    <mergeCell ref="C39:C42"/>
    <mergeCell ref="I39:I42"/>
    <mergeCell ref="J39:J42"/>
    <mergeCell ref="K39:K42"/>
    <mergeCell ref="AJ39:AJ42"/>
    <mergeCell ref="AK39:AK42"/>
    <mergeCell ref="AO39:AO42"/>
    <mergeCell ref="AO43:AO46"/>
    <mergeCell ref="C47:C50"/>
    <mergeCell ref="I47:I50"/>
    <mergeCell ref="J47:J50"/>
    <mergeCell ref="K47:K50"/>
    <mergeCell ref="AJ47:AJ50"/>
    <mergeCell ref="AK47:AK50"/>
    <mergeCell ref="H49:H50"/>
    <mergeCell ref="AT39:AT42"/>
    <mergeCell ref="AU39:AU42"/>
    <mergeCell ref="AN39:AN42"/>
    <mergeCell ref="AS39:AS42"/>
    <mergeCell ref="AT47:AT50"/>
    <mergeCell ref="AU47:AU50"/>
    <mergeCell ref="AU43:AU46"/>
    <mergeCell ref="AR43:AR46"/>
    <mergeCell ref="AS43:AS46"/>
    <mergeCell ref="AT43:AT46"/>
    <mergeCell ref="AR47:AR50"/>
    <mergeCell ref="AS47:AS50"/>
    <mergeCell ref="AP47:AP50"/>
    <mergeCell ref="AQ47:AQ50"/>
    <mergeCell ref="K29:K32"/>
    <mergeCell ref="AJ29:AJ32"/>
    <mergeCell ref="L51:M51"/>
    <mergeCell ref="N51:O51"/>
    <mergeCell ref="P51:Q51"/>
    <mergeCell ref="R51:S51"/>
    <mergeCell ref="T51:U51"/>
    <mergeCell ref="AO47:AO50"/>
    <mergeCell ref="L37:M37"/>
    <mergeCell ref="N37:O37"/>
    <mergeCell ref="P37:Q37"/>
    <mergeCell ref="R37:S37"/>
    <mergeCell ref="T37:U37"/>
    <mergeCell ref="AR39:AR42"/>
    <mergeCell ref="AP39:AP42"/>
    <mergeCell ref="AQ39:AQ42"/>
    <mergeCell ref="V9:W9"/>
    <mergeCell ref="X9:Y9"/>
    <mergeCell ref="Z9:AA9"/>
    <mergeCell ref="AF9:AG9"/>
    <mergeCell ref="V23:W23"/>
    <mergeCell ref="K33:K36"/>
    <mergeCell ref="N9:O9"/>
    <mergeCell ref="P9:Q9"/>
    <mergeCell ref="R9:S9"/>
    <mergeCell ref="AO19:AO22"/>
    <mergeCell ref="AR19:AR22"/>
    <mergeCell ref="AO33:AO36"/>
    <mergeCell ref="AP33:AP36"/>
    <mergeCell ref="AQ33:AQ36"/>
    <mergeCell ref="AR33:AR36"/>
    <mergeCell ref="AM39:AM42"/>
    <mergeCell ref="E10:G10"/>
    <mergeCell ref="K11:K14"/>
    <mergeCell ref="L23:M23"/>
    <mergeCell ref="N23:O23"/>
    <mergeCell ref="P23:Q23"/>
    <mergeCell ref="H5:M5"/>
    <mergeCell ref="H6:M6"/>
    <mergeCell ref="H7:M7"/>
    <mergeCell ref="J15:J18"/>
    <mergeCell ref="K15:K18"/>
    <mergeCell ref="L9:M9"/>
    <mergeCell ref="AK15:AK18"/>
    <mergeCell ref="R23:S23"/>
    <mergeCell ref="T23:U23"/>
    <mergeCell ref="C25:C28"/>
    <mergeCell ref="I25:I28"/>
    <mergeCell ref="J25:J28"/>
    <mergeCell ref="K25:K28"/>
    <mergeCell ref="E24:G24"/>
    <mergeCell ref="AJ19:AJ22"/>
    <mergeCell ref="AF23:AG23"/>
    <mergeCell ref="N4:O5"/>
    <mergeCell ref="Q4:S7"/>
    <mergeCell ref="N6:O7"/>
    <mergeCell ref="T4:AE7"/>
    <mergeCell ref="AH4:AH5"/>
    <mergeCell ref="AH6:AH7"/>
    <mergeCell ref="AF6:AG6"/>
    <mergeCell ref="T9:U9"/>
    <mergeCell ref="H25:H26"/>
    <mergeCell ref="H27:H28"/>
    <mergeCell ref="AD9:AE9"/>
    <mergeCell ref="AT19:AT22"/>
    <mergeCell ref="C11:C14"/>
    <mergeCell ref="I11:I14"/>
    <mergeCell ref="J11:J14"/>
    <mergeCell ref="C15:C18"/>
    <mergeCell ref="I15:I18"/>
    <mergeCell ref="H11:H12"/>
    <mergeCell ref="AO11:AO14"/>
    <mergeCell ref="AJ11:AJ14"/>
    <mergeCell ref="AJ15:AJ18"/>
    <mergeCell ref="AO15:AO18"/>
    <mergeCell ref="AR15:AR18"/>
    <mergeCell ref="AT15:AT18"/>
    <mergeCell ref="AK11:AK14"/>
    <mergeCell ref="AP11:AP14"/>
    <mergeCell ref="AQ11:AQ14"/>
    <mergeCell ref="AS11:AS14"/>
    <mergeCell ref="AP19:AP22"/>
    <mergeCell ref="AQ19:AQ22"/>
    <mergeCell ref="AS19:AS22"/>
    <mergeCell ref="AM11:AM14"/>
    <mergeCell ref="AN11:AN14"/>
    <mergeCell ref="H19:H20"/>
    <mergeCell ref="H21:H22"/>
    <mergeCell ref="AU19:AU22"/>
    <mergeCell ref="AT11:AT14"/>
    <mergeCell ref="AR11:AR14"/>
    <mergeCell ref="J99:J102"/>
    <mergeCell ref="E108:G108"/>
    <mergeCell ref="AP15:AP18"/>
    <mergeCell ref="AQ15:AQ18"/>
    <mergeCell ref="AS15:AS18"/>
    <mergeCell ref="AU15:AU18"/>
    <mergeCell ref="I19:I22"/>
    <mergeCell ref="J19:J22"/>
    <mergeCell ref="K19:K22"/>
    <mergeCell ref="AK19:AK22"/>
    <mergeCell ref="C113:C116"/>
    <mergeCell ref="I113:I116"/>
    <mergeCell ref="J113:J116"/>
    <mergeCell ref="C169:C172"/>
    <mergeCell ref="I61:I64"/>
    <mergeCell ref="J61:J64"/>
    <mergeCell ref="C81:C84"/>
    <mergeCell ref="I81:I84"/>
    <mergeCell ref="J81:J84"/>
    <mergeCell ref="C99:C102"/>
    <mergeCell ref="C29:C32"/>
    <mergeCell ref="I29:I32"/>
    <mergeCell ref="J29:J32"/>
    <mergeCell ref="C127:C130"/>
    <mergeCell ref="I127:I130"/>
    <mergeCell ref="J127:J130"/>
    <mergeCell ref="C53:C56"/>
    <mergeCell ref="I53:I56"/>
    <mergeCell ref="J53:J56"/>
    <mergeCell ref="J141:J144"/>
    <mergeCell ref="C159:C162"/>
    <mergeCell ref="I159:I162"/>
    <mergeCell ref="J159:J162"/>
    <mergeCell ref="J145:J148"/>
    <mergeCell ref="C61:C64"/>
    <mergeCell ref="C123:C126"/>
    <mergeCell ref="I123:I126"/>
    <mergeCell ref="J123:J126"/>
    <mergeCell ref="C131:C134"/>
    <mergeCell ref="I131:I134"/>
    <mergeCell ref="J131:J134"/>
    <mergeCell ref="C109:C112"/>
    <mergeCell ref="I109:I112"/>
    <mergeCell ref="J109:J112"/>
    <mergeCell ref="C75:C78"/>
    <mergeCell ref="C85:C88"/>
    <mergeCell ref="I85:I88"/>
    <mergeCell ref="J85:J88"/>
    <mergeCell ref="C103:C106"/>
    <mergeCell ref="I103:I106"/>
    <mergeCell ref="J103:J106"/>
    <mergeCell ref="I75:I78"/>
    <mergeCell ref="J75:J78"/>
    <mergeCell ref="I99:I102"/>
    <mergeCell ref="C67:C70"/>
    <mergeCell ref="I67:I70"/>
    <mergeCell ref="J67:J70"/>
    <mergeCell ref="E94:G94"/>
    <mergeCell ref="H85:H86"/>
    <mergeCell ref="H87:H88"/>
    <mergeCell ref="H89:H90"/>
    <mergeCell ref="C145:C148"/>
    <mergeCell ref="C151:C154"/>
    <mergeCell ref="C4:D4"/>
    <mergeCell ref="C33:C36"/>
    <mergeCell ref="I33:I36"/>
    <mergeCell ref="J33:J36"/>
    <mergeCell ref="C43:C46"/>
    <mergeCell ref="I43:I46"/>
    <mergeCell ref="J43:J46"/>
    <mergeCell ref="E38:G38"/>
    <mergeCell ref="C19:C22"/>
    <mergeCell ref="H13:H14"/>
    <mergeCell ref="C313:C316"/>
    <mergeCell ref="I313:I316"/>
    <mergeCell ref="J313:J316"/>
    <mergeCell ref="H133:H134"/>
    <mergeCell ref="H137:H138"/>
    <mergeCell ref="H139:H140"/>
    <mergeCell ref="C137:C140"/>
    <mergeCell ref="C117:C120"/>
    <mergeCell ref="H31:H32"/>
    <mergeCell ref="H33:H34"/>
    <mergeCell ref="H35:H36"/>
    <mergeCell ref="H39:H40"/>
    <mergeCell ref="H41:H42"/>
    <mergeCell ref="H43:H44"/>
    <mergeCell ref="H215:H216"/>
    <mergeCell ref="H217:H218"/>
    <mergeCell ref="H15:H16"/>
    <mergeCell ref="H17:H18"/>
    <mergeCell ref="C141:C144"/>
    <mergeCell ref="I141:I144"/>
    <mergeCell ref="I229:I232"/>
    <mergeCell ref="J229:J232"/>
    <mergeCell ref="I221:I224"/>
    <mergeCell ref="J221:J224"/>
    <mergeCell ref="C225:C228"/>
    <mergeCell ref="I291:I294"/>
    <mergeCell ref="I299:I302"/>
    <mergeCell ref="J299:J302"/>
    <mergeCell ref="J323:J326"/>
    <mergeCell ref="C281:C284"/>
    <mergeCell ref="C291:C294"/>
    <mergeCell ref="J291:J294"/>
    <mergeCell ref="C299:C302"/>
    <mergeCell ref="H283:H284"/>
    <mergeCell ref="J295:J298"/>
    <mergeCell ref="H173:H174"/>
    <mergeCell ref="H243:H244"/>
    <mergeCell ref="J173:J176"/>
    <mergeCell ref="C173:C176"/>
    <mergeCell ref="I173:I176"/>
    <mergeCell ref="C197:C200"/>
    <mergeCell ref="I197:I200"/>
    <mergeCell ref="J197:J200"/>
    <mergeCell ref="C201:C204"/>
    <mergeCell ref="I201:I204"/>
    <mergeCell ref="J201:J204"/>
    <mergeCell ref="I187:I190"/>
    <mergeCell ref="C249:C252"/>
    <mergeCell ref="I249:I252"/>
    <mergeCell ref="J249:J252"/>
    <mergeCell ref="H273:H274"/>
    <mergeCell ref="C305:C308"/>
    <mergeCell ref="C445:C448"/>
    <mergeCell ref="I445:I448"/>
    <mergeCell ref="J445:J448"/>
    <mergeCell ref="H419:H420"/>
    <mergeCell ref="C467:C470"/>
    <mergeCell ref="I467:I470"/>
    <mergeCell ref="J467:J470"/>
    <mergeCell ref="C477:C480"/>
    <mergeCell ref="C473:C476"/>
    <mergeCell ref="I473:I476"/>
    <mergeCell ref="C417:C420"/>
    <mergeCell ref="I417:I420"/>
    <mergeCell ref="J417:J420"/>
    <mergeCell ref="C425:C428"/>
    <mergeCell ref="I425:I428"/>
    <mergeCell ref="H439:H440"/>
    <mergeCell ref="H441:H442"/>
    <mergeCell ref="E444:G444"/>
    <mergeCell ref="H417:H418"/>
    <mergeCell ref="H449:H450"/>
    <mergeCell ref="H451:H452"/>
    <mergeCell ref="H453:H454"/>
    <mergeCell ref="H455:H456"/>
    <mergeCell ref="C453:C456"/>
    <mergeCell ref="I453:I456"/>
    <mergeCell ref="J453:J456"/>
    <mergeCell ref="H423:H424"/>
    <mergeCell ref="C421:C424"/>
    <mergeCell ref="I421:I424"/>
    <mergeCell ref="J421:J424"/>
    <mergeCell ref="C435:C438"/>
    <mergeCell ref="H437:H438"/>
    <mergeCell ref="AT57:AT60"/>
    <mergeCell ref="L275:M275"/>
    <mergeCell ref="N275:O275"/>
    <mergeCell ref="H141:H142"/>
    <mergeCell ref="AU57:AU60"/>
    <mergeCell ref="AJ61:AJ64"/>
    <mergeCell ref="AK61:AK64"/>
    <mergeCell ref="AO61:AO64"/>
    <mergeCell ref="P275:Q275"/>
    <mergeCell ref="R275:S275"/>
    <mergeCell ref="C565:C568"/>
    <mergeCell ref="C439:C442"/>
    <mergeCell ref="I439:I442"/>
    <mergeCell ref="J439:J442"/>
    <mergeCell ref="C481:C484"/>
    <mergeCell ref="AP57:AP60"/>
    <mergeCell ref="C389:C392"/>
    <mergeCell ref="I389:I392"/>
    <mergeCell ref="J389:J392"/>
    <mergeCell ref="C393:C396"/>
    <mergeCell ref="AJ57:AJ60"/>
    <mergeCell ref="AK57:AK60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AU11:AU14"/>
    <mergeCell ref="AJ25:AJ28"/>
    <mergeCell ref="AK25:AK28"/>
    <mergeCell ref="AO25:AO28"/>
    <mergeCell ref="AJ67:AJ70"/>
    <mergeCell ref="AK67:AK70"/>
    <mergeCell ref="AO67:AO70"/>
    <mergeCell ref="AQ57:AQ60"/>
    <mergeCell ref="AR57:AR60"/>
    <mergeCell ref="AS57:AS60"/>
    <mergeCell ref="L65:M65"/>
    <mergeCell ref="N65:O65"/>
    <mergeCell ref="P65:Q65"/>
    <mergeCell ref="R65:S65"/>
    <mergeCell ref="T65:U65"/>
    <mergeCell ref="C579:C582"/>
    <mergeCell ref="I579:I582"/>
    <mergeCell ref="C557:C560"/>
    <mergeCell ref="I557:I560"/>
    <mergeCell ref="J557:J560"/>
    <mergeCell ref="AT53:AT56"/>
    <mergeCell ref="AU53:AU56"/>
    <mergeCell ref="K85:K88"/>
    <mergeCell ref="K103:K106"/>
    <mergeCell ref="K53:K56"/>
    <mergeCell ref="K57:K60"/>
    <mergeCell ref="K61:K64"/>
    <mergeCell ref="AJ71:AJ74"/>
    <mergeCell ref="AK71:AK74"/>
    <mergeCell ref="AO71:AO74"/>
    <mergeCell ref="AU61:AU64"/>
    <mergeCell ref="AO57:AO60"/>
    <mergeCell ref="AR53:AR56"/>
    <mergeCell ref="AS53:AS56"/>
    <mergeCell ref="H155:H156"/>
    <mergeCell ref="H157:H158"/>
    <mergeCell ref="H159:H160"/>
    <mergeCell ref="AR61:AR64"/>
    <mergeCell ref="AS61:AS64"/>
    <mergeCell ref="AT61:AT64"/>
    <mergeCell ref="Z65:AA65"/>
    <mergeCell ref="AF65:AG65"/>
    <mergeCell ref="AP71:AP74"/>
    <mergeCell ref="AQ71:AQ74"/>
    <mergeCell ref="AP151:AP154"/>
    <mergeCell ref="AQ151:AQ154"/>
    <mergeCell ref="AR151:AR154"/>
    <mergeCell ref="AS151:AS154"/>
    <mergeCell ref="H151:H152"/>
    <mergeCell ref="H153:H154"/>
    <mergeCell ref="AJ151:AJ154"/>
    <mergeCell ref="AK151:AK154"/>
    <mergeCell ref="AO151:AO154"/>
    <mergeCell ref="I145:I148"/>
    <mergeCell ref="I151:I154"/>
    <mergeCell ref="J151:J154"/>
    <mergeCell ref="K151:K154"/>
    <mergeCell ref="K123:K126"/>
    <mergeCell ref="AJ123:AJ126"/>
    <mergeCell ref="AK123:AK126"/>
    <mergeCell ref="K131:K134"/>
    <mergeCell ref="AJ131:AJ134"/>
    <mergeCell ref="AK131:AK134"/>
    <mergeCell ref="K127:K130"/>
    <mergeCell ref="AU131:AU134"/>
    <mergeCell ref="AU127:AU130"/>
    <mergeCell ref="X135:Y135"/>
    <mergeCell ref="Z135:AA135"/>
    <mergeCell ref="AF135:AG135"/>
    <mergeCell ref="AO131:AO134"/>
    <mergeCell ref="AP131:AP134"/>
    <mergeCell ref="I137:I140"/>
    <mergeCell ref="J137:J140"/>
    <mergeCell ref="H127:H128"/>
    <mergeCell ref="H129:H130"/>
    <mergeCell ref="I117:I120"/>
    <mergeCell ref="J117:J120"/>
    <mergeCell ref="K117:K120"/>
    <mergeCell ref="AJ117:AJ120"/>
    <mergeCell ref="AK117:AK120"/>
    <mergeCell ref="AS137:AS140"/>
    <mergeCell ref="AT137:AT140"/>
    <mergeCell ref="AU137:AU140"/>
    <mergeCell ref="K225:K228"/>
    <mergeCell ref="AT221:AT224"/>
    <mergeCell ref="H235:H236"/>
    <mergeCell ref="AQ179:AQ182"/>
    <mergeCell ref="V177:W177"/>
    <mergeCell ref="X177:Y177"/>
    <mergeCell ref="Z177:AA177"/>
    <mergeCell ref="AF177:AG177"/>
    <mergeCell ref="AQ173:AQ176"/>
    <mergeCell ref="AR173:AR176"/>
    <mergeCell ref="K173:K176"/>
    <mergeCell ref="AJ173:AJ176"/>
    <mergeCell ref="AK173:AK176"/>
    <mergeCell ref="AO173:AO176"/>
    <mergeCell ref="AP173:AP176"/>
    <mergeCell ref="AQ131:AQ134"/>
    <mergeCell ref="AR131:AR134"/>
    <mergeCell ref="V135:W135"/>
    <mergeCell ref="AQ137:AQ140"/>
    <mergeCell ref="AR137:AR140"/>
    <mergeCell ref="AQ145:AQ148"/>
    <mergeCell ref="AS131:AS134"/>
    <mergeCell ref="AT131:AT134"/>
    <mergeCell ref="H179:H180"/>
    <mergeCell ref="H181:H182"/>
    <mergeCell ref="H183:H184"/>
    <mergeCell ref="H185:H186"/>
    <mergeCell ref="H187:H188"/>
    <mergeCell ref="H189:H190"/>
    <mergeCell ref="H161:H162"/>
    <mergeCell ref="H169:H170"/>
    <mergeCell ref="H171:H172"/>
    <mergeCell ref="AP239:AP242"/>
    <mergeCell ref="K235:K238"/>
    <mergeCell ref="AQ239:AQ242"/>
    <mergeCell ref="AS225:AS228"/>
    <mergeCell ref="AT225:AT228"/>
    <mergeCell ref="AU225:AU228"/>
    <mergeCell ref="H221:H222"/>
    <mergeCell ref="H223:H224"/>
    <mergeCell ref="H225:H226"/>
    <mergeCell ref="H227:H228"/>
    <mergeCell ref="AQ221:AQ224"/>
    <mergeCell ref="AR221:AR224"/>
    <mergeCell ref="AS221:AS224"/>
    <mergeCell ref="AJ225:AJ228"/>
    <mergeCell ref="AK225:AK228"/>
    <mergeCell ref="AO225:AO228"/>
    <mergeCell ref="AP225:AP228"/>
    <mergeCell ref="AQ225:AQ228"/>
    <mergeCell ref="AR225:AR228"/>
    <mergeCell ref="AK235:AK238"/>
    <mergeCell ref="AO235:AO238"/>
    <mergeCell ref="AU221:AU224"/>
    <mergeCell ref="AT235:AT238"/>
    <mergeCell ref="AU235:AU238"/>
    <mergeCell ref="AM235:AM238"/>
    <mergeCell ref="AN235:AN238"/>
    <mergeCell ref="AM221:AM224"/>
    <mergeCell ref="AN221:AN224"/>
    <mergeCell ref="AJ221:AJ224"/>
    <mergeCell ref="AP221:AP224"/>
    <mergeCell ref="I225:I228"/>
    <mergeCell ref="J225:J228"/>
    <mergeCell ref="AT319:AT322"/>
    <mergeCell ref="AU319:AU322"/>
    <mergeCell ref="AF345:AG345"/>
    <mergeCell ref="AT341:AT344"/>
    <mergeCell ref="AO337:AO340"/>
    <mergeCell ref="AR313:AR316"/>
    <mergeCell ref="AT337:AT340"/>
    <mergeCell ref="AU337:AU340"/>
    <mergeCell ref="AR235:AR238"/>
    <mergeCell ref="AR229:AR232"/>
    <mergeCell ref="AS229:AS232"/>
    <mergeCell ref="T275:U275"/>
    <mergeCell ref="C277:C280"/>
    <mergeCell ref="I277:I280"/>
    <mergeCell ref="J277:J280"/>
    <mergeCell ref="K277:K280"/>
    <mergeCell ref="AJ277:AJ280"/>
    <mergeCell ref="E276:G276"/>
    <mergeCell ref="AP277:AP280"/>
    <mergeCell ref="T233:U233"/>
    <mergeCell ref="C235:C238"/>
    <mergeCell ref="I235:I238"/>
    <mergeCell ref="J235:J238"/>
    <mergeCell ref="H277:H278"/>
    <mergeCell ref="H279:H280"/>
    <mergeCell ref="AB247:AC247"/>
    <mergeCell ref="AS235:AS238"/>
    <mergeCell ref="H229:H230"/>
    <mergeCell ref="AO277:AO280"/>
    <mergeCell ref="AD233:AE233"/>
    <mergeCell ref="H237:H238"/>
    <mergeCell ref="AO239:AO242"/>
    <mergeCell ref="AJ295:AJ298"/>
    <mergeCell ref="AK295:AK298"/>
    <mergeCell ref="C347:C350"/>
    <mergeCell ref="I347:I350"/>
    <mergeCell ref="J347:J350"/>
    <mergeCell ref="K347:K350"/>
    <mergeCell ref="AP347:AP350"/>
    <mergeCell ref="AT305:AT308"/>
    <mergeCell ref="AU305:AU308"/>
    <mergeCell ref="AJ361:AJ364"/>
    <mergeCell ref="AU347:AU350"/>
    <mergeCell ref="AQ351:AQ354"/>
    <mergeCell ref="AR351:AR354"/>
    <mergeCell ref="AD317:AE317"/>
    <mergeCell ref="AD359:AE359"/>
    <mergeCell ref="AS397:AS400"/>
    <mergeCell ref="AU341:AU344"/>
    <mergeCell ref="AJ389:AJ392"/>
    <mergeCell ref="AK389:AK392"/>
    <mergeCell ref="AO389:AO392"/>
    <mergeCell ref="AP389:AP392"/>
    <mergeCell ref="AQ389:AQ392"/>
    <mergeCell ref="AR389:AR392"/>
    <mergeCell ref="AS389:AS392"/>
    <mergeCell ref="AS351:AS354"/>
    <mergeCell ref="AQ397:AQ400"/>
    <mergeCell ref="AR397:AR400"/>
    <mergeCell ref="AT397:AT400"/>
    <mergeCell ref="AQ347:AQ350"/>
    <mergeCell ref="AU397:AU400"/>
    <mergeCell ref="AR319:AR322"/>
    <mergeCell ref="AS319:AS322"/>
    <mergeCell ref="C369:C372"/>
    <mergeCell ref="C351:C354"/>
    <mergeCell ref="I351:I354"/>
    <mergeCell ref="J351:J354"/>
    <mergeCell ref="K351:K354"/>
    <mergeCell ref="P303:Q303"/>
    <mergeCell ref="P359:Q359"/>
    <mergeCell ref="H305:H306"/>
    <mergeCell ref="H307:H308"/>
    <mergeCell ref="H309:H310"/>
    <mergeCell ref="H357:H358"/>
    <mergeCell ref="H361:H362"/>
    <mergeCell ref="H363:H364"/>
    <mergeCell ref="H347:H348"/>
    <mergeCell ref="H349:H350"/>
    <mergeCell ref="H351:H352"/>
    <mergeCell ref="H353:H354"/>
    <mergeCell ref="H355:H356"/>
    <mergeCell ref="I327:I330"/>
    <mergeCell ref="J327:J330"/>
    <mergeCell ref="C319:C322"/>
    <mergeCell ref="C341:C344"/>
    <mergeCell ref="I341:I344"/>
    <mergeCell ref="J341:J344"/>
    <mergeCell ref="I305:I308"/>
    <mergeCell ref="J305:J308"/>
    <mergeCell ref="K305:K308"/>
    <mergeCell ref="V401:W401"/>
    <mergeCell ref="X401:Y401"/>
    <mergeCell ref="Z401:AA401"/>
    <mergeCell ref="AF401:AG401"/>
    <mergeCell ref="V415:W415"/>
    <mergeCell ref="X415:Y415"/>
    <mergeCell ref="K397:K400"/>
    <mergeCell ref="AJ397:AJ400"/>
    <mergeCell ref="AK397:AK400"/>
    <mergeCell ref="AO397:AO400"/>
    <mergeCell ref="AP397:AP400"/>
    <mergeCell ref="AO417:AO420"/>
    <mergeCell ref="Z415:AA415"/>
    <mergeCell ref="AF415:AG415"/>
    <mergeCell ref="AP403:AP406"/>
    <mergeCell ref="R415:S415"/>
    <mergeCell ref="L443:M443"/>
    <mergeCell ref="N443:O443"/>
    <mergeCell ref="P443:Q443"/>
    <mergeCell ref="R443:S443"/>
    <mergeCell ref="T443:U443"/>
    <mergeCell ref="L401:M401"/>
    <mergeCell ref="AJ425:AJ428"/>
    <mergeCell ref="AK425:AK428"/>
    <mergeCell ref="AO425:AO428"/>
    <mergeCell ref="N429:O429"/>
    <mergeCell ref="P429:Q429"/>
    <mergeCell ref="R429:S429"/>
    <mergeCell ref="T429:U429"/>
    <mergeCell ref="AO431:AO434"/>
    <mergeCell ref="AP431:AP434"/>
    <mergeCell ref="AO435:AO438"/>
    <mergeCell ref="AU449:AU452"/>
    <mergeCell ref="AO449:AO452"/>
    <mergeCell ref="AR411:AR414"/>
    <mergeCell ref="AJ439:AJ442"/>
    <mergeCell ref="AK439:AK442"/>
    <mergeCell ref="AO439:AO442"/>
    <mergeCell ref="AP439:AP442"/>
    <mergeCell ref="AJ417:AJ420"/>
    <mergeCell ref="AR449:AR452"/>
    <mergeCell ref="AP411:AP414"/>
    <mergeCell ref="AS445:AS448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U407:AU410"/>
    <mergeCell ref="AT425:AT428"/>
    <mergeCell ref="AU425:AU428"/>
    <mergeCell ref="AP445:AP448"/>
    <mergeCell ref="AQ445:AQ448"/>
    <mergeCell ref="AR431:AR434"/>
    <mergeCell ref="AS431:AS434"/>
    <mergeCell ref="AQ431:AQ434"/>
    <mergeCell ref="AR425:AR428"/>
    <mergeCell ref="AS425:AS428"/>
    <mergeCell ref="AP435:AP438"/>
    <mergeCell ref="AR439:AR442"/>
    <mergeCell ref="AS439:AS442"/>
    <mergeCell ref="AS403:AS406"/>
    <mergeCell ref="AT403:AT406"/>
    <mergeCell ref="AU403:AU406"/>
    <mergeCell ref="L387:M387"/>
    <mergeCell ref="AQ453:AQ456"/>
    <mergeCell ref="AR453:AR456"/>
    <mergeCell ref="AS453:AS456"/>
    <mergeCell ref="AT453:AT456"/>
    <mergeCell ref="H489:H490"/>
    <mergeCell ref="H491:H492"/>
    <mergeCell ref="H459:H460"/>
    <mergeCell ref="H461:H462"/>
    <mergeCell ref="H463:H464"/>
    <mergeCell ref="H465:H466"/>
    <mergeCell ref="AK453:AK456"/>
    <mergeCell ref="AO453:AO456"/>
    <mergeCell ref="AP453:AP456"/>
    <mergeCell ref="V457:W457"/>
    <mergeCell ref="X443:Y443"/>
    <mergeCell ref="Z443:AA443"/>
    <mergeCell ref="AF443:AG443"/>
    <mergeCell ref="K449:K452"/>
    <mergeCell ref="AJ449:AJ452"/>
    <mergeCell ref="AK449:AK452"/>
    <mergeCell ref="K453:K456"/>
    <mergeCell ref="AJ453:AJ456"/>
    <mergeCell ref="V471:W471"/>
    <mergeCell ref="V443:W443"/>
    <mergeCell ref="AR477:AR480"/>
    <mergeCell ref="AS477:AS480"/>
    <mergeCell ref="AT477:AT480"/>
    <mergeCell ref="K481:K484"/>
    <mergeCell ref="AT529:AT532"/>
    <mergeCell ref="AU537:AU540"/>
    <mergeCell ref="AS547:AS550"/>
    <mergeCell ref="AT547:AT550"/>
    <mergeCell ref="AR547:AR550"/>
    <mergeCell ref="AU529:AU532"/>
    <mergeCell ref="AU533:AU536"/>
    <mergeCell ref="AT515:AT518"/>
    <mergeCell ref="AU515:AU518"/>
    <mergeCell ref="L513:M513"/>
    <mergeCell ref="N513:O513"/>
    <mergeCell ref="P513:Q513"/>
    <mergeCell ref="R513:S513"/>
    <mergeCell ref="T513:U513"/>
    <mergeCell ref="AJ515:AJ518"/>
    <mergeCell ref="AK515:AK518"/>
    <mergeCell ref="L541:M541"/>
    <mergeCell ref="N541:O541"/>
    <mergeCell ref="P541:Q541"/>
    <mergeCell ref="AR515:AR518"/>
    <mergeCell ref="AS515:AS518"/>
    <mergeCell ref="AJ537:AJ540"/>
    <mergeCell ref="AK537:AK540"/>
    <mergeCell ref="AO537:AO540"/>
    <mergeCell ref="AP537:AP540"/>
    <mergeCell ref="AJ523:AJ526"/>
    <mergeCell ref="AK523:AK526"/>
    <mergeCell ref="AO523:AO526"/>
    <mergeCell ref="AT523:AT526"/>
    <mergeCell ref="AU523:AU526"/>
    <mergeCell ref="AS519:AS522"/>
    <mergeCell ref="AT519:AT522"/>
    <mergeCell ref="AO519:AO522"/>
    <mergeCell ref="AP519:AP522"/>
    <mergeCell ref="AR519:AR522"/>
    <mergeCell ref="L569:M569"/>
    <mergeCell ref="N569:O569"/>
    <mergeCell ref="P569:Q569"/>
    <mergeCell ref="R569:S569"/>
    <mergeCell ref="T569:U569"/>
    <mergeCell ref="AF583:AG583"/>
    <mergeCell ref="L583:M583"/>
    <mergeCell ref="N583:O583"/>
    <mergeCell ref="P583:Q583"/>
    <mergeCell ref="R583:S583"/>
    <mergeCell ref="AK593:AK596"/>
    <mergeCell ref="AO593:AO596"/>
    <mergeCell ref="AQ579:AQ582"/>
    <mergeCell ref="AJ593:AJ596"/>
    <mergeCell ref="AP593:AP596"/>
    <mergeCell ref="AQ593:AQ596"/>
    <mergeCell ref="AJ589:AJ592"/>
    <mergeCell ref="AK589:AK592"/>
    <mergeCell ref="AO589:AO592"/>
    <mergeCell ref="AP589:AP592"/>
    <mergeCell ref="AQ589:AQ592"/>
    <mergeCell ref="AQ585:AQ588"/>
    <mergeCell ref="AR557:AR560"/>
    <mergeCell ref="AR593:AR596"/>
    <mergeCell ref="AP523:AP526"/>
    <mergeCell ref="AO529:AO532"/>
    <mergeCell ref="AP529:AP532"/>
    <mergeCell ref="AQ529:AQ532"/>
    <mergeCell ref="AR529:AR532"/>
    <mergeCell ref="AP613:AP616"/>
    <mergeCell ref="AQ613:AQ616"/>
    <mergeCell ref="H585:H586"/>
    <mergeCell ref="C585:C588"/>
    <mergeCell ref="J579:J582"/>
    <mergeCell ref="K579:K582"/>
    <mergeCell ref="AJ579:AJ582"/>
    <mergeCell ref="AK579:AK582"/>
    <mergeCell ref="AO579:AO582"/>
    <mergeCell ref="AP579:AP582"/>
    <mergeCell ref="T611:U611"/>
    <mergeCell ref="C613:C616"/>
    <mergeCell ref="I613:I616"/>
    <mergeCell ref="J613:J616"/>
    <mergeCell ref="K613:K616"/>
    <mergeCell ref="H605:H606"/>
    <mergeCell ref="H607:H608"/>
    <mergeCell ref="H613:H614"/>
    <mergeCell ref="H615:H616"/>
    <mergeCell ref="C589:C592"/>
    <mergeCell ref="I589:I592"/>
    <mergeCell ref="C599:C602"/>
    <mergeCell ref="V611:W611"/>
    <mergeCell ref="X611:Y611"/>
    <mergeCell ref="Z611:AA611"/>
    <mergeCell ref="AF611:AG611"/>
    <mergeCell ref="AP607:AP610"/>
    <mergeCell ref="AQ607:AQ610"/>
    <mergeCell ref="T597:U597"/>
    <mergeCell ref="AO585:AO588"/>
    <mergeCell ref="AP585:AP588"/>
    <mergeCell ref="I599:I602"/>
    <mergeCell ref="C627:C630"/>
    <mergeCell ref="I627:I630"/>
    <mergeCell ref="J627:J630"/>
    <mergeCell ref="AP631:AP634"/>
    <mergeCell ref="AQ631:AQ634"/>
    <mergeCell ref="C561:C564"/>
    <mergeCell ref="I561:I564"/>
    <mergeCell ref="J561:J564"/>
    <mergeCell ref="K561:K564"/>
    <mergeCell ref="L611:M611"/>
    <mergeCell ref="N611:O611"/>
    <mergeCell ref="P611:Q611"/>
    <mergeCell ref="R611:S611"/>
    <mergeCell ref="AF639:AG639"/>
    <mergeCell ref="J631:J634"/>
    <mergeCell ref="K631:K634"/>
    <mergeCell ref="AJ631:AJ634"/>
    <mergeCell ref="AK631:AK634"/>
    <mergeCell ref="AO631:AO634"/>
    <mergeCell ref="AO635:AO638"/>
    <mergeCell ref="P625:Q625"/>
    <mergeCell ref="R625:S625"/>
    <mergeCell ref="T625:U625"/>
    <mergeCell ref="X625:Y625"/>
    <mergeCell ref="Z625:AA625"/>
    <mergeCell ref="AF625:AG625"/>
    <mergeCell ref="K621:K624"/>
    <mergeCell ref="AJ621:AJ624"/>
    <mergeCell ref="AK621:AK624"/>
    <mergeCell ref="AO621:AO624"/>
    <mergeCell ref="AJ565:AJ568"/>
    <mergeCell ref="AK565:AK568"/>
    <mergeCell ref="K649:K652"/>
    <mergeCell ref="C649:C652"/>
    <mergeCell ref="I649:I652"/>
    <mergeCell ref="J649:J652"/>
    <mergeCell ref="C655:C658"/>
    <mergeCell ref="I655:I658"/>
    <mergeCell ref="J655:J658"/>
    <mergeCell ref="K655:K658"/>
    <mergeCell ref="AJ655:AJ658"/>
    <mergeCell ref="AK655:AK658"/>
    <mergeCell ref="C691:C694"/>
    <mergeCell ref="I691:I694"/>
    <mergeCell ref="J691:J694"/>
    <mergeCell ref="C701:C704"/>
    <mergeCell ref="I701:I704"/>
    <mergeCell ref="J701:J704"/>
    <mergeCell ref="H703:H704"/>
    <mergeCell ref="C697:C700"/>
    <mergeCell ref="I697:I700"/>
    <mergeCell ref="J697:J700"/>
    <mergeCell ref="K697:K700"/>
    <mergeCell ref="C659:C662"/>
    <mergeCell ref="I659:I662"/>
    <mergeCell ref="K659:K662"/>
    <mergeCell ref="H663:H664"/>
    <mergeCell ref="C663:C666"/>
    <mergeCell ref="I663:I666"/>
    <mergeCell ref="J663:J666"/>
    <mergeCell ref="L681:M681"/>
    <mergeCell ref="N681:O681"/>
    <mergeCell ref="P681:Q681"/>
    <mergeCell ref="R681:S681"/>
    <mergeCell ref="C645:C648"/>
    <mergeCell ref="I645:I648"/>
    <mergeCell ref="J645:J648"/>
    <mergeCell ref="K645:K648"/>
    <mergeCell ref="AJ645:AJ648"/>
    <mergeCell ref="AK645:AK648"/>
    <mergeCell ref="V625:W625"/>
    <mergeCell ref="H641:H642"/>
    <mergeCell ref="AR669:AR672"/>
    <mergeCell ref="L625:M625"/>
    <mergeCell ref="N625:O625"/>
    <mergeCell ref="AR631:AR634"/>
    <mergeCell ref="AO645:AO648"/>
    <mergeCell ref="L639:M639"/>
    <mergeCell ref="N639:O639"/>
    <mergeCell ref="P639:Q639"/>
    <mergeCell ref="C683:C686"/>
    <mergeCell ref="I683:I686"/>
    <mergeCell ref="J683:J686"/>
    <mergeCell ref="K683:K686"/>
    <mergeCell ref="AP683:AP686"/>
    <mergeCell ref="AQ683:AQ686"/>
    <mergeCell ref="AJ683:AJ686"/>
    <mergeCell ref="AK683:AK686"/>
    <mergeCell ref="AO683:AO686"/>
    <mergeCell ref="H683:H684"/>
    <mergeCell ref="H677:H678"/>
    <mergeCell ref="H679:H680"/>
    <mergeCell ref="H627:H628"/>
    <mergeCell ref="H629:H630"/>
    <mergeCell ref="H631:H632"/>
    <mergeCell ref="H657:H658"/>
    <mergeCell ref="AP687:AP690"/>
    <mergeCell ref="AQ687:AQ690"/>
    <mergeCell ref="AO697:AO700"/>
    <mergeCell ref="AP697:AP700"/>
    <mergeCell ref="AR757:AR760"/>
    <mergeCell ref="AS757:AS760"/>
    <mergeCell ref="AB737:AC737"/>
    <mergeCell ref="AU757:AU760"/>
    <mergeCell ref="V681:W681"/>
    <mergeCell ref="X681:Y681"/>
    <mergeCell ref="Z681:AA681"/>
    <mergeCell ref="AF681:AG681"/>
    <mergeCell ref="AB681:AC681"/>
    <mergeCell ref="AT739:AT742"/>
    <mergeCell ref="AU739:AU742"/>
    <mergeCell ref="AR733:AR736"/>
    <mergeCell ref="AS733:AS736"/>
    <mergeCell ref="V737:W737"/>
    <mergeCell ref="X737:Y737"/>
    <mergeCell ref="Z737:AA737"/>
    <mergeCell ref="AJ691:AJ694"/>
    <mergeCell ref="AK691:AK694"/>
    <mergeCell ref="AR687:AR690"/>
    <mergeCell ref="AS687:AS690"/>
    <mergeCell ref="AT687:AT690"/>
    <mergeCell ref="AU687:AU690"/>
    <mergeCell ref="AR719:AR722"/>
    <mergeCell ref="AO691:AO694"/>
    <mergeCell ref="AT729:AT732"/>
    <mergeCell ref="AU729:AU732"/>
    <mergeCell ref="AT725:AT728"/>
    <mergeCell ref="AR747:AR750"/>
    <mergeCell ref="AT761:AT764"/>
    <mergeCell ref="AU761:AU764"/>
    <mergeCell ref="AQ725:AQ728"/>
    <mergeCell ref="AR725:AR728"/>
    <mergeCell ref="Z723:AA723"/>
    <mergeCell ref="AF723:AG723"/>
    <mergeCell ref="AR729:AR732"/>
    <mergeCell ref="AB723:AC723"/>
    <mergeCell ref="H813:H814"/>
    <mergeCell ref="AD821:AE821"/>
    <mergeCell ref="AQ729:AQ732"/>
    <mergeCell ref="C725:C728"/>
    <mergeCell ref="I725:I728"/>
    <mergeCell ref="J725:J728"/>
    <mergeCell ref="K725:K728"/>
    <mergeCell ref="AJ725:AJ728"/>
    <mergeCell ref="AK725:AK728"/>
    <mergeCell ref="AO725:AO728"/>
    <mergeCell ref="K813:K816"/>
    <mergeCell ref="L821:M821"/>
    <mergeCell ref="N821:O821"/>
    <mergeCell ref="P821:Q821"/>
    <mergeCell ref="R821:S821"/>
    <mergeCell ref="T821:U821"/>
    <mergeCell ref="X821:Y821"/>
    <mergeCell ref="AS729:AS732"/>
    <mergeCell ref="AS725:AS728"/>
    <mergeCell ref="C775:C778"/>
    <mergeCell ref="I775:I778"/>
    <mergeCell ref="J775:J778"/>
    <mergeCell ref="K775:K778"/>
    <mergeCell ref="AU753:AU756"/>
    <mergeCell ref="AD779:AE779"/>
    <mergeCell ref="AD793:AE793"/>
    <mergeCell ref="L779:M779"/>
    <mergeCell ref="N779:O779"/>
    <mergeCell ref="P779:Q779"/>
    <mergeCell ref="R779:S779"/>
    <mergeCell ref="V779:W779"/>
    <mergeCell ref="X779:Y779"/>
    <mergeCell ref="Z779:AA779"/>
    <mergeCell ref="AF779:AG779"/>
    <mergeCell ref="H815:H816"/>
    <mergeCell ref="AD807:AE807"/>
    <mergeCell ref="I785:I788"/>
    <mergeCell ref="J785:J788"/>
    <mergeCell ref="K785:K788"/>
    <mergeCell ref="H785:H786"/>
    <mergeCell ref="AS761:AS764"/>
    <mergeCell ref="AJ775:AJ778"/>
    <mergeCell ref="AK775:AK778"/>
    <mergeCell ref="AO775:AO778"/>
    <mergeCell ref="AP775:AP778"/>
    <mergeCell ref="AJ761:AJ764"/>
    <mergeCell ref="AK761:AK764"/>
    <mergeCell ref="AO761:AO764"/>
    <mergeCell ref="J767:J770"/>
    <mergeCell ref="K767:K770"/>
    <mergeCell ref="H773:H774"/>
    <mergeCell ref="AP795:AP798"/>
    <mergeCell ref="AQ795:AQ798"/>
    <mergeCell ref="AR795:AR798"/>
    <mergeCell ref="AR767:AR770"/>
    <mergeCell ref="AR785:AR788"/>
    <mergeCell ref="C781:C784"/>
    <mergeCell ref="I781:I784"/>
    <mergeCell ref="J781:J784"/>
    <mergeCell ref="K781:K784"/>
    <mergeCell ref="L793:M793"/>
    <mergeCell ref="N793:O793"/>
    <mergeCell ref="P793:Q793"/>
    <mergeCell ref="R793:S793"/>
    <mergeCell ref="T793:U793"/>
    <mergeCell ref="C795:C798"/>
    <mergeCell ref="I795:I798"/>
    <mergeCell ref="H795:H796"/>
    <mergeCell ref="H797:H798"/>
    <mergeCell ref="J789:J792"/>
    <mergeCell ref="K789:K792"/>
    <mergeCell ref="AJ789:AJ792"/>
    <mergeCell ref="H789:H790"/>
    <mergeCell ref="H791:H792"/>
    <mergeCell ref="AJ785:AJ788"/>
    <mergeCell ref="C789:C792"/>
    <mergeCell ref="I789:I792"/>
    <mergeCell ref="AJ795:AJ798"/>
    <mergeCell ref="V793:W793"/>
    <mergeCell ref="X793:Y793"/>
    <mergeCell ref="Z793:AA793"/>
    <mergeCell ref="AF793:AG793"/>
    <mergeCell ref="C785:C788"/>
    <mergeCell ref="H787:H788"/>
    <mergeCell ref="AJ781:AJ784"/>
    <mergeCell ref="H781:H782"/>
    <mergeCell ref="H783:H784"/>
    <mergeCell ref="H895:H896"/>
    <mergeCell ref="AJ845:AJ848"/>
    <mergeCell ref="AK845:AK848"/>
    <mergeCell ref="AO845:AO848"/>
    <mergeCell ref="AP845:AP848"/>
    <mergeCell ref="J855:J858"/>
    <mergeCell ref="K855:K858"/>
    <mergeCell ref="AJ855:AJ858"/>
    <mergeCell ref="AK855:AK858"/>
    <mergeCell ref="AT837:AT840"/>
    <mergeCell ref="N891:O891"/>
    <mergeCell ref="P891:Q891"/>
    <mergeCell ref="R891:S891"/>
    <mergeCell ref="T891:U891"/>
    <mergeCell ref="C893:C896"/>
    <mergeCell ref="I893:I896"/>
    <mergeCell ref="J893:J896"/>
    <mergeCell ref="K893:K896"/>
    <mergeCell ref="AJ893:AJ896"/>
    <mergeCell ref="AR841:AR844"/>
    <mergeCell ref="AS841:AS844"/>
    <mergeCell ref="AT841:AT844"/>
    <mergeCell ref="AK837:AK840"/>
    <mergeCell ref="AO837:AO840"/>
    <mergeCell ref="AP837:AP840"/>
    <mergeCell ref="AQ837:AQ840"/>
    <mergeCell ref="AR837:AR840"/>
    <mergeCell ref="AS837:AS840"/>
    <mergeCell ref="H843:H844"/>
    <mergeCell ref="H845:H846"/>
    <mergeCell ref="H847:H848"/>
    <mergeCell ref="V849:W849"/>
    <mergeCell ref="AO893:AO896"/>
    <mergeCell ref="AP893:AP896"/>
    <mergeCell ref="AQ893:AQ896"/>
    <mergeCell ref="L891:M891"/>
    <mergeCell ref="H281:H282"/>
    <mergeCell ref="J795:J798"/>
    <mergeCell ref="K795:K798"/>
    <mergeCell ref="J851:J854"/>
    <mergeCell ref="K851:K854"/>
    <mergeCell ref="H851:H852"/>
    <mergeCell ref="H853:H854"/>
    <mergeCell ref="E850:G850"/>
    <mergeCell ref="AJ851:AJ854"/>
    <mergeCell ref="C901:C904"/>
    <mergeCell ref="I901:I904"/>
    <mergeCell ref="J901:J904"/>
    <mergeCell ref="K901:K904"/>
    <mergeCell ref="H901:H902"/>
    <mergeCell ref="H903:H904"/>
    <mergeCell ref="AQ897:AQ900"/>
    <mergeCell ref="H479:H480"/>
    <mergeCell ref="H473:H474"/>
    <mergeCell ref="H475:H476"/>
    <mergeCell ref="H391:H392"/>
    <mergeCell ref="H633:H634"/>
    <mergeCell ref="H635:H636"/>
    <mergeCell ref="H637:H638"/>
    <mergeCell ref="H715:H716"/>
    <mergeCell ref="H575:H576"/>
    <mergeCell ref="H577:H578"/>
    <mergeCell ref="H685:H686"/>
    <mergeCell ref="H893:H894"/>
    <mergeCell ref="AS897:AS900"/>
    <mergeCell ref="AT897:AT900"/>
    <mergeCell ref="AU897:AU900"/>
    <mergeCell ref="H897:H898"/>
    <mergeCell ref="H899:H900"/>
    <mergeCell ref="J897:J900"/>
    <mergeCell ref="K897:K900"/>
    <mergeCell ref="AJ897:AJ900"/>
    <mergeCell ref="AK897:AK900"/>
    <mergeCell ref="AO897:AO900"/>
    <mergeCell ref="AP897:AP900"/>
    <mergeCell ref="H45:H46"/>
    <mergeCell ref="H47:H48"/>
    <mergeCell ref="H95:H96"/>
    <mergeCell ref="H97:H98"/>
    <mergeCell ref="C897:C900"/>
    <mergeCell ref="I897:I900"/>
    <mergeCell ref="C851:C854"/>
    <mergeCell ref="I851:I854"/>
    <mergeCell ref="E794:G794"/>
    <mergeCell ref="H841:H842"/>
    <mergeCell ref="H487:H488"/>
    <mergeCell ref="H509:H510"/>
    <mergeCell ref="H511:H512"/>
    <mergeCell ref="H523:H524"/>
    <mergeCell ref="H525:H526"/>
    <mergeCell ref="H377:H378"/>
    <mergeCell ref="H375:H376"/>
    <mergeCell ref="H379:H380"/>
    <mergeCell ref="H381:H382"/>
    <mergeCell ref="H477:H478"/>
    <mergeCell ref="H105:H106"/>
    <mergeCell ref="H29:H30"/>
    <mergeCell ref="H259:H260"/>
    <mergeCell ref="H193:H194"/>
    <mergeCell ref="H195:H196"/>
    <mergeCell ref="H197:H198"/>
    <mergeCell ref="H199:H200"/>
    <mergeCell ref="H201:H202"/>
    <mergeCell ref="H203:H204"/>
    <mergeCell ref="H207:H208"/>
    <mergeCell ref="H209:H210"/>
    <mergeCell ref="H211:H212"/>
    <mergeCell ref="H99:H100"/>
    <mergeCell ref="H101:H102"/>
    <mergeCell ref="H103:H104"/>
    <mergeCell ref="H255:H256"/>
    <mergeCell ref="H257:H258"/>
    <mergeCell ref="H131:H132"/>
    <mergeCell ref="H231:H232"/>
    <mergeCell ref="H175:H176"/>
    <mergeCell ref="H145:H146"/>
    <mergeCell ref="H147:H148"/>
    <mergeCell ref="H167:H168"/>
    <mergeCell ref="H119:H120"/>
    <mergeCell ref="H573:H574"/>
    <mergeCell ref="H407:H408"/>
    <mergeCell ref="H409:H410"/>
    <mergeCell ref="H481:H482"/>
    <mergeCell ref="H483:H484"/>
    <mergeCell ref="H557:H558"/>
    <mergeCell ref="H535:H536"/>
    <mergeCell ref="H403:H404"/>
    <mergeCell ref="H405:H406"/>
    <mergeCell ref="H547:H548"/>
    <mergeCell ref="H549:H550"/>
    <mergeCell ref="H599:H600"/>
    <mergeCell ref="H601:H602"/>
    <mergeCell ref="H603:H604"/>
    <mergeCell ref="H587:H588"/>
    <mergeCell ref="H589:H590"/>
    <mergeCell ref="H591:H592"/>
    <mergeCell ref="H579:H580"/>
    <mergeCell ref="H581:H582"/>
    <mergeCell ref="H565:H566"/>
    <mergeCell ref="H431:H432"/>
    <mergeCell ref="H433:H434"/>
    <mergeCell ref="H435:H436"/>
    <mergeCell ref="H469:H470"/>
    <mergeCell ref="H609:H610"/>
    <mergeCell ref="H649:H650"/>
    <mergeCell ref="H651:H652"/>
    <mergeCell ref="H655:H656"/>
    <mergeCell ref="H519:H520"/>
    <mergeCell ref="H521:H522"/>
    <mergeCell ref="H687:H688"/>
    <mergeCell ref="BB15:BB18"/>
    <mergeCell ref="BC15:BC18"/>
    <mergeCell ref="AV19:AV22"/>
    <mergeCell ref="AW19:AW22"/>
    <mergeCell ref="AX19:AX22"/>
    <mergeCell ref="AY19:AY22"/>
    <mergeCell ref="AZ19:AZ22"/>
    <mergeCell ref="BA19:BA22"/>
    <mergeCell ref="BB19:BB22"/>
    <mergeCell ref="BC19:BC22"/>
    <mergeCell ref="H567:H568"/>
    <mergeCell ref="H493:H494"/>
    <mergeCell ref="AS25:AS28"/>
    <mergeCell ref="AM25:AM28"/>
    <mergeCell ref="AN25:AN28"/>
    <mergeCell ref="V37:W37"/>
    <mergeCell ref="X37:Y37"/>
    <mergeCell ref="Z37:AA37"/>
    <mergeCell ref="AF37:AG37"/>
    <mergeCell ref="AJ33:AJ36"/>
    <mergeCell ref="BC29:BC32"/>
    <mergeCell ref="AU25:AU28"/>
    <mergeCell ref="H559:H560"/>
    <mergeCell ref="H561:H562"/>
    <mergeCell ref="H563:H564"/>
    <mergeCell ref="AZ11:AZ14"/>
    <mergeCell ref="BA11:BA14"/>
    <mergeCell ref="BB11:BB14"/>
    <mergeCell ref="BC11:BC14"/>
    <mergeCell ref="AV15:AV18"/>
    <mergeCell ref="AW15:AW18"/>
    <mergeCell ref="AX15:AX18"/>
    <mergeCell ref="AY15:AY18"/>
    <mergeCell ref="AZ15:AZ18"/>
    <mergeCell ref="BA15:BA18"/>
    <mergeCell ref="H295:H296"/>
    <mergeCell ref="H297:H298"/>
    <mergeCell ref="AV11:AV14"/>
    <mergeCell ref="AW11:AW14"/>
    <mergeCell ref="AX11:AX14"/>
    <mergeCell ref="AY11:AY14"/>
    <mergeCell ref="X23:Y23"/>
    <mergeCell ref="Z23:AA23"/>
    <mergeCell ref="H109:H110"/>
    <mergeCell ref="H111:H112"/>
    <mergeCell ref="H113:H114"/>
    <mergeCell ref="H115:H116"/>
    <mergeCell ref="H117:H118"/>
    <mergeCell ref="H123:H124"/>
    <mergeCell ref="H125:H126"/>
    <mergeCell ref="H143:H144"/>
    <mergeCell ref="AR29:AR32"/>
    <mergeCell ref="AS29:AS32"/>
    <mergeCell ref="AT29:AT32"/>
    <mergeCell ref="AP25:AP28"/>
    <mergeCell ref="AQ25:AQ28"/>
    <mergeCell ref="AR25:AR28"/>
    <mergeCell ref="BA25:BA28"/>
    <mergeCell ref="BB25:BB28"/>
    <mergeCell ref="BC25:BC28"/>
    <mergeCell ref="AV29:AV32"/>
    <mergeCell ref="AW29:AW32"/>
    <mergeCell ref="AX29:AX32"/>
    <mergeCell ref="AY29:AY32"/>
    <mergeCell ref="AZ29:AZ32"/>
    <mergeCell ref="BA29:BA32"/>
    <mergeCell ref="BB29:BB32"/>
    <mergeCell ref="AU29:AU32"/>
    <mergeCell ref="AK33:AK36"/>
    <mergeCell ref="AV25:AV28"/>
    <mergeCell ref="AW25:AW28"/>
    <mergeCell ref="AX25:AX28"/>
    <mergeCell ref="AY25:AY28"/>
    <mergeCell ref="AZ25:AZ28"/>
    <mergeCell ref="AT25:AT28"/>
    <mergeCell ref="AK29:AK32"/>
    <mergeCell ref="AO29:AO32"/>
    <mergeCell ref="AP29:AP32"/>
    <mergeCell ref="AQ29:AQ32"/>
    <mergeCell ref="AS33:AS36"/>
    <mergeCell ref="AT33:AT36"/>
    <mergeCell ref="AU33:AU36"/>
    <mergeCell ref="BB39:BB42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V39:AV42"/>
    <mergeCell ref="AW39:AW42"/>
    <mergeCell ref="AX39:AX42"/>
    <mergeCell ref="AY39:AY42"/>
    <mergeCell ref="AZ39:AZ42"/>
    <mergeCell ref="BA39:BA42"/>
    <mergeCell ref="BA33:BA36"/>
    <mergeCell ref="BB33:BB36"/>
    <mergeCell ref="BC33:BC36"/>
    <mergeCell ref="AX33:AX36"/>
    <mergeCell ref="AY33:AY36"/>
    <mergeCell ref="AZ33:AZ36"/>
    <mergeCell ref="AV33:AV36"/>
    <mergeCell ref="AW33:AW36"/>
    <mergeCell ref="BB61:BB64"/>
    <mergeCell ref="BC61:BC64"/>
    <mergeCell ref="AV47:AV50"/>
    <mergeCell ref="AW47:AW50"/>
    <mergeCell ref="AX47:AX50"/>
    <mergeCell ref="AY47:AY50"/>
    <mergeCell ref="AZ47:AZ50"/>
    <mergeCell ref="BA47:BA50"/>
    <mergeCell ref="BB47:BB50"/>
    <mergeCell ref="BC47:BC50"/>
    <mergeCell ref="AV61:AV64"/>
    <mergeCell ref="AW61:AW64"/>
    <mergeCell ref="AX61:AX64"/>
    <mergeCell ref="AY61:AY64"/>
    <mergeCell ref="AZ61:AZ64"/>
    <mergeCell ref="BA61:BA64"/>
    <mergeCell ref="BB53:BB56"/>
    <mergeCell ref="BC53:BC56"/>
    <mergeCell ref="AV57:AV60"/>
    <mergeCell ref="AW57:AW60"/>
    <mergeCell ref="AX57:AX60"/>
    <mergeCell ref="AY57:AY60"/>
    <mergeCell ref="AZ57:AZ60"/>
    <mergeCell ref="BA57:BA60"/>
    <mergeCell ref="BB57:BB60"/>
    <mergeCell ref="BC57:BC60"/>
    <mergeCell ref="AV53:AV56"/>
    <mergeCell ref="AW53:AW56"/>
    <mergeCell ref="AX53:AX56"/>
    <mergeCell ref="AY53:AY56"/>
    <mergeCell ref="AZ53:AZ56"/>
    <mergeCell ref="BA53:BA56"/>
    <mergeCell ref="AR71:AR74"/>
    <mergeCell ref="AS71:AS74"/>
    <mergeCell ref="AT71:AT74"/>
    <mergeCell ref="AU71:AU74"/>
    <mergeCell ref="AR67:AR70"/>
    <mergeCell ref="AS67:AS70"/>
    <mergeCell ref="AT67:AT70"/>
    <mergeCell ref="AU67:AU70"/>
    <mergeCell ref="BB67:BB70"/>
    <mergeCell ref="BC67:BC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AZ81:AZ84"/>
    <mergeCell ref="BA81:BA84"/>
    <mergeCell ref="BB81:BB84"/>
    <mergeCell ref="BC81:BC84"/>
    <mergeCell ref="AJ75:AJ78"/>
    <mergeCell ref="AR75:AR78"/>
    <mergeCell ref="AS75:AS78"/>
    <mergeCell ref="AT75:AT78"/>
    <mergeCell ref="AU75:AU78"/>
    <mergeCell ref="AU81:AU84"/>
    <mergeCell ref="AZ75:AZ78"/>
    <mergeCell ref="BA75:BA78"/>
    <mergeCell ref="BB75:BB78"/>
    <mergeCell ref="BC75:BC78"/>
    <mergeCell ref="V79:W79"/>
    <mergeCell ref="X79:Y79"/>
    <mergeCell ref="Z79:AA79"/>
    <mergeCell ref="AF79:AG79"/>
    <mergeCell ref="AV75:AV78"/>
    <mergeCell ref="AW75:AW78"/>
    <mergeCell ref="AX75:AX78"/>
    <mergeCell ref="AY75:AY78"/>
    <mergeCell ref="AV81:AV84"/>
    <mergeCell ref="AW81:AW84"/>
    <mergeCell ref="AX81:AX84"/>
    <mergeCell ref="AY81:AY84"/>
    <mergeCell ref="AM81:AM84"/>
    <mergeCell ref="AN81:AN84"/>
    <mergeCell ref="AR81:AR84"/>
    <mergeCell ref="AS81:AS84"/>
    <mergeCell ref="AT81:AT84"/>
    <mergeCell ref="BB89:BB92"/>
    <mergeCell ref="BC89:BC92"/>
    <mergeCell ref="V93:W93"/>
    <mergeCell ref="X93:Y93"/>
    <mergeCell ref="Z93:AA93"/>
    <mergeCell ref="AF93:AG93"/>
    <mergeCell ref="AV89:AV92"/>
    <mergeCell ref="AW89:AW92"/>
    <mergeCell ref="AX89:AX92"/>
    <mergeCell ref="AY89:AY92"/>
    <mergeCell ref="AZ89:AZ92"/>
    <mergeCell ref="BA89:BA92"/>
    <mergeCell ref="BB103:BB106"/>
    <mergeCell ref="BC103:BC106"/>
    <mergeCell ref="AV85:AV88"/>
    <mergeCell ref="AW85:AW88"/>
    <mergeCell ref="AX85:AX88"/>
    <mergeCell ref="AY85:AY88"/>
    <mergeCell ref="AZ85:AZ88"/>
    <mergeCell ref="BA85:BA88"/>
    <mergeCell ref="BB85:BB88"/>
    <mergeCell ref="BC85:BC88"/>
    <mergeCell ref="AV103:AV106"/>
    <mergeCell ref="AW103:AW106"/>
    <mergeCell ref="AX103:AX106"/>
    <mergeCell ref="AY103:AY106"/>
    <mergeCell ref="AZ103:AZ106"/>
    <mergeCell ref="BA103:BA106"/>
    <mergeCell ref="BB95:BB98"/>
    <mergeCell ref="BC95:BC98"/>
    <mergeCell ref="AV99:AV102"/>
    <mergeCell ref="AW99:AW102"/>
    <mergeCell ref="AX99:AX102"/>
    <mergeCell ref="AY99:AY102"/>
    <mergeCell ref="AZ99:AZ102"/>
    <mergeCell ref="BA99:BA102"/>
    <mergeCell ref="BB99:BB102"/>
    <mergeCell ref="BC99:BC102"/>
    <mergeCell ref="BB113:BB116"/>
    <mergeCell ref="BC113:BC116"/>
    <mergeCell ref="AT113:AT116"/>
    <mergeCell ref="AU113:AU116"/>
    <mergeCell ref="AV95:AV98"/>
    <mergeCell ref="AW95:AW98"/>
    <mergeCell ref="AX95:AX98"/>
    <mergeCell ref="AY95:AY98"/>
    <mergeCell ref="AZ95:AZ98"/>
    <mergeCell ref="BA95:BA98"/>
    <mergeCell ref="AZ109:AZ112"/>
    <mergeCell ref="BA109:BA112"/>
    <mergeCell ref="BB109:BB112"/>
    <mergeCell ref="BC109:BC112"/>
    <mergeCell ref="AV113:AV116"/>
    <mergeCell ref="AW113:AW116"/>
    <mergeCell ref="AX113:AX116"/>
    <mergeCell ref="AY113:AY116"/>
    <mergeCell ref="AZ113:AZ116"/>
    <mergeCell ref="BA113:BA116"/>
    <mergeCell ref="AV123:AV126"/>
    <mergeCell ref="AV127:AV130"/>
    <mergeCell ref="BA117:BA120"/>
    <mergeCell ref="BB117:BB120"/>
    <mergeCell ref="BC117:BC120"/>
    <mergeCell ref="V121:W121"/>
    <mergeCell ref="X121:Y121"/>
    <mergeCell ref="Z121:AA121"/>
    <mergeCell ref="AF121:AG121"/>
    <mergeCell ref="AO117:AO120"/>
    <mergeCell ref="AP117:AP120"/>
    <mergeCell ref="AQ117:AQ120"/>
    <mergeCell ref="AS109:AS112"/>
    <mergeCell ref="AV117:AV120"/>
    <mergeCell ref="AW117:AW120"/>
    <mergeCell ref="AX117:AX120"/>
    <mergeCell ref="AY117:AY120"/>
    <mergeCell ref="AZ117:AZ120"/>
    <mergeCell ref="AV109:AV112"/>
    <mergeCell ref="AW109:AW112"/>
    <mergeCell ref="AX109:AX112"/>
    <mergeCell ref="AY109:AY112"/>
    <mergeCell ref="AM109:AM112"/>
    <mergeCell ref="AN109:AN112"/>
    <mergeCell ref="AJ127:AJ130"/>
    <mergeCell ref="AK127:AK130"/>
    <mergeCell ref="AS127:AS130"/>
    <mergeCell ref="AT127:AT130"/>
    <mergeCell ref="AO127:AO130"/>
    <mergeCell ref="AP127:AP130"/>
    <mergeCell ref="AR117:AR120"/>
    <mergeCell ref="AS117:AS120"/>
    <mergeCell ref="AZ137:AZ140"/>
    <mergeCell ref="BA137:BA140"/>
    <mergeCell ref="BC127:BC130"/>
    <mergeCell ref="AQ127:AQ130"/>
    <mergeCell ref="AR127:AR130"/>
    <mergeCell ref="AS113:AS116"/>
    <mergeCell ref="AJ109:AJ112"/>
    <mergeCell ref="AK109:AK112"/>
    <mergeCell ref="AO109:AO112"/>
    <mergeCell ref="AP109:AP112"/>
    <mergeCell ref="AQ109:AQ112"/>
    <mergeCell ref="AR109:AR112"/>
    <mergeCell ref="AW127:AW130"/>
    <mergeCell ref="AX127:AX130"/>
    <mergeCell ref="AY127:AY130"/>
    <mergeCell ref="AZ127:AZ130"/>
    <mergeCell ref="BA127:BA130"/>
    <mergeCell ref="BB127:BB130"/>
    <mergeCell ref="BC123:BC126"/>
    <mergeCell ref="AO123:AO126"/>
    <mergeCell ref="AP123:AP126"/>
    <mergeCell ref="AQ123:AQ126"/>
    <mergeCell ref="AR123:AR126"/>
    <mergeCell ref="AS123:AS126"/>
    <mergeCell ref="AT123:AT126"/>
    <mergeCell ref="AU123:AU126"/>
    <mergeCell ref="AW123:AW126"/>
    <mergeCell ref="AX123:AX126"/>
    <mergeCell ref="AY123:AY126"/>
    <mergeCell ref="AZ123:AZ126"/>
    <mergeCell ref="BA123:BA126"/>
    <mergeCell ref="BB123:BB126"/>
    <mergeCell ref="BB173:BB176"/>
    <mergeCell ref="BC173:BC176"/>
    <mergeCell ref="BB145:BB148"/>
    <mergeCell ref="BC145:BC148"/>
    <mergeCell ref="AV131:AV134"/>
    <mergeCell ref="AW131:AW134"/>
    <mergeCell ref="AX131:AX134"/>
    <mergeCell ref="AY131:AY134"/>
    <mergeCell ref="AZ131:AZ134"/>
    <mergeCell ref="BA131:BA134"/>
    <mergeCell ref="BB131:BB134"/>
    <mergeCell ref="BC131:BC134"/>
    <mergeCell ref="AV145:AV148"/>
    <mergeCell ref="AW145:AW148"/>
    <mergeCell ref="AX145:AX148"/>
    <mergeCell ref="AY145:AY148"/>
    <mergeCell ref="AZ145:AZ148"/>
    <mergeCell ref="BA145:BA148"/>
    <mergeCell ref="BB137:BB140"/>
    <mergeCell ref="BC137:BC140"/>
    <mergeCell ref="AV141:AV144"/>
    <mergeCell ref="AW141:AW144"/>
    <mergeCell ref="AX141:AX144"/>
    <mergeCell ref="AY141:AY144"/>
    <mergeCell ref="AZ141:AZ144"/>
    <mergeCell ref="BA141:BA144"/>
    <mergeCell ref="BB141:BB144"/>
    <mergeCell ref="BC141:BC144"/>
    <mergeCell ref="AV137:AV140"/>
    <mergeCell ref="AW137:AW140"/>
    <mergeCell ref="AX137:AX140"/>
    <mergeCell ref="AY137:AY140"/>
    <mergeCell ref="AY165:AY168"/>
    <mergeCell ref="AZ165:AZ168"/>
    <mergeCell ref="BA165:BA168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AX183:AX186"/>
    <mergeCell ref="AY183:AY186"/>
    <mergeCell ref="AZ183:AZ186"/>
    <mergeCell ref="BA183:BA186"/>
    <mergeCell ref="BB183:BB186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AW165:AW168"/>
    <mergeCell ref="AX165:AX168"/>
    <mergeCell ref="BA197:BA200"/>
    <mergeCell ref="BB197:BB200"/>
    <mergeCell ref="BC197:BC200"/>
    <mergeCell ref="AV179:AV182"/>
    <mergeCell ref="AW179:AW182"/>
    <mergeCell ref="AX179:AX182"/>
    <mergeCell ref="AY179:AY182"/>
    <mergeCell ref="AZ179:AZ182"/>
    <mergeCell ref="AY193:AY196"/>
    <mergeCell ref="AZ193:AZ196"/>
    <mergeCell ref="BA193:BA196"/>
    <mergeCell ref="BB193:BB196"/>
    <mergeCell ref="BC193:BC196"/>
    <mergeCell ref="AR187:AR190"/>
    <mergeCell ref="AS187:AS190"/>
    <mergeCell ref="AT187:AT190"/>
    <mergeCell ref="AU187:AU190"/>
    <mergeCell ref="AR193:AR196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BA179:BA182"/>
    <mergeCell ref="BB179:BB182"/>
    <mergeCell ref="BC179:BC182"/>
    <mergeCell ref="AV183:AV186"/>
    <mergeCell ref="AW183:AW186"/>
    <mergeCell ref="AV193:AV196"/>
    <mergeCell ref="AW193:AW196"/>
    <mergeCell ref="AX193:AX196"/>
    <mergeCell ref="AV197:AV200"/>
    <mergeCell ref="AW197:AW200"/>
    <mergeCell ref="AX197:AX200"/>
    <mergeCell ref="AS193:AS196"/>
    <mergeCell ref="AJ201:AJ204"/>
    <mergeCell ref="AK201:AK204"/>
    <mergeCell ref="AO201:AO204"/>
    <mergeCell ref="AP201:AP204"/>
    <mergeCell ref="AQ201:AQ204"/>
    <mergeCell ref="AR201:AR204"/>
    <mergeCell ref="AX207:AX210"/>
    <mergeCell ref="AY207:AY210"/>
    <mergeCell ref="AZ207:AZ210"/>
    <mergeCell ref="AM193:AM196"/>
    <mergeCell ref="AN193:AN196"/>
    <mergeCell ref="AM207:AM210"/>
    <mergeCell ref="AN207:AN210"/>
    <mergeCell ref="AY197:AY200"/>
    <mergeCell ref="AZ197:AZ200"/>
    <mergeCell ref="AU197:AU200"/>
    <mergeCell ref="AR197:AR200"/>
    <mergeCell ref="AS201:AS204"/>
    <mergeCell ref="AT201:AT204"/>
    <mergeCell ref="AQ197:AQ200"/>
    <mergeCell ref="AT193:AT196"/>
    <mergeCell ref="AU193:AU196"/>
    <mergeCell ref="AU201:AU204"/>
    <mergeCell ref="BA207:BA210"/>
    <mergeCell ref="BB207:BB210"/>
    <mergeCell ref="BC207:BC210"/>
    <mergeCell ref="V205:W205"/>
    <mergeCell ref="X205:Y205"/>
    <mergeCell ref="Z205:AA205"/>
    <mergeCell ref="AF205:AG205"/>
    <mergeCell ref="AV207:AV210"/>
    <mergeCell ref="AW207:AW210"/>
    <mergeCell ref="BB221:BB224"/>
    <mergeCell ref="BC221:BC224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221:AV224"/>
    <mergeCell ref="AW221:AW224"/>
    <mergeCell ref="AX221:AX224"/>
    <mergeCell ref="AY221:AY224"/>
    <mergeCell ref="AZ221:AZ224"/>
    <mergeCell ref="BA221:BA22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BC215:BC218"/>
    <mergeCell ref="AV211:AV214"/>
    <mergeCell ref="AW211:AW214"/>
    <mergeCell ref="AX211:AX214"/>
    <mergeCell ref="AY211:AY214"/>
    <mergeCell ref="AZ211:AZ214"/>
    <mergeCell ref="BA211:BA214"/>
    <mergeCell ref="V233:W233"/>
    <mergeCell ref="X233:Y233"/>
    <mergeCell ref="Z233:AA233"/>
    <mergeCell ref="AF233:AG233"/>
    <mergeCell ref="AT229:AT232"/>
    <mergeCell ref="AU229:AU232"/>
    <mergeCell ref="AO229:AO232"/>
    <mergeCell ref="AB233:AC233"/>
    <mergeCell ref="AP229:AP232"/>
    <mergeCell ref="AQ229:AQ232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BC239:BC242"/>
    <mergeCell ref="AV243:AV246"/>
    <mergeCell ref="AW243:AW246"/>
    <mergeCell ref="AX243:AX246"/>
    <mergeCell ref="AY243:AY246"/>
    <mergeCell ref="AZ243:AZ246"/>
    <mergeCell ref="BA243:BA246"/>
    <mergeCell ref="BB243:BB246"/>
    <mergeCell ref="BC243:BC246"/>
    <mergeCell ref="BA235:BA238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AV235:AV238"/>
    <mergeCell ref="AW235:AW238"/>
    <mergeCell ref="AX235:AX238"/>
    <mergeCell ref="AY235:AY238"/>
    <mergeCell ref="AZ235:AZ238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U253:AU256"/>
    <mergeCell ref="AU257:AU260"/>
    <mergeCell ref="AD261:AE261"/>
    <mergeCell ref="AB261:AC261"/>
    <mergeCell ref="V247:W247"/>
    <mergeCell ref="X247:Y247"/>
    <mergeCell ref="Z247:AA247"/>
    <mergeCell ref="AF247:AG247"/>
    <mergeCell ref="AU249:AU252"/>
    <mergeCell ref="AD247:AE247"/>
    <mergeCell ref="AJ253:AJ256"/>
    <mergeCell ref="AQ253:AQ256"/>
    <mergeCell ref="AR257:AR260"/>
    <mergeCell ref="AS257:AS260"/>
    <mergeCell ref="AT257:AT260"/>
    <mergeCell ref="AR253:AR256"/>
    <mergeCell ref="AS253:AS256"/>
    <mergeCell ref="AT253:AT256"/>
    <mergeCell ref="AP257:AP260"/>
    <mergeCell ref="AQ257:AQ260"/>
    <mergeCell ref="AM249:AM252"/>
    <mergeCell ref="AN249:AN252"/>
    <mergeCell ref="BB257:BB260"/>
    <mergeCell ref="BC257:BC260"/>
    <mergeCell ref="V261:W261"/>
    <mergeCell ref="X261:Y261"/>
    <mergeCell ref="Z261:AA261"/>
    <mergeCell ref="AF261:AG261"/>
    <mergeCell ref="AK257:AK260"/>
    <mergeCell ref="AO257:AO260"/>
    <mergeCell ref="AV257:AV260"/>
    <mergeCell ref="AW257:AW260"/>
    <mergeCell ref="AX257:AX260"/>
    <mergeCell ref="AY257:AY260"/>
    <mergeCell ref="AZ257:AZ260"/>
    <mergeCell ref="BA257:BA260"/>
    <mergeCell ref="BB271:BB274"/>
    <mergeCell ref="BC271:BC274"/>
    <mergeCell ref="AV253:AV256"/>
    <mergeCell ref="AW253:AW256"/>
    <mergeCell ref="AX253:AX256"/>
    <mergeCell ref="AY253:AY256"/>
    <mergeCell ref="AZ253:AZ256"/>
    <mergeCell ref="BA253:BA256"/>
    <mergeCell ref="BB253:BB256"/>
    <mergeCell ref="BC253:BC256"/>
    <mergeCell ref="AV271:AV274"/>
    <mergeCell ref="AW271:AW274"/>
    <mergeCell ref="AX271:AX274"/>
    <mergeCell ref="AY271:AY274"/>
    <mergeCell ref="AZ271:AZ274"/>
    <mergeCell ref="BA271:BA274"/>
    <mergeCell ref="BB263:BB266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V263:AV266"/>
    <mergeCell ref="AW263:AW266"/>
    <mergeCell ref="AX263:AX266"/>
    <mergeCell ref="AY263:AY266"/>
    <mergeCell ref="AZ263:AZ266"/>
    <mergeCell ref="BA263:BA266"/>
    <mergeCell ref="BA281:BA284"/>
    <mergeCell ref="BB281:BB284"/>
    <mergeCell ref="BC281:BC284"/>
    <mergeCell ref="AR281:AR284"/>
    <mergeCell ref="AS281:AS284"/>
    <mergeCell ref="AT281:AT284"/>
    <mergeCell ref="AU281:AU284"/>
    <mergeCell ref="AT277:AT280"/>
    <mergeCell ref="AU277:AU280"/>
    <mergeCell ref="AY277:AY280"/>
    <mergeCell ref="AZ277:AZ280"/>
    <mergeCell ref="BA277:BA280"/>
    <mergeCell ref="BB277:BB280"/>
    <mergeCell ref="BC277:BC280"/>
    <mergeCell ref="AV281:AV284"/>
    <mergeCell ref="AW281:AW284"/>
    <mergeCell ref="AX281:AX284"/>
    <mergeCell ref="AY281:AY284"/>
    <mergeCell ref="AZ281:AZ284"/>
    <mergeCell ref="Z275:AA275"/>
    <mergeCell ref="AF275:AG275"/>
    <mergeCell ref="AV277:AV280"/>
    <mergeCell ref="AW277:AW280"/>
    <mergeCell ref="AX277:AX280"/>
    <mergeCell ref="AD275:AE275"/>
    <mergeCell ref="AB275:AC275"/>
    <mergeCell ref="AQ281:AQ284"/>
    <mergeCell ref="AQ277:AQ280"/>
    <mergeCell ref="AS277:AS280"/>
    <mergeCell ref="AK277:AK280"/>
    <mergeCell ref="AU285:AU288"/>
    <mergeCell ref="AJ285:AJ288"/>
    <mergeCell ref="AO285:AO288"/>
    <mergeCell ref="AP285:AP288"/>
    <mergeCell ref="AQ285:AQ288"/>
    <mergeCell ref="AR285:AR288"/>
    <mergeCell ref="BA285:BA288"/>
    <mergeCell ref="BB285:BB288"/>
    <mergeCell ref="BC285:BC288"/>
    <mergeCell ref="Z289:AA289"/>
    <mergeCell ref="AF289:AG289"/>
    <mergeCell ref="AS285:AS288"/>
    <mergeCell ref="AT285:AT288"/>
    <mergeCell ref="AD289:AE289"/>
    <mergeCell ref="AV285:AV288"/>
    <mergeCell ref="AW285:AW288"/>
    <mergeCell ref="AX285:AX288"/>
    <mergeCell ref="AY285:AY288"/>
    <mergeCell ref="AZ285:AZ288"/>
    <mergeCell ref="AM291:AM294"/>
    <mergeCell ref="AN291:AN294"/>
    <mergeCell ref="AR291:AR294"/>
    <mergeCell ref="AO295:AO298"/>
    <mergeCell ref="AP295:AP298"/>
    <mergeCell ref="AS295:AS298"/>
    <mergeCell ref="AT295:AT298"/>
    <mergeCell ref="AU295:AU298"/>
    <mergeCell ref="AV295:AV298"/>
    <mergeCell ref="AW295:AW298"/>
    <mergeCell ref="AX295:AX298"/>
    <mergeCell ref="AY295:AY298"/>
    <mergeCell ref="AZ295:AZ298"/>
    <mergeCell ref="BA295:BA298"/>
    <mergeCell ref="BB295:BB298"/>
    <mergeCell ref="AV299:AV302"/>
    <mergeCell ref="BC295:BC298"/>
    <mergeCell ref="AZ291:AZ294"/>
    <mergeCell ref="BA291:BA294"/>
    <mergeCell ref="BB291:BB294"/>
    <mergeCell ref="BC291:BC294"/>
    <mergeCell ref="AV291:AV294"/>
    <mergeCell ref="AW291:AW294"/>
    <mergeCell ref="AX291:AX294"/>
    <mergeCell ref="AY291:AY294"/>
    <mergeCell ref="AP291:AP294"/>
    <mergeCell ref="AQ291:AQ294"/>
    <mergeCell ref="AS291:AS294"/>
    <mergeCell ref="AT291:AT294"/>
    <mergeCell ref="AU291:AU294"/>
    <mergeCell ref="AO299:AO302"/>
    <mergeCell ref="AP299:AP302"/>
    <mergeCell ref="BB309:BB312"/>
    <mergeCell ref="BC309:BC312"/>
    <mergeCell ref="AW305:AW308"/>
    <mergeCell ref="AX305:AX308"/>
    <mergeCell ref="AY305:AY308"/>
    <mergeCell ref="AZ305:AZ308"/>
    <mergeCell ref="BA305:BA308"/>
    <mergeCell ref="BB305:BB308"/>
    <mergeCell ref="AV305:AV308"/>
    <mergeCell ref="AV313:AV316"/>
    <mergeCell ref="BC313:BC316"/>
    <mergeCell ref="Z303:AA303"/>
    <mergeCell ref="AF303:AG303"/>
    <mergeCell ref="AR299:AR302"/>
    <mergeCell ref="AS299:AS302"/>
    <mergeCell ref="AT299:AT302"/>
    <mergeCell ref="AU299:AU302"/>
    <mergeCell ref="AD303:AE303"/>
    <mergeCell ref="AW299:AW302"/>
    <mergeCell ref="AX299:AX302"/>
    <mergeCell ref="AY299:AY302"/>
    <mergeCell ref="AZ299:AZ302"/>
    <mergeCell ref="BA299:BA302"/>
    <mergeCell ref="BB299:BB302"/>
    <mergeCell ref="AQ299:AQ302"/>
    <mergeCell ref="AJ305:AJ308"/>
    <mergeCell ref="AK305:AK308"/>
    <mergeCell ref="AR305:AR308"/>
    <mergeCell ref="AS305:AS308"/>
    <mergeCell ref="AR309:AR312"/>
    <mergeCell ref="AS309:AS312"/>
    <mergeCell ref="AT309:AT312"/>
    <mergeCell ref="BC299:BC302"/>
    <mergeCell ref="AT323:AT326"/>
    <mergeCell ref="BB319:BB322"/>
    <mergeCell ref="BC319:BC322"/>
    <mergeCell ref="AV323:AV326"/>
    <mergeCell ref="AW323:AW326"/>
    <mergeCell ref="AX323:AX326"/>
    <mergeCell ref="AY323:AY326"/>
    <mergeCell ref="AZ323:AZ326"/>
    <mergeCell ref="BA323:BA326"/>
    <mergeCell ref="BB323:BB326"/>
    <mergeCell ref="BC323:BC326"/>
    <mergeCell ref="AV319:AV322"/>
    <mergeCell ref="AW319:AW322"/>
    <mergeCell ref="AX319:AX322"/>
    <mergeCell ref="AY319:AY322"/>
    <mergeCell ref="AZ319:AZ322"/>
    <mergeCell ref="BA319:BA322"/>
    <mergeCell ref="AU323:AU326"/>
    <mergeCell ref="AW313:AW316"/>
    <mergeCell ref="AX313:AX316"/>
    <mergeCell ref="AY313:AY316"/>
    <mergeCell ref="AZ313:AZ316"/>
    <mergeCell ref="BA313:BA316"/>
    <mergeCell ref="BB313:BB316"/>
    <mergeCell ref="BC305:BC308"/>
    <mergeCell ref="AV309:AV312"/>
    <mergeCell ref="AW309:AW312"/>
    <mergeCell ref="AX309:AX312"/>
    <mergeCell ref="AY309:AY312"/>
    <mergeCell ref="AZ309:AZ312"/>
    <mergeCell ref="BA309:BA312"/>
    <mergeCell ref="AZ333:AZ336"/>
    <mergeCell ref="BA333:BA336"/>
    <mergeCell ref="BB333:BB336"/>
    <mergeCell ref="BC333:BC336"/>
    <mergeCell ref="AR327:AR330"/>
    <mergeCell ref="AS327:AS330"/>
    <mergeCell ref="AT327:AT330"/>
    <mergeCell ref="AU327:AU330"/>
    <mergeCell ref="AU333:AU336"/>
    <mergeCell ref="AR333:AR336"/>
    <mergeCell ref="AZ327:AZ330"/>
    <mergeCell ref="BA327:BA330"/>
    <mergeCell ref="BB327:BB330"/>
    <mergeCell ref="BC327:BC330"/>
    <mergeCell ref="V331:W331"/>
    <mergeCell ref="X331:Y331"/>
    <mergeCell ref="Z331:AA331"/>
    <mergeCell ref="AF331:AG331"/>
    <mergeCell ref="AD331:AE331"/>
    <mergeCell ref="AB331:AC331"/>
    <mergeCell ref="AV327:AV330"/>
    <mergeCell ref="AW327:AW330"/>
    <mergeCell ref="AX327:AX330"/>
    <mergeCell ref="AY327:AY330"/>
    <mergeCell ref="AV333:AV336"/>
    <mergeCell ref="AW333:AW336"/>
    <mergeCell ref="AX333:AX336"/>
    <mergeCell ref="AY333:AY336"/>
    <mergeCell ref="AM333:AM336"/>
    <mergeCell ref="AN333:AN336"/>
    <mergeCell ref="BB337:BB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BB351:BB354"/>
    <mergeCell ref="BC351:BC354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AZ347:AZ350"/>
    <mergeCell ref="BA347:BA350"/>
    <mergeCell ref="BB347:BB350"/>
    <mergeCell ref="BC347:BC350"/>
    <mergeCell ref="AV351:AV354"/>
    <mergeCell ref="AW351:AW354"/>
    <mergeCell ref="AX351:AX354"/>
    <mergeCell ref="AY351:AY354"/>
    <mergeCell ref="AZ351:AZ354"/>
    <mergeCell ref="BA351:BA354"/>
    <mergeCell ref="AV347:AV350"/>
    <mergeCell ref="AW347:AW350"/>
    <mergeCell ref="AX347:AX350"/>
    <mergeCell ref="AY347:AY350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W361:AW364"/>
    <mergeCell ref="AX361:AX364"/>
    <mergeCell ref="AY361:AY364"/>
    <mergeCell ref="AZ361:AZ364"/>
    <mergeCell ref="BA361:BA364"/>
    <mergeCell ref="BB361:BB364"/>
    <mergeCell ref="AT369:AT372"/>
    <mergeCell ref="AR369:AR372"/>
    <mergeCell ref="AS369:AS372"/>
    <mergeCell ref="AV361:AV364"/>
    <mergeCell ref="AT361:AT364"/>
    <mergeCell ref="AU361:AU364"/>
    <mergeCell ref="AZ375:AZ378"/>
    <mergeCell ref="BA375:BA378"/>
    <mergeCell ref="BB375:BB378"/>
    <mergeCell ref="BC375:BC378"/>
    <mergeCell ref="AJ375:AJ378"/>
    <mergeCell ref="AK375:AK378"/>
    <mergeCell ref="AO375:AO378"/>
    <mergeCell ref="AQ375:AQ378"/>
    <mergeCell ref="AP375:AP378"/>
    <mergeCell ref="AT375:AT378"/>
    <mergeCell ref="BA369:BA372"/>
    <mergeCell ref="BB369:BB372"/>
    <mergeCell ref="BC369:BC372"/>
    <mergeCell ref="V373:W373"/>
    <mergeCell ref="X373:Y373"/>
    <mergeCell ref="Z373:AA373"/>
    <mergeCell ref="AF373:AG373"/>
    <mergeCell ref="AO369:AO372"/>
    <mergeCell ref="AP369:AP372"/>
    <mergeCell ref="AQ369:AQ372"/>
    <mergeCell ref="AV369:AV372"/>
    <mergeCell ref="AW369:AW372"/>
    <mergeCell ref="AX369:AX372"/>
    <mergeCell ref="AY369:AY372"/>
    <mergeCell ref="AZ369:AZ372"/>
    <mergeCell ref="AV375:AV378"/>
    <mergeCell ref="AW375:AW378"/>
    <mergeCell ref="AX375:AX378"/>
    <mergeCell ref="AY375:AY378"/>
    <mergeCell ref="AU375:AU378"/>
    <mergeCell ref="AT383:AT386"/>
    <mergeCell ref="AU383:AU386"/>
    <mergeCell ref="AD387:AE387"/>
    <mergeCell ref="BB383:BB386"/>
    <mergeCell ref="BC383:BC386"/>
    <mergeCell ref="V387:W387"/>
    <mergeCell ref="X387:Y387"/>
    <mergeCell ref="Z387:AA387"/>
    <mergeCell ref="AF387:AG387"/>
    <mergeCell ref="AJ383:AJ386"/>
    <mergeCell ref="AK383:AK386"/>
    <mergeCell ref="AO383:AO386"/>
    <mergeCell ref="AP383:AP386"/>
    <mergeCell ref="AV383:AV386"/>
    <mergeCell ref="AW383:AW386"/>
    <mergeCell ref="AX383:AX386"/>
    <mergeCell ref="AY383:AY386"/>
    <mergeCell ref="AZ383:AZ386"/>
    <mergeCell ref="BA383:BA386"/>
    <mergeCell ref="AS383:AS386"/>
    <mergeCell ref="AV379:AV382"/>
    <mergeCell ref="AW379:AW382"/>
    <mergeCell ref="AX379:AX382"/>
    <mergeCell ref="AY379:AY382"/>
    <mergeCell ref="AZ379:AZ382"/>
    <mergeCell ref="BA379:BA382"/>
    <mergeCell ref="BB379:BB382"/>
    <mergeCell ref="BC379:BC382"/>
    <mergeCell ref="AV397:AV400"/>
    <mergeCell ref="AW397:AW400"/>
    <mergeCell ref="AX397:AX400"/>
    <mergeCell ref="AY397:AY400"/>
    <mergeCell ref="AZ397:AZ400"/>
    <mergeCell ref="BA397:BA400"/>
    <mergeCell ref="BB389:BB392"/>
    <mergeCell ref="BC389:BC392"/>
    <mergeCell ref="AV393:AV396"/>
    <mergeCell ref="AW393:AW396"/>
    <mergeCell ref="AX393:AX396"/>
    <mergeCell ref="AY393:AY396"/>
    <mergeCell ref="AZ393:AZ396"/>
    <mergeCell ref="BA393:BA396"/>
    <mergeCell ref="BB393:BB396"/>
    <mergeCell ref="BC393:BC396"/>
    <mergeCell ref="AV389:AV392"/>
    <mergeCell ref="AW389:AW392"/>
    <mergeCell ref="AX389:AX392"/>
    <mergeCell ref="AY389:AY392"/>
    <mergeCell ref="AZ389:AZ392"/>
    <mergeCell ref="BA389:BA392"/>
    <mergeCell ref="BB425:BB428"/>
    <mergeCell ref="BC425:BC428"/>
    <mergeCell ref="BB397:BB400"/>
    <mergeCell ref="BC397:BC400"/>
    <mergeCell ref="AV403:AV406"/>
    <mergeCell ref="AW403:AW406"/>
    <mergeCell ref="AX403:AX406"/>
    <mergeCell ref="AY403:AY406"/>
    <mergeCell ref="AZ403:AZ406"/>
    <mergeCell ref="BA403:BA406"/>
    <mergeCell ref="BB403:BB406"/>
    <mergeCell ref="BC403:BC406"/>
    <mergeCell ref="AV425:AV428"/>
    <mergeCell ref="AW425:AW428"/>
    <mergeCell ref="AX425:AX428"/>
    <mergeCell ref="AY425:AY428"/>
    <mergeCell ref="AZ425:AZ428"/>
    <mergeCell ref="BA425:BA428"/>
    <mergeCell ref="BB417:BB420"/>
    <mergeCell ref="BC417:BC420"/>
    <mergeCell ref="AV421:AV424"/>
    <mergeCell ref="AW421:AW424"/>
    <mergeCell ref="AX421:AX424"/>
    <mergeCell ref="AY421:AY424"/>
    <mergeCell ref="AZ421:AZ424"/>
    <mergeCell ref="BA421:BA424"/>
    <mergeCell ref="BB421:BB424"/>
    <mergeCell ref="BC421:BC424"/>
    <mergeCell ref="AV417:AV420"/>
    <mergeCell ref="AW417:AW420"/>
    <mergeCell ref="AX417:AX420"/>
    <mergeCell ref="AY417:AY420"/>
    <mergeCell ref="AZ417:AZ420"/>
    <mergeCell ref="BA417:BA420"/>
    <mergeCell ref="BB407:BB410"/>
    <mergeCell ref="BC407:BC410"/>
    <mergeCell ref="AV411:AV414"/>
    <mergeCell ref="AW411:AW414"/>
    <mergeCell ref="AX411:AX414"/>
    <mergeCell ref="AY411:AY414"/>
    <mergeCell ref="AZ411:AZ414"/>
    <mergeCell ref="BA411:BA414"/>
    <mergeCell ref="BB411:BB414"/>
    <mergeCell ref="BC411:BC414"/>
    <mergeCell ref="AV407:AV410"/>
    <mergeCell ref="AW407:AW410"/>
    <mergeCell ref="AX407:AX410"/>
    <mergeCell ref="AY407:AY410"/>
    <mergeCell ref="AZ407:AZ410"/>
    <mergeCell ref="BA407:BA410"/>
    <mergeCell ref="BC435:BC438"/>
    <mergeCell ref="AV439:AV442"/>
    <mergeCell ref="AW439:AW442"/>
    <mergeCell ref="AX439:AX442"/>
    <mergeCell ref="AY439:AY442"/>
    <mergeCell ref="AZ439:AZ442"/>
    <mergeCell ref="BA439:BA442"/>
    <mergeCell ref="BB439:BB442"/>
    <mergeCell ref="BC439:BC442"/>
    <mergeCell ref="AW435:AW438"/>
    <mergeCell ref="AX435:AX438"/>
    <mergeCell ref="AY435:AY438"/>
    <mergeCell ref="AZ435:AZ438"/>
    <mergeCell ref="BA435:BA438"/>
    <mergeCell ref="BB435:BB438"/>
    <mergeCell ref="BC453:BC456"/>
    <mergeCell ref="AV431:AV434"/>
    <mergeCell ref="AW431:AW434"/>
    <mergeCell ref="AX431:AX434"/>
    <mergeCell ref="AY431:AY434"/>
    <mergeCell ref="AZ431:AZ434"/>
    <mergeCell ref="BA431:BA434"/>
    <mergeCell ref="BB431:BB434"/>
    <mergeCell ref="BC431:BC434"/>
    <mergeCell ref="AV435:AV438"/>
    <mergeCell ref="BA449:BA452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AY445:AY448"/>
    <mergeCell ref="AZ445:AZ448"/>
    <mergeCell ref="BA445:BA448"/>
    <mergeCell ref="BB445:BB448"/>
    <mergeCell ref="BC445:BC448"/>
    <mergeCell ref="AV449:AV452"/>
    <mergeCell ref="AW449:AW452"/>
    <mergeCell ref="AX449:AX452"/>
    <mergeCell ref="AY449:AY452"/>
    <mergeCell ref="AZ449:AZ452"/>
    <mergeCell ref="AU459:AU462"/>
    <mergeCell ref="AU463:AU466"/>
    <mergeCell ref="AR463:AR466"/>
    <mergeCell ref="AV445:AV448"/>
    <mergeCell ref="AW445:AW448"/>
    <mergeCell ref="AX445:AX448"/>
    <mergeCell ref="AU453:AU456"/>
    <mergeCell ref="AS449:AS452"/>
    <mergeCell ref="AT449:AT452"/>
    <mergeCell ref="AR445:AR448"/>
    <mergeCell ref="AX463:AX466"/>
    <mergeCell ref="AY463:AY466"/>
    <mergeCell ref="AZ463:AZ466"/>
    <mergeCell ref="BA463:BA466"/>
    <mergeCell ref="BB463:BB466"/>
    <mergeCell ref="BC463:BC466"/>
    <mergeCell ref="AX459:AX462"/>
    <mergeCell ref="AY459:AY462"/>
    <mergeCell ref="AZ459:AZ462"/>
    <mergeCell ref="BA459:BA462"/>
    <mergeCell ref="BB459:BB462"/>
    <mergeCell ref="BC459:BC462"/>
    <mergeCell ref="AK467:AK470"/>
    <mergeCell ref="X457:Y457"/>
    <mergeCell ref="Z457:AA457"/>
    <mergeCell ref="AF457:AG457"/>
    <mergeCell ref="AV459:AV462"/>
    <mergeCell ref="AW459:AW462"/>
    <mergeCell ref="AV463:AV466"/>
    <mergeCell ref="AW463:AW466"/>
    <mergeCell ref="AR459:AR462"/>
    <mergeCell ref="AS459:AS462"/>
    <mergeCell ref="AZ473:AZ476"/>
    <mergeCell ref="BA473:BA476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Z467:AZ470"/>
    <mergeCell ref="BA467:BA470"/>
    <mergeCell ref="BB467:BB470"/>
    <mergeCell ref="BC467:BC470"/>
    <mergeCell ref="X471:Y471"/>
    <mergeCell ref="Z471:AA471"/>
    <mergeCell ref="AF471:AG471"/>
    <mergeCell ref="AU467:AU470"/>
    <mergeCell ref="AJ467:AJ470"/>
    <mergeCell ref="V485:W485"/>
    <mergeCell ref="X485:Y485"/>
    <mergeCell ref="Z485:AA485"/>
    <mergeCell ref="AF485:AG485"/>
    <mergeCell ref="AK481:AK484"/>
    <mergeCell ref="AO481:AO484"/>
    <mergeCell ref="AP481:AP484"/>
    <mergeCell ref="AQ481:AQ484"/>
    <mergeCell ref="AV481:AV484"/>
    <mergeCell ref="AW481:AW484"/>
    <mergeCell ref="AX481:AX484"/>
    <mergeCell ref="AY481:AY484"/>
    <mergeCell ref="AZ481:AZ484"/>
    <mergeCell ref="BA481:BA484"/>
    <mergeCell ref="AD471:AE471"/>
    <mergeCell ref="AD485:AE485"/>
    <mergeCell ref="AQ477:AQ480"/>
    <mergeCell ref="AR481:AR484"/>
    <mergeCell ref="AS481:AS484"/>
    <mergeCell ref="AT481:AT484"/>
    <mergeCell ref="AP477:AP480"/>
    <mergeCell ref="BC491:BC494"/>
    <mergeCell ref="AV487:AV490"/>
    <mergeCell ref="AW487:AW490"/>
    <mergeCell ref="AX487:AX490"/>
    <mergeCell ref="AY487:AY490"/>
    <mergeCell ref="AZ487:AZ490"/>
    <mergeCell ref="BA487:BA490"/>
    <mergeCell ref="AU477:AU480"/>
    <mergeCell ref="AU481:AU484"/>
    <mergeCell ref="AV467:AV470"/>
    <mergeCell ref="AW467:AW470"/>
    <mergeCell ref="AX467:AX470"/>
    <mergeCell ref="AY467:AY470"/>
    <mergeCell ref="AV473:AV476"/>
    <mergeCell ref="AW473:AW476"/>
    <mergeCell ref="AX473:AX476"/>
    <mergeCell ref="AY473:AY476"/>
    <mergeCell ref="BB481:BB484"/>
    <mergeCell ref="BC481:BC484"/>
    <mergeCell ref="BC501:BC504"/>
    <mergeCell ref="AV501:AV504"/>
    <mergeCell ref="AW501:AW504"/>
    <mergeCell ref="AR501:AR504"/>
    <mergeCell ref="AS501:AS504"/>
    <mergeCell ref="AT501:AT504"/>
    <mergeCell ref="AU501:AU504"/>
    <mergeCell ref="BB495:BB498"/>
    <mergeCell ref="BC495:BC498"/>
    <mergeCell ref="AV477:AV480"/>
    <mergeCell ref="AW477:AW480"/>
    <mergeCell ref="AX477:AX480"/>
    <mergeCell ref="AY477:AY480"/>
    <mergeCell ref="AZ477:AZ480"/>
    <mergeCell ref="BA477:BA480"/>
    <mergeCell ref="BB477:BB480"/>
    <mergeCell ref="BC477:BC480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AQ509:AQ512"/>
    <mergeCell ref="AR509:AR512"/>
    <mergeCell ref="AS509:AS512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BB505:BB508"/>
    <mergeCell ref="BC505:BC508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V505:AV508"/>
    <mergeCell ref="AW505:AW508"/>
    <mergeCell ref="AX505:AX508"/>
    <mergeCell ref="AY505:AY508"/>
    <mergeCell ref="AZ505:AZ508"/>
    <mergeCell ref="BA505:BA508"/>
    <mergeCell ref="AX501:AX504"/>
    <mergeCell ref="AY501:AY504"/>
    <mergeCell ref="AZ501:AZ504"/>
    <mergeCell ref="BA501:BA504"/>
    <mergeCell ref="BB501:BB504"/>
    <mergeCell ref="V513:W513"/>
    <mergeCell ref="X513:Y513"/>
    <mergeCell ref="Z513:AA513"/>
    <mergeCell ref="AF513:AG513"/>
    <mergeCell ref="AV509:AV512"/>
    <mergeCell ref="AW509:AW512"/>
    <mergeCell ref="AX509:AX512"/>
    <mergeCell ref="AY509:AY512"/>
    <mergeCell ref="AZ509:AZ512"/>
    <mergeCell ref="BA509:BA512"/>
    <mergeCell ref="BB523:BB526"/>
    <mergeCell ref="BC523:BC526"/>
    <mergeCell ref="V527:W527"/>
    <mergeCell ref="X527:Y527"/>
    <mergeCell ref="Z527:AA527"/>
    <mergeCell ref="AF527:AG527"/>
    <mergeCell ref="AQ523:AQ526"/>
    <mergeCell ref="AR523:AR526"/>
    <mergeCell ref="AV523:AV526"/>
    <mergeCell ref="AW523:AW526"/>
    <mergeCell ref="AX523:AX526"/>
    <mergeCell ref="AY523:AY526"/>
    <mergeCell ref="AZ523:AZ526"/>
    <mergeCell ref="BA523:BA526"/>
    <mergeCell ref="AQ519:AQ522"/>
    <mergeCell ref="BB515:BB518"/>
    <mergeCell ref="BC515:BC518"/>
    <mergeCell ref="AO515:AO518"/>
    <mergeCell ref="AP515:AP518"/>
    <mergeCell ref="AQ515:AQ518"/>
    <mergeCell ref="AO509:AO512"/>
    <mergeCell ref="AP509:AP512"/>
    <mergeCell ref="BB537:BB540"/>
    <mergeCell ref="BC537:BC540"/>
    <mergeCell ref="AV519:AV522"/>
    <mergeCell ref="AW519:AW522"/>
    <mergeCell ref="AX519:AX522"/>
    <mergeCell ref="AY519:AY522"/>
    <mergeCell ref="AZ519:AZ522"/>
    <mergeCell ref="BA519:BA522"/>
    <mergeCell ref="BB519:BB522"/>
    <mergeCell ref="BC519:BC522"/>
    <mergeCell ref="AV537:AV540"/>
    <mergeCell ref="AW537:AW540"/>
    <mergeCell ref="AX537:AX540"/>
    <mergeCell ref="AY537:AY540"/>
    <mergeCell ref="AZ537:AZ540"/>
    <mergeCell ref="BA537:BA540"/>
    <mergeCell ref="BB529:BB532"/>
    <mergeCell ref="BC529:BC532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V529:AV532"/>
    <mergeCell ref="AW529:AW532"/>
    <mergeCell ref="AX529:AX532"/>
    <mergeCell ref="AY529:AY532"/>
    <mergeCell ref="AZ529:AZ532"/>
    <mergeCell ref="BA529:BA532"/>
    <mergeCell ref="BC543:BC546"/>
    <mergeCell ref="AV547:AV550"/>
    <mergeCell ref="AW547:AW550"/>
    <mergeCell ref="AX547:AX550"/>
    <mergeCell ref="AY547:AY550"/>
    <mergeCell ref="AZ547:AZ550"/>
    <mergeCell ref="BA547:BA550"/>
    <mergeCell ref="BB547:BB550"/>
    <mergeCell ref="BC547:BC550"/>
    <mergeCell ref="AW543:AW546"/>
    <mergeCell ref="AX543:AX546"/>
    <mergeCell ref="AY543:AY546"/>
    <mergeCell ref="AZ543:AZ546"/>
    <mergeCell ref="BA543:BA546"/>
    <mergeCell ref="BB543:BB546"/>
    <mergeCell ref="AJ557:AJ560"/>
    <mergeCell ref="AK557:AK560"/>
    <mergeCell ref="AO557:AO560"/>
    <mergeCell ref="AP557:AP560"/>
    <mergeCell ref="AQ557:AQ560"/>
    <mergeCell ref="AV543:AV546"/>
    <mergeCell ref="AU547:AU550"/>
    <mergeCell ref="AU543:AU546"/>
    <mergeCell ref="AJ543:AJ546"/>
    <mergeCell ref="AK543:AK546"/>
    <mergeCell ref="BB557:BB560"/>
    <mergeCell ref="BC557:BC560"/>
    <mergeCell ref="AR551:AR554"/>
    <mergeCell ref="AS551:AS554"/>
    <mergeCell ref="AT551:AT554"/>
    <mergeCell ref="AU551:AU554"/>
    <mergeCell ref="AU557:AU560"/>
    <mergeCell ref="AS557:AS560"/>
    <mergeCell ref="AT557:AT560"/>
    <mergeCell ref="AV557:AV560"/>
    <mergeCell ref="AW557:AW560"/>
    <mergeCell ref="AX557:AX560"/>
    <mergeCell ref="AY557:AY560"/>
    <mergeCell ref="AZ557:AZ560"/>
    <mergeCell ref="BA557:BA560"/>
    <mergeCell ref="BB551:BB554"/>
    <mergeCell ref="BC551:BC554"/>
    <mergeCell ref="V555:W555"/>
    <mergeCell ref="X555:Y555"/>
    <mergeCell ref="Z555:AA555"/>
    <mergeCell ref="AF555:AG555"/>
    <mergeCell ref="AV551:AV554"/>
    <mergeCell ref="AW551:AW554"/>
    <mergeCell ref="AX551:AX554"/>
    <mergeCell ref="AY551:AY554"/>
    <mergeCell ref="AZ551:AZ554"/>
    <mergeCell ref="BA551:BA554"/>
    <mergeCell ref="AU565:AU568"/>
    <mergeCell ref="AR561:AR564"/>
    <mergeCell ref="AU561:AU564"/>
    <mergeCell ref="AP561:AP564"/>
    <mergeCell ref="AQ561:AQ564"/>
    <mergeCell ref="AJ561:AJ564"/>
    <mergeCell ref="AK561:AK564"/>
    <mergeCell ref="AO561:AO564"/>
    <mergeCell ref="AP565:AP568"/>
    <mergeCell ref="AQ565:AQ568"/>
    <mergeCell ref="V569:W569"/>
    <mergeCell ref="X569:Y569"/>
    <mergeCell ref="Z569:AA569"/>
    <mergeCell ref="AF569:AG569"/>
    <mergeCell ref="AS565:AS568"/>
    <mergeCell ref="AT565:AT568"/>
    <mergeCell ref="AD569:AE569"/>
    <mergeCell ref="AR565:AR568"/>
    <mergeCell ref="AO565:AO568"/>
    <mergeCell ref="AS561:AS564"/>
    <mergeCell ref="AT561:AT564"/>
    <mergeCell ref="BB561:BB564"/>
    <mergeCell ref="BC561:BC564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V561:AV564"/>
    <mergeCell ref="AW561:AW564"/>
    <mergeCell ref="AX561:AX564"/>
    <mergeCell ref="AY561:AY564"/>
    <mergeCell ref="AZ561:AZ564"/>
    <mergeCell ref="BA561:BA564"/>
    <mergeCell ref="AX579:AX582"/>
    <mergeCell ref="AY579:AY582"/>
    <mergeCell ref="AZ579:AZ582"/>
    <mergeCell ref="BA579:BA582"/>
    <mergeCell ref="BB579:BB582"/>
    <mergeCell ref="BC579:BC582"/>
    <mergeCell ref="AX575:AX578"/>
    <mergeCell ref="AY575:AY578"/>
    <mergeCell ref="AZ575:AZ578"/>
    <mergeCell ref="BA575:BA578"/>
    <mergeCell ref="BB575:BB578"/>
    <mergeCell ref="BC575:BC578"/>
    <mergeCell ref="AX571:AX574"/>
    <mergeCell ref="AY571:AY574"/>
    <mergeCell ref="AZ571:AZ574"/>
    <mergeCell ref="BA571:BA574"/>
    <mergeCell ref="BB571:BB574"/>
    <mergeCell ref="BC571:BC574"/>
    <mergeCell ref="AR589:AR592"/>
    <mergeCell ref="AS589:AS592"/>
    <mergeCell ref="AT589:AT592"/>
    <mergeCell ref="AU589:AU592"/>
    <mergeCell ref="AV571:AV574"/>
    <mergeCell ref="AW571:AW574"/>
    <mergeCell ref="AV575:AV578"/>
    <mergeCell ref="AW575:AW578"/>
    <mergeCell ref="AV579:AV582"/>
    <mergeCell ref="AW579:AW582"/>
    <mergeCell ref="BB585:BB588"/>
    <mergeCell ref="BC585:BC588"/>
    <mergeCell ref="AV589:AV592"/>
    <mergeCell ref="AW589:AW592"/>
    <mergeCell ref="AX589:AX592"/>
    <mergeCell ref="AY589:AY592"/>
    <mergeCell ref="AZ589:AZ592"/>
    <mergeCell ref="BA589:BA592"/>
    <mergeCell ref="BB589:BB592"/>
    <mergeCell ref="BC589:BC592"/>
    <mergeCell ref="AV585:AV588"/>
    <mergeCell ref="AW585:AW588"/>
    <mergeCell ref="AX585:AX588"/>
    <mergeCell ref="AY585:AY588"/>
    <mergeCell ref="AZ585:AZ588"/>
    <mergeCell ref="BA585:BA588"/>
    <mergeCell ref="AR571:AR574"/>
    <mergeCell ref="AS571:AS574"/>
    <mergeCell ref="AT571:AT574"/>
    <mergeCell ref="AU571:AU574"/>
    <mergeCell ref="AS593:AS596"/>
    <mergeCell ref="AT593:AT596"/>
    <mergeCell ref="AZ593:AZ596"/>
    <mergeCell ref="BA593:BA596"/>
    <mergeCell ref="BB593:BB596"/>
    <mergeCell ref="BC593:BC596"/>
    <mergeCell ref="V597:W597"/>
    <mergeCell ref="X597:Y597"/>
    <mergeCell ref="Z597:AA597"/>
    <mergeCell ref="AF597:AG597"/>
    <mergeCell ref="AS603:AS606"/>
    <mergeCell ref="AT603:AT606"/>
    <mergeCell ref="AV593:AV596"/>
    <mergeCell ref="AW593:AW596"/>
    <mergeCell ref="AX593:AX596"/>
    <mergeCell ref="AY593:AY596"/>
    <mergeCell ref="AV599:AV602"/>
    <mergeCell ref="AW599:AW602"/>
    <mergeCell ref="AX599:AX602"/>
    <mergeCell ref="AY599:AY602"/>
    <mergeCell ref="AV603:AV606"/>
    <mergeCell ref="AW603:AW606"/>
    <mergeCell ref="AX603:AX606"/>
    <mergeCell ref="AY603:AY606"/>
    <mergeCell ref="AZ603:AZ606"/>
    <mergeCell ref="BA603:BA606"/>
    <mergeCell ref="AR607:AR610"/>
    <mergeCell ref="AS607:AS610"/>
    <mergeCell ref="AV607:AV610"/>
    <mergeCell ref="AW607:AW610"/>
    <mergeCell ref="AX607:AX610"/>
    <mergeCell ref="AY607:AY610"/>
    <mergeCell ref="AZ607:AZ610"/>
    <mergeCell ref="BA607:BA610"/>
    <mergeCell ref="BB621:BB624"/>
    <mergeCell ref="BC621:BC624"/>
    <mergeCell ref="AZ599:AZ602"/>
    <mergeCell ref="BA599:BA602"/>
    <mergeCell ref="BB599:BB602"/>
    <mergeCell ref="BC599:BC602"/>
    <mergeCell ref="BB603:BB606"/>
    <mergeCell ref="BC603:BC606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BA617:BA620"/>
    <mergeCell ref="BB617:BB620"/>
    <mergeCell ref="BC617:BC620"/>
    <mergeCell ref="AV613:AV616"/>
    <mergeCell ref="AW613:AW616"/>
    <mergeCell ref="AX613:AX616"/>
    <mergeCell ref="AY613:AY616"/>
    <mergeCell ref="AZ613:AZ616"/>
    <mergeCell ref="BA613:BA616"/>
    <mergeCell ref="BB607:BB610"/>
    <mergeCell ref="BC607:BC610"/>
    <mergeCell ref="AV635:AV638"/>
    <mergeCell ref="AW635:AW638"/>
    <mergeCell ref="AX635:AX638"/>
    <mergeCell ref="AY635:AY638"/>
    <mergeCell ref="AZ635:AZ638"/>
    <mergeCell ref="BA635:BA638"/>
    <mergeCell ref="BB635:BB638"/>
    <mergeCell ref="BC635:BC638"/>
    <mergeCell ref="BA627:BA630"/>
    <mergeCell ref="BB627:BB630"/>
    <mergeCell ref="BC627:BC630"/>
    <mergeCell ref="AV631:AV634"/>
    <mergeCell ref="AW631:AW634"/>
    <mergeCell ref="AX631:AX634"/>
    <mergeCell ref="AY631:AY634"/>
    <mergeCell ref="AZ631:AZ634"/>
    <mergeCell ref="BA631:BA634"/>
    <mergeCell ref="BB631:BB634"/>
    <mergeCell ref="AV627:AV630"/>
    <mergeCell ref="AW627:AW630"/>
    <mergeCell ref="AX627:AX630"/>
    <mergeCell ref="AY627:AY630"/>
    <mergeCell ref="AZ627:AZ630"/>
    <mergeCell ref="AS631:AS634"/>
    <mergeCell ref="AT631:AT634"/>
    <mergeCell ref="AU631:AU634"/>
    <mergeCell ref="AS627:AS630"/>
    <mergeCell ref="AZ645:AZ648"/>
    <mergeCell ref="BA645:BA648"/>
    <mergeCell ref="BB645:BB648"/>
    <mergeCell ref="BC645:BC648"/>
    <mergeCell ref="AR645:AR648"/>
    <mergeCell ref="AS645:AS648"/>
    <mergeCell ref="AT645:AT648"/>
    <mergeCell ref="AU645:AU648"/>
    <mergeCell ref="BA641:BA644"/>
    <mergeCell ref="BB641:BB644"/>
    <mergeCell ref="BC641:BC644"/>
    <mergeCell ref="AK641:AK644"/>
    <mergeCell ref="AT641:AT644"/>
    <mergeCell ref="AU641:AU644"/>
    <mergeCell ref="AO641:AO644"/>
    <mergeCell ref="AP641:AP644"/>
    <mergeCell ref="AQ641:AQ644"/>
    <mergeCell ref="AR641:AR644"/>
    <mergeCell ref="AV641:AV644"/>
    <mergeCell ref="AW641:AW644"/>
    <mergeCell ref="AX641:AX644"/>
    <mergeCell ref="AY641:AY644"/>
    <mergeCell ref="AZ641:AZ644"/>
    <mergeCell ref="AV645:AV648"/>
    <mergeCell ref="AW645:AW648"/>
    <mergeCell ref="AX645:AX648"/>
    <mergeCell ref="AY645:AY648"/>
    <mergeCell ref="BC631:BC634"/>
    <mergeCell ref="AV649:AV652"/>
    <mergeCell ref="AW649:AW652"/>
    <mergeCell ref="AX649:AX652"/>
    <mergeCell ref="AY649:AY652"/>
    <mergeCell ref="AZ649:AZ652"/>
    <mergeCell ref="BA649:BA652"/>
    <mergeCell ref="BB649:BB652"/>
    <mergeCell ref="BC649:BC65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AW659:AW662"/>
    <mergeCell ref="AX659:AX662"/>
    <mergeCell ref="AY659:AY662"/>
    <mergeCell ref="AZ659:AZ662"/>
    <mergeCell ref="BA659:BA662"/>
    <mergeCell ref="BB659:BB662"/>
    <mergeCell ref="BC659:BC662"/>
    <mergeCell ref="BB673:BB676"/>
    <mergeCell ref="BC673:BC676"/>
    <mergeCell ref="AT669:AT672"/>
    <mergeCell ref="AU669:AU672"/>
    <mergeCell ref="AV655:AV658"/>
    <mergeCell ref="AW655:AW658"/>
    <mergeCell ref="AX655:AX658"/>
    <mergeCell ref="AY655:AY658"/>
    <mergeCell ref="AZ655:AZ658"/>
    <mergeCell ref="BA655:BA658"/>
    <mergeCell ref="AZ669:AZ672"/>
    <mergeCell ref="BA669:BA672"/>
    <mergeCell ref="BB669:BB672"/>
    <mergeCell ref="BC669:BC672"/>
    <mergeCell ref="AV673:AV676"/>
    <mergeCell ref="AW673:AW676"/>
    <mergeCell ref="AX673:AX676"/>
    <mergeCell ref="AY673:AY676"/>
    <mergeCell ref="AZ673:AZ676"/>
    <mergeCell ref="BA673:BA676"/>
    <mergeCell ref="AU673:AU676"/>
    <mergeCell ref="AV669:AV672"/>
    <mergeCell ref="AW669:AW672"/>
    <mergeCell ref="AX669:AX672"/>
    <mergeCell ref="AY669:AY672"/>
    <mergeCell ref="BB663:BB666"/>
    <mergeCell ref="BC663:BC666"/>
    <mergeCell ref="AO677:AO680"/>
    <mergeCell ref="BB691:BB694"/>
    <mergeCell ref="BC691:BC694"/>
    <mergeCell ref="V695:W695"/>
    <mergeCell ref="X695:Y695"/>
    <mergeCell ref="Z695:AA695"/>
    <mergeCell ref="AF695:AG695"/>
    <mergeCell ref="AP691:AP694"/>
    <mergeCell ref="AQ691:AQ694"/>
    <mergeCell ref="AV691:AV694"/>
    <mergeCell ref="AW691:AW694"/>
    <mergeCell ref="AX691:AX694"/>
    <mergeCell ref="AY691:AY694"/>
    <mergeCell ref="AZ691:AZ694"/>
    <mergeCell ref="BA691:BA694"/>
    <mergeCell ref="AS669:AS672"/>
    <mergeCell ref="AS673:AS676"/>
    <mergeCell ref="AS677:AS680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BB677:BB680"/>
    <mergeCell ref="AD681:AE681"/>
    <mergeCell ref="AY701:AY704"/>
    <mergeCell ref="AZ701:AZ704"/>
    <mergeCell ref="BA701:BA704"/>
    <mergeCell ref="BB701:BB704"/>
    <mergeCell ref="BC701:BC704"/>
    <mergeCell ref="AV697:AV700"/>
    <mergeCell ref="AW697:AW700"/>
    <mergeCell ref="AX697:AX700"/>
    <mergeCell ref="AY697:AY700"/>
    <mergeCell ref="AZ697:AZ700"/>
    <mergeCell ref="BA697:BA700"/>
    <mergeCell ref="AU691:AU694"/>
    <mergeCell ref="AQ677:AQ680"/>
    <mergeCell ref="AR677:AR680"/>
    <mergeCell ref="BC677:BC680"/>
    <mergeCell ref="AT677:AT680"/>
    <mergeCell ref="AU677:AU680"/>
    <mergeCell ref="AV677:AV680"/>
    <mergeCell ref="AW677:AW680"/>
    <mergeCell ref="AX677:AX680"/>
    <mergeCell ref="AY677:AY680"/>
    <mergeCell ref="AZ677:AZ680"/>
    <mergeCell ref="BA677:BA680"/>
    <mergeCell ref="BC719:BC722"/>
    <mergeCell ref="AZ711:AZ714"/>
    <mergeCell ref="BA711:BA714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BB705:BB708"/>
    <mergeCell ref="BC705:BC708"/>
    <mergeCell ref="AV687:AV690"/>
    <mergeCell ref="AW687:AW690"/>
    <mergeCell ref="AX687:AX690"/>
    <mergeCell ref="AY687:AY690"/>
    <mergeCell ref="AZ687:AZ690"/>
    <mergeCell ref="BA687:BA690"/>
    <mergeCell ref="BB687:BB690"/>
    <mergeCell ref="BC687:BC690"/>
    <mergeCell ref="AV705:AV708"/>
    <mergeCell ref="AW705:AW708"/>
    <mergeCell ref="AX705:AX708"/>
    <mergeCell ref="AY705:AY708"/>
    <mergeCell ref="AZ705:AZ708"/>
    <mergeCell ref="BA705:BA708"/>
    <mergeCell ref="BB697:BB700"/>
    <mergeCell ref="BC697:BC700"/>
    <mergeCell ref="AV701:AV704"/>
    <mergeCell ref="AW701:AW704"/>
    <mergeCell ref="AX701:AX704"/>
    <mergeCell ref="AV711:AV714"/>
    <mergeCell ref="AW711:AW714"/>
    <mergeCell ref="AX711:AX714"/>
    <mergeCell ref="AY711:AY714"/>
    <mergeCell ref="AU719:AU722"/>
    <mergeCell ref="AU711:AU714"/>
    <mergeCell ref="AX729:AX732"/>
    <mergeCell ref="AY729:AY732"/>
    <mergeCell ref="AZ729:AZ732"/>
    <mergeCell ref="BA729:BA732"/>
    <mergeCell ref="BB729:BB732"/>
    <mergeCell ref="BC729:BC732"/>
    <mergeCell ref="AX725:AX728"/>
    <mergeCell ref="AY725:AY728"/>
    <mergeCell ref="AZ725:AZ728"/>
    <mergeCell ref="BA725:BA728"/>
    <mergeCell ref="BB725:BB728"/>
    <mergeCell ref="BC725:BC728"/>
    <mergeCell ref="AV725:AV728"/>
    <mergeCell ref="AW725:AW728"/>
    <mergeCell ref="AV729:AV732"/>
    <mergeCell ref="AW729:AW732"/>
    <mergeCell ref="AU725:AU728"/>
    <mergeCell ref="BB715:BB718"/>
    <mergeCell ref="BC715:BC718"/>
    <mergeCell ref="AV719:AV722"/>
    <mergeCell ref="AW719:AW722"/>
    <mergeCell ref="AX719:AX722"/>
    <mergeCell ref="AY719:AY722"/>
    <mergeCell ref="AZ719:AZ722"/>
    <mergeCell ref="BA719:BA722"/>
    <mergeCell ref="BB719:BB722"/>
    <mergeCell ref="BB739:BB742"/>
    <mergeCell ref="BC739:BC742"/>
    <mergeCell ref="AU733:AU73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AT733:AT736"/>
    <mergeCell ref="AV733:AV736"/>
    <mergeCell ref="AW733:AW736"/>
    <mergeCell ref="AX733:AX736"/>
    <mergeCell ref="AY733:AY736"/>
    <mergeCell ref="AZ733:AZ736"/>
    <mergeCell ref="BA733:BA736"/>
    <mergeCell ref="AQ739:AQ742"/>
    <mergeCell ref="AS747:AS750"/>
    <mergeCell ref="AT747:AT750"/>
    <mergeCell ref="AU747:AU750"/>
    <mergeCell ref="AR743:AR746"/>
    <mergeCell ref="AP747:AP750"/>
    <mergeCell ref="V751:W751"/>
    <mergeCell ref="X751:Y751"/>
    <mergeCell ref="Z751:AA751"/>
    <mergeCell ref="AF751:AG751"/>
    <mergeCell ref="AS743:AS746"/>
    <mergeCell ref="AT743:AT746"/>
    <mergeCell ref="AB751:AC751"/>
    <mergeCell ref="BB743:BB746"/>
    <mergeCell ref="BC743:BC746"/>
    <mergeCell ref="AV747:AV750"/>
    <mergeCell ref="AW747:AW750"/>
    <mergeCell ref="AX747:AX750"/>
    <mergeCell ref="AY747:AY750"/>
    <mergeCell ref="AZ747:AZ750"/>
    <mergeCell ref="BA747:BA750"/>
    <mergeCell ref="BB747:BB750"/>
    <mergeCell ref="BC747:BC750"/>
    <mergeCell ref="AV743:AV746"/>
    <mergeCell ref="AW743:AW746"/>
    <mergeCell ref="AX743:AX746"/>
    <mergeCell ref="AY743:AY746"/>
    <mergeCell ref="AZ743:AZ746"/>
    <mergeCell ref="BA743:BA746"/>
    <mergeCell ref="AQ747:AQ750"/>
    <mergeCell ref="BB775:BB778"/>
    <mergeCell ref="BC775:BC778"/>
    <mergeCell ref="AU743:AU746"/>
    <mergeCell ref="AV753:AV756"/>
    <mergeCell ref="AW753:AW756"/>
    <mergeCell ref="AX753:AX756"/>
    <mergeCell ref="AY753:AY756"/>
    <mergeCell ref="AZ753:AZ756"/>
    <mergeCell ref="BA753:BA756"/>
    <mergeCell ref="BB753:BB756"/>
    <mergeCell ref="BC753:BC756"/>
    <mergeCell ref="AV775:AV778"/>
    <mergeCell ref="AW775:AW778"/>
    <mergeCell ref="AX775:AX778"/>
    <mergeCell ref="AY775:AY778"/>
    <mergeCell ref="AZ775:AZ778"/>
    <mergeCell ref="BA775:BA778"/>
    <mergeCell ref="BB767:BB770"/>
    <mergeCell ref="AU771:AU774"/>
    <mergeCell ref="AU767:AU770"/>
    <mergeCell ref="AU775:AU778"/>
    <mergeCell ref="BC767:BC770"/>
    <mergeCell ref="AV771:AV774"/>
    <mergeCell ref="AW771:AW774"/>
    <mergeCell ref="AX771:AX774"/>
    <mergeCell ref="AY771:AY774"/>
    <mergeCell ref="AZ771:AZ774"/>
    <mergeCell ref="BA771:BA774"/>
    <mergeCell ref="BB771:BB774"/>
    <mergeCell ref="BC771:BC774"/>
    <mergeCell ref="AV767:AV770"/>
    <mergeCell ref="AW767:AW770"/>
    <mergeCell ref="AX767:AX770"/>
    <mergeCell ref="AY767:AY770"/>
    <mergeCell ref="AZ767:AZ770"/>
    <mergeCell ref="BA767:BA770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BC761:BC764"/>
    <mergeCell ref="AV757:AV760"/>
    <mergeCell ref="AW757:AW760"/>
    <mergeCell ref="AX757:AX760"/>
    <mergeCell ref="AY757:AY760"/>
    <mergeCell ref="AZ757:AZ760"/>
    <mergeCell ref="BA757:BA760"/>
    <mergeCell ref="BB781:BB784"/>
    <mergeCell ref="BC781:BC784"/>
    <mergeCell ref="AV785:AV788"/>
    <mergeCell ref="AW785:AW788"/>
    <mergeCell ref="AX785:AX788"/>
    <mergeCell ref="AY785:AY788"/>
    <mergeCell ref="AZ785:AZ788"/>
    <mergeCell ref="BA785:BA788"/>
    <mergeCell ref="BB785:BB788"/>
    <mergeCell ref="BC785:BC788"/>
    <mergeCell ref="AV781:AV784"/>
    <mergeCell ref="AW781:AW784"/>
    <mergeCell ref="AX781:AX784"/>
    <mergeCell ref="AY781:AY784"/>
    <mergeCell ref="AZ781:AZ784"/>
    <mergeCell ref="BA781:BA784"/>
    <mergeCell ref="AP789:AP792"/>
    <mergeCell ref="AQ789:AQ792"/>
    <mergeCell ref="AT785:AT788"/>
    <mergeCell ref="AU785:AU788"/>
    <mergeCell ref="AR789:AR792"/>
    <mergeCell ref="AS789:AS792"/>
    <mergeCell ref="AT789:AT792"/>
    <mergeCell ref="AU789:AU792"/>
    <mergeCell ref="AY789:AY792"/>
    <mergeCell ref="AZ789:AZ792"/>
    <mergeCell ref="BA789:BA792"/>
    <mergeCell ref="BB789:BB792"/>
    <mergeCell ref="BC789:BC792"/>
    <mergeCell ref="AU781:AU784"/>
    <mergeCell ref="AQ781:AQ784"/>
    <mergeCell ref="AZ817:AZ820"/>
    <mergeCell ref="BA817:BA820"/>
    <mergeCell ref="AK789:AK792"/>
    <mergeCell ref="AV789:AV792"/>
    <mergeCell ref="AW789:AW792"/>
    <mergeCell ref="AX789:AX792"/>
    <mergeCell ref="AV795:AV798"/>
    <mergeCell ref="AW795:AW798"/>
    <mergeCell ref="AX795:AX798"/>
    <mergeCell ref="AO789:AO792"/>
    <mergeCell ref="V807:W807"/>
    <mergeCell ref="X807:Y807"/>
    <mergeCell ref="Z807:AA807"/>
    <mergeCell ref="AF807:AG807"/>
    <mergeCell ref="AQ803:AQ806"/>
    <mergeCell ref="AR803:AR806"/>
    <mergeCell ref="AS803:AS806"/>
    <mergeCell ref="AT803:AT806"/>
    <mergeCell ref="AV803:AV806"/>
    <mergeCell ref="AW803:AW806"/>
    <mergeCell ref="AX803:AX806"/>
    <mergeCell ref="AR799:AR802"/>
    <mergeCell ref="AU795:AU798"/>
    <mergeCell ref="AS799:AS802"/>
    <mergeCell ref="AQ799:AQ802"/>
    <mergeCell ref="AU799:AU802"/>
    <mergeCell ref="AU803:AU806"/>
    <mergeCell ref="BB803:BB806"/>
    <mergeCell ref="BC803:BC806"/>
    <mergeCell ref="AY803:AY806"/>
    <mergeCell ref="AZ803:AZ806"/>
    <mergeCell ref="BA803:BA806"/>
    <mergeCell ref="BB817:BB820"/>
    <mergeCell ref="BC817:BC820"/>
    <mergeCell ref="AK795:AK798"/>
    <mergeCell ref="AO795:AO798"/>
    <mergeCell ref="AS795:AS798"/>
    <mergeCell ref="AT795:AT798"/>
    <mergeCell ref="AY795:AY798"/>
    <mergeCell ref="AZ795:AZ798"/>
    <mergeCell ref="BA795:BA798"/>
    <mergeCell ref="BB795:BB798"/>
    <mergeCell ref="BC795:BC798"/>
    <mergeCell ref="AK799:AK802"/>
    <mergeCell ref="AO799:AO802"/>
    <mergeCell ref="AP799:AP802"/>
    <mergeCell ref="AQ813:AQ816"/>
    <mergeCell ref="AV799:AV802"/>
    <mergeCell ref="AW799:AW802"/>
    <mergeCell ref="AX799:AX802"/>
    <mergeCell ref="AY799:AY802"/>
    <mergeCell ref="AZ799:AZ802"/>
    <mergeCell ref="BA799:BA802"/>
    <mergeCell ref="BB799:BB802"/>
    <mergeCell ref="BC799:BC802"/>
    <mergeCell ref="AV817:AV820"/>
    <mergeCell ref="AW817:AW820"/>
    <mergeCell ref="AX817:AX820"/>
    <mergeCell ref="AY817:AY820"/>
    <mergeCell ref="AV823:AV826"/>
    <mergeCell ref="AW823:AW826"/>
    <mergeCell ref="AX823:AX826"/>
    <mergeCell ref="AY823:AY826"/>
    <mergeCell ref="AZ823:AZ826"/>
    <mergeCell ref="BA823:BA826"/>
    <mergeCell ref="BB823:BB826"/>
    <mergeCell ref="BC823:BC826"/>
    <mergeCell ref="AV827:AV830"/>
    <mergeCell ref="AW845:AW848"/>
    <mergeCell ref="AX845:AX848"/>
    <mergeCell ref="AY845:AY848"/>
    <mergeCell ref="AZ845:AZ848"/>
    <mergeCell ref="BA845:BA848"/>
    <mergeCell ref="BB845:BB848"/>
    <mergeCell ref="BB837:BB840"/>
    <mergeCell ref="BB809:BB812"/>
    <mergeCell ref="BC809:BC812"/>
    <mergeCell ref="AV813:AV816"/>
    <mergeCell ref="AW813:AW816"/>
    <mergeCell ref="AX813:AX816"/>
    <mergeCell ref="AY813:AY816"/>
    <mergeCell ref="AZ813:AZ816"/>
    <mergeCell ref="BA813:BA816"/>
    <mergeCell ref="BB813:BB816"/>
    <mergeCell ref="BC813:BC816"/>
    <mergeCell ref="AV809:AV812"/>
    <mergeCell ref="AW809:AW812"/>
    <mergeCell ref="AX809:AX812"/>
    <mergeCell ref="AY809:AY812"/>
    <mergeCell ref="AZ809:AZ812"/>
    <mergeCell ref="BA809:BA812"/>
    <mergeCell ref="AX855:AX858"/>
    <mergeCell ref="AY855:AY858"/>
    <mergeCell ref="AZ855:AZ858"/>
    <mergeCell ref="BA855:BA858"/>
    <mergeCell ref="BB855:BB858"/>
    <mergeCell ref="BC855:BC858"/>
    <mergeCell ref="AW851:AW854"/>
    <mergeCell ref="AX851:AX854"/>
    <mergeCell ref="AY851:AY854"/>
    <mergeCell ref="AZ851:AZ854"/>
    <mergeCell ref="BA851:BA854"/>
    <mergeCell ref="BB851:BB854"/>
    <mergeCell ref="AV851:AV854"/>
    <mergeCell ref="AV845:AV848"/>
    <mergeCell ref="BC827:BC830"/>
    <mergeCell ref="AV831:AV834"/>
    <mergeCell ref="AW831:AW834"/>
    <mergeCell ref="AX831:AX834"/>
    <mergeCell ref="AY831:AY834"/>
    <mergeCell ref="AZ831:AZ834"/>
    <mergeCell ref="BA831:BA834"/>
    <mergeCell ref="BB831:BB834"/>
    <mergeCell ref="BC831:BC834"/>
    <mergeCell ref="AW827:AW830"/>
    <mergeCell ref="AX827:AX830"/>
    <mergeCell ref="AY827:AY830"/>
    <mergeCell ref="AZ827:AZ830"/>
    <mergeCell ref="BA827:BA830"/>
    <mergeCell ref="BB827:BB830"/>
    <mergeCell ref="BC845:BC848"/>
    <mergeCell ref="AQ865:AQ868"/>
    <mergeCell ref="AR865:AR868"/>
    <mergeCell ref="AS865:AS868"/>
    <mergeCell ref="AT865:AT868"/>
    <mergeCell ref="BC859:BC862"/>
    <mergeCell ref="AF863:AG863"/>
    <mergeCell ref="AU859:AU862"/>
    <mergeCell ref="AV865:AV868"/>
    <mergeCell ref="AW865:AW868"/>
    <mergeCell ref="AX865:AX868"/>
    <mergeCell ref="AY865:AY868"/>
    <mergeCell ref="AZ865:AZ868"/>
    <mergeCell ref="BA865:BA868"/>
    <mergeCell ref="BB865:BB868"/>
    <mergeCell ref="BC837:BC840"/>
    <mergeCell ref="AV841:AV844"/>
    <mergeCell ref="AW841:AW844"/>
    <mergeCell ref="AX841:AX844"/>
    <mergeCell ref="AY841:AY844"/>
    <mergeCell ref="AZ841:AZ844"/>
    <mergeCell ref="BA841:BA844"/>
    <mergeCell ref="BB841:BB844"/>
    <mergeCell ref="BC841:BC844"/>
    <mergeCell ref="AV837:AV840"/>
    <mergeCell ref="AW837:AW840"/>
    <mergeCell ref="AX837:AX840"/>
    <mergeCell ref="AY837:AY840"/>
    <mergeCell ref="AZ837:AZ840"/>
    <mergeCell ref="BA837:BA840"/>
    <mergeCell ref="BC851:BC854"/>
    <mergeCell ref="AV855:AV858"/>
    <mergeCell ref="AW855:AW858"/>
    <mergeCell ref="BC879:BC882"/>
    <mergeCell ref="AJ879:AJ882"/>
    <mergeCell ref="AU879:AU882"/>
    <mergeCell ref="AU873:AU876"/>
    <mergeCell ref="AQ873:AQ876"/>
    <mergeCell ref="AV883:AV886"/>
    <mergeCell ref="AW883:AW886"/>
    <mergeCell ref="AX883:AX886"/>
    <mergeCell ref="BA873:BA876"/>
    <mergeCell ref="BB873:BB876"/>
    <mergeCell ref="BC873:BC876"/>
    <mergeCell ref="AV859:AV862"/>
    <mergeCell ref="AW859:AW862"/>
    <mergeCell ref="AX859:AX862"/>
    <mergeCell ref="AY859:AY862"/>
    <mergeCell ref="AZ859:AZ862"/>
    <mergeCell ref="BA859:BA862"/>
    <mergeCell ref="BB859:BB862"/>
    <mergeCell ref="BA869:BA872"/>
    <mergeCell ref="BB869:BB872"/>
    <mergeCell ref="BC869:BC872"/>
    <mergeCell ref="AU865:AU868"/>
    <mergeCell ref="AU869:AU872"/>
    <mergeCell ref="AV873:AV876"/>
    <mergeCell ref="AW873:AW876"/>
    <mergeCell ref="AX873:AX876"/>
    <mergeCell ref="AY873:AY876"/>
    <mergeCell ref="AZ873:AZ876"/>
    <mergeCell ref="BC865:BC868"/>
    <mergeCell ref="AJ865:AJ868"/>
    <mergeCell ref="AK865:AK868"/>
    <mergeCell ref="AO865:AO868"/>
    <mergeCell ref="BC901:BC904"/>
    <mergeCell ref="AV887:AV890"/>
    <mergeCell ref="AW887:AW890"/>
    <mergeCell ref="AX887:AX890"/>
    <mergeCell ref="AY887:AY890"/>
    <mergeCell ref="AZ887:AZ890"/>
    <mergeCell ref="BA887:BA890"/>
    <mergeCell ref="BB887:BB890"/>
    <mergeCell ref="BC887:BC890"/>
    <mergeCell ref="AZ893:AZ896"/>
    <mergeCell ref="BA893:BA896"/>
    <mergeCell ref="BA901:BA904"/>
    <mergeCell ref="AY883:AY886"/>
    <mergeCell ref="AZ883:AZ886"/>
    <mergeCell ref="AR901:AR904"/>
    <mergeCell ref="AS901:AS904"/>
    <mergeCell ref="AT893:AT896"/>
    <mergeCell ref="AU893:AU896"/>
    <mergeCell ref="BB893:BB896"/>
    <mergeCell ref="BC893:BC896"/>
    <mergeCell ref="AR893:AR896"/>
    <mergeCell ref="AS893:AS896"/>
    <mergeCell ref="AT887:AT890"/>
    <mergeCell ref="AU887:AU890"/>
    <mergeCell ref="AT901:AT904"/>
    <mergeCell ref="AU901:AU904"/>
    <mergeCell ref="AS883:AS886"/>
    <mergeCell ref="BA883:BA886"/>
    <mergeCell ref="BB883:BB886"/>
    <mergeCell ref="BC883:BC886"/>
    <mergeCell ref="AT883:AT886"/>
    <mergeCell ref="AR897:AR900"/>
    <mergeCell ref="BB879:BB882"/>
    <mergeCell ref="AV901:AV904"/>
    <mergeCell ref="AW901:AW904"/>
    <mergeCell ref="AX901:AX904"/>
    <mergeCell ref="AY901:AY904"/>
    <mergeCell ref="AZ901:AZ904"/>
    <mergeCell ref="AV893:AV896"/>
    <mergeCell ref="AW893:AW896"/>
    <mergeCell ref="AX893:AX896"/>
    <mergeCell ref="AY893:AY896"/>
    <mergeCell ref="V891:W891"/>
    <mergeCell ref="X891:Y891"/>
    <mergeCell ref="Z891:AA891"/>
    <mergeCell ref="AF891:AG891"/>
    <mergeCell ref="AR887:AR890"/>
    <mergeCell ref="AS887:AS890"/>
    <mergeCell ref="AK887:AK890"/>
    <mergeCell ref="AO887:AO890"/>
    <mergeCell ref="AP887:AP890"/>
    <mergeCell ref="AQ887:AQ890"/>
    <mergeCell ref="BB901:BB904"/>
    <mergeCell ref="AJ901:AJ904"/>
    <mergeCell ref="AK901:AK904"/>
    <mergeCell ref="AO901:AO904"/>
    <mergeCell ref="AP901:AP904"/>
    <mergeCell ref="AQ901:AQ904"/>
    <mergeCell ref="AK893:AK896"/>
    <mergeCell ref="AJ883:AJ886"/>
    <mergeCell ref="AK883:AK886"/>
    <mergeCell ref="AO883:AO886"/>
    <mergeCell ref="AP883:AP886"/>
    <mergeCell ref="AQ879:AQ882"/>
    <mergeCell ref="AD877:AE877"/>
    <mergeCell ref="AD863:AE863"/>
    <mergeCell ref="AD765:AE765"/>
    <mergeCell ref="AD737:AE737"/>
    <mergeCell ref="AD555:AE555"/>
    <mergeCell ref="AD583:AE583"/>
    <mergeCell ref="AD597:AE597"/>
    <mergeCell ref="AD611:AE611"/>
    <mergeCell ref="AD625:AE625"/>
    <mergeCell ref="AD639:AE639"/>
    <mergeCell ref="BA879:BA882"/>
    <mergeCell ref="AV897:AV900"/>
    <mergeCell ref="AW897:AW900"/>
    <mergeCell ref="AX897:AX900"/>
    <mergeCell ref="AY897:AY900"/>
    <mergeCell ref="AZ897:AZ900"/>
    <mergeCell ref="BA897:BA900"/>
    <mergeCell ref="AV869:AV872"/>
    <mergeCell ref="AW869:AW872"/>
    <mergeCell ref="AX869:AX872"/>
    <mergeCell ref="AY869:AY872"/>
    <mergeCell ref="AZ869:AZ872"/>
    <mergeCell ref="AS869:AS872"/>
    <mergeCell ref="AT869:AT872"/>
    <mergeCell ref="AO873:AO876"/>
    <mergeCell ref="AP873:AP876"/>
    <mergeCell ref="AR879:AR882"/>
    <mergeCell ref="AS879:AS882"/>
    <mergeCell ref="AT879:AT882"/>
    <mergeCell ref="AQ883:AQ886"/>
    <mergeCell ref="AR883:AR886"/>
    <mergeCell ref="AP865:AP868"/>
    <mergeCell ref="BB897:BB900"/>
    <mergeCell ref="BC897:BC900"/>
    <mergeCell ref="AU883:AU886"/>
    <mergeCell ref="AD891:AE891"/>
    <mergeCell ref="AD443:AE443"/>
    <mergeCell ref="AD457:AE457"/>
    <mergeCell ref="AD121:AE121"/>
    <mergeCell ref="AD135:AE135"/>
    <mergeCell ref="AD149:AE149"/>
    <mergeCell ref="AD163:AE163"/>
    <mergeCell ref="AD177:AE177"/>
    <mergeCell ref="AD191:AE191"/>
    <mergeCell ref="AM151:AM154"/>
    <mergeCell ref="AN151:AN154"/>
    <mergeCell ref="AM165:AM168"/>
    <mergeCell ref="AN165:AN168"/>
    <mergeCell ref="AM179:AM182"/>
    <mergeCell ref="AN179:AN182"/>
    <mergeCell ref="AM123:AM126"/>
    <mergeCell ref="AN123:AN126"/>
    <mergeCell ref="AM137:AM140"/>
    <mergeCell ref="AN137:AN140"/>
    <mergeCell ref="AM277:AM280"/>
    <mergeCell ref="AN277:AN280"/>
    <mergeCell ref="AF877:AG877"/>
    <mergeCell ref="AV879:AV882"/>
    <mergeCell ref="AW879:AW882"/>
    <mergeCell ref="AX879:AX882"/>
    <mergeCell ref="AY879:AY882"/>
    <mergeCell ref="AZ879:AZ882"/>
    <mergeCell ref="AD653:AE653"/>
    <mergeCell ref="AD667:AE667"/>
    <mergeCell ref="AD23:AE23"/>
    <mergeCell ref="AD37:AE37"/>
    <mergeCell ref="AD51:AE51"/>
    <mergeCell ref="AD65:AE65"/>
    <mergeCell ref="AD79:AE79"/>
    <mergeCell ref="AD93:AE93"/>
    <mergeCell ref="AD107:AE107"/>
    <mergeCell ref="AB583:AC583"/>
    <mergeCell ref="AB597:AC597"/>
    <mergeCell ref="AB611:AC611"/>
    <mergeCell ref="AB625:AC625"/>
    <mergeCell ref="AB639:AC639"/>
    <mergeCell ref="AB653:AC653"/>
    <mergeCell ref="AB499:AC499"/>
    <mergeCell ref="AB513:AC513"/>
    <mergeCell ref="AB527:AC527"/>
    <mergeCell ref="AB541:AC541"/>
    <mergeCell ref="AB555:AC555"/>
    <mergeCell ref="AB569:AC569"/>
    <mergeCell ref="AB177:AC177"/>
    <mergeCell ref="AB191:AC191"/>
    <mergeCell ref="AB205:AC205"/>
    <mergeCell ref="AD499:AE499"/>
    <mergeCell ref="AD513:AE513"/>
    <mergeCell ref="AD527:AE527"/>
    <mergeCell ref="AD541:AE541"/>
    <mergeCell ref="AD205:AE205"/>
    <mergeCell ref="AD345:AE345"/>
    <mergeCell ref="AB863:AC863"/>
    <mergeCell ref="AB877:AC877"/>
    <mergeCell ref="AB891:AC891"/>
    <mergeCell ref="AB443:AC443"/>
    <mergeCell ref="AB457:AC457"/>
    <mergeCell ref="AB471:AC471"/>
    <mergeCell ref="AB485:AC485"/>
    <mergeCell ref="AB835:AC835"/>
    <mergeCell ref="AB849:AC849"/>
    <mergeCell ref="AB9:AC9"/>
    <mergeCell ref="AB23:AC23"/>
    <mergeCell ref="AB37:AC37"/>
    <mergeCell ref="AB51:AC51"/>
    <mergeCell ref="AB65:AC65"/>
    <mergeCell ref="AB79:AC79"/>
    <mergeCell ref="AB93:AC93"/>
    <mergeCell ref="AB107:AC107"/>
    <mergeCell ref="AB779:AC779"/>
    <mergeCell ref="AB793:AC793"/>
    <mergeCell ref="AB807:AC807"/>
    <mergeCell ref="AB821:AC821"/>
    <mergeCell ref="AB121:AC121"/>
    <mergeCell ref="AB135:AC135"/>
    <mergeCell ref="AB149:AC149"/>
    <mergeCell ref="AB163:AC163"/>
    <mergeCell ref="AB219:AC219"/>
  </mergeCells>
  <conditionalFormatting sqref="L11:Z14">
    <cfRule type="beginsWith" dxfId="643" priority="216" operator="beginsWith" text="F">
      <formula>LEFT(L11,LEN("F"))="F"</formula>
    </cfRule>
  </conditionalFormatting>
  <conditionalFormatting sqref="L333:Z336">
    <cfRule type="beginsWith" dxfId="642" priority="8" operator="beginsWith" text="F">
      <formula>LEFT(L333,LEN("F"))="F"</formula>
    </cfRule>
  </conditionalFormatting>
  <conditionalFormatting sqref="L11:AE22">
    <cfRule type="beginsWith" dxfId="641" priority="209" operator="beginsWith" text="Fruit">
      <formula>LEFT(L11,LEN("Fruit"))="Fruit"</formula>
    </cfRule>
  </conditionalFormatting>
  <conditionalFormatting sqref="L15:AE22">
    <cfRule type="beginsWith" dxfId="640" priority="300" operator="beginsWith" text="F">
      <formula>LEFT(L15,LEN("F"))="F"</formula>
    </cfRule>
  </conditionalFormatting>
  <conditionalFormatting sqref="L25:AE36">
    <cfRule type="beginsWith" dxfId="639" priority="202" operator="beginsWith" text="F">
      <formula>LEFT(L25,LEN("F"))="F"</formula>
    </cfRule>
    <cfRule type="beginsWith" dxfId="638" priority="200" operator="beginsWith" text="Fruit">
      <formula>LEFT(L25,LEN("Fruit"))="Fruit"</formula>
    </cfRule>
  </conditionalFormatting>
  <conditionalFormatting sqref="L39:AE50">
    <cfRule type="beginsWith" dxfId="637" priority="193" operator="beginsWith" text="F">
      <formula>LEFT(L39,LEN("F"))="F"</formula>
    </cfRule>
    <cfRule type="beginsWith" dxfId="636" priority="191" operator="beginsWith" text="Fruit">
      <formula>LEFT(L39,LEN("Fruit"))="Fruit"</formula>
    </cfRule>
  </conditionalFormatting>
  <conditionalFormatting sqref="L53:AE64">
    <cfRule type="beginsWith" dxfId="635" priority="184" operator="beginsWith" text="F">
      <formula>LEFT(L53,LEN("F"))="F"</formula>
    </cfRule>
    <cfRule type="beginsWith" dxfId="634" priority="182" operator="beginsWith" text="Fruit">
      <formula>LEFT(L53,LEN("Fruit"))="Fruit"</formula>
    </cfRule>
  </conditionalFormatting>
  <conditionalFormatting sqref="L67:AE78">
    <cfRule type="beginsWith" dxfId="633" priority="173" operator="beginsWith" text="Fruit">
      <formula>LEFT(L67,LEN("Fruit"))="Fruit"</formula>
    </cfRule>
    <cfRule type="beginsWith" dxfId="632" priority="175" operator="beginsWith" text="F">
      <formula>LEFT(L67,LEN("F"))="F"</formula>
    </cfRule>
  </conditionalFormatting>
  <conditionalFormatting sqref="L81:AE92">
    <cfRule type="beginsWith" dxfId="631" priority="166" operator="beginsWith" text="F">
      <formula>LEFT(L81,LEN("F"))="F"</formula>
    </cfRule>
    <cfRule type="beginsWith" dxfId="630" priority="164" operator="beginsWith" text="Fruit">
      <formula>LEFT(L81,LEN("Fruit"))="Fruit"</formula>
    </cfRule>
  </conditionalFormatting>
  <conditionalFormatting sqref="L95:AE106">
    <cfRule type="beginsWith" dxfId="629" priority="155" operator="beginsWith" text="Fruit">
      <formula>LEFT(L95,LEN("Fruit"))="Fruit"</formula>
    </cfRule>
    <cfRule type="beginsWith" dxfId="628" priority="157" operator="beginsWith" text="F">
      <formula>LEFT(L95,LEN("F"))="F"</formula>
    </cfRule>
  </conditionalFormatting>
  <conditionalFormatting sqref="L109:AE120">
    <cfRule type="beginsWith" dxfId="627" priority="146" operator="beginsWith" text="Fruit">
      <formula>LEFT(L109,LEN("Fruit"))="Fruit"</formula>
    </cfRule>
    <cfRule type="beginsWith" dxfId="626" priority="148" operator="beginsWith" text="F">
      <formula>LEFT(L109,LEN("F"))="F"</formula>
    </cfRule>
  </conditionalFormatting>
  <conditionalFormatting sqref="L123:AE134">
    <cfRule type="beginsWith" dxfId="625" priority="139" operator="beginsWith" text="F">
      <formula>LEFT(L123,LEN("F"))="F"</formula>
    </cfRule>
    <cfRule type="beginsWith" dxfId="624" priority="137" operator="beginsWith" text="Fruit">
      <formula>LEFT(L123,LEN("Fruit"))="Fruit"</formula>
    </cfRule>
  </conditionalFormatting>
  <conditionalFormatting sqref="L137:AE148">
    <cfRule type="beginsWith" dxfId="623" priority="130" operator="beginsWith" text="F">
      <formula>LEFT(L137,LEN("F"))="F"</formula>
    </cfRule>
    <cfRule type="beginsWith" dxfId="622" priority="128" operator="beginsWith" text="Fruit">
      <formula>LEFT(L137,LEN("Fruit"))="Fruit"</formula>
    </cfRule>
  </conditionalFormatting>
  <conditionalFormatting sqref="L151:AE162">
    <cfRule type="beginsWith" dxfId="621" priority="121" operator="beginsWith" text="F">
      <formula>LEFT(L151,LEN("F"))="F"</formula>
    </cfRule>
    <cfRule type="beginsWith" dxfId="620" priority="119" operator="beginsWith" text="Fruit">
      <formula>LEFT(L151,LEN("Fruit"))="Fruit"</formula>
    </cfRule>
  </conditionalFormatting>
  <conditionalFormatting sqref="L165:AE176">
    <cfRule type="beginsWith" dxfId="619" priority="112" operator="beginsWith" text="F">
      <formula>LEFT(L165,LEN("F"))="F"</formula>
    </cfRule>
    <cfRule type="beginsWith" dxfId="618" priority="110" operator="beginsWith" text="Fruit">
      <formula>LEFT(L165,LEN("Fruit"))="Fruit"</formula>
    </cfRule>
  </conditionalFormatting>
  <conditionalFormatting sqref="L179:AE190">
    <cfRule type="beginsWith" dxfId="617" priority="101" operator="beginsWith" text="Fruit">
      <formula>LEFT(L179,LEN("Fruit"))="Fruit"</formula>
    </cfRule>
    <cfRule type="beginsWith" dxfId="616" priority="103" operator="beginsWith" text="F">
      <formula>LEFT(L179,LEN("F"))="F"</formula>
    </cfRule>
  </conditionalFormatting>
  <conditionalFormatting sqref="L193:AE204">
    <cfRule type="beginsWith" dxfId="615" priority="94" operator="beginsWith" text="F">
      <formula>LEFT(L193,LEN("F"))="F"</formula>
    </cfRule>
    <cfRule type="beginsWith" dxfId="614" priority="92" operator="beginsWith" text="Fruit">
      <formula>LEFT(L193,LEN("Fruit"))="Fruit"</formula>
    </cfRule>
  </conditionalFormatting>
  <conditionalFormatting sqref="L207:AE218">
    <cfRule type="beginsWith" dxfId="613" priority="85" operator="beginsWith" text="F">
      <formula>LEFT(L207,LEN("F"))="F"</formula>
    </cfRule>
    <cfRule type="beginsWith" dxfId="612" priority="83" operator="beginsWith" text="Fruit">
      <formula>LEFT(L207,LEN("Fruit"))="Fruit"</formula>
    </cfRule>
  </conditionalFormatting>
  <conditionalFormatting sqref="L221:AE232">
    <cfRule type="beginsWith" dxfId="611" priority="76" operator="beginsWith" text="F">
      <formula>LEFT(L221,LEN("F"))="F"</formula>
    </cfRule>
    <cfRule type="beginsWith" dxfId="610" priority="74" operator="beginsWith" text="Fruit">
      <formula>LEFT(L221,LEN("Fruit"))="Fruit"</formula>
    </cfRule>
  </conditionalFormatting>
  <conditionalFormatting sqref="L235:AE246">
    <cfRule type="beginsWith" dxfId="609" priority="65" operator="beginsWith" text="Fruit">
      <formula>LEFT(L235,LEN("Fruit"))="Fruit"</formula>
    </cfRule>
    <cfRule type="beginsWith" dxfId="608" priority="67" operator="beginsWith" text="F">
      <formula>LEFT(L235,LEN("F"))="F"</formula>
    </cfRule>
  </conditionalFormatting>
  <conditionalFormatting sqref="L249:AE260">
    <cfRule type="beginsWith" dxfId="607" priority="58" operator="beginsWith" text="F">
      <formula>LEFT(L249,LEN("F"))="F"</formula>
    </cfRule>
    <cfRule type="beginsWith" dxfId="606" priority="56" operator="beginsWith" text="Fruit">
      <formula>LEFT(L249,LEN("Fruit"))="Fruit"</formula>
    </cfRule>
  </conditionalFormatting>
  <conditionalFormatting sqref="L263:AE274">
    <cfRule type="beginsWith" dxfId="605" priority="47" operator="beginsWith" text="Fruit">
      <formula>LEFT(L263,LEN("Fruit"))="Fruit"</formula>
    </cfRule>
    <cfRule type="beginsWith" dxfId="604" priority="49" operator="beginsWith" text="F">
      <formula>LEFT(L263,LEN("F"))="F"</formula>
    </cfRule>
  </conditionalFormatting>
  <conditionalFormatting sqref="L277:AE288">
    <cfRule type="beginsWith" dxfId="603" priority="38" operator="beginsWith" text="Fruit">
      <formula>LEFT(L277,LEN("Fruit"))="Fruit"</formula>
    </cfRule>
    <cfRule type="beginsWith" dxfId="602" priority="40" operator="beginsWith" text="F">
      <formula>LEFT(L277,LEN("F"))="F"</formula>
    </cfRule>
  </conditionalFormatting>
  <conditionalFormatting sqref="L291:AE302">
    <cfRule type="beginsWith" dxfId="601" priority="29" operator="beginsWith" text="Fruit">
      <formula>LEFT(L291,LEN("Fruit"))="Fruit"</formula>
    </cfRule>
    <cfRule type="beginsWith" dxfId="600" priority="31" operator="beginsWith" text="F">
      <formula>LEFT(L291,LEN("F"))="F"</formula>
    </cfRule>
  </conditionalFormatting>
  <conditionalFormatting sqref="L305:AE316">
    <cfRule type="beginsWith" dxfId="599" priority="20" operator="beginsWith" text="Fruit">
      <formula>LEFT(L305,LEN("Fruit"))="Fruit"</formula>
    </cfRule>
    <cfRule type="beginsWith" dxfId="598" priority="22" operator="beginsWith" text="F">
      <formula>LEFT(L305,LEN("F"))="F"</formula>
    </cfRule>
  </conditionalFormatting>
  <conditionalFormatting sqref="L319:AE330">
    <cfRule type="beginsWith" dxfId="597" priority="13" operator="beginsWith" text="F">
      <formula>LEFT(L319,LEN("F"))="F"</formula>
    </cfRule>
    <cfRule type="beginsWith" dxfId="596" priority="11" operator="beginsWith" text="Fruit">
      <formula>LEFT(L319,LEN("Fruit"))="Fruit"</formula>
    </cfRule>
  </conditionalFormatting>
  <conditionalFormatting sqref="L333:AE344">
    <cfRule type="beginsWith" dxfId="595" priority="1" operator="beginsWith" text="Fruit">
      <formula>LEFT(L333,LEN("Fruit"))="Fruit"</formula>
    </cfRule>
  </conditionalFormatting>
  <conditionalFormatting sqref="L337:AE344">
    <cfRule type="beginsWith" dxfId="594" priority="299" operator="beginsWith" text="F">
      <formula>LEFT(L337,LEN("F"))="F"</formula>
    </cfRule>
  </conditionalFormatting>
  <conditionalFormatting sqref="L347:AE358">
    <cfRule type="beginsWith" dxfId="593" priority="298" operator="beginsWith" text="F">
      <formula>LEFT(L347,LEN("F"))="F"</formula>
    </cfRule>
    <cfRule type="beginsWith" dxfId="592" priority="297" operator="beginsWith" text="Fruit">
      <formula>LEFT(L347,LEN("Fruit"))="Fruit"</formula>
    </cfRule>
  </conditionalFormatting>
  <conditionalFormatting sqref="L361:AE372">
    <cfRule type="beginsWith" dxfId="591" priority="295" operator="beginsWith" text="Fruit">
      <formula>LEFT(L361,LEN("Fruit"))="Fruit"</formula>
    </cfRule>
    <cfRule type="beginsWith" dxfId="590" priority="296" operator="beginsWith" text="F">
      <formula>LEFT(L361,LEN("F"))="F"</formula>
    </cfRule>
  </conditionalFormatting>
  <conditionalFormatting sqref="L375:AE386">
    <cfRule type="beginsWith" dxfId="589" priority="293" operator="beginsWith" text="Fruit">
      <formula>LEFT(L375,LEN("Fruit"))="Fruit"</formula>
    </cfRule>
    <cfRule type="beginsWith" dxfId="588" priority="294" operator="beginsWith" text="F">
      <formula>LEFT(L375,LEN("F"))="F"</formula>
    </cfRule>
  </conditionalFormatting>
  <conditionalFormatting sqref="L389:AE400">
    <cfRule type="beginsWith" dxfId="587" priority="292" operator="beginsWith" text="F">
      <formula>LEFT(L389,LEN("F"))="F"</formula>
    </cfRule>
    <cfRule type="beginsWith" dxfId="586" priority="291" operator="beginsWith" text="Fruit">
      <formula>LEFT(L389,LEN("Fruit"))="Fruit"</formula>
    </cfRule>
  </conditionalFormatting>
  <conditionalFormatting sqref="L403:AE414">
    <cfRule type="beginsWith" dxfId="585" priority="290" operator="beginsWith" text="F">
      <formula>LEFT(L403,LEN("F"))="F"</formula>
    </cfRule>
    <cfRule type="beginsWith" dxfId="584" priority="289" operator="beginsWith" text="Fruit">
      <formula>LEFT(L403,LEN("Fruit"))="Fruit"</formula>
    </cfRule>
  </conditionalFormatting>
  <conditionalFormatting sqref="L417:AE428">
    <cfRule type="beginsWith" dxfId="583" priority="287" operator="beginsWith" text="Fruit">
      <formula>LEFT(L417,LEN("Fruit"))="Fruit"</formula>
    </cfRule>
    <cfRule type="beginsWith" dxfId="582" priority="288" operator="beginsWith" text="F">
      <formula>LEFT(L417,LEN("F"))="F"</formula>
    </cfRule>
  </conditionalFormatting>
  <conditionalFormatting sqref="L431:AE442">
    <cfRule type="beginsWith" dxfId="581" priority="286" operator="beginsWith" text="F">
      <formula>LEFT(L431,LEN("F"))="F"</formula>
    </cfRule>
    <cfRule type="beginsWith" dxfId="580" priority="285" operator="beginsWith" text="Fruit">
      <formula>LEFT(L431,LEN("Fruit"))="Fruit"</formula>
    </cfRule>
  </conditionalFormatting>
  <conditionalFormatting sqref="L445:AE456">
    <cfRule type="beginsWith" dxfId="579" priority="283" operator="beginsWith" text="Fruit">
      <formula>LEFT(L445,LEN("Fruit"))="Fruit"</formula>
    </cfRule>
    <cfRule type="beginsWith" dxfId="578" priority="284" operator="beginsWith" text="F">
      <formula>LEFT(L445,LEN("F"))="F"</formula>
    </cfRule>
  </conditionalFormatting>
  <conditionalFormatting sqref="L459:AE470">
    <cfRule type="beginsWith" dxfId="577" priority="281" operator="beginsWith" text="Fruit">
      <formula>LEFT(L459,LEN("Fruit"))="Fruit"</formula>
    </cfRule>
    <cfRule type="beginsWith" dxfId="576" priority="282" operator="beginsWith" text="F">
      <formula>LEFT(L459,LEN("F"))="F"</formula>
    </cfRule>
  </conditionalFormatting>
  <conditionalFormatting sqref="L473:AE484">
    <cfRule type="beginsWith" dxfId="575" priority="280" operator="beginsWith" text="F">
      <formula>LEFT(L473,LEN("F"))="F"</formula>
    </cfRule>
    <cfRule type="beginsWith" dxfId="574" priority="279" operator="beginsWith" text="Fruit">
      <formula>LEFT(L473,LEN("Fruit"))="Fruit"</formula>
    </cfRule>
  </conditionalFormatting>
  <conditionalFormatting sqref="L487:AE498">
    <cfRule type="beginsWith" dxfId="573" priority="277" operator="beginsWith" text="Fruit">
      <formula>LEFT(L487,LEN("Fruit"))="Fruit"</formula>
    </cfRule>
    <cfRule type="beginsWith" dxfId="572" priority="278" operator="beginsWith" text="F">
      <formula>LEFT(L487,LEN("F"))="F"</formula>
    </cfRule>
  </conditionalFormatting>
  <conditionalFormatting sqref="L501:AE512">
    <cfRule type="beginsWith" dxfId="571" priority="275" operator="beginsWith" text="Fruit">
      <formula>LEFT(L501,LEN("Fruit"))="Fruit"</formula>
    </cfRule>
    <cfRule type="beginsWith" dxfId="570" priority="276" operator="beginsWith" text="F">
      <formula>LEFT(L501,LEN("F"))="F"</formula>
    </cfRule>
  </conditionalFormatting>
  <conditionalFormatting sqref="L515:AE526">
    <cfRule type="beginsWith" dxfId="569" priority="274" operator="beginsWith" text="F">
      <formula>LEFT(L515,LEN("F"))="F"</formula>
    </cfRule>
    <cfRule type="beginsWith" dxfId="568" priority="273" operator="beginsWith" text="Fruit">
      <formula>LEFT(L515,LEN("Fruit"))="Fruit"</formula>
    </cfRule>
  </conditionalFormatting>
  <conditionalFormatting sqref="L529:AE540">
    <cfRule type="beginsWith" dxfId="567" priority="272" operator="beginsWith" text="F">
      <formula>LEFT(L529,LEN("F"))="F"</formula>
    </cfRule>
    <cfRule type="beginsWith" dxfId="566" priority="271" operator="beginsWith" text="Fruit">
      <formula>LEFT(L529,LEN("Fruit"))="Fruit"</formula>
    </cfRule>
  </conditionalFormatting>
  <conditionalFormatting sqref="L543:AE554">
    <cfRule type="beginsWith" dxfId="565" priority="269" operator="beginsWith" text="Fruit">
      <formula>LEFT(L543,LEN("Fruit"))="Fruit"</formula>
    </cfRule>
    <cfRule type="beginsWith" dxfId="564" priority="270" operator="beginsWith" text="F">
      <formula>LEFT(L543,LEN("F"))="F"</formula>
    </cfRule>
  </conditionalFormatting>
  <conditionalFormatting sqref="L557:AE568">
    <cfRule type="beginsWith" dxfId="563" priority="268" operator="beginsWith" text="F">
      <formula>LEFT(L557,LEN("F"))="F"</formula>
    </cfRule>
    <cfRule type="beginsWith" dxfId="562" priority="267" operator="beginsWith" text="Fruit">
      <formula>LEFT(L557,LEN("Fruit"))="Fruit"</formula>
    </cfRule>
  </conditionalFormatting>
  <conditionalFormatting sqref="L571:AE582">
    <cfRule type="beginsWith" dxfId="561" priority="266" operator="beginsWith" text="F">
      <formula>LEFT(L571,LEN("F"))="F"</formula>
    </cfRule>
    <cfRule type="beginsWith" dxfId="560" priority="265" operator="beginsWith" text="Fruit">
      <formula>LEFT(L571,LEN("Fruit"))="Fruit"</formula>
    </cfRule>
  </conditionalFormatting>
  <conditionalFormatting sqref="L585:AE596">
    <cfRule type="beginsWith" dxfId="559" priority="263" operator="beginsWith" text="Fruit">
      <formula>LEFT(L585,LEN("Fruit"))="Fruit"</formula>
    </cfRule>
    <cfRule type="beginsWith" dxfId="558" priority="264" operator="beginsWith" text="F">
      <formula>LEFT(L585,LEN("F"))="F"</formula>
    </cfRule>
  </conditionalFormatting>
  <conditionalFormatting sqref="L599:AE610">
    <cfRule type="beginsWith" dxfId="557" priority="261" operator="beginsWith" text="Fruit">
      <formula>LEFT(L599,LEN("Fruit"))="Fruit"</formula>
    </cfRule>
    <cfRule type="beginsWith" dxfId="556" priority="262" operator="beginsWith" text="F">
      <formula>LEFT(L599,LEN("F"))="F"</formula>
    </cfRule>
  </conditionalFormatting>
  <conditionalFormatting sqref="L613:AE624">
    <cfRule type="beginsWith" dxfId="555" priority="260" operator="beginsWith" text="F">
      <formula>LEFT(L613,LEN("F"))="F"</formula>
    </cfRule>
    <cfRule type="beginsWith" dxfId="554" priority="259" operator="beginsWith" text="Fruit">
      <formula>LEFT(L613,LEN("Fruit"))="Fruit"</formula>
    </cfRule>
  </conditionalFormatting>
  <conditionalFormatting sqref="L627:AE638">
    <cfRule type="beginsWith" dxfId="553" priority="257" operator="beginsWith" text="Fruit">
      <formula>LEFT(L627,LEN("Fruit"))="Fruit"</formula>
    </cfRule>
    <cfRule type="beginsWith" dxfId="552" priority="258" operator="beginsWith" text="F">
      <formula>LEFT(L627,LEN("F"))="F"</formula>
    </cfRule>
  </conditionalFormatting>
  <conditionalFormatting sqref="L641:AE652">
    <cfRule type="beginsWith" dxfId="551" priority="256" operator="beginsWith" text="F">
      <formula>LEFT(L641,LEN("F"))="F"</formula>
    </cfRule>
    <cfRule type="beginsWith" dxfId="550" priority="255" operator="beginsWith" text="Fruit">
      <formula>LEFT(L641,LEN("Fruit"))="Fruit"</formula>
    </cfRule>
  </conditionalFormatting>
  <conditionalFormatting sqref="L655:AE666">
    <cfRule type="beginsWith" dxfId="549" priority="253" operator="beginsWith" text="Fruit">
      <formula>LEFT(L655,LEN("Fruit"))="Fruit"</formula>
    </cfRule>
    <cfRule type="beginsWith" dxfId="548" priority="254" operator="beginsWith" text="F">
      <formula>LEFT(L655,LEN("F"))="F"</formula>
    </cfRule>
  </conditionalFormatting>
  <conditionalFormatting sqref="L669:AE680">
    <cfRule type="beginsWith" dxfId="547" priority="252" operator="beginsWith" text="F">
      <formula>LEFT(L669,LEN("F"))="F"</formula>
    </cfRule>
    <cfRule type="beginsWith" dxfId="546" priority="251" operator="beginsWith" text="Fruit">
      <formula>LEFT(L669,LEN("Fruit"))="Fruit"</formula>
    </cfRule>
  </conditionalFormatting>
  <conditionalFormatting sqref="L683:AE694">
    <cfRule type="beginsWith" dxfId="545" priority="250" operator="beginsWith" text="F">
      <formula>LEFT(L683,LEN("F"))="F"</formula>
    </cfRule>
    <cfRule type="beginsWith" dxfId="544" priority="249" operator="beginsWith" text="Fruit">
      <formula>LEFT(L683,LEN("Fruit"))="Fruit"</formula>
    </cfRule>
  </conditionalFormatting>
  <conditionalFormatting sqref="L697:AE708">
    <cfRule type="beginsWith" dxfId="543" priority="248" operator="beginsWith" text="F">
      <formula>LEFT(L697,LEN("F"))="F"</formula>
    </cfRule>
    <cfRule type="beginsWith" dxfId="542" priority="247" operator="beginsWith" text="Fruit">
      <formula>LEFT(L697,LEN("Fruit"))="Fruit"</formula>
    </cfRule>
  </conditionalFormatting>
  <conditionalFormatting sqref="L711:AE722">
    <cfRule type="beginsWith" dxfId="541" priority="246" operator="beginsWith" text="F">
      <formula>LEFT(L711,LEN("F"))="F"</formula>
    </cfRule>
    <cfRule type="beginsWith" dxfId="540" priority="245" operator="beginsWith" text="Fruit">
      <formula>LEFT(L711,LEN("Fruit"))="Fruit"</formula>
    </cfRule>
  </conditionalFormatting>
  <conditionalFormatting sqref="L725:AE736">
    <cfRule type="beginsWith" dxfId="539" priority="244" operator="beginsWith" text="F">
      <formula>LEFT(L725,LEN("F"))="F"</formula>
    </cfRule>
    <cfRule type="beginsWith" dxfId="538" priority="243" operator="beginsWith" text="Fruit">
      <formula>LEFT(L725,LEN("Fruit"))="Fruit"</formula>
    </cfRule>
  </conditionalFormatting>
  <conditionalFormatting sqref="L739:AE750">
    <cfRule type="beginsWith" dxfId="537" priority="241" operator="beginsWith" text="Fruit">
      <formula>LEFT(L739,LEN("Fruit"))="Fruit"</formula>
    </cfRule>
    <cfRule type="beginsWith" dxfId="536" priority="242" operator="beginsWith" text="F">
      <formula>LEFT(L739,LEN("F"))="F"</formula>
    </cfRule>
  </conditionalFormatting>
  <conditionalFormatting sqref="L753:AE764">
    <cfRule type="beginsWith" dxfId="535" priority="240" operator="beginsWith" text="F">
      <formula>LEFT(L753,LEN("F"))="F"</formula>
    </cfRule>
    <cfRule type="beginsWith" dxfId="534" priority="239" operator="beginsWith" text="Fruit">
      <formula>LEFT(L753,LEN("Fruit"))="Fruit"</formula>
    </cfRule>
  </conditionalFormatting>
  <conditionalFormatting sqref="L767:AE778">
    <cfRule type="beginsWith" dxfId="533" priority="238" operator="beginsWith" text="F">
      <formula>LEFT(L767,LEN("F"))="F"</formula>
    </cfRule>
    <cfRule type="beginsWith" dxfId="532" priority="237" operator="beginsWith" text="Fruit">
      <formula>LEFT(L767,LEN("Fruit"))="Fruit"</formula>
    </cfRule>
  </conditionalFormatting>
  <conditionalFormatting sqref="L781:AE792">
    <cfRule type="beginsWith" dxfId="531" priority="236" operator="beginsWith" text="F">
      <formula>LEFT(L781,LEN("F"))="F"</formula>
    </cfRule>
    <cfRule type="beginsWith" dxfId="530" priority="235" operator="beginsWith" text="Fruit">
      <formula>LEFT(L781,LEN("Fruit"))="Fruit"</formula>
    </cfRule>
  </conditionalFormatting>
  <conditionalFormatting sqref="L795:AE806">
    <cfRule type="beginsWith" dxfId="529" priority="233" operator="beginsWith" text="Fruit">
      <formula>LEFT(L795,LEN("Fruit"))="Fruit"</formula>
    </cfRule>
    <cfRule type="beginsWith" dxfId="528" priority="234" operator="beginsWith" text="F">
      <formula>LEFT(L795,LEN("F"))="F"</formula>
    </cfRule>
  </conditionalFormatting>
  <conditionalFormatting sqref="L809:AE820">
    <cfRule type="beginsWith" dxfId="527" priority="232" operator="beginsWith" text="F">
      <formula>LEFT(L809,LEN("F"))="F"</formula>
    </cfRule>
    <cfRule type="beginsWith" dxfId="526" priority="231" operator="beginsWith" text="Fruit">
      <formula>LEFT(L809,LEN("Fruit"))="Fruit"</formula>
    </cfRule>
  </conditionalFormatting>
  <conditionalFormatting sqref="L823:AE834">
    <cfRule type="beginsWith" dxfId="525" priority="230" operator="beginsWith" text="F">
      <formula>LEFT(L823,LEN("F"))="F"</formula>
    </cfRule>
    <cfRule type="beginsWith" dxfId="524" priority="229" operator="beginsWith" text="Fruit">
      <formula>LEFT(L823,LEN("Fruit"))="Fruit"</formula>
    </cfRule>
  </conditionalFormatting>
  <conditionalFormatting sqref="L837:AE848">
    <cfRule type="beginsWith" dxfId="523" priority="228" operator="beginsWith" text="F">
      <formula>LEFT(L837,LEN("F"))="F"</formula>
    </cfRule>
    <cfRule type="beginsWith" dxfId="522" priority="227" operator="beginsWith" text="Fruit">
      <formula>LEFT(L837,LEN("Fruit"))="Fruit"</formula>
    </cfRule>
  </conditionalFormatting>
  <conditionalFormatting sqref="L851:AE862">
    <cfRule type="beginsWith" dxfId="521" priority="226" operator="beginsWith" text="F">
      <formula>LEFT(L851,LEN("F"))="F"</formula>
    </cfRule>
    <cfRule type="beginsWith" dxfId="520" priority="225" operator="beginsWith" text="Fruit">
      <formula>LEFT(L851,LEN("Fruit"))="Fruit"</formula>
    </cfRule>
  </conditionalFormatting>
  <conditionalFormatting sqref="L865:AE876">
    <cfRule type="beginsWith" dxfId="519" priority="224" operator="beginsWith" text="F">
      <formula>LEFT(L865,LEN("F"))="F"</formula>
    </cfRule>
    <cfRule type="beginsWith" dxfId="518" priority="223" operator="beginsWith" text="Fruit">
      <formula>LEFT(L865,LEN("Fruit"))="Fruit"</formula>
    </cfRule>
  </conditionalFormatting>
  <conditionalFormatting sqref="L879:AE890">
    <cfRule type="beginsWith" dxfId="517" priority="222" operator="beginsWith" text="F">
      <formula>LEFT(L879,LEN("F"))="F"</formula>
    </cfRule>
    <cfRule type="beginsWith" dxfId="516" priority="221" operator="beginsWith" text="Fruit">
      <formula>LEFT(L879,LEN("Fruit"))="Fruit"</formula>
    </cfRule>
  </conditionalFormatting>
  <conditionalFormatting sqref="L893:AE904">
    <cfRule type="beginsWith" dxfId="515" priority="220" operator="beginsWith" text="F">
      <formula>LEFT(L893,LEN("F"))="F"</formula>
    </cfRule>
    <cfRule type="beginsWith" dxfId="514" priority="219" operator="beginsWith" text="Fruit">
      <formula>LEFT(L893,LEN("Fruit"))="Fruit"</formula>
    </cfRule>
  </conditionalFormatting>
  <conditionalFormatting sqref="M11:M14 O11:O14 Q11:Q14 S11:S14 U11:U14 W11:W14 Y11:Y14">
    <cfRule type="containsText" dxfId="512" priority="217" operator="containsText" text="/">
      <formula>NOT(ISERROR(SEARCH("/",M11)))</formula>
    </cfRule>
  </conditionalFormatting>
  <conditionalFormatting sqref="M25:M28 O25:O28 Q25:Q28 S25:S28 U25:U28 W25:W28 Y25:Y28">
    <cfRule type="containsText" dxfId="510" priority="207" operator="containsText" text="/">
      <formula>NOT(ISERROR(SEARCH("/",M25)))</formula>
    </cfRule>
  </conditionalFormatting>
  <conditionalFormatting sqref="M39:M42 O39:O42 Q39:Q42 S39:S42 U39:U42 W39:W42 Y39:Y42">
    <cfRule type="containsText" dxfId="509" priority="198" operator="containsText" text="/">
      <formula>NOT(ISERROR(SEARCH("/",M39)))</formula>
    </cfRule>
  </conditionalFormatting>
  <conditionalFormatting sqref="M53:M56 O53:O56 Q53:Q56 S53:S56 U53:U56 W53:W56 Y53:Y56">
    <cfRule type="containsText" dxfId="507" priority="189" operator="containsText" text="/">
      <formula>NOT(ISERROR(SEARCH("/",M53)))</formula>
    </cfRule>
  </conditionalFormatting>
  <conditionalFormatting sqref="M67:M70 O67:O70 Q67:Q70 S67:S70 U67:U70 W67:W70 Y67:Y70">
    <cfRule type="containsText" dxfId="504" priority="180" operator="containsText" text="/">
      <formula>NOT(ISERROR(SEARCH("/",M67)))</formula>
    </cfRule>
  </conditionalFormatting>
  <conditionalFormatting sqref="M81:M84 O81:O84 Q81:Q84 S81:S84 U81:U84 W81:W84 Y81:Y84">
    <cfRule type="containsText" dxfId="503" priority="171" operator="containsText" text="/">
      <formula>NOT(ISERROR(SEARCH("/",M81)))</formula>
    </cfRule>
  </conditionalFormatting>
  <conditionalFormatting sqref="M95:M98 O95:O98 Q95:Q98 S95:S98 U95:U98 W95:W98 Y95:Y98">
    <cfRule type="containsText" dxfId="500" priority="162" operator="containsText" text="/">
      <formula>NOT(ISERROR(SEARCH("/",M95)))</formula>
    </cfRule>
  </conditionalFormatting>
  <conditionalFormatting sqref="M109:M112 O109:O112 Q109:Q112 S109:S112 U109:U112 W109:W112 Y109:Y112">
    <cfRule type="containsText" dxfId="498" priority="153" operator="containsText" text="/">
      <formula>NOT(ISERROR(SEARCH("/",M109)))</formula>
    </cfRule>
  </conditionalFormatting>
  <conditionalFormatting sqref="M123:M126 O123:O126 Q123:Q126 S123:S126 U123:U126 W123:W126 Y123:Y126">
    <cfRule type="containsText" dxfId="496" priority="144" operator="containsText" text="/">
      <formula>NOT(ISERROR(SEARCH("/",M123)))</formula>
    </cfRule>
  </conditionalFormatting>
  <conditionalFormatting sqref="M137:M140 O137:O140 Q137:Q140 S137:S140 U137:U140 W137:W140 Y137:Y140">
    <cfRule type="containsText" dxfId="494" priority="135" operator="containsText" text="/">
      <formula>NOT(ISERROR(SEARCH("/",M137)))</formula>
    </cfRule>
  </conditionalFormatting>
  <conditionalFormatting sqref="M151:M154 O151:O154 Q151:Q154 S151:S154 U151:U154 W151:W154 Y151:Y154">
    <cfRule type="containsText" dxfId="493" priority="126" operator="containsText" text="/">
      <formula>NOT(ISERROR(SEARCH("/",M151)))</formula>
    </cfRule>
  </conditionalFormatting>
  <conditionalFormatting sqref="M165:M168 O165:O168 Q165:Q168 S165:S168 U165:U168 W165:W168 Y165:Y168">
    <cfRule type="containsText" dxfId="490" priority="117" operator="containsText" text="/">
      <formula>NOT(ISERROR(SEARCH("/",M165)))</formula>
    </cfRule>
  </conditionalFormatting>
  <conditionalFormatting sqref="M179:M182 O179:O182 Q179:Q182 S179:S182 U179:U182 W179:W182 Y179:Y182">
    <cfRule type="containsText" dxfId="489" priority="108" operator="containsText" text="/">
      <formula>NOT(ISERROR(SEARCH("/",M179)))</formula>
    </cfRule>
  </conditionalFormatting>
  <conditionalFormatting sqref="M193:M196 O193:O196 Q193:Q196 S193:S196 U193:U196 W193:W196 Y193:Y196">
    <cfRule type="containsText" dxfId="487" priority="99" operator="containsText" text="/">
      <formula>NOT(ISERROR(SEARCH("/",M193)))</formula>
    </cfRule>
  </conditionalFormatting>
  <conditionalFormatting sqref="M207:M210 O207:O210 Q207:Q210 S207:S210 U207:U210 W207:W210 Y207:Y210">
    <cfRule type="containsText" dxfId="484" priority="90" operator="containsText" text="/">
      <formula>NOT(ISERROR(SEARCH("/",M207)))</formula>
    </cfRule>
  </conditionalFormatting>
  <conditionalFormatting sqref="M221:M224 O221:O224 Q221:Q224 S221:S224 U221:U224 W221:W224 Y221:Y224">
    <cfRule type="containsText" dxfId="483" priority="81" operator="containsText" text="/">
      <formula>NOT(ISERROR(SEARCH("/",M221)))</formula>
    </cfRule>
  </conditionalFormatting>
  <conditionalFormatting sqref="M235:M238 O235:O238 Q235:Q238 S235:S238 U235:U238 W235:W238 Y235:Y238">
    <cfRule type="containsText" dxfId="480" priority="72" operator="containsText" text="/">
      <formula>NOT(ISERROR(SEARCH("/",M235)))</formula>
    </cfRule>
  </conditionalFormatting>
  <conditionalFormatting sqref="M249:M252 O249:O252 Q249:Q252 S249:S252 U249:U252 W249:W252 Y249:Y252">
    <cfRule type="containsText" dxfId="479" priority="63" operator="containsText" text="/">
      <formula>NOT(ISERROR(SEARCH("/",M249)))</formula>
    </cfRule>
  </conditionalFormatting>
  <conditionalFormatting sqref="M263:M266 O263:O266 Q263:Q266 S263:S266 U263:U266 W263:W266 Y263:Y266">
    <cfRule type="containsText" dxfId="476" priority="54" operator="containsText" text="/">
      <formula>NOT(ISERROR(SEARCH("/",M263)))</formula>
    </cfRule>
  </conditionalFormatting>
  <conditionalFormatting sqref="M277:M280 O277:O280 Q277:Q280 S277:S280 U277:U280 W277:W280 Y277:Y280">
    <cfRule type="containsText" dxfId="474" priority="45" operator="containsText" text="/">
      <formula>NOT(ISERROR(SEARCH("/",M277)))</formula>
    </cfRule>
  </conditionalFormatting>
  <conditionalFormatting sqref="M291:M294 O291:O294 Q291:Q294 S291:S294 U291:U294 W291:W294 Y291:Y294">
    <cfRule type="containsText" dxfId="472" priority="36" operator="containsText" text="/">
      <formula>NOT(ISERROR(SEARCH("/",M291)))</formula>
    </cfRule>
  </conditionalFormatting>
  <conditionalFormatting sqref="M305:M308 O305:O308 Q305:Q308 S305:S308 U305:U308 W305:W308 Y305:Y308">
    <cfRule type="containsText" dxfId="470" priority="27" operator="containsText" text="/">
      <formula>NOT(ISERROR(SEARCH("/",M305)))</formula>
    </cfRule>
  </conditionalFormatting>
  <conditionalFormatting sqref="M319:M322 O319:O322 Q319:Q322 S319:S322 U319:U322 W319:W322 Y319:Y322">
    <cfRule type="containsText" dxfId="469" priority="18" operator="containsText" text="/">
      <formula>NOT(ISERROR(SEARCH("/",M319)))</formula>
    </cfRule>
  </conditionalFormatting>
  <conditionalFormatting sqref="M333:M336 O333:O336 Q333:Q336 S333:S336 U333:U336 W333:W336 Y333:Y336">
    <cfRule type="containsText" dxfId="467" priority="9" operator="containsText" text="/">
      <formula>NOT(ISERROR(SEARCH("/",M333)))</formula>
    </cfRule>
  </conditionalFormatting>
  <conditionalFormatting sqref="AA25:AA28">
    <cfRule type="containsText" dxfId="464" priority="201" operator="containsText" text="/">
      <formula>NOT(ISERROR(SEARCH("/",AA25)))</formula>
    </cfRule>
  </conditionalFormatting>
  <conditionalFormatting sqref="AA39:AA42">
    <cfRule type="containsText" dxfId="462" priority="192" operator="containsText" text="/">
      <formula>NOT(ISERROR(SEARCH("/",AA39)))</formula>
    </cfRule>
  </conditionalFormatting>
  <conditionalFormatting sqref="AA53:AA56">
    <cfRule type="containsText" dxfId="459" priority="183" operator="containsText" text="/">
      <formula>NOT(ISERROR(SEARCH("/",AA53)))</formula>
    </cfRule>
  </conditionalFormatting>
  <conditionalFormatting sqref="AA67:AA70">
    <cfRule type="containsText" dxfId="457" priority="174" operator="containsText" text="/">
      <formula>NOT(ISERROR(SEARCH("/",AA67)))</formula>
    </cfRule>
  </conditionalFormatting>
  <conditionalFormatting sqref="AA81:AA84">
    <cfRule type="containsText" dxfId="456" priority="165" operator="containsText" text="/">
      <formula>NOT(ISERROR(SEARCH("/",AA81)))</formula>
    </cfRule>
  </conditionalFormatting>
  <conditionalFormatting sqref="AA95:AA98">
    <cfRule type="containsText" dxfId="453" priority="156" operator="containsText" text="/">
      <formula>NOT(ISERROR(SEARCH("/",AA95)))</formula>
    </cfRule>
  </conditionalFormatting>
  <conditionalFormatting sqref="AA109:AA112">
    <cfRule type="containsText" dxfId="451" priority="147" operator="containsText" text="/">
      <formula>NOT(ISERROR(SEARCH("/",AA109)))</formula>
    </cfRule>
  </conditionalFormatting>
  <conditionalFormatting sqref="AA123:AA126">
    <cfRule type="containsText" dxfId="449" priority="138" operator="containsText" text="/">
      <formula>NOT(ISERROR(SEARCH("/",AA123)))</formula>
    </cfRule>
  </conditionalFormatting>
  <conditionalFormatting sqref="AA137:AA140">
    <cfRule type="containsText" dxfId="447" priority="129" operator="containsText" text="/">
      <formula>NOT(ISERROR(SEARCH("/",AA137)))</formula>
    </cfRule>
  </conditionalFormatting>
  <conditionalFormatting sqref="AA151:AA154">
    <cfRule type="containsText" dxfId="445" priority="120" operator="containsText" text="/">
      <formula>NOT(ISERROR(SEARCH("/",AA151)))</formula>
    </cfRule>
  </conditionalFormatting>
  <conditionalFormatting sqref="AA165:AA168">
    <cfRule type="containsText" dxfId="443" priority="111" operator="containsText" text="/">
      <formula>NOT(ISERROR(SEARCH("/",AA165)))</formula>
    </cfRule>
  </conditionalFormatting>
  <conditionalFormatting sqref="AA179:AA182">
    <cfRule type="containsText" dxfId="441" priority="102" operator="containsText" text="/">
      <formula>NOT(ISERROR(SEARCH("/",AA179)))</formula>
    </cfRule>
  </conditionalFormatting>
  <conditionalFormatting sqref="AA193:AA196">
    <cfRule type="containsText" dxfId="439" priority="93" operator="containsText" text="/">
      <formula>NOT(ISERROR(SEARCH("/",AA193)))</formula>
    </cfRule>
  </conditionalFormatting>
  <conditionalFormatting sqref="AA207:AA210">
    <cfRule type="containsText" dxfId="437" priority="84" operator="containsText" text="/">
      <formula>NOT(ISERROR(SEARCH("/",AA207)))</formula>
    </cfRule>
  </conditionalFormatting>
  <conditionalFormatting sqref="AA221:AA224">
    <cfRule type="containsText" dxfId="435" priority="75" operator="containsText" text="/">
      <formula>NOT(ISERROR(SEARCH("/",AA221)))</formula>
    </cfRule>
  </conditionalFormatting>
  <conditionalFormatting sqref="AA235:AA238">
    <cfRule type="containsText" dxfId="433" priority="66" operator="containsText" text="/">
      <formula>NOT(ISERROR(SEARCH("/",AA235)))</formula>
    </cfRule>
  </conditionalFormatting>
  <conditionalFormatting sqref="AA249:AA252">
    <cfRule type="containsText" dxfId="431" priority="57" operator="containsText" text="/">
      <formula>NOT(ISERROR(SEARCH("/",AA249)))</formula>
    </cfRule>
  </conditionalFormatting>
  <conditionalFormatting sqref="AA263:AA266">
    <cfRule type="containsText" dxfId="429" priority="48" operator="containsText" text="/">
      <formula>NOT(ISERROR(SEARCH("/",AA263)))</formula>
    </cfRule>
  </conditionalFormatting>
  <conditionalFormatting sqref="AA277:AA280">
    <cfRule type="containsText" dxfId="427" priority="39" operator="containsText" text="/">
      <formula>NOT(ISERROR(SEARCH("/",AA277)))</formula>
    </cfRule>
  </conditionalFormatting>
  <conditionalFormatting sqref="AA291:AA294">
    <cfRule type="containsText" dxfId="426" priority="30" operator="containsText" text="/">
      <formula>NOT(ISERROR(SEARCH("/",AA291)))</formula>
    </cfRule>
  </conditionalFormatting>
  <conditionalFormatting sqref="AA305:AA308">
    <cfRule type="containsText" dxfId="423" priority="21" operator="containsText" text="/">
      <formula>NOT(ISERROR(SEARCH("/",AA305)))</formula>
    </cfRule>
  </conditionalFormatting>
  <conditionalFormatting sqref="AA319:AA322">
    <cfRule type="containsText" dxfId="422" priority="12" operator="containsText" text="/">
      <formula>NOT(ISERROR(SEARCH("/",AA319)))</formula>
    </cfRule>
  </conditionalFormatting>
  <conditionalFormatting sqref="AA333:AA336">
    <cfRule type="containsText" dxfId="420" priority="2" operator="containsText" text="/">
      <formula>NOT(ISERROR(SEARCH("/",AA333)))</formula>
    </cfRule>
  </conditionalFormatting>
  <conditionalFormatting sqref="AB11:AE14">
    <cfRule type="beginsWith" dxfId="419" priority="211" operator="beginsWith" text="F">
      <formula>LEFT(AB11,LEN("F"))="F"</formula>
    </cfRule>
  </conditionalFormatting>
  <conditionalFormatting sqref="AB333:AE336">
    <cfRule type="beginsWith" dxfId="418" priority="3" operator="beginsWith" text="F">
      <formula>LEFT(AB333,LEN("F"))="F"</formula>
    </cfRule>
  </conditionalFormatting>
  <conditionalFormatting sqref="AC11:AC14">
    <cfRule type="containsText" dxfId="416" priority="212" operator="containsText" text="/">
      <formula>NOT(ISERROR(SEARCH("/",AC11)))</formula>
    </cfRule>
  </conditionalFormatting>
  <conditionalFormatting sqref="AC25:AC28">
    <cfRule type="containsText" dxfId="414" priority="203" operator="containsText" text="/">
      <formula>NOT(ISERROR(SEARCH("/",AC25)))</formula>
    </cfRule>
  </conditionalFormatting>
  <conditionalFormatting sqref="AC39:AC42">
    <cfRule type="containsText" dxfId="413" priority="194" operator="containsText" text="/">
      <formula>NOT(ISERROR(SEARCH("/",AC39)))</formula>
    </cfRule>
  </conditionalFormatting>
  <conditionalFormatting sqref="AC53:AC56">
    <cfRule type="containsText" dxfId="411" priority="185" operator="containsText" text="/">
      <formula>NOT(ISERROR(SEARCH("/",AC53)))</formula>
    </cfRule>
  </conditionalFormatting>
  <conditionalFormatting sqref="AC67:AC70">
    <cfRule type="containsText" dxfId="408" priority="176" operator="containsText" text="/">
      <formula>NOT(ISERROR(SEARCH("/",AC67)))</formula>
    </cfRule>
  </conditionalFormatting>
  <conditionalFormatting sqref="AC81:AC84">
    <cfRule type="containsText" dxfId="407" priority="167" operator="containsText" text="/">
      <formula>NOT(ISERROR(SEARCH("/",AC81)))</formula>
    </cfRule>
  </conditionalFormatting>
  <conditionalFormatting sqref="AC95:AC98">
    <cfRule type="containsText" dxfId="404" priority="158" operator="containsText" text="/">
      <formula>NOT(ISERROR(SEARCH("/",AC95)))</formula>
    </cfRule>
  </conditionalFormatting>
  <conditionalFormatting sqref="AC109:AC112">
    <cfRule type="containsText" dxfId="402" priority="149" operator="containsText" text="/">
      <formula>NOT(ISERROR(SEARCH("/",AC109)))</formula>
    </cfRule>
  </conditionalFormatting>
  <conditionalFormatting sqref="AC123:AC126">
    <cfRule type="containsText" dxfId="401" priority="140" operator="containsText" text="/">
      <formula>NOT(ISERROR(SEARCH("/",AC123)))</formula>
    </cfRule>
  </conditionalFormatting>
  <conditionalFormatting sqref="AC137:AC140">
    <cfRule type="containsText" dxfId="399" priority="131" operator="containsText" text="/">
      <formula>NOT(ISERROR(SEARCH("/",AC137)))</formula>
    </cfRule>
  </conditionalFormatting>
  <conditionalFormatting sqref="AC151:AC154">
    <cfRule type="containsText" dxfId="397" priority="122" operator="containsText" text="/">
      <formula>NOT(ISERROR(SEARCH("/",AC151)))</formula>
    </cfRule>
  </conditionalFormatting>
  <conditionalFormatting sqref="AC165:AC168">
    <cfRule type="containsText" dxfId="395" priority="113" operator="containsText" text="/">
      <formula>NOT(ISERROR(SEARCH("/",AC165)))</formula>
    </cfRule>
  </conditionalFormatting>
  <conditionalFormatting sqref="AC179:AC182">
    <cfRule type="containsText" dxfId="392" priority="104" operator="containsText" text="/">
      <formula>NOT(ISERROR(SEARCH("/",AC179)))</formula>
    </cfRule>
  </conditionalFormatting>
  <conditionalFormatting sqref="AC193:AC196">
    <cfRule type="containsText" dxfId="390" priority="95" operator="containsText" text="/">
      <formula>NOT(ISERROR(SEARCH("/",AC193)))</formula>
    </cfRule>
  </conditionalFormatting>
  <conditionalFormatting sqref="AC207:AC210">
    <cfRule type="containsText" dxfId="388" priority="86" operator="containsText" text="/">
      <formula>NOT(ISERROR(SEARCH("/",AC207)))</formula>
    </cfRule>
  </conditionalFormatting>
  <conditionalFormatting sqref="AC221:AC224">
    <cfRule type="containsText" dxfId="387" priority="77" operator="containsText" text="/">
      <formula>NOT(ISERROR(SEARCH("/",AC221)))</formula>
    </cfRule>
  </conditionalFormatting>
  <conditionalFormatting sqref="AC235:AC238">
    <cfRule type="containsText" dxfId="385" priority="68" operator="containsText" text="/">
      <formula>NOT(ISERROR(SEARCH("/",AC235)))</formula>
    </cfRule>
  </conditionalFormatting>
  <conditionalFormatting sqref="AC249:AC252">
    <cfRule type="containsText" dxfId="383" priority="59" operator="containsText" text="/">
      <formula>NOT(ISERROR(SEARCH("/",AC249)))</formula>
    </cfRule>
  </conditionalFormatting>
  <conditionalFormatting sqref="AC263:AC266">
    <cfRule type="containsText" dxfId="380" priority="50" operator="containsText" text="/">
      <formula>NOT(ISERROR(SEARCH("/",AC263)))</formula>
    </cfRule>
  </conditionalFormatting>
  <conditionalFormatting sqref="AC277:AC280">
    <cfRule type="containsText" dxfId="379" priority="41" operator="containsText" text="/">
      <formula>NOT(ISERROR(SEARCH("/",AC277)))</formula>
    </cfRule>
  </conditionalFormatting>
  <conditionalFormatting sqref="AC291:AC294">
    <cfRule type="containsText" dxfId="377" priority="32" operator="containsText" text="/">
      <formula>NOT(ISERROR(SEARCH("/",AC291)))</formula>
    </cfRule>
  </conditionalFormatting>
  <conditionalFormatting sqref="AC305:AC308">
    <cfRule type="containsText" dxfId="375" priority="23" operator="containsText" text="/">
      <formula>NOT(ISERROR(SEARCH("/",AC305)))</formula>
    </cfRule>
  </conditionalFormatting>
  <conditionalFormatting sqref="AC319:AC322">
    <cfRule type="containsText" dxfId="373" priority="14" operator="containsText" text="/">
      <formula>NOT(ISERROR(SEARCH("/",AC319)))</formula>
    </cfRule>
  </conditionalFormatting>
  <conditionalFormatting sqref="AC333:AC336">
    <cfRule type="containsText" dxfId="370" priority="4" operator="containsText" text="/">
      <formula>NOT(ISERROR(SEARCH("/",AC333)))</formula>
    </cfRule>
  </conditionalFormatting>
  <conditionalFormatting sqref="AE11:AE14">
    <cfRule type="containsText" dxfId="368" priority="214" operator="containsText" text="/">
      <formula>NOT(ISERROR(SEARCH("/",AE11)))</formula>
    </cfRule>
  </conditionalFormatting>
  <conditionalFormatting sqref="AE25:AE28">
    <cfRule type="containsText" dxfId="366" priority="205" operator="containsText" text="/">
      <formula>NOT(ISERROR(SEARCH("/",AE25)))</formula>
    </cfRule>
  </conditionalFormatting>
  <conditionalFormatting sqref="AE39:AE42">
    <cfRule type="containsText" dxfId="365" priority="196" operator="containsText" text="/">
      <formula>NOT(ISERROR(SEARCH("/",AE39)))</formula>
    </cfRule>
  </conditionalFormatting>
  <conditionalFormatting sqref="AE53:AE56">
    <cfRule type="containsText" dxfId="363" priority="187" operator="containsText" text="/">
      <formula>NOT(ISERROR(SEARCH("/",AE53)))</formula>
    </cfRule>
  </conditionalFormatting>
  <conditionalFormatting sqref="AE67:AE70">
    <cfRule type="containsText" dxfId="361" priority="178" operator="containsText" text="/">
      <formula>NOT(ISERROR(SEARCH("/",AE67)))</formula>
    </cfRule>
  </conditionalFormatting>
  <conditionalFormatting sqref="AE81:AE84">
    <cfRule type="containsText" dxfId="359" priority="169" operator="containsText" text="/">
      <formula>NOT(ISERROR(SEARCH("/",AE81)))</formula>
    </cfRule>
  </conditionalFormatting>
  <conditionalFormatting sqref="AE95:AE98">
    <cfRule type="containsText" dxfId="356" priority="160" operator="containsText" text="/">
      <formula>NOT(ISERROR(SEARCH("/",AE95)))</formula>
    </cfRule>
  </conditionalFormatting>
  <conditionalFormatting sqref="AE109:AE112">
    <cfRule type="containsText" dxfId="354" priority="151" operator="containsText" text="/">
      <formula>NOT(ISERROR(SEARCH("/",AE109)))</formula>
    </cfRule>
  </conditionalFormatting>
  <conditionalFormatting sqref="AE123:AE126">
    <cfRule type="containsText" dxfId="352" priority="142" operator="containsText" text="/">
      <formula>NOT(ISERROR(SEARCH("/",AE123)))</formula>
    </cfRule>
  </conditionalFormatting>
  <conditionalFormatting sqref="AE137:AE140">
    <cfRule type="containsText" dxfId="350" priority="133" operator="containsText" text="/">
      <formula>NOT(ISERROR(SEARCH("/",AE137)))</formula>
    </cfRule>
  </conditionalFormatting>
  <conditionalFormatting sqref="AE151:AE154">
    <cfRule type="containsText" dxfId="348" priority="124" operator="containsText" text="/">
      <formula>NOT(ISERROR(SEARCH("/",AE151)))</formula>
    </cfRule>
  </conditionalFormatting>
  <conditionalFormatting sqref="AE165:AE168">
    <cfRule type="containsText" dxfId="346" priority="115" operator="containsText" text="/">
      <formula>NOT(ISERROR(SEARCH("/",AE165)))</formula>
    </cfRule>
  </conditionalFormatting>
  <conditionalFormatting sqref="AE179:AE182">
    <cfRule type="containsText" dxfId="345" priority="106" operator="containsText" text="/">
      <formula>NOT(ISERROR(SEARCH("/",AE179)))</formula>
    </cfRule>
  </conditionalFormatting>
  <conditionalFormatting sqref="AE193:AE196">
    <cfRule type="containsText" dxfId="343" priority="97" operator="containsText" text="/">
      <formula>NOT(ISERROR(SEARCH("/",AE193)))</formula>
    </cfRule>
  </conditionalFormatting>
  <conditionalFormatting sqref="AE207:AE210">
    <cfRule type="containsText" dxfId="341" priority="88" operator="containsText" text="/">
      <formula>NOT(ISERROR(SEARCH("/",AE207)))</formula>
    </cfRule>
  </conditionalFormatting>
  <conditionalFormatting sqref="AE221:AE224">
    <cfRule type="containsText" dxfId="339" priority="79" operator="containsText" text="/">
      <formula>NOT(ISERROR(SEARCH("/",AE221)))</formula>
    </cfRule>
  </conditionalFormatting>
  <conditionalFormatting sqref="AE235:AE238">
    <cfRule type="containsText" dxfId="337" priority="70" operator="containsText" text="/">
      <formula>NOT(ISERROR(SEARCH("/",AE235)))</formula>
    </cfRule>
  </conditionalFormatting>
  <conditionalFormatting sqref="AE249:AE252">
    <cfRule type="containsText" dxfId="335" priority="61" operator="containsText" text="/">
      <formula>NOT(ISERROR(SEARCH("/",AE249)))</formula>
    </cfRule>
  </conditionalFormatting>
  <conditionalFormatting sqref="AE263:AE266">
    <cfRule type="containsText" dxfId="333" priority="52" operator="containsText" text="/">
      <formula>NOT(ISERROR(SEARCH("/",AE263)))</formula>
    </cfRule>
  </conditionalFormatting>
  <conditionalFormatting sqref="AE277:AE280">
    <cfRule type="containsText" dxfId="330" priority="43" operator="containsText" text="/">
      <formula>NOT(ISERROR(SEARCH("/",AE277)))</formula>
    </cfRule>
  </conditionalFormatting>
  <conditionalFormatting sqref="AE291:AE294">
    <cfRule type="containsText" dxfId="328" priority="34" operator="containsText" text="/">
      <formula>NOT(ISERROR(SEARCH("/",AE291)))</formula>
    </cfRule>
  </conditionalFormatting>
  <conditionalFormatting sqref="AE305:AE308">
    <cfRule type="containsText" dxfId="327" priority="25" operator="containsText" text="/">
      <formula>NOT(ISERROR(SEARCH("/",AE305)))</formula>
    </cfRule>
  </conditionalFormatting>
  <conditionalFormatting sqref="AE319:AE322">
    <cfRule type="containsText" dxfId="324" priority="16" operator="containsText" text="/">
      <formula>NOT(ISERROR(SEARCH("/",AE319)))</formula>
    </cfRule>
  </conditionalFormatting>
  <conditionalFormatting sqref="AE333:AE336">
    <cfRule type="containsText" dxfId="322" priority="6" operator="containsText" text="/">
      <formula>NOT(ISERROR(SEARCH("/",AE333)))</formula>
    </cfRule>
  </conditionalFormatting>
  <printOptions verticalCentered="1"/>
  <pageMargins left="0" right="0.1" top="0.25" bottom="0.25" header="0" footer="0.17"/>
  <pageSetup paperSize="5" scale="37" fitToHeight="16" orientation="landscape" r:id="rId1"/>
  <headerFooter alignWithMargins="0">
    <oddFooter>&amp;R&amp;Z&amp;F    page &amp;P &amp; of &amp;N</oddFooter>
  </headerFooter>
  <rowBreaks count="15" manualBreakCount="15">
    <brk id="64" max="34" man="1"/>
    <brk id="116" max="34" man="1"/>
    <brk id="176" max="34" man="1"/>
    <brk id="228" max="34" man="1"/>
    <brk id="288" max="34" man="1"/>
    <brk id="344" max="35" man="1"/>
    <brk id="396" max="35" man="1"/>
    <brk id="452" max="35" man="1"/>
    <brk id="508" max="35" man="1"/>
    <brk id="568" max="35" man="1"/>
    <brk id="624" max="35" man="1"/>
    <brk id="680" max="35" man="1"/>
    <brk id="732" max="35" man="1"/>
    <brk id="788" max="35" man="1"/>
    <brk id="844" max="35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8" operator="containsText" id="{8E02C6D1-98B3-440C-B739-1EF7FDD52069}">
            <xm:f>NOT(ISERROR(SEARCH("-",M11)))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M11:M14 O11:O14 Q11:Q14 S11:S14 U11:U14 W11:W14 Y11:Y14</xm:sqref>
        </x14:conditionalFormatting>
        <x14:conditionalFormatting xmlns:xm="http://schemas.microsoft.com/office/excel/2006/main">
          <x14:cfRule type="containsText" priority="208" operator="containsText" id="{516B250B-1A66-438B-A1A8-15BA9772F9F2}">
            <xm:f>NOT(ISERROR(SEARCH("-",M25)))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M25:M28 O25:O28 Q25:Q28 S25:S28 U25:U28 W25:W28 Y25:Y28</xm:sqref>
        </x14:conditionalFormatting>
        <x14:conditionalFormatting xmlns:xm="http://schemas.microsoft.com/office/excel/2006/main">
          <x14:cfRule type="containsText" priority="199" operator="containsText" id="{F5A1FB32-8761-4288-9C37-BF32DAC761A1}">
            <xm:f>NOT(ISERROR(SEARCH("-",M39)))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M39:M42 O39:O42 Q39:Q42 S39:S42 U39:U42 W39:W42 Y39:Y42</xm:sqref>
        </x14:conditionalFormatting>
        <x14:conditionalFormatting xmlns:xm="http://schemas.microsoft.com/office/excel/2006/main">
          <x14:cfRule type="containsText" priority="190" operator="containsText" id="{ADC1ACDE-5A65-41E3-9A64-94405E026BA8}">
            <xm:f>NOT(ISERROR(SEARCH("-",M53)))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M53:M56 O53:O56 Q53:Q56 S53:S56 U53:U56 W53:W56 Y53:Y56</xm:sqref>
        </x14:conditionalFormatting>
        <x14:conditionalFormatting xmlns:xm="http://schemas.microsoft.com/office/excel/2006/main">
          <x14:cfRule type="containsText" priority="181" operator="containsText" id="{677912D1-C757-45E2-A8CC-68DA45197F62}">
            <xm:f>NOT(ISERROR(SEARCH("-",M67)))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M67:M70 O67:O70 Q67:Q70 S67:S70 U67:U70 W67:W70 Y67:Y70</xm:sqref>
        </x14:conditionalFormatting>
        <x14:conditionalFormatting xmlns:xm="http://schemas.microsoft.com/office/excel/2006/main">
          <x14:cfRule type="containsText" priority="172" operator="containsText" id="{B6F1ADB2-74A0-47B8-9A2D-06254DB16C76}">
            <xm:f>NOT(ISERROR(SEARCH("-",M81)))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M81:M84 O81:O84 Q81:Q84 S81:S84 U81:U84 W81:W84 Y81:Y84</xm:sqref>
        </x14:conditionalFormatting>
        <x14:conditionalFormatting xmlns:xm="http://schemas.microsoft.com/office/excel/2006/main">
          <x14:cfRule type="containsText" priority="163" operator="containsText" id="{3DAC3869-8DCE-490D-916D-63698F25D55D}">
            <xm:f>NOT(ISERROR(SEARCH("-",M95)))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M95:M98 O95:O98 Q95:Q98 S95:S98 U95:U98 W95:W98 Y95:Y98</xm:sqref>
        </x14:conditionalFormatting>
        <x14:conditionalFormatting xmlns:xm="http://schemas.microsoft.com/office/excel/2006/main">
          <x14:cfRule type="containsText" priority="154" operator="containsText" id="{68458F6D-5225-461C-A85E-4F3AD4AECEC2}">
            <xm:f>NOT(ISERROR(SEARCH("-",M109)))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M109:M112 O109:O112 Q109:Q112 S109:S112 U109:U112 W109:W112 Y109:Y112</xm:sqref>
        </x14:conditionalFormatting>
        <x14:conditionalFormatting xmlns:xm="http://schemas.microsoft.com/office/excel/2006/main">
          <x14:cfRule type="containsText" priority="145" operator="containsText" id="{1FD136E6-8F4C-453A-BBA8-E5FA10F70078}">
            <xm:f>NOT(ISERROR(SEARCH("-",M123)))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M123:M126 O123:O126 Q123:Q126 S123:S126 U123:U126 W123:W126 Y123:Y126</xm:sqref>
        </x14:conditionalFormatting>
        <x14:conditionalFormatting xmlns:xm="http://schemas.microsoft.com/office/excel/2006/main">
          <x14:cfRule type="containsText" priority="136" operator="containsText" id="{089E3457-1584-456D-95AE-4FA74A6D5EE1}">
            <xm:f>NOT(ISERROR(SEARCH("-",M137)))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M137:M140 O137:O140 Q137:Q140 S137:S140 U137:U140 W137:W140 Y137:Y140</xm:sqref>
        </x14:conditionalFormatting>
        <x14:conditionalFormatting xmlns:xm="http://schemas.microsoft.com/office/excel/2006/main">
          <x14:cfRule type="containsText" priority="127" operator="containsText" id="{3583ED67-BADF-4FAE-8730-585117A5DCD3}">
            <xm:f>NOT(ISERROR(SEARCH("-",M151)))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M151:M154 O151:O154 Q151:Q154 S151:S154 U151:U154 W151:W154 Y151:Y154</xm:sqref>
        </x14:conditionalFormatting>
        <x14:conditionalFormatting xmlns:xm="http://schemas.microsoft.com/office/excel/2006/main">
          <x14:cfRule type="containsText" priority="118" operator="containsText" id="{76B78949-3805-41F2-A2B1-A5210DDFCDE2}">
            <xm:f>NOT(ISERROR(SEARCH("-",M165)))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M165:M168 O165:O168 Q165:Q168 S165:S168 U165:U168 W165:W168 Y165:Y168</xm:sqref>
        </x14:conditionalFormatting>
        <x14:conditionalFormatting xmlns:xm="http://schemas.microsoft.com/office/excel/2006/main">
          <x14:cfRule type="containsText" priority="109" operator="containsText" id="{983D7447-C0DE-40E3-9963-BB91E615B08A}">
            <xm:f>NOT(ISERROR(SEARCH("-",M179)))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M179:M182 O179:O182 Q179:Q182 S179:S182 U179:U182 W179:W182 Y179:Y182</xm:sqref>
        </x14:conditionalFormatting>
        <x14:conditionalFormatting xmlns:xm="http://schemas.microsoft.com/office/excel/2006/main">
          <x14:cfRule type="containsText" priority="100" operator="containsText" id="{3E43B9A9-E001-452B-93BF-7FAE195603AE}">
            <xm:f>NOT(ISERROR(SEARCH("-",M193)))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M193:M196 O193:O196 Q193:Q196 S193:S196 U193:U196 W193:W196 Y193:Y196</xm:sqref>
        </x14:conditionalFormatting>
        <x14:conditionalFormatting xmlns:xm="http://schemas.microsoft.com/office/excel/2006/main">
          <x14:cfRule type="containsText" priority="91" operator="containsText" id="{9EBA1B56-8E1D-4358-8274-76B4396C78FF}">
            <xm:f>NOT(ISERROR(SEARCH("-",M207)))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M207:M210 O207:O210 Q207:Q210 S207:S210 U207:U210 W207:W210 Y207:Y210</xm:sqref>
        </x14:conditionalFormatting>
        <x14:conditionalFormatting xmlns:xm="http://schemas.microsoft.com/office/excel/2006/main">
          <x14:cfRule type="containsText" priority="82" operator="containsText" id="{4C491475-6465-4D89-8834-6E5D901DD0E3}">
            <xm:f>NOT(ISERROR(SEARCH("-",M221)))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M221:M224 O221:O224 Q221:Q224 S221:S224 U221:U224 W221:W224 Y221:Y224</xm:sqref>
        </x14:conditionalFormatting>
        <x14:conditionalFormatting xmlns:xm="http://schemas.microsoft.com/office/excel/2006/main">
          <x14:cfRule type="containsText" priority="73" operator="containsText" id="{7DE3FC0D-F81E-42BC-AB09-C8A8A46DD9A6}">
            <xm:f>NOT(ISERROR(SEARCH("-",M235)))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M235:M238 O235:O238 Q235:Q238 S235:S238 U235:U238 W235:W238 Y235:Y238</xm:sqref>
        </x14:conditionalFormatting>
        <x14:conditionalFormatting xmlns:xm="http://schemas.microsoft.com/office/excel/2006/main">
          <x14:cfRule type="containsText" priority="64" operator="containsText" id="{71EFE273-EB11-4608-87FE-B296A52E803A}">
            <xm:f>NOT(ISERROR(SEARCH("-",M249)))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M249:M252 O249:O252 Q249:Q252 S249:S252 U249:U252 W249:W252 Y249:Y252</xm:sqref>
        </x14:conditionalFormatting>
        <x14:conditionalFormatting xmlns:xm="http://schemas.microsoft.com/office/excel/2006/main">
          <x14:cfRule type="containsText" priority="55" operator="containsText" id="{ACE55E50-5891-4781-8274-E2C3D57FD408}">
            <xm:f>NOT(ISERROR(SEARCH("-",M263)))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M263:M266 O263:O266 Q263:Q266 S263:S266 U263:U266 W263:W266 Y263:Y266</xm:sqref>
        </x14:conditionalFormatting>
        <x14:conditionalFormatting xmlns:xm="http://schemas.microsoft.com/office/excel/2006/main">
          <x14:cfRule type="containsText" priority="46" operator="containsText" id="{A0EA160A-CCC5-47CD-B984-1F83BA6FC7C7}">
            <xm:f>NOT(ISERROR(SEARCH("-",M277)))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M277:M280 O277:O280 Q277:Q280 S277:S280 U277:U280 W277:W280 Y277:Y280</xm:sqref>
        </x14:conditionalFormatting>
        <x14:conditionalFormatting xmlns:xm="http://schemas.microsoft.com/office/excel/2006/main">
          <x14:cfRule type="containsText" priority="37" operator="containsText" id="{8297C21F-BB9E-407F-95D0-B7489D0BCC6B}">
            <xm:f>NOT(ISERROR(SEARCH("-",M291)))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M291:M294 O291:O294 Q291:Q294 S291:S294 U291:U294 W291:W294 Y291:Y294</xm:sqref>
        </x14:conditionalFormatting>
        <x14:conditionalFormatting xmlns:xm="http://schemas.microsoft.com/office/excel/2006/main">
          <x14:cfRule type="containsText" priority="28" operator="containsText" id="{F5F219D1-BDE5-47A6-B27C-F418AE3D99EB}">
            <xm:f>NOT(ISERROR(SEARCH("-",M305)))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M305:M308 O305:O308 Q305:Q308 S305:S308 U305:U308 W305:W308 Y305:Y308</xm:sqref>
        </x14:conditionalFormatting>
        <x14:conditionalFormatting xmlns:xm="http://schemas.microsoft.com/office/excel/2006/main">
          <x14:cfRule type="containsText" priority="19" operator="containsText" id="{F7953AB4-5E03-493B-8A00-D4F9082C5F6C}">
            <xm:f>NOT(ISERROR(SEARCH("-",M319)))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M319:M322 O319:O322 Q319:Q322 S319:S322 U319:U322 W319:W322 Y319:Y322</xm:sqref>
        </x14:conditionalFormatting>
        <x14:conditionalFormatting xmlns:xm="http://schemas.microsoft.com/office/excel/2006/main">
          <x14:cfRule type="containsText" priority="10" operator="containsText" id="{4C48C886-1D3F-4916-B849-DD30582DD2D5}">
            <xm:f>NOT(ISERROR(SEARCH("-",M333)))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M333:M336 O333:O336 Q333:Q336 S333:S336 U333:U336 W333:W336 Y333:Y336</xm:sqref>
        </x14:conditionalFormatting>
        <x14:conditionalFormatting xmlns:xm="http://schemas.microsoft.com/office/excel/2006/main">
          <x14:cfRule type="containsText" priority="210" operator="containsText" id="{23B92EB1-6956-426C-95DC-7E287B6869D9}">
            <xm:f>NOT(ISERROR(SEARCH("-",AA11)))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AA11:AA14</xm:sqref>
        </x14:conditionalFormatting>
        <x14:conditionalFormatting xmlns:xm="http://schemas.microsoft.com/office/excel/2006/main">
          <x14:cfRule type="containsText" priority="301" operator="containsText" id="{00150D12-754E-47B2-B1B9-007B6CC32C8B}">
            <xm:f>NOT(ISERROR(SEARCH("-",AA25)))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AA25:AA28</xm:sqref>
        </x14:conditionalFormatting>
        <x14:conditionalFormatting xmlns:xm="http://schemas.microsoft.com/office/excel/2006/main">
          <x14:cfRule type="containsText" priority="302" operator="containsText" id="{EDA7FB7B-B7B6-4B0E-A36D-E5DC13653056}">
            <xm:f>NOT(ISERROR(SEARCH("-",AA39)))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AA39:AA42</xm:sqref>
        </x14:conditionalFormatting>
        <x14:conditionalFormatting xmlns:xm="http://schemas.microsoft.com/office/excel/2006/main">
          <x14:cfRule type="containsText" priority="303" operator="containsText" id="{99296605-3B3C-4EA1-A88C-1CE8D6FF7691}">
            <xm:f>NOT(ISERROR(SEARCH("-",AA53)))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AA53:AA56</xm:sqref>
        </x14:conditionalFormatting>
        <x14:conditionalFormatting xmlns:xm="http://schemas.microsoft.com/office/excel/2006/main">
          <x14:cfRule type="containsText" priority="304" operator="containsText" id="{8A921FB3-AC18-417E-A9FA-D16BA98A8D27}">
            <xm:f>NOT(ISERROR(SEARCH("-",AA67)))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AA67:AA70</xm:sqref>
        </x14:conditionalFormatting>
        <x14:conditionalFormatting xmlns:xm="http://schemas.microsoft.com/office/excel/2006/main">
          <x14:cfRule type="containsText" priority="305" operator="containsText" id="{EC96BB6D-9A2B-41F1-AC91-A6932424553E}">
            <xm:f>NOT(ISERROR(SEARCH("-",AA81)))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AA81:AA84</xm:sqref>
        </x14:conditionalFormatting>
        <x14:conditionalFormatting xmlns:xm="http://schemas.microsoft.com/office/excel/2006/main">
          <x14:cfRule type="containsText" priority="306" operator="containsText" id="{37363BC6-5678-4F4B-98A1-727BB68DDB41}">
            <xm:f>NOT(ISERROR(SEARCH("-",AA95)))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AA95:AA98</xm:sqref>
        </x14:conditionalFormatting>
        <x14:conditionalFormatting xmlns:xm="http://schemas.microsoft.com/office/excel/2006/main">
          <x14:cfRule type="containsText" priority="307" operator="containsText" id="{829A6130-E5C4-444C-BEEA-4F29688E18CD}">
            <xm:f>NOT(ISERROR(SEARCH("-",AA109)))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AA109:AA112</xm:sqref>
        </x14:conditionalFormatting>
        <x14:conditionalFormatting xmlns:xm="http://schemas.microsoft.com/office/excel/2006/main">
          <x14:cfRule type="containsText" priority="308" operator="containsText" id="{99AA1510-3C58-4262-A50D-A551A337F217}">
            <xm:f>NOT(ISERROR(SEARCH("-",AA123)))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AA123:AA126</xm:sqref>
        </x14:conditionalFormatting>
        <x14:conditionalFormatting xmlns:xm="http://schemas.microsoft.com/office/excel/2006/main">
          <x14:cfRule type="containsText" priority="309" operator="containsText" id="{A2EC247D-9605-45B6-97A0-2B69AAB750A2}">
            <xm:f>NOT(ISERROR(SEARCH("-",AA137)))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AA137:AA140</xm:sqref>
        </x14:conditionalFormatting>
        <x14:conditionalFormatting xmlns:xm="http://schemas.microsoft.com/office/excel/2006/main">
          <x14:cfRule type="containsText" priority="310" operator="containsText" id="{E91C4EE7-3989-4896-B87F-DE10C764C88D}">
            <xm:f>NOT(ISERROR(SEARCH("-",AA151)))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AA151:AA154</xm:sqref>
        </x14:conditionalFormatting>
        <x14:conditionalFormatting xmlns:xm="http://schemas.microsoft.com/office/excel/2006/main">
          <x14:cfRule type="containsText" priority="311" operator="containsText" id="{CC077271-BB35-4311-AE42-FA149224A9F2}">
            <xm:f>NOT(ISERROR(SEARCH("-",AA165)))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AA165:AA168</xm:sqref>
        </x14:conditionalFormatting>
        <x14:conditionalFormatting xmlns:xm="http://schemas.microsoft.com/office/excel/2006/main">
          <x14:cfRule type="containsText" priority="312" operator="containsText" id="{18A46F32-A56F-4591-BFEB-ABB2194771D5}">
            <xm:f>NOT(ISERROR(SEARCH("-",AA179)))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AA179:AA182</xm:sqref>
        </x14:conditionalFormatting>
        <x14:conditionalFormatting xmlns:xm="http://schemas.microsoft.com/office/excel/2006/main">
          <x14:cfRule type="containsText" priority="313" operator="containsText" id="{6AF4BD82-4AE4-4D93-A7A1-A7670033C238}">
            <xm:f>NOT(ISERROR(SEARCH("-",AA193)))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AA193:AA196</xm:sqref>
        </x14:conditionalFormatting>
        <x14:conditionalFormatting xmlns:xm="http://schemas.microsoft.com/office/excel/2006/main">
          <x14:cfRule type="containsText" priority="314" operator="containsText" id="{2656BE3D-8F41-4BA5-BDCE-B566B4DF0021}">
            <xm:f>NOT(ISERROR(SEARCH("-",AA207)))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AA207:AA210</xm:sqref>
        </x14:conditionalFormatting>
        <x14:conditionalFormatting xmlns:xm="http://schemas.microsoft.com/office/excel/2006/main">
          <x14:cfRule type="containsText" priority="315" operator="containsText" id="{3A6B8623-73AB-4112-9EB8-AA581A77EFF7}">
            <xm:f>NOT(ISERROR(SEARCH("-",AA221)))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AA221:AA224</xm:sqref>
        </x14:conditionalFormatting>
        <x14:conditionalFormatting xmlns:xm="http://schemas.microsoft.com/office/excel/2006/main">
          <x14:cfRule type="containsText" priority="316" operator="containsText" id="{4CB58C71-7C6E-401C-8763-CD37996148A3}">
            <xm:f>NOT(ISERROR(SEARCH("-",AA235)))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AA235:AA238</xm:sqref>
        </x14:conditionalFormatting>
        <x14:conditionalFormatting xmlns:xm="http://schemas.microsoft.com/office/excel/2006/main">
          <x14:cfRule type="containsText" priority="317" operator="containsText" id="{F2547352-1918-4F5B-B682-AA724C0887B1}">
            <xm:f>NOT(ISERROR(SEARCH("-",AA249)))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AA249:AA252</xm:sqref>
        </x14:conditionalFormatting>
        <x14:conditionalFormatting xmlns:xm="http://schemas.microsoft.com/office/excel/2006/main">
          <x14:cfRule type="containsText" priority="318" operator="containsText" id="{0D99D086-74CE-44E9-BB12-8580551C3D7E}">
            <xm:f>NOT(ISERROR(SEARCH("-",AA263)))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AA263:AA266</xm:sqref>
        </x14:conditionalFormatting>
        <x14:conditionalFormatting xmlns:xm="http://schemas.microsoft.com/office/excel/2006/main">
          <x14:cfRule type="containsText" priority="319" operator="containsText" id="{F1C41EAD-99B3-43F6-918A-2C67BB55575F}">
            <xm:f>NOT(ISERROR(SEARCH("-",AA277)))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AA277:AA280</xm:sqref>
        </x14:conditionalFormatting>
        <x14:conditionalFormatting xmlns:xm="http://schemas.microsoft.com/office/excel/2006/main">
          <x14:cfRule type="containsText" priority="320" operator="containsText" id="{946B1BEB-1A19-46CB-B16F-71819840BF2D}">
            <xm:f>NOT(ISERROR(SEARCH("-",AA291)))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AA291:AA294</xm:sqref>
        </x14:conditionalFormatting>
        <x14:conditionalFormatting xmlns:xm="http://schemas.microsoft.com/office/excel/2006/main">
          <x14:cfRule type="containsText" priority="321" operator="containsText" id="{CB5F9512-51E0-4E8A-A3DD-B9D6B24CCCBA}">
            <xm:f>NOT(ISERROR(SEARCH("-",AA305)))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AA305:AA308</xm:sqref>
        </x14:conditionalFormatting>
        <x14:conditionalFormatting xmlns:xm="http://schemas.microsoft.com/office/excel/2006/main">
          <x14:cfRule type="containsText" priority="322" operator="containsText" id="{EAEEBF68-406A-4236-9CB1-34BED3EA67B7}">
            <xm:f>NOT(ISERROR(SEARCH("-",AA319)))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AA319:AA322</xm:sqref>
        </x14:conditionalFormatting>
        <x14:conditionalFormatting xmlns:xm="http://schemas.microsoft.com/office/excel/2006/main">
          <x14:cfRule type="containsText" priority="213" operator="containsText" id="{E74F908C-D283-43BC-A636-43874BD70B31}">
            <xm:f>NOT(ISERROR(SEARCH("-",AC11)))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AC11:AC14</xm:sqref>
        </x14:conditionalFormatting>
        <x14:conditionalFormatting xmlns:xm="http://schemas.microsoft.com/office/excel/2006/main">
          <x14:cfRule type="containsText" priority="204" operator="containsText" id="{7BFE172F-6F0F-433D-B664-2794A9B361E4}">
            <xm:f>NOT(ISERROR(SEARCH("-",AC25)))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AC25:AC28</xm:sqref>
        </x14:conditionalFormatting>
        <x14:conditionalFormatting xmlns:xm="http://schemas.microsoft.com/office/excel/2006/main">
          <x14:cfRule type="containsText" priority="195" operator="containsText" id="{079C0C18-2DBD-44E4-8669-B8C9C337C19B}">
            <xm:f>NOT(ISERROR(SEARCH("-",AC39)))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AC39:AC42</xm:sqref>
        </x14:conditionalFormatting>
        <x14:conditionalFormatting xmlns:xm="http://schemas.microsoft.com/office/excel/2006/main">
          <x14:cfRule type="containsText" priority="186" operator="containsText" id="{FF1C51C2-6B8F-4691-8AE7-707B09BD4BFA}">
            <xm:f>NOT(ISERROR(SEARCH("-",AC53)))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AC53:AC56</xm:sqref>
        </x14:conditionalFormatting>
        <x14:conditionalFormatting xmlns:xm="http://schemas.microsoft.com/office/excel/2006/main">
          <x14:cfRule type="containsText" priority="177" operator="containsText" id="{5A7CADC1-CF52-4EAC-B273-149EB6A530AC}">
            <xm:f>NOT(ISERROR(SEARCH("-",AC67)))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AC67:AC70</xm:sqref>
        </x14:conditionalFormatting>
        <x14:conditionalFormatting xmlns:xm="http://schemas.microsoft.com/office/excel/2006/main">
          <x14:cfRule type="containsText" priority="168" operator="containsText" id="{F22155AD-B168-4E20-9375-94041DDBC407}">
            <xm:f>NOT(ISERROR(SEARCH("-",AC81)))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AC81:AC84</xm:sqref>
        </x14:conditionalFormatting>
        <x14:conditionalFormatting xmlns:xm="http://schemas.microsoft.com/office/excel/2006/main">
          <x14:cfRule type="containsText" priority="159" operator="containsText" id="{84A011CB-88AA-455E-A050-CB2DDB56CC06}">
            <xm:f>NOT(ISERROR(SEARCH("-",AC95)))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AC95:AC98</xm:sqref>
        </x14:conditionalFormatting>
        <x14:conditionalFormatting xmlns:xm="http://schemas.microsoft.com/office/excel/2006/main">
          <x14:cfRule type="containsText" priority="150" operator="containsText" id="{7C1D2659-B214-454B-A7F4-B91FE2D7A9D6}">
            <xm:f>NOT(ISERROR(SEARCH("-",AC109)))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AC109:AC112</xm:sqref>
        </x14:conditionalFormatting>
        <x14:conditionalFormatting xmlns:xm="http://schemas.microsoft.com/office/excel/2006/main">
          <x14:cfRule type="containsText" priority="141" operator="containsText" id="{74DF81BC-62C2-4CCF-802E-B02F96F34D53}">
            <xm:f>NOT(ISERROR(SEARCH("-",AC123)))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AC123:AC126</xm:sqref>
        </x14:conditionalFormatting>
        <x14:conditionalFormatting xmlns:xm="http://schemas.microsoft.com/office/excel/2006/main">
          <x14:cfRule type="containsText" priority="132" operator="containsText" id="{76213E68-2C9B-4F3B-9C51-12D019C2C9D9}">
            <xm:f>NOT(ISERROR(SEARCH("-",AC137)))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AC137:AC140</xm:sqref>
        </x14:conditionalFormatting>
        <x14:conditionalFormatting xmlns:xm="http://schemas.microsoft.com/office/excel/2006/main">
          <x14:cfRule type="containsText" priority="123" operator="containsText" id="{1DAABDE6-2362-4F9A-922E-8F479821C4F4}">
            <xm:f>NOT(ISERROR(SEARCH("-",AC151)))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AC151:AC154</xm:sqref>
        </x14:conditionalFormatting>
        <x14:conditionalFormatting xmlns:xm="http://schemas.microsoft.com/office/excel/2006/main">
          <x14:cfRule type="containsText" priority="114" operator="containsText" id="{45C02496-15BF-46F5-8A8F-CC4811B72F67}">
            <xm:f>NOT(ISERROR(SEARCH("-",AC165)))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AC165:AC168</xm:sqref>
        </x14:conditionalFormatting>
        <x14:conditionalFormatting xmlns:xm="http://schemas.microsoft.com/office/excel/2006/main">
          <x14:cfRule type="containsText" priority="105" operator="containsText" id="{6E0CA312-A805-4155-9720-A1E8E88934D6}">
            <xm:f>NOT(ISERROR(SEARCH("-",AC179)))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AC179:AC182</xm:sqref>
        </x14:conditionalFormatting>
        <x14:conditionalFormatting xmlns:xm="http://schemas.microsoft.com/office/excel/2006/main">
          <x14:cfRule type="containsText" priority="96" operator="containsText" id="{97227948-4460-4F2B-89DE-01F3E349E69C}">
            <xm:f>NOT(ISERROR(SEARCH("-",AC193)))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AC193:AC196</xm:sqref>
        </x14:conditionalFormatting>
        <x14:conditionalFormatting xmlns:xm="http://schemas.microsoft.com/office/excel/2006/main">
          <x14:cfRule type="containsText" priority="87" operator="containsText" id="{5AFA85DC-7398-4AC6-A6CF-81324FC460EB}">
            <xm:f>NOT(ISERROR(SEARCH("-",AC207)))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AC207:AC210</xm:sqref>
        </x14:conditionalFormatting>
        <x14:conditionalFormatting xmlns:xm="http://schemas.microsoft.com/office/excel/2006/main">
          <x14:cfRule type="containsText" priority="78" operator="containsText" id="{224A3F40-890F-44DC-A615-19CCDB3DC7BE}">
            <xm:f>NOT(ISERROR(SEARCH("-",AC221)))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AC221:AC224</xm:sqref>
        </x14:conditionalFormatting>
        <x14:conditionalFormatting xmlns:xm="http://schemas.microsoft.com/office/excel/2006/main">
          <x14:cfRule type="containsText" priority="69" operator="containsText" id="{B223E028-EB20-49FD-AD3A-D08BB21C208E}">
            <xm:f>NOT(ISERROR(SEARCH("-",AC235)))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AC235:AC238</xm:sqref>
        </x14:conditionalFormatting>
        <x14:conditionalFormatting xmlns:xm="http://schemas.microsoft.com/office/excel/2006/main">
          <x14:cfRule type="containsText" priority="60" operator="containsText" id="{E62B9B5D-D202-462F-BBCF-2A1675D583AF}">
            <xm:f>NOT(ISERROR(SEARCH("-",AC249)))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AC249:AC252</xm:sqref>
        </x14:conditionalFormatting>
        <x14:conditionalFormatting xmlns:xm="http://schemas.microsoft.com/office/excel/2006/main">
          <x14:cfRule type="containsText" priority="51" operator="containsText" id="{D91F47C7-FF76-49C9-AA2B-BC23DA4BE357}">
            <xm:f>NOT(ISERROR(SEARCH("-",AC263)))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AC263:AC266</xm:sqref>
        </x14:conditionalFormatting>
        <x14:conditionalFormatting xmlns:xm="http://schemas.microsoft.com/office/excel/2006/main">
          <x14:cfRule type="containsText" priority="42" operator="containsText" id="{8A26C2B7-8911-4C69-9B0B-F29B89997EA5}">
            <xm:f>NOT(ISERROR(SEARCH("-",AC277)))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AC277:AC280</xm:sqref>
        </x14:conditionalFormatting>
        <x14:conditionalFormatting xmlns:xm="http://schemas.microsoft.com/office/excel/2006/main">
          <x14:cfRule type="containsText" priority="33" operator="containsText" id="{E40A9C06-0166-45D6-8282-E4E70626450F}">
            <xm:f>NOT(ISERROR(SEARCH("-",AC291)))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AC291:AC294</xm:sqref>
        </x14:conditionalFormatting>
        <x14:conditionalFormatting xmlns:xm="http://schemas.microsoft.com/office/excel/2006/main">
          <x14:cfRule type="containsText" priority="24" operator="containsText" id="{E7E6A013-4F4F-4F3F-A9B0-EACA196E196D}">
            <xm:f>NOT(ISERROR(SEARCH("-",AC305)))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AC305:AC308</xm:sqref>
        </x14:conditionalFormatting>
        <x14:conditionalFormatting xmlns:xm="http://schemas.microsoft.com/office/excel/2006/main">
          <x14:cfRule type="containsText" priority="15" operator="containsText" id="{CA4C0A3D-97BB-4681-A1E1-28778C6187C5}">
            <xm:f>NOT(ISERROR(SEARCH("-",AC319)))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AC319:AC322</xm:sqref>
        </x14:conditionalFormatting>
        <x14:conditionalFormatting xmlns:xm="http://schemas.microsoft.com/office/excel/2006/main">
          <x14:cfRule type="containsText" priority="5" operator="containsText" id="{3A7DE413-B9CD-4401-BB15-2E55E499E9F9}">
            <xm:f>NOT(ISERROR(SEARCH("-",AC333)))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AC333:AC336</xm:sqref>
        </x14:conditionalFormatting>
        <x14:conditionalFormatting xmlns:xm="http://schemas.microsoft.com/office/excel/2006/main">
          <x14:cfRule type="containsText" priority="215" operator="containsText" id="{BE7AF4A6-F1D7-4155-ACC7-4D98E3DADD72}">
            <xm:f>NOT(ISERROR(SEARCH("-",AE11)))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AE11:AE14</xm:sqref>
        </x14:conditionalFormatting>
        <x14:conditionalFormatting xmlns:xm="http://schemas.microsoft.com/office/excel/2006/main">
          <x14:cfRule type="containsText" priority="206" operator="containsText" id="{5E5D5333-37CE-46D1-9D7A-14F857EB1885}">
            <xm:f>NOT(ISERROR(SEARCH("-",AE25)))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AE25:AE28</xm:sqref>
        </x14:conditionalFormatting>
        <x14:conditionalFormatting xmlns:xm="http://schemas.microsoft.com/office/excel/2006/main">
          <x14:cfRule type="containsText" priority="197" operator="containsText" id="{01458080-F8FA-4E5F-9FF4-E7B631B1A135}">
            <xm:f>NOT(ISERROR(SEARCH("-",AE39)))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AE39:AE42</xm:sqref>
        </x14:conditionalFormatting>
        <x14:conditionalFormatting xmlns:xm="http://schemas.microsoft.com/office/excel/2006/main">
          <x14:cfRule type="containsText" priority="188" operator="containsText" id="{0F16B2D5-7EE3-411A-8D5F-3FF9BCFA736A}">
            <xm:f>NOT(ISERROR(SEARCH("-",AE53)))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AE53:AE56</xm:sqref>
        </x14:conditionalFormatting>
        <x14:conditionalFormatting xmlns:xm="http://schemas.microsoft.com/office/excel/2006/main">
          <x14:cfRule type="containsText" priority="179" operator="containsText" id="{D575324A-0A58-447A-96F5-29DE15E9590F}">
            <xm:f>NOT(ISERROR(SEARCH("-",AE67)))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AE67:AE70</xm:sqref>
        </x14:conditionalFormatting>
        <x14:conditionalFormatting xmlns:xm="http://schemas.microsoft.com/office/excel/2006/main">
          <x14:cfRule type="containsText" priority="170" operator="containsText" id="{DD3BC7ED-AD1C-48C2-9194-4CA65E7F0B4F}">
            <xm:f>NOT(ISERROR(SEARCH("-",AE81)))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AE81:AE84</xm:sqref>
        </x14:conditionalFormatting>
        <x14:conditionalFormatting xmlns:xm="http://schemas.microsoft.com/office/excel/2006/main">
          <x14:cfRule type="containsText" priority="161" operator="containsText" id="{7C162308-617A-4648-BF87-A93E99484DE5}">
            <xm:f>NOT(ISERROR(SEARCH("-",AE95)))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AE95:AE98</xm:sqref>
        </x14:conditionalFormatting>
        <x14:conditionalFormatting xmlns:xm="http://schemas.microsoft.com/office/excel/2006/main">
          <x14:cfRule type="containsText" priority="152" operator="containsText" id="{479B1A8F-A6CF-42BC-8750-AF1611B0991F}">
            <xm:f>NOT(ISERROR(SEARCH("-",AE109)))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AE109:AE112</xm:sqref>
        </x14:conditionalFormatting>
        <x14:conditionalFormatting xmlns:xm="http://schemas.microsoft.com/office/excel/2006/main">
          <x14:cfRule type="containsText" priority="143" operator="containsText" id="{2B42C82A-E1B5-405F-9CD5-4110BD19F3C9}">
            <xm:f>NOT(ISERROR(SEARCH("-",AE123)))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AE123:AE126</xm:sqref>
        </x14:conditionalFormatting>
        <x14:conditionalFormatting xmlns:xm="http://schemas.microsoft.com/office/excel/2006/main">
          <x14:cfRule type="containsText" priority="134" operator="containsText" id="{35FC5B68-F99B-4FB5-A099-BDA4CBA2D509}">
            <xm:f>NOT(ISERROR(SEARCH("-",AE137)))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AE137:AE140</xm:sqref>
        </x14:conditionalFormatting>
        <x14:conditionalFormatting xmlns:xm="http://schemas.microsoft.com/office/excel/2006/main">
          <x14:cfRule type="containsText" priority="125" operator="containsText" id="{52E7A4CD-4B59-4465-B4EC-98946BE7CFAC}">
            <xm:f>NOT(ISERROR(SEARCH("-",AE151)))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AE151:AE154</xm:sqref>
        </x14:conditionalFormatting>
        <x14:conditionalFormatting xmlns:xm="http://schemas.microsoft.com/office/excel/2006/main">
          <x14:cfRule type="containsText" priority="116" operator="containsText" id="{FEF164DA-2CBD-4C70-8F5A-BAF79B1ACD7F}">
            <xm:f>NOT(ISERROR(SEARCH("-",AE165)))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AE165:AE168</xm:sqref>
        </x14:conditionalFormatting>
        <x14:conditionalFormatting xmlns:xm="http://schemas.microsoft.com/office/excel/2006/main">
          <x14:cfRule type="containsText" priority="107" operator="containsText" id="{5D19C62E-7D5C-492E-AB6F-A15751A405E4}">
            <xm:f>NOT(ISERROR(SEARCH("-",AE179)))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AE179:AE182</xm:sqref>
        </x14:conditionalFormatting>
        <x14:conditionalFormatting xmlns:xm="http://schemas.microsoft.com/office/excel/2006/main">
          <x14:cfRule type="containsText" priority="98" operator="containsText" id="{37BBAF96-F01F-451F-987B-D455805282A9}">
            <xm:f>NOT(ISERROR(SEARCH("-",AE193)))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AE193:AE196</xm:sqref>
        </x14:conditionalFormatting>
        <x14:conditionalFormatting xmlns:xm="http://schemas.microsoft.com/office/excel/2006/main">
          <x14:cfRule type="containsText" priority="89" operator="containsText" id="{FABB2E41-1789-4C7B-8530-7BD03D7E506C}">
            <xm:f>NOT(ISERROR(SEARCH("-",AE207)))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AE207:AE210</xm:sqref>
        </x14:conditionalFormatting>
        <x14:conditionalFormatting xmlns:xm="http://schemas.microsoft.com/office/excel/2006/main">
          <x14:cfRule type="containsText" priority="80" operator="containsText" id="{469DD35C-6D22-4005-9B2F-BBA23F7EA7D2}">
            <xm:f>NOT(ISERROR(SEARCH("-",AE221)))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AE221:AE224</xm:sqref>
        </x14:conditionalFormatting>
        <x14:conditionalFormatting xmlns:xm="http://schemas.microsoft.com/office/excel/2006/main">
          <x14:cfRule type="containsText" priority="71" operator="containsText" id="{36852009-46B1-46FD-A079-520C35376C82}">
            <xm:f>NOT(ISERROR(SEARCH("-",AE235)))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AE235:AE238</xm:sqref>
        </x14:conditionalFormatting>
        <x14:conditionalFormatting xmlns:xm="http://schemas.microsoft.com/office/excel/2006/main">
          <x14:cfRule type="containsText" priority="62" operator="containsText" id="{54355FC5-10F6-456A-A326-ADAB34F7D355}">
            <xm:f>NOT(ISERROR(SEARCH("-",AE249)))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AE249:AE252</xm:sqref>
        </x14:conditionalFormatting>
        <x14:conditionalFormatting xmlns:xm="http://schemas.microsoft.com/office/excel/2006/main">
          <x14:cfRule type="containsText" priority="53" operator="containsText" id="{E9F4D4BE-0255-4ED1-B00F-89DB4142355C}">
            <xm:f>NOT(ISERROR(SEARCH("-",AE263)))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AE263:AE266</xm:sqref>
        </x14:conditionalFormatting>
        <x14:conditionalFormatting xmlns:xm="http://schemas.microsoft.com/office/excel/2006/main">
          <x14:cfRule type="containsText" priority="44" operator="containsText" id="{81329A7F-9193-4995-AB32-F19023881DBF}">
            <xm:f>NOT(ISERROR(SEARCH("-",AE277)))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AE277:AE280</xm:sqref>
        </x14:conditionalFormatting>
        <x14:conditionalFormatting xmlns:xm="http://schemas.microsoft.com/office/excel/2006/main">
          <x14:cfRule type="containsText" priority="35" operator="containsText" id="{89B1B51F-94EC-4E6B-85FE-9416033E0DF9}">
            <xm:f>NOT(ISERROR(SEARCH("-",AE291)))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AE291:AE294</xm:sqref>
        </x14:conditionalFormatting>
        <x14:conditionalFormatting xmlns:xm="http://schemas.microsoft.com/office/excel/2006/main">
          <x14:cfRule type="containsText" priority="26" operator="containsText" id="{74866989-997B-410E-AC5E-FFC75712D567}">
            <xm:f>NOT(ISERROR(SEARCH("-",AE305)))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AE305:AE308</xm:sqref>
        </x14:conditionalFormatting>
        <x14:conditionalFormatting xmlns:xm="http://schemas.microsoft.com/office/excel/2006/main">
          <x14:cfRule type="containsText" priority="17" operator="containsText" id="{D3FD21FA-75BB-4704-836C-9B52A74306D6}">
            <xm:f>NOT(ISERROR(SEARCH("-",AE319)))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AE319:AE322</xm:sqref>
        </x14:conditionalFormatting>
        <x14:conditionalFormatting xmlns:xm="http://schemas.microsoft.com/office/excel/2006/main">
          <x14:cfRule type="containsText" priority="7" operator="containsText" id="{3D9225E9-4F0D-4F02-A971-AC4AFAD14A50}">
            <xm:f>NOT(ISERROR(SEARCH("-",AE333)))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AE333:AE336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949E-A2A9-469E-B903-7DCEB8D4E467}">
  <dimension ref="A1:R220"/>
  <sheetViews>
    <sheetView topLeftCell="B1" zoomScaleNormal="100" zoomScaleSheetLayoutView="55" workbookViewId="0">
      <selection activeCell="M8" sqref="M8:M32"/>
    </sheetView>
  </sheetViews>
  <sheetFormatPr defaultRowHeight="15"/>
  <cols>
    <col min="1" max="1" width="6.28515625" style="162" bestFit="1" customWidth="1"/>
    <col min="2" max="2" width="8" style="3" customWidth="1"/>
    <col min="3" max="3" width="8.85546875" style="1" customWidth="1"/>
    <col min="4" max="4" width="8.85546875" style="1" hidden="1" customWidth="1"/>
    <col min="5" max="5" width="9.7109375" style="1" bestFit="1" customWidth="1"/>
    <col min="6" max="6" width="6" style="1" customWidth="1"/>
    <col min="7" max="7" width="9.28515625" style="1" bestFit="1" customWidth="1"/>
    <col min="8" max="8" width="9.28515625" style="1" customWidth="1"/>
    <col min="9" max="9" width="9.28515625" style="1" hidden="1" customWidth="1"/>
    <col min="10" max="10" width="10.7109375" style="1" customWidth="1"/>
    <col min="11" max="11" width="28.7109375" style="1" customWidth="1"/>
    <col min="12" max="16384" width="9.140625" style="1"/>
  </cols>
  <sheetData>
    <row r="1" spans="1:18" ht="20.25">
      <c r="A1" s="212">
        <v>2020</v>
      </c>
      <c r="B1" s="212" t="s">
        <v>213</v>
      </c>
      <c r="C1" s="211" t="s">
        <v>212</v>
      </c>
      <c r="D1" s="210"/>
      <c r="J1" s="209" t="s">
        <v>211</v>
      </c>
    </row>
    <row r="2" spans="1:18" ht="15.75">
      <c r="B2" s="208" t="s">
        <v>210</v>
      </c>
      <c r="M2" s="1" t="s">
        <v>246</v>
      </c>
    </row>
    <row r="3" spans="1:18">
      <c r="G3" s="204"/>
      <c r="M3" s="1" t="s">
        <v>245</v>
      </c>
      <c r="N3" s="166">
        <v>10</v>
      </c>
      <c r="O3" s="1" t="s">
        <v>244</v>
      </c>
    </row>
    <row r="4" spans="1:18" ht="13.5" thickBot="1">
      <c r="B4" s="204" t="s">
        <v>207</v>
      </c>
      <c r="C4" s="204"/>
      <c r="D4" s="206"/>
      <c r="E4" s="214">
        <v>44061</v>
      </c>
      <c r="G4" s="204" t="s">
        <v>242</v>
      </c>
      <c r="H4" s="206">
        <v>44074</v>
      </c>
      <c r="I4" s="206"/>
      <c r="J4" s="201"/>
    </row>
    <row r="5" spans="1:18" ht="13.5" thickBot="1">
      <c r="B5" s="204" t="s">
        <v>200</v>
      </c>
      <c r="C5" s="204"/>
      <c r="D5" s="203"/>
      <c r="E5" s="205">
        <v>231</v>
      </c>
      <c r="F5" s="204"/>
      <c r="G5" s="204" t="s">
        <v>241</v>
      </c>
      <c r="H5" s="203" t="s">
        <v>191</v>
      </c>
      <c r="I5" s="203"/>
      <c r="J5" s="203"/>
    </row>
    <row r="6" spans="1:18" ht="25.15" customHeight="1" thickBot="1">
      <c r="B6" s="138" t="s">
        <v>240</v>
      </c>
      <c r="C6" s="138"/>
      <c r="D6" s="201" t="s">
        <v>239</v>
      </c>
      <c r="E6" s="201"/>
      <c r="F6" s="201"/>
      <c r="G6" s="201"/>
      <c r="H6" s="202"/>
      <c r="I6" s="201"/>
      <c r="J6" s="201"/>
    </row>
    <row r="7" spans="1:18" ht="15.6" customHeight="1" thickBot="1">
      <c r="C7" s="200"/>
      <c r="D7" s="200"/>
    </row>
    <row r="8" spans="1:18" ht="57" customHeight="1" thickBot="1">
      <c r="B8" s="199" t="s">
        <v>119</v>
      </c>
      <c r="C8" s="198" t="s">
        <v>238</v>
      </c>
      <c r="D8" s="198" t="s">
        <v>237</v>
      </c>
      <c r="E8" s="198" t="s">
        <v>236</v>
      </c>
      <c r="F8" s="198" t="s">
        <v>235</v>
      </c>
      <c r="G8" s="198" t="s">
        <v>234</v>
      </c>
      <c r="H8" s="197" t="s">
        <v>233</v>
      </c>
      <c r="I8" s="197" t="s">
        <v>232</v>
      </c>
      <c r="J8" s="197" t="s">
        <v>231</v>
      </c>
      <c r="K8" s="196" t="s">
        <v>230</v>
      </c>
      <c r="M8" s="1" t="s">
        <v>932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18</v>
      </c>
    </row>
    <row r="9" spans="1:18" ht="31.9" customHeight="1">
      <c r="A9" s="164"/>
      <c r="B9" s="188" t="s">
        <v>189</v>
      </c>
      <c r="C9" s="193"/>
      <c r="D9" s="184"/>
      <c r="E9" s="183">
        <v>3.11</v>
      </c>
      <c r="F9" s="183"/>
      <c r="G9" s="183">
        <v>49.25</v>
      </c>
      <c r="H9" s="182">
        <v>23.23</v>
      </c>
      <c r="I9" s="182"/>
      <c r="J9" s="181">
        <v>18.59</v>
      </c>
      <c r="K9" s="180">
        <f>d231Mapping!$E$10</f>
        <v>5393.72</v>
      </c>
      <c r="M9" s="4">
        <f>SUM(E9,G9,H9,J9)</f>
        <v>94.18</v>
      </c>
      <c r="N9" s="166">
        <f t="shared" ref="N9:N40" si="0">E9/1000*$N$3*10000</f>
        <v>311</v>
      </c>
      <c r="O9" s="166">
        <f t="shared" ref="O9:O32" si="1">G9/1000*$N$3*10000</f>
        <v>4925.0000000000009</v>
      </c>
      <c r="P9" s="166">
        <f t="shared" ref="P9:P32" si="2">J9/1000*$N$3*10000</f>
        <v>1858.9999999999998</v>
      </c>
      <c r="Q9" s="166">
        <f t="shared" ref="Q9:Q32" si="3">(H9+J9)/1000*$N$3*10000</f>
        <v>4182</v>
      </c>
      <c r="R9" s="191">
        <f t="shared" ref="R9:R32" si="4">K9/(100*100)*$N$3</f>
        <v>5.393720000000001</v>
      </c>
    </row>
    <row r="10" spans="1:18" ht="31.9" customHeight="1" thickBot="1">
      <c r="A10" s="164"/>
      <c r="B10" s="187" t="s">
        <v>185</v>
      </c>
      <c r="C10" s="192"/>
      <c r="D10" s="177"/>
      <c r="E10" s="176">
        <v>17.2</v>
      </c>
      <c r="F10" s="176"/>
      <c r="G10" s="176">
        <v>22.52</v>
      </c>
      <c r="H10" s="175">
        <v>1.07</v>
      </c>
      <c r="I10" s="175"/>
      <c r="J10" s="174">
        <v>20.34</v>
      </c>
      <c r="K10" s="173">
        <f>d231Mapping!$E$24</f>
        <v>1798.17</v>
      </c>
      <c r="M10" s="4">
        <f t="shared" ref="M10:M32" si="5">SUM(E10,G10,H10,J10)</f>
        <v>61.129999999999995</v>
      </c>
      <c r="N10" s="166">
        <f t="shared" si="0"/>
        <v>1719.9999999999998</v>
      </c>
      <c r="O10" s="166">
        <f t="shared" si="1"/>
        <v>2252</v>
      </c>
      <c r="P10" s="166">
        <f t="shared" si="2"/>
        <v>2034</v>
      </c>
      <c r="Q10" s="166">
        <f t="shared" si="3"/>
        <v>2141</v>
      </c>
      <c r="R10" s="191">
        <f t="shared" si="4"/>
        <v>1.79817</v>
      </c>
    </row>
    <row r="11" spans="1:18" ht="31.9" customHeight="1">
      <c r="A11" s="164"/>
      <c r="B11" s="187" t="s">
        <v>184</v>
      </c>
      <c r="C11" s="193"/>
      <c r="D11" s="177"/>
      <c r="E11" s="176">
        <v>36.07</v>
      </c>
      <c r="F11" s="176"/>
      <c r="G11" s="195">
        <v>43.78</v>
      </c>
      <c r="H11" s="175">
        <v>7.43</v>
      </c>
      <c r="I11" s="175"/>
      <c r="J11" s="174">
        <v>32.54</v>
      </c>
      <c r="K11" s="173">
        <f>d231Mapping!$E$38</f>
        <v>3547.44</v>
      </c>
      <c r="M11" s="4">
        <f t="shared" si="5"/>
        <v>119.82</v>
      </c>
      <c r="N11" s="166">
        <f t="shared" si="0"/>
        <v>3606.9999999999995</v>
      </c>
      <c r="O11" s="166">
        <f t="shared" si="1"/>
        <v>4378</v>
      </c>
      <c r="P11" s="166">
        <f t="shared" si="2"/>
        <v>3254</v>
      </c>
      <c r="Q11" s="166">
        <f t="shared" si="3"/>
        <v>3997</v>
      </c>
      <c r="R11" s="191">
        <f t="shared" si="4"/>
        <v>3.5474399999999999</v>
      </c>
    </row>
    <row r="12" spans="1:18" ht="31.9" customHeight="1" thickBot="1">
      <c r="A12" s="164"/>
      <c r="B12" s="186" t="s">
        <v>183</v>
      </c>
      <c r="C12" s="192"/>
      <c r="D12" s="171"/>
      <c r="E12" s="170">
        <v>34</v>
      </c>
      <c r="F12" s="170"/>
      <c r="G12" s="170">
        <v>37.950000000000003</v>
      </c>
      <c r="H12" s="169">
        <v>2.88</v>
      </c>
      <c r="I12" s="169"/>
      <c r="J12" s="168">
        <v>43.89</v>
      </c>
      <c r="K12" s="167">
        <f>d231Mapping!$E$52</f>
        <v>4201.9799999999996</v>
      </c>
      <c r="M12" s="4">
        <f t="shared" si="5"/>
        <v>118.72</v>
      </c>
      <c r="N12" s="166">
        <f t="shared" si="0"/>
        <v>3400.0000000000005</v>
      </c>
      <c r="O12" s="166">
        <f t="shared" si="1"/>
        <v>3795.0000000000005</v>
      </c>
      <c r="P12" s="166">
        <f t="shared" si="2"/>
        <v>4389</v>
      </c>
      <c r="Q12" s="166">
        <f t="shared" si="3"/>
        <v>4677.0000000000009</v>
      </c>
      <c r="R12" s="191">
        <f t="shared" si="4"/>
        <v>4.2019799999999998</v>
      </c>
    </row>
    <row r="13" spans="1:18" ht="31.9" customHeight="1">
      <c r="A13" s="164"/>
      <c r="B13" s="185" t="s">
        <v>182</v>
      </c>
      <c r="C13" s="193"/>
      <c r="D13" s="184"/>
      <c r="E13" s="183">
        <v>25.43</v>
      </c>
      <c r="F13" s="183"/>
      <c r="G13" s="194">
        <v>32.130000000000003</v>
      </c>
      <c r="H13" s="182">
        <v>18.88</v>
      </c>
      <c r="I13" s="182"/>
      <c r="J13" s="181">
        <v>19.7</v>
      </c>
      <c r="K13" s="180">
        <f>d231Mapping!$E$66</f>
        <v>3198.83</v>
      </c>
      <c r="M13" s="4">
        <f t="shared" si="5"/>
        <v>96.14</v>
      </c>
      <c r="N13" s="166">
        <f t="shared" si="0"/>
        <v>2543.0000000000005</v>
      </c>
      <c r="O13" s="166">
        <f t="shared" si="1"/>
        <v>3213.0000000000005</v>
      </c>
      <c r="P13" s="166">
        <f t="shared" si="2"/>
        <v>1969.9999999999998</v>
      </c>
      <c r="Q13" s="166">
        <f t="shared" si="3"/>
        <v>3857.9999999999995</v>
      </c>
      <c r="R13" s="191">
        <f t="shared" si="4"/>
        <v>3.1988299999999996</v>
      </c>
    </row>
    <row r="14" spans="1:18" ht="31.9" customHeight="1" thickBot="1">
      <c r="A14" s="164"/>
      <c r="B14" s="190" t="s">
        <v>181</v>
      </c>
      <c r="C14" s="192"/>
      <c r="D14" s="177"/>
      <c r="E14" s="176">
        <v>30.99</v>
      </c>
      <c r="F14" s="176"/>
      <c r="G14" s="176">
        <v>34.659999999999997</v>
      </c>
      <c r="H14" s="175">
        <v>32.64</v>
      </c>
      <c r="I14" s="175"/>
      <c r="J14" s="174">
        <v>27.86</v>
      </c>
      <c r="K14" s="173">
        <f>d231Mapping!$E$80</f>
        <v>3916.82</v>
      </c>
      <c r="M14" s="4">
        <f t="shared" si="5"/>
        <v>126.14999999999999</v>
      </c>
      <c r="N14" s="166">
        <f t="shared" si="0"/>
        <v>3098.9999999999995</v>
      </c>
      <c r="O14" s="166">
        <f t="shared" si="1"/>
        <v>3465.9999999999995</v>
      </c>
      <c r="P14" s="166">
        <f t="shared" si="2"/>
        <v>2786</v>
      </c>
      <c r="Q14" s="166">
        <f t="shared" si="3"/>
        <v>6050</v>
      </c>
      <c r="R14" s="191">
        <f t="shared" si="4"/>
        <v>3.9168200000000004</v>
      </c>
    </row>
    <row r="15" spans="1:18" ht="31.9" customHeight="1">
      <c r="A15" s="164"/>
      <c r="B15" s="190" t="s">
        <v>180</v>
      </c>
      <c r="C15" s="193"/>
      <c r="D15" s="177"/>
      <c r="E15" s="176">
        <v>22.89</v>
      </c>
      <c r="F15" s="176"/>
      <c r="G15" s="176">
        <v>27.69</v>
      </c>
      <c r="H15" s="175">
        <v>2.75</v>
      </c>
      <c r="I15" s="175"/>
      <c r="J15" s="174">
        <v>29.59</v>
      </c>
      <c r="K15" s="173">
        <f>d231Mapping!$E$94</f>
        <v>2420.5100000000002</v>
      </c>
      <c r="M15" s="4">
        <f t="shared" si="5"/>
        <v>82.92</v>
      </c>
      <c r="N15" s="166">
        <f t="shared" si="0"/>
        <v>2289</v>
      </c>
      <c r="O15" s="166">
        <f t="shared" si="1"/>
        <v>2769.0000000000005</v>
      </c>
      <c r="P15" s="166">
        <f t="shared" si="2"/>
        <v>2959</v>
      </c>
      <c r="Q15" s="166">
        <f t="shared" si="3"/>
        <v>3234</v>
      </c>
      <c r="R15" s="191">
        <f t="shared" si="4"/>
        <v>2.4205100000000002</v>
      </c>
    </row>
    <row r="16" spans="1:18" ht="31.9" customHeight="1" thickBot="1">
      <c r="A16" s="164"/>
      <c r="B16" s="189" t="s">
        <v>179</v>
      </c>
      <c r="C16" s="192"/>
      <c r="D16" s="171"/>
      <c r="E16" s="170">
        <v>23.19</v>
      </c>
      <c r="F16" s="170"/>
      <c r="G16" s="170">
        <v>28.14</v>
      </c>
      <c r="H16" s="169">
        <v>13.91</v>
      </c>
      <c r="I16" s="169"/>
      <c r="J16" s="168">
        <v>23.49</v>
      </c>
      <c r="K16" s="167">
        <f>d231Mapping!$E$108</f>
        <v>3212.73</v>
      </c>
      <c r="M16" s="4">
        <f t="shared" si="5"/>
        <v>88.72999999999999</v>
      </c>
      <c r="N16" s="166">
        <f t="shared" si="0"/>
        <v>2319.0000000000005</v>
      </c>
      <c r="O16" s="166">
        <f t="shared" si="1"/>
        <v>2814.0000000000005</v>
      </c>
      <c r="P16" s="166">
        <f t="shared" si="2"/>
        <v>2348.9999999999995</v>
      </c>
      <c r="Q16" s="166">
        <f t="shared" si="3"/>
        <v>3739.9999999999995</v>
      </c>
      <c r="R16" s="191">
        <f t="shared" si="4"/>
        <v>3.2127299999999996</v>
      </c>
    </row>
    <row r="17" spans="1:18" ht="31.9" customHeight="1">
      <c r="A17" s="164"/>
      <c r="B17" s="188" t="s">
        <v>178</v>
      </c>
      <c r="C17" s="193"/>
      <c r="D17" s="184"/>
      <c r="E17" s="183">
        <v>22.18</v>
      </c>
      <c r="F17" s="183"/>
      <c r="G17" s="183">
        <v>27</v>
      </c>
      <c r="H17" s="182">
        <v>8.27</v>
      </c>
      <c r="I17" s="182"/>
      <c r="J17" s="181">
        <v>16.25</v>
      </c>
      <c r="K17" s="180">
        <f>d231Mapping!$E$122</f>
        <v>2809.42</v>
      </c>
      <c r="M17" s="4">
        <f t="shared" si="5"/>
        <v>73.7</v>
      </c>
      <c r="N17" s="166">
        <f t="shared" si="0"/>
        <v>2218</v>
      </c>
      <c r="O17" s="166">
        <f t="shared" si="1"/>
        <v>2700</v>
      </c>
      <c r="P17" s="166">
        <f t="shared" si="2"/>
        <v>1625</v>
      </c>
      <c r="Q17" s="166">
        <f t="shared" si="3"/>
        <v>2452</v>
      </c>
      <c r="R17" s="191">
        <f t="shared" si="4"/>
        <v>2.8094200000000003</v>
      </c>
    </row>
    <row r="18" spans="1:18" ht="31.9" customHeight="1" thickBot="1">
      <c r="A18" s="164"/>
      <c r="B18" s="187" t="s">
        <v>177</v>
      </c>
      <c r="C18" s="192"/>
      <c r="D18" s="177"/>
      <c r="E18" s="176">
        <v>19.95</v>
      </c>
      <c r="F18" s="176"/>
      <c r="G18" s="176">
        <v>22.65</v>
      </c>
      <c r="H18" s="175">
        <v>9.83</v>
      </c>
      <c r="I18" s="175"/>
      <c r="J18" s="174">
        <v>9.33</v>
      </c>
      <c r="K18" s="173">
        <f>d231Mapping!$E$136</f>
        <v>2718.08</v>
      </c>
      <c r="M18" s="4">
        <f t="shared" si="5"/>
        <v>61.759999999999991</v>
      </c>
      <c r="N18" s="166">
        <f t="shared" si="0"/>
        <v>1994.9999999999998</v>
      </c>
      <c r="O18" s="166">
        <f t="shared" si="1"/>
        <v>2265</v>
      </c>
      <c r="P18" s="166">
        <f t="shared" si="2"/>
        <v>932.99999999999989</v>
      </c>
      <c r="Q18" s="166">
        <f t="shared" si="3"/>
        <v>1916</v>
      </c>
      <c r="R18" s="191">
        <f t="shared" si="4"/>
        <v>2.7180800000000001</v>
      </c>
    </row>
    <row r="19" spans="1:18" ht="31.9" customHeight="1">
      <c r="A19" s="164"/>
      <c r="B19" s="187" t="s">
        <v>176</v>
      </c>
      <c r="C19" s="193"/>
      <c r="D19" s="177"/>
      <c r="E19" s="176">
        <v>36.340000000000003</v>
      </c>
      <c r="F19" s="176"/>
      <c r="G19" s="176">
        <v>41.16</v>
      </c>
      <c r="H19" s="175">
        <v>32.14</v>
      </c>
      <c r="I19" s="175"/>
      <c r="J19" s="174">
        <v>20.81</v>
      </c>
      <c r="K19" s="173">
        <f>d231Mapping!$E$150</f>
        <v>4993.5</v>
      </c>
      <c r="M19" s="4">
        <f t="shared" si="5"/>
        <v>130.44999999999999</v>
      </c>
      <c r="N19" s="166">
        <f t="shared" si="0"/>
        <v>3634.0000000000005</v>
      </c>
      <c r="O19" s="166">
        <f t="shared" si="1"/>
        <v>4116</v>
      </c>
      <c r="P19" s="166">
        <f t="shared" si="2"/>
        <v>2081</v>
      </c>
      <c r="Q19" s="166">
        <f t="shared" si="3"/>
        <v>5295.0000000000009</v>
      </c>
      <c r="R19" s="191">
        <f t="shared" si="4"/>
        <v>4.9935</v>
      </c>
    </row>
    <row r="20" spans="1:18" ht="31.9" customHeight="1" thickBot="1">
      <c r="A20" s="164"/>
      <c r="B20" s="186" t="s">
        <v>175</v>
      </c>
      <c r="C20" s="192"/>
      <c r="D20" s="171"/>
      <c r="E20" s="170">
        <v>18.45</v>
      </c>
      <c r="F20" s="170"/>
      <c r="G20" s="170">
        <v>19.2</v>
      </c>
      <c r="H20" s="169">
        <v>4.8899999999999997</v>
      </c>
      <c r="I20" s="169"/>
      <c r="J20" s="168">
        <v>13.08</v>
      </c>
      <c r="K20" s="167">
        <f>d231Mapping!$E$164</f>
        <v>2222.41</v>
      </c>
      <c r="M20" s="4">
        <f t="shared" si="5"/>
        <v>55.62</v>
      </c>
      <c r="N20" s="166">
        <f t="shared" si="0"/>
        <v>1844.9999999999998</v>
      </c>
      <c r="O20" s="166">
        <f t="shared" si="1"/>
        <v>1919.9999999999998</v>
      </c>
      <c r="P20" s="166">
        <f t="shared" si="2"/>
        <v>1308</v>
      </c>
      <c r="Q20" s="166">
        <f t="shared" si="3"/>
        <v>1797</v>
      </c>
      <c r="R20" s="191">
        <f t="shared" si="4"/>
        <v>2.22241</v>
      </c>
    </row>
    <row r="21" spans="1:18" ht="31.9" customHeight="1">
      <c r="A21" s="164"/>
      <c r="B21" s="185" t="s">
        <v>174</v>
      </c>
      <c r="C21" s="193"/>
      <c r="D21" s="184"/>
      <c r="E21" s="183">
        <v>30.48</v>
      </c>
      <c r="F21" s="183"/>
      <c r="G21" s="183">
        <v>37.83</v>
      </c>
      <c r="H21" s="182">
        <v>20</v>
      </c>
      <c r="I21" s="182"/>
      <c r="J21" s="181">
        <v>28.42</v>
      </c>
      <c r="K21" s="180">
        <f>d231Mapping!$E$178</f>
        <v>3982.06</v>
      </c>
      <c r="M21" s="4">
        <f t="shared" si="5"/>
        <v>116.73</v>
      </c>
      <c r="N21" s="166">
        <f t="shared" si="0"/>
        <v>3048</v>
      </c>
      <c r="O21" s="166">
        <f t="shared" si="1"/>
        <v>3782.9999999999995</v>
      </c>
      <c r="P21" s="166">
        <f t="shared" si="2"/>
        <v>2842</v>
      </c>
      <c r="Q21" s="166">
        <f t="shared" si="3"/>
        <v>4842.0000000000009</v>
      </c>
      <c r="R21" s="191">
        <f t="shared" si="4"/>
        <v>3.9820600000000002</v>
      </c>
    </row>
    <row r="22" spans="1:18" ht="31.9" customHeight="1" thickBot="1">
      <c r="A22" s="164"/>
      <c r="B22" s="179" t="s">
        <v>173</v>
      </c>
      <c r="C22" s="192"/>
      <c r="D22" s="177"/>
      <c r="E22" s="176">
        <v>28.01</v>
      </c>
      <c r="F22" s="176"/>
      <c r="G22" s="176">
        <v>33.56</v>
      </c>
      <c r="H22" s="175">
        <v>25.82</v>
      </c>
      <c r="I22" s="175"/>
      <c r="J22" s="174">
        <v>39.11</v>
      </c>
      <c r="K22" s="173">
        <f>d231Mapping!$E$192</f>
        <v>4149.49</v>
      </c>
      <c r="M22" s="4">
        <f t="shared" si="5"/>
        <v>126.50000000000001</v>
      </c>
      <c r="N22" s="166">
        <f t="shared" si="0"/>
        <v>2801</v>
      </c>
      <c r="O22" s="166">
        <f t="shared" si="1"/>
        <v>3356</v>
      </c>
      <c r="P22" s="166">
        <f t="shared" si="2"/>
        <v>3911</v>
      </c>
      <c r="Q22" s="166">
        <f t="shared" si="3"/>
        <v>6493</v>
      </c>
      <c r="R22" s="191">
        <f t="shared" si="4"/>
        <v>4.1494899999999992</v>
      </c>
    </row>
    <row r="23" spans="1:18" ht="31.9" customHeight="1">
      <c r="A23" s="164"/>
      <c r="B23" s="178" t="s">
        <v>172</v>
      </c>
      <c r="C23" s="193"/>
      <c r="D23" s="177"/>
      <c r="E23" s="176">
        <v>21.52</v>
      </c>
      <c r="F23" s="176"/>
      <c r="G23" s="176">
        <v>26.74</v>
      </c>
      <c r="H23" s="175">
        <v>11.24</v>
      </c>
      <c r="I23" s="175"/>
      <c r="J23" s="174">
        <v>24.78</v>
      </c>
      <c r="K23" s="173">
        <f>d231Mapping!$E$206</f>
        <v>2877.56</v>
      </c>
      <c r="M23" s="4">
        <f t="shared" si="5"/>
        <v>84.28</v>
      </c>
      <c r="N23" s="166">
        <f t="shared" si="0"/>
        <v>2152</v>
      </c>
      <c r="O23" s="166">
        <f t="shared" si="1"/>
        <v>2673.9999999999995</v>
      </c>
      <c r="P23" s="166">
        <f t="shared" si="2"/>
        <v>2478</v>
      </c>
      <c r="Q23" s="166">
        <f t="shared" si="3"/>
        <v>3602</v>
      </c>
      <c r="R23" s="191">
        <f t="shared" si="4"/>
        <v>2.8775599999999999</v>
      </c>
    </row>
    <row r="24" spans="1:18" ht="31.9" customHeight="1" thickBot="1">
      <c r="A24" s="164"/>
      <c r="B24" s="172" t="s">
        <v>169</v>
      </c>
      <c r="C24" s="192"/>
      <c r="D24" s="171"/>
      <c r="E24" s="170">
        <v>30.03</v>
      </c>
      <c r="F24" s="170"/>
      <c r="G24" s="170">
        <v>37.619999999999997</v>
      </c>
      <c r="H24" s="169">
        <v>2.77</v>
      </c>
      <c r="I24" s="169"/>
      <c r="J24" s="168">
        <v>47.83</v>
      </c>
      <c r="K24" s="167">
        <f>d231Mapping!$E$220</f>
        <v>3316.86</v>
      </c>
      <c r="M24" s="4">
        <f t="shared" si="5"/>
        <v>118.25</v>
      </c>
      <c r="N24" s="166">
        <f t="shared" si="0"/>
        <v>3003</v>
      </c>
      <c r="O24" s="166">
        <f t="shared" si="1"/>
        <v>3762</v>
      </c>
      <c r="P24" s="166">
        <f t="shared" si="2"/>
        <v>4782.9999999999991</v>
      </c>
      <c r="Q24" s="166">
        <f t="shared" si="3"/>
        <v>5060</v>
      </c>
      <c r="R24" s="191">
        <f t="shared" si="4"/>
        <v>3.3168600000000001</v>
      </c>
    </row>
    <row r="25" spans="1:18" ht="31.9" customHeight="1">
      <c r="A25" s="164"/>
      <c r="B25" s="188" t="s">
        <v>168</v>
      </c>
      <c r="C25" s="193"/>
      <c r="D25" s="184"/>
      <c r="E25" s="183">
        <v>32.299999999999997</v>
      </c>
      <c r="F25" s="183"/>
      <c r="G25" s="183">
        <v>38.65</v>
      </c>
      <c r="H25" s="182">
        <v>6.04</v>
      </c>
      <c r="I25" s="182"/>
      <c r="J25" s="181">
        <v>49.42</v>
      </c>
      <c r="K25" s="180">
        <f>d231Mapping!$E$234</f>
        <v>4570.8500000000004</v>
      </c>
      <c r="M25" s="4">
        <f t="shared" si="5"/>
        <v>126.41</v>
      </c>
      <c r="N25" s="166">
        <f t="shared" si="0"/>
        <v>3229.9999999999995</v>
      </c>
      <c r="O25" s="166">
        <f t="shared" si="1"/>
        <v>3864.9999999999995</v>
      </c>
      <c r="P25" s="166">
        <f t="shared" si="2"/>
        <v>4942</v>
      </c>
      <c r="Q25" s="166">
        <f t="shared" si="3"/>
        <v>5546</v>
      </c>
      <c r="R25" s="191">
        <f t="shared" si="4"/>
        <v>4.5708500000000001</v>
      </c>
    </row>
    <row r="26" spans="1:18" ht="31.9" customHeight="1" thickBot="1">
      <c r="A26" s="164"/>
      <c r="B26" s="187" t="s">
        <v>167</v>
      </c>
      <c r="C26" s="192"/>
      <c r="D26" s="177"/>
      <c r="E26" s="176">
        <v>24.61</v>
      </c>
      <c r="F26" s="176"/>
      <c r="G26" s="176">
        <v>27.38</v>
      </c>
      <c r="H26" s="175">
        <v>25.43</v>
      </c>
      <c r="I26" s="175"/>
      <c r="J26" s="174">
        <v>19.12</v>
      </c>
      <c r="K26" s="173">
        <f>d231Mapping!$E$248</f>
        <v>3648.64</v>
      </c>
      <c r="M26" s="4">
        <f t="shared" si="5"/>
        <v>96.539999999999992</v>
      </c>
      <c r="N26" s="166">
        <f t="shared" si="0"/>
        <v>2461</v>
      </c>
      <c r="O26" s="166">
        <f t="shared" si="1"/>
        <v>2738</v>
      </c>
      <c r="P26" s="166">
        <f t="shared" si="2"/>
        <v>1912</v>
      </c>
      <c r="Q26" s="166">
        <f t="shared" si="3"/>
        <v>4455</v>
      </c>
      <c r="R26" s="191">
        <f t="shared" si="4"/>
        <v>3.6486399999999994</v>
      </c>
    </row>
    <row r="27" spans="1:18" ht="31.9" customHeight="1">
      <c r="A27" s="164"/>
      <c r="B27" s="187" t="s">
        <v>166</v>
      </c>
      <c r="C27" s="193"/>
      <c r="D27" s="177"/>
      <c r="E27" s="176">
        <v>22.43</v>
      </c>
      <c r="F27" s="176"/>
      <c r="G27" s="176">
        <v>29.98</v>
      </c>
      <c r="H27" s="175">
        <v>1.7</v>
      </c>
      <c r="I27" s="175"/>
      <c r="J27" s="174">
        <v>34.479999999999997</v>
      </c>
      <c r="K27" s="173">
        <f>d231Mapping!$E$262</f>
        <v>2597.46</v>
      </c>
      <c r="M27" s="4">
        <f t="shared" si="5"/>
        <v>88.59</v>
      </c>
      <c r="N27" s="166">
        <f t="shared" si="0"/>
        <v>2243</v>
      </c>
      <c r="O27" s="166">
        <f t="shared" si="1"/>
        <v>2998</v>
      </c>
      <c r="P27" s="166">
        <f t="shared" si="2"/>
        <v>3448</v>
      </c>
      <c r="Q27" s="166">
        <f t="shared" si="3"/>
        <v>3617.9999999999995</v>
      </c>
      <c r="R27" s="191">
        <f t="shared" si="4"/>
        <v>2.5974599999999999</v>
      </c>
    </row>
    <row r="28" spans="1:18" ht="31.9" customHeight="1" thickBot="1">
      <c r="A28" s="164"/>
      <c r="B28" s="186" t="s">
        <v>165</v>
      </c>
      <c r="C28" s="192"/>
      <c r="D28" s="171"/>
      <c r="E28" s="170">
        <v>16.63</v>
      </c>
      <c r="F28" s="170"/>
      <c r="G28" s="170">
        <v>20.2</v>
      </c>
      <c r="H28" s="169">
        <v>5.58</v>
      </c>
      <c r="I28" s="169"/>
      <c r="J28" s="168">
        <v>14.1</v>
      </c>
      <c r="K28" s="167">
        <f>d231Mapping!$E$276</f>
        <v>2273.5500000000002</v>
      </c>
      <c r="M28" s="4">
        <f t="shared" si="5"/>
        <v>56.51</v>
      </c>
      <c r="N28" s="166">
        <f t="shared" si="0"/>
        <v>1663</v>
      </c>
      <c r="O28" s="166">
        <f t="shared" si="1"/>
        <v>2019.9999999999998</v>
      </c>
      <c r="P28" s="166">
        <f t="shared" si="2"/>
        <v>1409.9999999999998</v>
      </c>
      <c r="Q28" s="166">
        <f t="shared" si="3"/>
        <v>1968</v>
      </c>
      <c r="R28" s="191">
        <f t="shared" si="4"/>
        <v>2.2735500000000002</v>
      </c>
    </row>
    <row r="29" spans="1:18" ht="31.9" customHeight="1">
      <c r="A29" s="164"/>
      <c r="B29" s="185" t="s">
        <v>164</v>
      </c>
      <c r="C29" s="193"/>
      <c r="D29" s="184"/>
      <c r="E29" s="183">
        <v>26.36</v>
      </c>
      <c r="F29" s="183"/>
      <c r="G29" s="183">
        <v>33.6</v>
      </c>
      <c r="H29" s="182">
        <v>18.190000000000001</v>
      </c>
      <c r="I29" s="182"/>
      <c r="J29" s="181">
        <v>27.03</v>
      </c>
      <c r="K29" s="180">
        <f>d231Mapping!$E$290</f>
        <v>3321.2</v>
      </c>
      <c r="M29" s="4">
        <f t="shared" si="5"/>
        <v>105.18</v>
      </c>
      <c r="N29" s="166">
        <f t="shared" si="0"/>
        <v>2636</v>
      </c>
      <c r="O29" s="166">
        <f t="shared" si="1"/>
        <v>3360.0000000000009</v>
      </c>
      <c r="P29" s="166">
        <f t="shared" si="2"/>
        <v>2703.0000000000005</v>
      </c>
      <c r="Q29" s="166">
        <f t="shared" si="3"/>
        <v>4521.9999999999991</v>
      </c>
      <c r="R29" s="191">
        <f t="shared" si="4"/>
        <v>3.3211999999999997</v>
      </c>
    </row>
    <row r="30" spans="1:18" ht="31.9" customHeight="1" thickBot="1">
      <c r="A30" s="164"/>
      <c r="B30" s="190" t="s">
        <v>163</v>
      </c>
      <c r="C30" s="192"/>
      <c r="D30" s="177"/>
      <c r="E30" s="176">
        <v>33.82</v>
      </c>
      <c r="F30" s="176"/>
      <c r="G30" s="176">
        <v>41.17</v>
      </c>
      <c r="H30" s="175">
        <v>25.87</v>
      </c>
      <c r="I30" s="175"/>
      <c r="J30" s="174">
        <v>34.33</v>
      </c>
      <c r="K30" s="173">
        <f>d231Mapping!$E$304</f>
        <v>3846.47</v>
      </c>
      <c r="M30" s="4">
        <f t="shared" si="5"/>
        <v>135.19</v>
      </c>
      <c r="N30" s="166">
        <f t="shared" si="0"/>
        <v>3382.0000000000005</v>
      </c>
      <c r="O30" s="166">
        <f t="shared" si="1"/>
        <v>4117</v>
      </c>
      <c r="P30" s="166">
        <f t="shared" si="2"/>
        <v>3433</v>
      </c>
      <c r="Q30" s="166">
        <f t="shared" si="3"/>
        <v>6020.0000000000009</v>
      </c>
      <c r="R30" s="191">
        <f t="shared" si="4"/>
        <v>3.8464699999999996</v>
      </c>
    </row>
    <row r="31" spans="1:18" ht="31.9" customHeight="1">
      <c r="A31" s="164"/>
      <c r="B31" s="190" t="s">
        <v>162</v>
      </c>
      <c r="C31" s="193"/>
      <c r="D31" s="177"/>
      <c r="E31" s="176">
        <v>42.58</v>
      </c>
      <c r="F31" s="176"/>
      <c r="G31" s="176">
        <v>55.28</v>
      </c>
      <c r="H31" s="175">
        <v>41.32</v>
      </c>
      <c r="I31" s="175"/>
      <c r="J31" s="174">
        <v>42.35</v>
      </c>
      <c r="K31" s="173">
        <f>d231Mapping!$E$318</f>
        <v>5366.77</v>
      </c>
      <c r="M31" s="4">
        <f t="shared" si="5"/>
        <v>181.53</v>
      </c>
      <c r="N31" s="166">
        <f t="shared" si="0"/>
        <v>4258</v>
      </c>
      <c r="O31" s="166">
        <f t="shared" si="1"/>
        <v>5528.0000000000009</v>
      </c>
      <c r="P31" s="166">
        <f t="shared" si="2"/>
        <v>4235</v>
      </c>
      <c r="Q31" s="166">
        <f t="shared" si="3"/>
        <v>8367.0000000000018</v>
      </c>
      <c r="R31" s="191">
        <f t="shared" si="4"/>
        <v>5.3667700000000007</v>
      </c>
    </row>
    <row r="32" spans="1:18" ht="31.9" customHeight="1" thickBot="1">
      <c r="A32" s="164"/>
      <c r="B32" s="189" t="s">
        <v>159</v>
      </c>
      <c r="C32" s="192"/>
      <c r="D32" s="171"/>
      <c r="E32" s="170">
        <v>16.53</v>
      </c>
      <c r="F32" s="170"/>
      <c r="G32" s="170">
        <v>19.350000000000001</v>
      </c>
      <c r="H32" s="169">
        <v>12.92</v>
      </c>
      <c r="I32" s="169"/>
      <c r="J32" s="168">
        <v>8.6300000000000008</v>
      </c>
      <c r="K32" s="167">
        <f>d231Mapping!$E$332</f>
        <v>2289.9299999999998</v>
      </c>
      <c r="M32" s="4">
        <f t="shared" si="5"/>
        <v>57.430000000000007</v>
      </c>
      <c r="N32" s="166">
        <f t="shared" si="0"/>
        <v>1653</v>
      </c>
      <c r="O32" s="166">
        <f t="shared" si="1"/>
        <v>1935.0000000000002</v>
      </c>
      <c r="P32" s="166">
        <f t="shared" si="2"/>
        <v>863</v>
      </c>
      <c r="Q32" s="166">
        <f t="shared" si="3"/>
        <v>2155</v>
      </c>
      <c r="R32" s="191">
        <f t="shared" si="4"/>
        <v>2.2899299999999996</v>
      </c>
    </row>
    <row r="33" spans="1:18" ht="31.9" hidden="1" customHeight="1">
      <c r="A33" s="164"/>
      <c r="B33" s="188" t="s">
        <v>158</v>
      </c>
      <c r="C33" s="184" t="s">
        <v>219</v>
      </c>
      <c r="D33" s="184"/>
      <c r="E33" s="183"/>
      <c r="F33" s="183"/>
      <c r="G33" s="183"/>
      <c r="H33" s="182"/>
      <c r="I33" s="182"/>
      <c r="J33" s="181"/>
      <c r="K33" s="180"/>
      <c r="N33" s="166">
        <f t="shared" si="0"/>
        <v>0</v>
      </c>
      <c r="O33" s="166"/>
      <c r="P33" s="166">
        <f t="shared" ref="P33:P52" si="6">G33/1000*$N$3*10000</f>
        <v>0</v>
      </c>
      <c r="Q33" s="166">
        <f t="shared" ref="Q33:Q52" si="7">J33/1000*$N$3*10000</f>
        <v>0</v>
      </c>
      <c r="R33" s="166">
        <f t="shared" ref="R33:R52" si="8">(H33+J33)/1000*$N$3*10000</f>
        <v>0</v>
      </c>
    </row>
    <row r="34" spans="1:18" ht="31.9" hidden="1" customHeight="1">
      <c r="A34" s="164"/>
      <c r="B34" s="187" t="s">
        <v>157</v>
      </c>
      <c r="C34" s="177" t="s">
        <v>222</v>
      </c>
      <c r="D34" s="177"/>
      <c r="E34" s="176"/>
      <c r="F34" s="176"/>
      <c r="G34" s="176"/>
      <c r="H34" s="175"/>
      <c r="I34" s="175"/>
      <c r="J34" s="174"/>
      <c r="K34" s="173"/>
      <c r="N34" s="166">
        <f t="shared" si="0"/>
        <v>0</v>
      </c>
      <c r="O34" s="166"/>
      <c r="P34" s="166">
        <f t="shared" si="6"/>
        <v>0</v>
      </c>
      <c r="Q34" s="166">
        <f t="shared" si="7"/>
        <v>0</v>
      </c>
      <c r="R34" s="166">
        <f t="shared" si="8"/>
        <v>0</v>
      </c>
    </row>
    <row r="35" spans="1:18" ht="31.9" hidden="1" customHeight="1">
      <c r="A35" s="164"/>
      <c r="B35" s="187" t="s">
        <v>156</v>
      </c>
      <c r="C35" s="177" t="s">
        <v>217</v>
      </c>
      <c r="D35" s="177"/>
      <c r="E35" s="176"/>
      <c r="F35" s="176"/>
      <c r="G35" s="176"/>
      <c r="H35" s="175"/>
      <c r="I35" s="175"/>
      <c r="J35" s="174"/>
      <c r="K35" s="173"/>
      <c r="N35" s="166">
        <f t="shared" si="0"/>
        <v>0</v>
      </c>
      <c r="O35" s="166"/>
      <c r="P35" s="166">
        <f t="shared" si="6"/>
        <v>0</v>
      </c>
      <c r="Q35" s="166">
        <f t="shared" si="7"/>
        <v>0</v>
      </c>
      <c r="R35" s="166">
        <f t="shared" si="8"/>
        <v>0</v>
      </c>
    </row>
    <row r="36" spans="1:18" ht="31.9" hidden="1" customHeight="1" thickBot="1">
      <c r="A36" s="164"/>
      <c r="B36" s="186" t="s">
        <v>155</v>
      </c>
      <c r="C36" s="171" t="s">
        <v>228</v>
      </c>
      <c r="D36" s="171"/>
      <c r="E36" s="170"/>
      <c r="F36" s="170"/>
      <c r="G36" s="170"/>
      <c r="H36" s="169"/>
      <c r="I36" s="169"/>
      <c r="J36" s="168"/>
      <c r="K36" s="167"/>
      <c r="N36" s="166">
        <f t="shared" si="0"/>
        <v>0</v>
      </c>
      <c r="O36" s="166"/>
      <c r="P36" s="166">
        <f t="shared" si="6"/>
        <v>0</v>
      </c>
      <c r="Q36" s="166">
        <f t="shared" si="7"/>
        <v>0</v>
      </c>
      <c r="R36" s="166">
        <f t="shared" si="8"/>
        <v>0</v>
      </c>
    </row>
    <row r="37" spans="1:18" ht="31.9" hidden="1" customHeight="1">
      <c r="A37" s="164"/>
      <c r="B37" s="185" t="s">
        <v>154</v>
      </c>
      <c r="C37" s="184" t="s">
        <v>215</v>
      </c>
      <c r="D37" s="184"/>
      <c r="E37" s="183"/>
      <c r="F37" s="183"/>
      <c r="G37" s="183"/>
      <c r="H37" s="182"/>
      <c r="I37" s="182"/>
      <c r="J37" s="181"/>
      <c r="K37" s="180"/>
      <c r="N37" s="166">
        <f t="shared" si="0"/>
        <v>0</v>
      </c>
      <c r="O37" s="166"/>
      <c r="P37" s="166">
        <f t="shared" si="6"/>
        <v>0</v>
      </c>
      <c r="Q37" s="166">
        <f t="shared" si="7"/>
        <v>0</v>
      </c>
      <c r="R37" s="166">
        <f t="shared" si="8"/>
        <v>0</v>
      </c>
    </row>
    <row r="38" spans="1:18" ht="31.9" hidden="1" customHeight="1">
      <c r="A38" s="164"/>
      <c r="B38" s="179" t="s">
        <v>153</v>
      </c>
      <c r="C38" s="177" t="s">
        <v>216</v>
      </c>
      <c r="D38" s="177"/>
      <c r="E38" s="176"/>
      <c r="F38" s="176"/>
      <c r="G38" s="176"/>
      <c r="H38" s="175"/>
      <c r="I38" s="175"/>
      <c r="J38" s="174"/>
      <c r="K38" s="173"/>
      <c r="N38" s="166">
        <f t="shared" si="0"/>
        <v>0</v>
      </c>
      <c r="O38" s="166"/>
      <c r="P38" s="166">
        <f t="shared" si="6"/>
        <v>0</v>
      </c>
      <c r="Q38" s="166">
        <f t="shared" si="7"/>
        <v>0</v>
      </c>
      <c r="R38" s="166">
        <f t="shared" si="8"/>
        <v>0</v>
      </c>
    </row>
    <row r="39" spans="1:18" ht="31.9" hidden="1" customHeight="1">
      <c r="A39" s="164"/>
      <c r="B39" s="178" t="s">
        <v>152</v>
      </c>
      <c r="C39" s="177" t="s">
        <v>218</v>
      </c>
      <c r="D39" s="177"/>
      <c r="E39" s="176"/>
      <c r="F39" s="176"/>
      <c r="G39" s="176"/>
      <c r="H39" s="175"/>
      <c r="I39" s="175"/>
      <c r="J39" s="174"/>
      <c r="K39" s="173"/>
      <c r="N39" s="166">
        <f t="shared" si="0"/>
        <v>0</v>
      </c>
      <c r="O39" s="166"/>
      <c r="P39" s="166">
        <f t="shared" si="6"/>
        <v>0</v>
      </c>
      <c r="Q39" s="166">
        <f t="shared" si="7"/>
        <v>0</v>
      </c>
      <c r="R39" s="166">
        <f t="shared" si="8"/>
        <v>0</v>
      </c>
    </row>
    <row r="40" spans="1:18" ht="31.9" hidden="1" customHeight="1" thickBot="1">
      <c r="A40" s="164"/>
      <c r="B40" s="172" t="s">
        <v>151</v>
      </c>
      <c r="C40" s="171" t="s">
        <v>229</v>
      </c>
      <c r="D40" s="171"/>
      <c r="E40" s="170"/>
      <c r="F40" s="170"/>
      <c r="G40" s="170"/>
      <c r="H40" s="169"/>
      <c r="I40" s="169"/>
      <c r="J40" s="168"/>
      <c r="K40" s="167"/>
      <c r="N40" s="166">
        <f t="shared" si="0"/>
        <v>0</v>
      </c>
      <c r="O40" s="166"/>
      <c r="P40" s="166">
        <f t="shared" si="6"/>
        <v>0</v>
      </c>
      <c r="Q40" s="166">
        <f t="shared" si="7"/>
        <v>0</v>
      </c>
      <c r="R40" s="166">
        <f t="shared" si="8"/>
        <v>0</v>
      </c>
    </row>
    <row r="41" spans="1:18" ht="31.9" hidden="1" customHeight="1">
      <c r="A41" s="164"/>
      <c r="B41" s="188" t="s">
        <v>150</v>
      </c>
      <c r="C41" s="184" t="s">
        <v>228</v>
      </c>
      <c r="D41" s="184"/>
      <c r="E41" s="183"/>
      <c r="F41" s="183"/>
      <c r="G41" s="183"/>
      <c r="H41" s="182"/>
      <c r="I41" s="182"/>
      <c r="J41" s="181"/>
      <c r="K41" s="180"/>
      <c r="N41" s="166">
        <f t="shared" ref="N41:N72" si="9">E41/1000*$N$3*10000</f>
        <v>0</v>
      </c>
      <c r="O41" s="166"/>
      <c r="P41" s="166">
        <f t="shared" si="6"/>
        <v>0</v>
      </c>
      <c r="Q41" s="166">
        <f t="shared" si="7"/>
        <v>0</v>
      </c>
      <c r="R41" s="166">
        <f t="shared" si="8"/>
        <v>0</v>
      </c>
    </row>
    <row r="42" spans="1:18" ht="31.9" hidden="1" customHeight="1">
      <c r="A42" s="164"/>
      <c r="B42" s="187" t="s">
        <v>149</v>
      </c>
      <c r="C42" s="177" t="s">
        <v>217</v>
      </c>
      <c r="D42" s="177"/>
      <c r="E42" s="176"/>
      <c r="F42" s="176"/>
      <c r="G42" s="176"/>
      <c r="H42" s="175"/>
      <c r="I42" s="175"/>
      <c r="J42" s="174"/>
      <c r="K42" s="173"/>
      <c r="N42" s="166">
        <f t="shared" si="9"/>
        <v>0</v>
      </c>
      <c r="O42" s="166"/>
      <c r="P42" s="166">
        <f t="shared" si="6"/>
        <v>0</v>
      </c>
      <c r="Q42" s="166">
        <f t="shared" si="7"/>
        <v>0</v>
      </c>
      <c r="R42" s="166">
        <f t="shared" si="8"/>
        <v>0</v>
      </c>
    </row>
    <row r="43" spans="1:18" ht="31.9" hidden="1" customHeight="1">
      <c r="A43" s="164"/>
      <c r="B43" s="187" t="s">
        <v>148</v>
      </c>
      <c r="C43" s="177" t="s">
        <v>222</v>
      </c>
      <c r="D43" s="177"/>
      <c r="E43" s="176"/>
      <c r="F43" s="176"/>
      <c r="G43" s="176"/>
      <c r="H43" s="175"/>
      <c r="I43" s="175"/>
      <c r="J43" s="174"/>
      <c r="K43" s="173"/>
      <c r="N43" s="166">
        <f t="shared" si="9"/>
        <v>0</v>
      </c>
      <c r="O43" s="166"/>
      <c r="P43" s="166">
        <f t="shared" si="6"/>
        <v>0</v>
      </c>
      <c r="Q43" s="166">
        <f t="shared" si="7"/>
        <v>0</v>
      </c>
      <c r="R43" s="166">
        <f t="shared" si="8"/>
        <v>0</v>
      </c>
    </row>
    <row r="44" spans="1:18" ht="31.9" hidden="1" customHeight="1" thickBot="1">
      <c r="A44" s="164"/>
      <c r="B44" s="186" t="s">
        <v>147</v>
      </c>
      <c r="C44" s="171" t="s">
        <v>221</v>
      </c>
      <c r="D44" s="171"/>
      <c r="E44" s="170"/>
      <c r="F44" s="170"/>
      <c r="G44" s="170"/>
      <c r="H44" s="169"/>
      <c r="I44" s="169"/>
      <c r="J44" s="168"/>
      <c r="K44" s="167"/>
      <c r="N44" s="166">
        <f t="shared" si="9"/>
        <v>0</v>
      </c>
      <c r="O44" s="166"/>
      <c r="P44" s="166">
        <f t="shared" si="6"/>
        <v>0</v>
      </c>
      <c r="Q44" s="166">
        <f t="shared" si="7"/>
        <v>0</v>
      </c>
      <c r="R44" s="166">
        <f t="shared" si="8"/>
        <v>0</v>
      </c>
    </row>
    <row r="45" spans="1:18" ht="31.9" hidden="1" customHeight="1">
      <c r="A45" s="164"/>
      <c r="B45" s="185" t="s">
        <v>146</v>
      </c>
      <c r="C45" s="184" t="s">
        <v>218</v>
      </c>
      <c r="D45" s="184"/>
      <c r="E45" s="183"/>
      <c r="F45" s="183"/>
      <c r="G45" s="183"/>
      <c r="H45" s="182"/>
      <c r="I45" s="182"/>
      <c r="J45" s="181"/>
      <c r="K45" s="180"/>
      <c r="N45" s="166">
        <f t="shared" si="9"/>
        <v>0</v>
      </c>
      <c r="O45" s="166"/>
      <c r="P45" s="166">
        <f t="shared" si="6"/>
        <v>0</v>
      </c>
      <c r="Q45" s="166">
        <f t="shared" si="7"/>
        <v>0</v>
      </c>
      <c r="R45" s="166">
        <f t="shared" si="8"/>
        <v>0</v>
      </c>
    </row>
    <row r="46" spans="1:18" ht="31.9" hidden="1" customHeight="1">
      <c r="A46" s="164"/>
      <c r="B46" s="190" t="s">
        <v>145</v>
      </c>
      <c r="C46" s="177" t="s">
        <v>225</v>
      </c>
      <c r="D46" s="177"/>
      <c r="E46" s="176"/>
      <c r="F46" s="176"/>
      <c r="G46" s="176"/>
      <c r="H46" s="175"/>
      <c r="I46" s="175"/>
      <c r="J46" s="174"/>
      <c r="K46" s="173"/>
      <c r="N46" s="166">
        <f t="shared" si="9"/>
        <v>0</v>
      </c>
      <c r="O46" s="166"/>
      <c r="P46" s="166">
        <f t="shared" si="6"/>
        <v>0</v>
      </c>
      <c r="Q46" s="166">
        <f t="shared" si="7"/>
        <v>0</v>
      </c>
      <c r="R46" s="166">
        <f t="shared" si="8"/>
        <v>0</v>
      </c>
    </row>
    <row r="47" spans="1:18" ht="31.9" hidden="1" customHeight="1">
      <c r="A47" s="164"/>
      <c r="B47" s="190" t="s">
        <v>144</v>
      </c>
      <c r="C47" s="177" t="s">
        <v>220</v>
      </c>
      <c r="D47" s="177"/>
      <c r="E47" s="176"/>
      <c r="F47" s="176"/>
      <c r="G47" s="176"/>
      <c r="H47" s="175"/>
      <c r="I47" s="175"/>
      <c r="J47" s="174"/>
      <c r="K47" s="173"/>
      <c r="N47" s="166">
        <f t="shared" si="9"/>
        <v>0</v>
      </c>
      <c r="O47" s="166"/>
      <c r="P47" s="166">
        <f t="shared" si="6"/>
        <v>0</v>
      </c>
      <c r="Q47" s="166">
        <f t="shared" si="7"/>
        <v>0</v>
      </c>
      <c r="R47" s="166">
        <f t="shared" si="8"/>
        <v>0</v>
      </c>
    </row>
    <row r="48" spans="1:18" ht="31.9" hidden="1" customHeight="1" thickBot="1">
      <c r="A48" s="164"/>
      <c r="B48" s="189" t="s">
        <v>143</v>
      </c>
      <c r="C48" s="171" t="s">
        <v>227</v>
      </c>
      <c r="D48" s="171"/>
      <c r="E48" s="170"/>
      <c r="F48" s="170"/>
      <c r="G48" s="170"/>
      <c r="H48" s="169"/>
      <c r="I48" s="169"/>
      <c r="J48" s="168"/>
      <c r="K48" s="167"/>
      <c r="N48" s="166">
        <f t="shared" si="9"/>
        <v>0</v>
      </c>
      <c r="O48" s="166"/>
      <c r="P48" s="166">
        <f t="shared" si="6"/>
        <v>0</v>
      </c>
      <c r="Q48" s="166">
        <f t="shared" si="7"/>
        <v>0</v>
      </c>
      <c r="R48" s="166">
        <f t="shared" si="8"/>
        <v>0</v>
      </c>
    </row>
    <row r="49" spans="1:18" ht="31.9" hidden="1" customHeight="1">
      <c r="A49" s="164"/>
      <c r="B49" s="188" t="s">
        <v>142</v>
      </c>
      <c r="C49" s="184" t="s">
        <v>223</v>
      </c>
      <c r="D49" s="184"/>
      <c r="E49" s="183"/>
      <c r="F49" s="183"/>
      <c r="G49" s="183"/>
      <c r="H49" s="182"/>
      <c r="I49" s="182"/>
      <c r="J49" s="181"/>
      <c r="K49" s="180"/>
      <c r="N49" s="166">
        <f t="shared" si="9"/>
        <v>0</v>
      </c>
      <c r="O49" s="166"/>
      <c r="P49" s="166">
        <f t="shared" si="6"/>
        <v>0</v>
      </c>
      <c r="Q49" s="166">
        <f t="shared" si="7"/>
        <v>0</v>
      </c>
      <c r="R49" s="166">
        <f t="shared" si="8"/>
        <v>0</v>
      </c>
    </row>
    <row r="50" spans="1:18" ht="31.9" hidden="1" customHeight="1">
      <c r="A50" s="164"/>
      <c r="B50" s="187" t="s">
        <v>141</v>
      </c>
      <c r="C50" s="177" t="s">
        <v>215</v>
      </c>
      <c r="D50" s="177"/>
      <c r="E50" s="176"/>
      <c r="F50" s="176"/>
      <c r="G50" s="176"/>
      <c r="H50" s="175"/>
      <c r="I50" s="175"/>
      <c r="J50" s="174"/>
      <c r="K50" s="173"/>
      <c r="N50" s="166">
        <f t="shared" si="9"/>
        <v>0</v>
      </c>
      <c r="O50" s="166"/>
      <c r="P50" s="166">
        <f t="shared" si="6"/>
        <v>0</v>
      </c>
      <c r="Q50" s="166">
        <f t="shared" si="7"/>
        <v>0</v>
      </c>
      <c r="R50" s="166">
        <f t="shared" si="8"/>
        <v>0</v>
      </c>
    </row>
    <row r="51" spans="1:18" ht="31.9" hidden="1" customHeight="1">
      <c r="A51" s="164"/>
      <c r="B51" s="187" t="s">
        <v>140</v>
      </c>
      <c r="C51" s="177" t="s">
        <v>229</v>
      </c>
      <c r="D51" s="177"/>
      <c r="E51" s="176"/>
      <c r="F51" s="176"/>
      <c r="G51" s="176"/>
      <c r="H51" s="175"/>
      <c r="I51" s="175"/>
      <c r="J51" s="174"/>
      <c r="K51" s="173"/>
      <c r="N51" s="166">
        <f t="shared" si="9"/>
        <v>0</v>
      </c>
      <c r="O51" s="166"/>
      <c r="P51" s="166">
        <f t="shared" si="6"/>
        <v>0</v>
      </c>
      <c r="Q51" s="166">
        <f t="shared" si="7"/>
        <v>0</v>
      </c>
      <c r="R51" s="166">
        <f t="shared" si="8"/>
        <v>0</v>
      </c>
    </row>
    <row r="52" spans="1:18" ht="31.9" hidden="1" customHeight="1" thickBot="1">
      <c r="A52" s="164"/>
      <c r="B52" s="186" t="s">
        <v>139</v>
      </c>
      <c r="C52" s="171" t="s">
        <v>219</v>
      </c>
      <c r="D52" s="171"/>
      <c r="E52" s="170"/>
      <c r="F52" s="170"/>
      <c r="G52" s="170"/>
      <c r="H52" s="169"/>
      <c r="I52" s="169"/>
      <c r="J52" s="168"/>
      <c r="K52" s="167"/>
      <c r="N52" s="166">
        <f t="shared" si="9"/>
        <v>0</v>
      </c>
      <c r="O52" s="166"/>
      <c r="P52" s="166">
        <f t="shared" si="6"/>
        <v>0</v>
      </c>
      <c r="Q52" s="166">
        <f t="shared" si="7"/>
        <v>0</v>
      </c>
      <c r="R52" s="166">
        <f t="shared" si="8"/>
        <v>0</v>
      </c>
    </row>
    <row r="53" spans="1:18" ht="31.9" hidden="1" customHeight="1">
      <c r="A53" s="164"/>
      <c r="B53" s="185" t="s">
        <v>138</v>
      </c>
      <c r="C53" s="184" t="s">
        <v>216</v>
      </c>
      <c r="D53" s="184"/>
      <c r="E53" s="183"/>
      <c r="F53" s="183"/>
      <c r="G53" s="183"/>
      <c r="H53" s="182"/>
      <c r="I53" s="182"/>
      <c r="J53" s="181"/>
      <c r="K53" s="180"/>
      <c r="N53" s="166">
        <f t="shared" si="9"/>
        <v>0</v>
      </c>
    </row>
    <row r="54" spans="1:18" ht="31.9" hidden="1" customHeight="1">
      <c r="A54" s="164"/>
      <c r="B54" s="179" t="s">
        <v>137</v>
      </c>
      <c r="C54" s="177" t="s">
        <v>214</v>
      </c>
      <c r="D54" s="177"/>
      <c r="E54" s="176"/>
      <c r="F54" s="176"/>
      <c r="G54" s="176"/>
      <c r="H54" s="175"/>
      <c r="I54" s="175"/>
      <c r="J54" s="174"/>
      <c r="K54" s="173"/>
      <c r="N54" s="166">
        <f t="shared" si="9"/>
        <v>0</v>
      </c>
    </row>
    <row r="55" spans="1:18" ht="31.9" hidden="1" customHeight="1">
      <c r="A55" s="164"/>
      <c r="B55" s="178" t="s">
        <v>136</v>
      </c>
      <c r="C55" s="177" t="s">
        <v>226</v>
      </c>
      <c r="D55" s="177"/>
      <c r="E55" s="176"/>
      <c r="F55" s="176"/>
      <c r="G55" s="176"/>
      <c r="H55" s="175"/>
      <c r="I55" s="175"/>
      <c r="J55" s="174"/>
      <c r="K55" s="173"/>
      <c r="N55" s="166">
        <f t="shared" si="9"/>
        <v>0</v>
      </c>
    </row>
    <row r="56" spans="1:18" ht="31.9" hidden="1" customHeight="1" thickBot="1">
      <c r="A56" s="164"/>
      <c r="B56" s="172" t="s">
        <v>135</v>
      </c>
      <c r="C56" s="171" t="s">
        <v>224</v>
      </c>
      <c r="D56" s="171"/>
      <c r="E56" s="170"/>
      <c r="F56" s="170"/>
      <c r="G56" s="170"/>
      <c r="H56" s="169"/>
      <c r="I56" s="169"/>
      <c r="J56" s="168"/>
      <c r="K56" s="167"/>
      <c r="N56" s="166">
        <f t="shared" si="9"/>
        <v>0</v>
      </c>
    </row>
    <row r="57" spans="1:18" ht="31.9" hidden="1" customHeight="1">
      <c r="A57" s="164"/>
      <c r="B57" s="188" t="s">
        <v>134</v>
      </c>
      <c r="C57" s="184" t="s">
        <v>229</v>
      </c>
      <c r="D57" s="184"/>
      <c r="E57" s="183"/>
      <c r="F57" s="183"/>
      <c r="G57" s="183"/>
      <c r="H57" s="182"/>
      <c r="I57" s="182"/>
      <c r="J57" s="181"/>
      <c r="K57" s="180"/>
      <c r="N57" s="166">
        <f t="shared" si="9"/>
        <v>0</v>
      </c>
    </row>
    <row r="58" spans="1:18" ht="31.9" hidden="1" customHeight="1">
      <c r="A58" s="164"/>
      <c r="B58" s="187" t="s">
        <v>133</v>
      </c>
      <c r="C58" s="177" t="s">
        <v>228</v>
      </c>
      <c r="D58" s="177"/>
      <c r="E58" s="176"/>
      <c r="F58" s="176"/>
      <c r="G58" s="176"/>
      <c r="H58" s="175"/>
      <c r="I58" s="175"/>
      <c r="J58" s="174"/>
      <c r="K58" s="173"/>
      <c r="N58" s="166">
        <f t="shared" si="9"/>
        <v>0</v>
      </c>
    </row>
    <row r="59" spans="1:18" ht="31.9" hidden="1" customHeight="1">
      <c r="A59" s="164"/>
      <c r="B59" s="187" t="s">
        <v>132</v>
      </c>
      <c r="C59" s="177" t="s">
        <v>227</v>
      </c>
      <c r="D59" s="177"/>
      <c r="E59" s="176"/>
      <c r="F59" s="176"/>
      <c r="G59" s="176"/>
      <c r="H59" s="175"/>
      <c r="I59" s="175"/>
      <c r="J59" s="174"/>
      <c r="K59" s="173"/>
      <c r="N59" s="166">
        <f t="shared" si="9"/>
        <v>0</v>
      </c>
    </row>
    <row r="60" spans="1:18" ht="31.9" hidden="1" customHeight="1" thickBot="1">
      <c r="A60" s="164"/>
      <c r="B60" s="186" t="s">
        <v>131</v>
      </c>
      <c r="C60" s="171" t="s">
        <v>226</v>
      </c>
      <c r="D60" s="171"/>
      <c r="E60" s="170"/>
      <c r="F60" s="170"/>
      <c r="G60" s="170"/>
      <c r="H60" s="169"/>
      <c r="I60" s="169"/>
      <c r="J60" s="168"/>
      <c r="K60" s="167"/>
      <c r="N60" s="166">
        <f t="shared" si="9"/>
        <v>0</v>
      </c>
    </row>
    <row r="61" spans="1:18" ht="31.9" hidden="1" customHeight="1">
      <c r="A61" s="164"/>
      <c r="B61" s="185" t="s">
        <v>130</v>
      </c>
      <c r="C61" s="184" t="s">
        <v>225</v>
      </c>
      <c r="D61" s="184"/>
      <c r="E61" s="183"/>
      <c r="F61" s="183"/>
      <c r="G61" s="183"/>
      <c r="H61" s="182"/>
      <c r="I61" s="182"/>
      <c r="J61" s="181"/>
      <c r="K61" s="180"/>
      <c r="N61" s="166">
        <f t="shared" si="9"/>
        <v>0</v>
      </c>
    </row>
    <row r="62" spans="1:18" ht="31.9" hidden="1" customHeight="1">
      <c r="A62" s="164"/>
      <c r="B62" s="190" t="s">
        <v>129</v>
      </c>
      <c r="C62" s="177" t="s">
        <v>224</v>
      </c>
      <c r="D62" s="177"/>
      <c r="E62" s="176"/>
      <c r="F62" s="176"/>
      <c r="G62" s="176"/>
      <c r="H62" s="175"/>
      <c r="I62" s="175"/>
      <c r="J62" s="174"/>
      <c r="K62" s="173"/>
      <c r="N62" s="166">
        <f t="shared" si="9"/>
        <v>0</v>
      </c>
    </row>
    <row r="63" spans="1:18" ht="31.9" hidden="1" customHeight="1">
      <c r="A63" s="164"/>
      <c r="B63" s="190" t="s">
        <v>128</v>
      </c>
      <c r="C63" s="177" t="s">
        <v>223</v>
      </c>
      <c r="D63" s="177"/>
      <c r="E63" s="176"/>
      <c r="F63" s="176"/>
      <c r="G63" s="176"/>
      <c r="H63" s="175"/>
      <c r="I63" s="175"/>
      <c r="J63" s="174"/>
      <c r="K63" s="173"/>
      <c r="N63" s="166">
        <f t="shared" si="9"/>
        <v>0</v>
      </c>
    </row>
    <row r="64" spans="1:18" ht="31.9" hidden="1" customHeight="1" thickBot="1">
      <c r="A64" s="164"/>
      <c r="B64" s="189" t="s">
        <v>127</v>
      </c>
      <c r="C64" s="171" t="s">
        <v>222</v>
      </c>
      <c r="D64" s="171"/>
      <c r="E64" s="170"/>
      <c r="F64" s="170"/>
      <c r="G64" s="170"/>
      <c r="H64" s="169"/>
      <c r="I64" s="169"/>
      <c r="J64" s="168"/>
      <c r="K64" s="167"/>
      <c r="N64" s="166">
        <f t="shared" si="9"/>
        <v>0</v>
      </c>
    </row>
    <row r="65" spans="1:14" ht="31.9" hidden="1" customHeight="1">
      <c r="A65" s="164"/>
      <c r="B65" s="188" t="s">
        <v>126</v>
      </c>
      <c r="C65" s="184" t="s">
        <v>221</v>
      </c>
      <c r="D65" s="184"/>
      <c r="E65" s="183"/>
      <c r="F65" s="183"/>
      <c r="G65" s="183"/>
      <c r="H65" s="182"/>
      <c r="I65" s="182"/>
      <c r="J65" s="181"/>
      <c r="K65" s="180"/>
      <c r="N65" s="166">
        <f t="shared" si="9"/>
        <v>0</v>
      </c>
    </row>
    <row r="66" spans="1:14" ht="31.9" hidden="1" customHeight="1">
      <c r="A66" s="164"/>
      <c r="B66" s="187" t="s">
        <v>125</v>
      </c>
      <c r="C66" s="177" t="s">
        <v>220</v>
      </c>
      <c r="D66" s="177"/>
      <c r="E66" s="176"/>
      <c r="F66" s="176"/>
      <c r="G66" s="176"/>
      <c r="H66" s="175"/>
      <c r="I66" s="175"/>
      <c r="J66" s="174"/>
      <c r="K66" s="173"/>
      <c r="N66" s="166">
        <f t="shared" si="9"/>
        <v>0</v>
      </c>
    </row>
    <row r="67" spans="1:14" ht="31.9" hidden="1" customHeight="1">
      <c r="A67" s="164"/>
      <c r="B67" s="187" t="s">
        <v>124</v>
      </c>
      <c r="C67" s="177" t="s">
        <v>219</v>
      </c>
      <c r="D67" s="177"/>
      <c r="E67" s="176"/>
      <c r="F67" s="176"/>
      <c r="G67" s="176"/>
      <c r="H67" s="175"/>
      <c r="I67" s="175"/>
      <c r="J67" s="174"/>
      <c r="K67" s="173"/>
      <c r="N67" s="166">
        <f t="shared" si="9"/>
        <v>0</v>
      </c>
    </row>
    <row r="68" spans="1:14" ht="31.9" hidden="1" customHeight="1" thickBot="1">
      <c r="A68" s="164"/>
      <c r="B68" s="186" t="s">
        <v>123</v>
      </c>
      <c r="C68" s="171" t="s">
        <v>218</v>
      </c>
      <c r="D68" s="171"/>
      <c r="E68" s="170"/>
      <c r="F68" s="170"/>
      <c r="G68" s="170"/>
      <c r="H68" s="169"/>
      <c r="I68" s="169"/>
      <c r="J68" s="168"/>
      <c r="K68" s="167"/>
      <c r="N68" s="166">
        <f t="shared" si="9"/>
        <v>0</v>
      </c>
    </row>
    <row r="69" spans="1:14" ht="31.9" hidden="1" customHeight="1">
      <c r="A69" s="164"/>
      <c r="B69" s="185" t="s">
        <v>122</v>
      </c>
      <c r="C69" s="184" t="s">
        <v>217</v>
      </c>
      <c r="D69" s="184"/>
      <c r="E69" s="183"/>
      <c r="F69" s="183"/>
      <c r="G69" s="183"/>
      <c r="H69" s="182"/>
      <c r="I69" s="182"/>
      <c r="J69" s="181"/>
      <c r="K69" s="180"/>
      <c r="N69" s="166">
        <f t="shared" si="9"/>
        <v>0</v>
      </c>
    </row>
    <row r="70" spans="1:14" ht="31.9" hidden="1" customHeight="1">
      <c r="A70" s="164"/>
      <c r="B70" s="179" t="s">
        <v>121</v>
      </c>
      <c r="C70" s="177" t="s">
        <v>216</v>
      </c>
      <c r="D70" s="177"/>
      <c r="E70" s="176"/>
      <c r="F70" s="176"/>
      <c r="G70" s="176"/>
      <c r="H70" s="175"/>
      <c r="I70" s="175"/>
      <c r="J70" s="174"/>
      <c r="K70" s="173"/>
      <c r="N70" s="166">
        <f t="shared" si="9"/>
        <v>0</v>
      </c>
    </row>
    <row r="71" spans="1:14" ht="31.9" hidden="1" customHeight="1">
      <c r="A71" s="164"/>
      <c r="B71" s="178" t="s">
        <v>120</v>
      </c>
      <c r="C71" s="177" t="s">
        <v>215</v>
      </c>
      <c r="D71" s="177"/>
      <c r="E71" s="176"/>
      <c r="F71" s="176"/>
      <c r="G71" s="176"/>
      <c r="H71" s="175"/>
      <c r="I71" s="175"/>
      <c r="J71" s="174"/>
      <c r="K71" s="173"/>
      <c r="N71" s="166">
        <f t="shared" si="9"/>
        <v>0</v>
      </c>
    </row>
    <row r="72" spans="1:14" ht="31.9" hidden="1" customHeight="1" thickBot="1">
      <c r="A72" s="164"/>
      <c r="B72" s="172" t="s">
        <v>86</v>
      </c>
      <c r="C72" s="171" t="s">
        <v>214</v>
      </c>
      <c r="D72" s="171"/>
      <c r="E72" s="170"/>
      <c r="F72" s="170"/>
      <c r="G72" s="170"/>
      <c r="H72" s="169"/>
      <c r="I72" s="169"/>
      <c r="J72" s="168"/>
      <c r="K72" s="167"/>
      <c r="N72" s="166">
        <f t="shared" si="9"/>
        <v>0</v>
      </c>
    </row>
    <row r="73" spans="1:14">
      <c r="A73" s="164"/>
      <c r="B73" s="165"/>
    </row>
    <row r="74" spans="1:14">
      <c r="A74" s="164"/>
      <c r="B74" s="165"/>
    </row>
    <row r="75" spans="1:14">
      <c r="A75" s="164"/>
      <c r="B75" s="165"/>
    </row>
    <row r="76" spans="1:14">
      <c r="A76" s="164"/>
      <c r="B76" s="165"/>
    </row>
    <row r="77" spans="1:14">
      <c r="A77" s="164"/>
      <c r="B77" s="165"/>
    </row>
    <row r="78" spans="1:14">
      <c r="A78" s="164"/>
      <c r="B78" s="165"/>
    </row>
    <row r="79" spans="1:14">
      <c r="A79" s="164"/>
      <c r="B79" s="165"/>
    </row>
    <row r="80" spans="1:14">
      <c r="A80" s="164"/>
      <c r="B80" s="165"/>
    </row>
    <row r="81" spans="1:2">
      <c r="A81" s="164"/>
      <c r="B81" s="165"/>
    </row>
    <row r="82" spans="1:2">
      <c r="A82" s="164"/>
      <c r="B82" s="165"/>
    </row>
    <row r="83" spans="1:2">
      <c r="A83" s="164"/>
      <c r="B83" s="165"/>
    </row>
    <row r="84" spans="1:2">
      <c r="A84" s="164"/>
      <c r="B84" s="165"/>
    </row>
    <row r="85" spans="1:2">
      <c r="A85" s="164"/>
      <c r="B85" s="165"/>
    </row>
    <row r="86" spans="1:2">
      <c r="A86" s="164"/>
      <c r="B86" s="165"/>
    </row>
    <row r="87" spans="1:2">
      <c r="A87" s="164"/>
      <c r="B87" s="165"/>
    </row>
    <row r="88" spans="1:2">
      <c r="A88" s="164"/>
      <c r="B88" s="165"/>
    </row>
    <row r="89" spans="1:2">
      <c r="A89" s="164"/>
      <c r="B89" s="165"/>
    </row>
    <row r="90" spans="1:2">
      <c r="A90" s="164"/>
      <c r="B90" s="165"/>
    </row>
    <row r="91" spans="1:2">
      <c r="A91" s="164"/>
      <c r="B91" s="165"/>
    </row>
    <row r="92" spans="1:2">
      <c r="A92" s="164"/>
      <c r="B92" s="165"/>
    </row>
    <row r="93" spans="1:2">
      <c r="A93" s="164"/>
      <c r="B93" s="165"/>
    </row>
    <row r="94" spans="1:2">
      <c r="A94" s="164"/>
      <c r="B94" s="165"/>
    </row>
    <row r="95" spans="1:2">
      <c r="A95" s="164"/>
      <c r="B95" s="165"/>
    </row>
    <row r="96" spans="1:2">
      <c r="A96" s="164"/>
      <c r="B96" s="165"/>
    </row>
    <row r="97" spans="1:2">
      <c r="A97" s="164"/>
      <c r="B97" s="165"/>
    </row>
    <row r="98" spans="1:2">
      <c r="A98" s="164"/>
      <c r="B98" s="165"/>
    </row>
    <row r="99" spans="1:2">
      <c r="A99" s="164"/>
      <c r="B99" s="165"/>
    </row>
    <row r="100" spans="1:2">
      <c r="A100" s="164"/>
      <c r="B100" s="165"/>
    </row>
    <row r="101" spans="1:2">
      <c r="A101" s="164"/>
      <c r="B101" s="165"/>
    </row>
    <row r="102" spans="1:2">
      <c r="A102" s="164"/>
      <c r="B102" s="165"/>
    </row>
    <row r="103" spans="1:2">
      <c r="A103" s="164"/>
      <c r="B103" s="165"/>
    </row>
    <row r="104" spans="1:2">
      <c r="A104" s="164"/>
      <c r="B104" s="165"/>
    </row>
    <row r="105" spans="1:2">
      <c r="A105" s="164"/>
      <c r="B105" s="165"/>
    </row>
    <row r="106" spans="1:2">
      <c r="A106" s="164"/>
      <c r="B106" s="165"/>
    </row>
    <row r="107" spans="1:2">
      <c r="A107" s="164"/>
      <c r="B107" s="165"/>
    </row>
    <row r="108" spans="1:2">
      <c r="A108" s="164"/>
      <c r="B108" s="165"/>
    </row>
    <row r="109" spans="1:2">
      <c r="A109" s="164"/>
      <c r="B109" s="165"/>
    </row>
    <row r="110" spans="1:2">
      <c r="A110" s="164"/>
      <c r="B110" s="165"/>
    </row>
    <row r="111" spans="1:2">
      <c r="A111" s="164"/>
      <c r="B111" s="165"/>
    </row>
    <row r="112" spans="1:2">
      <c r="A112" s="164"/>
      <c r="B112" s="165"/>
    </row>
    <row r="113" spans="1:2">
      <c r="A113" s="164"/>
      <c r="B113" s="165"/>
    </row>
    <row r="114" spans="1:2">
      <c r="A114" s="164"/>
      <c r="B114" s="165"/>
    </row>
    <row r="115" spans="1:2">
      <c r="A115" s="164"/>
      <c r="B115" s="165"/>
    </row>
    <row r="116" spans="1:2">
      <c r="A116" s="164"/>
      <c r="B116" s="165"/>
    </row>
    <row r="117" spans="1:2">
      <c r="A117" s="164"/>
      <c r="B117" s="165"/>
    </row>
    <row r="118" spans="1:2">
      <c r="A118" s="164"/>
      <c r="B118" s="165"/>
    </row>
    <row r="119" spans="1:2">
      <c r="A119" s="164"/>
      <c r="B119" s="165"/>
    </row>
    <row r="120" spans="1:2">
      <c r="A120" s="164"/>
      <c r="B120" s="165"/>
    </row>
    <row r="121" spans="1:2">
      <c r="A121" s="164"/>
      <c r="B121" s="165"/>
    </row>
    <row r="122" spans="1:2">
      <c r="A122" s="164"/>
      <c r="B122" s="165"/>
    </row>
    <row r="123" spans="1:2">
      <c r="A123" s="164"/>
      <c r="B123" s="165"/>
    </row>
    <row r="124" spans="1:2">
      <c r="A124" s="164"/>
      <c r="B124" s="165"/>
    </row>
    <row r="125" spans="1:2">
      <c r="A125" s="164"/>
      <c r="B125" s="165"/>
    </row>
    <row r="126" spans="1:2">
      <c r="A126" s="164"/>
      <c r="B126" s="165"/>
    </row>
    <row r="127" spans="1:2">
      <c r="A127" s="164"/>
      <c r="B127" s="165"/>
    </row>
    <row r="128" spans="1:2">
      <c r="A128" s="164"/>
      <c r="B128" s="165"/>
    </row>
    <row r="129" spans="1:2">
      <c r="A129" s="164"/>
      <c r="B129" s="165"/>
    </row>
    <row r="130" spans="1:2">
      <c r="A130" s="164"/>
      <c r="B130" s="165"/>
    </row>
    <row r="131" spans="1:2">
      <c r="A131" s="164"/>
      <c r="B131" s="165"/>
    </row>
    <row r="132" spans="1:2">
      <c r="A132" s="164"/>
      <c r="B132" s="165"/>
    </row>
    <row r="133" spans="1:2">
      <c r="A133" s="164"/>
      <c r="B133" s="165"/>
    </row>
    <row r="134" spans="1:2">
      <c r="A134" s="164"/>
      <c r="B134" s="165"/>
    </row>
    <row r="135" spans="1:2">
      <c r="A135" s="164"/>
      <c r="B135" s="165"/>
    </row>
    <row r="136" spans="1:2">
      <c r="A136" s="164"/>
      <c r="B136" s="165"/>
    </row>
    <row r="137" spans="1:2">
      <c r="A137" s="164"/>
      <c r="B137" s="165"/>
    </row>
    <row r="138" spans="1:2">
      <c r="A138" s="164"/>
      <c r="B138" s="165"/>
    </row>
    <row r="139" spans="1:2">
      <c r="A139" s="164"/>
      <c r="B139" s="165"/>
    </row>
    <row r="140" spans="1:2">
      <c r="A140" s="164"/>
      <c r="B140" s="165"/>
    </row>
    <row r="141" spans="1:2">
      <c r="A141" s="164"/>
      <c r="B141" s="165"/>
    </row>
    <row r="142" spans="1:2">
      <c r="A142" s="164"/>
      <c r="B142" s="165"/>
    </row>
    <row r="143" spans="1:2">
      <c r="A143" s="164"/>
      <c r="B143" s="165"/>
    </row>
    <row r="144" spans="1:2">
      <c r="A144" s="164"/>
      <c r="B144" s="165"/>
    </row>
    <row r="145" spans="1:2">
      <c r="A145" s="164"/>
      <c r="B145" s="165"/>
    </row>
    <row r="146" spans="1:2">
      <c r="A146" s="164"/>
      <c r="B146" s="165"/>
    </row>
    <row r="147" spans="1:2">
      <c r="A147" s="164"/>
      <c r="B147" s="165"/>
    </row>
    <row r="148" spans="1:2">
      <c r="A148" s="164"/>
      <c r="B148" s="165"/>
    </row>
    <row r="149" spans="1:2">
      <c r="A149" s="164"/>
      <c r="B149" s="165"/>
    </row>
    <row r="150" spans="1:2">
      <c r="A150" s="164"/>
      <c r="B150" s="165"/>
    </row>
    <row r="151" spans="1:2">
      <c r="A151" s="164"/>
    </row>
    <row r="152" spans="1:2">
      <c r="A152" s="164"/>
    </row>
    <row r="153" spans="1:2">
      <c r="A153" s="164"/>
    </row>
    <row r="154" spans="1:2">
      <c r="A154" s="164"/>
    </row>
    <row r="155" spans="1:2">
      <c r="A155" s="164"/>
    </row>
    <row r="156" spans="1:2">
      <c r="A156" s="164"/>
    </row>
    <row r="157" spans="1:2">
      <c r="A157" s="164"/>
    </row>
    <row r="158" spans="1:2">
      <c r="A158" s="164"/>
    </row>
    <row r="159" spans="1:2">
      <c r="A159" s="164"/>
    </row>
    <row r="160" spans="1:2">
      <c r="A160" s="164"/>
    </row>
    <row r="161" spans="1:1">
      <c r="A161" s="164"/>
    </row>
    <row r="162" spans="1:1">
      <c r="A162" s="164"/>
    </row>
    <row r="163" spans="1:1">
      <c r="A163" s="164"/>
    </row>
    <row r="164" spans="1:1">
      <c r="A164" s="164"/>
    </row>
    <row r="165" spans="1:1">
      <c r="A165" s="164"/>
    </row>
    <row r="166" spans="1:1">
      <c r="A166" s="164"/>
    </row>
    <row r="167" spans="1:1">
      <c r="A167" s="164"/>
    </row>
    <row r="168" spans="1:1">
      <c r="A168" s="164"/>
    </row>
    <row r="169" spans="1:1">
      <c r="A169" s="164"/>
    </row>
    <row r="170" spans="1:1">
      <c r="A170" s="164"/>
    </row>
    <row r="171" spans="1:1">
      <c r="A171" s="164"/>
    </row>
    <row r="172" spans="1:1">
      <c r="A172" s="164"/>
    </row>
    <row r="173" spans="1:1">
      <c r="A173" s="164"/>
    </row>
    <row r="174" spans="1:1">
      <c r="A174" s="164"/>
    </row>
    <row r="175" spans="1:1">
      <c r="A175" s="164"/>
    </row>
    <row r="176" spans="1:1">
      <c r="A176" s="164"/>
    </row>
    <row r="177" spans="1:1">
      <c r="A177" s="164"/>
    </row>
    <row r="178" spans="1:1">
      <c r="A178" s="164"/>
    </row>
    <row r="179" spans="1:1">
      <c r="A179" s="164"/>
    </row>
    <row r="180" spans="1:1">
      <c r="A180" s="164"/>
    </row>
    <row r="181" spans="1:1">
      <c r="A181" s="164"/>
    </row>
    <row r="182" spans="1:1">
      <c r="A182" s="164"/>
    </row>
    <row r="183" spans="1:1">
      <c r="A183" s="164"/>
    </row>
    <row r="184" spans="1:1">
      <c r="A184" s="164"/>
    </row>
    <row r="185" spans="1:1">
      <c r="A185" s="164"/>
    </row>
    <row r="186" spans="1:1">
      <c r="A186" s="164"/>
    </row>
    <row r="187" spans="1:1">
      <c r="A187" s="164"/>
    </row>
    <row r="188" spans="1:1">
      <c r="A188" s="164"/>
    </row>
    <row r="189" spans="1:1">
      <c r="A189" s="164"/>
    </row>
    <row r="190" spans="1:1">
      <c r="A190" s="164"/>
    </row>
    <row r="191" spans="1:1">
      <c r="A191" s="164"/>
    </row>
    <row r="192" spans="1:1">
      <c r="A192" s="164"/>
    </row>
    <row r="193" spans="1:1">
      <c r="A193" s="164"/>
    </row>
    <row r="194" spans="1:1">
      <c r="A194" s="164"/>
    </row>
    <row r="195" spans="1:1">
      <c r="A195" s="164"/>
    </row>
    <row r="196" spans="1:1">
      <c r="A196" s="164"/>
    </row>
    <row r="197" spans="1:1">
      <c r="A197" s="164"/>
    </row>
    <row r="198" spans="1:1">
      <c r="A198" s="164"/>
    </row>
    <row r="199" spans="1:1">
      <c r="A199" s="164"/>
    </row>
    <row r="200" spans="1:1">
      <c r="A200" s="164"/>
    </row>
    <row r="201" spans="1:1">
      <c r="A201" s="164"/>
    </row>
    <row r="202" spans="1:1">
      <c r="A202" s="164"/>
    </row>
    <row r="203" spans="1:1">
      <c r="A203" s="164"/>
    </row>
    <row r="204" spans="1:1">
      <c r="A204" s="163"/>
    </row>
    <row r="205" spans="1:1">
      <c r="A205" s="163"/>
    </row>
    <row r="206" spans="1:1">
      <c r="A206" s="163"/>
    </row>
    <row r="207" spans="1:1">
      <c r="A207" s="163"/>
    </row>
    <row r="208" spans="1:1">
      <c r="A208" s="163"/>
    </row>
    <row r="209" spans="1:1">
      <c r="A209" s="163"/>
    </row>
    <row r="210" spans="1:1">
      <c r="A210" s="163"/>
    </row>
    <row r="211" spans="1:1">
      <c r="A211" s="163"/>
    </row>
    <row r="212" spans="1:1">
      <c r="A212" s="163"/>
    </row>
    <row r="213" spans="1:1">
      <c r="A213" s="163"/>
    </row>
    <row r="214" spans="1:1">
      <c r="A214" s="163"/>
    </row>
    <row r="215" spans="1:1">
      <c r="A215" s="163"/>
    </row>
    <row r="216" spans="1:1">
      <c r="A216" s="163"/>
    </row>
    <row r="217" spans="1:1">
      <c r="A217" s="163"/>
    </row>
    <row r="218" spans="1:1">
      <c r="A218" s="163"/>
    </row>
    <row r="219" spans="1:1">
      <c r="A219" s="163"/>
    </row>
    <row r="220" spans="1:1">
      <c r="A220" s="163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4E8E-CDB6-4243-8724-A2C0750F59C1}">
  <dimension ref="A1:BO904"/>
  <sheetViews>
    <sheetView topLeftCell="F207" zoomScale="49" zoomScaleNormal="49" zoomScaleSheetLayoutView="25" workbookViewId="0">
      <selection activeCell="BK10" sqref="BK10:BO332"/>
    </sheetView>
  </sheetViews>
  <sheetFormatPr defaultRowHeight="15"/>
  <cols>
    <col min="1" max="1" width="6.140625" style="1" customWidth="1"/>
    <col min="2" max="2" width="16.42578125" style="6" customWidth="1"/>
    <col min="3" max="3" width="9" style="1" customWidth="1"/>
    <col min="4" max="4" width="12.7109375" style="5" customWidth="1"/>
    <col min="5" max="7" width="12.7109375" style="4" customWidth="1"/>
    <col min="8" max="8" width="11.7109375" style="3" customWidth="1"/>
    <col min="9" max="11" width="15.7109375" style="1" customWidth="1"/>
    <col min="12" max="12" width="4.28515625" style="1" customWidth="1"/>
    <col min="13" max="13" width="28.7109375" style="2" customWidth="1"/>
    <col min="14" max="14" width="4.28515625" style="1" customWidth="1"/>
    <col min="15" max="15" width="28.7109375" style="2" customWidth="1"/>
    <col min="16" max="16" width="4.28515625" style="1" customWidth="1"/>
    <col min="17" max="17" width="28.7109375" style="2" customWidth="1"/>
    <col min="18" max="18" width="4.28515625" style="1" customWidth="1"/>
    <col min="19" max="19" width="22.7109375" style="2" customWidth="1"/>
    <col min="20" max="20" width="4.28515625" style="1" customWidth="1"/>
    <col min="21" max="21" width="22.7109375" style="2" customWidth="1"/>
    <col min="22" max="22" width="4.28515625" style="2" customWidth="1"/>
    <col min="23" max="23" width="20.7109375" style="2" customWidth="1"/>
    <col min="24" max="24" width="4.28515625" style="1" customWidth="1"/>
    <col min="25" max="25" width="18.28515625" style="1" customWidth="1"/>
    <col min="26" max="26" width="4.28515625" style="1" hidden="1" customWidth="1"/>
    <col min="27" max="27" width="13.7109375" style="1" hidden="1" customWidth="1"/>
    <col min="28" max="28" width="5.5703125" style="1" hidden="1" customWidth="1"/>
    <col min="29" max="29" width="10.7109375" style="1" hidden="1" customWidth="1"/>
    <col min="30" max="30" width="5.5703125" style="1" hidden="1" customWidth="1"/>
    <col min="31" max="31" width="9.42578125" style="1" hidden="1" customWidth="1"/>
    <col min="32" max="33" width="8" style="1" customWidth="1"/>
    <col min="34" max="34" width="38" style="1" customWidth="1"/>
    <col min="35" max="59" width="13.7109375" style="1" customWidth="1"/>
    <col min="60" max="16384" width="9.140625" style="1"/>
  </cols>
  <sheetData>
    <row r="1" spans="1:67" ht="31.9" customHeight="1">
      <c r="B1" s="161">
        <v>2020</v>
      </c>
      <c r="C1" s="161" t="s">
        <v>213</v>
      </c>
      <c r="D1" s="161"/>
      <c r="E1" s="160" t="s">
        <v>212</v>
      </c>
      <c r="F1" s="159"/>
      <c r="G1" s="158" t="s">
        <v>211</v>
      </c>
      <c r="H1" s="4"/>
      <c r="I1" s="4"/>
      <c r="J1" s="3"/>
      <c r="M1" s="1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2"/>
      <c r="AI1" s="2"/>
      <c r="AJ1" s="2"/>
      <c r="AK1" s="2"/>
    </row>
    <row r="2" spans="1:67" ht="22.15" customHeight="1">
      <c r="B2" s="157" t="s">
        <v>210</v>
      </c>
      <c r="G2" s="156" t="s">
        <v>209</v>
      </c>
      <c r="H2" s="155"/>
      <c r="I2" s="153"/>
      <c r="J2" s="153"/>
      <c r="K2" s="153"/>
      <c r="L2" s="153"/>
      <c r="M2" s="154"/>
      <c r="N2" s="153"/>
      <c r="O2" s="154"/>
      <c r="P2" s="153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G2" s="2"/>
      <c r="AH2" s="2"/>
      <c r="AI2" s="2"/>
    </row>
    <row r="3" spans="1:67" ht="6.6" customHeight="1" thickBot="1">
      <c r="B3" s="5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G3" s="2"/>
      <c r="AH3" s="129"/>
      <c r="AI3" s="129"/>
      <c r="AJ3" s="152"/>
      <c r="AK3" s="129"/>
      <c r="AL3" s="129"/>
      <c r="AM3" s="129"/>
      <c r="AN3" s="129"/>
      <c r="AO3" s="129"/>
    </row>
    <row r="4" spans="1:67" ht="25.9" customHeight="1" thickTop="1">
      <c r="B4" s="138" t="s">
        <v>207</v>
      </c>
      <c r="C4" s="273">
        <v>44075</v>
      </c>
      <c r="D4" s="274"/>
      <c r="G4" s="143"/>
      <c r="H4" s="151"/>
      <c r="I4" s="150"/>
      <c r="J4" s="150"/>
      <c r="K4" s="150"/>
      <c r="L4" s="150"/>
      <c r="M4" s="149"/>
      <c r="N4" s="279" t="s">
        <v>205</v>
      </c>
      <c r="O4" s="280"/>
      <c r="P4" s="148"/>
      <c r="Q4" s="282" t="s">
        <v>204</v>
      </c>
      <c r="R4" s="282"/>
      <c r="S4" s="282"/>
      <c r="T4" s="288" t="s">
        <v>203</v>
      </c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147"/>
      <c r="AG4" s="146" t="s">
        <v>202</v>
      </c>
      <c r="AH4" s="292" t="s">
        <v>201</v>
      </c>
      <c r="AI4" s="2"/>
      <c r="AJ4" s="2"/>
    </row>
    <row r="5" spans="1:67" ht="25.9" customHeight="1">
      <c r="B5" s="138" t="s">
        <v>200</v>
      </c>
      <c r="C5" s="145">
        <v>245</v>
      </c>
      <c r="D5" s="144"/>
      <c r="E5" s="143"/>
      <c r="F5" s="143"/>
      <c r="G5" s="143"/>
      <c r="H5" s="275" t="s">
        <v>199</v>
      </c>
      <c r="I5" s="276"/>
      <c r="J5" s="276"/>
      <c r="K5" s="276"/>
      <c r="L5" s="276"/>
      <c r="M5" s="276"/>
      <c r="N5" s="281"/>
      <c r="O5" s="281"/>
      <c r="P5" s="142"/>
      <c r="Q5" s="283"/>
      <c r="R5" s="283"/>
      <c r="S5" s="283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140"/>
      <c r="AG5" s="140"/>
      <c r="AH5" s="293"/>
      <c r="AI5" s="131"/>
      <c r="AJ5" s="131"/>
      <c r="AS5" s="139"/>
      <c r="AT5" s="139"/>
    </row>
    <row r="6" spans="1:67" ht="25.9" customHeight="1">
      <c r="B6" s="138" t="s">
        <v>198</v>
      </c>
      <c r="C6" s="3" t="s">
        <v>930</v>
      </c>
      <c r="H6" s="275" t="s">
        <v>196</v>
      </c>
      <c r="I6" s="276"/>
      <c r="J6" s="276"/>
      <c r="K6" s="276"/>
      <c r="L6" s="276"/>
      <c r="M6" s="276"/>
      <c r="N6" s="285" t="s">
        <v>195</v>
      </c>
      <c r="O6" s="286"/>
      <c r="P6" s="141"/>
      <c r="Q6" s="283"/>
      <c r="R6" s="283"/>
      <c r="S6" s="283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6" t="s">
        <v>194</v>
      </c>
      <c r="AG6" s="296"/>
      <c r="AH6" s="294" t="s">
        <v>193</v>
      </c>
      <c r="AI6" s="131"/>
      <c r="AJ6" s="131"/>
      <c r="AS6" s="139"/>
      <c r="AT6" s="139"/>
    </row>
    <row r="7" spans="1:67" ht="25.9" customHeight="1" thickBot="1">
      <c r="B7" s="138" t="s">
        <v>192</v>
      </c>
      <c r="C7" s="137" t="s">
        <v>191</v>
      </c>
      <c r="D7" s="136"/>
      <c r="E7" s="135"/>
      <c r="F7" s="135"/>
      <c r="H7" s="277" t="s">
        <v>190</v>
      </c>
      <c r="I7" s="278"/>
      <c r="J7" s="278"/>
      <c r="K7" s="278"/>
      <c r="L7" s="278"/>
      <c r="M7" s="278"/>
      <c r="N7" s="287"/>
      <c r="O7" s="287"/>
      <c r="P7" s="134"/>
      <c r="Q7" s="284"/>
      <c r="R7" s="284"/>
      <c r="S7" s="284"/>
      <c r="T7" s="291"/>
      <c r="U7" s="291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133"/>
      <c r="AG7" s="132"/>
      <c r="AH7" s="295"/>
      <c r="AI7" s="131"/>
      <c r="AJ7" s="131"/>
      <c r="AP7" s="130"/>
      <c r="AQ7" s="130"/>
      <c r="AR7" s="130"/>
      <c r="AS7" s="130"/>
      <c r="AT7" s="130"/>
      <c r="AU7" s="130"/>
      <c r="AV7" s="130"/>
      <c r="AW7" s="130"/>
      <c r="AX7" s="130"/>
    </row>
    <row r="8" spans="1:67" ht="11.45" customHeight="1" thickTop="1" thickBot="1">
      <c r="B8" s="129"/>
      <c r="V8" s="1"/>
      <c r="Y8" s="2"/>
      <c r="AA8" s="2"/>
      <c r="AB8" s="2"/>
      <c r="AC8" s="2"/>
      <c r="AD8" s="2"/>
      <c r="AE8" s="2"/>
      <c r="AG8" s="2"/>
      <c r="AH8" s="2"/>
      <c r="AI8" s="2"/>
      <c r="AO8" s="128"/>
      <c r="AP8" s="128"/>
      <c r="AQ8" s="128"/>
      <c r="AR8" s="128"/>
      <c r="AS8" s="128"/>
      <c r="AT8" s="128"/>
      <c r="AU8" s="128"/>
      <c r="AV8" s="128"/>
      <c r="AW8" s="128"/>
    </row>
    <row r="9" spans="1:67" ht="90.6" customHeight="1" thickBot="1">
      <c r="B9" s="94" t="s">
        <v>119</v>
      </c>
      <c r="C9" s="83" t="s">
        <v>118</v>
      </c>
      <c r="D9" s="88" t="s">
        <v>117</v>
      </c>
      <c r="E9" s="93" t="s">
        <v>116</v>
      </c>
      <c r="F9" s="92"/>
      <c r="G9" s="91"/>
      <c r="H9" s="90" t="s">
        <v>115</v>
      </c>
      <c r="I9" s="88" t="s">
        <v>43</v>
      </c>
      <c r="J9" s="88" t="s">
        <v>114</v>
      </c>
      <c r="K9" s="88" t="s">
        <v>44</v>
      </c>
      <c r="L9" s="227" t="s">
        <v>113</v>
      </c>
      <c r="M9" s="270"/>
      <c r="N9" s="227" t="s">
        <v>112</v>
      </c>
      <c r="O9" s="270"/>
      <c r="P9" s="227" t="s">
        <v>112</v>
      </c>
      <c r="Q9" s="228"/>
      <c r="R9" s="227" t="s">
        <v>112</v>
      </c>
      <c r="S9" s="228"/>
      <c r="T9" s="227" t="s">
        <v>112</v>
      </c>
      <c r="U9" s="228"/>
      <c r="V9" s="227" t="s">
        <v>112</v>
      </c>
      <c r="W9" s="228"/>
      <c r="X9" s="227" t="s">
        <v>112</v>
      </c>
      <c r="Y9" s="228"/>
      <c r="Z9" s="227" t="s">
        <v>112</v>
      </c>
      <c r="AA9" s="228"/>
      <c r="AB9" s="227" t="s">
        <v>112</v>
      </c>
      <c r="AC9" s="228"/>
      <c r="AD9" s="227" t="s">
        <v>112</v>
      </c>
      <c r="AE9" s="228"/>
      <c r="AF9" s="244" t="s">
        <v>111</v>
      </c>
      <c r="AG9" s="228"/>
      <c r="AH9" s="90" t="s">
        <v>110</v>
      </c>
      <c r="AI9" s="89" t="s">
        <v>109</v>
      </c>
      <c r="AJ9" s="88" t="s">
        <v>108</v>
      </c>
      <c r="AK9" s="88" t="s">
        <v>107</v>
      </c>
      <c r="AL9" s="87" t="s">
        <v>106</v>
      </c>
      <c r="AM9" s="105" t="s">
        <v>161</v>
      </c>
      <c r="AN9" s="104" t="s">
        <v>160</v>
      </c>
      <c r="AO9" s="84" t="s">
        <v>105</v>
      </c>
      <c r="AP9" s="83" t="s">
        <v>104</v>
      </c>
      <c r="AQ9" s="82" t="s">
        <v>103</v>
      </c>
      <c r="AR9" s="84" t="s">
        <v>102</v>
      </c>
      <c r="AS9" s="83" t="s">
        <v>101</v>
      </c>
      <c r="AT9" s="82" t="s">
        <v>100</v>
      </c>
      <c r="AU9" s="84" t="s">
        <v>99</v>
      </c>
      <c r="AV9" s="83" t="s">
        <v>98</v>
      </c>
      <c r="AW9" s="85" t="s">
        <v>97</v>
      </c>
      <c r="AX9" s="84" t="s">
        <v>96</v>
      </c>
      <c r="AY9" s="83" t="s">
        <v>95</v>
      </c>
      <c r="AZ9" s="82" t="s">
        <v>94</v>
      </c>
      <c r="BA9" s="84" t="s">
        <v>93</v>
      </c>
      <c r="BB9" s="83" t="s">
        <v>92</v>
      </c>
      <c r="BC9" s="82" t="s">
        <v>91</v>
      </c>
      <c r="BD9" s="81" t="s">
        <v>90</v>
      </c>
      <c r="BE9" s="80" t="s">
        <v>89</v>
      </c>
      <c r="BF9" s="80" t="s">
        <v>88</v>
      </c>
      <c r="BG9" s="79" t="s">
        <v>87</v>
      </c>
    </row>
    <row r="10" spans="1:67" ht="47.45" customHeight="1" thickBot="1">
      <c r="B10" s="78" t="s">
        <v>189</v>
      </c>
      <c r="C10" s="77"/>
      <c r="D10" s="213"/>
      <c r="E10" s="267">
        <v>6061.11</v>
      </c>
      <c r="F10" s="268"/>
      <c r="G10" s="269"/>
      <c r="H10" s="75" t="s">
        <v>85</v>
      </c>
      <c r="I10" s="74"/>
      <c r="J10" s="74"/>
      <c r="K10" s="73"/>
      <c r="L10" s="72"/>
      <c r="M10" s="68"/>
      <c r="N10" s="72"/>
      <c r="O10" s="68"/>
      <c r="P10" s="72"/>
      <c r="Q10" s="68"/>
      <c r="R10" s="72"/>
      <c r="S10" s="68"/>
      <c r="T10" s="72"/>
      <c r="U10" s="68"/>
      <c r="V10" s="72"/>
      <c r="W10" s="68"/>
      <c r="X10" s="72"/>
      <c r="Y10" s="68"/>
      <c r="Z10" s="72"/>
      <c r="AA10" s="71"/>
      <c r="AB10" s="70"/>
      <c r="AC10" s="70"/>
      <c r="AD10" s="70"/>
      <c r="AE10" s="70"/>
      <c r="AF10" s="69" t="s">
        <v>84</v>
      </c>
      <c r="AG10" s="68"/>
      <c r="AH10" s="68"/>
      <c r="AI10" s="68"/>
      <c r="AJ10" s="67"/>
      <c r="AK10" s="67"/>
      <c r="AL10" s="66"/>
      <c r="AM10" s="103"/>
      <c r="AN10" s="103"/>
      <c r="AO10" s="101">
        <f t="shared" ref="AO10:BG10" si="0">SUM(AO11:AO22)</f>
        <v>60</v>
      </c>
      <c r="AP10" s="100">
        <f t="shared" si="0"/>
        <v>16</v>
      </c>
      <c r="AQ10" s="99">
        <f t="shared" si="0"/>
        <v>0</v>
      </c>
      <c r="AR10" s="101">
        <f t="shared" si="0"/>
        <v>18</v>
      </c>
      <c r="AS10" s="100">
        <f t="shared" si="0"/>
        <v>4</v>
      </c>
      <c r="AT10" s="99">
        <f t="shared" si="0"/>
        <v>0</v>
      </c>
      <c r="AU10" s="101">
        <f t="shared" si="0"/>
        <v>0</v>
      </c>
      <c r="AV10" s="100">
        <f t="shared" si="0"/>
        <v>0</v>
      </c>
      <c r="AW10" s="99">
        <f t="shared" si="0"/>
        <v>0</v>
      </c>
      <c r="AX10" s="101">
        <f t="shared" si="0"/>
        <v>4</v>
      </c>
      <c r="AY10" s="100">
        <f t="shared" si="0"/>
        <v>0</v>
      </c>
      <c r="AZ10" s="99">
        <f t="shared" si="0"/>
        <v>0</v>
      </c>
      <c r="BA10" s="101">
        <f t="shared" si="0"/>
        <v>9</v>
      </c>
      <c r="BB10" s="100">
        <f t="shared" si="0"/>
        <v>3</v>
      </c>
      <c r="BC10" s="99">
        <f t="shared" si="0"/>
        <v>0</v>
      </c>
      <c r="BD10" s="108">
        <f t="shared" si="0"/>
        <v>0</v>
      </c>
      <c r="BE10" s="107">
        <f t="shared" si="0"/>
        <v>0</v>
      </c>
      <c r="BF10" s="107">
        <f t="shared" si="0"/>
        <v>0</v>
      </c>
      <c r="BG10" s="106">
        <f t="shared" si="0"/>
        <v>0</v>
      </c>
      <c r="BH10" s="98" t="s">
        <v>83</v>
      </c>
      <c r="BK10" s="1">
        <f>SUM(AO10:AQ10)</f>
        <v>76</v>
      </c>
      <c r="BL10" s="1">
        <f>SUM(AR10:AT10,BD10)</f>
        <v>22</v>
      </c>
      <c r="BM10" s="1">
        <f>SUM(AU10:AW10,BE10)</f>
        <v>0</v>
      </c>
      <c r="BN10" s="1">
        <f>SUM(AX10:AZ10,BF10)</f>
        <v>4</v>
      </c>
      <c r="BO10" s="1">
        <f>SUM(BA10:BC10,BG10)</f>
        <v>12</v>
      </c>
    </row>
    <row r="11" spans="1:67" ht="28.15" customHeight="1">
      <c r="A11" s="127"/>
      <c r="B11" s="29"/>
      <c r="C11" s="263">
        <v>1</v>
      </c>
      <c r="D11" s="126"/>
      <c r="E11" s="125"/>
      <c r="F11" s="125"/>
      <c r="G11" s="124"/>
      <c r="H11" s="255"/>
      <c r="I11" s="259">
        <v>118</v>
      </c>
      <c r="J11" s="259">
        <v>29</v>
      </c>
      <c r="K11" s="259">
        <v>5</v>
      </c>
      <c r="L11" s="42">
        <v>1</v>
      </c>
      <c r="M11" s="41" t="s">
        <v>630</v>
      </c>
      <c r="N11" s="42">
        <v>5</v>
      </c>
      <c r="O11" s="41" t="s">
        <v>649</v>
      </c>
      <c r="P11" s="42">
        <v>9</v>
      </c>
      <c r="Q11" s="97" t="s">
        <v>929</v>
      </c>
      <c r="R11" s="42">
        <v>13</v>
      </c>
      <c r="S11" s="41" t="s">
        <v>478</v>
      </c>
      <c r="T11" s="42">
        <v>17</v>
      </c>
      <c r="U11" s="41" t="s">
        <v>368</v>
      </c>
      <c r="V11" s="42">
        <v>21</v>
      </c>
      <c r="W11" s="41" t="s">
        <v>272</v>
      </c>
      <c r="X11" s="42">
        <v>25</v>
      </c>
      <c r="Y11" s="41"/>
      <c r="Z11" s="42">
        <v>29</v>
      </c>
      <c r="AA11" s="41"/>
      <c r="AB11" s="44">
        <v>33</v>
      </c>
      <c r="AC11" s="41"/>
      <c r="AD11" s="42">
        <v>37</v>
      </c>
      <c r="AE11" s="41"/>
      <c r="AF11" s="40"/>
      <c r="AG11" s="41"/>
      <c r="AH11" s="40" t="s">
        <v>869</v>
      </c>
      <c r="AI11" s="39"/>
      <c r="AJ11" s="245"/>
      <c r="AK11" s="245"/>
      <c r="AL11" s="38"/>
      <c r="AM11" s="238">
        <f>SUMPRODUCT(LEN($M11:$AE14)-LEN(SUBSTITUTE($M11:$AE14,"/", "")))/2</f>
        <v>0.5</v>
      </c>
      <c r="AN11" s="241">
        <f>SUMPRODUCT(LEN($M11:$AE14)-LEN(SUBSTITUTE($M11:$AE14,"-", "")))</f>
        <v>0</v>
      </c>
      <c r="AO11" s="235">
        <f>SUMPRODUCT(LEN($M11:$AE14)-LEN(SUBSTITUTE($M11:$AE14,"A", "")))</f>
        <v>60</v>
      </c>
      <c r="AP11" s="229">
        <f>SUMPRODUCT(LEN($AH11:$AH14)-LEN(SUBSTITUTE($AH11:$AH14,"A", "")))</f>
        <v>16</v>
      </c>
      <c r="AQ11" s="232">
        <f>SUMPRODUCT(LEN($AG11:$AG14)-LEN(SUBSTITUTE($AG11:$AG14,"A", "")))</f>
        <v>0</v>
      </c>
      <c r="AR11" s="235">
        <f>SUMPRODUCT(LEN($M11:$AE14)-LEN(SUBSTITUTE($M11:$AE14,"S", "")))</f>
        <v>18</v>
      </c>
      <c r="AS11" s="229">
        <f>SUMPRODUCT(LEN($AH11:$AH14)-LEN(SUBSTITUTE($AH11:$AH14,"S", "")))</f>
        <v>4</v>
      </c>
      <c r="AT11" s="232">
        <f>SUMPRODUCT(LEN($AG11:$AG14)-LEN(SUBSTITUTE($AG11:$AG14,"S", "")))</f>
        <v>0</v>
      </c>
      <c r="AU11" s="235">
        <f>SUMPRODUCT(LEN($M11:$AE14)-LEN(SUBSTITUTE($M11:$AE14,"F", "")))</f>
        <v>0</v>
      </c>
      <c r="AV11" s="229">
        <f>SUMPRODUCT(LEN($AH11:$AH14)-LEN(SUBSTITUTE($AH11:$AH14,"F", "")))</f>
        <v>0</v>
      </c>
      <c r="AW11" s="232">
        <f>SUMPRODUCT(LEN($AG11:$AG14)-LEN(SUBSTITUTE($AG11:$AG14,"F", "")))</f>
        <v>0</v>
      </c>
      <c r="AX11" s="235">
        <f>SUMPRODUCT(LEN($M11:$AE14)-LEN(SUBSTITUTE($M11:$AE14,"G", "")))</f>
        <v>4</v>
      </c>
      <c r="AY11" s="229">
        <f>SUMPRODUCT(LEN($AH11:$AH14)-LEN(SUBSTITUTE($AH11:$AH14,"G", "")))</f>
        <v>0</v>
      </c>
      <c r="AZ11" s="232">
        <f>SUMPRODUCT(LEN($AG11:$AG14)-LEN(SUBSTITUTE($AG11:$AG14,"G", "")))</f>
        <v>0</v>
      </c>
      <c r="BA11" s="235">
        <f>SUMPRODUCT(LEN($M11:$AE14)-LEN(SUBSTITUTE($M11:$AE14,"M", "")))</f>
        <v>9</v>
      </c>
      <c r="BB11" s="229">
        <f>SUMPRODUCT(LEN($AH11:$AH14)-LEN(SUBSTITUTE($AH11:$AH14,"M", "")))</f>
        <v>3</v>
      </c>
      <c r="BC11" s="232">
        <f>SUMPRODUCT(LEN($AG11:$AG14)-LEN(SUBSTITUTE($AG11:$AG14,"M", "")))</f>
        <v>0</v>
      </c>
      <c r="BD11" s="297">
        <f>SUMPRODUCT(LEN($AI11:$AI14)-LEN(SUBSTITUTE($AI11:$AI14,"S", "")))</f>
        <v>0</v>
      </c>
      <c r="BE11" s="300">
        <f>SUMPRODUCT(LEN($AI11:$AI14)-LEN(SUBSTITUTE($AI11:$AI14,"F", "")))</f>
        <v>0</v>
      </c>
      <c r="BF11" s="300">
        <f>SUMPRODUCT(LEN($AI11:$AI14)-LEN(SUBSTITUTE($AI11:$AI14,"G", "")))</f>
        <v>0</v>
      </c>
      <c r="BG11" s="303">
        <f>SUMPRODUCT(LEN($AI11:$AI14)-LEN(SUBSTITUTE($AI11:$AI14,"M", "")))</f>
        <v>0</v>
      </c>
    </row>
    <row r="12" spans="1:67" ht="28.15" customHeight="1" thickBot="1">
      <c r="B12" s="29"/>
      <c r="C12" s="264"/>
      <c r="D12" s="37"/>
      <c r="E12" s="112"/>
      <c r="F12" s="112"/>
      <c r="G12" s="111"/>
      <c r="H12" s="256"/>
      <c r="I12" s="260"/>
      <c r="J12" s="260"/>
      <c r="K12" s="260"/>
      <c r="L12" s="32">
        <v>2</v>
      </c>
      <c r="M12" s="31" t="s">
        <v>563</v>
      </c>
      <c r="N12" s="32">
        <v>6</v>
      </c>
      <c r="O12" s="31" t="s">
        <v>928</v>
      </c>
      <c r="P12" s="96">
        <v>10</v>
      </c>
      <c r="Q12" s="31" t="s">
        <v>710</v>
      </c>
      <c r="R12" s="32">
        <v>14</v>
      </c>
      <c r="S12" s="31" t="s">
        <v>479</v>
      </c>
      <c r="T12" s="32">
        <v>18</v>
      </c>
      <c r="U12" s="95" t="s">
        <v>597</v>
      </c>
      <c r="V12" s="32">
        <v>22</v>
      </c>
      <c r="W12" s="31" t="s">
        <v>273</v>
      </c>
      <c r="X12" s="32">
        <v>26</v>
      </c>
      <c r="Y12" s="31"/>
      <c r="Z12" s="32">
        <v>30</v>
      </c>
      <c r="AA12" s="31"/>
      <c r="AB12" s="34">
        <v>34</v>
      </c>
      <c r="AC12" s="31"/>
      <c r="AD12" s="32">
        <v>38</v>
      </c>
      <c r="AE12" s="31"/>
      <c r="AF12" s="30"/>
      <c r="AG12" s="31"/>
      <c r="AH12" s="30" t="s">
        <v>927</v>
      </c>
      <c r="AI12" s="20"/>
      <c r="AJ12" s="246"/>
      <c r="AK12" s="246"/>
      <c r="AL12" s="19"/>
      <c r="AM12" s="239"/>
      <c r="AN12" s="242"/>
      <c r="AO12" s="236"/>
      <c r="AP12" s="230"/>
      <c r="AQ12" s="233"/>
      <c r="AR12" s="236"/>
      <c r="AS12" s="230"/>
      <c r="AT12" s="233"/>
      <c r="AU12" s="236"/>
      <c r="AV12" s="230"/>
      <c r="AW12" s="233"/>
      <c r="AX12" s="236"/>
      <c r="AY12" s="230"/>
      <c r="AZ12" s="233"/>
      <c r="BA12" s="236"/>
      <c r="BB12" s="230"/>
      <c r="BC12" s="233"/>
      <c r="BD12" s="298"/>
      <c r="BE12" s="301"/>
      <c r="BF12" s="301"/>
      <c r="BG12" s="304"/>
    </row>
    <row r="13" spans="1:67" ht="28.15" customHeight="1">
      <c r="B13" s="29"/>
      <c r="C13" s="265"/>
      <c r="D13" s="28"/>
      <c r="E13" s="110"/>
      <c r="F13" s="110"/>
      <c r="G13" s="109"/>
      <c r="H13" s="257"/>
      <c r="I13" s="261"/>
      <c r="J13" s="261"/>
      <c r="K13" s="261"/>
      <c r="L13" s="23">
        <v>3</v>
      </c>
      <c r="M13" s="22" t="s">
        <v>368</v>
      </c>
      <c r="N13" s="23">
        <v>7</v>
      </c>
      <c r="O13" s="22" t="s">
        <v>316</v>
      </c>
      <c r="P13" s="23">
        <v>11</v>
      </c>
      <c r="Q13" s="22" t="s">
        <v>305</v>
      </c>
      <c r="R13" s="23">
        <v>15</v>
      </c>
      <c r="S13" s="22" t="s">
        <v>926</v>
      </c>
      <c r="T13" s="23">
        <v>19</v>
      </c>
      <c r="U13" s="22" t="s">
        <v>302</v>
      </c>
      <c r="V13" s="23">
        <v>23</v>
      </c>
      <c r="W13" s="22" t="s">
        <v>274</v>
      </c>
      <c r="X13" s="23">
        <v>27</v>
      </c>
      <c r="Y13" s="22"/>
      <c r="Z13" s="23">
        <v>31</v>
      </c>
      <c r="AA13" s="22"/>
      <c r="AB13" s="25">
        <v>35</v>
      </c>
      <c r="AC13" s="22"/>
      <c r="AD13" s="23">
        <v>39</v>
      </c>
      <c r="AE13" s="22"/>
      <c r="AF13" s="21"/>
      <c r="AG13" s="22"/>
      <c r="AH13" s="21" t="s">
        <v>305</v>
      </c>
      <c r="AI13" s="20"/>
      <c r="AJ13" s="246"/>
      <c r="AK13" s="246"/>
      <c r="AL13" s="19"/>
      <c r="AM13" s="239"/>
      <c r="AN13" s="242"/>
      <c r="AO13" s="236"/>
      <c r="AP13" s="230"/>
      <c r="AQ13" s="233"/>
      <c r="AR13" s="236"/>
      <c r="AS13" s="230"/>
      <c r="AT13" s="233"/>
      <c r="AU13" s="236"/>
      <c r="AV13" s="230"/>
      <c r="AW13" s="233"/>
      <c r="AX13" s="236"/>
      <c r="AY13" s="230"/>
      <c r="AZ13" s="233"/>
      <c r="BA13" s="236"/>
      <c r="BB13" s="230"/>
      <c r="BC13" s="233"/>
      <c r="BD13" s="298"/>
      <c r="BE13" s="301"/>
      <c r="BF13" s="301"/>
      <c r="BG13" s="304"/>
    </row>
    <row r="14" spans="1:67" ht="28.15" customHeight="1" thickBot="1">
      <c r="B14" s="29"/>
      <c r="C14" s="266"/>
      <c r="D14" s="57"/>
      <c r="E14" s="116"/>
      <c r="F14" s="116"/>
      <c r="G14" s="115"/>
      <c r="H14" s="258"/>
      <c r="I14" s="262"/>
      <c r="J14" s="262"/>
      <c r="K14" s="262"/>
      <c r="L14" s="52">
        <v>4</v>
      </c>
      <c r="M14" s="51" t="s">
        <v>567</v>
      </c>
      <c r="N14" s="52">
        <v>8</v>
      </c>
      <c r="O14" s="51" t="s">
        <v>925</v>
      </c>
      <c r="P14" s="52">
        <v>12</v>
      </c>
      <c r="Q14" s="51" t="s">
        <v>924</v>
      </c>
      <c r="R14" s="52">
        <v>16</v>
      </c>
      <c r="S14" s="51" t="s">
        <v>504</v>
      </c>
      <c r="T14" s="52">
        <v>20</v>
      </c>
      <c r="U14" s="51" t="s">
        <v>275</v>
      </c>
      <c r="V14" s="52">
        <v>24</v>
      </c>
      <c r="W14" s="51" t="s">
        <v>271</v>
      </c>
      <c r="X14" s="52">
        <v>28</v>
      </c>
      <c r="Y14" s="51"/>
      <c r="Z14" s="52">
        <v>32</v>
      </c>
      <c r="AA14" s="51"/>
      <c r="AB14" s="54">
        <v>36</v>
      </c>
      <c r="AC14" s="51"/>
      <c r="AD14" s="52">
        <v>40</v>
      </c>
      <c r="AE14" s="51"/>
      <c r="AF14" s="50"/>
      <c r="AG14" s="51"/>
      <c r="AH14" s="50"/>
      <c r="AI14" s="49"/>
      <c r="AJ14" s="248"/>
      <c r="AK14" s="248"/>
      <c r="AL14" s="48"/>
      <c r="AM14" s="240"/>
      <c r="AN14" s="243"/>
      <c r="AO14" s="237"/>
      <c r="AP14" s="231"/>
      <c r="AQ14" s="234"/>
      <c r="AR14" s="237"/>
      <c r="AS14" s="231"/>
      <c r="AT14" s="234"/>
      <c r="AU14" s="237"/>
      <c r="AV14" s="231"/>
      <c r="AW14" s="234"/>
      <c r="AX14" s="237"/>
      <c r="AY14" s="231"/>
      <c r="AZ14" s="234"/>
      <c r="BA14" s="237"/>
      <c r="BB14" s="231"/>
      <c r="BC14" s="234"/>
      <c r="BD14" s="299"/>
      <c r="BE14" s="302"/>
      <c r="BF14" s="302"/>
      <c r="BG14" s="305"/>
    </row>
    <row r="15" spans="1:67" ht="28.15" hidden="1" customHeight="1">
      <c r="B15" s="29"/>
      <c r="C15" s="263">
        <v>2</v>
      </c>
      <c r="D15" s="47"/>
      <c r="E15" s="114"/>
      <c r="F15" s="123"/>
      <c r="G15" s="113"/>
      <c r="H15" s="255"/>
      <c r="I15" s="259"/>
      <c r="J15" s="259"/>
      <c r="K15" s="259"/>
      <c r="L15" s="42" t="s">
        <v>82</v>
      </c>
      <c r="M15" s="41"/>
      <c r="N15" s="42" t="s">
        <v>81</v>
      </c>
      <c r="O15" s="41"/>
      <c r="P15" s="42" t="s">
        <v>80</v>
      </c>
      <c r="Q15" s="41"/>
      <c r="R15" s="42" t="s">
        <v>79</v>
      </c>
      <c r="S15" s="41"/>
      <c r="T15" s="42" t="s">
        <v>78</v>
      </c>
      <c r="U15" s="41"/>
      <c r="V15" s="42" t="s">
        <v>77</v>
      </c>
      <c r="W15" s="41"/>
      <c r="X15" s="42" t="s">
        <v>76</v>
      </c>
      <c r="Y15" s="41"/>
      <c r="Z15" s="42" t="s">
        <v>75</v>
      </c>
      <c r="AA15" s="41"/>
      <c r="AB15" s="44" t="s">
        <v>74</v>
      </c>
      <c r="AC15" s="43"/>
      <c r="AD15" s="42" t="s">
        <v>73</v>
      </c>
      <c r="AE15" s="41"/>
      <c r="AF15" s="40"/>
      <c r="AG15" s="41"/>
      <c r="AH15" s="40"/>
      <c r="AI15" s="39"/>
      <c r="AJ15" s="249"/>
      <c r="AK15" s="252"/>
      <c r="AL15" s="38"/>
      <c r="AM15" s="7"/>
      <c r="AN15" s="7"/>
      <c r="AO15" s="235">
        <f>SUMPRODUCT(LEN($M15:$AE18)-LEN(SUBSTITUTE($M15:$AE18,"A", "")))</f>
        <v>0</v>
      </c>
      <c r="AP15" s="229">
        <f>SUMPRODUCT(LEN($AH15:$AH18)-LEN(SUBSTITUTE($AH15:$AH18,"A", "")))</f>
        <v>0</v>
      </c>
      <c r="AQ15" s="232">
        <f>SUMPRODUCT(LEN($AG15:$AG18)-LEN(SUBSTITUTE($AG15:$AG18,"A", "")))</f>
        <v>0</v>
      </c>
      <c r="AR15" s="235">
        <f>SUMPRODUCT(LEN($M15:$AE18)-LEN(SUBSTITUTE($M15:$AE18,"S", "")))</f>
        <v>0</v>
      </c>
      <c r="AS15" s="229">
        <f>SUMPRODUCT(LEN($AH15:$AH18)-LEN(SUBSTITUTE($AH15:$AH18,"S", "")))</f>
        <v>0</v>
      </c>
      <c r="AT15" s="232">
        <f>SUMPRODUCT(LEN($AG15:$AG18)-LEN(SUBSTITUTE($AG15:$AG18,"S", "")))</f>
        <v>0</v>
      </c>
      <c r="AU15" s="235">
        <f>SUMPRODUCT(LEN($M15:$AE18)-LEN(SUBSTITUTE($M15:$AE18,"F", "")))</f>
        <v>0</v>
      </c>
      <c r="AV15" s="229">
        <f>SUMPRODUCT(LEN($AH15:$AH18)-LEN(SUBSTITUTE($AH15:$AH18,"F", "")))</f>
        <v>0</v>
      </c>
      <c r="AW15" s="232">
        <f>SUMPRODUCT(LEN($AG15:$AG18)-LEN(SUBSTITUTE($AG15:$AG18,"F", "")))</f>
        <v>0</v>
      </c>
      <c r="AX15" s="235">
        <f>SUMPRODUCT(LEN($M15:$AE18)-LEN(SUBSTITUTE($M15:$AE18,"G", "")))</f>
        <v>0</v>
      </c>
      <c r="AY15" s="229">
        <f>SUMPRODUCT(LEN($AH15:$AH18)-LEN(SUBSTITUTE($AH15:$AH18,"G", "")))</f>
        <v>0</v>
      </c>
      <c r="AZ15" s="232">
        <f>SUMPRODUCT(LEN($AG15:$AG18)-LEN(SUBSTITUTE($AG15:$AG18,"G", "")))</f>
        <v>0</v>
      </c>
      <c r="BA15" s="235">
        <f>SUMPRODUCT(LEN($M15:$AE18)-LEN(SUBSTITUTE($M15:$AE18,"M", "")))</f>
        <v>0</v>
      </c>
      <c r="BB15" s="229">
        <f>SUMPRODUCT(LEN($AH15:$AH18)-LEN(SUBSTITUTE($AH15:$AH18,"M", "")))</f>
        <v>0</v>
      </c>
      <c r="BC15" s="232">
        <f>SUMPRODUCT(LEN($AG15:$AG18)-LEN(SUBSTITUTE($AG15:$AG18,"M", "")))</f>
        <v>0</v>
      </c>
      <c r="BD15" s="297">
        <f>SUMPRODUCT(LEN($AI15:$AI18)-LEN(SUBSTITUTE($AI15:$AI18,"S", "")))</f>
        <v>0</v>
      </c>
      <c r="BE15" s="300">
        <f>SUMPRODUCT(LEN($AI15:$AI18)-LEN(SUBSTITUTE($AI15:$AI18,"F", "")))</f>
        <v>0</v>
      </c>
      <c r="BF15" s="300">
        <f>SUMPRODUCT(LEN($AI15:$AI18)-LEN(SUBSTITUTE($AI15:$AI18,"G", "")))</f>
        <v>0</v>
      </c>
      <c r="BG15" s="303">
        <f>SUMPRODUCT(LEN($AI15:$AI18)-LEN(SUBSTITUTE($AI15:$AI18,"M", "")))</f>
        <v>0</v>
      </c>
    </row>
    <row r="16" spans="1:67" ht="28.15" hidden="1" customHeight="1" thickBot="1">
      <c r="B16" s="29"/>
      <c r="C16" s="264"/>
      <c r="D16" s="37"/>
      <c r="E16" s="112"/>
      <c r="F16" s="122"/>
      <c r="G16" s="121" t="s">
        <v>187</v>
      </c>
      <c r="H16" s="256"/>
      <c r="I16" s="260"/>
      <c r="J16" s="260"/>
      <c r="K16" s="260"/>
      <c r="L16" s="32" t="s">
        <v>72</v>
      </c>
      <c r="M16" s="31"/>
      <c r="N16" s="32" t="s">
        <v>71</v>
      </c>
      <c r="O16" s="31"/>
      <c r="P16" s="32" t="s">
        <v>70</v>
      </c>
      <c r="Q16" s="31"/>
      <c r="R16" s="32" t="s">
        <v>69</v>
      </c>
      <c r="S16" s="31"/>
      <c r="T16" s="32" t="s">
        <v>68</v>
      </c>
      <c r="U16" s="31"/>
      <c r="V16" s="32" t="s">
        <v>67</v>
      </c>
      <c r="W16" s="31"/>
      <c r="X16" s="32" t="s">
        <v>66</v>
      </c>
      <c r="Y16" s="31"/>
      <c r="Z16" s="32" t="s">
        <v>65</v>
      </c>
      <c r="AA16" s="31"/>
      <c r="AB16" s="34" t="s">
        <v>64</v>
      </c>
      <c r="AC16" s="33"/>
      <c r="AD16" s="32" t="s">
        <v>63</v>
      </c>
      <c r="AE16" s="31"/>
      <c r="AF16" s="30"/>
      <c r="AG16" s="31"/>
      <c r="AH16" s="30"/>
      <c r="AI16" s="20"/>
      <c r="AJ16" s="250"/>
      <c r="AK16" s="253"/>
      <c r="AL16" s="19"/>
      <c r="AM16" s="7"/>
      <c r="AN16" s="7"/>
      <c r="AO16" s="236"/>
      <c r="AP16" s="230"/>
      <c r="AQ16" s="233"/>
      <c r="AR16" s="236"/>
      <c r="AS16" s="230"/>
      <c r="AT16" s="233"/>
      <c r="AU16" s="236"/>
      <c r="AV16" s="230"/>
      <c r="AW16" s="233"/>
      <c r="AX16" s="236"/>
      <c r="AY16" s="230"/>
      <c r="AZ16" s="233"/>
      <c r="BA16" s="236"/>
      <c r="BB16" s="230"/>
      <c r="BC16" s="233"/>
      <c r="BD16" s="298"/>
      <c r="BE16" s="301"/>
      <c r="BF16" s="301"/>
      <c r="BG16" s="304"/>
    </row>
    <row r="17" spans="2:67" ht="28.15" hidden="1" customHeight="1">
      <c r="B17" s="29"/>
      <c r="C17" s="265"/>
      <c r="D17" s="28"/>
      <c r="E17" s="110"/>
      <c r="F17" s="120"/>
      <c r="G17" s="119" t="s">
        <v>186</v>
      </c>
      <c r="H17" s="257"/>
      <c r="I17" s="261"/>
      <c r="J17" s="261"/>
      <c r="K17" s="261"/>
      <c r="L17" s="23" t="s">
        <v>62</v>
      </c>
      <c r="M17" s="22"/>
      <c r="N17" s="23" t="s">
        <v>61</v>
      </c>
      <c r="O17" s="22"/>
      <c r="P17" s="23" t="s">
        <v>60</v>
      </c>
      <c r="Q17" s="22"/>
      <c r="R17" s="23" t="s">
        <v>59</v>
      </c>
      <c r="S17" s="22"/>
      <c r="T17" s="23" t="s">
        <v>58</v>
      </c>
      <c r="U17" s="22"/>
      <c r="V17" s="23" t="s">
        <v>57</v>
      </c>
      <c r="W17" s="22"/>
      <c r="X17" s="23" t="s">
        <v>56</v>
      </c>
      <c r="Y17" s="22"/>
      <c r="Z17" s="23" t="s">
        <v>55</v>
      </c>
      <c r="AA17" s="22"/>
      <c r="AB17" s="25" t="s">
        <v>54</v>
      </c>
      <c r="AC17" s="24"/>
      <c r="AD17" s="23">
        <v>39</v>
      </c>
      <c r="AE17" s="22"/>
      <c r="AF17" s="21"/>
      <c r="AG17" s="22"/>
      <c r="AH17" s="21"/>
      <c r="AI17" s="20"/>
      <c r="AJ17" s="250"/>
      <c r="AK17" s="253"/>
      <c r="AL17" s="19"/>
      <c r="AM17" s="7"/>
      <c r="AN17" s="7"/>
      <c r="AO17" s="236"/>
      <c r="AP17" s="230"/>
      <c r="AQ17" s="233"/>
      <c r="AR17" s="236"/>
      <c r="AS17" s="230"/>
      <c r="AT17" s="233"/>
      <c r="AU17" s="236"/>
      <c r="AV17" s="230"/>
      <c r="AW17" s="233"/>
      <c r="AX17" s="236"/>
      <c r="AY17" s="230"/>
      <c r="AZ17" s="233"/>
      <c r="BA17" s="236"/>
      <c r="BB17" s="230"/>
      <c r="BC17" s="233"/>
      <c r="BD17" s="298"/>
      <c r="BE17" s="301"/>
      <c r="BF17" s="301"/>
      <c r="BG17" s="304"/>
    </row>
    <row r="18" spans="2:67" ht="28.15" hidden="1" customHeight="1" thickBot="1">
      <c r="B18" s="29"/>
      <c r="C18" s="266"/>
      <c r="D18" s="57"/>
      <c r="E18" s="116"/>
      <c r="F18" s="116"/>
      <c r="G18" s="115"/>
      <c r="H18" s="258"/>
      <c r="I18" s="262"/>
      <c r="J18" s="262"/>
      <c r="K18" s="262"/>
      <c r="L18" s="52" t="s">
        <v>53</v>
      </c>
      <c r="M18" s="51"/>
      <c r="N18" s="52" t="s">
        <v>52</v>
      </c>
      <c r="O18" s="51"/>
      <c r="P18" s="52" t="s">
        <v>51</v>
      </c>
      <c r="Q18" s="51"/>
      <c r="R18" s="52" t="s">
        <v>50</v>
      </c>
      <c r="S18" s="51"/>
      <c r="T18" s="52">
        <v>20</v>
      </c>
      <c r="U18" s="51"/>
      <c r="V18" s="52" t="s">
        <v>49</v>
      </c>
      <c r="W18" s="51"/>
      <c r="X18" s="52" t="s">
        <v>48</v>
      </c>
      <c r="Y18" s="51"/>
      <c r="Z18" s="52" t="s">
        <v>47</v>
      </c>
      <c r="AA18" s="51"/>
      <c r="AB18" s="54" t="s">
        <v>46</v>
      </c>
      <c r="AC18" s="53"/>
      <c r="AD18" s="52" t="s">
        <v>45</v>
      </c>
      <c r="AE18" s="51"/>
      <c r="AF18" s="50"/>
      <c r="AG18" s="51"/>
      <c r="AH18" s="50"/>
      <c r="AI18" s="49"/>
      <c r="AJ18" s="251"/>
      <c r="AK18" s="254"/>
      <c r="AL18" s="48"/>
      <c r="AM18" s="7"/>
      <c r="AN18" s="7"/>
      <c r="AO18" s="237"/>
      <c r="AP18" s="231"/>
      <c r="AQ18" s="234"/>
      <c r="AR18" s="237"/>
      <c r="AS18" s="231"/>
      <c r="AT18" s="234"/>
      <c r="AU18" s="237"/>
      <c r="AV18" s="231"/>
      <c r="AW18" s="234"/>
      <c r="AX18" s="237"/>
      <c r="AY18" s="231"/>
      <c r="AZ18" s="234"/>
      <c r="BA18" s="237"/>
      <c r="BB18" s="231"/>
      <c r="BC18" s="234"/>
      <c r="BD18" s="299"/>
      <c r="BE18" s="302"/>
      <c r="BF18" s="302"/>
      <c r="BG18" s="305"/>
    </row>
    <row r="19" spans="2:67" ht="28.15" hidden="1" customHeight="1">
      <c r="B19" s="29"/>
      <c r="C19" s="263">
        <v>3</v>
      </c>
      <c r="D19" s="47"/>
      <c r="E19" s="114"/>
      <c r="F19" s="114"/>
      <c r="G19" s="113"/>
      <c r="H19" s="255"/>
      <c r="I19" s="259"/>
      <c r="J19" s="259"/>
      <c r="K19" s="259"/>
      <c r="L19" s="42" t="s">
        <v>82</v>
      </c>
      <c r="M19" s="41"/>
      <c r="N19" s="42" t="s">
        <v>81</v>
      </c>
      <c r="O19" s="41"/>
      <c r="P19" s="42" t="s">
        <v>80</v>
      </c>
      <c r="Q19" s="41"/>
      <c r="R19" s="42" t="s">
        <v>79</v>
      </c>
      <c r="S19" s="41"/>
      <c r="T19" s="42" t="s">
        <v>78</v>
      </c>
      <c r="U19" s="41"/>
      <c r="V19" s="42" t="s">
        <v>77</v>
      </c>
      <c r="W19" s="41"/>
      <c r="X19" s="42" t="s">
        <v>76</v>
      </c>
      <c r="Y19" s="41"/>
      <c r="Z19" s="42" t="s">
        <v>75</v>
      </c>
      <c r="AA19" s="41"/>
      <c r="AB19" s="44" t="s">
        <v>74</v>
      </c>
      <c r="AC19" s="43"/>
      <c r="AD19" s="42" t="s">
        <v>73</v>
      </c>
      <c r="AE19" s="41"/>
      <c r="AF19" s="40"/>
      <c r="AG19" s="41"/>
      <c r="AH19" s="40"/>
      <c r="AI19" s="39"/>
      <c r="AJ19" s="245"/>
      <c r="AK19" s="245"/>
      <c r="AL19" s="38"/>
      <c r="AM19" s="7"/>
      <c r="AN19" s="7"/>
      <c r="AO19" s="235">
        <f>SUMPRODUCT(LEN($M19:$AE22)-LEN(SUBSTITUTE($M19:$AE22,"A", "")))</f>
        <v>0</v>
      </c>
      <c r="AP19" s="229">
        <f>SUMPRODUCT(LEN($AH19:$AH22)-LEN(SUBSTITUTE($AH19:$AH22,"A", "")))</f>
        <v>0</v>
      </c>
      <c r="AQ19" s="232">
        <f>SUMPRODUCT(LEN($AG19:$AG22)-LEN(SUBSTITUTE($AG19:$AG22,"A", "")))</f>
        <v>0</v>
      </c>
      <c r="AR19" s="235">
        <f>SUMPRODUCT(LEN($M19:$AE22)-LEN(SUBSTITUTE($M19:$AE22,"S", "")))</f>
        <v>0</v>
      </c>
      <c r="AS19" s="229">
        <f>SUMPRODUCT(LEN($AH19:$AH22)-LEN(SUBSTITUTE($AH19:$AH22,"S", "")))</f>
        <v>0</v>
      </c>
      <c r="AT19" s="232">
        <f>SUMPRODUCT(LEN($AG19:$AG22)-LEN(SUBSTITUTE($AG19:$AG22,"S", "")))</f>
        <v>0</v>
      </c>
      <c r="AU19" s="235">
        <f>SUMPRODUCT(LEN($M19:$AE22)-LEN(SUBSTITUTE($M19:$AE22,"F", "")))</f>
        <v>0</v>
      </c>
      <c r="AV19" s="229">
        <f>SUMPRODUCT(LEN($AH19:$AH22)-LEN(SUBSTITUTE($AH19:$AH22,"F", "")))</f>
        <v>0</v>
      </c>
      <c r="AW19" s="232">
        <f>SUMPRODUCT(LEN($AG19:$AG22)-LEN(SUBSTITUTE($AG19:$AG22,"F", "")))</f>
        <v>0</v>
      </c>
      <c r="AX19" s="235">
        <f>SUMPRODUCT(LEN($M19:$AE22)-LEN(SUBSTITUTE($M19:$AE22,"G", "")))</f>
        <v>0</v>
      </c>
      <c r="AY19" s="229">
        <f>SUMPRODUCT(LEN($AH19:$AH22)-LEN(SUBSTITUTE($AH19:$AH22,"G", "")))</f>
        <v>0</v>
      </c>
      <c r="AZ19" s="232">
        <f>SUMPRODUCT(LEN($AG19:$AG22)-LEN(SUBSTITUTE($AG19:$AG22,"G", "")))</f>
        <v>0</v>
      </c>
      <c r="BA19" s="235">
        <f>SUMPRODUCT(LEN($M19:$AE22)-LEN(SUBSTITUTE($M19:$AE22,"M", "")))</f>
        <v>0</v>
      </c>
      <c r="BB19" s="229">
        <f>SUMPRODUCT(LEN($AH19:$AH22)-LEN(SUBSTITUTE($AH19:$AH22,"M", "")))</f>
        <v>0</v>
      </c>
      <c r="BC19" s="232">
        <f>SUMPRODUCT(LEN($AG19:$AG22)-LEN(SUBSTITUTE($AG19:$AG22,"M", "")))</f>
        <v>0</v>
      </c>
      <c r="BD19" s="297">
        <f>SUMPRODUCT(LEN($AI19:$AI22)-LEN(SUBSTITUTE($AI19:$AI22,"S", "")))</f>
        <v>0</v>
      </c>
      <c r="BE19" s="300">
        <f>SUMPRODUCT(LEN($AI19:$AI22)-LEN(SUBSTITUTE($AI19:$AI22,"F", "")))</f>
        <v>0</v>
      </c>
      <c r="BF19" s="300">
        <f>SUMPRODUCT(LEN($AI19:$AI22)-LEN(SUBSTITUTE($AI19:$AI22,"G", "")))</f>
        <v>0</v>
      </c>
      <c r="BG19" s="303">
        <f>SUMPRODUCT(LEN($AI19:$AI22)-LEN(SUBSTITUTE($AI19:$AI22,"M", "")))</f>
        <v>0</v>
      </c>
    </row>
    <row r="20" spans="2:67" ht="28.15" hidden="1" customHeight="1" thickBot="1">
      <c r="B20" s="29"/>
      <c r="C20" s="264"/>
      <c r="D20" s="37"/>
      <c r="E20" s="112"/>
      <c r="F20" s="112"/>
      <c r="G20" s="111"/>
      <c r="H20" s="256"/>
      <c r="I20" s="260"/>
      <c r="J20" s="260"/>
      <c r="K20" s="260"/>
      <c r="L20" s="32" t="s">
        <v>72</v>
      </c>
      <c r="M20" s="31"/>
      <c r="N20" s="32" t="s">
        <v>71</v>
      </c>
      <c r="O20" s="31"/>
      <c r="P20" s="32" t="s">
        <v>70</v>
      </c>
      <c r="Q20" s="31"/>
      <c r="R20" s="32" t="s">
        <v>69</v>
      </c>
      <c r="S20" s="31"/>
      <c r="T20" s="32" t="s">
        <v>68</v>
      </c>
      <c r="U20" s="31"/>
      <c r="V20" s="32" t="s">
        <v>67</v>
      </c>
      <c r="W20" s="31"/>
      <c r="X20" s="32" t="s">
        <v>66</v>
      </c>
      <c r="Y20" s="31"/>
      <c r="Z20" s="32" t="s">
        <v>65</v>
      </c>
      <c r="AA20" s="31"/>
      <c r="AB20" s="34" t="s">
        <v>64</v>
      </c>
      <c r="AC20" s="33"/>
      <c r="AD20" s="32" t="s">
        <v>63</v>
      </c>
      <c r="AE20" s="31"/>
      <c r="AF20" s="30"/>
      <c r="AG20" s="31"/>
      <c r="AH20" s="30"/>
      <c r="AI20" s="20"/>
      <c r="AJ20" s="246"/>
      <c r="AK20" s="246"/>
      <c r="AL20" s="19"/>
      <c r="AM20" s="7"/>
      <c r="AN20" s="7"/>
      <c r="AO20" s="236"/>
      <c r="AP20" s="230"/>
      <c r="AQ20" s="233"/>
      <c r="AR20" s="236"/>
      <c r="AS20" s="230"/>
      <c r="AT20" s="233"/>
      <c r="AU20" s="236"/>
      <c r="AV20" s="230"/>
      <c r="AW20" s="233"/>
      <c r="AX20" s="236"/>
      <c r="AY20" s="230"/>
      <c r="AZ20" s="233"/>
      <c r="BA20" s="236"/>
      <c r="BB20" s="230"/>
      <c r="BC20" s="233"/>
      <c r="BD20" s="298"/>
      <c r="BE20" s="301"/>
      <c r="BF20" s="301"/>
      <c r="BG20" s="304"/>
    </row>
    <row r="21" spans="2:67" ht="28.15" hidden="1" customHeight="1">
      <c r="B21" s="29"/>
      <c r="C21" s="265"/>
      <c r="D21" s="28"/>
      <c r="E21" s="110"/>
      <c r="F21" s="110"/>
      <c r="G21" s="109"/>
      <c r="H21" s="257"/>
      <c r="I21" s="261"/>
      <c r="J21" s="261"/>
      <c r="K21" s="261"/>
      <c r="L21" s="23" t="s">
        <v>62</v>
      </c>
      <c r="M21" s="22"/>
      <c r="N21" s="23" t="s">
        <v>61</v>
      </c>
      <c r="O21" s="22"/>
      <c r="P21" s="23" t="s">
        <v>60</v>
      </c>
      <c r="Q21" s="22"/>
      <c r="R21" s="23" t="s">
        <v>59</v>
      </c>
      <c r="S21" s="22"/>
      <c r="T21" s="23" t="s">
        <v>58</v>
      </c>
      <c r="U21" s="22"/>
      <c r="V21" s="23" t="s">
        <v>57</v>
      </c>
      <c r="W21" s="22"/>
      <c r="X21" s="23" t="s">
        <v>56</v>
      </c>
      <c r="Y21" s="22"/>
      <c r="Z21" s="23" t="s">
        <v>55</v>
      </c>
      <c r="AA21" s="22"/>
      <c r="AB21" s="25" t="s">
        <v>54</v>
      </c>
      <c r="AC21" s="24"/>
      <c r="AD21" s="23">
        <v>39</v>
      </c>
      <c r="AE21" s="22"/>
      <c r="AF21" s="21"/>
      <c r="AG21" s="22"/>
      <c r="AH21" s="21"/>
      <c r="AI21" s="20"/>
      <c r="AJ21" s="246"/>
      <c r="AK21" s="246"/>
      <c r="AL21" s="19"/>
      <c r="AM21" s="7"/>
      <c r="AN21" s="7"/>
      <c r="AO21" s="236"/>
      <c r="AP21" s="230"/>
      <c r="AQ21" s="233"/>
      <c r="AR21" s="236"/>
      <c r="AS21" s="230"/>
      <c r="AT21" s="233"/>
      <c r="AU21" s="236"/>
      <c r="AV21" s="230"/>
      <c r="AW21" s="233"/>
      <c r="AX21" s="236"/>
      <c r="AY21" s="230"/>
      <c r="AZ21" s="233"/>
      <c r="BA21" s="236"/>
      <c r="BB21" s="230"/>
      <c r="BC21" s="233"/>
      <c r="BD21" s="298"/>
      <c r="BE21" s="301"/>
      <c r="BF21" s="301"/>
      <c r="BG21" s="304"/>
    </row>
    <row r="22" spans="2:67" ht="28.15" hidden="1" customHeight="1" thickBot="1">
      <c r="B22" s="18"/>
      <c r="C22" s="271"/>
      <c r="D22" s="17"/>
      <c r="E22" s="16"/>
      <c r="F22" s="16"/>
      <c r="G22" s="15"/>
      <c r="H22" s="258"/>
      <c r="I22" s="272"/>
      <c r="J22" s="272"/>
      <c r="K22" s="272"/>
      <c r="L22" s="12" t="s">
        <v>53</v>
      </c>
      <c r="M22" s="11"/>
      <c r="N22" s="12" t="s">
        <v>52</v>
      </c>
      <c r="O22" s="11"/>
      <c r="P22" s="12" t="s">
        <v>51</v>
      </c>
      <c r="Q22" s="11"/>
      <c r="R22" s="12" t="s">
        <v>50</v>
      </c>
      <c r="S22" s="11"/>
      <c r="T22" s="12">
        <v>20</v>
      </c>
      <c r="U22" s="11"/>
      <c r="V22" s="12" t="s">
        <v>49</v>
      </c>
      <c r="W22" s="11"/>
      <c r="X22" s="12" t="s">
        <v>48</v>
      </c>
      <c r="Y22" s="11"/>
      <c r="Z22" s="12" t="s">
        <v>47</v>
      </c>
      <c r="AA22" s="11"/>
      <c r="AB22" s="14" t="s">
        <v>46</v>
      </c>
      <c r="AC22" s="13"/>
      <c r="AD22" s="12" t="s">
        <v>45</v>
      </c>
      <c r="AE22" s="11"/>
      <c r="AF22" s="10"/>
      <c r="AG22" s="11"/>
      <c r="AH22" s="10"/>
      <c r="AI22" s="9"/>
      <c r="AJ22" s="247"/>
      <c r="AK22" s="247"/>
      <c r="AL22" s="8"/>
      <c r="AM22" s="7"/>
      <c r="AN22" s="7"/>
      <c r="AO22" s="237"/>
      <c r="AP22" s="231"/>
      <c r="AQ22" s="234"/>
      <c r="AR22" s="237"/>
      <c r="AS22" s="231"/>
      <c r="AT22" s="234"/>
      <c r="AU22" s="237"/>
      <c r="AV22" s="231"/>
      <c r="AW22" s="234"/>
      <c r="AX22" s="237"/>
      <c r="AY22" s="231"/>
      <c r="AZ22" s="234"/>
      <c r="BA22" s="237"/>
      <c r="BB22" s="231"/>
      <c r="BC22" s="234"/>
      <c r="BD22" s="299"/>
      <c r="BE22" s="302"/>
      <c r="BF22" s="302"/>
      <c r="BG22" s="305"/>
    </row>
    <row r="23" spans="2:67" ht="85.9" customHeight="1" thickBot="1">
      <c r="B23" s="94" t="s">
        <v>119</v>
      </c>
      <c r="C23" s="83" t="s">
        <v>118</v>
      </c>
      <c r="D23" s="88" t="s">
        <v>117</v>
      </c>
      <c r="E23" s="93" t="s">
        <v>116</v>
      </c>
      <c r="F23" s="92"/>
      <c r="G23" s="91"/>
      <c r="H23" s="90" t="s">
        <v>115</v>
      </c>
      <c r="I23" s="88" t="s">
        <v>43</v>
      </c>
      <c r="J23" s="88" t="s">
        <v>114</v>
      </c>
      <c r="K23" s="88" t="s">
        <v>44</v>
      </c>
      <c r="L23" s="227" t="s">
        <v>113</v>
      </c>
      <c r="M23" s="270"/>
      <c r="N23" s="227" t="s">
        <v>112</v>
      </c>
      <c r="O23" s="270"/>
      <c r="P23" s="227" t="s">
        <v>112</v>
      </c>
      <c r="Q23" s="228"/>
      <c r="R23" s="227" t="s">
        <v>112</v>
      </c>
      <c r="S23" s="228"/>
      <c r="T23" s="227" t="s">
        <v>112</v>
      </c>
      <c r="U23" s="228"/>
      <c r="V23" s="227" t="s">
        <v>112</v>
      </c>
      <c r="W23" s="228"/>
      <c r="X23" s="227" t="s">
        <v>112</v>
      </c>
      <c r="Y23" s="228"/>
      <c r="Z23" s="227" t="s">
        <v>112</v>
      </c>
      <c r="AA23" s="228"/>
      <c r="AB23" s="227" t="s">
        <v>112</v>
      </c>
      <c r="AC23" s="228"/>
      <c r="AD23" s="227" t="s">
        <v>112</v>
      </c>
      <c r="AE23" s="228"/>
      <c r="AF23" s="244" t="s">
        <v>111</v>
      </c>
      <c r="AG23" s="228"/>
      <c r="AH23" s="90" t="s">
        <v>110</v>
      </c>
      <c r="AI23" s="89" t="s">
        <v>109</v>
      </c>
      <c r="AJ23" s="88" t="s">
        <v>108</v>
      </c>
      <c r="AK23" s="88" t="s">
        <v>107</v>
      </c>
      <c r="AL23" s="87" t="s">
        <v>106</v>
      </c>
      <c r="AM23" s="105" t="s">
        <v>161</v>
      </c>
      <c r="AN23" s="104" t="s">
        <v>160</v>
      </c>
      <c r="AO23" s="84" t="s">
        <v>105</v>
      </c>
      <c r="AP23" s="83" t="s">
        <v>104</v>
      </c>
      <c r="AQ23" s="82" t="s">
        <v>103</v>
      </c>
      <c r="AR23" s="84" t="s">
        <v>102</v>
      </c>
      <c r="AS23" s="83" t="s">
        <v>101</v>
      </c>
      <c r="AT23" s="82" t="s">
        <v>100</v>
      </c>
      <c r="AU23" s="84" t="s">
        <v>99</v>
      </c>
      <c r="AV23" s="83" t="s">
        <v>98</v>
      </c>
      <c r="AW23" s="85" t="s">
        <v>97</v>
      </c>
      <c r="AX23" s="84" t="s">
        <v>96</v>
      </c>
      <c r="AY23" s="83" t="s">
        <v>95</v>
      </c>
      <c r="AZ23" s="82" t="s">
        <v>94</v>
      </c>
      <c r="BA23" s="84" t="s">
        <v>93</v>
      </c>
      <c r="BB23" s="83" t="s">
        <v>92</v>
      </c>
      <c r="BC23" s="82" t="s">
        <v>91</v>
      </c>
      <c r="BD23" s="81" t="s">
        <v>90</v>
      </c>
      <c r="BE23" s="80" t="s">
        <v>89</v>
      </c>
      <c r="BF23" s="80" t="s">
        <v>88</v>
      </c>
      <c r="BG23" s="79" t="s">
        <v>87</v>
      </c>
    </row>
    <row r="24" spans="2:67" ht="47.45" customHeight="1" thickBot="1">
      <c r="B24" s="78" t="s">
        <v>185</v>
      </c>
      <c r="C24" s="77"/>
      <c r="D24" s="76"/>
      <c r="E24" s="267">
        <v>4214.2</v>
      </c>
      <c r="F24" s="268"/>
      <c r="G24" s="269"/>
      <c r="H24" s="75" t="s">
        <v>85</v>
      </c>
      <c r="I24" s="74"/>
      <c r="J24" s="74"/>
      <c r="K24" s="73"/>
      <c r="L24" s="72"/>
      <c r="M24" s="68"/>
      <c r="N24" s="72"/>
      <c r="O24" s="68"/>
      <c r="P24" s="72"/>
      <c r="Q24" s="68"/>
      <c r="R24" s="72"/>
      <c r="S24" s="68"/>
      <c r="T24" s="72"/>
      <c r="U24" s="68"/>
      <c r="V24" s="72"/>
      <c r="W24" s="68"/>
      <c r="X24" s="72"/>
      <c r="Y24" s="68"/>
      <c r="Z24" s="72"/>
      <c r="AA24" s="71"/>
      <c r="AB24" s="70"/>
      <c r="AC24" s="70"/>
      <c r="AD24" s="70"/>
      <c r="AE24" s="70"/>
      <c r="AF24" s="69" t="s">
        <v>84</v>
      </c>
      <c r="AG24" s="68"/>
      <c r="AH24" s="68"/>
      <c r="AI24" s="68"/>
      <c r="AJ24" s="67"/>
      <c r="AK24" s="67"/>
      <c r="AL24" s="66"/>
      <c r="AM24" s="103"/>
      <c r="AN24" s="103"/>
      <c r="AO24" s="101">
        <f t="shared" ref="AO24:BG24" si="1">SUM(AO25:AO36)</f>
        <v>55</v>
      </c>
      <c r="AP24" s="100">
        <f t="shared" si="1"/>
        <v>17</v>
      </c>
      <c r="AQ24" s="99">
        <f t="shared" si="1"/>
        <v>0</v>
      </c>
      <c r="AR24" s="101">
        <f t="shared" si="1"/>
        <v>20</v>
      </c>
      <c r="AS24" s="100">
        <f t="shared" si="1"/>
        <v>14</v>
      </c>
      <c r="AT24" s="99">
        <f t="shared" si="1"/>
        <v>0</v>
      </c>
      <c r="AU24" s="101">
        <f t="shared" si="1"/>
        <v>1</v>
      </c>
      <c r="AV24" s="100">
        <f t="shared" si="1"/>
        <v>0</v>
      </c>
      <c r="AW24" s="99">
        <f t="shared" si="1"/>
        <v>0</v>
      </c>
      <c r="AX24" s="101">
        <f t="shared" si="1"/>
        <v>9</v>
      </c>
      <c r="AY24" s="100">
        <f t="shared" si="1"/>
        <v>6</v>
      </c>
      <c r="AZ24" s="99">
        <f t="shared" si="1"/>
        <v>0</v>
      </c>
      <c r="BA24" s="101">
        <f t="shared" si="1"/>
        <v>7</v>
      </c>
      <c r="BB24" s="100">
        <f t="shared" si="1"/>
        <v>1</v>
      </c>
      <c r="BC24" s="99">
        <f t="shared" si="1"/>
        <v>0</v>
      </c>
      <c r="BD24" s="108">
        <f t="shared" si="1"/>
        <v>0</v>
      </c>
      <c r="BE24" s="107">
        <f t="shared" si="1"/>
        <v>0</v>
      </c>
      <c r="BF24" s="107">
        <f t="shared" si="1"/>
        <v>1</v>
      </c>
      <c r="BG24" s="106">
        <f t="shared" si="1"/>
        <v>0</v>
      </c>
      <c r="BH24" s="98" t="s">
        <v>83</v>
      </c>
      <c r="BK24" s="1">
        <f>SUM(AO24:AQ24)</f>
        <v>72</v>
      </c>
      <c r="BL24" s="1">
        <f>SUM(AR24:AT24,BD24)</f>
        <v>34</v>
      </c>
      <c r="BM24" s="1">
        <f>SUM(AU24:AW24,BE24)</f>
        <v>1</v>
      </c>
      <c r="BN24" s="1">
        <f>SUM(AX24:AZ24,BF24)</f>
        <v>16</v>
      </c>
      <c r="BO24" s="1">
        <f>SUM(BA24:BC24,BG24)</f>
        <v>8</v>
      </c>
    </row>
    <row r="25" spans="2:67" ht="28.15" customHeight="1">
      <c r="B25" s="29"/>
      <c r="C25" s="263">
        <v>1</v>
      </c>
      <c r="D25" s="47"/>
      <c r="E25" s="114"/>
      <c r="F25" s="114"/>
      <c r="G25" s="113"/>
      <c r="H25" s="255"/>
      <c r="I25" s="259">
        <v>97</v>
      </c>
      <c r="J25" s="259">
        <v>27</v>
      </c>
      <c r="K25" s="259">
        <v>6</v>
      </c>
      <c r="L25" s="42">
        <v>1</v>
      </c>
      <c r="M25" s="41" t="s">
        <v>923</v>
      </c>
      <c r="N25" s="42">
        <v>5</v>
      </c>
      <c r="O25" s="41" t="s">
        <v>710</v>
      </c>
      <c r="P25" s="42">
        <v>9</v>
      </c>
      <c r="Q25" s="97" t="s">
        <v>482</v>
      </c>
      <c r="R25" s="42">
        <v>13</v>
      </c>
      <c r="S25" s="41" t="s">
        <v>479</v>
      </c>
      <c r="T25" s="42">
        <v>17</v>
      </c>
      <c r="U25" s="41" t="s">
        <v>366</v>
      </c>
      <c r="V25" s="42">
        <v>21</v>
      </c>
      <c r="W25" s="41" t="s">
        <v>271</v>
      </c>
      <c r="X25" s="42">
        <v>25</v>
      </c>
      <c r="Y25" s="41"/>
      <c r="Z25" s="42">
        <v>29</v>
      </c>
      <c r="AA25" s="41"/>
      <c r="AB25" s="44">
        <v>33</v>
      </c>
      <c r="AC25" s="41"/>
      <c r="AD25" s="42">
        <v>37</v>
      </c>
      <c r="AE25" s="41"/>
      <c r="AF25" s="40"/>
      <c r="AG25" s="41"/>
      <c r="AH25" s="40" t="s">
        <v>922</v>
      </c>
      <c r="AI25" s="39" t="s">
        <v>381</v>
      </c>
      <c r="AJ25" s="245"/>
      <c r="AK25" s="245"/>
      <c r="AL25" s="38"/>
      <c r="AM25" s="238">
        <f>SUMPRODUCT(LEN($M25:$AE28)-LEN(SUBSTITUTE($M25:$AE28,"/", "")))/2</f>
        <v>1</v>
      </c>
      <c r="AN25" s="241">
        <f>SUMPRODUCT(LEN($M25:$AE28)-LEN(SUBSTITUTE($M25:$AE28,"-", "")))</f>
        <v>2</v>
      </c>
      <c r="AO25" s="235">
        <f>SUMPRODUCT(LEN($M25:$AE28)-LEN(SUBSTITUTE($M25:$AE28,"A", "")))</f>
        <v>55</v>
      </c>
      <c r="AP25" s="229">
        <f>SUMPRODUCT(LEN($AH25:$AH28)-LEN(SUBSTITUTE($AH25:$AH28,"A", "")))</f>
        <v>17</v>
      </c>
      <c r="AQ25" s="232">
        <f>SUMPRODUCT(LEN($AG25:$AG28)-LEN(SUBSTITUTE($AG25:$AG28,"A", "")))</f>
        <v>0</v>
      </c>
      <c r="AR25" s="235">
        <f>SUMPRODUCT(LEN($M25:$AE28)-LEN(SUBSTITUTE($M25:$AE28,"S", "")))</f>
        <v>20</v>
      </c>
      <c r="AS25" s="229">
        <f>SUMPRODUCT(LEN($AH25:$AH28)-LEN(SUBSTITUTE($AH25:$AH28,"S", "")))</f>
        <v>14</v>
      </c>
      <c r="AT25" s="232">
        <f>SUMPRODUCT(LEN($AG25:$AG28)-LEN(SUBSTITUTE($AG25:$AG28,"S", "")))</f>
        <v>0</v>
      </c>
      <c r="AU25" s="235">
        <f>SUMPRODUCT(LEN($M25:$AE28)-LEN(SUBSTITUTE($M25:$AE28,"F", "")))</f>
        <v>1</v>
      </c>
      <c r="AV25" s="229">
        <f>SUMPRODUCT(LEN($AH25:$AH28)-LEN(SUBSTITUTE($AH25:$AH28,"F", "")))</f>
        <v>0</v>
      </c>
      <c r="AW25" s="232">
        <f>SUMPRODUCT(LEN($AG25:$AG28)-LEN(SUBSTITUTE($AG25:$AG28,"F", "")))</f>
        <v>0</v>
      </c>
      <c r="AX25" s="235">
        <f>SUMPRODUCT(LEN($M25:$AE28)-LEN(SUBSTITUTE($M25:$AE28,"G", "")))</f>
        <v>9</v>
      </c>
      <c r="AY25" s="229">
        <f>SUMPRODUCT(LEN($AH25:$AH28)-LEN(SUBSTITUTE($AH25:$AH28,"G", "")))</f>
        <v>6</v>
      </c>
      <c r="AZ25" s="232">
        <f>SUMPRODUCT(LEN($AG25:$AG28)-LEN(SUBSTITUTE($AG25:$AG28,"G", "")))</f>
        <v>0</v>
      </c>
      <c r="BA25" s="235">
        <f>SUMPRODUCT(LEN($M25:$AE28)-LEN(SUBSTITUTE($M25:$AE28,"M", "")))</f>
        <v>7</v>
      </c>
      <c r="BB25" s="229">
        <f>SUMPRODUCT(LEN($AH25:$AH28)-LEN(SUBSTITUTE($AH25:$AH28,"M", "")))</f>
        <v>1</v>
      </c>
      <c r="BC25" s="232">
        <f>SUMPRODUCT(LEN($AG25:$AG28)-LEN(SUBSTITUTE($AG25:$AG28,"M", "")))</f>
        <v>0</v>
      </c>
      <c r="BD25" s="297">
        <f>SUMPRODUCT(LEN($AI25:$AI28)-LEN(SUBSTITUTE($AI25:$AI28,"S", "")))</f>
        <v>0</v>
      </c>
      <c r="BE25" s="300">
        <f>SUMPRODUCT(LEN($AI25:$AI28)-LEN(SUBSTITUTE($AI25:$AI28,"F", "")))</f>
        <v>0</v>
      </c>
      <c r="BF25" s="300">
        <f>SUMPRODUCT(LEN($AI25:$AI28)-LEN(SUBSTITUTE($AI25:$AI28,"G", "")))</f>
        <v>1</v>
      </c>
      <c r="BG25" s="303">
        <f>SUMPRODUCT(LEN($AI25:$AI28)-LEN(SUBSTITUTE($AI25:$AI28,"M", "")))</f>
        <v>0</v>
      </c>
    </row>
    <row r="26" spans="2:67" ht="28.15" customHeight="1" thickBot="1">
      <c r="B26" s="29"/>
      <c r="C26" s="264"/>
      <c r="D26" s="37"/>
      <c r="E26" s="112"/>
      <c r="F26" s="112"/>
      <c r="G26" s="111"/>
      <c r="H26" s="256"/>
      <c r="I26" s="260"/>
      <c r="J26" s="260"/>
      <c r="K26" s="260"/>
      <c r="L26" s="32">
        <v>2</v>
      </c>
      <c r="M26" s="31" t="s">
        <v>843</v>
      </c>
      <c r="N26" s="32">
        <v>6</v>
      </c>
      <c r="O26" s="31" t="s">
        <v>905</v>
      </c>
      <c r="P26" s="96">
        <v>10</v>
      </c>
      <c r="Q26" s="31" t="s">
        <v>486</v>
      </c>
      <c r="R26" s="32">
        <v>14</v>
      </c>
      <c r="S26" s="31" t="s">
        <v>410</v>
      </c>
      <c r="T26" s="32">
        <v>18</v>
      </c>
      <c r="U26" s="95" t="s">
        <v>272</v>
      </c>
      <c r="V26" s="32">
        <v>22</v>
      </c>
      <c r="W26" s="31"/>
      <c r="X26" s="32">
        <v>26</v>
      </c>
      <c r="Y26" s="31"/>
      <c r="Z26" s="32">
        <v>30</v>
      </c>
      <c r="AA26" s="31"/>
      <c r="AB26" s="34">
        <v>34</v>
      </c>
      <c r="AC26" s="31"/>
      <c r="AD26" s="32">
        <v>38</v>
      </c>
      <c r="AE26" s="31"/>
      <c r="AF26" s="30"/>
      <c r="AG26" s="31"/>
      <c r="AH26" s="30" t="s">
        <v>921</v>
      </c>
      <c r="AI26" s="20"/>
      <c r="AJ26" s="246"/>
      <c r="AK26" s="246"/>
      <c r="AL26" s="19"/>
      <c r="AM26" s="239"/>
      <c r="AN26" s="242"/>
      <c r="AO26" s="236"/>
      <c r="AP26" s="230"/>
      <c r="AQ26" s="233"/>
      <c r="AR26" s="236"/>
      <c r="AS26" s="230"/>
      <c r="AT26" s="233"/>
      <c r="AU26" s="236"/>
      <c r="AV26" s="230"/>
      <c r="AW26" s="233"/>
      <c r="AX26" s="236"/>
      <c r="AY26" s="230"/>
      <c r="AZ26" s="233"/>
      <c r="BA26" s="236"/>
      <c r="BB26" s="230"/>
      <c r="BC26" s="233"/>
      <c r="BD26" s="298"/>
      <c r="BE26" s="301"/>
      <c r="BF26" s="301"/>
      <c r="BG26" s="304"/>
    </row>
    <row r="27" spans="2:67" ht="28.15" customHeight="1">
      <c r="B27" s="29"/>
      <c r="C27" s="265"/>
      <c r="D27" s="28"/>
      <c r="E27" s="110"/>
      <c r="F27" s="110"/>
      <c r="G27" s="109"/>
      <c r="H27" s="257"/>
      <c r="I27" s="261"/>
      <c r="J27" s="261"/>
      <c r="K27" s="261"/>
      <c r="L27" s="23">
        <v>3</v>
      </c>
      <c r="M27" s="22" t="s">
        <v>368</v>
      </c>
      <c r="N27" s="23">
        <v>7</v>
      </c>
      <c r="O27" s="22" t="s">
        <v>920</v>
      </c>
      <c r="P27" s="23">
        <v>11</v>
      </c>
      <c r="Q27" s="22" t="s">
        <v>504</v>
      </c>
      <c r="R27" s="23">
        <v>15</v>
      </c>
      <c r="S27" s="22" t="s">
        <v>417</v>
      </c>
      <c r="T27" s="23">
        <v>19</v>
      </c>
      <c r="U27" s="22" t="s">
        <v>274</v>
      </c>
      <c r="V27" s="23">
        <v>23</v>
      </c>
      <c r="W27" s="22"/>
      <c r="X27" s="23">
        <v>27</v>
      </c>
      <c r="Y27" s="22"/>
      <c r="Z27" s="23">
        <v>31</v>
      </c>
      <c r="AA27" s="22"/>
      <c r="AB27" s="25">
        <v>35</v>
      </c>
      <c r="AC27" s="22"/>
      <c r="AD27" s="23">
        <v>39</v>
      </c>
      <c r="AE27" s="22"/>
      <c r="AF27" s="21"/>
      <c r="AG27" s="22"/>
      <c r="AH27" s="21" t="s">
        <v>919</v>
      </c>
      <c r="AI27" s="20"/>
      <c r="AJ27" s="246"/>
      <c r="AK27" s="246"/>
      <c r="AL27" s="19"/>
      <c r="AM27" s="239"/>
      <c r="AN27" s="242"/>
      <c r="AO27" s="236"/>
      <c r="AP27" s="230"/>
      <c r="AQ27" s="233"/>
      <c r="AR27" s="236"/>
      <c r="AS27" s="230"/>
      <c r="AT27" s="233"/>
      <c r="AU27" s="236"/>
      <c r="AV27" s="230"/>
      <c r="AW27" s="233"/>
      <c r="AX27" s="236"/>
      <c r="AY27" s="230"/>
      <c r="AZ27" s="233"/>
      <c r="BA27" s="236"/>
      <c r="BB27" s="230"/>
      <c r="BC27" s="233"/>
      <c r="BD27" s="298"/>
      <c r="BE27" s="301"/>
      <c r="BF27" s="301"/>
      <c r="BG27" s="304"/>
    </row>
    <row r="28" spans="2:67" ht="28.15" customHeight="1" thickBot="1">
      <c r="B28" s="29"/>
      <c r="C28" s="266"/>
      <c r="D28" s="57"/>
      <c r="E28" s="116"/>
      <c r="F28" s="116"/>
      <c r="G28" s="115"/>
      <c r="H28" s="258"/>
      <c r="I28" s="262"/>
      <c r="J28" s="262"/>
      <c r="K28" s="262"/>
      <c r="L28" s="52">
        <v>4</v>
      </c>
      <c r="M28" s="51" t="s">
        <v>563</v>
      </c>
      <c r="N28" s="52">
        <v>8</v>
      </c>
      <c r="O28" s="51" t="s">
        <v>918</v>
      </c>
      <c r="P28" s="52">
        <v>12</v>
      </c>
      <c r="Q28" s="51" t="s">
        <v>497</v>
      </c>
      <c r="R28" s="52">
        <v>16</v>
      </c>
      <c r="S28" s="51" t="s">
        <v>318</v>
      </c>
      <c r="T28" s="52">
        <v>20</v>
      </c>
      <c r="U28" s="51" t="s">
        <v>271</v>
      </c>
      <c r="V28" s="52">
        <v>24</v>
      </c>
      <c r="W28" s="51"/>
      <c r="X28" s="52">
        <v>28</v>
      </c>
      <c r="Y28" s="51"/>
      <c r="Z28" s="52">
        <v>32</v>
      </c>
      <c r="AA28" s="51"/>
      <c r="AB28" s="54">
        <v>36</v>
      </c>
      <c r="AC28" s="51"/>
      <c r="AD28" s="52">
        <v>40</v>
      </c>
      <c r="AE28" s="51"/>
      <c r="AF28" s="50"/>
      <c r="AG28" s="51"/>
      <c r="AH28" s="50" t="s">
        <v>917</v>
      </c>
      <c r="AI28" s="49"/>
      <c r="AJ28" s="248"/>
      <c r="AK28" s="248"/>
      <c r="AL28" s="48"/>
      <c r="AM28" s="240"/>
      <c r="AN28" s="243"/>
      <c r="AO28" s="237"/>
      <c r="AP28" s="231"/>
      <c r="AQ28" s="234"/>
      <c r="AR28" s="237"/>
      <c r="AS28" s="231"/>
      <c r="AT28" s="234"/>
      <c r="AU28" s="237"/>
      <c r="AV28" s="231"/>
      <c r="AW28" s="234"/>
      <c r="AX28" s="237"/>
      <c r="AY28" s="231"/>
      <c r="AZ28" s="234"/>
      <c r="BA28" s="237"/>
      <c r="BB28" s="231"/>
      <c r="BC28" s="234"/>
      <c r="BD28" s="299"/>
      <c r="BE28" s="302"/>
      <c r="BF28" s="302"/>
      <c r="BG28" s="305"/>
    </row>
    <row r="29" spans="2:67" ht="28.15" hidden="1" customHeight="1">
      <c r="B29" s="29"/>
      <c r="C29" s="263">
        <v>2</v>
      </c>
      <c r="D29" s="47"/>
      <c r="E29" s="114"/>
      <c r="F29" s="114"/>
      <c r="G29" s="113"/>
      <c r="H29" s="255"/>
      <c r="I29" s="259"/>
      <c r="J29" s="259"/>
      <c r="K29" s="259"/>
      <c r="L29" s="42" t="s">
        <v>82</v>
      </c>
      <c r="M29" s="41"/>
      <c r="N29" s="42" t="s">
        <v>81</v>
      </c>
      <c r="O29" s="41"/>
      <c r="P29" s="42" t="s">
        <v>80</v>
      </c>
      <c r="Q29" s="41"/>
      <c r="R29" s="42" t="s">
        <v>79</v>
      </c>
      <c r="S29" s="41"/>
      <c r="T29" s="42" t="s">
        <v>78</v>
      </c>
      <c r="U29" s="41"/>
      <c r="V29" s="42" t="s">
        <v>77</v>
      </c>
      <c r="W29" s="41"/>
      <c r="X29" s="42" t="s">
        <v>76</v>
      </c>
      <c r="Y29" s="41"/>
      <c r="Z29" s="42" t="s">
        <v>75</v>
      </c>
      <c r="AA29" s="41"/>
      <c r="AB29" s="44" t="s">
        <v>74</v>
      </c>
      <c r="AC29" s="43"/>
      <c r="AD29" s="42" t="s">
        <v>73</v>
      </c>
      <c r="AE29" s="41"/>
      <c r="AF29" s="40"/>
      <c r="AG29" s="41"/>
      <c r="AH29" s="40"/>
      <c r="AI29" s="39"/>
      <c r="AJ29" s="249"/>
      <c r="AK29" s="252"/>
      <c r="AL29" s="38"/>
      <c r="AM29" s="7"/>
      <c r="AN29" s="7"/>
      <c r="AO29" s="235">
        <f>SUMPRODUCT(LEN($M29:$AE32)-LEN(SUBSTITUTE($M29:$AE32,"A", "")))</f>
        <v>0</v>
      </c>
      <c r="AP29" s="229">
        <f>SUMPRODUCT(LEN($AH29:$AH32)-LEN(SUBSTITUTE($AH29:$AH32,"A", "")))</f>
        <v>0</v>
      </c>
      <c r="AQ29" s="232">
        <f>SUMPRODUCT(LEN($AG29:$AG32)-LEN(SUBSTITUTE($AG29:$AG32,"A", "")))</f>
        <v>0</v>
      </c>
      <c r="AR29" s="235">
        <f>SUMPRODUCT(LEN($M29:$AE32)-LEN(SUBSTITUTE($M29:$AE32,"S", "")))</f>
        <v>0</v>
      </c>
      <c r="AS29" s="229">
        <f>SUMPRODUCT(LEN($AH29:$AH32)-LEN(SUBSTITUTE($AH29:$AH32,"S", "")))</f>
        <v>0</v>
      </c>
      <c r="AT29" s="232">
        <f>SUMPRODUCT(LEN($AG29:$AG32)-LEN(SUBSTITUTE($AG29:$AG32,"S", "")))</f>
        <v>0</v>
      </c>
      <c r="AU29" s="235">
        <f>SUMPRODUCT(LEN($M29:$AE32)-LEN(SUBSTITUTE($M29:$AE32,"F", "")))</f>
        <v>0</v>
      </c>
      <c r="AV29" s="229">
        <f>SUMPRODUCT(LEN($AH29:$AH32)-LEN(SUBSTITUTE($AH29:$AH32,"F", "")))</f>
        <v>0</v>
      </c>
      <c r="AW29" s="232">
        <f>SUMPRODUCT(LEN($AG29:$AG32)-LEN(SUBSTITUTE($AG29:$AG32,"F", "")))</f>
        <v>0</v>
      </c>
      <c r="AX29" s="235">
        <f>SUMPRODUCT(LEN($M29:$AE32)-LEN(SUBSTITUTE($M29:$AE32,"G", "")))</f>
        <v>0</v>
      </c>
      <c r="AY29" s="229">
        <f>SUMPRODUCT(LEN($AH29:$AH32)-LEN(SUBSTITUTE($AH29:$AH32,"G", "")))</f>
        <v>0</v>
      </c>
      <c r="AZ29" s="232">
        <f>SUMPRODUCT(LEN($AG29:$AG32)-LEN(SUBSTITUTE($AG29:$AG32,"G", "")))</f>
        <v>0</v>
      </c>
      <c r="BA29" s="235">
        <f>SUMPRODUCT(LEN($M29:$AE32)-LEN(SUBSTITUTE($M29:$AE32,"M", "")))</f>
        <v>0</v>
      </c>
      <c r="BB29" s="229">
        <f>SUMPRODUCT(LEN($AH29:$AH32)-LEN(SUBSTITUTE($AH29:$AH32,"M", "")))</f>
        <v>0</v>
      </c>
      <c r="BC29" s="232">
        <f>SUMPRODUCT(LEN($AG29:$AG32)-LEN(SUBSTITUTE($AG29:$AG32,"M", "")))</f>
        <v>0</v>
      </c>
      <c r="BD29" s="297">
        <f>SUMPRODUCT(LEN($AI29:$AI32)-LEN(SUBSTITUTE($AI29:$AI32,"S", "")))</f>
        <v>0</v>
      </c>
      <c r="BE29" s="300">
        <f>SUMPRODUCT(LEN($AI29:$AI32)-LEN(SUBSTITUTE($AI29:$AI32,"F", "")))</f>
        <v>0</v>
      </c>
      <c r="BF29" s="300">
        <f>SUMPRODUCT(LEN($AI29:$AI32)-LEN(SUBSTITUTE($AI29:$AI32,"G", "")))</f>
        <v>0</v>
      </c>
      <c r="BG29" s="303">
        <f>SUMPRODUCT(LEN($AI29:$AI32)-LEN(SUBSTITUTE($AI29:$AI32,"M", "")))</f>
        <v>0</v>
      </c>
    </row>
    <row r="30" spans="2:67" ht="28.15" hidden="1" customHeight="1" thickBot="1">
      <c r="B30" s="29"/>
      <c r="C30" s="264"/>
      <c r="D30" s="37"/>
      <c r="E30" s="112"/>
      <c r="F30" s="112"/>
      <c r="G30" s="111"/>
      <c r="H30" s="256"/>
      <c r="I30" s="260"/>
      <c r="J30" s="260"/>
      <c r="K30" s="260"/>
      <c r="L30" s="32" t="s">
        <v>72</v>
      </c>
      <c r="M30" s="31"/>
      <c r="N30" s="32" t="s">
        <v>71</v>
      </c>
      <c r="O30" s="31"/>
      <c r="P30" s="32" t="s">
        <v>70</v>
      </c>
      <c r="Q30" s="31"/>
      <c r="R30" s="32" t="s">
        <v>69</v>
      </c>
      <c r="S30" s="31"/>
      <c r="T30" s="32" t="s">
        <v>68</v>
      </c>
      <c r="U30" s="31"/>
      <c r="V30" s="32" t="s">
        <v>67</v>
      </c>
      <c r="W30" s="31"/>
      <c r="X30" s="32" t="s">
        <v>66</v>
      </c>
      <c r="Y30" s="31"/>
      <c r="Z30" s="32" t="s">
        <v>65</v>
      </c>
      <c r="AA30" s="31"/>
      <c r="AB30" s="34" t="s">
        <v>64</v>
      </c>
      <c r="AC30" s="33"/>
      <c r="AD30" s="32" t="s">
        <v>63</v>
      </c>
      <c r="AE30" s="31"/>
      <c r="AF30" s="30"/>
      <c r="AG30" s="31"/>
      <c r="AH30" s="30"/>
      <c r="AI30" s="20"/>
      <c r="AJ30" s="250"/>
      <c r="AK30" s="253"/>
      <c r="AL30" s="19"/>
      <c r="AM30" s="7"/>
      <c r="AN30" s="7"/>
      <c r="AO30" s="236"/>
      <c r="AP30" s="230"/>
      <c r="AQ30" s="233"/>
      <c r="AR30" s="236"/>
      <c r="AS30" s="230"/>
      <c r="AT30" s="233"/>
      <c r="AU30" s="236"/>
      <c r="AV30" s="230"/>
      <c r="AW30" s="233"/>
      <c r="AX30" s="236"/>
      <c r="AY30" s="230"/>
      <c r="AZ30" s="233"/>
      <c r="BA30" s="236"/>
      <c r="BB30" s="230"/>
      <c r="BC30" s="233"/>
      <c r="BD30" s="298"/>
      <c r="BE30" s="301"/>
      <c r="BF30" s="301"/>
      <c r="BG30" s="304"/>
    </row>
    <row r="31" spans="2:67" ht="28.15" hidden="1" customHeight="1">
      <c r="B31" s="29"/>
      <c r="C31" s="265"/>
      <c r="D31" s="28"/>
      <c r="E31" s="110"/>
      <c r="F31" s="110"/>
      <c r="G31" s="109"/>
      <c r="H31" s="257"/>
      <c r="I31" s="261"/>
      <c r="J31" s="261"/>
      <c r="K31" s="261"/>
      <c r="L31" s="23" t="s">
        <v>62</v>
      </c>
      <c r="M31" s="22"/>
      <c r="N31" s="23" t="s">
        <v>61</v>
      </c>
      <c r="O31" s="22"/>
      <c r="P31" s="23" t="s">
        <v>60</v>
      </c>
      <c r="Q31" s="22"/>
      <c r="R31" s="23" t="s">
        <v>59</v>
      </c>
      <c r="S31" s="22"/>
      <c r="T31" s="23" t="s">
        <v>58</v>
      </c>
      <c r="U31" s="22"/>
      <c r="V31" s="23" t="s">
        <v>57</v>
      </c>
      <c r="W31" s="22"/>
      <c r="X31" s="23" t="s">
        <v>56</v>
      </c>
      <c r="Y31" s="22"/>
      <c r="Z31" s="23" t="s">
        <v>55</v>
      </c>
      <c r="AA31" s="22"/>
      <c r="AB31" s="25" t="s">
        <v>54</v>
      </c>
      <c r="AC31" s="24"/>
      <c r="AD31" s="23">
        <v>39</v>
      </c>
      <c r="AE31" s="22"/>
      <c r="AF31" s="21"/>
      <c r="AG31" s="22"/>
      <c r="AH31" s="21"/>
      <c r="AI31" s="20"/>
      <c r="AJ31" s="250"/>
      <c r="AK31" s="253"/>
      <c r="AL31" s="19"/>
      <c r="AM31" s="7"/>
      <c r="AN31" s="7"/>
      <c r="AO31" s="236"/>
      <c r="AP31" s="230"/>
      <c r="AQ31" s="233"/>
      <c r="AR31" s="236"/>
      <c r="AS31" s="230"/>
      <c r="AT31" s="233"/>
      <c r="AU31" s="236"/>
      <c r="AV31" s="230"/>
      <c r="AW31" s="233"/>
      <c r="AX31" s="236"/>
      <c r="AY31" s="230"/>
      <c r="AZ31" s="233"/>
      <c r="BA31" s="236"/>
      <c r="BB31" s="230"/>
      <c r="BC31" s="233"/>
      <c r="BD31" s="298"/>
      <c r="BE31" s="301"/>
      <c r="BF31" s="301"/>
      <c r="BG31" s="304"/>
    </row>
    <row r="32" spans="2:67" ht="28.15" hidden="1" customHeight="1" thickBot="1">
      <c r="B32" s="29"/>
      <c r="C32" s="266"/>
      <c r="D32" s="57"/>
      <c r="E32" s="116"/>
      <c r="F32" s="116"/>
      <c r="G32" s="115"/>
      <c r="H32" s="258"/>
      <c r="I32" s="262"/>
      <c r="J32" s="262"/>
      <c r="K32" s="262"/>
      <c r="L32" s="52" t="s">
        <v>53</v>
      </c>
      <c r="M32" s="51"/>
      <c r="N32" s="52" t="s">
        <v>52</v>
      </c>
      <c r="O32" s="51"/>
      <c r="P32" s="52" t="s">
        <v>51</v>
      </c>
      <c r="Q32" s="51"/>
      <c r="R32" s="52" t="s">
        <v>50</v>
      </c>
      <c r="S32" s="51"/>
      <c r="T32" s="52">
        <v>20</v>
      </c>
      <c r="U32" s="51"/>
      <c r="V32" s="52" t="s">
        <v>49</v>
      </c>
      <c r="W32" s="51"/>
      <c r="X32" s="52" t="s">
        <v>48</v>
      </c>
      <c r="Y32" s="51"/>
      <c r="Z32" s="52" t="s">
        <v>47</v>
      </c>
      <c r="AA32" s="51"/>
      <c r="AB32" s="54" t="s">
        <v>46</v>
      </c>
      <c r="AC32" s="53"/>
      <c r="AD32" s="52" t="s">
        <v>45</v>
      </c>
      <c r="AE32" s="51"/>
      <c r="AF32" s="50"/>
      <c r="AG32" s="51"/>
      <c r="AH32" s="50"/>
      <c r="AI32" s="49"/>
      <c r="AJ32" s="251"/>
      <c r="AK32" s="254"/>
      <c r="AL32" s="48"/>
      <c r="AM32" s="7"/>
      <c r="AN32" s="7"/>
      <c r="AO32" s="237"/>
      <c r="AP32" s="231"/>
      <c r="AQ32" s="234"/>
      <c r="AR32" s="237"/>
      <c r="AS32" s="231"/>
      <c r="AT32" s="234"/>
      <c r="AU32" s="237"/>
      <c r="AV32" s="231"/>
      <c r="AW32" s="234"/>
      <c r="AX32" s="237"/>
      <c r="AY32" s="231"/>
      <c r="AZ32" s="234"/>
      <c r="BA32" s="237"/>
      <c r="BB32" s="231"/>
      <c r="BC32" s="234"/>
      <c r="BD32" s="299"/>
      <c r="BE32" s="302"/>
      <c r="BF32" s="302"/>
      <c r="BG32" s="305"/>
    </row>
    <row r="33" spans="2:67" ht="28.15" hidden="1" customHeight="1">
      <c r="B33" s="29"/>
      <c r="C33" s="263">
        <v>3</v>
      </c>
      <c r="D33" s="47"/>
      <c r="E33" s="114"/>
      <c r="F33" s="114"/>
      <c r="G33" s="113"/>
      <c r="H33" s="255"/>
      <c r="I33" s="259"/>
      <c r="J33" s="259"/>
      <c r="K33" s="259"/>
      <c r="L33" s="42" t="s">
        <v>82</v>
      </c>
      <c r="M33" s="41"/>
      <c r="N33" s="42" t="s">
        <v>81</v>
      </c>
      <c r="O33" s="41"/>
      <c r="P33" s="42" t="s">
        <v>80</v>
      </c>
      <c r="Q33" s="41"/>
      <c r="R33" s="42" t="s">
        <v>79</v>
      </c>
      <c r="S33" s="41"/>
      <c r="T33" s="42" t="s">
        <v>78</v>
      </c>
      <c r="U33" s="41"/>
      <c r="V33" s="42" t="s">
        <v>77</v>
      </c>
      <c r="W33" s="41"/>
      <c r="X33" s="42" t="s">
        <v>76</v>
      </c>
      <c r="Y33" s="41"/>
      <c r="Z33" s="42" t="s">
        <v>75</v>
      </c>
      <c r="AA33" s="41"/>
      <c r="AB33" s="44" t="s">
        <v>74</v>
      </c>
      <c r="AC33" s="43"/>
      <c r="AD33" s="42" t="s">
        <v>73</v>
      </c>
      <c r="AE33" s="41"/>
      <c r="AF33" s="40"/>
      <c r="AG33" s="41"/>
      <c r="AH33" s="40"/>
      <c r="AI33" s="39"/>
      <c r="AJ33" s="245"/>
      <c r="AK33" s="245"/>
      <c r="AL33" s="38"/>
      <c r="AM33" s="7"/>
      <c r="AN33" s="7"/>
      <c r="AO33" s="235">
        <f>SUMPRODUCT(LEN($M33:$AE36)-LEN(SUBSTITUTE($M33:$AE36,"A", "")))</f>
        <v>0</v>
      </c>
      <c r="AP33" s="229">
        <f>SUMPRODUCT(LEN($AH33:$AH36)-LEN(SUBSTITUTE($AH33:$AH36,"A", "")))</f>
        <v>0</v>
      </c>
      <c r="AQ33" s="232">
        <f>SUMPRODUCT(LEN($AG33:$AG36)-LEN(SUBSTITUTE($AG33:$AG36,"A", "")))</f>
        <v>0</v>
      </c>
      <c r="AR33" s="235">
        <f>SUMPRODUCT(LEN($M33:$AE36)-LEN(SUBSTITUTE($M33:$AE36,"S", "")))</f>
        <v>0</v>
      </c>
      <c r="AS33" s="229">
        <f>SUMPRODUCT(LEN($AH33:$AH36)-LEN(SUBSTITUTE($AH33:$AH36,"S", "")))</f>
        <v>0</v>
      </c>
      <c r="AT33" s="232">
        <f>SUMPRODUCT(LEN($AG33:$AG36)-LEN(SUBSTITUTE($AG33:$AG36,"S", "")))</f>
        <v>0</v>
      </c>
      <c r="AU33" s="235">
        <f>SUMPRODUCT(LEN($M33:$AE36)-LEN(SUBSTITUTE($M33:$AE36,"F", "")))</f>
        <v>0</v>
      </c>
      <c r="AV33" s="229">
        <f>SUMPRODUCT(LEN($AH33:$AH36)-LEN(SUBSTITUTE($AH33:$AH36,"F", "")))</f>
        <v>0</v>
      </c>
      <c r="AW33" s="232">
        <f>SUMPRODUCT(LEN($AG33:$AG36)-LEN(SUBSTITUTE($AG33:$AG36,"F", "")))</f>
        <v>0</v>
      </c>
      <c r="AX33" s="235">
        <f>SUMPRODUCT(LEN($M33:$AE36)-LEN(SUBSTITUTE($M33:$AE36,"G", "")))</f>
        <v>0</v>
      </c>
      <c r="AY33" s="229">
        <f>SUMPRODUCT(LEN($AH33:$AH36)-LEN(SUBSTITUTE($AH33:$AH36,"G", "")))</f>
        <v>0</v>
      </c>
      <c r="AZ33" s="232">
        <f>SUMPRODUCT(LEN($AG33:$AG36)-LEN(SUBSTITUTE($AG33:$AG36,"G", "")))</f>
        <v>0</v>
      </c>
      <c r="BA33" s="235">
        <f>SUMPRODUCT(LEN($M33:$AE36)-LEN(SUBSTITUTE($M33:$AE36,"M", "")))</f>
        <v>0</v>
      </c>
      <c r="BB33" s="229">
        <f>SUMPRODUCT(LEN($AH33:$AH36)-LEN(SUBSTITUTE($AH33:$AH36,"M", "")))</f>
        <v>0</v>
      </c>
      <c r="BC33" s="232">
        <f>SUMPRODUCT(LEN($AG33:$AG36)-LEN(SUBSTITUTE($AG33:$AG36,"M", "")))</f>
        <v>0</v>
      </c>
      <c r="BD33" s="297">
        <f>SUMPRODUCT(LEN($AI33:$AI36)-LEN(SUBSTITUTE($AI33:$AI36,"S", "")))</f>
        <v>0</v>
      </c>
      <c r="BE33" s="300">
        <f>SUMPRODUCT(LEN($AI33:$AI36)-LEN(SUBSTITUTE($AI33:$AI36,"F", "")))</f>
        <v>0</v>
      </c>
      <c r="BF33" s="300">
        <f>SUMPRODUCT(LEN($AI33:$AI36)-LEN(SUBSTITUTE($AI33:$AI36,"G", "")))</f>
        <v>0</v>
      </c>
      <c r="BG33" s="303">
        <f>SUMPRODUCT(LEN($AI33:$AI36)-LEN(SUBSTITUTE($AI33:$AI36,"M", "")))</f>
        <v>0</v>
      </c>
    </row>
    <row r="34" spans="2:67" ht="28.15" hidden="1" customHeight="1" thickBot="1">
      <c r="B34" s="29"/>
      <c r="C34" s="264"/>
      <c r="D34" s="37"/>
      <c r="E34" s="112"/>
      <c r="F34" s="112"/>
      <c r="G34" s="111"/>
      <c r="H34" s="256"/>
      <c r="I34" s="260"/>
      <c r="J34" s="260"/>
      <c r="K34" s="260"/>
      <c r="L34" s="32" t="s">
        <v>72</v>
      </c>
      <c r="M34" s="31"/>
      <c r="N34" s="32" t="s">
        <v>71</v>
      </c>
      <c r="O34" s="31"/>
      <c r="P34" s="32" t="s">
        <v>70</v>
      </c>
      <c r="Q34" s="31"/>
      <c r="R34" s="32" t="s">
        <v>69</v>
      </c>
      <c r="S34" s="31"/>
      <c r="T34" s="32" t="s">
        <v>68</v>
      </c>
      <c r="U34" s="31"/>
      <c r="V34" s="32" t="s">
        <v>67</v>
      </c>
      <c r="W34" s="31"/>
      <c r="X34" s="32" t="s">
        <v>66</v>
      </c>
      <c r="Y34" s="31"/>
      <c r="Z34" s="32" t="s">
        <v>65</v>
      </c>
      <c r="AA34" s="31"/>
      <c r="AB34" s="34" t="s">
        <v>64</v>
      </c>
      <c r="AC34" s="33"/>
      <c r="AD34" s="32" t="s">
        <v>63</v>
      </c>
      <c r="AE34" s="31"/>
      <c r="AF34" s="30"/>
      <c r="AG34" s="31"/>
      <c r="AH34" s="30"/>
      <c r="AI34" s="20"/>
      <c r="AJ34" s="246"/>
      <c r="AK34" s="246"/>
      <c r="AL34" s="19"/>
      <c r="AM34" s="7"/>
      <c r="AN34" s="7"/>
      <c r="AO34" s="236"/>
      <c r="AP34" s="230"/>
      <c r="AQ34" s="233"/>
      <c r="AR34" s="236"/>
      <c r="AS34" s="230"/>
      <c r="AT34" s="233"/>
      <c r="AU34" s="236"/>
      <c r="AV34" s="230"/>
      <c r="AW34" s="233"/>
      <c r="AX34" s="236"/>
      <c r="AY34" s="230"/>
      <c r="AZ34" s="233"/>
      <c r="BA34" s="236"/>
      <c r="BB34" s="230"/>
      <c r="BC34" s="233"/>
      <c r="BD34" s="298"/>
      <c r="BE34" s="301"/>
      <c r="BF34" s="301"/>
      <c r="BG34" s="304"/>
    </row>
    <row r="35" spans="2:67" ht="28.15" hidden="1" customHeight="1">
      <c r="B35" s="29"/>
      <c r="C35" s="265"/>
      <c r="D35" s="28"/>
      <c r="E35" s="110"/>
      <c r="F35" s="110"/>
      <c r="G35" s="109"/>
      <c r="H35" s="257"/>
      <c r="I35" s="261"/>
      <c r="J35" s="261"/>
      <c r="K35" s="261"/>
      <c r="L35" s="23" t="s">
        <v>62</v>
      </c>
      <c r="M35" s="22"/>
      <c r="N35" s="23" t="s">
        <v>61</v>
      </c>
      <c r="O35" s="22"/>
      <c r="P35" s="23" t="s">
        <v>60</v>
      </c>
      <c r="Q35" s="22"/>
      <c r="R35" s="23" t="s">
        <v>59</v>
      </c>
      <c r="S35" s="22"/>
      <c r="T35" s="23" t="s">
        <v>58</v>
      </c>
      <c r="U35" s="22"/>
      <c r="V35" s="23" t="s">
        <v>57</v>
      </c>
      <c r="W35" s="22"/>
      <c r="X35" s="23" t="s">
        <v>56</v>
      </c>
      <c r="Y35" s="22"/>
      <c r="Z35" s="23" t="s">
        <v>55</v>
      </c>
      <c r="AA35" s="22"/>
      <c r="AB35" s="25" t="s">
        <v>54</v>
      </c>
      <c r="AC35" s="24"/>
      <c r="AD35" s="23">
        <v>39</v>
      </c>
      <c r="AE35" s="22"/>
      <c r="AF35" s="21"/>
      <c r="AG35" s="22"/>
      <c r="AH35" s="21"/>
      <c r="AI35" s="20"/>
      <c r="AJ35" s="246"/>
      <c r="AK35" s="246"/>
      <c r="AL35" s="19"/>
      <c r="AM35" s="7"/>
      <c r="AN35" s="7"/>
      <c r="AO35" s="236"/>
      <c r="AP35" s="230"/>
      <c r="AQ35" s="233"/>
      <c r="AR35" s="236"/>
      <c r="AS35" s="230"/>
      <c r="AT35" s="233"/>
      <c r="AU35" s="236"/>
      <c r="AV35" s="230"/>
      <c r="AW35" s="233"/>
      <c r="AX35" s="236"/>
      <c r="AY35" s="230"/>
      <c r="AZ35" s="233"/>
      <c r="BA35" s="236"/>
      <c r="BB35" s="230"/>
      <c r="BC35" s="233"/>
      <c r="BD35" s="298"/>
      <c r="BE35" s="301"/>
      <c r="BF35" s="301"/>
      <c r="BG35" s="304"/>
    </row>
    <row r="36" spans="2:67" ht="28.15" hidden="1" customHeight="1" thickBot="1">
      <c r="B36" s="18"/>
      <c r="C36" s="271"/>
      <c r="D36" s="17"/>
      <c r="E36" s="118"/>
      <c r="F36" s="118"/>
      <c r="G36" s="117"/>
      <c r="H36" s="258"/>
      <c r="I36" s="272"/>
      <c r="J36" s="272"/>
      <c r="K36" s="272"/>
      <c r="L36" s="12" t="s">
        <v>53</v>
      </c>
      <c r="M36" s="11"/>
      <c r="N36" s="12" t="s">
        <v>52</v>
      </c>
      <c r="O36" s="11"/>
      <c r="P36" s="12" t="s">
        <v>51</v>
      </c>
      <c r="Q36" s="11"/>
      <c r="R36" s="12" t="s">
        <v>50</v>
      </c>
      <c r="S36" s="11"/>
      <c r="T36" s="12">
        <v>20</v>
      </c>
      <c r="U36" s="11"/>
      <c r="V36" s="12" t="s">
        <v>49</v>
      </c>
      <c r="W36" s="11"/>
      <c r="X36" s="12" t="s">
        <v>48</v>
      </c>
      <c r="Y36" s="11"/>
      <c r="Z36" s="12" t="s">
        <v>47</v>
      </c>
      <c r="AA36" s="11"/>
      <c r="AB36" s="14" t="s">
        <v>46</v>
      </c>
      <c r="AC36" s="13"/>
      <c r="AD36" s="12" t="s">
        <v>45</v>
      </c>
      <c r="AE36" s="11"/>
      <c r="AF36" s="10"/>
      <c r="AG36" s="11"/>
      <c r="AH36" s="10"/>
      <c r="AI36" s="9"/>
      <c r="AJ36" s="247"/>
      <c r="AK36" s="247"/>
      <c r="AL36" s="8"/>
      <c r="AM36" s="7"/>
      <c r="AN36" s="7"/>
      <c r="AO36" s="237"/>
      <c r="AP36" s="231"/>
      <c r="AQ36" s="234"/>
      <c r="AR36" s="237"/>
      <c r="AS36" s="231"/>
      <c r="AT36" s="234"/>
      <c r="AU36" s="237"/>
      <c r="AV36" s="231"/>
      <c r="AW36" s="234"/>
      <c r="AX36" s="237"/>
      <c r="AY36" s="231"/>
      <c r="AZ36" s="234"/>
      <c r="BA36" s="237"/>
      <c r="BB36" s="231"/>
      <c r="BC36" s="234"/>
      <c r="BD36" s="299"/>
      <c r="BE36" s="302"/>
      <c r="BF36" s="302"/>
      <c r="BG36" s="305"/>
    </row>
    <row r="37" spans="2:67" ht="85.9" customHeight="1" thickBot="1">
      <c r="B37" s="94" t="s">
        <v>119</v>
      </c>
      <c r="C37" s="83" t="s">
        <v>118</v>
      </c>
      <c r="D37" s="88" t="s">
        <v>117</v>
      </c>
      <c r="E37" s="93" t="s">
        <v>116</v>
      </c>
      <c r="F37" s="92"/>
      <c r="G37" s="91"/>
      <c r="H37" s="90" t="s">
        <v>115</v>
      </c>
      <c r="I37" s="88" t="s">
        <v>43</v>
      </c>
      <c r="J37" s="88" t="s">
        <v>114</v>
      </c>
      <c r="K37" s="88" t="s">
        <v>44</v>
      </c>
      <c r="L37" s="227" t="s">
        <v>113</v>
      </c>
      <c r="M37" s="270"/>
      <c r="N37" s="227" t="s">
        <v>112</v>
      </c>
      <c r="O37" s="270"/>
      <c r="P37" s="227" t="s">
        <v>112</v>
      </c>
      <c r="Q37" s="228"/>
      <c r="R37" s="227" t="s">
        <v>112</v>
      </c>
      <c r="S37" s="228"/>
      <c r="T37" s="227" t="s">
        <v>112</v>
      </c>
      <c r="U37" s="228"/>
      <c r="V37" s="227" t="s">
        <v>112</v>
      </c>
      <c r="W37" s="228"/>
      <c r="X37" s="227" t="s">
        <v>112</v>
      </c>
      <c r="Y37" s="228"/>
      <c r="Z37" s="227" t="s">
        <v>112</v>
      </c>
      <c r="AA37" s="228"/>
      <c r="AB37" s="227" t="s">
        <v>112</v>
      </c>
      <c r="AC37" s="228"/>
      <c r="AD37" s="227" t="s">
        <v>112</v>
      </c>
      <c r="AE37" s="228"/>
      <c r="AF37" s="244" t="s">
        <v>111</v>
      </c>
      <c r="AG37" s="228"/>
      <c r="AH37" s="90" t="s">
        <v>110</v>
      </c>
      <c r="AI37" s="89" t="s">
        <v>109</v>
      </c>
      <c r="AJ37" s="88" t="s">
        <v>108</v>
      </c>
      <c r="AK37" s="88" t="s">
        <v>107</v>
      </c>
      <c r="AL37" s="87" t="s">
        <v>106</v>
      </c>
      <c r="AM37" s="105" t="s">
        <v>161</v>
      </c>
      <c r="AN37" s="104" t="s">
        <v>160</v>
      </c>
      <c r="AO37" s="84" t="s">
        <v>105</v>
      </c>
      <c r="AP37" s="83" t="s">
        <v>104</v>
      </c>
      <c r="AQ37" s="82" t="s">
        <v>103</v>
      </c>
      <c r="AR37" s="84" t="s">
        <v>102</v>
      </c>
      <c r="AS37" s="83" t="s">
        <v>101</v>
      </c>
      <c r="AT37" s="82" t="s">
        <v>100</v>
      </c>
      <c r="AU37" s="84" t="s">
        <v>99</v>
      </c>
      <c r="AV37" s="83" t="s">
        <v>98</v>
      </c>
      <c r="AW37" s="85" t="s">
        <v>97</v>
      </c>
      <c r="AX37" s="84" t="s">
        <v>96</v>
      </c>
      <c r="AY37" s="83" t="s">
        <v>95</v>
      </c>
      <c r="AZ37" s="82" t="s">
        <v>94</v>
      </c>
      <c r="BA37" s="84" t="s">
        <v>93</v>
      </c>
      <c r="BB37" s="83" t="s">
        <v>92</v>
      </c>
      <c r="BC37" s="82" t="s">
        <v>91</v>
      </c>
      <c r="BD37" s="81" t="s">
        <v>90</v>
      </c>
      <c r="BE37" s="80" t="s">
        <v>89</v>
      </c>
      <c r="BF37" s="80" t="s">
        <v>88</v>
      </c>
      <c r="BG37" s="79" t="s">
        <v>87</v>
      </c>
    </row>
    <row r="38" spans="2:67" ht="48" thickBot="1">
      <c r="B38" s="78" t="s">
        <v>184</v>
      </c>
      <c r="C38" s="77"/>
      <c r="D38" s="76"/>
      <c r="E38" s="267">
        <v>3469.9</v>
      </c>
      <c r="F38" s="268"/>
      <c r="G38" s="269"/>
      <c r="H38" s="75" t="s">
        <v>85</v>
      </c>
      <c r="I38" s="74"/>
      <c r="J38" s="74"/>
      <c r="K38" s="73"/>
      <c r="L38" s="72"/>
      <c r="M38" s="68"/>
      <c r="N38" s="72"/>
      <c r="O38" s="68"/>
      <c r="P38" s="72"/>
      <c r="Q38" s="68"/>
      <c r="R38" s="72"/>
      <c r="S38" s="68"/>
      <c r="T38" s="72"/>
      <c r="U38" s="68"/>
      <c r="V38" s="72"/>
      <c r="W38" s="68"/>
      <c r="X38" s="72"/>
      <c r="Y38" s="68"/>
      <c r="Z38" s="72"/>
      <c r="AA38" s="71"/>
      <c r="AB38" s="70"/>
      <c r="AC38" s="70"/>
      <c r="AD38" s="70"/>
      <c r="AE38" s="70"/>
      <c r="AF38" s="69" t="s">
        <v>84</v>
      </c>
      <c r="AG38" s="68"/>
      <c r="AH38" s="68"/>
      <c r="AI38" s="68"/>
      <c r="AJ38" s="67"/>
      <c r="AK38" s="67"/>
      <c r="AL38" s="66"/>
      <c r="AM38" s="103"/>
      <c r="AN38" s="103"/>
      <c r="AO38" s="101">
        <f t="shared" ref="AO38:BG38" si="2">SUM(AO39:AO50)</f>
        <v>48</v>
      </c>
      <c r="AP38" s="100">
        <f t="shared" si="2"/>
        <v>1</v>
      </c>
      <c r="AQ38" s="99">
        <f t="shared" si="2"/>
        <v>1</v>
      </c>
      <c r="AR38" s="101">
        <f t="shared" si="2"/>
        <v>23</v>
      </c>
      <c r="AS38" s="100">
        <f t="shared" si="2"/>
        <v>2</v>
      </c>
      <c r="AT38" s="99">
        <f t="shared" si="2"/>
        <v>0</v>
      </c>
      <c r="AU38" s="101">
        <f t="shared" si="2"/>
        <v>1</v>
      </c>
      <c r="AV38" s="100">
        <f t="shared" si="2"/>
        <v>0</v>
      </c>
      <c r="AW38" s="99">
        <f t="shared" si="2"/>
        <v>0</v>
      </c>
      <c r="AX38" s="101">
        <f t="shared" si="2"/>
        <v>4</v>
      </c>
      <c r="AY38" s="100">
        <f t="shared" si="2"/>
        <v>0</v>
      </c>
      <c r="AZ38" s="99">
        <f t="shared" si="2"/>
        <v>0</v>
      </c>
      <c r="BA38" s="101">
        <f t="shared" si="2"/>
        <v>5</v>
      </c>
      <c r="BB38" s="100">
        <f t="shared" si="2"/>
        <v>1</v>
      </c>
      <c r="BC38" s="99">
        <f t="shared" si="2"/>
        <v>0</v>
      </c>
      <c r="BD38" s="101">
        <f t="shared" si="2"/>
        <v>0</v>
      </c>
      <c r="BE38" s="100">
        <f t="shared" si="2"/>
        <v>0</v>
      </c>
      <c r="BF38" s="100">
        <f t="shared" si="2"/>
        <v>1</v>
      </c>
      <c r="BG38" s="99">
        <f t="shared" si="2"/>
        <v>0</v>
      </c>
      <c r="BH38" s="98" t="s">
        <v>83</v>
      </c>
      <c r="BK38" s="1">
        <f>SUM(AO38:AQ38)</f>
        <v>50</v>
      </c>
      <c r="BL38" s="1">
        <f>SUM(AR38:AT38,BD38)</f>
        <v>25</v>
      </c>
      <c r="BM38" s="1">
        <f>SUM(AU38:AW38,BE38)</f>
        <v>1</v>
      </c>
      <c r="BN38" s="1">
        <f>SUM(AX38:AZ38,BF38)</f>
        <v>5</v>
      </c>
      <c r="BO38" s="1">
        <f>SUM(BA38:BC38,BG38)</f>
        <v>6</v>
      </c>
    </row>
    <row r="39" spans="2:67" ht="28.15" customHeight="1">
      <c r="B39" s="29"/>
      <c r="C39" s="263">
        <v>1</v>
      </c>
      <c r="D39" s="47"/>
      <c r="E39" s="114"/>
      <c r="F39" s="114"/>
      <c r="G39" s="113"/>
      <c r="H39" s="255"/>
      <c r="I39" s="259">
        <v>97</v>
      </c>
      <c r="J39" s="259">
        <v>28</v>
      </c>
      <c r="K39" s="259">
        <v>6</v>
      </c>
      <c r="L39" s="42">
        <v>1</v>
      </c>
      <c r="M39" s="41" t="s">
        <v>916</v>
      </c>
      <c r="N39" s="42">
        <v>5</v>
      </c>
      <c r="O39" s="41" t="s">
        <v>305</v>
      </c>
      <c r="P39" s="42">
        <v>9</v>
      </c>
      <c r="Q39" s="97" t="s">
        <v>482</v>
      </c>
      <c r="R39" s="42">
        <v>13</v>
      </c>
      <c r="S39" s="41" t="s">
        <v>386</v>
      </c>
      <c r="T39" s="42">
        <v>17</v>
      </c>
      <c r="U39" s="41" t="s">
        <v>806</v>
      </c>
      <c r="V39" s="42">
        <v>21</v>
      </c>
      <c r="W39" s="41" t="s">
        <v>272</v>
      </c>
      <c r="X39" s="42">
        <v>25</v>
      </c>
      <c r="Y39" s="41"/>
      <c r="Z39" s="42">
        <v>29</v>
      </c>
      <c r="AA39" s="41"/>
      <c r="AB39" s="44">
        <v>33</v>
      </c>
      <c r="AC39" s="41"/>
      <c r="AD39" s="42">
        <v>37</v>
      </c>
      <c r="AE39" s="41"/>
      <c r="AF39" s="40">
        <v>21</v>
      </c>
      <c r="AG39" s="41" t="s">
        <v>274</v>
      </c>
      <c r="AH39" s="40" t="s">
        <v>915</v>
      </c>
      <c r="AI39" s="39" t="s">
        <v>381</v>
      </c>
      <c r="AJ39" s="245">
        <v>4</v>
      </c>
      <c r="AK39" s="245"/>
      <c r="AL39" s="38"/>
      <c r="AM39" s="238">
        <f>SUMPRODUCT(LEN($M39:$AE42)-LEN(SUBSTITUTE($M39:$AE42,"/", "")))/2</f>
        <v>0</v>
      </c>
      <c r="AN39" s="241">
        <f>SUMPRODUCT(LEN($M39:$AE42)-LEN(SUBSTITUTE($M39:$AE42,"-", "")))</f>
        <v>2</v>
      </c>
      <c r="AO39" s="235">
        <f>SUMPRODUCT(LEN($M39:$AE42)-LEN(SUBSTITUTE($M39:$AE42,"A", "")))</f>
        <v>48</v>
      </c>
      <c r="AP39" s="229">
        <f>SUMPRODUCT(LEN($AH39:$AH42)-LEN(SUBSTITUTE($AH39:$AH42,"A", "")))</f>
        <v>1</v>
      </c>
      <c r="AQ39" s="232">
        <f>SUMPRODUCT(LEN($AG39:$AG42)-LEN(SUBSTITUTE($AG39:$AG42,"A", "")))</f>
        <v>1</v>
      </c>
      <c r="AR39" s="235">
        <f>SUMPRODUCT(LEN($M39:$AE42)-LEN(SUBSTITUTE($M39:$AE42,"S", "")))</f>
        <v>23</v>
      </c>
      <c r="AS39" s="229">
        <f>SUMPRODUCT(LEN($AH39:$AH42)-LEN(SUBSTITUTE($AH39:$AH42,"S", "")))</f>
        <v>2</v>
      </c>
      <c r="AT39" s="232">
        <f>SUMPRODUCT(LEN($AG39:$AG42)-LEN(SUBSTITUTE($AG39:$AG42,"S", "")))</f>
        <v>0</v>
      </c>
      <c r="AU39" s="235">
        <f>SUMPRODUCT(LEN($M39:$AE42)-LEN(SUBSTITUTE($M39:$AE42,"F", "")))</f>
        <v>1</v>
      </c>
      <c r="AV39" s="229">
        <f>SUMPRODUCT(LEN($AH39:$AH42)-LEN(SUBSTITUTE($AH39:$AH42,"F", "")))</f>
        <v>0</v>
      </c>
      <c r="AW39" s="232">
        <f>SUMPRODUCT(LEN($AG39:$AG42)-LEN(SUBSTITUTE($AG39:$AG42,"F", "")))</f>
        <v>0</v>
      </c>
      <c r="AX39" s="235">
        <f>SUMPRODUCT(LEN($M39:$AE42)-LEN(SUBSTITUTE($M39:$AE42,"G", "")))</f>
        <v>4</v>
      </c>
      <c r="AY39" s="229">
        <f>SUMPRODUCT(LEN($AH39:$AH42)-LEN(SUBSTITUTE($AH39:$AH42,"G", "")))</f>
        <v>0</v>
      </c>
      <c r="AZ39" s="232">
        <f>SUMPRODUCT(LEN($AG39:$AG42)-LEN(SUBSTITUTE($AG39:$AG42,"G", "")))</f>
        <v>0</v>
      </c>
      <c r="BA39" s="235">
        <f>SUMPRODUCT(LEN($M39:$AE42)-LEN(SUBSTITUTE($M39:$AE42,"M", "")))</f>
        <v>5</v>
      </c>
      <c r="BB39" s="229">
        <f>SUMPRODUCT(LEN($AH39:$AH42)-LEN(SUBSTITUTE($AH39:$AH42,"M", "")))</f>
        <v>1</v>
      </c>
      <c r="BC39" s="232">
        <f>SUMPRODUCT(LEN($AG39:$AG42)-LEN(SUBSTITUTE($AG39:$AG42,"M", "")))</f>
        <v>0</v>
      </c>
      <c r="BD39" s="297">
        <f>SUMPRODUCT(LEN($AI39:$AI42)-LEN(SUBSTITUTE($AI39:$AI42,"S", "")))</f>
        <v>0</v>
      </c>
      <c r="BE39" s="300">
        <f>SUMPRODUCT(LEN($AI39:$AI42)-LEN(SUBSTITUTE($AI39:$AI42,"F", "")))</f>
        <v>0</v>
      </c>
      <c r="BF39" s="300">
        <f>SUMPRODUCT(LEN($AI39:$AI42)-LEN(SUBSTITUTE($AI39:$AI42,"G", "")))</f>
        <v>1</v>
      </c>
      <c r="BG39" s="303">
        <f>SUMPRODUCT(LEN($AI39:$AI42)-LEN(SUBSTITUTE($AI39:$AI42,"M", "")))</f>
        <v>0</v>
      </c>
    </row>
    <row r="40" spans="2:67" ht="28.15" customHeight="1" thickBot="1">
      <c r="B40" s="29"/>
      <c r="C40" s="264"/>
      <c r="D40" s="37"/>
      <c r="E40" s="112"/>
      <c r="F40" s="112"/>
      <c r="G40" s="111"/>
      <c r="H40" s="256"/>
      <c r="I40" s="260"/>
      <c r="J40" s="260"/>
      <c r="K40" s="260"/>
      <c r="L40" s="32">
        <v>2</v>
      </c>
      <c r="M40" s="31" t="s">
        <v>305</v>
      </c>
      <c r="N40" s="32">
        <v>6</v>
      </c>
      <c r="O40" s="31" t="s">
        <v>493</v>
      </c>
      <c r="P40" s="96">
        <v>10</v>
      </c>
      <c r="Q40" s="31" t="s">
        <v>305</v>
      </c>
      <c r="R40" s="32">
        <v>14</v>
      </c>
      <c r="S40" s="31" t="s">
        <v>661</v>
      </c>
      <c r="T40" s="32">
        <v>18</v>
      </c>
      <c r="U40" s="95" t="s">
        <v>310</v>
      </c>
      <c r="V40" s="32">
        <v>22</v>
      </c>
      <c r="W40" s="31" t="s">
        <v>275</v>
      </c>
      <c r="X40" s="32">
        <v>26</v>
      </c>
      <c r="Y40" s="31"/>
      <c r="Z40" s="32">
        <v>30</v>
      </c>
      <c r="AA40" s="31"/>
      <c r="AB40" s="34">
        <v>34</v>
      </c>
      <c r="AC40" s="31"/>
      <c r="AD40" s="32">
        <v>38</v>
      </c>
      <c r="AE40" s="31"/>
      <c r="AF40" s="30"/>
      <c r="AG40" s="31"/>
      <c r="AH40" s="30" t="s">
        <v>274</v>
      </c>
      <c r="AI40" s="20"/>
      <c r="AJ40" s="246"/>
      <c r="AK40" s="246"/>
      <c r="AL40" s="19"/>
      <c r="AM40" s="239"/>
      <c r="AN40" s="242"/>
      <c r="AO40" s="236"/>
      <c r="AP40" s="230"/>
      <c r="AQ40" s="233"/>
      <c r="AR40" s="236"/>
      <c r="AS40" s="230"/>
      <c r="AT40" s="233"/>
      <c r="AU40" s="236"/>
      <c r="AV40" s="230"/>
      <c r="AW40" s="233"/>
      <c r="AX40" s="236"/>
      <c r="AY40" s="230"/>
      <c r="AZ40" s="233"/>
      <c r="BA40" s="236"/>
      <c r="BB40" s="230"/>
      <c r="BC40" s="233"/>
      <c r="BD40" s="298"/>
      <c r="BE40" s="301"/>
      <c r="BF40" s="301"/>
      <c r="BG40" s="304"/>
    </row>
    <row r="41" spans="2:67" ht="28.15" customHeight="1">
      <c r="B41" s="29"/>
      <c r="C41" s="265"/>
      <c r="D41" s="28"/>
      <c r="E41" s="110"/>
      <c r="F41" s="110"/>
      <c r="G41" s="109"/>
      <c r="H41" s="257"/>
      <c r="I41" s="261"/>
      <c r="J41" s="261"/>
      <c r="K41" s="261"/>
      <c r="L41" s="23">
        <v>3</v>
      </c>
      <c r="M41" s="22" t="s">
        <v>567</v>
      </c>
      <c r="N41" s="23">
        <v>7</v>
      </c>
      <c r="O41" s="22" t="s">
        <v>316</v>
      </c>
      <c r="P41" s="23">
        <v>11</v>
      </c>
      <c r="Q41" s="22" t="s">
        <v>914</v>
      </c>
      <c r="R41" s="23">
        <v>15</v>
      </c>
      <c r="S41" s="22" t="s">
        <v>305</v>
      </c>
      <c r="T41" s="23">
        <v>19</v>
      </c>
      <c r="U41" s="22" t="s">
        <v>913</v>
      </c>
      <c r="V41" s="23">
        <v>23</v>
      </c>
      <c r="W41" s="22" t="s">
        <v>271</v>
      </c>
      <c r="X41" s="23">
        <v>27</v>
      </c>
      <c r="Y41" s="22"/>
      <c r="Z41" s="23">
        <v>31</v>
      </c>
      <c r="AA41" s="22"/>
      <c r="AB41" s="25">
        <v>35</v>
      </c>
      <c r="AC41" s="22"/>
      <c r="AD41" s="23">
        <v>39</v>
      </c>
      <c r="AE41" s="22"/>
      <c r="AF41" s="21"/>
      <c r="AG41" s="22"/>
      <c r="AH41" s="21"/>
      <c r="AI41" s="20"/>
      <c r="AJ41" s="246"/>
      <c r="AK41" s="246"/>
      <c r="AL41" s="19"/>
      <c r="AM41" s="239"/>
      <c r="AN41" s="242"/>
      <c r="AO41" s="236"/>
      <c r="AP41" s="230"/>
      <c r="AQ41" s="233"/>
      <c r="AR41" s="236"/>
      <c r="AS41" s="230"/>
      <c r="AT41" s="233"/>
      <c r="AU41" s="236"/>
      <c r="AV41" s="230"/>
      <c r="AW41" s="233"/>
      <c r="AX41" s="236"/>
      <c r="AY41" s="230"/>
      <c r="AZ41" s="233"/>
      <c r="BA41" s="236"/>
      <c r="BB41" s="230"/>
      <c r="BC41" s="233"/>
      <c r="BD41" s="298"/>
      <c r="BE41" s="301"/>
      <c r="BF41" s="301"/>
      <c r="BG41" s="304"/>
    </row>
    <row r="42" spans="2:67" ht="28.15" customHeight="1" thickBot="1">
      <c r="B42" s="29"/>
      <c r="C42" s="266"/>
      <c r="D42" s="57"/>
      <c r="E42" s="116"/>
      <c r="F42" s="116"/>
      <c r="G42" s="115"/>
      <c r="H42" s="258"/>
      <c r="I42" s="262"/>
      <c r="J42" s="262"/>
      <c r="K42" s="262"/>
      <c r="L42" s="52">
        <v>4</v>
      </c>
      <c r="M42" s="51" t="s">
        <v>912</v>
      </c>
      <c r="N42" s="52">
        <v>8</v>
      </c>
      <c r="O42" s="51" t="s">
        <v>630</v>
      </c>
      <c r="P42" s="52">
        <v>12</v>
      </c>
      <c r="Q42" s="51" t="s">
        <v>486</v>
      </c>
      <c r="R42" s="52">
        <v>16</v>
      </c>
      <c r="S42" s="51" t="s">
        <v>309</v>
      </c>
      <c r="T42" s="52">
        <v>20</v>
      </c>
      <c r="U42" s="51" t="s">
        <v>273</v>
      </c>
      <c r="V42" s="52">
        <v>24</v>
      </c>
      <c r="W42" s="51"/>
      <c r="X42" s="52">
        <v>28</v>
      </c>
      <c r="Y42" s="51"/>
      <c r="Z42" s="52">
        <v>32</v>
      </c>
      <c r="AA42" s="51"/>
      <c r="AB42" s="54">
        <v>36</v>
      </c>
      <c r="AC42" s="51"/>
      <c r="AD42" s="52">
        <v>40</v>
      </c>
      <c r="AE42" s="51"/>
      <c r="AF42" s="50"/>
      <c r="AG42" s="51"/>
      <c r="AH42" s="50"/>
      <c r="AI42" s="49"/>
      <c r="AJ42" s="248"/>
      <c r="AK42" s="248"/>
      <c r="AL42" s="48"/>
      <c r="AM42" s="240"/>
      <c r="AN42" s="243"/>
      <c r="AO42" s="237"/>
      <c r="AP42" s="231"/>
      <c r="AQ42" s="234"/>
      <c r="AR42" s="237"/>
      <c r="AS42" s="231"/>
      <c r="AT42" s="234"/>
      <c r="AU42" s="237"/>
      <c r="AV42" s="231"/>
      <c r="AW42" s="234"/>
      <c r="AX42" s="237"/>
      <c r="AY42" s="231"/>
      <c r="AZ42" s="234"/>
      <c r="BA42" s="237"/>
      <c r="BB42" s="231"/>
      <c r="BC42" s="234"/>
      <c r="BD42" s="299"/>
      <c r="BE42" s="302"/>
      <c r="BF42" s="302"/>
      <c r="BG42" s="305"/>
    </row>
    <row r="43" spans="2:67" ht="28.15" hidden="1" customHeight="1">
      <c r="B43" s="29"/>
      <c r="C43" s="263">
        <v>2</v>
      </c>
      <c r="D43" s="47"/>
      <c r="E43" s="114"/>
      <c r="F43" s="114"/>
      <c r="G43" s="113"/>
      <c r="H43" s="255"/>
      <c r="I43" s="259"/>
      <c r="J43" s="259"/>
      <c r="K43" s="259"/>
      <c r="L43" s="42" t="s">
        <v>82</v>
      </c>
      <c r="M43" s="41"/>
      <c r="N43" s="42" t="s">
        <v>81</v>
      </c>
      <c r="O43" s="41"/>
      <c r="P43" s="42" t="s">
        <v>80</v>
      </c>
      <c r="Q43" s="41"/>
      <c r="R43" s="42" t="s">
        <v>79</v>
      </c>
      <c r="S43" s="41"/>
      <c r="T43" s="42" t="s">
        <v>78</v>
      </c>
      <c r="U43" s="41"/>
      <c r="V43" s="42" t="s">
        <v>77</v>
      </c>
      <c r="W43" s="41"/>
      <c r="X43" s="42" t="s">
        <v>76</v>
      </c>
      <c r="Y43" s="41"/>
      <c r="Z43" s="42" t="s">
        <v>75</v>
      </c>
      <c r="AA43" s="41"/>
      <c r="AB43" s="44" t="s">
        <v>74</v>
      </c>
      <c r="AC43" s="43"/>
      <c r="AD43" s="42" t="s">
        <v>73</v>
      </c>
      <c r="AE43" s="41"/>
      <c r="AF43" s="40"/>
      <c r="AG43" s="41"/>
      <c r="AH43" s="40"/>
      <c r="AI43" s="39"/>
      <c r="AJ43" s="249"/>
      <c r="AK43" s="252"/>
      <c r="AL43" s="38"/>
      <c r="AM43" s="7"/>
      <c r="AN43" s="7"/>
      <c r="AO43" s="235">
        <f>SUMPRODUCT(LEN($M43:$AE46)-LEN(SUBSTITUTE($M43:$AE46,"A", "")))</f>
        <v>0</v>
      </c>
      <c r="AP43" s="229">
        <f>SUMPRODUCT(LEN($AH43:$AH46)-LEN(SUBSTITUTE($AH43:$AH46,"A", "")))</f>
        <v>0</v>
      </c>
      <c r="AQ43" s="232">
        <f>SUMPRODUCT(LEN($AG43:$AG46)-LEN(SUBSTITUTE($AG43:$AG46,"A", "")))</f>
        <v>0</v>
      </c>
      <c r="AR43" s="235">
        <f>SUMPRODUCT(LEN($M43:$AE46)-LEN(SUBSTITUTE($M43:$AE46,"S", "")))</f>
        <v>0</v>
      </c>
      <c r="AS43" s="229">
        <f>SUMPRODUCT(LEN($AH43:$AH46)-LEN(SUBSTITUTE($AH43:$AH46,"S", "")))</f>
        <v>0</v>
      </c>
      <c r="AT43" s="232">
        <f>SUMPRODUCT(LEN($AG43:$AG46)-LEN(SUBSTITUTE($AG43:$AG46,"S", "")))</f>
        <v>0</v>
      </c>
      <c r="AU43" s="235">
        <f>SUMPRODUCT(LEN($M43:$AE46)-LEN(SUBSTITUTE($M43:$AE46,"F", "")))</f>
        <v>0</v>
      </c>
      <c r="AV43" s="229">
        <f>SUMPRODUCT(LEN($AH43:$AH46)-LEN(SUBSTITUTE($AH43:$AH46,"F", "")))</f>
        <v>0</v>
      </c>
      <c r="AW43" s="232">
        <f>SUMPRODUCT(LEN($AG43:$AG46)-LEN(SUBSTITUTE($AG43:$AG46,"F", "")))</f>
        <v>0</v>
      </c>
      <c r="AX43" s="235">
        <f>SUMPRODUCT(LEN($M43:$AE46)-LEN(SUBSTITUTE($M43:$AE46,"G", "")))</f>
        <v>0</v>
      </c>
      <c r="AY43" s="229">
        <f>SUMPRODUCT(LEN($AH43:$AH46)-LEN(SUBSTITUTE($AH43:$AH46,"G", "")))</f>
        <v>0</v>
      </c>
      <c r="AZ43" s="232">
        <f>SUMPRODUCT(LEN($AG43:$AG46)-LEN(SUBSTITUTE($AG43:$AG46,"G", "")))</f>
        <v>0</v>
      </c>
      <c r="BA43" s="235">
        <f>SUMPRODUCT(LEN($M43:$AE46)-LEN(SUBSTITUTE($M43:$AE46,"M", "")))</f>
        <v>0</v>
      </c>
      <c r="BB43" s="229">
        <f>SUMPRODUCT(LEN($AH43:$AH46)-LEN(SUBSTITUTE($AH43:$AH46,"M", "")))</f>
        <v>0</v>
      </c>
      <c r="BC43" s="232">
        <f>SUMPRODUCT(LEN($AG43:$AG46)-LEN(SUBSTITUTE($AG43:$AG46,"M", "")))</f>
        <v>0</v>
      </c>
      <c r="BD43" s="297">
        <f>SUMPRODUCT(LEN($AI43:$AI46)-LEN(SUBSTITUTE($AI43:$AI46,"S", "")))</f>
        <v>0</v>
      </c>
      <c r="BE43" s="300">
        <f>SUMPRODUCT(LEN($AI43:$AI46)-LEN(SUBSTITUTE($AI43:$AI46,"F", "")))</f>
        <v>0</v>
      </c>
      <c r="BF43" s="300">
        <f>SUMPRODUCT(LEN($AI43:$AI46)-LEN(SUBSTITUTE($AI43:$AI46,"G", "")))</f>
        <v>0</v>
      </c>
      <c r="BG43" s="303">
        <f>SUMPRODUCT(LEN($AI43:$AI46)-LEN(SUBSTITUTE($AI43:$AI46,"M", "")))</f>
        <v>0</v>
      </c>
    </row>
    <row r="44" spans="2:67" ht="28.15" hidden="1" customHeight="1" thickBot="1">
      <c r="B44" s="29"/>
      <c r="C44" s="264"/>
      <c r="D44" s="37"/>
      <c r="E44" s="112"/>
      <c r="F44" s="112"/>
      <c r="G44" s="111"/>
      <c r="H44" s="256"/>
      <c r="I44" s="260"/>
      <c r="J44" s="260"/>
      <c r="K44" s="260"/>
      <c r="L44" s="32" t="s">
        <v>72</v>
      </c>
      <c r="M44" s="31"/>
      <c r="N44" s="32" t="s">
        <v>71</v>
      </c>
      <c r="O44" s="31"/>
      <c r="P44" s="32" t="s">
        <v>70</v>
      </c>
      <c r="Q44" s="31"/>
      <c r="R44" s="32" t="s">
        <v>69</v>
      </c>
      <c r="S44" s="31"/>
      <c r="T44" s="32" t="s">
        <v>68</v>
      </c>
      <c r="U44" s="31"/>
      <c r="V44" s="32" t="s">
        <v>67</v>
      </c>
      <c r="W44" s="31"/>
      <c r="X44" s="32" t="s">
        <v>66</v>
      </c>
      <c r="Y44" s="31"/>
      <c r="Z44" s="32" t="s">
        <v>65</v>
      </c>
      <c r="AA44" s="31"/>
      <c r="AB44" s="34" t="s">
        <v>64</v>
      </c>
      <c r="AC44" s="33"/>
      <c r="AD44" s="32" t="s">
        <v>63</v>
      </c>
      <c r="AE44" s="31"/>
      <c r="AF44" s="30"/>
      <c r="AG44" s="31"/>
      <c r="AH44" s="30"/>
      <c r="AI44" s="20"/>
      <c r="AJ44" s="250"/>
      <c r="AK44" s="253"/>
      <c r="AL44" s="19"/>
      <c r="AM44" s="7"/>
      <c r="AN44" s="7"/>
      <c r="AO44" s="236"/>
      <c r="AP44" s="230"/>
      <c r="AQ44" s="233"/>
      <c r="AR44" s="236"/>
      <c r="AS44" s="230"/>
      <c r="AT44" s="233"/>
      <c r="AU44" s="236"/>
      <c r="AV44" s="230"/>
      <c r="AW44" s="233"/>
      <c r="AX44" s="236"/>
      <c r="AY44" s="230"/>
      <c r="AZ44" s="233"/>
      <c r="BA44" s="236"/>
      <c r="BB44" s="230"/>
      <c r="BC44" s="233"/>
      <c r="BD44" s="298"/>
      <c r="BE44" s="301"/>
      <c r="BF44" s="301"/>
      <c r="BG44" s="304"/>
    </row>
    <row r="45" spans="2:67" ht="28.15" hidden="1" customHeight="1">
      <c r="B45" s="29"/>
      <c r="C45" s="265"/>
      <c r="D45" s="28"/>
      <c r="E45" s="110"/>
      <c r="F45" s="110"/>
      <c r="G45" s="109"/>
      <c r="H45" s="257"/>
      <c r="I45" s="261"/>
      <c r="J45" s="261"/>
      <c r="K45" s="261"/>
      <c r="L45" s="23" t="s">
        <v>62</v>
      </c>
      <c r="M45" s="22"/>
      <c r="N45" s="23" t="s">
        <v>61</v>
      </c>
      <c r="O45" s="22"/>
      <c r="P45" s="23" t="s">
        <v>60</v>
      </c>
      <c r="Q45" s="22"/>
      <c r="R45" s="23" t="s">
        <v>59</v>
      </c>
      <c r="S45" s="22"/>
      <c r="T45" s="23" t="s">
        <v>58</v>
      </c>
      <c r="U45" s="22"/>
      <c r="V45" s="23" t="s">
        <v>57</v>
      </c>
      <c r="W45" s="22"/>
      <c r="X45" s="23" t="s">
        <v>56</v>
      </c>
      <c r="Y45" s="22"/>
      <c r="Z45" s="23" t="s">
        <v>55</v>
      </c>
      <c r="AA45" s="22"/>
      <c r="AB45" s="25" t="s">
        <v>54</v>
      </c>
      <c r="AC45" s="24"/>
      <c r="AD45" s="23">
        <v>39</v>
      </c>
      <c r="AE45" s="22"/>
      <c r="AF45" s="21"/>
      <c r="AG45" s="22"/>
      <c r="AH45" s="21"/>
      <c r="AI45" s="20"/>
      <c r="AJ45" s="250"/>
      <c r="AK45" s="253"/>
      <c r="AL45" s="19"/>
      <c r="AM45" s="7"/>
      <c r="AN45" s="7"/>
      <c r="AO45" s="236"/>
      <c r="AP45" s="230"/>
      <c r="AQ45" s="233"/>
      <c r="AR45" s="236"/>
      <c r="AS45" s="230"/>
      <c r="AT45" s="233"/>
      <c r="AU45" s="236"/>
      <c r="AV45" s="230"/>
      <c r="AW45" s="233"/>
      <c r="AX45" s="236"/>
      <c r="AY45" s="230"/>
      <c r="AZ45" s="233"/>
      <c r="BA45" s="236"/>
      <c r="BB45" s="230"/>
      <c r="BC45" s="233"/>
      <c r="BD45" s="298"/>
      <c r="BE45" s="301"/>
      <c r="BF45" s="301"/>
      <c r="BG45" s="304"/>
    </row>
    <row r="46" spans="2:67" ht="28.15" hidden="1" customHeight="1" thickBot="1">
      <c r="B46" s="29"/>
      <c r="C46" s="266"/>
      <c r="D46" s="57"/>
      <c r="E46" s="116"/>
      <c r="F46" s="116"/>
      <c r="G46" s="115"/>
      <c r="H46" s="258"/>
      <c r="I46" s="262"/>
      <c r="J46" s="262"/>
      <c r="K46" s="262"/>
      <c r="L46" s="52" t="s">
        <v>53</v>
      </c>
      <c r="M46" s="51"/>
      <c r="N46" s="52" t="s">
        <v>52</v>
      </c>
      <c r="O46" s="51"/>
      <c r="P46" s="52" t="s">
        <v>51</v>
      </c>
      <c r="Q46" s="51"/>
      <c r="R46" s="52" t="s">
        <v>50</v>
      </c>
      <c r="S46" s="51"/>
      <c r="T46" s="52">
        <v>20</v>
      </c>
      <c r="U46" s="51"/>
      <c r="V46" s="52" t="s">
        <v>49</v>
      </c>
      <c r="W46" s="51"/>
      <c r="X46" s="52" t="s">
        <v>48</v>
      </c>
      <c r="Y46" s="51"/>
      <c r="Z46" s="52" t="s">
        <v>47</v>
      </c>
      <c r="AA46" s="51"/>
      <c r="AB46" s="54" t="s">
        <v>46</v>
      </c>
      <c r="AC46" s="53"/>
      <c r="AD46" s="52" t="s">
        <v>45</v>
      </c>
      <c r="AE46" s="51"/>
      <c r="AF46" s="50"/>
      <c r="AG46" s="51"/>
      <c r="AH46" s="50"/>
      <c r="AI46" s="49"/>
      <c r="AJ46" s="251"/>
      <c r="AK46" s="254"/>
      <c r="AL46" s="48"/>
      <c r="AM46" s="7"/>
      <c r="AN46" s="7"/>
      <c r="AO46" s="237"/>
      <c r="AP46" s="231"/>
      <c r="AQ46" s="234"/>
      <c r="AR46" s="237"/>
      <c r="AS46" s="231"/>
      <c r="AT46" s="234"/>
      <c r="AU46" s="237"/>
      <c r="AV46" s="231"/>
      <c r="AW46" s="234"/>
      <c r="AX46" s="237"/>
      <c r="AY46" s="231"/>
      <c r="AZ46" s="234"/>
      <c r="BA46" s="237"/>
      <c r="BB46" s="231"/>
      <c r="BC46" s="234"/>
      <c r="BD46" s="299"/>
      <c r="BE46" s="302"/>
      <c r="BF46" s="302"/>
      <c r="BG46" s="305"/>
    </row>
    <row r="47" spans="2:67" ht="28.15" hidden="1" customHeight="1">
      <c r="B47" s="29"/>
      <c r="C47" s="263">
        <v>3</v>
      </c>
      <c r="D47" s="47"/>
      <c r="E47" s="114"/>
      <c r="F47" s="114"/>
      <c r="G47" s="113"/>
      <c r="H47" s="255"/>
      <c r="I47" s="259"/>
      <c r="J47" s="259"/>
      <c r="K47" s="259"/>
      <c r="L47" s="42" t="s">
        <v>82</v>
      </c>
      <c r="M47" s="41"/>
      <c r="N47" s="42" t="s">
        <v>81</v>
      </c>
      <c r="O47" s="41"/>
      <c r="P47" s="42" t="s">
        <v>80</v>
      </c>
      <c r="Q47" s="41"/>
      <c r="R47" s="42" t="s">
        <v>79</v>
      </c>
      <c r="S47" s="41"/>
      <c r="T47" s="42" t="s">
        <v>78</v>
      </c>
      <c r="U47" s="41"/>
      <c r="V47" s="42" t="s">
        <v>77</v>
      </c>
      <c r="W47" s="41"/>
      <c r="X47" s="42" t="s">
        <v>76</v>
      </c>
      <c r="Y47" s="41"/>
      <c r="Z47" s="42" t="s">
        <v>75</v>
      </c>
      <c r="AA47" s="41"/>
      <c r="AB47" s="44" t="s">
        <v>74</v>
      </c>
      <c r="AC47" s="43"/>
      <c r="AD47" s="42" t="s">
        <v>73</v>
      </c>
      <c r="AE47" s="41"/>
      <c r="AF47" s="40"/>
      <c r="AG47" s="41"/>
      <c r="AH47" s="40"/>
      <c r="AI47" s="39"/>
      <c r="AJ47" s="245"/>
      <c r="AK47" s="245"/>
      <c r="AL47" s="38"/>
      <c r="AM47" s="7"/>
      <c r="AN47" s="7"/>
      <c r="AO47" s="235">
        <f>SUMPRODUCT(LEN($M47:$AE50)-LEN(SUBSTITUTE($M47:$AE50,"A", "")))</f>
        <v>0</v>
      </c>
      <c r="AP47" s="229">
        <f>SUMPRODUCT(LEN($AH47:$AH50)-LEN(SUBSTITUTE($AH47:$AH50,"A", "")))</f>
        <v>0</v>
      </c>
      <c r="AQ47" s="232">
        <f>SUMPRODUCT(LEN($AG47:$AG50)-LEN(SUBSTITUTE($AG47:$AG50,"A", "")))</f>
        <v>0</v>
      </c>
      <c r="AR47" s="235">
        <f>SUMPRODUCT(LEN($M47:$AE50)-LEN(SUBSTITUTE($M47:$AE50,"S", "")))</f>
        <v>0</v>
      </c>
      <c r="AS47" s="229">
        <f>SUMPRODUCT(LEN($AH47:$AH50)-LEN(SUBSTITUTE($AH47:$AH50,"S", "")))</f>
        <v>0</v>
      </c>
      <c r="AT47" s="232">
        <f>SUMPRODUCT(LEN($AG47:$AG50)-LEN(SUBSTITUTE($AG47:$AG50,"S", "")))</f>
        <v>0</v>
      </c>
      <c r="AU47" s="235">
        <f>SUMPRODUCT(LEN($M47:$AE50)-LEN(SUBSTITUTE($M47:$AE50,"F", "")))</f>
        <v>0</v>
      </c>
      <c r="AV47" s="229">
        <f>SUMPRODUCT(LEN($AH47:$AH50)-LEN(SUBSTITUTE($AH47:$AH50,"F", "")))</f>
        <v>0</v>
      </c>
      <c r="AW47" s="232">
        <f>SUMPRODUCT(LEN($AG47:$AG50)-LEN(SUBSTITUTE($AG47:$AG50,"F", "")))</f>
        <v>0</v>
      </c>
      <c r="AX47" s="235">
        <f>SUMPRODUCT(LEN($M47:$AE50)-LEN(SUBSTITUTE($M47:$AE50,"G", "")))</f>
        <v>0</v>
      </c>
      <c r="AY47" s="229">
        <f>SUMPRODUCT(LEN($AH47:$AH50)-LEN(SUBSTITUTE($AH47:$AH50,"G", "")))</f>
        <v>0</v>
      </c>
      <c r="AZ47" s="232">
        <f>SUMPRODUCT(LEN($AG47:$AG50)-LEN(SUBSTITUTE($AG47:$AG50,"G", "")))</f>
        <v>0</v>
      </c>
      <c r="BA47" s="235">
        <f>SUMPRODUCT(LEN($M47:$AE50)-LEN(SUBSTITUTE($M47:$AE50,"M", "")))</f>
        <v>0</v>
      </c>
      <c r="BB47" s="229">
        <f>SUMPRODUCT(LEN($AH47:$AH50)-LEN(SUBSTITUTE($AH47:$AH50,"M", "")))</f>
        <v>0</v>
      </c>
      <c r="BC47" s="232">
        <f>SUMPRODUCT(LEN($AG47:$AG50)-LEN(SUBSTITUTE($AG47:$AG50,"M", "")))</f>
        <v>0</v>
      </c>
      <c r="BD47" s="297">
        <f>SUMPRODUCT(LEN($AI47:$AI50)-LEN(SUBSTITUTE($AI47:$AI50,"S", "")))</f>
        <v>0</v>
      </c>
      <c r="BE47" s="300">
        <f>SUMPRODUCT(LEN($AI47:$AI50)-LEN(SUBSTITUTE($AI47:$AI50,"F", "")))</f>
        <v>0</v>
      </c>
      <c r="BF47" s="300">
        <f>SUMPRODUCT(LEN($AI47:$AI50)-LEN(SUBSTITUTE($AI47:$AI50,"G", "")))</f>
        <v>0</v>
      </c>
      <c r="BG47" s="303">
        <f>SUMPRODUCT(LEN($AI47:$AI50)-LEN(SUBSTITUTE($AI47:$AI50,"M", "")))</f>
        <v>0</v>
      </c>
    </row>
    <row r="48" spans="2:67" ht="28.15" hidden="1" customHeight="1" thickBot="1">
      <c r="B48" s="29"/>
      <c r="C48" s="264"/>
      <c r="D48" s="37"/>
      <c r="E48" s="112"/>
      <c r="F48" s="112"/>
      <c r="G48" s="111"/>
      <c r="H48" s="256"/>
      <c r="I48" s="260"/>
      <c r="J48" s="260"/>
      <c r="K48" s="260"/>
      <c r="L48" s="32" t="s">
        <v>72</v>
      </c>
      <c r="M48" s="31"/>
      <c r="N48" s="32" t="s">
        <v>71</v>
      </c>
      <c r="O48" s="31"/>
      <c r="P48" s="32" t="s">
        <v>70</v>
      </c>
      <c r="Q48" s="31"/>
      <c r="R48" s="32" t="s">
        <v>69</v>
      </c>
      <c r="S48" s="31"/>
      <c r="T48" s="32" t="s">
        <v>68</v>
      </c>
      <c r="U48" s="31"/>
      <c r="V48" s="32" t="s">
        <v>67</v>
      </c>
      <c r="W48" s="31"/>
      <c r="X48" s="32" t="s">
        <v>66</v>
      </c>
      <c r="Y48" s="31"/>
      <c r="Z48" s="32" t="s">
        <v>65</v>
      </c>
      <c r="AA48" s="31"/>
      <c r="AB48" s="34" t="s">
        <v>64</v>
      </c>
      <c r="AC48" s="33"/>
      <c r="AD48" s="32" t="s">
        <v>63</v>
      </c>
      <c r="AE48" s="31"/>
      <c r="AF48" s="30"/>
      <c r="AG48" s="31"/>
      <c r="AH48" s="30"/>
      <c r="AI48" s="20"/>
      <c r="AJ48" s="246"/>
      <c r="AK48" s="246"/>
      <c r="AL48" s="19"/>
      <c r="AM48" s="7"/>
      <c r="AN48" s="7"/>
      <c r="AO48" s="236"/>
      <c r="AP48" s="230"/>
      <c r="AQ48" s="233"/>
      <c r="AR48" s="236"/>
      <c r="AS48" s="230"/>
      <c r="AT48" s="233"/>
      <c r="AU48" s="236"/>
      <c r="AV48" s="230"/>
      <c r="AW48" s="233"/>
      <c r="AX48" s="236"/>
      <c r="AY48" s="230"/>
      <c r="AZ48" s="233"/>
      <c r="BA48" s="236"/>
      <c r="BB48" s="230"/>
      <c r="BC48" s="233"/>
      <c r="BD48" s="298"/>
      <c r="BE48" s="301"/>
      <c r="BF48" s="301"/>
      <c r="BG48" s="304"/>
    </row>
    <row r="49" spans="2:67" ht="28.15" hidden="1" customHeight="1">
      <c r="B49" s="29"/>
      <c r="C49" s="265"/>
      <c r="D49" s="28"/>
      <c r="E49" s="110"/>
      <c r="F49" s="110"/>
      <c r="G49" s="109"/>
      <c r="H49" s="257"/>
      <c r="I49" s="261"/>
      <c r="J49" s="261"/>
      <c r="K49" s="261"/>
      <c r="L49" s="23" t="s">
        <v>62</v>
      </c>
      <c r="M49" s="22"/>
      <c r="N49" s="23" t="s">
        <v>61</v>
      </c>
      <c r="O49" s="22"/>
      <c r="P49" s="23" t="s">
        <v>60</v>
      </c>
      <c r="Q49" s="22"/>
      <c r="R49" s="23" t="s">
        <v>59</v>
      </c>
      <c r="S49" s="22"/>
      <c r="T49" s="23" t="s">
        <v>58</v>
      </c>
      <c r="U49" s="22"/>
      <c r="V49" s="23" t="s">
        <v>57</v>
      </c>
      <c r="W49" s="22"/>
      <c r="X49" s="23" t="s">
        <v>56</v>
      </c>
      <c r="Y49" s="22"/>
      <c r="Z49" s="23" t="s">
        <v>55</v>
      </c>
      <c r="AA49" s="22"/>
      <c r="AB49" s="25" t="s">
        <v>54</v>
      </c>
      <c r="AC49" s="24"/>
      <c r="AD49" s="23">
        <v>39</v>
      </c>
      <c r="AE49" s="22"/>
      <c r="AF49" s="21"/>
      <c r="AG49" s="22"/>
      <c r="AH49" s="21"/>
      <c r="AI49" s="20"/>
      <c r="AJ49" s="246"/>
      <c r="AK49" s="246"/>
      <c r="AL49" s="19"/>
      <c r="AM49" s="7"/>
      <c r="AN49" s="7"/>
      <c r="AO49" s="236"/>
      <c r="AP49" s="230"/>
      <c r="AQ49" s="233"/>
      <c r="AR49" s="236"/>
      <c r="AS49" s="230"/>
      <c r="AT49" s="233"/>
      <c r="AU49" s="236"/>
      <c r="AV49" s="230"/>
      <c r="AW49" s="233"/>
      <c r="AX49" s="236"/>
      <c r="AY49" s="230"/>
      <c r="AZ49" s="233"/>
      <c r="BA49" s="236"/>
      <c r="BB49" s="230"/>
      <c r="BC49" s="233"/>
      <c r="BD49" s="298"/>
      <c r="BE49" s="301"/>
      <c r="BF49" s="301"/>
      <c r="BG49" s="304"/>
    </row>
    <row r="50" spans="2:67" ht="28.15" hidden="1" customHeight="1" thickBot="1">
      <c r="B50" s="18"/>
      <c r="C50" s="271"/>
      <c r="D50" s="17"/>
      <c r="E50" s="118"/>
      <c r="F50" s="118"/>
      <c r="G50" s="117"/>
      <c r="H50" s="258"/>
      <c r="I50" s="272"/>
      <c r="J50" s="272"/>
      <c r="K50" s="272"/>
      <c r="L50" s="12" t="s">
        <v>53</v>
      </c>
      <c r="M50" s="11"/>
      <c r="N50" s="12" t="s">
        <v>52</v>
      </c>
      <c r="O50" s="11"/>
      <c r="P50" s="12" t="s">
        <v>51</v>
      </c>
      <c r="Q50" s="11"/>
      <c r="R50" s="12" t="s">
        <v>50</v>
      </c>
      <c r="S50" s="11"/>
      <c r="T50" s="12">
        <v>20</v>
      </c>
      <c r="U50" s="11"/>
      <c r="V50" s="12" t="s">
        <v>49</v>
      </c>
      <c r="W50" s="11"/>
      <c r="X50" s="12" t="s">
        <v>48</v>
      </c>
      <c r="Y50" s="11"/>
      <c r="Z50" s="12" t="s">
        <v>47</v>
      </c>
      <c r="AA50" s="11"/>
      <c r="AB50" s="14" t="s">
        <v>46</v>
      </c>
      <c r="AC50" s="13"/>
      <c r="AD50" s="12" t="s">
        <v>45</v>
      </c>
      <c r="AE50" s="11"/>
      <c r="AF50" s="10"/>
      <c r="AG50" s="11"/>
      <c r="AH50" s="10"/>
      <c r="AI50" s="9"/>
      <c r="AJ50" s="247"/>
      <c r="AK50" s="247"/>
      <c r="AL50" s="8"/>
      <c r="AM50" s="7"/>
      <c r="AN50" s="7"/>
      <c r="AO50" s="237"/>
      <c r="AP50" s="231"/>
      <c r="AQ50" s="234"/>
      <c r="AR50" s="237"/>
      <c r="AS50" s="231"/>
      <c r="AT50" s="234"/>
      <c r="AU50" s="237"/>
      <c r="AV50" s="231"/>
      <c r="AW50" s="234"/>
      <c r="AX50" s="237"/>
      <c r="AY50" s="231"/>
      <c r="AZ50" s="234"/>
      <c r="BA50" s="237"/>
      <c r="BB50" s="231"/>
      <c r="BC50" s="234"/>
      <c r="BD50" s="299"/>
      <c r="BE50" s="302"/>
      <c r="BF50" s="302"/>
      <c r="BG50" s="305"/>
    </row>
    <row r="51" spans="2:67" ht="85.9" customHeight="1" thickBot="1">
      <c r="B51" s="94" t="s">
        <v>119</v>
      </c>
      <c r="C51" s="83" t="s">
        <v>118</v>
      </c>
      <c r="D51" s="88" t="s">
        <v>117</v>
      </c>
      <c r="E51" s="93" t="s">
        <v>116</v>
      </c>
      <c r="F51" s="92"/>
      <c r="G51" s="91"/>
      <c r="H51" s="90" t="s">
        <v>115</v>
      </c>
      <c r="I51" s="88" t="s">
        <v>43</v>
      </c>
      <c r="J51" s="88" t="s">
        <v>114</v>
      </c>
      <c r="K51" s="88" t="s">
        <v>44</v>
      </c>
      <c r="L51" s="227" t="s">
        <v>113</v>
      </c>
      <c r="M51" s="270"/>
      <c r="N51" s="227" t="s">
        <v>112</v>
      </c>
      <c r="O51" s="270"/>
      <c r="P51" s="227" t="s">
        <v>112</v>
      </c>
      <c r="Q51" s="228"/>
      <c r="R51" s="227" t="s">
        <v>112</v>
      </c>
      <c r="S51" s="228"/>
      <c r="T51" s="227" t="s">
        <v>112</v>
      </c>
      <c r="U51" s="228"/>
      <c r="V51" s="227" t="s">
        <v>112</v>
      </c>
      <c r="W51" s="228"/>
      <c r="X51" s="227" t="s">
        <v>112</v>
      </c>
      <c r="Y51" s="228"/>
      <c r="Z51" s="227" t="s">
        <v>112</v>
      </c>
      <c r="AA51" s="228"/>
      <c r="AB51" s="227" t="s">
        <v>112</v>
      </c>
      <c r="AC51" s="228"/>
      <c r="AD51" s="227" t="s">
        <v>112</v>
      </c>
      <c r="AE51" s="228"/>
      <c r="AF51" s="244" t="s">
        <v>111</v>
      </c>
      <c r="AG51" s="228"/>
      <c r="AH51" s="90" t="s">
        <v>110</v>
      </c>
      <c r="AI51" s="89" t="s">
        <v>109</v>
      </c>
      <c r="AJ51" s="88" t="s">
        <v>108</v>
      </c>
      <c r="AK51" s="88" t="s">
        <v>107</v>
      </c>
      <c r="AL51" s="87" t="s">
        <v>106</v>
      </c>
      <c r="AM51" s="105" t="s">
        <v>161</v>
      </c>
      <c r="AN51" s="104" t="s">
        <v>160</v>
      </c>
      <c r="AO51" s="84" t="s">
        <v>105</v>
      </c>
      <c r="AP51" s="83" t="s">
        <v>104</v>
      </c>
      <c r="AQ51" s="82" t="s">
        <v>103</v>
      </c>
      <c r="AR51" s="84" t="s">
        <v>102</v>
      </c>
      <c r="AS51" s="83" t="s">
        <v>101</v>
      </c>
      <c r="AT51" s="82" t="s">
        <v>100</v>
      </c>
      <c r="AU51" s="84" t="s">
        <v>99</v>
      </c>
      <c r="AV51" s="83" t="s">
        <v>98</v>
      </c>
      <c r="AW51" s="85" t="s">
        <v>97</v>
      </c>
      <c r="AX51" s="84" t="s">
        <v>96</v>
      </c>
      <c r="AY51" s="83" t="s">
        <v>95</v>
      </c>
      <c r="AZ51" s="82" t="s">
        <v>94</v>
      </c>
      <c r="BA51" s="84" t="s">
        <v>93</v>
      </c>
      <c r="BB51" s="83" t="s">
        <v>92</v>
      </c>
      <c r="BC51" s="82" t="s">
        <v>91</v>
      </c>
      <c r="BD51" s="81" t="s">
        <v>90</v>
      </c>
      <c r="BE51" s="80" t="s">
        <v>89</v>
      </c>
      <c r="BF51" s="80" t="s">
        <v>88</v>
      </c>
      <c r="BG51" s="79" t="s">
        <v>87</v>
      </c>
    </row>
    <row r="52" spans="2:67" ht="48" thickBot="1">
      <c r="B52" s="78" t="s">
        <v>183</v>
      </c>
      <c r="C52" s="77"/>
      <c r="D52" s="76"/>
      <c r="E52" s="267">
        <v>4372.08</v>
      </c>
      <c r="F52" s="268"/>
      <c r="G52" s="269"/>
      <c r="H52" s="75" t="s">
        <v>85</v>
      </c>
      <c r="I52" s="74"/>
      <c r="J52" s="74"/>
      <c r="K52" s="73"/>
      <c r="L52" s="72"/>
      <c r="M52" s="68"/>
      <c r="N52" s="72"/>
      <c r="O52" s="68"/>
      <c r="P52" s="72"/>
      <c r="Q52" s="68"/>
      <c r="R52" s="72"/>
      <c r="S52" s="68"/>
      <c r="T52" s="72"/>
      <c r="U52" s="68"/>
      <c r="V52" s="72"/>
      <c r="W52" s="68"/>
      <c r="X52" s="72"/>
      <c r="Y52" s="68"/>
      <c r="Z52" s="72"/>
      <c r="AA52" s="71"/>
      <c r="AB52" s="70"/>
      <c r="AC52" s="70"/>
      <c r="AD52" s="70"/>
      <c r="AE52" s="70"/>
      <c r="AF52" s="69" t="s">
        <v>84</v>
      </c>
      <c r="AG52" s="68"/>
      <c r="AH52" s="68"/>
      <c r="AI52" s="68"/>
      <c r="AJ52" s="67"/>
      <c r="AK52" s="67"/>
      <c r="AL52" s="66"/>
      <c r="AM52" s="103"/>
      <c r="AN52" s="103"/>
      <c r="AO52" s="101">
        <f t="shared" ref="AO52:BG52" si="3">SUM(AO53:AO64)</f>
        <v>75</v>
      </c>
      <c r="AP52" s="100">
        <f t="shared" si="3"/>
        <v>9</v>
      </c>
      <c r="AQ52" s="99">
        <f t="shared" si="3"/>
        <v>0</v>
      </c>
      <c r="AR52" s="101">
        <f t="shared" si="3"/>
        <v>10</v>
      </c>
      <c r="AS52" s="100">
        <f t="shared" si="3"/>
        <v>4</v>
      </c>
      <c r="AT52" s="99">
        <f t="shared" si="3"/>
        <v>0</v>
      </c>
      <c r="AU52" s="101">
        <f t="shared" si="3"/>
        <v>1</v>
      </c>
      <c r="AV52" s="100">
        <f t="shared" si="3"/>
        <v>0</v>
      </c>
      <c r="AW52" s="99">
        <f t="shared" si="3"/>
        <v>0</v>
      </c>
      <c r="AX52" s="101">
        <f t="shared" si="3"/>
        <v>8</v>
      </c>
      <c r="AY52" s="100">
        <f t="shared" si="3"/>
        <v>4</v>
      </c>
      <c r="AZ52" s="99">
        <f t="shared" si="3"/>
        <v>1</v>
      </c>
      <c r="BA52" s="101">
        <f t="shared" si="3"/>
        <v>8</v>
      </c>
      <c r="BB52" s="100">
        <f t="shared" si="3"/>
        <v>1</v>
      </c>
      <c r="BC52" s="99">
        <f t="shared" si="3"/>
        <v>0</v>
      </c>
      <c r="BD52" s="101">
        <f t="shared" si="3"/>
        <v>1</v>
      </c>
      <c r="BE52" s="100">
        <f t="shared" si="3"/>
        <v>0</v>
      </c>
      <c r="BF52" s="100">
        <f t="shared" si="3"/>
        <v>0</v>
      </c>
      <c r="BG52" s="99">
        <f t="shared" si="3"/>
        <v>0</v>
      </c>
      <c r="BH52" s="98" t="s">
        <v>83</v>
      </c>
      <c r="BK52" s="1">
        <f>SUM(AO52:AQ52)</f>
        <v>84</v>
      </c>
      <c r="BL52" s="1">
        <f>SUM(AR52:AT52,BD52)</f>
        <v>15</v>
      </c>
      <c r="BM52" s="1">
        <f>SUM(AU52:AW52,BE52)</f>
        <v>1</v>
      </c>
      <c r="BN52" s="1">
        <f>SUM(AX52:AZ52,BF52)</f>
        <v>13</v>
      </c>
      <c r="BO52" s="1">
        <f>SUM(BA52:BC52,BG52)</f>
        <v>9</v>
      </c>
    </row>
    <row r="53" spans="2:67" ht="28.15" customHeight="1">
      <c r="B53" s="29"/>
      <c r="C53" s="263">
        <v>1</v>
      </c>
      <c r="D53" s="47"/>
      <c r="E53" s="114"/>
      <c r="F53" s="114"/>
      <c r="G53" s="113"/>
      <c r="H53" s="255"/>
      <c r="I53" s="259">
        <v>100</v>
      </c>
      <c r="J53" s="259">
        <v>31</v>
      </c>
      <c r="K53" s="259">
        <v>6</v>
      </c>
      <c r="L53" s="42">
        <v>1</v>
      </c>
      <c r="M53" s="41" t="s">
        <v>911</v>
      </c>
      <c r="N53" s="42">
        <v>5</v>
      </c>
      <c r="O53" s="41" t="s">
        <v>316</v>
      </c>
      <c r="P53" s="42">
        <v>9</v>
      </c>
      <c r="Q53" s="97" t="s">
        <v>389</v>
      </c>
      <c r="R53" s="42">
        <v>13</v>
      </c>
      <c r="S53" s="41" t="s">
        <v>854</v>
      </c>
      <c r="T53" s="42">
        <v>17</v>
      </c>
      <c r="U53" s="41" t="s">
        <v>426</v>
      </c>
      <c r="V53" s="42">
        <v>21</v>
      </c>
      <c r="W53" s="41" t="s">
        <v>305</v>
      </c>
      <c r="X53" s="42">
        <v>25</v>
      </c>
      <c r="Y53" s="41" t="s">
        <v>271</v>
      </c>
      <c r="Z53" s="42">
        <v>29</v>
      </c>
      <c r="AA53" s="41"/>
      <c r="AB53" s="44">
        <v>33</v>
      </c>
      <c r="AC53" s="41"/>
      <c r="AD53" s="42">
        <v>37</v>
      </c>
      <c r="AE53" s="41"/>
      <c r="AF53" s="40">
        <v>21</v>
      </c>
      <c r="AG53" s="41" t="s">
        <v>381</v>
      </c>
      <c r="AH53" s="40" t="s">
        <v>910</v>
      </c>
      <c r="AI53" s="39" t="s">
        <v>271</v>
      </c>
      <c r="AJ53" s="245"/>
      <c r="AK53" s="245"/>
      <c r="AL53" s="38"/>
      <c r="AM53" s="238">
        <f>SUMPRODUCT(LEN($M53:$AE56)-LEN(SUBSTITUTE($M53:$AE56,"/", "")))/2</f>
        <v>1</v>
      </c>
      <c r="AN53" s="241">
        <f>SUMPRODUCT(LEN($M53:$AE56)-LEN(SUBSTITUTE($M53:$AE56,"-", "")))</f>
        <v>2</v>
      </c>
      <c r="AO53" s="235">
        <f>SUMPRODUCT(LEN($M53:$AE56)-LEN(SUBSTITUTE($M53:$AE56,"A", "")))</f>
        <v>75</v>
      </c>
      <c r="AP53" s="229">
        <f>SUMPRODUCT(LEN($AH53:$AH56)-LEN(SUBSTITUTE($AH53:$AH56,"A", "")))</f>
        <v>9</v>
      </c>
      <c r="AQ53" s="232">
        <f>SUMPRODUCT(LEN($AG53:$AG56)-LEN(SUBSTITUTE($AG53:$AG56,"A", "")))</f>
        <v>0</v>
      </c>
      <c r="AR53" s="235">
        <f>SUMPRODUCT(LEN($M53:$AE56)-LEN(SUBSTITUTE($M53:$AE56,"S", "")))</f>
        <v>10</v>
      </c>
      <c r="AS53" s="229">
        <f>SUMPRODUCT(LEN($AH53:$AH56)-LEN(SUBSTITUTE($AH53:$AH56,"S", "")))</f>
        <v>4</v>
      </c>
      <c r="AT53" s="232">
        <f>SUMPRODUCT(LEN($AG53:$AG56)-LEN(SUBSTITUTE($AG53:$AG56,"S", "")))</f>
        <v>0</v>
      </c>
      <c r="AU53" s="235">
        <f>SUMPRODUCT(LEN($M53:$AE56)-LEN(SUBSTITUTE($M53:$AE56,"F", "")))</f>
        <v>1</v>
      </c>
      <c r="AV53" s="229">
        <f>SUMPRODUCT(LEN($AH53:$AH56)-LEN(SUBSTITUTE($AH53:$AH56,"F", "")))</f>
        <v>0</v>
      </c>
      <c r="AW53" s="232">
        <f>SUMPRODUCT(LEN($AG53:$AG56)-LEN(SUBSTITUTE($AG53:$AG56,"F", "")))</f>
        <v>0</v>
      </c>
      <c r="AX53" s="235">
        <f>SUMPRODUCT(LEN($M53:$AE56)-LEN(SUBSTITUTE($M53:$AE56,"G", "")))</f>
        <v>8</v>
      </c>
      <c r="AY53" s="229">
        <f>SUMPRODUCT(LEN($AH53:$AH56)-LEN(SUBSTITUTE($AH53:$AH56,"G", "")))</f>
        <v>4</v>
      </c>
      <c r="AZ53" s="232">
        <f>SUMPRODUCT(LEN($AG53:$AG56)-LEN(SUBSTITUTE($AG53:$AG56,"G", "")))</f>
        <v>1</v>
      </c>
      <c r="BA53" s="235">
        <f>SUMPRODUCT(LEN($M53:$AE56)-LEN(SUBSTITUTE($M53:$AE56,"M", "")))</f>
        <v>8</v>
      </c>
      <c r="BB53" s="229">
        <f>SUMPRODUCT(LEN($AH53:$AH56)-LEN(SUBSTITUTE($AH53:$AH56,"M", "")))</f>
        <v>1</v>
      </c>
      <c r="BC53" s="232">
        <f>SUMPRODUCT(LEN($AG53:$AG56)-LEN(SUBSTITUTE($AG53:$AG56,"M", "")))</f>
        <v>0</v>
      </c>
      <c r="BD53" s="297">
        <f>SUMPRODUCT(LEN($AI53:$AI56)-LEN(SUBSTITUTE($AI53:$AI56,"S", "")))</f>
        <v>1</v>
      </c>
      <c r="BE53" s="300">
        <f>SUMPRODUCT(LEN($AI53:$AI56)-LEN(SUBSTITUTE($AI53:$AI56,"F", "")))</f>
        <v>0</v>
      </c>
      <c r="BF53" s="300">
        <f>SUMPRODUCT(LEN($AI53:$AI56)-LEN(SUBSTITUTE($AI53:$AI56,"G", "")))</f>
        <v>0</v>
      </c>
      <c r="BG53" s="303">
        <f>SUMPRODUCT(LEN($AI53:$AI56)-LEN(SUBSTITUTE($AI53:$AI56,"M", "")))</f>
        <v>0</v>
      </c>
    </row>
    <row r="54" spans="2:67" ht="28.15" customHeight="1" thickBot="1">
      <c r="B54" s="29"/>
      <c r="C54" s="264"/>
      <c r="D54" s="37"/>
      <c r="E54" s="112"/>
      <c r="F54" s="112"/>
      <c r="G54" s="111"/>
      <c r="H54" s="256"/>
      <c r="I54" s="260"/>
      <c r="J54" s="260"/>
      <c r="K54" s="260"/>
      <c r="L54" s="32">
        <v>2</v>
      </c>
      <c r="M54" s="31" t="s">
        <v>563</v>
      </c>
      <c r="N54" s="32">
        <v>6</v>
      </c>
      <c r="O54" s="31" t="s">
        <v>798</v>
      </c>
      <c r="P54" s="96">
        <v>10</v>
      </c>
      <c r="Q54" s="31" t="s">
        <v>909</v>
      </c>
      <c r="R54" s="32">
        <v>14</v>
      </c>
      <c r="S54" s="31" t="s">
        <v>478</v>
      </c>
      <c r="T54" s="32">
        <v>18</v>
      </c>
      <c r="U54" s="95" t="s">
        <v>393</v>
      </c>
      <c r="V54" s="32">
        <v>22</v>
      </c>
      <c r="W54" s="31" t="s">
        <v>274</v>
      </c>
      <c r="X54" s="32">
        <v>26</v>
      </c>
      <c r="Y54" s="31"/>
      <c r="Z54" s="32">
        <v>30</v>
      </c>
      <c r="AA54" s="31"/>
      <c r="AB54" s="34">
        <v>34</v>
      </c>
      <c r="AC54" s="31"/>
      <c r="AD54" s="32">
        <v>38</v>
      </c>
      <c r="AE54" s="31"/>
      <c r="AF54" s="30"/>
      <c r="AG54" s="31"/>
      <c r="AH54" s="30" t="s">
        <v>908</v>
      </c>
      <c r="AI54" s="20"/>
      <c r="AJ54" s="246"/>
      <c r="AK54" s="246"/>
      <c r="AL54" s="19"/>
      <c r="AM54" s="239"/>
      <c r="AN54" s="242"/>
      <c r="AO54" s="236"/>
      <c r="AP54" s="230"/>
      <c r="AQ54" s="233"/>
      <c r="AR54" s="236"/>
      <c r="AS54" s="230"/>
      <c r="AT54" s="233"/>
      <c r="AU54" s="236"/>
      <c r="AV54" s="230"/>
      <c r="AW54" s="233"/>
      <c r="AX54" s="236"/>
      <c r="AY54" s="230"/>
      <c r="AZ54" s="233"/>
      <c r="BA54" s="236"/>
      <c r="BB54" s="230"/>
      <c r="BC54" s="233"/>
      <c r="BD54" s="298"/>
      <c r="BE54" s="301"/>
      <c r="BF54" s="301"/>
      <c r="BG54" s="304"/>
    </row>
    <row r="55" spans="2:67" ht="28.15" customHeight="1">
      <c r="B55" s="29"/>
      <c r="C55" s="265"/>
      <c r="D55" s="28"/>
      <c r="E55" s="110"/>
      <c r="F55" s="110"/>
      <c r="G55" s="109"/>
      <c r="H55" s="257"/>
      <c r="I55" s="261"/>
      <c r="J55" s="261"/>
      <c r="K55" s="261"/>
      <c r="L55" s="23">
        <v>3</v>
      </c>
      <c r="M55" s="22" t="s">
        <v>649</v>
      </c>
      <c r="N55" s="23">
        <v>7</v>
      </c>
      <c r="O55" s="22" t="s">
        <v>493</v>
      </c>
      <c r="P55" s="23">
        <v>11</v>
      </c>
      <c r="Q55" s="22" t="s">
        <v>907</v>
      </c>
      <c r="R55" s="23">
        <v>15</v>
      </c>
      <c r="S55" s="22" t="s">
        <v>906</v>
      </c>
      <c r="T55" s="23">
        <v>19</v>
      </c>
      <c r="U55" s="22" t="s">
        <v>316</v>
      </c>
      <c r="V55" s="23">
        <v>23</v>
      </c>
      <c r="W55" s="22" t="s">
        <v>271</v>
      </c>
      <c r="X55" s="23">
        <v>27</v>
      </c>
      <c r="Y55" s="22"/>
      <c r="Z55" s="23">
        <v>31</v>
      </c>
      <c r="AA55" s="22"/>
      <c r="AB55" s="25">
        <v>35</v>
      </c>
      <c r="AC55" s="22"/>
      <c r="AD55" s="23">
        <v>39</v>
      </c>
      <c r="AE55" s="22"/>
      <c r="AF55" s="21"/>
      <c r="AG55" s="22"/>
      <c r="AH55" s="21"/>
      <c r="AI55" s="20"/>
      <c r="AJ55" s="246"/>
      <c r="AK55" s="246"/>
      <c r="AL55" s="19"/>
      <c r="AM55" s="239"/>
      <c r="AN55" s="242"/>
      <c r="AO55" s="236"/>
      <c r="AP55" s="230"/>
      <c r="AQ55" s="233"/>
      <c r="AR55" s="236"/>
      <c r="AS55" s="230"/>
      <c r="AT55" s="233"/>
      <c r="AU55" s="236"/>
      <c r="AV55" s="230"/>
      <c r="AW55" s="233"/>
      <c r="AX55" s="236"/>
      <c r="AY55" s="230"/>
      <c r="AZ55" s="233"/>
      <c r="BA55" s="236"/>
      <c r="BB55" s="230"/>
      <c r="BC55" s="233"/>
      <c r="BD55" s="298"/>
      <c r="BE55" s="301"/>
      <c r="BF55" s="301"/>
      <c r="BG55" s="304"/>
    </row>
    <row r="56" spans="2:67" ht="28.15" customHeight="1" thickBot="1">
      <c r="B56" s="29"/>
      <c r="C56" s="266"/>
      <c r="D56" s="57"/>
      <c r="E56" s="116"/>
      <c r="F56" s="116"/>
      <c r="G56" s="115"/>
      <c r="H56" s="258"/>
      <c r="I56" s="262"/>
      <c r="J56" s="262"/>
      <c r="K56" s="262"/>
      <c r="L56" s="52">
        <v>4</v>
      </c>
      <c r="M56" s="51" t="s">
        <v>822</v>
      </c>
      <c r="N56" s="52">
        <v>8</v>
      </c>
      <c r="O56" s="51" t="s">
        <v>905</v>
      </c>
      <c r="P56" s="52">
        <v>12</v>
      </c>
      <c r="Q56" s="51" t="s">
        <v>569</v>
      </c>
      <c r="R56" s="52">
        <v>16</v>
      </c>
      <c r="S56" s="51" t="s">
        <v>305</v>
      </c>
      <c r="T56" s="52">
        <v>20</v>
      </c>
      <c r="U56" s="51" t="s">
        <v>305</v>
      </c>
      <c r="V56" s="52">
        <v>24</v>
      </c>
      <c r="W56" s="51" t="s">
        <v>271</v>
      </c>
      <c r="X56" s="52">
        <v>28</v>
      </c>
      <c r="Y56" s="51"/>
      <c r="Z56" s="52">
        <v>32</v>
      </c>
      <c r="AA56" s="51"/>
      <c r="AB56" s="54">
        <v>36</v>
      </c>
      <c r="AC56" s="51"/>
      <c r="AD56" s="52">
        <v>40</v>
      </c>
      <c r="AE56" s="51"/>
      <c r="AF56" s="50"/>
      <c r="AG56" s="51"/>
      <c r="AH56" s="50"/>
      <c r="AI56" s="49"/>
      <c r="AJ56" s="248"/>
      <c r="AK56" s="248"/>
      <c r="AL56" s="48"/>
      <c r="AM56" s="240"/>
      <c r="AN56" s="243"/>
      <c r="AO56" s="237"/>
      <c r="AP56" s="231"/>
      <c r="AQ56" s="234"/>
      <c r="AR56" s="237"/>
      <c r="AS56" s="231"/>
      <c r="AT56" s="234"/>
      <c r="AU56" s="237"/>
      <c r="AV56" s="231"/>
      <c r="AW56" s="234"/>
      <c r="AX56" s="237"/>
      <c r="AY56" s="231"/>
      <c r="AZ56" s="234"/>
      <c r="BA56" s="237"/>
      <c r="BB56" s="231"/>
      <c r="BC56" s="234"/>
      <c r="BD56" s="299"/>
      <c r="BE56" s="302"/>
      <c r="BF56" s="302"/>
      <c r="BG56" s="305"/>
    </row>
    <row r="57" spans="2:67" ht="28.15" hidden="1" customHeight="1">
      <c r="B57" s="29"/>
      <c r="C57" s="263">
        <v>2</v>
      </c>
      <c r="D57" s="47"/>
      <c r="E57" s="114"/>
      <c r="F57" s="114"/>
      <c r="G57" s="113"/>
      <c r="H57" s="255"/>
      <c r="I57" s="259"/>
      <c r="J57" s="259"/>
      <c r="K57" s="259"/>
      <c r="L57" s="42" t="s">
        <v>82</v>
      </c>
      <c r="M57" s="41"/>
      <c r="N57" s="42" t="s">
        <v>81</v>
      </c>
      <c r="O57" s="41"/>
      <c r="P57" s="42" t="s">
        <v>80</v>
      </c>
      <c r="Q57" s="41"/>
      <c r="R57" s="42" t="s">
        <v>79</v>
      </c>
      <c r="S57" s="41"/>
      <c r="T57" s="42" t="s">
        <v>78</v>
      </c>
      <c r="U57" s="41"/>
      <c r="V57" s="42" t="s">
        <v>77</v>
      </c>
      <c r="W57" s="41"/>
      <c r="X57" s="42" t="s">
        <v>76</v>
      </c>
      <c r="Y57" s="41"/>
      <c r="Z57" s="42" t="s">
        <v>75</v>
      </c>
      <c r="AA57" s="41"/>
      <c r="AB57" s="44" t="s">
        <v>74</v>
      </c>
      <c r="AC57" s="43"/>
      <c r="AD57" s="42" t="s">
        <v>73</v>
      </c>
      <c r="AE57" s="41"/>
      <c r="AF57" s="40"/>
      <c r="AG57" s="41"/>
      <c r="AH57" s="40"/>
      <c r="AI57" s="39"/>
      <c r="AJ57" s="249"/>
      <c r="AK57" s="252"/>
      <c r="AL57" s="38"/>
      <c r="AM57" s="7"/>
      <c r="AN57" s="7"/>
      <c r="AO57" s="235">
        <f>SUMPRODUCT(LEN($M57:$AE60)-LEN(SUBSTITUTE($M57:$AE60,"A", "")))</f>
        <v>0</v>
      </c>
      <c r="AP57" s="229">
        <f>SUMPRODUCT(LEN($AH57:$AH60)-LEN(SUBSTITUTE($AH57:$AH60,"A", "")))</f>
        <v>0</v>
      </c>
      <c r="AQ57" s="232">
        <f>SUMPRODUCT(LEN($AG57:$AG60)-LEN(SUBSTITUTE($AG57:$AG60,"A", "")))</f>
        <v>0</v>
      </c>
      <c r="AR57" s="235">
        <f>SUMPRODUCT(LEN($M57:$AE60)-LEN(SUBSTITUTE($M57:$AE60,"S", "")))</f>
        <v>0</v>
      </c>
      <c r="AS57" s="229">
        <f>SUMPRODUCT(LEN($AH57:$AH60)-LEN(SUBSTITUTE($AH57:$AH60,"S", "")))</f>
        <v>0</v>
      </c>
      <c r="AT57" s="232">
        <f>SUMPRODUCT(LEN($AG57:$AG60)-LEN(SUBSTITUTE($AG57:$AG60,"S", "")))</f>
        <v>0</v>
      </c>
      <c r="AU57" s="235">
        <f>SUMPRODUCT(LEN($M57:$AE60)-LEN(SUBSTITUTE($M57:$AE60,"F", "")))</f>
        <v>0</v>
      </c>
      <c r="AV57" s="229">
        <f>SUMPRODUCT(LEN($AH57:$AH60)-LEN(SUBSTITUTE($AH57:$AH60,"F", "")))</f>
        <v>0</v>
      </c>
      <c r="AW57" s="232">
        <f>SUMPRODUCT(LEN($AG57:$AG60)-LEN(SUBSTITUTE($AG57:$AG60,"F", "")))</f>
        <v>0</v>
      </c>
      <c r="AX57" s="235">
        <f>SUMPRODUCT(LEN($M57:$AE60)-LEN(SUBSTITUTE($M57:$AE60,"G", "")))</f>
        <v>0</v>
      </c>
      <c r="AY57" s="229">
        <f>SUMPRODUCT(LEN($AH57:$AH60)-LEN(SUBSTITUTE($AH57:$AH60,"G", "")))</f>
        <v>0</v>
      </c>
      <c r="AZ57" s="232">
        <f>SUMPRODUCT(LEN($AG57:$AG60)-LEN(SUBSTITUTE($AG57:$AG60,"G", "")))</f>
        <v>0</v>
      </c>
      <c r="BA57" s="235">
        <f>SUMPRODUCT(LEN($M57:$AE60)-LEN(SUBSTITUTE($M57:$AE60,"M", "")))</f>
        <v>0</v>
      </c>
      <c r="BB57" s="229">
        <f>SUMPRODUCT(LEN($AH57:$AH60)-LEN(SUBSTITUTE($AH57:$AH60,"M", "")))</f>
        <v>0</v>
      </c>
      <c r="BC57" s="232">
        <f>SUMPRODUCT(LEN($AG57:$AG60)-LEN(SUBSTITUTE($AG57:$AG60,"M", "")))</f>
        <v>0</v>
      </c>
      <c r="BD57" s="297">
        <f>SUMPRODUCT(LEN($AI57:$AI60)-LEN(SUBSTITUTE($AI57:$AI60,"S", "")))</f>
        <v>0</v>
      </c>
      <c r="BE57" s="300">
        <f>SUMPRODUCT(LEN($AI57:$AI60)-LEN(SUBSTITUTE($AI57:$AI60,"F", "")))</f>
        <v>0</v>
      </c>
      <c r="BF57" s="300">
        <f>SUMPRODUCT(LEN($AI57:$AI60)-LEN(SUBSTITUTE($AI57:$AI60,"G", "")))</f>
        <v>0</v>
      </c>
      <c r="BG57" s="303">
        <f>SUMPRODUCT(LEN($AI57:$AI60)-LEN(SUBSTITUTE($AI57:$AI60,"M", "")))</f>
        <v>0</v>
      </c>
    </row>
    <row r="58" spans="2:67" ht="28.15" hidden="1" customHeight="1" thickBot="1">
      <c r="B58" s="29"/>
      <c r="C58" s="264"/>
      <c r="D58" s="37"/>
      <c r="E58" s="112"/>
      <c r="F58" s="112"/>
      <c r="G58" s="111"/>
      <c r="H58" s="256"/>
      <c r="I58" s="260"/>
      <c r="J58" s="260"/>
      <c r="K58" s="260"/>
      <c r="L58" s="32" t="s">
        <v>72</v>
      </c>
      <c r="M58" s="31"/>
      <c r="N58" s="32" t="s">
        <v>71</v>
      </c>
      <c r="O58" s="31"/>
      <c r="P58" s="32" t="s">
        <v>70</v>
      </c>
      <c r="Q58" s="31"/>
      <c r="R58" s="32" t="s">
        <v>69</v>
      </c>
      <c r="S58" s="31"/>
      <c r="T58" s="32" t="s">
        <v>68</v>
      </c>
      <c r="U58" s="31"/>
      <c r="V58" s="32" t="s">
        <v>67</v>
      </c>
      <c r="W58" s="31"/>
      <c r="X58" s="32" t="s">
        <v>66</v>
      </c>
      <c r="Y58" s="31"/>
      <c r="Z58" s="32" t="s">
        <v>65</v>
      </c>
      <c r="AA58" s="31"/>
      <c r="AB58" s="34" t="s">
        <v>64</v>
      </c>
      <c r="AC58" s="33"/>
      <c r="AD58" s="32" t="s">
        <v>63</v>
      </c>
      <c r="AE58" s="31"/>
      <c r="AF58" s="30"/>
      <c r="AG58" s="31"/>
      <c r="AH58" s="30"/>
      <c r="AI58" s="20"/>
      <c r="AJ58" s="250"/>
      <c r="AK58" s="253"/>
      <c r="AL58" s="19"/>
      <c r="AM58" s="7"/>
      <c r="AN58" s="7"/>
      <c r="AO58" s="236"/>
      <c r="AP58" s="230"/>
      <c r="AQ58" s="233"/>
      <c r="AR58" s="236"/>
      <c r="AS58" s="230"/>
      <c r="AT58" s="233"/>
      <c r="AU58" s="236"/>
      <c r="AV58" s="230"/>
      <c r="AW58" s="233"/>
      <c r="AX58" s="236"/>
      <c r="AY58" s="230"/>
      <c r="AZ58" s="233"/>
      <c r="BA58" s="236"/>
      <c r="BB58" s="230"/>
      <c r="BC58" s="233"/>
      <c r="BD58" s="298"/>
      <c r="BE58" s="301"/>
      <c r="BF58" s="301"/>
      <c r="BG58" s="304"/>
    </row>
    <row r="59" spans="2:67" ht="28.15" hidden="1" customHeight="1">
      <c r="B59" s="29"/>
      <c r="C59" s="265"/>
      <c r="D59" s="28"/>
      <c r="E59" s="110"/>
      <c r="F59" s="110"/>
      <c r="G59" s="109"/>
      <c r="H59" s="257"/>
      <c r="I59" s="261"/>
      <c r="J59" s="261"/>
      <c r="K59" s="261"/>
      <c r="L59" s="23" t="s">
        <v>62</v>
      </c>
      <c r="M59" s="22"/>
      <c r="N59" s="23" t="s">
        <v>61</v>
      </c>
      <c r="O59" s="22"/>
      <c r="P59" s="23" t="s">
        <v>60</v>
      </c>
      <c r="Q59" s="22"/>
      <c r="R59" s="23" t="s">
        <v>59</v>
      </c>
      <c r="S59" s="22"/>
      <c r="T59" s="23" t="s">
        <v>58</v>
      </c>
      <c r="U59" s="22"/>
      <c r="V59" s="23" t="s">
        <v>57</v>
      </c>
      <c r="W59" s="22"/>
      <c r="X59" s="23" t="s">
        <v>56</v>
      </c>
      <c r="Y59" s="22"/>
      <c r="Z59" s="23" t="s">
        <v>55</v>
      </c>
      <c r="AA59" s="22"/>
      <c r="AB59" s="25" t="s">
        <v>54</v>
      </c>
      <c r="AC59" s="24"/>
      <c r="AD59" s="23">
        <v>39</v>
      </c>
      <c r="AE59" s="22"/>
      <c r="AF59" s="21"/>
      <c r="AG59" s="22"/>
      <c r="AH59" s="21"/>
      <c r="AI59" s="20"/>
      <c r="AJ59" s="250"/>
      <c r="AK59" s="253"/>
      <c r="AL59" s="19"/>
      <c r="AM59" s="7"/>
      <c r="AN59" s="7"/>
      <c r="AO59" s="236"/>
      <c r="AP59" s="230"/>
      <c r="AQ59" s="233"/>
      <c r="AR59" s="236"/>
      <c r="AS59" s="230"/>
      <c r="AT59" s="233"/>
      <c r="AU59" s="236"/>
      <c r="AV59" s="230"/>
      <c r="AW59" s="233"/>
      <c r="AX59" s="236"/>
      <c r="AY59" s="230"/>
      <c r="AZ59" s="233"/>
      <c r="BA59" s="236"/>
      <c r="BB59" s="230"/>
      <c r="BC59" s="233"/>
      <c r="BD59" s="298"/>
      <c r="BE59" s="301"/>
      <c r="BF59" s="301"/>
      <c r="BG59" s="304"/>
    </row>
    <row r="60" spans="2:67" ht="28.15" hidden="1" customHeight="1" thickBot="1">
      <c r="B60" s="29"/>
      <c r="C60" s="266"/>
      <c r="D60" s="57"/>
      <c r="E60" s="116"/>
      <c r="F60" s="116"/>
      <c r="G60" s="115"/>
      <c r="H60" s="258"/>
      <c r="I60" s="262"/>
      <c r="J60" s="262"/>
      <c r="K60" s="262"/>
      <c r="L60" s="52" t="s">
        <v>53</v>
      </c>
      <c r="M60" s="51"/>
      <c r="N60" s="52" t="s">
        <v>52</v>
      </c>
      <c r="O60" s="51"/>
      <c r="P60" s="52" t="s">
        <v>51</v>
      </c>
      <c r="Q60" s="51"/>
      <c r="R60" s="52" t="s">
        <v>50</v>
      </c>
      <c r="S60" s="51"/>
      <c r="T60" s="52">
        <v>20</v>
      </c>
      <c r="U60" s="51"/>
      <c r="V60" s="52" t="s">
        <v>49</v>
      </c>
      <c r="W60" s="51"/>
      <c r="X60" s="52" t="s">
        <v>48</v>
      </c>
      <c r="Y60" s="51"/>
      <c r="Z60" s="52" t="s">
        <v>47</v>
      </c>
      <c r="AA60" s="51"/>
      <c r="AB60" s="54" t="s">
        <v>46</v>
      </c>
      <c r="AC60" s="53"/>
      <c r="AD60" s="52" t="s">
        <v>45</v>
      </c>
      <c r="AE60" s="51"/>
      <c r="AF60" s="50"/>
      <c r="AG60" s="51"/>
      <c r="AH60" s="50"/>
      <c r="AI60" s="49"/>
      <c r="AJ60" s="251"/>
      <c r="AK60" s="254"/>
      <c r="AL60" s="48"/>
      <c r="AM60" s="7"/>
      <c r="AN60" s="7"/>
      <c r="AO60" s="237"/>
      <c r="AP60" s="231"/>
      <c r="AQ60" s="234"/>
      <c r="AR60" s="237"/>
      <c r="AS60" s="231"/>
      <c r="AT60" s="234"/>
      <c r="AU60" s="237"/>
      <c r="AV60" s="231"/>
      <c r="AW60" s="234"/>
      <c r="AX60" s="237"/>
      <c r="AY60" s="231"/>
      <c r="AZ60" s="234"/>
      <c r="BA60" s="237"/>
      <c r="BB60" s="231"/>
      <c r="BC60" s="234"/>
      <c r="BD60" s="299"/>
      <c r="BE60" s="302"/>
      <c r="BF60" s="302"/>
      <c r="BG60" s="305"/>
    </row>
    <row r="61" spans="2:67" ht="28.15" hidden="1" customHeight="1">
      <c r="B61" s="29"/>
      <c r="C61" s="263">
        <v>3</v>
      </c>
      <c r="D61" s="47"/>
      <c r="E61" s="114"/>
      <c r="F61" s="114"/>
      <c r="G61" s="113"/>
      <c r="H61" s="255"/>
      <c r="I61" s="259"/>
      <c r="J61" s="259"/>
      <c r="K61" s="259"/>
      <c r="L61" s="42" t="s">
        <v>82</v>
      </c>
      <c r="M61" s="41"/>
      <c r="N61" s="42" t="s">
        <v>81</v>
      </c>
      <c r="O61" s="41"/>
      <c r="P61" s="42" t="s">
        <v>80</v>
      </c>
      <c r="Q61" s="41"/>
      <c r="R61" s="42" t="s">
        <v>79</v>
      </c>
      <c r="S61" s="41"/>
      <c r="T61" s="42" t="s">
        <v>78</v>
      </c>
      <c r="U61" s="41"/>
      <c r="V61" s="42" t="s">
        <v>77</v>
      </c>
      <c r="W61" s="41"/>
      <c r="X61" s="42" t="s">
        <v>76</v>
      </c>
      <c r="Y61" s="41"/>
      <c r="Z61" s="42" t="s">
        <v>75</v>
      </c>
      <c r="AA61" s="41"/>
      <c r="AB61" s="44" t="s">
        <v>74</v>
      </c>
      <c r="AC61" s="43"/>
      <c r="AD61" s="42" t="s">
        <v>73</v>
      </c>
      <c r="AE61" s="41"/>
      <c r="AF61" s="40"/>
      <c r="AG61" s="41"/>
      <c r="AH61" s="40"/>
      <c r="AI61" s="39"/>
      <c r="AJ61" s="245"/>
      <c r="AK61" s="245"/>
      <c r="AL61" s="38"/>
      <c r="AM61" s="7"/>
      <c r="AN61" s="7"/>
      <c r="AO61" s="235">
        <f>SUMPRODUCT(LEN($M61:$AE64)-LEN(SUBSTITUTE($M61:$AE64,"A", "")))</f>
        <v>0</v>
      </c>
      <c r="AP61" s="229">
        <f>SUMPRODUCT(LEN($AH61:$AH64)-LEN(SUBSTITUTE($AH61:$AH64,"A", "")))</f>
        <v>0</v>
      </c>
      <c r="AQ61" s="232">
        <f>SUMPRODUCT(LEN($AG61:$AG64)-LEN(SUBSTITUTE($AG61:$AG64,"A", "")))</f>
        <v>0</v>
      </c>
      <c r="AR61" s="235">
        <f>SUMPRODUCT(LEN($M61:$AE64)-LEN(SUBSTITUTE($M61:$AE64,"S", "")))</f>
        <v>0</v>
      </c>
      <c r="AS61" s="229">
        <f>SUMPRODUCT(LEN($AH61:$AH64)-LEN(SUBSTITUTE($AH61:$AH64,"S", "")))</f>
        <v>0</v>
      </c>
      <c r="AT61" s="232">
        <f>SUMPRODUCT(LEN($AG61:$AG64)-LEN(SUBSTITUTE($AG61:$AG64,"S", "")))</f>
        <v>0</v>
      </c>
      <c r="AU61" s="235">
        <f>SUMPRODUCT(LEN($M61:$AE64)-LEN(SUBSTITUTE($M61:$AE64,"F", "")))</f>
        <v>0</v>
      </c>
      <c r="AV61" s="229">
        <f>SUMPRODUCT(LEN($AH61:$AH64)-LEN(SUBSTITUTE($AH61:$AH64,"F", "")))</f>
        <v>0</v>
      </c>
      <c r="AW61" s="232">
        <f>SUMPRODUCT(LEN($AG61:$AG64)-LEN(SUBSTITUTE($AG61:$AG64,"F", "")))</f>
        <v>0</v>
      </c>
      <c r="AX61" s="235">
        <f>SUMPRODUCT(LEN($M61:$AE64)-LEN(SUBSTITUTE($M61:$AE64,"G", "")))</f>
        <v>0</v>
      </c>
      <c r="AY61" s="229">
        <f>SUMPRODUCT(LEN($AH61:$AH64)-LEN(SUBSTITUTE($AH61:$AH64,"G", "")))</f>
        <v>0</v>
      </c>
      <c r="AZ61" s="232">
        <f>SUMPRODUCT(LEN($AG61:$AG64)-LEN(SUBSTITUTE($AG61:$AG64,"G", "")))</f>
        <v>0</v>
      </c>
      <c r="BA61" s="235">
        <f>SUMPRODUCT(LEN($M61:$AE64)-LEN(SUBSTITUTE($M61:$AE64,"M", "")))</f>
        <v>0</v>
      </c>
      <c r="BB61" s="229">
        <f>SUMPRODUCT(LEN($AH61:$AH64)-LEN(SUBSTITUTE($AH61:$AH64,"M", "")))</f>
        <v>0</v>
      </c>
      <c r="BC61" s="232">
        <f>SUMPRODUCT(LEN($AG61:$AG64)-LEN(SUBSTITUTE($AG61:$AG64,"M", "")))</f>
        <v>0</v>
      </c>
      <c r="BD61" s="297">
        <f>SUMPRODUCT(LEN($AI61:$AI64)-LEN(SUBSTITUTE($AI61:$AI64,"S", "")))</f>
        <v>0</v>
      </c>
      <c r="BE61" s="300">
        <f>SUMPRODUCT(LEN($AI61:$AI64)-LEN(SUBSTITUTE($AI61:$AI64,"F", "")))</f>
        <v>0</v>
      </c>
      <c r="BF61" s="300">
        <f>SUMPRODUCT(LEN($AI61:$AI64)-LEN(SUBSTITUTE($AI61:$AI64,"G", "")))</f>
        <v>0</v>
      </c>
      <c r="BG61" s="303">
        <f>SUMPRODUCT(LEN($AI61:$AI64)-LEN(SUBSTITUTE($AI61:$AI64,"M", "")))</f>
        <v>0</v>
      </c>
    </row>
    <row r="62" spans="2:67" ht="28.15" hidden="1" customHeight="1" thickBot="1">
      <c r="B62" s="29"/>
      <c r="C62" s="264"/>
      <c r="D62" s="37"/>
      <c r="E62" s="112"/>
      <c r="F62" s="112"/>
      <c r="G62" s="111"/>
      <c r="H62" s="256"/>
      <c r="I62" s="260"/>
      <c r="J62" s="260"/>
      <c r="K62" s="260"/>
      <c r="L62" s="32" t="s">
        <v>72</v>
      </c>
      <c r="M62" s="31"/>
      <c r="N62" s="32" t="s">
        <v>71</v>
      </c>
      <c r="O62" s="31"/>
      <c r="P62" s="32" t="s">
        <v>70</v>
      </c>
      <c r="Q62" s="31"/>
      <c r="R62" s="32" t="s">
        <v>69</v>
      </c>
      <c r="S62" s="31"/>
      <c r="T62" s="32" t="s">
        <v>68</v>
      </c>
      <c r="U62" s="31"/>
      <c r="V62" s="32" t="s">
        <v>67</v>
      </c>
      <c r="W62" s="31"/>
      <c r="X62" s="32" t="s">
        <v>66</v>
      </c>
      <c r="Y62" s="31"/>
      <c r="Z62" s="32" t="s">
        <v>65</v>
      </c>
      <c r="AA62" s="31"/>
      <c r="AB62" s="34" t="s">
        <v>64</v>
      </c>
      <c r="AC62" s="33"/>
      <c r="AD62" s="32" t="s">
        <v>63</v>
      </c>
      <c r="AE62" s="31"/>
      <c r="AF62" s="30"/>
      <c r="AG62" s="31"/>
      <c r="AH62" s="30"/>
      <c r="AI62" s="20"/>
      <c r="AJ62" s="246"/>
      <c r="AK62" s="246"/>
      <c r="AL62" s="19"/>
      <c r="AM62" s="7"/>
      <c r="AN62" s="7"/>
      <c r="AO62" s="236"/>
      <c r="AP62" s="230"/>
      <c r="AQ62" s="233"/>
      <c r="AR62" s="236"/>
      <c r="AS62" s="230"/>
      <c r="AT62" s="233"/>
      <c r="AU62" s="236"/>
      <c r="AV62" s="230"/>
      <c r="AW62" s="233"/>
      <c r="AX62" s="236"/>
      <c r="AY62" s="230"/>
      <c r="AZ62" s="233"/>
      <c r="BA62" s="236"/>
      <c r="BB62" s="230"/>
      <c r="BC62" s="233"/>
      <c r="BD62" s="298"/>
      <c r="BE62" s="301"/>
      <c r="BF62" s="301"/>
      <c r="BG62" s="304"/>
    </row>
    <row r="63" spans="2:67" ht="28.15" hidden="1" customHeight="1">
      <c r="B63" s="29"/>
      <c r="C63" s="265"/>
      <c r="D63" s="28"/>
      <c r="E63" s="110"/>
      <c r="F63" s="110"/>
      <c r="G63" s="109"/>
      <c r="H63" s="257"/>
      <c r="I63" s="261"/>
      <c r="J63" s="261"/>
      <c r="K63" s="261"/>
      <c r="L63" s="23" t="s">
        <v>62</v>
      </c>
      <c r="M63" s="22"/>
      <c r="N63" s="23" t="s">
        <v>61</v>
      </c>
      <c r="O63" s="22"/>
      <c r="P63" s="23" t="s">
        <v>60</v>
      </c>
      <c r="Q63" s="22"/>
      <c r="R63" s="23" t="s">
        <v>59</v>
      </c>
      <c r="S63" s="22"/>
      <c r="T63" s="23" t="s">
        <v>58</v>
      </c>
      <c r="U63" s="22"/>
      <c r="V63" s="23" t="s">
        <v>57</v>
      </c>
      <c r="W63" s="22"/>
      <c r="X63" s="23" t="s">
        <v>56</v>
      </c>
      <c r="Y63" s="22"/>
      <c r="Z63" s="23" t="s">
        <v>55</v>
      </c>
      <c r="AA63" s="22"/>
      <c r="AB63" s="25" t="s">
        <v>54</v>
      </c>
      <c r="AC63" s="24"/>
      <c r="AD63" s="23">
        <v>39</v>
      </c>
      <c r="AE63" s="22"/>
      <c r="AF63" s="21"/>
      <c r="AG63" s="22"/>
      <c r="AH63" s="21"/>
      <c r="AI63" s="20"/>
      <c r="AJ63" s="246"/>
      <c r="AK63" s="246"/>
      <c r="AL63" s="19"/>
      <c r="AM63" s="7"/>
      <c r="AN63" s="7"/>
      <c r="AO63" s="236"/>
      <c r="AP63" s="230"/>
      <c r="AQ63" s="233"/>
      <c r="AR63" s="236"/>
      <c r="AS63" s="230"/>
      <c r="AT63" s="233"/>
      <c r="AU63" s="236"/>
      <c r="AV63" s="230"/>
      <c r="AW63" s="233"/>
      <c r="AX63" s="236"/>
      <c r="AY63" s="230"/>
      <c r="AZ63" s="233"/>
      <c r="BA63" s="236"/>
      <c r="BB63" s="230"/>
      <c r="BC63" s="233"/>
      <c r="BD63" s="298"/>
      <c r="BE63" s="301"/>
      <c r="BF63" s="301"/>
      <c r="BG63" s="304"/>
    </row>
    <row r="64" spans="2:67" ht="28.15" hidden="1" customHeight="1" thickBot="1">
      <c r="B64" s="18"/>
      <c r="C64" s="271"/>
      <c r="D64" s="17"/>
      <c r="E64" s="118"/>
      <c r="F64" s="118"/>
      <c r="G64" s="117"/>
      <c r="H64" s="258"/>
      <c r="I64" s="272"/>
      <c r="J64" s="272"/>
      <c r="K64" s="272"/>
      <c r="L64" s="12" t="s">
        <v>53</v>
      </c>
      <c r="M64" s="11"/>
      <c r="N64" s="12" t="s">
        <v>52</v>
      </c>
      <c r="O64" s="11"/>
      <c r="P64" s="12" t="s">
        <v>51</v>
      </c>
      <c r="Q64" s="11"/>
      <c r="R64" s="12" t="s">
        <v>50</v>
      </c>
      <c r="S64" s="11"/>
      <c r="T64" s="12">
        <v>20</v>
      </c>
      <c r="U64" s="11"/>
      <c r="V64" s="12" t="s">
        <v>49</v>
      </c>
      <c r="W64" s="11"/>
      <c r="X64" s="12" t="s">
        <v>48</v>
      </c>
      <c r="Y64" s="11"/>
      <c r="Z64" s="12" t="s">
        <v>47</v>
      </c>
      <c r="AA64" s="11"/>
      <c r="AB64" s="14" t="s">
        <v>46</v>
      </c>
      <c r="AC64" s="13"/>
      <c r="AD64" s="12" t="s">
        <v>45</v>
      </c>
      <c r="AE64" s="11"/>
      <c r="AF64" s="10"/>
      <c r="AG64" s="11"/>
      <c r="AH64" s="10"/>
      <c r="AI64" s="9"/>
      <c r="AJ64" s="247"/>
      <c r="AK64" s="247"/>
      <c r="AL64" s="8"/>
      <c r="AM64" s="7"/>
      <c r="AN64" s="7"/>
      <c r="AO64" s="237"/>
      <c r="AP64" s="231"/>
      <c r="AQ64" s="234"/>
      <c r="AR64" s="237"/>
      <c r="AS64" s="231"/>
      <c r="AT64" s="234"/>
      <c r="AU64" s="237"/>
      <c r="AV64" s="231"/>
      <c r="AW64" s="234"/>
      <c r="AX64" s="237"/>
      <c r="AY64" s="231"/>
      <c r="AZ64" s="234"/>
      <c r="BA64" s="237"/>
      <c r="BB64" s="231"/>
      <c r="BC64" s="234"/>
      <c r="BD64" s="299"/>
      <c r="BE64" s="302"/>
      <c r="BF64" s="302"/>
      <c r="BG64" s="305"/>
    </row>
    <row r="65" spans="2:67" ht="85.9" customHeight="1" thickBot="1">
      <c r="B65" s="94" t="s">
        <v>119</v>
      </c>
      <c r="C65" s="83" t="s">
        <v>118</v>
      </c>
      <c r="D65" s="88" t="s">
        <v>117</v>
      </c>
      <c r="E65" s="93" t="s">
        <v>116</v>
      </c>
      <c r="F65" s="92"/>
      <c r="G65" s="91"/>
      <c r="H65" s="90" t="s">
        <v>115</v>
      </c>
      <c r="I65" s="88" t="s">
        <v>43</v>
      </c>
      <c r="J65" s="88" t="s">
        <v>114</v>
      </c>
      <c r="K65" s="88" t="s">
        <v>44</v>
      </c>
      <c r="L65" s="227" t="s">
        <v>113</v>
      </c>
      <c r="M65" s="270"/>
      <c r="N65" s="227" t="s">
        <v>112</v>
      </c>
      <c r="O65" s="270"/>
      <c r="P65" s="227" t="s">
        <v>112</v>
      </c>
      <c r="Q65" s="228"/>
      <c r="R65" s="227" t="s">
        <v>112</v>
      </c>
      <c r="S65" s="228"/>
      <c r="T65" s="227" t="s">
        <v>112</v>
      </c>
      <c r="U65" s="228"/>
      <c r="V65" s="227" t="s">
        <v>112</v>
      </c>
      <c r="W65" s="228"/>
      <c r="X65" s="227" t="s">
        <v>112</v>
      </c>
      <c r="Y65" s="228"/>
      <c r="Z65" s="227" t="s">
        <v>112</v>
      </c>
      <c r="AA65" s="228"/>
      <c r="AB65" s="227" t="s">
        <v>112</v>
      </c>
      <c r="AC65" s="228"/>
      <c r="AD65" s="227" t="s">
        <v>112</v>
      </c>
      <c r="AE65" s="228"/>
      <c r="AF65" s="244" t="s">
        <v>111</v>
      </c>
      <c r="AG65" s="228"/>
      <c r="AH65" s="90" t="s">
        <v>110</v>
      </c>
      <c r="AI65" s="89" t="s">
        <v>109</v>
      </c>
      <c r="AJ65" s="88" t="s">
        <v>108</v>
      </c>
      <c r="AK65" s="88" t="s">
        <v>107</v>
      </c>
      <c r="AL65" s="87" t="s">
        <v>106</v>
      </c>
      <c r="AM65" s="105" t="s">
        <v>161</v>
      </c>
      <c r="AN65" s="104" t="s">
        <v>160</v>
      </c>
      <c r="AO65" s="84" t="s">
        <v>105</v>
      </c>
      <c r="AP65" s="83" t="s">
        <v>104</v>
      </c>
      <c r="AQ65" s="82" t="s">
        <v>103</v>
      </c>
      <c r="AR65" s="84" t="s">
        <v>102</v>
      </c>
      <c r="AS65" s="83" t="s">
        <v>101</v>
      </c>
      <c r="AT65" s="82" t="s">
        <v>100</v>
      </c>
      <c r="AU65" s="84" t="s">
        <v>99</v>
      </c>
      <c r="AV65" s="83" t="s">
        <v>98</v>
      </c>
      <c r="AW65" s="85" t="s">
        <v>97</v>
      </c>
      <c r="AX65" s="84" t="s">
        <v>96</v>
      </c>
      <c r="AY65" s="83" t="s">
        <v>95</v>
      </c>
      <c r="AZ65" s="82" t="s">
        <v>94</v>
      </c>
      <c r="BA65" s="84" t="s">
        <v>93</v>
      </c>
      <c r="BB65" s="83" t="s">
        <v>92</v>
      </c>
      <c r="BC65" s="82" t="s">
        <v>91</v>
      </c>
      <c r="BD65" s="81" t="s">
        <v>90</v>
      </c>
      <c r="BE65" s="80" t="s">
        <v>89</v>
      </c>
      <c r="BF65" s="80" t="s">
        <v>88</v>
      </c>
      <c r="BG65" s="79" t="s">
        <v>87</v>
      </c>
    </row>
    <row r="66" spans="2:67" ht="48" thickBot="1">
      <c r="B66" s="78" t="s">
        <v>182</v>
      </c>
      <c r="C66" s="77"/>
      <c r="D66" s="76"/>
      <c r="E66" s="267">
        <v>2913.85</v>
      </c>
      <c r="F66" s="268"/>
      <c r="G66" s="269"/>
      <c r="H66" s="75" t="s">
        <v>85</v>
      </c>
      <c r="I66" s="74"/>
      <c r="J66" s="74"/>
      <c r="K66" s="73"/>
      <c r="L66" s="72"/>
      <c r="M66" s="68"/>
      <c r="N66" s="72"/>
      <c r="O66" s="68"/>
      <c r="P66" s="72"/>
      <c r="Q66" s="68"/>
      <c r="R66" s="72"/>
      <c r="S66" s="68"/>
      <c r="T66" s="72"/>
      <c r="U66" s="68"/>
      <c r="V66" s="72"/>
      <c r="W66" s="68"/>
      <c r="X66" s="72"/>
      <c r="Y66" s="68"/>
      <c r="Z66" s="72"/>
      <c r="AA66" s="71"/>
      <c r="AB66" s="70"/>
      <c r="AC66" s="70"/>
      <c r="AD66" s="70"/>
      <c r="AE66" s="70"/>
      <c r="AF66" s="69" t="s">
        <v>84</v>
      </c>
      <c r="AG66" s="68"/>
      <c r="AH66" s="68"/>
      <c r="AI66" s="68"/>
      <c r="AJ66" s="67"/>
      <c r="AK66" s="67"/>
      <c r="AL66" s="66"/>
      <c r="AM66" s="103"/>
      <c r="AN66" s="103"/>
      <c r="AO66" s="101">
        <f t="shared" ref="AO66:BG66" si="4">SUM(AO67:AO78)</f>
        <v>35</v>
      </c>
      <c r="AP66" s="100">
        <f t="shared" si="4"/>
        <v>0</v>
      </c>
      <c r="AQ66" s="99">
        <f t="shared" si="4"/>
        <v>0</v>
      </c>
      <c r="AR66" s="101">
        <f t="shared" si="4"/>
        <v>20</v>
      </c>
      <c r="AS66" s="100">
        <f t="shared" si="4"/>
        <v>0</v>
      </c>
      <c r="AT66" s="99">
        <f t="shared" si="4"/>
        <v>0</v>
      </c>
      <c r="AU66" s="101">
        <f t="shared" si="4"/>
        <v>1</v>
      </c>
      <c r="AV66" s="100">
        <f t="shared" si="4"/>
        <v>0</v>
      </c>
      <c r="AW66" s="99">
        <f t="shared" si="4"/>
        <v>0</v>
      </c>
      <c r="AX66" s="101">
        <f t="shared" si="4"/>
        <v>1</v>
      </c>
      <c r="AY66" s="100">
        <f t="shared" si="4"/>
        <v>0</v>
      </c>
      <c r="AZ66" s="99">
        <f t="shared" si="4"/>
        <v>0</v>
      </c>
      <c r="BA66" s="101">
        <f t="shared" si="4"/>
        <v>7</v>
      </c>
      <c r="BB66" s="100">
        <f t="shared" si="4"/>
        <v>0</v>
      </c>
      <c r="BC66" s="99">
        <f t="shared" si="4"/>
        <v>0</v>
      </c>
      <c r="BD66" s="101">
        <f t="shared" si="4"/>
        <v>0</v>
      </c>
      <c r="BE66" s="100">
        <f t="shared" si="4"/>
        <v>0</v>
      </c>
      <c r="BF66" s="100">
        <f t="shared" si="4"/>
        <v>0</v>
      </c>
      <c r="BG66" s="99">
        <f t="shared" si="4"/>
        <v>0</v>
      </c>
      <c r="BH66" s="98" t="s">
        <v>83</v>
      </c>
      <c r="BK66" s="1">
        <f>SUM(AO66:AQ66)</f>
        <v>35</v>
      </c>
      <c r="BL66" s="1">
        <f>SUM(AR66:AT66,BD66)</f>
        <v>20</v>
      </c>
      <c r="BM66" s="1">
        <f>SUM(AU66:AW66,BE66)</f>
        <v>1</v>
      </c>
      <c r="BN66" s="1">
        <f>SUM(AX66:AZ66,BF66)</f>
        <v>1</v>
      </c>
      <c r="BO66" s="1">
        <f>SUM(BA66:BC66,BG66)</f>
        <v>7</v>
      </c>
    </row>
    <row r="67" spans="2:67" ht="28.15" customHeight="1">
      <c r="B67" s="29"/>
      <c r="C67" s="263">
        <v>1</v>
      </c>
      <c r="D67" s="47"/>
      <c r="E67" s="114"/>
      <c r="F67" s="114"/>
      <c r="G67" s="113"/>
      <c r="H67" s="255"/>
      <c r="I67" s="259">
        <v>105</v>
      </c>
      <c r="J67" s="259">
        <v>28</v>
      </c>
      <c r="K67" s="259">
        <v>6</v>
      </c>
      <c r="L67" s="42">
        <v>1</v>
      </c>
      <c r="M67" s="41" t="s">
        <v>305</v>
      </c>
      <c r="N67" s="42">
        <v>5</v>
      </c>
      <c r="O67" s="41" t="s">
        <v>316</v>
      </c>
      <c r="P67" s="42">
        <v>9</v>
      </c>
      <c r="Q67" s="97" t="s">
        <v>356</v>
      </c>
      <c r="R67" s="42">
        <v>13</v>
      </c>
      <c r="S67" s="41" t="s">
        <v>389</v>
      </c>
      <c r="T67" s="42">
        <v>17</v>
      </c>
      <c r="U67" s="41" t="s">
        <v>307</v>
      </c>
      <c r="V67" s="42">
        <v>21</v>
      </c>
      <c r="W67" s="41" t="s">
        <v>274</v>
      </c>
      <c r="X67" s="42">
        <v>25</v>
      </c>
      <c r="Y67" s="41"/>
      <c r="Z67" s="42">
        <v>29</v>
      </c>
      <c r="AA67" s="41"/>
      <c r="AB67" s="44">
        <v>33</v>
      </c>
      <c r="AC67" s="41"/>
      <c r="AD67" s="42">
        <v>37</v>
      </c>
      <c r="AE67" s="41"/>
      <c r="AF67" s="40"/>
      <c r="AG67" s="41"/>
      <c r="AH67" s="40"/>
      <c r="AI67" s="39"/>
      <c r="AJ67" s="245"/>
      <c r="AK67" s="245"/>
      <c r="AL67" s="38"/>
      <c r="AM67" s="238">
        <f>SUMPRODUCT(LEN($M67:$AE70)-LEN(SUBSTITUTE($M67:$AE70,"/", "")))/2</f>
        <v>3.5</v>
      </c>
      <c r="AN67" s="241">
        <f>SUMPRODUCT(LEN($M67:$AE70)-LEN(SUBSTITUTE($M67:$AE70,"-", "")))</f>
        <v>0</v>
      </c>
      <c r="AO67" s="235">
        <f>SUMPRODUCT(LEN($M67:$AE70)-LEN(SUBSTITUTE($M67:$AE70,"A", "")))</f>
        <v>35</v>
      </c>
      <c r="AP67" s="229">
        <f>SUMPRODUCT(LEN($AH67:$AH70)-LEN(SUBSTITUTE($AH67:$AH70,"A", "")))</f>
        <v>0</v>
      </c>
      <c r="AQ67" s="232">
        <f>SUMPRODUCT(LEN($AG67:$AG70)-LEN(SUBSTITUTE($AG67:$AG70,"A", "")))</f>
        <v>0</v>
      </c>
      <c r="AR67" s="235">
        <f>SUMPRODUCT(LEN($M67:$AE70)-LEN(SUBSTITUTE($M67:$AE70,"S", "")))</f>
        <v>20</v>
      </c>
      <c r="AS67" s="229">
        <f>SUMPRODUCT(LEN($AH67:$AH70)-LEN(SUBSTITUTE($AH67:$AH70,"S", "")))</f>
        <v>0</v>
      </c>
      <c r="AT67" s="232">
        <f>SUMPRODUCT(LEN($AG67:$AG70)-LEN(SUBSTITUTE($AG67:$AG70,"S", "")))</f>
        <v>0</v>
      </c>
      <c r="AU67" s="235">
        <f>SUMPRODUCT(LEN($M67:$AE70)-LEN(SUBSTITUTE($M67:$AE70,"F", "")))</f>
        <v>1</v>
      </c>
      <c r="AV67" s="229">
        <f>SUMPRODUCT(LEN($AH67:$AH70)-LEN(SUBSTITUTE($AH67:$AH70,"F", "")))</f>
        <v>0</v>
      </c>
      <c r="AW67" s="232">
        <f>SUMPRODUCT(LEN($AG67:$AG70)-LEN(SUBSTITUTE($AG67:$AG70,"F", "")))</f>
        <v>0</v>
      </c>
      <c r="AX67" s="235">
        <f>SUMPRODUCT(LEN($M67:$AE70)-LEN(SUBSTITUTE($M67:$AE70,"G", "")))</f>
        <v>1</v>
      </c>
      <c r="AY67" s="229">
        <f>SUMPRODUCT(LEN($AH67:$AH70)-LEN(SUBSTITUTE($AH67:$AH70,"G", "")))</f>
        <v>0</v>
      </c>
      <c r="AZ67" s="232">
        <f>SUMPRODUCT(LEN($AG67:$AG70)-LEN(SUBSTITUTE($AG67:$AG70,"G", "")))</f>
        <v>0</v>
      </c>
      <c r="BA67" s="235">
        <f>SUMPRODUCT(LEN($M67:$AE70)-LEN(SUBSTITUTE($M67:$AE70,"M", "")))</f>
        <v>7</v>
      </c>
      <c r="BB67" s="229">
        <f>SUMPRODUCT(LEN($AH67:$AH70)-LEN(SUBSTITUTE($AH67:$AH70,"M", "")))</f>
        <v>0</v>
      </c>
      <c r="BC67" s="232">
        <f>SUMPRODUCT(LEN($AG67:$AG70)-LEN(SUBSTITUTE($AG67:$AG70,"M", "")))</f>
        <v>0</v>
      </c>
      <c r="BD67" s="297">
        <f>SUMPRODUCT(LEN($AI67:$AI70)-LEN(SUBSTITUTE($AI67:$AI70,"S", "")))</f>
        <v>0</v>
      </c>
      <c r="BE67" s="300">
        <f>SUMPRODUCT(LEN($AI67:$AI70)-LEN(SUBSTITUTE($AI67:$AI70,"F", "")))</f>
        <v>0</v>
      </c>
      <c r="BF67" s="300">
        <f>SUMPRODUCT(LEN($AI67:$AI70)-LEN(SUBSTITUTE($AI67:$AI70,"G", "")))</f>
        <v>0</v>
      </c>
      <c r="BG67" s="303">
        <f>SUMPRODUCT(LEN($AI67:$AI70)-LEN(SUBSTITUTE($AI67:$AI70,"M", "")))</f>
        <v>0</v>
      </c>
    </row>
    <row r="68" spans="2:67" ht="28.15" customHeight="1" thickBot="1">
      <c r="B68" s="29"/>
      <c r="C68" s="264"/>
      <c r="D68" s="37"/>
      <c r="E68" s="112"/>
      <c r="F68" s="112"/>
      <c r="G68" s="111"/>
      <c r="H68" s="256"/>
      <c r="I68" s="260"/>
      <c r="J68" s="260"/>
      <c r="K68" s="260"/>
      <c r="L68" s="32">
        <v>2</v>
      </c>
      <c r="M68" s="31" t="s">
        <v>630</v>
      </c>
      <c r="N68" s="32">
        <v>6</v>
      </c>
      <c r="O68" s="31" t="s">
        <v>904</v>
      </c>
      <c r="P68" s="96">
        <v>10</v>
      </c>
      <c r="Q68" s="31" t="s">
        <v>516</v>
      </c>
      <c r="R68" s="32">
        <v>14</v>
      </c>
      <c r="S68" s="31" t="s">
        <v>274</v>
      </c>
      <c r="T68" s="32">
        <v>18</v>
      </c>
      <c r="U68" s="95" t="s">
        <v>304</v>
      </c>
      <c r="V68" s="32">
        <v>22</v>
      </c>
      <c r="W68" s="31" t="s">
        <v>271</v>
      </c>
      <c r="X68" s="32">
        <v>26</v>
      </c>
      <c r="Y68" s="31"/>
      <c r="Z68" s="32">
        <v>30</v>
      </c>
      <c r="AA68" s="31"/>
      <c r="AB68" s="34">
        <v>34</v>
      </c>
      <c r="AC68" s="31"/>
      <c r="AD68" s="32">
        <v>38</v>
      </c>
      <c r="AE68" s="31"/>
      <c r="AF68" s="30"/>
      <c r="AG68" s="31"/>
      <c r="AH68" s="30"/>
      <c r="AI68" s="20"/>
      <c r="AJ68" s="246"/>
      <c r="AK68" s="246"/>
      <c r="AL68" s="19"/>
      <c r="AM68" s="239"/>
      <c r="AN68" s="242"/>
      <c r="AO68" s="236"/>
      <c r="AP68" s="230"/>
      <c r="AQ68" s="233"/>
      <c r="AR68" s="236"/>
      <c r="AS68" s="230"/>
      <c r="AT68" s="233"/>
      <c r="AU68" s="236"/>
      <c r="AV68" s="230"/>
      <c r="AW68" s="233"/>
      <c r="AX68" s="236"/>
      <c r="AY68" s="230"/>
      <c r="AZ68" s="233"/>
      <c r="BA68" s="236"/>
      <c r="BB68" s="230"/>
      <c r="BC68" s="233"/>
      <c r="BD68" s="298"/>
      <c r="BE68" s="301"/>
      <c r="BF68" s="301"/>
      <c r="BG68" s="304"/>
    </row>
    <row r="69" spans="2:67" ht="28.15" customHeight="1">
      <c r="B69" s="29"/>
      <c r="C69" s="265"/>
      <c r="D69" s="28"/>
      <c r="E69" s="110"/>
      <c r="F69" s="110"/>
      <c r="G69" s="109"/>
      <c r="H69" s="257"/>
      <c r="I69" s="261"/>
      <c r="J69" s="261"/>
      <c r="K69" s="261"/>
      <c r="L69" s="23">
        <v>3</v>
      </c>
      <c r="M69" s="22" t="s">
        <v>642</v>
      </c>
      <c r="N69" s="23">
        <v>7</v>
      </c>
      <c r="O69" s="22" t="s">
        <v>903</v>
      </c>
      <c r="P69" s="23">
        <v>11</v>
      </c>
      <c r="Q69" s="220" t="s">
        <v>902</v>
      </c>
      <c r="R69" s="23">
        <v>15</v>
      </c>
      <c r="S69" s="22" t="s">
        <v>882</v>
      </c>
      <c r="T69" s="23">
        <v>19</v>
      </c>
      <c r="U69" s="22" t="s">
        <v>275</v>
      </c>
      <c r="V69" s="23">
        <v>23</v>
      </c>
      <c r="W69" s="22"/>
      <c r="X69" s="23">
        <v>27</v>
      </c>
      <c r="Y69" s="22"/>
      <c r="Z69" s="23">
        <v>31</v>
      </c>
      <c r="AA69" s="22"/>
      <c r="AB69" s="25">
        <v>35</v>
      </c>
      <c r="AC69" s="22"/>
      <c r="AD69" s="23">
        <v>39</v>
      </c>
      <c r="AE69" s="22"/>
      <c r="AF69" s="21"/>
      <c r="AG69" s="22"/>
      <c r="AH69" s="21"/>
      <c r="AI69" s="20"/>
      <c r="AJ69" s="246"/>
      <c r="AK69" s="246"/>
      <c r="AL69" s="19"/>
      <c r="AM69" s="239"/>
      <c r="AN69" s="242"/>
      <c r="AO69" s="236"/>
      <c r="AP69" s="230"/>
      <c r="AQ69" s="233"/>
      <c r="AR69" s="236"/>
      <c r="AS69" s="230"/>
      <c r="AT69" s="233"/>
      <c r="AU69" s="236"/>
      <c r="AV69" s="230"/>
      <c r="AW69" s="233"/>
      <c r="AX69" s="236"/>
      <c r="AY69" s="230"/>
      <c r="AZ69" s="233"/>
      <c r="BA69" s="236"/>
      <c r="BB69" s="230"/>
      <c r="BC69" s="233"/>
      <c r="BD69" s="298"/>
      <c r="BE69" s="301"/>
      <c r="BF69" s="301"/>
      <c r="BG69" s="304"/>
    </row>
    <row r="70" spans="2:67" ht="28.15" customHeight="1" thickBot="1">
      <c r="B70" s="29"/>
      <c r="C70" s="266"/>
      <c r="D70" s="57"/>
      <c r="E70" s="116"/>
      <c r="F70" s="116"/>
      <c r="G70" s="115"/>
      <c r="H70" s="258"/>
      <c r="I70" s="262"/>
      <c r="J70" s="262"/>
      <c r="K70" s="262"/>
      <c r="L70" s="52">
        <v>4</v>
      </c>
      <c r="M70" s="51" t="s">
        <v>659</v>
      </c>
      <c r="N70" s="52">
        <v>8</v>
      </c>
      <c r="O70" s="51" t="s">
        <v>305</v>
      </c>
      <c r="P70" s="52">
        <v>12</v>
      </c>
      <c r="Q70" s="51" t="s">
        <v>901</v>
      </c>
      <c r="R70" s="52">
        <v>16</v>
      </c>
      <c r="S70" s="51" t="s">
        <v>310</v>
      </c>
      <c r="T70" s="52">
        <v>20</v>
      </c>
      <c r="U70" s="51" t="s">
        <v>273</v>
      </c>
      <c r="V70" s="52">
        <v>24</v>
      </c>
      <c r="W70" s="51"/>
      <c r="X70" s="52">
        <v>28</v>
      </c>
      <c r="Y70" s="51"/>
      <c r="Z70" s="52">
        <v>32</v>
      </c>
      <c r="AA70" s="51"/>
      <c r="AB70" s="54">
        <v>36</v>
      </c>
      <c r="AC70" s="51"/>
      <c r="AD70" s="52">
        <v>40</v>
      </c>
      <c r="AE70" s="51"/>
      <c r="AF70" s="50"/>
      <c r="AG70" s="51"/>
      <c r="AH70" s="50"/>
      <c r="AI70" s="49"/>
      <c r="AJ70" s="248"/>
      <c r="AK70" s="248"/>
      <c r="AL70" s="48"/>
      <c r="AM70" s="240"/>
      <c r="AN70" s="243"/>
      <c r="AO70" s="237"/>
      <c r="AP70" s="231"/>
      <c r="AQ70" s="234"/>
      <c r="AR70" s="237"/>
      <c r="AS70" s="231"/>
      <c r="AT70" s="234"/>
      <c r="AU70" s="237"/>
      <c r="AV70" s="231"/>
      <c r="AW70" s="234"/>
      <c r="AX70" s="237"/>
      <c r="AY70" s="231"/>
      <c r="AZ70" s="234"/>
      <c r="BA70" s="237"/>
      <c r="BB70" s="231"/>
      <c r="BC70" s="234"/>
      <c r="BD70" s="299"/>
      <c r="BE70" s="302"/>
      <c r="BF70" s="302"/>
      <c r="BG70" s="305"/>
    </row>
    <row r="71" spans="2:67" ht="28.15" hidden="1" customHeight="1">
      <c r="B71" s="29"/>
      <c r="C71" s="263">
        <v>2</v>
      </c>
      <c r="D71" s="47"/>
      <c r="E71" s="114"/>
      <c r="F71" s="114"/>
      <c r="G71" s="113"/>
      <c r="H71" s="255"/>
      <c r="I71" s="259"/>
      <c r="J71" s="259"/>
      <c r="K71" s="259"/>
      <c r="L71" s="42" t="s">
        <v>82</v>
      </c>
      <c r="M71" s="41"/>
      <c r="N71" s="42" t="s">
        <v>81</v>
      </c>
      <c r="O71" s="41"/>
      <c r="P71" s="42" t="s">
        <v>80</v>
      </c>
      <c r="Q71" s="41"/>
      <c r="R71" s="42" t="s">
        <v>79</v>
      </c>
      <c r="S71" s="41"/>
      <c r="T71" s="42" t="s">
        <v>78</v>
      </c>
      <c r="U71" s="41"/>
      <c r="V71" s="42" t="s">
        <v>77</v>
      </c>
      <c r="W71" s="41"/>
      <c r="X71" s="42" t="s">
        <v>76</v>
      </c>
      <c r="Y71" s="41"/>
      <c r="Z71" s="42" t="s">
        <v>75</v>
      </c>
      <c r="AA71" s="41"/>
      <c r="AB71" s="44" t="s">
        <v>74</v>
      </c>
      <c r="AC71" s="43"/>
      <c r="AD71" s="42" t="s">
        <v>73</v>
      </c>
      <c r="AE71" s="41"/>
      <c r="AF71" s="40"/>
      <c r="AG71" s="41"/>
      <c r="AH71" s="40"/>
      <c r="AI71" s="39"/>
      <c r="AJ71" s="249"/>
      <c r="AK71" s="252"/>
      <c r="AL71" s="38"/>
      <c r="AM71" s="7"/>
      <c r="AN71" s="7"/>
      <c r="AO71" s="235">
        <f>SUMPRODUCT(LEN($M71:$AE74)-LEN(SUBSTITUTE($M71:$AE74,"A", "")))</f>
        <v>0</v>
      </c>
      <c r="AP71" s="229">
        <f>SUMPRODUCT(LEN($AH71:$AH74)-LEN(SUBSTITUTE($AH71:$AH74,"A", "")))</f>
        <v>0</v>
      </c>
      <c r="AQ71" s="232">
        <f>SUMPRODUCT(LEN($AG71:$AG74)-LEN(SUBSTITUTE($AG71:$AG74,"A", "")))</f>
        <v>0</v>
      </c>
      <c r="AR71" s="235">
        <f>SUMPRODUCT(LEN($M71:$AE74)-LEN(SUBSTITUTE($M71:$AE74,"S", "")))</f>
        <v>0</v>
      </c>
      <c r="AS71" s="229">
        <f>SUMPRODUCT(LEN($AH71:$AH74)-LEN(SUBSTITUTE($AH71:$AH74,"S", "")))</f>
        <v>0</v>
      </c>
      <c r="AT71" s="232">
        <f>SUMPRODUCT(LEN($AG71:$AG74)-LEN(SUBSTITUTE($AG71:$AG74,"S", "")))</f>
        <v>0</v>
      </c>
      <c r="AU71" s="235">
        <f>SUMPRODUCT(LEN($M71:$AE74)-LEN(SUBSTITUTE($M71:$AE74,"F", "")))</f>
        <v>0</v>
      </c>
      <c r="AV71" s="229">
        <f>SUMPRODUCT(LEN($AH71:$AH74)-LEN(SUBSTITUTE($AH71:$AH74,"F", "")))</f>
        <v>0</v>
      </c>
      <c r="AW71" s="232">
        <f>SUMPRODUCT(LEN($AG71:$AG74)-LEN(SUBSTITUTE($AG71:$AG74,"F", "")))</f>
        <v>0</v>
      </c>
      <c r="AX71" s="235">
        <f>SUMPRODUCT(LEN($M71:$AE74)-LEN(SUBSTITUTE($M71:$AE74,"G", "")))</f>
        <v>0</v>
      </c>
      <c r="AY71" s="229">
        <f>SUMPRODUCT(LEN($AH71:$AH74)-LEN(SUBSTITUTE($AH71:$AH74,"G", "")))</f>
        <v>0</v>
      </c>
      <c r="AZ71" s="232">
        <f>SUMPRODUCT(LEN($AG71:$AG74)-LEN(SUBSTITUTE($AG71:$AG74,"G", "")))</f>
        <v>0</v>
      </c>
      <c r="BA71" s="235">
        <f>SUMPRODUCT(LEN($M71:$AE74)-LEN(SUBSTITUTE($M71:$AE74,"M", "")))</f>
        <v>0</v>
      </c>
      <c r="BB71" s="229">
        <f>SUMPRODUCT(LEN($AH71:$AH74)-LEN(SUBSTITUTE($AH71:$AH74,"M", "")))</f>
        <v>0</v>
      </c>
      <c r="BC71" s="232">
        <f>SUMPRODUCT(LEN($AG71:$AG74)-LEN(SUBSTITUTE($AG71:$AG74,"M", "")))</f>
        <v>0</v>
      </c>
      <c r="BD71" s="297">
        <f>SUMPRODUCT(LEN($AI71:$AI74)-LEN(SUBSTITUTE($AI71:$AI74,"S", "")))</f>
        <v>0</v>
      </c>
      <c r="BE71" s="300">
        <f>SUMPRODUCT(LEN($AI71:$AI74)-LEN(SUBSTITUTE($AI71:$AI74,"F", "")))</f>
        <v>0</v>
      </c>
      <c r="BF71" s="300">
        <f>SUMPRODUCT(LEN($AI71:$AI74)-LEN(SUBSTITUTE($AI71:$AI74,"G", "")))</f>
        <v>0</v>
      </c>
      <c r="BG71" s="303">
        <f>SUMPRODUCT(LEN($AI71:$AI74)-LEN(SUBSTITUTE($AI71:$AI74,"M", "")))</f>
        <v>0</v>
      </c>
    </row>
    <row r="72" spans="2:67" ht="28.15" hidden="1" customHeight="1" thickBot="1">
      <c r="B72" s="29"/>
      <c r="C72" s="264"/>
      <c r="D72" s="37"/>
      <c r="E72" s="112"/>
      <c r="F72" s="112"/>
      <c r="G72" s="111"/>
      <c r="H72" s="256"/>
      <c r="I72" s="260"/>
      <c r="J72" s="260"/>
      <c r="K72" s="260"/>
      <c r="L72" s="32" t="s">
        <v>72</v>
      </c>
      <c r="M72" s="31"/>
      <c r="N72" s="32" t="s">
        <v>71</v>
      </c>
      <c r="O72" s="31"/>
      <c r="P72" s="32" t="s">
        <v>70</v>
      </c>
      <c r="Q72" s="31"/>
      <c r="R72" s="32" t="s">
        <v>69</v>
      </c>
      <c r="S72" s="31"/>
      <c r="T72" s="32" t="s">
        <v>68</v>
      </c>
      <c r="U72" s="31"/>
      <c r="V72" s="32" t="s">
        <v>67</v>
      </c>
      <c r="W72" s="31"/>
      <c r="X72" s="32" t="s">
        <v>66</v>
      </c>
      <c r="Y72" s="31"/>
      <c r="Z72" s="32" t="s">
        <v>65</v>
      </c>
      <c r="AA72" s="31"/>
      <c r="AB72" s="34" t="s">
        <v>64</v>
      </c>
      <c r="AC72" s="33"/>
      <c r="AD72" s="32" t="s">
        <v>63</v>
      </c>
      <c r="AE72" s="31"/>
      <c r="AF72" s="30"/>
      <c r="AG72" s="31"/>
      <c r="AH72" s="30"/>
      <c r="AI72" s="20"/>
      <c r="AJ72" s="250"/>
      <c r="AK72" s="253"/>
      <c r="AL72" s="19"/>
      <c r="AM72" s="7"/>
      <c r="AN72" s="7"/>
      <c r="AO72" s="236"/>
      <c r="AP72" s="230"/>
      <c r="AQ72" s="233"/>
      <c r="AR72" s="236"/>
      <c r="AS72" s="230"/>
      <c r="AT72" s="233"/>
      <c r="AU72" s="236"/>
      <c r="AV72" s="230"/>
      <c r="AW72" s="233"/>
      <c r="AX72" s="236"/>
      <c r="AY72" s="230"/>
      <c r="AZ72" s="233"/>
      <c r="BA72" s="236"/>
      <c r="BB72" s="230"/>
      <c r="BC72" s="233"/>
      <c r="BD72" s="298"/>
      <c r="BE72" s="301"/>
      <c r="BF72" s="301"/>
      <c r="BG72" s="304"/>
    </row>
    <row r="73" spans="2:67" ht="28.15" hidden="1" customHeight="1">
      <c r="B73" s="29"/>
      <c r="C73" s="265"/>
      <c r="D73" s="28"/>
      <c r="E73" s="110"/>
      <c r="F73" s="110"/>
      <c r="G73" s="109"/>
      <c r="H73" s="257"/>
      <c r="I73" s="261"/>
      <c r="J73" s="261"/>
      <c r="K73" s="261"/>
      <c r="L73" s="23" t="s">
        <v>62</v>
      </c>
      <c r="M73" s="22"/>
      <c r="N73" s="23" t="s">
        <v>61</v>
      </c>
      <c r="O73" s="22"/>
      <c r="P73" s="23" t="s">
        <v>60</v>
      </c>
      <c r="Q73" s="22"/>
      <c r="R73" s="23" t="s">
        <v>59</v>
      </c>
      <c r="S73" s="22"/>
      <c r="T73" s="23" t="s">
        <v>58</v>
      </c>
      <c r="U73" s="22"/>
      <c r="V73" s="23" t="s">
        <v>57</v>
      </c>
      <c r="W73" s="22"/>
      <c r="X73" s="23" t="s">
        <v>56</v>
      </c>
      <c r="Y73" s="22"/>
      <c r="Z73" s="23" t="s">
        <v>55</v>
      </c>
      <c r="AA73" s="22"/>
      <c r="AB73" s="25" t="s">
        <v>54</v>
      </c>
      <c r="AC73" s="24"/>
      <c r="AD73" s="23">
        <v>39</v>
      </c>
      <c r="AE73" s="22"/>
      <c r="AF73" s="21"/>
      <c r="AG73" s="22"/>
      <c r="AH73" s="21"/>
      <c r="AI73" s="20"/>
      <c r="AJ73" s="250"/>
      <c r="AK73" s="253"/>
      <c r="AL73" s="19"/>
      <c r="AM73" s="7"/>
      <c r="AN73" s="7"/>
      <c r="AO73" s="236"/>
      <c r="AP73" s="230"/>
      <c r="AQ73" s="233"/>
      <c r="AR73" s="236"/>
      <c r="AS73" s="230"/>
      <c r="AT73" s="233"/>
      <c r="AU73" s="236"/>
      <c r="AV73" s="230"/>
      <c r="AW73" s="233"/>
      <c r="AX73" s="236"/>
      <c r="AY73" s="230"/>
      <c r="AZ73" s="233"/>
      <c r="BA73" s="236"/>
      <c r="BB73" s="230"/>
      <c r="BC73" s="233"/>
      <c r="BD73" s="298"/>
      <c r="BE73" s="301"/>
      <c r="BF73" s="301"/>
      <c r="BG73" s="304"/>
    </row>
    <row r="74" spans="2:67" ht="28.15" hidden="1" customHeight="1" thickBot="1">
      <c r="B74" s="29"/>
      <c r="C74" s="266"/>
      <c r="D74" s="57"/>
      <c r="E74" s="116"/>
      <c r="F74" s="116"/>
      <c r="G74" s="115"/>
      <c r="H74" s="258"/>
      <c r="I74" s="262"/>
      <c r="J74" s="262"/>
      <c r="K74" s="262"/>
      <c r="L74" s="52" t="s">
        <v>53</v>
      </c>
      <c r="M74" s="51"/>
      <c r="N74" s="52" t="s">
        <v>52</v>
      </c>
      <c r="O74" s="51"/>
      <c r="P74" s="52" t="s">
        <v>51</v>
      </c>
      <c r="Q74" s="51"/>
      <c r="R74" s="52" t="s">
        <v>50</v>
      </c>
      <c r="S74" s="51"/>
      <c r="T74" s="52">
        <v>20</v>
      </c>
      <c r="U74" s="51"/>
      <c r="V74" s="52" t="s">
        <v>49</v>
      </c>
      <c r="W74" s="51"/>
      <c r="X74" s="52" t="s">
        <v>48</v>
      </c>
      <c r="Y74" s="51"/>
      <c r="Z74" s="52" t="s">
        <v>47</v>
      </c>
      <c r="AA74" s="51"/>
      <c r="AB74" s="54" t="s">
        <v>46</v>
      </c>
      <c r="AC74" s="53"/>
      <c r="AD74" s="52" t="s">
        <v>45</v>
      </c>
      <c r="AE74" s="51"/>
      <c r="AF74" s="50"/>
      <c r="AG74" s="51"/>
      <c r="AH74" s="50"/>
      <c r="AI74" s="49"/>
      <c r="AJ74" s="251"/>
      <c r="AK74" s="254"/>
      <c r="AL74" s="48"/>
      <c r="AM74" s="7"/>
      <c r="AN74" s="7"/>
      <c r="AO74" s="237"/>
      <c r="AP74" s="231"/>
      <c r="AQ74" s="234"/>
      <c r="AR74" s="237"/>
      <c r="AS74" s="231"/>
      <c r="AT74" s="234"/>
      <c r="AU74" s="237"/>
      <c r="AV74" s="231"/>
      <c r="AW74" s="234"/>
      <c r="AX74" s="237"/>
      <c r="AY74" s="231"/>
      <c r="AZ74" s="234"/>
      <c r="BA74" s="237"/>
      <c r="BB74" s="231"/>
      <c r="BC74" s="234"/>
      <c r="BD74" s="299"/>
      <c r="BE74" s="302"/>
      <c r="BF74" s="302"/>
      <c r="BG74" s="305"/>
    </row>
    <row r="75" spans="2:67" ht="28.15" hidden="1" customHeight="1">
      <c r="B75" s="29"/>
      <c r="C75" s="263">
        <v>3</v>
      </c>
      <c r="D75" s="47"/>
      <c r="E75" s="114"/>
      <c r="F75" s="114"/>
      <c r="G75" s="113"/>
      <c r="H75" s="255"/>
      <c r="I75" s="259"/>
      <c r="J75" s="259"/>
      <c r="K75" s="259"/>
      <c r="L75" s="42" t="s">
        <v>82</v>
      </c>
      <c r="M75" s="41"/>
      <c r="N75" s="42" t="s">
        <v>81</v>
      </c>
      <c r="O75" s="41"/>
      <c r="P75" s="42" t="s">
        <v>80</v>
      </c>
      <c r="Q75" s="41"/>
      <c r="R75" s="42" t="s">
        <v>79</v>
      </c>
      <c r="S75" s="41"/>
      <c r="T75" s="42" t="s">
        <v>78</v>
      </c>
      <c r="U75" s="41"/>
      <c r="V75" s="42" t="s">
        <v>77</v>
      </c>
      <c r="W75" s="41"/>
      <c r="X75" s="42" t="s">
        <v>76</v>
      </c>
      <c r="Y75" s="41"/>
      <c r="Z75" s="42" t="s">
        <v>75</v>
      </c>
      <c r="AA75" s="41"/>
      <c r="AB75" s="44" t="s">
        <v>74</v>
      </c>
      <c r="AC75" s="43"/>
      <c r="AD75" s="42" t="s">
        <v>73</v>
      </c>
      <c r="AE75" s="41"/>
      <c r="AF75" s="40"/>
      <c r="AG75" s="41"/>
      <c r="AH75" s="40"/>
      <c r="AI75" s="39"/>
      <c r="AJ75" s="245"/>
      <c r="AK75" s="245"/>
      <c r="AL75" s="38"/>
      <c r="AM75" s="7"/>
      <c r="AN75" s="7"/>
      <c r="AO75" s="235">
        <f>SUMPRODUCT(LEN($M75:$AE78)-LEN(SUBSTITUTE($M75:$AE78,"A", "")))</f>
        <v>0</v>
      </c>
      <c r="AP75" s="229">
        <f>SUMPRODUCT(LEN($AH75:$AH78)-LEN(SUBSTITUTE($AH75:$AH78,"A", "")))</f>
        <v>0</v>
      </c>
      <c r="AQ75" s="232">
        <f>SUMPRODUCT(LEN($AG75:$AG78)-LEN(SUBSTITUTE($AG75:$AG78,"A", "")))</f>
        <v>0</v>
      </c>
      <c r="AR75" s="235">
        <f>SUMPRODUCT(LEN($M75:$AE78)-LEN(SUBSTITUTE($M75:$AE78,"S", "")))</f>
        <v>0</v>
      </c>
      <c r="AS75" s="229">
        <f>SUMPRODUCT(LEN($AH75:$AH78)-LEN(SUBSTITUTE($AH75:$AH78,"S", "")))</f>
        <v>0</v>
      </c>
      <c r="AT75" s="232">
        <f>SUMPRODUCT(LEN($AG75:$AG78)-LEN(SUBSTITUTE($AG75:$AG78,"S", "")))</f>
        <v>0</v>
      </c>
      <c r="AU75" s="235">
        <f>SUMPRODUCT(LEN($M75:$AE78)-LEN(SUBSTITUTE($M75:$AE78,"F", "")))</f>
        <v>0</v>
      </c>
      <c r="AV75" s="229">
        <f>SUMPRODUCT(LEN($AH75:$AH78)-LEN(SUBSTITUTE($AH75:$AH78,"F", "")))</f>
        <v>0</v>
      </c>
      <c r="AW75" s="232">
        <f>SUMPRODUCT(LEN($AG75:$AG78)-LEN(SUBSTITUTE($AG75:$AG78,"F", "")))</f>
        <v>0</v>
      </c>
      <c r="AX75" s="235">
        <f>SUMPRODUCT(LEN($M75:$AE78)-LEN(SUBSTITUTE($M75:$AE78,"G", "")))</f>
        <v>0</v>
      </c>
      <c r="AY75" s="229">
        <f>SUMPRODUCT(LEN($AH75:$AH78)-LEN(SUBSTITUTE($AH75:$AH78,"G", "")))</f>
        <v>0</v>
      </c>
      <c r="AZ75" s="232">
        <f>SUMPRODUCT(LEN($AG75:$AG78)-LEN(SUBSTITUTE($AG75:$AG78,"G", "")))</f>
        <v>0</v>
      </c>
      <c r="BA75" s="235">
        <f>SUMPRODUCT(LEN($M75:$AE78)-LEN(SUBSTITUTE($M75:$AE78,"M", "")))</f>
        <v>0</v>
      </c>
      <c r="BB75" s="229">
        <f>SUMPRODUCT(LEN($AH75:$AH78)-LEN(SUBSTITUTE($AH75:$AH78,"M", "")))</f>
        <v>0</v>
      </c>
      <c r="BC75" s="232">
        <f>SUMPRODUCT(LEN($AG75:$AG78)-LEN(SUBSTITUTE($AG75:$AG78,"M", "")))</f>
        <v>0</v>
      </c>
      <c r="BD75" s="297">
        <f>SUMPRODUCT(LEN($AI75:$AI78)-LEN(SUBSTITUTE($AI75:$AI78,"S", "")))</f>
        <v>0</v>
      </c>
      <c r="BE75" s="300">
        <f>SUMPRODUCT(LEN($AI75:$AI78)-LEN(SUBSTITUTE($AI75:$AI78,"F", "")))</f>
        <v>0</v>
      </c>
      <c r="BF75" s="300">
        <f>SUMPRODUCT(LEN($AI75:$AI78)-LEN(SUBSTITUTE($AI75:$AI78,"G", "")))</f>
        <v>0</v>
      </c>
      <c r="BG75" s="303">
        <f>SUMPRODUCT(LEN($AI75:$AI78)-LEN(SUBSTITUTE($AI75:$AI78,"M", "")))</f>
        <v>0</v>
      </c>
    </row>
    <row r="76" spans="2:67" ht="28.15" hidden="1" customHeight="1" thickBot="1">
      <c r="B76" s="29"/>
      <c r="C76" s="264"/>
      <c r="D76" s="37"/>
      <c r="E76" s="112"/>
      <c r="F76" s="112"/>
      <c r="G76" s="111"/>
      <c r="H76" s="256"/>
      <c r="I76" s="260"/>
      <c r="J76" s="260"/>
      <c r="K76" s="260"/>
      <c r="L76" s="32" t="s">
        <v>72</v>
      </c>
      <c r="M76" s="31"/>
      <c r="N76" s="32" t="s">
        <v>71</v>
      </c>
      <c r="O76" s="31"/>
      <c r="P76" s="32" t="s">
        <v>70</v>
      </c>
      <c r="Q76" s="31"/>
      <c r="R76" s="32" t="s">
        <v>69</v>
      </c>
      <c r="S76" s="31"/>
      <c r="T76" s="32" t="s">
        <v>68</v>
      </c>
      <c r="U76" s="31"/>
      <c r="V76" s="32" t="s">
        <v>67</v>
      </c>
      <c r="W76" s="31"/>
      <c r="X76" s="32" t="s">
        <v>66</v>
      </c>
      <c r="Y76" s="31"/>
      <c r="Z76" s="32" t="s">
        <v>65</v>
      </c>
      <c r="AA76" s="31"/>
      <c r="AB76" s="34" t="s">
        <v>64</v>
      </c>
      <c r="AC76" s="33"/>
      <c r="AD76" s="32" t="s">
        <v>63</v>
      </c>
      <c r="AE76" s="31"/>
      <c r="AF76" s="30"/>
      <c r="AG76" s="31"/>
      <c r="AH76" s="30"/>
      <c r="AI76" s="20"/>
      <c r="AJ76" s="246"/>
      <c r="AK76" s="246"/>
      <c r="AL76" s="19"/>
      <c r="AM76" s="7"/>
      <c r="AN76" s="7"/>
      <c r="AO76" s="236"/>
      <c r="AP76" s="230"/>
      <c r="AQ76" s="233"/>
      <c r="AR76" s="236"/>
      <c r="AS76" s="230"/>
      <c r="AT76" s="233"/>
      <c r="AU76" s="236"/>
      <c r="AV76" s="230"/>
      <c r="AW76" s="233"/>
      <c r="AX76" s="236"/>
      <c r="AY76" s="230"/>
      <c r="AZ76" s="233"/>
      <c r="BA76" s="236"/>
      <c r="BB76" s="230"/>
      <c r="BC76" s="233"/>
      <c r="BD76" s="298"/>
      <c r="BE76" s="301"/>
      <c r="BF76" s="301"/>
      <c r="BG76" s="304"/>
    </row>
    <row r="77" spans="2:67" ht="28.15" hidden="1" customHeight="1">
      <c r="B77" s="29"/>
      <c r="C77" s="265"/>
      <c r="D77" s="28"/>
      <c r="E77" s="110"/>
      <c r="F77" s="110"/>
      <c r="G77" s="109"/>
      <c r="H77" s="257"/>
      <c r="I77" s="261"/>
      <c r="J77" s="261"/>
      <c r="K77" s="261"/>
      <c r="L77" s="23" t="s">
        <v>62</v>
      </c>
      <c r="M77" s="22"/>
      <c r="N77" s="23" t="s">
        <v>61</v>
      </c>
      <c r="O77" s="22"/>
      <c r="P77" s="23" t="s">
        <v>60</v>
      </c>
      <c r="Q77" s="22"/>
      <c r="R77" s="23" t="s">
        <v>59</v>
      </c>
      <c r="S77" s="22"/>
      <c r="T77" s="23" t="s">
        <v>58</v>
      </c>
      <c r="U77" s="22"/>
      <c r="V77" s="23" t="s">
        <v>57</v>
      </c>
      <c r="W77" s="22"/>
      <c r="X77" s="23" t="s">
        <v>56</v>
      </c>
      <c r="Y77" s="22"/>
      <c r="Z77" s="23" t="s">
        <v>55</v>
      </c>
      <c r="AA77" s="22"/>
      <c r="AB77" s="25" t="s">
        <v>54</v>
      </c>
      <c r="AC77" s="24"/>
      <c r="AD77" s="23">
        <v>39</v>
      </c>
      <c r="AE77" s="22"/>
      <c r="AF77" s="21"/>
      <c r="AG77" s="22"/>
      <c r="AH77" s="21"/>
      <c r="AI77" s="20"/>
      <c r="AJ77" s="246"/>
      <c r="AK77" s="246"/>
      <c r="AL77" s="19"/>
      <c r="AM77" s="7"/>
      <c r="AN77" s="7"/>
      <c r="AO77" s="236"/>
      <c r="AP77" s="230"/>
      <c r="AQ77" s="233"/>
      <c r="AR77" s="236"/>
      <c r="AS77" s="230"/>
      <c r="AT77" s="233"/>
      <c r="AU77" s="236"/>
      <c r="AV77" s="230"/>
      <c r="AW77" s="233"/>
      <c r="AX77" s="236"/>
      <c r="AY77" s="230"/>
      <c r="AZ77" s="233"/>
      <c r="BA77" s="236"/>
      <c r="BB77" s="230"/>
      <c r="BC77" s="233"/>
      <c r="BD77" s="298"/>
      <c r="BE77" s="301"/>
      <c r="BF77" s="301"/>
      <c r="BG77" s="304"/>
    </row>
    <row r="78" spans="2:67" ht="28.15" hidden="1" customHeight="1" thickBot="1">
      <c r="B78" s="18"/>
      <c r="C78" s="271"/>
      <c r="D78" s="17"/>
      <c r="E78" s="118"/>
      <c r="F78" s="118"/>
      <c r="G78" s="117"/>
      <c r="H78" s="258"/>
      <c r="I78" s="272"/>
      <c r="J78" s="272"/>
      <c r="K78" s="272"/>
      <c r="L78" s="12" t="s">
        <v>53</v>
      </c>
      <c r="M78" s="11"/>
      <c r="N78" s="12" t="s">
        <v>52</v>
      </c>
      <c r="O78" s="11"/>
      <c r="P78" s="12" t="s">
        <v>51</v>
      </c>
      <c r="Q78" s="11"/>
      <c r="R78" s="12" t="s">
        <v>50</v>
      </c>
      <c r="S78" s="11"/>
      <c r="T78" s="12">
        <v>20</v>
      </c>
      <c r="U78" s="11"/>
      <c r="V78" s="12" t="s">
        <v>49</v>
      </c>
      <c r="W78" s="11"/>
      <c r="X78" s="12" t="s">
        <v>48</v>
      </c>
      <c r="Y78" s="11"/>
      <c r="Z78" s="12" t="s">
        <v>47</v>
      </c>
      <c r="AA78" s="11"/>
      <c r="AB78" s="14" t="s">
        <v>46</v>
      </c>
      <c r="AC78" s="13"/>
      <c r="AD78" s="12" t="s">
        <v>45</v>
      </c>
      <c r="AE78" s="11"/>
      <c r="AF78" s="10"/>
      <c r="AG78" s="11"/>
      <c r="AH78" s="10"/>
      <c r="AI78" s="9"/>
      <c r="AJ78" s="247"/>
      <c r="AK78" s="247"/>
      <c r="AL78" s="8"/>
      <c r="AM78" s="7"/>
      <c r="AN78" s="7"/>
      <c r="AO78" s="237"/>
      <c r="AP78" s="231"/>
      <c r="AQ78" s="234"/>
      <c r="AR78" s="237"/>
      <c r="AS78" s="231"/>
      <c r="AT78" s="234"/>
      <c r="AU78" s="237"/>
      <c r="AV78" s="231"/>
      <c r="AW78" s="234"/>
      <c r="AX78" s="237"/>
      <c r="AY78" s="231"/>
      <c r="AZ78" s="234"/>
      <c r="BA78" s="237"/>
      <c r="BB78" s="231"/>
      <c r="BC78" s="234"/>
      <c r="BD78" s="299"/>
      <c r="BE78" s="302"/>
      <c r="BF78" s="302"/>
      <c r="BG78" s="305"/>
    </row>
    <row r="79" spans="2:67" ht="85.9" customHeight="1" thickBot="1">
      <c r="B79" s="94" t="s">
        <v>119</v>
      </c>
      <c r="C79" s="83" t="s">
        <v>118</v>
      </c>
      <c r="D79" s="88" t="s">
        <v>117</v>
      </c>
      <c r="E79" s="93" t="s">
        <v>116</v>
      </c>
      <c r="F79" s="92"/>
      <c r="G79" s="91"/>
      <c r="H79" s="90" t="s">
        <v>115</v>
      </c>
      <c r="I79" s="88" t="s">
        <v>43</v>
      </c>
      <c r="J79" s="88" t="s">
        <v>114</v>
      </c>
      <c r="K79" s="88" t="s">
        <v>44</v>
      </c>
      <c r="L79" s="227" t="s">
        <v>113</v>
      </c>
      <c r="M79" s="270"/>
      <c r="N79" s="227" t="s">
        <v>112</v>
      </c>
      <c r="O79" s="270"/>
      <c r="P79" s="227" t="s">
        <v>112</v>
      </c>
      <c r="Q79" s="228"/>
      <c r="R79" s="227" t="s">
        <v>112</v>
      </c>
      <c r="S79" s="228"/>
      <c r="T79" s="227" t="s">
        <v>112</v>
      </c>
      <c r="U79" s="228"/>
      <c r="V79" s="227" t="s">
        <v>112</v>
      </c>
      <c r="W79" s="228"/>
      <c r="X79" s="227" t="s">
        <v>112</v>
      </c>
      <c r="Y79" s="228"/>
      <c r="Z79" s="227" t="s">
        <v>112</v>
      </c>
      <c r="AA79" s="228"/>
      <c r="AB79" s="227" t="s">
        <v>112</v>
      </c>
      <c r="AC79" s="228"/>
      <c r="AD79" s="227" t="s">
        <v>112</v>
      </c>
      <c r="AE79" s="228"/>
      <c r="AF79" s="244" t="s">
        <v>111</v>
      </c>
      <c r="AG79" s="228"/>
      <c r="AH79" s="90" t="s">
        <v>110</v>
      </c>
      <c r="AI79" s="89" t="s">
        <v>109</v>
      </c>
      <c r="AJ79" s="88" t="s">
        <v>108</v>
      </c>
      <c r="AK79" s="88" t="s">
        <v>107</v>
      </c>
      <c r="AL79" s="87" t="s">
        <v>106</v>
      </c>
      <c r="AM79" s="105" t="s">
        <v>161</v>
      </c>
      <c r="AN79" s="104" t="s">
        <v>160</v>
      </c>
      <c r="AO79" s="84" t="s">
        <v>105</v>
      </c>
      <c r="AP79" s="83" t="s">
        <v>104</v>
      </c>
      <c r="AQ79" s="82" t="s">
        <v>103</v>
      </c>
      <c r="AR79" s="84" t="s">
        <v>102</v>
      </c>
      <c r="AS79" s="83" t="s">
        <v>101</v>
      </c>
      <c r="AT79" s="82" t="s">
        <v>100</v>
      </c>
      <c r="AU79" s="84" t="s">
        <v>99</v>
      </c>
      <c r="AV79" s="83" t="s">
        <v>98</v>
      </c>
      <c r="AW79" s="85" t="s">
        <v>97</v>
      </c>
      <c r="AX79" s="84" t="s">
        <v>96</v>
      </c>
      <c r="AY79" s="83" t="s">
        <v>95</v>
      </c>
      <c r="AZ79" s="82" t="s">
        <v>94</v>
      </c>
      <c r="BA79" s="84" t="s">
        <v>93</v>
      </c>
      <c r="BB79" s="83" t="s">
        <v>92</v>
      </c>
      <c r="BC79" s="82" t="s">
        <v>91</v>
      </c>
      <c r="BD79" s="81" t="s">
        <v>90</v>
      </c>
      <c r="BE79" s="80" t="s">
        <v>89</v>
      </c>
      <c r="BF79" s="80" t="s">
        <v>88</v>
      </c>
      <c r="BG79" s="79" t="s">
        <v>87</v>
      </c>
    </row>
    <row r="80" spans="2:67" ht="48" customHeight="1" thickBot="1">
      <c r="B80" s="78" t="s">
        <v>181</v>
      </c>
      <c r="C80" s="77"/>
      <c r="D80" s="76"/>
      <c r="E80" s="267">
        <v>5194.6899999999996</v>
      </c>
      <c r="F80" s="268"/>
      <c r="G80" s="269"/>
      <c r="H80" s="75" t="s">
        <v>85</v>
      </c>
      <c r="I80" s="74"/>
      <c r="J80" s="74"/>
      <c r="K80" s="73"/>
      <c r="L80" s="72"/>
      <c r="M80" s="68"/>
      <c r="N80" s="72"/>
      <c r="O80" s="68"/>
      <c r="P80" s="72"/>
      <c r="Q80" s="68"/>
      <c r="R80" s="72"/>
      <c r="S80" s="68"/>
      <c r="T80" s="72"/>
      <c r="U80" s="68"/>
      <c r="V80" s="72"/>
      <c r="W80" s="68"/>
      <c r="X80" s="72"/>
      <c r="Y80" s="68"/>
      <c r="Z80" s="72"/>
      <c r="AA80" s="71"/>
      <c r="AB80" s="70"/>
      <c r="AC80" s="70"/>
      <c r="AD80" s="70"/>
      <c r="AE80" s="70"/>
      <c r="AF80" s="69" t="s">
        <v>84</v>
      </c>
      <c r="AG80" s="68"/>
      <c r="AH80" s="68"/>
      <c r="AI80" s="68"/>
      <c r="AJ80" s="67"/>
      <c r="AK80" s="67"/>
      <c r="AL80" s="66"/>
      <c r="AM80" s="103"/>
      <c r="AN80" s="103"/>
      <c r="AO80" s="101">
        <f t="shared" ref="AO80:BG80" si="5">SUM(AO81:AO92)</f>
        <v>60</v>
      </c>
      <c r="AP80" s="100">
        <f t="shared" si="5"/>
        <v>6</v>
      </c>
      <c r="AQ80" s="99">
        <f t="shared" si="5"/>
        <v>0</v>
      </c>
      <c r="AR80" s="101">
        <f t="shared" si="5"/>
        <v>21</v>
      </c>
      <c r="AS80" s="100">
        <f t="shared" si="5"/>
        <v>0</v>
      </c>
      <c r="AT80" s="99">
        <f t="shared" si="5"/>
        <v>1</v>
      </c>
      <c r="AU80" s="101">
        <f t="shared" si="5"/>
        <v>0</v>
      </c>
      <c r="AV80" s="100">
        <f t="shared" si="5"/>
        <v>1</v>
      </c>
      <c r="AW80" s="99">
        <f t="shared" si="5"/>
        <v>0</v>
      </c>
      <c r="AX80" s="101">
        <f t="shared" si="5"/>
        <v>8</v>
      </c>
      <c r="AY80" s="100">
        <f t="shared" si="5"/>
        <v>1</v>
      </c>
      <c r="AZ80" s="99">
        <f t="shared" si="5"/>
        <v>0</v>
      </c>
      <c r="BA80" s="101">
        <f t="shared" si="5"/>
        <v>11</v>
      </c>
      <c r="BB80" s="100">
        <f t="shared" si="5"/>
        <v>0</v>
      </c>
      <c r="BC80" s="99">
        <f t="shared" si="5"/>
        <v>0</v>
      </c>
      <c r="BD80" s="101">
        <f t="shared" si="5"/>
        <v>1</v>
      </c>
      <c r="BE80" s="100">
        <f t="shared" si="5"/>
        <v>0</v>
      </c>
      <c r="BF80" s="100">
        <f t="shared" si="5"/>
        <v>0</v>
      </c>
      <c r="BG80" s="99">
        <f t="shared" si="5"/>
        <v>0</v>
      </c>
      <c r="BH80" s="98" t="s">
        <v>83</v>
      </c>
      <c r="BK80" s="1">
        <f>SUM(AO80:AQ80)</f>
        <v>66</v>
      </c>
      <c r="BL80" s="1">
        <f>SUM(AR80:AT80,BD80)</f>
        <v>23</v>
      </c>
      <c r="BM80" s="1">
        <f>SUM(AU80:AW80,BE80)</f>
        <v>1</v>
      </c>
      <c r="BN80" s="1">
        <f>SUM(AX80:AZ80,BF80)</f>
        <v>9</v>
      </c>
      <c r="BO80" s="1">
        <f>SUM(BA80:BC80,BG80)</f>
        <v>11</v>
      </c>
    </row>
    <row r="81" spans="2:67" ht="28.15" customHeight="1">
      <c r="B81" s="29"/>
      <c r="C81" s="263">
        <v>1</v>
      </c>
      <c r="D81" s="47"/>
      <c r="E81" s="114"/>
      <c r="F81" s="114"/>
      <c r="G81" s="113"/>
      <c r="H81" s="255"/>
      <c r="I81" s="259">
        <v>115</v>
      </c>
      <c r="J81" s="259">
        <v>30</v>
      </c>
      <c r="K81" s="259">
        <v>6</v>
      </c>
      <c r="L81" s="42">
        <v>1</v>
      </c>
      <c r="M81" s="41" t="s">
        <v>305</v>
      </c>
      <c r="N81" s="42">
        <v>5</v>
      </c>
      <c r="O81" s="41" t="s">
        <v>788</v>
      </c>
      <c r="P81" s="42">
        <v>9</v>
      </c>
      <c r="Q81" s="97" t="s">
        <v>900</v>
      </c>
      <c r="R81" s="42">
        <v>13</v>
      </c>
      <c r="S81" s="41" t="s">
        <v>865</v>
      </c>
      <c r="T81" s="42">
        <v>17</v>
      </c>
      <c r="U81" s="41" t="s">
        <v>656</v>
      </c>
      <c r="V81" s="42">
        <v>21</v>
      </c>
      <c r="W81" s="41" t="s">
        <v>275</v>
      </c>
      <c r="X81" s="42">
        <v>25</v>
      </c>
      <c r="Y81" s="41"/>
      <c r="Z81" s="42">
        <v>29</v>
      </c>
      <c r="AA81" s="41"/>
      <c r="AB81" s="44">
        <v>33</v>
      </c>
      <c r="AC81" s="41"/>
      <c r="AD81" s="42">
        <v>37</v>
      </c>
      <c r="AE81" s="41"/>
      <c r="AF81" s="40">
        <v>26</v>
      </c>
      <c r="AG81" s="41" t="s">
        <v>271</v>
      </c>
      <c r="AH81" s="40" t="s">
        <v>899</v>
      </c>
      <c r="AI81" s="39" t="s">
        <v>271</v>
      </c>
      <c r="AJ81" s="245"/>
      <c r="AK81" s="245"/>
      <c r="AL81" s="38"/>
      <c r="AM81" s="238">
        <f>SUMPRODUCT(LEN($M81:$AE84)-LEN(SUBSTITUTE($M81:$AE84,"/", "")))/2</f>
        <v>0</v>
      </c>
      <c r="AN81" s="241">
        <f>SUMPRODUCT(LEN($M81:$AE84)-LEN(SUBSTITUTE($M81:$AE84,"-", "")))</f>
        <v>0</v>
      </c>
      <c r="AO81" s="235">
        <f>SUMPRODUCT(LEN($M81:$AE84)-LEN(SUBSTITUTE($M81:$AE84,"A", "")))</f>
        <v>60</v>
      </c>
      <c r="AP81" s="229">
        <f>SUMPRODUCT(LEN($AH81:$AH84)-LEN(SUBSTITUTE($AH81:$AH84,"A", "")))</f>
        <v>6</v>
      </c>
      <c r="AQ81" s="232">
        <f>SUMPRODUCT(LEN($AG81:$AG84)-LEN(SUBSTITUTE($AG81:$AG84,"A", "")))</f>
        <v>0</v>
      </c>
      <c r="AR81" s="235">
        <f>SUMPRODUCT(LEN($M81:$AE84)-LEN(SUBSTITUTE($M81:$AE84,"S", "")))</f>
        <v>21</v>
      </c>
      <c r="AS81" s="229">
        <f>SUMPRODUCT(LEN($AH81:$AH84)-LEN(SUBSTITUTE($AH81:$AH84,"S", "")))</f>
        <v>0</v>
      </c>
      <c r="AT81" s="232">
        <f>SUMPRODUCT(LEN($AG81:$AG84)-LEN(SUBSTITUTE($AG81:$AG84,"S", "")))</f>
        <v>1</v>
      </c>
      <c r="AU81" s="235">
        <f>SUMPRODUCT(LEN($M81:$AE84)-LEN(SUBSTITUTE($M81:$AE84,"F", "")))</f>
        <v>0</v>
      </c>
      <c r="AV81" s="229">
        <f>SUMPRODUCT(LEN($AH81:$AH84)-LEN(SUBSTITUTE($AH81:$AH84,"F", "")))</f>
        <v>1</v>
      </c>
      <c r="AW81" s="232">
        <f>SUMPRODUCT(LEN($AG81:$AG84)-LEN(SUBSTITUTE($AG81:$AG84,"F", "")))</f>
        <v>0</v>
      </c>
      <c r="AX81" s="235">
        <f>SUMPRODUCT(LEN($M81:$AE84)-LEN(SUBSTITUTE($M81:$AE84,"G", "")))</f>
        <v>8</v>
      </c>
      <c r="AY81" s="229">
        <f>SUMPRODUCT(LEN($AH81:$AH84)-LEN(SUBSTITUTE($AH81:$AH84,"G", "")))</f>
        <v>1</v>
      </c>
      <c r="AZ81" s="232">
        <f>SUMPRODUCT(LEN($AG81:$AG84)-LEN(SUBSTITUTE($AG81:$AG84,"G", "")))</f>
        <v>0</v>
      </c>
      <c r="BA81" s="235">
        <f>SUMPRODUCT(LEN($M81:$AE84)-LEN(SUBSTITUTE($M81:$AE84,"M", "")))</f>
        <v>11</v>
      </c>
      <c r="BB81" s="229">
        <f>SUMPRODUCT(LEN($AH81:$AH84)-LEN(SUBSTITUTE($AH81:$AH84,"M", "")))</f>
        <v>0</v>
      </c>
      <c r="BC81" s="232">
        <f>SUMPRODUCT(LEN($AG81:$AG84)-LEN(SUBSTITUTE($AG81:$AG84,"M", "")))</f>
        <v>0</v>
      </c>
      <c r="BD81" s="297">
        <f>SUMPRODUCT(LEN($AI81:$AI84)-LEN(SUBSTITUTE($AI81:$AI84,"S", "")))</f>
        <v>1</v>
      </c>
      <c r="BE81" s="300">
        <f>SUMPRODUCT(LEN($AI81:$AI84)-LEN(SUBSTITUTE($AI81:$AI84,"F", "")))</f>
        <v>0</v>
      </c>
      <c r="BF81" s="300">
        <f>SUMPRODUCT(LEN($AI81:$AI84)-LEN(SUBSTITUTE($AI81:$AI84,"G", "")))</f>
        <v>0</v>
      </c>
      <c r="BG81" s="303">
        <f>SUMPRODUCT(LEN($AI81:$AI84)-LEN(SUBSTITUTE($AI81:$AI84,"M", "")))</f>
        <v>0</v>
      </c>
    </row>
    <row r="82" spans="2:67" ht="28.15" customHeight="1" thickBot="1">
      <c r="B82" s="29"/>
      <c r="C82" s="264"/>
      <c r="D82" s="37"/>
      <c r="E82" s="112"/>
      <c r="F82" s="112"/>
      <c r="G82" s="111"/>
      <c r="H82" s="256"/>
      <c r="I82" s="260"/>
      <c r="J82" s="260"/>
      <c r="K82" s="260"/>
      <c r="L82" s="32">
        <v>2</v>
      </c>
      <c r="M82" s="31" t="s">
        <v>305</v>
      </c>
      <c r="N82" s="32">
        <v>6</v>
      </c>
      <c r="O82" s="31" t="s">
        <v>872</v>
      </c>
      <c r="P82" s="96">
        <v>10</v>
      </c>
      <c r="Q82" s="31" t="s">
        <v>898</v>
      </c>
      <c r="R82" s="32">
        <v>14</v>
      </c>
      <c r="S82" s="31" t="s">
        <v>604</v>
      </c>
      <c r="T82" s="32">
        <v>18</v>
      </c>
      <c r="U82" s="95" t="s">
        <v>317</v>
      </c>
      <c r="V82" s="32">
        <v>22</v>
      </c>
      <c r="W82" s="31" t="s">
        <v>272</v>
      </c>
      <c r="X82" s="32">
        <v>26</v>
      </c>
      <c r="Y82" s="31"/>
      <c r="Z82" s="32">
        <v>30</v>
      </c>
      <c r="AA82" s="31"/>
      <c r="AB82" s="34">
        <v>34</v>
      </c>
      <c r="AC82" s="31"/>
      <c r="AD82" s="32">
        <v>38</v>
      </c>
      <c r="AE82" s="31"/>
      <c r="AF82" s="30"/>
      <c r="AG82" s="31"/>
      <c r="AH82" s="30" t="s">
        <v>368</v>
      </c>
      <c r="AI82" s="20"/>
      <c r="AJ82" s="246"/>
      <c r="AK82" s="246"/>
      <c r="AL82" s="19"/>
      <c r="AM82" s="239"/>
      <c r="AN82" s="242"/>
      <c r="AO82" s="236"/>
      <c r="AP82" s="230"/>
      <c r="AQ82" s="233"/>
      <c r="AR82" s="236"/>
      <c r="AS82" s="230"/>
      <c r="AT82" s="233"/>
      <c r="AU82" s="236"/>
      <c r="AV82" s="230"/>
      <c r="AW82" s="233"/>
      <c r="AX82" s="236"/>
      <c r="AY82" s="230"/>
      <c r="AZ82" s="233"/>
      <c r="BA82" s="236"/>
      <c r="BB82" s="230"/>
      <c r="BC82" s="233"/>
      <c r="BD82" s="298"/>
      <c r="BE82" s="301"/>
      <c r="BF82" s="301"/>
      <c r="BG82" s="304"/>
    </row>
    <row r="83" spans="2:67" ht="28.15" customHeight="1">
      <c r="B83" s="29"/>
      <c r="C83" s="265"/>
      <c r="D83" s="28"/>
      <c r="E83" s="110"/>
      <c r="F83" s="110"/>
      <c r="G83" s="109"/>
      <c r="H83" s="257"/>
      <c r="I83" s="261"/>
      <c r="J83" s="261"/>
      <c r="K83" s="261"/>
      <c r="L83" s="23">
        <v>3</v>
      </c>
      <c r="M83" s="22" t="s">
        <v>798</v>
      </c>
      <c r="N83" s="23">
        <v>7</v>
      </c>
      <c r="O83" s="22" t="s">
        <v>897</v>
      </c>
      <c r="P83" s="23">
        <v>11</v>
      </c>
      <c r="Q83" s="22" t="s">
        <v>896</v>
      </c>
      <c r="R83" s="23">
        <v>15</v>
      </c>
      <c r="S83" s="22" t="s">
        <v>383</v>
      </c>
      <c r="T83" s="23">
        <v>19</v>
      </c>
      <c r="U83" s="22" t="s">
        <v>309</v>
      </c>
      <c r="V83" s="23">
        <v>23</v>
      </c>
      <c r="W83" s="22" t="s">
        <v>271</v>
      </c>
      <c r="X83" s="23">
        <v>27</v>
      </c>
      <c r="Y83" s="22"/>
      <c r="Z83" s="23">
        <v>31</v>
      </c>
      <c r="AA83" s="22"/>
      <c r="AB83" s="25">
        <v>35</v>
      </c>
      <c r="AC83" s="22"/>
      <c r="AD83" s="23">
        <v>39</v>
      </c>
      <c r="AE83" s="22"/>
      <c r="AF83" s="21"/>
      <c r="AG83" s="22"/>
      <c r="AH83" s="21"/>
      <c r="AI83" s="20"/>
      <c r="AJ83" s="246"/>
      <c r="AK83" s="246"/>
      <c r="AL83" s="19"/>
      <c r="AM83" s="239"/>
      <c r="AN83" s="242"/>
      <c r="AO83" s="236"/>
      <c r="AP83" s="230"/>
      <c r="AQ83" s="233"/>
      <c r="AR83" s="236"/>
      <c r="AS83" s="230"/>
      <c r="AT83" s="233"/>
      <c r="AU83" s="236"/>
      <c r="AV83" s="230"/>
      <c r="AW83" s="233"/>
      <c r="AX83" s="236"/>
      <c r="AY83" s="230"/>
      <c r="AZ83" s="233"/>
      <c r="BA83" s="236"/>
      <c r="BB83" s="230"/>
      <c r="BC83" s="233"/>
      <c r="BD83" s="298"/>
      <c r="BE83" s="301"/>
      <c r="BF83" s="301"/>
      <c r="BG83" s="304"/>
    </row>
    <row r="84" spans="2:67" ht="28.15" customHeight="1" thickBot="1">
      <c r="B84" s="29"/>
      <c r="C84" s="266"/>
      <c r="D84" s="57"/>
      <c r="E84" s="116"/>
      <c r="F84" s="116"/>
      <c r="G84" s="115"/>
      <c r="H84" s="258"/>
      <c r="I84" s="262"/>
      <c r="J84" s="262"/>
      <c r="K84" s="262"/>
      <c r="L84" s="52">
        <v>4</v>
      </c>
      <c r="M84" s="51" t="s">
        <v>478</v>
      </c>
      <c r="N84" s="52">
        <v>8</v>
      </c>
      <c r="O84" s="51" t="s">
        <v>565</v>
      </c>
      <c r="P84" s="52">
        <v>12</v>
      </c>
      <c r="Q84" s="51" t="s">
        <v>561</v>
      </c>
      <c r="R84" s="52">
        <v>16</v>
      </c>
      <c r="S84" s="51" t="s">
        <v>895</v>
      </c>
      <c r="T84" s="52">
        <v>20</v>
      </c>
      <c r="U84" s="51" t="s">
        <v>305</v>
      </c>
      <c r="V84" s="52">
        <v>24</v>
      </c>
      <c r="W84" s="51" t="s">
        <v>271</v>
      </c>
      <c r="X84" s="52">
        <v>28</v>
      </c>
      <c r="Y84" s="51"/>
      <c r="Z84" s="52">
        <v>32</v>
      </c>
      <c r="AA84" s="51"/>
      <c r="AB84" s="54">
        <v>36</v>
      </c>
      <c r="AC84" s="51"/>
      <c r="AD84" s="52">
        <v>40</v>
      </c>
      <c r="AE84" s="51"/>
      <c r="AF84" s="50"/>
      <c r="AG84" s="51"/>
      <c r="AH84" s="50"/>
      <c r="AI84" s="49"/>
      <c r="AJ84" s="248"/>
      <c r="AK84" s="248"/>
      <c r="AL84" s="48"/>
      <c r="AM84" s="240"/>
      <c r="AN84" s="243"/>
      <c r="AO84" s="237"/>
      <c r="AP84" s="231"/>
      <c r="AQ84" s="234"/>
      <c r="AR84" s="237"/>
      <c r="AS84" s="231"/>
      <c r="AT84" s="234"/>
      <c r="AU84" s="237"/>
      <c r="AV84" s="231"/>
      <c r="AW84" s="234"/>
      <c r="AX84" s="237"/>
      <c r="AY84" s="231"/>
      <c r="AZ84" s="234"/>
      <c r="BA84" s="237"/>
      <c r="BB84" s="231"/>
      <c r="BC84" s="234"/>
      <c r="BD84" s="299"/>
      <c r="BE84" s="302"/>
      <c r="BF84" s="302"/>
      <c r="BG84" s="305"/>
    </row>
    <row r="85" spans="2:67" ht="28.15" hidden="1" customHeight="1">
      <c r="B85" s="29"/>
      <c r="C85" s="263">
        <v>2</v>
      </c>
      <c r="D85" s="47"/>
      <c r="E85" s="114"/>
      <c r="F85" s="114"/>
      <c r="G85" s="113"/>
      <c r="H85" s="255"/>
      <c r="I85" s="259"/>
      <c r="J85" s="259"/>
      <c r="K85" s="259"/>
      <c r="L85" s="42" t="s">
        <v>82</v>
      </c>
      <c r="M85" s="41"/>
      <c r="N85" s="42" t="s">
        <v>81</v>
      </c>
      <c r="O85" s="41"/>
      <c r="P85" s="42" t="s">
        <v>80</v>
      </c>
      <c r="Q85" s="41"/>
      <c r="R85" s="42" t="s">
        <v>79</v>
      </c>
      <c r="S85" s="41"/>
      <c r="T85" s="42" t="s">
        <v>78</v>
      </c>
      <c r="U85" s="41"/>
      <c r="V85" s="42" t="s">
        <v>77</v>
      </c>
      <c r="W85" s="41"/>
      <c r="X85" s="42" t="s">
        <v>76</v>
      </c>
      <c r="Y85" s="41"/>
      <c r="Z85" s="42" t="s">
        <v>75</v>
      </c>
      <c r="AA85" s="41"/>
      <c r="AB85" s="44" t="s">
        <v>74</v>
      </c>
      <c r="AC85" s="43"/>
      <c r="AD85" s="42" t="s">
        <v>73</v>
      </c>
      <c r="AE85" s="41"/>
      <c r="AF85" s="40"/>
      <c r="AG85" s="41"/>
      <c r="AH85" s="40"/>
      <c r="AI85" s="39"/>
      <c r="AJ85" s="249"/>
      <c r="AK85" s="252"/>
      <c r="AL85" s="38"/>
      <c r="AM85" s="7"/>
      <c r="AN85" s="7"/>
      <c r="AO85" s="235">
        <f>SUMPRODUCT(LEN($M85:$AE88)-LEN(SUBSTITUTE($M85:$AE88,"A", "")))</f>
        <v>0</v>
      </c>
      <c r="AP85" s="229">
        <f>SUMPRODUCT(LEN($AH85:$AH88)-LEN(SUBSTITUTE($AH85:$AH88,"A", "")))</f>
        <v>0</v>
      </c>
      <c r="AQ85" s="232">
        <f>SUMPRODUCT(LEN($AG85:$AG88)-LEN(SUBSTITUTE($AG85:$AG88,"A", "")))</f>
        <v>0</v>
      </c>
      <c r="AR85" s="235">
        <f>SUMPRODUCT(LEN($M85:$AE88)-LEN(SUBSTITUTE($M85:$AE88,"S", "")))</f>
        <v>0</v>
      </c>
      <c r="AS85" s="229">
        <f>SUMPRODUCT(LEN($AH85:$AH88)-LEN(SUBSTITUTE($AH85:$AH88,"S", "")))</f>
        <v>0</v>
      </c>
      <c r="AT85" s="232">
        <f>SUMPRODUCT(LEN($AG85:$AG88)-LEN(SUBSTITUTE($AG85:$AG88,"S", "")))</f>
        <v>0</v>
      </c>
      <c r="AU85" s="235">
        <f>SUMPRODUCT(LEN($M85:$AE88)-LEN(SUBSTITUTE($M85:$AE88,"F", "")))</f>
        <v>0</v>
      </c>
      <c r="AV85" s="229">
        <f>SUMPRODUCT(LEN($AH85:$AH88)-LEN(SUBSTITUTE($AH85:$AH88,"F", "")))</f>
        <v>0</v>
      </c>
      <c r="AW85" s="232">
        <f>SUMPRODUCT(LEN($AG85:$AG88)-LEN(SUBSTITUTE($AG85:$AG88,"F", "")))</f>
        <v>0</v>
      </c>
      <c r="AX85" s="235">
        <f>SUMPRODUCT(LEN($M85:$AE88)-LEN(SUBSTITUTE($M85:$AE88,"G", "")))</f>
        <v>0</v>
      </c>
      <c r="AY85" s="229">
        <f>SUMPRODUCT(LEN($AH85:$AH88)-LEN(SUBSTITUTE($AH85:$AH88,"G", "")))</f>
        <v>0</v>
      </c>
      <c r="AZ85" s="232">
        <f>SUMPRODUCT(LEN($AG85:$AG88)-LEN(SUBSTITUTE($AG85:$AG88,"G", "")))</f>
        <v>0</v>
      </c>
      <c r="BA85" s="235">
        <f>SUMPRODUCT(LEN($M85:$AE88)-LEN(SUBSTITUTE($M85:$AE88,"M", "")))</f>
        <v>0</v>
      </c>
      <c r="BB85" s="229">
        <f>SUMPRODUCT(LEN($AH85:$AH88)-LEN(SUBSTITUTE($AH85:$AH88,"M", "")))</f>
        <v>0</v>
      </c>
      <c r="BC85" s="232">
        <f>SUMPRODUCT(LEN($AG85:$AG88)-LEN(SUBSTITUTE($AG85:$AG88,"M", "")))</f>
        <v>0</v>
      </c>
      <c r="BD85" s="297">
        <f>SUMPRODUCT(LEN($AI85:$AI88)-LEN(SUBSTITUTE($AI85:$AI88,"S", "")))</f>
        <v>0</v>
      </c>
      <c r="BE85" s="300">
        <f>SUMPRODUCT(LEN($AI85:$AI88)-LEN(SUBSTITUTE($AI85:$AI88,"F", "")))</f>
        <v>0</v>
      </c>
      <c r="BF85" s="300">
        <f>SUMPRODUCT(LEN($AI85:$AI88)-LEN(SUBSTITUTE($AI85:$AI88,"G", "")))</f>
        <v>0</v>
      </c>
      <c r="BG85" s="303">
        <f>SUMPRODUCT(LEN($AI85:$AI88)-LEN(SUBSTITUTE($AI85:$AI88,"M", "")))</f>
        <v>0</v>
      </c>
    </row>
    <row r="86" spans="2:67" ht="28.15" hidden="1" customHeight="1" thickBot="1">
      <c r="B86" s="29"/>
      <c r="C86" s="264"/>
      <c r="D86" s="37"/>
      <c r="E86" s="112"/>
      <c r="F86" s="112"/>
      <c r="G86" s="111"/>
      <c r="H86" s="256"/>
      <c r="I86" s="260"/>
      <c r="J86" s="260"/>
      <c r="K86" s="260"/>
      <c r="L86" s="32" t="s">
        <v>72</v>
      </c>
      <c r="M86" s="31"/>
      <c r="N86" s="32" t="s">
        <v>71</v>
      </c>
      <c r="O86" s="31"/>
      <c r="P86" s="32" t="s">
        <v>70</v>
      </c>
      <c r="Q86" s="31"/>
      <c r="R86" s="32" t="s">
        <v>69</v>
      </c>
      <c r="S86" s="31"/>
      <c r="T86" s="32" t="s">
        <v>68</v>
      </c>
      <c r="U86" s="31"/>
      <c r="V86" s="32" t="s">
        <v>67</v>
      </c>
      <c r="W86" s="31"/>
      <c r="X86" s="32" t="s">
        <v>66</v>
      </c>
      <c r="Y86" s="31"/>
      <c r="Z86" s="32" t="s">
        <v>65</v>
      </c>
      <c r="AA86" s="31"/>
      <c r="AB86" s="34" t="s">
        <v>64</v>
      </c>
      <c r="AC86" s="33"/>
      <c r="AD86" s="32" t="s">
        <v>63</v>
      </c>
      <c r="AE86" s="31"/>
      <c r="AF86" s="30"/>
      <c r="AG86" s="31"/>
      <c r="AH86" s="30"/>
      <c r="AI86" s="20"/>
      <c r="AJ86" s="250"/>
      <c r="AK86" s="253"/>
      <c r="AL86" s="19"/>
      <c r="AM86" s="7"/>
      <c r="AN86" s="7"/>
      <c r="AO86" s="236"/>
      <c r="AP86" s="230"/>
      <c r="AQ86" s="233"/>
      <c r="AR86" s="236"/>
      <c r="AS86" s="230"/>
      <c r="AT86" s="233"/>
      <c r="AU86" s="236"/>
      <c r="AV86" s="230"/>
      <c r="AW86" s="233"/>
      <c r="AX86" s="236"/>
      <c r="AY86" s="230"/>
      <c r="AZ86" s="233"/>
      <c r="BA86" s="236"/>
      <c r="BB86" s="230"/>
      <c r="BC86" s="233"/>
      <c r="BD86" s="298"/>
      <c r="BE86" s="301"/>
      <c r="BF86" s="301"/>
      <c r="BG86" s="304"/>
    </row>
    <row r="87" spans="2:67" ht="28.15" hidden="1" customHeight="1">
      <c r="B87" s="29"/>
      <c r="C87" s="265"/>
      <c r="D87" s="28"/>
      <c r="E87" s="110"/>
      <c r="F87" s="110"/>
      <c r="G87" s="109"/>
      <c r="H87" s="257"/>
      <c r="I87" s="261"/>
      <c r="J87" s="261"/>
      <c r="K87" s="261"/>
      <c r="L87" s="23" t="s">
        <v>62</v>
      </c>
      <c r="M87" s="22"/>
      <c r="N87" s="23" t="s">
        <v>61</v>
      </c>
      <c r="O87" s="22"/>
      <c r="P87" s="23" t="s">
        <v>60</v>
      </c>
      <c r="Q87" s="22"/>
      <c r="R87" s="23" t="s">
        <v>59</v>
      </c>
      <c r="S87" s="22"/>
      <c r="T87" s="23" t="s">
        <v>58</v>
      </c>
      <c r="U87" s="22"/>
      <c r="V87" s="23" t="s">
        <v>57</v>
      </c>
      <c r="W87" s="22"/>
      <c r="X87" s="23" t="s">
        <v>56</v>
      </c>
      <c r="Y87" s="22"/>
      <c r="Z87" s="23" t="s">
        <v>55</v>
      </c>
      <c r="AA87" s="22"/>
      <c r="AB87" s="25" t="s">
        <v>54</v>
      </c>
      <c r="AC87" s="24"/>
      <c r="AD87" s="23">
        <v>39</v>
      </c>
      <c r="AE87" s="22"/>
      <c r="AF87" s="21"/>
      <c r="AG87" s="22"/>
      <c r="AH87" s="21"/>
      <c r="AI87" s="20"/>
      <c r="AJ87" s="250"/>
      <c r="AK87" s="253"/>
      <c r="AL87" s="19"/>
      <c r="AM87" s="7"/>
      <c r="AN87" s="7"/>
      <c r="AO87" s="236"/>
      <c r="AP87" s="230"/>
      <c r="AQ87" s="233"/>
      <c r="AR87" s="236"/>
      <c r="AS87" s="230"/>
      <c r="AT87" s="233"/>
      <c r="AU87" s="236"/>
      <c r="AV87" s="230"/>
      <c r="AW87" s="233"/>
      <c r="AX87" s="236"/>
      <c r="AY87" s="230"/>
      <c r="AZ87" s="233"/>
      <c r="BA87" s="236"/>
      <c r="BB87" s="230"/>
      <c r="BC87" s="233"/>
      <c r="BD87" s="298"/>
      <c r="BE87" s="301"/>
      <c r="BF87" s="301"/>
      <c r="BG87" s="304"/>
    </row>
    <row r="88" spans="2:67" ht="28.15" hidden="1" customHeight="1" thickBot="1">
      <c r="B88" s="29"/>
      <c r="C88" s="266"/>
      <c r="D88" s="57"/>
      <c r="E88" s="116"/>
      <c r="F88" s="116"/>
      <c r="G88" s="115"/>
      <c r="H88" s="258"/>
      <c r="I88" s="262"/>
      <c r="J88" s="262"/>
      <c r="K88" s="262"/>
      <c r="L88" s="52" t="s">
        <v>53</v>
      </c>
      <c r="M88" s="51"/>
      <c r="N88" s="52" t="s">
        <v>52</v>
      </c>
      <c r="O88" s="51"/>
      <c r="P88" s="52" t="s">
        <v>51</v>
      </c>
      <c r="Q88" s="51"/>
      <c r="R88" s="52" t="s">
        <v>50</v>
      </c>
      <c r="S88" s="51"/>
      <c r="T88" s="52">
        <v>20</v>
      </c>
      <c r="U88" s="51"/>
      <c r="V88" s="52" t="s">
        <v>49</v>
      </c>
      <c r="W88" s="51"/>
      <c r="X88" s="52" t="s">
        <v>48</v>
      </c>
      <c r="Y88" s="51"/>
      <c r="Z88" s="52" t="s">
        <v>47</v>
      </c>
      <c r="AA88" s="51"/>
      <c r="AB88" s="54" t="s">
        <v>46</v>
      </c>
      <c r="AC88" s="53"/>
      <c r="AD88" s="52" t="s">
        <v>45</v>
      </c>
      <c r="AE88" s="51"/>
      <c r="AF88" s="50"/>
      <c r="AG88" s="51"/>
      <c r="AH88" s="50"/>
      <c r="AI88" s="49"/>
      <c r="AJ88" s="251"/>
      <c r="AK88" s="254"/>
      <c r="AL88" s="48"/>
      <c r="AM88" s="7"/>
      <c r="AN88" s="7"/>
      <c r="AO88" s="237"/>
      <c r="AP88" s="231"/>
      <c r="AQ88" s="234"/>
      <c r="AR88" s="237"/>
      <c r="AS88" s="231"/>
      <c r="AT88" s="234"/>
      <c r="AU88" s="237"/>
      <c r="AV88" s="231"/>
      <c r="AW88" s="234"/>
      <c r="AX88" s="237"/>
      <c r="AY88" s="231"/>
      <c r="AZ88" s="234"/>
      <c r="BA88" s="237"/>
      <c r="BB88" s="231"/>
      <c r="BC88" s="234"/>
      <c r="BD88" s="299"/>
      <c r="BE88" s="302"/>
      <c r="BF88" s="302"/>
      <c r="BG88" s="305"/>
    </row>
    <row r="89" spans="2:67" ht="28.15" hidden="1" customHeight="1">
      <c r="B89" s="29"/>
      <c r="C89" s="263">
        <v>3</v>
      </c>
      <c r="D89" s="47"/>
      <c r="E89" s="114"/>
      <c r="F89" s="114"/>
      <c r="G89" s="113"/>
      <c r="H89" s="255"/>
      <c r="I89" s="259"/>
      <c r="J89" s="259"/>
      <c r="K89" s="259"/>
      <c r="L89" s="42" t="s">
        <v>82</v>
      </c>
      <c r="M89" s="41"/>
      <c r="N89" s="42" t="s">
        <v>81</v>
      </c>
      <c r="O89" s="41"/>
      <c r="P89" s="42" t="s">
        <v>80</v>
      </c>
      <c r="Q89" s="41"/>
      <c r="R89" s="42" t="s">
        <v>79</v>
      </c>
      <c r="S89" s="41"/>
      <c r="T89" s="42" t="s">
        <v>78</v>
      </c>
      <c r="U89" s="41"/>
      <c r="V89" s="42" t="s">
        <v>77</v>
      </c>
      <c r="W89" s="41"/>
      <c r="X89" s="42" t="s">
        <v>76</v>
      </c>
      <c r="Y89" s="41"/>
      <c r="Z89" s="42" t="s">
        <v>75</v>
      </c>
      <c r="AA89" s="41"/>
      <c r="AB89" s="44" t="s">
        <v>74</v>
      </c>
      <c r="AC89" s="43"/>
      <c r="AD89" s="42" t="s">
        <v>73</v>
      </c>
      <c r="AE89" s="41"/>
      <c r="AF89" s="40"/>
      <c r="AG89" s="41"/>
      <c r="AH89" s="40"/>
      <c r="AI89" s="39"/>
      <c r="AJ89" s="245"/>
      <c r="AK89" s="245"/>
      <c r="AL89" s="38"/>
      <c r="AM89" s="7"/>
      <c r="AN89" s="7"/>
      <c r="AO89" s="235">
        <f>SUMPRODUCT(LEN($M89:$AE92)-LEN(SUBSTITUTE($M89:$AE92,"A", "")))</f>
        <v>0</v>
      </c>
      <c r="AP89" s="229">
        <f>SUMPRODUCT(LEN($AH89:$AH92)-LEN(SUBSTITUTE($AH89:$AH92,"A", "")))</f>
        <v>0</v>
      </c>
      <c r="AQ89" s="232">
        <f>SUMPRODUCT(LEN($AG89:$AG92)-LEN(SUBSTITUTE($AG89:$AG92,"A", "")))</f>
        <v>0</v>
      </c>
      <c r="AR89" s="235">
        <f>SUMPRODUCT(LEN($M89:$AE92)-LEN(SUBSTITUTE($M89:$AE92,"S", "")))</f>
        <v>0</v>
      </c>
      <c r="AS89" s="229">
        <f>SUMPRODUCT(LEN($AH89:$AH92)-LEN(SUBSTITUTE($AH89:$AH92,"S", "")))</f>
        <v>0</v>
      </c>
      <c r="AT89" s="232">
        <f>SUMPRODUCT(LEN($AG89:$AG92)-LEN(SUBSTITUTE($AG89:$AG92,"S", "")))</f>
        <v>0</v>
      </c>
      <c r="AU89" s="235">
        <f>SUMPRODUCT(LEN($M89:$AE92)-LEN(SUBSTITUTE($M89:$AE92,"F", "")))</f>
        <v>0</v>
      </c>
      <c r="AV89" s="229">
        <f>SUMPRODUCT(LEN($AH89:$AH92)-LEN(SUBSTITUTE($AH89:$AH92,"F", "")))</f>
        <v>0</v>
      </c>
      <c r="AW89" s="232">
        <f>SUMPRODUCT(LEN($AG89:$AG92)-LEN(SUBSTITUTE($AG89:$AG92,"F", "")))</f>
        <v>0</v>
      </c>
      <c r="AX89" s="235">
        <f>SUMPRODUCT(LEN($M89:$AE92)-LEN(SUBSTITUTE($M89:$AE92,"G", "")))</f>
        <v>0</v>
      </c>
      <c r="AY89" s="229">
        <f>SUMPRODUCT(LEN($AH89:$AH92)-LEN(SUBSTITUTE($AH89:$AH92,"G", "")))</f>
        <v>0</v>
      </c>
      <c r="AZ89" s="232">
        <f>SUMPRODUCT(LEN($AG89:$AG92)-LEN(SUBSTITUTE($AG89:$AG92,"G", "")))</f>
        <v>0</v>
      </c>
      <c r="BA89" s="235">
        <f>SUMPRODUCT(LEN($M89:$AE92)-LEN(SUBSTITUTE($M89:$AE92,"M", "")))</f>
        <v>0</v>
      </c>
      <c r="BB89" s="229">
        <f>SUMPRODUCT(LEN($AH89:$AH92)-LEN(SUBSTITUTE($AH89:$AH92,"M", "")))</f>
        <v>0</v>
      </c>
      <c r="BC89" s="232">
        <f>SUMPRODUCT(LEN($AG89:$AG92)-LEN(SUBSTITUTE($AG89:$AG92,"M", "")))</f>
        <v>0</v>
      </c>
      <c r="BD89" s="297">
        <f>SUMPRODUCT(LEN($AI89:$AI92)-LEN(SUBSTITUTE($AI89:$AI92,"S", "")))</f>
        <v>0</v>
      </c>
      <c r="BE89" s="300">
        <f>SUMPRODUCT(LEN($AI89:$AI92)-LEN(SUBSTITUTE($AI89:$AI92,"F", "")))</f>
        <v>0</v>
      </c>
      <c r="BF89" s="300">
        <f>SUMPRODUCT(LEN($AI89:$AI92)-LEN(SUBSTITUTE($AI89:$AI92,"G", "")))</f>
        <v>0</v>
      </c>
      <c r="BG89" s="303">
        <f>SUMPRODUCT(LEN($AI89:$AI92)-LEN(SUBSTITUTE($AI89:$AI92,"M", "")))</f>
        <v>0</v>
      </c>
    </row>
    <row r="90" spans="2:67" ht="28.15" hidden="1" customHeight="1" thickBot="1">
      <c r="B90" s="29"/>
      <c r="C90" s="264"/>
      <c r="D90" s="37"/>
      <c r="E90" s="112"/>
      <c r="F90" s="112"/>
      <c r="G90" s="111"/>
      <c r="H90" s="256"/>
      <c r="I90" s="260"/>
      <c r="J90" s="260"/>
      <c r="K90" s="260"/>
      <c r="L90" s="32" t="s">
        <v>72</v>
      </c>
      <c r="M90" s="31"/>
      <c r="N90" s="32" t="s">
        <v>71</v>
      </c>
      <c r="O90" s="31"/>
      <c r="P90" s="32" t="s">
        <v>70</v>
      </c>
      <c r="Q90" s="31"/>
      <c r="R90" s="32" t="s">
        <v>69</v>
      </c>
      <c r="S90" s="31"/>
      <c r="T90" s="32" t="s">
        <v>68</v>
      </c>
      <c r="U90" s="31"/>
      <c r="V90" s="32" t="s">
        <v>67</v>
      </c>
      <c r="W90" s="31"/>
      <c r="X90" s="32" t="s">
        <v>66</v>
      </c>
      <c r="Y90" s="31"/>
      <c r="Z90" s="32" t="s">
        <v>65</v>
      </c>
      <c r="AA90" s="31"/>
      <c r="AB90" s="34" t="s">
        <v>64</v>
      </c>
      <c r="AC90" s="33"/>
      <c r="AD90" s="32" t="s">
        <v>63</v>
      </c>
      <c r="AE90" s="31"/>
      <c r="AF90" s="30"/>
      <c r="AG90" s="31"/>
      <c r="AH90" s="30"/>
      <c r="AI90" s="20"/>
      <c r="AJ90" s="246"/>
      <c r="AK90" s="246"/>
      <c r="AL90" s="19"/>
      <c r="AM90" s="7"/>
      <c r="AN90" s="7"/>
      <c r="AO90" s="236"/>
      <c r="AP90" s="230"/>
      <c r="AQ90" s="233"/>
      <c r="AR90" s="236"/>
      <c r="AS90" s="230"/>
      <c r="AT90" s="233"/>
      <c r="AU90" s="236"/>
      <c r="AV90" s="230"/>
      <c r="AW90" s="233"/>
      <c r="AX90" s="236"/>
      <c r="AY90" s="230"/>
      <c r="AZ90" s="233"/>
      <c r="BA90" s="236"/>
      <c r="BB90" s="230"/>
      <c r="BC90" s="233"/>
      <c r="BD90" s="298"/>
      <c r="BE90" s="301"/>
      <c r="BF90" s="301"/>
      <c r="BG90" s="304"/>
    </row>
    <row r="91" spans="2:67" ht="28.15" hidden="1" customHeight="1">
      <c r="B91" s="29"/>
      <c r="C91" s="265"/>
      <c r="D91" s="28"/>
      <c r="E91" s="110"/>
      <c r="F91" s="110"/>
      <c r="G91" s="109"/>
      <c r="H91" s="257"/>
      <c r="I91" s="261"/>
      <c r="J91" s="261"/>
      <c r="K91" s="261"/>
      <c r="L91" s="23" t="s">
        <v>62</v>
      </c>
      <c r="M91" s="22"/>
      <c r="N91" s="23" t="s">
        <v>61</v>
      </c>
      <c r="O91" s="22"/>
      <c r="P91" s="23" t="s">
        <v>60</v>
      </c>
      <c r="Q91" s="22"/>
      <c r="R91" s="23" t="s">
        <v>59</v>
      </c>
      <c r="S91" s="22"/>
      <c r="T91" s="23" t="s">
        <v>58</v>
      </c>
      <c r="U91" s="22"/>
      <c r="V91" s="23" t="s">
        <v>57</v>
      </c>
      <c r="W91" s="22"/>
      <c r="X91" s="23" t="s">
        <v>56</v>
      </c>
      <c r="Y91" s="22"/>
      <c r="Z91" s="23" t="s">
        <v>55</v>
      </c>
      <c r="AA91" s="22"/>
      <c r="AB91" s="25" t="s">
        <v>54</v>
      </c>
      <c r="AC91" s="24"/>
      <c r="AD91" s="23">
        <v>39</v>
      </c>
      <c r="AE91" s="22"/>
      <c r="AF91" s="21"/>
      <c r="AG91" s="22"/>
      <c r="AH91" s="21"/>
      <c r="AI91" s="20"/>
      <c r="AJ91" s="246"/>
      <c r="AK91" s="246"/>
      <c r="AL91" s="19"/>
      <c r="AM91" s="7"/>
      <c r="AN91" s="7"/>
      <c r="AO91" s="236"/>
      <c r="AP91" s="230"/>
      <c r="AQ91" s="233"/>
      <c r="AR91" s="236"/>
      <c r="AS91" s="230"/>
      <c r="AT91" s="233"/>
      <c r="AU91" s="236"/>
      <c r="AV91" s="230"/>
      <c r="AW91" s="233"/>
      <c r="AX91" s="236"/>
      <c r="AY91" s="230"/>
      <c r="AZ91" s="233"/>
      <c r="BA91" s="236"/>
      <c r="BB91" s="230"/>
      <c r="BC91" s="233"/>
      <c r="BD91" s="298"/>
      <c r="BE91" s="301"/>
      <c r="BF91" s="301"/>
      <c r="BG91" s="304"/>
    </row>
    <row r="92" spans="2:67" ht="28.15" hidden="1" customHeight="1" thickBot="1">
      <c r="B92" s="18"/>
      <c r="C92" s="271"/>
      <c r="D92" s="17"/>
      <c r="E92" s="118"/>
      <c r="F92" s="118"/>
      <c r="G92" s="117"/>
      <c r="H92" s="258"/>
      <c r="I92" s="272"/>
      <c r="J92" s="272"/>
      <c r="K92" s="272"/>
      <c r="L92" s="12" t="s">
        <v>53</v>
      </c>
      <c r="M92" s="11"/>
      <c r="N92" s="12" t="s">
        <v>52</v>
      </c>
      <c r="O92" s="11"/>
      <c r="P92" s="12" t="s">
        <v>51</v>
      </c>
      <c r="Q92" s="11"/>
      <c r="R92" s="12" t="s">
        <v>50</v>
      </c>
      <c r="S92" s="11"/>
      <c r="T92" s="12">
        <v>20</v>
      </c>
      <c r="U92" s="11"/>
      <c r="V92" s="12" t="s">
        <v>49</v>
      </c>
      <c r="W92" s="11"/>
      <c r="X92" s="12" t="s">
        <v>48</v>
      </c>
      <c r="Y92" s="11"/>
      <c r="Z92" s="12" t="s">
        <v>47</v>
      </c>
      <c r="AA92" s="11"/>
      <c r="AB92" s="14" t="s">
        <v>46</v>
      </c>
      <c r="AC92" s="13"/>
      <c r="AD92" s="12" t="s">
        <v>45</v>
      </c>
      <c r="AE92" s="11"/>
      <c r="AF92" s="10"/>
      <c r="AG92" s="11"/>
      <c r="AH92" s="10"/>
      <c r="AI92" s="9"/>
      <c r="AJ92" s="247"/>
      <c r="AK92" s="247"/>
      <c r="AL92" s="8"/>
      <c r="AM92" s="7"/>
      <c r="AN92" s="7"/>
      <c r="AO92" s="237"/>
      <c r="AP92" s="231"/>
      <c r="AQ92" s="234"/>
      <c r="AR92" s="237"/>
      <c r="AS92" s="231"/>
      <c r="AT92" s="234"/>
      <c r="AU92" s="237"/>
      <c r="AV92" s="231"/>
      <c r="AW92" s="234"/>
      <c r="AX92" s="237"/>
      <c r="AY92" s="231"/>
      <c r="AZ92" s="234"/>
      <c r="BA92" s="237"/>
      <c r="BB92" s="231"/>
      <c r="BC92" s="234"/>
      <c r="BD92" s="299"/>
      <c r="BE92" s="302"/>
      <c r="BF92" s="302"/>
      <c r="BG92" s="305"/>
    </row>
    <row r="93" spans="2:67" ht="85.9" customHeight="1" thickBot="1">
      <c r="B93" s="94" t="s">
        <v>119</v>
      </c>
      <c r="C93" s="83" t="s">
        <v>118</v>
      </c>
      <c r="D93" s="88" t="s">
        <v>117</v>
      </c>
      <c r="E93" s="93" t="s">
        <v>116</v>
      </c>
      <c r="F93" s="92"/>
      <c r="G93" s="91"/>
      <c r="H93" s="90" t="s">
        <v>115</v>
      </c>
      <c r="I93" s="88" t="s">
        <v>43</v>
      </c>
      <c r="J93" s="88" t="s">
        <v>114</v>
      </c>
      <c r="K93" s="88" t="s">
        <v>44</v>
      </c>
      <c r="L93" s="227" t="s">
        <v>113</v>
      </c>
      <c r="M93" s="270"/>
      <c r="N93" s="227" t="s">
        <v>112</v>
      </c>
      <c r="O93" s="270"/>
      <c r="P93" s="227" t="s">
        <v>112</v>
      </c>
      <c r="Q93" s="228"/>
      <c r="R93" s="227" t="s">
        <v>112</v>
      </c>
      <c r="S93" s="228"/>
      <c r="T93" s="227" t="s">
        <v>112</v>
      </c>
      <c r="U93" s="228"/>
      <c r="V93" s="227" t="s">
        <v>112</v>
      </c>
      <c r="W93" s="228"/>
      <c r="X93" s="227" t="s">
        <v>112</v>
      </c>
      <c r="Y93" s="228"/>
      <c r="Z93" s="227" t="s">
        <v>112</v>
      </c>
      <c r="AA93" s="228"/>
      <c r="AB93" s="227" t="s">
        <v>112</v>
      </c>
      <c r="AC93" s="228"/>
      <c r="AD93" s="227" t="s">
        <v>112</v>
      </c>
      <c r="AE93" s="228"/>
      <c r="AF93" s="244" t="s">
        <v>111</v>
      </c>
      <c r="AG93" s="228"/>
      <c r="AH93" s="90" t="s">
        <v>110</v>
      </c>
      <c r="AI93" s="89" t="s">
        <v>109</v>
      </c>
      <c r="AJ93" s="88" t="s">
        <v>108</v>
      </c>
      <c r="AK93" s="88" t="s">
        <v>107</v>
      </c>
      <c r="AL93" s="87" t="s">
        <v>106</v>
      </c>
      <c r="AM93" s="105" t="s">
        <v>161</v>
      </c>
      <c r="AN93" s="104" t="s">
        <v>160</v>
      </c>
      <c r="AO93" s="84" t="s">
        <v>105</v>
      </c>
      <c r="AP93" s="83" t="s">
        <v>104</v>
      </c>
      <c r="AQ93" s="82" t="s">
        <v>103</v>
      </c>
      <c r="AR93" s="84" t="s">
        <v>102</v>
      </c>
      <c r="AS93" s="83" t="s">
        <v>101</v>
      </c>
      <c r="AT93" s="82" t="s">
        <v>100</v>
      </c>
      <c r="AU93" s="84" t="s">
        <v>99</v>
      </c>
      <c r="AV93" s="83" t="s">
        <v>98</v>
      </c>
      <c r="AW93" s="85" t="s">
        <v>97</v>
      </c>
      <c r="AX93" s="84" t="s">
        <v>96</v>
      </c>
      <c r="AY93" s="83" t="s">
        <v>95</v>
      </c>
      <c r="AZ93" s="82" t="s">
        <v>94</v>
      </c>
      <c r="BA93" s="84" t="s">
        <v>93</v>
      </c>
      <c r="BB93" s="83" t="s">
        <v>92</v>
      </c>
      <c r="BC93" s="82" t="s">
        <v>91</v>
      </c>
      <c r="BD93" s="81" t="s">
        <v>90</v>
      </c>
      <c r="BE93" s="80" t="s">
        <v>89</v>
      </c>
      <c r="BF93" s="80" t="s">
        <v>88</v>
      </c>
      <c r="BG93" s="79" t="s">
        <v>87</v>
      </c>
    </row>
    <row r="94" spans="2:67" ht="48" thickBot="1">
      <c r="B94" s="78" t="s">
        <v>180</v>
      </c>
      <c r="C94" s="77"/>
      <c r="D94" s="76"/>
      <c r="E94" s="267">
        <v>3008.03</v>
      </c>
      <c r="F94" s="268"/>
      <c r="G94" s="269"/>
      <c r="H94" s="75" t="s">
        <v>85</v>
      </c>
      <c r="I94" s="74"/>
      <c r="J94" s="74"/>
      <c r="K94" s="73"/>
      <c r="L94" s="72"/>
      <c r="M94" s="68"/>
      <c r="N94" s="72"/>
      <c r="O94" s="68"/>
      <c r="P94" s="72"/>
      <c r="Q94" s="68"/>
      <c r="R94" s="72"/>
      <c r="S94" s="68"/>
      <c r="T94" s="72"/>
      <c r="U94" s="68"/>
      <c r="V94" s="72"/>
      <c r="W94" s="68"/>
      <c r="X94" s="72"/>
      <c r="Y94" s="68"/>
      <c r="Z94" s="72"/>
      <c r="AA94" s="71"/>
      <c r="AB94" s="70"/>
      <c r="AC94" s="70"/>
      <c r="AD94" s="70"/>
      <c r="AE94" s="70"/>
      <c r="AF94" s="69" t="s">
        <v>84</v>
      </c>
      <c r="AG94" s="68"/>
      <c r="AH94" s="68"/>
      <c r="AI94" s="68"/>
      <c r="AJ94" s="67"/>
      <c r="AK94" s="67"/>
      <c r="AL94" s="66"/>
      <c r="AM94" s="103"/>
      <c r="AN94" s="103"/>
      <c r="AO94" s="101">
        <f t="shared" ref="AO94:BG94" si="6">SUM(AO95:AO106)</f>
        <v>54</v>
      </c>
      <c r="AP94" s="100">
        <f t="shared" si="6"/>
        <v>19</v>
      </c>
      <c r="AQ94" s="99">
        <f t="shared" si="6"/>
        <v>0</v>
      </c>
      <c r="AR94" s="101">
        <f t="shared" si="6"/>
        <v>12</v>
      </c>
      <c r="AS94" s="100">
        <f t="shared" si="6"/>
        <v>10</v>
      </c>
      <c r="AT94" s="99">
        <f t="shared" si="6"/>
        <v>0</v>
      </c>
      <c r="AU94" s="101">
        <f t="shared" si="6"/>
        <v>2</v>
      </c>
      <c r="AV94" s="100">
        <f t="shared" si="6"/>
        <v>3</v>
      </c>
      <c r="AW94" s="99">
        <f t="shared" si="6"/>
        <v>0</v>
      </c>
      <c r="AX94" s="101">
        <f t="shared" si="6"/>
        <v>6</v>
      </c>
      <c r="AY94" s="100">
        <f t="shared" si="6"/>
        <v>5</v>
      </c>
      <c r="AZ94" s="99">
        <f t="shared" si="6"/>
        <v>0</v>
      </c>
      <c r="BA94" s="101">
        <f t="shared" si="6"/>
        <v>8</v>
      </c>
      <c r="BB94" s="100">
        <f t="shared" si="6"/>
        <v>2</v>
      </c>
      <c r="BC94" s="99">
        <f t="shared" si="6"/>
        <v>0</v>
      </c>
      <c r="BD94" s="101">
        <f t="shared" si="6"/>
        <v>0</v>
      </c>
      <c r="BE94" s="100">
        <f t="shared" si="6"/>
        <v>0</v>
      </c>
      <c r="BF94" s="100">
        <f t="shared" si="6"/>
        <v>0</v>
      </c>
      <c r="BG94" s="99">
        <f t="shared" si="6"/>
        <v>0</v>
      </c>
      <c r="BH94" s="98" t="s">
        <v>83</v>
      </c>
      <c r="BK94" s="1">
        <f>SUM(AO94:AQ94)</f>
        <v>73</v>
      </c>
      <c r="BL94" s="1">
        <f>SUM(AR94:AT94,BD94)</f>
        <v>22</v>
      </c>
      <c r="BM94" s="1">
        <f>SUM(AU94:AW94,BE94)</f>
        <v>5</v>
      </c>
      <c r="BN94" s="1">
        <f>SUM(AX94:AZ94,BF94)</f>
        <v>11</v>
      </c>
      <c r="BO94" s="1">
        <f>SUM(BA94:BC94,BG94)</f>
        <v>10</v>
      </c>
    </row>
    <row r="95" spans="2:67" ht="28.15" customHeight="1">
      <c r="B95" s="29"/>
      <c r="C95" s="263">
        <v>1</v>
      </c>
      <c r="D95" s="47"/>
      <c r="E95" s="114"/>
      <c r="F95" s="114"/>
      <c r="G95" s="113"/>
      <c r="H95" s="255"/>
      <c r="I95" s="259">
        <v>85</v>
      </c>
      <c r="J95" s="259">
        <v>27</v>
      </c>
      <c r="K95" s="259">
        <v>5</v>
      </c>
      <c r="L95" s="42">
        <v>1</v>
      </c>
      <c r="M95" s="41" t="s">
        <v>568</v>
      </c>
      <c r="N95" s="42">
        <v>5</v>
      </c>
      <c r="O95" s="41" t="s">
        <v>563</v>
      </c>
      <c r="P95" s="42">
        <v>9</v>
      </c>
      <c r="Q95" s="97" t="s">
        <v>657</v>
      </c>
      <c r="R95" s="42">
        <v>13</v>
      </c>
      <c r="S95" s="41" t="s">
        <v>894</v>
      </c>
      <c r="T95" s="42">
        <v>17</v>
      </c>
      <c r="U95" s="41" t="s">
        <v>393</v>
      </c>
      <c r="V95" s="42">
        <v>21</v>
      </c>
      <c r="W95" s="41" t="s">
        <v>271</v>
      </c>
      <c r="X95" s="42">
        <v>25</v>
      </c>
      <c r="Y95" s="41"/>
      <c r="Z95" s="42">
        <v>29</v>
      </c>
      <c r="AA95" s="41"/>
      <c r="AB95" s="44">
        <v>33</v>
      </c>
      <c r="AC95" s="41"/>
      <c r="AD95" s="42">
        <v>37</v>
      </c>
      <c r="AE95" s="41"/>
      <c r="AF95" s="40"/>
      <c r="AG95" s="41"/>
      <c r="AH95" s="40" t="s">
        <v>271</v>
      </c>
      <c r="AI95" s="39"/>
      <c r="AJ95" s="245"/>
      <c r="AK95" s="245"/>
      <c r="AL95" s="38"/>
      <c r="AM95" s="238">
        <f>SUMPRODUCT(LEN($M95:$AE98)-LEN(SUBSTITUTE($M95:$AE98,"/", "")))/2</f>
        <v>0</v>
      </c>
      <c r="AN95" s="241">
        <f>SUMPRODUCT(LEN($M95:$AE98)-LEN(SUBSTITUTE($M95:$AE98,"-", "")))</f>
        <v>0</v>
      </c>
      <c r="AO95" s="235">
        <f>SUMPRODUCT(LEN($M95:$AE98)-LEN(SUBSTITUTE($M95:$AE98,"A", "")))</f>
        <v>54</v>
      </c>
      <c r="AP95" s="229">
        <f>SUMPRODUCT(LEN($AH95:$AH98)-LEN(SUBSTITUTE($AH95:$AH98,"A", "")))</f>
        <v>19</v>
      </c>
      <c r="AQ95" s="232">
        <f>SUMPRODUCT(LEN($AG95:$AG98)-LEN(SUBSTITUTE($AG95:$AG98,"A", "")))</f>
        <v>0</v>
      </c>
      <c r="AR95" s="235">
        <f>SUMPRODUCT(LEN($M95:$AE98)-LEN(SUBSTITUTE($M95:$AE98,"S", "")))</f>
        <v>12</v>
      </c>
      <c r="AS95" s="229">
        <f>SUMPRODUCT(LEN($AH95:$AH98)-LEN(SUBSTITUTE($AH95:$AH98,"S", "")))</f>
        <v>10</v>
      </c>
      <c r="AT95" s="232">
        <f>SUMPRODUCT(LEN($AG95:$AG98)-LEN(SUBSTITUTE($AG95:$AG98,"S", "")))</f>
        <v>0</v>
      </c>
      <c r="AU95" s="235">
        <f>SUMPRODUCT(LEN($M95:$AE98)-LEN(SUBSTITUTE($M95:$AE98,"F", "")))</f>
        <v>2</v>
      </c>
      <c r="AV95" s="229">
        <f>SUMPRODUCT(LEN($AH95:$AH98)-LEN(SUBSTITUTE($AH95:$AH98,"F", "")))</f>
        <v>3</v>
      </c>
      <c r="AW95" s="232">
        <f>SUMPRODUCT(LEN($AG95:$AG98)-LEN(SUBSTITUTE($AG95:$AG98,"F", "")))</f>
        <v>0</v>
      </c>
      <c r="AX95" s="235">
        <f>SUMPRODUCT(LEN($M95:$AE98)-LEN(SUBSTITUTE($M95:$AE98,"G", "")))</f>
        <v>6</v>
      </c>
      <c r="AY95" s="229">
        <f>SUMPRODUCT(LEN($AH95:$AH98)-LEN(SUBSTITUTE($AH95:$AH98,"G", "")))</f>
        <v>5</v>
      </c>
      <c r="AZ95" s="232">
        <f>SUMPRODUCT(LEN($AG95:$AG98)-LEN(SUBSTITUTE($AG95:$AG98,"G", "")))</f>
        <v>0</v>
      </c>
      <c r="BA95" s="235">
        <f>SUMPRODUCT(LEN($M95:$AE98)-LEN(SUBSTITUTE($M95:$AE98,"M", "")))</f>
        <v>8</v>
      </c>
      <c r="BB95" s="229">
        <f>SUMPRODUCT(LEN($AH95:$AH98)-LEN(SUBSTITUTE($AH95:$AH98,"M", "")))</f>
        <v>2</v>
      </c>
      <c r="BC95" s="232">
        <f>SUMPRODUCT(LEN($AG95:$AG98)-LEN(SUBSTITUTE($AG95:$AG98,"M", "")))</f>
        <v>0</v>
      </c>
      <c r="BD95" s="297">
        <f>SUMPRODUCT(LEN($AI95:$AI98)-LEN(SUBSTITUTE($AI95:$AI98,"S", "")))</f>
        <v>0</v>
      </c>
      <c r="BE95" s="300">
        <f>SUMPRODUCT(LEN($AI95:$AI98)-LEN(SUBSTITUTE($AI95:$AI98,"F", "")))</f>
        <v>0</v>
      </c>
      <c r="BF95" s="300">
        <f>SUMPRODUCT(LEN($AI95:$AI98)-LEN(SUBSTITUTE($AI95:$AI98,"G", "")))</f>
        <v>0</v>
      </c>
      <c r="BG95" s="303">
        <f>SUMPRODUCT(LEN($AI95:$AI98)-LEN(SUBSTITUTE($AI95:$AI98,"M", "")))</f>
        <v>0</v>
      </c>
    </row>
    <row r="96" spans="2:67" ht="28.15" customHeight="1" thickBot="1">
      <c r="B96" s="29"/>
      <c r="C96" s="264"/>
      <c r="D96" s="37"/>
      <c r="E96" s="112"/>
      <c r="F96" s="112"/>
      <c r="G96" s="111"/>
      <c r="H96" s="256"/>
      <c r="I96" s="260"/>
      <c r="J96" s="260"/>
      <c r="K96" s="260"/>
      <c r="L96" s="32">
        <v>2</v>
      </c>
      <c r="M96" s="31" t="s">
        <v>316</v>
      </c>
      <c r="N96" s="32">
        <v>6</v>
      </c>
      <c r="O96" s="31" t="s">
        <v>690</v>
      </c>
      <c r="P96" s="96">
        <v>10</v>
      </c>
      <c r="Q96" s="31" t="s">
        <v>514</v>
      </c>
      <c r="R96" s="32">
        <v>14</v>
      </c>
      <c r="S96" s="31" t="s">
        <v>417</v>
      </c>
      <c r="T96" s="32">
        <v>18</v>
      </c>
      <c r="U96" s="95" t="s">
        <v>318</v>
      </c>
      <c r="V96" s="32">
        <v>22</v>
      </c>
      <c r="W96" s="31" t="s">
        <v>271</v>
      </c>
      <c r="X96" s="32">
        <v>26</v>
      </c>
      <c r="Y96" s="31"/>
      <c r="Z96" s="32">
        <v>30</v>
      </c>
      <c r="AA96" s="31"/>
      <c r="AB96" s="34">
        <v>34</v>
      </c>
      <c r="AC96" s="31"/>
      <c r="AD96" s="32">
        <v>38</v>
      </c>
      <c r="AE96" s="31"/>
      <c r="AF96" s="30"/>
      <c r="AG96" s="31"/>
      <c r="AH96" s="30" t="s">
        <v>893</v>
      </c>
      <c r="AI96" s="20"/>
      <c r="AJ96" s="246"/>
      <c r="AK96" s="246"/>
      <c r="AL96" s="19"/>
      <c r="AM96" s="239"/>
      <c r="AN96" s="242"/>
      <c r="AO96" s="236"/>
      <c r="AP96" s="230"/>
      <c r="AQ96" s="233"/>
      <c r="AR96" s="236"/>
      <c r="AS96" s="230"/>
      <c r="AT96" s="233"/>
      <c r="AU96" s="236"/>
      <c r="AV96" s="230"/>
      <c r="AW96" s="233"/>
      <c r="AX96" s="236"/>
      <c r="AY96" s="230"/>
      <c r="AZ96" s="233"/>
      <c r="BA96" s="236"/>
      <c r="BB96" s="230"/>
      <c r="BC96" s="233"/>
      <c r="BD96" s="298"/>
      <c r="BE96" s="301"/>
      <c r="BF96" s="301"/>
      <c r="BG96" s="304"/>
    </row>
    <row r="97" spans="2:67" ht="28.15" customHeight="1">
      <c r="B97" s="29"/>
      <c r="C97" s="265"/>
      <c r="D97" s="28"/>
      <c r="E97" s="110"/>
      <c r="F97" s="110"/>
      <c r="G97" s="109"/>
      <c r="H97" s="257"/>
      <c r="I97" s="261"/>
      <c r="J97" s="261"/>
      <c r="K97" s="261"/>
      <c r="L97" s="23">
        <v>3</v>
      </c>
      <c r="M97" s="22" t="s">
        <v>892</v>
      </c>
      <c r="N97" s="23">
        <v>7</v>
      </c>
      <c r="O97" s="22" t="s">
        <v>891</v>
      </c>
      <c r="P97" s="23">
        <v>11</v>
      </c>
      <c r="Q97" s="22" t="s">
        <v>666</v>
      </c>
      <c r="R97" s="23">
        <v>15</v>
      </c>
      <c r="S97" s="22" t="s">
        <v>477</v>
      </c>
      <c r="T97" s="23">
        <v>19</v>
      </c>
      <c r="U97" s="22" t="s">
        <v>272</v>
      </c>
      <c r="V97" s="23">
        <v>23</v>
      </c>
      <c r="W97" s="22"/>
      <c r="X97" s="23">
        <v>27</v>
      </c>
      <c r="Y97" s="22"/>
      <c r="Z97" s="23">
        <v>31</v>
      </c>
      <c r="AA97" s="22"/>
      <c r="AB97" s="25">
        <v>35</v>
      </c>
      <c r="AC97" s="22"/>
      <c r="AD97" s="23">
        <v>39</v>
      </c>
      <c r="AE97" s="22"/>
      <c r="AF97" s="21"/>
      <c r="AG97" s="22"/>
      <c r="AH97" s="21"/>
      <c r="AI97" s="20"/>
      <c r="AJ97" s="246"/>
      <c r="AK97" s="246"/>
      <c r="AL97" s="19"/>
      <c r="AM97" s="239"/>
      <c r="AN97" s="242"/>
      <c r="AO97" s="236"/>
      <c r="AP97" s="230"/>
      <c r="AQ97" s="233"/>
      <c r="AR97" s="236"/>
      <c r="AS97" s="230"/>
      <c r="AT97" s="233"/>
      <c r="AU97" s="236"/>
      <c r="AV97" s="230"/>
      <c r="AW97" s="233"/>
      <c r="AX97" s="236"/>
      <c r="AY97" s="230"/>
      <c r="AZ97" s="233"/>
      <c r="BA97" s="236"/>
      <c r="BB97" s="230"/>
      <c r="BC97" s="233"/>
      <c r="BD97" s="298"/>
      <c r="BE97" s="301"/>
      <c r="BF97" s="301"/>
      <c r="BG97" s="304"/>
    </row>
    <row r="98" spans="2:67" ht="28.15" customHeight="1" thickBot="1">
      <c r="B98" s="29"/>
      <c r="C98" s="266"/>
      <c r="D98" s="57"/>
      <c r="E98" s="116"/>
      <c r="F98" s="116"/>
      <c r="G98" s="115"/>
      <c r="H98" s="258"/>
      <c r="I98" s="262"/>
      <c r="J98" s="262"/>
      <c r="K98" s="262"/>
      <c r="L98" s="52">
        <v>4</v>
      </c>
      <c r="M98" s="51" t="s">
        <v>567</v>
      </c>
      <c r="N98" s="52">
        <v>8</v>
      </c>
      <c r="O98" s="51" t="s">
        <v>638</v>
      </c>
      <c r="P98" s="52">
        <v>12</v>
      </c>
      <c r="Q98" s="51" t="s">
        <v>630</v>
      </c>
      <c r="R98" s="52">
        <v>16</v>
      </c>
      <c r="S98" s="51" t="s">
        <v>425</v>
      </c>
      <c r="T98" s="52">
        <v>20</v>
      </c>
      <c r="U98" s="51" t="s">
        <v>305</v>
      </c>
      <c r="V98" s="52">
        <v>24</v>
      </c>
      <c r="W98" s="51"/>
      <c r="X98" s="52">
        <v>28</v>
      </c>
      <c r="Y98" s="51"/>
      <c r="Z98" s="52">
        <v>32</v>
      </c>
      <c r="AA98" s="51"/>
      <c r="AB98" s="54">
        <v>36</v>
      </c>
      <c r="AC98" s="51"/>
      <c r="AD98" s="52">
        <v>40</v>
      </c>
      <c r="AE98" s="51"/>
      <c r="AF98" s="50"/>
      <c r="AG98" s="51"/>
      <c r="AH98" s="50"/>
      <c r="AI98" s="49"/>
      <c r="AJ98" s="248"/>
      <c r="AK98" s="248"/>
      <c r="AL98" s="48"/>
      <c r="AM98" s="240"/>
      <c r="AN98" s="243"/>
      <c r="AO98" s="237"/>
      <c r="AP98" s="231"/>
      <c r="AQ98" s="234"/>
      <c r="AR98" s="237"/>
      <c r="AS98" s="231"/>
      <c r="AT98" s="234"/>
      <c r="AU98" s="237"/>
      <c r="AV98" s="231"/>
      <c r="AW98" s="234"/>
      <c r="AX98" s="237"/>
      <c r="AY98" s="231"/>
      <c r="AZ98" s="234"/>
      <c r="BA98" s="237"/>
      <c r="BB98" s="231"/>
      <c r="BC98" s="234"/>
      <c r="BD98" s="299"/>
      <c r="BE98" s="302"/>
      <c r="BF98" s="302"/>
      <c r="BG98" s="305"/>
    </row>
    <row r="99" spans="2:67" ht="28.15" hidden="1" customHeight="1">
      <c r="B99" s="29"/>
      <c r="C99" s="263">
        <v>2</v>
      </c>
      <c r="D99" s="47"/>
      <c r="E99" s="114"/>
      <c r="F99" s="114"/>
      <c r="G99" s="113"/>
      <c r="H99" s="255"/>
      <c r="I99" s="259"/>
      <c r="J99" s="259"/>
      <c r="K99" s="259"/>
      <c r="L99" s="42" t="s">
        <v>82</v>
      </c>
      <c r="M99" s="41"/>
      <c r="N99" s="42" t="s">
        <v>81</v>
      </c>
      <c r="O99" s="41"/>
      <c r="P99" s="42" t="s">
        <v>80</v>
      </c>
      <c r="Q99" s="41"/>
      <c r="R99" s="42" t="s">
        <v>79</v>
      </c>
      <c r="S99" s="41"/>
      <c r="T99" s="42" t="s">
        <v>78</v>
      </c>
      <c r="U99" s="41"/>
      <c r="V99" s="42" t="s">
        <v>77</v>
      </c>
      <c r="W99" s="41"/>
      <c r="X99" s="42" t="s">
        <v>76</v>
      </c>
      <c r="Y99" s="41"/>
      <c r="Z99" s="42" t="s">
        <v>75</v>
      </c>
      <c r="AA99" s="41"/>
      <c r="AB99" s="44" t="s">
        <v>74</v>
      </c>
      <c r="AC99" s="43"/>
      <c r="AD99" s="42" t="s">
        <v>73</v>
      </c>
      <c r="AE99" s="41"/>
      <c r="AF99" s="40"/>
      <c r="AG99" s="41"/>
      <c r="AH99" s="40"/>
      <c r="AI99" s="39"/>
      <c r="AJ99" s="249"/>
      <c r="AK99" s="252"/>
      <c r="AL99" s="38"/>
      <c r="AM99" s="7"/>
      <c r="AN99" s="7"/>
      <c r="AO99" s="235">
        <f>SUMPRODUCT(LEN($M99:$AE102)-LEN(SUBSTITUTE($M99:$AE102,"A", "")))</f>
        <v>0</v>
      </c>
      <c r="AP99" s="229">
        <f>SUMPRODUCT(LEN($AH99:$AH102)-LEN(SUBSTITUTE($AH99:$AH102,"A", "")))</f>
        <v>0</v>
      </c>
      <c r="AQ99" s="232">
        <f>SUMPRODUCT(LEN($AG99:$AG102)-LEN(SUBSTITUTE($AG99:$AG102,"A", "")))</f>
        <v>0</v>
      </c>
      <c r="AR99" s="235">
        <f>SUMPRODUCT(LEN($M99:$AE102)-LEN(SUBSTITUTE($M99:$AE102,"S", "")))</f>
        <v>0</v>
      </c>
      <c r="AS99" s="229">
        <f>SUMPRODUCT(LEN($AH99:$AH102)-LEN(SUBSTITUTE($AH99:$AH102,"S", "")))</f>
        <v>0</v>
      </c>
      <c r="AT99" s="232">
        <f>SUMPRODUCT(LEN($AG99:$AG102)-LEN(SUBSTITUTE($AG99:$AG102,"S", "")))</f>
        <v>0</v>
      </c>
      <c r="AU99" s="235">
        <f>SUMPRODUCT(LEN($M99:$AE102)-LEN(SUBSTITUTE($M99:$AE102,"F", "")))</f>
        <v>0</v>
      </c>
      <c r="AV99" s="229">
        <f>SUMPRODUCT(LEN($AH99:$AH102)-LEN(SUBSTITUTE($AH99:$AH102,"F", "")))</f>
        <v>0</v>
      </c>
      <c r="AW99" s="232">
        <f>SUMPRODUCT(LEN($AG99:$AG102)-LEN(SUBSTITUTE($AG99:$AG102,"F", "")))</f>
        <v>0</v>
      </c>
      <c r="AX99" s="235">
        <f>SUMPRODUCT(LEN($M99:$AE102)-LEN(SUBSTITUTE($M99:$AE102,"G", "")))</f>
        <v>0</v>
      </c>
      <c r="AY99" s="229">
        <f>SUMPRODUCT(LEN($AH99:$AH102)-LEN(SUBSTITUTE($AH99:$AH102,"G", "")))</f>
        <v>0</v>
      </c>
      <c r="AZ99" s="232">
        <f>SUMPRODUCT(LEN($AG99:$AG102)-LEN(SUBSTITUTE($AG99:$AG102,"G", "")))</f>
        <v>0</v>
      </c>
      <c r="BA99" s="235">
        <f>SUMPRODUCT(LEN($M99:$AE102)-LEN(SUBSTITUTE($M99:$AE102,"M", "")))</f>
        <v>0</v>
      </c>
      <c r="BB99" s="229">
        <f>SUMPRODUCT(LEN($AH99:$AH102)-LEN(SUBSTITUTE($AH99:$AH102,"M", "")))</f>
        <v>0</v>
      </c>
      <c r="BC99" s="232">
        <f>SUMPRODUCT(LEN($AG99:$AG102)-LEN(SUBSTITUTE($AG99:$AG102,"M", "")))</f>
        <v>0</v>
      </c>
      <c r="BD99" s="297">
        <f>SUMPRODUCT(LEN($AI99:$AI102)-LEN(SUBSTITUTE($AI99:$AI102,"S", "")))</f>
        <v>0</v>
      </c>
      <c r="BE99" s="300">
        <f>SUMPRODUCT(LEN($AI99:$AI102)-LEN(SUBSTITUTE($AI99:$AI102,"F", "")))</f>
        <v>0</v>
      </c>
      <c r="BF99" s="300">
        <f>SUMPRODUCT(LEN($AI99:$AI102)-LEN(SUBSTITUTE($AI99:$AI102,"G", "")))</f>
        <v>0</v>
      </c>
      <c r="BG99" s="303">
        <f>SUMPRODUCT(LEN($AI99:$AI102)-LEN(SUBSTITUTE($AI99:$AI102,"M", "")))</f>
        <v>0</v>
      </c>
    </row>
    <row r="100" spans="2:67" ht="28.15" hidden="1" customHeight="1" thickBot="1">
      <c r="B100" s="29"/>
      <c r="C100" s="264"/>
      <c r="D100" s="37"/>
      <c r="E100" s="112"/>
      <c r="F100" s="112"/>
      <c r="G100" s="111"/>
      <c r="H100" s="256"/>
      <c r="I100" s="260"/>
      <c r="J100" s="260"/>
      <c r="K100" s="260"/>
      <c r="L100" s="32" t="s">
        <v>72</v>
      </c>
      <c r="M100" s="31"/>
      <c r="N100" s="32" t="s">
        <v>71</v>
      </c>
      <c r="O100" s="31"/>
      <c r="P100" s="32" t="s">
        <v>70</v>
      </c>
      <c r="Q100" s="31"/>
      <c r="R100" s="32" t="s">
        <v>69</v>
      </c>
      <c r="S100" s="31"/>
      <c r="T100" s="32" t="s">
        <v>68</v>
      </c>
      <c r="U100" s="31"/>
      <c r="V100" s="32" t="s">
        <v>67</v>
      </c>
      <c r="W100" s="31"/>
      <c r="X100" s="32" t="s">
        <v>66</v>
      </c>
      <c r="Y100" s="31"/>
      <c r="Z100" s="32" t="s">
        <v>65</v>
      </c>
      <c r="AA100" s="31"/>
      <c r="AB100" s="34" t="s">
        <v>64</v>
      </c>
      <c r="AC100" s="33"/>
      <c r="AD100" s="32" t="s">
        <v>63</v>
      </c>
      <c r="AE100" s="31"/>
      <c r="AF100" s="30"/>
      <c r="AG100" s="31"/>
      <c r="AH100" s="30"/>
      <c r="AI100" s="20"/>
      <c r="AJ100" s="250"/>
      <c r="AK100" s="253"/>
      <c r="AL100" s="19"/>
      <c r="AM100" s="7"/>
      <c r="AN100" s="7"/>
      <c r="AO100" s="236"/>
      <c r="AP100" s="230"/>
      <c r="AQ100" s="233"/>
      <c r="AR100" s="236"/>
      <c r="AS100" s="230"/>
      <c r="AT100" s="233"/>
      <c r="AU100" s="236"/>
      <c r="AV100" s="230"/>
      <c r="AW100" s="233"/>
      <c r="AX100" s="236"/>
      <c r="AY100" s="230"/>
      <c r="AZ100" s="233"/>
      <c r="BA100" s="236"/>
      <c r="BB100" s="230"/>
      <c r="BC100" s="233"/>
      <c r="BD100" s="298"/>
      <c r="BE100" s="301"/>
      <c r="BF100" s="301"/>
      <c r="BG100" s="304"/>
    </row>
    <row r="101" spans="2:67" ht="28.15" hidden="1" customHeight="1">
      <c r="B101" s="29"/>
      <c r="C101" s="265"/>
      <c r="D101" s="28"/>
      <c r="E101" s="110"/>
      <c r="F101" s="110"/>
      <c r="G101" s="109"/>
      <c r="H101" s="257"/>
      <c r="I101" s="261"/>
      <c r="J101" s="261"/>
      <c r="K101" s="261"/>
      <c r="L101" s="23" t="s">
        <v>62</v>
      </c>
      <c r="M101" s="22"/>
      <c r="N101" s="23" t="s">
        <v>61</v>
      </c>
      <c r="O101" s="22"/>
      <c r="P101" s="23" t="s">
        <v>60</v>
      </c>
      <c r="Q101" s="22"/>
      <c r="R101" s="23" t="s">
        <v>59</v>
      </c>
      <c r="S101" s="22"/>
      <c r="T101" s="23" t="s">
        <v>58</v>
      </c>
      <c r="U101" s="22"/>
      <c r="V101" s="23" t="s">
        <v>57</v>
      </c>
      <c r="W101" s="22"/>
      <c r="X101" s="23" t="s">
        <v>56</v>
      </c>
      <c r="Y101" s="22"/>
      <c r="Z101" s="23" t="s">
        <v>55</v>
      </c>
      <c r="AA101" s="22"/>
      <c r="AB101" s="25" t="s">
        <v>54</v>
      </c>
      <c r="AC101" s="24"/>
      <c r="AD101" s="23">
        <v>39</v>
      </c>
      <c r="AE101" s="22"/>
      <c r="AF101" s="21"/>
      <c r="AG101" s="22"/>
      <c r="AH101" s="21"/>
      <c r="AI101" s="20"/>
      <c r="AJ101" s="250"/>
      <c r="AK101" s="253"/>
      <c r="AL101" s="19"/>
      <c r="AM101" s="7"/>
      <c r="AN101" s="7"/>
      <c r="AO101" s="236"/>
      <c r="AP101" s="230"/>
      <c r="AQ101" s="233"/>
      <c r="AR101" s="236"/>
      <c r="AS101" s="230"/>
      <c r="AT101" s="233"/>
      <c r="AU101" s="236"/>
      <c r="AV101" s="230"/>
      <c r="AW101" s="233"/>
      <c r="AX101" s="236"/>
      <c r="AY101" s="230"/>
      <c r="AZ101" s="233"/>
      <c r="BA101" s="236"/>
      <c r="BB101" s="230"/>
      <c r="BC101" s="233"/>
      <c r="BD101" s="298"/>
      <c r="BE101" s="301"/>
      <c r="BF101" s="301"/>
      <c r="BG101" s="304"/>
    </row>
    <row r="102" spans="2:67" ht="28.15" hidden="1" customHeight="1" thickBot="1">
      <c r="B102" s="29"/>
      <c r="C102" s="266"/>
      <c r="D102" s="57"/>
      <c r="E102" s="116"/>
      <c r="F102" s="116"/>
      <c r="G102" s="115"/>
      <c r="H102" s="258"/>
      <c r="I102" s="262"/>
      <c r="J102" s="262"/>
      <c r="K102" s="262"/>
      <c r="L102" s="52" t="s">
        <v>53</v>
      </c>
      <c r="M102" s="51"/>
      <c r="N102" s="52" t="s">
        <v>52</v>
      </c>
      <c r="O102" s="51"/>
      <c r="P102" s="52" t="s">
        <v>51</v>
      </c>
      <c r="Q102" s="51"/>
      <c r="R102" s="52" t="s">
        <v>50</v>
      </c>
      <c r="S102" s="51"/>
      <c r="T102" s="52">
        <v>20</v>
      </c>
      <c r="U102" s="51"/>
      <c r="V102" s="52" t="s">
        <v>49</v>
      </c>
      <c r="W102" s="51"/>
      <c r="X102" s="52" t="s">
        <v>48</v>
      </c>
      <c r="Y102" s="51"/>
      <c r="Z102" s="52" t="s">
        <v>47</v>
      </c>
      <c r="AA102" s="51"/>
      <c r="AB102" s="54" t="s">
        <v>46</v>
      </c>
      <c r="AC102" s="53"/>
      <c r="AD102" s="52" t="s">
        <v>45</v>
      </c>
      <c r="AE102" s="51"/>
      <c r="AF102" s="50"/>
      <c r="AG102" s="51"/>
      <c r="AH102" s="50"/>
      <c r="AI102" s="49"/>
      <c r="AJ102" s="251"/>
      <c r="AK102" s="254"/>
      <c r="AL102" s="48"/>
      <c r="AM102" s="7"/>
      <c r="AN102" s="7"/>
      <c r="AO102" s="237"/>
      <c r="AP102" s="231"/>
      <c r="AQ102" s="234"/>
      <c r="AR102" s="237"/>
      <c r="AS102" s="231"/>
      <c r="AT102" s="234"/>
      <c r="AU102" s="237"/>
      <c r="AV102" s="231"/>
      <c r="AW102" s="234"/>
      <c r="AX102" s="237"/>
      <c r="AY102" s="231"/>
      <c r="AZ102" s="234"/>
      <c r="BA102" s="237"/>
      <c r="BB102" s="231"/>
      <c r="BC102" s="234"/>
      <c r="BD102" s="299"/>
      <c r="BE102" s="302"/>
      <c r="BF102" s="302"/>
      <c r="BG102" s="305"/>
    </row>
    <row r="103" spans="2:67" ht="28.15" hidden="1" customHeight="1">
      <c r="B103" s="29"/>
      <c r="C103" s="263">
        <v>3</v>
      </c>
      <c r="D103" s="47"/>
      <c r="E103" s="114"/>
      <c r="F103" s="114"/>
      <c r="G103" s="113"/>
      <c r="H103" s="255"/>
      <c r="I103" s="259"/>
      <c r="J103" s="259"/>
      <c r="K103" s="259"/>
      <c r="L103" s="42" t="s">
        <v>82</v>
      </c>
      <c r="M103" s="41"/>
      <c r="N103" s="42" t="s">
        <v>81</v>
      </c>
      <c r="O103" s="41"/>
      <c r="P103" s="42" t="s">
        <v>80</v>
      </c>
      <c r="Q103" s="41"/>
      <c r="R103" s="42" t="s">
        <v>79</v>
      </c>
      <c r="S103" s="41"/>
      <c r="T103" s="42" t="s">
        <v>78</v>
      </c>
      <c r="U103" s="41"/>
      <c r="V103" s="42" t="s">
        <v>77</v>
      </c>
      <c r="W103" s="41"/>
      <c r="X103" s="42" t="s">
        <v>76</v>
      </c>
      <c r="Y103" s="41"/>
      <c r="Z103" s="42" t="s">
        <v>75</v>
      </c>
      <c r="AA103" s="41"/>
      <c r="AB103" s="44" t="s">
        <v>74</v>
      </c>
      <c r="AC103" s="43"/>
      <c r="AD103" s="42" t="s">
        <v>73</v>
      </c>
      <c r="AE103" s="41"/>
      <c r="AF103" s="40"/>
      <c r="AG103" s="41"/>
      <c r="AH103" s="40"/>
      <c r="AI103" s="39"/>
      <c r="AJ103" s="245"/>
      <c r="AK103" s="245"/>
      <c r="AL103" s="38"/>
      <c r="AM103" s="7"/>
      <c r="AN103" s="7"/>
      <c r="AO103" s="235">
        <f>SUMPRODUCT(LEN($M103:$AE106)-LEN(SUBSTITUTE($M103:$AE106,"A", "")))</f>
        <v>0</v>
      </c>
      <c r="AP103" s="229">
        <f>SUMPRODUCT(LEN($AH103:$AH106)-LEN(SUBSTITUTE($AH103:$AH106,"A", "")))</f>
        <v>0</v>
      </c>
      <c r="AQ103" s="232">
        <f>SUMPRODUCT(LEN($AG103:$AG106)-LEN(SUBSTITUTE($AG103:$AG106,"A", "")))</f>
        <v>0</v>
      </c>
      <c r="AR103" s="235">
        <f>SUMPRODUCT(LEN($M103:$AE106)-LEN(SUBSTITUTE($M103:$AE106,"S", "")))</f>
        <v>0</v>
      </c>
      <c r="AS103" s="229">
        <f>SUMPRODUCT(LEN($AH103:$AH106)-LEN(SUBSTITUTE($AH103:$AH106,"S", "")))</f>
        <v>0</v>
      </c>
      <c r="AT103" s="232">
        <f>SUMPRODUCT(LEN($AG103:$AG106)-LEN(SUBSTITUTE($AG103:$AG106,"S", "")))</f>
        <v>0</v>
      </c>
      <c r="AU103" s="235">
        <f>SUMPRODUCT(LEN($M103:$AE106)-LEN(SUBSTITUTE($M103:$AE106,"F", "")))</f>
        <v>0</v>
      </c>
      <c r="AV103" s="229">
        <f>SUMPRODUCT(LEN($AH103:$AH106)-LEN(SUBSTITUTE($AH103:$AH106,"F", "")))</f>
        <v>0</v>
      </c>
      <c r="AW103" s="232">
        <f>SUMPRODUCT(LEN($AG103:$AG106)-LEN(SUBSTITUTE($AG103:$AG106,"F", "")))</f>
        <v>0</v>
      </c>
      <c r="AX103" s="235">
        <f>SUMPRODUCT(LEN($M103:$AE106)-LEN(SUBSTITUTE($M103:$AE106,"G", "")))</f>
        <v>0</v>
      </c>
      <c r="AY103" s="229">
        <f>SUMPRODUCT(LEN($AH103:$AH106)-LEN(SUBSTITUTE($AH103:$AH106,"G", "")))</f>
        <v>0</v>
      </c>
      <c r="AZ103" s="232">
        <f>SUMPRODUCT(LEN($AG103:$AG106)-LEN(SUBSTITUTE($AG103:$AG106,"G", "")))</f>
        <v>0</v>
      </c>
      <c r="BA103" s="235">
        <f>SUMPRODUCT(LEN($M103:$AE106)-LEN(SUBSTITUTE($M103:$AE106,"M", "")))</f>
        <v>0</v>
      </c>
      <c r="BB103" s="229">
        <f>SUMPRODUCT(LEN($AH103:$AH106)-LEN(SUBSTITUTE($AH103:$AH106,"M", "")))</f>
        <v>0</v>
      </c>
      <c r="BC103" s="232">
        <f>SUMPRODUCT(LEN($AG103:$AG106)-LEN(SUBSTITUTE($AG103:$AG106,"M", "")))</f>
        <v>0</v>
      </c>
      <c r="BD103" s="297">
        <f>SUMPRODUCT(LEN($AI103:$AI106)-LEN(SUBSTITUTE($AI103:$AI106,"S", "")))</f>
        <v>0</v>
      </c>
      <c r="BE103" s="300">
        <f>SUMPRODUCT(LEN($AI103:$AI106)-LEN(SUBSTITUTE($AI103:$AI106,"F", "")))</f>
        <v>0</v>
      </c>
      <c r="BF103" s="300">
        <f>SUMPRODUCT(LEN($AI103:$AI106)-LEN(SUBSTITUTE($AI103:$AI106,"G", "")))</f>
        <v>0</v>
      </c>
      <c r="BG103" s="303">
        <f>SUMPRODUCT(LEN($AI103:$AI106)-LEN(SUBSTITUTE($AI103:$AI106,"M", "")))</f>
        <v>0</v>
      </c>
    </row>
    <row r="104" spans="2:67" ht="28.15" hidden="1" customHeight="1" thickBot="1">
      <c r="B104" s="29"/>
      <c r="C104" s="264"/>
      <c r="D104" s="37"/>
      <c r="E104" s="112"/>
      <c r="F104" s="112"/>
      <c r="G104" s="111"/>
      <c r="H104" s="256"/>
      <c r="I104" s="260"/>
      <c r="J104" s="260"/>
      <c r="K104" s="260"/>
      <c r="L104" s="32" t="s">
        <v>72</v>
      </c>
      <c r="M104" s="31"/>
      <c r="N104" s="32" t="s">
        <v>71</v>
      </c>
      <c r="O104" s="31"/>
      <c r="P104" s="32" t="s">
        <v>70</v>
      </c>
      <c r="Q104" s="31"/>
      <c r="R104" s="32" t="s">
        <v>69</v>
      </c>
      <c r="S104" s="31"/>
      <c r="T104" s="32" t="s">
        <v>68</v>
      </c>
      <c r="U104" s="31"/>
      <c r="V104" s="32" t="s">
        <v>67</v>
      </c>
      <c r="W104" s="31"/>
      <c r="X104" s="32" t="s">
        <v>66</v>
      </c>
      <c r="Y104" s="31"/>
      <c r="Z104" s="32" t="s">
        <v>65</v>
      </c>
      <c r="AA104" s="31"/>
      <c r="AB104" s="34" t="s">
        <v>64</v>
      </c>
      <c r="AC104" s="33"/>
      <c r="AD104" s="32" t="s">
        <v>63</v>
      </c>
      <c r="AE104" s="31"/>
      <c r="AF104" s="30"/>
      <c r="AG104" s="31"/>
      <c r="AH104" s="30"/>
      <c r="AI104" s="20"/>
      <c r="AJ104" s="246"/>
      <c r="AK104" s="246"/>
      <c r="AL104" s="19"/>
      <c r="AM104" s="7"/>
      <c r="AN104" s="7"/>
      <c r="AO104" s="236"/>
      <c r="AP104" s="230"/>
      <c r="AQ104" s="233"/>
      <c r="AR104" s="236"/>
      <c r="AS104" s="230"/>
      <c r="AT104" s="233"/>
      <c r="AU104" s="236"/>
      <c r="AV104" s="230"/>
      <c r="AW104" s="233"/>
      <c r="AX104" s="236"/>
      <c r="AY104" s="230"/>
      <c r="AZ104" s="233"/>
      <c r="BA104" s="236"/>
      <c r="BB104" s="230"/>
      <c r="BC104" s="233"/>
      <c r="BD104" s="298"/>
      <c r="BE104" s="301"/>
      <c r="BF104" s="301"/>
      <c r="BG104" s="304"/>
    </row>
    <row r="105" spans="2:67" ht="28.15" hidden="1" customHeight="1">
      <c r="B105" s="29"/>
      <c r="C105" s="265"/>
      <c r="D105" s="28"/>
      <c r="E105" s="110"/>
      <c r="F105" s="110"/>
      <c r="G105" s="109"/>
      <c r="H105" s="257"/>
      <c r="I105" s="261"/>
      <c r="J105" s="261"/>
      <c r="K105" s="261"/>
      <c r="L105" s="23" t="s">
        <v>62</v>
      </c>
      <c r="M105" s="22"/>
      <c r="N105" s="23" t="s">
        <v>61</v>
      </c>
      <c r="O105" s="22"/>
      <c r="P105" s="23" t="s">
        <v>60</v>
      </c>
      <c r="Q105" s="22"/>
      <c r="R105" s="23" t="s">
        <v>59</v>
      </c>
      <c r="S105" s="22"/>
      <c r="T105" s="23" t="s">
        <v>58</v>
      </c>
      <c r="U105" s="22"/>
      <c r="V105" s="23" t="s">
        <v>57</v>
      </c>
      <c r="W105" s="22"/>
      <c r="X105" s="23" t="s">
        <v>56</v>
      </c>
      <c r="Y105" s="22"/>
      <c r="Z105" s="23" t="s">
        <v>55</v>
      </c>
      <c r="AA105" s="22"/>
      <c r="AB105" s="25" t="s">
        <v>54</v>
      </c>
      <c r="AC105" s="24"/>
      <c r="AD105" s="23">
        <v>39</v>
      </c>
      <c r="AE105" s="22"/>
      <c r="AF105" s="21"/>
      <c r="AG105" s="22"/>
      <c r="AH105" s="21"/>
      <c r="AI105" s="20"/>
      <c r="AJ105" s="246"/>
      <c r="AK105" s="246"/>
      <c r="AL105" s="19"/>
      <c r="AM105" s="7"/>
      <c r="AN105" s="7"/>
      <c r="AO105" s="236"/>
      <c r="AP105" s="230"/>
      <c r="AQ105" s="233"/>
      <c r="AR105" s="236"/>
      <c r="AS105" s="230"/>
      <c r="AT105" s="233"/>
      <c r="AU105" s="236"/>
      <c r="AV105" s="230"/>
      <c r="AW105" s="233"/>
      <c r="AX105" s="236"/>
      <c r="AY105" s="230"/>
      <c r="AZ105" s="233"/>
      <c r="BA105" s="236"/>
      <c r="BB105" s="230"/>
      <c r="BC105" s="233"/>
      <c r="BD105" s="298"/>
      <c r="BE105" s="301"/>
      <c r="BF105" s="301"/>
      <c r="BG105" s="304"/>
    </row>
    <row r="106" spans="2:67" ht="28.15" hidden="1" customHeight="1" thickBot="1">
      <c r="B106" s="18"/>
      <c r="C106" s="271"/>
      <c r="D106" s="17"/>
      <c r="E106" s="118"/>
      <c r="F106" s="118"/>
      <c r="G106" s="117"/>
      <c r="H106" s="258"/>
      <c r="I106" s="272"/>
      <c r="J106" s="272"/>
      <c r="K106" s="272"/>
      <c r="L106" s="12" t="s">
        <v>53</v>
      </c>
      <c r="M106" s="11"/>
      <c r="N106" s="12" t="s">
        <v>52</v>
      </c>
      <c r="O106" s="11"/>
      <c r="P106" s="12" t="s">
        <v>51</v>
      </c>
      <c r="Q106" s="11"/>
      <c r="R106" s="12" t="s">
        <v>50</v>
      </c>
      <c r="S106" s="11"/>
      <c r="T106" s="12">
        <v>20</v>
      </c>
      <c r="U106" s="11"/>
      <c r="V106" s="12" t="s">
        <v>49</v>
      </c>
      <c r="W106" s="11"/>
      <c r="X106" s="12" t="s">
        <v>48</v>
      </c>
      <c r="Y106" s="11"/>
      <c r="Z106" s="12" t="s">
        <v>47</v>
      </c>
      <c r="AA106" s="11"/>
      <c r="AB106" s="14" t="s">
        <v>46</v>
      </c>
      <c r="AC106" s="13"/>
      <c r="AD106" s="12" t="s">
        <v>45</v>
      </c>
      <c r="AE106" s="11"/>
      <c r="AF106" s="10"/>
      <c r="AG106" s="11"/>
      <c r="AH106" s="10"/>
      <c r="AI106" s="9"/>
      <c r="AJ106" s="247"/>
      <c r="AK106" s="247"/>
      <c r="AL106" s="8"/>
      <c r="AM106" s="7"/>
      <c r="AN106" s="7"/>
      <c r="AO106" s="237"/>
      <c r="AP106" s="231"/>
      <c r="AQ106" s="234"/>
      <c r="AR106" s="237"/>
      <c r="AS106" s="231"/>
      <c r="AT106" s="234"/>
      <c r="AU106" s="237"/>
      <c r="AV106" s="231"/>
      <c r="AW106" s="234"/>
      <c r="AX106" s="237"/>
      <c r="AY106" s="231"/>
      <c r="AZ106" s="234"/>
      <c r="BA106" s="237"/>
      <c r="BB106" s="231"/>
      <c r="BC106" s="234"/>
      <c r="BD106" s="299"/>
      <c r="BE106" s="302"/>
      <c r="BF106" s="302"/>
      <c r="BG106" s="305"/>
    </row>
    <row r="107" spans="2:67" ht="85.9" customHeight="1" thickBot="1">
      <c r="B107" s="94" t="s">
        <v>119</v>
      </c>
      <c r="C107" s="83" t="s">
        <v>118</v>
      </c>
      <c r="D107" s="88" t="s">
        <v>117</v>
      </c>
      <c r="E107" s="93" t="s">
        <v>116</v>
      </c>
      <c r="F107" s="92"/>
      <c r="G107" s="91"/>
      <c r="H107" s="90" t="s">
        <v>115</v>
      </c>
      <c r="I107" s="88" t="s">
        <v>43</v>
      </c>
      <c r="J107" s="88" t="s">
        <v>114</v>
      </c>
      <c r="K107" s="88" t="s">
        <v>44</v>
      </c>
      <c r="L107" s="227" t="s">
        <v>113</v>
      </c>
      <c r="M107" s="270"/>
      <c r="N107" s="227" t="s">
        <v>112</v>
      </c>
      <c r="O107" s="270"/>
      <c r="P107" s="227" t="s">
        <v>112</v>
      </c>
      <c r="Q107" s="228"/>
      <c r="R107" s="227" t="s">
        <v>112</v>
      </c>
      <c r="S107" s="228"/>
      <c r="T107" s="227" t="s">
        <v>112</v>
      </c>
      <c r="U107" s="228"/>
      <c r="V107" s="227" t="s">
        <v>112</v>
      </c>
      <c r="W107" s="228"/>
      <c r="X107" s="227" t="s">
        <v>112</v>
      </c>
      <c r="Y107" s="228"/>
      <c r="Z107" s="227" t="s">
        <v>112</v>
      </c>
      <c r="AA107" s="228"/>
      <c r="AB107" s="227" t="s">
        <v>112</v>
      </c>
      <c r="AC107" s="228"/>
      <c r="AD107" s="227" t="s">
        <v>112</v>
      </c>
      <c r="AE107" s="228"/>
      <c r="AF107" s="244" t="s">
        <v>111</v>
      </c>
      <c r="AG107" s="228"/>
      <c r="AH107" s="90" t="s">
        <v>110</v>
      </c>
      <c r="AI107" s="89" t="s">
        <v>109</v>
      </c>
      <c r="AJ107" s="88" t="s">
        <v>108</v>
      </c>
      <c r="AK107" s="88" t="s">
        <v>107</v>
      </c>
      <c r="AL107" s="87" t="s">
        <v>106</v>
      </c>
      <c r="AM107" s="105" t="s">
        <v>161</v>
      </c>
      <c r="AN107" s="104" t="s">
        <v>160</v>
      </c>
      <c r="AO107" s="84" t="s">
        <v>105</v>
      </c>
      <c r="AP107" s="83" t="s">
        <v>104</v>
      </c>
      <c r="AQ107" s="82" t="s">
        <v>103</v>
      </c>
      <c r="AR107" s="84" t="s">
        <v>102</v>
      </c>
      <c r="AS107" s="83" t="s">
        <v>101</v>
      </c>
      <c r="AT107" s="82" t="s">
        <v>100</v>
      </c>
      <c r="AU107" s="84" t="s">
        <v>99</v>
      </c>
      <c r="AV107" s="83" t="s">
        <v>98</v>
      </c>
      <c r="AW107" s="85" t="s">
        <v>97</v>
      </c>
      <c r="AX107" s="84" t="s">
        <v>96</v>
      </c>
      <c r="AY107" s="83" t="s">
        <v>95</v>
      </c>
      <c r="AZ107" s="82" t="s">
        <v>94</v>
      </c>
      <c r="BA107" s="84" t="s">
        <v>93</v>
      </c>
      <c r="BB107" s="83" t="s">
        <v>92</v>
      </c>
      <c r="BC107" s="82" t="s">
        <v>91</v>
      </c>
      <c r="BD107" s="81" t="s">
        <v>90</v>
      </c>
      <c r="BE107" s="80" t="s">
        <v>89</v>
      </c>
      <c r="BF107" s="80" t="s">
        <v>88</v>
      </c>
      <c r="BG107" s="79" t="s">
        <v>87</v>
      </c>
    </row>
    <row r="108" spans="2:67" ht="48" thickBot="1">
      <c r="B108" s="78" t="s">
        <v>179</v>
      </c>
      <c r="C108" s="77"/>
      <c r="D108" s="76"/>
      <c r="E108" s="267">
        <v>6848.24</v>
      </c>
      <c r="F108" s="268"/>
      <c r="G108" s="269"/>
      <c r="H108" s="75" t="s">
        <v>85</v>
      </c>
      <c r="I108" s="74"/>
      <c r="J108" s="74"/>
      <c r="K108" s="73"/>
      <c r="L108" s="72"/>
      <c r="M108" s="68"/>
      <c r="N108" s="72"/>
      <c r="O108" s="68"/>
      <c r="P108" s="72"/>
      <c r="Q108" s="68"/>
      <c r="R108" s="72"/>
      <c r="S108" s="68"/>
      <c r="T108" s="72"/>
      <c r="U108" s="68"/>
      <c r="V108" s="72"/>
      <c r="W108" s="68"/>
      <c r="X108" s="72"/>
      <c r="Y108" s="68"/>
      <c r="Z108" s="72"/>
      <c r="AA108" s="71"/>
      <c r="AB108" s="70"/>
      <c r="AC108" s="70"/>
      <c r="AD108" s="70"/>
      <c r="AE108" s="70"/>
      <c r="AF108" s="69" t="s">
        <v>84</v>
      </c>
      <c r="AG108" s="68"/>
      <c r="AH108" s="68"/>
      <c r="AI108" s="68"/>
      <c r="AJ108" s="67"/>
      <c r="AK108" s="67"/>
      <c r="AL108" s="66"/>
      <c r="AM108" s="103"/>
      <c r="AN108" s="103"/>
      <c r="AO108" s="101">
        <f t="shared" ref="AO108:BG108" si="7">SUM(AO109:AO120)</f>
        <v>82</v>
      </c>
      <c r="AP108" s="100">
        <f t="shared" si="7"/>
        <v>23</v>
      </c>
      <c r="AQ108" s="99">
        <f t="shared" si="7"/>
        <v>0</v>
      </c>
      <c r="AR108" s="101">
        <f t="shared" si="7"/>
        <v>32</v>
      </c>
      <c r="AS108" s="100">
        <f t="shared" si="7"/>
        <v>20</v>
      </c>
      <c r="AT108" s="99">
        <f t="shared" si="7"/>
        <v>0</v>
      </c>
      <c r="AU108" s="101">
        <f t="shared" si="7"/>
        <v>1</v>
      </c>
      <c r="AV108" s="100">
        <f t="shared" si="7"/>
        <v>1</v>
      </c>
      <c r="AW108" s="99">
        <f t="shared" si="7"/>
        <v>0</v>
      </c>
      <c r="AX108" s="101">
        <f t="shared" si="7"/>
        <v>10</v>
      </c>
      <c r="AY108" s="100">
        <f t="shared" si="7"/>
        <v>5</v>
      </c>
      <c r="AZ108" s="99">
        <f t="shared" si="7"/>
        <v>1</v>
      </c>
      <c r="BA108" s="101">
        <f t="shared" si="7"/>
        <v>6</v>
      </c>
      <c r="BB108" s="100">
        <f t="shared" si="7"/>
        <v>5</v>
      </c>
      <c r="BC108" s="99">
        <f t="shared" si="7"/>
        <v>0</v>
      </c>
      <c r="BD108" s="101">
        <f t="shared" si="7"/>
        <v>0</v>
      </c>
      <c r="BE108" s="100">
        <f t="shared" si="7"/>
        <v>0</v>
      </c>
      <c r="BF108" s="100">
        <f t="shared" si="7"/>
        <v>0</v>
      </c>
      <c r="BG108" s="99">
        <f t="shared" si="7"/>
        <v>0</v>
      </c>
      <c r="BH108" s="98" t="s">
        <v>83</v>
      </c>
      <c r="BK108" s="1">
        <f>SUM(AO108:AQ108)</f>
        <v>105</v>
      </c>
      <c r="BL108" s="1">
        <f>SUM(AR108:AT108,BD108)</f>
        <v>52</v>
      </c>
      <c r="BM108" s="1">
        <f>SUM(AU108:AW108,BE108)</f>
        <v>2</v>
      </c>
      <c r="BN108" s="1">
        <f>SUM(AX108:AZ108,BF108)</f>
        <v>16</v>
      </c>
      <c r="BO108" s="1">
        <f>SUM(BA108:BC108,BG108)</f>
        <v>11</v>
      </c>
    </row>
    <row r="109" spans="2:67" ht="28.15" customHeight="1">
      <c r="B109" s="29"/>
      <c r="C109" s="263">
        <v>1</v>
      </c>
      <c r="D109" s="47"/>
      <c r="E109" s="114"/>
      <c r="F109" s="114"/>
      <c r="G109" s="113"/>
      <c r="H109" s="255"/>
      <c r="I109" s="259">
        <v>112</v>
      </c>
      <c r="J109" s="259">
        <v>32</v>
      </c>
      <c r="K109" s="259">
        <v>6</v>
      </c>
      <c r="L109" s="42">
        <v>1</v>
      </c>
      <c r="M109" s="41" t="s">
        <v>890</v>
      </c>
      <c r="N109" s="42">
        <v>5</v>
      </c>
      <c r="O109" s="41" t="s">
        <v>889</v>
      </c>
      <c r="P109" s="42">
        <v>9</v>
      </c>
      <c r="Q109" s="97" t="s">
        <v>713</v>
      </c>
      <c r="R109" s="42">
        <v>13</v>
      </c>
      <c r="S109" s="41" t="s">
        <v>888</v>
      </c>
      <c r="T109" s="42">
        <v>17</v>
      </c>
      <c r="U109" s="41" t="s">
        <v>478</v>
      </c>
      <c r="V109" s="42">
        <v>21</v>
      </c>
      <c r="W109" s="41" t="s">
        <v>302</v>
      </c>
      <c r="X109" s="42">
        <v>25</v>
      </c>
      <c r="Y109" s="41" t="s">
        <v>271</v>
      </c>
      <c r="Z109" s="42">
        <v>29</v>
      </c>
      <c r="AA109" s="41"/>
      <c r="AB109" s="44">
        <v>33</v>
      </c>
      <c r="AC109" s="41"/>
      <c r="AD109" s="42">
        <v>37</v>
      </c>
      <c r="AE109" s="41"/>
      <c r="AF109" s="40">
        <v>21</v>
      </c>
      <c r="AG109" s="41" t="s">
        <v>381</v>
      </c>
      <c r="AH109" s="40" t="s">
        <v>887</v>
      </c>
      <c r="AI109" s="39"/>
      <c r="AJ109" s="245"/>
      <c r="AK109" s="245"/>
      <c r="AL109" s="38"/>
      <c r="AM109" s="238">
        <f>SUMPRODUCT(LEN($M109:$AE112)-LEN(SUBSTITUTE($M109:$AE112,"/", "")))/2</f>
        <v>1</v>
      </c>
      <c r="AN109" s="241">
        <f>SUMPRODUCT(LEN($M109:$AE112)-LEN(SUBSTITUTE($M109:$AE112,"-", "")))</f>
        <v>1</v>
      </c>
      <c r="AO109" s="235">
        <f>SUMPRODUCT(LEN($M109:$AE112)-LEN(SUBSTITUTE($M109:$AE112,"A", "")))</f>
        <v>82</v>
      </c>
      <c r="AP109" s="229">
        <f>SUMPRODUCT(LEN($AH109:$AH112)-LEN(SUBSTITUTE($AH109:$AH112,"A", "")))</f>
        <v>23</v>
      </c>
      <c r="AQ109" s="232">
        <f>SUMPRODUCT(LEN($AG109:$AG112)-LEN(SUBSTITUTE($AG109:$AG112,"A", "")))</f>
        <v>0</v>
      </c>
      <c r="AR109" s="235">
        <f>SUMPRODUCT(LEN($M109:$AE112)-LEN(SUBSTITUTE($M109:$AE112,"S", "")))</f>
        <v>32</v>
      </c>
      <c r="AS109" s="229">
        <f>SUMPRODUCT(LEN($AH109:$AH112)-LEN(SUBSTITUTE($AH109:$AH112,"S", "")))</f>
        <v>20</v>
      </c>
      <c r="AT109" s="232">
        <f>SUMPRODUCT(LEN($AG109:$AG112)-LEN(SUBSTITUTE($AG109:$AG112,"S", "")))</f>
        <v>0</v>
      </c>
      <c r="AU109" s="235">
        <f>SUMPRODUCT(LEN($M109:$AE112)-LEN(SUBSTITUTE($M109:$AE112,"F", "")))</f>
        <v>1</v>
      </c>
      <c r="AV109" s="229">
        <f>SUMPRODUCT(LEN($AH109:$AH112)-LEN(SUBSTITUTE($AH109:$AH112,"F", "")))</f>
        <v>1</v>
      </c>
      <c r="AW109" s="232">
        <f>SUMPRODUCT(LEN($AG109:$AG112)-LEN(SUBSTITUTE($AG109:$AG112,"F", "")))</f>
        <v>0</v>
      </c>
      <c r="AX109" s="235">
        <f>SUMPRODUCT(LEN($M109:$AE112)-LEN(SUBSTITUTE($M109:$AE112,"G", "")))</f>
        <v>10</v>
      </c>
      <c r="AY109" s="229">
        <f>SUMPRODUCT(LEN($AH109:$AH112)-LEN(SUBSTITUTE($AH109:$AH112,"G", "")))</f>
        <v>5</v>
      </c>
      <c r="AZ109" s="232">
        <f>SUMPRODUCT(LEN($AG109:$AG112)-LEN(SUBSTITUTE($AG109:$AG112,"G", "")))</f>
        <v>1</v>
      </c>
      <c r="BA109" s="235">
        <f>SUMPRODUCT(LEN($M109:$AE112)-LEN(SUBSTITUTE($M109:$AE112,"M", "")))</f>
        <v>6</v>
      </c>
      <c r="BB109" s="229">
        <f>SUMPRODUCT(LEN($AH109:$AH112)-LEN(SUBSTITUTE($AH109:$AH112,"M", "")))</f>
        <v>5</v>
      </c>
      <c r="BC109" s="232">
        <f>SUMPRODUCT(LEN($AG109:$AG112)-LEN(SUBSTITUTE($AG109:$AG112,"M", "")))</f>
        <v>0</v>
      </c>
      <c r="BD109" s="297">
        <f>SUMPRODUCT(LEN($AI109:$AI112)-LEN(SUBSTITUTE($AI109:$AI112,"S", "")))</f>
        <v>0</v>
      </c>
      <c r="BE109" s="300">
        <f>SUMPRODUCT(LEN($AI109:$AI112)-LEN(SUBSTITUTE($AI109:$AI112,"F", "")))</f>
        <v>0</v>
      </c>
      <c r="BF109" s="300">
        <f>SUMPRODUCT(LEN($AI109:$AI112)-LEN(SUBSTITUTE($AI109:$AI112,"G", "")))</f>
        <v>0</v>
      </c>
      <c r="BG109" s="303">
        <f>SUMPRODUCT(LEN($AI109:$AI112)-LEN(SUBSTITUTE($AI109:$AI112,"M", "")))</f>
        <v>0</v>
      </c>
    </row>
    <row r="110" spans="2:67" ht="28.15" customHeight="1" thickBot="1">
      <c r="B110" s="29"/>
      <c r="C110" s="264"/>
      <c r="D110" s="37"/>
      <c r="E110" s="112"/>
      <c r="F110" s="112"/>
      <c r="G110" s="111"/>
      <c r="H110" s="256"/>
      <c r="I110" s="260"/>
      <c r="J110" s="260"/>
      <c r="K110" s="260"/>
      <c r="L110" s="32">
        <v>2</v>
      </c>
      <c r="M110" s="31" t="s">
        <v>563</v>
      </c>
      <c r="N110" s="32">
        <v>6</v>
      </c>
      <c r="O110" s="31" t="s">
        <v>710</v>
      </c>
      <c r="P110" s="96">
        <v>10</v>
      </c>
      <c r="Q110" s="31" t="s">
        <v>886</v>
      </c>
      <c r="R110" s="32">
        <v>14</v>
      </c>
      <c r="S110" s="31" t="s">
        <v>482</v>
      </c>
      <c r="T110" s="32">
        <v>18</v>
      </c>
      <c r="U110" s="95" t="s">
        <v>666</v>
      </c>
      <c r="V110" s="32">
        <v>22</v>
      </c>
      <c r="W110" s="31" t="s">
        <v>272</v>
      </c>
      <c r="X110" s="32">
        <v>26</v>
      </c>
      <c r="Y110" s="31" t="s">
        <v>271</v>
      </c>
      <c r="Z110" s="32">
        <v>30</v>
      </c>
      <c r="AA110" s="31"/>
      <c r="AB110" s="34">
        <v>34</v>
      </c>
      <c r="AC110" s="31"/>
      <c r="AD110" s="32">
        <v>38</v>
      </c>
      <c r="AE110" s="31"/>
      <c r="AF110" s="30"/>
      <c r="AG110" s="31"/>
      <c r="AH110" s="30" t="s">
        <v>657</v>
      </c>
      <c r="AI110" s="20"/>
      <c r="AJ110" s="246"/>
      <c r="AK110" s="246"/>
      <c r="AL110" s="19"/>
      <c r="AM110" s="239"/>
      <c r="AN110" s="242"/>
      <c r="AO110" s="236"/>
      <c r="AP110" s="230"/>
      <c r="AQ110" s="233"/>
      <c r="AR110" s="236"/>
      <c r="AS110" s="230"/>
      <c r="AT110" s="233"/>
      <c r="AU110" s="236"/>
      <c r="AV110" s="230"/>
      <c r="AW110" s="233"/>
      <c r="AX110" s="236"/>
      <c r="AY110" s="230"/>
      <c r="AZ110" s="233"/>
      <c r="BA110" s="236"/>
      <c r="BB110" s="230"/>
      <c r="BC110" s="233"/>
      <c r="BD110" s="298"/>
      <c r="BE110" s="301"/>
      <c r="BF110" s="301"/>
      <c r="BG110" s="304"/>
    </row>
    <row r="111" spans="2:67" ht="28.15" customHeight="1">
      <c r="B111" s="29"/>
      <c r="C111" s="265"/>
      <c r="D111" s="28"/>
      <c r="E111" s="110"/>
      <c r="F111" s="110"/>
      <c r="G111" s="109"/>
      <c r="H111" s="257"/>
      <c r="I111" s="261"/>
      <c r="J111" s="261"/>
      <c r="K111" s="261"/>
      <c r="L111" s="23">
        <v>3</v>
      </c>
      <c r="M111" s="22" t="s">
        <v>563</v>
      </c>
      <c r="N111" s="23">
        <v>7</v>
      </c>
      <c r="O111" s="22" t="s">
        <v>316</v>
      </c>
      <c r="P111" s="23">
        <v>11</v>
      </c>
      <c r="Q111" s="22" t="s">
        <v>877</v>
      </c>
      <c r="R111" s="23">
        <v>15</v>
      </c>
      <c r="S111" s="22" t="s">
        <v>885</v>
      </c>
      <c r="T111" s="23">
        <v>19</v>
      </c>
      <c r="U111" s="22" t="s">
        <v>651</v>
      </c>
      <c r="V111" s="23">
        <v>23</v>
      </c>
      <c r="W111" s="22" t="s">
        <v>272</v>
      </c>
      <c r="X111" s="23">
        <v>27</v>
      </c>
      <c r="Y111" s="22"/>
      <c r="Z111" s="23">
        <v>31</v>
      </c>
      <c r="AA111" s="22"/>
      <c r="AB111" s="25">
        <v>35</v>
      </c>
      <c r="AC111" s="22"/>
      <c r="AD111" s="23">
        <v>39</v>
      </c>
      <c r="AE111" s="22"/>
      <c r="AF111" s="21"/>
      <c r="AG111" s="22"/>
      <c r="AH111" s="21" t="s">
        <v>884</v>
      </c>
      <c r="AI111" s="20"/>
      <c r="AJ111" s="246"/>
      <c r="AK111" s="246"/>
      <c r="AL111" s="19"/>
      <c r="AM111" s="239"/>
      <c r="AN111" s="242"/>
      <c r="AO111" s="236"/>
      <c r="AP111" s="230"/>
      <c r="AQ111" s="233"/>
      <c r="AR111" s="236"/>
      <c r="AS111" s="230"/>
      <c r="AT111" s="233"/>
      <c r="AU111" s="236"/>
      <c r="AV111" s="230"/>
      <c r="AW111" s="233"/>
      <c r="AX111" s="236"/>
      <c r="AY111" s="230"/>
      <c r="AZ111" s="233"/>
      <c r="BA111" s="236"/>
      <c r="BB111" s="230"/>
      <c r="BC111" s="233"/>
      <c r="BD111" s="298"/>
      <c r="BE111" s="301"/>
      <c r="BF111" s="301"/>
      <c r="BG111" s="304"/>
    </row>
    <row r="112" spans="2:67" ht="28.15" customHeight="1" thickBot="1">
      <c r="B112" s="29"/>
      <c r="C112" s="266"/>
      <c r="D112" s="57"/>
      <c r="E112" s="116"/>
      <c r="F112" s="116"/>
      <c r="G112" s="115"/>
      <c r="H112" s="258"/>
      <c r="I112" s="262"/>
      <c r="J112" s="262"/>
      <c r="K112" s="262"/>
      <c r="L112" s="52">
        <v>4</v>
      </c>
      <c r="M112" s="51" t="s">
        <v>316</v>
      </c>
      <c r="N112" s="52">
        <v>8</v>
      </c>
      <c r="O112" s="51" t="s">
        <v>883</v>
      </c>
      <c r="P112" s="52">
        <v>12</v>
      </c>
      <c r="Q112" s="51" t="s">
        <v>733</v>
      </c>
      <c r="R112" s="52">
        <v>16</v>
      </c>
      <c r="S112" s="51" t="s">
        <v>482</v>
      </c>
      <c r="T112" s="52">
        <v>20</v>
      </c>
      <c r="U112" s="51" t="s">
        <v>882</v>
      </c>
      <c r="V112" s="52">
        <v>24</v>
      </c>
      <c r="W112" s="51" t="s">
        <v>275</v>
      </c>
      <c r="X112" s="52">
        <v>28</v>
      </c>
      <c r="Y112" s="51"/>
      <c r="Z112" s="52">
        <v>32</v>
      </c>
      <c r="AA112" s="51"/>
      <c r="AB112" s="54">
        <v>36</v>
      </c>
      <c r="AC112" s="51"/>
      <c r="AD112" s="52">
        <v>40</v>
      </c>
      <c r="AE112" s="51"/>
      <c r="AF112" s="50"/>
      <c r="AG112" s="51"/>
      <c r="AH112" s="50"/>
      <c r="AI112" s="49"/>
      <c r="AJ112" s="248"/>
      <c r="AK112" s="248"/>
      <c r="AL112" s="48"/>
      <c r="AM112" s="240"/>
      <c r="AN112" s="243"/>
      <c r="AO112" s="237"/>
      <c r="AP112" s="231"/>
      <c r="AQ112" s="234"/>
      <c r="AR112" s="237"/>
      <c r="AS112" s="231"/>
      <c r="AT112" s="234"/>
      <c r="AU112" s="237"/>
      <c r="AV112" s="231"/>
      <c r="AW112" s="234"/>
      <c r="AX112" s="237"/>
      <c r="AY112" s="231"/>
      <c r="AZ112" s="234"/>
      <c r="BA112" s="237"/>
      <c r="BB112" s="231"/>
      <c r="BC112" s="234"/>
      <c r="BD112" s="299"/>
      <c r="BE112" s="302"/>
      <c r="BF112" s="302"/>
      <c r="BG112" s="305"/>
    </row>
    <row r="113" spans="2:67" ht="28.15" hidden="1" customHeight="1">
      <c r="B113" s="29"/>
      <c r="C113" s="263">
        <v>2</v>
      </c>
      <c r="D113" s="47"/>
      <c r="E113" s="114"/>
      <c r="F113" s="114"/>
      <c r="G113" s="113"/>
      <c r="H113" s="255"/>
      <c r="I113" s="259"/>
      <c r="J113" s="259"/>
      <c r="K113" s="259"/>
      <c r="L113" s="42" t="s">
        <v>82</v>
      </c>
      <c r="M113" s="41"/>
      <c r="N113" s="42" t="s">
        <v>81</v>
      </c>
      <c r="O113" s="41"/>
      <c r="P113" s="42" t="s">
        <v>80</v>
      </c>
      <c r="Q113" s="41"/>
      <c r="R113" s="42" t="s">
        <v>79</v>
      </c>
      <c r="S113" s="41"/>
      <c r="T113" s="42" t="s">
        <v>78</v>
      </c>
      <c r="U113" s="41"/>
      <c r="V113" s="42" t="s">
        <v>77</v>
      </c>
      <c r="W113" s="41"/>
      <c r="X113" s="42" t="s">
        <v>76</v>
      </c>
      <c r="Y113" s="41"/>
      <c r="Z113" s="42" t="s">
        <v>75</v>
      </c>
      <c r="AA113" s="41"/>
      <c r="AB113" s="44" t="s">
        <v>74</v>
      </c>
      <c r="AC113" s="43"/>
      <c r="AD113" s="42" t="s">
        <v>73</v>
      </c>
      <c r="AE113" s="41"/>
      <c r="AF113" s="40"/>
      <c r="AG113" s="41"/>
      <c r="AH113" s="40"/>
      <c r="AI113" s="39"/>
      <c r="AJ113" s="249"/>
      <c r="AK113" s="252"/>
      <c r="AL113" s="38"/>
      <c r="AM113" s="7"/>
      <c r="AN113" s="7"/>
      <c r="AO113" s="235">
        <f>SUMPRODUCT(LEN($M113:$AE116)-LEN(SUBSTITUTE($M113:$AE116,"A", "")))</f>
        <v>0</v>
      </c>
      <c r="AP113" s="229">
        <f>SUMPRODUCT(LEN($AH113:$AH116)-LEN(SUBSTITUTE($AH113:$AH116,"A", "")))</f>
        <v>0</v>
      </c>
      <c r="AQ113" s="232">
        <f>SUMPRODUCT(LEN($AG113:$AG116)-LEN(SUBSTITUTE($AG113:$AG116,"A", "")))</f>
        <v>0</v>
      </c>
      <c r="AR113" s="235">
        <f>SUMPRODUCT(LEN($M113:$AE116)-LEN(SUBSTITUTE($M113:$AE116,"S", "")))</f>
        <v>0</v>
      </c>
      <c r="AS113" s="229">
        <f>SUMPRODUCT(LEN($AH113:$AH116)-LEN(SUBSTITUTE($AH113:$AH116,"S", "")))</f>
        <v>0</v>
      </c>
      <c r="AT113" s="232">
        <f>SUMPRODUCT(LEN($AG113:$AG116)-LEN(SUBSTITUTE($AG113:$AG116,"S", "")))</f>
        <v>0</v>
      </c>
      <c r="AU113" s="235">
        <f>SUMPRODUCT(LEN($M113:$AE116)-LEN(SUBSTITUTE($M113:$AE116,"F", "")))</f>
        <v>0</v>
      </c>
      <c r="AV113" s="229">
        <f>SUMPRODUCT(LEN($AH113:$AH116)-LEN(SUBSTITUTE($AH113:$AH116,"F", "")))</f>
        <v>0</v>
      </c>
      <c r="AW113" s="232">
        <f>SUMPRODUCT(LEN($AG113:$AG116)-LEN(SUBSTITUTE($AG113:$AG116,"F", "")))</f>
        <v>0</v>
      </c>
      <c r="AX113" s="235">
        <f>SUMPRODUCT(LEN($M113:$AE116)-LEN(SUBSTITUTE($M113:$AE116,"G", "")))</f>
        <v>0</v>
      </c>
      <c r="AY113" s="229">
        <f>SUMPRODUCT(LEN($AH113:$AH116)-LEN(SUBSTITUTE($AH113:$AH116,"G", "")))</f>
        <v>0</v>
      </c>
      <c r="AZ113" s="232">
        <f>SUMPRODUCT(LEN($AG113:$AG116)-LEN(SUBSTITUTE($AG113:$AG116,"G", "")))</f>
        <v>0</v>
      </c>
      <c r="BA113" s="235">
        <f>SUMPRODUCT(LEN($M113:$AE116)-LEN(SUBSTITUTE($M113:$AE116,"M", "")))</f>
        <v>0</v>
      </c>
      <c r="BB113" s="229">
        <f>SUMPRODUCT(LEN($AH113:$AH116)-LEN(SUBSTITUTE($AH113:$AH116,"M", "")))</f>
        <v>0</v>
      </c>
      <c r="BC113" s="232">
        <f>SUMPRODUCT(LEN($AG113:$AG116)-LEN(SUBSTITUTE($AG113:$AG116,"M", "")))</f>
        <v>0</v>
      </c>
      <c r="BD113" s="297">
        <f>SUMPRODUCT(LEN($AI113:$AI116)-LEN(SUBSTITUTE($AI113:$AI116,"S", "")))</f>
        <v>0</v>
      </c>
      <c r="BE113" s="300">
        <f>SUMPRODUCT(LEN($AI113:$AI116)-LEN(SUBSTITUTE($AI113:$AI116,"F", "")))</f>
        <v>0</v>
      </c>
      <c r="BF113" s="300">
        <f>SUMPRODUCT(LEN($AI113:$AI116)-LEN(SUBSTITUTE($AI113:$AI116,"G", "")))</f>
        <v>0</v>
      </c>
      <c r="BG113" s="303">
        <f>SUMPRODUCT(LEN($AI113:$AI116)-LEN(SUBSTITUTE($AI113:$AI116,"M", "")))</f>
        <v>0</v>
      </c>
    </row>
    <row r="114" spans="2:67" ht="28.15" hidden="1" customHeight="1" thickBot="1">
      <c r="B114" s="29"/>
      <c r="C114" s="264"/>
      <c r="D114" s="37"/>
      <c r="E114" s="112"/>
      <c r="F114" s="112"/>
      <c r="G114" s="111"/>
      <c r="H114" s="256"/>
      <c r="I114" s="260"/>
      <c r="J114" s="260"/>
      <c r="K114" s="260"/>
      <c r="L114" s="32" t="s">
        <v>72</v>
      </c>
      <c r="M114" s="31"/>
      <c r="N114" s="32" t="s">
        <v>71</v>
      </c>
      <c r="O114" s="31"/>
      <c r="P114" s="32" t="s">
        <v>70</v>
      </c>
      <c r="Q114" s="31"/>
      <c r="R114" s="32" t="s">
        <v>69</v>
      </c>
      <c r="S114" s="31"/>
      <c r="T114" s="32" t="s">
        <v>68</v>
      </c>
      <c r="U114" s="31"/>
      <c r="V114" s="32" t="s">
        <v>67</v>
      </c>
      <c r="W114" s="31"/>
      <c r="X114" s="32" t="s">
        <v>66</v>
      </c>
      <c r="Y114" s="31"/>
      <c r="Z114" s="32" t="s">
        <v>65</v>
      </c>
      <c r="AA114" s="31"/>
      <c r="AB114" s="34" t="s">
        <v>64</v>
      </c>
      <c r="AC114" s="33"/>
      <c r="AD114" s="32" t="s">
        <v>63</v>
      </c>
      <c r="AE114" s="31"/>
      <c r="AF114" s="30"/>
      <c r="AG114" s="31"/>
      <c r="AH114" s="30"/>
      <c r="AI114" s="20"/>
      <c r="AJ114" s="250"/>
      <c r="AK114" s="253"/>
      <c r="AL114" s="19"/>
      <c r="AM114" s="7"/>
      <c r="AN114" s="7"/>
      <c r="AO114" s="236"/>
      <c r="AP114" s="230"/>
      <c r="AQ114" s="233"/>
      <c r="AR114" s="236"/>
      <c r="AS114" s="230"/>
      <c r="AT114" s="233"/>
      <c r="AU114" s="236"/>
      <c r="AV114" s="230"/>
      <c r="AW114" s="233"/>
      <c r="AX114" s="236"/>
      <c r="AY114" s="230"/>
      <c r="AZ114" s="233"/>
      <c r="BA114" s="236"/>
      <c r="BB114" s="230"/>
      <c r="BC114" s="233"/>
      <c r="BD114" s="298"/>
      <c r="BE114" s="301"/>
      <c r="BF114" s="301"/>
      <c r="BG114" s="304"/>
    </row>
    <row r="115" spans="2:67" ht="28.15" hidden="1" customHeight="1">
      <c r="B115" s="29"/>
      <c r="C115" s="265"/>
      <c r="D115" s="28"/>
      <c r="E115" s="110"/>
      <c r="F115" s="110"/>
      <c r="G115" s="109"/>
      <c r="H115" s="257"/>
      <c r="I115" s="261"/>
      <c r="J115" s="261"/>
      <c r="K115" s="261"/>
      <c r="L115" s="23" t="s">
        <v>62</v>
      </c>
      <c r="M115" s="22"/>
      <c r="N115" s="23" t="s">
        <v>61</v>
      </c>
      <c r="O115" s="22"/>
      <c r="P115" s="23" t="s">
        <v>60</v>
      </c>
      <c r="Q115" s="22"/>
      <c r="R115" s="23" t="s">
        <v>59</v>
      </c>
      <c r="S115" s="22"/>
      <c r="T115" s="23" t="s">
        <v>58</v>
      </c>
      <c r="U115" s="22"/>
      <c r="V115" s="23" t="s">
        <v>57</v>
      </c>
      <c r="W115" s="22"/>
      <c r="X115" s="23" t="s">
        <v>56</v>
      </c>
      <c r="Y115" s="22"/>
      <c r="Z115" s="23" t="s">
        <v>55</v>
      </c>
      <c r="AA115" s="22"/>
      <c r="AB115" s="25" t="s">
        <v>54</v>
      </c>
      <c r="AC115" s="24"/>
      <c r="AD115" s="23">
        <v>39</v>
      </c>
      <c r="AE115" s="22"/>
      <c r="AF115" s="21"/>
      <c r="AG115" s="22"/>
      <c r="AH115" s="21"/>
      <c r="AI115" s="20"/>
      <c r="AJ115" s="250"/>
      <c r="AK115" s="253"/>
      <c r="AL115" s="19"/>
      <c r="AM115" s="7"/>
      <c r="AN115" s="7"/>
      <c r="AO115" s="236"/>
      <c r="AP115" s="230"/>
      <c r="AQ115" s="233"/>
      <c r="AR115" s="236"/>
      <c r="AS115" s="230"/>
      <c r="AT115" s="233"/>
      <c r="AU115" s="236"/>
      <c r="AV115" s="230"/>
      <c r="AW115" s="233"/>
      <c r="AX115" s="236"/>
      <c r="AY115" s="230"/>
      <c r="AZ115" s="233"/>
      <c r="BA115" s="236"/>
      <c r="BB115" s="230"/>
      <c r="BC115" s="233"/>
      <c r="BD115" s="298"/>
      <c r="BE115" s="301"/>
      <c r="BF115" s="301"/>
      <c r="BG115" s="304"/>
    </row>
    <row r="116" spans="2:67" ht="28.15" hidden="1" customHeight="1" thickBot="1">
      <c r="B116" s="29"/>
      <c r="C116" s="266"/>
      <c r="D116" s="57"/>
      <c r="E116" s="116"/>
      <c r="F116" s="116"/>
      <c r="G116" s="115"/>
      <c r="H116" s="258"/>
      <c r="I116" s="262"/>
      <c r="J116" s="262"/>
      <c r="K116" s="262"/>
      <c r="L116" s="52" t="s">
        <v>53</v>
      </c>
      <c r="M116" s="51"/>
      <c r="N116" s="52" t="s">
        <v>52</v>
      </c>
      <c r="O116" s="51"/>
      <c r="P116" s="52" t="s">
        <v>51</v>
      </c>
      <c r="Q116" s="51"/>
      <c r="R116" s="52" t="s">
        <v>50</v>
      </c>
      <c r="S116" s="51"/>
      <c r="T116" s="52">
        <v>20</v>
      </c>
      <c r="U116" s="51"/>
      <c r="V116" s="52" t="s">
        <v>49</v>
      </c>
      <c r="W116" s="51"/>
      <c r="X116" s="52" t="s">
        <v>48</v>
      </c>
      <c r="Y116" s="51"/>
      <c r="Z116" s="52" t="s">
        <v>47</v>
      </c>
      <c r="AA116" s="51"/>
      <c r="AB116" s="54" t="s">
        <v>46</v>
      </c>
      <c r="AC116" s="53"/>
      <c r="AD116" s="52" t="s">
        <v>45</v>
      </c>
      <c r="AE116" s="51"/>
      <c r="AF116" s="50"/>
      <c r="AG116" s="51"/>
      <c r="AH116" s="50"/>
      <c r="AI116" s="49"/>
      <c r="AJ116" s="251"/>
      <c r="AK116" s="254"/>
      <c r="AL116" s="48"/>
      <c r="AM116" s="7"/>
      <c r="AN116" s="7"/>
      <c r="AO116" s="237"/>
      <c r="AP116" s="231"/>
      <c r="AQ116" s="234"/>
      <c r="AR116" s="237"/>
      <c r="AS116" s="231"/>
      <c r="AT116" s="234"/>
      <c r="AU116" s="237"/>
      <c r="AV116" s="231"/>
      <c r="AW116" s="234"/>
      <c r="AX116" s="237"/>
      <c r="AY116" s="231"/>
      <c r="AZ116" s="234"/>
      <c r="BA116" s="237"/>
      <c r="BB116" s="231"/>
      <c r="BC116" s="234"/>
      <c r="BD116" s="299"/>
      <c r="BE116" s="302"/>
      <c r="BF116" s="302"/>
      <c r="BG116" s="305"/>
    </row>
    <row r="117" spans="2:67" ht="28.15" hidden="1" customHeight="1">
      <c r="B117" s="29"/>
      <c r="C117" s="263">
        <v>3</v>
      </c>
      <c r="D117" s="47"/>
      <c r="E117" s="114"/>
      <c r="F117" s="114"/>
      <c r="G117" s="113"/>
      <c r="H117" s="255"/>
      <c r="I117" s="259"/>
      <c r="J117" s="259"/>
      <c r="K117" s="259"/>
      <c r="L117" s="42" t="s">
        <v>82</v>
      </c>
      <c r="M117" s="41"/>
      <c r="N117" s="42" t="s">
        <v>81</v>
      </c>
      <c r="O117" s="41"/>
      <c r="P117" s="42" t="s">
        <v>80</v>
      </c>
      <c r="Q117" s="41"/>
      <c r="R117" s="42" t="s">
        <v>79</v>
      </c>
      <c r="S117" s="41"/>
      <c r="T117" s="42" t="s">
        <v>78</v>
      </c>
      <c r="U117" s="41"/>
      <c r="V117" s="42" t="s">
        <v>77</v>
      </c>
      <c r="W117" s="41"/>
      <c r="X117" s="42" t="s">
        <v>76</v>
      </c>
      <c r="Y117" s="41"/>
      <c r="Z117" s="42" t="s">
        <v>75</v>
      </c>
      <c r="AA117" s="41"/>
      <c r="AB117" s="44" t="s">
        <v>74</v>
      </c>
      <c r="AC117" s="43"/>
      <c r="AD117" s="42" t="s">
        <v>73</v>
      </c>
      <c r="AE117" s="41"/>
      <c r="AF117" s="40"/>
      <c r="AG117" s="41"/>
      <c r="AH117" s="40"/>
      <c r="AI117" s="39"/>
      <c r="AJ117" s="245"/>
      <c r="AK117" s="245"/>
      <c r="AL117" s="38"/>
      <c r="AM117" s="7"/>
      <c r="AN117" s="7"/>
      <c r="AO117" s="235">
        <f>SUMPRODUCT(LEN($M117:$AE120)-LEN(SUBSTITUTE($M117:$AE120,"A", "")))</f>
        <v>0</v>
      </c>
      <c r="AP117" s="229">
        <f>SUMPRODUCT(LEN($AH117:$AH120)-LEN(SUBSTITUTE($AH117:$AH120,"A", "")))</f>
        <v>0</v>
      </c>
      <c r="AQ117" s="232">
        <f>SUMPRODUCT(LEN($AG117:$AG120)-LEN(SUBSTITUTE($AG117:$AG120,"A", "")))</f>
        <v>0</v>
      </c>
      <c r="AR117" s="235">
        <f>SUMPRODUCT(LEN($M117:$AE120)-LEN(SUBSTITUTE($M117:$AE120,"S", "")))</f>
        <v>0</v>
      </c>
      <c r="AS117" s="229">
        <f>SUMPRODUCT(LEN($AH117:$AH120)-LEN(SUBSTITUTE($AH117:$AH120,"S", "")))</f>
        <v>0</v>
      </c>
      <c r="AT117" s="232">
        <f>SUMPRODUCT(LEN($AG117:$AG120)-LEN(SUBSTITUTE($AG117:$AG120,"S", "")))</f>
        <v>0</v>
      </c>
      <c r="AU117" s="235">
        <f>SUMPRODUCT(LEN($M117:$AE120)-LEN(SUBSTITUTE($M117:$AE120,"F", "")))</f>
        <v>0</v>
      </c>
      <c r="AV117" s="229">
        <f>SUMPRODUCT(LEN($AH117:$AH120)-LEN(SUBSTITUTE($AH117:$AH120,"F", "")))</f>
        <v>0</v>
      </c>
      <c r="AW117" s="232">
        <f>SUMPRODUCT(LEN($AG117:$AG120)-LEN(SUBSTITUTE($AG117:$AG120,"F", "")))</f>
        <v>0</v>
      </c>
      <c r="AX117" s="235">
        <f>SUMPRODUCT(LEN($M117:$AE120)-LEN(SUBSTITUTE($M117:$AE120,"G", "")))</f>
        <v>0</v>
      </c>
      <c r="AY117" s="229">
        <f>SUMPRODUCT(LEN($AH117:$AH120)-LEN(SUBSTITUTE($AH117:$AH120,"G", "")))</f>
        <v>0</v>
      </c>
      <c r="AZ117" s="232">
        <f>SUMPRODUCT(LEN($AG117:$AG120)-LEN(SUBSTITUTE($AG117:$AG120,"G", "")))</f>
        <v>0</v>
      </c>
      <c r="BA117" s="235">
        <f>SUMPRODUCT(LEN($M117:$AE120)-LEN(SUBSTITUTE($M117:$AE120,"M", "")))</f>
        <v>0</v>
      </c>
      <c r="BB117" s="229">
        <f>SUMPRODUCT(LEN($AH117:$AH120)-LEN(SUBSTITUTE($AH117:$AH120,"M", "")))</f>
        <v>0</v>
      </c>
      <c r="BC117" s="232">
        <f>SUMPRODUCT(LEN($AG117:$AG120)-LEN(SUBSTITUTE($AG117:$AG120,"M", "")))</f>
        <v>0</v>
      </c>
      <c r="BD117" s="297">
        <f>SUMPRODUCT(LEN($AI117:$AI120)-LEN(SUBSTITUTE($AI117:$AI120,"S", "")))</f>
        <v>0</v>
      </c>
      <c r="BE117" s="300">
        <f>SUMPRODUCT(LEN($AI117:$AI120)-LEN(SUBSTITUTE($AI117:$AI120,"F", "")))</f>
        <v>0</v>
      </c>
      <c r="BF117" s="300">
        <f>SUMPRODUCT(LEN($AI117:$AI120)-LEN(SUBSTITUTE($AI117:$AI120,"G", "")))</f>
        <v>0</v>
      </c>
      <c r="BG117" s="303">
        <f>SUMPRODUCT(LEN($AI117:$AI120)-LEN(SUBSTITUTE($AI117:$AI120,"M", "")))</f>
        <v>0</v>
      </c>
    </row>
    <row r="118" spans="2:67" ht="28.15" hidden="1" customHeight="1" thickBot="1">
      <c r="B118" s="29"/>
      <c r="C118" s="264"/>
      <c r="D118" s="37"/>
      <c r="E118" s="112"/>
      <c r="F118" s="112"/>
      <c r="G118" s="111"/>
      <c r="H118" s="256"/>
      <c r="I118" s="260"/>
      <c r="J118" s="260"/>
      <c r="K118" s="260"/>
      <c r="L118" s="32" t="s">
        <v>72</v>
      </c>
      <c r="M118" s="31"/>
      <c r="N118" s="32" t="s">
        <v>71</v>
      </c>
      <c r="O118" s="31"/>
      <c r="P118" s="32" t="s">
        <v>70</v>
      </c>
      <c r="Q118" s="31"/>
      <c r="R118" s="32" t="s">
        <v>69</v>
      </c>
      <c r="S118" s="31"/>
      <c r="T118" s="32" t="s">
        <v>68</v>
      </c>
      <c r="U118" s="31"/>
      <c r="V118" s="32" t="s">
        <v>67</v>
      </c>
      <c r="W118" s="31"/>
      <c r="X118" s="32" t="s">
        <v>66</v>
      </c>
      <c r="Y118" s="31"/>
      <c r="Z118" s="32" t="s">
        <v>65</v>
      </c>
      <c r="AA118" s="31"/>
      <c r="AB118" s="34" t="s">
        <v>64</v>
      </c>
      <c r="AC118" s="33"/>
      <c r="AD118" s="32" t="s">
        <v>63</v>
      </c>
      <c r="AE118" s="31"/>
      <c r="AF118" s="30"/>
      <c r="AG118" s="31"/>
      <c r="AH118" s="30"/>
      <c r="AI118" s="20"/>
      <c r="AJ118" s="246"/>
      <c r="AK118" s="246"/>
      <c r="AL118" s="19"/>
      <c r="AM118" s="7"/>
      <c r="AN118" s="7"/>
      <c r="AO118" s="236"/>
      <c r="AP118" s="230"/>
      <c r="AQ118" s="233"/>
      <c r="AR118" s="236"/>
      <c r="AS118" s="230"/>
      <c r="AT118" s="233"/>
      <c r="AU118" s="236"/>
      <c r="AV118" s="230"/>
      <c r="AW118" s="233"/>
      <c r="AX118" s="236"/>
      <c r="AY118" s="230"/>
      <c r="AZ118" s="233"/>
      <c r="BA118" s="236"/>
      <c r="BB118" s="230"/>
      <c r="BC118" s="233"/>
      <c r="BD118" s="298"/>
      <c r="BE118" s="301"/>
      <c r="BF118" s="301"/>
      <c r="BG118" s="304"/>
    </row>
    <row r="119" spans="2:67" ht="28.15" hidden="1" customHeight="1">
      <c r="B119" s="29"/>
      <c r="C119" s="265"/>
      <c r="D119" s="28"/>
      <c r="E119" s="110"/>
      <c r="F119" s="110"/>
      <c r="G119" s="109"/>
      <c r="H119" s="257"/>
      <c r="I119" s="261"/>
      <c r="J119" s="261"/>
      <c r="K119" s="261"/>
      <c r="L119" s="23" t="s">
        <v>62</v>
      </c>
      <c r="M119" s="22"/>
      <c r="N119" s="23" t="s">
        <v>61</v>
      </c>
      <c r="O119" s="22"/>
      <c r="P119" s="23" t="s">
        <v>60</v>
      </c>
      <c r="Q119" s="22"/>
      <c r="R119" s="23" t="s">
        <v>59</v>
      </c>
      <c r="S119" s="22"/>
      <c r="T119" s="23" t="s">
        <v>58</v>
      </c>
      <c r="U119" s="22"/>
      <c r="V119" s="23" t="s">
        <v>57</v>
      </c>
      <c r="W119" s="22"/>
      <c r="X119" s="23" t="s">
        <v>56</v>
      </c>
      <c r="Y119" s="22"/>
      <c r="Z119" s="23" t="s">
        <v>55</v>
      </c>
      <c r="AA119" s="22"/>
      <c r="AB119" s="25" t="s">
        <v>54</v>
      </c>
      <c r="AC119" s="24"/>
      <c r="AD119" s="23">
        <v>39</v>
      </c>
      <c r="AE119" s="22"/>
      <c r="AF119" s="21"/>
      <c r="AG119" s="22"/>
      <c r="AH119" s="21"/>
      <c r="AI119" s="20"/>
      <c r="AJ119" s="246"/>
      <c r="AK119" s="246"/>
      <c r="AL119" s="19"/>
      <c r="AM119" s="7"/>
      <c r="AN119" s="7"/>
      <c r="AO119" s="236"/>
      <c r="AP119" s="230"/>
      <c r="AQ119" s="233"/>
      <c r="AR119" s="236"/>
      <c r="AS119" s="230"/>
      <c r="AT119" s="233"/>
      <c r="AU119" s="236"/>
      <c r="AV119" s="230"/>
      <c r="AW119" s="233"/>
      <c r="AX119" s="236"/>
      <c r="AY119" s="230"/>
      <c r="AZ119" s="233"/>
      <c r="BA119" s="236"/>
      <c r="BB119" s="230"/>
      <c r="BC119" s="233"/>
      <c r="BD119" s="298"/>
      <c r="BE119" s="301"/>
      <c r="BF119" s="301"/>
      <c r="BG119" s="304"/>
    </row>
    <row r="120" spans="2:67" ht="28.15" hidden="1" customHeight="1" thickBot="1">
      <c r="B120" s="18"/>
      <c r="C120" s="271"/>
      <c r="D120" s="17"/>
      <c r="E120" s="118"/>
      <c r="F120" s="118"/>
      <c r="G120" s="117"/>
      <c r="H120" s="258"/>
      <c r="I120" s="272"/>
      <c r="J120" s="272"/>
      <c r="K120" s="272"/>
      <c r="L120" s="12" t="s">
        <v>53</v>
      </c>
      <c r="M120" s="11"/>
      <c r="N120" s="12" t="s">
        <v>52</v>
      </c>
      <c r="O120" s="11"/>
      <c r="P120" s="12" t="s">
        <v>51</v>
      </c>
      <c r="Q120" s="11"/>
      <c r="R120" s="12" t="s">
        <v>50</v>
      </c>
      <c r="S120" s="11"/>
      <c r="T120" s="12">
        <v>20</v>
      </c>
      <c r="U120" s="11"/>
      <c r="V120" s="12" t="s">
        <v>49</v>
      </c>
      <c r="W120" s="11"/>
      <c r="X120" s="12" t="s">
        <v>48</v>
      </c>
      <c r="Y120" s="11"/>
      <c r="Z120" s="12" t="s">
        <v>47</v>
      </c>
      <c r="AA120" s="11"/>
      <c r="AB120" s="14" t="s">
        <v>46</v>
      </c>
      <c r="AC120" s="13"/>
      <c r="AD120" s="12" t="s">
        <v>45</v>
      </c>
      <c r="AE120" s="11"/>
      <c r="AF120" s="10"/>
      <c r="AG120" s="11"/>
      <c r="AH120" s="10"/>
      <c r="AI120" s="9"/>
      <c r="AJ120" s="247"/>
      <c r="AK120" s="247"/>
      <c r="AL120" s="8"/>
      <c r="AM120" s="7"/>
      <c r="AN120" s="7"/>
      <c r="AO120" s="237"/>
      <c r="AP120" s="231"/>
      <c r="AQ120" s="234"/>
      <c r="AR120" s="237"/>
      <c r="AS120" s="231"/>
      <c r="AT120" s="234"/>
      <c r="AU120" s="237"/>
      <c r="AV120" s="231"/>
      <c r="AW120" s="234"/>
      <c r="AX120" s="237"/>
      <c r="AY120" s="231"/>
      <c r="AZ120" s="234"/>
      <c r="BA120" s="237"/>
      <c r="BB120" s="231"/>
      <c r="BC120" s="234"/>
      <c r="BD120" s="299"/>
      <c r="BE120" s="302"/>
      <c r="BF120" s="302"/>
      <c r="BG120" s="305"/>
    </row>
    <row r="121" spans="2:67" ht="85.9" customHeight="1" thickBot="1">
      <c r="B121" s="94" t="s">
        <v>119</v>
      </c>
      <c r="C121" s="83" t="s">
        <v>118</v>
      </c>
      <c r="D121" s="88" t="s">
        <v>117</v>
      </c>
      <c r="E121" s="93" t="s">
        <v>116</v>
      </c>
      <c r="F121" s="92"/>
      <c r="G121" s="91"/>
      <c r="H121" s="90" t="s">
        <v>115</v>
      </c>
      <c r="I121" s="88" t="s">
        <v>43</v>
      </c>
      <c r="J121" s="88" t="s">
        <v>114</v>
      </c>
      <c r="K121" s="88" t="s">
        <v>44</v>
      </c>
      <c r="L121" s="227" t="s">
        <v>113</v>
      </c>
      <c r="M121" s="270"/>
      <c r="N121" s="227" t="s">
        <v>112</v>
      </c>
      <c r="O121" s="270"/>
      <c r="P121" s="227" t="s">
        <v>112</v>
      </c>
      <c r="Q121" s="228"/>
      <c r="R121" s="227" t="s">
        <v>112</v>
      </c>
      <c r="S121" s="228"/>
      <c r="T121" s="227" t="s">
        <v>112</v>
      </c>
      <c r="U121" s="228"/>
      <c r="V121" s="227" t="s">
        <v>112</v>
      </c>
      <c r="W121" s="228"/>
      <c r="X121" s="227" t="s">
        <v>112</v>
      </c>
      <c r="Y121" s="228"/>
      <c r="Z121" s="227" t="s">
        <v>112</v>
      </c>
      <c r="AA121" s="228"/>
      <c r="AB121" s="227" t="s">
        <v>112</v>
      </c>
      <c r="AC121" s="228"/>
      <c r="AD121" s="227" t="s">
        <v>112</v>
      </c>
      <c r="AE121" s="228"/>
      <c r="AF121" s="244" t="s">
        <v>111</v>
      </c>
      <c r="AG121" s="228"/>
      <c r="AH121" s="90" t="s">
        <v>110</v>
      </c>
      <c r="AI121" s="89" t="s">
        <v>109</v>
      </c>
      <c r="AJ121" s="88" t="s">
        <v>108</v>
      </c>
      <c r="AK121" s="88" t="s">
        <v>107</v>
      </c>
      <c r="AL121" s="87" t="s">
        <v>106</v>
      </c>
      <c r="AM121" s="105" t="s">
        <v>161</v>
      </c>
      <c r="AN121" s="104" t="s">
        <v>160</v>
      </c>
      <c r="AO121" s="84" t="s">
        <v>105</v>
      </c>
      <c r="AP121" s="83" t="s">
        <v>104</v>
      </c>
      <c r="AQ121" s="82" t="s">
        <v>103</v>
      </c>
      <c r="AR121" s="84" t="s">
        <v>102</v>
      </c>
      <c r="AS121" s="83" t="s">
        <v>101</v>
      </c>
      <c r="AT121" s="82" t="s">
        <v>100</v>
      </c>
      <c r="AU121" s="84" t="s">
        <v>99</v>
      </c>
      <c r="AV121" s="83" t="s">
        <v>98</v>
      </c>
      <c r="AW121" s="85" t="s">
        <v>97</v>
      </c>
      <c r="AX121" s="84" t="s">
        <v>96</v>
      </c>
      <c r="AY121" s="83" t="s">
        <v>95</v>
      </c>
      <c r="AZ121" s="82" t="s">
        <v>94</v>
      </c>
      <c r="BA121" s="84" t="s">
        <v>93</v>
      </c>
      <c r="BB121" s="83" t="s">
        <v>92</v>
      </c>
      <c r="BC121" s="82" t="s">
        <v>91</v>
      </c>
      <c r="BD121" s="81" t="s">
        <v>90</v>
      </c>
      <c r="BE121" s="80" t="s">
        <v>89</v>
      </c>
      <c r="BF121" s="80" t="s">
        <v>88</v>
      </c>
      <c r="BG121" s="79" t="s">
        <v>87</v>
      </c>
    </row>
    <row r="122" spans="2:67" ht="48" thickBot="1">
      <c r="B122" s="78" t="s">
        <v>178</v>
      </c>
      <c r="C122" s="77"/>
      <c r="D122" s="76"/>
      <c r="E122" s="267">
        <v>3683.19</v>
      </c>
      <c r="F122" s="268"/>
      <c r="G122" s="269"/>
      <c r="H122" s="75" t="s">
        <v>85</v>
      </c>
      <c r="I122" s="74"/>
      <c r="J122" s="74"/>
      <c r="K122" s="73"/>
      <c r="L122" s="72"/>
      <c r="M122" s="68"/>
      <c r="N122" s="72"/>
      <c r="O122" s="68"/>
      <c r="P122" s="72"/>
      <c r="Q122" s="68"/>
      <c r="R122" s="72"/>
      <c r="S122" s="68"/>
      <c r="T122" s="72"/>
      <c r="U122" s="68"/>
      <c r="V122" s="72"/>
      <c r="W122" s="68"/>
      <c r="X122" s="72"/>
      <c r="Y122" s="68"/>
      <c r="Z122" s="72"/>
      <c r="AA122" s="71"/>
      <c r="AB122" s="70"/>
      <c r="AC122" s="70"/>
      <c r="AD122" s="70"/>
      <c r="AE122" s="70"/>
      <c r="AF122" s="69" t="s">
        <v>84</v>
      </c>
      <c r="AG122" s="68"/>
      <c r="AH122" s="68"/>
      <c r="AI122" s="68"/>
      <c r="AJ122" s="67"/>
      <c r="AK122" s="67"/>
      <c r="AL122" s="66"/>
      <c r="AM122" s="103"/>
      <c r="AN122" s="103"/>
      <c r="AO122" s="101">
        <f t="shared" ref="AO122:BG122" si="8">SUM(AO123:AO134)</f>
        <v>59</v>
      </c>
      <c r="AP122" s="100">
        <f t="shared" si="8"/>
        <v>5</v>
      </c>
      <c r="AQ122" s="99">
        <f t="shared" si="8"/>
        <v>1</v>
      </c>
      <c r="AR122" s="101">
        <f t="shared" si="8"/>
        <v>17</v>
      </c>
      <c r="AS122" s="100">
        <f t="shared" si="8"/>
        <v>8</v>
      </c>
      <c r="AT122" s="99">
        <f t="shared" si="8"/>
        <v>0</v>
      </c>
      <c r="AU122" s="101">
        <f t="shared" si="8"/>
        <v>2</v>
      </c>
      <c r="AV122" s="100">
        <f t="shared" si="8"/>
        <v>0</v>
      </c>
      <c r="AW122" s="99">
        <f t="shared" si="8"/>
        <v>0</v>
      </c>
      <c r="AX122" s="101">
        <f t="shared" si="8"/>
        <v>6</v>
      </c>
      <c r="AY122" s="100">
        <f t="shared" si="8"/>
        <v>1</v>
      </c>
      <c r="AZ122" s="99">
        <f t="shared" si="8"/>
        <v>0</v>
      </c>
      <c r="BA122" s="101">
        <f t="shared" si="8"/>
        <v>5</v>
      </c>
      <c r="BB122" s="100">
        <f t="shared" si="8"/>
        <v>1</v>
      </c>
      <c r="BC122" s="99">
        <f t="shared" si="8"/>
        <v>0</v>
      </c>
      <c r="BD122" s="101">
        <f t="shared" si="8"/>
        <v>0</v>
      </c>
      <c r="BE122" s="100">
        <f t="shared" si="8"/>
        <v>0</v>
      </c>
      <c r="BF122" s="100">
        <f t="shared" si="8"/>
        <v>0</v>
      </c>
      <c r="BG122" s="99">
        <f t="shared" si="8"/>
        <v>0</v>
      </c>
      <c r="BH122" s="98" t="s">
        <v>83</v>
      </c>
      <c r="BK122" s="1">
        <f>SUM(AO122:AQ122)</f>
        <v>65</v>
      </c>
      <c r="BL122" s="1">
        <f>SUM(AR122:AT122,BD122)</f>
        <v>25</v>
      </c>
      <c r="BM122" s="1">
        <f>SUM(AU122:AW122,BE122)</f>
        <v>2</v>
      </c>
      <c r="BN122" s="1">
        <f>SUM(AX122:AZ122,BF122)</f>
        <v>7</v>
      </c>
      <c r="BO122" s="1">
        <f>SUM(BA122:BC122,BG122)</f>
        <v>6</v>
      </c>
    </row>
    <row r="123" spans="2:67" ht="28.15" customHeight="1">
      <c r="B123" s="29"/>
      <c r="C123" s="263">
        <v>1</v>
      </c>
      <c r="D123" s="47"/>
      <c r="E123" s="114"/>
      <c r="F123" s="114"/>
      <c r="G123" s="113"/>
      <c r="H123" s="255"/>
      <c r="I123" s="259">
        <v>106</v>
      </c>
      <c r="J123" s="259">
        <v>27</v>
      </c>
      <c r="K123" s="259">
        <v>5</v>
      </c>
      <c r="L123" s="42">
        <v>1</v>
      </c>
      <c r="M123" s="41" t="s">
        <v>881</v>
      </c>
      <c r="N123" s="42">
        <v>5</v>
      </c>
      <c r="O123" s="41" t="s">
        <v>880</v>
      </c>
      <c r="P123" s="42">
        <v>9</v>
      </c>
      <c r="Q123" s="97" t="s">
        <v>721</v>
      </c>
      <c r="R123" s="42">
        <v>13</v>
      </c>
      <c r="S123" s="41" t="s">
        <v>879</v>
      </c>
      <c r="T123" s="42">
        <v>17</v>
      </c>
      <c r="U123" s="41" t="s">
        <v>316</v>
      </c>
      <c r="V123" s="42">
        <v>21</v>
      </c>
      <c r="W123" s="41" t="s">
        <v>274</v>
      </c>
      <c r="X123" s="42">
        <v>25</v>
      </c>
      <c r="Y123" s="41"/>
      <c r="Z123" s="42">
        <v>29</v>
      </c>
      <c r="AA123" s="41"/>
      <c r="AB123" s="44">
        <v>33</v>
      </c>
      <c r="AC123" s="41"/>
      <c r="AD123" s="42">
        <v>37</v>
      </c>
      <c r="AE123" s="41"/>
      <c r="AF123" s="40">
        <v>21</v>
      </c>
      <c r="AG123" s="41" t="s">
        <v>274</v>
      </c>
      <c r="AH123" s="40" t="s">
        <v>302</v>
      </c>
      <c r="AI123" s="39"/>
      <c r="AJ123" s="245"/>
      <c r="AK123" s="245"/>
      <c r="AL123" s="38"/>
      <c r="AM123" s="238">
        <f>SUMPRODUCT(LEN($M123:$AE126)-LEN(SUBSTITUTE($M123:$AE126,"/", "")))/2</f>
        <v>0</v>
      </c>
      <c r="AN123" s="241">
        <f>SUMPRODUCT(LEN($M123:$AE126)-LEN(SUBSTITUTE($M123:$AE126,"-", "")))</f>
        <v>3</v>
      </c>
      <c r="AO123" s="235">
        <f>SUMPRODUCT(LEN($M123:$AE126)-LEN(SUBSTITUTE($M123:$AE126,"A", "")))</f>
        <v>59</v>
      </c>
      <c r="AP123" s="229">
        <f>SUMPRODUCT(LEN($AH123:$AH126)-LEN(SUBSTITUTE($AH123:$AH126,"A", "")))</f>
        <v>5</v>
      </c>
      <c r="AQ123" s="232">
        <f>SUMPRODUCT(LEN($AG123:$AG126)-LEN(SUBSTITUTE($AG123:$AG126,"A", "")))</f>
        <v>1</v>
      </c>
      <c r="AR123" s="235">
        <f>SUMPRODUCT(LEN($M123:$AE126)-LEN(SUBSTITUTE($M123:$AE126,"S", "")))</f>
        <v>17</v>
      </c>
      <c r="AS123" s="229">
        <f>SUMPRODUCT(LEN($AH123:$AH126)-LEN(SUBSTITUTE($AH123:$AH126,"S", "")))</f>
        <v>8</v>
      </c>
      <c r="AT123" s="232">
        <f>SUMPRODUCT(LEN($AG123:$AG126)-LEN(SUBSTITUTE($AG123:$AG126,"S", "")))</f>
        <v>0</v>
      </c>
      <c r="AU123" s="235">
        <f>SUMPRODUCT(LEN($M123:$AE126)-LEN(SUBSTITUTE($M123:$AE126,"F", "")))</f>
        <v>2</v>
      </c>
      <c r="AV123" s="229">
        <f>SUMPRODUCT(LEN($AH123:$AH126)-LEN(SUBSTITUTE($AH123:$AH126,"F", "")))</f>
        <v>0</v>
      </c>
      <c r="AW123" s="232">
        <f>SUMPRODUCT(LEN($AG123:$AG126)-LEN(SUBSTITUTE($AG123:$AG126,"F", "")))</f>
        <v>0</v>
      </c>
      <c r="AX123" s="235">
        <f>SUMPRODUCT(LEN($M123:$AE126)-LEN(SUBSTITUTE($M123:$AE126,"G", "")))</f>
        <v>6</v>
      </c>
      <c r="AY123" s="229">
        <f>SUMPRODUCT(LEN($AH123:$AH126)-LEN(SUBSTITUTE($AH123:$AH126,"G", "")))</f>
        <v>1</v>
      </c>
      <c r="AZ123" s="232">
        <f>SUMPRODUCT(LEN($AG123:$AG126)-LEN(SUBSTITUTE($AG123:$AG126,"G", "")))</f>
        <v>0</v>
      </c>
      <c r="BA123" s="235">
        <f>SUMPRODUCT(LEN($M123:$AE126)-LEN(SUBSTITUTE($M123:$AE126,"M", "")))</f>
        <v>5</v>
      </c>
      <c r="BB123" s="229">
        <f>SUMPRODUCT(LEN($AH123:$AH126)-LEN(SUBSTITUTE($AH123:$AH126,"M", "")))</f>
        <v>1</v>
      </c>
      <c r="BC123" s="232">
        <f>SUMPRODUCT(LEN($AG123:$AG126)-LEN(SUBSTITUTE($AG123:$AG126,"M", "")))</f>
        <v>0</v>
      </c>
      <c r="BD123" s="297">
        <f>SUMPRODUCT(LEN($AI123:$AI126)-LEN(SUBSTITUTE($AI123:$AI126,"S", "")))</f>
        <v>0</v>
      </c>
      <c r="BE123" s="300">
        <f>SUMPRODUCT(LEN($AI123:$AI126)-LEN(SUBSTITUTE($AI123:$AI126,"F", "")))</f>
        <v>0</v>
      </c>
      <c r="BF123" s="300">
        <f>SUMPRODUCT(LEN($AI123:$AI126)-LEN(SUBSTITUTE($AI123:$AI126,"G", "")))</f>
        <v>0</v>
      </c>
      <c r="BG123" s="303">
        <f>SUMPRODUCT(LEN($AI123:$AI126)-LEN(SUBSTITUTE($AI123:$AI126,"M", "")))</f>
        <v>0</v>
      </c>
    </row>
    <row r="124" spans="2:67" ht="28.15" customHeight="1" thickBot="1">
      <c r="B124" s="29"/>
      <c r="C124" s="264"/>
      <c r="D124" s="37"/>
      <c r="E124" s="112"/>
      <c r="F124" s="112"/>
      <c r="G124" s="111"/>
      <c r="H124" s="256"/>
      <c r="I124" s="260"/>
      <c r="J124" s="260"/>
      <c r="K124" s="260"/>
      <c r="L124" s="32">
        <v>2</v>
      </c>
      <c r="M124" s="31" t="s">
        <v>798</v>
      </c>
      <c r="N124" s="32">
        <v>6</v>
      </c>
      <c r="O124" s="31" t="s">
        <v>878</v>
      </c>
      <c r="P124" s="96">
        <v>10</v>
      </c>
      <c r="Q124" s="31" t="s">
        <v>877</v>
      </c>
      <c r="R124" s="32">
        <v>14</v>
      </c>
      <c r="S124" s="31" t="s">
        <v>724</v>
      </c>
      <c r="T124" s="32">
        <v>18</v>
      </c>
      <c r="U124" s="95" t="s">
        <v>305</v>
      </c>
      <c r="V124" s="32">
        <v>22</v>
      </c>
      <c r="W124" s="31" t="s">
        <v>271</v>
      </c>
      <c r="X124" s="32">
        <v>26</v>
      </c>
      <c r="Y124" s="31"/>
      <c r="Z124" s="32">
        <v>30</v>
      </c>
      <c r="AA124" s="31"/>
      <c r="AB124" s="34">
        <v>34</v>
      </c>
      <c r="AC124" s="31"/>
      <c r="AD124" s="32">
        <v>38</v>
      </c>
      <c r="AE124" s="31"/>
      <c r="AF124" s="30"/>
      <c r="AG124" s="31"/>
      <c r="AH124" s="30" t="s">
        <v>271</v>
      </c>
      <c r="AI124" s="20"/>
      <c r="AJ124" s="246"/>
      <c r="AK124" s="246"/>
      <c r="AL124" s="19"/>
      <c r="AM124" s="239"/>
      <c r="AN124" s="242"/>
      <c r="AO124" s="236"/>
      <c r="AP124" s="230"/>
      <c r="AQ124" s="233"/>
      <c r="AR124" s="236"/>
      <c r="AS124" s="230"/>
      <c r="AT124" s="233"/>
      <c r="AU124" s="236"/>
      <c r="AV124" s="230"/>
      <c r="AW124" s="233"/>
      <c r="AX124" s="236"/>
      <c r="AY124" s="230"/>
      <c r="AZ124" s="233"/>
      <c r="BA124" s="236"/>
      <c r="BB124" s="230"/>
      <c r="BC124" s="233"/>
      <c r="BD124" s="298"/>
      <c r="BE124" s="301"/>
      <c r="BF124" s="301"/>
      <c r="BG124" s="304"/>
    </row>
    <row r="125" spans="2:67" ht="28.15" customHeight="1">
      <c r="B125" s="29"/>
      <c r="C125" s="265"/>
      <c r="D125" s="28"/>
      <c r="E125" s="110"/>
      <c r="F125" s="110"/>
      <c r="G125" s="109"/>
      <c r="H125" s="257"/>
      <c r="I125" s="261"/>
      <c r="J125" s="261"/>
      <c r="K125" s="261"/>
      <c r="L125" s="23">
        <v>3</v>
      </c>
      <c r="M125" s="22" t="s">
        <v>316</v>
      </c>
      <c r="N125" s="23">
        <v>7</v>
      </c>
      <c r="O125" s="22" t="s">
        <v>577</v>
      </c>
      <c r="P125" s="23">
        <v>11</v>
      </c>
      <c r="Q125" s="22" t="s">
        <v>486</v>
      </c>
      <c r="R125" s="23">
        <v>15</v>
      </c>
      <c r="S125" s="22" t="s">
        <v>504</v>
      </c>
      <c r="T125" s="23">
        <v>19</v>
      </c>
      <c r="U125" s="22" t="s">
        <v>271</v>
      </c>
      <c r="V125" s="23">
        <v>23</v>
      </c>
      <c r="W125" s="22"/>
      <c r="X125" s="23">
        <v>27</v>
      </c>
      <c r="Y125" s="22"/>
      <c r="Z125" s="23">
        <v>31</v>
      </c>
      <c r="AA125" s="22"/>
      <c r="AB125" s="25">
        <v>35</v>
      </c>
      <c r="AC125" s="22"/>
      <c r="AD125" s="23">
        <v>39</v>
      </c>
      <c r="AE125" s="22"/>
      <c r="AF125" s="21"/>
      <c r="AG125" s="22"/>
      <c r="AH125" s="21" t="s">
        <v>876</v>
      </c>
      <c r="AI125" s="20"/>
      <c r="AJ125" s="246"/>
      <c r="AK125" s="246"/>
      <c r="AL125" s="19"/>
      <c r="AM125" s="239"/>
      <c r="AN125" s="242"/>
      <c r="AO125" s="236"/>
      <c r="AP125" s="230"/>
      <c r="AQ125" s="233"/>
      <c r="AR125" s="236"/>
      <c r="AS125" s="230"/>
      <c r="AT125" s="233"/>
      <c r="AU125" s="236"/>
      <c r="AV125" s="230"/>
      <c r="AW125" s="233"/>
      <c r="AX125" s="236"/>
      <c r="AY125" s="230"/>
      <c r="AZ125" s="233"/>
      <c r="BA125" s="236"/>
      <c r="BB125" s="230"/>
      <c r="BC125" s="233"/>
      <c r="BD125" s="298"/>
      <c r="BE125" s="301"/>
      <c r="BF125" s="301"/>
      <c r="BG125" s="304"/>
    </row>
    <row r="126" spans="2:67" ht="28.15" customHeight="1" thickBot="1">
      <c r="B126" s="29"/>
      <c r="C126" s="266"/>
      <c r="D126" s="57"/>
      <c r="E126" s="116"/>
      <c r="F126" s="116"/>
      <c r="G126" s="115"/>
      <c r="H126" s="258"/>
      <c r="I126" s="262"/>
      <c r="J126" s="262"/>
      <c r="K126" s="262"/>
      <c r="L126" s="52">
        <v>4</v>
      </c>
      <c r="M126" s="51" t="s">
        <v>843</v>
      </c>
      <c r="N126" s="52">
        <v>8</v>
      </c>
      <c r="O126" s="51" t="s">
        <v>875</v>
      </c>
      <c r="P126" s="52">
        <v>12</v>
      </c>
      <c r="Q126" s="51" t="s">
        <v>874</v>
      </c>
      <c r="R126" s="52">
        <v>16</v>
      </c>
      <c r="S126" s="51" t="s">
        <v>309</v>
      </c>
      <c r="T126" s="52">
        <v>20</v>
      </c>
      <c r="U126" s="51" t="s">
        <v>274</v>
      </c>
      <c r="V126" s="52">
        <v>24</v>
      </c>
      <c r="W126" s="51"/>
      <c r="X126" s="52">
        <v>28</v>
      </c>
      <c r="Y126" s="51"/>
      <c r="Z126" s="52">
        <v>32</v>
      </c>
      <c r="AA126" s="51"/>
      <c r="AB126" s="54">
        <v>36</v>
      </c>
      <c r="AC126" s="51"/>
      <c r="AD126" s="52">
        <v>40</v>
      </c>
      <c r="AE126" s="51"/>
      <c r="AF126" s="50"/>
      <c r="AG126" s="51"/>
      <c r="AH126" s="50"/>
      <c r="AI126" s="49"/>
      <c r="AJ126" s="248"/>
      <c r="AK126" s="248"/>
      <c r="AL126" s="48"/>
      <c r="AM126" s="240"/>
      <c r="AN126" s="243"/>
      <c r="AO126" s="237"/>
      <c r="AP126" s="231"/>
      <c r="AQ126" s="234"/>
      <c r="AR126" s="237"/>
      <c r="AS126" s="231"/>
      <c r="AT126" s="234"/>
      <c r="AU126" s="237"/>
      <c r="AV126" s="231"/>
      <c r="AW126" s="234"/>
      <c r="AX126" s="237"/>
      <c r="AY126" s="231"/>
      <c r="AZ126" s="234"/>
      <c r="BA126" s="237"/>
      <c r="BB126" s="231"/>
      <c r="BC126" s="234"/>
      <c r="BD126" s="299"/>
      <c r="BE126" s="302"/>
      <c r="BF126" s="302"/>
      <c r="BG126" s="305"/>
    </row>
    <row r="127" spans="2:67" ht="28.15" hidden="1" customHeight="1">
      <c r="B127" s="29"/>
      <c r="C127" s="263">
        <v>2</v>
      </c>
      <c r="D127" s="47"/>
      <c r="E127" s="114"/>
      <c r="F127" s="114"/>
      <c r="G127" s="113"/>
      <c r="H127" s="255"/>
      <c r="I127" s="259"/>
      <c r="J127" s="259"/>
      <c r="K127" s="259"/>
      <c r="L127" s="42" t="s">
        <v>82</v>
      </c>
      <c r="M127" s="41"/>
      <c r="N127" s="42" t="s">
        <v>81</v>
      </c>
      <c r="O127" s="41"/>
      <c r="P127" s="42" t="s">
        <v>80</v>
      </c>
      <c r="Q127" s="41"/>
      <c r="R127" s="42" t="s">
        <v>79</v>
      </c>
      <c r="S127" s="41"/>
      <c r="T127" s="42" t="s">
        <v>78</v>
      </c>
      <c r="U127" s="41"/>
      <c r="V127" s="42" t="s">
        <v>77</v>
      </c>
      <c r="W127" s="41"/>
      <c r="X127" s="42" t="s">
        <v>76</v>
      </c>
      <c r="Y127" s="41"/>
      <c r="Z127" s="42" t="s">
        <v>75</v>
      </c>
      <c r="AA127" s="41"/>
      <c r="AB127" s="44" t="s">
        <v>74</v>
      </c>
      <c r="AC127" s="43"/>
      <c r="AD127" s="42" t="s">
        <v>73</v>
      </c>
      <c r="AE127" s="41"/>
      <c r="AF127" s="40"/>
      <c r="AG127" s="41"/>
      <c r="AH127" s="40"/>
      <c r="AI127" s="39"/>
      <c r="AJ127" s="249"/>
      <c r="AK127" s="252"/>
      <c r="AL127" s="38"/>
      <c r="AM127" s="7"/>
      <c r="AN127" s="7"/>
      <c r="AO127" s="235">
        <f>SUMPRODUCT(LEN($M127:$AE130)-LEN(SUBSTITUTE($M127:$AE130,"A", "")))</f>
        <v>0</v>
      </c>
      <c r="AP127" s="229">
        <f>SUMPRODUCT(LEN($AH127:$AH130)-LEN(SUBSTITUTE($AH127:$AH130,"A", "")))</f>
        <v>0</v>
      </c>
      <c r="AQ127" s="232">
        <f>SUMPRODUCT(LEN($AG127:$AG130)-LEN(SUBSTITUTE($AG127:$AG130,"A", "")))</f>
        <v>0</v>
      </c>
      <c r="AR127" s="235">
        <f>SUMPRODUCT(LEN($M127:$AE130)-LEN(SUBSTITUTE($M127:$AE130,"S", "")))</f>
        <v>0</v>
      </c>
      <c r="AS127" s="229">
        <f>SUMPRODUCT(LEN($AH127:$AH130)-LEN(SUBSTITUTE($AH127:$AH130,"S", "")))</f>
        <v>0</v>
      </c>
      <c r="AT127" s="232">
        <f>SUMPRODUCT(LEN($AG127:$AG130)-LEN(SUBSTITUTE($AG127:$AG130,"S", "")))</f>
        <v>0</v>
      </c>
      <c r="AU127" s="235">
        <f>SUMPRODUCT(LEN($M127:$AE130)-LEN(SUBSTITUTE($M127:$AE130,"F", "")))</f>
        <v>0</v>
      </c>
      <c r="AV127" s="229">
        <f>SUMPRODUCT(LEN($AH127:$AH130)-LEN(SUBSTITUTE($AH127:$AH130,"F", "")))</f>
        <v>0</v>
      </c>
      <c r="AW127" s="232">
        <f>SUMPRODUCT(LEN($AG127:$AG130)-LEN(SUBSTITUTE($AG127:$AG130,"F", "")))</f>
        <v>0</v>
      </c>
      <c r="AX127" s="235">
        <f>SUMPRODUCT(LEN($M127:$AE130)-LEN(SUBSTITUTE($M127:$AE130,"G", "")))</f>
        <v>0</v>
      </c>
      <c r="AY127" s="229">
        <f>SUMPRODUCT(LEN($AH127:$AH130)-LEN(SUBSTITUTE($AH127:$AH130,"G", "")))</f>
        <v>0</v>
      </c>
      <c r="AZ127" s="232">
        <f>SUMPRODUCT(LEN($AG127:$AG130)-LEN(SUBSTITUTE($AG127:$AG130,"G", "")))</f>
        <v>0</v>
      </c>
      <c r="BA127" s="235">
        <f>SUMPRODUCT(LEN($M127:$AE130)-LEN(SUBSTITUTE($M127:$AE130,"M", "")))</f>
        <v>0</v>
      </c>
      <c r="BB127" s="229">
        <f>SUMPRODUCT(LEN($AH127:$AH130)-LEN(SUBSTITUTE($AH127:$AH130,"M", "")))</f>
        <v>0</v>
      </c>
      <c r="BC127" s="232">
        <f>SUMPRODUCT(LEN($AG127:$AG130)-LEN(SUBSTITUTE($AG127:$AG130,"M", "")))</f>
        <v>0</v>
      </c>
      <c r="BD127" s="297">
        <f>SUMPRODUCT(LEN($AI127:$AI130)-LEN(SUBSTITUTE($AI127:$AI130,"S", "")))</f>
        <v>0</v>
      </c>
      <c r="BE127" s="300">
        <f>SUMPRODUCT(LEN($AI127:$AI130)-LEN(SUBSTITUTE($AI127:$AI130,"F", "")))</f>
        <v>0</v>
      </c>
      <c r="BF127" s="300">
        <f>SUMPRODUCT(LEN($AI127:$AI130)-LEN(SUBSTITUTE($AI127:$AI130,"G", "")))</f>
        <v>0</v>
      </c>
      <c r="BG127" s="303">
        <f>SUMPRODUCT(LEN($AI127:$AI130)-LEN(SUBSTITUTE($AI127:$AI130,"M", "")))</f>
        <v>0</v>
      </c>
    </row>
    <row r="128" spans="2:67" ht="28.15" hidden="1" customHeight="1" thickBot="1">
      <c r="B128" s="29"/>
      <c r="C128" s="264"/>
      <c r="D128" s="37"/>
      <c r="E128" s="112"/>
      <c r="F128" s="112"/>
      <c r="G128" s="111"/>
      <c r="H128" s="256"/>
      <c r="I128" s="260"/>
      <c r="J128" s="260"/>
      <c r="K128" s="260"/>
      <c r="L128" s="32" t="s">
        <v>72</v>
      </c>
      <c r="M128" s="31"/>
      <c r="N128" s="32" t="s">
        <v>71</v>
      </c>
      <c r="O128" s="31"/>
      <c r="P128" s="32" t="s">
        <v>70</v>
      </c>
      <c r="Q128" s="31"/>
      <c r="R128" s="32" t="s">
        <v>69</v>
      </c>
      <c r="S128" s="31"/>
      <c r="T128" s="32" t="s">
        <v>68</v>
      </c>
      <c r="U128" s="31"/>
      <c r="V128" s="32" t="s">
        <v>67</v>
      </c>
      <c r="W128" s="31"/>
      <c r="X128" s="32" t="s">
        <v>66</v>
      </c>
      <c r="Y128" s="31"/>
      <c r="Z128" s="32" t="s">
        <v>65</v>
      </c>
      <c r="AA128" s="31"/>
      <c r="AB128" s="34" t="s">
        <v>64</v>
      </c>
      <c r="AC128" s="33"/>
      <c r="AD128" s="32" t="s">
        <v>63</v>
      </c>
      <c r="AE128" s="31"/>
      <c r="AF128" s="30"/>
      <c r="AG128" s="31"/>
      <c r="AH128" s="30"/>
      <c r="AI128" s="20"/>
      <c r="AJ128" s="250"/>
      <c r="AK128" s="253"/>
      <c r="AL128" s="19"/>
      <c r="AM128" s="7"/>
      <c r="AN128" s="7"/>
      <c r="AO128" s="236"/>
      <c r="AP128" s="230"/>
      <c r="AQ128" s="233"/>
      <c r="AR128" s="236"/>
      <c r="AS128" s="230"/>
      <c r="AT128" s="233"/>
      <c r="AU128" s="236"/>
      <c r="AV128" s="230"/>
      <c r="AW128" s="233"/>
      <c r="AX128" s="236"/>
      <c r="AY128" s="230"/>
      <c r="AZ128" s="233"/>
      <c r="BA128" s="236"/>
      <c r="BB128" s="230"/>
      <c r="BC128" s="233"/>
      <c r="BD128" s="298"/>
      <c r="BE128" s="301"/>
      <c r="BF128" s="301"/>
      <c r="BG128" s="304"/>
    </row>
    <row r="129" spans="2:67" ht="28.15" hidden="1" customHeight="1">
      <c r="B129" s="29"/>
      <c r="C129" s="265"/>
      <c r="D129" s="28"/>
      <c r="E129" s="110"/>
      <c r="F129" s="110"/>
      <c r="G129" s="109"/>
      <c r="H129" s="257"/>
      <c r="I129" s="261"/>
      <c r="J129" s="261"/>
      <c r="K129" s="261"/>
      <c r="L129" s="23" t="s">
        <v>62</v>
      </c>
      <c r="M129" s="22"/>
      <c r="N129" s="23" t="s">
        <v>61</v>
      </c>
      <c r="O129" s="22"/>
      <c r="P129" s="23" t="s">
        <v>60</v>
      </c>
      <c r="Q129" s="22"/>
      <c r="R129" s="23" t="s">
        <v>59</v>
      </c>
      <c r="S129" s="22"/>
      <c r="T129" s="23" t="s">
        <v>58</v>
      </c>
      <c r="U129" s="22"/>
      <c r="V129" s="23" t="s">
        <v>57</v>
      </c>
      <c r="W129" s="22"/>
      <c r="X129" s="23" t="s">
        <v>56</v>
      </c>
      <c r="Y129" s="22"/>
      <c r="Z129" s="23" t="s">
        <v>55</v>
      </c>
      <c r="AA129" s="22"/>
      <c r="AB129" s="25" t="s">
        <v>54</v>
      </c>
      <c r="AC129" s="24"/>
      <c r="AD129" s="23">
        <v>39</v>
      </c>
      <c r="AE129" s="22"/>
      <c r="AF129" s="21"/>
      <c r="AG129" s="22"/>
      <c r="AH129" s="21"/>
      <c r="AI129" s="20"/>
      <c r="AJ129" s="250"/>
      <c r="AK129" s="253"/>
      <c r="AL129" s="19"/>
      <c r="AM129" s="7"/>
      <c r="AN129" s="7"/>
      <c r="AO129" s="236"/>
      <c r="AP129" s="230"/>
      <c r="AQ129" s="233"/>
      <c r="AR129" s="236"/>
      <c r="AS129" s="230"/>
      <c r="AT129" s="233"/>
      <c r="AU129" s="236"/>
      <c r="AV129" s="230"/>
      <c r="AW129" s="233"/>
      <c r="AX129" s="236"/>
      <c r="AY129" s="230"/>
      <c r="AZ129" s="233"/>
      <c r="BA129" s="236"/>
      <c r="BB129" s="230"/>
      <c r="BC129" s="233"/>
      <c r="BD129" s="298"/>
      <c r="BE129" s="301"/>
      <c r="BF129" s="301"/>
      <c r="BG129" s="304"/>
    </row>
    <row r="130" spans="2:67" ht="28.15" hidden="1" customHeight="1" thickBot="1">
      <c r="B130" s="29"/>
      <c r="C130" s="266"/>
      <c r="D130" s="57"/>
      <c r="E130" s="116"/>
      <c r="F130" s="116"/>
      <c r="G130" s="115"/>
      <c r="H130" s="258"/>
      <c r="I130" s="262"/>
      <c r="J130" s="262"/>
      <c r="K130" s="262"/>
      <c r="L130" s="52" t="s">
        <v>53</v>
      </c>
      <c r="M130" s="51"/>
      <c r="N130" s="52" t="s">
        <v>52</v>
      </c>
      <c r="O130" s="51"/>
      <c r="P130" s="52" t="s">
        <v>51</v>
      </c>
      <c r="Q130" s="51"/>
      <c r="R130" s="52" t="s">
        <v>50</v>
      </c>
      <c r="S130" s="51"/>
      <c r="T130" s="52">
        <v>20</v>
      </c>
      <c r="U130" s="51"/>
      <c r="V130" s="52" t="s">
        <v>49</v>
      </c>
      <c r="W130" s="51"/>
      <c r="X130" s="52" t="s">
        <v>48</v>
      </c>
      <c r="Y130" s="51"/>
      <c r="Z130" s="52" t="s">
        <v>47</v>
      </c>
      <c r="AA130" s="51"/>
      <c r="AB130" s="54" t="s">
        <v>46</v>
      </c>
      <c r="AC130" s="53"/>
      <c r="AD130" s="52" t="s">
        <v>45</v>
      </c>
      <c r="AE130" s="51"/>
      <c r="AF130" s="50"/>
      <c r="AG130" s="51"/>
      <c r="AH130" s="50"/>
      <c r="AI130" s="49"/>
      <c r="AJ130" s="251"/>
      <c r="AK130" s="254"/>
      <c r="AL130" s="48"/>
      <c r="AM130" s="7"/>
      <c r="AN130" s="7"/>
      <c r="AO130" s="237"/>
      <c r="AP130" s="231"/>
      <c r="AQ130" s="234"/>
      <c r="AR130" s="237"/>
      <c r="AS130" s="231"/>
      <c r="AT130" s="234"/>
      <c r="AU130" s="237"/>
      <c r="AV130" s="231"/>
      <c r="AW130" s="234"/>
      <c r="AX130" s="237"/>
      <c r="AY130" s="231"/>
      <c r="AZ130" s="234"/>
      <c r="BA130" s="237"/>
      <c r="BB130" s="231"/>
      <c r="BC130" s="234"/>
      <c r="BD130" s="299"/>
      <c r="BE130" s="302"/>
      <c r="BF130" s="302"/>
      <c r="BG130" s="305"/>
    </row>
    <row r="131" spans="2:67" ht="28.15" hidden="1" customHeight="1">
      <c r="B131" s="29"/>
      <c r="C131" s="263">
        <v>3</v>
      </c>
      <c r="D131" s="47"/>
      <c r="E131" s="114"/>
      <c r="F131" s="114"/>
      <c r="G131" s="113"/>
      <c r="H131" s="255"/>
      <c r="I131" s="259"/>
      <c r="J131" s="259"/>
      <c r="K131" s="259"/>
      <c r="L131" s="42" t="s">
        <v>82</v>
      </c>
      <c r="M131" s="41"/>
      <c r="N131" s="42" t="s">
        <v>81</v>
      </c>
      <c r="O131" s="41"/>
      <c r="P131" s="42" t="s">
        <v>80</v>
      </c>
      <c r="Q131" s="41"/>
      <c r="R131" s="42" t="s">
        <v>79</v>
      </c>
      <c r="S131" s="41"/>
      <c r="T131" s="42" t="s">
        <v>78</v>
      </c>
      <c r="U131" s="41"/>
      <c r="V131" s="42" t="s">
        <v>77</v>
      </c>
      <c r="W131" s="41"/>
      <c r="X131" s="42" t="s">
        <v>76</v>
      </c>
      <c r="Y131" s="41"/>
      <c r="Z131" s="42" t="s">
        <v>75</v>
      </c>
      <c r="AA131" s="41"/>
      <c r="AB131" s="44" t="s">
        <v>74</v>
      </c>
      <c r="AC131" s="43"/>
      <c r="AD131" s="42" t="s">
        <v>73</v>
      </c>
      <c r="AE131" s="41"/>
      <c r="AF131" s="40"/>
      <c r="AG131" s="41"/>
      <c r="AH131" s="40"/>
      <c r="AI131" s="39"/>
      <c r="AJ131" s="245"/>
      <c r="AK131" s="245"/>
      <c r="AL131" s="38"/>
      <c r="AM131" s="7"/>
      <c r="AN131" s="7"/>
      <c r="AO131" s="235">
        <f>SUMPRODUCT(LEN($M131:$AE134)-LEN(SUBSTITUTE($M131:$AE134,"A", "")))</f>
        <v>0</v>
      </c>
      <c r="AP131" s="229">
        <f>SUMPRODUCT(LEN($AH131:$AH134)-LEN(SUBSTITUTE($AH131:$AH134,"A", "")))</f>
        <v>0</v>
      </c>
      <c r="AQ131" s="232">
        <f>SUMPRODUCT(LEN($AG131:$AG134)-LEN(SUBSTITUTE($AG131:$AG134,"A", "")))</f>
        <v>0</v>
      </c>
      <c r="AR131" s="235">
        <f>SUMPRODUCT(LEN($M131:$AE134)-LEN(SUBSTITUTE($M131:$AE134,"S", "")))</f>
        <v>0</v>
      </c>
      <c r="AS131" s="229">
        <f>SUMPRODUCT(LEN($AH131:$AH134)-LEN(SUBSTITUTE($AH131:$AH134,"S", "")))</f>
        <v>0</v>
      </c>
      <c r="AT131" s="232">
        <f>SUMPRODUCT(LEN($AG131:$AG134)-LEN(SUBSTITUTE($AG131:$AG134,"S", "")))</f>
        <v>0</v>
      </c>
      <c r="AU131" s="235">
        <f>SUMPRODUCT(LEN($M131:$AE134)-LEN(SUBSTITUTE($M131:$AE134,"F", "")))</f>
        <v>0</v>
      </c>
      <c r="AV131" s="229">
        <f>SUMPRODUCT(LEN($AH131:$AH134)-LEN(SUBSTITUTE($AH131:$AH134,"F", "")))</f>
        <v>0</v>
      </c>
      <c r="AW131" s="232">
        <f>SUMPRODUCT(LEN($AG131:$AG134)-LEN(SUBSTITUTE($AG131:$AG134,"F", "")))</f>
        <v>0</v>
      </c>
      <c r="AX131" s="235">
        <f>SUMPRODUCT(LEN($M131:$AE134)-LEN(SUBSTITUTE($M131:$AE134,"G", "")))</f>
        <v>0</v>
      </c>
      <c r="AY131" s="229">
        <f>SUMPRODUCT(LEN($AH131:$AH134)-LEN(SUBSTITUTE($AH131:$AH134,"G", "")))</f>
        <v>0</v>
      </c>
      <c r="AZ131" s="232">
        <f>SUMPRODUCT(LEN($AG131:$AG134)-LEN(SUBSTITUTE($AG131:$AG134,"G", "")))</f>
        <v>0</v>
      </c>
      <c r="BA131" s="235">
        <f>SUMPRODUCT(LEN($M131:$AE134)-LEN(SUBSTITUTE($M131:$AE134,"M", "")))</f>
        <v>0</v>
      </c>
      <c r="BB131" s="229">
        <f>SUMPRODUCT(LEN($AH131:$AH134)-LEN(SUBSTITUTE($AH131:$AH134,"M", "")))</f>
        <v>0</v>
      </c>
      <c r="BC131" s="232">
        <f>SUMPRODUCT(LEN($AG131:$AG134)-LEN(SUBSTITUTE($AG131:$AG134,"M", "")))</f>
        <v>0</v>
      </c>
      <c r="BD131" s="297">
        <f>SUMPRODUCT(LEN($AI131:$AI134)-LEN(SUBSTITUTE($AI131:$AI134,"S", "")))</f>
        <v>0</v>
      </c>
      <c r="BE131" s="300">
        <f>SUMPRODUCT(LEN($AI131:$AI134)-LEN(SUBSTITUTE($AI131:$AI134,"F", "")))</f>
        <v>0</v>
      </c>
      <c r="BF131" s="300">
        <f>SUMPRODUCT(LEN($AI131:$AI134)-LEN(SUBSTITUTE($AI131:$AI134,"G", "")))</f>
        <v>0</v>
      </c>
      <c r="BG131" s="303">
        <f>SUMPRODUCT(LEN($AI131:$AI134)-LEN(SUBSTITUTE($AI131:$AI134,"M", "")))</f>
        <v>0</v>
      </c>
    </row>
    <row r="132" spans="2:67" ht="28.15" hidden="1" customHeight="1" thickBot="1">
      <c r="B132" s="29"/>
      <c r="C132" s="264"/>
      <c r="D132" s="37"/>
      <c r="E132" s="112"/>
      <c r="F132" s="112"/>
      <c r="G132" s="111"/>
      <c r="H132" s="256"/>
      <c r="I132" s="260"/>
      <c r="J132" s="260"/>
      <c r="K132" s="260"/>
      <c r="L132" s="32" t="s">
        <v>72</v>
      </c>
      <c r="M132" s="31"/>
      <c r="N132" s="32" t="s">
        <v>71</v>
      </c>
      <c r="O132" s="31"/>
      <c r="P132" s="32" t="s">
        <v>70</v>
      </c>
      <c r="Q132" s="31"/>
      <c r="R132" s="32" t="s">
        <v>69</v>
      </c>
      <c r="S132" s="31"/>
      <c r="T132" s="32" t="s">
        <v>68</v>
      </c>
      <c r="U132" s="31"/>
      <c r="V132" s="32" t="s">
        <v>67</v>
      </c>
      <c r="W132" s="31"/>
      <c r="X132" s="32" t="s">
        <v>66</v>
      </c>
      <c r="Y132" s="31"/>
      <c r="Z132" s="32" t="s">
        <v>65</v>
      </c>
      <c r="AA132" s="31"/>
      <c r="AB132" s="34" t="s">
        <v>64</v>
      </c>
      <c r="AC132" s="33"/>
      <c r="AD132" s="32" t="s">
        <v>63</v>
      </c>
      <c r="AE132" s="31"/>
      <c r="AF132" s="30"/>
      <c r="AG132" s="31"/>
      <c r="AH132" s="30"/>
      <c r="AI132" s="20"/>
      <c r="AJ132" s="246"/>
      <c r="AK132" s="246"/>
      <c r="AL132" s="19"/>
      <c r="AM132" s="7"/>
      <c r="AN132" s="7"/>
      <c r="AO132" s="236"/>
      <c r="AP132" s="230"/>
      <c r="AQ132" s="233"/>
      <c r="AR132" s="236"/>
      <c r="AS132" s="230"/>
      <c r="AT132" s="233"/>
      <c r="AU132" s="236"/>
      <c r="AV132" s="230"/>
      <c r="AW132" s="233"/>
      <c r="AX132" s="236"/>
      <c r="AY132" s="230"/>
      <c r="AZ132" s="233"/>
      <c r="BA132" s="236"/>
      <c r="BB132" s="230"/>
      <c r="BC132" s="233"/>
      <c r="BD132" s="298"/>
      <c r="BE132" s="301"/>
      <c r="BF132" s="301"/>
      <c r="BG132" s="304"/>
    </row>
    <row r="133" spans="2:67" ht="28.15" hidden="1" customHeight="1">
      <c r="B133" s="29"/>
      <c r="C133" s="265"/>
      <c r="D133" s="28"/>
      <c r="E133" s="110"/>
      <c r="F133" s="110"/>
      <c r="G133" s="109"/>
      <c r="H133" s="257"/>
      <c r="I133" s="261"/>
      <c r="J133" s="261"/>
      <c r="K133" s="261"/>
      <c r="L133" s="23" t="s">
        <v>62</v>
      </c>
      <c r="M133" s="22"/>
      <c r="N133" s="23" t="s">
        <v>61</v>
      </c>
      <c r="O133" s="22"/>
      <c r="P133" s="23" t="s">
        <v>60</v>
      </c>
      <c r="Q133" s="22"/>
      <c r="R133" s="23" t="s">
        <v>59</v>
      </c>
      <c r="S133" s="22"/>
      <c r="T133" s="23" t="s">
        <v>58</v>
      </c>
      <c r="U133" s="22"/>
      <c r="V133" s="23" t="s">
        <v>57</v>
      </c>
      <c r="W133" s="22"/>
      <c r="X133" s="23" t="s">
        <v>56</v>
      </c>
      <c r="Y133" s="22"/>
      <c r="Z133" s="23" t="s">
        <v>55</v>
      </c>
      <c r="AA133" s="22"/>
      <c r="AB133" s="25" t="s">
        <v>54</v>
      </c>
      <c r="AC133" s="24"/>
      <c r="AD133" s="23">
        <v>39</v>
      </c>
      <c r="AE133" s="22"/>
      <c r="AF133" s="21"/>
      <c r="AG133" s="22"/>
      <c r="AH133" s="21"/>
      <c r="AI133" s="20"/>
      <c r="AJ133" s="246"/>
      <c r="AK133" s="246"/>
      <c r="AL133" s="19"/>
      <c r="AM133" s="7"/>
      <c r="AN133" s="7"/>
      <c r="AO133" s="236"/>
      <c r="AP133" s="230"/>
      <c r="AQ133" s="233"/>
      <c r="AR133" s="236"/>
      <c r="AS133" s="230"/>
      <c r="AT133" s="233"/>
      <c r="AU133" s="236"/>
      <c r="AV133" s="230"/>
      <c r="AW133" s="233"/>
      <c r="AX133" s="236"/>
      <c r="AY133" s="230"/>
      <c r="AZ133" s="233"/>
      <c r="BA133" s="236"/>
      <c r="BB133" s="230"/>
      <c r="BC133" s="233"/>
      <c r="BD133" s="298"/>
      <c r="BE133" s="301"/>
      <c r="BF133" s="301"/>
      <c r="BG133" s="304"/>
    </row>
    <row r="134" spans="2:67" ht="28.15" hidden="1" customHeight="1" thickBot="1">
      <c r="B134" s="18"/>
      <c r="C134" s="271"/>
      <c r="D134" s="17"/>
      <c r="E134" s="118"/>
      <c r="F134" s="118"/>
      <c r="G134" s="117"/>
      <c r="H134" s="258"/>
      <c r="I134" s="272"/>
      <c r="J134" s="272"/>
      <c r="K134" s="272"/>
      <c r="L134" s="12" t="s">
        <v>53</v>
      </c>
      <c r="M134" s="11"/>
      <c r="N134" s="12" t="s">
        <v>52</v>
      </c>
      <c r="O134" s="11"/>
      <c r="P134" s="12" t="s">
        <v>51</v>
      </c>
      <c r="Q134" s="11"/>
      <c r="R134" s="12" t="s">
        <v>50</v>
      </c>
      <c r="S134" s="11"/>
      <c r="T134" s="12">
        <v>20</v>
      </c>
      <c r="U134" s="11"/>
      <c r="V134" s="12" t="s">
        <v>49</v>
      </c>
      <c r="W134" s="11"/>
      <c r="X134" s="12" t="s">
        <v>48</v>
      </c>
      <c r="Y134" s="11"/>
      <c r="Z134" s="12" t="s">
        <v>47</v>
      </c>
      <c r="AA134" s="11"/>
      <c r="AB134" s="14" t="s">
        <v>46</v>
      </c>
      <c r="AC134" s="13"/>
      <c r="AD134" s="12" t="s">
        <v>45</v>
      </c>
      <c r="AE134" s="11"/>
      <c r="AF134" s="10"/>
      <c r="AG134" s="11"/>
      <c r="AH134" s="10"/>
      <c r="AI134" s="9"/>
      <c r="AJ134" s="247"/>
      <c r="AK134" s="247"/>
      <c r="AL134" s="8"/>
      <c r="AM134" s="7"/>
      <c r="AN134" s="7"/>
      <c r="AO134" s="237"/>
      <c r="AP134" s="231"/>
      <c r="AQ134" s="234"/>
      <c r="AR134" s="237"/>
      <c r="AS134" s="231"/>
      <c r="AT134" s="234"/>
      <c r="AU134" s="237"/>
      <c r="AV134" s="231"/>
      <c r="AW134" s="234"/>
      <c r="AX134" s="237"/>
      <c r="AY134" s="231"/>
      <c r="AZ134" s="234"/>
      <c r="BA134" s="237"/>
      <c r="BB134" s="231"/>
      <c r="BC134" s="234"/>
      <c r="BD134" s="299"/>
      <c r="BE134" s="302"/>
      <c r="BF134" s="302"/>
      <c r="BG134" s="305"/>
    </row>
    <row r="135" spans="2:67" ht="85.9" customHeight="1" thickBot="1">
      <c r="B135" s="94" t="s">
        <v>119</v>
      </c>
      <c r="C135" s="83" t="s">
        <v>118</v>
      </c>
      <c r="D135" s="88" t="s">
        <v>117</v>
      </c>
      <c r="E135" s="93" t="s">
        <v>116</v>
      </c>
      <c r="F135" s="92"/>
      <c r="G135" s="91"/>
      <c r="H135" s="90" t="s">
        <v>115</v>
      </c>
      <c r="I135" s="88" t="s">
        <v>43</v>
      </c>
      <c r="J135" s="88" t="s">
        <v>114</v>
      </c>
      <c r="K135" s="88" t="s">
        <v>44</v>
      </c>
      <c r="L135" s="227" t="s">
        <v>113</v>
      </c>
      <c r="M135" s="270"/>
      <c r="N135" s="227" t="s">
        <v>112</v>
      </c>
      <c r="O135" s="270"/>
      <c r="P135" s="227" t="s">
        <v>112</v>
      </c>
      <c r="Q135" s="228"/>
      <c r="R135" s="227" t="s">
        <v>112</v>
      </c>
      <c r="S135" s="228"/>
      <c r="T135" s="227" t="s">
        <v>112</v>
      </c>
      <c r="U135" s="228"/>
      <c r="V135" s="227" t="s">
        <v>112</v>
      </c>
      <c r="W135" s="228"/>
      <c r="X135" s="227" t="s">
        <v>112</v>
      </c>
      <c r="Y135" s="228"/>
      <c r="Z135" s="227" t="s">
        <v>112</v>
      </c>
      <c r="AA135" s="228"/>
      <c r="AB135" s="227" t="s">
        <v>112</v>
      </c>
      <c r="AC135" s="228"/>
      <c r="AD135" s="227" t="s">
        <v>112</v>
      </c>
      <c r="AE135" s="228"/>
      <c r="AF135" s="244" t="s">
        <v>111</v>
      </c>
      <c r="AG135" s="228"/>
      <c r="AH135" s="90" t="s">
        <v>110</v>
      </c>
      <c r="AI135" s="89" t="s">
        <v>109</v>
      </c>
      <c r="AJ135" s="88" t="s">
        <v>108</v>
      </c>
      <c r="AK135" s="88" t="s">
        <v>107</v>
      </c>
      <c r="AL135" s="87" t="s">
        <v>106</v>
      </c>
      <c r="AM135" s="105" t="s">
        <v>161</v>
      </c>
      <c r="AN135" s="104" t="s">
        <v>160</v>
      </c>
      <c r="AO135" s="84" t="s">
        <v>105</v>
      </c>
      <c r="AP135" s="83" t="s">
        <v>104</v>
      </c>
      <c r="AQ135" s="82" t="s">
        <v>103</v>
      </c>
      <c r="AR135" s="84" t="s">
        <v>102</v>
      </c>
      <c r="AS135" s="83" t="s">
        <v>101</v>
      </c>
      <c r="AT135" s="82" t="s">
        <v>100</v>
      </c>
      <c r="AU135" s="84" t="s">
        <v>99</v>
      </c>
      <c r="AV135" s="83" t="s">
        <v>98</v>
      </c>
      <c r="AW135" s="85" t="s">
        <v>97</v>
      </c>
      <c r="AX135" s="84" t="s">
        <v>96</v>
      </c>
      <c r="AY135" s="83" t="s">
        <v>95</v>
      </c>
      <c r="AZ135" s="82" t="s">
        <v>94</v>
      </c>
      <c r="BA135" s="84" t="s">
        <v>93</v>
      </c>
      <c r="BB135" s="83" t="s">
        <v>92</v>
      </c>
      <c r="BC135" s="82" t="s">
        <v>91</v>
      </c>
      <c r="BD135" s="81" t="s">
        <v>90</v>
      </c>
      <c r="BE135" s="80" t="s">
        <v>89</v>
      </c>
      <c r="BF135" s="80" t="s">
        <v>88</v>
      </c>
      <c r="BG135" s="79" t="s">
        <v>87</v>
      </c>
    </row>
    <row r="136" spans="2:67" ht="48" thickBot="1">
      <c r="B136" s="78" t="s">
        <v>177</v>
      </c>
      <c r="C136" s="77"/>
      <c r="D136" s="76"/>
      <c r="E136" s="267">
        <v>3901.05</v>
      </c>
      <c r="F136" s="268"/>
      <c r="G136" s="269"/>
      <c r="H136" s="75" t="s">
        <v>85</v>
      </c>
      <c r="I136" s="74"/>
      <c r="J136" s="74"/>
      <c r="K136" s="73"/>
      <c r="L136" s="72"/>
      <c r="M136" s="68"/>
      <c r="N136" s="72"/>
      <c r="O136" s="68"/>
      <c r="P136" s="72"/>
      <c r="Q136" s="68"/>
      <c r="R136" s="72"/>
      <c r="S136" s="68"/>
      <c r="T136" s="72"/>
      <c r="U136" s="68"/>
      <c r="V136" s="72"/>
      <c r="W136" s="68"/>
      <c r="X136" s="72"/>
      <c r="Y136" s="68"/>
      <c r="Z136" s="72"/>
      <c r="AA136" s="71"/>
      <c r="AB136" s="70"/>
      <c r="AC136" s="70"/>
      <c r="AD136" s="70"/>
      <c r="AE136" s="70"/>
      <c r="AF136" s="69" t="s">
        <v>84</v>
      </c>
      <c r="AG136" s="68"/>
      <c r="AH136" s="68"/>
      <c r="AI136" s="68"/>
      <c r="AJ136" s="67"/>
      <c r="AK136" s="67"/>
      <c r="AL136" s="66"/>
      <c r="AM136" s="103"/>
      <c r="AN136" s="103"/>
      <c r="AO136" s="101">
        <f t="shared" ref="AO136:BG136" si="9">SUM(AO137:AO148)</f>
        <v>56</v>
      </c>
      <c r="AP136" s="100">
        <f t="shared" si="9"/>
        <v>5</v>
      </c>
      <c r="AQ136" s="99">
        <f t="shared" si="9"/>
        <v>0</v>
      </c>
      <c r="AR136" s="101">
        <f t="shared" si="9"/>
        <v>13</v>
      </c>
      <c r="AS136" s="100">
        <f t="shared" si="9"/>
        <v>2</v>
      </c>
      <c r="AT136" s="99">
        <f t="shared" si="9"/>
        <v>0</v>
      </c>
      <c r="AU136" s="101">
        <f t="shared" si="9"/>
        <v>0</v>
      </c>
      <c r="AV136" s="100">
        <f t="shared" si="9"/>
        <v>0</v>
      </c>
      <c r="AW136" s="99">
        <f t="shared" si="9"/>
        <v>0</v>
      </c>
      <c r="AX136" s="101">
        <f t="shared" si="9"/>
        <v>4</v>
      </c>
      <c r="AY136" s="100">
        <f t="shared" si="9"/>
        <v>1</v>
      </c>
      <c r="AZ136" s="99">
        <f t="shared" si="9"/>
        <v>0</v>
      </c>
      <c r="BA136" s="101">
        <f t="shared" si="9"/>
        <v>9</v>
      </c>
      <c r="BB136" s="100">
        <f t="shared" si="9"/>
        <v>2</v>
      </c>
      <c r="BC136" s="99">
        <f t="shared" si="9"/>
        <v>0</v>
      </c>
      <c r="BD136" s="101">
        <f t="shared" si="9"/>
        <v>0</v>
      </c>
      <c r="BE136" s="100">
        <f t="shared" si="9"/>
        <v>0</v>
      </c>
      <c r="BF136" s="100">
        <f t="shared" si="9"/>
        <v>0</v>
      </c>
      <c r="BG136" s="99">
        <f t="shared" si="9"/>
        <v>0</v>
      </c>
      <c r="BH136" s="98" t="s">
        <v>83</v>
      </c>
      <c r="BK136" s="1">
        <f>SUM(AO136:AQ136)</f>
        <v>61</v>
      </c>
      <c r="BL136" s="1">
        <f>SUM(AR136:AT136,BD136)</f>
        <v>15</v>
      </c>
      <c r="BM136" s="1">
        <f>SUM(AU136:AW136,BE136)</f>
        <v>0</v>
      </c>
      <c r="BN136" s="1">
        <f>SUM(AX136:AZ136,BF136)</f>
        <v>5</v>
      </c>
      <c r="BO136" s="1">
        <f>SUM(BA136:BC136,BG136)</f>
        <v>11</v>
      </c>
    </row>
    <row r="137" spans="2:67" ht="28.15" customHeight="1">
      <c r="B137" s="29"/>
      <c r="C137" s="263">
        <v>1</v>
      </c>
      <c r="D137" s="47"/>
      <c r="E137" s="114"/>
      <c r="F137" s="114"/>
      <c r="G137" s="113"/>
      <c r="H137" s="255"/>
      <c r="I137" s="259">
        <v>103</v>
      </c>
      <c r="J137" s="259">
        <v>29</v>
      </c>
      <c r="K137" s="259">
        <v>6</v>
      </c>
      <c r="L137" s="42">
        <v>1</v>
      </c>
      <c r="M137" s="41" t="s">
        <v>305</v>
      </c>
      <c r="N137" s="42">
        <v>5</v>
      </c>
      <c r="O137" s="41" t="s">
        <v>788</v>
      </c>
      <c r="P137" s="42">
        <v>9</v>
      </c>
      <c r="Q137" s="97" t="s">
        <v>657</v>
      </c>
      <c r="R137" s="42">
        <v>13</v>
      </c>
      <c r="S137" s="41" t="s">
        <v>477</v>
      </c>
      <c r="T137" s="42">
        <v>17</v>
      </c>
      <c r="U137" s="41" t="s">
        <v>313</v>
      </c>
      <c r="V137" s="42">
        <v>21</v>
      </c>
      <c r="W137" s="41" t="s">
        <v>272</v>
      </c>
      <c r="X137" s="42">
        <v>25</v>
      </c>
      <c r="Y137" s="41"/>
      <c r="Z137" s="42">
        <v>29</v>
      </c>
      <c r="AA137" s="41"/>
      <c r="AB137" s="44">
        <v>33</v>
      </c>
      <c r="AC137" s="41"/>
      <c r="AD137" s="42">
        <v>37</v>
      </c>
      <c r="AE137" s="41"/>
      <c r="AF137" s="40"/>
      <c r="AG137" s="41"/>
      <c r="AH137" s="40" t="s">
        <v>873</v>
      </c>
      <c r="AI137" s="39"/>
      <c r="AJ137" s="245"/>
      <c r="AK137" s="245"/>
      <c r="AL137" s="38"/>
      <c r="AM137" s="238">
        <f>SUMPRODUCT(LEN($M137:$AE140)-LEN(SUBSTITUTE($M137:$AE140,"/", "")))/2</f>
        <v>0</v>
      </c>
      <c r="AN137" s="241">
        <f>SUMPRODUCT(LEN($M137:$AE140)-LEN(SUBSTITUTE($M137:$AE140,"-", "")))</f>
        <v>0</v>
      </c>
      <c r="AO137" s="235">
        <f>SUMPRODUCT(LEN($M137:$AE140)-LEN(SUBSTITUTE($M137:$AE140,"A", "")))</f>
        <v>56</v>
      </c>
      <c r="AP137" s="229">
        <f>SUMPRODUCT(LEN($AH137:$AH140)-LEN(SUBSTITUTE($AH137:$AH140,"A", "")))</f>
        <v>5</v>
      </c>
      <c r="AQ137" s="232">
        <f>SUMPRODUCT(LEN($AG137:$AG140)-LEN(SUBSTITUTE($AG137:$AG140,"A", "")))</f>
        <v>0</v>
      </c>
      <c r="AR137" s="235">
        <f>SUMPRODUCT(LEN($M137:$AE140)-LEN(SUBSTITUTE($M137:$AE140,"S", "")))</f>
        <v>13</v>
      </c>
      <c r="AS137" s="229">
        <f>SUMPRODUCT(LEN($AH137:$AH140)-LEN(SUBSTITUTE($AH137:$AH140,"S", "")))</f>
        <v>2</v>
      </c>
      <c r="AT137" s="232">
        <f>SUMPRODUCT(LEN($AG137:$AG140)-LEN(SUBSTITUTE($AG137:$AG140,"S", "")))</f>
        <v>0</v>
      </c>
      <c r="AU137" s="235">
        <f>SUMPRODUCT(LEN($M137:$AE140)-LEN(SUBSTITUTE($M137:$AE140,"F", "")))</f>
        <v>0</v>
      </c>
      <c r="AV137" s="229">
        <f>SUMPRODUCT(LEN($AH137:$AH140)-LEN(SUBSTITUTE($AH137:$AH140,"F", "")))</f>
        <v>0</v>
      </c>
      <c r="AW137" s="232">
        <f>SUMPRODUCT(LEN($AG137:$AG140)-LEN(SUBSTITUTE($AG137:$AG140,"F", "")))</f>
        <v>0</v>
      </c>
      <c r="AX137" s="235">
        <f>SUMPRODUCT(LEN($M137:$AE140)-LEN(SUBSTITUTE($M137:$AE140,"G", "")))</f>
        <v>4</v>
      </c>
      <c r="AY137" s="229">
        <f>SUMPRODUCT(LEN($AH137:$AH140)-LEN(SUBSTITUTE($AH137:$AH140,"G", "")))</f>
        <v>1</v>
      </c>
      <c r="AZ137" s="232">
        <f>SUMPRODUCT(LEN($AG137:$AG140)-LEN(SUBSTITUTE($AG137:$AG140,"G", "")))</f>
        <v>0</v>
      </c>
      <c r="BA137" s="235">
        <f>SUMPRODUCT(LEN($M137:$AE140)-LEN(SUBSTITUTE($M137:$AE140,"M", "")))</f>
        <v>9</v>
      </c>
      <c r="BB137" s="229">
        <f>SUMPRODUCT(LEN($AH137:$AH140)-LEN(SUBSTITUTE($AH137:$AH140,"M", "")))</f>
        <v>2</v>
      </c>
      <c r="BC137" s="232">
        <f>SUMPRODUCT(LEN($AG137:$AG140)-LEN(SUBSTITUTE($AG137:$AG140,"M", "")))</f>
        <v>0</v>
      </c>
      <c r="BD137" s="297">
        <f>SUMPRODUCT(LEN($AI137:$AI140)-LEN(SUBSTITUTE($AI137:$AI140,"S", "")))</f>
        <v>0</v>
      </c>
      <c r="BE137" s="300">
        <f>SUMPRODUCT(LEN($AI137:$AI140)-LEN(SUBSTITUTE($AI137:$AI140,"F", "")))</f>
        <v>0</v>
      </c>
      <c r="BF137" s="300">
        <f>SUMPRODUCT(LEN($AI137:$AI140)-LEN(SUBSTITUTE($AI137:$AI140,"G", "")))</f>
        <v>0</v>
      </c>
      <c r="BG137" s="303">
        <f>SUMPRODUCT(LEN($AI137:$AI140)-LEN(SUBSTITUTE($AI137:$AI140,"M", "")))</f>
        <v>0</v>
      </c>
    </row>
    <row r="138" spans="2:67" ht="28.15" customHeight="1" thickBot="1">
      <c r="B138" s="29"/>
      <c r="C138" s="264"/>
      <c r="D138" s="37"/>
      <c r="E138" s="112"/>
      <c r="F138" s="112"/>
      <c r="G138" s="111"/>
      <c r="H138" s="256"/>
      <c r="I138" s="260"/>
      <c r="J138" s="260"/>
      <c r="K138" s="260"/>
      <c r="L138" s="32">
        <v>2</v>
      </c>
      <c r="M138" s="31" t="s">
        <v>563</v>
      </c>
      <c r="N138" s="32">
        <v>6</v>
      </c>
      <c r="O138" s="31" t="s">
        <v>872</v>
      </c>
      <c r="P138" s="96">
        <v>10</v>
      </c>
      <c r="Q138" s="31" t="s">
        <v>478</v>
      </c>
      <c r="R138" s="32">
        <v>14</v>
      </c>
      <c r="S138" s="31" t="s">
        <v>688</v>
      </c>
      <c r="T138" s="32">
        <v>18</v>
      </c>
      <c r="U138" s="95" t="s">
        <v>310</v>
      </c>
      <c r="V138" s="32">
        <v>22</v>
      </c>
      <c r="W138" s="31" t="s">
        <v>271</v>
      </c>
      <c r="X138" s="32">
        <v>26</v>
      </c>
      <c r="Y138" s="31"/>
      <c r="Z138" s="32">
        <v>30</v>
      </c>
      <c r="AA138" s="31"/>
      <c r="AB138" s="34">
        <v>34</v>
      </c>
      <c r="AC138" s="31"/>
      <c r="AD138" s="32">
        <v>38</v>
      </c>
      <c r="AE138" s="31"/>
      <c r="AF138" s="30"/>
      <c r="AG138" s="31"/>
      <c r="AH138" s="30" t="s">
        <v>871</v>
      </c>
      <c r="AI138" s="20"/>
      <c r="AJ138" s="246"/>
      <c r="AK138" s="246"/>
      <c r="AL138" s="19"/>
      <c r="AM138" s="239"/>
      <c r="AN138" s="242"/>
      <c r="AO138" s="236"/>
      <c r="AP138" s="230"/>
      <c r="AQ138" s="233"/>
      <c r="AR138" s="236"/>
      <c r="AS138" s="230"/>
      <c r="AT138" s="233"/>
      <c r="AU138" s="236"/>
      <c r="AV138" s="230"/>
      <c r="AW138" s="233"/>
      <c r="AX138" s="236"/>
      <c r="AY138" s="230"/>
      <c r="AZ138" s="233"/>
      <c r="BA138" s="236"/>
      <c r="BB138" s="230"/>
      <c r="BC138" s="233"/>
      <c r="BD138" s="298"/>
      <c r="BE138" s="301"/>
      <c r="BF138" s="301"/>
      <c r="BG138" s="304"/>
    </row>
    <row r="139" spans="2:67" ht="28.15" customHeight="1">
      <c r="B139" s="29"/>
      <c r="C139" s="265"/>
      <c r="D139" s="28"/>
      <c r="E139" s="110"/>
      <c r="F139" s="110"/>
      <c r="G139" s="109"/>
      <c r="H139" s="257"/>
      <c r="I139" s="261"/>
      <c r="J139" s="261"/>
      <c r="K139" s="261"/>
      <c r="L139" s="23">
        <v>3</v>
      </c>
      <c r="M139" s="22" t="s">
        <v>483</v>
      </c>
      <c r="N139" s="23">
        <v>7</v>
      </c>
      <c r="O139" s="22" t="s">
        <v>870</v>
      </c>
      <c r="P139" s="23">
        <v>11</v>
      </c>
      <c r="Q139" s="22" t="s">
        <v>869</v>
      </c>
      <c r="R139" s="23">
        <v>15</v>
      </c>
      <c r="S139" s="22" t="s">
        <v>504</v>
      </c>
      <c r="T139" s="23">
        <v>19</v>
      </c>
      <c r="U139" s="22" t="s">
        <v>305</v>
      </c>
      <c r="V139" s="23">
        <v>23</v>
      </c>
      <c r="W139" s="22" t="s">
        <v>271</v>
      </c>
      <c r="X139" s="23">
        <v>27</v>
      </c>
      <c r="Y139" s="22"/>
      <c r="Z139" s="23">
        <v>31</v>
      </c>
      <c r="AA139" s="22"/>
      <c r="AB139" s="25">
        <v>35</v>
      </c>
      <c r="AC139" s="22"/>
      <c r="AD139" s="23">
        <v>39</v>
      </c>
      <c r="AE139" s="22"/>
      <c r="AF139" s="21"/>
      <c r="AG139" s="22"/>
      <c r="AH139" s="21"/>
      <c r="AI139" s="20"/>
      <c r="AJ139" s="246"/>
      <c r="AK139" s="246"/>
      <c r="AL139" s="19"/>
      <c r="AM139" s="239"/>
      <c r="AN139" s="242"/>
      <c r="AO139" s="236"/>
      <c r="AP139" s="230"/>
      <c r="AQ139" s="233"/>
      <c r="AR139" s="236"/>
      <c r="AS139" s="230"/>
      <c r="AT139" s="233"/>
      <c r="AU139" s="236"/>
      <c r="AV139" s="230"/>
      <c r="AW139" s="233"/>
      <c r="AX139" s="236"/>
      <c r="AY139" s="230"/>
      <c r="AZ139" s="233"/>
      <c r="BA139" s="236"/>
      <c r="BB139" s="230"/>
      <c r="BC139" s="233"/>
      <c r="BD139" s="298"/>
      <c r="BE139" s="301"/>
      <c r="BF139" s="301"/>
      <c r="BG139" s="304"/>
    </row>
    <row r="140" spans="2:67" ht="28.15" customHeight="1" thickBot="1">
      <c r="B140" s="29"/>
      <c r="C140" s="266"/>
      <c r="D140" s="57"/>
      <c r="E140" s="116"/>
      <c r="F140" s="116"/>
      <c r="G140" s="115"/>
      <c r="H140" s="258"/>
      <c r="I140" s="262"/>
      <c r="J140" s="262"/>
      <c r="K140" s="262"/>
      <c r="L140" s="52">
        <v>4</v>
      </c>
      <c r="M140" s="51" t="s">
        <v>712</v>
      </c>
      <c r="N140" s="52">
        <v>8</v>
      </c>
      <c r="O140" s="51" t="s">
        <v>712</v>
      </c>
      <c r="P140" s="52">
        <v>12</v>
      </c>
      <c r="Q140" s="51" t="s">
        <v>305</v>
      </c>
      <c r="R140" s="52">
        <v>16</v>
      </c>
      <c r="S140" s="51" t="s">
        <v>409</v>
      </c>
      <c r="T140" s="52">
        <v>20</v>
      </c>
      <c r="U140" s="51" t="s">
        <v>305</v>
      </c>
      <c r="V140" s="52">
        <v>24</v>
      </c>
      <c r="W140" s="51"/>
      <c r="X140" s="52">
        <v>28</v>
      </c>
      <c r="Y140" s="51"/>
      <c r="Z140" s="52">
        <v>32</v>
      </c>
      <c r="AA140" s="51"/>
      <c r="AB140" s="54">
        <v>36</v>
      </c>
      <c r="AC140" s="51"/>
      <c r="AD140" s="52">
        <v>40</v>
      </c>
      <c r="AE140" s="51"/>
      <c r="AF140" s="50"/>
      <c r="AG140" s="51"/>
      <c r="AH140" s="50"/>
      <c r="AI140" s="49"/>
      <c r="AJ140" s="248"/>
      <c r="AK140" s="248"/>
      <c r="AL140" s="48"/>
      <c r="AM140" s="240"/>
      <c r="AN140" s="243"/>
      <c r="AO140" s="237"/>
      <c r="AP140" s="231"/>
      <c r="AQ140" s="234"/>
      <c r="AR140" s="237"/>
      <c r="AS140" s="231"/>
      <c r="AT140" s="234"/>
      <c r="AU140" s="237"/>
      <c r="AV140" s="231"/>
      <c r="AW140" s="234"/>
      <c r="AX140" s="237"/>
      <c r="AY140" s="231"/>
      <c r="AZ140" s="234"/>
      <c r="BA140" s="237"/>
      <c r="BB140" s="231"/>
      <c r="BC140" s="234"/>
      <c r="BD140" s="299"/>
      <c r="BE140" s="302"/>
      <c r="BF140" s="302"/>
      <c r="BG140" s="305"/>
    </row>
    <row r="141" spans="2:67" ht="28.15" hidden="1" customHeight="1">
      <c r="B141" s="29"/>
      <c r="C141" s="263">
        <v>2</v>
      </c>
      <c r="D141" s="47"/>
      <c r="E141" s="114"/>
      <c r="F141" s="114"/>
      <c r="G141" s="113"/>
      <c r="H141" s="255"/>
      <c r="I141" s="259"/>
      <c r="J141" s="259"/>
      <c r="K141" s="259"/>
      <c r="L141" s="42" t="s">
        <v>82</v>
      </c>
      <c r="M141" s="41"/>
      <c r="N141" s="42" t="s">
        <v>81</v>
      </c>
      <c r="O141" s="41"/>
      <c r="P141" s="42" t="s">
        <v>80</v>
      </c>
      <c r="Q141" s="41"/>
      <c r="R141" s="42" t="s">
        <v>79</v>
      </c>
      <c r="S141" s="41"/>
      <c r="T141" s="42" t="s">
        <v>78</v>
      </c>
      <c r="U141" s="41"/>
      <c r="V141" s="42" t="s">
        <v>77</v>
      </c>
      <c r="W141" s="41"/>
      <c r="X141" s="42" t="s">
        <v>76</v>
      </c>
      <c r="Y141" s="41"/>
      <c r="Z141" s="42" t="s">
        <v>75</v>
      </c>
      <c r="AA141" s="41"/>
      <c r="AB141" s="44" t="s">
        <v>74</v>
      </c>
      <c r="AC141" s="43"/>
      <c r="AD141" s="42" t="s">
        <v>73</v>
      </c>
      <c r="AE141" s="41"/>
      <c r="AF141" s="40"/>
      <c r="AG141" s="41"/>
      <c r="AH141" s="40"/>
      <c r="AI141" s="39"/>
      <c r="AJ141" s="249"/>
      <c r="AK141" s="252"/>
      <c r="AL141" s="38"/>
      <c r="AM141" s="7"/>
      <c r="AN141" s="7"/>
      <c r="AO141" s="235">
        <f>SUMPRODUCT(LEN($M141:$AE144)-LEN(SUBSTITUTE($M141:$AE144,"A", "")))</f>
        <v>0</v>
      </c>
      <c r="AP141" s="229">
        <f>SUMPRODUCT(LEN($AH141:$AH144)-LEN(SUBSTITUTE($AH141:$AH144,"A", "")))</f>
        <v>0</v>
      </c>
      <c r="AQ141" s="232">
        <f>SUMPRODUCT(LEN($AG141:$AG144)-LEN(SUBSTITUTE($AG141:$AG144,"A", "")))</f>
        <v>0</v>
      </c>
      <c r="AR141" s="235">
        <f>SUMPRODUCT(LEN($M141:$AE144)-LEN(SUBSTITUTE($M141:$AE144,"S", "")))</f>
        <v>0</v>
      </c>
      <c r="AS141" s="229">
        <f>SUMPRODUCT(LEN($AH141:$AH144)-LEN(SUBSTITUTE($AH141:$AH144,"S", "")))</f>
        <v>0</v>
      </c>
      <c r="AT141" s="232">
        <f>SUMPRODUCT(LEN($AG141:$AG144)-LEN(SUBSTITUTE($AG141:$AG144,"S", "")))</f>
        <v>0</v>
      </c>
      <c r="AU141" s="235">
        <f>SUMPRODUCT(LEN($M141:$AE144)-LEN(SUBSTITUTE($M141:$AE144,"F", "")))</f>
        <v>0</v>
      </c>
      <c r="AV141" s="229">
        <f>SUMPRODUCT(LEN($AH141:$AH144)-LEN(SUBSTITUTE($AH141:$AH144,"F", "")))</f>
        <v>0</v>
      </c>
      <c r="AW141" s="232">
        <f>SUMPRODUCT(LEN($AG141:$AG144)-LEN(SUBSTITUTE($AG141:$AG144,"F", "")))</f>
        <v>0</v>
      </c>
      <c r="AX141" s="235">
        <f>SUMPRODUCT(LEN($M141:$AE144)-LEN(SUBSTITUTE($M141:$AE144,"G", "")))</f>
        <v>0</v>
      </c>
      <c r="AY141" s="229">
        <f>SUMPRODUCT(LEN($AH141:$AH144)-LEN(SUBSTITUTE($AH141:$AH144,"G", "")))</f>
        <v>0</v>
      </c>
      <c r="AZ141" s="232">
        <f>SUMPRODUCT(LEN($AG141:$AG144)-LEN(SUBSTITUTE($AG141:$AG144,"G", "")))</f>
        <v>0</v>
      </c>
      <c r="BA141" s="235">
        <f>SUMPRODUCT(LEN($M141:$AE144)-LEN(SUBSTITUTE($M141:$AE144,"M", "")))</f>
        <v>0</v>
      </c>
      <c r="BB141" s="229">
        <f>SUMPRODUCT(LEN($AH141:$AH144)-LEN(SUBSTITUTE($AH141:$AH144,"M", "")))</f>
        <v>0</v>
      </c>
      <c r="BC141" s="232">
        <f>SUMPRODUCT(LEN($AG141:$AG144)-LEN(SUBSTITUTE($AG141:$AG144,"M", "")))</f>
        <v>0</v>
      </c>
      <c r="BD141" s="297">
        <f>SUMPRODUCT(LEN($AI141:$AI144)-LEN(SUBSTITUTE($AI141:$AI144,"S", "")))</f>
        <v>0</v>
      </c>
      <c r="BE141" s="300">
        <f>SUMPRODUCT(LEN($AI141:$AI144)-LEN(SUBSTITUTE($AI141:$AI144,"F", "")))</f>
        <v>0</v>
      </c>
      <c r="BF141" s="300">
        <f>SUMPRODUCT(LEN($AI141:$AI144)-LEN(SUBSTITUTE($AI141:$AI144,"G", "")))</f>
        <v>0</v>
      </c>
      <c r="BG141" s="303">
        <f>SUMPRODUCT(LEN($AI141:$AI144)-LEN(SUBSTITUTE($AI141:$AI144,"M", "")))</f>
        <v>0</v>
      </c>
    </row>
    <row r="142" spans="2:67" ht="28.15" hidden="1" customHeight="1" thickBot="1">
      <c r="B142" s="29"/>
      <c r="C142" s="264"/>
      <c r="D142" s="37"/>
      <c r="E142" s="112"/>
      <c r="F142" s="112"/>
      <c r="G142" s="111"/>
      <c r="H142" s="256"/>
      <c r="I142" s="260"/>
      <c r="J142" s="260"/>
      <c r="K142" s="260"/>
      <c r="L142" s="32" t="s">
        <v>72</v>
      </c>
      <c r="M142" s="31"/>
      <c r="N142" s="32" t="s">
        <v>71</v>
      </c>
      <c r="O142" s="31"/>
      <c r="P142" s="32" t="s">
        <v>70</v>
      </c>
      <c r="Q142" s="31"/>
      <c r="R142" s="32" t="s">
        <v>69</v>
      </c>
      <c r="S142" s="31"/>
      <c r="T142" s="32" t="s">
        <v>68</v>
      </c>
      <c r="U142" s="31"/>
      <c r="V142" s="32" t="s">
        <v>67</v>
      </c>
      <c r="W142" s="31"/>
      <c r="X142" s="32" t="s">
        <v>66</v>
      </c>
      <c r="Y142" s="31"/>
      <c r="Z142" s="32" t="s">
        <v>65</v>
      </c>
      <c r="AA142" s="31"/>
      <c r="AB142" s="34" t="s">
        <v>64</v>
      </c>
      <c r="AC142" s="33"/>
      <c r="AD142" s="32" t="s">
        <v>63</v>
      </c>
      <c r="AE142" s="31"/>
      <c r="AF142" s="30"/>
      <c r="AG142" s="31"/>
      <c r="AH142" s="30"/>
      <c r="AI142" s="20"/>
      <c r="AJ142" s="250"/>
      <c r="AK142" s="253"/>
      <c r="AL142" s="19"/>
      <c r="AM142" s="7"/>
      <c r="AN142" s="7"/>
      <c r="AO142" s="236"/>
      <c r="AP142" s="230"/>
      <c r="AQ142" s="233"/>
      <c r="AR142" s="236"/>
      <c r="AS142" s="230"/>
      <c r="AT142" s="233"/>
      <c r="AU142" s="236"/>
      <c r="AV142" s="230"/>
      <c r="AW142" s="233"/>
      <c r="AX142" s="236"/>
      <c r="AY142" s="230"/>
      <c r="AZ142" s="233"/>
      <c r="BA142" s="236"/>
      <c r="BB142" s="230"/>
      <c r="BC142" s="233"/>
      <c r="BD142" s="298"/>
      <c r="BE142" s="301"/>
      <c r="BF142" s="301"/>
      <c r="BG142" s="304"/>
    </row>
    <row r="143" spans="2:67" ht="28.15" hidden="1" customHeight="1">
      <c r="B143" s="29"/>
      <c r="C143" s="265"/>
      <c r="D143" s="28"/>
      <c r="E143" s="110"/>
      <c r="F143" s="110"/>
      <c r="G143" s="109"/>
      <c r="H143" s="257"/>
      <c r="I143" s="261"/>
      <c r="J143" s="261"/>
      <c r="K143" s="261"/>
      <c r="L143" s="23" t="s">
        <v>62</v>
      </c>
      <c r="M143" s="22"/>
      <c r="N143" s="23" t="s">
        <v>61</v>
      </c>
      <c r="O143" s="22"/>
      <c r="P143" s="23" t="s">
        <v>60</v>
      </c>
      <c r="Q143" s="22"/>
      <c r="R143" s="23" t="s">
        <v>59</v>
      </c>
      <c r="S143" s="22"/>
      <c r="T143" s="23" t="s">
        <v>58</v>
      </c>
      <c r="U143" s="22"/>
      <c r="V143" s="23" t="s">
        <v>57</v>
      </c>
      <c r="W143" s="22"/>
      <c r="X143" s="23" t="s">
        <v>56</v>
      </c>
      <c r="Y143" s="22"/>
      <c r="Z143" s="23" t="s">
        <v>55</v>
      </c>
      <c r="AA143" s="22"/>
      <c r="AB143" s="25" t="s">
        <v>54</v>
      </c>
      <c r="AC143" s="24"/>
      <c r="AD143" s="23">
        <v>39</v>
      </c>
      <c r="AE143" s="22"/>
      <c r="AF143" s="21"/>
      <c r="AG143" s="22"/>
      <c r="AH143" s="21"/>
      <c r="AI143" s="20"/>
      <c r="AJ143" s="250"/>
      <c r="AK143" s="253"/>
      <c r="AL143" s="19"/>
      <c r="AM143" s="7"/>
      <c r="AN143" s="7"/>
      <c r="AO143" s="236"/>
      <c r="AP143" s="230"/>
      <c r="AQ143" s="233"/>
      <c r="AR143" s="236"/>
      <c r="AS143" s="230"/>
      <c r="AT143" s="233"/>
      <c r="AU143" s="236"/>
      <c r="AV143" s="230"/>
      <c r="AW143" s="233"/>
      <c r="AX143" s="236"/>
      <c r="AY143" s="230"/>
      <c r="AZ143" s="233"/>
      <c r="BA143" s="236"/>
      <c r="BB143" s="230"/>
      <c r="BC143" s="233"/>
      <c r="BD143" s="298"/>
      <c r="BE143" s="301"/>
      <c r="BF143" s="301"/>
      <c r="BG143" s="304"/>
    </row>
    <row r="144" spans="2:67" ht="28.15" hidden="1" customHeight="1" thickBot="1">
      <c r="B144" s="29"/>
      <c r="C144" s="266"/>
      <c r="D144" s="57"/>
      <c r="E144" s="116"/>
      <c r="F144" s="116"/>
      <c r="G144" s="115"/>
      <c r="H144" s="258"/>
      <c r="I144" s="262"/>
      <c r="J144" s="262"/>
      <c r="K144" s="262"/>
      <c r="L144" s="52" t="s">
        <v>53</v>
      </c>
      <c r="M144" s="51"/>
      <c r="N144" s="52" t="s">
        <v>52</v>
      </c>
      <c r="O144" s="51"/>
      <c r="P144" s="52" t="s">
        <v>51</v>
      </c>
      <c r="Q144" s="51"/>
      <c r="R144" s="52" t="s">
        <v>50</v>
      </c>
      <c r="S144" s="51"/>
      <c r="T144" s="52">
        <v>20</v>
      </c>
      <c r="U144" s="51"/>
      <c r="V144" s="52" t="s">
        <v>49</v>
      </c>
      <c r="W144" s="51"/>
      <c r="X144" s="52" t="s">
        <v>48</v>
      </c>
      <c r="Y144" s="51"/>
      <c r="Z144" s="52" t="s">
        <v>47</v>
      </c>
      <c r="AA144" s="51"/>
      <c r="AB144" s="54" t="s">
        <v>46</v>
      </c>
      <c r="AC144" s="53"/>
      <c r="AD144" s="52" t="s">
        <v>45</v>
      </c>
      <c r="AE144" s="51"/>
      <c r="AF144" s="50"/>
      <c r="AG144" s="51"/>
      <c r="AH144" s="50"/>
      <c r="AI144" s="49"/>
      <c r="AJ144" s="251"/>
      <c r="AK144" s="254"/>
      <c r="AL144" s="48"/>
      <c r="AM144" s="7"/>
      <c r="AN144" s="7"/>
      <c r="AO144" s="237"/>
      <c r="AP144" s="231"/>
      <c r="AQ144" s="234"/>
      <c r="AR144" s="237"/>
      <c r="AS144" s="231"/>
      <c r="AT144" s="234"/>
      <c r="AU144" s="237"/>
      <c r="AV144" s="231"/>
      <c r="AW144" s="234"/>
      <c r="AX144" s="237"/>
      <c r="AY144" s="231"/>
      <c r="AZ144" s="234"/>
      <c r="BA144" s="237"/>
      <c r="BB144" s="231"/>
      <c r="BC144" s="234"/>
      <c r="BD144" s="299"/>
      <c r="BE144" s="302"/>
      <c r="BF144" s="302"/>
      <c r="BG144" s="305"/>
    </row>
    <row r="145" spans="2:67" ht="28.15" hidden="1" customHeight="1">
      <c r="B145" s="29"/>
      <c r="C145" s="263">
        <v>3</v>
      </c>
      <c r="D145" s="47"/>
      <c r="E145" s="114"/>
      <c r="F145" s="114"/>
      <c r="G145" s="113"/>
      <c r="H145" s="255"/>
      <c r="I145" s="259"/>
      <c r="J145" s="259"/>
      <c r="K145" s="259"/>
      <c r="L145" s="42" t="s">
        <v>82</v>
      </c>
      <c r="M145" s="41"/>
      <c r="N145" s="42" t="s">
        <v>81</v>
      </c>
      <c r="O145" s="41"/>
      <c r="P145" s="42" t="s">
        <v>80</v>
      </c>
      <c r="Q145" s="41"/>
      <c r="R145" s="42" t="s">
        <v>79</v>
      </c>
      <c r="S145" s="41"/>
      <c r="T145" s="42" t="s">
        <v>78</v>
      </c>
      <c r="U145" s="41"/>
      <c r="V145" s="42" t="s">
        <v>77</v>
      </c>
      <c r="W145" s="41"/>
      <c r="X145" s="42" t="s">
        <v>76</v>
      </c>
      <c r="Y145" s="41"/>
      <c r="Z145" s="42" t="s">
        <v>75</v>
      </c>
      <c r="AA145" s="41"/>
      <c r="AB145" s="44" t="s">
        <v>74</v>
      </c>
      <c r="AC145" s="43"/>
      <c r="AD145" s="42" t="s">
        <v>73</v>
      </c>
      <c r="AE145" s="41"/>
      <c r="AF145" s="40"/>
      <c r="AG145" s="41"/>
      <c r="AH145" s="40"/>
      <c r="AI145" s="39"/>
      <c r="AJ145" s="245"/>
      <c r="AK145" s="245"/>
      <c r="AL145" s="38"/>
      <c r="AM145" s="7"/>
      <c r="AN145" s="7"/>
      <c r="AO145" s="235">
        <f>SUMPRODUCT(LEN($M145:$AE148)-LEN(SUBSTITUTE($M145:$AE148,"A", "")))</f>
        <v>0</v>
      </c>
      <c r="AP145" s="229">
        <f>SUMPRODUCT(LEN($AH145:$AH148)-LEN(SUBSTITUTE($AH145:$AH148,"A", "")))</f>
        <v>0</v>
      </c>
      <c r="AQ145" s="232">
        <f>SUMPRODUCT(LEN($AG145:$AG148)-LEN(SUBSTITUTE($AG145:$AG148,"A", "")))</f>
        <v>0</v>
      </c>
      <c r="AR145" s="235">
        <f>SUMPRODUCT(LEN($M145:$AE148)-LEN(SUBSTITUTE($M145:$AE148,"S", "")))</f>
        <v>0</v>
      </c>
      <c r="AS145" s="229">
        <f>SUMPRODUCT(LEN($AH145:$AH148)-LEN(SUBSTITUTE($AH145:$AH148,"S", "")))</f>
        <v>0</v>
      </c>
      <c r="AT145" s="232">
        <f>SUMPRODUCT(LEN($AG145:$AG148)-LEN(SUBSTITUTE($AG145:$AG148,"S", "")))</f>
        <v>0</v>
      </c>
      <c r="AU145" s="235">
        <f>SUMPRODUCT(LEN($M145:$AE148)-LEN(SUBSTITUTE($M145:$AE148,"F", "")))</f>
        <v>0</v>
      </c>
      <c r="AV145" s="229">
        <f>SUMPRODUCT(LEN($AH145:$AH148)-LEN(SUBSTITUTE($AH145:$AH148,"F", "")))</f>
        <v>0</v>
      </c>
      <c r="AW145" s="232">
        <f>SUMPRODUCT(LEN($AG145:$AG148)-LEN(SUBSTITUTE($AG145:$AG148,"F", "")))</f>
        <v>0</v>
      </c>
      <c r="AX145" s="235">
        <f>SUMPRODUCT(LEN($M145:$AE148)-LEN(SUBSTITUTE($M145:$AE148,"G", "")))</f>
        <v>0</v>
      </c>
      <c r="AY145" s="229">
        <f>SUMPRODUCT(LEN($AH145:$AH148)-LEN(SUBSTITUTE($AH145:$AH148,"G", "")))</f>
        <v>0</v>
      </c>
      <c r="AZ145" s="232">
        <f>SUMPRODUCT(LEN($AG145:$AG148)-LEN(SUBSTITUTE($AG145:$AG148,"G", "")))</f>
        <v>0</v>
      </c>
      <c r="BA145" s="235">
        <f>SUMPRODUCT(LEN($M145:$AE148)-LEN(SUBSTITUTE($M145:$AE148,"M", "")))</f>
        <v>0</v>
      </c>
      <c r="BB145" s="229">
        <f>SUMPRODUCT(LEN($AH145:$AH148)-LEN(SUBSTITUTE($AH145:$AH148,"M", "")))</f>
        <v>0</v>
      </c>
      <c r="BC145" s="232">
        <f>SUMPRODUCT(LEN($AG145:$AG148)-LEN(SUBSTITUTE($AG145:$AG148,"M", "")))</f>
        <v>0</v>
      </c>
      <c r="BD145" s="297">
        <f>SUMPRODUCT(LEN($AI145:$AI148)-LEN(SUBSTITUTE($AI145:$AI148,"S", "")))</f>
        <v>0</v>
      </c>
      <c r="BE145" s="300">
        <f>SUMPRODUCT(LEN($AI145:$AI148)-LEN(SUBSTITUTE($AI145:$AI148,"F", "")))</f>
        <v>0</v>
      </c>
      <c r="BF145" s="300">
        <f>SUMPRODUCT(LEN($AI145:$AI148)-LEN(SUBSTITUTE($AI145:$AI148,"G", "")))</f>
        <v>0</v>
      </c>
      <c r="BG145" s="303">
        <f>SUMPRODUCT(LEN($AI145:$AI148)-LEN(SUBSTITUTE($AI145:$AI148,"M", "")))</f>
        <v>0</v>
      </c>
    </row>
    <row r="146" spans="2:67" ht="28.15" hidden="1" customHeight="1" thickBot="1">
      <c r="B146" s="29"/>
      <c r="C146" s="264"/>
      <c r="D146" s="37"/>
      <c r="E146" s="112"/>
      <c r="F146" s="112"/>
      <c r="G146" s="111"/>
      <c r="H146" s="256"/>
      <c r="I146" s="260"/>
      <c r="J146" s="260"/>
      <c r="K146" s="260"/>
      <c r="L146" s="32" t="s">
        <v>72</v>
      </c>
      <c r="M146" s="31"/>
      <c r="N146" s="32" t="s">
        <v>71</v>
      </c>
      <c r="O146" s="31"/>
      <c r="P146" s="32" t="s">
        <v>70</v>
      </c>
      <c r="Q146" s="31"/>
      <c r="R146" s="32" t="s">
        <v>69</v>
      </c>
      <c r="S146" s="31"/>
      <c r="T146" s="32" t="s">
        <v>68</v>
      </c>
      <c r="U146" s="31"/>
      <c r="V146" s="32" t="s">
        <v>67</v>
      </c>
      <c r="W146" s="31"/>
      <c r="X146" s="32" t="s">
        <v>66</v>
      </c>
      <c r="Y146" s="31"/>
      <c r="Z146" s="32" t="s">
        <v>65</v>
      </c>
      <c r="AA146" s="31"/>
      <c r="AB146" s="34" t="s">
        <v>64</v>
      </c>
      <c r="AC146" s="33"/>
      <c r="AD146" s="32" t="s">
        <v>63</v>
      </c>
      <c r="AE146" s="31"/>
      <c r="AF146" s="30"/>
      <c r="AG146" s="31"/>
      <c r="AH146" s="30"/>
      <c r="AI146" s="20"/>
      <c r="AJ146" s="246"/>
      <c r="AK146" s="246"/>
      <c r="AL146" s="19"/>
      <c r="AM146" s="7"/>
      <c r="AN146" s="7"/>
      <c r="AO146" s="236"/>
      <c r="AP146" s="230"/>
      <c r="AQ146" s="233"/>
      <c r="AR146" s="236"/>
      <c r="AS146" s="230"/>
      <c r="AT146" s="233"/>
      <c r="AU146" s="236"/>
      <c r="AV146" s="230"/>
      <c r="AW146" s="233"/>
      <c r="AX146" s="236"/>
      <c r="AY146" s="230"/>
      <c r="AZ146" s="233"/>
      <c r="BA146" s="236"/>
      <c r="BB146" s="230"/>
      <c r="BC146" s="233"/>
      <c r="BD146" s="298"/>
      <c r="BE146" s="301"/>
      <c r="BF146" s="301"/>
      <c r="BG146" s="304"/>
    </row>
    <row r="147" spans="2:67" ht="28.15" hidden="1" customHeight="1">
      <c r="B147" s="29"/>
      <c r="C147" s="265"/>
      <c r="D147" s="28"/>
      <c r="E147" s="110"/>
      <c r="F147" s="110"/>
      <c r="G147" s="109"/>
      <c r="H147" s="257"/>
      <c r="I147" s="261"/>
      <c r="J147" s="261"/>
      <c r="K147" s="261"/>
      <c r="L147" s="23" t="s">
        <v>62</v>
      </c>
      <c r="M147" s="22"/>
      <c r="N147" s="23" t="s">
        <v>61</v>
      </c>
      <c r="O147" s="22"/>
      <c r="P147" s="23" t="s">
        <v>60</v>
      </c>
      <c r="Q147" s="22"/>
      <c r="R147" s="23" t="s">
        <v>59</v>
      </c>
      <c r="S147" s="22"/>
      <c r="T147" s="23" t="s">
        <v>58</v>
      </c>
      <c r="U147" s="22"/>
      <c r="V147" s="23" t="s">
        <v>57</v>
      </c>
      <c r="W147" s="22"/>
      <c r="X147" s="23" t="s">
        <v>56</v>
      </c>
      <c r="Y147" s="22"/>
      <c r="Z147" s="23" t="s">
        <v>55</v>
      </c>
      <c r="AA147" s="22"/>
      <c r="AB147" s="25" t="s">
        <v>54</v>
      </c>
      <c r="AC147" s="24"/>
      <c r="AD147" s="23">
        <v>39</v>
      </c>
      <c r="AE147" s="22"/>
      <c r="AF147" s="21"/>
      <c r="AG147" s="22"/>
      <c r="AH147" s="21"/>
      <c r="AI147" s="20"/>
      <c r="AJ147" s="246"/>
      <c r="AK147" s="246"/>
      <c r="AL147" s="19"/>
      <c r="AM147" s="7"/>
      <c r="AN147" s="7"/>
      <c r="AO147" s="236"/>
      <c r="AP147" s="230"/>
      <c r="AQ147" s="233"/>
      <c r="AR147" s="236"/>
      <c r="AS147" s="230"/>
      <c r="AT147" s="233"/>
      <c r="AU147" s="236"/>
      <c r="AV147" s="230"/>
      <c r="AW147" s="233"/>
      <c r="AX147" s="236"/>
      <c r="AY147" s="230"/>
      <c r="AZ147" s="233"/>
      <c r="BA147" s="236"/>
      <c r="BB147" s="230"/>
      <c r="BC147" s="233"/>
      <c r="BD147" s="298"/>
      <c r="BE147" s="301"/>
      <c r="BF147" s="301"/>
      <c r="BG147" s="304"/>
    </row>
    <row r="148" spans="2:67" ht="28.15" hidden="1" customHeight="1" thickBot="1">
      <c r="B148" s="18"/>
      <c r="C148" s="271"/>
      <c r="D148" s="17"/>
      <c r="E148" s="118"/>
      <c r="F148" s="118"/>
      <c r="G148" s="117"/>
      <c r="H148" s="258"/>
      <c r="I148" s="272"/>
      <c r="J148" s="272"/>
      <c r="K148" s="272"/>
      <c r="L148" s="12" t="s">
        <v>53</v>
      </c>
      <c r="M148" s="11"/>
      <c r="N148" s="12" t="s">
        <v>52</v>
      </c>
      <c r="O148" s="11"/>
      <c r="P148" s="12" t="s">
        <v>51</v>
      </c>
      <c r="Q148" s="11"/>
      <c r="R148" s="12" t="s">
        <v>50</v>
      </c>
      <c r="S148" s="11"/>
      <c r="T148" s="12">
        <v>20</v>
      </c>
      <c r="U148" s="11"/>
      <c r="V148" s="12" t="s">
        <v>49</v>
      </c>
      <c r="W148" s="11"/>
      <c r="X148" s="12" t="s">
        <v>48</v>
      </c>
      <c r="Y148" s="11"/>
      <c r="Z148" s="12" t="s">
        <v>47</v>
      </c>
      <c r="AA148" s="11"/>
      <c r="AB148" s="14" t="s">
        <v>46</v>
      </c>
      <c r="AC148" s="13"/>
      <c r="AD148" s="12" t="s">
        <v>45</v>
      </c>
      <c r="AE148" s="11"/>
      <c r="AF148" s="10"/>
      <c r="AG148" s="11"/>
      <c r="AH148" s="10"/>
      <c r="AI148" s="9"/>
      <c r="AJ148" s="247"/>
      <c r="AK148" s="247"/>
      <c r="AL148" s="8"/>
      <c r="AM148" s="7"/>
      <c r="AN148" s="7"/>
      <c r="AO148" s="237"/>
      <c r="AP148" s="231"/>
      <c r="AQ148" s="234"/>
      <c r="AR148" s="237"/>
      <c r="AS148" s="231"/>
      <c r="AT148" s="234"/>
      <c r="AU148" s="237"/>
      <c r="AV148" s="231"/>
      <c r="AW148" s="234"/>
      <c r="AX148" s="237"/>
      <c r="AY148" s="231"/>
      <c r="AZ148" s="234"/>
      <c r="BA148" s="237"/>
      <c r="BB148" s="231"/>
      <c r="BC148" s="234"/>
      <c r="BD148" s="299"/>
      <c r="BE148" s="302"/>
      <c r="BF148" s="302"/>
      <c r="BG148" s="305"/>
    </row>
    <row r="149" spans="2:67" ht="85.9" customHeight="1" thickBot="1">
      <c r="B149" s="94" t="s">
        <v>119</v>
      </c>
      <c r="C149" s="83" t="s">
        <v>118</v>
      </c>
      <c r="D149" s="88" t="s">
        <v>117</v>
      </c>
      <c r="E149" s="93" t="s">
        <v>116</v>
      </c>
      <c r="F149" s="92"/>
      <c r="G149" s="91"/>
      <c r="H149" s="90" t="s">
        <v>115</v>
      </c>
      <c r="I149" s="88" t="s">
        <v>43</v>
      </c>
      <c r="J149" s="88" t="s">
        <v>114</v>
      </c>
      <c r="K149" s="88" t="s">
        <v>44</v>
      </c>
      <c r="L149" s="227" t="s">
        <v>113</v>
      </c>
      <c r="M149" s="270"/>
      <c r="N149" s="227" t="s">
        <v>112</v>
      </c>
      <c r="O149" s="270"/>
      <c r="P149" s="227" t="s">
        <v>112</v>
      </c>
      <c r="Q149" s="228"/>
      <c r="R149" s="227" t="s">
        <v>112</v>
      </c>
      <c r="S149" s="228"/>
      <c r="T149" s="227" t="s">
        <v>112</v>
      </c>
      <c r="U149" s="228"/>
      <c r="V149" s="227" t="s">
        <v>112</v>
      </c>
      <c r="W149" s="228"/>
      <c r="X149" s="227" t="s">
        <v>112</v>
      </c>
      <c r="Y149" s="228"/>
      <c r="Z149" s="227" t="s">
        <v>112</v>
      </c>
      <c r="AA149" s="228"/>
      <c r="AB149" s="227" t="s">
        <v>112</v>
      </c>
      <c r="AC149" s="228"/>
      <c r="AD149" s="227" t="s">
        <v>112</v>
      </c>
      <c r="AE149" s="228"/>
      <c r="AF149" s="244" t="s">
        <v>111</v>
      </c>
      <c r="AG149" s="228"/>
      <c r="AH149" s="90" t="s">
        <v>110</v>
      </c>
      <c r="AI149" s="89" t="s">
        <v>109</v>
      </c>
      <c r="AJ149" s="88" t="s">
        <v>108</v>
      </c>
      <c r="AK149" s="88" t="s">
        <v>107</v>
      </c>
      <c r="AL149" s="87" t="s">
        <v>106</v>
      </c>
      <c r="AM149" s="105" t="s">
        <v>161</v>
      </c>
      <c r="AN149" s="104" t="s">
        <v>160</v>
      </c>
      <c r="AO149" s="84" t="s">
        <v>105</v>
      </c>
      <c r="AP149" s="83" t="s">
        <v>104</v>
      </c>
      <c r="AQ149" s="82" t="s">
        <v>103</v>
      </c>
      <c r="AR149" s="84" t="s">
        <v>102</v>
      </c>
      <c r="AS149" s="83" t="s">
        <v>101</v>
      </c>
      <c r="AT149" s="82" t="s">
        <v>100</v>
      </c>
      <c r="AU149" s="84" t="s">
        <v>99</v>
      </c>
      <c r="AV149" s="83" t="s">
        <v>98</v>
      </c>
      <c r="AW149" s="85" t="s">
        <v>97</v>
      </c>
      <c r="AX149" s="84" t="s">
        <v>96</v>
      </c>
      <c r="AY149" s="83" t="s">
        <v>95</v>
      </c>
      <c r="AZ149" s="82" t="s">
        <v>94</v>
      </c>
      <c r="BA149" s="84" t="s">
        <v>93</v>
      </c>
      <c r="BB149" s="83" t="s">
        <v>92</v>
      </c>
      <c r="BC149" s="82" t="s">
        <v>91</v>
      </c>
      <c r="BD149" s="81" t="s">
        <v>90</v>
      </c>
      <c r="BE149" s="80" t="s">
        <v>89</v>
      </c>
      <c r="BF149" s="80" t="s">
        <v>88</v>
      </c>
      <c r="BG149" s="79" t="s">
        <v>87</v>
      </c>
    </row>
    <row r="150" spans="2:67" ht="48" thickBot="1">
      <c r="B150" s="78" t="s">
        <v>176</v>
      </c>
      <c r="C150" s="77"/>
      <c r="D150" s="76"/>
      <c r="E150" s="267">
        <v>4279</v>
      </c>
      <c r="F150" s="268"/>
      <c r="G150" s="269"/>
      <c r="H150" s="75" t="s">
        <v>85</v>
      </c>
      <c r="I150" s="74"/>
      <c r="J150" s="74"/>
      <c r="K150" s="73"/>
      <c r="L150" s="72"/>
      <c r="M150" s="68"/>
      <c r="N150" s="72"/>
      <c r="O150" s="68"/>
      <c r="P150" s="72"/>
      <c r="Q150" s="68"/>
      <c r="R150" s="72"/>
      <c r="S150" s="68"/>
      <c r="T150" s="72"/>
      <c r="U150" s="68"/>
      <c r="V150" s="72"/>
      <c r="W150" s="68"/>
      <c r="X150" s="72"/>
      <c r="Y150" s="68"/>
      <c r="Z150" s="72"/>
      <c r="AA150" s="71"/>
      <c r="AB150" s="70"/>
      <c r="AC150" s="70"/>
      <c r="AD150" s="70"/>
      <c r="AE150" s="70"/>
      <c r="AF150" s="69" t="s">
        <v>84</v>
      </c>
      <c r="AG150" s="68"/>
      <c r="AH150" s="68"/>
      <c r="AI150" s="68"/>
      <c r="AJ150" s="67"/>
      <c r="AK150" s="67"/>
      <c r="AL150" s="66"/>
      <c r="AM150" s="103"/>
      <c r="AN150" s="103"/>
      <c r="AO150" s="101">
        <f t="shared" ref="AO150:BG150" si="10">SUM(AO151:AO162)</f>
        <v>60</v>
      </c>
      <c r="AP150" s="100">
        <f t="shared" si="10"/>
        <v>3</v>
      </c>
      <c r="AQ150" s="99">
        <f t="shared" si="10"/>
        <v>0</v>
      </c>
      <c r="AR150" s="101">
        <f t="shared" si="10"/>
        <v>16</v>
      </c>
      <c r="AS150" s="100">
        <f t="shared" si="10"/>
        <v>1</v>
      </c>
      <c r="AT150" s="99">
        <f t="shared" si="10"/>
        <v>1</v>
      </c>
      <c r="AU150" s="101">
        <f t="shared" si="10"/>
        <v>0</v>
      </c>
      <c r="AV150" s="100">
        <f t="shared" si="10"/>
        <v>0</v>
      </c>
      <c r="AW150" s="99">
        <f t="shared" si="10"/>
        <v>0</v>
      </c>
      <c r="AX150" s="101">
        <f t="shared" si="10"/>
        <v>10</v>
      </c>
      <c r="AY150" s="100">
        <f t="shared" si="10"/>
        <v>2</v>
      </c>
      <c r="AZ150" s="99">
        <f t="shared" si="10"/>
        <v>0</v>
      </c>
      <c r="BA150" s="101">
        <f t="shared" si="10"/>
        <v>6</v>
      </c>
      <c r="BB150" s="100">
        <f t="shared" si="10"/>
        <v>1</v>
      </c>
      <c r="BC150" s="99">
        <f t="shared" si="10"/>
        <v>0</v>
      </c>
      <c r="BD150" s="101">
        <f t="shared" si="10"/>
        <v>0</v>
      </c>
      <c r="BE150" s="100">
        <f t="shared" si="10"/>
        <v>0</v>
      </c>
      <c r="BF150" s="100">
        <f t="shared" si="10"/>
        <v>0</v>
      </c>
      <c r="BG150" s="99">
        <f t="shared" si="10"/>
        <v>0</v>
      </c>
      <c r="BH150" s="98" t="s">
        <v>83</v>
      </c>
      <c r="BK150" s="1">
        <f>SUM(AO150:AQ150)</f>
        <v>63</v>
      </c>
      <c r="BL150" s="1">
        <f>SUM(AR150:AT150,BD150)</f>
        <v>18</v>
      </c>
      <c r="BM150" s="1">
        <f>SUM(AU150:AW150,BE150)</f>
        <v>0</v>
      </c>
      <c r="BN150" s="1">
        <f>SUM(AX150:AZ150,BF150)</f>
        <v>12</v>
      </c>
      <c r="BO150" s="1">
        <f>SUM(BA150:BC150,BG150)</f>
        <v>7</v>
      </c>
    </row>
    <row r="151" spans="2:67" ht="28.15" customHeight="1">
      <c r="B151" s="29"/>
      <c r="C151" s="263">
        <v>1</v>
      </c>
      <c r="D151" s="47"/>
      <c r="E151" s="114"/>
      <c r="F151" s="114"/>
      <c r="G151" s="113"/>
      <c r="H151" s="255"/>
      <c r="I151" s="259">
        <v>115</v>
      </c>
      <c r="J151" s="259">
        <v>30</v>
      </c>
      <c r="K151" s="259">
        <v>5</v>
      </c>
      <c r="L151" s="42">
        <v>1</v>
      </c>
      <c r="M151" s="41" t="s">
        <v>659</v>
      </c>
      <c r="N151" s="42">
        <v>5</v>
      </c>
      <c r="O151" s="41" t="s">
        <v>563</v>
      </c>
      <c r="P151" s="42">
        <v>9</v>
      </c>
      <c r="Q151" s="97" t="s">
        <v>868</v>
      </c>
      <c r="R151" s="42">
        <v>13</v>
      </c>
      <c r="S151" s="41" t="s">
        <v>495</v>
      </c>
      <c r="T151" s="42">
        <v>17</v>
      </c>
      <c r="U151" s="41" t="s">
        <v>867</v>
      </c>
      <c r="V151" s="42">
        <v>21</v>
      </c>
      <c r="W151" s="41" t="s">
        <v>272</v>
      </c>
      <c r="X151" s="42">
        <v>25</v>
      </c>
      <c r="Y151" s="41" t="s">
        <v>271</v>
      </c>
      <c r="Z151" s="42">
        <v>29</v>
      </c>
      <c r="AA151" s="41"/>
      <c r="AB151" s="44">
        <v>33</v>
      </c>
      <c r="AC151" s="41"/>
      <c r="AD151" s="42">
        <v>37</v>
      </c>
      <c r="AE151" s="41"/>
      <c r="AF151" s="40">
        <v>24</v>
      </c>
      <c r="AG151" s="41" t="s">
        <v>271</v>
      </c>
      <c r="AH151" s="40" t="s">
        <v>866</v>
      </c>
      <c r="AI151" s="39"/>
      <c r="AJ151" s="245"/>
      <c r="AK151" s="245"/>
      <c r="AL151" s="38"/>
      <c r="AM151" s="238">
        <f>SUMPRODUCT(LEN($M151:$AE154)-LEN(SUBSTITUTE($M151:$AE154,"/", "")))/2</f>
        <v>0</v>
      </c>
      <c r="AN151" s="241">
        <f>SUMPRODUCT(LEN($M151:$AE154)-LEN(SUBSTITUTE($M151:$AE154,"-", "")))</f>
        <v>0</v>
      </c>
      <c r="AO151" s="235">
        <f>SUMPRODUCT(LEN($M151:$AE154)-LEN(SUBSTITUTE($M151:$AE154,"A", "")))</f>
        <v>60</v>
      </c>
      <c r="AP151" s="229">
        <f>SUMPRODUCT(LEN($AH151:$AH154)-LEN(SUBSTITUTE($AH151:$AH154,"A", "")))</f>
        <v>3</v>
      </c>
      <c r="AQ151" s="232">
        <f>SUMPRODUCT(LEN($AG151:$AG154)-LEN(SUBSTITUTE($AG151:$AG154,"A", "")))</f>
        <v>0</v>
      </c>
      <c r="AR151" s="235">
        <f>SUMPRODUCT(LEN($M151:$AE154)-LEN(SUBSTITUTE($M151:$AE154,"S", "")))</f>
        <v>16</v>
      </c>
      <c r="AS151" s="229">
        <f>SUMPRODUCT(LEN($AH151:$AH154)-LEN(SUBSTITUTE($AH151:$AH154,"S", "")))</f>
        <v>1</v>
      </c>
      <c r="AT151" s="232">
        <f>SUMPRODUCT(LEN($AG151:$AG154)-LEN(SUBSTITUTE($AG151:$AG154,"S", "")))</f>
        <v>1</v>
      </c>
      <c r="AU151" s="235">
        <f>SUMPRODUCT(LEN($M151:$AE154)-LEN(SUBSTITUTE($M151:$AE154,"F", "")))</f>
        <v>0</v>
      </c>
      <c r="AV151" s="229">
        <f>SUMPRODUCT(LEN($AH151:$AH154)-LEN(SUBSTITUTE($AH151:$AH154,"F", "")))</f>
        <v>0</v>
      </c>
      <c r="AW151" s="232">
        <f>SUMPRODUCT(LEN($AG151:$AG154)-LEN(SUBSTITUTE($AG151:$AG154,"F", "")))</f>
        <v>0</v>
      </c>
      <c r="AX151" s="235">
        <f>SUMPRODUCT(LEN($M151:$AE154)-LEN(SUBSTITUTE($M151:$AE154,"G", "")))</f>
        <v>10</v>
      </c>
      <c r="AY151" s="229">
        <f>SUMPRODUCT(LEN($AH151:$AH154)-LEN(SUBSTITUTE($AH151:$AH154,"G", "")))</f>
        <v>2</v>
      </c>
      <c r="AZ151" s="232">
        <f>SUMPRODUCT(LEN($AG151:$AG154)-LEN(SUBSTITUTE($AG151:$AG154,"G", "")))</f>
        <v>0</v>
      </c>
      <c r="BA151" s="235">
        <f>SUMPRODUCT(LEN($M151:$AE154)-LEN(SUBSTITUTE($M151:$AE154,"M", "")))</f>
        <v>6</v>
      </c>
      <c r="BB151" s="229">
        <f>SUMPRODUCT(LEN($AH151:$AH154)-LEN(SUBSTITUTE($AH151:$AH154,"M", "")))</f>
        <v>1</v>
      </c>
      <c r="BC151" s="232">
        <f>SUMPRODUCT(LEN($AG151:$AG154)-LEN(SUBSTITUTE($AG151:$AG154,"M", "")))</f>
        <v>0</v>
      </c>
      <c r="BD151" s="297">
        <f>SUMPRODUCT(LEN($AI151:$AI154)-LEN(SUBSTITUTE($AI151:$AI154,"S", "")))</f>
        <v>0</v>
      </c>
      <c r="BE151" s="300">
        <f>SUMPRODUCT(LEN($AI151:$AI154)-LEN(SUBSTITUTE($AI151:$AI154,"F", "")))</f>
        <v>0</v>
      </c>
      <c r="BF151" s="300">
        <f>SUMPRODUCT(LEN($AI151:$AI154)-LEN(SUBSTITUTE($AI151:$AI154,"G", "")))</f>
        <v>0</v>
      </c>
      <c r="BG151" s="303">
        <f>SUMPRODUCT(LEN($AI151:$AI154)-LEN(SUBSTITUTE($AI151:$AI154,"M", "")))</f>
        <v>0</v>
      </c>
    </row>
    <row r="152" spans="2:67" ht="28.15" customHeight="1" thickBot="1">
      <c r="B152" s="29"/>
      <c r="C152" s="264"/>
      <c r="D152" s="37"/>
      <c r="E152" s="112"/>
      <c r="F152" s="112"/>
      <c r="G152" s="111"/>
      <c r="H152" s="256"/>
      <c r="I152" s="260"/>
      <c r="J152" s="260"/>
      <c r="K152" s="260"/>
      <c r="L152" s="32">
        <v>2</v>
      </c>
      <c r="M152" s="31" t="s">
        <v>316</v>
      </c>
      <c r="N152" s="32">
        <v>6</v>
      </c>
      <c r="O152" s="31" t="s">
        <v>712</v>
      </c>
      <c r="P152" s="96">
        <v>10</v>
      </c>
      <c r="Q152" s="31" t="s">
        <v>368</v>
      </c>
      <c r="R152" s="32">
        <v>14</v>
      </c>
      <c r="S152" s="31" t="s">
        <v>865</v>
      </c>
      <c r="T152" s="32">
        <v>18</v>
      </c>
      <c r="U152" s="95" t="s">
        <v>426</v>
      </c>
      <c r="V152" s="32">
        <v>22</v>
      </c>
      <c r="W152" s="31" t="s">
        <v>272</v>
      </c>
      <c r="X152" s="32">
        <v>26</v>
      </c>
      <c r="Y152" s="31"/>
      <c r="Z152" s="32">
        <v>30</v>
      </c>
      <c r="AA152" s="31"/>
      <c r="AB152" s="34">
        <v>34</v>
      </c>
      <c r="AC152" s="31"/>
      <c r="AD152" s="32">
        <v>38</v>
      </c>
      <c r="AE152" s="31"/>
      <c r="AF152" s="30"/>
      <c r="AG152" s="31"/>
      <c r="AH152" s="30"/>
      <c r="AI152" s="20"/>
      <c r="AJ152" s="246"/>
      <c r="AK152" s="246"/>
      <c r="AL152" s="19"/>
      <c r="AM152" s="239"/>
      <c r="AN152" s="242"/>
      <c r="AO152" s="236"/>
      <c r="AP152" s="230"/>
      <c r="AQ152" s="233"/>
      <c r="AR152" s="236"/>
      <c r="AS152" s="230"/>
      <c r="AT152" s="233"/>
      <c r="AU152" s="236"/>
      <c r="AV152" s="230"/>
      <c r="AW152" s="233"/>
      <c r="AX152" s="236"/>
      <c r="AY152" s="230"/>
      <c r="AZ152" s="233"/>
      <c r="BA152" s="236"/>
      <c r="BB152" s="230"/>
      <c r="BC152" s="233"/>
      <c r="BD152" s="298"/>
      <c r="BE152" s="301"/>
      <c r="BF152" s="301"/>
      <c r="BG152" s="304"/>
    </row>
    <row r="153" spans="2:67" ht="28.15" customHeight="1">
      <c r="B153" s="29"/>
      <c r="C153" s="265"/>
      <c r="D153" s="28"/>
      <c r="E153" s="110"/>
      <c r="F153" s="110"/>
      <c r="G153" s="109"/>
      <c r="H153" s="257"/>
      <c r="I153" s="261"/>
      <c r="J153" s="261"/>
      <c r="K153" s="261"/>
      <c r="L153" s="23">
        <v>3</v>
      </c>
      <c r="M153" s="22" t="s">
        <v>567</v>
      </c>
      <c r="N153" s="23">
        <v>7</v>
      </c>
      <c r="O153" s="22" t="s">
        <v>798</v>
      </c>
      <c r="P153" s="23">
        <v>11</v>
      </c>
      <c r="Q153" s="22" t="s">
        <v>864</v>
      </c>
      <c r="R153" s="23">
        <v>15</v>
      </c>
      <c r="S153" s="22" t="s">
        <v>493</v>
      </c>
      <c r="T153" s="23">
        <v>19</v>
      </c>
      <c r="U153" s="22" t="s">
        <v>316</v>
      </c>
      <c r="V153" s="23">
        <v>23</v>
      </c>
      <c r="W153" s="22" t="s">
        <v>271</v>
      </c>
      <c r="X153" s="23">
        <v>27</v>
      </c>
      <c r="Y153" s="22"/>
      <c r="Z153" s="23">
        <v>31</v>
      </c>
      <c r="AA153" s="22"/>
      <c r="AB153" s="25">
        <v>35</v>
      </c>
      <c r="AC153" s="22"/>
      <c r="AD153" s="23">
        <v>39</v>
      </c>
      <c r="AE153" s="22"/>
      <c r="AF153" s="21"/>
      <c r="AG153" s="22"/>
      <c r="AH153" s="21"/>
      <c r="AI153" s="20"/>
      <c r="AJ153" s="246"/>
      <c r="AK153" s="246"/>
      <c r="AL153" s="19"/>
      <c r="AM153" s="239"/>
      <c r="AN153" s="242"/>
      <c r="AO153" s="236"/>
      <c r="AP153" s="230"/>
      <c r="AQ153" s="233"/>
      <c r="AR153" s="236"/>
      <c r="AS153" s="230"/>
      <c r="AT153" s="233"/>
      <c r="AU153" s="236"/>
      <c r="AV153" s="230"/>
      <c r="AW153" s="233"/>
      <c r="AX153" s="236"/>
      <c r="AY153" s="230"/>
      <c r="AZ153" s="233"/>
      <c r="BA153" s="236"/>
      <c r="BB153" s="230"/>
      <c r="BC153" s="233"/>
      <c r="BD153" s="298"/>
      <c r="BE153" s="301"/>
      <c r="BF153" s="301"/>
      <c r="BG153" s="304"/>
    </row>
    <row r="154" spans="2:67" ht="28.15" customHeight="1" thickBot="1">
      <c r="B154" s="29"/>
      <c r="C154" s="266"/>
      <c r="D154" s="57"/>
      <c r="E154" s="116"/>
      <c r="F154" s="116"/>
      <c r="G154" s="115"/>
      <c r="H154" s="258"/>
      <c r="I154" s="262"/>
      <c r="J154" s="262"/>
      <c r="K154" s="262"/>
      <c r="L154" s="52">
        <v>4</v>
      </c>
      <c r="M154" s="51" t="s">
        <v>316</v>
      </c>
      <c r="N154" s="52">
        <v>8</v>
      </c>
      <c r="O154" s="51" t="s">
        <v>734</v>
      </c>
      <c r="P154" s="52">
        <v>12</v>
      </c>
      <c r="Q154" s="51" t="s">
        <v>305</v>
      </c>
      <c r="R154" s="52">
        <v>16</v>
      </c>
      <c r="S154" s="51" t="s">
        <v>656</v>
      </c>
      <c r="T154" s="52">
        <v>20</v>
      </c>
      <c r="U154" s="51" t="s">
        <v>307</v>
      </c>
      <c r="V154" s="52">
        <v>24</v>
      </c>
      <c r="W154" s="51" t="s">
        <v>271</v>
      </c>
      <c r="X154" s="52">
        <v>28</v>
      </c>
      <c r="Y154" s="51"/>
      <c r="Z154" s="52">
        <v>32</v>
      </c>
      <c r="AA154" s="51"/>
      <c r="AB154" s="54">
        <v>36</v>
      </c>
      <c r="AC154" s="51"/>
      <c r="AD154" s="52">
        <v>40</v>
      </c>
      <c r="AE154" s="51"/>
      <c r="AF154" s="50"/>
      <c r="AG154" s="51"/>
      <c r="AH154" s="50"/>
      <c r="AI154" s="49"/>
      <c r="AJ154" s="248"/>
      <c r="AK154" s="248"/>
      <c r="AL154" s="48"/>
      <c r="AM154" s="240"/>
      <c r="AN154" s="243"/>
      <c r="AO154" s="237"/>
      <c r="AP154" s="231"/>
      <c r="AQ154" s="234"/>
      <c r="AR154" s="237"/>
      <c r="AS154" s="231"/>
      <c r="AT154" s="234"/>
      <c r="AU154" s="237"/>
      <c r="AV154" s="231"/>
      <c r="AW154" s="234"/>
      <c r="AX154" s="237"/>
      <c r="AY154" s="231"/>
      <c r="AZ154" s="234"/>
      <c r="BA154" s="237"/>
      <c r="BB154" s="231"/>
      <c r="BC154" s="234"/>
      <c r="BD154" s="299"/>
      <c r="BE154" s="302"/>
      <c r="BF154" s="302"/>
      <c r="BG154" s="305"/>
    </row>
    <row r="155" spans="2:67" ht="28.15" hidden="1" customHeight="1">
      <c r="B155" s="29"/>
      <c r="C155" s="263">
        <v>2</v>
      </c>
      <c r="D155" s="47"/>
      <c r="E155" s="114"/>
      <c r="F155" s="114"/>
      <c r="G155" s="113"/>
      <c r="H155" s="255"/>
      <c r="I155" s="259"/>
      <c r="J155" s="259"/>
      <c r="K155" s="259"/>
      <c r="L155" s="42" t="s">
        <v>82</v>
      </c>
      <c r="M155" s="41"/>
      <c r="N155" s="42" t="s">
        <v>81</v>
      </c>
      <c r="O155" s="41"/>
      <c r="P155" s="42" t="s">
        <v>80</v>
      </c>
      <c r="Q155" s="41"/>
      <c r="R155" s="42" t="s">
        <v>79</v>
      </c>
      <c r="S155" s="41"/>
      <c r="T155" s="42" t="s">
        <v>78</v>
      </c>
      <c r="U155" s="41"/>
      <c r="V155" s="42" t="s">
        <v>77</v>
      </c>
      <c r="W155" s="41"/>
      <c r="X155" s="42" t="s">
        <v>76</v>
      </c>
      <c r="Y155" s="41"/>
      <c r="Z155" s="42" t="s">
        <v>75</v>
      </c>
      <c r="AA155" s="41"/>
      <c r="AB155" s="44" t="s">
        <v>74</v>
      </c>
      <c r="AC155" s="43"/>
      <c r="AD155" s="42" t="s">
        <v>73</v>
      </c>
      <c r="AE155" s="41"/>
      <c r="AF155" s="40"/>
      <c r="AG155" s="41"/>
      <c r="AH155" s="40"/>
      <c r="AI155" s="39"/>
      <c r="AJ155" s="249"/>
      <c r="AK155" s="252"/>
      <c r="AL155" s="38"/>
      <c r="AM155" s="7"/>
      <c r="AN155" s="7"/>
      <c r="AO155" s="235">
        <f>SUMPRODUCT(LEN($M155:$AE158)-LEN(SUBSTITUTE($M155:$AE158,"A", "")))</f>
        <v>0</v>
      </c>
      <c r="AP155" s="229">
        <f>SUMPRODUCT(LEN($AH155:$AH158)-LEN(SUBSTITUTE($AH155:$AH158,"A", "")))</f>
        <v>0</v>
      </c>
      <c r="AQ155" s="232">
        <f>SUMPRODUCT(LEN($AG155:$AG158)-LEN(SUBSTITUTE($AG155:$AG158,"A", "")))</f>
        <v>0</v>
      </c>
      <c r="AR155" s="235">
        <f>SUMPRODUCT(LEN($M155:$AE158)-LEN(SUBSTITUTE($M155:$AE158,"S", "")))</f>
        <v>0</v>
      </c>
      <c r="AS155" s="229">
        <f>SUMPRODUCT(LEN($AH155:$AH158)-LEN(SUBSTITUTE($AH155:$AH158,"S", "")))</f>
        <v>0</v>
      </c>
      <c r="AT155" s="232">
        <f>SUMPRODUCT(LEN($AG155:$AG158)-LEN(SUBSTITUTE($AG155:$AG158,"S", "")))</f>
        <v>0</v>
      </c>
      <c r="AU155" s="235">
        <f>SUMPRODUCT(LEN($M155:$AE158)-LEN(SUBSTITUTE($M155:$AE158,"F", "")))</f>
        <v>0</v>
      </c>
      <c r="AV155" s="229">
        <f>SUMPRODUCT(LEN($AH155:$AH158)-LEN(SUBSTITUTE($AH155:$AH158,"F", "")))</f>
        <v>0</v>
      </c>
      <c r="AW155" s="232">
        <f>SUMPRODUCT(LEN($AG155:$AG158)-LEN(SUBSTITUTE($AG155:$AG158,"F", "")))</f>
        <v>0</v>
      </c>
      <c r="AX155" s="235">
        <f>SUMPRODUCT(LEN($M155:$AE158)-LEN(SUBSTITUTE($M155:$AE158,"G", "")))</f>
        <v>0</v>
      </c>
      <c r="AY155" s="229">
        <f>SUMPRODUCT(LEN($AH155:$AH158)-LEN(SUBSTITUTE($AH155:$AH158,"G", "")))</f>
        <v>0</v>
      </c>
      <c r="AZ155" s="232">
        <f>SUMPRODUCT(LEN($AG155:$AG158)-LEN(SUBSTITUTE($AG155:$AG158,"G", "")))</f>
        <v>0</v>
      </c>
      <c r="BA155" s="235">
        <f>SUMPRODUCT(LEN($M155:$AE158)-LEN(SUBSTITUTE($M155:$AE158,"M", "")))</f>
        <v>0</v>
      </c>
      <c r="BB155" s="229">
        <f>SUMPRODUCT(LEN($AH155:$AH158)-LEN(SUBSTITUTE($AH155:$AH158,"M", "")))</f>
        <v>0</v>
      </c>
      <c r="BC155" s="232">
        <f>SUMPRODUCT(LEN($AG155:$AG158)-LEN(SUBSTITUTE($AG155:$AG158,"M", "")))</f>
        <v>0</v>
      </c>
      <c r="BD155" s="297">
        <f>SUMPRODUCT(LEN($AI155:$AI158)-LEN(SUBSTITUTE($AI155:$AI158,"S", "")))</f>
        <v>0</v>
      </c>
      <c r="BE155" s="300">
        <f>SUMPRODUCT(LEN($AI155:$AI158)-LEN(SUBSTITUTE($AI155:$AI158,"F", "")))</f>
        <v>0</v>
      </c>
      <c r="BF155" s="300">
        <f>SUMPRODUCT(LEN($AI155:$AI158)-LEN(SUBSTITUTE($AI155:$AI158,"G", "")))</f>
        <v>0</v>
      </c>
      <c r="BG155" s="303">
        <f>SUMPRODUCT(LEN($AI155:$AI158)-LEN(SUBSTITUTE($AI155:$AI158,"M", "")))</f>
        <v>0</v>
      </c>
    </row>
    <row r="156" spans="2:67" ht="28.15" hidden="1" customHeight="1" thickBot="1">
      <c r="B156" s="29"/>
      <c r="C156" s="264"/>
      <c r="D156" s="37"/>
      <c r="E156" s="112"/>
      <c r="F156" s="112"/>
      <c r="G156" s="111"/>
      <c r="H156" s="256"/>
      <c r="I156" s="260"/>
      <c r="J156" s="260"/>
      <c r="K156" s="260"/>
      <c r="L156" s="32" t="s">
        <v>72</v>
      </c>
      <c r="M156" s="31"/>
      <c r="N156" s="32" t="s">
        <v>71</v>
      </c>
      <c r="O156" s="31"/>
      <c r="P156" s="32" t="s">
        <v>70</v>
      </c>
      <c r="Q156" s="31"/>
      <c r="R156" s="32" t="s">
        <v>69</v>
      </c>
      <c r="S156" s="31"/>
      <c r="T156" s="32" t="s">
        <v>68</v>
      </c>
      <c r="U156" s="31"/>
      <c r="V156" s="32" t="s">
        <v>67</v>
      </c>
      <c r="W156" s="31"/>
      <c r="X156" s="32" t="s">
        <v>66</v>
      </c>
      <c r="Y156" s="31"/>
      <c r="Z156" s="32" t="s">
        <v>65</v>
      </c>
      <c r="AA156" s="31"/>
      <c r="AB156" s="34" t="s">
        <v>64</v>
      </c>
      <c r="AC156" s="33"/>
      <c r="AD156" s="32" t="s">
        <v>63</v>
      </c>
      <c r="AE156" s="31"/>
      <c r="AF156" s="30"/>
      <c r="AG156" s="31"/>
      <c r="AH156" s="30"/>
      <c r="AI156" s="20"/>
      <c r="AJ156" s="250"/>
      <c r="AK156" s="253"/>
      <c r="AL156" s="19"/>
      <c r="AM156" s="7"/>
      <c r="AN156" s="7"/>
      <c r="AO156" s="236"/>
      <c r="AP156" s="230"/>
      <c r="AQ156" s="233"/>
      <c r="AR156" s="236"/>
      <c r="AS156" s="230"/>
      <c r="AT156" s="233"/>
      <c r="AU156" s="236"/>
      <c r="AV156" s="230"/>
      <c r="AW156" s="233"/>
      <c r="AX156" s="236"/>
      <c r="AY156" s="230"/>
      <c r="AZ156" s="233"/>
      <c r="BA156" s="236"/>
      <c r="BB156" s="230"/>
      <c r="BC156" s="233"/>
      <c r="BD156" s="298"/>
      <c r="BE156" s="301"/>
      <c r="BF156" s="301"/>
      <c r="BG156" s="304"/>
    </row>
    <row r="157" spans="2:67" ht="28.15" hidden="1" customHeight="1">
      <c r="B157" s="29"/>
      <c r="C157" s="265"/>
      <c r="D157" s="28"/>
      <c r="E157" s="110"/>
      <c r="F157" s="110"/>
      <c r="G157" s="109"/>
      <c r="H157" s="257"/>
      <c r="I157" s="261"/>
      <c r="J157" s="261"/>
      <c r="K157" s="261"/>
      <c r="L157" s="23" t="s">
        <v>62</v>
      </c>
      <c r="M157" s="22"/>
      <c r="N157" s="23" t="s">
        <v>61</v>
      </c>
      <c r="O157" s="22"/>
      <c r="P157" s="23" t="s">
        <v>60</v>
      </c>
      <c r="Q157" s="22"/>
      <c r="R157" s="23" t="s">
        <v>59</v>
      </c>
      <c r="S157" s="22"/>
      <c r="T157" s="23" t="s">
        <v>58</v>
      </c>
      <c r="U157" s="22"/>
      <c r="V157" s="23" t="s">
        <v>57</v>
      </c>
      <c r="W157" s="22"/>
      <c r="X157" s="23" t="s">
        <v>56</v>
      </c>
      <c r="Y157" s="22"/>
      <c r="Z157" s="23" t="s">
        <v>55</v>
      </c>
      <c r="AA157" s="22"/>
      <c r="AB157" s="25" t="s">
        <v>54</v>
      </c>
      <c r="AC157" s="24"/>
      <c r="AD157" s="23">
        <v>39</v>
      </c>
      <c r="AE157" s="22"/>
      <c r="AF157" s="21"/>
      <c r="AG157" s="22"/>
      <c r="AH157" s="21"/>
      <c r="AI157" s="20"/>
      <c r="AJ157" s="250"/>
      <c r="AK157" s="253"/>
      <c r="AL157" s="19"/>
      <c r="AM157" s="7"/>
      <c r="AN157" s="7"/>
      <c r="AO157" s="236"/>
      <c r="AP157" s="230"/>
      <c r="AQ157" s="233"/>
      <c r="AR157" s="236"/>
      <c r="AS157" s="230"/>
      <c r="AT157" s="233"/>
      <c r="AU157" s="236"/>
      <c r="AV157" s="230"/>
      <c r="AW157" s="233"/>
      <c r="AX157" s="236"/>
      <c r="AY157" s="230"/>
      <c r="AZ157" s="233"/>
      <c r="BA157" s="236"/>
      <c r="BB157" s="230"/>
      <c r="BC157" s="233"/>
      <c r="BD157" s="298"/>
      <c r="BE157" s="301"/>
      <c r="BF157" s="301"/>
      <c r="BG157" s="304"/>
    </row>
    <row r="158" spans="2:67" ht="28.15" hidden="1" customHeight="1" thickBot="1">
      <c r="B158" s="29"/>
      <c r="C158" s="266"/>
      <c r="D158" s="57"/>
      <c r="E158" s="116"/>
      <c r="F158" s="116"/>
      <c r="G158" s="115"/>
      <c r="H158" s="258"/>
      <c r="I158" s="262"/>
      <c r="J158" s="262"/>
      <c r="K158" s="262"/>
      <c r="L158" s="52" t="s">
        <v>53</v>
      </c>
      <c r="M158" s="51"/>
      <c r="N158" s="52" t="s">
        <v>52</v>
      </c>
      <c r="O158" s="51"/>
      <c r="P158" s="52" t="s">
        <v>51</v>
      </c>
      <c r="Q158" s="51"/>
      <c r="R158" s="52" t="s">
        <v>50</v>
      </c>
      <c r="S158" s="51"/>
      <c r="T158" s="52">
        <v>20</v>
      </c>
      <c r="U158" s="51"/>
      <c r="V158" s="52" t="s">
        <v>49</v>
      </c>
      <c r="W158" s="51"/>
      <c r="X158" s="52" t="s">
        <v>48</v>
      </c>
      <c r="Y158" s="51"/>
      <c r="Z158" s="52" t="s">
        <v>47</v>
      </c>
      <c r="AA158" s="51"/>
      <c r="AB158" s="54" t="s">
        <v>46</v>
      </c>
      <c r="AC158" s="53"/>
      <c r="AD158" s="52" t="s">
        <v>45</v>
      </c>
      <c r="AE158" s="51"/>
      <c r="AF158" s="50"/>
      <c r="AG158" s="51"/>
      <c r="AH158" s="50"/>
      <c r="AI158" s="49"/>
      <c r="AJ158" s="251"/>
      <c r="AK158" s="254"/>
      <c r="AL158" s="48"/>
      <c r="AM158" s="7"/>
      <c r="AN158" s="7"/>
      <c r="AO158" s="237"/>
      <c r="AP158" s="231"/>
      <c r="AQ158" s="234"/>
      <c r="AR158" s="237"/>
      <c r="AS158" s="231"/>
      <c r="AT158" s="234"/>
      <c r="AU158" s="237"/>
      <c r="AV158" s="231"/>
      <c r="AW158" s="234"/>
      <c r="AX158" s="237"/>
      <c r="AY158" s="231"/>
      <c r="AZ158" s="234"/>
      <c r="BA158" s="237"/>
      <c r="BB158" s="231"/>
      <c r="BC158" s="234"/>
      <c r="BD158" s="299"/>
      <c r="BE158" s="302"/>
      <c r="BF158" s="302"/>
      <c r="BG158" s="305"/>
    </row>
    <row r="159" spans="2:67" ht="28.15" hidden="1" customHeight="1">
      <c r="B159" s="29"/>
      <c r="C159" s="263">
        <v>3</v>
      </c>
      <c r="D159" s="47"/>
      <c r="E159" s="114"/>
      <c r="F159" s="114"/>
      <c r="G159" s="113"/>
      <c r="H159" s="255"/>
      <c r="I159" s="259"/>
      <c r="J159" s="259"/>
      <c r="K159" s="259"/>
      <c r="L159" s="42" t="s">
        <v>82</v>
      </c>
      <c r="M159" s="41"/>
      <c r="N159" s="42" t="s">
        <v>81</v>
      </c>
      <c r="O159" s="41"/>
      <c r="P159" s="42" t="s">
        <v>80</v>
      </c>
      <c r="Q159" s="41"/>
      <c r="R159" s="42" t="s">
        <v>79</v>
      </c>
      <c r="S159" s="41"/>
      <c r="T159" s="42" t="s">
        <v>78</v>
      </c>
      <c r="U159" s="41"/>
      <c r="V159" s="42" t="s">
        <v>77</v>
      </c>
      <c r="W159" s="41"/>
      <c r="X159" s="42" t="s">
        <v>76</v>
      </c>
      <c r="Y159" s="41"/>
      <c r="Z159" s="42" t="s">
        <v>75</v>
      </c>
      <c r="AA159" s="41"/>
      <c r="AB159" s="44" t="s">
        <v>74</v>
      </c>
      <c r="AC159" s="43"/>
      <c r="AD159" s="42" t="s">
        <v>73</v>
      </c>
      <c r="AE159" s="41"/>
      <c r="AF159" s="40"/>
      <c r="AG159" s="41"/>
      <c r="AH159" s="40"/>
      <c r="AI159" s="39"/>
      <c r="AJ159" s="245"/>
      <c r="AK159" s="245"/>
      <c r="AL159" s="38"/>
      <c r="AM159" s="7"/>
      <c r="AN159" s="7"/>
      <c r="AO159" s="235">
        <f>SUMPRODUCT(LEN($M159:$AE162)-LEN(SUBSTITUTE($M159:$AE162,"A", "")))</f>
        <v>0</v>
      </c>
      <c r="AP159" s="229">
        <f>SUMPRODUCT(LEN($AH159:$AH162)-LEN(SUBSTITUTE($AH159:$AH162,"A", "")))</f>
        <v>0</v>
      </c>
      <c r="AQ159" s="232">
        <f>SUMPRODUCT(LEN($AG159:$AG162)-LEN(SUBSTITUTE($AG159:$AG162,"A", "")))</f>
        <v>0</v>
      </c>
      <c r="AR159" s="235">
        <f>SUMPRODUCT(LEN($M159:$AE162)-LEN(SUBSTITUTE($M159:$AE162,"S", "")))</f>
        <v>0</v>
      </c>
      <c r="AS159" s="229">
        <f>SUMPRODUCT(LEN($AH159:$AH162)-LEN(SUBSTITUTE($AH159:$AH162,"S", "")))</f>
        <v>0</v>
      </c>
      <c r="AT159" s="232">
        <f>SUMPRODUCT(LEN($AG159:$AG162)-LEN(SUBSTITUTE($AG159:$AG162,"S", "")))</f>
        <v>0</v>
      </c>
      <c r="AU159" s="235">
        <f>SUMPRODUCT(LEN($M159:$AE162)-LEN(SUBSTITUTE($M159:$AE162,"F", "")))</f>
        <v>0</v>
      </c>
      <c r="AV159" s="229">
        <f>SUMPRODUCT(LEN($AH159:$AH162)-LEN(SUBSTITUTE($AH159:$AH162,"F", "")))</f>
        <v>0</v>
      </c>
      <c r="AW159" s="232">
        <f>SUMPRODUCT(LEN($AG159:$AG162)-LEN(SUBSTITUTE($AG159:$AG162,"F", "")))</f>
        <v>0</v>
      </c>
      <c r="AX159" s="235">
        <f>SUMPRODUCT(LEN($M159:$AE162)-LEN(SUBSTITUTE($M159:$AE162,"G", "")))</f>
        <v>0</v>
      </c>
      <c r="AY159" s="229">
        <f>SUMPRODUCT(LEN($AH159:$AH162)-LEN(SUBSTITUTE($AH159:$AH162,"G", "")))</f>
        <v>0</v>
      </c>
      <c r="AZ159" s="232">
        <f>SUMPRODUCT(LEN($AG159:$AG162)-LEN(SUBSTITUTE($AG159:$AG162,"G", "")))</f>
        <v>0</v>
      </c>
      <c r="BA159" s="235">
        <f>SUMPRODUCT(LEN($M159:$AE162)-LEN(SUBSTITUTE($M159:$AE162,"M", "")))</f>
        <v>0</v>
      </c>
      <c r="BB159" s="229">
        <f>SUMPRODUCT(LEN($AH159:$AH162)-LEN(SUBSTITUTE($AH159:$AH162,"M", "")))</f>
        <v>0</v>
      </c>
      <c r="BC159" s="232">
        <f>SUMPRODUCT(LEN($AG159:$AG162)-LEN(SUBSTITUTE($AG159:$AG162,"M", "")))</f>
        <v>0</v>
      </c>
      <c r="BD159" s="297">
        <f>SUMPRODUCT(LEN($AI159:$AI162)-LEN(SUBSTITUTE($AI159:$AI162,"S", "")))</f>
        <v>0</v>
      </c>
      <c r="BE159" s="300">
        <f>SUMPRODUCT(LEN($AI159:$AI162)-LEN(SUBSTITUTE($AI159:$AI162,"F", "")))</f>
        <v>0</v>
      </c>
      <c r="BF159" s="300">
        <f>SUMPRODUCT(LEN($AI159:$AI162)-LEN(SUBSTITUTE($AI159:$AI162,"G", "")))</f>
        <v>0</v>
      </c>
      <c r="BG159" s="303">
        <f>SUMPRODUCT(LEN($AI159:$AI162)-LEN(SUBSTITUTE($AI159:$AI162,"M", "")))</f>
        <v>0</v>
      </c>
    </row>
    <row r="160" spans="2:67" ht="28.15" hidden="1" customHeight="1" thickBot="1">
      <c r="B160" s="29"/>
      <c r="C160" s="264"/>
      <c r="D160" s="37"/>
      <c r="E160" s="112"/>
      <c r="F160" s="112"/>
      <c r="G160" s="111"/>
      <c r="H160" s="256"/>
      <c r="I160" s="260"/>
      <c r="J160" s="260"/>
      <c r="K160" s="260"/>
      <c r="L160" s="32" t="s">
        <v>72</v>
      </c>
      <c r="M160" s="31"/>
      <c r="N160" s="32" t="s">
        <v>71</v>
      </c>
      <c r="O160" s="31"/>
      <c r="P160" s="32" t="s">
        <v>70</v>
      </c>
      <c r="Q160" s="31"/>
      <c r="R160" s="32" t="s">
        <v>69</v>
      </c>
      <c r="S160" s="31"/>
      <c r="T160" s="32" t="s">
        <v>68</v>
      </c>
      <c r="U160" s="31"/>
      <c r="V160" s="32" t="s">
        <v>67</v>
      </c>
      <c r="W160" s="31"/>
      <c r="X160" s="32" t="s">
        <v>66</v>
      </c>
      <c r="Y160" s="31"/>
      <c r="Z160" s="32" t="s">
        <v>65</v>
      </c>
      <c r="AA160" s="31"/>
      <c r="AB160" s="34" t="s">
        <v>64</v>
      </c>
      <c r="AC160" s="33"/>
      <c r="AD160" s="32" t="s">
        <v>63</v>
      </c>
      <c r="AE160" s="31"/>
      <c r="AF160" s="30"/>
      <c r="AG160" s="31"/>
      <c r="AH160" s="30"/>
      <c r="AI160" s="20"/>
      <c r="AJ160" s="246"/>
      <c r="AK160" s="246"/>
      <c r="AL160" s="19"/>
      <c r="AM160" s="7"/>
      <c r="AN160" s="7"/>
      <c r="AO160" s="236"/>
      <c r="AP160" s="230"/>
      <c r="AQ160" s="233"/>
      <c r="AR160" s="236"/>
      <c r="AS160" s="230"/>
      <c r="AT160" s="233"/>
      <c r="AU160" s="236"/>
      <c r="AV160" s="230"/>
      <c r="AW160" s="233"/>
      <c r="AX160" s="236"/>
      <c r="AY160" s="230"/>
      <c r="AZ160" s="233"/>
      <c r="BA160" s="236"/>
      <c r="BB160" s="230"/>
      <c r="BC160" s="233"/>
      <c r="BD160" s="298"/>
      <c r="BE160" s="301"/>
      <c r="BF160" s="301"/>
      <c r="BG160" s="304"/>
    </row>
    <row r="161" spans="2:67" ht="28.15" hidden="1" customHeight="1">
      <c r="B161" s="29"/>
      <c r="C161" s="265"/>
      <c r="D161" s="28"/>
      <c r="E161" s="110"/>
      <c r="F161" s="110"/>
      <c r="G161" s="109"/>
      <c r="H161" s="257"/>
      <c r="I161" s="261"/>
      <c r="J161" s="261"/>
      <c r="K161" s="261"/>
      <c r="L161" s="23" t="s">
        <v>62</v>
      </c>
      <c r="M161" s="22"/>
      <c r="N161" s="23" t="s">
        <v>61</v>
      </c>
      <c r="O161" s="22"/>
      <c r="P161" s="23" t="s">
        <v>60</v>
      </c>
      <c r="Q161" s="22"/>
      <c r="R161" s="23" t="s">
        <v>59</v>
      </c>
      <c r="S161" s="22"/>
      <c r="T161" s="23" t="s">
        <v>58</v>
      </c>
      <c r="U161" s="22"/>
      <c r="V161" s="23" t="s">
        <v>57</v>
      </c>
      <c r="W161" s="22"/>
      <c r="X161" s="23" t="s">
        <v>56</v>
      </c>
      <c r="Y161" s="22"/>
      <c r="Z161" s="23" t="s">
        <v>55</v>
      </c>
      <c r="AA161" s="22"/>
      <c r="AB161" s="25" t="s">
        <v>54</v>
      </c>
      <c r="AC161" s="24"/>
      <c r="AD161" s="23">
        <v>39</v>
      </c>
      <c r="AE161" s="22"/>
      <c r="AF161" s="21"/>
      <c r="AG161" s="22"/>
      <c r="AH161" s="21"/>
      <c r="AI161" s="20"/>
      <c r="AJ161" s="246"/>
      <c r="AK161" s="246"/>
      <c r="AL161" s="19"/>
      <c r="AM161" s="7"/>
      <c r="AN161" s="7"/>
      <c r="AO161" s="236"/>
      <c r="AP161" s="230"/>
      <c r="AQ161" s="233"/>
      <c r="AR161" s="236"/>
      <c r="AS161" s="230"/>
      <c r="AT161" s="233"/>
      <c r="AU161" s="236"/>
      <c r="AV161" s="230"/>
      <c r="AW161" s="233"/>
      <c r="AX161" s="236"/>
      <c r="AY161" s="230"/>
      <c r="AZ161" s="233"/>
      <c r="BA161" s="236"/>
      <c r="BB161" s="230"/>
      <c r="BC161" s="233"/>
      <c r="BD161" s="298"/>
      <c r="BE161" s="301"/>
      <c r="BF161" s="301"/>
      <c r="BG161" s="304"/>
    </row>
    <row r="162" spans="2:67" ht="28.15" hidden="1" customHeight="1" thickBot="1">
      <c r="B162" s="18"/>
      <c r="C162" s="271"/>
      <c r="D162" s="17"/>
      <c r="E162" s="118"/>
      <c r="F162" s="118"/>
      <c r="G162" s="117"/>
      <c r="H162" s="258"/>
      <c r="I162" s="272"/>
      <c r="J162" s="272"/>
      <c r="K162" s="272"/>
      <c r="L162" s="12" t="s">
        <v>53</v>
      </c>
      <c r="M162" s="11"/>
      <c r="N162" s="12" t="s">
        <v>52</v>
      </c>
      <c r="O162" s="11"/>
      <c r="P162" s="12" t="s">
        <v>51</v>
      </c>
      <c r="Q162" s="11"/>
      <c r="R162" s="12" t="s">
        <v>50</v>
      </c>
      <c r="S162" s="11"/>
      <c r="T162" s="12">
        <v>20</v>
      </c>
      <c r="U162" s="11"/>
      <c r="V162" s="12" t="s">
        <v>49</v>
      </c>
      <c r="W162" s="11"/>
      <c r="X162" s="12" t="s">
        <v>48</v>
      </c>
      <c r="Y162" s="11"/>
      <c r="Z162" s="12" t="s">
        <v>47</v>
      </c>
      <c r="AA162" s="11"/>
      <c r="AB162" s="14" t="s">
        <v>46</v>
      </c>
      <c r="AC162" s="13"/>
      <c r="AD162" s="12" t="s">
        <v>45</v>
      </c>
      <c r="AE162" s="11"/>
      <c r="AF162" s="10"/>
      <c r="AG162" s="11"/>
      <c r="AH162" s="10"/>
      <c r="AI162" s="9"/>
      <c r="AJ162" s="247"/>
      <c r="AK162" s="247"/>
      <c r="AL162" s="8"/>
      <c r="AM162" s="7"/>
      <c r="AN162" s="7"/>
      <c r="AO162" s="237"/>
      <c r="AP162" s="231"/>
      <c r="AQ162" s="234"/>
      <c r="AR162" s="237"/>
      <c r="AS162" s="231"/>
      <c r="AT162" s="234"/>
      <c r="AU162" s="237"/>
      <c r="AV162" s="231"/>
      <c r="AW162" s="234"/>
      <c r="AX162" s="237"/>
      <c r="AY162" s="231"/>
      <c r="AZ162" s="234"/>
      <c r="BA162" s="237"/>
      <c r="BB162" s="231"/>
      <c r="BC162" s="234"/>
      <c r="BD162" s="299"/>
      <c r="BE162" s="302"/>
      <c r="BF162" s="302"/>
      <c r="BG162" s="305"/>
    </row>
    <row r="163" spans="2:67" ht="85.9" customHeight="1" thickBot="1">
      <c r="B163" s="94" t="s">
        <v>119</v>
      </c>
      <c r="C163" s="83" t="s">
        <v>118</v>
      </c>
      <c r="D163" s="88" t="s">
        <v>117</v>
      </c>
      <c r="E163" s="93" t="s">
        <v>116</v>
      </c>
      <c r="F163" s="92"/>
      <c r="G163" s="91"/>
      <c r="H163" s="90" t="s">
        <v>115</v>
      </c>
      <c r="I163" s="88" t="s">
        <v>43</v>
      </c>
      <c r="J163" s="88" t="s">
        <v>114</v>
      </c>
      <c r="K163" s="88" t="s">
        <v>44</v>
      </c>
      <c r="L163" s="227" t="s">
        <v>113</v>
      </c>
      <c r="M163" s="270"/>
      <c r="N163" s="227" t="s">
        <v>112</v>
      </c>
      <c r="O163" s="270"/>
      <c r="P163" s="227" t="s">
        <v>112</v>
      </c>
      <c r="Q163" s="228"/>
      <c r="R163" s="227" t="s">
        <v>112</v>
      </c>
      <c r="S163" s="228"/>
      <c r="T163" s="227" t="s">
        <v>112</v>
      </c>
      <c r="U163" s="228"/>
      <c r="V163" s="227" t="s">
        <v>112</v>
      </c>
      <c r="W163" s="228"/>
      <c r="X163" s="227" t="s">
        <v>112</v>
      </c>
      <c r="Y163" s="228"/>
      <c r="Z163" s="227" t="s">
        <v>112</v>
      </c>
      <c r="AA163" s="228"/>
      <c r="AB163" s="227" t="s">
        <v>112</v>
      </c>
      <c r="AC163" s="228"/>
      <c r="AD163" s="227" t="s">
        <v>112</v>
      </c>
      <c r="AE163" s="228"/>
      <c r="AF163" s="244" t="s">
        <v>111</v>
      </c>
      <c r="AG163" s="228"/>
      <c r="AH163" s="90" t="s">
        <v>110</v>
      </c>
      <c r="AI163" s="89" t="s">
        <v>109</v>
      </c>
      <c r="AJ163" s="88" t="s">
        <v>108</v>
      </c>
      <c r="AK163" s="88" t="s">
        <v>107</v>
      </c>
      <c r="AL163" s="87" t="s">
        <v>106</v>
      </c>
      <c r="AM163" s="105" t="s">
        <v>161</v>
      </c>
      <c r="AN163" s="104" t="s">
        <v>160</v>
      </c>
      <c r="AO163" s="84" t="s">
        <v>105</v>
      </c>
      <c r="AP163" s="83" t="s">
        <v>104</v>
      </c>
      <c r="AQ163" s="82" t="s">
        <v>103</v>
      </c>
      <c r="AR163" s="84" t="s">
        <v>102</v>
      </c>
      <c r="AS163" s="83" t="s">
        <v>101</v>
      </c>
      <c r="AT163" s="82" t="s">
        <v>100</v>
      </c>
      <c r="AU163" s="84" t="s">
        <v>99</v>
      </c>
      <c r="AV163" s="83" t="s">
        <v>98</v>
      </c>
      <c r="AW163" s="85" t="s">
        <v>97</v>
      </c>
      <c r="AX163" s="84" t="s">
        <v>96</v>
      </c>
      <c r="AY163" s="83" t="s">
        <v>95</v>
      </c>
      <c r="AZ163" s="82" t="s">
        <v>94</v>
      </c>
      <c r="BA163" s="84" t="s">
        <v>93</v>
      </c>
      <c r="BB163" s="83" t="s">
        <v>92</v>
      </c>
      <c r="BC163" s="82" t="s">
        <v>91</v>
      </c>
      <c r="BD163" s="81" t="s">
        <v>90</v>
      </c>
      <c r="BE163" s="80" t="s">
        <v>89</v>
      </c>
      <c r="BF163" s="80" t="s">
        <v>88</v>
      </c>
      <c r="BG163" s="79" t="s">
        <v>87</v>
      </c>
    </row>
    <row r="164" spans="2:67" ht="48" thickBot="1">
      <c r="B164" s="78" t="s">
        <v>175</v>
      </c>
      <c r="C164" s="77"/>
      <c r="D164" s="76"/>
      <c r="E164" s="267">
        <v>5779.93</v>
      </c>
      <c r="F164" s="268"/>
      <c r="G164" s="269"/>
      <c r="H164" s="75" t="s">
        <v>85</v>
      </c>
      <c r="I164" s="74"/>
      <c r="J164" s="74"/>
      <c r="K164" s="73"/>
      <c r="L164" s="72"/>
      <c r="M164" s="68"/>
      <c r="N164" s="72"/>
      <c r="O164" s="68"/>
      <c r="P164" s="72"/>
      <c r="Q164" s="68"/>
      <c r="R164" s="72"/>
      <c r="S164" s="68"/>
      <c r="T164" s="72"/>
      <c r="U164" s="68"/>
      <c r="V164" s="72"/>
      <c r="W164" s="68"/>
      <c r="X164" s="72"/>
      <c r="Y164" s="68"/>
      <c r="Z164" s="72"/>
      <c r="AA164" s="71"/>
      <c r="AB164" s="70"/>
      <c r="AC164" s="70"/>
      <c r="AD164" s="70"/>
      <c r="AE164" s="70"/>
      <c r="AF164" s="69" t="s">
        <v>84</v>
      </c>
      <c r="AG164" s="68"/>
      <c r="AH164" s="68"/>
      <c r="AI164" s="68"/>
      <c r="AJ164" s="67"/>
      <c r="AK164" s="67"/>
      <c r="AL164" s="66"/>
      <c r="AM164" s="103"/>
      <c r="AN164" s="103"/>
      <c r="AO164" s="101">
        <f t="shared" ref="AO164:BG164" si="11">SUM(AO165:AO176)</f>
        <v>86</v>
      </c>
      <c r="AP164" s="100">
        <f t="shared" si="11"/>
        <v>14</v>
      </c>
      <c r="AQ164" s="99">
        <f t="shared" si="11"/>
        <v>0</v>
      </c>
      <c r="AR164" s="101">
        <f t="shared" si="11"/>
        <v>15</v>
      </c>
      <c r="AS164" s="100">
        <f t="shared" si="11"/>
        <v>7</v>
      </c>
      <c r="AT164" s="99">
        <f t="shared" si="11"/>
        <v>1</v>
      </c>
      <c r="AU164" s="101">
        <f t="shared" si="11"/>
        <v>1</v>
      </c>
      <c r="AV164" s="100">
        <f t="shared" si="11"/>
        <v>1</v>
      </c>
      <c r="AW164" s="99">
        <f t="shared" si="11"/>
        <v>0</v>
      </c>
      <c r="AX164" s="101">
        <f t="shared" si="11"/>
        <v>18</v>
      </c>
      <c r="AY164" s="100">
        <f t="shared" si="11"/>
        <v>7</v>
      </c>
      <c r="AZ164" s="99">
        <f t="shared" si="11"/>
        <v>0</v>
      </c>
      <c r="BA164" s="101">
        <f t="shared" si="11"/>
        <v>7</v>
      </c>
      <c r="BB164" s="100">
        <f t="shared" si="11"/>
        <v>0</v>
      </c>
      <c r="BC164" s="99">
        <f t="shared" si="11"/>
        <v>0</v>
      </c>
      <c r="BD164" s="101">
        <f t="shared" si="11"/>
        <v>0</v>
      </c>
      <c r="BE164" s="100">
        <f t="shared" si="11"/>
        <v>0</v>
      </c>
      <c r="BF164" s="100">
        <f t="shared" si="11"/>
        <v>2</v>
      </c>
      <c r="BG164" s="99">
        <f t="shared" si="11"/>
        <v>0</v>
      </c>
      <c r="BH164" s="98" t="s">
        <v>83</v>
      </c>
      <c r="BK164" s="1">
        <f>SUM(AO164:AQ164)</f>
        <v>100</v>
      </c>
      <c r="BL164" s="1">
        <f>SUM(AR164:AT164,BD164)</f>
        <v>23</v>
      </c>
      <c r="BM164" s="1">
        <f>SUM(AU164:AW164,BE164)</f>
        <v>2</v>
      </c>
      <c r="BN164" s="1">
        <f>SUM(AX164:AZ164,BF164)</f>
        <v>27</v>
      </c>
      <c r="BO164" s="1">
        <f>SUM(BA164:BC164,BG164)</f>
        <v>7</v>
      </c>
    </row>
    <row r="165" spans="2:67" ht="28.15" customHeight="1">
      <c r="B165" s="29"/>
      <c r="C165" s="263">
        <v>1</v>
      </c>
      <c r="D165" s="47"/>
      <c r="E165" s="114"/>
      <c r="F165" s="114"/>
      <c r="G165" s="113"/>
      <c r="H165" s="255"/>
      <c r="I165" s="259">
        <v>108</v>
      </c>
      <c r="J165" s="259">
        <v>31</v>
      </c>
      <c r="K165" s="259">
        <v>5</v>
      </c>
      <c r="L165" s="42">
        <v>1</v>
      </c>
      <c r="M165" s="41" t="s">
        <v>712</v>
      </c>
      <c r="N165" s="42">
        <v>5</v>
      </c>
      <c r="O165" s="41" t="s">
        <v>368</v>
      </c>
      <c r="P165" s="42">
        <v>9</v>
      </c>
      <c r="Q165" s="97" t="s">
        <v>863</v>
      </c>
      <c r="R165" s="42">
        <v>13</v>
      </c>
      <c r="S165" s="41" t="s">
        <v>862</v>
      </c>
      <c r="T165" s="42">
        <v>17</v>
      </c>
      <c r="U165" s="41" t="s">
        <v>410</v>
      </c>
      <c r="V165" s="42">
        <v>21</v>
      </c>
      <c r="W165" s="41" t="s">
        <v>325</v>
      </c>
      <c r="X165" s="42">
        <v>25</v>
      </c>
      <c r="Y165" s="41" t="s">
        <v>271</v>
      </c>
      <c r="Z165" s="42">
        <v>29</v>
      </c>
      <c r="AA165" s="41"/>
      <c r="AB165" s="44">
        <v>33</v>
      </c>
      <c r="AC165" s="41"/>
      <c r="AD165" s="42">
        <v>37</v>
      </c>
      <c r="AE165" s="41"/>
      <c r="AF165" s="40">
        <v>26</v>
      </c>
      <c r="AG165" s="41" t="s">
        <v>271</v>
      </c>
      <c r="AH165" s="40" t="s">
        <v>861</v>
      </c>
      <c r="AI165" s="39" t="s">
        <v>387</v>
      </c>
      <c r="AJ165" s="245"/>
      <c r="AK165" s="245"/>
      <c r="AL165" s="38"/>
      <c r="AM165" s="238">
        <f>SUMPRODUCT(LEN($M165:$AE168)-LEN(SUBSTITUTE($M165:$AE168,"/", "")))/2</f>
        <v>2.5</v>
      </c>
      <c r="AN165" s="241">
        <f>SUMPRODUCT(LEN($M165:$AE168)-LEN(SUBSTITUTE($M165:$AE168,"-", "")))</f>
        <v>1</v>
      </c>
      <c r="AO165" s="235">
        <f>SUMPRODUCT(LEN($M165:$AE168)-LEN(SUBSTITUTE($M165:$AE168,"A", "")))</f>
        <v>86</v>
      </c>
      <c r="AP165" s="229">
        <f>SUMPRODUCT(LEN($AH165:$AH168)-LEN(SUBSTITUTE($AH165:$AH168,"A", "")))</f>
        <v>14</v>
      </c>
      <c r="AQ165" s="232">
        <f>SUMPRODUCT(LEN($AG165:$AG168)-LEN(SUBSTITUTE($AG165:$AG168,"A", "")))</f>
        <v>0</v>
      </c>
      <c r="AR165" s="235">
        <f>SUMPRODUCT(LEN($M165:$AE168)-LEN(SUBSTITUTE($M165:$AE168,"S", "")))</f>
        <v>15</v>
      </c>
      <c r="AS165" s="229">
        <f>SUMPRODUCT(LEN($AH165:$AH168)-LEN(SUBSTITUTE($AH165:$AH168,"S", "")))</f>
        <v>7</v>
      </c>
      <c r="AT165" s="232">
        <f>SUMPRODUCT(LEN($AG165:$AG168)-LEN(SUBSTITUTE($AG165:$AG168,"S", "")))</f>
        <v>1</v>
      </c>
      <c r="AU165" s="235">
        <f>SUMPRODUCT(LEN($M165:$AE168)-LEN(SUBSTITUTE($M165:$AE168,"F", "")))</f>
        <v>1</v>
      </c>
      <c r="AV165" s="229">
        <f>SUMPRODUCT(LEN($AH165:$AH168)-LEN(SUBSTITUTE($AH165:$AH168,"F", "")))</f>
        <v>1</v>
      </c>
      <c r="AW165" s="232">
        <f>SUMPRODUCT(LEN($AG165:$AG168)-LEN(SUBSTITUTE($AG165:$AG168,"F", "")))</f>
        <v>0</v>
      </c>
      <c r="AX165" s="235">
        <f>SUMPRODUCT(LEN($M165:$AE168)-LEN(SUBSTITUTE($M165:$AE168,"G", "")))</f>
        <v>18</v>
      </c>
      <c r="AY165" s="229">
        <f>SUMPRODUCT(LEN($AH165:$AH168)-LEN(SUBSTITUTE($AH165:$AH168,"G", "")))</f>
        <v>7</v>
      </c>
      <c r="AZ165" s="232">
        <f>SUMPRODUCT(LEN($AG165:$AG168)-LEN(SUBSTITUTE($AG165:$AG168,"G", "")))</f>
        <v>0</v>
      </c>
      <c r="BA165" s="235">
        <f>SUMPRODUCT(LEN($M165:$AE168)-LEN(SUBSTITUTE($M165:$AE168,"M", "")))</f>
        <v>7</v>
      </c>
      <c r="BB165" s="229">
        <f>SUMPRODUCT(LEN($AH165:$AH168)-LEN(SUBSTITUTE($AH165:$AH168,"M", "")))</f>
        <v>0</v>
      </c>
      <c r="BC165" s="232">
        <f>SUMPRODUCT(LEN($AG165:$AG168)-LEN(SUBSTITUTE($AG165:$AG168,"M", "")))</f>
        <v>0</v>
      </c>
      <c r="BD165" s="297">
        <f>SUMPRODUCT(LEN($AI165:$AI168)-LEN(SUBSTITUTE($AI165:$AI168,"S", "")))</f>
        <v>0</v>
      </c>
      <c r="BE165" s="300">
        <f>SUMPRODUCT(LEN($AI165:$AI168)-LEN(SUBSTITUTE($AI165:$AI168,"F", "")))</f>
        <v>0</v>
      </c>
      <c r="BF165" s="300">
        <f>SUMPRODUCT(LEN($AI165:$AI168)-LEN(SUBSTITUTE($AI165:$AI168,"G", "")))</f>
        <v>2</v>
      </c>
      <c r="BG165" s="303">
        <f>SUMPRODUCT(LEN($AI165:$AI168)-LEN(SUBSTITUTE($AI165:$AI168,"M", "")))</f>
        <v>0</v>
      </c>
    </row>
    <row r="166" spans="2:67" ht="28.15" customHeight="1" thickBot="1">
      <c r="B166" s="29"/>
      <c r="C166" s="264"/>
      <c r="D166" s="37"/>
      <c r="E166" s="112"/>
      <c r="F166" s="112"/>
      <c r="G166" s="111"/>
      <c r="H166" s="256"/>
      <c r="I166" s="260"/>
      <c r="J166" s="260"/>
      <c r="K166" s="260"/>
      <c r="L166" s="32">
        <v>2</v>
      </c>
      <c r="M166" s="31" t="s">
        <v>642</v>
      </c>
      <c r="N166" s="32">
        <v>6</v>
      </c>
      <c r="O166" s="31" t="s">
        <v>712</v>
      </c>
      <c r="P166" s="96">
        <v>10</v>
      </c>
      <c r="Q166" s="31" t="s">
        <v>860</v>
      </c>
      <c r="R166" s="32">
        <v>14</v>
      </c>
      <c r="S166" s="31" t="s">
        <v>859</v>
      </c>
      <c r="T166" s="32">
        <v>18</v>
      </c>
      <c r="U166" s="95" t="s">
        <v>497</v>
      </c>
      <c r="V166" s="32">
        <v>22</v>
      </c>
      <c r="W166" s="31" t="s">
        <v>318</v>
      </c>
      <c r="X166" s="32">
        <v>26</v>
      </c>
      <c r="Y166" s="31" t="s">
        <v>271</v>
      </c>
      <c r="Z166" s="32">
        <v>30</v>
      </c>
      <c r="AA166" s="31"/>
      <c r="AB166" s="34">
        <v>34</v>
      </c>
      <c r="AC166" s="31"/>
      <c r="AD166" s="32">
        <v>38</v>
      </c>
      <c r="AE166" s="31"/>
      <c r="AF166" s="30"/>
      <c r="AG166" s="31"/>
      <c r="AH166" s="30" t="s">
        <v>858</v>
      </c>
      <c r="AI166" s="20"/>
      <c r="AJ166" s="246"/>
      <c r="AK166" s="246"/>
      <c r="AL166" s="19"/>
      <c r="AM166" s="239"/>
      <c r="AN166" s="242"/>
      <c r="AO166" s="236"/>
      <c r="AP166" s="230"/>
      <c r="AQ166" s="233"/>
      <c r="AR166" s="236"/>
      <c r="AS166" s="230"/>
      <c r="AT166" s="233"/>
      <c r="AU166" s="236"/>
      <c r="AV166" s="230"/>
      <c r="AW166" s="233"/>
      <c r="AX166" s="236"/>
      <c r="AY166" s="230"/>
      <c r="AZ166" s="233"/>
      <c r="BA166" s="236"/>
      <c r="BB166" s="230"/>
      <c r="BC166" s="233"/>
      <c r="BD166" s="298"/>
      <c r="BE166" s="301"/>
      <c r="BF166" s="301"/>
      <c r="BG166" s="304"/>
    </row>
    <row r="167" spans="2:67" ht="28.15" customHeight="1">
      <c r="B167" s="29"/>
      <c r="C167" s="265"/>
      <c r="D167" s="28"/>
      <c r="E167" s="110"/>
      <c r="F167" s="110"/>
      <c r="G167" s="109"/>
      <c r="H167" s="257"/>
      <c r="I167" s="261"/>
      <c r="J167" s="261"/>
      <c r="K167" s="261"/>
      <c r="L167" s="23">
        <v>3</v>
      </c>
      <c r="M167" s="22" t="s">
        <v>630</v>
      </c>
      <c r="N167" s="23">
        <v>7</v>
      </c>
      <c r="O167" s="22" t="s">
        <v>857</v>
      </c>
      <c r="P167" s="23">
        <v>11</v>
      </c>
      <c r="Q167" s="22" t="s">
        <v>577</v>
      </c>
      <c r="R167" s="23">
        <v>15</v>
      </c>
      <c r="S167" s="22" t="s">
        <v>854</v>
      </c>
      <c r="T167" s="23">
        <v>19</v>
      </c>
      <c r="U167" s="22" t="s">
        <v>575</v>
      </c>
      <c r="V167" s="23">
        <v>23</v>
      </c>
      <c r="W167" s="22" t="s">
        <v>273</v>
      </c>
      <c r="X167" s="23">
        <v>27</v>
      </c>
      <c r="Y167" s="22"/>
      <c r="Z167" s="23">
        <v>31</v>
      </c>
      <c r="AA167" s="22"/>
      <c r="AB167" s="25">
        <v>35</v>
      </c>
      <c r="AC167" s="22"/>
      <c r="AD167" s="23">
        <v>39</v>
      </c>
      <c r="AE167" s="22"/>
      <c r="AF167" s="21"/>
      <c r="AG167" s="22"/>
      <c r="AH167" s="21"/>
      <c r="AI167" s="20"/>
      <c r="AJ167" s="246"/>
      <c r="AK167" s="246"/>
      <c r="AL167" s="19"/>
      <c r="AM167" s="239"/>
      <c r="AN167" s="242"/>
      <c r="AO167" s="236"/>
      <c r="AP167" s="230"/>
      <c r="AQ167" s="233"/>
      <c r="AR167" s="236"/>
      <c r="AS167" s="230"/>
      <c r="AT167" s="233"/>
      <c r="AU167" s="236"/>
      <c r="AV167" s="230"/>
      <c r="AW167" s="233"/>
      <c r="AX167" s="236"/>
      <c r="AY167" s="230"/>
      <c r="AZ167" s="233"/>
      <c r="BA167" s="236"/>
      <c r="BB167" s="230"/>
      <c r="BC167" s="233"/>
      <c r="BD167" s="298"/>
      <c r="BE167" s="301"/>
      <c r="BF167" s="301"/>
      <c r="BG167" s="304"/>
    </row>
    <row r="168" spans="2:67" ht="28.15" customHeight="1" thickBot="1">
      <c r="B168" s="29"/>
      <c r="C168" s="266"/>
      <c r="D168" s="57"/>
      <c r="E168" s="116"/>
      <c r="F168" s="116"/>
      <c r="G168" s="115"/>
      <c r="H168" s="258"/>
      <c r="I168" s="262"/>
      <c r="J168" s="262"/>
      <c r="K168" s="262"/>
      <c r="L168" s="52">
        <v>4</v>
      </c>
      <c r="M168" s="51" t="s">
        <v>856</v>
      </c>
      <c r="N168" s="52">
        <v>8</v>
      </c>
      <c r="O168" s="51" t="s">
        <v>530</v>
      </c>
      <c r="P168" s="52">
        <v>12</v>
      </c>
      <c r="Q168" s="51" t="s">
        <v>855</v>
      </c>
      <c r="R168" s="52">
        <v>16</v>
      </c>
      <c r="S168" s="51" t="s">
        <v>854</v>
      </c>
      <c r="T168" s="52">
        <v>20</v>
      </c>
      <c r="U168" s="51" t="s">
        <v>853</v>
      </c>
      <c r="V168" s="52">
        <v>24</v>
      </c>
      <c r="W168" s="51" t="s">
        <v>275</v>
      </c>
      <c r="X168" s="52">
        <v>28</v>
      </c>
      <c r="Y168" s="51"/>
      <c r="Z168" s="52">
        <v>32</v>
      </c>
      <c r="AA168" s="51"/>
      <c r="AB168" s="54">
        <v>36</v>
      </c>
      <c r="AC168" s="51"/>
      <c r="AD168" s="52">
        <v>40</v>
      </c>
      <c r="AE168" s="51"/>
      <c r="AF168" s="50"/>
      <c r="AG168" s="51"/>
      <c r="AH168" s="50"/>
      <c r="AI168" s="49"/>
      <c r="AJ168" s="248"/>
      <c r="AK168" s="248"/>
      <c r="AL168" s="48"/>
      <c r="AM168" s="240"/>
      <c r="AN168" s="243"/>
      <c r="AO168" s="237"/>
      <c r="AP168" s="231"/>
      <c r="AQ168" s="234"/>
      <c r="AR168" s="237"/>
      <c r="AS168" s="231"/>
      <c r="AT168" s="234"/>
      <c r="AU168" s="237"/>
      <c r="AV168" s="231"/>
      <c r="AW168" s="234"/>
      <c r="AX168" s="237"/>
      <c r="AY168" s="231"/>
      <c r="AZ168" s="234"/>
      <c r="BA168" s="237"/>
      <c r="BB168" s="231"/>
      <c r="BC168" s="234"/>
      <c r="BD168" s="299"/>
      <c r="BE168" s="302"/>
      <c r="BF168" s="302"/>
      <c r="BG168" s="305"/>
    </row>
    <row r="169" spans="2:67" ht="28.15" hidden="1" customHeight="1">
      <c r="B169" s="29"/>
      <c r="C169" s="263">
        <v>2</v>
      </c>
      <c r="D169" s="47"/>
      <c r="E169" s="114"/>
      <c r="F169" s="114"/>
      <c r="G169" s="113"/>
      <c r="H169" s="255"/>
      <c r="I169" s="259"/>
      <c r="J169" s="259"/>
      <c r="K169" s="259"/>
      <c r="L169" s="42" t="s">
        <v>82</v>
      </c>
      <c r="M169" s="41"/>
      <c r="N169" s="42" t="s">
        <v>81</v>
      </c>
      <c r="O169" s="41"/>
      <c r="P169" s="42" t="s">
        <v>80</v>
      </c>
      <c r="Q169" s="41"/>
      <c r="R169" s="42" t="s">
        <v>79</v>
      </c>
      <c r="S169" s="41"/>
      <c r="T169" s="42" t="s">
        <v>78</v>
      </c>
      <c r="U169" s="41"/>
      <c r="V169" s="42" t="s">
        <v>77</v>
      </c>
      <c r="W169" s="41"/>
      <c r="X169" s="42" t="s">
        <v>76</v>
      </c>
      <c r="Y169" s="41"/>
      <c r="Z169" s="42" t="s">
        <v>75</v>
      </c>
      <c r="AA169" s="41"/>
      <c r="AB169" s="44" t="s">
        <v>74</v>
      </c>
      <c r="AC169" s="43"/>
      <c r="AD169" s="42" t="s">
        <v>73</v>
      </c>
      <c r="AE169" s="41"/>
      <c r="AF169" s="40"/>
      <c r="AG169" s="41"/>
      <c r="AH169" s="40"/>
      <c r="AI169" s="39"/>
      <c r="AJ169" s="249"/>
      <c r="AK169" s="252"/>
      <c r="AL169" s="38"/>
      <c r="AM169" s="7"/>
      <c r="AN169" s="7"/>
      <c r="AO169" s="235">
        <f>SUMPRODUCT(LEN($M169:$AE172)-LEN(SUBSTITUTE($M169:$AE172,"A", "")))</f>
        <v>0</v>
      </c>
      <c r="AP169" s="229">
        <f>SUMPRODUCT(LEN($AH169:$AH172)-LEN(SUBSTITUTE($AH169:$AH172,"A", "")))</f>
        <v>0</v>
      </c>
      <c r="AQ169" s="232">
        <f>SUMPRODUCT(LEN($AG169:$AG172)-LEN(SUBSTITUTE($AG169:$AG172,"A", "")))</f>
        <v>0</v>
      </c>
      <c r="AR169" s="235">
        <f>SUMPRODUCT(LEN($M169:$AE172)-LEN(SUBSTITUTE($M169:$AE172,"S", "")))</f>
        <v>0</v>
      </c>
      <c r="AS169" s="229">
        <f>SUMPRODUCT(LEN($AH169:$AH172)-LEN(SUBSTITUTE($AH169:$AH172,"S", "")))</f>
        <v>0</v>
      </c>
      <c r="AT169" s="232">
        <f>SUMPRODUCT(LEN($AG169:$AG172)-LEN(SUBSTITUTE($AG169:$AG172,"S", "")))</f>
        <v>0</v>
      </c>
      <c r="AU169" s="235">
        <f>SUMPRODUCT(LEN($M169:$AE172)-LEN(SUBSTITUTE($M169:$AE172,"F", "")))</f>
        <v>0</v>
      </c>
      <c r="AV169" s="229">
        <f>SUMPRODUCT(LEN($AH169:$AH172)-LEN(SUBSTITUTE($AH169:$AH172,"F", "")))</f>
        <v>0</v>
      </c>
      <c r="AW169" s="232">
        <f>SUMPRODUCT(LEN($AG169:$AG172)-LEN(SUBSTITUTE($AG169:$AG172,"F", "")))</f>
        <v>0</v>
      </c>
      <c r="AX169" s="235">
        <f>SUMPRODUCT(LEN($M169:$AE172)-LEN(SUBSTITUTE($M169:$AE172,"G", "")))</f>
        <v>0</v>
      </c>
      <c r="AY169" s="229">
        <f>SUMPRODUCT(LEN($AH169:$AH172)-LEN(SUBSTITUTE($AH169:$AH172,"G", "")))</f>
        <v>0</v>
      </c>
      <c r="AZ169" s="232">
        <f>SUMPRODUCT(LEN($AG169:$AG172)-LEN(SUBSTITUTE($AG169:$AG172,"G", "")))</f>
        <v>0</v>
      </c>
      <c r="BA169" s="235">
        <f>SUMPRODUCT(LEN($M169:$AE172)-LEN(SUBSTITUTE($M169:$AE172,"M", "")))</f>
        <v>0</v>
      </c>
      <c r="BB169" s="229">
        <f>SUMPRODUCT(LEN($AH169:$AH172)-LEN(SUBSTITUTE($AH169:$AH172,"M", "")))</f>
        <v>0</v>
      </c>
      <c r="BC169" s="232">
        <f>SUMPRODUCT(LEN($AG169:$AG172)-LEN(SUBSTITUTE($AG169:$AG172,"M", "")))</f>
        <v>0</v>
      </c>
      <c r="BD169" s="297">
        <f>SUMPRODUCT(LEN($AI169:$AI172)-LEN(SUBSTITUTE($AI169:$AI172,"S", "")))</f>
        <v>0</v>
      </c>
      <c r="BE169" s="300">
        <f>SUMPRODUCT(LEN($AI169:$AI172)-LEN(SUBSTITUTE($AI169:$AI172,"F", "")))</f>
        <v>0</v>
      </c>
      <c r="BF169" s="300">
        <f>SUMPRODUCT(LEN($AI169:$AI172)-LEN(SUBSTITUTE($AI169:$AI172,"G", "")))</f>
        <v>0</v>
      </c>
      <c r="BG169" s="303">
        <f>SUMPRODUCT(LEN($AI169:$AI172)-LEN(SUBSTITUTE($AI169:$AI172,"M", "")))</f>
        <v>0</v>
      </c>
    </row>
    <row r="170" spans="2:67" ht="28.15" hidden="1" customHeight="1" thickBot="1">
      <c r="B170" s="29"/>
      <c r="C170" s="264"/>
      <c r="D170" s="37"/>
      <c r="E170" s="112"/>
      <c r="F170" s="112"/>
      <c r="G170" s="111"/>
      <c r="H170" s="256"/>
      <c r="I170" s="260"/>
      <c r="J170" s="260"/>
      <c r="K170" s="260"/>
      <c r="L170" s="32" t="s">
        <v>72</v>
      </c>
      <c r="M170" s="31"/>
      <c r="N170" s="32" t="s">
        <v>71</v>
      </c>
      <c r="O170" s="31"/>
      <c r="P170" s="32" t="s">
        <v>70</v>
      </c>
      <c r="Q170" s="31"/>
      <c r="R170" s="32" t="s">
        <v>69</v>
      </c>
      <c r="S170" s="31"/>
      <c r="T170" s="32" t="s">
        <v>68</v>
      </c>
      <c r="U170" s="31"/>
      <c r="V170" s="32" t="s">
        <v>67</v>
      </c>
      <c r="W170" s="31"/>
      <c r="X170" s="32" t="s">
        <v>66</v>
      </c>
      <c r="Y170" s="31"/>
      <c r="Z170" s="32" t="s">
        <v>65</v>
      </c>
      <c r="AA170" s="31"/>
      <c r="AB170" s="34" t="s">
        <v>64</v>
      </c>
      <c r="AC170" s="33"/>
      <c r="AD170" s="32" t="s">
        <v>63</v>
      </c>
      <c r="AE170" s="31"/>
      <c r="AF170" s="30"/>
      <c r="AG170" s="31"/>
      <c r="AH170" s="30"/>
      <c r="AI170" s="20"/>
      <c r="AJ170" s="250"/>
      <c r="AK170" s="253"/>
      <c r="AL170" s="19"/>
      <c r="AM170" s="7"/>
      <c r="AN170" s="7"/>
      <c r="AO170" s="236"/>
      <c r="AP170" s="230"/>
      <c r="AQ170" s="233"/>
      <c r="AR170" s="236"/>
      <c r="AS170" s="230"/>
      <c r="AT170" s="233"/>
      <c r="AU170" s="236"/>
      <c r="AV170" s="230"/>
      <c r="AW170" s="233"/>
      <c r="AX170" s="236"/>
      <c r="AY170" s="230"/>
      <c r="AZ170" s="233"/>
      <c r="BA170" s="236"/>
      <c r="BB170" s="230"/>
      <c r="BC170" s="233"/>
      <c r="BD170" s="298"/>
      <c r="BE170" s="301"/>
      <c r="BF170" s="301"/>
      <c r="BG170" s="304"/>
    </row>
    <row r="171" spans="2:67" ht="28.15" hidden="1" customHeight="1">
      <c r="B171" s="29"/>
      <c r="C171" s="265"/>
      <c r="D171" s="28"/>
      <c r="E171" s="110"/>
      <c r="F171" s="110"/>
      <c r="G171" s="109"/>
      <c r="H171" s="257"/>
      <c r="I171" s="261"/>
      <c r="J171" s="261"/>
      <c r="K171" s="261"/>
      <c r="L171" s="23" t="s">
        <v>62</v>
      </c>
      <c r="M171" s="22"/>
      <c r="N171" s="23" t="s">
        <v>61</v>
      </c>
      <c r="O171" s="22"/>
      <c r="P171" s="23" t="s">
        <v>60</v>
      </c>
      <c r="Q171" s="22"/>
      <c r="R171" s="23" t="s">
        <v>59</v>
      </c>
      <c r="S171" s="22"/>
      <c r="T171" s="23" t="s">
        <v>58</v>
      </c>
      <c r="U171" s="22"/>
      <c r="V171" s="23" t="s">
        <v>57</v>
      </c>
      <c r="W171" s="22"/>
      <c r="X171" s="23" t="s">
        <v>56</v>
      </c>
      <c r="Y171" s="22"/>
      <c r="Z171" s="23" t="s">
        <v>55</v>
      </c>
      <c r="AA171" s="22"/>
      <c r="AB171" s="25" t="s">
        <v>54</v>
      </c>
      <c r="AC171" s="24"/>
      <c r="AD171" s="23">
        <v>39</v>
      </c>
      <c r="AE171" s="22"/>
      <c r="AF171" s="21"/>
      <c r="AG171" s="22"/>
      <c r="AH171" s="21"/>
      <c r="AI171" s="20"/>
      <c r="AJ171" s="250"/>
      <c r="AK171" s="253"/>
      <c r="AL171" s="19"/>
      <c r="AM171" s="7"/>
      <c r="AN171" s="7"/>
      <c r="AO171" s="236"/>
      <c r="AP171" s="230"/>
      <c r="AQ171" s="233"/>
      <c r="AR171" s="236"/>
      <c r="AS171" s="230"/>
      <c r="AT171" s="233"/>
      <c r="AU171" s="236"/>
      <c r="AV171" s="230"/>
      <c r="AW171" s="233"/>
      <c r="AX171" s="236"/>
      <c r="AY171" s="230"/>
      <c r="AZ171" s="233"/>
      <c r="BA171" s="236"/>
      <c r="BB171" s="230"/>
      <c r="BC171" s="233"/>
      <c r="BD171" s="298"/>
      <c r="BE171" s="301"/>
      <c r="BF171" s="301"/>
      <c r="BG171" s="304"/>
    </row>
    <row r="172" spans="2:67" ht="28.15" hidden="1" customHeight="1" thickBot="1">
      <c r="B172" s="29"/>
      <c r="C172" s="266"/>
      <c r="D172" s="57"/>
      <c r="E172" s="116"/>
      <c r="F172" s="116"/>
      <c r="G172" s="115"/>
      <c r="H172" s="258"/>
      <c r="I172" s="262"/>
      <c r="J172" s="262"/>
      <c r="K172" s="262"/>
      <c r="L172" s="52" t="s">
        <v>53</v>
      </c>
      <c r="M172" s="51"/>
      <c r="N172" s="52" t="s">
        <v>52</v>
      </c>
      <c r="O172" s="51"/>
      <c r="P172" s="52" t="s">
        <v>51</v>
      </c>
      <c r="Q172" s="51"/>
      <c r="R172" s="52" t="s">
        <v>50</v>
      </c>
      <c r="S172" s="51"/>
      <c r="T172" s="52">
        <v>20</v>
      </c>
      <c r="U172" s="51"/>
      <c r="V172" s="52" t="s">
        <v>49</v>
      </c>
      <c r="W172" s="51"/>
      <c r="X172" s="52" t="s">
        <v>48</v>
      </c>
      <c r="Y172" s="51"/>
      <c r="Z172" s="52" t="s">
        <v>47</v>
      </c>
      <c r="AA172" s="51"/>
      <c r="AB172" s="54" t="s">
        <v>46</v>
      </c>
      <c r="AC172" s="53"/>
      <c r="AD172" s="52" t="s">
        <v>45</v>
      </c>
      <c r="AE172" s="51"/>
      <c r="AF172" s="50"/>
      <c r="AG172" s="51"/>
      <c r="AH172" s="50"/>
      <c r="AI172" s="49"/>
      <c r="AJ172" s="251"/>
      <c r="AK172" s="254"/>
      <c r="AL172" s="48"/>
      <c r="AM172" s="7"/>
      <c r="AN172" s="7"/>
      <c r="AO172" s="237"/>
      <c r="AP172" s="231"/>
      <c r="AQ172" s="234"/>
      <c r="AR172" s="237"/>
      <c r="AS172" s="231"/>
      <c r="AT172" s="234"/>
      <c r="AU172" s="237"/>
      <c r="AV172" s="231"/>
      <c r="AW172" s="234"/>
      <c r="AX172" s="237"/>
      <c r="AY172" s="231"/>
      <c r="AZ172" s="234"/>
      <c r="BA172" s="237"/>
      <c r="BB172" s="231"/>
      <c r="BC172" s="234"/>
      <c r="BD172" s="299"/>
      <c r="BE172" s="302"/>
      <c r="BF172" s="302"/>
      <c r="BG172" s="305"/>
    </row>
    <row r="173" spans="2:67" ht="28.15" hidden="1" customHeight="1">
      <c r="B173" s="29"/>
      <c r="C173" s="263">
        <v>3</v>
      </c>
      <c r="D173" s="47"/>
      <c r="E173" s="114"/>
      <c r="F173" s="114"/>
      <c r="G173" s="113"/>
      <c r="H173" s="255"/>
      <c r="I173" s="259"/>
      <c r="J173" s="259"/>
      <c r="K173" s="259"/>
      <c r="L173" s="42" t="s">
        <v>82</v>
      </c>
      <c r="M173" s="41"/>
      <c r="N173" s="42" t="s">
        <v>81</v>
      </c>
      <c r="O173" s="41"/>
      <c r="P173" s="42" t="s">
        <v>80</v>
      </c>
      <c r="Q173" s="41"/>
      <c r="R173" s="42" t="s">
        <v>79</v>
      </c>
      <c r="S173" s="41"/>
      <c r="T173" s="42" t="s">
        <v>78</v>
      </c>
      <c r="U173" s="41"/>
      <c r="V173" s="42" t="s">
        <v>77</v>
      </c>
      <c r="W173" s="41"/>
      <c r="X173" s="42" t="s">
        <v>76</v>
      </c>
      <c r="Y173" s="41"/>
      <c r="Z173" s="42" t="s">
        <v>75</v>
      </c>
      <c r="AA173" s="41"/>
      <c r="AB173" s="44" t="s">
        <v>74</v>
      </c>
      <c r="AC173" s="43"/>
      <c r="AD173" s="42" t="s">
        <v>73</v>
      </c>
      <c r="AE173" s="41"/>
      <c r="AF173" s="40"/>
      <c r="AG173" s="41"/>
      <c r="AH173" s="40"/>
      <c r="AI173" s="39"/>
      <c r="AJ173" s="245"/>
      <c r="AK173" s="245"/>
      <c r="AL173" s="38"/>
      <c r="AM173" s="7"/>
      <c r="AN173" s="7"/>
      <c r="AO173" s="235">
        <f>SUMPRODUCT(LEN($M173:$AE176)-LEN(SUBSTITUTE($M173:$AE176,"A", "")))</f>
        <v>0</v>
      </c>
      <c r="AP173" s="229">
        <f>SUMPRODUCT(LEN($AH173:$AH176)-LEN(SUBSTITUTE($AH173:$AH176,"A", "")))</f>
        <v>0</v>
      </c>
      <c r="AQ173" s="232">
        <f>SUMPRODUCT(LEN($AG173:$AG176)-LEN(SUBSTITUTE($AG173:$AG176,"A", "")))</f>
        <v>0</v>
      </c>
      <c r="AR173" s="235">
        <f>SUMPRODUCT(LEN($M173:$AE176)-LEN(SUBSTITUTE($M173:$AE176,"S", "")))</f>
        <v>0</v>
      </c>
      <c r="AS173" s="229">
        <f>SUMPRODUCT(LEN($AH173:$AH176)-LEN(SUBSTITUTE($AH173:$AH176,"S", "")))</f>
        <v>0</v>
      </c>
      <c r="AT173" s="232">
        <f>SUMPRODUCT(LEN($AG173:$AG176)-LEN(SUBSTITUTE($AG173:$AG176,"S", "")))</f>
        <v>0</v>
      </c>
      <c r="AU173" s="235">
        <f>SUMPRODUCT(LEN($M173:$AE176)-LEN(SUBSTITUTE($M173:$AE176,"F", "")))</f>
        <v>0</v>
      </c>
      <c r="AV173" s="229">
        <f>SUMPRODUCT(LEN($AH173:$AH176)-LEN(SUBSTITUTE($AH173:$AH176,"F", "")))</f>
        <v>0</v>
      </c>
      <c r="AW173" s="232">
        <f>SUMPRODUCT(LEN($AG173:$AG176)-LEN(SUBSTITUTE($AG173:$AG176,"F", "")))</f>
        <v>0</v>
      </c>
      <c r="AX173" s="235">
        <f>SUMPRODUCT(LEN($M173:$AE176)-LEN(SUBSTITUTE($M173:$AE176,"G", "")))</f>
        <v>0</v>
      </c>
      <c r="AY173" s="229">
        <f>SUMPRODUCT(LEN($AH173:$AH176)-LEN(SUBSTITUTE($AH173:$AH176,"G", "")))</f>
        <v>0</v>
      </c>
      <c r="AZ173" s="232">
        <f>SUMPRODUCT(LEN($AG173:$AG176)-LEN(SUBSTITUTE($AG173:$AG176,"G", "")))</f>
        <v>0</v>
      </c>
      <c r="BA173" s="235">
        <f>SUMPRODUCT(LEN($M173:$AE176)-LEN(SUBSTITUTE($M173:$AE176,"M", "")))</f>
        <v>0</v>
      </c>
      <c r="BB173" s="229">
        <f>SUMPRODUCT(LEN($AH173:$AH176)-LEN(SUBSTITUTE($AH173:$AH176,"M", "")))</f>
        <v>0</v>
      </c>
      <c r="BC173" s="232">
        <f>SUMPRODUCT(LEN($AG173:$AG176)-LEN(SUBSTITUTE($AG173:$AG176,"M", "")))</f>
        <v>0</v>
      </c>
      <c r="BD173" s="297">
        <f>SUMPRODUCT(LEN($AI173:$AI176)-LEN(SUBSTITUTE($AI173:$AI176,"S", "")))</f>
        <v>0</v>
      </c>
      <c r="BE173" s="300">
        <f>SUMPRODUCT(LEN($AI173:$AI176)-LEN(SUBSTITUTE($AI173:$AI176,"F", "")))</f>
        <v>0</v>
      </c>
      <c r="BF173" s="300">
        <f>SUMPRODUCT(LEN($AI173:$AI176)-LEN(SUBSTITUTE($AI173:$AI176,"G", "")))</f>
        <v>0</v>
      </c>
      <c r="BG173" s="303">
        <f>SUMPRODUCT(LEN($AI173:$AI176)-LEN(SUBSTITUTE($AI173:$AI176,"M", "")))</f>
        <v>0</v>
      </c>
    </row>
    <row r="174" spans="2:67" ht="28.15" hidden="1" customHeight="1" thickBot="1">
      <c r="B174" s="29"/>
      <c r="C174" s="264"/>
      <c r="D174" s="37"/>
      <c r="E174" s="112"/>
      <c r="F174" s="112"/>
      <c r="G174" s="111"/>
      <c r="H174" s="256"/>
      <c r="I174" s="260"/>
      <c r="J174" s="260"/>
      <c r="K174" s="260"/>
      <c r="L174" s="32" t="s">
        <v>72</v>
      </c>
      <c r="M174" s="31"/>
      <c r="N174" s="32" t="s">
        <v>71</v>
      </c>
      <c r="O174" s="31"/>
      <c r="P174" s="32" t="s">
        <v>70</v>
      </c>
      <c r="Q174" s="31"/>
      <c r="R174" s="32" t="s">
        <v>69</v>
      </c>
      <c r="S174" s="31"/>
      <c r="T174" s="32" t="s">
        <v>68</v>
      </c>
      <c r="U174" s="31"/>
      <c r="V174" s="32" t="s">
        <v>67</v>
      </c>
      <c r="W174" s="31"/>
      <c r="X174" s="32" t="s">
        <v>66</v>
      </c>
      <c r="Y174" s="31"/>
      <c r="Z174" s="32" t="s">
        <v>65</v>
      </c>
      <c r="AA174" s="31"/>
      <c r="AB174" s="34" t="s">
        <v>64</v>
      </c>
      <c r="AC174" s="33"/>
      <c r="AD174" s="32" t="s">
        <v>63</v>
      </c>
      <c r="AE174" s="31"/>
      <c r="AF174" s="30"/>
      <c r="AG174" s="31"/>
      <c r="AH174" s="30"/>
      <c r="AI174" s="20"/>
      <c r="AJ174" s="246"/>
      <c r="AK174" s="246"/>
      <c r="AL174" s="19"/>
      <c r="AM174" s="7"/>
      <c r="AN174" s="7"/>
      <c r="AO174" s="236"/>
      <c r="AP174" s="230"/>
      <c r="AQ174" s="233"/>
      <c r="AR174" s="236"/>
      <c r="AS174" s="230"/>
      <c r="AT174" s="233"/>
      <c r="AU174" s="236"/>
      <c r="AV174" s="230"/>
      <c r="AW174" s="233"/>
      <c r="AX174" s="236"/>
      <c r="AY174" s="230"/>
      <c r="AZ174" s="233"/>
      <c r="BA174" s="236"/>
      <c r="BB174" s="230"/>
      <c r="BC174" s="233"/>
      <c r="BD174" s="298"/>
      <c r="BE174" s="301"/>
      <c r="BF174" s="301"/>
      <c r="BG174" s="304"/>
    </row>
    <row r="175" spans="2:67" ht="28.15" hidden="1" customHeight="1">
      <c r="B175" s="29"/>
      <c r="C175" s="265"/>
      <c r="D175" s="28"/>
      <c r="E175" s="110"/>
      <c r="F175" s="110"/>
      <c r="G175" s="109"/>
      <c r="H175" s="257"/>
      <c r="I175" s="261"/>
      <c r="J175" s="261"/>
      <c r="K175" s="261"/>
      <c r="L175" s="23" t="s">
        <v>62</v>
      </c>
      <c r="M175" s="22"/>
      <c r="N175" s="23" t="s">
        <v>61</v>
      </c>
      <c r="O175" s="22"/>
      <c r="P175" s="23" t="s">
        <v>60</v>
      </c>
      <c r="Q175" s="22"/>
      <c r="R175" s="23" t="s">
        <v>59</v>
      </c>
      <c r="S175" s="22"/>
      <c r="T175" s="23" t="s">
        <v>58</v>
      </c>
      <c r="U175" s="22"/>
      <c r="V175" s="23" t="s">
        <v>57</v>
      </c>
      <c r="W175" s="22"/>
      <c r="X175" s="23" t="s">
        <v>56</v>
      </c>
      <c r="Y175" s="22"/>
      <c r="Z175" s="23" t="s">
        <v>55</v>
      </c>
      <c r="AA175" s="22"/>
      <c r="AB175" s="25" t="s">
        <v>54</v>
      </c>
      <c r="AC175" s="24"/>
      <c r="AD175" s="23">
        <v>39</v>
      </c>
      <c r="AE175" s="22"/>
      <c r="AF175" s="21"/>
      <c r="AG175" s="22"/>
      <c r="AH175" s="21"/>
      <c r="AI175" s="20"/>
      <c r="AJ175" s="246"/>
      <c r="AK175" s="246"/>
      <c r="AL175" s="19"/>
      <c r="AM175" s="7"/>
      <c r="AN175" s="7"/>
      <c r="AO175" s="236"/>
      <c r="AP175" s="230"/>
      <c r="AQ175" s="233"/>
      <c r="AR175" s="236"/>
      <c r="AS175" s="230"/>
      <c r="AT175" s="233"/>
      <c r="AU175" s="236"/>
      <c r="AV175" s="230"/>
      <c r="AW175" s="233"/>
      <c r="AX175" s="236"/>
      <c r="AY175" s="230"/>
      <c r="AZ175" s="233"/>
      <c r="BA175" s="236"/>
      <c r="BB175" s="230"/>
      <c r="BC175" s="233"/>
      <c r="BD175" s="298"/>
      <c r="BE175" s="301"/>
      <c r="BF175" s="301"/>
      <c r="BG175" s="304"/>
    </row>
    <row r="176" spans="2:67" ht="28.15" hidden="1" customHeight="1" thickBot="1">
      <c r="B176" s="18"/>
      <c r="C176" s="271"/>
      <c r="D176" s="17"/>
      <c r="E176" s="118"/>
      <c r="F176" s="118"/>
      <c r="G176" s="117"/>
      <c r="H176" s="258"/>
      <c r="I176" s="272"/>
      <c r="J176" s="272"/>
      <c r="K176" s="272"/>
      <c r="L176" s="12" t="s">
        <v>53</v>
      </c>
      <c r="M176" s="11"/>
      <c r="N176" s="12" t="s">
        <v>52</v>
      </c>
      <c r="O176" s="11"/>
      <c r="P176" s="12" t="s">
        <v>51</v>
      </c>
      <c r="Q176" s="11"/>
      <c r="R176" s="12" t="s">
        <v>50</v>
      </c>
      <c r="S176" s="11"/>
      <c r="T176" s="12">
        <v>20</v>
      </c>
      <c r="U176" s="11"/>
      <c r="V176" s="12" t="s">
        <v>49</v>
      </c>
      <c r="W176" s="11"/>
      <c r="X176" s="12" t="s">
        <v>48</v>
      </c>
      <c r="Y176" s="11"/>
      <c r="Z176" s="12" t="s">
        <v>47</v>
      </c>
      <c r="AA176" s="11"/>
      <c r="AB176" s="14" t="s">
        <v>46</v>
      </c>
      <c r="AC176" s="13"/>
      <c r="AD176" s="12" t="s">
        <v>45</v>
      </c>
      <c r="AE176" s="11"/>
      <c r="AF176" s="10"/>
      <c r="AG176" s="11"/>
      <c r="AH176" s="10"/>
      <c r="AI176" s="9"/>
      <c r="AJ176" s="247"/>
      <c r="AK176" s="247"/>
      <c r="AL176" s="8"/>
      <c r="AM176" s="7"/>
      <c r="AN176" s="7"/>
      <c r="AO176" s="237"/>
      <c r="AP176" s="231"/>
      <c r="AQ176" s="234"/>
      <c r="AR176" s="237"/>
      <c r="AS176" s="231"/>
      <c r="AT176" s="234"/>
      <c r="AU176" s="237"/>
      <c r="AV176" s="231"/>
      <c r="AW176" s="234"/>
      <c r="AX176" s="237"/>
      <c r="AY176" s="231"/>
      <c r="AZ176" s="234"/>
      <c r="BA176" s="237"/>
      <c r="BB176" s="231"/>
      <c r="BC176" s="234"/>
      <c r="BD176" s="299"/>
      <c r="BE176" s="302"/>
      <c r="BF176" s="302"/>
      <c r="BG176" s="305"/>
    </row>
    <row r="177" spans="2:67" ht="85.9" customHeight="1" thickBot="1">
      <c r="B177" s="94" t="s">
        <v>119</v>
      </c>
      <c r="C177" s="83" t="s">
        <v>118</v>
      </c>
      <c r="D177" s="88" t="s">
        <v>117</v>
      </c>
      <c r="E177" s="93" t="s">
        <v>116</v>
      </c>
      <c r="F177" s="92"/>
      <c r="G177" s="91"/>
      <c r="H177" s="90" t="s">
        <v>115</v>
      </c>
      <c r="I177" s="88" t="s">
        <v>43</v>
      </c>
      <c r="J177" s="88" t="s">
        <v>114</v>
      </c>
      <c r="K177" s="88" t="s">
        <v>44</v>
      </c>
      <c r="L177" s="227" t="s">
        <v>113</v>
      </c>
      <c r="M177" s="270"/>
      <c r="N177" s="227" t="s">
        <v>112</v>
      </c>
      <c r="O177" s="270"/>
      <c r="P177" s="227" t="s">
        <v>112</v>
      </c>
      <c r="Q177" s="228"/>
      <c r="R177" s="227" t="s">
        <v>112</v>
      </c>
      <c r="S177" s="228"/>
      <c r="T177" s="227" t="s">
        <v>112</v>
      </c>
      <c r="U177" s="228"/>
      <c r="V177" s="227" t="s">
        <v>112</v>
      </c>
      <c r="W177" s="228"/>
      <c r="X177" s="227" t="s">
        <v>112</v>
      </c>
      <c r="Y177" s="228"/>
      <c r="Z177" s="227" t="s">
        <v>112</v>
      </c>
      <c r="AA177" s="228"/>
      <c r="AB177" s="227" t="s">
        <v>112</v>
      </c>
      <c r="AC177" s="228"/>
      <c r="AD177" s="227" t="s">
        <v>112</v>
      </c>
      <c r="AE177" s="228"/>
      <c r="AF177" s="244" t="s">
        <v>111</v>
      </c>
      <c r="AG177" s="228"/>
      <c r="AH177" s="90" t="s">
        <v>110</v>
      </c>
      <c r="AI177" s="89" t="s">
        <v>109</v>
      </c>
      <c r="AJ177" s="88" t="s">
        <v>108</v>
      </c>
      <c r="AK177" s="88" t="s">
        <v>107</v>
      </c>
      <c r="AL177" s="87" t="s">
        <v>106</v>
      </c>
      <c r="AM177" s="105" t="s">
        <v>161</v>
      </c>
      <c r="AN177" s="104" t="s">
        <v>160</v>
      </c>
      <c r="AO177" s="84" t="s">
        <v>105</v>
      </c>
      <c r="AP177" s="83" t="s">
        <v>104</v>
      </c>
      <c r="AQ177" s="82" t="s">
        <v>103</v>
      </c>
      <c r="AR177" s="84" t="s">
        <v>102</v>
      </c>
      <c r="AS177" s="83" t="s">
        <v>101</v>
      </c>
      <c r="AT177" s="82" t="s">
        <v>100</v>
      </c>
      <c r="AU177" s="84" t="s">
        <v>99</v>
      </c>
      <c r="AV177" s="83" t="s">
        <v>98</v>
      </c>
      <c r="AW177" s="85" t="s">
        <v>97</v>
      </c>
      <c r="AX177" s="84" t="s">
        <v>96</v>
      </c>
      <c r="AY177" s="83" t="s">
        <v>95</v>
      </c>
      <c r="AZ177" s="82" t="s">
        <v>94</v>
      </c>
      <c r="BA177" s="84" t="s">
        <v>93</v>
      </c>
      <c r="BB177" s="83" t="s">
        <v>92</v>
      </c>
      <c r="BC177" s="82" t="s">
        <v>91</v>
      </c>
      <c r="BD177" s="81" t="s">
        <v>90</v>
      </c>
      <c r="BE177" s="80" t="s">
        <v>89</v>
      </c>
      <c r="BF177" s="80" t="s">
        <v>88</v>
      </c>
      <c r="BG177" s="79" t="s">
        <v>87</v>
      </c>
    </row>
    <row r="178" spans="2:67" ht="48" thickBot="1">
      <c r="B178" s="78" t="s">
        <v>174</v>
      </c>
      <c r="C178" s="77"/>
      <c r="D178" s="76"/>
      <c r="E178" s="267">
        <v>6454.99</v>
      </c>
      <c r="F178" s="268"/>
      <c r="G178" s="269"/>
      <c r="H178" s="75" t="s">
        <v>85</v>
      </c>
      <c r="I178" s="74"/>
      <c r="J178" s="74"/>
      <c r="K178" s="73"/>
      <c r="L178" s="72"/>
      <c r="M178" s="68"/>
      <c r="N178" s="72"/>
      <c r="O178" s="68"/>
      <c r="P178" s="72"/>
      <c r="Q178" s="68"/>
      <c r="R178" s="72"/>
      <c r="S178" s="68"/>
      <c r="T178" s="72"/>
      <c r="U178" s="68"/>
      <c r="V178" s="72"/>
      <c r="W178" s="68"/>
      <c r="X178" s="72"/>
      <c r="Y178" s="68"/>
      <c r="Z178" s="72"/>
      <c r="AA178" s="71"/>
      <c r="AB178" s="70"/>
      <c r="AC178" s="70"/>
      <c r="AD178" s="70"/>
      <c r="AE178" s="70"/>
      <c r="AF178" s="69" t="s">
        <v>84</v>
      </c>
      <c r="AG178" s="68"/>
      <c r="AH178" s="68"/>
      <c r="AI178" s="68"/>
      <c r="AJ178" s="67"/>
      <c r="AK178" s="67"/>
      <c r="AL178" s="66"/>
      <c r="AM178" s="103"/>
      <c r="AN178" s="103"/>
      <c r="AO178" s="101">
        <f t="shared" ref="AO178:BG178" si="12">SUM(AO179:AO190)</f>
        <v>68</v>
      </c>
      <c r="AP178" s="100">
        <f t="shared" si="12"/>
        <v>10</v>
      </c>
      <c r="AQ178" s="99">
        <f t="shared" si="12"/>
        <v>1</v>
      </c>
      <c r="AR178" s="101">
        <f t="shared" si="12"/>
        <v>29</v>
      </c>
      <c r="AS178" s="100">
        <f t="shared" si="12"/>
        <v>1</v>
      </c>
      <c r="AT178" s="99">
        <f t="shared" si="12"/>
        <v>0</v>
      </c>
      <c r="AU178" s="101">
        <f t="shared" si="12"/>
        <v>0</v>
      </c>
      <c r="AV178" s="100">
        <f t="shared" si="12"/>
        <v>1</v>
      </c>
      <c r="AW178" s="99">
        <f t="shared" si="12"/>
        <v>1</v>
      </c>
      <c r="AX178" s="101">
        <f t="shared" si="12"/>
        <v>12</v>
      </c>
      <c r="AY178" s="100">
        <f t="shared" si="12"/>
        <v>3</v>
      </c>
      <c r="AZ178" s="99">
        <f t="shared" si="12"/>
        <v>0</v>
      </c>
      <c r="BA178" s="101">
        <f t="shared" si="12"/>
        <v>9</v>
      </c>
      <c r="BB178" s="100">
        <f t="shared" si="12"/>
        <v>0</v>
      </c>
      <c r="BC178" s="99">
        <f t="shared" si="12"/>
        <v>0</v>
      </c>
      <c r="BD178" s="101">
        <f t="shared" si="12"/>
        <v>1</v>
      </c>
      <c r="BE178" s="100">
        <f t="shared" si="12"/>
        <v>0</v>
      </c>
      <c r="BF178" s="100">
        <f t="shared" si="12"/>
        <v>0</v>
      </c>
      <c r="BG178" s="99">
        <f t="shared" si="12"/>
        <v>0</v>
      </c>
      <c r="BH178" s="98" t="s">
        <v>83</v>
      </c>
      <c r="BK178" s="1">
        <f>SUM(AO178:AQ178)</f>
        <v>79</v>
      </c>
      <c r="BL178" s="1">
        <f>SUM(AR178:AT178,BD178)</f>
        <v>31</v>
      </c>
      <c r="BM178" s="1">
        <f>SUM(AU178:AW178,BE178)</f>
        <v>2</v>
      </c>
      <c r="BN178" s="1">
        <f>SUM(AX178:AZ178,BF178)</f>
        <v>15</v>
      </c>
      <c r="BO178" s="1">
        <f>SUM(BA178:BC178,BG178)</f>
        <v>9</v>
      </c>
    </row>
    <row r="179" spans="2:67" ht="28.15" customHeight="1">
      <c r="B179" s="29"/>
      <c r="C179" s="263">
        <v>1</v>
      </c>
      <c r="D179" s="47"/>
      <c r="E179" s="114"/>
      <c r="F179" s="114"/>
      <c r="G179" s="113"/>
      <c r="H179" s="255"/>
      <c r="I179" s="259">
        <v>112</v>
      </c>
      <c r="J179" s="259">
        <v>29</v>
      </c>
      <c r="K179" s="259">
        <v>5</v>
      </c>
      <c r="L179" s="42">
        <v>1</v>
      </c>
      <c r="M179" s="41" t="s">
        <v>682</v>
      </c>
      <c r="N179" s="42">
        <v>5</v>
      </c>
      <c r="O179" s="41" t="s">
        <v>852</v>
      </c>
      <c r="P179" s="42">
        <v>9</v>
      </c>
      <c r="Q179" s="97" t="s">
        <v>530</v>
      </c>
      <c r="R179" s="42">
        <v>13</v>
      </c>
      <c r="S179" s="41" t="s">
        <v>782</v>
      </c>
      <c r="T179" s="42">
        <v>17</v>
      </c>
      <c r="U179" s="41" t="s">
        <v>724</v>
      </c>
      <c r="V179" s="42">
        <v>21</v>
      </c>
      <c r="W179" s="41" t="s">
        <v>272</v>
      </c>
      <c r="X179" s="42">
        <v>25</v>
      </c>
      <c r="Y179" s="41"/>
      <c r="Z179" s="42">
        <v>29</v>
      </c>
      <c r="AA179" s="41"/>
      <c r="AB179" s="44">
        <v>33</v>
      </c>
      <c r="AC179" s="41"/>
      <c r="AD179" s="42">
        <v>37</v>
      </c>
      <c r="AE179" s="41"/>
      <c r="AF179" s="40">
        <v>23</v>
      </c>
      <c r="AG179" s="41" t="s">
        <v>795</v>
      </c>
      <c r="AH179" s="40" t="s">
        <v>851</v>
      </c>
      <c r="AI179" s="39" t="s">
        <v>271</v>
      </c>
      <c r="AJ179" s="245"/>
      <c r="AK179" s="245"/>
      <c r="AL179" s="38"/>
      <c r="AM179" s="238">
        <f>SUMPRODUCT(LEN($M179:$AE182)-LEN(SUBSTITUTE($M179:$AE182,"/", "")))/2</f>
        <v>2.5</v>
      </c>
      <c r="AN179" s="241">
        <f>SUMPRODUCT(LEN($M179:$AE182)-LEN(SUBSTITUTE($M179:$AE182,"-", "")))</f>
        <v>5</v>
      </c>
      <c r="AO179" s="235">
        <f>SUMPRODUCT(LEN($M179:$AE182)-LEN(SUBSTITUTE($M179:$AE182,"A", "")))</f>
        <v>68</v>
      </c>
      <c r="AP179" s="229">
        <f>SUMPRODUCT(LEN($AH179:$AH182)-LEN(SUBSTITUTE($AH179:$AH182,"A", "")))</f>
        <v>10</v>
      </c>
      <c r="AQ179" s="232">
        <f>SUMPRODUCT(LEN($AG179:$AG182)-LEN(SUBSTITUTE($AG179:$AG182,"A", "")))</f>
        <v>1</v>
      </c>
      <c r="AR179" s="235">
        <f>SUMPRODUCT(LEN($M179:$AE182)-LEN(SUBSTITUTE($M179:$AE182,"S", "")))</f>
        <v>29</v>
      </c>
      <c r="AS179" s="229">
        <f>SUMPRODUCT(LEN($AH179:$AH182)-LEN(SUBSTITUTE($AH179:$AH182,"S", "")))</f>
        <v>1</v>
      </c>
      <c r="AT179" s="232">
        <f>SUMPRODUCT(LEN($AG179:$AG182)-LEN(SUBSTITUTE($AG179:$AG182,"S", "")))</f>
        <v>0</v>
      </c>
      <c r="AU179" s="235">
        <f>SUMPRODUCT(LEN($M179:$AE182)-LEN(SUBSTITUTE($M179:$AE182,"F", "")))</f>
        <v>0</v>
      </c>
      <c r="AV179" s="229">
        <f>SUMPRODUCT(LEN($AH179:$AH182)-LEN(SUBSTITUTE($AH179:$AH182,"F", "")))</f>
        <v>1</v>
      </c>
      <c r="AW179" s="232">
        <f>SUMPRODUCT(LEN($AG179:$AG182)-LEN(SUBSTITUTE($AG179:$AG182,"F", "")))</f>
        <v>1</v>
      </c>
      <c r="AX179" s="235">
        <f>SUMPRODUCT(LEN($M179:$AE182)-LEN(SUBSTITUTE($M179:$AE182,"G", "")))</f>
        <v>12</v>
      </c>
      <c r="AY179" s="229">
        <f>SUMPRODUCT(LEN($AH179:$AH182)-LEN(SUBSTITUTE($AH179:$AH182,"G", "")))</f>
        <v>3</v>
      </c>
      <c r="AZ179" s="232">
        <f>SUMPRODUCT(LEN($AG179:$AG182)-LEN(SUBSTITUTE($AG179:$AG182,"G", "")))</f>
        <v>0</v>
      </c>
      <c r="BA179" s="235">
        <f>SUMPRODUCT(LEN($M179:$AE182)-LEN(SUBSTITUTE($M179:$AE182,"M", "")))</f>
        <v>9</v>
      </c>
      <c r="BB179" s="229">
        <f>SUMPRODUCT(LEN($AH179:$AH182)-LEN(SUBSTITUTE($AH179:$AH182,"M", "")))</f>
        <v>0</v>
      </c>
      <c r="BC179" s="232">
        <f>SUMPRODUCT(LEN($AG179:$AG182)-LEN(SUBSTITUTE($AG179:$AG182,"M", "")))</f>
        <v>0</v>
      </c>
      <c r="BD179" s="297">
        <f>SUMPRODUCT(LEN($AI179:$AI182)-LEN(SUBSTITUTE($AI179:$AI182,"S", "")))</f>
        <v>1</v>
      </c>
      <c r="BE179" s="300">
        <f>SUMPRODUCT(LEN($AI179:$AI182)-LEN(SUBSTITUTE($AI179:$AI182,"F", "")))</f>
        <v>0</v>
      </c>
      <c r="BF179" s="300">
        <f>SUMPRODUCT(LEN($AI179:$AI182)-LEN(SUBSTITUTE($AI179:$AI182,"G", "")))</f>
        <v>0</v>
      </c>
      <c r="BG179" s="303">
        <f>SUMPRODUCT(LEN($AI179:$AI182)-LEN(SUBSTITUTE($AI179:$AI182,"M", "")))</f>
        <v>0</v>
      </c>
    </row>
    <row r="180" spans="2:67" ht="28.15" customHeight="1" thickBot="1">
      <c r="B180" s="29"/>
      <c r="C180" s="264"/>
      <c r="D180" s="37"/>
      <c r="E180" s="112"/>
      <c r="F180" s="112"/>
      <c r="G180" s="111"/>
      <c r="H180" s="256"/>
      <c r="I180" s="260"/>
      <c r="J180" s="260"/>
      <c r="K180" s="260"/>
      <c r="L180" s="32">
        <v>2</v>
      </c>
      <c r="M180" s="31" t="s">
        <v>850</v>
      </c>
      <c r="N180" s="32">
        <v>6</v>
      </c>
      <c r="O180" s="31" t="s">
        <v>849</v>
      </c>
      <c r="P180" s="96">
        <v>10</v>
      </c>
      <c r="Q180" s="31" t="s">
        <v>848</v>
      </c>
      <c r="R180" s="32">
        <v>14</v>
      </c>
      <c r="S180" s="31" t="s">
        <v>721</v>
      </c>
      <c r="T180" s="32">
        <v>18</v>
      </c>
      <c r="U180" s="95" t="s">
        <v>409</v>
      </c>
      <c r="V180" s="32">
        <v>22</v>
      </c>
      <c r="W180" s="31" t="s">
        <v>273</v>
      </c>
      <c r="X180" s="32">
        <v>26</v>
      </c>
      <c r="Y180" s="31"/>
      <c r="Z180" s="32">
        <v>30</v>
      </c>
      <c r="AA180" s="31"/>
      <c r="AB180" s="34">
        <v>34</v>
      </c>
      <c r="AC180" s="31"/>
      <c r="AD180" s="32">
        <v>38</v>
      </c>
      <c r="AE180" s="31"/>
      <c r="AF180" s="30">
        <v>24</v>
      </c>
      <c r="AG180" s="31" t="s">
        <v>274</v>
      </c>
      <c r="AH180" s="30" t="s">
        <v>274</v>
      </c>
      <c r="AI180" s="20"/>
      <c r="AJ180" s="246"/>
      <c r="AK180" s="246"/>
      <c r="AL180" s="19"/>
      <c r="AM180" s="239"/>
      <c r="AN180" s="242"/>
      <c r="AO180" s="236"/>
      <c r="AP180" s="230"/>
      <c r="AQ180" s="233"/>
      <c r="AR180" s="236"/>
      <c r="AS180" s="230"/>
      <c r="AT180" s="233"/>
      <c r="AU180" s="236"/>
      <c r="AV180" s="230"/>
      <c r="AW180" s="233"/>
      <c r="AX180" s="236"/>
      <c r="AY180" s="230"/>
      <c r="AZ180" s="233"/>
      <c r="BA180" s="236"/>
      <c r="BB180" s="230"/>
      <c r="BC180" s="233"/>
      <c r="BD180" s="298"/>
      <c r="BE180" s="301"/>
      <c r="BF180" s="301"/>
      <c r="BG180" s="304"/>
    </row>
    <row r="181" spans="2:67" ht="28.15" customHeight="1">
      <c r="B181" s="29"/>
      <c r="C181" s="265"/>
      <c r="D181" s="28"/>
      <c r="E181" s="110"/>
      <c r="F181" s="110"/>
      <c r="G181" s="109"/>
      <c r="H181" s="257"/>
      <c r="I181" s="261"/>
      <c r="J181" s="261"/>
      <c r="K181" s="261"/>
      <c r="L181" s="23">
        <v>3</v>
      </c>
      <c r="M181" s="22" t="s">
        <v>847</v>
      </c>
      <c r="N181" s="23">
        <v>7</v>
      </c>
      <c r="O181" s="22" t="s">
        <v>532</v>
      </c>
      <c r="P181" s="23">
        <v>11</v>
      </c>
      <c r="Q181" s="22" t="s">
        <v>846</v>
      </c>
      <c r="R181" s="23">
        <v>15</v>
      </c>
      <c r="S181" s="220" t="s">
        <v>845</v>
      </c>
      <c r="T181" s="23">
        <v>19</v>
      </c>
      <c r="U181" s="22" t="s">
        <v>356</v>
      </c>
      <c r="V181" s="23">
        <v>23</v>
      </c>
      <c r="W181" s="22" t="s">
        <v>272</v>
      </c>
      <c r="X181" s="23">
        <v>27</v>
      </c>
      <c r="Y181" s="22"/>
      <c r="Z181" s="23">
        <v>31</v>
      </c>
      <c r="AA181" s="22"/>
      <c r="AB181" s="25">
        <v>35</v>
      </c>
      <c r="AC181" s="22"/>
      <c r="AD181" s="23">
        <v>39</v>
      </c>
      <c r="AE181" s="22"/>
      <c r="AF181" s="21"/>
      <c r="AG181" s="22"/>
      <c r="AH181" s="21" t="s">
        <v>844</v>
      </c>
      <c r="AI181" s="20"/>
      <c r="AJ181" s="246"/>
      <c r="AK181" s="246"/>
      <c r="AL181" s="19"/>
      <c r="AM181" s="239"/>
      <c r="AN181" s="242"/>
      <c r="AO181" s="236"/>
      <c r="AP181" s="230"/>
      <c r="AQ181" s="233"/>
      <c r="AR181" s="236"/>
      <c r="AS181" s="230"/>
      <c r="AT181" s="233"/>
      <c r="AU181" s="236"/>
      <c r="AV181" s="230"/>
      <c r="AW181" s="233"/>
      <c r="AX181" s="236"/>
      <c r="AY181" s="230"/>
      <c r="AZ181" s="233"/>
      <c r="BA181" s="236"/>
      <c r="BB181" s="230"/>
      <c r="BC181" s="233"/>
      <c r="BD181" s="298"/>
      <c r="BE181" s="301"/>
      <c r="BF181" s="301"/>
      <c r="BG181" s="304"/>
    </row>
    <row r="182" spans="2:67" ht="28.15" customHeight="1" thickBot="1">
      <c r="B182" s="29"/>
      <c r="C182" s="266"/>
      <c r="D182" s="57"/>
      <c r="E182" s="116"/>
      <c r="F182" s="116"/>
      <c r="G182" s="115"/>
      <c r="H182" s="258"/>
      <c r="I182" s="262"/>
      <c r="J182" s="262"/>
      <c r="K182" s="262"/>
      <c r="L182" s="52">
        <v>4</v>
      </c>
      <c r="M182" s="51" t="s">
        <v>843</v>
      </c>
      <c r="N182" s="52">
        <v>8</v>
      </c>
      <c r="O182" s="51" t="s">
        <v>316</v>
      </c>
      <c r="P182" s="52">
        <v>12</v>
      </c>
      <c r="Q182" s="51" t="s">
        <v>699</v>
      </c>
      <c r="R182" s="52">
        <v>16</v>
      </c>
      <c r="S182" s="51" t="s">
        <v>313</v>
      </c>
      <c r="T182" s="52">
        <v>20</v>
      </c>
      <c r="U182" s="51" t="s">
        <v>310</v>
      </c>
      <c r="V182" s="52">
        <v>24</v>
      </c>
      <c r="W182" s="51" t="s">
        <v>274</v>
      </c>
      <c r="X182" s="52">
        <v>28</v>
      </c>
      <c r="Y182" s="51"/>
      <c r="Z182" s="52">
        <v>32</v>
      </c>
      <c r="AA182" s="51"/>
      <c r="AB182" s="54">
        <v>36</v>
      </c>
      <c r="AC182" s="51"/>
      <c r="AD182" s="52">
        <v>40</v>
      </c>
      <c r="AE182" s="51"/>
      <c r="AF182" s="50"/>
      <c r="AG182" s="51"/>
      <c r="AH182" s="50"/>
      <c r="AI182" s="49"/>
      <c r="AJ182" s="248"/>
      <c r="AK182" s="248"/>
      <c r="AL182" s="48"/>
      <c r="AM182" s="240"/>
      <c r="AN182" s="243"/>
      <c r="AO182" s="237"/>
      <c r="AP182" s="231"/>
      <c r="AQ182" s="234"/>
      <c r="AR182" s="237"/>
      <c r="AS182" s="231"/>
      <c r="AT182" s="234"/>
      <c r="AU182" s="237"/>
      <c r="AV182" s="231"/>
      <c r="AW182" s="234"/>
      <c r="AX182" s="237"/>
      <c r="AY182" s="231"/>
      <c r="AZ182" s="234"/>
      <c r="BA182" s="237"/>
      <c r="BB182" s="231"/>
      <c r="BC182" s="234"/>
      <c r="BD182" s="299"/>
      <c r="BE182" s="302"/>
      <c r="BF182" s="302"/>
      <c r="BG182" s="305"/>
    </row>
    <row r="183" spans="2:67" ht="28.15" hidden="1" customHeight="1">
      <c r="B183" s="29"/>
      <c r="C183" s="263">
        <v>2</v>
      </c>
      <c r="D183" s="47"/>
      <c r="E183" s="114"/>
      <c r="F183" s="114"/>
      <c r="G183" s="113"/>
      <c r="H183" s="255"/>
      <c r="I183" s="259"/>
      <c r="J183" s="259"/>
      <c r="K183" s="259"/>
      <c r="L183" s="42" t="s">
        <v>82</v>
      </c>
      <c r="M183" s="41"/>
      <c r="N183" s="42" t="s">
        <v>81</v>
      </c>
      <c r="O183" s="41"/>
      <c r="P183" s="42" t="s">
        <v>80</v>
      </c>
      <c r="Q183" s="41"/>
      <c r="R183" s="42" t="s">
        <v>79</v>
      </c>
      <c r="S183" s="41"/>
      <c r="T183" s="42" t="s">
        <v>78</v>
      </c>
      <c r="U183" s="41"/>
      <c r="V183" s="42" t="s">
        <v>77</v>
      </c>
      <c r="W183" s="41"/>
      <c r="X183" s="42" t="s">
        <v>76</v>
      </c>
      <c r="Y183" s="41"/>
      <c r="Z183" s="42" t="s">
        <v>75</v>
      </c>
      <c r="AA183" s="41"/>
      <c r="AB183" s="44" t="s">
        <v>74</v>
      </c>
      <c r="AC183" s="43"/>
      <c r="AD183" s="42" t="s">
        <v>73</v>
      </c>
      <c r="AE183" s="41"/>
      <c r="AF183" s="40"/>
      <c r="AG183" s="41"/>
      <c r="AH183" s="40"/>
      <c r="AI183" s="39"/>
      <c r="AJ183" s="249"/>
      <c r="AK183" s="252"/>
      <c r="AL183" s="38"/>
      <c r="AM183" s="7"/>
      <c r="AN183" s="7"/>
      <c r="AO183" s="235">
        <f>SUMPRODUCT(LEN($M183:$AE186)-LEN(SUBSTITUTE($M183:$AE186,"A", "")))</f>
        <v>0</v>
      </c>
      <c r="AP183" s="229">
        <f>SUMPRODUCT(LEN($AH183:$AH186)-LEN(SUBSTITUTE($AH183:$AH186,"A", "")))</f>
        <v>0</v>
      </c>
      <c r="AQ183" s="232">
        <f>SUMPRODUCT(LEN($AG183:$AG186)-LEN(SUBSTITUTE($AG183:$AG186,"A", "")))</f>
        <v>0</v>
      </c>
      <c r="AR183" s="235">
        <f>SUMPRODUCT(LEN($M183:$AE186)-LEN(SUBSTITUTE($M183:$AE186,"S", "")))</f>
        <v>0</v>
      </c>
      <c r="AS183" s="229">
        <f>SUMPRODUCT(LEN($AH183:$AH186)-LEN(SUBSTITUTE($AH183:$AH186,"S", "")))</f>
        <v>0</v>
      </c>
      <c r="AT183" s="232">
        <f>SUMPRODUCT(LEN($AG183:$AG186)-LEN(SUBSTITUTE($AG183:$AG186,"S", "")))</f>
        <v>0</v>
      </c>
      <c r="AU183" s="235">
        <f>SUMPRODUCT(LEN($M183:$AE186)-LEN(SUBSTITUTE($M183:$AE186,"F", "")))</f>
        <v>0</v>
      </c>
      <c r="AV183" s="229">
        <f>SUMPRODUCT(LEN($AH183:$AH186)-LEN(SUBSTITUTE($AH183:$AH186,"F", "")))</f>
        <v>0</v>
      </c>
      <c r="AW183" s="232">
        <f>SUMPRODUCT(LEN($AG183:$AG186)-LEN(SUBSTITUTE($AG183:$AG186,"F", "")))</f>
        <v>0</v>
      </c>
      <c r="AX183" s="235">
        <f>SUMPRODUCT(LEN($M183:$AE186)-LEN(SUBSTITUTE($M183:$AE186,"G", "")))</f>
        <v>0</v>
      </c>
      <c r="AY183" s="229">
        <f>SUMPRODUCT(LEN($AH183:$AH186)-LEN(SUBSTITUTE($AH183:$AH186,"G", "")))</f>
        <v>0</v>
      </c>
      <c r="AZ183" s="232">
        <f>SUMPRODUCT(LEN($AG183:$AG186)-LEN(SUBSTITUTE($AG183:$AG186,"G", "")))</f>
        <v>0</v>
      </c>
      <c r="BA183" s="235">
        <f>SUMPRODUCT(LEN($M183:$AE186)-LEN(SUBSTITUTE($M183:$AE186,"M", "")))</f>
        <v>0</v>
      </c>
      <c r="BB183" s="229">
        <f>SUMPRODUCT(LEN($AH183:$AH186)-LEN(SUBSTITUTE($AH183:$AH186,"M", "")))</f>
        <v>0</v>
      </c>
      <c r="BC183" s="232">
        <f>SUMPRODUCT(LEN($AG183:$AG186)-LEN(SUBSTITUTE($AG183:$AG186,"M", "")))</f>
        <v>0</v>
      </c>
      <c r="BD183" s="297">
        <f>SUMPRODUCT(LEN($AI183:$AI186)-LEN(SUBSTITUTE($AI183:$AI186,"S", "")))</f>
        <v>0</v>
      </c>
      <c r="BE183" s="300">
        <f>SUMPRODUCT(LEN($AI183:$AI186)-LEN(SUBSTITUTE($AI183:$AI186,"F", "")))</f>
        <v>0</v>
      </c>
      <c r="BF183" s="300">
        <f>SUMPRODUCT(LEN($AI183:$AI186)-LEN(SUBSTITUTE($AI183:$AI186,"G", "")))</f>
        <v>0</v>
      </c>
      <c r="BG183" s="303">
        <f>SUMPRODUCT(LEN($AI183:$AI186)-LEN(SUBSTITUTE($AI183:$AI186,"M", "")))</f>
        <v>0</v>
      </c>
    </row>
    <row r="184" spans="2:67" ht="28.15" hidden="1" customHeight="1" thickBot="1">
      <c r="B184" s="29"/>
      <c r="C184" s="264"/>
      <c r="D184" s="37"/>
      <c r="E184" s="112"/>
      <c r="F184" s="112"/>
      <c r="G184" s="111"/>
      <c r="H184" s="256"/>
      <c r="I184" s="260"/>
      <c r="J184" s="260"/>
      <c r="K184" s="260"/>
      <c r="L184" s="32" t="s">
        <v>72</v>
      </c>
      <c r="M184" s="31"/>
      <c r="N184" s="32" t="s">
        <v>71</v>
      </c>
      <c r="O184" s="31"/>
      <c r="P184" s="32" t="s">
        <v>70</v>
      </c>
      <c r="Q184" s="31"/>
      <c r="R184" s="32" t="s">
        <v>69</v>
      </c>
      <c r="S184" s="31"/>
      <c r="T184" s="32" t="s">
        <v>68</v>
      </c>
      <c r="U184" s="31"/>
      <c r="V184" s="32" t="s">
        <v>67</v>
      </c>
      <c r="W184" s="31"/>
      <c r="X184" s="32" t="s">
        <v>66</v>
      </c>
      <c r="Y184" s="31"/>
      <c r="Z184" s="32" t="s">
        <v>65</v>
      </c>
      <c r="AA184" s="31"/>
      <c r="AB184" s="34" t="s">
        <v>64</v>
      </c>
      <c r="AC184" s="33"/>
      <c r="AD184" s="32" t="s">
        <v>63</v>
      </c>
      <c r="AE184" s="31"/>
      <c r="AF184" s="30"/>
      <c r="AG184" s="31"/>
      <c r="AH184" s="30"/>
      <c r="AI184" s="20"/>
      <c r="AJ184" s="250"/>
      <c r="AK184" s="253"/>
      <c r="AL184" s="19"/>
      <c r="AM184" s="7"/>
      <c r="AN184" s="7"/>
      <c r="AO184" s="236"/>
      <c r="AP184" s="230"/>
      <c r="AQ184" s="233"/>
      <c r="AR184" s="236"/>
      <c r="AS184" s="230"/>
      <c r="AT184" s="233"/>
      <c r="AU184" s="236"/>
      <c r="AV184" s="230"/>
      <c r="AW184" s="233"/>
      <c r="AX184" s="236"/>
      <c r="AY184" s="230"/>
      <c r="AZ184" s="233"/>
      <c r="BA184" s="236"/>
      <c r="BB184" s="230"/>
      <c r="BC184" s="233"/>
      <c r="BD184" s="298"/>
      <c r="BE184" s="301"/>
      <c r="BF184" s="301"/>
      <c r="BG184" s="304"/>
    </row>
    <row r="185" spans="2:67" ht="28.15" hidden="1" customHeight="1">
      <c r="B185" s="29"/>
      <c r="C185" s="265"/>
      <c r="D185" s="28"/>
      <c r="E185" s="110"/>
      <c r="F185" s="110"/>
      <c r="G185" s="109"/>
      <c r="H185" s="257"/>
      <c r="I185" s="261"/>
      <c r="J185" s="261"/>
      <c r="K185" s="261"/>
      <c r="L185" s="23" t="s">
        <v>62</v>
      </c>
      <c r="M185" s="22"/>
      <c r="N185" s="23" t="s">
        <v>61</v>
      </c>
      <c r="O185" s="22"/>
      <c r="P185" s="23" t="s">
        <v>60</v>
      </c>
      <c r="Q185" s="22"/>
      <c r="R185" s="23" t="s">
        <v>59</v>
      </c>
      <c r="S185" s="22"/>
      <c r="T185" s="23" t="s">
        <v>58</v>
      </c>
      <c r="U185" s="22"/>
      <c r="V185" s="23" t="s">
        <v>57</v>
      </c>
      <c r="W185" s="22"/>
      <c r="X185" s="23" t="s">
        <v>56</v>
      </c>
      <c r="Y185" s="22"/>
      <c r="Z185" s="23" t="s">
        <v>55</v>
      </c>
      <c r="AA185" s="22"/>
      <c r="AB185" s="25" t="s">
        <v>54</v>
      </c>
      <c r="AC185" s="24"/>
      <c r="AD185" s="23">
        <v>39</v>
      </c>
      <c r="AE185" s="22"/>
      <c r="AF185" s="21"/>
      <c r="AG185" s="22"/>
      <c r="AH185" s="21"/>
      <c r="AI185" s="20"/>
      <c r="AJ185" s="250"/>
      <c r="AK185" s="253"/>
      <c r="AL185" s="19"/>
      <c r="AM185" s="7"/>
      <c r="AN185" s="7"/>
      <c r="AO185" s="236"/>
      <c r="AP185" s="230"/>
      <c r="AQ185" s="233"/>
      <c r="AR185" s="236"/>
      <c r="AS185" s="230"/>
      <c r="AT185" s="233"/>
      <c r="AU185" s="236"/>
      <c r="AV185" s="230"/>
      <c r="AW185" s="233"/>
      <c r="AX185" s="236"/>
      <c r="AY185" s="230"/>
      <c r="AZ185" s="233"/>
      <c r="BA185" s="236"/>
      <c r="BB185" s="230"/>
      <c r="BC185" s="233"/>
      <c r="BD185" s="298"/>
      <c r="BE185" s="301"/>
      <c r="BF185" s="301"/>
      <c r="BG185" s="304"/>
    </row>
    <row r="186" spans="2:67" ht="28.15" hidden="1" customHeight="1" thickBot="1">
      <c r="B186" s="29"/>
      <c r="C186" s="266"/>
      <c r="D186" s="57"/>
      <c r="E186" s="116"/>
      <c r="F186" s="116"/>
      <c r="G186" s="115"/>
      <c r="H186" s="258"/>
      <c r="I186" s="262"/>
      <c r="J186" s="262"/>
      <c r="K186" s="262"/>
      <c r="L186" s="52" t="s">
        <v>53</v>
      </c>
      <c r="M186" s="51"/>
      <c r="N186" s="52" t="s">
        <v>52</v>
      </c>
      <c r="O186" s="51"/>
      <c r="P186" s="52" t="s">
        <v>51</v>
      </c>
      <c r="Q186" s="51"/>
      <c r="R186" s="52" t="s">
        <v>50</v>
      </c>
      <c r="S186" s="51"/>
      <c r="T186" s="52">
        <v>20</v>
      </c>
      <c r="U186" s="51"/>
      <c r="V186" s="52" t="s">
        <v>49</v>
      </c>
      <c r="W186" s="51"/>
      <c r="X186" s="52" t="s">
        <v>48</v>
      </c>
      <c r="Y186" s="51"/>
      <c r="Z186" s="52" t="s">
        <v>47</v>
      </c>
      <c r="AA186" s="51"/>
      <c r="AB186" s="54" t="s">
        <v>46</v>
      </c>
      <c r="AC186" s="53"/>
      <c r="AD186" s="52" t="s">
        <v>45</v>
      </c>
      <c r="AE186" s="51"/>
      <c r="AF186" s="50"/>
      <c r="AG186" s="51"/>
      <c r="AH186" s="50"/>
      <c r="AI186" s="49"/>
      <c r="AJ186" s="251"/>
      <c r="AK186" s="254"/>
      <c r="AL186" s="48"/>
      <c r="AM186" s="7"/>
      <c r="AN186" s="7"/>
      <c r="AO186" s="237"/>
      <c r="AP186" s="231"/>
      <c r="AQ186" s="234"/>
      <c r="AR186" s="237"/>
      <c r="AS186" s="231"/>
      <c r="AT186" s="234"/>
      <c r="AU186" s="237"/>
      <c r="AV186" s="231"/>
      <c r="AW186" s="234"/>
      <c r="AX186" s="237"/>
      <c r="AY186" s="231"/>
      <c r="AZ186" s="234"/>
      <c r="BA186" s="237"/>
      <c r="BB186" s="231"/>
      <c r="BC186" s="234"/>
      <c r="BD186" s="299"/>
      <c r="BE186" s="302"/>
      <c r="BF186" s="302"/>
      <c r="BG186" s="305"/>
    </row>
    <row r="187" spans="2:67" ht="28.15" hidden="1" customHeight="1">
      <c r="B187" s="29"/>
      <c r="C187" s="263">
        <v>3</v>
      </c>
      <c r="D187" s="47"/>
      <c r="E187" s="114"/>
      <c r="F187" s="114"/>
      <c r="G187" s="113"/>
      <c r="H187" s="255"/>
      <c r="I187" s="259"/>
      <c r="J187" s="259"/>
      <c r="K187" s="259"/>
      <c r="L187" s="42" t="s">
        <v>82</v>
      </c>
      <c r="M187" s="41"/>
      <c r="N187" s="42" t="s">
        <v>81</v>
      </c>
      <c r="O187" s="41"/>
      <c r="P187" s="42" t="s">
        <v>80</v>
      </c>
      <c r="Q187" s="41"/>
      <c r="R187" s="42" t="s">
        <v>79</v>
      </c>
      <c r="S187" s="41"/>
      <c r="T187" s="42" t="s">
        <v>78</v>
      </c>
      <c r="U187" s="41"/>
      <c r="V187" s="42" t="s">
        <v>77</v>
      </c>
      <c r="W187" s="41"/>
      <c r="X187" s="42" t="s">
        <v>76</v>
      </c>
      <c r="Y187" s="41"/>
      <c r="Z187" s="42" t="s">
        <v>75</v>
      </c>
      <c r="AA187" s="41"/>
      <c r="AB187" s="44" t="s">
        <v>74</v>
      </c>
      <c r="AC187" s="43"/>
      <c r="AD187" s="42" t="s">
        <v>73</v>
      </c>
      <c r="AE187" s="41"/>
      <c r="AF187" s="40"/>
      <c r="AG187" s="41"/>
      <c r="AH187" s="40"/>
      <c r="AI187" s="39"/>
      <c r="AJ187" s="245"/>
      <c r="AK187" s="245"/>
      <c r="AL187" s="38"/>
      <c r="AM187" s="7"/>
      <c r="AN187" s="7"/>
      <c r="AO187" s="235">
        <f>SUMPRODUCT(LEN($M187:$AE190)-LEN(SUBSTITUTE($M187:$AE190,"A", "")))</f>
        <v>0</v>
      </c>
      <c r="AP187" s="229">
        <f>SUMPRODUCT(LEN($AH187:$AH190)-LEN(SUBSTITUTE($AH187:$AH190,"A", "")))</f>
        <v>0</v>
      </c>
      <c r="AQ187" s="232">
        <f>SUMPRODUCT(LEN($AG187:$AG190)-LEN(SUBSTITUTE($AG187:$AG190,"A", "")))</f>
        <v>0</v>
      </c>
      <c r="AR187" s="235">
        <f>SUMPRODUCT(LEN($M187:$AE190)-LEN(SUBSTITUTE($M187:$AE190,"S", "")))</f>
        <v>0</v>
      </c>
      <c r="AS187" s="229">
        <f>SUMPRODUCT(LEN($AH187:$AH190)-LEN(SUBSTITUTE($AH187:$AH190,"S", "")))</f>
        <v>0</v>
      </c>
      <c r="AT187" s="232">
        <f>SUMPRODUCT(LEN($AG187:$AG190)-LEN(SUBSTITUTE($AG187:$AG190,"S", "")))</f>
        <v>0</v>
      </c>
      <c r="AU187" s="235">
        <f>SUMPRODUCT(LEN($M187:$AE190)-LEN(SUBSTITUTE($M187:$AE190,"F", "")))</f>
        <v>0</v>
      </c>
      <c r="AV187" s="229">
        <f>SUMPRODUCT(LEN($AH187:$AH190)-LEN(SUBSTITUTE($AH187:$AH190,"F", "")))</f>
        <v>0</v>
      </c>
      <c r="AW187" s="232">
        <f>SUMPRODUCT(LEN($AG187:$AG190)-LEN(SUBSTITUTE($AG187:$AG190,"F", "")))</f>
        <v>0</v>
      </c>
      <c r="AX187" s="235">
        <f>SUMPRODUCT(LEN($M187:$AE190)-LEN(SUBSTITUTE($M187:$AE190,"G", "")))</f>
        <v>0</v>
      </c>
      <c r="AY187" s="229">
        <f>SUMPRODUCT(LEN($AH187:$AH190)-LEN(SUBSTITUTE($AH187:$AH190,"G", "")))</f>
        <v>0</v>
      </c>
      <c r="AZ187" s="232">
        <f>SUMPRODUCT(LEN($AG187:$AG190)-LEN(SUBSTITUTE($AG187:$AG190,"G", "")))</f>
        <v>0</v>
      </c>
      <c r="BA187" s="235">
        <f>SUMPRODUCT(LEN($M187:$AE190)-LEN(SUBSTITUTE($M187:$AE190,"M", "")))</f>
        <v>0</v>
      </c>
      <c r="BB187" s="229">
        <f>SUMPRODUCT(LEN($AH187:$AH190)-LEN(SUBSTITUTE($AH187:$AH190,"M", "")))</f>
        <v>0</v>
      </c>
      <c r="BC187" s="232">
        <f>SUMPRODUCT(LEN($AG187:$AG190)-LEN(SUBSTITUTE($AG187:$AG190,"M", "")))</f>
        <v>0</v>
      </c>
      <c r="BD187" s="297">
        <f>SUMPRODUCT(LEN($AI187:$AI190)-LEN(SUBSTITUTE($AI187:$AI190,"S", "")))</f>
        <v>0</v>
      </c>
      <c r="BE187" s="300">
        <f>SUMPRODUCT(LEN($AI187:$AI190)-LEN(SUBSTITUTE($AI187:$AI190,"F", "")))</f>
        <v>0</v>
      </c>
      <c r="BF187" s="300">
        <f>SUMPRODUCT(LEN($AI187:$AI190)-LEN(SUBSTITUTE($AI187:$AI190,"G", "")))</f>
        <v>0</v>
      </c>
      <c r="BG187" s="303">
        <f>SUMPRODUCT(LEN($AI187:$AI190)-LEN(SUBSTITUTE($AI187:$AI190,"M", "")))</f>
        <v>0</v>
      </c>
    </row>
    <row r="188" spans="2:67" ht="28.15" hidden="1" customHeight="1" thickBot="1">
      <c r="B188" s="29"/>
      <c r="C188" s="264"/>
      <c r="D188" s="37"/>
      <c r="E188" s="112"/>
      <c r="F188" s="112"/>
      <c r="G188" s="111"/>
      <c r="H188" s="256"/>
      <c r="I188" s="260"/>
      <c r="J188" s="260"/>
      <c r="K188" s="260"/>
      <c r="L188" s="32" t="s">
        <v>72</v>
      </c>
      <c r="M188" s="31"/>
      <c r="N188" s="32" t="s">
        <v>71</v>
      </c>
      <c r="O188" s="31"/>
      <c r="P188" s="32" t="s">
        <v>70</v>
      </c>
      <c r="Q188" s="31"/>
      <c r="R188" s="32" t="s">
        <v>69</v>
      </c>
      <c r="S188" s="31"/>
      <c r="T188" s="32" t="s">
        <v>68</v>
      </c>
      <c r="U188" s="31"/>
      <c r="V188" s="32" t="s">
        <v>67</v>
      </c>
      <c r="W188" s="31"/>
      <c r="X188" s="32" t="s">
        <v>66</v>
      </c>
      <c r="Y188" s="31"/>
      <c r="Z188" s="32" t="s">
        <v>65</v>
      </c>
      <c r="AA188" s="31"/>
      <c r="AB188" s="34" t="s">
        <v>64</v>
      </c>
      <c r="AC188" s="33"/>
      <c r="AD188" s="32" t="s">
        <v>63</v>
      </c>
      <c r="AE188" s="31"/>
      <c r="AF188" s="30"/>
      <c r="AG188" s="31"/>
      <c r="AH188" s="30"/>
      <c r="AI188" s="20"/>
      <c r="AJ188" s="246"/>
      <c r="AK188" s="246"/>
      <c r="AL188" s="19"/>
      <c r="AM188" s="7"/>
      <c r="AN188" s="7"/>
      <c r="AO188" s="236"/>
      <c r="AP188" s="230"/>
      <c r="AQ188" s="233"/>
      <c r="AR188" s="236"/>
      <c r="AS188" s="230"/>
      <c r="AT188" s="233"/>
      <c r="AU188" s="236"/>
      <c r="AV188" s="230"/>
      <c r="AW188" s="233"/>
      <c r="AX188" s="236"/>
      <c r="AY188" s="230"/>
      <c r="AZ188" s="233"/>
      <c r="BA188" s="236"/>
      <c r="BB188" s="230"/>
      <c r="BC188" s="233"/>
      <c r="BD188" s="298"/>
      <c r="BE188" s="301"/>
      <c r="BF188" s="301"/>
      <c r="BG188" s="304"/>
    </row>
    <row r="189" spans="2:67" ht="28.15" hidden="1" customHeight="1">
      <c r="B189" s="29"/>
      <c r="C189" s="265"/>
      <c r="D189" s="28"/>
      <c r="E189" s="110"/>
      <c r="F189" s="110"/>
      <c r="G189" s="109"/>
      <c r="H189" s="257"/>
      <c r="I189" s="261"/>
      <c r="J189" s="261"/>
      <c r="K189" s="261"/>
      <c r="L189" s="23" t="s">
        <v>62</v>
      </c>
      <c r="M189" s="22"/>
      <c r="N189" s="23" t="s">
        <v>61</v>
      </c>
      <c r="O189" s="22"/>
      <c r="P189" s="23" t="s">
        <v>60</v>
      </c>
      <c r="Q189" s="22"/>
      <c r="R189" s="23" t="s">
        <v>59</v>
      </c>
      <c r="S189" s="22"/>
      <c r="T189" s="23" t="s">
        <v>58</v>
      </c>
      <c r="U189" s="22"/>
      <c r="V189" s="23" t="s">
        <v>57</v>
      </c>
      <c r="W189" s="22"/>
      <c r="X189" s="23" t="s">
        <v>56</v>
      </c>
      <c r="Y189" s="22"/>
      <c r="Z189" s="23" t="s">
        <v>55</v>
      </c>
      <c r="AA189" s="22"/>
      <c r="AB189" s="25" t="s">
        <v>54</v>
      </c>
      <c r="AC189" s="24"/>
      <c r="AD189" s="23">
        <v>39</v>
      </c>
      <c r="AE189" s="22"/>
      <c r="AF189" s="21"/>
      <c r="AG189" s="22"/>
      <c r="AH189" s="21"/>
      <c r="AI189" s="20"/>
      <c r="AJ189" s="246"/>
      <c r="AK189" s="246"/>
      <c r="AL189" s="19"/>
      <c r="AM189" s="7"/>
      <c r="AN189" s="7"/>
      <c r="AO189" s="236"/>
      <c r="AP189" s="230"/>
      <c r="AQ189" s="233"/>
      <c r="AR189" s="236"/>
      <c r="AS189" s="230"/>
      <c r="AT189" s="233"/>
      <c r="AU189" s="236"/>
      <c r="AV189" s="230"/>
      <c r="AW189" s="233"/>
      <c r="AX189" s="236"/>
      <c r="AY189" s="230"/>
      <c r="AZ189" s="233"/>
      <c r="BA189" s="236"/>
      <c r="BB189" s="230"/>
      <c r="BC189" s="233"/>
      <c r="BD189" s="298"/>
      <c r="BE189" s="301"/>
      <c r="BF189" s="301"/>
      <c r="BG189" s="304"/>
    </row>
    <row r="190" spans="2:67" ht="28.15" hidden="1" customHeight="1" thickBot="1">
      <c r="B190" s="18"/>
      <c r="C190" s="271"/>
      <c r="D190" s="17"/>
      <c r="E190" s="118"/>
      <c r="F190" s="118"/>
      <c r="G190" s="117"/>
      <c r="H190" s="258"/>
      <c r="I190" s="272"/>
      <c r="J190" s="272"/>
      <c r="K190" s="272"/>
      <c r="L190" s="12" t="s">
        <v>53</v>
      </c>
      <c r="M190" s="11"/>
      <c r="N190" s="12" t="s">
        <v>52</v>
      </c>
      <c r="O190" s="11"/>
      <c r="P190" s="12" t="s">
        <v>51</v>
      </c>
      <c r="Q190" s="11"/>
      <c r="R190" s="12" t="s">
        <v>50</v>
      </c>
      <c r="S190" s="11"/>
      <c r="T190" s="12">
        <v>20</v>
      </c>
      <c r="U190" s="11"/>
      <c r="V190" s="12" t="s">
        <v>49</v>
      </c>
      <c r="W190" s="11"/>
      <c r="X190" s="12" t="s">
        <v>48</v>
      </c>
      <c r="Y190" s="11"/>
      <c r="Z190" s="12" t="s">
        <v>47</v>
      </c>
      <c r="AA190" s="11"/>
      <c r="AB190" s="14" t="s">
        <v>46</v>
      </c>
      <c r="AC190" s="13"/>
      <c r="AD190" s="12" t="s">
        <v>45</v>
      </c>
      <c r="AE190" s="11"/>
      <c r="AF190" s="10"/>
      <c r="AG190" s="11"/>
      <c r="AH190" s="10"/>
      <c r="AI190" s="9"/>
      <c r="AJ190" s="247"/>
      <c r="AK190" s="247"/>
      <c r="AL190" s="8"/>
      <c r="AM190" s="7"/>
      <c r="AN190" s="7"/>
      <c r="AO190" s="237"/>
      <c r="AP190" s="231"/>
      <c r="AQ190" s="234"/>
      <c r="AR190" s="237"/>
      <c r="AS190" s="231"/>
      <c r="AT190" s="234"/>
      <c r="AU190" s="237"/>
      <c r="AV190" s="231"/>
      <c r="AW190" s="234"/>
      <c r="AX190" s="237"/>
      <c r="AY190" s="231"/>
      <c r="AZ190" s="234"/>
      <c r="BA190" s="237"/>
      <c r="BB190" s="231"/>
      <c r="BC190" s="234"/>
      <c r="BD190" s="299"/>
      <c r="BE190" s="302"/>
      <c r="BF190" s="302"/>
      <c r="BG190" s="305"/>
    </row>
    <row r="191" spans="2:67" ht="85.9" customHeight="1" thickBot="1">
      <c r="B191" s="94" t="s">
        <v>119</v>
      </c>
      <c r="C191" s="83" t="s">
        <v>118</v>
      </c>
      <c r="D191" s="88" t="s">
        <v>117</v>
      </c>
      <c r="E191" s="93" t="s">
        <v>116</v>
      </c>
      <c r="F191" s="92"/>
      <c r="G191" s="91"/>
      <c r="H191" s="90" t="s">
        <v>115</v>
      </c>
      <c r="I191" s="88" t="s">
        <v>43</v>
      </c>
      <c r="J191" s="88" t="s">
        <v>114</v>
      </c>
      <c r="K191" s="88" t="s">
        <v>44</v>
      </c>
      <c r="L191" s="227" t="s">
        <v>113</v>
      </c>
      <c r="M191" s="270"/>
      <c r="N191" s="227" t="s">
        <v>112</v>
      </c>
      <c r="O191" s="270"/>
      <c r="P191" s="227" t="s">
        <v>112</v>
      </c>
      <c r="Q191" s="228"/>
      <c r="R191" s="227" t="s">
        <v>112</v>
      </c>
      <c r="S191" s="228"/>
      <c r="T191" s="227" t="s">
        <v>112</v>
      </c>
      <c r="U191" s="228"/>
      <c r="V191" s="227" t="s">
        <v>112</v>
      </c>
      <c r="W191" s="228"/>
      <c r="X191" s="227" t="s">
        <v>112</v>
      </c>
      <c r="Y191" s="228"/>
      <c r="Z191" s="227" t="s">
        <v>112</v>
      </c>
      <c r="AA191" s="228"/>
      <c r="AB191" s="227" t="s">
        <v>112</v>
      </c>
      <c r="AC191" s="228"/>
      <c r="AD191" s="227" t="s">
        <v>112</v>
      </c>
      <c r="AE191" s="228"/>
      <c r="AF191" s="244" t="s">
        <v>111</v>
      </c>
      <c r="AG191" s="228"/>
      <c r="AH191" s="90" t="s">
        <v>110</v>
      </c>
      <c r="AI191" s="89" t="s">
        <v>109</v>
      </c>
      <c r="AJ191" s="88" t="s">
        <v>108</v>
      </c>
      <c r="AK191" s="88" t="s">
        <v>107</v>
      </c>
      <c r="AL191" s="87" t="s">
        <v>106</v>
      </c>
      <c r="AM191" s="105" t="s">
        <v>161</v>
      </c>
      <c r="AN191" s="104" t="s">
        <v>160</v>
      </c>
      <c r="AO191" s="84" t="s">
        <v>105</v>
      </c>
      <c r="AP191" s="83" t="s">
        <v>104</v>
      </c>
      <c r="AQ191" s="82" t="s">
        <v>103</v>
      </c>
      <c r="AR191" s="84" t="s">
        <v>102</v>
      </c>
      <c r="AS191" s="83" t="s">
        <v>101</v>
      </c>
      <c r="AT191" s="82" t="s">
        <v>100</v>
      </c>
      <c r="AU191" s="84" t="s">
        <v>99</v>
      </c>
      <c r="AV191" s="83" t="s">
        <v>98</v>
      </c>
      <c r="AW191" s="85" t="s">
        <v>97</v>
      </c>
      <c r="AX191" s="84" t="s">
        <v>96</v>
      </c>
      <c r="AY191" s="83" t="s">
        <v>95</v>
      </c>
      <c r="AZ191" s="82" t="s">
        <v>94</v>
      </c>
      <c r="BA191" s="84" t="s">
        <v>93</v>
      </c>
      <c r="BB191" s="83" t="s">
        <v>92</v>
      </c>
      <c r="BC191" s="82" t="s">
        <v>91</v>
      </c>
      <c r="BD191" s="81" t="s">
        <v>90</v>
      </c>
      <c r="BE191" s="80" t="s">
        <v>89</v>
      </c>
      <c r="BF191" s="80" t="s">
        <v>88</v>
      </c>
      <c r="BG191" s="79" t="s">
        <v>87</v>
      </c>
    </row>
    <row r="192" spans="2:67" ht="48" thickBot="1">
      <c r="B192" s="78" t="s">
        <v>173</v>
      </c>
      <c r="C192" s="77"/>
      <c r="D192" s="76"/>
      <c r="E192" s="267">
        <v>7261.78</v>
      </c>
      <c r="F192" s="268"/>
      <c r="G192" s="269"/>
      <c r="H192" s="75" t="s">
        <v>85</v>
      </c>
      <c r="I192" s="74"/>
      <c r="J192" s="74"/>
      <c r="K192" s="73"/>
      <c r="L192" s="72"/>
      <c r="M192" s="68"/>
      <c r="N192" s="72"/>
      <c r="O192" s="68"/>
      <c r="P192" s="72"/>
      <c r="Q192" s="68"/>
      <c r="R192" s="72"/>
      <c r="S192" s="68"/>
      <c r="T192" s="72"/>
      <c r="U192" s="68"/>
      <c r="V192" s="72"/>
      <c r="W192" s="68"/>
      <c r="X192" s="72"/>
      <c r="Y192" s="68"/>
      <c r="Z192" s="72"/>
      <c r="AA192" s="71"/>
      <c r="AB192" s="70"/>
      <c r="AC192" s="70"/>
      <c r="AD192" s="70"/>
      <c r="AE192" s="70"/>
      <c r="AF192" s="69" t="s">
        <v>84</v>
      </c>
      <c r="AG192" s="68"/>
      <c r="AH192" s="68"/>
      <c r="AI192" s="68"/>
      <c r="AJ192" s="67"/>
      <c r="AK192" s="67"/>
      <c r="AL192" s="66"/>
      <c r="AM192" s="103"/>
      <c r="AN192" s="103"/>
      <c r="AO192" s="101">
        <f t="shared" ref="AO192:BG192" si="13">SUM(AO193:AO204)</f>
        <v>70</v>
      </c>
      <c r="AP192" s="100">
        <f t="shared" si="13"/>
        <v>24</v>
      </c>
      <c r="AQ192" s="99">
        <f t="shared" si="13"/>
        <v>0</v>
      </c>
      <c r="AR192" s="101">
        <f t="shared" si="13"/>
        <v>30</v>
      </c>
      <c r="AS192" s="100">
        <f t="shared" si="13"/>
        <v>5</v>
      </c>
      <c r="AT192" s="99">
        <f t="shared" si="13"/>
        <v>0</v>
      </c>
      <c r="AU192" s="101">
        <f t="shared" si="13"/>
        <v>2</v>
      </c>
      <c r="AV192" s="100">
        <f t="shared" si="13"/>
        <v>0</v>
      </c>
      <c r="AW192" s="99">
        <f t="shared" si="13"/>
        <v>0</v>
      </c>
      <c r="AX192" s="101">
        <f t="shared" si="13"/>
        <v>6</v>
      </c>
      <c r="AY192" s="100">
        <f t="shared" si="13"/>
        <v>0</v>
      </c>
      <c r="AZ192" s="99">
        <f t="shared" si="13"/>
        <v>0</v>
      </c>
      <c r="BA192" s="101">
        <f t="shared" si="13"/>
        <v>15</v>
      </c>
      <c r="BB192" s="100">
        <f t="shared" si="13"/>
        <v>7</v>
      </c>
      <c r="BC192" s="99">
        <f t="shared" si="13"/>
        <v>1</v>
      </c>
      <c r="BD192" s="101">
        <f t="shared" si="13"/>
        <v>0</v>
      </c>
      <c r="BE192" s="100">
        <f t="shared" si="13"/>
        <v>0</v>
      </c>
      <c r="BF192" s="100">
        <f t="shared" si="13"/>
        <v>0</v>
      </c>
      <c r="BG192" s="99">
        <f t="shared" si="13"/>
        <v>0</v>
      </c>
      <c r="BH192" s="98" t="s">
        <v>83</v>
      </c>
      <c r="BK192" s="1">
        <f>SUM(AO192:AQ192)</f>
        <v>94</v>
      </c>
      <c r="BL192" s="1">
        <f>SUM(AR192:AT192,BD192)</f>
        <v>35</v>
      </c>
      <c r="BM192" s="1">
        <f>SUM(AU192:AW192,BE192)</f>
        <v>2</v>
      </c>
      <c r="BN192" s="1">
        <f>SUM(AX192:AZ192,BF192)</f>
        <v>6</v>
      </c>
      <c r="BO192" s="1">
        <f>SUM(BA192:BC192,BG192)</f>
        <v>23</v>
      </c>
    </row>
    <row r="193" spans="2:67" ht="28.15" customHeight="1">
      <c r="B193" s="29"/>
      <c r="C193" s="263">
        <v>1</v>
      </c>
      <c r="D193" s="47"/>
      <c r="E193" s="114"/>
      <c r="F193" s="114"/>
      <c r="G193" s="113"/>
      <c r="H193" s="255"/>
      <c r="I193" s="259">
        <v>118</v>
      </c>
      <c r="J193" s="259">
        <v>34</v>
      </c>
      <c r="K193" s="259">
        <v>6</v>
      </c>
      <c r="L193" s="42">
        <v>1</v>
      </c>
      <c r="M193" s="41" t="s">
        <v>842</v>
      </c>
      <c r="N193" s="42">
        <v>5</v>
      </c>
      <c r="O193" s="41" t="s">
        <v>841</v>
      </c>
      <c r="P193" s="42">
        <v>9</v>
      </c>
      <c r="Q193" s="97" t="s">
        <v>482</v>
      </c>
      <c r="R193" s="42">
        <v>13</v>
      </c>
      <c r="S193" s="41" t="s">
        <v>840</v>
      </c>
      <c r="T193" s="42">
        <v>17</v>
      </c>
      <c r="U193" s="41" t="s">
        <v>694</v>
      </c>
      <c r="V193" s="42">
        <v>21</v>
      </c>
      <c r="W193" s="41" t="s">
        <v>302</v>
      </c>
      <c r="X193" s="42">
        <v>25</v>
      </c>
      <c r="Y193" s="41" t="s">
        <v>271</v>
      </c>
      <c r="Z193" s="42">
        <v>29</v>
      </c>
      <c r="AA193" s="41"/>
      <c r="AB193" s="44">
        <v>33</v>
      </c>
      <c r="AC193" s="41"/>
      <c r="AD193" s="42">
        <v>37</v>
      </c>
      <c r="AE193" s="41"/>
      <c r="AF193" s="40">
        <v>15</v>
      </c>
      <c r="AG193" s="41" t="s">
        <v>568</v>
      </c>
      <c r="AH193" s="40" t="s">
        <v>839</v>
      </c>
      <c r="AI193" s="39"/>
      <c r="AJ193" s="245"/>
      <c r="AK193" s="245"/>
      <c r="AL193" s="38"/>
      <c r="AM193" s="238">
        <f>SUMPRODUCT(LEN($M193:$AE196)-LEN(SUBSTITUTE($M193:$AE196,"/", "")))/2</f>
        <v>1</v>
      </c>
      <c r="AN193" s="241">
        <f>SUMPRODUCT(LEN($M193:$AE196)-LEN(SUBSTITUTE($M193:$AE196,"-", "")))</f>
        <v>0</v>
      </c>
      <c r="AO193" s="235">
        <f>SUMPRODUCT(LEN($M193:$AE196)-LEN(SUBSTITUTE($M193:$AE196,"A", "")))</f>
        <v>70</v>
      </c>
      <c r="AP193" s="229">
        <f>SUMPRODUCT(LEN($AH193:$AH196)-LEN(SUBSTITUTE($AH193:$AH196,"A", "")))</f>
        <v>24</v>
      </c>
      <c r="AQ193" s="232">
        <f>SUMPRODUCT(LEN($AG193:$AG196)-LEN(SUBSTITUTE($AG193:$AG196,"A", "")))</f>
        <v>0</v>
      </c>
      <c r="AR193" s="235">
        <f>SUMPRODUCT(LEN($M193:$AE196)-LEN(SUBSTITUTE($M193:$AE196,"S", "")))</f>
        <v>30</v>
      </c>
      <c r="AS193" s="229">
        <f>SUMPRODUCT(LEN($AH193:$AH196)-LEN(SUBSTITUTE($AH193:$AH196,"S", "")))</f>
        <v>5</v>
      </c>
      <c r="AT193" s="232">
        <f>SUMPRODUCT(LEN($AG193:$AG196)-LEN(SUBSTITUTE($AG193:$AG196,"S", "")))</f>
        <v>0</v>
      </c>
      <c r="AU193" s="235">
        <f>SUMPRODUCT(LEN($M193:$AE196)-LEN(SUBSTITUTE($M193:$AE196,"F", "")))</f>
        <v>2</v>
      </c>
      <c r="AV193" s="229">
        <f>SUMPRODUCT(LEN($AH193:$AH196)-LEN(SUBSTITUTE($AH193:$AH196,"F", "")))</f>
        <v>0</v>
      </c>
      <c r="AW193" s="232">
        <f>SUMPRODUCT(LEN($AG193:$AG196)-LEN(SUBSTITUTE($AG193:$AG196,"F", "")))</f>
        <v>0</v>
      </c>
      <c r="AX193" s="235">
        <f>SUMPRODUCT(LEN($M193:$AE196)-LEN(SUBSTITUTE($M193:$AE196,"G", "")))</f>
        <v>6</v>
      </c>
      <c r="AY193" s="229">
        <f>SUMPRODUCT(LEN($AH193:$AH196)-LEN(SUBSTITUTE($AH193:$AH196,"G", "")))</f>
        <v>0</v>
      </c>
      <c r="AZ193" s="232">
        <f>SUMPRODUCT(LEN($AG193:$AG196)-LEN(SUBSTITUTE($AG193:$AG196,"G", "")))</f>
        <v>0</v>
      </c>
      <c r="BA193" s="235">
        <f>SUMPRODUCT(LEN($M193:$AE196)-LEN(SUBSTITUTE($M193:$AE196,"M", "")))</f>
        <v>15</v>
      </c>
      <c r="BB193" s="229">
        <f>SUMPRODUCT(LEN($AH193:$AH196)-LEN(SUBSTITUTE($AH193:$AH196,"M", "")))</f>
        <v>7</v>
      </c>
      <c r="BC193" s="232">
        <f>SUMPRODUCT(LEN($AG193:$AG196)-LEN(SUBSTITUTE($AG193:$AG196,"M", "")))</f>
        <v>1</v>
      </c>
      <c r="BD193" s="297">
        <f>SUMPRODUCT(LEN($AI193:$AI196)-LEN(SUBSTITUTE($AI193:$AI196,"S", "")))</f>
        <v>0</v>
      </c>
      <c r="BE193" s="300">
        <f>SUMPRODUCT(LEN($AI193:$AI196)-LEN(SUBSTITUTE($AI193:$AI196,"F", "")))</f>
        <v>0</v>
      </c>
      <c r="BF193" s="300">
        <f>SUMPRODUCT(LEN($AI193:$AI196)-LEN(SUBSTITUTE($AI193:$AI196,"G", "")))</f>
        <v>0</v>
      </c>
      <c r="BG193" s="303">
        <f>SUMPRODUCT(LEN($AI193:$AI196)-LEN(SUBSTITUTE($AI193:$AI196,"M", "")))</f>
        <v>0</v>
      </c>
    </row>
    <row r="194" spans="2:67" ht="28.15" customHeight="1" thickBot="1">
      <c r="B194" s="29"/>
      <c r="C194" s="264"/>
      <c r="D194" s="37"/>
      <c r="E194" s="112"/>
      <c r="F194" s="112"/>
      <c r="G194" s="111"/>
      <c r="H194" s="256"/>
      <c r="I194" s="260"/>
      <c r="J194" s="260"/>
      <c r="K194" s="260"/>
      <c r="L194" s="32">
        <v>2</v>
      </c>
      <c r="M194" s="31" t="s">
        <v>838</v>
      </c>
      <c r="N194" s="32">
        <v>6</v>
      </c>
      <c r="O194" s="31" t="s">
        <v>837</v>
      </c>
      <c r="P194" s="96">
        <v>10</v>
      </c>
      <c r="Q194" s="31" t="s">
        <v>836</v>
      </c>
      <c r="R194" s="32">
        <v>14</v>
      </c>
      <c r="S194" s="31" t="s">
        <v>835</v>
      </c>
      <c r="T194" s="32">
        <v>18</v>
      </c>
      <c r="U194" s="221" t="s">
        <v>834</v>
      </c>
      <c r="V194" s="32">
        <v>22</v>
      </c>
      <c r="W194" s="31" t="s">
        <v>318</v>
      </c>
      <c r="X194" s="32">
        <v>26</v>
      </c>
      <c r="Y194" s="31" t="s">
        <v>274</v>
      </c>
      <c r="Z194" s="32">
        <v>30</v>
      </c>
      <c r="AA194" s="31"/>
      <c r="AB194" s="34">
        <v>34</v>
      </c>
      <c r="AC194" s="31"/>
      <c r="AD194" s="32">
        <v>38</v>
      </c>
      <c r="AE194" s="31"/>
      <c r="AF194" s="30"/>
      <c r="AG194" s="31"/>
      <c r="AH194" s="30" t="s">
        <v>833</v>
      </c>
      <c r="AI194" s="20"/>
      <c r="AJ194" s="246"/>
      <c r="AK194" s="246"/>
      <c r="AL194" s="19"/>
      <c r="AM194" s="239"/>
      <c r="AN194" s="242"/>
      <c r="AO194" s="236"/>
      <c r="AP194" s="230"/>
      <c r="AQ194" s="233"/>
      <c r="AR194" s="236"/>
      <c r="AS194" s="230"/>
      <c r="AT194" s="233"/>
      <c r="AU194" s="236"/>
      <c r="AV194" s="230"/>
      <c r="AW194" s="233"/>
      <c r="AX194" s="236"/>
      <c r="AY194" s="230"/>
      <c r="AZ194" s="233"/>
      <c r="BA194" s="236"/>
      <c r="BB194" s="230"/>
      <c r="BC194" s="233"/>
      <c r="BD194" s="298"/>
      <c r="BE194" s="301"/>
      <c r="BF194" s="301"/>
      <c r="BG194" s="304"/>
    </row>
    <row r="195" spans="2:67" ht="28.15" customHeight="1">
      <c r="B195" s="29"/>
      <c r="C195" s="265"/>
      <c r="D195" s="28"/>
      <c r="E195" s="110"/>
      <c r="F195" s="110"/>
      <c r="G195" s="109"/>
      <c r="H195" s="257"/>
      <c r="I195" s="261"/>
      <c r="J195" s="261"/>
      <c r="K195" s="261"/>
      <c r="L195" s="23">
        <v>3</v>
      </c>
      <c r="M195" s="22" t="s">
        <v>563</v>
      </c>
      <c r="N195" s="23">
        <v>7</v>
      </c>
      <c r="O195" s="22" t="s">
        <v>368</v>
      </c>
      <c r="P195" s="23">
        <v>11</v>
      </c>
      <c r="Q195" s="22" t="s">
        <v>832</v>
      </c>
      <c r="R195" s="23">
        <v>15</v>
      </c>
      <c r="S195" s="22" t="s">
        <v>831</v>
      </c>
      <c r="T195" s="23">
        <v>19</v>
      </c>
      <c r="U195" s="22" t="s">
        <v>478</v>
      </c>
      <c r="V195" s="23">
        <v>23</v>
      </c>
      <c r="W195" s="22" t="s">
        <v>273</v>
      </c>
      <c r="X195" s="23">
        <v>27</v>
      </c>
      <c r="Y195" s="22"/>
      <c r="Z195" s="23">
        <v>31</v>
      </c>
      <c r="AA195" s="22"/>
      <c r="AB195" s="25">
        <v>35</v>
      </c>
      <c r="AC195" s="22"/>
      <c r="AD195" s="23">
        <v>39</v>
      </c>
      <c r="AE195" s="22"/>
      <c r="AF195" s="21"/>
      <c r="AG195" s="22"/>
      <c r="AH195" s="21" t="s">
        <v>830</v>
      </c>
      <c r="AI195" s="20"/>
      <c r="AJ195" s="246"/>
      <c r="AK195" s="246"/>
      <c r="AL195" s="19"/>
      <c r="AM195" s="239"/>
      <c r="AN195" s="242"/>
      <c r="AO195" s="236"/>
      <c r="AP195" s="230"/>
      <c r="AQ195" s="233"/>
      <c r="AR195" s="236"/>
      <c r="AS195" s="230"/>
      <c r="AT195" s="233"/>
      <c r="AU195" s="236"/>
      <c r="AV195" s="230"/>
      <c r="AW195" s="233"/>
      <c r="AX195" s="236"/>
      <c r="AY195" s="230"/>
      <c r="AZ195" s="233"/>
      <c r="BA195" s="236"/>
      <c r="BB195" s="230"/>
      <c r="BC195" s="233"/>
      <c r="BD195" s="298"/>
      <c r="BE195" s="301"/>
      <c r="BF195" s="301"/>
      <c r="BG195" s="304"/>
    </row>
    <row r="196" spans="2:67" ht="28.15" customHeight="1" thickBot="1">
      <c r="B196" s="29"/>
      <c r="C196" s="266"/>
      <c r="D196" s="57"/>
      <c r="E196" s="116"/>
      <c r="F196" s="116"/>
      <c r="G196" s="115"/>
      <c r="H196" s="258"/>
      <c r="I196" s="262"/>
      <c r="J196" s="262"/>
      <c r="K196" s="262"/>
      <c r="L196" s="52">
        <v>4</v>
      </c>
      <c r="M196" s="51" t="s">
        <v>829</v>
      </c>
      <c r="N196" s="52">
        <v>8</v>
      </c>
      <c r="O196" s="51" t="s">
        <v>721</v>
      </c>
      <c r="P196" s="52">
        <v>12</v>
      </c>
      <c r="Q196" s="51" t="s">
        <v>712</v>
      </c>
      <c r="R196" s="52">
        <v>16</v>
      </c>
      <c r="S196" s="51" t="s">
        <v>675</v>
      </c>
      <c r="T196" s="52">
        <v>20</v>
      </c>
      <c r="U196" s="51" t="s">
        <v>352</v>
      </c>
      <c r="V196" s="52">
        <v>24</v>
      </c>
      <c r="W196" s="51" t="s">
        <v>272</v>
      </c>
      <c r="X196" s="52">
        <v>28</v>
      </c>
      <c r="Y196" s="51"/>
      <c r="Z196" s="52">
        <v>32</v>
      </c>
      <c r="AA196" s="51"/>
      <c r="AB196" s="54">
        <v>36</v>
      </c>
      <c r="AC196" s="51"/>
      <c r="AD196" s="52">
        <v>40</v>
      </c>
      <c r="AE196" s="51"/>
      <c r="AF196" s="50"/>
      <c r="AG196" s="51"/>
      <c r="AH196" s="50"/>
      <c r="AI196" s="49"/>
      <c r="AJ196" s="248"/>
      <c r="AK196" s="248"/>
      <c r="AL196" s="48"/>
      <c r="AM196" s="240"/>
      <c r="AN196" s="243"/>
      <c r="AO196" s="237"/>
      <c r="AP196" s="231"/>
      <c r="AQ196" s="234"/>
      <c r="AR196" s="237"/>
      <c r="AS196" s="231"/>
      <c r="AT196" s="234"/>
      <c r="AU196" s="237"/>
      <c r="AV196" s="231"/>
      <c r="AW196" s="234"/>
      <c r="AX196" s="237"/>
      <c r="AY196" s="231"/>
      <c r="AZ196" s="234"/>
      <c r="BA196" s="237"/>
      <c r="BB196" s="231"/>
      <c r="BC196" s="234"/>
      <c r="BD196" s="299"/>
      <c r="BE196" s="302"/>
      <c r="BF196" s="302"/>
      <c r="BG196" s="305"/>
    </row>
    <row r="197" spans="2:67" ht="28.15" hidden="1" customHeight="1">
      <c r="B197" s="29"/>
      <c r="C197" s="263">
        <v>2</v>
      </c>
      <c r="D197" s="47"/>
      <c r="E197" s="114"/>
      <c r="F197" s="114"/>
      <c r="G197" s="113"/>
      <c r="H197" s="255"/>
      <c r="I197" s="259"/>
      <c r="J197" s="259"/>
      <c r="K197" s="259"/>
      <c r="L197" s="42" t="s">
        <v>82</v>
      </c>
      <c r="M197" s="41"/>
      <c r="N197" s="42" t="s">
        <v>81</v>
      </c>
      <c r="O197" s="41"/>
      <c r="P197" s="42" t="s">
        <v>80</v>
      </c>
      <c r="Q197" s="41"/>
      <c r="R197" s="42" t="s">
        <v>79</v>
      </c>
      <c r="S197" s="41"/>
      <c r="T197" s="42" t="s">
        <v>78</v>
      </c>
      <c r="U197" s="41"/>
      <c r="V197" s="42" t="s">
        <v>77</v>
      </c>
      <c r="W197" s="41"/>
      <c r="X197" s="42" t="s">
        <v>76</v>
      </c>
      <c r="Y197" s="41"/>
      <c r="Z197" s="42" t="s">
        <v>75</v>
      </c>
      <c r="AA197" s="41"/>
      <c r="AB197" s="44" t="s">
        <v>74</v>
      </c>
      <c r="AC197" s="43"/>
      <c r="AD197" s="42" t="s">
        <v>73</v>
      </c>
      <c r="AE197" s="41"/>
      <c r="AF197" s="40"/>
      <c r="AG197" s="41"/>
      <c r="AH197" s="40"/>
      <c r="AI197" s="39"/>
      <c r="AJ197" s="249"/>
      <c r="AK197" s="252"/>
      <c r="AL197" s="38"/>
      <c r="AM197" s="7"/>
      <c r="AN197" s="7"/>
      <c r="AO197" s="235">
        <f>SUMPRODUCT(LEN($M197:$AE200)-LEN(SUBSTITUTE($M197:$AE200,"A", "")))</f>
        <v>0</v>
      </c>
      <c r="AP197" s="229">
        <f>SUMPRODUCT(LEN($AH197:$AH200)-LEN(SUBSTITUTE($AH197:$AH200,"A", "")))</f>
        <v>0</v>
      </c>
      <c r="AQ197" s="232">
        <f>SUMPRODUCT(LEN($AG197:$AG200)-LEN(SUBSTITUTE($AG197:$AG200,"A", "")))</f>
        <v>0</v>
      </c>
      <c r="AR197" s="235">
        <f>SUMPRODUCT(LEN($M197:$AE200)-LEN(SUBSTITUTE($M197:$AE200,"S", "")))</f>
        <v>0</v>
      </c>
      <c r="AS197" s="229">
        <f>SUMPRODUCT(LEN($AH197:$AH200)-LEN(SUBSTITUTE($AH197:$AH200,"S", "")))</f>
        <v>0</v>
      </c>
      <c r="AT197" s="232">
        <f>SUMPRODUCT(LEN($AG197:$AG200)-LEN(SUBSTITUTE($AG197:$AG200,"S", "")))</f>
        <v>0</v>
      </c>
      <c r="AU197" s="235">
        <f>SUMPRODUCT(LEN($M197:$AE200)-LEN(SUBSTITUTE($M197:$AE200,"F", "")))</f>
        <v>0</v>
      </c>
      <c r="AV197" s="229">
        <f>SUMPRODUCT(LEN($AH197:$AH200)-LEN(SUBSTITUTE($AH197:$AH200,"F", "")))</f>
        <v>0</v>
      </c>
      <c r="AW197" s="232">
        <f>SUMPRODUCT(LEN($AG197:$AG200)-LEN(SUBSTITUTE($AG197:$AG200,"F", "")))</f>
        <v>0</v>
      </c>
      <c r="AX197" s="235">
        <f>SUMPRODUCT(LEN($M197:$AE200)-LEN(SUBSTITUTE($M197:$AE200,"G", "")))</f>
        <v>0</v>
      </c>
      <c r="AY197" s="229">
        <f>SUMPRODUCT(LEN($AH197:$AH200)-LEN(SUBSTITUTE($AH197:$AH200,"G", "")))</f>
        <v>0</v>
      </c>
      <c r="AZ197" s="232">
        <f>SUMPRODUCT(LEN($AG197:$AG200)-LEN(SUBSTITUTE($AG197:$AG200,"G", "")))</f>
        <v>0</v>
      </c>
      <c r="BA197" s="235">
        <f>SUMPRODUCT(LEN($M197:$AE200)-LEN(SUBSTITUTE($M197:$AE200,"M", "")))</f>
        <v>0</v>
      </c>
      <c r="BB197" s="229">
        <f>SUMPRODUCT(LEN($AH197:$AH200)-LEN(SUBSTITUTE($AH197:$AH200,"M", "")))</f>
        <v>0</v>
      </c>
      <c r="BC197" s="232">
        <f>SUMPRODUCT(LEN($AG197:$AG200)-LEN(SUBSTITUTE($AG197:$AG200,"M", "")))</f>
        <v>0</v>
      </c>
      <c r="BD197" s="297">
        <f>SUMPRODUCT(LEN($AI197:$AI200)-LEN(SUBSTITUTE($AI197:$AI200,"S", "")))</f>
        <v>0</v>
      </c>
      <c r="BE197" s="300">
        <f>SUMPRODUCT(LEN($AI197:$AI200)-LEN(SUBSTITUTE($AI197:$AI200,"F", "")))</f>
        <v>0</v>
      </c>
      <c r="BF197" s="300">
        <f>SUMPRODUCT(LEN($AI197:$AI200)-LEN(SUBSTITUTE($AI197:$AI200,"G", "")))</f>
        <v>0</v>
      </c>
      <c r="BG197" s="303">
        <f>SUMPRODUCT(LEN($AI197:$AI200)-LEN(SUBSTITUTE($AI197:$AI200,"M", "")))</f>
        <v>0</v>
      </c>
    </row>
    <row r="198" spans="2:67" ht="28.15" hidden="1" customHeight="1" thickBot="1">
      <c r="B198" s="29"/>
      <c r="C198" s="264"/>
      <c r="D198" s="37"/>
      <c r="E198" s="112"/>
      <c r="F198" s="112"/>
      <c r="G198" s="111"/>
      <c r="H198" s="256"/>
      <c r="I198" s="260"/>
      <c r="J198" s="260"/>
      <c r="K198" s="260"/>
      <c r="L198" s="32" t="s">
        <v>72</v>
      </c>
      <c r="M198" s="31"/>
      <c r="N198" s="32" t="s">
        <v>71</v>
      </c>
      <c r="O198" s="31"/>
      <c r="P198" s="32" t="s">
        <v>70</v>
      </c>
      <c r="Q198" s="31"/>
      <c r="R198" s="32" t="s">
        <v>69</v>
      </c>
      <c r="S198" s="31"/>
      <c r="T198" s="32" t="s">
        <v>68</v>
      </c>
      <c r="U198" s="31"/>
      <c r="V198" s="32" t="s">
        <v>67</v>
      </c>
      <c r="W198" s="31"/>
      <c r="X198" s="32" t="s">
        <v>66</v>
      </c>
      <c r="Y198" s="31"/>
      <c r="Z198" s="32" t="s">
        <v>65</v>
      </c>
      <c r="AA198" s="31"/>
      <c r="AB198" s="34" t="s">
        <v>64</v>
      </c>
      <c r="AC198" s="33"/>
      <c r="AD198" s="32" t="s">
        <v>63</v>
      </c>
      <c r="AE198" s="31"/>
      <c r="AF198" s="30"/>
      <c r="AG198" s="31"/>
      <c r="AH198" s="30"/>
      <c r="AI198" s="20"/>
      <c r="AJ198" s="250"/>
      <c r="AK198" s="253"/>
      <c r="AL198" s="19"/>
      <c r="AM198" s="7"/>
      <c r="AN198" s="7"/>
      <c r="AO198" s="236"/>
      <c r="AP198" s="230"/>
      <c r="AQ198" s="233"/>
      <c r="AR198" s="236"/>
      <c r="AS198" s="230"/>
      <c r="AT198" s="233"/>
      <c r="AU198" s="236"/>
      <c r="AV198" s="230"/>
      <c r="AW198" s="233"/>
      <c r="AX198" s="236"/>
      <c r="AY198" s="230"/>
      <c r="AZ198" s="233"/>
      <c r="BA198" s="236"/>
      <c r="BB198" s="230"/>
      <c r="BC198" s="233"/>
      <c r="BD198" s="298"/>
      <c r="BE198" s="301"/>
      <c r="BF198" s="301"/>
      <c r="BG198" s="304"/>
    </row>
    <row r="199" spans="2:67" ht="28.15" hidden="1" customHeight="1">
      <c r="B199" s="29"/>
      <c r="C199" s="265"/>
      <c r="D199" s="28"/>
      <c r="E199" s="110"/>
      <c r="F199" s="110"/>
      <c r="G199" s="109"/>
      <c r="H199" s="257"/>
      <c r="I199" s="261"/>
      <c r="J199" s="261"/>
      <c r="K199" s="261"/>
      <c r="L199" s="23" t="s">
        <v>62</v>
      </c>
      <c r="M199" s="22"/>
      <c r="N199" s="23" t="s">
        <v>61</v>
      </c>
      <c r="O199" s="22"/>
      <c r="P199" s="23" t="s">
        <v>60</v>
      </c>
      <c r="Q199" s="22"/>
      <c r="R199" s="23" t="s">
        <v>59</v>
      </c>
      <c r="S199" s="22"/>
      <c r="T199" s="23" t="s">
        <v>58</v>
      </c>
      <c r="U199" s="22"/>
      <c r="V199" s="23" t="s">
        <v>57</v>
      </c>
      <c r="W199" s="22"/>
      <c r="X199" s="23" t="s">
        <v>56</v>
      </c>
      <c r="Y199" s="22"/>
      <c r="Z199" s="23" t="s">
        <v>55</v>
      </c>
      <c r="AA199" s="22"/>
      <c r="AB199" s="25" t="s">
        <v>54</v>
      </c>
      <c r="AC199" s="24"/>
      <c r="AD199" s="23">
        <v>39</v>
      </c>
      <c r="AE199" s="22"/>
      <c r="AF199" s="21"/>
      <c r="AG199" s="22"/>
      <c r="AH199" s="21"/>
      <c r="AI199" s="20"/>
      <c r="AJ199" s="250"/>
      <c r="AK199" s="253"/>
      <c r="AL199" s="19"/>
      <c r="AM199" s="7"/>
      <c r="AN199" s="7"/>
      <c r="AO199" s="236"/>
      <c r="AP199" s="230"/>
      <c r="AQ199" s="233"/>
      <c r="AR199" s="236"/>
      <c r="AS199" s="230"/>
      <c r="AT199" s="233"/>
      <c r="AU199" s="236"/>
      <c r="AV199" s="230"/>
      <c r="AW199" s="233"/>
      <c r="AX199" s="236"/>
      <c r="AY199" s="230"/>
      <c r="AZ199" s="233"/>
      <c r="BA199" s="236"/>
      <c r="BB199" s="230"/>
      <c r="BC199" s="233"/>
      <c r="BD199" s="298"/>
      <c r="BE199" s="301"/>
      <c r="BF199" s="301"/>
      <c r="BG199" s="304"/>
    </row>
    <row r="200" spans="2:67" ht="28.15" hidden="1" customHeight="1" thickBot="1">
      <c r="B200" s="29"/>
      <c r="C200" s="266"/>
      <c r="D200" s="57"/>
      <c r="E200" s="116"/>
      <c r="F200" s="116"/>
      <c r="G200" s="115"/>
      <c r="H200" s="258"/>
      <c r="I200" s="262"/>
      <c r="J200" s="262"/>
      <c r="K200" s="262"/>
      <c r="L200" s="52" t="s">
        <v>53</v>
      </c>
      <c r="M200" s="51"/>
      <c r="N200" s="52" t="s">
        <v>52</v>
      </c>
      <c r="O200" s="51"/>
      <c r="P200" s="52" t="s">
        <v>51</v>
      </c>
      <c r="Q200" s="51"/>
      <c r="R200" s="52" t="s">
        <v>50</v>
      </c>
      <c r="S200" s="51"/>
      <c r="T200" s="52">
        <v>20</v>
      </c>
      <c r="U200" s="51"/>
      <c r="V200" s="52" t="s">
        <v>49</v>
      </c>
      <c r="W200" s="51"/>
      <c r="X200" s="52" t="s">
        <v>48</v>
      </c>
      <c r="Y200" s="51"/>
      <c r="Z200" s="52" t="s">
        <v>47</v>
      </c>
      <c r="AA200" s="51"/>
      <c r="AB200" s="54" t="s">
        <v>46</v>
      </c>
      <c r="AC200" s="53"/>
      <c r="AD200" s="52" t="s">
        <v>45</v>
      </c>
      <c r="AE200" s="51"/>
      <c r="AF200" s="50"/>
      <c r="AG200" s="51"/>
      <c r="AH200" s="50"/>
      <c r="AI200" s="49"/>
      <c r="AJ200" s="251"/>
      <c r="AK200" s="254"/>
      <c r="AL200" s="48"/>
      <c r="AM200" s="7"/>
      <c r="AN200" s="7"/>
      <c r="AO200" s="237"/>
      <c r="AP200" s="231"/>
      <c r="AQ200" s="234"/>
      <c r="AR200" s="237"/>
      <c r="AS200" s="231"/>
      <c r="AT200" s="234"/>
      <c r="AU200" s="237"/>
      <c r="AV200" s="231"/>
      <c r="AW200" s="234"/>
      <c r="AX200" s="237"/>
      <c r="AY200" s="231"/>
      <c r="AZ200" s="234"/>
      <c r="BA200" s="237"/>
      <c r="BB200" s="231"/>
      <c r="BC200" s="234"/>
      <c r="BD200" s="299"/>
      <c r="BE200" s="302"/>
      <c r="BF200" s="302"/>
      <c r="BG200" s="305"/>
    </row>
    <row r="201" spans="2:67" ht="28.15" hidden="1" customHeight="1">
      <c r="B201" s="29"/>
      <c r="C201" s="263">
        <v>3</v>
      </c>
      <c r="D201" s="47"/>
      <c r="E201" s="114"/>
      <c r="F201" s="114"/>
      <c r="G201" s="113"/>
      <c r="H201" s="255"/>
      <c r="I201" s="259"/>
      <c r="J201" s="259"/>
      <c r="K201" s="259"/>
      <c r="L201" s="42" t="s">
        <v>82</v>
      </c>
      <c r="M201" s="41"/>
      <c r="N201" s="42" t="s">
        <v>81</v>
      </c>
      <c r="O201" s="41"/>
      <c r="P201" s="42" t="s">
        <v>80</v>
      </c>
      <c r="Q201" s="41"/>
      <c r="R201" s="42" t="s">
        <v>79</v>
      </c>
      <c r="S201" s="41"/>
      <c r="T201" s="42" t="s">
        <v>78</v>
      </c>
      <c r="U201" s="41"/>
      <c r="V201" s="42" t="s">
        <v>77</v>
      </c>
      <c r="W201" s="41"/>
      <c r="X201" s="42" t="s">
        <v>76</v>
      </c>
      <c r="Y201" s="41"/>
      <c r="Z201" s="42" t="s">
        <v>75</v>
      </c>
      <c r="AA201" s="41"/>
      <c r="AB201" s="44" t="s">
        <v>74</v>
      </c>
      <c r="AC201" s="43"/>
      <c r="AD201" s="42" t="s">
        <v>73</v>
      </c>
      <c r="AE201" s="41"/>
      <c r="AF201" s="40"/>
      <c r="AG201" s="41"/>
      <c r="AH201" s="40"/>
      <c r="AI201" s="39"/>
      <c r="AJ201" s="245"/>
      <c r="AK201" s="245"/>
      <c r="AL201" s="38"/>
      <c r="AM201" s="7"/>
      <c r="AN201" s="7"/>
      <c r="AO201" s="235">
        <f>SUMPRODUCT(LEN($M201:$AE204)-LEN(SUBSTITUTE($M201:$AE204,"A", "")))</f>
        <v>0</v>
      </c>
      <c r="AP201" s="229">
        <f>SUMPRODUCT(LEN($AH201:$AH204)-LEN(SUBSTITUTE($AH201:$AH204,"A", "")))</f>
        <v>0</v>
      </c>
      <c r="AQ201" s="232">
        <f>SUMPRODUCT(LEN($AG201:$AG204)-LEN(SUBSTITUTE($AG201:$AG204,"A", "")))</f>
        <v>0</v>
      </c>
      <c r="AR201" s="235">
        <f>SUMPRODUCT(LEN($M201:$AE204)-LEN(SUBSTITUTE($M201:$AE204,"S", "")))</f>
        <v>0</v>
      </c>
      <c r="AS201" s="229">
        <f>SUMPRODUCT(LEN($AH201:$AH204)-LEN(SUBSTITUTE($AH201:$AH204,"S", "")))</f>
        <v>0</v>
      </c>
      <c r="AT201" s="232">
        <f>SUMPRODUCT(LEN($AG201:$AG204)-LEN(SUBSTITUTE($AG201:$AG204,"S", "")))</f>
        <v>0</v>
      </c>
      <c r="AU201" s="235">
        <f>SUMPRODUCT(LEN($M201:$AE204)-LEN(SUBSTITUTE($M201:$AE204,"F", "")))</f>
        <v>0</v>
      </c>
      <c r="AV201" s="229">
        <f>SUMPRODUCT(LEN($AH201:$AH204)-LEN(SUBSTITUTE($AH201:$AH204,"F", "")))</f>
        <v>0</v>
      </c>
      <c r="AW201" s="232">
        <f>SUMPRODUCT(LEN($AG201:$AG204)-LEN(SUBSTITUTE($AG201:$AG204,"F", "")))</f>
        <v>0</v>
      </c>
      <c r="AX201" s="235">
        <f>SUMPRODUCT(LEN($M201:$AE204)-LEN(SUBSTITUTE($M201:$AE204,"G", "")))</f>
        <v>0</v>
      </c>
      <c r="AY201" s="229">
        <f>SUMPRODUCT(LEN($AH201:$AH204)-LEN(SUBSTITUTE($AH201:$AH204,"G", "")))</f>
        <v>0</v>
      </c>
      <c r="AZ201" s="232">
        <f>SUMPRODUCT(LEN($AG201:$AG204)-LEN(SUBSTITUTE($AG201:$AG204,"G", "")))</f>
        <v>0</v>
      </c>
      <c r="BA201" s="235">
        <f>SUMPRODUCT(LEN($M201:$AE204)-LEN(SUBSTITUTE($M201:$AE204,"M", "")))</f>
        <v>0</v>
      </c>
      <c r="BB201" s="229">
        <f>SUMPRODUCT(LEN($AH201:$AH204)-LEN(SUBSTITUTE($AH201:$AH204,"M", "")))</f>
        <v>0</v>
      </c>
      <c r="BC201" s="232">
        <f>SUMPRODUCT(LEN($AG201:$AG204)-LEN(SUBSTITUTE($AG201:$AG204,"M", "")))</f>
        <v>0</v>
      </c>
      <c r="BD201" s="297">
        <f>SUMPRODUCT(LEN($AI201:$AI204)-LEN(SUBSTITUTE($AI201:$AI204,"S", "")))</f>
        <v>0</v>
      </c>
      <c r="BE201" s="300">
        <f>SUMPRODUCT(LEN($AI201:$AI204)-LEN(SUBSTITUTE($AI201:$AI204,"F", "")))</f>
        <v>0</v>
      </c>
      <c r="BF201" s="300">
        <f>SUMPRODUCT(LEN($AI201:$AI204)-LEN(SUBSTITUTE($AI201:$AI204,"G", "")))</f>
        <v>0</v>
      </c>
      <c r="BG201" s="303">
        <f>SUMPRODUCT(LEN($AI201:$AI204)-LEN(SUBSTITUTE($AI201:$AI204,"M", "")))</f>
        <v>0</v>
      </c>
    </row>
    <row r="202" spans="2:67" ht="28.15" hidden="1" customHeight="1" thickBot="1">
      <c r="B202" s="29"/>
      <c r="C202" s="264"/>
      <c r="D202" s="37"/>
      <c r="E202" s="112"/>
      <c r="F202" s="112"/>
      <c r="G202" s="111"/>
      <c r="H202" s="256"/>
      <c r="I202" s="260"/>
      <c r="J202" s="260"/>
      <c r="K202" s="260"/>
      <c r="L202" s="32" t="s">
        <v>72</v>
      </c>
      <c r="M202" s="31"/>
      <c r="N202" s="32" t="s">
        <v>71</v>
      </c>
      <c r="O202" s="31"/>
      <c r="P202" s="32" t="s">
        <v>70</v>
      </c>
      <c r="Q202" s="31"/>
      <c r="R202" s="32" t="s">
        <v>69</v>
      </c>
      <c r="S202" s="31"/>
      <c r="T202" s="32" t="s">
        <v>68</v>
      </c>
      <c r="U202" s="31"/>
      <c r="V202" s="32" t="s">
        <v>67</v>
      </c>
      <c r="W202" s="31"/>
      <c r="X202" s="32" t="s">
        <v>66</v>
      </c>
      <c r="Y202" s="31"/>
      <c r="Z202" s="32" t="s">
        <v>65</v>
      </c>
      <c r="AA202" s="31"/>
      <c r="AB202" s="34" t="s">
        <v>64</v>
      </c>
      <c r="AC202" s="33"/>
      <c r="AD202" s="32" t="s">
        <v>63</v>
      </c>
      <c r="AE202" s="31"/>
      <c r="AF202" s="30"/>
      <c r="AG202" s="31"/>
      <c r="AH202" s="30"/>
      <c r="AI202" s="20"/>
      <c r="AJ202" s="246"/>
      <c r="AK202" s="246"/>
      <c r="AL202" s="19"/>
      <c r="AM202" s="7"/>
      <c r="AN202" s="7"/>
      <c r="AO202" s="236"/>
      <c r="AP202" s="230"/>
      <c r="AQ202" s="233"/>
      <c r="AR202" s="236"/>
      <c r="AS202" s="230"/>
      <c r="AT202" s="233"/>
      <c r="AU202" s="236"/>
      <c r="AV202" s="230"/>
      <c r="AW202" s="233"/>
      <c r="AX202" s="236"/>
      <c r="AY202" s="230"/>
      <c r="AZ202" s="233"/>
      <c r="BA202" s="236"/>
      <c r="BB202" s="230"/>
      <c r="BC202" s="233"/>
      <c r="BD202" s="298"/>
      <c r="BE202" s="301"/>
      <c r="BF202" s="301"/>
      <c r="BG202" s="304"/>
    </row>
    <row r="203" spans="2:67" ht="28.15" hidden="1" customHeight="1">
      <c r="B203" s="29"/>
      <c r="C203" s="265"/>
      <c r="D203" s="28"/>
      <c r="E203" s="110"/>
      <c r="F203" s="110"/>
      <c r="G203" s="109"/>
      <c r="H203" s="257"/>
      <c r="I203" s="261"/>
      <c r="J203" s="261"/>
      <c r="K203" s="261"/>
      <c r="L203" s="23" t="s">
        <v>62</v>
      </c>
      <c r="M203" s="22"/>
      <c r="N203" s="23" t="s">
        <v>61</v>
      </c>
      <c r="O203" s="22"/>
      <c r="P203" s="23" t="s">
        <v>60</v>
      </c>
      <c r="Q203" s="22"/>
      <c r="R203" s="23" t="s">
        <v>59</v>
      </c>
      <c r="S203" s="22"/>
      <c r="T203" s="23" t="s">
        <v>58</v>
      </c>
      <c r="U203" s="22"/>
      <c r="V203" s="23" t="s">
        <v>57</v>
      </c>
      <c r="W203" s="22"/>
      <c r="X203" s="23" t="s">
        <v>56</v>
      </c>
      <c r="Y203" s="22"/>
      <c r="Z203" s="23" t="s">
        <v>55</v>
      </c>
      <c r="AA203" s="22"/>
      <c r="AB203" s="25" t="s">
        <v>54</v>
      </c>
      <c r="AC203" s="24"/>
      <c r="AD203" s="23">
        <v>39</v>
      </c>
      <c r="AE203" s="22"/>
      <c r="AF203" s="21"/>
      <c r="AG203" s="22"/>
      <c r="AH203" s="21"/>
      <c r="AI203" s="20"/>
      <c r="AJ203" s="246"/>
      <c r="AK203" s="246"/>
      <c r="AL203" s="19"/>
      <c r="AM203" s="7"/>
      <c r="AN203" s="7"/>
      <c r="AO203" s="236"/>
      <c r="AP203" s="230"/>
      <c r="AQ203" s="233"/>
      <c r="AR203" s="236"/>
      <c r="AS203" s="230"/>
      <c r="AT203" s="233"/>
      <c r="AU203" s="236"/>
      <c r="AV203" s="230"/>
      <c r="AW203" s="233"/>
      <c r="AX203" s="236"/>
      <c r="AY203" s="230"/>
      <c r="AZ203" s="233"/>
      <c r="BA203" s="236"/>
      <c r="BB203" s="230"/>
      <c r="BC203" s="233"/>
      <c r="BD203" s="298"/>
      <c r="BE203" s="301"/>
      <c r="BF203" s="301"/>
      <c r="BG203" s="304"/>
    </row>
    <row r="204" spans="2:67" ht="28.15" hidden="1" customHeight="1" thickBot="1">
      <c r="B204" s="18"/>
      <c r="C204" s="271"/>
      <c r="D204" s="17"/>
      <c r="E204" s="16"/>
      <c r="F204" s="16"/>
      <c r="G204" s="15"/>
      <c r="H204" s="258"/>
      <c r="I204" s="272"/>
      <c r="J204" s="272"/>
      <c r="K204" s="272"/>
      <c r="L204" s="12" t="s">
        <v>53</v>
      </c>
      <c r="M204" s="11"/>
      <c r="N204" s="12" t="s">
        <v>52</v>
      </c>
      <c r="O204" s="11"/>
      <c r="P204" s="12" t="s">
        <v>51</v>
      </c>
      <c r="Q204" s="11"/>
      <c r="R204" s="12" t="s">
        <v>50</v>
      </c>
      <c r="S204" s="11"/>
      <c r="T204" s="12">
        <v>20</v>
      </c>
      <c r="U204" s="11"/>
      <c r="V204" s="12" t="s">
        <v>49</v>
      </c>
      <c r="W204" s="11"/>
      <c r="X204" s="12" t="s">
        <v>48</v>
      </c>
      <c r="Y204" s="11"/>
      <c r="Z204" s="12" t="s">
        <v>47</v>
      </c>
      <c r="AA204" s="11"/>
      <c r="AB204" s="14" t="s">
        <v>46</v>
      </c>
      <c r="AC204" s="13"/>
      <c r="AD204" s="12" t="s">
        <v>45</v>
      </c>
      <c r="AE204" s="11"/>
      <c r="AF204" s="10"/>
      <c r="AG204" s="11"/>
      <c r="AH204" s="10"/>
      <c r="AI204" s="9"/>
      <c r="AJ204" s="247"/>
      <c r="AK204" s="247"/>
      <c r="AL204" s="8"/>
      <c r="AM204" s="7"/>
      <c r="AN204" s="7"/>
      <c r="AO204" s="237"/>
      <c r="AP204" s="231"/>
      <c r="AQ204" s="234"/>
      <c r="AR204" s="237"/>
      <c r="AS204" s="231"/>
      <c r="AT204" s="234"/>
      <c r="AU204" s="237"/>
      <c r="AV204" s="231"/>
      <c r="AW204" s="234"/>
      <c r="AX204" s="237"/>
      <c r="AY204" s="231"/>
      <c r="AZ204" s="234"/>
      <c r="BA204" s="237"/>
      <c r="BB204" s="231"/>
      <c r="BC204" s="234"/>
      <c r="BD204" s="299"/>
      <c r="BE204" s="302"/>
      <c r="BF204" s="302"/>
      <c r="BG204" s="305"/>
    </row>
    <row r="205" spans="2:67" ht="85.9" customHeight="1" thickBot="1">
      <c r="B205" s="94" t="s">
        <v>119</v>
      </c>
      <c r="C205" s="83" t="s">
        <v>118</v>
      </c>
      <c r="D205" s="88" t="s">
        <v>117</v>
      </c>
      <c r="E205" s="93" t="s">
        <v>116</v>
      </c>
      <c r="F205" s="92"/>
      <c r="G205" s="91"/>
      <c r="H205" s="90" t="s">
        <v>115</v>
      </c>
      <c r="I205" s="88" t="s">
        <v>43</v>
      </c>
      <c r="J205" s="88" t="s">
        <v>114</v>
      </c>
      <c r="K205" s="88" t="s">
        <v>44</v>
      </c>
      <c r="L205" s="227" t="s">
        <v>113</v>
      </c>
      <c r="M205" s="270"/>
      <c r="N205" s="227" t="s">
        <v>112</v>
      </c>
      <c r="O205" s="270"/>
      <c r="P205" s="227" t="s">
        <v>112</v>
      </c>
      <c r="Q205" s="228"/>
      <c r="R205" s="227" t="s">
        <v>112</v>
      </c>
      <c r="S205" s="228"/>
      <c r="T205" s="227" t="s">
        <v>112</v>
      </c>
      <c r="U205" s="228"/>
      <c r="V205" s="227" t="s">
        <v>112</v>
      </c>
      <c r="W205" s="228"/>
      <c r="X205" s="227" t="s">
        <v>112</v>
      </c>
      <c r="Y205" s="228"/>
      <c r="Z205" s="227" t="s">
        <v>112</v>
      </c>
      <c r="AA205" s="228"/>
      <c r="AB205" s="227" t="s">
        <v>112</v>
      </c>
      <c r="AC205" s="228"/>
      <c r="AD205" s="227" t="s">
        <v>112</v>
      </c>
      <c r="AE205" s="228"/>
      <c r="AF205" s="244" t="s">
        <v>111</v>
      </c>
      <c r="AG205" s="228"/>
      <c r="AH205" s="90" t="s">
        <v>110</v>
      </c>
      <c r="AI205" s="89" t="s">
        <v>109</v>
      </c>
      <c r="AJ205" s="88" t="s">
        <v>108</v>
      </c>
      <c r="AK205" s="88" t="s">
        <v>107</v>
      </c>
      <c r="AL205" s="87" t="s">
        <v>106</v>
      </c>
      <c r="AM205" s="105" t="s">
        <v>161</v>
      </c>
      <c r="AN205" s="104" t="s">
        <v>160</v>
      </c>
      <c r="AO205" s="84" t="s">
        <v>105</v>
      </c>
      <c r="AP205" s="83" t="s">
        <v>104</v>
      </c>
      <c r="AQ205" s="82" t="s">
        <v>103</v>
      </c>
      <c r="AR205" s="84" t="s">
        <v>102</v>
      </c>
      <c r="AS205" s="83" t="s">
        <v>101</v>
      </c>
      <c r="AT205" s="82" t="s">
        <v>100</v>
      </c>
      <c r="AU205" s="84" t="s">
        <v>99</v>
      </c>
      <c r="AV205" s="83" t="s">
        <v>98</v>
      </c>
      <c r="AW205" s="85" t="s">
        <v>97</v>
      </c>
      <c r="AX205" s="84" t="s">
        <v>96</v>
      </c>
      <c r="AY205" s="83" t="s">
        <v>95</v>
      </c>
      <c r="AZ205" s="82" t="s">
        <v>94</v>
      </c>
      <c r="BA205" s="84" t="s">
        <v>93</v>
      </c>
      <c r="BB205" s="83" t="s">
        <v>92</v>
      </c>
      <c r="BC205" s="82" t="s">
        <v>91</v>
      </c>
      <c r="BD205" s="81" t="s">
        <v>90</v>
      </c>
      <c r="BE205" s="80" t="s">
        <v>89</v>
      </c>
      <c r="BF205" s="80" t="s">
        <v>88</v>
      </c>
      <c r="BG205" s="79" t="s">
        <v>87</v>
      </c>
    </row>
    <row r="206" spans="2:67" ht="48" thickBot="1">
      <c r="B206" s="78" t="s">
        <v>172</v>
      </c>
      <c r="C206" s="77"/>
      <c r="D206" s="76"/>
      <c r="E206" s="267">
        <v>4039.58</v>
      </c>
      <c r="F206" s="268"/>
      <c r="G206" s="269"/>
      <c r="H206" s="75" t="s">
        <v>85</v>
      </c>
      <c r="I206" s="74"/>
      <c r="J206" s="74"/>
      <c r="K206" s="73"/>
      <c r="L206" s="72"/>
      <c r="M206" s="68"/>
      <c r="N206" s="72"/>
      <c r="O206" s="68"/>
      <c r="P206" s="72"/>
      <c r="Q206" s="68"/>
      <c r="R206" s="72"/>
      <c r="S206" s="68"/>
      <c r="T206" s="72"/>
      <c r="U206" s="68"/>
      <c r="V206" s="72"/>
      <c r="W206" s="68"/>
      <c r="X206" s="72"/>
      <c r="Y206" s="68"/>
      <c r="Z206" s="72"/>
      <c r="AA206" s="71"/>
      <c r="AB206" s="70"/>
      <c r="AC206" s="70"/>
      <c r="AD206" s="70"/>
      <c r="AE206" s="70"/>
      <c r="AF206" s="69" t="s">
        <v>84</v>
      </c>
      <c r="AG206" s="68"/>
      <c r="AH206" s="68"/>
      <c r="AI206" s="68"/>
      <c r="AJ206" s="67"/>
      <c r="AK206" s="67"/>
      <c r="AL206" s="66"/>
      <c r="AM206" s="103"/>
      <c r="AN206" s="103"/>
      <c r="AO206" s="101">
        <f t="shared" ref="AO206:BG206" si="14">SUM(AO207:AO218)</f>
        <v>52</v>
      </c>
      <c r="AP206" s="100">
        <f t="shared" si="14"/>
        <v>3</v>
      </c>
      <c r="AQ206" s="99">
        <f t="shared" si="14"/>
        <v>0</v>
      </c>
      <c r="AR206" s="101">
        <f t="shared" si="14"/>
        <v>16</v>
      </c>
      <c r="AS206" s="100">
        <f t="shared" si="14"/>
        <v>0</v>
      </c>
      <c r="AT206" s="99">
        <f t="shared" si="14"/>
        <v>0</v>
      </c>
      <c r="AU206" s="101">
        <f t="shared" si="14"/>
        <v>0</v>
      </c>
      <c r="AV206" s="100">
        <f t="shared" si="14"/>
        <v>0</v>
      </c>
      <c r="AW206" s="99">
        <f t="shared" si="14"/>
        <v>0</v>
      </c>
      <c r="AX206" s="101">
        <f t="shared" si="14"/>
        <v>7</v>
      </c>
      <c r="AY206" s="100">
        <f t="shared" si="14"/>
        <v>1</v>
      </c>
      <c r="AZ206" s="99">
        <f t="shared" si="14"/>
        <v>0</v>
      </c>
      <c r="BA206" s="101">
        <f t="shared" si="14"/>
        <v>6</v>
      </c>
      <c r="BB206" s="100">
        <f t="shared" si="14"/>
        <v>0</v>
      </c>
      <c r="BC206" s="99">
        <f t="shared" si="14"/>
        <v>0</v>
      </c>
      <c r="BD206" s="101">
        <f t="shared" si="14"/>
        <v>2</v>
      </c>
      <c r="BE206" s="100">
        <f t="shared" si="14"/>
        <v>0</v>
      </c>
      <c r="BF206" s="100">
        <f t="shared" si="14"/>
        <v>0</v>
      </c>
      <c r="BG206" s="99">
        <f t="shared" si="14"/>
        <v>0</v>
      </c>
      <c r="BH206" s="98" t="s">
        <v>83</v>
      </c>
      <c r="BK206" s="1">
        <f>SUM(AO206:AQ206)</f>
        <v>55</v>
      </c>
      <c r="BL206" s="1">
        <f>SUM(AR206:AT206,BD206)</f>
        <v>18</v>
      </c>
      <c r="BM206" s="1">
        <f>SUM(AU206:AW206,BE206)</f>
        <v>0</v>
      </c>
      <c r="BN206" s="1">
        <f>SUM(AX206:AZ206,BF206)</f>
        <v>8</v>
      </c>
      <c r="BO206" s="1">
        <f>SUM(BA206:BC206,BG206)</f>
        <v>6</v>
      </c>
    </row>
    <row r="207" spans="2:67" ht="28.15" customHeight="1">
      <c r="B207" s="29"/>
      <c r="C207" s="263">
        <v>1</v>
      </c>
      <c r="D207" s="47"/>
      <c r="E207" s="46"/>
      <c r="F207" s="46"/>
      <c r="G207" s="45"/>
      <c r="H207" s="255"/>
      <c r="I207" s="259">
        <v>110</v>
      </c>
      <c r="J207" s="259">
        <v>28</v>
      </c>
      <c r="K207" s="259">
        <v>5</v>
      </c>
      <c r="L207" s="42">
        <v>1</v>
      </c>
      <c r="M207" s="41" t="s">
        <v>630</v>
      </c>
      <c r="N207" s="42">
        <v>5</v>
      </c>
      <c r="O207" s="41" t="s">
        <v>657</v>
      </c>
      <c r="P207" s="42">
        <v>9</v>
      </c>
      <c r="Q207" s="97" t="s">
        <v>486</v>
      </c>
      <c r="R207" s="42">
        <v>13</v>
      </c>
      <c r="S207" s="97" t="s">
        <v>828</v>
      </c>
      <c r="T207" s="42">
        <v>17</v>
      </c>
      <c r="U207" s="41" t="s">
        <v>310</v>
      </c>
      <c r="V207" s="42">
        <v>21</v>
      </c>
      <c r="W207" s="41" t="s">
        <v>271</v>
      </c>
      <c r="X207" s="42">
        <v>25</v>
      </c>
      <c r="Y207" s="41"/>
      <c r="Z207" s="42">
        <v>29</v>
      </c>
      <c r="AA207" s="41"/>
      <c r="AB207" s="44">
        <v>33</v>
      </c>
      <c r="AC207" s="41"/>
      <c r="AD207" s="42">
        <v>37</v>
      </c>
      <c r="AE207" s="41"/>
      <c r="AF207" s="40"/>
      <c r="AG207" s="41"/>
      <c r="AH207" s="40" t="s">
        <v>479</v>
      </c>
      <c r="AI207" s="39" t="s">
        <v>272</v>
      </c>
      <c r="AJ207" s="245"/>
      <c r="AK207" s="245"/>
      <c r="AL207" s="38"/>
      <c r="AM207" s="238">
        <f>SUMPRODUCT(LEN($M207:$AE210)-LEN(SUBSTITUTE($M207:$AE210,"/", "")))/2</f>
        <v>1</v>
      </c>
      <c r="AN207" s="241">
        <f>SUMPRODUCT(LEN($M207:$AE210)-LEN(SUBSTITUTE($M207:$AE210,"-", "")))</f>
        <v>0</v>
      </c>
      <c r="AO207" s="235">
        <f>SUMPRODUCT(LEN($M207:$AE210)-LEN(SUBSTITUTE($M207:$AE210,"A", "")))</f>
        <v>52</v>
      </c>
      <c r="AP207" s="229">
        <f>SUMPRODUCT(LEN($AH207:$AH210)-LEN(SUBSTITUTE($AH207:$AH210,"A", "")))</f>
        <v>3</v>
      </c>
      <c r="AQ207" s="232">
        <f>SUMPRODUCT(LEN($AG207:$AG210)-LEN(SUBSTITUTE($AG207:$AG210,"A", "")))</f>
        <v>0</v>
      </c>
      <c r="AR207" s="235">
        <f>SUMPRODUCT(LEN($M207:$AE210)-LEN(SUBSTITUTE($M207:$AE210,"S", "")))</f>
        <v>16</v>
      </c>
      <c r="AS207" s="229">
        <f>SUMPRODUCT(LEN($AH207:$AH210)-LEN(SUBSTITUTE($AH207:$AH210,"S", "")))</f>
        <v>0</v>
      </c>
      <c r="AT207" s="232">
        <f>SUMPRODUCT(LEN($AG207:$AG210)-LEN(SUBSTITUTE($AG207:$AG210,"S", "")))</f>
        <v>0</v>
      </c>
      <c r="AU207" s="235">
        <f>SUMPRODUCT(LEN($M207:$AE210)-LEN(SUBSTITUTE($M207:$AE210,"F", "")))</f>
        <v>0</v>
      </c>
      <c r="AV207" s="229">
        <f>SUMPRODUCT(LEN($AH207:$AH210)-LEN(SUBSTITUTE($AH207:$AH210,"F", "")))</f>
        <v>0</v>
      </c>
      <c r="AW207" s="232">
        <f>SUMPRODUCT(LEN($AG207:$AG210)-LEN(SUBSTITUTE($AG207:$AG210,"F", "")))</f>
        <v>0</v>
      </c>
      <c r="AX207" s="235">
        <f>SUMPRODUCT(LEN($M207:$AE210)-LEN(SUBSTITUTE($M207:$AE210,"G", "")))</f>
        <v>7</v>
      </c>
      <c r="AY207" s="229">
        <f>SUMPRODUCT(LEN($AH207:$AH210)-LEN(SUBSTITUTE($AH207:$AH210,"G", "")))</f>
        <v>1</v>
      </c>
      <c r="AZ207" s="232">
        <f>SUMPRODUCT(LEN($AG207:$AG210)-LEN(SUBSTITUTE($AG207:$AG210,"G", "")))</f>
        <v>0</v>
      </c>
      <c r="BA207" s="235">
        <f>SUMPRODUCT(LEN($M207:$AE210)-LEN(SUBSTITUTE($M207:$AE210,"M", "")))</f>
        <v>6</v>
      </c>
      <c r="BB207" s="229">
        <f>SUMPRODUCT(LEN($AH207:$AH210)-LEN(SUBSTITUTE($AH207:$AH210,"M", "")))</f>
        <v>0</v>
      </c>
      <c r="BC207" s="232">
        <f>SUMPRODUCT(LEN($AG207:$AG210)-LEN(SUBSTITUTE($AG207:$AG210,"M", "")))</f>
        <v>0</v>
      </c>
      <c r="BD207" s="297">
        <f>SUMPRODUCT(LEN($AI207:$AI210)-LEN(SUBSTITUTE($AI207:$AI210,"S", "")))</f>
        <v>2</v>
      </c>
      <c r="BE207" s="300">
        <f>SUMPRODUCT(LEN($AI207:$AI210)-LEN(SUBSTITUTE($AI207:$AI210,"F", "")))</f>
        <v>0</v>
      </c>
      <c r="BF207" s="300">
        <f>SUMPRODUCT(LEN($AI207:$AI210)-LEN(SUBSTITUTE($AI207:$AI210,"G", "")))</f>
        <v>0</v>
      </c>
      <c r="BG207" s="303">
        <f>SUMPRODUCT(LEN($AI207:$AI210)-LEN(SUBSTITUTE($AI207:$AI210,"M", "")))</f>
        <v>0</v>
      </c>
    </row>
    <row r="208" spans="2:67" ht="28.15" customHeight="1" thickBot="1">
      <c r="B208" s="29"/>
      <c r="C208" s="264"/>
      <c r="D208" s="37"/>
      <c r="E208" s="36"/>
      <c r="F208" s="36"/>
      <c r="G208" s="35"/>
      <c r="H208" s="256"/>
      <c r="I208" s="260"/>
      <c r="J208" s="260"/>
      <c r="K208" s="260"/>
      <c r="L208" s="32">
        <v>2</v>
      </c>
      <c r="M208" s="31" t="s">
        <v>568</v>
      </c>
      <c r="N208" s="32">
        <v>6</v>
      </c>
      <c r="O208" s="31" t="s">
        <v>316</v>
      </c>
      <c r="P208" s="96">
        <v>10</v>
      </c>
      <c r="Q208" s="31" t="s">
        <v>508</v>
      </c>
      <c r="R208" s="32">
        <v>14</v>
      </c>
      <c r="S208" s="31" t="s">
        <v>575</v>
      </c>
      <c r="T208" s="32">
        <v>18</v>
      </c>
      <c r="U208" s="95" t="s">
        <v>310</v>
      </c>
      <c r="V208" s="32">
        <v>22</v>
      </c>
      <c r="W208" s="31" t="s">
        <v>271</v>
      </c>
      <c r="X208" s="32">
        <v>26</v>
      </c>
      <c r="Y208" s="31"/>
      <c r="Z208" s="32">
        <v>30</v>
      </c>
      <c r="AA208" s="31"/>
      <c r="AB208" s="34">
        <v>34</v>
      </c>
      <c r="AC208" s="31"/>
      <c r="AD208" s="32">
        <v>38</v>
      </c>
      <c r="AE208" s="31"/>
      <c r="AF208" s="30"/>
      <c r="AG208" s="31"/>
      <c r="AH208" s="30"/>
      <c r="AI208" s="20"/>
      <c r="AJ208" s="246"/>
      <c r="AK208" s="246"/>
      <c r="AL208" s="19"/>
      <c r="AM208" s="239"/>
      <c r="AN208" s="242"/>
      <c r="AO208" s="236"/>
      <c r="AP208" s="230"/>
      <c r="AQ208" s="233"/>
      <c r="AR208" s="236"/>
      <c r="AS208" s="230"/>
      <c r="AT208" s="233"/>
      <c r="AU208" s="236"/>
      <c r="AV208" s="230"/>
      <c r="AW208" s="233"/>
      <c r="AX208" s="236"/>
      <c r="AY208" s="230"/>
      <c r="AZ208" s="233"/>
      <c r="BA208" s="236"/>
      <c r="BB208" s="230"/>
      <c r="BC208" s="233"/>
      <c r="BD208" s="298"/>
      <c r="BE208" s="301"/>
      <c r="BF208" s="301"/>
      <c r="BG208" s="304"/>
    </row>
    <row r="209" spans="2:67" ht="28.15" customHeight="1">
      <c r="B209" s="29"/>
      <c r="C209" s="265"/>
      <c r="D209" s="28"/>
      <c r="E209" s="27"/>
      <c r="F209" s="27"/>
      <c r="G209" s="26"/>
      <c r="H209" s="257"/>
      <c r="I209" s="261"/>
      <c r="J209" s="261"/>
      <c r="K209" s="261"/>
      <c r="L209" s="23">
        <v>3</v>
      </c>
      <c r="M209" s="22" t="s">
        <v>567</v>
      </c>
      <c r="N209" s="23">
        <v>7</v>
      </c>
      <c r="O209" s="22" t="s">
        <v>305</v>
      </c>
      <c r="P209" s="23">
        <v>11</v>
      </c>
      <c r="Q209" s="22" t="s">
        <v>710</v>
      </c>
      <c r="R209" s="23">
        <v>15</v>
      </c>
      <c r="S209" s="22" t="s">
        <v>368</v>
      </c>
      <c r="T209" s="23">
        <v>19</v>
      </c>
      <c r="U209" s="22" t="s">
        <v>302</v>
      </c>
      <c r="V209" s="23">
        <v>23</v>
      </c>
      <c r="W209" s="22" t="s">
        <v>274</v>
      </c>
      <c r="X209" s="23">
        <v>27</v>
      </c>
      <c r="Y209" s="22"/>
      <c r="Z209" s="23">
        <v>31</v>
      </c>
      <c r="AA209" s="22"/>
      <c r="AB209" s="25">
        <v>35</v>
      </c>
      <c r="AC209" s="22"/>
      <c r="AD209" s="23">
        <v>39</v>
      </c>
      <c r="AE209" s="22"/>
      <c r="AF209" s="21"/>
      <c r="AG209" s="22"/>
      <c r="AH209" s="21"/>
      <c r="AI209" s="20"/>
      <c r="AJ209" s="246"/>
      <c r="AK209" s="246"/>
      <c r="AL209" s="19"/>
      <c r="AM209" s="239"/>
      <c r="AN209" s="242"/>
      <c r="AO209" s="236"/>
      <c r="AP209" s="230"/>
      <c r="AQ209" s="233"/>
      <c r="AR209" s="236"/>
      <c r="AS209" s="230"/>
      <c r="AT209" s="233"/>
      <c r="AU209" s="236"/>
      <c r="AV209" s="230"/>
      <c r="AW209" s="233"/>
      <c r="AX209" s="236"/>
      <c r="AY209" s="230"/>
      <c r="AZ209" s="233"/>
      <c r="BA209" s="236"/>
      <c r="BB209" s="230"/>
      <c r="BC209" s="233"/>
      <c r="BD209" s="298"/>
      <c r="BE209" s="301"/>
      <c r="BF209" s="301"/>
      <c r="BG209" s="304"/>
    </row>
    <row r="210" spans="2:67" ht="28.15" customHeight="1" thickBot="1">
      <c r="B210" s="29"/>
      <c r="C210" s="266"/>
      <c r="D210" s="57"/>
      <c r="E210" s="56"/>
      <c r="F210" s="56"/>
      <c r="G210" s="55"/>
      <c r="H210" s="258"/>
      <c r="I210" s="262"/>
      <c r="J210" s="262"/>
      <c r="K210" s="262"/>
      <c r="L210" s="52">
        <v>4</v>
      </c>
      <c r="M210" s="51" t="s">
        <v>567</v>
      </c>
      <c r="N210" s="52">
        <v>8</v>
      </c>
      <c r="O210" s="51" t="s">
        <v>827</v>
      </c>
      <c r="P210" s="52">
        <v>12</v>
      </c>
      <c r="Q210" s="51" t="s">
        <v>479</v>
      </c>
      <c r="R210" s="52">
        <v>16</v>
      </c>
      <c r="S210" s="51" t="s">
        <v>360</v>
      </c>
      <c r="T210" s="52">
        <v>20</v>
      </c>
      <c r="U210" s="51" t="s">
        <v>272</v>
      </c>
      <c r="V210" s="52">
        <v>24</v>
      </c>
      <c r="W210" s="51"/>
      <c r="X210" s="52">
        <v>28</v>
      </c>
      <c r="Y210" s="51"/>
      <c r="Z210" s="52">
        <v>32</v>
      </c>
      <c r="AA210" s="51"/>
      <c r="AB210" s="54">
        <v>36</v>
      </c>
      <c r="AC210" s="51"/>
      <c r="AD210" s="52">
        <v>40</v>
      </c>
      <c r="AE210" s="51"/>
      <c r="AF210" s="50"/>
      <c r="AG210" s="51"/>
      <c r="AH210" s="50"/>
      <c r="AI210" s="49"/>
      <c r="AJ210" s="248"/>
      <c r="AK210" s="248"/>
      <c r="AL210" s="48"/>
      <c r="AM210" s="240"/>
      <c r="AN210" s="243"/>
      <c r="AO210" s="237"/>
      <c r="AP210" s="231"/>
      <c r="AQ210" s="234"/>
      <c r="AR210" s="237"/>
      <c r="AS210" s="231"/>
      <c r="AT210" s="234"/>
      <c r="AU210" s="237"/>
      <c r="AV210" s="231"/>
      <c r="AW210" s="234"/>
      <c r="AX210" s="237"/>
      <c r="AY210" s="231"/>
      <c r="AZ210" s="234"/>
      <c r="BA210" s="237"/>
      <c r="BB210" s="231"/>
      <c r="BC210" s="234"/>
      <c r="BD210" s="299"/>
      <c r="BE210" s="302"/>
      <c r="BF210" s="302"/>
      <c r="BG210" s="305"/>
    </row>
    <row r="211" spans="2:67" ht="28.15" hidden="1" customHeight="1">
      <c r="B211" s="29"/>
      <c r="C211" s="263">
        <v>2</v>
      </c>
      <c r="D211" s="47"/>
      <c r="E211" s="46"/>
      <c r="F211" s="46"/>
      <c r="G211" s="45"/>
      <c r="H211" s="255"/>
      <c r="I211" s="259"/>
      <c r="J211" s="259"/>
      <c r="K211" s="259"/>
      <c r="L211" s="42" t="s">
        <v>82</v>
      </c>
      <c r="M211" s="41"/>
      <c r="N211" s="42" t="s">
        <v>81</v>
      </c>
      <c r="O211" s="41"/>
      <c r="P211" s="42" t="s">
        <v>80</v>
      </c>
      <c r="Q211" s="41"/>
      <c r="R211" s="42" t="s">
        <v>79</v>
      </c>
      <c r="S211" s="41"/>
      <c r="T211" s="42" t="s">
        <v>78</v>
      </c>
      <c r="U211" s="41"/>
      <c r="V211" s="42" t="s">
        <v>77</v>
      </c>
      <c r="W211" s="41"/>
      <c r="X211" s="42" t="s">
        <v>76</v>
      </c>
      <c r="Y211" s="41"/>
      <c r="Z211" s="42" t="s">
        <v>75</v>
      </c>
      <c r="AA211" s="41"/>
      <c r="AB211" s="44" t="s">
        <v>74</v>
      </c>
      <c r="AC211" s="43"/>
      <c r="AD211" s="42" t="s">
        <v>73</v>
      </c>
      <c r="AE211" s="41"/>
      <c r="AF211" s="40"/>
      <c r="AG211" s="41"/>
      <c r="AH211" s="40"/>
      <c r="AI211" s="39"/>
      <c r="AJ211" s="249"/>
      <c r="AK211" s="252"/>
      <c r="AL211" s="38"/>
      <c r="AM211" s="7"/>
      <c r="AN211" s="7"/>
      <c r="AO211" s="235">
        <f>SUMPRODUCT(LEN($M211:$AE214)-LEN(SUBSTITUTE($M211:$AE214,"A", "")))</f>
        <v>0</v>
      </c>
      <c r="AP211" s="229">
        <f>SUMPRODUCT(LEN($AH211:$AH214)-LEN(SUBSTITUTE($AH211:$AH214,"A", "")))</f>
        <v>0</v>
      </c>
      <c r="AQ211" s="232">
        <f>SUMPRODUCT(LEN($AG211:$AG214)-LEN(SUBSTITUTE($AG211:$AG214,"A", "")))</f>
        <v>0</v>
      </c>
      <c r="AR211" s="235">
        <f>SUMPRODUCT(LEN($M211:$AE214)-LEN(SUBSTITUTE($M211:$AE214,"S", "")))</f>
        <v>0</v>
      </c>
      <c r="AS211" s="229">
        <f>SUMPRODUCT(LEN($AH211:$AH214)-LEN(SUBSTITUTE($AH211:$AH214,"S", "")))</f>
        <v>0</v>
      </c>
      <c r="AT211" s="232">
        <f>SUMPRODUCT(LEN($AG211:$AG214)-LEN(SUBSTITUTE($AG211:$AG214,"S", "")))</f>
        <v>0</v>
      </c>
      <c r="AU211" s="235">
        <f>SUMPRODUCT(LEN($M211:$AE214)-LEN(SUBSTITUTE($M211:$AE214,"F", "")))</f>
        <v>0</v>
      </c>
      <c r="AV211" s="229">
        <f>SUMPRODUCT(LEN($AH211:$AH214)-LEN(SUBSTITUTE($AH211:$AH214,"F", "")))</f>
        <v>0</v>
      </c>
      <c r="AW211" s="232">
        <f>SUMPRODUCT(LEN($AG211:$AG214)-LEN(SUBSTITUTE($AG211:$AG214,"F", "")))</f>
        <v>0</v>
      </c>
      <c r="AX211" s="235">
        <f>SUMPRODUCT(LEN($M211:$AE214)-LEN(SUBSTITUTE($M211:$AE214,"G", "")))</f>
        <v>0</v>
      </c>
      <c r="AY211" s="229">
        <f>SUMPRODUCT(LEN($AH211:$AH214)-LEN(SUBSTITUTE($AH211:$AH214,"G", "")))</f>
        <v>0</v>
      </c>
      <c r="AZ211" s="232">
        <f>SUMPRODUCT(LEN($AG211:$AG214)-LEN(SUBSTITUTE($AG211:$AG214,"G", "")))</f>
        <v>0</v>
      </c>
      <c r="BA211" s="235">
        <f>SUMPRODUCT(LEN($M211:$AE214)-LEN(SUBSTITUTE($M211:$AE214,"M", "")))</f>
        <v>0</v>
      </c>
      <c r="BB211" s="229">
        <f>SUMPRODUCT(LEN($AH211:$AH214)-LEN(SUBSTITUTE($AH211:$AH214,"M", "")))</f>
        <v>0</v>
      </c>
      <c r="BC211" s="232">
        <f>SUMPRODUCT(LEN($AG211:$AG214)-LEN(SUBSTITUTE($AG211:$AG214,"M", "")))</f>
        <v>0</v>
      </c>
      <c r="BD211" s="297">
        <f>SUMPRODUCT(LEN($AI211:$AI214)-LEN(SUBSTITUTE($AI211:$AI214,"S", "")))</f>
        <v>0</v>
      </c>
      <c r="BE211" s="300">
        <f>SUMPRODUCT(LEN($AI211:$AI214)-LEN(SUBSTITUTE($AI211:$AI214,"F", "")))</f>
        <v>0</v>
      </c>
      <c r="BF211" s="300">
        <f>SUMPRODUCT(LEN($AI211:$AI214)-LEN(SUBSTITUTE($AI211:$AI214,"G", "")))</f>
        <v>0</v>
      </c>
      <c r="BG211" s="303">
        <f>SUMPRODUCT(LEN($AI211:$AI214)-LEN(SUBSTITUTE($AI211:$AI214,"M", "")))</f>
        <v>0</v>
      </c>
    </row>
    <row r="212" spans="2:67" ht="28.15" hidden="1" customHeight="1" thickBot="1">
      <c r="B212" s="29"/>
      <c r="C212" s="264"/>
      <c r="D212" s="37"/>
      <c r="E212" s="36"/>
      <c r="F212" s="36"/>
      <c r="G212" s="35"/>
      <c r="H212" s="256"/>
      <c r="I212" s="260"/>
      <c r="J212" s="260"/>
      <c r="K212" s="260"/>
      <c r="L212" s="32" t="s">
        <v>72</v>
      </c>
      <c r="M212" s="31"/>
      <c r="N212" s="32" t="s">
        <v>71</v>
      </c>
      <c r="O212" s="31"/>
      <c r="P212" s="32" t="s">
        <v>70</v>
      </c>
      <c r="Q212" s="31"/>
      <c r="R212" s="32" t="s">
        <v>69</v>
      </c>
      <c r="S212" s="31"/>
      <c r="T212" s="32" t="s">
        <v>68</v>
      </c>
      <c r="U212" s="31"/>
      <c r="V212" s="32" t="s">
        <v>67</v>
      </c>
      <c r="W212" s="31"/>
      <c r="X212" s="32" t="s">
        <v>66</v>
      </c>
      <c r="Y212" s="31"/>
      <c r="Z212" s="32" t="s">
        <v>65</v>
      </c>
      <c r="AA212" s="31"/>
      <c r="AB212" s="34" t="s">
        <v>64</v>
      </c>
      <c r="AC212" s="33"/>
      <c r="AD212" s="32" t="s">
        <v>63</v>
      </c>
      <c r="AE212" s="31"/>
      <c r="AF212" s="30"/>
      <c r="AG212" s="31"/>
      <c r="AH212" s="30"/>
      <c r="AI212" s="20"/>
      <c r="AJ212" s="250"/>
      <c r="AK212" s="253"/>
      <c r="AL212" s="19"/>
      <c r="AM212" s="7"/>
      <c r="AN212" s="7"/>
      <c r="AO212" s="236"/>
      <c r="AP212" s="230"/>
      <c r="AQ212" s="233"/>
      <c r="AR212" s="236"/>
      <c r="AS212" s="230"/>
      <c r="AT212" s="233"/>
      <c r="AU212" s="236"/>
      <c r="AV212" s="230"/>
      <c r="AW212" s="233"/>
      <c r="AX212" s="236"/>
      <c r="AY212" s="230"/>
      <c r="AZ212" s="233"/>
      <c r="BA212" s="236"/>
      <c r="BB212" s="230"/>
      <c r="BC212" s="233"/>
      <c r="BD212" s="298"/>
      <c r="BE212" s="301"/>
      <c r="BF212" s="301"/>
      <c r="BG212" s="304"/>
    </row>
    <row r="213" spans="2:67" ht="28.15" hidden="1" customHeight="1">
      <c r="B213" s="29"/>
      <c r="C213" s="265"/>
      <c r="D213" s="28"/>
      <c r="E213" s="27"/>
      <c r="F213" s="27"/>
      <c r="G213" s="26"/>
      <c r="H213" s="257"/>
      <c r="I213" s="261"/>
      <c r="J213" s="261"/>
      <c r="K213" s="261"/>
      <c r="L213" s="23" t="s">
        <v>62</v>
      </c>
      <c r="M213" s="22"/>
      <c r="N213" s="23" t="s">
        <v>61</v>
      </c>
      <c r="O213" s="22"/>
      <c r="P213" s="23" t="s">
        <v>60</v>
      </c>
      <c r="Q213" s="22"/>
      <c r="R213" s="23" t="s">
        <v>59</v>
      </c>
      <c r="S213" s="22"/>
      <c r="T213" s="23" t="s">
        <v>58</v>
      </c>
      <c r="U213" s="22"/>
      <c r="V213" s="23" t="s">
        <v>57</v>
      </c>
      <c r="W213" s="22"/>
      <c r="X213" s="23" t="s">
        <v>56</v>
      </c>
      <c r="Y213" s="22"/>
      <c r="Z213" s="23" t="s">
        <v>55</v>
      </c>
      <c r="AA213" s="22"/>
      <c r="AB213" s="25" t="s">
        <v>54</v>
      </c>
      <c r="AC213" s="24"/>
      <c r="AD213" s="23">
        <v>39</v>
      </c>
      <c r="AE213" s="22"/>
      <c r="AF213" s="21"/>
      <c r="AG213" s="22"/>
      <c r="AH213" s="21"/>
      <c r="AI213" s="20"/>
      <c r="AJ213" s="250"/>
      <c r="AK213" s="253"/>
      <c r="AL213" s="19"/>
      <c r="AM213" s="7"/>
      <c r="AN213" s="7"/>
      <c r="AO213" s="236"/>
      <c r="AP213" s="230"/>
      <c r="AQ213" s="233"/>
      <c r="AR213" s="236"/>
      <c r="AS213" s="230"/>
      <c r="AT213" s="233"/>
      <c r="AU213" s="236"/>
      <c r="AV213" s="230"/>
      <c r="AW213" s="233"/>
      <c r="AX213" s="236"/>
      <c r="AY213" s="230"/>
      <c r="AZ213" s="233"/>
      <c r="BA213" s="236"/>
      <c r="BB213" s="230"/>
      <c r="BC213" s="233"/>
      <c r="BD213" s="298"/>
      <c r="BE213" s="301"/>
      <c r="BF213" s="301"/>
      <c r="BG213" s="304"/>
    </row>
    <row r="214" spans="2:67" ht="28.15" hidden="1" customHeight="1" thickBot="1">
      <c r="B214" s="29"/>
      <c r="C214" s="266"/>
      <c r="D214" s="57"/>
      <c r="E214" s="56"/>
      <c r="F214" s="56"/>
      <c r="G214" s="55"/>
      <c r="H214" s="258"/>
      <c r="I214" s="262"/>
      <c r="J214" s="262"/>
      <c r="K214" s="262"/>
      <c r="L214" s="52" t="s">
        <v>53</v>
      </c>
      <c r="M214" s="51"/>
      <c r="N214" s="52" t="s">
        <v>52</v>
      </c>
      <c r="O214" s="51"/>
      <c r="P214" s="52" t="s">
        <v>51</v>
      </c>
      <c r="Q214" s="51"/>
      <c r="R214" s="52" t="s">
        <v>50</v>
      </c>
      <c r="S214" s="51"/>
      <c r="T214" s="52">
        <v>20</v>
      </c>
      <c r="U214" s="51"/>
      <c r="V214" s="52" t="s">
        <v>49</v>
      </c>
      <c r="W214" s="51"/>
      <c r="X214" s="52" t="s">
        <v>48</v>
      </c>
      <c r="Y214" s="51"/>
      <c r="Z214" s="52" t="s">
        <v>47</v>
      </c>
      <c r="AA214" s="51"/>
      <c r="AB214" s="54" t="s">
        <v>46</v>
      </c>
      <c r="AC214" s="53"/>
      <c r="AD214" s="52" t="s">
        <v>45</v>
      </c>
      <c r="AE214" s="51"/>
      <c r="AF214" s="50"/>
      <c r="AG214" s="51"/>
      <c r="AH214" s="50"/>
      <c r="AI214" s="49"/>
      <c r="AJ214" s="251"/>
      <c r="AK214" s="254"/>
      <c r="AL214" s="48"/>
      <c r="AM214" s="7"/>
      <c r="AN214" s="7"/>
      <c r="AO214" s="237"/>
      <c r="AP214" s="231"/>
      <c r="AQ214" s="234"/>
      <c r="AR214" s="237"/>
      <c r="AS214" s="231"/>
      <c r="AT214" s="234"/>
      <c r="AU214" s="237"/>
      <c r="AV214" s="231"/>
      <c r="AW214" s="234"/>
      <c r="AX214" s="237"/>
      <c r="AY214" s="231"/>
      <c r="AZ214" s="234"/>
      <c r="BA214" s="237"/>
      <c r="BB214" s="231"/>
      <c r="BC214" s="234"/>
      <c r="BD214" s="299"/>
      <c r="BE214" s="302"/>
      <c r="BF214" s="302"/>
      <c r="BG214" s="305"/>
    </row>
    <row r="215" spans="2:67" ht="28.15" hidden="1" customHeight="1">
      <c r="B215" s="29"/>
      <c r="C215" s="263">
        <v>3</v>
      </c>
      <c r="D215" s="47"/>
      <c r="E215" s="46"/>
      <c r="F215" s="46"/>
      <c r="G215" s="45"/>
      <c r="H215" s="255"/>
      <c r="I215" s="259"/>
      <c r="J215" s="259"/>
      <c r="K215" s="259"/>
      <c r="L215" s="42" t="s">
        <v>82</v>
      </c>
      <c r="M215" s="41"/>
      <c r="N215" s="42" t="s">
        <v>81</v>
      </c>
      <c r="O215" s="41"/>
      <c r="P215" s="42" t="s">
        <v>80</v>
      </c>
      <c r="Q215" s="41"/>
      <c r="R215" s="42" t="s">
        <v>79</v>
      </c>
      <c r="S215" s="41"/>
      <c r="T215" s="42" t="s">
        <v>78</v>
      </c>
      <c r="U215" s="41"/>
      <c r="V215" s="42" t="s">
        <v>77</v>
      </c>
      <c r="W215" s="41"/>
      <c r="X215" s="42" t="s">
        <v>76</v>
      </c>
      <c r="Y215" s="41"/>
      <c r="Z215" s="42" t="s">
        <v>75</v>
      </c>
      <c r="AA215" s="41"/>
      <c r="AB215" s="44" t="s">
        <v>74</v>
      </c>
      <c r="AC215" s="43"/>
      <c r="AD215" s="42" t="s">
        <v>73</v>
      </c>
      <c r="AE215" s="41"/>
      <c r="AF215" s="40"/>
      <c r="AG215" s="41"/>
      <c r="AH215" s="40"/>
      <c r="AI215" s="39"/>
      <c r="AJ215" s="245"/>
      <c r="AK215" s="245"/>
      <c r="AL215" s="38"/>
      <c r="AM215" s="7"/>
      <c r="AN215" s="7"/>
      <c r="AO215" s="235">
        <f>SUMPRODUCT(LEN($M215:$AE218)-LEN(SUBSTITUTE($M215:$AE218,"A", "")))</f>
        <v>0</v>
      </c>
      <c r="AP215" s="229">
        <f>SUMPRODUCT(LEN($AH215:$AH218)-LEN(SUBSTITUTE($AH215:$AH218,"A", "")))</f>
        <v>0</v>
      </c>
      <c r="AQ215" s="232">
        <f>SUMPRODUCT(LEN($AG215:$AG218)-LEN(SUBSTITUTE($AG215:$AG218,"A", "")))</f>
        <v>0</v>
      </c>
      <c r="AR215" s="235">
        <f>SUMPRODUCT(LEN($M215:$AE218)-LEN(SUBSTITUTE($M215:$AE218,"S", "")))</f>
        <v>0</v>
      </c>
      <c r="AS215" s="229">
        <f>SUMPRODUCT(LEN($AH215:$AH218)-LEN(SUBSTITUTE($AH215:$AH218,"S", "")))</f>
        <v>0</v>
      </c>
      <c r="AT215" s="232">
        <f>SUMPRODUCT(LEN($AG215:$AG218)-LEN(SUBSTITUTE($AG215:$AG218,"S", "")))</f>
        <v>0</v>
      </c>
      <c r="AU215" s="235">
        <f>SUMPRODUCT(LEN($M215:$AE218)-LEN(SUBSTITUTE($M215:$AE218,"F", "")))</f>
        <v>0</v>
      </c>
      <c r="AV215" s="229">
        <f>SUMPRODUCT(LEN($AH215:$AH218)-LEN(SUBSTITUTE($AH215:$AH218,"F", "")))</f>
        <v>0</v>
      </c>
      <c r="AW215" s="232">
        <f>SUMPRODUCT(LEN($AG215:$AG218)-LEN(SUBSTITUTE($AG215:$AG218,"F", "")))</f>
        <v>0</v>
      </c>
      <c r="AX215" s="235">
        <f>SUMPRODUCT(LEN($M215:$AE218)-LEN(SUBSTITUTE($M215:$AE218,"G", "")))</f>
        <v>0</v>
      </c>
      <c r="AY215" s="229">
        <f>SUMPRODUCT(LEN($AH215:$AH218)-LEN(SUBSTITUTE($AH215:$AH218,"G", "")))</f>
        <v>0</v>
      </c>
      <c r="AZ215" s="232">
        <f>SUMPRODUCT(LEN($AG215:$AG218)-LEN(SUBSTITUTE($AG215:$AG218,"G", "")))</f>
        <v>0</v>
      </c>
      <c r="BA215" s="235">
        <f>SUMPRODUCT(LEN($M215:$AE218)-LEN(SUBSTITUTE($M215:$AE218,"M", "")))</f>
        <v>0</v>
      </c>
      <c r="BB215" s="229">
        <f>SUMPRODUCT(LEN($AH215:$AH218)-LEN(SUBSTITUTE($AH215:$AH218,"M", "")))</f>
        <v>0</v>
      </c>
      <c r="BC215" s="232">
        <f>SUMPRODUCT(LEN($AG215:$AG218)-LEN(SUBSTITUTE($AG215:$AG218,"M", "")))</f>
        <v>0</v>
      </c>
      <c r="BD215" s="297">
        <f>SUMPRODUCT(LEN($AI215:$AI218)-LEN(SUBSTITUTE($AI215:$AI218,"S", "")))</f>
        <v>0</v>
      </c>
      <c r="BE215" s="300">
        <f>SUMPRODUCT(LEN($AI215:$AI218)-LEN(SUBSTITUTE($AI215:$AI218,"F", "")))</f>
        <v>0</v>
      </c>
      <c r="BF215" s="300">
        <f>SUMPRODUCT(LEN($AI215:$AI218)-LEN(SUBSTITUTE($AI215:$AI218,"G", "")))</f>
        <v>0</v>
      </c>
      <c r="BG215" s="303">
        <f>SUMPRODUCT(LEN($AI215:$AI218)-LEN(SUBSTITUTE($AI215:$AI218,"M", "")))</f>
        <v>0</v>
      </c>
    </row>
    <row r="216" spans="2:67" ht="28.15" hidden="1" customHeight="1" thickBot="1">
      <c r="B216" s="29"/>
      <c r="C216" s="264"/>
      <c r="D216" s="37"/>
      <c r="E216" s="36"/>
      <c r="F216" s="36"/>
      <c r="G216" s="35"/>
      <c r="H216" s="256"/>
      <c r="I216" s="260"/>
      <c r="J216" s="260"/>
      <c r="K216" s="260"/>
      <c r="L216" s="32" t="s">
        <v>72</v>
      </c>
      <c r="M216" s="31"/>
      <c r="N216" s="32" t="s">
        <v>71</v>
      </c>
      <c r="O216" s="31"/>
      <c r="P216" s="32" t="s">
        <v>70</v>
      </c>
      <c r="Q216" s="31"/>
      <c r="R216" s="32" t="s">
        <v>69</v>
      </c>
      <c r="S216" s="31"/>
      <c r="T216" s="32" t="s">
        <v>68</v>
      </c>
      <c r="U216" s="31"/>
      <c r="V216" s="32" t="s">
        <v>67</v>
      </c>
      <c r="W216" s="31"/>
      <c r="X216" s="32" t="s">
        <v>66</v>
      </c>
      <c r="Y216" s="31"/>
      <c r="Z216" s="32" t="s">
        <v>65</v>
      </c>
      <c r="AA216" s="31"/>
      <c r="AB216" s="34" t="s">
        <v>64</v>
      </c>
      <c r="AC216" s="33"/>
      <c r="AD216" s="32" t="s">
        <v>63</v>
      </c>
      <c r="AE216" s="31"/>
      <c r="AF216" s="30"/>
      <c r="AG216" s="31"/>
      <c r="AH216" s="30"/>
      <c r="AI216" s="20"/>
      <c r="AJ216" s="246"/>
      <c r="AK216" s="246"/>
      <c r="AL216" s="19"/>
      <c r="AM216" s="7"/>
      <c r="AN216" s="7"/>
      <c r="AO216" s="236"/>
      <c r="AP216" s="230"/>
      <c r="AQ216" s="233"/>
      <c r="AR216" s="236"/>
      <c r="AS216" s="230"/>
      <c r="AT216" s="233"/>
      <c r="AU216" s="236"/>
      <c r="AV216" s="230"/>
      <c r="AW216" s="233"/>
      <c r="AX216" s="236"/>
      <c r="AY216" s="230"/>
      <c r="AZ216" s="233"/>
      <c r="BA216" s="236"/>
      <c r="BB216" s="230"/>
      <c r="BC216" s="233"/>
      <c r="BD216" s="298"/>
      <c r="BE216" s="301"/>
      <c r="BF216" s="301"/>
      <c r="BG216" s="304"/>
    </row>
    <row r="217" spans="2:67" ht="28.15" hidden="1" customHeight="1">
      <c r="B217" s="29"/>
      <c r="C217" s="265"/>
      <c r="D217" s="28"/>
      <c r="E217" s="27"/>
      <c r="F217" s="27"/>
      <c r="G217" s="26"/>
      <c r="H217" s="257"/>
      <c r="I217" s="261"/>
      <c r="J217" s="261"/>
      <c r="K217" s="261"/>
      <c r="L217" s="23" t="s">
        <v>62</v>
      </c>
      <c r="M217" s="22"/>
      <c r="N217" s="23" t="s">
        <v>61</v>
      </c>
      <c r="O217" s="22"/>
      <c r="P217" s="23" t="s">
        <v>60</v>
      </c>
      <c r="Q217" s="22"/>
      <c r="R217" s="23" t="s">
        <v>59</v>
      </c>
      <c r="S217" s="22"/>
      <c r="T217" s="23" t="s">
        <v>58</v>
      </c>
      <c r="U217" s="22"/>
      <c r="V217" s="23" t="s">
        <v>57</v>
      </c>
      <c r="W217" s="22"/>
      <c r="X217" s="23" t="s">
        <v>56</v>
      </c>
      <c r="Y217" s="22"/>
      <c r="Z217" s="23" t="s">
        <v>55</v>
      </c>
      <c r="AA217" s="22"/>
      <c r="AB217" s="25" t="s">
        <v>54</v>
      </c>
      <c r="AC217" s="24"/>
      <c r="AD217" s="23">
        <v>39</v>
      </c>
      <c r="AE217" s="22"/>
      <c r="AF217" s="21"/>
      <c r="AG217" s="22"/>
      <c r="AH217" s="21"/>
      <c r="AI217" s="20"/>
      <c r="AJ217" s="246"/>
      <c r="AK217" s="246"/>
      <c r="AL217" s="19"/>
      <c r="AM217" s="7"/>
      <c r="AN217" s="7"/>
      <c r="AO217" s="236"/>
      <c r="AP217" s="230"/>
      <c r="AQ217" s="233"/>
      <c r="AR217" s="236"/>
      <c r="AS217" s="230"/>
      <c r="AT217" s="233"/>
      <c r="AU217" s="236"/>
      <c r="AV217" s="230"/>
      <c r="AW217" s="233"/>
      <c r="AX217" s="236"/>
      <c r="AY217" s="230"/>
      <c r="AZ217" s="233"/>
      <c r="BA217" s="236"/>
      <c r="BB217" s="230"/>
      <c r="BC217" s="233"/>
      <c r="BD217" s="298"/>
      <c r="BE217" s="301"/>
      <c r="BF217" s="301"/>
      <c r="BG217" s="304"/>
    </row>
    <row r="218" spans="2:67" ht="28.15" hidden="1" customHeight="1" thickBot="1">
      <c r="B218" s="18"/>
      <c r="C218" s="271"/>
      <c r="D218" s="17"/>
      <c r="E218" s="16"/>
      <c r="F218" s="16"/>
      <c r="G218" s="15"/>
      <c r="H218" s="258"/>
      <c r="I218" s="272"/>
      <c r="J218" s="272"/>
      <c r="K218" s="272"/>
      <c r="L218" s="12" t="s">
        <v>53</v>
      </c>
      <c r="M218" s="11"/>
      <c r="N218" s="12" t="s">
        <v>52</v>
      </c>
      <c r="O218" s="11"/>
      <c r="P218" s="12" t="s">
        <v>51</v>
      </c>
      <c r="Q218" s="11"/>
      <c r="R218" s="12" t="s">
        <v>50</v>
      </c>
      <c r="S218" s="11"/>
      <c r="T218" s="12">
        <v>20</v>
      </c>
      <c r="U218" s="11"/>
      <c r="V218" s="12" t="s">
        <v>49</v>
      </c>
      <c r="W218" s="11"/>
      <c r="X218" s="12" t="s">
        <v>48</v>
      </c>
      <c r="Y218" s="11"/>
      <c r="Z218" s="12" t="s">
        <v>47</v>
      </c>
      <c r="AA218" s="11"/>
      <c r="AB218" s="14" t="s">
        <v>46</v>
      </c>
      <c r="AC218" s="13"/>
      <c r="AD218" s="12" t="s">
        <v>45</v>
      </c>
      <c r="AE218" s="11"/>
      <c r="AF218" s="10"/>
      <c r="AG218" s="11"/>
      <c r="AH218" s="10"/>
      <c r="AI218" s="9"/>
      <c r="AJ218" s="247"/>
      <c r="AK218" s="247"/>
      <c r="AL218" s="8"/>
      <c r="AM218" s="7"/>
      <c r="AN218" s="7"/>
      <c r="AO218" s="237"/>
      <c r="AP218" s="231"/>
      <c r="AQ218" s="234"/>
      <c r="AR218" s="237"/>
      <c r="AS218" s="231"/>
      <c r="AT218" s="234"/>
      <c r="AU218" s="237"/>
      <c r="AV218" s="231"/>
      <c r="AW218" s="234"/>
      <c r="AX218" s="237"/>
      <c r="AY218" s="231"/>
      <c r="AZ218" s="234"/>
      <c r="BA218" s="237"/>
      <c r="BB218" s="231"/>
      <c r="BC218" s="234"/>
      <c r="BD218" s="299"/>
      <c r="BE218" s="302"/>
      <c r="BF218" s="302"/>
      <c r="BG218" s="305"/>
    </row>
    <row r="219" spans="2:67" ht="85.9" customHeight="1" thickBot="1">
      <c r="B219" s="94" t="s">
        <v>119</v>
      </c>
      <c r="C219" s="83" t="s">
        <v>118</v>
      </c>
      <c r="D219" s="88" t="s">
        <v>117</v>
      </c>
      <c r="E219" s="93" t="s">
        <v>116</v>
      </c>
      <c r="F219" s="92"/>
      <c r="G219" s="91"/>
      <c r="H219" s="90" t="s">
        <v>115</v>
      </c>
      <c r="I219" s="88" t="s">
        <v>43</v>
      </c>
      <c r="J219" s="88" t="s">
        <v>114</v>
      </c>
      <c r="K219" s="88" t="s">
        <v>44</v>
      </c>
      <c r="L219" s="227" t="s">
        <v>113</v>
      </c>
      <c r="M219" s="270"/>
      <c r="N219" s="227" t="s">
        <v>112</v>
      </c>
      <c r="O219" s="270"/>
      <c r="P219" s="227" t="s">
        <v>112</v>
      </c>
      <c r="Q219" s="228"/>
      <c r="R219" s="227" t="s">
        <v>112</v>
      </c>
      <c r="S219" s="228"/>
      <c r="T219" s="227" t="s">
        <v>112</v>
      </c>
      <c r="U219" s="228"/>
      <c r="V219" s="227" t="s">
        <v>112</v>
      </c>
      <c r="W219" s="228"/>
      <c r="X219" s="227" t="s">
        <v>112</v>
      </c>
      <c r="Y219" s="228"/>
      <c r="Z219" s="227" t="s">
        <v>112</v>
      </c>
      <c r="AA219" s="228"/>
      <c r="AB219" s="227" t="s">
        <v>112</v>
      </c>
      <c r="AC219" s="228"/>
      <c r="AD219" s="227" t="s">
        <v>112</v>
      </c>
      <c r="AE219" s="228"/>
      <c r="AF219" s="244" t="s">
        <v>111</v>
      </c>
      <c r="AG219" s="228"/>
      <c r="AH219" s="90" t="s">
        <v>110</v>
      </c>
      <c r="AI219" s="89" t="s">
        <v>109</v>
      </c>
      <c r="AJ219" s="88" t="s">
        <v>108</v>
      </c>
      <c r="AK219" s="88" t="s">
        <v>107</v>
      </c>
      <c r="AL219" s="87" t="s">
        <v>106</v>
      </c>
      <c r="AM219" s="105" t="s">
        <v>161</v>
      </c>
      <c r="AN219" s="104" t="s">
        <v>160</v>
      </c>
      <c r="AO219" s="84" t="s">
        <v>105</v>
      </c>
      <c r="AP219" s="83" t="s">
        <v>104</v>
      </c>
      <c r="AQ219" s="82" t="s">
        <v>103</v>
      </c>
      <c r="AR219" s="84" t="s">
        <v>102</v>
      </c>
      <c r="AS219" s="83" t="s">
        <v>101</v>
      </c>
      <c r="AT219" s="82" t="s">
        <v>100</v>
      </c>
      <c r="AU219" s="84" t="s">
        <v>99</v>
      </c>
      <c r="AV219" s="83" t="s">
        <v>98</v>
      </c>
      <c r="AW219" s="85" t="s">
        <v>97</v>
      </c>
      <c r="AX219" s="84" t="s">
        <v>96</v>
      </c>
      <c r="AY219" s="83" t="s">
        <v>95</v>
      </c>
      <c r="AZ219" s="82" t="s">
        <v>94</v>
      </c>
      <c r="BA219" s="84" t="s">
        <v>93</v>
      </c>
      <c r="BB219" s="83" t="s">
        <v>92</v>
      </c>
      <c r="BC219" s="82" t="s">
        <v>91</v>
      </c>
      <c r="BD219" s="81" t="s">
        <v>90</v>
      </c>
      <c r="BE219" s="80" t="s">
        <v>89</v>
      </c>
      <c r="BF219" s="80" t="s">
        <v>88</v>
      </c>
      <c r="BG219" s="79" t="s">
        <v>87</v>
      </c>
    </row>
    <row r="220" spans="2:67" ht="48" thickBot="1">
      <c r="B220" s="78" t="s">
        <v>169</v>
      </c>
      <c r="C220" s="77"/>
      <c r="D220" s="76"/>
      <c r="E220" s="267">
        <v>2730.52</v>
      </c>
      <c r="F220" s="268"/>
      <c r="G220" s="269"/>
      <c r="H220" s="75" t="s">
        <v>85</v>
      </c>
      <c r="I220" s="74"/>
      <c r="J220" s="74"/>
      <c r="K220" s="73"/>
      <c r="L220" s="72"/>
      <c r="M220" s="68"/>
      <c r="N220" s="72"/>
      <c r="O220" s="68"/>
      <c r="P220" s="72"/>
      <c r="Q220" s="68"/>
      <c r="R220" s="72"/>
      <c r="S220" s="68"/>
      <c r="T220" s="72"/>
      <c r="U220" s="68"/>
      <c r="V220" s="72"/>
      <c r="W220" s="68"/>
      <c r="X220" s="72"/>
      <c r="Y220" s="68"/>
      <c r="Z220" s="72"/>
      <c r="AA220" s="71"/>
      <c r="AB220" s="70"/>
      <c r="AC220" s="70"/>
      <c r="AD220" s="70"/>
      <c r="AE220" s="70"/>
      <c r="AF220" s="69" t="s">
        <v>84</v>
      </c>
      <c r="AG220" s="68"/>
      <c r="AH220" s="68"/>
      <c r="AI220" s="68"/>
      <c r="AJ220" s="67"/>
      <c r="AK220" s="67"/>
      <c r="AL220" s="66"/>
      <c r="AM220" s="103"/>
      <c r="AN220" s="103"/>
      <c r="AO220" s="101">
        <f t="shared" ref="AO220:BG220" si="15">SUM(AO221:AO232)</f>
        <v>45</v>
      </c>
      <c r="AP220" s="100">
        <f t="shared" si="15"/>
        <v>9</v>
      </c>
      <c r="AQ220" s="99">
        <f t="shared" si="15"/>
        <v>0</v>
      </c>
      <c r="AR220" s="101">
        <f t="shared" si="15"/>
        <v>18</v>
      </c>
      <c r="AS220" s="100">
        <f t="shared" si="15"/>
        <v>11</v>
      </c>
      <c r="AT220" s="99">
        <f t="shared" si="15"/>
        <v>1</v>
      </c>
      <c r="AU220" s="101">
        <f t="shared" si="15"/>
        <v>0</v>
      </c>
      <c r="AV220" s="100">
        <f t="shared" si="15"/>
        <v>0</v>
      </c>
      <c r="AW220" s="99">
        <f t="shared" si="15"/>
        <v>0</v>
      </c>
      <c r="AX220" s="101">
        <f t="shared" si="15"/>
        <v>7</v>
      </c>
      <c r="AY220" s="100">
        <f t="shared" si="15"/>
        <v>0</v>
      </c>
      <c r="AZ220" s="99">
        <f t="shared" si="15"/>
        <v>0</v>
      </c>
      <c r="BA220" s="101">
        <f t="shared" si="15"/>
        <v>8</v>
      </c>
      <c r="BB220" s="100">
        <f t="shared" si="15"/>
        <v>0</v>
      </c>
      <c r="BC220" s="99">
        <f t="shared" si="15"/>
        <v>0</v>
      </c>
      <c r="BD220" s="101">
        <f t="shared" si="15"/>
        <v>0</v>
      </c>
      <c r="BE220" s="100">
        <f t="shared" si="15"/>
        <v>0</v>
      </c>
      <c r="BF220" s="100">
        <f t="shared" si="15"/>
        <v>0</v>
      </c>
      <c r="BG220" s="99">
        <f t="shared" si="15"/>
        <v>0</v>
      </c>
      <c r="BH220" s="98" t="s">
        <v>83</v>
      </c>
      <c r="BK220" s="1">
        <f>SUM(AO220:AQ220)</f>
        <v>54</v>
      </c>
      <c r="BL220" s="1">
        <f>SUM(AR220:AT220,BD220)</f>
        <v>30</v>
      </c>
      <c r="BM220" s="1">
        <f>SUM(AU220:AW220,BE220)</f>
        <v>0</v>
      </c>
      <c r="BN220" s="1">
        <f>SUM(AX220:AZ220,BF220)</f>
        <v>7</v>
      </c>
      <c r="BO220" s="1">
        <f>SUM(BA220:BC220,BG220)</f>
        <v>8</v>
      </c>
    </row>
    <row r="221" spans="2:67" ht="28.15" customHeight="1">
      <c r="B221" s="29"/>
      <c r="C221" s="263">
        <v>1</v>
      </c>
      <c r="D221" s="47"/>
      <c r="E221" s="46"/>
      <c r="F221" s="46"/>
      <c r="G221" s="45"/>
      <c r="H221" s="255"/>
      <c r="I221" s="259">
        <v>84</v>
      </c>
      <c r="J221" s="259">
        <v>24</v>
      </c>
      <c r="K221" s="259">
        <v>6</v>
      </c>
      <c r="L221" s="42">
        <v>1</v>
      </c>
      <c r="M221" s="41" t="s">
        <v>826</v>
      </c>
      <c r="N221" s="42">
        <v>5</v>
      </c>
      <c r="O221" s="41" t="s">
        <v>567</v>
      </c>
      <c r="P221" s="42">
        <v>9</v>
      </c>
      <c r="Q221" s="97" t="s">
        <v>825</v>
      </c>
      <c r="R221" s="42">
        <v>13</v>
      </c>
      <c r="S221" s="41" t="s">
        <v>356</v>
      </c>
      <c r="T221" s="42">
        <v>17</v>
      </c>
      <c r="U221" s="41" t="s">
        <v>272</v>
      </c>
      <c r="V221" s="42">
        <v>21</v>
      </c>
      <c r="W221" s="41"/>
      <c r="X221" s="42">
        <v>25</v>
      </c>
      <c r="Y221" s="41"/>
      <c r="Z221" s="42">
        <v>29</v>
      </c>
      <c r="AA221" s="41"/>
      <c r="AB221" s="44">
        <v>33</v>
      </c>
      <c r="AC221" s="41"/>
      <c r="AD221" s="42">
        <v>37</v>
      </c>
      <c r="AE221" s="41"/>
      <c r="AF221" s="40">
        <v>21</v>
      </c>
      <c r="AG221" s="41" t="s">
        <v>271</v>
      </c>
      <c r="AH221" s="40" t="s">
        <v>304</v>
      </c>
      <c r="AI221" s="39"/>
      <c r="AJ221" s="245"/>
      <c r="AK221" s="245"/>
      <c r="AL221" s="38"/>
      <c r="AM221" s="238">
        <f>SUMPRODUCT(LEN($M221:$AE224)-LEN(SUBSTITUTE($M221:$AE224,"/", "")))/2</f>
        <v>0</v>
      </c>
      <c r="AN221" s="241">
        <f>SUMPRODUCT(LEN($M221:$AE224)-LEN(SUBSTITUTE($M221:$AE224,"-", "")))</f>
        <v>3</v>
      </c>
      <c r="AO221" s="235">
        <f>SUMPRODUCT(LEN($M221:$AE224)-LEN(SUBSTITUTE($M221:$AE224,"A", "")))</f>
        <v>45</v>
      </c>
      <c r="AP221" s="229">
        <f>SUMPRODUCT(LEN($AH221:$AH224)-LEN(SUBSTITUTE($AH221:$AH224,"A", "")))</f>
        <v>9</v>
      </c>
      <c r="AQ221" s="232">
        <f>SUMPRODUCT(LEN($AG221:$AG224)-LEN(SUBSTITUTE($AG221:$AG224,"A", "")))</f>
        <v>0</v>
      </c>
      <c r="AR221" s="235">
        <f>SUMPRODUCT(LEN($M221:$AE224)-LEN(SUBSTITUTE($M221:$AE224,"S", "")))</f>
        <v>18</v>
      </c>
      <c r="AS221" s="229">
        <f>SUMPRODUCT(LEN($AH221:$AH224)-LEN(SUBSTITUTE($AH221:$AH224,"S", "")))</f>
        <v>11</v>
      </c>
      <c r="AT221" s="232">
        <f>SUMPRODUCT(LEN($AG221:$AG224)-LEN(SUBSTITUTE($AG221:$AG224,"S", "")))</f>
        <v>1</v>
      </c>
      <c r="AU221" s="235">
        <f>SUMPRODUCT(LEN($M221:$AE224)-LEN(SUBSTITUTE($M221:$AE224,"F", "")))</f>
        <v>0</v>
      </c>
      <c r="AV221" s="229">
        <f>SUMPRODUCT(LEN($AH221:$AH224)-LEN(SUBSTITUTE($AH221:$AH224,"F", "")))</f>
        <v>0</v>
      </c>
      <c r="AW221" s="232">
        <f>SUMPRODUCT(LEN($AG221:$AG224)-LEN(SUBSTITUTE($AG221:$AG224,"F", "")))</f>
        <v>0</v>
      </c>
      <c r="AX221" s="235">
        <f>SUMPRODUCT(LEN($M221:$AE224)-LEN(SUBSTITUTE($M221:$AE224,"G", "")))</f>
        <v>7</v>
      </c>
      <c r="AY221" s="229">
        <f>SUMPRODUCT(LEN($AH221:$AH224)-LEN(SUBSTITUTE($AH221:$AH224,"G", "")))</f>
        <v>0</v>
      </c>
      <c r="AZ221" s="232">
        <f>SUMPRODUCT(LEN($AG221:$AG224)-LEN(SUBSTITUTE($AG221:$AG224,"G", "")))</f>
        <v>0</v>
      </c>
      <c r="BA221" s="235">
        <f>SUMPRODUCT(LEN($M221:$AE224)-LEN(SUBSTITUTE($M221:$AE224,"M", "")))</f>
        <v>8</v>
      </c>
      <c r="BB221" s="229">
        <f>SUMPRODUCT(LEN($AH221:$AH224)-LEN(SUBSTITUTE($AH221:$AH224,"M", "")))</f>
        <v>0</v>
      </c>
      <c r="BC221" s="232">
        <f>SUMPRODUCT(LEN($AG221:$AG224)-LEN(SUBSTITUTE($AG221:$AG224,"M", "")))</f>
        <v>0</v>
      </c>
      <c r="BD221" s="297">
        <f>SUMPRODUCT(LEN($AI221:$AI224)-LEN(SUBSTITUTE($AI221:$AI224,"S", "")))</f>
        <v>0</v>
      </c>
      <c r="BE221" s="300">
        <f>SUMPRODUCT(LEN($AI221:$AI224)-LEN(SUBSTITUTE($AI221:$AI224,"F", "")))</f>
        <v>0</v>
      </c>
      <c r="BF221" s="300">
        <f>SUMPRODUCT(LEN($AI221:$AI224)-LEN(SUBSTITUTE($AI221:$AI224,"G", "")))</f>
        <v>0</v>
      </c>
      <c r="BG221" s="303">
        <f>SUMPRODUCT(LEN($AI221:$AI224)-LEN(SUBSTITUTE($AI221:$AI224,"M", "")))</f>
        <v>0</v>
      </c>
    </row>
    <row r="222" spans="2:67" ht="28.15" customHeight="1" thickBot="1">
      <c r="B222" s="29"/>
      <c r="C222" s="264"/>
      <c r="D222" s="37"/>
      <c r="E222" s="36"/>
      <c r="F222" s="36"/>
      <c r="G222" s="35"/>
      <c r="H222" s="256"/>
      <c r="I222" s="260"/>
      <c r="J222" s="260"/>
      <c r="K222" s="260"/>
      <c r="L222" s="32">
        <v>2</v>
      </c>
      <c r="M222" s="31" t="s">
        <v>824</v>
      </c>
      <c r="N222" s="32">
        <v>6</v>
      </c>
      <c r="O222" s="31" t="s">
        <v>784</v>
      </c>
      <c r="P222" s="96">
        <v>10</v>
      </c>
      <c r="Q222" s="31" t="s">
        <v>316</v>
      </c>
      <c r="R222" s="32">
        <v>14</v>
      </c>
      <c r="S222" s="31" t="s">
        <v>477</v>
      </c>
      <c r="T222" s="32">
        <v>18</v>
      </c>
      <c r="U222" s="95" t="s">
        <v>274</v>
      </c>
      <c r="V222" s="32">
        <v>22</v>
      </c>
      <c r="W222" s="31"/>
      <c r="X222" s="32">
        <v>26</v>
      </c>
      <c r="Y222" s="31"/>
      <c r="Z222" s="32">
        <v>30</v>
      </c>
      <c r="AA222" s="31"/>
      <c r="AB222" s="34">
        <v>34</v>
      </c>
      <c r="AC222" s="31"/>
      <c r="AD222" s="32">
        <v>38</v>
      </c>
      <c r="AE222" s="31"/>
      <c r="AF222" s="30"/>
      <c r="AG222" s="31"/>
      <c r="AH222" s="30" t="s">
        <v>823</v>
      </c>
      <c r="AI222" s="20"/>
      <c r="AJ222" s="246"/>
      <c r="AK222" s="246"/>
      <c r="AL222" s="19"/>
      <c r="AM222" s="239"/>
      <c r="AN222" s="242"/>
      <c r="AO222" s="236"/>
      <c r="AP222" s="230"/>
      <c r="AQ222" s="233"/>
      <c r="AR222" s="236"/>
      <c r="AS222" s="230"/>
      <c r="AT222" s="233"/>
      <c r="AU222" s="236"/>
      <c r="AV222" s="230"/>
      <c r="AW222" s="233"/>
      <c r="AX222" s="236"/>
      <c r="AY222" s="230"/>
      <c r="AZ222" s="233"/>
      <c r="BA222" s="236"/>
      <c r="BB222" s="230"/>
      <c r="BC222" s="233"/>
      <c r="BD222" s="298"/>
      <c r="BE222" s="301"/>
      <c r="BF222" s="301"/>
      <c r="BG222" s="304"/>
    </row>
    <row r="223" spans="2:67" ht="28.15" customHeight="1">
      <c r="B223" s="29"/>
      <c r="C223" s="265"/>
      <c r="D223" s="28"/>
      <c r="E223" s="27"/>
      <c r="F223" s="27"/>
      <c r="G223" s="26"/>
      <c r="H223" s="257"/>
      <c r="I223" s="261"/>
      <c r="J223" s="261"/>
      <c r="K223" s="261"/>
      <c r="L223" s="23">
        <v>3</v>
      </c>
      <c r="M223" s="22" t="s">
        <v>563</v>
      </c>
      <c r="N223" s="23">
        <v>7</v>
      </c>
      <c r="O223" s="22" t="s">
        <v>719</v>
      </c>
      <c r="P223" s="23">
        <v>11</v>
      </c>
      <c r="Q223" s="22" t="s">
        <v>316</v>
      </c>
      <c r="R223" s="23">
        <v>15</v>
      </c>
      <c r="S223" s="22" t="s">
        <v>393</v>
      </c>
      <c r="T223" s="23">
        <v>19</v>
      </c>
      <c r="U223" s="22"/>
      <c r="V223" s="23">
        <v>23</v>
      </c>
      <c r="W223" s="22"/>
      <c r="X223" s="23">
        <v>27</v>
      </c>
      <c r="Y223" s="22"/>
      <c r="Z223" s="23">
        <v>31</v>
      </c>
      <c r="AA223" s="22"/>
      <c r="AB223" s="25">
        <v>35</v>
      </c>
      <c r="AC223" s="22"/>
      <c r="AD223" s="23">
        <v>39</v>
      </c>
      <c r="AE223" s="22"/>
      <c r="AF223" s="21"/>
      <c r="AG223" s="22"/>
      <c r="AH223" s="21" t="s">
        <v>389</v>
      </c>
      <c r="AI223" s="20"/>
      <c r="AJ223" s="246"/>
      <c r="AK223" s="246"/>
      <c r="AL223" s="19"/>
      <c r="AM223" s="239"/>
      <c r="AN223" s="242"/>
      <c r="AO223" s="236"/>
      <c r="AP223" s="230"/>
      <c r="AQ223" s="233"/>
      <c r="AR223" s="236"/>
      <c r="AS223" s="230"/>
      <c r="AT223" s="233"/>
      <c r="AU223" s="236"/>
      <c r="AV223" s="230"/>
      <c r="AW223" s="233"/>
      <c r="AX223" s="236"/>
      <c r="AY223" s="230"/>
      <c r="AZ223" s="233"/>
      <c r="BA223" s="236"/>
      <c r="BB223" s="230"/>
      <c r="BC223" s="233"/>
      <c r="BD223" s="298"/>
      <c r="BE223" s="301"/>
      <c r="BF223" s="301"/>
      <c r="BG223" s="304"/>
    </row>
    <row r="224" spans="2:67" ht="28.15" customHeight="1" thickBot="1">
      <c r="B224" s="29"/>
      <c r="C224" s="266"/>
      <c r="D224" s="57"/>
      <c r="E224" s="56"/>
      <c r="F224" s="56"/>
      <c r="G224" s="55"/>
      <c r="H224" s="258"/>
      <c r="I224" s="262"/>
      <c r="J224" s="262"/>
      <c r="K224" s="262"/>
      <c r="L224" s="52">
        <v>4</v>
      </c>
      <c r="M224" s="51" t="s">
        <v>822</v>
      </c>
      <c r="N224" s="52">
        <v>8</v>
      </c>
      <c r="O224" s="51" t="s">
        <v>821</v>
      </c>
      <c r="P224" s="52">
        <v>12</v>
      </c>
      <c r="Q224" s="51" t="s">
        <v>495</v>
      </c>
      <c r="R224" s="52">
        <v>16</v>
      </c>
      <c r="S224" s="51" t="s">
        <v>314</v>
      </c>
      <c r="T224" s="52">
        <v>20</v>
      </c>
      <c r="U224" s="51"/>
      <c r="V224" s="52">
        <v>24</v>
      </c>
      <c r="W224" s="51"/>
      <c r="X224" s="52">
        <v>28</v>
      </c>
      <c r="Y224" s="51"/>
      <c r="Z224" s="52">
        <v>32</v>
      </c>
      <c r="AA224" s="51"/>
      <c r="AB224" s="54">
        <v>36</v>
      </c>
      <c r="AC224" s="51"/>
      <c r="AD224" s="52">
        <v>40</v>
      </c>
      <c r="AE224" s="51"/>
      <c r="AF224" s="50"/>
      <c r="AG224" s="51"/>
      <c r="AH224" s="50"/>
      <c r="AI224" s="49"/>
      <c r="AJ224" s="248"/>
      <c r="AK224" s="248"/>
      <c r="AL224" s="48"/>
      <c r="AM224" s="240"/>
      <c r="AN224" s="243"/>
      <c r="AO224" s="237"/>
      <c r="AP224" s="231"/>
      <c r="AQ224" s="234"/>
      <c r="AR224" s="237"/>
      <c r="AS224" s="231"/>
      <c r="AT224" s="234"/>
      <c r="AU224" s="237"/>
      <c r="AV224" s="231"/>
      <c r="AW224" s="234"/>
      <c r="AX224" s="237"/>
      <c r="AY224" s="231"/>
      <c r="AZ224" s="234"/>
      <c r="BA224" s="237"/>
      <c r="BB224" s="231"/>
      <c r="BC224" s="234"/>
      <c r="BD224" s="299"/>
      <c r="BE224" s="302"/>
      <c r="BF224" s="302"/>
      <c r="BG224" s="305"/>
    </row>
    <row r="225" spans="2:67" ht="28.15" hidden="1" customHeight="1">
      <c r="B225" s="29"/>
      <c r="C225" s="263">
        <v>2</v>
      </c>
      <c r="D225" s="47"/>
      <c r="E225" s="46"/>
      <c r="F225" s="46"/>
      <c r="G225" s="45"/>
      <c r="H225" s="255"/>
      <c r="I225" s="259"/>
      <c r="J225" s="259"/>
      <c r="K225" s="259"/>
      <c r="L225" s="42" t="s">
        <v>82</v>
      </c>
      <c r="M225" s="41"/>
      <c r="N225" s="42" t="s">
        <v>81</v>
      </c>
      <c r="O225" s="41"/>
      <c r="P225" s="42" t="s">
        <v>80</v>
      </c>
      <c r="Q225" s="41"/>
      <c r="R225" s="42" t="s">
        <v>79</v>
      </c>
      <c r="S225" s="41"/>
      <c r="T225" s="42" t="s">
        <v>78</v>
      </c>
      <c r="U225" s="41"/>
      <c r="V225" s="42" t="s">
        <v>77</v>
      </c>
      <c r="W225" s="41"/>
      <c r="X225" s="42" t="s">
        <v>76</v>
      </c>
      <c r="Y225" s="41"/>
      <c r="Z225" s="42" t="s">
        <v>75</v>
      </c>
      <c r="AA225" s="41"/>
      <c r="AB225" s="44" t="s">
        <v>74</v>
      </c>
      <c r="AC225" s="43"/>
      <c r="AD225" s="42" t="s">
        <v>73</v>
      </c>
      <c r="AE225" s="41"/>
      <c r="AF225" s="40"/>
      <c r="AG225" s="41"/>
      <c r="AH225" s="40"/>
      <c r="AI225" s="39"/>
      <c r="AJ225" s="249"/>
      <c r="AK225" s="252"/>
      <c r="AL225" s="38"/>
      <c r="AM225" s="7"/>
      <c r="AN225" s="7"/>
      <c r="AO225" s="235">
        <f>SUMPRODUCT(LEN($M225:$AE228)-LEN(SUBSTITUTE($M225:$AE228,"A", "")))</f>
        <v>0</v>
      </c>
      <c r="AP225" s="229">
        <f>SUMPRODUCT(LEN($AH225:$AH228)-LEN(SUBSTITUTE($AH225:$AH228,"A", "")))</f>
        <v>0</v>
      </c>
      <c r="AQ225" s="232">
        <f>SUMPRODUCT(LEN($AG225:$AG228)-LEN(SUBSTITUTE($AG225:$AG228,"A", "")))</f>
        <v>0</v>
      </c>
      <c r="AR225" s="235">
        <f>SUMPRODUCT(LEN($M225:$AE228)-LEN(SUBSTITUTE($M225:$AE228,"S", "")))</f>
        <v>0</v>
      </c>
      <c r="AS225" s="229">
        <f>SUMPRODUCT(LEN($AH225:$AH228)-LEN(SUBSTITUTE($AH225:$AH228,"S", "")))</f>
        <v>0</v>
      </c>
      <c r="AT225" s="232">
        <f>SUMPRODUCT(LEN($AG225:$AG228)-LEN(SUBSTITUTE($AG225:$AG228,"S", "")))</f>
        <v>0</v>
      </c>
      <c r="AU225" s="235">
        <f>SUMPRODUCT(LEN($M225:$AE228)-LEN(SUBSTITUTE($M225:$AE228,"F", "")))</f>
        <v>0</v>
      </c>
      <c r="AV225" s="229">
        <f>SUMPRODUCT(LEN($AH225:$AH228)-LEN(SUBSTITUTE($AH225:$AH228,"F", "")))</f>
        <v>0</v>
      </c>
      <c r="AW225" s="232">
        <f>SUMPRODUCT(LEN($AG225:$AG228)-LEN(SUBSTITUTE($AG225:$AG228,"F", "")))</f>
        <v>0</v>
      </c>
      <c r="AX225" s="235">
        <f>SUMPRODUCT(LEN($M225:$AE228)-LEN(SUBSTITUTE($M225:$AE228,"G", "")))</f>
        <v>0</v>
      </c>
      <c r="AY225" s="229">
        <f>SUMPRODUCT(LEN($AH225:$AH228)-LEN(SUBSTITUTE($AH225:$AH228,"G", "")))</f>
        <v>0</v>
      </c>
      <c r="AZ225" s="232">
        <f>SUMPRODUCT(LEN($AG225:$AG228)-LEN(SUBSTITUTE($AG225:$AG228,"G", "")))</f>
        <v>0</v>
      </c>
      <c r="BA225" s="235">
        <f>SUMPRODUCT(LEN($M225:$AE228)-LEN(SUBSTITUTE($M225:$AE228,"M", "")))</f>
        <v>0</v>
      </c>
      <c r="BB225" s="229">
        <f>SUMPRODUCT(LEN($AH225:$AH228)-LEN(SUBSTITUTE($AH225:$AH228,"M", "")))</f>
        <v>0</v>
      </c>
      <c r="BC225" s="232">
        <f>SUMPRODUCT(LEN($AG225:$AG228)-LEN(SUBSTITUTE($AG225:$AG228,"M", "")))</f>
        <v>0</v>
      </c>
      <c r="BD225" s="297">
        <f>SUMPRODUCT(LEN($AI225:$AI228)-LEN(SUBSTITUTE($AI225:$AI228,"S", "")))</f>
        <v>0</v>
      </c>
      <c r="BE225" s="300">
        <f>SUMPRODUCT(LEN($AI225:$AI228)-LEN(SUBSTITUTE($AI225:$AI228,"F", "")))</f>
        <v>0</v>
      </c>
      <c r="BF225" s="300">
        <f>SUMPRODUCT(LEN($AI225:$AI228)-LEN(SUBSTITUTE($AI225:$AI228,"G", "")))</f>
        <v>0</v>
      </c>
      <c r="BG225" s="303">
        <f>SUMPRODUCT(LEN($AI225:$AI228)-LEN(SUBSTITUTE($AI225:$AI228,"M", "")))</f>
        <v>0</v>
      </c>
    </row>
    <row r="226" spans="2:67" ht="28.15" hidden="1" customHeight="1" thickBot="1">
      <c r="B226" s="29"/>
      <c r="C226" s="264"/>
      <c r="D226" s="37"/>
      <c r="E226" s="36"/>
      <c r="F226" s="36"/>
      <c r="G226" s="35"/>
      <c r="H226" s="256"/>
      <c r="I226" s="260"/>
      <c r="J226" s="260"/>
      <c r="K226" s="260"/>
      <c r="L226" s="32" t="s">
        <v>72</v>
      </c>
      <c r="M226" s="31"/>
      <c r="N226" s="32" t="s">
        <v>71</v>
      </c>
      <c r="O226" s="31"/>
      <c r="P226" s="32" t="s">
        <v>70</v>
      </c>
      <c r="Q226" s="31"/>
      <c r="R226" s="32" t="s">
        <v>69</v>
      </c>
      <c r="S226" s="31"/>
      <c r="T226" s="32" t="s">
        <v>68</v>
      </c>
      <c r="U226" s="31"/>
      <c r="V226" s="32" t="s">
        <v>67</v>
      </c>
      <c r="W226" s="31"/>
      <c r="X226" s="32" t="s">
        <v>66</v>
      </c>
      <c r="Y226" s="31"/>
      <c r="Z226" s="32" t="s">
        <v>65</v>
      </c>
      <c r="AA226" s="31"/>
      <c r="AB226" s="34" t="s">
        <v>64</v>
      </c>
      <c r="AC226" s="33"/>
      <c r="AD226" s="32" t="s">
        <v>63</v>
      </c>
      <c r="AE226" s="31"/>
      <c r="AF226" s="30"/>
      <c r="AG226" s="31"/>
      <c r="AH226" s="30"/>
      <c r="AI226" s="20"/>
      <c r="AJ226" s="250"/>
      <c r="AK226" s="253"/>
      <c r="AL226" s="19"/>
      <c r="AM226" s="7"/>
      <c r="AN226" s="7"/>
      <c r="AO226" s="236"/>
      <c r="AP226" s="230"/>
      <c r="AQ226" s="233"/>
      <c r="AR226" s="236"/>
      <c r="AS226" s="230"/>
      <c r="AT226" s="233"/>
      <c r="AU226" s="236"/>
      <c r="AV226" s="230"/>
      <c r="AW226" s="233"/>
      <c r="AX226" s="236"/>
      <c r="AY226" s="230"/>
      <c r="AZ226" s="233"/>
      <c r="BA226" s="236"/>
      <c r="BB226" s="230"/>
      <c r="BC226" s="233"/>
      <c r="BD226" s="298"/>
      <c r="BE226" s="301"/>
      <c r="BF226" s="301"/>
      <c r="BG226" s="304"/>
    </row>
    <row r="227" spans="2:67" ht="28.15" hidden="1" customHeight="1">
      <c r="B227" s="29"/>
      <c r="C227" s="265"/>
      <c r="D227" s="28"/>
      <c r="E227" s="27"/>
      <c r="F227" s="27"/>
      <c r="G227" s="26"/>
      <c r="H227" s="257"/>
      <c r="I227" s="261"/>
      <c r="J227" s="261"/>
      <c r="K227" s="261"/>
      <c r="L227" s="23" t="s">
        <v>62</v>
      </c>
      <c r="M227" s="22"/>
      <c r="N227" s="23" t="s">
        <v>61</v>
      </c>
      <c r="O227" s="22"/>
      <c r="P227" s="23" t="s">
        <v>60</v>
      </c>
      <c r="Q227" s="22"/>
      <c r="R227" s="23" t="s">
        <v>59</v>
      </c>
      <c r="S227" s="22"/>
      <c r="T227" s="23" t="s">
        <v>58</v>
      </c>
      <c r="U227" s="22"/>
      <c r="V227" s="23" t="s">
        <v>57</v>
      </c>
      <c r="W227" s="22"/>
      <c r="X227" s="23" t="s">
        <v>56</v>
      </c>
      <c r="Y227" s="22"/>
      <c r="Z227" s="23" t="s">
        <v>55</v>
      </c>
      <c r="AA227" s="22"/>
      <c r="AB227" s="25" t="s">
        <v>54</v>
      </c>
      <c r="AC227" s="24"/>
      <c r="AD227" s="23">
        <v>39</v>
      </c>
      <c r="AE227" s="22"/>
      <c r="AF227" s="21"/>
      <c r="AG227" s="22"/>
      <c r="AH227" s="21"/>
      <c r="AI227" s="20"/>
      <c r="AJ227" s="250"/>
      <c r="AK227" s="253"/>
      <c r="AL227" s="19"/>
      <c r="AM227" s="7"/>
      <c r="AN227" s="7"/>
      <c r="AO227" s="236"/>
      <c r="AP227" s="230"/>
      <c r="AQ227" s="233"/>
      <c r="AR227" s="236"/>
      <c r="AS227" s="230"/>
      <c r="AT227" s="233"/>
      <c r="AU227" s="236"/>
      <c r="AV227" s="230"/>
      <c r="AW227" s="233"/>
      <c r="AX227" s="236"/>
      <c r="AY227" s="230"/>
      <c r="AZ227" s="233"/>
      <c r="BA227" s="236"/>
      <c r="BB227" s="230"/>
      <c r="BC227" s="233"/>
      <c r="BD227" s="298"/>
      <c r="BE227" s="301"/>
      <c r="BF227" s="301"/>
      <c r="BG227" s="304"/>
    </row>
    <row r="228" spans="2:67" ht="28.15" hidden="1" customHeight="1" thickBot="1">
      <c r="B228" s="29"/>
      <c r="C228" s="266"/>
      <c r="D228" s="57"/>
      <c r="E228" s="56"/>
      <c r="F228" s="56"/>
      <c r="G228" s="55"/>
      <c r="H228" s="258"/>
      <c r="I228" s="262"/>
      <c r="J228" s="262"/>
      <c r="K228" s="262"/>
      <c r="L228" s="52" t="s">
        <v>53</v>
      </c>
      <c r="M228" s="51"/>
      <c r="N228" s="52" t="s">
        <v>52</v>
      </c>
      <c r="O228" s="51"/>
      <c r="P228" s="52" t="s">
        <v>51</v>
      </c>
      <c r="Q228" s="51"/>
      <c r="R228" s="52" t="s">
        <v>50</v>
      </c>
      <c r="S228" s="51"/>
      <c r="T228" s="52">
        <v>20</v>
      </c>
      <c r="U228" s="51"/>
      <c r="V228" s="52" t="s">
        <v>49</v>
      </c>
      <c r="W228" s="51"/>
      <c r="X228" s="52" t="s">
        <v>48</v>
      </c>
      <c r="Y228" s="51"/>
      <c r="Z228" s="52" t="s">
        <v>47</v>
      </c>
      <c r="AA228" s="51"/>
      <c r="AB228" s="54" t="s">
        <v>46</v>
      </c>
      <c r="AC228" s="53"/>
      <c r="AD228" s="52" t="s">
        <v>45</v>
      </c>
      <c r="AE228" s="51"/>
      <c r="AF228" s="50"/>
      <c r="AG228" s="51"/>
      <c r="AH228" s="50"/>
      <c r="AI228" s="49"/>
      <c r="AJ228" s="251"/>
      <c r="AK228" s="254"/>
      <c r="AL228" s="48"/>
      <c r="AM228" s="7"/>
      <c r="AN228" s="7"/>
      <c r="AO228" s="237"/>
      <c r="AP228" s="231"/>
      <c r="AQ228" s="234"/>
      <c r="AR228" s="237"/>
      <c r="AS228" s="231"/>
      <c r="AT228" s="234"/>
      <c r="AU228" s="237"/>
      <c r="AV228" s="231"/>
      <c r="AW228" s="234"/>
      <c r="AX228" s="237"/>
      <c r="AY228" s="231"/>
      <c r="AZ228" s="234"/>
      <c r="BA228" s="237"/>
      <c r="BB228" s="231"/>
      <c r="BC228" s="234"/>
      <c r="BD228" s="299"/>
      <c r="BE228" s="302"/>
      <c r="BF228" s="302"/>
      <c r="BG228" s="305"/>
    </row>
    <row r="229" spans="2:67" ht="28.15" hidden="1" customHeight="1">
      <c r="B229" s="29"/>
      <c r="C229" s="263">
        <v>3</v>
      </c>
      <c r="D229" s="47"/>
      <c r="E229" s="46"/>
      <c r="F229" s="46"/>
      <c r="G229" s="45"/>
      <c r="H229" s="255"/>
      <c r="I229" s="259"/>
      <c r="J229" s="259"/>
      <c r="K229" s="259"/>
      <c r="L229" s="42" t="s">
        <v>82</v>
      </c>
      <c r="M229" s="41"/>
      <c r="N229" s="42" t="s">
        <v>81</v>
      </c>
      <c r="O229" s="41"/>
      <c r="P229" s="42" t="s">
        <v>80</v>
      </c>
      <c r="Q229" s="41"/>
      <c r="R229" s="42" t="s">
        <v>79</v>
      </c>
      <c r="S229" s="41"/>
      <c r="T229" s="42" t="s">
        <v>78</v>
      </c>
      <c r="U229" s="41"/>
      <c r="V229" s="42" t="s">
        <v>77</v>
      </c>
      <c r="W229" s="41"/>
      <c r="X229" s="42" t="s">
        <v>76</v>
      </c>
      <c r="Y229" s="41"/>
      <c r="Z229" s="42" t="s">
        <v>75</v>
      </c>
      <c r="AA229" s="41"/>
      <c r="AB229" s="44" t="s">
        <v>74</v>
      </c>
      <c r="AC229" s="43"/>
      <c r="AD229" s="42" t="s">
        <v>73</v>
      </c>
      <c r="AE229" s="41"/>
      <c r="AF229" s="40"/>
      <c r="AG229" s="41"/>
      <c r="AH229" s="40"/>
      <c r="AI229" s="39"/>
      <c r="AJ229" s="245"/>
      <c r="AK229" s="245"/>
      <c r="AL229" s="38"/>
      <c r="AM229" s="7"/>
      <c r="AN229" s="7"/>
      <c r="AO229" s="235">
        <f>SUMPRODUCT(LEN($M229:$AE232)-LEN(SUBSTITUTE($M229:$AE232,"A", "")))</f>
        <v>0</v>
      </c>
      <c r="AP229" s="229">
        <f>SUMPRODUCT(LEN($AH229:$AH232)-LEN(SUBSTITUTE($AH229:$AH232,"A", "")))</f>
        <v>0</v>
      </c>
      <c r="AQ229" s="232">
        <f>SUMPRODUCT(LEN($AG229:$AG232)-LEN(SUBSTITUTE($AG229:$AG232,"A", "")))</f>
        <v>0</v>
      </c>
      <c r="AR229" s="235">
        <f>SUMPRODUCT(LEN($M229:$AE232)-LEN(SUBSTITUTE($M229:$AE232,"S", "")))</f>
        <v>0</v>
      </c>
      <c r="AS229" s="229">
        <f>SUMPRODUCT(LEN($AH229:$AH232)-LEN(SUBSTITUTE($AH229:$AH232,"S", "")))</f>
        <v>0</v>
      </c>
      <c r="AT229" s="232">
        <f>SUMPRODUCT(LEN($AG229:$AG232)-LEN(SUBSTITUTE($AG229:$AG232,"S", "")))</f>
        <v>0</v>
      </c>
      <c r="AU229" s="235">
        <f>SUMPRODUCT(LEN($M229:$AE232)-LEN(SUBSTITUTE($M229:$AE232,"F", "")))</f>
        <v>0</v>
      </c>
      <c r="AV229" s="229">
        <f>SUMPRODUCT(LEN($AH229:$AH232)-LEN(SUBSTITUTE($AH229:$AH232,"F", "")))</f>
        <v>0</v>
      </c>
      <c r="AW229" s="232">
        <f>SUMPRODUCT(LEN($AG229:$AG232)-LEN(SUBSTITUTE($AG229:$AG232,"F", "")))</f>
        <v>0</v>
      </c>
      <c r="AX229" s="235">
        <f>SUMPRODUCT(LEN($M229:$AE232)-LEN(SUBSTITUTE($M229:$AE232,"G", "")))</f>
        <v>0</v>
      </c>
      <c r="AY229" s="229">
        <f>SUMPRODUCT(LEN($AH229:$AH232)-LEN(SUBSTITUTE($AH229:$AH232,"G", "")))</f>
        <v>0</v>
      </c>
      <c r="AZ229" s="232">
        <f>SUMPRODUCT(LEN($AG229:$AG232)-LEN(SUBSTITUTE($AG229:$AG232,"G", "")))</f>
        <v>0</v>
      </c>
      <c r="BA229" s="235">
        <f>SUMPRODUCT(LEN($M229:$AE232)-LEN(SUBSTITUTE($M229:$AE232,"M", "")))</f>
        <v>0</v>
      </c>
      <c r="BB229" s="229">
        <f>SUMPRODUCT(LEN($AH229:$AH232)-LEN(SUBSTITUTE($AH229:$AH232,"M", "")))</f>
        <v>0</v>
      </c>
      <c r="BC229" s="232">
        <f>SUMPRODUCT(LEN($AG229:$AG232)-LEN(SUBSTITUTE($AG229:$AG232,"M", "")))</f>
        <v>0</v>
      </c>
      <c r="BD229" s="297">
        <f>SUMPRODUCT(LEN($AI229:$AI232)-LEN(SUBSTITUTE($AI229:$AI232,"S", "")))</f>
        <v>0</v>
      </c>
      <c r="BE229" s="300">
        <f>SUMPRODUCT(LEN($AI229:$AI232)-LEN(SUBSTITUTE($AI229:$AI232,"F", "")))</f>
        <v>0</v>
      </c>
      <c r="BF229" s="300">
        <f>SUMPRODUCT(LEN($AI229:$AI232)-LEN(SUBSTITUTE($AI229:$AI232,"G", "")))</f>
        <v>0</v>
      </c>
      <c r="BG229" s="303">
        <f>SUMPRODUCT(LEN($AI229:$AI232)-LEN(SUBSTITUTE($AI229:$AI232,"M", "")))</f>
        <v>0</v>
      </c>
    </row>
    <row r="230" spans="2:67" ht="28.15" hidden="1" customHeight="1" thickBot="1">
      <c r="B230" s="29"/>
      <c r="C230" s="264"/>
      <c r="D230" s="37"/>
      <c r="E230" s="36"/>
      <c r="F230" s="36"/>
      <c r="G230" s="35"/>
      <c r="H230" s="256"/>
      <c r="I230" s="260"/>
      <c r="J230" s="260"/>
      <c r="K230" s="260"/>
      <c r="L230" s="32" t="s">
        <v>72</v>
      </c>
      <c r="M230" s="31"/>
      <c r="N230" s="32" t="s">
        <v>71</v>
      </c>
      <c r="O230" s="31"/>
      <c r="P230" s="32" t="s">
        <v>70</v>
      </c>
      <c r="Q230" s="31"/>
      <c r="R230" s="32" t="s">
        <v>69</v>
      </c>
      <c r="S230" s="31"/>
      <c r="T230" s="32" t="s">
        <v>68</v>
      </c>
      <c r="U230" s="31"/>
      <c r="V230" s="32" t="s">
        <v>67</v>
      </c>
      <c r="W230" s="31"/>
      <c r="X230" s="32" t="s">
        <v>66</v>
      </c>
      <c r="Y230" s="31"/>
      <c r="Z230" s="32" t="s">
        <v>65</v>
      </c>
      <c r="AA230" s="31"/>
      <c r="AB230" s="34" t="s">
        <v>64</v>
      </c>
      <c r="AC230" s="33"/>
      <c r="AD230" s="32" t="s">
        <v>63</v>
      </c>
      <c r="AE230" s="31"/>
      <c r="AF230" s="30"/>
      <c r="AG230" s="31"/>
      <c r="AH230" s="30"/>
      <c r="AI230" s="20"/>
      <c r="AJ230" s="246"/>
      <c r="AK230" s="246"/>
      <c r="AL230" s="19"/>
      <c r="AM230" s="7"/>
      <c r="AN230" s="7"/>
      <c r="AO230" s="236"/>
      <c r="AP230" s="230"/>
      <c r="AQ230" s="233"/>
      <c r="AR230" s="236"/>
      <c r="AS230" s="230"/>
      <c r="AT230" s="233"/>
      <c r="AU230" s="236"/>
      <c r="AV230" s="230"/>
      <c r="AW230" s="233"/>
      <c r="AX230" s="236"/>
      <c r="AY230" s="230"/>
      <c r="AZ230" s="233"/>
      <c r="BA230" s="236"/>
      <c r="BB230" s="230"/>
      <c r="BC230" s="233"/>
      <c r="BD230" s="298"/>
      <c r="BE230" s="301"/>
      <c r="BF230" s="301"/>
      <c r="BG230" s="304"/>
    </row>
    <row r="231" spans="2:67" ht="28.15" hidden="1" customHeight="1">
      <c r="B231" s="29"/>
      <c r="C231" s="265"/>
      <c r="D231" s="28"/>
      <c r="E231" s="27"/>
      <c r="F231" s="27"/>
      <c r="G231" s="26"/>
      <c r="H231" s="257"/>
      <c r="I231" s="261"/>
      <c r="J231" s="261"/>
      <c r="K231" s="261"/>
      <c r="L231" s="23" t="s">
        <v>62</v>
      </c>
      <c r="M231" s="22"/>
      <c r="N231" s="23" t="s">
        <v>61</v>
      </c>
      <c r="O231" s="22"/>
      <c r="P231" s="23" t="s">
        <v>60</v>
      </c>
      <c r="Q231" s="22"/>
      <c r="R231" s="23" t="s">
        <v>59</v>
      </c>
      <c r="S231" s="22"/>
      <c r="T231" s="23" t="s">
        <v>58</v>
      </c>
      <c r="U231" s="22"/>
      <c r="V231" s="23" t="s">
        <v>57</v>
      </c>
      <c r="W231" s="22"/>
      <c r="X231" s="23" t="s">
        <v>56</v>
      </c>
      <c r="Y231" s="22"/>
      <c r="Z231" s="23" t="s">
        <v>55</v>
      </c>
      <c r="AA231" s="22"/>
      <c r="AB231" s="25" t="s">
        <v>54</v>
      </c>
      <c r="AC231" s="24"/>
      <c r="AD231" s="23">
        <v>39</v>
      </c>
      <c r="AE231" s="22"/>
      <c r="AF231" s="21"/>
      <c r="AG231" s="22"/>
      <c r="AH231" s="21"/>
      <c r="AI231" s="20"/>
      <c r="AJ231" s="246"/>
      <c r="AK231" s="246"/>
      <c r="AL231" s="19"/>
      <c r="AM231" s="7"/>
      <c r="AN231" s="7"/>
      <c r="AO231" s="236"/>
      <c r="AP231" s="230"/>
      <c r="AQ231" s="233"/>
      <c r="AR231" s="236"/>
      <c r="AS231" s="230"/>
      <c r="AT231" s="233"/>
      <c r="AU231" s="236"/>
      <c r="AV231" s="230"/>
      <c r="AW231" s="233"/>
      <c r="AX231" s="236"/>
      <c r="AY231" s="230"/>
      <c r="AZ231" s="233"/>
      <c r="BA231" s="236"/>
      <c r="BB231" s="230"/>
      <c r="BC231" s="233"/>
      <c r="BD231" s="298"/>
      <c r="BE231" s="301"/>
      <c r="BF231" s="301"/>
      <c r="BG231" s="304"/>
    </row>
    <row r="232" spans="2:67" ht="28.15" hidden="1" customHeight="1" thickBot="1">
      <c r="B232" s="18"/>
      <c r="C232" s="271"/>
      <c r="D232" s="17"/>
      <c r="E232" s="16"/>
      <c r="F232" s="16"/>
      <c r="G232" s="15"/>
      <c r="H232" s="258"/>
      <c r="I232" s="272"/>
      <c r="J232" s="272"/>
      <c r="K232" s="272"/>
      <c r="L232" s="12" t="s">
        <v>53</v>
      </c>
      <c r="M232" s="11"/>
      <c r="N232" s="12" t="s">
        <v>52</v>
      </c>
      <c r="O232" s="11"/>
      <c r="P232" s="12" t="s">
        <v>51</v>
      </c>
      <c r="Q232" s="11"/>
      <c r="R232" s="12" t="s">
        <v>50</v>
      </c>
      <c r="S232" s="11"/>
      <c r="T232" s="12">
        <v>20</v>
      </c>
      <c r="U232" s="11"/>
      <c r="V232" s="12" t="s">
        <v>49</v>
      </c>
      <c r="W232" s="11"/>
      <c r="X232" s="12" t="s">
        <v>48</v>
      </c>
      <c r="Y232" s="11"/>
      <c r="Z232" s="12" t="s">
        <v>47</v>
      </c>
      <c r="AA232" s="11"/>
      <c r="AB232" s="14" t="s">
        <v>46</v>
      </c>
      <c r="AC232" s="13"/>
      <c r="AD232" s="12" t="s">
        <v>45</v>
      </c>
      <c r="AE232" s="11"/>
      <c r="AF232" s="10"/>
      <c r="AG232" s="11"/>
      <c r="AH232" s="10"/>
      <c r="AI232" s="9"/>
      <c r="AJ232" s="247"/>
      <c r="AK232" s="247"/>
      <c r="AL232" s="8"/>
      <c r="AM232" s="7"/>
      <c r="AN232" s="7"/>
      <c r="AO232" s="237"/>
      <c r="AP232" s="231"/>
      <c r="AQ232" s="234"/>
      <c r="AR232" s="237"/>
      <c r="AS232" s="231"/>
      <c r="AT232" s="234"/>
      <c r="AU232" s="237"/>
      <c r="AV232" s="231"/>
      <c r="AW232" s="234"/>
      <c r="AX232" s="237"/>
      <c r="AY232" s="231"/>
      <c r="AZ232" s="234"/>
      <c r="BA232" s="237"/>
      <c r="BB232" s="231"/>
      <c r="BC232" s="234"/>
      <c r="BD232" s="299"/>
      <c r="BE232" s="302"/>
      <c r="BF232" s="302"/>
      <c r="BG232" s="305"/>
    </row>
    <row r="233" spans="2:67" ht="85.9" customHeight="1" thickBot="1">
      <c r="B233" s="94" t="s">
        <v>119</v>
      </c>
      <c r="C233" s="83" t="s">
        <v>118</v>
      </c>
      <c r="D233" s="88" t="s">
        <v>117</v>
      </c>
      <c r="E233" s="93" t="s">
        <v>116</v>
      </c>
      <c r="F233" s="92"/>
      <c r="G233" s="91"/>
      <c r="H233" s="90" t="s">
        <v>115</v>
      </c>
      <c r="I233" s="88" t="s">
        <v>43</v>
      </c>
      <c r="J233" s="88" t="s">
        <v>114</v>
      </c>
      <c r="K233" s="88" t="s">
        <v>44</v>
      </c>
      <c r="L233" s="227" t="s">
        <v>113</v>
      </c>
      <c r="M233" s="270"/>
      <c r="N233" s="227" t="s">
        <v>112</v>
      </c>
      <c r="O233" s="270"/>
      <c r="P233" s="227" t="s">
        <v>112</v>
      </c>
      <c r="Q233" s="228"/>
      <c r="R233" s="227" t="s">
        <v>112</v>
      </c>
      <c r="S233" s="228"/>
      <c r="T233" s="227" t="s">
        <v>112</v>
      </c>
      <c r="U233" s="228"/>
      <c r="V233" s="227" t="s">
        <v>112</v>
      </c>
      <c r="W233" s="228"/>
      <c r="X233" s="227" t="s">
        <v>112</v>
      </c>
      <c r="Y233" s="228"/>
      <c r="Z233" s="227" t="s">
        <v>112</v>
      </c>
      <c r="AA233" s="228"/>
      <c r="AB233" s="227" t="s">
        <v>112</v>
      </c>
      <c r="AC233" s="228"/>
      <c r="AD233" s="227" t="s">
        <v>112</v>
      </c>
      <c r="AE233" s="228"/>
      <c r="AF233" s="244" t="s">
        <v>111</v>
      </c>
      <c r="AG233" s="228"/>
      <c r="AH233" s="90" t="s">
        <v>110</v>
      </c>
      <c r="AI233" s="89" t="s">
        <v>109</v>
      </c>
      <c r="AJ233" s="88" t="s">
        <v>108</v>
      </c>
      <c r="AK233" s="88" t="s">
        <v>107</v>
      </c>
      <c r="AL233" s="87" t="s">
        <v>106</v>
      </c>
      <c r="AM233" s="105" t="s">
        <v>161</v>
      </c>
      <c r="AN233" s="104" t="s">
        <v>160</v>
      </c>
      <c r="AO233" s="84" t="s">
        <v>105</v>
      </c>
      <c r="AP233" s="83" t="s">
        <v>104</v>
      </c>
      <c r="AQ233" s="82" t="s">
        <v>103</v>
      </c>
      <c r="AR233" s="84" t="s">
        <v>102</v>
      </c>
      <c r="AS233" s="83" t="s">
        <v>101</v>
      </c>
      <c r="AT233" s="82" t="s">
        <v>100</v>
      </c>
      <c r="AU233" s="84" t="s">
        <v>99</v>
      </c>
      <c r="AV233" s="83" t="s">
        <v>98</v>
      </c>
      <c r="AW233" s="85" t="s">
        <v>97</v>
      </c>
      <c r="AX233" s="84" t="s">
        <v>96</v>
      </c>
      <c r="AY233" s="83" t="s">
        <v>95</v>
      </c>
      <c r="AZ233" s="82" t="s">
        <v>94</v>
      </c>
      <c r="BA233" s="84" t="s">
        <v>93</v>
      </c>
      <c r="BB233" s="83" t="s">
        <v>92</v>
      </c>
      <c r="BC233" s="82" t="s">
        <v>91</v>
      </c>
      <c r="BD233" s="81" t="s">
        <v>90</v>
      </c>
      <c r="BE233" s="80" t="s">
        <v>89</v>
      </c>
      <c r="BF233" s="80" t="s">
        <v>88</v>
      </c>
      <c r="BG233" s="79" t="s">
        <v>87</v>
      </c>
    </row>
    <row r="234" spans="2:67" ht="48" thickBot="1">
      <c r="B234" s="78" t="s">
        <v>168</v>
      </c>
      <c r="C234" s="77"/>
      <c r="D234" s="76"/>
      <c r="E234" s="267">
        <v>7409.48</v>
      </c>
      <c r="F234" s="268"/>
      <c r="G234" s="269"/>
      <c r="H234" s="75" t="s">
        <v>85</v>
      </c>
      <c r="I234" s="74"/>
      <c r="J234" s="74"/>
      <c r="K234" s="73"/>
      <c r="L234" s="72"/>
      <c r="M234" s="68"/>
      <c r="N234" s="72"/>
      <c r="O234" s="68"/>
      <c r="P234" s="72"/>
      <c r="Q234" s="68"/>
      <c r="R234" s="72"/>
      <c r="S234" s="68"/>
      <c r="T234" s="72"/>
      <c r="U234" s="68"/>
      <c r="V234" s="72"/>
      <c r="W234" s="68"/>
      <c r="X234" s="72"/>
      <c r="Y234" s="68"/>
      <c r="Z234" s="72"/>
      <c r="AA234" s="71"/>
      <c r="AB234" s="70"/>
      <c r="AC234" s="70"/>
      <c r="AD234" s="70"/>
      <c r="AE234" s="70"/>
      <c r="AF234" s="69" t="s">
        <v>84</v>
      </c>
      <c r="AG234" s="68"/>
      <c r="AH234" s="68"/>
      <c r="AI234" s="68"/>
      <c r="AJ234" s="67"/>
      <c r="AK234" s="67"/>
      <c r="AL234" s="66"/>
      <c r="AM234" s="103"/>
      <c r="AN234" s="103"/>
      <c r="AO234" s="101">
        <f t="shared" ref="AO234:BG234" si="16">SUM(AO235:AO246)</f>
        <v>80</v>
      </c>
      <c r="AP234" s="100">
        <f t="shared" si="16"/>
        <v>21</v>
      </c>
      <c r="AQ234" s="99">
        <f t="shared" si="16"/>
        <v>0</v>
      </c>
      <c r="AR234" s="101">
        <f t="shared" si="16"/>
        <v>25</v>
      </c>
      <c r="AS234" s="100">
        <f t="shared" si="16"/>
        <v>0</v>
      </c>
      <c r="AT234" s="99">
        <f t="shared" si="16"/>
        <v>0</v>
      </c>
      <c r="AU234" s="101">
        <f t="shared" si="16"/>
        <v>1</v>
      </c>
      <c r="AV234" s="100">
        <f t="shared" si="16"/>
        <v>0</v>
      </c>
      <c r="AW234" s="99">
        <f t="shared" si="16"/>
        <v>0</v>
      </c>
      <c r="AX234" s="101">
        <f t="shared" si="16"/>
        <v>14</v>
      </c>
      <c r="AY234" s="100">
        <f t="shared" si="16"/>
        <v>2</v>
      </c>
      <c r="AZ234" s="99">
        <f t="shared" si="16"/>
        <v>0</v>
      </c>
      <c r="BA234" s="101">
        <f t="shared" si="16"/>
        <v>11</v>
      </c>
      <c r="BB234" s="100">
        <f t="shared" si="16"/>
        <v>2</v>
      </c>
      <c r="BC234" s="99">
        <f t="shared" si="16"/>
        <v>1</v>
      </c>
      <c r="BD234" s="101">
        <f t="shared" si="16"/>
        <v>0</v>
      </c>
      <c r="BE234" s="100">
        <f t="shared" si="16"/>
        <v>0</v>
      </c>
      <c r="BF234" s="100">
        <f t="shared" si="16"/>
        <v>0</v>
      </c>
      <c r="BG234" s="99">
        <f t="shared" si="16"/>
        <v>1</v>
      </c>
      <c r="BH234" s="98" t="s">
        <v>83</v>
      </c>
      <c r="BK234" s="1">
        <f>SUM(AO234:AQ234)</f>
        <v>101</v>
      </c>
      <c r="BL234" s="1">
        <f>SUM(AR234:AT234,BD234)</f>
        <v>25</v>
      </c>
      <c r="BM234" s="1">
        <f>SUM(AU234:AW234,BE234)</f>
        <v>1</v>
      </c>
      <c r="BN234" s="1">
        <f>SUM(AX234:AZ234,BF234)</f>
        <v>16</v>
      </c>
      <c r="BO234" s="1">
        <f>SUM(BA234:BC234,BG234)</f>
        <v>15</v>
      </c>
    </row>
    <row r="235" spans="2:67" ht="28.15" customHeight="1">
      <c r="B235" s="29"/>
      <c r="C235" s="263">
        <v>1</v>
      </c>
      <c r="D235" s="47"/>
      <c r="E235" s="46"/>
      <c r="F235" s="46"/>
      <c r="G235" s="45"/>
      <c r="H235" s="255"/>
      <c r="I235" s="259">
        <v>132</v>
      </c>
      <c r="J235" s="259">
        <v>33</v>
      </c>
      <c r="K235" s="259">
        <v>5</v>
      </c>
      <c r="L235" s="42">
        <v>1</v>
      </c>
      <c r="M235" s="41" t="s">
        <v>368</v>
      </c>
      <c r="N235" s="42">
        <v>5</v>
      </c>
      <c r="O235" s="41" t="s">
        <v>820</v>
      </c>
      <c r="P235" s="42">
        <v>9</v>
      </c>
      <c r="Q235" s="97" t="s">
        <v>819</v>
      </c>
      <c r="R235" s="42">
        <v>13</v>
      </c>
      <c r="S235" s="41" t="s">
        <v>310</v>
      </c>
      <c r="T235" s="42">
        <v>17</v>
      </c>
      <c r="U235" s="41" t="s">
        <v>818</v>
      </c>
      <c r="V235" s="42">
        <v>21</v>
      </c>
      <c r="W235" s="41" t="s">
        <v>745</v>
      </c>
      <c r="X235" s="42">
        <v>25</v>
      </c>
      <c r="Y235" s="41" t="s">
        <v>273</v>
      </c>
      <c r="Z235" s="42">
        <v>29</v>
      </c>
      <c r="AA235" s="41"/>
      <c r="AB235" s="44">
        <v>33</v>
      </c>
      <c r="AC235" s="41"/>
      <c r="AD235" s="42">
        <v>37</v>
      </c>
      <c r="AE235" s="41"/>
      <c r="AF235" s="40">
        <v>18</v>
      </c>
      <c r="AG235" s="41" t="s">
        <v>568</v>
      </c>
      <c r="AH235" s="40" t="s">
        <v>817</v>
      </c>
      <c r="AI235" s="39" t="s">
        <v>568</v>
      </c>
      <c r="AJ235" s="245"/>
      <c r="AK235" s="245"/>
      <c r="AL235" s="38"/>
      <c r="AM235" s="238">
        <f>SUMPRODUCT(LEN($M235:$AE238)-LEN(SUBSTITUTE($M235:$AE238,"/", "")))/2</f>
        <v>3.5</v>
      </c>
      <c r="AN235" s="241">
        <f>SUMPRODUCT(LEN($M235:$AE238)-LEN(SUBSTITUTE($M235:$AE238,"-", "")))</f>
        <v>0</v>
      </c>
      <c r="AO235" s="235">
        <f>SUMPRODUCT(LEN($M235:$AE238)-LEN(SUBSTITUTE($M235:$AE238,"A", "")))</f>
        <v>80</v>
      </c>
      <c r="AP235" s="229">
        <f>SUMPRODUCT(LEN($AH235:$AH238)-LEN(SUBSTITUTE($AH235:$AH238,"A", "")))</f>
        <v>21</v>
      </c>
      <c r="AQ235" s="232">
        <f>SUMPRODUCT(LEN($AG235:$AG238)-LEN(SUBSTITUTE($AG235:$AG238,"A", "")))</f>
        <v>0</v>
      </c>
      <c r="AR235" s="235">
        <f>SUMPRODUCT(LEN($M235:$AE238)-LEN(SUBSTITUTE($M235:$AE238,"S", "")))</f>
        <v>25</v>
      </c>
      <c r="AS235" s="229">
        <f>SUMPRODUCT(LEN($AH235:$AH238)-LEN(SUBSTITUTE($AH235:$AH238,"S", "")))</f>
        <v>0</v>
      </c>
      <c r="AT235" s="232">
        <f>SUMPRODUCT(LEN($AG235:$AG238)-LEN(SUBSTITUTE($AG235:$AG238,"S", "")))</f>
        <v>0</v>
      </c>
      <c r="AU235" s="235">
        <f>SUMPRODUCT(LEN($M235:$AE238)-LEN(SUBSTITUTE($M235:$AE238,"F", "")))</f>
        <v>1</v>
      </c>
      <c r="AV235" s="229">
        <f>SUMPRODUCT(LEN($AH235:$AH238)-LEN(SUBSTITUTE($AH235:$AH238,"F", "")))</f>
        <v>0</v>
      </c>
      <c r="AW235" s="232">
        <f>SUMPRODUCT(LEN($AG235:$AG238)-LEN(SUBSTITUTE($AG235:$AG238,"F", "")))</f>
        <v>0</v>
      </c>
      <c r="AX235" s="235">
        <f>SUMPRODUCT(LEN($M235:$AE238)-LEN(SUBSTITUTE($M235:$AE238,"G", "")))</f>
        <v>14</v>
      </c>
      <c r="AY235" s="229">
        <f>SUMPRODUCT(LEN($AH235:$AH238)-LEN(SUBSTITUTE($AH235:$AH238,"G", "")))</f>
        <v>2</v>
      </c>
      <c r="AZ235" s="232">
        <f>SUMPRODUCT(LEN($AG235:$AG238)-LEN(SUBSTITUTE($AG235:$AG238,"G", "")))</f>
        <v>0</v>
      </c>
      <c r="BA235" s="235">
        <f>SUMPRODUCT(LEN($M235:$AE238)-LEN(SUBSTITUTE($M235:$AE238,"M", "")))</f>
        <v>11</v>
      </c>
      <c r="BB235" s="229">
        <f>SUMPRODUCT(LEN($AH235:$AH238)-LEN(SUBSTITUTE($AH235:$AH238,"M", "")))</f>
        <v>2</v>
      </c>
      <c r="BC235" s="232">
        <f>SUMPRODUCT(LEN($AG235:$AG238)-LEN(SUBSTITUTE($AG235:$AG238,"M", "")))</f>
        <v>1</v>
      </c>
      <c r="BD235" s="297">
        <f>SUMPRODUCT(LEN($AI235:$AI238)-LEN(SUBSTITUTE($AI235:$AI238,"S", "")))</f>
        <v>0</v>
      </c>
      <c r="BE235" s="300">
        <f>SUMPRODUCT(LEN($AI235:$AI238)-LEN(SUBSTITUTE($AI235:$AI238,"F", "")))</f>
        <v>0</v>
      </c>
      <c r="BF235" s="300">
        <f>SUMPRODUCT(LEN($AI235:$AI238)-LEN(SUBSTITUTE($AI235:$AI238,"G", "")))</f>
        <v>0</v>
      </c>
      <c r="BG235" s="303">
        <f>SUMPRODUCT(LEN($AI235:$AI238)-LEN(SUBSTITUTE($AI235:$AI238,"M", "")))</f>
        <v>1</v>
      </c>
    </row>
    <row r="236" spans="2:67" ht="28.15" customHeight="1" thickBot="1">
      <c r="B236" s="29"/>
      <c r="C236" s="264"/>
      <c r="D236" s="37"/>
      <c r="E236" s="36"/>
      <c r="F236" s="36"/>
      <c r="G236" s="35"/>
      <c r="H236" s="256"/>
      <c r="I236" s="260"/>
      <c r="J236" s="260"/>
      <c r="K236" s="260"/>
      <c r="L236" s="32">
        <v>2</v>
      </c>
      <c r="M236" s="31" t="s">
        <v>274</v>
      </c>
      <c r="N236" s="32">
        <v>6</v>
      </c>
      <c r="O236" s="31" t="s">
        <v>816</v>
      </c>
      <c r="P236" s="96">
        <v>10</v>
      </c>
      <c r="Q236" s="31" t="s">
        <v>305</v>
      </c>
      <c r="R236" s="32">
        <v>14</v>
      </c>
      <c r="S236" s="31" t="s">
        <v>815</v>
      </c>
      <c r="T236" s="32">
        <v>18</v>
      </c>
      <c r="U236" s="95" t="s">
        <v>577</v>
      </c>
      <c r="V236" s="32">
        <v>22</v>
      </c>
      <c r="W236" s="31" t="s">
        <v>305</v>
      </c>
      <c r="X236" s="32">
        <v>26</v>
      </c>
      <c r="Y236" s="31" t="s">
        <v>273</v>
      </c>
      <c r="Z236" s="32">
        <v>30</v>
      </c>
      <c r="AA236" s="31"/>
      <c r="AB236" s="34">
        <v>34</v>
      </c>
      <c r="AC236" s="31"/>
      <c r="AD236" s="32">
        <v>38</v>
      </c>
      <c r="AE236" s="31"/>
      <c r="AF236" s="30"/>
      <c r="AG236" s="31"/>
      <c r="AH236" s="30" t="s">
        <v>274</v>
      </c>
      <c r="AI236" s="20"/>
      <c r="AJ236" s="246"/>
      <c r="AK236" s="246"/>
      <c r="AL236" s="19"/>
      <c r="AM236" s="239"/>
      <c r="AN236" s="242"/>
      <c r="AO236" s="236"/>
      <c r="AP236" s="230"/>
      <c r="AQ236" s="233"/>
      <c r="AR236" s="236"/>
      <c r="AS236" s="230"/>
      <c r="AT236" s="233"/>
      <c r="AU236" s="236"/>
      <c r="AV236" s="230"/>
      <c r="AW236" s="233"/>
      <c r="AX236" s="236"/>
      <c r="AY236" s="230"/>
      <c r="AZ236" s="233"/>
      <c r="BA236" s="236"/>
      <c r="BB236" s="230"/>
      <c r="BC236" s="233"/>
      <c r="BD236" s="298"/>
      <c r="BE236" s="301"/>
      <c r="BF236" s="301"/>
      <c r="BG236" s="304"/>
    </row>
    <row r="237" spans="2:67" ht="28.15" customHeight="1">
      <c r="B237" s="29"/>
      <c r="C237" s="265"/>
      <c r="D237" s="28"/>
      <c r="E237" s="27"/>
      <c r="F237" s="27"/>
      <c r="G237" s="26"/>
      <c r="H237" s="257"/>
      <c r="I237" s="261"/>
      <c r="J237" s="261"/>
      <c r="K237" s="261"/>
      <c r="L237" s="23">
        <v>3</v>
      </c>
      <c r="M237" s="22" t="s">
        <v>368</v>
      </c>
      <c r="N237" s="23">
        <v>7</v>
      </c>
      <c r="O237" s="22" t="s">
        <v>814</v>
      </c>
      <c r="P237" s="23">
        <v>11</v>
      </c>
      <c r="Q237" s="22" t="s">
        <v>813</v>
      </c>
      <c r="R237" s="23">
        <v>15</v>
      </c>
      <c r="S237" s="22" t="s">
        <v>812</v>
      </c>
      <c r="T237" s="23">
        <v>19</v>
      </c>
      <c r="U237" s="22" t="s">
        <v>811</v>
      </c>
      <c r="V237" s="23">
        <v>23</v>
      </c>
      <c r="W237" s="22" t="s">
        <v>316</v>
      </c>
      <c r="X237" s="23">
        <v>27</v>
      </c>
      <c r="Y237" s="22" t="s">
        <v>274</v>
      </c>
      <c r="Z237" s="23">
        <v>31</v>
      </c>
      <c r="AA237" s="22"/>
      <c r="AB237" s="25">
        <v>35</v>
      </c>
      <c r="AC237" s="22"/>
      <c r="AD237" s="23">
        <v>39</v>
      </c>
      <c r="AE237" s="22"/>
      <c r="AF237" s="21"/>
      <c r="AG237" s="22"/>
      <c r="AH237" s="21" t="s">
        <v>810</v>
      </c>
      <c r="AI237" s="20"/>
      <c r="AJ237" s="246"/>
      <c r="AK237" s="246"/>
      <c r="AL237" s="19"/>
      <c r="AM237" s="239"/>
      <c r="AN237" s="242"/>
      <c r="AO237" s="236"/>
      <c r="AP237" s="230"/>
      <c r="AQ237" s="233"/>
      <c r="AR237" s="236"/>
      <c r="AS237" s="230"/>
      <c r="AT237" s="233"/>
      <c r="AU237" s="236"/>
      <c r="AV237" s="230"/>
      <c r="AW237" s="233"/>
      <c r="AX237" s="236"/>
      <c r="AY237" s="230"/>
      <c r="AZ237" s="233"/>
      <c r="BA237" s="236"/>
      <c r="BB237" s="230"/>
      <c r="BC237" s="233"/>
      <c r="BD237" s="298"/>
      <c r="BE237" s="301"/>
      <c r="BF237" s="301"/>
      <c r="BG237" s="304"/>
    </row>
    <row r="238" spans="2:67" ht="28.15" customHeight="1" thickBot="1">
      <c r="B238" s="29"/>
      <c r="C238" s="266"/>
      <c r="D238" s="57"/>
      <c r="E238" s="56"/>
      <c r="F238" s="56"/>
      <c r="G238" s="55"/>
      <c r="H238" s="258"/>
      <c r="I238" s="262"/>
      <c r="J238" s="262"/>
      <c r="K238" s="262"/>
      <c r="L238" s="52">
        <v>4</v>
      </c>
      <c r="M238" s="51" t="s">
        <v>809</v>
      </c>
      <c r="N238" s="52">
        <v>8</v>
      </c>
      <c r="O238" s="51" t="s">
        <v>808</v>
      </c>
      <c r="P238" s="52">
        <v>12</v>
      </c>
      <c r="Q238" s="51" t="s">
        <v>699</v>
      </c>
      <c r="R238" s="52">
        <v>16</v>
      </c>
      <c r="S238" s="51" t="s">
        <v>807</v>
      </c>
      <c r="T238" s="52">
        <v>20</v>
      </c>
      <c r="U238" s="51" t="s">
        <v>806</v>
      </c>
      <c r="V238" s="52">
        <v>24</v>
      </c>
      <c r="W238" s="51" t="s">
        <v>310</v>
      </c>
      <c r="X238" s="52">
        <v>28</v>
      </c>
      <c r="Y238" s="51" t="s">
        <v>271</v>
      </c>
      <c r="Z238" s="52">
        <v>32</v>
      </c>
      <c r="AA238" s="51"/>
      <c r="AB238" s="54">
        <v>36</v>
      </c>
      <c r="AC238" s="51"/>
      <c r="AD238" s="52">
        <v>40</v>
      </c>
      <c r="AE238" s="51"/>
      <c r="AF238" s="50"/>
      <c r="AG238" s="51"/>
      <c r="AH238" s="50"/>
      <c r="AI238" s="49"/>
      <c r="AJ238" s="248"/>
      <c r="AK238" s="248"/>
      <c r="AL238" s="48"/>
      <c r="AM238" s="240"/>
      <c r="AN238" s="243"/>
      <c r="AO238" s="237"/>
      <c r="AP238" s="231"/>
      <c r="AQ238" s="234"/>
      <c r="AR238" s="237"/>
      <c r="AS238" s="231"/>
      <c r="AT238" s="234"/>
      <c r="AU238" s="237"/>
      <c r="AV238" s="231"/>
      <c r="AW238" s="234"/>
      <c r="AX238" s="237"/>
      <c r="AY238" s="231"/>
      <c r="AZ238" s="234"/>
      <c r="BA238" s="237"/>
      <c r="BB238" s="231"/>
      <c r="BC238" s="234"/>
      <c r="BD238" s="299"/>
      <c r="BE238" s="302"/>
      <c r="BF238" s="302"/>
      <c r="BG238" s="305"/>
    </row>
    <row r="239" spans="2:67" ht="28.15" hidden="1" customHeight="1">
      <c r="B239" s="29"/>
      <c r="C239" s="263">
        <v>2</v>
      </c>
      <c r="D239" s="47"/>
      <c r="E239" s="46"/>
      <c r="F239" s="46"/>
      <c r="G239" s="45"/>
      <c r="H239" s="255"/>
      <c r="I239" s="259"/>
      <c r="J239" s="259"/>
      <c r="K239" s="259"/>
      <c r="L239" s="42" t="s">
        <v>82</v>
      </c>
      <c r="M239" s="41"/>
      <c r="N239" s="42" t="s">
        <v>81</v>
      </c>
      <c r="O239" s="41"/>
      <c r="P239" s="42" t="s">
        <v>80</v>
      </c>
      <c r="Q239" s="41"/>
      <c r="R239" s="42" t="s">
        <v>79</v>
      </c>
      <c r="S239" s="41"/>
      <c r="T239" s="42" t="s">
        <v>78</v>
      </c>
      <c r="U239" s="41"/>
      <c r="V239" s="42" t="s">
        <v>77</v>
      </c>
      <c r="W239" s="41"/>
      <c r="X239" s="42" t="s">
        <v>76</v>
      </c>
      <c r="Y239" s="41"/>
      <c r="Z239" s="42" t="s">
        <v>75</v>
      </c>
      <c r="AA239" s="41"/>
      <c r="AB239" s="44" t="s">
        <v>74</v>
      </c>
      <c r="AC239" s="43"/>
      <c r="AD239" s="42" t="s">
        <v>73</v>
      </c>
      <c r="AE239" s="41"/>
      <c r="AF239" s="40"/>
      <c r="AG239" s="41"/>
      <c r="AH239" s="40"/>
      <c r="AI239" s="39"/>
      <c r="AJ239" s="249"/>
      <c r="AK239" s="252"/>
      <c r="AL239" s="38"/>
      <c r="AM239" s="7"/>
      <c r="AN239" s="7"/>
      <c r="AO239" s="235">
        <f>SUMPRODUCT(LEN($M239:$AE242)-LEN(SUBSTITUTE($M239:$AE242,"A", "")))</f>
        <v>0</v>
      </c>
      <c r="AP239" s="229">
        <f>SUMPRODUCT(LEN($AH239:$AH242)-LEN(SUBSTITUTE($AH239:$AH242,"A", "")))</f>
        <v>0</v>
      </c>
      <c r="AQ239" s="232">
        <f>SUMPRODUCT(LEN($AG239:$AG242)-LEN(SUBSTITUTE($AG239:$AG242,"A", "")))</f>
        <v>0</v>
      </c>
      <c r="AR239" s="235">
        <f>SUMPRODUCT(LEN($M239:$AE242)-LEN(SUBSTITUTE($M239:$AE242,"S", "")))</f>
        <v>0</v>
      </c>
      <c r="AS239" s="229">
        <f>SUMPRODUCT(LEN($AH239:$AH242)-LEN(SUBSTITUTE($AH239:$AH242,"S", "")))</f>
        <v>0</v>
      </c>
      <c r="AT239" s="232">
        <f>SUMPRODUCT(LEN($AG239:$AG242)-LEN(SUBSTITUTE($AG239:$AG242,"S", "")))</f>
        <v>0</v>
      </c>
      <c r="AU239" s="235">
        <f>SUMPRODUCT(LEN($M239:$AE242)-LEN(SUBSTITUTE($M239:$AE242,"F", "")))</f>
        <v>0</v>
      </c>
      <c r="AV239" s="229">
        <f>SUMPRODUCT(LEN($AH239:$AH242)-LEN(SUBSTITUTE($AH239:$AH242,"F", "")))</f>
        <v>0</v>
      </c>
      <c r="AW239" s="232">
        <f>SUMPRODUCT(LEN($AG239:$AG242)-LEN(SUBSTITUTE($AG239:$AG242,"F", "")))</f>
        <v>0</v>
      </c>
      <c r="AX239" s="235">
        <f>SUMPRODUCT(LEN($M239:$AE242)-LEN(SUBSTITUTE($M239:$AE242,"G", "")))</f>
        <v>0</v>
      </c>
      <c r="AY239" s="229">
        <f>SUMPRODUCT(LEN($AH239:$AH242)-LEN(SUBSTITUTE($AH239:$AH242,"G", "")))</f>
        <v>0</v>
      </c>
      <c r="AZ239" s="232">
        <f>SUMPRODUCT(LEN($AG239:$AG242)-LEN(SUBSTITUTE($AG239:$AG242,"G", "")))</f>
        <v>0</v>
      </c>
      <c r="BA239" s="235">
        <f>SUMPRODUCT(LEN($M239:$AE242)-LEN(SUBSTITUTE($M239:$AE242,"M", "")))</f>
        <v>0</v>
      </c>
      <c r="BB239" s="229">
        <f>SUMPRODUCT(LEN($AH239:$AH242)-LEN(SUBSTITUTE($AH239:$AH242,"M", "")))</f>
        <v>0</v>
      </c>
      <c r="BC239" s="232">
        <f>SUMPRODUCT(LEN($AG239:$AG242)-LEN(SUBSTITUTE($AG239:$AG242,"M", "")))</f>
        <v>0</v>
      </c>
      <c r="BD239" s="297">
        <f>SUMPRODUCT(LEN($AI239:$AI242)-LEN(SUBSTITUTE($AI239:$AI242,"S", "")))</f>
        <v>0</v>
      </c>
      <c r="BE239" s="300">
        <f>SUMPRODUCT(LEN($AI239:$AI242)-LEN(SUBSTITUTE($AI239:$AI242,"F", "")))</f>
        <v>0</v>
      </c>
      <c r="BF239" s="300">
        <f>SUMPRODUCT(LEN($AI239:$AI242)-LEN(SUBSTITUTE($AI239:$AI242,"G", "")))</f>
        <v>0</v>
      </c>
      <c r="BG239" s="303">
        <f>SUMPRODUCT(LEN($AI239:$AI242)-LEN(SUBSTITUTE($AI239:$AI242,"M", "")))</f>
        <v>0</v>
      </c>
    </row>
    <row r="240" spans="2:67" ht="28.15" hidden="1" customHeight="1" thickBot="1">
      <c r="B240" s="29"/>
      <c r="C240" s="264"/>
      <c r="D240" s="37"/>
      <c r="E240" s="36"/>
      <c r="F240" s="36"/>
      <c r="G240" s="35"/>
      <c r="H240" s="256"/>
      <c r="I240" s="260"/>
      <c r="J240" s="260"/>
      <c r="K240" s="260"/>
      <c r="L240" s="32" t="s">
        <v>72</v>
      </c>
      <c r="M240" s="31"/>
      <c r="N240" s="32" t="s">
        <v>71</v>
      </c>
      <c r="O240" s="31"/>
      <c r="P240" s="32" t="s">
        <v>70</v>
      </c>
      <c r="Q240" s="31"/>
      <c r="R240" s="32" t="s">
        <v>69</v>
      </c>
      <c r="S240" s="31"/>
      <c r="T240" s="32" t="s">
        <v>68</v>
      </c>
      <c r="U240" s="31"/>
      <c r="V240" s="32" t="s">
        <v>67</v>
      </c>
      <c r="W240" s="31"/>
      <c r="X240" s="32" t="s">
        <v>66</v>
      </c>
      <c r="Y240" s="31"/>
      <c r="Z240" s="32" t="s">
        <v>65</v>
      </c>
      <c r="AA240" s="31"/>
      <c r="AB240" s="34" t="s">
        <v>64</v>
      </c>
      <c r="AC240" s="33"/>
      <c r="AD240" s="32" t="s">
        <v>63</v>
      </c>
      <c r="AE240" s="31"/>
      <c r="AF240" s="30"/>
      <c r="AG240" s="31"/>
      <c r="AH240" s="30"/>
      <c r="AI240" s="20"/>
      <c r="AJ240" s="250"/>
      <c r="AK240" s="253"/>
      <c r="AL240" s="19"/>
      <c r="AM240" s="7"/>
      <c r="AN240" s="7"/>
      <c r="AO240" s="236"/>
      <c r="AP240" s="230"/>
      <c r="AQ240" s="233"/>
      <c r="AR240" s="236"/>
      <c r="AS240" s="230"/>
      <c r="AT240" s="233"/>
      <c r="AU240" s="236"/>
      <c r="AV240" s="230"/>
      <c r="AW240" s="233"/>
      <c r="AX240" s="236"/>
      <c r="AY240" s="230"/>
      <c r="AZ240" s="233"/>
      <c r="BA240" s="236"/>
      <c r="BB240" s="230"/>
      <c r="BC240" s="233"/>
      <c r="BD240" s="298"/>
      <c r="BE240" s="301"/>
      <c r="BF240" s="301"/>
      <c r="BG240" s="304"/>
    </row>
    <row r="241" spans="2:67" ht="28.15" hidden="1" customHeight="1">
      <c r="B241" s="29"/>
      <c r="C241" s="265"/>
      <c r="D241" s="28"/>
      <c r="E241" s="27"/>
      <c r="F241" s="27"/>
      <c r="G241" s="26"/>
      <c r="H241" s="257"/>
      <c r="I241" s="261"/>
      <c r="J241" s="261"/>
      <c r="K241" s="261"/>
      <c r="L241" s="23" t="s">
        <v>62</v>
      </c>
      <c r="M241" s="22"/>
      <c r="N241" s="23" t="s">
        <v>61</v>
      </c>
      <c r="O241" s="22"/>
      <c r="P241" s="23" t="s">
        <v>60</v>
      </c>
      <c r="Q241" s="22"/>
      <c r="R241" s="23" t="s">
        <v>59</v>
      </c>
      <c r="S241" s="22"/>
      <c r="T241" s="23" t="s">
        <v>58</v>
      </c>
      <c r="U241" s="22"/>
      <c r="V241" s="23" t="s">
        <v>57</v>
      </c>
      <c r="W241" s="22"/>
      <c r="X241" s="23" t="s">
        <v>56</v>
      </c>
      <c r="Y241" s="22"/>
      <c r="Z241" s="23" t="s">
        <v>55</v>
      </c>
      <c r="AA241" s="22"/>
      <c r="AB241" s="25" t="s">
        <v>54</v>
      </c>
      <c r="AC241" s="24"/>
      <c r="AD241" s="23">
        <v>39</v>
      </c>
      <c r="AE241" s="22"/>
      <c r="AF241" s="21"/>
      <c r="AG241" s="22"/>
      <c r="AH241" s="21"/>
      <c r="AI241" s="20"/>
      <c r="AJ241" s="250"/>
      <c r="AK241" s="253"/>
      <c r="AL241" s="19"/>
      <c r="AM241" s="7"/>
      <c r="AN241" s="7"/>
      <c r="AO241" s="236"/>
      <c r="AP241" s="230"/>
      <c r="AQ241" s="233"/>
      <c r="AR241" s="236"/>
      <c r="AS241" s="230"/>
      <c r="AT241" s="233"/>
      <c r="AU241" s="236"/>
      <c r="AV241" s="230"/>
      <c r="AW241" s="233"/>
      <c r="AX241" s="236"/>
      <c r="AY241" s="230"/>
      <c r="AZ241" s="233"/>
      <c r="BA241" s="236"/>
      <c r="BB241" s="230"/>
      <c r="BC241" s="233"/>
      <c r="BD241" s="298"/>
      <c r="BE241" s="301"/>
      <c r="BF241" s="301"/>
      <c r="BG241" s="304"/>
    </row>
    <row r="242" spans="2:67" ht="28.15" hidden="1" customHeight="1" thickBot="1">
      <c r="B242" s="29"/>
      <c r="C242" s="266"/>
      <c r="D242" s="57"/>
      <c r="E242" s="56"/>
      <c r="F242" s="56"/>
      <c r="G242" s="55"/>
      <c r="H242" s="258"/>
      <c r="I242" s="262"/>
      <c r="J242" s="262"/>
      <c r="K242" s="262"/>
      <c r="L242" s="52" t="s">
        <v>53</v>
      </c>
      <c r="M242" s="51"/>
      <c r="N242" s="52" t="s">
        <v>52</v>
      </c>
      <c r="O242" s="51"/>
      <c r="P242" s="52" t="s">
        <v>51</v>
      </c>
      <c r="Q242" s="51"/>
      <c r="R242" s="52" t="s">
        <v>50</v>
      </c>
      <c r="S242" s="51"/>
      <c r="T242" s="52">
        <v>20</v>
      </c>
      <c r="U242" s="51"/>
      <c r="V242" s="52" t="s">
        <v>49</v>
      </c>
      <c r="W242" s="51"/>
      <c r="X242" s="52" t="s">
        <v>48</v>
      </c>
      <c r="Y242" s="51"/>
      <c r="Z242" s="52" t="s">
        <v>47</v>
      </c>
      <c r="AA242" s="51"/>
      <c r="AB242" s="54" t="s">
        <v>46</v>
      </c>
      <c r="AC242" s="53"/>
      <c r="AD242" s="52" t="s">
        <v>45</v>
      </c>
      <c r="AE242" s="51"/>
      <c r="AF242" s="50"/>
      <c r="AG242" s="51"/>
      <c r="AH242" s="50"/>
      <c r="AI242" s="49"/>
      <c r="AJ242" s="251"/>
      <c r="AK242" s="254"/>
      <c r="AL242" s="48"/>
      <c r="AM242" s="7"/>
      <c r="AN242" s="7"/>
      <c r="AO242" s="237"/>
      <c r="AP242" s="231"/>
      <c r="AQ242" s="234"/>
      <c r="AR242" s="237"/>
      <c r="AS242" s="231"/>
      <c r="AT242" s="234"/>
      <c r="AU242" s="237"/>
      <c r="AV242" s="231"/>
      <c r="AW242" s="234"/>
      <c r="AX242" s="237"/>
      <c r="AY242" s="231"/>
      <c r="AZ242" s="234"/>
      <c r="BA242" s="237"/>
      <c r="BB242" s="231"/>
      <c r="BC242" s="234"/>
      <c r="BD242" s="299"/>
      <c r="BE242" s="302"/>
      <c r="BF242" s="302"/>
      <c r="BG242" s="305"/>
    </row>
    <row r="243" spans="2:67" ht="28.15" hidden="1" customHeight="1">
      <c r="B243" s="29"/>
      <c r="C243" s="263">
        <v>3</v>
      </c>
      <c r="D243" s="47"/>
      <c r="E243" s="46"/>
      <c r="F243" s="46"/>
      <c r="G243" s="45"/>
      <c r="H243" s="255"/>
      <c r="I243" s="259"/>
      <c r="J243" s="259"/>
      <c r="K243" s="259"/>
      <c r="L243" s="42" t="s">
        <v>82</v>
      </c>
      <c r="M243" s="41"/>
      <c r="N243" s="42" t="s">
        <v>81</v>
      </c>
      <c r="O243" s="41"/>
      <c r="P243" s="42" t="s">
        <v>80</v>
      </c>
      <c r="Q243" s="41"/>
      <c r="R243" s="42" t="s">
        <v>79</v>
      </c>
      <c r="S243" s="41"/>
      <c r="T243" s="42" t="s">
        <v>78</v>
      </c>
      <c r="U243" s="41"/>
      <c r="V243" s="42" t="s">
        <v>77</v>
      </c>
      <c r="W243" s="41"/>
      <c r="X243" s="42" t="s">
        <v>76</v>
      </c>
      <c r="Y243" s="41"/>
      <c r="Z243" s="42" t="s">
        <v>75</v>
      </c>
      <c r="AA243" s="41"/>
      <c r="AB243" s="44" t="s">
        <v>74</v>
      </c>
      <c r="AC243" s="43"/>
      <c r="AD243" s="42" t="s">
        <v>73</v>
      </c>
      <c r="AE243" s="41"/>
      <c r="AF243" s="40"/>
      <c r="AG243" s="41"/>
      <c r="AH243" s="40"/>
      <c r="AI243" s="39"/>
      <c r="AJ243" s="245"/>
      <c r="AK243" s="245"/>
      <c r="AL243" s="38"/>
      <c r="AM243" s="7"/>
      <c r="AN243" s="7"/>
      <c r="AO243" s="235">
        <f>SUMPRODUCT(LEN($M243:$AE246)-LEN(SUBSTITUTE($M243:$AE246,"A", "")))</f>
        <v>0</v>
      </c>
      <c r="AP243" s="229">
        <f>SUMPRODUCT(LEN($AH243:$AH246)-LEN(SUBSTITUTE($AH243:$AH246,"A", "")))</f>
        <v>0</v>
      </c>
      <c r="AQ243" s="232">
        <f>SUMPRODUCT(LEN($AG243:$AG246)-LEN(SUBSTITUTE($AG243:$AG246,"A", "")))</f>
        <v>0</v>
      </c>
      <c r="AR243" s="235">
        <f>SUMPRODUCT(LEN($M243:$AE246)-LEN(SUBSTITUTE($M243:$AE246,"S", "")))</f>
        <v>0</v>
      </c>
      <c r="AS243" s="229">
        <f>SUMPRODUCT(LEN($AH243:$AH246)-LEN(SUBSTITUTE($AH243:$AH246,"S", "")))</f>
        <v>0</v>
      </c>
      <c r="AT243" s="232">
        <f>SUMPRODUCT(LEN($AG243:$AG246)-LEN(SUBSTITUTE($AG243:$AG246,"S", "")))</f>
        <v>0</v>
      </c>
      <c r="AU243" s="235">
        <f>SUMPRODUCT(LEN($M243:$AE246)-LEN(SUBSTITUTE($M243:$AE246,"F", "")))</f>
        <v>0</v>
      </c>
      <c r="AV243" s="229">
        <f>SUMPRODUCT(LEN($AH243:$AH246)-LEN(SUBSTITUTE($AH243:$AH246,"F", "")))</f>
        <v>0</v>
      </c>
      <c r="AW243" s="232">
        <f>SUMPRODUCT(LEN($AG243:$AG246)-LEN(SUBSTITUTE($AG243:$AG246,"F", "")))</f>
        <v>0</v>
      </c>
      <c r="AX243" s="235">
        <f>SUMPRODUCT(LEN($M243:$AE246)-LEN(SUBSTITUTE($M243:$AE246,"G", "")))</f>
        <v>0</v>
      </c>
      <c r="AY243" s="229">
        <f>SUMPRODUCT(LEN($AH243:$AH246)-LEN(SUBSTITUTE($AH243:$AH246,"G", "")))</f>
        <v>0</v>
      </c>
      <c r="AZ243" s="232">
        <f>SUMPRODUCT(LEN($AG243:$AG246)-LEN(SUBSTITUTE($AG243:$AG246,"G", "")))</f>
        <v>0</v>
      </c>
      <c r="BA243" s="235">
        <f>SUMPRODUCT(LEN($M243:$AE246)-LEN(SUBSTITUTE($M243:$AE246,"M", "")))</f>
        <v>0</v>
      </c>
      <c r="BB243" s="229">
        <f>SUMPRODUCT(LEN($AH243:$AH246)-LEN(SUBSTITUTE($AH243:$AH246,"M", "")))</f>
        <v>0</v>
      </c>
      <c r="BC243" s="232">
        <f>SUMPRODUCT(LEN($AG243:$AG246)-LEN(SUBSTITUTE($AG243:$AG246,"M", "")))</f>
        <v>0</v>
      </c>
      <c r="BD243" s="297">
        <f>SUMPRODUCT(LEN($AI243:$AI246)-LEN(SUBSTITUTE($AI243:$AI246,"S", "")))</f>
        <v>0</v>
      </c>
      <c r="BE243" s="300">
        <f>SUMPRODUCT(LEN($AI243:$AI246)-LEN(SUBSTITUTE($AI243:$AI246,"F", "")))</f>
        <v>0</v>
      </c>
      <c r="BF243" s="300">
        <f>SUMPRODUCT(LEN($AI243:$AI246)-LEN(SUBSTITUTE($AI243:$AI246,"G", "")))</f>
        <v>0</v>
      </c>
      <c r="BG243" s="303">
        <f>SUMPRODUCT(LEN($AI243:$AI246)-LEN(SUBSTITUTE($AI243:$AI246,"M", "")))</f>
        <v>0</v>
      </c>
    </row>
    <row r="244" spans="2:67" ht="28.15" hidden="1" customHeight="1" thickBot="1">
      <c r="B244" s="29"/>
      <c r="C244" s="264"/>
      <c r="D244" s="37"/>
      <c r="E244" s="36"/>
      <c r="F244" s="36"/>
      <c r="G244" s="35"/>
      <c r="H244" s="256"/>
      <c r="I244" s="260"/>
      <c r="J244" s="260"/>
      <c r="K244" s="260"/>
      <c r="L244" s="32" t="s">
        <v>72</v>
      </c>
      <c r="M244" s="31"/>
      <c r="N244" s="32" t="s">
        <v>71</v>
      </c>
      <c r="O244" s="31"/>
      <c r="P244" s="32" t="s">
        <v>70</v>
      </c>
      <c r="Q244" s="31"/>
      <c r="R244" s="32" t="s">
        <v>69</v>
      </c>
      <c r="S244" s="31"/>
      <c r="T244" s="32" t="s">
        <v>68</v>
      </c>
      <c r="U244" s="31"/>
      <c r="V244" s="32" t="s">
        <v>67</v>
      </c>
      <c r="W244" s="31"/>
      <c r="X244" s="32" t="s">
        <v>66</v>
      </c>
      <c r="Y244" s="31"/>
      <c r="Z244" s="32" t="s">
        <v>65</v>
      </c>
      <c r="AA244" s="31"/>
      <c r="AB244" s="34" t="s">
        <v>64</v>
      </c>
      <c r="AC244" s="33"/>
      <c r="AD244" s="32" t="s">
        <v>63</v>
      </c>
      <c r="AE244" s="31"/>
      <c r="AF244" s="30"/>
      <c r="AG244" s="31"/>
      <c r="AH244" s="30"/>
      <c r="AI244" s="20"/>
      <c r="AJ244" s="246"/>
      <c r="AK244" s="246"/>
      <c r="AL244" s="19"/>
      <c r="AM244" s="7"/>
      <c r="AN244" s="7"/>
      <c r="AO244" s="236"/>
      <c r="AP244" s="230"/>
      <c r="AQ244" s="233"/>
      <c r="AR244" s="236"/>
      <c r="AS244" s="230"/>
      <c r="AT244" s="233"/>
      <c r="AU244" s="236"/>
      <c r="AV244" s="230"/>
      <c r="AW244" s="233"/>
      <c r="AX244" s="236"/>
      <c r="AY244" s="230"/>
      <c r="AZ244" s="233"/>
      <c r="BA244" s="236"/>
      <c r="BB244" s="230"/>
      <c r="BC244" s="233"/>
      <c r="BD244" s="298"/>
      <c r="BE244" s="301"/>
      <c r="BF244" s="301"/>
      <c r="BG244" s="304"/>
    </row>
    <row r="245" spans="2:67" ht="28.15" hidden="1" customHeight="1">
      <c r="B245" s="29"/>
      <c r="C245" s="265"/>
      <c r="D245" s="28"/>
      <c r="E245" s="27"/>
      <c r="F245" s="27"/>
      <c r="G245" s="26"/>
      <c r="H245" s="257"/>
      <c r="I245" s="261"/>
      <c r="J245" s="261"/>
      <c r="K245" s="261"/>
      <c r="L245" s="23" t="s">
        <v>62</v>
      </c>
      <c r="M245" s="22"/>
      <c r="N245" s="23" t="s">
        <v>61</v>
      </c>
      <c r="O245" s="22"/>
      <c r="P245" s="23" t="s">
        <v>60</v>
      </c>
      <c r="Q245" s="22"/>
      <c r="R245" s="23" t="s">
        <v>59</v>
      </c>
      <c r="S245" s="22"/>
      <c r="T245" s="23" t="s">
        <v>58</v>
      </c>
      <c r="U245" s="22"/>
      <c r="V245" s="23" t="s">
        <v>57</v>
      </c>
      <c r="W245" s="22"/>
      <c r="X245" s="23" t="s">
        <v>56</v>
      </c>
      <c r="Y245" s="22"/>
      <c r="Z245" s="23" t="s">
        <v>55</v>
      </c>
      <c r="AA245" s="22"/>
      <c r="AB245" s="25" t="s">
        <v>54</v>
      </c>
      <c r="AC245" s="24"/>
      <c r="AD245" s="23">
        <v>39</v>
      </c>
      <c r="AE245" s="22"/>
      <c r="AF245" s="21"/>
      <c r="AG245" s="22"/>
      <c r="AH245" s="21"/>
      <c r="AI245" s="20"/>
      <c r="AJ245" s="246"/>
      <c r="AK245" s="246"/>
      <c r="AL245" s="19"/>
      <c r="AM245" s="7"/>
      <c r="AN245" s="7"/>
      <c r="AO245" s="236"/>
      <c r="AP245" s="230"/>
      <c r="AQ245" s="233"/>
      <c r="AR245" s="236"/>
      <c r="AS245" s="230"/>
      <c r="AT245" s="233"/>
      <c r="AU245" s="236"/>
      <c r="AV245" s="230"/>
      <c r="AW245" s="233"/>
      <c r="AX245" s="236"/>
      <c r="AY245" s="230"/>
      <c r="AZ245" s="233"/>
      <c r="BA245" s="236"/>
      <c r="BB245" s="230"/>
      <c r="BC245" s="233"/>
      <c r="BD245" s="298"/>
      <c r="BE245" s="301"/>
      <c r="BF245" s="301"/>
      <c r="BG245" s="304"/>
    </row>
    <row r="246" spans="2:67" ht="28.15" hidden="1" customHeight="1" thickBot="1">
      <c r="B246" s="18"/>
      <c r="C246" s="271"/>
      <c r="D246" s="17"/>
      <c r="E246" s="16"/>
      <c r="F246" s="16"/>
      <c r="G246" s="15"/>
      <c r="H246" s="258"/>
      <c r="I246" s="272"/>
      <c r="J246" s="272"/>
      <c r="K246" s="272"/>
      <c r="L246" s="12" t="s">
        <v>53</v>
      </c>
      <c r="M246" s="11"/>
      <c r="N246" s="12" t="s">
        <v>52</v>
      </c>
      <c r="O246" s="11"/>
      <c r="P246" s="12" t="s">
        <v>51</v>
      </c>
      <c r="Q246" s="11"/>
      <c r="R246" s="12" t="s">
        <v>50</v>
      </c>
      <c r="S246" s="11"/>
      <c r="T246" s="12">
        <v>20</v>
      </c>
      <c r="U246" s="11"/>
      <c r="V246" s="12" t="s">
        <v>49</v>
      </c>
      <c r="W246" s="11"/>
      <c r="X246" s="12" t="s">
        <v>48</v>
      </c>
      <c r="Y246" s="11"/>
      <c r="Z246" s="12" t="s">
        <v>47</v>
      </c>
      <c r="AA246" s="11"/>
      <c r="AB246" s="14" t="s">
        <v>46</v>
      </c>
      <c r="AC246" s="13"/>
      <c r="AD246" s="12" t="s">
        <v>45</v>
      </c>
      <c r="AE246" s="11"/>
      <c r="AF246" s="10"/>
      <c r="AG246" s="11"/>
      <c r="AH246" s="10"/>
      <c r="AI246" s="9"/>
      <c r="AJ246" s="247"/>
      <c r="AK246" s="247"/>
      <c r="AL246" s="8"/>
      <c r="AM246" s="7"/>
      <c r="AN246" s="7"/>
      <c r="AO246" s="237"/>
      <c r="AP246" s="231"/>
      <c r="AQ246" s="234"/>
      <c r="AR246" s="237"/>
      <c r="AS246" s="231"/>
      <c r="AT246" s="234"/>
      <c r="AU246" s="237"/>
      <c r="AV246" s="231"/>
      <c r="AW246" s="234"/>
      <c r="AX246" s="237"/>
      <c r="AY246" s="231"/>
      <c r="AZ246" s="234"/>
      <c r="BA246" s="237"/>
      <c r="BB246" s="231"/>
      <c r="BC246" s="234"/>
      <c r="BD246" s="299"/>
      <c r="BE246" s="302"/>
      <c r="BF246" s="302"/>
      <c r="BG246" s="305"/>
    </row>
    <row r="247" spans="2:67" ht="85.9" customHeight="1" thickBot="1">
      <c r="B247" s="94" t="s">
        <v>119</v>
      </c>
      <c r="C247" s="83" t="s">
        <v>118</v>
      </c>
      <c r="D247" s="88" t="s">
        <v>117</v>
      </c>
      <c r="E247" s="93" t="s">
        <v>116</v>
      </c>
      <c r="F247" s="92"/>
      <c r="G247" s="91"/>
      <c r="H247" s="90" t="s">
        <v>115</v>
      </c>
      <c r="I247" s="88" t="s">
        <v>43</v>
      </c>
      <c r="J247" s="88" t="s">
        <v>114</v>
      </c>
      <c r="K247" s="88" t="s">
        <v>44</v>
      </c>
      <c r="L247" s="227" t="s">
        <v>113</v>
      </c>
      <c r="M247" s="270"/>
      <c r="N247" s="227" t="s">
        <v>112</v>
      </c>
      <c r="O247" s="270"/>
      <c r="P247" s="227" t="s">
        <v>112</v>
      </c>
      <c r="Q247" s="228"/>
      <c r="R247" s="227" t="s">
        <v>112</v>
      </c>
      <c r="S247" s="228"/>
      <c r="T247" s="227" t="s">
        <v>112</v>
      </c>
      <c r="U247" s="228"/>
      <c r="V247" s="227" t="s">
        <v>112</v>
      </c>
      <c r="W247" s="228"/>
      <c r="X247" s="227" t="s">
        <v>112</v>
      </c>
      <c r="Y247" s="228"/>
      <c r="Z247" s="227" t="s">
        <v>112</v>
      </c>
      <c r="AA247" s="228"/>
      <c r="AB247" s="227" t="s">
        <v>112</v>
      </c>
      <c r="AC247" s="228"/>
      <c r="AD247" s="227" t="s">
        <v>112</v>
      </c>
      <c r="AE247" s="228"/>
      <c r="AF247" s="244" t="s">
        <v>111</v>
      </c>
      <c r="AG247" s="228"/>
      <c r="AH247" s="90" t="s">
        <v>110</v>
      </c>
      <c r="AI247" s="89" t="s">
        <v>109</v>
      </c>
      <c r="AJ247" s="88" t="s">
        <v>108</v>
      </c>
      <c r="AK247" s="88" t="s">
        <v>107</v>
      </c>
      <c r="AL247" s="87" t="s">
        <v>106</v>
      </c>
      <c r="AM247" s="105" t="s">
        <v>161</v>
      </c>
      <c r="AN247" s="104" t="s">
        <v>160</v>
      </c>
      <c r="AO247" s="84" t="s">
        <v>105</v>
      </c>
      <c r="AP247" s="83" t="s">
        <v>104</v>
      </c>
      <c r="AQ247" s="82" t="s">
        <v>103</v>
      </c>
      <c r="AR247" s="84" t="s">
        <v>102</v>
      </c>
      <c r="AS247" s="83" t="s">
        <v>101</v>
      </c>
      <c r="AT247" s="82" t="s">
        <v>100</v>
      </c>
      <c r="AU247" s="84" t="s">
        <v>99</v>
      </c>
      <c r="AV247" s="83" t="s">
        <v>98</v>
      </c>
      <c r="AW247" s="85" t="s">
        <v>97</v>
      </c>
      <c r="AX247" s="84" t="s">
        <v>96</v>
      </c>
      <c r="AY247" s="83" t="s">
        <v>95</v>
      </c>
      <c r="AZ247" s="82" t="s">
        <v>94</v>
      </c>
      <c r="BA247" s="84" t="s">
        <v>93</v>
      </c>
      <c r="BB247" s="83" t="s">
        <v>92</v>
      </c>
      <c r="BC247" s="82" t="s">
        <v>91</v>
      </c>
      <c r="BD247" s="81" t="s">
        <v>90</v>
      </c>
      <c r="BE247" s="80" t="s">
        <v>89</v>
      </c>
      <c r="BF247" s="80" t="s">
        <v>88</v>
      </c>
      <c r="BG247" s="79" t="s">
        <v>87</v>
      </c>
    </row>
    <row r="248" spans="2:67" ht="48" thickBot="1">
      <c r="B248" s="78" t="s">
        <v>167</v>
      </c>
      <c r="C248" s="77"/>
      <c r="D248" s="76"/>
      <c r="E248" s="267">
        <v>4951.6000000000004</v>
      </c>
      <c r="F248" s="268"/>
      <c r="G248" s="269"/>
      <c r="H248" s="75" t="s">
        <v>85</v>
      </c>
      <c r="I248" s="74"/>
      <c r="J248" s="74"/>
      <c r="K248" s="73"/>
      <c r="L248" s="72"/>
      <c r="M248" s="68"/>
      <c r="N248" s="72"/>
      <c r="O248" s="68"/>
      <c r="P248" s="72"/>
      <c r="Q248" s="68"/>
      <c r="R248" s="72"/>
      <c r="S248" s="68"/>
      <c r="T248" s="72"/>
      <c r="U248" s="68"/>
      <c r="V248" s="72"/>
      <c r="W248" s="68"/>
      <c r="X248" s="72"/>
      <c r="Y248" s="68"/>
      <c r="Z248" s="72"/>
      <c r="AA248" s="71"/>
      <c r="AB248" s="70"/>
      <c r="AC248" s="70"/>
      <c r="AD248" s="70"/>
      <c r="AE248" s="70"/>
      <c r="AF248" s="69" t="s">
        <v>84</v>
      </c>
      <c r="AG248" s="68"/>
      <c r="AH248" s="68"/>
      <c r="AI248" s="68"/>
      <c r="AJ248" s="67"/>
      <c r="AK248" s="67"/>
      <c r="AL248" s="66"/>
      <c r="AM248" s="103"/>
      <c r="AN248" s="103"/>
      <c r="AO248" s="101">
        <f t="shared" ref="AO248:BG248" si="17">SUM(AO249:AO260)</f>
        <v>46</v>
      </c>
      <c r="AP248" s="100">
        <f t="shared" si="17"/>
        <v>5</v>
      </c>
      <c r="AQ248" s="99">
        <f t="shared" si="17"/>
        <v>1</v>
      </c>
      <c r="AR248" s="101">
        <f t="shared" si="17"/>
        <v>22</v>
      </c>
      <c r="AS248" s="100">
        <f t="shared" si="17"/>
        <v>0</v>
      </c>
      <c r="AT248" s="99">
        <f t="shared" si="17"/>
        <v>0</v>
      </c>
      <c r="AU248" s="101">
        <f t="shared" si="17"/>
        <v>6</v>
      </c>
      <c r="AV248" s="100">
        <f t="shared" si="17"/>
        <v>0</v>
      </c>
      <c r="AW248" s="99">
        <f t="shared" si="17"/>
        <v>0</v>
      </c>
      <c r="AX248" s="101">
        <f t="shared" si="17"/>
        <v>8</v>
      </c>
      <c r="AY248" s="100">
        <f t="shared" si="17"/>
        <v>0</v>
      </c>
      <c r="AZ248" s="99">
        <f t="shared" si="17"/>
        <v>3</v>
      </c>
      <c r="BA248" s="101">
        <f t="shared" si="17"/>
        <v>9</v>
      </c>
      <c r="BB248" s="100">
        <f t="shared" si="17"/>
        <v>0</v>
      </c>
      <c r="BC248" s="99">
        <f t="shared" si="17"/>
        <v>0</v>
      </c>
      <c r="BD248" s="101">
        <f t="shared" si="17"/>
        <v>0</v>
      </c>
      <c r="BE248" s="100">
        <f t="shared" si="17"/>
        <v>0</v>
      </c>
      <c r="BF248" s="100">
        <f t="shared" si="17"/>
        <v>2</v>
      </c>
      <c r="BG248" s="99">
        <f t="shared" si="17"/>
        <v>0</v>
      </c>
      <c r="BH248" s="98" t="s">
        <v>83</v>
      </c>
      <c r="BK248" s="1">
        <f>SUM(AO248:AQ248)</f>
        <v>52</v>
      </c>
      <c r="BL248" s="1">
        <f>SUM(AR248:AT248,BD248)</f>
        <v>22</v>
      </c>
      <c r="BM248" s="1">
        <f>SUM(AU248:AW248,BE248)</f>
        <v>6</v>
      </c>
      <c r="BN248" s="1">
        <f>SUM(AX248:AZ248,BF248)</f>
        <v>13</v>
      </c>
      <c r="BO248" s="1">
        <f>SUM(BA248:BC248,BG248)</f>
        <v>9</v>
      </c>
    </row>
    <row r="249" spans="2:67" ht="28.15" customHeight="1">
      <c r="B249" s="29"/>
      <c r="C249" s="263">
        <v>1</v>
      </c>
      <c r="D249" s="47"/>
      <c r="E249" s="46"/>
      <c r="F249" s="46"/>
      <c r="G249" s="45"/>
      <c r="H249" s="255"/>
      <c r="I249" s="259">
        <v>116</v>
      </c>
      <c r="J249" s="259">
        <v>30</v>
      </c>
      <c r="K249" s="259">
        <v>6</v>
      </c>
      <c r="L249" s="42">
        <v>1</v>
      </c>
      <c r="M249" s="41" t="s">
        <v>630</v>
      </c>
      <c r="N249" s="42">
        <v>5</v>
      </c>
      <c r="O249" s="41" t="s">
        <v>368</v>
      </c>
      <c r="P249" s="42">
        <v>9</v>
      </c>
      <c r="Q249" s="97" t="s">
        <v>805</v>
      </c>
      <c r="R249" s="42">
        <v>13</v>
      </c>
      <c r="S249" s="41" t="s">
        <v>368</v>
      </c>
      <c r="T249" s="42">
        <v>17</v>
      </c>
      <c r="U249" s="41" t="s">
        <v>804</v>
      </c>
      <c r="V249" s="42">
        <v>21</v>
      </c>
      <c r="W249" s="41" t="s">
        <v>275</v>
      </c>
      <c r="X249" s="42">
        <v>25</v>
      </c>
      <c r="Y249" s="41"/>
      <c r="Z249" s="42">
        <v>29</v>
      </c>
      <c r="AA249" s="41"/>
      <c r="AB249" s="44">
        <v>33</v>
      </c>
      <c r="AC249" s="41"/>
      <c r="AD249" s="42">
        <v>37</v>
      </c>
      <c r="AE249" s="41"/>
      <c r="AF249" s="40">
        <v>21</v>
      </c>
      <c r="AG249" s="41" t="s">
        <v>381</v>
      </c>
      <c r="AH249" s="40" t="s">
        <v>478</v>
      </c>
      <c r="AI249" s="39" t="s">
        <v>387</v>
      </c>
      <c r="AJ249" s="245"/>
      <c r="AK249" s="245"/>
      <c r="AL249" s="38"/>
      <c r="AM249" s="238">
        <f>SUMPRODUCT(LEN($M249:$AE252)-LEN(SUBSTITUTE($M249:$AE252,"/", "")))/2</f>
        <v>1</v>
      </c>
      <c r="AN249" s="241">
        <f>SUMPRODUCT(LEN($M249:$AE252)-LEN(SUBSTITUTE($M249:$AE252,"-", "")))</f>
        <v>0</v>
      </c>
      <c r="AO249" s="235">
        <f>SUMPRODUCT(LEN($M249:$AE252)-LEN(SUBSTITUTE($M249:$AE252,"A", "")))</f>
        <v>46</v>
      </c>
      <c r="AP249" s="229">
        <f>SUMPRODUCT(LEN($AH249:$AH252)-LEN(SUBSTITUTE($AH249:$AH252,"A", "")))</f>
        <v>5</v>
      </c>
      <c r="AQ249" s="232">
        <f>SUMPRODUCT(LEN($AG249:$AG252)-LEN(SUBSTITUTE($AG249:$AG252,"A", "")))</f>
        <v>1</v>
      </c>
      <c r="AR249" s="235">
        <f>SUMPRODUCT(LEN($M249:$AE252)-LEN(SUBSTITUTE($M249:$AE252,"S", "")))</f>
        <v>22</v>
      </c>
      <c r="AS249" s="229">
        <f>SUMPRODUCT(LEN($AH249:$AH252)-LEN(SUBSTITUTE($AH249:$AH252,"S", "")))</f>
        <v>0</v>
      </c>
      <c r="AT249" s="232">
        <f>SUMPRODUCT(LEN($AG249:$AG252)-LEN(SUBSTITUTE($AG249:$AG252,"S", "")))</f>
        <v>0</v>
      </c>
      <c r="AU249" s="235">
        <f>SUMPRODUCT(LEN($M249:$AE252)-LEN(SUBSTITUTE($M249:$AE252,"F", "")))</f>
        <v>6</v>
      </c>
      <c r="AV249" s="229">
        <f>SUMPRODUCT(LEN($AH249:$AH252)-LEN(SUBSTITUTE($AH249:$AH252,"F", "")))</f>
        <v>0</v>
      </c>
      <c r="AW249" s="232">
        <f>SUMPRODUCT(LEN($AG249:$AG252)-LEN(SUBSTITUTE($AG249:$AG252,"F", "")))</f>
        <v>0</v>
      </c>
      <c r="AX249" s="235">
        <f>SUMPRODUCT(LEN($M249:$AE252)-LEN(SUBSTITUTE($M249:$AE252,"G", "")))</f>
        <v>8</v>
      </c>
      <c r="AY249" s="229">
        <f>SUMPRODUCT(LEN($AH249:$AH252)-LEN(SUBSTITUTE($AH249:$AH252,"G", "")))</f>
        <v>0</v>
      </c>
      <c r="AZ249" s="232">
        <f>SUMPRODUCT(LEN($AG249:$AG252)-LEN(SUBSTITUTE($AG249:$AG252,"G", "")))</f>
        <v>3</v>
      </c>
      <c r="BA249" s="235">
        <f>SUMPRODUCT(LEN($M249:$AE252)-LEN(SUBSTITUTE($M249:$AE252,"M", "")))</f>
        <v>9</v>
      </c>
      <c r="BB249" s="229">
        <f>SUMPRODUCT(LEN($AH249:$AH252)-LEN(SUBSTITUTE($AH249:$AH252,"M", "")))</f>
        <v>0</v>
      </c>
      <c r="BC249" s="232">
        <f>SUMPRODUCT(LEN($AG249:$AG252)-LEN(SUBSTITUTE($AG249:$AG252,"M", "")))</f>
        <v>0</v>
      </c>
      <c r="BD249" s="297">
        <f>SUMPRODUCT(LEN($AI249:$AI252)-LEN(SUBSTITUTE($AI249:$AI252,"S", "")))</f>
        <v>0</v>
      </c>
      <c r="BE249" s="300">
        <f>SUMPRODUCT(LEN($AI249:$AI252)-LEN(SUBSTITUTE($AI249:$AI252,"F", "")))</f>
        <v>0</v>
      </c>
      <c r="BF249" s="300">
        <f>SUMPRODUCT(LEN($AI249:$AI252)-LEN(SUBSTITUTE($AI249:$AI252,"G", "")))</f>
        <v>2</v>
      </c>
      <c r="BG249" s="303">
        <f>SUMPRODUCT(LEN($AI249:$AI252)-LEN(SUBSTITUTE($AI249:$AI252,"M", "")))</f>
        <v>0</v>
      </c>
    </row>
    <row r="250" spans="2:67" ht="28.15" customHeight="1" thickBot="1">
      <c r="B250" s="29"/>
      <c r="C250" s="264"/>
      <c r="D250" s="37"/>
      <c r="E250" s="36"/>
      <c r="F250" s="36"/>
      <c r="G250" s="35"/>
      <c r="H250" s="256"/>
      <c r="I250" s="260"/>
      <c r="J250" s="260"/>
      <c r="K250" s="260"/>
      <c r="L250" s="32">
        <v>2</v>
      </c>
      <c r="M250" s="31" t="s">
        <v>798</v>
      </c>
      <c r="N250" s="32">
        <v>6</v>
      </c>
      <c r="O250" s="31" t="s">
        <v>690</v>
      </c>
      <c r="P250" s="96">
        <v>10</v>
      </c>
      <c r="Q250" s="31" t="s">
        <v>803</v>
      </c>
      <c r="R250" s="32">
        <v>14</v>
      </c>
      <c r="S250" s="31" t="s">
        <v>502</v>
      </c>
      <c r="T250" s="32">
        <v>18</v>
      </c>
      <c r="U250" s="95" t="s">
        <v>316</v>
      </c>
      <c r="V250" s="32">
        <v>22</v>
      </c>
      <c r="W250" s="31" t="s">
        <v>272</v>
      </c>
      <c r="X250" s="32">
        <v>26</v>
      </c>
      <c r="Y250" s="31"/>
      <c r="Z250" s="32">
        <v>30</v>
      </c>
      <c r="AA250" s="31"/>
      <c r="AB250" s="34">
        <v>34</v>
      </c>
      <c r="AC250" s="31"/>
      <c r="AD250" s="32">
        <v>38</v>
      </c>
      <c r="AE250" s="31"/>
      <c r="AF250" s="30">
        <v>22</v>
      </c>
      <c r="AG250" s="31" t="s">
        <v>381</v>
      </c>
      <c r="AH250" s="30"/>
      <c r="AI250" s="20"/>
      <c r="AJ250" s="246"/>
      <c r="AK250" s="246"/>
      <c r="AL250" s="19"/>
      <c r="AM250" s="239"/>
      <c r="AN250" s="242"/>
      <c r="AO250" s="236"/>
      <c r="AP250" s="230"/>
      <c r="AQ250" s="233"/>
      <c r="AR250" s="236"/>
      <c r="AS250" s="230"/>
      <c r="AT250" s="233"/>
      <c r="AU250" s="236"/>
      <c r="AV250" s="230"/>
      <c r="AW250" s="233"/>
      <c r="AX250" s="236"/>
      <c r="AY250" s="230"/>
      <c r="AZ250" s="233"/>
      <c r="BA250" s="236"/>
      <c r="BB250" s="230"/>
      <c r="BC250" s="233"/>
      <c r="BD250" s="298"/>
      <c r="BE250" s="301"/>
      <c r="BF250" s="301"/>
      <c r="BG250" s="304"/>
    </row>
    <row r="251" spans="2:67" ht="28.15" customHeight="1">
      <c r="B251" s="29"/>
      <c r="C251" s="265"/>
      <c r="D251" s="28"/>
      <c r="E251" s="27"/>
      <c r="F251" s="27"/>
      <c r="G251" s="26"/>
      <c r="H251" s="257"/>
      <c r="I251" s="261"/>
      <c r="J251" s="261"/>
      <c r="K251" s="261"/>
      <c r="L251" s="23">
        <v>3</v>
      </c>
      <c r="M251" s="22" t="s">
        <v>642</v>
      </c>
      <c r="N251" s="23">
        <v>7</v>
      </c>
      <c r="O251" s="22" t="s">
        <v>712</v>
      </c>
      <c r="P251" s="23">
        <v>11</v>
      </c>
      <c r="Q251" s="22" t="s">
        <v>802</v>
      </c>
      <c r="R251" s="23">
        <v>15</v>
      </c>
      <c r="S251" s="22" t="s">
        <v>782</v>
      </c>
      <c r="T251" s="23">
        <v>19</v>
      </c>
      <c r="U251" s="22" t="s">
        <v>304</v>
      </c>
      <c r="V251" s="23">
        <v>23</v>
      </c>
      <c r="W251" s="22" t="s">
        <v>271</v>
      </c>
      <c r="X251" s="23">
        <v>27</v>
      </c>
      <c r="Y251" s="22"/>
      <c r="Z251" s="23">
        <v>31</v>
      </c>
      <c r="AA251" s="22"/>
      <c r="AB251" s="25">
        <v>35</v>
      </c>
      <c r="AC251" s="22"/>
      <c r="AD251" s="23">
        <v>39</v>
      </c>
      <c r="AE251" s="22"/>
      <c r="AF251" s="21">
        <v>23</v>
      </c>
      <c r="AG251" s="22" t="s">
        <v>381</v>
      </c>
      <c r="AH251" s="21"/>
      <c r="AI251" s="20"/>
      <c r="AJ251" s="246"/>
      <c r="AK251" s="246"/>
      <c r="AL251" s="19"/>
      <c r="AM251" s="239"/>
      <c r="AN251" s="242"/>
      <c r="AO251" s="236"/>
      <c r="AP251" s="230"/>
      <c r="AQ251" s="233"/>
      <c r="AR251" s="236"/>
      <c r="AS251" s="230"/>
      <c r="AT251" s="233"/>
      <c r="AU251" s="236"/>
      <c r="AV251" s="230"/>
      <c r="AW251" s="233"/>
      <c r="AX251" s="236"/>
      <c r="AY251" s="230"/>
      <c r="AZ251" s="233"/>
      <c r="BA251" s="236"/>
      <c r="BB251" s="230"/>
      <c r="BC251" s="233"/>
      <c r="BD251" s="298"/>
      <c r="BE251" s="301"/>
      <c r="BF251" s="301"/>
      <c r="BG251" s="304"/>
    </row>
    <row r="252" spans="2:67" ht="28.15" customHeight="1" thickBot="1">
      <c r="B252" s="29"/>
      <c r="C252" s="266"/>
      <c r="D252" s="57"/>
      <c r="E252" s="56"/>
      <c r="F252" s="56"/>
      <c r="G252" s="55"/>
      <c r="H252" s="258"/>
      <c r="I252" s="262"/>
      <c r="J252" s="262"/>
      <c r="K252" s="262"/>
      <c r="L252" s="52">
        <v>4</v>
      </c>
      <c r="M252" s="51" t="s">
        <v>642</v>
      </c>
      <c r="N252" s="52">
        <v>8</v>
      </c>
      <c r="O252" s="51" t="s">
        <v>801</v>
      </c>
      <c r="P252" s="52">
        <v>12</v>
      </c>
      <c r="Q252" s="51" t="s">
        <v>800</v>
      </c>
      <c r="R252" s="52">
        <v>16</v>
      </c>
      <c r="S252" s="51" t="s">
        <v>799</v>
      </c>
      <c r="T252" s="52">
        <v>20</v>
      </c>
      <c r="U252" s="51" t="s">
        <v>308</v>
      </c>
      <c r="V252" s="52">
        <v>24</v>
      </c>
      <c r="W252" s="51" t="s">
        <v>271</v>
      </c>
      <c r="X252" s="52">
        <v>28</v>
      </c>
      <c r="Y252" s="51"/>
      <c r="Z252" s="52">
        <v>32</v>
      </c>
      <c r="AA252" s="51"/>
      <c r="AB252" s="54">
        <v>36</v>
      </c>
      <c r="AC252" s="51"/>
      <c r="AD252" s="52">
        <v>40</v>
      </c>
      <c r="AE252" s="51"/>
      <c r="AF252" s="50">
        <v>24</v>
      </c>
      <c r="AG252" s="51" t="s">
        <v>274</v>
      </c>
      <c r="AH252" s="50"/>
      <c r="AI252" s="49"/>
      <c r="AJ252" s="248"/>
      <c r="AK252" s="248"/>
      <c r="AL252" s="48"/>
      <c r="AM252" s="240"/>
      <c r="AN252" s="243"/>
      <c r="AO252" s="237"/>
      <c r="AP252" s="231"/>
      <c r="AQ252" s="234"/>
      <c r="AR252" s="237"/>
      <c r="AS252" s="231"/>
      <c r="AT252" s="234"/>
      <c r="AU252" s="237"/>
      <c r="AV252" s="231"/>
      <c r="AW252" s="234"/>
      <c r="AX252" s="237"/>
      <c r="AY252" s="231"/>
      <c r="AZ252" s="234"/>
      <c r="BA252" s="237"/>
      <c r="BB252" s="231"/>
      <c r="BC252" s="234"/>
      <c r="BD252" s="299"/>
      <c r="BE252" s="302"/>
      <c r="BF252" s="302"/>
      <c r="BG252" s="305"/>
    </row>
    <row r="253" spans="2:67" ht="28.15" hidden="1" customHeight="1">
      <c r="B253" s="29"/>
      <c r="C253" s="263">
        <v>2</v>
      </c>
      <c r="D253" s="47"/>
      <c r="E253" s="46"/>
      <c r="F253" s="46"/>
      <c r="G253" s="45"/>
      <c r="H253" s="255"/>
      <c r="I253" s="259"/>
      <c r="J253" s="259"/>
      <c r="K253" s="259"/>
      <c r="L253" s="42" t="s">
        <v>82</v>
      </c>
      <c r="M253" s="41"/>
      <c r="N253" s="42" t="s">
        <v>81</v>
      </c>
      <c r="O253" s="41"/>
      <c r="P253" s="42" t="s">
        <v>80</v>
      </c>
      <c r="Q253" s="41"/>
      <c r="R253" s="42" t="s">
        <v>79</v>
      </c>
      <c r="S253" s="41"/>
      <c r="T253" s="42" t="s">
        <v>78</v>
      </c>
      <c r="U253" s="41"/>
      <c r="V253" s="42" t="s">
        <v>77</v>
      </c>
      <c r="W253" s="41"/>
      <c r="X253" s="42" t="s">
        <v>76</v>
      </c>
      <c r="Y253" s="41"/>
      <c r="Z253" s="42" t="s">
        <v>75</v>
      </c>
      <c r="AA253" s="41"/>
      <c r="AB253" s="44" t="s">
        <v>74</v>
      </c>
      <c r="AC253" s="43"/>
      <c r="AD253" s="42" t="s">
        <v>73</v>
      </c>
      <c r="AE253" s="41"/>
      <c r="AF253" s="40"/>
      <c r="AG253" s="41"/>
      <c r="AH253" s="40"/>
      <c r="AI253" s="39"/>
      <c r="AJ253" s="249"/>
      <c r="AK253" s="252"/>
      <c r="AL253" s="38"/>
      <c r="AM253" s="7"/>
      <c r="AN253" s="7"/>
      <c r="AO253" s="235">
        <f>SUMPRODUCT(LEN($M253:$AE256)-LEN(SUBSTITUTE($M253:$AE256,"A", "")))</f>
        <v>0</v>
      </c>
      <c r="AP253" s="229">
        <f>SUMPRODUCT(LEN($AH253:$AH256)-LEN(SUBSTITUTE($AH253:$AH256,"A", "")))</f>
        <v>0</v>
      </c>
      <c r="AQ253" s="232">
        <f>SUMPRODUCT(LEN($AG253:$AG256)-LEN(SUBSTITUTE($AG253:$AG256,"A", "")))</f>
        <v>0</v>
      </c>
      <c r="AR253" s="235">
        <f>SUMPRODUCT(LEN($M253:$AE256)-LEN(SUBSTITUTE($M253:$AE256,"S", "")))</f>
        <v>0</v>
      </c>
      <c r="AS253" s="229">
        <f>SUMPRODUCT(LEN($AH253:$AH256)-LEN(SUBSTITUTE($AH253:$AH256,"S", "")))</f>
        <v>0</v>
      </c>
      <c r="AT253" s="232">
        <f>SUMPRODUCT(LEN($AG253:$AG256)-LEN(SUBSTITUTE($AG253:$AG256,"S", "")))</f>
        <v>0</v>
      </c>
      <c r="AU253" s="235">
        <f>SUMPRODUCT(LEN($M253:$AE256)-LEN(SUBSTITUTE($M253:$AE256,"F", "")))</f>
        <v>0</v>
      </c>
      <c r="AV253" s="229">
        <f>SUMPRODUCT(LEN($AH253:$AH256)-LEN(SUBSTITUTE($AH253:$AH256,"F", "")))</f>
        <v>0</v>
      </c>
      <c r="AW253" s="232">
        <f>SUMPRODUCT(LEN($AG253:$AG256)-LEN(SUBSTITUTE($AG253:$AG256,"F", "")))</f>
        <v>0</v>
      </c>
      <c r="AX253" s="235">
        <f>SUMPRODUCT(LEN($M253:$AE256)-LEN(SUBSTITUTE($M253:$AE256,"G", "")))</f>
        <v>0</v>
      </c>
      <c r="AY253" s="229">
        <f>SUMPRODUCT(LEN($AH253:$AH256)-LEN(SUBSTITUTE($AH253:$AH256,"G", "")))</f>
        <v>0</v>
      </c>
      <c r="AZ253" s="232">
        <f>SUMPRODUCT(LEN($AG253:$AG256)-LEN(SUBSTITUTE($AG253:$AG256,"G", "")))</f>
        <v>0</v>
      </c>
      <c r="BA253" s="235">
        <f>SUMPRODUCT(LEN($M253:$AE256)-LEN(SUBSTITUTE($M253:$AE256,"M", "")))</f>
        <v>0</v>
      </c>
      <c r="BB253" s="229">
        <f>SUMPRODUCT(LEN($AH253:$AH256)-LEN(SUBSTITUTE($AH253:$AH256,"M", "")))</f>
        <v>0</v>
      </c>
      <c r="BC253" s="232">
        <f>SUMPRODUCT(LEN($AG253:$AG256)-LEN(SUBSTITUTE($AG253:$AG256,"M", "")))</f>
        <v>0</v>
      </c>
      <c r="BD253" s="297">
        <f>SUMPRODUCT(LEN($AI253:$AI256)-LEN(SUBSTITUTE($AI253:$AI256,"S", "")))</f>
        <v>0</v>
      </c>
      <c r="BE253" s="300">
        <f>SUMPRODUCT(LEN($AI253:$AI256)-LEN(SUBSTITUTE($AI253:$AI256,"F", "")))</f>
        <v>0</v>
      </c>
      <c r="BF253" s="300">
        <f>SUMPRODUCT(LEN($AI253:$AI256)-LEN(SUBSTITUTE($AI253:$AI256,"G", "")))</f>
        <v>0</v>
      </c>
      <c r="BG253" s="303">
        <f>SUMPRODUCT(LEN($AI253:$AI256)-LEN(SUBSTITUTE($AI253:$AI256,"M", "")))</f>
        <v>0</v>
      </c>
    </row>
    <row r="254" spans="2:67" ht="28.15" hidden="1" customHeight="1" thickBot="1">
      <c r="B254" s="29"/>
      <c r="C254" s="264"/>
      <c r="D254" s="37"/>
      <c r="E254" s="36"/>
      <c r="F254" s="36"/>
      <c r="G254" s="35"/>
      <c r="H254" s="256"/>
      <c r="I254" s="260"/>
      <c r="J254" s="260"/>
      <c r="K254" s="260"/>
      <c r="L254" s="32" t="s">
        <v>72</v>
      </c>
      <c r="M254" s="31"/>
      <c r="N254" s="32" t="s">
        <v>71</v>
      </c>
      <c r="O254" s="31"/>
      <c r="P254" s="32" t="s">
        <v>70</v>
      </c>
      <c r="Q254" s="31"/>
      <c r="R254" s="32" t="s">
        <v>69</v>
      </c>
      <c r="S254" s="31"/>
      <c r="T254" s="32" t="s">
        <v>68</v>
      </c>
      <c r="U254" s="31"/>
      <c r="V254" s="32" t="s">
        <v>67</v>
      </c>
      <c r="W254" s="31"/>
      <c r="X254" s="32" t="s">
        <v>66</v>
      </c>
      <c r="Y254" s="31"/>
      <c r="Z254" s="32" t="s">
        <v>65</v>
      </c>
      <c r="AA254" s="31"/>
      <c r="AB254" s="34" t="s">
        <v>64</v>
      </c>
      <c r="AC254" s="33"/>
      <c r="AD254" s="32" t="s">
        <v>63</v>
      </c>
      <c r="AE254" s="31"/>
      <c r="AF254" s="30"/>
      <c r="AG254" s="31"/>
      <c r="AH254" s="30"/>
      <c r="AI254" s="20"/>
      <c r="AJ254" s="250"/>
      <c r="AK254" s="253"/>
      <c r="AL254" s="19"/>
      <c r="AM254" s="7"/>
      <c r="AN254" s="7"/>
      <c r="AO254" s="236"/>
      <c r="AP254" s="230"/>
      <c r="AQ254" s="233"/>
      <c r="AR254" s="236"/>
      <c r="AS254" s="230"/>
      <c r="AT254" s="233"/>
      <c r="AU254" s="236"/>
      <c r="AV254" s="230"/>
      <c r="AW254" s="233"/>
      <c r="AX254" s="236"/>
      <c r="AY254" s="230"/>
      <c r="AZ254" s="233"/>
      <c r="BA254" s="236"/>
      <c r="BB254" s="230"/>
      <c r="BC254" s="233"/>
      <c r="BD254" s="298"/>
      <c r="BE254" s="301"/>
      <c r="BF254" s="301"/>
      <c r="BG254" s="304"/>
    </row>
    <row r="255" spans="2:67" ht="28.15" hidden="1" customHeight="1">
      <c r="B255" s="29"/>
      <c r="C255" s="265"/>
      <c r="D255" s="28"/>
      <c r="E255" s="27"/>
      <c r="F255" s="27"/>
      <c r="G255" s="26"/>
      <c r="H255" s="257"/>
      <c r="I255" s="261"/>
      <c r="J255" s="261"/>
      <c r="K255" s="261"/>
      <c r="L255" s="23" t="s">
        <v>62</v>
      </c>
      <c r="M255" s="22"/>
      <c r="N255" s="23" t="s">
        <v>61</v>
      </c>
      <c r="O255" s="22"/>
      <c r="P255" s="23" t="s">
        <v>60</v>
      </c>
      <c r="Q255" s="22"/>
      <c r="R255" s="23" t="s">
        <v>59</v>
      </c>
      <c r="S255" s="22"/>
      <c r="T255" s="23" t="s">
        <v>58</v>
      </c>
      <c r="U255" s="22"/>
      <c r="V255" s="23" t="s">
        <v>57</v>
      </c>
      <c r="W255" s="22"/>
      <c r="X255" s="23" t="s">
        <v>56</v>
      </c>
      <c r="Y255" s="22"/>
      <c r="Z255" s="23" t="s">
        <v>55</v>
      </c>
      <c r="AA255" s="22"/>
      <c r="AB255" s="25" t="s">
        <v>54</v>
      </c>
      <c r="AC255" s="24"/>
      <c r="AD255" s="23">
        <v>39</v>
      </c>
      <c r="AE255" s="22"/>
      <c r="AF255" s="21"/>
      <c r="AG255" s="22"/>
      <c r="AH255" s="21"/>
      <c r="AI255" s="20"/>
      <c r="AJ255" s="250"/>
      <c r="AK255" s="253"/>
      <c r="AL255" s="19"/>
      <c r="AM255" s="7"/>
      <c r="AN255" s="7"/>
      <c r="AO255" s="236"/>
      <c r="AP255" s="230"/>
      <c r="AQ255" s="233"/>
      <c r="AR255" s="236"/>
      <c r="AS255" s="230"/>
      <c r="AT255" s="233"/>
      <c r="AU255" s="236"/>
      <c r="AV255" s="230"/>
      <c r="AW255" s="233"/>
      <c r="AX255" s="236"/>
      <c r="AY255" s="230"/>
      <c r="AZ255" s="233"/>
      <c r="BA255" s="236"/>
      <c r="BB255" s="230"/>
      <c r="BC255" s="233"/>
      <c r="BD255" s="298"/>
      <c r="BE255" s="301"/>
      <c r="BF255" s="301"/>
      <c r="BG255" s="304"/>
    </row>
    <row r="256" spans="2:67" ht="28.15" hidden="1" customHeight="1" thickBot="1">
      <c r="B256" s="29"/>
      <c r="C256" s="266"/>
      <c r="D256" s="57"/>
      <c r="E256" s="56"/>
      <c r="F256" s="56"/>
      <c r="G256" s="55"/>
      <c r="H256" s="258"/>
      <c r="I256" s="262"/>
      <c r="J256" s="262"/>
      <c r="K256" s="262"/>
      <c r="L256" s="52" t="s">
        <v>53</v>
      </c>
      <c r="M256" s="51"/>
      <c r="N256" s="52" t="s">
        <v>52</v>
      </c>
      <c r="O256" s="51"/>
      <c r="P256" s="52" t="s">
        <v>51</v>
      </c>
      <c r="Q256" s="51"/>
      <c r="R256" s="52" t="s">
        <v>50</v>
      </c>
      <c r="S256" s="51"/>
      <c r="T256" s="52">
        <v>20</v>
      </c>
      <c r="U256" s="51"/>
      <c r="V256" s="52" t="s">
        <v>49</v>
      </c>
      <c r="W256" s="51"/>
      <c r="X256" s="52" t="s">
        <v>48</v>
      </c>
      <c r="Y256" s="51"/>
      <c r="Z256" s="52" t="s">
        <v>47</v>
      </c>
      <c r="AA256" s="51"/>
      <c r="AB256" s="54" t="s">
        <v>46</v>
      </c>
      <c r="AC256" s="53"/>
      <c r="AD256" s="52" t="s">
        <v>45</v>
      </c>
      <c r="AE256" s="51"/>
      <c r="AF256" s="50"/>
      <c r="AG256" s="51"/>
      <c r="AH256" s="50"/>
      <c r="AI256" s="49"/>
      <c r="AJ256" s="251"/>
      <c r="AK256" s="254"/>
      <c r="AL256" s="48"/>
      <c r="AM256" s="7"/>
      <c r="AN256" s="7"/>
      <c r="AO256" s="237"/>
      <c r="AP256" s="231"/>
      <c r="AQ256" s="234"/>
      <c r="AR256" s="237"/>
      <c r="AS256" s="231"/>
      <c r="AT256" s="234"/>
      <c r="AU256" s="237"/>
      <c r="AV256" s="231"/>
      <c r="AW256" s="234"/>
      <c r="AX256" s="237"/>
      <c r="AY256" s="231"/>
      <c r="AZ256" s="234"/>
      <c r="BA256" s="237"/>
      <c r="BB256" s="231"/>
      <c r="BC256" s="234"/>
      <c r="BD256" s="299"/>
      <c r="BE256" s="302"/>
      <c r="BF256" s="302"/>
      <c r="BG256" s="305"/>
    </row>
    <row r="257" spans="2:67" ht="28.15" hidden="1" customHeight="1">
      <c r="B257" s="29"/>
      <c r="C257" s="263">
        <v>3</v>
      </c>
      <c r="D257" s="47"/>
      <c r="E257" s="46"/>
      <c r="F257" s="46"/>
      <c r="G257" s="45"/>
      <c r="H257" s="255"/>
      <c r="I257" s="259"/>
      <c r="J257" s="259"/>
      <c r="K257" s="259"/>
      <c r="L257" s="42" t="s">
        <v>82</v>
      </c>
      <c r="M257" s="41"/>
      <c r="N257" s="42" t="s">
        <v>81</v>
      </c>
      <c r="O257" s="41"/>
      <c r="P257" s="42" t="s">
        <v>80</v>
      </c>
      <c r="Q257" s="41"/>
      <c r="R257" s="42" t="s">
        <v>79</v>
      </c>
      <c r="S257" s="41"/>
      <c r="T257" s="42" t="s">
        <v>78</v>
      </c>
      <c r="U257" s="41"/>
      <c r="V257" s="42" t="s">
        <v>77</v>
      </c>
      <c r="W257" s="41"/>
      <c r="X257" s="42" t="s">
        <v>76</v>
      </c>
      <c r="Y257" s="41"/>
      <c r="Z257" s="42" t="s">
        <v>75</v>
      </c>
      <c r="AA257" s="41"/>
      <c r="AB257" s="44" t="s">
        <v>74</v>
      </c>
      <c r="AC257" s="43"/>
      <c r="AD257" s="42" t="s">
        <v>73</v>
      </c>
      <c r="AE257" s="41"/>
      <c r="AF257" s="40"/>
      <c r="AG257" s="41"/>
      <c r="AH257" s="40"/>
      <c r="AI257" s="39"/>
      <c r="AJ257" s="245"/>
      <c r="AK257" s="245"/>
      <c r="AL257" s="38"/>
      <c r="AM257" s="7"/>
      <c r="AN257" s="7"/>
      <c r="AO257" s="235">
        <f>SUMPRODUCT(LEN($M257:$AE260)-LEN(SUBSTITUTE($M257:$AE260,"A", "")))</f>
        <v>0</v>
      </c>
      <c r="AP257" s="229">
        <f>SUMPRODUCT(LEN($AH257:$AH260)-LEN(SUBSTITUTE($AH257:$AH260,"A", "")))</f>
        <v>0</v>
      </c>
      <c r="AQ257" s="232">
        <f>SUMPRODUCT(LEN($AG257:$AG260)-LEN(SUBSTITUTE($AG257:$AG260,"A", "")))</f>
        <v>0</v>
      </c>
      <c r="AR257" s="235">
        <f>SUMPRODUCT(LEN($M257:$AE260)-LEN(SUBSTITUTE($M257:$AE260,"S", "")))</f>
        <v>0</v>
      </c>
      <c r="AS257" s="229">
        <f>SUMPRODUCT(LEN($AH257:$AH260)-LEN(SUBSTITUTE($AH257:$AH260,"S", "")))</f>
        <v>0</v>
      </c>
      <c r="AT257" s="232">
        <f>SUMPRODUCT(LEN($AG257:$AG260)-LEN(SUBSTITUTE($AG257:$AG260,"S", "")))</f>
        <v>0</v>
      </c>
      <c r="AU257" s="235">
        <f>SUMPRODUCT(LEN($M257:$AE260)-LEN(SUBSTITUTE($M257:$AE260,"F", "")))</f>
        <v>0</v>
      </c>
      <c r="AV257" s="229">
        <f>SUMPRODUCT(LEN($AH257:$AH260)-LEN(SUBSTITUTE($AH257:$AH260,"F", "")))</f>
        <v>0</v>
      </c>
      <c r="AW257" s="232">
        <f>SUMPRODUCT(LEN($AG257:$AG260)-LEN(SUBSTITUTE($AG257:$AG260,"F", "")))</f>
        <v>0</v>
      </c>
      <c r="AX257" s="235">
        <f>SUMPRODUCT(LEN($M257:$AE260)-LEN(SUBSTITUTE($M257:$AE260,"G", "")))</f>
        <v>0</v>
      </c>
      <c r="AY257" s="229">
        <f>SUMPRODUCT(LEN($AH257:$AH260)-LEN(SUBSTITUTE($AH257:$AH260,"G", "")))</f>
        <v>0</v>
      </c>
      <c r="AZ257" s="232">
        <f>SUMPRODUCT(LEN($AG257:$AG260)-LEN(SUBSTITUTE($AG257:$AG260,"G", "")))</f>
        <v>0</v>
      </c>
      <c r="BA257" s="235">
        <f>SUMPRODUCT(LEN($M257:$AE260)-LEN(SUBSTITUTE($M257:$AE260,"M", "")))</f>
        <v>0</v>
      </c>
      <c r="BB257" s="229">
        <f>SUMPRODUCT(LEN($AH257:$AH260)-LEN(SUBSTITUTE($AH257:$AH260,"M", "")))</f>
        <v>0</v>
      </c>
      <c r="BC257" s="232">
        <f>SUMPRODUCT(LEN($AG257:$AG260)-LEN(SUBSTITUTE($AG257:$AG260,"M", "")))</f>
        <v>0</v>
      </c>
      <c r="BD257" s="297">
        <f>SUMPRODUCT(LEN($AI257:$AI260)-LEN(SUBSTITUTE($AI257:$AI260,"S", "")))</f>
        <v>0</v>
      </c>
      <c r="BE257" s="300">
        <f>SUMPRODUCT(LEN($AI257:$AI260)-LEN(SUBSTITUTE($AI257:$AI260,"F", "")))</f>
        <v>0</v>
      </c>
      <c r="BF257" s="300">
        <f>SUMPRODUCT(LEN($AI257:$AI260)-LEN(SUBSTITUTE($AI257:$AI260,"G", "")))</f>
        <v>0</v>
      </c>
      <c r="BG257" s="303">
        <f>SUMPRODUCT(LEN($AI257:$AI260)-LEN(SUBSTITUTE($AI257:$AI260,"M", "")))</f>
        <v>0</v>
      </c>
    </row>
    <row r="258" spans="2:67" ht="28.15" hidden="1" customHeight="1" thickBot="1">
      <c r="B258" s="29"/>
      <c r="C258" s="264"/>
      <c r="D258" s="37"/>
      <c r="E258" s="36"/>
      <c r="F258" s="36"/>
      <c r="G258" s="35"/>
      <c r="H258" s="256"/>
      <c r="I258" s="260"/>
      <c r="J258" s="260"/>
      <c r="K258" s="260"/>
      <c r="L258" s="32" t="s">
        <v>72</v>
      </c>
      <c r="M258" s="31"/>
      <c r="N258" s="32" t="s">
        <v>71</v>
      </c>
      <c r="O258" s="31"/>
      <c r="P258" s="32" t="s">
        <v>70</v>
      </c>
      <c r="Q258" s="31"/>
      <c r="R258" s="32" t="s">
        <v>69</v>
      </c>
      <c r="S258" s="31"/>
      <c r="T258" s="32" t="s">
        <v>68</v>
      </c>
      <c r="U258" s="31"/>
      <c r="V258" s="32" t="s">
        <v>67</v>
      </c>
      <c r="W258" s="31"/>
      <c r="X258" s="32" t="s">
        <v>66</v>
      </c>
      <c r="Y258" s="31"/>
      <c r="Z258" s="32" t="s">
        <v>65</v>
      </c>
      <c r="AA258" s="31"/>
      <c r="AB258" s="34" t="s">
        <v>64</v>
      </c>
      <c r="AC258" s="33"/>
      <c r="AD258" s="32" t="s">
        <v>63</v>
      </c>
      <c r="AE258" s="31"/>
      <c r="AF258" s="30"/>
      <c r="AG258" s="31"/>
      <c r="AH258" s="30"/>
      <c r="AI258" s="20"/>
      <c r="AJ258" s="246"/>
      <c r="AK258" s="246"/>
      <c r="AL258" s="19"/>
      <c r="AM258" s="7"/>
      <c r="AN258" s="7"/>
      <c r="AO258" s="236"/>
      <c r="AP258" s="230"/>
      <c r="AQ258" s="233"/>
      <c r="AR258" s="236"/>
      <c r="AS258" s="230"/>
      <c r="AT258" s="233"/>
      <c r="AU258" s="236"/>
      <c r="AV258" s="230"/>
      <c r="AW258" s="233"/>
      <c r="AX258" s="236"/>
      <c r="AY258" s="230"/>
      <c r="AZ258" s="233"/>
      <c r="BA258" s="236"/>
      <c r="BB258" s="230"/>
      <c r="BC258" s="233"/>
      <c r="BD258" s="298"/>
      <c r="BE258" s="301"/>
      <c r="BF258" s="301"/>
      <c r="BG258" s="304"/>
    </row>
    <row r="259" spans="2:67" ht="28.15" hidden="1" customHeight="1">
      <c r="B259" s="29"/>
      <c r="C259" s="265"/>
      <c r="D259" s="28"/>
      <c r="E259" s="27"/>
      <c r="F259" s="27"/>
      <c r="G259" s="26"/>
      <c r="H259" s="257"/>
      <c r="I259" s="261"/>
      <c r="J259" s="261"/>
      <c r="K259" s="261"/>
      <c r="L259" s="23" t="s">
        <v>62</v>
      </c>
      <c r="M259" s="22"/>
      <c r="N259" s="23" t="s">
        <v>61</v>
      </c>
      <c r="O259" s="22"/>
      <c r="P259" s="23" t="s">
        <v>60</v>
      </c>
      <c r="Q259" s="22"/>
      <c r="R259" s="23" t="s">
        <v>59</v>
      </c>
      <c r="S259" s="22"/>
      <c r="T259" s="23" t="s">
        <v>58</v>
      </c>
      <c r="U259" s="22"/>
      <c r="V259" s="23" t="s">
        <v>57</v>
      </c>
      <c r="W259" s="22"/>
      <c r="X259" s="23" t="s">
        <v>56</v>
      </c>
      <c r="Y259" s="22"/>
      <c r="Z259" s="23" t="s">
        <v>55</v>
      </c>
      <c r="AA259" s="22"/>
      <c r="AB259" s="25" t="s">
        <v>54</v>
      </c>
      <c r="AC259" s="24"/>
      <c r="AD259" s="23">
        <v>39</v>
      </c>
      <c r="AE259" s="22"/>
      <c r="AF259" s="21"/>
      <c r="AG259" s="22"/>
      <c r="AH259" s="21"/>
      <c r="AI259" s="20"/>
      <c r="AJ259" s="246"/>
      <c r="AK259" s="246"/>
      <c r="AL259" s="19"/>
      <c r="AM259" s="7"/>
      <c r="AN259" s="7"/>
      <c r="AO259" s="236"/>
      <c r="AP259" s="230"/>
      <c r="AQ259" s="233"/>
      <c r="AR259" s="236"/>
      <c r="AS259" s="230"/>
      <c r="AT259" s="233"/>
      <c r="AU259" s="236"/>
      <c r="AV259" s="230"/>
      <c r="AW259" s="233"/>
      <c r="AX259" s="236"/>
      <c r="AY259" s="230"/>
      <c r="AZ259" s="233"/>
      <c r="BA259" s="236"/>
      <c r="BB259" s="230"/>
      <c r="BC259" s="233"/>
      <c r="BD259" s="298"/>
      <c r="BE259" s="301"/>
      <c r="BF259" s="301"/>
      <c r="BG259" s="304"/>
    </row>
    <row r="260" spans="2:67" ht="28.15" hidden="1" customHeight="1" thickBot="1">
      <c r="B260" s="18"/>
      <c r="C260" s="271"/>
      <c r="D260" s="17"/>
      <c r="E260" s="16"/>
      <c r="F260" s="16"/>
      <c r="G260" s="15"/>
      <c r="H260" s="258"/>
      <c r="I260" s="272"/>
      <c r="J260" s="272"/>
      <c r="K260" s="272"/>
      <c r="L260" s="12" t="s">
        <v>53</v>
      </c>
      <c r="M260" s="11"/>
      <c r="N260" s="12" t="s">
        <v>52</v>
      </c>
      <c r="O260" s="11"/>
      <c r="P260" s="12" t="s">
        <v>51</v>
      </c>
      <c r="Q260" s="11"/>
      <c r="R260" s="12" t="s">
        <v>50</v>
      </c>
      <c r="S260" s="11"/>
      <c r="T260" s="12">
        <v>20</v>
      </c>
      <c r="U260" s="11"/>
      <c r="V260" s="12" t="s">
        <v>49</v>
      </c>
      <c r="W260" s="11"/>
      <c r="X260" s="12" t="s">
        <v>48</v>
      </c>
      <c r="Y260" s="11"/>
      <c r="Z260" s="12" t="s">
        <v>47</v>
      </c>
      <c r="AA260" s="11"/>
      <c r="AB260" s="14" t="s">
        <v>46</v>
      </c>
      <c r="AC260" s="13"/>
      <c r="AD260" s="12" t="s">
        <v>45</v>
      </c>
      <c r="AE260" s="11"/>
      <c r="AF260" s="10"/>
      <c r="AG260" s="11"/>
      <c r="AH260" s="10"/>
      <c r="AI260" s="9"/>
      <c r="AJ260" s="247"/>
      <c r="AK260" s="247"/>
      <c r="AL260" s="8"/>
      <c r="AM260" s="7"/>
      <c r="AN260" s="7"/>
      <c r="AO260" s="237"/>
      <c r="AP260" s="231"/>
      <c r="AQ260" s="234"/>
      <c r="AR260" s="237"/>
      <c r="AS260" s="231"/>
      <c r="AT260" s="234"/>
      <c r="AU260" s="237"/>
      <c r="AV260" s="231"/>
      <c r="AW260" s="234"/>
      <c r="AX260" s="237"/>
      <c r="AY260" s="231"/>
      <c r="AZ260" s="234"/>
      <c r="BA260" s="237"/>
      <c r="BB260" s="231"/>
      <c r="BC260" s="234"/>
      <c r="BD260" s="299"/>
      <c r="BE260" s="302"/>
      <c r="BF260" s="302"/>
      <c r="BG260" s="305"/>
    </row>
    <row r="261" spans="2:67" ht="85.9" customHeight="1" thickBot="1">
      <c r="B261" s="94" t="s">
        <v>119</v>
      </c>
      <c r="C261" s="83" t="s">
        <v>118</v>
      </c>
      <c r="D261" s="88" t="s">
        <v>117</v>
      </c>
      <c r="E261" s="93" t="s">
        <v>116</v>
      </c>
      <c r="F261" s="92"/>
      <c r="G261" s="91"/>
      <c r="H261" s="90" t="s">
        <v>115</v>
      </c>
      <c r="I261" s="88" t="s">
        <v>43</v>
      </c>
      <c r="J261" s="88" t="s">
        <v>114</v>
      </c>
      <c r="K261" s="88" t="s">
        <v>44</v>
      </c>
      <c r="L261" s="227" t="s">
        <v>113</v>
      </c>
      <c r="M261" s="270"/>
      <c r="N261" s="227" t="s">
        <v>112</v>
      </c>
      <c r="O261" s="270"/>
      <c r="P261" s="227" t="s">
        <v>112</v>
      </c>
      <c r="Q261" s="228"/>
      <c r="R261" s="227" t="s">
        <v>112</v>
      </c>
      <c r="S261" s="228"/>
      <c r="T261" s="227" t="s">
        <v>112</v>
      </c>
      <c r="U261" s="228"/>
      <c r="V261" s="227" t="s">
        <v>112</v>
      </c>
      <c r="W261" s="228"/>
      <c r="X261" s="227" t="s">
        <v>112</v>
      </c>
      <c r="Y261" s="228"/>
      <c r="Z261" s="227" t="s">
        <v>112</v>
      </c>
      <c r="AA261" s="228"/>
      <c r="AB261" s="227" t="s">
        <v>112</v>
      </c>
      <c r="AC261" s="228"/>
      <c r="AD261" s="227" t="s">
        <v>112</v>
      </c>
      <c r="AE261" s="228"/>
      <c r="AF261" s="244" t="s">
        <v>111</v>
      </c>
      <c r="AG261" s="228"/>
      <c r="AH261" s="90" t="s">
        <v>110</v>
      </c>
      <c r="AI261" s="89" t="s">
        <v>109</v>
      </c>
      <c r="AJ261" s="88" t="s">
        <v>108</v>
      </c>
      <c r="AK261" s="88" t="s">
        <v>107</v>
      </c>
      <c r="AL261" s="87" t="s">
        <v>106</v>
      </c>
      <c r="AM261" s="105" t="s">
        <v>161</v>
      </c>
      <c r="AN261" s="104" t="s">
        <v>160</v>
      </c>
      <c r="AO261" s="84" t="s">
        <v>105</v>
      </c>
      <c r="AP261" s="83" t="s">
        <v>104</v>
      </c>
      <c r="AQ261" s="82" t="s">
        <v>103</v>
      </c>
      <c r="AR261" s="84" t="s">
        <v>102</v>
      </c>
      <c r="AS261" s="83" t="s">
        <v>101</v>
      </c>
      <c r="AT261" s="82" t="s">
        <v>100</v>
      </c>
      <c r="AU261" s="84" t="s">
        <v>99</v>
      </c>
      <c r="AV261" s="83" t="s">
        <v>98</v>
      </c>
      <c r="AW261" s="85" t="s">
        <v>97</v>
      </c>
      <c r="AX261" s="84" t="s">
        <v>96</v>
      </c>
      <c r="AY261" s="83" t="s">
        <v>95</v>
      </c>
      <c r="AZ261" s="82" t="s">
        <v>94</v>
      </c>
      <c r="BA261" s="84" t="s">
        <v>93</v>
      </c>
      <c r="BB261" s="83" t="s">
        <v>92</v>
      </c>
      <c r="BC261" s="82" t="s">
        <v>91</v>
      </c>
      <c r="BD261" s="81" t="s">
        <v>90</v>
      </c>
      <c r="BE261" s="80" t="s">
        <v>89</v>
      </c>
      <c r="BF261" s="80" t="s">
        <v>88</v>
      </c>
      <c r="BG261" s="79" t="s">
        <v>87</v>
      </c>
    </row>
    <row r="262" spans="2:67" ht="48" thickBot="1">
      <c r="B262" s="78" t="s">
        <v>166</v>
      </c>
      <c r="C262" s="77"/>
      <c r="D262" s="76"/>
      <c r="E262" s="267">
        <v>2056.25</v>
      </c>
      <c r="F262" s="268"/>
      <c r="G262" s="269"/>
      <c r="H262" s="75" t="s">
        <v>85</v>
      </c>
      <c r="I262" s="74"/>
      <c r="J262" s="74"/>
      <c r="K262" s="73"/>
      <c r="L262" s="72"/>
      <c r="M262" s="68"/>
      <c r="N262" s="72"/>
      <c r="O262" s="68"/>
      <c r="P262" s="72"/>
      <c r="Q262" s="68"/>
      <c r="R262" s="72"/>
      <c r="S262" s="68"/>
      <c r="T262" s="72"/>
      <c r="U262" s="68"/>
      <c r="V262" s="72"/>
      <c r="W262" s="68"/>
      <c r="X262" s="72"/>
      <c r="Y262" s="68"/>
      <c r="Z262" s="72"/>
      <c r="AA262" s="71"/>
      <c r="AB262" s="70"/>
      <c r="AC262" s="70"/>
      <c r="AD262" s="70"/>
      <c r="AE262" s="70"/>
      <c r="AF262" s="69" t="s">
        <v>84</v>
      </c>
      <c r="AG262" s="68"/>
      <c r="AH262" s="68"/>
      <c r="AI262" s="68"/>
      <c r="AJ262" s="67"/>
      <c r="AK262" s="67"/>
      <c r="AL262" s="66"/>
      <c r="AM262" s="103"/>
      <c r="AN262" s="103"/>
      <c r="AO262" s="101">
        <f t="shared" ref="AO262:BG262" si="18">SUM(AO263:AO274)</f>
        <v>36</v>
      </c>
      <c r="AP262" s="100">
        <f t="shared" si="18"/>
        <v>3</v>
      </c>
      <c r="AQ262" s="99">
        <f t="shared" si="18"/>
        <v>0</v>
      </c>
      <c r="AR262" s="101">
        <f t="shared" si="18"/>
        <v>17</v>
      </c>
      <c r="AS262" s="100">
        <f t="shared" si="18"/>
        <v>0</v>
      </c>
      <c r="AT262" s="99">
        <f t="shared" si="18"/>
        <v>0</v>
      </c>
      <c r="AU262" s="101">
        <f t="shared" si="18"/>
        <v>0</v>
      </c>
      <c r="AV262" s="100">
        <f t="shared" si="18"/>
        <v>1</v>
      </c>
      <c r="AW262" s="99">
        <f t="shared" si="18"/>
        <v>0</v>
      </c>
      <c r="AX262" s="101">
        <f t="shared" si="18"/>
        <v>7</v>
      </c>
      <c r="AY262" s="100">
        <f t="shared" si="18"/>
        <v>0</v>
      </c>
      <c r="AZ262" s="99">
        <f t="shared" si="18"/>
        <v>0</v>
      </c>
      <c r="BA262" s="101">
        <f t="shared" si="18"/>
        <v>4</v>
      </c>
      <c r="BB262" s="100">
        <f t="shared" si="18"/>
        <v>0</v>
      </c>
      <c r="BC262" s="99">
        <f t="shared" si="18"/>
        <v>0</v>
      </c>
      <c r="BD262" s="101">
        <f t="shared" si="18"/>
        <v>0</v>
      </c>
      <c r="BE262" s="100">
        <f t="shared" si="18"/>
        <v>0</v>
      </c>
      <c r="BF262" s="100">
        <f t="shared" si="18"/>
        <v>0</v>
      </c>
      <c r="BG262" s="99">
        <f t="shared" si="18"/>
        <v>0</v>
      </c>
      <c r="BH262" s="98" t="s">
        <v>83</v>
      </c>
      <c r="BK262" s="1">
        <f>SUM(AO262:AQ262)</f>
        <v>39</v>
      </c>
      <c r="BL262" s="1">
        <f>SUM(AR262:AT262,BD262)</f>
        <v>17</v>
      </c>
      <c r="BM262" s="1">
        <f>SUM(AU262:AW262,BE262)</f>
        <v>1</v>
      </c>
      <c r="BN262" s="1">
        <f>SUM(AX262:AZ262,BF262)</f>
        <v>7</v>
      </c>
      <c r="BO262" s="1">
        <f>SUM(BA262:BC262,BG262)</f>
        <v>4</v>
      </c>
    </row>
    <row r="263" spans="2:67" ht="28.15" customHeight="1">
      <c r="B263" s="29"/>
      <c r="C263" s="263">
        <v>1</v>
      </c>
      <c r="D263" s="47"/>
      <c r="E263" s="46"/>
      <c r="F263" s="46"/>
      <c r="G263" s="45"/>
      <c r="H263" s="255"/>
      <c r="I263" s="259">
        <v>83</v>
      </c>
      <c r="J263" s="259">
        <v>25</v>
      </c>
      <c r="K263" s="259">
        <v>6</v>
      </c>
      <c r="L263" s="42">
        <v>1</v>
      </c>
      <c r="M263" s="41" t="s">
        <v>568</v>
      </c>
      <c r="N263" s="42">
        <v>5</v>
      </c>
      <c r="O263" s="41" t="s">
        <v>798</v>
      </c>
      <c r="P263" s="42">
        <v>9</v>
      </c>
      <c r="Q263" s="97" t="s">
        <v>797</v>
      </c>
      <c r="R263" s="42">
        <v>13</v>
      </c>
      <c r="S263" s="41" t="s">
        <v>309</v>
      </c>
      <c r="T263" s="42">
        <v>17</v>
      </c>
      <c r="U263" s="41" t="s">
        <v>273</v>
      </c>
      <c r="V263" s="42">
        <v>21</v>
      </c>
      <c r="W263" s="41"/>
      <c r="X263" s="42">
        <v>25</v>
      </c>
      <c r="Y263" s="41"/>
      <c r="Z263" s="42">
        <v>29</v>
      </c>
      <c r="AA263" s="41"/>
      <c r="AB263" s="44">
        <v>33</v>
      </c>
      <c r="AC263" s="41"/>
      <c r="AD263" s="42">
        <v>37</v>
      </c>
      <c r="AE263" s="41"/>
      <c r="AF263" s="40"/>
      <c r="AG263" s="41"/>
      <c r="AH263" s="40" t="s">
        <v>562</v>
      </c>
      <c r="AI263" s="39"/>
      <c r="AJ263" s="245"/>
      <c r="AK263" s="245"/>
      <c r="AL263" s="38"/>
      <c r="AM263" s="238">
        <f>SUMPRODUCT(LEN($M263:$AE266)-LEN(SUBSTITUTE($M263:$AE266,"/", "")))/2</f>
        <v>1</v>
      </c>
      <c r="AN263" s="241">
        <f>SUMPRODUCT(LEN($M263:$AE266)-LEN(SUBSTITUTE($M263:$AE266,"-", "")))</f>
        <v>1</v>
      </c>
      <c r="AO263" s="235">
        <f>SUMPRODUCT(LEN($M263:$AE266)-LEN(SUBSTITUTE($M263:$AE266,"A", "")))</f>
        <v>36</v>
      </c>
      <c r="AP263" s="229">
        <f>SUMPRODUCT(LEN($AH263:$AH266)-LEN(SUBSTITUTE($AH263:$AH266,"A", "")))</f>
        <v>3</v>
      </c>
      <c r="AQ263" s="232">
        <f>SUMPRODUCT(LEN($AG263:$AG266)-LEN(SUBSTITUTE($AG263:$AG266,"A", "")))</f>
        <v>0</v>
      </c>
      <c r="AR263" s="235">
        <f>SUMPRODUCT(LEN($M263:$AE266)-LEN(SUBSTITUTE($M263:$AE266,"S", "")))</f>
        <v>17</v>
      </c>
      <c r="AS263" s="229">
        <f>SUMPRODUCT(LEN($AH263:$AH266)-LEN(SUBSTITUTE($AH263:$AH266,"S", "")))</f>
        <v>0</v>
      </c>
      <c r="AT263" s="232">
        <f>SUMPRODUCT(LEN($AG263:$AG266)-LEN(SUBSTITUTE($AG263:$AG266,"S", "")))</f>
        <v>0</v>
      </c>
      <c r="AU263" s="235">
        <f>SUMPRODUCT(LEN($M263:$AE266)-LEN(SUBSTITUTE($M263:$AE266,"F", "")))</f>
        <v>0</v>
      </c>
      <c r="AV263" s="229">
        <f>SUMPRODUCT(LEN($AH263:$AH266)-LEN(SUBSTITUTE($AH263:$AH266,"F", "")))</f>
        <v>1</v>
      </c>
      <c r="AW263" s="232">
        <f>SUMPRODUCT(LEN($AG263:$AG266)-LEN(SUBSTITUTE($AG263:$AG266,"F", "")))</f>
        <v>0</v>
      </c>
      <c r="AX263" s="235">
        <f>SUMPRODUCT(LEN($M263:$AE266)-LEN(SUBSTITUTE($M263:$AE266,"G", "")))</f>
        <v>7</v>
      </c>
      <c r="AY263" s="229">
        <f>SUMPRODUCT(LEN($AH263:$AH266)-LEN(SUBSTITUTE($AH263:$AH266,"G", "")))</f>
        <v>0</v>
      </c>
      <c r="AZ263" s="232">
        <f>SUMPRODUCT(LEN($AG263:$AG266)-LEN(SUBSTITUTE($AG263:$AG266,"G", "")))</f>
        <v>0</v>
      </c>
      <c r="BA263" s="235">
        <f>SUMPRODUCT(LEN($M263:$AE266)-LEN(SUBSTITUTE($M263:$AE266,"M", "")))</f>
        <v>4</v>
      </c>
      <c r="BB263" s="229">
        <f>SUMPRODUCT(LEN($AH263:$AH266)-LEN(SUBSTITUTE($AH263:$AH266,"M", "")))</f>
        <v>0</v>
      </c>
      <c r="BC263" s="232">
        <f>SUMPRODUCT(LEN($AG263:$AG266)-LEN(SUBSTITUTE($AG263:$AG266,"M", "")))</f>
        <v>0</v>
      </c>
      <c r="BD263" s="297">
        <f>SUMPRODUCT(LEN($AI263:$AI266)-LEN(SUBSTITUTE($AI263:$AI266,"S", "")))</f>
        <v>0</v>
      </c>
      <c r="BE263" s="300">
        <f>SUMPRODUCT(LEN($AI263:$AI266)-LEN(SUBSTITUTE($AI263:$AI266,"F", "")))</f>
        <v>0</v>
      </c>
      <c r="BF263" s="300">
        <f>SUMPRODUCT(LEN($AI263:$AI266)-LEN(SUBSTITUTE($AI263:$AI266,"G", "")))</f>
        <v>0</v>
      </c>
      <c r="BG263" s="303">
        <f>SUMPRODUCT(LEN($AI263:$AI266)-LEN(SUBSTITUTE($AI263:$AI266,"M", "")))</f>
        <v>0</v>
      </c>
    </row>
    <row r="264" spans="2:67" ht="28.15" customHeight="1" thickBot="1">
      <c r="B264" s="29"/>
      <c r="C264" s="264"/>
      <c r="D264" s="37"/>
      <c r="E264" s="36"/>
      <c r="F264" s="36"/>
      <c r="G264" s="35"/>
      <c r="H264" s="256"/>
      <c r="I264" s="260"/>
      <c r="J264" s="260"/>
      <c r="K264" s="260"/>
      <c r="L264" s="32">
        <v>2</v>
      </c>
      <c r="M264" s="31" t="s">
        <v>796</v>
      </c>
      <c r="N264" s="32">
        <v>6</v>
      </c>
      <c r="O264" s="31" t="s">
        <v>483</v>
      </c>
      <c r="P264" s="96">
        <v>10</v>
      </c>
      <c r="Q264" s="31" t="s">
        <v>660</v>
      </c>
      <c r="R264" s="32">
        <v>14</v>
      </c>
      <c r="S264" s="31" t="s">
        <v>383</v>
      </c>
      <c r="T264" s="32">
        <v>18</v>
      </c>
      <c r="U264" s="95" t="s">
        <v>274</v>
      </c>
      <c r="V264" s="32">
        <v>22</v>
      </c>
      <c r="W264" s="31"/>
      <c r="X264" s="32">
        <v>26</v>
      </c>
      <c r="Y264" s="31"/>
      <c r="Z264" s="32">
        <v>30</v>
      </c>
      <c r="AA264" s="31"/>
      <c r="AB264" s="34">
        <v>34</v>
      </c>
      <c r="AC264" s="31"/>
      <c r="AD264" s="32">
        <v>38</v>
      </c>
      <c r="AE264" s="31"/>
      <c r="AF264" s="30"/>
      <c r="AG264" s="31"/>
      <c r="AH264" s="30"/>
      <c r="AI264" s="20"/>
      <c r="AJ264" s="246"/>
      <c r="AK264" s="246"/>
      <c r="AL264" s="19"/>
      <c r="AM264" s="239"/>
      <c r="AN264" s="242"/>
      <c r="AO264" s="236"/>
      <c r="AP264" s="230"/>
      <c r="AQ264" s="233"/>
      <c r="AR264" s="236"/>
      <c r="AS264" s="230"/>
      <c r="AT264" s="233"/>
      <c r="AU264" s="236"/>
      <c r="AV264" s="230"/>
      <c r="AW264" s="233"/>
      <c r="AX264" s="236"/>
      <c r="AY264" s="230"/>
      <c r="AZ264" s="233"/>
      <c r="BA264" s="236"/>
      <c r="BB264" s="230"/>
      <c r="BC264" s="233"/>
      <c r="BD264" s="298"/>
      <c r="BE264" s="301"/>
      <c r="BF264" s="301"/>
      <c r="BG264" s="304"/>
    </row>
    <row r="265" spans="2:67" ht="28.15" customHeight="1">
      <c r="B265" s="29"/>
      <c r="C265" s="265"/>
      <c r="D265" s="28"/>
      <c r="E265" s="27"/>
      <c r="F265" s="27"/>
      <c r="G265" s="26"/>
      <c r="H265" s="257"/>
      <c r="I265" s="261"/>
      <c r="J265" s="261"/>
      <c r="K265" s="261"/>
      <c r="L265" s="23">
        <v>3</v>
      </c>
      <c r="M265" s="22" t="s">
        <v>316</v>
      </c>
      <c r="N265" s="23">
        <v>7</v>
      </c>
      <c r="O265" s="22" t="s">
        <v>586</v>
      </c>
      <c r="P265" s="23">
        <v>11</v>
      </c>
      <c r="Q265" s="22" t="s">
        <v>497</v>
      </c>
      <c r="R265" s="23">
        <v>15</v>
      </c>
      <c r="S265" s="22" t="s">
        <v>366</v>
      </c>
      <c r="T265" s="23">
        <v>19</v>
      </c>
      <c r="U265" s="22" t="s">
        <v>271</v>
      </c>
      <c r="V265" s="23">
        <v>23</v>
      </c>
      <c r="W265" s="22"/>
      <c r="X265" s="23">
        <v>27</v>
      </c>
      <c r="Y265" s="22"/>
      <c r="Z265" s="23">
        <v>31</v>
      </c>
      <c r="AA265" s="22"/>
      <c r="AB265" s="25">
        <v>35</v>
      </c>
      <c r="AC265" s="22"/>
      <c r="AD265" s="23">
        <v>39</v>
      </c>
      <c r="AE265" s="22"/>
      <c r="AF265" s="21"/>
      <c r="AG265" s="22"/>
      <c r="AH265" s="21"/>
      <c r="AI265" s="20"/>
      <c r="AJ265" s="246"/>
      <c r="AK265" s="246"/>
      <c r="AL265" s="19"/>
      <c r="AM265" s="239"/>
      <c r="AN265" s="242"/>
      <c r="AO265" s="236"/>
      <c r="AP265" s="230"/>
      <c r="AQ265" s="233"/>
      <c r="AR265" s="236"/>
      <c r="AS265" s="230"/>
      <c r="AT265" s="233"/>
      <c r="AU265" s="236"/>
      <c r="AV265" s="230"/>
      <c r="AW265" s="233"/>
      <c r="AX265" s="236"/>
      <c r="AY265" s="230"/>
      <c r="AZ265" s="233"/>
      <c r="BA265" s="236"/>
      <c r="BB265" s="230"/>
      <c r="BC265" s="233"/>
      <c r="BD265" s="298"/>
      <c r="BE265" s="301"/>
      <c r="BF265" s="301"/>
      <c r="BG265" s="304"/>
    </row>
    <row r="266" spans="2:67" ht="28.15" customHeight="1" thickBot="1">
      <c r="B266" s="29"/>
      <c r="C266" s="266"/>
      <c r="D266" s="57"/>
      <c r="E266" s="56"/>
      <c r="F266" s="56"/>
      <c r="G266" s="55"/>
      <c r="H266" s="258"/>
      <c r="I266" s="262"/>
      <c r="J266" s="262"/>
      <c r="K266" s="262"/>
      <c r="L266" s="52">
        <v>4</v>
      </c>
      <c r="M266" s="51" t="s">
        <v>368</v>
      </c>
      <c r="N266" s="52">
        <v>8</v>
      </c>
      <c r="O266" s="51" t="s">
        <v>305</v>
      </c>
      <c r="P266" s="52">
        <v>12</v>
      </c>
      <c r="Q266" s="51" t="s">
        <v>689</v>
      </c>
      <c r="R266" s="52">
        <v>16</v>
      </c>
      <c r="S266" s="51" t="s">
        <v>272</v>
      </c>
      <c r="T266" s="52">
        <v>20</v>
      </c>
      <c r="U266" s="51"/>
      <c r="V266" s="52">
        <v>24</v>
      </c>
      <c r="W266" s="51"/>
      <c r="X266" s="52">
        <v>28</v>
      </c>
      <c r="Y266" s="51"/>
      <c r="Z266" s="52">
        <v>32</v>
      </c>
      <c r="AA266" s="51"/>
      <c r="AB266" s="54">
        <v>36</v>
      </c>
      <c r="AC266" s="51"/>
      <c r="AD266" s="52">
        <v>40</v>
      </c>
      <c r="AE266" s="51"/>
      <c r="AF266" s="50"/>
      <c r="AG266" s="51"/>
      <c r="AH266" s="50"/>
      <c r="AI266" s="49"/>
      <c r="AJ266" s="248"/>
      <c r="AK266" s="248"/>
      <c r="AL266" s="48"/>
      <c r="AM266" s="240"/>
      <c r="AN266" s="243"/>
      <c r="AO266" s="237"/>
      <c r="AP266" s="231"/>
      <c r="AQ266" s="234"/>
      <c r="AR266" s="237"/>
      <c r="AS266" s="231"/>
      <c r="AT266" s="234"/>
      <c r="AU266" s="237"/>
      <c r="AV266" s="231"/>
      <c r="AW266" s="234"/>
      <c r="AX266" s="237"/>
      <c r="AY266" s="231"/>
      <c r="AZ266" s="234"/>
      <c r="BA266" s="237"/>
      <c r="BB266" s="231"/>
      <c r="BC266" s="234"/>
      <c r="BD266" s="299"/>
      <c r="BE266" s="302"/>
      <c r="BF266" s="302"/>
      <c r="BG266" s="305"/>
    </row>
    <row r="267" spans="2:67" ht="28.15" hidden="1" customHeight="1">
      <c r="B267" s="29"/>
      <c r="C267" s="263">
        <v>2</v>
      </c>
      <c r="D267" s="47"/>
      <c r="E267" s="46"/>
      <c r="F267" s="46"/>
      <c r="G267" s="45"/>
      <c r="H267" s="255"/>
      <c r="I267" s="259"/>
      <c r="J267" s="259"/>
      <c r="K267" s="259"/>
      <c r="L267" s="42" t="s">
        <v>82</v>
      </c>
      <c r="M267" s="41"/>
      <c r="N267" s="42" t="s">
        <v>81</v>
      </c>
      <c r="O267" s="41"/>
      <c r="P267" s="42" t="s">
        <v>80</v>
      </c>
      <c r="Q267" s="41"/>
      <c r="R267" s="42" t="s">
        <v>79</v>
      </c>
      <c r="S267" s="41"/>
      <c r="T267" s="42" t="s">
        <v>78</v>
      </c>
      <c r="U267" s="41"/>
      <c r="V267" s="42" t="s">
        <v>77</v>
      </c>
      <c r="W267" s="41"/>
      <c r="X267" s="42" t="s">
        <v>76</v>
      </c>
      <c r="Y267" s="41"/>
      <c r="Z267" s="42" t="s">
        <v>75</v>
      </c>
      <c r="AA267" s="41"/>
      <c r="AB267" s="44" t="s">
        <v>74</v>
      </c>
      <c r="AC267" s="43"/>
      <c r="AD267" s="42" t="s">
        <v>73</v>
      </c>
      <c r="AE267" s="41"/>
      <c r="AF267" s="40"/>
      <c r="AG267" s="41"/>
      <c r="AH267" s="40"/>
      <c r="AI267" s="39"/>
      <c r="AJ267" s="249"/>
      <c r="AK267" s="252"/>
      <c r="AL267" s="38"/>
      <c r="AM267" s="7"/>
      <c r="AN267" s="7"/>
      <c r="AO267" s="235">
        <f>SUMPRODUCT(LEN($M267:$AE270)-LEN(SUBSTITUTE($M267:$AE270,"A", "")))</f>
        <v>0</v>
      </c>
      <c r="AP267" s="229">
        <f>SUMPRODUCT(LEN($AH267:$AH270)-LEN(SUBSTITUTE($AH267:$AH270,"A", "")))</f>
        <v>0</v>
      </c>
      <c r="AQ267" s="232">
        <f>SUMPRODUCT(LEN($AG267:$AG270)-LEN(SUBSTITUTE($AG267:$AG270,"A", "")))</f>
        <v>0</v>
      </c>
      <c r="AR267" s="235">
        <f>SUMPRODUCT(LEN($M267:$AE270)-LEN(SUBSTITUTE($M267:$AE270,"S", "")))</f>
        <v>0</v>
      </c>
      <c r="AS267" s="229">
        <f>SUMPRODUCT(LEN($AH267:$AH270)-LEN(SUBSTITUTE($AH267:$AH270,"S", "")))</f>
        <v>0</v>
      </c>
      <c r="AT267" s="232">
        <f>SUMPRODUCT(LEN($AG267:$AG270)-LEN(SUBSTITUTE($AG267:$AG270,"S", "")))</f>
        <v>0</v>
      </c>
      <c r="AU267" s="235">
        <f>SUMPRODUCT(LEN($M267:$AE270)-LEN(SUBSTITUTE($M267:$AE270,"F", "")))</f>
        <v>0</v>
      </c>
      <c r="AV267" s="229">
        <f>SUMPRODUCT(LEN($AH267:$AH270)-LEN(SUBSTITUTE($AH267:$AH270,"F", "")))</f>
        <v>0</v>
      </c>
      <c r="AW267" s="232">
        <f>SUMPRODUCT(LEN($AG267:$AG270)-LEN(SUBSTITUTE($AG267:$AG270,"F", "")))</f>
        <v>0</v>
      </c>
      <c r="AX267" s="235">
        <f>SUMPRODUCT(LEN($M267:$AE270)-LEN(SUBSTITUTE($M267:$AE270,"G", "")))</f>
        <v>0</v>
      </c>
      <c r="AY267" s="229">
        <f>SUMPRODUCT(LEN($AH267:$AH270)-LEN(SUBSTITUTE($AH267:$AH270,"G", "")))</f>
        <v>0</v>
      </c>
      <c r="AZ267" s="232">
        <f>SUMPRODUCT(LEN($AG267:$AG270)-LEN(SUBSTITUTE($AG267:$AG270,"G", "")))</f>
        <v>0</v>
      </c>
      <c r="BA267" s="235">
        <f>SUMPRODUCT(LEN($M267:$AE270)-LEN(SUBSTITUTE($M267:$AE270,"M", "")))</f>
        <v>0</v>
      </c>
      <c r="BB267" s="229">
        <f>SUMPRODUCT(LEN($AH267:$AH270)-LEN(SUBSTITUTE($AH267:$AH270,"M", "")))</f>
        <v>0</v>
      </c>
      <c r="BC267" s="232">
        <f>SUMPRODUCT(LEN($AG267:$AG270)-LEN(SUBSTITUTE($AG267:$AG270,"M", "")))</f>
        <v>0</v>
      </c>
      <c r="BD267" s="297">
        <f>SUMPRODUCT(LEN($AI267:$AI270)-LEN(SUBSTITUTE($AI267:$AI270,"S", "")))</f>
        <v>0</v>
      </c>
      <c r="BE267" s="300">
        <f>SUMPRODUCT(LEN($AI267:$AI270)-LEN(SUBSTITUTE($AI267:$AI270,"F", "")))</f>
        <v>0</v>
      </c>
      <c r="BF267" s="300">
        <f>SUMPRODUCT(LEN($AI267:$AI270)-LEN(SUBSTITUTE($AI267:$AI270,"G", "")))</f>
        <v>0</v>
      </c>
      <c r="BG267" s="303">
        <f>SUMPRODUCT(LEN($AI267:$AI270)-LEN(SUBSTITUTE($AI267:$AI270,"M", "")))</f>
        <v>0</v>
      </c>
    </row>
    <row r="268" spans="2:67" ht="28.15" hidden="1" customHeight="1" thickBot="1">
      <c r="B268" s="29"/>
      <c r="C268" s="264"/>
      <c r="D268" s="37"/>
      <c r="E268" s="36"/>
      <c r="F268" s="36"/>
      <c r="G268" s="35"/>
      <c r="H268" s="256"/>
      <c r="I268" s="260"/>
      <c r="J268" s="260"/>
      <c r="K268" s="260"/>
      <c r="L268" s="32" t="s">
        <v>72</v>
      </c>
      <c r="M268" s="31"/>
      <c r="N268" s="32" t="s">
        <v>71</v>
      </c>
      <c r="O268" s="31"/>
      <c r="P268" s="32" t="s">
        <v>70</v>
      </c>
      <c r="Q268" s="31"/>
      <c r="R268" s="32" t="s">
        <v>69</v>
      </c>
      <c r="S268" s="31"/>
      <c r="T268" s="32" t="s">
        <v>68</v>
      </c>
      <c r="U268" s="31"/>
      <c r="V268" s="32" t="s">
        <v>67</v>
      </c>
      <c r="W268" s="31"/>
      <c r="X268" s="32" t="s">
        <v>66</v>
      </c>
      <c r="Y268" s="31"/>
      <c r="Z268" s="32" t="s">
        <v>65</v>
      </c>
      <c r="AA268" s="31"/>
      <c r="AB268" s="34" t="s">
        <v>64</v>
      </c>
      <c r="AC268" s="33"/>
      <c r="AD268" s="32" t="s">
        <v>63</v>
      </c>
      <c r="AE268" s="31"/>
      <c r="AF268" s="30"/>
      <c r="AG268" s="31"/>
      <c r="AH268" s="30"/>
      <c r="AI268" s="20"/>
      <c r="AJ268" s="250"/>
      <c r="AK268" s="253"/>
      <c r="AL268" s="19"/>
      <c r="AM268" s="7"/>
      <c r="AN268" s="7"/>
      <c r="AO268" s="236"/>
      <c r="AP268" s="230"/>
      <c r="AQ268" s="233"/>
      <c r="AR268" s="236"/>
      <c r="AS268" s="230"/>
      <c r="AT268" s="233"/>
      <c r="AU268" s="236"/>
      <c r="AV268" s="230"/>
      <c r="AW268" s="233"/>
      <c r="AX268" s="236"/>
      <c r="AY268" s="230"/>
      <c r="AZ268" s="233"/>
      <c r="BA268" s="236"/>
      <c r="BB268" s="230"/>
      <c r="BC268" s="233"/>
      <c r="BD268" s="298"/>
      <c r="BE268" s="301"/>
      <c r="BF268" s="301"/>
      <c r="BG268" s="304"/>
    </row>
    <row r="269" spans="2:67" ht="28.15" hidden="1" customHeight="1">
      <c r="B269" s="29"/>
      <c r="C269" s="265"/>
      <c r="D269" s="28"/>
      <c r="E269" s="27"/>
      <c r="F269" s="27"/>
      <c r="G269" s="26"/>
      <c r="H269" s="257"/>
      <c r="I269" s="261"/>
      <c r="J269" s="261"/>
      <c r="K269" s="261"/>
      <c r="L269" s="23" t="s">
        <v>62</v>
      </c>
      <c r="M269" s="22"/>
      <c r="N269" s="23" t="s">
        <v>61</v>
      </c>
      <c r="O269" s="22"/>
      <c r="P269" s="23" t="s">
        <v>60</v>
      </c>
      <c r="Q269" s="22"/>
      <c r="R269" s="23" t="s">
        <v>59</v>
      </c>
      <c r="S269" s="22"/>
      <c r="T269" s="23" t="s">
        <v>58</v>
      </c>
      <c r="U269" s="22"/>
      <c r="V269" s="23" t="s">
        <v>57</v>
      </c>
      <c r="W269" s="22"/>
      <c r="X269" s="23" t="s">
        <v>56</v>
      </c>
      <c r="Y269" s="22"/>
      <c r="Z269" s="23" t="s">
        <v>55</v>
      </c>
      <c r="AA269" s="22"/>
      <c r="AB269" s="25" t="s">
        <v>54</v>
      </c>
      <c r="AC269" s="24"/>
      <c r="AD269" s="23">
        <v>39</v>
      </c>
      <c r="AE269" s="22"/>
      <c r="AF269" s="21"/>
      <c r="AG269" s="22"/>
      <c r="AH269" s="21"/>
      <c r="AI269" s="20"/>
      <c r="AJ269" s="250"/>
      <c r="AK269" s="253"/>
      <c r="AL269" s="19"/>
      <c r="AM269" s="7"/>
      <c r="AN269" s="7"/>
      <c r="AO269" s="236"/>
      <c r="AP269" s="230"/>
      <c r="AQ269" s="233"/>
      <c r="AR269" s="236"/>
      <c r="AS269" s="230"/>
      <c r="AT269" s="233"/>
      <c r="AU269" s="236"/>
      <c r="AV269" s="230"/>
      <c r="AW269" s="233"/>
      <c r="AX269" s="236"/>
      <c r="AY269" s="230"/>
      <c r="AZ269" s="233"/>
      <c r="BA269" s="236"/>
      <c r="BB269" s="230"/>
      <c r="BC269" s="233"/>
      <c r="BD269" s="298"/>
      <c r="BE269" s="301"/>
      <c r="BF269" s="301"/>
      <c r="BG269" s="304"/>
    </row>
    <row r="270" spans="2:67" ht="28.15" hidden="1" customHeight="1" thickBot="1">
      <c r="B270" s="29"/>
      <c r="C270" s="266"/>
      <c r="D270" s="57"/>
      <c r="E270" s="56"/>
      <c r="F270" s="56"/>
      <c r="G270" s="55"/>
      <c r="H270" s="258"/>
      <c r="I270" s="262"/>
      <c r="J270" s="262"/>
      <c r="K270" s="262"/>
      <c r="L270" s="52" t="s">
        <v>53</v>
      </c>
      <c r="M270" s="51"/>
      <c r="N270" s="52" t="s">
        <v>52</v>
      </c>
      <c r="O270" s="51"/>
      <c r="P270" s="52" t="s">
        <v>51</v>
      </c>
      <c r="Q270" s="51"/>
      <c r="R270" s="52" t="s">
        <v>50</v>
      </c>
      <c r="S270" s="51"/>
      <c r="T270" s="52">
        <v>20</v>
      </c>
      <c r="U270" s="51"/>
      <c r="V270" s="52" t="s">
        <v>49</v>
      </c>
      <c r="W270" s="51"/>
      <c r="X270" s="52" t="s">
        <v>48</v>
      </c>
      <c r="Y270" s="51"/>
      <c r="Z270" s="52" t="s">
        <v>47</v>
      </c>
      <c r="AA270" s="51"/>
      <c r="AB270" s="54" t="s">
        <v>46</v>
      </c>
      <c r="AC270" s="53"/>
      <c r="AD270" s="52" t="s">
        <v>45</v>
      </c>
      <c r="AE270" s="51"/>
      <c r="AF270" s="50"/>
      <c r="AG270" s="51"/>
      <c r="AH270" s="50"/>
      <c r="AI270" s="49"/>
      <c r="AJ270" s="251"/>
      <c r="AK270" s="254"/>
      <c r="AL270" s="48"/>
      <c r="AM270" s="7"/>
      <c r="AN270" s="7"/>
      <c r="AO270" s="237"/>
      <c r="AP270" s="231"/>
      <c r="AQ270" s="234"/>
      <c r="AR270" s="237"/>
      <c r="AS270" s="231"/>
      <c r="AT270" s="234"/>
      <c r="AU270" s="237"/>
      <c r="AV270" s="231"/>
      <c r="AW270" s="234"/>
      <c r="AX270" s="237"/>
      <c r="AY270" s="231"/>
      <c r="AZ270" s="234"/>
      <c r="BA270" s="237"/>
      <c r="BB270" s="231"/>
      <c r="BC270" s="234"/>
      <c r="BD270" s="299"/>
      <c r="BE270" s="302"/>
      <c r="BF270" s="302"/>
      <c r="BG270" s="305"/>
    </row>
    <row r="271" spans="2:67" ht="28.15" hidden="1" customHeight="1">
      <c r="B271" s="29"/>
      <c r="C271" s="263">
        <v>3</v>
      </c>
      <c r="D271" s="47"/>
      <c r="E271" s="46"/>
      <c r="F271" s="46"/>
      <c r="G271" s="45"/>
      <c r="H271" s="255"/>
      <c r="I271" s="259"/>
      <c r="J271" s="259"/>
      <c r="K271" s="259"/>
      <c r="L271" s="42" t="s">
        <v>82</v>
      </c>
      <c r="M271" s="41"/>
      <c r="N271" s="42" t="s">
        <v>81</v>
      </c>
      <c r="O271" s="41"/>
      <c r="P271" s="42" t="s">
        <v>80</v>
      </c>
      <c r="Q271" s="41"/>
      <c r="R271" s="42" t="s">
        <v>79</v>
      </c>
      <c r="S271" s="41"/>
      <c r="T271" s="42" t="s">
        <v>78</v>
      </c>
      <c r="U271" s="41"/>
      <c r="V271" s="42" t="s">
        <v>77</v>
      </c>
      <c r="W271" s="41"/>
      <c r="X271" s="42" t="s">
        <v>76</v>
      </c>
      <c r="Y271" s="41"/>
      <c r="Z271" s="42" t="s">
        <v>75</v>
      </c>
      <c r="AA271" s="41"/>
      <c r="AB271" s="44" t="s">
        <v>74</v>
      </c>
      <c r="AC271" s="43"/>
      <c r="AD271" s="42" t="s">
        <v>73</v>
      </c>
      <c r="AE271" s="41"/>
      <c r="AF271" s="40"/>
      <c r="AG271" s="41"/>
      <c r="AH271" s="40"/>
      <c r="AI271" s="39"/>
      <c r="AJ271" s="245"/>
      <c r="AK271" s="245"/>
      <c r="AL271" s="38"/>
      <c r="AM271" s="7"/>
      <c r="AN271" s="7"/>
      <c r="AO271" s="235">
        <f>SUMPRODUCT(LEN($M271:$AE274)-LEN(SUBSTITUTE($M271:$AE274,"A", "")))</f>
        <v>0</v>
      </c>
      <c r="AP271" s="229">
        <f>SUMPRODUCT(LEN($AH271:$AH274)-LEN(SUBSTITUTE($AH271:$AH274,"A", "")))</f>
        <v>0</v>
      </c>
      <c r="AQ271" s="232">
        <f>SUMPRODUCT(LEN($AG271:$AG274)-LEN(SUBSTITUTE($AG271:$AG274,"A", "")))</f>
        <v>0</v>
      </c>
      <c r="AR271" s="235">
        <f>SUMPRODUCT(LEN($M271:$AE274)-LEN(SUBSTITUTE($M271:$AE274,"S", "")))</f>
        <v>0</v>
      </c>
      <c r="AS271" s="229">
        <f>SUMPRODUCT(LEN($AH271:$AH274)-LEN(SUBSTITUTE($AH271:$AH274,"S", "")))</f>
        <v>0</v>
      </c>
      <c r="AT271" s="232">
        <f>SUMPRODUCT(LEN($AG271:$AG274)-LEN(SUBSTITUTE($AG271:$AG274,"S", "")))</f>
        <v>0</v>
      </c>
      <c r="AU271" s="235">
        <f>SUMPRODUCT(LEN($M271:$AE274)-LEN(SUBSTITUTE($M271:$AE274,"F", "")))</f>
        <v>0</v>
      </c>
      <c r="AV271" s="229">
        <f>SUMPRODUCT(LEN($AH271:$AH274)-LEN(SUBSTITUTE($AH271:$AH274,"F", "")))</f>
        <v>0</v>
      </c>
      <c r="AW271" s="232">
        <f>SUMPRODUCT(LEN($AG271:$AG274)-LEN(SUBSTITUTE($AG271:$AG274,"F", "")))</f>
        <v>0</v>
      </c>
      <c r="AX271" s="235">
        <f>SUMPRODUCT(LEN($M271:$AE274)-LEN(SUBSTITUTE($M271:$AE274,"G", "")))</f>
        <v>0</v>
      </c>
      <c r="AY271" s="229">
        <f>SUMPRODUCT(LEN($AH271:$AH274)-LEN(SUBSTITUTE($AH271:$AH274,"G", "")))</f>
        <v>0</v>
      </c>
      <c r="AZ271" s="232">
        <f>SUMPRODUCT(LEN($AG271:$AG274)-LEN(SUBSTITUTE($AG271:$AG274,"G", "")))</f>
        <v>0</v>
      </c>
      <c r="BA271" s="235">
        <f>SUMPRODUCT(LEN($M271:$AE274)-LEN(SUBSTITUTE($M271:$AE274,"M", "")))</f>
        <v>0</v>
      </c>
      <c r="BB271" s="229">
        <f>SUMPRODUCT(LEN($AH271:$AH274)-LEN(SUBSTITUTE($AH271:$AH274,"M", "")))</f>
        <v>0</v>
      </c>
      <c r="BC271" s="232">
        <f>SUMPRODUCT(LEN($AG271:$AG274)-LEN(SUBSTITUTE($AG271:$AG274,"M", "")))</f>
        <v>0</v>
      </c>
      <c r="BD271" s="297">
        <f>SUMPRODUCT(LEN($AI271:$AI274)-LEN(SUBSTITUTE($AI271:$AI274,"S", "")))</f>
        <v>0</v>
      </c>
      <c r="BE271" s="300">
        <f>SUMPRODUCT(LEN($AI271:$AI274)-LEN(SUBSTITUTE($AI271:$AI274,"F", "")))</f>
        <v>0</v>
      </c>
      <c r="BF271" s="300">
        <f>SUMPRODUCT(LEN($AI271:$AI274)-LEN(SUBSTITUTE($AI271:$AI274,"G", "")))</f>
        <v>0</v>
      </c>
      <c r="BG271" s="303">
        <f>SUMPRODUCT(LEN($AI271:$AI274)-LEN(SUBSTITUTE($AI271:$AI274,"M", "")))</f>
        <v>0</v>
      </c>
    </row>
    <row r="272" spans="2:67" ht="28.15" hidden="1" customHeight="1" thickBot="1">
      <c r="B272" s="29"/>
      <c r="C272" s="264"/>
      <c r="D272" s="37"/>
      <c r="E272" s="36"/>
      <c r="F272" s="36"/>
      <c r="G272" s="35"/>
      <c r="H272" s="256"/>
      <c r="I272" s="260"/>
      <c r="J272" s="260"/>
      <c r="K272" s="260"/>
      <c r="L272" s="32" t="s">
        <v>72</v>
      </c>
      <c r="M272" s="31"/>
      <c r="N272" s="32" t="s">
        <v>71</v>
      </c>
      <c r="O272" s="31"/>
      <c r="P272" s="32" t="s">
        <v>70</v>
      </c>
      <c r="Q272" s="31"/>
      <c r="R272" s="32" t="s">
        <v>69</v>
      </c>
      <c r="S272" s="31"/>
      <c r="T272" s="32" t="s">
        <v>68</v>
      </c>
      <c r="U272" s="31"/>
      <c r="V272" s="32" t="s">
        <v>67</v>
      </c>
      <c r="W272" s="31"/>
      <c r="X272" s="32" t="s">
        <v>66</v>
      </c>
      <c r="Y272" s="31"/>
      <c r="Z272" s="32" t="s">
        <v>65</v>
      </c>
      <c r="AA272" s="31"/>
      <c r="AB272" s="34" t="s">
        <v>64</v>
      </c>
      <c r="AC272" s="33"/>
      <c r="AD272" s="32" t="s">
        <v>63</v>
      </c>
      <c r="AE272" s="31"/>
      <c r="AF272" s="30"/>
      <c r="AG272" s="31"/>
      <c r="AH272" s="30"/>
      <c r="AI272" s="20"/>
      <c r="AJ272" s="246"/>
      <c r="AK272" s="246"/>
      <c r="AL272" s="19"/>
      <c r="AM272" s="7"/>
      <c r="AN272" s="7"/>
      <c r="AO272" s="236"/>
      <c r="AP272" s="230"/>
      <c r="AQ272" s="233"/>
      <c r="AR272" s="236"/>
      <c r="AS272" s="230"/>
      <c r="AT272" s="233"/>
      <c r="AU272" s="236"/>
      <c r="AV272" s="230"/>
      <c r="AW272" s="233"/>
      <c r="AX272" s="236"/>
      <c r="AY272" s="230"/>
      <c r="AZ272" s="233"/>
      <c r="BA272" s="236"/>
      <c r="BB272" s="230"/>
      <c r="BC272" s="233"/>
      <c r="BD272" s="298"/>
      <c r="BE272" s="301"/>
      <c r="BF272" s="301"/>
      <c r="BG272" s="304"/>
    </row>
    <row r="273" spans="2:67" ht="28.15" hidden="1" customHeight="1">
      <c r="B273" s="29"/>
      <c r="C273" s="265"/>
      <c r="D273" s="28"/>
      <c r="E273" s="27"/>
      <c r="F273" s="27"/>
      <c r="G273" s="26"/>
      <c r="H273" s="257"/>
      <c r="I273" s="261"/>
      <c r="J273" s="261"/>
      <c r="K273" s="261"/>
      <c r="L273" s="23" t="s">
        <v>62</v>
      </c>
      <c r="M273" s="22"/>
      <c r="N273" s="23" t="s">
        <v>61</v>
      </c>
      <c r="O273" s="22"/>
      <c r="P273" s="23" t="s">
        <v>60</v>
      </c>
      <c r="Q273" s="22"/>
      <c r="R273" s="23" t="s">
        <v>59</v>
      </c>
      <c r="S273" s="22"/>
      <c r="T273" s="23" t="s">
        <v>58</v>
      </c>
      <c r="U273" s="22"/>
      <c r="V273" s="23" t="s">
        <v>57</v>
      </c>
      <c r="W273" s="22"/>
      <c r="X273" s="23" t="s">
        <v>56</v>
      </c>
      <c r="Y273" s="22"/>
      <c r="Z273" s="23" t="s">
        <v>55</v>
      </c>
      <c r="AA273" s="22"/>
      <c r="AB273" s="25" t="s">
        <v>54</v>
      </c>
      <c r="AC273" s="24"/>
      <c r="AD273" s="23">
        <v>39</v>
      </c>
      <c r="AE273" s="22"/>
      <c r="AF273" s="21"/>
      <c r="AG273" s="22"/>
      <c r="AH273" s="21"/>
      <c r="AI273" s="20"/>
      <c r="AJ273" s="246"/>
      <c r="AK273" s="246"/>
      <c r="AL273" s="19"/>
      <c r="AM273" s="7"/>
      <c r="AN273" s="7"/>
      <c r="AO273" s="236"/>
      <c r="AP273" s="230"/>
      <c r="AQ273" s="233"/>
      <c r="AR273" s="236"/>
      <c r="AS273" s="230"/>
      <c r="AT273" s="233"/>
      <c r="AU273" s="236"/>
      <c r="AV273" s="230"/>
      <c r="AW273" s="233"/>
      <c r="AX273" s="236"/>
      <c r="AY273" s="230"/>
      <c r="AZ273" s="233"/>
      <c r="BA273" s="236"/>
      <c r="BB273" s="230"/>
      <c r="BC273" s="233"/>
      <c r="BD273" s="298"/>
      <c r="BE273" s="301"/>
      <c r="BF273" s="301"/>
      <c r="BG273" s="304"/>
    </row>
    <row r="274" spans="2:67" ht="28.15" hidden="1" customHeight="1" thickBot="1">
      <c r="B274" s="18"/>
      <c r="C274" s="271"/>
      <c r="D274" s="17"/>
      <c r="E274" s="16"/>
      <c r="F274" s="16"/>
      <c r="G274" s="15"/>
      <c r="H274" s="258"/>
      <c r="I274" s="272"/>
      <c r="J274" s="272"/>
      <c r="K274" s="272"/>
      <c r="L274" s="12" t="s">
        <v>53</v>
      </c>
      <c r="M274" s="11"/>
      <c r="N274" s="12" t="s">
        <v>52</v>
      </c>
      <c r="O274" s="11"/>
      <c r="P274" s="12" t="s">
        <v>51</v>
      </c>
      <c r="Q274" s="11"/>
      <c r="R274" s="12" t="s">
        <v>50</v>
      </c>
      <c r="S274" s="11"/>
      <c r="T274" s="12">
        <v>20</v>
      </c>
      <c r="U274" s="11"/>
      <c r="V274" s="12" t="s">
        <v>49</v>
      </c>
      <c r="W274" s="11"/>
      <c r="X274" s="12" t="s">
        <v>48</v>
      </c>
      <c r="Y274" s="11"/>
      <c r="Z274" s="12" t="s">
        <v>47</v>
      </c>
      <c r="AA274" s="11"/>
      <c r="AB274" s="14" t="s">
        <v>46</v>
      </c>
      <c r="AC274" s="13"/>
      <c r="AD274" s="12" t="s">
        <v>45</v>
      </c>
      <c r="AE274" s="11"/>
      <c r="AF274" s="10"/>
      <c r="AG274" s="11"/>
      <c r="AH274" s="10"/>
      <c r="AI274" s="9"/>
      <c r="AJ274" s="247"/>
      <c r="AK274" s="247"/>
      <c r="AL274" s="8"/>
      <c r="AM274" s="7"/>
      <c r="AN274" s="7"/>
      <c r="AO274" s="237"/>
      <c r="AP274" s="231"/>
      <c r="AQ274" s="234"/>
      <c r="AR274" s="237"/>
      <c r="AS274" s="231"/>
      <c r="AT274" s="234"/>
      <c r="AU274" s="237"/>
      <c r="AV274" s="231"/>
      <c r="AW274" s="234"/>
      <c r="AX274" s="237"/>
      <c r="AY274" s="231"/>
      <c r="AZ274" s="234"/>
      <c r="BA274" s="237"/>
      <c r="BB274" s="231"/>
      <c r="BC274" s="234"/>
      <c r="BD274" s="299"/>
      <c r="BE274" s="302"/>
      <c r="BF274" s="302"/>
      <c r="BG274" s="305"/>
    </row>
    <row r="275" spans="2:67" ht="85.9" customHeight="1" thickBot="1">
      <c r="B275" s="94" t="s">
        <v>119</v>
      </c>
      <c r="C275" s="83" t="s">
        <v>118</v>
      </c>
      <c r="D275" s="88" t="s">
        <v>117</v>
      </c>
      <c r="E275" s="93" t="s">
        <v>116</v>
      </c>
      <c r="F275" s="92"/>
      <c r="G275" s="91"/>
      <c r="H275" s="90" t="s">
        <v>115</v>
      </c>
      <c r="I275" s="88" t="s">
        <v>43</v>
      </c>
      <c r="J275" s="88" t="s">
        <v>114</v>
      </c>
      <c r="K275" s="88" t="s">
        <v>44</v>
      </c>
      <c r="L275" s="227" t="s">
        <v>113</v>
      </c>
      <c r="M275" s="270"/>
      <c r="N275" s="227" t="s">
        <v>112</v>
      </c>
      <c r="O275" s="270"/>
      <c r="P275" s="227" t="s">
        <v>112</v>
      </c>
      <c r="Q275" s="228"/>
      <c r="R275" s="227" t="s">
        <v>112</v>
      </c>
      <c r="S275" s="228"/>
      <c r="T275" s="227" t="s">
        <v>112</v>
      </c>
      <c r="U275" s="228"/>
      <c r="V275" s="227" t="s">
        <v>112</v>
      </c>
      <c r="W275" s="228"/>
      <c r="X275" s="227" t="s">
        <v>112</v>
      </c>
      <c r="Y275" s="228"/>
      <c r="Z275" s="227" t="s">
        <v>112</v>
      </c>
      <c r="AA275" s="228"/>
      <c r="AB275" s="227" t="s">
        <v>112</v>
      </c>
      <c r="AC275" s="228"/>
      <c r="AD275" s="227" t="s">
        <v>112</v>
      </c>
      <c r="AE275" s="228"/>
      <c r="AF275" s="244" t="s">
        <v>111</v>
      </c>
      <c r="AG275" s="228"/>
      <c r="AH275" s="90" t="s">
        <v>110</v>
      </c>
      <c r="AI275" s="89" t="s">
        <v>109</v>
      </c>
      <c r="AJ275" s="88" t="s">
        <v>108</v>
      </c>
      <c r="AK275" s="88" t="s">
        <v>107</v>
      </c>
      <c r="AL275" s="87" t="s">
        <v>106</v>
      </c>
      <c r="AM275" s="105" t="s">
        <v>161</v>
      </c>
      <c r="AN275" s="104" t="s">
        <v>160</v>
      </c>
      <c r="AO275" s="84" t="s">
        <v>105</v>
      </c>
      <c r="AP275" s="83" t="s">
        <v>104</v>
      </c>
      <c r="AQ275" s="82" t="s">
        <v>103</v>
      </c>
      <c r="AR275" s="84" t="s">
        <v>102</v>
      </c>
      <c r="AS275" s="83" t="s">
        <v>101</v>
      </c>
      <c r="AT275" s="82" t="s">
        <v>100</v>
      </c>
      <c r="AU275" s="84" t="s">
        <v>99</v>
      </c>
      <c r="AV275" s="83" t="s">
        <v>98</v>
      </c>
      <c r="AW275" s="85" t="s">
        <v>97</v>
      </c>
      <c r="AX275" s="84" t="s">
        <v>96</v>
      </c>
      <c r="AY275" s="83" t="s">
        <v>95</v>
      </c>
      <c r="AZ275" s="82" t="s">
        <v>94</v>
      </c>
      <c r="BA275" s="84" t="s">
        <v>93</v>
      </c>
      <c r="BB275" s="83" t="s">
        <v>92</v>
      </c>
      <c r="BC275" s="82" t="s">
        <v>91</v>
      </c>
      <c r="BD275" s="81" t="s">
        <v>90</v>
      </c>
      <c r="BE275" s="80" t="s">
        <v>89</v>
      </c>
      <c r="BF275" s="80" t="s">
        <v>88</v>
      </c>
      <c r="BG275" s="79" t="s">
        <v>87</v>
      </c>
    </row>
    <row r="276" spans="2:67" ht="48" thickBot="1">
      <c r="B276" s="78" t="s">
        <v>165</v>
      </c>
      <c r="C276" s="77"/>
      <c r="D276" s="76"/>
      <c r="E276" s="267">
        <v>2284</v>
      </c>
      <c r="F276" s="268"/>
      <c r="G276" s="269"/>
      <c r="H276" s="75" t="s">
        <v>85</v>
      </c>
      <c r="I276" s="74"/>
      <c r="J276" s="74"/>
      <c r="K276" s="73"/>
      <c r="L276" s="72"/>
      <c r="M276" s="68"/>
      <c r="N276" s="72"/>
      <c r="O276" s="68"/>
      <c r="P276" s="72"/>
      <c r="Q276" s="68"/>
      <c r="R276" s="72"/>
      <c r="S276" s="68"/>
      <c r="T276" s="72"/>
      <c r="U276" s="68"/>
      <c r="V276" s="72"/>
      <c r="W276" s="68"/>
      <c r="X276" s="72"/>
      <c r="Y276" s="68"/>
      <c r="Z276" s="72"/>
      <c r="AA276" s="71"/>
      <c r="AB276" s="70"/>
      <c r="AC276" s="70"/>
      <c r="AD276" s="70"/>
      <c r="AE276" s="70"/>
      <c r="AF276" s="69" t="s">
        <v>84</v>
      </c>
      <c r="AG276" s="68"/>
      <c r="AH276" s="68"/>
      <c r="AI276" s="68"/>
      <c r="AJ276" s="67"/>
      <c r="AK276" s="67"/>
      <c r="AL276" s="66"/>
      <c r="AM276" s="103"/>
      <c r="AN276" s="103"/>
      <c r="AO276" s="101">
        <f t="shared" ref="AO276:BG276" si="19">SUM(AO277:AO288)</f>
        <v>38</v>
      </c>
      <c r="AP276" s="100">
        <f t="shared" si="19"/>
        <v>1</v>
      </c>
      <c r="AQ276" s="99">
        <f t="shared" si="19"/>
        <v>0</v>
      </c>
      <c r="AR276" s="101">
        <f t="shared" si="19"/>
        <v>12</v>
      </c>
      <c r="AS276" s="100">
        <f t="shared" si="19"/>
        <v>4</v>
      </c>
      <c r="AT276" s="99">
        <f t="shared" si="19"/>
        <v>0</v>
      </c>
      <c r="AU276" s="101">
        <f t="shared" si="19"/>
        <v>1</v>
      </c>
      <c r="AV276" s="100">
        <f t="shared" si="19"/>
        <v>0</v>
      </c>
      <c r="AW276" s="99">
        <f t="shared" si="19"/>
        <v>1</v>
      </c>
      <c r="AX276" s="101">
        <f t="shared" si="19"/>
        <v>10</v>
      </c>
      <c r="AY276" s="100">
        <f t="shared" si="19"/>
        <v>0</v>
      </c>
      <c r="AZ276" s="99">
        <f t="shared" si="19"/>
        <v>0</v>
      </c>
      <c r="BA276" s="101">
        <f t="shared" si="19"/>
        <v>4</v>
      </c>
      <c r="BB276" s="100">
        <f t="shared" si="19"/>
        <v>0</v>
      </c>
      <c r="BC276" s="99">
        <f t="shared" si="19"/>
        <v>0</v>
      </c>
      <c r="BD276" s="101">
        <f t="shared" si="19"/>
        <v>1</v>
      </c>
      <c r="BE276" s="100">
        <f t="shared" si="19"/>
        <v>0</v>
      </c>
      <c r="BF276" s="100">
        <f t="shared" si="19"/>
        <v>1</v>
      </c>
      <c r="BG276" s="99">
        <f t="shared" si="19"/>
        <v>0</v>
      </c>
      <c r="BH276" s="98" t="s">
        <v>83</v>
      </c>
      <c r="BK276" s="1">
        <f>SUM(AO276:AQ276)</f>
        <v>39</v>
      </c>
      <c r="BL276" s="1">
        <f>SUM(AR276:AT276,BD276)</f>
        <v>17</v>
      </c>
      <c r="BM276" s="1">
        <f>SUM(AU276:AW276,BE276)</f>
        <v>2</v>
      </c>
      <c r="BN276" s="1">
        <f>SUM(AX276:AZ276,BF276)</f>
        <v>11</v>
      </c>
      <c r="BO276" s="1">
        <f>SUM(BA276:BC276,BG276)</f>
        <v>4</v>
      </c>
    </row>
    <row r="277" spans="2:67" ht="28.15" customHeight="1">
      <c r="B277" s="29"/>
      <c r="C277" s="263">
        <v>1</v>
      </c>
      <c r="D277" s="47"/>
      <c r="E277" s="46"/>
      <c r="F277" s="46"/>
      <c r="G277" s="45"/>
      <c r="H277" s="255"/>
      <c r="I277" s="259">
        <v>88</v>
      </c>
      <c r="J277" s="259">
        <v>24</v>
      </c>
      <c r="K277" s="259">
        <v>5</v>
      </c>
      <c r="L277" s="42">
        <v>1</v>
      </c>
      <c r="M277" s="41" t="s">
        <v>630</v>
      </c>
      <c r="N277" s="42">
        <v>5</v>
      </c>
      <c r="O277" s="41" t="s">
        <v>486</v>
      </c>
      <c r="P277" s="42">
        <v>9</v>
      </c>
      <c r="Q277" s="97" t="s">
        <v>489</v>
      </c>
      <c r="R277" s="42">
        <v>13</v>
      </c>
      <c r="S277" s="41" t="s">
        <v>477</v>
      </c>
      <c r="T277" s="42">
        <v>17</v>
      </c>
      <c r="U277" s="41" t="s">
        <v>305</v>
      </c>
      <c r="V277" s="42">
        <v>21</v>
      </c>
      <c r="W277" s="41"/>
      <c r="X277" s="42">
        <v>25</v>
      </c>
      <c r="Y277" s="41"/>
      <c r="Z277" s="42">
        <v>29</v>
      </c>
      <c r="AA277" s="41"/>
      <c r="AB277" s="44">
        <v>33</v>
      </c>
      <c r="AC277" s="41"/>
      <c r="AD277" s="42">
        <v>37</v>
      </c>
      <c r="AE277" s="41"/>
      <c r="AF277" s="40">
        <v>18</v>
      </c>
      <c r="AG277" s="41" t="s">
        <v>795</v>
      </c>
      <c r="AH277" s="40" t="s">
        <v>271</v>
      </c>
      <c r="AI277" s="39" t="s">
        <v>794</v>
      </c>
      <c r="AJ277" s="245"/>
      <c r="AK277" s="245"/>
      <c r="AL277" s="38"/>
      <c r="AM277" s="238">
        <f>SUMPRODUCT(LEN($M277:$AE280)-LEN(SUBSTITUTE($M277:$AE280,"/", "")))/2</f>
        <v>1</v>
      </c>
      <c r="AN277" s="241">
        <f>SUMPRODUCT(LEN($M277:$AE280)-LEN(SUBSTITUTE($M277:$AE280,"-", "")))</f>
        <v>0</v>
      </c>
      <c r="AO277" s="235">
        <f>SUMPRODUCT(LEN($M277:$AE280)-LEN(SUBSTITUTE($M277:$AE280,"A", "")))</f>
        <v>38</v>
      </c>
      <c r="AP277" s="229">
        <f>SUMPRODUCT(LEN($AH277:$AH280)-LEN(SUBSTITUTE($AH277:$AH280,"A", "")))</f>
        <v>1</v>
      </c>
      <c r="AQ277" s="232">
        <f>SUMPRODUCT(LEN($AG277:$AG280)-LEN(SUBSTITUTE($AG277:$AG280,"A", "")))</f>
        <v>0</v>
      </c>
      <c r="AR277" s="235">
        <f>SUMPRODUCT(LEN($M277:$AE280)-LEN(SUBSTITUTE($M277:$AE280,"S", "")))</f>
        <v>12</v>
      </c>
      <c r="AS277" s="229">
        <f>SUMPRODUCT(LEN($AH277:$AH280)-LEN(SUBSTITUTE($AH277:$AH280,"S", "")))</f>
        <v>4</v>
      </c>
      <c r="AT277" s="232">
        <f>SUMPRODUCT(LEN($AG277:$AG280)-LEN(SUBSTITUTE($AG277:$AG280,"S", "")))</f>
        <v>0</v>
      </c>
      <c r="AU277" s="235">
        <f>SUMPRODUCT(LEN($M277:$AE280)-LEN(SUBSTITUTE($M277:$AE280,"F", "")))</f>
        <v>1</v>
      </c>
      <c r="AV277" s="229">
        <f>SUMPRODUCT(LEN($AH277:$AH280)-LEN(SUBSTITUTE($AH277:$AH280,"F", "")))</f>
        <v>0</v>
      </c>
      <c r="AW277" s="232">
        <f>SUMPRODUCT(LEN($AG277:$AG280)-LEN(SUBSTITUTE($AG277:$AG280,"F", "")))</f>
        <v>1</v>
      </c>
      <c r="AX277" s="235">
        <f>SUMPRODUCT(LEN($M277:$AE280)-LEN(SUBSTITUTE($M277:$AE280,"G", "")))</f>
        <v>10</v>
      </c>
      <c r="AY277" s="229">
        <f>SUMPRODUCT(LEN($AH277:$AH280)-LEN(SUBSTITUTE($AH277:$AH280,"G", "")))</f>
        <v>0</v>
      </c>
      <c r="AZ277" s="232">
        <f>SUMPRODUCT(LEN($AG277:$AG280)-LEN(SUBSTITUTE($AG277:$AG280,"G", "")))</f>
        <v>0</v>
      </c>
      <c r="BA277" s="235">
        <f>SUMPRODUCT(LEN($M277:$AE280)-LEN(SUBSTITUTE($M277:$AE280,"M", "")))</f>
        <v>4</v>
      </c>
      <c r="BB277" s="229">
        <f>SUMPRODUCT(LEN($AH277:$AH280)-LEN(SUBSTITUTE($AH277:$AH280,"M", "")))</f>
        <v>0</v>
      </c>
      <c r="BC277" s="232">
        <f>SUMPRODUCT(LEN($AG277:$AG280)-LEN(SUBSTITUTE($AG277:$AG280,"M", "")))</f>
        <v>0</v>
      </c>
      <c r="BD277" s="297">
        <f>SUMPRODUCT(LEN($AI277:$AI280)-LEN(SUBSTITUTE($AI277:$AI280,"S", "")))</f>
        <v>1</v>
      </c>
      <c r="BE277" s="300">
        <f>SUMPRODUCT(LEN($AI277:$AI280)-LEN(SUBSTITUTE($AI277:$AI280,"F", "")))</f>
        <v>0</v>
      </c>
      <c r="BF277" s="300">
        <f>SUMPRODUCT(LEN($AI277:$AI280)-LEN(SUBSTITUTE($AI277:$AI280,"G", "")))</f>
        <v>1</v>
      </c>
      <c r="BG277" s="303">
        <f>SUMPRODUCT(LEN($AI277:$AI280)-LEN(SUBSTITUTE($AI277:$AI280,"M", "")))</f>
        <v>0</v>
      </c>
    </row>
    <row r="278" spans="2:67" ht="28.15" customHeight="1" thickBot="1">
      <c r="B278" s="29"/>
      <c r="C278" s="264"/>
      <c r="D278" s="37"/>
      <c r="E278" s="36"/>
      <c r="F278" s="36"/>
      <c r="G278" s="35"/>
      <c r="H278" s="256"/>
      <c r="I278" s="260"/>
      <c r="J278" s="260"/>
      <c r="K278" s="260"/>
      <c r="L278" s="32">
        <v>2</v>
      </c>
      <c r="M278" s="31" t="s">
        <v>630</v>
      </c>
      <c r="N278" s="32">
        <v>6</v>
      </c>
      <c r="O278" s="31" t="s">
        <v>793</v>
      </c>
      <c r="P278" s="96">
        <v>10</v>
      </c>
      <c r="Q278" s="31" t="s">
        <v>508</v>
      </c>
      <c r="R278" s="32">
        <v>14</v>
      </c>
      <c r="S278" s="31" t="s">
        <v>307</v>
      </c>
      <c r="T278" s="32">
        <v>18</v>
      </c>
      <c r="U278" s="95" t="s">
        <v>271</v>
      </c>
      <c r="V278" s="32">
        <v>22</v>
      </c>
      <c r="W278" s="31"/>
      <c r="X278" s="32">
        <v>26</v>
      </c>
      <c r="Y278" s="31"/>
      <c r="Z278" s="32">
        <v>30</v>
      </c>
      <c r="AA278" s="31"/>
      <c r="AB278" s="34">
        <v>34</v>
      </c>
      <c r="AC278" s="31"/>
      <c r="AD278" s="32">
        <v>38</v>
      </c>
      <c r="AE278" s="31"/>
      <c r="AF278" s="30"/>
      <c r="AG278" s="31"/>
      <c r="AH278" s="30" t="s">
        <v>792</v>
      </c>
      <c r="AI278" s="20"/>
      <c r="AJ278" s="246"/>
      <c r="AK278" s="246"/>
      <c r="AL278" s="19"/>
      <c r="AM278" s="239"/>
      <c r="AN278" s="242"/>
      <c r="AO278" s="236"/>
      <c r="AP278" s="230"/>
      <c r="AQ278" s="233"/>
      <c r="AR278" s="236"/>
      <c r="AS278" s="230"/>
      <c r="AT278" s="233"/>
      <c r="AU278" s="236"/>
      <c r="AV278" s="230"/>
      <c r="AW278" s="233"/>
      <c r="AX278" s="236"/>
      <c r="AY278" s="230"/>
      <c r="AZ278" s="233"/>
      <c r="BA278" s="236"/>
      <c r="BB278" s="230"/>
      <c r="BC278" s="233"/>
      <c r="BD278" s="298"/>
      <c r="BE278" s="301"/>
      <c r="BF278" s="301"/>
      <c r="BG278" s="304"/>
    </row>
    <row r="279" spans="2:67" ht="28.15" customHeight="1">
      <c r="B279" s="29"/>
      <c r="C279" s="265"/>
      <c r="D279" s="28"/>
      <c r="E279" s="27"/>
      <c r="F279" s="27"/>
      <c r="G279" s="26"/>
      <c r="H279" s="257"/>
      <c r="I279" s="261"/>
      <c r="J279" s="261"/>
      <c r="K279" s="261"/>
      <c r="L279" s="23">
        <v>3</v>
      </c>
      <c r="M279" s="22" t="s">
        <v>659</v>
      </c>
      <c r="N279" s="23">
        <v>7</v>
      </c>
      <c r="O279" s="22" t="s">
        <v>791</v>
      </c>
      <c r="P279" s="23">
        <v>11</v>
      </c>
      <c r="Q279" s="22" t="s">
        <v>386</v>
      </c>
      <c r="R279" s="23">
        <v>15</v>
      </c>
      <c r="S279" s="22" t="s">
        <v>307</v>
      </c>
      <c r="T279" s="23">
        <v>19</v>
      </c>
      <c r="U279" s="22" t="s">
        <v>274</v>
      </c>
      <c r="V279" s="23">
        <v>23</v>
      </c>
      <c r="W279" s="22"/>
      <c r="X279" s="23">
        <v>27</v>
      </c>
      <c r="Y279" s="22"/>
      <c r="Z279" s="23">
        <v>31</v>
      </c>
      <c r="AA279" s="22"/>
      <c r="AB279" s="25">
        <v>35</v>
      </c>
      <c r="AC279" s="22"/>
      <c r="AD279" s="23">
        <v>39</v>
      </c>
      <c r="AE279" s="22"/>
      <c r="AF279" s="21"/>
      <c r="AG279" s="22"/>
      <c r="AH279" s="21"/>
      <c r="AI279" s="20"/>
      <c r="AJ279" s="246"/>
      <c r="AK279" s="246"/>
      <c r="AL279" s="19"/>
      <c r="AM279" s="239"/>
      <c r="AN279" s="242"/>
      <c r="AO279" s="236"/>
      <c r="AP279" s="230"/>
      <c r="AQ279" s="233"/>
      <c r="AR279" s="236"/>
      <c r="AS279" s="230"/>
      <c r="AT279" s="233"/>
      <c r="AU279" s="236"/>
      <c r="AV279" s="230"/>
      <c r="AW279" s="233"/>
      <c r="AX279" s="236"/>
      <c r="AY279" s="230"/>
      <c r="AZ279" s="233"/>
      <c r="BA279" s="236"/>
      <c r="BB279" s="230"/>
      <c r="BC279" s="233"/>
      <c r="BD279" s="298"/>
      <c r="BE279" s="301"/>
      <c r="BF279" s="301"/>
      <c r="BG279" s="304"/>
    </row>
    <row r="280" spans="2:67" ht="28.15" customHeight="1" thickBot="1">
      <c r="B280" s="29"/>
      <c r="C280" s="266"/>
      <c r="D280" s="57"/>
      <c r="E280" s="56"/>
      <c r="F280" s="56"/>
      <c r="G280" s="55"/>
      <c r="H280" s="258"/>
      <c r="I280" s="262"/>
      <c r="J280" s="262"/>
      <c r="K280" s="262"/>
      <c r="L280" s="52">
        <v>4</v>
      </c>
      <c r="M280" s="51" t="s">
        <v>368</v>
      </c>
      <c r="N280" s="52">
        <v>8</v>
      </c>
      <c r="O280" s="51" t="s">
        <v>497</v>
      </c>
      <c r="P280" s="52">
        <v>12</v>
      </c>
      <c r="Q280" s="51" t="s">
        <v>477</v>
      </c>
      <c r="R280" s="52">
        <v>16</v>
      </c>
      <c r="S280" s="51" t="s">
        <v>310</v>
      </c>
      <c r="T280" s="52">
        <v>20</v>
      </c>
      <c r="U280" s="51"/>
      <c r="V280" s="52">
        <v>24</v>
      </c>
      <c r="W280" s="51"/>
      <c r="X280" s="52">
        <v>28</v>
      </c>
      <c r="Y280" s="51"/>
      <c r="Z280" s="52">
        <v>32</v>
      </c>
      <c r="AA280" s="51"/>
      <c r="AB280" s="54">
        <v>36</v>
      </c>
      <c r="AC280" s="51"/>
      <c r="AD280" s="52">
        <v>40</v>
      </c>
      <c r="AE280" s="51"/>
      <c r="AF280" s="50"/>
      <c r="AG280" s="51"/>
      <c r="AH280" s="50"/>
      <c r="AI280" s="49"/>
      <c r="AJ280" s="248"/>
      <c r="AK280" s="248"/>
      <c r="AL280" s="48"/>
      <c r="AM280" s="240"/>
      <c r="AN280" s="243"/>
      <c r="AO280" s="237"/>
      <c r="AP280" s="231"/>
      <c r="AQ280" s="234"/>
      <c r="AR280" s="237"/>
      <c r="AS280" s="231"/>
      <c r="AT280" s="234"/>
      <c r="AU280" s="237"/>
      <c r="AV280" s="231"/>
      <c r="AW280" s="234"/>
      <c r="AX280" s="237"/>
      <c r="AY280" s="231"/>
      <c r="AZ280" s="234"/>
      <c r="BA280" s="237"/>
      <c r="BB280" s="231"/>
      <c r="BC280" s="234"/>
      <c r="BD280" s="299"/>
      <c r="BE280" s="302"/>
      <c r="BF280" s="302"/>
      <c r="BG280" s="305"/>
    </row>
    <row r="281" spans="2:67" ht="28.15" hidden="1" customHeight="1">
      <c r="B281" s="29"/>
      <c r="C281" s="263">
        <v>2</v>
      </c>
      <c r="D281" s="47"/>
      <c r="E281" s="46"/>
      <c r="F281" s="46"/>
      <c r="G281" s="45"/>
      <c r="H281" s="255"/>
      <c r="I281" s="259"/>
      <c r="J281" s="259"/>
      <c r="K281" s="259"/>
      <c r="L281" s="42" t="s">
        <v>82</v>
      </c>
      <c r="M281" s="41"/>
      <c r="N281" s="42" t="s">
        <v>81</v>
      </c>
      <c r="O281" s="41"/>
      <c r="P281" s="42" t="s">
        <v>80</v>
      </c>
      <c r="Q281" s="41"/>
      <c r="R281" s="42" t="s">
        <v>79</v>
      </c>
      <c r="S281" s="41"/>
      <c r="T281" s="42" t="s">
        <v>78</v>
      </c>
      <c r="U281" s="41"/>
      <c r="V281" s="42" t="s">
        <v>77</v>
      </c>
      <c r="W281" s="41"/>
      <c r="X281" s="42" t="s">
        <v>76</v>
      </c>
      <c r="Y281" s="41"/>
      <c r="Z281" s="42" t="s">
        <v>75</v>
      </c>
      <c r="AA281" s="41"/>
      <c r="AB281" s="44" t="s">
        <v>74</v>
      </c>
      <c r="AC281" s="43"/>
      <c r="AD281" s="42" t="s">
        <v>73</v>
      </c>
      <c r="AE281" s="41"/>
      <c r="AF281" s="40"/>
      <c r="AG281" s="41"/>
      <c r="AH281" s="40"/>
      <c r="AI281" s="39"/>
      <c r="AJ281" s="249"/>
      <c r="AK281" s="252"/>
      <c r="AL281" s="38"/>
      <c r="AM281" s="7"/>
      <c r="AN281" s="7"/>
      <c r="AO281" s="235">
        <f>SUMPRODUCT(LEN($M281:$AE284)-LEN(SUBSTITUTE($M281:$AE284,"A", "")))</f>
        <v>0</v>
      </c>
      <c r="AP281" s="229">
        <f>SUMPRODUCT(LEN($AH281:$AH284)-LEN(SUBSTITUTE($AH281:$AH284,"A", "")))</f>
        <v>0</v>
      </c>
      <c r="AQ281" s="232">
        <f>SUMPRODUCT(LEN($AG281:$AG284)-LEN(SUBSTITUTE($AG281:$AG284,"A", "")))</f>
        <v>0</v>
      </c>
      <c r="AR281" s="235">
        <f>SUMPRODUCT(LEN($M281:$AE284)-LEN(SUBSTITUTE($M281:$AE284,"S", "")))</f>
        <v>0</v>
      </c>
      <c r="AS281" s="229">
        <f>SUMPRODUCT(LEN($AH281:$AH284)-LEN(SUBSTITUTE($AH281:$AH284,"S", "")))</f>
        <v>0</v>
      </c>
      <c r="AT281" s="232">
        <f>SUMPRODUCT(LEN($AG281:$AG284)-LEN(SUBSTITUTE($AG281:$AG284,"S", "")))</f>
        <v>0</v>
      </c>
      <c r="AU281" s="235">
        <f>SUMPRODUCT(LEN($M281:$AE284)-LEN(SUBSTITUTE($M281:$AE284,"F", "")))</f>
        <v>0</v>
      </c>
      <c r="AV281" s="229">
        <f>SUMPRODUCT(LEN($AH281:$AH284)-LEN(SUBSTITUTE($AH281:$AH284,"F", "")))</f>
        <v>0</v>
      </c>
      <c r="AW281" s="232">
        <f>SUMPRODUCT(LEN($AG281:$AG284)-LEN(SUBSTITUTE($AG281:$AG284,"F", "")))</f>
        <v>0</v>
      </c>
      <c r="AX281" s="235">
        <f>SUMPRODUCT(LEN($M281:$AE284)-LEN(SUBSTITUTE($M281:$AE284,"G", "")))</f>
        <v>0</v>
      </c>
      <c r="AY281" s="229">
        <f>SUMPRODUCT(LEN($AH281:$AH284)-LEN(SUBSTITUTE($AH281:$AH284,"G", "")))</f>
        <v>0</v>
      </c>
      <c r="AZ281" s="232">
        <f>SUMPRODUCT(LEN($AG281:$AG284)-LEN(SUBSTITUTE($AG281:$AG284,"G", "")))</f>
        <v>0</v>
      </c>
      <c r="BA281" s="235">
        <f>SUMPRODUCT(LEN($M281:$AE284)-LEN(SUBSTITUTE($M281:$AE284,"M", "")))</f>
        <v>0</v>
      </c>
      <c r="BB281" s="229">
        <f>SUMPRODUCT(LEN($AH281:$AH284)-LEN(SUBSTITUTE($AH281:$AH284,"M", "")))</f>
        <v>0</v>
      </c>
      <c r="BC281" s="232">
        <f>SUMPRODUCT(LEN($AG281:$AG284)-LEN(SUBSTITUTE($AG281:$AG284,"M", "")))</f>
        <v>0</v>
      </c>
      <c r="BD281" s="297">
        <f>SUMPRODUCT(LEN($AI281:$AI284)-LEN(SUBSTITUTE($AI281:$AI284,"S", "")))</f>
        <v>0</v>
      </c>
      <c r="BE281" s="300">
        <f>SUMPRODUCT(LEN($AI281:$AI284)-LEN(SUBSTITUTE($AI281:$AI284,"F", "")))</f>
        <v>0</v>
      </c>
      <c r="BF281" s="300">
        <f>SUMPRODUCT(LEN($AI281:$AI284)-LEN(SUBSTITUTE($AI281:$AI284,"G", "")))</f>
        <v>0</v>
      </c>
      <c r="BG281" s="303">
        <f>SUMPRODUCT(LEN($AI281:$AI284)-LEN(SUBSTITUTE($AI281:$AI284,"M", "")))</f>
        <v>0</v>
      </c>
    </row>
    <row r="282" spans="2:67" ht="28.15" hidden="1" customHeight="1" thickBot="1">
      <c r="B282" s="29"/>
      <c r="C282" s="264"/>
      <c r="D282" s="37"/>
      <c r="E282" s="36"/>
      <c r="F282" s="36"/>
      <c r="G282" s="35"/>
      <c r="H282" s="256"/>
      <c r="I282" s="260"/>
      <c r="J282" s="260"/>
      <c r="K282" s="260"/>
      <c r="L282" s="32" t="s">
        <v>72</v>
      </c>
      <c r="M282" s="31"/>
      <c r="N282" s="32" t="s">
        <v>71</v>
      </c>
      <c r="O282" s="31"/>
      <c r="P282" s="32" t="s">
        <v>70</v>
      </c>
      <c r="Q282" s="31"/>
      <c r="R282" s="32" t="s">
        <v>69</v>
      </c>
      <c r="S282" s="31"/>
      <c r="T282" s="32" t="s">
        <v>68</v>
      </c>
      <c r="U282" s="31"/>
      <c r="V282" s="32" t="s">
        <v>67</v>
      </c>
      <c r="W282" s="31"/>
      <c r="X282" s="32" t="s">
        <v>66</v>
      </c>
      <c r="Y282" s="31"/>
      <c r="Z282" s="32" t="s">
        <v>65</v>
      </c>
      <c r="AA282" s="31"/>
      <c r="AB282" s="34" t="s">
        <v>64</v>
      </c>
      <c r="AC282" s="33"/>
      <c r="AD282" s="32" t="s">
        <v>63</v>
      </c>
      <c r="AE282" s="31"/>
      <c r="AF282" s="30"/>
      <c r="AG282" s="31"/>
      <c r="AH282" s="30"/>
      <c r="AI282" s="20"/>
      <c r="AJ282" s="250"/>
      <c r="AK282" s="253"/>
      <c r="AL282" s="19"/>
      <c r="AM282" s="7"/>
      <c r="AN282" s="7"/>
      <c r="AO282" s="236"/>
      <c r="AP282" s="230"/>
      <c r="AQ282" s="233"/>
      <c r="AR282" s="236"/>
      <c r="AS282" s="230"/>
      <c r="AT282" s="233"/>
      <c r="AU282" s="236"/>
      <c r="AV282" s="230"/>
      <c r="AW282" s="233"/>
      <c r="AX282" s="236"/>
      <c r="AY282" s="230"/>
      <c r="AZ282" s="233"/>
      <c r="BA282" s="236"/>
      <c r="BB282" s="230"/>
      <c r="BC282" s="233"/>
      <c r="BD282" s="298"/>
      <c r="BE282" s="301"/>
      <c r="BF282" s="301"/>
      <c r="BG282" s="304"/>
    </row>
    <row r="283" spans="2:67" ht="28.15" hidden="1" customHeight="1">
      <c r="B283" s="29"/>
      <c r="C283" s="265"/>
      <c r="D283" s="28"/>
      <c r="E283" s="27"/>
      <c r="F283" s="27"/>
      <c r="G283" s="26"/>
      <c r="H283" s="257"/>
      <c r="I283" s="261"/>
      <c r="J283" s="261"/>
      <c r="K283" s="261"/>
      <c r="L283" s="23" t="s">
        <v>62</v>
      </c>
      <c r="M283" s="22"/>
      <c r="N283" s="23" t="s">
        <v>61</v>
      </c>
      <c r="O283" s="22"/>
      <c r="P283" s="23" t="s">
        <v>60</v>
      </c>
      <c r="Q283" s="22"/>
      <c r="R283" s="23" t="s">
        <v>59</v>
      </c>
      <c r="S283" s="22"/>
      <c r="T283" s="23" t="s">
        <v>58</v>
      </c>
      <c r="U283" s="22"/>
      <c r="V283" s="23" t="s">
        <v>57</v>
      </c>
      <c r="W283" s="22"/>
      <c r="X283" s="23" t="s">
        <v>56</v>
      </c>
      <c r="Y283" s="22"/>
      <c r="Z283" s="23" t="s">
        <v>55</v>
      </c>
      <c r="AA283" s="22"/>
      <c r="AB283" s="25" t="s">
        <v>54</v>
      </c>
      <c r="AC283" s="24"/>
      <c r="AD283" s="23">
        <v>39</v>
      </c>
      <c r="AE283" s="22"/>
      <c r="AF283" s="21"/>
      <c r="AG283" s="22"/>
      <c r="AH283" s="21"/>
      <c r="AI283" s="20"/>
      <c r="AJ283" s="250"/>
      <c r="AK283" s="253"/>
      <c r="AL283" s="19"/>
      <c r="AM283" s="7"/>
      <c r="AN283" s="7"/>
      <c r="AO283" s="236"/>
      <c r="AP283" s="230"/>
      <c r="AQ283" s="233"/>
      <c r="AR283" s="236"/>
      <c r="AS283" s="230"/>
      <c r="AT283" s="233"/>
      <c r="AU283" s="236"/>
      <c r="AV283" s="230"/>
      <c r="AW283" s="233"/>
      <c r="AX283" s="236"/>
      <c r="AY283" s="230"/>
      <c r="AZ283" s="233"/>
      <c r="BA283" s="236"/>
      <c r="BB283" s="230"/>
      <c r="BC283" s="233"/>
      <c r="BD283" s="298"/>
      <c r="BE283" s="301"/>
      <c r="BF283" s="301"/>
      <c r="BG283" s="304"/>
    </row>
    <row r="284" spans="2:67" ht="28.15" hidden="1" customHeight="1" thickBot="1">
      <c r="B284" s="29"/>
      <c r="C284" s="266"/>
      <c r="D284" s="57"/>
      <c r="E284" s="56"/>
      <c r="F284" s="56"/>
      <c r="G284" s="55"/>
      <c r="H284" s="258"/>
      <c r="I284" s="262"/>
      <c r="J284" s="262"/>
      <c r="K284" s="262"/>
      <c r="L284" s="52" t="s">
        <v>53</v>
      </c>
      <c r="M284" s="51"/>
      <c r="N284" s="52" t="s">
        <v>52</v>
      </c>
      <c r="O284" s="51"/>
      <c r="P284" s="52" t="s">
        <v>51</v>
      </c>
      <c r="Q284" s="51"/>
      <c r="R284" s="52" t="s">
        <v>50</v>
      </c>
      <c r="S284" s="51"/>
      <c r="T284" s="52">
        <v>20</v>
      </c>
      <c r="U284" s="51"/>
      <c r="V284" s="52" t="s">
        <v>49</v>
      </c>
      <c r="W284" s="51"/>
      <c r="X284" s="52" t="s">
        <v>48</v>
      </c>
      <c r="Y284" s="51"/>
      <c r="Z284" s="52" t="s">
        <v>47</v>
      </c>
      <c r="AA284" s="51"/>
      <c r="AB284" s="54" t="s">
        <v>46</v>
      </c>
      <c r="AC284" s="53"/>
      <c r="AD284" s="52" t="s">
        <v>45</v>
      </c>
      <c r="AE284" s="51"/>
      <c r="AF284" s="50"/>
      <c r="AG284" s="51"/>
      <c r="AH284" s="50"/>
      <c r="AI284" s="49"/>
      <c r="AJ284" s="251"/>
      <c r="AK284" s="254"/>
      <c r="AL284" s="48"/>
      <c r="AM284" s="7"/>
      <c r="AN284" s="7"/>
      <c r="AO284" s="237"/>
      <c r="AP284" s="231"/>
      <c r="AQ284" s="234"/>
      <c r="AR284" s="237"/>
      <c r="AS284" s="231"/>
      <c r="AT284" s="234"/>
      <c r="AU284" s="237"/>
      <c r="AV284" s="231"/>
      <c r="AW284" s="234"/>
      <c r="AX284" s="237"/>
      <c r="AY284" s="231"/>
      <c r="AZ284" s="234"/>
      <c r="BA284" s="237"/>
      <c r="BB284" s="231"/>
      <c r="BC284" s="234"/>
      <c r="BD284" s="299"/>
      <c r="BE284" s="302"/>
      <c r="BF284" s="302"/>
      <c r="BG284" s="305"/>
    </row>
    <row r="285" spans="2:67" ht="28.15" hidden="1" customHeight="1">
      <c r="B285" s="29"/>
      <c r="C285" s="263">
        <v>3</v>
      </c>
      <c r="D285" s="47"/>
      <c r="E285" s="46"/>
      <c r="F285" s="46"/>
      <c r="G285" s="45"/>
      <c r="H285" s="255"/>
      <c r="I285" s="259"/>
      <c r="J285" s="259"/>
      <c r="K285" s="259"/>
      <c r="L285" s="42" t="s">
        <v>82</v>
      </c>
      <c r="M285" s="41"/>
      <c r="N285" s="42" t="s">
        <v>81</v>
      </c>
      <c r="O285" s="41"/>
      <c r="P285" s="42" t="s">
        <v>80</v>
      </c>
      <c r="Q285" s="41"/>
      <c r="R285" s="42" t="s">
        <v>79</v>
      </c>
      <c r="S285" s="41"/>
      <c r="T285" s="42" t="s">
        <v>78</v>
      </c>
      <c r="U285" s="41"/>
      <c r="V285" s="42" t="s">
        <v>77</v>
      </c>
      <c r="W285" s="41"/>
      <c r="X285" s="42" t="s">
        <v>76</v>
      </c>
      <c r="Y285" s="41"/>
      <c r="Z285" s="42" t="s">
        <v>75</v>
      </c>
      <c r="AA285" s="41"/>
      <c r="AB285" s="44" t="s">
        <v>74</v>
      </c>
      <c r="AC285" s="43"/>
      <c r="AD285" s="42" t="s">
        <v>73</v>
      </c>
      <c r="AE285" s="41"/>
      <c r="AF285" s="40"/>
      <c r="AG285" s="41"/>
      <c r="AH285" s="40"/>
      <c r="AI285" s="39"/>
      <c r="AJ285" s="245"/>
      <c r="AK285" s="245"/>
      <c r="AL285" s="38"/>
      <c r="AM285" s="7"/>
      <c r="AN285" s="7"/>
      <c r="AO285" s="235">
        <f>SUMPRODUCT(LEN($M285:$AE288)-LEN(SUBSTITUTE($M285:$AE288,"A", "")))</f>
        <v>0</v>
      </c>
      <c r="AP285" s="229">
        <f>SUMPRODUCT(LEN($AH285:$AH288)-LEN(SUBSTITUTE($AH285:$AH288,"A", "")))</f>
        <v>0</v>
      </c>
      <c r="AQ285" s="232">
        <f>SUMPRODUCT(LEN($AG285:$AG288)-LEN(SUBSTITUTE($AG285:$AG288,"A", "")))</f>
        <v>0</v>
      </c>
      <c r="AR285" s="235">
        <f>SUMPRODUCT(LEN($M285:$AE288)-LEN(SUBSTITUTE($M285:$AE288,"S", "")))</f>
        <v>0</v>
      </c>
      <c r="AS285" s="229">
        <f>SUMPRODUCT(LEN($AH285:$AH288)-LEN(SUBSTITUTE($AH285:$AH288,"S", "")))</f>
        <v>0</v>
      </c>
      <c r="AT285" s="232">
        <f>SUMPRODUCT(LEN($AG285:$AG288)-LEN(SUBSTITUTE($AG285:$AG288,"S", "")))</f>
        <v>0</v>
      </c>
      <c r="AU285" s="235">
        <f>SUMPRODUCT(LEN($M285:$AE288)-LEN(SUBSTITUTE($M285:$AE288,"F", "")))</f>
        <v>0</v>
      </c>
      <c r="AV285" s="229">
        <f>SUMPRODUCT(LEN($AH285:$AH288)-LEN(SUBSTITUTE($AH285:$AH288,"F", "")))</f>
        <v>0</v>
      </c>
      <c r="AW285" s="232">
        <f>SUMPRODUCT(LEN($AG285:$AG288)-LEN(SUBSTITUTE($AG285:$AG288,"F", "")))</f>
        <v>0</v>
      </c>
      <c r="AX285" s="235">
        <f>SUMPRODUCT(LEN($M285:$AE288)-LEN(SUBSTITUTE($M285:$AE288,"G", "")))</f>
        <v>0</v>
      </c>
      <c r="AY285" s="229">
        <f>SUMPRODUCT(LEN($AH285:$AH288)-LEN(SUBSTITUTE($AH285:$AH288,"G", "")))</f>
        <v>0</v>
      </c>
      <c r="AZ285" s="232">
        <f>SUMPRODUCT(LEN($AG285:$AG288)-LEN(SUBSTITUTE($AG285:$AG288,"G", "")))</f>
        <v>0</v>
      </c>
      <c r="BA285" s="235">
        <f>SUMPRODUCT(LEN($M285:$AE288)-LEN(SUBSTITUTE($M285:$AE288,"M", "")))</f>
        <v>0</v>
      </c>
      <c r="BB285" s="229">
        <f>SUMPRODUCT(LEN($AH285:$AH288)-LEN(SUBSTITUTE($AH285:$AH288,"M", "")))</f>
        <v>0</v>
      </c>
      <c r="BC285" s="232">
        <f>SUMPRODUCT(LEN($AG285:$AG288)-LEN(SUBSTITUTE($AG285:$AG288,"M", "")))</f>
        <v>0</v>
      </c>
      <c r="BD285" s="297">
        <f>SUMPRODUCT(LEN($AI285:$AI288)-LEN(SUBSTITUTE($AI285:$AI288,"S", "")))</f>
        <v>0</v>
      </c>
      <c r="BE285" s="300">
        <f>SUMPRODUCT(LEN($AI285:$AI288)-LEN(SUBSTITUTE($AI285:$AI288,"F", "")))</f>
        <v>0</v>
      </c>
      <c r="BF285" s="300">
        <f>SUMPRODUCT(LEN($AI285:$AI288)-LEN(SUBSTITUTE($AI285:$AI288,"G", "")))</f>
        <v>0</v>
      </c>
      <c r="BG285" s="303">
        <f>SUMPRODUCT(LEN($AI285:$AI288)-LEN(SUBSTITUTE($AI285:$AI288,"M", "")))</f>
        <v>0</v>
      </c>
    </row>
    <row r="286" spans="2:67" ht="28.15" hidden="1" customHeight="1" thickBot="1">
      <c r="B286" s="29"/>
      <c r="C286" s="264"/>
      <c r="D286" s="37"/>
      <c r="E286" s="36"/>
      <c r="F286" s="36"/>
      <c r="G286" s="35"/>
      <c r="H286" s="256"/>
      <c r="I286" s="260"/>
      <c r="J286" s="260"/>
      <c r="K286" s="260"/>
      <c r="L286" s="32" t="s">
        <v>72</v>
      </c>
      <c r="M286" s="31"/>
      <c r="N286" s="32" t="s">
        <v>71</v>
      </c>
      <c r="O286" s="31"/>
      <c r="P286" s="32" t="s">
        <v>70</v>
      </c>
      <c r="Q286" s="31"/>
      <c r="R286" s="32" t="s">
        <v>69</v>
      </c>
      <c r="S286" s="31"/>
      <c r="T286" s="32" t="s">
        <v>68</v>
      </c>
      <c r="U286" s="31"/>
      <c r="V286" s="32" t="s">
        <v>67</v>
      </c>
      <c r="W286" s="31"/>
      <c r="X286" s="32" t="s">
        <v>66</v>
      </c>
      <c r="Y286" s="31"/>
      <c r="Z286" s="32" t="s">
        <v>65</v>
      </c>
      <c r="AA286" s="31"/>
      <c r="AB286" s="34" t="s">
        <v>64</v>
      </c>
      <c r="AC286" s="33"/>
      <c r="AD286" s="32" t="s">
        <v>63</v>
      </c>
      <c r="AE286" s="31"/>
      <c r="AF286" s="30"/>
      <c r="AG286" s="31"/>
      <c r="AH286" s="30"/>
      <c r="AI286" s="20"/>
      <c r="AJ286" s="246"/>
      <c r="AK286" s="246"/>
      <c r="AL286" s="19"/>
      <c r="AM286" s="7"/>
      <c r="AN286" s="7"/>
      <c r="AO286" s="236"/>
      <c r="AP286" s="230"/>
      <c r="AQ286" s="233"/>
      <c r="AR286" s="236"/>
      <c r="AS286" s="230"/>
      <c r="AT286" s="233"/>
      <c r="AU286" s="236"/>
      <c r="AV286" s="230"/>
      <c r="AW286" s="233"/>
      <c r="AX286" s="236"/>
      <c r="AY286" s="230"/>
      <c r="AZ286" s="233"/>
      <c r="BA286" s="236"/>
      <c r="BB286" s="230"/>
      <c r="BC286" s="233"/>
      <c r="BD286" s="298"/>
      <c r="BE286" s="301"/>
      <c r="BF286" s="301"/>
      <c r="BG286" s="304"/>
    </row>
    <row r="287" spans="2:67" ht="28.15" hidden="1" customHeight="1">
      <c r="B287" s="29"/>
      <c r="C287" s="265"/>
      <c r="D287" s="28"/>
      <c r="E287" s="27"/>
      <c r="F287" s="27"/>
      <c r="G287" s="26"/>
      <c r="H287" s="257"/>
      <c r="I287" s="261"/>
      <c r="J287" s="261"/>
      <c r="K287" s="261"/>
      <c r="L287" s="23" t="s">
        <v>62</v>
      </c>
      <c r="M287" s="22"/>
      <c r="N287" s="23" t="s">
        <v>61</v>
      </c>
      <c r="O287" s="22"/>
      <c r="P287" s="23" t="s">
        <v>60</v>
      </c>
      <c r="Q287" s="22"/>
      <c r="R287" s="23" t="s">
        <v>59</v>
      </c>
      <c r="S287" s="22"/>
      <c r="T287" s="23" t="s">
        <v>58</v>
      </c>
      <c r="U287" s="22"/>
      <c r="V287" s="23" t="s">
        <v>57</v>
      </c>
      <c r="W287" s="22"/>
      <c r="X287" s="23" t="s">
        <v>56</v>
      </c>
      <c r="Y287" s="22"/>
      <c r="Z287" s="23" t="s">
        <v>55</v>
      </c>
      <c r="AA287" s="22"/>
      <c r="AB287" s="25" t="s">
        <v>54</v>
      </c>
      <c r="AC287" s="24"/>
      <c r="AD287" s="23">
        <v>39</v>
      </c>
      <c r="AE287" s="22"/>
      <c r="AF287" s="21"/>
      <c r="AG287" s="22"/>
      <c r="AH287" s="21"/>
      <c r="AI287" s="20"/>
      <c r="AJ287" s="246"/>
      <c r="AK287" s="246"/>
      <c r="AL287" s="19"/>
      <c r="AM287" s="7"/>
      <c r="AN287" s="7"/>
      <c r="AO287" s="236"/>
      <c r="AP287" s="230"/>
      <c r="AQ287" s="233"/>
      <c r="AR287" s="236"/>
      <c r="AS287" s="230"/>
      <c r="AT287" s="233"/>
      <c r="AU287" s="236"/>
      <c r="AV287" s="230"/>
      <c r="AW287" s="233"/>
      <c r="AX287" s="236"/>
      <c r="AY287" s="230"/>
      <c r="AZ287" s="233"/>
      <c r="BA287" s="236"/>
      <c r="BB287" s="230"/>
      <c r="BC287" s="233"/>
      <c r="BD287" s="298"/>
      <c r="BE287" s="301"/>
      <c r="BF287" s="301"/>
      <c r="BG287" s="304"/>
    </row>
    <row r="288" spans="2:67" ht="28.15" hidden="1" customHeight="1" thickBot="1">
      <c r="B288" s="18"/>
      <c r="C288" s="271"/>
      <c r="D288" s="17"/>
      <c r="E288" s="16"/>
      <c r="F288" s="16"/>
      <c r="G288" s="15"/>
      <c r="H288" s="258"/>
      <c r="I288" s="272"/>
      <c r="J288" s="272"/>
      <c r="K288" s="272"/>
      <c r="L288" s="12" t="s">
        <v>53</v>
      </c>
      <c r="M288" s="11"/>
      <c r="N288" s="12" t="s">
        <v>52</v>
      </c>
      <c r="O288" s="11"/>
      <c r="P288" s="12" t="s">
        <v>51</v>
      </c>
      <c r="Q288" s="11"/>
      <c r="R288" s="12" t="s">
        <v>50</v>
      </c>
      <c r="S288" s="11"/>
      <c r="T288" s="12">
        <v>20</v>
      </c>
      <c r="U288" s="11"/>
      <c r="V288" s="12" t="s">
        <v>49</v>
      </c>
      <c r="W288" s="11"/>
      <c r="X288" s="12" t="s">
        <v>48</v>
      </c>
      <c r="Y288" s="11"/>
      <c r="Z288" s="12" t="s">
        <v>47</v>
      </c>
      <c r="AA288" s="11"/>
      <c r="AB288" s="14" t="s">
        <v>46</v>
      </c>
      <c r="AC288" s="13"/>
      <c r="AD288" s="12" t="s">
        <v>45</v>
      </c>
      <c r="AE288" s="11"/>
      <c r="AF288" s="10"/>
      <c r="AG288" s="11"/>
      <c r="AH288" s="10"/>
      <c r="AI288" s="9"/>
      <c r="AJ288" s="247"/>
      <c r="AK288" s="247"/>
      <c r="AL288" s="8"/>
      <c r="AM288" s="7"/>
      <c r="AN288" s="7"/>
      <c r="AO288" s="237"/>
      <c r="AP288" s="231"/>
      <c r="AQ288" s="234"/>
      <c r="AR288" s="237"/>
      <c r="AS288" s="231"/>
      <c r="AT288" s="234"/>
      <c r="AU288" s="237"/>
      <c r="AV288" s="231"/>
      <c r="AW288" s="234"/>
      <c r="AX288" s="237"/>
      <c r="AY288" s="231"/>
      <c r="AZ288" s="234"/>
      <c r="BA288" s="237"/>
      <c r="BB288" s="231"/>
      <c r="BC288" s="234"/>
      <c r="BD288" s="299"/>
      <c r="BE288" s="302"/>
      <c r="BF288" s="302"/>
      <c r="BG288" s="305"/>
    </row>
    <row r="289" spans="2:67" ht="85.9" customHeight="1" thickBot="1">
      <c r="B289" s="94" t="s">
        <v>119</v>
      </c>
      <c r="C289" s="83" t="s">
        <v>118</v>
      </c>
      <c r="D289" s="88" t="s">
        <v>117</v>
      </c>
      <c r="E289" s="93" t="s">
        <v>116</v>
      </c>
      <c r="F289" s="92"/>
      <c r="G289" s="91"/>
      <c r="H289" s="90" t="s">
        <v>115</v>
      </c>
      <c r="I289" s="88" t="s">
        <v>43</v>
      </c>
      <c r="J289" s="88" t="s">
        <v>114</v>
      </c>
      <c r="K289" s="88" t="s">
        <v>44</v>
      </c>
      <c r="L289" s="227" t="s">
        <v>113</v>
      </c>
      <c r="M289" s="270"/>
      <c r="N289" s="227" t="s">
        <v>112</v>
      </c>
      <c r="O289" s="270"/>
      <c r="P289" s="227" t="s">
        <v>112</v>
      </c>
      <c r="Q289" s="228"/>
      <c r="R289" s="227" t="s">
        <v>112</v>
      </c>
      <c r="S289" s="228"/>
      <c r="T289" s="227" t="s">
        <v>112</v>
      </c>
      <c r="U289" s="228"/>
      <c r="V289" s="227" t="s">
        <v>112</v>
      </c>
      <c r="W289" s="228"/>
      <c r="X289" s="227" t="s">
        <v>112</v>
      </c>
      <c r="Y289" s="228"/>
      <c r="Z289" s="227" t="s">
        <v>112</v>
      </c>
      <c r="AA289" s="228"/>
      <c r="AB289" s="227" t="s">
        <v>112</v>
      </c>
      <c r="AC289" s="228"/>
      <c r="AD289" s="227" t="s">
        <v>112</v>
      </c>
      <c r="AE289" s="228"/>
      <c r="AF289" s="244" t="s">
        <v>111</v>
      </c>
      <c r="AG289" s="228"/>
      <c r="AH289" s="90" t="s">
        <v>110</v>
      </c>
      <c r="AI289" s="89" t="s">
        <v>109</v>
      </c>
      <c r="AJ289" s="88" t="s">
        <v>108</v>
      </c>
      <c r="AK289" s="88" t="s">
        <v>107</v>
      </c>
      <c r="AL289" s="87" t="s">
        <v>106</v>
      </c>
      <c r="AM289" s="105" t="s">
        <v>161</v>
      </c>
      <c r="AN289" s="104" t="s">
        <v>160</v>
      </c>
      <c r="AO289" s="84" t="s">
        <v>105</v>
      </c>
      <c r="AP289" s="83" t="s">
        <v>104</v>
      </c>
      <c r="AQ289" s="82" t="s">
        <v>103</v>
      </c>
      <c r="AR289" s="84" t="s">
        <v>102</v>
      </c>
      <c r="AS289" s="83" t="s">
        <v>101</v>
      </c>
      <c r="AT289" s="82" t="s">
        <v>100</v>
      </c>
      <c r="AU289" s="84" t="s">
        <v>99</v>
      </c>
      <c r="AV289" s="83" t="s">
        <v>98</v>
      </c>
      <c r="AW289" s="85" t="s">
        <v>97</v>
      </c>
      <c r="AX289" s="84" t="s">
        <v>96</v>
      </c>
      <c r="AY289" s="83" t="s">
        <v>95</v>
      </c>
      <c r="AZ289" s="82" t="s">
        <v>94</v>
      </c>
      <c r="BA289" s="84" t="s">
        <v>93</v>
      </c>
      <c r="BB289" s="83" t="s">
        <v>92</v>
      </c>
      <c r="BC289" s="82" t="s">
        <v>91</v>
      </c>
      <c r="BD289" s="81" t="s">
        <v>90</v>
      </c>
      <c r="BE289" s="80" t="s">
        <v>89</v>
      </c>
      <c r="BF289" s="80" t="s">
        <v>88</v>
      </c>
      <c r="BG289" s="79" t="s">
        <v>87</v>
      </c>
    </row>
    <row r="290" spans="2:67" ht="48" thickBot="1">
      <c r="B290" s="78" t="s">
        <v>164</v>
      </c>
      <c r="C290" s="77"/>
      <c r="D290" s="76"/>
      <c r="E290" s="267">
        <v>3668.15</v>
      </c>
      <c r="F290" s="268"/>
      <c r="G290" s="269"/>
      <c r="H290" s="75" t="s">
        <v>85</v>
      </c>
      <c r="I290" s="74"/>
      <c r="J290" s="74"/>
      <c r="K290" s="73"/>
      <c r="L290" s="72"/>
      <c r="M290" s="68"/>
      <c r="N290" s="72"/>
      <c r="O290" s="68"/>
      <c r="P290" s="72"/>
      <c r="Q290" s="68"/>
      <c r="R290" s="72"/>
      <c r="S290" s="68"/>
      <c r="T290" s="72"/>
      <c r="U290" s="68"/>
      <c r="V290" s="72"/>
      <c r="W290" s="68"/>
      <c r="X290" s="72"/>
      <c r="Y290" s="68"/>
      <c r="Z290" s="72"/>
      <c r="AA290" s="71"/>
      <c r="AB290" s="70"/>
      <c r="AC290" s="70"/>
      <c r="AD290" s="70"/>
      <c r="AE290" s="70"/>
      <c r="AF290" s="69" t="s">
        <v>84</v>
      </c>
      <c r="AG290" s="68"/>
      <c r="AH290" s="68"/>
      <c r="AI290" s="68"/>
      <c r="AJ290" s="67"/>
      <c r="AK290" s="67"/>
      <c r="AL290" s="66"/>
      <c r="AM290" s="103"/>
      <c r="AN290" s="103"/>
      <c r="AO290" s="101">
        <f t="shared" ref="AO290:BG290" si="20">SUM(AO291:AO302)</f>
        <v>50</v>
      </c>
      <c r="AP290" s="100">
        <f t="shared" si="20"/>
        <v>9</v>
      </c>
      <c r="AQ290" s="99">
        <f t="shared" si="20"/>
        <v>0</v>
      </c>
      <c r="AR290" s="101">
        <f t="shared" si="20"/>
        <v>18</v>
      </c>
      <c r="AS290" s="100">
        <f t="shared" si="20"/>
        <v>7</v>
      </c>
      <c r="AT290" s="99">
        <f t="shared" si="20"/>
        <v>3</v>
      </c>
      <c r="AU290" s="101">
        <f t="shared" si="20"/>
        <v>0</v>
      </c>
      <c r="AV290" s="100">
        <f t="shared" si="20"/>
        <v>0</v>
      </c>
      <c r="AW290" s="99">
        <f t="shared" si="20"/>
        <v>0</v>
      </c>
      <c r="AX290" s="101">
        <f t="shared" si="20"/>
        <v>2</v>
      </c>
      <c r="AY290" s="100">
        <f t="shared" si="20"/>
        <v>3</v>
      </c>
      <c r="AZ290" s="99">
        <f t="shared" si="20"/>
        <v>0</v>
      </c>
      <c r="BA290" s="101">
        <f t="shared" si="20"/>
        <v>9</v>
      </c>
      <c r="BB290" s="100">
        <f t="shared" si="20"/>
        <v>0</v>
      </c>
      <c r="BC290" s="99">
        <f t="shared" si="20"/>
        <v>0</v>
      </c>
      <c r="BD290" s="108">
        <f t="shared" si="20"/>
        <v>1</v>
      </c>
      <c r="BE290" s="107">
        <f t="shared" si="20"/>
        <v>0</v>
      </c>
      <c r="BF290" s="107">
        <f t="shared" si="20"/>
        <v>0</v>
      </c>
      <c r="BG290" s="106">
        <f t="shared" si="20"/>
        <v>0</v>
      </c>
      <c r="BH290" s="98" t="s">
        <v>83</v>
      </c>
      <c r="BK290" s="1">
        <f>SUM(AO290:AQ290)</f>
        <v>59</v>
      </c>
      <c r="BL290" s="1">
        <f>SUM(AR290:AT290,BD290)</f>
        <v>29</v>
      </c>
      <c r="BM290" s="1">
        <f>SUM(AU290:AW290,BE290)</f>
        <v>0</v>
      </c>
      <c r="BN290" s="1">
        <f>SUM(AX290:AZ290,BF290)</f>
        <v>5</v>
      </c>
      <c r="BO290" s="1">
        <f>SUM(BA290:BC290,BG290)</f>
        <v>9</v>
      </c>
    </row>
    <row r="291" spans="2:67" ht="28.15" customHeight="1">
      <c r="B291" s="29"/>
      <c r="C291" s="263">
        <v>1</v>
      </c>
      <c r="D291" s="47"/>
      <c r="E291" s="46"/>
      <c r="F291" s="46"/>
      <c r="G291" s="45"/>
      <c r="H291" s="255"/>
      <c r="I291" s="259">
        <v>100</v>
      </c>
      <c r="J291" s="259">
        <v>28</v>
      </c>
      <c r="K291" s="259">
        <v>6</v>
      </c>
      <c r="L291" s="42">
        <v>1</v>
      </c>
      <c r="M291" s="41" t="s">
        <v>305</v>
      </c>
      <c r="N291" s="42">
        <v>5</v>
      </c>
      <c r="O291" s="41" t="s">
        <v>743</v>
      </c>
      <c r="P291" s="42">
        <v>9</v>
      </c>
      <c r="Q291" s="97" t="s">
        <v>712</v>
      </c>
      <c r="R291" s="42">
        <v>13</v>
      </c>
      <c r="S291" s="41" t="s">
        <v>666</v>
      </c>
      <c r="T291" s="42">
        <v>17</v>
      </c>
      <c r="U291" s="41" t="s">
        <v>318</v>
      </c>
      <c r="V291" s="42">
        <v>21</v>
      </c>
      <c r="W291" s="41" t="s">
        <v>271</v>
      </c>
      <c r="X291" s="42">
        <v>25</v>
      </c>
      <c r="Y291" s="41"/>
      <c r="Z291" s="42">
        <v>29</v>
      </c>
      <c r="AA291" s="41"/>
      <c r="AB291" s="44">
        <v>33</v>
      </c>
      <c r="AC291" s="41"/>
      <c r="AD291" s="42">
        <v>37</v>
      </c>
      <c r="AE291" s="41"/>
      <c r="AF291" s="40">
        <v>22</v>
      </c>
      <c r="AG291" s="41" t="s">
        <v>271</v>
      </c>
      <c r="AH291" s="40" t="s">
        <v>307</v>
      </c>
      <c r="AI291" s="39" t="s">
        <v>271</v>
      </c>
      <c r="AJ291" s="245"/>
      <c r="AK291" s="245"/>
      <c r="AL291" s="38"/>
      <c r="AM291" s="238">
        <f>SUMPRODUCT(LEN($M291:$AE294)-LEN(SUBSTITUTE($M291:$AE294,"/", "")))/2</f>
        <v>1</v>
      </c>
      <c r="AN291" s="241">
        <f>SUMPRODUCT(LEN($M291:$AE294)-LEN(SUBSTITUTE($M291:$AE294,"-", "")))</f>
        <v>0</v>
      </c>
      <c r="AO291" s="235">
        <f>SUMPRODUCT(LEN($M291:$AE294)-LEN(SUBSTITUTE($M291:$AE294,"A", "")))</f>
        <v>50</v>
      </c>
      <c r="AP291" s="229">
        <f>SUMPRODUCT(LEN($AH291:$AH294)-LEN(SUBSTITUTE($AH291:$AH294,"A", "")))</f>
        <v>9</v>
      </c>
      <c r="AQ291" s="232">
        <f>SUMPRODUCT(LEN($AG291:$AG294)-LEN(SUBSTITUTE($AG291:$AG294,"A", "")))</f>
        <v>0</v>
      </c>
      <c r="AR291" s="235">
        <f>SUMPRODUCT(LEN($M291:$AE294)-LEN(SUBSTITUTE($M291:$AE294,"S", "")))</f>
        <v>18</v>
      </c>
      <c r="AS291" s="229">
        <f>SUMPRODUCT(LEN($AH291:$AH294)-LEN(SUBSTITUTE($AH291:$AH294,"S", "")))</f>
        <v>7</v>
      </c>
      <c r="AT291" s="232">
        <f>SUMPRODUCT(LEN($AG291:$AG294)-LEN(SUBSTITUTE($AG291:$AG294,"S", "")))</f>
        <v>3</v>
      </c>
      <c r="AU291" s="235">
        <f>SUMPRODUCT(LEN($M291:$AE294)-LEN(SUBSTITUTE($M291:$AE294,"F", "")))</f>
        <v>0</v>
      </c>
      <c r="AV291" s="229">
        <f>SUMPRODUCT(LEN($AH291:$AH294)-LEN(SUBSTITUTE($AH291:$AH294,"F", "")))</f>
        <v>0</v>
      </c>
      <c r="AW291" s="232">
        <f>SUMPRODUCT(LEN($AG291:$AG294)-LEN(SUBSTITUTE($AG291:$AG294,"F", "")))</f>
        <v>0</v>
      </c>
      <c r="AX291" s="235">
        <f>SUMPRODUCT(LEN($M291:$AE294)-LEN(SUBSTITUTE($M291:$AE294,"G", "")))</f>
        <v>2</v>
      </c>
      <c r="AY291" s="229">
        <f>SUMPRODUCT(LEN($AH291:$AH294)-LEN(SUBSTITUTE($AH291:$AH294,"G", "")))</f>
        <v>3</v>
      </c>
      <c r="AZ291" s="232">
        <f>SUMPRODUCT(LEN($AG291:$AG294)-LEN(SUBSTITUTE($AG291:$AG294,"G", "")))</f>
        <v>0</v>
      </c>
      <c r="BA291" s="235">
        <f>SUMPRODUCT(LEN($M291:$AE294)-LEN(SUBSTITUTE($M291:$AE294,"M", "")))</f>
        <v>9</v>
      </c>
      <c r="BB291" s="229">
        <f>SUMPRODUCT(LEN($AH291:$AH294)-LEN(SUBSTITUTE($AH291:$AH294,"M", "")))</f>
        <v>0</v>
      </c>
      <c r="BC291" s="232">
        <f>SUMPRODUCT(LEN($AG291:$AG294)-LEN(SUBSTITUTE($AG291:$AG294,"M", "")))</f>
        <v>0</v>
      </c>
      <c r="BD291" s="297">
        <f>SUMPRODUCT(LEN($AI291:$AI294)-LEN(SUBSTITUTE($AI291:$AI294,"S", "")))</f>
        <v>1</v>
      </c>
      <c r="BE291" s="300">
        <f>SUMPRODUCT(LEN($AI291:$AI294)-LEN(SUBSTITUTE($AI291:$AI294,"F", "")))</f>
        <v>0</v>
      </c>
      <c r="BF291" s="300">
        <f>SUMPRODUCT(LEN($AI291:$AI294)-LEN(SUBSTITUTE($AI291:$AI294,"G", "")))</f>
        <v>0</v>
      </c>
      <c r="BG291" s="303">
        <f>SUMPRODUCT(LEN($AI291:$AI294)-LEN(SUBSTITUTE($AI291:$AI294,"M", "")))</f>
        <v>0</v>
      </c>
    </row>
    <row r="292" spans="2:67" ht="28.15" customHeight="1" thickBot="1">
      <c r="B292" s="29"/>
      <c r="C292" s="264"/>
      <c r="D292" s="37"/>
      <c r="E292" s="36"/>
      <c r="F292" s="36"/>
      <c r="G292" s="35"/>
      <c r="H292" s="256"/>
      <c r="I292" s="260"/>
      <c r="J292" s="260"/>
      <c r="K292" s="260"/>
      <c r="L292" s="32">
        <v>2</v>
      </c>
      <c r="M292" s="31" t="s">
        <v>305</v>
      </c>
      <c r="N292" s="32">
        <v>6</v>
      </c>
      <c r="O292" s="31" t="s">
        <v>790</v>
      </c>
      <c r="P292" s="96">
        <v>10</v>
      </c>
      <c r="Q292" s="31" t="s">
        <v>789</v>
      </c>
      <c r="R292" s="32">
        <v>14</v>
      </c>
      <c r="S292" s="31" t="s">
        <v>305</v>
      </c>
      <c r="T292" s="32">
        <v>18</v>
      </c>
      <c r="U292" s="95" t="s">
        <v>310</v>
      </c>
      <c r="V292" s="32">
        <v>22</v>
      </c>
      <c r="W292" s="31" t="s">
        <v>271</v>
      </c>
      <c r="X292" s="32">
        <v>26</v>
      </c>
      <c r="Y292" s="31"/>
      <c r="Z292" s="32">
        <v>30</v>
      </c>
      <c r="AA292" s="31"/>
      <c r="AB292" s="34">
        <v>34</v>
      </c>
      <c r="AC292" s="31"/>
      <c r="AD292" s="32">
        <v>38</v>
      </c>
      <c r="AE292" s="31"/>
      <c r="AF292" s="30">
        <v>23</v>
      </c>
      <c r="AG292" s="31" t="s">
        <v>271</v>
      </c>
      <c r="AH292" s="30" t="s">
        <v>588</v>
      </c>
      <c r="AI292" s="20"/>
      <c r="AJ292" s="246"/>
      <c r="AK292" s="246"/>
      <c r="AL292" s="19"/>
      <c r="AM292" s="239"/>
      <c r="AN292" s="242"/>
      <c r="AO292" s="236"/>
      <c r="AP292" s="230"/>
      <c r="AQ292" s="233"/>
      <c r="AR292" s="236"/>
      <c r="AS292" s="230"/>
      <c r="AT292" s="233"/>
      <c r="AU292" s="236"/>
      <c r="AV292" s="230"/>
      <c r="AW292" s="233"/>
      <c r="AX292" s="236"/>
      <c r="AY292" s="230"/>
      <c r="AZ292" s="233"/>
      <c r="BA292" s="236"/>
      <c r="BB292" s="230"/>
      <c r="BC292" s="233"/>
      <c r="BD292" s="298"/>
      <c r="BE292" s="301"/>
      <c r="BF292" s="301"/>
      <c r="BG292" s="304"/>
    </row>
    <row r="293" spans="2:67" ht="28.15" customHeight="1">
      <c r="B293" s="29"/>
      <c r="C293" s="265"/>
      <c r="D293" s="28"/>
      <c r="E293" s="27"/>
      <c r="F293" s="27"/>
      <c r="G293" s="26"/>
      <c r="H293" s="257"/>
      <c r="I293" s="261"/>
      <c r="J293" s="261"/>
      <c r="K293" s="261"/>
      <c r="L293" s="23">
        <v>3</v>
      </c>
      <c r="M293" s="22" t="s">
        <v>788</v>
      </c>
      <c r="N293" s="23">
        <v>7</v>
      </c>
      <c r="O293" s="22" t="s">
        <v>530</v>
      </c>
      <c r="P293" s="23">
        <v>11</v>
      </c>
      <c r="Q293" s="22" t="s">
        <v>681</v>
      </c>
      <c r="R293" s="23">
        <v>15</v>
      </c>
      <c r="S293" s="22" t="s">
        <v>504</v>
      </c>
      <c r="T293" s="23">
        <v>19</v>
      </c>
      <c r="U293" s="22" t="s">
        <v>272</v>
      </c>
      <c r="V293" s="23">
        <v>23</v>
      </c>
      <c r="W293" s="22"/>
      <c r="X293" s="23">
        <v>27</v>
      </c>
      <c r="Y293" s="22"/>
      <c r="Z293" s="23">
        <v>31</v>
      </c>
      <c r="AA293" s="22"/>
      <c r="AB293" s="25">
        <v>35</v>
      </c>
      <c r="AC293" s="22"/>
      <c r="AD293" s="23">
        <v>39</v>
      </c>
      <c r="AE293" s="22"/>
      <c r="AF293" s="21">
        <v>24</v>
      </c>
      <c r="AG293" s="22" t="s">
        <v>271</v>
      </c>
      <c r="AH293" s="21" t="s">
        <v>787</v>
      </c>
      <c r="AI293" s="20"/>
      <c r="AJ293" s="246"/>
      <c r="AK293" s="246"/>
      <c r="AL293" s="19"/>
      <c r="AM293" s="239"/>
      <c r="AN293" s="242"/>
      <c r="AO293" s="236"/>
      <c r="AP293" s="230"/>
      <c r="AQ293" s="233"/>
      <c r="AR293" s="236"/>
      <c r="AS293" s="230"/>
      <c r="AT293" s="233"/>
      <c r="AU293" s="236"/>
      <c r="AV293" s="230"/>
      <c r="AW293" s="233"/>
      <c r="AX293" s="236"/>
      <c r="AY293" s="230"/>
      <c r="AZ293" s="233"/>
      <c r="BA293" s="236"/>
      <c r="BB293" s="230"/>
      <c r="BC293" s="233"/>
      <c r="BD293" s="298"/>
      <c r="BE293" s="301"/>
      <c r="BF293" s="301"/>
      <c r="BG293" s="304"/>
    </row>
    <row r="294" spans="2:67" ht="28.15" customHeight="1" thickBot="1">
      <c r="B294" s="29"/>
      <c r="C294" s="266"/>
      <c r="D294" s="57"/>
      <c r="E294" s="56"/>
      <c r="F294" s="56"/>
      <c r="G294" s="55"/>
      <c r="H294" s="258"/>
      <c r="I294" s="262"/>
      <c r="J294" s="262"/>
      <c r="K294" s="262"/>
      <c r="L294" s="52">
        <v>4</v>
      </c>
      <c r="M294" s="51" t="s">
        <v>316</v>
      </c>
      <c r="N294" s="52">
        <v>8</v>
      </c>
      <c r="O294" s="51" t="s">
        <v>634</v>
      </c>
      <c r="P294" s="52">
        <v>12</v>
      </c>
      <c r="Q294" s="51" t="s">
        <v>514</v>
      </c>
      <c r="R294" s="52">
        <v>16</v>
      </c>
      <c r="S294" s="51" t="s">
        <v>393</v>
      </c>
      <c r="T294" s="52">
        <v>20</v>
      </c>
      <c r="U294" s="51" t="s">
        <v>274</v>
      </c>
      <c r="V294" s="52">
        <v>24</v>
      </c>
      <c r="W294" s="51"/>
      <c r="X294" s="52">
        <v>28</v>
      </c>
      <c r="Y294" s="51"/>
      <c r="Z294" s="52">
        <v>32</v>
      </c>
      <c r="AA294" s="51"/>
      <c r="AB294" s="54">
        <v>36</v>
      </c>
      <c r="AC294" s="51"/>
      <c r="AD294" s="52">
        <v>40</v>
      </c>
      <c r="AE294" s="51"/>
      <c r="AF294" s="50"/>
      <c r="AG294" s="51"/>
      <c r="AH294" s="50"/>
      <c r="AI294" s="49"/>
      <c r="AJ294" s="248"/>
      <c r="AK294" s="248"/>
      <c r="AL294" s="48"/>
      <c r="AM294" s="240"/>
      <c r="AN294" s="243"/>
      <c r="AO294" s="237"/>
      <c r="AP294" s="231"/>
      <c r="AQ294" s="234"/>
      <c r="AR294" s="237"/>
      <c r="AS294" s="231"/>
      <c r="AT294" s="234"/>
      <c r="AU294" s="237"/>
      <c r="AV294" s="231"/>
      <c r="AW294" s="234"/>
      <c r="AX294" s="237"/>
      <c r="AY294" s="231"/>
      <c r="AZ294" s="234"/>
      <c r="BA294" s="237"/>
      <c r="BB294" s="231"/>
      <c r="BC294" s="234"/>
      <c r="BD294" s="299"/>
      <c r="BE294" s="302"/>
      <c r="BF294" s="302"/>
      <c r="BG294" s="305"/>
    </row>
    <row r="295" spans="2:67" ht="28.15" hidden="1" customHeight="1">
      <c r="B295" s="29"/>
      <c r="C295" s="263">
        <v>2</v>
      </c>
      <c r="D295" s="47"/>
      <c r="E295" s="46"/>
      <c r="F295" s="46"/>
      <c r="G295" s="45"/>
      <c r="H295" s="255"/>
      <c r="I295" s="259"/>
      <c r="J295" s="259"/>
      <c r="K295" s="259"/>
      <c r="L295" s="42" t="s">
        <v>82</v>
      </c>
      <c r="M295" s="41"/>
      <c r="N295" s="42" t="s">
        <v>81</v>
      </c>
      <c r="O295" s="41"/>
      <c r="P295" s="42" t="s">
        <v>80</v>
      </c>
      <c r="Q295" s="41"/>
      <c r="R295" s="42" t="s">
        <v>79</v>
      </c>
      <c r="S295" s="41"/>
      <c r="T295" s="42" t="s">
        <v>78</v>
      </c>
      <c r="U295" s="41"/>
      <c r="V295" s="42" t="s">
        <v>77</v>
      </c>
      <c r="W295" s="41"/>
      <c r="X295" s="42" t="s">
        <v>76</v>
      </c>
      <c r="Y295" s="41"/>
      <c r="Z295" s="42" t="s">
        <v>75</v>
      </c>
      <c r="AA295" s="41"/>
      <c r="AB295" s="44" t="s">
        <v>74</v>
      </c>
      <c r="AC295" s="43"/>
      <c r="AD295" s="42" t="s">
        <v>73</v>
      </c>
      <c r="AE295" s="41"/>
      <c r="AF295" s="40"/>
      <c r="AG295" s="41"/>
      <c r="AH295" s="40"/>
      <c r="AI295" s="39"/>
      <c r="AJ295" s="249"/>
      <c r="AK295" s="252"/>
      <c r="AL295" s="38"/>
      <c r="AM295" s="7"/>
      <c r="AN295" s="7"/>
      <c r="AO295" s="235">
        <f>SUMPRODUCT(LEN($M295:$AE298)-LEN(SUBSTITUTE($M295:$AE298,"A", "")))</f>
        <v>0</v>
      </c>
      <c r="AP295" s="229">
        <f>SUMPRODUCT(LEN($AH295:$AH298)-LEN(SUBSTITUTE($AH295:$AH298,"A", "")))</f>
        <v>0</v>
      </c>
      <c r="AQ295" s="232">
        <f>SUMPRODUCT(LEN($AG295:$AG298)-LEN(SUBSTITUTE($AG295:$AG298,"A", "")))</f>
        <v>0</v>
      </c>
      <c r="AR295" s="235">
        <f>SUMPRODUCT(LEN($M295:$AE298)-LEN(SUBSTITUTE($M295:$AE298,"S", "")))</f>
        <v>0</v>
      </c>
      <c r="AS295" s="229">
        <f>SUMPRODUCT(LEN($AH295:$AH298)-LEN(SUBSTITUTE($AH295:$AH298,"S", "")))</f>
        <v>0</v>
      </c>
      <c r="AT295" s="232">
        <f>SUMPRODUCT(LEN($AG295:$AG298)-LEN(SUBSTITUTE($AG295:$AG298,"S", "")))</f>
        <v>0</v>
      </c>
      <c r="AU295" s="235">
        <f>SUMPRODUCT(LEN($M295:$AE298)-LEN(SUBSTITUTE($M295:$AE298,"F", "")))</f>
        <v>0</v>
      </c>
      <c r="AV295" s="229">
        <f>SUMPRODUCT(LEN($AH295:$AH298)-LEN(SUBSTITUTE($AH295:$AH298,"F", "")))</f>
        <v>0</v>
      </c>
      <c r="AW295" s="232">
        <f>SUMPRODUCT(LEN($AG295:$AG298)-LEN(SUBSTITUTE($AG295:$AG298,"F", "")))</f>
        <v>0</v>
      </c>
      <c r="AX295" s="235">
        <f>SUMPRODUCT(LEN($M295:$AE298)-LEN(SUBSTITUTE($M295:$AE298,"G", "")))</f>
        <v>0</v>
      </c>
      <c r="AY295" s="229">
        <f>SUMPRODUCT(LEN($AH295:$AH298)-LEN(SUBSTITUTE($AH295:$AH298,"G", "")))</f>
        <v>0</v>
      </c>
      <c r="AZ295" s="232">
        <f>SUMPRODUCT(LEN($AG295:$AG298)-LEN(SUBSTITUTE($AG295:$AG298,"G", "")))</f>
        <v>0</v>
      </c>
      <c r="BA295" s="235">
        <f>SUMPRODUCT(LEN($M295:$AE298)-LEN(SUBSTITUTE($M295:$AE298,"M", "")))</f>
        <v>0</v>
      </c>
      <c r="BB295" s="229">
        <f>SUMPRODUCT(LEN($AH295:$AH298)-LEN(SUBSTITUTE($AH295:$AH298,"M", "")))</f>
        <v>0</v>
      </c>
      <c r="BC295" s="232">
        <f>SUMPRODUCT(LEN($AG295:$AG298)-LEN(SUBSTITUTE($AG295:$AG298,"M", "")))</f>
        <v>0</v>
      </c>
      <c r="BD295" s="297">
        <f>SUMPRODUCT(LEN($AI295:$AI298)-LEN(SUBSTITUTE($AI295:$AI298,"S", "")))</f>
        <v>0</v>
      </c>
      <c r="BE295" s="300">
        <f>SUMPRODUCT(LEN($AI295:$AI298)-LEN(SUBSTITUTE($AI295:$AI298,"F", "")))</f>
        <v>0</v>
      </c>
      <c r="BF295" s="300">
        <f>SUMPRODUCT(LEN($AI295:$AI298)-LEN(SUBSTITUTE($AI295:$AI298,"G", "")))</f>
        <v>0</v>
      </c>
      <c r="BG295" s="303">
        <f>SUMPRODUCT(LEN($AI295:$AI298)-LEN(SUBSTITUTE($AI295:$AI298,"M", "")))</f>
        <v>0</v>
      </c>
    </row>
    <row r="296" spans="2:67" ht="28.15" hidden="1" customHeight="1" thickBot="1">
      <c r="B296" s="29"/>
      <c r="C296" s="264"/>
      <c r="D296" s="37"/>
      <c r="E296" s="36"/>
      <c r="F296" s="36"/>
      <c r="G296" s="35"/>
      <c r="H296" s="256"/>
      <c r="I296" s="260"/>
      <c r="J296" s="260"/>
      <c r="K296" s="260"/>
      <c r="L296" s="32" t="s">
        <v>72</v>
      </c>
      <c r="M296" s="31"/>
      <c r="N296" s="32" t="s">
        <v>71</v>
      </c>
      <c r="O296" s="31"/>
      <c r="P296" s="32" t="s">
        <v>70</v>
      </c>
      <c r="Q296" s="31"/>
      <c r="R296" s="32" t="s">
        <v>69</v>
      </c>
      <c r="S296" s="31"/>
      <c r="T296" s="32" t="s">
        <v>68</v>
      </c>
      <c r="U296" s="31"/>
      <c r="V296" s="32" t="s">
        <v>67</v>
      </c>
      <c r="W296" s="31"/>
      <c r="X296" s="32" t="s">
        <v>66</v>
      </c>
      <c r="Y296" s="31"/>
      <c r="Z296" s="32" t="s">
        <v>65</v>
      </c>
      <c r="AA296" s="31"/>
      <c r="AB296" s="34" t="s">
        <v>64</v>
      </c>
      <c r="AC296" s="33"/>
      <c r="AD296" s="32" t="s">
        <v>63</v>
      </c>
      <c r="AE296" s="31"/>
      <c r="AF296" s="30"/>
      <c r="AG296" s="31"/>
      <c r="AH296" s="30"/>
      <c r="AI296" s="20"/>
      <c r="AJ296" s="250"/>
      <c r="AK296" s="253"/>
      <c r="AL296" s="19"/>
      <c r="AM296" s="7"/>
      <c r="AN296" s="7"/>
      <c r="AO296" s="236"/>
      <c r="AP296" s="230"/>
      <c r="AQ296" s="233"/>
      <c r="AR296" s="236"/>
      <c r="AS296" s="230"/>
      <c r="AT296" s="233"/>
      <c r="AU296" s="236"/>
      <c r="AV296" s="230"/>
      <c r="AW296" s="233"/>
      <c r="AX296" s="236"/>
      <c r="AY296" s="230"/>
      <c r="AZ296" s="233"/>
      <c r="BA296" s="236"/>
      <c r="BB296" s="230"/>
      <c r="BC296" s="233"/>
      <c r="BD296" s="298"/>
      <c r="BE296" s="301"/>
      <c r="BF296" s="301"/>
      <c r="BG296" s="304"/>
    </row>
    <row r="297" spans="2:67" ht="28.15" hidden="1" customHeight="1">
      <c r="B297" s="29"/>
      <c r="C297" s="265"/>
      <c r="D297" s="28"/>
      <c r="E297" s="27"/>
      <c r="F297" s="27"/>
      <c r="G297" s="26"/>
      <c r="H297" s="257"/>
      <c r="I297" s="261"/>
      <c r="J297" s="261"/>
      <c r="K297" s="261"/>
      <c r="L297" s="23" t="s">
        <v>62</v>
      </c>
      <c r="M297" s="22"/>
      <c r="N297" s="23" t="s">
        <v>61</v>
      </c>
      <c r="O297" s="22"/>
      <c r="P297" s="23" t="s">
        <v>60</v>
      </c>
      <c r="Q297" s="22"/>
      <c r="R297" s="23" t="s">
        <v>59</v>
      </c>
      <c r="S297" s="22"/>
      <c r="T297" s="23" t="s">
        <v>58</v>
      </c>
      <c r="U297" s="22"/>
      <c r="V297" s="23" t="s">
        <v>57</v>
      </c>
      <c r="W297" s="22"/>
      <c r="X297" s="23" t="s">
        <v>56</v>
      </c>
      <c r="Y297" s="22"/>
      <c r="Z297" s="23" t="s">
        <v>55</v>
      </c>
      <c r="AA297" s="22"/>
      <c r="AB297" s="25" t="s">
        <v>54</v>
      </c>
      <c r="AC297" s="24"/>
      <c r="AD297" s="23">
        <v>39</v>
      </c>
      <c r="AE297" s="22"/>
      <c r="AF297" s="21"/>
      <c r="AG297" s="22"/>
      <c r="AH297" s="21"/>
      <c r="AI297" s="20"/>
      <c r="AJ297" s="250"/>
      <c r="AK297" s="253"/>
      <c r="AL297" s="19"/>
      <c r="AM297" s="7"/>
      <c r="AN297" s="7"/>
      <c r="AO297" s="236"/>
      <c r="AP297" s="230"/>
      <c r="AQ297" s="233"/>
      <c r="AR297" s="236"/>
      <c r="AS297" s="230"/>
      <c r="AT297" s="233"/>
      <c r="AU297" s="236"/>
      <c r="AV297" s="230"/>
      <c r="AW297" s="233"/>
      <c r="AX297" s="236"/>
      <c r="AY297" s="230"/>
      <c r="AZ297" s="233"/>
      <c r="BA297" s="236"/>
      <c r="BB297" s="230"/>
      <c r="BC297" s="233"/>
      <c r="BD297" s="298"/>
      <c r="BE297" s="301"/>
      <c r="BF297" s="301"/>
      <c r="BG297" s="304"/>
    </row>
    <row r="298" spans="2:67" ht="28.15" hidden="1" customHeight="1" thickBot="1">
      <c r="B298" s="29"/>
      <c r="C298" s="266"/>
      <c r="D298" s="57"/>
      <c r="E298" s="56"/>
      <c r="F298" s="56"/>
      <c r="G298" s="55"/>
      <c r="H298" s="258"/>
      <c r="I298" s="262"/>
      <c r="J298" s="262"/>
      <c r="K298" s="262"/>
      <c r="L298" s="52" t="s">
        <v>53</v>
      </c>
      <c r="M298" s="51"/>
      <c r="N298" s="52" t="s">
        <v>52</v>
      </c>
      <c r="O298" s="51"/>
      <c r="P298" s="52" t="s">
        <v>51</v>
      </c>
      <c r="Q298" s="51"/>
      <c r="R298" s="52" t="s">
        <v>50</v>
      </c>
      <c r="S298" s="51"/>
      <c r="T298" s="52">
        <v>20</v>
      </c>
      <c r="U298" s="51"/>
      <c r="V298" s="52" t="s">
        <v>49</v>
      </c>
      <c r="W298" s="51"/>
      <c r="X298" s="52" t="s">
        <v>48</v>
      </c>
      <c r="Y298" s="51"/>
      <c r="Z298" s="52" t="s">
        <v>47</v>
      </c>
      <c r="AA298" s="51"/>
      <c r="AB298" s="54" t="s">
        <v>46</v>
      </c>
      <c r="AC298" s="53"/>
      <c r="AD298" s="52" t="s">
        <v>45</v>
      </c>
      <c r="AE298" s="51"/>
      <c r="AF298" s="50"/>
      <c r="AG298" s="51"/>
      <c r="AH298" s="50"/>
      <c r="AI298" s="49"/>
      <c r="AJ298" s="251"/>
      <c r="AK298" s="254"/>
      <c r="AL298" s="48"/>
      <c r="AM298" s="7"/>
      <c r="AN298" s="7"/>
      <c r="AO298" s="237"/>
      <c r="AP298" s="231"/>
      <c r="AQ298" s="234"/>
      <c r="AR298" s="237"/>
      <c r="AS298" s="231"/>
      <c r="AT298" s="234"/>
      <c r="AU298" s="237"/>
      <c r="AV298" s="231"/>
      <c r="AW298" s="234"/>
      <c r="AX298" s="237"/>
      <c r="AY298" s="231"/>
      <c r="AZ298" s="234"/>
      <c r="BA298" s="237"/>
      <c r="BB298" s="231"/>
      <c r="BC298" s="234"/>
      <c r="BD298" s="299"/>
      <c r="BE298" s="302"/>
      <c r="BF298" s="302"/>
      <c r="BG298" s="305"/>
    </row>
    <row r="299" spans="2:67" ht="28.15" hidden="1" customHeight="1">
      <c r="B299" s="29"/>
      <c r="C299" s="263">
        <v>3</v>
      </c>
      <c r="D299" s="47"/>
      <c r="E299" s="46"/>
      <c r="F299" s="46"/>
      <c r="G299" s="45"/>
      <c r="H299" s="255"/>
      <c r="I299" s="259"/>
      <c r="J299" s="259"/>
      <c r="K299" s="259"/>
      <c r="L299" s="42" t="s">
        <v>82</v>
      </c>
      <c r="M299" s="41"/>
      <c r="N299" s="42" t="s">
        <v>81</v>
      </c>
      <c r="O299" s="41"/>
      <c r="P299" s="42" t="s">
        <v>80</v>
      </c>
      <c r="Q299" s="41"/>
      <c r="R299" s="42" t="s">
        <v>79</v>
      </c>
      <c r="S299" s="41"/>
      <c r="T299" s="42" t="s">
        <v>78</v>
      </c>
      <c r="U299" s="41"/>
      <c r="V299" s="42" t="s">
        <v>77</v>
      </c>
      <c r="W299" s="41"/>
      <c r="X299" s="42" t="s">
        <v>76</v>
      </c>
      <c r="Y299" s="41"/>
      <c r="Z299" s="42" t="s">
        <v>75</v>
      </c>
      <c r="AA299" s="41"/>
      <c r="AB299" s="44" t="s">
        <v>74</v>
      </c>
      <c r="AC299" s="43"/>
      <c r="AD299" s="42" t="s">
        <v>73</v>
      </c>
      <c r="AE299" s="41"/>
      <c r="AF299" s="40"/>
      <c r="AG299" s="41"/>
      <c r="AH299" s="40"/>
      <c r="AI299" s="39"/>
      <c r="AJ299" s="245"/>
      <c r="AK299" s="245"/>
      <c r="AL299" s="38"/>
      <c r="AM299" s="7"/>
      <c r="AN299" s="7"/>
      <c r="AO299" s="235">
        <f>SUMPRODUCT(LEN($M299:$AE302)-LEN(SUBSTITUTE($M299:$AE302,"A", "")))</f>
        <v>0</v>
      </c>
      <c r="AP299" s="229">
        <f>SUMPRODUCT(LEN($AH299:$AH302)-LEN(SUBSTITUTE($AH299:$AH302,"A", "")))</f>
        <v>0</v>
      </c>
      <c r="AQ299" s="232">
        <f>SUMPRODUCT(LEN($AG299:$AG302)-LEN(SUBSTITUTE($AG299:$AG302,"A", "")))</f>
        <v>0</v>
      </c>
      <c r="AR299" s="235">
        <f>SUMPRODUCT(LEN($M299:$AE302)-LEN(SUBSTITUTE($M299:$AE302,"S", "")))</f>
        <v>0</v>
      </c>
      <c r="AS299" s="229">
        <f>SUMPRODUCT(LEN($AH299:$AH302)-LEN(SUBSTITUTE($AH299:$AH302,"S", "")))</f>
        <v>0</v>
      </c>
      <c r="AT299" s="232">
        <f>SUMPRODUCT(LEN($AG299:$AG302)-LEN(SUBSTITUTE($AG299:$AG302,"S", "")))</f>
        <v>0</v>
      </c>
      <c r="AU299" s="235">
        <f>SUMPRODUCT(LEN($M299:$AE302)-LEN(SUBSTITUTE($M299:$AE302,"F", "")))</f>
        <v>0</v>
      </c>
      <c r="AV299" s="229">
        <f>SUMPRODUCT(LEN($AH299:$AH302)-LEN(SUBSTITUTE($AH299:$AH302,"F", "")))</f>
        <v>0</v>
      </c>
      <c r="AW299" s="232">
        <f>SUMPRODUCT(LEN($AG299:$AG302)-LEN(SUBSTITUTE($AG299:$AG302,"F", "")))</f>
        <v>0</v>
      </c>
      <c r="AX299" s="235">
        <f>SUMPRODUCT(LEN($M299:$AE302)-LEN(SUBSTITUTE($M299:$AE302,"G", "")))</f>
        <v>0</v>
      </c>
      <c r="AY299" s="229">
        <f>SUMPRODUCT(LEN($AH299:$AH302)-LEN(SUBSTITUTE($AH299:$AH302,"G", "")))</f>
        <v>0</v>
      </c>
      <c r="AZ299" s="232">
        <f>SUMPRODUCT(LEN($AG299:$AG302)-LEN(SUBSTITUTE($AG299:$AG302,"G", "")))</f>
        <v>0</v>
      </c>
      <c r="BA299" s="235">
        <f>SUMPRODUCT(LEN($M299:$AE302)-LEN(SUBSTITUTE($M299:$AE302,"M", "")))</f>
        <v>0</v>
      </c>
      <c r="BB299" s="229">
        <f>SUMPRODUCT(LEN($AH299:$AH302)-LEN(SUBSTITUTE($AH299:$AH302,"M", "")))</f>
        <v>0</v>
      </c>
      <c r="BC299" s="232">
        <f>SUMPRODUCT(LEN($AG299:$AG302)-LEN(SUBSTITUTE($AG299:$AG302,"M", "")))</f>
        <v>0</v>
      </c>
      <c r="BD299" s="297">
        <f>SUMPRODUCT(LEN($AI299:$AI302)-LEN(SUBSTITUTE($AI299:$AI302,"S", "")))</f>
        <v>0</v>
      </c>
      <c r="BE299" s="300">
        <f>SUMPRODUCT(LEN($AI299:$AI302)-LEN(SUBSTITUTE($AI299:$AI302,"F", "")))</f>
        <v>0</v>
      </c>
      <c r="BF299" s="300">
        <f>SUMPRODUCT(LEN($AI299:$AI302)-LEN(SUBSTITUTE($AI299:$AI302,"G", "")))</f>
        <v>0</v>
      </c>
      <c r="BG299" s="303">
        <f>SUMPRODUCT(LEN($AI299:$AI302)-LEN(SUBSTITUTE($AI299:$AI302,"M", "")))</f>
        <v>0</v>
      </c>
    </row>
    <row r="300" spans="2:67" ht="28.15" hidden="1" customHeight="1" thickBot="1">
      <c r="B300" s="29"/>
      <c r="C300" s="264"/>
      <c r="D300" s="37"/>
      <c r="E300" s="36"/>
      <c r="F300" s="36"/>
      <c r="G300" s="35"/>
      <c r="H300" s="256"/>
      <c r="I300" s="260"/>
      <c r="J300" s="260"/>
      <c r="K300" s="260"/>
      <c r="L300" s="32" t="s">
        <v>72</v>
      </c>
      <c r="M300" s="31"/>
      <c r="N300" s="32" t="s">
        <v>71</v>
      </c>
      <c r="O300" s="31"/>
      <c r="P300" s="32" t="s">
        <v>70</v>
      </c>
      <c r="Q300" s="31"/>
      <c r="R300" s="32" t="s">
        <v>69</v>
      </c>
      <c r="S300" s="31"/>
      <c r="T300" s="32" t="s">
        <v>68</v>
      </c>
      <c r="U300" s="31"/>
      <c r="V300" s="32" t="s">
        <v>67</v>
      </c>
      <c r="W300" s="31"/>
      <c r="X300" s="32" t="s">
        <v>66</v>
      </c>
      <c r="Y300" s="31"/>
      <c r="Z300" s="32" t="s">
        <v>65</v>
      </c>
      <c r="AA300" s="31"/>
      <c r="AB300" s="34" t="s">
        <v>64</v>
      </c>
      <c r="AC300" s="33"/>
      <c r="AD300" s="32" t="s">
        <v>63</v>
      </c>
      <c r="AE300" s="31"/>
      <c r="AF300" s="30"/>
      <c r="AG300" s="31"/>
      <c r="AH300" s="30"/>
      <c r="AI300" s="20"/>
      <c r="AJ300" s="246"/>
      <c r="AK300" s="246"/>
      <c r="AL300" s="19"/>
      <c r="AM300" s="7"/>
      <c r="AN300" s="7"/>
      <c r="AO300" s="236"/>
      <c r="AP300" s="230"/>
      <c r="AQ300" s="233"/>
      <c r="AR300" s="236"/>
      <c r="AS300" s="230"/>
      <c r="AT300" s="233"/>
      <c r="AU300" s="236"/>
      <c r="AV300" s="230"/>
      <c r="AW300" s="233"/>
      <c r="AX300" s="236"/>
      <c r="AY300" s="230"/>
      <c r="AZ300" s="233"/>
      <c r="BA300" s="236"/>
      <c r="BB300" s="230"/>
      <c r="BC300" s="233"/>
      <c r="BD300" s="298"/>
      <c r="BE300" s="301"/>
      <c r="BF300" s="301"/>
      <c r="BG300" s="304"/>
    </row>
    <row r="301" spans="2:67" ht="28.15" hidden="1" customHeight="1">
      <c r="B301" s="29"/>
      <c r="C301" s="265"/>
      <c r="D301" s="28"/>
      <c r="E301" s="27"/>
      <c r="F301" s="27"/>
      <c r="G301" s="26"/>
      <c r="H301" s="257"/>
      <c r="I301" s="261"/>
      <c r="J301" s="261"/>
      <c r="K301" s="261"/>
      <c r="L301" s="23" t="s">
        <v>62</v>
      </c>
      <c r="M301" s="22"/>
      <c r="N301" s="23" t="s">
        <v>61</v>
      </c>
      <c r="O301" s="22"/>
      <c r="P301" s="23" t="s">
        <v>60</v>
      </c>
      <c r="Q301" s="22"/>
      <c r="R301" s="23" t="s">
        <v>59</v>
      </c>
      <c r="S301" s="22"/>
      <c r="T301" s="23" t="s">
        <v>58</v>
      </c>
      <c r="U301" s="22"/>
      <c r="V301" s="23" t="s">
        <v>57</v>
      </c>
      <c r="W301" s="22"/>
      <c r="X301" s="23" t="s">
        <v>56</v>
      </c>
      <c r="Y301" s="22"/>
      <c r="Z301" s="23" t="s">
        <v>55</v>
      </c>
      <c r="AA301" s="22"/>
      <c r="AB301" s="25" t="s">
        <v>54</v>
      </c>
      <c r="AC301" s="24"/>
      <c r="AD301" s="23">
        <v>39</v>
      </c>
      <c r="AE301" s="22"/>
      <c r="AF301" s="21"/>
      <c r="AG301" s="22"/>
      <c r="AH301" s="21"/>
      <c r="AI301" s="20"/>
      <c r="AJ301" s="246"/>
      <c r="AK301" s="246"/>
      <c r="AL301" s="19"/>
      <c r="AM301" s="7"/>
      <c r="AN301" s="7"/>
      <c r="AO301" s="236"/>
      <c r="AP301" s="230"/>
      <c r="AQ301" s="233"/>
      <c r="AR301" s="236"/>
      <c r="AS301" s="230"/>
      <c r="AT301" s="233"/>
      <c r="AU301" s="236"/>
      <c r="AV301" s="230"/>
      <c r="AW301" s="233"/>
      <c r="AX301" s="236"/>
      <c r="AY301" s="230"/>
      <c r="AZ301" s="233"/>
      <c r="BA301" s="236"/>
      <c r="BB301" s="230"/>
      <c r="BC301" s="233"/>
      <c r="BD301" s="298"/>
      <c r="BE301" s="301"/>
      <c r="BF301" s="301"/>
      <c r="BG301" s="304"/>
    </row>
    <row r="302" spans="2:67" ht="28.15" hidden="1" customHeight="1" thickBot="1">
      <c r="B302" s="18"/>
      <c r="C302" s="271"/>
      <c r="D302" s="17"/>
      <c r="E302" s="16"/>
      <c r="F302" s="16"/>
      <c r="G302" s="15"/>
      <c r="H302" s="258"/>
      <c r="I302" s="272"/>
      <c r="J302" s="272"/>
      <c r="K302" s="272"/>
      <c r="L302" s="12" t="s">
        <v>53</v>
      </c>
      <c r="M302" s="11"/>
      <c r="N302" s="12" t="s">
        <v>52</v>
      </c>
      <c r="O302" s="11"/>
      <c r="P302" s="12" t="s">
        <v>51</v>
      </c>
      <c r="Q302" s="11"/>
      <c r="R302" s="12" t="s">
        <v>50</v>
      </c>
      <c r="S302" s="11"/>
      <c r="T302" s="12">
        <v>20</v>
      </c>
      <c r="U302" s="11"/>
      <c r="V302" s="12" t="s">
        <v>49</v>
      </c>
      <c r="W302" s="11"/>
      <c r="X302" s="12" t="s">
        <v>48</v>
      </c>
      <c r="Y302" s="11"/>
      <c r="Z302" s="12" t="s">
        <v>47</v>
      </c>
      <c r="AA302" s="11"/>
      <c r="AB302" s="14" t="s">
        <v>46</v>
      </c>
      <c r="AC302" s="13"/>
      <c r="AD302" s="12" t="s">
        <v>45</v>
      </c>
      <c r="AE302" s="11"/>
      <c r="AF302" s="10"/>
      <c r="AG302" s="11"/>
      <c r="AH302" s="10"/>
      <c r="AI302" s="9"/>
      <c r="AJ302" s="247"/>
      <c r="AK302" s="247"/>
      <c r="AL302" s="8"/>
      <c r="AM302" s="7"/>
      <c r="AN302" s="7"/>
      <c r="AO302" s="237"/>
      <c r="AP302" s="231"/>
      <c r="AQ302" s="234"/>
      <c r="AR302" s="237"/>
      <c r="AS302" s="231"/>
      <c r="AT302" s="234"/>
      <c r="AU302" s="237"/>
      <c r="AV302" s="231"/>
      <c r="AW302" s="234"/>
      <c r="AX302" s="237"/>
      <c r="AY302" s="231"/>
      <c r="AZ302" s="234"/>
      <c r="BA302" s="237"/>
      <c r="BB302" s="231"/>
      <c r="BC302" s="234"/>
      <c r="BD302" s="299"/>
      <c r="BE302" s="302"/>
      <c r="BF302" s="302"/>
      <c r="BG302" s="305"/>
    </row>
    <row r="303" spans="2:67" ht="85.9" customHeight="1" thickBot="1">
      <c r="B303" s="94" t="s">
        <v>119</v>
      </c>
      <c r="C303" s="83" t="s">
        <v>118</v>
      </c>
      <c r="D303" s="88" t="s">
        <v>117</v>
      </c>
      <c r="E303" s="93" t="s">
        <v>116</v>
      </c>
      <c r="F303" s="92"/>
      <c r="G303" s="91"/>
      <c r="H303" s="90" t="s">
        <v>115</v>
      </c>
      <c r="I303" s="88" t="s">
        <v>43</v>
      </c>
      <c r="J303" s="88" t="s">
        <v>114</v>
      </c>
      <c r="K303" s="88" t="s">
        <v>44</v>
      </c>
      <c r="L303" s="227" t="s">
        <v>113</v>
      </c>
      <c r="M303" s="270"/>
      <c r="N303" s="227" t="s">
        <v>112</v>
      </c>
      <c r="O303" s="270"/>
      <c r="P303" s="227" t="s">
        <v>112</v>
      </c>
      <c r="Q303" s="228"/>
      <c r="R303" s="227" t="s">
        <v>112</v>
      </c>
      <c r="S303" s="228"/>
      <c r="T303" s="227" t="s">
        <v>112</v>
      </c>
      <c r="U303" s="228"/>
      <c r="V303" s="227" t="s">
        <v>112</v>
      </c>
      <c r="W303" s="228"/>
      <c r="X303" s="227" t="s">
        <v>112</v>
      </c>
      <c r="Y303" s="228"/>
      <c r="Z303" s="227" t="s">
        <v>112</v>
      </c>
      <c r="AA303" s="228"/>
      <c r="AB303" s="227" t="s">
        <v>112</v>
      </c>
      <c r="AC303" s="228"/>
      <c r="AD303" s="227" t="s">
        <v>112</v>
      </c>
      <c r="AE303" s="228"/>
      <c r="AF303" s="244" t="s">
        <v>111</v>
      </c>
      <c r="AG303" s="228"/>
      <c r="AH303" s="90" t="s">
        <v>110</v>
      </c>
      <c r="AI303" s="89" t="s">
        <v>109</v>
      </c>
      <c r="AJ303" s="88" t="s">
        <v>108</v>
      </c>
      <c r="AK303" s="88" t="s">
        <v>107</v>
      </c>
      <c r="AL303" s="87" t="s">
        <v>106</v>
      </c>
      <c r="AM303" s="105" t="s">
        <v>161</v>
      </c>
      <c r="AN303" s="104" t="s">
        <v>160</v>
      </c>
      <c r="AO303" s="84" t="s">
        <v>105</v>
      </c>
      <c r="AP303" s="83" t="s">
        <v>104</v>
      </c>
      <c r="AQ303" s="82" t="s">
        <v>103</v>
      </c>
      <c r="AR303" s="84" t="s">
        <v>102</v>
      </c>
      <c r="AS303" s="83" t="s">
        <v>101</v>
      </c>
      <c r="AT303" s="82" t="s">
        <v>100</v>
      </c>
      <c r="AU303" s="84" t="s">
        <v>99</v>
      </c>
      <c r="AV303" s="83" t="s">
        <v>98</v>
      </c>
      <c r="AW303" s="85" t="s">
        <v>97</v>
      </c>
      <c r="AX303" s="84" t="s">
        <v>96</v>
      </c>
      <c r="AY303" s="83" t="s">
        <v>95</v>
      </c>
      <c r="AZ303" s="82" t="s">
        <v>94</v>
      </c>
      <c r="BA303" s="84" t="s">
        <v>93</v>
      </c>
      <c r="BB303" s="83" t="s">
        <v>92</v>
      </c>
      <c r="BC303" s="82" t="s">
        <v>91</v>
      </c>
      <c r="BD303" s="81" t="s">
        <v>90</v>
      </c>
      <c r="BE303" s="80" t="s">
        <v>89</v>
      </c>
      <c r="BF303" s="80" t="s">
        <v>88</v>
      </c>
      <c r="BG303" s="79" t="s">
        <v>87</v>
      </c>
    </row>
    <row r="304" spans="2:67" ht="48" thickBot="1">
      <c r="B304" s="78" t="s">
        <v>163</v>
      </c>
      <c r="C304" s="77"/>
      <c r="D304" s="76"/>
      <c r="E304" s="267">
        <v>4790.8</v>
      </c>
      <c r="F304" s="268"/>
      <c r="G304" s="269"/>
      <c r="H304" s="75" t="s">
        <v>85</v>
      </c>
      <c r="I304" s="74"/>
      <c r="J304" s="74"/>
      <c r="K304" s="73"/>
      <c r="L304" s="72"/>
      <c r="M304" s="68"/>
      <c r="N304" s="72"/>
      <c r="O304" s="68"/>
      <c r="P304" s="72"/>
      <c r="Q304" s="68"/>
      <c r="R304" s="72"/>
      <c r="S304" s="68"/>
      <c r="T304" s="72"/>
      <c r="U304" s="68"/>
      <c r="V304" s="72"/>
      <c r="W304" s="68"/>
      <c r="X304" s="72"/>
      <c r="Y304" s="68"/>
      <c r="Z304" s="72"/>
      <c r="AA304" s="71"/>
      <c r="AB304" s="70"/>
      <c r="AC304" s="70"/>
      <c r="AD304" s="70"/>
      <c r="AE304" s="70"/>
      <c r="AF304" s="69" t="s">
        <v>84</v>
      </c>
      <c r="AG304" s="68"/>
      <c r="AH304" s="68"/>
      <c r="AI304" s="68"/>
      <c r="AJ304" s="67"/>
      <c r="AK304" s="67"/>
      <c r="AL304" s="66"/>
      <c r="AM304" s="103"/>
      <c r="AN304" s="103"/>
      <c r="AO304" s="101">
        <f t="shared" ref="AO304:BG304" si="21">SUM(AO305:AO316)</f>
        <v>41</v>
      </c>
      <c r="AP304" s="100">
        <f t="shared" si="21"/>
        <v>12</v>
      </c>
      <c r="AQ304" s="99">
        <f t="shared" si="21"/>
        <v>0</v>
      </c>
      <c r="AR304" s="101">
        <f t="shared" si="21"/>
        <v>29</v>
      </c>
      <c r="AS304" s="100">
        <f t="shared" si="21"/>
        <v>10</v>
      </c>
      <c r="AT304" s="99">
        <f t="shared" si="21"/>
        <v>1</v>
      </c>
      <c r="AU304" s="101">
        <f t="shared" si="21"/>
        <v>1</v>
      </c>
      <c r="AV304" s="100">
        <f t="shared" si="21"/>
        <v>0</v>
      </c>
      <c r="AW304" s="99">
        <f t="shared" si="21"/>
        <v>0</v>
      </c>
      <c r="AX304" s="101">
        <f t="shared" si="21"/>
        <v>8</v>
      </c>
      <c r="AY304" s="100">
        <f t="shared" si="21"/>
        <v>4</v>
      </c>
      <c r="AZ304" s="99">
        <f t="shared" si="21"/>
        <v>0</v>
      </c>
      <c r="BA304" s="101">
        <f t="shared" si="21"/>
        <v>7</v>
      </c>
      <c r="BB304" s="100">
        <f t="shared" si="21"/>
        <v>3</v>
      </c>
      <c r="BC304" s="99">
        <f t="shared" si="21"/>
        <v>0</v>
      </c>
      <c r="BD304" s="101">
        <f t="shared" si="21"/>
        <v>0</v>
      </c>
      <c r="BE304" s="100">
        <f t="shared" si="21"/>
        <v>0</v>
      </c>
      <c r="BF304" s="100">
        <f t="shared" si="21"/>
        <v>1</v>
      </c>
      <c r="BG304" s="99">
        <f t="shared" si="21"/>
        <v>0</v>
      </c>
      <c r="BH304" s="98" t="s">
        <v>83</v>
      </c>
      <c r="BK304" s="1">
        <f>SUM(AO304:AQ304)</f>
        <v>53</v>
      </c>
      <c r="BL304" s="1">
        <f>SUM(AR304:AT304,BD304)</f>
        <v>40</v>
      </c>
      <c r="BM304" s="1">
        <f>SUM(AU304:AW304,BE304)</f>
        <v>1</v>
      </c>
      <c r="BN304" s="1">
        <f>SUM(AX304:AZ304,BF304)</f>
        <v>13</v>
      </c>
      <c r="BO304" s="1">
        <f>SUM(BA304:BC304,BG304)</f>
        <v>10</v>
      </c>
    </row>
    <row r="305" spans="2:67" ht="28.15" customHeight="1">
      <c r="B305" s="29"/>
      <c r="C305" s="263">
        <v>1</v>
      </c>
      <c r="D305" s="47"/>
      <c r="E305" s="46"/>
      <c r="F305" s="46"/>
      <c r="G305" s="45"/>
      <c r="H305" s="255"/>
      <c r="I305" s="259">
        <v>98</v>
      </c>
      <c r="J305" s="259">
        <v>27</v>
      </c>
      <c r="K305" s="259">
        <v>6</v>
      </c>
      <c r="L305" s="42">
        <v>1</v>
      </c>
      <c r="M305" s="41" t="s">
        <v>368</v>
      </c>
      <c r="N305" s="42">
        <v>5</v>
      </c>
      <c r="O305" s="41" t="s">
        <v>690</v>
      </c>
      <c r="P305" s="42">
        <v>9</v>
      </c>
      <c r="Q305" s="97" t="s">
        <v>786</v>
      </c>
      <c r="R305" s="42">
        <v>13</v>
      </c>
      <c r="S305" s="41" t="s">
        <v>689</v>
      </c>
      <c r="T305" s="42">
        <v>17</v>
      </c>
      <c r="U305" s="41" t="s">
        <v>304</v>
      </c>
      <c r="V305" s="42">
        <v>21</v>
      </c>
      <c r="W305" s="41" t="s">
        <v>271</v>
      </c>
      <c r="X305" s="42">
        <v>25</v>
      </c>
      <c r="Y305" s="41"/>
      <c r="Z305" s="42">
        <v>29</v>
      </c>
      <c r="AA305" s="41"/>
      <c r="AB305" s="44">
        <v>33</v>
      </c>
      <c r="AC305" s="41"/>
      <c r="AD305" s="42">
        <v>37</v>
      </c>
      <c r="AE305" s="41"/>
      <c r="AF305" s="40">
        <v>21</v>
      </c>
      <c r="AG305" s="41" t="s">
        <v>271</v>
      </c>
      <c r="AH305" s="40" t="s">
        <v>785</v>
      </c>
      <c r="AI305" s="39" t="s">
        <v>381</v>
      </c>
      <c r="AJ305" s="245"/>
      <c r="AK305" s="245"/>
      <c r="AL305" s="38"/>
      <c r="AM305" s="238">
        <f>SUMPRODUCT(LEN($M305:$AE308)-LEN(SUBSTITUTE($M305:$AE308,"/", "")))/2</f>
        <v>0</v>
      </c>
      <c r="AN305" s="241">
        <f>SUMPRODUCT(LEN($M305:$AE308)-LEN(SUBSTITUTE($M305:$AE308,"-", "")))</f>
        <v>0</v>
      </c>
      <c r="AO305" s="235">
        <f>SUMPRODUCT(LEN($M305:$AE308)-LEN(SUBSTITUTE($M305:$AE308,"A", "")))</f>
        <v>41</v>
      </c>
      <c r="AP305" s="229">
        <f>SUMPRODUCT(LEN($AH305:$AH308)-LEN(SUBSTITUTE($AH305:$AH308,"A", "")))</f>
        <v>12</v>
      </c>
      <c r="AQ305" s="232">
        <f>SUMPRODUCT(LEN($AG305:$AG308)-LEN(SUBSTITUTE($AG305:$AG308,"A", "")))</f>
        <v>0</v>
      </c>
      <c r="AR305" s="235">
        <f>SUMPRODUCT(LEN($M305:$AE308)-LEN(SUBSTITUTE($M305:$AE308,"S", "")))</f>
        <v>29</v>
      </c>
      <c r="AS305" s="229">
        <f>SUMPRODUCT(LEN($AH305:$AH308)-LEN(SUBSTITUTE($AH305:$AH308,"S", "")))</f>
        <v>10</v>
      </c>
      <c r="AT305" s="232">
        <f>SUMPRODUCT(LEN($AG305:$AG308)-LEN(SUBSTITUTE($AG305:$AG308,"S", "")))</f>
        <v>1</v>
      </c>
      <c r="AU305" s="235">
        <f>SUMPRODUCT(LEN($M305:$AE308)-LEN(SUBSTITUTE($M305:$AE308,"F", "")))</f>
        <v>1</v>
      </c>
      <c r="AV305" s="229">
        <f>SUMPRODUCT(LEN($AH305:$AH308)-LEN(SUBSTITUTE($AH305:$AH308,"F", "")))</f>
        <v>0</v>
      </c>
      <c r="AW305" s="232">
        <f>SUMPRODUCT(LEN($AG305:$AG308)-LEN(SUBSTITUTE($AG305:$AG308,"F", "")))</f>
        <v>0</v>
      </c>
      <c r="AX305" s="235">
        <f>SUMPRODUCT(LEN($M305:$AE308)-LEN(SUBSTITUTE($M305:$AE308,"G", "")))</f>
        <v>8</v>
      </c>
      <c r="AY305" s="229">
        <f>SUMPRODUCT(LEN($AH305:$AH308)-LEN(SUBSTITUTE($AH305:$AH308,"G", "")))</f>
        <v>4</v>
      </c>
      <c r="AZ305" s="232">
        <f>SUMPRODUCT(LEN($AG305:$AG308)-LEN(SUBSTITUTE($AG305:$AG308,"G", "")))</f>
        <v>0</v>
      </c>
      <c r="BA305" s="235">
        <f>SUMPRODUCT(LEN($M305:$AE308)-LEN(SUBSTITUTE($M305:$AE308,"M", "")))</f>
        <v>7</v>
      </c>
      <c r="BB305" s="229">
        <f>SUMPRODUCT(LEN($AH305:$AH308)-LEN(SUBSTITUTE($AH305:$AH308,"M", "")))</f>
        <v>3</v>
      </c>
      <c r="BC305" s="232">
        <f>SUMPRODUCT(LEN($AG305:$AG308)-LEN(SUBSTITUTE($AG305:$AG308,"M", "")))</f>
        <v>0</v>
      </c>
      <c r="BD305" s="297">
        <f>SUMPRODUCT(LEN($AI305:$AI308)-LEN(SUBSTITUTE($AI305:$AI308,"S", "")))</f>
        <v>0</v>
      </c>
      <c r="BE305" s="300">
        <f>SUMPRODUCT(LEN($AI305:$AI308)-LEN(SUBSTITUTE($AI305:$AI308,"F", "")))</f>
        <v>0</v>
      </c>
      <c r="BF305" s="300">
        <f>SUMPRODUCT(LEN($AI305:$AI308)-LEN(SUBSTITUTE($AI305:$AI308,"G", "")))</f>
        <v>1</v>
      </c>
      <c r="BG305" s="303">
        <f>SUMPRODUCT(LEN($AI305:$AI308)-LEN(SUBSTITUTE($AI305:$AI308,"M", "")))</f>
        <v>0</v>
      </c>
    </row>
    <row r="306" spans="2:67" ht="28.15" customHeight="1" thickBot="1">
      <c r="B306" s="29"/>
      <c r="C306" s="264"/>
      <c r="D306" s="37"/>
      <c r="E306" s="36"/>
      <c r="F306" s="36"/>
      <c r="G306" s="35"/>
      <c r="H306" s="256"/>
      <c r="I306" s="260"/>
      <c r="J306" s="260"/>
      <c r="K306" s="260"/>
      <c r="L306" s="32">
        <v>2</v>
      </c>
      <c r="M306" s="31" t="s">
        <v>368</v>
      </c>
      <c r="N306" s="32">
        <v>6</v>
      </c>
      <c r="O306" s="31" t="s">
        <v>784</v>
      </c>
      <c r="P306" s="96">
        <v>10</v>
      </c>
      <c r="Q306" s="31" t="s">
        <v>783</v>
      </c>
      <c r="R306" s="32">
        <v>14</v>
      </c>
      <c r="S306" s="31" t="s">
        <v>477</v>
      </c>
      <c r="T306" s="32">
        <v>18</v>
      </c>
      <c r="U306" s="95" t="s">
        <v>304</v>
      </c>
      <c r="V306" s="32">
        <v>22</v>
      </c>
      <c r="W306" s="31"/>
      <c r="X306" s="32">
        <v>26</v>
      </c>
      <c r="Y306" s="31"/>
      <c r="Z306" s="32">
        <v>30</v>
      </c>
      <c r="AA306" s="31"/>
      <c r="AB306" s="34">
        <v>34</v>
      </c>
      <c r="AC306" s="31"/>
      <c r="AD306" s="32">
        <v>38</v>
      </c>
      <c r="AE306" s="31"/>
      <c r="AF306" s="30"/>
      <c r="AG306" s="31"/>
      <c r="AH306" s="30" t="s">
        <v>600</v>
      </c>
      <c r="AI306" s="20"/>
      <c r="AJ306" s="246"/>
      <c r="AK306" s="246"/>
      <c r="AL306" s="19"/>
      <c r="AM306" s="239"/>
      <c r="AN306" s="242"/>
      <c r="AO306" s="236"/>
      <c r="AP306" s="230"/>
      <c r="AQ306" s="233"/>
      <c r="AR306" s="236"/>
      <c r="AS306" s="230"/>
      <c r="AT306" s="233"/>
      <c r="AU306" s="236"/>
      <c r="AV306" s="230"/>
      <c r="AW306" s="233"/>
      <c r="AX306" s="236"/>
      <c r="AY306" s="230"/>
      <c r="AZ306" s="233"/>
      <c r="BA306" s="236"/>
      <c r="BB306" s="230"/>
      <c r="BC306" s="233"/>
      <c r="BD306" s="298"/>
      <c r="BE306" s="301"/>
      <c r="BF306" s="301"/>
      <c r="BG306" s="304"/>
    </row>
    <row r="307" spans="2:67" ht="28.15" customHeight="1">
      <c r="B307" s="29"/>
      <c r="C307" s="265"/>
      <c r="D307" s="28"/>
      <c r="E307" s="27"/>
      <c r="F307" s="27"/>
      <c r="G307" s="26"/>
      <c r="H307" s="257"/>
      <c r="I307" s="261"/>
      <c r="J307" s="261"/>
      <c r="K307" s="261"/>
      <c r="L307" s="23">
        <v>3</v>
      </c>
      <c r="M307" s="22" t="s">
        <v>564</v>
      </c>
      <c r="N307" s="23">
        <v>7</v>
      </c>
      <c r="O307" s="22" t="s">
        <v>567</v>
      </c>
      <c r="P307" s="23">
        <v>11</v>
      </c>
      <c r="Q307" s="22" t="s">
        <v>782</v>
      </c>
      <c r="R307" s="23">
        <v>15</v>
      </c>
      <c r="S307" s="22" t="s">
        <v>394</v>
      </c>
      <c r="T307" s="23">
        <v>19</v>
      </c>
      <c r="U307" s="22" t="s">
        <v>272</v>
      </c>
      <c r="V307" s="23">
        <v>23</v>
      </c>
      <c r="W307" s="22"/>
      <c r="X307" s="23">
        <v>27</v>
      </c>
      <c r="Y307" s="22"/>
      <c r="Z307" s="23">
        <v>31</v>
      </c>
      <c r="AA307" s="22"/>
      <c r="AB307" s="25">
        <v>35</v>
      </c>
      <c r="AC307" s="22"/>
      <c r="AD307" s="23">
        <v>39</v>
      </c>
      <c r="AE307" s="22"/>
      <c r="AF307" s="21"/>
      <c r="AG307" s="22"/>
      <c r="AH307" s="21" t="s">
        <v>781</v>
      </c>
      <c r="AI307" s="20"/>
      <c r="AJ307" s="246"/>
      <c r="AK307" s="246"/>
      <c r="AL307" s="19"/>
      <c r="AM307" s="239"/>
      <c r="AN307" s="242"/>
      <c r="AO307" s="236"/>
      <c r="AP307" s="230"/>
      <c r="AQ307" s="233"/>
      <c r="AR307" s="236"/>
      <c r="AS307" s="230"/>
      <c r="AT307" s="233"/>
      <c r="AU307" s="236"/>
      <c r="AV307" s="230"/>
      <c r="AW307" s="233"/>
      <c r="AX307" s="236"/>
      <c r="AY307" s="230"/>
      <c r="AZ307" s="233"/>
      <c r="BA307" s="236"/>
      <c r="BB307" s="230"/>
      <c r="BC307" s="233"/>
      <c r="BD307" s="298"/>
      <c r="BE307" s="301"/>
      <c r="BF307" s="301"/>
      <c r="BG307" s="304"/>
    </row>
    <row r="308" spans="2:67" ht="28.15" customHeight="1" thickBot="1">
      <c r="B308" s="29"/>
      <c r="C308" s="266"/>
      <c r="D308" s="57"/>
      <c r="E308" s="56"/>
      <c r="F308" s="56"/>
      <c r="G308" s="55"/>
      <c r="H308" s="258"/>
      <c r="I308" s="262"/>
      <c r="J308" s="262"/>
      <c r="K308" s="262"/>
      <c r="L308" s="52">
        <v>4</v>
      </c>
      <c r="M308" s="51" t="s">
        <v>567</v>
      </c>
      <c r="N308" s="52">
        <v>8</v>
      </c>
      <c r="O308" s="51" t="s">
        <v>780</v>
      </c>
      <c r="P308" s="52">
        <v>12</v>
      </c>
      <c r="Q308" s="51" t="s">
        <v>305</v>
      </c>
      <c r="R308" s="52">
        <v>16</v>
      </c>
      <c r="S308" s="51" t="s">
        <v>369</v>
      </c>
      <c r="T308" s="52">
        <v>20</v>
      </c>
      <c r="U308" s="51" t="s">
        <v>271</v>
      </c>
      <c r="V308" s="52">
        <v>24</v>
      </c>
      <c r="W308" s="51"/>
      <c r="X308" s="52">
        <v>28</v>
      </c>
      <c r="Y308" s="51"/>
      <c r="Z308" s="52">
        <v>32</v>
      </c>
      <c r="AA308" s="51"/>
      <c r="AB308" s="54">
        <v>36</v>
      </c>
      <c r="AC308" s="51"/>
      <c r="AD308" s="52">
        <v>40</v>
      </c>
      <c r="AE308" s="51"/>
      <c r="AF308" s="50"/>
      <c r="AG308" s="51"/>
      <c r="AH308" s="50"/>
      <c r="AI308" s="49"/>
      <c r="AJ308" s="248"/>
      <c r="AK308" s="248"/>
      <c r="AL308" s="48"/>
      <c r="AM308" s="240"/>
      <c r="AN308" s="243"/>
      <c r="AO308" s="237"/>
      <c r="AP308" s="231"/>
      <c r="AQ308" s="234"/>
      <c r="AR308" s="237"/>
      <c r="AS308" s="231"/>
      <c r="AT308" s="234"/>
      <c r="AU308" s="237"/>
      <c r="AV308" s="231"/>
      <c r="AW308" s="234"/>
      <c r="AX308" s="237"/>
      <c r="AY308" s="231"/>
      <c r="AZ308" s="234"/>
      <c r="BA308" s="237"/>
      <c r="BB308" s="231"/>
      <c r="BC308" s="234"/>
      <c r="BD308" s="299"/>
      <c r="BE308" s="302"/>
      <c r="BF308" s="302"/>
      <c r="BG308" s="305"/>
    </row>
    <row r="309" spans="2:67" ht="28.15" hidden="1" customHeight="1">
      <c r="B309" s="29"/>
      <c r="C309" s="263">
        <v>2</v>
      </c>
      <c r="D309" s="47"/>
      <c r="E309" s="46"/>
      <c r="F309" s="46"/>
      <c r="G309" s="45"/>
      <c r="H309" s="255"/>
      <c r="I309" s="259"/>
      <c r="J309" s="259"/>
      <c r="K309" s="259"/>
      <c r="L309" s="42" t="s">
        <v>82</v>
      </c>
      <c r="M309" s="41"/>
      <c r="N309" s="42" t="s">
        <v>81</v>
      </c>
      <c r="O309" s="41"/>
      <c r="P309" s="42" t="s">
        <v>80</v>
      </c>
      <c r="Q309" s="41"/>
      <c r="R309" s="42" t="s">
        <v>79</v>
      </c>
      <c r="S309" s="41"/>
      <c r="T309" s="42" t="s">
        <v>78</v>
      </c>
      <c r="U309" s="41"/>
      <c r="V309" s="42" t="s">
        <v>77</v>
      </c>
      <c r="W309" s="41"/>
      <c r="X309" s="42" t="s">
        <v>76</v>
      </c>
      <c r="Y309" s="41"/>
      <c r="Z309" s="42" t="s">
        <v>75</v>
      </c>
      <c r="AA309" s="41"/>
      <c r="AB309" s="44" t="s">
        <v>74</v>
      </c>
      <c r="AC309" s="43"/>
      <c r="AD309" s="42" t="s">
        <v>73</v>
      </c>
      <c r="AE309" s="41"/>
      <c r="AF309" s="40"/>
      <c r="AG309" s="41"/>
      <c r="AH309" s="40"/>
      <c r="AI309" s="39"/>
      <c r="AJ309" s="249"/>
      <c r="AK309" s="252"/>
      <c r="AL309" s="38"/>
      <c r="AM309" s="7"/>
      <c r="AN309" s="7"/>
      <c r="AO309" s="235">
        <f>SUMPRODUCT(LEN($M309:$AE312)-LEN(SUBSTITUTE($M309:$AE312,"A", "")))</f>
        <v>0</v>
      </c>
      <c r="AP309" s="229">
        <f>SUMPRODUCT(LEN($AH309:$AH312)-LEN(SUBSTITUTE($AH309:$AH312,"A", "")))</f>
        <v>0</v>
      </c>
      <c r="AQ309" s="232">
        <f>SUMPRODUCT(LEN($AG309:$AG312)-LEN(SUBSTITUTE($AG309:$AG312,"A", "")))</f>
        <v>0</v>
      </c>
      <c r="AR309" s="235">
        <f>SUMPRODUCT(LEN($M309:$AE312)-LEN(SUBSTITUTE($M309:$AE312,"S", "")))</f>
        <v>0</v>
      </c>
      <c r="AS309" s="229">
        <f>SUMPRODUCT(LEN($AH309:$AH312)-LEN(SUBSTITUTE($AH309:$AH312,"S", "")))</f>
        <v>0</v>
      </c>
      <c r="AT309" s="232">
        <f>SUMPRODUCT(LEN($AG309:$AG312)-LEN(SUBSTITUTE($AG309:$AG312,"S", "")))</f>
        <v>0</v>
      </c>
      <c r="AU309" s="235">
        <f>SUMPRODUCT(LEN($M309:$AE312)-LEN(SUBSTITUTE($M309:$AE312,"F", "")))</f>
        <v>0</v>
      </c>
      <c r="AV309" s="229">
        <f>SUMPRODUCT(LEN($AH309:$AH312)-LEN(SUBSTITUTE($AH309:$AH312,"F", "")))</f>
        <v>0</v>
      </c>
      <c r="AW309" s="232">
        <f>SUMPRODUCT(LEN($AG309:$AG312)-LEN(SUBSTITUTE($AG309:$AG312,"F", "")))</f>
        <v>0</v>
      </c>
      <c r="AX309" s="235">
        <f>SUMPRODUCT(LEN($M309:$AE312)-LEN(SUBSTITUTE($M309:$AE312,"G", "")))</f>
        <v>0</v>
      </c>
      <c r="AY309" s="229">
        <f>SUMPRODUCT(LEN($AH309:$AH312)-LEN(SUBSTITUTE($AH309:$AH312,"G", "")))</f>
        <v>0</v>
      </c>
      <c r="AZ309" s="232">
        <f>SUMPRODUCT(LEN($AG309:$AG312)-LEN(SUBSTITUTE($AG309:$AG312,"G", "")))</f>
        <v>0</v>
      </c>
      <c r="BA309" s="235">
        <f>SUMPRODUCT(LEN($M309:$AE312)-LEN(SUBSTITUTE($M309:$AE312,"M", "")))</f>
        <v>0</v>
      </c>
      <c r="BB309" s="229">
        <f>SUMPRODUCT(LEN($AH309:$AH312)-LEN(SUBSTITUTE($AH309:$AH312,"M", "")))</f>
        <v>0</v>
      </c>
      <c r="BC309" s="232">
        <f>SUMPRODUCT(LEN($AG309:$AG312)-LEN(SUBSTITUTE($AG309:$AG312,"M", "")))</f>
        <v>0</v>
      </c>
      <c r="BD309" s="297">
        <f>SUMPRODUCT(LEN($AI309:$AI312)-LEN(SUBSTITUTE($AI309:$AI312,"S", "")))</f>
        <v>0</v>
      </c>
      <c r="BE309" s="300">
        <f>SUMPRODUCT(LEN($AI309:$AI312)-LEN(SUBSTITUTE($AI309:$AI312,"F", "")))</f>
        <v>0</v>
      </c>
      <c r="BF309" s="300">
        <f>SUMPRODUCT(LEN($AI309:$AI312)-LEN(SUBSTITUTE($AI309:$AI312,"G", "")))</f>
        <v>0</v>
      </c>
      <c r="BG309" s="303">
        <f>SUMPRODUCT(LEN($AI309:$AI312)-LEN(SUBSTITUTE($AI309:$AI312,"M", "")))</f>
        <v>0</v>
      </c>
    </row>
    <row r="310" spans="2:67" ht="28.15" hidden="1" customHeight="1" thickBot="1">
      <c r="B310" s="29"/>
      <c r="C310" s="264"/>
      <c r="D310" s="37"/>
      <c r="E310" s="36"/>
      <c r="F310" s="36"/>
      <c r="G310" s="35"/>
      <c r="H310" s="256"/>
      <c r="I310" s="260"/>
      <c r="J310" s="260"/>
      <c r="K310" s="260"/>
      <c r="L310" s="32" t="s">
        <v>72</v>
      </c>
      <c r="M310" s="31"/>
      <c r="N310" s="32" t="s">
        <v>71</v>
      </c>
      <c r="O310" s="31"/>
      <c r="P310" s="32" t="s">
        <v>70</v>
      </c>
      <c r="Q310" s="31"/>
      <c r="R310" s="32" t="s">
        <v>69</v>
      </c>
      <c r="S310" s="31"/>
      <c r="T310" s="32" t="s">
        <v>68</v>
      </c>
      <c r="U310" s="31"/>
      <c r="V310" s="32" t="s">
        <v>67</v>
      </c>
      <c r="W310" s="31"/>
      <c r="X310" s="32" t="s">
        <v>66</v>
      </c>
      <c r="Y310" s="31"/>
      <c r="Z310" s="32" t="s">
        <v>65</v>
      </c>
      <c r="AA310" s="31"/>
      <c r="AB310" s="34" t="s">
        <v>64</v>
      </c>
      <c r="AC310" s="33"/>
      <c r="AD310" s="32" t="s">
        <v>63</v>
      </c>
      <c r="AE310" s="31"/>
      <c r="AF310" s="30"/>
      <c r="AG310" s="31"/>
      <c r="AH310" s="30"/>
      <c r="AI310" s="20"/>
      <c r="AJ310" s="250"/>
      <c r="AK310" s="253"/>
      <c r="AL310" s="19"/>
      <c r="AM310" s="7"/>
      <c r="AN310" s="7"/>
      <c r="AO310" s="236"/>
      <c r="AP310" s="230"/>
      <c r="AQ310" s="233"/>
      <c r="AR310" s="236"/>
      <c r="AS310" s="230"/>
      <c r="AT310" s="233"/>
      <c r="AU310" s="236"/>
      <c r="AV310" s="230"/>
      <c r="AW310" s="233"/>
      <c r="AX310" s="236"/>
      <c r="AY310" s="230"/>
      <c r="AZ310" s="233"/>
      <c r="BA310" s="236"/>
      <c r="BB310" s="230"/>
      <c r="BC310" s="233"/>
      <c r="BD310" s="298"/>
      <c r="BE310" s="301"/>
      <c r="BF310" s="301"/>
      <c r="BG310" s="304"/>
    </row>
    <row r="311" spans="2:67" ht="28.15" hidden="1" customHeight="1">
      <c r="B311" s="29"/>
      <c r="C311" s="265"/>
      <c r="D311" s="28"/>
      <c r="E311" s="27"/>
      <c r="F311" s="27"/>
      <c r="G311" s="26"/>
      <c r="H311" s="257"/>
      <c r="I311" s="261"/>
      <c r="J311" s="261"/>
      <c r="K311" s="261"/>
      <c r="L311" s="23" t="s">
        <v>62</v>
      </c>
      <c r="M311" s="22"/>
      <c r="N311" s="23" t="s">
        <v>61</v>
      </c>
      <c r="O311" s="22"/>
      <c r="P311" s="23" t="s">
        <v>60</v>
      </c>
      <c r="Q311" s="22"/>
      <c r="R311" s="23" t="s">
        <v>59</v>
      </c>
      <c r="S311" s="22"/>
      <c r="T311" s="23" t="s">
        <v>58</v>
      </c>
      <c r="U311" s="22"/>
      <c r="V311" s="23" t="s">
        <v>57</v>
      </c>
      <c r="W311" s="22"/>
      <c r="X311" s="23" t="s">
        <v>56</v>
      </c>
      <c r="Y311" s="22"/>
      <c r="Z311" s="23" t="s">
        <v>55</v>
      </c>
      <c r="AA311" s="22"/>
      <c r="AB311" s="25" t="s">
        <v>54</v>
      </c>
      <c r="AC311" s="24"/>
      <c r="AD311" s="23">
        <v>39</v>
      </c>
      <c r="AE311" s="22"/>
      <c r="AF311" s="21"/>
      <c r="AG311" s="22"/>
      <c r="AH311" s="21"/>
      <c r="AI311" s="20"/>
      <c r="AJ311" s="250"/>
      <c r="AK311" s="253"/>
      <c r="AL311" s="19"/>
      <c r="AM311" s="7"/>
      <c r="AN311" s="7"/>
      <c r="AO311" s="236"/>
      <c r="AP311" s="230"/>
      <c r="AQ311" s="233"/>
      <c r="AR311" s="236"/>
      <c r="AS311" s="230"/>
      <c r="AT311" s="233"/>
      <c r="AU311" s="236"/>
      <c r="AV311" s="230"/>
      <c r="AW311" s="233"/>
      <c r="AX311" s="236"/>
      <c r="AY311" s="230"/>
      <c r="AZ311" s="233"/>
      <c r="BA311" s="236"/>
      <c r="BB311" s="230"/>
      <c r="BC311" s="233"/>
      <c r="BD311" s="298"/>
      <c r="BE311" s="301"/>
      <c r="BF311" s="301"/>
      <c r="BG311" s="304"/>
    </row>
    <row r="312" spans="2:67" ht="28.15" hidden="1" customHeight="1" thickBot="1">
      <c r="B312" s="29"/>
      <c r="C312" s="266"/>
      <c r="D312" s="57"/>
      <c r="E312" s="56"/>
      <c r="F312" s="56"/>
      <c r="G312" s="55"/>
      <c r="H312" s="258"/>
      <c r="I312" s="262"/>
      <c r="J312" s="262"/>
      <c r="K312" s="262"/>
      <c r="L312" s="52" t="s">
        <v>53</v>
      </c>
      <c r="M312" s="51"/>
      <c r="N312" s="52" t="s">
        <v>52</v>
      </c>
      <c r="O312" s="51"/>
      <c r="P312" s="52" t="s">
        <v>51</v>
      </c>
      <c r="Q312" s="51"/>
      <c r="R312" s="52" t="s">
        <v>50</v>
      </c>
      <c r="S312" s="51"/>
      <c r="T312" s="52">
        <v>20</v>
      </c>
      <c r="U312" s="51"/>
      <c r="V312" s="52" t="s">
        <v>49</v>
      </c>
      <c r="W312" s="51"/>
      <c r="X312" s="52" t="s">
        <v>48</v>
      </c>
      <c r="Y312" s="51"/>
      <c r="Z312" s="52" t="s">
        <v>47</v>
      </c>
      <c r="AA312" s="51"/>
      <c r="AB312" s="54" t="s">
        <v>46</v>
      </c>
      <c r="AC312" s="53"/>
      <c r="AD312" s="52" t="s">
        <v>45</v>
      </c>
      <c r="AE312" s="51"/>
      <c r="AF312" s="50"/>
      <c r="AG312" s="51"/>
      <c r="AH312" s="50"/>
      <c r="AI312" s="49"/>
      <c r="AJ312" s="251"/>
      <c r="AK312" s="254"/>
      <c r="AL312" s="48"/>
      <c r="AM312" s="7"/>
      <c r="AN312" s="7"/>
      <c r="AO312" s="237"/>
      <c r="AP312" s="231"/>
      <c r="AQ312" s="234"/>
      <c r="AR312" s="237"/>
      <c r="AS312" s="231"/>
      <c r="AT312" s="234"/>
      <c r="AU312" s="237"/>
      <c r="AV312" s="231"/>
      <c r="AW312" s="234"/>
      <c r="AX312" s="237"/>
      <c r="AY312" s="231"/>
      <c r="AZ312" s="234"/>
      <c r="BA312" s="237"/>
      <c r="BB312" s="231"/>
      <c r="BC312" s="234"/>
      <c r="BD312" s="299"/>
      <c r="BE312" s="302"/>
      <c r="BF312" s="302"/>
      <c r="BG312" s="305"/>
    </row>
    <row r="313" spans="2:67" ht="28.15" hidden="1" customHeight="1">
      <c r="B313" s="29"/>
      <c r="C313" s="263">
        <v>3</v>
      </c>
      <c r="D313" s="47"/>
      <c r="E313" s="46"/>
      <c r="F313" s="46"/>
      <c r="G313" s="45"/>
      <c r="H313" s="255"/>
      <c r="I313" s="259"/>
      <c r="J313" s="259"/>
      <c r="K313" s="259"/>
      <c r="L313" s="42" t="s">
        <v>82</v>
      </c>
      <c r="M313" s="41"/>
      <c r="N313" s="42" t="s">
        <v>81</v>
      </c>
      <c r="O313" s="41"/>
      <c r="P313" s="42" t="s">
        <v>80</v>
      </c>
      <c r="Q313" s="41"/>
      <c r="R313" s="42" t="s">
        <v>79</v>
      </c>
      <c r="S313" s="41"/>
      <c r="T313" s="42" t="s">
        <v>78</v>
      </c>
      <c r="U313" s="41"/>
      <c r="V313" s="42" t="s">
        <v>77</v>
      </c>
      <c r="W313" s="41"/>
      <c r="X313" s="42" t="s">
        <v>76</v>
      </c>
      <c r="Y313" s="41"/>
      <c r="Z313" s="42" t="s">
        <v>75</v>
      </c>
      <c r="AA313" s="41"/>
      <c r="AB313" s="44" t="s">
        <v>74</v>
      </c>
      <c r="AC313" s="43"/>
      <c r="AD313" s="42" t="s">
        <v>73</v>
      </c>
      <c r="AE313" s="41"/>
      <c r="AF313" s="40"/>
      <c r="AG313" s="41"/>
      <c r="AH313" s="40"/>
      <c r="AI313" s="39"/>
      <c r="AJ313" s="245"/>
      <c r="AK313" s="245"/>
      <c r="AL313" s="38"/>
      <c r="AM313" s="7"/>
      <c r="AN313" s="7"/>
      <c r="AO313" s="235">
        <f>SUMPRODUCT(LEN($M313:$AE316)-LEN(SUBSTITUTE($M313:$AE316,"A", "")))</f>
        <v>0</v>
      </c>
      <c r="AP313" s="229">
        <f>SUMPRODUCT(LEN($AH313:$AH316)-LEN(SUBSTITUTE($AH313:$AH316,"A", "")))</f>
        <v>0</v>
      </c>
      <c r="AQ313" s="232">
        <f>SUMPRODUCT(LEN($AG313:$AG316)-LEN(SUBSTITUTE($AG313:$AG316,"A", "")))</f>
        <v>0</v>
      </c>
      <c r="AR313" s="235">
        <f>SUMPRODUCT(LEN($M313:$AE316)-LEN(SUBSTITUTE($M313:$AE316,"S", "")))</f>
        <v>0</v>
      </c>
      <c r="AS313" s="229">
        <f>SUMPRODUCT(LEN($AH313:$AH316)-LEN(SUBSTITUTE($AH313:$AH316,"S", "")))</f>
        <v>0</v>
      </c>
      <c r="AT313" s="232">
        <f>SUMPRODUCT(LEN($AG313:$AG316)-LEN(SUBSTITUTE($AG313:$AG316,"S", "")))</f>
        <v>0</v>
      </c>
      <c r="AU313" s="235">
        <f>SUMPRODUCT(LEN($M313:$AE316)-LEN(SUBSTITUTE($M313:$AE316,"F", "")))</f>
        <v>0</v>
      </c>
      <c r="AV313" s="229">
        <f>SUMPRODUCT(LEN($AH313:$AH316)-LEN(SUBSTITUTE($AH313:$AH316,"F", "")))</f>
        <v>0</v>
      </c>
      <c r="AW313" s="232">
        <f>SUMPRODUCT(LEN($AG313:$AG316)-LEN(SUBSTITUTE($AG313:$AG316,"F", "")))</f>
        <v>0</v>
      </c>
      <c r="AX313" s="235">
        <f>SUMPRODUCT(LEN($M313:$AE316)-LEN(SUBSTITUTE($M313:$AE316,"G", "")))</f>
        <v>0</v>
      </c>
      <c r="AY313" s="229">
        <f>SUMPRODUCT(LEN($AH313:$AH316)-LEN(SUBSTITUTE($AH313:$AH316,"G", "")))</f>
        <v>0</v>
      </c>
      <c r="AZ313" s="232">
        <f>SUMPRODUCT(LEN($AG313:$AG316)-LEN(SUBSTITUTE($AG313:$AG316,"G", "")))</f>
        <v>0</v>
      </c>
      <c r="BA313" s="235">
        <f>SUMPRODUCT(LEN($M313:$AE316)-LEN(SUBSTITUTE($M313:$AE316,"M", "")))</f>
        <v>0</v>
      </c>
      <c r="BB313" s="229">
        <f>SUMPRODUCT(LEN($AH313:$AH316)-LEN(SUBSTITUTE($AH313:$AH316,"M", "")))</f>
        <v>0</v>
      </c>
      <c r="BC313" s="232">
        <f>SUMPRODUCT(LEN($AG313:$AG316)-LEN(SUBSTITUTE($AG313:$AG316,"M", "")))</f>
        <v>0</v>
      </c>
      <c r="BD313" s="297">
        <f>SUMPRODUCT(LEN($AI313:$AI316)-LEN(SUBSTITUTE($AI313:$AI316,"S", "")))</f>
        <v>0</v>
      </c>
      <c r="BE313" s="300">
        <f>SUMPRODUCT(LEN($AI313:$AI316)-LEN(SUBSTITUTE($AI313:$AI316,"F", "")))</f>
        <v>0</v>
      </c>
      <c r="BF313" s="300">
        <f>SUMPRODUCT(LEN($AI313:$AI316)-LEN(SUBSTITUTE($AI313:$AI316,"G", "")))</f>
        <v>0</v>
      </c>
      <c r="BG313" s="303">
        <f>SUMPRODUCT(LEN($AI313:$AI316)-LEN(SUBSTITUTE($AI313:$AI316,"M", "")))</f>
        <v>0</v>
      </c>
    </row>
    <row r="314" spans="2:67" ht="28.15" hidden="1" customHeight="1" thickBot="1">
      <c r="B314" s="29"/>
      <c r="C314" s="264"/>
      <c r="D314" s="37"/>
      <c r="E314" s="36"/>
      <c r="F314" s="36"/>
      <c r="G314" s="35"/>
      <c r="H314" s="256"/>
      <c r="I314" s="260"/>
      <c r="J314" s="260"/>
      <c r="K314" s="260"/>
      <c r="L314" s="32" t="s">
        <v>72</v>
      </c>
      <c r="M314" s="31"/>
      <c r="N314" s="32" t="s">
        <v>71</v>
      </c>
      <c r="O314" s="31"/>
      <c r="P314" s="32" t="s">
        <v>70</v>
      </c>
      <c r="Q314" s="31"/>
      <c r="R314" s="32" t="s">
        <v>69</v>
      </c>
      <c r="S314" s="31"/>
      <c r="T314" s="32" t="s">
        <v>68</v>
      </c>
      <c r="U314" s="31"/>
      <c r="V314" s="32" t="s">
        <v>67</v>
      </c>
      <c r="W314" s="31"/>
      <c r="X314" s="32" t="s">
        <v>66</v>
      </c>
      <c r="Y314" s="31"/>
      <c r="Z314" s="32" t="s">
        <v>65</v>
      </c>
      <c r="AA314" s="31"/>
      <c r="AB314" s="34" t="s">
        <v>64</v>
      </c>
      <c r="AC314" s="33"/>
      <c r="AD314" s="32" t="s">
        <v>63</v>
      </c>
      <c r="AE314" s="31"/>
      <c r="AF314" s="30"/>
      <c r="AG314" s="31"/>
      <c r="AH314" s="30"/>
      <c r="AI314" s="20"/>
      <c r="AJ314" s="246"/>
      <c r="AK314" s="246"/>
      <c r="AL314" s="19"/>
      <c r="AM314" s="7"/>
      <c r="AN314" s="7"/>
      <c r="AO314" s="236"/>
      <c r="AP314" s="230"/>
      <c r="AQ314" s="233"/>
      <c r="AR314" s="236"/>
      <c r="AS314" s="230"/>
      <c r="AT314" s="233"/>
      <c r="AU314" s="236"/>
      <c r="AV314" s="230"/>
      <c r="AW314" s="233"/>
      <c r="AX314" s="236"/>
      <c r="AY314" s="230"/>
      <c r="AZ314" s="233"/>
      <c r="BA314" s="236"/>
      <c r="BB314" s="230"/>
      <c r="BC314" s="233"/>
      <c r="BD314" s="298"/>
      <c r="BE314" s="301"/>
      <c r="BF314" s="301"/>
      <c r="BG314" s="304"/>
    </row>
    <row r="315" spans="2:67" ht="28.15" hidden="1" customHeight="1">
      <c r="B315" s="29"/>
      <c r="C315" s="265"/>
      <c r="D315" s="28"/>
      <c r="E315" s="27"/>
      <c r="F315" s="27"/>
      <c r="G315" s="26"/>
      <c r="H315" s="257"/>
      <c r="I315" s="261"/>
      <c r="J315" s="261"/>
      <c r="K315" s="261"/>
      <c r="L315" s="23" t="s">
        <v>62</v>
      </c>
      <c r="M315" s="22"/>
      <c r="N315" s="23" t="s">
        <v>61</v>
      </c>
      <c r="O315" s="22"/>
      <c r="P315" s="23" t="s">
        <v>60</v>
      </c>
      <c r="Q315" s="22"/>
      <c r="R315" s="23" t="s">
        <v>59</v>
      </c>
      <c r="S315" s="22"/>
      <c r="T315" s="23" t="s">
        <v>58</v>
      </c>
      <c r="U315" s="22"/>
      <c r="V315" s="23" t="s">
        <v>57</v>
      </c>
      <c r="W315" s="22"/>
      <c r="X315" s="23" t="s">
        <v>56</v>
      </c>
      <c r="Y315" s="22"/>
      <c r="Z315" s="23" t="s">
        <v>55</v>
      </c>
      <c r="AA315" s="22"/>
      <c r="AB315" s="25" t="s">
        <v>54</v>
      </c>
      <c r="AC315" s="24"/>
      <c r="AD315" s="23">
        <v>39</v>
      </c>
      <c r="AE315" s="22"/>
      <c r="AF315" s="21"/>
      <c r="AG315" s="22"/>
      <c r="AH315" s="21"/>
      <c r="AI315" s="20"/>
      <c r="AJ315" s="246"/>
      <c r="AK315" s="246"/>
      <c r="AL315" s="19"/>
      <c r="AM315" s="7"/>
      <c r="AN315" s="7"/>
      <c r="AO315" s="236"/>
      <c r="AP315" s="230"/>
      <c r="AQ315" s="233"/>
      <c r="AR315" s="236"/>
      <c r="AS315" s="230"/>
      <c r="AT315" s="233"/>
      <c r="AU315" s="236"/>
      <c r="AV315" s="230"/>
      <c r="AW315" s="233"/>
      <c r="AX315" s="236"/>
      <c r="AY315" s="230"/>
      <c r="AZ315" s="233"/>
      <c r="BA315" s="236"/>
      <c r="BB315" s="230"/>
      <c r="BC315" s="233"/>
      <c r="BD315" s="298"/>
      <c r="BE315" s="301"/>
      <c r="BF315" s="301"/>
      <c r="BG315" s="304"/>
    </row>
    <row r="316" spans="2:67" ht="28.15" hidden="1" customHeight="1" thickBot="1">
      <c r="B316" s="18"/>
      <c r="C316" s="271"/>
      <c r="D316" s="17"/>
      <c r="E316" s="16"/>
      <c r="F316" s="16"/>
      <c r="G316" s="15"/>
      <c r="H316" s="258"/>
      <c r="I316" s="272"/>
      <c r="J316" s="272"/>
      <c r="K316" s="272"/>
      <c r="L316" s="12" t="s">
        <v>53</v>
      </c>
      <c r="M316" s="11"/>
      <c r="N316" s="12" t="s">
        <v>52</v>
      </c>
      <c r="O316" s="11"/>
      <c r="P316" s="12" t="s">
        <v>51</v>
      </c>
      <c r="Q316" s="11"/>
      <c r="R316" s="12" t="s">
        <v>50</v>
      </c>
      <c r="S316" s="11"/>
      <c r="T316" s="12">
        <v>20</v>
      </c>
      <c r="U316" s="11"/>
      <c r="V316" s="12" t="s">
        <v>49</v>
      </c>
      <c r="W316" s="11"/>
      <c r="X316" s="12" t="s">
        <v>48</v>
      </c>
      <c r="Y316" s="11"/>
      <c r="Z316" s="12" t="s">
        <v>47</v>
      </c>
      <c r="AA316" s="11"/>
      <c r="AB316" s="14" t="s">
        <v>46</v>
      </c>
      <c r="AC316" s="13"/>
      <c r="AD316" s="12" t="s">
        <v>45</v>
      </c>
      <c r="AE316" s="11"/>
      <c r="AF316" s="10"/>
      <c r="AG316" s="11"/>
      <c r="AH316" s="10"/>
      <c r="AI316" s="9"/>
      <c r="AJ316" s="247"/>
      <c r="AK316" s="247"/>
      <c r="AL316" s="8"/>
      <c r="AM316" s="7"/>
      <c r="AN316" s="7"/>
      <c r="AO316" s="237"/>
      <c r="AP316" s="231"/>
      <c r="AQ316" s="234"/>
      <c r="AR316" s="237"/>
      <c r="AS316" s="231"/>
      <c r="AT316" s="234"/>
      <c r="AU316" s="237"/>
      <c r="AV316" s="231"/>
      <c r="AW316" s="234"/>
      <c r="AX316" s="237"/>
      <c r="AY316" s="231"/>
      <c r="AZ316" s="234"/>
      <c r="BA316" s="237"/>
      <c r="BB316" s="231"/>
      <c r="BC316" s="234"/>
      <c r="BD316" s="299"/>
      <c r="BE316" s="302"/>
      <c r="BF316" s="302"/>
      <c r="BG316" s="305"/>
    </row>
    <row r="317" spans="2:67" ht="85.9" customHeight="1" thickBot="1">
      <c r="B317" s="94" t="s">
        <v>119</v>
      </c>
      <c r="C317" s="83" t="s">
        <v>118</v>
      </c>
      <c r="D317" s="88" t="s">
        <v>117</v>
      </c>
      <c r="E317" s="93" t="s">
        <v>116</v>
      </c>
      <c r="F317" s="92"/>
      <c r="G317" s="91"/>
      <c r="H317" s="90" t="s">
        <v>115</v>
      </c>
      <c r="I317" s="88" t="s">
        <v>43</v>
      </c>
      <c r="J317" s="88" t="s">
        <v>114</v>
      </c>
      <c r="K317" s="88" t="s">
        <v>44</v>
      </c>
      <c r="L317" s="227" t="s">
        <v>113</v>
      </c>
      <c r="M317" s="270"/>
      <c r="N317" s="227" t="s">
        <v>112</v>
      </c>
      <c r="O317" s="270"/>
      <c r="P317" s="227" t="s">
        <v>112</v>
      </c>
      <c r="Q317" s="228"/>
      <c r="R317" s="227" t="s">
        <v>112</v>
      </c>
      <c r="S317" s="228"/>
      <c r="T317" s="227" t="s">
        <v>112</v>
      </c>
      <c r="U317" s="228"/>
      <c r="V317" s="227" t="s">
        <v>112</v>
      </c>
      <c r="W317" s="228"/>
      <c r="X317" s="227" t="s">
        <v>112</v>
      </c>
      <c r="Y317" s="228"/>
      <c r="Z317" s="227" t="s">
        <v>112</v>
      </c>
      <c r="AA317" s="228"/>
      <c r="AB317" s="227" t="s">
        <v>112</v>
      </c>
      <c r="AC317" s="228"/>
      <c r="AD317" s="227" t="s">
        <v>112</v>
      </c>
      <c r="AE317" s="228"/>
      <c r="AF317" s="244" t="s">
        <v>111</v>
      </c>
      <c r="AG317" s="228"/>
      <c r="AH317" s="90" t="s">
        <v>110</v>
      </c>
      <c r="AI317" s="89" t="s">
        <v>109</v>
      </c>
      <c r="AJ317" s="88" t="s">
        <v>108</v>
      </c>
      <c r="AK317" s="88" t="s">
        <v>107</v>
      </c>
      <c r="AL317" s="87" t="s">
        <v>106</v>
      </c>
      <c r="AM317" s="105" t="s">
        <v>161</v>
      </c>
      <c r="AN317" s="104" t="s">
        <v>160</v>
      </c>
      <c r="AO317" s="84" t="s">
        <v>105</v>
      </c>
      <c r="AP317" s="83" t="s">
        <v>104</v>
      </c>
      <c r="AQ317" s="82" t="s">
        <v>103</v>
      </c>
      <c r="AR317" s="84" t="s">
        <v>102</v>
      </c>
      <c r="AS317" s="83" t="s">
        <v>101</v>
      </c>
      <c r="AT317" s="82" t="s">
        <v>100</v>
      </c>
      <c r="AU317" s="84" t="s">
        <v>99</v>
      </c>
      <c r="AV317" s="83" t="s">
        <v>98</v>
      </c>
      <c r="AW317" s="85" t="s">
        <v>97</v>
      </c>
      <c r="AX317" s="84" t="s">
        <v>96</v>
      </c>
      <c r="AY317" s="83" t="s">
        <v>95</v>
      </c>
      <c r="AZ317" s="82" t="s">
        <v>94</v>
      </c>
      <c r="BA317" s="84" t="s">
        <v>93</v>
      </c>
      <c r="BB317" s="83" t="s">
        <v>92</v>
      </c>
      <c r="BC317" s="82" t="s">
        <v>91</v>
      </c>
      <c r="BD317" s="81" t="s">
        <v>90</v>
      </c>
      <c r="BE317" s="80" t="s">
        <v>89</v>
      </c>
      <c r="BF317" s="80" t="s">
        <v>88</v>
      </c>
      <c r="BG317" s="79" t="s">
        <v>87</v>
      </c>
    </row>
    <row r="318" spans="2:67" ht="48" thickBot="1">
      <c r="B318" s="78" t="s">
        <v>162</v>
      </c>
      <c r="C318" s="77"/>
      <c r="D318" s="76"/>
      <c r="E318" s="267">
        <v>4655.6899999999996</v>
      </c>
      <c r="F318" s="268"/>
      <c r="G318" s="269"/>
      <c r="H318" s="75" t="s">
        <v>85</v>
      </c>
      <c r="I318" s="74"/>
      <c r="J318" s="74"/>
      <c r="K318" s="73"/>
      <c r="L318" s="72"/>
      <c r="M318" s="68"/>
      <c r="N318" s="72"/>
      <c r="O318" s="68"/>
      <c r="P318" s="72"/>
      <c r="Q318" s="68"/>
      <c r="R318" s="72"/>
      <c r="S318" s="68"/>
      <c r="T318" s="72"/>
      <c r="U318" s="68"/>
      <c r="V318" s="72"/>
      <c r="W318" s="68"/>
      <c r="X318" s="72"/>
      <c r="Y318" s="68"/>
      <c r="Z318" s="72"/>
      <c r="AA318" s="71"/>
      <c r="AB318" s="70"/>
      <c r="AC318" s="70"/>
      <c r="AD318" s="70"/>
      <c r="AE318" s="70"/>
      <c r="AF318" s="69" t="s">
        <v>84</v>
      </c>
      <c r="AG318" s="68"/>
      <c r="AH318" s="68"/>
      <c r="AI318" s="68"/>
      <c r="AJ318" s="67"/>
      <c r="AK318" s="67"/>
      <c r="AL318" s="66"/>
      <c r="AM318" s="103"/>
      <c r="AN318" s="103"/>
      <c r="AO318" s="101">
        <f t="shared" ref="AO318:BG318" si="22">SUM(AO319:AO330)</f>
        <v>39</v>
      </c>
      <c r="AP318" s="100">
        <f t="shared" si="22"/>
        <v>10</v>
      </c>
      <c r="AQ318" s="99">
        <f t="shared" si="22"/>
        <v>0</v>
      </c>
      <c r="AR318" s="101">
        <f t="shared" si="22"/>
        <v>19</v>
      </c>
      <c r="AS318" s="100">
        <f t="shared" si="22"/>
        <v>0</v>
      </c>
      <c r="AT318" s="99">
        <f t="shared" si="22"/>
        <v>0</v>
      </c>
      <c r="AU318" s="101">
        <f t="shared" si="22"/>
        <v>0</v>
      </c>
      <c r="AV318" s="100">
        <f t="shared" si="22"/>
        <v>0</v>
      </c>
      <c r="AW318" s="99">
        <f t="shared" si="22"/>
        <v>0</v>
      </c>
      <c r="AX318" s="101">
        <f t="shared" si="22"/>
        <v>6</v>
      </c>
      <c r="AY318" s="100">
        <f t="shared" si="22"/>
        <v>0</v>
      </c>
      <c r="AZ318" s="99">
        <f t="shared" si="22"/>
        <v>0</v>
      </c>
      <c r="BA318" s="101">
        <f t="shared" si="22"/>
        <v>11</v>
      </c>
      <c r="BB318" s="100">
        <f t="shared" si="22"/>
        <v>0</v>
      </c>
      <c r="BC318" s="99">
        <f t="shared" si="22"/>
        <v>0</v>
      </c>
      <c r="BD318" s="101">
        <f t="shared" si="22"/>
        <v>0</v>
      </c>
      <c r="BE318" s="100">
        <f t="shared" si="22"/>
        <v>0</v>
      </c>
      <c r="BF318" s="100">
        <f t="shared" si="22"/>
        <v>0</v>
      </c>
      <c r="BG318" s="99">
        <f t="shared" si="22"/>
        <v>0</v>
      </c>
      <c r="BH318" s="98" t="s">
        <v>83</v>
      </c>
      <c r="BK318" s="1">
        <f>SUM(AO318:AQ318)</f>
        <v>49</v>
      </c>
      <c r="BL318" s="1">
        <f>SUM(AR318:AT318,BD318)</f>
        <v>19</v>
      </c>
      <c r="BM318" s="1">
        <f>SUM(AU318:AW318,BE318)</f>
        <v>0</v>
      </c>
      <c r="BN318" s="1">
        <f>SUM(AX318:AZ318,BF318)</f>
        <v>6</v>
      </c>
      <c r="BO318" s="1">
        <f>SUM(BA318:BC318,BG318)</f>
        <v>11</v>
      </c>
    </row>
    <row r="319" spans="2:67" ht="28.15" customHeight="1">
      <c r="B319" s="29"/>
      <c r="C319" s="263">
        <v>1</v>
      </c>
      <c r="D319" s="47"/>
      <c r="E319" s="46"/>
      <c r="F319" s="46"/>
      <c r="G319" s="45"/>
      <c r="H319" s="255"/>
      <c r="I319" s="259">
        <v>112</v>
      </c>
      <c r="J319" s="259">
        <v>28</v>
      </c>
      <c r="K319" s="259">
        <v>6</v>
      </c>
      <c r="L319" s="42">
        <v>1</v>
      </c>
      <c r="M319" s="41" t="s">
        <v>657</v>
      </c>
      <c r="N319" s="42">
        <v>5</v>
      </c>
      <c r="O319" s="41" t="s">
        <v>565</v>
      </c>
      <c r="P319" s="42">
        <v>9</v>
      </c>
      <c r="Q319" s="97" t="s">
        <v>718</v>
      </c>
      <c r="R319" s="42">
        <v>13</v>
      </c>
      <c r="S319" s="41" t="s">
        <v>324</v>
      </c>
      <c r="T319" s="42">
        <v>17</v>
      </c>
      <c r="U319" s="41" t="s">
        <v>309</v>
      </c>
      <c r="V319" s="42">
        <v>21</v>
      </c>
      <c r="W319" s="41" t="s">
        <v>271</v>
      </c>
      <c r="X319" s="42">
        <v>25</v>
      </c>
      <c r="Y319" s="41"/>
      <c r="Z319" s="42">
        <v>29</v>
      </c>
      <c r="AA319" s="41"/>
      <c r="AB319" s="44">
        <v>33</v>
      </c>
      <c r="AC319" s="41"/>
      <c r="AD319" s="42">
        <v>37</v>
      </c>
      <c r="AE319" s="41"/>
      <c r="AF319" s="40"/>
      <c r="AG319" s="41"/>
      <c r="AH319" s="40" t="s">
        <v>316</v>
      </c>
      <c r="AI319" s="39"/>
      <c r="AJ319" s="245"/>
      <c r="AK319" s="245"/>
      <c r="AL319" s="38"/>
      <c r="AM319" s="238">
        <f>SUMPRODUCT(LEN($M319:$AE322)-LEN(SUBSTITUTE($M319:$AE322,"/", "")))/2</f>
        <v>1</v>
      </c>
      <c r="AN319" s="241">
        <f>SUMPRODUCT(LEN($M319:$AE322)-LEN(SUBSTITUTE($M319:$AE322,"-", "")))</f>
        <v>0</v>
      </c>
      <c r="AO319" s="235">
        <f>SUMPRODUCT(LEN($M319:$AE322)-LEN(SUBSTITUTE($M319:$AE322,"A", "")))</f>
        <v>39</v>
      </c>
      <c r="AP319" s="229">
        <f>SUMPRODUCT(LEN($AH319:$AH322)-LEN(SUBSTITUTE($AH319:$AH322,"A", "")))</f>
        <v>10</v>
      </c>
      <c r="AQ319" s="232">
        <f>SUMPRODUCT(LEN($AG319:$AG322)-LEN(SUBSTITUTE($AG319:$AG322,"A", "")))</f>
        <v>0</v>
      </c>
      <c r="AR319" s="235">
        <f>SUMPRODUCT(LEN($M319:$AE322)-LEN(SUBSTITUTE($M319:$AE322,"S", "")))</f>
        <v>19</v>
      </c>
      <c r="AS319" s="229">
        <f>SUMPRODUCT(LEN($AH319:$AH322)-LEN(SUBSTITUTE($AH319:$AH322,"S", "")))</f>
        <v>0</v>
      </c>
      <c r="AT319" s="232">
        <f>SUMPRODUCT(LEN($AG319:$AG322)-LEN(SUBSTITUTE($AG319:$AG322,"S", "")))</f>
        <v>0</v>
      </c>
      <c r="AU319" s="235">
        <f>SUMPRODUCT(LEN($M319:$AE322)-LEN(SUBSTITUTE($M319:$AE322,"F", "")))</f>
        <v>0</v>
      </c>
      <c r="AV319" s="229">
        <f>SUMPRODUCT(LEN($AH319:$AH322)-LEN(SUBSTITUTE($AH319:$AH322,"F", "")))</f>
        <v>0</v>
      </c>
      <c r="AW319" s="232">
        <f>SUMPRODUCT(LEN($AG319:$AG322)-LEN(SUBSTITUTE($AG319:$AG322,"F", "")))</f>
        <v>0</v>
      </c>
      <c r="AX319" s="235">
        <f>SUMPRODUCT(LEN($M319:$AE322)-LEN(SUBSTITUTE($M319:$AE322,"G", "")))</f>
        <v>6</v>
      </c>
      <c r="AY319" s="229">
        <f>SUMPRODUCT(LEN($AH319:$AH322)-LEN(SUBSTITUTE($AH319:$AH322,"G", "")))</f>
        <v>0</v>
      </c>
      <c r="AZ319" s="232">
        <f>SUMPRODUCT(LEN($AG319:$AG322)-LEN(SUBSTITUTE($AG319:$AG322,"G", "")))</f>
        <v>0</v>
      </c>
      <c r="BA319" s="235">
        <f>SUMPRODUCT(LEN($M319:$AE322)-LEN(SUBSTITUTE($M319:$AE322,"M", "")))</f>
        <v>11</v>
      </c>
      <c r="BB319" s="229">
        <f>SUMPRODUCT(LEN($AH319:$AH322)-LEN(SUBSTITUTE($AH319:$AH322,"M", "")))</f>
        <v>0</v>
      </c>
      <c r="BC319" s="232">
        <f>SUMPRODUCT(LEN($AG319:$AG322)-LEN(SUBSTITUTE($AG319:$AG322,"M", "")))</f>
        <v>0</v>
      </c>
      <c r="BD319" s="297">
        <f>SUMPRODUCT(LEN($AI319:$AI322)-LEN(SUBSTITUTE($AI319:$AI322,"S", "")))</f>
        <v>0</v>
      </c>
      <c r="BE319" s="300">
        <f>SUMPRODUCT(LEN($AI319:$AI322)-LEN(SUBSTITUTE($AI319:$AI322,"F", "")))</f>
        <v>0</v>
      </c>
      <c r="BF319" s="300">
        <f>SUMPRODUCT(LEN($AI319:$AI322)-LEN(SUBSTITUTE($AI319:$AI322,"G", "")))</f>
        <v>0</v>
      </c>
      <c r="BG319" s="303">
        <f>SUMPRODUCT(LEN($AI319:$AI322)-LEN(SUBSTITUTE($AI319:$AI322,"M", "")))</f>
        <v>0</v>
      </c>
    </row>
    <row r="320" spans="2:67" ht="28.15" customHeight="1" thickBot="1">
      <c r="B320" s="29"/>
      <c r="C320" s="264"/>
      <c r="D320" s="37"/>
      <c r="E320" s="36"/>
      <c r="F320" s="36"/>
      <c r="G320" s="35"/>
      <c r="H320" s="256"/>
      <c r="I320" s="260"/>
      <c r="J320" s="260"/>
      <c r="K320" s="260"/>
      <c r="L320" s="32">
        <v>2</v>
      </c>
      <c r="M320" s="31" t="s">
        <v>567</v>
      </c>
      <c r="N320" s="32">
        <v>6</v>
      </c>
      <c r="O320" s="31" t="s">
        <v>368</v>
      </c>
      <c r="P320" s="96">
        <v>10</v>
      </c>
      <c r="Q320" s="31" t="s">
        <v>567</v>
      </c>
      <c r="R320" s="32">
        <v>14</v>
      </c>
      <c r="S320" s="31" t="s">
        <v>501</v>
      </c>
      <c r="T320" s="32">
        <v>18</v>
      </c>
      <c r="U320" s="95" t="s">
        <v>304</v>
      </c>
      <c r="V320" s="32">
        <v>22</v>
      </c>
      <c r="W320" s="31" t="s">
        <v>271</v>
      </c>
      <c r="X320" s="32">
        <v>26</v>
      </c>
      <c r="Y320" s="31"/>
      <c r="Z320" s="32">
        <v>30</v>
      </c>
      <c r="AA320" s="31"/>
      <c r="AB320" s="34">
        <v>34</v>
      </c>
      <c r="AC320" s="31"/>
      <c r="AD320" s="32">
        <v>38</v>
      </c>
      <c r="AE320" s="31"/>
      <c r="AF320" s="30"/>
      <c r="AG320" s="31"/>
      <c r="AH320" s="30" t="s">
        <v>305</v>
      </c>
      <c r="AI320" s="20"/>
      <c r="AJ320" s="246"/>
      <c r="AK320" s="246"/>
      <c r="AL320" s="19"/>
      <c r="AM320" s="239"/>
      <c r="AN320" s="242"/>
      <c r="AO320" s="236"/>
      <c r="AP320" s="230"/>
      <c r="AQ320" s="233"/>
      <c r="AR320" s="236"/>
      <c r="AS320" s="230"/>
      <c r="AT320" s="233"/>
      <c r="AU320" s="236"/>
      <c r="AV320" s="230"/>
      <c r="AW320" s="233"/>
      <c r="AX320" s="236"/>
      <c r="AY320" s="230"/>
      <c r="AZ320" s="233"/>
      <c r="BA320" s="236"/>
      <c r="BB320" s="230"/>
      <c r="BC320" s="233"/>
      <c r="BD320" s="298"/>
      <c r="BE320" s="301"/>
      <c r="BF320" s="301"/>
      <c r="BG320" s="304"/>
    </row>
    <row r="321" spans="2:67" ht="28.15" customHeight="1">
      <c r="B321" s="29"/>
      <c r="C321" s="265"/>
      <c r="D321" s="28"/>
      <c r="E321" s="27"/>
      <c r="F321" s="27"/>
      <c r="G321" s="26"/>
      <c r="H321" s="257"/>
      <c r="I321" s="261"/>
      <c r="J321" s="261"/>
      <c r="K321" s="261"/>
      <c r="L321" s="23">
        <v>3</v>
      </c>
      <c r="M321" s="22" t="s">
        <v>316</v>
      </c>
      <c r="N321" s="23">
        <v>7</v>
      </c>
      <c r="O321" s="22" t="s">
        <v>690</v>
      </c>
      <c r="P321" s="23">
        <v>11</v>
      </c>
      <c r="Q321" s="22" t="s">
        <v>779</v>
      </c>
      <c r="R321" s="23">
        <v>15</v>
      </c>
      <c r="S321" s="220" t="s">
        <v>778</v>
      </c>
      <c r="T321" s="23">
        <v>19</v>
      </c>
      <c r="U321" s="22" t="s">
        <v>304</v>
      </c>
      <c r="V321" s="23">
        <v>23</v>
      </c>
      <c r="W321" s="22"/>
      <c r="X321" s="23">
        <v>27</v>
      </c>
      <c r="Y321" s="22"/>
      <c r="Z321" s="23">
        <v>31</v>
      </c>
      <c r="AA321" s="22"/>
      <c r="AB321" s="25">
        <v>35</v>
      </c>
      <c r="AC321" s="22"/>
      <c r="AD321" s="23">
        <v>39</v>
      </c>
      <c r="AE321" s="22"/>
      <c r="AF321" s="21"/>
      <c r="AG321" s="22"/>
      <c r="AH321" s="21" t="s">
        <v>316</v>
      </c>
      <c r="AI321" s="20"/>
      <c r="AJ321" s="246"/>
      <c r="AK321" s="246"/>
      <c r="AL321" s="19"/>
      <c r="AM321" s="239"/>
      <c r="AN321" s="242"/>
      <c r="AO321" s="236"/>
      <c r="AP321" s="230"/>
      <c r="AQ321" s="233"/>
      <c r="AR321" s="236"/>
      <c r="AS321" s="230"/>
      <c r="AT321" s="233"/>
      <c r="AU321" s="236"/>
      <c r="AV321" s="230"/>
      <c r="AW321" s="233"/>
      <c r="AX321" s="236"/>
      <c r="AY321" s="230"/>
      <c r="AZ321" s="233"/>
      <c r="BA321" s="236"/>
      <c r="BB321" s="230"/>
      <c r="BC321" s="233"/>
      <c r="BD321" s="298"/>
      <c r="BE321" s="301"/>
      <c r="BF321" s="301"/>
      <c r="BG321" s="304"/>
    </row>
    <row r="322" spans="2:67" ht="28.15" customHeight="1" thickBot="1">
      <c r="B322" s="29"/>
      <c r="C322" s="266"/>
      <c r="D322" s="57"/>
      <c r="E322" s="56"/>
      <c r="F322" s="56"/>
      <c r="G322" s="55"/>
      <c r="H322" s="258"/>
      <c r="I322" s="262"/>
      <c r="J322" s="262"/>
      <c r="K322" s="262"/>
      <c r="L322" s="52">
        <v>4</v>
      </c>
      <c r="M322" s="51" t="s">
        <v>777</v>
      </c>
      <c r="N322" s="52">
        <v>8</v>
      </c>
      <c r="O322" s="51" t="s">
        <v>368</v>
      </c>
      <c r="P322" s="52">
        <v>12</v>
      </c>
      <c r="Q322" s="51" t="s">
        <v>630</v>
      </c>
      <c r="R322" s="52">
        <v>16</v>
      </c>
      <c r="S322" s="51" t="s">
        <v>325</v>
      </c>
      <c r="T322" s="52">
        <v>20</v>
      </c>
      <c r="U322" s="51" t="s">
        <v>386</v>
      </c>
      <c r="V322" s="52">
        <v>24</v>
      </c>
      <c r="W322" s="51"/>
      <c r="X322" s="52">
        <v>28</v>
      </c>
      <c r="Y322" s="51"/>
      <c r="Z322" s="52">
        <v>32</v>
      </c>
      <c r="AA322" s="51"/>
      <c r="AB322" s="54">
        <v>36</v>
      </c>
      <c r="AC322" s="51"/>
      <c r="AD322" s="52">
        <v>40</v>
      </c>
      <c r="AE322" s="51"/>
      <c r="AF322" s="50"/>
      <c r="AG322" s="51"/>
      <c r="AH322" s="50" t="s">
        <v>305</v>
      </c>
      <c r="AI322" s="49"/>
      <c r="AJ322" s="248"/>
      <c r="AK322" s="248"/>
      <c r="AL322" s="48"/>
      <c r="AM322" s="240"/>
      <c r="AN322" s="243"/>
      <c r="AO322" s="237"/>
      <c r="AP322" s="231"/>
      <c r="AQ322" s="234"/>
      <c r="AR322" s="237"/>
      <c r="AS322" s="231"/>
      <c r="AT322" s="234"/>
      <c r="AU322" s="237"/>
      <c r="AV322" s="231"/>
      <c r="AW322" s="234"/>
      <c r="AX322" s="237"/>
      <c r="AY322" s="231"/>
      <c r="AZ322" s="234"/>
      <c r="BA322" s="237"/>
      <c r="BB322" s="231"/>
      <c r="BC322" s="234"/>
      <c r="BD322" s="299"/>
      <c r="BE322" s="302"/>
      <c r="BF322" s="302"/>
      <c r="BG322" s="305"/>
    </row>
    <row r="323" spans="2:67" ht="28.15" hidden="1" customHeight="1">
      <c r="B323" s="29"/>
      <c r="C323" s="263">
        <v>2</v>
      </c>
      <c r="D323" s="47"/>
      <c r="E323" s="46"/>
      <c r="F323" s="46"/>
      <c r="G323" s="45"/>
      <c r="H323" s="255"/>
      <c r="I323" s="259"/>
      <c r="J323" s="259"/>
      <c r="K323" s="259"/>
      <c r="L323" s="42" t="s">
        <v>82</v>
      </c>
      <c r="M323" s="41"/>
      <c r="N323" s="42" t="s">
        <v>81</v>
      </c>
      <c r="O323" s="41"/>
      <c r="P323" s="42" t="s">
        <v>80</v>
      </c>
      <c r="Q323" s="41"/>
      <c r="R323" s="42" t="s">
        <v>79</v>
      </c>
      <c r="S323" s="41"/>
      <c r="T323" s="42" t="s">
        <v>78</v>
      </c>
      <c r="U323" s="41"/>
      <c r="V323" s="42" t="s">
        <v>77</v>
      </c>
      <c r="W323" s="41"/>
      <c r="X323" s="42" t="s">
        <v>76</v>
      </c>
      <c r="Y323" s="41"/>
      <c r="Z323" s="42" t="s">
        <v>75</v>
      </c>
      <c r="AA323" s="41"/>
      <c r="AB323" s="44" t="s">
        <v>74</v>
      </c>
      <c r="AC323" s="43"/>
      <c r="AD323" s="42" t="s">
        <v>73</v>
      </c>
      <c r="AE323" s="41"/>
      <c r="AF323" s="40"/>
      <c r="AG323" s="41"/>
      <c r="AH323" s="40"/>
      <c r="AI323" s="39"/>
      <c r="AJ323" s="249"/>
      <c r="AK323" s="252"/>
      <c r="AL323" s="38"/>
      <c r="AM323" s="7"/>
      <c r="AN323" s="7"/>
      <c r="AO323" s="235">
        <f>SUMPRODUCT(LEN($M323:$AE326)-LEN(SUBSTITUTE($M323:$AE326,"A", "")))</f>
        <v>0</v>
      </c>
      <c r="AP323" s="229">
        <f>SUMPRODUCT(LEN($AH323:$AH326)-LEN(SUBSTITUTE($AH323:$AH326,"A", "")))</f>
        <v>0</v>
      </c>
      <c r="AQ323" s="232">
        <f>SUMPRODUCT(LEN($AG323:$AG326)-LEN(SUBSTITUTE($AG323:$AG326,"A", "")))</f>
        <v>0</v>
      </c>
      <c r="AR323" s="235">
        <f>SUMPRODUCT(LEN($M323:$AE326)-LEN(SUBSTITUTE($M323:$AE326,"S", "")))</f>
        <v>0</v>
      </c>
      <c r="AS323" s="229">
        <f>SUMPRODUCT(LEN($AH323:$AH326)-LEN(SUBSTITUTE($AH323:$AH326,"S", "")))</f>
        <v>0</v>
      </c>
      <c r="AT323" s="232">
        <f>SUMPRODUCT(LEN($AG323:$AG326)-LEN(SUBSTITUTE($AG323:$AG326,"S", "")))</f>
        <v>0</v>
      </c>
      <c r="AU323" s="235">
        <f>SUMPRODUCT(LEN($M323:$AE326)-LEN(SUBSTITUTE($M323:$AE326,"F", "")))</f>
        <v>0</v>
      </c>
      <c r="AV323" s="229">
        <f>SUMPRODUCT(LEN($AH323:$AH326)-LEN(SUBSTITUTE($AH323:$AH326,"F", "")))</f>
        <v>0</v>
      </c>
      <c r="AW323" s="232">
        <f>SUMPRODUCT(LEN($AG323:$AG326)-LEN(SUBSTITUTE($AG323:$AG326,"F", "")))</f>
        <v>0</v>
      </c>
      <c r="AX323" s="235">
        <f>SUMPRODUCT(LEN($M323:$AE326)-LEN(SUBSTITUTE($M323:$AE326,"G", "")))</f>
        <v>0</v>
      </c>
      <c r="AY323" s="229">
        <f>SUMPRODUCT(LEN($AH323:$AH326)-LEN(SUBSTITUTE($AH323:$AH326,"G", "")))</f>
        <v>0</v>
      </c>
      <c r="AZ323" s="232">
        <f>SUMPRODUCT(LEN($AG323:$AG326)-LEN(SUBSTITUTE($AG323:$AG326,"G", "")))</f>
        <v>0</v>
      </c>
      <c r="BA323" s="235">
        <f>SUMPRODUCT(LEN($M323:$AE326)-LEN(SUBSTITUTE($M323:$AE326,"M", "")))</f>
        <v>0</v>
      </c>
      <c r="BB323" s="229">
        <f>SUMPRODUCT(LEN($AH323:$AH326)-LEN(SUBSTITUTE($AH323:$AH326,"M", "")))</f>
        <v>0</v>
      </c>
      <c r="BC323" s="232">
        <f>SUMPRODUCT(LEN($AG323:$AG326)-LEN(SUBSTITUTE($AG323:$AG326,"M", "")))</f>
        <v>0</v>
      </c>
      <c r="BD323" s="297">
        <f>SUMPRODUCT(LEN($AI323:$AI326)-LEN(SUBSTITUTE($AI323:$AI326,"S", "")))</f>
        <v>0</v>
      </c>
      <c r="BE323" s="300">
        <f>SUMPRODUCT(LEN($AI323:$AI326)-LEN(SUBSTITUTE($AI323:$AI326,"F", "")))</f>
        <v>0</v>
      </c>
      <c r="BF323" s="300">
        <f>SUMPRODUCT(LEN($AI323:$AI326)-LEN(SUBSTITUTE($AI323:$AI326,"G", "")))</f>
        <v>0</v>
      </c>
      <c r="BG323" s="303">
        <f>SUMPRODUCT(LEN($AI323:$AI326)-LEN(SUBSTITUTE($AI323:$AI326,"M", "")))</f>
        <v>0</v>
      </c>
    </row>
    <row r="324" spans="2:67" ht="28.15" hidden="1" customHeight="1" thickBot="1">
      <c r="B324" s="29"/>
      <c r="C324" s="264"/>
      <c r="D324" s="37"/>
      <c r="E324" s="36"/>
      <c r="F324" s="36"/>
      <c r="G324" s="35"/>
      <c r="H324" s="256"/>
      <c r="I324" s="260"/>
      <c r="J324" s="260"/>
      <c r="K324" s="260"/>
      <c r="L324" s="32" t="s">
        <v>72</v>
      </c>
      <c r="M324" s="31"/>
      <c r="N324" s="32" t="s">
        <v>71</v>
      </c>
      <c r="O324" s="31"/>
      <c r="P324" s="32" t="s">
        <v>70</v>
      </c>
      <c r="Q324" s="31"/>
      <c r="R324" s="32" t="s">
        <v>69</v>
      </c>
      <c r="S324" s="31"/>
      <c r="T324" s="32" t="s">
        <v>68</v>
      </c>
      <c r="U324" s="31"/>
      <c r="V324" s="32" t="s">
        <v>67</v>
      </c>
      <c r="W324" s="31"/>
      <c r="X324" s="32" t="s">
        <v>66</v>
      </c>
      <c r="Y324" s="31"/>
      <c r="Z324" s="32" t="s">
        <v>65</v>
      </c>
      <c r="AA324" s="31"/>
      <c r="AB324" s="34" t="s">
        <v>64</v>
      </c>
      <c r="AC324" s="33"/>
      <c r="AD324" s="32" t="s">
        <v>63</v>
      </c>
      <c r="AE324" s="31"/>
      <c r="AF324" s="30"/>
      <c r="AG324" s="31"/>
      <c r="AH324" s="30"/>
      <c r="AI324" s="20"/>
      <c r="AJ324" s="250"/>
      <c r="AK324" s="253"/>
      <c r="AL324" s="19"/>
      <c r="AM324" s="7"/>
      <c r="AN324" s="7"/>
      <c r="AO324" s="236"/>
      <c r="AP324" s="230"/>
      <c r="AQ324" s="233"/>
      <c r="AR324" s="236"/>
      <c r="AS324" s="230"/>
      <c r="AT324" s="233"/>
      <c r="AU324" s="236"/>
      <c r="AV324" s="230"/>
      <c r="AW324" s="233"/>
      <c r="AX324" s="236"/>
      <c r="AY324" s="230"/>
      <c r="AZ324" s="233"/>
      <c r="BA324" s="236"/>
      <c r="BB324" s="230"/>
      <c r="BC324" s="233"/>
      <c r="BD324" s="298"/>
      <c r="BE324" s="301"/>
      <c r="BF324" s="301"/>
      <c r="BG324" s="304"/>
    </row>
    <row r="325" spans="2:67" ht="28.15" hidden="1" customHeight="1">
      <c r="B325" s="29"/>
      <c r="C325" s="265"/>
      <c r="D325" s="28"/>
      <c r="E325" s="27"/>
      <c r="F325" s="27"/>
      <c r="G325" s="26"/>
      <c r="H325" s="257"/>
      <c r="I325" s="261"/>
      <c r="J325" s="261"/>
      <c r="K325" s="261"/>
      <c r="L325" s="23" t="s">
        <v>62</v>
      </c>
      <c r="M325" s="22"/>
      <c r="N325" s="23" t="s">
        <v>61</v>
      </c>
      <c r="O325" s="22"/>
      <c r="P325" s="23" t="s">
        <v>60</v>
      </c>
      <c r="Q325" s="22"/>
      <c r="R325" s="23" t="s">
        <v>59</v>
      </c>
      <c r="S325" s="22"/>
      <c r="T325" s="23" t="s">
        <v>58</v>
      </c>
      <c r="U325" s="22"/>
      <c r="V325" s="23" t="s">
        <v>57</v>
      </c>
      <c r="W325" s="22"/>
      <c r="X325" s="23" t="s">
        <v>56</v>
      </c>
      <c r="Y325" s="22"/>
      <c r="Z325" s="23" t="s">
        <v>55</v>
      </c>
      <c r="AA325" s="22"/>
      <c r="AB325" s="25" t="s">
        <v>54</v>
      </c>
      <c r="AC325" s="24"/>
      <c r="AD325" s="23">
        <v>39</v>
      </c>
      <c r="AE325" s="22"/>
      <c r="AF325" s="21"/>
      <c r="AG325" s="22"/>
      <c r="AH325" s="21"/>
      <c r="AI325" s="20"/>
      <c r="AJ325" s="250"/>
      <c r="AK325" s="253"/>
      <c r="AL325" s="19"/>
      <c r="AM325" s="7"/>
      <c r="AN325" s="7"/>
      <c r="AO325" s="236"/>
      <c r="AP325" s="230"/>
      <c r="AQ325" s="233"/>
      <c r="AR325" s="236"/>
      <c r="AS325" s="230"/>
      <c r="AT325" s="233"/>
      <c r="AU325" s="236"/>
      <c r="AV325" s="230"/>
      <c r="AW325" s="233"/>
      <c r="AX325" s="236"/>
      <c r="AY325" s="230"/>
      <c r="AZ325" s="233"/>
      <c r="BA325" s="236"/>
      <c r="BB325" s="230"/>
      <c r="BC325" s="233"/>
      <c r="BD325" s="298"/>
      <c r="BE325" s="301"/>
      <c r="BF325" s="301"/>
      <c r="BG325" s="304"/>
    </row>
    <row r="326" spans="2:67" ht="28.15" hidden="1" customHeight="1" thickBot="1">
      <c r="B326" s="29"/>
      <c r="C326" s="266"/>
      <c r="D326" s="57"/>
      <c r="E326" s="56"/>
      <c r="F326" s="56"/>
      <c r="G326" s="55"/>
      <c r="H326" s="258"/>
      <c r="I326" s="262"/>
      <c r="J326" s="262"/>
      <c r="K326" s="262"/>
      <c r="L326" s="52" t="s">
        <v>53</v>
      </c>
      <c r="M326" s="51"/>
      <c r="N326" s="52" t="s">
        <v>52</v>
      </c>
      <c r="O326" s="51"/>
      <c r="P326" s="52" t="s">
        <v>51</v>
      </c>
      <c r="Q326" s="51"/>
      <c r="R326" s="52" t="s">
        <v>50</v>
      </c>
      <c r="S326" s="51"/>
      <c r="T326" s="52">
        <v>20</v>
      </c>
      <c r="U326" s="51"/>
      <c r="V326" s="52" t="s">
        <v>49</v>
      </c>
      <c r="W326" s="51"/>
      <c r="X326" s="52" t="s">
        <v>48</v>
      </c>
      <c r="Y326" s="51"/>
      <c r="Z326" s="52" t="s">
        <v>47</v>
      </c>
      <c r="AA326" s="51"/>
      <c r="AB326" s="54" t="s">
        <v>46</v>
      </c>
      <c r="AC326" s="53"/>
      <c r="AD326" s="52" t="s">
        <v>45</v>
      </c>
      <c r="AE326" s="51"/>
      <c r="AF326" s="50"/>
      <c r="AG326" s="51"/>
      <c r="AH326" s="50"/>
      <c r="AI326" s="49"/>
      <c r="AJ326" s="251"/>
      <c r="AK326" s="254"/>
      <c r="AL326" s="48"/>
      <c r="AM326" s="7"/>
      <c r="AN326" s="7"/>
      <c r="AO326" s="237"/>
      <c r="AP326" s="231"/>
      <c r="AQ326" s="234"/>
      <c r="AR326" s="237"/>
      <c r="AS326" s="231"/>
      <c r="AT326" s="234"/>
      <c r="AU326" s="237"/>
      <c r="AV326" s="231"/>
      <c r="AW326" s="234"/>
      <c r="AX326" s="237"/>
      <c r="AY326" s="231"/>
      <c r="AZ326" s="234"/>
      <c r="BA326" s="237"/>
      <c r="BB326" s="231"/>
      <c r="BC326" s="234"/>
      <c r="BD326" s="299"/>
      <c r="BE326" s="302"/>
      <c r="BF326" s="302"/>
      <c r="BG326" s="305"/>
    </row>
    <row r="327" spans="2:67" ht="28.15" hidden="1" customHeight="1">
      <c r="B327" s="29"/>
      <c r="C327" s="263">
        <v>3</v>
      </c>
      <c r="D327" s="47"/>
      <c r="E327" s="46"/>
      <c r="F327" s="46"/>
      <c r="G327" s="45"/>
      <c r="H327" s="255"/>
      <c r="I327" s="259"/>
      <c r="J327" s="259"/>
      <c r="K327" s="259"/>
      <c r="L327" s="42" t="s">
        <v>82</v>
      </c>
      <c r="M327" s="41"/>
      <c r="N327" s="42" t="s">
        <v>81</v>
      </c>
      <c r="O327" s="41"/>
      <c r="P327" s="42" t="s">
        <v>80</v>
      </c>
      <c r="Q327" s="41"/>
      <c r="R327" s="42" t="s">
        <v>79</v>
      </c>
      <c r="S327" s="41"/>
      <c r="T327" s="42" t="s">
        <v>78</v>
      </c>
      <c r="U327" s="41"/>
      <c r="V327" s="42" t="s">
        <v>77</v>
      </c>
      <c r="W327" s="41"/>
      <c r="X327" s="42" t="s">
        <v>76</v>
      </c>
      <c r="Y327" s="41"/>
      <c r="Z327" s="42" t="s">
        <v>75</v>
      </c>
      <c r="AA327" s="41"/>
      <c r="AB327" s="44" t="s">
        <v>74</v>
      </c>
      <c r="AC327" s="43"/>
      <c r="AD327" s="42" t="s">
        <v>73</v>
      </c>
      <c r="AE327" s="41"/>
      <c r="AF327" s="40"/>
      <c r="AG327" s="41"/>
      <c r="AH327" s="40"/>
      <c r="AI327" s="39"/>
      <c r="AJ327" s="245"/>
      <c r="AK327" s="245"/>
      <c r="AL327" s="38"/>
      <c r="AM327" s="7"/>
      <c r="AN327" s="7"/>
      <c r="AO327" s="235">
        <f>SUMPRODUCT(LEN($M327:$AE330)-LEN(SUBSTITUTE($M327:$AE330,"A", "")))</f>
        <v>0</v>
      </c>
      <c r="AP327" s="229">
        <f>SUMPRODUCT(LEN($AH327:$AH330)-LEN(SUBSTITUTE($AH327:$AH330,"A", "")))</f>
        <v>0</v>
      </c>
      <c r="AQ327" s="232">
        <f>SUMPRODUCT(LEN($AG327:$AG330)-LEN(SUBSTITUTE($AG327:$AG330,"A", "")))</f>
        <v>0</v>
      </c>
      <c r="AR327" s="235">
        <f>SUMPRODUCT(LEN($M327:$AE330)-LEN(SUBSTITUTE($M327:$AE330,"S", "")))</f>
        <v>0</v>
      </c>
      <c r="AS327" s="229">
        <f>SUMPRODUCT(LEN($AH327:$AH330)-LEN(SUBSTITUTE($AH327:$AH330,"S", "")))</f>
        <v>0</v>
      </c>
      <c r="AT327" s="232">
        <f>SUMPRODUCT(LEN($AG327:$AG330)-LEN(SUBSTITUTE($AG327:$AG330,"S", "")))</f>
        <v>0</v>
      </c>
      <c r="AU327" s="235">
        <f>SUMPRODUCT(LEN($M327:$AE330)-LEN(SUBSTITUTE($M327:$AE330,"F", "")))</f>
        <v>0</v>
      </c>
      <c r="AV327" s="229">
        <f>SUMPRODUCT(LEN($AH327:$AH330)-LEN(SUBSTITUTE($AH327:$AH330,"F", "")))</f>
        <v>0</v>
      </c>
      <c r="AW327" s="232">
        <f>SUMPRODUCT(LEN($AG327:$AG330)-LEN(SUBSTITUTE($AG327:$AG330,"F", "")))</f>
        <v>0</v>
      </c>
      <c r="AX327" s="235">
        <f>SUMPRODUCT(LEN($M327:$AE330)-LEN(SUBSTITUTE($M327:$AE330,"G", "")))</f>
        <v>0</v>
      </c>
      <c r="AY327" s="229">
        <f>SUMPRODUCT(LEN($AH327:$AH330)-LEN(SUBSTITUTE($AH327:$AH330,"G", "")))</f>
        <v>0</v>
      </c>
      <c r="AZ327" s="232">
        <f>SUMPRODUCT(LEN($AG327:$AG330)-LEN(SUBSTITUTE($AG327:$AG330,"G", "")))</f>
        <v>0</v>
      </c>
      <c r="BA327" s="235">
        <f>SUMPRODUCT(LEN($M327:$AE330)-LEN(SUBSTITUTE($M327:$AE330,"M", "")))</f>
        <v>0</v>
      </c>
      <c r="BB327" s="229">
        <f>SUMPRODUCT(LEN($AH327:$AH330)-LEN(SUBSTITUTE($AH327:$AH330,"M", "")))</f>
        <v>0</v>
      </c>
      <c r="BC327" s="232">
        <f>SUMPRODUCT(LEN($AG327:$AG330)-LEN(SUBSTITUTE($AG327:$AG330,"M", "")))</f>
        <v>0</v>
      </c>
      <c r="BD327" s="297">
        <f>SUMPRODUCT(LEN($AI327:$AI330)-LEN(SUBSTITUTE($AI327:$AI330,"S", "")))</f>
        <v>0</v>
      </c>
      <c r="BE327" s="300">
        <f>SUMPRODUCT(LEN($AI327:$AI330)-LEN(SUBSTITUTE($AI327:$AI330,"F", "")))</f>
        <v>0</v>
      </c>
      <c r="BF327" s="300">
        <f>SUMPRODUCT(LEN($AI327:$AI330)-LEN(SUBSTITUTE($AI327:$AI330,"G", "")))</f>
        <v>0</v>
      </c>
      <c r="BG327" s="303">
        <f>SUMPRODUCT(LEN($AI327:$AI330)-LEN(SUBSTITUTE($AI327:$AI330,"M", "")))</f>
        <v>0</v>
      </c>
    </row>
    <row r="328" spans="2:67" ht="28.15" hidden="1" customHeight="1" thickBot="1">
      <c r="B328" s="29"/>
      <c r="C328" s="264"/>
      <c r="D328" s="37"/>
      <c r="E328" s="36"/>
      <c r="F328" s="36"/>
      <c r="G328" s="35"/>
      <c r="H328" s="256"/>
      <c r="I328" s="260"/>
      <c r="J328" s="260"/>
      <c r="K328" s="260"/>
      <c r="L328" s="32" t="s">
        <v>72</v>
      </c>
      <c r="M328" s="31"/>
      <c r="N328" s="32" t="s">
        <v>71</v>
      </c>
      <c r="O328" s="31"/>
      <c r="P328" s="32" t="s">
        <v>70</v>
      </c>
      <c r="Q328" s="31"/>
      <c r="R328" s="32" t="s">
        <v>69</v>
      </c>
      <c r="S328" s="31"/>
      <c r="T328" s="32" t="s">
        <v>68</v>
      </c>
      <c r="U328" s="31"/>
      <c r="V328" s="32" t="s">
        <v>67</v>
      </c>
      <c r="W328" s="31"/>
      <c r="X328" s="32" t="s">
        <v>66</v>
      </c>
      <c r="Y328" s="31"/>
      <c r="Z328" s="32" t="s">
        <v>65</v>
      </c>
      <c r="AA328" s="31"/>
      <c r="AB328" s="34" t="s">
        <v>64</v>
      </c>
      <c r="AC328" s="33"/>
      <c r="AD328" s="32" t="s">
        <v>63</v>
      </c>
      <c r="AE328" s="31"/>
      <c r="AF328" s="30"/>
      <c r="AG328" s="31"/>
      <c r="AH328" s="30"/>
      <c r="AI328" s="20"/>
      <c r="AJ328" s="246"/>
      <c r="AK328" s="246"/>
      <c r="AL328" s="19"/>
      <c r="AM328" s="7"/>
      <c r="AN328" s="7"/>
      <c r="AO328" s="236"/>
      <c r="AP328" s="230"/>
      <c r="AQ328" s="233"/>
      <c r="AR328" s="236"/>
      <c r="AS328" s="230"/>
      <c r="AT328" s="233"/>
      <c r="AU328" s="236"/>
      <c r="AV328" s="230"/>
      <c r="AW328" s="233"/>
      <c r="AX328" s="236"/>
      <c r="AY328" s="230"/>
      <c r="AZ328" s="233"/>
      <c r="BA328" s="236"/>
      <c r="BB328" s="230"/>
      <c r="BC328" s="233"/>
      <c r="BD328" s="298"/>
      <c r="BE328" s="301"/>
      <c r="BF328" s="301"/>
      <c r="BG328" s="304"/>
    </row>
    <row r="329" spans="2:67" ht="28.15" hidden="1" customHeight="1">
      <c r="B329" s="29"/>
      <c r="C329" s="265"/>
      <c r="D329" s="28"/>
      <c r="E329" s="27"/>
      <c r="F329" s="27"/>
      <c r="G329" s="26"/>
      <c r="H329" s="257"/>
      <c r="I329" s="261"/>
      <c r="J329" s="261"/>
      <c r="K329" s="261"/>
      <c r="L329" s="23" t="s">
        <v>62</v>
      </c>
      <c r="M329" s="22"/>
      <c r="N329" s="23" t="s">
        <v>61</v>
      </c>
      <c r="O329" s="22"/>
      <c r="P329" s="23" t="s">
        <v>60</v>
      </c>
      <c r="Q329" s="22"/>
      <c r="R329" s="23" t="s">
        <v>59</v>
      </c>
      <c r="S329" s="22"/>
      <c r="T329" s="23" t="s">
        <v>58</v>
      </c>
      <c r="U329" s="22"/>
      <c r="V329" s="23" t="s">
        <v>57</v>
      </c>
      <c r="W329" s="22"/>
      <c r="X329" s="23" t="s">
        <v>56</v>
      </c>
      <c r="Y329" s="22"/>
      <c r="Z329" s="23" t="s">
        <v>55</v>
      </c>
      <c r="AA329" s="22"/>
      <c r="AB329" s="25" t="s">
        <v>54</v>
      </c>
      <c r="AC329" s="24"/>
      <c r="AD329" s="23">
        <v>39</v>
      </c>
      <c r="AE329" s="22"/>
      <c r="AF329" s="21"/>
      <c r="AG329" s="22"/>
      <c r="AH329" s="21"/>
      <c r="AI329" s="20"/>
      <c r="AJ329" s="246"/>
      <c r="AK329" s="246"/>
      <c r="AL329" s="19"/>
      <c r="AM329" s="7"/>
      <c r="AN329" s="7"/>
      <c r="AO329" s="236"/>
      <c r="AP329" s="230"/>
      <c r="AQ329" s="233"/>
      <c r="AR329" s="236"/>
      <c r="AS329" s="230"/>
      <c r="AT329" s="233"/>
      <c r="AU329" s="236"/>
      <c r="AV329" s="230"/>
      <c r="AW329" s="233"/>
      <c r="AX329" s="236"/>
      <c r="AY329" s="230"/>
      <c r="AZ329" s="233"/>
      <c r="BA329" s="236"/>
      <c r="BB329" s="230"/>
      <c r="BC329" s="233"/>
      <c r="BD329" s="298"/>
      <c r="BE329" s="301"/>
      <c r="BF329" s="301"/>
      <c r="BG329" s="304"/>
    </row>
    <row r="330" spans="2:67" ht="28.15" hidden="1" customHeight="1" thickBot="1">
      <c r="B330" s="18"/>
      <c r="C330" s="271"/>
      <c r="D330" s="17"/>
      <c r="E330" s="16"/>
      <c r="F330" s="16"/>
      <c r="G330" s="15"/>
      <c r="H330" s="258"/>
      <c r="I330" s="272"/>
      <c r="J330" s="272"/>
      <c r="K330" s="272"/>
      <c r="L330" s="12" t="s">
        <v>53</v>
      </c>
      <c r="M330" s="11"/>
      <c r="N330" s="12" t="s">
        <v>52</v>
      </c>
      <c r="O330" s="11"/>
      <c r="P330" s="12" t="s">
        <v>51</v>
      </c>
      <c r="Q330" s="11"/>
      <c r="R330" s="12" t="s">
        <v>50</v>
      </c>
      <c r="S330" s="11"/>
      <c r="T330" s="12">
        <v>20</v>
      </c>
      <c r="U330" s="11"/>
      <c r="V330" s="12" t="s">
        <v>49</v>
      </c>
      <c r="W330" s="11"/>
      <c r="X330" s="12" t="s">
        <v>48</v>
      </c>
      <c r="Y330" s="11"/>
      <c r="Z330" s="12" t="s">
        <v>47</v>
      </c>
      <c r="AA330" s="11"/>
      <c r="AB330" s="14" t="s">
        <v>46</v>
      </c>
      <c r="AC330" s="13"/>
      <c r="AD330" s="12" t="s">
        <v>45</v>
      </c>
      <c r="AE330" s="11"/>
      <c r="AF330" s="10"/>
      <c r="AG330" s="11"/>
      <c r="AH330" s="10"/>
      <c r="AI330" s="9"/>
      <c r="AJ330" s="247"/>
      <c r="AK330" s="247"/>
      <c r="AL330" s="8"/>
      <c r="AM330" s="7"/>
      <c r="AN330" s="7"/>
      <c r="AO330" s="237"/>
      <c r="AP330" s="231"/>
      <c r="AQ330" s="234"/>
      <c r="AR330" s="237"/>
      <c r="AS330" s="231"/>
      <c r="AT330" s="234"/>
      <c r="AU330" s="237"/>
      <c r="AV330" s="231"/>
      <c r="AW330" s="234"/>
      <c r="AX330" s="237"/>
      <c r="AY330" s="231"/>
      <c r="AZ330" s="234"/>
      <c r="BA330" s="237"/>
      <c r="BB330" s="231"/>
      <c r="BC330" s="234"/>
      <c r="BD330" s="299"/>
      <c r="BE330" s="302"/>
      <c r="BF330" s="302"/>
      <c r="BG330" s="305"/>
    </row>
    <row r="331" spans="2:67" ht="85.9" customHeight="1" thickBot="1">
      <c r="B331" s="94" t="s">
        <v>119</v>
      </c>
      <c r="C331" s="83" t="s">
        <v>118</v>
      </c>
      <c r="D331" s="88" t="s">
        <v>117</v>
      </c>
      <c r="E331" s="93" t="s">
        <v>116</v>
      </c>
      <c r="F331" s="92"/>
      <c r="G331" s="91"/>
      <c r="H331" s="90" t="s">
        <v>115</v>
      </c>
      <c r="I331" s="88" t="s">
        <v>43</v>
      </c>
      <c r="J331" s="88" t="s">
        <v>114</v>
      </c>
      <c r="K331" s="88" t="s">
        <v>44</v>
      </c>
      <c r="L331" s="227" t="s">
        <v>113</v>
      </c>
      <c r="M331" s="270"/>
      <c r="N331" s="227" t="s">
        <v>112</v>
      </c>
      <c r="O331" s="270"/>
      <c r="P331" s="227" t="s">
        <v>112</v>
      </c>
      <c r="Q331" s="228"/>
      <c r="R331" s="227" t="s">
        <v>112</v>
      </c>
      <c r="S331" s="228"/>
      <c r="T331" s="227" t="s">
        <v>112</v>
      </c>
      <c r="U331" s="228"/>
      <c r="V331" s="227" t="s">
        <v>112</v>
      </c>
      <c r="W331" s="228"/>
      <c r="X331" s="227" t="s">
        <v>112</v>
      </c>
      <c r="Y331" s="228"/>
      <c r="Z331" s="227" t="s">
        <v>112</v>
      </c>
      <c r="AA331" s="228"/>
      <c r="AB331" s="227" t="s">
        <v>112</v>
      </c>
      <c r="AC331" s="228"/>
      <c r="AD331" s="227" t="s">
        <v>112</v>
      </c>
      <c r="AE331" s="228"/>
      <c r="AF331" s="244" t="s">
        <v>111</v>
      </c>
      <c r="AG331" s="228"/>
      <c r="AH331" s="90" t="s">
        <v>110</v>
      </c>
      <c r="AI331" s="89" t="s">
        <v>109</v>
      </c>
      <c r="AJ331" s="88" t="s">
        <v>108</v>
      </c>
      <c r="AK331" s="88" t="s">
        <v>107</v>
      </c>
      <c r="AL331" s="87" t="s">
        <v>106</v>
      </c>
      <c r="AM331" s="105" t="s">
        <v>161</v>
      </c>
      <c r="AN331" s="104" t="s">
        <v>160</v>
      </c>
      <c r="AO331" s="84" t="s">
        <v>105</v>
      </c>
      <c r="AP331" s="83" t="s">
        <v>104</v>
      </c>
      <c r="AQ331" s="82" t="s">
        <v>103</v>
      </c>
      <c r="AR331" s="84" t="s">
        <v>102</v>
      </c>
      <c r="AS331" s="83" t="s">
        <v>101</v>
      </c>
      <c r="AT331" s="82" t="s">
        <v>100</v>
      </c>
      <c r="AU331" s="84" t="s">
        <v>99</v>
      </c>
      <c r="AV331" s="83" t="s">
        <v>98</v>
      </c>
      <c r="AW331" s="85" t="s">
        <v>97</v>
      </c>
      <c r="AX331" s="84" t="s">
        <v>96</v>
      </c>
      <c r="AY331" s="83" t="s">
        <v>95</v>
      </c>
      <c r="AZ331" s="82" t="s">
        <v>94</v>
      </c>
      <c r="BA331" s="84" t="s">
        <v>93</v>
      </c>
      <c r="BB331" s="83" t="s">
        <v>92</v>
      </c>
      <c r="BC331" s="82" t="s">
        <v>91</v>
      </c>
      <c r="BD331" s="81" t="s">
        <v>90</v>
      </c>
      <c r="BE331" s="80" t="s">
        <v>89</v>
      </c>
      <c r="BF331" s="80" t="s">
        <v>88</v>
      </c>
      <c r="BG331" s="79" t="s">
        <v>87</v>
      </c>
    </row>
    <row r="332" spans="2:67" ht="48" thickBot="1">
      <c r="B332" s="78" t="s">
        <v>159</v>
      </c>
      <c r="C332" s="77"/>
      <c r="D332" s="76"/>
      <c r="E332" s="267">
        <v>3660.22</v>
      </c>
      <c r="F332" s="268"/>
      <c r="G332" s="269"/>
      <c r="H332" s="75" t="s">
        <v>85</v>
      </c>
      <c r="I332" s="74"/>
      <c r="J332" s="74"/>
      <c r="K332" s="73"/>
      <c r="L332" s="72"/>
      <c r="M332" s="68"/>
      <c r="N332" s="72"/>
      <c r="O332" s="68"/>
      <c r="P332" s="72"/>
      <c r="Q332" s="68"/>
      <c r="R332" s="72"/>
      <c r="S332" s="68"/>
      <c r="T332" s="72"/>
      <c r="U332" s="68"/>
      <c r="V332" s="72"/>
      <c r="W332" s="68"/>
      <c r="X332" s="72"/>
      <c r="Y332" s="68"/>
      <c r="Z332" s="72"/>
      <c r="AA332" s="71"/>
      <c r="AB332" s="70"/>
      <c r="AC332" s="70"/>
      <c r="AD332" s="70"/>
      <c r="AE332" s="70"/>
      <c r="AF332" s="69" t="s">
        <v>84</v>
      </c>
      <c r="AG332" s="68"/>
      <c r="AH332" s="68"/>
      <c r="AI332" s="68"/>
      <c r="AJ332" s="67"/>
      <c r="AK332" s="67"/>
      <c r="AL332" s="66"/>
      <c r="AM332" s="103"/>
      <c r="AN332" s="103"/>
      <c r="AO332" s="102">
        <f t="shared" ref="AO332:BG332" si="23">SUM(AO333:AO344)</f>
        <v>63</v>
      </c>
      <c r="AP332" s="100">
        <f t="shared" si="23"/>
        <v>13</v>
      </c>
      <c r="AQ332" s="99">
        <f t="shared" si="23"/>
        <v>1</v>
      </c>
      <c r="AR332" s="101">
        <f t="shared" si="23"/>
        <v>12</v>
      </c>
      <c r="AS332" s="100">
        <f t="shared" si="23"/>
        <v>7</v>
      </c>
      <c r="AT332" s="99">
        <f t="shared" si="23"/>
        <v>0</v>
      </c>
      <c r="AU332" s="101">
        <f t="shared" si="23"/>
        <v>0</v>
      </c>
      <c r="AV332" s="100">
        <f t="shared" si="23"/>
        <v>1</v>
      </c>
      <c r="AW332" s="99">
        <f t="shared" si="23"/>
        <v>0</v>
      </c>
      <c r="AX332" s="101">
        <f t="shared" si="23"/>
        <v>10</v>
      </c>
      <c r="AY332" s="100">
        <f t="shared" si="23"/>
        <v>5</v>
      </c>
      <c r="AZ332" s="99">
        <f t="shared" si="23"/>
        <v>0</v>
      </c>
      <c r="BA332" s="101">
        <f t="shared" si="23"/>
        <v>4</v>
      </c>
      <c r="BB332" s="100">
        <f t="shared" si="23"/>
        <v>1</v>
      </c>
      <c r="BC332" s="99">
        <f t="shared" si="23"/>
        <v>0</v>
      </c>
      <c r="BD332" s="101">
        <f t="shared" si="23"/>
        <v>0</v>
      </c>
      <c r="BE332" s="100">
        <f t="shared" si="23"/>
        <v>0</v>
      </c>
      <c r="BF332" s="100">
        <f t="shared" si="23"/>
        <v>0</v>
      </c>
      <c r="BG332" s="99">
        <f t="shared" si="23"/>
        <v>0</v>
      </c>
      <c r="BH332" s="98" t="s">
        <v>83</v>
      </c>
      <c r="BK332" s="1">
        <f>SUM(AO332:AQ332)</f>
        <v>77</v>
      </c>
      <c r="BL332" s="1">
        <f>SUM(AR332:AT332,BD332)</f>
        <v>19</v>
      </c>
      <c r="BM332" s="1">
        <f>SUM(AU332:AW332,BE332)</f>
        <v>1</v>
      </c>
      <c r="BN332" s="1">
        <f>SUM(AX332:AZ332,BF332)</f>
        <v>15</v>
      </c>
      <c r="BO332" s="1">
        <f>SUM(BA332:BC332,BG332)</f>
        <v>5</v>
      </c>
    </row>
    <row r="333" spans="2:67" ht="28.15" customHeight="1">
      <c r="B333" s="29"/>
      <c r="C333" s="263">
        <v>1</v>
      </c>
      <c r="D333" s="47"/>
      <c r="E333" s="46"/>
      <c r="F333" s="46"/>
      <c r="G333" s="45"/>
      <c r="H333" s="255"/>
      <c r="I333" s="259">
        <v>94</v>
      </c>
      <c r="J333" s="259">
        <v>28</v>
      </c>
      <c r="K333" s="259">
        <v>5</v>
      </c>
      <c r="L333" s="42">
        <v>1</v>
      </c>
      <c r="M333" s="41" t="s">
        <v>274</v>
      </c>
      <c r="N333" s="42">
        <v>5</v>
      </c>
      <c r="O333" s="41" t="s">
        <v>563</v>
      </c>
      <c r="P333" s="42">
        <v>9</v>
      </c>
      <c r="Q333" s="97" t="s">
        <v>530</v>
      </c>
      <c r="R333" s="42">
        <v>13</v>
      </c>
      <c r="S333" s="41" t="s">
        <v>493</v>
      </c>
      <c r="T333" s="42">
        <v>17</v>
      </c>
      <c r="U333" s="41" t="s">
        <v>324</v>
      </c>
      <c r="V333" s="42">
        <v>21</v>
      </c>
      <c r="W333" s="41" t="s">
        <v>273</v>
      </c>
      <c r="X333" s="42">
        <v>25</v>
      </c>
      <c r="Y333" s="41"/>
      <c r="Z333" s="42">
        <v>29</v>
      </c>
      <c r="AA333" s="41"/>
      <c r="AB333" s="44">
        <v>33</v>
      </c>
      <c r="AC333" s="41"/>
      <c r="AD333" s="42">
        <v>37</v>
      </c>
      <c r="AE333" s="41"/>
      <c r="AF333" s="40">
        <v>21</v>
      </c>
      <c r="AG333" s="41" t="s">
        <v>274</v>
      </c>
      <c r="AH333" s="40" t="s">
        <v>776</v>
      </c>
      <c r="AI333" s="39"/>
      <c r="AJ333" s="245"/>
      <c r="AK333" s="245"/>
      <c r="AL333" s="38"/>
      <c r="AM333" s="238">
        <f>SUMPRODUCT(LEN($M333:$AE336)-LEN(SUBSTITUTE($M333:$AE336,"/", "")))/2</f>
        <v>0</v>
      </c>
      <c r="AN333" s="241">
        <f>SUMPRODUCT(LEN($M333:$AE336)-LEN(SUBSTITUTE($M333:$AE336,"-", "")))</f>
        <v>0</v>
      </c>
      <c r="AO333" s="235">
        <f>SUMPRODUCT(LEN($M333:$AE336)-LEN(SUBSTITUTE($M333:$AE336,"A", "")))</f>
        <v>63</v>
      </c>
      <c r="AP333" s="229">
        <f>SUMPRODUCT(LEN($AH333:$AH336)-LEN(SUBSTITUTE($AH333:$AH336,"A", "")))</f>
        <v>13</v>
      </c>
      <c r="AQ333" s="232">
        <f>SUMPRODUCT(LEN($AG333:$AG336)-LEN(SUBSTITUTE($AG333:$AG336,"A", "")))</f>
        <v>1</v>
      </c>
      <c r="AR333" s="235">
        <f>SUMPRODUCT(LEN($M333:$AE336)-LEN(SUBSTITUTE($M333:$AE336,"S", "")))</f>
        <v>12</v>
      </c>
      <c r="AS333" s="229">
        <f>SUMPRODUCT(LEN($AH333:$AH336)-LEN(SUBSTITUTE($AH333:$AH336,"S", "")))</f>
        <v>7</v>
      </c>
      <c r="AT333" s="232">
        <f>SUMPRODUCT(LEN($AG333:$AG336)-LEN(SUBSTITUTE($AG333:$AG336,"S", "")))</f>
        <v>0</v>
      </c>
      <c r="AU333" s="235">
        <f>SUMPRODUCT(LEN($M333:$AE336)-LEN(SUBSTITUTE($M333:$AE336,"F", "")))</f>
        <v>0</v>
      </c>
      <c r="AV333" s="229">
        <f>SUMPRODUCT(LEN($AH333:$AH336)-LEN(SUBSTITUTE($AH333:$AH336,"F", "")))</f>
        <v>1</v>
      </c>
      <c r="AW333" s="232">
        <f>SUMPRODUCT(LEN($AG333:$AG336)-LEN(SUBSTITUTE($AG333:$AG336,"F", "")))</f>
        <v>0</v>
      </c>
      <c r="AX333" s="235">
        <f>SUMPRODUCT(LEN($M333:$AE336)-LEN(SUBSTITUTE($M333:$AE336,"G", "")))</f>
        <v>10</v>
      </c>
      <c r="AY333" s="229">
        <f>SUMPRODUCT(LEN($AH333:$AH336)-LEN(SUBSTITUTE($AH333:$AH336,"G", "")))</f>
        <v>5</v>
      </c>
      <c r="AZ333" s="232">
        <f>SUMPRODUCT(LEN($AG333:$AG336)-LEN(SUBSTITUTE($AG333:$AG336,"G", "")))</f>
        <v>0</v>
      </c>
      <c r="BA333" s="235">
        <f>SUMPRODUCT(LEN($M333:$AE336)-LEN(SUBSTITUTE($M333:$AE336,"M", "")))</f>
        <v>4</v>
      </c>
      <c r="BB333" s="229">
        <f>SUMPRODUCT(LEN($AH333:$AH336)-LEN(SUBSTITUTE($AH333:$AH336,"M", "")))</f>
        <v>1</v>
      </c>
      <c r="BC333" s="232">
        <f>SUMPRODUCT(LEN($AG333:$AG336)-LEN(SUBSTITUTE($AG333:$AG336,"M", "")))</f>
        <v>0</v>
      </c>
      <c r="BD333" s="297">
        <f>SUMPRODUCT(LEN($AI333:$AI336)-LEN(SUBSTITUTE($AI333:$AI336,"S", "")))</f>
        <v>0</v>
      </c>
      <c r="BE333" s="300">
        <f>SUMPRODUCT(LEN($AI333:$AI336)-LEN(SUBSTITUTE($AI333:$AI336,"F", "")))</f>
        <v>0</v>
      </c>
      <c r="BF333" s="300">
        <f>SUMPRODUCT(LEN($AI333:$AI336)-LEN(SUBSTITUTE($AI333:$AI336,"G", "")))</f>
        <v>0</v>
      </c>
      <c r="BG333" s="303">
        <f>SUMPRODUCT(LEN($AI333:$AI336)-LEN(SUBSTITUTE($AI333:$AI336,"M", "")))</f>
        <v>0</v>
      </c>
    </row>
    <row r="334" spans="2:67" ht="28.15" customHeight="1" thickBot="1">
      <c r="B334" s="29"/>
      <c r="C334" s="264"/>
      <c r="D334" s="37"/>
      <c r="E334" s="36"/>
      <c r="F334" s="36"/>
      <c r="G334" s="35"/>
      <c r="H334" s="256"/>
      <c r="I334" s="260"/>
      <c r="J334" s="260"/>
      <c r="K334" s="260"/>
      <c r="L334" s="32">
        <v>2</v>
      </c>
      <c r="M334" s="31" t="s">
        <v>568</v>
      </c>
      <c r="N334" s="32">
        <v>6</v>
      </c>
      <c r="O334" s="31" t="s">
        <v>316</v>
      </c>
      <c r="P334" s="96">
        <v>10</v>
      </c>
      <c r="Q334" s="31" t="s">
        <v>775</v>
      </c>
      <c r="R334" s="32">
        <v>14</v>
      </c>
      <c r="S334" s="31" t="s">
        <v>493</v>
      </c>
      <c r="T334" s="32">
        <v>18</v>
      </c>
      <c r="U334" s="95" t="s">
        <v>357</v>
      </c>
      <c r="V334" s="32">
        <v>22</v>
      </c>
      <c r="W334" s="31" t="s">
        <v>272</v>
      </c>
      <c r="X334" s="32">
        <v>26</v>
      </c>
      <c r="Y334" s="31"/>
      <c r="Z334" s="32">
        <v>30</v>
      </c>
      <c r="AA334" s="31"/>
      <c r="AB334" s="34">
        <v>34</v>
      </c>
      <c r="AC334" s="31"/>
      <c r="AD334" s="32">
        <v>38</v>
      </c>
      <c r="AE334" s="31"/>
      <c r="AF334" s="30"/>
      <c r="AG334" s="31"/>
      <c r="AH334" s="30"/>
      <c r="AI334" s="20"/>
      <c r="AJ334" s="246"/>
      <c r="AK334" s="246"/>
      <c r="AL334" s="19"/>
      <c r="AM334" s="239"/>
      <c r="AN334" s="242"/>
      <c r="AO334" s="236"/>
      <c r="AP334" s="230"/>
      <c r="AQ334" s="233"/>
      <c r="AR334" s="236"/>
      <c r="AS334" s="230"/>
      <c r="AT334" s="233"/>
      <c r="AU334" s="236"/>
      <c r="AV334" s="230"/>
      <c r="AW334" s="233"/>
      <c r="AX334" s="236"/>
      <c r="AY334" s="230"/>
      <c r="AZ334" s="233"/>
      <c r="BA334" s="236"/>
      <c r="BB334" s="230"/>
      <c r="BC334" s="233"/>
      <c r="BD334" s="298"/>
      <c r="BE334" s="301"/>
      <c r="BF334" s="301"/>
      <c r="BG334" s="304"/>
    </row>
    <row r="335" spans="2:67" ht="28.15" customHeight="1">
      <c r="B335" s="29"/>
      <c r="C335" s="265"/>
      <c r="D335" s="28"/>
      <c r="E335" s="27"/>
      <c r="F335" s="27"/>
      <c r="G335" s="26"/>
      <c r="H335" s="257"/>
      <c r="I335" s="261"/>
      <c r="J335" s="261"/>
      <c r="K335" s="261"/>
      <c r="L335" s="23">
        <v>3</v>
      </c>
      <c r="M335" s="22" t="s">
        <v>567</v>
      </c>
      <c r="N335" s="23">
        <v>7</v>
      </c>
      <c r="O335" s="22" t="s">
        <v>316</v>
      </c>
      <c r="P335" s="23">
        <v>11</v>
      </c>
      <c r="Q335" s="22" t="s">
        <v>587</v>
      </c>
      <c r="R335" s="23">
        <v>15</v>
      </c>
      <c r="S335" s="22" t="s">
        <v>774</v>
      </c>
      <c r="T335" s="23">
        <v>19</v>
      </c>
      <c r="U335" s="22" t="s">
        <v>316</v>
      </c>
      <c r="V335" s="23">
        <v>23</v>
      </c>
      <c r="W335" s="22" t="s">
        <v>271</v>
      </c>
      <c r="X335" s="23">
        <v>27</v>
      </c>
      <c r="Y335" s="22"/>
      <c r="Z335" s="23">
        <v>31</v>
      </c>
      <c r="AA335" s="22"/>
      <c r="AB335" s="25">
        <v>35</v>
      </c>
      <c r="AC335" s="22"/>
      <c r="AD335" s="23">
        <v>39</v>
      </c>
      <c r="AE335" s="22"/>
      <c r="AF335" s="21"/>
      <c r="AG335" s="22"/>
      <c r="AH335" s="21"/>
      <c r="AI335" s="20"/>
      <c r="AJ335" s="246"/>
      <c r="AK335" s="246"/>
      <c r="AL335" s="19"/>
      <c r="AM335" s="239"/>
      <c r="AN335" s="242"/>
      <c r="AO335" s="236"/>
      <c r="AP335" s="230"/>
      <c r="AQ335" s="233"/>
      <c r="AR335" s="236"/>
      <c r="AS335" s="230"/>
      <c r="AT335" s="233"/>
      <c r="AU335" s="236"/>
      <c r="AV335" s="230"/>
      <c r="AW335" s="233"/>
      <c r="AX335" s="236"/>
      <c r="AY335" s="230"/>
      <c r="AZ335" s="233"/>
      <c r="BA335" s="236"/>
      <c r="BB335" s="230"/>
      <c r="BC335" s="233"/>
      <c r="BD335" s="298"/>
      <c r="BE335" s="301"/>
      <c r="BF335" s="301"/>
      <c r="BG335" s="304"/>
    </row>
    <row r="336" spans="2:67" ht="28.15" customHeight="1" thickBot="1">
      <c r="B336" s="29"/>
      <c r="C336" s="266"/>
      <c r="D336" s="57"/>
      <c r="E336" s="56"/>
      <c r="F336" s="56"/>
      <c r="G336" s="55"/>
      <c r="H336" s="258"/>
      <c r="I336" s="262"/>
      <c r="J336" s="262"/>
      <c r="K336" s="262"/>
      <c r="L336" s="52">
        <v>4</v>
      </c>
      <c r="M336" s="51" t="s">
        <v>567</v>
      </c>
      <c r="N336" s="52">
        <v>8</v>
      </c>
      <c r="O336" s="51" t="s">
        <v>773</v>
      </c>
      <c r="P336" s="52">
        <v>12</v>
      </c>
      <c r="Q336" s="51" t="s">
        <v>772</v>
      </c>
      <c r="R336" s="52">
        <v>16</v>
      </c>
      <c r="S336" s="51" t="s">
        <v>368</v>
      </c>
      <c r="T336" s="52">
        <v>20</v>
      </c>
      <c r="U336" s="51" t="s">
        <v>304</v>
      </c>
      <c r="V336" s="52">
        <v>24</v>
      </c>
      <c r="W336" s="51"/>
      <c r="X336" s="52">
        <v>28</v>
      </c>
      <c r="Y336" s="51"/>
      <c r="Z336" s="52">
        <v>32</v>
      </c>
      <c r="AA336" s="51"/>
      <c r="AB336" s="54">
        <v>36</v>
      </c>
      <c r="AC336" s="51"/>
      <c r="AD336" s="52">
        <v>40</v>
      </c>
      <c r="AE336" s="51"/>
      <c r="AF336" s="50"/>
      <c r="AG336" s="51"/>
      <c r="AH336" s="50"/>
      <c r="AI336" s="49"/>
      <c r="AJ336" s="248"/>
      <c r="AK336" s="248"/>
      <c r="AL336" s="48"/>
      <c r="AM336" s="240"/>
      <c r="AN336" s="243"/>
      <c r="AO336" s="237"/>
      <c r="AP336" s="231"/>
      <c r="AQ336" s="234"/>
      <c r="AR336" s="237"/>
      <c r="AS336" s="231"/>
      <c r="AT336" s="234"/>
      <c r="AU336" s="237"/>
      <c r="AV336" s="231"/>
      <c r="AW336" s="234"/>
      <c r="AX336" s="237"/>
      <c r="AY336" s="231"/>
      <c r="AZ336" s="234"/>
      <c r="BA336" s="237"/>
      <c r="BB336" s="231"/>
      <c r="BC336" s="234"/>
      <c r="BD336" s="299"/>
      <c r="BE336" s="302"/>
      <c r="BF336" s="302"/>
      <c r="BG336" s="305"/>
    </row>
    <row r="337" spans="2:60" ht="28.15" hidden="1" customHeight="1">
      <c r="B337" s="29"/>
      <c r="C337" s="263">
        <v>2</v>
      </c>
      <c r="D337" s="47"/>
      <c r="E337" s="46"/>
      <c r="F337" s="46"/>
      <c r="G337" s="45"/>
      <c r="H337" s="255"/>
      <c r="I337" s="259"/>
      <c r="J337" s="259"/>
      <c r="K337" s="259"/>
      <c r="L337" s="42" t="s">
        <v>82</v>
      </c>
      <c r="M337" s="41"/>
      <c r="N337" s="42" t="s">
        <v>81</v>
      </c>
      <c r="O337" s="41"/>
      <c r="P337" s="42" t="s">
        <v>80</v>
      </c>
      <c r="Q337" s="41"/>
      <c r="R337" s="42" t="s">
        <v>79</v>
      </c>
      <c r="S337" s="41"/>
      <c r="T337" s="42" t="s">
        <v>78</v>
      </c>
      <c r="U337" s="41"/>
      <c r="V337" s="42" t="s">
        <v>77</v>
      </c>
      <c r="W337" s="41"/>
      <c r="X337" s="42" t="s">
        <v>76</v>
      </c>
      <c r="Y337" s="41"/>
      <c r="Z337" s="42" t="s">
        <v>75</v>
      </c>
      <c r="AA337" s="41"/>
      <c r="AB337" s="44" t="s">
        <v>74</v>
      </c>
      <c r="AC337" s="43"/>
      <c r="AD337" s="42" t="s">
        <v>73</v>
      </c>
      <c r="AE337" s="41"/>
      <c r="AF337" s="40"/>
      <c r="AG337" s="41"/>
      <c r="AH337" s="40"/>
      <c r="AI337" s="39"/>
      <c r="AJ337" s="249"/>
      <c r="AK337" s="252"/>
      <c r="AL337" s="38"/>
      <c r="AM337" s="7"/>
      <c r="AN337" s="7"/>
      <c r="AO337" s="238">
        <f>SUMPRODUCT(LEN($M337:$AE340)-LEN(SUBSTITUTE($M337:$AE340,"A", "")))</f>
        <v>0</v>
      </c>
      <c r="AP337" s="229">
        <f>SUMPRODUCT(LEN($AH337:$AH340)-LEN(SUBSTITUTE($AH337:$AH340,"A", "")))</f>
        <v>0</v>
      </c>
      <c r="AQ337" s="232">
        <f>SUMPRODUCT(LEN($AG337:$AG340)-LEN(SUBSTITUTE($AG337:$AG340,"A", "")))</f>
        <v>0</v>
      </c>
      <c r="AR337" s="235">
        <f>SUMPRODUCT(LEN($M337:$AE340)-LEN(SUBSTITUTE($M337:$AE340,"S", "")))</f>
        <v>0</v>
      </c>
      <c r="AS337" s="229">
        <f>SUMPRODUCT(LEN($AH337:$AH340)-LEN(SUBSTITUTE($AH337:$AH340,"S", "")))</f>
        <v>0</v>
      </c>
      <c r="AT337" s="232">
        <f>SUMPRODUCT(LEN($AG337:$AG340)-LEN(SUBSTITUTE($AG337:$AG340,"S", "")))</f>
        <v>0</v>
      </c>
      <c r="AU337" s="235">
        <f>SUMPRODUCT(LEN($M337:$AE340)-LEN(SUBSTITUTE($M337:$AE340,"F", "")))</f>
        <v>0</v>
      </c>
      <c r="AV337" s="229">
        <f>SUMPRODUCT(LEN($AH337:$AH340)-LEN(SUBSTITUTE($AH337:$AH340,"F", "")))</f>
        <v>0</v>
      </c>
      <c r="AW337" s="232">
        <f>SUMPRODUCT(LEN($AG337:$AG340)-LEN(SUBSTITUTE($AG337:$AG340,"F", "")))</f>
        <v>0</v>
      </c>
      <c r="AX337" s="235">
        <f>SUMPRODUCT(LEN($M337:$AE340)-LEN(SUBSTITUTE($M337:$AE340,"G", "")))</f>
        <v>0</v>
      </c>
      <c r="AY337" s="229">
        <f>SUMPRODUCT(LEN($AH337:$AH340)-LEN(SUBSTITUTE($AH337:$AH340,"G", "")))</f>
        <v>0</v>
      </c>
      <c r="AZ337" s="232">
        <f>SUMPRODUCT(LEN($AG337:$AG340)-LEN(SUBSTITUTE($AG337:$AG340,"G", "")))</f>
        <v>0</v>
      </c>
      <c r="BA337" s="235">
        <f>SUMPRODUCT(LEN($M337:$AE340)-LEN(SUBSTITUTE($M337:$AE340,"M", "")))</f>
        <v>0</v>
      </c>
      <c r="BB337" s="229">
        <f>SUMPRODUCT(LEN($AH337:$AH340)-LEN(SUBSTITUTE($AH337:$AH340,"M", "")))</f>
        <v>0</v>
      </c>
      <c r="BC337" s="232">
        <f>SUMPRODUCT(LEN($AG337:$AG340)-LEN(SUBSTITUTE($AG337:$AG340,"M", "")))</f>
        <v>0</v>
      </c>
      <c r="BD337" s="297">
        <f>SUMPRODUCT(LEN($AI337:$AI340)-LEN(SUBSTITUTE($AI337:$AI340,"S", "")))</f>
        <v>0</v>
      </c>
      <c r="BE337" s="300">
        <f>SUMPRODUCT(LEN($AI337:$AI340)-LEN(SUBSTITUTE($AI337:$AI340,"F", "")))</f>
        <v>0</v>
      </c>
      <c r="BF337" s="300">
        <f>SUMPRODUCT(LEN($AI337:$AI340)-LEN(SUBSTITUTE($AI337:$AI340,"G", "")))</f>
        <v>0</v>
      </c>
      <c r="BG337" s="303">
        <f>SUMPRODUCT(LEN($AI337:$AI340)-LEN(SUBSTITUTE($AI337:$AI340,"M", "")))</f>
        <v>0</v>
      </c>
    </row>
    <row r="338" spans="2:60" ht="28.15" hidden="1" customHeight="1" thickBot="1">
      <c r="B338" s="29"/>
      <c r="C338" s="264"/>
      <c r="D338" s="37"/>
      <c r="E338" s="36"/>
      <c r="F338" s="36"/>
      <c r="G338" s="35"/>
      <c r="H338" s="256"/>
      <c r="I338" s="260"/>
      <c r="J338" s="260"/>
      <c r="K338" s="260"/>
      <c r="L338" s="32" t="s">
        <v>72</v>
      </c>
      <c r="M338" s="31"/>
      <c r="N338" s="32" t="s">
        <v>71</v>
      </c>
      <c r="O338" s="31"/>
      <c r="P338" s="32" t="s">
        <v>70</v>
      </c>
      <c r="Q338" s="31"/>
      <c r="R338" s="32" t="s">
        <v>69</v>
      </c>
      <c r="S338" s="31"/>
      <c r="T338" s="32" t="s">
        <v>68</v>
      </c>
      <c r="U338" s="31"/>
      <c r="V338" s="32" t="s">
        <v>67</v>
      </c>
      <c r="W338" s="31"/>
      <c r="X338" s="32" t="s">
        <v>66</v>
      </c>
      <c r="Y338" s="31"/>
      <c r="Z338" s="32" t="s">
        <v>65</v>
      </c>
      <c r="AA338" s="31"/>
      <c r="AB338" s="34" t="s">
        <v>64</v>
      </c>
      <c r="AC338" s="33"/>
      <c r="AD338" s="32" t="s">
        <v>63</v>
      </c>
      <c r="AE338" s="31"/>
      <c r="AF338" s="30"/>
      <c r="AG338" s="31"/>
      <c r="AH338" s="30"/>
      <c r="AI338" s="20"/>
      <c r="AJ338" s="250"/>
      <c r="AK338" s="253"/>
      <c r="AL338" s="19"/>
      <c r="AM338" s="7"/>
      <c r="AN338" s="7"/>
      <c r="AO338" s="239"/>
      <c r="AP338" s="230"/>
      <c r="AQ338" s="233"/>
      <c r="AR338" s="236"/>
      <c r="AS338" s="230"/>
      <c r="AT338" s="233"/>
      <c r="AU338" s="236"/>
      <c r="AV338" s="230"/>
      <c r="AW338" s="233"/>
      <c r="AX338" s="236"/>
      <c r="AY338" s="230"/>
      <c r="AZ338" s="233"/>
      <c r="BA338" s="236"/>
      <c r="BB338" s="230"/>
      <c r="BC338" s="233"/>
      <c r="BD338" s="298"/>
      <c r="BE338" s="301"/>
      <c r="BF338" s="301"/>
      <c r="BG338" s="304"/>
    </row>
    <row r="339" spans="2:60" ht="28.15" hidden="1" customHeight="1">
      <c r="B339" s="29"/>
      <c r="C339" s="265"/>
      <c r="D339" s="28"/>
      <c r="E339" s="27"/>
      <c r="F339" s="27"/>
      <c r="G339" s="26"/>
      <c r="H339" s="257"/>
      <c r="I339" s="261"/>
      <c r="J339" s="261"/>
      <c r="K339" s="261"/>
      <c r="L339" s="23" t="s">
        <v>62</v>
      </c>
      <c r="M339" s="22"/>
      <c r="N339" s="23" t="s">
        <v>61</v>
      </c>
      <c r="O339" s="22"/>
      <c r="P339" s="23" t="s">
        <v>60</v>
      </c>
      <c r="Q339" s="22"/>
      <c r="R339" s="23" t="s">
        <v>59</v>
      </c>
      <c r="S339" s="22"/>
      <c r="T339" s="23" t="s">
        <v>58</v>
      </c>
      <c r="U339" s="22"/>
      <c r="V339" s="23" t="s">
        <v>57</v>
      </c>
      <c r="W339" s="22"/>
      <c r="X339" s="23" t="s">
        <v>56</v>
      </c>
      <c r="Y339" s="22"/>
      <c r="Z339" s="23" t="s">
        <v>55</v>
      </c>
      <c r="AA339" s="22"/>
      <c r="AB339" s="25" t="s">
        <v>54</v>
      </c>
      <c r="AC339" s="24"/>
      <c r="AD339" s="23">
        <v>39</v>
      </c>
      <c r="AE339" s="22"/>
      <c r="AF339" s="21"/>
      <c r="AG339" s="22"/>
      <c r="AH339" s="21"/>
      <c r="AI339" s="20"/>
      <c r="AJ339" s="250"/>
      <c r="AK339" s="253"/>
      <c r="AL339" s="19"/>
      <c r="AM339" s="7"/>
      <c r="AN339" s="7"/>
      <c r="AO339" s="239"/>
      <c r="AP339" s="230"/>
      <c r="AQ339" s="233"/>
      <c r="AR339" s="236"/>
      <c r="AS339" s="230"/>
      <c r="AT339" s="233"/>
      <c r="AU339" s="236"/>
      <c r="AV339" s="230"/>
      <c r="AW339" s="233"/>
      <c r="AX339" s="236"/>
      <c r="AY339" s="230"/>
      <c r="AZ339" s="233"/>
      <c r="BA339" s="236"/>
      <c r="BB339" s="230"/>
      <c r="BC339" s="233"/>
      <c r="BD339" s="298"/>
      <c r="BE339" s="301"/>
      <c r="BF339" s="301"/>
      <c r="BG339" s="304"/>
    </row>
    <row r="340" spans="2:60" ht="28.15" hidden="1" customHeight="1" thickBot="1">
      <c r="B340" s="29"/>
      <c r="C340" s="266"/>
      <c r="D340" s="57"/>
      <c r="E340" s="56"/>
      <c r="F340" s="56"/>
      <c r="G340" s="55"/>
      <c r="H340" s="258"/>
      <c r="I340" s="262"/>
      <c r="J340" s="262"/>
      <c r="K340" s="262"/>
      <c r="L340" s="52" t="s">
        <v>53</v>
      </c>
      <c r="M340" s="51"/>
      <c r="N340" s="52" t="s">
        <v>52</v>
      </c>
      <c r="O340" s="51"/>
      <c r="P340" s="52" t="s">
        <v>51</v>
      </c>
      <c r="Q340" s="51"/>
      <c r="R340" s="52" t="s">
        <v>50</v>
      </c>
      <c r="S340" s="51"/>
      <c r="T340" s="52">
        <v>20</v>
      </c>
      <c r="U340" s="51"/>
      <c r="V340" s="52" t="s">
        <v>49</v>
      </c>
      <c r="W340" s="51"/>
      <c r="X340" s="52" t="s">
        <v>48</v>
      </c>
      <c r="Y340" s="51"/>
      <c r="Z340" s="52" t="s">
        <v>47</v>
      </c>
      <c r="AA340" s="51"/>
      <c r="AB340" s="54" t="s">
        <v>46</v>
      </c>
      <c r="AC340" s="53"/>
      <c r="AD340" s="52" t="s">
        <v>45</v>
      </c>
      <c r="AE340" s="51"/>
      <c r="AF340" s="50"/>
      <c r="AG340" s="51"/>
      <c r="AH340" s="50"/>
      <c r="AI340" s="49"/>
      <c r="AJ340" s="251"/>
      <c r="AK340" s="254"/>
      <c r="AL340" s="48"/>
      <c r="AM340" s="7"/>
      <c r="AN340" s="7"/>
      <c r="AO340" s="240"/>
      <c r="AP340" s="231"/>
      <c r="AQ340" s="234"/>
      <c r="AR340" s="237"/>
      <c r="AS340" s="231"/>
      <c r="AT340" s="234"/>
      <c r="AU340" s="237"/>
      <c r="AV340" s="231"/>
      <c r="AW340" s="234"/>
      <c r="AX340" s="237"/>
      <c r="AY340" s="231"/>
      <c r="AZ340" s="234"/>
      <c r="BA340" s="237"/>
      <c r="BB340" s="231"/>
      <c r="BC340" s="234"/>
      <c r="BD340" s="299"/>
      <c r="BE340" s="302"/>
      <c r="BF340" s="302"/>
      <c r="BG340" s="305"/>
    </row>
    <row r="341" spans="2:60" ht="28.15" hidden="1" customHeight="1">
      <c r="B341" s="29"/>
      <c r="C341" s="263">
        <v>3</v>
      </c>
      <c r="D341" s="47"/>
      <c r="E341" s="46"/>
      <c r="F341" s="46"/>
      <c r="G341" s="45"/>
      <c r="H341" s="255"/>
      <c r="I341" s="259"/>
      <c r="J341" s="259"/>
      <c r="K341" s="259"/>
      <c r="L341" s="42" t="s">
        <v>82</v>
      </c>
      <c r="M341" s="41"/>
      <c r="N341" s="42" t="s">
        <v>81</v>
      </c>
      <c r="O341" s="41"/>
      <c r="P341" s="42" t="s">
        <v>80</v>
      </c>
      <c r="Q341" s="41"/>
      <c r="R341" s="42" t="s">
        <v>79</v>
      </c>
      <c r="S341" s="41"/>
      <c r="T341" s="42" t="s">
        <v>78</v>
      </c>
      <c r="U341" s="41"/>
      <c r="V341" s="42" t="s">
        <v>77</v>
      </c>
      <c r="W341" s="41"/>
      <c r="X341" s="42" t="s">
        <v>76</v>
      </c>
      <c r="Y341" s="41"/>
      <c r="Z341" s="42" t="s">
        <v>75</v>
      </c>
      <c r="AA341" s="41"/>
      <c r="AB341" s="44" t="s">
        <v>74</v>
      </c>
      <c r="AC341" s="43"/>
      <c r="AD341" s="42" t="s">
        <v>73</v>
      </c>
      <c r="AE341" s="41"/>
      <c r="AF341" s="40"/>
      <c r="AG341" s="41"/>
      <c r="AH341" s="40"/>
      <c r="AI341" s="39"/>
      <c r="AJ341" s="245"/>
      <c r="AK341" s="245"/>
      <c r="AL341" s="38"/>
      <c r="AM341" s="7"/>
      <c r="AN341" s="7"/>
      <c r="AO341" s="238">
        <f>SUMPRODUCT(LEN($M341:$AE344)-LEN(SUBSTITUTE($M341:$AE344,"A", "")))</f>
        <v>0</v>
      </c>
      <c r="AP341" s="229">
        <f>SUMPRODUCT(LEN($AH341:$AH344)-LEN(SUBSTITUTE($AH341:$AH344,"A", "")))</f>
        <v>0</v>
      </c>
      <c r="AQ341" s="232">
        <f>SUMPRODUCT(LEN($AG341:$AG344)-LEN(SUBSTITUTE($AG341:$AG344,"A", "")))</f>
        <v>0</v>
      </c>
      <c r="AR341" s="235">
        <f>SUMPRODUCT(LEN($M341:$AE344)-LEN(SUBSTITUTE($M341:$AE344,"S", "")))</f>
        <v>0</v>
      </c>
      <c r="AS341" s="229">
        <f>SUMPRODUCT(LEN($AH341:$AH344)-LEN(SUBSTITUTE($AH341:$AH344,"S", "")))</f>
        <v>0</v>
      </c>
      <c r="AT341" s="232">
        <f>SUMPRODUCT(LEN($AG341:$AG344)-LEN(SUBSTITUTE($AG341:$AG344,"S", "")))</f>
        <v>0</v>
      </c>
      <c r="AU341" s="235">
        <f>SUMPRODUCT(LEN($M341:$AE344)-LEN(SUBSTITUTE($M341:$AE344,"F", "")))</f>
        <v>0</v>
      </c>
      <c r="AV341" s="229">
        <f>SUMPRODUCT(LEN($AH341:$AH344)-LEN(SUBSTITUTE($AH341:$AH344,"F", "")))</f>
        <v>0</v>
      </c>
      <c r="AW341" s="232">
        <f>SUMPRODUCT(LEN($AG341:$AG344)-LEN(SUBSTITUTE($AG341:$AG344,"F", "")))</f>
        <v>0</v>
      </c>
      <c r="AX341" s="235">
        <f>SUMPRODUCT(LEN($M341:$AE344)-LEN(SUBSTITUTE($M341:$AE344,"G", "")))</f>
        <v>0</v>
      </c>
      <c r="AY341" s="229">
        <f>SUMPRODUCT(LEN($AH341:$AH344)-LEN(SUBSTITUTE($AH341:$AH344,"G", "")))</f>
        <v>0</v>
      </c>
      <c r="AZ341" s="232">
        <f>SUMPRODUCT(LEN($AG341:$AG344)-LEN(SUBSTITUTE($AG341:$AG344,"G", "")))</f>
        <v>0</v>
      </c>
      <c r="BA341" s="235">
        <f>SUMPRODUCT(LEN($M341:$AE344)-LEN(SUBSTITUTE($M341:$AE344,"M", "")))</f>
        <v>0</v>
      </c>
      <c r="BB341" s="229">
        <f>SUMPRODUCT(LEN($AH341:$AH344)-LEN(SUBSTITUTE($AH341:$AH344,"M", "")))</f>
        <v>0</v>
      </c>
      <c r="BC341" s="232">
        <f>SUMPRODUCT(LEN($AG341:$AG344)-LEN(SUBSTITUTE($AG341:$AG344,"M", "")))</f>
        <v>0</v>
      </c>
      <c r="BD341" s="297">
        <f>SUMPRODUCT(LEN($AI341:$AI344)-LEN(SUBSTITUTE($AI341:$AI344,"S", "")))</f>
        <v>0</v>
      </c>
      <c r="BE341" s="300">
        <f>SUMPRODUCT(LEN($AI341:$AI344)-LEN(SUBSTITUTE($AI341:$AI344,"F", "")))</f>
        <v>0</v>
      </c>
      <c r="BF341" s="300">
        <f>SUMPRODUCT(LEN($AI341:$AI344)-LEN(SUBSTITUTE($AI341:$AI344,"G", "")))</f>
        <v>0</v>
      </c>
      <c r="BG341" s="303">
        <f>SUMPRODUCT(LEN($AI341:$AI344)-LEN(SUBSTITUTE($AI341:$AI344,"M", "")))</f>
        <v>0</v>
      </c>
    </row>
    <row r="342" spans="2:60" ht="28.15" hidden="1" customHeight="1" thickBot="1">
      <c r="B342" s="29"/>
      <c r="C342" s="264"/>
      <c r="D342" s="37"/>
      <c r="E342" s="36"/>
      <c r="F342" s="36"/>
      <c r="G342" s="35"/>
      <c r="H342" s="256"/>
      <c r="I342" s="260"/>
      <c r="J342" s="260"/>
      <c r="K342" s="260"/>
      <c r="L342" s="32" t="s">
        <v>72</v>
      </c>
      <c r="M342" s="31"/>
      <c r="N342" s="32" t="s">
        <v>71</v>
      </c>
      <c r="O342" s="31"/>
      <c r="P342" s="32" t="s">
        <v>70</v>
      </c>
      <c r="Q342" s="31"/>
      <c r="R342" s="32" t="s">
        <v>69</v>
      </c>
      <c r="S342" s="31"/>
      <c r="T342" s="32" t="s">
        <v>68</v>
      </c>
      <c r="U342" s="31"/>
      <c r="V342" s="32" t="s">
        <v>67</v>
      </c>
      <c r="W342" s="31"/>
      <c r="X342" s="32" t="s">
        <v>66</v>
      </c>
      <c r="Y342" s="31"/>
      <c r="Z342" s="32" t="s">
        <v>65</v>
      </c>
      <c r="AA342" s="31"/>
      <c r="AB342" s="34" t="s">
        <v>64</v>
      </c>
      <c r="AC342" s="33"/>
      <c r="AD342" s="32" t="s">
        <v>63</v>
      </c>
      <c r="AE342" s="31"/>
      <c r="AF342" s="30"/>
      <c r="AG342" s="31"/>
      <c r="AH342" s="30"/>
      <c r="AI342" s="20"/>
      <c r="AJ342" s="246"/>
      <c r="AK342" s="246"/>
      <c r="AL342" s="19"/>
      <c r="AM342" s="7"/>
      <c r="AN342" s="7"/>
      <c r="AO342" s="239"/>
      <c r="AP342" s="230"/>
      <c r="AQ342" s="233"/>
      <c r="AR342" s="236"/>
      <c r="AS342" s="230"/>
      <c r="AT342" s="233"/>
      <c r="AU342" s="236"/>
      <c r="AV342" s="230"/>
      <c r="AW342" s="233"/>
      <c r="AX342" s="236"/>
      <c r="AY342" s="230"/>
      <c r="AZ342" s="233"/>
      <c r="BA342" s="236"/>
      <c r="BB342" s="230"/>
      <c r="BC342" s="233"/>
      <c r="BD342" s="298"/>
      <c r="BE342" s="301"/>
      <c r="BF342" s="301"/>
      <c r="BG342" s="304"/>
    </row>
    <row r="343" spans="2:60" ht="28.15" hidden="1" customHeight="1">
      <c r="B343" s="29"/>
      <c r="C343" s="265"/>
      <c r="D343" s="28"/>
      <c r="E343" s="27"/>
      <c r="F343" s="27"/>
      <c r="G343" s="26"/>
      <c r="H343" s="257"/>
      <c r="I343" s="261"/>
      <c r="J343" s="261"/>
      <c r="K343" s="261"/>
      <c r="L343" s="23" t="s">
        <v>62</v>
      </c>
      <c r="M343" s="22"/>
      <c r="N343" s="23" t="s">
        <v>61</v>
      </c>
      <c r="O343" s="22"/>
      <c r="P343" s="23" t="s">
        <v>60</v>
      </c>
      <c r="Q343" s="22"/>
      <c r="R343" s="23" t="s">
        <v>59</v>
      </c>
      <c r="S343" s="22"/>
      <c r="T343" s="23" t="s">
        <v>58</v>
      </c>
      <c r="U343" s="22"/>
      <c r="V343" s="23" t="s">
        <v>57</v>
      </c>
      <c r="W343" s="22"/>
      <c r="X343" s="23" t="s">
        <v>56</v>
      </c>
      <c r="Y343" s="22"/>
      <c r="Z343" s="23" t="s">
        <v>55</v>
      </c>
      <c r="AA343" s="22"/>
      <c r="AB343" s="25" t="s">
        <v>54</v>
      </c>
      <c r="AC343" s="24"/>
      <c r="AD343" s="23">
        <v>39</v>
      </c>
      <c r="AE343" s="22"/>
      <c r="AF343" s="21"/>
      <c r="AG343" s="22"/>
      <c r="AH343" s="21"/>
      <c r="AI343" s="20"/>
      <c r="AJ343" s="246"/>
      <c r="AK343" s="246"/>
      <c r="AL343" s="19"/>
      <c r="AM343" s="7"/>
      <c r="AN343" s="7"/>
      <c r="AO343" s="239"/>
      <c r="AP343" s="230"/>
      <c r="AQ343" s="233"/>
      <c r="AR343" s="236"/>
      <c r="AS343" s="230"/>
      <c r="AT343" s="233"/>
      <c r="AU343" s="236"/>
      <c r="AV343" s="230"/>
      <c r="AW343" s="233"/>
      <c r="AX343" s="236"/>
      <c r="AY343" s="230"/>
      <c r="AZ343" s="233"/>
      <c r="BA343" s="236"/>
      <c r="BB343" s="230"/>
      <c r="BC343" s="233"/>
      <c r="BD343" s="298"/>
      <c r="BE343" s="301"/>
      <c r="BF343" s="301"/>
      <c r="BG343" s="304"/>
    </row>
    <row r="344" spans="2:60" ht="28.15" hidden="1" customHeight="1" thickBot="1">
      <c r="B344" s="18"/>
      <c r="C344" s="271"/>
      <c r="D344" s="17"/>
      <c r="E344" s="16"/>
      <c r="F344" s="16"/>
      <c r="G344" s="15"/>
      <c r="H344" s="258"/>
      <c r="I344" s="272"/>
      <c r="J344" s="272"/>
      <c r="K344" s="272"/>
      <c r="L344" s="12" t="s">
        <v>53</v>
      </c>
      <c r="M344" s="11"/>
      <c r="N344" s="12" t="s">
        <v>52</v>
      </c>
      <c r="O344" s="11"/>
      <c r="P344" s="12" t="s">
        <v>51</v>
      </c>
      <c r="Q344" s="11"/>
      <c r="R344" s="12" t="s">
        <v>50</v>
      </c>
      <c r="S344" s="11"/>
      <c r="T344" s="12">
        <v>20</v>
      </c>
      <c r="U344" s="11"/>
      <c r="V344" s="12" t="s">
        <v>49</v>
      </c>
      <c r="W344" s="11"/>
      <c r="X344" s="12" t="s">
        <v>48</v>
      </c>
      <c r="Y344" s="11"/>
      <c r="Z344" s="12" t="s">
        <v>47</v>
      </c>
      <c r="AA344" s="11"/>
      <c r="AB344" s="14" t="s">
        <v>46</v>
      </c>
      <c r="AC344" s="13"/>
      <c r="AD344" s="12" t="s">
        <v>45</v>
      </c>
      <c r="AE344" s="11"/>
      <c r="AF344" s="10"/>
      <c r="AG344" s="11"/>
      <c r="AH344" s="10"/>
      <c r="AI344" s="9"/>
      <c r="AJ344" s="247"/>
      <c r="AK344" s="247"/>
      <c r="AL344" s="8"/>
      <c r="AM344" s="7"/>
      <c r="AN344" s="7"/>
      <c r="AO344" s="240"/>
      <c r="AP344" s="231"/>
      <c r="AQ344" s="234"/>
      <c r="AR344" s="237"/>
      <c r="AS344" s="231"/>
      <c r="AT344" s="234"/>
      <c r="AU344" s="237"/>
      <c r="AV344" s="231"/>
      <c r="AW344" s="234"/>
      <c r="AX344" s="237"/>
      <c r="AY344" s="231"/>
      <c r="AZ344" s="234"/>
      <c r="BA344" s="237"/>
      <c r="BB344" s="231"/>
      <c r="BC344" s="234"/>
      <c r="BD344" s="299"/>
      <c r="BE344" s="302"/>
      <c r="BF344" s="302"/>
      <c r="BG344" s="305"/>
    </row>
    <row r="345" spans="2:60" ht="85.9" hidden="1" customHeight="1" thickBot="1">
      <c r="B345" s="94" t="s">
        <v>119</v>
      </c>
      <c r="C345" s="83" t="s">
        <v>118</v>
      </c>
      <c r="D345" s="88" t="s">
        <v>117</v>
      </c>
      <c r="E345" s="93" t="s">
        <v>116</v>
      </c>
      <c r="F345" s="92"/>
      <c r="G345" s="91"/>
      <c r="H345" s="90" t="s">
        <v>115</v>
      </c>
      <c r="I345" s="88" t="s">
        <v>43</v>
      </c>
      <c r="J345" s="88" t="s">
        <v>114</v>
      </c>
      <c r="K345" s="88" t="s">
        <v>44</v>
      </c>
      <c r="L345" s="227" t="s">
        <v>113</v>
      </c>
      <c r="M345" s="270"/>
      <c r="N345" s="227" t="s">
        <v>112</v>
      </c>
      <c r="O345" s="270"/>
      <c r="P345" s="227" t="s">
        <v>112</v>
      </c>
      <c r="Q345" s="228"/>
      <c r="R345" s="227" t="s">
        <v>112</v>
      </c>
      <c r="S345" s="228"/>
      <c r="T345" s="227" t="s">
        <v>112</v>
      </c>
      <c r="U345" s="228"/>
      <c r="V345" s="227" t="s">
        <v>112</v>
      </c>
      <c r="W345" s="228"/>
      <c r="X345" s="227" t="s">
        <v>112</v>
      </c>
      <c r="Y345" s="228"/>
      <c r="Z345" s="227" t="s">
        <v>112</v>
      </c>
      <c r="AA345" s="228"/>
      <c r="AB345" s="227" t="s">
        <v>112</v>
      </c>
      <c r="AC345" s="228"/>
      <c r="AD345" s="227" t="s">
        <v>112</v>
      </c>
      <c r="AE345" s="228"/>
      <c r="AF345" s="244" t="s">
        <v>111</v>
      </c>
      <c r="AG345" s="228"/>
      <c r="AH345" s="90" t="s">
        <v>110</v>
      </c>
      <c r="AI345" s="89" t="s">
        <v>109</v>
      </c>
      <c r="AJ345" s="88" t="s">
        <v>108</v>
      </c>
      <c r="AK345" s="88" t="s">
        <v>107</v>
      </c>
      <c r="AL345" s="87" t="s">
        <v>106</v>
      </c>
      <c r="AM345" s="86"/>
      <c r="AN345" s="86"/>
      <c r="AO345" s="84" t="s">
        <v>105</v>
      </c>
      <c r="AP345" s="83" t="s">
        <v>104</v>
      </c>
      <c r="AQ345" s="82" t="s">
        <v>103</v>
      </c>
      <c r="AR345" s="84" t="s">
        <v>102</v>
      </c>
      <c r="AS345" s="83" t="s">
        <v>101</v>
      </c>
      <c r="AT345" s="82" t="s">
        <v>100</v>
      </c>
      <c r="AU345" s="84" t="s">
        <v>99</v>
      </c>
      <c r="AV345" s="83" t="s">
        <v>98</v>
      </c>
      <c r="AW345" s="85" t="s">
        <v>97</v>
      </c>
      <c r="AX345" s="84" t="s">
        <v>96</v>
      </c>
      <c r="AY345" s="83" t="s">
        <v>95</v>
      </c>
      <c r="AZ345" s="82" t="s">
        <v>94</v>
      </c>
      <c r="BA345" s="84" t="s">
        <v>93</v>
      </c>
      <c r="BB345" s="83" t="s">
        <v>92</v>
      </c>
      <c r="BC345" s="82" t="s">
        <v>91</v>
      </c>
      <c r="BD345" s="81" t="s">
        <v>90</v>
      </c>
      <c r="BE345" s="80" t="s">
        <v>89</v>
      </c>
      <c r="BF345" s="80" t="s">
        <v>88</v>
      </c>
      <c r="BG345" s="79" t="s">
        <v>87</v>
      </c>
    </row>
    <row r="346" spans="2:60" ht="48" hidden="1" thickBot="1">
      <c r="B346" s="78" t="s">
        <v>158</v>
      </c>
      <c r="C346" s="77"/>
      <c r="D346" s="76"/>
      <c r="E346" s="267"/>
      <c r="F346" s="268"/>
      <c r="G346" s="269"/>
      <c r="H346" s="75" t="s">
        <v>85</v>
      </c>
      <c r="I346" s="74"/>
      <c r="J346" s="74"/>
      <c r="K346" s="73"/>
      <c r="L346" s="72"/>
      <c r="M346" s="68"/>
      <c r="N346" s="72"/>
      <c r="O346" s="68"/>
      <c r="P346" s="72"/>
      <c r="Q346" s="68"/>
      <c r="R346" s="72"/>
      <c r="S346" s="68"/>
      <c r="T346" s="72"/>
      <c r="U346" s="68"/>
      <c r="V346" s="72"/>
      <c r="W346" s="68"/>
      <c r="X346" s="72"/>
      <c r="Y346" s="68"/>
      <c r="Z346" s="72"/>
      <c r="AA346" s="71"/>
      <c r="AB346" s="70"/>
      <c r="AC346" s="70"/>
      <c r="AD346" s="70"/>
      <c r="AE346" s="70"/>
      <c r="AF346" s="69" t="s">
        <v>84</v>
      </c>
      <c r="AG346" s="68"/>
      <c r="AH346" s="68"/>
      <c r="AI346" s="68"/>
      <c r="AJ346" s="67"/>
      <c r="AK346" s="67"/>
      <c r="AL346" s="66"/>
      <c r="AM346" s="65"/>
      <c r="AN346" s="65"/>
      <c r="AO346" s="64">
        <f t="shared" ref="AO346:BG346" si="24">SUM(AO347:AO358)</f>
        <v>0</v>
      </c>
      <c r="AP346" s="63">
        <f t="shared" si="24"/>
        <v>0</v>
      </c>
      <c r="AQ346" s="62">
        <f t="shared" si="24"/>
        <v>0</v>
      </c>
      <c r="AR346" s="64">
        <f t="shared" si="24"/>
        <v>0</v>
      </c>
      <c r="AS346" s="63">
        <f t="shared" si="24"/>
        <v>0</v>
      </c>
      <c r="AT346" s="62">
        <f t="shared" si="24"/>
        <v>0</v>
      </c>
      <c r="AU346" s="64">
        <f t="shared" si="24"/>
        <v>0</v>
      </c>
      <c r="AV346" s="63">
        <f t="shared" si="24"/>
        <v>0</v>
      </c>
      <c r="AW346" s="62">
        <f t="shared" si="24"/>
        <v>0</v>
      </c>
      <c r="AX346" s="64">
        <f t="shared" si="24"/>
        <v>0</v>
      </c>
      <c r="AY346" s="63">
        <f t="shared" si="24"/>
        <v>0</v>
      </c>
      <c r="AZ346" s="62">
        <f t="shared" si="24"/>
        <v>0</v>
      </c>
      <c r="BA346" s="64">
        <f t="shared" si="24"/>
        <v>0</v>
      </c>
      <c r="BB346" s="63">
        <f t="shared" si="24"/>
        <v>0</v>
      </c>
      <c r="BC346" s="62">
        <f t="shared" si="24"/>
        <v>0</v>
      </c>
      <c r="BD346" s="61">
        <f t="shared" si="24"/>
        <v>0</v>
      </c>
      <c r="BE346" s="60">
        <f t="shared" si="24"/>
        <v>0</v>
      </c>
      <c r="BF346" s="60">
        <f t="shared" si="24"/>
        <v>0</v>
      </c>
      <c r="BG346" s="59">
        <f t="shared" si="24"/>
        <v>0</v>
      </c>
      <c r="BH346" s="58" t="s">
        <v>83</v>
      </c>
    </row>
    <row r="347" spans="2:60" ht="28.15" hidden="1" customHeight="1">
      <c r="B347" s="29"/>
      <c r="C347" s="263">
        <v>1</v>
      </c>
      <c r="D347" s="47"/>
      <c r="E347" s="46"/>
      <c r="F347" s="46"/>
      <c r="G347" s="45"/>
      <c r="H347" s="255"/>
      <c r="I347" s="259"/>
      <c r="J347" s="259"/>
      <c r="K347" s="259"/>
      <c r="L347" s="42" t="s">
        <v>82</v>
      </c>
      <c r="M347" s="41"/>
      <c r="N347" s="42" t="s">
        <v>81</v>
      </c>
      <c r="O347" s="41"/>
      <c r="P347" s="42" t="s">
        <v>80</v>
      </c>
      <c r="Q347" s="41"/>
      <c r="R347" s="42" t="s">
        <v>79</v>
      </c>
      <c r="S347" s="41"/>
      <c r="T347" s="42" t="s">
        <v>78</v>
      </c>
      <c r="U347" s="41"/>
      <c r="V347" s="42" t="s">
        <v>77</v>
      </c>
      <c r="W347" s="41"/>
      <c r="X347" s="42" t="s">
        <v>76</v>
      </c>
      <c r="Y347" s="41"/>
      <c r="Z347" s="42" t="s">
        <v>75</v>
      </c>
      <c r="AA347" s="41"/>
      <c r="AB347" s="44" t="s">
        <v>74</v>
      </c>
      <c r="AC347" s="43"/>
      <c r="AD347" s="42" t="s">
        <v>73</v>
      </c>
      <c r="AE347" s="41"/>
      <c r="AF347" s="40"/>
      <c r="AG347" s="41"/>
      <c r="AH347" s="40"/>
      <c r="AI347" s="39"/>
      <c r="AJ347" s="245"/>
      <c r="AK347" s="245"/>
      <c r="AL347" s="38"/>
      <c r="AM347" s="7"/>
      <c r="AN347" s="7"/>
      <c r="AO347" s="238">
        <f>SUMPRODUCT(LEN($M347:$AE350)-LEN(SUBSTITUTE($M347:$AE350,"A", "")))</f>
        <v>0</v>
      </c>
      <c r="AP347" s="229">
        <f>SUMPRODUCT(LEN($AH347:$AH350)-LEN(SUBSTITUTE($AH347:$AH350,"A", "")))</f>
        <v>0</v>
      </c>
      <c r="AQ347" s="232">
        <f>SUMPRODUCT(LEN($AG347:$AG350)-LEN(SUBSTITUTE($AG347:$AG350,"A", "")))</f>
        <v>0</v>
      </c>
      <c r="AR347" s="235">
        <f>SUMPRODUCT(LEN($M347:$AE350)-LEN(SUBSTITUTE($M347:$AE350,"S", "")))</f>
        <v>0</v>
      </c>
      <c r="AS347" s="229">
        <f>SUMPRODUCT(LEN($AH347:$AH350)-LEN(SUBSTITUTE($AH347:$AH350,"S", "")))</f>
        <v>0</v>
      </c>
      <c r="AT347" s="232">
        <f>SUMPRODUCT(LEN($AG347:$AG350)-LEN(SUBSTITUTE($AG347:$AG350,"S", "")))</f>
        <v>0</v>
      </c>
      <c r="AU347" s="235">
        <f>SUMPRODUCT(LEN($M347:$AE350)-LEN(SUBSTITUTE($M347:$AE350,"F", "")))</f>
        <v>0</v>
      </c>
      <c r="AV347" s="229">
        <f>SUMPRODUCT(LEN($AH347:$AH350)-LEN(SUBSTITUTE($AH347:$AH350,"F", "")))</f>
        <v>0</v>
      </c>
      <c r="AW347" s="232">
        <f>SUMPRODUCT(LEN($AG347:$AG350)-LEN(SUBSTITUTE($AG347:$AG350,"F", "")))</f>
        <v>0</v>
      </c>
      <c r="AX347" s="235">
        <f>SUMPRODUCT(LEN($M347:$AE350)-LEN(SUBSTITUTE($M347:$AE350,"G", "")))</f>
        <v>0</v>
      </c>
      <c r="AY347" s="229">
        <f>SUMPRODUCT(LEN($AH347:$AH350)-LEN(SUBSTITUTE($AH347:$AH350,"G", "")))</f>
        <v>0</v>
      </c>
      <c r="AZ347" s="232">
        <f>SUMPRODUCT(LEN($AG347:$AG350)-LEN(SUBSTITUTE($AG347:$AG350,"G", "")))</f>
        <v>0</v>
      </c>
      <c r="BA347" s="235">
        <f>SUMPRODUCT(LEN($M347:$AE350)-LEN(SUBSTITUTE($M347:$AE350,"M", "")))</f>
        <v>0</v>
      </c>
      <c r="BB347" s="229">
        <f>SUMPRODUCT(LEN($AH347:$AH350)-LEN(SUBSTITUTE($AH347:$AH350,"M", "")))</f>
        <v>0</v>
      </c>
      <c r="BC347" s="232">
        <f>SUMPRODUCT(LEN($AG347:$AG350)-LEN(SUBSTITUTE($AG347:$AG350,"M", "")))</f>
        <v>0</v>
      </c>
      <c r="BD347" s="297">
        <f>SUMPRODUCT(LEN($AI347:$AI350)-LEN(SUBSTITUTE($AI347:$AI350,"S", "")))</f>
        <v>0</v>
      </c>
      <c r="BE347" s="300">
        <f>SUMPRODUCT(LEN($AI347:$AI350)-LEN(SUBSTITUTE($AI347:$AI350,"F", "")))</f>
        <v>0</v>
      </c>
      <c r="BF347" s="300">
        <f>SUMPRODUCT(LEN($AI347:$AI350)-LEN(SUBSTITUTE($AI347:$AI350,"G", "")))</f>
        <v>0</v>
      </c>
      <c r="BG347" s="303">
        <f>SUMPRODUCT(LEN($AI347:$AI350)-LEN(SUBSTITUTE($AI347:$AI350,"M", "")))</f>
        <v>0</v>
      </c>
    </row>
    <row r="348" spans="2:60" ht="28.15" hidden="1" customHeight="1" thickBot="1">
      <c r="B348" s="29"/>
      <c r="C348" s="264"/>
      <c r="D348" s="37"/>
      <c r="E348" s="36"/>
      <c r="F348" s="36"/>
      <c r="G348" s="35"/>
      <c r="H348" s="256"/>
      <c r="I348" s="260"/>
      <c r="J348" s="260"/>
      <c r="K348" s="260"/>
      <c r="L348" s="32" t="s">
        <v>72</v>
      </c>
      <c r="M348" s="31"/>
      <c r="N348" s="32" t="s">
        <v>71</v>
      </c>
      <c r="O348" s="31"/>
      <c r="P348" s="32" t="s">
        <v>70</v>
      </c>
      <c r="Q348" s="31"/>
      <c r="R348" s="32" t="s">
        <v>69</v>
      </c>
      <c r="S348" s="31"/>
      <c r="T348" s="32" t="s">
        <v>68</v>
      </c>
      <c r="U348" s="31"/>
      <c r="V348" s="32" t="s">
        <v>67</v>
      </c>
      <c r="W348" s="31"/>
      <c r="X348" s="32" t="s">
        <v>66</v>
      </c>
      <c r="Y348" s="31"/>
      <c r="Z348" s="32" t="s">
        <v>65</v>
      </c>
      <c r="AA348" s="31"/>
      <c r="AB348" s="34" t="s">
        <v>64</v>
      </c>
      <c r="AC348" s="33"/>
      <c r="AD348" s="32" t="s">
        <v>63</v>
      </c>
      <c r="AE348" s="31"/>
      <c r="AF348" s="30"/>
      <c r="AG348" s="31"/>
      <c r="AH348" s="30"/>
      <c r="AI348" s="20"/>
      <c r="AJ348" s="246"/>
      <c r="AK348" s="246"/>
      <c r="AL348" s="19"/>
      <c r="AM348" s="7"/>
      <c r="AN348" s="7"/>
      <c r="AO348" s="239"/>
      <c r="AP348" s="230"/>
      <c r="AQ348" s="233"/>
      <c r="AR348" s="236"/>
      <c r="AS348" s="230"/>
      <c r="AT348" s="233"/>
      <c r="AU348" s="236"/>
      <c r="AV348" s="230"/>
      <c r="AW348" s="233"/>
      <c r="AX348" s="236"/>
      <c r="AY348" s="230"/>
      <c r="AZ348" s="233"/>
      <c r="BA348" s="236"/>
      <c r="BB348" s="230"/>
      <c r="BC348" s="233"/>
      <c r="BD348" s="298"/>
      <c r="BE348" s="301"/>
      <c r="BF348" s="301"/>
      <c r="BG348" s="304"/>
    </row>
    <row r="349" spans="2:60" ht="28.15" hidden="1" customHeight="1">
      <c r="B349" s="29"/>
      <c r="C349" s="265"/>
      <c r="D349" s="28"/>
      <c r="E349" s="27"/>
      <c r="F349" s="27"/>
      <c r="G349" s="26"/>
      <c r="H349" s="257"/>
      <c r="I349" s="261"/>
      <c r="J349" s="261"/>
      <c r="K349" s="261"/>
      <c r="L349" s="23" t="s">
        <v>62</v>
      </c>
      <c r="M349" s="22"/>
      <c r="N349" s="23" t="s">
        <v>61</v>
      </c>
      <c r="O349" s="22"/>
      <c r="P349" s="23" t="s">
        <v>60</v>
      </c>
      <c r="Q349" s="22"/>
      <c r="R349" s="23" t="s">
        <v>59</v>
      </c>
      <c r="S349" s="22"/>
      <c r="T349" s="23" t="s">
        <v>58</v>
      </c>
      <c r="U349" s="22"/>
      <c r="V349" s="23" t="s">
        <v>57</v>
      </c>
      <c r="W349" s="22"/>
      <c r="X349" s="23" t="s">
        <v>56</v>
      </c>
      <c r="Y349" s="22"/>
      <c r="Z349" s="23" t="s">
        <v>55</v>
      </c>
      <c r="AA349" s="22"/>
      <c r="AB349" s="25" t="s">
        <v>54</v>
      </c>
      <c r="AC349" s="24"/>
      <c r="AD349" s="23">
        <v>39</v>
      </c>
      <c r="AE349" s="22"/>
      <c r="AF349" s="21"/>
      <c r="AG349" s="22"/>
      <c r="AH349" s="21"/>
      <c r="AI349" s="20"/>
      <c r="AJ349" s="246"/>
      <c r="AK349" s="246"/>
      <c r="AL349" s="19"/>
      <c r="AM349" s="7"/>
      <c r="AN349" s="7"/>
      <c r="AO349" s="239"/>
      <c r="AP349" s="230"/>
      <c r="AQ349" s="233"/>
      <c r="AR349" s="236"/>
      <c r="AS349" s="230"/>
      <c r="AT349" s="233"/>
      <c r="AU349" s="236"/>
      <c r="AV349" s="230"/>
      <c r="AW349" s="233"/>
      <c r="AX349" s="236"/>
      <c r="AY349" s="230"/>
      <c r="AZ349" s="233"/>
      <c r="BA349" s="236"/>
      <c r="BB349" s="230"/>
      <c r="BC349" s="233"/>
      <c r="BD349" s="298"/>
      <c r="BE349" s="301"/>
      <c r="BF349" s="301"/>
      <c r="BG349" s="304"/>
    </row>
    <row r="350" spans="2:60" ht="28.15" hidden="1" customHeight="1" thickBot="1">
      <c r="B350" s="29"/>
      <c r="C350" s="266"/>
      <c r="D350" s="57"/>
      <c r="E350" s="56"/>
      <c r="F350" s="56"/>
      <c r="G350" s="55"/>
      <c r="H350" s="258"/>
      <c r="I350" s="262"/>
      <c r="J350" s="262"/>
      <c r="K350" s="262"/>
      <c r="L350" s="52" t="s">
        <v>53</v>
      </c>
      <c r="M350" s="51"/>
      <c r="N350" s="52" t="s">
        <v>52</v>
      </c>
      <c r="O350" s="51"/>
      <c r="P350" s="52" t="s">
        <v>51</v>
      </c>
      <c r="Q350" s="51"/>
      <c r="R350" s="52" t="s">
        <v>50</v>
      </c>
      <c r="S350" s="51"/>
      <c r="T350" s="52">
        <v>20</v>
      </c>
      <c r="U350" s="51"/>
      <c r="V350" s="52" t="s">
        <v>49</v>
      </c>
      <c r="W350" s="51"/>
      <c r="X350" s="52" t="s">
        <v>48</v>
      </c>
      <c r="Y350" s="51"/>
      <c r="Z350" s="52" t="s">
        <v>47</v>
      </c>
      <c r="AA350" s="51"/>
      <c r="AB350" s="54" t="s">
        <v>46</v>
      </c>
      <c r="AC350" s="53"/>
      <c r="AD350" s="52" t="s">
        <v>45</v>
      </c>
      <c r="AE350" s="51"/>
      <c r="AF350" s="50"/>
      <c r="AG350" s="51"/>
      <c r="AH350" s="50"/>
      <c r="AI350" s="49"/>
      <c r="AJ350" s="248"/>
      <c r="AK350" s="248"/>
      <c r="AL350" s="48"/>
      <c r="AM350" s="7"/>
      <c r="AN350" s="7"/>
      <c r="AO350" s="240"/>
      <c r="AP350" s="231"/>
      <c r="AQ350" s="234"/>
      <c r="AR350" s="237"/>
      <c r="AS350" s="231"/>
      <c r="AT350" s="234"/>
      <c r="AU350" s="237"/>
      <c r="AV350" s="231"/>
      <c r="AW350" s="234"/>
      <c r="AX350" s="237"/>
      <c r="AY350" s="231"/>
      <c r="AZ350" s="234"/>
      <c r="BA350" s="237"/>
      <c r="BB350" s="231"/>
      <c r="BC350" s="234"/>
      <c r="BD350" s="299"/>
      <c r="BE350" s="302"/>
      <c r="BF350" s="302"/>
      <c r="BG350" s="305"/>
    </row>
    <row r="351" spans="2:60" ht="28.15" hidden="1" customHeight="1">
      <c r="B351" s="29"/>
      <c r="C351" s="263">
        <v>2</v>
      </c>
      <c r="D351" s="47"/>
      <c r="E351" s="46"/>
      <c r="F351" s="46"/>
      <c r="G351" s="45"/>
      <c r="H351" s="255"/>
      <c r="I351" s="259"/>
      <c r="J351" s="259"/>
      <c r="K351" s="259"/>
      <c r="L351" s="42" t="s">
        <v>82</v>
      </c>
      <c r="M351" s="41"/>
      <c r="N351" s="42" t="s">
        <v>81</v>
      </c>
      <c r="O351" s="41"/>
      <c r="P351" s="42" t="s">
        <v>80</v>
      </c>
      <c r="Q351" s="41"/>
      <c r="R351" s="42" t="s">
        <v>79</v>
      </c>
      <c r="S351" s="41"/>
      <c r="T351" s="42" t="s">
        <v>78</v>
      </c>
      <c r="U351" s="41"/>
      <c r="V351" s="42" t="s">
        <v>77</v>
      </c>
      <c r="W351" s="41"/>
      <c r="X351" s="42" t="s">
        <v>76</v>
      </c>
      <c r="Y351" s="41"/>
      <c r="Z351" s="42" t="s">
        <v>75</v>
      </c>
      <c r="AA351" s="41"/>
      <c r="AB351" s="44" t="s">
        <v>74</v>
      </c>
      <c r="AC351" s="43"/>
      <c r="AD351" s="42" t="s">
        <v>73</v>
      </c>
      <c r="AE351" s="41"/>
      <c r="AF351" s="40"/>
      <c r="AG351" s="41"/>
      <c r="AH351" s="40"/>
      <c r="AI351" s="39"/>
      <c r="AJ351" s="249"/>
      <c r="AK351" s="252"/>
      <c r="AL351" s="38"/>
      <c r="AM351" s="7"/>
      <c r="AN351" s="7"/>
      <c r="AO351" s="238">
        <f>SUMPRODUCT(LEN($M351:$AE354)-LEN(SUBSTITUTE($M351:$AE354,"A", "")))</f>
        <v>0</v>
      </c>
      <c r="AP351" s="229">
        <f>SUMPRODUCT(LEN($AH351:$AH354)-LEN(SUBSTITUTE($AH351:$AH354,"A", "")))</f>
        <v>0</v>
      </c>
      <c r="AQ351" s="232">
        <f>SUMPRODUCT(LEN($AG351:$AG354)-LEN(SUBSTITUTE($AG351:$AG354,"A", "")))</f>
        <v>0</v>
      </c>
      <c r="AR351" s="235">
        <f>SUMPRODUCT(LEN($M351:$AE354)-LEN(SUBSTITUTE($M351:$AE354,"S", "")))</f>
        <v>0</v>
      </c>
      <c r="AS351" s="229">
        <f>SUMPRODUCT(LEN($AH351:$AH354)-LEN(SUBSTITUTE($AH351:$AH354,"S", "")))</f>
        <v>0</v>
      </c>
      <c r="AT351" s="232">
        <f>SUMPRODUCT(LEN($AG351:$AG354)-LEN(SUBSTITUTE($AG351:$AG354,"S", "")))</f>
        <v>0</v>
      </c>
      <c r="AU351" s="235">
        <f>SUMPRODUCT(LEN($M351:$AE354)-LEN(SUBSTITUTE($M351:$AE354,"F", "")))</f>
        <v>0</v>
      </c>
      <c r="AV351" s="229">
        <f>SUMPRODUCT(LEN($AH351:$AH354)-LEN(SUBSTITUTE($AH351:$AH354,"F", "")))</f>
        <v>0</v>
      </c>
      <c r="AW351" s="232">
        <f>SUMPRODUCT(LEN($AG351:$AG354)-LEN(SUBSTITUTE($AG351:$AG354,"F", "")))</f>
        <v>0</v>
      </c>
      <c r="AX351" s="235">
        <f>SUMPRODUCT(LEN($M351:$AE354)-LEN(SUBSTITUTE($M351:$AE354,"G", "")))</f>
        <v>0</v>
      </c>
      <c r="AY351" s="229">
        <f>SUMPRODUCT(LEN($AH351:$AH354)-LEN(SUBSTITUTE($AH351:$AH354,"G", "")))</f>
        <v>0</v>
      </c>
      <c r="AZ351" s="232">
        <f>SUMPRODUCT(LEN($AG351:$AG354)-LEN(SUBSTITUTE($AG351:$AG354,"G", "")))</f>
        <v>0</v>
      </c>
      <c r="BA351" s="235">
        <f>SUMPRODUCT(LEN($M351:$AE354)-LEN(SUBSTITUTE($M351:$AE354,"M", "")))</f>
        <v>0</v>
      </c>
      <c r="BB351" s="229">
        <f>SUMPRODUCT(LEN($AH351:$AH354)-LEN(SUBSTITUTE($AH351:$AH354,"M", "")))</f>
        <v>0</v>
      </c>
      <c r="BC351" s="232">
        <f>SUMPRODUCT(LEN($AG351:$AG354)-LEN(SUBSTITUTE($AG351:$AG354,"M", "")))</f>
        <v>0</v>
      </c>
      <c r="BD351" s="297">
        <f>SUMPRODUCT(LEN($AI351:$AI354)-LEN(SUBSTITUTE($AI351:$AI354,"S", "")))</f>
        <v>0</v>
      </c>
      <c r="BE351" s="300">
        <f>SUMPRODUCT(LEN($AI351:$AI354)-LEN(SUBSTITUTE($AI351:$AI354,"F", "")))</f>
        <v>0</v>
      </c>
      <c r="BF351" s="300">
        <f>SUMPRODUCT(LEN($AI351:$AI354)-LEN(SUBSTITUTE($AI351:$AI354,"G", "")))</f>
        <v>0</v>
      </c>
      <c r="BG351" s="303">
        <f>SUMPRODUCT(LEN($AI351:$AI354)-LEN(SUBSTITUTE($AI351:$AI354,"M", "")))</f>
        <v>0</v>
      </c>
    </row>
    <row r="352" spans="2:60" ht="28.15" hidden="1" customHeight="1" thickBot="1">
      <c r="B352" s="29"/>
      <c r="C352" s="264"/>
      <c r="D352" s="37"/>
      <c r="E352" s="36"/>
      <c r="F352" s="36"/>
      <c r="G352" s="35"/>
      <c r="H352" s="256"/>
      <c r="I352" s="260"/>
      <c r="J352" s="260"/>
      <c r="K352" s="260"/>
      <c r="L352" s="32" t="s">
        <v>72</v>
      </c>
      <c r="M352" s="31"/>
      <c r="N352" s="32" t="s">
        <v>71</v>
      </c>
      <c r="O352" s="31"/>
      <c r="P352" s="32" t="s">
        <v>70</v>
      </c>
      <c r="Q352" s="31"/>
      <c r="R352" s="32" t="s">
        <v>69</v>
      </c>
      <c r="S352" s="31"/>
      <c r="T352" s="32" t="s">
        <v>68</v>
      </c>
      <c r="U352" s="31"/>
      <c r="V352" s="32" t="s">
        <v>67</v>
      </c>
      <c r="W352" s="31"/>
      <c r="X352" s="32" t="s">
        <v>66</v>
      </c>
      <c r="Y352" s="31"/>
      <c r="Z352" s="32" t="s">
        <v>65</v>
      </c>
      <c r="AA352" s="31"/>
      <c r="AB352" s="34" t="s">
        <v>64</v>
      </c>
      <c r="AC352" s="33"/>
      <c r="AD352" s="32" t="s">
        <v>63</v>
      </c>
      <c r="AE352" s="31"/>
      <c r="AF352" s="30"/>
      <c r="AG352" s="31"/>
      <c r="AH352" s="30"/>
      <c r="AI352" s="20"/>
      <c r="AJ352" s="250"/>
      <c r="AK352" s="253"/>
      <c r="AL352" s="19"/>
      <c r="AM352" s="7"/>
      <c r="AN352" s="7"/>
      <c r="AO352" s="239"/>
      <c r="AP352" s="230"/>
      <c r="AQ352" s="233"/>
      <c r="AR352" s="236"/>
      <c r="AS352" s="230"/>
      <c r="AT352" s="233"/>
      <c r="AU352" s="236"/>
      <c r="AV352" s="230"/>
      <c r="AW352" s="233"/>
      <c r="AX352" s="236"/>
      <c r="AY352" s="230"/>
      <c r="AZ352" s="233"/>
      <c r="BA352" s="236"/>
      <c r="BB352" s="230"/>
      <c r="BC352" s="233"/>
      <c r="BD352" s="298"/>
      <c r="BE352" s="301"/>
      <c r="BF352" s="301"/>
      <c r="BG352" s="304"/>
    </row>
    <row r="353" spans="2:60" ht="28.15" hidden="1" customHeight="1">
      <c r="B353" s="29"/>
      <c r="C353" s="265"/>
      <c r="D353" s="28"/>
      <c r="E353" s="27"/>
      <c r="F353" s="27"/>
      <c r="G353" s="26"/>
      <c r="H353" s="257"/>
      <c r="I353" s="261"/>
      <c r="J353" s="261"/>
      <c r="K353" s="261"/>
      <c r="L353" s="23" t="s">
        <v>62</v>
      </c>
      <c r="M353" s="22"/>
      <c r="N353" s="23" t="s">
        <v>61</v>
      </c>
      <c r="O353" s="22"/>
      <c r="P353" s="23" t="s">
        <v>60</v>
      </c>
      <c r="Q353" s="22"/>
      <c r="R353" s="23" t="s">
        <v>59</v>
      </c>
      <c r="S353" s="22"/>
      <c r="T353" s="23" t="s">
        <v>58</v>
      </c>
      <c r="U353" s="22"/>
      <c r="V353" s="23" t="s">
        <v>57</v>
      </c>
      <c r="W353" s="22"/>
      <c r="X353" s="23" t="s">
        <v>56</v>
      </c>
      <c r="Y353" s="22"/>
      <c r="Z353" s="23" t="s">
        <v>55</v>
      </c>
      <c r="AA353" s="22"/>
      <c r="AB353" s="25" t="s">
        <v>54</v>
      </c>
      <c r="AC353" s="24"/>
      <c r="AD353" s="23">
        <v>39</v>
      </c>
      <c r="AE353" s="22"/>
      <c r="AF353" s="21"/>
      <c r="AG353" s="22"/>
      <c r="AH353" s="21"/>
      <c r="AI353" s="20"/>
      <c r="AJ353" s="250"/>
      <c r="AK353" s="253"/>
      <c r="AL353" s="19"/>
      <c r="AM353" s="7"/>
      <c r="AN353" s="7"/>
      <c r="AO353" s="239"/>
      <c r="AP353" s="230"/>
      <c r="AQ353" s="233"/>
      <c r="AR353" s="236"/>
      <c r="AS353" s="230"/>
      <c r="AT353" s="233"/>
      <c r="AU353" s="236"/>
      <c r="AV353" s="230"/>
      <c r="AW353" s="233"/>
      <c r="AX353" s="236"/>
      <c r="AY353" s="230"/>
      <c r="AZ353" s="233"/>
      <c r="BA353" s="236"/>
      <c r="BB353" s="230"/>
      <c r="BC353" s="233"/>
      <c r="BD353" s="298"/>
      <c r="BE353" s="301"/>
      <c r="BF353" s="301"/>
      <c r="BG353" s="304"/>
    </row>
    <row r="354" spans="2:60" ht="28.15" hidden="1" customHeight="1" thickBot="1">
      <c r="B354" s="29"/>
      <c r="C354" s="266"/>
      <c r="D354" s="57"/>
      <c r="E354" s="56"/>
      <c r="F354" s="56"/>
      <c r="G354" s="55"/>
      <c r="H354" s="258"/>
      <c r="I354" s="262"/>
      <c r="J354" s="262"/>
      <c r="K354" s="262"/>
      <c r="L354" s="52" t="s">
        <v>53</v>
      </c>
      <c r="M354" s="51"/>
      <c r="N354" s="52" t="s">
        <v>52</v>
      </c>
      <c r="O354" s="51"/>
      <c r="P354" s="52" t="s">
        <v>51</v>
      </c>
      <c r="Q354" s="51"/>
      <c r="R354" s="52" t="s">
        <v>50</v>
      </c>
      <c r="S354" s="51"/>
      <c r="T354" s="52">
        <v>20</v>
      </c>
      <c r="U354" s="51"/>
      <c r="V354" s="52" t="s">
        <v>49</v>
      </c>
      <c r="W354" s="51"/>
      <c r="X354" s="52" t="s">
        <v>48</v>
      </c>
      <c r="Y354" s="51"/>
      <c r="Z354" s="52" t="s">
        <v>47</v>
      </c>
      <c r="AA354" s="51"/>
      <c r="AB354" s="54" t="s">
        <v>46</v>
      </c>
      <c r="AC354" s="53"/>
      <c r="AD354" s="52" t="s">
        <v>45</v>
      </c>
      <c r="AE354" s="51"/>
      <c r="AF354" s="50"/>
      <c r="AG354" s="51"/>
      <c r="AH354" s="50"/>
      <c r="AI354" s="49"/>
      <c r="AJ354" s="251"/>
      <c r="AK354" s="254"/>
      <c r="AL354" s="48"/>
      <c r="AM354" s="7"/>
      <c r="AN354" s="7"/>
      <c r="AO354" s="240"/>
      <c r="AP354" s="231"/>
      <c r="AQ354" s="234"/>
      <c r="AR354" s="237"/>
      <c r="AS354" s="231"/>
      <c r="AT354" s="234"/>
      <c r="AU354" s="237"/>
      <c r="AV354" s="231"/>
      <c r="AW354" s="234"/>
      <c r="AX354" s="237"/>
      <c r="AY354" s="231"/>
      <c r="AZ354" s="234"/>
      <c r="BA354" s="237"/>
      <c r="BB354" s="231"/>
      <c r="BC354" s="234"/>
      <c r="BD354" s="299"/>
      <c r="BE354" s="302"/>
      <c r="BF354" s="302"/>
      <c r="BG354" s="305"/>
    </row>
    <row r="355" spans="2:60" ht="28.15" hidden="1" customHeight="1">
      <c r="B355" s="29"/>
      <c r="C355" s="263">
        <v>3</v>
      </c>
      <c r="D355" s="47"/>
      <c r="E355" s="46"/>
      <c r="F355" s="46"/>
      <c r="G355" s="45"/>
      <c r="H355" s="255"/>
      <c r="I355" s="259"/>
      <c r="J355" s="259"/>
      <c r="K355" s="259"/>
      <c r="L355" s="42" t="s">
        <v>82</v>
      </c>
      <c r="M355" s="41"/>
      <c r="N355" s="42" t="s">
        <v>81</v>
      </c>
      <c r="O355" s="41"/>
      <c r="P355" s="42" t="s">
        <v>80</v>
      </c>
      <c r="Q355" s="41"/>
      <c r="R355" s="42" t="s">
        <v>79</v>
      </c>
      <c r="S355" s="41"/>
      <c r="T355" s="42" t="s">
        <v>78</v>
      </c>
      <c r="U355" s="41"/>
      <c r="V355" s="42" t="s">
        <v>77</v>
      </c>
      <c r="W355" s="41"/>
      <c r="X355" s="42" t="s">
        <v>76</v>
      </c>
      <c r="Y355" s="41"/>
      <c r="Z355" s="42" t="s">
        <v>75</v>
      </c>
      <c r="AA355" s="41"/>
      <c r="AB355" s="44" t="s">
        <v>74</v>
      </c>
      <c r="AC355" s="43"/>
      <c r="AD355" s="42" t="s">
        <v>73</v>
      </c>
      <c r="AE355" s="41"/>
      <c r="AF355" s="40"/>
      <c r="AG355" s="41"/>
      <c r="AH355" s="40"/>
      <c r="AI355" s="39"/>
      <c r="AJ355" s="245"/>
      <c r="AK355" s="245"/>
      <c r="AL355" s="38"/>
      <c r="AM355" s="7"/>
      <c r="AN355" s="7"/>
      <c r="AO355" s="238">
        <f>SUMPRODUCT(LEN($M355:$AE358)-LEN(SUBSTITUTE($M355:$AE358,"A", "")))</f>
        <v>0</v>
      </c>
      <c r="AP355" s="229">
        <f>SUMPRODUCT(LEN($AH355:$AH358)-LEN(SUBSTITUTE($AH355:$AH358,"A", "")))</f>
        <v>0</v>
      </c>
      <c r="AQ355" s="232">
        <f>SUMPRODUCT(LEN($AG355:$AG358)-LEN(SUBSTITUTE($AG355:$AG358,"A", "")))</f>
        <v>0</v>
      </c>
      <c r="AR355" s="235">
        <f>SUMPRODUCT(LEN($M355:$AE358)-LEN(SUBSTITUTE($M355:$AE358,"S", "")))</f>
        <v>0</v>
      </c>
      <c r="AS355" s="229">
        <f>SUMPRODUCT(LEN($AH355:$AH358)-LEN(SUBSTITUTE($AH355:$AH358,"S", "")))</f>
        <v>0</v>
      </c>
      <c r="AT355" s="232">
        <f>SUMPRODUCT(LEN($AG355:$AG358)-LEN(SUBSTITUTE($AG355:$AG358,"S", "")))</f>
        <v>0</v>
      </c>
      <c r="AU355" s="235">
        <f>SUMPRODUCT(LEN($M355:$AE358)-LEN(SUBSTITUTE($M355:$AE358,"F", "")))</f>
        <v>0</v>
      </c>
      <c r="AV355" s="229">
        <f>SUMPRODUCT(LEN($AH355:$AH358)-LEN(SUBSTITUTE($AH355:$AH358,"F", "")))</f>
        <v>0</v>
      </c>
      <c r="AW355" s="232">
        <f>SUMPRODUCT(LEN($AG355:$AG358)-LEN(SUBSTITUTE($AG355:$AG358,"F", "")))</f>
        <v>0</v>
      </c>
      <c r="AX355" s="235">
        <f>SUMPRODUCT(LEN($M355:$AE358)-LEN(SUBSTITUTE($M355:$AE358,"G", "")))</f>
        <v>0</v>
      </c>
      <c r="AY355" s="229">
        <f>SUMPRODUCT(LEN($AH355:$AH358)-LEN(SUBSTITUTE($AH355:$AH358,"G", "")))</f>
        <v>0</v>
      </c>
      <c r="AZ355" s="232">
        <f>SUMPRODUCT(LEN($AG355:$AG358)-LEN(SUBSTITUTE($AG355:$AG358,"G", "")))</f>
        <v>0</v>
      </c>
      <c r="BA355" s="235">
        <f>SUMPRODUCT(LEN($M355:$AE358)-LEN(SUBSTITUTE($M355:$AE358,"M", "")))</f>
        <v>0</v>
      </c>
      <c r="BB355" s="229">
        <f>SUMPRODUCT(LEN($AH355:$AH358)-LEN(SUBSTITUTE($AH355:$AH358,"M", "")))</f>
        <v>0</v>
      </c>
      <c r="BC355" s="232">
        <f>SUMPRODUCT(LEN($AG355:$AG358)-LEN(SUBSTITUTE($AG355:$AG358,"M", "")))</f>
        <v>0</v>
      </c>
      <c r="BD355" s="297">
        <f>SUMPRODUCT(LEN($AI355:$AI358)-LEN(SUBSTITUTE($AI355:$AI358,"S", "")))</f>
        <v>0</v>
      </c>
      <c r="BE355" s="300">
        <f>SUMPRODUCT(LEN($AI355:$AI358)-LEN(SUBSTITUTE($AI355:$AI358,"F", "")))</f>
        <v>0</v>
      </c>
      <c r="BF355" s="300">
        <f>SUMPRODUCT(LEN($AI355:$AI358)-LEN(SUBSTITUTE($AI355:$AI358,"G", "")))</f>
        <v>0</v>
      </c>
      <c r="BG355" s="303">
        <f>SUMPRODUCT(LEN($AI355:$AI358)-LEN(SUBSTITUTE($AI355:$AI358,"M", "")))</f>
        <v>0</v>
      </c>
    </row>
    <row r="356" spans="2:60" ht="28.15" hidden="1" customHeight="1" thickBot="1">
      <c r="B356" s="29"/>
      <c r="C356" s="264"/>
      <c r="D356" s="37"/>
      <c r="E356" s="36"/>
      <c r="F356" s="36"/>
      <c r="G356" s="35"/>
      <c r="H356" s="256"/>
      <c r="I356" s="260"/>
      <c r="J356" s="260"/>
      <c r="K356" s="260"/>
      <c r="L356" s="32" t="s">
        <v>72</v>
      </c>
      <c r="M356" s="31"/>
      <c r="N356" s="32" t="s">
        <v>71</v>
      </c>
      <c r="O356" s="31"/>
      <c r="P356" s="32" t="s">
        <v>70</v>
      </c>
      <c r="Q356" s="31"/>
      <c r="R356" s="32" t="s">
        <v>69</v>
      </c>
      <c r="S356" s="31"/>
      <c r="T356" s="32" t="s">
        <v>68</v>
      </c>
      <c r="U356" s="31"/>
      <c r="V356" s="32" t="s">
        <v>67</v>
      </c>
      <c r="W356" s="31"/>
      <c r="X356" s="32" t="s">
        <v>66</v>
      </c>
      <c r="Y356" s="31"/>
      <c r="Z356" s="32" t="s">
        <v>65</v>
      </c>
      <c r="AA356" s="31"/>
      <c r="AB356" s="34" t="s">
        <v>64</v>
      </c>
      <c r="AC356" s="33"/>
      <c r="AD356" s="32" t="s">
        <v>63</v>
      </c>
      <c r="AE356" s="31"/>
      <c r="AF356" s="30"/>
      <c r="AG356" s="31"/>
      <c r="AH356" s="30"/>
      <c r="AI356" s="20"/>
      <c r="AJ356" s="246"/>
      <c r="AK356" s="246"/>
      <c r="AL356" s="19"/>
      <c r="AM356" s="7"/>
      <c r="AN356" s="7"/>
      <c r="AO356" s="239"/>
      <c r="AP356" s="230"/>
      <c r="AQ356" s="233"/>
      <c r="AR356" s="236"/>
      <c r="AS356" s="230"/>
      <c r="AT356" s="233"/>
      <c r="AU356" s="236"/>
      <c r="AV356" s="230"/>
      <c r="AW356" s="233"/>
      <c r="AX356" s="236"/>
      <c r="AY356" s="230"/>
      <c r="AZ356" s="233"/>
      <c r="BA356" s="236"/>
      <c r="BB356" s="230"/>
      <c r="BC356" s="233"/>
      <c r="BD356" s="298"/>
      <c r="BE356" s="301"/>
      <c r="BF356" s="301"/>
      <c r="BG356" s="304"/>
    </row>
    <row r="357" spans="2:60" ht="28.15" hidden="1" customHeight="1">
      <c r="B357" s="29"/>
      <c r="C357" s="265"/>
      <c r="D357" s="28"/>
      <c r="E357" s="27"/>
      <c r="F357" s="27"/>
      <c r="G357" s="26"/>
      <c r="H357" s="257"/>
      <c r="I357" s="261"/>
      <c r="J357" s="261"/>
      <c r="K357" s="261"/>
      <c r="L357" s="23" t="s">
        <v>62</v>
      </c>
      <c r="M357" s="22"/>
      <c r="N357" s="23" t="s">
        <v>61</v>
      </c>
      <c r="O357" s="22"/>
      <c r="P357" s="23" t="s">
        <v>60</v>
      </c>
      <c r="Q357" s="22"/>
      <c r="R357" s="23" t="s">
        <v>59</v>
      </c>
      <c r="S357" s="22"/>
      <c r="T357" s="23" t="s">
        <v>58</v>
      </c>
      <c r="U357" s="22"/>
      <c r="V357" s="23" t="s">
        <v>57</v>
      </c>
      <c r="W357" s="22"/>
      <c r="X357" s="23" t="s">
        <v>56</v>
      </c>
      <c r="Y357" s="22"/>
      <c r="Z357" s="23" t="s">
        <v>55</v>
      </c>
      <c r="AA357" s="22"/>
      <c r="AB357" s="25" t="s">
        <v>54</v>
      </c>
      <c r="AC357" s="24"/>
      <c r="AD357" s="23">
        <v>39</v>
      </c>
      <c r="AE357" s="22"/>
      <c r="AF357" s="21"/>
      <c r="AG357" s="22"/>
      <c r="AH357" s="21"/>
      <c r="AI357" s="20"/>
      <c r="AJ357" s="246"/>
      <c r="AK357" s="246"/>
      <c r="AL357" s="19"/>
      <c r="AM357" s="7"/>
      <c r="AN357" s="7"/>
      <c r="AO357" s="239"/>
      <c r="AP357" s="230"/>
      <c r="AQ357" s="233"/>
      <c r="AR357" s="236"/>
      <c r="AS357" s="230"/>
      <c r="AT357" s="233"/>
      <c r="AU357" s="236"/>
      <c r="AV357" s="230"/>
      <c r="AW357" s="233"/>
      <c r="AX357" s="236"/>
      <c r="AY357" s="230"/>
      <c r="AZ357" s="233"/>
      <c r="BA357" s="236"/>
      <c r="BB357" s="230"/>
      <c r="BC357" s="233"/>
      <c r="BD357" s="298"/>
      <c r="BE357" s="301"/>
      <c r="BF357" s="301"/>
      <c r="BG357" s="304"/>
    </row>
    <row r="358" spans="2:60" ht="28.15" hidden="1" customHeight="1" thickBot="1">
      <c r="B358" s="18"/>
      <c r="C358" s="271"/>
      <c r="D358" s="17"/>
      <c r="E358" s="16"/>
      <c r="F358" s="16"/>
      <c r="G358" s="15"/>
      <c r="H358" s="258"/>
      <c r="I358" s="272"/>
      <c r="J358" s="272"/>
      <c r="K358" s="272"/>
      <c r="L358" s="12" t="s">
        <v>53</v>
      </c>
      <c r="M358" s="11"/>
      <c r="N358" s="12" t="s">
        <v>52</v>
      </c>
      <c r="O358" s="11"/>
      <c r="P358" s="12" t="s">
        <v>51</v>
      </c>
      <c r="Q358" s="11"/>
      <c r="R358" s="12" t="s">
        <v>50</v>
      </c>
      <c r="S358" s="11"/>
      <c r="T358" s="12">
        <v>20</v>
      </c>
      <c r="U358" s="11"/>
      <c r="V358" s="12" t="s">
        <v>49</v>
      </c>
      <c r="W358" s="11"/>
      <c r="X358" s="12" t="s">
        <v>48</v>
      </c>
      <c r="Y358" s="11"/>
      <c r="Z358" s="12" t="s">
        <v>47</v>
      </c>
      <c r="AA358" s="11"/>
      <c r="AB358" s="14" t="s">
        <v>46</v>
      </c>
      <c r="AC358" s="13"/>
      <c r="AD358" s="12" t="s">
        <v>45</v>
      </c>
      <c r="AE358" s="11"/>
      <c r="AF358" s="10"/>
      <c r="AG358" s="11"/>
      <c r="AH358" s="10"/>
      <c r="AI358" s="9"/>
      <c r="AJ358" s="247"/>
      <c r="AK358" s="247"/>
      <c r="AL358" s="8"/>
      <c r="AM358" s="7"/>
      <c r="AN358" s="7"/>
      <c r="AO358" s="240"/>
      <c r="AP358" s="231"/>
      <c r="AQ358" s="234"/>
      <c r="AR358" s="237"/>
      <c r="AS358" s="231"/>
      <c r="AT358" s="234"/>
      <c r="AU358" s="237"/>
      <c r="AV358" s="231"/>
      <c r="AW358" s="234"/>
      <c r="AX358" s="237"/>
      <c r="AY358" s="231"/>
      <c r="AZ358" s="234"/>
      <c r="BA358" s="237"/>
      <c r="BB358" s="231"/>
      <c r="BC358" s="234"/>
      <c r="BD358" s="299"/>
      <c r="BE358" s="302"/>
      <c r="BF358" s="302"/>
      <c r="BG358" s="305"/>
    </row>
    <row r="359" spans="2:60" ht="85.9" hidden="1" customHeight="1" thickBot="1">
      <c r="B359" s="94" t="s">
        <v>119</v>
      </c>
      <c r="C359" s="83" t="s">
        <v>118</v>
      </c>
      <c r="D359" s="88" t="s">
        <v>117</v>
      </c>
      <c r="E359" s="93" t="s">
        <v>116</v>
      </c>
      <c r="F359" s="92"/>
      <c r="G359" s="91"/>
      <c r="H359" s="90" t="s">
        <v>115</v>
      </c>
      <c r="I359" s="88" t="s">
        <v>43</v>
      </c>
      <c r="J359" s="88" t="s">
        <v>114</v>
      </c>
      <c r="K359" s="88" t="s">
        <v>44</v>
      </c>
      <c r="L359" s="227" t="s">
        <v>113</v>
      </c>
      <c r="M359" s="270"/>
      <c r="N359" s="227" t="s">
        <v>112</v>
      </c>
      <c r="O359" s="270"/>
      <c r="P359" s="227" t="s">
        <v>112</v>
      </c>
      <c r="Q359" s="228"/>
      <c r="R359" s="227" t="s">
        <v>112</v>
      </c>
      <c r="S359" s="228"/>
      <c r="T359" s="227" t="s">
        <v>112</v>
      </c>
      <c r="U359" s="228"/>
      <c r="V359" s="227" t="s">
        <v>112</v>
      </c>
      <c r="W359" s="228"/>
      <c r="X359" s="227" t="s">
        <v>112</v>
      </c>
      <c r="Y359" s="228"/>
      <c r="Z359" s="227" t="s">
        <v>112</v>
      </c>
      <c r="AA359" s="228"/>
      <c r="AB359" s="227" t="s">
        <v>112</v>
      </c>
      <c r="AC359" s="228"/>
      <c r="AD359" s="227" t="s">
        <v>112</v>
      </c>
      <c r="AE359" s="228"/>
      <c r="AF359" s="244" t="s">
        <v>111</v>
      </c>
      <c r="AG359" s="228"/>
      <c r="AH359" s="90" t="s">
        <v>110</v>
      </c>
      <c r="AI359" s="89" t="s">
        <v>109</v>
      </c>
      <c r="AJ359" s="88" t="s">
        <v>108</v>
      </c>
      <c r="AK359" s="88" t="s">
        <v>107</v>
      </c>
      <c r="AL359" s="87" t="s">
        <v>106</v>
      </c>
      <c r="AM359" s="86"/>
      <c r="AN359" s="86"/>
      <c r="AO359" s="84" t="s">
        <v>105</v>
      </c>
      <c r="AP359" s="83" t="s">
        <v>104</v>
      </c>
      <c r="AQ359" s="82" t="s">
        <v>103</v>
      </c>
      <c r="AR359" s="84" t="s">
        <v>102</v>
      </c>
      <c r="AS359" s="83" t="s">
        <v>101</v>
      </c>
      <c r="AT359" s="82" t="s">
        <v>100</v>
      </c>
      <c r="AU359" s="84" t="s">
        <v>99</v>
      </c>
      <c r="AV359" s="83" t="s">
        <v>98</v>
      </c>
      <c r="AW359" s="85" t="s">
        <v>97</v>
      </c>
      <c r="AX359" s="84" t="s">
        <v>96</v>
      </c>
      <c r="AY359" s="83" t="s">
        <v>95</v>
      </c>
      <c r="AZ359" s="82" t="s">
        <v>94</v>
      </c>
      <c r="BA359" s="84" t="s">
        <v>93</v>
      </c>
      <c r="BB359" s="83" t="s">
        <v>92</v>
      </c>
      <c r="BC359" s="82" t="s">
        <v>91</v>
      </c>
      <c r="BD359" s="81" t="s">
        <v>90</v>
      </c>
      <c r="BE359" s="80" t="s">
        <v>89</v>
      </c>
      <c r="BF359" s="80" t="s">
        <v>88</v>
      </c>
      <c r="BG359" s="79" t="s">
        <v>87</v>
      </c>
    </row>
    <row r="360" spans="2:60" ht="48" hidden="1" thickBot="1">
      <c r="B360" s="78" t="s">
        <v>157</v>
      </c>
      <c r="C360" s="77"/>
      <c r="D360" s="76"/>
      <c r="E360" s="267"/>
      <c r="F360" s="268"/>
      <c r="G360" s="269"/>
      <c r="H360" s="75" t="s">
        <v>85</v>
      </c>
      <c r="I360" s="74"/>
      <c r="J360" s="74"/>
      <c r="K360" s="73"/>
      <c r="L360" s="72"/>
      <c r="M360" s="68"/>
      <c r="N360" s="72"/>
      <c r="O360" s="68"/>
      <c r="P360" s="72"/>
      <c r="Q360" s="68"/>
      <c r="R360" s="72"/>
      <c r="S360" s="68"/>
      <c r="T360" s="72"/>
      <c r="U360" s="68"/>
      <c r="V360" s="72"/>
      <c r="W360" s="68"/>
      <c r="X360" s="72"/>
      <c r="Y360" s="68"/>
      <c r="Z360" s="72"/>
      <c r="AA360" s="71"/>
      <c r="AB360" s="70"/>
      <c r="AC360" s="70"/>
      <c r="AD360" s="70"/>
      <c r="AE360" s="70"/>
      <c r="AF360" s="69" t="s">
        <v>84</v>
      </c>
      <c r="AG360" s="68"/>
      <c r="AH360" s="68"/>
      <c r="AI360" s="68"/>
      <c r="AJ360" s="67"/>
      <c r="AK360" s="67"/>
      <c r="AL360" s="66"/>
      <c r="AM360" s="65"/>
      <c r="AN360" s="65"/>
      <c r="AO360" s="64">
        <f t="shared" ref="AO360:BG360" si="25">SUM(AO361:AO372)</f>
        <v>0</v>
      </c>
      <c r="AP360" s="63">
        <f t="shared" si="25"/>
        <v>0</v>
      </c>
      <c r="AQ360" s="62">
        <f t="shared" si="25"/>
        <v>0</v>
      </c>
      <c r="AR360" s="64">
        <f t="shared" si="25"/>
        <v>0</v>
      </c>
      <c r="AS360" s="63">
        <f t="shared" si="25"/>
        <v>0</v>
      </c>
      <c r="AT360" s="62">
        <f t="shared" si="25"/>
        <v>0</v>
      </c>
      <c r="AU360" s="64">
        <f t="shared" si="25"/>
        <v>0</v>
      </c>
      <c r="AV360" s="63">
        <f t="shared" si="25"/>
        <v>0</v>
      </c>
      <c r="AW360" s="62">
        <f t="shared" si="25"/>
        <v>0</v>
      </c>
      <c r="AX360" s="64">
        <f t="shared" si="25"/>
        <v>0</v>
      </c>
      <c r="AY360" s="63">
        <f t="shared" si="25"/>
        <v>0</v>
      </c>
      <c r="AZ360" s="62">
        <f t="shared" si="25"/>
        <v>0</v>
      </c>
      <c r="BA360" s="64">
        <f t="shared" si="25"/>
        <v>0</v>
      </c>
      <c r="BB360" s="63">
        <f t="shared" si="25"/>
        <v>0</v>
      </c>
      <c r="BC360" s="62">
        <f t="shared" si="25"/>
        <v>0</v>
      </c>
      <c r="BD360" s="61">
        <f t="shared" si="25"/>
        <v>0</v>
      </c>
      <c r="BE360" s="60">
        <f t="shared" si="25"/>
        <v>0</v>
      </c>
      <c r="BF360" s="60">
        <f t="shared" si="25"/>
        <v>0</v>
      </c>
      <c r="BG360" s="59">
        <f t="shared" si="25"/>
        <v>0</v>
      </c>
      <c r="BH360" s="58" t="s">
        <v>83</v>
      </c>
    </row>
    <row r="361" spans="2:60" ht="28.15" hidden="1" customHeight="1">
      <c r="B361" s="29"/>
      <c r="C361" s="263">
        <v>1</v>
      </c>
      <c r="D361" s="47"/>
      <c r="E361" s="46"/>
      <c r="F361" s="46"/>
      <c r="G361" s="45"/>
      <c r="H361" s="255"/>
      <c r="I361" s="259"/>
      <c r="J361" s="259"/>
      <c r="K361" s="259"/>
      <c r="L361" s="42" t="s">
        <v>82</v>
      </c>
      <c r="M361" s="41"/>
      <c r="N361" s="42" t="s">
        <v>81</v>
      </c>
      <c r="O361" s="41"/>
      <c r="P361" s="42" t="s">
        <v>80</v>
      </c>
      <c r="Q361" s="41"/>
      <c r="R361" s="42" t="s">
        <v>79</v>
      </c>
      <c r="S361" s="41"/>
      <c r="T361" s="42" t="s">
        <v>78</v>
      </c>
      <c r="U361" s="41"/>
      <c r="V361" s="42" t="s">
        <v>77</v>
      </c>
      <c r="W361" s="41"/>
      <c r="X361" s="42" t="s">
        <v>76</v>
      </c>
      <c r="Y361" s="41"/>
      <c r="Z361" s="42" t="s">
        <v>75</v>
      </c>
      <c r="AA361" s="41"/>
      <c r="AB361" s="44" t="s">
        <v>74</v>
      </c>
      <c r="AC361" s="43"/>
      <c r="AD361" s="42" t="s">
        <v>73</v>
      </c>
      <c r="AE361" s="41"/>
      <c r="AF361" s="40"/>
      <c r="AG361" s="41"/>
      <c r="AH361" s="40"/>
      <c r="AI361" s="39"/>
      <c r="AJ361" s="245"/>
      <c r="AK361" s="245"/>
      <c r="AL361" s="38"/>
      <c r="AM361" s="7"/>
      <c r="AN361" s="7"/>
      <c r="AO361" s="238">
        <f>SUMPRODUCT(LEN($M361:$AE364)-LEN(SUBSTITUTE($M361:$AE364,"A", "")))</f>
        <v>0</v>
      </c>
      <c r="AP361" s="229">
        <f>SUMPRODUCT(LEN($AH361:$AH364)-LEN(SUBSTITUTE($AH361:$AH364,"A", "")))</f>
        <v>0</v>
      </c>
      <c r="AQ361" s="232">
        <f>SUMPRODUCT(LEN($AG361:$AG364)-LEN(SUBSTITUTE($AG361:$AG364,"A", "")))</f>
        <v>0</v>
      </c>
      <c r="AR361" s="235">
        <f>SUMPRODUCT(LEN($M361:$AE364)-LEN(SUBSTITUTE($M361:$AE364,"S", "")))</f>
        <v>0</v>
      </c>
      <c r="AS361" s="229">
        <f>SUMPRODUCT(LEN($AH361:$AH364)-LEN(SUBSTITUTE($AH361:$AH364,"S", "")))</f>
        <v>0</v>
      </c>
      <c r="AT361" s="232">
        <f>SUMPRODUCT(LEN($AG361:$AG364)-LEN(SUBSTITUTE($AG361:$AG364,"S", "")))</f>
        <v>0</v>
      </c>
      <c r="AU361" s="235">
        <f>SUMPRODUCT(LEN($M361:$AE364)-LEN(SUBSTITUTE($M361:$AE364,"F", "")))</f>
        <v>0</v>
      </c>
      <c r="AV361" s="229">
        <f>SUMPRODUCT(LEN($AH361:$AH364)-LEN(SUBSTITUTE($AH361:$AH364,"F", "")))</f>
        <v>0</v>
      </c>
      <c r="AW361" s="232">
        <f>SUMPRODUCT(LEN($AG361:$AG364)-LEN(SUBSTITUTE($AG361:$AG364,"F", "")))</f>
        <v>0</v>
      </c>
      <c r="AX361" s="235">
        <f>SUMPRODUCT(LEN($M361:$AE364)-LEN(SUBSTITUTE($M361:$AE364,"G", "")))</f>
        <v>0</v>
      </c>
      <c r="AY361" s="229">
        <f>SUMPRODUCT(LEN($AH361:$AH364)-LEN(SUBSTITUTE($AH361:$AH364,"G", "")))</f>
        <v>0</v>
      </c>
      <c r="AZ361" s="232">
        <f>SUMPRODUCT(LEN($AG361:$AG364)-LEN(SUBSTITUTE($AG361:$AG364,"G", "")))</f>
        <v>0</v>
      </c>
      <c r="BA361" s="235">
        <f>SUMPRODUCT(LEN($M361:$AE364)-LEN(SUBSTITUTE($M361:$AE364,"M", "")))</f>
        <v>0</v>
      </c>
      <c r="BB361" s="229">
        <f>SUMPRODUCT(LEN($AH361:$AH364)-LEN(SUBSTITUTE($AH361:$AH364,"M", "")))</f>
        <v>0</v>
      </c>
      <c r="BC361" s="232">
        <f>SUMPRODUCT(LEN($AG361:$AG364)-LEN(SUBSTITUTE($AG361:$AG364,"M", "")))</f>
        <v>0</v>
      </c>
      <c r="BD361" s="297">
        <f>SUMPRODUCT(LEN($AI361:$AI364)-LEN(SUBSTITUTE($AI361:$AI364,"S", "")))</f>
        <v>0</v>
      </c>
      <c r="BE361" s="300">
        <f>SUMPRODUCT(LEN($AI361:$AI364)-LEN(SUBSTITUTE($AI361:$AI364,"F", "")))</f>
        <v>0</v>
      </c>
      <c r="BF361" s="300">
        <f>SUMPRODUCT(LEN($AI361:$AI364)-LEN(SUBSTITUTE($AI361:$AI364,"G", "")))</f>
        <v>0</v>
      </c>
      <c r="BG361" s="303">
        <f>SUMPRODUCT(LEN($AI361:$AI364)-LEN(SUBSTITUTE($AI361:$AI364,"M", "")))</f>
        <v>0</v>
      </c>
    </row>
    <row r="362" spans="2:60" ht="28.15" hidden="1" customHeight="1" thickBot="1">
      <c r="B362" s="29"/>
      <c r="C362" s="264"/>
      <c r="D362" s="37"/>
      <c r="E362" s="36"/>
      <c r="F362" s="36"/>
      <c r="G362" s="35"/>
      <c r="H362" s="256"/>
      <c r="I362" s="260"/>
      <c r="J362" s="260"/>
      <c r="K362" s="260"/>
      <c r="L362" s="32" t="s">
        <v>72</v>
      </c>
      <c r="M362" s="31"/>
      <c r="N362" s="32" t="s">
        <v>71</v>
      </c>
      <c r="O362" s="31"/>
      <c r="P362" s="32" t="s">
        <v>70</v>
      </c>
      <c r="Q362" s="31"/>
      <c r="R362" s="32" t="s">
        <v>69</v>
      </c>
      <c r="S362" s="31"/>
      <c r="T362" s="32" t="s">
        <v>68</v>
      </c>
      <c r="U362" s="31"/>
      <c r="V362" s="32" t="s">
        <v>67</v>
      </c>
      <c r="W362" s="31"/>
      <c r="X362" s="32" t="s">
        <v>66</v>
      </c>
      <c r="Y362" s="31"/>
      <c r="Z362" s="32" t="s">
        <v>65</v>
      </c>
      <c r="AA362" s="31"/>
      <c r="AB362" s="34" t="s">
        <v>64</v>
      </c>
      <c r="AC362" s="33"/>
      <c r="AD362" s="32" t="s">
        <v>63</v>
      </c>
      <c r="AE362" s="31"/>
      <c r="AF362" s="30"/>
      <c r="AG362" s="31"/>
      <c r="AH362" s="30"/>
      <c r="AI362" s="20"/>
      <c r="AJ362" s="246"/>
      <c r="AK362" s="246"/>
      <c r="AL362" s="19"/>
      <c r="AM362" s="7"/>
      <c r="AN362" s="7"/>
      <c r="AO362" s="239"/>
      <c r="AP362" s="230"/>
      <c r="AQ362" s="233"/>
      <c r="AR362" s="236"/>
      <c r="AS362" s="230"/>
      <c r="AT362" s="233"/>
      <c r="AU362" s="236"/>
      <c r="AV362" s="230"/>
      <c r="AW362" s="233"/>
      <c r="AX362" s="236"/>
      <c r="AY362" s="230"/>
      <c r="AZ362" s="233"/>
      <c r="BA362" s="236"/>
      <c r="BB362" s="230"/>
      <c r="BC362" s="233"/>
      <c r="BD362" s="298"/>
      <c r="BE362" s="301"/>
      <c r="BF362" s="301"/>
      <c r="BG362" s="304"/>
    </row>
    <row r="363" spans="2:60" ht="28.15" hidden="1" customHeight="1">
      <c r="B363" s="29"/>
      <c r="C363" s="265"/>
      <c r="D363" s="28"/>
      <c r="E363" s="27"/>
      <c r="F363" s="27"/>
      <c r="G363" s="26"/>
      <c r="H363" s="257"/>
      <c r="I363" s="261"/>
      <c r="J363" s="261"/>
      <c r="K363" s="261"/>
      <c r="L363" s="23" t="s">
        <v>62</v>
      </c>
      <c r="M363" s="22"/>
      <c r="N363" s="23" t="s">
        <v>61</v>
      </c>
      <c r="O363" s="22"/>
      <c r="P363" s="23" t="s">
        <v>60</v>
      </c>
      <c r="Q363" s="22"/>
      <c r="R363" s="23" t="s">
        <v>59</v>
      </c>
      <c r="S363" s="22"/>
      <c r="T363" s="23" t="s">
        <v>58</v>
      </c>
      <c r="U363" s="22"/>
      <c r="V363" s="23" t="s">
        <v>57</v>
      </c>
      <c r="W363" s="22"/>
      <c r="X363" s="23" t="s">
        <v>56</v>
      </c>
      <c r="Y363" s="22"/>
      <c r="Z363" s="23" t="s">
        <v>55</v>
      </c>
      <c r="AA363" s="22"/>
      <c r="AB363" s="25" t="s">
        <v>54</v>
      </c>
      <c r="AC363" s="24"/>
      <c r="AD363" s="23">
        <v>39</v>
      </c>
      <c r="AE363" s="22"/>
      <c r="AF363" s="21"/>
      <c r="AG363" s="22"/>
      <c r="AH363" s="21"/>
      <c r="AI363" s="20"/>
      <c r="AJ363" s="246"/>
      <c r="AK363" s="246"/>
      <c r="AL363" s="19"/>
      <c r="AM363" s="7"/>
      <c r="AN363" s="7"/>
      <c r="AO363" s="239"/>
      <c r="AP363" s="230"/>
      <c r="AQ363" s="233"/>
      <c r="AR363" s="236"/>
      <c r="AS363" s="230"/>
      <c r="AT363" s="233"/>
      <c r="AU363" s="236"/>
      <c r="AV363" s="230"/>
      <c r="AW363" s="233"/>
      <c r="AX363" s="236"/>
      <c r="AY363" s="230"/>
      <c r="AZ363" s="233"/>
      <c r="BA363" s="236"/>
      <c r="BB363" s="230"/>
      <c r="BC363" s="233"/>
      <c r="BD363" s="298"/>
      <c r="BE363" s="301"/>
      <c r="BF363" s="301"/>
      <c r="BG363" s="304"/>
    </row>
    <row r="364" spans="2:60" ht="28.15" hidden="1" customHeight="1" thickBot="1">
      <c r="B364" s="29"/>
      <c r="C364" s="266"/>
      <c r="D364" s="57"/>
      <c r="E364" s="56"/>
      <c r="F364" s="56"/>
      <c r="G364" s="55"/>
      <c r="H364" s="258"/>
      <c r="I364" s="262"/>
      <c r="J364" s="262"/>
      <c r="K364" s="262"/>
      <c r="L364" s="52" t="s">
        <v>53</v>
      </c>
      <c r="M364" s="51"/>
      <c r="N364" s="52" t="s">
        <v>52</v>
      </c>
      <c r="O364" s="51"/>
      <c r="P364" s="52" t="s">
        <v>51</v>
      </c>
      <c r="Q364" s="51"/>
      <c r="R364" s="52" t="s">
        <v>50</v>
      </c>
      <c r="S364" s="51"/>
      <c r="T364" s="52">
        <v>20</v>
      </c>
      <c r="U364" s="51"/>
      <c r="V364" s="52" t="s">
        <v>49</v>
      </c>
      <c r="W364" s="51"/>
      <c r="X364" s="52" t="s">
        <v>48</v>
      </c>
      <c r="Y364" s="51"/>
      <c r="Z364" s="52" t="s">
        <v>47</v>
      </c>
      <c r="AA364" s="51"/>
      <c r="AB364" s="54" t="s">
        <v>46</v>
      </c>
      <c r="AC364" s="53"/>
      <c r="AD364" s="52" t="s">
        <v>45</v>
      </c>
      <c r="AE364" s="51"/>
      <c r="AF364" s="50"/>
      <c r="AG364" s="51"/>
      <c r="AH364" s="50"/>
      <c r="AI364" s="49"/>
      <c r="AJ364" s="248"/>
      <c r="AK364" s="248"/>
      <c r="AL364" s="48"/>
      <c r="AM364" s="7"/>
      <c r="AN364" s="7"/>
      <c r="AO364" s="240"/>
      <c r="AP364" s="231"/>
      <c r="AQ364" s="234"/>
      <c r="AR364" s="237"/>
      <c r="AS364" s="231"/>
      <c r="AT364" s="234"/>
      <c r="AU364" s="237"/>
      <c r="AV364" s="231"/>
      <c r="AW364" s="234"/>
      <c r="AX364" s="237"/>
      <c r="AY364" s="231"/>
      <c r="AZ364" s="234"/>
      <c r="BA364" s="237"/>
      <c r="BB364" s="231"/>
      <c r="BC364" s="234"/>
      <c r="BD364" s="299"/>
      <c r="BE364" s="302"/>
      <c r="BF364" s="302"/>
      <c r="BG364" s="305"/>
    </row>
    <row r="365" spans="2:60" ht="28.15" hidden="1" customHeight="1">
      <c r="B365" s="29"/>
      <c r="C365" s="263">
        <v>2</v>
      </c>
      <c r="D365" s="47"/>
      <c r="E365" s="46"/>
      <c r="F365" s="46"/>
      <c r="G365" s="45"/>
      <c r="H365" s="255"/>
      <c r="I365" s="259"/>
      <c r="J365" s="259"/>
      <c r="K365" s="259"/>
      <c r="L365" s="42" t="s">
        <v>82</v>
      </c>
      <c r="M365" s="41"/>
      <c r="N365" s="42" t="s">
        <v>81</v>
      </c>
      <c r="O365" s="41"/>
      <c r="P365" s="42" t="s">
        <v>80</v>
      </c>
      <c r="Q365" s="41"/>
      <c r="R365" s="42" t="s">
        <v>79</v>
      </c>
      <c r="S365" s="41"/>
      <c r="T365" s="42" t="s">
        <v>78</v>
      </c>
      <c r="U365" s="41"/>
      <c r="V365" s="42" t="s">
        <v>77</v>
      </c>
      <c r="W365" s="41"/>
      <c r="X365" s="42" t="s">
        <v>76</v>
      </c>
      <c r="Y365" s="41"/>
      <c r="Z365" s="42" t="s">
        <v>75</v>
      </c>
      <c r="AA365" s="41"/>
      <c r="AB365" s="44" t="s">
        <v>74</v>
      </c>
      <c r="AC365" s="43"/>
      <c r="AD365" s="42" t="s">
        <v>73</v>
      </c>
      <c r="AE365" s="41"/>
      <c r="AF365" s="40"/>
      <c r="AG365" s="41"/>
      <c r="AH365" s="40"/>
      <c r="AI365" s="39"/>
      <c r="AJ365" s="249"/>
      <c r="AK365" s="252"/>
      <c r="AL365" s="38"/>
      <c r="AM365" s="7"/>
      <c r="AN365" s="7"/>
      <c r="AO365" s="238">
        <f>SUMPRODUCT(LEN($M365:$AE368)-LEN(SUBSTITUTE($M365:$AE368,"A", "")))</f>
        <v>0</v>
      </c>
      <c r="AP365" s="229">
        <f>SUMPRODUCT(LEN($AH365:$AH368)-LEN(SUBSTITUTE($AH365:$AH368,"A", "")))</f>
        <v>0</v>
      </c>
      <c r="AQ365" s="232">
        <f>SUMPRODUCT(LEN($AG365:$AG368)-LEN(SUBSTITUTE($AG365:$AG368,"A", "")))</f>
        <v>0</v>
      </c>
      <c r="AR365" s="235">
        <f>SUMPRODUCT(LEN($M365:$AE368)-LEN(SUBSTITUTE($M365:$AE368,"S", "")))</f>
        <v>0</v>
      </c>
      <c r="AS365" s="229">
        <f>SUMPRODUCT(LEN($AH365:$AH368)-LEN(SUBSTITUTE($AH365:$AH368,"S", "")))</f>
        <v>0</v>
      </c>
      <c r="AT365" s="232">
        <f>SUMPRODUCT(LEN($AG365:$AG368)-LEN(SUBSTITUTE($AG365:$AG368,"S", "")))</f>
        <v>0</v>
      </c>
      <c r="AU365" s="235">
        <f>SUMPRODUCT(LEN($M365:$AE368)-LEN(SUBSTITUTE($M365:$AE368,"F", "")))</f>
        <v>0</v>
      </c>
      <c r="AV365" s="229">
        <f>SUMPRODUCT(LEN($AH365:$AH368)-LEN(SUBSTITUTE($AH365:$AH368,"F", "")))</f>
        <v>0</v>
      </c>
      <c r="AW365" s="232">
        <f>SUMPRODUCT(LEN($AG365:$AG368)-LEN(SUBSTITUTE($AG365:$AG368,"F", "")))</f>
        <v>0</v>
      </c>
      <c r="AX365" s="235">
        <f>SUMPRODUCT(LEN($M365:$AE368)-LEN(SUBSTITUTE($M365:$AE368,"G", "")))</f>
        <v>0</v>
      </c>
      <c r="AY365" s="229">
        <f>SUMPRODUCT(LEN($AH365:$AH368)-LEN(SUBSTITUTE($AH365:$AH368,"G", "")))</f>
        <v>0</v>
      </c>
      <c r="AZ365" s="232">
        <f>SUMPRODUCT(LEN($AG365:$AG368)-LEN(SUBSTITUTE($AG365:$AG368,"G", "")))</f>
        <v>0</v>
      </c>
      <c r="BA365" s="235">
        <f>SUMPRODUCT(LEN($M365:$AE368)-LEN(SUBSTITUTE($M365:$AE368,"M", "")))</f>
        <v>0</v>
      </c>
      <c r="BB365" s="229">
        <f>SUMPRODUCT(LEN($AH365:$AH368)-LEN(SUBSTITUTE($AH365:$AH368,"M", "")))</f>
        <v>0</v>
      </c>
      <c r="BC365" s="232">
        <f>SUMPRODUCT(LEN($AG365:$AG368)-LEN(SUBSTITUTE($AG365:$AG368,"M", "")))</f>
        <v>0</v>
      </c>
      <c r="BD365" s="297">
        <f>SUMPRODUCT(LEN($AI365:$AI368)-LEN(SUBSTITUTE($AI365:$AI368,"S", "")))</f>
        <v>0</v>
      </c>
      <c r="BE365" s="300">
        <f>SUMPRODUCT(LEN($AI365:$AI368)-LEN(SUBSTITUTE($AI365:$AI368,"F", "")))</f>
        <v>0</v>
      </c>
      <c r="BF365" s="300">
        <f>SUMPRODUCT(LEN($AI365:$AI368)-LEN(SUBSTITUTE($AI365:$AI368,"G", "")))</f>
        <v>0</v>
      </c>
      <c r="BG365" s="303">
        <f>SUMPRODUCT(LEN($AI365:$AI368)-LEN(SUBSTITUTE($AI365:$AI368,"M", "")))</f>
        <v>0</v>
      </c>
    </row>
    <row r="366" spans="2:60" ht="28.15" hidden="1" customHeight="1" thickBot="1">
      <c r="B366" s="29"/>
      <c r="C366" s="264"/>
      <c r="D366" s="37"/>
      <c r="E366" s="36"/>
      <c r="F366" s="36"/>
      <c r="G366" s="35"/>
      <c r="H366" s="256"/>
      <c r="I366" s="260"/>
      <c r="J366" s="260"/>
      <c r="K366" s="260"/>
      <c r="L366" s="32" t="s">
        <v>72</v>
      </c>
      <c r="M366" s="31"/>
      <c r="N366" s="32" t="s">
        <v>71</v>
      </c>
      <c r="O366" s="31"/>
      <c r="P366" s="32" t="s">
        <v>70</v>
      </c>
      <c r="Q366" s="31"/>
      <c r="R366" s="32" t="s">
        <v>69</v>
      </c>
      <c r="S366" s="31"/>
      <c r="T366" s="32" t="s">
        <v>68</v>
      </c>
      <c r="U366" s="31"/>
      <c r="V366" s="32" t="s">
        <v>67</v>
      </c>
      <c r="W366" s="31"/>
      <c r="X366" s="32" t="s">
        <v>66</v>
      </c>
      <c r="Y366" s="31"/>
      <c r="Z366" s="32" t="s">
        <v>65</v>
      </c>
      <c r="AA366" s="31"/>
      <c r="AB366" s="34" t="s">
        <v>64</v>
      </c>
      <c r="AC366" s="33"/>
      <c r="AD366" s="32" t="s">
        <v>63</v>
      </c>
      <c r="AE366" s="31"/>
      <c r="AF366" s="30"/>
      <c r="AG366" s="31"/>
      <c r="AH366" s="30"/>
      <c r="AI366" s="20"/>
      <c r="AJ366" s="250"/>
      <c r="AK366" s="253"/>
      <c r="AL366" s="19"/>
      <c r="AM366" s="7"/>
      <c r="AN366" s="7"/>
      <c r="AO366" s="239"/>
      <c r="AP366" s="230"/>
      <c r="AQ366" s="233"/>
      <c r="AR366" s="236"/>
      <c r="AS366" s="230"/>
      <c r="AT366" s="233"/>
      <c r="AU366" s="236"/>
      <c r="AV366" s="230"/>
      <c r="AW366" s="233"/>
      <c r="AX366" s="236"/>
      <c r="AY366" s="230"/>
      <c r="AZ366" s="233"/>
      <c r="BA366" s="236"/>
      <c r="BB366" s="230"/>
      <c r="BC366" s="233"/>
      <c r="BD366" s="298"/>
      <c r="BE366" s="301"/>
      <c r="BF366" s="301"/>
      <c r="BG366" s="304"/>
    </row>
    <row r="367" spans="2:60" ht="28.15" hidden="1" customHeight="1">
      <c r="B367" s="29"/>
      <c r="C367" s="265"/>
      <c r="D367" s="28"/>
      <c r="E367" s="27"/>
      <c r="F367" s="27"/>
      <c r="G367" s="26"/>
      <c r="H367" s="257"/>
      <c r="I367" s="261"/>
      <c r="J367" s="261"/>
      <c r="K367" s="261"/>
      <c r="L367" s="23" t="s">
        <v>62</v>
      </c>
      <c r="M367" s="22"/>
      <c r="N367" s="23" t="s">
        <v>61</v>
      </c>
      <c r="O367" s="22"/>
      <c r="P367" s="23" t="s">
        <v>60</v>
      </c>
      <c r="Q367" s="22"/>
      <c r="R367" s="23" t="s">
        <v>59</v>
      </c>
      <c r="S367" s="22"/>
      <c r="T367" s="23" t="s">
        <v>58</v>
      </c>
      <c r="U367" s="22"/>
      <c r="V367" s="23" t="s">
        <v>57</v>
      </c>
      <c r="W367" s="22"/>
      <c r="X367" s="23" t="s">
        <v>56</v>
      </c>
      <c r="Y367" s="22"/>
      <c r="Z367" s="23" t="s">
        <v>55</v>
      </c>
      <c r="AA367" s="22"/>
      <c r="AB367" s="25" t="s">
        <v>54</v>
      </c>
      <c r="AC367" s="24"/>
      <c r="AD367" s="23">
        <v>39</v>
      </c>
      <c r="AE367" s="22"/>
      <c r="AF367" s="21"/>
      <c r="AG367" s="22"/>
      <c r="AH367" s="21"/>
      <c r="AI367" s="20"/>
      <c r="AJ367" s="250"/>
      <c r="AK367" s="253"/>
      <c r="AL367" s="19"/>
      <c r="AM367" s="7"/>
      <c r="AN367" s="7"/>
      <c r="AO367" s="239"/>
      <c r="AP367" s="230"/>
      <c r="AQ367" s="233"/>
      <c r="AR367" s="236"/>
      <c r="AS367" s="230"/>
      <c r="AT367" s="233"/>
      <c r="AU367" s="236"/>
      <c r="AV367" s="230"/>
      <c r="AW367" s="233"/>
      <c r="AX367" s="236"/>
      <c r="AY367" s="230"/>
      <c r="AZ367" s="233"/>
      <c r="BA367" s="236"/>
      <c r="BB367" s="230"/>
      <c r="BC367" s="233"/>
      <c r="BD367" s="298"/>
      <c r="BE367" s="301"/>
      <c r="BF367" s="301"/>
      <c r="BG367" s="304"/>
    </row>
    <row r="368" spans="2:60" ht="28.15" hidden="1" customHeight="1" thickBot="1">
      <c r="B368" s="29"/>
      <c r="C368" s="266"/>
      <c r="D368" s="57"/>
      <c r="E368" s="56"/>
      <c r="F368" s="56"/>
      <c r="G368" s="55"/>
      <c r="H368" s="258"/>
      <c r="I368" s="262"/>
      <c r="J368" s="262"/>
      <c r="K368" s="262"/>
      <c r="L368" s="52" t="s">
        <v>53</v>
      </c>
      <c r="M368" s="51"/>
      <c r="N368" s="52" t="s">
        <v>52</v>
      </c>
      <c r="O368" s="51"/>
      <c r="P368" s="52" t="s">
        <v>51</v>
      </c>
      <c r="Q368" s="51"/>
      <c r="R368" s="52" t="s">
        <v>50</v>
      </c>
      <c r="S368" s="51"/>
      <c r="T368" s="52">
        <v>20</v>
      </c>
      <c r="U368" s="51"/>
      <c r="V368" s="52" t="s">
        <v>49</v>
      </c>
      <c r="W368" s="51"/>
      <c r="X368" s="52" t="s">
        <v>48</v>
      </c>
      <c r="Y368" s="51"/>
      <c r="Z368" s="52" t="s">
        <v>47</v>
      </c>
      <c r="AA368" s="51"/>
      <c r="AB368" s="54" t="s">
        <v>46</v>
      </c>
      <c r="AC368" s="53"/>
      <c r="AD368" s="52" t="s">
        <v>45</v>
      </c>
      <c r="AE368" s="51"/>
      <c r="AF368" s="50"/>
      <c r="AG368" s="51"/>
      <c r="AH368" s="50"/>
      <c r="AI368" s="49"/>
      <c r="AJ368" s="251"/>
      <c r="AK368" s="254"/>
      <c r="AL368" s="48"/>
      <c r="AM368" s="7"/>
      <c r="AN368" s="7"/>
      <c r="AO368" s="240"/>
      <c r="AP368" s="231"/>
      <c r="AQ368" s="234"/>
      <c r="AR368" s="237"/>
      <c r="AS368" s="231"/>
      <c r="AT368" s="234"/>
      <c r="AU368" s="237"/>
      <c r="AV368" s="231"/>
      <c r="AW368" s="234"/>
      <c r="AX368" s="237"/>
      <c r="AY368" s="231"/>
      <c r="AZ368" s="234"/>
      <c r="BA368" s="237"/>
      <c r="BB368" s="231"/>
      <c r="BC368" s="234"/>
      <c r="BD368" s="299"/>
      <c r="BE368" s="302"/>
      <c r="BF368" s="302"/>
      <c r="BG368" s="305"/>
    </row>
    <row r="369" spans="2:60" ht="28.15" hidden="1" customHeight="1">
      <c r="B369" s="29"/>
      <c r="C369" s="263">
        <v>3</v>
      </c>
      <c r="D369" s="47"/>
      <c r="E369" s="46"/>
      <c r="F369" s="46"/>
      <c r="G369" s="45"/>
      <c r="H369" s="255"/>
      <c r="I369" s="259"/>
      <c r="J369" s="259"/>
      <c r="K369" s="259"/>
      <c r="L369" s="42" t="s">
        <v>82</v>
      </c>
      <c r="M369" s="41"/>
      <c r="N369" s="42" t="s">
        <v>81</v>
      </c>
      <c r="O369" s="41"/>
      <c r="P369" s="42" t="s">
        <v>80</v>
      </c>
      <c r="Q369" s="41"/>
      <c r="R369" s="42" t="s">
        <v>79</v>
      </c>
      <c r="S369" s="41"/>
      <c r="T369" s="42" t="s">
        <v>78</v>
      </c>
      <c r="U369" s="41"/>
      <c r="V369" s="42" t="s">
        <v>77</v>
      </c>
      <c r="W369" s="41"/>
      <c r="X369" s="42" t="s">
        <v>76</v>
      </c>
      <c r="Y369" s="41"/>
      <c r="Z369" s="42" t="s">
        <v>75</v>
      </c>
      <c r="AA369" s="41"/>
      <c r="AB369" s="44" t="s">
        <v>74</v>
      </c>
      <c r="AC369" s="43"/>
      <c r="AD369" s="42" t="s">
        <v>73</v>
      </c>
      <c r="AE369" s="41"/>
      <c r="AF369" s="40"/>
      <c r="AG369" s="41"/>
      <c r="AH369" s="40"/>
      <c r="AI369" s="39"/>
      <c r="AJ369" s="245"/>
      <c r="AK369" s="245"/>
      <c r="AL369" s="38"/>
      <c r="AM369" s="7"/>
      <c r="AN369" s="7"/>
      <c r="AO369" s="238">
        <f>SUMPRODUCT(LEN($M369:$AE372)-LEN(SUBSTITUTE($M369:$AE372,"A", "")))</f>
        <v>0</v>
      </c>
      <c r="AP369" s="229">
        <f>SUMPRODUCT(LEN($AH369:$AH372)-LEN(SUBSTITUTE($AH369:$AH372,"A", "")))</f>
        <v>0</v>
      </c>
      <c r="AQ369" s="232">
        <f>SUMPRODUCT(LEN($AG369:$AG372)-LEN(SUBSTITUTE($AG369:$AG372,"A", "")))</f>
        <v>0</v>
      </c>
      <c r="AR369" s="235">
        <f>SUMPRODUCT(LEN($M369:$AE372)-LEN(SUBSTITUTE($M369:$AE372,"S", "")))</f>
        <v>0</v>
      </c>
      <c r="AS369" s="229">
        <f>SUMPRODUCT(LEN($AH369:$AH372)-LEN(SUBSTITUTE($AH369:$AH372,"S", "")))</f>
        <v>0</v>
      </c>
      <c r="AT369" s="232">
        <f>SUMPRODUCT(LEN($AG369:$AG372)-LEN(SUBSTITUTE($AG369:$AG372,"S", "")))</f>
        <v>0</v>
      </c>
      <c r="AU369" s="235">
        <f>SUMPRODUCT(LEN($M369:$AE372)-LEN(SUBSTITUTE($M369:$AE372,"F", "")))</f>
        <v>0</v>
      </c>
      <c r="AV369" s="229">
        <f>SUMPRODUCT(LEN($AH369:$AH372)-LEN(SUBSTITUTE($AH369:$AH372,"F", "")))</f>
        <v>0</v>
      </c>
      <c r="AW369" s="232">
        <f>SUMPRODUCT(LEN($AG369:$AG372)-LEN(SUBSTITUTE($AG369:$AG372,"F", "")))</f>
        <v>0</v>
      </c>
      <c r="AX369" s="235">
        <f>SUMPRODUCT(LEN($M369:$AE372)-LEN(SUBSTITUTE($M369:$AE372,"G", "")))</f>
        <v>0</v>
      </c>
      <c r="AY369" s="229">
        <f>SUMPRODUCT(LEN($AH369:$AH372)-LEN(SUBSTITUTE($AH369:$AH372,"G", "")))</f>
        <v>0</v>
      </c>
      <c r="AZ369" s="232">
        <f>SUMPRODUCT(LEN($AG369:$AG372)-LEN(SUBSTITUTE($AG369:$AG372,"G", "")))</f>
        <v>0</v>
      </c>
      <c r="BA369" s="235">
        <f>SUMPRODUCT(LEN($M369:$AE372)-LEN(SUBSTITUTE($M369:$AE372,"M", "")))</f>
        <v>0</v>
      </c>
      <c r="BB369" s="229">
        <f>SUMPRODUCT(LEN($AH369:$AH372)-LEN(SUBSTITUTE($AH369:$AH372,"M", "")))</f>
        <v>0</v>
      </c>
      <c r="BC369" s="232">
        <f>SUMPRODUCT(LEN($AG369:$AG372)-LEN(SUBSTITUTE($AG369:$AG372,"M", "")))</f>
        <v>0</v>
      </c>
      <c r="BD369" s="297">
        <f>SUMPRODUCT(LEN($AI369:$AI372)-LEN(SUBSTITUTE($AI369:$AI372,"S", "")))</f>
        <v>0</v>
      </c>
      <c r="BE369" s="300">
        <f>SUMPRODUCT(LEN($AI369:$AI372)-LEN(SUBSTITUTE($AI369:$AI372,"F", "")))</f>
        <v>0</v>
      </c>
      <c r="BF369" s="300">
        <f>SUMPRODUCT(LEN($AI369:$AI372)-LEN(SUBSTITUTE($AI369:$AI372,"G", "")))</f>
        <v>0</v>
      </c>
      <c r="BG369" s="303">
        <f>SUMPRODUCT(LEN($AI369:$AI372)-LEN(SUBSTITUTE($AI369:$AI372,"M", "")))</f>
        <v>0</v>
      </c>
    </row>
    <row r="370" spans="2:60" ht="28.15" hidden="1" customHeight="1" thickBot="1">
      <c r="B370" s="29"/>
      <c r="C370" s="264"/>
      <c r="D370" s="37"/>
      <c r="E370" s="36"/>
      <c r="F370" s="36"/>
      <c r="G370" s="35"/>
      <c r="H370" s="256"/>
      <c r="I370" s="260"/>
      <c r="J370" s="260"/>
      <c r="K370" s="260"/>
      <c r="L370" s="32" t="s">
        <v>72</v>
      </c>
      <c r="M370" s="31"/>
      <c r="N370" s="32" t="s">
        <v>71</v>
      </c>
      <c r="O370" s="31"/>
      <c r="P370" s="32" t="s">
        <v>70</v>
      </c>
      <c r="Q370" s="31"/>
      <c r="R370" s="32" t="s">
        <v>69</v>
      </c>
      <c r="S370" s="31"/>
      <c r="T370" s="32" t="s">
        <v>68</v>
      </c>
      <c r="U370" s="31"/>
      <c r="V370" s="32" t="s">
        <v>67</v>
      </c>
      <c r="W370" s="31"/>
      <c r="X370" s="32" t="s">
        <v>66</v>
      </c>
      <c r="Y370" s="31"/>
      <c r="Z370" s="32" t="s">
        <v>65</v>
      </c>
      <c r="AA370" s="31"/>
      <c r="AB370" s="34" t="s">
        <v>64</v>
      </c>
      <c r="AC370" s="33"/>
      <c r="AD370" s="32" t="s">
        <v>63</v>
      </c>
      <c r="AE370" s="31"/>
      <c r="AF370" s="30"/>
      <c r="AG370" s="31"/>
      <c r="AH370" s="30"/>
      <c r="AI370" s="20"/>
      <c r="AJ370" s="246"/>
      <c r="AK370" s="246"/>
      <c r="AL370" s="19"/>
      <c r="AM370" s="7"/>
      <c r="AN370" s="7"/>
      <c r="AO370" s="239"/>
      <c r="AP370" s="230"/>
      <c r="AQ370" s="233"/>
      <c r="AR370" s="236"/>
      <c r="AS370" s="230"/>
      <c r="AT370" s="233"/>
      <c r="AU370" s="236"/>
      <c r="AV370" s="230"/>
      <c r="AW370" s="233"/>
      <c r="AX370" s="236"/>
      <c r="AY370" s="230"/>
      <c r="AZ370" s="233"/>
      <c r="BA370" s="236"/>
      <c r="BB370" s="230"/>
      <c r="BC370" s="233"/>
      <c r="BD370" s="298"/>
      <c r="BE370" s="301"/>
      <c r="BF370" s="301"/>
      <c r="BG370" s="304"/>
    </row>
    <row r="371" spans="2:60" ht="28.15" hidden="1" customHeight="1">
      <c r="B371" s="29"/>
      <c r="C371" s="265"/>
      <c r="D371" s="28"/>
      <c r="E371" s="27"/>
      <c r="F371" s="27"/>
      <c r="G371" s="26"/>
      <c r="H371" s="257"/>
      <c r="I371" s="261"/>
      <c r="J371" s="261"/>
      <c r="K371" s="261"/>
      <c r="L371" s="23" t="s">
        <v>62</v>
      </c>
      <c r="M371" s="22"/>
      <c r="N371" s="23" t="s">
        <v>61</v>
      </c>
      <c r="O371" s="22"/>
      <c r="P371" s="23" t="s">
        <v>60</v>
      </c>
      <c r="Q371" s="22"/>
      <c r="R371" s="23" t="s">
        <v>59</v>
      </c>
      <c r="S371" s="22"/>
      <c r="T371" s="23" t="s">
        <v>58</v>
      </c>
      <c r="U371" s="22"/>
      <c r="V371" s="23" t="s">
        <v>57</v>
      </c>
      <c r="W371" s="22"/>
      <c r="X371" s="23" t="s">
        <v>56</v>
      </c>
      <c r="Y371" s="22"/>
      <c r="Z371" s="23" t="s">
        <v>55</v>
      </c>
      <c r="AA371" s="22"/>
      <c r="AB371" s="25" t="s">
        <v>54</v>
      </c>
      <c r="AC371" s="24"/>
      <c r="AD371" s="23">
        <v>39</v>
      </c>
      <c r="AE371" s="22"/>
      <c r="AF371" s="21"/>
      <c r="AG371" s="22"/>
      <c r="AH371" s="21"/>
      <c r="AI371" s="20"/>
      <c r="AJ371" s="246"/>
      <c r="AK371" s="246"/>
      <c r="AL371" s="19"/>
      <c r="AM371" s="7"/>
      <c r="AN371" s="7"/>
      <c r="AO371" s="239"/>
      <c r="AP371" s="230"/>
      <c r="AQ371" s="233"/>
      <c r="AR371" s="236"/>
      <c r="AS371" s="230"/>
      <c r="AT371" s="233"/>
      <c r="AU371" s="236"/>
      <c r="AV371" s="230"/>
      <c r="AW371" s="233"/>
      <c r="AX371" s="236"/>
      <c r="AY371" s="230"/>
      <c r="AZ371" s="233"/>
      <c r="BA371" s="236"/>
      <c r="BB371" s="230"/>
      <c r="BC371" s="233"/>
      <c r="BD371" s="298"/>
      <c r="BE371" s="301"/>
      <c r="BF371" s="301"/>
      <c r="BG371" s="304"/>
    </row>
    <row r="372" spans="2:60" ht="28.15" hidden="1" customHeight="1" thickBot="1">
      <c r="B372" s="18"/>
      <c r="C372" s="271"/>
      <c r="D372" s="17"/>
      <c r="E372" s="16"/>
      <c r="F372" s="16"/>
      <c r="G372" s="15"/>
      <c r="H372" s="258"/>
      <c r="I372" s="272"/>
      <c r="J372" s="272"/>
      <c r="K372" s="272"/>
      <c r="L372" s="12" t="s">
        <v>53</v>
      </c>
      <c r="M372" s="11"/>
      <c r="N372" s="12" t="s">
        <v>52</v>
      </c>
      <c r="O372" s="11"/>
      <c r="P372" s="12" t="s">
        <v>51</v>
      </c>
      <c r="Q372" s="11"/>
      <c r="R372" s="12" t="s">
        <v>50</v>
      </c>
      <c r="S372" s="11"/>
      <c r="T372" s="12">
        <v>20</v>
      </c>
      <c r="U372" s="11"/>
      <c r="V372" s="12" t="s">
        <v>49</v>
      </c>
      <c r="W372" s="11"/>
      <c r="X372" s="12" t="s">
        <v>48</v>
      </c>
      <c r="Y372" s="11"/>
      <c r="Z372" s="12" t="s">
        <v>47</v>
      </c>
      <c r="AA372" s="11"/>
      <c r="AB372" s="14" t="s">
        <v>46</v>
      </c>
      <c r="AC372" s="13"/>
      <c r="AD372" s="12" t="s">
        <v>45</v>
      </c>
      <c r="AE372" s="11"/>
      <c r="AF372" s="10"/>
      <c r="AG372" s="11"/>
      <c r="AH372" s="10"/>
      <c r="AI372" s="9"/>
      <c r="AJ372" s="247"/>
      <c r="AK372" s="247"/>
      <c r="AL372" s="8"/>
      <c r="AM372" s="7"/>
      <c r="AN372" s="7"/>
      <c r="AO372" s="240"/>
      <c r="AP372" s="231"/>
      <c r="AQ372" s="234"/>
      <c r="AR372" s="237"/>
      <c r="AS372" s="231"/>
      <c r="AT372" s="234"/>
      <c r="AU372" s="237"/>
      <c r="AV372" s="231"/>
      <c r="AW372" s="234"/>
      <c r="AX372" s="237"/>
      <c r="AY372" s="231"/>
      <c r="AZ372" s="234"/>
      <c r="BA372" s="237"/>
      <c r="BB372" s="231"/>
      <c r="BC372" s="234"/>
      <c r="BD372" s="299"/>
      <c r="BE372" s="302"/>
      <c r="BF372" s="302"/>
      <c r="BG372" s="305"/>
    </row>
    <row r="373" spans="2:60" ht="85.9" hidden="1" customHeight="1" thickBot="1">
      <c r="B373" s="94" t="s">
        <v>119</v>
      </c>
      <c r="C373" s="83" t="s">
        <v>118</v>
      </c>
      <c r="D373" s="88" t="s">
        <v>117</v>
      </c>
      <c r="E373" s="93" t="s">
        <v>116</v>
      </c>
      <c r="F373" s="92"/>
      <c r="G373" s="91"/>
      <c r="H373" s="90" t="s">
        <v>115</v>
      </c>
      <c r="I373" s="88" t="s">
        <v>43</v>
      </c>
      <c r="J373" s="88" t="s">
        <v>114</v>
      </c>
      <c r="K373" s="88" t="s">
        <v>44</v>
      </c>
      <c r="L373" s="227" t="s">
        <v>113</v>
      </c>
      <c r="M373" s="270"/>
      <c r="N373" s="227" t="s">
        <v>112</v>
      </c>
      <c r="O373" s="270"/>
      <c r="P373" s="227" t="s">
        <v>112</v>
      </c>
      <c r="Q373" s="228"/>
      <c r="R373" s="227" t="s">
        <v>112</v>
      </c>
      <c r="S373" s="228"/>
      <c r="T373" s="227" t="s">
        <v>112</v>
      </c>
      <c r="U373" s="228"/>
      <c r="V373" s="227" t="s">
        <v>112</v>
      </c>
      <c r="W373" s="228"/>
      <c r="X373" s="227" t="s">
        <v>112</v>
      </c>
      <c r="Y373" s="228"/>
      <c r="Z373" s="227" t="s">
        <v>112</v>
      </c>
      <c r="AA373" s="228"/>
      <c r="AB373" s="227" t="s">
        <v>112</v>
      </c>
      <c r="AC373" s="228"/>
      <c r="AD373" s="227" t="s">
        <v>112</v>
      </c>
      <c r="AE373" s="228"/>
      <c r="AF373" s="244" t="s">
        <v>111</v>
      </c>
      <c r="AG373" s="228"/>
      <c r="AH373" s="90" t="s">
        <v>110</v>
      </c>
      <c r="AI373" s="89" t="s">
        <v>109</v>
      </c>
      <c r="AJ373" s="88" t="s">
        <v>108</v>
      </c>
      <c r="AK373" s="88" t="s">
        <v>107</v>
      </c>
      <c r="AL373" s="87" t="s">
        <v>106</v>
      </c>
      <c r="AM373" s="86"/>
      <c r="AN373" s="86"/>
      <c r="AO373" s="84" t="s">
        <v>105</v>
      </c>
      <c r="AP373" s="83" t="s">
        <v>104</v>
      </c>
      <c r="AQ373" s="82" t="s">
        <v>103</v>
      </c>
      <c r="AR373" s="84" t="s">
        <v>102</v>
      </c>
      <c r="AS373" s="83" t="s">
        <v>101</v>
      </c>
      <c r="AT373" s="82" t="s">
        <v>100</v>
      </c>
      <c r="AU373" s="84" t="s">
        <v>99</v>
      </c>
      <c r="AV373" s="83" t="s">
        <v>98</v>
      </c>
      <c r="AW373" s="85" t="s">
        <v>97</v>
      </c>
      <c r="AX373" s="84" t="s">
        <v>96</v>
      </c>
      <c r="AY373" s="83" t="s">
        <v>95</v>
      </c>
      <c r="AZ373" s="82" t="s">
        <v>94</v>
      </c>
      <c r="BA373" s="84" t="s">
        <v>93</v>
      </c>
      <c r="BB373" s="83" t="s">
        <v>92</v>
      </c>
      <c r="BC373" s="82" t="s">
        <v>91</v>
      </c>
      <c r="BD373" s="81" t="s">
        <v>90</v>
      </c>
      <c r="BE373" s="80" t="s">
        <v>89</v>
      </c>
      <c r="BF373" s="80" t="s">
        <v>88</v>
      </c>
      <c r="BG373" s="79" t="s">
        <v>87</v>
      </c>
    </row>
    <row r="374" spans="2:60" ht="48" hidden="1" thickBot="1">
      <c r="B374" s="78" t="s">
        <v>156</v>
      </c>
      <c r="C374" s="77"/>
      <c r="D374" s="76"/>
      <c r="E374" s="267"/>
      <c r="F374" s="268"/>
      <c r="G374" s="269"/>
      <c r="H374" s="75" t="s">
        <v>85</v>
      </c>
      <c r="I374" s="74"/>
      <c r="J374" s="74"/>
      <c r="K374" s="73"/>
      <c r="L374" s="72"/>
      <c r="M374" s="68"/>
      <c r="N374" s="72"/>
      <c r="O374" s="68"/>
      <c r="P374" s="72"/>
      <c r="Q374" s="68"/>
      <c r="R374" s="72"/>
      <c r="S374" s="68"/>
      <c r="T374" s="72"/>
      <c r="U374" s="68"/>
      <c r="V374" s="72"/>
      <c r="W374" s="68"/>
      <c r="X374" s="72"/>
      <c r="Y374" s="68"/>
      <c r="Z374" s="72"/>
      <c r="AA374" s="71"/>
      <c r="AB374" s="70"/>
      <c r="AC374" s="70"/>
      <c r="AD374" s="70"/>
      <c r="AE374" s="70"/>
      <c r="AF374" s="69" t="s">
        <v>84</v>
      </c>
      <c r="AG374" s="68"/>
      <c r="AH374" s="68"/>
      <c r="AI374" s="68"/>
      <c r="AJ374" s="67"/>
      <c r="AK374" s="67"/>
      <c r="AL374" s="66"/>
      <c r="AM374" s="65"/>
      <c r="AN374" s="65"/>
      <c r="AO374" s="64">
        <f t="shared" ref="AO374:BG374" si="26">SUM(AO375:AO386)</f>
        <v>0</v>
      </c>
      <c r="AP374" s="63">
        <f t="shared" si="26"/>
        <v>0</v>
      </c>
      <c r="AQ374" s="62">
        <f t="shared" si="26"/>
        <v>0</v>
      </c>
      <c r="AR374" s="64">
        <f t="shared" si="26"/>
        <v>0</v>
      </c>
      <c r="AS374" s="63">
        <f t="shared" si="26"/>
        <v>0</v>
      </c>
      <c r="AT374" s="62">
        <f t="shared" si="26"/>
        <v>0</v>
      </c>
      <c r="AU374" s="64">
        <f t="shared" si="26"/>
        <v>0</v>
      </c>
      <c r="AV374" s="63">
        <f t="shared" si="26"/>
        <v>0</v>
      </c>
      <c r="AW374" s="62">
        <f t="shared" si="26"/>
        <v>0</v>
      </c>
      <c r="AX374" s="64">
        <f t="shared" si="26"/>
        <v>0</v>
      </c>
      <c r="AY374" s="63">
        <f t="shared" si="26"/>
        <v>0</v>
      </c>
      <c r="AZ374" s="62">
        <f t="shared" si="26"/>
        <v>0</v>
      </c>
      <c r="BA374" s="64">
        <f t="shared" si="26"/>
        <v>0</v>
      </c>
      <c r="BB374" s="63">
        <f t="shared" si="26"/>
        <v>0</v>
      </c>
      <c r="BC374" s="62">
        <f t="shared" si="26"/>
        <v>0</v>
      </c>
      <c r="BD374" s="61">
        <f t="shared" si="26"/>
        <v>0</v>
      </c>
      <c r="BE374" s="60">
        <f t="shared" si="26"/>
        <v>0</v>
      </c>
      <c r="BF374" s="60">
        <f t="shared" si="26"/>
        <v>0</v>
      </c>
      <c r="BG374" s="59">
        <f t="shared" si="26"/>
        <v>0</v>
      </c>
      <c r="BH374" s="58" t="s">
        <v>83</v>
      </c>
    </row>
    <row r="375" spans="2:60" ht="28.15" hidden="1" customHeight="1">
      <c r="B375" s="29"/>
      <c r="C375" s="263">
        <v>1</v>
      </c>
      <c r="D375" s="47"/>
      <c r="E375" s="46"/>
      <c r="F375" s="46"/>
      <c r="G375" s="45"/>
      <c r="H375" s="255"/>
      <c r="I375" s="259"/>
      <c r="J375" s="259"/>
      <c r="K375" s="259"/>
      <c r="L375" s="42" t="s">
        <v>82</v>
      </c>
      <c r="M375" s="41"/>
      <c r="N375" s="42" t="s">
        <v>81</v>
      </c>
      <c r="O375" s="41"/>
      <c r="P375" s="42" t="s">
        <v>80</v>
      </c>
      <c r="Q375" s="41"/>
      <c r="R375" s="42" t="s">
        <v>79</v>
      </c>
      <c r="S375" s="41"/>
      <c r="T375" s="42" t="s">
        <v>78</v>
      </c>
      <c r="U375" s="41"/>
      <c r="V375" s="42" t="s">
        <v>77</v>
      </c>
      <c r="W375" s="41"/>
      <c r="X375" s="42" t="s">
        <v>76</v>
      </c>
      <c r="Y375" s="41"/>
      <c r="Z375" s="42" t="s">
        <v>75</v>
      </c>
      <c r="AA375" s="41"/>
      <c r="AB375" s="44" t="s">
        <v>74</v>
      </c>
      <c r="AC375" s="43"/>
      <c r="AD375" s="42" t="s">
        <v>73</v>
      </c>
      <c r="AE375" s="41"/>
      <c r="AF375" s="40"/>
      <c r="AG375" s="41"/>
      <c r="AH375" s="40"/>
      <c r="AI375" s="39"/>
      <c r="AJ375" s="245"/>
      <c r="AK375" s="245"/>
      <c r="AL375" s="38"/>
      <c r="AM375" s="7"/>
      <c r="AN375" s="7"/>
      <c r="AO375" s="238">
        <f>SUMPRODUCT(LEN($M375:$AE378)-LEN(SUBSTITUTE($M375:$AE378,"A", "")))</f>
        <v>0</v>
      </c>
      <c r="AP375" s="229">
        <f>SUMPRODUCT(LEN($AH375:$AH378)-LEN(SUBSTITUTE($AH375:$AH378,"A", "")))</f>
        <v>0</v>
      </c>
      <c r="AQ375" s="232">
        <f>SUMPRODUCT(LEN($AG375:$AG378)-LEN(SUBSTITUTE($AG375:$AG378,"A", "")))</f>
        <v>0</v>
      </c>
      <c r="AR375" s="235">
        <f>SUMPRODUCT(LEN($M375:$AE378)-LEN(SUBSTITUTE($M375:$AE378,"S", "")))</f>
        <v>0</v>
      </c>
      <c r="AS375" s="229">
        <f>SUMPRODUCT(LEN($AH375:$AH378)-LEN(SUBSTITUTE($AH375:$AH378,"S", "")))</f>
        <v>0</v>
      </c>
      <c r="AT375" s="232">
        <f>SUMPRODUCT(LEN($AG375:$AG378)-LEN(SUBSTITUTE($AG375:$AG378,"S", "")))</f>
        <v>0</v>
      </c>
      <c r="AU375" s="235">
        <f>SUMPRODUCT(LEN($M375:$AE378)-LEN(SUBSTITUTE($M375:$AE378,"F", "")))</f>
        <v>0</v>
      </c>
      <c r="AV375" s="229">
        <f>SUMPRODUCT(LEN($AH375:$AH378)-LEN(SUBSTITUTE($AH375:$AH378,"F", "")))</f>
        <v>0</v>
      </c>
      <c r="AW375" s="232">
        <f>SUMPRODUCT(LEN($AG375:$AG378)-LEN(SUBSTITUTE($AG375:$AG378,"F", "")))</f>
        <v>0</v>
      </c>
      <c r="AX375" s="235">
        <f>SUMPRODUCT(LEN($M375:$AE378)-LEN(SUBSTITUTE($M375:$AE378,"G", "")))</f>
        <v>0</v>
      </c>
      <c r="AY375" s="229">
        <f>SUMPRODUCT(LEN($AH375:$AH378)-LEN(SUBSTITUTE($AH375:$AH378,"G", "")))</f>
        <v>0</v>
      </c>
      <c r="AZ375" s="232">
        <f>SUMPRODUCT(LEN($AG375:$AG378)-LEN(SUBSTITUTE($AG375:$AG378,"G", "")))</f>
        <v>0</v>
      </c>
      <c r="BA375" s="235">
        <f>SUMPRODUCT(LEN($M375:$AE378)-LEN(SUBSTITUTE($M375:$AE378,"M", "")))</f>
        <v>0</v>
      </c>
      <c r="BB375" s="229">
        <f>SUMPRODUCT(LEN($AH375:$AH378)-LEN(SUBSTITUTE($AH375:$AH378,"M", "")))</f>
        <v>0</v>
      </c>
      <c r="BC375" s="232">
        <f>SUMPRODUCT(LEN($AG375:$AG378)-LEN(SUBSTITUTE($AG375:$AG378,"M", "")))</f>
        <v>0</v>
      </c>
      <c r="BD375" s="297">
        <f>SUMPRODUCT(LEN($AI375:$AI378)-LEN(SUBSTITUTE($AI375:$AI378,"S", "")))</f>
        <v>0</v>
      </c>
      <c r="BE375" s="300">
        <f>SUMPRODUCT(LEN($AI375:$AI378)-LEN(SUBSTITUTE($AI375:$AI378,"F", "")))</f>
        <v>0</v>
      </c>
      <c r="BF375" s="300">
        <f>SUMPRODUCT(LEN($AI375:$AI378)-LEN(SUBSTITUTE($AI375:$AI378,"G", "")))</f>
        <v>0</v>
      </c>
      <c r="BG375" s="303">
        <f>SUMPRODUCT(LEN($AI375:$AI378)-LEN(SUBSTITUTE($AI375:$AI378,"M", "")))</f>
        <v>0</v>
      </c>
    </row>
    <row r="376" spans="2:60" ht="28.15" hidden="1" customHeight="1" thickBot="1">
      <c r="B376" s="29"/>
      <c r="C376" s="264"/>
      <c r="D376" s="37"/>
      <c r="E376" s="36"/>
      <c r="F376" s="36"/>
      <c r="G376" s="35"/>
      <c r="H376" s="256"/>
      <c r="I376" s="260"/>
      <c r="J376" s="260"/>
      <c r="K376" s="260"/>
      <c r="L376" s="32" t="s">
        <v>72</v>
      </c>
      <c r="M376" s="31"/>
      <c r="N376" s="32" t="s">
        <v>71</v>
      </c>
      <c r="O376" s="31"/>
      <c r="P376" s="32" t="s">
        <v>70</v>
      </c>
      <c r="Q376" s="31"/>
      <c r="R376" s="32" t="s">
        <v>69</v>
      </c>
      <c r="S376" s="31"/>
      <c r="T376" s="32" t="s">
        <v>68</v>
      </c>
      <c r="U376" s="31"/>
      <c r="V376" s="32" t="s">
        <v>67</v>
      </c>
      <c r="W376" s="31"/>
      <c r="X376" s="32" t="s">
        <v>66</v>
      </c>
      <c r="Y376" s="31"/>
      <c r="Z376" s="32" t="s">
        <v>65</v>
      </c>
      <c r="AA376" s="31"/>
      <c r="AB376" s="34" t="s">
        <v>64</v>
      </c>
      <c r="AC376" s="33"/>
      <c r="AD376" s="32" t="s">
        <v>63</v>
      </c>
      <c r="AE376" s="31"/>
      <c r="AF376" s="30"/>
      <c r="AG376" s="31"/>
      <c r="AH376" s="30"/>
      <c r="AI376" s="20"/>
      <c r="AJ376" s="246"/>
      <c r="AK376" s="246"/>
      <c r="AL376" s="19"/>
      <c r="AM376" s="7"/>
      <c r="AN376" s="7"/>
      <c r="AO376" s="239"/>
      <c r="AP376" s="230"/>
      <c r="AQ376" s="233"/>
      <c r="AR376" s="236"/>
      <c r="AS376" s="230"/>
      <c r="AT376" s="233"/>
      <c r="AU376" s="236"/>
      <c r="AV376" s="230"/>
      <c r="AW376" s="233"/>
      <c r="AX376" s="236"/>
      <c r="AY376" s="230"/>
      <c r="AZ376" s="233"/>
      <c r="BA376" s="236"/>
      <c r="BB376" s="230"/>
      <c r="BC376" s="233"/>
      <c r="BD376" s="298"/>
      <c r="BE376" s="301"/>
      <c r="BF376" s="301"/>
      <c r="BG376" s="304"/>
    </row>
    <row r="377" spans="2:60" ht="28.15" hidden="1" customHeight="1">
      <c r="B377" s="29"/>
      <c r="C377" s="265"/>
      <c r="D377" s="28"/>
      <c r="E377" s="27"/>
      <c r="F377" s="27"/>
      <c r="G377" s="26"/>
      <c r="H377" s="257"/>
      <c r="I377" s="261"/>
      <c r="J377" s="261"/>
      <c r="K377" s="261"/>
      <c r="L377" s="23" t="s">
        <v>62</v>
      </c>
      <c r="M377" s="22"/>
      <c r="N377" s="23" t="s">
        <v>61</v>
      </c>
      <c r="O377" s="22"/>
      <c r="P377" s="23" t="s">
        <v>60</v>
      </c>
      <c r="Q377" s="22"/>
      <c r="R377" s="23" t="s">
        <v>59</v>
      </c>
      <c r="S377" s="22"/>
      <c r="T377" s="23" t="s">
        <v>58</v>
      </c>
      <c r="U377" s="22"/>
      <c r="V377" s="23" t="s">
        <v>57</v>
      </c>
      <c r="W377" s="22"/>
      <c r="X377" s="23" t="s">
        <v>56</v>
      </c>
      <c r="Y377" s="22"/>
      <c r="Z377" s="23" t="s">
        <v>55</v>
      </c>
      <c r="AA377" s="22"/>
      <c r="AB377" s="25" t="s">
        <v>54</v>
      </c>
      <c r="AC377" s="24"/>
      <c r="AD377" s="23">
        <v>39</v>
      </c>
      <c r="AE377" s="22"/>
      <c r="AF377" s="21"/>
      <c r="AG377" s="22"/>
      <c r="AH377" s="21"/>
      <c r="AI377" s="20"/>
      <c r="AJ377" s="246"/>
      <c r="AK377" s="246"/>
      <c r="AL377" s="19"/>
      <c r="AM377" s="7"/>
      <c r="AN377" s="7"/>
      <c r="AO377" s="239"/>
      <c r="AP377" s="230"/>
      <c r="AQ377" s="233"/>
      <c r="AR377" s="236"/>
      <c r="AS377" s="230"/>
      <c r="AT377" s="233"/>
      <c r="AU377" s="236"/>
      <c r="AV377" s="230"/>
      <c r="AW377" s="233"/>
      <c r="AX377" s="236"/>
      <c r="AY377" s="230"/>
      <c r="AZ377" s="233"/>
      <c r="BA377" s="236"/>
      <c r="BB377" s="230"/>
      <c r="BC377" s="233"/>
      <c r="BD377" s="298"/>
      <c r="BE377" s="301"/>
      <c r="BF377" s="301"/>
      <c r="BG377" s="304"/>
    </row>
    <row r="378" spans="2:60" ht="28.15" hidden="1" customHeight="1" thickBot="1">
      <c r="B378" s="29"/>
      <c r="C378" s="266"/>
      <c r="D378" s="57"/>
      <c r="E378" s="56"/>
      <c r="F378" s="56"/>
      <c r="G378" s="55"/>
      <c r="H378" s="258"/>
      <c r="I378" s="262"/>
      <c r="J378" s="262"/>
      <c r="K378" s="262"/>
      <c r="L378" s="52" t="s">
        <v>53</v>
      </c>
      <c r="M378" s="51"/>
      <c r="N378" s="52" t="s">
        <v>52</v>
      </c>
      <c r="O378" s="51"/>
      <c r="P378" s="52" t="s">
        <v>51</v>
      </c>
      <c r="Q378" s="51"/>
      <c r="R378" s="52" t="s">
        <v>50</v>
      </c>
      <c r="S378" s="51"/>
      <c r="T378" s="52">
        <v>20</v>
      </c>
      <c r="U378" s="51"/>
      <c r="V378" s="52" t="s">
        <v>49</v>
      </c>
      <c r="W378" s="51"/>
      <c r="X378" s="52" t="s">
        <v>48</v>
      </c>
      <c r="Y378" s="51"/>
      <c r="Z378" s="52" t="s">
        <v>47</v>
      </c>
      <c r="AA378" s="51"/>
      <c r="AB378" s="54" t="s">
        <v>46</v>
      </c>
      <c r="AC378" s="53"/>
      <c r="AD378" s="52" t="s">
        <v>45</v>
      </c>
      <c r="AE378" s="51"/>
      <c r="AF378" s="50"/>
      <c r="AG378" s="51"/>
      <c r="AH378" s="50"/>
      <c r="AI378" s="49"/>
      <c r="AJ378" s="248"/>
      <c r="AK378" s="248"/>
      <c r="AL378" s="48"/>
      <c r="AM378" s="7"/>
      <c r="AN378" s="7"/>
      <c r="AO378" s="240"/>
      <c r="AP378" s="231"/>
      <c r="AQ378" s="234"/>
      <c r="AR378" s="237"/>
      <c r="AS378" s="231"/>
      <c r="AT378" s="234"/>
      <c r="AU378" s="237"/>
      <c r="AV378" s="231"/>
      <c r="AW378" s="234"/>
      <c r="AX378" s="237"/>
      <c r="AY378" s="231"/>
      <c r="AZ378" s="234"/>
      <c r="BA378" s="237"/>
      <c r="BB378" s="231"/>
      <c r="BC378" s="234"/>
      <c r="BD378" s="299"/>
      <c r="BE378" s="302"/>
      <c r="BF378" s="302"/>
      <c r="BG378" s="305"/>
    </row>
    <row r="379" spans="2:60" ht="28.15" hidden="1" customHeight="1">
      <c r="B379" s="29"/>
      <c r="C379" s="263">
        <v>2</v>
      </c>
      <c r="D379" s="47"/>
      <c r="E379" s="46"/>
      <c r="F379" s="46"/>
      <c r="G379" s="45"/>
      <c r="H379" s="255"/>
      <c r="I379" s="259"/>
      <c r="J379" s="259"/>
      <c r="K379" s="259"/>
      <c r="L379" s="42" t="s">
        <v>82</v>
      </c>
      <c r="M379" s="41"/>
      <c r="N379" s="42" t="s">
        <v>81</v>
      </c>
      <c r="O379" s="41"/>
      <c r="P379" s="42" t="s">
        <v>80</v>
      </c>
      <c r="Q379" s="41"/>
      <c r="R379" s="42" t="s">
        <v>79</v>
      </c>
      <c r="S379" s="41"/>
      <c r="T379" s="42" t="s">
        <v>78</v>
      </c>
      <c r="U379" s="41"/>
      <c r="V379" s="42" t="s">
        <v>77</v>
      </c>
      <c r="W379" s="41"/>
      <c r="X379" s="42" t="s">
        <v>76</v>
      </c>
      <c r="Y379" s="41"/>
      <c r="Z379" s="42" t="s">
        <v>75</v>
      </c>
      <c r="AA379" s="41"/>
      <c r="AB379" s="44" t="s">
        <v>74</v>
      </c>
      <c r="AC379" s="43"/>
      <c r="AD379" s="42" t="s">
        <v>73</v>
      </c>
      <c r="AE379" s="41"/>
      <c r="AF379" s="40"/>
      <c r="AG379" s="41"/>
      <c r="AH379" s="40"/>
      <c r="AI379" s="39"/>
      <c r="AJ379" s="249"/>
      <c r="AK379" s="252"/>
      <c r="AL379" s="38"/>
      <c r="AM379" s="7"/>
      <c r="AN379" s="7"/>
      <c r="AO379" s="238">
        <f>SUMPRODUCT(LEN($M379:$AE382)-LEN(SUBSTITUTE($M379:$AE382,"A", "")))</f>
        <v>0</v>
      </c>
      <c r="AP379" s="229">
        <f>SUMPRODUCT(LEN($AH379:$AH382)-LEN(SUBSTITUTE($AH379:$AH382,"A", "")))</f>
        <v>0</v>
      </c>
      <c r="AQ379" s="232">
        <f>SUMPRODUCT(LEN($AG379:$AG382)-LEN(SUBSTITUTE($AG379:$AG382,"A", "")))</f>
        <v>0</v>
      </c>
      <c r="AR379" s="235">
        <f>SUMPRODUCT(LEN($M379:$AE382)-LEN(SUBSTITUTE($M379:$AE382,"S", "")))</f>
        <v>0</v>
      </c>
      <c r="AS379" s="229">
        <f>SUMPRODUCT(LEN($AH379:$AH382)-LEN(SUBSTITUTE($AH379:$AH382,"S", "")))</f>
        <v>0</v>
      </c>
      <c r="AT379" s="232">
        <f>SUMPRODUCT(LEN($AG379:$AG382)-LEN(SUBSTITUTE($AG379:$AG382,"S", "")))</f>
        <v>0</v>
      </c>
      <c r="AU379" s="235">
        <f>SUMPRODUCT(LEN($M379:$AE382)-LEN(SUBSTITUTE($M379:$AE382,"F", "")))</f>
        <v>0</v>
      </c>
      <c r="AV379" s="229">
        <f>SUMPRODUCT(LEN($AH379:$AH382)-LEN(SUBSTITUTE($AH379:$AH382,"F", "")))</f>
        <v>0</v>
      </c>
      <c r="AW379" s="232">
        <f>SUMPRODUCT(LEN($AG379:$AG382)-LEN(SUBSTITUTE($AG379:$AG382,"F", "")))</f>
        <v>0</v>
      </c>
      <c r="AX379" s="235">
        <f>SUMPRODUCT(LEN($M379:$AE382)-LEN(SUBSTITUTE($M379:$AE382,"G", "")))</f>
        <v>0</v>
      </c>
      <c r="AY379" s="229">
        <f>SUMPRODUCT(LEN($AH379:$AH382)-LEN(SUBSTITUTE($AH379:$AH382,"G", "")))</f>
        <v>0</v>
      </c>
      <c r="AZ379" s="232">
        <f>SUMPRODUCT(LEN($AG379:$AG382)-LEN(SUBSTITUTE($AG379:$AG382,"G", "")))</f>
        <v>0</v>
      </c>
      <c r="BA379" s="235">
        <f>SUMPRODUCT(LEN($M379:$AE382)-LEN(SUBSTITUTE($M379:$AE382,"M", "")))</f>
        <v>0</v>
      </c>
      <c r="BB379" s="229">
        <f>SUMPRODUCT(LEN($AH379:$AH382)-LEN(SUBSTITUTE($AH379:$AH382,"M", "")))</f>
        <v>0</v>
      </c>
      <c r="BC379" s="232">
        <f>SUMPRODUCT(LEN($AG379:$AG382)-LEN(SUBSTITUTE($AG379:$AG382,"M", "")))</f>
        <v>0</v>
      </c>
      <c r="BD379" s="297">
        <f>SUMPRODUCT(LEN($AI379:$AI382)-LEN(SUBSTITUTE($AI379:$AI382,"S", "")))</f>
        <v>0</v>
      </c>
      <c r="BE379" s="300">
        <f>SUMPRODUCT(LEN($AI379:$AI382)-LEN(SUBSTITUTE($AI379:$AI382,"F", "")))</f>
        <v>0</v>
      </c>
      <c r="BF379" s="300">
        <f>SUMPRODUCT(LEN($AI379:$AI382)-LEN(SUBSTITUTE($AI379:$AI382,"G", "")))</f>
        <v>0</v>
      </c>
      <c r="BG379" s="303">
        <f>SUMPRODUCT(LEN($AI379:$AI382)-LEN(SUBSTITUTE($AI379:$AI382,"M", "")))</f>
        <v>0</v>
      </c>
    </row>
    <row r="380" spans="2:60" ht="28.15" hidden="1" customHeight="1" thickBot="1">
      <c r="B380" s="29"/>
      <c r="C380" s="264"/>
      <c r="D380" s="37"/>
      <c r="E380" s="36"/>
      <c r="F380" s="36"/>
      <c r="G380" s="35"/>
      <c r="H380" s="256"/>
      <c r="I380" s="260"/>
      <c r="J380" s="260"/>
      <c r="K380" s="260"/>
      <c r="L380" s="32" t="s">
        <v>72</v>
      </c>
      <c r="M380" s="31"/>
      <c r="N380" s="32" t="s">
        <v>71</v>
      </c>
      <c r="O380" s="31"/>
      <c r="P380" s="32" t="s">
        <v>70</v>
      </c>
      <c r="Q380" s="31"/>
      <c r="R380" s="32" t="s">
        <v>69</v>
      </c>
      <c r="S380" s="31"/>
      <c r="T380" s="32" t="s">
        <v>68</v>
      </c>
      <c r="U380" s="31"/>
      <c r="V380" s="32" t="s">
        <v>67</v>
      </c>
      <c r="W380" s="31"/>
      <c r="X380" s="32" t="s">
        <v>66</v>
      </c>
      <c r="Y380" s="31"/>
      <c r="Z380" s="32" t="s">
        <v>65</v>
      </c>
      <c r="AA380" s="31"/>
      <c r="AB380" s="34" t="s">
        <v>64</v>
      </c>
      <c r="AC380" s="33"/>
      <c r="AD380" s="32" t="s">
        <v>63</v>
      </c>
      <c r="AE380" s="31"/>
      <c r="AF380" s="30"/>
      <c r="AG380" s="31"/>
      <c r="AH380" s="30"/>
      <c r="AI380" s="20"/>
      <c r="AJ380" s="250"/>
      <c r="AK380" s="253"/>
      <c r="AL380" s="19"/>
      <c r="AM380" s="7"/>
      <c r="AN380" s="7"/>
      <c r="AO380" s="239"/>
      <c r="AP380" s="230"/>
      <c r="AQ380" s="233"/>
      <c r="AR380" s="236"/>
      <c r="AS380" s="230"/>
      <c r="AT380" s="233"/>
      <c r="AU380" s="236"/>
      <c r="AV380" s="230"/>
      <c r="AW380" s="233"/>
      <c r="AX380" s="236"/>
      <c r="AY380" s="230"/>
      <c r="AZ380" s="233"/>
      <c r="BA380" s="236"/>
      <c r="BB380" s="230"/>
      <c r="BC380" s="233"/>
      <c r="BD380" s="298"/>
      <c r="BE380" s="301"/>
      <c r="BF380" s="301"/>
      <c r="BG380" s="304"/>
    </row>
    <row r="381" spans="2:60" ht="28.15" hidden="1" customHeight="1">
      <c r="B381" s="29"/>
      <c r="C381" s="265"/>
      <c r="D381" s="28"/>
      <c r="E381" s="27"/>
      <c r="F381" s="27"/>
      <c r="G381" s="26"/>
      <c r="H381" s="257"/>
      <c r="I381" s="261"/>
      <c r="J381" s="261"/>
      <c r="K381" s="261"/>
      <c r="L381" s="23" t="s">
        <v>62</v>
      </c>
      <c r="M381" s="22"/>
      <c r="N381" s="23" t="s">
        <v>61</v>
      </c>
      <c r="O381" s="22"/>
      <c r="P381" s="23" t="s">
        <v>60</v>
      </c>
      <c r="Q381" s="22"/>
      <c r="R381" s="23" t="s">
        <v>59</v>
      </c>
      <c r="S381" s="22"/>
      <c r="T381" s="23" t="s">
        <v>58</v>
      </c>
      <c r="U381" s="22"/>
      <c r="V381" s="23" t="s">
        <v>57</v>
      </c>
      <c r="W381" s="22"/>
      <c r="X381" s="23" t="s">
        <v>56</v>
      </c>
      <c r="Y381" s="22"/>
      <c r="Z381" s="23" t="s">
        <v>55</v>
      </c>
      <c r="AA381" s="22"/>
      <c r="AB381" s="25" t="s">
        <v>54</v>
      </c>
      <c r="AC381" s="24"/>
      <c r="AD381" s="23">
        <v>39</v>
      </c>
      <c r="AE381" s="22"/>
      <c r="AF381" s="21"/>
      <c r="AG381" s="22"/>
      <c r="AH381" s="21"/>
      <c r="AI381" s="20"/>
      <c r="AJ381" s="250"/>
      <c r="AK381" s="253"/>
      <c r="AL381" s="19"/>
      <c r="AM381" s="7"/>
      <c r="AN381" s="7"/>
      <c r="AO381" s="239"/>
      <c r="AP381" s="230"/>
      <c r="AQ381" s="233"/>
      <c r="AR381" s="236"/>
      <c r="AS381" s="230"/>
      <c r="AT381" s="233"/>
      <c r="AU381" s="236"/>
      <c r="AV381" s="230"/>
      <c r="AW381" s="233"/>
      <c r="AX381" s="236"/>
      <c r="AY381" s="230"/>
      <c r="AZ381" s="233"/>
      <c r="BA381" s="236"/>
      <c r="BB381" s="230"/>
      <c r="BC381" s="233"/>
      <c r="BD381" s="298"/>
      <c r="BE381" s="301"/>
      <c r="BF381" s="301"/>
      <c r="BG381" s="304"/>
    </row>
    <row r="382" spans="2:60" ht="28.15" hidden="1" customHeight="1" thickBot="1">
      <c r="B382" s="29"/>
      <c r="C382" s="266"/>
      <c r="D382" s="57"/>
      <c r="E382" s="56"/>
      <c r="F382" s="56"/>
      <c r="G382" s="55"/>
      <c r="H382" s="258"/>
      <c r="I382" s="262"/>
      <c r="J382" s="262"/>
      <c r="K382" s="262"/>
      <c r="L382" s="52" t="s">
        <v>53</v>
      </c>
      <c r="M382" s="51"/>
      <c r="N382" s="52" t="s">
        <v>52</v>
      </c>
      <c r="O382" s="51"/>
      <c r="P382" s="52" t="s">
        <v>51</v>
      </c>
      <c r="Q382" s="51"/>
      <c r="R382" s="52" t="s">
        <v>50</v>
      </c>
      <c r="S382" s="51"/>
      <c r="T382" s="52">
        <v>20</v>
      </c>
      <c r="U382" s="51"/>
      <c r="V382" s="52" t="s">
        <v>49</v>
      </c>
      <c r="W382" s="51"/>
      <c r="X382" s="52" t="s">
        <v>48</v>
      </c>
      <c r="Y382" s="51"/>
      <c r="Z382" s="52" t="s">
        <v>47</v>
      </c>
      <c r="AA382" s="51"/>
      <c r="AB382" s="54" t="s">
        <v>46</v>
      </c>
      <c r="AC382" s="53"/>
      <c r="AD382" s="52" t="s">
        <v>45</v>
      </c>
      <c r="AE382" s="51"/>
      <c r="AF382" s="50"/>
      <c r="AG382" s="51"/>
      <c r="AH382" s="50"/>
      <c r="AI382" s="49"/>
      <c r="AJ382" s="251"/>
      <c r="AK382" s="254"/>
      <c r="AL382" s="48"/>
      <c r="AM382" s="7"/>
      <c r="AN382" s="7"/>
      <c r="AO382" s="240"/>
      <c r="AP382" s="231"/>
      <c r="AQ382" s="234"/>
      <c r="AR382" s="237"/>
      <c r="AS382" s="231"/>
      <c r="AT382" s="234"/>
      <c r="AU382" s="237"/>
      <c r="AV382" s="231"/>
      <c r="AW382" s="234"/>
      <c r="AX382" s="237"/>
      <c r="AY382" s="231"/>
      <c r="AZ382" s="234"/>
      <c r="BA382" s="237"/>
      <c r="BB382" s="231"/>
      <c r="BC382" s="234"/>
      <c r="BD382" s="299"/>
      <c r="BE382" s="302"/>
      <c r="BF382" s="302"/>
      <c r="BG382" s="305"/>
    </row>
    <row r="383" spans="2:60" ht="28.15" hidden="1" customHeight="1">
      <c r="B383" s="29"/>
      <c r="C383" s="263">
        <v>3</v>
      </c>
      <c r="D383" s="47"/>
      <c r="E383" s="46"/>
      <c r="F383" s="46"/>
      <c r="G383" s="45"/>
      <c r="H383" s="255"/>
      <c r="I383" s="259"/>
      <c r="J383" s="259"/>
      <c r="K383" s="259"/>
      <c r="L383" s="42" t="s">
        <v>82</v>
      </c>
      <c r="M383" s="41"/>
      <c r="N383" s="42" t="s">
        <v>81</v>
      </c>
      <c r="O383" s="41"/>
      <c r="P383" s="42" t="s">
        <v>80</v>
      </c>
      <c r="Q383" s="41"/>
      <c r="R383" s="42" t="s">
        <v>79</v>
      </c>
      <c r="S383" s="41"/>
      <c r="T383" s="42" t="s">
        <v>78</v>
      </c>
      <c r="U383" s="41"/>
      <c r="V383" s="42" t="s">
        <v>77</v>
      </c>
      <c r="W383" s="41"/>
      <c r="X383" s="42" t="s">
        <v>76</v>
      </c>
      <c r="Y383" s="41"/>
      <c r="Z383" s="42" t="s">
        <v>75</v>
      </c>
      <c r="AA383" s="41"/>
      <c r="AB383" s="44" t="s">
        <v>74</v>
      </c>
      <c r="AC383" s="43"/>
      <c r="AD383" s="42" t="s">
        <v>73</v>
      </c>
      <c r="AE383" s="41"/>
      <c r="AF383" s="40"/>
      <c r="AG383" s="41"/>
      <c r="AH383" s="40"/>
      <c r="AI383" s="39"/>
      <c r="AJ383" s="245"/>
      <c r="AK383" s="245"/>
      <c r="AL383" s="38"/>
      <c r="AM383" s="7"/>
      <c r="AN383" s="7"/>
      <c r="AO383" s="238">
        <f>SUMPRODUCT(LEN($M383:$AE386)-LEN(SUBSTITUTE($M383:$AE386,"A", "")))</f>
        <v>0</v>
      </c>
      <c r="AP383" s="229">
        <f>SUMPRODUCT(LEN($AH383:$AH386)-LEN(SUBSTITUTE($AH383:$AH386,"A", "")))</f>
        <v>0</v>
      </c>
      <c r="AQ383" s="232">
        <f>SUMPRODUCT(LEN($AG383:$AG386)-LEN(SUBSTITUTE($AG383:$AG386,"A", "")))</f>
        <v>0</v>
      </c>
      <c r="AR383" s="235">
        <f>SUMPRODUCT(LEN($M383:$AE386)-LEN(SUBSTITUTE($M383:$AE386,"S", "")))</f>
        <v>0</v>
      </c>
      <c r="AS383" s="229">
        <f>SUMPRODUCT(LEN($AH383:$AH386)-LEN(SUBSTITUTE($AH383:$AH386,"S", "")))</f>
        <v>0</v>
      </c>
      <c r="AT383" s="232">
        <f>SUMPRODUCT(LEN($AG383:$AG386)-LEN(SUBSTITUTE($AG383:$AG386,"S", "")))</f>
        <v>0</v>
      </c>
      <c r="AU383" s="235">
        <f>SUMPRODUCT(LEN($M383:$AE386)-LEN(SUBSTITUTE($M383:$AE386,"F", "")))</f>
        <v>0</v>
      </c>
      <c r="AV383" s="229">
        <f>SUMPRODUCT(LEN($AH383:$AH386)-LEN(SUBSTITUTE($AH383:$AH386,"F", "")))</f>
        <v>0</v>
      </c>
      <c r="AW383" s="232">
        <f>SUMPRODUCT(LEN($AG383:$AG386)-LEN(SUBSTITUTE($AG383:$AG386,"F", "")))</f>
        <v>0</v>
      </c>
      <c r="AX383" s="235">
        <f>SUMPRODUCT(LEN($M383:$AE386)-LEN(SUBSTITUTE($M383:$AE386,"G", "")))</f>
        <v>0</v>
      </c>
      <c r="AY383" s="229">
        <f>SUMPRODUCT(LEN($AH383:$AH386)-LEN(SUBSTITUTE($AH383:$AH386,"G", "")))</f>
        <v>0</v>
      </c>
      <c r="AZ383" s="232">
        <f>SUMPRODUCT(LEN($AG383:$AG386)-LEN(SUBSTITUTE($AG383:$AG386,"G", "")))</f>
        <v>0</v>
      </c>
      <c r="BA383" s="235">
        <f>SUMPRODUCT(LEN($M383:$AE386)-LEN(SUBSTITUTE($M383:$AE386,"M", "")))</f>
        <v>0</v>
      </c>
      <c r="BB383" s="229">
        <f>SUMPRODUCT(LEN($AH383:$AH386)-LEN(SUBSTITUTE($AH383:$AH386,"M", "")))</f>
        <v>0</v>
      </c>
      <c r="BC383" s="232">
        <f>SUMPRODUCT(LEN($AG383:$AG386)-LEN(SUBSTITUTE($AG383:$AG386,"M", "")))</f>
        <v>0</v>
      </c>
      <c r="BD383" s="297">
        <f>SUMPRODUCT(LEN($AI383:$AI386)-LEN(SUBSTITUTE($AI383:$AI386,"S", "")))</f>
        <v>0</v>
      </c>
      <c r="BE383" s="300">
        <f>SUMPRODUCT(LEN($AI383:$AI386)-LEN(SUBSTITUTE($AI383:$AI386,"F", "")))</f>
        <v>0</v>
      </c>
      <c r="BF383" s="300">
        <f>SUMPRODUCT(LEN($AI383:$AI386)-LEN(SUBSTITUTE($AI383:$AI386,"G", "")))</f>
        <v>0</v>
      </c>
      <c r="BG383" s="303">
        <f>SUMPRODUCT(LEN($AI383:$AI386)-LEN(SUBSTITUTE($AI383:$AI386,"M", "")))</f>
        <v>0</v>
      </c>
    </row>
    <row r="384" spans="2:60" ht="28.15" hidden="1" customHeight="1" thickBot="1">
      <c r="B384" s="29"/>
      <c r="C384" s="264"/>
      <c r="D384" s="37"/>
      <c r="E384" s="36"/>
      <c r="F384" s="36"/>
      <c r="G384" s="35"/>
      <c r="H384" s="256"/>
      <c r="I384" s="260"/>
      <c r="J384" s="260"/>
      <c r="K384" s="260"/>
      <c r="L384" s="32" t="s">
        <v>72</v>
      </c>
      <c r="M384" s="31"/>
      <c r="N384" s="32" t="s">
        <v>71</v>
      </c>
      <c r="O384" s="31"/>
      <c r="P384" s="32" t="s">
        <v>70</v>
      </c>
      <c r="Q384" s="31"/>
      <c r="R384" s="32" t="s">
        <v>69</v>
      </c>
      <c r="S384" s="31"/>
      <c r="T384" s="32" t="s">
        <v>68</v>
      </c>
      <c r="U384" s="31"/>
      <c r="V384" s="32" t="s">
        <v>67</v>
      </c>
      <c r="W384" s="31"/>
      <c r="X384" s="32" t="s">
        <v>66</v>
      </c>
      <c r="Y384" s="31"/>
      <c r="Z384" s="32" t="s">
        <v>65</v>
      </c>
      <c r="AA384" s="31"/>
      <c r="AB384" s="34" t="s">
        <v>64</v>
      </c>
      <c r="AC384" s="33"/>
      <c r="AD384" s="32" t="s">
        <v>63</v>
      </c>
      <c r="AE384" s="31"/>
      <c r="AF384" s="30"/>
      <c r="AG384" s="31"/>
      <c r="AH384" s="30"/>
      <c r="AI384" s="20"/>
      <c r="AJ384" s="246"/>
      <c r="AK384" s="246"/>
      <c r="AL384" s="19"/>
      <c r="AM384" s="7"/>
      <c r="AN384" s="7"/>
      <c r="AO384" s="239"/>
      <c r="AP384" s="230"/>
      <c r="AQ384" s="233"/>
      <c r="AR384" s="236"/>
      <c r="AS384" s="230"/>
      <c r="AT384" s="233"/>
      <c r="AU384" s="236"/>
      <c r="AV384" s="230"/>
      <c r="AW384" s="233"/>
      <c r="AX384" s="236"/>
      <c r="AY384" s="230"/>
      <c r="AZ384" s="233"/>
      <c r="BA384" s="236"/>
      <c r="BB384" s="230"/>
      <c r="BC384" s="233"/>
      <c r="BD384" s="298"/>
      <c r="BE384" s="301"/>
      <c r="BF384" s="301"/>
      <c r="BG384" s="304"/>
    </row>
    <row r="385" spans="2:60" ht="28.15" hidden="1" customHeight="1">
      <c r="B385" s="29"/>
      <c r="C385" s="265"/>
      <c r="D385" s="28"/>
      <c r="E385" s="27"/>
      <c r="F385" s="27"/>
      <c r="G385" s="26"/>
      <c r="H385" s="257"/>
      <c r="I385" s="261"/>
      <c r="J385" s="261"/>
      <c r="K385" s="261"/>
      <c r="L385" s="23" t="s">
        <v>62</v>
      </c>
      <c r="M385" s="22"/>
      <c r="N385" s="23" t="s">
        <v>61</v>
      </c>
      <c r="O385" s="22"/>
      <c r="P385" s="23" t="s">
        <v>60</v>
      </c>
      <c r="Q385" s="22"/>
      <c r="R385" s="23" t="s">
        <v>59</v>
      </c>
      <c r="S385" s="22"/>
      <c r="T385" s="23" t="s">
        <v>58</v>
      </c>
      <c r="U385" s="22"/>
      <c r="V385" s="23" t="s">
        <v>57</v>
      </c>
      <c r="W385" s="22"/>
      <c r="X385" s="23" t="s">
        <v>56</v>
      </c>
      <c r="Y385" s="22"/>
      <c r="Z385" s="23" t="s">
        <v>55</v>
      </c>
      <c r="AA385" s="22"/>
      <c r="AB385" s="25" t="s">
        <v>54</v>
      </c>
      <c r="AC385" s="24"/>
      <c r="AD385" s="23">
        <v>39</v>
      </c>
      <c r="AE385" s="22"/>
      <c r="AF385" s="21"/>
      <c r="AG385" s="22"/>
      <c r="AH385" s="21"/>
      <c r="AI385" s="20"/>
      <c r="AJ385" s="246"/>
      <c r="AK385" s="246"/>
      <c r="AL385" s="19"/>
      <c r="AM385" s="7"/>
      <c r="AN385" s="7"/>
      <c r="AO385" s="239"/>
      <c r="AP385" s="230"/>
      <c r="AQ385" s="233"/>
      <c r="AR385" s="236"/>
      <c r="AS385" s="230"/>
      <c r="AT385" s="233"/>
      <c r="AU385" s="236"/>
      <c r="AV385" s="230"/>
      <c r="AW385" s="233"/>
      <c r="AX385" s="236"/>
      <c r="AY385" s="230"/>
      <c r="AZ385" s="233"/>
      <c r="BA385" s="236"/>
      <c r="BB385" s="230"/>
      <c r="BC385" s="233"/>
      <c r="BD385" s="298"/>
      <c r="BE385" s="301"/>
      <c r="BF385" s="301"/>
      <c r="BG385" s="304"/>
    </row>
    <row r="386" spans="2:60" ht="28.15" hidden="1" customHeight="1" thickBot="1">
      <c r="B386" s="18"/>
      <c r="C386" s="271"/>
      <c r="D386" s="17"/>
      <c r="E386" s="16"/>
      <c r="F386" s="16"/>
      <c r="G386" s="15"/>
      <c r="H386" s="258"/>
      <c r="I386" s="272"/>
      <c r="J386" s="272"/>
      <c r="K386" s="272"/>
      <c r="L386" s="12" t="s">
        <v>53</v>
      </c>
      <c r="M386" s="11"/>
      <c r="N386" s="12" t="s">
        <v>52</v>
      </c>
      <c r="O386" s="11"/>
      <c r="P386" s="12" t="s">
        <v>51</v>
      </c>
      <c r="Q386" s="11"/>
      <c r="R386" s="12" t="s">
        <v>50</v>
      </c>
      <c r="S386" s="11"/>
      <c r="T386" s="12">
        <v>20</v>
      </c>
      <c r="U386" s="11"/>
      <c r="V386" s="12" t="s">
        <v>49</v>
      </c>
      <c r="W386" s="11"/>
      <c r="X386" s="12" t="s">
        <v>48</v>
      </c>
      <c r="Y386" s="11"/>
      <c r="Z386" s="12" t="s">
        <v>47</v>
      </c>
      <c r="AA386" s="11"/>
      <c r="AB386" s="14" t="s">
        <v>46</v>
      </c>
      <c r="AC386" s="13"/>
      <c r="AD386" s="12" t="s">
        <v>45</v>
      </c>
      <c r="AE386" s="11"/>
      <c r="AF386" s="10"/>
      <c r="AG386" s="11"/>
      <c r="AH386" s="10"/>
      <c r="AI386" s="9"/>
      <c r="AJ386" s="247"/>
      <c r="AK386" s="247"/>
      <c r="AL386" s="8"/>
      <c r="AM386" s="7"/>
      <c r="AN386" s="7"/>
      <c r="AO386" s="240"/>
      <c r="AP386" s="231"/>
      <c r="AQ386" s="234"/>
      <c r="AR386" s="237"/>
      <c r="AS386" s="231"/>
      <c r="AT386" s="234"/>
      <c r="AU386" s="237"/>
      <c r="AV386" s="231"/>
      <c r="AW386" s="234"/>
      <c r="AX386" s="237"/>
      <c r="AY386" s="231"/>
      <c r="AZ386" s="234"/>
      <c r="BA386" s="237"/>
      <c r="BB386" s="231"/>
      <c r="BC386" s="234"/>
      <c r="BD386" s="299"/>
      <c r="BE386" s="302"/>
      <c r="BF386" s="302"/>
      <c r="BG386" s="305"/>
    </row>
    <row r="387" spans="2:60" ht="85.9" hidden="1" customHeight="1" thickBot="1">
      <c r="B387" s="94" t="s">
        <v>119</v>
      </c>
      <c r="C387" s="83" t="s">
        <v>118</v>
      </c>
      <c r="D387" s="88" t="s">
        <v>117</v>
      </c>
      <c r="E387" s="93" t="s">
        <v>116</v>
      </c>
      <c r="F387" s="92"/>
      <c r="G387" s="91"/>
      <c r="H387" s="90" t="s">
        <v>115</v>
      </c>
      <c r="I387" s="88" t="s">
        <v>43</v>
      </c>
      <c r="J387" s="88" t="s">
        <v>114</v>
      </c>
      <c r="K387" s="88" t="s">
        <v>44</v>
      </c>
      <c r="L387" s="227" t="s">
        <v>113</v>
      </c>
      <c r="M387" s="270"/>
      <c r="N387" s="227" t="s">
        <v>112</v>
      </c>
      <c r="O387" s="270"/>
      <c r="P387" s="227" t="s">
        <v>112</v>
      </c>
      <c r="Q387" s="228"/>
      <c r="R387" s="227" t="s">
        <v>112</v>
      </c>
      <c r="S387" s="228"/>
      <c r="T387" s="227" t="s">
        <v>112</v>
      </c>
      <c r="U387" s="228"/>
      <c r="V387" s="227" t="s">
        <v>112</v>
      </c>
      <c r="W387" s="228"/>
      <c r="X387" s="227" t="s">
        <v>112</v>
      </c>
      <c r="Y387" s="228"/>
      <c r="Z387" s="227" t="s">
        <v>112</v>
      </c>
      <c r="AA387" s="228"/>
      <c r="AB387" s="227" t="s">
        <v>112</v>
      </c>
      <c r="AC387" s="228"/>
      <c r="AD387" s="227" t="s">
        <v>112</v>
      </c>
      <c r="AE387" s="228"/>
      <c r="AF387" s="244" t="s">
        <v>111</v>
      </c>
      <c r="AG387" s="228"/>
      <c r="AH387" s="90" t="s">
        <v>110</v>
      </c>
      <c r="AI387" s="89" t="s">
        <v>109</v>
      </c>
      <c r="AJ387" s="88" t="s">
        <v>108</v>
      </c>
      <c r="AK387" s="88" t="s">
        <v>107</v>
      </c>
      <c r="AL387" s="87" t="s">
        <v>106</v>
      </c>
      <c r="AM387" s="86"/>
      <c r="AN387" s="86"/>
      <c r="AO387" s="84" t="s">
        <v>105</v>
      </c>
      <c r="AP387" s="83" t="s">
        <v>104</v>
      </c>
      <c r="AQ387" s="82" t="s">
        <v>103</v>
      </c>
      <c r="AR387" s="84" t="s">
        <v>102</v>
      </c>
      <c r="AS387" s="83" t="s">
        <v>101</v>
      </c>
      <c r="AT387" s="82" t="s">
        <v>100</v>
      </c>
      <c r="AU387" s="84" t="s">
        <v>99</v>
      </c>
      <c r="AV387" s="83" t="s">
        <v>98</v>
      </c>
      <c r="AW387" s="85" t="s">
        <v>97</v>
      </c>
      <c r="AX387" s="84" t="s">
        <v>96</v>
      </c>
      <c r="AY387" s="83" t="s">
        <v>95</v>
      </c>
      <c r="AZ387" s="82" t="s">
        <v>94</v>
      </c>
      <c r="BA387" s="84" t="s">
        <v>93</v>
      </c>
      <c r="BB387" s="83" t="s">
        <v>92</v>
      </c>
      <c r="BC387" s="82" t="s">
        <v>91</v>
      </c>
      <c r="BD387" s="81" t="s">
        <v>90</v>
      </c>
      <c r="BE387" s="80" t="s">
        <v>89</v>
      </c>
      <c r="BF387" s="80" t="s">
        <v>88</v>
      </c>
      <c r="BG387" s="79" t="s">
        <v>87</v>
      </c>
    </row>
    <row r="388" spans="2:60" ht="48" hidden="1" thickBot="1">
      <c r="B388" s="78" t="s">
        <v>155</v>
      </c>
      <c r="C388" s="77"/>
      <c r="D388" s="76"/>
      <c r="E388" s="267"/>
      <c r="F388" s="268"/>
      <c r="G388" s="269"/>
      <c r="H388" s="75" t="s">
        <v>85</v>
      </c>
      <c r="I388" s="74"/>
      <c r="J388" s="74"/>
      <c r="K388" s="73"/>
      <c r="L388" s="72"/>
      <c r="M388" s="68"/>
      <c r="N388" s="72"/>
      <c r="O388" s="68"/>
      <c r="P388" s="72"/>
      <c r="Q388" s="68"/>
      <c r="R388" s="72"/>
      <c r="S388" s="68"/>
      <c r="T388" s="72"/>
      <c r="U388" s="68"/>
      <c r="V388" s="72"/>
      <c r="W388" s="68"/>
      <c r="X388" s="72"/>
      <c r="Y388" s="68"/>
      <c r="Z388" s="72"/>
      <c r="AA388" s="71"/>
      <c r="AB388" s="70"/>
      <c r="AC388" s="70"/>
      <c r="AD388" s="70"/>
      <c r="AE388" s="70"/>
      <c r="AF388" s="69" t="s">
        <v>84</v>
      </c>
      <c r="AG388" s="68"/>
      <c r="AH388" s="68"/>
      <c r="AI388" s="68"/>
      <c r="AJ388" s="67"/>
      <c r="AK388" s="67"/>
      <c r="AL388" s="66"/>
      <c r="AM388" s="65"/>
      <c r="AN388" s="65"/>
      <c r="AO388" s="64">
        <f t="shared" ref="AO388:BG388" si="27">SUM(AO389:AO400)</f>
        <v>0</v>
      </c>
      <c r="AP388" s="63">
        <f t="shared" si="27"/>
        <v>0</v>
      </c>
      <c r="AQ388" s="62">
        <f t="shared" si="27"/>
        <v>0</v>
      </c>
      <c r="AR388" s="64">
        <f t="shared" si="27"/>
        <v>0</v>
      </c>
      <c r="AS388" s="63">
        <f t="shared" si="27"/>
        <v>0</v>
      </c>
      <c r="AT388" s="62">
        <f t="shared" si="27"/>
        <v>0</v>
      </c>
      <c r="AU388" s="64">
        <f t="shared" si="27"/>
        <v>0</v>
      </c>
      <c r="AV388" s="63">
        <f t="shared" si="27"/>
        <v>0</v>
      </c>
      <c r="AW388" s="62">
        <f t="shared" si="27"/>
        <v>0</v>
      </c>
      <c r="AX388" s="64">
        <f t="shared" si="27"/>
        <v>0</v>
      </c>
      <c r="AY388" s="63">
        <f t="shared" si="27"/>
        <v>0</v>
      </c>
      <c r="AZ388" s="62">
        <f t="shared" si="27"/>
        <v>0</v>
      </c>
      <c r="BA388" s="64">
        <f t="shared" si="27"/>
        <v>0</v>
      </c>
      <c r="BB388" s="63">
        <f t="shared" si="27"/>
        <v>0</v>
      </c>
      <c r="BC388" s="62">
        <f t="shared" si="27"/>
        <v>0</v>
      </c>
      <c r="BD388" s="61">
        <f t="shared" si="27"/>
        <v>0</v>
      </c>
      <c r="BE388" s="60">
        <f t="shared" si="27"/>
        <v>0</v>
      </c>
      <c r="BF388" s="60">
        <f t="shared" si="27"/>
        <v>0</v>
      </c>
      <c r="BG388" s="59">
        <f t="shared" si="27"/>
        <v>0</v>
      </c>
      <c r="BH388" s="58" t="s">
        <v>83</v>
      </c>
    </row>
    <row r="389" spans="2:60" ht="28.15" hidden="1" customHeight="1">
      <c r="B389" s="29"/>
      <c r="C389" s="263">
        <v>1</v>
      </c>
      <c r="D389" s="47"/>
      <c r="E389" s="46"/>
      <c r="F389" s="46"/>
      <c r="G389" s="45"/>
      <c r="H389" s="255"/>
      <c r="I389" s="259"/>
      <c r="J389" s="259"/>
      <c r="K389" s="259"/>
      <c r="L389" s="42" t="s">
        <v>82</v>
      </c>
      <c r="M389" s="41"/>
      <c r="N389" s="42" t="s">
        <v>81</v>
      </c>
      <c r="O389" s="41"/>
      <c r="P389" s="42" t="s">
        <v>80</v>
      </c>
      <c r="Q389" s="41"/>
      <c r="R389" s="42" t="s">
        <v>79</v>
      </c>
      <c r="S389" s="41"/>
      <c r="T389" s="42" t="s">
        <v>78</v>
      </c>
      <c r="U389" s="41"/>
      <c r="V389" s="42" t="s">
        <v>77</v>
      </c>
      <c r="W389" s="41"/>
      <c r="X389" s="42" t="s">
        <v>76</v>
      </c>
      <c r="Y389" s="41"/>
      <c r="Z389" s="42" t="s">
        <v>75</v>
      </c>
      <c r="AA389" s="41"/>
      <c r="AB389" s="44" t="s">
        <v>74</v>
      </c>
      <c r="AC389" s="43"/>
      <c r="AD389" s="42" t="s">
        <v>73</v>
      </c>
      <c r="AE389" s="41"/>
      <c r="AF389" s="40"/>
      <c r="AG389" s="41"/>
      <c r="AH389" s="40"/>
      <c r="AI389" s="39"/>
      <c r="AJ389" s="245"/>
      <c r="AK389" s="245"/>
      <c r="AL389" s="38"/>
      <c r="AM389" s="7"/>
      <c r="AN389" s="7"/>
      <c r="AO389" s="238">
        <f>SUMPRODUCT(LEN($M389:$AE392)-LEN(SUBSTITUTE($M389:$AE392,"A", "")))</f>
        <v>0</v>
      </c>
      <c r="AP389" s="229">
        <f>SUMPRODUCT(LEN($AH389:$AH392)-LEN(SUBSTITUTE($AH389:$AH392,"A", "")))</f>
        <v>0</v>
      </c>
      <c r="AQ389" s="232">
        <f>SUMPRODUCT(LEN($AG389:$AG392)-LEN(SUBSTITUTE($AG389:$AG392,"A", "")))</f>
        <v>0</v>
      </c>
      <c r="AR389" s="235">
        <f>SUMPRODUCT(LEN($M389:$AE392)-LEN(SUBSTITUTE($M389:$AE392,"S", "")))</f>
        <v>0</v>
      </c>
      <c r="AS389" s="229">
        <f>SUMPRODUCT(LEN($AH389:$AH392)-LEN(SUBSTITUTE($AH389:$AH392,"S", "")))</f>
        <v>0</v>
      </c>
      <c r="AT389" s="232">
        <f>SUMPRODUCT(LEN($AG389:$AG392)-LEN(SUBSTITUTE($AG389:$AG392,"S", "")))</f>
        <v>0</v>
      </c>
      <c r="AU389" s="235">
        <f>SUMPRODUCT(LEN($M389:$AE392)-LEN(SUBSTITUTE($M389:$AE392,"F", "")))</f>
        <v>0</v>
      </c>
      <c r="AV389" s="229">
        <f>SUMPRODUCT(LEN($AH389:$AH392)-LEN(SUBSTITUTE($AH389:$AH392,"F", "")))</f>
        <v>0</v>
      </c>
      <c r="AW389" s="232">
        <f>SUMPRODUCT(LEN($AG389:$AG392)-LEN(SUBSTITUTE($AG389:$AG392,"F", "")))</f>
        <v>0</v>
      </c>
      <c r="AX389" s="235">
        <f>SUMPRODUCT(LEN($M389:$AE392)-LEN(SUBSTITUTE($M389:$AE392,"G", "")))</f>
        <v>0</v>
      </c>
      <c r="AY389" s="229">
        <f>SUMPRODUCT(LEN($AH389:$AH392)-LEN(SUBSTITUTE($AH389:$AH392,"G", "")))</f>
        <v>0</v>
      </c>
      <c r="AZ389" s="232">
        <f>SUMPRODUCT(LEN($AG389:$AG392)-LEN(SUBSTITUTE($AG389:$AG392,"G", "")))</f>
        <v>0</v>
      </c>
      <c r="BA389" s="235">
        <f>SUMPRODUCT(LEN($M389:$AE392)-LEN(SUBSTITUTE($M389:$AE392,"M", "")))</f>
        <v>0</v>
      </c>
      <c r="BB389" s="229">
        <f>SUMPRODUCT(LEN($AH389:$AH392)-LEN(SUBSTITUTE($AH389:$AH392,"M", "")))</f>
        <v>0</v>
      </c>
      <c r="BC389" s="232">
        <f>SUMPRODUCT(LEN($AG389:$AG392)-LEN(SUBSTITUTE($AG389:$AG392,"M", "")))</f>
        <v>0</v>
      </c>
      <c r="BD389" s="297">
        <f>SUMPRODUCT(LEN($AI389:$AI392)-LEN(SUBSTITUTE($AI389:$AI392,"S", "")))</f>
        <v>0</v>
      </c>
      <c r="BE389" s="300">
        <f>SUMPRODUCT(LEN($AI389:$AI392)-LEN(SUBSTITUTE($AI389:$AI392,"F", "")))</f>
        <v>0</v>
      </c>
      <c r="BF389" s="300">
        <f>SUMPRODUCT(LEN($AI389:$AI392)-LEN(SUBSTITUTE($AI389:$AI392,"G", "")))</f>
        <v>0</v>
      </c>
      <c r="BG389" s="303">
        <f>SUMPRODUCT(LEN($AI389:$AI392)-LEN(SUBSTITUTE($AI389:$AI392,"M", "")))</f>
        <v>0</v>
      </c>
    </row>
    <row r="390" spans="2:60" ht="28.15" hidden="1" customHeight="1" thickBot="1">
      <c r="B390" s="29"/>
      <c r="C390" s="264"/>
      <c r="D390" s="37"/>
      <c r="E390" s="36"/>
      <c r="F390" s="36"/>
      <c r="G390" s="35"/>
      <c r="H390" s="256"/>
      <c r="I390" s="260"/>
      <c r="J390" s="260"/>
      <c r="K390" s="260"/>
      <c r="L390" s="32" t="s">
        <v>72</v>
      </c>
      <c r="M390" s="31"/>
      <c r="N390" s="32" t="s">
        <v>71</v>
      </c>
      <c r="O390" s="31"/>
      <c r="P390" s="32" t="s">
        <v>70</v>
      </c>
      <c r="Q390" s="31"/>
      <c r="R390" s="32" t="s">
        <v>69</v>
      </c>
      <c r="S390" s="31"/>
      <c r="T390" s="32" t="s">
        <v>68</v>
      </c>
      <c r="U390" s="31"/>
      <c r="V390" s="32" t="s">
        <v>67</v>
      </c>
      <c r="W390" s="31"/>
      <c r="X390" s="32" t="s">
        <v>66</v>
      </c>
      <c r="Y390" s="31"/>
      <c r="Z390" s="32" t="s">
        <v>65</v>
      </c>
      <c r="AA390" s="31"/>
      <c r="AB390" s="34" t="s">
        <v>64</v>
      </c>
      <c r="AC390" s="33"/>
      <c r="AD390" s="32" t="s">
        <v>63</v>
      </c>
      <c r="AE390" s="31"/>
      <c r="AF390" s="30"/>
      <c r="AG390" s="31"/>
      <c r="AH390" s="30"/>
      <c r="AI390" s="20"/>
      <c r="AJ390" s="246"/>
      <c r="AK390" s="246"/>
      <c r="AL390" s="19"/>
      <c r="AM390" s="7"/>
      <c r="AN390" s="7"/>
      <c r="AO390" s="239"/>
      <c r="AP390" s="230"/>
      <c r="AQ390" s="233"/>
      <c r="AR390" s="236"/>
      <c r="AS390" s="230"/>
      <c r="AT390" s="233"/>
      <c r="AU390" s="236"/>
      <c r="AV390" s="230"/>
      <c r="AW390" s="233"/>
      <c r="AX390" s="236"/>
      <c r="AY390" s="230"/>
      <c r="AZ390" s="233"/>
      <c r="BA390" s="236"/>
      <c r="BB390" s="230"/>
      <c r="BC390" s="233"/>
      <c r="BD390" s="298"/>
      <c r="BE390" s="301"/>
      <c r="BF390" s="301"/>
      <c r="BG390" s="304"/>
    </row>
    <row r="391" spans="2:60" ht="28.15" hidden="1" customHeight="1">
      <c r="B391" s="29"/>
      <c r="C391" s="265"/>
      <c r="D391" s="28"/>
      <c r="E391" s="27"/>
      <c r="F391" s="27"/>
      <c r="G391" s="26"/>
      <c r="H391" s="257"/>
      <c r="I391" s="261"/>
      <c r="J391" s="261"/>
      <c r="K391" s="261"/>
      <c r="L391" s="23" t="s">
        <v>62</v>
      </c>
      <c r="M391" s="22"/>
      <c r="N391" s="23" t="s">
        <v>61</v>
      </c>
      <c r="O391" s="22"/>
      <c r="P391" s="23" t="s">
        <v>60</v>
      </c>
      <c r="Q391" s="22"/>
      <c r="R391" s="23" t="s">
        <v>59</v>
      </c>
      <c r="S391" s="22"/>
      <c r="T391" s="23" t="s">
        <v>58</v>
      </c>
      <c r="U391" s="22"/>
      <c r="V391" s="23" t="s">
        <v>57</v>
      </c>
      <c r="W391" s="22"/>
      <c r="X391" s="23" t="s">
        <v>56</v>
      </c>
      <c r="Y391" s="22"/>
      <c r="Z391" s="23" t="s">
        <v>55</v>
      </c>
      <c r="AA391" s="22"/>
      <c r="AB391" s="25" t="s">
        <v>54</v>
      </c>
      <c r="AC391" s="24"/>
      <c r="AD391" s="23">
        <v>39</v>
      </c>
      <c r="AE391" s="22"/>
      <c r="AF391" s="21"/>
      <c r="AG391" s="22"/>
      <c r="AH391" s="21"/>
      <c r="AI391" s="20"/>
      <c r="AJ391" s="246"/>
      <c r="AK391" s="246"/>
      <c r="AL391" s="19"/>
      <c r="AM391" s="7"/>
      <c r="AN391" s="7"/>
      <c r="AO391" s="239"/>
      <c r="AP391" s="230"/>
      <c r="AQ391" s="233"/>
      <c r="AR391" s="236"/>
      <c r="AS391" s="230"/>
      <c r="AT391" s="233"/>
      <c r="AU391" s="236"/>
      <c r="AV391" s="230"/>
      <c r="AW391" s="233"/>
      <c r="AX391" s="236"/>
      <c r="AY391" s="230"/>
      <c r="AZ391" s="233"/>
      <c r="BA391" s="236"/>
      <c r="BB391" s="230"/>
      <c r="BC391" s="233"/>
      <c r="BD391" s="298"/>
      <c r="BE391" s="301"/>
      <c r="BF391" s="301"/>
      <c r="BG391" s="304"/>
    </row>
    <row r="392" spans="2:60" ht="28.15" hidden="1" customHeight="1" thickBot="1">
      <c r="B392" s="29"/>
      <c r="C392" s="266"/>
      <c r="D392" s="57"/>
      <c r="E392" s="56"/>
      <c r="F392" s="56"/>
      <c r="G392" s="55"/>
      <c r="H392" s="258"/>
      <c r="I392" s="262"/>
      <c r="J392" s="262"/>
      <c r="K392" s="262"/>
      <c r="L392" s="52" t="s">
        <v>53</v>
      </c>
      <c r="M392" s="51"/>
      <c r="N392" s="52" t="s">
        <v>52</v>
      </c>
      <c r="O392" s="51"/>
      <c r="P392" s="52" t="s">
        <v>51</v>
      </c>
      <c r="Q392" s="51"/>
      <c r="R392" s="52" t="s">
        <v>50</v>
      </c>
      <c r="S392" s="51"/>
      <c r="T392" s="52">
        <v>20</v>
      </c>
      <c r="U392" s="51"/>
      <c r="V392" s="52" t="s">
        <v>49</v>
      </c>
      <c r="W392" s="51"/>
      <c r="X392" s="52" t="s">
        <v>48</v>
      </c>
      <c r="Y392" s="51"/>
      <c r="Z392" s="52" t="s">
        <v>47</v>
      </c>
      <c r="AA392" s="51"/>
      <c r="AB392" s="54" t="s">
        <v>46</v>
      </c>
      <c r="AC392" s="53"/>
      <c r="AD392" s="52" t="s">
        <v>45</v>
      </c>
      <c r="AE392" s="51"/>
      <c r="AF392" s="50"/>
      <c r="AG392" s="51"/>
      <c r="AH392" s="50"/>
      <c r="AI392" s="49"/>
      <c r="AJ392" s="248"/>
      <c r="AK392" s="248"/>
      <c r="AL392" s="48"/>
      <c r="AM392" s="7"/>
      <c r="AN392" s="7"/>
      <c r="AO392" s="240"/>
      <c r="AP392" s="231"/>
      <c r="AQ392" s="234"/>
      <c r="AR392" s="237"/>
      <c r="AS392" s="231"/>
      <c r="AT392" s="234"/>
      <c r="AU392" s="237"/>
      <c r="AV392" s="231"/>
      <c r="AW392" s="234"/>
      <c r="AX392" s="237"/>
      <c r="AY392" s="231"/>
      <c r="AZ392" s="234"/>
      <c r="BA392" s="237"/>
      <c r="BB392" s="231"/>
      <c r="BC392" s="234"/>
      <c r="BD392" s="299"/>
      <c r="BE392" s="302"/>
      <c r="BF392" s="302"/>
      <c r="BG392" s="305"/>
    </row>
    <row r="393" spans="2:60" ht="28.15" hidden="1" customHeight="1">
      <c r="B393" s="29"/>
      <c r="C393" s="263">
        <v>2</v>
      </c>
      <c r="D393" s="47"/>
      <c r="E393" s="46"/>
      <c r="F393" s="46"/>
      <c r="G393" s="45"/>
      <c r="H393" s="255"/>
      <c r="I393" s="259"/>
      <c r="J393" s="259"/>
      <c r="K393" s="259"/>
      <c r="L393" s="42" t="s">
        <v>82</v>
      </c>
      <c r="M393" s="41"/>
      <c r="N393" s="42" t="s">
        <v>81</v>
      </c>
      <c r="O393" s="41"/>
      <c r="P393" s="42" t="s">
        <v>80</v>
      </c>
      <c r="Q393" s="41"/>
      <c r="R393" s="42" t="s">
        <v>79</v>
      </c>
      <c r="S393" s="41"/>
      <c r="T393" s="42" t="s">
        <v>78</v>
      </c>
      <c r="U393" s="41"/>
      <c r="V393" s="42" t="s">
        <v>77</v>
      </c>
      <c r="W393" s="41"/>
      <c r="X393" s="42" t="s">
        <v>76</v>
      </c>
      <c r="Y393" s="41"/>
      <c r="Z393" s="42" t="s">
        <v>75</v>
      </c>
      <c r="AA393" s="41"/>
      <c r="AB393" s="44" t="s">
        <v>74</v>
      </c>
      <c r="AC393" s="43"/>
      <c r="AD393" s="42" t="s">
        <v>73</v>
      </c>
      <c r="AE393" s="41"/>
      <c r="AF393" s="40"/>
      <c r="AG393" s="41"/>
      <c r="AH393" s="40"/>
      <c r="AI393" s="39"/>
      <c r="AJ393" s="249"/>
      <c r="AK393" s="252"/>
      <c r="AL393" s="38"/>
      <c r="AM393" s="7"/>
      <c r="AN393" s="7"/>
      <c r="AO393" s="238">
        <f>SUMPRODUCT(LEN($M393:$AE396)-LEN(SUBSTITUTE($M393:$AE396,"A", "")))</f>
        <v>0</v>
      </c>
      <c r="AP393" s="229">
        <f>SUMPRODUCT(LEN($AH393:$AH396)-LEN(SUBSTITUTE($AH393:$AH396,"A", "")))</f>
        <v>0</v>
      </c>
      <c r="AQ393" s="232">
        <f>SUMPRODUCT(LEN($AG393:$AG396)-LEN(SUBSTITUTE($AG393:$AG396,"A", "")))</f>
        <v>0</v>
      </c>
      <c r="AR393" s="235">
        <f>SUMPRODUCT(LEN($M393:$AE396)-LEN(SUBSTITUTE($M393:$AE396,"S", "")))</f>
        <v>0</v>
      </c>
      <c r="AS393" s="229">
        <f>SUMPRODUCT(LEN($AH393:$AH396)-LEN(SUBSTITUTE($AH393:$AH396,"S", "")))</f>
        <v>0</v>
      </c>
      <c r="AT393" s="232">
        <f>SUMPRODUCT(LEN($AG393:$AG396)-LEN(SUBSTITUTE($AG393:$AG396,"S", "")))</f>
        <v>0</v>
      </c>
      <c r="AU393" s="235">
        <f>SUMPRODUCT(LEN($M393:$AE396)-LEN(SUBSTITUTE($M393:$AE396,"F", "")))</f>
        <v>0</v>
      </c>
      <c r="AV393" s="229">
        <f>SUMPRODUCT(LEN($AH393:$AH396)-LEN(SUBSTITUTE($AH393:$AH396,"F", "")))</f>
        <v>0</v>
      </c>
      <c r="AW393" s="232">
        <f>SUMPRODUCT(LEN($AG393:$AG396)-LEN(SUBSTITUTE($AG393:$AG396,"F", "")))</f>
        <v>0</v>
      </c>
      <c r="AX393" s="235">
        <f>SUMPRODUCT(LEN($M393:$AE396)-LEN(SUBSTITUTE($M393:$AE396,"G", "")))</f>
        <v>0</v>
      </c>
      <c r="AY393" s="229">
        <f>SUMPRODUCT(LEN($AH393:$AH396)-LEN(SUBSTITUTE($AH393:$AH396,"G", "")))</f>
        <v>0</v>
      </c>
      <c r="AZ393" s="232">
        <f>SUMPRODUCT(LEN($AG393:$AG396)-LEN(SUBSTITUTE($AG393:$AG396,"G", "")))</f>
        <v>0</v>
      </c>
      <c r="BA393" s="235">
        <f>SUMPRODUCT(LEN($M393:$AE396)-LEN(SUBSTITUTE($M393:$AE396,"M", "")))</f>
        <v>0</v>
      </c>
      <c r="BB393" s="229">
        <f>SUMPRODUCT(LEN($AH393:$AH396)-LEN(SUBSTITUTE($AH393:$AH396,"M", "")))</f>
        <v>0</v>
      </c>
      <c r="BC393" s="232">
        <f>SUMPRODUCT(LEN($AG393:$AG396)-LEN(SUBSTITUTE($AG393:$AG396,"M", "")))</f>
        <v>0</v>
      </c>
      <c r="BD393" s="297">
        <f>SUMPRODUCT(LEN($AI393:$AI396)-LEN(SUBSTITUTE($AI393:$AI396,"S", "")))</f>
        <v>0</v>
      </c>
      <c r="BE393" s="300">
        <f>SUMPRODUCT(LEN($AI393:$AI396)-LEN(SUBSTITUTE($AI393:$AI396,"F", "")))</f>
        <v>0</v>
      </c>
      <c r="BF393" s="300">
        <f>SUMPRODUCT(LEN($AI393:$AI396)-LEN(SUBSTITUTE($AI393:$AI396,"G", "")))</f>
        <v>0</v>
      </c>
      <c r="BG393" s="303">
        <f>SUMPRODUCT(LEN($AI393:$AI396)-LEN(SUBSTITUTE($AI393:$AI396,"M", "")))</f>
        <v>0</v>
      </c>
    </row>
    <row r="394" spans="2:60" ht="28.15" hidden="1" customHeight="1" thickBot="1">
      <c r="B394" s="29"/>
      <c r="C394" s="264"/>
      <c r="D394" s="37"/>
      <c r="E394" s="36"/>
      <c r="F394" s="36"/>
      <c r="G394" s="35"/>
      <c r="H394" s="256"/>
      <c r="I394" s="260"/>
      <c r="J394" s="260"/>
      <c r="K394" s="260"/>
      <c r="L394" s="32" t="s">
        <v>72</v>
      </c>
      <c r="M394" s="31"/>
      <c r="N394" s="32" t="s">
        <v>71</v>
      </c>
      <c r="O394" s="31"/>
      <c r="P394" s="32" t="s">
        <v>70</v>
      </c>
      <c r="Q394" s="31"/>
      <c r="R394" s="32" t="s">
        <v>69</v>
      </c>
      <c r="S394" s="31"/>
      <c r="T394" s="32" t="s">
        <v>68</v>
      </c>
      <c r="U394" s="31"/>
      <c r="V394" s="32" t="s">
        <v>67</v>
      </c>
      <c r="W394" s="31"/>
      <c r="X394" s="32" t="s">
        <v>66</v>
      </c>
      <c r="Y394" s="31"/>
      <c r="Z394" s="32" t="s">
        <v>65</v>
      </c>
      <c r="AA394" s="31"/>
      <c r="AB394" s="34" t="s">
        <v>64</v>
      </c>
      <c r="AC394" s="33"/>
      <c r="AD394" s="32" t="s">
        <v>63</v>
      </c>
      <c r="AE394" s="31"/>
      <c r="AF394" s="30"/>
      <c r="AG394" s="31"/>
      <c r="AH394" s="30"/>
      <c r="AI394" s="20"/>
      <c r="AJ394" s="250"/>
      <c r="AK394" s="253"/>
      <c r="AL394" s="19"/>
      <c r="AM394" s="7"/>
      <c r="AN394" s="7"/>
      <c r="AO394" s="239"/>
      <c r="AP394" s="230"/>
      <c r="AQ394" s="233"/>
      <c r="AR394" s="236"/>
      <c r="AS394" s="230"/>
      <c r="AT394" s="233"/>
      <c r="AU394" s="236"/>
      <c r="AV394" s="230"/>
      <c r="AW394" s="233"/>
      <c r="AX394" s="236"/>
      <c r="AY394" s="230"/>
      <c r="AZ394" s="233"/>
      <c r="BA394" s="236"/>
      <c r="BB394" s="230"/>
      <c r="BC394" s="233"/>
      <c r="BD394" s="298"/>
      <c r="BE394" s="301"/>
      <c r="BF394" s="301"/>
      <c r="BG394" s="304"/>
    </row>
    <row r="395" spans="2:60" ht="28.15" hidden="1" customHeight="1">
      <c r="B395" s="29"/>
      <c r="C395" s="265"/>
      <c r="D395" s="28"/>
      <c r="E395" s="27"/>
      <c r="F395" s="27"/>
      <c r="G395" s="26"/>
      <c r="H395" s="257"/>
      <c r="I395" s="261"/>
      <c r="J395" s="261"/>
      <c r="K395" s="261"/>
      <c r="L395" s="23" t="s">
        <v>62</v>
      </c>
      <c r="M395" s="22"/>
      <c r="N395" s="23" t="s">
        <v>61</v>
      </c>
      <c r="O395" s="22"/>
      <c r="P395" s="23" t="s">
        <v>60</v>
      </c>
      <c r="Q395" s="22"/>
      <c r="R395" s="23" t="s">
        <v>59</v>
      </c>
      <c r="S395" s="22"/>
      <c r="T395" s="23" t="s">
        <v>58</v>
      </c>
      <c r="U395" s="22"/>
      <c r="V395" s="23" t="s">
        <v>57</v>
      </c>
      <c r="W395" s="22"/>
      <c r="X395" s="23" t="s">
        <v>56</v>
      </c>
      <c r="Y395" s="22"/>
      <c r="Z395" s="23" t="s">
        <v>55</v>
      </c>
      <c r="AA395" s="22"/>
      <c r="AB395" s="25" t="s">
        <v>54</v>
      </c>
      <c r="AC395" s="24"/>
      <c r="AD395" s="23">
        <v>39</v>
      </c>
      <c r="AE395" s="22"/>
      <c r="AF395" s="21"/>
      <c r="AG395" s="22"/>
      <c r="AH395" s="21"/>
      <c r="AI395" s="20"/>
      <c r="AJ395" s="250"/>
      <c r="AK395" s="253"/>
      <c r="AL395" s="19"/>
      <c r="AM395" s="7"/>
      <c r="AN395" s="7"/>
      <c r="AO395" s="239"/>
      <c r="AP395" s="230"/>
      <c r="AQ395" s="233"/>
      <c r="AR395" s="236"/>
      <c r="AS395" s="230"/>
      <c r="AT395" s="233"/>
      <c r="AU395" s="236"/>
      <c r="AV395" s="230"/>
      <c r="AW395" s="233"/>
      <c r="AX395" s="236"/>
      <c r="AY395" s="230"/>
      <c r="AZ395" s="233"/>
      <c r="BA395" s="236"/>
      <c r="BB395" s="230"/>
      <c r="BC395" s="233"/>
      <c r="BD395" s="298"/>
      <c r="BE395" s="301"/>
      <c r="BF395" s="301"/>
      <c r="BG395" s="304"/>
    </row>
    <row r="396" spans="2:60" ht="28.15" hidden="1" customHeight="1" thickBot="1">
      <c r="B396" s="29"/>
      <c r="C396" s="266"/>
      <c r="D396" s="57"/>
      <c r="E396" s="56"/>
      <c r="F396" s="56"/>
      <c r="G396" s="55"/>
      <c r="H396" s="258"/>
      <c r="I396" s="262"/>
      <c r="J396" s="262"/>
      <c r="K396" s="262"/>
      <c r="L396" s="52" t="s">
        <v>53</v>
      </c>
      <c r="M396" s="51"/>
      <c r="N396" s="52" t="s">
        <v>52</v>
      </c>
      <c r="O396" s="51"/>
      <c r="P396" s="52" t="s">
        <v>51</v>
      </c>
      <c r="Q396" s="51"/>
      <c r="R396" s="52" t="s">
        <v>50</v>
      </c>
      <c r="S396" s="51"/>
      <c r="T396" s="52">
        <v>20</v>
      </c>
      <c r="U396" s="51"/>
      <c r="V396" s="52" t="s">
        <v>49</v>
      </c>
      <c r="W396" s="51"/>
      <c r="X396" s="52" t="s">
        <v>48</v>
      </c>
      <c r="Y396" s="51"/>
      <c r="Z396" s="52" t="s">
        <v>47</v>
      </c>
      <c r="AA396" s="51"/>
      <c r="AB396" s="54" t="s">
        <v>46</v>
      </c>
      <c r="AC396" s="53"/>
      <c r="AD396" s="52" t="s">
        <v>45</v>
      </c>
      <c r="AE396" s="51"/>
      <c r="AF396" s="50"/>
      <c r="AG396" s="51"/>
      <c r="AH396" s="50"/>
      <c r="AI396" s="49"/>
      <c r="AJ396" s="251"/>
      <c r="AK396" s="254"/>
      <c r="AL396" s="48"/>
      <c r="AM396" s="7"/>
      <c r="AN396" s="7"/>
      <c r="AO396" s="240"/>
      <c r="AP396" s="231"/>
      <c r="AQ396" s="234"/>
      <c r="AR396" s="237"/>
      <c r="AS396" s="231"/>
      <c r="AT396" s="234"/>
      <c r="AU396" s="237"/>
      <c r="AV396" s="231"/>
      <c r="AW396" s="234"/>
      <c r="AX396" s="237"/>
      <c r="AY396" s="231"/>
      <c r="AZ396" s="234"/>
      <c r="BA396" s="237"/>
      <c r="BB396" s="231"/>
      <c r="BC396" s="234"/>
      <c r="BD396" s="299"/>
      <c r="BE396" s="302"/>
      <c r="BF396" s="302"/>
      <c r="BG396" s="305"/>
    </row>
    <row r="397" spans="2:60" ht="28.15" hidden="1" customHeight="1">
      <c r="B397" s="29"/>
      <c r="C397" s="263">
        <v>3</v>
      </c>
      <c r="D397" s="47"/>
      <c r="E397" s="46"/>
      <c r="F397" s="46"/>
      <c r="G397" s="45"/>
      <c r="H397" s="255"/>
      <c r="I397" s="259"/>
      <c r="J397" s="259"/>
      <c r="K397" s="259"/>
      <c r="L397" s="42" t="s">
        <v>82</v>
      </c>
      <c r="M397" s="41"/>
      <c r="N397" s="42" t="s">
        <v>81</v>
      </c>
      <c r="O397" s="41"/>
      <c r="P397" s="42" t="s">
        <v>80</v>
      </c>
      <c r="Q397" s="41"/>
      <c r="R397" s="42" t="s">
        <v>79</v>
      </c>
      <c r="S397" s="41"/>
      <c r="T397" s="42" t="s">
        <v>78</v>
      </c>
      <c r="U397" s="41"/>
      <c r="V397" s="42" t="s">
        <v>77</v>
      </c>
      <c r="W397" s="41"/>
      <c r="X397" s="42" t="s">
        <v>76</v>
      </c>
      <c r="Y397" s="41"/>
      <c r="Z397" s="42" t="s">
        <v>75</v>
      </c>
      <c r="AA397" s="41"/>
      <c r="AB397" s="44" t="s">
        <v>74</v>
      </c>
      <c r="AC397" s="43"/>
      <c r="AD397" s="42" t="s">
        <v>73</v>
      </c>
      <c r="AE397" s="41"/>
      <c r="AF397" s="40"/>
      <c r="AG397" s="41"/>
      <c r="AH397" s="40"/>
      <c r="AI397" s="39"/>
      <c r="AJ397" s="245"/>
      <c r="AK397" s="245"/>
      <c r="AL397" s="38"/>
      <c r="AM397" s="7"/>
      <c r="AN397" s="7"/>
      <c r="AO397" s="238">
        <f>SUMPRODUCT(LEN($M397:$AE400)-LEN(SUBSTITUTE($M397:$AE400,"A", "")))</f>
        <v>0</v>
      </c>
      <c r="AP397" s="229">
        <f>SUMPRODUCT(LEN($AH397:$AH400)-LEN(SUBSTITUTE($AH397:$AH400,"A", "")))</f>
        <v>0</v>
      </c>
      <c r="AQ397" s="232">
        <f>SUMPRODUCT(LEN($AG397:$AG400)-LEN(SUBSTITUTE($AG397:$AG400,"A", "")))</f>
        <v>0</v>
      </c>
      <c r="AR397" s="235">
        <f>SUMPRODUCT(LEN($M397:$AE400)-LEN(SUBSTITUTE($M397:$AE400,"S", "")))</f>
        <v>0</v>
      </c>
      <c r="AS397" s="229">
        <f>SUMPRODUCT(LEN($AH397:$AH400)-LEN(SUBSTITUTE($AH397:$AH400,"S", "")))</f>
        <v>0</v>
      </c>
      <c r="AT397" s="232">
        <f>SUMPRODUCT(LEN($AG397:$AG400)-LEN(SUBSTITUTE($AG397:$AG400,"S", "")))</f>
        <v>0</v>
      </c>
      <c r="AU397" s="235">
        <f>SUMPRODUCT(LEN($M397:$AE400)-LEN(SUBSTITUTE($M397:$AE400,"F", "")))</f>
        <v>0</v>
      </c>
      <c r="AV397" s="229">
        <f>SUMPRODUCT(LEN($AH397:$AH400)-LEN(SUBSTITUTE($AH397:$AH400,"F", "")))</f>
        <v>0</v>
      </c>
      <c r="AW397" s="232">
        <f>SUMPRODUCT(LEN($AG397:$AG400)-LEN(SUBSTITUTE($AG397:$AG400,"F", "")))</f>
        <v>0</v>
      </c>
      <c r="AX397" s="235">
        <f>SUMPRODUCT(LEN($M397:$AE400)-LEN(SUBSTITUTE($M397:$AE400,"G", "")))</f>
        <v>0</v>
      </c>
      <c r="AY397" s="229">
        <f>SUMPRODUCT(LEN($AH397:$AH400)-LEN(SUBSTITUTE($AH397:$AH400,"G", "")))</f>
        <v>0</v>
      </c>
      <c r="AZ397" s="232">
        <f>SUMPRODUCT(LEN($AG397:$AG400)-LEN(SUBSTITUTE($AG397:$AG400,"G", "")))</f>
        <v>0</v>
      </c>
      <c r="BA397" s="235">
        <f>SUMPRODUCT(LEN($M397:$AE400)-LEN(SUBSTITUTE($M397:$AE400,"M", "")))</f>
        <v>0</v>
      </c>
      <c r="BB397" s="229">
        <f>SUMPRODUCT(LEN($AH397:$AH400)-LEN(SUBSTITUTE($AH397:$AH400,"M", "")))</f>
        <v>0</v>
      </c>
      <c r="BC397" s="232">
        <f>SUMPRODUCT(LEN($AG397:$AG400)-LEN(SUBSTITUTE($AG397:$AG400,"M", "")))</f>
        <v>0</v>
      </c>
      <c r="BD397" s="297">
        <f>SUMPRODUCT(LEN($AI397:$AI400)-LEN(SUBSTITUTE($AI397:$AI400,"S", "")))</f>
        <v>0</v>
      </c>
      <c r="BE397" s="300">
        <f>SUMPRODUCT(LEN($AI397:$AI400)-LEN(SUBSTITUTE($AI397:$AI400,"F", "")))</f>
        <v>0</v>
      </c>
      <c r="BF397" s="300">
        <f>SUMPRODUCT(LEN($AI397:$AI400)-LEN(SUBSTITUTE($AI397:$AI400,"G", "")))</f>
        <v>0</v>
      </c>
      <c r="BG397" s="303">
        <f>SUMPRODUCT(LEN($AI397:$AI400)-LEN(SUBSTITUTE($AI397:$AI400,"M", "")))</f>
        <v>0</v>
      </c>
    </row>
    <row r="398" spans="2:60" ht="28.15" hidden="1" customHeight="1" thickBot="1">
      <c r="B398" s="29"/>
      <c r="C398" s="264"/>
      <c r="D398" s="37"/>
      <c r="E398" s="36"/>
      <c r="F398" s="36"/>
      <c r="G398" s="35"/>
      <c r="H398" s="256"/>
      <c r="I398" s="260"/>
      <c r="J398" s="260"/>
      <c r="K398" s="260"/>
      <c r="L398" s="32" t="s">
        <v>72</v>
      </c>
      <c r="M398" s="31"/>
      <c r="N398" s="32" t="s">
        <v>71</v>
      </c>
      <c r="O398" s="31"/>
      <c r="P398" s="32" t="s">
        <v>70</v>
      </c>
      <c r="Q398" s="31"/>
      <c r="R398" s="32" t="s">
        <v>69</v>
      </c>
      <c r="S398" s="31"/>
      <c r="T398" s="32" t="s">
        <v>68</v>
      </c>
      <c r="U398" s="31"/>
      <c r="V398" s="32" t="s">
        <v>67</v>
      </c>
      <c r="W398" s="31"/>
      <c r="X398" s="32" t="s">
        <v>66</v>
      </c>
      <c r="Y398" s="31"/>
      <c r="Z398" s="32" t="s">
        <v>65</v>
      </c>
      <c r="AA398" s="31"/>
      <c r="AB398" s="34" t="s">
        <v>64</v>
      </c>
      <c r="AC398" s="33"/>
      <c r="AD398" s="32" t="s">
        <v>63</v>
      </c>
      <c r="AE398" s="31"/>
      <c r="AF398" s="30"/>
      <c r="AG398" s="31"/>
      <c r="AH398" s="30"/>
      <c r="AI398" s="20"/>
      <c r="AJ398" s="246"/>
      <c r="AK398" s="246"/>
      <c r="AL398" s="19"/>
      <c r="AM398" s="7"/>
      <c r="AN398" s="7"/>
      <c r="AO398" s="239"/>
      <c r="AP398" s="230"/>
      <c r="AQ398" s="233"/>
      <c r="AR398" s="236"/>
      <c r="AS398" s="230"/>
      <c r="AT398" s="233"/>
      <c r="AU398" s="236"/>
      <c r="AV398" s="230"/>
      <c r="AW398" s="233"/>
      <c r="AX398" s="236"/>
      <c r="AY398" s="230"/>
      <c r="AZ398" s="233"/>
      <c r="BA398" s="236"/>
      <c r="BB398" s="230"/>
      <c r="BC398" s="233"/>
      <c r="BD398" s="298"/>
      <c r="BE398" s="301"/>
      <c r="BF398" s="301"/>
      <c r="BG398" s="304"/>
    </row>
    <row r="399" spans="2:60" ht="28.15" hidden="1" customHeight="1">
      <c r="B399" s="29"/>
      <c r="C399" s="265"/>
      <c r="D399" s="28"/>
      <c r="E399" s="27"/>
      <c r="F399" s="27"/>
      <c r="G399" s="26"/>
      <c r="H399" s="257"/>
      <c r="I399" s="261"/>
      <c r="J399" s="261"/>
      <c r="K399" s="261"/>
      <c r="L399" s="23" t="s">
        <v>62</v>
      </c>
      <c r="M399" s="22"/>
      <c r="N399" s="23" t="s">
        <v>61</v>
      </c>
      <c r="O399" s="22"/>
      <c r="P399" s="23" t="s">
        <v>60</v>
      </c>
      <c r="Q399" s="22"/>
      <c r="R399" s="23" t="s">
        <v>59</v>
      </c>
      <c r="S399" s="22"/>
      <c r="T399" s="23" t="s">
        <v>58</v>
      </c>
      <c r="U399" s="22"/>
      <c r="V399" s="23" t="s">
        <v>57</v>
      </c>
      <c r="W399" s="22"/>
      <c r="X399" s="23" t="s">
        <v>56</v>
      </c>
      <c r="Y399" s="22"/>
      <c r="Z399" s="23" t="s">
        <v>55</v>
      </c>
      <c r="AA399" s="22"/>
      <c r="AB399" s="25" t="s">
        <v>54</v>
      </c>
      <c r="AC399" s="24"/>
      <c r="AD399" s="23">
        <v>39</v>
      </c>
      <c r="AE399" s="22"/>
      <c r="AF399" s="21"/>
      <c r="AG399" s="22"/>
      <c r="AH399" s="21"/>
      <c r="AI399" s="20"/>
      <c r="AJ399" s="246"/>
      <c r="AK399" s="246"/>
      <c r="AL399" s="19"/>
      <c r="AM399" s="7"/>
      <c r="AN399" s="7"/>
      <c r="AO399" s="239"/>
      <c r="AP399" s="230"/>
      <c r="AQ399" s="233"/>
      <c r="AR399" s="236"/>
      <c r="AS399" s="230"/>
      <c r="AT399" s="233"/>
      <c r="AU399" s="236"/>
      <c r="AV399" s="230"/>
      <c r="AW399" s="233"/>
      <c r="AX399" s="236"/>
      <c r="AY399" s="230"/>
      <c r="AZ399" s="233"/>
      <c r="BA399" s="236"/>
      <c r="BB399" s="230"/>
      <c r="BC399" s="233"/>
      <c r="BD399" s="298"/>
      <c r="BE399" s="301"/>
      <c r="BF399" s="301"/>
      <c r="BG399" s="304"/>
    </row>
    <row r="400" spans="2:60" ht="28.15" hidden="1" customHeight="1" thickBot="1">
      <c r="B400" s="18"/>
      <c r="C400" s="271"/>
      <c r="D400" s="17"/>
      <c r="E400" s="16"/>
      <c r="F400" s="16"/>
      <c r="G400" s="15"/>
      <c r="H400" s="258"/>
      <c r="I400" s="272"/>
      <c r="J400" s="272"/>
      <c r="K400" s="272"/>
      <c r="L400" s="12" t="s">
        <v>53</v>
      </c>
      <c r="M400" s="11"/>
      <c r="N400" s="12" t="s">
        <v>52</v>
      </c>
      <c r="O400" s="11"/>
      <c r="P400" s="12" t="s">
        <v>51</v>
      </c>
      <c r="Q400" s="11"/>
      <c r="R400" s="12" t="s">
        <v>50</v>
      </c>
      <c r="S400" s="11"/>
      <c r="T400" s="12">
        <v>20</v>
      </c>
      <c r="U400" s="11"/>
      <c r="V400" s="12" t="s">
        <v>49</v>
      </c>
      <c r="W400" s="11"/>
      <c r="X400" s="12" t="s">
        <v>48</v>
      </c>
      <c r="Y400" s="11"/>
      <c r="Z400" s="12" t="s">
        <v>47</v>
      </c>
      <c r="AA400" s="11"/>
      <c r="AB400" s="14" t="s">
        <v>46</v>
      </c>
      <c r="AC400" s="13"/>
      <c r="AD400" s="12" t="s">
        <v>45</v>
      </c>
      <c r="AE400" s="11"/>
      <c r="AF400" s="10"/>
      <c r="AG400" s="11"/>
      <c r="AH400" s="10"/>
      <c r="AI400" s="9"/>
      <c r="AJ400" s="247"/>
      <c r="AK400" s="247"/>
      <c r="AL400" s="8"/>
      <c r="AM400" s="7"/>
      <c r="AN400" s="7"/>
      <c r="AO400" s="240"/>
      <c r="AP400" s="231"/>
      <c r="AQ400" s="234"/>
      <c r="AR400" s="237"/>
      <c r="AS400" s="231"/>
      <c r="AT400" s="234"/>
      <c r="AU400" s="237"/>
      <c r="AV400" s="231"/>
      <c r="AW400" s="234"/>
      <c r="AX400" s="237"/>
      <c r="AY400" s="231"/>
      <c r="AZ400" s="234"/>
      <c r="BA400" s="237"/>
      <c r="BB400" s="231"/>
      <c r="BC400" s="234"/>
      <c r="BD400" s="299"/>
      <c r="BE400" s="302"/>
      <c r="BF400" s="302"/>
      <c r="BG400" s="305"/>
    </row>
    <row r="401" spans="2:60" ht="85.9" hidden="1" customHeight="1" thickBot="1">
      <c r="B401" s="94" t="s">
        <v>119</v>
      </c>
      <c r="C401" s="83" t="s">
        <v>118</v>
      </c>
      <c r="D401" s="88" t="s">
        <v>117</v>
      </c>
      <c r="E401" s="93" t="s">
        <v>116</v>
      </c>
      <c r="F401" s="92"/>
      <c r="G401" s="91"/>
      <c r="H401" s="90" t="s">
        <v>115</v>
      </c>
      <c r="I401" s="88" t="s">
        <v>43</v>
      </c>
      <c r="J401" s="88" t="s">
        <v>114</v>
      </c>
      <c r="K401" s="88" t="s">
        <v>44</v>
      </c>
      <c r="L401" s="227" t="s">
        <v>113</v>
      </c>
      <c r="M401" s="270"/>
      <c r="N401" s="227" t="s">
        <v>112</v>
      </c>
      <c r="O401" s="270"/>
      <c r="P401" s="227" t="s">
        <v>112</v>
      </c>
      <c r="Q401" s="228"/>
      <c r="R401" s="227" t="s">
        <v>112</v>
      </c>
      <c r="S401" s="228"/>
      <c r="T401" s="227" t="s">
        <v>112</v>
      </c>
      <c r="U401" s="228"/>
      <c r="V401" s="227" t="s">
        <v>112</v>
      </c>
      <c r="W401" s="228"/>
      <c r="X401" s="227" t="s">
        <v>112</v>
      </c>
      <c r="Y401" s="228"/>
      <c r="Z401" s="227" t="s">
        <v>112</v>
      </c>
      <c r="AA401" s="228"/>
      <c r="AB401" s="227" t="s">
        <v>112</v>
      </c>
      <c r="AC401" s="228"/>
      <c r="AD401" s="227" t="s">
        <v>112</v>
      </c>
      <c r="AE401" s="228"/>
      <c r="AF401" s="244" t="s">
        <v>111</v>
      </c>
      <c r="AG401" s="228"/>
      <c r="AH401" s="90" t="s">
        <v>110</v>
      </c>
      <c r="AI401" s="89" t="s">
        <v>109</v>
      </c>
      <c r="AJ401" s="88" t="s">
        <v>108</v>
      </c>
      <c r="AK401" s="88" t="s">
        <v>107</v>
      </c>
      <c r="AL401" s="87" t="s">
        <v>106</v>
      </c>
      <c r="AM401" s="86"/>
      <c r="AN401" s="86"/>
      <c r="AO401" s="84" t="s">
        <v>105</v>
      </c>
      <c r="AP401" s="83" t="s">
        <v>104</v>
      </c>
      <c r="AQ401" s="82" t="s">
        <v>103</v>
      </c>
      <c r="AR401" s="84" t="s">
        <v>102</v>
      </c>
      <c r="AS401" s="83" t="s">
        <v>101</v>
      </c>
      <c r="AT401" s="82" t="s">
        <v>100</v>
      </c>
      <c r="AU401" s="84" t="s">
        <v>99</v>
      </c>
      <c r="AV401" s="83" t="s">
        <v>98</v>
      </c>
      <c r="AW401" s="85" t="s">
        <v>97</v>
      </c>
      <c r="AX401" s="84" t="s">
        <v>96</v>
      </c>
      <c r="AY401" s="83" t="s">
        <v>95</v>
      </c>
      <c r="AZ401" s="82" t="s">
        <v>94</v>
      </c>
      <c r="BA401" s="84" t="s">
        <v>93</v>
      </c>
      <c r="BB401" s="83" t="s">
        <v>92</v>
      </c>
      <c r="BC401" s="82" t="s">
        <v>91</v>
      </c>
      <c r="BD401" s="81" t="s">
        <v>90</v>
      </c>
      <c r="BE401" s="80" t="s">
        <v>89</v>
      </c>
      <c r="BF401" s="80" t="s">
        <v>88</v>
      </c>
      <c r="BG401" s="79" t="s">
        <v>87</v>
      </c>
    </row>
    <row r="402" spans="2:60" ht="48" hidden="1" thickBot="1">
      <c r="B402" s="78" t="s">
        <v>154</v>
      </c>
      <c r="C402" s="77"/>
      <c r="D402" s="76"/>
      <c r="E402" s="267"/>
      <c r="F402" s="268"/>
      <c r="G402" s="269"/>
      <c r="H402" s="75" t="s">
        <v>85</v>
      </c>
      <c r="I402" s="74"/>
      <c r="J402" s="74"/>
      <c r="K402" s="73"/>
      <c r="L402" s="72"/>
      <c r="M402" s="68"/>
      <c r="N402" s="72"/>
      <c r="O402" s="68"/>
      <c r="P402" s="72"/>
      <c r="Q402" s="68"/>
      <c r="R402" s="72"/>
      <c r="S402" s="68"/>
      <c r="T402" s="72"/>
      <c r="U402" s="68"/>
      <c r="V402" s="72"/>
      <c r="W402" s="68"/>
      <c r="X402" s="72"/>
      <c r="Y402" s="68"/>
      <c r="Z402" s="72"/>
      <c r="AA402" s="71"/>
      <c r="AB402" s="70"/>
      <c r="AC402" s="70"/>
      <c r="AD402" s="70"/>
      <c r="AE402" s="70"/>
      <c r="AF402" s="69" t="s">
        <v>84</v>
      </c>
      <c r="AG402" s="68"/>
      <c r="AH402" s="68"/>
      <c r="AI402" s="68"/>
      <c r="AJ402" s="67"/>
      <c r="AK402" s="67"/>
      <c r="AL402" s="66"/>
      <c r="AM402" s="65"/>
      <c r="AN402" s="65"/>
      <c r="AO402" s="64">
        <f t="shared" ref="AO402:BG402" si="28">SUM(AO403:AO414)</f>
        <v>0</v>
      </c>
      <c r="AP402" s="63">
        <f t="shared" si="28"/>
        <v>0</v>
      </c>
      <c r="AQ402" s="62">
        <f t="shared" si="28"/>
        <v>0</v>
      </c>
      <c r="AR402" s="64">
        <f t="shared" si="28"/>
        <v>0</v>
      </c>
      <c r="AS402" s="63">
        <f t="shared" si="28"/>
        <v>0</v>
      </c>
      <c r="AT402" s="62">
        <f t="shared" si="28"/>
        <v>0</v>
      </c>
      <c r="AU402" s="64">
        <f t="shared" si="28"/>
        <v>0</v>
      </c>
      <c r="AV402" s="63">
        <f t="shared" si="28"/>
        <v>0</v>
      </c>
      <c r="AW402" s="62">
        <f t="shared" si="28"/>
        <v>0</v>
      </c>
      <c r="AX402" s="64">
        <f t="shared" si="28"/>
        <v>0</v>
      </c>
      <c r="AY402" s="63">
        <f t="shared" si="28"/>
        <v>0</v>
      </c>
      <c r="AZ402" s="62">
        <f t="shared" si="28"/>
        <v>0</v>
      </c>
      <c r="BA402" s="64">
        <f t="shared" si="28"/>
        <v>0</v>
      </c>
      <c r="BB402" s="63">
        <f t="shared" si="28"/>
        <v>0</v>
      </c>
      <c r="BC402" s="62">
        <f t="shared" si="28"/>
        <v>0</v>
      </c>
      <c r="BD402" s="61">
        <f t="shared" si="28"/>
        <v>0</v>
      </c>
      <c r="BE402" s="60">
        <f t="shared" si="28"/>
        <v>0</v>
      </c>
      <c r="BF402" s="60">
        <f t="shared" si="28"/>
        <v>0</v>
      </c>
      <c r="BG402" s="59">
        <f t="shared" si="28"/>
        <v>0</v>
      </c>
      <c r="BH402" s="58" t="s">
        <v>83</v>
      </c>
    </row>
    <row r="403" spans="2:60" ht="28.15" hidden="1" customHeight="1">
      <c r="B403" s="29"/>
      <c r="C403" s="263">
        <v>1</v>
      </c>
      <c r="D403" s="47"/>
      <c r="E403" s="46"/>
      <c r="F403" s="46"/>
      <c r="G403" s="45"/>
      <c r="H403" s="255"/>
      <c r="I403" s="259"/>
      <c r="J403" s="259"/>
      <c r="K403" s="259"/>
      <c r="L403" s="42" t="s">
        <v>82</v>
      </c>
      <c r="M403" s="41"/>
      <c r="N403" s="42" t="s">
        <v>81</v>
      </c>
      <c r="O403" s="41"/>
      <c r="P403" s="42" t="s">
        <v>80</v>
      </c>
      <c r="Q403" s="41"/>
      <c r="R403" s="42" t="s">
        <v>79</v>
      </c>
      <c r="S403" s="41"/>
      <c r="T403" s="42" t="s">
        <v>78</v>
      </c>
      <c r="U403" s="41"/>
      <c r="V403" s="42" t="s">
        <v>77</v>
      </c>
      <c r="W403" s="41"/>
      <c r="X403" s="42" t="s">
        <v>76</v>
      </c>
      <c r="Y403" s="41"/>
      <c r="Z403" s="42" t="s">
        <v>75</v>
      </c>
      <c r="AA403" s="41"/>
      <c r="AB403" s="44" t="s">
        <v>74</v>
      </c>
      <c r="AC403" s="43"/>
      <c r="AD403" s="42" t="s">
        <v>73</v>
      </c>
      <c r="AE403" s="41"/>
      <c r="AF403" s="40"/>
      <c r="AG403" s="41"/>
      <c r="AH403" s="40"/>
      <c r="AI403" s="39"/>
      <c r="AJ403" s="245"/>
      <c r="AK403" s="245"/>
      <c r="AL403" s="38"/>
      <c r="AM403" s="7"/>
      <c r="AN403" s="7"/>
      <c r="AO403" s="238">
        <f>SUMPRODUCT(LEN($M403:$AE406)-LEN(SUBSTITUTE($M403:$AE406,"A", "")))</f>
        <v>0</v>
      </c>
      <c r="AP403" s="229">
        <f>SUMPRODUCT(LEN($AH403:$AH406)-LEN(SUBSTITUTE($AH403:$AH406,"A", "")))</f>
        <v>0</v>
      </c>
      <c r="AQ403" s="232">
        <f>SUMPRODUCT(LEN($AG403:$AG406)-LEN(SUBSTITUTE($AG403:$AG406,"A", "")))</f>
        <v>0</v>
      </c>
      <c r="AR403" s="235">
        <f>SUMPRODUCT(LEN($M403:$AE406)-LEN(SUBSTITUTE($M403:$AE406,"S", "")))</f>
        <v>0</v>
      </c>
      <c r="AS403" s="229">
        <f>SUMPRODUCT(LEN($AH403:$AH406)-LEN(SUBSTITUTE($AH403:$AH406,"S", "")))</f>
        <v>0</v>
      </c>
      <c r="AT403" s="232">
        <f>SUMPRODUCT(LEN($AG403:$AG406)-LEN(SUBSTITUTE($AG403:$AG406,"S", "")))</f>
        <v>0</v>
      </c>
      <c r="AU403" s="235">
        <f>SUMPRODUCT(LEN($M403:$AE406)-LEN(SUBSTITUTE($M403:$AE406,"F", "")))</f>
        <v>0</v>
      </c>
      <c r="AV403" s="229">
        <f>SUMPRODUCT(LEN($AH403:$AH406)-LEN(SUBSTITUTE($AH403:$AH406,"F", "")))</f>
        <v>0</v>
      </c>
      <c r="AW403" s="232">
        <f>SUMPRODUCT(LEN($AG403:$AG406)-LEN(SUBSTITUTE($AG403:$AG406,"F", "")))</f>
        <v>0</v>
      </c>
      <c r="AX403" s="235">
        <f>SUMPRODUCT(LEN($M403:$AE406)-LEN(SUBSTITUTE($M403:$AE406,"G", "")))</f>
        <v>0</v>
      </c>
      <c r="AY403" s="229">
        <f>SUMPRODUCT(LEN($AH403:$AH406)-LEN(SUBSTITUTE($AH403:$AH406,"G", "")))</f>
        <v>0</v>
      </c>
      <c r="AZ403" s="232">
        <f>SUMPRODUCT(LEN($AG403:$AG406)-LEN(SUBSTITUTE($AG403:$AG406,"G", "")))</f>
        <v>0</v>
      </c>
      <c r="BA403" s="235">
        <f>SUMPRODUCT(LEN($M403:$AE406)-LEN(SUBSTITUTE($M403:$AE406,"M", "")))</f>
        <v>0</v>
      </c>
      <c r="BB403" s="229">
        <f>SUMPRODUCT(LEN($AH403:$AH406)-LEN(SUBSTITUTE($AH403:$AH406,"M", "")))</f>
        <v>0</v>
      </c>
      <c r="BC403" s="232">
        <f>SUMPRODUCT(LEN($AG403:$AG406)-LEN(SUBSTITUTE($AG403:$AG406,"M", "")))</f>
        <v>0</v>
      </c>
      <c r="BD403" s="297">
        <f>SUMPRODUCT(LEN($AI403:$AI406)-LEN(SUBSTITUTE($AI403:$AI406,"S", "")))</f>
        <v>0</v>
      </c>
      <c r="BE403" s="300">
        <f>SUMPRODUCT(LEN($AI403:$AI406)-LEN(SUBSTITUTE($AI403:$AI406,"F", "")))</f>
        <v>0</v>
      </c>
      <c r="BF403" s="300">
        <f>SUMPRODUCT(LEN($AI403:$AI406)-LEN(SUBSTITUTE($AI403:$AI406,"G", "")))</f>
        <v>0</v>
      </c>
      <c r="BG403" s="303">
        <f>SUMPRODUCT(LEN($AI403:$AI406)-LEN(SUBSTITUTE($AI403:$AI406,"M", "")))</f>
        <v>0</v>
      </c>
    </row>
    <row r="404" spans="2:60" ht="28.15" hidden="1" customHeight="1" thickBot="1">
      <c r="B404" s="29"/>
      <c r="C404" s="264"/>
      <c r="D404" s="37"/>
      <c r="E404" s="36"/>
      <c r="F404" s="36"/>
      <c r="G404" s="35"/>
      <c r="H404" s="256"/>
      <c r="I404" s="260"/>
      <c r="J404" s="260"/>
      <c r="K404" s="260"/>
      <c r="L404" s="32" t="s">
        <v>72</v>
      </c>
      <c r="M404" s="31"/>
      <c r="N404" s="32" t="s">
        <v>71</v>
      </c>
      <c r="O404" s="31"/>
      <c r="P404" s="32" t="s">
        <v>70</v>
      </c>
      <c r="Q404" s="31"/>
      <c r="R404" s="32" t="s">
        <v>69</v>
      </c>
      <c r="S404" s="31"/>
      <c r="T404" s="32" t="s">
        <v>68</v>
      </c>
      <c r="U404" s="31"/>
      <c r="V404" s="32" t="s">
        <v>67</v>
      </c>
      <c r="W404" s="31"/>
      <c r="X404" s="32" t="s">
        <v>66</v>
      </c>
      <c r="Y404" s="31"/>
      <c r="Z404" s="32" t="s">
        <v>65</v>
      </c>
      <c r="AA404" s="31"/>
      <c r="AB404" s="34" t="s">
        <v>64</v>
      </c>
      <c r="AC404" s="33"/>
      <c r="AD404" s="32" t="s">
        <v>63</v>
      </c>
      <c r="AE404" s="31"/>
      <c r="AF404" s="30"/>
      <c r="AG404" s="31"/>
      <c r="AH404" s="30"/>
      <c r="AI404" s="20"/>
      <c r="AJ404" s="246"/>
      <c r="AK404" s="246"/>
      <c r="AL404" s="19"/>
      <c r="AM404" s="7"/>
      <c r="AN404" s="7"/>
      <c r="AO404" s="239"/>
      <c r="AP404" s="230"/>
      <c r="AQ404" s="233"/>
      <c r="AR404" s="236"/>
      <c r="AS404" s="230"/>
      <c r="AT404" s="233"/>
      <c r="AU404" s="236"/>
      <c r="AV404" s="230"/>
      <c r="AW404" s="233"/>
      <c r="AX404" s="236"/>
      <c r="AY404" s="230"/>
      <c r="AZ404" s="233"/>
      <c r="BA404" s="236"/>
      <c r="BB404" s="230"/>
      <c r="BC404" s="233"/>
      <c r="BD404" s="298"/>
      <c r="BE404" s="301"/>
      <c r="BF404" s="301"/>
      <c r="BG404" s="304"/>
    </row>
    <row r="405" spans="2:60" ht="28.15" hidden="1" customHeight="1">
      <c r="B405" s="29"/>
      <c r="C405" s="265"/>
      <c r="D405" s="28"/>
      <c r="E405" s="27"/>
      <c r="F405" s="27"/>
      <c r="G405" s="26"/>
      <c r="H405" s="257"/>
      <c r="I405" s="261"/>
      <c r="J405" s="261"/>
      <c r="K405" s="261"/>
      <c r="L405" s="23" t="s">
        <v>62</v>
      </c>
      <c r="M405" s="22"/>
      <c r="N405" s="23" t="s">
        <v>61</v>
      </c>
      <c r="O405" s="22"/>
      <c r="P405" s="23" t="s">
        <v>60</v>
      </c>
      <c r="Q405" s="22"/>
      <c r="R405" s="23" t="s">
        <v>59</v>
      </c>
      <c r="S405" s="22"/>
      <c r="T405" s="23" t="s">
        <v>58</v>
      </c>
      <c r="U405" s="22"/>
      <c r="V405" s="23" t="s">
        <v>57</v>
      </c>
      <c r="W405" s="22"/>
      <c r="X405" s="23" t="s">
        <v>56</v>
      </c>
      <c r="Y405" s="22"/>
      <c r="Z405" s="23" t="s">
        <v>55</v>
      </c>
      <c r="AA405" s="22"/>
      <c r="AB405" s="25" t="s">
        <v>54</v>
      </c>
      <c r="AC405" s="24"/>
      <c r="AD405" s="23">
        <v>39</v>
      </c>
      <c r="AE405" s="22"/>
      <c r="AF405" s="21"/>
      <c r="AG405" s="22"/>
      <c r="AH405" s="21"/>
      <c r="AI405" s="20"/>
      <c r="AJ405" s="246"/>
      <c r="AK405" s="246"/>
      <c r="AL405" s="19"/>
      <c r="AM405" s="7"/>
      <c r="AN405" s="7"/>
      <c r="AO405" s="239"/>
      <c r="AP405" s="230"/>
      <c r="AQ405" s="233"/>
      <c r="AR405" s="236"/>
      <c r="AS405" s="230"/>
      <c r="AT405" s="233"/>
      <c r="AU405" s="236"/>
      <c r="AV405" s="230"/>
      <c r="AW405" s="233"/>
      <c r="AX405" s="236"/>
      <c r="AY405" s="230"/>
      <c r="AZ405" s="233"/>
      <c r="BA405" s="236"/>
      <c r="BB405" s="230"/>
      <c r="BC405" s="233"/>
      <c r="BD405" s="298"/>
      <c r="BE405" s="301"/>
      <c r="BF405" s="301"/>
      <c r="BG405" s="304"/>
    </row>
    <row r="406" spans="2:60" ht="28.15" hidden="1" customHeight="1" thickBot="1">
      <c r="B406" s="29"/>
      <c r="C406" s="266"/>
      <c r="D406" s="57"/>
      <c r="E406" s="56"/>
      <c r="F406" s="56"/>
      <c r="G406" s="55"/>
      <c r="H406" s="258"/>
      <c r="I406" s="262"/>
      <c r="J406" s="262"/>
      <c r="K406" s="262"/>
      <c r="L406" s="52" t="s">
        <v>53</v>
      </c>
      <c r="M406" s="51"/>
      <c r="N406" s="52" t="s">
        <v>52</v>
      </c>
      <c r="O406" s="51"/>
      <c r="P406" s="52" t="s">
        <v>51</v>
      </c>
      <c r="Q406" s="51"/>
      <c r="R406" s="52" t="s">
        <v>50</v>
      </c>
      <c r="S406" s="51"/>
      <c r="T406" s="52">
        <v>20</v>
      </c>
      <c r="U406" s="51"/>
      <c r="V406" s="52" t="s">
        <v>49</v>
      </c>
      <c r="W406" s="51"/>
      <c r="X406" s="52" t="s">
        <v>48</v>
      </c>
      <c r="Y406" s="51"/>
      <c r="Z406" s="52" t="s">
        <v>47</v>
      </c>
      <c r="AA406" s="51"/>
      <c r="AB406" s="54" t="s">
        <v>46</v>
      </c>
      <c r="AC406" s="53"/>
      <c r="AD406" s="52" t="s">
        <v>45</v>
      </c>
      <c r="AE406" s="51"/>
      <c r="AF406" s="50"/>
      <c r="AG406" s="51"/>
      <c r="AH406" s="50"/>
      <c r="AI406" s="49"/>
      <c r="AJ406" s="248"/>
      <c r="AK406" s="248"/>
      <c r="AL406" s="48"/>
      <c r="AM406" s="7"/>
      <c r="AN406" s="7"/>
      <c r="AO406" s="240"/>
      <c r="AP406" s="231"/>
      <c r="AQ406" s="234"/>
      <c r="AR406" s="237"/>
      <c r="AS406" s="231"/>
      <c r="AT406" s="234"/>
      <c r="AU406" s="237"/>
      <c r="AV406" s="231"/>
      <c r="AW406" s="234"/>
      <c r="AX406" s="237"/>
      <c r="AY406" s="231"/>
      <c r="AZ406" s="234"/>
      <c r="BA406" s="237"/>
      <c r="BB406" s="231"/>
      <c r="BC406" s="234"/>
      <c r="BD406" s="299"/>
      <c r="BE406" s="302"/>
      <c r="BF406" s="302"/>
      <c r="BG406" s="305"/>
    </row>
    <row r="407" spans="2:60" ht="28.15" hidden="1" customHeight="1">
      <c r="B407" s="29"/>
      <c r="C407" s="263">
        <v>2</v>
      </c>
      <c r="D407" s="47"/>
      <c r="E407" s="46"/>
      <c r="F407" s="46"/>
      <c r="G407" s="45"/>
      <c r="H407" s="255"/>
      <c r="I407" s="259"/>
      <c r="J407" s="259"/>
      <c r="K407" s="259"/>
      <c r="L407" s="42" t="s">
        <v>82</v>
      </c>
      <c r="M407" s="41"/>
      <c r="N407" s="42" t="s">
        <v>81</v>
      </c>
      <c r="O407" s="41"/>
      <c r="P407" s="42" t="s">
        <v>80</v>
      </c>
      <c r="Q407" s="41"/>
      <c r="R407" s="42" t="s">
        <v>79</v>
      </c>
      <c r="S407" s="41"/>
      <c r="T407" s="42" t="s">
        <v>78</v>
      </c>
      <c r="U407" s="41"/>
      <c r="V407" s="42" t="s">
        <v>77</v>
      </c>
      <c r="W407" s="41"/>
      <c r="X407" s="42" t="s">
        <v>76</v>
      </c>
      <c r="Y407" s="41"/>
      <c r="Z407" s="42" t="s">
        <v>75</v>
      </c>
      <c r="AA407" s="41"/>
      <c r="AB407" s="44" t="s">
        <v>74</v>
      </c>
      <c r="AC407" s="43"/>
      <c r="AD407" s="42" t="s">
        <v>73</v>
      </c>
      <c r="AE407" s="41"/>
      <c r="AF407" s="40"/>
      <c r="AG407" s="41"/>
      <c r="AH407" s="40"/>
      <c r="AI407" s="39"/>
      <c r="AJ407" s="249"/>
      <c r="AK407" s="252"/>
      <c r="AL407" s="38"/>
      <c r="AM407" s="7"/>
      <c r="AN407" s="7"/>
      <c r="AO407" s="238">
        <f>SUMPRODUCT(LEN($M407:$AE410)-LEN(SUBSTITUTE($M407:$AE410,"A", "")))</f>
        <v>0</v>
      </c>
      <c r="AP407" s="229">
        <f>SUMPRODUCT(LEN($AH407:$AH410)-LEN(SUBSTITUTE($AH407:$AH410,"A", "")))</f>
        <v>0</v>
      </c>
      <c r="AQ407" s="232">
        <f>SUMPRODUCT(LEN($AG407:$AG410)-LEN(SUBSTITUTE($AG407:$AG410,"A", "")))</f>
        <v>0</v>
      </c>
      <c r="AR407" s="235">
        <f>SUMPRODUCT(LEN($M407:$AE410)-LEN(SUBSTITUTE($M407:$AE410,"S", "")))</f>
        <v>0</v>
      </c>
      <c r="AS407" s="229">
        <f>SUMPRODUCT(LEN($AH407:$AH410)-LEN(SUBSTITUTE($AH407:$AH410,"S", "")))</f>
        <v>0</v>
      </c>
      <c r="AT407" s="232">
        <f>SUMPRODUCT(LEN($AG407:$AG410)-LEN(SUBSTITUTE($AG407:$AG410,"S", "")))</f>
        <v>0</v>
      </c>
      <c r="AU407" s="235">
        <f>SUMPRODUCT(LEN($M407:$AE410)-LEN(SUBSTITUTE($M407:$AE410,"F", "")))</f>
        <v>0</v>
      </c>
      <c r="AV407" s="229">
        <f>SUMPRODUCT(LEN($AH407:$AH410)-LEN(SUBSTITUTE($AH407:$AH410,"F", "")))</f>
        <v>0</v>
      </c>
      <c r="AW407" s="232">
        <f>SUMPRODUCT(LEN($AG407:$AG410)-LEN(SUBSTITUTE($AG407:$AG410,"F", "")))</f>
        <v>0</v>
      </c>
      <c r="AX407" s="235">
        <f>SUMPRODUCT(LEN($M407:$AE410)-LEN(SUBSTITUTE($M407:$AE410,"G", "")))</f>
        <v>0</v>
      </c>
      <c r="AY407" s="229">
        <f>SUMPRODUCT(LEN($AH407:$AH410)-LEN(SUBSTITUTE($AH407:$AH410,"G", "")))</f>
        <v>0</v>
      </c>
      <c r="AZ407" s="232">
        <f>SUMPRODUCT(LEN($AG407:$AG410)-LEN(SUBSTITUTE($AG407:$AG410,"G", "")))</f>
        <v>0</v>
      </c>
      <c r="BA407" s="235">
        <f>SUMPRODUCT(LEN($M407:$AE410)-LEN(SUBSTITUTE($M407:$AE410,"M", "")))</f>
        <v>0</v>
      </c>
      <c r="BB407" s="229">
        <f>SUMPRODUCT(LEN($AH407:$AH410)-LEN(SUBSTITUTE($AH407:$AH410,"M", "")))</f>
        <v>0</v>
      </c>
      <c r="BC407" s="232">
        <f>SUMPRODUCT(LEN($AG407:$AG410)-LEN(SUBSTITUTE($AG407:$AG410,"M", "")))</f>
        <v>0</v>
      </c>
      <c r="BD407" s="297">
        <f>SUMPRODUCT(LEN($AI407:$AI410)-LEN(SUBSTITUTE($AI407:$AI410,"S", "")))</f>
        <v>0</v>
      </c>
      <c r="BE407" s="300">
        <f>SUMPRODUCT(LEN($AI407:$AI410)-LEN(SUBSTITUTE($AI407:$AI410,"F", "")))</f>
        <v>0</v>
      </c>
      <c r="BF407" s="300">
        <f>SUMPRODUCT(LEN($AI407:$AI410)-LEN(SUBSTITUTE($AI407:$AI410,"G", "")))</f>
        <v>0</v>
      </c>
      <c r="BG407" s="303">
        <f>SUMPRODUCT(LEN($AI407:$AI410)-LEN(SUBSTITUTE($AI407:$AI410,"M", "")))</f>
        <v>0</v>
      </c>
    </row>
    <row r="408" spans="2:60" ht="28.15" hidden="1" customHeight="1" thickBot="1">
      <c r="B408" s="29"/>
      <c r="C408" s="264"/>
      <c r="D408" s="37"/>
      <c r="E408" s="36"/>
      <c r="F408" s="36"/>
      <c r="G408" s="35"/>
      <c r="H408" s="256"/>
      <c r="I408" s="260"/>
      <c r="J408" s="260"/>
      <c r="K408" s="260"/>
      <c r="L408" s="32" t="s">
        <v>72</v>
      </c>
      <c r="M408" s="31"/>
      <c r="N408" s="32" t="s">
        <v>71</v>
      </c>
      <c r="O408" s="31"/>
      <c r="P408" s="32" t="s">
        <v>70</v>
      </c>
      <c r="Q408" s="31"/>
      <c r="R408" s="32" t="s">
        <v>69</v>
      </c>
      <c r="S408" s="31"/>
      <c r="T408" s="32" t="s">
        <v>68</v>
      </c>
      <c r="U408" s="31"/>
      <c r="V408" s="32" t="s">
        <v>67</v>
      </c>
      <c r="W408" s="31"/>
      <c r="X408" s="32" t="s">
        <v>66</v>
      </c>
      <c r="Y408" s="31"/>
      <c r="Z408" s="32" t="s">
        <v>65</v>
      </c>
      <c r="AA408" s="31"/>
      <c r="AB408" s="34" t="s">
        <v>64</v>
      </c>
      <c r="AC408" s="33"/>
      <c r="AD408" s="32" t="s">
        <v>63</v>
      </c>
      <c r="AE408" s="31"/>
      <c r="AF408" s="30"/>
      <c r="AG408" s="31"/>
      <c r="AH408" s="30"/>
      <c r="AI408" s="20"/>
      <c r="AJ408" s="250"/>
      <c r="AK408" s="253"/>
      <c r="AL408" s="19"/>
      <c r="AM408" s="7"/>
      <c r="AN408" s="7"/>
      <c r="AO408" s="239"/>
      <c r="AP408" s="230"/>
      <c r="AQ408" s="233"/>
      <c r="AR408" s="236"/>
      <c r="AS408" s="230"/>
      <c r="AT408" s="233"/>
      <c r="AU408" s="236"/>
      <c r="AV408" s="230"/>
      <c r="AW408" s="233"/>
      <c r="AX408" s="236"/>
      <c r="AY408" s="230"/>
      <c r="AZ408" s="233"/>
      <c r="BA408" s="236"/>
      <c r="BB408" s="230"/>
      <c r="BC408" s="233"/>
      <c r="BD408" s="298"/>
      <c r="BE408" s="301"/>
      <c r="BF408" s="301"/>
      <c r="BG408" s="304"/>
    </row>
    <row r="409" spans="2:60" ht="28.15" hidden="1" customHeight="1">
      <c r="B409" s="29"/>
      <c r="C409" s="265"/>
      <c r="D409" s="28"/>
      <c r="E409" s="27"/>
      <c r="F409" s="27"/>
      <c r="G409" s="26"/>
      <c r="H409" s="257"/>
      <c r="I409" s="261"/>
      <c r="J409" s="261"/>
      <c r="K409" s="261"/>
      <c r="L409" s="23" t="s">
        <v>62</v>
      </c>
      <c r="M409" s="22"/>
      <c r="N409" s="23" t="s">
        <v>61</v>
      </c>
      <c r="O409" s="22"/>
      <c r="P409" s="23" t="s">
        <v>60</v>
      </c>
      <c r="Q409" s="22"/>
      <c r="R409" s="23" t="s">
        <v>59</v>
      </c>
      <c r="S409" s="22"/>
      <c r="T409" s="23" t="s">
        <v>58</v>
      </c>
      <c r="U409" s="22"/>
      <c r="V409" s="23" t="s">
        <v>57</v>
      </c>
      <c r="W409" s="22"/>
      <c r="X409" s="23" t="s">
        <v>56</v>
      </c>
      <c r="Y409" s="22"/>
      <c r="Z409" s="23" t="s">
        <v>55</v>
      </c>
      <c r="AA409" s="22"/>
      <c r="AB409" s="25" t="s">
        <v>54</v>
      </c>
      <c r="AC409" s="24"/>
      <c r="AD409" s="23">
        <v>39</v>
      </c>
      <c r="AE409" s="22"/>
      <c r="AF409" s="21"/>
      <c r="AG409" s="22"/>
      <c r="AH409" s="21"/>
      <c r="AI409" s="20"/>
      <c r="AJ409" s="250"/>
      <c r="AK409" s="253"/>
      <c r="AL409" s="19"/>
      <c r="AM409" s="7"/>
      <c r="AN409" s="7"/>
      <c r="AO409" s="239"/>
      <c r="AP409" s="230"/>
      <c r="AQ409" s="233"/>
      <c r="AR409" s="236"/>
      <c r="AS409" s="230"/>
      <c r="AT409" s="233"/>
      <c r="AU409" s="236"/>
      <c r="AV409" s="230"/>
      <c r="AW409" s="233"/>
      <c r="AX409" s="236"/>
      <c r="AY409" s="230"/>
      <c r="AZ409" s="233"/>
      <c r="BA409" s="236"/>
      <c r="BB409" s="230"/>
      <c r="BC409" s="233"/>
      <c r="BD409" s="298"/>
      <c r="BE409" s="301"/>
      <c r="BF409" s="301"/>
      <c r="BG409" s="304"/>
    </row>
    <row r="410" spans="2:60" ht="28.15" hidden="1" customHeight="1" thickBot="1">
      <c r="B410" s="29"/>
      <c r="C410" s="266"/>
      <c r="D410" s="57"/>
      <c r="E410" s="56"/>
      <c r="F410" s="56"/>
      <c r="G410" s="55"/>
      <c r="H410" s="258"/>
      <c r="I410" s="262"/>
      <c r="J410" s="262"/>
      <c r="K410" s="262"/>
      <c r="L410" s="52" t="s">
        <v>53</v>
      </c>
      <c r="M410" s="51"/>
      <c r="N410" s="52" t="s">
        <v>52</v>
      </c>
      <c r="O410" s="51"/>
      <c r="P410" s="52" t="s">
        <v>51</v>
      </c>
      <c r="Q410" s="51"/>
      <c r="R410" s="52" t="s">
        <v>50</v>
      </c>
      <c r="S410" s="51"/>
      <c r="T410" s="52">
        <v>20</v>
      </c>
      <c r="U410" s="51"/>
      <c r="V410" s="52" t="s">
        <v>49</v>
      </c>
      <c r="W410" s="51"/>
      <c r="X410" s="52" t="s">
        <v>48</v>
      </c>
      <c r="Y410" s="51"/>
      <c r="Z410" s="52" t="s">
        <v>47</v>
      </c>
      <c r="AA410" s="51"/>
      <c r="AB410" s="54" t="s">
        <v>46</v>
      </c>
      <c r="AC410" s="53"/>
      <c r="AD410" s="52" t="s">
        <v>45</v>
      </c>
      <c r="AE410" s="51"/>
      <c r="AF410" s="50"/>
      <c r="AG410" s="51"/>
      <c r="AH410" s="50"/>
      <c r="AI410" s="49"/>
      <c r="AJ410" s="251"/>
      <c r="AK410" s="254"/>
      <c r="AL410" s="48"/>
      <c r="AM410" s="7"/>
      <c r="AN410" s="7"/>
      <c r="AO410" s="240"/>
      <c r="AP410" s="231"/>
      <c r="AQ410" s="234"/>
      <c r="AR410" s="237"/>
      <c r="AS410" s="231"/>
      <c r="AT410" s="234"/>
      <c r="AU410" s="237"/>
      <c r="AV410" s="231"/>
      <c r="AW410" s="234"/>
      <c r="AX410" s="237"/>
      <c r="AY410" s="231"/>
      <c r="AZ410" s="234"/>
      <c r="BA410" s="237"/>
      <c r="BB410" s="231"/>
      <c r="BC410" s="234"/>
      <c r="BD410" s="299"/>
      <c r="BE410" s="302"/>
      <c r="BF410" s="302"/>
      <c r="BG410" s="305"/>
    </row>
    <row r="411" spans="2:60" ht="28.15" hidden="1" customHeight="1">
      <c r="B411" s="29"/>
      <c r="C411" s="263">
        <v>3</v>
      </c>
      <c r="D411" s="47"/>
      <c r="E411" s="46"/>
      <c r="F411" s="46"/>
      <c r="G411" s="45"/>
      <c r="H411" s="255"/>
      <c r="I411" s="259"/>
      <c r="J411" s="259"/>
      <c r="K411" s="259"/>
      <c r="L411" s="42" t="s">
        <v>82</v>
      </c>
      <c r="M411" s="41"/>
      <c r="N411" s="42" t="s">
        <v>81</v>
      </c>
      <c r="O411" s="41"/>
      <c r="P411" s="42" t="s">
        <v>80</v>
      </c>
      <c r="Q411" s="41"/>
      <c r="R411" s="42" t="s">
        <v>79</v>
      </c>
      <c r="S411" s="41"/>
      <c r="T411" s="42" t="s">
        <v>78</v>
      </c>
      <c r="U411" s="41"/>
      <c r="V411" s="42" t="s">
        <v>77</v>
      </c>
      <c r="W411" s="41"/>
      <c r="X411" s="42" t="s">
        <v>76</v>
      </c>
      <c r="Y411" s="41"/>
      <c r="Z411" s="42" t="s">
        <v>75</v>
      </c>
      <c r="AA411" s="41"/>
      <c r="AB411" s="44" t="s">
        <v>74</v>
      </c>
      <c r="AC411" s="43"/>
      <c r="AD411" s="42" t="s">
        <v>73</v>
      </c>
      <c r="AE411" s="41"/>
      <c r="AF411" s="40"/>
      <c r="AG411" s="41"/>
      <c r="AH411" s="40"/>
      <c r="AI411" s="39"/>
      <c r="AJ411" s="245"/>
      <c r="AK411" s="245"/>
      <c r="AL411" s="38"/>
      <c r="AM411" s="7"/>
      <c r="AN411" s="7"/>
      <c r="AO411" s="238">
        <f>SUMPRODUCT(LEN($M411:$AE414)-LEN(SUBSTITUTE($M411:$AE414,"A", "")))</f>
        <v>0</v>
      </c>
      <c r="AP411" s="229">
        <f>SUMPRODUCT(LEN($AH411:$AH414)-LEN(SUBSTITUTE($AH411:$AH414,"A", "")))</f>
        <v>0</v>
      </c>
      <c r="AQ411" s="232">
        <f>SUMPRODUCT(LEN($AG411:$AG414)-LEN(SUBSTITUTE($AG411:$AG414,"A", "")))</f>
        <v>0</v>
      </c>
      <c r="AR411" s="235">
        <f>SUMPRODUCT(LEN($M411:$AE414)-LEN(SUBSTITUTE($M411:$AE414,"S", "")))</f>
        <v>0</v>
      </c>
      <c r="AS411" s="229">
        <f>SUMPRODUCT(LEN($AH411:$AH414)-LEN(SUBSTITUTE($AH411:$AH414,"S", "")))</f>
        <v>0</v>
      </c>
      <c r="AT411" s="232">
        <f>SUMPRODUCT(LEN($AG411:$AG414)-LEN(SUBSTITUTE($AG411:$AG414,"S", "")))</f>
        <v>0</v>
      </c>
      <c r="AU411" s="235">
        <f>SUMPRODUCT(LEN($M411:$AE414)-LEN(SUBSTITUTE($M411:$AE414,"F", "")))</f>
        <v>0</v>
      </c>
      <c r="AV411" s="229">
        <f>SUMPRODUCT(LEN($AH411:$AH414)-LEN(SUBSTITUTE($AH411:$AH414,"F", "")))</f>
        <v>0</v>
      </c>
      <c r="AW411" s="232">
        <f>SUMPRODUCT(LEN($AG411:$AG414)-LEN(SUBSTITUTE($AG411:$AG414,"F", "")))</f>
        <v>0</v>
      </c>
      <c r="AX411" s="235">
        <f>SUMPRODUCT(LEN($M411:$AE414)-LEN(SUBSTITUTE($M411:$AE414,"G", "")))</f>
        <v>0</v>
      </c>
      <c r="AY411" s="229">
        <f>SUMPRODUCT(LEN($AH411:$AH414)-LEN(SUBSTITUTE($AH411:$AH414,"G", "")))</f>
        <v>0</v>
      </c>
      <c r="AZ411" s="232">
        <f>SUMPRODUCT(LEN($AG411:$AG414)-LEN(SUBSTITUTE($AG411:$AG414,"G", "")))</f>
        <v>0</v>
      </c>
      <c r="BA411" s="235">
        <f>SUMPRODUCT(LEN($M411:$AE414)-LEN(SUBSTITUTE($M411:$AE414,"M", "")))</f>
        <v>0</v>
      </c>
      <c r="BB411" s="229">
        <f>SUMPRODUCT(LEN($AH411:$AH414)-LEN(SUBSTITUTE($AH411:$AH414,"M", "")))</f>
        <v>0</v>
      </c>
      <c r="BC411" s="232">
        <f>SUMPRODUCT(LEN($AG411:$AG414)-LEN(SUBSTITUTE($AG411:$AG414,"M", "")))</f>
        <v>0</v>
      </c>
      <c r="BD411" s="297">
        <f>SUMPRODUCT(LEN($AI411:$AI414)-LEN(SUBSTITUTE($AI411:$AI414,"S", "")))</f>
        <v>0</v>
      </c>
      <c r="BE411" s="300">
        <f>SUMPRODUCT(LEN($AI411:$AI414)-LEN(SUBSTITUTE($AI411:$AI414,"F", "")))</f>
        <v>0</v>
      </c>
      <c r="BF411" s="300">
        <f>SUMPRODUCT(LEN($AI411:$AI414)-LEN(SUBSTITUTE($AI411:$AI414,"G", "")))</f>
        <v>0</v>
      </c>
      <c r="BG411" s="303">
        <f>SUMPRODUCT(LEN($AI411:$AI414)-LEN(SUBSTITUTE($AI411:$AI414,"M", "")))</f>
        <v>0</v>
      </c>
    </row>
    <row r="412" spans="2:60" ht="28.15" hidden="1" customHeight="1" thickBot="1">
      <c r="B412" s="29"/>
      <c r="C412" s="264"/>
      <c r="D412" s="37"/>
      <c r="E412" s="36"/>
      <c r="F412" s="36"/>
      <c r="G412" s="35"/>
      <c r="H412" s="256"/>
      <c r="I412" s="260"/>
      <c r="J412" s="260"/>
      <c r="K412" s="260"/>
      <c r="L412" s="32" t="s">
        <v>72</v>
      </c>
      <c r="M412" s="31"/>
      <c r="N412" s="32" t="s">
        <v>71</v>
      </c>
      <c r="O412" s="31"/>
      <c r="P412" s="32" t="s">
        <v>70</v>
      </c>
      <c r="Q412" s="31"/>
      <c r="R412" s="32" t="s">
        <v>69</v>
      </c>
      <c r="S412" s="31"/>
      <c r="T412" s="32" t="s">
        <v>68</v>
      </c>
      <c r="U412" s="31"/>
      <c r="V412" s="32" t="s">
        <v>67</v>
      </c>
      <c r="W412" s="31"/>
      <c r="X412" s="32" t="s">
        <v>66</v>
      </c>
      <c r="Y412" s="31"/>
      <c r="Z412" s="32" t="s">
        <v>65</v>
      </c>
      <c r="AA412" s="31"/>
      <c r="AB412" s="34" t="s">
        <v>64</v>
      </c>
      <c r="AC412" s="33"/>
      <c r="AD412" s="32" t="s">
        <v>63</v>
      </c>
      <c r="AE412" s="31"/>
      <c r="AF412" s="30"/>
      <c r="AG412" s="31"/>
      <c r="AH412" s="30"/>
      <c r="AI412" s="20"/>
      <c r="AJ412" s="246"/>
      <c r="AK412" s="246"/>
      <c r="AL412" s="19"/>
      <c r="AM412" s="7"/>
      <c r="AN412" s="7"/>
      <c r="AO412" s="239"/>
      <c r="AP412" s="230"/>
      <c r="AQ412" s="233"/>
      <c r="AR412" s="236"/>
      <c r="AS412" s="230"/>
      <c r="AT412" s="233"/>
      <c r="AU412" s="236"/>
      <c r="AV412" s="230"/>
      <c r="AW412" s="233"/>
      <c r="AX412" s="236"/>
      <c r="AY412" s="230"/>
      <c r="AZ412" s="233"/>
      <c r="BA412" s="236"/>
      <c r="BB412" s="230"/>
      <c r="BC412" s="233"/>
      <c r="BD412" s="298"/>
      <c r="BE412" s="301"/>
      <c r="BF412" s="301"/>
      <c r="BG412" s="304"/>
    </row>
    <row r="413" spans="2:60" ht="28.15" hidden="1" customHeight="1">
      <c r="B413" s="29"/>
      <c r="C413" s="265"/>
      <c r="D413" s="28"/>
      <c r="E413" s="27"/>
      <c r="F413" s="27"/>
      <c r="G413" s="26"/>
      <c r="H413" s="257"/>
      <c r="I413" s="261"/>
      <c r="J413" s="261"/>
      <c r="K413" s="261"/>
      <c r="L413" s="23" t="s">
        <v>62</v>
      </c>
      <c r="M413" s="22"/>
      <c r="N413" s="23" t="s">
        <v>61</v>
      </c>
      <c r="O413" s="22"/>
      <c r="P413" s="23" t="s">
        <v>60</v>
      </c>
      <c r="Q413" s="22"/>
      <c r="R413" s="23" t="s">
        <v>59</v>
      </c>
      <c r="S413" s="22"/>
      <c r="T413" s="23" t="s">
        <v>58</v>
      </c>
      <c r="U413" s="22"/>
      <c r="V413" s="23" t="s">
        <v>57</v>
      </c>
      <c r="W413" s="22"/>
      <c r="X413" s="23" t="s">
        <v>56</v>
      </c>
      <c r="Y413" s="22"/>
      <c r="Z413" s="23" t="s">
        <v>55</v>
      </c>
      <c r="AA413" s="22"/>
      <c r="AB413" s="25" t="s">
        <v>54</v>
      </c>
      <c r="AC413" s="24"/>
      <c r="AD413" s="23">
        <v>39</v>
      </c>
      <c r="AE413" s="22"/>
      <c r="AF413" s="21"/>
      <c r="AG413" s="22"/>
      <c r="AH413" s="21"/>
      <c r="AI413" s="20"/>
      <c r="AJ413" s="246"/>
      <c r="AK413" s="246"/>
      <c r="AL413" s="19"/>
      <c r="AM413" s="7"/>
      <c r="AN413" s="7"/>
      <c r="AO413" s="239"/>
      <c r="AP413" s="230"/>
      <c r="AQ413" s="233"/>
      <c r="AR413" s="236"/>
      <c r="AS413" s="230"/>
      <c r="AT413" s="233"/>
      <c r="AU413" s="236"/>
      <c r="AV413" s="230"/>
      <c r="AW413" s="233"/>
      <c r="AX413" s="236"/>
      <c r="AY413" s="230"/>
      <c r="AZ413" s="233"/>
      <c r="BA413" s="236"/>
      <c r="BB413" s="230"/>
      <c r="BC413" s="233"/>
      <c r="BD413" s="298"/>
      <c r="BE413" s="301"/>
      <c r="BF413" s="301"/>
      <c r="BG413" s="304"/>
    </row>
    <row r="414" spans="2:60" ht="28.15" hidden="1" customHeight="1" thickBot="1">
      <c r="B414" s="18"/>
      <c r="C414" s="271"/>
      <c r="D414" s="17"/>
      <c r="E414" s="16"/>
      <c r="F414" s="16"/>
      <c r="G414" s="15"/>
      <c r="H414" s="258"/>
      <c r="I414" s="272"/>
      <c r="J414" s="272"/>
      <c r="K414" s="272"/>
      <c r="L414" s="12" t="s">
        <v>53</v>
      </c>
      <c r="M414" s="11"/>
      <c r="N414" s="12" t="s">
        <v>52</v>
      </c>
      <c r="O414" s="11"/>
      <c r="P414" s="12" t="s">
        <v>51</v>
      </c>
      <c r="Q414" s="11"/>
      <c r="R414" s="12" t="s">
        <v>50</v>
      </c>
      <c r="S414" s="11"/>
      <c r="T414" s="12">
        <v>20</v>
      </c>
      <c r="U414" s="11"/>
      <c r="V414" s="12" t="s">
        <v>49</v>
      </c>
      <c r="W414" s="11"/>
      <c r="X414" s="12" t="s">
        <v>48</v>
      </c>
      <c r="Y414" s="11"/>
      <c r="Z414" s="12" t="s">
        <v>47</v>
      </c>
      <c r="AA414" s="11"/>
      <c r="AB414" s="14" t="s">
        <v>46</v>
      </c>
      <c r="AC414" s="13"/>
      <c r="AD414" s="12" t="s">
        <v>45</v>
      </c>
      <c r="AE414" s="11"/>
      <c r="AF414" s="10"/>
      <c r="AG414" s="11"/>
      <c r="AH414" s="10"/>
      <c r="AI414" s="9"/>
      <c r="AJ414" s="247"/>
      <c r="AK414" s="247"/>
      <c r="AL414" s="8"/>
      <c r="AM414" s="7"/>
      <c r="AN414" s="7"/>
      <c r="AO414" s="240"/>
      <c r="AP414" s="231"/>
      <c r="AQ414" s="234"/>
      <c r="AR414" s="237"/>
      <c r="AS414" s="231"/>
      <c r="AT414" s="234"/>
      <c r="AU414" s="237"/>
      <c r="AV414" s="231"/>
      <c r="AW414" s="234"/>
      <c r="AX414" s="237"/>
      <c r="AY414" s="231"/>
      <c r="AZ414" s="234"/>
      <c r="BA414" s="237"/>
      <c r="BB414" s="231"/>
      <c r="BC414" s="234"/>
      <c r="BD414" s="299"/>
      <c r="BE414" s="302"/>
      <c r="BF414" s="302"/>
      <c r="BG414" s="305"/>
    </row>
    <row r="415" spans="2:60" ht="85.9" hidden="1" customHeight="1" thickBot="1">
      <c r="B415" s="94" t="s">
        <v>119</v>
      </c>
      <c r="C415" s="83" t="s">
        <v>118</v>
      </c>
      <c r="D415" s="88" t="s">
        <v>117</v>
      </c>
      <c r="E415" s="93" t="s">
        <v>116</v>
      </c>
      <c r="F415" s="92"/>
      <c r="G415" s="91"/>
      <c r="H415" s="90" t="s">
        <v>115</v>
      </c>
      <c r="I415" s="88" t="s">
        <v>43</v>
      </c>
      <c r="J415" s="88" t="s">
        <v>114</v>
      </c>
      <c r="K415" s="88" t="s">
        <v>44</v>
      </c>
      <c r="L415" s="227" t="s">
        <v>113</v>
      </c>
      <c r="M415" s="270"/>
      <c r="N415" s="227" t="s">
        <v>112</v>
      </c>
      <c r="O415" s="270"/>
      <c r="P415" s="227" t="s">
        <v>112</v>
      </c>
      <c r="Q415" s="228"/>
      <c r="R415" s="227" t="s">
        <v>112</v>
      </c>
      <c r="S415" s="228"/>
      <c r="T415" s="227" t="s">
        <v>112</v>
      </c>
      <c r="U415" s="228"/>
      <c r="V415" s="227" t="s">
        <v>112</v>
      </c>
      <c r="W415" s="228"/>
      <c r="X415" s="227" t="s">
        <v>112</v>
      </c>
      <c r="Y415" s="228"/>
      <c r="Z415" s="227" t="s">
        <v>112</v>
      </c>
      <c r="AA415" s="228"/>
      <c r="AB415" s="227" t="s">
        <v>112</v>
      </c>
      <c r="AC415" s="228"/>
      <c r="AD415" s="227" t="s">
        <v>112</v>
      </c>
      <c r="AE415" s="228"/>
      <c r="AF415" s="244" t="s">
        <v>111</v>
      </c>
      <c r="AG415" s="228"/>
      <c r="AH415" s="90" t="s">
        <v>110</v>
      </c>
      <c r="AI415" s="89" t="s">
        <v>109</v>
      </c>
      <c r="AJ415" s="88" t="s">
        <v>108</v>
      </c>
      <c r="AK415" s="88" t="s">
        <v>107</v>
      </c>
      <c r="AL415" s="87" t="s">
        <v>106</v>
      </c>
      <c r="AM415" s="86"/>
      <c r="AN415" s="86"/>
      <c r="AO415" s="84" t="s">
        <v>105</v>
      </c>
      <c r="AP415" s="83" t="s">
        <v>104</v>
      </c>
      <c r="AQ415" s="82" t="s">
        <v>103</v>
      </c>
      <c r="AR415" s="84" t="s">
        <v>102</v>
      </c>
      <c r="AS415" s="83" t="s">
        <v>101</v>
      </c>
      <c r="AT415" s="82" t="s">
        <v>100</v>
      </c>
      <c r="AU415" s="84" t="s">
        <v>99</v>
      </c>
      <c r="AV415" s="83" t="s">
        <v>98</v>
      </c>
      <c r="AW415" s="85" t="s">
        <v>97</v>
      </c>
      <c r="AX415" s="84" t="s">
        <v>96</v>
      </c>
      <c r="AY415" s="83" t="s">
        <v>95</v>
      </c>
      <c r="AZ415" s="82" t="s">
        <v>94</v>
      </c>
      <c r="BA415" s="84" t="s">
        <v>93</v>
      </c>
      <c r="BB415" s="83" t="s">
        <v>92</v>
      </c>
      <c r="BC415" s="82" t="s">
        <v>91</v>
      </c>
      <c r="BD415" s="81" t="s">
        <v>90</v>
      </c>
      <c r="BE415" s="80" t="s">
        <v>89</v>
      </c>
      <c r="BF415" s="80" t="s">
        <v>88</v>
      </c>
      <c r="BG415" s="79" t="s">
        <v>87</v>
      </c>
    </row>
    <row r="416" spans="2:60" ht="48" hidden="1" thickBot="1">
      <c r="B416" s="78" t="s">
        <v>153</v>
      </c>
      <c r="C416" s="77"/>
      <c r="D416" s="76"/>
      <c r="E416" s="267"/>
      <c r="F416" s="268"/>
      <c r="G416" s="269"/>
      <c r="H416" s="75" t="s">
        <v>85</v>
      </c>
      <c r="I416" s="74"/>
      <c r="J416" s="74"/>
      <c r="K416" s="73"/>
      <c r="L416" s="72"/>
      <c r="M416" s="68"/>
      <c r="N416" s="72"/>
      <c r="O416" s="68"/>
      <c r="P416" s="72"/>
      <c r="Q416" s="68"/>
      <c r="R416" s="72"/>
      <c r="S416" s="68"/>
      <c r="T416" s="72"/>
      <c r="U416" s="68"/>
      <c r="V416" s="72"/>
      <c r="W416" s="68"/>
      <c r="X416" s="72"/>
      <c r="Y416" s="68"/>
      <c r="Z416" s="72"/>
      <c r="AA416" s="71"/>
      <c r="AB416" s="70"/>
      <c r="AC416" s="70"/>
      <c r="AD416" s="70"/>
      <c r="AE416" s="70"/>
      <c r="AF416" s="69" t="s">
        <v>84</v>
      </c>
      <c r="AG416" s="68"/>
      <c r="AH416" s="68"/>
      <c r="AI416" s="68"/>
      <c r="AJ416" s="67"/>
      <c r="AK416" s="67"/>
      <c r="AL416" s="66"/>
      <c r="AM416" s="65"/>
      <c r="AN416" s="65"/>
      <c r="AO416" s="64">
        <f t="shared" ref="AO416:BG416" si="29">SUM(AO417:AO428)</f>
        <v>0</v>
      </c>
      <c r="AP416" s="63">
        <f t="shared" si="29"/>
        <v>0</v>
      </c>
      <c r="AQ416" s="62">
        <f t="shared" si="29"/>
        <v>0</v>
      </c>
      <c r="AR416" s="64">
        <f t="shared" si="29"/>
        <v>0</v>
      </c>
      <c r="AS416" s="63">
        <f t="shared" si="29"/>
        <v>0</v>
      </c>
      <c r="AT416" s="62">
        <f t="shared" si="29"/>
        <v>0</v>
      </c>
      <c r="AU416" s="64">
        <f t="shared" si="29"/>
        <v>0</v>
      </c>
      <c r="AV416" s="63">
        <f t="shared" si="29"/>
        <v>0</v>
      </c>
      <c r="AW416" s="62">
        <f t="shared" si="29"/>
        <v>0</v>
      </c>
      <c r="AX416" s="64">
        <f t="shared" si="29"/>
        <v>0</v>
      </c>
      <c r="AY416" s="63">
        <f t="shared" si="29"/>
        <v>0</v>
      </c>
      <c r="AZ416" s="62">
        <f t="shared" si="29"/>
        <v>0</v>
      </c>
      <c r="BA416" s="64">
        <f t="shared" si="29"/>
        <v>0</v>
      </c>
      <c r="BB416" s="63">
        <f t="shared" si="29"/>
        <v>0</v>
      </c>
      <c r="BC416" s="62">
        <f t="shared" si="29"/>
        <v>0</v>
      </c>
      <c r="BD416" s="61">
        <f t="shared" si="29"/>
        <v>0</v>
      </c>
      <c r="BE416" s="60">
        <f t="shared" si="29"/>
        <v>0</v>
      </c>
      <c r="BF416" s="60">
        <f t="shared" si="29"/>
        <v>0</v>
      </c>
      <c r="BG416" s="59">
        <f t="shared" si="29"/>
        <v>0</v>
      </c>
      <c r="BH416" s="58" t="s">
        <v>83</v>
      </c>
    </row>
    <row r="417" spans="2:60" ht="28.15" hidden="1" customHeight="1">
      <c r="B417" s="29"/>
      <c r="C417" s="263">
        <v>1</v>
      </c>
      <c r="D417" s="47"/>
      <c r="E417" s="46"/>
      <c r="F417" s="46"/>
      <c r="G417" s="45"/>
      <c r="H417" s="255"/>
      <c r="I417" s="259"/>
      <c r="J417" s="259"/>
      <c r="K417" s="259"/>
      <c r="L417" s="42" t="s">
        <v>82</v>
      </c>
      <c r="M417" s="41"/>
      <c r="N417" s="42" t="s">
        <v>81</v>
      </c>
      <c r="O417" s="41"/>
      <c r="P417" s="42" t="s">
        <v>80</v>
      </c>
      <c r="Q417" s="41"/>
      <c r="R417" s="42" t="s">
        <v>79</v>
      </c>
      <c r="S417" s="41"/>
      <c r="T417" s="42" t="s">
        <v>78</v>
      </c>
      <c r="U417" s="41"/>
      <c r="V417" s="42" t="s">
        <v>77</v>
      </c>
      <c r="W417" s="41"/>
      <c r="X417" s="42" t="s">
        <v>76</v>
      </c>
      <c r="Y417" s="41"/>
      <c r="Z417" s="42" t="s">
        <v>75</v>
      </c>
      <c r="AA417" s="41"/>
      <c r="AB417" s="44" t="s">
        <v>74</v>
      </c>
      <c r="AC417" s="43"/>
      <c r="AD417" s="42" t="s">
        <v>73</v>
      </c>
      <c r="AE417" s="41"/>
      <c r="AF417" s="40"/>
      <c r="AG417" s="41"/>
      <c r="AH417" s="40"/>
      <c r="AI417" s="39"/>
      <c r="AJ417" s="245"/>
      <c r="AK417" s="245"/>
      <c r="AL417" s="38"/>
      <c r="AM417" s="7"/>
      <c r="AN417" s="7"/>
      <c r="AO417" s="238">
        <f>SUMPRODUCT(LEN($M417:$AE420)-LEN(SUBSTITUTE($M417:$AE420,"A", "")))</f>
        <v>0</v>
      </c>
      <c r="AP417" s="229">
        <f>SUMPRODUCT(LEN($AH417:$AH420)-LEN(SUBSTITUTE($AH417:$AH420,"A", "")))</f>
        <v>0</v>
      </c>
      <c r="AQ417" s="232">
        <f>SUMPRODUCT(LEN($AG417:$AG420)-LEN(SUBSTITUTE($AG417:$AG420,"A", "")))</f>
        <v>0</v>
      </c>
      <c r="AR417" s="235">
        <f>SUMPRODUCT(LEN($M417:$AE420)-LEN(SUBSTITUTE($M417:$AE420,"S", "")))</f>
        <v>0</v>
      </c>
      <c r="AS417" s="229">
        <f>SUMPRODUCT(LEN($AH417:$AH420)-LEN(SUBSTITUTE($AH417:$AH420,"S", "")))</f>
        <v>0</v>
      </c>
      <c r="AT417" s="232">
        <f>SUMPRODUCT(LEN($AG417:$AG420)-LEN(SUBSTITUTE($AG417:$AG420,"S", "")))</f>
        <v>0</v>
      </c>
      <c r="AU417" s="235">
        <f>SUMPRODUCT(LEN($M417:$AE420)-LEN(SUBSTITUTE($M417:$AE420,"F", "")))</f>
        <v>0</v>
      </c>
      <c r="AV417" s="229">
        <f>SUMPRODUCT(LEN($AH417:$AH420)-LEN(SUBSTITUTE($AH417:$AH420,"F", "")))</f>
        <v>0</v>
      </c>
      <c r="AW417" s="232">
        <f>SUMPRODUCT(LEN($AG417:$AG420)-LEN(SUBSTITUTE($AG417:$AG420,"F", "")))</f>
        <v>0</v>
      </c>
      <c r="AX417" s="235">
        <f>SUMPRODUCT(LEN($M417:$AE420)-LEN(SUBSTITUTE($M417:$AE420,"G", "")))</f>
        <v>0</v>
      </c>
      <c r="AY417" s="229">
        <f>SUMPRODUCT(LEN($AH417:$AH420)-LEN(SUBSTITUTE($AH417:$AH420,"G", "")))</f>
        <v>0</v>
      </c>
      <c r="AZ417" s="232">
        <f>SUMPRODUCT(LEN($AG417:$AG420)-LEN(SUBSTITUTE($AG417:$AG420,"G", "")))</f>
        <v>0</v>
      </c>
      <c r="BA417" s="235">
        <f>SUMPRODUCT(LEN($M417:$AE420)-LEN(SUBSTITUTE($M417:$AE420,"M", "")))</f>
        <v>0</v>
      </c>
      <c r="BB417" s="229">
        <f>SUMPRODUCT(LEN($AH417:$AH420)-LEN(SUBSTITUTE($AH417:$AH420,"M", "")))</f>
        <v>0</v>
      </c>
      <c r="BC417" s="232">
        <f>SUMPRODUCT(LEN($AG417:$AG420)-LEN(SUBSTITUTE($AG417:$AG420,"M", "")))</f>
        <v>0</v>
      </c>
      <c r="BD417" s="297">
        <f>SUMPRODUCT(LEN($AI417:$AI420)-LEN(SUBSTITUTE($AI417:$AI420,"S", "")))</f>
        <v>0</v>
      </c>
      <c r="BE417" s="300">
        <f>SUMPRODUCT(LEN($AI417:$AI420)-LEN(SUBSTITUTE($AI417:$AI420,"F", "")))</f>
        <v>0</v>
      </c>
      <c r="BF417" s="300">
        <f>SUMPRODUCT(LEN($AI417:$AI420)-LEN(SUBSTITUTE($AI417:$AI420,"G", "")))</f>
        <v>0</v>
      </c>
      <c r="BG417" s="303">
        <f>SUMPRODUCT(LEN($AI417:$AI420)-LEN(SUBSTITUTE($AI417:$AI420,"M", "")))</f>
        <v>0</v>
      </c>
    </row>
    <row r="418" spans="2:60" ht="28.15" hidden="1" customHeight="1" thickBot="1">
      <c r="B418" s="29"/>
      <c r="C418" s="264"/>
      <c r="D418" s="37"/>
      <c r="E418" s="36"/>
      <c r="F418" s="36"/>
      <c r="G418" s="35"/>
      <c r="H418" s="256"/>
      <c r="I418" s="260"/>
      <c r="J418" s="260"/>
      <c r="K418" s="260"/>
      <c r="L418" s="32" t="s">
        <v>72</v>
      </c>
      <c r="M418" s="31"/>
      <c r="N418" s="32" t="s">
        <v>71</v>
      </c>
      <c r="O418" s="31"/>
      <c r="P418" s="32" t="s">
        <v>70</v>
      </c>
      <c r="Q418" s="31"/>
      <c r="R418" s="32" t="s">
        <v>69</v>
      </c>
      <c r="S418" s="31"/>
      <c r="T418" s="32" t="s">
        <v>68</v>
      </c>
      <c r="U418" s="31"/>
      <c r="V418" s="32" t="s">
        <v>67</v>
      </c>
      <c r="W418" s="31"/>
      <c r="X418" s="32" t="s">
        <v>66</v>
      </c>
      <c r="Y418" s="31"/>
      <c r="Z418" s="32" t="s">
        <v>65</v>
      </c>
      <c r="AA418" s="31"/>
      <c r="AB418" s="34" t="s">
        <v>64</v>
      </c>
      <c r="AC418" s="33"/>
      <c r="AD418" s="32" t="s">
        <v>63</v>
      </c>
      <c r="AE418" s="31"/>
      <c r="AF418" s="30"/>
      <c r="AG418" s="31"/>
      <c r="AH418" s="30"/>
      <c r="AI418" s="20"/>
      <c r="AJ418" s="246"/>
      <c r="AK418" s="246"/>
      <c r="AL418" s="19"/>
      <c r="AM418" s="7"/>
      <c r="AN418" s="7"/>
      <c r="AO418" s="239"/>
      <c r="AP418" s="230"/>
      <c r="AQ418" s="233"/>
      <c r="AR418" s="236"/>
      <c r="AS418" s="230"/>
      <c r="AT418" s="233"/>
      <c r="AU418" s="236"/>
      <c r="AV418" s="230"/>
      <c r="AW418" s="233"/>
      <c r="AX418" s="236"/>
      <c r="AY418" s="230"/>
      <c r="AZ418" s="233"/>
      <c r="BA418" s="236"/>
      <c r="BB418" s="230"/>
      <c r="BC418" s="233"/>
      <c r="BD418" s="298"/>
      <c r="BE418" s="301"/>
      <c r="BF418" s="301"/>
      <c r="BG418" s="304"/>
    </row>
    <row r="419" spans="2:60" ht="28.15" hidden="1" customHeight="1">
      <c r="B419" s="29"/>
      <c r="C419" s="265"/>
      <c r="D419" s="28"/>
      <c r="E419" s="27"/>
      <c r="F419" s="27"/>
      <c r="G419" s="26"/>
      <c r="H419" s="257"/>
      <c r="I419" s="261"/>
      <c r="J419" s="261"/>
      <c r="K419" s="261"/>
      <c r="L419" s="23" t="s">
        <v>62</v>
      </c>
      <c r="M419" s="22"/>
      <c r="N419" s="23" t="s">
        <v>61</v>
      </c>
      <c r="O419" s="22"/>
      <c r="P419" s="23" t="s">
        <v>60</v>
      </c>
      <c r="Q419" s="22"/>
      <c r="R419" s="23" t="s">
        <v>59</v>
      </c>
      <c r="S419" s="22"/>
      <c r="T419" s="23" t="s">
        <v>58</v>
      </c>
      <c r="U419" s="22"/>
      <c r="V419" s="23" t="s">
        <v>57</v>
      </c>
      <c r="W419" s="22"/>
      <c r="X419" s="23" t="s">
        <v>56</v>
      </c>
      <c r="Y419" s="22"/>
      <c r="Z419" s="23" t="s">
        <v>55</v>
      </c>
      <c r="AA419" s="22"/>
      <c r="AB419" s="25" t="s">
        <v>54</v>
      </c>
      <c r="AC419" s="24"/>
      <c r="AD419" s="23">
        <v>39</v>
      </c>
      <c r="AE419" s="22"/>
      <c r="AF419" s="21"/>
      <c r="AG419" s="22"/>
      <c r="AH419" s="21"/>
      <c r="AI419" s="20"/>
      <c r="AJ419" s="246"/>
      <c r="AK419" s="246"/>
      <c r="AL419" s="19"/>
      <c r="AM419" s="7"/>
      <c r="AN419" s="7"/>
      <c r="AO419" s="239"/>
      <c r="AP419" s="230"/>
      <c r="AQ419" s="233"/>
      <c r="AR419" s="236"/>
      <c r="AS419" s="230"/>
      <c r="AT419" s="233"/>
      <c r="AU419" s="236"/>
      <c r="AV419" s="230"/>
      <c r="AW419" s="233"/>
      <c r="AX419" s="236"/>
      <c r="AY419" s="230"/>
      <c r="AZ419" s="233"/>
      <c r="BA419" s="236"/>
      <c r="BB419" s="230"/>
      <c r="BC419" s="233"/>
      <c r="BD419" s="298"/>
      <c r="BE419" s="301"/>
      <c r="BF419" s="301"/>
      <c r="BG419" s="304"/>
    </row>
    <row r="420" spans="2:60" ht="28.15" hidden="1" customHeight="1" thickBot="1">
      <c r="B420" s="29"/>
      <c r="C420" s="266"/>
      <c r="D420" s="57"/>
      <c r="E420" s="56"/>
      <c r="F420" s="56"/>
      <c r="G420" s="55"/>
      <c r="H420" s="258"/>
      <c r="I420" s="262"/>
      <c r="J420" s="262"/>
      <c r="K420" s="262"/>
      <c r="L420" s="52" t="s">
        <v>53</v>
      </c>
      <c r="M420" s="51"/>
      <c r="N420" s="52" t="s">
        <v>52</v>
      </c>
      <c r="O420" s="51"/>
      <c r="P420" s="52" t="s">
        <v>51</v>
      </c>
      <c r="Q420" s="51"/>
      <c r="R420" s="52" t="s">
        <v>50</v>
      </c>
      <c r="S420" s="51"/>
      <c r="T420" s="52">
        <v>20</v>
      </c>
      <c r="U420" s="51"/>
      <c r="V420" s="52" t="s">
        <v>49</v>
      </c>
      <c r="W420" s="51"/>
      <c r="X420" s="52" t="s">
        <v>48</v>
      </c>
      <c r="Y420" s="51"/>
      <c r="Z420" s="52" t="s">
        <v>47</v>
      </c>
      <c r="AA420" s="51"/>
      <c r="AB420" s="54" t="s">
        <v>46</v>
      </c>
      <c r="AC420" s="53"/>
      <c r="AD420" s="52" t="s">
        <v>45</v>
      </c>
      <c r="AE420" s="51"/>
      <c r="AF420" s="50"/>
      <c r="AG420" s="51"/>
      <c r="AH420" s="50"/>
      <c r="AI420" s="49"/>
      <c r="AJ420" s="248"/>
      <c r="AK420" s="248"/>
      <c r="AL420" s="48"/>
      <c r="AM420" s="7"/>
      <c r="AN420" s="7"/>
      <c r="AO420" s="240"/>
      <c r="AP420" s="231"/>
      <c r="AQ420" s="234"/>
      <c r="AR420" s="237"/>
      <c r="AS420" s="231"/>
      <c r="AT420" s="234"/>
      <c r="AU420" s="237"/>
      <c r="AV420" s="231"/>
      <c r="AW420" s="234"/>
      <c r="AX420" s="237"/>
      <c r="AY420" s="231"/>
      <c r="AZ420" s="234"/>
      <c r="BA420" s="237"/>
      <c r="BB420" s="231"/>
      <c r="BC420" s="234"/>
      <c r="BD420" s="299"/>
      <c r="BE420" s="302"/>
      <c r="BF420" s="302"/>
      <c r="BG420" s="305"/>
    </row>
    <row r="421" spans="2:60" ht="28.15" hidden="1" customHeight="1">
      <c r="B421" s="29"/>
      <c r="C421" s="263">
        <v>2</v>
      </c>
      <c r="D421" s="47"/>
      <c r="E421" s="46"/>
      <c r="F421" s="46"/>
      <c r="G421" s="45"/>
      <c r="H421" s="255"/>
      <c r="I421" s="259"/>
      <c r="J421" s="259"/>
      <c r="K421" s="259"/>
      <c r="L421" s="42" t="s">
        <v>82</v>
      </c>
      <c r="M421" s="41"/>
      <c r="N421" s="42" t="s">
        <v>81</v>
      </c>
      <c r="O421" s="41"/>
      <c r="P421" s="42" t="s">
        <v>80</v>
      </c>
      <c r="Q421" s="41"/>
      <c r="R421" s="42" t="s">
        <v>79</v>
      </c>
      <c r="S421" s="41"/>
      <c r="T421" s="42" t="s">
        <v>78</v>
      </c>
      <c r="U421" s="41"/>
      <c r="V421" s="42" t="s">
        <v>77</v>
      </c>
      <c r="W421" s="41"/>
      <c r="X421" s="42" t="s">
        <v>76</v>
      </c>
      <c r="Y421" s="41"/>
      <c r="Z421" s="42" t="s">
        <v>75</v>
      </c>
      <c r="AA421" s="41"/>
      <c r="AB421" s="44" t="s">
        <v>74</v>
      </c>
      <c r="AC421" s="43"/>
      <c r="AD421" s="42" t="s">
        <v>73</v>
      </c>
      <c r="AE421" s="41"/>
      <c r="AF421" s="40"/>
      <c r="AG421" s="41"/>
      <c r="AH421" s="40"/>
      <c r="AI421" s="39"/>
      <c r="AJ421" s="249"/>
      <c r="AK421" s="252"/>
      <c r="AL421" s="38"/>
      <c r="AM421" s="7"/>
      <c r="AN421" s="7"/>
      <c r="AO421" s="238">
        <f>SUMPRODUCT(LEN($M421:$AE424)-LEN(SUBSTITUTE($M421:$AE424,"A", "")))</f>
        <v>0</v>
      </c>
      <c r="AP421" s="229">
        <f>SUMPRODUCT(LEN($AH421:$AH424)-LEN(SUBSTITUTE($AH421:$AH424,"A", "")))</f>
        <v>0</v>
      </c>
      <c r="AQ421" s="232">
        <f>SUMPRODUCT(LEN($AG421:$AG424)-LEN(SUBSTITUTE($AG421:$AG424,"A", "")))</f>
        <v>0</v>
      </c>
      <c r="AR421" s="235">
        <f>SUMPRODUCT(LEN($M421:$AE424)-LEN(SUBSTITUTE($M421:$AE424,"S", "")))</f>
        <v>0</v>
      </c>
      <c r="AS421" s="229">
        <f>SUMPRODUCT(LEN($AH421:$AH424)-LEN(SUBSTITUTE($AH421:$AH424,"S", "")))</f>
        <v>0</v>
      </c>
      <c r="AT421" s="232">
        <f>SUMPRODUCT(LEN($AG421:$AG424)-LEN(SUBSTITUTE($AG421:$AG424,"S", "")))</f>
        <v>0</v>
      </c>
      <c r="AU421" s="235">
        <f>SUMPRODUCT(LEN($M421:$AE424)-LEN(SUBSTITUTE($M421:$AE424,"F", "")))</f>
        <v>0</v>
      </c>
      <c r="AV421" s="229">
        <f>SUMPRODUCT(LEN($AH421:$AH424)-LEN(SUBSTITUTE($AH421:$AH424,"F", "")))</f>
        <v>0</v>
      </c>
      <c r="AW421" s="232">
        <f>SUMPRODUCT(LEN($AG421:$AG424)-LEN(SUBSTITUTE($AG421:$AG424,"F", "")))</f>
        <v>0</v>
      </c>
      <c r="AX421" s="235">
        <f>SUMPRODUCT(LEN($M421:$AE424)-LEN(SUBSTITUTE($M421:$AE424,"G", "")))</f>
        <v>0</v>
      </c>
      <c r="AY421" s="229">
        <f>SUMPRODUCT(LEN($AH421:$AH424)-LEN(SUBSTITUTE($AH421:$AH424,"G", "")))</f>
        <v>0</v>
      </c>
      <c r="AZ421" s="232">
        <f>SUMPRODUCT(LEN($AG421:$AG424)-LEN(SUBSTITUTE($AG421:$AG424,"G", "")))</f>
        <v>0</v>
      </c>
      <c r="BA421" s="235">
        <f>SUMPRODUCT(LEN($M421:$AE424)-LEN(SUBSTITUTE($M421:$AE424,"M", "")))</f>
        <v>0</v>
      </c>
      <c r="BB421" s="229">
        <f>SUMPRODUCT(LEN($AH421:$AH424)-LEN(SUBSTITUTE($AH421:$AH424,"M", "")))</f>
        <v>0</v>
      </c>
      <c r="BC421" s="232">
        <f>SUMPRODUCT(LEN($AG421:$AG424)-LEN(SUBSTITUTE($AG421:$AG424,"M", "")))</f>
        <v>0</v>
      </c>
      <c r="BD421" s="297">
        <f>SUMPRODUCT(LEN($AI421:$AI424)-LEN(SUBSTITUTE($AI421:$AI424,"S", "")))</f>
        <v>0</v>
      </c>
      <c r="BE421" s="300">
        <f>SUMPRODUCT(LEN($AI421:$AI424)-LEN(SUBSTITUTE($AI421:$AI424,"F", "")))</f>
        <v>0</v>
      </c>
      <c r="BF421" s="300">
        <f>SUMPRODUCT(LEN($AI421:$AI424)-LEN(SUBSTITUTE($AI421:$AI424,"G", "")))</f>
        <v>0</v>
      </c>
      <c r="BG421" s="303">
        <f>SUMPRODUCT(LEN($AI421:$AI424)-LEN(SUBSTITUTE($AI421:$AI424,"M", "")))</f>
        <v>0</v>
      </c>
    </row>
    <row r="422" spans="2:60" ht="28.15" hidden="1" customHeight="1" thickBot="1">
      <c r="B422" s="29"/>
      <c r="C422" s="264"/>
      <c r="D422" s="37"/>
      <c r="E422" s="36"/>
      <c r="F422" s="36"/>
      <c r="G422" s="35"/>
      <c r="H422" s="256"/>
      <c r="I422" s="260"/>
      <c r="J422" s="260"/>
      <c r="K422" s="260"/>
      <c r="L422" s="32" t="s">
        <v>72</v>
      </c>
      <c r="M422" s="31"/>
      <c r="N422" s="32" t="s">
        <v>71</v>
      </c>
      <c r="O422" s="31"/>
      <c r="P422" s="32" t="s">
        <v>70</v>
      </c>
      <c r="Q422" s="31"/>
      <c r="R422" s="32" t="s">
        <v>69</v>
      </c>
      <c r="S422" s="31"/>
      <c r="T422" s="32" t="s">
        <v>68</v>
      </c>
      <c r="U422" s="31"/>
      <c r="V422" s="32" t="s">
        <v>67</v>
      </c>
      <c r="W422" s="31"/>
      <c r="X422" s="32" t="s">
        <v>66</v>
      </c>
      <c r="Y422" s="31"/>
      <c r="Z422" s="32" t="s">
        <v>65</v>
      </c>
      <c r="AA422" s="31"/>
      <c r="AB422" s="34" t="s">
        <v>64</v>
      </c>
      <c r="AC422" s="33"/>
      <c r="AD422" s="32" t="s">
        <v>63</v>
      </c>
      <c r="AE422" s="31"/>
      <c r="AF422" s="30"/>
      <c r="AG422" s="31"/>
      <c r="AH422" s="30"/>
      <c r="AI422" s="20"/>
      <c r="AJ422" s="250"/>
      <c r="AK422" s="253"/>
      <c r="AL422" s="19"/>
      <c r="AM422" s="7"/>
      <c r="AN422" s="7"/>
      <c r="AO422" s="239"/>
      <c r="AP422" s="230"/>
      <c r="AQ422" s="233"/>
      <c r="AR422" s="236"/>
      <c r="AS422" s="230"/>
      <c r="AT422" s="233"/>
      <c r="AU422" s="236"/>
      <c r="AV422" s="230"/>
      <c r="AW422" s="233"/>
      <c r="AX422" s="236"/>
      <c r="AY422" s="230"/>
      <c r="AZ422" s="233"/>
      <c r="BA422" s="236"/>
      <c r="BB422" s="230"/>
      <c r="BC422" s="233"/>
      <c r="BD422" s="298"/>
      <c r="BE422" s="301"/>
      <c r="BF422" s="301"/>
      <c r="BG422" s="304"/>
    </row>
    <row r="423" spans="2:60" ht="28.15" hidden="1" customHeight="1">
      <c r="B423" s="29"/>
      <c r="C423" s="265"/>
      <c r="D423" s="28"/>
      <c r="E423" s="27"/>
      <c r="F423" s="27"/>
      <c r="G423" s="26"/>
      <c r="H423" s="257"/>
      <c r="I423" s="261"/>
      <c r="J423" s="261"/>
      <c r="K423" s="261"/>
      <c r="L423" s="23" t="s">
        <v>62</v>
      </c>
      <c r="M423" s="22"/>
      <c r="N423" s="23" t="s">
        <v>61</v>
      </c>
      <c r="O423" s="22"/>
      <c r="P423" s="23" t="s">
        <v>60</v>
      </c>
      <c r="Q423" s="22"/>
      <c r="R423" s="23" t="s">
        <v>59</v>
      </c>
      <c r="S423" s="22"/>
      <c r="T423" s="23" t="s">
        <v>58</v>
      </c>
      <c r="U423" s="22"/>
      <c r="V423" s="23" t="s">
        <v>57</v>
      </c>
      <c r="W423" s="22"/>
      <c r="X423" s="23" t="s">
        <v>56</v>
      </c>
      <c r="Y423" s="22"/>
      <c r="Z423" s="23" t="s">
        <v>55</v>
      </c>
      <c r="AA423" s="22"/>
      <c r="AB423" s="25" t="s">
        <v>54</v>
      </c>
      <c r="AC423" s="24"/>
      <c r="AD423" s="23">
        <v>39</v>
      </c>
      <c r="AE423" s="22"/>
      <c r="AF423" s="21"/>
      <c r="AG423" s="22"/>
      <c r="AH423" s="21"/>
      <c r="AI423" s="20"/>
      <c r="AJ423" s="250"/>
      <c r="AK423" s="253"/>
      <c r="AL423" s="19"/>
      <c r="AM423" s="7"/>
      <c r="AN423" s="7"/>
      <c r="AO423" s="239"/>
      <c r="AP423" s="230"/>
      <c r="AQ423" s="233"/>
      <c r="AR423" s="236"/>
      <c r="AS423" s="230"/>
      <c r="AT423" s="233"/>
      <c r="AU423" s="236"/>
      <c r="AV423" s="230"/>
      <c r="AW423" s="233"/>
      <c r="AX423" s="236"/>
      <c r="AY423" s="230"/>
      <c r="AZ423" s="233"/>
      <c r="BA423" s="236"/>
      <c r="BB423" s="230"/>
      <c r="BC423" s="233"/>
      <c r="BD423" s="298"/>
      <c r="BE423" s="301"/>
      <c r="BF423" s="301"/>
      <c r="BG423" s="304"/>
    </row>
    <row r="424" spans="2:60" ht="28.15" hidden="1" customHeight="1" thickBot="1">
      <c r="B424" s="29"/>
      <c r="C424" s="266"/>
      <c r="D424" s="57"/>
      <c r="E424" s="56"/>
      <c r="F424" s="56"/>
      <c r="G424" s="55"/>
      <c r="H424" s="258"/>
      <c r="I424" s="262"/>
      <c r="J424" s="262"/>
      <c r="K424" s="262"/>
      <c r="L424" s="52" t="s">
        <v>53</v>
      </c>
      <c r="M424" s="51"/>
      <c r="N424" s="52" t="s">
        <v>52</v>
      </c>
      <c r="O424" s="51"/>
      <c r="P424" s="52" t="s">
        <v>51</v>
      </c>
      <c r="Q424" s="51"/>
      <c r="R424" s="52" t="s">
        <v>50</v>
      </c>
      <c r="S424" s="51"/>
      <c r="T424" s="52">
        <v>20</v>
      </c>
      <c r="U424" s="51"/>
      <c r="V424" s="52" t="s">
        <v>49</v>
      </c>
      <c r="W424" s="51"/>
      <c r="X424" s="52" t="s">
        <v>48</v>
      </c>
      <c r="Y424" s="51"/>
      <c r="Z424" s="52" t="s">
        <v>47</v>
      </c>
      <c r="AA424" s="51"/>
      <c r="AB424" s="54" t="s">
        <v>46</v>
      </c>
      <c r="AC424" s="53"/>
      <c r="AD424" s="52" t="s">
        <v>45</v>
      </c>
      <c r="AE424" s="51"/>
      <c r="AF424" s="50"/>
      <c r="AG424" s="51"/>
      <c r="AH424" s="50"/>
      <c r="AI424" s="49"/>
      <c r="AJ424" s="251"/>
      <c r="AK424" s="254"/>
      <c r="AL424" s="48"/>
      <c r="AM424" s="7"/>
      <c r="AN424" s="7"/>
      <c r="AO424" s="240"/>
      <c r="AP424" s="231"/>
      <c r="AQ424" s="234"/>
      <c r="AR424" s="237"/>
      <c r="AS424" s="231"/>
      <c r="AT424" s="234"/>
      <c r="AU424" s="237"/>
      <c r="AV424" s="231"/>
      <c r="AW424" s="234"/>
      <c r="AX424" s="237"/>
      <c r="AY424" s="231"/>
      <c r="AZ424" s="234"/>
      <c r="BA424" s="237"/>
      <c r="BB424" s="231"/>
      <c r="BC424" s="234"/>
      <c r="BD424" s="299"/>
      <c r="BE424" s="302"/>
      <c r="BF424" s="302"/>
      <c r="BG424" s="305"/>
    </row>
    <row r="425" spans="2:60" ht="28.15" hidden="1" customHeight="1">
      <c r="B425" s="29"/>
      <c r="C425" s="263">
        <v>3</v>
      </c>
      <c r="D425" s="47"/>
      <c r="E425" s="46"/>
      <c r="F425" s="46"/>
      <c r="G425" s="45"/>
      <c r="H425" s="255"/>
      <c r="I425" s="259"/>
      <c r="J425" s="259"/>
      <c r="K425" s="259"/>
      <c r="L425" s="42" t="s">
        <v>82</v>
      </c>
      <c r="M425" s="41"/>
      <c r="N425" s="42" t="s">
        <v>81</v>
      </c>
      <c r="O425" s="41"/>
      <c r="P425" s="42" t="s">
        <v>80</v>
      </c>
      <c r="Q425" s="41"/>
      <c r="R425" s="42" t="s">
        <v>79</v>
      </c>
      <c r="S425" s="41"/>
      <c r="T425" s="42" t="s">
        <v>78</v>
      </c>
      <c r="U425" s="41"/>
      <c r="V425" s="42" t="s">
        <v>77</v>
      </c>
      <c r="W425" s="41"/>
      <c r="X425" s="42" t="s">
        <v>76</v>
      </c>
      <c r="Y425" s="41"/>
      <c r="Z425" s="42" t="s">
        <v>75</v>
      </c>
      <c r="AA425" s="41"/>
      <c r="AB425" s="44" t="s">
        <v>74</v>
      </c>
      <c r="AC425" s="43"/>
      <c r="AD425" s="42" t="s">
        <v>73</v>
      </c>
      <c r="AE425" s="41"/>
      <c r="AF425" s="40"/>
      <c r="AG425" s="41"/>
      <c r="AH425" s="40"/>
      <c r="AI425" s="39"/>
      <c r="AJ425" s="245"/>
      <c r="AK425" s="245"/>
      <c r="AL425" s="38"/>
      <c r="AM425" s="7"/>
      <c r="AN425" s="7"/>
      <c r="AO425" s="238">
        <f>SUMPRODUCT(LEN($M425:$AE428)-LEN(SUBSTITUTE($M425:$AE428,"A", "")))</f>
        <v>0</v>
      </c>
      <c r="AP425" s="229">
        <f>SUMPRODUCT(LEN($AH425:$AH428)-LEN(SUBSTITUTE($AH425:$AH428,"A", "")))</f>
        <v>0</v>
      </c>
      <c r="AQ425" s="232">
        <f>SUMPRODUCT(LEN($AG425:$AG428)-LEN(SUBSTITUTE($AG425:$AG428,"A", "")))</f>
        <v>0</v>
      </c>
      <c r="AR425" s="235">
        <f>SUMPRODUCT(LEN($M425:$AE428)-LEN(SUBSTITUTE($M425:$AE428,"S", "")))</f>
        <v>0</v>
      </c>
      <c r="AS425" s="229">
        <f>SUMPRODUCT(LEN($AH425:$AH428)-LEN(SUBSTITUTE($AH425:$AH428,"S", "")))</f>
        <v>0</v>
      </c>
      <c r="AT425" s="232">
        <f>SUMPRODUCT(LEN($AG425:$AG428)-LEN(SUBSTITUTE($AG425:$AG428,"S", "")))</f>
        <v>0</v>
      </c>
      <c r="AU425" s="235">
        <f>SUMPRODUCT(LEN($M425:$AE428)-LEN(SUBSTITUTE($M425:$AE428,"F", "")))</f>
        <v>0</v>
      </c>
      <c r="AV425" s="229">
        <f>SUMPRODUCT(LEN($AH425:$AH428)-LEN(SUBSTITUTE($AH425:$AH428,"F", "")))</f>
        <v>0</v>
      </c>
      <c r="AW425" s="232">
        <f>SUMPRODUCT(LEN($AG425:$AG428)-LEN(SUBSTITUTE($AG425:$AG428,"F", "")))</f>
        <v>0</v>
      </c>
      <c r="AX425" s="235">
        <f>SUMPRODUCT(LEN($M425:$AE428)-LEN(SUBSTITUTE($M425:$AE428,"G", "")))</f>
        <v>0</v>
      </c>
      <c r="AY425" s="229">
        <f>SUMPRODUCT(LEN($AH425:$AH428)-LEN(SUBSTITUTE($AH425:$AH428,"G", "")))</f>
        <v>0</v>
      </c>
      <c r="AZ425" s="232">
        <f>SUMPRODUCT(LEN($AG425:$AG428)-LEN(SUBSTITUTE($AG425:$AG428,"G", "")))</f>
        <v>0</v>
      </c>
      <c r="BA425" s="235">
        <f>SUMPRODUCT(LEN($M425:$AE428)-LEN(SUBSTITUTE($M425:$AE428,"M", "")))</f>
        <v>0</v>
      </c>
      <c r="BB425" s="229">
        <f>SUMPRODUCT(LEN($AH425:$AH428)-LEN(SUBSTITUTE($AH425:$AH428,"M", "")))</f>
        <v>0</v>
      </c>
      <c r="BC425" s="232">
        <f>SUMPRODUCT(LEN($AG425:$AG428)-LEN(SUBSTITUTE($AG425:$AG428,"M", "")))</f>
        <v>0</v>
      </c>
      <c r="BD425" s="297">
        <f>SUMPRODUCT(LEN($AI425:$AI428)-LEN(SUBSTITUTE($AI425:$AI428,"S", "")))</f>
        <v>0</v>
      </c>
      <c r="BE425" s="300">
        <f>SUMPRODUCT(LEN($AI425:$AI428)-LEN(SUBSTITUTE($AI425:$AI428,"F", "")))</f>
        <v>0</v>
      </c>
      <c r="BF425" s="300">
        <f>SUMPRODUCT(LEN($AI425:$AI428)-LEN(SUBSTITUTE($AI425:$AI428,"G", "")))</f>
        <v>0</v>
      </c>
      <c r="BG425" s="303">
        <f>SUMPRODUCT(LEN($AI425:$AI428)-LEN(SUBSTITUTE($AI425:$AI428,"M", "")))</f>
        <v>0</v>
      </c>
    </row>
    <row r="426" spans="2:60" ht="28.15" hidden="1" customHeight="1" thickBot="1">
      <c r="B426" s="29"/>
      <c r="C426" s="264"/>
      <c r="D426" s="37"/>
      <c r="E426" s="36"/>
      <c r="F426" s="36"/>
      <c r="G426" s="35"/>
      <c r="H426" s="256"/>
      <c r="I426" s="260"/>
      <c r="J426" s="260"/>
      <c r="K426" s="260"/>
      <c r="L426" s="32" t="s">
        <v>72</v>
      </c>
      <c r="M426" s="31"/>
      <c r="N426" s="32" t="s">
        <v>71</v>
      </c>
      <c r="O426" s="31"/>
      <c r="P426" s="32" t="s">
        <v>70</v>
      </c>
      <c r="Q426" s="31"/>
      <c r="R426" s="32" t="s">
        <v>69</v>
      </c>
      <c r="S426" s="31"/>
      <c r="T426" s="32" t="s">
        <v>68</v>
      </c>
      <c r="U426" s="31"/>
      <c r="V426" s="32" t="s">
        <v>67</v>
      </c>
      <c r="W426" s="31"/>
      <c r="X426" s="32" t="s">
        <v>66</v>
      </c>
      <c r="Y426" s="31"/>
      <c r="Z426" s="32" t="s">
        <v>65</v>
      </c>
      <c r="AA426" s="31"/>
      <c r="AB426" s="34" t="s">
        <v>64</v>
      </c>
      <c r="AC426" s="33"/>
      <c r="AD426" s="32" t="s">
        <v>63</v>
      </c>
      <c r="AE426" s="31"/>
      <c r="AF426" s="30"/>
      <c r="AG426" s="31"/>
      <c r="AH426" s="30"/>
      <c r="AI426" s="20"/>
      <c r="AJ426" s="246"/>
      <c r="AK426" s="246"/>
      <c r="AL426" s="19"/>
      <c r="AM426" s="7"/>
      <c r="AN426" s="7"/>
      <c r="AO426" s="239"/>
      <c r="AP426" s="230"/>
      <c r="AQ426" s="233"/>
      <c r="AR426" s="236"/>
      <c r="AS426" s="230"/>
      <c r="AT426" s="233"/>
      <c r="AU426" s="236"/>
      <c r="AV426" s="230"/>
      <c r="AW426" s="233"/>
      <c r="AX426" s="236"/>
      <c r="AY426" s="230"/>
      <c r="AZ426" s="233"/>
      <c r="BA426" s="236"/>
      <c r="BB426" s="230"/>
      <c r="BC426" s="233"/>
      <c r="BD426" s="298"/>
      <c r="BE426" s="301"/>
      <c r="BF426" s="301"/>
      <c r="BG426" s="304"/>
    </row>
    <row r="427" spans="2:60" ht="28.15" hidden="1" customHeight="1">
      <c r="B427" s="29"/>
      <c r="C427" s="265"/>
      <c r="D427" s="28"/>
      <c r="E427" s="27"/>
      <c r="F427" s="27"/>
      <c r="G427" s="26"/>
      <c r="H427" s="257"/>
      <c r="I427" s="261"/>
      <c r="J427" s="261"/>
      <c r="K427" s="261"/>
      <c r="L427" s="23" t="s">
        <v>62</v>
      </c>
      <c r="M427" s="22"/>
      <c r="N427" s="23" t="s">
        <v>61</v>
      </c>
      <c r="O427" s="22"/>
      <c r="P427" s="23" t="s">
        <v>60</v>
      </c>
      <c r="Q427" s="22"/>
      <c r="R427" s="23" t="s">
        <v>59</v>
      </c>
      <c r="S427" s="22"/>
      <c r="T427" s="23" t="s">
        <v>58</v>
      </c>
      <c r="U427" s="22"/>
      <c r="V427" s="23" t="s">
        <v>57</v>
      </c>
      <c r="W427" s="22"/>
      <c r="X427" s="23" t="s">
        <v>56</v>
      </c>
      <c r="Y427" s="22"/>
      <c r="Z427" s="23" t="s">
        <v>55</v>
      </c>
      <c r="AA427" s="22"/>
      <c r="AB427" s="25" t="s">
        <v>54</v>
      </c>
      <c r="AC427" s="24"/>
      <c r="AD427" s="23">
        <v>39</v>
      </c>
      <c r="AE427" s="22"/>
      <c r="AF427" s="21"/>
      <c r="AG427" s="22"/>
      <c r="AH427" s="21"/>
      <c r="AI427" s="20"/>
      <c r="AJ427" s="246"/>
      <c r="AK427" s="246"/>
      <c r="AL427" s="19"/>
      <c r="AM427" s="7"/>
      <c r="AN427" s="7"/>
      <c r="AO427" s="239"/>
      <c r="AP427" s="230"/>
      <c r="AQ427" s="233"/>
      <c r="AR427" s="236"/>
      <c r="AS427" s="230"/>
      <c r="AT427" s="233"/>
      <c r="AU427" s="236"/>
      <c r="AV427" s="230"/>
      <c r="AW427" s="233"/>
      <c r="AX427" s="236"/>
      <c r="AY427" s="230"/>
      <c r="AZ427" s="233"/>
      <c r="BA427" s="236"/>
      <c r="BB427" s="230"/>
      <c r="BC427" s="233"/>
      <c r="BD427" s="298"/>
      <c r="BE427" s="301"/>
      <c r="BF427" s="301"/>
      <c r="BG427" s="304"/>
    </row>
    <row r="428" spans="2:60" ht="28.15" hidden="1" customHeight="1" thickBot="1">
      <c r="B428" s="18"/>
      <c r="C428" s="271"/>
      <c r="D428" s="17"/>
      <c r="E428" s="16"/>
      <c r="F428" s="16"/>
      <c r="G428" s="15"/>
      <c r="H428" s="258"/>
      <c r="I428" s="272"/>
      <c r="J428" s="272"/>
      <c r="K428" s="272"/>
      <c r="L428" s="12" t="s">
        <v>53</v>
      </c>
      <c r="M428" s="11"/>
      <c r="N428" s="12" t="s">
        <v>52</v>
      </c>
      <c r="O428" s="11"/>
      <c r="P428" s="12" t="s">
        <v>51</v>
      </c>
      <c r="Q428" s="11"/>
      <c r="R428" s="12" t="s">
        <v>50</v>
      </c>
      <c r="S428" s="11"/>
      <c r="T428" s="12">
        <v>20</v>
      </c>
      <c r="U428" s="11"/>
      <c r="V428" s="12" t="s">
        <v>49</v>
      </c>
      <c r="W428" s="11"/>
      <c r="X428" s="12" t="s">
        <v>48</v>
      </c>
      <c r="Y428" s="11"/>
      <c r="Z428" s="12" t="s">
        <v>47</v>
      </c>
      <c r="AA428" s="11"/>
      <c r="AB428" s="14" t="s">
        <v>46</v>
      </c>
      <c r="AC428" s="13"/>
      <c r="AD428" s="12" t="s">
        <v>45</v>
      </c>
      <c r="AE428" s="11"/>
      <c r="AF428" s="10"/>
      <c r="AG428" s="11"/>
      <c r="AH428" s="10"/>
      <c r="AI428" s="9"/>
      <c r="AJ428" s="247"/>
      <c r="AK428" s="247"/>
      <c r="AL428" s="8"/>
      <c r="AM428" s="7"/>
      <c r="AN428" s="7"/>
      <c r="AO428" s="240"/>
      <c r="AP428" s="231"/>
      <c r="AQ428" s="234"/>
      <c r="AR428" s="237"/>
      <c r="AS428" s="231"/>
      <c r="AT428" s="234"/>
      <c r="AU428" s="237"/>
      <c r="AV428" s="231"/>
      <c r="AW428" s="234"/>
      <c r="AX428" s="237"/>
      <c r="AY428" s="231"/>
      <c r="AZ428" s="234"/>
      <c r="BA428" s="237"/>
      <c r="BB428" s="231"/>
      <c r="BC428" s="234"/>
      <c r="BD428" s="299"/>
      <c r="BE428" s="302"/>
      <c r="BF428" s="302"/>
      <c r="BG428" s="305"/>
    </row>
    <row r="429" spans="2:60" ht="85.9" hidden="1" customHeight="1" thickBot="1">
      <c r="B429" s="94" t="s">
        <v>119</v>
      </c>
      <c r="C429" s="83" t="s">
        <v>118</v>
      </c>
      <c r="D429" s="88" t="s">
        <v>117</v>
      </c>
      <c r="E429" s="93" t="s">
        <v>116</v>
      </c>
      <c r="F429" s="92"/>
      <c r="G429" s="91"/>
      <c r="H429" s="90" t="s">
        <v>115</v>
      </c>
      <c r="I429" s="88" t="s">
        <v>43</v>
      </c>
      <c r="J429" s="88" t="s">
        <v>114</v>
      </c>
      <c r="K429" s="88" t="s">
        <v>44</v>
      </c>
      <c r="L429" s="227" t="s">
        <v>113</v>
      </c>
      <c r="M429" s="270"/>
      <c r="N429" s="227" t="s">
        <v>112</v>
      </c>
      <c r="O429" s="270"/>
      <c r="P429" s="227" t="s">
        <v>112</v>
      </c>
      <c r="Q429" s="228"/>
      <c r="R429" s="227" t="s">
        <v>112</v>
      </c>
      <c r="S429" s="228"/>
      <c r="T429" s="227" t="s">
        <v>112</v>
      </c>
      <c r="U429" s="228"/>
      <c r="V429" s="227" t="s">
        <v>112</v>
      </c>
      <c r="W429" s="228"/>
      <c r="X429" s="227" t="s">
        <v>112</v>
      </c>
      <c r="Y429" s="228"/>
      <c r="Z429" s="227" t="s">
        <v>112</v>
      </c>
      <c r="AA429" s="228"/>
      <c r="AB429" s="227" t="s">
        <v>112</v>
      </c>
      <c r="AC429" s="228"/>
      <c r="AD429" s="227" t="s">
        <v>112</v>
      </c>
      <c r="AE429" s="228"/>
      <c r="AF429" s="244" t="s">
        <v>111</v>
      </c>
      <c r="AG429" s="228"/>
      <c r="AH429" s="90" t="s">
        <v>110</v>
      </c>
      <c r="AI429" s="89" t="s">
        <v>109</v>
      </c>
      <c r="AJ429" s="88" t="s">
        <v>108</v>
      </c>
      <c r="AK429" s="88" t="s">
        <v>107</v>
      </c>
      <c r="AL429" s="87" t="s">
        <v>106</v>
      </c>
      <c r="AM429" s="86"/>
      <c r="AN429" s="86"/>
      <c r="AO429" s="84" t="s">
        <v>105</v>
      </c>
      <c r="AP429" s="83" t="s">
        <v>104</v>
      </c>
      <c r="AQ429" s="82" t="s">
        <v>103</v>
      </c>
      <c r="AR429" s="84" t="s">
        <v>102</v>
      </c>
      <c r="AS429" s="83" t="s">
        <v>101</v>
      </c>
      <c r="AT429" s="82" t="s">
        <v>100</v>
      </c>
      <c r="AU429" s="84" t="s">
        <v>99</v>
      </c>
      <c r="AV429" s="83" t="s">
        <v>98</v>
      </c>
      <c r="AW429" s="85" t="s">
        <v>97</v>
      </c>
      <c r="AX429" s="84" t="s">
        <v>96</v>
      </c>
      <c r="AY429" s="83" t="s">
        <v>95</v>
      </c>
      <c r="AZ429" s="82" t="s">
        <v>94</v>
      </c>
      <c r="BA429" s="84" t="s">
        <v>93</v>
      </c>
      <c r="BB429" s="83" t="s">
        <v>92</v>
      </c>
      <c r="BC429" s="82" t="s">
        <v>91</v>
      </c>
      <c r="BD429" s="81" t="s">
        <v>90</v>
      </c>
      <c r="BE429" s="80" t="s">
        <v>89</v>
      </c>
      <c r="BF429" s="80" t="s">
        <v>88</v>
      </c>
      <c r="BG429" s="79" t="s">
        <v>87</v>
      </c>
    </row>
    <row r="430" spans="2:60" ht="48" hidden="1" thickBot="1">
      <c r="B430" s="78" t="s">
        <v>152</v>
      </c>
      <c r="C430" s="77"/>
      <c r="D430" s="76"/>
      <c r="E430" s="267"/>
      <c r="F430" s="268"/>
      <c r="G430" s="269"/>
      <c r="H430" s="75" t="s">
        <v>85</v>
      </c>
      <c r="I430" s="74"/>
      <c r="J430" s="74"/>
      <c r="K430" s="73"/>
      <c r="L430" s="72"/>
      <c r="M430" s="68"/>
      <c r="N430" s="72"/>
      <c r="O430" s="68"/>
      <c r="P430" s="72"/>
      <c r="Q430" s="68"/>
      <c r="R430" s="72"/>
      <c r="S430" s="68"/>
      <c r="T430" s="72"/>
      <c r="U430" s="68"/>
      <c r="V430" s="72"/>
      <c r="W430" s="68"/>
      <c r="X430" s="72"/>
      <c r="Y430" s="68"/>
      <c r="Z430" s="72"/>
      <c r="AA430" s="71"/>
      <c r="AB430" s="70"/>
      <c r="AC430" s="70"/>
      <c r="AD430" s="70"/>
      <c r="AE430" s="70"/>
      <c r="AF430" s="69" t="s">
        <v>84</v>
      </c>
      <c r="AG430" s="68"/>
      <c r="AH430" s="68"/>
      <c r="AI430" s="68"/>
      <c r="AJ430" s="67"/>
      <c r="AK430" s="67"/>
      <c r="AL430" s="66"/>
      <c r="AM430" s="65"/>
      <c r="AN430" s="65"/>
      <c r="AO430" s="64">
        <f t="shared" ref="AO430:BG430" si="30">SUM(AO431:AO442)</f>
        <v>0</v>
      </c>
      <c r="AP430" s="63">
        <f t="shared" si="30"/>
        <v>0</v>
      </c>
      <c r="AQ430" s="62">
        <f t="shared" si="30"/>
        <v>0</v>
      </c>
      <c r="AR430" s="64">
        <f t="shared" si="30"/>
        <v>0</v>
      </c>
      <c r="AS430" s="63">
        <f t="shared" si="30"/>
        <v>0</v>
      </c>
      <c r="AT430" s="62">
        <f t="shared" si="30"/>
        <v>0</v>
      </c>
      <c r="AU430" s="64">
        <f t="shared" si="30"/>
        <v>0</v>
      </c>
      <c r="AV430" s="63">
        <f t="shared" si="30"/>
        <v>0</v>
      </c>
      <c r="AW430" s="62">
        <f t="shared" si="30"/>
        <v>0</v>
      </c>
      <c r="AX430" s="64">
        <f t="shared" si="30"/>
        <v>0</v>
      </c>
      <c r="AY430" s="63">
        <f t="shared" si="30"/>
        <v>0</v>
      </c>
      <c r="AZ430" s="62">
        <f t="shared" si="30"/>
        <v>0</v>
      </c>
      <c r="BA430" s="64">
        <f t="shared" si="30"/>
        <v>0</v>
      </c>
      <c r="BB430" s="63">
        <f t="shared" si="30"/>
        <v>0</v>
      </c>
      <c r="BC430" s="62">
        <f t="shared" si="30"/>
        <v>0</v>
      </c>
      <c r="BD430" s="61">
        <f t="shared" si="30"/>
        <v>0</v>
      </c>
      <c r="BE430" s="60">
        <f t="shared" si="30"/>
        <v>0</v>
      </c>
      <c r="BF430" s="60">
        <f t="shared" si="30"/>
        <v>0</v>
      </c>
      <c r="BG430" s="59">
        <f t="shared" si="30"/>
        <v>0</v>
      </c>
      <c r="BH430" s="58" t="s">
        <v>83</v>
      </c>
    </row>
    <row r="431" spans="2:60" ht="28.15" hidden="1" customHeight="1">
      <c r="B431" s="29"/>
      <c r="C431" s="263">
        <v>1</v>
      </c>
      <c r="D431" s="47"/>
      <c r="E431" s="46"/>
      <c r="F431" s="46"/>
      <c r="G431" s="45"/>
      <c r="H431" s="255"/>
      <c r="I431" s="259"/>
      <c r="J431" s="259"/>
      <c r="K431" s="259"/>
      <c r="L431" s="42" t="s">
        <v>82</v>
      </c>
      <c r="M431" s="41"/>
      <c r="N431" s="42" t="s">
        <v>81</v>
      </c>
      <c r="O431" s="41"/>
      <c r="P431" s="42" t="s">
        <v>80</v>
      </c>
      <c r="Q431" s="41"/>
      <c r="R431" s="42" t="s">
        <v>79</v>
      </c>
      <c r="S431" s="41"/>
      <c r="T431" s="42" t="s">
        <v>78</v>
      </c>
      <c r="U431" s="41"/>
      <c r="V431" s="42" t="s">
        <v>77</v>
      </c>
      <c r="W431" s="41"/>
      <c r="X431" s="42" t="s">
        <v>76</v>
      </c>
      <c r="Y431" s="41"/>
      <c r="Z431" s="42" t="s">
        <v>75</v>
      </c>
      <c r="AA431" s="41"/>
      <c r="AB431" s="44" t="s">
        <v>74</v>
      </c>
      <c r="AC431" s="43"/>
      <c r="AD431" s="42" t="s">
        <v>73</v>
      </c>
      <c r="AE431" s="41"/>
      <c r="AF431" s="40"/>
      <c r="AG431" s="41"/>
      <c r="AH431" s="40"/>
      <c r="AI431" s="39"/>
      <c r="AJ431" s="245"/>
      <c r="AK431" s="245"/>
      <c r="AL431" s="38"/>
      <c r="AM431" s="7"/>
      <c r="AN431" s="7"/>
      <c r="AO431" s="238">
        <f>SUMPRODUCT(LEN($M431:$AE434)-LEN(SUBSTITUTE($M431:$AE434,"A", "")))</f>
        <v>0</v>
      </c>
      <c r="AP431" s="229">
        <f>SUMPRODUCT(LEN($AH431:$AH434)-LEN(SUBSTITUTE($AH431:$AH434,"A", "")))</f>
        <v>0</v>
      </c>
      <c r="AQ431" s="232">
        <f>SUMPRODUCT(LEN($AG431:$AG434)-LEN(SUBSTITUTE($AG431:$AG434,"A", "")))</f>
        <v>0</v>
      </c>
      <c r="AR431" s="235">
        <f>SUMPRODUCT(LEN($M431:$AE434)-LEN(SUBSTITUTE($M431:$AE434,"S", "")))</f>
        <v>0</v>
      </c>
      <c r="AS431" s="229">
        <f>SUMPRODUCT(LEN($AH431:$AH434)-LEN(SUBSTITUTE($AH431:$AH434,"S", "")))</f>
        <v>0</v>
      </c>
      <c r="AT431" s="232">
        <f>SUMPRODUCT(LEN($AG431:$AG434)-LEN(SUBSTITUTE($AG431:$AG434,"S", "")))</f>
        <v>0</v>
      </c>
      <c r="AU431" s="235">
        <f>SUMPRODUCT(LEN($M431:$AE434)-LEN(SUBSTITUTE($M431:$AE434,"F", "")))</f>
        <v>0</v>
      </c>
      <c r="AV431" s="229">
        <f>SUMPRODUCT(LEN($AH431:$AH434)-LEN(SUBSTITUTE($AH431:$AH434,"F", "")))</f>
        <v>0</v>
      </c>
      <c r="AW431" s="232">
        <f>SUMPRODUCT(LEN($AG431:$AG434)-LEN(SUBSTITUTE($AG431:$AG434,"F", "")))</f>
        <v>0</v>
      </c>
      <c r="AX431" s="235">
        <f>SUMPRODUCT(LEN($M431:$AE434)-LEN(SUBSTITUTE($M431:$AE434,"G", "")))</f>
        <v>0</v>
      </c>
      <c r="AY431" s="229">
        <f>SUMPRODUCT(LEN($AH431:$AH434)-LEN(SUBSTITUTE($AH431:$AH434,"G", "")))</f>
        <v>0</v>
      </c>
      <c r="AZ431" s="232">
        <f>SUMPRODUCT(LEN($AG431:$AG434)-LEN(SUBSTITUTE($AG431:$AG434,"G", "")))</f>
        <v>0</v>
      </c>
      <c r="BA431" s="235">
        <f>SUMPRODUCT(LEN($M431:$AE434)-LEN(SUBSTITUTE($M431:$AE434,"M", "")))</f>
        <v>0</v>
      </c>
      <c r="BB431" s="229">
        <f>SUMPRODUCT(LEN($AH431:$AH434)-LEN(SUBSTITUTE($AH431:$AH434,"M", "")))</f>
        <v>0</v>
      </c>
      <c r="BC431" s="232">
        <f>SUMPRODUCT(LEN($AG431:$AG434)-LEN(SUBSTITUTE($AG431:$AG434,"M", "")))</f>
        <v>0</v>
      </c>
      <c r="BD431" s="297">
        <f>SUMPRODUCT(LEN($AI431:$AI434)-LEN(SUBSTITUTE($AI431:$AI434,"S", "")))</f>
        <v>0</v>
      </c>
      <c r="BE431" s="300">
        <f>SUMPRODUCT(LEN($AI431:$AI434)-LEN(SUBSTITUTE($AI431:$AI434,"F", "")))</f>
        <v>0</v>
      </c>
      <c r="BF431" s="300">
        <f>SUMPRODUCT(LEN($AI431:$AI434)-LEN(SUBSTITUTE($AI431:$AI434,"G", "")))</f>
        <v>0</v>
      </c>
      <c r="BG431" s="303">
        <f>SUMPRODUCT(LEN($AI431:$AI434)-LEN(SUBSTITUTE($AI431:$AI434,"M", "")))</f>
        <v>0</v>
      </c>
    </row>
    <row r="432" spans="2:60" ht="28.15" hidden="1" customHeight="1" thickBot="1">
      <c r="B432" s="29"/>
      <c r="C432" s="264"/>
      <c r="D432" s="37"/>
      <c r="E432" s="36"/>
      <c r="F432" s="36"/>
      <c r="G432" s="35"/>
      <c r="H432" s="256"/>
      <c r="I432" s="260"/>
      <c r="J432" s="260"/>
      <c r="K432" s="260"/>
      <c r="L432" s="32" t="s">
        <v>72</v>
      </c>
      <c r="M432" s="31"/>
      <c r="N432" s="32" t="s">
        <v>71</v>
      </c>
      <c r="O432" s="31"/>
      <c r="P432" s="32" t="s">
        <v>70</v>
      </c>
      <c r="Q432" s="31"/>
      <c r="R432" s="32" t="s">
        <v>69</v>
      </c>
      <c r="S432" s="31"/>
      <c r="T432" s="32" t="s">
        <v>68</v>
      </c>
      <c r="U432" s="31"/>
      <c r="V432" s="32" t="s">
        <v>67</v>
      </c>
      <c r="W432" s="31"/>
      <c r="X432" s="32" t="s">
        <v>66</v>
      </c>
      <c r="Y432" s="31"/>
      <c r="Z432" s="32" t="s">
        <v>65</v>
      </c>
      <c r="AA432" s="31"/>
      <c r="AB432" s="34" t="s">
        <v>64</v>
      </c>
      <c r="AC432" s="33"/>
      <c r="AD432" s="32" t="s">
        <v>63</v>
      </c>
      <c r="AE432" s="31"/>
      <c r="AF432" s="30"/>
      <c r="AG432" s="31"/>
      <c r="AH432" s="30"/>
      <c r="AI432" s="20"/>
      <c r="AJ432" s="246"/>
      <c r="AK432" s="246"/>
      <c r="AL432" s="19"/>
      <c r="AM432" s="7"/>
      <c r="AN432" s="7"/>
      <c r="AO432" s="239"/>
      <c r="AP432" s="230"/>
      <c r="AQ432" s="233"/>
      <c r="AR432" s="236"/>
      <c r="AS432" s="230"/>
      <c r="AT432" s="233"/>
      <c r="AU432" s="236"/>
      <c r="AV432" s="230"/>
      <c r="AW432" s="233"/>
      <c r="AX432" s="236"/>
      <c r="AY432" s="230"/>
      <c r="AZ432" s="233"/>
      <c r="BA432" s="236"/>
      <c r="BB432" s="230"/>
      <c r="BC432" s="233"/>
      <c r="BD432" s="298"/>
      <c r="BE432" s="301"/>
      <c r="BF432" s="301"/>
      <c r="BG432" s="304"/>
    </row>
    <row r="433" spans="2:60" ht="28.15" hidden="1" customHeight="1">
      <c r="B433" s="29"/>
      <c r="C433" s="265"/>
      <c r="D433" s="28"/>
      <c r="E433" s="27"/>
      <c r="F433" s="27"/>
      <c r="G433" s="26"/>
      <c r="H433" s="257"/>
      <c r="I433" s="261"/>
      <c r="J433" s="261"/>
      <c r="K433" s="261"/>
      <c r="L433" s="23" t="s">
        <v>62</v>
      </c>
      <c r="M433" s="22"/>
      <c r="N433" s="23" t="s">
        <v>61</v>
      </c>
      <c r="O433" s="22"/>
      <c r="P433" s="23" t="s">
        <v>60</v>
      </c>
      <c r="Q433" s="22"/>
      <c r="R433" s="23" t="s">
        <v>59</v>
      </c>
      <c r="S433" s="22"/>
      <c r="T433" s="23" t="s">
        <v>58</v>
      </c>
      <c r="U433" s="22"/>
      <c r="V433" s="23" t="s">
        <v>57</v>
      </c>
      <c r="W433" s="22"/>
      <c r="X433" s="23" t="s">
        <v>56</v>
      </c>
      <c r="Y433" s="22"/>
      <c r="Z433" s="23" t="s">
        <v>55</v>
      </c>
      <c r="AA433" s="22"/>
      <c r="AB433" s="25" t="s">
        <v>54</v>
      </c>
      <c r="AC433" s="24"/>
      <c r="AD433" s="23">
        <v>39</v>
      </c>
      <c r="AE433" s="22"/>
      <c r="AF433" s="21"/>
      <c r="AG433" s="22"/>
      <c r="AH433" s="21"/>
      <c r="AI433" s="20"/>
      <c r="AJ433" s="246"/>
      <c r="AK433" s="246"/>
      <c r="AL433" s="19"/>
      <c r="AM433" s="7"/>
      <c r="AN433" s="7"/>
      <c r="AO433" s="239"/>
      <c r="AP433" s="230"/>
      <c r="AQ433" s="233"/>
      <c r="AR433" s="236"/>
      <c r="AS433" s="230"/>
      <c r="AT433" s="233"/>
      <c r="AU433" s="236"/>
      <c r="AV433" s="230"/>
      <c r="AW433" s="233"/>
      <c r="AX433" s="236"/>
      <c r="AY433" s="230"/>
      <c r="AZ433" s="233"/>
      <c r="BA433" s="236"/>
      <c r="BB433" s="230"/>
      <c r="BC433" s="233"/>
      <c r="BD433" s="298"/>
      <c r="BE433" s="301"/>
      <c r="BF433" s="301"/>
      <c r="BG433" s="304"/>
    </row>
    <row r="434" spans="2:60" ht="28.15" hidden="1" customHeight="1" thickBot="1">
      <c r="B434" s="29"/>
      <c r="C434" s="266"/>
      <c r="D434" s="57"/>
      <c r="E434" s="56"/>
      <c r="F434" s="56"/>
      <c r="G434" s="55"/>
      <c r="H434" s="258"/>
      <c r="I434" s="262"/>
      <c r="J434" s="262"/>
      <c r="K434" s="262"/>
      <c r="L434" s="52" t="s">
        <v>53</v>
      </c>
      <c r="M434" s="51"/>
      <c r="N434" s="52" t="s">
        <v>52</v>
      </c>
      <c r="O434" s="51"/>
      <c r="P434" s="52" t="s">
        <v>51</v>
      </c>
      <c r="Q434" s="51"/>
      <c r="R434" s="52" t="s">
        <v>50</v>
      </c>
      <c r="S434" s="51"/>
      <c r="T434" s="52">
        <v>20</v>
      </c>
      <c r="U434" s="51"/>
      <c r="V434" s="52" t="s">
        <v>49</v>
      </c>
      <c r="W434" s="51"/>
      <c r="X434" s="52" t="s">
        <v>48</v>
      </c>
      <c r="Y434" s="51"/>
      <c r="Z434" s="52" t="s">
        <v>47</v>
      </c>
      <c r="AA434" s="51"/>
      <c r="AB434" s="54" t="s">
        <v>46</v>
      </c>
      <c r="AC434" s="53"/>
      <c r="AD434" s="52" t="s">
        <v>45</v>
      </c>
      <c r="AE434" s="51"/>
      <c r="AF434" s="50"/>
      <c r="AG434" s="51"/>
      <c r="AH434" s="50"/>
      <c r="AI434" s="49"/>
      <c r="AJ434" s="248"/>
      <c r="AK434" s="248"/>
      <c r="AL434" s="48"/>
      <c r="AM434" s="7"/>
      <c r="AN434" s="7"/>
      <c r="AO434" s="240"/>
      <c r="AP434" s="231"/>
      <c r="AQ434" s="234"/>
      <c r="AR434" s="237"/>
      <c r="AS434" s="231"/>
      <c r="AT434" s="234"/>
      <c r="AU434" s="237"/>
      <c r="AV434" s="231"/>
      <c r="AW434" s="234"/>
      <c r="AX434" s="237"/>
      <c r="AY434" s="231"/>
      <c r="AZ434" s="234"/>
      <c r="BA434" s="237"/>
      <c r="BB434" s="231"/>
      <c r="BC434" s="234"/>
      <c r="BD434" s="299"/>
      <c r="BE434" s="302"/>
      <c r="BF434" s="302"/>
      <c r="BG434" s="305"/>
    </row>
    <row r="435" spans="2:60" ht="28.15" hidden="1" customHeight="1">
      <c r="B435" s="29"/>
      <c r="C435" s="263">
        <v>2</v>
      </c>
      <c r="D435" s="47"/>
      <c r="E435" s="46"/>
      <c r="F435" s="46"/>
      <c r="G435" s="45"/>
      <c r="H435" s="255"/>
      <c r="I435" s="259"/>
      <c r="J435" s="259"/>
      <c r="K435" s="259"/>
      <c r="L435" s="42" t="s">
        <v>82</v>
      </c>
      <c r="M435" s="41"/>
      <c r="N435" s="42" t="s">
        <v>81</v>
      </c>
      <c r="O435" s="41"/>
      <c r="P435" s="42" t="s">
        <v>80</v>
      </c>
      <c r="Q435" s="41"/>
      <c r="R435" s="42" t="s">
        <v>79</v>
      </c>
      <c r="S435" s="41"/>
      <c r="T435" s="42" t="s">
        <v>78</v>
      </c>
      <c r="U435" s="41"/>
      <c r="V435" s="42" t="s">
        <v>77</v>
      </c>
      <c r="W435" s="41"/>
      <c r="X435" s="42" t="s">
        <v>76</v>
      </c>
      <c r="Y435" s="41"/>
      <c r="Z435" s="42" t="s">
        <v>75</v>
      </c>
      <c r="AA435" s="41"/>
      <c r="AB435" s="44" t="s">
        <v>74</v>
      </c>
      <c r="AC435" s="43"/>
      <c r="AD435" s="42" t="s">
        <v>73</v>
      </c>
      <c r="AE435" s="41"/>
      <c r="AF435" s="40"/>
      <c r="AG435" s="41"/>
      <c r="AH435" s="40"/>
      <c r="AI435" s="39"/>
      <c r="AJ435" s="249"/>
      <c r="AK435" s="252"/>
      <c r="AL435" s="38"/>
      <c r="AM435" s="7"/>
      <c r="AN435" s="7"/>
      <c r="AO435" s="238">
        <f>SUMPRODUCT(LEN($M435:$AE438)-LEN(SUBSTITUTE($M435:$AE438,"A", "")))</f>
        <v>0</v>
      </c>
      <c r="AP435" s="229">
        <f>SUMPRODUCT(LEN($AH435:$AH438)-LEN(SUBSTITUTE($AH435:$AH438,"A", "")))</f>
        <v>0</v>
      </c>
      <c r="AQ435" s="232">
        <f>SUMPRODUCT(LEN($AG435:$AG438)-LEN(SUBSTITUTE($AG435:$AG438,"A", "")))</f>
        <v>0</v>
      </c>
      <c r="AR435" s="235">
        <f>SUMPRODUCT(LEN($M435:$AE438)-LEN(SUBSTITUTE($M435:$AE438,"S", "")))</f>
        <v>0</v>
      </c>
      <c r="AS435" s="229">
        <f>SUMPRODUCT(LEN($AH435:$AH438)-LEN(SUBSTITUTE($AH435:$AH438,"S", "")))</f>
        <v>0</v>
      </c>
      <c r="AT435" s="232">
        <f>SUMPRODUCT(LEN($AG435:$AG438)-LEN(SUBSTITUTE($AG435:$AG438,"S", "")))</f>
        <v>0</v>
      </c>
      <c r="AU435" s="235">
        <f>SUMPRODUCT(LEN($M435:$AE438)-LEN(SUBSTITUTE($M435:$AE438,"F", "")))</f>
        <v>0</v>
      </c>
      <c r="AV435" s="229">
        <f>SUMPRODUCT(LEN($AH435:$AH438)-LEN(SUBSTITUTE($AH435:$AH438,"F", "")))</f>
        <v>0</v>
      </c>
      <c r="AW435" s="232">
        <f>SUMPRODUCT(LEN($AG435:$AG438)-LEN(SUBSTITUTE($AG435:$AG438,"F", "")))</f>
        <v>0</v>
      </c>
      <c r="AX435" s="235">
        <f>SUMPRODUCT(LEN($M435:$AE438)-LEN(SUBSTITUTE($M435:$AE438,"G", "")))</f>
        <v>0</v>
      </c>
      <c r="AY435" s="229">
        <f>SUMPRODUCT(LEN($AH435:$AH438)-LEN(SUBSTITUTE($AH435:$AH438,"G", "")))</f>
        <v>0</v>
      </c>
      <c r="AZ435" s="232">
        <f>SUMPRODUCT(LEN($AG435:$AG438)-LEN(SUBSTITUTE($AG435:$AG438,"G", "")))</f>
        <v>0</v>
      </c>
      <c r="BA435" s="235">
        <f>SUMPRODUCT(LEN($M435:$AE438)-LEN(SUBSTITUTE($M435:$AE438,"M", "")))</f>
        <v>0</v>
      </c>
      <c r="BB435" s="229">
        <f>SUMPRODUCT(LEN($AH435:$AH438)-LEN(SUBSTITUTE($AH435:$AH438,"M", "")))</f>
        <v>0</v>
      </c>
      <c r="BC435" s="232">
        <f>SUMPRODUCT(LEN($AG435:$AG438)-LEN(SUBSTITUTE($AG435:$AG438,"M", "")))</f>
        <v>0</v>
      </c>
      <c r="BD435" s="297">
        <f>SUMPRODUCT(LEN($AI435:$AI438)-LEN(SUBSTITUTE($AI435:$AI438,"S", "")))</f>
        <v>0</v>
      </c>
      <c r="BE435" s="300">
        <f>SUMPRODUCT(LEN($AI435:$AI438)-LEN(SUBSTITUTE($AI435:$AI438,"F", "")))</f>
        <v>0</v>
      </c>
      <c r="BF435" s="300">
        <f>SUMPRODUCT(LEN($AI435:$AI438)-LEN(SUBSTITUTE($AI435:$AI438,"G", "")))</f>
        <v>0</v>
      </c>
      <c r="BG435" s="303">
        <f>SUMPRODUCT(LEN($AI435:$AI438)-LEN(SUBSTITUTE($AI435:$AI438,"M", "")))</f>
        <v>0</v>
      </c>
    </row>
    <row r="436" spans="2:60" ht="28.15" hidden="1" customHeight="1" thickBot="1">
      <c r="B436" s="29"/>
      <c r="C436" s="264"/>
      <c r="D436" s="37"/>
      <c r="E436" s="36"/>
      <c r="F436" s="36"/>
      <c r="G436" s="35"/>
      <c r="H436" s="256"/>
      <c r="I436" s="260"/>
      <c r="J436" s="260"/>
      <c r="K436" s="260"/>
      <c r="L436" s="32" t="s">
        <v>72</v>
      </c>
      <c r="M436" s="31"/>
      <c r="N436" s="32" t="s">
        <v>71</v>
      </c>
      <c r="O436" s="31"/>
      <c r="P436" s="32" t="s">
        <v>70</v>
      </c>
      <c r="Q436" s="31"/>
      <c r="R436" s="32" t="s">
        <v>69</v>
      </c>
      <c r="S436" s="31"/>
      <c r="T436" s="32" t="s">
        <v>68</v>
      </c>
      <c r="U436" s="31"/>
      <c r="V436" s="32" t="s">
        <v>67</v>
      </c>
      <c r="W436" s="31"/>
      <c r="X436" s="32" t="s">
        <v>66</v>
      </c>
      <c r="Y436" s="31"/>
      <c r="Z436" s="32" t="s">
        <v>65</v>
      </c>
      <c r="AA436" s="31"/>
      <c r="AB436" s="34" t="s">
        <v>64</v>
      </c>
      <c r="AC436" s="33"/>
      <c r="AD436" s="32" t="s">
        <v>63</v>
      </c>
      <c r="AE436" s="31"/>
      <c r="AF436" s="30"/>
      <c r="AG436" s="31"/>
      <c r="AH436" s="30"/>
      <c r="AI436" s="20"/>
      <c r="AJ436" s="250"/>
      <c r="AK436" s="253"/>
      <c r="AL436" s="19"/>
      <c r="AM436" s="7"/>
      <c r="AN436" s="7"/>
      <c r="AO436" s="239"/>
      <c r="AP436" s="230"/>
      <c r="AQ436" s="233"/>
      <c r="AR436" s="236"/>
      <c r="AS436" s="230"/>
      <c r="AT436" s="233"/>
      <c r="AU436" s="236"/>
      <c r="AV436" s="230"/>
      <c r="AW436" s="233"/>
      <c r="AX436" s="236"/>
      <c r="AY436" s="230"/>
      <c r="AZ436" s="233"/>
      <c r="BA436" s="236"/>
      <c r="BB436" s="230"/>
      <c r="BC436" s="233"/>
      <c r="BD436" s="298"/>
      <c r="BE436" s="301"/>
      <c r="BF436" s="301"/>
      <c r="BG436" s="304"/>
    </row>
    <row r="437" spans="2:60" ht="28.15" hidden="1" customHeight="1">
      <c r="B437" s="29"/>
      <c r="C437" s="265"/>
      <c r="D437" s="28"/>
      <c r="E437" s="27"/>
      <c r="F437" s="27"/>
      <c r="G437" s="26"/>
      <c r="H437" s="257"/>
      <c r="I437" s="261"/>
      <c r="J437" s="261"/>
      <c r="K437" s="261"/>
      <c r="L437" s="23" t="s">
        <v>62</v>
      </c>
      <c r="M437" s="22"/>
      <c r="N437" s="23" t="s">
        <v>61</v>
      </c>
      <c r="O437" s="22"/>
      <c r="P437" s="23" t="s">
        <v>60</v>
      </c>
      <c r="Q437" s="22"/>
      <c r="R437" s="23" t="s">
        <v>59</v>
      </c>
      <c r="S437" s="22"/>
      <c r="T437" s="23" t="s">
        <v>58</v>
      </c>
      <c r="U437" s="22"/>
      <c r="V437" s="23" t="s">
        <v>57</v>
      </c>
      <c r="W437" s="22"/>
      <c r="X437" s="23" t="s">
        <v>56</v>
      </c>
      <c r="Y437" s="22"/>
      <c r="Z437" s="23" t="s">
        <v>55</v>
      </c>
      <c r="AA437" s="22"/>
      <c r="AB437" s="25" t="s">
        <v>54</v>
      </c>
      <c r="AC437" s="24"/>
      <c r="AD437" s="23">
        <v>39</v>
      </c>
      <c r="AE437" s="22"/>
      <c r="AF437" s="21"/>
      <c r="AG437" s="22"/>
      <c r="AH437" s="21"/>
      <c r="AI437" s="20"/>
      <c r="AJ437" s="250"/>
      <c r="AK437" s="253"/>
      <c r="AL437" s="19"/>
      <c r="AM437" s="7"/>
      <c r="AN437" s="7"/>
      <c r="AO437" s="239"/>
      <c r="AP437" s="230"/>
      <c r="AQ437" s="233"/>
      <c r="AR437" s="236"/>
      <c r="AS437" s="230"/>
      <c r="AT437" s="233"/>
      <c r="AU437" s="236"/>
      <c r="AV437" s="230"/>
      <c r="AW437" s="233"/>
      <c r="AX437" s="236"/>
      <c r="AY437" s="230"/>
      <c r="AZ437" s="233"/>
      <c r="BA437" s="236"/>
      <c r="BB437" s="230"/>
      <c r="BC437" s="233"/>
      <c r="BD437" s="298"/>
      <c r="BE437" s="301"/>
      <c r="BF437" s="301"/>
      <c r="BG437" s="304"/>
    </row>
    <row r="438" spans="2:60" ht="28.15" hidden="1" customHeight="1" thickBot="1">
      <c r="B438" s="29"/>
      <c r="C438" s="266"/>
      <c r="D438" s="57"/>
      <c r="E438" s="56"/>
      <c r="F438" s="56"/>
      <c r="G438" s="55"/>
      <c r="H438" s="258"/>
      <c r="I438" s="262"/>
      <c r="J438" s="262"/>
      <c r="K438" s="262"/>
      <c r="L438" s="52" t="s">
        <v>53</v>
      </c>
      <c r="M438" s="51"/>
      <c r="N438" s="52" t="s">
        <v>52</v>
      </c>
      <c r="O438" s="51"/>
      <c r="P438" s="52" t="s">
        <v>51</v>
      </c>
      <c r="Q438" s="51"/>
      <c r="R438" s="52" t="s">
        <v>50</v>
      </c>
      <c r="S438" s="51"/>
      <c r="T438" s="52">
        <v>20</v>
      </c>
      <c r="U438" s="51"/>
      <c r="V438" s="52" t="s">
        <v>49</v>
      </c>
      <c r="W438" s="51"/>
      <c r="X438" s="52" t="s">
        <v>48</v>
      </c>
      <c r="Y438" s="51"/>
      <c r="Z438" s="52" t="s">
        <v>47</v>
      </c>
      <c r="AA438" s="51"/>
      <c r="AB438" s="54" t="s">
        <v>46</v>
      </c>
      <c r="AC438" s="53"/>
      <c r="AD438" s="52" t="s">
        <v>45</v>
      </c>
      <c r="AE438" s="51"/>
      <c r="AF438" s="50"/>
      <c r="AG438" s="51"/>
      <c r="AH438" s="50"/>
      <c r="AI438" s="49"/>
      <c r="AJ438" s="251"/>
      <c r="AK438" s="254"/>
      <c r="AL438" s="48"/>
      <c r="AM438" s="7"/>
      <c r="AN438" s="7"/>
      <c r="AO438" s="240"/>
      <c r="AP438" s="231"/>
      <c r="AQ438" s="234"/>
      <c r="AR438" s="237"/>
      <c r="AS438" s="231"/>
      <c r="AT438" s="234"/>
      <c r="AU438" s="237"/>
      <c r="AV438" s="231"/>
      <c r="AW438" s="234"/>
      <c r="AX438" s="237"/>
      <c r="AY438" s="231"/>
      <c r="AZ438" s="234"/>
      <c r="BA438" s="237"/>
      <c r="BB438" s="231"/>
      <c r="BC438" s="234"/>
      <c r="BD438" s="299"/>
      <c r="BE438" s="302"/>
      <c r="BF438" s="302"/>
      <c r="BG438" s="305"/>
    </row>
    <row r="439" spans="2:60" ht="28.15" hidden="1" customHeight="1">
      <c r="B439" s="29"/>
      <c r="C439" s="263">
        <v>3</v>
      </c>
      <c r="D439" s="47"/>
      <c r="E439" s="46"/>
      <c r="F439" s="46"/>
      <c r="G439" s="45"/>
      <c r="H439" s="255"/>
      <c r="I439" s="259"/>
      <c r="J439" s="259"/>
      <c r="K439" s="259"/>
      <c r="L439" s="42" t="s">
        <v>82</v>
      </c>
      <c r="M439" s="41"/>
      <c r="N439" s="42" t="s">
        <v>81</v>
      </c>
      <c r="O439" s="41"/>
      <c r="P439" s="42" t="s">
        <v>80</v>
      </c>
      <c r="Q439" s="41"/>
      <c r="R439" s="42" t="s">
        <v>79</v>
      </c>
      <c r="S439" s="41"/>
      <c r="T439" s="42" t="s">
        <v>78</v>
      </c>
      <c r="U439" s="41"/>
      <c r="V439" s="42" t="s">
        <v>77</v>
      </c>
      <c r="W439" s="41"/>
      <c r="X439" s="42" t="s">
        <v>76</v>
      </c>
      <c r="Y439" s="41"/>
      <c r="Z439" s="42" t="s">
        <v>75</v>
      </c>
      <c r="AA439" s="41"/>
      <c r="AB439" s="44" t="s">
        <v>74</v>
      </c>
      <c r="AC439" s="43"/>
      <c r="AD439" s="42" t="s">
        <v>73</v>
      </c>
      <c r="AE439" s="41"/>
      <c r="AF439" s="40"/>
      <c r="AG439" s="41"/>
      <c r="AH439" s="40"/>
      <c r="AI439" s="39"/>
      <c r="AJ439" s="245"/>
      <c r="AK439" s="245"/>
      <c r="AL439" s="38"/>
      <c r="AM439" s="7"/>
      <c r="AN439" s="7"/>
      <c r="AO439" s="238">
        <f>SUMPRODUCT(LEN($M439:$AE442)-LEN(SUBSTITUTE($M439:$AE442,"A", "")))</f>
        <v>0</v>
      </c>
      <c r="AP439" s="229">
        <f>SUMPRODUCT(LEN($AH439:$AH442)-LEN(SUBSTITUTE($AH439:$AH442,"A", "")))</f>
        <v>0</v>
      </c>
      <c r="AQ439" s="232">
        <f>SUMPRODUCT(LEN($AG439:$AG442)-LEN(SUBSTITUTE($AG439:$AG442,"A", "")))</f>
        <v>0</v>
      </c>
      <c r="AR439" s="235">
        <f>SUMPRODUCT(LEN($M439:$AE442)-LEN(SUBSTITUTE($M439:$AE442,"S", "")))</f>
        <v>0</v>
      </c>
      <c r="AS439" s="229">
        <f>SUMPRODUCT(LEN($AH439:$AH442)-LEN(SUBSTITUTE($AH439:$AH442,"S", "")))</f>
        <v>0</v>
      </c>
      <c r="AT439" s="232">
        <f>SUMPRODUCT(LEN($AG439:$AG442)-LEN(SUBSTITUTE($AG439:$AG442,"S", "")))</f>
        <v>0</v>
      </c>
      <c r="AU439" s="235">
        <f>SUMPRODUCT(LEN($M439:$AE442)-LEN(SUBSTITUTE($M439:$AE442,"F", "")))</f>
        <v>0</v>
      </c>
      <c r="AV439" s="229">
        <f>SUMPRODUCT(LEN($AH439:$AH442)-LEN(SUBSTITUTE($AH439:$AH442,"F", "")))</f>
        <v>0</v>
      </c>
      <c r="AW439" s="232">
        <f>SUMPRODUCT(LEN($AG439:$AG442)-LEN(SUBSTITUTE($AG439:$AG442,"F", "")))</f>
        <v>0</v>
      </c>
      <c r="AX439" s="235">
        <f>SUMPRODUCT(LEN($M439:$AE442)-LEN(SUBSTITUTE($M439:$AE442,"G", "")))</f>
        <v>0</v>
      </c>
      <c r="AY439" s="229">
        <f>SUMPRODUCT(LEN($AH439:$AH442)-LEN(SUBSTITUTE($AH439:$AH442,"G", "")))</f>
        <v>0</v>
      </c>
      <c r="AZ439" s="232">
        <f>SUMPRODUCT(LEN($AG439:$AG442)-LEN(SUBSTITUTE($AG439:$AG442,"G", "")))</f>
        <v>0</v>
      </c>
      <c r="BA439" s="235">
        <f>SUMPRODUCT(LEN($M439:$AE442)-LEN(SUBSTITUTE($M439:$AE442,"M", "")))</f>
        <v>0</v>
      </c>
      <c r="BB439" s="229">
        <f>SUMPRODUCT(LEN($AH439:$AH442)-LEN(SUBSTITUTE($AH439:$AH442,"M", "")))</f>
        <v>0</v>
      </c>
      <c r="BC439" s="232">
        <f>SUMPRODUCT(LEN($AG439:$AG442)-LEN(SUBSTITUTE($AG439:$AG442,"M", "")))</f>
        <v>0</v>
      </c>
      <c r="BD439" s="297">
        <f>SUMPRODUCT(LEN($AI439:$AI442)-LEN(SUBSTITUTE($AI439:$AI442,"S", "")))</f>
        <v>0</v>
      </c>
      <c r="BE439" s="300">
        <f>SUMPRODUCT(LEN($AI439:$AI442)-LEN(SUBSTITUTE($AI439:$AI442,"F", "")))</f>
        <v>0</v>
      </c>
      <c r="BF439" s="300">
        <f>SUMPRODUCT(LEN($AI439:$AI442)-LEN(SUBSTITUTE($AI439:$AI442,"G", "")))</f>
        <v>0</v>
      </c>
      <c r="BG439" s="303">
        <f>SUMPRODUCT(LEN($AI439:$AI442)-LEN(SUBSTITUTE($AI439:$AI442,"M", "")))</f>
        <v>0</v>
      </c>
    </row>
    <row r="440" spans="2:60" ht="28.15" hidden="1" customHeight="1" thickBot="1">
      <c r="B440" s="29"/>
      <c r="C440" s="264"/>
      <c r="D440" s="37"/>
      <c r="E440" s="36"/>
      <c r="F440" s="36"/>
      <c r="G440" s="35"/>
      <c r="H440" s="256"/>
      <c r="I440" s="260"/>
      <c r="J440" s="260"/>
      <c r="K440" s="260"/>
      <c r="L440" s="32" t="s">
        <v>72</v>
      </c>
      <c r="M440" s="31"/>
      <c r="N440" s="32" t="s">
        <v>71</v>
      </c>
      <c r="O440" s="31"/>
      <c r="P440" s="32" t="s">
        <v>70</v>
      </c>
      <c r="Q440" s="31"/>
      <c r="R440" s="32" t="s">
        <v>69</v>
      </c>
      <c r="S440" s="31"/>
      <c r="T440" s="32" t="s">
        <v>68</v>
      </c>
      <c r="U440" s="31"/>
      <c r="V440" s="32" t="s">
        <v>67</v>
      </c>
      <c r="W440" s="31"/>
      <c r="X440" s="32" t="s">
        <v>66</v>
      </c>
      <c r="Y440" s="31"/>
      <c r="Z440" s="32" t="s">
        <v>65</v>
      </c>
      <c r="AA440" s="31"/>
      <c r="AB440" s="34" t="s">
        <v>64</v>
      </c>
      <c r="AC440" s="33"/>
      <c r="AD440" s="32" t="s">
        <v>63</v>
      </c>
      <c r="AE440" s="31"/>
      <c r="AF440" s="30"/>
      <c r="AG440" s="31"/>
      <c r="AH440" s="30"/>
      <c r="AI440" s="20"/>
      <c r="AJ440" s="246"/>
      <c r="AK440" s="246"/>
      <c r="AL440" s="19"/>
      <c r="AM440" s="7"/>
      <c r="AN440" s="7"/>
      <c r="AO440" s="239"/>
      <c r="AP440" s="230"/>
      <c r="AQ440" s="233"/>
      <c r="AR440" s="236"/>
      <c r="AS440" s="230"/>
      <c r="AT440" s="233"/>
      <c r="AU440" s="236"/>
      <c r="AV440" s="230"/>
      <c r="AW440" s="233"/>
      <c r="AX440" s="236"/>
      <c r="AY440" s="230"/>
      <c r="AZ440" s="233"/>
      <c r="BA440" s="236"/>
      <c r="BB440" s="230"/>
      <c r="BC440" s="233"/>
      <c r="BD440" s="298"/>
      <c r="BE440" s="301"/>
      <c r="BF440" s="301"/>
      <c r="BG440" s="304"/>
    </row>
    <row r="441" spans="2:60" ht="28.15" hidden="1" customHeight="1">
      <c r="B441" s="29"/>
      <c r="C441" s="265"/>
      <c r="D441" s="28"/>
      <c r="E441" s="27"/>
      <c r="F441" s="27"/>
      <c r="G441" s="26"/>
      <c r="H441" s="257"/>
      <c r="I441" s="261"/>
      <c r="J441" s="261"/>
      <c r="K441" s="261"/>
      <c r="L441" s="23" t="s">
        <v>62</v>
      </c>
      <c r="M441" s="22"/>
      <c r="N441" s="23" t="s">
        <v>61</v>
      </c>
      <c r="O441" s="22"/>
      <c r="P441" s="23" t="s">
        <v>60</v>
      </c>
      <c r="Q441" s="22"/>
      <c r="R441" s="23" t="s">
        <v>59</v>
      </c>
      <c r="S441" s="22"/>
      <c r="T441" s="23" t="s">
        <v>58</v>
      </c>
      <c r="U441" s="22"/>
      <c r="V441" s="23" t="s">
        <v>57</v>
      </c>
      <c r="W441" s="22"/>
      <c r="X441" s="23" t="s">
        <v>56</v>
      </c>
      <c r="Y441" s="22"/>
      <c r="Z441" s="23" t="s">
        <v>55</v>
      </c>
      <c r="AA441" s="22"/>
      <c r="AB441" s="25" t="s">
        <v>54</v>
      </c>
      <c r="AC441" s="24"/>
      <c r="AD441" s="23">
        <v>39</v>
      </c>
      <c r="AE441" s="22"/>
      <c r="AF441" s="21"/>
      <c r="AG441" s="22"/>
      <c r="AH441" s="21"/>
      <c r="AI441" s="20"/>
      <c r="AJ441" s="246"/>
      <c r="AK441" s="246"/>
      <c r="AL441" s="19"/>
      <c r="AM441" s="7"/>
      <c r="AN441" s="7"/>
      <c r="AO441" s="239"/>
      <c r="AP441" s="230"/>
      <c r="AQ441" s="233"/>
      <c r="AR441" s="236"/>
      <c r="AS441" s="230"/>
      <c r="AT441" s="233"/>
      <c r="AU441" s="236"/>
      <c r="AV441" s="230"/>
      <c r="AW441" s="233"/>
      <c r="AX441" s="236"/>
      <c r="AY441" s="230"/>
      <c r="AZ441" s="233"/>
      <c r="BA441" s="236"/>
      <c r="BB441" s="230"/>
      <c r="BC441" s="233"/>
      <c r="BD441" s="298"/>
      <c r="BE441" s="301"/>
      <c r="BF441" s="301"/>
      <c r="BG441" s="304"/>
    </row>
    <row r="442" spans="2:60" ht="28.15" hidden="1" customHeight="1" thickBot="1">
      <c r="B442" s="18"/>
      <c r="C442" s="271"/>
      <c r="D442" s="17"/>
      <c r="E442" s="16"/>
      <c r="F442" s="16"/>
      <c r="G442" s="15"/>
      <c r="H442" s="258"/>
      <c r="I442" s="272"/>
      <c r="J442" s="272"/>
      <c r="K442" s="272"/>
      <c r="L442" s="12" t="s">
        <v>53</v>
      </c>
      <c r="M442" s="11"/>
      <c r="N442" s="12" t="s">
        <v>52</v>
      </c>
      <c r="O442" s="11"/>
      <c r="P442" s="12" t="s">
        <v>51</v>
      </c>
      <c r="Q442" s="11"/>
      <c r="R442" s="12" t="s">
        <v>50</v>
      </c>
      <c r="S442" s="11"/>
      <c r="T442" s="12">
        <v>20</v>
      </c>
      <c r="U442" s="11"/>
      <c r="V442" s="12" t="s">
        <v>49</v>
      </c>
      <c r="W442" s="11"/>
      <c r="X442" s="12" t="s">
        <v>48</v>
      </c>
      <c r="Y442" s="11"/>
      <c r="Z442" s="12" t="s">
        <v>47</v>
      </c>
      <c r="AA442" s="11"/>
      <c r="AB442" s="14" t="s">
        <v>46</v>
      </c>
      <c r="AC442" s="13"/>
      <c r="AD442" s="12" t="s">
        <v>45</v>
      </c>
      <c r="AE442" s="11"/>
      <c r="AF442" s="10"/>
      <c r="AG442" s="11"/>
      <c r="AH442" s="10"/>
      <c r="AI442" s="9"/>
      <c r="AJ442" s="247"/>
      <c r="AK442" s="247"/>
      <c r="AL442" s="8"/>
      <c r="AM442" s="7"/>
      <c r="AN442" s="7"/>
      <c r="AO442" s="240"/>
      <c r="AP442" s="231"/>
      <c r="AQ442" s="234"/>
      <c r="AR442" s="237"/>
      <c r="AS442" s="231"/>
      <c r="AT442" s="234"/>
      <c r="AU442" s="237"/>
      <c r="AV442" s="231"/>
      <c r="AW442" s="234"/>
      <c r="AX442" s="237"/>
      <c r="AY442" s="231"/>
      <c r="AZ442" s="234"/>
      <c r="BA442" s="237"/>
      <c r="BB442" s="231"/>
      <c r="BC442" s="234"/>
      <c r="BD442" s="299"/>
      <c r="BE442" s="302"/>
      <c r="BF442" s="302"/>
      <c r="BG442" s="305"/>
    </row>
    <row r="443" spans="2:60" ht="85.9" hidden="1" customHeight="1" thickBot="1">
      <c r="B443" s="94" t="s">
        <v>119</v>
      </c>
      <c r="C443" s="83" t="s">
        <v>118</v>
      </c>
      <c r="D443" s="88" t="s">
        <v>117</v>
      </c>
      <c r="E443" s="93" t="s">
        <v>116</v>
      </c>
      <c r="F443" s="92"/>
      <c r="G443" s="91"/>
      <c r="H443" s="90" t="s">
        <v>115</v>
      </c>
      <c r="I443" s="88" t="s">
        <v>43</v>
      </c>
      <c r="J443" s="88" t="s">
        <v>114</v>
      </c>
      <c r="K443" s="88" t="s">
        <v>44</v>
      </c>
      <c r="L443" s="227" t="s">
        <v>113</v>
      </c>
      <c r="M443" s="270"/>
      <c r="N443" s="227" t="s">
        <v>112</v>
      </c>
      <c r="O443" s="270"/>
      <c r="P443" s="227" t="s">
        <v>112</v>
      </c>
      <c r="Q443" s="228"/>
      <c r="R443" s="227" t="s">
        <v>112</v>
      </c>
      <c r="S443" s="228"/>
      <c r="T443" s="227" t="s">
        <v>112</v>
      </c>
      <c r="U443" s="228"/>
      <c r="V443" s="227" t="s">
        <v>112</v>
      </c>
      <c r="W443" s="228"/>
      <c r="X443" s="227" t="s">
        <v>112</v>
      </c>
      <c r="Y443" s="228"/>
      <c r="Z443" s="227" t="s">
        <v>112</v>
      </c>
      <c r="AA443" s="228"/>
      <c r="AB443" s="227" t="s">
        <v>112</v>
      </c>
      <c r="AC443" s="228"/>
      <c r="AD443" s="227" t="s">
        <v>112</v>
      </c>
      <c r="AE443" s="228"/>
      <c r="AF443" s="244" t="s">
        <v>111</v>
      </c>
      <c r="AG443" s="228"/>
      <c r="AH443" s="90" t="s">
        <v>110</v>
      </c>
      <c r="AI443" s="89" t="s">
        <v>109</v>
      </c>
      <c r="AJ443" s="88" t="s">
        <v>108</v>
      </c>
      <c r="AK443" s="88" t="s">
        <v>107</v>
      </c>
      <c r="AL443" s="87" t="s">
        <v>106</v>
      </c>
      <c r="AM443" s="86"/>
      <c r="AN443" s="86"/>
      <c r="AO443" s="84" t="s">
        <v>105</v>
      </c>
      <c r="AP443" s="83" t="s">
        <v>104</v>
      </c>
      <c r="AQ443" s="82" t="s">
        <v>103</v>
      </c>
      <c r="AR443" s="84" t="s">
        <v>102</v>
      </c>
      <c r="AS443" s="83" t="s">
        <v>101</v>
      </c>
      <c r="AT443" s="82" t="s">
        <v>100</v>
      </c>
      <c r="AU443" s="84" t="s">
        <v>99</v>
      </c>
      <c r="AV443" s="83" t="s">
        <v>98</v>
      </c>
      <c r="AW443" s="85" t="s">
        <v>97</v>
      </c>
      <c r="AX443" s="84" t="s">
        <v>96</v>
      </c>
      <c r="AY443" s="83" t="s">
        <v>95</v>
      </c>
      <c r="AZ443" s="82" t="s">
        <v>94</v>
      </c>
      <c r="BA443" s="84" t="s">
        <v>93</v>
      </c>
      <c r="BB443" s="83" t="s">
        <v>92</v>
      </c>
      <c r="BC443" s="82" t="s">
        <v>91</v>
      </c>
      <c r="BD443" s="81" t="s">
        <v>90</v>
      </c>
      <c r="BE443" s="80" t="s">
        <v>89</v>
      </c>
      <c r="BF443" s="80" t="s">
        <v>88</v>
      </c>
      <c r="BG443" s="79" t="s">
        <v>87</v>
      </c>
    </row>
    <row r="444" spans="2:60" ht="48" hidden="1" thickBot="1">
      <c r="B444" s="78" t="s">
        <v>151</v>
      </c>
      <c r="C444" s="77"/>
      <c r="D444" s="76"/>
      <c r="E444" s="267"/>
      <c r="F444" s="268"/>
      <c r="G444" s="269"/>
      <c r="H444" s="75" t="s">
        <v>85</v>
      </c>
      <c r="I444" s="74"/>
      <c r="J444" s="74"/>
      <c r="K444" s="73"/>
      <c r="L444" s="72"/>
      <c r="M444" s="68"/>
      <c r="N444" s="72"/>
      <c r="O444" s="68"/>
      <c r="P444" s="72"/>
      <c r="Q444" s="68"/>
      <c r="R444" s="72"/>
      <c r="S444" s="68"/>
      <c r="T444" s="72"/>
      <c r="U444" s="68"/>
      <c r="V444" s="72"/>
      <c r="W444" s="68"/>
      <c r="X444" s="72"/>
      <c r="Y444" s="68"/>
      <c r="Z444" s="72"/>
      <c r="AA444" s="71"/>
      <c r="AB444" s="70"/>
      <c r="AC444" s="70"/>
      <c r="AD444" s="70"/>
      <c r="AE444" s="70"/>
      <c r="AF444" s="69" t="s">
        <v>84</v>
      </c>
      <c r="AG444" s="68"/>
      <c r="AH444" s="68"/>
      <c r="AI444" s="68"/>
      <c r="AJ444" s="67"/>
      <c r="AK444" s="67"/>
      <c r="AL444" s="66"/>
      <c r="AM444" s="65"/>
      <c r="AN444" s="65"/>
      <c r="AO444" s="64">
        <f t="shared" ref="AO444:BG444" si="31">SUM(AO445:AO456)</f>
        <v>0</v>
      </c>
      <c r="AP444" s="63">
        <f t="shared" si="31"/>
        <v>0</v>
      </c>
      <c r="AQ444" s="62">
        <f t="shared" si="31"/>
        <v>0</v>
      </c>
      <c r="AR444" s="64">
        <f t="shared" si="31"/>
        <v>0</v>
      </c>
      <c r="AS444" s="63">
        <f t="shared" si="31"/>
        <v>0</v>
      </c>
      <c r="AT444" s="62">
        <f t="shared" si="31"/>
        <v>0</v>
      </c>
      <c r="AU444" s="64">
        <f t="shared" si="31"/>
        <v>0</v>
      </c>
      <c r="AV444" s="63">
        <f t="shared" si="31"/>
        <v>0</v>
      </c>
      <c r="AW444" s="62">
        <f t="shared" si="31"/>
        <v>0</v>
      </c>
      <c r="AX444" s="64">
        <f t="shared" si="31"/>
        <v>0</v>
      </c>
      <c r="AY444" s="63">
        <f t="shared" si="31"/>
        <v>0</v>
      </c>
      <c r="AZ444" s="62">
        <f t="shared" si="31"/>
        <v>0</v>
      </c>
      <c r="BA444" s="64">
        <f t="shared" si="31"/>
        <v>0</v>
      </c>
      <c r="BB444" s="63">
        <f t="shared" si="31"/>
        <v>0</v>
      </c>
      <c r="BC444" s="62">
        <f t="shared" si="31"/>
        <v>0</v>
      </c>
      <c r="BD444" s="61">
        <f t="shared" si="31"/>
        <v>0</v>
      </c>
      <c r="BE444" s="60">
        <f t="shared" si="31"/>
        <v>0</v>
      </c>
      <c r="BF444" s="60">
        <f t="shared" si="31"/>
        <v>0</v>
      </c>
      <c r="BG444" s="59">
        <f t="shared" si="31"/>
        <v>0</v>
      </c>
      <c r="BH444" s="58" t="s">
        <v>83</v>
      </c>
    </row>
    <row r="445" spans="2:60" ht="28.15" hidden="1" customHeight="1">
      <c r="B445" s="29"/>
      <c r="C445" s="263">
        <v>1</v>
      </c>
      <c r="D445" s="47"/>
      <c r="E445" s="46"/>
      <c r="F445" s="46"/>
      <c r="G445" s="45"/>
      <c r="H445" s="255"/>
      <c r="I445" s="259"/>
      <c r="J445" s="259"/>
      <c r="K445" s="259"/>
      <c r="L445" s="42" t="s">
        <v>82</v>
      </c>
      <c r="M445" s="41"/>
      <c r="N445" s="42" t="s">
        <v>81</v>
      </c>
      <c r="O445" s="41"/>
      <c r="P445" s="42" t="s">
        <v>80</v>
      </c>
      <c r="Q445" s="41"/>
      <c r="R445" s="42" t="s">
        <v>79</v>
      </c>
      <c r="S445" s="41"/>
      <c r="T445" s="42" t="s">
        <v>78</v>
      </c>
      <c r="U445" s="41"/>
      <c r="V445" s="42" t="s">
        <v>77</v>
      </c>
      <c r="W445" s="41"/>
      <c r="X445" s="42" t="s">
        <v>76</v>
      </c>
      <c r="Y445" s="41"/>
      <c r="Z445" s="42" t="s">
        <v>75</v>
      </c>
      <c r="AA445" s="41"/>
      <c r="AB445" s="44" t="s">
        <v>74</v>
      </c>
      <c r="AC445" s="43"/>
      <c r="AD445" s="42" t="s">
        <v>73</v>
      </c>
      <c r="AE445" s="41"/>
      <c r="AF445" s="40"/>
      <c r="AG445" s="41"/>
      <c r="AH445" s="40"/>
      <c r="AI445" s="39"/>
      <c r="AJ445" s="245"/>
      <c r="AK445" s="245"/>
      <c r="AL445" s="38"/>
      <c r="AM445" s="7"/>
      <c r="AN445" s="7"/>
      <c r="AO445" s="238">
        <f>SUMPRODUCT(LEN($M445:$AE448)-LEN(SUBSTITUTE($M445:$AE448,"A", "")))</f>
        <v>0</v>
      </c>
      <c r="AP445" s="229">
        <f>SUMPRODUCT(LEN($AH445:$AH448)-LEN(SUBSTITUTE($AH445:$AH448,"A", "")))</f>
        <v>0</v>
      </c>
      <c r="AQ445" s="232">
        <f>SUMPRODUCT(LEN($AG445:$AG448)-LEN(SUBSTITUTE($AG445:$AG448,"A", "")))</f>
        <v>0</v>
      </c>
      <c r="AR445" s="235">
        <f>SUMPRODUCT(LEN($M445:$AE448)-LEN(SUBSTITUTE($M445:$AE448,"S", "")))</f>
        <v>0</v>
      </c>
      <c r="AS445" s="229">
        <f>SUMPRODUCT(LEN($AH445:$AH448)-LEN(SUBSTITUTE($AH445:$AH448,"S", "")))</f>
        <v>0</v>
      </c>
      <c r="AT445" s="232">
        <f>SUMPRODUCT(LEN($AG445:$AG448)-LEN(SUBSTITUTE($AG445:$AG448,"S", "")))</f>
        <v>0</v>
      </c>
      <c r="AU445" s="235">
        <f>SUMPRODUCT(LEN($M445:$AE448)-LEN(SUBSTITUTE($M445:$AE448,"F", "")))</f>
        <v>0</v>
      </c>
      <c r="AV445" s="229">
        <f>SUMPRODUCT(LEN($AH445:$AH448)-LEN(SUBSTITUTE($AH445:$AH448,"F", "")))</f>
        <v>0</v>
      </c>
      <c r="AW445" s="232">
        <f>SUMPRODUCT(LEN($AG445:$AG448)-LEN(SUBSTITUTE($AG445:$AG448,"F", "")))</f>
        <v>0</v>
      </c>
      <c r="AX445" s="235">
        <f>SUMPRODUCT(LEN($M445:$AE448)-LEN(SUBSTITUTE($M445:$AE448,"G", "")))</f>
        <v>0</v>
      </c>
      <c r="AY445" s="229">
        <f>SUMPRODUCT(LEN($AH445:$AH448)-LEN(SUBSTITUTE($AH445:$AH448,"G", "")))</f>
        <v>0</v>
      </c>
      <c r="AZ445" s="232">
        <f>SUMPRODUCT(LEN($AG445:$AG448)-LEN(SUBSTITUTE($AG445:$AG448,"G", "")))</f>
        <v>0</v>
      </c>
      <c r="BA445" s="235">
        <f>SUMPRODUCT(LEN($M445:$AE448)-LEN(SUBSTITUTE($M445:$AE448,"M", "")))</f>
        <v>0</v>
      </c>
      <c r="BB445" s="229">
        <f>SUMPRODUCT(LEN($AH445:$AH448)-LEN(SUBSTITUTE($AH445:$AH448,"M", "")))</f>
        <v>0</v>
      </c>
      <c r="BC445" s="232">
        <f>SUMPRODUCT(LEN($AG445:$AG448)-LEN(SUBSTITUTE($AG445:$AG448,"M", "")))</f>
        <v>0</v>
      </c>
      <c r="BD445" s="297">
        <f>SUMPRODUCT(LEN($AI445:$AI448)-LEN(SUBSTITUTE($AI445:$AI448,"S", "")))</f>
        <v>0</v>
      </c>
      <c r="BE445" s="300">
        <f>SUMPRODUCT(LEN($AI445:$AI448)-LEN(SUBSTITUTE($AI445:$AI448,"F", "")))</f>
        <v>0</v>
      </c>
      <c r="BF445" s="300">
        <f>SUMPRODUCT(LEN($AI445:$AI448)-LEN(SUBSTITUTE($AI445:$AI448,"G", "")))</f>
        <v>0</v>
      </c>
      <c r="BG445" s="303">
        <f>SUMPRODUCT(LEN($AI445:$AI448)-LEN(SUBSTITUTE($AI445:$AI448,"M", "")))</f>
        <v>0</v>
      </c>
    </row>
    <row r="446" spans="2:60" ht="28.15" hidden="1" customHeight="1" thickBot="1">
      <c r="B446" s="29"/>
      <c r="C446" s="264"/>
      <c r="D446" s="37"/>
      <c r="E446" s="36"/>
      <c r="F446" s="36"/>
      <c r="G446" s="35"/>
      <c r="H446" s="256"/>
      <c r="I446" s="260"/>
      <c r="J446" s="260"/>
      <c r="K446" s="260"/>
      <c r="L446" s="32" t="s">
        <v>72</v>
      </c>
      <c r="M446" s="31"/>
      <c r="N446" s="32" t="s">
        <v>71</v>
      </c>
      <c r="O446" s="31"/>
      <c r="P446" s="32" t="s">
        <v>70</v>
      </c>
      <c r="Q446" s="31"/>
      <c r="R446" s="32" t="s">
        <v>69</v>
      </c>
      <c r="S446" s="31"/>
      <c r="T446" s="32" t="s">
        <v>68</v>
      </c>
      <c r="U446" s="31"/>
      <c r="V446" s="32" t="s">
        <v>67</v>
      </c>
      <c r="W446" s="31"/>
      <c r="X446" s="32" t="s">
        <v>66</v>
      </c>
      <c r="Y446" s="31"/>
      <c r="Z446" s="32" t="s">
        <v>65</v>
      </c>
      <c r="AA446" s="31"/>
      <c r="AB446" s="34" t="s">
        <v>64</v>
      </c>
      <c r="AC446" s="33"/>
      <c r="AD446" s="32" t="s">
        <v>63</v>
      </c>
      <c r="AE446" s="31"/>
      <c r="AF446" s="30"/>
      <c r="AG446" s="31"/>
      <c r="AH446" s="30"/>
      <c r="AI446" s="20"/>
      <c r="AJ446" s="246"/>
      <c r="AK446" s="246"/>
      <c r="AL446" s="19"/>
      <c r="AM446" s="7"/>
      <c r="AN446" s="7"/>
      <c r="AO446" s="239"/>
      <c r="AP446" s="230"/>
      <c r="AQ446" s="233"/>
      <c r="AR446" s="236"/>
      <c r="AS446" s="230"/>
      <c r="AT446" s="233"/>
      <c r="AU446" s="236"/>
      <c r="AV446" s="230"/>
      <c r="AW446" s="233"/>
      <c r="AX446" s="236"/>
      <c r="AY446" s="230"/>
      <c r="AZ446" s="233"/>
      <c r="BA446" s="236"/>
      <c r="BB446" s="230"/>
      <c r="BC446" s="233"/>
      <c r="BD446" s="298"/>
      <c r="BE446" s="301"/>
      <c r="BF446" s="301"/>
      <c r="BG446" s="304"/>
    </row>
    <row r="447" spans="2:60" ht="28.15" hidden="1" customHeight="1">
      <c r="B447" s="29"/>
      <c r="C447" s="265"/>
      <c r="D447" s="28"/>
      <c r="E447" s="27"/>
      <c r="F447" s="27"/>
      <c r="G447" s="26"/>
      <c r="H447" s="257"/>
      <c r="I447" s="261"/>
      <c r="J447" s="261"/>
      <c r="K447" s="261"/>
      <c r="L447" s="23" t="s">
        <v>62</v>
      </c>
      <c r="M447" s="22"/>
      <c r="N447" s="23" t="s">
        <v>61</v>
      </c>
      <c r="O447" s="22"/>
      <c r="P447" s="23" t="s">
        <v>60</v>
      </c>
      <c r="Q447" s="22"/>
      <c r="R447" s="23" t="s">
        <v>59</v>
      </c>
      <c r="S447" s="22"/>
      <c r="T447" s="23" t="s">
        <v>58</v>
      </c>
      <c r="U447" s="22"/>
      <c r="V447" s="23" t="s">
        <v>57</v>
      </c>
      <c r="W447" s="22"/>
      <c r="X447" s="23" t="s">
        <v>56</v>
      </c>
      <c r="Y447" s="22"/>
      <c r="Z447" s="23" t="s">
        <v>55</v>
      </c>
      <c r="AA447" s="22"/>
      <c r="AB447" s="25" t="s">
        <v>54</v>
      </c>
      <c r="AC447" s="24"/>
      <c r="AD447" s="23">
        <v>39</v>
      </c>
      <c r="AE447" s="22"/>
      <c r="AF447" s="21"/>
      <c r="AG447" s="22"/>
      <c r="AH447" s="21"/>
      <c r="AI447" s="20"/>
      <c r="AJ447" s="246"/>
      <c r="AK447" s="246"/>
      <c r="AL447" s="19"/>
      <c r="AM447" s="7"/>
      <c r="AN447" s="7"/>
      <c r="AO447" s="239"/>
      <c r="AP447" s="230"/>
      <c r="AQ447" s="233"/>
      <c r="AR447" s="236"/>
      <c r="AS447" s="230"/>
      <c r="AT447" s="233"/>
      <c r="AU447" s="236"/>
      <c r="AV447" s="230"/>
      <c r="AW447" s="233"/>
      <c r="AX447" s="236"/>
      <c r="AY447" s="230"/>
      <c r="AZ447" s="233"/>
      <c r="BA447" s="236"/>
      <c r="BB447" s="230"/>
      <c r="BC447" s="233"/>
      <c r="BD447" s="298"/>
      <c r="BE447" s="301"/>
      <c r="BF447" s="301"/>
      <c r="BG447" s="304"/>
    </row>
    <row r="448" spans="2:60" ht="28.15" hidden="1" customHeight="1" thickBot="1">
      <c r="B448" s="29"/>
      <c r="C448" s="266"/>
      <c r="D448" s="57"/>
      <c r="E448" s="56"/>
      <c r="F448" s="56"/>
      <c r="G448" s="55"/>
      <c r="H448" s="258"/>
      <c r="I448" s="262"/>
      <c r="J448" s="262"/>
      <c r="K448" s="262"/>
      <c r="L448" s="52" t="s">
        <v>53</v>
      </c>
      <c r="M448" s="51"/>
      <c r="N448" s="52" t="s">
        <v>52</v>
      </c>
      <c r="O448" s="51"/>
      <c r="P448" s="52" t="s">
        <v>51</v>
      </c>
      <c r="Q448" s="51"/>
      <c r="R448" s="52" t="s">
        <v>50</v>
      </c>
      <c r="S448" s="51"/>
      <c r="T448" s="52">
        <v>20</v>
      </c>
      <c r="U448" s="51"/>
      <c r="V448" s="52" t="s">
        <v>49</v>
      </c>
      <c r="W448" s="51"/>
      <c r="X448" s="52" t="s">
        <v>48</v>
      </c>
      <c r="Y448" s="51"/>
      <c r="Z448" s="52" t="s">
        <v>47</v>
      </c>
      <c r="AA448" s="51"/>
      <c r="AB448" s="54" t="s">
        <v>46</v>
      </c>
      <c r="AC448" s="53"/>
      <c r="AD448" s="52" t="s">
        <v>45</v>
      </c>
      <c r="AE448" s="51"/>
      <c r="AF448" s="50"/>
      <c r="AG448" s="51"/>
      <c r="AH448" s="50"/>
      <c r="AI448" s="49"/>
      <c r="AJ448" s="248"/>
      <c r="AK448" s="248"/>
      <c r="AL448" s="48"/>
      <c r="AM448" s="7"/>
      <c r="AN448" s="7"/>
      <c r="AO448" s="240"/>
      <c r="AP448" s="231"/>
      <c r="AQ448" s="234"/>
      <c r="AR448" s="237"/>
      <c r="AS448" s="231"/>
      <c r="AT448" s="234"/>
      <c r="AU448" s="237"/>
      <c r="AV448" s="231"/>
      <c r="AW448" s="234"/>
      <c r="AX448" s="237"/>
      <c r="AY448" s="231"/>
      <c r="AZ448" s="234"/>
      <c r="BA448" s="237"/>
      <c r="BB448" s="231"/>
      <c r="BC448" s="234"/>
      <c r="BD448" s="299"/>
      <c r="BE448" s="302"/>
      <c r="BF448" s="302"/>
      <c r="BG448" s="305"/>
    </row>
    <row r="449" spans="2:60" ht="28.15" hidden="1" customHeight="1">
      <c r="B449" s="29"/>
      <c r="C449" s="263">
        <v>2</v>
      </c>
      <c r="D449" s="47"/>
      <c r="E449" s="46"/>
      <c r="F449" s="46"/>
      <c r="G449" s="45"/>
      <c r="H449" s="255"/>
      <c r="I449" s="259"/>
      <c r="J449" s="259"/>
      <c r="K449" s="259"/>
      <c r="L449" s="42" t="s">
        <v>82</v>
      </c>
      <c r="M449" s="41"/>
      <c r="N449" s="42" t="s">
        <v>81</v>
      </c>
      <c r="O449" s="41"/>
      <c r="P449" s="42" t="s">
        <v>80</v>
      </c>
      <c r="Q449" s="41"/>
      <c r="R449" s="42" t="s">
        <v>79</v>
      </c>
      <c r="S449" s="41"/>
      <c r="T449" s="42" t="s">
        <v>78</v>
      </c>
      <c r="U449" s="41"/>
      <c r="V449" s="42" t="s">
        <v>77</v>
      </c>
      <c r="W449" s="41"/>
      <c r="X449" s="42" t="s">
        <v>76</v>
      </c>
      <c r="Y449" s="41"/>
      <c r="Z449" s="42" t="s">
        <v>75</v>
      </c>
      <c r="AA449" s="41"/>
      <c r="AB449" s="44" t="s">
        <v>74</v>
      </c>
      <c r="AC449" s="43"/>
      <c r="AD449" s="42" t="s">
        <v>73</v>
      </c>
      <c r="AE449" s="41"/>
      <c r="AF449" s="40"/>
      <c r="AG449" s="41"/>
      <c r="AH449" s="40"/>
      <c r="AI449" s="39"/>
      <c r="AJ449" s="249"/>
      <c r="AK449" s="252"/>
      <c r="AL449" s="38"/>
      <c r="AM449" s="7"/>
      <c r="AN449" s="7"/>
      <c r="AO449" s="238">
        <f>SUMPRODUCT(LEN($M449:$AE452)-LEN(SUBSTITUTE($M449:$AE452,"A", "")))</f>
        <v>0</v>
      </c>
      <c r="AP449" s="229">
        <f>SUMPRODUCT(LEN($AH449:$AH452)-LEN(SUBSTITUTE($AH449:$AH452,"A", "")))</f>
        <v>0</v>
      </c>
      <c r="AQ449" s="232">
        <f>SUMPRODUCT(LEN($AG449:$AG452)-LEN(SUBSTITUTE($AG449:$AG452,"A", "")))</f>
        <v>0</v>
      </c>
      <c r="AR449" s="235">
        <f>SUMPRODUCT(LEN($M449:$AE452)-LEN(SUBSTITUTE($M449:$AE452,"S", "")))</f>
        <v>0</v>
      </c>
      <c r="AS449" s="229">
        <f>SUMPRODUCT(LEN($AH449:$AH452)-LEN(SUBSTITUTE($AH449:$AH452,"S", "")))</f>
        <v>0</v>
      </c>
      <c r="AT449" s="232">
        <f>SUMPRODUCT(LEN($AG449:$AG452)-LEN(SUBSTITUTE($AG449:$AG452,"S", "")))</f>
        <v>0</v>
      </c>
      <c r="AU449" s="235">
        <f>SUMPRODUCT(LEN($M449:$AE452)-LEN(SUBSTITUTE($M449:$AE452,"F", "")))</f>
        <v>0</v>
      </c>
      <c r="AV449" s="229">
        <f>SUMPRODUCT(LEN($AH449:$AH452)-LEN(SUBSTITUTE($AH449:$AH452,"F", "")))</f>
        <v>0</v>
      </c>
      <c r="AW449" s="232">
        <f>SUMPRODUCT(LEN($AG449:$AG452)-LEN(SUBSTITUTE($AG449:$AG452,"F", "")))</f>
        <v>0</v>
      </c>
      <c r="AX449" s="235">
        <f>SUMPRODUCT(LEN($M449:$AE452)-LEN(SUBSTITUTE($M449:$AE452,"G", "")))</f>
        <v>0</v>
      </c>
      <c r="AY449" s="229">
        <f>SUMPRODUCT(LEN($AH449:$AH452)-LEN(SUBSTITUTE($AH449:$AH452,"G", "")))</f>
        <v>0</v>
      </c>
      <c r="AZ449" s="232">
        <f>SUMPRODUCT(LEN($AG449:$AG452)-LEN(SUBSTITUTE($AG449:$AG452,"G", "")))</f>
        <v>0</v>
      </c>
      <c r="BA449" s="235">
        <f>SUMPRODUCT(LEN($M449:$AE452)-LEN(SUBSTITUTE($M449:$AE452,"M", "")))</f>
        <v>0</v>
      </c>
      <c r="BB449" s="229">
        <f>SUMPRODUCT(LEN($AH449:$AH452)-LEN(SUBSTITUTE($AH449:$AH452,"M", "")))</f>
        <v>0</v>
      </c>
      <c r="BC449" s="232">
        <f>SUMPRODUCT(LEN($AG449:$AG452)-LEN(SUBSTITUTE($AG449:$AG452,"M", "")))</f>
        <v>0</v>
      </c>
      <c r="BD449" s="297">
        <f>SUMPRODUCT(LEN($AI449:$AI452)-LEN(SUBSTITUTE($AI449:$AI452,"S", "")))</f>
        <v>0</v>
      </c>
      <c r="BE449" s="300">
        <f>SUMPRODUCT(LEN($AI449:$AI452)-LEN(SUBSTITUTE($AI449:$AI452,"F", "")))</f>
        <v>0</v>
      </c>
      <c r="BF449" s="300">
        <f>SUMPRODUCT(LEN($AI449:$AI452)-LEN(SUBSTITUTE($AI449:$AI452,"G", "")))</f>
        <v>0</v>
      </c>
      <c r="BG449" s="303">
        <f>SUMPRODUCT(LEN($AI449:$AI452)-LEN(SUBSTITUTE($AI449:$AI452,"M", "")))</f>
        <v>0</v>
      </c>
    </row>
    <row r="450" spans="2:60" ht="28.15" hidden="1" customHeight="1" thickBot="1">
      <c r="B450" s="29"/>
      <c r="C450" s="264"/>
      <c r="D450" s="37"/>
      <c r="E450" s="36"/>
      <c r="F450" s="36"/>
      <c r="G450" s="35"/>
      <c r="H450" s="256"/>
      <c r="I450" s="260"/>
      <c r="J450" s="260"/>
      <c r="K450" s="260"/>
      <c r="L450" s="32" t="s">
        <v>72</v>
      </c>
      <c r="M450" s="31"/>
      <c r="N450" s="32" t="s">
        <v>71</v>
      </c>
      <c r="O450" s="31"/>
      <c r="P450" s="32" t="s">
        <v>70</v>
      </c>
      <c r="Q450" s="31"/>
      <c r="R450" s="32" t="s">
        <v>69</v>
      </c>
      <c r="S450" s="31"/>
      <c r="T450" s="32" t="s">
        <v>68</v>
      </c>
      <c r="U450" s="31"/>
      <c r="V450" s="32" t="s">
        <v>67</v>
      </c>
      <c r="W450" s="31"/>
      <c r="X450" s="32" t="s">
        <v>66</v>
      </c>
      <c r="Y450" s="31"/>
      <c r="Z450" s="32" t="s">
        <v>65</v>
      </c>
      <c r="AA450" s="31"/>
      <c r="AB450" s="34" t="s">
        <v>64</v>
      </c>
      <c r="AC450" s="33"/>
      <c r="AD450" s="32" t="s">
        <v>63</v>
      </c>
      <c r="AE450" s="31"/>
      <c r="AF450" s="30"/>
      <c r="AG450" s="31"/>
      <c r="AH450" s="30"/>
      <c r="AI450" s="20"/>
      <c r="AJ450" s="250"/>
      <c r="AK450" s="253"/>
      <c r="AL450" s="19"/>
      <c r="AM450" s="7"/>
      <c r="AN450" s="7"/>
      <c r="AO450" s="239"/>
      <c r="AP450" s="230"/>
      <c r="AQ450" s="233"/>
      <c r="AR450" s="236"/>
      <c r="AS450" s="230"/>
      <c r="AT450" s="233"/>
      <c r="AU450" s="236"/>
      <c r="AV450" s="230"/>
      <c r="AW450" s="233"/>
      <c r="AX450" s="236"/>
      <c r="AY450" s="230"/>
      <c r="AZ450" s="233"/>
      <c r="BA450" s="236"/>
      <c r="BB450" s="230"/>
      <c r="BC450" s="233"/>
      <c r="BD450" s="298"/>
      <c r="BE450" s="301"/>
      <c r="BF450" s="301"/>
      <c r="BG450" s="304"/>
    </row>
    <row r="451" spans="2:60" ht="28.15" hidden="1" customHeight="1">
      <c r="B451" s="29"/>
      <c r="C451" s="265"/>
      <c r="D451" s="28"/>
      <c r="E451" s="27"/>
      <c r="F451" s="27"/>
      <c r="G451" s="26"/>
      <c r="H451" s="257"/>
      <c r="I451" s="261"/>
      <c r="J451" s="261"/>
      <c r="K451" s="261"/>
      <c r="L451" s="23" t="s">
        <v>62</v>
      </c>
      <c r="M451" s="22"/>
      <c r="N451" s="23" t="s">
        <v>61</v>
      </c>
      <c r="O451" s="22"/>
      <c r="P451" s="23" t="s">
        <v>60</v>
      </c>
      <c r="Q451" s="22"/>
      <c r="R451" s="23" t="s">
        <v>59</v>
      </c>
      <c r="S451" s="22"/>
      <c r="T451" s="23" t="s">
        <v>58</v>
      </c>
      <c r="U451" s="22"/>
      <c r="V451" s="23" t="s">
        <v>57</v>
      </c>
      <c r="W451" s="22"/>
      <c r="X451" s="23" t="s">
        <v>56</v>
      </c>
      <c r="Y451" s="22"/>
      <c r="Z451" s="23" t="s">
        <v>55</v>
      </c>
      <c r="AA451" s="22"/>
      <c r="AB451" s="25" t="s">
        <v>54</v>
      </c>
      <c r="AC451" s="24"/>
      <c r="AD451" s="23">
        <v>39</v>
      </c>
      <c r="AE451" s="22"/>
      <c r="AF451" s="21"/>
      <c r="AG451" s="22"/>
      <c r="AH451" s="21"/>
      <c r="AI451" s="20"/>
      <c r="AJ451" s="250"/>
      <c r="AK451" s="253"/>
      <c r="AL451" s="19"/>
      <c r="AM451" s="7"/>
      <c r="AN451" s="7"/>
      <c r="AO451" s="239"/>
      <c r="AP451" s="230"/>
      <c r="AQ451" s="233"/>
      <c r="AR451" s="236"/>
      <c r="AS451" s="230"/>
      <c r="AT451" s="233"/>
      <c r="AU451" s="236"/>
      <c r="AV451" s="230"/>
      <c r="AW451" s="233"/>
      <c r="AX451" s="236"/>
      <c r="AY451" s="230"/>
      <c r="AZ451" s="233"/>
      <c r="BA451" s="236"/>
      <c r="BB451" s="230"/>
      <c r="BC451" s="233"/>
      <c r="BD451" s="298"/>
      <c r="BE451" s="301"/>
      <c r="BF451" s="301"/>
      <c r="BG451" s="304"/>
    </row>
    <row r="452" spans="2:60" ht="28.15" hidden="1" customHeight="1" thickBot="1">
      <c r="B452" s="29"/>
      <c r="C452" s="266"/>
      <c r="D452" s="57"/>
      <c r="E452" s="56"/>
      <c r="F452" s="56"/>
      <c r="G452" s="55"/>
      <c r="H452" s="258"/>
      <c r="I452" s="262"/>
      <c r="J452" s="262"/>
      <c r="K452" s="262"/>
      <c r="L452" s="52" t="s">
        <v>53</v>
      </c>
      <c r="M452" s="51"/>
      <c r="N452" s="52" t="s">
        <v>52</v>
      </c>
      <c r="O452" s="51"/>
      <c r="P452" s="52" t="s">
        <v>51</v>
      </c>
      <c r="Q452" s="51"/>
      <c r="R452" s="52" t="s">
        <v>50</v>
      </c>
      <c r="S452" s="51"/>
      <c r="T452" s="52">
        <v>20</v>
      </c>
      <c r="U452" s="51"/>
      <c r="V452" s="52" t="s">
        <v>49</v>
      </c>
      <c r="W452" s="51"/>
      <c r="X452" s="52" t="s">
        <v>48</v>
      </c>
      <c r="Y452" s="51"/>
      <c r="Z452" s="52" t="s">
        <v>47</v>
      </c>
      <c r="AA452" s="51"/>
      <c r="AB452" s="54" t="s">
        <v>46</v>
      </c>
      <c r="AC452" s="53"/>
      <c r="AD452" s="52" t="s">
        <v>45</v>
      </c>
      <c r="AE452" s="51"/>
      <c r="AF452" s="50"/>
      <c r="AG452" s="51"/>
      <c r="AH452" s="50"/>
      <c r="AI452" s="49"/>
      <c r="AJ452" s="251"/>
      <c r="AK452" s="254"/>
      <c r="AL452" s="48"/>
      <c r="AM452" s="7"/>
      <c r="AN452" s="7"/>
      <c r="AO452" s="240"/>
      <c r="AP452" s="231"/>
      <c r="AQ452" s="234"/>
      <c r="AR452" s="237"/>
      <c r="AS452" s="231"/>
      <c r="AT452" s="234"/>
      <c r="AU452" s="237"/>
      <c r="AV452" s="231"/>
      <c r="AW452" s="234"/>
      <c r="AX452" s="237"/>
      <c r="AY452" s="231"/>
      <c r="AZ452" s="234"/>
      <c r="BA452" s="237"/>
      <c r="BB452" s="231"/>
      <c r="BC452" s="234"/>
      <c r="BD452" s="299"/>
      <c r="BE452" s="302"/>
      <c r="BF452" s="302"/>
      <c r="BG452" s="305"/>
    </row>
    <row r="453" spans="2:60" ht="28.15" hidden="1" customHeight="1">
      <c r="B453" s="29"/>
      <c r="C453" s="263">
        <v>3</v>
      </c>
      <c r="D453" s="47"/>
      <c r="E453" s="46"/>
      <c r="F453" s="46"/>
      <c r="G453" s="45"/>
      <c r="H453" s="255"/>
      <c r="I453" s="259"/>
      <c r="J453" s="259"/>
      <c r="K453" s="259"/>
      <c r="L453" s="42" t="s">
        <v>82</v>
      </c>
      <c r="M453" s="41"/>
      <c r="N453" s="42" t="s">
        <v>81</v>
      </c>
      <c r="O453" s="41"/>
      <c r="P453" s="42" t="s">
        <v>80</v>
      </c>
      <c r="Q453" s="41"/>
      <c r="R453" s="42" t="s">
        <v>79</v>
      </c>
      <c r="S453" s="41"/>
      <c r="T453" s="42" t="s">
        <v>78</v>
      </c>
      <c r="U453" s="41"/>
      <c r="V453" s="42" t="s">
        <v>77</v>
      </c>
      <c r="W453" s="41"/>
      <c r="X453" s="42" t="s">
        <v>76</v>
      </c>
      <c r="Y453" s="41"/>
      <c r="Z453" s="42" t="s">
        <v>75</v>
      </c>
      <c r="AA453" s="41"/>
      <c r="AB453" s="44" t="s">
        <v>74</v>
      </c>
      <c r="AC453" s="43"/>
      <c r="AD453" s="42" t="s">
        <v>73</v>
      </c>
      <c r="AE453" s="41"/>
      <c r="AF453" s="40"/>
      <c r="AG453" s="41"/>
      <c r="AH453" s="40"/>
      <c r="AI453" s="39"/>
      <c r="AJ453" s="245"/>
      <c r="AK453" s="245"/>
      <c r="AL453" s="38"/>
      <c r="AM453" s="7"/>
      <c r="AN453" s="7"/>
      <c r="AO453" s="238">
        <f>SUMPRODUCT(LEN($M453:$AE456)-LEN(SUBSTITUTE($M453:$AE456,"A", "")))</f>
        <v>0</v>
      </c>
      <c r="AP453" s="229">
        <f>SUMPRODUCT(LEN($AH453:$AH456)-LEN(SUBSTITUTE($AH453:$AH456,"A", "")))</f>
        <v>0</v>
      </c>
      <c r="AQ453" s="232">
        <f>SUMPRODUCT(LEN($AG453:$AG456)-LEN(SUBSTITUTE($AG453:$AG456,"A", "")))</f>
        <v>0</v>
      </c>
      <c r="AR453" s="235">
        <f>SUMPRODUCT(LEN($M453:$AE456)-LEN(SUBSTITUTE($M453:$AE456,"S", "")))</f>
        <v>0</v>
      </c>
      <c r="AS453" s="229">
        <f>SUMPRODUCT(LEN($AH453:$AH456)-LEN(SUBSTITUTE($AH453:$AH456,"S", "")))</f>
        <v>0</v>
      </c>
      <c r="AT453" s="232">
        <f>SUMPRODUCT(LEN($AG453:$AG456)-LEN(SUBSTITUTE($AG453:$AG456,"S", "")))</f>
        <v>0</v>
      </c>
      <c r="AU453" s="235">
        <f>SUMPRODUCT(LEN($M453:$AE456)-LEN(SUBSTITUTE($M453:$AE456,"F", "")))</f>
        <v>0</v>
      </c>
      <c r="AV453" s="229">
        <f>SUMPRODUCT(LEN($AH453:$AH456)-LEN(SUBSTITUTE($AH453:$AH456,"F", "")))</f>
        <v>0</v>
      </c>
      <c r="AW453" s="232">
        <f>SUMPRODUCT(LEN($AG453:$AG456)-LEN(SUBSTITUTE($AG453:$AG456,"F", "")))</f>
        <v>0</v>
      </c>
      <c r="AX453" s="235">
        <f>SUMPRODUCT(LEN($M453:$AE456)-LEN(SUBSTITUTE($M453:$AE456,"G", "")))</f>
        <v>0</v>
      </c>
      <c r="AY453" s="229">
        <f>SUMPRODUCT(LEN($AH453:$AH456)-LEN(SUBSTITUTE($AH453:$AH456,"G", "")))</f>
        <v>0</v>
      </c>
      <c r="AZ453" s="232">
        <f>SUMPRODUCT(LEN($AG453:$AG456)-LEN(SUBSTITUTE($AG453:$AG456,"G", "")))</f>
        <v>0</v>
      </c>
      <c r="BA453" s="235">
        <f>SUMPRODUCT(LEN($M453:$AE456)-LEN(SUBSTITUTE($M453:$AE456,"M", "")))</f>
        <v>0</v>
      </c>
      <c r="BB453" s="229">
        <f>SUMPRODUCT(LEN($AH453:$AH456)-LEN(SUBSTITUTE($AH453:$AH456,"M", "")))</f>
        <v>0</v>
      </c>
      <c r="BC453" s="232">
        <f>SUMPRODUCT(LEN($AG453:$AG456)-LEN(SUBSTITUTE($AG453:$AG456,"M", "")))</f>
        <v>0</v>
      </c>
      <c r="BD453" s="297">
        <f>SUMPRODUCT(LEN($AI453:$AI456)-LEN(SUBSTITUTE($AI453:$AI456,"S", "")))</f>
        <v>0</v>
      </c>
      <c r="BE453" s="300">
        <f>SUMPRODUCT(LEN($AI453:$AI456)-LEN(SUBSTITUTE($AI453:$AI456,"F", "")))</f>
        <v>0</v>
      </c>
      <c r="BF453" s="300">
        <f>SUMPRODUCT(LEN($AI453:$AI456)-LEN(SUBSTITUTE($AI453:$AI456,"G", "")))</f>
        <v>0</v>
      </c>
      <c r="BG453" s="303">
        <f>SUMPRODUCT(LEN($AI453:$AI456)-LEN(SUBSTITUTE($AI453:$AI456,"M", "")))</f>
        <v>0</v>
      </c>
    </row>
    <row r="454" spans="2:60" ht="28.15" hidden="1" customHeight="1" thickBot="1">
      <c r="B454" s="29"/>
      <c r="C454" s="264"/>
      <c r="D454" s="37"/>
      <c r="E454" s="36"/>
      <c r="F454" s="36"/>
      <c r="G454" s="35"/>
      <c r="H454" s="256"/>
      <c r="I454" s="260"/>
      <c r="J454" s="260"/>
      <c r="K454" s="260"/>
      <c r="L454" s="32" t="s">
        <v>72</v>
      </c>
      <c r="M454" s="31"/>
      <c r="N454" s="32" t="s">
        <v>71</v>
      </c>
      <c r="O454" s="31"/>
      <c r="P454" s="32" t="s">
        <v>70</v>
      </c>
      <c r="Q454" s="31"/>
      <c r="R454" s="32" t="s">
        <v>69</v>
      </c>
      <c r="S454" s="31"/>
      <c r="T454" s="32" t="s">
        <v>68</v>
      </c>
      <c r="U454" s="31"/>
      <c r="V454" s="32" t="s">
        <v>67</v>
      </c>
      <c r="W454" s="31"/>
      <c r="X454" s="32" t="s">
        <v>66</v>
      </c>
      <c r="Y454" s="31"/>
      <c r="Z454" s="32" t="s">
        <v>65</v>
      </c>
      <c r="AA454" s="31"/>
      <c r="AB454" s="34" t="s">
        <v>64</v>
      </c>
      <c r="AC454" s="33"/>
      <c r="AD454" s="32" t="s">
        <v>63</v>
      </c>
      <c r="AE454" s="31"/>
      <c r="AF454" s="30"/>
      <c r="AG454" s="31"/>
      <c r="AH454" s="30"/>
      <c r="AI454" s="20"/>
      <c r="AJ454" s="246"/>
      <c r="AK454" s="246"/>
      <c r="AL454" s="19"/>
      <c r="AM454" s="7"/>
      <c r="AN454" s="7"/>
      <c r="AO454" s="239"/>
      <c r="AP454" s="230"/>
      <c r="AQ454" s="233"/>
      <c r="AR454" s="236"/>
      <c r="AS454" s="230"/>
      <c r="AT454" s="233"/>
      <c r="AU454" s="236"/>
      <c r="AV454" s="230"/>
      <c r="AW454" s="233"/>
      <c r="AX454" s="236"/>
      <c r="AY454" s="230"/>
      <c r="AZ454" s="233"/>
      <c r="BA454" s="236"/>
      <c r="BB454" s="230"/>
      <c r="BC454" s="233"/>
      <c r="BD454" s="298"/>
      <c r="BE454" s="301"/>
      <c r="BF454" s="301"/>
      <c r="BG454" s="304"/>
    </row>
    <row r="455" spans="2:60" ht="28.15" hidden="1" customHeight="1">
      <c r="B455" s="29"/>
      <c r="C455" s="265"/>
      <c r="D455" s="28"/>
      <c r="E455" s="27"/>
      <c r="F455" s="27"/>
      <c r="G455" s="26"/>
      <c r="H455" s="257"/>
      <c r="I455" s="261"/>
      <c r="J455" s="261"/>
      <c r="K455" s="261"/>
      <c r="L455" s="23" t="s">
        <v>62</v>
      </c>
      <c r="M455" s="22"/>
      <c r="N455" s="23" t="s">
        <v>61</v>
      </c>
      <c r="O455" s="22"/>
      <c r="P455" s="23" t="s">
        <v>60</v>
      </c>
      <c r="Q455" s="22"/>
      <c r="R455" s="23" t="s">
        <v>59</v>
      </c>
      <c r="S455" s="22"/>
      <c r="T455" s="23" t="s">
        <v>58</v>
      </c>
      <c r="U455" s="22"/>
      <c r="V455" s="23" t="s">
        <v>57</v>
      </c>
      <c r="W455" s="22"/>
      <c r="X455" s="23" t="s">
        <v>56</v>
      </c>
      <c r="Y455" s="22"/>
      <c r="Z455" s="23" t="s">
        <v>55</v>
      </c>
      <c r="AA455" s="22"/>
      <c r="AB455" s="25" t="s">
        <v>54</v>
      </c>
      <c r="AC455" s="24"/>
      <c r="AD455" s="23">
        <v>39</v>
      </c>
      <c r="AE455" s="22"/>
      <c r="AF455" s="21"/>
      <c r="AG455" s="22"/>
      <c r="AH455" s="21"/>
      <c r="AI455" s="20"/>
      <c r="AJ455" s="246"/>
      <c r="AK455" s="246"/>
      <c r="AL455" s="19"/>
      <c r="AM455" s="7"/>
      <c r="AN455" s="7"/>
      <c r="AO455" s="239"/>
      <c r="AP455" s="230"/>
      <c r="AQ455" s="233"/>
      <c r="AR455" s="236"/>
      <c r="AS455" s="230"/>
      <c r="AT455" s="233"/>
      <c r="AU455" s="236"/>
      <c r="AV455" s="230"/>
      <c r="AW455" s="233"/>
      <c r="AX455" s="236"/>
      <c r="AY455" s="230"/>
      <c r="AZ455" s="233"/>
      <c r="BA455" s="236"/>
      <c r="BB455" s="230"/>
      <c r="BC455" s="233"/>
      <c r="BD455" s="298"/>
      <c r="BE455" s="301"/>
      <c r="BF455" s="301"/>
      <c r="BG455" s="304"/>
    </row>
    <row r="456" spans="2:60" ht="28.15" hidden="1" customHeight="1" thickBot="1">
      <c r="B456" s="18"/>
      <c r="C456" s="271"/>
      <c r="D456" s="17"/>
      <c r="E456" s="16"/>
      <c r="F456" s="16"/>
      <c r="G456" s="15"/>
      <c r="H456" s="258"/>
      <c r="I456" s="272"/>
      <c r="J456" s="272"/>
      <c r="K456" s="272"/>
      <c r="L456" s="12" t="s">
        <v>53</v>
      </c>
      <c r="M456" s="11"/>
      <c r="N456" s="12" t="s">
        <v>52</v>
      </c>
      <c r="O456" s="11"/>
      <c r="P456" s="12" t="s">
        <v>51</v>
      </c>
      <c r="Q456" s="11"/>
      <c r="R456" s="12" t="s">
        <v>50</v>
      </c>
      <c r="S456" s="11"/>
      <c r="T456" s="12">
        <v>20</v>
      </c>
      <c r="U456" s="11"/>
      <c r="V456" s="12" t="s">
        <v>49</v>
      </c>
      <c r="W456" s="11"/>
      <c r="X456" s="12" t="s">
        <v>48</v>
      </c>
      <c r="Y456" s="11"/>
      <c r="Z456" s="12" t="s">
        <v>47</v>
      </c>
      <c r="AA456" s="11"/>
      <c r="AB456" s="14" t="s">
        <v>46</v>
      </c>
      <c r="AC456" s="13"/>
      <c r="AD456" s="12" t="s">
        <v>45</v>
      </c>
      <c r="AE456" s="11"/>
      <c r="AF456" s="10"/>
      <c r="AG456" s="11"/>
      <c r="AH456" s="10"/>
      <c r="AI456" s="9"/>
      <c r="AJ456" s="247"/>
      <c r="AK456" s="247"/>
      <c r="AL456" s="8"/>
      <c r="AM456" s="7"/>
      <c r="AN456" s="7"/>
      <c r="AO456" s="240"/>
      <c r="AP456" s="231"/>
      <c r="AQ456" s="234"/>
      <c r="AR456" s="237"/>
      <c r="AS456" s="231"/>
      <c r="AT456" s="234"/>
      <c r="AU456" s="237"/>
      <c r="AV456" s="231"/>
      <c r="AW456" s="234"/>
      <c r="AX456" s="237"/>
      <c r="AY456" s="231"/>
      <c r="AZ456" s="234"/>
      <c r="BA456" s="237"/>
      <c r="BB456" s="231"/>
      <c r="BC456" s="234"/>
      <c r="BD456" s="299"/>
      <c r="BE456" s="302"/>
      <c r="BF456" s="302"/>
      <c r="BG456" s="305"/>
    </row>
    <row r="457" spans="2:60" ht="85.9" hidden="1" customHeight="1" thickBot="1">
      <c r="B457" s="94" t="s">
        <v>119</v>
      </c>
      <c r="C457" s="83" t="s">
        <v>118</v>
      </c>
      <c r="D457" s="88" t="s">
        <v>117</v>
      </c>
      <c r="E457" s="93" t="s">
        <v>116</v>
      </c>
      <c r="F457" s="92"/>
      <c r="G457" s="91"/>
      <c r="H457" s="90" t="s">
        <v>115</v>
      </c>
      <c r="I457" s="88" t="s">
        <v>43</v>
      </c>
      <c r="J457" s="88" t="s">
        <v>114</v>
      </c>
      <c r="K457" s="88" t="s">
        <v>44</v>
      </c>
      <c r="L457" s="227" t="s">
        <v>113</v>
      </c>
      <c r="M457" s="270"/>
      <c r="N457" s="227" t="s">
        <v>112</v>
      </c>
      <c r="O457" s="270"/>
      <c r="P457" s="227" t="s">
        <v>112</v>
      </c>
      <c r="Q457" s="228"/>
      <c r="R457" s="227" t="s">
        <v>112</v>
      </c>
      <c r="S457" s="228"/>
      <c r="T457" s="227" t="s">
        <v>112</v>
      </c>
      <c r="U457" s="228"/>
      <c r="V457" s="227" t="s">
        <v>112</v>
      </c>
      <c r="W457" s="228"/>
      <c r="X457" s="227" t="s">
        <v>112</v>
      </c>
      <c r="Y457" s="228"/>
      <c r="Z457" s="227" t="s">
        <v>112</v>
      </c>
      <c r="AA457" s="228"/>
      <c r="AB457" s="227" t="s">
        <v>112</v>
      </c>
      <c r="AC457" s="228"/>
      <c r="AD457" s="227" t="s">
        <v>112</v>
      </c>
      <c r="AE457" s="228"/>
      <c r="AF457" s="244" t="s">
        <v>111</v>
      </c>
      <c r="AG457" s="228"/>
      <c r="AH457" s="90" t="s">
        <v>110</v>
      </c>
      <c r="AI457" s="89" t="s">
        <v>109</v>
      </c>
      <c r="AJ457" s="88" t="s">
        <v>108</v>
      </c>
      <c r="AK457" s="88" t="s">
        <v>107</v>
      </c>
      <c r="AL457" s="87" t="s">
        <v>106</v>
      </c>
      <c r="AM457" s="86"/>
      <c r="AN457" s="86"/>
      <c r="AO457" s="84" t="s">
        <v>105</v>
      </c>
      <c r="AP457" s="83" t="s">
        <v>104</v>
      </c>
      <c r="AQ457" s="82" t="s">
        <v>103</v>
      </c>
      <c r="AR457" s="84" t="s">
        <v>102</v>
      </c>
      <c r="AS457" s="83" t="s">
        <v>101</v>
      </c>
      <c r="AT457" s="82" t="s">
        <v>100</v>
      </c>
      <c r="AU457" s="84" t="s">
        <v>99</v>
      </c>
      <c r="AV457" s="83" t="s">
        <v>98</v>
      </c>
      <c r="AW457" s="85" t="s">
        <v>97</v>
      </c>
      <c r="AX457" s="84" t="s">
        <v>96</v>
      </c>
      <c r="AY457" s="83" t="s">
        <v>95</v>
      </c>
      <c r="AZ457" s="82" t="s">
        <v>94</v>
      </c>
      <c r="BA457" s="84" t="s">
        <v>93</v>
      </c>
      <c r="BB457" s="83" t="s">
        <v>92</v>
      </c>
      <c r="BC457" s="82" t="s">
        <v>91</v>
      </c>
      <c r="BD457" s="81" t="s">
        <v>90</v>
      </c>
      <c r="BE457" s="80" t="s">
        <v>89</v>
      </c>
      <c r="BF457" s="80" t="s">
        <v>88</v>
      </c>
      <c r="BG457" s="79" t="s">
        <v>87</v>
      </c>
    </row>
    <row r="458" spans="2:60" ht="48" hidden="1" thickBot="1">
      <c r="B458" s="78" t="s">
        <v>150</v>
      </c>
      <c r="C458" s="77"/>
      <c r="D458" s="76"/>
      <c r="E458" s="267"/>
      <c r="F458" s="268"/>
      <c r="G458" s="269"/>
      <c r="H458" s="75" t="s">
        <v>85</v>
      </c>
      <c r="I458" s="74"/>
      <c r="J458" s="74"/>
      <c r="K458" s="73"/>
      <c r="L458" s="72"/>
      <c r="M458" s="68"/>
      <c r="N458" s="72"/>
      <c r="O458" s="68"/>
      <c r="P458" s="72"/>
      <c r="Q458" s="68"/>
      <c r="R458" s="72"/>
      <c r="S458" s="68"/>
      <c r="T458" s="72"/>
      <c r="U458" s="68"/>
      <c r="V458" s="72"/>
      <c r="W458" s="68"/>
      <c r="X458" s="72"/>
      <c r="Y458" s="68"/>
      <c r="Z458" s="72"/>
      <c r="AA458" s="71"/>
      <c r="AB458" s="70"/>
      <c r="AC458" s="70"/>
      <c r="AD458" s="70"/>
      <c r="AE458" s="70"/>
      <c r="AF458" s="69" t="s">
        <v>84</v>
      </c>
      <c r="AG458" s="68"/>
      <c r="AH458" s="68"/>
      <c r="AI458" s="68"/>
      <c r="AJ458" s="67"/>
      <c r="AK458" s="67"/>
      <c r="AL458" s="66"/>
      <c r="AM458" s="65"/>
      <c r="AN458" s="65"/>
      <c r="AO458" s="64">
        <f t="shared" ref="AO458:BG458" si="32">SUM(AO459:AO470)</f>
        <v>0</v>
      </c>
      <c r="AP458" s="63">
        <f t="shared" si="32"/>
        <v>0</v>
      </c>
      <c r="AQ458" s="62">
        <f t="shared" si="32"/>
        <v>0</v>
      </c>
      <c r="AR458" s="64">
        <f t="shared" si="32"/>
        <v>0</v>
      </c>
      <c r="AS458" s="63">
        <f t="shared" si="32"/>
        <v>0</v>
      </c>
      <c r="AT458" s="62">
        <f t="shared" si="32"/>
        <v>0</v>
      </c>
      <c r="AU458" s="64">
        <f t="shared" si="32"/>
        <v>0</v>
      </c>
      <c r="AV458" s="63">
        <f t="shared" si="32"/>
        <v>0</v>
      </c>
      <c r="AW458" s="62">
        <f t="shared" si="32"/>
        <v>0</v>
      </c>
      <c r="AX458" s="64">
        <f t="shared" si="32"/>
        <v>0</v>
      </c>
      <c r="AY458" s="63">
        <f t="shared" si="32"/>
        <v>0</v>
      </c>
      <c r="AZ458" s="62">
        <f t="shared" si="32"/>
        <v>0</v>
      </c>
      <c r="BA458" s="64">
        <f t="shared" si="32"/>
        <v>0</v>
      </c>
      <c r="BB458" s="63">
        <f t="shared" si="32"/>
        <v>0</v>
      </c>
      <c r="BC458" s="62">
        <f t="shared" si="32"/>
        <v>0</v>
      </c>
      <c r="BD458" s="61">
        <f t="shared" si="32"/>
        <v>0</v>
      </c>
      <c r="BE458" s="60">
        <f t="shared" si="32"/>
        <v>0</v>
      </c>
      <c r="BF458" s="60">
        <f t="shared" si="32"/>
        <v>0</v>
      </c>
      <c r="BG458" s="59">
        <f t="shared" si="32"/>
        <v>0</v>
      </c>
      <c r="BH458" s="58" t="s">
        <v>83</v>
      </c>
    </row>
    <row r="459" spans="2:60" ht="28.15" hidden="1" customHeight="1">
      <c r="B459" s="29"/>
      <c r="C459" s="263">
        <v>1</v>
      </c>
      <c r="D459" s="47"/>
      <c r="E459" s="46"/>
      <c r="F459" s="46"/>
      <c r="G459" s="45"/>
      <c r="H459" s="255"/>
      <c r="I459" s="259"/>
      <c r="J459" s="259"/>
      <c r="K459" s="259"/>
      <c r="L459" s="42" t="s">
        <v>82</v>
      </c>
      <c r="M459" s="41"/>
      <c r="N459" s="42" t="s">
        <v>81</v>
      </c>
      <c r="O459" s="41"/>
      <c r="P459" s="42" t="s">
        <v>80</v>
      </c>
      <c r="Q459" s="41"/>
      <c r="R459" s="42" t="s">
        <v>79</v>
      </c>
      <c r="S459" s="41"/>
      <c r="T459" s="42" t="s">
        <v>78</v>
      </c>
      <c r="U459" s="41"/>
      <c r="V459" s="42" t="s">
        <v>77</v>
      </c>
      <c r="W459" s="41"/>
      <c r="X459" s="42" t="s">
        <v>76</v>
      </c>
      <c r="Y459" s="41"/>
      <c r="Z459" s="42" t="s">
        <v>75</v>
      </c>
      <c r="AA459" s="41"/>
      <c r="AB459" s="44" t="s">
        <v>74</v>
      </c>
      <c r="AC459" s="43"/>
      <c r="AD459" s="42" t="s">
        <v>73</v>
      </c>
      <c r="AE459" s="41"/>
      <c r="AF459" s="40"/>
      <c r="AG459" s="41"/>
      <c r="AH459" s="40"/>
      <c r="AI459" s="39"/>
      <c r="AJ459" s="245"/>
      <c r="AK459" s="245"/>
      <c r="AL459" s="38"/>
      <c r="AM459" s="7"/>
      <c r="AN459" s="7"/>
      <c r="AO459" s="238">
        <f>SUMPRODUCT(LEN($M459:$AE462)-LEN(SUBSTITUTE($M459:$AE462,"A", "")))</f>
        <v>0</v>
      </c>
      <c r="AP459" s="229">
        <f>SUMPRODUCT(LEN($AH459:$AH462)-LEN(SUBSTITUTE($AH459:$AH462,"A", "")))</f>
        <v>0</v>
      </c>
      <c r="AQ459" s="232">
        <f>SUMPRODUCT(LEN($AG459:$AG462)-LEN(SUBSTITUTE($AG459:$AG462,"A", "")))</f>
        <v>0</v>
      </c>
      <c r="AR459" s="235">
        <f>SUMPRODUCT(LEN($M459:$AE462)-LEN(SUBSTITUTE($M459:$AE462,"S", "")))</f>
        <v>0</v>
      </c>
      <c r="AS459" s="229">
        <f>SUMPRODUCT(LEN($AH459:$AH462)-LEN(SUBSTITUTE($AH459:$AH462,"S", "")))</f>
        <v>0</v>
      </c>
      <c r="AT459" s="232">
        <f>SUMPRODUCT(LEN($AG459:$AG462)-LEN(SUBSTITUTE($AG459:$AG462,"S", "")))</f>
        <v>0</v>
      </c>
      <c r="AU459" s="235">
        <f>SUMPRODUCT(LEN($M459:$AE462)-LEN(SUBSTITUTE($M459:$AE462,"F", "")))</f>
        <v>0</v>
      </c>
      <c r="AV459" s="229">
        <f>SUMPRODUCT(LEN($AH459:$AH462)-LEN(SUBSTITUTE($AH459:$AH462,"F", "")))</f>
        <v>0</v>
      </c>
      <c r="AW459" s="232">
        <f>SUMPRODUCT(LEN($AG459:$AG462)-LEN(SUBSTITUTE($AG459:$AG462,"F", "")))</f>
        <v>0</v>
      </c>
      <c r="AX459" s="235">
        <f>SUMPRODUCT(LEN($M459:$AE462)-LEN(SUBSTITUTE($M459:$AE462,"G", "")))</f>
        <v>0</v>
      </c>
      <c r="AY459" s="229">
        <f>SUMPRODUCT(LEN($AH459:$AH462)-LEN(SUBSTITUTE($AH459:$AH462,"G", "")))</f>
        <v>0</v>
      </c>
      <c r="AZ459" s="232">
        <f>SUMPRODUCT(LEN($AG459:$AG462)-LEN(SUBSTITUTE($AG459:$AG462,"G", "")))</f>
        <v>0</v>
      </c>
      <c r="BA459" s="235">
        <f>SUMPRODUCT(LEN($M459:$AE462)-LEN(SUBSTITUTE($M459:$AE462,"M", "")))</f>
        <v>0</v>
      </c>
      <c r="BB459" s="229">
        <f>SUMPRODUCT(LEN($AH459:$AH462)-LEN(SUBSTITUTE($AH459:$AH462,"M", "")))</f>
        <v>0</v>
      </c>
      <c r="BC459" s="232">
        <f>SUMPRODUCT(LEN($AG459:$AG462)-LEN(SUBSTITUTE($AG459:$AG462,"M", "")))</f>
        <v>0</v>
      </c>
      <c r="BD459" s="297">
        <f>SUMPRODUCT(LEN($AI459:$AI462)-LEN(SUBSTITUTE($AI459:$AI462,"S", "")))</f>
        <v>0</v>
      </c>
      <c r="BE459" s="300">
        <f>SUMPRODUCT(LEN($AI459:$AI462)-LEN(SUBSTITUTE($AI459:$AI462,"F", "")))</f>
        <v>0</v>
      </c>
      <c r="BF459" s="300">
        <f>SUMPRODUCT(LEN($AI459:$AI462)-LEN(SUBSTITUTE($AI459:$AI462,"G", "")))</f>
        <v>0</v>
      </c>
      <c r="BG459" s="303">
        <f>SUMPRODUCT(LEN($AI459:$AI462)-LEN(SUBSTITUTE($AI459:$AI462,"M", "")))</f>
        <v>0</v>
      </c>
    </row>
    <row r="460" spans="2:60" ht="28.15" hidden="1" customHeight="1" thickBot="1">
      <c r="B460" s="29"/>
      <c r="C460" s="264"/>
      <c r="D460" s="37"/>
      <c r="E460" s="36"/>
      <c r="F460" s="36"/>
      <c r="G460" s="35"/>
      <c r="H460" s="256"/>
      <c r="I460" s="260"/>
      <c r="J460" s="260"/>
      <c r="K460" s="260"/>
      <c r="L460" s="32" t="s">
        <v>72</v>
      </c>
      <c r="M460" s="31"/>
      <c r="N460" s="32" t="s">
        <v>71</v>
      </c>
      <c r="O460" s="31"/>
      <c r="P460" s="32" t="s">
        <v>70</v>
      </c>
      <c r="Q460" s="31"/>
      <c r="R460" s="32" t="s">
        <v>69</v>
      </c>
      <c r="S460" s="31"/>
      <c r="T460" s="32" t="s">
        <v>68</v>
      </c>
      <c r="U460" s="31"/>
      <c r="V460" s="32" t="s">
        <v>67</v>
      </c>
      <c r="W460" s="31"/>
      <c r="X460" s="32" t="s">
        <v>66</v>
      </c>
      <c r="Y460" s="31"/>
      <c r="Z460" s="32" t="s">
        <v>65</v>
      </c>
      <c r="AA460" s="31"/>
      <c r="AB460" s="34" t="s">
        <v>64</v>
      </c>
      <c r="AC460" s="33"/>
      <c r="AD460" s="32" t="s">
        <v>63</v>
      </c>
      <c r="AE460" s="31"/>
      <c r="AF460" s="30"/>
      <c r="AG460" s="31"/>
      <c r="AH460" s="30"/>
      <c r="AI460" s="20"/>
      <c r="AJ460" s="246"/>
      <c r="AK460" s="246"/>
      <c r="AL460" s="19"/>
      <c r="AM460" s="7"/>
      <c r="AN460" s="7"/>
      <c r="AO460" s="239"/>
      <c r="AP460" s="230"/>
      <c r="AQ460" s="233"/>
      <c r="AR460" s="236"/>
      <c r="AS460" s="230"/>
      <c r="AT460" s="233"/>
      <c r="AU460" s="236"/>
      <c r="AV460" s="230"/>
      <c r="AW460" s="233"/>
      <c r="AX460" s="236"/>
      <c r="AY460" s="230"/>
      <c r="AZ460" s="233"/>
      <c r="BA460" s="236"/>
      <c r="BB460" s="230"/>
      <c r="BC460" s="233"/>
      <c r="BD460" s="298"/>
      <c r="BE460" s="301"/>
      <c r="BF460" s="301"/>
      <c r="BG460" s="304"/>
    </row>
    <row r="461" spans="2:60" ht="28.15" hidden="1" customHeight="1">
      <c r="B461" s="29"/>
      <c r="C461" s="265"/>
      <c r="D461" s="28"/>
      <c r="E461" s="27"/>
      <c r="F461" s="27"/>
      <c r="G461" s="26"/>
      <c r="H461" s="257"/>
      <c r="I461" s="261"/>
      <c r="J461" s="261"/>
      <c r="K461" s="261"/>
      <c r="L461" s="23" t="s">
        <v>62</v>
      </c>
      <c r="M461" s="22"/>
      <c r="N461" s="23" t="s">
        <v>61</v>
      </c>
      <c r="O461" s="22"/>
      <c r="P461" s="23" t="s">
        <v>60</v>
      </c>
      <c r="Q461" s="22"/>
      <c r="R461" s="23" t="s">
        <v>59</v>
      </c>
      <c r="S461" s="22"/>
      <c r="T461" s="23" t="s">
        <v>58</v>
      </c>
      <c r="U461" s="22"/>
      <c r="V461" s="23" t="s">
        <v>57</v>
      </c>
      <c r="W461" s="22"/>
      <c r="X461" s="23" t="s">
        <v>56</v>
      </c>
      <c r="Y461" s="22"/>
      <c r="Z461" s="23" t="s">
        <v>55</v>
      </c>
      <c r="AA461" s="22"/>
      <c r="AB461" s="25" t="s">
        <v>54</v>
      </c>
      <c r="AC461" s="24"/>
      <c r="AD461" s="23">
        <v>39</v>
      </c>
      <c r="AE461" s="22"/>
      <c r="AF461" s="21"/>
      <c r="AG461" s="22"/>
      <c r="AH461" s="21"/>
      <c r="AI461" s="20"/>
      <c r="AJ461" s="246"/>
      <c r="AK461" s="246"/>
      <c r="AL461" s="19"/>
      <c r="AM461" s="7"/>
      <c r="AN461" s="7"/>
      <c r="AO461" s="239"/>
      <c r="AP461" s="230"/>
      <c r="AQ461" s="233"/>
      <c r="AR461" s="236"/>
      <c r="AS461" s="230"/>
      <c r="AT461" s="233"/>
      <c r="AU461" s="236"/>
      <c r="AV461" s="230"/>
      <c r="AW461" s="233"/>
      <c r="AX461" s="236"/>
      <c r="AY461" s="230"/>
      <c r="AZ461" s="233"/>
      <c r="BA461" s="236"/>
      <c r="BB461" s="230"/>
      <c r="BC461" s="233"/>
      <c r="BD461" s="298"/>
      <c r="BE461" s="301"/>
      <c r="BF461" s="301"/>
      <c r="BG461" s="304"/>
    </row>
    <row r="462" spans="2:60" ht="28.15" hidden="1" customHeight="1" thickBot="1">
      <c r="B462" s="29"/>
      <c r="C462" s="266"/>
      <c r="D462" s="57"/>
      <c r="E462" s="56"/>
      <c r="F462" s="56"/>
      <c r="G462" s="55"/>
      <c r="H462" s="258"/>
      <c r="I462" s="262"/>
      <c r="J462" s="262"/>
      <c r="K462" s="262"/>
      <c r="L462" s="52" t="s">
        <v>53</v>
      </c>
      <c r="M462" s="51"/>
      <c r="N462" s="52" t="s">
        <v>52</v>
      </c>
      <c r="O462" s="51"/>
      <c r="P462" s="52" t="s">
        <v>51</v>
      </c>
      <c r="Q462" s="51"/>
      <c r="R462" s="52" t="s">
        <v>50</v>
      </c>
      <c r="S462" s="51"/>
      <c r="T462" s="52">
        <v>20</v>
      </c>
      <c r="U462" s="51"/>
      <c r="V462" s="52" t="s">
        <v>49</v>
      </c>
      <c r="W462" s="51"/>
      <c r="X462" s="52" t="s">
        <v>48</v>
      </c>
      <c r="Y462" s="51"/>
      <c r="Z462" s="52" t="s">
        <v>47</v>
      </c>
      <c r="AA462" s="51"/>
      <c r="AB462" s="54" t="s">
        <v>46</v>
      </c>
      <c r="AC462" s="53"/>
      <c r="AD462" s="52" t="s">
        <v>45</v>
      </c>
      <c r="AE462" s="51"/>
      <c r="AF462" s="50"/>
      <c r="AG462" s="51"/>
      <c r="AH462" s="50"/>
      <c r="AI462" s="49"/>
      <c r="AJ462" s="248"/>
      <c r="AK462" s="248"/>
      <c r="AL462" s="48"/>
      <c r="AM462" s="7"/>
      <c r="AN462" s="7"/>
      <c r="AO462" s="240"/>
      <c r="AP462" s="231"/>
      <c r="AQ462" s="234"/>
      <c r="AR462" s="237"/>
      <c r="AS462" s="231"/>
      <c r="AT462" s="234"/>
      <c r="AU462" s="237"/>
      <c r="AV462" s="231"/>
      <c r="AW462" s="234"/>
      <c r="AX462" s="237"/>
      <c r="AY462" s="231"/>
      <c r="AZ462" s="234"/>
      <c r="BA462" s="237"/>
      <c r="BB462" s="231"/>
      <c r="BC462" s="234"/>
      <c r="BD462" s="299"/>
      <c r="BE462" s="302"/>
      <c r="BF462" s="302"/>
      <c r="BG462" s="305"/>
    </row>
    <row r="463" spans="2:60" ht="28.15" hidden="1" customHeight="1">
      <c r="B463" s="29"/>
      <c r="C463" s="263">
        <v>2</v>
      </c>
      <c r="D463" s="47"/>
      <c r="E463" s="46"/>
      <c r="F463" s="46"/>
      <c r="G463" s="45"/>
      <c r="H463" s="255"/>
      <c r="I463" s="259"/>
      <c r="J463" s="259"/>
      <c r="K463" s="259"/>
      <c r="L463" s="42" t="s">
        <v>82</v>
      </c>
      <c r="M463" s="41"/>
      <c r="N463" s="42" t="s">
        <v>81</v>
      </c>
      <c r="O463" s="41"/>
      <c r="P463" s="42" t="s">
        <v>80</v>
      </c>
      <c r="Q463" s="41"/>
      <c r="R463" s="42" t="s">
        <v>79</v>
      </c>
      <c r="S463" s="41"/>
      <c r="T463" s="42" t="s">
        <v>78</v>
      </c>
      <c r="U463" s="41"/>
      <c r="V463" s="42" t="s">
        <v>77</v>
      </c>
      <c r="W463" s="41"/>
      <c r="X463" s="42" t="s">
        <v>76</v>
      </c>
      <c r="Y463" s="41"/>
      <c r="Z463" s="42" t="s">
        <v>75</v>
      </c>
      <c r="AA463" s="41"/>
      <c r="AB463" s="44" t="s">
        <v>74</v>
      </c>
      <c r="AC463" s="43"/>
      <c r="AD463" s="42" t="s">
        <v>73</v>
      </c>
      <c r="AE463" s="41"/>
      <c r="AF463" s="40"/>
      <c r="AG463" s="41"/>
      <c r="AH463" s="40"/>
      <c r="AI463" s="39"/>
      <c r="AJ463" s="249"/>
      <c r="AK463" s="252"/>
      <c r="AL463" s="38"/>
      <c r="AM463" s="7"/>
      <c r="AN463" s="7"/>
      <c r="AO463" s="238">
        <f>SUMPRODUCT(LEN($M463:$AE466)-LEN(SUBSTITUTE($M463:$AE466,"A", "")))</f>
        <v>0</v>
      </c>
      <c r="AP463" s="229">
        <f>SUMPRODUCT(LEN($AH463:$AH466)-LEN(SUBSTITUTE($AH463:$AH466,"A", "")))</f>
        <v>0</v>
      </c>
      <c r="AQ463" s="232">
        <f>SUMPRODUCT(LEN($AG463:$AG466)-LEN(SUBSTITUTE($AG463:$AG466,"A", "")))</f>
        <v>0</v>
      </c>
      <c r="AR463" s="235">
        <f>SUMPRODUCT(LEN($M463:$AE466)-LEN(SUBSTITUTE($M463:$AE466,"S", "")))</f>
        <v>0</v>
      </c>
      <c r="AS463" s="229">
        <f>SUMPRODUCT(LEN($AH463:$AH466)-LEN(SUBSTITUTE($AH463:$AH466,"S", "")))</f>
        <v>0</v>
      </c>
      <c r="AT463" s="232">
        <f>SUMPRODUCT(LEN($AG463:$AG466)-LEN(SUBSTITUTE($AG463:$AG466,"S", "")))</f>
        <v>0</v>
      </c>
      <c r="AU463" s="235">
        <f>SUMPRODUCT(LEN($M463:$AE466)-LEN(SUBSTITUTE($M463:$AE466,"F", "")))</f>
        <v>0</v>
      </c>
      <c r="AV463" s="229">
        <f>SUMPRODUCT(LEN($AH463:$AH466)-LEN(SUBSTITUTE($AH463:$AH466,"F", "")))</f>
        <v>0</v>
      </c>
      <c r="AW463" s="232">
        <f>SUMPRODUCT(LEN($AG463:$AG466)-LEN(SUBSTITUTE($AG463:$AG466,"F", "")))</f>
        <v>0</v>
      </c>
      <c r="AX463" s="235">
        <f>SUMPRODUCT(LEN($M463:$AE466)-LEN(SUBSTITUTE($M463:$AE466,"G", "")))</f>
        <v>0</v>
      </c>
      <c r="AY463" s="229">
        <f>SUMPRODUCT(LEN($AH463:$AH466)-LEN(SUBSTITUTE($AH463:$AH466,"G", "")))</f>
        <v>0</v>
      </c>
      <c r="AZ463" s="232">
        <f>SUMPRODUCT(LEN($AG463:$AG466)-LEN(SUBSTITUTE($AG463:$AG466,"G", "")))</f>
        <v>0</v>
      </c>
      <c r="BA463" s="235">
        <f>SUMPRODUCT(LEN($M463:$AE466)-LEN(SUBSTITUTE($M463:$AE466,"M", "")))</f>
        <v>0</v>
      </c>
      <c r="BB463" s="229">
        <f>SUMPRODUCT(LEN($AH463:$AH466)-LEN(SUBSTITUTE($AH463:$AH466,"M", "")))</f>
        <v>0</v>
      </c>
      <c r="BC463" s="232">
        <f>SUMPRODUCT(LEN($AG463:$AG466)-LEN(SUBSTITUTE($AG463:$AG466,"M", "")))</f>
        <v>0</v>
      </c>
      <c r="BD463" s="297">
        <f>SUMPRODUCT(LEN($AI463:$AI466)-LEN(SUBSTITUTE($AI463:$AI466,"S", "")))</f>
        <v>0</v>
      </c>
      <c r="BE463" s="300">
        <f>SUMPRODUCT(LEN($AI463:$AI466)-LEN(SUBSTITUTE($AI463:$AI466,"F", "")))</f>
        <v>0</v>
      </c>
      <c r="BF463" s="300">
        <f>SUMPRODUCT(LEN($AI463:$AI466)-LEN(SUBSTITUTE($AI463:$AI466,"G", "")))</f>
        <v>0</v>
      </c>
      <c r="BG463" s="303">
        <f>SUMPRODUCT(LEN($AI463:$AI466)-LEN(SUBSTITUTE($AI463:$AI466,"M", "")))</f>
        <v>0</v>
      </c>
    </row>
    <row r="464" spans="2:60" ht="28.15" hidden="1" customHeight="1" thickBot="1">
      <c r="B464" s="29"/>
      <c r="C464" s="264"/>
      <c r="D464" s="37"/>
      <c r="E464" s="36"/>
      <c r="F464" s="36"/>
      <c r="G464" s="35"/>
      <c r="H464" s="256"/>
      <c r="I464" s="260"/>
      <c r="J464" s="260"/>
      <c r="K464" s="260"/>
      <c r="L464" s="32" t="s">
        <v>72</v>
      </c>
      <c r="M464" s="31"/>
      <c r="N464" s="32" t="s">
        <v>71</v>
      </c>
      <c r="O464" s="31"/>
      <c r="P464" s="32" t="s">
        <v>70</v>
      </c>
      <c r="Q464" s="31"/>
      <c r="R464" s="32" t="s">
        <v>69</v>
      </c>
      <c r="S464" s="31"/>
      <c r="T464" s="32" t="s">
        <v>68</v>
      </c>
      <c r="U464" s="31"/>
      <c r="V464" s="32" t="s">
        <v>67</v>
      </c>
      <c r="W464" s="31"/>
      <c r="X464" s="32" t="s">
        <v>66</v>
      </c>
      <c r="Y464" s="31"/>
      <c r="Z464" s="32" t="s">
        <v>65</v>
      </c>
      <c r="AA464" s="31"/>
      <c r="AB464" s="34" t="s">
        <v>64</v>
      </c>
      <c r="AC464" s="33"/>
      <c r="AD464" s="32" t="s">
        <v>63</v>
      </c>
      <c r="AE464" s="31"/>
      <c r="AF464" s="30"/>
      <c r="AG464" s="31"/>
      <c r="AH464" s="30"/>
      <c r="AI464" s="20"/>
      <c r="AJ464" s="250"/>
      <c r="AK464" s="253"/>
      <c r="AL464" s="19"/>
      <c r="AM464" s="7"/>
      <c r="AN464" s="7"/>
      <c r="AO464" s="239"/>
      <c r="AP464" s="230"/>
      <c r="AQ464" s="233"/>
      <c r="AR464" s="236"/>
      <c r="AS464" s="230"/>
      <c r="AT464" s="233"/>
      <c r="AU464" s="236"/>
      <c r="AV464" s="230"/>
      <c r="AW464" s="233"/>
      <c r="AX464" s="236"/>
      <c r="AY464" s="230"/>
      <c r="AZ464" s="233"/>
      <c r="BA464" s="236"/>
      <c r="BB464" s="230"/>
      <c r="BC464" s="233"/>
      <c r="BD464" s="298"/>
      <c r="BE464" s="301"/>
      <c r="BF464" s="301"/>
      <c r="BG464" s="304"/>
    </row>
    <row r="465" spans="2:60" ht="28.15" hidden="1" customHeight="1">
      <c r="B465" s="29"/>
      <c r="C465" s="265"/>
      <c r="D465" s="28"/>
      <c r="E465" s="27"/>
      <c r="F465" s="27"/>
      <c r="G465" s="26"/>
      <c r="H465" s="257"/>
      <c r="I465" s="261"/>
      <c r="J465" s="261"/>
      <c r="K465" s="261"/>
      <c r="L465" s="23" t="s">
        <v>62</v>
      </c>
      <c r="M465" s="22"/>
      <c r="N465" s="23" t="s">
        <v>61</v>
      </c>
      <c r="O465" s="22"/>
      <c r="P465" s="23" t="s">
        <v>60</v>
      </c>
      <c r="Q465" s="22"/>
      <c r="R465" s="23" t="s">
        <v>59</v>
      </c>
      <c r="S465" s="22"/>
      <c r="T465" s="23" t="s">
        <v>58</v>
      </c>
      <c r="U465" s="22"/>
      <c r="V465" s="23" t="s">
        <v>57</v>
      </c>
      <c r="W465" s="22"/>
      <c r="X465" s="23" t="s">
        <v>56</v>
      </c>
      <c r="Y465" s="22"/>
      <c r="Z465" s="23" t="s">
        <v>55</v>
      </c>
      <c r="AA465" s="22"/>
      <c r="AB465" s="25" t="s">
        <v>54</v>
      </c>
      <c r="AC465" s="24"/>
      <c r="AD465" s="23">
        <v>39</v>
      </c>
      <c r="AE465" s="22"/>
      <c r="AF465" s="21"/>
      <c r="AG465" s="22"/>
      <c r="AH465" s="21"/>
      <c r="AI465" s="20"/>
      <c r="AJ465" s="250"/>
      <c r="AK465" s="253"/>
      <c r="AL465" s="19"/>
      <c r="AM465" s="7"/>
      <c r="AN465" s="7"/>
      <c r="AO465" s="239"/>
      <c r="AP465" s="230"/>
      <c r="AQ465" s="233"/>
      <c r="AR465" s="236"/>
      <c r="AS465" s="230"/>
      <c r="AT465" s="233"/>
      <c r="AU465" s="236"/>
      <c r="AV465" s="230"/>
      <c r="AW465" s="233"/>
      <c r="AX465" s="236"/>
      <c r="AY465" s="230"/>
      <c r="AZ465" s="233"/>
      <c r="BA465" s="236"/>
      <c r="BB465" s="230"/>
      <c r="BC465" s="233"/>
      <c r="BD465" s="298"/>
      <c r="BE465" s="301"/>
      <c r="BF465" s="301"/>
      <c r="BG465" s="304"/>
    </row>
    <row r="466" spans="2:60" ht="28.15" hidden="1" customHeight="1" thickBot="1">
      <c r="B466" s="29"/>
      <c r="C466" s="266"/>
      <c r="D466" s="57"/>
      <c r="E466" s="56"/>
      <c r="F466" s="56"/>
      <c r="G466" s="55"/>
      <c r="H466" s="258"/>
      <c r="I466" s="262"/>
      <c r="J466" s="262"/>
      <c r="K466" s="262"/>
      <c r="L466" s="52" t="s">
        <v>53</v>
      </c>
      <c r="M466" s="51"/>
      <c r="N466" s="52" t="s">
        <v>52</v>
      </c>
      <c r="O466" s="51"/>
      <c r="P466" s="52" t="s">
        <v>51</v>
      </c>
      <c r="Q466" s="51"/>
      <c r="R466" s="52" t="s">
        <v>50</v>
      </c>
      <c r="S466" s="51"/>
      <c r="T466" s="52">
        <v>20</v>
      </c>
      <c r="U466" s="51"/>
      <c r="V466" s="52" t="s">
        <v>49</v>
      </c>
      <c r="W466" s="51"/>
      <c r="X466" s="52" t="s">
        <v>48</v>
      </c>
      <c r="Y466" s="51"/>
      <c r="Z466" s="52" t="s">
        <v>47</v>
      </c>
      <c r="AA466" s="51"/>
      <c r="AB466" s="54" t="s">
        <v>46</v>
      </c>
      <c r="AC466" s="53"/>
      <c r="AD466" s="52" t="s">
        <v>45</v>
      </c>
      <c r="AE466" s="51"/>
      <c r="AF466" s="50"/>
      <c r="AG466" s="51"/>
      <c r="AH466" s="50"/>
      <c r="AI466" s="49"/>
      <c r="AJ466" s="251"/>
      <c r="AK466" s="254"/>
      <c r="AL466" s="48"/>
      <c r="AM466" s="7"/>
      <c r="AN466" s="7"/>
      <c r="AO466" s="240"/>
      <c r="AP466" s="231"/>
      <c r="AQ466" s="234"/>
      <c r="AR466" s="237"/>
      <c r="AS466" s="231"/>
      <c r="AT466" s="234"/>
      <c r="AU466" s="237"/>
      <c r="AV466" s="231"/>
      <c r="AW466" s="234"/>
      <c r="AX466" s="237"/>
      <c r="AY466" s="231"/>
      <c r="AZ466" s="234"/>
      <c r="BA466" s="237"/>
      <c r="BB466" s="231"/>
      <c r="BC466" s="234"/>
      <c r="BD466" s="299"/>
      <c r="BE466" s="302"/>
      <c r="BF466" s="302"/>
      <c r="BG466" s="305"/>
    </row>
    <row r="467" spans="2:60" ht="28.15" hidden="1" customHeight="1">
      <c r="B467" s="29"/>
      <c r="C467" s="263">
        <v>3</v>
      </c>
      <c r="D467" s="47"/>
      <c r="E467" s="46"/>
      <c r="F467" s="46"/>
      <c r="G467" s="45"/>
      <c r="H467" s="255"/>
      <c r="I467" s="259"/>
      <c r="J467" s="259"/>
      <c r="K467" s="259"/>
      <c r="L467" s="42" t="s">
        <v>82</v>
      </c>
      <c r="M467" s="41"/>
      <c r="N467" s="42" t="s">
        <v>81</v>
      </c>
      <c r="O467" s="41"/>
      <c r="P467" s="42" t="s">
        <v>80</v>
      </c>
      <c r="Q467" s="41"/>
      <c r="R467" s="42" t="s">
        <v>79</v>
      </c>
      <c r="S467" s="41"/>
      <c r="T467" s="42" t="s">
        <v>78</v>
      </c>
      <c r="U467" s="41"/>
      <c r="V467" s="42" t="s">
        <v>77</v>
      </c>
      <c r="W467" s="41"/>
      <c r="X467" s="42" t="s">
        <v>76</v>
      </c>
      <c r="Y467" s="41"/>
      <c r="Z467" s="42" t="s">
        <v>75</v>
      </c>
      <c r="AA467" s="41"/>
      <c r="AB467" s="44" t="s">
        <v>74</v>
      </c>
      <c r="AC467" s="43"/>
      <c r="AD467" s="42" t="s">
        <v>73</v>
      </c>
      <c r="AE467" s="41"/>
      <c r="AF467" s="40"/>
      <c r="AG467" s="41"/>
      <c r="AH467" s="40"/>
      <c r="AI467" s="39"/>
      <c r="AJ467" s="245"/>
      <c r="AK467" s="245"/>
      <c r="AL467" s="38"/>
      <c r="AM467" s="7"/>
      <c r="AN467" s="7"/>
      <c r="AO467" s="238">
        <f>SUMPRODUCT(LEN($M467:$AE470)-LEN(SUBSTITUTE($M467:$AE470,"A", "")))</f>
        <v>0</v>
      </c>
      <c r="AP467" s="229">
        <f>SUMPRODUCT(LEN($AH467:$AH470)-LEN(SUBSTITUTE($AH467:$AH470,"A", "")))</f>
        <v>0</v>
      </c>
      <c r="AQ467" s="232">
        <f>SUMPRODUCT(LEN($AG467:$AG470)-LEN(SUBSTITUTE($AG467:$AG470,"A", "")))</f>
        <v>0</v>
      </c>
      <c r="AR467" s="235">
        <f>SUMPRODUCT(LEN($M467:$AE470)-LEN(SUBSTITUTE($M467:$AE470,"S", "")))</f>
        <v>0</v>
      </c>
      <c r="AS467" s="229">
        <f>SUMPRODUCT(LEN($AH467:$AH470)-LEN(SUBSTITUTE($AH467:$AH470,"S", "")))</f>
        <v>0</v>
      </c>
      <c r="AT467" s="232">
        <f>SUMPRODUCT(LEN($AG467:$AG470)-LEN(SUBSTITUTE($AG467:$AG470,"S", "")))</f>
        <v>0</v>
      </c>
      <c r="AU467" s="235">
        <f>SUMPRODUCT(LEN($M467:$AE470)-LEN(SUBSTITUTE($M467:$AE470,"F", "")))</f>
        <v>0</v>
      </c>
      <c r="AV467" s="229">
        <f>SUMPRODUCT(LEN($AH467:$AH470)-LEN(SUBSTITUTE($AH467:$AH470,"F", "")))</f>
        <v>0</v>
      </c>
      <c r="AW467" s="232">
        <f>SUMPRODUCT(LEN($AG467:$AG470)-LEN(SUBSTITUTE($AG467:$AG470,"F", "")))</f>
        <v>0</v>
      </c>
      <c r="AX467" s="235">
        <f>SUMPRODUCT(LEN($M467:$AE470)-LEN(SUBSTITUTE($M467:$AE470,"G", "")))</f>
        <v>0</v>
      </c>
      <c r="AY467" s="229">
        <f>SUMPRODUCT(LEN($AH467:$AH470)-LEN(SUBSTITUTE($AH467:$AH470,"G", "")))</f>
        <v>0</v>
      </c>
      <c r="AZ467" s="232">
        <f>SUMPRODUCT(LEN($AG467:$AG470)-LEN(SUBSTITUTE($AG467:$AG470,"G", "")))</f>
        <v>0</v>
      </c>
      <c r="BA467" s="235">
        <f>SUMPRODUCT(LEN($M467:$AE470)-LEN(SUBSTITUTE($M467:$AE470,"M", "")))</f>
        <v>0</v>
      </c>
      <c r="BB467" s="229">
        <f>SUMPRODUCT(LEN($AH467:$AH470)-LEN(SUBSTITUTE($AH467:$AH470,"M", "")))</f>
        <v>0</v>
      </c>
      <c r="BC467" s="232">
        <f>SUMPRODUCT(LEN($AG467:$AG470)-LEN(SUBSTITUTE($AG467:$AG470,"M", "")))</f>
        <v>0</v>
      </c>
      <c r="BD467" s="297">
        <f>SUMPRODUCT(LEN($AI467:$AI470)-LEN(SUBSTITUTE($AI467:$AI470,"S", "")))</f>
        <v>0</v>
      </c>
      <c r="BE467" s="300">
        <f>SUMPRODUCT(LEN($AI467:$AI470)-LEN(SUBSTITUTE($AI467:$AI470,"F", "")))</f>
        <v>0</v>
      </c>
      <c r="BF467" s="300">
        <f>SUMPRODUCT(LEN($AI467:$AI470)-LEN(SUBSTITUTE($AI467:$AI470,"G", "")))</f>
        <v>0</v>
      </c>
      <c r="BG467" s="303">
        <f>SUMPRODUCT(LEN($AI467:$AI470)-LEN(SUBSTITUTE($AI467:$AI470,"M", "")))</f>
        <v>0</v>
      </c>
    </row>
    <row r="468" spans="2:60" ht="28.15" hidden="1" customHeight="1" thickBot="1">
      <c r="B468" s="29"/>
      <c r="C468" s="264"/>
      <c r="D468" s="37"/>
      <c r="E468" s="36"/>
      <c r="F468" s="36"/>
      <c r="G468" s="35"/>
      <c r="H468" s="256"/>
      <c r="I468" s="260"/>
      <c r="J468" s="260"/>
      <c r="K468" s="260"/>
      <c r="L468" s="32" t="s">
        <v>72</v>
      </c>
      <c r="M468" s="31"/>
      <c r="N468" s="32" t="s">
        <v>71</v>
      </c>
      <c r="O468" s="31"/>
      <c r="P468" s="32" t="s">
        <v>70</v>
      </c>
      <c r="Q468" s="31"/>
      <c r="R468" s="32" t="s">
        <v>69</v>
      </c>
      <c r="S468" s="31"/>
      <c r="T468" s="32" t="s">
        <v>68</v>
      </c>
      <c r="U468" s="31"/>
      <c r="V468" s="32" t="s">
        <v>67</v>
      </c>
      <c r="W468" s="31"/>
      <c r="X468" s="32" t="s">
        <v>66</v>
      </c>
      <c r="Y468" s="31"/>
      <c r="Z468" s="32" t="s">
        <v>65</v>
      </c>
      <c r="AA468" s="31"/>
      <c r="AB468" s="34" t="s">
        <v>64</v>
      </c>
      <c r="AC468" s="33"/>
      <c r="AD468" s="32" t="s">
        <v>63</v>
      </c>
      <c r="AE468" s="31"/>
      <c r="AF468" s="30"/>
      <c r="AG468" s="31"/>
      <c r="AH468" s="30"/>
      <c r="AI468" s="20"/>
      <c r="AJ468" s="246"/>
      <c r="AK468" s="246"/>
      <c r="AL468" s="19"/>
      <c r="AM468" s="7"/>
      <c r="AN468" s="7"/>
      <c r="AO468" s="239"/>
      <c r="AP468" s="230"/>
      <c r="AQ468" s="233"/>
      <c r="AR468" s="236"/>
      <c r="AS468" s="230"/>
      <c r="AT468" s="233"/>
      <c r="AU468" s="236"/>
      <c r="AV468" s="230"/>
      <c r="AW468" s="233"/>
      <c r="AX468" s="236"/>
      <c r="AY468" s="230"/>
      <c r="AZ468" s="233"/>
      <c r="BA468" s="236"/>
      <c r="BB468" s="230"/>
      <c r="BC468" s="233"/>
      <c r="BD468" s="298"/>
      <c r="BE468" s="301"/>
      <c r="BF468" s="301"/>
      <c r="BG468" s="304"/>
    </row>
    <row r="469" spans="2:60" ht="28.15" hidden="1" customHeight="1">
      <c r="B469" s="29"/>
      <c r="C469" s="265"/>
      <c r="D469" s="28"/>
      <c r="E469" s="27"/>
      <c r="F469" s="27"/>
      <c r="G469" s="26"/>
      <c r="H469" s="257"/>
      <c r="I469" s="261"/>
      <c r="J469" s="261"/>
      <c r="K469" s="261"/>
      <c r="L469" s="23" t="s">
        <v>62</v>
      </c>
      <c r="M469" s="22"/>
      <c r="N469" s="23" t="s">
        <v>61</v>
      </c>
      <c r="O469" s="22"/>
      <c r="P469" s="23" t="s">
        <v>60</v>
      </c>
      <c r="Q469" s="22"/>
      <c r="R469" s="23" t="s">
        <v>59</v>
      </c>
      <c r="S469" s="22"/>
      <c r="T469" s="23" t="s">
        <v>58</v>
      </c>
      <c r="U469" s="22"/>
      <c r="V469" s="23" t="s">
        <v>57</v>
      </c>
      <c r="W469" s="22"/>
      <c r="X469" s="23" t="s">
        <v>56</v>
      </c>
      <c r="Y469" s="22"/>
      <c r="Z469" s="23" t="s">
        <v>55</v>
      </c>
      <c r="AA469" s="22"/>
      <c r="AB469" s="25" t="s">
        <v>54</v>
      </c>
      <c r="AC469" s="24"/>
      <c r="AD469" s="23">
        <v>39</v>
      </c>
      <c r="AE469" s="22"/>
      <c r="AF469" s="21"/>
      <c r="AG469" s="22"/>
      <c r="AH469" s="21"/>
      <c r="AI469" s="20"/>
      <c r="AJ469" s="246"/>
      <c r="AK469" s="246"/>
      <c r="AL469" s="19"/>
      <c r="AM469" s="7"/>
      <c r="AN469" s="7"/>
      <c r="AO469" s="239"/>
      <c r="AP469" s="230"/>
      <c r="AQ469" s="233"/>
      <c r="AR469" s="236"/>
      <c r="AS469" s="230"/>
      <c r="AT469" s="233"/>
      <c r="AU469" s="236"/>
      <c r="AV469" s="230"/>
      <c r="AW469" s="233"/>
      <c r="AX469" s="236"/>
      <c r="AY469" s="230"/>
      <c r="AZ469" s="233"/>
      <c r="BA469" s="236"/>
      <c r="BB469" s="230"/>
      <c r="BC469" s="233"/>
      <c r="BD469" s="298"/>
      <c r="BE469" s="301"/>
      <c r="BF469" s="301"/>
      <c r="BG469" s="304"/>
    </row>
    <row r="470" spans="2:60" ht="28.15" hidden="1" customHeight="1" thickBot="1">
      <c r="B470" s="18"/>
      <c r="C470" s="271"/>
      <c r="D470" s="17"/>
      <c r="E470" s="16"/>
      <c r="F470" s="16"/>
      <c r="G470" s="15"/>
      <c r="H470" s="258"/>
      <c r="I470" s="272"/>
      <c r="J470" s="272"/>
      <c r="K470" s="272"/>
      <c r="L470" s="12" t="s">
        <v>53</v>
      </c>
      <c r="M470" s="11"/>
      <c r="N470" s="12" t="s">
        <v>52</v>
      </c>
      <c r="O470" s="11"/>
      <c r="P470" s="12" t="s">
        <v>51</v>
      </c>
      <c r="Q470" s="11"/>
      <c r="R470" s="12" t="s">
        <v>50</v>
      </c>
      <c r="S470" s="11"/>
      <c r="T470" s="12">
        <v>20</v>
      </c>
      <c r="U470" s="11"/>
      <c r="V470" s="12" t="s">
        <v>49</v>
      </c>
      <c r="W470" s="11"/>
      <c r="X470" s="12" t="s">
        <v>48</v>
      </c>
      <c r="Y470" s="11"/>
      <c r="Z470" s="12" t="s">
        <v>47</v>
      </c>
      <c r="AA470" s="11"/>
      <c r="AB470" s="14" t="s">
        <v>46</v>
      </c>
      <c r="AC470" s="13"/>
      <c r="AD470" s="12" t="s">
        <v>45</v>
      </c>
      <c r="AE470" s="11"/>
      <c r="AF470" s="10"/>
      <c r="AG470" s="11"/>
      <c r="AH470" s="10"/>
      <c r="AI470" s="9"/>
      <c r="AJ470" s="247"/>
      <c r="AK470" s="247"/>
      <c r="AL470" s="8"/>
      <c r="AM470" s="7"/>
      <c r="AN470" s="7"/>
      <c r="AO470" s="240"/>
      <c r="AP470" s="231"/>
      <c r="AQ470" s="234"/>
      <c r="AR470" s="237"/>
      <c r="AS470" s="231"/>
      <c r="AT470" s="234"/>
      <c r="AU470" s="237"/>
      <c r="AV470" s="231"/>
      <c r="AW470" s="234"/>
      <c r="AX470" s="237"/>
      <c r="AY470" s="231"/>
      <c r="AZ470" s="234"/>
      <c r="BA470" s="237"/>
      <c r="BB470" s="231"/>
      <c r="BC470" s="234"/>
      <c r="BD470" s="299"/>
      <c r="BE470" s="302"/>
      <c r="BF470" s="302"/>
      <c r="BG470" s="305"/>
    </row>
    <row r="471" spans="2:60" ht="85.9" hidden="1" customHeight="1" thickBot="1">
      <c r="B471" s="94" t="s">
        <v>119</v>
      </c>
      <c r="C471" s="83" t="s">
        <v>118</v>
      </c>
      <c r="D471" s="88" t="s">
        <v>117</v>
      </c>
      <c r="E471" s="93" t="s">
        <v>116</v>
      </c>
      <c r="F471" s="92"/>
      <c r="G471" s="91"/>
      <c r="H471" s="90" t="s">
        <v>115</v>
      </c>
      <c r="I471" s="88" t="s">
        <v>43</v>
      </c>
      <c r="J471" s="88" t="s">
        <v>114</v>
      </c>
      <c r="K471" s="88" t="s">
        <v>44</v>
      </c>
      <c r="L471" s="227" t="s">
        <v>113</v>
      </c>
      <c r="M471" s="270"/>
      <c r="N471" s="227" t="s">
        <v>112</v>
      </c>
      <c r="O471" s="270"/>
      <c r="P471" s="227" t="s">
        <v>112</v>
      </c>
      <c r="Q471" s="228"/>
      <c r="R471" s="227" t="s">
        <v>112</v>
      </c>
      <c r="S471" s="228"/>
      <c r="T471" s="227" t="s">
        <v>112</v>
      </c>
      <c r="U471" s="228"/>
      <c r="V471" s="227" t="s">
        <v>112</v>
      </c>
      <c r="W471" s="228"/>
      <c r="X471" s="227" t="s">
        <v>112</v>
      </c>
      <c r="Y471" s="228"/>
      <c r="Z471" s="227" t="s">
        <v>112</v>
      </c>
      <c r="AA471" s="228"/>
      <c r="AB471" s="227" t="s">
        <v>112</v>
      </c>
      <c r="AC471" s="228"/>
      <c r="AD471" s="227" t="s">
        <v>112</v>
      </c>
      <c r="AE471" s="228"/>
      <c r="AF471" s="244" t="s">
        <v>111</v>
      </c>
      <c r="AG471" s="228"/>
      <c r="AH471" s="90" t="s">
        <v>110</v>
      </c>
      <c r="AI471" s="89" t="s">
        <v>109</v>
      </c>
      <c r="AJ471" s="88" t="s">
        <v>108</v>
      </c>
      <c r="AK471" s="88" t="s">
        <v>107</v>
      </c>
      <c r="AL471" s="87" t="s">
        <v>106</v>
      </c>
      <c r="AM471" s="86"/>
      <c r="AN471" s="86"/>
      <c r="AO471" s="84" t="s">
        <v>105</v>
      </c>
      <c r="AP471" s="83" t="s">
        <v>104</v>
      </c>
      <c r="AQ471" s="82" t="s">
        <v>103</v>
      </c>
      <c r="AR471" s="84" t="s">
        <v>102</v>
      </c>
      <c r="AS471" s="83" t="s">
        <v>101</v>
      </c>
      <c r="AT471" s="82" t="s">
        <v>100</v>
      </c>
      <c r="AU471" s="84" t="s">
        <v>99</v>
      </c>
      <c r="AV471" s="83" t="s">
        <v>98</v>
      </c>
      <c r="AW471" s="85" t="s">
        <v>97</v>
      </c>
      <c r="AX471" s="84" t="s">
        <v>96</v>
      </c>
      <c r="AY471" s="83" t="s">
        <v>95</v>
      </c>
      <c r="AZ471" s="82" t="s">
        <v>94</v>
      </c>
      <c r="BA471" s="84" t="s">
        <v>93</v>
      </c>
      <c r="BB471" s="83" t="s">
        <v>92</v>
      </c>
      <c r="BC471" s="82" t="s">
        <v>91</v>
      </c>
      <c r="BD471" s="81" t="s">
        <v>90</v>
      </c>
      <c r="BE471" s="80" t="s">
        <v>89</v>
      </c>
      <c r="BF471" s="80" t="s">
        <v>88</v>
      </c>
      <c r="BG471" s="79" t="s">
        <v>87</v>
      </c>
    </row>
    <row r="472" spans="2:60" ht="48" hidden="1" thickBot="1">
      <c r="B472" s="78" t="s">
        <v>149</v>
      </c>
      <c r="C472" s="77"/>
      <c r="D472" s="76"/>
      <c r="E472" s="267"/>
      <c r="F472" s="268"/>
      <c r="G472" s="269"/>
      <c r="H472" s="75" t="s">
        <v>85</v>
      </c>
      <c r="I472" s="74"/>
      <c r="J472" s="74"/>
      <c r="K472" s="73"/>
      <c r="L472" s="72"/>
      <c r="M472" s="68"/>
      <c r="N472" s="72"/>
      <c r="O472" s="68"/>
      <c r="P472" s="72"/>
      <c r="Q472" s="68"/>
      <c r="R472" s="72"/>
      <c r="S472" s="68"/>
      <c r="T472" s="72"/>
      <c r="U472" s="68"/>
      <c r="V472" s="72"/>
      <c r="W472" s="68"/>
      <c r="X472" s="72"/>
      <c r="Y472" s="68"/>
      <c r="Z472" s="72"/>
      <c r="AA472" s="71"/>
      <c r="AB472" s="70"/>
      <c r="AC472" s="70"/>
      <c r="AD472" s="70"/>
      <c r="AE472" s="70"/>
      <c r="AF472" s="69" t="s">
        <v>84</v>
      </c>
      <c r="AG472" s="68"/>
      <c r="AH472" s="68"/>
      <c r="AI472" s="68"/>
      <c r="AJ472" s="67"/>
      <c r="AK472" s="67"/>
      <c r="AL472" s="66"/>
      <c r="AM472" s="65"/>
      <c r="AN472" s="65"/>
      <c r="AO472" s="64">
        <f t="shared" ref="AO472:BG472" si="33">SUM(AO473:AO484)</f>
        <v>0</v>
      </c>
      <c r="AP472" s="63">
        <f t="shared" si="33"/>
        <v>0</v>
      </c>
      <c r="AQ472" s="62">
        <f t="shared" si="33"/>
        <v>0</v>
      </c>
      <c r="AR472" s="64">
        <f t="shared" si="33"/>
        <v>0</v>
      </c>
      <c r="AS472" s="63">
        <f t="shared" si="33"/>
        <v>0</v>
      </c>
      <c r="AT472" s="62">
        <f t="shared" si="33"/>
        <v>0</v>
      </c>
      <c r="AU472" s="64">
        <f t="shared" si="33"/>
        <v>0</v>
      </c>
      <c r="AV472" s="63">
        <f t="shared" si="33"/>
        <v>0</v>
      </c>
      <c r="AW472" s="62">
        <f t="shared" si="33"/>
        <v>0</v>
      </c>
      <c r="AX472" s="64">
        <f t="shared" si="33"/>
        <v>0</v>
      </c>
      <c r="AY472" s="63">
        <f t="shared" si="33"/>
        <v>0</v>
      </c>
      <c r="AZ472" s="62">
        <f t="shared" si="33"/>
        <v>0</v>
      </c>
      <c r="BA472" s="64">
        <f t="shared" si="33"/>
        <v>0</v>
      </c>
      <c r="BB472" s="63">
        <f t="shared" si="33"/>
        <v>0</v>
      </c>
      <c r="BC472" s="62">
        <f t="shared" si="33"/>
        <v>0</v>
      </c>
      <c r="BD472" s="61">
        <f t="shared" si="33"/>
        <v>0</v>
      </c>
      <c r="BE472" s="60">
        <f t="shared" si="33"/>
        <v>0</v>
      </c>
      <c r="BF472" s="60">
        <f t="shared" si="33"/>
        <v>0</v>
      </c>
      <c r="BG472" s="59">
        <f t="shared" si="33"/>
        <v>0</v>
      </c>
      <c r="BH472" s="58" t="s">
        <v>83</v>
      </c>
    </row>
    <row r="473" spans="2:60" ht="28.15" hidden="1" customHeight="1">
      <c r="B473" s="29"/>
      <c r="C473" s="263">
        <v>1</v>
      </c>
      <c r="D473" s="47"/>
      <c r="E473" s="46"/>
      <c r="F473" s="46"/>
      <c r="G473" s="45"/>
      <c r="H473" s="255"/>
      <c r="I473" s="259"/>
      <c r="J473" s="259"/>
      <c r="K473" s="259"/>
      <c r="L473" s="42" t="s">
        <v>82</v>
      </c>
      <c r="M473" s="41"/>
      <c r="N473" s="42" t="s">
        <v>81</v>
      </c>
      <c r="O473" s="41"/>
      <c r="P473" s="42" t="s">
        <v>80</v>
      </c>
      <c r="Q473" s="41"/>
      <c r="R473" s="42" t="s">
        <v>79</v>
      </c>
      <c r="S473" s="41"/>
      <c r="T473" s="42" t="s">
        <v>78</v>
      </c>
      <c r="U473" s="41"/>
      <c r="V473" s="42" t="s">
        <v>77</v>
      </c>
      <c r="W473" s="41"/>
      <c r="X473" s="42" t="s">
        <v>76</v>
      </c>
      <c r="Y473" s="41"/>
      <c r="Z473" s="42" t="s">
        <v>75</v>
      </c>
      <c r="AA473" s="41"/>
      <c r="AB473" s="44" t="s">
        <v>74</v>
      </c>
      <c r="AC473" s="43"/>
      <c r="AD473" s="42" t="s">
        <v>73</v>
      </c>
      <c r="AE473" s="41"/>
      <c r="AF473" s="40"/>
      <c r="AG473" s="41"/>
      <c r="AH473" s="40"/>
      <c r="AI473" s="39"/>
      <c r="AJ473" s="245"/>
      <c r="AK473" s="245"/>
      <c r="AL473" s="38"/>
      <c r="AM473" s="7"/>
      <c r="AN473" s="7"/>
      <c r="AO473" s="238">
        <f>SUMPRODUCT(LEN($M473:$AE476)-LEN(SUBSTITUTE($M473:$AE476,"A", "")))</f>
        <v>0</v>
      </c>
      <c r="AP473" s="229">
        <f>SUMPRODUCT(LEN($AH473:$AH476)-LEN(SUBSTITUTE($AH473:$AH476,"A", "")))</f>
        <v>0</v>
      </c>
      <c r="AQ473" s="232">
        <f>SUMPRODUCT(LEN($AG473:$AG476)-LEN(SUBSTITUTE($AG473:$AG476,"A", "")))</f>
        <v>0</v>
      </c>
      <c r="AR473" s="235">
        <f>SUMPRODUCT(LEN($M473:$AE476)-LEN(SUBSTITUTE($M473:$AE476,"S", "")))</f>
        <v>0</v>
      </c>
      <c r="AS473" s="229">
        <f>SUMPRODUCT(LEN($AH473:$AH476)-LEN(SUBSTITUTE($AH473:$AH476,"S", "")))</f>
        <v>0</v>
      </c>
      <c r="AT473" s="232">
        <f>SUMPRODUCT(LEN($AG473:$AG476)-LEN(SUBSTITUTE($AG473:$AG476,"S", "")))</f>
        <v>0</v>
      </c>
      <c r="AU473" s="235">
        <f>SUMPRODUCT(LEN($M473:$AE476)-LEN(SUBSTITUTE($M473:$AE476,"F", "")))</f>
        <v>0</v>
      </c>
      <c r="AV473" s="229">
        <f>SUMPRODUCT(LEN($AH473:$AH476)-LEN(SUBSTITUTE($AH473:$AH476,"F", "")))</f>
        <v>0</v>
      </c>
      <c r="AW473" s="232">
        <f>SUMPRODUCT(LEN($AG473:$AG476)-LEN(SUBSTITUTE($AG473:$AG476,"F", "")))</f>
        <v>0</v>
      </c>
      <c r="AX473" s="235">
        <f>SUMPRODUCT(LEN($M473:$AE476)-LEN(SUBSTITUTE($M473:$AE476,"G", "")))</f>
        <v>0</v>
      </c>
      <c r="AY473" s="229">
        <f>SUMPRODUCT(LEN($AH473:$AH476)-LEN(SUBSTITUTE($AH473:$AH476,"G", "")))</f>
        <v>0</v>
      </c>
      <c r="AZ473" s="232">
        <f>SUMPRODUCT(LEN($AG473:$AG476)-LEN(SUBSTITUTE($AG473:$AG476,"G", "")))</f>
        <v>0</v>
      </c>
      <c r="BA473" s="235">
        <f>SUMPRODUCT(LEN($M473:$AE476)-LEN(SUBSTITUTE($M473:$AE476,"M", "")))</f>
        <v>0</v>
      </c>
      <c r="BB473" s="229">
        <f>SUMPRODUCT(LEN($AH473:$AH476)-LEN(SUBSTITUTE($AH473:$AH476,"M", "")))</f>
        <v>0</v>
      </c>
      <c r="BC473" s="232">
        <f>SUMPRODUCT(LEN($AG473:$AG476)-LEN(SUBSTITUTE($AG473:$AG476,"M", "")))</f>
        <v>0</v>
      </c>
      <c r="BD473" s="297">
        <f>SUMPRODUCT(LEN($AI473:$AI476)-LEN(SUBSTITUTE($AI473:$AI476,"S", "")))</f>
        <v>0</v>
      </c>
      <c r="BE473" s="300">
        <f>SUMPRODUCT(LEN($AI473:$AI476)-LEN(SUBSTITUTE($AI473:$AI476,"F", "")))</f>
        <v>0</v>
      </c>
      <c r="BF473" s="300">
        <f>SUMPRODUCT(LEN($AI473:$AI476)-LEN(SUBSTITUTE($AI473:$AI476,"G", "")))</f>
        <v>0</v>
      </c>
      <c r="BG473" s="303">
        <f>SUMPRODUCT(LEN($AI473:$AI476)-LEN(SUBSTITUTE($AI473:$AI476,"M", "")))</f>
        <v>0</v>
      </c>
    </row>
    <row r="474" spans="2:60" ht="28.15" hidden="1" customHeight="1" thickBot="1">
      <c r="B474" s="29"/>
      <c r="C474" s="264"/>
      <c r="D474" s="37"/>
      <c r="E474" s="36"/>
      <c r="F474" s="36"/>
      <c r="G474" s="35"/>
      <c r="H474" s="256"/>
      <c r="I474" s="260"/>
      <c r="J474" s="260"/>
      <c r="K474" s="260"/>
      <c r="L474" s="32" t="s">
        <v>72</v>
      </c>
      <c r="M474" s="31"/>
      <c r="N474" s="32" t="s">
        <v>71</v>
      </c>
      <c r="O474" s="31"/>
      <c r="P474" s="32" t="s">
        <v>70</v>
      </c>
      <c r="Q474" s="31"/>
      <c r="R474" s="32" t="s">
        <v>69</v>
      </c>
      <c r="S474" s="31"/>
      <c r="T474" s="32" t="s">
        <v>68</v>
      </c>
      <c r="U474" s="31"/>
      <c r="V474" s="32" t="s">
        <v>67</v>
      </c>
      <c r="W474" s="31"/>
      <c r="X474" s="32" t="s">
        <v>66</v>
      </c>
      <c r="Y474" s="31"/>
      <c r="Z474" s="32" t="s">
        <v>65</v>
      </c>
      <c r="AA474" s="31"/>
      <c r="AB474" s="34" t="s">
        <v>64</v>
      </c>
      <c r="AC474" s="33"/>
      <c r="AD474" s="32" t="s">
        <v>63</v>
      </c>
      <c r="AE474" s="31"/>
      <c r="AF474" s="30"/>
      <c r="AG474" s="31"/>
      <c r="AH474" s="30"/>
      <c r="AI474" s="20"/>
      <c r="AJ474" s="246"/>
      <c r="AK474" s="246"/>
      <c r="AL474" s="19"/>
      <c r="AM474" s="7"/>
      <c r="AN474" s="7"/>
      <c r="AO474" s="239"/>
      <c r="AP474" s="230"/>
      <c r="AQ474" s="233"/>
      <c r="AR474" s="236"/>
      <c r="AS474" s="230"/>
      <c r="AT474" s="233"/>
      <c r="AU474" s="236"/>
      <c r="AV474" s="230"/>
      <c r="AW474" s="233"/>
      <c r="AX474" s="236"/>
      <c r="AY474" s="230"/>
      <c r="AZ474" s="233"/>
      <c r="BA474" s="236"/>
      <c r="BB474" s="230"/>
      <c r="BC474" s="233"/>
      <c r="BD474" s="298"/>
      <c r="BE474" s="301"/>
      <c r="BF474" s="301"/>
      <c r="BG474" s="304"/>
    </row>
    <row r="475" spans="2:60" ht="28.15" hidden="1" customHeight="1">
      <c r="B475" s="29"/>
      <c r="C475" s="265"/>
      <c r="D475" s="28"/>
      <c r="E475" s="27"/>
      <c r="F475" s="27"/>
      <c r="G475" s="26"/>
      <c r="H475" s="257"/>
      <c r="I475" s="261"/>
      <c r="J475" s="261"/>
      <c r="K475" s="261"/>
      <c r="L475" s="23" t="s">
        <v>62</v>
      </c>
      <c r="M475" s="22"/>
      <c r="N475" s="23" t="s">
        <v>61</v>
      </c>
      <c r="O475" s="22"/>
      <c r="P475" s="23" t="s">
        <v>60</v>
      </c>
      <c r="Q475" s="22"/>
      <c r="R475" s="23" t="s">
        <v>59</v>
      </c>
      <c r="S475" s="22"/>
      <c r="T475" s="23" t="s">
        <v>58</v>
      </c>
      <c r="U475" s="22"/>
      <c r="V475" s="23" t="s">
        <v>57</v>
      </c>
      <c r="W475" s="22"/>
      <c r="X475" s="23" t="s">
        <v>56</v>
      </c>
      <c r="Y475" s="22"/>
      <c r="Z475" s="23" t="s">
        <v>55</v>
      </c>
      <c r="AA475" s="22"/>
      <c r="AB475" s="25" t="s">
        <v>54</v>
      </c>
      <c r="AC475" s="24"/>
      <c r="AD475" s="23">
        <v>39</v>
      </c>
      <c r="AE475" s="22"/>
      <c r="AF475" s="21"/>
      <c r="AG475" s="22"/>
      <c r="AH475" s="21"/>
      <c r="AI475" s="20"/>
      <c r="AJ475" s="246"/>
      <c r="AK475" s="246"/>
      <c r="AL475" s="19"/>
      <c r="AM475" s="7"/>
      <c r="AN475" s="7"/>
      <c r="AO475" s="239"/>
      <c r="AP475" s="230"/>
      <c r="AQ475" s="233"/>
      <c r="AR475" s="236"/>
      <c r="AS475" s="230"/>
      <c r="AT475" s="233"/>
      <c r="AU475" s="236"/>
      <c r="AV475" s="230"/>
      <c r="AW475" s="233"/>
      <c r="AX475" s="236"/>
      <c r="AY475" s="230"/>
      <c r="AZ475" s="233"/>
      <c r="BA475" s="236"/>
      <c r="BB475" s="230"/>
      <c r="BC475" s="233"/>
      <c r="BD475" s="298"/>
      <c r="BE475" s="301"/>
      <c r="BF475" s="301"/>
      <c r="BG475" s="304"/>
    </row>
    <row r="476" spans="2:60" ht="28.15" hidden="1" customHeight="1" thickBot="1">
      <c r="B476" s="29"/>
      <c r="C476" s="266"/>
      <c r="D476" s="57"/>
      <c r="E476" s="56"/>
      <c r="F476" s="56"/>
      <c r="G476" s="55"/>
      <c r="H476" s="258"/>
      <c r="I476" s="262"/>
      <c r="J476" s="262"/>
      <c r="K476" s="262"/>
      <c r="L476" s="52" t="s">
        <v>53</v>
      </c>
      <c r="M476" s="51"/>
      <c r="N476" s="52" t="s">
        <v>52</v>
      </c>
      <c r="O476" s="51"/>
      <c r="P476" s="52" t="s">
        <v>51</v>
      </c>
      <c r="Q476" s="51"/>
      <c r="R476" s="52" t="s">
        <v>50</v>
      </c>
      <c r="S476" s="51"/>
      <c r="T476" s="52">
        <v>20</v>
      </c>
      <c r="U476" s="51"/>
      <c r="V476" s="52" t="s">
        <v>49</v>
      </c>
      <c r="W476" s="51"/>
      <c r="X476" s="52" t="s">
        <v>48</v>
      </c>
      <c r="Y476" s="51"/>
      <c r="Z476" s="52" t="s">
        <v>47</v>
      </c>
      <c r="AA476" s="51"/>
      <c r="AB476" s="54" t="s">
        <v>46</v>
      </c>
      <c r="AC476" s="53"/>
      <c r="AD476" s="52" t="s">
        <v>45</v>
      </c>
      <c r="AE476" s="51"/>
      <c r="AF476" s="50"/>
      <c r="AG476" s="51"/>
      <c r="AH476" s="50"/>
      <c r="AI476" s="49"/>
      <c r="AJ476" s="248"/>
      <c r="AK476" s="248"/>
      <c r="AL476" s="48"/>
      <c r="AM476" s="7"/>
      <c r="AN476" s="7"/>
      <c r="AO476" s="240"/>
      <c r="AP476" s="231"/>
      <c r="AQ476" s="234"/>
      <c r="AR476" s="237"/>
      <c r="AS476" s="231"/>
      <c r="AT476" s="234"/>
      <c r="AU476" s="237"/>
      <c r="AV476" s="231"/>
      <c r="AW476" s="234"/>
      <c r="AX476" s="237"/>
      <c r="AY476" s="231"/>
      <c r="AZ476" s="234"/>
      <c r="BA476" s="237"/>
      <c r="BB476" s="231"/>
      <c r="BC476" s="234"/>
      <c r="BD476" s="299"/>
      <c r="BE476" s="302"/>
      <c r="BF476" s="302"/>
      <c r="BG476" s="305"/>
    </row>
    <row r="477" spans="2:60" ht="28.15" hidden="1" customHeight="1">
      <c r="B477" s="29"/>
      <c r="C477" s="263">
        <v>2</v>
      </c>
      <c r="D477" s="47"/>
      <c r="E477" s="46"/>
      <c r="F477" s="46"/>
      <c r="G477" s="45"/>
      <c r="H477" s="255"/>
      <c r="I477" s="259"/>
      <c r="J477" s="259"/>
      <c r="K477" s="259"/>
      <c r="L477" s="42" t="s">
        <v>82</v>
      </c>
      <c r="M477" s="41"/>
      <c r="N477" s="42" t="s">
        <v>81</v>
      </c>
      <c r="O477" s="41"/>
      <c r="P477" s="42" t="s">
        <v>80</v>
      </c>
      <c r="Q477" s="41"/>
      <c r="R477" s="42" t="s">
        <v>79</v>
      </c>
      <c r="S477" s="41"/>
      <c r="T477" s="42" t="s">
        <v>78</v>
      </c>
      <c r="U477" s="41"/>
      <c r="V477" s="42" t="s">
        <v>77</v>
      </c>
      <c r="W477" s="41"/>
      <c r="X477" s="42" t="s">
        <v>76</v>
      </c>
      <c r="Y477" s="41"/>
      <c r="Z477" s="42" t="s">
        <v>75</v>
      </c>
      <c r="AA477" s="41"/>
      <c r="AB477" s="44" t="s">
        <v>74</v>
      </c>
      <c r="AC477" s="43"/>
      <c r="AD477" s="42" t="s">
        <v>73</v>
      </c>
      <c r="AE477" s="41"/>
      <c r="AF477" s="40"/>
      <c r="AG477" s="41"/>
      <c r="AH477" s="40"/>
      <c r="AI477" s="39"/>
      <c r="AJ477" s="249"/>
      <c r="AK477" s="252"/>
      <c r="AL477" s="38"/>
      <c r="AM477" s="7"/>
      <c r="AN477" s="7"/>
      <c r="AO477" s="238">
        <f>SUMPRODUCT(LEN($M477:$AE480)-LEN(SUBSTITUTE($M477:$AE480,"A", "")))</f>
        <v>0</v>
      </c>
      <c r="AP477" s="229">
        <f>SUMPRODUCT(LEN($AH477:$AH480)-LEN(SUBSTITUTE($AH477:$AH480,"A", "")))</f>
        <v>0</v>
      </c>
      <c r="AQ477" s="232">
        <f>SUMPRODUCT(LEN($AG477:$AG480)-LEN(SUBSTITUTE($AG477:$AG480,"A", "")))</f>
        <v>0</v>
      </c>
      <c r="AR477" s="235">
        <f>SUMPRODUCT(LEN($M477:$AE480)-LEN(SUBSTITUTE($M477:$AE480,"S", "")))</f>
        <v>0</v>
      </c>
      <c r="AS477" s="229">
        <f>SUMPRODUCT(LEN($AH477:$AH480)-LEN(SUBSTITUTE($AH477:$AH480,"S", "")))</f>
        <v>0</v>
      </c>
      <c r="AT477" s="232">
        <f>SUMPRODUCT(LEN($AG477:$AG480)-LEN(SUBSTITUTE($AG477:$AG480,"S", "")))</f>
        <v>0</v>
      </c>
      <c r="AU477" s="235">
        <f>SUMPRODUCT(LEN($M477:$AE480)-LEN(SUBSTITUTE($M477:$AE480,"F", "")))</f>
        <v>0</v>
      </c>
      <c r="AV477" s="229">
        <f>SUMPRODUCT(LEN($AH477:$AH480)-LEN(SUBSTITUTE($AH477:$AH480,"F", "")))</f>
        <v>0</v>
      </c>
      <c r="AW477" s="232">
        <f>SUMPRODUCT(LEN($AG477:$AG480)-LEN(SUBSTITUTE($AG477:$AG480,"F", "")))</f>
        <v>0</v>
      </c>
      <c r="AX477" s="235">
        <f>SUMPRODUCT(LEN($M477:$AE480)-LEN(SUBSTITUTE($M477:$AE480,"G", "")))</f>
        <v>0</v>
      </c>
      <c r="AY477" s="229">
        <f>SUMPRODUCT(LEN($AH477:$AH480)-LEN(SUBSTITUTE($AH477:$AH480,"G", "")))</f>
        <v>0</v>
      </c>
      <c r="AZ477" s="232">
        <f>SUMPRODUCT(LEN($AG477:$AG480)-LEN(SUBSTITUTE($AG477:$AG480,"G", "")))</f>
        <v>0</v>
      </c>
      <c r="BA477" s="235">
        <f>SUMPRODUCT(LEN($M477:$AE480)-LEN(SUBSTITUTE($M477:$AE480,"M", "")))</f>
        <v>0</v>
      </c>
      <c r="BB477" s="229">
        <f>SUMPRODUCT(LEN($AH477:$AH480)-LEN(SUBSTITUTE($AH477:$AH480,"M", "")))</f>
        <v>0</v>
      </c>
      <c r="BC477" s="232">
        <f>SUMPRODUCT(LEN($AG477:$AG480)-LEN(SUBSTITUTE($AG477:$AG480,"M", "")))</f>
        <v>0</v>
      </c>
      <c r="BD477" s="297">
        <f>SUMPRODUCT(LEN($AI477:$AI480)-LEN(SUBSTITUTE($AI477:$AI480,"S", "")))</f>
        <v>0</v>
      </c>
      <c r="BE477" s="300">
        <f>SUMPRODUCT(LEN($AI477:$AI480)-LEN(SUBSTITUTE($AI477:$AI480,"F", "")))</f>
        <v>0</v>
      </c>
      <c r="BF477" s="300">
        <f>SUMPRODUCT(LEN($AI477:$AI480)-LEN(SUBSTITUTE($AI477:$AI480,"G", "")))</f>
        <v>0</v>
      </c>
      <c r="BG477" s="303">
        <f>SUMPRODUCT(LEN($AI477:$AI480)-LEN(SUBSTITUTE($AI477:$AI480,"M", "")))</f>
        <v>0</v>
      </c>
    </row>
    <row r="478" spans="2:60" ht="28.15" hidden="1" customHeight="1" thickBot="1">
      <c r="B478" s="29"/>
      <c r="C478" s="264"/>
      <c r="D478" s="37"/>
      <c r="E478" s="36"/>
      <c r="F478" s="36"/>
      <c r="G478" s="35"/>
      <c r="H478" s="256"/>
      <c r="I478" s="260"/>
      <c r="J478" s="260"/>
      <c r="K478" s="260"/>
      <c r="L478" s="32" t="s">
        <v>72</v>
      </c>
      <c r="M478" s="31"/>
      <c r="N478" s="32" t="s">
        <v>71</v>
      </c>
      <c r="O478" s="31"/>
      <c r="P478" s="32" t="s">
        <v>70</v>
      </c>
      <c r="Q478" s="31"/>
      <c r="R478" s="32" t="s">
        <v>69</v>
      </c>
      <c r="S478" s="31"/>
      <c r="T478" s="32" t="s">
        <v>68</v>
      </c>
      <c r="U478" s="31"/>
      <c r="V478" s="32" t="s">
        <v>67</v>
      </c>
      <c r="W478" s="31"/>
      <c r="X478" s="32" t="s">
        <v>66</v>
      </c>
      <c r="Y478" s="31"/>
      <c r="Z478" s="32" t="s">
        <v>65</v>
      </c>
      <c r="AA478" s="31"/>
      <c r="AB478" s="34" t="s">
        <v>64</v>
      </c>
      <c r="AC478" s="33"/>
      <c r="AD478" s="32" t="s">
        <v>63</v>
      </c>
      <c r="AE478" s="31"/>
      <c r="AF478" s="30"/>
      <c r="AG478" s="31"/>
      <c r="AH478" s="30"/>
      <c r="AI478" s="20"/>
      <c r="AJ478" s="250"/>
      <c r="AK478" s="253"/>
      <c r="AL478" s="19"/>
      <c r="AM478" s="7"/>
      <c r="AN478" s="7"/>
      <c r="AO478" s="239"/>
      <c r="AP478" s="230"/>
      <c r="AQ478" s="233"/>
      <c r="AR478" s="236"/>
      <c r="AS478" s="230"/>
      <c r="AT478" s="233"/>
      <c r="AU478" s="236"/>
      <c r="AV478" s="230"/>
      <c r="AW478" s="233"/>
      <c r="AX478" s="236"/>
      <c r="AY478" s="230"/>
      <c r="AZ478" s="233"/>
      <c r="BA478" s="236"/>
      <c r="BB478" s="230"/>
      <c r="BC478" s="233"/>
      <c r="BD478" s="298"/>
      <c r="BE478" s="301"/>
      <c r="BF478" s="301"/>
      <c r="BG478" s="304"/>
    </row>
    <row r="479" spans="2:60" ht="28.15" hidden="1" customHeight="1">
      <c r="B479" s="29"/>
      <c r="C479" s="265"/>
      <c r="D479" s="28"/>
      <c r="E479" s="27"/>
      <c r="F479" s="27"/>
      <c r="G479" s="26"/>
      <c r="H479" s="257"/>
      <c r="I479" s="261"/>
      <c r="J479" s="261"/>
      <c r="K479" s="261"/>
      <c r="L479" s="23" t="s">
        <v>62</v>
      </c>
      <c r="M479" s="22"/>
      <c r="N479" s="23" t="s">
        <v>61</v>
      </c>
      <c r="O479" s="22"/>
      <c r="P479" s="23" t="s">
        <v>60</v>
      </c>
      <c r="Q479" s="22"/>
      <c r="R479" s="23" t="s">
        <v>59</v>
      </c>
      <c r="S479" s="22"/>
      <c r="T479" s="23" t="s">
        <v>58</v>
      </c>
      <c r="U479" s="22"/>
      <c r="V479" s="23" t="s">
        <v>57</v>
      </c>
      <c r="W479" s="22"/>
      <c r="X479" s="23" t="s">
        <v>56</v>
      </c>
      <c r="Y479" s="22"/>
      <c r="Z479" s="23" t="s">
        <v>55</v>
      </c>
      <c r="AA479" s="22"/>
      <c r="AB479" s="25" t="s">
        <v>54</v>
      </c>
      <c r="AC479" s="24"/>
      <c r="AD479" s="23">
        <v>39</v>
      </c>
      <c r="AE479" s="22"/>
      <c r="AF479" s="21"/>
      <c r="AG479" s="22"/>
      <c r="AH479" s="21"/>
      <c r="AI479" s="20"/>
      <c r="AJ479" s="250"/>
      <c r="AK479" s="253"/>
      <c r="AL479" s="19"/>
      <c r="AM479" s="7"/>
      <c r="AN479" s="7"/>
      <c r="AO479" s="239"/>
      <c r="AP479" s="230"/>
      <c r="AQ479" s="233"/>
      <c r="AR479" s="236"/>
      <c r="AS479" s="230"/>
      <c r="AT479" s="233"/>
      <c r="AU479" s="236"/>
      <c r="AV479" s="230"/>
      <c r="AW479" s="233"/>
      <c r="AX479" s="236"/>
      <c r="AY479" s="230"/>
      <c r="AZ479" s="233"/>
      <c r="BA479" s="236"/>
      <c r="BB479" s="230"/>
      <c r="BC479" s="233"/>
      <c r="BD479" s="298"/>
      <c r="BE479" s="301"/>
      <c r="BF479" s="301"/>
      <c r="BG479" s="304"/>
    </row>
    <row r="480" spans="2:60" ht="28.15" hidden="1" customHeight="1" thickBot="1">
      <c r="B480" s="29"/>
      <c r="C480" s="266"/>
      <c r="D480" s="57"/>
      <c r="E480" s="56"/>
      <c r="F480" s="56"/>
      <c r="G480" s="55"/>
      <c r="H480" s="258"/>
      <c r="I480" s="262"/>
      <c r="J480" s="262"/>
      <c r="K480" s="262"/>
      <c r="L480" s="52" t="s">
        <v>53</v>
      </c>
      <c r="M480" s="51"/>
      <c r="N480" s="52" t="s">
        <v>52</v>
      </c>
      <c r="O480" s="51"/>
      <c r="P480" s="52" t="s">
        <v>51</v>
      </c>
      <c r="Q480" s="51"/>
      <c r="R480" s="52" t="s">
        <v>50</v>
      </c>
      <c r="S480" s="51"/>
      <c r="T480" s="52">
        <v>20</v>
      </c>
      <c r="U480" s="51"/>
      <c r="V480" s="52" t="s">
        <v>49</v>
      </c>
      <c r="W480" s="51"/>
      <c r="X480" s="52" t="s">
        <v>48</v>
      </c>
      <c r="Y480" s="51"/>
      <c r="Z480" s="52" t="s">
        <v>47</v>
      </c>
      <c r="AA480" s="51"/>
      <c r="AB480" s="54" t="s">
        <v>46</v>
      </c>
      <c r="AC480" s="53"/>
      <c r="AD480" s="52" t="s">
        <v>45</v>
      </c>
      <c r="AE480" s="51"/>
      <c r="AF480" s="50"/>
      <c r="AG480" s="51"/>
      <c r="AH480" s="50"/>
      <c r="AI480" s="49"/>
      <c r="AJ480" s="251"/>
      <c r="AK480" s="254"/>
      <c r="AL480" s="48"/>
      <c r="AM480" s="7"/>
      <c r="AN480" s="7"/>
      <c r="AO480" s="240"/>
      <c r="AP480" s="231"/>
      <c r="AQ480" s="234"/>
      <c r="AR480" s="237"/>
      <c r="AS480" s="231"/>
      <c r="AT480" s="234"/>
      <c r="AU480" s="237"/>
      <c r="AV480" s="231"/>
      <c r="AW480" s="234"/>
      <c r="AX480" s="237"/>
      <c r="AY480" s="231"/>
      <c r="AZ480" s="234"/>
      <c r="BA480" s="237"/>
      <c r="BB480" s="231"/>
      <c r="BC480" s="234"/>
      <c r="BD480" s="299"/>
      <c r="BE480" s="302"/>
      <c r="BF480" s="302"/>
      <c r="BG480" s="305"/>
    </row>
    <row r="481" spans="2:60" ht="28.15" hidden="1" customHeight="1">
      <c r="B481" s="29"/>
      <c r="C481" s="263">
        <v>3</v>
      </c>
      <c r="D481" s="47"/>
      <c r="E481" s="46"/>
      <c r="F481" s="46"/>
      <c r="G481" s="45"/>
      <c r="H481" s="255"/>
      <c r="I481" s="259"/>
      <c r="J481" s="259"/>
      <c r="K481" s="259"/>
      <c r="L481" s="42" t="s">
        <v>82</v>
      </c>
      <c r="M481" s="41"/>
      <c r="N481" s="42" t="s">
        <v>81</v>
      </c>
      <c r="O481" s="41"/>
      <c r="P481" s="42" t="s">
        <v>80</v>
      </c>
      <c r="Q481" s="41"/>
      <c r="R481" s="42" t="s">
        <v>79</v>
      </c>
      <c r="S481" s="41"/>
      <c r="T481" s="42" t="s">
        <v>78</v>
      </c>
      <c r="U481" s="41"/>
      <c r="V481" s="42" t="s">
        <v>77</v>
      </c>
      <c r="W481" s="41"/>
      <c r="X481" s="42" t="s">
        <v>76</v>
      </c>
      <c r="Y481" s="41"/>
      <c r="Z481" s="42" t="s">
        <v>75</v>
      </c>
      <c r="AA481" s="41"/>
      <c r="AB481" s="44" t="s">
        <v>74</v>
      </c>
      <c r="AC481" s="43"/>
      <c r="AD481" s="42" t="s">
        <v>73</v>
      </c>
      <c r="AE481" s="41"/>
      <c r="AF481" s="40"/>
      <c r="AG481" s="41"/>
      <c r="AH481" s="40"/>
      <c r="AI481" s="39"/>
      <c r="AJ481" s="245"/>
      <c r="AK481" s="245"/>
      <c r="AL481" s="38"/>
      <c r="AM481" s="7"/>
      <c r="AN481" s="7"/>
      <c r="AO481" s="238">
        <f>SUMPRODUCT(LEN($M481:$AE484)-LEN(SUBSTITUTE($M481:$AE484,"A", "")))</f>
        <v>0</v>
      </c>
      <c r="AP481" s="229">
        <f>SUMPRODUCT(LEN($AH481:$AH484)-LEN(SUBSTITUTE($AH481:$AH484,"A", "")))</f>
        <v>0</v>
      </c>
      <c r="AQ481" s="232">
        <f>SUMPRODUCT(LEN($AG481:$AG484)-LEN(SUBSTITUTE($AG481:$AG484,"A", "")))</f>
        <v>0</v>
      </c>
      <c r="AR481" s="235">
        <f>SUMPRODUCT(LEN($M481:$AE484)-LEN(SUBSTITUTE($M481:$AE484,"S", "")))</f>
        <v>0</v>
      </c>
      <c r="AS481" s="229">
        <f>SUMPRODUCT(LEN($AH481:$AH484)-LEN(SUBSTITUTE($AH481:$AH484,"S", "")))</f>
        <v>0</v>
      </c>
      <c r="AT481" s="232">
        <f>SUMPRODUCT(LEN($AG481:$AG484)-LEN(SUBSTITUTE($AG481:$AG484,"S", "")))</f>
        <v>0</v>
      </c>
      <c r="AU481" s="235">
        <f>SUMPRODUCT(LEN($M481:$AE484)-LEN(SUBSTITUTE($M481:$AE484,"F", "")))</f>
        <v>0</v>
      </c>
      <c r="AV481" s="229">
        <f>SUMPRODUCT(LEN($AH481:$AH484)-LEN(SUBSTITUTE($AH481:$AH484,"F", "")))</f>
        <v>0</v>
      </c>
      <c r="AW481" s="232">
        <f>SUMPRODUCT(LEN($AG481:$AG484)-LEN(SUBSTITUTE($AG481:$AG484,"F", "")))</f>
        <v>0</v>
      </c>
      <c r="AX481" s="235">
        <f>SUMPRODUCT(LEN($M481:$AE484)-LEN(SUBSTITUTE($M481:$AE484,"G", "")))</f>
        <v>0</v>
      </c>
      <c r="AY481" s="229">
        <f>SUMPRODUCT(LEN($AH481:$AH484)-LEN(SUBSTITUTE($AH481:$AH484,"G", "")))</f>
        <v>0</v>
      </c>
      <c r="AZ481" s="232">
        <f>SUMPRODUCT(LEN($AG481:$AG484)-LEN(SUBSTITUTE($AG481:$AG484,"G", "")))</f>
        <v>0</v>
      </c>
      <c r="BA481" s="235">
        <f>SUMPRODUCT(LEN($M481:$AE484)-LEN(SUBSTITUTE($M481:$AE484,"M", "")))</f>
        <v>0</v>
      </c>
      <c r="BB481" s="229">
        <f>SUMPRODUCT(LEN($AH481:$AH484)-LEN(SUBSTITUTE($AH481:$AH484,"M", "")))</f>
        <v>0</v>
      </c>
      <c r="BC481" s="232">
        <f>SUMPRODUCT(LEN($AG481:$AG484)-LEN(SUBSTITUTE($AG481:$AG484,"M", "")))</f>
        <v>0</v>
      </c>
      <c r="BD481" s="297">
        <f>SUMPRODUCT(LEN($AI481:$AI484)-LEN(SUBSTITUTE($AI481:$AI484,"S", "")))</f>
        <v>0</v>
      </c>
      <c r="BE481" s="300">
        <f>SUMPRODUCT(LEN($AI481:$AI484)-LEN(SUBSTITUTE($AI481:$AI484,"F", "")))</f>
        <v>0</v>
      </c>
      <c r="BF481" s="300">
        <f>SUMPRODUCT(LEN($AI481:$AI484)-LEN(SUBSTITUTE($AI481:$AI484,"G", "")))</f>
        <v>0</v>
      </c>
      <c r="BG481" s="303">
        <f>SUMPRODUCT(LEN($AI481:$AI484)-LEN(SUBSTITUTE($AI481:$AI484,"M", "")))</f>
        <v>0</v>
      </c>
    </row>
    <row r="482" spans="2:60" ht="28.15" hidden="1" customHeight="1" thickBot="1">
      <c r="B482" s="29"/>
      <c r="C482" s="264"/>
      <c r="D482" s="37"/>
      <c r="E482" s="36"/>
      <c r="F482" s="36"/>
      <c r="G482" s="35"/>
      <c r="H482" s="256"/>
      <c r="I482" s="260"/>
      <c r="J482" s="260"/>
      <c r="K482" s="260"/>
      <c r="L482" s="32" t="s">
        <v>72</v>
      </c>
      <c r="M482" s="31"/>
      <c r="N482" s="32" t="s">
        <v>71</v>
      </c>
      <c r="O482" s="31"/>
      <c r="P482" s="32" t="s">
        <v>70</v>
      </c>
      <c r="Q482" s="31"/>
      <c r="R482" s="32" t="s">
        <v>69</v>
      </c>
      <c r="S482" s="31"/>
      <c r="T482" s="32" t="s">
        <v>68</v>
      </c>
      <c r="U482" s="31"/>
      <c r="V482" s="32" t="s">
        <v>67</v>
      </c>
      <c r="W482" s="31"/>
      <c r="X482" s="32" t="s">
        <v>66</v>
      </c>
      <c r="Y482" s="31"/>
      <c r="Z482" s="32" t="s">
        <v>65</v>
      </c>
      <c r="AA482" s="31"/>
      <c r="AB482" s="34" t="s">
        <v>64</v>
      </c>
      <c r="AC482" s="33"/>
      <c r="AD482" s="32" t="s">
        <v>63</v>
      </c>
      <c r="AE482" s="31"/>
      <c r="AF482" s="30"/>
      <c r="AG482" s="31"/>
      <c r="AH482" s="30"/>
      <c r="AI482" s="20"/>
      <c r="AJ482" s="246"/>
      <c r="AK482" s="246"/>
      <c r="AL482" s="19"/>
      <c r="AM482" s="7"/>
      <c r="AN482" s="7"/>
      <c r="AO482" s="239"/>
      <c r="AP482" s="230"/>
      <c r="AQ482" s="233"/>
      <c r="AR482" s="236"/>
      <c r="AS482" s="230"/>
      <c r="AT482" s="233"/>
      <c r="AU482" s="236"/>
      <c r="AV482" s="230"/>
      <c r="AW482" s="233"/>
      <c r="AX482" s="236"/>
      <c r="AY482" s="230"/>
      <c r="AZ482" s="233"/>
      <c r="BA482" s="236"/>
      <c r="BB482" s="230"/>
      <c r="BC482" s="233"/>
      <c r="BD482" s="298"/>
      <c r="BE482" s="301"/>
      <c r="BF482" s="301"/>
      <c r="BG482" s="304"/>
    </row>
    <row r="483" spans="2:60" ht="28.15" hidden="1" customHeight="1">
      <c r="B483" s="29"/>
      <c r="C483" s="265"/>
      <c r="D483" s="28"/>
      <c r="E483" s="27"/>
      <c r="F483" s="27"/>
      <c r="G483" s="26"/>
      <c r="H483" s="257"/>
      <c r="I483" s="261"/>
      <c r="J483" s="261"/>
      <c r="K483" s="261"/>
      <c r="L483" s="23" t="s">
        <v>62</v>
      </c>
      <c r="M483" s="22"/>
      <c r="N483" s="23" t="s">
        <v>61</v>
      </c>
      <c r="O483" s="22"/>
      <c r="P483" s="23" t="s">
        <v>60</v>
      </c>
      <c r="Q483" s="22"/>
      <c r="R483" s="23" t="s">
        <v>59</v>
      </c>
      <c r="S483" s="22"/>
      <c r="T483" s="23" t="s">
        <v>58</v>
      </c>
      <c r="U483" s="22"/>
      <c r="V483" s="23" t="s">
        <v>57</v>
      </c>
      <c r="W483" s="22"/>
      <c r="X483" s="23" t="s">
        <v>56</v>
      </c>
      <c r="Y483" s="22"/>
      <c r="Z483" s="23" t="s">
        <v>55</v>
      </c>
      <c r="AA483" s="22"/>
      <c r="AB483" s="25" t="s">
        <v>54</v>
      </c>
      <c r="AC483" s="24"/>
      <c r="AD483" s="23">
        <v>39</v>
      </c>
      <c r="AE483" s="22"/>
      <c r="AF483" s="21"/>
      <c r="AG483" s="22"/>
      <c r="AH483" s="21"/>
      <c r="AI483" s="20"/>
      <c r="AJ483" s="246"/>
      <c r="AK483" s="246"/>
      <c r="AL483" s="19"/>
      <c r="AM483" s="7"/>
      <c r="AN483" s="7"/>
      <c r="AO483" s="239"/>
      <c r="AP483" s="230"/>
      <c r="AQ483" s="233"/>
      <c r="AR483" s="236"/>
      <c r="AS483" s="230"/>
      <c r="AT483" s="233"/>
      <c r="AU483" s="236"/>
      <c r="AV483" s="230"/>
      <c r="AW483" s="233"/>
      <c r="AX483" s="236"/>
      <c r="AY483" s="230"/>
      <c r="AZ483" s="233"/>
      <c r="BA483" s="236"/>
      <c r="BB483" s="230"/>
      <c r="BC483" s="233"/>
      <c r="BD483" s="298"/>
      <c r="BE483" s="301"/>
      <c r="BF483" s="301"/>
      <c r="BG483" s="304"/>
    </row>
    <row r="484" spans="2:60" ht="28.15" hidden="1" customHeight="1" thickBot="1">
      <c r="B484" s="18"/>
      <c r="C484" s="271"/>
      <c r="D484" s="17"/>
      <c r="E484" s="16"/>
      <c r="F484" s="16"/>
      <c r="G484" s="15"/>
      <c r="H484" s="258"/>
      <c r="I484" s="272"/>
      <c r="J484" s="272"/>
      <c r="K484" s="272"/>
      <c r="L484" s="12" t="s">
        <v>53</v>
      </c>
      <c r="M484" s="11"/>
      <c r="N484" s="12" t="s">
        <v>52</v>
      </c>
      <c r="O484" s="11"/>
      <c r="P484" s="12" t="s">
        <v>51</v>
      </c>
      <c r="Q484" s="11"/>
      <c r="R484" s="12" t="s">
        <v>50</v>
      </c>
      <c r="S484" s="11"/>
      <c r="T484" s="12">
        <v>20</v>
      </c>
      <c r="U484" s="11"/>
      <c r="V484" s="12" t="s">
        <v>49</v>
      </c>
      <c r="W484" s="11"/>
      <c r="X484" s="12" t="s">
        <v>48</v>
      </c>
      <c r="Y484" s="11"/>
      <c r="Z484" s="12" t="s">
        <v>47</v>
      </c>
      <c r="AA484" s="11"/>
      <c r="AB484" s="14" t="s">
        <v>46</v>
      </c>
      <c r="AC484" s="13"/>
      <c r="AD484" s="12" t="s">
        <v>45</v>
      </c>
      <c r="AE484" s="11"/>
      <c r="AF484" s="10"/>
      <c r="AG484" s="11"/>
      <c r="AH484" s="10"/>
      <c r="AI484" s="9"/>
      <c r="AJ484" s="247"/>
      <c r="AK484" s="247"/>
      <c r="AL484" s="8"/>
      <c r="AM484" s="7"/>
      <c r="AN484" s="7"/>
      <c r="AO484" s="240"/>
      <c r="AP484" s="231"/>
      <c r="AQ484" s="234"/>
      <c r="AR484" s="237"/>
      <c r="AS484" s="231"/>
      <c r="AT484" s="234"/>
      <c r="AU484" s="237"/>
      <c r="AV484" s="231"/>
      <c r="AW484" s="234"/>
      <c r="AX484" s="237"/>
      <c r="AY484" s="231"/>
      <c r="AZ484" s="234"/>
      <c r="BA484" s="237"/>
      <c r="BB484" s="231"/>
      <c r="BC484" s="234"/>
      <c r="BD484" s="299"/>
      <c r="BE484" s="302"/>
      <c r="BF484" s="302"/>
      <c r="BG484" s="305"/>
    </row>
    <row r="485" spans="2:60" ht="85.9" hidden="1" customHeight="1" thickBot="1">
      <c r="B485" s="94" t="s">
        <v>119</v>
      </c>
      <c r="C485" s="83" t="s">
        <v>118</v>
      </c>
      <c r="D485" s="88" t="s">
        <v>117</v>
      </c>
      <c r="E485" s="93" t="s">
        <v>116</v>
      </c>
      <c r="F485" s="92"/>
      <c r="G485" s="91"/>
      <c r="H485" s="90" t="s">
        <v>115</v>
      </c>
      <c r="I485" s="88" t="s">
        <v>43</v>
      </c>
      <c r="J485" s="88" t="s">
        <v>114</v>
      </c>
      <c r="K485" s="88" t="s">
        <v>44</v>
      </c>
      <c r="L485" s="227" t="s">
        <v>113</v>
      </c>
      <c r="M485" s="270"/>
      <c r="N485" s="227" t="s">
        <v>112</v>
      </c>
      <c r="O485" s="270"/>
      <c r="P485" s="227" t="s">
        <v>112</v>
      </c>
      <c r="Q485" s="228"/>
      <c r="R485" s="227" t="s">
        <v>112</v>
      </c>
      <c r="S485" s="228"/>
      <c r="T485" s="227" t="s">
        <v>112</v>
      </c>
      <c r="U485" s="228"/>
      <c r="V485" s="227" t="s">
        <v>112</v>
      </c>
      <c r="W485" s="228"/>
      <c r="X485" s="227" t="s">
        <v>112</v>
      </c>
      <c r="Y485" s="228"/>
      <c r="Z485" s="227" t="s">
        <v>112</v>
      </c>
      <c r="AA485" s="228"/>
      <c r="AB485" s="227" t="s">
        <v>112</v>
      </c>
      <c r="AC485" s="228"/>
      <c r="AD485" s="227" t="s">
        <v>112</v>
      </c>
      <c r="AE485" s="228"/>
      <c r="AF485" s="244" t="s">
        <v>111</v>
      </c>
      <c r="AG485" s="228"/>
      <c r="AH485" s="90" t="s">
        <v>110</v>
      </c>
      <c r="AI485" s="89" t="s">
        <v>109</v>
      </c>
      <c r="AJ485" s="88" t="s">
        <v>108</v>
      </c>
      <c r="AK485" s="88" t="s">
        <v>107</v>
      </c>
      <c r="AL485" s="87" t="s">
        <v>106</v>
      </c>
      <c r="AM485" s="86"/>
      <c r="AN485" s="86"/>
      <c r="AO485" s="84" t="s">
        <v>105</v>
      </c>
      <c r="AP485" s="83" t="s">
        <v>104</v>
      </c>
      <c r="AQ485" s="82" t="s">
        <v>103</v>
      </c>
      <c r="AR485" s="84" t="s">
        <v>102</v>
      </c>
      <c r="AS485" s="83" t="s">
        <v>101</v>
      </c>
      <c r="AT485" s="82" t="s">
        <v>100</v>
      </c>
      <c r="AU485" s="84" t="s">
        <v>99</v>
      </c>
      <c r="AV485" s="83" t="s">
        <v>98</v>
      </c>
      <c r="AW485" s="85" t="s">
        <v>97</v>
      </c>
      <c r="AX485" s="84" t="s">
        <v>96</v>
      </c>
      <c r="AY485" s="83" t="s">
        <v>95</v>
      </c>
      <c r="AZ485" s="82" t="s">
        <v>94</v>
      </c>
      <c r="BA485" s="84" t="s">
        <v>93</v>
      </c>
      <c r="BB485" s="83" t="s">
        <v>92</v>
      </c>
      <c r="BC485" s="82" t="s">
        <v>91</v>
      </c>
      <c r="BD485" s="81" t="s">
        <v>90</v>
      </c>
      <c r="BE485" s="80" t="s">
        <v>89</v>
      </c>
      <c r="BF485" s="80" t="s">
        <v>88</v>
      </c>
      <c r="BG485" s="79" t="s">
        <v>87</v>
      </c>
    </row>
    <row r="486" spans="2:60" ht="48" hidden="1" thickBot="1">
      <c r="B486" s="78" t="s">
        <v>148</v>
      </c>
      <c r="C486" s="77"/>
      <c r="D486" s="76"/>
      <c r="E486" s="267"/>
      <c r="F486" s="268"/>
      <c r="G486" s="269"/>
      <c r="H486" s="75" t="s">
        <v>85</v>
      </c>
      <c r="I486" s="74"/>
      <c r="J486" s="74"/>
      <c r="K486" s="73"/>
      <c r="L486" s="72"/>
      <c r="M486" s="68"/>
      <c r="N486" s="72"/>
      <c r="O486" s="68"/>
      <c r="P486" s="72"/>
      <c r="Q486" s="68"/>
      <c r="R486" s="72"/>
      <c r="S486" s="68"/>
      <c r="T486" s="72"/>
      <c r="U486" s="68"/>
      <c r="V486" s="72"/>
      <c r="W486" s="68"/>
      <c r="X486" s="72"/>
      <c r="Y486" s="68"/>
      <c r="Z486" s="72"/>
      <c r="AA486" s="71"/>
      <c r="AB486" s="70"/>
      <c r="AC486" s="70"/>
      <c r="AD486" s="70"/>
      <c r="AE486" s="70"/>
      <c r="AF486" s="69" t="s">
        <v>84</v>
      </c>
      <c r="AG486" s="68"/>
      <c r="AH486" s="68"/>
      <c r="AI486" s="68"/>
      <c r="AJ486" s="67"/>
      <c r="AK486" s="67"/>
      <c r="AL486" s="66"/>
      <c r="AM486" s="65"/>
      <c r="AN486" s="65"/>
      <c r="AO486" s="64">
        <f t="shared" ref="AO486:BG486" si="34">SUM(AO487:AO498)</f>
        <v>0</v>
      </c>
      <c r="AP486" s="63">
        <f t="shared" si="34"/>
        <v>0</v>
      </c>
      <c r="AQ486" s="62">
        <f t="shared" si="34"/>
        <v>0</v>
      </c>
      <c r="AR486" s="64">
        <f t="shared" si="34"/>
        <v>0</v>
      </c>
      <c r="AS486" s="63">
        <f t="shared" si="34"/>
        <v>0</v>
      </c>
      <c r="AT486" s="62">
        <f t="shared" si="34"/>
        <v>0</v>
      </c>
      <c r="AU486" s="64">
        <f t="shared" si="34"/>
        <v>0</v>
      </c>
      <c r="AV486" s="63">
        <f t="shared" si="34"/>
        <v>0</v>
      </c>
      <c r="AW486" s="62">
        <f t="shared" si="34"/>
        <v>0</v>
      </c>
      <c r="AX486" s="64">
        <f t="shared" si="34"/>
        <v>0</v>
      </c>
      <c r="AY486" s="63">
        <f t="shared" si="34"/>
        <v>0</v>
      </c>
      <c r="AZ486" s="62">
        <f t="shared" si="34"/>
        <v>0</v>
      </c>
      <c r="BA486" s="64">
        <f t="shared" si="34"/>
        <v>0</v>
      </c>
      <c r="BB486" s="63">
        <f t="shared" si="34"/>
        <v>0</v>
      </c>
      <c r="BC486" s="62">
        <f t="shared" si="34"/>
        <v>0</v>
      </c>
      <c r="BD486" s="61">
        <f t="shared" si="34"/>
        <v>0</v>
      </c>
      <c r="BE486" s="60">
        <f t="shared" si="34"/>
        <v>0</v>
      </c>
      <c r="BF486" s="60">
        <f t="shared" si="34"/>
        <v>0</v>
      </c>
      <c r="BG486" s="59">
        <f t="shared" si="34"/>
        <v>0</v>
      </c>
      <c r="BH486" s="58" t="s">
        <v>83</v>
      </c>
    </row>
    <row r="487" spans="2:60" ht="28.15" hidden="1" customHeight="1">
      <c r="B487" s="29"/>
      <c r="C487" s="263">
        <v>1</v>
      </c>
      <c r="D487" s="47"/>
      <c r="E487" s="46"/>
      <c r="F487" s="46"/>
      <c r="G487" s="45"/>
      <c r="H487" s="255"/>
      <c r="I487" s="259"/>
      <c r="J487" s="259"/>
      <c r="K487" s="259"/>
      <c r="L487" s="42" t="s">
        <v>82</v>
      </c>
      <c r="M487" s="41"/>
      <c r="N487" s="42" t="s">
        <v>81</v>
      </c>
      <c r="O487" s="41"/>
      <c r="P487" s="42" t="s">
        <v>80</v>
      </c>
      <c r="Q487" s="41"/>
      <c r="R487" s="42" t="s">
        <v>79</v>
      </c>
      <c r="S487" s="41"/>
      <c r="T487" s="42" t="s">
        <v>78</v>
      </c>
      <c r="U487" s="41"/>
      <c r="V487" s="42" t="s">
        <v>77</v>
      </c>
      <c r="W487" s="41"/>
      <c r="X487" s="42" t="s">
        <v>76</v>
      </c>
      <c r="Y487" s="41"/>
      <c r="Z487" s="42" t="s">
        <v>75</v>
      </c>
      <c r="AA487" s="41"/>
      <c r="AB487" s="44" t="s">
        <v>74</v>
      </c>
      <c r="AC487" s="43"/>
      <c r="AD487" s="42" t="s">
        <v>73</v>
      </c>
      <c r="AE487" s="41"/>
      <c r="AF487" s="40"/>
      <c r="AG487" s="41"/>
      <c r="AH487" s="40"/>
      <c r="AI487" s="39"/>
      <c r="AJ487" s="245"/>
      <c r="AK487" s="245"/>
      <c r="AL487" s="38"/>
      <c r="AM487" s="7"/>
      <c r="AN487" s="7"/>
      <c r="AO487" s="238">
        <f>SUMPRODUCT(LEN($M487:$AE490)-LEN(SUBSTITUTE($M487:$AE490,"A", "")))</f>
        <v>0</v>
      </c>
      <c r="AP487" s="229">
        <f>SUMPRODUCT(LEN($AH487:$AH490)-LEN(SUBSTITUTE($AH487:$AH490,"A", "")))</f>
        <v>0</v>
      </c>
      <c r="AQ487" s="232">
        <f>SUMPRODUCT(LEN($AG487:$AG490)-LEN(SUBSTITUTE($AG487:$AG490,"A", "")))</f>
        <v>0</v>
      </c>
      <c r="AR487" s="235">
        <f>SUMPRODUCT(LEN($M487:$AE490)-LEN(SUBSTITUTE($M487:$AE490,"S", "")))</f>
        <v>0</v>
      </c>
      <c r="AS487" s="229">
        <f>SUMPRODUCT(LEN($AH487:$AH490)-LEN(SUBSTITUTE($AH487:$AH490,"S", "")))</f>
        <v>0</v>
      </c>
      <c r="AT487" s="232">
        <f>SUMPRODUCT(LEN($AG487:$AG490)-LEN(SUBSTITUTE($AG487:$AG490,"S", "")))</f>
        <v>0</v>
      </c>
      <c r="AU487" s="235">
        <f>SUMPRODUCT(LEN($M487:$AE490)-LEN(SUBSTITUTE($M487:$AE490,"F", "")))</f>
        <v>0</v>
      </c>
      <c r="AV487" s="229">
        <f>SUMPRODUCT(LEN($AH487:$AH490)-LEN(SUBSTITUTE($AH487:$AH490,"F", "")))</f>
        <v>0</v>
      </c>
      <c r="AW487" s="232">
        <f>SUMPRODUCT(LEN($AG487:$AG490)-LEN(SUBSTITUTE($AG487:$AG490,"F", "")))</f>
        <v>0</v>
      </c>
      <c r="AX487" s="235">
        <f>SUMPRODUCT(LEN($M487:$AE490)-LEN(SUBSTITUTE($M487:$AE490,"G", "")))</f>
        <v>0</v>
      </c>
      <c r="AY487" s="229">
        <f>SUMPRODUCT(LEN($AH487:$AH490)-LEN(SUBSTITUTE($AH487:$AH490,"G", "")))</f>
        <v>0</v>
      </c>
      <c r="AZ487" s="232">
        <f>SUMPRODUCT(LEN($AG487:$AG490)-LEN(SUBSTITUTE($AG487:$AG490,"G", "")))</f>
        <v>0</v>
      </c>
      <c r="BA487" s="235">
        <f>SUMPRODUCT(LEN($M487:$AE490)-LEN(SUBSTITUTE($M487:$AE490,"M", "")))</f>
        <v>0</v>
      </c>
      <c r="BB487" s="229">
        <f>SUMPRODUCT(LEN($AH487:$AH490)-LEN(SUBSTITUTE($AH487:$AH490,"M", "")))</f>
        <v>0</v>
      </c>
      <c r="BC487" s="232">
        <f>SUMPRODUCT(LEN($AG487:$AG490)-LEN(SUBSTITUTE($AG487:$AG490,"M", "")))</f>
        <v>0</v>
      </c>
      <c r="BD487" s="297">
        <f>SUMPRODUCT(LEN($AI487:$AI490)-LEN(SUBSTITUTE($AI487:$AI490,"S", "")))</f>
        <v>0</v>
      </c>
      <c r="BE487" s="300">
        <f>SUMPRODUCT(LEN($AI487:$AI490)-LEN(SUBSTITUTE($AI487:$AI490,"F", "")))</f>
        <v>0</v>
      </c>
      <c r="BF487" s="300">
        <f>SUMPRODUCT(LEN($AI487:$AI490)-LEN(SUBSTITUTE($AI487:$AI490,"G", "")))</f>
        <v>0</v>
      </c>
      <c r="BG487" s="303">
        <f>SUMPRODUCT(LEN($AI487:$AI490)-LEN(SUBSTITUTE($AI487:$AI490,"M", "")))</f>
        <v>0</v>
      </c>
    </row>
    <row r="488" spans="2:60" ht="28.15" hidden="1" customHeight="1" thickBot="1">
      <c r="B488" s="29"/>
      <c r="C488" s="264"/>
      <c r="D488" s="37"/>
      <c r="E488" s="36"/>
      <c r="F488" s="36"/>
      <c r="G488" s="35"/>
      <c r="H488" s="256"/>
      <c r="I488" s="260"/>
      <c r="J488" s="260"/>
      <c r="K488" s="260"/>
      <c r="L488" s="32" t="s">
        <v>72</v>
      </c>
      <c r="M488" s="31"/>
      <c r="N488" s="32" t="s">
        <v>71</v>
      </c>
      <c r="O488" s="31"/>
      <c r="P488" s="32" t="s">
        <v>70</v>
      </c>
      <c r="Q488" s="31"/>
      <c r="R488" s="32" t="s">
        <v>69</v>
      </c>
      <c r="S488" s="31"/>
      <c r="T488" s="32" t="s">
        <v>68</v>
      </c>
      <c r="U488" s="31"/>
      <c r="V488" s="32" t="s">
        <v>67</v>
      </c>
      <c r="W488" s="31"/>
      <c r="X488" s="32" t="s">
        <v>66</v>
      </c>
      <c r="Y488" s="31"/>
      <c r="Z488" s="32" t="s">
        <v>65</v>
      </c>
      <c r="AA488" s="31"/>
      <c r="AB488" s="34" t="s">
        <v>64</v>
      </c>
      <c r="AC488" s="33"/>
      <c r="AD488" s="32" t="s">
        <v>63</v>
      </c>
      <c r="AE488" s="31"/>
      <c r="AF488" s="30"/>
      <c r="AG488" s="31"/>
      <c r="AH488" s="30"/>
      <c r="AI488" s="20"/>
      <c r="AJ488" s="246"/>
      <c r="AK488" s="246"/>
      <c r="AL488" s="19"/>
      <c r="AM488" s="7"/>
      <c r="AN488" s="7"/>
      <c r="AO488" s="239"/>
      <c r="AP488" s="230"/>
      <c r="AQ488" s="233"/>
      <c r="AR488" s="236"/>
      <c r="AS488" s="230"/>
      <c r="AT488" s="233"/>
      <c r="AU488" s="236"/>
      <c r="AV488" s="230"/>
      <c r="AW488" s="233"/>
      <c r="AX488" s="236"/>
      <c r="AY488" s="230"/>
      <c r="AZ488" s="233"/>
      <c r="BA488" s="236"/>
      <c r="BB488" s="230"/>
      <c r="BC488" s="233"/>
      <c r="BD488" s="298"/>
      <c r="BE488" s="301"/>
      <c r="BF488" s="301"/>
      <c r="BG488" s="304"/>
    </row>
    <row r="489" spans="2:60" ht="28.15" hidden="1" customHeight="1">
      <c r="B489" s="29"/>
      <c r="C489" s="265"/>
      <c r="D489" s="28"/>
      <c r="E489" s="27"/>
      <c r="F489" s="27"/>
      <c r="G489" s="26"/>
      <c r="H489" s="257"/>
      <c r="I489" s="261"/>
      <c r="J489" s="261"/>
      <c r="K489" s="261"/>
      <c r="L489" s="23" t="s">
        <v>62</v>
      </c>
      <c r="M489" s="22"/>
      <c r="N489" s="23" t="s">
        <v>61</v>
      </c>
      <c r="O489" s="22"/>
      <c r="P489" s="23" t="s">
        <v>60</v>
      </c>
      <c r="Q489" s="22"/>
      <c r="R489" s="23" t="s">
        <v>59</v>
      </c>
      <c r="S489" s="22"/>
      <c r="T489" s="23" t="s">
        <v>58</v>
      </c>
      <c r="U489" s="22"/>
      <c r="V489" s="23" t="s">
        <v>57</v>
      </c>
      <c r="W489" s="22"/>
      <c r="X489" s="23" t="s">
        <v>56</v>
      </c>
      <c r="Y489" s="22"/>
      <c r="Z489" s="23" t="s">
        <v>55</v>
      </c>
      <c r="AA489" s="22"/>
      <c r="AB489" s="25" t="s">
        <v>54</v>
      </c>
      <c r="AC489" s="24"/>
      <c r="AD489" s="23">
        <v>39</v>
      </c>
      <c r="AE489" s="22"/>
      <c r="AF489" s="21"/>
      <c r="AG489" s="22"/>
      <c r="AH489" s="21"/>
      <c r="AI489" s="20"/>
      <c r="AJ489" s="246"/>
      <c r="AK489" s="246"/>
      <c r="AL489" s="19"/>
      <c r="AM489" s="7"/>
      <c r="AN489" s="7"/>
      <c r="AO489" s="239"/>
      <c r="AP489" s="230"/>
      <c r="AQ489" s="233"/>
      <c r="AR489" s="236"/>
      <c r="AS489" s="230"/>
      <c r="AT489" s="233"/>
      <c r="AU489" s="236"/>
      <c r="AV489" s="230"/>
      <c r="AW489" s="233"/>
      <c r="AX489" s="236"/>
      <c r="AY489" s="230"/>
      <c r="AZ489" s="233"/>
      <c r="BA489" s="236"/>
      <c r="BB489" s="230"/>
      <c r="BC489" s="233"/>
      <c r="BD489" s="298"/>
      <c r="BE489" s="301"/>
      <c r="BF489" s="301"/>
      <c r="BG489" s="304"/>
    </row>
    <row r="490" spans="2:60" ht="28.15" hidden="1" customHeight="1" thickBot="1">
      <c r="B490" s="29"/>
      <c r="C490" s="266"/>
      <c r="D490" s="57"/>
      <c r="E490" s="56"/>
      <c r="F490" s="56"/>
      <c r="G490" s="55"/>
      <c r="H490" s="258"/>
      <c r="I490" s="262"/>
      <c r="J490" s="262"/>
      <c r="K490" s="262"/>
      <c r="L490" s="52" t="s">
        <v>53</v>
      </c>
      <c r="M490" s="51"/>
      <c r="N490" s="52" t="s">
        <v>52</v>
      </c>
      <c r="O490" s="51"/>
      <c r="P490" s="52" t="s">
        <v>51</v>
      </c>
      <c r="Q490" s="51"/>
      <c r="R490" s="52" t="s">
        <v>50</v>
      </c>
      <c r="S490" s="51"/>
      <c r="T490" s="52">
        <v>20</v>
      </c>
      <c r="U490" s="51"/>
      <c r="V490" s="52" t="s">
        <v>49</v>
      </c>
      <c r="W490" s="51"/>
      <c r="X490" s="52" t="s">
        <v>48</v>
      </c>
      <c r="Y490" s="51"/>
      <c r="Z490" s="52" t="s">
        <v>47</v>
      </c>
      <c r="AA490" s="51"/>
      <c r="AB490" s="54" t="s">
        <v>46</v>
      </c>
      <c r="AC490" s="53"/>
      <c r="AD490" s="52" t="s">
        <v>45</v>
      </c>
      <c r="AE490" s="51"/>
      <c r="AF490" s="50"/>
      <c r="AG490" s="51"/>
      <c r="AH490" s="50"/>
      <c r="AI490" s="49"/>
      <c r="AJ490" s="248"/>
      <c r="AK490" s="248"/>
      <c r="AL490" s="48"/>
      <c r="AM490" s="7"/>
      <c r="AN490" s="7"/>
      <c r="AO490" s="240"/>
      <c r="AP490" s="231"/>
      <c r="AQ490" s="234"/>
      <c r="AR490" s="237"/>
      <c r="AS490" s="231"/>
      <c r="AT490" s="234"/>
      <c r="AU490" s="237"/>
      <c r="AV490" s="231"/>
      <c r="AW490" s="234"/>
      <c r="AX490" s="237"/>
      <c r="AY490" s="231"/>
      <c r="AZ490" s="234"/>
      <c r="BA490" s="237"/>
      <c r="BB490" s="231"/>
      <c r="BC490" s="234"/>
      <c r="BD490" s="299"/>
      <c r="BE490" s="302"/>
      <c r="BF490" s="302"/>
      <c r="BG490" s="305"/>
    </row>
    <row r="491" spans="2:60" ht="28.15" hidden="1" customHeight="1">
      <c r="B491" s="29"/>
      <c r="C491" s="263">
        <v>2</v>
      </c>
      <c r="D491" s="47"/>
      <c r="E491" s="46"/>
      <c r="F491" s="46"/>
      <c r="G491" s="45"/>
      <c r="H491" s="255"/>
      <c r="I491" s="259"/>
      <c r="J491" s="259"/>
      <c r="K491" s="259"/>
      <c r="L491" s="42" t="s">
        <v>82</v>
      </c>
      <c r="M491" s="41"/>
      <c r="N491" s="42" t="s">
        <v>81</v>
      </c>
      <c r="O491" s="41"/>
      <c r="P491" s="42" t="s">
        <v>80</v>
      </c>
      <c r="Q491" s="41"/>
      <c r="R491" s="42" t="s">
        <v>79</v>
      </c>
      <c r="S491" s="41"/>
      <c r="T491" s="42" t="s">
        <v>78</v>
      </c>
      <c r="U491" s="41"/>
      <c r="V491" s="42" t="s">
        <v>77</v>
      </c>
      <c r="W491" s="41"/>
      <c r="X491" s="42" t="s">
        <v>76</v>
      </c>
      <c r="Y491" s="41"/>
      <c r="Z491" s="42" t="s">
        <v>75</v>
      </c>
      <c r="AA491" s="41"/>
      <c r="AB491" s="44" t="s">
        <v>74</v>
      </c>
      <c r="AC491" s="43"/>
      <c r="AD491" s="42" t="s">
        <v>73</v>
      </c>
      <c r="AE491" s="41"/>
      <c r="AF491" s="40"/>
      <c r="AG491" s="41"/>
      <c r="AH491" s="40"/>
      <c r="AI491" s="39"/>
      <c r="AJ491" s="249"/>
      <c r="AK491" s="252"/>
      <c r="AL491" s="38"/>
      <c r="AM491" s="7"/>
      <c r="AN491" s="7"/>
      <c r="AO491" s="238">
        <f>SUMPRODUCT(LEN($M491:$AE494)-LEN(SUBSTITUTE($M491:$AE494,"A", "")))</f>
        <v>0</v>
      </c>
      <c r="AP491" s="229">
        <f>SUMPRODUCT(LEN($AH491:$AH494)-LEN(SUBSTITUTE($AH491:$AH494,"A", "")))</f>
        <v>0</v>
      </c>
      <c r="AQ491" s="232">
        <f>SUMPRODUCT(LEN($AG491:$AG494)-LEN(SUBSTITUTE($AG491:$AG494,"A", "")))</f>
        <v>0</v>
      </c>
      <c r="AR491" s="235">
        <f>SUMPRODUCT(LEN($M491:$AE494)-LEN(SUBSTITUTE($M491:$AE494,"S", "")))</f>
        <v>0</v>
      </c>
      <c r="AS491" s="229">
        <f>SUMPRODUCT(LEN($AH491:$AH494)-LEN(SUBSTITUTE($AH491:$AH494,"S", "")))</f>
        <v>0</v>
      </c>
      <c r="AT491" s="232">
        <f>SUMPRODUCT(LEN($AG491:$AG494)-LEN(SUBSTITUTE($AG491:$AG494,"S", "")))</f>
        <v>0</v>
      </c>
      <c r="AU491" s="235">
        <f>SUMPRODUCT(LEN($M491:$AE494)-LEN(SUBSTITUTE($M491:$AE494,"F", "")))</f>
        <v>0</v>
      </c>
      <c r="AV491" s="229">
        <f>SUMPRODUCT(LEN($AH491:$AH494)-LEN(SUBSTITUTE($AH491:$AH494,"F", "")))</f>
        <v>0</v>
      </c>
      <c r="AW491" s="232">
        <f>SUMPRODUCT(LEN($AG491:$AG494)-LEN(SUBSTITUTE($AG491:$AG494,"F", "")))</f>
        <v>0</v>
      </c>
      <c r="AX491" s="235">
        <f>SUMPRODUCT(LEN($M491:$AE494)-LEN(SUBSTITUTE($M491:$AE494,"G", "")))</f>
        <v>0</v>
      </c>
      <c r="AY491" s="229">
        <f>SUMPRODUCT(LEN($AH491:$AH494)-LEN(SUBSTITUTE($AH491:$AH494,"G", "")))</f>
        <v>0</v>
      </c>
      <c r="AZ491" s="232">
        <f>SUMPRODUCT(LEN($AG491:$AG494)-LEN(SUBSTITUTE($AG491:$AG494,"G", "")))</f>
        <v>0</v>
      </c>
      <c r="BA491" s="235">
        <f>SUMPRODUCT(LEN($M491:$AE494)-LEN(SUBSTITUTE($M491:$AE494,"M", "")))</f>
        <v>0</v>
      </c>
      <c r="BB491" s="229">
        <f>SUMPRODUCT(LEN($AH491:$AH494)-LEN(SUBSTITUTE($AH491:$AH494,"M", "")))</f>
        <v>0</v>
      </c>
      <c r="BC491" s="232">
        <f>SUMPRODUCT(LEN($AG491:$AG494)-LEN(SUBSTITUTE($AG491:$AG494,"M", "")))</f>
        <v>0</v>
      </c>
      <c r="BD491" s="297">
        <f>SUMPRODUCT(LEN($AI491:$AI494)-LEN(SUBSTITUTE($AI491:$AI494,"S", "")))</f>
        <v>0</v>
      </c>
      <c r="BE491" s="300">
        <f>SUMPRODUCT(LEN($AI491:$AI494)-LEN(SUBSTITUTE($AI491:$AI494,"F", "")))</f>
        <v>0</v>
      </c>
      <c r="BF491" s="300">
        <f>SUMPRODUCT(LEN($AI491:$AI494)-LEN(SUBSTITUTE($AI491:$AI494,"G", "")))</f>
        <v>0</v>
      </c>
      <c r="BG491" s="303">
        <f>SUMPRODUCT(LEN($AI491:$AI494)-LEN(SUBSTITUTE($AI491:$AI494,"M", "")))</f>
        <v>0</v>
      </c>
    </row>
    <row r="492" spans="2:60" ht="28.15" hidden="1" customHeight="1" thickBot="1">
      <c r="B492" s="29"/>
      <c r="C492" s="264"/>
      <c r="D492" s="37"/>
      <c r="E492" s="36"/>
      <c r="F492" s="36"/>
      <c r="G492" s="35"/>
      <c r="H492" s="256"/>
      <c r="I492" s="260"/>
      <c r="J492" s="260"/>
      <c r="K492" s="260"/>
      <c r="L492" s="32" t="s">
        <v>72</v>
      </c>
      <c r="M492" s="31"/>
      <c r="N492" s="32" t="s">
        <v>71</v>
      </c>
      <c r="O492" s="31"/>
      <c r="P492" s="32" t="s">
        <v>70</v>
      </c>
      <c r="Q492" s="31"/>
      <c r="R492" s="32" t="s">
        <v>69</v>
      </c>
      <c r="S492" s="31"/>
      <c r="T492" s="32" t="s">
        <v>68</v>
      </c>
      <c r="U492" s="31"/>
      <c r="V492" s="32" t="s">
        <v>67</v>
      </c>
      <c r="W492" s="31"/>
      <c r="X492" s="32" t="s">
        <v>66</v>
      </c>
      <c r="Y492" s="31"/>
      <c r="Z492" s="32" t="s">
        <v>65</v>
      </c>
      <c r="AA492" s="31"/>
      <c r="AB492" s="34" t="s">
        <v>64</v>
      </c>
      <c r="AC492" s="33"/>
      <c r="AD492" s="32" t="s">
        <v>63</v>
      </c>
      <c r="AE492" s="31"/>
      <c r="AF492" s="30"/>
      <c r="AG492" s="31"/>
      <c r="AH492" s="30"/>
      <c r="AI492" s="20"/>
      <c r="AJ492" s="250"/>
      <c r="AK492" s="253"/>
      <c r="AL492" s="19"/>
      <c r="AM492" s="7"/>
      <c r="AN492" s="7"/>
      <c r="AO492" s="239"/>
      <c r="AP492" s="230"/>
      <c r="AQ492" s="233"/>
      <c r="AR492" s="236"/>
      <c r="AS492" s="230"/>
      <c r="AT492" s="233"/>
      <c r="AU492" s="236"/>
      <c r="AV492" s="230"/>
      <c r="AW492" s="233"/>
      <c r="AX492" s="236"/>
      <c r="AY492" s="230"/>
      <c r="AZ492" s="233"/>
      <c r="BA492" s="236"/>
      <c r="BB492" s="230"/>
      <c r="BC492" s="233"/>
      <c r="BD492" s="298"/>
      <c r="BE492" s="301"/>
      <c r="BF492" s="301"/>
      <c r="BG492" s="304"/>
    </row>
    <row r="493" spans="2:60" ht="28.15" hidden="1" customHeight="1">
      <c r="B493" s="29"/>
      <c r="C493" s="265"/>
      <c r="D493" s="28"/>
      <c r="E493" s="27"/>
      <c r="F493" s="27"/>
      <c r="G493" s="26"/>
      <c r="H493" s="257"/>
      <c r="I493" s="261"/>
      <c r="J493" s="261"/>
      <c r="K493" s="261"/>
      <c r="L493" s="23" t="s">
        <v>62</v>
      </c>
      <c r="M493" s="22"/>
      <c r="N493" s="23" t="s">
        <v>61</v>
      </c>
      <c r="O493" s="22"/>
      <c r="P493" s="23" t="s">
        <v>60</v>
      </c>
      <c r="Q493" s="22"/>
      <c r="R493" s="23" t="s">
        <v>59</v>
      </c>
      <c r="S493" s="22"/>
      <c r="T493" s="23" t="s">
        <v>58</v>
      </c>
      <c r="U493" s="22"/>
      <c r="V493" s="23" t="s">
        <v>57</v>
      </c>
      <c r="W493" s="22"/>
      <c r="X493" s="23" t="s">
        <v>56</v>
      </c>
      <c r="Y493" s="22"/>
      <c r="Z493" s="23" t="s">
        <v>55</v>
      </c>
      <c r="AA493" s="22"/>
      <c r="AB493" s="25" t="s">
        <v>54</v>
      </c>
      <c r="AC493" s="24"/>
      <c r="AD493" s="23">
        <v>39</v>
      </c>
      <c r="AE493" s="22"/>
      <c r="AF493" s="21"/>
      <c r="AG493" s="22"/>
      <c r="AH493" s="21"/>
      <c r="AI493" s="20"/>
      <c r="AJ493" s="250"/>
      <c r="AK493" s="253"/>
      <c r="AL493" s="19"/>
      <c r="AM493" s="7"/>
      <c r="AN493" s="7"/>
      <c r="AO493" s="239"/>
      <c r="AP493" s="230"/>
      <c r="AQ493" s="233"/>
      <c r="AR493" s="236"/>
      <c r="AS493" s="230"/>
      <c r="AT493" s="233"/>
      <c r="AU493" s="236"/>
      <c r="AV493" s="230"/>
      <c r="AW493" s="233"/>
      <c r="AX493" s="236"/>
      <c r="AY493" s="230"/>
      <c r="AZ493" s="233"/>
      <c r="BA493" s="236"/>
      <c r="BB493" s="230"/>
      <c r="BC493" s="233"/>
      <c r="BD493" s="298"/>
      <c r="BE493" s="301"/>
      <c r="BF493" s="301"/>
      <c r="BG493" s="304"/>
    </row>
    <row r="494" spans="2:60" ht="28.15" hidden="1" customHeight="1" thickBot="1">
      <c r="B494" s="29"/>
      <c r="C494" s="266"/>
      <c r="D494" s="57"/>
      <c r="E494" s="56"/>
      <c r="F494" s="56"/>
      <c r="G494" s="55"/>
      <c r="H494" s="258"/>
      <c r="I494" s="262"/>
      <c r="J494" s="262"/>
      <c r="K494" s="262"/>
      <c r="L494" s="52" t="s">
        <v>53</v>
      </c>
      <c r="M494" s="51"/>
      <c r="N494" s="52" t="s">
        <v>52</v>
      </c>
      <c r="O494" s="51"/>
      <c r="P494" s="52" t="s">
        <v>51</v>
      </c>
      <c r="Q494" s="51"/>
      <c r="R494" s="52" t="s">
        <v>50</v>
      </c>
      <c r="S494" s="51"/>
      <c r="T494" s="52">
        <v>20</v>
      </c>
      <c r="U494" s="51"/>
      <c r="V494" s="52" t="s">
        <v>49</v>
      </c>
      <c r="W494" s="51"/>
      <c r="X494" s="52" t="s">
        <v>48</v>
      </c>
      <c r="Y494" s="51"/>
      <c r="Z494" s="52" t="s">
        <v>47</v>
      </c>
      <c r="AA494" s="51"/>
      <c r="AB494" s="54" t="s">
        <v>46</v>
      </c>
      <c r="AC494" s="53"/>
      <c r="AD494" s="52" t="s">
        <v>45</v>
      </c>
      <c r="AE494" s="51"/>
      <c r="AF494" s="50"/>
      <c r="AG494" s="51"/>
      <c r="AH494" s="50"/>
      <c r="AI494" s="49"/>
      <c r="AJ494" s="251"/>
      <c r="AK494" s="254"/>
      <c r="AL494" s="48"/>
      <c r="AM494" s="7"/>
      <c r="AN494" s="7"/>
      <c r="AO494" s="240"/>
      <c r="AP494" s="231"/>
      <c r="AQ494" s="234"/>
      <c r="AR494" s="237"/>
      <c r="AS494" s="231"/>
      <c r="AT494" s="234"/>
      <c r="AU494" s="237"/>
      <c r="AV494" s="231"/>
      <c r="AW494" s="234"/>
      <c r="AX494" s="237"/>
      <c r="AY494" s="231"/>
      <c r="AZ494" s="234"/>
      <c r="BA494" s="237"/>
      <c r="BB494" s="231"/>
      <c r="BC494" s="234"/>
      <c r="BD494" s="299"/>
      <c r="BE494" s="302"/>
      <c r="BF494" s="302"/>
      <c r="BG494" s="305"/>
    </row>
    <row r="495" spans="2:60" ht="28.15" hidden="1" customHeight="1">
      <c r="B495" s="29"/>
      <c r="C495" s="263">
        <v>3</v>
      </c>
      <c r="D495" s="47"/>
      <c r="E495" s="46"/>
      <c r="F495" s="46"/>
      <c r="G495" s="45"/>
      <c r="H495" s="255"/>
      <c r="I495" s="259"/>
      <c r="J495" s="259"/>
      <c r="K495" s="259"/>
      <c r="L495" s="42" t="s">
        <v>82</v>
      </c>
      <c r="M495" s="41"/>
      <c r="N495" s="42" t="s">
        <v>81</v>
      </c>
      <c r="O495" s="41"/>
      <c r="P495" s="42" t="s">
        <v>80</v>
      </c>
      <c r="Q495" s="41"/>
      <c r="R495" s="42" t="s">
        <v>79</v>
      </c>
      <c r="S495" s="41"/>
      <c r="T495" s="42" t="s">
        <v>78</v>
      </c>
      <c r="U495" s="41"/>
      <c r="V495" s="42" t="s">
        <v>77</v>
      </c>
      <c r="W495" s="41"/>
      <c r="X495" s="42" t="s">
        <v>76</v>
      </c>
      <c r="Y495" s="41"/>
      <c r="Z495" s="42" t="s">
        <v>75</v>
      </c>
      <c r="AA495" s="41"/>
      <c r="AB495" s="44" t="s">
        <v>74</v>
      </c>
      <c r="AC495" s="43"/>
      <c r="AD495" s="42" t="s">
        <v>73</v>
      </c>
      <c r="AE495" s="41"/>
      <c r="AF495" s="40"/>
      <c r="AG495" s="41"/>
      <c r="AH495" s="40"/>
      <c r="AI495" s="39"/>
      <c r="AJ495" s="245"/>
      <c r="AK495" s="245"/>
      <c r="AL495" s="38"/>
      <c r="AM495" s="7"/>
      <c r="AN495" s="7"/>
      <c r="AO495" s="238">
        <f>SUMPRODUCT(LEN($M495:$AE498)-LEN(SUBSTITUTE($M495:$AE498,"A", "")))</f>
        <v>0</v>
      </c>
      <c r="AP495" s="229">
        <f>SUMPRODUCT(LEN($AH495:$AH498)-LEN(SUBSTITUTE($AH495:$AH498,"A", "")))</f>
        <v>0</v>
      </c>
      <c r="AQ495" s="232">
        <f>SUMPRODUCT(LEN($AG495:$AG498)-LEN(SUBSTITUTE($AG495:$AG498,"A", "")))</f>
        <v>0</v>
      </c>
      <c r="AR495" s="235">
        <f>SUMPRODUCT(LEN($M495:$AE498)-LEN(SUBSTITUTE($M495:$AE498,"S", "")))</f>
        <v>0</v>
      </c>
      <c r="AS495" s="229">
        <f>SUMPRODUCT(LEN($AH495:$AH498)-LEN(SUBSTITUTE($AH495:$AH498,"S", "")))</f>
        <v>0</v>
      </c>
      <c r="AT495" s="232">
        <f>SUMPRODUCT(LEN($AG495:$AG498)-LEN(SUBSTITUTE($AG495:$AG498,"S", "")))</f>
        <v>0</v>
      </c>
      <c r="AU495" s="235">
        <f>SUMPRODUCT(LEN($M495:$AE498)-LEN(SUBSTITUTE($M495:$AE498,"F", "")))</f>
        <v>0</v>
      </c>
      <c r="AV495" s="229">
        <f>SUMPRODUCT(LEN($AH495:$AH498)-LEN(SUBSTITUTE($AH495:$AH498,"F", "")))</f>
        <v>0</v>
      </c>
      <c r="AW495" s="232">
        <f>SUMPRODUCT(LEN($AG495:$AG498)-LEN(SUBSTITUTE($AG495:$AG498,"F", "")))</f>
        <v>0</v>
      </c>
      <c r="AX495" s="235">
        <f>SUMPRODUCT(LEN($M495:$AE498)-LEN(SUBSTITUTE($M495:$AE498,"G", "")))</f>
        <v>0</v>
      </c>
      <c r="AY495" s="229">
        <f>SUMPRODUCT(LEN($AH495:$AH498)-LEN(SUBSTITUTE($AH495:$AH498,"G", "")))</f>
        <v>0</v>
      </c>
      <c r="AZ495" s="232">
        <f>SUMPRODUCT(LEN($AG495:$AG498)-LEN(SUBSTITUTE($AG495:$AG498,"G", "")))</f>
        <v>0</v>
      </c>
      <c r="BA495" s="235">
        <f>SUMPRODUCT(LEN($M495:$AE498)-LEN(SUBSTITUTE($M495:$AE498,"M", "")))</f>
        <v>0</v>
      </c>
      <c r="BB495" s="229">
        <f>SUMPRODUCT(LEN($AH495:$AH498)-LEN(SUBSTITUTE($AH495:$AH498,"M", "")))</f>
        <v>0</v>
      </c>
      <c r="BC495" s="232">
        <f>SUMPRODUCT(LEN($AG495:$AG498)-LEN(SUBSTITUTE($AG495:$AG498,"M", "")))</f>
        <v>0</v>
      </c>
      <c r="BD495" s="297">
        <f>SUMPRODUCT(LEN($AI495:$AI498)-LEN(SUBSTITUTE($AI495:$AI498,"S", "")))</f>
        <v>0</v>
      </c>
      <c r="BE495" s="300">
        <f>SUMPRODUCT(LEN($AI495:$AI498)-LEN(SUBSTITUTE($AI495:$AI498,"F", "")))</f>
        <v>0</v>
      </c>
      <c r="BF495" s="300">
        <f>SUMPRODUCT(LEN($AI495:$AI498)-LEN(SUBSTITUTE($AI495:$AI498,"G", "")))</f>
        <v>0</v>
      </c>
      <c r="BG495" s="303">
        <f>SUMPRODUCT(LEN($AI495:$AI498)-LEN(SUBSTITUTE($AI495:$AI498,"M", "")))</f>
        <v>0</v>
      </c>
    </row>
    <row r="496" spans="2:60" ht="28.15" hidden="1" customHeight="1" thickBot="1">
      <c r="B496" s="29"/>
      <c r="C496" s="264"/>
      <c r="D496" s="37"/>
      <c r="E496" s="36"/>
      <c r="F496" s="36"/>
      <c r="G496" s="35"/>
      <c r="H496" s="256"/>
      <c r="I496" s="260"/>
      <c r="J496" s="260"/>
      <c r="K496" s="260"/>
      <c r="L496" s="32" t="s">
        <v>72</v>
      </c>
      <c r="M496" s="31"/>
      <c r="N496" s="32" t="s">
        <v>71</v>
      </c>
      <c r="O496" s="31"/>
      <c r="P496" s="32" t="s">
        <v>70</v>
      </c>
      <c r="Q496" s="31"/>
      <c r="R496" s="32" t="s">
        <v>69</v>
      </c>
      <c r="S496" s="31"/>
      <c r="T496" s="32" t="s">
        <v>68</v>
      </c>
      <c r="U496" s="31"/>
      <c r="V496" s="32" t="s">
        <v>67</v>
      </c>
      <c r="W496" s="31"/>
      <c r="X496" s="32" t="s">
        <v>66</v>
      </c>
      <c r="Y496" s="31"/>
      <c r="Z496" s="32" t="s">
        <v>65</v>
      </c>
      <c r="AA496" s="31"/>
      <c r="AB496" s="34" t="s">
        <v>64</v>
      </c>
      <c r="AC496" s="33"/>
      <c r="AD496" s="32" t="s">
        <v>63</v>
      </c>
      <c r="AE496" s="31"/>
      <c r="AF496" s="30"/>
      <c r="AG496" s="31"/>
      <c r="AH496" s="30"/>
      <c r="AI496" s="20"/>
      <c r="AJ496" s="246"/>
      <c r="AK496" s="246"/>
      <c r="AL496" s="19"/>
      <c r="AM496" s="7"/>
      <c r="AN496" s="7"/>
      <c r="AO496" s="239"/>
      <c r="AP496" s="230"/>
      <c r="AQ496" s="233"/>
      <c r="AR496" s="236"/>
      <c r="AS496" s="230"/>
      <c r="AT496" s="233"/>
      <c r="AU496" s="236"/>
      <c r="AV496" s="230"/>
      <c r="AW496" s="233"/>
      <c r="AX496" s="236"/>
      <c r="AY496" s="230"/>
      <c r="AZ496" s="233"/>
      <c r="BA496" s="236"/>
      <c r="BB496" s="230"/>
      <c r="BC496" s="233"/>
      <c r="BD496" s="298"/>
      <c r="BE496" s="301"/>
      <c r="BF496" s="301"/>
      <c r="BG496" s="304"/>
    </row>
    <row r="497" spans="2:60" ht="28.15" hidden="1" customHeight="1">
      <c r="B497" s="29"/>
      <c r="C497" s="265"/>
      <c r="D497" s="28"/>
      <c r="E497" s="27"/>
      <c r="F497" s="27"/>
      <c r="G497" s="26"/>
      <c r="H497" s="257"/>
      <c r="I497" s="261"/>
      <c r="J497" s="261"/>
      <c r="K497" s="261"/>
      <c r="L497" s="23" t="s">
        <v>62</v>
      </c>
      <c r="M497" s="22"/>
      <c r="N497" s="23" t="s">
        <v>61</v>
      </c>
      <c r="O497" s="22"/>
      <c r="P497" s="23" t="s">
        <v>60</v>
      </c>
      <c r="Q497" s="22"/>
      <c r="R497" s="23" t="s">
        <v>59</v>
      </c>
      <c r="S497" s="22"/>
      <c r="T497" s="23" t="s">
        <v>58</v>
      </c>
      <c r="U497" s="22"/>
      <c r="V497" s="23" t="s">
        <v>57</v>
      </c>
      <c r="W497" s="22"/>
      <c r="X497" s="23" t="s">
        <v>56</v>
      </c>
      <c r="Y497" s="22"/>
      <c r="Z497" s="23" t="s">
        <v>55</v>
      </c>
      <c r="AA497" s="22"/>
      <c r="AB497" s="25" t="s">
        <v>54</v>
      </c>
      <c r="AC497" s="24"/>
      <c r="AD497" s="23">
        <v>39</v>
      </c>
      <c r="AE497" s="22"/>
      <c r="AF497" s="21"/>
      <c r="AG497" s="22"/>
      <c r="AH497" s="21"/>
      <c r="AI497" s="20"/>
      <c r="AJ497" s="246"/>
      <c r="AK497" s="246"/>
      <c r="AL497" s="19"/>
      <c r="AM497" s="7"/>
      <c r="AN497" s="7"/>
      <c r="AO497" s="239"/>
      <c r="AP497" s="230"/>
      <c r="AQ497" s="233"/>
      <c r="AR497" s="236"/>
      <c r="AS497" s="230"/>
      <c r="AT497" s="233"/>
      <c r="AU497" s="236"/>
      <c r="AV497" s="230"/>
      <c r="AW497" s="233"/>
      <c r="AX497" s="236"/>
      <c r="AY497" s="230"/>
      <c r="AZ497" s="233"/>
      <c r="BA497" s="236"/>
      <c r="BB497" s="230"/>
      <c r="BC497" s="233"/>
      <c r="BD497" s="298"/>
      <c r="BE497" s="301"/>
      <c r="BF497" s="301"/>
      <c r="BG497" s="304"/>
    </row>
    <row r="498" spans="2:60" ht="28.15" hidden="1" customHeight="1" thickBot="1">
      <c r="B498" s="18"/>
      <c r="C498" s="271"/>
      <c r="D498" s="17"/>
      <c r="E498" s="16"/>
      <c r="F498" s="16"/>
      <c r="G498" s="15"/>
      <c r="H498" s="258"/>
      <c r="I498" s="272"/>
      <c r="J498" s="272"/>
      <c r="K498" s="272"/>
      <c r="L498" s="12" t="s">
        <v>53</v>
      </c>
      <c r="M498" s="11"/>
      <c r="N498" s="12" t="s">
        <v>52</v>
      </c>
      <c r="O498" s="11"/>
      <c r="P498" s="12" t="s">
        <v>51</v>
      </c>
      <c r="Q498" s="11"/>
      <c r="R498" s="12" t="s">
        <v>50</v>
      </c>
      <c r="S498" s="11"/>
      <c r="T498" s="12">
        <v>20</v>
      </c>
      <c r="U498" s="11"/>
      <c r="V498" s="12" t="s">
        <v>49</v>
      </c>
      <c r="W498" s="11"/>
      <c r="X498" s="12" t="s">
        <v>48</v>
      </c>
      <c r="Y498" s="11"/>
      <c r="Z498" s="12" t="s">
        <v>47</v>
      </c>
      <c r="AA498" s="11"/>
      <c r="AB498" s="14" t="s">
        <v>46</v>
      </c>
      <c r="AC498" s="13"/>
      <c r="AD498" s="12" t="s">
        <v>45</v>
      </c>
      <c r="AE498" s="11"/>
      <c r="AF498" s="10"/>
      <c r="AG498" s="11"/>
      <c r="AH498" s="10"/>
      <c r="AI498" s="9"/>
      <c r="AJ498" s="247"/>
      <c r="AK498" s="247"/>
      <c r="AL498" s="8"/>
      <c r="AM498" s="7"/>
      <c r="AN498" s="7"/>
      <c r="AO498" s="240"/>
      <c r="AP498" s="231"/>
      <c r="AQ498" s="234"/>
      <c r="AR498" s="237"/>
      <c r="AS498" s="231"/>
      <c r="AT498" s="234"/>
      <c r="AU498" s="237"/>
      <c r="AV498" s="231"/>
      <c r="AW498" s="234"/>
      <c r="AX498" s="237"/>
      <c r="AY498" s="231"/>
      <c r="AZ498" s="234"/>
      <c r="BA498" s="237"/>
      <c r="BB498" s="231"/>
      <c r="BC498" s="234"/>
      <c r="BD498" s="299"/>
      <c r="BE498" s="302"/>
      <c r="BF498" s="302"/>
      <c r="BG498" s="305"/>
    </row>
    <row r="499" spans="2:60" ht="85.9" hidden="1" customHeight="1" thickBot="1">
      <c r="B499" s="94" t="s">
        <v>119</v>
      </c>
      <c r="C499" s="83" t="s">
        <v>118</v>
      </c>
      <c r="D499" s="88" t="s">
        <v>117</v>
      </c>
      <c r="E499" s="93" t="s">
        <v>116</v>
      </c>
      <c r="F499" s="92"/>
      <c r="G499" s="91"/>
      <c r="H499" s="90" t="s">
        <v>115</v>
      </c>
      <c r="I499" s="88" t="s">
        <v>43</v>
      </c>
      <c r="J499" s="88" t="s">
        <v>114</v>
      </c>
      <c r="K499" s="88" t="s">
        <v>44</v>
      </c>
      <c r="L499" s="227" t="s">
        <v>113</v>
      </c>
      <c r="M499" s="270"/>
      <c r="N499" s="227" t="s">
        <v>112</v>
      </c>
      <c r="O499" s="270"/>
      <c r="P499" s="227" t="s">
        <v>112</v>
      </c>
      <c r="Q499" s="228"/>
      <c r="R499" s="227" t="s">
        <v>112</v>
      </c>
      <c r="S499" s="228"/>
      <c r="T499" s="227" t="s">
        <v>112</v>
      </c>
      <c r="U499" s="228"/>
      <c r="V499" s="227" t="s">
        <v>112</v>
      </c>
      <c r="W499" s="228"/>
      <c r="X499" s="227" t="s">
        <v>112</v>
      </c>
      <c r="Y499" s="228"/>
      <c r="Z499" s="227" t="s">
        <v>112</v>
      </c>
      <c r="AA499" s="228"/>
      <c r="AB499" s="227" t="s">
        <v>112</v>
      </c>
      <c r="AC499" s="228"/>
      <c r="AD499" s="227" t="s">
        <v>112</v>
      </c>
      <c r="AE499" s="228"/>
      <c r="AF499" s="244" t="s">
        <v>111</v>
      </c>
      <c r="AG499" s="228"/>
      <c r="AH499" s="90" t="s">
        <v>110</v>
      </c>
      <c r="AI499" s="89" t="s">
        <v>109</v>
      </c>
      <c r="AJ499" s="88" t="s">
        <v>108</v>
      </c>
      <c r="AK499" s="88" t="s">
        <v>107</v>
      </c>
      <c r="AL499" s="87" t="s">
        <v>106</v>
      </c>
      <c r="AM499" s="86"/>
      <c r="AN499" s="86"/>
      <c r="AO499" s="84" t="s">
        <v>105</v>
      </c>
      <c r="AP499" s="83" t="s">
        <v>104</v>
      </c>
      <c r="AQ499" s="82" t="s">
        <v>103</v>
      </c>
      <c r="AR499" s="84" t="s">
        <v>102</v>
      </c>
      <c r="AS499" s="83" t="s">
        <v>101</v>
      </c>
      <c r="AT499" s="82" t="s">
        <v>100</v>
      </c>
      <c r="AU499" s="84" t="s">
        <v>99</v>
      </c>
      <c r="AV499" s="83" t="s">
        <v>98</v>
      </c>
      <c r="AW499" s="85" t="s">
        <v>97</v>
      </c>
      <c r="AX499" s="84" t="s">
        <v>96</v>
      </c>
      <c r="AY499" s="83" t="s">
        <v>95</v>
      </c>
      <c r="AZ499" s="82" t="s">
        <v>94</v>
      </c>
      <c r="BA499" s="84" t="s">
        <v>93</v>
      </c>
      <c r="BB499" s="83" t="s">
        <v>92</v>
      </c>
      <c r="BC499" s="82" t="s">
        <v>91</v>
      </c>
      <c r="BD499" s="81" t="s">
        <v>90</v>
      </c>
      <c r="BE499" s="80" t="s">
        <v>89</v>
      </c>
      <c r="BF499" s="80" t="s">
        <v>88</v>
      </c>
      <c r="BG499" s="79" t="s">
        <v>87</v>
      </c>
    </row>
    <row r="500" spans="2:60" ht="48" hidden="1" thickBot="1">
      <c r="B500" s="78" t="s">
        <v>147</v>
      </c>
      <c r="C500" s="77"/>
      <c r="D500" s="76"/>
      <c r="E500" s="267"/>
      <c r="F500" s="268"/>
      <c r="G500" s="269"/>
      <c r="H500" s="75" t="s">
        <v>85</v>
      </c>
      <c r="I500" s="74"/>
      <c r="J500" s="74"/>
      <c r="K500" s="73"/>
      <c r="L500" s="72"/>
      <c r="M500" s="68"/>
      <c r="N500" s="72"/>
      <c r="O500" s="68"/>
      <c r="P500" s="72"/>
      <c r="Q500" s="68"/>
      <c r="R500" s="72"/>
      <c r="S500" s="68"/>
      <c r="T500" s="72"/>
      <c r="U500" s="68"/>
      <c r="V500" s="72"/>
      <c r="W500" s="68"/>
      <c r="X500" s="72"/>
      <c r="Y500" s="68"/>
      <c r="Z500" s="72"/>
      <c r="AA500" s="71"/>
      <c r="AB500" s="70"/>
      <c r="AC500" s="70"/>
      <c r="AD500" s="70"/>
      <c r="AE500" s="70"/>
      <c r="AF500" s="69" t="s">
        <v>84</v>
      </c>
      <c r="AG500" s="68"/>
      <c r="AH500" s="68"/>
      <c r="AI500" s="68"/>
      <c r="AJ500" s="67"/>
      <c r="AK500" s="67"/>
      <c r="AL500" s="66"/>
      <c r="AM500" s="65"/>
      <c r="AN500" s="65"/>
      <c r="AO500" s="64">
        <f t="shared" ref="AO500:BG500" si="35">SUM(AO501:AO512)</f>
        <v>0</v>
      </c>
      <c r="AP500" s="63">
        <f t="shared" si="35"/>
        <v>0</v>
      </c>
      <c r="AQ500" s="62">
        <f t="shared" si="35"/>
        <v>0</v>
      </c>
      <c r="AR500" s="64">
        <f t="shared" si="35"/>
        <v>0</v>
      </c>
      <c r="AS500" s="63">
        <f t="shared" si="35"/>
        <v>0</v>
      </c>
      <c r="AT500" s="62">
        <f t="shared" si="35"/>
        <v>0</v>
      </c>
      <c r="AU500" s="64">
        <f t="shared" si="35"/>
        <v>0</v>
      </c>
      <c r="AV500" s="63">
        <f t="shared" si="35"/>
        <v>0</v>
      </c>
      <c r="AW500" s="62">
        <f t="shared" si="35"/>
        <v>0</v>
      </c>
      <c r="AX500" s="64">
        <f t="shared" si="35"/>
        <v>0</v>
      </c>
      <c r="AY500" s="63">
        <f t="shared" si="35"/>
        <v>0</v>
      </c>
      <c r="AZ500" s="62">
        <f t="shared" si="35"/>
        <v>0</v>
      </c>
      <c r="BA500" s="64">
        <f t="shared" si="35"/>
        <v>0</v>
      </c>
      <c r="BB500" s="63">
        <f t="shared" si="35"/>
        <v>0</v>
      </c>
      <c r="BC500" s="62">
        <f t="shared" si="35"/>
        <v>0</v>
      </c>
      <c r="BD500" s="61">
        <f t="shared" si="35"/>
        <v>0</v>
      </c>
      <c r="BE500" s="60">
        <f t="shared" si="35"/>
        <v>0</v>
      </c>
      <c r="BF500" s="60">
        <f t="shared" si="35"/>
        <v>0</v>
      </c>
      <c r="BG500" s="59">
        <f t="shared" si="35"/>
        <v>0</v>
      </c>
      <c r="BH500" s="58" t="s">
        <v>83</v>
      </c>
    </row>
    <row r="501" spans="2:60" ht="28.15" hidden="1" customHeight="1">
      <c r="B501" s="29"/>
      <c r="C501" s="263">
        <v>1</v>
      </c>
      <c r="D501" s="47"/>
      <c r="E501" s="46"/>
      <c r="F501" s="46"/>
      <c r="G501" s="45"/>
      <c r="H501" s="255"/>
      <c r="I501" s="259"/>
      <c r="J501" s="259"/>
      <c r="K501" s="259"/>
      <c r="L501" s="42" t="s">
        <v>82</v>
      </c>
      <c r="M501" s="41"/>
      <c r="N501" s="42" t="s">
        <v>81</v>
      </c>
      <c r="O501" s="41"/>
      <c r="P501" s="42" t="s">
        <v>80</v>
      </c>
      <c r="Q501" s="41"/>
      <c r="R501" s="42" t="s">
        <v>79</v>
      </c>
      <c r="S501" s="41"/>
      <c r="T501" s="42" t="s">
        <v>78</v>
      </c>
      <c r="U501" s="41"/>
      <c r="V501" s="42" t="s">
        <v>77</v>
      </c>
      <c r="W501" s="41"/>
      <c r="X501" s="42" t="s">
        <v>76</v>
      </c>
      <c r="Y501" s="41"/>
      <c r="Z501" s="42" t="s">
        <v>75</v>
      </c>
      <c r="AA501" s="41"/>
      <c r="AB501" s="44" t="s">
        <v>74</v>
      </c>
      <c r="AC501" s="43"/>
      <c r="AD501" s="42" t="s">
        <v>73</v>
      </c>
      <c r="AE501" s="41"/>
      <c r="AF501" s="40"/>
      <c r="AG501" s="41"/>
      <c r="AH501" s="40"/>
      <c r="AI501" s="39"/>
      <c r="AJ501" s="245"/>
      <c r="AK501" s="245"/>
      <c r="AL501" s="38"/>
      <c r="AM501" s="7"/>
      <c r="AN501" s="7"/>
      <c r="AO501" s="238">
        <f>SUMPRODUCT(LEN($M501:$AE504)-LEN(SUBSTITUTE($M501:$AE504,"A", "")))</f>
        <v>0</v>
      </c>
      <c r="AP501" s="229">
        <f>SUMPRODUCT(LEN($AH501:$AH504)-LEN(SUBSTITUTE($AH501:$AH504,"A", "")))</f>
        <v>0</v>
      </c>
      <c r="AQ501" s="232">
        <f>SUMPRODUCT(LEN($AG501:$AG504)-LEN(SUBSTITUTE($AG501:$AG504,"A", "")))</f>
        <v>0</v>
      </c>
      <c r="AR501" s="235">
        <f>SUMPRODUCT(LEN($M501:$AE504)-LEN(SUBSTITUTE($M501:$AE504,"S", "")))</f>
        <v>0</v>
      </c>
      <c r="AS501" s="229">
        <f>SUMPRODUCT(LEN($AH501:$AH504)-LEN(SUBSTITUTE($AH501:$AH504,"S", "")))</f>
        <v>0</v>
      </c>
      <c r="AT501" s="232">
        <f>SUMPRODUCT(LEN($AG501:$AG504)-LEN(SUBSTITUTE($AG501:$AG504,"S", "")))</f>
        <v>0</v>
      </c>
      <c r="AU501" s="235">
        <f>SUMPRODUCT(LEN($M501:$AE504)-LEN(SUBSTITUTE($M501:$AE504,"F", "")))</f>
        <v>0</v>
      </c>
      <c r="AV501" s="229">
        <f>SUMPRODUCT(LEN($AH501:$AH504)-LEN(SUBSTITUTE($AH501:$AH504,"F", "")))</f>
        <v>0</v>
      </c>
      <c r="AW501" s="232">
        <f>SUMPRODUCT(LEN($AG501:$AG504)-LEN(SUBSTITUTE($AG501:$AG504,"F", "")))</f>
        <v>0</v>
      </c>
      <c r="AX501" s="235">
        <f>SUMPRODUCT(LEN($M501:$AE504)-LEN(SUBSTITUTE($M501:$AE504,"G", "")))</f>
        <v>0</v>
      </c>
      <c r="AY501" s="229">
        <f>SUMPRODUCT(LEN($AH501:$AH504)-LEN(SUBSTITUTE($AH501:$AH504,"G", "")))</f>
        <v>0</v>
      </c>
      <c r="AZ501" s="232">
        <f>SUMPRODUCT(LEN($AG501:$AG504)-LEN(SUBSTITUTE($AG501:$AG504,"G", "")))</f>
        <v>0</v>
      </c>
      <c r="BA501" s="235">
        <f>SUMPRODUCT(LEN($M501:$AE504)-LEN(SUBSTITUTE($M501:$AE504,"M", "")))</f>
        <v>0</v>
      </c>
      <c r="BB501" s="229">
        <f>SUMPRODUCT(LEN($AH501:$AH504)-LEN(SUBSTITUTE($AH501:$AH504,"M", "")))</f>
        <v>0</v>
      </c>
      <c r="BC501" s="232">
        <f>SUMPRODUCT(LEN($AG501:$AG504)-LEN(SUBSTITUTE($AG501:$AG504,"M", "")))</f>
        <v>0</v>
      </c>
      <c r="BD501" s="297">
        <f>SUMPRODUCT(LEN($AI501:$AI504)-LEN(SUBSTITUTE($AI501:$AI504,"S", "")))</f>
        <v>0</v>
      </c>
      <c r="BE501" s="300">
        <f>SUMPRODUCT(LEN($AI501:$AI504)-LEN(SUBSTITUTE($AI501:$AI504,"F", "")))</f>
        <v>0</v>
      </c>
      <c r="BF501" s="300">
        <f>SUMPRODUCT(LEN($AI501:$AI504)-LEN(SUBSTITUTE($AI501:$AI504,"G", "")))</f>
        <v>0</v>
      </c>
      <c r="BG501" s="303">
        <f>SUMPRODUCT(LEN($AI501:$AI504)-LEN(SUBSTITUTE($AI501:$AI504,"M", "")))</f>
        <v>0</v>
      </c>
    </row>
    <row r="502" spans="2:60" ht="28.15" hidden="1" customHeight="1" thickBot="1">
      <c r="B502" s="29"/>
      <c r="C502" s="264"/>
      <c r="D502" s="37"/>
      <c r="E502" s="36"/>
      <c r="F502" s="36"/>
      <c r="G502" s="35"/>
      <c r="H502" s="256"/>
      <c r="I502" s="260"/>
      <c r="J502" s="260"/>
      <c r="K502" s="260"/>
      <c r="L502" s="32" t="s">
        <v>72</v>
      </c>
      <c r="M502" s="31"/>
      <c r="N502" s="32" t="s">
        <v>71</v>
      </c>
      <c r="O502" s="31"/>
      <c r="P502" s="32" t="s">
        <v>70</v>
      </c>
      <c r="Q502" s="31"/>
      <c r="R502" s="32" t="s">
        <v>69</v>
      </c>
      <c r="S502" s="31"/>
      <c r="T502" s="32" t="s">
        <v>68</v>
      </c>
      <c r="U502" s="31"/>
      <c r="V502" s="32" t="s">
        <v>67</v>
      </c>
      <c r="W502" s="31"/>
      <c r="X502" s="32" t="s">
        <v>66</v>
      </c>
      <c r="Y502" s="31"/>
      <c r="Z502" s="32" t="s">
        <v>65</v>
      </c>
      <c r="AA502" s="31"/>
      <c r="AB502" s="34" t="s">
        <v>64</v>
      </c>
      <c r="AC502" s="33"/>
      <c r="AD502" s="32" t="s">
        <v>63</v>
      </c>
      <c r="AE502" s="31"/>
      <c r="AF502" s="30"/>
      <c r="AG502" s="31"/>
      <c r="AH502" s="30"/>
      <c r="AI502" s="20"/>
      <c r="AJ502" s="246"/>
      <c r="AK502" s="246"/>
      <c r="AL502" s="19"/>
      <c r="AM502" s="7"/>
      <c r="AN502" s="7"/>
      <c r="AO502" s="239"/>
      <c r="AP502" s="230"/>
      <c r="AQ502" s="233"/>
      <c r="AR502" s="236"/>
      <c r="AS502" s="230"/>
      <c r="AT502" s="233"/>
      <c r="AU502" s="236"/>
      <c r="AV502" s="230"/>
      <c r="AW502" s="233"/>
      <c r="AX502" s="236"/>
      <c r="AY502" s="230"/>
      <c r="AZ502" s="233"/>
      <c r="BA502" s="236"/>
      <c r="BB502" s="230"/>
      <c r="BC502" s="233"/>
      <c r="BD502" s="298"/>
      <c r="BE502" s="301"/>
      <c r="BF502" s="301"/>
      <c r="BG502" s="304"/>
    </row>
    <row r="503" spans="2:60" ht="28.15" hidden="1" customHeight="1">
      <c r="B503" s="29"/>
      <c r="C503" s="265"/>
      <c r="D503" s="28"/>
      <c r="E503" s="27"/>
      <c r="F503" s="27"/>
      <c r="G503" s="26"/>
      <c r="H503" s="257"/>
      <c r="I503" s="261"/>
      <c r="J503" s="261"/>
      <c r="K503" s="261"/>
      <c r="L503" s="23" t="s">
        <v>62</v>
      </c>
      <c r="M503" s="22"/>
      <c r="N503" s="23" t="s">
        <v>61</v>
      </c>
      <c r="O503" s="22"/>
      <c r="P503" s="23" t="s">
        <v>60</v>
      </c>
      <c r="Q503" s="22"/>
      <c r="R503" s="23" t="s">
        <v>59</v>
      </c>
      <c r="S503" s="22"/>
      <c r="T503" s="23" t="s">
        <v>58</v>
      </c>
      <c r="U503" s="22"/>
      <c r="V503" s="23" t="s">
        <v>57</v>
      </c>
      <c r="W503" s="22"/>
      <c r="X503" s="23" t="s">
        <v>56</v>
      </c>
      <c r="Y503" s="22"/>
      <c r="Z503" s="23" t="s">
        <v>55</v>
      </c>
      <c r="AA503" s="22"/>
      <c r="AB503" s="25" t="s">
        <v>54</v>
      </c>
      <c r="AC503" s="24"/>
      <c r="AD503" s="23">
        <v>39</v>
      </c>
      <c r="AE503" s="22"/>
      <c r="AF503" s="21"/>
      <c r="AG503" s="22"/>
      <c r="AH503" s="21"/>
      <c r="AI503" s="20"/>
      <c r="AJ503" s="246"/>
      <c r="AK503" s="246"/>
      <c r="AL503" s="19"/>
      <c r="AM503" s="7"/>
      <c r="AN503" s="7"/>
      <c r="AO503" s="239"/>
      <c r="AP503" s="230"/>
      <c r="AQ503" s="233"/>
      <c r="AR503" s="236"/>
      <c r="AS503" s="230"/>
      <c r="AT503" s="233"/>
      <c r="AU503" s="236"/>
      <c r="AV503" s="230"/>
      <c r="AW503" s="233"/>
      <c r="AX503" s="236"/>
      <c r="AY503" s="230"/>
      <c r="AZ503" s="233"/>
      <c r="BA503" s="236"/>
      <c r="BB503" s="230"/>
      <c r="BC503" s="233"/>
      <c r="BD503" s="298"/>
      <c r="BE503" s="301"/>
      <c r="BF503" s="301"/>
      <c r="BG503" s="304"/>
    </row>
    <row r="504" spans="2:60" ht="28.15" hidden="1" customHeight="1" thickBot="1">
      <c r="B504" s="29"/>
      <c r="C504" s="266"/>
      <c r="D504" s="57"/>
      <c r="E504" s="56"/>
      <c r="F504" s="56"/>
      <c r="G504" s="55"/>
      <c r="H504" s="258"/>
      <c r="I504" s="262"/>
      <c r="J504" s="262"/>
      <c r="K504" s="262"/>
      <c r="L504" s="52" t="s">
        <v>53</v>
      </c>
      <c r="M504" s="51"/>
      <c r="N504" s="52" t="s">
        <v>52</v>
      </c>
      <c r="O504" s="51"/>
      <c r="P504" s="52" t="s">
        <v>51</v>
      </c>
      <c r="Q504" s="51"/>
      <c r="R504" s="52" t="s">
        <v>50</v>
      </c>
      <c r="S504" s="51"/>
      <c r="T504" s="52">
        <v>20</v>
      </c>
      <c r="U504" s="51"/>
      <c r="V504" s="52" t="s">
        <v>49</v>
      </c>
      <c r="W504" s="51"/>
      <c r="X504" s="52" t="s">
        <v>48</v>
      </c>
      <c r="Y504" s="51"/>
      <c r="Z504" s="52" t="s">
        <v>47</v>
      </c>
      <c r="AA504" s="51"/>
      <c r="AB504" s="54" t="s">
        <v>46</v>
      </c>
      <c r="AC504" s="53"/>
      <c r="AD504" s="52" t="s">
        <v>45</v>
      </c>
      <c r="AE504" s="51"/>
      <c r="AF504" s="50"/>
      <c r="AG504" s="51"/>
      <c r="AH504" s="50"/>
      <c r="AI504" s="49"/>
      <c r="AJ504" s="248"/>
      <c r="AK504" s="248"/>
      <c r="AL504" s="48"/>
      <c r="AM504" s="7"/>
      <c r="AN504" s="7"/>
      <c r="AO504" s="240"/>
      <c r="AP504" s="231"/>
      <c r="AQ504" s="234"/>
      <c r="AR504" s="237"/>
      <c r="AS504" s="231"/>
      <c r="AT504" s="234"/>
      <c r="AU504" s="237"/>
      <c r="AV504" s="231"/>
      <c r="AW504" s="234"/>
      <c r="AX504" s="237"/>
      <c r="AY504" s="231"/>
      <c r="AZ504" s="234"/>
      <c r="BA504" s="237"/>
      <c r="BB504" s="231"/>
      <c r="BC504" s="234"/>
      <c r="BD504" s="299"/>
      <c r="BE504" s="302"/>
      <c r="BF504" s="302"/>
      <c r="BG504" s="305"/>
    </row>
    <row r="505" spans="2:60" ht="28.15" hidden="1" customHeight="1">
      <c r="B505" s="29"/>
      <c r="C505" s="263">
        <v>2</v>
      </c>
      <c r="D505" s="47"/>
      <c r="E505" s="46"/>
      <c r="F505" s="46"/>
      <c r="G505" s="45"/>
      <c r="H505" s="255"/>
      <c r="I505" s="259"/>
      <c r="J505" s="259"/>
      <c r="K505" s="259"/>
      <c r="L505" s="42" t="s">
        <v>82</v>
      </c>
      <c r="M505" s="41"/>
      <c r="N505" s="42" t="s">
        <v>81</v>
      </c>
      <c r="O505" s="41"/>
      <c r="P505" s="42" t="s">
        <v>80</v>
      </c>
      <c r="Q505" s="41"/>
      <c r="R505" s="42" t="s">
        <v>79</v>
      </c>
      <c r="S505" s="41"/>
      <c r="T505" s="42" t="s">
        <v>78</v>
      </c>
      <c r="U505" s="41"/>
      <c r="V505" s="42" t="s">
        <v>77</v>
      </c>
      <c r="W505" s="41"/>
      <c r="X505" s="42" t="s">
        <v>76</v>
      </c>
      <c r="Y505" s="41"/>
      <c r="Z505" s="42" t="s">
        <v>75</v>
      </c>
      <c r="AA505" s="41"/>
      <c r="AB505" s="44" t="s">
        <v>74</v>
      </c>
      <c r="AC505" s="43"/>
      <c r="AD505" s="42" t="s">
        <v>73</v>
      </c>
      <c r="AE505" s="41"/>
      <c r="AF505" s="40"/>
      <c r="AG505" s="41"/>
      <c r="AH505" s="40"/>
      <c r="AI505" s="39"/>
      <c r="AJ505" s="249"/>
      <c r="AK505" s="252"/>
      <c r="AL505" s="38"/>
      <c r="AM505" s="7"/>
      <c r="AN505" s="7"/>
      <c r="AO505" s="238">
        <f>SUMPRODUCT(LEN($M505:$AE508)-LEN(SUBSTITUTE($M505:$AE508,"A", "")))</f>
        <v>0</v>
      </c>
      <c r="AP505" s="229">
        <f>SUMPRODUCT(LEN($AH505:$AH508)-LEN(SUBSTITUTE($AH505:$AH508,"A", "")))</f>
        <v>0</v>
      </c>
      <c r="AQ505" s="232">
        <f>SUMPRODUCT(LEN($AG505:$AG508)-LEN(SUBSTITUTE($AG505:$AG508,"A", "")))</f>
        <v>0</v>
      </c>
      <c r="AR505" s="235">
        <f>SUMPRODUCT(LEN($M505:$AE508)-LEN(SUBSTITUTE($M505:$AE508,"S", "")))</f>
        <v>0</v>
      </c>
      <c r="AS505" s="229">
        <f>SUMPRODUCT(LEN($AH505:$AH508)-LEN(SUBSTITUTE($AH505:$AH508,"S", "")))</f>
        <v>0</v>
      </c>
      <c r="AT505" s="232">
        <f>SUMPRODUCT(LEN($AG505:$AG508)-LEN(SUBSTITUTE($AG505:$AG508,"S", "")))</f>
        <v>0</v>
      </c>
      <c r="AU505" s="235">
        <f>SUMPRODUCT(LEN($M505:$AE508)-LEN(SUBSTITUTE($M505:$AE508,"F", "")))</f>
        <v>0</v>
      </c>
      <c r="AV505" s="229">
        <f>SUMPRODUCT(LEN($AH505:$AH508)-LEN(SUBSTITUTE($AH505:$AH508,"F", "")))</f>
        <v>0</v>
      </c>
      <c r="AW505" s="232">
        <f>SUMPRODUCT(LEN($AG505:$AG508)-LEN(SUBSTITUTE($AG505:$AG508,"F", "")))</f>
        <v>0</v>
      </c>
      <c r="AX505" s="235">
        <f>SUMPRODUCT(LEN($M505:$AE508)-LEN(SUBSTITUTE($M505:$AE508,"G", "")))</f>
        <v>0</v>
      </c>
      <c r="AY505" s="229">
        <f>SUMPRODUCT(LEN($AH505:$AH508)-LEN(SUBSTITUTE($AH505:$AH508,"G", "")))</f>
        <v>0</v>
      </c>
      <c r="AZ505" s="232">
        <f>SUMPRODUCT(LEN($AG505:$AG508)-LEN(SUBSTITUTE($AG505:$AG508,"G", "")))</f>
        <v>0</v>
      </c>
      <c r="BA505" s="235">
        <f>SUMPRODUCT(LEN($M505:$AE508)-LEN(SUBSTITUTE($M505:$AE508,"M", "")))</f>
        <v>0</v>
      </c>
      <c r="BB505" s="229">
        <f>SUMPRODUCT(LEN($AH505:$AH508)-LEN(SUBSTITUTE($AH505:$AH508,"M", "")))</f>
        <v>0</v>
      </c>
      <c r="BC505" s="232">
        <f>SUMPRODUCT(LEN($AG505:$AG508)-LEN(SUBSTITUTE($AG505:$AG508,"M", "")))</f>
        <v>0</v>
      </c>
      <c r="BD505" s="297">
        <f>SUMPRODUCT(LEN($AI505:$AI508)-LEN(SUBSTITUTE($AI505:$AI508,"S", "")))</f>
        <v>0</v>
      </c>
      <c r="BE505" s="300">
        <f>SUMPRODUCT(LEN($AI505:$AI508)-LEN(SUBSTITUTE($AI505:$AI508,"F", "")))</f>
        <v>0</v>
      </c>
      <c r="BF505" s="300">
        <f>SUMPRODUCT(LEN($AI505:$AI508)-LEN(SUBSTITUTE($AI505:$AI508,"G", "")))</f>
        <v>0</v>
      </c>
      <c r="BG505" s="303">
        <f>SUMPRODUCT(LEN($AI505:$AI508)-LEN(SUBSTITUTE($AI505:$AI508,"M", "")))</f>
        <v>0</v>
      </c>
    </row>
    <row r="506" spans="2:60" ht="28.15" hidden="1" customHeight="1" thickBot="1">
      <c r="B506" s="29"/>
      <c r="C506" s="264"/>
      <c r="D506" s="37"/>
      <c r="E506" s="36"/>
      <c r="F506" s="36"/>
      <c r="G506" s="35"/>
      <c r="H506" s="256"/>
      <c r="I506" s="260"/>
      <c r="J506" s="260"/>
      <c r="K506" s="260"/>
      <c r="L506" s="32" t="s">
        <v>72</v>
      </c>
      <c r="M506" s="31"/>
      <c r="N506" s="32" t="s">
        <v>71</v>
      </c>
      <c r="O506" s="31"/>
      <c r="P506" s="32" t="s">
        <v>70</v>
      </c>
      <c r="Q506" s="31"/>
      <c r="R506" s="32" t="s">
        <v>69</v>
      </c>
      <c r="S506" s="31"/>
      <c r="T506" s="32" t="s">
        <v>68</v>
      </c>
      <c r="U506" s="31"/>
      <c r="V506" s="32" t="s">
        <v>67</v>
      </c>
      <c r="W506" s="31"/>
      <c r="X506" s="32" t="s">
        <v>66</v>
      </c>
      <c r="Y506" s="31"/>
      <c r="Z506" s="32" t="s">
        <v>65</v>
      </c>
      <c r="AA506" s="31"/>
      <c r="AB506" s="34" t="s">
        <v>64</v>
      </c>
      <c r="AC506" s="33"/>
      <c r="AD506" s="32" t="s">
        <v>63</v>
      </c>
      <c r="AE506" s="31"/>
      <c r="AF506" s="30"/>
      <c r="AG506" s="31"/>
      <c r="AH506" s="30"/>
      <c r="AI506" s="20"/>
      <c r="AJ506" s="250"/>
      <c r="AK506" s="253"/>
      <c r="AL506" s="19"/>
      <c r="AM506" s="7"/>
      <c r="AN506" s="7"/>
      <c r="AO506" s="239"/>
      <c r="AP506" s="230"/>
      <c r="AQ506" s="233"/>
      <c r="AR506" s="236"/>
      <c r="AS506" s="230"/>
      <c r="AT506" s="233"/>
      <c r="AU506" s="236"/>
      <c r="AV506" s="230"/>
      <c r="AW506" s="233"/>
      <c r="AX506" s="236"/>
      <c r="AY506" s="230"/>
      <c r="AZ506" s="233"/>
      <c r="BA506" s="236"/>
      <c r="BB506" s="230"/>
      <c r="BC506" s="233"/>
      <c r="BD506" s="298"/>
      <c r="BE506" s="301"/>
      <c r="BF506" s="301"/>
      <c r="BG506" s="304"/>
    </row>
    <row r="507" spans="2:60" ht="28.15" hidden="1" customHeight="1">
      <c r="B507" s="29"/>
      <c r="C507" s="265"/>
      <c r="D507" s="28"/>
      <c r="E507" s="27"/>
      <c r="F507" s="27"/>
      <c r="G507" s="26"/>
      <c r="H507" s="257"/>
      <c r="I507" s="261"/>
      <c r="J507" s="261"/>
      <c r="K507" s="261"/>
      <c r="L507" s="23" t="s">
        <v>62</v>
      </c>
      <c r="M507" s="22"/>
      <c r="N507" s="23" t="s">
        <v>61</v>
      </c>
      <c r="O507" s="22"/>
      <c r="P507" s="23" t="s">
        <v>60</v>
      </c>
      <c r="Q507" s="22"/>
      <c r="R507" s="23" t="s">
        <v>59</v>
      </c>
      <c r="S507" s="22"/>
      <c r="T507" s="23" t="s">
        <v>58</v>
      </c>
      <c r="U507" s="22"/>
      <c r="V507" s="23" t="s">
        <v>57</v>
      </c>
      <c r="W507" s="22"/>
      <c r="X507" s="23" t="s">
        <v>56</v>
      </c>
      <c r="Y507" s="22"/>
      <c r="Z507" s="23" t="s">
        <v>55</v>
      </c>
      <c r="AA507" s="22"/>
      <c r="AB507" s="25" t="s">
        <v>54</v>
      </c>
      <c r="AC507" s="24"/>
      <c r="AD507" s="23">
        <v>39</v>
      </c>
      <c r="AE507" s="22"/>
      <c r="AF507" s="21"/>
      <c r="AG507" s="22"/>
      <c r="AH507" s="21"/>
      <c r="AI507" s="20"/>
      <c r="AJ507" s="250"/>
      <c r="AK507" s="253"/>
      <c r="AL507" s="19"/>
      <c r="AM507" s="7"/>
      <c r="AN507" s="7"/>
      <c r="AO507" s="239"/>
      <c r="AP507" s="230"/>
      <c r="AQ507" s="233"/>
      <c r="AR507" s="236"/>
      <c r="AS507" s="230"/>
      <c r="AT507" s="233"/>
      <c r="AU507" s="236"/>
      <c r="AV507" s="230"/>
      <c r="AW507" s="233"/>
      <c r="AX507" s="236"/>
      <c r="AY507" s="230"/>
      <c r="AZ507" s="233"/>
      <c r="BA507" s="236"/>
      <c r="BB507" s="230"/>
      <c r="BC507" s="233"/>
      <c r="BD507" s="298"/>
      <c r="BE507" s="301"/>
      <c r="BF507" s="301"/>
      <c r="BG507" s="304"/>
    </row>
    <row r="508" spans="2:60" ht="28.15" hidden="1" customHeight="1" thickBot="1">
      <c r="B508" s="29"/>
      <c r="C508" s="266"/>
      <c r="D508" s="57"/>
      <c r="E508" s="56"/>
      <c r="F508" s="56"/>
      <c r="G508" s="55"/>
      <c r="H508" s="258"/>
      <c r="I508" s="262"/>
      <c r="J508" s="262"/>
      <c r="K508" s="262"/>
      <c r="L508" s="52" t="s">
        <v>53</v>
      </c>
      <c r="M508" s="51"/>
      <c r="N508" s="52" t="s">
        <v>52</v>
      </c>
      <c r="O508" s="51"/>
      <c r="P508" s="52" t="s">
        <v>51</v>
      </c>
      <c r="Q508" s="51"/>
      <c r="R508" s="52" t="s">
        <v>50</v>
      </c>
      <c r="S508" s="51"/>
      <c r="T508" s="52">
        <v>20</v>
      </c>
      <c r="U508" s="51"/>
      <c r="V508" s="52" t="s">
        <v>49</v>
      </c>
      <c r="W508" s="51"/>
      <c r="X508" s="52" t="s">
        <v>48</v>
      </c>
      <c r="Y508" s="51"/>
      <c r="Z508" s="52" t="s">
        <v>47</v>
      </c>
      <c r="AA508" s="51"/>
      <c r="AB508" s="54" t="s">
        <v>46</v>
      </c>
      <c r="AC508" s="53"/>
      <c r="AD508" s="52" t="s">
        <v>45</v>
      </c>
      <c r="AE508" s="51"/>
      <c r="AF508" s="50"/>
      <c r="AG508" s="51"/>
      <c r="AH508" s="50"/>
      <c r="AI508" s="49"/>
      <c r="AJ508" s="251"/>
      <c r="AK508" s="254"/>
      <c r="AL508" s="48"/>
      <c r="AM508" s="7"/>
      <c r="AN508" s="7"/>
      <c r="AO508" s="240"/>
      <c r="AP508" s="231"/>
      <c r="AQ508" s="234"/>
      <c r="AR508" s="237"/>
      <c r="AS508" s="231"/>
      <c r="AT508" s="234"/>
      <c r="AU508" s="237"/>
      <c r="AV508" s="231"/>
      <c r="AW508" s="234"/>
      <c r="AX508" s="237"/>
      <c r="AY508" s="231"/>
      <c r="AZ508" s="234"/>
      <c r="BA508" s="237"/>
      <c r="BB508" s="231"/>
      <c r="BC508" s="234"/>
      <c r="BD508" s="299"/>
      <c r="BE508" s="302"/>
      <c r="BF508" s="302"/>
      <c r="BG508" s="305"/>
    </row>
    <row r="509" spans="2:60" ht="28.15" hidden="1" customHeight="1">
      <c r="B509" s="29"/>
      <c r="C509" s="263">
        <v>3</v>
      </c>
      <c r="D509" s="47"/>
      <c r="E509" s="46"/>
      <c r="F509" s="46"/>
      <c r="G509" s="45"/>
      <c r="H509" s="255"/>
      <c r="I509" s="259"/>
      <c r="J509" s="259"/>
      <c r="K509" s="259"/>
      <c r="L509" s="42" t="s">
        <v>82</v>
      </c>
      <c r="M509" s="41"/>
      <c r="N509" s="42" t="s">
        <v>81</v>
      </c>
      <c r="O509" s="41"/>
      <c r="P509" s="42" t="s">
        <v>80</v>
      </c>
      <c r="Q509" s="41"/>
      <c r="R509" s="42" t="s">
        <v>79</v>
      </c>
      <c r="S509" s="41"/>
      <c r="T509" s="42" t="s">
        <v>78</v>
      </c>
      <c r="U509" s="41"/>
      <c r="V509" s="42" t="s">
        <v>77</v>
      </c>
      <c r="W509" s="41"/>
      <c r="X509" s="42" t="s">
        <v>76</v>
      </c>
      <c r="Y509" s="41"/>
      <c r="Z509" s="42" t="s">
        <v>75</v>
      </c>
      <c r="AA509" s="41"/>
      <c r="AB509" s="44" t="s">
        <v>74</v>
      </c>
      <c r="AC509" s="43"/>
      <c r="AD509" s="42" t="s">
        <v>73</v>
      </c>
      <c r="AE509" s="41"/>
      <c r="AF509" s="40"/>
      <c r="AG509" s="41"/>
      <c r="AH509" s="40"/>
      <c r="AI509" s="39"/>
      <c r="AJ509" s="245"/>
      <c r="AK509" s="245"/>
      <c r="AL509" s="38"/>
      <c r="AM509" s="7"/>
      <c r="AN509" s="7"/>
      <c r="AO509" s="238">
        <f>SUMPRODUCT(LEN($M509:$AE512)-LEN(SUBSTITUTE($M509:$AE512,"A", "")))</f>
        <v>0</v>
      </c>
      <c r="AP509" s="229">
        <f>SUMPRODUCT(LEN($AH509:$AH512)-LEN(SUBSTITUTE($AH509:$AH512,"A", "")))</f>
        <v>0</v>
      </c>
      <c r="AQ509" s="232">
        <f>SUMPRODUCT(LEN($AG509:$AG512)-LEN(SUBSTITUTE($AG509:$AG512,"A", "")))</f>
        <v>0</v>
      </c>
      <c r="AR509" s="235">
        <f>SUMPRODUCT(LEN($M509:$AE512)-LEN(SUBSTITUTE($M509:$AE512,"S", "")))</f>
        <v>0</v>
      </c>
      <c r="AS509" s="229">
        <f>SUMPRODUCT(LEN($AH509:$AH512)-LEN(SUBSTITUTE($AH509:$AH512,"S", "")))</f>
        <v>0</v>
      </c>
      <c r="AT509" s="232">
        <f>SUMPRODUCT(LEN($AG509:$AG512)-LEN(SUBSTITUTE($AG509:$AG512,"S", "")))</f>
        <v>0</v>
      </c>
      <c r="AU509" s="235">
        <f>SUMPRODUCT(LEN($M509:$AE512)-LEN(SUBSTITUTE($M509:$AE512,"F", "")))</f>
        <v>0</v>
      </c>
      <c r="AV509" s="229">
        <f>SUMPRODUCT(LEN($AH509:$AH512)-LEN(SUBSTITUTE($AH509:$AH512,"F", "")))</f>
        <v>0</v>
      </c>
      <c r="AW509" s="232">
        <f>SUMPRODUCT(LEN($AG509:$AG512)-LEN(SUBSTITUTE($AG509:$AG512,"F", "")))</f>
        <v>0</v>
      </c>
      <c r="AX509" s="235">
        <f>SUMPRODUCT(LEN($M509:$AE512)-LEN(SUBSTITUTE($M509:$AE512,"G", "")))</f>
        <v>0</v>
      </c>
      <c r="AY509" s="229">
        <f>SUMPRODUCT(LEN($AH509:$AH512)-LEN(SUBSTITUTE($AH509:$AH512,"G", "")))</f>
        <v>0</v>
      </c>
      <c r="AZ509" s="232">
        <f>SUMPRODUCT(LEN($AG509:$AG512)-LEN(SUBSTITUTE($AG509:$AG512,"G", "")))</f>
        <v>0</v>
      </c>
      <c r="BA509" s="235">
        <f>SUMPRODUCT(LEN($M509:$AE512)-LEN(SUBSTITUTE($M509:$AE512,"M", "")))</f>
        <v>0</v>
      </c>
      <c r="BB509" s="229">
        <f>SUMPRODUCT(LEN($AH509:$AH512)-LEN(SUBSTITUTE($AH509:$AH512,"M", "")))</f>
        <v>0</v>
      </c>
      <c r="BC509" s="232">
        <f>SUMPRODUCT(LEN($AG509:$AG512)-LEN(SUBSTITUTE($AG509:$AG512,"M", "")))</f>
        <v>0</v>
      </c>
      <c r="BD509" s="297">
        <f>SUMPRODUCT(LEN($AI509:$AI512)-LEN(SUBSTITUTE($AI509:$AI512,"S", "")))</f>
        <v>0</v>
      </c>
      <c r="BE509" s="300">
        <f>SUMPRODUCT(LEN($AI509:$AI512)-LEN(SUBSTITUTE($AI509:$AI512,"F", "")))</f>
        <v>0</v>
      </c>
      <c r="BF509" s="300">
        <f>SUMPRODUCT(LEN($AI509:$AI512)-LEN(SUBSTITUTE($AI509:$AI512,"G", "")))</f>
        <v>0</v>
      </c>
      <c r="BG509" s="303">
        <f>SUMPRODUCT(LEN($AI509:$AI512)-LEN(SUBSTITUTE($AI509:$AI512,"M", "")))</f>
        <v>0</v>
      </c>
    </row>
    <row r="510" spans="2:60" ht="28.15" hidden="1" customHeight="1" thickBot="1">
      <c r="B510" s="29"/>
      <c r="C510" s="264"/>
      <c r="D510" s="37"/>
      <c r="E510" s="36"/>
      <c r="F510" s="36"/>
      <c r="G510" s="35"/>
      <c r="H510" s="256"/>
      <c r="I510" s="260"/>
      <c r="J510" s="260"/>
      <c r="K510" s="260"/>
      <c r="L510" s="32" t="s">
        <v>72</v>
      </c>
      <c r="M510" s="31"/>
      <c r="N510" s="32" t="s">
        <v>71</v>
      </c>
      <c r="O510" s="31"/>
      <c r="P510" s="32" t="s">
        <v>70</v>
      </c>
      <c r="Q510" s="31"/>
      <c r="R510" s="32" t="s">
        <v>69</v>
      </c>
      <c r="S510" s="31"/>
      <c r="T510" s="32" t="s">
        <v>68</v>
      </c>
      <c r="U510" s="31"/>
      <c r="V510" s="32" t="s">
        <v>67</v>
      </c>
      <c r="W510" s="31"/>
      <c r="X510" s="32" t="s">
        <v>66</v>
      </c>
      <c r="Y510" s="31"/>
      <c r="Z510" s="32" t="s">
        <v>65</v>
      </c>
      <c r="AA510" s="31"/>
      <c r="AB510" s="34" t="s">
        <v>64</v>
      </c>
      <c r="AC510" s="33"/>
      <c r="AD510" s="32" t="s">
        <v>63</v>
      </c>
      <c r="AE510" s="31"/>
      <c r="AF510" s="30"/>
      <c r="AG510" s="31"/>
      <c r="AH510" s="30"/>
      <c r="AI510" s="20"/>
      <c r="AJ510" s="246"/>
      <c r="AK510" s="246"/>
      <c r="AL510" s="19"/>
      <c r="AM510" s="7"/>
      <c r="AN510" s="7"/>
      <c r="AO510" s="239"/>
      <c r="AP510" s="230"/>
      <c r="AQ510" s="233"/>
      <c r="AR510" s="236"/>
      <c r="AS510" s="230"/>
      <c r="AT510" s="233"/>
      <c r="AU510" s="236"/>
      <c r="AV510" s="230"/>
      <c r="AW510" s="233"/>
      <c r="AX510" s="236"/>
      <c r="AY510" s="230"/>
      <c r="AZ510" s="233"/>
      <c r="BA510" s="236"/>
      <c r="BB510" s="230"/>
      <c r="BC510" s="233"/>
      <c r="BD510" s="298"/>
      <c r="BE510" s="301"/>
      <c r="BF510" s="301"/>
      <c r="BG510" s="304"/>
    </row>
    <row r="511" spans="2:60" ht="28.15" hidden="1" customHeight="1">
      <c r="B511" s="29"/>
      <c r="C511" s="265"/>
      <c r="D511" s="28"/>
      <c r="E511" s="27"/>
      <c r="F511" s="27"/>
      <c r="G511" s="26"/>
      <c r="H511" s="257"/>
      <c r="I511" s="261"/>
      <c r="J511" s="261"/>
      <c r="K511" s="261"/>
      <c r="L511" s="23" t="s">
        <v>62</v>
      </c>
      <c r="M511" s="22"/>
      <c r="N511" s="23" t="s">
        <v>61</v>
      </c>
      <c r="O511" s="22"/>
      <c r="P511" s="23" t="s">
        <v>60</v>
      </c>
      <c r="Q511" s="22"/>
      <c r="R511" s="23" t="s">
        <v>59</v>
      </c>
      <c r="S511" s="22"/>
      <c r="T511" s="23" t="s">
        <v>58</v>
      </c>
      <c r="U511" s="22"/>
      <c r="V511" s="23" t="s">
        <v>57</v>
      </c>
      <c r="W511" s="22"/>
      <c r="X511" s="23" t="s">
        <v>56</v>
      </c>
      <c r="Y511" s="22"/>
      <c r="Z511" s="23" t="s">
        <v>55</v>
      </c>
      <c r="AA511" s="22"/>
      <c r="AB511" s="25" t="s">
        <v>54</v>
      </c>
      <c r="AC511" s="24"/>
      <c r="AD511" s="23">
        <v>39</v>
      </c>
      <c r="AE511" s="22"/>
      <c r="AF511" s="21"/>
      <c r="AG511" s="22"/>
      <c r="AH511" s="21"/>
      <c r="AI511" s="20"/>
      <c r="AJ511" s="246"/>
      <c r="AK511" s="246"/>
      <c r="AL511" s="19"/>
      <c r="AM511" s="7"/>
      <c r="AN511" s="7"/>
      <c r="AO511" s="239"/>
      <c r="AP511" s="230"/>
      <c r="AQ511" s="233"/>
      <c r="AR511" s="236"/>
      <c r="AS511" s="230"/>
      <c r="AT511" s="233"/>
      <c r="AU511" s="236"/>
      <c r="AV511" s="230"/>
      <c r="AW511" s="233"/>
      <c r="AX511" s="236"/>
      <c r="AY511" s="230"/>
      <c r="AZ511" s="233"/>
      <c r="BA511" s="236"/>
      <c r="BB511" s="230"/>
      <c r="BC511" s="233"/>
      <c r="BD511" s="298"/>
      <c r="BE511" s="301"/>
      <c r="BF511" s="301"/>
      <c r="BG511" s="304"/>
    </row>
    <row r="512" spans="2:60" ht="28.15" hidden="1" customHeight="1" thickBot="1">
      <c r="B512" s="18"/>
      <c r="C512" s="271"/>
      <c r="D512" s="17"/>
      <c r="E512" s="16"/>
      <c r="F512" s="16"/>
      <c r="G512" s="15"/>
      <c r="H512" s="258"/>
      <c r="I512" s="272"/>
      <c r="J512" s="272"/>
      <c r="K512" s="272"/>
      <c r="L512" s="12" t="s">
        <v>53</v>
      </c>
      <c r="M512" s="11"/>
      <c r="N512" s="12" t="s">
        <v>52</v>
      </c>
      <c r="O512" s="11"/>
      <c r="P512" s="12" t="s">
        <v>51</v>
      </c>
      <c r="Q512" s="11"/>
      <c r="R512" s="12" t="s">
        <v>50</v>
      </c>
      <c r="S512" s="11"/>
      <c r="T512" s="12">
        <v>20</v>
      </c>
      <c r="U512" s="11"/>
      <c r="V512" s="12" t="s">
        <v>49</v>
      </c>
      <c r="W512" s="11"/>
      <c r="X512" s="12" t="s">
        <v>48</v>
      </c>
      <c r="Y512" s="11"/>
      <c r="Z512" s="12" t="s">
        <v>47</v>
      </c>
      <c r="AA512" s="11"/>
      <c r="AB512" s="14" t="s">
        <v>46</v>
      </c>
      <c r="AC512" s="13"/>
      <c r="AD512" s="12" t="s">
        <v>45</v>
      </c>
      <c r="AE512" s="11"/>
      <c r="AF512" s="10"/>
      <c r="AG512" s="11"/>
      <c r="AH512" s="10"/>
      <c r="AI512" s="9"/>
      <c r="AJ512" s="247"/>
      <c r="AK512" s="247"/>
      <c r="AL512" s="8"/>
      <c r="AM512" s="7"/>
      <c r="AN512" s="7"/>
      <c r="AO512" s="240"/>
      <c r="AP512" s="231"/>
      <c r="AQ512" s="234"/>
      <c r="AR512" s="237"/>
      <c r="AS512" s="231"/>
      <c r="AT512" s="234"/>
      <c r="AU512" s="237"/>
      <c r="AV512" s="231"/>
      <c r="AW512" s="234"/>
      <c r="AX512" s="237"/>
      <c r="AY512" s="231"/>
      <c r="AZ512" s="234"/>
      <c r="BA512" s="237"/>
      <c r="BB512" s="231"/>
      <c r="BC512" s="234"/>
      <c r="BD512" s="299"/>
      <c r="BE512" s="302"/>
      <c r="BF512" s="302"/>
      <c r="BG512" s="305"/>
    </row>
    <row r="513" spans="2:60" ht="85.9" hidden="1" customHeight="1" thickBot="1">
      <c r="B513" s="94" t="s">
        <v>119</v>
      </c>
      <c r="C513" s="83" t="s">
        <v>118</v>
      </c>
      <c r="D513" s="88" t="s">
        <v>117</v>
      </c>
      <c r="E513" s="93" t="s">
        <v>116</v>
      </c>
      <c r="F513" s="92"/>
      <c r="G513" s="91"/>
      <c r="H513" s="90" t="s">
        <v>115</v>
      </c>
      <c r="I513" s="88" t="s">
        <v>43</v>
      </c>
      <c r="J513" s="88" t="s">
        <v>114</v>
      </c>
      <c r="K513" s="88" t="s">
        <v>44</v>
      </c>
      <c r="L513" s="227" t="s">
        <v>113</v>
      </c>
      <c r="M513" s="270"/>
      <c r="N513" s="227" t="s">
        <v>112</v>
      </c>
      <c r="O513" s="270"/>
      <c r="P513" s="227" t="s">
        <v>112</v>
      </c>
      <c r="Q513" s="228"/>
      <c r="R513" s="227" t="s">
        <v>112</v>
      </c>
      <c r="S513" s="228"/>
      <c r="T513" s="227" t="s">
        <v>112</v>
      </c>
      <c r="U513" s="228"/>
      <c r="V513" s="227" t="s">
        <v>112</v>
      </c>
      <c r="W513" s="228"/>
      <c r="X513" s="227" t="s">
        <v>112</v>
      </c>
      <c r="Y513" s="228"/>
      <c r="Z513" s="227" t="s">
        <v>112</v>
      </c>
      <c r="AA513" s="228"/>
      <c r="AB513" s="227" t="s">
        <v>112</v>
      </c>
      <c r="AC513" s="228"/>
      <c r="AD513" s="227" t="s">
        <v>112</v>
      </c>
      <c r="AE513" s="228"/>
      <c r="AF513" s="244" t="s">
        <v>111</v>
      </c>
      <c r="AG513" s="228"/>
      <c r="AH513" s="90" t="s">
        <v>110</v>
      </c>
      <c r="AI513" s="89" t="s">
        <v>109</v>
      </c>
      <c r="AJ513" s="88" t="s">
        <v>108</v>
      </c>
      <c r="AK513" s="88" t="s">
        <v>107</v>
      </c>
      <c r="AL513" s="87" t="s">
        <v>106</v>
      </c>
      <c r="AM513" s="86"/>
      <c r="AN513" s="86"/>
      <c r="AO513" s="84" t="s">
        <v>105</v>
      </c>
      <c r="AP513" s="83" t="s">
        <v>104</v>
      </c>
      <c r="AQ513" s="82" t="s">
        <v>103</v>
      </c>
      <c r="AR513" s="84" t="s">
        <v>102</v>
      </c>
      <c r="AS513" s="83" t="s">
        <v>101</v>
      </c>
      <c r="AT513" s="82" t="s">
        <v>100</v>
      </c>
      <c r="AU513" s="84" t="s">
        <v>99</v>
      </c>
      <c r="AV513" s="83" t="s">
        <v>98</v>
      </c>
      <c r="AW513" s="85" t="s">
        <v>97</v>
      </c>
      <c r="AX513" s="84" t="s">
        <v>96</v>
      </c>
      <c r="AY513" s="83" t="s">
        <v>95</v>
      </c>
      <c r="AZ513" s="82" t="s">
        <v>94</v>
      </c>
      <c r="BA513" s="84" t="s">
        <v>93</v>
      </c>
      <c r="BB513" s="83" t="s">
        <v>92</v>
      </c>
      <c r="BC513" s="82" t="s">
        <v>91</v>
      </c>
      <c r="BD513" s="81" t="s">
        <v>90</v>
      </c>
      <c r="BE513" s="80" t="s">
        <v>89</v>
      </c>
      <c r="BF513" s="80" t="s">
        <v>88</v>
      </c>
      <c r="BG513" s="79" t="s">
        <v>87</v>
      </c>
    </row>
    <row r="514" spans="2:60" ht="48" hidden="1" thickBot="1">
      <c r="B514" s="78" t="s">
        <v>146</v>
      </c>
      <c r="C514" s="77"/>
      <c r="D514" s="76"/>
      <c r="E514" s="267"/>
      <c r="F514" s="268"/>
      <c r="G514" s="269"/>
      <c r="H514" s="75" t="s">
        <v>85</v>
      </c>
      <c r="I514" s="74"/>
      <c r="J514" s="74"/>
      <c r="K514" s="73"/>
      <c r="L514" s="72"/>
      <c r="M514" s="68"/>
      <c r="N514" s="72"/>
      <c r="O514" s="68"/>
      <c r="P514" s="72"/>
      <c r="Q514" s="68"/>
      <c r="R514" s="72"/>
      <c r="S514" s="68"/>
      <c r="T514" s="72"/>
      <c r="U514" s="68"/>
      <c r="V514" s="72"/>
      <c r="W514" s="68"/>
      <c r="X514" s="72"/>
      <c r="Y514" s="68"/>
      <c r="Z514" s="72"/>
      <c r="AA514" s="71"/>
      <c r="AB514" s="70"/>
      <c r="AC514" s="70"/>
      <c r="AD514" s="70"/>
      <c r="AE514" s="70"/>
      <c r="AF514" s="69" t="s">
        <v>84</v>
      </c>
      <c r="AG514" s="68"/>
      <c r="AH514" s="68"/>
      <c r="AI514" s="68"/>
      <c r="AJ514" s="67"/>
      <c r="AK514" s="67"/>
      <c r="AL514" s="66"/>
      <c r="AM514" s="65"/>
      <c r="AN514" s="65"/>
      <c r="AO514" s="64">
        <f t="shared" ref="AO514:BG514" si="36">SUM(AO515:AO526)</f>
        <v>0</v>
      </c>
      <c r="AP514" s="63">
        <f t="shared" si="36"/>
        <v>0</v>
      </c>
      <c r="AQ514" s="62">
        <f t="shared" si="36"/>
        <v>0</v>
      </c>
      <c r="AR514" s="64">
        <f t="shared" si="36"/>
        <v>0</v>
      </c>
      <c r="AS514" s="63">
        <f t="shared" si="36"/>
        <v>0</v>
      </c>
      <c r="AT514" s="62">
        <f t="shared" si="36"/>
        <v>0</v>
      </c>
      <c r="AU514" s="64">
        <f t="shared" si="36"/>
        <v>0</v>
      </c>
      <c r="AV514" s="63">
        <f t="shared" si="36"/>
        <v>0</v>
      </c>
      <c r="AW514" s="62">
        <f t="shared" si="36"/>
        <v>0</v>
      </c>
      <c r="AX514" s="64">
        <f t="shared" si="36"/>
        <v>0</v>
      </c>
      <c r="AY514" s="63">
        <f t="shared" si="36"/>
        <v>0</v>
      </c>
      <c r="AZ514" s="62">
        <f t="shared" si="36"/>
        <v>0</v>
      </c>
      <c r="BA514" s="64">
        <f t="shared" si="36"/>
        <v>0</v>
      </c>
      <c r="BB514" s="63">
        <f t="shared" si="36"/>
        <v>0</v>
      </c>
      <c r="BC514" s="62">
        <f t="shared" si="36"/>
        <v>0</v>
      </c>
      <c r="BD514" s="61">
        <f t="shared" si="36"/>
        <v>0</v>
      </c>
      <c r="BE514" s="60">
        <f t="shared" si="36"/>
        <v>0</v>
      </c>
      <c r="BF514" s="60">
        <f t="shared" si="36"/>
        <v>0</v>
      </c>
      <c r="BG514" s="59">
        <f t="shared" si="36"/>
        <v>0</v>
      </c>
      <c r="BH514" s="58" t="s">
        <v>83</v>
      </c>
    </row>
    <row r="515" spans="2:60" ht="28.15" hidden="1" customHeight="1">
      <c r="B515" s="29"/>
      <c r="C515" s="263">
        <v>1</v>
      </c>
      <c r="D515" s="47"/>
      <c r="E515" s="46"/>
      <c r="F515" s="46"/>
      <c r="G515" s="45"/>
      <c r="H515" s="255"/>
      <c r="I515" s="259"/>
      <c r="J515" s="259"/>
      <c r="K515" s="259"/>
      <c r="L515" s="42" t="s">
        <v>82</v>
      </c>
      <c r="M515" s="41"/>
      <c r="N515" s="42" t="s">
        <v>81</v>
      </c>
      <c r="O515" s="41"/>
      <c r="P515" s="42" t="s">
        <v>80</v>
      </c>
      <c r="Q515" s="41"/>
      <c r="R515" s="42" t="s">
        <v>79</v>
      </c>
      <c r="S515" s="41"/>
      <c r="T515" s="42" t="s">
        <v>78</v>
      </c>
      <c r="U515" s="41"/>
      <c r="V515" s="42" t="s">
        <v>77</v>
      </c>
      <c r="W515" s="41"/>
      <c r="X515" s="42" t="s">
        <v>76</v>
      </c>
      <c r="Y515" s="41"/>
      <c r="Z515" s="42" t="s">
        <v>75</v>
      </c>
      <c r="AA515" s="41"/>
      <c r="AB515" s="44" t="s">
        <v>74</v>
      </c>
      <c r="AC515" s="43"/>
      <c r="AD515" s="42" t="s">
        <v>73</v>
      </c>
      <c r="AE515" s="41"/>
      <c r="AF515" s="40"/>
      <c r="AG515" s="41"/>
      <c r="AH515" s="40"/>
      <c r="AI515" s="39"/>
      <c r="AJ515" s="245"/>
      <c r="AK515" s="245"/>
      <c r="AL515" s="38"/>
      <c r="AM515" s="7"/>
      <c r="AN515" s="7"/>
      <c r="AO515" s="238">
        <f>SUMPRODUCT(LEN($M515:$AE518)-LEN(SUBSTITUTE($M515:$AE518,"A", "")))</f>
        <v>0</v>
      </c>
      <c r="AP515" s="229">
        <f>SUMPRODUCT(LEN($AH515:$AH518)-LEN(SUBSTITUTE($AH515:$AH518,"A", "")))</f>
        <v>0</v>
      </c>
      <c r="AQ515" s="232">
        <f>SUMPRODUCT(LEN($AG515:$AG518)-LEN(SUBSTITUTE($AG515:$AG518,"A", "")))</f>
        <v>0</v>
      </c>
      <c r="AR515" s="235">
        <f>SUMPRODUCT(LEN($M515:$AE518)-LEN(SUBSTITUTE($M515:$AE518,"S", "")))</f>
        <v>0</v>
      </c>
      <c r="AS515" s="229">
        <f>SUMPRODUCT(LEN($AH515:$AH518)-LEN(SUBSTITUTE($AH515:$AH518,"S", "")))</f>
        <v>0</v>
      </c>
      <c r="AT515" s="232">
        <f>SUMPRODUCT(LEN($AG515:$AG518)-LEN(SUBSTITUTE($AG515:$AG518,"S", "")))</f>
        <v>0</v>
      </c>
      <c r="AU515" s="235">
        <f>SUMPRODUCT(LEN($M515:$AE518)-LEN(SUBSTITUTE($M515:$AE518,"F", "")))</f>
        <v>0</v>
      </c>
      <c r="AV515" s="229">
        <f>SUMPRODUCT(LEN($AH515:$AH518)-LEN(SUBSTITUTE($AH515:$AH518,"F", "")))</f>
        <v>0</v>
      </c>
      <c r="AW515" s="232">
        <f>SUMPRODUCT(LEN($AG515:$AG518)-LEN(SUBSTITUTE($AG515:$AG518,"F", "")))</f>
        <v>0</v>
      </c>
      <c r="AX515" s="235">
        <f>SUMPRODUCT(LEN($M515:$AE518)-LEN(SUBSTITUTE($M515:$AE518,"G", "")))</f>
        <v>0</v>
      </c>
      <c r="AY515" s="229">
        <f>SUMPRODUCT(LEN($AH515:$AH518)-LEN(SUBSTITUTE($AH515:$AH518,"G", "")))</f>
        <v>0</v>
      </c>
      <c r="AZ515" s="232">
        <f>SUMPRODUCT(LEN($AG515:$AG518)-LEN(SUBSTITUTE($AG515:$AG518,"G", "")))</f>
        <v>0</v>
      </c>
      <c r="BA515" s="235">
        <f>SUMPRODUCT(LEN($M515:$AE518)-LEN(SUBSTITUTE($M515:$AE518,"M", "")))</f>
        <v>0</v>
      </c>
      <c r="BB515" s="229">
        <f>SUMPRODUCT(LEN($AH515:$AH518)-LEN(SUBSTITUTE($AH515:$AH518,"M", "")))</f>
        <v>0</v>
      </c>
      <c r="BC515" s="232">
        <f>SUMPRODUCT(LEN($AG515:$AG518)-LEN(SUBSTITUTE($AG515:$AG518,"M", "")))</f>
        <v>0</v>
      </c>
      <c r="BD515" s="297">
        <f>SUMPRODUCT(LEN($AI515:$AI518)-LEN(SUBSTITUTE($AI515:$AI518,"S", "")))</f>
        <v>0</v>
      </c>
      <c r="BE515" s="300">
        <f>SUMPRODUCT(LEN($AI515:$AI518)-LEN(SUBSTITUTE($AI515:$AI518,"F", "")))</f>
        <v>0</v>
      </c>
      <c r="BF515" s="300">
        <f>SUMPRODUCT(LEN($AI515:$AI518)-LEN(SUBSTITUTE($AI515:$AI518,"G", "")))</f>
        <v>0</v>
      </c>
      <c r="BG515" s="303">
        <f>SUMPRODUCT(LEN($AI515:$AI518)-LEN(SUBSTITUTE($AI515:$AI518,"M", "")))</f>
        <v>0</v>
      </c>
    </row>
    <row r="516" spans="2:60" ht="28.15" hidden="1" customHeight="1" thickBot="1">
      <c r="B516" s="29"/>
      <c r="C516" s="264"/>
      <c r="D516" s="37"/>
      <c r="E516" s="36"/>
      <c r="F516" s="36"/>
      <c r="G516" s="35"/>
      <c r="H516" s="256"/>
      <c r="I516" s="260"/>
      <c r="J516" s="260"/>
      <c r="K516" s="260"/>
      <c r="L516" s="32" t="s">
        <v>72</v>
      </c>
      <c r="M516" s="31"/>
      <c r="N516" s="32" t="s">
        <v>71</v>
      </c>
      <c r="O516" s="31"/>
      <c r="P516" s="32" t="s">
        <v>70</v>
      </c>
      <c r="Q516" s="31"/>
      <c r="R516" s="32" t="s">
        <v>69</v>
      </c>
      <c r="S516" s="31"/>
      <c r="T516" s="32" t="s">
        <v>68</v>
      </c>
      <c r="U516" s="31"/>
      <c r="V516" s="32" t="s">
        <v>67</v>
      </c>
      <c r="W516" s="31"/>
      <c r="X516" s="32" t="s">
        <v>66</v>
      </c>
      <c r="Y516" s="31"/>
      <c r="Z516" s="32" t="s">
        <v>65</v>
      </c>
      <c r="AA516" s="31"/>
      <c r="AB516" s="34" t="s">
        <v>64</v>
      </c>
      <c r="AC516" s="33"/>
      <c r="AD516" s="32" t="s">
        <v>63</v>
      </c>
      <c r="AE516" s="31"/>
      <c r="AF516" s="30"/>
      <c r="AG516" s="31"/>
      <c r="AH516" s="30"/>
      <c r="AI516" s="20"/>
      <c r="AJ516" s="246"/>
      <c r="AK516" s="246"/>
      <c r="AL516" s="19"/>
      <c r="AM516" s="7"/>
      <c r="AN516" s="7"/>
      <c r="AO516" s="239"/>
      <c r="AP516" s="230"/>
      <c r="AQ516" s="233"/>
      <c r="AR516" s="236"/>
      <c r="AS516" s="230"/>
      <c r="AT516" s="233"/>
      <c r="AU516" s="236"/>
      <c r="AV516" s="230"/>
      <c r="AW516" s="233"/>
      <c r="AX516" s="236"/>
      <c r="AY516" s="230"/>
      <c r="AZ516" s="233"/>
      <c r="BA516" s="236"/>
      <c r="BB516" s="230"/>
      <c r="BC516" s="233"/>
      <c r="BD516" s="298"/>
      <c r="BE516" s="301"/>
      <c r="BF516" s="301"/>
      <c r="BG516" s="304"/>
    </row>
    <row r="517" spans="2:60" ht="28.15" hidden="1" customHeight="1">
      <c r="B517" s="29"/>
      <c r="C517" s="265"/>
      <c r="D517" s="28"/>
      <c r="E517" s="27"/>
      <c r="F517" s="27"/>
      <c r="G517" s="26"/>
      <c r="H517" s="257"/>
      <c r="I517" s="261"/>
      <c r="J517" s="261"/>
      <c r="K517" s="261"/>
      <c r="L517" s="23" t="s">
        <v>62</v>
      </c>
      <c r="M517" s="22"/>
      <c r="N517" s="23" t="s">
        <v>61</v>
      </c>
      <c r="O517" s="22"/>
      <c r="P517" s="23" t="s">
        <v>60</v>
      </c>
      <c r="Q517" s="22"/>
      <c r="R517" s="23" t="s">
        <v>59</v>
      </c>
      <c r="S517" s="22"/>
      <c r="T517" s="23" t="s">
        <v>58</v>
      </c>
      <c r="U517" s="22"/>
      <c r="V517" s="23" t="s">
        <v>57</v>
      </c>
      <c r="W517" s="22"/>
      <c r="X517" s="23" t="s">
        <v>56</v>
      </c>
      <c r="Y517" s="22"/>
      <c r="Z517" s="23" t="s">
        <v>55</v>
      </c>
      <c r="AA517" s="22"/>
      <c r="AB517" s="25" t="s">
        <v>54</v>
      </c>
      <c r="AC517" s="24"/>
      <c r="AD517" s="23">
        <v>39</v>
      </c>
      <c r="AE517" s="22"/>
      <c r="AF517" s="21"/>
      <c r="AG517" s="22"/>
      <c r="AH517" s="21"/>
      <c r="AI517" s="20"/>
      <c r="AJ517" s="246"/>
      <c r="AK517" s="246"/>
      <c r="AL517" s="19"/>
      <c r="AM517" s="7"/>
      <c r="AN517" s="7"/>
      <c r="AO517" s="239"/>
      <c r="AP517" s="230"/>
      <c r="AQ517" s="233"/>
      <c r="AR517" s="236"/>
      <c r="AS517" s="230"/>
      <c r="AT517" s="233"/>
      <c r="AU517" s="236"/>
      <c r="AV517" s="230"/>
      <c r="AW517" s="233"/>
      <c r="AX517" s="236"/>
      <c r="AY517" s="230"/>
      <c r="AZ517" s="233"/>
      <c r="BA517" s="236"/>
      <c r="BB517" s="230"/>
      <c r="BC517" s="233"/>
      <c r="BD517" s="298"/>
      <c r="BE517" s="301"/>
      <c r="BF517" s="301"/>
      <c r="BG517" s="304"/>
    </row>
    <row r="518" spans="2:60" ht="28.15" hidden="1" customHeight="1" thickBot="1">
      <c r="B518" s="29"/>
      <c r="C518" s="266"/>
      <c r="D518" s="57"/>
      <c r="E518" s="56"/>
      <c r="F518" s="56"/>
      <c r="G518" s="55"/>
      <c r="H518" s="258"/>
      <c r="I518" s="262"/>
      <c r="J518" s="262"/>
      <c r="K518" s="262"/>
      <c r="L518" s="52" t="s">
        <v>53</v>
      </c>
      <c r="M518" s="51"/>
      <c r="N518" s="52" t="s">
        <v>52</v>
      </c>
      <c r="O518" s="51"/>
      <c r="P518" s="52" t="s">
        <v>51</v>
      </c>
      <c r="Q518" s="51"/>
      <c r="R518" s="52" t="s">
        <v>50</v>
      </c>
      <c r="S518" s="51"/>
      <c r="T518" s="52">
        <v>20</v>
      </c>
      <c r="U518" s="51"/>
      <c r="V518" s="52" t="s">
        <v>49</v>
      </c>
      <c r="W518" s="51"/>
      <c r="X518" s="52" t="s">
        <v>48</v>
      </c>
      <c r="Y518" s="51"/>
      <c r="Z518" s="52" t="s">
        <v>47</v>
      </c>
      <c r="AA518" s="51"/>
      <c r="AB518" s="54" t="s">
        <v>46</v>
      </c>
      <c r="AC518" s="53"/>
      <c r="AD518" s="52" t="s">
        <v>45</v>
      </c>
      <c r="AE518" s="51"/>
      <c r="AF518" s="50"/>
      <c r="AG518" s="51"/>
      <c r="AH518" s="50"/>
      <c r="AI518" s="49"/>
      <c r="AJ518" s="248"/>
      <c r="AK518" s="248"/>
      <c r="AL518" s="48"/>
      <c r="AM518" s="7"/>
      <c r="AN518" s="7"/>
      <c r="AO518" s="240"/>
      <c r="AP518" s="231"/>
      <c r="AQ518" s="234"/>
      <c r="AR518" s="237"/>
      <c r="AS518" s="231"/>
      <c r="AT518" s="234"/>
      <c r="AU518" s="237"/>
      <c r="AV518" s="231"/>
      <c r="AW518" s="234"/>
      <c r="AX518" s="237"/>
      <c r="AY518" s="231"/>
      <c r="AZ518" s="234"/>
      <c r="BA518" s="237"/>
      <c r="BB518" s="231"/>
      <c r="BC518" s="234"/>
      <c r="BD518" s="299"/>
      <c r="BE518" s="302"/>
      <c r="BF518" s="302"/>
      <c r="BG518" s="305"/>
    </row>
    <row r="519" spans="2:60" ht="28.15" hidden="1" customHeight="1">
      <c r="B519" s="29"/>
      <c r="C519" s="263">
        <v>2</v>
      </c>
      <c r="D519" s="47"/>
      <c r="E519" s="46"/>
      <c r="F519" s="46"/>
      <c r="G519" s="45"/>
      <c r="H519" s="255"/>
      <c r="I519" s="259"/>
      <c r="J519" s="259"/>
      <c r="K519" s="259"/>
      <c r="L519" s="42" t="s">
        <v>82</v>
      </c>
      <c r="M519" s="41"/>
      <c r="N519" s="42" t="s">
        <v>81</v>
      </c>
      <c r="O519" s="41"/>
      <c r="P519" s="42" t="s">
        <v>80</v>
      </c>
      <c r="Q519" s="41"/>
      <c r="R519" s="42" t="s">
        <v>79</v>
      </c>
      <c r="S519" s="41"/>
      <c r="T519" s="42" t="s">
        <v>78</v>
      </c>
      <c r="U519" s="41"/>
      <c r="V519" s="42" t="s">
        <v>77</v>
      </c>
      <c r="W519" s="41"/>
      <c r="X519" s="42" t="s">
        <v>76</v>
      </c>
      <c r="Y519" s="41"/>
      <c r="Z519" s="42" t="s">
        <v>75</v>
      </c>
      <c r="AA519" s="41"/>
      <c r="AB519" s="44" t="s">
        <v>74</v>
      </c>
      <c r="AC519" s="43"/>
      <c r="AD519" s="42" t="s">
        <v>73</v>
      </c>
      <c r="AE519" s="41"/>
      <c r="AF519" s="40"/>
      <c r="AG519" s="41"/>
      <c r="AH519" s="40"/>
      <c r="AI519" s="39"/>
      <c r="AJ519" s="249"/>
      <c r="AK519" s="252"/>
      <c r="AL519" s="38"/>
      <c r="AM519" s="7"/>
      <c r="AN519" s="7"/>
      <c r="AO519" s="238">
        <f>SUMPRODUCT(LEN($M519:$AE522)-LEN(SUBSTITUTE($M519:$AE522,"A", "")))</f>
        <v>0</v>
      </c>
      <c r="AP519" s="229">
        <f>SUMPRODUCT(LEN($AH519:$AH522)-LEN(SUBSTITUTE($AH519:$AH522,"A", "")))</f>
        <v>0</v>
      </c>
      <c r="AQ519" s="232">
        <f>SUMPRODUCT(LEN($AG519:$AG522)-LEN(SUBSTITUTE($AG519:$AG522,"A", "")))</f>
        <v>0</v>
      </c>
      <c r="AR519" s="235">
        <f>SUMPRODUCT(LEN($M519:$AE522)-LEN(SUBSTITUTE($M519:$AE522,"S", "")))</f>
        <v>0</v>
      </c>
      <c r="AS519" s="229">
        <f>SUMPRODUCT(LEN($AH519:$AH522)-LEN(SUBSTITUTE($AH519:$AH522,"S", "")))</f>
        <v>0</v>
      </c>
      <c r="AT519" s="232">
        <f>SUMPRODUCT(LEN($AG519:$AG522)-LEN(SUBSTITUTE($AG519:$AG522,"S", "")))</f>
        <v>0</v>
      </c>
      <c r="AU519" s="235">
        <f>SUMPRODUCT(LEN($M519:$AE522)-LEN(SUBSTITUTE($M519:$AE522,"F", "")))</f>
        <v>0</v>
      </c>
      <c r="AV519" s="229">
        <f>SUMPRODUCT(LEN($AH519:$AH522)-LEN(SUBSTITUTE($AH519:$AH522,"F", "")))</f>
        <v>0</v>
      </c>
      <c r="AW519" s="232">
        <f>SUMPRODUCT(LEN($AG519:$AG522)-LEN(SUBSTITUTE($AG519:$AG522,"F", "")))</f>
        <v>0</v>
      </c>
      <c r="AX519" s="235">
        <f>SUMPRODUCT(LEN($M519:$AE522)-LEN(SUBSTITUTE($M519:$AE522,"G", "")))</f>
        <v>0</v>
      </c>
      <c r="AY519" s="229">
        <f>SUMPRODUCT(LEN($AH519:$AH522)-LEN(SUBSTITUTE($AH519:$AH522,"G", "")))</f>
        <v>0</v>
      </c>
      <c r="AZ519" s="232">
        <f>SUMPRODUCT(LEN($AG519:$AG522)-LEN(SUBSTITUTE($AG519:$AG522,"G", "")))</f>
        <v>0</v>
      </c>
      <c r="BA519" s="235">
        <f>SUMPRODUCT(LEN($M519:$AE522)-LEN(SUBSTITUTE($M519:$AE522,"M", "")))</f>
        <v>0</v>
      </c>
      <c r="BB519" s="229">
        <f>SUMPRODUCT(LEN($AH519:$AH522)-LEN(SUBSTITUTE($AH519:$AH522,"M", "")))</f>
        <v>0</v>
      </c>
      <c r="BC519" s="232">
        <f>SUMPRODUCT(LEN($AG519:$AG522)-LEN(SUBSTITUTE($AG519:$AG522,"M", "")))</f>
        <v>0</v>
      </c>
      <c r="BD519" s="297">
        <f>SUMPRODUCT(LEN($AI519:$AI522)-LEN(SUBSTITUTE($AI519:$AI522,"S", "")))</f>
        <v>0</v>
      </c>
      <c r="BE519" s="300">
        <f>SUMPRODUCT(LEN($AI519:$AI522)-LEN(SUBSTITUTE($AI519:$AI522,"F", "")))</f>
        <v>0</v>
      </c>
      <c r="BF519" s="300">
        <f>SUMPRODUCT(LEN($AI519:$AI522)-LEN(SUBSTITUTE($AI519:$AI522,"G", "")))</f>
        <v>0</v>
      </c>
      <c r="BG519" s="303">
        <f>SUMPRODUCT(LEN($AI519:$AI522)-LEN(SUBSTITUTE($AI519:$AI522,"M", "")))</f>
        <v>0</v>
      </c>
    </row>
    <row r="520" spans="2:60" ht="28.15" hidden="1" customHeight="1" thickBot="1">
      <c r="B520" s="29"/>
      <c r="C520" s="264"/>
      <c r="D520" s="37"/>
      <c r="E520" s="36"/>
      <c r="F520" s="36"/>
      <c r="G520" s="35"/>
      <c r="H520" s="256"/>
      <c r="I520" s="260"/>
      <c r="J520" s="260"/>
      <c r="K520" s="260"/>
      <c r="L520" s="32" t="s">
        <v>72</v>
      </c>
      <c r="M520" s="31"/>
      <c r="N520" s="32" t="s">
        <v>71</v>
      </c>
      <c r="O520" s="31"/>
      <c r="P520" s="32" t="s">
        <v>70</v>
      </c>
      <c r="Q520" s="31"/>
      <c r="R520" s="32" t="s">
        <v>69</v>
      </c>
      <c r="S520" s="31"/>
      <c r="T520" s="32" t="s">
        <v>68</v>
      </c>
      <c r="U520" s="31"/>
      <c r="V520" s="32" t="s">
        <v>67</v>
      </c>
      <c r="W520" s="31"/>
      <c r="X520" s="32" t="s">
        <v>66</v>
      </c>
      <c r="Y520" s="31"/>
      <c r="Z520" s="32" t="s">
        <v>65</v>
      </c>
      <c r="AA520" s="31"/>
      <c r="AB520" s="34" t="s">
        <v>64</v>
      </c>
      <c r="AC520" s="33"/>
      <c r="AD520" s="32" t="s">
        <v>63</v>
      </c>
      <c r="AE520" s="31"/>
      <c r="AF520" s="30"/>
      <c r="AG520" s="31"/>
      <c r="AH520" s="30"/>
      <c r="AI520" s="20"/>
      <c r="AJ520" s="250"/>
      <c r="AK520" s="253"/>
      <c r="AL520" s="19"/>
      <c r="AM520" s="7"/>
      <c r="AN520" s="7"/>
      <c r="AO520" s="239"/>
      <c r="AP520" s="230"/>
      <c r="AQ520" s="233"/>
      <c r="AR520" s="236"/>
      <c r="AS520" s="230"/>
      <c r="AT520" s="233"/>
      <c r="AU520" s="236"/>
      <c r="AV520" s="230"/>
      <c r="AW520" s="233"/>
      <c r="AX520" s="236"/>
      <c r="AY520" s="230"/>
      <c r="AZ520" s="233"/>
      <c r="BA520" s="236"/>
      <c r="BB520" s="230"/>
      <c r="BC520" s="233"/>
      <c r="BD520" s="298"/>
      <c r="BE520" s="301"/>
      <c r="BF520" s="301"/>
      <c r="BG520" s="304"/>
    </row>
    <row r="521" spans="2:60" ht="28.15" hidden="1" customHeight="1">
      <c r="B521" s="29"/>
      <c r="C521" s="265"/>
      <c r="D521" s="28"/>
      <c r="E521" s="27"/>
      <c r="F521" s="27"/>
      <c r="G521" s="26"/>
      <c r="H521" s="257"/>
      <c r="I521" s="261"/>
      <c r="J521" s="261"/>
      <c r="K521" s="261"/>
      <c r="L521" s="23" t="s">
        <v>62</v>
      </c>
      <c r="M521" s="22"/>
      <c r="N521" s="23" t="s">
        <v>61</v>
      </c>
      <c r="O521" s="22"/>
      <c r="P521" s="23" t="s">
        <v>60</v>
      </c>
      <c r="Q521" s="22"/>
      <c r="R521" s="23" t="s">
        <v>59</v>
      </c>
      <c r="S521" s="22"/>
      <c r="T521" s="23" t="s">
        <v>58</v>
      </c>
      <c r="U521" s="22"/>
      <c r="V521" s="23" t="s">
        <v>57</v>
      </c>
      <c r="W521" s="22"/>
      <c r="X521" s="23" t="s">
        <v>56</v>
      </c>
      <c r="Y521" s="22"/>
      <c r="Z521" s="23" t="s">
        <v>55</v>
      </c>
      <c r="AA521" s="22"/>
      <c r="AB521" s="25" t="s">
        <v>54</v>
      </c>
      <c r="AC521" s="24"/>
      <c r="AD521" s="23">
        <v>39</v>
      </c>
      <c r="AE521" s="22"/>
      <c r="AF521" s="21"/>
      <c r="AG521" s="22"/>
      <c r="AH521" s="21"/>
      <c r="AI521" s="20"/>
      <c r="AJ521" s="250"/>
      <c r="AK521" s="253"/>
      <c r="AL521" s="19"/>
      <c r="AM521" s="7"/>
      <c r="AN521" s="7"/>
      <c r="AO521" s="239"/>
      <c r="AP521" s="230"/>
      <c r="AQ521" s="233"/>
      <c r="AR521" s="236"/>
      <c r="AS521" s="230"/>
      <c r="AT521" s="233"/>
      <c r="AU521" s="236"/>
      <c r="AV521" s="230"/>
      <c r="AW521" s="233"/>
      <c r="AX521" s="236"/>
      <c r="AY521" s="230"/>
      <c r="AZ521" s="233"/>
      <c r="BA521" s="236"/>
      <c r="BB521" s="230"/>
      <c r="BC521" s="233"/>
      <c r="BD521" s="298"/>
      <c r="BE521" s="301"/>
      <c r="BF521" s="301"/>
      <c r="BG521" s="304"/>
    </row>
    <row r="522" spans="2:60" ht="28.15" hidden="1" customHeight="1" thickBot="1">
      <c r="B522" s="29"/>
      <c r="C522" s="266"/>
      <c r="D522" s="57"/>
      <c r="E522" s="56"/>
      <c r="F522" s="56"/>
      <c r="G522" s="55"/>
      <c r="H522" s="258"/>
      <c r="I522" s="262"/>
      <c r="J522" s="262"/>
      <c r="K522" s="262"/>
      <c r="L522" s="52" t="s">
        <v>53</v>
      </c>
      <c r="M522" s="51"/>
      <c r="N522" s="52" t="s">
        <v>52</v>
      </c>
      <c r="O522" s="51"/>
      <c r="P522" s="52" t="s">
        <v>51</v>
      </c>
      <c r="Q522" s="51"/>
      <c r="R522" s="52" t="s">
        <v>50</v>
      </c>
      <c r="S522" s="51"/>
      <c r="T522" s="52">
        <v>20</v>
      </c>
      <c r="U522" s="51"/>
      <c r="V522" s="52" t="s">
        <v>49</v>
      </c>
      <c r="W522" s="51"/>
      <c r="X522" s="52" t="s">
        <v>48</v>
      </c>
      <c r="Y522" s="51"/>
      <c r="Z522" s="52" t="s">
        <v>47</v>
      </c>
      <c r="AA522" s="51"/>
      <c r="AB522" s="54" t="s">
        <v>46</v>
      </c>
      <c r="AC522" s="53"/>
      <c r="AD522" s="52" t="s">
        <v>45</v>
      </c>
      <c r="AE522" s="51"/>
      <c r="AF522" s="50"/>
      <c r="AG522" s="51"/>
      <c r="AH522" s="50"/>
      <c r="AI522" s="49"/>
      <c r="AJ522" s="251"/>
      <c r="AK522" s="254"/>
      <c r="AL522" s="48"/>
      <c r="AM522" s="7"/>
      <c r="AN522" s="7"/>
      <c r="AO522" s="240"/>
      <c r="AP522" s="231"/>
      <c r="AQ522" s="234"/>
      <c r="AR522" s="237"/>
      <c r="AS522" s="231"/>
      <c r="AT522" s="234"/>
      <c r="AU522" s="237"/>
      <c r="AV522" s="231"/>
      <c r="AW522" s="234"/>
      <c r="AX522" s="237"/>
      <c r="AY522" s="231"/>
      <c r="AZ522" s="234"/>
      <c r="BA522" s="237"/>
      <c r="BB522" s="231"/>
      <c r="BC522" s="234"/>
      <c r="BD522" s="299"/>
      <c r="BE522" s="302"/>
      <c r="BF522" s="302"/>
      <c r="BG522" s="305"/>
    </row>
    <row r="523" spans="2:60" ht="28.15" hidden="1" customHeight="1">
      <c r="B523" s="29"/>
      <c r="C523" s="263">
        <v>3</v>
      </c>
      <c r="D523" s="47"/>
      <c r="E523" s="46"/>
      <c r="F523" s="46"/>
      <c r="G523" s="45"/>
      <c r="H523" s="255"/>
      <c r="I523" s="259"/>
      <c r="J523" s="259"/>
      <c r="K523" s="259"/>
      <c r="L523" s="42" t="s">
        <v>82</v>
      </c>
      <c r="M523" s="41"/>
      <c r="N523" s="42" t="s">
        <v>81</v>
      </c>
      <c r="O523" s="41"/>
      <c r="P523" s="42" t="s">
        <v>80</v>
      </c>
      <c r="Q523" s="41"/>
      <c r="R523" s="42" t="s">
        <v>79</v>
      </c>
      <c r="S523" s="41"/>
      <c r="T523" s="42" t="s">
        <v>78</v>
      </c>
      <c r="U523" s="41"/>
      <c r="V523" s="42" t="s">
        <v>77</v>
      </c>
      <c r="W523" s="41"/>
      <c r="X523" s="42" t="s">
        <v>76</v>
      </c>
      <c r="Y523" s="41"/>
      <c r="Z523" s="42" t="s">
        <v>75</v>
      </c>
      <c r="AA523" s="41"/>
      <c r="AB523" s="44" t="s">
        <v>74</v>
      </c>
      <c r="AC523" s="43"/>
      <c r="AD523" s="42" t="s">
        <v>73</v>
      </c>
      <c r="AE523" s="41"/>
      <c r="AF523" s="40"/>
      <c r="AG523" s="41"/>
      <c r="AH523" s="40"/>
      <c r="AI523" s="39"/>
      <c r="AJ523" s="245"/>
      <c r="AK523" s="245"/>
      <c r="AL523" s="38"/>
      <c r="AM523" s="7"/>
      <c r="AN523" s="7"/>
      <c r="AO523" s="238">
        <f>SUMPRODUCT(LEN($M523:$AE526)-LEN(SUBSTITUTE($M523:$AE526,"A", "")))</f>
        <v>0</v>
      </c>
      <c r="AP523" s="229">
        <f>SUMPRODUCT(LEN($AH523:$AH526)-LEN(SUBSTITUTE($AH523:$AH526,"A", "")))</f>
        <v>0</v>
      </c>
      <c r="AQ523" s="232">
        <f>SUMPRODUCT(LEN($AG523:$AG526)-LEN(SUBSTITUTE($AG523:$AG526,"A", "")))</f>
        <v>0</v>
      </c>
      <c r="AR523" s="235">
        <f>SUMPRODUCT(LEN($M523:$AE526)-LEN(SUBSTITUTE($M523:$AE526,"S", "")))</f>
        <v>0</v>
      </c>
      <c r="AS523" s="229">
        <f>SUMPRODUCT(LEN($AH523:$AH526)-LEN(SUBSTITUTE($AH523:$AH526,"S", "")))</f>
        <v>0</v>
      </c>
      <c r="AT523" s="232">
        <f>SUMPRODUCT(LEN($AG523:$AG526)-LEN(SUBSTITUTE($AG523:$AG526,"S", "")))</f>
        <v>0</v>
      </c>
      <c r="AU523" s="235">
        <f>SUMPRODUCT(LEN($M523:$AE526)-LEN(SUBSTITUTE($M523:$AE526,"F", "")))</f>
        <v>0</v>
      </c>
      <c r="AV523" s="229">
        <f>SUMPRODUCT(LEN($AH523:$AH526)-LEN(SUBSTITUTE($AH523:$AH526,"F", "")))</f>
        <v>0</v>
      </c>
      <c r="AW523" s="232">
        <f>SUMPRODUCT(LEN($AG523:$AG526)-LEN(SUBSTITUTE($AG523:$AG526,"F", "")))</f>
        <v>0</v>
      </c>
      <c r="AX523" s="235">
        <f>SUMPRODUCT(LEN($M523:$AE526)-LEN(SUBSTITUTE($M523:$AE526,"G", "")))</f>
        <v>0</v>
      </c>
      <c r="AY523" s="229">
        <f>SUMPRODUCT(LEN($AH523:$AH526)-LEN(SUBSTITUTE($AH523:$AH526,"G", "")))</f>
        <v>0</v>
      </c>
      <c r="AZ523" s="232">
        <f>SUMPRODUCT(LEN($AG523:$AG526)-LEN(SUBSTITUTE($AG523:$AG526,"G", "")))</f>
        <v>0</v>
      </c>
      <c r="BA523" s="235">
        <f>SUMPRODUCT(LEN($M523:$AE526)-LEN(SUBSTITUTE($M523:$AE526,"M", "")))</f>
        <v>0</v>
      </c>
      <c r="BB523" s="229">
        <f>SUMPRODUCT(LEN($AH523:$AH526)-LEN(SUBSTITUTE($AH523:$AH526,"M", "")))</f>
        <v>0</v>
      </c>
      <c r="BC523" s="232">
        <f>SUMPRODUCT(LEN($AG523:$AG526)-LEN(SUBSTITUTE($AG523:$AG526,"M", "")))</f>
        <v>0</v>
      </c>
      <c r="BD523" s="297">
        <f>SUMPRODUCT(LEN($AI523:$AI526)-LEN(SUBSTITUTE($AI523:$AI526,"S", "")))</f>
        <v>0</v>
      </c>
      <c r="BE523" s="300">
        <f>SUMPRODUCT(LEN($AI523:$AI526)-LEN(SUBSTITUTE($AI523:$AI526,"F", "")))</f>
        <v>0</v>
      </c>
      <c r="BF523" s="300">
        <f>SUMPRODUCT(LEN($AI523:$AI526)-LEN(SUBSTITUTE($AI523:$AI526,"G", "")))</f>
        <v>0</v>
      </c>
      <c r="BG523" s="303">
        <f>SUMPRODUCT(LEN($AI523:$AI526)-LEN(SUBSTITUTE($AI523:$AI526,"M", "")))</f>
        <v>0</v>
      </c>
    </row>
    <row r="524" spans="2:60" ht="28.15" hidden="1" customHeight="1" thickBot="1">
      <c r="B524" s="29"/>
      <c r="C524" s="264"/>
      <c r="D524" s="37"/>
      <c r="E524" s="36"/>
      <c r="F524" s="36"/>
      <c r="G524" s="35"/>
      <c r="H524" s="256"/>
      <c r="I524" s="260"/>
      <c r="J524" s="260"/>
      <c r="K524" s="260"/>
      <c r="L524" s="32" t="s">
        <v>72</v>
      </c>
      <c r="M524" s="31"/>
      <c r="N524" s="32" t="s">
        <v>71</v>
      </c>
      <c r="O524" s="31"/>
      <c r="P524" s="32" t="s">
        <v>70</v>
      </c>
      <c r="Q524" s="31"/>
      <c r="R524" s="32" t="s">
        <v>69</v>
      </c>
      <c r="S524" s="31"/>
      <c r="T524" s="32" t="s">
        <v>68</v>
      </c>
      <c r="U524" s="31"/>
      <c r="V524" s="32" t="s">
        <v>67</v>
      </c>
      <c r="W524" s="31"/>
      <c r="X524" s="32" t="s">
        <v>66</v>
      </c>
      <c r="Y524" s="31"/>
      <c r="Z524" s="32" t="s">
        <v>65</v>
      </c>
      <c r="AA524" s="31"/>
      <c r="AB524" s="34" t="s">
        <v>64</v>
      </c>
      <c r="AC524" s="33"/>
      <c r="AD524" s="32" t="s">
        <v>63</v>
      </c>
      <c r="AE524" s="31"/>
      <c r="AF524" s="30"/>
      <c r="AG524" s="31"/>
      <c r="AH524" s="30"/>
      <c r="AI524" s="20"/>
      <c r="AJ524" s="246"/>
      <c r="AK524" s="246"/>
      <c r="AL524" s="19"/>
      <c r="AM524" s="7"/>
      <c r="AN524" s="7"/>
      <c r="AO524" s="239"/>
      <c r="AP524" s="230"/>
      <c r="AQ524" s="233"/>
      <c r="AR524" s="236"/>
      <c r="AS524" s="230"/>
      <c r="AT524" s="233"/>
      <c r="AU524" s="236"/>
      <c r="AV524" s="230"/>
      <c r="AW524" s="233"/>
      <c r="AX524" s="236"/>
      <c r="AY524" s="230"/>
      <c r="AZ524" s="233"/>
      <c r="BA524" s="236"/>
      <c r="BB524" s="230"/>
      <c r="BC524" s="233"/>
      <c r="BD524" s="298"/>
      <c r="BE524" s="301"/>
      <c r="BF524" s="301"/>
      <c r="BG524" s="304"/>
    </row>
    <row r="525" spans="2:60" ht="28.15" hidden="1" customHeight="1">
      <c r="B525" s="29"/>
      <c r="C525" s="265"/>
      <c r="D525" s="28"/>
      <c r="E525" s="27"/>
      <c r="F525" s="27"/>
      <c r="G525" s="26"/>
      <c r="H525" s="257"/>
      <c r="I525" s="261"/>
      <c r="J525" s="261"/>
      <c r="K525" s="261"/>
      <c r="L525" s="23" t="s">
        <v>62</v>
      </c>
      <c r="M525" s="22"/>
      <c r="N525" s="23" t="s">
        <v>61</v>
      </c>
      <c r="O525" s="22"/>
      <c r="P525" s="23" t="s">
        <v>60</v>
      </c>
      <c r="Q525" s="22"/>
      <c r="R525" s="23" t="s">
        <v>59</v>
      </c>
      <c r="S525" s="22"/>
      <c r="T525" s="23" t="s">
        <v>58</v>
      </c>
      <c r="U525" s="22"/>
      <c r="V525" s="23" t="s">
        <v>57</v>
      </c>
      <c r="W525" s="22"/>
      <c r="X525" s="23" t="s">
        <v>56</v>
      </c>
      <c r="Y525" s="22"/>
      <c r="Z525" s="23" t="s">
        <v>55</v>
      </c>
      <c r="AA525" s="22"/>
      <c r="AB525" s="25" t="s">
        <v>54</v>
      </c>
      <c r="AC525" s="24"/>
      <c r="AD525" s="23">
        <v>39</v>
      </c>
      <c r="AE525" s="22"/>
      <c r="AF525" s="21"/>
      <c r="AG525" s="22"/>
      <c r="AH525" s="21"/>
      <c r="AI525" s="20"/>
      <c r="AJ525" s="246"/>
      <c r="AK525" s="246"/>
      <c r="AL525" s="19"/>
      <c r="AM525" s="7"/>
      <c r="AN525" s="7"/>
      <c r="AO525" s="239"/>
      <c r="AP525" s="230"/>
      <c r="AQ525" s="233"/>
      <c r="AR525" s="236"/>
      <c r="AS525" s="230"/>
      <c r="AT525" s="233"/>
      <c r="AU525" s="236"/>
      <c r="AV525" s="230"/>
      <c r="AW525" s="233"/>
      <c r="AX525" s="236"/>
      <c r="AY525" s="230"/>
      <c r="AZ525" s="233"/>
      <c r="BA525" s="236"/>
      <c r="BB525" s="230"/>
      <c r="BC525" s="233"/>
      <c r="BD525" s="298"/>
      <c r="BE525" s="301"/>
      <c r="BF525" s="301"/>
      <c r="BG525" s="304"/>
    </row>
    <row r="526" spans="2:60" ht="28.15" hidden="1" customHeight="1" thickBot="1">
      <c r="B526" s="18"/>
      <c r="C526" s="271"/>
      <c r="D526" s="17"/>
      <c r="E526" s="16"/>
      <c r="F526" s="16"/>
      <c r="G526" s="15"/>
      <c r="H526" s="258"/>
      <c r="I526" s="272"/>
      <c r="J526" s="272"/>
      <c r="K526" s="272"/>
      <c r="L526" s="12" t="s">
        <v>53</v>
      </c>
      <c r="M526" s="11"/>
      <c r="N526" s="12" t="s">
        <v>52</v>
      </c>
      <c r="O526" s="11"/>
      <c r="P526" s="12" t="s">
        <v>51</v>
      </c>
      <c r="Q526" s="11"/>
      <c r="R526" s="12" t="s">
        <v>50</v>
      </c>
      <c r="S526" s="11"/>
      <c r="T526" s="12">
        <v>20</v>
      </c>
      <c r="U526" s="11"/>
      <c r="V526" s="12" t="s">
        <v>49</v>
      </c>
      <c r="W526" s="11"/>
      <c r="X526" s="12" t="s">
        <v>48</v>
      </c>
      <c r="Y526" s="11"/>
      <c r="Z526" s="12" t="s">
        <v>47</v>
      </c>
      <c r="AA526" s="11"/>
      <c r="AB526" s="14" t="s">
        <v>46</v>
      </c>
      <c r="AC526" s="13"/>
      <c r="AD526" s="12" t="s">
        <v>45</v>
      </c>
      <c r="AE526" s="11"/>
      <c r="AF526" s="10"/>
      <c r="AG526" s="11"/>
      <c r="AH526" s="10"/>
      <c r="AI526" s="9"/>
      <c r="AJ526" s="247"/>
      <c r="AK526" s="247"/>
      <c r="AL526" s="8"/>
      <c r="AM526" s="7"/>
      <c r="AN526" s="7"/>
      <c r="AO526" s="240"/>
      <c r="AP526" s="231"/>
      <c r="AQ526" s="234"/>
      <c r="AR526" s="237"/>
      <c r="AS526" s="231"/>
      <c r="AT526" s="234"/>
      <c r="AU526" s="237"/>
      <c r="AV526" s="231"/>
      <c r="AW526" s="234"/>
      <c r="AX526" s="237"/>
      <c r="AY526" s="231"/>
      <c r="AZ526" s="234"/>
      <c r="BA526" s="237"/>
      <c r="BB526" s="231"/>
      <c r="BC526" s="234"/>
      <c r="BD526" s="299"/>
      <c r="BE526" s="302"/>
      <c r="BF526" s="302"/>
      <c r="BG526" s="305"/>
    </row>
    <row r="527" spans="2:60" ht="85.9" hidden="1" customHeight="1" thickBot="1">
      <c r="B527" s="94" t="s">
        <v>119</v>
      </c>
      <c r="C527" s="83" t="s">
        <v>118</v>
      </c>
      <c r="D527" s="88" t="s">
        <v>117</v>
      </c>
      <c r="E527" s="93" t="s">
        <v>116</v>
      </c>
      <c r="F527" s="92"/>
      <c r="G527" s="91"/>
      <c r="H527" s="90" t="s">
        <v>115</v>
      </c>
      <c r="I527" s="88" t="s">
        <v>43</v>
      </c>
      <c r="J527" s="88" t="s">
        <v>114</v>
      </c>
      <c r="K527" s="88" t="s">
        <v>44</v>
      </c>
      <c r="L527" s="227" t="s">
        <v>113</v>
      </c>
      <c r="M527" s="270"/>
      <c r="N527" s="227" t="s">
        <v>112</v>
      </c>
      <c r="O527" s="270"/>
      <c r="P527" s="227" t="s">
        <v>112</v>
      </c>
      <c r="Q527" s="228"/>
      <c r="R527" s="227" t="s">
        <v>112</v>
      </c>
      <c r="S527" s="228"/>
      <c r="T527" s="227" t="s">
        <v>112</v>
      </c>
      <c r="U527" s="228"/>
      <c r="V527" s="227" t="s">
        <v>112</v>
      </c>
      <c r="W527" s="228"/>
      <c r="X527" s="227" t="s">
        <v>112</v>
      </c>
      <c r="Y527" s="228"/>
      <c r="Z527" s="227" t="s">
        <v>112</v>
      </c>
      <c r="AA527" s="228"/>
      <c r="AB527" s="227" t="s">
        <v>112</v>
      </c>
      <c r="AC527" s="228"/>
      <c r="AD527" s="227" t="s">
        <v>112</v>
      </c>
      <c r="AE527" s="228"/>
      <c r="AF527" s="244" t="s">
        <v>111</v>
      </c>
      <c r="AG527" s="228"/>
      <c r="AH527" s="90" t="s">
        <v>110</v>
      </c>
      <c r="AI527" s="89" t="s">
        <v>109</v>
      </c>
      <c r="AJ527" s="88" t="s">
        <v>108</v>
      </c>
      <c r="AK527" s="88" t="s">
        <v>107</v>
      </c>
      <c r="AL527" s="87" t="s">
        <v>106</v>
      </c>
      <c r="AM527" s="86"/>
      <c r="AN527" s="86"/>
      <c r="AO527" s="84" t="s">
        <v>105</v>
      </c>
      <c r="AP527" s="83" t="s">
        <v>104</v>
      </c>
      <c r="AQ527" s="82" t="s">
        <v>103</v>
      </c>
      <c r="AR527" s="84" t="s">
        <v>102</v>
      </c>
      <c r="AS527" s="83" t="s">
        <v>101</v>
      </c>
      <c r="AT527" s="82" t="s">
        <v>100</v>
      </c>
      <c r="AU527" s="84" t="s">
        <v>99</v>
      </c>
      <c r="AV527" s="83" t="s">
        <v>98</v>
      </c>
      <c r="AW527" s="85" t="s">
        <v>97</v>
      </c>
      <c r="AX527" s="84" t="s">
        <v>96</v>
      </c>
      <c r="AY527" s="83" t="s">
        <v>95</v>
      </c>
      <c r="AZ527" s="82" t="s">
        <v>94</v>
      </c>
      <c r="BA527" s="84" t="s">
        <v>93</v>
      </c>
      <c r="BB527" s="83" t="s">
        <v>92</v>
      </c>
      <c r="BC527" s="82" t="s">
        <v>91</v>
      </c>
      <c r="BD527" s="81" t="s">
        <v>90</v>
      </c>
      <c r="BE527" s="80" t="s">
        <v>89</v>
      </c>
      <c r="BF527" s="80" t="s">
        <v>88</v>
      </c>
      <c r="BG527" s="79" t="s">
        <v>87</v>
      </c>
    </row>
    <row r="528" spans="2:60" ht="48" hidden="1" thickBot="1">
      <c r="B528" s="78" t="s">
        <v>145</v>
      </c>
      <c r="C528" s="77"/>
      <c r="D528" s="76"/>
      <c r="E528" s="267"/>
      <c r="F528" s="268"/>
      <c r="G528" s="269"/>
      <c r="H528" s="75" t="s">
        <v>85</v>
      </c>
      <c r="I528" s="74"/>
      <c r="J528" s="74"/>
      <c r="K528" s="73"/>
      <c r="L528" s="72"/>
      <c r="M528" s="68"/>
      <c r="N528" s="72"/>
      <c r="O528" s="68"/>
      <c r="P528" s="72"/>
      <c r="Q528" s="68"/>
      <c r="R528" s="72"/>
      <c r="S528" s="68"/>
      <c r="T528" s="72"/>
      <c r="U528" s="68"/>
      <c r="V528" s="72"/>
      <c r="W528" s="68"/>
      <c r="X528" s="72"/>
      <c r="Y528" s="68"/>
      <c r="Z528" s="72"/>
      <c r="AA528" s="71"/>
      <c r="AB528" s="70"/>
      <c r="AC528" s="70"/>
      <c r="AD528" s="70"/>
      <c r="AE528" s="70"/>
      <c r="AF528" s="69" t="s">
        <v>84</v>
      </c>
      <c r="AG528" s="68"/>
      <c r="AH528" s="68"/>
      <c r="AI528" s="68"/>
      <c r="AJ528" s="67"/>
      <c r="AK528" s="67"/>
      <c r="AL528" s="66"/>
      <c r="AM528" s="65"/>
      <c r="AN528" s="65"/>
      <c r="AO528" s="64">
        <f t="shared" ref="AO528:BG528" si="37">SUM(AO529:AO540)</f>
        <v>0</v>
      </c>
      <c r="AP528" s="63">
        <f t="shared" si="37"/>
        <v>0</v>
      </c>
      <c r="AQ528" s="62">
        <f t="shared" si="37"/>
        <v>0</v>
      </c>
      <c r="AR528" s="64">
        <f t="shared" si="37"/>
        <v>0</v>
      </c>
      <c r="AS528" s="63">
        <f t="shared" si="37"/>
        <v>0</v>
      </c>
      <c r="AT528" s="62">
        <f t="shared" si="37"/>
        <v>0</v>
      </c>
      <c r="AU528" s="64">
        <f t="shared" si="37"/>
        <v>0</v>
      </c>
      <c r="AV528" s="63">
        <f t="shared" si="37"/>
        <v>0</v>
      </c>
      <c r="AW528" s="62">
        <f t="shared" si="37"/>
        <v>0</v>
      </c>
      <c r="AX528" s="64">
        <f t="shared" si="37"/>
        <v>0</v>
      </c>
      <c r="AY528" s="63">
        <f t="shared" si="37"/>
        <v>0</v>
      </c>
      <c r="AZ528" s="62">
        <f t="shared" si="37"/>
        <v>0</v>
      </c>
      <c r="BA528" s="64">
        <f t="shared" si="37"/>
        <v>0</v>
      </c>
      <c r="BB528" s="63">
        <f t="shared" si="37"/>
        <v>0</v>
      </c>
      <c r="BC528" s="62">
        <f t="shared" si="37"/>
        <v>0</v>
      </c>
      <c r="BD528" s="61">
        <f t="shared" si="37"/>
        <v>0</v>
      </c>
      <c r="BE528" s="60">
        <f t="shared" si="37"/>
        <v>0</v>
      </c>
      <c r="BF528" s="60">
        <f t="shared" si="37"/>
        <v>0</v>
      </c>
      <c r="BG528" s="59">
        <f t="shared" si="37"/>
        <v>0</v>
      </c>
      <c r="BH528" s="58" t="s">
        <v>83</v>
      </c>
    </row>
    <row r="529" spans="2:60" ht="28.15" hidden="1" customHeight="1">
      <c r="B529" s="29"/>
      <c r="C529" s="263">
        <v>1</v>
      </c>
      <c r="D529" s="47"/>
      <c r="E529" s="46"/>
      <c r="F529" s="46"/>
      <c r="G529" s="45"/>
      <c r="H529" s="255"/>
      <c r="I529" s="259"/>
      <c r="J529" s="259"/>
      <c r="K529" s="259"/>
      <c r="L529" s="42" t="s">
        <v>82</v>
      </c>
      <c r="M529" s="41"/>
      <c r="N529" s="42" t="s">
        <v>81</v>
      </c>
      <c r="O529" s="41"/>
      <c r="P529" s="42" t="s">
        <v>80</v>
      </c>
      <c r="Q529" s="41"/>
      <c r="R529" s="42" t="s">
        <v>79</v>
      </c>
      <c r="S529" s="41"/>
      <c r="T529" s="42" t="s">
        <v>78</v>
      </c>
      <c r="U529" s="41"/>
      <c r="V529" s="42" t="s">
        <v>77</v>
      </c>
      <c r="W529" s="41"/>
      <c r="X529" s="42" t="s">
        <v>76</v>
      </c>
      <c r="Y529" s="41"/>
      <c r="Z529" s="42" t="s">
        <v>75</v>
      </c>
      <c r="AA529" s="41"/>
      <c r="AB529" s="44" t="s">
        <v>74</v>
      </c>
      <c r="AC529" s="43"/>
      <c r="AD529" s="42" t="s">
        <v>73</v>
      </c>
      <c r="AE529" s="41"/>
      <c r="AF529" s="40"/>
      <c r="AG529" s="41"/>
      <c r="AH529" s="40"/>
      <c r="AI529" s="39"/>
      <c r="AJ529" s="245"/>
      <c r="AK529" s="245"/>
      <c r="AL529" s="38"/>
      <c r="AM529" s="7"/>
      <c r="AN529" s="7"/>
      <c r="AO529" s="238">
        <f>SUMPRODUCT(LEN($M529:$AE532)-LEN(SUBSTITUTE($M529:$AE532,"A", "")))</f>
        <v>0</v>
      </c>
      <c r="AP529" s="229">
        <f>SUMPRODUCT(LEN($AH529:$AH532)-LEN(SUBSTITUTE($AH529:$AH532,"A", "")))</f>
        <v>0</v>
      </c>
      <c r="AQ529" s="232">
        <f>SUMPRODUCT(LEN($AG529:$AG532)-LEN(SUBSTITUTE($AG529:$AG532,"A", "")))</f>
        <v>0</v>
      </c>
      <c r="AR529" s="235">
        <f>SUMPRODUCT(LEN($M529:$AE532)-LEN(SUBSTITUTE($M529:$AE532,"S", "")))</f>
        <v>0</v>
      </c>
      <c r="AS529" s="229">
        <f>SUMPRODUCT(LEN($AH529:$AH532)-LEN(SUBSTITUTE($AH529:$AH532,"S", "")))</f>
        <v>0</v>
      </c>
      <c r="AT529" s="232">
        <f>SUMPRODUCT(LEN($AG529:$AG532)-LEN(SUBSTITUTE($AG529:$AG532,"S", "")))</f>
        <v>0</v>
      </c>
      <c r="AU529" s="235">
        <f>SUMPRODUCT(LEN($M529:$AE532)-LEN(SUBSTITUTE($M529:$AE532,"F", "")))</f>
        <v>0</v>
      </c>
      <c r="AV529" s="229">
        <f>SUMPRODUCT(LEN($AH529:$AH532)-LEN(SUBSTITUTE($AH529:$AH532,"F", "")))</f>
        <v>0</v>
      </c>
      <c r="AW529" s="232">
        <f>SUMPRODUCT(LEN($AG529:$AG532)-LEN(SUBSTITUTE($AG529:$AG532,"F", "")))</f>
        <v>0</v>
      </c>
      <c r="AX529" s="235">
        <f>SUMPRODUCT(LEN($M529:$AE532)-LEN(SUBSTITUTE($M529:$AE532,"G", "")))</f>
        <v>0</v>
      </c>
      <c r="AY529" s="229">
        <f>SUMPRODUCT(LEN($AH529:$AH532)-LEN(SUBSTITUTE($AH529:$AH532,"G", "")))</f>
        <v>0</v>
      </c>
      <c r="AZ529" s="232">
        <f>SUMPRODUCT(LEN($AG529:$AG532)-LEN(SUBSTITUTE($AG529:$AG532,"G", "")))</f>
        <v>0</v>
      </c>
      <c r="BA529" s="235">
        <f>SUMPRODUCT(LEN($M529:$AE532)-LEN(SUBSTITUTE($M529:$AE532,"M", "")))</f>
        <v>0</v>
      </c>
      <c r="BB529" s="229">
        <f>SUMPRODUCT(LEN($AH529:$AH532)-LEN(SUBSTITUTE($AH529:$AH532,"M", "")))</f>
        <v>0</v>
      </c>
      <c r="BC529" s="232">
        <f>SUMPRODUCT(LEN($AG529:$AG532)-LEN(SUBSTITUTE($AG529:$AG532,"M", "")))</f>
        <v>0</v>
      </c>
      <c r="BD529" s="297">
        <f>SUMPRODUCT(LEN($AI529:$AI532)-LEN(SUBSTITUTE($AI529:$AI532,"S", "")))</f>
        <v>0</v>
      </c>
      <c r="BE529" s="300">
        <f>SUMPRODUCT(LEN($AI529:$AI532)-LEN(SUBSTITUTE($AI529:$AI532,"F", "")))</f>
        <v>0</v>
      </c>
      <c r="BF529" s="300">
        <f>SUMPRODUCT(LEN($AI529:$AI532)-LEN(SUBSTITUTE($AI529:$AI532,"G", "")))</f>
        <v>0</v>
      </c>
      <c r="BG529" s="303">
        <f>SUMPRODUCT(LEN($AI529:$AI532)-LEN(SUBSTITUTE($AI529:$AI532,"M", "")))</f>
        <v>0</v>
      </c>
    </row>
    <row r="530" spans="2:60" ht="28.15" hidden="1" customHeight="1" thickBot="1">
      <c r="B530" s="29"/>
      <c r="C530" s="264"/>
      <c r="D530" s="37"/>
      <c r="E530" s="36"/>
      <c r="F530" s="36"/>
      <c r="G530" s="35"/>
      <c r="H530" s="256"/>
      <c r="I530" s="260"/>
      <c r="J530" s="260"/>
      <c r="K530" s="260"/>
      <c r="L530" s="32" t="s">
        <v>72</v>
      </c>
      <c r="M530" s="31"/>
      <c r="N530" s="32" t="s">
        <v>71</v>
      </c>
      <c r="O530" s="31"/>
      <c r="P530" s="32" t="s">
        <v>70</v>
      </c>
      <c r="Q530" s="31"/>
      <c r="R530" s="32" t="s">
        <v>69</v>
      </c>
      <c r="S530" s="31"/>
      <c r="T530" s="32" t="s">
        <v>68</v>
      </c>
      <c r="U530" s="31"/>
      <c r="V530" s="32" t="s">
        <v>67</v>
      </c>
      <c r="W530" s="31"/>
      <c r="X530" s="32" t="s">
        <v>66</v>
      </c>
      <c r="Y530" s="31"/>
      <c r="Z530" s="32" t="s">
        <v>65</v>
      </c>
      <c r="AA530" s="31"/>
      <c r="AB530" s="34" t="s">
        <v>64</v>
      </c>
      <c r="AC530" s="33"/>
      <c r="AD530" s="32" t="s">
        <v>63</v>
      </c>
      <c r="AE530" s="31"/>
      <c r="AF530" s="30"/>
      <c r="AG530" s="31"/>
      <c r="AH530" s="30"/>
      <c r="AI530" s="20"/>
      <c r="AJ530" s="246"/>
      <c r="AK530" s="246"/>
      <c r="AL530" s="19"/>
      <c r="AM530" s="7"/>
      <c r="AN530" s="7"/>
      <c r="AO530" s="239"/>
      <c r="AP530" s="230"/>
      <c r="AQ530" s="233"/>
      <c r="AR530" s="236"/>
      <c r="AS530" s="230"/>
      <c r="AT530" s="233"/>
      <c r="AU530" s="236"/>
      <c r="AV530" s="230"/>
      <c r="AW530" s="233"/>
      <c r="AX530" s="236"/>
      <c r="AY530" s="230"/>
      <c r="AZ530" s="233"/>
      <c r="BA530" s="236"/>
      <c r="BB530" s="230"/>
      <c r="BC530" s="233"/>
      <c r="BD530" s="298"/>
      <c r="BE530" s="301"/>
      <c r="BF530" s="301"/>
      <c r="BG530" s="304"/>
    </row>
    <row r="531" spans="2:60" ht="28.15" hidden="1" customHeight="1">
      <c r="B531" s="29"/>
      <c r="C531" s="265"/>
      <c r="D531" s="28"/>
      <c r="E531" s="27"/>
      <c r="F531" s="27"/>
      <c r="G531" s="26"/>
      <c r="H531" s="257"/>
      <c r="I531" s="261"/>
      <c r="J531" s="261"/>
      <c r="K531" s="261"/>
      <c r="L531" s="23" t="s">
        <v>62</v>
      </c>
      <c r="M531" s="22"/>
      <c r="N531" s="23" t="s">
        <v>61</v>
      </c>
      <c r="O531" s="22"/>
      <c r="P531" s="23" t="s">
        <v>60</v>
      </c>
      <c r="Q531" s="22"/>
      <c r="R531" s="23" t="s">
        <v>59</v>
      </c>
      <c r="S531" s="22"/>
      <c r="T531" s="23" t="s">
        <v>58</v>
      </c>
      <c r="U531" s="22"/>
      <c r="V531" s="23" t="s">
        <v>57</v>
      </c>
      <c r="W531" s="22"/>
      <c r="X531" s="23" t="s">
        <v>56</v>
      </c>
      <c r="Y531" s="22"/>
      <c r="Z531" s="23" t="s">
        <v>55</v>
      </c>
      <c r="AA531" s="22"/>
      <c r="AB531" s="25" t="s">
        <v>54</v>
      </c>
      <c r="AC531" s="24"/>
      <c r="AD531" s="23">
        <v>39</v>
      </c>
      <c r="AE531" s="22"/>
      <c r="AF531" s="21"/>
      <c r="AG531" s="22"/>
      <c r="AH531" s="21"/>
      <c r="AI531" s="20"/>
      <c r="AJ531" s="246"/>
      <c r="AK531" s="246"/>
      <c r="AL531" s="19"/>
      <c r="AM531" s="7"/>
      <c r="AN531" s="7"/>
      <c r="AO531" s="239"/>
      <c r="AP531" s="230"/>
      <c r="AQ531" s="233"/>
      <c r="AR531" s="236"/>
      <c r="AS531" s="230"/>
      <c r="AT531" s="233"/>
      <c r="AU531" s="236"/>
      <c r="AV531" s="230"/>
      <c r="AW531" s="233"/>
      <c r="AX531" s="236"/>
      <c r="AY531" s="230"/>
      <c r="AZ531" s="233"/>
      <c r="BA531" s="236"/>
      <c r="BB531" s="230"/>
      <c r="BC531" s="233"/>
      <c r="BD531" s="298"/>
      <c r="BE531" s="301"/>
      <c r="BF531" s="301"/>
      <c r="BG531" s="304"/>
    </row>
    <row r="532" spans="2:60" ht="28.15" hidden="1" customHeight="1" thickBot="1">
      <c r="B532" s="29"/>
      <c r="C532" s="266"/>
      <c r="D532" s="57"/>
      <c r="E532" s="56"/>
      <c r="F532" s="56"/>
      <c r="G532" s="55"/>
      <c r="H532" s="258"/>
      <c r="I532" s="262"/>
      <c r="J532" s="262"/>
      <c r="K532" s="262"/>
      <c r="L532" s="52" t="s">
        <v>53</v>
      </c>
      <c r="M532" s="51"/>
      <c r="N532" s="52" t="s">
        <v>52</v>
      </c>
      <c r="O532" s="51"/>
      <c r="P532" s="52" t="s">
        <v>51</v>
      </c>
      <c r="Q532" s="51"/>
      <c r="R532" s="52" t="s">
        <v>50</v>
      </c>
      <c r="S532" s="51"/>
      <c r="T532" s="52">
        <v>20</v>
      </c>
      <c r="U532" s="51"/>
      <c r="V532" s="52" t="s">
        <v>49</v>
      </c>
      <c r="W532" s="51"/>
      <c r="X532" s="52" t="s">
        <v>48</v>
      </c>
      <c r="Y532" s="51"/>
      <c r="Z532" s="52" t="s">
        <v>47</v>
      </c>
      <c r="AA532" s="51"/>
      <c r="AB532" s="54" t="s">
        <v>46</v>
      </c>
      <c r="AC532" s="53"/>
      <c r="AD532" s="52" t="s">
        <v>45</v>
      </c>
      <c r="AE532" s="51"/>
      <c r="AF532" s="50"/>
      <c r="AG532" s="51"/>
      <c r="AH532" s="50"/>
      <c r="AI532" s="49"/>
      <c r="AJ532" s="248"/>
      <c r="AK532" s="248"/>
      <c r="AL532" s="48"/>
      <c r="AM532" s="7"/>
      <c r="AN532" s="7"/>
      <c r="AO532" s="240"/>
      <c r="AP532" s="231"/>
      <c r="AQ532" s="234"/>
      <c r="AR532" s="237"/>
      <c r="AS532" s="231"/>
      <c r="AT532" s="234"/>
      <c r="AU532" s="237"/>
      <c r="AV532" s="231"/>
      <c r="AW532" s="234"/>
      <c r="AX532" s="237"/>
      <c r="AY532" s="231"/>
      <c r="AZ532" s="234"/>
      <c r="BA532" s="237"/>
      <c r="BB532" s="231"/>
      <c r="BC532" s="234"/>
      <c r="BD532" s="299"/>
      <c r="BE532" s="302"/>
      <c r="BF532" s="302"/>
      <c r="BG532" s="305"/>
    </row>
    <row r="533" spans="2:60" ht="28.15" hidden="1" customHeight="1">
      <c r="B533" s="29"/>
      <c r="C533" s="263">
        <v>2</v>
      </c>
      <c r="D533" s="47"/>
      <c r="E533" s="46"/>
      <c r="F533" s="46"/>
      <c r="G533" s="45"/>
      <c r="H533" s="255"/>
      <c r="I533" s="259"/>
      <c r="J533" s="259"/>
      <c r="K533" s="259"/>
      <c r="L533" s="42" t="s">
        <v>82</v>
      </c>
      <c r="M533" s="41"/>
      <c r="N533" s="42" t="s">
        <v>81</v>
      </c>
      <c r="O533" s="41"/>
      <c r="P533" s="42" t="s">
        <v>80</v>
      </c>
      <c r="Q533" s="41"/>
      <c r="R533" s="42" t="s">
        <v>79</v>
      </c>
      <c r="S533" s="41"/>
      <c r="T533" s="42" t="s">
        <v>78</v>
      </c>
      <c r="U533" s="41"/>
      <c r="V533" s="42" t="s">
        <v>77</v>
      </c>
      <c r="W533" s="41"/>
      <c r="X533" s="42" t="s">
        <v>76</v>
      </c>
      <c r="Y533" s="41"/>
      <c r="Z533" s="42" t="s">
        <v>75</v>
      </c>
      <c r="AA533" s="41"/>
      <c r="AB533" s="44" t="s">
        <v>74</v>
      </c>
      <c r="AC533" s="43"/>
      <c r="AD533" s="42" t="s">
        <v>73</v>
      </c>
      <c r="AE533" s="41"/>
      <c r="AF533" s="40"/>
      <c r="AG533" s="41"/>
      <c r="AH533" s="40"/>
      <c r="AI533" s="39"/>
      <c r="AJ533" s="249"/>
      <c r="AK533" s="252"/>
      <c r="AL533" s="38"/>
      <c r="AM533" s="7"/>
      <c r="AN533" s="7"/>
      <c r="AO533" s="238">
        <f>SUMPRODUCT(LEN($M533:$AE536)-LEN(SUBSTITUTE($M533:$AE536,"A", "")))</f>
        <v>0</v>
      </c>
      <c r="AP533" s="229">
        <f>SUMPRODUCT(LEN($AH533:$AH536)-LEN(SUBSTITUTE($AH533:$AH536,"A", "")))</f>
        <v>0</v>
      </c>
      <c r="AQ533" s="232">
        <f>SUMPRODUCT(LEN($AG533:$AG536)-LEN(SUBSTITUTE($AG533:$AG536,"A", "")))</f>
        <v>0</v>
      </c>
      <c r="AR533" s="235">
        <f>SUMPRODUCT(LEN($M533:$AE536)-LEN(SUBSTITUTE($M533:$AE536,"S", "")))</f>
        <v>0</v>
      </c>
      <c r="AS533" s="229">
        <f>SUMPRODUCT(LEN($AH533:$AH536)-LEN(SUBSTITUTE($AH533:$AH536,"S", "")))</f>
        <v>0</v>
      </c>
      <c r="AT533" s="232">
        <f>SUMPRODUCT(LEN($AG533:$AG536)-LEN(SUBSTITUTE($AG533:$AG536,"S", "")))</f>
        <v>0</v>
      </c>
      <c r="AU533" s="235">
        <f>SUMPRODUCT(LEN($M533:$AE536)-LEN(SUBSTITUTE($M533:$AE536,"F", "")))</f>
        <v>0</v>
      </c>
      <c r="AV533" s="229">
        <f>SUMPRODUCT(LEN($AH533:$AH536)-LEN(SUBSTITUTE($AH533:$AH536,"F", "")))</f>
        <v>0</v>
      </c>
      <c r="AW533" s="232">
        <f>SUMPRODUCT(LEN($AG533:$AG536)-LEN(SUBSTITUTE($AG533:$AG536,"F", "")))</f>
        <v>0</v>
      </c>
      <c r="AX533" s="235">
        <f>SUMPRODUCT(LEN($M533:$AE536)-LEN(SUBSTITUTE($M533:$AE536,"G", "")))</f>
        <v>0</v>
      </c>
      <c r="AY533" s="229">
        <f>SUMPRODUCT(LEN($AH533:$AH536)-LEN(SUBSTITUTE($AH533:$AH536,"G", "")))</f>
        <v>0</v>
      </c>
      <c r="AZ533" s="232">
        <f>SUMPRODUCT(LEN($AG533:$AG536)-LEN(SUBSTITUTE($AG533:$AG536,"G", "")))</f>
        <v>0</v>
      </c>
      <c r="BA533" s="235">
        <f>SUMPRODUCT(LEN($M533:$AE536)-LEN(SUBSTITUTE($M533:$AE536,"M", "")))</f>
        <v>0</v>
      </c>
      <c r="BB533" s="229">
        <f>SUMPRODUCT(LEN($AH533:$AH536)-LEN(SUBSTITUTE($AH533:$AH536,"M", "")))</f>
        <v>0</v>
      </c>
      <c r="BC533" s="232">
        <f>SUMPRODUCT(LEN($AG533:$AG536)-LEN(SUBSTITUTE($AG533:$AG536,"M", "")))</f>
        <v>0</v>
      </c>
      <c r="BD533" s="297">
        <f>SUMPRODUCT(LEN($AI533:$AI536)-LEN(SUBSTITUTE($AI533:$AI536,"S", "")))</f>
        <v>0</v>
      </c>
      <c r="BE533" s="300">
        <f>SUMPRODUCT(LEN($AI533:$AI536)-LEN(SUBSTITUTE($AI533:$AI536,"F", "")))</f>
        <v>0</v>
      </c>
      <c r="BF533" s="300">
        <f>SUMPRODUCT(LEN($AI533:$AI536)-LEN(SUBSTITUTE($AI533:$AI536,"G", "")))</f>
        <v>0</v>
      </c>
      <c r="BG533" s="303">
        <f>SUMPRODUCT(LEN($AI533:$AI536)-LEN(SUBSTITUTE($AI533:$AI536,"M", "")))</f>
        <v>0</v>
      </c>
    </row>
    <row r="534" spans="2:60" ht="28.15" hidden="1" customHeight="1" thickBot="1">
      <c r="B534" s="29"/>
      <c r="C534" s="264"/>
      <c r="D534" s="37"/>
      <c r="E534" s="36"/>
      <c r="F534" s="36"/>
      <c r="G534" s="35"/>
      <c r="H534" s="256"/>
      <c r="I534" s="260"/>
      <c r="J534" s="260"/>
      <c r="K534" s="260"/>
      <c r="L534" s="32" t="s">
        <v>72</v>
      </c>
      <c r="M534" s="31"/>
      <c r="N534" s="32" t="s">
        <v>71</v>
      </c>
      <c r="O534" s="31"/>
      <c r="P534" s="32" t="s">
        <v>70</v>
      </c>
      <c r="Q534" s="31"/>
      <c r="R534" s="32" t="s">
        <v>69</v>
      </c>
      <c r="S534" s="31"/>
      <c r="T534" s="32" t="s">
        <v>68</v>
      </c>
      <c r="U534" s="31"/>
      <c r="V534" s="32" t="s">
        <v>67</v>
      </c>
      <c r="W534" s="31"/>
      <c r="X534" s="32" t="s">
        <v>66</v>
      </c>
      <c r="Y534" s="31"/>
      <c r="Z534" s="32" t="s">
        <v>65</v>
      </c>
      <c r="AA534" s="31"/>
      <c r="AB534" s="34" t="s">
        <v>64</v>
      </c>
      <c r="AC534" s="33"/>
      <c r="AD534" s="32" t="s">
        <v>63</v>
      </c>
      <c r="AE534" s="31"/>
      <c r="AF534" s="30"/>
      <c r="AG534" s="31"/>
      <c r="AH534" s="30"/>
      <c r="AI534" s="20"/>
      <c r="AJ534" s="250"/>
      <c r="AK534" s="253"/>
      <c r="AL534" s="19"/>
      <c r="AM534" s="7"/>
      <c r="AN534" s="7"/>
      <c r="AO534" s="239"/>
      <c r="AP534" s="230"/>
      <c r="AQ534" s="233"/>
      <c r="AR534" s="236"/>
      <c r="AS534" s="230"/>
      <c r="AT534" s="233"/>
      <c r="AU534" s="236"/>
      <c r="AV534" s="230"/>
      <c r="AW534" s="233"/>
      <c r="AX534" s="236"/>
      <c r="AY534" s="230"/>
      <c r="AZ534" s="233"/>
      <c r="BA534" s="236"/>
      <c r="BB534" s="230"/>
      <c r="BC534" s="233"/>
      <c r="BD534" s="298"/>
      <c r="BE534" s="301"/>
      <c r="BF534" s="301"/>
      <c r="BG534" s="304"/>
    </row>
    <row r="535" spans="2:60" ht="28.15" hidden="1" customHeight="1">
      <c r="B535" s="29"/>
      <c r="C535" s="265"/>
      <c r="D535" s="28"/>
      <c r="E535" s="27"/>
      <c r="F535" s="27"/>
      <c r="G535" s="26"/>
      <c r="H535" s="257"/>
      <c r="I535" s="261"/>
      <c r="J535" s="261"/>
      <c r="K535" s="261"/>
      <c r="L535" s="23" t="s">
        <v>62</v>
      </c>
      <c r="M535" s="22"/>
      <c r="N535" s="23" t="s">
        <v>61</v>
      </c>
      <c r="O535" s="22"/>
      <c r="P535" s="23" t="s">
        <v>60</v>
      </c>
      <c r="Q535" s="22"/>
      <c r="R535" s="23" t="s">
        <v>59</v>
      </c>
      <c r="S535" s="22"/>
      <c r="T535" s="23" t="s">
        <v>58</v>
      </c>
      <c r="U535" s="22"/>
      <c r="V535" s="23" t="s">
        <v>57</v>
      </c>
      <c r="W535" s="22"/>
      <c r="X535" s="23" t="s">
        <v>56</v>
      </c>
      <c r="Y535" s="22"/>
      <c r="Z535" s="23" t="s">
        <v>55</v>
      </c>
      <c r="AA535" s="22"/>
      <c r="AB535" s="25" t="s">
        <v>54</v>
      </c>
      <c r="AC535" s="24"/>
      <c r="AD535" s="23">
        <v>39</v>
      </c>
      <c r="AE535" s="22"/>
      <c r="AF535" s="21"/>
      <c r="AG535" s="22"/>
      <c r="AH535" s="21"/>
      <c r="AI535" s="20"/>
      <c r="AJ535" s="250"/>
      <c r="AK535" s="253"/>
      <c r="AL535" s="19"/>
      <c r="AM535" s="7"/>
      <c r="AN535" s="7"/>
      <c r="AO535" s="239"/>
      <c r="AP535" s="230"/>
      <c r="AQ535" s="233"/>
      <c r="AR535" s="236"/>
      <c r="AS535" s="230"/>
      <c r="AT535" s="233"/>
      <c r="AU535" s="236"/>
      <c r="AV535" s="230"/>
      <c r="AW535" s="233"/>
      <c r="AX535" s="236"/>
      <c r="AY535" s="230"/>
      <c r="AZ535" s="233"/>
      <c r="BA535" s="236"/>
      <c r="BB535" s="230"/>
      <c r="BC535" s="233"/>
      <c r="BD535" s="298"/>
      <c r="BE535" s="301"/>
      <c r="BF535" s="301"/>
      <c r="BG535" s="304"/>
    </row>
    <row r="536" spans="2:60" ht="28.15" hidden="1" customHeight="1" thickBot="1">
      <c r="B536" s="29"/>
      <c r="C536" s="266"/>
      <c r="D536" s="57"/>
      <c r="E536" s="56"/>
      <c r="F536" s="56"/>
      <c r="G536" s="55"/>
      <c r="H536" s="258"/>
      <c r="I536" s="262"/>
      <c r="J536" s="262"/>
      <c r="K536" s="262"/>
      <c r="L536" s="52" t="s">
        <v>53</v>
      </c>
      <c r="M536" s="51"/>
      <c r="N536" s="52" t="s">
        <v>52</v>
      </c>
      <c r="O536" s="51"/>
      <c r="P536" s="52" t="s">
        <v>51</v>
      </c>
      <c r="Q536" s="51"/>
      <c r="R536" s="52" t="s">
        <v>50</v>
      </c>
      <c r="S536" s="51"/>
      <c r="T536" s="52">
        <v>20</v>
      </c>
      <c r="U536" s="51"/>
      <c r="V536" s="52" t="s">
        <v>49</v>
      </c>
      <c r="W536" s="51"/>
      <c r="X536" s="52" t="s">
        <v>48</v>
      </c>
      <c r="Y536" s="51"/>
      <c r="Z536" s="52" t="s">
        <v>47</v>
      </c>
      <c r="AA536" s="51"/>
      <c r="AB536" s="54" t="s">
        <v>46</v>
      </c>
      <c r="AC536" s="53"/>
      <c r="AD536" s="52" t="s">
        <v>45</v>
      </c>
      <c r="AE536" s="51"/>
      <c r="AF536" s="50"/>
      <c r="AG536" s="51"/>
      <c r="AH536" s="50"/>
      <c r="AI536" s="49"/>
      <c r="AJ536" s="251"/>
      <c r="AK536" s="254"/>
      <c r="AL536" s="48"/>
      <c r="AM536" s="7"/>
      <c r="AN536" s="7"/>
      <c r="AO536" s="240"/>
      <c r="AP536" s="231"/>
      <c r="AQ536" s="234"/>
      <c r="AR536" s="237"/>
      <c r="AS536" s="231"/>
      <c r="AT536" s="234"/>
      <c r="AU536" s="237"/>
      <c r="AV536" s="231"/>
      <c r="AW536" s="234"/>
      <c r="AX536" s="237"/>
      <c r="AY536" s="231"/>
      <c r="AZ536" s="234"/>
      <c r="BA536" s="237"/>
      <c r="BB536" s="231"/>
      <c r="BC536" s="234"/>
      <c r="BD536" s="299"/>
      <c r="BE536" s="302"/>
      <c r="BF536" s="302"/>
      <c r="BG536" s="305"/>
    </row>
    <row r="537" spans="2:60" ht="28.15" hidden="1" customHeight="1">
      <c r="B537" s="29"/>
      <c r="C537" s="263">
        <v>3</v>
      </c>
      <c r="D537" s="47"/>
      <c r="E537" s="46"/>
      <c r="F537" s="46"/>
      <c r="G537" s="45"/>
      <c r="H537" s="255"/>
      <c r="I537" s="259"/>
      <c r="J537" s="259"/>
      <c r="K537" s="259"/>
      <c r="L537" s="42" t="s">
        <v>82</v>
      </c>
      <c r="M537" s="41"/>
      <c r="N537" s="42" t="s">
        <v>81</v>
      </c>
      <c r="O537" s="41"/>
      <c r="P537" s="42" t="s">
        <v>80</v>
      </c>
      <c r="Q537" s="41"/>
      <c r="R537" s="42" t="s">
        <v>79</v>
      </c>
      <c r="S537" s="41"/>
      <c r="T537" s="42" t="s">
        <v>78</v>
      </c>
      <c r="U537" s="41"/>
      <c r="V537" s="42" t="s">
        <v>77</v>
      </c>
      <c r="W537" s="41"/>
      <c r="X537" s="42" t="s">
        <v>76</v>
      </c>
      <c r="Y537" s="41"/>
      <c r="Z537" s="42" t="s">
        <v>75</v>
      </c>
      <c r="AA537" s="41"/>
      <c r="AB537" s="44" t="s">
        <v>74</v>
      </c>
      <c r="AC537" s="43"/>
      <c r="AD537" s="42" t="s">
        <v>73</v>
      </c>
      <c r="AE537" s="41"/>
      <c r="AF537" s="40"/>
      <c r="AG537" s="41"/>
      <c r="AH537" s="40"/>
      <c r="AI537" s="39"/>
      <c r="AJ537" s="245"/>
      <c r="AK537" s="245"/>
      <c r="AL537" s="38"/>
      <c r="AM537" s="7"/>
      <c r="AN537" s="7"/>
      <c r="AO537" s="238">
        <f>SUMPRODUCT(LEN($M537:$AE540)-LEN(SUBSTITUTE($M537:$AE540,"A", "")))</f>
        <v>0</v>
      </c>
      <c r="AP537" s="229">
        <f>SUMPRODUCT(LEN($AH537:$AH540)-LEN(SUBSTITUTE($AH537:$AH540,"A", "")))</f>
        <v>0</v>
      </c>
      <c r="AQ537" s="232">
        <f>SUMPRODUCT(LEN($AG537:$AG540)-LEN(SUBSTITUTE($AG537:$AG540,"A", "")))</f>
        <v>0</v>
      </c>
      <c r="AR537" s="235">
        <f>SUMPRODUCT(LEN($M537:$AE540)-LEN(SUBSTITUTE($M537:$AE540,"S", "")))</f>
        <v>0</v>
      </c>
      <c r="AS537" s="229">
        <f>SUMPRODUCT(LEN($AH537:$AH540)-LEN(SUBSTITUTE($AH537:$AH540,"S", "")))</f>
        <v>0</v>
      </c>
      <c r="AT537" s="232">
        <f>SUMPRODUCT(LEN($AG537:$AG540)-LEN(SUBSTITUTE($AG537:$AG540,"S", "")))</f>
        <v>0</v>
      </c>
      <c r="AU537" s="235">
        <f>SUMPRODUCT(LEN($M537:$AE540)-LEN(SUBSTITUTE($M537:$AE540,"F", "")))</f>
        <v>0</v>
      </c>
      <c r="AV537" s="229">
        <f>SUMPRODUCT(LEN($AH537:$AH540)-LEN(SUBSTITUTE($AH537:$AH540,"F", "")))</f>
        <v>0</v>
      </c>
      <c r="AW537" s="232">
        <f>SUMPRODUCT(LEN($AG537:$AG540)-LEN(SUBSTITUTE($AG537:$AG540,"F", "")))</f>
        <v>0</v>
      </c>
      <c r="AX537" s="235">
        <f>SUMPRODUCT(LEN($M537:$AE540)-LEN(SUBSTITUTE($M537:$AE540,"G", "")))</f>
        <v>0</v>
      </c>
      <c r="AY537" s="229">
        <f>SUMPRODUCT(LEN($AH537:$AH540)-LEN(SUBSTITUTE($AH537:$AH540,"G", "")))</f>
        <v>0</v>
      </c>
      <c r="AZ537" s="232">
        <f>SUMPRODUCT(LEN($AG537:$AG540)-LEN(SUBSTITUTE($AG537:$AG540,"G", "")))</f>
        <v>0</v>
      </c>
      <c r="BA537" s="235">
        <f>SUMPRODUCT(LEN($M537:$AE540)-LEN(SUBSTITUTE($M537:$AE540,"M", "")))</f>
        <v>0</v>
      </c>
      <c r="BB537" s="229">
        <f>SUMPRODUCT(LEN($AH537:$AH540)-LEN(SUBSTITUTE($AH537:$AH540,"M", "")))</f>
        <v>0</v>
      </c>
      <c r="BC537" s="232">
        <f>SUMPRODUCT(LEN($AG537:$AG540)-LEN(SUBSTITUTE($AG537:$AG540,"M", "")))</f>
        <v>0</v>
      </c>
      <c r="BD537" s="297">
        <f>SUMPRODUCT(LEN($AI537:$AI540)-LEN(SUBSTITUTE($AI537:$AI540,"S", "")))</f>
        <v>0</v>
      </c>
      <c r="BE537" s="300">
        <f>SUMPRODUCT(LEN($AI537:$AI540)-LEN(SUBSTITUTE($AI537:$AI540,"F", "")))</f>
        <v>0</v>
      </c>
      <c r="BF537" s="300">
        <f>SUMPRODUCT(LEN($AI537:$AI540)-LEN(SUBSTITUTE($AI537:$AI540,"G", "")))</f>
        <v>0</v>
      </c>
      <c r="BG537" s="303">
        <f>SUMPRODUCT(LEN($AI537:$AI540)-LEN(SUBSTITUTE($AI537:$AI540,"M", "")))</f>
        <v>0</v>
      </c>
    </row>
    <row r="538" spans="2:60" ht="28.15" hidden="1" customHeight="1" thickBot="1">
      <c r="B538" s="29"/>
      <c r="C538" s="264"/>
      <c r="D538" s="37"/>
      <c r="E538" s="36"/>
      <c r="F538" s="36"/>
      <c r="G538" s="35"/>
      <c r="H538" s="256"/>
      <c r="I538" s="260"/>
      <c r="J538" s="260"/>
      <c r="K538" s="260"/>
      <c r="L538" s="32" t="s">
        <v>72</v>
      </c>
      <c r="M538" s="31"/>
      <c r="N538" s="32" t="s">
        <v>71</v>
      </c>
      <c r="O538" s="31"/>
      <c r="P538" s="32" t="s">
        <v>70</v>
      </c>
      <c r="Q538" s="31"/>
      <c r="R538" s="32" t="s">
        <v>69</v>
      </c>
      <c r="S538" s="31"/>
      <c r="T538" s="32" t="s">
        <v>68</v>
      </c>
      <c r="U538" s="31"/>
      <c r="V538" s="32" t="s">
        <v>67</v>
      </c>
      <c r="W538" s="31"/>
      <c r="X538" s="32" t="s">
        <v>66</v>
      </c>
      <c r="Y538" s="31"/>
      <c r="Z538" s="32" t="s">
        <v>65</v>
      </c>
      <c r="AA538" s="31"/>
      <c r="AB538" s="34" t="s">
        <v>64</v>
      </c>
      <c r="AC538" s="33"/>
      <c r="AD538" s="32" t="s">
        <v>63</v>
      </c>
      <c r="AE538" s="31"/>
      <c r="AF538" s="30"/>
      <c r="AG538" s="31"/>
      <c r="AH538" s="30"/>
      <c r="AI538" s="20"/>
      <c r="AJ538" s="246"/>
      <c r="AK538" s="246"/>
      <c r="AL538" s="19"/>
      <c r="AM538" s="7"/>
      <c r="AN538" s="7"/>
      <c r="AO538" s="239"/>
      <c r="AP538" s="230"/>
      <c r="AQ538" s="233"/>
      <c r="AR538" s="236"/>
      <c r="AS538" s="230"/>
      <c r="AT538" s="233"/>
      <c r="AU538" s="236"/>
      <c r="AV538" s="230"/>
      <c r="AW538" s="233"/>
      <c r="AX538" s="236"/>
      <c r="AY538" s="230"/>
      <c r="AZ538" s="233"/>
      <c r="BA538" s="236"/>
      <c r="BB538" s="230"/>
      <c r="BC538" s="233"/>
      <c r="BD538" s="298"/>
      <c r="BE538" s="301"/>
      <c r="BF538" s="301"/>
      <c r="BG538" s="304"/>
    </row>
    <row r="539" spans="2:60" ht="28.15" hidden="1" customHeight="1">
      <c r="B539" s="29"/>
      <c r="C539" s="265"/>
      <c r="D539" s="28"/>
      <c r="E539" s="27"/>
      <c r="F539" s="27"/>
      <c r="G539" s="26"/>
      <c r="H539" s="257"/>
      <c r="I539" s="261"/>
      <c r="J539" s="261"/>
      <c r="K539" s="261"/>
      <c r="L539" s="23" t="s">
        <v>62</v>
      </c>
      <c r="M539" s="22"/>
      <c r="N539" s="23" t="s">
        <v>61</v>
      </c>
      <c r="O539" s="22"/>
      <c r="P539" s="23" t="s">
        <v>60</v>
      </c>
      <c r="Q539" s="22"/>
      <c r="R539" s="23" t="s">
        <v>59</v>
      </c>
      <c r="S539" s="22"/>
      <c r="T539" s="23" t="s">
        <v>58</v>
      </c>
      <c r="U539" s="22"/>
      <c r="V539" s="23" t="s">
        <v>57</v>
      </c>
      <c r="W539" s="22"/>
      <c r="X539" s="23" t="s">
        <v>56</v>
      </c>
      <c r="Y539" s="22"/>
      <c r="Z539" s="23" t="s">
        <v>55</v>
      </c>
      <c r="AA539" s="22"/>
      <c r="AB539" s="25" t="s">
        <v>54</v>
      </c>
      <c r="AC539" s="24"/>
      <c r="AD539" s="23">
        <v>39</v>
      </c>
      <c r="AE539" s="22"/>
      <c r="AF539" s="21"/>
      <c r="AG539" s="22"/>
      <c r="AH539" s="21"/>
      <c r="AI539" s="20"/>
      <c r="AJ539" s="246"/>
      <c r="AK539" s="246"/>
      <c r="AL539" s="19"/>
      <c r="AM539" s="7"/>
      <c r="AN539" s="7"/>
      <c r="AO539" s="239"/>
      <c r="AP539" s="230"/>
      <c r="AQ539" s="233"/>
      <c r="AR539" s="236"/>
      <c r="AS539" s="230"/>
      <c r="AT539" s="233"/>
      <c r="AU539" s="236"/>
      <c r="AV539" s="230"/>
      <c r="AW539" s="233"/>
      <c r="AX539" s="236"/>
      <c r="AY539" s="230"/>
      <c r="AZ539" s="233"/>
      <c r="BA539" s="236"/>
      <c r="BB539" s="230"/>
      <c r="BC539" s="233"/>
      <c r="BD539" s="298"/>
      <c r="BE539" s="301"/>
      <c r="BF539" s="301"/>
      <c r="BG539" s="304"/>
    </row>
    <row r="540" spans="2:60" ht="28.15" hidden="1" customHeight="1" thickBot="1">
      <c r="B540" s="18"/>
      <c r="C540" s="271"/>
      <c r="D540" s="17"/>
      <c r="E540" s="16"/>
      <c r="F540" s="16"/>
      <c r="G540" s="15"/>
      <c r="H540" s="258"/>
      <c r="I540" s="272"/>
      <c r="J540" s="272"/>
      <c r="K540" s="272"/>
      <c r="L540" s="12" t="s">
        <v>53</v>
      </c>
      <c r="M540" s="11"/>
      <c r="N540" s="12" t="s">
        <v>52</v>
      </c>
      <c r="O540" s="11"/>
      <c r="P540" s="12" t="s">
        <v>51</v>
      </c>
      <c r="Q540" s="11"/>
      <c r="R540" s="12" t="s">
        <v>50</v>
      </c>
      <c r="S540" s="11"/>
      <c r="T540" s="12">
        <v>20</v>
      </c>
      <c r="U540" s="11"/>
      <c r="V540" s="12" t="s">
        <v>49</v>
      </c>
      <c r="W540" s="11"/>
      <c r="X540" s="12" t="s">
        <v>48</v>
      </c>
      <c r="Y540" s="11"/>
      <c r="Z540" s="12" t="s">
        <v>47</v>
      </c>
      <c r="AA540" s="11"/>
      <c r="AB540" s="14" t="s">
        <v>46</v>
      </c>
      <c r="AC540" s="13"/>
      <c r="AD540" s="12" t="s">
        <v>45</v>
      </c>
      <c r="AE540" s="11"/>
      <c r="AF540" s="10"/>
      <c r="AG540" s="11"/>
      <c r="AH540" s="10"/>
      <c r="AI540" s="9"/>
      <c r="AJ540" s="247"/>
      <c r="AK540" s="247"/>
      <c r="AL540" s="8"/>
      <c r="AM540" s="7"/>
      <c r="AN540" s="7"/>
      <c r="AO540" s="240"/>
      <c r="AP540" s="231"/>
      <c r="AQ540" s="234"/>
      <c r="AR540" s="237"/>
      <c r="AS540" s="231"/>
      <c r="AT540" s="234"/>
      <c r="AU540" s="237"/>
      <c r="AV540" s="231"/>
      <c r="AW540" s="234"/>
      <c r="AX540" s="237"/>
      <c r="AY540" s="231"/>
      <c r="AZ540" s="234"/>
      <c r="BA540" s="237"/>
      <c r="BB540" s="231"/>
      <c r="BC540" s="234"/>
      <c r="BD540" s="299"/>
      <c r="BE540" s="302"/>
      <c r="BF540" s="302"/>
      <c r="BG540" s="305"/>
    </row>
    <row r="541" spans="2:60" ht="85.9" hidden="1" customHeight="1" thickBot="1">
      <c r="B541" s="94" t="s">
        <v>119</v>
      </c>
      <c r="C541" s="83" t="s">
        <v>118</v>
      </c>
      <c r="D541" s="88" t="s">
        <v>117</v>
      </c>
      <c r="E541" s="93" t="s">
        <v>116</v>
      </c>
      <c r="F541" s="92"/>
      <c r="G541" s="91"/>
      <c r="H541" s="90" t="s">
        <v>115</v>
      </c>
      <c r="I541" s="88" t="s">
        <v>43</v>
      </c>
      <c r="J541" s="88" t="s">
        <v>114</v>
      </c>
      <c r="K541" s="88" t="s">
        <v>44</v>
      </c>
      <c r="L541" s="227" t="s">
        <v>113</v>
      </c>
      <c r="M541" s="270"/>
      <c r="N541" s="227" t="s">
        <v>112</v>
      </c>
      <c r="O541" s="270"/>
      <c r="P541" s="227" t="s">
        <v>112</v>
      </c>
      <c r="Q541" s="228"/>
      <c r="R541" s="227" t="s">
        <v>112</v>
      </c>
      <c r="S541" s="228"/>
      <c r="T541" s="227" t="s">
        <v>112</v>
      </c>
      <c r="U541" s="228"/>
      <c r="V541" s="227" t="s">
        <v>112</v>
      </c>
      <c r="W541" s="228"/>
      <c r="X541" s="227" t="s">
        <v>112</v>
      </c>
      <c r="Y541" s="228"/>
      <c r="Z541" s="227" t="s">
        <v>112</v>
      </c>
      <c r="AA541" s="228"/>
      <c r="AB541" s="227" t="s">
        <v>112</v>
      </c>
      <c r="AC541" s="228"/>
      <c r="AD541" s="227" t="s">
        <v>112</v>
      </c>
      <c r="AE541" s="228"/>
      <c r="AF541" s="244" t="s">
        <v>111</v>
      </c>
      <c r="AG541" s="228"/>
      <c r="AH541" s="90" t="s">
        <v>110</v>
      </c>
      <c r="AI541" s="89" t="s">
        <v>109</v>
      </c>
      <c r="AJ541" s="88" t="s">
        <v>108</v>
      </c>
      <c r="AK541" s="88" t="s">
        <v>107</v>
      </c>
      <c r="AL541" s="87" t="s">
        <v>106</v>
      </c>
      <c r="AM541" s="86"/>
      <c r="AN541" s="86"/>
      <c r="AO541" s="84" t="s">
        <v>105</v>
      </c>
      <c r="AP541" s="83" t="s">
        <v>104</v>
      </c>
      <c r="AQ541" s="82" t="s">
        <v>103</v>
      </c>
      <c r="AR541" s="84" t="s">
        <v>102</v>
      </c>
      <c r="AS541" s="83" t="s">
        <v>101</v>
      </c>
      <c r="AT541" s="82" t="s">
        <v>100</v>
      </c>
      <c r="AU541" s="84" t="s">
        <v>99</v>
      </c>
      <c r="AV541" s="83" t="s">
        <v>98</v>
      </c>
      <c r="AW541" s="85" t="s">
        <v>97</v>
      </c>
      <c r="AX541" s="84" t="s">
        <v>96</v>
      </c>
      <c r="AY541" s="83" t="s">
        <v>95</v>
      </c>
      <c r="AZ541" s="82" t="s">
        <v>94</v>
      </c>
      <c r="BA541" s="84" t="s">
        <v>93</v>
      </c>
      <c r="BB541" s="83" t="s">
        <v>92</v>
      </c>
      <c r="BC541" s="82" t="s">
        <v>91</v>
      </c>
      <c r="BD541" s="81" t="s">
        <v>90</v>
      </c>
      <c r="BE541" s="80" t="s">
        <v>89</v>
      </c>
      <c r="BF541" s="80" t="s">
        <v>88</v>
      </c>
      <c r="BG541" s="79" t="s">
        <v>87</v>
      </c>
    </row>
    <row r="542" spans="2:60" ht="48" hidden="1" thickBot="1">
      <c r="B542" s="78" t="s">
        <v>144</v>
      </c>
      <c r="C542" s="77"/>
      <c r="D542" s="76"/>
      <c r="E542" s="267"/>
      <c r="F542" s="268"/>
      <c r="G542" s="269"/>
      <c r="H542" s="75" t="s">
        <v>85</v>
      </c>
      <c r="I542" s="74"/>
      <c r="J542" s="74"/>
      <c r="K542" s="73"/>
      <c r="L542" s="72"/>
      <c r="M542" s="68"/>
      <c r="N542" s="72"/>
      <c r="O542" s="68"/>
      <c r="P542" s="72"/>
      <c r="Q542" s="68"/>
      <c r="R542" s="72"/>
      <c r="S542" s="68"/>
      <c r="T542" s="72"/>
      <c r="U542" s="68"/>
      <c r="V542" s="72"/>
      <c r="W542" s="68"/>
      <c r="X542" s="72"/>
      <c r="Y542" s="68"/>
      <c r="Z542" s="72"/>
      <c r="AA542" s="71"/>
      <c r="AB542" s="70"/>
      <c r="AC542" s="70"/>
      <c r="AD542" s="70"/>
      <c r="AE542" s="70"/>
      <c r="AF542" s="69" t="s">
        <v>84</v>
      </c>
      <c r="AG542" s="68"/>
      <c r="AH542" s="68"/>
      <c r="AI542" s="68"/>
      <c r="AJ542" s="67"/>
      <c r="AK542" s="67"/>
      <c r="AL542" s="66"/>
      <c r="AM542" s="65"/>
      <c r="AN542" s="65"/>
      <c r="AO542" s="64">
        <f t="shared" ref="AO542:BG542" si="38">SUM(AO543:AO554)</f>
        <v>0</v>
      </c>
      <c r="AP542" s="63">
        <f t="shared" si="38"/>
        <v>0</v>
      </c>
      <c r="AQ542" s="62">
        <f t="shared" si="38"/>
        <v>0</v>
      </c>
      <c r="AR542" s="64">
        <f t="shared" si="38"/>
        <v>0</v>
      </c>
      <c r="AS542" s="63">
        <f t="shared" si="38"/>
        <v>0</v>
      </c>
      <c r="AT542" s="62">
        <f t="shared" si="38"/>
        <v>0</v>
      </c>
      <c r="AU542" s="64">
        <f t="shared" si="38"/>
        <v>0</v>
      </c>
      <c r="AV542" s="63">
        <f t="shared" si="38"/>
        <v>0</v>
      </c>
      <c r="AW542" s="62">
        <f t="shared" si="38"/>
        <v>0</v>
      </c>
      <c r="AX542" s="64">
        <f t="shared" si="38"/>
        <v>0</v>
      </c>
      <c r="AY542" s="63">
        <f t="shared" si="38"/>
        <v>0</v>
      </c>
      <c r="AZ542" s="62">
        <f t="shared" si="38"/>
        <v>0</v>
      </c>
      <c r="BA542" s="64">
        <f t="shared" si="38"/>
        <v>0</v>
      </c>
      <c r="BB542" s="63">
        <f t="shared" si="38"/>
        <v>0</v>
      </c>
      <c r="BC542" s="62">
        <f t="shared" si="38"/>
        <v>0</v>
      </c>
      <c r="BD542" s="61">
        <f t="shared" si="38"/>
        <v>0</v>
      </c>
      <c r="BE542" s="60">
        <f t="shared" si="38"/>
        <v>0</v>
      </c>
      <c r="BF542" s="60">
        <f t="shared" si="38"/>
        <v>0</v>
      </c>
      <c r="BG542" s="59">
        <f t="shared" si="38"/>
        <v>0</v>
      </c>
      <c r="BH542" s="58" t="s">
        <v>83</v>
      </c>
    </row>
    <row r="543" spans="2:60" ht="28.15" hidden="1" customHeight="1">
      <c r="B543" s="29"/>
      <c r="C543" s="263">
        <v>1</v>
      </c>
      <c r="D543" s="47"/>
      <c r="E543" s="46"/>
      <c r="F543" s="46"/>
      <c r="G543" s="45"/>
      <c r="H543" s="255"/>
      <c r="I543" s="259"/>
      <c r="J543" s="259"/>
      <c r="K543" s="259"/>
      <c r="L543" s="42" t="s">
        <v>82</v>
      </c>
      <c r="M543" s="41"/>
      <c r="N543" s="42" t="s">
        <v>81</v>
      </c>
      <c r="O543" s="41"/>
      <c r="P543" s="42" t="s">
        <v>80</v>
      </c>
      <c r="Q543" s="41"/>
      <c r="R543" s="42" t="s">
        <v>79</v>
      </c>
      <c r="S543" s="41"/>
      <c r="T543" s="42" t="s">
        <v>78</v>
      </c>
      <c r="U543" s="41"/>
      <c r="V543" s="42" t="s">
        <v>77</v>
      </c>
      <c r="W543" s="41"/>
      <c r="X543" s="42" t="s">
        <v>76</v>
      </c>
      <c r="Y543" s="41"/>
      <c r="Z543" s="42" t="s">
        <v>75</v>
      </c>
      <c r="AA543" s="41"/>
      <c r="AB543" s="44" t="s">
        <v>74</v>
      </c>
      <c r="AC543" s="43"/>
      <c r="AD543" s="42" t="s">
        <v>73</v>
      </c>
      <c r="AE543" s="41"/>
      <c r="AF543" s="40"/>
      <c r="AG543" s="41"/>
      <c r="AH543" s="40"/>
      <c r="AI543" s="39"/>
      <c r="AJ543" s="245"/>
      <c r="AK543" s="245"/>
      <c r="AL543" s="38"/>
      <c r="AM543" s="7"/>
      <c r="AN543" s="7"/>
      <c r="AO543" s="238">
        <f>SUMPRODUCT(LEN($M543:$AE546)-LEN(SUBSTITUTE($M543:$AE546,"A", "")))</f>
        <v>0</v>
      </c>
      <c r="AP543" s="229">
        <f>SUMPRODUCT(LEN($AH543:$AH546)-LEN(SUBSTITUTE($AH543:$AH546,"A", "")))</f>
        <v>0</v>
      </c>
      <c r="AQ543" s="232">
        <f>SUMPRODUCT(LEN($AG543:$AG546)-LEN(SUBSTITUTE($AG543:$AG546,"A", "")))</f>
        <v>0</v>
      </c>
      <c r="AR543" s="235">
        <f>SUMPRODUCT(LEN($M543:$AE546)-LEN(SUBSTITUTE($M543:$AE546,"S", "")))</f>
        <v>0</v>
      </c>
      <c r="AS543" s="229">
        <f>SUMPRODUCT(LEN($AH543:$AH546)-LEN(SUBSTITUTE($AH543:$AH546,"S", "")))</f>
        <v>0</v>
      </c>
      <c r="AT543" s="232">
        <f>SUMPRODUCT(LEN($AG543:$AG546)-LEN(SUBSTITUTE($AG543:$AG546,"S", "")))</f>
        <v>0</v>
      </c>
      <c r="AU543" s="235">
        <f>SUMPRODUCT(LEN($M543:$AE546)-LEN(SUBSTITUTE($M543:$AE546,"F", "")))</f>
        <v>0</v>
      </c>
      <c r="AV543" s="229">
        <f>SUMPRODUCT(LEN($AH543:$AH546)-LEN(SUBSTITUTE($AH543:$AH546,"F", "")))</f>
        <v>0</v>
      </c>
      <c r="AW543" s="232">
        <f>SUMPRODUCT(LEN($AG543:$AG546)-LEN(SUBSTITUTE($AG543:$AG546,"F", "")))</f>
        <v>0</v>
      </c>
      <c r="AX543" s="235">
        <f>SUMPRODUCT(LEN($M543:$AE546)-LEN(SUBSTITUTE($M543:$AE546,"G", "")))</f>
        <v>0</v>
      </c>
      <c r="AY543" s="229">
        <f>SUMPRODUCT(LEN($AH543:$AH546)-LEN(SUBSTITUTE($AH543:$AH546,"G", "")))</f>
        <v>0</v>
      </c>
      <c r="AZ543" s="232">
        <f>SUMPRODUCT(LEN($AG543:$AG546)-LEN(SUBSTITUTE($AG543:$AG546,"G", "")))</f>
        <v>0</v>
      </c>
      <c r="BA543" s="235">
        <f>SUMPRODUCT(LEN($M543:$AE546)-LEN(SUBSTITUTE($M543:$AE546,"M", "")))</f>
        <v>0</v>
      </c>
      <c r="BB543" s="229">
        <f>SUMPRODUCT(LEN($AH543:$AH546)-LEN(SUBSTITUTE($AH543:$AH546,"M", "")))</f>
        <v>0</v>
      </c>
      <c r="BC543" s="232">
        <f>SUMPRODUCT(LEN($AG543:$AG546)-LEN(SUBSTITUTE($AG543:$AG546,"M", "")))</f>
        <v>0</v>
      </c>
      <c r="BD543" s="297">
        <f>SUMPRODUCT(LEN($AI543:$AI546)-LEN(SUBSTITUTE($AI543:$AI546,"S", "")))</f>
        <v>0</v>
      </c>
      <c r="BE543" s="300">
        <f>SUMPRODUCT(LEN($AI543:$AI546)-LEN(SUBSTITUTE($AI543:$AI546,"F", "")))</f>
        <v>0</v>
      </c>
      <c r="BF543" s="300">
        <f>SUMPRODUCT(LEN($AI543:$AI546)-LEN(SUBSTITUTE($AI543:$AI546,"G", "")))</f>
        <v>0</v>
      </c>
      <c r="BG543" s="303">
        <f>SUMPRODUCT(LEN($AI543:$AI546)-LEN(SUBSTITUTE($AI543:$AI546,"M", "")))</f>
        <v>0</v>
      </c>
    </row>
    <row r="544" spans="2:60" ht="28.15" hidden="1" customHeight="1" thickBot="1">
      <c r="B544" s="29"/>
      <c r="C544" s="264"/>
      <c r="D544" s="37"/>
      <c r="E544" s="36"/>
      <c r="F544" s="36"/>
      <c r="G544" s="35"/>
      <c r="H544" s="256"/>
      <c r="I544" s="260"/>
      <c r="J544" s="260"/>
      <c r="K544" s="260"/>
      <c r="L544" s="32" t="s">
        <v>72</v>
      </c>
      <c r="M544" s="31"/>
      <c r="N544" s="32" t="s">
        <v>71</v>
      </c>
      <c r="O544" s="31"/>
      <c r="P544" s="32" t="s">
        <v>70</v>
      </c>
      <c r="Q544" s="31"/>
      <c r="R544" s="32" t="s">
        <v>69</v>
      </c>
      <c r="S544" s="31"/>
      <c r="T544" s="32" t="s">
        <v>68</v>
      </c>
      <c r="U544" s="31"/>
      <c r="V544" s="32" t="s">
        <v>67</v>
      </c>
      <c r="W544" s="31"/>
      <c r="X544" s="32" t="s">
        <v>66</v>
      </c>
      <c r="Y544" s="31"/>
      <c r="Z544" s="32" t="s">
        <v>65</v>
      </c>
      <c r="AA544" s="31"/>
      <c r="AB544" s="34" t="s">
        <v>64</v>
      </c>
      <c r="AC544" s="33"/>
      <c r="AD544" s="32" t="s">
        <v>63</v>
      </c>
      <c r="AE544" s="31"/>
      <c r="AF544" s="30"/>
      <c r="AG544" s="31"/>
      <c r="AH544" s="30"/>
      <c r="AI544" s="20"/>
      <c r="AJ544" s="246"/>
      <c r="AK544" s="246"/>
      <c r="AL544" s="19"/>
      <c r="AM544" s="7"/>
      <c r="AN544" s="7"/>
      <c r="AO544" s="239"/>
      <c r="AP544" s="230"/>
      <c r="AQ544" s="233"/>
      <c r="AR544" s="236"/>
      <c r="AS544" s="230"/>
      <c r="AT544" s="233"/>
      <c r="AU544" s="236"/>
      <c r="AV544" s="230"/>
      <c r="AW544" s="233"/>
      <c r="AX544" s="236"/>
      <c r="AY544" s="230"/>
      <c r="AZ544" s="233"/>
      <c r="BA544" s="236"/>
      <c r="BB544" s="230"/>
      <c r="BC544" s="233"/>
      <c r="BD544" s="298"/>
      <c r="BE544" s="301"/>
      <c r="BF544" s="301"/>
      <c r="BG544" s="304"/>
    </row>
    <row r="545" spans="2:60" ht="28.15" hidden="1" customHeight="1">
      <c r="B545" s="29"/>
      <c r="C545" s="265"/>
      <c r="D545" s="28"/>
      <c r="E545" s="27"/>
      <c r="F545" s="27"/>
      <c r="G545" s="26"/>
      <c r="H545" s="257"/>
      <c r="I545" s="261"/>
      <c r="J545" s="261"/>
      <c r="K545" s="261"/>
      <c r="L545" s="23" t="s">
        <v>62</v>
      </c>
      <c r="M545" s="22"/>
      <c r="N545" s="23" t="s">
        <v>61</v>
      </c>
      <c r="O545" s="22"/>
      <c r="P545" s="23" t="s">
        <v>60</v>
      </c>
      <c r="Q545" s="22"/>
      <c r="R545" s="23" t="s">
        <v>59</v>
      </c>
      <c r="S545" s="22"/>
      <c r="T545" s="23" t="s">
        <v>58</v>
      </c>
      <c r="U545" s="22"/>
      <c r="V545" s="23" t="s">
        <v>57</v>
      </c>
      <c r="W545" s="22"/>
      <c r="X545" s="23" t="s">
        <v>56</v>
      </c>
      <c r="Y545" s="22"/>
      <c r="Z545" s="23" t="s">
        <v>55</v>
      </c>
      <c r="AA545" s="22"/>
      <c r="AB545" s="25" t="s">
        <v>54</v>
      </c>
      <c r="AC545" s="24"/>
      <c r="AD545" s="23">
        <v>39</v>
      </c>
      <c r="AE545" s="22"/>
      <c r="AF545" s="21"/>
      <c r="AG545" s="22"/>
      <c r="AH545" s="21"/>
      <c r="AI545" s="20"/>
      <c r="AJ545" s="246"/>
      <c r="AK545" s="246"/>
      <c r="AL545" s="19"/>
      <c r="AM545" s="7"/>
      <c r="AN545" s="7"/>
      <c r="AO545" s="239"/>
      <c r="AP545" s="230"/>
      <c r="AQ545" s="233"/>
      <c r="AR545" s="236"/>
      <c r="AS545" s="230"/>
      <c r="AT545" s="233"/>
      <c r="AU545" s="236"/>
      <c r="AV545" s="230"/>
      <c r="AW545" s="233"/>
      <c r="AX545" s="236"/>
      <c r="AY545" s="230"/>
      <c r="AZ545" s="233"/>
      <c r="BA545" s="236"/>
      <c r="BB545" s="230"/>
      <c r="BC545" s="233"/>
      <c r="BD545" s="298"/>
      <c r="BE545" s="301"/>
      <c r="BF545" s="301"/>
      <c r="BG545" s="304"/>
    </row>
    <row r="546" spans="2:60" ht="28.15" hidden="1" customHeight="1" thickBot="1">
      <c r="B546" s="29"/>
      <c r="C546" s="266"/>
      <c r="D546" s="57"/>
      <c r="E546" s="56"/>
      <c r="F546" s="56"/>
      <c r="G546" s="55"/>
      <c r="H546" s="258"/>
      <c r="I546" s="262"/>
      <c r="J546" s="262"/>
      <c r="K546" s="262"/>
      <c r="L546" s="52" t="s">
        <v>53</v>
      </c>
      <c r="M546" s="51"/>
      <c r="N546" s="52" t="s">
        <v>52</v>
      </c>
      <c r="O546" s="51"/>
      <c r="P546" s="52" t="s">
        <v>51</v>
      </c>
      <c r="Q546" s="51"/>
      <c r="R546" s="52" t="s">
        <v>50</v>
      </c>
      <c r="S546" s="51"/>
      <c r="T546" s="52">
        <v>20</v>
      </c>
      <c r="U546" s="51"/>
      <c r="V546" s="52" t="s">
        <v>49</v>
      </c>
      <c r="W546" s="51"/>
      <c r="X546" s="52" t="s">
        <v>48</v>
      </c>
      <c r="Y546" s="51"/>
      <c r="Z546" s="52" t="s">
        <v>47</v>
      </c>
      <c r="AA546" s="51"/>
      <c r="AB546" s="54" t="s">
        <v>46</v>
      </c>
      <c r="AC546" s="53"/>
      <c r="AD546" s="52" t="s">
        <v>45</v>
      </c>
      <c r="AE546" s="51"/>
      <c r="AF546" s="50"/>
      <c r="AG546" s="51"/>
      <c r="AH546" s="50"/>
      <c r="AI546" s="49"/>
      <c r="AJ546" s="248"/>
      <c r="AK546" s="248"/>
      <c r="AL546" s="48"/>
      <c r="AM546" s="7"/>
      <c r="AN546" s="7"/>
      <c r="AO546" s="240"/>
      <c r="AP546" s="231"/>
      <c r="AQ546" s="234"/>
      <c r="AR546" s="237"/>
      <c r="AS546" s="231"/>
      <c r="AT546" s="234"/>
      <c r="AU546" s="237"/>
      <c r="AV546" s="231"/>
      <c r="AW546" s="234"/>
      <c r="AX546" s="237"/>
      <c r="AY546" s="231"/>
      <c r="AZ546" s="234"/>
      <c r="BA546" s="237"/>
      <c r="BB546" s="231"/>
      <c r="BC546" s="234"/>
      <c r="BD546" s="299"/>
      <c r="BE546" s="302"/>
      <c r="BF546" s="302"/>
      <c r="BG546" s="305"/>
    </row>
    <row r="547" spans="2:60" ht="28.15" hidden="1" customHeight="1">
      <c r="B547" s="29"/>
      <c r="C547" s="263">
        <v>2</v>
      </c>
      <c r="D547" s="47"/>
      <c r="E547" s="46"/>
      <c r="F547" s="46"/>
      <c r="G547" s="45"/>
      <c r="H547" s="255"/>
      <c r="I547" s="259"/>
      <c r="J547" s="259"/>
      <c r="K547" s="259"/>
      <c r="L547" s="42" t="s">
        <v>82</v>
      </c>
      <c r="M547" s="41"/>
      <c r="N547" s="42" t="s">
        <v>81</v>
      </c>
      <c r="O547" s="41"/>
      <c r="P547" s="42" t="s">
        <v>80</v>
      </c>
      <c r="Q547" s="41"/>
      <c r="R547" s="42" t="s">
        <v>79</v>
      </c>
      <c r="S547" s="41"/>
      <c r="T547" s="42" t="s">
        <v>78</v>
      </c>
      <c r="U547" s="41"/>
      <c r="V547" s="42" t="s">
        <v>77</v>
      </c>
      <c r="W547" s="41"/>
      <c r="X547" s="42" t="s">
        <v>76</v>
      </c>
      <c r="Y547" s="41"/>
      <c r="Z547" s="42" t="s">
        <v>75</v>
      </c>
      <c r="AA547" s="41"/>
      <c r="AB547" s="44" t="s">
        <v>74</v>
      </c>
      <c r="AC547" s="43"/>
      <c r="AD547" s="42" t="s">
        <v>73</v>
      </c>
      <c r="AE547" s="41"/>
      <c r="AF547" s="40"/>
      <c r="AG547" s="41"/>
      <c r="AH547" s="40"/>
      <c r="AI547" s="39"/>
      <c r="AJ547" s="249"/>
      <c r="AK547" s="252"/>
      <c r="AL547" s="38"/>
      <c r="AM547" s="7"/>
      <c r="AN547" s="7"/>
      <c r="AO547" s="238">
        <f>SUMPRODUCT(LEN($M547:$AE550)-LEN(SUBSTITUTE($M547:$AE550,"A", "")))</f>
        <v>0</v>
      </c>
      <c r="AP547" s="229">
        <f>SUMPRODUCT(LEN($AH547:$AH550)-LEN(SUBSTITUTE($AH547:$AH550,"A", "")))</f>
        <v>0</v>
      </c>
      <c r="AQ547" s="232">
        <f>SUMPRODUCT(LEN($AG547:$AG550)-LEN(SUBSTITUTE($AG547:$AG550,"A", "")))</f>
        <v>0</v>
      </c>
      <c r="AR547" s="235">
        <f>SUMPRODUCT(LEN($M547:$AE550)-LEN(SUBSTITUTE($M547:$AE550,"S", "")))</f>
        <v>0</v>
      </c>
      <c r="AS547" s="229">
        <f>SUMPRODUCT(LEN($AH547:$AH550)-LEN(SUBSTITUTE($AH547:$AH550,"S", "")))</f>
        <v>0</v>
      </c>
      <c r="AT547" s="232">
        <f>SUMPRODUCT(LEN($AG547:$AG550)-LEN(SUBSTITUTE($AG547:$AG550,"S", "")))</f>
        <v>0</v>
      </c>
      <c r="AU547" s="235">
        <f>SUMPRODUCT(LEN($M547:$AE550)-LEN(SUBSTITUTE($M547:$AE550,"F", "")))</f>
        <v>0</v>
      </c>
      <c r="AV547" s="229">
        <f>SUMPRODUCT(LEN($AH547:$AH550)-LEN(SUBSTITUTE($AH547:$AH550,"F", "")))</f>
        <v>0</v>
      </c>
      <c r="AW547" s="232">
        <f>SUMPRODUCT(LEN($AG547:$AG550)-LEN(SUBSTITUTE($AG547:$AG550,"F", "")))</f>
        <v>0</v>
      </c>
      <c r="AX547" s="235">
        <f>SUMPRODUCT(LEN($M547:$AE550)-LEN(SUBSTITUTE($M547:$AE550,"G", "")))</f>
        <v>0</v>
      </c>
      <c r="AY547" s="229">
        <f>SUMPRODUCT(LEN($AH547:$AH550)-LEN(SUBSTITUTE($AH547:$AH550,"G", "")))</f>
        <v>0</v>
      </c>
      <c r="AZ547" s="232">
        <f>SUMPRODUCT(LEN($AG547:$AG550)-LEN(SUBSTITUTE($AG547:$AG550,"G", "")))</f>
        <v>0</v>
      </c>
      <c r="BA547" s="235">
        <f>SUMPRODUCT(LEN($M547:$AE550)-LEN(SUBSTITUTE($M547:$AE550,"M", "")))</f>
        <v>0</v>
      </c>
      <c r="BB547" s="229">
        <f>SUMPRODUCT(LEN($AH547:$AH550)-LEN(SUBSTITUTE($AH547:$AH550,"M", "")))</f>
        <v>0</v>
      </c>
      <c r="BC547" s="232">
        <f>SUMPRODUCT(LEN($AG547:$AG550)-LEN(SUBSTITUTE($AG547:$AG550,"M", "")))</f>
        <v>0</v>
      </c>
      <c r="BD547" s="297">
        <f>SUMPRODUCT(LEN($AI547:$AI550)-LEN(SUBSTITUTE($AI547:$AI550,"S", "")))</f>
        <v>0</v>
      </c>
      <c r="BE547" s="300">
        <f>SUMPRODUCT(LEN($AI547:$AI550)-LEN(SUBSTITUTE($AI547:$AI550,"F", "")))</f>
        <v>0</v>
      </c>
      <c r="BF547" s="300">
        <f>SUMPRODUCT(LEN($AI547:$AI550)-LEN(SUBSTITUTE($AI547:$AI550,"G", "")))</f>
        <v>0</v>
      </c>
      <c r="BG547" s="303">
        <f>SUMPRODUCT(LEN($AI547:$AI550)-LEN(SUBSTITUTE($AI547:$AI550,"M", "")))</f>
        <v>0</v>
      </c>
    </row>
    <row r="548" spans="2:60" ht="28.15" hidden="1" customHeight="1" thickBot="1">
      <c r="B548" s="29"/>
      <c r="C548" s="264"/>
      <c r="D548" s="37"/>
      <c r="E548" s="36"/>
      <c r="F548" s="36"/>
      <c r="G548" s="35"/>
      <c r="H548" s="256"/>
      <c r="I548" s="260"/>
      <c r="J548" s="260"/>
      <c r="K548" s="260"/>
      <c r="L548" s="32" t="s">
        <v>72</v>
      </c>
      <c r="M548" s="31"/>
      <c r="N548" s="32" t="s">
        <v>71</v>
      </c>
      <c r="O548" s="31"/>
      <c r="P548" s="32" t="s">
        <v>70</v>
      </c>
      <c r="Q548" s="31"/>
      <c r="R548" s="32" t="s">
        <v>69</v>
      </c>
      <c r="S548" s="31"/>
      <c r="T548" s="32" t="s">
        <v>68</v>
      </c>
      <c r="U548" s="31"/>
      <c r="V548" s="32" t="s">
        <v>67</v>
      </c>
      <c r="W548" s="31"/>
      <c r="X548" s="32" t="s">
        <v>66</v>
      </c>
      <c r="Y548" s="31"/>
      <c r="Z548" s="32" t="s">
        <v>65</v>
      </c>
      <c r="AA548" s="31"/>
      <c r="AB548" s="34" t="s">
        <v>64</v>
      </c>
      <c r="AC548" s="33"/>
      <c r="AD548" s="32" t="s">
        <v>63</v>
      </c>
      <c r="AE548" s="31"/>
      <c r="AF548" s="30"/>
      <c r="AG548" s="31"/>
      <c r="AH548" s="30"/>
      <c r="AI548" s="20"/>
      <c r="AJ548" s="250"/>
      <c r="AK548" s="253"/>
      <c r="AL548" s="19"/>
      <c r="AM548" s="7"/>
      <c r="AN548" s="7"/>
      <c r="AO548" s="239"/>
      <c r="AP548" s="230"/>
      <c r="AQ548" s="233"/>
      <c r="AR548" s="236"/>
      <c r="AS548" s="230"/>
      <c r="AT548" s="233"/>
      <c r="AU548" s="236"/>
      <c r="AV548" s="230"/>
      <c r="AW548" s="233"/>
      <c r="AX548" s="236"/>
      <c r="AY548" s="230"/>
      <c r="AZ548" s="233"/>
      <c r="BA548" s="236"/>
      <c r="BB548" s="230"/>
      <c r="BC548" s="233"/>
      <c r="BD548" s="298"/>
      <c r="BE548" s="301"/>
      <c r="BF548" s="301"/>
      <c r="BG548" s="304"/>
    </row>
    <row r="549" spans="2:60" ht="28.15" hidden="1" customHeight="1">
      <c r="B549" s="29"/>
      <c r="C549" s="265"/>
      <c r="D549" s="28"/>
      <c r="E549" s="27"/>
      <c r="F549" s="27"/>
      <c r="G549" s="26"/>
      <c r="H549" s="257"/>
      <c r="I549" s="261"/>
      <c r="J549" s="261"/>
      <c r="K549" s="261"/>
      <c r="L549" s="23" t="s">
        <v>62</v>
      </c>
      <c r="M549" s="22"/>
      <c r="N549" s="23" t="s">
        <v>61</v>
      </c>
      <c r="O549" s="22"/>
      <c r="P549" s="23" t="s">
        <v>60</v>
      </c>
      <c r="Q549" s="22"/>
      <c r="R549" s="23" t="s">
        <v>59</v>
      </c>
      <c r="S549" s="22"/>
      <c r="T549" s="23" t="s">
        <v>58</v>
      </c>
      <c r="U549" s="22"/>
      <c r="V549" s="23" t="s">
        <v>57</v>
      </c>
      <c r="W549" s="22"/>
      <c r="X549" s="23" t="s">
        <v>56</v>
      </c>
      <c r="Y549" s="22"/>
      <c r="Z549" s="23" t="s">
        <v>55</v>
      </c>
      <c r="AA549" s="22"/>
      <c r="AB549" s="25" t="s">
        <v>54</v>
      </c>
      <c r="AC549" s="24"/>
      <c r="AD549" s="23">
        <v>39</v>
      </c>
      <c r="AE549" s="22"/>
      <c r="AF549" s="21"/>
      <c r="AG549" s="22"/>
      <c r="AH549" s="21"/>
      <c r="AI549" s="20"/>
      <c r="AJ549" s="250"/>
      <c r="AK549" s="253"/>
      <c r="AL549" s="19"/>
      <c r="AM549" s="7"/>
      <c r="AN549" s="7"/>
      <c r="AO549" s="239"/>
      <c r="AP549" s="230"/>
      <c r="AQ549" s="233"/>
      <c r="AR549" s="236"/>
      <c r="AS549" s="230"/>
      <c r="AT549" s="233"/>
      <c r="AU549" s="236"/>
      <c r="AV549" s="230"/>
      <c r="AW549" s="233"/>
      <c r="AX549" s="236"/>
      <c r="AY549" s="230"/>
      <c r="AZ549" s="233"/>
      <c r="BA549" s="236"/>
      <c r="BB549" s="230"/>
      <c r="BC549" s="233"/>
      <c r="BD549" s="298"/>
      <c r="BE549" s="301"/>
      <c r="BF549" s="301"/>
      <c r="BG549" s="304"/>
    </row>
    <row r="550" spans="2:60" ht="28.15" hidden="1" customHeight="1" thickBot="1">
      <c r="B550" s="29"/>
      <c r="C550" s="266"/>
      <c r="D550" s="57"/>
      <c r="E550" s="56"/>
      <c r="F550" s="56"/>
      <c r="G550" s="55"/>
      <c r="H550" s="258"/>
      <c r="I550" s="262"/>
      <c r="J550" s="262"/>
      <c r="K550" s="262"/>
      <c r="L550" s="52" t="s">
        <v>53</v>
      </c>
      <c r="M550" s="51"/>
      <c r="N550" s="52" t="s">
        <v>52</v>
      </c>
      <c r="O550" s="51"/>
      <c r="P550" s="52" t="s">
        <v>51</v>
      </c>
      <c r="Q550" s="51"/>
      <c r="R550" s="52" t="s">
        <v>50</v>
      </c>
      <c r="S550" s="51"/>
      <c r="T550" s="52">
        <v>20</v>
      </c>
      <c r="U550" s="51"/>
      <c r="V550" s="52" t="s">
        <v>49</v>
      </c>
      <c r="W550" s="51"/>
      <c r="X550" s="52" t="s">
        <v>48</v>
      </c>
      <c r="Y550" s="51"/>
      <c r="Z550" s="52" t="s">
        <v>47</v>
      </c>
      <c r="AA550" s="51"/>
      <c r="AB550" s="54" t="s">
        <v>46</v>
      </c>
      <c r="AC550" s="53"/>
      <c r="AD550" s="52" t="s">
        <v>45</v>
      </c>
      <c r="AE550" s="51"/>
      <c r="AF550" s="50"/>
      <c r="AG550" s="51"/>
      <c r="AH550" s="50"/>
      <c r="AI550" s="49"/>
      <c r="AJ550" s="251"/>
      <c r="AK550" s="254"/>
      <c r="AL550" s="48"/>
      <c r="AM550" s="7"/>
      <c r="AN550" s="7"/>
      <c r="AO550" s="240"/>
      <c r="AP550" s="231"/>
      <c r="AQ550" s="234"/>
      <c r="AR550" s="237"/>
      <c r="AS550" s="231"/>
      <c r="AT550" s="234"/>
      <c r="AU550" s="237"/>
      <c r="AV550" s="231"/>
      <c r="AW550" s="234"/>
      <c r="AX550" s="237"/>
      <c r="AY550" s="231"/>
      <c r="AZ550" s="234"/>
      <c r="BA550" s="237"/>
      <c r="BB550" s="231"/>
      <c r="BC550" s="234"/>
      <c r="BD550" s="299"/>
      <c r="BE550" s="302"/>
      <c r="BF550" s="302"/>
      <c r="BG550" s="305"/>
    </row>
    <row r="551" spans="2:60" ht="28.15" hidden="1" customHeight="1">
      <c r="B551" s="29"/>
      <c r="C551" s="263">
        <v>3</v>
      </c>
      <c r="D551" s="47"/>
      <c r="E551" s="46"/>
      <c r="F551" s="46"/>
      <c r="G551" s="45"/>
      <c r="H551" s="255"/>
      <c r="I551" s="259"/>
      <c r="J551" s="259"/>
      <c r="K551" s="259"/>
      <c r="L551" s="42" t="s">
        <v>82</v>
      </c>
      <c r="M551" s="41"/>
      <c r="N551" s="42" t="s">
        <v>81</v>
      </c>
      <c r="O551" s="41"/>
      <c r="P551" s="42" t="s">
        <v>80</v>
      </c>
      <c r="Q551" s="41"/>
      <c r="R551" s="42" t="s">
        <v>79</v>
      </c>
      <c r="S551" s="41"/>
      <c r="T551" s="42" t="s">
        <v>78</v>
      </c>
      <c r="U551" s="41"/>
      <c r="V551" s="42" t="s">
        <v>77</v>
      </c>
      <c r="W551" s="41"/>
      <c r="X551" s="42" t="s">
        <v>76</v>
      </c>
      <c r="Y551" s="41"/>
      <c r="Z551" s="42" t="s">
        <v>75</v>
      </c>
      <c r="AA551" s="41"/>
      <c r="AB551" s="44" t="s">
        <v>74</v>
      </c>
      <c r="AC551" s="43"/>
      <c r="AD551" s="42" t="s">
        <v>73</v>
      </c>
      <c r="AE551" s="41"/>
      <c r="AF551" s="40"/>
      <c r="AG551" s="41"/>
      <c r="AH551" s="40"/>
      <c r="AI551" s="39"/>
      <c r="AJ551" s="245"/>
      <c r="AK551" s="245"/>
      <c r="AL551" s="38"/>
      <c r="AM551" s="7"/>
      <c r="AN551" s="7"/>
      <c r="AO551" s="238">
        <f>SUMPRODUCT(LEN($M551:$AE554)-LEN(SUBSTITUTE($M551:$AE554,"A", "")))</f>
        <v>0</v>
      </c>
      <c r="AP551" s="229">
        <f>SUMPRODUCT(LEN($AH551:$AH554)-LEN(SUBSTITUTE($AH551:$AH554,"A", "")))</f>
        <v>0</v>
      </c>
      <c r="AQ551" s="232">
        <f>SUMPRODUCT(LEN($AG551:$AG554)-LEN(SUBSTITUTE($AG551:$AG554,"A", "")))</f>
        <v>0</v>
      </c>
      <c r="AR551" s="235">
        <f>SUMPRODUCT(LEN($M551:$AE554)-LEN(SUBSTITUTE($M551:$AE554,"S", "")))</f>
        <v>0</v>
      </c>
      <c r="AS551" s="229">
        <f>SUMPRODUCT(LEN($AH551:$AH554)-LEN(SUBSTITUTE($AH551:$AH554,"S", "")))</f>
        <v>0</v>
      </c>
      <c r="AT551" s="232">
        <f>SUMPRODUCT(LEN($AG551:$AG554)-LEN(SUBSTITUTE($AG551:$AG554,"S", "")))</f>
        <v>0</v>
      </c>
      <c r="AU551" s="235">
        <f>SUMPRODUCT(LEN($M551:$AE554)-LEN(SUBSTITUTE($M551:$AE554,"F", "")))</f>
        <v>0</v>
      </c>
      <c r="AV551" s="229">
        <f>SUMPRODUCT(LEN($AH551:$AH554)-LEN(SUBSTITUTE($AH551:$AH554,"F", "")))</f>
        <v>0</v>
      </c>
      <c r="AW551" s="232">
        <f>SUMPRODUCT(LEN($AG551:$AG554)-LEN(SUBSTITUTE($AG551:$AG554,"F", "")))</f>
        <v>0</v>
      </c>
      <c r="AX551" s="235">
        <f>SUMPRODUCT(LEN($M551:$AE554)-LEN(SUBSTITUTE($M551:$AE554,"G", "")))</f>
        <v>0</v>
      </c>
      <c r="AY551" s="229">
        <f>SUMPRODUCT(LEN($AH551:$AH554)-LEN(SUBSTITUTE($AH551:$AH554,"G", "")))</f>
        <v>0</v>
      </c>
      <c r="AZ551" s="232">
        <f>SUMPRODUCT(LEN($AG551:$AG554)-LEN(SUBSTITUTE($AG551:$AG554,"G", "")))</f>
        <v>0</v>
      </c>
      <c r="BA551" s="235">
        <f>SUMPRODUCT(LEN($M551:$AE554)-LEN(SUBSTITUTE($M551:$AE554,"M", "")))</f>
        <v>0</v>
      </c>
      <c r="BB551" s="229">
        <f>SUMPRODUCT(LEN($AH551:$AH554)-LEN(SUBSTITUTE($AH551:$AH554,"M", "")))</f>
        <v>0</v>
      </c>
      <c r="BC551" s="232">
        <f>SUMPRODUCT(LEN($AG551:$AG554)-LEN(SUBSTITUTE($AG551:$AG554,"M", "")))</f>
        <v>0</v>
      </c>
      <c r="BD551" s="297">
        <f>SUMPRODUCT(LEN($AI551:$AI554)-LEN(SUBSTITUTE($AI551:$AI554,"S", "")))</f>
        <v>0</v>
      </c>
      <c r="BE551" s="300">
        <f>SUMPRODUCT(LEN($AI551:$AI554)-LEN(SUBSTITUTE($AI551:$AI554,"F", "")))</f>
        <v>0</v>
      </c>
      <c r="BF551" s="300">
        <f>SUMPRODUCT(LEN($AI551:$AI554)-LEN(SUBSTITUTE($AI551:$AI554,"G", "")))</f>
        <v>0</v>
      </c>
      <c r="BG551" s="303">
        <f>SUMPRODUCT(LEN($AI551:$AI554)-LEN(SUBSTITUTE($AI551:$AI554,"M", "")))</f>
        <v>0</v>
      </c>
    </row>
    <row r="552" spans="2:60" ht="28.15" hidden="1" customHeight="1" thickBot="1">
      <c r="B552" s="29"/>
      <c r="C552" s="264"/>
      <c r="D552" s="37"/>
      <c r="E552" s="36"/>
      <c r="F552" s="36"/>
      <c r="G552" s="35"/>
      <c r="H552" s="256"/>
      <c r="I552" s="260"/>
      <c r="J552" s="260"/>
      <c r="K552" s="260"/>
      <c r="L552" s="32" t="s">
        <v>72</v>
      </c>
      <c r="M552" s="31"/>
      <c r="N552" s="32" t="s">
        <v>71</v>
      </c>
      <c r="O552" s="31"/>
      <c r="P552" s="32" t="s">
        <v>70</v>
      </c>
      <c r="Q552" s="31"/>
      <c r="R552" s="32" t="s">
        <v>69</v>
      </c>
      <c r="S552" s="31"/>
      <c r="T552" s="32" t="s">
        <v>68</v>
      </c>
      <c r="U552" s="31"/>
      <c r="V552" s="32" t="s">
        <v>67</v>
      </c>
      <c r="W552" s="31"/>
      <c r="X552" s="32" t="s">
        <v>66</v>
      </c>
      <c r="Y552" s="31"/>
      <c r="Z552" s="32" t="s">
        <v>65</v>
      </c>
      <c r="AA552" s="31"/>
      <c r="AB552" s="34" t="s">
        <v>64</v>
      </c>
      <c r="AC552" s="33"/>
      <c r="AD552" s="32" t="s">
        <v>63</v>
      </c>
      <c r="AE552" s="31"/>
      <c r="AF552" s="30"/>
      <c r="AG552" s="31"/>
      <c r="AH552" s="30"/>
      <c r="AI552" s="20"/>
      <c r="AJ552" s="246"/>
      <c r="AK552" s="246"/>
      <c r="AL552" s="19"/>
      <c r="AM552" s="7"/>
      <c r="AN552" s="7"/>
      <c r="AO552" s="239"/>
      <c r="AP552" s="230"/>
      <c r="AQ552" s="233"/>
      <c r="AR552" s="236"/>
      <c r="AS552" s="230"/>
      <c r="AT552" s="233"/>
      <c r="AU552" s="236"/>
      <c r="AV552" s="230"/>
      <c r="AW552" s="233"/>
      <c r="AX552" s="236"/>
      <c r="AY552" s="230"/>
      <c r="AZ552" s="233"/>
      <c r="BA552" s="236"/>
      <c r="BB552" s="230"/>
      <c r="BC552" s="233"/>
      <c r="BD552" s="298"/>
      <c r="BE552" s="301"/>
      <c r="BF552" s="301"/>
      <c r="BG552" s="304"/>
    </row>
    <row r="553" spans="2:60" ht="28.15" hidden="1" customHeight="1">
      <c r="B553" s="29"/>
      <c r="C553" s="265"/>
      <c r="D553" s="28"/>
      <c r="E553" s="27"/>
      <c r="F553" s="27"/>
      <c r="G553" s="26"/>
      <c r="H553" s="257"/>
      <c r="I553" s="261"/>
      <c r="J553" s="261"/>
      <c r="K553" s="261"/>
      <c r="L553" s="23" t="s">
        <v>62</v>
      </c>
      <c r="M553" s="22"/>
      <c r="N553" s="23" t="s">
        <v>61</v>
      </c>
      <c r="O553" s="22"/>
      <c r="P553" s="23" t="s">
        <v>60</v>
      </c>
      <c r="Q553" s="22"/>
      <c r="R553" s="23" t="s">
        <v>59</v>
      </c>
      <c r="S553" s="22"/>
      <c r="T553" s="23" t="s">
        <v>58</v>
      </c>
      <c r="U553" s="22"/>
      <c r="V553" s="23" t="s">
        <v>57</v>
      </c>
      <c r="W553" s="22"/>
      <c r="X553" s="23" t="s">
        <v>56</v>
      </c>
      <c r="Y553" s="22"/>
      <c r="Z553" s="23" t="s">
        <v>55</v>
      </c>
      <c r="AA553" s="22"/>
      <c r="AB553" s="25" t="s">
        <v>54</v>
      </c>
      <c r="AC553" s="24"/>
      <c r="AD553" s="23">
        <v>39</v>
      </c>
      <c r="AE553" s="22"/>
      <c r="AF553" s="21"/>
      <c r="AG553" s="22"/>
      <c r="AH553" s="21"/>
      <c r="AI553" s="20"/>
      <c r="AJ553" s="246"/>
      <c r="AK553" s="246"/>
      <c r="AL553" s="19"/>
      <c r="AM553" s="7"/>
      <c r="AN553" s="7"/>
      <c r="AO553" s="239"/>
      <c r="AP553" s="230"/>
      <c r="AQ553" s="233"/>
      <c r="AR553" s="236"/>
      <c r="AS553" s="230"/>
      <c r="AT553" s="233"/>
      <c r="AU553" s="236"/>
      <c r="AV553" s="230"/>
      <c r="AW553" s="233"/>
      <c r="AX553" s="236"/>
      <c r="AY553" s="230"/>
      <c r="AZ553" s="233"/>
      <c r="BA553" s="236"/>
      <c r="BB553" s="230"/>
      <c r="BC553" s="233"/>
      <c r="BD553" s="298"/>
      <c r="BE553" s="301"/>
      <c r="BF553" s="301"/>
      <c r="BG553" s="304"/>
    </row>
    <row r="554" spans="2:60" ht="28.15" hidden="1" customHeight="1" thickBot="1">
      <c r="B554" s="18"/>
      <c r="C554" s="271"/>
      <c r="D554" s="17"/>
      <c r="E554" s="16"/>
      <c r="F554" s="16"/>
      <c r="G554" s="15"/>
      <c r="H554" s="258"/>
      <c r="I554" s="272"/>
      <c r="J554" s="272"/>
      <c r="K554" s="272"/>
      <c r="L554" s="12" t="s">
        <v>53</v>
      </c>
      <c r="M554" s="11"/>
      <c r="N554" s="12" t="s">
        <v>52</v>
      </c>
      <c r="O554" s="11"/>
      <c r="P554" s="12" t="s">
        <v>51</v>
      </c>
      <c r="Q554" s="11"/>
      <c r="R554" s="12" t="s">
        <v>50</v>
      </c>
      <c r="S554" s="11"/>
      <c r="T554" s="12">
        <v>20</v>
      </c>
      <c r="U554" s="11"/>
      <c r="V554" s="12" t="s">
        <v>49</v>
      </c>
      <c r="W554" s="11"/>
      <c r="X554" s="12" t="s">
        <v>48</v>
      </c>
      <c r="Y554" s="11"/>
      <c r="Z554" s="12" t="s">
        <v>47</v>
      </c>
      <c r="AA554" s="11"/>
      <c r="AB554" s="14" t="s">
        <v>46</v>
      </c>
      <c r="AC554" s="13"/>
      <c r="AD554" s="12" t="s">
        <v>45</v>
      </c>
      <c r="AE554" s="11"/>
      <c r="AF554" s="10"/>
      <c r="AG554" s="11"/>
      <c r="AH554" s="10"/>
      <c r="AI554" s="9"/>
      <c r="AJ554" s="247"/>
      <c r="AK554" s="247"/>
      <c r="AL554" s="8"/>
      <c r="AM554" s="7"/>
      <c r="AN554" s="7"/>
      <c r="AO554" s="240"/>
      <c r="AP554" s="231"/>
      <c r="AQ554" s="234"/>
      <c r="AR554" s="237"/>
      <c r="AS554" s="231"/>
      <c r="AT554" s="234"/>
      <c r="AU554" s="237"/>
      <c r="AV554" s="231"/>
      <c r="AW554" s="234"/>
      <c r="AX554" s="237"/>
      <c r="AY554" s="231"/>
      <c r="AZ554" s="234"/>
      <c r="BA554" s="237"/>
      <c r="BB554" s="231"/>
      <c r="BC554" s="234"/>
      <c r="BD554" s="299"/>
      <c r="BE554" s="302"/>
      <c r="BF554" s="302"/>
      <c r="BG554" s="305"/>
    </row>
    <row r="555" spans="2:60" ht="85.9" hidden="1" customHeight="1" thickBot="1">
      <c r="B555" s="94" t="s">
        <v>119</v>
      </c>
      <c r="C555" s="83" t="s">
        <v>118</v>
      </c>
      <c r="D555" s="88" t="s">
        <v>117</v>
      </c>
      <c r="E555" s="93" t="s">
        <v>116</v>
      </c>
      <c r="F555" s="92"/>
      <c r="G555" s="91"/>
      <c r="H555" s="90" t="s">
        <v>115</v>
      </c>
      <c r="I555" s="88" t="s">
        <v>43</v>
      </c>
      <c r="J555" s="88" t="s">
        <v>114</v>
      </c>
      <c r="K555" s="88" t="s">
        <v>44</v>
      </c>
      <c r="L555" s="227" t="s">
        <v>113</v>
      </c>
      <c r="M555" s="270"/>
      <c r="N555" s="227" t="s">
        <v>112</v>
      </c>
      <c r="O555" s="270"/>
      <c r="P555" s="227" t="s">
        <v>112</v>
      </c>
      <c r="Q555" s="228"/>
      <c r="R555" s="227" t="s">
        <v>112</v>
      </c>
      <c r="S555" s="228"/>
      <c r="T555" s="227" t="s">
        <v>112</v>
      </c>
      <c r="U555" s="228"/>
      <c r="V555" s="227" t="s">
        <v>112</v>
      </c>
      <c r="W555" s="228"/>
      <c r="X555" s="227" t="s">
        <v>112</v>
      </c>
      <c r="Y555" s="228"/>
      <c r="Z555" s="227" t="s">
        <v>112</v>
      </c>
      <c r="AA555" s="228"/>
      <c r="AB555" s="227" t="s">
        <v>112</v>
      </c>
      <c r="AC555" s="228"/>
      <c r="AD555" s="227" t="s">
        <v>112</v>
      </c>
      <c r="AE555" s="228"/>
      <c r="AF555" s="244" t="s">
        <v>111</v>
      </c>
      <c r="AG555" s="228"/>
      <c r="AH555" s="90" t="s">
        <v>110</v>
      </c>
      <c r="AI555" s="89" t="s">
        <v>109</v>
      </c>
      <c r="AJ555" s="88" t="s">
        <v>108</v>
      </c>
      <c r="AK555" s="88" t="s">
        <v>107</v>
      </c>
      <c r="AL555" s="87" t="s">
        <v>106</v>
      </c>
      <c r="AM555" s="86"/>
      <c r="AN555" s="86"/>
      <c r="AO555" s="84" t="s">
        <v>105</v>
      </c>
      <c r="AP555" s="83" t="s">
        <v>104</v>
      </c>
      <c r="AQ555" s="82" t="s">
        <v>103</v>
      </c>
      <c r="AR555" s="84" t="s">
        <v>102</v>
      </c>
      <c r="AS555" s="83" t="s">
        <v>101</v>
      </c>
      <c r="AT555" s="82" t="s">
        <v>100</v>
      </c>
      <c r="AU555" s="84" t="s">
        <v>99</v>
      </c>
      <c r="AV555" s="83" t="s">
        <v>98</v>
      </c>
      <c r="AW555" s="85" t="s">
        <v>97</v>
      </c>
      <c r="AX555" s="84" t="s">
        <v>96</v>
      </c>
      <c r="AY555" s="83" t="s">
        <v>95</v>
      </c>
      <c r="AZ555" s="82" t="s">
        <v>94</v>
      </c>
      <c r="BA555" s="84" t="s">
        <v>93</v>
      </c>
      <c r="BB555" s="83" t="s">
        <v>92</v>
      </c>
      <c r="BC555" s="82" t="s">
        <v>91</v>
      </c>
      <c r="BD555" s="81" t="s">
        <v>90</v>
      </c>
      <c r="BE555" s="80" t="s">
        <v>89</v>
      </c>
      <c r="BF555" s="80" t="s">
        <v>88</v>
      </c>
      <c r="BG555" s="79" t="s">
        <v>87</v>
      </c>
    </row>
    <row r="556" spans="2:60" ht="48" hidden="1" thickBot="1">
      <c r="B556" s="78" t="s">
        <v>143</v>
      </c>
      <c r="C556" s="77"/>
      <c r="D556" s="76"/>
      <c r="E556" s="267"/>
      <c r="F556" s="268"/>
      <c r="G556" s="269"/>
      <c r="H556" s="75" t="s">
        <v>85</v>
      </c>
      <c r="I556" s="74"/>
      <c r="J556" s="74"/>
      <c r="K556" s="73"/>
      <c r="L556" s="72"/>
      <c r="M556" s="68"/>
      <c r="N556" s="72"/>
      <c r="O556" s="68"/>
      <c r="P556" s="72"/>
      <c r="Q556" s="68"/>
      <c r="R556" s="72"/>
      <c r="S556" s="68"/>
      <c r="T556" s="72"/>
      <c r="U556" s="68"/>
      <c r="V556" s="72"/>
      <c r="W556" s="68"/>
      <c r="X556" s="72"/>
      <c r="Y556" s="68"/>
      <c r="Z556" s="72"/>
      <c r="AA556" s="71"/>
      <c r="AB556" s="70"/>
      <c r="AC556" s="70"/>
      <c r="AD556" s="70"/>
      <c r="AE556" s="70"/>
      <c r="AF556" s="69" t="s">
        <v>84</v>
      </c>
      <c r="AG556" s="68"/>
      <c r="AH556" s="68"/>
      <c r="AI556" s="68"/>
      <c r="AJ556" s="67"/>
      <c r="AK556" s="67"/>
      <c r="AL556" s="66"/>
      <c r="AM556" s="65"/>
      <c r="AN556" s="65"/>
      <c r="AO556" s="64">
        <f t="shared" ref="AO556:BG556" si="39">SUM(AO557:AO568)</f>
        <v>0</v>
      </c>
      <c r="AP556" s="63">
        <f t="shared" si="39"/>
        <v>0</v>
      </c>
      <c r="AQ556" s="62">
        <f t="shared" si="39"/>
        <v>0</v>
      </c>
      <c r="AR556" s="64">
        <f t="shared" si="39"/>
        <v>0</v>
      </c>
      <c r="AS556" s="63">
        <f t="shared" si="39"/>
        <v>0</v>
      </c>
      <c r="AT556" s="62">
        <f t="shared" si="39"/>
        <v>0</v>
      </c>
      <c r="AU556" s="64">
        <f t="shared" si="39"/>
        <v>0</v>
      </c>
      <c r="AV556" s="63">
        <f t="shared" si="39"/>
        <v>0</v>
      </c>
      <c r="AW556" s="62">
        <f t="shared" si="39"/>
        <v>0</v>
      </c>
      <c r="AX556" s="64">
        <f t="shared" si="39"/>
        <v>0</v>
      </c>
      <c r="AY556" s="63">
        <f t="shared" si="39"/>
        <v>0</v>
      </c>
      <c r="AZ556" s="62">
        <f t="shared" si="39"/>
        <v>0</v>
      </c>
      <c r="BA556" s="64">
        <f t="shared" si="39"/>
        <v>0</v>
      </c>
      <c r="BB556" s="63">
        <f t="shared" si="39"/>
        <v>0</v>
      </c>
      <c r="BC556" s="62">
        <f t="shared" si="39"/>
        <v>0</v>
      </c>
      <c r="BD556" s="61">
        <f t="shared" si="39"/>
        <v>0</v>
      </c>
      <c r="BE556" s="60">
        <f t="shared" si="39"/>
        <v>0</v>
      </c>
      <c r="BF556" s="60">
        <f t="shared" si="39"/>
        <v>0</v>
      </c>
      <c r="BG556" s="59">
        <f t="shared" si="39"/>
        <v>0</v>
      </c>
      <c r="BH556" s="58" t="s">
        <v>83</v>
      </c>
    </row>
    <row r="557" spans="2:60" ht="28.15" hidden="1" customHeight="1">
      <c r="B557" s="29"/>
      <c r="C557" s="263">
        <v>1</v>
      </c>
      <c r="D557" s="47"/>
      <c r="E557" s="46"/>
      <c r="F557" s="46"/>
      <c r="G557" s="45"/>
      <c r="H557" s="255"/>
      <c r="I557" s="259"/>
      <c r="J557" s="259"/>
      <c r="K557" s="259"/>
      <c r="L557" s="42" t="s">
        <v>82</v>
      </c>
      <c r="M557" s="41"/>
      <c r="N557" s="42" t="s">
        <v>81</v>
      </c>
      <c r="O557" s="41"/>
      <c r="P557" s="42" t="s">
        <v>80</v>
      </c>
      <c r="Q557" s="41"/>
      <c r="R557" s="42" t="s">
        <v>79</v>
      </c>
      <c r="S557" s="41"/>
      <c r="T557" s="42" t="s">
        <v>78</v>
      </c>
      <c r="U557" s="41"/>
      <c r="V557" s="42" t="s">
        <v>77</v>
      </c>
      <c r="W557" s="41"/>
      <c r="X557" s="42" t="s">
        <v>76</v>
      </c>
      <c r="Y557" s="41"/>
      <c r="Z557" s="42" t="s">
        <v>75</v>
      </c>
      <c r="AA557" s="41"/>
      <c r="AB557" s="44" t="s">
        <v>74</v>
      </c>
      <c r="AC557" s="43"/>
      <c r="AD557" s="42" t="s">
        <v>73</v>
      </c>
      <c r="AE557" s="41"/>
      <c r="AF557" s="40"/>
      <c r="AG557" s="41"/>
      <c r="AH557" s="40"/>
      <c r="AI557" s="39"/>
      <c r="AJ557" s="245"/>
      <c r="AK557" s="245"/>
      <c r="AL557" s="38"/>
      <c r="AM557" s="7"/>
      <c r="AN557" s="7"/>
      <c r="AO557" s="238">
        <f>SUMPRODUCT(LEN($M557:$AE560)-LEN(SUBSTITUTE($M557:$AE560,"A", "")))</f>
        <v>0</v>
      </c>
      <c r="AP557" s="229">
        <f>SUMPRODUCT(LEN($AH557:$AH560)-LEN(SUBSTITUTE($AH557:$AH560,"A", "")))</f>
        <v>0</v>
      </c>
      <c r="AQ557" s="232">
        <f>SUMPRODUCT(LEN($AG557:$AG560)-LEN(SUBSTITUTE($AG557:$AG560,"A", "")))</f>
        <v>0</v>
      </c>
      <c r="AR557" s="235">
        <f>SUMPRODUCT(LEN($M557:$AE560)-LEN(SUBSTITUTE($M557:$AE560,"S", "")))</f>
        <v>0</v>
      </c>
      <c r="AS557" s="229">
        <f>SUMPRODUCT(LEN($AH557:$AH560)-LEN(SUBSTITUTE($AH557:$AH560,"S", "")))</f>
        <v>0</v>
      </c>
      <c r="AT557" s="232">
        <f>SUMPRODUCT(LEN($AG557:$AG560)-LEN(SUBSTITUTE($AG557:$AG560,"S", "")))</f>
        <v>0</v>
      </c>
      <c r="AU557" s="235">
        <f>SUMPRODUCT(LEN($M557:$AE560)-LEN(SUBSTITUTE($M557:$AE560,"F", "")))</f>
        <v>0</v>
      </c>
      <c r="AV557" s="229">
        <f>SUMPRODUCT(LEN($AH557:$AH560)-LEN(SUBSTITUTE($AH557:$AH560,"F", "")))</f>
        <v>0</v>
      </c>
      <c r="AW557" s="232">
        <f>SUMPRODUCT(LEN($AG557:$AG560)-LEN(SUBSTITUTE($AG557:$AG560,"F", "")))</f>
        <v>0</v>
      </c>
      <c r="AX557" s="235">
        <f>SUMPRODUCT(LEN($M557:$AE560)-LEN(SUBSTITUTE($M557:$AE560,"G", "")))</f>
        <v>0</v>
      </c>
      <c r="AY557" s="229">
        <f>SUMPRODUCT(LEN($AH557:$AH560)-LEN(SUBSTITUTE($AH557:$AH560,"G", "")))</f>
        <v>0</v>
      </c>
      <c r="AZ557" s="232">
        <f>SUMPRODUCT(LEN($AG557:$AG560)-LEN(SUBSTITUTE($AG557:$AG560,"G", "")))</f>
        <v>0</v>
      </c>
      <c r="BA557" s="235">
        <f>SUMPRODUCT(LEN($M557:$AE560)-LEN(SUBSTITUTE($M557:$AE560,"M", "")))</f>
        <v>0</v>
      </c>
      <c r="BB557" s="229">
        <f>SUMPRODUCT(LEN($AH557:$AH560)-LEN(SUBSTITUTE($AH557:$AH560,"M", "")))</f>
        <v>0</v>
      </c>
      <c r="BC557" s="232">
        <f>SUMPRODUCT(LEN($AG557:$AG560)-LEN(SUBSTITUTE($AG557:$AG560,"M", "")))</f>
        <v>0</v>
      </c>
      <c r="BD557" s="297">
        <f>SUMPRODUCT(LEN($AI557:$AI560)-LEN(SUBSTITUTE($AI557:$AI560,"S", "")))</f>
        <v>0</v>
      </c>
      <c r="BE557" s="300">
        <f>SUMPRODUCT(LEN($AI557:$AI560)-LEN(SUBSTITUTE($AI557:$AI560,"F", "")))</f>
        <v>0</v>
      </c>
      <c r="BF557" s="300">
        <f>SUMPRODUCT(LEN($AI557:$AI560)-LEN(SUBSTITUTE($AI557:$AI560,"G", "")))</f>
        <v>0</v>
      </c>
      <c r="BG557" s="303">
        <f>SUMPRODUCT(LEN($AI557:$AI560)-LEN(SUBSTITUTE($AI557:$AI560,"M", "")))</f>
        <v>0</v>
      </c>
    </row>
    <row r="558" spans="2:60" ht="28.15" hidden="1" customHeight="1" thickBot="1">
      <c r="B558" s="29"/>
      <c r="C558" s="264"/>
      <c r="D558" s="37"/>
      <c r="E558" s="36"/>
      <c r="F558" s="36"/>
      <c r="G558" s="35"/>
      <c r="H558" s="256"/>
      <c r="I558" s="260"/>
      <c r="J558" s="260"/>
      <c r="K558" s="260"/>
      <c r="L558" s="32" t="s">
        <v>72</v>
      </c>
      <c r="M558" s="31"/>
      <c r="N558" s="32" t="s">
        <v>71</v>
      </c>
      <c r="O558" s="31"/>
      <c r="P558" s="32" t="s">
        <v>70</v>
      </c>
      <c r="Q558" s="31"/>
      <c r="R558" s="32" t="s">
        <v>69</v>
      </c>
      <c r="S558" s="31"/>
      <c r="T558" s="32" t="s">
        <v>68</v>
      </c>
      <c r="U558" s="31"/>
      <c r="V558" s="32" t="s">
        <v>67</v>
      </c>
      <c r="W558" s="31"/>
      <c r="X558" s="32" t="s">
        <v>66</v>
      </c>
      <c r="Y558" s="31"/>
      <c r="Z558" s="32" t="s">
        <v>65</v>
      </c>
      <c r="AA558" s="31"/>
      <c r="AB558" s="34" t="s">
        <v>64</v>
      </c>
      <c r="AC558" s="33"/>
      <c r="AD558" s="32" t="s">
        <v>63</v>
      </c>
      <c r="AE558" s="31"/>
      <c r="AF558" s="30"/>
      <c r="AG558" s="31"/>
      <c r="AH558" s="30"/>
      <c r="AI558" s="20"/>
      <c r="AJ558" s="246"/>
      <c r="AK558" s="246"/>
      <c r="AL558" s="19"/>
      <c r="AM558" s="7"/>
      <c r="AN558" s="7"/>
      <c r="AO558" s="239"/>
      <c r="AP558" s="230"/>
      <c r="AQ558" s="233"/>
      <c r="AR558" s="236"/>
      <c r="AS558" s="230"/>
      <c r="AT558" s="233"/>
      <c r="AU558" s="236"/>
      <c r="AV558" s="230"/>
      <c r="AW558" s="233"/>
      <c r="AX558" s="236"/>
      <c r="AY558" s="230"/>
      <c r="AZ558" s="233"/>
      <c r="BA558" s="236"/>
      <c r="BB558" s="230"/>
      <c r="BC558" s="233"/>
      <c r="BD558" s="298"/>
      <c r="BE558" s="301"/>
      <c r="BF558" s="301"/>
      <c r="BG558" s="304"/>
    </row>
    <row r="559" spans="2:60" ht="28.15" hidden="1" customHeight="1">
      <c r="B559" s="29"/>
      <c r="C559" s="265"/>
      <c r="D559" s="28"/>
      <c r="E559" s="27"/>
      <c r="F559" s="27"/>
      <c r="G559" s="26"/>
      <c r="H559" s="257"/>
      <c r="I559" s="261"/>
      <c r="J559" s="261"/>
      <c r="K559" s="261"/>
      <c r="L559" s="23" t="s">
        <v>62</v>
      </c>
      <c r="M559" s="22"/>
      <c r="N559" s="23" t="s">
        <v>61</v>
      </c>
      <c r="O559" s="22"/>
      <c r="P559" s="23" t="s">
        <v>60</v>
      </c>
      <c r="Q559" s="22"/>
      <c r="R559" s="23" t="s">
        <v>59</v>
      </c>
      <c r="S559" s="22"/>
      <c r="T559" s="23" t="s">
        <v>58</v>
      </c>
      <c r="U559" s="22"/>
      <c r="V559" s="23" t="s">
        <v>57</v>
      </c>
      <c r="W559" s="22"/>
      <c r="X559" s="23" t="s">
        <v>56</v>
      </c>
      <c r="Y559" s="22"/>
      <c r="Z559" s="23" t="s">
        <v>55</v>
      </c>
      <c r="AA559" s="22"/>
      <c r="AB559" s="25" t="s">
        <v>54</v>
      </c>
      <c r="AC559" s="24"/>
      <c r="AD559" s="23">
        <v>39</v>
      </c>
      <c r="AE559" s="22"/>
      <c r="AF559" s="21"/>
      <c r="AG559" s="22"/>
      <c r="AH559" s="21"/>
      <c r="AI559" s="20"/>
      <c r="AJ559" s="246"/>
      <c r="AK559" s="246"/>
      <c r="AL559" s="19"/>
      <c r="AM559" s="7"/>
      <c r="AN559" s="7"/>
      <c r="AO559" s="239"/>
      <c r="AP559" s="230"/>
      <c r="AQ559" s="233"/>
      <c r="AR559" s="236"/>
      <c r="AS559" s="230"/>
      <c r="AT559" s="233"/>
      <c r="AU559" s="236"/>
      <c r="AV559" s="230"/>
      <c r="AW559" s="233"/>
      <c r="AX559" s="236"/>
      <c r="AY559" s="230"/>
      <c r="AZ559" s="233"/>
      <c r="BA559" s="236"/>
      <c r="BB559" s="230"/>
      <c r="BC559" s="233"/>
      <c r="BD559" s="298"/>
      <c r="BE559" s="301"/>
      <c r="BF559" s="301"/>
      <c r="BG559" s="304"/>
    </row>
    <row r="560" spans="2:60" ht="28.15" hidden="1" customHeight="1" thickBot="1">
      <c r="B560" s="29"/>
      <c r="C560" s="266"/>
      <c r="D560" s="57"/>
      <c r="E560" s="56"/>
      <c r="F560" s="56"/>
      <c r="G560" s="55"/>
      <c r="H560" s="258"/>
      <c r="I560" s="262"/>
      <c r="J560" s="262"/>
      <c r="K560" s="262"/>
      <c r="L560" s="52" t="s">
        <v>53</v>
      </c>
      <c r="M560" s="51"/>
      <c r="N560" s="52" t="s">
        <v>52</v>
      </c>
      <c r="O560" s="51"/>
      <c r="P560" s="52" t="s">
        <v>51</v>
      </c>
      <c r="Q560" s="51"/>
      <c r="R560" s="52" t="s">
        <v>50</v>
      </c>
      <c r="S560" s="51"/>
      <c r="T560" s="52">
        <v>20</v>
      </c>
      <c r="U560" s="51"/>
      <c r="V560" s="52" t="s">
        <v>49</v>
      </c>
      <c r="W560" s="51"/>
      <c r="X560" s="52" t="s">
        <v>48</v>
      </c>
      <c r="Y560" s="51"/>
      <c r="Z560" s="52" t="s">
        <v>47</v>
      </c>
      <c r="AA560" s="51"/>
      <c r="AB560" s="54" t="s">
        <v>46</v>
      </c>
      <c r="AC560" s="53"/>
      <c r="AD560" s="52" t="s">
        <v>45</v>
      </c>
      <c r="AE560" s="51"/>
      <c r="AF560" s="50"/>
      <c r="AG560" s="51"/>
      <c r="AH560" s="50"/>
      <c r="AI560" s="49"/>
      <c r="AJ560" s="248"/>
      <c r="AK560" s="248"/>
      <c r="AL560" s="48"/>
      <c r="AM560" s="7"/>
      <c r="AN560" s="7"/>
      <c r="AO560" s="240"/>
      <c r="AP560" s="231"/>
      <c r="AQ560" s="234"/>
      <c r="AR560" s="237"/>
      <c r="AS560" s="231"/>
      <c r="AT560" s="234"/>
      <c r="AU560" s="237"/>
      <c r="AV560" s="231"/>
      <c r="AW560" s="234"/>
      <c r="AX560" s="237"/>
      <c r="AY560" s="231"/>
      <c r="AZ560" s="234"/>
      <c r="BA560" s="237"/>
      <c r="BB560" s="231"/>
      <c r="BC560" s="234"/>
      <c r="BD560" s="299"/>
      <c r="BE560" s="302"/>
      <c r="BF560" s="302"/>
      <c r="BG560" s="305"/>
    </row>
    <row r="561" spans="2:60" ht="28.15" hidden="1" customHeight="1">
      <c r="B561" s="29"/>
      <c r="C561" s="263">
        <v>2</v>
      </c>
      <c r="D561" s="47"/>
      <c r="E561" s="46"/>
      <c r="F561" s="46"/>
      <c r="G561" s="45"/>
      <c r="H561" s="255"/>
      <c r="I561" s="259"/>
      <c r="J561" s="259"/>
      <c r="K561" s="259"/>
      <c r="L561" s="42" t="s">
        <v>82</v>
      </c>
      <c r="M561" s="41"/>
      <c r="N561" s="42" t="s">
        <v>81</v>
      </c>
      <c r="O561" s="41"/>
      <c r="P561" s="42" t="s">
        <v>80</v>
      </c>
      <c r="Q561" s="41"/>
      <c r="R561" s="42" t="s">
        <v>79</v>
      </c>
      <c r="S561" s="41"/>
      <c r="T561" s="42" t="s">
        <v>78</v>
      </c>
      <c r="U561" s="41"/>
      <c r="V561" s="42" t="s">
        <v>77</v>
      </c>
      <c r="W561" s="41"/>
      <c r="X561" s="42" t="s">
        <v>76</v>
      </c>
      <c r="Y561" s="41"/>
      <c r="Z561" s="42" t="s">
        <v>75</v>
      </c>
      <c r="AA561" s="41"/>
      <c r="AB561" s="44" t="s">
        <v>74</v>
      </c>
      <c r="AC561" s="43"/>
      <c r="AD561" s="42" t="s">
        <v>73</v>
      </c>
      <c r="AE561" s="41"/>
      <c r="AF561" s="40"/>
      <c r="AG561" s="41"/>
      <c r="AH561" s="40"/>
      <c r="AI561" s="39"/>
      <c r="AJ561" s="249"/>
      <c r="AK561" s="252"/>
      <c r="AL561" s="38"/>
      <c r="AM561" s="7"/>
      <c r="AN561" s="7"/>
      <c r="AO561" s="238">
        <f>SUMPRODUCT(LEN($M561:$AE564)-LEN(SUBSTITUTE($M561:$AE564,"A", "")))</f>
        <v>0</v>
      </c>
      <c r="AP561" s="229">
        <f>SUMPRODUCT(LEN($AH561:$AH564)-LEN(SUBSTITUTE($AH561:$AH564,"A", "")))</f>
        <v>0</v>
      </c>
      <c r="AQ561" s="232">
        <f>SUMPRODUCT(LEN($AG561:$AG564)-LEN(SUBSTITUTE($AG561:$AG564,"A", "")))</f>
        <v>0</v>
      </c>
      <c r="AR561" s="235">
        <f>SUMPRODUCT(LEN($M561:$AE564)-LEN(SUBSTITUTE($M561:$AE564,"S", "")))</f>
        <v>0</v>
      </c>
      <c r="AS561" s="229">
        <f>SUMPRODUCT(LEN($AH561:$AH564)-LEN(SUBSTITUTE($AH561:$AH564,"S", "")))</f>
        <v>0</v>
      </c>
      <c r="AT561" s="232">
        <f>SUMPRODUCT(LEN($AG561:$AG564)-LEN(SUBSTITUTE($AG561:$AG564,"S", "")))</f>
        <v>0</v>
      </c>
      <c r="AU561" s="235">
        <f>SUMPRODUCT(LEN($M561:$AE564)-LEN(SUBSTITUTE($M561:$AE564,"F", "")))</f>
        <v>0</v>
      </c>
      <c r="AV561" s="229">
        <f>SUMPRODUCT(LEN($AH561:$AH564)-LEN(SUBSTITUTE($AH561:$AH564,"F", "")))</f>
        <v>0</v>
      </c>
      <c r="AW561" s="232">
        <f>SUMPRODUCT(LEN($AG561:$AG564)-LEN(SUBSTITUTE($AG561:$AG564,"F", "")))</f>
        <v>0</v>
      </c>
      <c r="AX561" s="235">
        <f>SUMPRODUCT(LEN($M561:$AE564)-LEN(SUBSTITUTE($M561:$AE564,"G", "")))</f>
        <v>0</v>
      </c>
      <c r="AY561" s="229">
        <f>SUMPRODUCT(LEN($AH561:$AH564)-LEN(SUBSTITUTE($AH561:$AH564,"G", "")))</f>
        <v>0</v>
      </c>
      <c r="AZ561" s="232">
        <f>SUMPRODUCT(LEN($AG561:$AG564)-LEN(SUBSTITUTE($AG561:$AG564,"G", "")))</f>
        <v>0</v>
      </c>
      <c r="BA561" s="235">
        <f>SUMPRODUCT(LEN($M561:$AE564)-LEN(SUBSTITUTE($M561:$AE564,"M", "")))</f>
        <v>0</v>
      </c>
      <c r="BB561" s="229">
        <f>SUMPRODUCT(LEN($AH561:$AH564)-LEN(SUBSTITUTE($AH561:$AH564,"M", "")))</f>
        <v>0</v>
      </c>
      <c r="BC561" s="232">
        <f>SUMPRODUCT(LEN($AG561:$AG564)-LEN(SUBSTITUTE($AG561:$AG564,"M", "")))</f>
        <v>0</v>
      </c>
      <c r="BD561" s="297">
        <f>SUMPRODUCT(LEN($AI561:$AI564)-LEN(SUBSTITUTE($AI561:$AI564,"S", "")))</f>
        <v>0</v>
      </c>
      <c r="BE561" s="300">
        <f>SUMPRODUCT(LEN($AI561:$AI564)-LEN(SUBSTITUTE($AI561:$AI564,"F", "")))</f>
        <v>0</v>
      </c>
      <c r="BF561" s="300">
        <f>SUMPRODUCT(LEN($AI561:$AI564)-LEN(SUBSTITUTE($AI561:$AI564,"G", "")))</f>
        <v>0</v>
      </c>
      <c r="BG561" s="303">
        <f>SUMPRODUCT(LEN($AI561:$AI564)-LEN(SUBSTITUTE($AI561:$AI564,"M", "")))</f>
        <v>0</v>
      </c>
    </row>
    <row r="562" spans="2:60" ht="28.15" hidden="1" customHeight="1" thickBot="1">
      <c r="B562" s="29"/>
      <c r="C562" s="264"/>
      <c r="D562" s="37"/>
      <c r="E562" s="36"/>
      <c r="F562" s="36"/>
      <c r="G562" s="35"/>
      <c r="H562" s="256"/>
      <c r="I562" s="260"/>
      <c r="J562" s="260"/>
      <c r="K562" s="260"/>
      <c r="L562" s="32" t="s">
        <v>72</v>
      </c>
      <c r="M562" s="31"/>
      <c r="N562" s="32" t="s">
        <v>71</v>
      </c>
      <c r="O562" s="31"/>
      <c r="P562" s="32" t="s">
        <v>70</v>
      </c>
      <c r="Q562" s="31"/>
      <c r="R562" s="32" t="s">
        <v>69</v>
      </c>
      <c r="S562" s="31"/>
      <c r="T562" s="32" t="s">
        <v>68</v>
      </c>
      <c r="U562" s="31"/>
      <c r="V562" s="32" t="s">
        <v>67</v>
      </c>
      <c r="W562" s="31"/>
      <c r="X562" s="32" t="s">
        <v>66</v>
      </c>
      <c r="Y562" s="31"/>
      <c r="Z562" s="32" t="s">
        <v>65</v>
      </c>
      <c r="AA562" s="31"/>
      <c r="AB562" s="34" t="s">
        <v>64</v>
      </c>
      <c r="AC562" s="33"/>
      <c r="AD562" s="32" t="s">
        <v>63</v>
      </c>
      <c r="AE562" s="31"/>
      <c r="AF562" s="30"/>
      <c r="AG562" s="31"/>
      <c r="AH562" s="30"/>
      <c r="AI562" s="20"/>
      <c r="AJ562" s="250"/>
      <c r="AK562" s="253"/>
      <c r="AL562" s="19"/>
      <c r="AM562" s="7"/>
      <c r="AN562" s="7"/>
      <c r="AO562" s="239"/>
      <c r="AP562" s="230"/>
      <c r="AQ562" s="233"/>
      <c r="AR562" s="236"/>
      <c r="AS562" s="230"/>
      <c r="AT562" s="233"/>
      <c r="AU562" s="236"/>
      <c r="AV562" s="230"/>
      <c r="AW562" s="233"/>
      <c r="AX562" s="236"/>
      <c r="AY562" s="230"/>
      <c r="AZ562" s="233"/>
      <c r="BA562" s="236"/>
      <c r="BB562" s="230"/>
      <c r="BC562" s="233"/>
      <c r="BD562" s="298"/>
      <c r="BE562" s="301"/>
      <c r="BF562" s="301"/>
      <c r="BG562" s="304"/>
    </row>
    <row r="563" spans="2:60" ht="28.15" hidden="1" customHeight="1">
      <c r="B563" s="29"/>
      <c r="C563" s="265"/>
      <c r="D563" s="28"/>
      <c r="E563" s="27"/>
      <c r="F563" s="27"/>
      <c r="G563" s="26"/>
      <c r="H563" s="257"/>
      <c r="I563" s="261"/>
      <c r="J563" s="261"/>
      <c r="K563" s="261"/>
      <c r="L563" s="23" t="s">
        <v>62</v>
      </c>
      <c r="M563" s="22"/>
      <c r="N563" s="23" t="s">
        <v>61</v>
      </c>
      <c r="O563" s="22"/>
      <c r="P563" s="23" t="s">
        <v>60</v>
      </c>
      <c r="Q563" s="22"/>
      <c r="R563" s="23" t="s">
        <v>59</v>
      </c>
      <c r="S563" s="22"/>
      <c r="T563" s="23" t="s">
        <v>58</v>
      </c>
      <c r="U563" s="22"/>
      <c r="V563" s="23" t="s">
        <v>57</v>
      </c>
      <c r="W563" s="22"/>
      <c r="X563" s="23" t="s">
        <v>56</v>
      </c>
      <c r="Y563" s="22"/>
      <c r="Z563" s="23" t="s">
        <v>55</v>
      </c>
      <c r="AA563" s="22"/>
      <c r="AB563" s="25" t="s">
        <v>54</v>
      </c>
      <c r="AC563" s="24"/>
      <c r="AD563" s="23">
        <v>39</v>
      </c>
      <c r="AE563" s="22"/>
      <c r="AF563" s="21"/>
      <c r="AG563" s="22"/>
      <c r="AH563" s="21"/>
      <c r="AI563" s="20"/>
      <c r="AJ563" s="250"/>
      <c r="AK563" s="253"/>
      <c r="AL563" s="19"/>
      <c r="AM563" s="7"/>
      <c r="AN563" s="7"/>
      <c r="AO563" s="239"/>
      <c r="AP563" s="230"/>
      <c r="AQ563" s="233"/>
      <c r="AR563" s="236"/>
      <c r="AS563" s="230"/>
      <c r="AT563" s="233"/>
      <c r="AU563" s="236"/>
      <c r="AV563" s="230"/>
      <c r="AW563" s="233"/>
      <c r="AX563" s="236"/>
      <c r="AY563" s="230"/>
      <c r="AZ563" s="233"/>
      <c r="BA563" s="236"/>
      <c r="BB563" s="230"/>
      <c r="BC563" s="233"/>
      <c r="BD563" s="298"/>
      <c r="BE563" s="301"/>
      <c r="BF563" s="301"/>
      <c r="BG563" s="304"/>
    </row>
    <row r="564" spans="2:60" ht="28.15" hidden="1" customHeight="1" thickBot="1">
      <c r="B564" s="29"/>
      <c r="C564" s="266"/>
      <c r="D564" s="57"/>
      <c r="E564" s="56"/>
      <c r="F564" s="56"/>
      <c r="G564" s="55"/>
      <c r="H564" s="258"/>
      <c r="I564" s="262"/>
      <c r="J564" s="262"/>
      <c r="K564" s="262"/>
      <c r="L564" s="52" t="s">
        <v>53</v>
      </c>
      <c r="M564" s="51"/>
      <c r="N564" s="52" t="s">
        <v>52</v>
      </c>
      <c r="O564" s="51"/>
      <c r="P564" s="52" t="s">
        <v>51</v>
      </c>
      <c r="Q564" s="51"/>
      <c r="R564" s="52" t="s">
        <v>50</v>
      </c>
      <c r="S564" s="51"/>
      <c r="T564" s="52">
        <v>20</v>
      </c>
      <c r="U564" s="51"/>
      <c r="V564" s="52" t="s">
        <v>49</v>
      </c>
      <c r="W564" s="51"/>
      <c r="X564" s="52" t="s">
        <v>48</v>
      </c>
      <c r="Y564" s="51"/>
      <c r="Z564" s="52" t="s">
        <v>47</v>
      </c>
      <c r="AA564" s="51"/>
      <c r="AB564" s="54" t="s">
        <v>46</v>
      </c>
      <c r="AC564" s="53"/>
      <c r="AD564" s="52" t="s">
        <v>45</v>
      </c>
      <c r="AE564" s="51"/>
      <c r="AF564" s="50"/>
      <c r="AG564" s="51"/>
      <c r="AH564" s="50"/>
      <c r="AI564" s="49"/>
      <c r="AJ564" s="251"/>
      <c r="AK564" s="254"/>
      <c r="AL564" s="48"/>
      <c r="AM564" s="7"/>
      <c r="AN564" s="7"/>
      <c r="AO564" s="240"/>
      <c r="AP564" s="231"/>
      <c r="AQ564" s="234"/>
      <c r="AR564" s="237"/>
      <c r="AS564" s="231"/>
      <c r="AT564" s="234"/>
      <c r="AU564" s="237"/>
      <c r="AV564" s="231"/>
      <c r="AW564" s="234"/>
      <c r="AX564" s="237"/>
      <c r="AY564" s="231"/>
      <c r="AZ564" s="234"/>
      <c r="BA564" s="237"/>
      <c r="BB564" s="231"/>
      <c r="BC564" s="234"/>
      <c r="BD564" s="299"/>
      <c r="BE564" s="302"/>
      <c r="BF564" s="302"/>
      <c r="BG564" s="305"/>
    </row>
    <row r="565" spans="2:60" ht="28.15" hidden="1" customHeight="1">
      <c r="B565" s="29"/>
      <c r="C565" s="263">
        <v>3</v>
      </c>
      <c r="D565" s="47"/>
      <c r="E565" s="46"/>
      <c r="F565" s="46"/>
      <c r="G565" s="45"/>
      <c r="H565" s="255"/>
      <c r="I565" s="259"/>
      <c r="J565" s="259"/>
      <c r="K565" s="259"/>
      <c r="L565" s="42" t="s">
        <v>82</v>
      </c>
      <c r="M565" s="41"/>
      <c r="N565" s="42" t="s">
        <v>81</v>
      </c>
      <c r="O565" s="41"/>
      <c r="P565" s="42" t="s">
        <v>80</v>
      </c>
      <c r="Q565" s="41"/>
      <c r="R565" s="42" t="s">
        <v>79</v>
      </c>
      <c r="S565" s="41"/>
      <c r="T565" s="42" t="s">
        <v>78</v>
      </c>
      <c r="U565" s="41"/>
      <c r="V565" s="42" t="s">
        <v>77</v>
      </c>
      <c r="W565" s="41"/>
      <c r="X565" s="42" t="s">
        <v>76</v>
      </c>
      <c r="Y565" s="41"/>
      <c r="Z565" s="42" t="s">
        <v>75</v>
      </c>
      <c r="AA565" s="41"/>
      <c r="AB565" s="44" t="s">
        <v>74</v>
      </c>
      <c r="AC565" s="43"/>
      <c r="AD565" s="42" t="s">
        <v>73</v>
      </c>
      <c r="AE565" s="41"/>
      <c r="AF565" s="40"/>
      <c r="AG565" s="41"/>
      <c r="AH565" s="40"/>
      <c r="AI565" s="39"/>
      <c r="AJ565" s="245"/>
      <c r="AK565" s="245"/>
      <c r="AL565" s="38"/>
      <c r="AM565" s="7"/>
      <c r="AN565" s="7"/>
      <c r="AO565" s="238">
        <f>SUMPRODUCT(LEN($M565:$AE568)-LEN(SUBSTITUTE($M565:$AE568,"A", "")))</f>
        <v>0</v>
      </c>
      <c r="AP565" s="229">
        <f>SUMPRODUCT(LEN($AH565:$AH568)-LEN(SUBSTITUTE($AH565:$AH568,"A", "")))</f>
        <v>0</v>
      </c>
      <c r="AQ565" s="232">
        <f>SUMPRODUCT(LEN($AG565:$AG568)-LEN(SUBSTITUTE($AG565:$AG568,"A", "")))</f>
        <v>0</v>
      </c>
      <c r="AR565" s="235">
        <f>SUMPRODUCT(LEN($M565:$AE568)-LEN(SUBSTITUTE($M565:$AE568,"S", "")))</f>
        <v>0</v>
      </c>
      <c r="AS565" s="229">
        <f>SUMPRODUCT(LEN($AH565:$AH568)-LEN(SUBSTITUTE($AH565:$AH568,"S", "")))</f>
        <v>0</v>
      </c>
      <c r="AT565" s="232">
        <f>SUMPRODUCT(LEN($AG565:$AG568)-LEN(SUBSTITUTE($AG565:$AG568,"S", "")))</f>
        <v>0</v>
      </c>
      <c r="AU565" s="235">
        <f>SUMPRODUCT(LEN($M565:$AE568)-LEN(SUBSTITUTE($M565:$AE568,"F", "")))</f>
        <v>0</v>
      </c>
      <c r="AV565" s="229">
        <f>SUMPRODUCT(LEN($AH565:$AH568)-LEN(SUBSTITUTE($AH565:$AH568,"F", "")))</f>
        <v>0</v>
      </c>
      <c r="AW565" s="232">
        <f>SUMPRODUCT(LEN($AG565:$AG568)-LEN(SUBSTITUTE($AG565:$AG568,"F", "")))</f>
        <v>0</v>
      </c>
      <c r="AX565" s="235">
        <f>SUMPRODUCT(LEN($M565:$AE568)-LEN(SUBSTITUTE($M565:$AE568,"G", "")))</f>
        <v>0</v>
      </c>
      <c r="AY565" s="229">
        <f>SUMPRODUCT(LEN($AH565:$AH568)-LEN(SUBSTITUTE($AH565:$AH568,"G", "")))</f>
        <v>0</v>
      </c>
      <c r="AZ565" s="232">
        <f>SUMPRODUCT(LEN($AG565:$AG568)-LEN(SUBSTITUTE($AG565:$AG568,"G", "")))</f>
        <v>0</v>
      </c>
      <c r="BA565" s="235">
        <f>SUMPRODUCT(LEN($M565:$AE568)-LEN(SUBSTITUTE($M565:$AE568,"M", "")))</f>
        <v>0</v>
      </c>
      <c r="BB565" s="229">
        <f>SUMPRODUCT(LEN($AH565:$AH568)-LEN(SUBSTITUTE($AH565:$AH568,"M", "")))</f>
        <v>0</v>
      </c>
      <c r="BC565" s="232">
        <f>SUMPRODUCT(LEN($AG565:$AG568)-LEN(SUBSTITUTE($AG565:$AG568,"M", "")))</f>
        <v>0</v>
      </c>
      <c r="BD565" s="297">
        <f>SUMPRODUCT(LEN($AI565:$AI568)-LEN(SUBSTITUTE($AI565:$AI568,"S", "")))</f>
        <v>0</v>
      </c>
      <c r="BE565" s="300">
        <f>SUMPRODUCT(LEN($AI565:$AI568)-LEN(SUBSTITUTE($AI565:$AI568,"F", "")))</f>
        <v>0</v>
      </c>
      <c r="BF565" s="300">
        <f>SUMPRODUCT(LEN($AI565:$AI568)-LEN(SUBSTITUTE($AI565:$AI568,"G", "")))</f>
        <v>0</v>
      </c>
      <c r="BG565" s="303">
        <f>SUMPRODUCT(LEN($AI565:$AI568)-LEN(SUBSTITUTE($AI565:$AI568,"M", "")))</f>
        <v>0</v>
      </c>
    </row>
    <row r="566" spans="2:60" ht="28.15" hidden="1" customHeight="1" thickBot="1">
      <c r="B566" s="29"/>
      <c r="C566" s="264"/>
      <c r="D566" s="37"/>
      <c r="E566" s="36"/>
      <c r="F566" s="36"/>
      <c r="G566" s="35"/>
      <c r="H566" s="256"/>
      <c r="I566" s="260"/>
      <c r="J566" s="260"/>
      <c r="K566" s="260"/>
      <c r="L566" s="32" t="s">
        <v>72</v>
      </c>
      <c r="M566" s="31"/>
      <c r="N566" s="32" t="s">
        <v>71</v>
      </c>
      <c r="O566" s="31"/>
      <c r="P566" s="32" t="s">
        <v>70</v>
      </c>
      <c r="Q566" s="31"/>
      <c r="R566" s="32" t="s">
        <v>69</v>
      </c>
      <c r="S566" s="31"/>
      <c r="T566" s="32" t="s">
        <v>68</v>
      </c>
      <c r="U566" s="31"/>
      <c r="V566" s="32" t="s">
        <v>67</v>
      </c>
      <c r="W566" s="31"/>
      <c r="X566" s="32" t="s">
        <v>66</v>
      </c>
      <c r="Y566" s="31"/>
      <c r="Z566" s="32" t="s">
        <v>65</v>
      </c>
      <c r="AA566" s="31"/>
      <c r="AB566" s="34" t="s">
        <v>64</v>
      </c>
      <c r="AC566" s="33"/>
      <c r="AD566" s="32" t="s">
        <v>63</v>
      </c>
      <c r="AE566" s="31"/>
      <c r="AF566" s="30"/>
      <c r="AG566" s="31"/>
      <c r="AH566" s="30"/>
      <c r="AI566" s="20"/>
      <c r="AJ566" s="246"/>
      <c r="AK566" s="246"/>
      <c r="AL566" s="19"/>
      <c r="AM566" s="7"/>
      <c r="AN566" s="7"/>
      <c r="AO566" s="239"/>
      <c r="AP566" s="230"/>
      <c r="AQ566" s="233"/>
      <c r="AR566" s="236"/>
      <c r="AS566" s="230"/>
      <c r="AT566" s="233"/>
      <c r="AU566" s="236"/>
      <c r="AV566" s="230"/>
      <c r="AW566" s="233"/>
      <c r="AX566" s="236"/>
      <c r="AY566" s="230"/>
      <c r="AZ566" s="233"/>
      <c r="BA566" s="236"/>
      <c r="BB566" s="230"/>
      <c r="BC566" s="233"/>
      <c r="BD566" s="298"/>
      <c r="BE566" s="301"/>
      <c r="BF566" s="301"/>
      <c r="BG566" s="304"/>
    </row>
    <row r="567" spans="2:60" ht="28.15" hidden="1" customHeight="1">
      <c r="B567" s="29"/>
      <c r="C567" s="265"/>
      <c r="D567" s="28"/>
      <c r="E567" s="27"/>
      <c r="F567" s="27"/>
      <c r="G567" s="26"/>
      <c r="H567" s="257"/>
      <c r="I567" s="261"/>
      <c r="J567" s="261"/>
      <c r="K567" s="261"/>
      <c r="L567" s="23" t="s">
        <v>62</v>
      </c>
      <c r="M567" s="22"/>
      <c r="N567" s="23" t="s">
        <v>61</v>
      </c>
      <c r="O567" s="22"/>
      <c r="P567" s="23" t="s">
        <v>60</v>
      </c>
      <c r="Q567" s="22"/>
      <c r="R567" s="23" t="s">
        <v>59</v>
      </c>
      <c r="S567" s="22"/>
      <c r="T567" s="23" t="s">
        <v>58</v>
      </c>
      <c r="U567" s="22"/>
      <c r="V567" s="23" t="s">
        <v>57</v>
      </c>
      <c r="W567" s="22"/>
      <c r="X567" s="23" t="s">
        <v>56</v>
      </c>
      <c r="Y567" s="22"/>
      <c r="Z567" s="23" t="s">
        <v>55</v>
      </c>
      <c r="AA567" s="22"/>
      <c r="AB567" s="25" t="s">
        <v>54</v>
      </c>
      <c r="AC567" s="24"/>
      <c r="AD567" s="23">
        <v>39</v>
      </c>
      <c r="AE567" s="22"/>
      <c r="AF567" s="21"/>
      <c r="AG567" s="22"/>
      <c r="AH567" s="21"/>
      <c r="AI567" s="20"/>
      <c r="AJ567" s="246"/>
      <c r="AK567" s="246"/>
      <c r="AL567" s="19"/>
      <c r="AM567" s="7"/>
      <c r="AN567" s="7"/>
      <c r="AO567" s="239"/>
      <c r="AP567" s="230"/>
      <c r="AQ567" s="233"/>
      <c r="AR567" s="236"/>
      <c r="AS567" s="230"/>
      <c r="AT567" s="233"/>
      <c r="AU567" s="236"/>
      <c r="AV567" s="230"/>
      <c r="AW567" s="233"/>
      <c r="AX567" s="236"/>
      <c r="AY567" s="230"/>
      <c r="AZ567" s="233"/>
      <c r="BA567" s="236"/>
      <c r="BB567" s="230"/>
      <c r="BC567" s="233"/>
      <c r="BD567" s="298"/>
      <c r="BE567" s="301"/>
      <c r="BF567" s="301"/>
      <c r="BG567" s="304"/>
    </row>
    <row r="568" spans="2:60" ht="28.15" hidden="1" customHeight="1" thickBot="1">
      <c r="B568" s="18"/>
      <c r="C568" s="271"/>
      <c r="D568" s="17"/>
      <c r="E568" s="16"/>
      <c r="F568" s="16"/>
      <c r="G568" s="15"/>
      <c r="H568" s="258"/>
      <c r="I568" s="272"/>
      <c r="J568" s="272"/>
      <c r="K568" s="272"/>
      <c r="L568" s="12" t="s">
        <v>53</v>
      </c>
      <c r="M568" s="11"/>
      <c r="N568" s="12" t="s">
        <v>52</v>
      </c>
      <c r="O568" s="11"/>
      <c r="P568" s="12" t="s">
        <v>51</v>
      </c>
      <c r="Q568" s="11"/>
      <c r="R568" s="12" t="s">
        <v>50</v>
      </c>
      <c r="S568" s="11"/>
      <c r="T568" s="12">
        <v>20</v>
      </c>
      <c r="U568" s="11"/>
      <c r="V568" s="12" t="s">
        <v>49</v>
      </c>
      <c r="W568" s="11"/>
      <c r="X568" s="12" t="s">
        <v>48</v>
      </c>
      <c r="Y568" s="11"/>
      <c r="Z568" s="12" t="s">
        <v>47</v>
      </c>
      <c r="AA568" s="11"/>
      <c r="AB568" s="14" t="s">
        <v>46</v>
      </c>
      <c r="AC568" s="13"/>
      <c r="AD568" s="12" t="s">
        <v>45</v>
      </c>
      <c r="AE568" s="11"/>
      <c r="AF568" s="10"/>
      <c r="AG568" s="11"/>
      <c r="AH568" s="10"/>
      <c r="AI568" s="9"/>
      <c r="AJ568" s="247"/>
      <c r="AK568" s="247"/>
      <c r="AL568" s="8"/>
      <c r="AM568" s="7"/>
      <c r="AN568" s="7"/>
      <c r="AO568" s="240"/>
      <c r="AP568" s="231"/>
      <c r="AQ568" s="234"/>
      <c r="AR568" s="237"/>
      <c r="AS568" s="231"/>
      <c r="AT568" s="234"/>
      <c r="AU568" s="237"/>
      <c r="AV568" s="231"/>
      <c r="AW568" s="234"/>
      <c r="AX568" s="237"/>
      <c r="AY568" s="231"/>
      <c r="AZ568" s="234"/>
      <c r="BA568" s="237"/>
      <c r="BB568" s="231"/>
      <c r="BC568" s="234"/>
      <c r="BD568" s="299"/>
      <c r="BE568" s="302"/>
      <c r="BF568" s="302"/>
      <c r="BG568" s="305"/>
    </row>
    <row r="569" spans="2:60" ht="85.9" hidden="1" customHeight="1" thickBot="1">
      <c r="B569" s="94" t="s">
        <v>119</v>
      </c>
      <c r="C569" s="83" t="s">
        <v>118</v>
      </c>
      <c r="D569" s="88" t="s">
        <v>117</v>
      </c>
      <c r="E569" s="93" t="s">
        <v>116</v>
      </c>
      <c r="F569" s="92"/>
      <c r="G569" s="91"/>
      <c r="H569" s="90" t="s">
        <v>115</v>
      </c>
      <c r="I569" s="88" t="s">
        <v>43</v>
      </c>
      <c r="J569" s="88" t="s">
        <v>114</v>
      </c>
      <c r="K569" s="88" t="s">
        <v>44</v>
      </c>
      <c r="L569" s="227" t="s">
        <v>113</v>
      </c>
      <c r="M569" s="270"/>
      <c r="N569" s="227" t="s">
        <v>112</v>
      </c>
      <c r="O569" s="270"/>
      <c r="P569" s="227" t="s">
        <v>112</v>
      </c>
      <c r="Q569" s="228"/>
      <c r="R569" s="227" t="s">
        <v>112</v>
      </c>
      <c r="S569" s="228"/>
      <c r="T569" s="227" t="s">
        <v>112</v>
      </c>
      <c r="U569" s="228"/>
      <c r="V569" s="227" t="s">
        <v>112</v>
      </c>
      <c r="W569" s="228"/>
      <c r="X569" s="227" t="s">
        <v>112</v>
      </c>
      <c r="Y569" s="228"/>
      <c r="Z569" s="227" t="s">
        <v>112</v>
      </c>
      <c r="AA569" s="228"/>
      <c r="AB569" s="227" t="s">
        <v>112</v>
      </c>
      <c r="AC569" s="228"/>
      <c r="AD569" s="227" t="s">
        <v>112</v>
      </c>
      <c r="AE569" s="228"/>
      <c r="AF569" s="244" t="s">
        <v>111</v>
      </c>
      <c r="AG569" s="228"/>
      <c r="AH569" s="90" t="s">
        <v>110</v>
      </c>
      <c r="AI569" s="89" t="s">
        <v>109</v>
      </c>
      <c r="AJ569" s="88" t="s">
        <v>108</v>
      </c>
      <c r="AK569" s="88" t="s">
        <v>107</v>
      </c>
      <c r="AL569" s="87" t="s">
        <v>106</v>
      </c>
      <c r="AM569" s="86"/>
      <c r="AN569" s="86"/>
      <c r="AO569" s="84" t="s">
        <v>105</v>
      </c>
      <c r="AP569" s="83" t="s">
        <v>104</v>
      </c>
      <c r="AQ569" s="82" t="s">
        <v>103</v>
      </c>
      <c r="AR569" s="84" t="s">
        <v>102</v>
      </c>
      <c r="AS569" s="83" t="s">
        <v>101</v>
      </c>
      <c r="AT569" s="82" t="s">
        <v>100</v>
      </c>
      <c r="AU569" s="84" t="s">
        <v>99</v>
      </c>
      <c r="AV569" s="83" t="s">
        <v>98</v>
      </c>
      <c r="AW569" s="85" t="s">
        <v>97</v>
      </c>
      <c r="AX569" s="84" t="s">
        <v>96</v>
      </c>
      <c r="AY569" s="83" t="s">
        <v>95</v>
      </c>
      <c r="AZ569" s="82" t="s">
        <v>94</v>
      </c>
      <c r="BA569" s="84" t="s">
        <v>93</v>
      </c>
      <c r="BB569" s="83" t="s">
        <v>92</v>
      </c>
      <c r="BC569" s="82" t="s">
        <v>91</v>
      </c>
      <c r="BD569" s="81" t="s">
        <v>90</v>
      </c>
      <c r="BE569" s="80" t="s">
        <v>89</v>
      </c>
      <c r="BF569" s="80" t="s">
        <v>88</v>
      </c>
      <c r="BG569" s="79" t="s">
        <v>87</v>
      </c>
    </row>
    <row r="570" spans="2:60" ht="48" hidden="1" thickBot="1">
      <c r="B570" s="78" t="s">
        <v>142</v>
      </c>
      <c r="C570" s="77"/>
      <c r="D570" s="76"/>
      <c r="E570" s="267"/>
      <c r="F570" s="268"/>
      <c r="G570" s="269"/>
      <c r="H570" s="75" t="s">
        <v>85</v>
      </c>
      <c r="I570" s="74"/>
      <c r="J570" s="74"/>
      <c r="K570" s="73"/>
      <c r="L570" s="72"/>
      <c r="M570" s="68"/>
      <c r="N570" s="72"/>
      <c r="O570" s="68"/>
      <c r="P570" s="72"/>
      <c r="Q570" s="68"/>
      <c r="R570" s="72"/>
      <c r="S570" s="68"/>
      <c r="T570" s="72"/>
      <c r="U570" s="68"/>
      <c r="V570" s="72"/>
      <c r="W570" s="68"/>
      <c r="X570" s="72"/>
      <c r="Y570" s="68"/>
      <c r="Z570" s="72"/>
      <c r="AA570" s="71"/>
      <c r="AB570" s="70"/>
      <c r="AC570" s="70"/>
      <c r="AD570" s="70"/>
      <c r="AE570" s="70"/>
      <c r="AF570" s="69" t="s">
        <v>84</v>
      </c>
      <c r="AG570" s="68"/>
      <c r="AH570" s="68"/>
      <c r="AI570" s="68"/>
      <c r="AJ570" s="67"/>
      <c r="AK570" s="67"/>
      <c r="AL570" s="66"/>
      <c r="AM570" s="65"/>
      <c r="AN570" s="65"/>
      <c r="AO570" s="64">
        <f t="shared" ref="AO570:BG570" si="40">SUM(AO571:AO582)</f>
        <v>0</v>
      </c>
      <c r="AP570" s="63">
        <f t="shared" si="40"/>
        <v>0</v>
      </c>
      <c r="AQ570" s="62">
        <f t="shared" si="40"/>
        <v>0</v>
      </c>
      <c r="AR570" s="64">
        <f t="shared" si="40"/>
        <v>0</v>
      </c>
      <c r="AS570" s="63">
        <f t="shared" si="40"/>
        <v>0</v>
      </c>
      <c r="AT570" s="62">
        <f t="shared" si="40"/>
        <v>0</v>
      </c>
      <c r="AU570" s="64">
        <f t="shared" si="40"/>
        <v>0</v>
      </c>
      <c r="AV570" s="63">
        <f t="shared" si="40"/>
        <v>0</v>
      </c>
      <c r="AW570" s="62">
        <f t="shared" si="40"/>
        <v>0</v>
      </c>
      <c r="AX570" s="64">
        <f t="shared" si="40"/>
        <v>0</v>
      </c>
      <c r="AY570" s="63">
        <f t="shared" si="40"/>
        <v>0</v>
      </c>
      <c r="AZ570" s="62">
        <f t="shared" si="40"/>
        <v>0</v>
      </c>
      <c r="BA570" s="64">
        <f t="shared" si="40"/>
        <v>0</v>
      </c>
      <c r="BB570" s="63">
        <f t="shared" si="40"/>
        <v>0</v>
      </c>
      <c r="BC570" s="62">
        <f t="shared" si="40"/>
        <v>0</v>
      </c>
      <c r="BD570" s="61">
        <f t="shared" si="40"/>
        <v>0</v>
      </c>
      <c r="BE570" s="60">
        <f t="shared" si="40"/>
        <v>0</v>
      </c>
      <c r="BF570" s="60">
        <f t="shared" si="40"/>
        <v>0</v>
      </c>
      <c r="BG570" s="59">
        <f t="shared" si="40"/>
        <v>0</v>
      </c>
      <c r="BH570" s="58" t="s">
        <v>83</v>
      </c>
    </row>
    <row r="571" spans="2:60" ht="28.15" hidden="1" customHeight="1">
      <c r="B571" s="29"/>
      <c r="C571" s="263">
        <v>1</v>
      </c>
      <c r="D571" s="47"/>
      <c r="E571" s="46"/>
      <c r="F571" s="46"/>
      <c r="G571" s="45"/>
      <c r="H571" s="255"/>
      <c r="I571" s="259"/>
      <c r="J571" s="259"/>
      <c r="K571" s="259"/>
      <c r="L571" s="42" t="s">
        <v>82</v>
      </c>
      <c r="M571" s="41"/>
      <c r="N571" s="42" t="s">
        <v>81</v>
      </c>
      <c r="O571" s="41"/>
      <c r="P571" s="42" t="s">
        <v>80</v>
      </c>
      <c r="Q571" s="41"/>
      <c r="R571" s="42" t="s">
        <v>79</v>
      </c>
      <c r="S571" s="41"/>
      <c r="T571" s="42" t="s">
        <v>78</v>
      </c>
      <c r="U571" s="41"/>
      <c r="V571" s="42" t="s">
        <v>77</v>
      </c>
      <c r="W571" s="41"/>
      <c r="X571" s="42" t="s">
        <v>76</v>
      </c>
      <c r="Y571" s="41"/>
      <c r="Z571" s="42" t="s">
        <v>75</v>
      </c>
      <c r="AA571" s="41"/>
      <c r="AB571" s="44" t="s">
        <v>74</v>
      </c>
      <c r="AC571" s="43"/>
      <c r="AD571" s="42" t="s">
        <v>73</v>
      </c>
      <c r="AE571" s="41"/>
      <c r="AF571" s="40"/>
      <c r="AG571" s="41"/>
      <c r="AH571" s="40"/>
      <c r="AI571" s="39"/>
      <c r="AJ571" s="245"/>
      <c r="AK571" s="245"/>
      <c r="AL571" s="38"/>
      <c r="AM571" s="7"/>
      <c r="AN571" s="7"/>
      <c r="AO571" s="238">
        <f>SUMPRODUCT(LEN($M571:$AE574)-LEN(SUBSTITUTE($M571:$AE574,"A", "")))</f>
        <v>0</v>
      </c>
      <c r="AP571" s="229">
        <f>SUMPRODUCT(LEN($AH571:$AH574)-LEN(SUBSTITUTE($AH571:$AH574,"A", "")))</f>
        <v>0</v>
      </c>
      <c r="AQ571" s="232">
        <f>SUMPRODUCT(LEN($AG571:$AG574)-LEN(SUBSTITUTE($AG571:$AG574,"A", "")))</f>
        <v>0</v>
      </c>
      <c r="AR571" s="235">
        <f>SUMPRODUCT(LEN($M571:$AE574)-LEN(SUBSTITUTE($M571:$AE574,"S", "")))</f>
        <v>0</v>
      </c>
      <c r="AS571" s="229">
        <f>SUMPRODUCT(LEN($AH571:$AH574)-LEN(SUBSTITUTE($AH571:$AH574,"S", "")))</f>
        <v>0</v>
      </c>
      <c r="AT571" s="232">
        <f>SUMPRODUCT(LEN($AG571:$AG574)-LEN(SUBSTITUTE($AG571:$AG574,"S", "")))</f>
        <v>0</v>
      </c>
      <c r="AU571" s="235">
        <f>SUMPRODUCT(LEN($M571:$AE574)-LEN(SUBSTITUTE($M571:$AE574,"F", "")))</f>
        <v>0</v>
      </c>
      <c r="AV571" s="229">
        <f>SUMPRODUCT(LEN($AH571:$AH574)-LEN(SUBSTITUTE($AH571:$AH574,"F", "")))</f>
        <v>0</v>
      </c>
      <c r="AW571" s="232">
        <f>SUMPRODUCT(LEN($AG571:$AG574)-LEN(SUBSTITUTE($AG571:$AG574,"F", "")))</f>
        <v>0</v>
      </c>
      <c r="AX571" s="235">
        <f>SUMPRODUCT(LEN($M571:$AE574)-LEN(SUBSTITUTE($M571:$AE574,"G", "")))</f>
        <v>0</v>
      </c>
      <c r="AY571" s="229">
        <f>SUMPRODUCT(LEN($AH571:$AH574)-LEN(SUBSTITUTE($AH571:$AH574,"G", "")))</f>
        <v>0</v>
      </c>
      <c r="AZ571" s="232">
        <f>SUMPRODUCT(LEN($AG571:$AG574)-LEN(SUBSTITUTE($AG571:$AG574,"G", "")))</f>
        <v>0</v>
      </c>
      <c r="BA571" s="235">
        <f>SUMPRODUCT(LEN($M571:$AE574)-LEN(SUBSTITUTE($M571:$AE574,"M", "")))</f>
        <v>0</v>
      </c>
      <c r="BB571" s="229">
        <f>SUMPRODUCT(LEN($AH571:$AH574)-LEN(SUBSTITUTE($AH571:$AH574,"M", "")))</f>
        <v>0</v>
      </c>
      <c r="BC571" s="232">
        <f>SUMPRODUCT(LEN($AG571:$AG574)-LEN(SUBSTITUTE($AG571:$AG574,"M", "")))</f>
        <v>0</v>
      </c>
      <c r="BD571" s="297">
        <f>SUMPRODUCT(LEN($AI571:$AI574)-LEN(SUBSTITUTE($AI571:$AI574,"S", "")))</f>
        <v>0</v>
      </c>
      <c r="BE571" s="300">
        <f>SUMPRODUCT(LEN($AI571:$AI574)-LEN(SUBSTITUTE($AI571:$AI574,"F", "")))</f>
        <v>0</v>
      </c>
      <c r="BF571" s="300">
        <f>SUMPRODUCT(LEN($AI571:$AI574)-LEN(SUBSTITUTE($AI571:$AI574,"G", "")))</f>
        <v>0</v>
      </c>
      <c r="BG571" s="303">
        <f>SUMPRODUCT(LEN($AI571:$AI574)-LEN(SUBSTITUTE($AI571:$AI574,"M", "")))</f>
        <v>0</v>
      </c>
    </row>
    <row r="572" spans="2:60" ht="28.15" hidden="1" customHeight="1" thickBot="1">
      <c r="B572" s="29"/>
      <c r="C572" s="264"/>
      <c r="D572" s="37"/>
      <c r="E572" s="36"/>
      <c r="F572" s="36"/>
      <c r="G572" s="35"/>
      <c r="H572" s="256"/>
      <c r="I572" s="260"/>
      <c r="J572" s="260"/>
      <c r="K572" s="260"/>
      <c r="L572" s="32" t="s">
        <v>72</v>
      </c>
      <c r="M572" s="31"/>
      <c r="N572" s="32" t="s">
        <v>71</v>
      </c>
      <c r="O572" s="31"/>
      <c r="P572" s="32" t="s">
        <v>70</v>
      </c>
      <c r="Q572" s="31"/>
      <c r="R572" s="32" t="s">
        <v>69</v>
      </c>
      <c r="S572" s="31"/>
      <c r="T572" s="32" t="s">
        <v>68</v>
      </c>
      <c r="U572" s="31"/>
      <c r="V572" s="32" t="s">
        <v>67</v>
      </c>
      <c r="W572" s="31"/>
      <c r="X572" s="32" t="s">
        <v>66</v>
      </c>
      <c r="Y572" s="31"/>
      <c r="Z572" s="32" t="s">
        <v>65</v>
      </c>
      <c r="AA572" s="31"/>
      <c r="AB572" s="34" t="s">
        <v>64</v>
      </c>
      <c r="AC572" s="33"/>
      <c r="AD572" s="32" t="s">
        <v>63</v>
      </c>
      <c r="AE572" s="31"/>
      <c r="AF572" s="30"/>
      <c r="AG572" s="31"/>
      <c r="AH572" s="30"/>
      <c r="AI572" s="20"/>
      <c r="AJ572" s="246"/>
      <c r="AK572" s="246"/>
      <c r="AL572" s="19"/>
      <c r="AM572" s="7"/>
      <c r="AN572" s="7"/>
      <c r="AO572" s="239"/>
      <c r="AP572" s="230"/>
      <c r="AQ572" s="233"/>
      <c r="AR572" s="236"/>
      <c r="AS572" s="230"/>
      <c r="AT572" s="233"/>
      <c r="AU572" s="236"/>
      <c r="AV572" s="230"/>
      <c r="AW572" s="233"/>
      <c r="AX572" s="236"/>
      <c r="AY572" s="230"/>
      <c r="AZ572" s="233"/>
      <c r="BA572" s="236"/>
      <c r="BB572" s="230"/>
      <c r="BC572" s="233"/>
      <c r="BD572" s="298"/>
      <c r="BE572" s="301"/>
      <c r="BF572" s="301"/>
      <c r="BG572" s="304"/>
    </row>
    <row r="573" spans="2:60" ht="28.15" hidden="1" customHeight="1">
      <c r="B573" s="29"/>
      <c r="C573" s="265"/>
      <c r="D573" s="28"/>
      <c r="E573" s="27"/>
      <c r="F573" s="27"/>
      <c r="G573" s="26"/>
      <c r="H573" s="257"/>
      <c r="I573" s="261"/>
      <c r="J573" s="261"/>
      <c r="K573" s="261"/>
      <c r="L573" s="23" t="s">
        <v>62</v>
      </c>
      <c r="M573" s="22"/>
      <c r="N573" s="23" t="s">
        <v>61</v>
      </c>
      <c r="O573" s="22"/>
      <c r="P573" s="23" t="s">
        <v>60</v>
      </c>
      <c r="Q573" s="22"/>
      <c r="R573" s="23" t="s">
        <v>59</v>
      </c>
      <c r="S573" s="22"/>
      <c r="T573" s="23" t="s">
        <v>58</v>
      </c>
      <c r="U573" s="22"/>
      <c r="V573" s="23" t="s">
        <v>57</v>
      </c>
      <c r="W573" s="22"/>
      <c r="X573" s="23" t="s">
        <v>56</v>
      </c>
      <c r="Y573" s="22"/>
      <c r="Z573" s="23" t="s">
        <v>55</v>
      </c>
      <c r="AA573" s="22"/>
      <c r="AB573" s="25" t="s">
        <v>54</v>
      </c>
      <c r="AC573" s="24"/>
      <c r="AD573" s="23">
        <v>39</v>
      </c>
      <c r="AE573" s="22"/>
      <c r="AF573" s="21"/>
      <c r="AG573" s="22"/>
      <c r="AH573" s="21"/>
      <c r="AI573" s="20"/>
      <c r="AJ573" s="246"/>
      <c r="AK573" s="246"/>
      <c r="AL573" s="19"/>
      <c r="AM573" s="7"/>
      <c r="AN573" s="7"/>
      <c r="AO573" s="239"/>
      <c r="AP573" s="230"/>
      <c r="AQ573" s="233"/>
      <c r="AR573" s="236"/>
      <c r="AS573" s="230"/>
      <c r="AT573" s="233"/>
      <c r="AU573" s="236"/>
      <c r="AV573" s="230"/>
      <c r="AW573" s="233"/>
      <c r="AX573" s="236"/>
      <c r="AY573" s="230"/>
      <c r="AZ573" s="233"/>
      <c r="BA573" s="236"/>
      <c r="BB573" s="230"/>
      <c r="BC573" s="233"/>
      <c r="BD573" s="298"/>
      <c r="BE573" s="301"/>
      <c r="BF573" s="301"/>
      <c r="BG573" s="304"/>
    </row>
    <row r="574" spans="2:60" ht="27.75" hidden="1" customHeight="1" thickBot="1">
      <c r="B574" s="29"/>
      <c r="C574" s="266"/>
      <c r="D574" s="57"/>
      <c r="E574" s="56"/>
      <c r="F574" s="56"/>
      <c r="G574" s="55"/>
      <c r="H574" s="258"/>
      <c r="I574" s="262"/>
      <c r="J574" s="262"/>
      <c r="K574" s="262"/>
      <c r="L574" s="52" t="s">
        <v>53</v>
      </c>
      <c r="M574" s="51"/>
      <c r="N574" s="52" t="s">
        <v>52</v>
      </c>
      <c r="O574" s="51"/>
      <c r="P574" s="52" t="s">
        <v>51</v>
      </c>
      <c r="Q574" s="51"/>
      <c r="R574" s="52" t="s">
        <v>50</v>
      </c>
      <c r="S574" s="51"/>
      <c r="T574" s="52">
        <v>20</v>
      </c>
      <c r="U574" s="51"/>
      <c r="V574" s="52" t="s">
        <v>49</v>
      </c>
      <c r="W574" s="51"/>
      <c r="X574" s="52" t="s">
        <v>48</v>
      </c>
      <c r="Y574" s="51"/>
      <c r="Z574" s="52" t="s">
        <v>47</v>
      </c>
      <c r="AA574" s="51"/>
      <c r="AB574" s="54" t="s">
        <v>46</v>
      </c>
      <c r="AC574" s="53"/>
      <c r="AD574" s="52" t="s">
        <v>45</v>
      </c>
      <c r="AE574" s="51"/>
      <c r="AF574" s="50"/>
      <c r="AG574" s="51"/>
      <c r="AH574" s="50"/>
      <c r="AI574" s="49"/>
      <c r="AJ574" s="248"/>
      <c r="AK574" s="248"/>
      <c r="AL574" s="48"/>
      <c r="AM574" s="7"/>
      <c r="AN574" s="7"/>
      <c r="AO574" s="240"/>
      <c r="AP574" s="231"/>
      <c r="AQ574" s="234"/>
      <c r="AR574" s="237"/>
      <c r="AS574" s="231"/>
      <c r="AT574" s="234"/>
      <c r="AU574" s="237"/>
      <c r="AV574" s="231"/>
      <c r="AW574" s="234"/>
      <c r="AX574" s="237"/>
      <c r="AY574" s="231"/>
      <c r="AZ574" s="234"/>
      <c r="BA574" s="237"/>
      <c r="BB574" s="231"/>
      <c r="BC574" s="234"/>
      <c r="BD574" s="299"/>
      <c r="BE574" s="302"/>
      <c r="BF574" s="302"/>
      <c r="BG574" s="305"/>
    </row>
    <row r="575" spans="2:60" ht="28.15" hidden="1" customHeight="1">
      <c r="B575" s="29"/>
      <c r="C575" s="263">
        <v>2</v>
      </c>
      <c r="D575" s="47"/>
      <c r="E575" s="46"/>
      <c r="F575" s="46"/>
      <c r="G575" s="45"/>
      <c r="H575" s="255"/>
      <c r="I575" s="259"/>
      <c r="J575" s="259"/>
      <c r="K575" s="259"/>
      <c r="L575" s="42" t="s">
        <v>82</v>
      </c>
      <c r="M575" s="41"/>
      <c r="N575" s="42" t="s">
        <v>81</v>
      </c>
      <c r="O575" s="41"/>
      <c r="P575" s="42" t="s">
        <v>80</v>
      </c>
      <c r="Q575" s="41"/>
      <c r="R575" s="42" t="s">
        <v>79</v>
      </c>
      <c r="S575" s="41"/>
      <c r="T575" s="42" t="s">
        <v>78</v>
      </c>
      <c r="U575" s="41"/>
      <c r="V575" s="42" t="s">
        <v>77</v>
      </c>
      <c r="W575" s="41"/>
      <c r="X575" s="42" t="s">
        <v>76</v>
      </c>
      <c r="Y575" s="41"/>
      <c r="Z575" s="42" t="s">
        <v>75</v>
      </c>
      <c r="AA575" s="41"/>
      <c r="AB575" s="44" t="s">
        <v>74</v>
      </c>
      <c r="AC575" s="43"/>
      <c r="AD575" s="42" t="s">
        <v>73</v>
      </c>
      <c r="AE575" s="41"/>
      <c r="AF575" s="40"/>
      <c r="AG575" s="41"/>
      <c r="AH575" s="40"/>
      <c r="AI575" s="39"/>
      <c r="AJ575" s="249"/>
      <c r="AK575" s="252"/>
      <c r="AL575" s="38"/>
      <c r="AM575" s="7"/>
      <c r="AN575" s="7"/>
      <c r="AO575" s="238">
        <f>SUMPRODUCT(LEN($M575:$AE578)-LEN(SUBSTITUTE($M575:$AE578,"A", "")))</f>
        <v>0</v>
      </c>
      <c r="AP575" s="229">
        <f>SUMPRODUCT(LEN($AH575:$AH578)-LEN(SUBSTITUTE($AH575:$AH578,"A", "")))</f>
        <v>0</v>
      </c>
      <c r="AQ575" s="232">
        <f>SUMPRODUCT(LEN($AG575:$AG578)-LEN(SUBSTITUTE($AG575:$AG578,"A", "")))</f>
        <v>0</v>
      </c>
      <c r="AR575" s="235">
        <f>SUMPRODUCT(LEN($M575:$AE578)-LEN(SUBSTITUTE($M575:$AE578,"S", "")))</f>
        <v>0</v>
      </c>
      <c r="AS575" s="229">
        <f>SUMPRODUCT(LEN($AH575:$AH578)-LEN(SUBSTITUTE($AH575:$AH578,"S", "")))</f>
        <v>0</v>
      </c>
      <c r="AT575" s="232">
        <f>SUMPRODUCT(LEN($AG575:$AG578)-LEN(SUBSTITUTE($AG575:$AG578,"S", "")))</f>
        <v>0</v>
      </c>
      <c r="AU575" s="235">
        <f>SUMPRODUCT(LEN($M575:$AE578)-LEN(SUBSTITUTE($M575:$AE578,"F", "")))</f>
        <v>0</v>
      </c>
      <c r="AV575" s="229">
        <f>SUMPRODUCT(LEN($AH575:$AH578)-LEN(SUBSTITUTE($AH575:$AH578,"F", "")))</f>
        <v>0</v>
      </c>
      <c r="AW575" s="232">
        <f>SUMPRODUCT(LEN($AG575:$AG578)-LEN(SUBSTITUTE($AG575:$AG578,"F", "")))</f>
        <v>0</v>
      </c>
      <c r="AX575" s="235">
        <f>SUMPRODUCT(LEN($M575:$AE578)-LEN(SUBSTITUTE($M575:$AE578,"G", "")))</f>
        <v>0</v>
      </c>
      <c r="AY575" s="229">
        <f>SUMPRODUCT(LEN($AH575:$AH578)-LEN(SUBSTITUTE($AH575:$AH578,"G", "")))</f>
        <v>0</v>
      </c>
      <c r="AZ575" s="232">
        <f>SUMPRODUCT(LEN($AG575:$AG578)-LEN(SUBSTITUTE($AG575:$AG578,"G", "")))</f>
        <v>0</v>
      </c>
      <c r="BA575" s="235">
        <f>SUMPRODUCT(LEN($M575:$AE578)-LEN(SUBSTITUTE($M575:$AE578,"M", "")))</f>
        <v>0</v>
      </c>
      <c r="BB575" s="229">
        <f>SUMPRODUCT(LEN($AH575:$AH578)-LEN(SUBSTITUTE($AH575:$AH578,"M", "")))</f>
        <v>0</v>
      </c>
      <c r="BC575" s="232">
        <f>SUMPRODUCT(LEN($AG575:$AG578)-LEN(SUBSTITUTE($AG575:$AG578,"M", "")))</f>
        <v>0</v>
      </c>
      <c r="BD575" s="297">
        <f>SUMPRODUCT(LEN($AI575:$AI578)-LEN(SUBSTITUTE($AI575:$AI578,"S", "")))</f>
        <v>0</v>
      </c>
      <c r="BE575" s="300">
        <f>SUMPRODUCT(LEN($AI575:$AI578)-LEN(SUBSTITUTE($AI575:$AI578,"F", "")))</f>
        <v>0</v>
      </c>
      <c r="BF575" s="300">
        <f>SUMPRODUCT(LEN($AI575:$AI578)-LEN(SUBSTITUTE($AI575:$AI578,"G", "")))</f>
        <v>0</v>
      </c>
      <c r="BG575" s="303">
        <f>SUMPRODUCT(LEN($AI575:$AI578)-LEN(SUBSTITUTE($AI575:$AI578,"M", "")))</f>
        <v>0</v>
      </c>
    </row>
    <row r="576" spans="2:60" ht="28.15" hidden="1" customHeight="1" thickBot="1">
      <c r="B576" s="29"/>
      <c r="C576" s="264"/>
      <c r="D576" s="37"/>
      <c r="E576" s="36"/>
      <c r="F576" s="36"/>
      <c r="G576" s="35"/>
      <c r="H576" s="256"/>
      <c r="I576" s="260"/>
      <c r="J576" s="260"/>
      <c r="K576" s="260"/>
      <c r="L576" s="32" t="s">
        <v>72</v>
      </c>
      <c r="M576" s="31"/>
      <c r="N576" s="32" t="s">
        <v>71</v>
      </c>
      <c r="O576" s="31"/>
      <c r="P576" s="32" t="s">
        <v>70</v>
      </c>
      <c r="Q576" s="31"/>
      <c r="R576" s="32" t="s">
        <v>69</v>
      </c>
      <c r="S576" s="31"/>
      <c r="T576" s="32" t="s">
        <v>68</v>
      </c>
      <c r="U576" s="31"/>
      <c r="V576" s="32" t="s">
        <v>67</v>
      </c>
      <c r="W576" s="31"/>
      <c r="X576" s="32" t="s">
        <v>66</v>
      </c>
      <c r="Y576" s="31"/>
      <c r="Z576" s="32" t="s">
        <v>65</v>
      </c>
      <c r="AA576" s="31"/>
      <c r="AB576" s="34" t="s">
        <v>64</v>
      </c>
      <c r="AC576" s="33"/>
      <c r="AD576" s="32" t="s">
        <v>63</v>
      </c>
      <c r="AE576" s="31"/>
      <c r="AF576" s="30"/>
      <c r="AG576" s="31"/>
      <c r="AH576" s="30"/>
      <c r="AI576" s="20"/>
      <c r="AJ576" s="250"/>
      <c r="AK576" s="253"/>
      <c r="AL576" s="19"/>
      <c r="AM576" s="7"/>
      <c r="AN576" s="7"/>
      <c r="AO576" s="239"/>
      <c r="AP576" s="230"/>
      <c r="AQ576" s="233"/>
      <c r="AR576" s="236"/>
      <c r="AS576" s="230"/>
      <c r="AT576" s="233"/>
      <c r="AU576" s="236"/>
      <c r="AV576" s="230"/>
      <c r="AW576" s="233"/>
      <c r="AX576" s="236"/>
      <c r="AY576" s="230"/>
      <c r="AZ576" s="233"/>
      <c r="BA576" s="236"/>
      <c r="BB576" s="230"/>
      <c r="BC576" s="233"/>
      <c r="BD576" s="298"/>
      <c r="BE576" s="301"/>
      <c r="BF576" s="301"/>
      <c r="BG576" s="304"/>
    </row>
    <row r="577" spans="2:60" ht="28.15" hidden="1" customHeight="1">
      <c r="B577" s="29"/>
      <c r="C577" s="265"/>
      <c r="D577" s="28"/>
      <c r="E577" s="27"/>
      <c r="F577" s="27"/>
      <c r="G577" s="26"/>
      <c r="H577" s="257"/>
      <c r="I577" s="261"/>
      <c r="J577" s="261"/>
      <c r="K577" s="261"/>
      <c r="L577" s="23" t="s">
        <v>62</v>
      </c>
      <c r="M577" s="22"/>
      <c r="N577" s="23" t="s">
        <v>61</v>
      </c>
      <c r="O577" s="22"/>
      <c r="P577" s="23" t="s">
        <v>60</v>
      </c>
      <c r="Q577" s="22"/>
      <c r="R577" s="23" t="s">
        <v>59</v>
      </c>
      <c r="S577" s="22"/>
      <c r="T577" s="23" t="s">
        <v>58</v>
      </c>
      <c r="U577" s="22"/>
      <c r="V577" s="23" t="s">
        <v>57</v>
      </c>
      <c r="W577" s="22"/>
      <c r="X577" s="23" t="s">
        <v>56</v>
      </c>
      <c r="Y577" s="22"/>
      <c r="Z577" s="23" t="s">
        <v>55</v>
      </c>
      <c r="AA577" s="22"/>
      <c r="AB577" s="25" t="s">
        <v>54</v>
      </c>
      <c r="AC577" s="24"/>
      <c r="AD577" s="23">
        <v>39</v>
      </c>
      <c r="AE577" s="22"/>
      <c r="AF577" s="21"/>
      <c r="AG577" s="22"/>
      <c r="AH577" s="21"/>
      <c r="AI577" s="20"/>
      <c r="AJ577" s="250"/>
      <c r="AK577" s="253"/>
      <c r="AL577" s="19"/>
      <c r="AM577" s="7"/>
      <c r="AN577" s="7"/>
      <c r="AO577" s="239"/>
      <c r="AP577" s="230"/>
      <c r="AQ577" s="233"/>
      <c r="AR577" s="236"/>
      <c r="AS577" s="230"/>
      <c r="AT577" s="233"/>
      <c r="AU577" s="236"/>
      <c r="AV577" s="230"/>
      <c r="AW577" s="233"/>
      <c r="AX577" s="236"/>
      <c r="AY577" s="230"/>
      <c r="AZ577" s="233"/>
      <c r="BA577" s="236"/>
      <c r="BB577" s="230"/>
      <c r="BC577" s="233"/>
      <c r="BD577" s="298"/>
      <c r="BE577" s="301"/>
      <c r="BF577" s="301"/>
      <c r="BG577" s="304"/>
    </row>
    <row r="578" spans="2:60" ht="28.15" hidden="1" customHeight="1" thickBot="1">
      <c r="B578" s="29"/>
      <c r="C578" s="266"/>
      <c r="D578" s="57"/>
      <c r="E578" s="56"/>
      <c r="F578" s="56"/>
      <c r="G578" s="55"/>
      <c r="H578" s="258"/>
      <c r="I578" s="262"/>
      <c r="J578" s="262"/>
      <c r="K578" s="262"/>
      <c r="L578" s="52" t="s">
        <v>53</v>
      </c>
      <c r="M578" s="51"/>
      <c r="N578" s="52" t="s">
        <v>52</v>
      </c>
      <c r="O578" s="51"/>
      <c r="P578" s="52" t="s">
        <v>51</v>
      </c>
      <c r="Q578" s="51"/>
      <c r="R578" s="52" t="s">
        <v>50</v>
      </c>
      <c r="S578" s="51"/>
      <c r="T578" s="52">
        <v>20</v>
      </c>
      <c r="U578" s="51"/>
      <c r="V578" s="52" t="s">
        <v>49</v>
      </c>
      <c r="W578" s="51"/>
      <c r="X578" s="52" t="s">
        <v>48</v>
      </c>
      <c r="Y578" s="51"/>
      <c r="Z578" s="52" t="s">
        <v>47</v>
      </c>
      <c r="AA578" s="51"/>
      <c r="AB578" s="54" t="s">
        <v>46</v>
      </c>
      <c r="AC578" s="53"/>
      <c r="AD578" s="52" t="s">
        <v>45</v>
      </c>
      <c r="AE578" s="51"/>
      <c r="AF578" s="50"/>
      <c r="AG578" s="51"/>
      <c r="AH578" s="50"/>
      <c r="AI578" s="49"/>
      <c r="AJ578" s="251"/>
      <c r="AK578" s="254"/>
      <c r="AL578" s="48"/>
      <c r="AM578" s="7"/>
      <c r="AN578" s="7"/>
      <c r="AO578" s="240"/>
      <c r="AP578" s="231"/>
      <c r="AQ578" s="234"/>
      <c r="AR578" s="237"/>
      <c r="AS578" s="231"/>
      <c r="AT578" s="234"/>
      <c r="AU578" s="237"/>
      <c r="AV578" s="231"/>
      <c r="AW578" s="234"/>
      <c r="AX578" s="237"/>
      <c r="AY578" s="231"/>
      <c r="AZ578" s="234"/>
      <c r="BA578" s="237"/>
      <c r="BB578" s="231"/>
      <c r="BC578" s="234"/>
      <c r="BD578" s="299"/>
      <c r="BE578" s="302"/>
      <c r="BF578" s="302"/>
      <c r="BG578" s="305"/>
    </row>
    <row r="579" spans="2:60" ht="28.15" hidden="1" customHeight="1">
      <c r="B579" s="29"/>
      <c r="C579" s="263">
        <v>3</v>
      </c>
      <c r="D579" s="47"/>
      <c r="E579" s="46"/>
      <c r="F579" s="46"/>
      <c r="G579" s="45"/>
      <c r="H579" s="255"/>
      <c r="I579" s="259"/>
      <c r="J579" s="259"/>
      <c r="K579" s="259"/>
      <c r="L579" s="42" t="s">
        <v>82</v>
      </c>
      <c r="M579" s="41"/>
      <c r="N579" s="42" t="s">
        <v>81</v>
      </c>
      <c r="O579" s="41"/>
      <c r="P579" s="42" t="s">
        <v>80</v>
      </c>
      <c r="Q579" s="41"/>
      <c r="R579" s="42" t="s">
        <v>79</v>
      </c>
      <c r="S579" s="41"/>
      <c r="T579" s="42" t="s">
        <v>78</v>
      </c>
      <c r="U579" s="41"/>
      <c r="V579" s="42" t="s">
        <v>77</v>
      </c>
      <c r="W579" s="41"/>
      <c r="X579" s="42" t="s">
        <v>76</v>
      </c>
      <c r="Y579" s="41"/>
      <c r="Z579" s="42" t="s">
        <v>75</v>
      </c>
      <c r="AA579" s="41"/>
      <c r="AB579" s="44" t="s">
        <v>74</v>
      </c>
      <c r="AC579" s="43"/>
      <c r="AD579" s="42" t="s">
        <v>73</v>
      </c>
      <c r="AE579" s="41"/>
      <c r="AF579" s="40"/>
      <c r="AG579" s="41"/>
      <c r="AH579" s="40"/>
      <c r="AI579" s="39"/>
      <c r="AJ579" s="245"/>
      <c r="AK579" s="245"/>
      <c r="AL579" s="38"/>
      <c r="AM579" s="7"/>
      <c r="AN579" s="7"/>
      <c r="AO579" s="238">
        <f>SUMPRODUCT(LEN($M579:$AE582)-LEN(SUBSTITUTE($M579:$AE582,"A", "")))</f>
        <v>0</v>
      </c>
      <c r="AP579" s="229">
        <f>SUMPRODUCT(LEN($AH579:$AH582)-LEN(SUBSTITUTE($AH579:$AH582,"A", "")))</f>
        <v>0</v>
      </c>
      <c r="AQ579" s="232">
        <f>SUMPRODUCT(LEN($AG579:$AG582)-LEN(SUBSTITUTE($AG579:$AG582,"A", "")))</f>
        <v>0</v>
      </c>
      <c r="AR579" s="235">
        <f>SUMPRODUCT(LEN($M579:$AE582)-LEN(SUBSTITUTE($M579:$AE582,"S", "")))</f>
        <v>0</v>
      </c>
      <c r="AS579" s="229">
        <f>SUMPRODUCT(LEN($AH579:$AH582)-LEN(SUBSTITUTE($AH579:$AH582,"S", "")))</f>
        <v>0</v>
      </c>
      <c r="AT579" s="232">
        <f>SUMPRODUCT(LEN($AG579:$AG582)-LEN(SUBSTITUTE($AG579:$AG582,"S", "")))</f>
        <v>0</v>
      </c>
      <c r="AU579" s="235">
        <f>SUMPRODUCT(LEN($M579:$AE582)-LEN(SUBSTITUTE($M579:$AE582,"F", "")))</f>
        <v>0</v>
      </c>
      <c r="AV579" s="229">
        <f>SUMPRODUCT(LEN($AH579:$AH582)-LEN(SUBSTITUTE($AH579:$AH582,"F", "")))</f>
        <v>0</v>
      </c>
      <c r="AW579" s="232">
        <f>SUMPRODUCT(LEN($AG579:$AG582)-LEN(SUBSTITUTE($AG579:$AG582,"F", "")))</f>
        <v>0</v>
      </c>
      <c r="AX579" s="235">
        <f>SUMPRODUCT(LEN($M579:$AE582)-LEN(SUBSTITUTE($M579:$AE582,"G", "")))</f>
        <v>0</v>
      </c>
      <c r="AY579" s="229">
        <f>SUMPRODUCT(LEN($AH579:$AH582)-LEN(SUBSTITUTE($AH579:$AH582,"G", "")))</f>
        <v>0</v>
      </c>
      <c r="AZ579" s="232">
        <f>SUMPRODUCT(LEN($AG579:$AG582)-LEN(SUBSTITUTE($AG579:$AG582,"G", "")))</f>
        <v>0</v>
      </c>
      <c r="BA579" s="235">
        <f>SUMPRODUCT(LEN($M579:$AE582)-LEN(SUBSTITUTE($M579:$AE582,"M", "")))</f>
        <v>0</v>
      </c>
      <c r="BB579" s="229">
        <f>SUMPRODUCT(LEN($AH579:$AH582)-LEN(SUBSTITUTE($AH579:$AH582,"M", "")))</f>
        <v>0</v>
      </c>
      <c r="BC579" s="232">
        <f>SUMPRODUCT(LEN($AG579:$AG582)-LEN(SUBSTITUTE($AG579:$AG582,"M", "")))</f>
        <v>0</v>
      </c>
      <c r="BD579" s="297">
        <f>SUMPRODUCT(LEN($AI579:$AI582)-LEN(SUBSTITUTE($AI579:$AI582,"S", "")))</f>
        <v>0</v>
      </c>
      <c r="BE579" s="300">
        <f>SUMPRODUCT(LEN($AI579:$AI582)-LEN(SUBSTITUTE($AI579:$AI582,"F", "")))</f>
        <v>0</v>
      </c>
      <c r="BF579" s="300">
        <f>SUMPRODUCT(LEN($AI579:$AI582)-LEN(SUBSTITUTE($AI579:$AI582,"G", "")))</f>
        <v>0</v>
      </c>
      <c r="BG579" s="303">
        <f>SUMPRODUCT(LEN($AI579:$AI582)-LEN(SUBSTITUTE($AI579:$AI582,"M", "")))</f>
        <v>0</v>
      </c>
    </row>
    <row r="580" spans="2:60" ht="28.15" hidden="1" customHeight="1" thickBot="1">
      <c r="B580" s="29"/>
      <c r="C580" s="264"/>
      <c r="D580" s="37"/>
      <c r="E580" s="36"/>
      <c r="F580" s="36"/>
      <c r="G580" s="35"/>
      <c r="H580" s="256"/>
      <c r="I580" s="260"/>
      <c r="J580" s="260"/>
      <c r="K580" s="260"/>
      <c r="L580" s="32" t="s">
        <v>72</v>
      </c>
      <c r="M580" s="31"/>
      <c r="N580" s="32" t="s">
        <v>71</v>
      </c>
      <c r="O580" s="31"/>
      <c r="P580" s="32" t="s">
        <v>70</v>
      </c>
      <c r="Q580" s="31"/>
      <c r="R580" s="32" t="s">
        <v>69</v>
      </c>
      <c r="S580" s="31"/>
      <c r="T580" s="32" t="s">
        <v>68</v>
      </c>
      <c r="U580" s="31"/>
      <c r="V580" s="32" t="s">
        <v>67</v>
      </c>
      <c r="W580" s="31"/>
      <c r="X580" s="32" t="s">
        <v>66</v>
      </c>
      <c r="Y580" s="31"/>
      <c r="Z580" s="32" t="s">
        <v>65</v>
      </c>
      <c r="AA580" s="31"/>
      <c r="AB580" s="34" t="s">
        <v>64</v>
      </c>
      <c r="AC580" s="33"/>
      <c r="AD580" s="32" t="s">
        <v>63</v>
      </c>
      <c r="AE580" s="31"/>
      <c r="AF580" s="30"/>
      <c r="AG580" s="31"/>
      <c r="AH580" s="30"/>
      <c r="AI580" s="20"/>
      <c r="AJ580" s="246"/>
      <c r="AK580" s="246"/>
      <c r="AL580" s="19"/>
      <c r="AM580" s="7"/>
      <c r="AN580" s="7"/>
      <c r="AO580" s="239"/>
      <c r="AP580" s="230"/>
      <c r="AQ580" s="233"/>
      <c r="AR580" s="236"/>
      <c r="AS580" s="230"/>
      <c r="AT580" s="233"/>
      <c r="AU580" s="236"/>
      <c r="AV580" s="230"/>
      <c r="AW580" s="233"/>
      <c r="AX580" s="236"/>
      <c r="AY580" s="230"/>
      <c r="AZ580" s="233"/>
      <c r="BA580" s="236"/>
      <c r="BB580" s="230"/>
      <c r="BC580" s="233"/>
      <c r="BD580" s="298"/>
      <c r="BE580" s="301"/>
      <c r="BF580" s="301"/>
      <c r="BG580" s="304"/>
    </row>
    <row r="581" spans="2:60" ht="28.15" hidden="1" customHeight="1">
      <c r="B581" s="29"/>
      <c r="C581" s="265"/>
      <c r="D581" s="28"/>
      <c r="E581" s="27"/>
      <c r="F581" s="27"/>
      <c r="G581" s="26"/>
      <c r="H581" s="257"/>
      <c r="I581" s="261"/>
      <c r="J581" s="261"/>
      <c r="K581" s="261"/>
      <c r="L581" s="23" t="s">
        <v>62</v>
      </c>
      <c r="M581" s="22"/>
      <c r="N581" s="23" t="s">
        <v>61</v>
      </c>
      <c r="O581" s="22"/>
      <c r="P581" s="23" t="s">
        <v>60</v>
      </c>
      <c r="Q581" s="22"/>
      <c r="R581" s="23" t="s">
        <v>59</v>
      </c>
      <c r="S581" s="22"/>
      <c r="T581" s="23" t="s">
        <v>58</v>
      </c>
      <c r="U581" s="22"/>
      <c r="V581" s="23" t="s">
        <v>57</v>
      </c>
      <c r="W581" s="22"/>
      <c r="X581" s="23" t="s">
        <v>56</v>
      </c>
      <c r="Y581" s="22"/>
      <c r="Z581" s="23" t="s">
        <v>55</v>
      </c>
      <c r="AA581" s="22"/>
      <c r="AB581" s="25" t="s">
        <v>54</v>
      </c>
      <c r="AC581" s="24"/>
      <c r="AD581" s="23">
        <v>39</v>
      </c>
      <c r="AE581" s="22"/>
      <c r="AF581" s="21"/>
      <c r="AG581" s="22"/>
      <c r="AH581" s="21"/>
      <c r="AI581" s="20"/>
      <c r="AJ581" s="246"/>
      <c r="AK581" s="246"/>
      <c r="AL581" s="19"/>
      <c r="AM581" s="7"/>
      <c r="AN581" s="7"/>
      <c r="AO581" s="239"/>
      <c r="AP581" s="230"/>
      <c r="AQ581" s="233"/>
      <c r="AR581" s="236"/>
      <c r="AS581" s="230"/>
      <c r="AT581" s="233"/>
      <c r="AU581" s="236"/>
      <c r="AV581" s="230"/>
      <c r="AW581" s="233"/>
      <c r="AX581" s="236"/>
      <c r="AY581" s="230"/>
      <c r="AZ581" s="233"/>
      <c r="BA581" s="236"/>
      <c r="BB581" s="230"/>
      <c r="BC581" s="233"/>
      <c r="BD581" s="298"/>
      <c r="BE581" s="301"/>
      <c r="BF581" s="301"/>
      <c r="BG581" s="304"/>
    </row>
    <row r="582" spans="2:60" ht="28.15" hidden="1" customHeight="1" thickBot="1">
      <c r="B582" s="18"/>
      <c r="C582" s="271"/>
      <c r="D582" s="17"/>
      <c r="E582" s="16"/>
      <c r="F582" s="16"/>
      <c r="G582" s="15"/>
      <c r="H582" s="258"/>
      <c r="I582" s="272"/>
      <c r="J582" s="272"/>
      <c r="K582" s="272"/>
      <c r="L582" s="12" t="s">
        <v>53</v>
      </c>
      <c r="M582" s="11"/>
      <c r="N582" s="12" t="s">
        <v>52</v>
      </c>
      <c r="O582" s="11"/>
      <c r="P582" s="12" t="s">
        <v>51</v>
      </c>
      <c r="Q582" s="11"/>
      <c r="R582" s="12" t="s">
        <v>50</v>
      </c>
      <c r="S582" s="11"/>
      <c r="T582" s="12">
        <v>20</v>
      </c>
      <c r="U582" s="11"/>
      <c r="V582" s="12" t="s">
        <v>49</v>
      </c>
      <c r="W582" s="11"/>
      <c r="X582" s="12" t="s">
        <v>48</v>
      </c>
      <c r="Y582" s="11"/>
      <c r="Z582" s="12" t="s">
        <v>47</v>
      </c>
      <c r="AA582" s="11"/>
      <c r="AB582" s="14" t="s">
        <v>46</v>
      </c>
      <c r="AC582" s="13"/>
      <c r="AD582" s="12" t="s">
        <v>45</v>
      </c>
      <c r="AE582" s="11"/>
      <c r="AF582" s="10"/>
      <c r="AG582" s="11"/>
      <c r="AH582" s="10"/>
      <c r="AI582" s="9"/>
      <c r="AJ582" s="247"/>
      <c r="AK582" s="247"/>
      <c r="AL582" s="8"/>
      <c r="AM582" s="7"/>
      <c r="AN582" s="7"/>
      <c r="AO582" s="240"/>
      <c r="AP582" s="231"/>
      <c r="AQ582" s="234"/>
      <c r="AR582" s="237"/>
      <c r="AS582" s="231"/>
      <c r="AT582" s="234"/>
      <c r="AU582" s="237"/>
      <c r="AV582" s="231"/>
      <c r="AW582" s="234"/>
      <c r="AX582" s="237"/>
      <c r="AY582" s="231"/>
      <c r="AZ582" s="234"/>
      <c r="BA582" s="237"/>
      <c r="BB582" s="231"/>
      <c r="BC582" s="234"/>
      <c r="BD582" s="299"/>
      <c r="BE582" s="302"/>
      <c r="BF582" s="302"/>
      <c r="BG582" s="305"/>
    </row>
    <row r="583" spans="2:60" ht="85.9" hidden="1" customHeight="1" thickBot="1">
      <c r="B583" s="94" t="s">
        <v>119</v>
      </c>
      <c r="C583" s="83" t="s">
        <v>118</v>
      </c>
      <c r="D583" s="88" t="s">
        <v>117</v>
      </c>
      <c r="E583" s="93" t="s">
        <v>116</v>
      </c>
      <c r="F583" s="92"/>
      <c r="G583" s="91"/>
      <c r="H583" s="90" t="s">
        <v>115</v>
      </c>
      <c r="I583" s="88" t="s">
        <v>43</v>
      </c>
      <c r="J583" s="88" t="s">
        <v>114</v>
      </c>
      <c r="K583" s="88" t="s">
        <v>44</v>
      </c>
      <c r="L583" s="227" t="s">
        <v>113</v>
      </c>
      <c r="M583" s="270"/>
      <c r="N583" s="227" t="s">
        <v>112</v>
      </c>
      <c r="O583" s="270"/>
      <c r="P583" s="227" t="s">
        <v>112</v>
      </c>
      <c r="Q583" s="228"/>
      <c r="R583" s="227" t="s">
        <v>112</v>
      </c>
      <c r="S583" s="228"/>
      <c r="T583" s="227" t="s">
        <v>112</v>
      </c>
      <c r="U583" s="228"/>
      <c r="V583" s="227" t="s">
        <v>112</v>
      </c>
      <c r="W583" s="228"/>
      <c r="X583" s="227" t="s">
        <v>112</v>
      </c>
      <c r="Y583" s="228"/>
      <c r="Z583" s="227" t="s">
        <v>112</v>
      </c>
      <c r="AA583" s="228"/>
      <c r="AB583" s="227" t="s">
        <v>112</v>
      </c>
      <c r="AC583" s="228"/>
      <c r="AD583" s="227" t="s">
        <v>112</v>
      </c>
      <c r="AE583" s="228"/>
      <c r="AF583" s="244" t="s">
        <v>111</v>
      </c>
      <c r="AG583" s="228"/>
      <c r="AH583" s="90" t="s">
        <v>110</v>
      </c>
      <c r="AI583" s="89" t="s">
        <v>109</v>
      </c>
      <c r="AJ583" s="88" t="s">
        <v>108</v>
      </c>
      <c r="AK583" s="88" t="s">
        <v>107</v>
      </c>
      <c r="AL583" s="87" t="s">
        <v>106</v>
      </c>
      <c r="AM583" s="86"/>
      <c r="AN583" s="86"/>
      <c r="AO583" s="84" t="s">
        <v>105</v>
      </c>
      <c r="AP583" s="83" t="s">
        <v>104</v>
      </c>
      <c r="AQ583" s="82" t="s">
        <v>103</v>
      </c>
      <c r="AR583" s="84" t="s">
        <v>102</v>
      </c>
      <c r="AS583" s="83" t="s">
        <v>101</v>
      </c>
      <c r="AT583" s="82" t="s">
        <v>100</v>
      </c>
      <c r="AU583" s="84" t="s">
        <v>99</v>
      </c>
      <c r="AV583" s="83" t="s">
        <v>98</v>
      </c>
      <c r="AW583" s="85" t="s">
        <v>97</v>
      </c>
      <c r="AX583" s="84" t="s">
        <v>96</v>
      </c>
      <c r="AY583" s="83" t="s">
        <v>95</v>
      </c>
      <c r="AZ583" s="82" t="s">
        <v>94</v>
      </c>
      <c r="BA583" s="84" t="s">
        <v>93</v>
      </c>
      <c r="BB583" s="83" t="s">
        <v>92</v>
      </c>
      <c r="BC583" s="82" t="s">
        <v>91</v>
      </c>
      <c r="BD583" s="81" t="s">
        <v>90</v>
      </c>
      <c r="BE583" s="80" t="s">
        <v>89</v>
      </c>
      <c r="BF583" s="80" t="s">
        <v>88</v>
      </c>
      <c r="BG583" s="79" t="s">
        <v>87</v>
      </c>
    </row>
    <row r="584" spans="2:60" ht="48" hidden="1" thickBot="1">
      <c r="B584" s="78" t="s">
        <v>141</v>
      </c>
      <c r="C584" s="77"/>
      <c r="D584" s="76"/>
      <c r="E584" s="267"/>
      <c r="F584" s="268"/>
      <c r="G584" s="269"/>
      <c r="H584" s="75" t="s">
        <v>85</v>
      </c>
      <c r="I584" s="74"/>
      <c r="J584" s="74"/>
      <c r="K584" s="73"/>
      <c r="L584" s="72"/>
      <c r="M584" s="68"/>
      <c r="N584" s="72"/>
      <c r="O584" s="68"/>
      <c r="P584" s="72"/>
      <c r="Q584" s="68"/>
      <c r="R584" s="72"/>
      <c r="S584" s="68"/>
      <c r="T584" s="72"/>
      <c r="U584" s="68"/>
      <c r="V584" s="72"/>
      <c r="W584" s="68"/>
      <c r="X584" s="72"/>
      <c r="Y584" s="68"/>
      <c r="Z584" s="72"/>
      <c r="AA584" s="71"/>
      <c r="AB584" s="70"/>
      <c r="AC584" s="70"/>
      <c r="AD584" s="70"/>
      <c r="AE584" s="70"/>
      <c r="AF584" s="69" t="s">
        <v>84</v>
      </c>
      <c r="AG584" s="68"/>
      <c r="AH584" s="68"/>
      <c r="AI584" s="68"/>
      <c r="AJ584" s="67"/>
      <c r="AK584" s="67"/>
      <c r="AL584" s="66"/>
      <c r="AM584" s="65"/>
      <c r="AN584" s="65"/>
      <c r="AO584" s="64">
        <f t="shared" ref="AO584:BG584" si="41">SUM(AO585:AO596)</f>
        <v>0</v>
      </c>
      <c r="AP584" s="63">
        <f t="shared" si="41"/>
        <v>0</v>
      </c>
      <c r="AQ584" s="62">
        <f t="shared" si="41"/>
        <v>0</v>
      </c>
      <c r="AR584" s="64">
        <f t="shared" si="41"/>
        <v>0</v>
      </c>
      <c r="AS584" s="63">
        <f t="shared" si="41"/>
        <v>0</v>
      </c>
      <c r="AT584" s="62">
        <f t="shared" si="41"/>
        <v>0</v>
      </c>
      <c r="AU584" s="64">
        <f t="shared" si="41"/>
        <v>0</v>
      </c>
      <c r="AV584" s="63">
        <f t="shared" si="41"/>
        <v>0</v>
      </c>
      <c r="AW584" s="62">
        <f t="shared" si="41"/>
        <v>0</v>
      </c>
      <c r="AX584" s="64">
        <f t="shared" si="41"/>
        <v>0</v>
      </c>
      <c r="AY584" s="63">
        <f t="shared" si="41"/>
        <v>0</v>
      </c>
      <c r="AZ584" s="62">
        <f t="shared" si="41"/>
        <v>0</v>
      </c>
      <c r="BA584" s="64">
        <f t="shared" si="41"/>
        <v>0</v>
      </c>
      <c r="BB584" s="63">
        <f t="shared" si="41"/>
        <v>0</v>
      </c>
      <c r="BC584" s="62">
        <f t="shared" si="41"/>
        <v>0</v>
      </c>
      <c r="BD584" s="61">
        <f t="shared" si="41"/>
        <v>0</v>
      </c>
      <c r="BE584" s="60">
        <f t="shared" si="41"/>
        <v>0</v>
      </c>
      <c r="BF584" s="60">
        <f t="shared" si="41"/>
        <v>0</v>
      </c>
      <c r="BG584" s="59">
        <f t="shared" si="41"/>
        <v>0</v>
      </c>
      <c r="BH584" s="58" t="s">
        <v>83</v>
      </c>
    </row>
    <row r="585" spans="2:60" ht="28.15" hidden="1" customHeight="1">
      <c r="B585" s="29"/>
      <c r="C585" s="263">
        <v>1</v>
      </c>
      <c r="D585" s="47"/>
      <c r="E585" s="46"/>
      <c r="F585" s="46"/>
      <c r="G585" s="45"/>
      <c r="H585" s="255"/>
      <c r="I585" s="259"/>
      <c r="J585" s="259"/>
      <c r="K585" s="259"/>
      <c r="L585" s="42" t="s">
        <v>82</v>
      </c>
      <c r="M585" s="41"/>
      <c r="N585" s="42" t="s">
        <v>81</v>
      </c>
      <c r="O585" s="41"/>
      <c r="P585" s="42" t="s">
        <v>80</v>
      </c>
      <c r="Q585" s="41"/>
      <c r="R585" s="42" t="s">
        <v>79</v>
      </c>
      <c r="S585" s="41"/>
      <c r="T585" s="42" t="s">
        <v>78</v>
      </c>
      <c r="U585" s="41"/>
      <c r="V585" s="42" t="s">
        <v>77</v>
      </c>
      <c r="W585" s="41"/>
      <c r="X585" s="42" t="s">
        <v>76</v>
      </c>
      <c r="Y585" s="41"/>
      <c r="Z585" s="42" t="s">
        <v>75</v>
      </c>
      <c r="AA585" s="41"/>
      <c r="AB585" s="44" t="s">
        <v>74</v>
      </c>
      <c r="AC585" s="43"/>
      <c r="AD585" s="42" t="s">
        <v>73</v>
      </c>
      <c r="AE585" s="41"/>
      <c r="AF585" s="40"/>
      <c r="AG585" s="41"/>
      <c r="AH585" s="40"/>
      <c r="AI585" s="39"/>
      <c r="AJ585" s="245"/>
      <c r="AK585" s="245"/>
      <c r="AL585" s="38"/>
      <c r="AM585" s="7"/>
      <c r="AN585" s="7"/>
      <c r="AO585" s="238">
        <f>SUMPRODUCT(LEN($M585:$AE588)-LEN(SUBSTITUTE($M585:$AE588,"A", "")))</f>
        <v>0</v>
      </c>
      <c r="AP585" s="229">
        <f>SUMPRODUCT(LEN($AH585:$AH588)-LEN(SUBSTITUTE($AH585:$AH588,"A", "")))</f>
        <v>0</v>
      </c>
      <c r="AQ585" s="232">
        <f>SUMPRODUCT(LEN($AG585:$AG588)-LEN(SUBSTITUTE($AG585:$AG588,"A", "")))</f>
        <v>0</v>
      </c>
      <c r="AR585" s="235">
        <f>SUMPRODUCT(LEN($M585:$AE588)-LEN(SUBSTITUTE($M585:$AE588,"S", "")))</f>
        <v>0</v>
      </c>
      <c r="AS585" s="229">
        <f>SUMPRODUCT(LEN($AH585:$AH588)-LEN(SUBSTITUTE($AH585:$AH588,"S", "")))</f>
        <v>0</v>
      </c>
      <c r="AT585" s="232">
        <f>SUMPRODUCT(LEN($AG585:$AG588)-LEN(SUBSTITUTE($AG585:$AG588,"S", "")))</f>
        <v>0</v>
      </c>
      <c r="AU585" s="235">
        <f>SUMPRODUCT(LEN($M585:$AE588)-LEN(SUBSTITUTE($M585:$AE588,"F", "")))</f>
        <v>0</v>
      </c>
      <c r="AV585" s="229">
        <f>SUMPRODUCT(LEN($AH585:$AH588)-LEN(SUBSTITUTE($AH585:$AH588,"F", "")))</f>
        <v>0</v>
      </c>
      <c r="AW585" s="232">
        <f>SUMPRODUCT(LEN($AG585:$AG588)-LEN(SUBSTITUTE($AG585:$AG588,"F", "")))</f>
        <v>0</v>
      </c>
      <c r="AX585" s="235">
        <f>SUMPRODUCT(LEN($M585:$AE588)-LEN(SUBSTITUTE($M585:$AE588,"G", "")))</f>
        <v>0</v>
      </c>
      <c r="AY585" s="229">
        <f>SUMPRODUCT(LEN($AH585:$AH588)-LEN(SUBSTITUTE($AH585:$AH588,"G", "")))</f>
        <v>0</v>
      </c>
      <c r="AZ585" s="232">
        <f>SUMPRODUCT(LEN($AG585:$AG588)-LEN(SUBSTITUTE($AG585:$AG588,"G", "")))</f>
        <v>0</v>
      </c>
      <c r="BA585" s="235">
        <f>SUMPRODUCT(LEN($M585:$AE588)-LEN(SUBSTITUTE($M585:$AE588,"M", "")))</f>
        <v>0</v>
      </c>
      <c r="BB585" s="229">
        <f>SUMPRODUCT(LEN($AH585:$AH588)-LEN(SUBSTITUTE($AH585:$AH588,"M", "")))</f>
        <v>0</v>
      </c>
      <c r="BC585" s="232">
        <f>SUMPRODUCT(LEN($AG585:$AG588)-LEN(SUBSTITUTE($AG585:$AG588,"M", "")))</f>
        <v>0</v>
      </c>
      <c r="BD585" s="297">
        <f>SUMPRODUCT(LEN($AI585:$AI588)-LEN(SUBSTITUTE($AI585:$AI588,"S", "")))</f>
        <v>0</v>
      </c>
      <c r="BE585" s="300">
        <f>SUMPRODUCT(LEN($AI585:$AI588)-LEN(SUBSTITUTE($AI585:$AI588,"F", "")))</f>
        <v>0</v>
      </c>
      <c r="BF585" s="300">
        <f>SUMPRODUCT(LEN($AI585:$AI588)-LEN(SUBSTITUTE($AI585:$AI588,"G", "")))</f>
        <v>0</v>
      </c>
      <c r="BG585" s="303">
        <f>SUMPRODUCT(LEN($AI585:$AI588)-LEN(SUBSTITUTE($AI585:$AI588,"M", "")))</f>
        <v>0</v>
      </c>
    </row>
    <row r="586" spans="2:60" ht="28.15" hidden="1" customHeight="1" thickBot="1">
      <c r="B586" s="29"/>
      <c r="C586" s="264"/>
      <c r="D586" s="37"/>
      <c r="E586" s="36"/>
      <c r="F586" s="36"/>
      <c r="G586" s="35"/>
      <c r="H586" s="256"/>
      <c r="I586" s="260"/>
      <c r="J586" s="260"/>
      <c r="K586" s="260"/>
      <c r="L586" s="32" t="s">
        <v>72</v>
      </c>
      <c r="M586" s="31"/>
      <c r="N586" s="32" t="s">
        <v>71</v>
      </c>
      <c r="O586" s="31"/>
      <c r="P586" s="32" t="s">
        <v>70</v>
      </c>
      <c r="Q586" s="31"/>
      <c r="R586" s="32" t="s">
        <v>69</v>
      </c>
      <c r="S586" s="31"/>
      <c r="T586" s="32" t="s">
        <v>68</v>
      </c>
      <c r="U586" s="31"/>
      <c r="V586" s="32" t="s">
        <v>67</v>
      </c>
      <c r="W586" s="31"/>
      <c r="X586" s="32" t="s">
        <v>66</v>
      </c>
      <c r="Y586" s="31"/>
      <c r="Z586" s="32" t="s">
        <v>65</v>
      </c>
      <c r="AA586" s="31"/>
      <c r="AB586" s="34" t="s">
        <v>64</v>
      </c>
      <c r="AC586" s="33"/>
      <c r="AD586" s="32" t="s">
        <v>63</v>
      </c>
      <c r="AE586" s="31"/>
      <c r="AF586" s="30"/>
      <c r="AG586" s="31"/>
      <c r="AH586" s="30"/>
      <c r="AI586" s="20"/>
      <c r="AJ586" s="246"/>
      <c r="AK586" s="246"/>
      <c r="AL586" s="19"/>
      <c r="AM586" s="7"/>
      <c r="AN586" s="7"/>
      <c r="AO586" s="239"/>
      <c r="AP586" s="230"/>
      <c r="AQ586" s="233"/>
      <c r="AR586" s="236"/>
      <c r="AS586" s="230"/>
      <c r="AT586" s="233"/>
      <c r="AU586" s="236"/>
      <c r="AV586" s="230"/>
      <c r="AW586" s="233"/>
      <c r="AX586" s="236"/>
      <c r="AY586" s="230"/>
      <c r="AZ586" s="233"/>
      <c r="BA586" s="236"/>
      <c r="BB586" s="230"/>
      <c r="BC586" s="233"/>
      <c r="BD586" s="298"/>
      <c r="BE586" s="301"/>
      <c r="BF586" s="301"/>
      <c r="BG586" s="304"/>
    </row>
    <row r="587" spans="2:60" ht="28.15" hidden="1" customHeight="1">
      <c r="B587" s="29"/>
      <c r="C587" s="265"/>
      <c r="D587" s="28"/>
      <c r="E587" s="27"/>
      <c r="F587" s="27"/>
      <c r="G587" s="26"/>
      <c r="H587" s="257"/>
      <c r="I587" s="261"/>
      <c r="J587" s="261"/>
      <c r="K587" s="261"/>
      <c r="L587" s="23" t="s">
        <v>62</v>
      </c>
      <c r="M587" s="22"/>
      <c r="N587" s="23" t="s">
        <v>61</v>
      </c>
      <c r="O587" s="22"/>
      <c r="P587" s="23" t="s">
        <v>60</v>
      </c>
      <c r="Q587" s="22"/>
      <c r="R587" s="23" t="s">
        <v>59</v>
      </c>
      <c r="S587" s="22"/>
      <c r="T587" s="23" t="s">
        <v>58</v>
      </c>
      <c r="U587" s="22"/>
      <c r="V587" s="23" t="s">
        <v>57</v>
      </c>
      <c r="W587" s="22"/>
      <c r="X587" s="23" t="s">
        <v>56</v>
      </c>
      <c r="Y587" s="22"/>
      <c r="Z587" s="23" t="s">
        <v>55</v>
      </c>
      <c r="AA587" s="22"/>
      <c r="AB587" s="25" t="s">
        <v>54</v>
      </c>
      <c r="AC587" s="24"/>
      <c r="AD587" s="23">
        <v>39</v>
      </c>
      <c r="AE587" s="22"/>
      <c r="AF587" s="21"/>
      <c r="AG587" s="22"/>
      <c r="AH587" s="21"/>
      <c r="AI587" s="20"/>
      <c r="AJ587" s="246"/>
      <c r="AK587" s="246"/>
      <c r="AL587" s="19"/>
      <c r="AM587" s="7"/>
      <c r="AN587" s="7"/>
      <c r="AO587" s="239"/>
      <c r="AP587" s="230"/>
      <c r="AQ587" s="233"/>
      <c r="AR587" s="236"/>
      <c r="AS587" s="230"/>
      <c r="AT587" s="233"/>
      <c r="AU587" s="236"/>
      <c r="AV587" s="230"/>
      <c r="AW587" s="233"/>
      <c r="AX587" s="236"/>
      <c r="AY587" s="230"/>
      <c r="AZ587" s="233"/>
      <c r="BA587" s="236"/>
      <c r="BB587" s="230"/>
      <c r="BC587" s="233"/>
      <c r="BD587" s="298"/>
      <c r="BE587" s="301"/>
      <c r="BF587" s="301"/>
      <c r="BG587" s="304"/>
    </row>
    <row r="588" spans="2:60" ht="28.15" hidden="1" customHeight="1" thickBot="1">
      <c r="B588" s="29"/>
      <c r="C588" s="266"/>
      <c r="D588" s="57"/>
      <c r="E588" s="56"/>
      <c r="F588" s="56"/>
      <c r="G588" s="55"/>
      <c r="H588" s="258"/>
      <c r="I588" s="262"/>
      <c r="J588" s="262"/>
      <c r="K588" s="262"/>
      <c r="L588" s="52" t="s">
        <v>53</v>
      </c>
      <c r="M588" s="51"/>
      <c r="N588" s="52" t="s">
        <v>52</v>
      </c>
      <c r="O588" s="51"/>
      <c r="P588" s="52" t="s">
        <v>51</v>
      </c>
      <c r="Q588" s="51"/>
      <c r="R588" s="52" t="s">
        <v>50</v>
      </c>
      <c r="S588" s="51"/>
      <c r="T588" s="52">
        <v>20</v>
      </c>
      <c r="U588" s="51"/>
      <c r="V588" s="52" t="s">
        <v>49</v>
      </c>
      <c r="W588" s="51"/>
      <c r="X588" s="52" t="s">
        <v>48</v>
      </c>
      <c r="Y588" s="51"/>
      <c r="Z588" s="52" t="s">
        <v>47</v>
      </c>
      <c r="AA588" s="51"/>
      <c r="AB588" s="54" t="s">
        <v>46</v>
      </c>
      <c r="AC588" s="53"/>
      <c r="AD588" s="52" t="s">
        <v>45</v>
      </c>
      <c r="AE588" s="51"/>
      <c r="AF588" s="50"/>
      <c r="AG588" s="51"/>
      <c r="AH588" s="50"/>
      <c r="AI588" s="49"/>
      <c r="AJ588" s="248"/>
      <c r="AK588" s="248"/>
      <c r="AL588" s="48"/>
      <c r="AM588" s="7"/>
      <c r="AN588" s="7"/>
      <c r="AO588" s="240"/>
      <c r="AP588" s="231"/>
      <c r="AQ588" s="234"/>
      <c r="AR588" s="237"/>
      <c r="AS588" s="231"/>
      <c r="AT588" s="234"/>
      <c r="AU588" s="237"/>
      <c r="AV588" s="231"/>
      <c r="AW588" s="234"/>
      <c r="AX588" s="237"/>
      <c r="AY588" s="231"/>
      <c r="AZ588" s="234"/>
      <c r="BA588" s="237"/>
      <c r="BB588" s="231"/>
      <c r="BC588" s="234"/>
      <c r="BD588" s="299"/>
      <c r="BE588" s="302"/>
      <c r="BF588" s="302"/>
      <c r="BG588" s="305"/>
    </row>
    <row r="589" spans="2:60" ht="28.15" hidden="1" customHeight="1">
      <c r="B589" s="29"/>
      <c r="C589" s="263">
        <v>2</v>
      </c>
      <c r="D589" s="47"/>
      <c r="E589" s="46"/>
      <c r="F589" s="46"/>
      <c r="G589" s="45"/>
      <c r="H589" s="255"/>
      <c r="I589" s="259"/>
      <c r="J589" s="259"/>
      <c r="K589" s="259"/>
      <c r="L589" s="42" t="s">
        <v>82</v>
      </c>
      <c r="M589" s="41"/>
      <c r="N589" s="42" t="s">
        <v>81</v>
      </c>
      <c r="O589" s="41"/>
      <c r="P589" s="42" t="s">
        <v>80</v>
      </c>
      <c r="Q589" s="41"/>
      <c r="R589" s="42" t="s">
        <v>79</v>
      </c>
      <c r="S589" s="41"/>
      <c r="T589" s="42" t="s">
        <v>78</v>
      </c>
      <c r="U589" s="41"/>
      <c r="V589" s="42" t="s">
        <v>77</v>
      </c>
      <c r="W589" s="41"/>
      <c r="X589" s="42" t="s">
        <v>76</v>
      </c>
      <c r="Y589" s="41"/>
      <c r="Z589" s="42" t="s">
        <v>75</v>
      </c>
      <c r="AA589" s="41"/>
      <c r="AB589" s="44" t="s">
        <v>74</v>
      </c>
      <c r="AC589" s="43"/>
      <c r="AD589" s="42" t="s">
        <v>73</v>
      </c>
      <c r="AE589" s="41"/>
      <c r="AF589" s="40"/>
      <c r="AG589" s="41"/>
      <c r="AH589" s="40"/>
      <c r="AI589" s="39"/>
      <c r="AJ589" s="249"/>
      <c r="AK589" s="252"/>
      <c r="AL589" s="38"/>
      <c r="AM589" s="7"/>
      <c r="AN589" s="7"/>
      <c r="AO589" s="238">
        <f>SUMPRODUCT(LEN($M589:$AE592)-LEN(SUBSTITUTE($M589:$AE592,"A", "")))</f>
        <v>0</v>
      </c>
      <c r="AP589" s="229">
        <f>SUMPRODUCT(LEN($AH589:$AH592)-LEN(SUBSTITUTE($AH589:$AH592,"A", "")))</f>
        <v>0</v>
      </c>
      <c r="AQ589" s="232">
        <f>SUMPRODUCT(LEN($AG589:$AG592)-LEN(SUBSTITUTE($AG589:$AG592,"A", "")))</f>
        <v>0</v>
      </c>
      <c r="AR589" s="235">
        <f>SUMPRODUCT(LEN($M589:$AE592)-LEN(SUBSTITUTE($M589:$AE592,"S", "")))</f>
        <v>0</v>
      </c>
      <c r="AS589" s="229">
        <f>SUMPRODUCT(LEN($AH589:$AH592)-LEN(SUBSTITUTE($AH589:$AH592,"S", "")))</f>
        <v>0</v>
      </c>
      <c r="AT589" s="232">
        <f>SUMPRODUCT(LEN($AG589:$AG592)-LEN(SUBSTITUTE($AG589:$AG592,"S", "")))</f>
        <v>0</v>
      </c>
      <c r="AU589" s="235">
        <f>SUMPRODUCT(LEN($M589:$AE592)-LEN(SUBSTITUTE($M589:$AE592,"F", "")))</f>
        <v>0</v>
      </c>
      <c r="AV589" s="229">
        <f>SUMPRODUCT(LEN($AH589:$AH592)-LEN(SUBSTITUTE($AH589:$AH592,"F", "")))</f>
        <v>0</v>
      </c>
      <c r="AW589" s="232">
        <f>SUMPRODUCT(LEN($AG589:$AG592)-LEN(SUBSTITUTE($AG589:$AG592,"F", "")))</f>
        <v>0</v>
      </c>
      <c r="AX589" s="235">
        <f>SUMPRODUCT(LEN($M589:$AE592)-LEN(SUBSTITUTE($M589:$AE592,"G", "")))</f>
        <v>0</v>
      </c>
      <c r="AY589" s="229">
        <f>SUMPRODUCT(LEN($AH589:$AH592)-LEN(SUBSTITUTE($AH589:$AH592,"G", "")))</f>
        <v>0</v>
      </c>
      <c r="AZ589" s="232">
        <f>SUMPRODUCT(LEN($AG589:$AG592)-LEN(SUBSTITUTE($AG589:$AG592,"G", "")))</f>
        <v>0</v>
      </c>
      <c r="BA589" s="235">
        <f>SUMPRODUCT(LEN($M589:$AE592)-LEN(SUBSTITUTE($M589:$AE592,"M", "")))</f>
        <v>0</v>
      </c>
      <c r="BB589" s="229">
        <f>SUMPRODUCT(LEN($AH589:$AH592)-LEN(SUBSTITUTE($AH589:$AH592,"M", "")))</f>
        <v>0</v>
      </c>
      <c r="BC589" s="232">
        <f>SUMPRODUCT(LEN($AG589:$AG592)-LEN(SUBSTITUTE($AG589:$AG592,"M", "")))</f>
        <v>0</v>
      </c>
      <c r="BD589" s="297">
        <f>SUMPRODUCT(LEN($AI589:$AI592)-LEN(SUBSTITUTE($AI589:$AI592,"S", "")))</f>
        <v>0</v>
      </c>
      <c r="BE589" s="300">
        <f>SUMPRODUCT(LEN($AI589:$AI592)-LEN(SUBSTITUTE($AI589:$AI592,"F", "")))</f>
        <v>0</v>
      </c>
      <c r="BF589" s="300">
        <f>SUMPRODUCT(LEN($AI589:$AI592)-LEN(SUBSTITUTE($AI589:$AI592,"G", "")))</f>
        <v>0</v>
      </c>
      <c r="BG589" s="303">
        <f>SUMPRODUCT(LEN($AI589:$AI592)-LEN(SUBSTITUTE($AI589:$AI592,"M", "")))</f>
        <v>0</v>
      </c>
    </row>
    <row r="590" spans="2:60" ht="28.15" hidden="1" customHeight="1" thickBot="1">
      <c r="B590" s="29"/>
      <c r="C590" s="264"/>
      <c r="D590" s="37"/>
      <c r="E590" s="36"/>
      <c r="F590" s="36"/>
      <c r="G590" s="35"/>
      <c r="H590" s="256"/>
      <c r="I590" s="260"/>
      <c r="J590" s="260"/>
      <c r="K590" s="260"/>
      <c r="L590" s="32" t="s">
        <v>72</v>
      </c>
      <c r="M590" s="31"/>
      <c r="N590" s="32" t="s">
        <v>71</v>
      </c>
      <c r="O590" s="31"/>
      <c r="P590" s="32" t="s">
        <v>70</v>
      </c>
      <c r="Q590" s="31"/>
      <c r="R590" s="32" t="s">
        <v>69</v>
      </c>
      <c r="S590" s="31"/>
      <c r="T590" s="32" t="s">
        <v>68</v>
      </c>
      <c r="U590" s="31"/>
      <c r="V590" s="32" t="s">
        <v>67</v>
      </c>
      <c r="W590" s="31"/>
      <c r="X590" s="32" t="s">
        <v>66</v>
      </c>
      <c r="Y590" s="31"/>
      <c r="Z590" s="32" t="s">
        <v>65</v>
      </c>
      <c r="AA590" s="31"/>
      <c r="AB590" s="34" t="s">
        <v>64</v>
      </c>
      <c r="AC590" s="33"/>
      <c r="AD590" s="32" t="s">
        <v>63</v>
      </c>
      <c r="AE590" s="31"/>
      <c r="AF590" s="30"/>
      <c r="AG590" s="31"/>
      <c r="AH590" s="30"/>
      <c r="AI590" s="20"/>
      <c r="AJ590" s="250"/>
      <c r="AK590" s="253"/>
      <c r="AL590" s="19"/>
      <c r="AM590" s="7"/>
      <c r="AN590" s="7"/>
      <c r="AO590" s="239"/>
      <c r="AP590" s="230"/>
      <c r="AQ590" s="233"/>
      <c r="AR590" s="236"/>
      <c r="AS590" s="230"/>
      <c r="AT590" s="233"/>
      <c r="AU590" s="236"/>
      <c r="AV590" s="230"/>
      <c r="AW590" s="233"/>
      <c r="AX590" s="236"/>
      <c r="AY590" s="230"/>
      <c r="AZ590" s="233"/>
      <c r="BA590" s="236"/>
      <c r="BB590" s="230"/>
      <c r="BC590" s="233"/>
      <c r="BD590" s="298"/>
      <c r="BE590" s="301"/>
      <c r="BF590" s="301"/>
      <c r="BG590" s="304"/>
    </row>
    <row r="591" spans="2:60" ht="28.15" hidden="1" customHeight="1">
      <c r="B591" s="29"/>
      <c r="C591" s="265"/>
      <c r="D591" s="28"/>
      <c r="E591" s="27"/>
      <c r="F591" s="27"/>
      <c r="G591" s="26"/>
      <c r="H591" s="257"/>
      <c r="I591" s="261"/>
      <c r="J591" s="261"/>
      <c r="K591" s="261"/>
      <c r="L591" s="23" t="s">
        <v>62</v>
      </c>
      <c r="M591" s="22"/>
      <c r="N591" s="23" t="s">
        <v>61</v>
      </c>
      <c r="O591" s="22"/>
      <c r="P591" s="23" t="s">
        <v>60</v>
      </c>
      <c r="Q591" s="22"/>
      <c r="R591" s="23" t="s">
        <v>59</v>
      </c>
      <c r="S591" s="22"/>
      <c r="T591" s="23" t="s">
        <v>58</v>
      </c>
      <c r="U591" s="22"/>
      <c r="V591" s="23" t="s">
        <v>57</v>
      </c>
      <c r="W591" s="22"/>
      <c r="X591" s="23" t="s">
        <v>56</v>
      </c>
      <c r="Y591" s="22"/>
      <c r="Z591" s="23" t="s">
        <v>55</v>
      </c>
      <c r="AA591" s="22"/>
      <c r="AB591" s="25" t="s">
        <v>54</v>
      </c>
      <c r="AC591" s="24"/>
      <c r="AD591" s="23">
        <v>39</v>
      </c>
      <c r="AE591" s="22"/>
      <c r="AF591" s="21"/>
      <c r="AG591" s="22"/>
      <c r="AH591" s="21"/>
      <c r="AI591" s="20"/>
      <c r="AJ591" s="250"/>
      <c r="AK591" s="253"/>
      <c r="AL591" s="19"/>
      <c r="AM591" s="7"/>
      <c r="AN591" s="7"/>
      <c r="AO591" s="239"/>
      <c r="AP591" s="230"/>
      <c r="AQ591" s="233"/>
      <c r="AR591" s="236"/>
      <c r="AS591" s="230"/>
      <c r="AT591" s="233"/>
      <c r="AU591" s="236"/>
      <c r="AV591" s="230"/>
      <c r="AW591" s="233"/>
      <c r="AX591" s="236"/>
      <c r="AY591" s="230"/>
      <c r="AZ591" s="233"/>
      <c r="BA591" s="236"/>
      <c r="BB591" s="230"/>
      <c r="BC591" s="233"/>
      <c r="BD591" s="298"/>
      <c r="BE591" s="301"/>
      <c r="BF591" s="301"/>
      <c r="BG591" s="304"/>
    </row>
    <row r="592" spans="2:60" ht="28.15" hidden="1" customHeight="1" thickBot="1">
      <c r="B592" s="29"/>
      <c r="C592" s="266"/>
      <c r="D592" s="57"/>
      <c r="E592" s="56"/>
      <c r="F592" s="56"/>
      <c r="G592" s="55"/>
      <c r="H592" s="258"/>
      <c r="I592" s="262"/>
      <c r="J592" s="262"/>
      <c r="K592" s="262"/>
      <c r="L592" s="52" t="s">
        <v>53</v>
      </c>
      <c r="M592" s="51"/>
      <c r="N592" s="52" t="s">
        <v>52</v>
      </c>
      <c r="O592" s="51"/>
      <c r="P592" s="52" t="s">
        <v>51</v>
      </c>
      <c r="Q592" s="51"/>
      <c r="R592" s="52" t="s">
        <v>50</v>
      </c>
      <c r="S592" s="51"/>
      <c r="T592" s="52">
        <v>20</v>
      </c>
      <c r="U592" s="51"/>
      <c r="V592" s="52" t="s">
        <v>49</v>
      </c>
      <c r="W592" s="51"/>
      <c r="X592" s="52" t="s">
        <v>48</v>
      </c>
      <c r="Y592" s="51"/>
      <c r="Z592" s="52" t="s">
        <v>47</v>
      </c>
      <c r="AA592" s="51"/>
      <c r="AB592" s="54" t="s">
        <v>46</v>
      </c>
      <c r="AC592" s="53"/>
      <c r="AD592" s="52" t="s">
        <v>45</v>
      </c>
      <c r="AE592" s="51"/>
      <c r="AF592" s="50"/>
      <c r="AG592" s="51"/>
      <c r="AH592" s="50"/>
      <c r="AI592" s="49"/>
      <c r="AJ592" s="251"/>
      <c r="AK592" s="254"/>
      <c r="AL592" s="48"/>
      <c r="AM592" s="7"/>
      <c r="AN592" s="7"/>
      <c r="AO592" s="240"/>
      <c r="AP592" s="231"/>
      <c r="AQ592" s="234"/>
      <c r="AR592" s="237"/>
      <c r="AS592" s="231"/>
      <c r="AT592" s="234"/>
      <c r="AU592" s="237"/>
      <c r="AV592" s="231"/>
      <c r="AW592" s="234"/>
      <c r="AX592" s="237"/>
      <c r="AY592" s="231"/>
      <c r="AZ592" s="234"/>
      <c r="BA592" s="237"/>
      <c r="BB592" s="231"/>
      <c r="BC592" s="234"/>
      <c r="BD592" s="299"/>
      <c r="BE592" s="302"/>
      <c r="BF592" s="302"/>
      <c r="BG592" s="305"/>
    </row>
    <row r="593" spans="2:60" ht="28.15" hidden="1" customHeight="1">
      <c r="B593" s="29"/>
      <c r="C593" s="263">
        <v>3</v>
      </c>
      <c r="D593" s="47"/>
      <c r="E593" s="46"/>
      <c r="F593" s="46"/>
      <c r="G593" s="45"/>
      <c r="H593" s="255"/>
      <c r="I593" s="259"/>
      <c r="J593" s="259"/>
      <c r="K593" s="259"/>
      <c r="L593" s="42" t="s">
        <v>82</v>
      </c>
      <c r="M593" s="41"/>
      <c r="N593" s="42" t="s">
        <v>81</v>
      </c>
      <c r="O593" s="41"/>
      <c r="P593" s="42" t="s">
        <v>80</v>
      </c>
      <c r="Q593" s="41"/>
      <c r="R593" s="42" t="s">
        <v>79</v>
      </c>
      <c r="S593" s="41"/>
      <c r="T593" s="42" t="s">
        <v>78</v>
      </c>
      <c r="U593" s="41"/>
      <c r="V593" s="42" t="s">
        <v>77</v>
      </c>
      <c r="W593" s="41"/>
      <c r="X593" s="42" t="s">
        <v>76</v>
      </c>
      <c r="Y593" s="41"/>
      <c r="Z593" s="42" t="s">
        <v>75</v>
      </c>
      <c r="AA593" s="41"/>
      <c r="AB593" s="44" t="s">
        <v>74</v>
      </c>
      <c r="AC593" s="43"/>
      <c r="AD593" s="42" t="s">
        <v>73</v>
      </c>
      <c r="AE593" s="41"/>
      <c r="AF593" s="40"/>
      <c r="AG593" s="41"/>
      <c r="AH593" s="40"/>
      <c r="AI593" s="39"/>
      <c r="AJ593" s="245"/>
      <c r="AK593" s="245"/>
      <c r="AL593" s="38"/>
      <c r="AM593" s="7"/>
      <c r="AN593" s="7"/>
      <c r="AO593" s="238">
        <f>SUMPRODUCT(LEN($M593:$AE596)-LEN(SUBSTITUTE($M593:$AE596,"A", "")))</f>
        <v>0</v>
      </c>
      <c r="AP593" s="229">
        <f>SUMPRODUCT(LEN($AH593:$AH596)-LEN(SUBSTITUTE($AH593:$AH596,"A", "")))</f>
        <v>0</v>
      </c>
      <c r="AQ593" s="232">
        <f>SUMPRODUCT(LEN($AG593:$AG596)-LEN(SUBSTITUTE($AG593:$AG596,"A", "")))</f>
        <v>0</v>
      </c>
      <c r="AR593" s="235">
        <f>SUMPRODUCT(LEN($M593:$AE596)-LEN(SUBSTITUTE($M593:$AE596,"S", "")))</f>
        <v>0</v>
      </c>
      <c r="AS593" s="229">
        <f>SUMPRODUCT(LEN($AH593:$AH596)-LEN(SUBSTITUTE($AH593:$AH596,"S", "")))</f>
        <v>0</v>
      </c>
      <c r="AT593" s="232">
        <f>SUMPRODUCT(LEN($AG593:$AG596)-LEN(SUBSTITUTE($AG593:$AG596,"S", "")))</f>
        <v>0</v>
      </c>
      <c r="AU593" s="235">
        <f>SUMPRODUCT(LEN($M593:$AE596)-LEN(SUBSTITUTE($M593:$AE596,"F", "")))</f>
        <v>0</v>
      </c>
      <c r="AV593" s="229">
        <f>SUMPRODUCT(LEN($AH593:$AH596)-LEN(SUBSTITUTE($AH593:$AH596,"F", "")))</f>
        <v>0</v>
      </c>
      <c r="AW593" s="232">
        <f>SUMPRODUCT(LEN($AG593:$AG596)-LEN(SUBSTITUTE($AG593:$AG596,"F", "")))</f>
        <v>0</v>
      </c>
      <c r="AX593" s="235">
        <f>SUMPRODUCT(LEN($M593:$AE596)-LEN(SUBSTITUTE($M593:$AE596,"G", "")))</f>
        <v>0</v>
      </c>
      <c r="AY593" s="229">
        <f>SUMPRODUCT(LEN($AH593:$AH596)-LEN(SUBSTITUTE($AH593:$AH596,"G", "")))</f>
        <v>0</v>
      </c>
      <c r="AZ593" s="232">
        <f>SUMPRODUCT(LEN($AG593:$AG596)-LEN(SUBSTITUTE($AG593:$AG596,"G", "")))</f>
        <v>0</v>
      </c>
      <c r="BA593" s="235">
        <f>SUMPRODUCT(LEN($M593:$AE596)-LEN(SUBSTITUTE($M593:$AE596,"M", "")))</f>
        <v>0</v>
      </c>
      <c r="BB593" s="229">
        <f>SUMPRODUCT(LEN($AH593:$AH596)-LEN(SUBSTITUTE($AH593:$AH596,"M", "")))</f>
        <v>0</v>
      </c>
      <c r="BC593" s="232">
        <f>SUMPRODUCT(LEN($AG593:$AG596)-LEN(SUBSTITUTE($AG593:$AG596,"M", "")))</f>
        <v>0</v>
      </c>
      <c r="BD593" s="297">
        <f>SUMPRODUCT(LEN($AI593:$AI596)-LEN(SUBSTITUTE($AI593:$AI596,"S", "")))</f>
        <v>0</v>
      </c>
      <c r="BE593" s="300">
        <f>SUMPRODUCT(LEN($AI593:$AI596)-LEN(SUBSTITUTE($AI593:$AI596,"F", "")))</f>
        <v>0</v>
      </c>
      <c r="BF593" s="300">
        <f>SUMPRODUCT(LEN($AI593:$AI596)-LEN(SUBSTITUTE($AI593:$AI596,"G", "")))</f>
        <v>0</v>
      </c>
      <c r="BG593" s="303">
        <f>SUMPRODUCT(LEN($AI593:$AI596)-LEN(SUBSTITUTE($AI593:$AI596,"M", "")))</f>
        <v>0</v>
      </c>
    </row>
    <row r="594" spans="2:60" ht="28.15" hidden="1" customHeight="1" thickBot="1">
      <c r="B594" s="29"/>
      <c r="C594" s="264"/>
      <c r="D594" s="37"/>
      <c r="E594" s="36"/>
      <c r="F594" s="36"/>
      <c r="G594" s="35"/>
      <c r="H594" s="256"/>
      <c r="I594" s="260"/>
      <c r="J594" s="260"/>
      <c r="K594" s="260"/>
      <c r="L594" s="32" t="s">
        <v>72</v>
      </c>
      <c r="M594" s="31"/>
      <c r="N594" s="32" t="s">
        <v>71</v>
      </c>
      <c r="O594" s="31"/>
      <c r="P594" s="32" t="s">
        <v>70</v>
      </c>
      <c r="Q594" s="31"/>
      <c r="R594" s="32" t="s">
        <v>69</v>
      </c>
      <c r="S594" s="31"/>
      <c r="T594" s="32" t="s">
        <v>68</v>
      </c>
      <c r="U594" s="31"/>
      <c r="V594" s="32" t="s">
        <v>67</v>
      </c>
      <c r="W594" s="31"/>
      <c r="X594" s="32" t="s">
        <v>66</v>
      </c>
      <c r="Y594" s="31"/>
      <c r="Z594" s="32" t="s">
        <v>65</v>
      </c>
      <c r="AA594" s="31"/>
      <c r="AB594" s="34" t="s">
        <v>64</v>
      </c>
      <c r="AC594" s="33"/>
      <c r="AD594" s="32" t="s">
        <v>63</v>
      </c>
      <c r="AE594" s="31"/>
      <c r="AF594" s="30"/>
      <c r="AG594" s="31"/>
      <c r="AH594" s="30"/>
      <c r="AI594" s="20"/>
      <c r="AJ594" s="246"/>
      <c r="AK594" s="246"/>
      <c r="AL594" s="19"/>
      <c r="AM594" s="7"/>
      <c r="AN594" s="7"/>
      <c r="AO594" s="239"/>
      <c r="AP594" s="230"/>
      <c r="AQ594" s="233"/>
      <c r="AR594" s="236"/>
      <c r="AS594" s="230"/>
      <c r="AT594" s="233"/>
      <c r="AU594" s="236"/>
      <c r="AV594" s="230"/>
      <c r="AW594" s="233"/>
      <c r="AX594" s="236"/>
      <c r="AY594" s="230"/>
      <c r="AZ594" s="233"/>
      <c r="BA594" s="236"/>
      <c r="BB594" s="230"/>
      <c r="BC594" s="233"/>
      <c r="BD594" s="298"/>
      <c r="BE594" s="301"/>
      <c r="BF594" s="301"/>
      <c r="BG594" s="304"/>
    </row>
    <row r="595" spans="2:60" ht="28.15" hidden="1" customHeight="1">
      <c r="B595" s="29"/>
      <c r="C595" s="265"/>
      <c r="D595" s="28"/>
      <c r="E595" s="27"/>
      <c r="F595" s="27"/>
      <c r="G595" s="26"/>
      <c r="H595" s="257"/>
      <c r="I595" s="261"/>
      <c r="J595" s="261"/>
      <c r="K595" s="261"/>
      <c r="L595" s="23" t="s">
        <v>62</v>
      </c>
      <c r="M595" s="22"/>
      <c r="N595" s="23" t="s">
        <v>61</v>
      </c>
      <c r="O595" s="22"/>
      <c r="P595" s="23" t="s">
        <v>60</v>
      </c>
      <c r="Q595" s="22"/>
      <c r="R595" s="23" t="s">
        <v>59</v>
      </c>
      <c r="S595" s="22"/>
      <c r="T595" s="23" t="s">
        <v>58</v>
      </c>
      <c r="U595" s="22"/>
      <c r="V595" s="23" t="s">
        <v>57</v>
      </c>
      <c r="W595" s="22"/>
      <c r="X595" s="23" t="s">
        <v>56</v>
      </c>
      <c r="Y595" s="22"/>
      <c r="Z595" s="23" t="s">
        <v>55</v>
      </c>
      <c r="AA595" s="22"/>
      <c r="AB595" s="25" t="s">
        <v>54</v>
      </c>
      <c r="AC595" s="24"/>
      <c r="AD595" s="23">
        <v>39</v>
      </c>
      <c r="AE595" s="22"/>
      <c r="AF595" s="21"/>
      <c r="AG595" s="22"/>
      <c r="AH595" s="21"/>
      <c r="AI595" s="20"/>
      <c r="AJ595" s="246"/>
      <c r="AK595" s="246"/>
      <c r="AL595" s="19"/>
      <c r="AM595" s="7"/>
      <c r="AN595" s="7"/>
      <c r="AO595" s="239"/>
      <c r="AP595" s="230"/>
      <c r="AQ595" s="233"/>
      <c r="AR595" s="236"/>
      <c r="AS595" s="230"/>
      <c r="AT595" s="233"/>
      <c r="AU595" s="236"/>
      <c r="AV595" s="230"/>
      <c r="AW595" s="233"/>
      <c r="AX595" s="236"/>
      <c r="AY595" s="230"/>
      <c r="AZ595" s="233"/>
      <c r="BA595" s="236"/>
      <c r="BB595" s="230"/>
      <c r="BC595" s="233"/>
      <c r="BD595" s="298"/>
      <c r="BE595" s="301"/>
      <c r="BF595" s="301"/>
      <c r="BG595" s="304"/>
    </row>
    <row r="596" spans="2:60" ht="28.15" hidden="1" customHeight="1" thickBot="1">
      <c r="B596" s="18"/>
      <c r="C596" s="271"/>
      <c r="D596" s="17"/>
      <c r="E596" s="16"/>
      <c r="F596" s="16"/>
      <c r="G596" s="15"/>
      <c r="H596" s="258"/>
      <c r="I596" s="272"/>
      <c r="J596" s="272"/>
      <c r="K596" s="272"/>
      <c r="L596" s="12" t="s">
        <v>53</v>
      </c>
      <c r="M596" s="11"/>
      <c r="N596" s="12" t="s">
        <v>52</v>
      </c>
      <c r="O596" s="11"/>
      <c r="P596" s="12" t="s">
        <v>51</v>
      </c>
      <c r="Q596" s="11"/>
      <c r="R596" s="12" t="s">
        <v>50</v>
      </c>
      <c r="S596" s="11"/>
      <c r="T596" s="12">
        <v>20</v>
      </c>
      <c r="U596" s="11"/>
      <c r="V596" s="12" t="s">
        <v>49</v>
      </c>
      <c r="W596" s="11"/>
      <c r="X596" s="12" t="s">
        <v>48</v>
      </c>
      <c r="Y596" s="11"/>
      <c r="Z596" s="12" t="s">
        <v>47</v>
      </c>
      <c r="AA596" s="11"/>
      <c r="AB596" s="14" t="s">
        <v>46</v>
      </c>
      <c r="AC596" s="13"/>
      <c r="AD596" s="12" t="s">
        <v>45</v>
      </c>
      <c r="AE596" s="11"/>
      <c r="AF596" s="10"/>
      <c r="AG596" s="11"/>
      <c r="AH596" s="10"/>
      <c r="AI596" s="9"/>
      <c r="AJ596" s="247"/>
      <c r="AK596" s="247"/>
      <c r="AL596" s="8"/>
      <c r="AM596" s="7"/>
      <c r="AN596" s="7"/>
      <c r="AO596" s="240"/>
      <c r="AP596" s="231"/>
      <c r="AQ596" s="234"/>
      <c r="AR596" s="237"/>
      <c r="AS596" s="231"/>
      <c r="AT596" s="234"/>
      <c r="AU596" s="237"/>
      <c r="AV596" s="231"/>
      <c r="AW596" s="234"/>
      <c r="AX596" s="237"/>
      <c r="AY596" s="231"/>
      <c r="AZ596" s="234"/>
      <c r="BA596" s="237"/>
      <c r="BB596" s="231"/>
      <c r="BC596" s="234"/>
      <c r="BD596" s="299"/>
      <c r="BE596" s="302"/>
      <c r="BF596" s="302"/>
      <c r="BG596" s="305"/>
    </row>
    <row r="597" spans="2:60" ht="85.9" hidden="1" customHeight="1" thickBot="1">
      <c r="B597" s="94" t="s">
        <v>119</v>
      </c>
      <c r="C597" s="83" t="s">
        <v>118</v>
      </c>
      <c r="D597" s="88" t="s">
        <v>117</v>
      </c>
      <c r="E597" s="93" t="s">
        <v>116</v>
      </c>
      <c r="F597" s="92"/>
      <c r="G597" s="91"/>
      <c r="H597" s="90" t="s">
        <v>115</v>
      </c>
      <c r="I597" s="88" t="s">
        <v>43</v>
      </c>
      <c r="J597" s="88" t="s">
        <v>114</v>
      </c>
      <c r="K597" s="88" t="s">
        <v>44</v>
      </c>
      <c r="L597" s="227" t="s">
        <v>113</v>
      </c>
      <c r="M597" s="270"/>
      <c r="N597" s="227" t="s">
        <v>112</v>
      </c>
      <c r="O597" s="270"/>
      <c r="P597" s="227" t="s">
        <v>112</v>
      </c>
      <c r="Q597" s="228"/>
      <c r="R597" s="227" t="s">
        <v>112</v>
      </c>
      <c r="S597" s="228"/>
      <c r="T597" s="227" t="s">
        <v>112</v>
      </c>
      <c r="U597" s="228"/>
      <c r="V597" s="227" t="s">
        <v>112</v>
      </c>
      <c r="W597" s="228"/>
      <c r="X597" s="227" t="s">
        <v>112</v>
      </c>
      <c r="Y597" s="228"/>
      <c r="Z597" s="227" t="s">
        <v>112</v>
      </c>
      <c r="AA597" s="228"/>
      <c r="AB597" s="227" t="s">
        <v>112</v>
      </c>
      <c r="AC597" s="228"/>
      <c r="AD597" s="227" t="s">
        <v>112</v>
      </c>
      <c r="AE597" s="228"/>
      <c r="AF597" s="244" t="s">
        <v>111</v>
      </c>
      <c r="AG597" s="228"/>
      <c r="AH597" s="90" t="s">
        <v>110</v>
      </c>
      <c r="AI597" s="89" t="s">
        <v>109</v>
      </c>
      <c r="AJ597" s="88" t="s">
        <v>108</v>
      </c>
      <c r="AK597" s="88" t="s">
        <v>107</v>
      </c>
      <c r="AL597" s="87" t="s">
        <v>106</v>
      </c>
      <c r="AM597" s="86"/>
      <c r="AN597" s="86"/>
      <c r="AO597" s="84" t="s">
        <v>105</v>
      </c>
      <c r="AP597" s="83" t="s">
        <v>104</v>
      </c>
      <c r="AQ597" s="82" t="s">
        <v>103</v>
      </c>
      <c r="AR597" s="84" t="s">
        <v>102</v>
      </c>
      <c r="AS597" s="83" t="s">
        <v>101</v>
      </c>
      <c r="AT597" s="82" t="s">
        <v>100</v>
      </c>
      <c r="AU597" s="84" t="s">
        <v>99</v>
      </c>
      <c r="AV597" s="83" t="s">
        <v>98</v>
      </c>
      <c r="AW597" s="85" t="s">
        <v>97</v>
      </c>
      <c r="AX597" s="84" t="s">
        <v>96</v>
      </c>
      <c r="AY597" s="83" t="s">
        <v>95</v>
      </c>
      <c r="AZ597" s="82" t="s">
        <v>94</v>
      </c>
      <c r="BA597" s="84" t="s">
        <v>93</v>
      </c>
      <c r="BB597" s="83" t="s">
        <v>92</v>
      </c>
      <c r="BC597" s="82" t="s">
        <v>91</v>
      </c>
      <c r="BD597" s="81" t="s">
        <v>90</v>
      </c>
      <c r="BE597" s="80" t="s">
        <v>89</v>
      </c>
      <c r="BF597" s="80" t="s">
        <v>88</v>
      </c>
      <c r="BG597" s="79" t="s">
        <v>87</v>
      </c>
    </row>
    <row r="598" spans="2:60" ht="48" hidden="1" thickBot="1">
      <c r="B598" s="78" t="s">
        <v>140</v>
      </c>
      <c r="C598" s="77"/>
      <c r="D598" s="76"/>
      <c r="E598" s="267"/>
      <c r="F598" s="268"/>
      <c r="G598" s="269"/>
      <c r="H598" s="75" t="s">
        <v>85</v>
      </c>
      <c r="I598" s="74"/>
      <c r="J598" s="74"/>
      <c r="K598" s="73"/>
      <c r="L598" s="72"/>
      <c r="M598" s="68"/>
      <c r="N598" s="72"/>
      <c r="O598" s="68"/>
      <c r="P598" s="72"/>
      <c r="Q598" s="68"/>
      <c r="R598" s="72"/>
      <c r="S598" s="68"/>
      <c r="T598" s="72"/>
      <c r="U598" s="68"/>
      <c r="V598" s="72"/>
      <c r="W598" s="68"/>
      <c r="X598" s="72"/>
      <c r="Y598" s="68"/>
      <c r="Z598" s="72"/>
      <c r="AA598" s="71"/>
      <c r="AB598" s="70"/>
      <c r="AC598" s="70"/>
      <c r="AD598" s="70"/>
      <c r="AE598" s="70"/>
      <c r="AF598" s="69" t="s">
        <v>84</v>
      </c>
      <c r="AG598" s="68"/>
      <c r="AH598" s="68"/>
      <c r="AI598" s="68"/>
      <c r="AJ598" s="67"/>
      <c r="AK598" s="67"/>
      <c r="AL598" s="66"/>
      <c r="AM598" s="65"/>
      <c r="AN598" s="65"/>
      <c r="AO598" s="64">
        <f t="shared" ref="AO598:BG598" si="42">SUM(AO599:AO610)</f>
        <v>0</v>
      </c>
      <c r="AP598" s="63">
        <f t="shared" si="42"/>
        <v>0</v>
      </c>
      <c r="AQ598" s="62">
        <f t="shared" si="42"/>
        <v>0</v>
      </c>
      <c r="AR598" s="64">
        <f t="shared" si="42"/>
        <v>0</v>
      </c>
      <c r="AS598" s="63">
        <f t="shared" si="42"/>
        <v>0</v>
      </c>
      <c r="AT598" s="62">
        <f t="shared" si="42"/>
        <v>0</v>
      </c>
      <c r="AU598" s="64">
        <f t="shared" si="42"/>
        <v>0</v>
      </c>
      <c r="AV598" s="63">
        <f t="shared" si="42"/>
        <v>0</v>
      </c>
      <c r="AW598" s="62">
        <f t="shared" si="42"/>
        <v>0</v>
      </c>
      <c r="AX598" s="64">
        <f t="shared" si="42"/>
        <v>0</v>
      </c>
      <c r="AY598" s="63">
        <f t="shared" si="42"/>
        <v>0</v>
      </c>
      <c r="AZ598" s="62">
        <f t="shared" si="42"/>
        <v>0</v>
      </c>
      <c r="BA598" s="64">
        <f t="shared" si="42"/>
        <v>0</v>
      </c>
      <c r="BB598" s="63">
        <f t="shared" si="42"/>
        <v>0</v>
      </c>
      <c r="BC598" s="62">
        <f t="shared" si="42"/>
        <v>0</v>
      </c>
      <c r="BD598" s="61">
        <f t="shared" si="42"/>
        <v>0</v>
      </c>
      <c r="BE598" s="60">
        <f t="shared" si="42"/>
        <v>0</v>
      </c>
      <c r="BF598" s="60">
        <f t="shared" si="42"/>
        <v>0</v>
      </c>
      <c r="BG598" s="59">
        <f t="shared" si="42"/>
        <v>0</v>
      </c>
      <c r="BH598" s="58" t="s">
        <v>83</v>
      </c>
    </row>
    <row r="599" spans="2:60" ht="28.15" hidden="1" customHeight="1">
      <c r="B599" s="29"/>
      <c r="C599" s="263">
        <v>1</v>
      </c>
      <c r="D599" s="47"/>
      <c r="E599" s="46"/>
      <c r="F599" s="46"/>
      <c r="G599" s="45"/>
      <c r="H599" s="255"/>
      <c r="I599" s="259"/>
      <c r="J599" s="259"/>
      <c r="K599" s="259"/>
      <c r="L599" s="42" t="s">
        <v>82</v>
      </c>
      <c r="M599" s="41"/>
      <c r="N599" s="42" t="s">
        <v>81</v>
      </c>
      <c r="O599" s="41"/>
      <c r="P599" s="42" t="s">
        <v>80</v>
      </c>
      <c r="Q599" s="41"/>
      <c r="R599" s="42" t="s">
        <v>79</v>
      </c>
      <c r="S599" s="41"/>
      <c r="T599" s="42" t="s">
        <v>78</v>
      </c>
      <c r="U599" s="41"/>
      <c r="V599" s="42" t="s">
        <v>77</v>
      </c>
      <c r="W599" s="41"/>
      <c r="X599" s="42" t="s">
        <v>76</v>
      </c>
      <c r="Y599" s="41"/>
      <c r="Z599" s="42" t="s">
        <v>75</v>
      </c>
      <c r="AA599" s="41"/>
      <c r="AB599" s="44" t="s">
        <v>74</v>
      </c>
      <c r="AC599" s="43"/>
      <c r="AD599" s="42" t="s">
        <v>73</v>
      </c>
      <c r="AE599" s="41"/>
      <c r="AF599" s="40"/>
      <c r="AG599" s="41"/>
      <c r="AH599" s="40"/>
      <c r="AI599" s="39"/>
      <c r="AJ599" s="245"/>
      <c r="AK599" s="245"/>
      <c r="AL599" s="38"/>
      <c r="AM599" s="7"/>
      <c r="AN599" s="7"/>
      <c r="AO599" s="238">
        <f>SUMPRODUCT(LEN($M599:$AE602)-LEN(SUBSTITUTE($M599:$AE602,"A", "")))</f>
        <v>0</v>
      </c>
      <c r="AP599" s="229">
        <f>SUMPRODUCT(LEN($AH599:$AH602)-LEN(SUBSTITUTE($AH599:$AH602,"A", "")))</f>
        <v>0</v>
      </c>
      <c r="AQ599" s="232">
        <f>SUMPRODUCT(LEN($AG599:$AG602)-LEN(SUBSTITUTE($AG599:$AG602,"A", "")))</f>
        <v>0</v>
      </c>
      <c r="AR599" s="235">
        <f>SUMPRODUCT(LEN($M599:$AE602)-LEN(SUBSTITUTE($M599:$AE602,"S", "")))</f>
        <v>0</v>
      </c>
      <c r="AS599" s="229">
        <f>SUMPRODUCT(LEN($AH599:$AH602)-LEN(SUBSTITUTE($AH599:$AH602,"S", "")))</f>
        <v>0</v>
      </c>
      <c r="AT599" s="232">
        <f>SUMPRODUCT(LEN($AG599:$AG602)-LEN(SUBSTITUTE($AG599:$AG602,"S", "")))</f>
        <v>0</v>
      </c>
      <c r="AU599" s="235">
        <f>SUMPRODUCT(LEN($M599:$AE602)-LEN(SUBSTITUTE($M599:$AE602,"F", "")))</f>
        <v>0</v>
      </c>
      <c r="AV599" s="229">
        <f>SUMPRODUCT(LEN($AH599:$AH602)-LEN(SUBSTITUTE($AH599:$AH602,"F", "")))</f>
        <v>0</v>
      </c>
      <c r="AW599" s="232">
        <f>SUMPRODUCT(LEN($AG599:$AG602)-LEN(SUBSTITUTE($AG599:$AG602,"F", "")))</f>
        <v>0</v>
      </c>
      <c r="AX599" s="235">
        <f>SUMPRODUCT(LEN($M599:$AE602)-LEN(SUBSTITUTE($M599:$AE602,"G", "")))</f>
        <v>0</v>
      </c>
      <c r="AY599" s="229">
        <f>SUMPRODUCT(LEN($AH599:$AH602)-LEN(SUBSTITUTE($AH599:$AH602,"G", "")))</f>
        <v>0</v>
      </c>
      <c r="AZ599" s="232">
        <f>SUMPRODUCT(LEN($AG599:$AG602)-LEN(SUBSTITUTE($AG599:$AG602,"G", "")))</f>
        <v>0</v>
      </c>
      <c r="BA599" s="235">
        <f>SUMPRODUCT(LEN($M599:$AE602)-LEN(SUBSTITUTE($M599:$AE602,"M", "")))</f>
        <v>0</v>
      </c>
      <c r="BB599" s="229">
        <f>SUMPRODUCT(LEN($AH599:$AH602)-LEN(SUBSTITUTE($AH599:$AH602,"M", "")))</f>
        <v>0</v>
      </c>
      <c r="BC599" s="232">
        <f>SUMPRODUCT(LEN($AG599:$AG602)-LEN(SUBSTITUTE($AG599:$AG602,"M", "")))</f>
        <v>0</v>
      </c>
      <c r="BD599" s="297">
        <f>SUMPRODUCT(LEN($AI599:$AI602)-LEN(SUBSTITUTE($AI599:$AI602,"S", "")))</f>
        <v>0</v>
      </c>
      <c r="BE599" s="300">
        <f>SUMPRODUCT(LEN($AI599:$AI602)-LEN(SUBSTITUTE($AI599:$AI602,"F", "")))</f>
        <v>0</v>
      </c>
      <c r="BF599" s="300">
        <f>SUMPRODUCT(LEN($AI599:$AI602)-LEN(SUBSTITUTE($AI599:$AI602,"G", "")))</f>
        <v>0</v>
      </c>
      <c r="BG599" s="303">
        <f>SUMPRODUCT(LEN($AI599:$AI602)-LEN(SUBSTITUTE($AI599:$AI602,"M", "")))</f>
        <v>0</v>
      </c>
    </row>
    <row r="600" spans="2:60" ht="28.15" hidden="1" customHeight="1" thickBot="1">
      <c r="B600" s="29"/>
      <c r="C600" s="264"/>
      <c r="D600" s="37"/>
      <c r="E600" s="36"/>
      <c r="F600" s="36"/>
      <c r="G600" s="35"/>
      <c r="H600" s="256"/>
      <c r="I600" s="260"/>
      <c r="J600" s="260"/>
      <c r="K600" s="260"/>
      <c r="L600" s="32" t="s">
        <v>72</v>
      </c>
      <c r="M600" s="31"/>
      <c r="N600" s="32" t="s">
        <v>71</v>
      </c>
      <c r="O600" s="31"/>
      <c r="P600" s="32" t="s">
        <v>70</v>
      </c>
      <c r="Q600" s="31"/>
      <c r="R600" s="32" t="s">
        <v>69</v>
      </c>
      <c r="S600" s="31"/>
      <c r="T600" s="32" t="s">
        <v>68</v>
      </c>
      <c r="U600" s="31"/>
      <c r="V600" s="32" t="s">
        <v>67</v>
      </c>
      <c r="W600" s="31"/>
      <c r="X600" s="32" t="s">
        <v>66</v>
      </c>
      <c r="Y600" s="31"/>
      <c r="Z600" s="32" t="s">
        <v>65</v>
      </c>
      <c r="AA600" s="31"/>
      <c r="AB600" s="34" t="s">
        <v>64</v>
      </c>
      <c r="AC600" s="33"/>
      <c r="AD600" s="32" t="s">
        <v>63</v>
      </c>
      <c r="AE600" s="31"/>
      <c r="AF600" s="30"/>
      <c r="AG600" s="31"/>
      <c r="AH600" s="30"/>
      <c r="AI600" s="20"/>
      <c r="AJ600" s="246"/>
      <c r="AK600" s="246"/>
      <c r="AL600" s="19"/>
      <c r="AM600" s="7"/>
      <c r="AN600" s="7"/>
      <c r="AO600" s="239"/>
      <c r="AP600" s="230"/>
      <c r="AQ600" s="233"/>
      <c r="AR600" s="236"/>
      <c r="AS600" s="230"/>
      <c r="AT600" s="233"/>
      <c r="AU600" s="236"/>
      <c r="AV600" s="230"/>
      <c r="AW600" s="233"/>
      <c r="AX600" s="236"/>
      <c r="AY600" s="230"/>
      <c r="AZ600" s="233"/>
      <c r="BA600" s="236"/>
      <c r="BB600" s="230"/>
      <c r="BC600" s="233"/>
      <c r="BD600" s="298"/>
      <c r="BE600" s="301"/>
      <c r="BF600" s="301"/>
      <c r="BG600" s="304"/>
    </row>
    <row r="601" spans="2:60" ht="28.15" hidden="1" customHeight="1">
      <c r="B601" s="29"/>
      <c r="C601" s="265"/>
      <c r="D601" s="28"/>
      <c r="E601" s="27"/>
      <c r="F601" s="27"/>
      <c r="G601" s="26"/>
      <c r="H601" s="257"/>
      <c r="I601" s="261"/>
      <c r="J601" s="261"/>
      <c r="K601" s="261"/>
      <c r="L601" s="23" t="s">
        <v>62</v>
      </c>
      <c r="M601" s="22"/>
      <c r="N601" s="23" t="s">
        <v>61</v>
      </c>
      <c r="O601" s="22"/>
      <c r="P601" s="23" t="s">
        <v>60</v>
      </c>
      <c r="Q601" s="22"/>
      <c r="R601" s="23" t="s">
        <v>59</v>
      </c>
      <c r="S601" s="22"/>
      <c r="T601" s="23" t="s">
        <v>58</v>
      </c>
      <c r="U601" s="22"/>
      <c r="V601" s="23" t="s">
        <v>57</v>
      </c>
      <c r="W601" s="22"/>
      <c r="X601" s="23" t="s">
        <v>56</v>
      </c>
      <c r="Y601" s="22"/>
      <c r="Z601" s="23" t="s">
        <v>55</v>
      </c>
      <c r="AA601" s="22"/>
      <c r="AB601" s="25" t="s">
        <v>54</v>
      </c>
      <c r="AC601" s="24"/>
      <c r="AD601" s="23">
        <v>39</v>
      </c>
      <c r="AE601" s="22"/>
      <c r="AF601" s="21"/>
      <c r="AG601" s="22"/>
      <c r="AH601" s="21"/>
      <c r="AI601" s="20"/>
      <c r="AJ601" s="246"/>
      <c r="AK601" s="246"/>
      <c r="AL601" s="19"/>
      <c r="AM601" s="7"/>
      <c r="AN601" s="7"/>
      <c r="AO601" s="239"/>
      <c r="AP601" s="230"/>
      <c r="AQ601" s="233"/>
      <c r="AR601" s="236"/>
      <c r="AS601" s="230"/>
      <c r="AT601" s="233"/>
      <c r="AU601" s="236"/>
      <c r="AV601" s="230"/>
      <c r="AW601" s="233"/>
      <c r="AX601" s="236"/>
      <c r="AY601" s="230"/>
      <c r="AZ601" s="233"/>
      <c r="BA601" s="236"/>
      <c r="BB601" s="230"/>
      <c r="BC601" s="233"/>
      <c r="BD601" s="298"/>
      <c r="BE601" s="301"/>
      <c r="BF601" s="301"/>
      <c r="BG601" s="304"/>
    </row>
    <row r="602" spans="2:60" ht="28.15" hidden="1" customHeight="1" thickBot="1">
      <c r="B602" s="29"/>
      <c r="C602" s="266"/>
      <c r="D602" s="57"/>
      <c r="E602" s="56"/>
      <c r="F602" s="56"/>
      <c r="G602" s="55"/>
      <c r="H602" s="258"/>
      <c r="I602" s="262"/>
      <c r="J602" s="262"/>
      <c r="K602" s="262"/>
      <c r="L602" s="52" t="s">
        <v>53</v>
      </c>
      <c r="M602" s="51"/>
      <c r="N602" s="52" t="s">
        <v>52</v>
      </c>
      <c r="O602" s="51"/>
      <c r="P602" s="52" t="s">
        <v>51</v>
      </c>
      <c r="Q602" s="51"/>
      <c r="R602" s="52" t="s">
        <v>50</v>
      </c>
      <c r="S602" s="51"/>
      <c r="T602" s="52">
        <v>20</v>
      </c>
      <c r="U602" s="51"/>
      <c r="V602" s="52" t="s">
        <v>49</v>
      </c>
      <c r="W602" s="51"/>
      <c r="X602" s="52" t="s">
        <v>48</v>
      </c>
      <c r="Y602" s="51"/>
      <c r="Z602" s="52" t="s">
        <v>47</v>
      </c>
      <c r="AA602" s="51"/>
      <c r="AB602" s="54" t="s">
        <v>46</v>
      </c>
      <c r="AC602" s="53"/>
      <c r="AD602" s="52" t="s">
        <v>45</v>
      </c>
      <c r="AE602" s="51"/>
      <c r="AF602" s="50"/>
      <c r="AG602" s="51"/>
      <c r="AH602" s="50"/>
      <c r="AI602" s="49"/>
      <c r="AJ602" s="248"/>
      <c r="AK602" s="248"/>
      <c r="AL602" s="48"/>
      <c r="AM602" s="7"/>
      <c r="AN602" s="7"/>
      <c r="AO602" s="240"/>
      <c r="AP602" s="231"/>
      <c r="AQ602" s="234"/>
      <c r="AR602" s="237"/>
      <c r="AS602" s="231"/>
      <c r="AT602" s="234"/>
      <c r="AU602" s="237"/>
      <c r="AV602" s="231"/>
      <c r="AW602" s="234"/>
      <c r="AX602" s="237"/>
      <c r="AY602" s="231"/>
      <c r="AZ602" s="234"/>
      <c r="BA602" s="237"/>
      <c r="BB602" s="231"/>
      <c r="BC602" s="234"/>
      <c r="BD602" s="299"/>
      <c r="BE602" s="302"/>
      <c r="BF602" s="302"/>
      <c r="BG602" s="305"/>
    </row>
    <row r="603" spans="2:60" ht="28.15" hidden="1" customHeight="1">
      <c r="B603" s="29"/>
      <c r="C603" s="263">
        <v>2</v>
      </c>
      <c r="D603" s="47"/>
      <c r="E603" s="46"/>
      <c r="F603" s="46"/>
      <c r="G603" s="45"/>
      <c r="H603" s="255"/>
      <c r="I603" s="259"/>
      <c r="J603" s="259"/>
      <c r="K603" s="259"/>
      <c r="L603" s="42" t="s">
        <v>82</v>
      </c>
      <c r="M603" s="41"/>
      <c r="N603" s="42" t="s">
        <v>81</v>
      </c>
      <c r="O603" s="41"/>
      <c r="P603" s="42" t="s">
        <v>80</v>
      </c>
      <c r="Q603" s="41"/>
      <c r="R603" s="42" t="s">
        <v>79</v>
      </c>
      <c r="S603" s="41"/>
      <c r="T603" s="42" t="s">
        <v>78</v>
      </c>
      <c r="U603" s="41"/>
      <c r="V603" s="42" t="s">
        <v>77</v>
      </c>
      <c r="W603" s="41"/>
      <c r="X603" s="42" t="s">
        <v>76</v>
      </c>
      <c r="Y603" s="41"/>
      <c r="Z603" s="42" t="s">
        <v>75</v>
      </c>
      <c r="AA603" s="41"/>
      <c r="AB603" s="44" t="s">
        <v>74</v>
      </c>
      <c r="AC603" s="43"/>
      <c r="AD603" s="42" t="s">
        <v>73</v>
      </c>
      <c r="AE603" s="41"/>
      <c r="AF603" s="40"/>
      <c r="AG603" s="41"/>
      <c r="AH603" s="40"/>
      <c r="AI603" s="39"/>
      <c r="AJ603" s="249"/>
      <c r="AK603" s="252"/>
      <c r="AL603" s="38"/>
      <c r="AM603" s="7"/>
      <c r="AN603" s="7"/>
      <c r="AO603" s="238">
        <f>SUMPRODUCT(LEN($M603:$AE606)-LEN(SUBSTITUTE($M603:$AE606,"A", "")))</f>
        <v>0</v>
      </c>
      <c r="AP603" s="229">
        <f>SUMPRODUCT(LEN($AH603:$AH606)-LEN(SUBSTITUTE($AH603:$AH606,"A", "")))</f>
        <v>0</v>
      </c>
      <c r="AQ603" s="232">
        <f>SUMPRODUCT(LEN($AG603:$AG606)-LEN(SUBSTITUTE($AG603:$AG606,"A", "")))</f>
        <v>0</v>
      </c>
      <c r="AR603" s="235">
        <f>SUMPRODUCT(LEN($M603:$AE606)-LEN(SUBSTITUTE($M603:$AE606,"S", "")))</f>
        <v>0</v>
      </c>
      <c r="AS603" s="229">
        <f>SUMPRODUCT(LEN($AH603:$AH606)-LEN(SUBSTITUTE($AH603:$AH606,"S", "")))</f>
        <v>0</v>
      </c>
      <c r="AT603" s="232">
        <f>SUMPRODUCT(LEN($AG603:$AG606)-LEN(SUBSTITUTE($AG603:$AG606,"S", "")))</f>
        <v>0</v>
      </c>
      <c r="AU603" s="235">
        <f>SUMPRODUCT(LEN($M603:$AE606)-LEN(SUBSTITUTE($M603:$AE606,"F", "")))</f>
        <v>0</v>
      </c>
      <c r="AV603" s="229">
        <f>SUMPRODUCT(LEN($AH603:$AH606)-LEN(SUBSTITUTE($AH603:$AH606,"F", "")))</f>
        <v>0</v>
      </c>
      <c r="AW603" s="232">
        <f>SUMPRODUCT(LEN($AG603:$AG606)-LEN(SUBSTITUTE($AG603:$AG606,"F", "")))</f>
        <v>0</v>
      </c>
      <c r="AX603" s="235">
        <f>SUMPRODUCT(LEN($M603:$AE606)-LEN(SUBSTITUTE($M603:$AE606,"G", "")))</f>
        <v>0</v>
      </c>
      <c r="AY603" s="229">
        <f>SUMPRODUCT(LEN($AH603:$AH606)-LEN(SUBSTITUTE($AH603:$AH606,"G", "")))</f>
        <v>0</v>
      </c>
      <c r="AZ603" s="232">
        <f>SUMPRODUCT(LEN($AG603:$AG606)-LEN(SUBSTITUTE($AG603:$AG606,"G", "")))</f>
        <v>0</v>
      </c>
      <c r="BA603" s="235">
        <f>SUMPRODUCT(LEN($M603:$AE606)-LEN(SUBSTITUTE($M603:$AE606,"M", "")))</f>
        <v>0</v>
      </c>
      <c r="BB603" s="229">
        <f>SUMPRODUCT(LEN($AH603:$AH606)-LEN(SUBSTITUTE($AH603:$AH606,"M", "")))</f>
        <v>0</v>
      </c>
      <c r="BC603" s="232">
        <f>SUMPRODUCT(LEN($AG603:$AG606)-LEN(SUBSTITUTE($AG603:$AG606,"M", "")))</f>
        <v>0</v>
      </c>
      <c r="BD603" s="297">
        <f>SUMPRODUCT(LEN($AI603:$AI606)-LEN(SUBSTITUTE($AI603:$AI606,"S", "")))</f>
        <v>0</v>
      </c>
      <c r="BE603" s="300">
        <f>SUMPRODUCT(LEN($AI603:$AI606)-LEN(SUBSTITUTE($AI603:$AI606,"F", "")))</f>
        <v>0</v>
      </c>
      <c r="BF603" s="300">
        <f>SUMPRODUCT(LEN($AI603:$AI606)-LEN(SUBSTITUTE($AI603:$AI606,"G", "")))</f>
        <v>0</v>
      </c>
      <c r="BG603" s="303">
        <f>SUMPRODUCT(LEN($AI603:$AI606)-LEN(SUBSTITUTE($AI603:$AI606,"M", "")))</f>
        <v>0</v>
      </c>
    </row>
    <row r="604" spans="2:60" ht="28.15" hidden="1" customHeight="1" thickBot="1">
      <c r="B604" s="29"/>
      <c r="C604" s="264"/>
      <c r="D604" s="37"/>
      <c r="E604" s="36"/>
      <c r="F604" s="36"/>
      <c r="G604" s="35"/>
      <c r="H604" s="256"/>
      <c r="I604" s="260"/>
      <c r="J604" s="260"/>
      <c r="K604" s="260"/>
      <c r="L604" s="32" t="s">
        <v>72</v>
      </c>
      <c r="M604" s="31"/>
      <c r="N604" s="32" t="s">
        <v>71</v>
      </c>
      <c r="O604" s="31"/>
      <c r="P604" s="32" t="s">
        <v>70</v>
      </c>
      <c r="Q604" s="31"/>
      <c r="R604" s="32" t="s">
        <v>69</v>
      </c>
      <c r="S604" s="31"/>
      <c r="T604" s="32" t="s">
        <v>68</v>
      </c>
      <c r="U604" s="31"/>
      <c r="V604" s="32" t="s">
        <v>67</v>
      </c>
      <c r="W604" s="31"/>
      <c r="X604" s="32" t="s">
        <v>66</v>
      </c>
      <c r="Y604" s="31"/>
      <c r="Z604" s="32" t="s">
        <v>65</v>
      </c>
      <c r="AA604" s="31"/>
      <c r="AB604" s="34" t="s">
        <v>64</v>
      </c>
      <c r="AC604" s="33"/>
      <c r="AD604" s="32" t="s">
        <v>63</v>
      </c>
      <c r="AE604" s="31"/>
      <c r="AF604" s="30"/>
      <c r="AG604" s="31"/>
      <c r="AH604" s="30"/>
      <c r="AI604" s="20"/>
      <c r="AJ604" s="250"/>
      <c r="AK604" s="253"/>
      <c r="AL604" s="19"/>
      <c r="AM604" s="7"/>
      <c r="AN604" s="7"/>
      <c r="AO604" s="239"/>
      <c r="AP604" s="230"/>
      <c r="AQ604" s="233"/>
      <c r="AR604" s="236"/>
      <c r="AS604" s="230"/>
      <c r="AT604" s="233"/>
      <c r="AU604" s="236"/>
      <c r="AV604" s="230"/>
      <c r="AW604" s="233"/>
      <c r="AX604" s="236"/>
      <c r="AY604" s="230"/>
      <c r="AZ604" s="233"/>
      <c r="BA604" s="236"/>
      <c r="BB604" s="230"/>
      <c r="BC604" s="233"/>
      <c r="BD604" s="298"/>
      <c r="BE604" s="301"/>
      <c r="BF604" s="301"/>
      <c r="BG604" s="304"/>
    </row>
    <row r="605" spans="2:60" ht="28.15" hidden="1" customHeight="1">
      <c r="B605" s="29"/>
      <c r="C605" s="265"/>
      <c r="D605" s="28"/>
      <c r="E605" s="27"/>
      <c r="F605" s="27"/>
      <c r="G605" s="26"/>
      <c r="H605" s="257"/>
      <c r="I605" s="261"/>
      <c r="J605" s="261"/>
      <c r="K605" s="261"/>
      <c r="L605" s="23" t="s">
        <v>62</v>
      </c>
      <c r="M605" s="22"/>
      <c r="N605" s="23" t="s">
        <v>61</v>
      </c>
      <c r="O605" s="22"/>
      <c r="P605" s="23" t="s">
        <v>60</v>
      </c>
      <c r="Q605" s="22"/>
      <c r="R605" s="23" t="s">
        <v>59</v>
      </c>
      <c r="S605" s="22"/>
      <c r="T605" s="23" t="s">
        <v>58</v>
      </c>
      <c r="U605" s="22"/>
      <c r="V605" s="23" t="s">
        <v>57</v>
      </c>
      <c r="W605" s="22"/>
      <c r="X605" s="23" t="s">
        <v>56</v>
      </c>
      <c r="Y605" s="22"/>
      <c r="Z605" s="23" t="s">
        <v>55</v>
      </c>
      <c r="AA605" s="22"/>
      <c r="AB605" s="25" t="s">
        <v>54</v>
      </c>
      <c r="AC605" s="24"/>
      <c r="AD605" s="23">
        <v>39</v>
      </c>
      <c r="AE605" s="22"/>
      <c r="AF605" s="21"/>
      <c r="AG605" s="22"/>
      <c r="AH605" s="21"/>
      <c r="AI605" s="20"/>
      <c r="AJ605" s="250"/>
      <c r="AK605" s="253"/>
      <c r="AL605" s="19"/>
      <c r="AM605" s="7"/>
      <c r="AN605" s="7"/>
      <c r="AO605" s="239"/>
      <c r="AP605" s="230"/>
      <c r="AQ605" s="233"/>
      <c r="AR605" s="236"/>
      <c r="AS605" s="230"/>
      <c r="AT605" s="233"/>
      <c r="AU605" s="236"/>
      <c r="AV605" s="230"/>
      <c r="AW605" s="233"/>
      <c r="AX605" s="236"/>
      <c r="AY605" s="230"/>
      <c r="AZ605" s="233"/>
      <c r="BA605" s="236"/>
      <c r="BB605" s="230"/>
      <c r="BC605" s="233"/>
      <c r="BD605" s="298"/>
      <c r="BE605" s="301"/>
      <c r="BF605" s="301"/>
      <c r="BG605" s="304"/>
    </row>
    <row r="606" spans="2:60" ht="28.15" hidden="1" customHeight="1" thickBot="1">
      <c r="B606" s="29"/>
      <c r="C606" s="266"/>
      <c r="D606" s="57"/>
      <c r="E606" s="56"/>
      <c r="F606" s="56"/>
      <c r="G606" s="55"/>
      <c r="H606" s="258"/>
      <c r="I606" s="262"/>
      <c r="J606" s="262"/>
      <c r="K606" s="262"/>
      <c r="L606" s="52" t="s">
        <v>53</v>
      </c>
      <c r="M606" s="51"/>
      <c r="N606" s="52" t="s">
        <v>52</v>
      </c>
      <c r="O606" s="51"/>
      <c r="P606" s="52" t="s">
        <v>51</v>
      </c>
      <c r="Q606" s="51"/>
      <c r="R606" s="52" t="s">
        <v>50</v>
      </c>
      <c r="S606" s="51"/>
      <c r="T606" s="52">
        <v>20</v>
      </c>
      <c r="U606" s="51"/>
      <c r="V606" s="52" t="s">
        <v>49</v>
      </c>
      <c r="W606" s="51"/>
      <c r="X606" s="52" t="s">
        <v>48</v>
      </c>
      <c r="Y606" s="51"/>
      <c r="Z606" s="52" t="s">
        <v>47</v>
      </c>
      <c r="AA606" s="51"/>
      <c r="AB606" s="54" t="s">
        <v>46</v>
      </c>
      <c r="AC606" s="53"/>
      <c r="AD606" s="52" t="s">
        <v>45</v>
      </c>
      <c r="AE606" s="51"/>
      <c r="AF606" s="50"/>
      <c r="AG606" s="51"/>
      <c r="AH606" s="50"/>
      <c r="AI606" s="49"/>
      <c r="AJ606" s="251"/>
      <c r="AK606" s="254"/>
      <c r="AL606" s="48"/>
      <c r="AM606" s="7"/>
      <c r="AN606" s="7"/>
      <c r="AO606" s="240"/>
      <c r="AP606" s="231"/>
      <c r="AQ606" s="234"/>
      <c r="AR606" s="237"/>
      <c r="AS606" s="231"/>
      <c r="AT606" s="234"/>
      <c r="AU606" s="237"/>
      <c r="AV606" s="231"/>
      <c r="AW606" s="234"/>
      <c r="AX606" s="237"/>
      <c r="AY606" s="231"/>
      <c r="AZ606" s="234"/>
      <c r="BA606" s="237"/>
      <c r="BB606" s="231"/>
      <c r="BC606" s="234"/>
      <c r="BD606" s="299"/>
      <c r="BE606" s="302"/>
      <c r="BF606" s="302"/>
      <c r="BG606" s="305"/>
    </row>
    <row r="607" spans="2:60" ht="28.15" hidden="1" customHeight="1">
      <c r="B607" s="29"/>
      <c r="C607" s="263">
        <v>3</v>
      </c>
      <c r="D607" s="47"/>
      <c r="E607" s="46"/>
      <c r="F607" s="46"/>
      <c r="G607" s="45"/>
      <c r="H607" s="255"/>
      <c r="I607" s="259"/>
      <c r="J607" s="259"/>
      <c r="K607" s="259"/>
      <c r="L607" s="42" t="s">
        <v>82</v>
      </c>
      <c r="M607" s="41"/>
      <c r="N607" s="42" t="s">
        <v>81</v>
      </c>
      <c r="O607" s="41"/>
      <c r="P607" s="42" t="s">
        <v>80</v>
      </c>
      <c r="Q607" s="41"/>
      <c r="R607" s="42" t="s">
        <v>79</v>
      </c>
      <c r="S607" s="41"/>
      <c r="T607" s="42" t="s">
        <v>78</v>
      </c>
      <c r="U607" s="41"/>
      <c r="V607" s="42" t="s">
        <v>77</v>
      </c>
      <c r="W607" s="41"/>
      <c r="X607" s="42" t="s">
        <v>76</v>
      </c>
      <c r="Y607" s="41"/>
      <c r="Z607" s="42" t="s">
        <v>75</v>
      </c>
      <c r="AA607" s="41"/>
      <c r="AB607" s="44" t="s">
        <v>74</v>
      </c>
      <c r="AC607" s="43"/>
      <c r="AD607" s="42" t="s">
        <v>73</v>
      </c>
      <c r="AE607" s="41"/>
      <c r="AF607" s="40"/>
      <c r="AG607" s="41"/>
      <c r="AH607" s="40"/>
      <c r="AI607" s="39"/>
      <c r="AJ607" s="245"/>
      <c r="AK607" s="245"/>
      <c r="AL607" s="38"/>
      <c r="AM607" s="7"/>
      <c r="AN607" s="7"/>
      <c r="AO607" s="238">
        <f>SUMPRODUCT(LEN($M607:$AE610)-LEN(SUBSTITUTE($M607:$AE610,"A", "")))</f>
        <v>0</v>
      </c>
      <c r="AP607" s="229">
        <f>SUMPRODUCT(LEN($AH607:$AH610)-LEN(SUBSTITUTE($AH607:$AH610,"A", "")))</f>
        <v>0</v>
      </c>
      <c r="AQ607" s="232">
        <f>SUMPRODUCT(LEN($AG607:$AG610)-LEN(SUBSTITUTE($AG607:$AG610,"A", "")))</f>
        <v>0</v>
      </c>
      <c r="AR607" s="235">
        <f>SUMPRODUCT(LEN($M607:$AE610)-LEN(SUBSTITUTE($M607:$AE610,"S", "")))</f>
        <v>0</v>
      </c>
      <c r="AS607" s="229">
        <f>SUMPRODUCT(LEN($AH607:$AH610)-LEN(SUBSTITUTE($AH607:$AH610,"S", "")))</f>
        <v>0</v>
      </c>
      <c r="AT607" s="232">
        <f>SUMPRODUCT(LEN($AG607:$AG610)-LEN(SUBSTITUTE($AG607:$AG610,"S", "")))</f>
        <v>0</v>
      </c>
      <c r="AU607" s="235">
        <f>SUMPRODUCT(LEN($M607:$AE610)-LEN(SUBSTITUTE($M607:$AE610,"F", "")))</f>
        <v>0</v>
      </c>
      <c r="AV607" s="229">
        <f>SUMPRODUCT(LEN($AH607:$AH610)-LEN(SUBSTITUTE($AH607:$AH610,"F", "")))</f>
        <v>0</v>
      </c>
      <c r="AW607" s="232">
        <f>SUMPRODUCT(LEN($AG607:$AG610)-LEN(SUBSTITUTE($AG607:$AG610,"F", "")))</f>
        <v>0</v>
      </c>
      <c r="AX607" s="235">
        <f>SUMPRODUCT(LEN($M607:$AE610)-LEN(SUBSTITUTE($M607:$AE610,"G", "")))</f>
        <v>0</v>
      </c>
      <c r="AY607" s="229">
        <f>SUMPRODUCT(LEN($AH607:$AH610)-LEN(SUBSTITUTE($AH607:$AH610,"G", "")))</f>
        <v>0</v>
      </c>
      <c r="AZ607" s="232">
        <f>SUMPRODUCT(LEN($AG607:$AG610)-LEN(SUBSTITUTE($AG607:$AG610,"G", "")))</f>
        <v>0</v>
      </c>
      <c r="BA607" s="235">
        <f>SUMPRODUCT(LEN($M607:$AE610)-LEN(SUBSTITUTE($M607:$AE610,"M", "")))</f>
        <v>0</v>
      </c>
      <c r="BB607" s="229">
        <f>SUMPRODUCT(LEN($AH607:$AH610)-LEN(SUBSTITUTE($AH607:$AH610,"M", "")))</f>
        <v>0</v>
      </c>
      <c r="BC607" s="232">
        <f>SUMPRODUCT(LEN($AG607:$AG610)-LEN(SUBSTITUTE($AG607:$AG610,"M", "")))</f>
        <v>0</v>
      </c>
      <c r="BD607" s="297">
        <f>SUMPRODUCT(LEN($AI607:$AI610)-LEN(SUBSTITUTE($AI607:$AI610,"S", "")))</f>
        <v>0</v>
      </c>
      <c r="BE607" s="300">
        <f>SUMPRODUCT(LEN($AI607:$AI610)-LEN(SUBSTITUTE($AI607:$AI610,"F", "")))</f>
        <v>0</v>
      </c>
      <c r="BF607" s="300">
        <f>SUMPRODUCT(LEN($AI607:$AI610)-LEN(SUBSTITUTE($AI607:$AI610,"G", "")))</f>
        <v>0</v>
      </c>
      <c r="BG607" s="303">
        <f>SUMPRODUCT(LEN($AI607:$AI610)-LEN(SUBSTITUTE($AI607:$AI610,"M", "")))</f>
        <v>0</v>
      </c>
    </row>
    <row r="608" spans="2:60" ht="28.15" hidden="1" customHeight="1" thickBot="1">
      <c r="B608" s="29"/>
      <c r="C608" s="264"/>
      <c r="D608" s="37"/>
      <c r="E608" s="36"/>
      <c r="F608" s="36"/>
      <c r="G608" s="35"/>
      <c r="H608" s="256"/>
      <c r="I608" s="260"/>
      <c r="J608" s="260"/>
      <c r="K608" s="260"/>
      <c r="L608" s="32" t="s">
        <v>72</v>
      </c>
      <c r="M608" s="31"/>
      <c r="N608" s="32" t="s">
        <v>71</v>
      </c>
      <c r="O608" s="31"/>
      <c r="P608" s="32" t="s">
        <v>70</v>
      </c>
      <c r="Q608" s="31"/>
      <c r="R608" s="32" t="s">
        <v>69</v>
      </c>
      <c r="S608" s="31"/>
      <c r="T608" s="32" t="s">
        <v>68</v>
      </c>
      <c r="U608" s="31"/>
      <c r="V608" s="32" t="s">
        <v>67</v>
      </c>
      <c r="W608" s="31"/>
      <c r="X608" s="32" t="s">
        <v>66</v>
      </c>
      <c r="Y608" s="31"/>
      <c r="Z608" s="32" t="s">
        <v>65</v>
      </c>
      <c r="AA608" s="31"/>
      <c r="AB608" s="34" t="s">
        <v>64</v>
      </c>
      <c r="AC608" s="33"/>
      <c r="AD608" s="32" t="s">
        <v>63</v>
      </c>
      <c r="AE608" s="31"/>
      <c r="AF608" s="30"/>
      <c r="AG608" s="31"/>
      <c r="AH608" s="30"/>
      <c r="AI608" s="20"/>
      <c r="AJ608" s="246"/>
      <c r="AK608" s="246"/>
      <c r="AL608" s="19"/>
      <c r="AM608" s="7"/>
      <c r="AN608" s="7"/>
      <c r="AO608" s="239"/>
      <c r="AP608" s="230"/>
      <c r="AQ608" s="233"/>
      <c r="AR608" s="236"/>
      <c r="AS608" s="230"/>
      <c r="AT608" s="233"/>
      <c r="AU608" s="236"/>
      <c r="AV608" s="230"/>
      <c r="AW608" s="233"/>
      <c r="AX608" s="236"/>
      <c r="AY608" s="230"/>
      <c r="AZ608" s="233"/>
      <c r="BA608" s="236"/>
      <c r="BB608" s="230"/>
      <c r="BC608" s="233"/>
      <c r="BD608" s="298"/>
      <c r="BE608" s="301"/>
      <c r="BF608" s="301"/>
      <c r="BG608" s="304"/>
    </row>
    <row r="609" spans="2:60" ht="28.15" hidden="1" customHeight="1">
      <c r="B609" s="29"/>
      <c r="C609" s="265"/>
      <c r="D609" s="28"/>
      <c r="E609" s="27"/>
      <c r="F609" s="27"/>
      <c r="G609" s="26"/>
      <c r="H609" s="257"/>
      <c r="I609" s="261"/>
      <c r="J609" s="261"/>
      <c r="K609" s="261"/>
      <c r="L609" s="23" t="s">
        <v>62</v>
      </c>
      <c r="M609" s="22"/>
      <c r="N609" s="23" t="s">
        <v>61</v>
      </c>
      <c r="O609" s="22"/>
      <c r="P609" s="23" t="s">
        <v>60</v>
      </c>
      <c r="Q609" s="22"/>
      <c r="R609" s="23" t="s">
        <v>59</v>
      </c>
      <c r="S609" s="22"/>
      <c r="T609" s="23" t="s">
        <v>58</v>
      </c>
      <c r="U609" s="22"/>
      <c r="V609" s="23" t="s">
        <v>57</v>
      </c>
      <c r="W609" s="22"/>
      <c r="X609" s="23" t="s">
        <v>56</v>
      </c>
      <c r="Y609" s="22"/>
      <c r="Z609" s="23" t="s">
        <v>55</v>
      </c>
      <c r="AA609" s="22"/>
      <c r="AB609" s="25" t="s">
        <v>54</v>
      </c>
      <c r="AC609" s="24"/>
      <c r="AD609" s="23">
        <v>39</v>
      </c>
      <c r="AE609" s="22"/>
      <c r="AF609" s="21"/>
      <c r="AG609" s="22"/>
      <c r="AH609" s="21"/>
      <c r="AI609" s="20"/>
      <c r="AJ609" s="246"/>
      <c r="AK609" s="246"/>
      <c r="AL609" s="19"/>
      <c r="AM609" s="7"/>
      <c r="AN609" s="7"/>
      <c r="AO609" s="239"/>
      <c r="AP609" s="230"/>
      <c r="AQ609" s="233"/>
      <c r="AR609" s="236"/>
      <c r="AS609" s="230"/>
      <c r="AT609" s="233"/>
      <c r="AU609" s="236"/>
      <c r="AV609" s="230"/>
      <c r="AW609" s="233"/>
      <c r="AX609" s="236"/>
      <c r="AY609" s="230"/>
      <c r="AZ609" s="233"/>
      <c r="BA609" s="236"/>
      <c r="BB609" s="230"/>
      <c r="BC609" s="233"/>
      <c r="BD609" s="298"/>
      <c r="BE609" s="301"/>
      <c r="BF609" s="301"/>
      <c r="BG609" s="304"/>
    </row>
    <row r="610" spans="2:60" ht="28.15" hidden="1" customHeight="1" thickBot="1">
      <c r="B610" s="18"/>
      <c r="C610" s="271"/>
      <c r="D610" s="17"/>
      <c r="E610" s="16"/>
      <c r="F610" s="16"/>
      <c r="G610" s="15"/>
      <c r="H610" s="258"/>
      <c r="I610" s="272"/>
      <c r="J610" s="272"/>
      <c r="K610" s="272"/>
      <c r="L610" s="12" t="s">
        <v>53</v>
      </c>
      <c r="M610" s="11"/>
      <c r="N610" s="12" t="s">
        <v>52</v>
      </c>
      <c r="O610" s="11"/>
      <c r="P610" s="12" t="s">
        <v>51</v>
      </c>
      <c r="Q610" s="11"/>
      <c r="R610" s="12" t="s">
        <v>50</v>
      </c>
      <c r="S610" s="11"/>
      <c r="T610" s="12">
        <v>20</v>
      </c>
      <c r="U610" s="11"/>
      <c r="V610" s="12" t="s">
        <v>49</v>
      </c>
      <c r="W610" s="11"/>
      <c r="X610" s="12" t="s">
        <v>48</v>
      </c>
      <c r="Y610" s="11"/>
      <c r="Z610" s="12" t="s">
        <v>47</v>
      </c>
      <c r="AA610" s="11"/>
      <c r="AB610" s="14" t="s">
        <v>46</v>
      </c>
      <c r="AC610" s="13"/>
      <c r="AD610" s="12" t="s">
        <v>45</v>
      </c>
      <c r="AE610" s="11"/>
      <c r="AF610" s="10"/>
      <c r="AG610" s="11"/>
      <c r="AH610" s="10"/>
      <c r="AI610" s="9"/>
      <c r="AJ610" s="247"/>
      <c r="AK610" s="247"/>
      <c r="AL610" s="8"/>
      <c r="AM610" s="7"/>
      <c r="AN610" s="7"/>
      <c r="AO610" s="240"/>
      <c r="AP610" s="231"/>
      <c r="AQ610" s="234"/>
      <c r="AR610" s="237"/>
      <c r="AS610" s="231"/>
      <c r="AT610" s="234"/>
      <c r="AU610" s="237"/>
      <c r="AV610" s="231"/>
      <c r="AW610" s="234"/>
      <c r="AX610" s="237"/>
      <c r="AY610" s="231"/>
      <c r="AZ610" s="234"/>
      <c r="BA610" s="237"/>
      <c r="BB610" s="231"/>
      <c r="BC610" s="234"/>
      <c r="BD610" s="299"/>
      <c r="BE610" s="302"/>
      <c r="BF610" s="302"/>
      <c r="BG610" s="305"/>
    </row>
    <row r="611" spans="2:60" ht="85.9" hidden="1" customHeight="1" thickBot="1">
      <c r="B611" s="94" t="s">
        <v>119</v>
      </c>
      <c r="C611" s="83" t="s">
        <v>118</v>
      </c>
      <c r="D611" s="88" t="s">
        <v>117</v>
      </c>
      <c r="E611" s="93" t="s">
        <v>116</v>
      </c>
      <c r="F611" s="92"/>
      <c r="G611" s="91"/>
      <c r="H611" s="90" t="s">
        <v>115</v>
      </c>
      <c r="I611" s="88" t="s">
        <v>43</v>
      </c>
      <c r="J611" s="88" t="s">
        <v>114</v>
      </c>
      <c r="K611" s="88" t="s">
        <v>44</v>
      </c>
      <c r="L611" s="227" t="s">
        <v>113</v>
      </c>
      <c r="M611" s="270"/>
      <c r="N611" s="227" t="s">
        <v>112</v>
      </c>
      <c r="O611" s="270"/>
      <c r="P611" s="227" t="s">
        <v>112</v>
      </c>
      <c r="Q611" s="228"/>
      <c r="R611" s="227" t="s">
        <v>112</v>
      </c>
      <c r="S611" s="228"/>
      <c r="T611" s="227" t="s">
        <v>112</v>
      </c>
      <c r="U611" s="228"/>
      <c r="V611" s="227" t="s">
        <v>112</v>
      </c>
      <c r="W611" s="228"/>
      <c r="X611" s="227" t="s">
        <v>112</v>
      </c>
      <c r="Y611" s="228"/>
      <c r="Z611" s="227" t="s">
        <v>112</v>
      </c>
      <c r="AA611" s="228"/>
      <c r="AB611" s="227" t="s">
        <v>112</v>
      </c>
      <c r="AC611" s="228"/>
      <c r="AD611" s="227" t="s">
        <v>112</v>
      </c>
      <c r="AE611" s="228"/>
      <c r="AF611" s="244" t="s">
        <v>111</v>
      </c>
      <c r="AG611" s="228"/>
      <c r="AH611" s="90" t="s">
        <v>110</v>
      </c>
      <c r="AI611" s="89" t="s">
        <v>109</v>
      </c>
      <c r="AJ611" s="88" t="s">
        <v>108</v>
      </c>
      <c r="AK611" s="88" t="s">
        <v>107</v>
      </c>
      <c r="AL611" s="87" t="s">
        <v>106</v>
      </c>
      <c r="AM611" s="86"/>
      <c r="AN611" s="86"/>
      <c r="AO611" s="84" t="s">
        <v>105</v>
      </c>
      <c r="AP611" s="83" t="s">
        <v>104</v>
      </c>
      <c r="AQ611" s="82" t="s">
        <v>103</v>
      </c>
      <c r="AR611" s="84" t="s">
        <v>102</v>
      </c>
      <c r="AS611" s="83" t="s">
        <v>101</v>
      </c>
      <c r="AT611" s="82" t="s">
        <v>100</v>
      </c>
      <c r="AU611" s="84" t="s">
        <v>99</v>
      </c>
      <c r="AV611" s="83" t="s">
        <v>98</v>
      </c>
      <c r="AW611" s="85" t="s">
        <v>97</v>
      </c>
      <c r="AX611" s="84" t="s">
        <v>96</v>
      </c>
      <c r="AY611" s="83" t="s">
        <v>95</v>
      </c>
      <c r="AZ611" s="82" t="s">
        <v>94</v>
      </c>
      <c r="BA611" s="84" t="s">
        <v>93</v>
      </c>
      <c r="BB611" s="83" t="s">
        <v>92</v>
      </c>
      <c r="BC611" s="82" t="s">
        <v>91</v>
      </c>
      <c r="BD611" s="81" t="s">
        <v>90</v>
      </c>
      <c r="BE611" s="80" t="s">
        <v>89</v>
      </c>
      <c r="BF611" s="80" t="s">
        <v>88</v>
      </c>
      <c r="BG611" s="79" t="s">
        <v>87</v>
      </c>
    </row>
    <row r="612" spans="2:60" ht="48" hidden="1" thickBot="1">
      <c r="B612" s="78" t="s">
        <v>139</v>
      </c>
      <c r="C612" s="77"/>
      <c r="D612" s="76"/>
      <c r="E612" s="267"/>
      <c r="F612" s="268"/>
      <c r="G612" s="269"/>
      <c r="H612" s="75" t="s">
        <v>85</v>
      </c>
      <c r="I612" s="74"/>
      <c r="J612" s="74"/>
      <c r="K612" s="73"/>
      <c r="L612" s="72"/>
      <c r="M612" s="68"/>
      <c r="N612" s="72"/>
      <c r="O612" s="68"/>
      <c r="P612" s="72"/>
      <c r="Q612" s="68"/>
      <c r="R612" s="72"/>
      <c r="S612" s="68"/>
      <c r="T612" s="72"/>
      <c r="U612" s="68"/>
      <c r="V612" s="72"/>
      <c r="W612" s="68"/>
      <c r="X612" s="72"/>
      <c r="Y612" s="68"/>
      <c r="Z612" s="72"/>
      <c r="AA612" s="71"/>
      <c r="AB612" s="70"/>
      <c r="AC612" s="70"/>
      <c r="AD612" s="70"/>
      <c r="AE612" s="70"/>
      <c r="AF612" s="69" t="s">
        <v>84</v>
      </c>
      <c r="AG612" s="68"/>
      <c r="AH612" s="68"/>
      <c r="AI612" s="68"/>
      <c r="AJ612" s="67"/>
      <c r="AK612" s="67"/>
      <c r="AL612" s="66"/>
      <c r="AM612" s="65"/>
      <c r="AN612" s="65"/>
      <c r="AO612" s="64">
        <f t="shared" ref="AO612:BG612" si="43">SUM(AO613:AO624)</f>
        <v>0</v>
      </c>
      <c r="AP612" s="63">
        <f t="shared" si="43"/>
        <v>0</v>
      </c>
      <c r="AQ612" s="62">
        <f t="shared" si="43"/>
        <v>0</v>
      </c>
      <c r="AR612" s="64">
        <f t="shared" si="43"/>
        <v>0</v>
      </c>
      <c r="AS612" s="63">
        <f t="shared" si="43"/>
        <v>0</v>
      </c>
      <c r="AT612" s="62">
        <f t="shared" si="43"/>
        <v>0</v>
      </c>
      <c r="AU612" s="64">
        <f t="shared" si="43"/>
        <v>0</v>
      </c>
      <c r="AV612" s="63">
        <f t="shared" si="43"/>
        <v>0</v>
      </c>
      <c r="AW612" s="62">
        <f t="shared" si="43"/>
        <v>0</v>
      </c>
      <c r="AX612" s="64">
        <f t="shared" si="43"/>
        <v>0</v>
      </c>
      <c r="AY612" s="63">
        <f t="shared" si="43"/>
        <v>0</v>
      </c>
      <c r="AZ612" s="62">
        <f t="shared" si="43"/>
        <v>0</v>
      </c>
      <c r="BA612" s="64">
        <f t="shared" si="43"/>
        <v>0</v>
      </c>
      <c r="BB612" s="63">
        <f t="shared" si="43"/>
        <v>0</v>
      </c>
      <c r="BC612" s="62">
        <f t="shared" si="43"/>
        <v>0</v>
      </c>
      <c r="BD612" s="61">
        <f t="shared" si="43"/>
        <v>0</v>
      </c>
      <c r="BE612" s="60">
        <f t="shared" si="43"/>
        <v>0</v>
      </c>
      <c r="BF612" s="60">
        <f t="shared" si="43"/>
        <v>0</v>
      </c>
      <c r="BG612" s="59">
        <f t="shared" si="43"/>
        <v>0</v>
      </c>
      <c r="BH612" s="58" t="s">
        <v>83</v>
      </c>
    </row>
    <row r="613" spans="2:60" ht="28.15" hidden="1" customHeight="1">
      <c r="B613" s="29"/>
      <c r="C613" s="263">
        <v>1</v>
      </c>
      <c r="D613" s="47"/>
      <c r="E613" s="46"/>
      <c r="F613" s="46"/>
      <c r="G613" s="45"/>
      <c r="H613" s="255"/>
      <c r="I613" s="259"/>
      <c r="J613" s="259"/>
      <c r="K613" s="259"/>
      <c r="L613" s="42" t="s">
        <v>82</v>
      </c>
      <c r="M613" s="41"/>
      <c r="N613" s="42" t="s">
        <v>81</v>
      </c>
      <c r="O613" s="41"/>
      <c r="P613" s="42" t="s">
        <v>80</v>
      </c>
      <c r="Q613" s="41"/>
      <c r="R613" s="42" t="s">
        <v>79</v>
      </c>
      <c r="S613" s="41"/>
      <c r="T613" s="42" t="s">
        <v>78</v>
      </c>
      <c r="U613" s="41"/>
      <c r="V613" s="42" t="s">
        <v>77</v>
      </c>
      <c r="W613" s="41"/>
      <c r="X613" s="42" t="s">
        <v>76</v>
      </c>
      <c r="Y613" s="41"/>
      <c r="Z613" s="42" t="s">
        <v>75</v>
      </c>
      <c r="AA613" s="41"/>
      <c r="AB613" s="44" t="s">
        <v>74</v>
      </c>
      <c r="AC613" s="43"/>
      <c r="AD613" s="42" t="s">
        <v>73</v>
      </c>
      <c r="AE613" s="41"/>
      <c r="AF613" s="40"/>
      <c r="AG613" s="41"/>
      <c r="AH613" s="40"/>
      <c r="AI613" s="39"/>
      <c r="AJ613" s="245"/>
      <c r="AK613" s="245"/>
      <c r="AL613" s="38"/>
      <c r="AM613" s="7"/>
      <c r="AN613" s="7"/>
      <c r="AO613" s="238">
        <f>SUMPRODUCT(LEN($M613:$AE616)-LEN(SUBSTITUTE($M613:$AE616,"A", "")))</f>
        <v>0</v>
      </c>
      <c r="AP613" s="229">
        <f>SUMPRODUCT(LEN($AH613:$AH616)-LEN(SUBSTITUTE($AH613:$AH616,"A", "")))</f>
        <v>0</v>
      </c>
      <c r="AQ613" s="232">
        <f>SUMPRODUCT(LEN($AG613:$AG616)-LEN(SUBSTITUTE($AG613:$AG616,"A", "")))</f>
        <v>0</v>
      </c>
      <c r="AR613" s="235">
        <f>SUMPRODUCT(LEN($M613:$AE616)-LEN(SUBSTITUTE($M613:$AE616,"S", "")))</f>
        <v>0</v>
      </c>
      <c r="AS613" s="229">
        <f>SUMPRODUCT(LEN($AH613:$AH616)-LEN(SUBSTITUTE($AH613:$AH616,"S", "")))</f>
        <v>0</v>
      </c>
      <c r="AT613" s="232">
        <f>SUMPRODUCT(LEN($AG613:$AG616)-LEN(SUBSTITUTE($AG613:$AG616,"S", "")))</f>
        <v>0</v>
      </c>
      <c r="AU613" s="235">
        <f>SUMPRODUCT(LEN($M613:$AE616)-LEN(SUBSTITUTE($M613:$AE616,"F", "")))</f>
        <v>0</v>
      </c>
      <c r="AV613" s="229">
        <f>SUMPRODUCT(LEN($AH613:$AH616)-LEN(SUBSTITUTE($AH613:$AH616,"F", "")))</f>
        <v>0</v>
      </c>
      <c r="AW613" s="232">
        <f>SUMPRODUCT(LEN($AG613:$AG616)-LEN(SUBSTITUTE($AG613:$AG616,"F", "")))</f>
        <v>0</v>
      </c>
      <c r="AX613" s="235">
        <f>SUMPRODUCT(LEN($M613:$AE616)-LEN(SUBSTITUTE($M613:$AE616,"G", "")))</f>
        <v>0</v>
      </c>
      <c r="AY613" s="229">
        <f>SUMPRODUCT(LEN($AH613:$AH616)-LEN(SUBSTITUTE($AH613:$AH616,"G", "")))</f>
        <v>0</v>
      </c>
      <c r="AZ613" s="232">
        <f>SUMPRODUCT(LEN($AG613:$AG616)-LEN(SUBSTITUTE($AG613:$AG616,"G", "")))</f>
        <v>0</v>
      </c>
      <c r="BA613" s="235">
        <f>SUMPRODUCT(LEN($M613:$AE616)-LEN(SUBSTITUTE($M613:$AE616,"M", "")))</f>
        <v>0</v>
      </c>
      <c r="BB613" s="229">
        <f>SUMPRODUCT(LEN($AH613:$AH616)-LEN(SUBSTITUTE($AH613:$AH616,"M", "")))</f>
        <v>0</v>
      </c>
      <c r="BC613" s="232">
        <f>SUMPRODUCT(LEN($AG613:$AG616)-LEN(SUBSTITUTE($AG613:$AG616,"M", "")))</f>
        <v>0</v>
      </c>
      <c r="BD613" s="297">
        <f>SUMPRODUCT(LEN($AI613:$AI616)-LEN(SUBSTITUTE($AI613:$AI616,"S", "")))</f>
        <v>0</v>
      </c>
      <c r="BE613" s="300">
        <f>SUMPRODUCT(LEN($AI613:$AI616)-LEN(SUBSTITUTE($AI613:$AI616,"F", "")))</f>
        <v>0</v>
      </c>
      <c r="BF613" s="300">
        <f>SUMPRODUCT(LEN($AI613:$AI616)-LEN(SUBSTITUTE($AI613:$AI616,"G", "")))</f>
        <v>0</v>
      </c>
      <c r="BG613" s="303">
        <f>SUMPRODUCT(LEN($AI613:$AI616)-LEN(SUBSTITUTE($AI613:$AI616,"M", "")))</f>
        <v>0</v>
      </c>
    </row>
    <row r="614" spans="2:60" ht="28.15" hidden="1" customHeight="1" thickBot="1">
      <c r="B614" s="29"/>
      <c r="C614" s="264"/>
      <c r="D614" s="37"/>
      <c r="E614" s="36"/>
      <c r="F614" s="36"/>
      <c r="G614" s="35"/>
      <c r="H614" s="256"/>
      <c r="I614" s="260"/>
      <c r="J614" s="260"/>
      <c r="K614" s="260"/>
      <c r="L614" s="32" t="s">
        <v>72</v>
      </c>
      <c r="M614" s="31"/>
      <c r="N614" s="32" t="s">
        <v>71</v>
      </c>
      <c r="O614" s="31"/>
      <c r="P614" s="32" t="s">
        <v>70</v>
      </c>
      <c r="Q614" s="31"/>
      <c r="R614" s="32" t="s">
        <v>69</v>
      </c>
      <c r="S614" s="31"/>
      <c r="T614" s="32" t="s">
        <v>68</v>
      </c>
      <c r="U614" s="31"/>
      <c r="V614" s="32" t="s">
        <v>67</v>
      </c>
      <c r="W614" s="31"/>
      <c r="X614" s="32" t="s">
        <v>66</v>
      </c>
      <c r="Y614" s="31"/>
      <c r="Z614" s="32" t="s">
        <v>65</v>
      </c>
      <c r="AA614" s="31"/>
      <c r="AB614" s="34" t="s">
        <v>64</v>
      </c>
      <c r="AC614" s="33"/>
      <c r="AD614" s="32" t="s">
        <v>63</v>
      </c>
      <c r="AE614" s="31"/>
      <c r="AF614" s="30"/>
      <c r="AG614" s="31"/>
      <c r="AH614" s="30"/>
      <c r="AI614" s="20"/>
      <c r="AJ614" s="246"/>
      <c r="AK614" s="246"/>
      <c r="AL614" s="19"/>
      <c r="AM614" s="7"/>
      <c r="AN614" s="7"/>
      <c r="AO614" s="239"/>
      <c r="AP614" s="230"/>
      <c r="AQ614" s="233"/>
      <c r="AR614" s="236"/>
      <c r="AS614" s="230"/>
      <c r="AT614" s="233"/>
      <c r="AU614" s="236"/>
      <c r="AV614" s="230"/>
      <c r="AW614" s="233"/>
      <c r="AX614" s="236"/>
      <c r="AY614" s="230"/>
      <c r="AZ614" s="233"/>
      <c r="BA614" s="236"/>
      <c r="BB614" s="230"/>
      <c r="BC614" s="233"/>
      <c r="BD614" s="298"/>
      <c r="BE614" s="301"/>
      <c r="BF614" s="301"/>
      <c r="BG614" s="304"/>
    </row>
    <row r="615" spans="2:60" ht="28.15" hidden="1" customHeight="1">
      <c r="B615" s="29"/>
      <c r="C615" s="265"/>
      <c r="D615" s="28"/>
      <c r="E615" s="27"/>
      <c r="F615" s="27"/>
      <c r="G615" s="26"/>
      <c r="H615" s="257"/>
      <c r="I615" s="261"/>
      <c r="J615" s="261"/>
      <c r="K615" s="261"/>
      <c r="L615" s="23" t="s">
        <v>62</v>
      </c>
      <c r="M615" s="22"/>
      <c r="N615" s="23" t="s">
        <v>61</v>
      </c>
      <c r="O615" s="22"/>
      <c r="P615" s="23" t="s">
        <v>60</v>
      </c>
      <c r="Q615" s="22"/>
      <c r="R615" s="23" t="s">
        <v>59</v>
      </c>
      <c r="S615" s="22"/>
      <c r="T615" s="23" t="s">
        <v>58</v>
      </c>
      <c r="U615" s="22"/>
      <c r="V615" s="23" t="s">
        <v>57</v>
      </c>
      <c r="W615" s="22"/>
      <c r="X615" s="23" t="s">
        <v>56</v>
      </c>
      <c r="Y615" s="22"/>
      <c r="Z615" s="23" t="s">
        <v>55</v>
      </c>
      <c r="AA615" s="22"/>
      <c r="AB615" s="25" t="s">
        <v>54</v>
      </c>
      <c r="AC615" s="24"/>
      <c r="AD615" s="23">
        <v>39</v>
      </c>
      <c r="AE615" s="22"/>
      <c r="AF615" s="21"/>
      <c r="AG615" s="22"/>
      <c r="AH615" s="21"/>
      <c r="AI615" s="20"/>
      <c r="AJ615" s="246"/>
      <c r="AK615" s="246"/>
      <c r="AL615" s="19"/>
      <c r="AM615" s="7"/>
      <c r="AN615" s="7"/>
      <c r="AO615" s="239"/>
      <c r="AP615" s="230"/>
      <c r="AQ615" s="233"/>
      <c r="AR615" s="236"/>
      <c r="AS615" s="230"/>
      <c r="AT615" s="233"/>
      <c r="AU615" s="236"/>
      <c r="AV615" s="230"/>
      <c r="AW615" s="233"/>
      <c r="AX615" s="236"/>
      <c r="AY615" s="230"/>
      <c r="AZ615" s="233"/>
      <c r="BA615" s="236"/>
      <c r="BB615" s="230"/>
      <c r="BC615" s="233"/>
      <c r="BD615" s="298"/>
      <c r="BE615" s="301"/>
      <c r="BF615" s="301"/>
      <c r="BG615" s="304"/>
    </row>
    <row r="616" spans="2:60" ht="28.15" hidden="1" customHeight="1" thickBot="1">
      <c r="B616" s="29"/>
      <c r="C616" s="266"/>
      <c r="D616" s="57"/>
      <c r="E616" s="56"/>
      <c r="F616" s="56"/>
      <c r="G616" s="55"/>
      <c r="H616" s="258"/>
      <c r="I616" s="262"/>
      <c r="J616" s="262"/>
      <c r="K616" s="262"/>
      <c r="L616" s="52" t="s">
        <v>53</v>
      </c>
      <c r="M616" s="51"/>
      <c r="N616" s="52" t="s">
        <v>52</v>
      </c>
      <c r="O616" s="51"/>
      <c r="P616" s="52" t="s">
        <v>51</v>
      </c>
      <c r="Q616" s="51"/>
      <c r="R616" s="52" t="s">
        <v>50</v>
      </c>
      <c r="S616" s="51"/>
      <c r="T616" s="52">
        <v>20</v>
      </c>
      <c r="U616" s="51"/>
      <c r="V616" s="52" t="s">
        <v>49</v>
      </c>
      <c r="W616" s="51"/>
      <c r="X616" s="52" t="s">
        <v>48</v>
      </c>
      <c r="Y616" s="51"/>
      <c r="Z616" s="52" t="s">
        <v>47</v>
      </c>
      <c r="AA616" s="51"/>
      <c r="AB616" s="54" t="s">
        <v>46</v>
      </c>
      <c r="AC616" s="53"/>
      <c r="AD616" s="52" t="s">
        <v>45</v>
      </c>
      <c r="AE616" s="51"/>
      <c r="AF616" s="50"/>
      <c r="AG616" s="51"/>
      <c r="AH616" s="50"/>
      <c r="AI616" s="49"/>
      <c r="AJ616" s="248"/>
      <c r="AK616" s="248"/>
      <c r="AL616" s="48"/>
      <c r="AM616" s="7"/>
      <c r="AN616" s="7"/>
      <c r="AO616" s="240"/>
      <c r="AP616" s="231"/>
      <c r="AQ616" s="234"/>
      <c r="AR616" s="237"/>
      <c r="AS616" s="231"/>
      <c r="AT616" s="234"/>
      <c r="AU616" s="237"/>
      <c r="AV616" s="231"/>
      <c r="AW616" s="234"/>
      <c r="AX616" s="237"/>
      <c r="AY616" s="231"/>
      <c r="AZ616" s="234"/>
      <c r="BA616" s="237"/>
      <c r="BB616" s="231"/>
      <c r="BC616" s="234"/>
      <c r="BD616" s="299"/>
      <c r="BE616" s="302"/>
      <c r="BF616" s="302"/>
      <c r="BG616" s="305"/>
    </row>
    <row r="617" spans="2:60" ht="28.15" hidden="1" customHeight="1">
      <c r="B617" s="29"/>
      <c r="C617" s="263">
        <v>2</v>
      </c>
      <c r="D617" s="47"/>
      <c r="E617" s="46"/>
      <c r="F617" s="46"/>
      <c r="G617" s="45"/>
      <c r="H617" s="255"/>
      <c r="I617" s="259"/>
      <c r="J617" s="259"/>
      <c r="K617" s="259"/>
      <c r="L617" s="42" t="s">
        <v>82</v>
      </c>
      <c r="M617" s="41"/>
      <c r="N617" s="42" t="s">
        <v>81</v>
      </c>
      <c r="O617" s="41"/>
      <c r="P617" s="42" t="s">
        <v>80</v>
      </c>
      <c r="Q617" s="41"/>
      <c r="R617" s="42" t="s">
        <v>79</v>
      </c>
      <c r="S617" s="41"/>
      <c r="T617" s="42" t="s">
        <v>78</v>
      </c>
      <c r="U617" s="41"/>
      <c r="V617" s="42" t="s">
        <v>77</v>
      </c>
      <c r="W617" s="41"/>
      <c r="X617" s="42" t="s">
        <v>76</v>
      </c>
      <c r="Y617" s="41"/>
      <c r="Z617" s="42" t="s">
        <v>75</v>
      </c>
      <c r="AA617" s="41"/>
      <c r="AB617" s="44" t="s">
        <v>74</v>
      </c>
      <c r="AC617" s="43"/>
      <c r="AD617" s="42" t="s">
        <v>73</v>
      </c>
      <c r="AE617" s="41"/>
      <c r="AF617" s="40"/>
      <c r="AG617" s="41"/>
      <c r="AH617" s="40"/>
      <c r="AI617" s="39"/>
      <c r="AJ617" s="249"/>
      <c r="AK617" s="252"/>
      <c r="AL617" s="38"/>
      <c r="AM617" s="7"/>
      <c r="AN617" s="7"/>
      <c r="AO617" s="238">
        <f>SUMPRODUCT(LEN($M617:$AE620)-LEN(SUBSTITUTE($M617:$AE620,"A", "")))</f>
        <v>0</v>
      </c>
      <c r="AP617" s="229">
        <f>SUMPRODUCT(LEN($AH617:$AH620)-LEN(SUBSTITUTE($AH617:$AH620,"A", "")))</f>
        <v>0</v>
      </c>
      <c r="AQ617" s="232">
        <f>SUMPRODUCT(LEN($AG617:$AG620)-LEN(SUBSTITUTE($AG617:$AG620,"A", "")))</f>
        <v>0</v>
      </c>
      <c r="AR617" s="235">
        <f>SUMPRODUCT(LEN($M617:$AE620)-LEN(SUBSTITUTE($M617:$AE620,"S", "")))</f>
        <v>0</v>
      </c>
      <c r="AS617" s="229">
        <f>SUMPRODUCT(LEN($AH617:$AH620)-LEN(SUBSTITUTE($AH617:$AH620,"S", "")))</f>
        <v>0</v>
      </c>
      <c r="AT617" s="232">
        <f>SUMPRODUCT(LEN($AG617:$AG620)-LEN(SUBSTITUTE($AG617:$AG620,"S", "")))</f>
        <v>0</v>
      </c>
      <c r="AU617" s="235">
        <f>SUMPRODUCT(LEN($M617:$AE620)-LEN(SUBSTITUTE($M617:$AE620,"F", "")))</f>
        <v>0</v>
      </c>
      <c r="AV617" s="229">
        <f>SUMPRODUCT(LEN($AH617:$AH620)-LEN(SUBSTITUTE($AH617:$AH620,"F", "")))</f>
        <v>0</v>
      </c>
      <c r="AW617" s="232">
        <f>SUMPRODUCT(LEN($AG617:$AG620)-LEN(SUBSTITUTE($AG617:$AG620,"F", "")))</f>
        <v>0</v>
      </c>
      <c r="AX617" s="235">
        <f>SUMPRODUCT(LEN($M617:$AE620)-LEN(SUBSTITUTE($M617:$AE620,"G", "")))</f>
        <v>0</v>
      </c>
      <c r="AY617" s="229">
        <f>SUMPRODUCT(LEN($AH617:$AH620)-LEN(SUBSTITUTE($AH617:$AH620,"G", "")))</f>
        <v>0</v>
      </c>
      <c r="AZ617" s="232">
        <f>SUMPRODUCT(LEN($AG617:$AG620)-LEN(SUBSTITUTE($AG617:$AG620,"G", "")))</f>
        <v>0</v>
      </c>
      <c r="BA617" s="235">
        <f>SUMPRODUCT(LEN($M617:$AE620)-LEN(SUBSTITUTE($M617:$AE620,"M", "")))</f>
        <v>0</v>
      </c>
      <c r="BB617" s="229">
        <f>SUMPRODUCT(LEN($AH617:$AH620)-LEN(SUBSTITUTE($AH617:$AH620,"M", "")))</f>
        <v>0</v>
      </c>
      <c r="BC617" s="232">
        <f>SUMPRODUCT(LEN($AG617:$AG620)-LEN(SUBSTITUTE($AG617:$AG620,"M", "")))</f>
        <v>0</v>
      </c>
      <c r="BD617" s="297">
        <f>SUMPRODUCT(LEN($AI617:$AI620)-LEN(SUBSTITUTE($AI617:$AI620,"S", "")))</f>
        <v>0</v>
      </c>
      <c r="BE617" s="300">
        <f>SUMPRODUCT(LEN($AI617:$AI620)-LEN(SUBSTITUTE($AI617:$AI620,"F", "")))</f>
        <v>0</v>
      </c>
      <c r="BF617" s="300">
        <f>SUMPRODUCT(LEN($AI617:$AI620)-LEN(SUBSTITUTE($AI617:$AI620,"G", "")))</f>
        <v>0</v>
      </c>
      <c r="BG617" s="303">
        <f>SUMPRODUCT(LEN($AI617:$AI620)-LEN(SUBSTITUTE($AI617:$AI620,"M", "")))</f>
        <v>0</v>
      </c>
    </row>
    <row r="618" spans="2:60" ht="28.15" hidden="1" customHeight="1" thickBot="1">
      <c r="B618" s="29"/>
      <c r="C618" s="264"/>
      <c r="D618" s="37"/>
      <c r="E618" s="36"/>
      <c r="F618" s="36"/>
      <c r="G618" s="35"/>
      <c r="H618" s="256"/>
      <c r="I618" s="260"/>
      <c r="J618" s="260"/>
      <c r="K618" s="260"/>
      <c r="L618" s="32" t="s">
        <v>72</v>
      </c>
      <c r="M618" s="31"/>
      <c r="N618" s="32" t="s">
        <v>71</v>
      </c>
      <c r="O618" s="31"/>
      <c r="P618" s="32" t="s">
        <v>70</v>
      </c>
      <c r="Q618" s="31"/>
      <c r="R618" s="32" t="s">
        <v>69</v>
      </c>
      <c r="S618" s="31"/>
      <c r="T618" s="32" t="s">
        <v>68</v>
      </c>
      <c r="U618" s="31"/>
      <c r="V618" s="32" t="s">
        <v>67</v>
      </c>
      <c r="W618" s="31"/>
      <c r="X618" s="32" t="s">
        <v>66</v>
      </c>
      <c r="Y618" s="31"/>
      <c r="Z618" s="32" t="s">
        <v>65</v>
      </c>
      <c r="AA618" s="31"/>
      <c r="AB618" s="34" t="s">
        <v>64</v>
      </c>
      <c r="AC618" s="33"/>
      <c r="AD618" s="32" t="s">
        <v>63</v>
      </c>
      <c r="AE618" s="31"/>
      <c r="AF618" s="30"/>
      <c r="AG618" s="31"/>
      <c r="AH618" s="30"/>
      <c r="AI618" s="20"/>
      <c r="AJ618" s="250"/>
      <c r="AK618" s="253"/>
      <c r="AL618" s="19"/>
      <c r="AM618" s="7"/>
      <c r="AN618" s="7"/>
      <c r="AO618" s="239"/>
      <c r="AP618" s="230"/>
      <c r="AQ618" s="233"/>
      <c r="AR618" s="236"/>
      <c r="AS618" s="230"/>
      <c r="AT618" s="233"/>
      <c r="AU618" s="236"/>
      <c r="AV618" s="230"/>
      <c r="AW618" s="233"/>
      <c r="AX618" s="236"/>
      <c r="AY618" s="230"/>
      <c r="AZ618" s="233"/>
      <c r="BA618" s="236"/>
      <c r="BB618" s="230"/>
      <c r="BC618" s="233"/>
      <c r="BD618" s="298"/>
      <c r="BE618" s="301"/>
      <c r="BF618" s="301"/>
      <c r="BG618" s="304"/>
    </row>
    <row r="619" spans="2:60" ht="28.15" hidden="1" customHeight="1">
      <c r="B619" s="29"/>
      <c r="C619" s="265"/>
      <c r="D619" s="28"/>
      <c r="E619" s="27"/>
      <c r="F619" s="27"/>
      <c r="G619" s="26"/>
      <c r="H619" s="257"/>
      <c r="I619" s="261"/>
      <c r="J619" s="261"/>
      <c r="K619" s="261"/>
      <c r="L619" s="23" t="s">
        <v>62</v>
      </c>
      <c r="M619" s="22"/>
      <c r="N619" s="23" t="s">
        <v>61</v>
      </c>
      <c r="O619" s="22"/>
      <c r="P619" s="23" t="s">
        <v>60</v>
      </c>
      <c r="Q619" s="22"/>
      <c r="R619" s="23" t="s">
        <v>59</v>
      </c>
      <c r="S619" s="22"/>
      <c r="T619" s="23" t="s">
        <v>58</v>
      </c>
      <c r="U619" s="22"/>
      <c r="V619" s="23" t="s">
        <v>57</v>
      </c>
      <c r="W619" s="22"/>
      <c r="X619" s="23" t="s">
        <v>56</v>
      </c>
      <c r="Y619" s="22"/>
      <c r="Z619" s="23" t="s">
        <v>55</v>
      </c>
      <c r="AA619" s="22"/>
      <c r="AB619" s="25" t="s">
        <v>54</v>
      </c>
      <c r="AC619" s="24"/>
      <c r="AD619" s="23">
        <v>39</v>
      </c>
      <c r="AE619" s="22"/>
      <c r="AF619" s="21"/>
      <c r="AG619" s="22"/>
      <c r="AH619" s="21"/>
      <c r="AI619" s="20"/>
      <c r="AJ619" s="250"/>
      <c r="AK619" s="253"/>
      <c r="AL619" s="19"/>
      <c r="AM619" s="7"/>
      <c r="AN619" s="7"/>
      <c r="AO619" s="239"/>
      <c r="AP619" s="230"/>
      <c r="AQ619" s="233"/>
      <c r="AR619" s="236"/>
      <c r="AS619" s="230"/>
      <c r="AT619" s="233"/>
      <c r="AU619" s="236"/>
      <c r="AV619" s="230"/>
      <c r="AW619" s="233"/>
      <c r="AX619" s="236"/>
      <c r="AY619" s="230"/>
      <c r="AZ619" s="233"/>
      <c r="BA619" s="236"/>
      <c r="BB619" s="230"/>
      <c r="BC619" s="233"/>
      <c r="BD619" s="298"/>
      <c r="BE619" s="301"/>
      <c r="BF619" s="301"/>
      <c r="BG619" s="304"/>
    </row>
    <row r="620" spans="2:60" ht="28.15" hidden="1" customHeight="1" thickBot="1">
      <c r="B620" s="29"/>
      <c r="C620" s="266"/>
      <c r="D620" s="57"/>
      <c r="E620" s="56"/>
      <c r="F620" s="56"/>
      <c r="G620" s="55"/>
      <c r="H620" s="258"/>
      <c r="I620" s="262"/>
      <c r="J620" s="262"/>
      <c r="K620" s="262"/>
      <c r="L620" s="52" t="s">
        <v>53</v>
      </c>
      <c r="M620" s="51"/>
      <c r="N620" s="52" t="s">
        <v>52</v>
      </c>
      <c r="O620" s="51"/>
      <c r="P620" s="52" t="s">
        <v>51</v>
      </c>
      <c r="Q620" s="51"/>
      <c r="R620" s="52" t="s">
        <v>50</v>
      </c>
      <c r="S620" s="51"/>
      <c r="T620" s="52">
        <v>20</v>
      </c>
      <c r="U620" s="51"/>
      <c r="V620" s="52" t="s">
        <v>49</v>
      </c>
      <c r="W620" s="51"/>
      <c r="X620" s="52" t="s">
        <v>48</v>
      </c>
      <c r="Y620" s="51"/>
      <c r="Z620" s="52" t="s">
        <v>47</v>
      </c>
      <c r="AA620" s="51"/>
      <c r="AB620" s="54" t="s">
        <v>46</v>
      </c>
      <c r="AC620" s="53"/>
      <c r="AD620" s="52" t="s">
        <v>45</v>
      </c>
      <c r="AE620" s="51"/>
      <c r="AF620" s="50"/>
      <c r="AG620" s="51"/>
      <c r="AH620" s="50"/>
      <c r="AI620" s="49"/>
      <c r="AJ620" s="251"/>
      <c r="AK620" s="254"/>
      <c r="AL620" s="48"/>
      <c r="AM620" s="7"/>
      <c r="AN620" s="7"/>
      <c r="AO620" s="240"/>
      <c r="AP620" s="231"/>
      <c r="AQ620" s="234"/>
      <c r="AR620" s="237"/>
      <c r="AS620" s="231"/>
      <c r="AT620" s="234"/>
      <c r="AU620" s="237"/>
      <c r="AV620" s="231"/>
      <c r="AW620" s="234"/>
      <c r="AX620" s="237"/>
      <c r="AY620" s="231"/>
      <c r="AZ620" s="234"/>
      <c r="BA620" s="237"/>
      <c r="BB620" s="231"/>
      <c r="BC620" s="234"/>
      <c r="BD620" s="299"/>
      <c r="BE620" s="302"/>
      <c r="BF620" s="302"/>
      <c r="BG620" s="305"/>
    </row>
    <row r="621" spans="2:60" ht="28.15" hidden="1" customHeight="1">
      <c r="B621" s="29"/>
      <c r="C621" s="263">
        <v>3</v>
      </c>
      <c r="D621" s="47"/>
      <c r="E621" s="46"/>
      <c r="F621" s="46"/>
      <c r="G621" s="45"/>
      <c r="H621" s="255"/>
      <c r="I621" s="259"/>
      <c r="J621" s="259"/>
      <c r="K621" s="259"/>
      <c r="L621" s="42" t="s">
        <v>82</v>
      </c>
      <c r="M621" s="41"/>
      <c r="N621" s="42" t="s">
        <v>81</v>
      </c>
      <c r="O621" s="41"/>
      <c r="P621" s="42" t="s">
        <v>80</v>
      </c>
      <c r="Q621" s="41"/>
      <c r="R621" s="42" t="s">
        <v>79</v>
      </c>
      <c r="S621" s="41"/>
      <c r="T621" s="42" t="s">
        <v>78</v>
      </c>
      <c r="U621" s="41"/>
      <c r="V621" s="42" t="s">
        <v>77</v>
      </c>
      <c r="W621" s="41"/>
      <c r="X621" s="42" t="s">
        <v>76</v>
      </c>
      <c r="Y621" s="41"/>
      <c r="Z621" s="42" t="s">
        <v>75</v>
      </c>
      <c r="AA621" s="41"/>
      <c r="AB621" s="44" t="s">
        <v>74</v>
      </c>
      <c r="AC621" s="43"/>
      <c r="AD621" s="42" t="s">
        <v>73</v>
      </c>
      <c r="AE621" s="41"/>
      <c r="AF621" s="40"/>
      <c r="AG621" s="41"/>
      <c r="AH621" s="40"/>
      <c r="AI621" s="39"/>
      <c r="AJ621" s="245"/>
      <c r="AK621" s="245"/>
      <c r="AL621" s="38"/>
      <c r="AM621" s="7"/>
      <c r="AN621" s="7"/>
      <c r="AO621" s="238">
        <f>SUMPRODUCT(LEN($M621:$AE624)-LEN(SUBSTITUTE($M621:$AE624,"A", "")))</f>
        <v>0</v>
      </c>
      <c r="AP621" s="229">
        <f>SUMPRODUCT(LEN($AH621:$AH624)-LEN(SUBSTITUTE($AH621:$AH624,"A", "")))</f>
        <v>0</v>
      </c>
      <c r="AQ621" s="232">
        <f>SUMPRODUCT(LEN($AG621:$AG624)-LEN(SUBSTITUTE($AG621:$AG624,"A", "")))</f>
        <v>0</v>
      </c>
      <c r="AR621" s="235">
        <f>SUMPRODUCT(LEN($M621:$AE624)-LEN(SUBSTITUTE($M621:$AE624,"S", "")))</f>
        <v>0</v>
      </c>
      <c r="AS621" s="229">
        <f>SUMPRODUCT(LEN($AH621:$AH624)-LEN(SUBSTITUTE($AH621:$AH624,"S", "")))</f>
        <v>0</v>
      </c>
      <c r="AT621" s="232">
        <f>SUMPRODUCT(LEN($AG621:$AG624)-LEN(SUBSTITUTE($AG621:$AG624,"S", "")))</f>
        <v>0</v>
      </c>
      <c r="AU621" s="235">
        <f>SUMPRODUCT(LEN($M621:$AE624)-LEN(SUBSTITUTE($M621:$AE624,"F", "")))</f>
        <v>0</v>
      </c>
      <c r="AV621" s="229">
        <f>SUMPRODUCT(LEN($AH621:$AH624)-LEN(SUBSTITUTE($AH621:$AH624,"F", "")))</f>
        <v>0</v>
      </c>
      <c r="AW621" s="232">
        <f>SUMPRODUCT(LEN($AG621:$AG624)-LEN(SUBSTITUTE($AG621:$AG624,"F", "")))</f>
        <v>0</v>
      </c>
      <c r="AX621" s="235">
        <f>SUMPRODUCT(LEN($M621:$AE624)-LEN(SUBSTITUTE($M621:$AE624,"G", "")))</f>
        <v>0</v>
      </c>
      <c r="AY621" s="229">
        <f>SUMPRODUCT(LEN($AH621:$AH624)-LEN(SUBSTITUTE($AH621:$AH624,"G", "")))</f>
        <v>0</v>
      </c>
      <c r="AZ621" s="232">
        <f>SUMPRODUCT(LEN($AG621:$AG624)-LEN(SUBSTITUTE($AG621:$AG624,"G", "")))</f>
        <v>0</v>
      </c>
      <c r="BA621" s="235">
        <f>SUMPRODUCT(LEN($M621:$AE624)-LEN(SUBSTITUTE($M621:$AE624,"M", "")))</f>
        <v>0</v>
      </c>
      <c r="BB621" s="229">
        <f>SUMPRODUCT(LEN($AH621:$AH624)-LEN(SUBSTITUTE($AH621:$AH624,"M", "")))</f>
        <v>0</v>
      </c>
      <c r="BC621" s="232">
        <f>SUMPRODUCT(LEN($AG621:$AG624)-LEN(SUBSTITUTE($AG621:$AG624,"M", "")))</f>
        <v>0</v>
      </c>
      <c r="BD621" s="297">
        <f>SUMPRODUCT(LEN($AI621:$AI624)-LEN(SUBSTITUTE($AI621:$AI624,"S", "")))</f>
        <v>0</v>
      </c>
      <c r="BE621" s="300">
        <f>SUMPRODUCT(LEN($AI621:$AI624)-LEN(SUBSTITUTE($AI621:$AI624,"F", "")))</f>
        <v>0</v>
      </c>
      <c r="BF621" s="300">
        <f>SUMPRODUCT(LEN($AI621:$AI624)-LEN(SUBSTITUTE($AI621:$AI624,"G", "")))</f>
        <v>0</v>
      </c>
      <c r="BG621" s="303">
        <f>SUMPRODUCT(LEN($AI621:$AI624)-LEN(SUBSTITUTE($AI621:$AI624,"M", "")))</f>
        <v>0</v>
      </c>
    </row>
    <row r="622" spans="2:60" ht="28.15" hidden="1" customHeight="1" thickBot="1">
      <c r="B622" s="29"/>
      <c r="C622" s="264"/>
      <c r="D622" s="37"/>
      <c r="E622" s="36"/>
      <c r="F622" s="36"/>
      <c r="G622" s="35"/>
      <c r="H622" s="256"/>
      <c r="I622" s="260"/>
      <c r="J622" s="260"/>
      <c r="K622" s="260"/>
      <c r="L622" s="32" t="s">
        <v>72</v>
      </c>
      <c r="M622" s="31"/>
      <c r="N622" s="32" t="s">
        <v>71</v>
      </c>
      <c r="O622" s="31"/>
      <c r="P622" s="32" t="s">
        <v>70</v>
      </c>
      <c r="Q622" s="31"/>
      <c r="R622" s="32" t="s">
        <v>69</v>
      </c>
      <c r="S622" s="31"/>
      <c r="T622" s="32" t="s">
        <v>68</v>
      </c>
      <c r="U622" s="31"/>
      <c r="V622" s="32" t="s">
        <v>67</v>
      </c>
      <c r="W622" s="31"/>
      <c r="X622" s="32" t="s">
        <v>66</v>
      </c>
      <c r="Y622" s="31"/>
      <c r="Z622" s="32" t="s">
        <v>65</v>
      </c>
      <c r="AA622" s="31"/>
      <c r="AB622" s="34" t="s">
        <v>64</v>
      </c>
      <c r="AC622" s="33"/>
      <c r="AD622" s="32" t="s">
        <v>63</v>
      </c>
      <c r="AE622" s="31"/>
      <c r="AF622" s="30"/>
      <c r="AG622" s="31"/>
      <c r="AH622" s="30"/>
      <c r="AI622" s="20"/>
      <c r="AJ622" s="246"/>
      <c r="AK622" s="246"/>
      <c r="AL622" s="19"/>
      <c r="AM622" s="7"/>
      <c r="AN622" s="7"/>
      <c r="AO622" s="239"/>
      <c r="AP622" s="230"/>
      <c r="AQ622" s="233"/>
      <c r="AR622" s="236"/>
      <c r="AS622" s="230"/>
      <c r="AT622" s="233"/>
      <c r="AU622" s="236"/>
      <c r="AV622" s="230"/>
      <c r="AW622" s="233"/>
      <c r="AX622" s="236"/>
      <c r="AY622" s="230"/>
      <c r="AZ622" s="233"/>
      <c r="BA622" s="236"/>
      <c r="BB622" s="230"/>
      <c r="BC622" s="233"/>
      <c r="BD622" s="298"/>
      <c r="BE622" s="301"/>
      <c r="BF622" s="301"/>
      <c r="BG622" s="304"/>
    </row>
    <row r="623" spans="2:60" ht="28.15" hidden="1" customHeight="1">
      <c r="B623" s="29"/>
      <c r="C623" s="265"/>
      <c r="D623" s="28"/>
      <c r="E623" s="27"/>
      <c r="F623" s="27"/>
      <c r="G623" s="26"/>
      <c r="H623" s="257"/>
      <c r="I623" s="261"/>
      <c r="J623" s="261"/>
      <c r="K623" s="261"/>
      <c r="L623" s="23" t="s">
        <v>62</v>
      </c>
      <c r="M623" s="22"/>
      <c r="N623" s="23" t="s">
        <v>61</v>
      </c>
      <c r="O623" s="22"/>
      <c r="P623" s="23" t="s">
        <v>60</v>
      </c>
      <c r="Q623" s="22"/>
      <c r="R623" s="23" t="s">
        <v>59</v>
      </c>
      <c r="S623" s="22"/>
      <c r="T623" s="23" t="s">
        <v>58</v>
      </c>
      <c r="U623" s="22"/>
      <c r="V623" s="23" t="s">
        <v>57</v>
      </c>
      <c r="W623" s="22"/>
      <c r="X623" s="23" t="s">
        <v>56</v>
      </c>
      <c r="Y623" s="22"/>
      <c r="Z623" s="23" t="s">
        <v>55</v>
      </c>
      <c r="AA623" s="22"/>
      <c r="AB623" s="25" t="s">
        <v>54</v>
      </c>
      <c r="AC623" s="24"/>
      <c r="AD623" s="23">
        <v>39</v>
      </c>
      <c r="AE623" s="22"/>
      <c r="AF623" s="21"/>
      <c r="AG623" s="22"/>
      <c r="AH623" s="21"/>
      <c r="AI623" s="20"/>
      <c r="AJ623" s="246"/>
      <c r="AK623" s="246"/>
      <c r="AL623" s="19"/>
      <c r="AM623" s="7"/>
      <c r="AN623" s="7"/>
      <c r="AO623" s="239"/>
      <c r="AP623" s="230"/>
      <c r="AQ623" s="233"/>
      <c r="AR623" s="236"/>
      <c r="AS623" s="230"/>
      <c r="AT623" s="233"/>
      <c r="AU623" s="236"/>
      <c r="AV623" s="230"/>
      <c r="AW623" s="233"/>
      <c r="AX623" s="236"/>
      <c r="AY623" s="230"/>
      <c r="AZ623" s="233"/>
      <c r="BA623" s="236"/>
      <c r="BB623" s="230"/>
      <c r="BC623" s="233"/>
      <c r="BD623" s="298"/>
      <c r="BE623" s="301"/>
      <c r="BF623" s="301"/>
      <c r="BG623" s="304"/>
    </row>
    <row r="624" spans="2:60" ht="28.15" hidden="1" customHeight="1" thickBot="1">
      <c r="B624" s="18"/>
      <c r="C624" s="271"/>
      <c r="D624" s="17"/>
      <c r="E624" s="16"/>
      <c r="F624" s="16"/>
      <c r="G624" s="15"/>
      <c r="H624" s="258"/>
      <c r="I624" s="272"/>
      <c r="J624" s="272"/>
      <c r="K624" s="272"/>
      <c r="L624" s="12" t="s">
        <v>53</v>
      </c>
      <c r="M624" s="11"/>
      <c r="N624" s="12" t="s">
        <v>52</v>
      </c>
      <c r="O624" s="11"/>
      <c r="P624" s="12" t="s">
        <v>51</v>
      </c>
      <c r="Q624" s="11"/>
      <c r="R624" s="12" t="s">
        <v>50</v>
      </c>
      <c r="S624" s="11"/>
      <c r="T624" s="12">
        <v>20</v>
      </c>
      <c r="U624" s="11"/>
      <c r="V624" s="12" t="s">
        <v>49</v>
      </c>
      <c r="W624" s="11"/>
      <c r="X624" s="12" t="s">
        <v>48</v>
      </c>
      <c r="Y624" s="11"/>
      <c r="Z624" s="12" t="s">
        <v>47</v>
      </c>
      <c r="AA624" s="11"/>
      <c r="AB624" s="14" t="s">
        <v>46</v>
      </c>
      <c r="AC624" s="13"/>
      <c r="AD624" s="12" t="s">
        <v>45</v>
      </c>
      <c r="AE624" s="11"/>
      <c r="AF624" s="10"/>
      <c r="AG624" s="11"/>
      <c r="AH624" s="10"/>
      <c r="AI624" s="9"/>
      <c r="AJ624" s="247"/>
      <c r="AK624" s="247"/>
      <c r="AL624" s="8"/>
      <c r="AM624" s="7"/>
      <c r="AN624" s="7"/>
      <c r="AO624" s="240"/>
      <c r="AP624" s="231"/>
      <c r="AQ624" s="234"/>
      <c r="AR624" s="237"/>
      <c r="AS624" s="231"/>
      <c r="AT624" s="234"/>
      <c r="AU624" s="237"/>
      <c r="AV624" s="231"/>
      <c r="AW624" s="234"/>
      <c r="AX624" s="237"/>
      <c r="AY624" s="231"/>
      <c r="AZ624" s="234"/>
      <c r="BA624" s="237"/>
      <c r="BB624" s="231"/>
      <c r="BC624" s="234"/>
      <c r="BD624" s="299"/>
      <c r="BE624" s="302"/>
      <c r="BF624" s="302"/>
      <c r="BG624" s="305"/>
    </row>
    <row r="625" spans="2:60" ht="85.9" hidden="1" customHeight="1" thickBot="1">
      <c r="B625" s="94" t="s">
        <v>119</v>
      </c>
      <c r="C625" s="83" t="s">
        <v>118</v>
      </c>
      <c r="D625" s="88" t="s">
        <v>117</v>
      </c>
      <c r="E625" s="93" t="s">
        <v>116</v>
      </c>
      <c r="F625" s="92"/>
      <c r="G625" s="91"/>
      <c r="H625" s="90" t="s">
        <v>115</v>
      </c>
      <c r="I625" s="88" t="s">
        <v>43</v>
      </c>
      <c r="J625" s="88" t="s">
        <v>114</v>
      </c>
      <c r="K625" s="88" t="s">
        <v>44</v>
      </c>
      <c r="L625" s="227" t="s">
        <v>113</v>
      </c>
      <c r="M625" s="270"/>
      <c r="N625" s="227" t="s">
        <v>112</v>
      </c>
      <c r="O625" s="270"/>
      <c r="P625" s="227" t="s">
        <v>112</v>
      </c>
      <c r="Q625" s="228"/>
      <c r="R625" s="227" t="s">
        <v>112</v>
      </c>
      <c r="S625" s="228"/>
      <c r="T625" s="227" t="s">
        <v>112</v>
      </c>
      <c r="U625" s="228"/>
      <c r="V625" s="227" t="s">
        <v>112</v>
      </c>
      <c r="W625" s="228"/>
      <c r="X625" s="227" t="s">
        <v>112</v>
      </c>
      <c r="Y625" s="228"/>
      <c r="Z625" s="227" t="s">
        <v>112</v>
      </c>
      <c r="AA625" s="228"/>
      <c r="AB625" s="227" t="s">
        <v>112</v>
      </c>
      <c r="AC625" s="228"/>
      <c r="AD625" s="227" t="s">
        <v>112</v>
      </c>
      <c r="AE625" s="228"/>
      <c r="AF625" s="244" t="s">
        <v>111</v>
      </c>
      <c r="AG625" s="228"/>
      <c r="AH625" s="90" t="s">
        <v>110</v>
      </c>
      <c r="AI625" s="89" t="s">
        <v>109</v>
      </c>
      <c r="AJ625" s="88" t="s">
        <v>108</v>
      </c>
      <c r="AK625" s="88" t="s">
        <v>107</v>
      </c>
      <c r="AL625" s="87" t="s">
        <v>106</v>
      </c>
      <c r="AM625" s="86"/>
      <c r="AN625" s="86"/>
      <c r="AO625" s="84" t="s">
        <v>105</v>
      </c>
      <c r="AP625" s="83" t="s">
        <v>104</v>
      </c>
      <c r="AQ625" s="82" t="s">
        <v>103</v>
      </c>
      <c r="AR625" s="84" t="s">
        <v>102</v>
      </c>
      <c r="AS625" s="83" t="s">
        <v>101</v>
      </c>
      <c r="AT625" s="82" t="s">
        <v>100</v>
      </c>
      <c r="AU625" s="84" t="s">
        <v>99</v>
      </c>
      <c r="AV625" s="83" t="s">
        <v>98</v>
      </c>
      <c r="AW625" s="85" t="s">
        <v>97</v>
      </c>
      <c r="AX625" s="84" t="s">
        <v>96</v>
      </c>
      <c r="AY625" s="83" t="s">
        <v>95</v>
      </c>
      <c r="AZ625" s="82" t="s">
        <v>94</v>
      </c>
      <c r="BA625" s="84" t="s">
        <v>93</v>
      </c>
      <c r="BB625" s="83" t="s">
        <v>92</v>
      </c>
      <c r="BC625" s="82" t="s">
        <v>91</v>
      </c>
      <c r="BD625" s="81" t="s">
        <v>90</v>
      </c>
      <c r="BE625" s="80" t="s">
        <v>89</v>
      </c>
      <c r="BF625" s="80" t="s">
        <v>88</v>
      </c>
      <c r="BG625" s="79" t="s">
        <v>87</v>
      </c>
    </row>
    <row r="626" spans="2:60" ht="48" hidden="1" thickBot="1">
      <c r="B626" s="78" t="s">
        <v>138</v>
      </c>
      <c r="C626" s="77"/>
      <c r="D626" s="76"/>
      <c r="E626" s="267"/>
      <c r="F626" s="268"/>
      <c r="G626" s="269"/>
      <c r="H626" s="75" t="s">
        <v>85</v>
      </c>
      <c r="I626" s="74"/>
      <c r="J626" s="74"/>
      <c r="K626" s="73"/>
      <c r="L626" s="72"/>
      <c r="M626" s="68"/>
      <c r="N626" s="72"/>
      <c r="O626" s="68"/>
      <c r="P626" s="72"/>
      <c r="Q626" s="68"/>
      <c r="R626" s="72"/>
      <c r="S626" s="68"/>
      <c r="T626" s="72"/>
      <c r="U626" s="68"/>
      <c r="V626" s="72"/>
      <c r="W626" s="68"/>
      <c r="X626" s="72"/>
      <c r="Y626" s="68"/>
      <c r="Z626" s="72"/>
      <c r="AA626" s="71"/>
      <c r="AB626" s="70"/>
      <c r="AC626" s="70"/>
      <c r="AD626" s="70"/>
      <c r="AE626" s="70"/>
      <c r="AF626" s="69" t="s">
        <v>84</v>
      </c>
      <c r="AG626" s="68"/>
      <c r="AH626" s="68"/>
      <c r="AI626" s="68"/>
      <c r="AJ626" s="67"/>
      <c r="AK626" s="67"/>
      <c r="AL626" s="66"/>
      <c r="AM626" s="65"/>
      <c r="AN626" s="65"/>
      <c r="AO626" s="64">
        <f t="shared" ref="AO626:BG626" si="44">SUM(AO627:AO638)</f>
        <v>0</v>
      </c>
      <c r="AP626" s="63">
        <f t="shared" si="44"/>
        <v>0</v>
      </c>
      <c r="AQ626" s="62">
        <f t="shared" si="44"/>
        <v>0</v>
      </c>
      <c r="AR626" s="64">
        <f t="shared" si="44"/>
        <v>0</v>
      </c>
      <c r="AS626" s="63">
        <f t="shared" si="44"/>
        <v>0</v>
      </c>
      <c r="AT626" s="62">
        <f t="shared" si="44"/>
        <v>0</v>
      </c>
      <c r="AU626" s="64">
        <f t="shared" si="44"/>
        <v>0</v>
      </c>
      <c r="AV626" s="63">
        <f t="shared" si="44"/>
        <v>0</v>
      </c>
      <c r="AW626" s="62">
        <f t="shared" si="44"/>
        <v>0</v>
      </c>
      <c r="AX626" s="64">
        <f t="shared" si="44"/>
        <v>0</v>
      </c>
      <c r="AY626" s="63">
        <f t="shared" si="44"/>
        <v>0</v>
      </c>
      <c r="AZ626" s="62">
        <f t="shared" si="44"/>
        <v>0</v>
      </c>
      <c r="BA626" s="64">
        <f t="shared" si="44"/>
        <v>0</v>
      </c>
      <c r="BB626" s="63">
        <f t="shared" si="44"/>
        <v>0</v>
      </c>
      <c r="BC626" s="62">
        <f t="shared" si="44"/>
        <v>0</v>
      </c>
      <c r="BD626" s="61">
        <f t="shared" si="44"/>
        <v>0</v>
      </c>
      <c r="BE626" s="60">
        <f t="shared" si="44"/>
        <v>0</v>
      </c>
      <c r="BF626" s="60">
        <f t="shared" si="44"/>
        <v>0</v>
      </c>
      <c r="BG626" s="59">
        <f t="shared" si="44"/>
        <v>0</v>
      </c>
      <c r="BH626" s="58" t="s">
        <v>83</v>
      </c>
    </row>
    <row r="627" spans="2:60" ht="28.15" hidden="1" customHeight="1">
      <c r="B627" s="29"/>
      <c r="C627" s="263">
        <v>1</v>
      </c>
      <c r="D627" s="47"/>
      <c r="E627" s="46"/>
      <c r="F627" s="46"/>
      <c r="G627" s="45"/>
      <c r="H627" s="255"/>
      <c r="I627" s="259"/>
      <c r="J627" s="259"/>
      <c r="K627" s="259"/>
      <c r="L627" s="42" t="s">
        <v>82</v>
      </c>
      <c r="M627" s="41"/>
      <c r="N627" s="42" t="s">
        <v>81</v>
      </c>
      <c r="O627" s="41"/>
      <c r="P627" s="42" t="s">
        <v>80</v>
      </c>
      <c r="Q627" s="41"/>
      <c r="R627" s="42" t="s">
        <v>79</v>
      </c>
      <c r="S627" s="41"/>
      <c r="T627" s="42" t="s">
        <v>78</v>
      </c>
      <c r="U627" s="41"/>
      <c r="V627" s="42" t="s">
        <v>77</v>
      </c>
      <c r="W627" s="41"/>
      <c r="X627" s="42" t="s">
        <v>76</v>
      </c>
      <c r="Y627" s="41"/>
      <c r="Z627" s="42" t="s">
        <v>75</v>
      </c>
      <c r="AA627" s="41"/>
      <c r="AB627" s="44" t="s">
        <v>74</v>
      </c>
      <c r="AC627" s="43"/>
      <c r="AD627" s="42" t="s">
        <v>73</v>
      </c>
      <c r="AE627" s="41"/>
      <c r="AF627" s="40"/>
      <c r="AG627" s="41"/>
      <c r="AH627" s="40"/>
      <c r="AI627" s="39"/>
      <c r="AJ627" s="245"/>
      <c r="AK627" s="245"/>
      <c r="AL627" s="38"/>
      <c r="AM627" s="7"/>
      <c r="AN627" s="7"/>
      <c r="AO627" s="238">
        <f>SUMPRODUCT(LEN($M627:$AE630)-LEN(SUBSTITUTE($M627:$AE630,"A", "")))</f>
        <v>0</v>
      </c>
      <c r="AP627" s="229">
        <f>SUMPRODUCT(LEN($AH627:$AH630)-LEN(SUBSTITUTE($AH627:$AH630,"A", "")))</f>
        <v>0</v>
      </c>
      <c r="AQ627" s="232">
        <f>SUMPRODUCT(LEN($AG627:$AG630)-LEN(SUBSTITUTE($AG627:$AG630,"A", "")))</f>
        <v>0</v>
      </c>
      <c r="AR627" s="235">
        <f>SUMPRODUCT(LEN($M627:$AE630)-LEN(SUBSTITUTE($M627:$AE630,"S", "")))</f>
        <v>0</v>
      </c>
      <c r="AS627" s="229">
        <f>SUMPRODUCT(LEN($AH627:$AH630)-LEN(SUBSTITUTE($AH627:$AH630,"S", "")))</f>
        <v>0</v>
      </c>
      <c r="AT627" s="232">
        <f>SUMPRODUCT(LEN($AG627:$AG630)-LEN(SUBSTITUTE($AG627:$AG630,"S", "")))</f>
        <v>0</v>
      </c>
      <c r="AU627" s="235">
        <f>SUMPRODUCT(LEN($M627:$AE630)-LEN(SUBSTITUTE($M627:$AE630,"F", "")))</f>
        <v>0</v>
      </c>
      <c r="AV627" s="229">
        <f>SUMPRODUCT(LEN($AH627:$AH630)-LEN(SUBSTITUTE($AH627:$AH630,"F", "")))</f>
        <v>0</v>
      </c>
      <c r="AW627" s="232">
        <f>SUMPRODUCT(LEN($AG627:$AG630)-LEN(SUBSTITUTE($AG627:$AG630,"F", "")))</f>
        <v>0</v>
      </c>
      <c r="AX627" s="235">
        <f>SUMPRODUCT(LEN($M627:$AE630)-LEN(SUBSTITUTE($M627:$AE630,"G", "")))</f>
        <v>0</v>
      </c>
      <c r="AY627" s="229">
        <f>SUMPRODUCT(LEN($AH627:$AH630)-LEN(SUBSTITUTE($AH627:$AH630,"G", "")))</f>
        <v>0</v>
      </c>
      <c r="AZ627" s="232">
        <f>SUMPRODUCT(LEN($AG627:$AG630)-LEN(SUBSTITUTE($AG627:$AG630,"G", "")))</f>
        <v>0</v>
      </c>
      <c r="BA627" s="235">
        <f>SUMPRODUCT(LEN($M627:$AE630)-LEN(SUBSTITUTE($M627:$AE630,"M", "")))</f>
        <v>0</v>
      </c>
      <c r="BB627" s="229">
        <f>SUMPRODUCT(LEN($AH627:$AH630)-LEN(SUBSTITUTE($AH627:$AH630,"M", "")))</f>
        <v>0</v>
      </c>
      <c r="BC627" s="232">
        <f>SUMPRODUCT(LEN($AG627:$AG630)-LEN(SUBSTITUTE($AG627:$AG630,"M", "")))</f>
        <v>0</v>
      </c>
      <c r="BD627" s="297">
        <f>SUMPRODUCT(LEN($AI627:$AI630)-LEN(SUBSTITUTE($AI627:$AI630,"S", "")))</f>
        <v>0</v>
      </c>
      <c r="BE627" s="300">
        <f>SUMPRODUCT(LEN($AI627:$AI630)-LEN(SUBSTITUTE($AI627:$AI630,"F", "")))</f>
        <v>0</v>
      </c>
      <c r="BF627" s="300">
        <f>SUMPRODUCT(LEN($AI627:$AI630)-LEN(SUBSTITUTE($AI627:$AI630,"G", "")))</f>
        <v>0</v>
      </c>
      <c r="BG627" s="303">
        <f>SUMPRODUCT(LEN($AI627:$AI630)-LEN(SUBSTITUTE($AI627:$AI630,"M", "")))</f>
        <v>0</v>
      </c>
    </row>
    <row r="628" spans="2:60" ht="28.15" hidden="1" customHeight="1" thickBot="1">
      <c r="B628" s="29"/>
      <c r="C628" s="264"/>
      <c r="D628" s="37"/>
      <c r="E628" s="36"/>
      <c r="F628" s="36"/>
      <c r="G628" s="35"/>
      <c r="H628" s="256"/>
      <c r="I628" s="260"/>
      <c r="J628" s="260"/>
      <c r="K628" s="260"/>
      <c r="L628" s="32" t="s">
        <v>72</v>
      </c>
      <c r="M628" s="31"/>
      <c r="N628" s="32" t="s">
        <v>71</v>
      </c>
      <c r="O628" s="31"/>
      <c r="P628" s="32" t="s">
        <v>70</v>
      </c>
      <c r="Q628" s="31"/>
      <c r="R628" s="32" t="s">
        <v>69</v>
      </c>
      <c r="S628" s="31"/>
      <c r="T628" s="32" t="s">
        <v>68</v>
      </c>
      <c r="U628" s="31"/>
      <c r="V628" s="32" t="s">
        <v>67</v>
      </c>
      <c r="W628" s="31"/>
      <c r="X628" s="32" t="s">
        <v>66</v>
      </c>
      <c r="Y628" s="31"/>
      <c r="Z628" s="32" t="s">
        <v>65</v>
      </c>
      <c r="AA628" s="31"/>
      <c r="AB628" s="34" t="s">
        <v>64</v>
      </c>
      <c r="AC628" s="33"/>
      <c r="AD628" s="32" t="s">
        <v>63</v>
      </c>
      <c r="AE628" s="31"/>
      <c r="AF628" s="30"/>
      <c r="AG628" s="31"/>
      <c r="AH628" s="30"/>
      <c r="AI628" s="20"/>
      <c r="AJ628" s="246"/>
      <c r="AK628" s="246"/>
      <c r="AL628" s="19"/>
      <c r="AM628" s="7"/>
      <c r="AN628" s="7"/>
      <c r="AO628" s="239"/>
      <c r="AP628" s="230"/>
      <c r="AQ628" s="233"/>
      <c r="AR628" s="236"/>
      <c r="AS628" s="230"/>
      <c r="AT628" s="233"/>
      <c r="AU628" s="236"/>
      <c r="AV628" s="230"/>
      <c r="AW628" s="233"/>
      <c r="AX628" s="236"/>
      <c r="AY628" s="230"/>
      <c r="AZ628" s="233"/>
      <c r="BA628" s="236"/>
      <c r="BB628" s="230"/>
      <c r="BC628" s="233"/>
      <c r="BD628" s="298"/>
      <c r="BE628" s="301"/>
      <c r="BF628" s="301"/>
      <c r="BG628" s="304"/>
    </row>
    <row r="629" spans="2:60" ht="28.15" hidden="1" customHeight="1">
      <c r="B629" s="29"/>
      <c r="C629" s="265"/>
      <c r="D629" s="28"/>
      <c r="E629" s="27"/>
      <c r="F629" s="27"/>
      <c r="G629" s="26"/>
      <c r="H629" s="257"/>
      <c r="I629" s="261"/>
      <c r="J629" s="261"/>
      <c r="K629" s="261"/>
      <c r="L629" s="23" t="s">
        <v>62</v>
      </c>
      <c r="M629" s="22"/>
      <c r="N629" s="23" t="s">
        <v>61</v>
      </c>
      <c r="O629" s="22"/>
      <c r="P629" s="23" t="s">
        <v>60</v>
      </c>
      <c r="Q629" s="22"/>
      <c r="R629" s="23" t="s">
        <v>59</v>
      </c>
      <c r="S629" s="22"/>
      <c r="T629" s="23" t="s">
        <v>58</v>
      </c>
      <c r="U629" s="22"/>
      <c r="V629" s="23" t="s">
        <v>57</v>
      </c>
      <c r="W629" s="22"/>
      <c r="X629" s="23" t="s">
        <v>56</v>
      </c>
      <c r="Y629" s="22"/>
      <c r="Z629" s="23" t="s">
        <v>55</v>
      </c>
      <c r="AA629" s="22"/>
      <c r="AB629" s="25" t="s">
        <v>54</v>
      </c>
      <c r="AC629" s="24"/>
      <c r="AD629" s="23">
        <v>39</v>
      </c>
      <c r="AE629" s="22"/>
      <c r="AF629" s="21"/>
      <c r="AG629" s="22"/>
      <c r="AH629" s="21"/>
      <c r="AI629" s="20"/>
      <c r="AJ629" s="246"/>
      <c r="AK629" s="246"/>
      <c r="AL629" s="19"/>
      <c r="AM629" s="7"/>
      <c r="AN629" s="7"/>
      <c r="AO629" s="239"/>
      <c r="AP629" s="230"/>
      <c r="AQ629" s="233"/>
      <c r="AR629" s="236"/>
      <c r="AS629" s="230"/>
      <c r="AT629" s="233"/>
      <c r="AU629" s="236"/>
      <c r="AV629" s="230"/>
      <c r="AW629" s="233"/>
      <c r="AX629" s="236"/>
      <c r="AY629" s="230"/>
      <c r="AZ629" s="233"/>
      <c r="BA629" s="236"/>
      <c r="BB629" s="230"/>
      <c r="BC629" s="233"/>
      <c r="BD629" s="298"/>
      <c r="BE629" s="301"/>
      <c r="BF629" s="301"/>
      <c r="BG629" s="304"/>
    </row>
    <row r="630" spans="2:60" ht="28.15" hidden="1" customHeight="1" thickBot="1">
      <c r="B630" s="29"/>
      <c r="C630" s="266"/>
      <c r="D630" s="57"/>
      <c r="E630" s="56"/>
      <c r="F630" s="56"/>
      <c r="G630" s="55"/>
      <c r="H630" s="258"/>
      <c r="I630" s="262"/>
      <c r="J630" s="262"/>
      <c r="K630" s="262"/>
      <c r="L630" s="52" t="s">
        <v>53</v>
      </c>
      <c r="M630" s="51"/>
      <c r="N630" s="52" t="s">
        <v>52</v>
      </c>
      <c r="O630" s="51"/>
      <c r="P630" s="52" t="s">
        <v>51</v>
      </c>
      <c r="Q630" s="51"/>
      <c r="R630" s="52" t="s">
        <v>50</v>
      </c>
      <c r="S630" s="51"/>
      <c r="T630" s="52">
        <v>20</v>
      </c>
      <c r="U630" s="51"/>
      <c r="V630" s="52" t="s">
        <v>49</v>
      </c>
      <c r="W630" s="51"/>
      <c r="X630" s="52" t="s">
        <v>48</v>
      </c>
      <c r="Y630" s="51"/>
      <c r="Z630" s="52" t="s">
        <v>47</v>
      </c>
      <c r="AA630" s="51"/>
      <c r="AB630" s="54" t="s">
        <v>46</v>
      </c>
      <c r="AC630" s="53"/>
      <c r="AD630" s="52" t="s">
        <v>45</v>
      </c>
      <c r="AE630" s="51"/>
      <c r="AF630" s="50"/>
      <c r="AG630" s="51"/>
      <c r="AH630" s="50"/>
      <c r="AI630" s="49"/>
      <c r="AJ630" s="248"/>
      <c r="AK630" s="248"/>
      <c r="AL630" s="48"/>
      <c r="AM630" s="7"/>
      <c r="AN630" s="7"/>
      <c r="AO630" s="240"/>
      <c r="AP630" s="231"/>
      <c r="AQ630" s="234"/>
      <c r="AR630" s="237"/>
      <c r="AS630" s="231"/>
      <c r="AT630" s="234"/>
      <c r="AU630" s="237"/>
      <c r="AV630" s="231"/>
      <c r="AW630" s="234"/>
      <c r="AX630" s="237"/>
      <c r="AY630" s="231"/>
      <c r="AZ630" s="234"/>
      <c r="BA630" s="237"/>
      <c r="BB630" s="231"/>
      <c r="BC630" s="234"/>
      <c r="BD630" s="299"/>
      <c r="BE630" s="302"/>
      <c r="BF630" s="302"/>
      <c r="BG630" s="305"/>
    </row>
    <row r="631" spans="2:60" ht="28.15" hidden="1" customHeight="1">
      <c r="B631" s="29"/>
      <c r="C631" s="263">
        <v>2</v>
      </c>
      <c r="D631" s="47"/>
      <c r="E631" s="46"/>
      <c r="F631" s="46"/>
      <c r="G631" s="45"/>
      <c r="H631" s="255"/>
      <c r="I631" s="259"/>
      <c r="J631" s="259"/>
      <c r="K631" s="259"/>
      <c r="L631" s="42" t="s">
        <v>82</v>
      </c>
      <c r="M631" s="41"/>
      <c r="N631" s="42" t="s">
        <v>81</v>
      </c>
      <c r="O631" s="41"/>
      <c r="P631" s="42" t="s">
        <v>80</v>
      </c>
      <c r="Q631" s="41"/>
      <c r="R631" s="42" t="s">
        <v>79</v>
      </c>
      <c r="S631" s="41"/>
      <c r="T631" s="42" t="s">
        <v>78</v>
      </c>
      <c r="U631" s="41"/>
      <c r="V631" s="42" t="s">
        <v>77</v>
      </c>
      <c r="W631" s="41"/>
      <c r="X631" s="42" t="s">
        <v>76</v>
      </c>
      <c r="Y631" s="41"/>
      <c r="Z631" s="42" t="s">
        <v>75</v>
      </c>
      <c r="AA631" s="41"/>
      <c r="AB631" s="44" t="s">
        <v>74</v>
      </c>
      <c r="AC631" s="43"/>
      <c r="AD631" s="42" t="s">
        <v>73</v>
      </c>
      <c r="AE631" s="41"/>
      <c r="AF631" s="40"/>
      <c r="AG631" s="41"/>
      <c r="AH631" s="40"/>
      <c r="AI631" s="39"/>
      <c r="AJ631" s="249"/>
      <c r="AK631" s="252"/>
      <c r="AL631" s="38"/>
      <c r="AM631" s="7"/>
      <c r="AN631" s="7"/>
      <c r="AO631" s="238">
        <f>SUMPRODUCT(LEN($M631:$AE634)-LEN(SUBSTITUTE($M631:$AE634,"A", "")))</f>
        <v>0</v>
      </c>
      <c r="AP631" s="229">
        <f>SUMPRODUCT(LEN($AH631:$AH634)-LEN(SUBSTITUTE($AH631:$AH634,"A", "")))</f>
        <v>0</v>
      </c>
      <c r="AQ631" s="232">
        <f>SUMPRODUCT(LEN($AG631:$AG634)-LEN(SUBSTITUTE($AG631:$AG634,"A", "")))</f>
        <v>0</v>
      </c>
      <c r="AR631" s="235">
        <f>SUMPRODUCT(LEN($M631:$AE634)-LEN(SUBSTITUTE($M631:$AE634,"S", "")))</f>
        <v>0</v>
      </c>
      <c r="AS631" s="229">
        <f>SUMPRODUCT(LEN($AH631:$AH634)-LEN(SUBSTITUTE($AH631:$AH634,"S", "")))</f>
        <v>0</v>
      </c>
      <c r="AT631" s="232">
        <f>SUMPRODUCT(LEN($AG631:$AG634)-LEN(SUBSTITUTE($AG631:$AG634,"S", "")))</f>
        <v>0</v>
      </c>
      <c r="AU631" s="235">
        <f>SUMPRODUCT(LEN($M631:$AE634)-LEN(SUBSTITUTE($M631:$AE634,"F", "")))</f>
        <v>0</v>
      </c>
      <c r="AV631" s="229">
        <f>SUMPRODUCT(LEN($AH631:$AH634)-LEN(SUBSTITUTE($AH631:$AH634,"F", "")))</f>
        <v>0</v>
      </c>
      <c r="AW631" s="232">
        <f>SUMPRODUCT(LEN($AG631:$AG634)-LEN(SUBSTITUTE($AG631:$AG634,"F", "")))</f>
        <v>0</v>
      </c>
      <c r="AX631" s="235">
        <f>SUMPRODUCT(LEN($M631:$AE634)-LEN(SUBSTITUTE($M631:$AE634,"G", "")))</f>
        <v>0</v>
      </c>
      <c r="AY631" s="229">
        <f>SUMPRODUCT(LEN($AH631:$AH634)-LEN(SUBSTITUTE($AH631:$AH634,"G", "")))</f>
        <v>0</v>
      </c>
      <c r="AZ631" s="232">
        <f>SUMPRODUCT(LEN($AG631:$AG634)-LEN(SUBSTITUTE($AG631:$AG634,"G", "")))</f>
        <v>0</v>
      </c>
      <c r="BA631" s="235">
        <f>SUMPRODUCT(LEN($M631:$AE634)-LEN(SUBSTITUTE($M631:$AE634,"M", "")))</f>
        <v>0</v>
      </c>
      <c r="BB631" s="229">
        <f>SUMPRODUCT(LEN($AH631:$AH634)-LEN(SUBSTITUTE($AH631:$AH634,"M", "")))</f>
        <v>0</v>
      </c>
      <c r="BC631" s="232">
        <f>SUMPRODUCT(LEN($AG631:$AG634)-LEN(SUBSTITUTE($AG631:$AG634,"M", "")))</f>
        <v>0</v>
      </c>
      <c r="BD631" s="297">
        <f>SUMPRODUCT(LEN($AI631:$AI634)-LEN(SUBSTITUTE($AI631:$AI634,"S", "")))</f>
        <v>0</v>
      </c>
      <c r="BE631" s="300">
        <f>SUMPRODUCT(LEN($AI631:$AI634)-LEN(SUBSTITUTE($AI631:$AI634,"F", "")))</f>
        <v>0</v>
      </c>
      <c r="BF631" s="300">
        <f>SUMPRODUCT(LEN($AI631:$AI634)-LEN(SUBSTITUTE($AI631:$AI634,"G", "")))</f>
        <v>0</v>
      </c>
      <c r="BG631" s="303">
        <f>SUMPRODUCT(LEN($AI631:$AI634)-LEN(SUBSTITUTE($AI631:$AI634,"M", "")))</f>
        <v>0</v>
      </c>
    </row>
    <row r="632" spans="2:60" ht="28.15" hidden="1" customHeight="1" thickBot="1">
      <c r="B632" s="29"/>
      <c r="C632" s="264"/>
      <c r="D632" s="37"/>
      <c r="E632" s="36"/>
      <c r="F632" s="36"/>
      <c r="G632" s="35"/>
      <c r="H632" s="256"/>
      <c r="I632" s="260"/>
      <c r="J632" s="260"/>
      <c r="K632" s="260"/>
      <c r="L632" s="32" t="s">
        <v>72</v>
      </c>
      <c r="M632" s="31"/>
      <c r="N632" s="32" t="s">
        <v>71</v>
      </c>
      <c r="O632" s="31"/>
      <c r="P632" s="32" t="s">
        <v>70</v>
      </c>
      <c r="Q632" s="31"/>
      <c r="R632" s="32" t="s">
        <v>69</v>
      </c>
      <c r="S632" s="31"/>
      <c r="T632" s="32" t="s">
        <v>68</v>
      </c>
      <c r="U632" s="31"/>
      <c r="V632" s="32" t="s">
        <v>67</v>
      </c>
      <c r="W632" s="31"/>
      <c r="X632" s="32" t="s">
        <v>66</v>
      </c>
      <c r="Y632" s="31"/>
      <c r="Z632" s="32" t="s">
        <v>65</v>
      </c>
      <c r="AA632" s="31"/>
      <c r="AB632" s="34" t="s">
        <v>64</v>
      </c>
      <c r="AC632" s="33"/>
      <c r="AD632" s="32" t="s">
        <v>63</v>
      </c>
      <c r="AE632" s="31"/>
      <c r="AF632" s="30"/>
      <c r="AG632" s="31"/>
      <c r="AH632" s="30"/>
      <c r="AI632" s="20"/>
      <c r="AJ632" s="250"/>
      <c r="AK632" s="253"/>
      <c r="AL632" s="19"/>
      <c r="AM632" s="7"/>
      <c r="AN632" s="7"/>
      <c r="AO632" s="239"/>
      <c r="AP632" s="230"/>
      <c r="AQ632" s="233"/>
      <c r="AR632" s="236"/>
      <c r="AS632" s="230"/>
      <c r="AT632" s="233"/>
      <c r="AU632" s="236"/>
      <c r="AV632" s="230"/>
      <c r="AW632" s="233"/>
      <c r="AX632" s="236"/>
      <c r="AY632" s="230"/>
      <c r="AZ632" s="233"/>
      <c r="BA632" s="236"/>
      <c r="BB632" s="230"/>
      <c r="BC632" s="233"/>
      <c r="BD632" s="298"/>
      <c r="BE632" s="301"/>
      <c r="BF632" s="301"/>
      <c r="BG632" s="304"/>
    </row>
    <row r="633" spans="2:60" ht="28.15" hidden="1" customHeight="1">
      <c r="B633" s="29"/>
      <c r="C633" s="265"/>
      <c r="D633" s="28"/>
      <c r="E633" s="27"/>
      <c r="F633" s="27"/>
      <c r="G633" s="26"/>
      <c r="H633" s="257"/>
      <c r="I633" s="261"/>
      <c r="J633" s="261"/>
      <c r="K633" s="261"/>
      <c r="L633" s="23" t="s">
        <v>62</v>
      </c>
      <c r="M633" s="22"/>
      <c r="N633" s="23" t="s">
        <v>61</v>
      </c>
      <c r="O633" s="22"/>
      <c r="P633" s="23" t="s">
        <v>60</v>
      </c>
      <c r="Q633" s="22"/>
      <c r="R633" s="23" t="s">
        <v>59</v>
      </c>
      <c r="S633" s="22"/>
      <c r="T633" s="23" t="s">
        <v>58</v>
      </c>
      <c r="U633" s="22"/>
      <c r="V633" s="23" t="s">
        <v>57</v>
      </c>
      <c r="W633" s="22"/>
      <c r="X633" s="23" t="s">
        <v>56</v>
      </c>
      <c r="Y633" s="22"/>
      <c r="Z633" s="23" t="s">
        <v>55</v>
      </c>
      <c r="AA633" s="22"/>
      <c r="AB633" s="25" t="s">
        <v>54</v>
      </c>
      <c r="AC633" s="24"/>
      <c r="AD633" s="23">
        <v>39</v>
      </c>
      <c r="AE633" s="22"/>
      <c r="AF633" s="21"/>
      <c r="AG633" s="22"/>
      <c r="AH633" s="21"/>
      <c r="AI633" s="20"/>
      <c r="AJ633" s="250"/>
      <c r="AK633" s="253"/>
      <c r="AL633" s="19"/>
      <c r="AM633" s="7"/>
      <c r="AN633" s="7"/>
      <c r="AO633" s="239"/>
      <c r="AP633" s="230"/>
      <c r="AQ633" s="233"/>
      <c r="AR633" s="236"/>
      <c r="AS633" s="230"/>
      <c r="AT633" s="233"/>
      <c r="AU633" s="236"/>
      <c r="AV633" s="230"/>
      <c r="AW633" s="233"/>
      <c r="AX633" s="236"/>
      <c r="AY633" s="230"/>
      <c r="AZ633" s="233"/>
      <c r="BA633" s="236"/>
      <c r="BB633" s="230"/>
      <c r="BC633" s="233"/>
      <c r="BD633" s="298"/>
      <c r="BE633" s="301"/>
      <c r="BF633" s="301"/>
      <c r="BG633" s="304"/>
    </row>
    <row r="634" spans="2:60" ht="28.15" hidden="1" customHeight="1" thickBot="1">
      <c r="B634" s="29"/>
      <c r="C634" s="266"/>
      <c r="D634" s="57"/>
      <c r="E634" s="56"/>
      <c r="F634" s="56"/>
      <c r="G634" s="55"/>
      <c r="H634" s="258"/>
      <c r="I634" s="262"/>
      <c r="J634" s="262"/>
      <c r="K634" s="262"/>
      <c r="L634" s="52" t="s">
        <v>53</v>
      </c>
      <c r="M634" s="51"/>
      <c r="N634" s="52" t="s">
        <v>52</v>
      </c>
      <c r="O634" s="51"/>
      <c r="P634" s="52" t="s">
        <v>51</v>
      </c>
      <c r="Q634" s="51"/>
      <c r="R634" s="52" t="s">
        <v>50</v>
      </c>
      <c r="S634" s="51"/>
      <c r="T634" s="52">
        <v>20</v>
      </c>
      <c r="U634" s="51"/>
      <c r="V634" s="52" t="s">
        <v>49</v>
      </c>
      <c r="W634" s="51"/>
      <c r="X634" s="52" t="s">
        <v>48</v>
      </c>
      <c r="Y634" s="51"/>
      <c r="Z634" s="52" t="s">
        <v>47</v>
      </c>
      <c r="AA634" s="51"/>
      <c r="AB634" s="54" t="s">
        <v>46</v>
      </c>
      <c r="AC634" s="53"/>
      <c r="AD634" s="52" t="s">
        <v>45</v>
      </c>
      <c r="AE634" s="51"/>
      <c r="AF634" s="50"/>
      <c r="AG634" s="51"/>
      <c r="AH634" s="50"/>
      <c r="AI634" s="49"/>
      <c r="AJ634" s="251"/>
      <c r="AK634" s="254"/>
      <c r="AL634" s="48"/>
      <c r="AM634" s="7"/>
      <c r="AN634" s="7"/>
      <c r="AO634" s="240"/>
      <c r="AP634" s="231"/>
      <c r="AQ634" s="234"/>
      <c r="AR634" s="237"/>
      <c r="AS634" s="231"/>
      <c r="AT634" s="234"/>
      <c r="AU634" s="237"/>
      <c r="AV634" s="231"/>
      <c r="AW634" s="234"/>
      <c r="AX634" s="237"/>
      <c r="AY634" s="231"/>
      <c r="AZ634" s="234"/>
      <c r="BA634" s="237"/>
      <c r="BB634" s="231"/>
      <c r="BC634" s="234"/>
      <c r="BD634" s="299"/>
      <c r="BE634" s="302"/>
      <c r="BF634" s="302"/>
      <c r="BG634" s="305"/>
    </row>
    <row r="635" spans="2:60" ht="28.15" hidden="1" customHeight="1">
      <c r="B635" s="29"/>
      <c r="C635" s="263">
        <v>3</v>
      </c>
      <c r="D635" s="47"/>
      <c r="E635" s="46"/>
      <c r="F635" s="46"/>
      <c r="G635" s="45"/>
      <c r="H635" s="255"/>
      <c r="I635" s="259"/>
      <c r="J635" s="259"/>
      <c r="K635" s="259"/>
      <c r="L635" s="42" t="s">
        <v>82</v>
      </c>
      <c r="M635" s="41"/>
      <c r="N635" s="42" t="s">
        <v>81</v>
      </c>
      <c r="O635" s="41"/>
      <c r="P635" s="42" t="s">
        <v>80</v>
      </c>
      <c r="Q635" s="41"/>
      <c r="R635" s="42" t="s">
        <v>79</v>
      </c>
      <c r="S635" s="41"/>
      <c r="T635" s="42" t="s">
        <v>78</v>
      </c>
      <c r="U635" s="41"/>
      <c r="V635" s="42" t="s">
        <v>77</v>
      </c>
      <c r="W635" s="41"/>
      <c r="X635" s="42" t="s">
        <v>76</v>
      </c>
      <c r="Y635" s="41"/>
      <c r="Z635" s="42" t="s">
        <v>75</v>
      </c>
      <c r="AA635" s="41"/>
      <c r="AB635" s="44" t="s">
        <v>74</v>
      </c>
      <c r="AC635" s="43"/>
      <c r="AD635" s="42" t="s">
        <v>73</v>
      </c>
      <c r="AE635" s="41"/>
      <c r="AF635" s="40"/>
      <c r="AG635" s="41"/>
      <c r="AH635" s="40"/>
      <c r="AI635" s="39"/>
      <c r="AJ635" s="245"/>
      <c r="AK635" s="245"/>
      <c r="AL635" s="38"/>
      <c r="AM635" s="7"/>
      <c r="AN635" s="7"/>
      <c r="AO635" s="238">
        <f>SUMPRODUCT(LEN($M635:$AE638)-LEN(SUBSTITUTE($M635:$AE638,"A", "")))</f>
        <v>0</v>
      </c>
      <c r="AP635" s="229">
        <f>SUMPRODUCT(LEN($AH635:$AH638)-LEN(SUBSTITUTE($AH635:$AH638,"A", "")))</f>
        <v>0</v>
      </c>
      <c r="AQ635" s="232">
        <f>SUMPRODUCT(LEN($AG635:$AG638)-LEN(SUBSTITUTE($AG635:$AG638,"A", "")))</f>
        <v>0</v>
      </c>
      <c r="AR635" s="235">
        <f>SUMPRODUCT(LEN($M635:$AE638)-LEN(SUBSTITUTE($M635:$AE638,"S", "")))</f>
        <v>0</v>
      </c>
      <c r="AS635" s="229">
        <f>SUMPRODUCT(LEN($AH635:$AH638)-LEN(SUBSTITUTE($AH635:$AH638,"S", "")))</f>
        <v>0</v>
      </c>
      <c r="AT635" s="232">
        <f>SUMPRODUCT(LEN($AG635:$AG638)-LEN(SUBSTITUTE($AG635:$AG638,"S", "")))</f>
        <v>0</v>
      </c>
      <c r="AU635" s="235">
        <f>SUMPRODUCT(LEN($M635:$AE638)-LEN(SUBSTITUTE($M635:$AE638,"F", "")))</f>
        <v>0</v>
      </c>
      <c r="AV635" s="229">
        <f>SUMPRODUCT(LEN($AH635:$AH638)-LEN(SUBSTITUTE($AH635:$AH638,"F", "")))</f>
        <v>0</v>
      </c>
      <c r="AW635" s="232">
        <f>SUMPRODUCT(LEN($AG635:$AG638)-LEN(SUBSTITUTE($AG635:$AG638,"F", "")))</f>
        <v>0</v>
      </c>
      <c r="AX635" s="235">
        <f>SUMPRODUCT(LEN($M635:$AE638)-LEN(SUBSTITUTE($M635:$AE638,"G", "")))</f>
        <v>0</v>
      </c>
      <c r="AY635" s="229">
        <f>SUMPRODUCT(LEN($AH635:$AH638)-LEN(SUBSTITUTE($AH635:$AH638,"G", "")))</f>
        <v>0</v>
      </c>
      <c r="AZ635" s="232">
        <f>SUMPRODUCT(LEN($AG635:$AG638)-LEN(SUBSTITUTE($AG635:$AG638,"G", "")))</f>
        <v>0</v>
      </c>
      <c r="BA635" s="235">
        <f>SUMPRODUCT(LEN($M635:$AE638)-LEN(SUBSTITUTE($M635:$AE638,"M", "")))</f>
        <v>0</v>
      </c>
      <c r="BB635" s="229">
        <f>SUMPRODUCT(LEN($AH635:$AH638)-LEN(SUBSTITUTE($AH635:$AH638,"M", "")))</f>
        <v>0</v>
      </c>
      <c r="BC635" s="232">
        <f>SUMPRODUCT(LEN($AG635:$AG638)-LEN(SUBSTITUTE($AG635:$AG638,"M", "")))</f>
        <v>0</v>
      </c>
      <c r="BD635" s="297">
        <f>SUMPRODUCT(LEN($AI635:$AI638)-LEN(SUBSTITUTE($AI635:$AI638,"S", "")))</f>
        <v>0</v>
      </c>
      <c r="BE635" s="300">
        <f>SUMPRODUCT(LEN($AI635:$AI638)-LEN(SUBSTITUTE($AI635:$AI638,"F", "")))</f>
        <v>0</v>
      </c>
      <c r="BF635" s="300">
        <f>SUMPRODUCT(LEN($AI635:$AI638)-LEN(SUBSTITUTE($AI635:$AI638,"G", "")))</f>
        <v>0</v>
      </c>
      <c r="BG635" s="303">
        <f>SUMPRODUCT(LEN($AI635:$AI638)-LEN(SUBSTITUTE($AI635:$AI638,"M", "")))</f>
        <v>0</v>
      </c>
    </row>
    <row r="636" spans="2:60" ht="28.15" hidden="1" customHeight="1" thickBot="1">
      <c r="B636" s="29"/>
      <c r="C636" s="264"/>
      <c r="D636" s="37"/>
      <c r="E636" s="36"/>
      <c r="F636" s="36"/>
      <c r="G636" s="35"/>
      <c r="H636" s="256"/>
      <c r="I636" s="260"/>
      <c r="J636" s="260"/>
      <c r="K636" s="260"/>
      <c r="L636" s="32" t="s">
        <v>72</v>
      </c>
      <c r="M636" s="31"/>
      <c r="N636" s="32" t="s">
        <v>71</v>
      </c>
      <c r="O636" s="31"/>
      <c r="P636" s="32" t="s">
        <v>70</v>
      </c>
      <c r="Q636" s="31"/>
      <c r="R636" s="32" t="s">
        <v>69</v>
      </c>
      <c r="S636" s="31"/>
      <c r="T636" s="32" t="s">
        <v>68</v>
      </c>
      <c r="U636" s="31"/>
      <c r="V636" s="32" t="s">
        <v>67</v>
      </c>
      <c r="W636" s="31"/>
      <c r="X636" s="32" t="s">
        <v>66</v>
      </c>
      <c r="Y636" s="31"/>
      <c r="Z636" s="32" t="s">
        <v>65</v>
      </c>
      <c r="AA636" s="31"/>
      <c r="AB636" s="34" t="s">
        <v>64</v>
      </c>
      <c r="AC636" s="33"/>
      <c r="AD636" s="32" t="s">
        <v>63</v>
      </c>
      <c r="AE636" s="31"/>
      <c r="AF636" s="30"/>
      <c r="AG636" s="31"/>
      <c r="AH636" s="30"/>
      <c r="AI636" s="20"/>
      <c r="AJ636" s="246"/>
      <c r="AK636" s="246"/>
      <c r="AL636" s="19"/>
      <c r="AM636" s="7"/>
      <c r="AN636" s="7"/>
      <c r="AO636" s="239"/>
      <c r="AP636" s="230"/>
      <c r="AQ636" s="233"/>
      <c r="AR636" s="236"/>
      <c r="AS636" s="230"/>
      <c r="AT636" s="233"/>
      <c r="AU636" s="236"/>
      <c r="AV636" s="230"/>
      <c r="AW636" s="233"/>
      <c r="AX636" s="236"/>
      <c r="AY636" s="230"/>
      <c r="AZ636" s="233"/>
      <c r="BA636" s="236"/>
      <c r="BB636" s="230"/>
      <c r="BC636" s="233"/>
      <c r="BD636" s="298"/>
      <c r="BE636" s="301"/>
      <c r="BF636" s="301"/>
      <c r="BG636" s="304"/>
    </row>
    <row r="637" spans="2:60" ht="28.15" hidden="1" customHeight="1">
      <c r="B637" s="29"/>
      <c r="C637" s="265"/>
      <c r="D637" s="28"/>
      <c r="E637" s="27"/>
      <c r="F637" s="27"/>
      <c r="G637" s="26"/>
      <c r="H637" s="257"/>
      <c r="I637" s="261"/>
      <c r="J637" s="261"/>
      <c r="K637" s="261"/>
      <c r="L637" s="23" t="s">
        <v>62</v>
      </c>
      <c r="M637" s="22"/>
      <c r="N637" s="23" t="s">
        <v>61</v>
      </c>
      <c r="O637" s="22"/>
      <c r="P637" s="23" t="s">
        <v>60</v>
      </c>
      <c r="Q637" s="22"/>
      <c r="R637" s="23" t="s">
        <v>59</v>
      </c>
      <c r="S637" s="22"/>
      <c r="T637" s="23" t="s">
        <v>58</v>
      </c>
      <c r="U637" s="22"/>
      <c r="V637" s="23" t="s">
        <v>57</v>
      </c>
      <c r="W637" s="22"/>
      <c r="X637" s="23" t="s">
        <v>56</v>
      </c>
      <c r="Y637" s="22"/>
      <c r="Z637" s="23" t="s">
        <v>55</v>
      </c>
      <c r="AA637" s="22"/>
      <c r="AB637" s="25" t="s">
        <v>54</v>
      </c>
      <c r="AC637" s="24"/>
      <c r="AD637" s="23">
        <v>39</v>
      </c>
      <c r="AE637" s="22"/>
      <c r="AF637" s="21"/>
      <c r="AG637" s="22"/>
      <c r="AH637" s="21"/>
      <c r="AI637" s="20"/>
      <c r="AJ637" s="246"/>
      <c r="AK637" s="246"/>
      <c r="AL637" s="19"/>
      <c r="AM637" s="7"/>
      <c r="AN637" s="7"/>
      <c r="AO637" s="239"/>
      <c r="AP637" s="230"/>
      <c r="AQ637" s="233"/>
      <c r="AR637" s="236"/>
      <c r="AS637" s="230"/>
      <c r="AT637" s="233"/>
      <c r="AU637" s="236"/>
      <c r="AV637" s="230"/>
      <c r="AW637" s="233"/>
      <c r="AX637" s="236"/>
      <c r="AY637" s="230"/>
      <c r="AZ637" s="233"/>
      <c r="BA637" s="236"/>
      <c r="BB637" s="230"/>
      <c r="BC637" s="233"/>
      <c r="BD637" s="298"/>
      <c r="BE637" s="301"/>
      <c r="BF637" s="301"/>
      <c r="BG637" s="304"/>
    </row>
    <row r="638" spans="2:60" ht="28.15" hidden="1" customHeight="1" thickBot="1">
      <c r="B638" s="18"/>
      <c r="C638" s="271"/>
      <c r="D638" s="17"/>
      <c r="E638" s="16"/>
      <c r="F638" s="16"/>
      <c r="G638" s="15"/>
      <c r="H638" s="258"/>
      <c r="I638" s="272"/>
      <c r="J638" s="272"/>
      <c r="K638" s="272"/>
      <c r="L638" s="12" t="s">
        <v>53</v>
      </c>
      <c r="M638" s="11"/>
      <c r="N638" s="12" t="s">
        <v>52</v>
      </c>
      <c r="O638" s="11"/>
      <c r="P638" s="12" t="s">
        <v>51</v>
      </c>
      <c r="Q638" s="11"/>
      <c r="R638" s="12" t="s">
        <v>50</v>
      </c>
      <c r="S638" s="11"/>
      <c r="T638" s="12">
        <v>20</v>
      </c>
      <c r="U638" s="11"/>
      <c r="V638" s="12" t="s">
        <v>49</v>
      </c>
      <c r="W638" s="11"/>
      <c r="X638" s="12" t="s">
        <v>48</v>
      </c>
      <c r="Y638" s="11"/>
      <c r="Z638" s="12" t="s">
        <v>47</v>
      </c>
      <c r="AA638" s="11"/>
      <c r="AB638" s="14" t="s">
        <v>46</v>
      </c>
      <c r="AC638" s="13"/>
      <c r="AD638" s="12" t="s">
        <v>45</v>
      </c>
      <c r="AE638" s="11"/>
      <c r="AF638" s="10"/>
      <c r="AG638" s="11"/>
      <c r="AH638" s="10"/>
      <c r="AI638" s="9"/>
      <c r="AJ638" s="247"/>
      <c r="AK638" s="247"/>
      <c r="AL638" s="8"/>
      <c r="AM638" s="7"/>
      <c r="AN638" s="7"/>
      <c r="AO638" s="240"/>
      <c r="AP638" s="231"/>
      <c r="AQ638" s="234"/>
      <c r="AR638" s="237"/>
      <c r="AS638" s="231"/>
      <c r="AT638" s="234"/>
      <c r="AU638" s="237"/>
      <c r="AV638" s="231"/>
      <c r="AW638" s="234"/>
      <c r="AX638" s="237"/>
      <c r="AY638" s="231"/>
      <c r="AZ638" s="234"/>
      <c r="BA638" s="237"/>
      <c r="BB638" s="231"/>
      <c r="BC638" s="234"/>
      <c r="BD638" s="299"/>
      <c r="BE638" s="302"/>
      <c r="BF638" s="302"/>
      <c r="BG638" s="305"/>
    </row>
    <row r="639" spans="2:60" ht="85.9" hidden="1" customHeight="1" thickBot="1">
      <c r="B639" s="94" t="s">
        <v>119</v>
      </c>
      <c r="C639" s="83" t="s">
        <v>118</v>
      </c>
      <c r="D639" s="88" t="s">
        <v>117</v>
      </c>
      <c r="E639" s="93" t="s">
        <v>116</v>
      </c>
      <c r="F639" s="92"/>
      <c r="G639" s="91"/>
      <c r="H639" s="90" t="s">
        <v>115</v>
      </c>
      <c r="I639" s="88" t="s">
        <v>43</v>
      </c>
      <c r="J639" s="88" t="s">
        <v>114</v>
      </c>
      <c r="K639" s="88" t="s">
        <v>44</v>
      </c>
      <c r="L639" s="227" t="s">
        <v>113</v>
      </c>
      <c r="M639" s="270"/>
      <c r="N639" s="227" t="s">
        <v>112</v>
      </c>
      <c r="O639" s="270"/>
      <c r="P639" s="227" t="s">
        <v>112</v>
      </c>
      <c r="Q639" s="228"/>
      <c r="R639" s="227" t="s">
        <v>112</v>
      </c>
      <c r="S639" s="228"/>
      <c r="T639" s="227" t="s">
        <v>112</v>
      </c>
      <c r="U639" s="228"/>
      <c r="V639" s="227" t="s">
        <v>112</v>
      </c>
      <c r="W639" s="228"/>
      <c r="X639" s="227" t="s">
        <v>112</v>
      </c>
      <c r="Y639" s="228"/>
      <c r="Z639" s="227" t="s">
        <v>112</v>
      </c>
      <c r="AA639" s="228"/>
      <c r="AB639" s="227" t="s">
        <v>112</v>
      </c>
      <c r="AC639" s="228"/>
      <c r="AD639" s="227" t="s">
        <v>112</v>
      </c>
      <c r="AE639" s="228"/>
      <c r="AF639" s="244" t="s">
        <v>111</v>
      </c>
      <c r="AG639" s="228"/>
      <c r="AH639" s="90" t="s">
        <v>110</v>
      </c>
      <c r="AI639" s="89" t="s">
        <v>109</v>
      </c>
      <c r="AJ639" s="88" t="s">
        <v>108</v>
      </c>
      <c r="AK639" s="88" t="s">
        <v>107</v>
      </c>
      <c r="AL639" s="87" t="s">
        <v>106</v>
      </c>
      <c r="AM639" s="86"/>
      <c r="AN639" s="86"/>
      <c r="AO639" s="84" t="s">
        <v>105</v>
      </c>
      <c r="AP639" s="83" t="s">
        <v>104</v>
      </c>
      <c r="AQ639" s="82" t="s">
        <v>103</v>
      </c>
      <c r="AR639" s="84" t="s">
        <v>102</v>
      </c>
      <c r="AS639" s="83" t="s">
        <v>101</v>
      </c>
      <c r="AT639" s="82" t="s">
        <v>100</v>
      </c>
      <c r="AU639" s="84" t="s">
        <v>99</v>
      </c>
      <c r="AV639" s="83" t="s">
        <v>98</v>
      </c>
      <c r="AW639" s="85" t="s">
        <v>97</v>
      </c>
      <c r="AX639" s="84" t="s">
        <v>96</v>
      </c>
      <c r="AY639" s="83" t="s">
        <v>95</v>
      </c>
      <c r="AZ639" s="82" t="s">
        <v>94</v>
      </c>
      <c r="BA639" s="84" t="s">
        <v>93</v>
      </c>
      <c r="BB639" s="83" t="s">
        <v>92</v>
      </c>
      <c r="BC639" s="82" t="s">
        <v>91</v>
      </c>
      <c r="BD639" s="81" t="s">
        <v>90</v>
      </c>
      <c r="BE639" s="80" t="s">
        <v>89</v>
      </c>
      <c r="BF639" s="80" t="s">
        <v>88</v>
      </c>
      <c r="BG639" s="79" t="s">
        <v>87</v>
      </c>
    </row>
    <row r="640" spans="2:60" ht="48" hidden="1" thickBot="1">
      <c r="B640" s="78" t="s">
        <v>137</v>
      </c>
      <c r="C640" s="77"/>
      <c r="D640" s="76"/>
      <c r="E640" s="267"/>
      <c r="F640" s="268"/>
      <c r="G640" s="269"/>
      <c r="H640" s="75" t="s">
        <v>85</v>
      </c>
      <c r="I640" s="74"/>
      <c r="J640" s="74"/>
      <c r="K640" s="73"/>
      <c r="L640" s="72"/>
      <c r="M640" s="68"/>
      <c r="N640" s="72"/>
      <c r="O640" s="68"/>
      <c r="P640" s="72"/>
      <c r="Q640" s="68"/>
      <c r="R640" s="72"/>
      <c r="S640" s="68"/>
      <c r="T640" s="72"/>
      <c r="U640" s="68"/>
      <c r="V640" s="72"/>
      <c r="W640" s="68"/>
      <c r="X640" s="72"/>
      <c r="Y640" s="68"/>
      <c r="Z640" s="72"/>
      <c r="AA640" s="71"/>
      <c r="AB640" s="70"/>
      <c r="AC640" s="70"/>
      <c r="AD640" s="70"/>
      <c r="AE640" s="70"/>
      <c r="AF640" s="69" t="s">
        <v>84</v>
      </c>
      <c r="AG640" s="68"/>
      <c r="AH640" s="68"/>
      <c r="AI640" s="68"/>
      <c r="AJ640" s="67"/>
      <c r="AK640" s="67"/>
      <c r="AL640" s="66"/>
      <c r="AM640" s="65"/>
      <c r="AN640" s="65"/>
      <c r="AO640" s="64">
        <f t="shared" ref="AO640:BG640" si="45">SUM(AO641:AO652)</f>
        <v>0</v>
      </c>
      <c r="AP640" s="63">
        <f t="shared" si="45"/>
        <v>0</v>
      </c>
      <c r="AQ640" s="62">
        <f t="shared" si="45"/>
        <v>0</v>
      </c>
      <c r="AR640" s="64">
        <f t="shared" si="45"/>
        <v>0</v>
      </c>
      <c r="AS640" s="63">
        <f t="shared" si="45"/>
        <v>0</v>
      </c>
      <c r="AT640" s="62">
        <f t="shared" si="45"/>
        <v>0</v>
      </c>
      <c r="AU640" s="64">
        <f t="shared" si="45"/>
        <v>0</v>
      </c>
      <c r="AV640" s="63">
        <f t="shared" si="45"/>
        <v>0</v>
      </c>
      <c r="AW640" s="62">
        <f t="shared" si="45"/>
        <v>0</v>
      </c>
      <c r="AX640" s="64">
        <f t="shared" si="45"/>
        <v>0</v>
      </c>
      <c r="AY640" s="63">
        <f t="shared" si="45"/>
        <v>0</v>
      </c>
      <c r="AZ640" s="62">
        <f t="shared" si="45"/>
        <v>0</v>
      </c>
      <c r="BA640" s="64">
        <f t="shared" si="45"/>
        <v>0</v>
      </c>
      <c r="BB640" s="63">
        <f t="shared" si="45"/>
        <v>0</v>
      </c>
      <c r="BC640" s="62">
        <f t="shared" si="45"/>
        <v>0</v>
      </c>
      <c r="BD640" s="61">
        <f t="shared" si="45"/>
        <v>0</v>
      </c>
      <c r="BE640" s="60">
        <f t="shared" si="45"/>
        <v>0</v>
      </c>
      <c r="BF640" s="60">
        <f t="shared" si="45"/>
        <v>0</v>
      </c>
      <c r="BG640" s="59">
        <f t="shared" si="45"/>
        <v>0</v>
      </c>
      <c r="BH640" s="58" t="s">
        <v>83</v>
      </c>
    </row>
    <row r="641" spans="2:60" ht="28.15" hidden="1" customHeight="1">
      <c r="B641" s="29"/>
      <c r="C641" s="263">
        <v>1</v>
      </c>
      <c r="D641" s="47"/>
      <c r="E641" s="46"/>
      <c r="F641" s="46"/>
      <c r="G641" s="45"/>
      <c r="H641" s="255"/>
      <c r="I641" s="259"/>
      <c r="J641" s="259"/>
      <c r="K641" s="259"/>
      <c r="L641" s="42" t="s">
        <v>82</v>
      </c>
      <c r="M641" s="41"/>
      <c r="N641" s="42" t="s">
        <v>81</v>
      </c>
      <c r="O641" s="41"/>
      <c r="P641" s="42" t="s">
        <v>80</v>
      </c>
      <c r="Q641" s="41"/>
      <c r="R641" s="42" t="s">
        <v>79</v>
      </c>
      <c r="S641" s="41"/>
      <c r="T641" s="42" t="s">
        <v>78</v>
      </c>
      <c r="U641" s="41"/>
      <c r="V641" s="42" t="s">
        <v>77</v>
      </c>
      <c r="W641" s="41"/>
      <c r="X641" s="42" t="s">
        <v>76</v>
      </c>
      <c r="Y641" s="41"/>
      <c r="Z641" s="42" t="s">
        <v>75</v>
      </c>
      <c r="AA641" s="41"/>
      <c r="AB641" s="44" t="s">
        <v>74</v>
      </c>
      <c r="AC641" s="43"/>
      <c r="AD641" s="42" t="s">
        <v>73</v>
      </c>
      <c r="AE641" s="41"/>
      <c r="AF641" s="40"/>
      <c r="AG641" s="41"/>
      <c r="AH641" s="40"/>
      <c r="AI641" s="39"/>
      <c r="AJ641" s="245"/>
      <c r="AK641" s="245"/>
      <c r="AL641" s="38"/>
      <c r="AM641" s="7"/>
      <c r="AN641" s="7"/>
      <c r="AO641" s="238">
        <f>SUMPRODUCT(LEN($M641:$AE644)-LEN(SUBSTITUTE($M641:$AE644,"A", "")))</f>
        <v>0</v>
      </c>
      <c r="AP641" s="229">
        <f>SUMPRODUCT(LEN($AH641:$AH644)-LEN(SUBSTITUTE($AH641:$AH644,"A", "")))</f>
        <v>0</v>
      </c>
      <c r="AQ641" s="232">
        <f>SUMPRODUCT(LEN($AG641:$AG644)-LEN(SUBSTITUTE($AG641:$AG644,"A", "")))</f>
        <v>0</v>
      </c>
      <c r="AR641" s="235">
        <f>SUMPRODUCT(LEN($M641:$AE644)-LEN(SUBSTITUTE($M641:$AE644,"S", "")))</f>
        <v>0</v>
      </c>
      <c r="AS641" s="229">
        <f>SUMPRODUCT(LEN($AH641:$AH644)-LEN(SUBSTITUTE($AH641:$AH644,"S", "")))</f>
        <v>0</v>
      </c>
      <c r="AT641" s="232">
        <f>SUMPRODUCT(LEN($AG641:$AG644)-LEN(SUBSTITUTE($AG641:$AG644,"S", "")))</f>
        <v>0</v>
      </c>
      <c r="AU641" s="235">
        <f>SUMPRODUCT(LEN($M641:$AE644)-LEN(SUBSTITUTE($M641:$AE644,"F", "")))</f>
        <v>0</v>
      </c>
      <c r="AV641" s="229">
        <f>SUMPRODUCT(LEN($AH641:$AH644)-LEN(SUBSTITUTE($AH641:$AH644,"F", "")))</f>
        <v>0</v>
      </c>
      <c r="AW641" s="232">
        <f>SUMPRODUCT(LEN($AG641:$AG644)-LEN(SUBSTITUTE($AG641:$AG644,"F", "")))</f>
        <v>0</v>
      </c>
      <c r="AX641" s="235">
        <f>SUMPRODUCT(LEN($M641:$AE644)-LEN(SUBSTITUTE($M641:$AE644,"G", "")))</f>
        <v>0</v>
      </c>
      <c r="AY641" s="229">
        <f>SUMPRODUCT(LEN($AH641:$AH644)-LEN(SUBSTITUTE($AH641:$AH644,"G", "")))</f>
        <v>0</v>
      </c>
      <c r="AZ641" s="232">
        <f>SUMPRODUCT(LEN($AG641:$AG644)-LEN(SUBSTITUTE($AG641:$AG644,"G", "")))</f>
        <v>0</v>
      </c>
      <c r="BA641" s="235">
        <f>SUMPRODUCT(LEN($M641:$AE644)-LEN(SUBSTITUTE($M641:$AE644,"M", "")))</f>
        <v>0</v>
      </c>
      <c r="BB641" s="229">
        <f>SUMPRODUCT(LEN($AH641:$AH644)-LEN(SUBSTITUTE($AH641:$AH644,"M", "")))</f>
        <v>0</v>
      </c>
      <c r="BC641" s="232">
        <f>SUMPRODUCT(LEN($AG641:$AG644)-LEN(SUBSTITUTE($AG641:$AG644,"M", "")))</f>
        <v>0</v>
      </c>
      <c r="BD641" s="297">
        <f>SUMPRODUCT(LEN($AI641:$AI644)-LEN(SUBSTITUTE($AI641:$AI644,"S", "")))</f>
        <v>0</v>
      </c>
      <c r="BE641" s="300">
        <f>SUMPRODUCT(LEN($AI641:$AI644)-LEN(SUBSTITUTE($AI641:$AI644,"F", "")))</f>
        <v>0</v>
      </c>
      <c r="BF641" s="300">
        <f>SUMPRODUCT(LEN($AI641:$AI644)-LEN(SUBSTITUTE($AI641:$AI644,"G", "")))</f>
        <v>0</v>
      </c>
      <c r="BG641" s="303">
        <f>SUMPRODUCT(LEN($AI641:$AI644)-LEN(SUBSTITUTE($AI641:$AI644,"M", "")))</f>
        <v>0</v>
      </c>
    </row>
    <row r="642" spans="2:60" ht="28.15" hidden="1" customHeight="1" thickBot="1">
      <c r="B642" s="29"/>
      <c r="C642" s="264"/>
      <c r="D642" s="37"/>
      <c r="E642" s="36"/>
      <c r="F642" s="36"/>
      <c r="G642" s="35"/>
      <c r="H642" s="256"/>
      <c r="I642" s="260"/>
      <c r="J642" s="260"/>
      <c r="K642" s="260"/>
      <c r="L642" s="32" t="s">
        <v>72</v>
      </c>
      <c r="M642" s="31"/>
      <c r="N642" s="32" t="s">
        <v>71</v>
      </c>
      <c r="O642" s="31"/>
      <c r="P642" s="32" t="s">
        <v>70</v>
      </c>
      <c r="Q642" s="31"/>
      <c r="R642" s="32" t="s">
        <v>69</v>
      </c>
      <c r="S642" s="31"/>
      <c r="T642" s="32" t="s">
        <v>68</v>
      </c>
      <c r="U642" s="31"/>
      <c r="V642" s="32" t="s">
        <v>67</v>
      </c>
      <c r="W642" s="31"/>
      <c r="X642" s="32" t="s">
        <v>66</v>
      </c>
      <c r="Y642" s="31"/>
      <c r="Z642" s="32" t="s">
        <v>65</v>
      </c>
      <c r="AA642" s="31"/>
      <c r="AB642" s="34" t="s">
        <v>64</v>
      </c>
      <c r="AC642" s="33"/>
      <c r="AD642" s="32" t="s">
        <v>63</v>
      </c>
      <c r="AE642" s="31"/>
      <c r="AF642" s="30"/>
      <c r="AG642" s="31"/>
      <c r="AH642" s="30"/>
      <c r="AI642" s="20"/>
      <c r="AJ642" s="246"/>
      <c r="AK642" s="246"/>
      <c r="AL642" s="19"/>
      <c r="AM642" s="7"/>
      <c r="AN642" s="7"/>
      <c r="AO642" s="239"/>
      <c r="AP642" s="230"/>
      <c r="AQ642" s="233"/>
      <c r="AR642" s="236"/>
      <c r="AS642" s="230"/>
      <c r="AT642" s="233"/>
      <c r="AU642" s="236"/>
      <c r="AV642" s="230"/>
      <c r="AW642" s="233"/>
      <c r="AX642" s="236"/>
      <c r="AY642" s="230"/>
      <c r="AZ642" s="233"/>
      <c r="BA642" s="236"/>
      <c r="BB642" s="230"/>
      <c r="BC642" s="233"/>
      <c r="BD642" s="298"/>
      <c r="BE642" s="301"/>
      <c r="BF642" s="301"/>
      <c r="BG642" s="304"/>
    </row>
    <row r="643" spans="2:60" ht="28.15" hidden="1" customHeight="1">
      <c r="B643" s="29"/>
      <c r="C643" s="265"/>
      <c r="D643" s="28"/>
      <c r="E643" s="27"/>
      <c r="F643" s="27"/>
      <c r="G643" s="26"/>
      <c r="H643" s="257"/>
      <c r="I643" s="261"/>
      <c r="J643" s="261"/>
      <c r="K643" s="261"/>
      <c r="L643" s="23" t="s">
        <v>62</v>
      </c>
      <c r="M643" s="22"/>
      <c r="N643" s="23" t="s">
        <v>61</v>
      </c>
      <c r="O643" s="22"/>
      <c r="P643" s="23" t="s">
        <v>60</v>
      </c>
      <c r="Q643" s="22"/>
      <c r="R643" s="23" t="s">
        <v>59</v>
      </c>
      <c r="S643" s="22"/>
      <c r="T643" s="23" t="s">
        <v>58</v>
      </c>
      <c r="U643" s="22"/>
      <c r="V643" s="23" t="s">
        <v>57</v>
      </c>
      <c r="W643" s="22"/>
      <c r="X643" s="23" t="s">
        <v>56</v>
      </c>
      <c r="Y643" s="22"/>
      <c r="Z643" s="23" t="s">
        <v>55</v>
      </c>
      <c r="AA643" s="22"/>
      <c r="AB643" s="25" t="s">
        <v>54</v>
      </c>
      <c r="AC643" s="24"/>
      <c r="AD643" s="23">
        <v>39</v>
      </c>
      <c r="AE643" s="22"/>
      <c r="AF643" s="21"/>
      <c r="AG643" s="22"/>
      <c r="AH643" s="21"/>
      <c r="AI643" s="20"/>
      <c r="AJ643" s="246"/>
      <c r="AK643" s="246"/>
      <c r="AL643" s="19"/>
      <c r="AM643" s="7"/>
      <c r="AN643" s="7"/>
      <c r="AO643" s="239"/>
      <c r="AP643" s="230"/>
      <c r="AQ643" s="233"/>
      <c r="AR643" s="236"/>
      <c r="AS643" s="230"/>
      <c r="AT643" s="233"/>
      <c r="AU643" s="236"/>
      <c r="AV643" s="230"/>
      <c r="AW643" s="233"/>
      <c r="AX643" s="236"/>
      <c r="AY643" s="230"/>
      <c r="AZ643" s="233"/>
      <c r="BA643" s="236"/>
      <c r="BB643" s="230"/>
      <c r="BC643" s="233"/>
      <c r="BD643" s="298"/>
      <c r="BE643" s="301"/>
      <c r="BF643" s="301"/>
      <c r="BG643" s="304"/>
    </row>
    <row r="644" spans="2:60" ht="28.15" hidden="1" customHeight="1" thickBot="1">
      <c r="B644" s="29"/>
      <c r="C644" s="266"/>
      <c r="D644" s="57"/>
      <c r="E644" s="56"/>
      <c r="F644" s="56"/>
      <c r="G644" s="55"/>
      <c r="H644" s="258"/>
      <c r="I644" s="262"/>
      <c r="J644" s="262"/>
      <c r="K644" s="262"/>
      <c r="L644" s="52" t="s">
        <v>53</v>
      </c>
      <c r="M644" s="51"/>
      <c r="N644" s="52" t="s">
        <v>52</v>
      </c>
      <c r="O644" s="51"/>
      <c r="P644" s="52" t="s">
        <v>51</v>
      </c>
      <c r="Q644" s="51"/>
      <c r="R644" s="52" t="s">
        <v>50</v>
      </c>
      <c r="S644" s="51"/>
      <c r="T644" s="52">
        <v>20</v>
      </c>
      <c r="U644" s="51"/>
      <c r="V644" s="52" t="s">
        <v>49</v>
      </c>
      <c r="W644" s="51"/>
      <c r="X644" s="52" t="s">
        <v>48</v>
      </c>
      <c r="Y644" s="51"/>
      <c r="Z644" s="52" t="s">
        <v>47</v>
      </c>
      <c r="AA644" s="51"/>
      <c r="AB644" s="54" t="s">
        <v>46</v>
      </c>
      <c r="AC644" s="53"/>
      <c r="AD644" s="52" t="s">
        <v>45</v>
      </c>
      <c r="AE644" s="51"/>
      <c r="AF644" s="50"/>
      <c r="AG644" s="51"/>
      <c r="AH644" s="50"/>
      <c r="AI644" s="49"/>
      <c r="AJ644" s="248"/>
      <c r="AK644" s="248"/>
      <c r="AL644" s="48"/>
      <c r="AM644" s="7"/>
      <c r="AN644" s="7"/>
      <c r="AO644" s="240"/>
      <c r="AP644" s="231"/>
      <c r="AQ644" s="234"/>
      <c r="AR644" s="237"/>
      <c r="AS644" s="231"/>
      <c r="AT644" s="234"/>
      <c r="AU644" s="237"/>
      <c r="AV644" s="231"/>
      <c r="AW644" s="234"/>
      <c r="AX644" s="237"/>
      <c r="AY644" s="231"/>
      <c r="AZ644" s="234"/>
      <c r="BA644" s="237"/>
      <c r="BB644" s="231"/>
      <c r="BC644" s="234"/>
      <c r="BD644" s="299"/>
      <c r="BE644" s="302"/>
      <c r="BF644" s="302"/>
      <c r="BG644" s="305"/>
    </row>
    <row r="645" spans="2:60" ht="28.15" hidden="1" customHeight="1">
      <c r="B645" s="29"/>
      <c r="C645" s="263">
        <v>2</v>
      </c>
      <c r="D645" s="47"/>
      <c r="E645" s="46"/>
      <c r="F645" s="46"/>
      <c r="G645" s="45"/>
      <c r="H645" s="255"/>
      <c r="I645" s="259"/>
      <c r="J645" s="259"/>
      <c r="K645" s="259"/>
      <c r="L645" s="42" t="s">
        <v>82</v>
      </c>
      <c r="M645" s="41"/>
      <c r="N645" s="42" t="s">
        <v>81</v>
      </c>
      <c r="O645" s="41"/>
      <c r="P645" s="42" t="s">
        <v>80</v>
      </c>
      <c r="Q645" s="41"/>
      <c r="R645" s="42" t="s">
        <v>79</v>
      </c>
      <c r="S645" s="41"/>
      <c r="T645" s="42" t="s">
        <v>78</v>
      </c>
      <c r="U645" s="41"/>
      <c r="V645" s="42" t="s">
        <v>77</v>
      </c>
      <c r="W645" s="41"/>
      <c r="X645" s="42" t="s">
        <v>76</v>
      </c>
      <c r="Y645" s="41"/>
      <c r="Z645" s="42" t="s">
        <v>75</v>
      </c>
      <c r="AA645" s="41"/>
      <c r="AB645" s="44" t="s">
        <v>74</v>
      </c>
      <c r="AC645" s="43"/>
      <c r="AD645" s="42" t="s">
        <v>73</v>
      </c>
      <c r="AE645" s="41"/>
      <c r="AF645" s="40"/>
      <c r="AG645" s="41"/>
      <c r="AH645" s="40"/>
      <c r="AI645" s="39"/>
      <c r="AJ645" s="249"/>
      <c r="AK645" s="252"/>
      <c r="AL645" s="38"/>
      <c r="AM645" s="7"/>
      <c r="AN645" s="7"/>
      <c r="AO645" s="238">
        <f>SUMPRODUCT(LEN($M645:$AE648)-LEN(SUBSTITUTE($M645:$AE648,"A", "")))</f>
        <v>0</v>
      </c>
      <c r="AP645" s="229">
        <f>SUMPRODUCT(LEN($AH645:$AH648)-LEN(SUBSTITUTE($AH645:$AH648,"A", "")))</f>
        <v>0</v>
      </c>
      <c r="AQ645" s="232">
        <f>SUMPRODUCT(LEN($AG645:$AG648)-LEN(SUBSTITUTE($AG645:$AG648,"A", "")))</f>
        <v>0</v>
      </c>
      <c r="AR645" s="235">
        <f>SUMPRODUCT(LEN($M645:$AE648)-LEN(SUBSTITUTE($M645:$AE648,"S", "")))</f>
        <v>0</v>
      </c>
      <c r="AS645" s="229">
        <f>SUMPRODUCT(LEN($AH645:$AH648)-LEN(SUBSTITUTE($AH645:$AH648,"S", "")))</f>
        <v>0</v>
      </c>
      <c r="AT645" s="232">
        <f>SUMPRODUCT(LEN($AG645:$AG648)-LEN(SUBSTITUTE($AG645:$AG648,"S", "")))</f>
        <v>0</v>
      </c>
      <c r="AU645" s="235">
        <f>SUMPRODUCT(LEN($M645:$AE648)-LEN(SUBSTITUTE($M645:$AE648,"F", "")))</f>
        <v>0</v>
      </c>
      <c r="AV645" s="229">
        <f>SUMPRODUCT(LEN($AH645:$AH648)-LEN(SUBSTITUTE($AH645:$AH648,"F", "")))</f>
        <v>0</v>
      </c>
      <c r="AW645" s="232">
        <f>SUMPRODUCT(LEN($AG645:$AG648)-LEN(SUBSTITUTE($AG645:$AG648,"F", "")))</f>
        <v>0</v>
      </c>
      <c r="AX645" s="235">
        <f>SUMPRODUCT(LEN($M645:$AE648)-LEN(SUBSTITUTE($M645:$AE648,"G", "")))</f>
        <v>0</v>
      </c>
      <c r="AY645" s="229">
        <f>SUMPRODUCT(LEN($AH645:$AH648)-LEN(SUBSTITUTE($AH645:$AH648,"G", "")))</f>
        <v>0</v>
      </c>
      <c r="AZ645" s="232">
        <f>SUMPRODUCT(LEN($AG645:$AG648)-LEN(SUBSTITUTE($AG645:$AG648,"G", "")))</f>
        <v>0</v>
      </c>
      <c r="BA645" s="235">
        <f>SUMPRODUCT(LEN($M645:$AE648)-LEN(SUBSTITUTE($M645:$AE648,"M", "")))</f>
        <v>0</v>
      </c>
      <c r="BB645" s="229">
        <f>SUMPRODUCT(LEN($AH645:$AH648)-LEN(SUBSTITUTE($AH645:$AH648,"M", "")))</f>
        <v>0</v>
      </c>
      <c r="BC645" s="232">
        <f>SUMPRODUCT(LEN($AG645:$AG648)-LEN(SUBSTITUTE($AG645:$AG648,"M", "")))</f>
        <v>0</v>
      </c>
      <c r="BD645" s="297">
        <f>SUMPRODUCT(LEN($AI645:$AI648)-LEN(SUBSTITUTE($AI645:$AI648,"S", "")))</f>
        <v>0</v>
      </c>
      <c r="BE645" s="300">
        <f>SUMPRODUCT(LEN($AI645:$AI648)-LEN(SUBSTITUTE($AI645:$AI648,"F", "")))</f>
        <v>0</v>
      </c>
      <c r="BF645" s="300">
        <f>SUMPRODUCT(LEN($AI645:$AI648)-LEN(SUBSTITUTE($AI645:$AI648,"G", "")))</f>
        <v>0</v>
      </c>
      <c r="BG645" s="303">
        <f>SUMPRODUCT(LEN($AI645:$AI648)-LEN(SUBSTITUTE($AI645:$AI648,"M", "")))</f>
        <v>0</v>
      </c>
    </row>
    <row r="646" spans="2:60" ht="28.15" hidden="1" customHeight="1" thickBot="1">
      <c r="B646" s="29"/>
      <c r="C646" s="264"/>
      <c r="D646" s="37"/>
      <c r="E646" s="36"/>
      <c r="F646" s="36"/>
      <c r="G646" s="35"/>
      <c r="H646" s="256"/>
      <c r="I646" s="260"/>
      <c r="J646" s="260"/>
      <c r="K646" s="260"/>
      <c r="L646" s="32" t="s">
        <v>72</v>
      </c>
      <c r="M646" s="31"/>
      <c r="N646" s="32" t="s">
        <v>71</v>
      </c>
      <c r="O646" s="31"/>
      <c r="P646" s="32" t="s">
        <v>70</v>
      </c>
      <c r="Q646" s="31"/>
      <c r="R646" s="32" t="s">
        <v>69</v>
      </c>
      <c r="S646" s="31"/>
      <c r="T646" s="32" t="s">
        <v>68</v>
      </c>
      <c r="U646" s="31"/>
      <c r="V646" s="32" t="s">
        <v>67</v>
      </c>
      <c r="W646" s="31"/>
      <c r="X646" s="32" t="s">
        <v>66</v>
      </c>
      <c r="Y646" s="31"/>
      <c r="Z646" s="32" t="s">
        <v>65</v>
      </c>
      <c r="AA646" s="31"/>
      <c r="AB646" s="34" t="s">
        <v>64</v>
      </c>
      <c r="AC646" s="33"/>
      <c r="AD646" s="32" t="s">
        <v>63</v>
      </c>
      <c r="AE646" s="31"/>
      <c r="AF646" s="30"/>
      <c r="AG646" s="31"/>
      <c r="AH646" s="30"/>
      <c r="AI646" s="20"/>
      <c r="AJ646" s="250"/>
      <c r="AK646" s="253"/>
      <c r="AL646" s="19"/>
      <c r="AM646" s="7"/>
      <c r="AN646" s="7"/>
      <c r="AO646" s="239"/>
      <c r="AP646" s="230"/>
      <c r="AQ646" s="233"/>
      <c r="AR646" s="236"/>
      <c r="AS646" s="230"/>
      <c r="AT646" s="233"/>
      <c r="AU646" s="236"/>
      <c r="AV646" s="230"/>
      <c r="AW646" s="233"/>
      <c r="AX646" s="236"/>
      <c r="AY646" s="230"/>
      <c r="AZ646" s="233"/>
      <c r="BA646" s="236"/>
      <c r="BB646" s="230"/>
      <c r="BC646" s="233"/>
      <c r="BD646" s="298"/>
      <c r="BE646" s="301"/>
      <c r="BF646" s="301"/>
      <c r="BG646" s="304"/>
    </row>
    <row r="647" spans="2:60" ht="28.15" hidden="1" customHeight="1">
      <c r="B647" s="29"/>
      <c r="C647" s="265"/>
      <c r="D647" s="28"/>
      <c r="E647" s="27"/>
      <c r="F647" s="27"/>
      <c r="G647" s="26"/>
      <c r="H647" s="257"/>
      <c r="I647" s="261"/>
      <c r="J647" s="261"/>
      <c r="K647" s="261"/>
      <c r="L647" s="23" t="s">
        <v>62</v>
      </c>
      <c r="M647" s="22"/>
      <c r="N647" s="23" t="s">
        <v>61</v>
      </c>
      <c r="O647" s="22"/>
      <c r="P647" s="23" t="s">
        <v>60</v>
      </c>
      <c r="Q647" s="22"/>
      <c r="R647" s="23" t="s">
        <v>59</v>
      </c>
      <c r="S647" s="22"/>
      <c r="T647" s="23" t="s">
        <v>58</v>
      </c>
      <c r="U647" s="22"/>
      <c r="V647" s="23" t="s">
        <v>57</v>
      </c>
      <c r="W647" s="22"/>
      <c r="X647" s="23" t="s">
        <v>56</v>
      </c>
      <c r="Y647" s="22"/>
      <c r="Z647" s="23" t="s">
        <v>55</v>
      </c>
      <c r="AA647" s="22"/>
      <c r="AB647" s="25" t="s">
        <v>54</v>
      </c>
      <c r="AC647" s="24"/>
      <c r="AD647" s="23">
        <v>39</v>
      </c>
      <c r="AE647" s="22"/>
      <c r="AF647" s="21"/>
      <c r="AG647" s="22"/>
      <c r="AH647" s="21"/>
      <c r="AI647" s="20"/>
      <c r="AJ647" s="250"/>
      <c r="AK647" s="253"/>
      <c r="AL647" s="19"/>
      <c r="AM647" s="7"/>
      <c r="AN647" s="7"/>
      <c r="AO647" s="239"/>
      <c r="AP647" s="230"/>
      <c r="AQ647" s="233"/>
      <c r="AR647" s="236"/>
      <c r="AS647" s="230"/>
      <c r="AT647" s="233"/>
      <c r="AU647" s="236"/>
      <c r="AV647" s="230"/>
      <c r="AW647" s="233"/>
      <c r="AX647" s="236"/>
      <c r="AY647" s="230"/>
      <c r="AZ647" s="233"/>
      <c r="BA647" s="236"/>
      <c r="BB647" s="230"/>
      <c r="BC647" s="233"/>
      <c r="BD647" s="298"/>
      <c r="BE647" s="301"/>
      <c r="BF647" s="301"/>
      <c r="BG647" s="304"/>
    </row>
    <row r="648" spans="2:60" ht="28.15" hidden="1" customHeight="1" thickBot="1">
      <c r="B648" s="29"/>
      <c r="C648" s="266"/>
      <c r="D648" s="57"/>
      <c r="E648" s="56"/>
      <c r="F648" s="56"/>
      <c r="G648" s="55"/>
      <c r="H648" s="258"/>
      <c r="I648" s="262"/>
      <c r="J648" s="262"/>
      <c r="K648" s="262"/>
      <c r="L648" s="52" t="s">
        <v>53</v>
      </c>
      <c r="M648" s="51"/>
      <c r="N648" s="52" t="s">
        <v>52</v>
      </c>
      <c r="O648" s="51"/>
      <c r="P648" s="52" t="s">
        <v>51</v>
      </c>
      <c r="Q648" s="51"/>
      <c r="R648" s="52" t="s">
        <v>50</v>
      </c>
      <c r="S648" s="51"/>
      <c r="T648" s="52">
        <v>20</v>
      </c>
      <c r="U648" s="51"/>
      <c r="V648" s="52" t="s">
        <v>49</v>
      </c>
      <c r="W648" s="51"/>
      <c r="X648" s="52" t="s">
        <v>48</v>
      </c>
      <c r="Y648" s="51"/>
      <c r="Z648" s="52" t="s">
        <v>47</v>
      </c>
      <c r="AA648" s="51"/>
      <c r="AB648" s="54" t="s">
        <v>46</v>
      </c>
      <c r="AC648" s="53"/>
      <c r="AD648" s="52" t="s">
        <v>45</v>
      </c>
      <c r="AE648" s="51"/>
      <c r="AF648" s="50"/>
      <c r="AG648" s="51"/>
      <c r="AH648" s="50"/>
      <c r="AI648" s="49"/>
      <c r="AJ648" s="251"/>
      <c r="AK648" s="254"/>
      <c r="AL648" s="48"/>
      <c r="AM648" s="7"/>
      <c r="AN648" s="7"/>
      <c r="AO648" s="240"/>
      <c r="AP648" s="231"/>
      <c r="AQ648" s="234"/>
      <c r="AR648" s="237"/>
      <c r="AS648" s="231"/>
      <c r="AT648" s="234"/>
      <c r="AU648" s="237"/>
      <c r="AV648" s="231"/>
      <c r="AW648" s="234"/>
      <c r="AX648" s="237"/>
      <c r="AY648" s="231"/>
      <c r="AZ648" s="234"/>
      <c r="BA648" s="237"/>
      <c r="BB648" s="231"/>
      <c r="BC648" s="234"/>
      <c r="BD648" s="299"/>
      <c r="BE648" s="302"/>
      <c r="BF648" s="302"/>
      <c r="BG648" s="305"/>
    </row>
    <row r="649" spans="2:60" ht="28.15" hidden="1" customHeight="1">
      <c r="B649" s="29"/>
      <c r="C649" s="263">
        <v>3</v>
      </c>
      <c r="D649" s="47"/>
      <c r="E649" s="46"/>
      <c r="F649" s="46"/>
      <c r="G649" s="45"/>
      <c r="H649" s="255"/>
      <c r="I649" s="259"/>
      <c r="J649" s="259"/>
      <c r="K649" s="259"/>
      <c r="L649" s="42" t="s">
        <v>82</v>
      </c>
      <c r="M649" s="41"/>
      <c r="N649" s="42" t="s">
        <v>81</v>
      </c>
      <c r="O649" s="41"/>
      <c r="P649" s="42" t="s">
        <v>80</v>
      </c>
      <c r="Q649" s="41"/>
      <c r="R649" s="42" t="s">
        <v>79</v>
      </c>
      <c r="S649" s="41"/>
      <c r="T649" s="42" t="s">
        <v>78</v>
      </c>
      <c r="U649" s="41"/>
      <c r="V649" s="42" t="s">
        <v>77</v>
      </c>
      <c r="W649" s="41"/>
      <c r="X649" s="42" t="s">
        <v>76</v>
      </c>
      <c r="Y649" s="41"/>
      <c r="Z649" s="42" t="s">
        <v>75</v>
      </c>
      <c r="AA649" s="41"/>
      <c r="AB649" s="44" t="s">
        <v>74</v>
      </c>
      <c r="AC649" s="43"/>
      <c r="AD649" s="42" t="s">
        <v>73</v>
      </c>
      <c r="AE649" s="41"/>
      <c r="AF649" s="40"/>
      <c r="AG649" s="41"/>
      <c r="AH649" s="40"/>
      <c r="AI649" s="39"/>
      <c r="AJ649" s="245"/>
      <c r="AK649" s="245"/>
      <c r="AL649" s="38"/>
      <c r="AM649" s="7"/>
      <c r="AN649" s="7"/>
      <c r="AO649" s="238">
        <f>SUMPRODUCT(LEN($M649:$AE652)-LEN(SUBSTITUTE($M649:$AE652,"A", "")))</f>
        <v>0</v>
      </c>
      <c r="AP649" s="229">
        <f>SUMPRODUCT(LEN($AH649:$AH652)-LEN(SUBSTITUTE($AH649:$AH652,"A", "")))</f>
        <v>0</v>
      </c>
      <c r="AQ649" s="232">
        <f>SUMPRODUCT(LEN($AG649:$AG652)-LEN(SUBSTITUTE($AG649:$AG652,"A", "")))</f>
        <v>0</v>
      </c>
      <c r="AR649" s="235">
        <f>SUMPRODUCT(LEN($M649:$AE652)-LEN(SUBSTITUTE($M649:$AE652,"S", "")))</f>
        <v>0</v>
      </c>
      <c r="AS649" s="229">
        <f>SUMPRODUCT(LEN($AH649:$AH652)-LEN(SUBSTITUTE($AH649:$AH652,"S", "")))</f>
        <v>0</v>
      </c>
      <c r="AT649" s="232">
        <f>SUMPRODUCT(LEN($AG649:$AG652)-LEN(SUBSTITUTE($AG649:$AG652,"S", "")))</f>
        <v>0</v>
      </c>
      <c r="AU649" s="235">
        <f>SUMPRODUCT(LEN($M649:$AE652)-LEN(SUBSTITUTE($M649:$AE652,"F", "")))</f>
        <v>0</v>
      </c>
      <c r="AV649" s="229">
        <f>SUMPRODUCT(LEN($AH649:$AH652)-LEN(SUBSTITUTE($AH649:$AH652,"F", "")))</f>
        <v>0</v>
      </c>
      <c r="AW649" s="232">
        <f>SUMPRODUCT(LEN($AG649:$AG652)-LEN(SUBSTITUTE($AG649:$AG652,"F", "")))</f>
        <v>0</v>
      </c>
      <c r="AX649" s="235">
        <f>SUMPRODUCT(LEN($M649:$AE652)-LEN(SUBSTITUTE($M649:$AE652,"G", "")))</f>
        <v>0</v>
      </c>
      <c r="AY649" s="229">
        <f>SUMPRODUCT(LEN($AH649:$AH652)-LEN(SUBSTITUTE($AH649:$AH652,"G", "")))</f>
        <v>0</v>
      </c>
      <c r="AZ649" s="232">
        <f>SUMPRODUCT(LEN($AG649:$AG652)-LEN(SUBSTITUTE($AG649:$AG652,"G", "")))</f>
        <v>0</v>
      </c>
      <c r="BA649" s="235">
        <f>SUMPRODUCT(LEN($M649:$AE652)-LEN(SUBSTITUTE($M649:$AE652,"M", "")))</f>
        <v>0</v>
      </c>
      <c r="BB649" s="229">
        <f>SUMPRODUCT(LEN($AH649:$AH652)-LEN(SUBSTITUTE($AH649:$AH652,"M", "")))</f>
        <v>0</v>
      </c>
      <c r="BC649" s="232">
        <f>SUMPRODUCT(LEN($AG649:$AG652)-LEN(SUBSTITUTE($AG649:$AG652,"M", "")))</f>
        <v>0</v>
      </c>
      <c r="BD649" s="297">
        <f>SUMPRODUCT(LEN($AI649:$AI652)-LEN(SUBSTITUTE($AI649:$AI652,"S", "")))</f>
        <v>0</v>
      </c>
      <c r="BE649" s="300">
        <f>SUMPRODUCT(LEN($AI649:$AI652)-LEN(SUBSTITUTE($AI649:$AI652,"F", "")))</f>
        <v>0</v>
      </c>
      <c r="BF649" s="300">
        <f>SUMPRODUCT(LEN($AI649:$AI652)-LEN(SUBSTITUTE($AI649:$AI652,"G", "")))</f>
        <v>0</v>
      </c>
      <c r="BG649" s="303">
        <f>SUMPRODUCT(LEN($AI649:$AI652)-LEN(SUBSTITUTE($AI649:$AI652,"M", "")))</f>
        <v>0</v>
      </c>
    </row>
    <row r="650" spans="2:60" ht="28.15" hidden="1" customHeight="1" thickBot="1">
      <c r="B650" s="29"/>
      <c r="C650" s="264"/>
      <c r="D650" s="37"/>
      <c r="E650" s="36"/>
      <c r="F650" s="36"/>
      <c r="G650" s="35"/>
      <c r="H650" s="256"/>
      <c r="I650" s="260"/>
      <c r="J650" s="260"/>
      <c r="K650" s="260"/>
      <c r="L650" s="32" t="s">
        <v>72</v>
      </c>
      <c r="M650" s="31"/>
      <c r="N650" s="32" t="s">
        <v>71</v>
      </c>
      <c r="O650" s="31"/>
      <c r="P650" s="32" t="s">
        <v>70</v>
      </c>
      <c r="Q650" s="31"/>
      <c r="R650" s="32" t="s">
        <v>69</v>
      </c>
      <c r="S650" s="31"/>
      <c r="T650" s="32" t="s">
        <v>68</v>
      </c>
      <c r="U650" s="31"/>
      <c r="V650" s="32" t="s">
        <v>67</v>
      </c>
      <c r="W650" s="31"/>
      <c r="X650" s="32" t="s">
        <v>66</v>
      </c>
      <c r="Y650" s="31"/>
      <c r="Z650" s="32" t="s">
        <v>65</v>
      </c>
      <c r="AA650" s="31"/>
      <c r="AB650" s="34" t="s">
        <v>64</v>
      </c>
      <c r="AC650" s="33"/>
      <c r="AD650" s="32" t="s">
        <v>63</v>
      </c>
      <c r="AE650" s="31"/>
      <c r="AF650" s="30"/>
      <c r="AG650" s="31"/>
      <c r="AH650" s="30"/>
      <c r="AI650" s="20"/>
      <c r="AJ650" s="246"/>
      <c r="AK650" s="246"/>
      <c r="AL650" s="19"/>
      <c r="AM650" s="7"/>
      <c r="AN650" s="7"/>
      <c r="AO650" s="239"/>
      <c r="AP650" s="230"/>
      <c r="AQ650" s="233"/>
      <c r="AR650" s="236"/>
      <c r="AS650" s="230"/>
      <c r="AT650" s="233"/>
      <c r="AU650" s="236"/>
      <c r="AV650" s="230"/>
      <c r="AW650" s="233"/>
      <c r="AX650" s="236"/>
      <c r="AY650" s="230"/>
      <c r="AZ650" s="233"/>
      <c r="BA650" s="236"/>
      <c r="BB650" s="230"/>
      <c r="BC650" s="233"/>
      <c r="BD650" s="298"/>
      <c r="BE650" s="301"/>
      <c r="BF650" s="301"/>
      <c r="BG650" s="304"/>
    </row>
    <row r="651" spans="2:60" ht="28.15" hidden="1" customHeight="1">
      <c r="B651" s="29"/>
      <c r="C651" s="265"/>
      <c r="D651" s="28"/>
      <c r="E651" s="27"/>
      <c r="F651" s="27"/>
      <c r="G651" s="26"/>
      <c r="H651" s="257"/>
      <c r="I651" s="261"/>
      <c r="J651" s="261"/>
      <c r="K651" s="261"/>
      <c r="L651" s="23" t="s">
        <v>62</v>
      </c>
      <c r="M651" s="22"/>
      <c r="N651" s="23" t="s">
        <v>61</v>
      </c>
      <c r="O651" s="22"/>
      <c r="P651" s="23" t="s">
        <v>60</v>
      </c>
      <c r="Q651" s="22"/>
      <c r="R651" s="23" t="s">
        <v>59</v>
      </c>
      <c r="S651" s="22"/>
      <c r="T651" s="23" t="s">
        <v>58</v>
      </c>
      <c r="U651" s="22"/>
      <c r="V651" s="23" t="s">
        <v>57</v>
      </c>
      <c r="W651" s="22"/>
      <c r="X651" s="23" t="s">
        <v>56</v>
      </c>
      <c r="Y651" s="22"/>
      <c r="Z651" s="23" t="s">
        <v>55</v>
      </c>
      <c r="AA651" s="22"/>
      <c r="AB651" s="25" t="s">
        <v>54</v>
      </c>
      <c r="AC651" s="24"/>
      <c r="AD651" s="23">
        <v>39</v>
      </c>
      <c r="AE651" s="22"/>
      <c r="AF651" s="21"/>
      <c r="AG651" s="22"/>
      <c r="AH651" s="21"/>
      <c r="AI651" s="20"/>
      <c r="AJ651" s="246"/>
      <c r="AK651" s="246"/>
      <c r="AL651" s="19"/>
      <c r="AM651" s="7"/>
      <c r="AN651" s="7"/>
      <c r="AO651" s="239"/>
      <c r="AP651" s="230"/>
      <c r="AQ651" s="233"/>
      <c r="AR651" s="236"/>
      <c r="AS651" s="230"/>
      <c r="AT651" s="233"/>
      <c r="AU651" s="236"/>
      <c r="AV651" s="230"/>
      <c r="AW651" s="233"/>
      <c r="AX651" s="236"/>
      <c r="AY651" s="230"/>
      <c r="AZ651" s="233"/>
      <c r="BA651" s="236"/>
      <c r="BB651" s="230"/>
      <c r="BC651" s="233"/>
      <c r="BD651" s="298"/>
      <c r="BE651" s="301"/>
      <c r="BF651" s="301"/>
      <c r="BG651" s="304"/>
    </row>
    <row r="652" spans="2:60" ht="28.15" hidden="1" customHeight="1" thickBot="1">
      <c r="B652" s="18"/>
      <c r="C652" s="271"/>
      <c r="D652" s="17"/>
      <c r="E652" s="16"/>
      <c r="F652" s="16"/>
      <c r="G652" s="15"/>
      <c r="H652" s="258"/>
      <c r="I652" s="272"/>
      <c r="J652" s="272"/>
      <c r="K652" s="272"/>
      <c r="L652" s="12" t="s">
        <v>53</v>
      </c>
      <c r="M652" s="11"/>
      <c r="N652" s="12" t="s">
        <v>52</v>
      </c>
      <c r="O652" s="11"/>
      <c r="P652" s="12" t="s">
        <v>51</v>
      </c>
      <c r="Q652" s="11"/>
      <c r="R652" s="12" t="s">
        <v>50</v>
      </c>
      <c r="S652" s="11"/>
      <c r="T652" s="12">
        <v>20</v>
      </c>
      <c r="U652" s="11"/>
      <c r="V652" s="12" t="s">
        <v>49</v>
      </c>
      <c r="W652" s="11"/>
      <c r="X652" s="12" t="s">
        <v>48</v>
      </c>
      <c r="Y652" s="11"/>
      <c r="Z652" s="12" t="s">
        <v>47</v>
      </c>
      <c r="AA652" s="11"/>
      <c r="AB652" s="14" t="s">
        <v>46</v>
      </c>
      <c r="AC652" s="13"/>
      <c r="AD652" s="12" t="s">
        <v>45</v>
      </c>
      <c r="AE652" s="11"/>
      <c r="AF652" s="10"/>
      <c r="AG652" s="11"/>
      <c r="AH652" s="10"/>
      <c r="AI652" s="9"/>
      <c r="AJ652" s="247"/>
      <c r="AK652" s="247"/>
      <c r="AL652" s="8"/>
      <c r="AM652" s="7"/>
      <c r="AN652" s="7"/>
      <c r="AO652" s="240"/>
      <c r="AP652" s="231"/>
      <c r="AQ652" s="234"/>
      <c r="AR652" s="237"/>
      <c r="AS652" s="231"/>
      <c r="AT652" s="234"/>
      <c r="AU652" s="237"/>
      <c r="AV652" s="231"/>
      <c r="AW652" s="234"/>
      <c r="AX652" s="237"/>
      <c r="AY652" s="231"/>
      <c r="AZ652" s="234"/>
      <c r="BA652" s="237"/>
      <c r="BB652" s="231"/>
      <c r="BC652" s="234"/>
      <c r="BD652" s="299"/>
      <c r="BE652" s="302"/>
      <c r="BF652" s="302"/>
      <c r="BG652" s="305"/>
    </row>
    <row r="653" spans="2:60" ht="85.9" hidden="1" customHeight="1" thickBot="1">
      <c r="B653" s="94" t="s">
        <v>119</v>
      </c>
      <c r="C653" s="83" t="s">
        <v>118</v>
      </c>
      <c r="D653" s="88" t="s">
        <v>117</v>
      </c>
      <c r="E653" s="93" t="s">
        <v>116</v>
      </c>
      <c r="F653" s="92"/>
      <c r="G653" s="91"/>
      <c r="H653" s="90" t="s">
        <v>115</v>
      </c>
      <c r="I653" s="88" t="s">
        <v>43</v>
      </c>
      <c r="J653" s="88" t="s">
        <v>114</v>
      </c>
      <c r="K653" s="88" t="s">
        <v>44</v>
      </c>
      <c r="L653" s="227" t="s">
        <v>113</v>
      </c>
      <c r="M653" s="270"/>
      <c r="N653" s="227" t="s">
        <v>112</v>
      </c>
      <c r="O653" s="270"/>
      <c r="P653" s="227" t="s">
        <v>112</v>
      </c>
      <c r="Q653" s="228"/>
      <c r="R653" s="227" t="s">
        <v>112</v>
      </c>
      <c r="S653" s="228"/>
      <c r="T653" s="227" t="s">
        <v>112</v>
      </c>
      <c r="U653" s="228"/>
      <c r="V653" s="227" t="s">
        <v>112</v>
      </c>
      <c r="W653" s="228"/>
      <c r="X653" s="227" t="s">
        <v>112</v>
      </c>
      <c r="Y653" s="228"/>
      <c r="Z653" s="227" t="s">
        <v>112</v>
      </c>
      <c r="AA653" s="228"/>
      <c r="AB653" s="227" t="s">
        <v>112</v>
      </c>
      <c r="AC653" s="228"/>
      <c r="AD653" s="227" t="s">
        <v>112</v>
      </c>
      <c r="AE653" s="228"/>
      <c r="AF653" s="244" t="s">
        <v>111</v>
      </c>
      <c r="AG653" s="228"/>
      <c r="AH653" s="90" t="s">
        <v>110</v>
      </c>
      <c r="AI653" s="89" t="s">
        <v>109</v>
      </c>
      <c r="AJ653" s="88" t="s">
        <v>108</v>
      </c>
      <c r="AK653" s="88" t="s">
        <v>107</v>
      </c>
      <c r="AL653" s="87" t="s">
        <v>106</v>
      </c>
      <c r="AM653" s="86"/>
      <c r="AN653" s="86"/>
      <c r="AO653" s="84" t="s">
        <v>105</v>
      </c>
      <c r="AP653" s="83" t="s">
        <v>104</v>
      </c>
      <c r="AQ653" s="82" t="s">
        <v>103</v>
      </c>
      <c r="AR653" s="84" t="s">
        <v>102</v>
      </c>
      <c r="AS653" s="83" t="s">
        <v>101</v>
      </c>
      <c r="AT653" s="82" t="s">
        <v>100</v>
      </c>
      <c r="AU653" s="84" t="s">
        <v>99</v>
      </c>
      <c r="AV653" s="83" t="s">
        <v>98</v>
      </c>
      <c r="AW653" s="85" t="s">
        <v>97</v>
      </c>
      <c r="AX653" s="84" t="s">
        <v>96</v>
      </c>
      <c r="AY653" s="83" t="s">
        <v>95</v>
      </c>
      <c r="AZ653" s="82" t="s">
        <v>94</v>
      </c>
      <c r="BA653" s="84" t="s">
        <v>93</v>
      </c>
      <c r="BB653" s="83" t="s">
        <v>92</v>
      </c>
      <c r="BC653" s="82" t="s">
        <v>91</v>
      </c>
      <c r="BD653" s="81" t="s">
        <v>90</v>
      </c>
      <c r="BE653" s="80" t="s">
        <v>89</v>
      </c>
      <c r="BF653" s="80" t="s">
        <v>88</v>
      </c>
      <c r="BG653" s="79" t="s">
        <v>87</v>
      </c>
    </row>
    <row r="654" spans="2:60" ht="48" hidden="1" thickBot="1">
      <c r="B654" s="78" t="s">
        <v>136</v>
      </c>
      <c r="C654" s="77"/>
      <c r="D654" s="76"/>
      <c r="E654" s="267"/>
      <c r="F654" s="268"/>
      <c r="G654" s="269"/>
      <c r="H654" s="75" t="s">
        <v>85</v>
      </c>
      <c r="I654" s="74"/>
      <c r="J654" s="74"/>
      <c r="K654" s="73"/>
      <c r="L654" s="72"/>
      <c r="M654" s="68"/>
      <c r="N654" s="72"/>
      <c r="O654" s="68"/>
      <c r="P654" s="72"/>
      <c r="Q654" s="68"/>
      <c r="R654" s="72"/>
      <c r="S654" s="68"/>
      <c r="T654" s="72"/>
      <c r="U654" s="68"/>
      <c r="V654" s="72"/>
      <c r="W654" s="68"/>
      <c r="X654" s="72"/>
      <c r="Y654" s="68"/>
      <c r="Z654" s="72"/>
      <c r="AA654" s="71"/>
      <c r="AB654" s="70"/>
      <c r="AC654" s="70"/>
      <c r="AD654" s="70"/>
      <c r="AE654" s="70"/>
      <c r="AF654" s="69" t="s">
        <v>84</v>
      </c>
      <c r="AG654" s="68"/>
      <c r="AH654" s="68"/>
      <c r="AI654" s="68"/>
      <c r="AJ654" s="67"/>
      <c r="AK654" s="67"/>
      <c r="AL654" s="66"/>
      <c r="AM654" s="65"/>
      <c r="AN654" s="65"/>
      <c r="AO654" s="64">
        <f t="shared" ref="AO654:BG654" si="46">SUM(AO655:AO666)</f>
        <v>0</v>
      </c>
      <c r="AP654" s="63">
        <f t="shared" si="46"/>
        <v>0</v>
      </c>
      <c r="AQ654" s="62">
        <f t="shared" si="46"/>
        <v>0</v>
      </c>
      <c r="AR654" s="64">
        <f t="shared" si="46"/>
        <v>0</v>
      </c>
      <c r="AS654" s="63">
        <f t="shared" si="46"/>
        <v>0</v>
      </c>
      <c r="AT654" s="62">
        <f t="shared" si="46"/>
        <v>0</v>
      </c>
      <c r="AU654" s="64">
        <f t="shared" si="46"/>
        <v>0</v>
      </c>
      <c r="AV654" s="63">
        <f t="shared" si="46"/>
        <v>0</v>
      </c>
      <c r="AW654" s="62">
        <f t="shared" si="46"/>
        <v>0</v>
      </c>
      <c r="AX654" s="64">
        <f t="shared" si="46"/>
        <v>0</v>
      </c>
      <c r="AY654" s="63">
        <f t="shared" si="46"/>
        <v>0</v>
      </c>
      <c r="AZ654" s="62">
        <f t="shared" si="46"/>
        <v>0</v>
      </c>
      <c r="BA654" s="64">
        <f t="shared" si="46"/>
        <v>0</v>
      </c>
      <c r="BB654" s="63">
        <f t="shared" si="46"/>
        <v>0</v>
      </c>
      <c r="BC654" s="62">
        <f t="shared" si="46"/>
        <v>0</v>
      </c>
      <c r="BD654" s="61">
        <f t="shared" si="46"/>
        <v>0</v>
      </c>
      <c r="BE654" s="60">
        <f t="shared" si="46"/>
        <v>0</v>
      </c>
      <c r="BF654" s="60">
        <f t="shared" si="46"/>
        <v>0</v>
      </c>
      <c r="BG654" s="59">
        <f t="shared" si="46"/>
        <v>0</v>
      </c>
      <c r="BH654" s="58" t="s">
        <v>83</v>
      </c>
    </row>
    <row r="655" spans="2:60" ht="28.15" hidden="1" customHeight="1">
      <c r="B655" s="29"/>
      <c r="C655" s="263">
        <v>1</v>
      </c>
      <c r="D655" s="47"/>
      <c r="E655" s="46"/>
      <c r="F655" s="46"/>
      <c r="G655" s="45"/>
      <c r="H655" s="255"/>
      <c r="I655" s="259"/>
      <c r="J655" s="259"/>
      <c r="K655" s="259"/>
      <c r="L655" s="42" t="s">
        <v>82</v>
      </c>
      <c r="M655" s="41"/>
      <c r="N655" s="42" t="s">
        <v>81</v>
      </c>
      <c r="O655" s="41"/>
      <c r="P655" s="42" t="s">
        <v>80</v>
      </c>
      <c r="Q655" s="41"/>
      <c r="R655" s="42" t="s">
        <v>79</v>
      </c>
      <c r="S655" s="41"/>
      <c r="T655" s="42" t="s">
        <v>78</v>
      </c>
      <c r="U655" s="41"/>
      <c r="V655" s="42" t="s">
        <v>77</v>
      </c>
      <c r="W655" s="41"/>
      <c r="X655" s="42" t="s">
        <v>76</v>
      </c>
      <c r="Y655" s="41"/>
      <c r="Z655" s="42" t="s">
        <v>75</v>
      </c>
      <c r="AA655" s="41"/>
      <c r="AB655" s="44" t="s">
        <v>74</v>
      </c>
      <c r="AC655" s="43"/>
      <c r="AD655" s="42" t="s">
        <v>73</v>
      </c>
      <c r="AE655" s="41"/>
      <c r="AF655" s="40"/>
      <c r="AG655" s="41"/>
      <c r="AH655" s="40"/>
      <c r="AI655" s="39"/>
      <c r="AJ655" s="245"/>
      <c r="AK655" s="245"/>
      <c r="AL655" s="38"/>
      <c r="AM655" s="7"/>
      <c r="AN655" s="7"/>
      <c r="AO655" s="238">
        <f>SUMPRODUCT(LEN($M655:$AE658)-LEN(SUBSTITUTE($M655:$AE658,"A", "")))</f>
        <v>0</v>
      </c>
      <c r="AP655" s="229">
        <f>SUMPRODUCT(LEN($AH655:$AH658)-LEN(SUBSTITUTE($AH655:$AH658,"A", "")))</f>
        <v>0</v>
      </c>
      <c r="AQ655" s="232">
        <f>SUMPRODUCT(LEN($AG655:$AG658)-LEN(SUBSTITUTE($AG655:$AG658,"A", "")))</f>
        <v>0</v>
      </c>
      <c r="AR655" s="235">
        <f>SUMPRODUCT(LEN($M655:$AE658)-LEN(SUBSTITUTE($M655:$AE658,"S", "")))</f>
        <v>0</v>
      </c>
      <c r="AS655" s="229">
        <f>SUMPRODUCT(LEN($AH655:$AH658)-LEN(SUBSTITUTE($AH655:$AH658,"S", "")))</f>
        <v>0</v>
      </c>
      <c r="AT655" s="232">
        <f>SUMPRODUCT(LEN($AG655:$AG658)-LEN(SUBSTITUTE($AG655:$AG658,"S", "")))</f>
        <v>0</v>
      </c>
      <c r="AU655" s="235">
        <f>SUMPRODUCT(LEN($M655:$AE658)-LEN(SUBSTITUTE($M655:$AE658,"F", "")))</f>
        <v>0</v>
      </c>
      <c r="AV655" s="229">
        <f>SUMPRODUCT(LEN($AH655:$AH658)-LEN(SUBSTITUTE($AH655:$AH658,"F", "")))</f>
        <v>0</v>
      </c>
      <c r="AW655" s="232">
        <f>SUMPRODUCT(LEN($AG655:$AG658)-LEN(SUBSTITUTE($AG655:$AG658,"F", "")))</f>
        <v>0</v>
      </c>
      <c r="AX655" s="235">
        <f>SUMPRODUCT(LEN($M655:$AE658)-LEN(SUBSTITUTE($M655:$AE658,"G", "")))</f>
        <v>0</v>
      </c>
      <c r="AY655" s="229">
        <f>SUMPRODUCT(LEN($AH655:$AH658)-LEN(SUBSTITUTE($AH655:$AH658,"G", "")))</f>
        <v>0</v>
      </c>
      <c r="AZ655" s="232">
        <f>SUMPRODUCT(LEN($AG655:$AG658)-LEN(SUBSTITUTE($AG655:$AG658,"G", "")))</f>
        <v>0</v>
      </c>
      <c r="BA655" s="235">
        <f>SUMPRODUCT(LEN($M655:$AE658)-LEN(SUBSTITUTE($M655:$AE658,"M", "")))</f>
        <v>0</v>
      </c>
      <c r="BB655" s="229">
        <f>SUMPRODUCT(LEN($AH655:$AH658)-LEN(SUBSTITUTE($AH655:$AH658,"M", "")))</f>
        <v>0</v>
      </c>
      <c r="BC655" s="232">
        <f>SUMPRODUCT(LEN($AG655:$AG658)-LEN(SUBSTITUTE($AG655:$AG658,"M", "")))</f>
        <v>0</v>
      </c>
      <c r="BD655" s="297">
        <f>SUMPRODUCT(LEN($AI655:$AI658)-LEN(SUBSTITUTE($AI655:$AI658,"S", "")))</f>
        <v>0</v>
      </c>
      <c r="BE655" s="300">
        <f>SUMPRODUCT(LEN($AI655:$AI658)-LEN(SUBSTITUTE($AI655:$AI658,"F", "")))</f>
        <v>0</v>
      </c>
      <c r="BF655" s="300">
        <f>SUMPRODUCT(LEN($AI655:$AI658)-LEN(SUBSTITUTE($AI655:$AI658,"G", "")))</f>
        <v>0</v>
      </c>
      <c r="BG655" s="303">
        <f>SUMPRODUCT(LEN($AI655:$AI658)-LEN(SUBSTITUTE($AI655:$AI658,"M", "")))</f>
        <v>0</v>
      </c>
    </row>
    <row r="656" spans="2:60" ht="28.15" hidden="1" customHeight="1" thickBot="1">
      <c r="B656" s="29"/>
      <c r="C656" s="264"/>
      <c r="D656" s="37"/>
      <c r="E656" s="36"/>
      <c r="F656" s="36"/>
      <c r="G656" s="35"/>
      <c r="H656" s="256"/>
      <c r="I656" s="260"/>
      <c r="J656" s="260"/>
      <c r="K656" s="260"/>
      <c r="L656" s="32" t="s">
        <v>72</v>
      </c>
      <c r="M656" s="31"/>
      <c r="N656" s="32" t="s">
        <v>71</v>
      </c>
      <c r="O656" s="31"/>
      <c r="P656" s="32" t="s">
        <v>70</v>
      </c>
      <c r="Q656" s="31"/>
      <c r="R656" s="32" t="s">
        <v>69</v>
      </c>
      <c r="S656" s="31"/>
      <c r="T656" s="32" t="s">
        <v>68</v>
      </c>
      <c r="U656" s="31"/>
      <c r="V656" s="32" t="s">
        <v>67</v>
      </c>
      <c r="W656" s="31"/>
      <c r="X656" s="32" t="s">
        <v>66</v>
      </c>
      <c r="Y656" s="31"/>
      <c r="Z656" s="32" t="s">
        <v>65</v>
      </c>
      <c r="AA656" s="31"/>
      <c r="AB656" s="34" t="s">
        <v>64</v>
      </c>
      <c r="AC656" s="33"/>
      <c r="AD656" s="32" t="s">
        <v>63</v>
      </c>
      <c r="AE656" s="31"/>
      <c r="AF656" s="30"/>
      <c r="AG656" s="31"/>
      <c r="AH656" s="30"/>
      <c r="AI656" s="20"/>
      <c r="AJ656" s="246"/>
      <c r="AK656" s="246"/>
      <c r="AL656" s="19"/>
      <c r="AM656" s="7"/>
      <c r="AN656" s="7"/>
      <c r="AO656" s="239"/>
      <c r="AP656" s="230"/>
      <c r="AQ656" s="233"/>
      <c r="AR656" s="236"/>
      <c r="AS656" s="230"/>
      <c r="AT656" s="233"/>
      <c r="AU656" s="236"/>
      <c r="AV656" s="230"/>
      <c r="AW656" s="233"/>
      <c r="AX656" s="236"/>
      <c r="AY656" s="230"/>
      <c r="AZ656" s="233"/>
      <c r="BA656" s="236"/>
      <c r="BB656" s="230"/>
      <c r="BC656" s="233"/>
      <c r="BD656" s="298"/>
      <c r="BE656" s="301"/>
      <c r="BF656" s="301"/>
      <c r="BG656" s="304"/>
    </row>
    <row r="657" spans="2:60" ht="28.15" hidden="1" customHeight="1">
      <c r="B657" s="29"/>
      <c r="C657" s="265"/>
      <c r="D657" s="28"/>
      <c r="E657" s="27"/>
      <c r="F657" s="27"/>
      <c r="G657" s="26"/>
      <c r="H657" s="257"/>
      <c r="I657" s="261"/>
      <c r="J657" s="261"/>
      <c r="K657" s="261"/>
      <c r="L657" s="23" t="s">
        <v>62</v>
      </c>
      <c r="M657" s="22"/>
      <c r="N657" s="23" t="s">
        <v>61</v>
      </c>
      <c r="O657" s="22"/>
      <c r="P657" s="23" t="s">
        <v>60</v>
      </c>
      <c r="Q657" s="22"/>
      <c r="R657" s="23" t="s">
        <v>59</v>
      </c>
      <c r="S657" s="22"/>
      <c r="T657" s="23" t="s">
        <v>58</v>
      </c>
      <c r="U657" s="22"/>
      <c r="V657" s="23" t="s">
        <v>57</v>
      </c>
      <c r="W657" s="22"/>
      <c r="X657" s="23" t="s">
        <v>56</v>
      </c>
      <c r="Y657" s="22"/>
      <c r="Z657" s="23" t="s">
        <v>55</v>
      </c>
      <c r="AA657" s="22"/>
      <c r="AB657" s="25" t="s">
        <v>54</v>
      </c>
      <c r="AC657" s="24"/>
      <c r="AD657" s="23">
        <v>39</v>
      </c>
      <c r="AE657" s="22"/>
      <c r="AF657" s="21"/>
      <c r="AG657" s="22"/>
      <c r="AH657" s="21"/>
      <c r="AI657" s="20"/>
      <c r="AJ657" s="246"/>
      <c r="AK657" s="246"/>
      <c r="AL657" s="19"/>
      <c r="AM657" s="7"/>
      <c r="AN657" s="7"/>
      <c r="AO657" s="239"/>
      <c r="AP657" s="230"/>
      <c r="AQ657" s="233"/>
      <c r="AR657" s="236"/>
      <c r="AS657" s="230"/>
      <c r="AT657" s="233"/>
      <c r="AU657" s="236"/>
      <c r="AV657" s="230"/>
      <c r="AW657" s="233"/>
      <c r="AX657" s="236"/>
      <c r="AY657" s="230"/>
      <c r="AZ657" s="233"/>
      <c r="BA657" s="236"/>
      <c r="BB657" s="230"/>
      <c r="BC657" s="233"/>
      <c r="BD657" s="298"/>
      <c r="BE657" s="301"/>
      <c r="BF657" s="301"/>
      <c r="BG657" s="304"/>
    </row>
    <row r="658" spans="2:60" ht="28.15" hidden="1" customHeight="1" thickBot="1">
      <c r="B658" s="29"/>
      <c r="C658" s="266"/>
      <c r="D658" s="57"/>
      <c r="E658" s="56"/>
      <c r="F658" s="56"/>
      <c r="G658" s="55"/>
      <c r="H658" s="258"/>
      <c r="I658" s="262"/>
      <c r="J658" s="262"/>
      <c r="K658" s="262"/>
      <c r="L658" s="52" t="s">
        <v>53</v>
      </c>
      <c r="M658" s="51"/>
      <c r="N658" s="52" t="s">
        <v>52</v>
      </c>
      <c r="O658" s="51"/>
      <c r="P658" s="52" t="s">
        <v>51</v>
      </c>
      <c r="Q658" s="51"/>
      <c r="R658" s="52" t="s">
        <v>50</v>
      </c>
      <c r="S658" s="51"/>
      <c r="T658" s="52">
        <v>20</v>
      </c>
      <c r="U658" s="51"/>
      <c r="V658" s="52" t="s">
        <v>49</v>
      </c>
      <c r="W658" s="51"/>
      <c r="X658" s="52" t="s">
        <v>48</v>
      </c>
      <c r="Y658" s="51"/>
      <c r="Z658" s="52" t="s">
        <v>47</v>
      </c>
      <c r="AA658" s="51"/>
      <c r="AB658" s="54" t="s">
        <v>46</v>
      </c>
      <c r="AC658" s="53"/>
      <c r="AD658" s="52" t="s">
        <v>45</v>
      </c>
      <c r="AE658" s="51"/>
      <c r="AF658" s="50"/>
      <c r="AG658" s="51"/>
      <c r="AH658" s="50"/>
      <c r="AI658" s="49"/>
      <c r="AJ658" s="248"/>
      <c r="AK658" s="248"/>
      <c r="AL658" s="48"/>
      <c r="AM658" s="7"/>
      <c r="AN658" s="7"/>
      <c r="AO658" s="240"/>
      <c r="AP658" s="231"/>
      <c r="AQ658" s="234"/>
      <c r="AR658" s="237"/>
      <c r="AS658" s="231"/>
      <c r="AT658" s="234"/>
      <c r="AU658" s="237"/>
      <c r="AV658" s="231"/>
      <c r="AW658" s="234"/>
      <c r="AX658" s="237"/>
      <c r="AY658" s="231"/>
      <c r="AZ658" s="234"/>
      <c r="BA658" s="237"/>
      <c r="BB658" s="231"/>
      <c r="BC658" s="234"/>
      <c r="BD658" s="299"/>
      <c r="BE658" s="302"/>
      <c r="BF658" s="302"/>
      <c r="BG658" s="305"/>
    </row>
    <row r="659" spans="2:60" ht="28.15" hidden="1" customHeight="1">
      <c r="B659" s="29"/>
      <c r="C659" s="263">
        <v>2</v>
      </c>
      <c r="D659" s="47"/>
      <c r="E659" s="46"/>
      <c r="F659" s="46"/>
      <c r="G659" s="45"/>
      <c r="H659" s="255"/>
      <c r="I659" s="259"/>
      <c r="J659" s="259"/>
      <c r="K659" s="259"/>
      <c r="L659" s="42" t="s">
        <v>82</v>
      </c>
      <c r="M659" s="41"/>
      <c r="N659" s="42" t="s">
        <v>81</v>
      </c>
      <c r="O659" s="41"/>
      <c r="P659" s="42" t="s">
        <v>80</v>
      </c>
      <c r="Q659" s="41"/>
      <c r="R659" s="42" t="s">
        <v>79</v>
      </c>
      <c r="S659" s="41"/>
      <c r="T659" s="42" t="s">
        <v>78</v>
      </c>
      <c r="U659" s="41"/>
      <c r="V659" s="42" t="s">
        <v>77</v>
      </c>
      <c r="W659" s="41"/>
      <c r="X659" s="42" t="s">
        <v>76</v>
      </c>
      <c r="Y659" s="41"/>
      <c r="Z659" s="42" t="s">
        <v>75</v>
      </c>
      <c r="AA659" s="41"/>
      <c r="AB659" s="44" t="s">
        <v>74</v>
      </c>
      <c r="AC659" s="43"/>
      <c r="AD659" s="42" t="s">
        <v>73</v>
      </c>
      <c r="AE659" s="41"/>
      <c r="AF659" s="40"/>
      <c r="AG659" s="41"/>
      <c r="AH659" s="40"/>
      <c r="AI659" s="39"/>
      <c r="AJ659" s="249"/>
      <c r="AK659" s="252"/>
      <c r="AL659" s="38"/>
      <c r="AM659" s="7"/>
      <c r="AN659" s="7"/>
      <c r="AO659" s="238">
        <f>SUMPRODUCT(LEN($M659:$AE662)-LEN(SUBSTITUTE($M659:$AE662,"A", "")))</f>
        <v>0</v>
      </c>
      <c r="AP659" s="229">
        <f>SUMPRODUCT(LEN($AH659:$AH662)-LEN(SUBSTITUTE($AH659:$AH662,"A", "")))</f>
        <v>0</v>
      </c>
      <c r="AQ659" s="232">
        <f>SUMPRODUCT(LEN($AG659:$AG662)-LEN(SUBSTITUTE($AG659:$AG662,"A", "")))</f>
        <v>0</v>
      </c>
      <c r="AR659" s="235">
        <f>SUMPRODUCT(LEN($M659:$AE662)-LEN(SUBSTITUTE($M659:$AE662,"S", "")))</f>
        <v>0</v>
      </c>
      <c r="AS659" s="229">
        <f>SUMPRODUCT(LEN($AH659:$AH662)-LEN(SUBSTITUTE($AH659:$AH662,"S", "")))</f>
        <v>0</v>
      </c>
      <c r="AT659" s="232">
        <f>SUMPRODUCT(LEN($AG659:$AG662)-LEN(SUBSTITUTE($AG659:$AG662,"S", "")))</f>
        <v>0</v>
      </c>
      <c r="AU659" s="235">
        <f>SUMPRODUCT(LEN($M659:$AE662)-LEN(SUBSTITUTE($M659:$AE662,"F", "")))</f>
        <v>0</v>
      </c>
      <c r="AV659" s="229">
        <f>SUMPRODUCT(LEN($AH659:$AH662)-LEN(SUBSTITUTE($AH659:$AH662,"F", "")))</f>
        <v>0</v>
      </c>
      <c r="AW659" s="232">
        <f>SUMPRODUCT(LEN($AG659:$AG662)-LEN(SUBSTITUTE($AG659:$AG662,"F", "")))</f>
        <v>0</v>
      </c>
      <c r="AX659" s="235">
        <f>SUMPRODUCT(LEN($M659:$AE662)-LEN(SUBSTITUTE($M659:$AE662,"G", "")))</f>
        <v>0</v>
      </c>
      <c r="AY659" s="229">
        <f>SUMPRODUCT(LEN($AH659:$AH662)-LEN(SUBSTITUTE($AH659:$AH662,"G", "")))</f>
        <v>0</v>
      </c>
      <c r="AZ659" s="232">
        <f>SUMPRODUCT(LEN($AG659:$AG662)-LEN(SUBSTITUTE($AG659:$AG662,"G", "")))</f>
        <v>0</v>
      </c>
      <c r="BA659" s="235">
        <f>SUMPRODUCT(LEN($M659:$AE662)-LEN(SUBSTITUTE($M659:$AE662,"M", "")))</f>
        <v>0</v>
      </c>
      <c r="BB659" s="229">
        <f>SUMPRODUCT(LEN($AH659:$AH662)-LEN(SUBSTITUTE($AH659:$AH662,"M", "")))</f>
        <v>0</v>
      </c>
      <c r="BC659" s="232">
        <f>SUMPRODUCT(LEN($AG659:$AG662)-LEN(SUBSTITUTE($AG659:$AG662,"M", "")))</f>
        <v>0</v>
      </c>
      <c r="BD659" s="297">
        <f>SUMPRODUCT(LEN($AI659:$AI662)-LEN(SUBSTITUTE($AI659:$AI662,"S", "")))</f>
        <v>0</v>
      </c>
      <c r="BE659" s="300">
        <f>SUMPRODUCT(LEN($AI659:$AI662)-LEN(SUBSTITUTE($AI659:$AI662,"F", "")))</f>
        <v>0</v>
      </c>
      <c r="BF659" s="300">
        <f>SUMPRODUCT(LEN($AI659:$AI662)-LEN(SUBSTITUTE($AI659:$AI662,"G", "")))</f>
        <v>0</v>
      </c>
      <c r="BG659" s="303">
        <f>SUMPRODUCT(LEN($AI659:$AI662)-LEN(SUBSTITUTE($AI659:$AI662,"M", "")))</f>
        <v>0</v>
      </c>
    </row>
    <row r="660" spans="2:60" ht="28.15" hidden="1" customHeight="1" thickBot="1">
      <c r="B660" s="29"/>
      <c r="C660" s="264"/>
      <c r="D660" s="37"/>
      <c r="E660" s="36"/>
      <c r="F660" s="36"/>
      <c r="G660" s="35"/>
      <c r="H660" s="256"/>
      <c r="I660" s="260"/>
      <c r="J660" s="260"/>
      <c r="K660" s="260"/>
      <c r="L660" s="32" t="s">
        <v>72</v>
      </c>
      <c r="M660" s="31"/>
      <c r="N660" s="32" t="s">
        <v>71</v>
      </c>
      <c r="O660" s="31"/>
      <c r="P660" s="32" t="s">
        <v>70</v>
      </c>
      <c r="Q660" s="31"/>
      <c r="R660" s="32" t="s">
        <v>69</v>
      </c>
      <c r="S660" s="31"/>
      <c r="T660" s="32" t="s">
        <v>68</v>
      </c>
      <c r="U660" s="31"/>
      <c r="V660" s="32" t="s">
        <v>67</v>
      </c>
      <c r="W660" s="31"/>
      <c r="X660" s="32" t="s">
        <v>66</v>
      </c>
      <c r="Y660" s="31"/>
      <c r="Z660" s="32" t="s">
        <v>65</v>
      </c>
      <c r="AA660" s="31"/>
      <c r="AB660" s="34" t="s">
        <v>64</v>
      </c>
      <c r="AC660" s="33"/>
      <c r="AD660" s="32" t="s">
        <v>63</v>
      </c>
      <c r="AE660" s="31"/>
      <c r="AF660" s="30"/>
      <c r="AG660" s="31"/>
      <c r="AH660" s="30"/>
      <c r="AI660" s="20"/>
      <c r="AJ660" s="250"/>
      <c r="AK660" s="253"/>
      <c r="AL660" s="19"/>
      <c r="AM660" s="7"/>
      <c r="AN660" s="7"/>
      <c r="AO660" s="239"/>
      <c r="AP660" s="230"/>
      <c r="AQ660" s="233"/>
      <c r="AR660" s="236"/>
      <c r="AS660" s="230"/>
      <c r="AT660" s="233"/>
      <c r="AU660" s="236"/>
      <c r="AV660" s="230"/>
      <c r="AW660" s="233"/>
      <c r="AX660" s="236"/>
      <c r="AY660" s="230"/>
      <c r="AZ660" s="233"/>
      <c r="BA660" s="236"/>
      <c r="BB660" s="230"/>
      <c r="BC660" s="233"/>
      <c r="BD660" s="298"/>
      <c r="BE660" s="301"/>
      <c r="BF660" s="301"/>
      <c r="BG660" s="304"/>
    </row>
    <row r="661" spans="2:60" ht="28.15" hidden="1" customHeight="1">
      <c r="B661" s="29"/>
      <c r="C661" s="265"/>
      <c r="D661" s="28"/>
      <c r="E661" s="27"/>
      <c r="F661" s="27"/>
      <c r="G661" s="26"/>
      <c r="H661" s="257"/>
      <c r="I661" s="261"/>
      <c r="J661" s="261"/>
      <c r="K661" s="261"/>
      <c r="L661" s="23" t="s">
        <v>62</v>
      </c>
      <c r="M661" s="22"/>
      <c r="N661" s="23" t="s">
        <v>61</v>
      </c>
      <c r="O661" s="22"/>
      <c r="P661" s="23" t="s">
        <v>60</v>
      </c>
      <c r="Q661" s="22"/>
      <c r="R661" s="23" t="s">
        <v>59</v>
      </c>
      <c r="S661" s="22"/>
      <c r="T661" s="23" t="s">
        <v>58</v>
      </c>
      <c r="U661" s="22"/>
      <c r="V661" s="23" t="s">
        <v>57</v>
      </c>
      <c r="W661" s="22"/>
      <c r="X661" s="23" t="s">
        <v>56</v>
      </c>
      <c r="Y661" s="22"/>
      <c r="Z661" s="23" t="s">
        <v>55</v>
      </c>
      <c r="AA661" s="22"/>
      <c r="AB661" s="25" t="s">
        <v>54</v>
      </c>
      <c r="AC661" s="24"/>
      <c r="AD661" s="23">
        <v>39</v>
      </c>
      <c r="AE661" s="22"/>
      <c r="AF661" s="21"/>
      <c r="AG661" s="22"/>
      <c r="AH661" s="21"/>
      <c r="AI661" s="20"/>
      <c r="AJ661" s="250"/>
      <c r="AK661" s="253"/>
      <c r="AL661" s="19"/>
      <c r="AM661" s="7"/>
      <c r="AN661" s="7"/>
      <c r="AO661" s="239"/>
      <c r="AP661" s="230"/>
      <c r="AQ661" s="233"/>
      <c r="AR661" s="236"/>
      <c r="AS661" s="230"/>
      <c r="AT661" s="233"/>
      <c r="AU661" s="236"/>
      <c r="AV661" s="230"/>
      <c r="AW661" s="233"/>
      <c r="AX661" s="236"/>
      <c r="AY661" s="230"/>
      <c r="AZ661" s="233"/>
      <c r="BA661" s="236"/>
      <c r="BB661" s="230"/>
      <c r="BC661" s="233"/>
      <c r="BD661" s="298"/>
      <c r="BE661" s="301"/>
      <c r="BF661" s="301"/>
      <c r="BG661" s="304"/>
    </row>
    <row r="662" spans="2:60" ht="28.15" hidden="1" customHeight="1" thickBot="1">
      <c r="B662" s="29"/>
      <c r="C662" s="266"/>
      <c r="D662" s="57"/>
      <c r="E662" s="56"/>
      <c r="F662" s="56"/>
      <c r="G662" s="55"/>
      <c r="H662" s="258"/>
      <c r="I662" s="262"/>
      <c r="J662" s="262"/>
      <c r="K662" s="262"/>
      <c r="L662" s="52" t="s">
        <v>53</v>
      </c>
      <c r="M662" s="51"/>
      <c r="N662" s="52" t="s">
        <v>52</v>
      </c>
      <c r="O662" s="51"/>
      <c r="P662" s="52" t="s">
        <v>51</v>
      </c>
      <c r="Q662" s="51"/>
      <c r="R662" s="52" t="s">
        <v>50</v>
      </c>
      <c r="S662" s="51"/>
      <c r="T662" s="52">
        <v>20</v>
      </c>
      <c r="U662" s="51"/>
      <c r="V662" s="52" t="s">
        <v>49</v>
      </c>
      <c r="W662" s="51"/>
      <c r="X662" s="52" t="s">
        <v>48</v>
      </c>
      <c r="Y662" s="51"/>
      <c r="Z662" s="52" t="s">
        <v>47</v>
      </c>
      <c r="AA662" s="51"/>
      <c r="AB662" s="54" t="s">
        <v>46</v>
      </c>
      <c r="AC662" s="53"/>
      <c r="AD662" s="52" t="s">
        <v>45</v>
      </c>
      <c r="AE662" s="51"/>
      <c r="AF662" s="50"/>
      <c r="AG662" s="51"/>
      <c r="AH662" s="50"/>
      <c r="AI662" s="49"/>
      <c r="AJ662" s="251"/>
      <c r="AK662" s="254"/>
      <c r="AL662" s="48"/>
      <c r="AM662" s="7"/>
      <c r="AN662" s="7"/>
      <c r="AO662" s="240"/>
      <c r="AP662" s="231"/>
      <c r="AQ662" s="234"/>
      <c r="AR662" s="237"/>
      <c r="AS662" s="231"/>
      <c r="AT662" s="234"/>
      <c r="AU662" s="237"/>
      <c r="AV662" s="231"/>
      <c r="AW662" s="234"/>
      <c r="AX662" s="237"/>
      <c r="AY662" s="231"/>
      <c r="AZ662" s="234"/>
      <c r="BA662" s="237"/>
      <c r="BB662" s="231"/>
      <c r="BC662" s="234"/>
      <c r="BD662" s="299"/>
      <c r="BE662" s="302"/>
      <c r="BF662" s="302"/>
      <c r="BG662" s="305"/>
    </row>
    <row r="663" spans="2:60" ht="28.15" hidden="1" customHeight="1">
      <c r="B663" s="29"/>
      <c r="C663" s="263">
        <v>3</v>
      </c>
      <c r="D663" s="47"/>
      <c r="E663" s="46"/>
      <c r="F663" s="46"/>
      <c r="G663" s="45"/>
      <c r="H663" s="255"/>
      <c r="I663" s="259"/>
      <c r="J663" s="259"/>
      <c r="K663" s="259"/>
      <c r="L663" s="42" t="s">
        <v>82</v>
      </c>
      <c r="M663" s="41"/>
      <c r="N663" s="42" t="s">
        <v>81</v>
      </c>
      <c r="O663" s="41"/>
      <c r="P663" s="42" t="s">
        <v>80</v>
      </c>
      <c r="Q663" s="41"/>
      <c r="R663" s="42" t="s">
        <v>79</v>
      </c>
      <c r="S663" s="41"/>
      <c r="T663" s="42" t="s">
        <v>78</v>
      </c>
      <c r="U663" s="41"/>
      <c r="V663" s="42" t="s">
        <v>77</v>
      </c>
      <c r="W663" s="41"/>
      <c r="X663" s="42" t="s">
        <v>76</v>
      </c>
      <c r="Y663" s="41"/>
      <c r="Z663" s="42" t="s">
        <v>75</v>
      </c>
      <c r="AA663" s="41"/>
      <c r="AB663" s="44" t="s">
        <v>74</v>
      </c>
      <c r="AC663" s="43"/>
      <c r="AD663" s="42" t="s">
        <v>73</v>
      </c>
      <c r="AE663" s="41"/>
      <c r="AF663" s="40"/>
      <c r="AG663" s="41"/>
      <c r="AH663" s="40"/>
      <c r="AI663" s="39"/>
      <c r="AJ663" s="245"/>
      <c r="AK663" s="245"/>
      <c r="AL663" s="38"/>
      <c r="AM663" s="7"/>
      <c r="AN663" s="7"/>
      <c r="AO663" s="238">
        <f>SUMPRODUCT(LEN($M663:$AE666)-LEN(SUBSTITUTE($M663:$AE666,"A", "")))</f>
        <v>0</v>
      </c>
      <c r="AP663" s="229">
        <f>SUMPRODUCT(LEN($AH663:$AH666)-LEN(SUBSTITUTE($AH663:$AH666,"A", "")))</f>
        <v>0</v>
      </c>
      <c r="AQ663" s="232">
        <f>SUMPRODUCT(LEN($AG663:$AG666)-LEN(SUBSTITUTE($AG663:$AG666,"A", "")))</f>
        <v>0</v>
      </c>
      <c r="AR663" s="235">
        <f>SUMPRODUCT(LEN($M663:$AE666)-LEN(SUBSTITUTE($M663:$AE666,"S", "")))</f>
        <v>0</v>
      </c>
      <c r="AS663" s="229">
        <f>SUMPRODUCT(LEN($AH663:$AH666)-LEN(SUBSTITUTE($AH663:$AH666,"S", "")))</f>
        <v>0</v>
      </c>
      <c r="AT663" s="232">
        <f>SUMPRODUCT(LEN($AG663:$AG666)-LEN(SUBSTITUTE($AG663:$AG666,"S", "")))</f>
        <v>0</v>
      </c>
      <c r="AU663" s="235">
        <f>SUMPRODUCT(LEN($M663:$AE666)-LEN(SUBSTITUTE($M663:$AE666,"F", "")))</f>
        <v>0</v>
      </c>
      <c r="AV663" s="229">
        <f>SUMPRODUCT(LEN($AH663:$AH666)-LEN(SUBSTITUTE($AH663:$AH666,"F", "")))</f>
        <v>0</v>
      </c>
      <c r="AW663" s="232">
        <f>SUMPRODUCT(LEN($AG663:$AG666)-LEN(SUBSTITUTE($AG663:$AG666,"F", "")))</f>
        <v>0</v>
      </c>
      <c r="AX663" s="235">
        <f>SUMPRODUCT(LEN($M663:$AE666)-LEN(SUBSTITUTE($M663:$AE666,"G", "")))</f>
        <v>0</v>
      </c>
      <c r="AY663" s="229">
        <f>SUMPRODUCT(LEN($AH663:$AH666)-LEN(SUBSTITUTE($AH663:$AH666,"G", "")))</f>
        <v>0</v>
      </c>
      <c r="AZ663" s="232">
        <f>SUMPRODUCT(LEN($AG663:$AG666)-LEN(SUBSTITUTE($AG663:$AG666,"G", "")))</f>
        <v>0</v>
      </c>
      <c r="BA663" s="235">
        <f>SUMPRODUCT(LEN($M663:$AE666)-LEN(SUBSTITUTE($M663:$AE666,"M", "")))</f>
        <v>0</v>
      </c>
      <c r="BB663" s="229">
        <f>SUMPRODUCT(LEN($AH663:$AH666)-LEN(SUBSTITUTE($AH663:$AH666,"M", "")))</f>
        <v>0</v>
      </c>
      <c r="BC663" s="232">
        <f>SUMPRODUCT(LEN($AG663:$AG666)-LEN(SUBSTITUTE($AG663:$AG666,"M", "")))</f>
        <v>0</v>
      </c>
      <c r="BD663" s="297">
        <f>SUMPRODUCT(LEN($AI663:$AI666)-LEN(SUBSTITUTE($AI663:$AI666,"S", "")))</f>
        <v>0</v>
      </c>
      <c r="BE663" s="300">
        <f>SUMPRODUCT(LEN($AI663:$AI666)-LEN(SUBSTITUTE($AI663:$AI666,"F", "")))</f>
        <v>0</v>
      </c>
      <c r="BF663" s="300">
        <f>SUMPRODUCT(LEN($AI663:$AI666)-LEN(SUBSTITUTE($AI663:$AI666,"G", "")))</f>
        <v>0</v>
      </c>
      <c r="BG663" s="303">
        <f>SUMPRODUCT(LEN($AI663:$AI666)-LEN(SUBSTITUTE($AI663:$AI666,"M", "")))</f>
        <v>0</v>
      </c>
    </row>
    <row r="664" spans="2:60" ht="28.15" hidden="1" customHeight="1" thickBot="1">
      <c r="B664" s="29"/>
      <c r="C664" s="264"/>
      <c r="D664" s="37"/>
      <c r="E664" s="36"/>
      <c r="F664" s="36"/>
      <c r="G664" s="35"/>
      <c r="H664" s="256"/>
      <c r="I664" s="260"/>
      <c r="J664" s="260"/>
      <c r="K664" s="260"/>
      <c r="L664" s="32" t="s">
        <v>72</v>
      </c>
      <c r="M664" s="31"/>
      <c r="N664" s="32" t="s">
        <v>71</v>
      </c>
      <c r="O664" s="31"/>
      <c r="P664" s="32" t="s">
        <v>70</v>
      </c>
      <c r="Q664" s="31"/>
      <c r="R664" s="32" t="s">
        <v>69</v>
      </c>
      <c r="S664" s="31"/>
      <c r="T664" s="32" t="s">
        <v>68</v>
      </c>
      <c r="U664" s="31"/>
      <c r="V664" s="32" t="s">
        <v>67</v>
      </c>
      <c r="W664" s="31"/>
      <c r="X664" s="32" t="s">
        <v>66</v>
      </c>
      <c r="Y664" s="31"/>
      <c r="Z664" s="32" t="s">
        <v>65</v>
      </c>
      <c r="AA664" s="31"/>
      <c r="AB664" s="34" t="s">
        <v>64</v>
      </c>
      <c r="AC664" s="33"/>
      <c r="AD664" s="32" t="s">
        <v>63</v>
      </c>
      <c r="AE664" s="31"/>
      <c r="AF664" s="30"/>
      <c r="AG664" s="31"/>
      <c r="AH664" s="30"/>
      <c r="AI664" s="20"/>
      <c r="AJ664" s="246"/>
      <c r="AK664" s="246"/>
      <c r="AL664" s="19"/>
      <c r="AM664" s="7"/>
      <c r="AN664" s="7"/>
      <c r="AO664" s="239"/>
      <c r="AP664" s="230"/>
      <c r="AQ664" s="233"/>
      <c r="AR664" s="236"/>
      <c r="AS664" s="230"/>
      <c r="AT664" s="233"/>
      <c r="AU664" s="236"/>
      <c r="AV664" s="230"/>
      <c r="AW664" s="233"/>
      <c r="AX664" s="236"/>
      <c r="AY664" s="230"/>
      <c r="AZ664" s="233"/>
      <c r="BA664" s="236"/>
      <c r="BB664" s="230"/>
      <c r="BC664" s="233"/>
      <c r="BD664" s="298"/>
      <c r="BE664" s="301"/>
      <c r="BF664" s="301"/>
      <c r="BG664" s="304"/>
    </row>
    <row r="665" spans="2:60" ht="28.15" hidden="1" customHeight="1">
      <c r="B665" s="29"/>
      <c r="C665" s="265"/>
      <c r="D665" s="28"/>
      <c r="E665" s="27"/>
      <c r="F665" s="27"/>
      <c r="G665" s="26"/>
      <c r="H665" s="257"/>
      <c r="I665" s="261"/>
      <c r="J665" s="261"/>
      <c r="K665" s="261"/>
      <c r="L665" s="23" t="s">
        <v>62</v>
      </c>
      <c r="M665" s="22"/>
      <c r="N665" s="23" t="s">
        <v>61</v>
      </c>
      <c r="O665" s="22"/>
      <c r="P665" s="23" t="s">
        <v>60</v>
      </c>
      <c r="Q665" s="22"/>
      <c r="R665" s="23" t="s">
        <v>59</v>
      </c>
      <c r="S665" s="22"/>
      <c r="T665" s="23" t="s">
        <v>58</v>
      </c>
      <c r="U665" s="22"/>
      <c r="V665" s="23" t="s">
        <v>57</v>
      </c>
      <c r="W665" s="22"/>
      <c r="X665" s="23" t="s">
        <v>56</v>
      </c>
      <c r="Y665" s="22"/>
      <c r="Z665" s="23" t="s">
        <v>55</v>
      </c>
      <c r="AA665" s="22"/>
      <c r="AB665" s="25" t="s">
        <v>54</v>
      </c>
      <c r="AC665" s="24"/>
      <c r="AD665" s="23">
        <v>39</v>
      </c>
      <c r="AE665" s="22"/>
      <c r="AF665" s="21"/>
      <c r="AG665" s="22"/>
      <c r="AH665" s="21"/>
      <c r="AI665" s="20"/>
      <c r="AJ665" s="246"/>
      <c r="AK665" s="246"/>
      <c r="AL665" s="19"/>
      <c r="AM665" s="7"/>
      <c r="AN665" s="7"/>
      <c r="AO665" s="239"/>
      <c r="AP665" s="230"/>
      <c r="AQ665" s="233"/>
      <c r="AR665" s="236"/>
      <c r="AS665" s="230"/>
      <c r="AT665" s="233"/>
      <c r="AU665" s="236"/>
      <c r="AV665" s="230"/>
      <c r="AW665" s="233"/>
      <c r="AX665" s="236"/>
      <c r="AY665" s="230"/>
      <c r="AZ665" s="233"/>
      <c r="BA665" s="236"/>
      <c r="BB665" s="230"/>
      <c r="BC665" s="233"/>
      <c r="BD665" s="298"/>
      <c r="BE665" s="301"/>
      <c r="BF665" s="301"/>
      <c r="BG665" s="304"/>
    </row>
    <row r="666" spans="2:60" ht="28.15" hidden="1" customHeight="1" thickBot="1">
      <c r="B666" s="18"/>
      <c r="C666" s="271"/>
      <c r="D666" s="17"/>
      <c r="E666" s="16"/>
      <c r="F666" s="16"/>
      <c r="G666" s="15"/>
      <c r="H666" s="258"/>
      <c r="I666" s="272"/>
      <c r="J666" s="272"/>
      <c r="K666" s="272"/>
      <c r="L666" s="12" t="s">
        <v>53</v>
      </c>
      <c r="M666" s="11"/>
      <c r="N666" s="12" t="s">
        <v>52</v>
      </c>
      <c r="O666" s="11"/>
      <c r="P666" s="12" t="s">
        <v>51</v>
      </c>
      <c r="Q666" s="11"/>
      <c r="R666" s="12" t="s">
        <v>50</v>
      </c>
      <c r="S666" s="11"/>
      <c r="T666" s="12">
        <v>20</v>
      </c>
      <c r="U666" s="11"/>
      <c r="V666" s="12" t="s">
        <v>49</v>
      </c>
      <c r="W666" s="11"/>
      <c r="X666" s="12" t="s">
        <v>48</v>
      </c>
      <c r="Y666" s="11"/>
      <c r="Z666" s="12" t="s">
        <v>47</v>
      </c>
      <c r="AA666" s="11"/>
      <c r="AB666" s="14" t="s">
        <v>46</v>
      </c>
      <c r="AC666" s="13"/>
      <c r="AD666" s="12" t="s">
        <v>45</v>
      </c>
      <c r="AE666" s="11"/>
      <c r="AF666" s="10"/>
      <c r="AG666" s="11"/>
      <c r="AH666" s="10"/>
      <c r="AI666" s="9"/>
      <c r="AJ666" s="247"/>
      <c r="AK666" s="247"/>
      <c r="AL666" s="8"/>
      <c r="AM666" s="7"/>
      <c r="AN666" s="7"/>
      <c r="AO666" s="240"/>
      <c r="AP666" s="231"/>
      <c r="AQ666" s="234"/>
      <c r="AR666" s="237"/>
      <c r="AS666" s="231"/>
      <c r="AT666" s="234"/>
      <c r="AU666" s="237"/>
      <c r="AV666" s="231"/>
      <c r="AW666" s="234"/>
      <c r="AX666" s="237"/>
      <c r="AY666" s="231"/>
      <c r="AZ666" s="234"/>
      <c r="BA666" s="237"/>
      <c r="BB666" s="231"/>
      <c r="BC666" s="234"/>
      <c r="BD666" s="299"/>
      <c r="BE666" s="302"/>
      <c r="BF666" s="302"/>
      <c r="BG666" s="305"/>
    </row>
    <row r="667" spans="2:60" ht="85.9" hidden="1" customHeight="1" thickBot="1">
      <c r="B667" s="94" t="s">
        <v>119</v>
      </c>
      <c r="C667" s="83" t="s">
        <v>118</v>
      </c>
      <c r="D667" s="88" t="s">
        <v>117</v>
      </c>
      <c r="E667" s="93" t="s">
        <v>116</v>
      </c>
      <c r="F667" s="92"/>
      <c r="G667" s="91"/>
      <c r="H667" s="90" t="s">
        <v>115</v>
      </c>
      <c r="I667" s="88" t="s">
        <v>43</v>
      </c>
      <c r="J667" s="88" t="s">
        <v>114</v>
      </c>
      <c r="K667" s="88" t="s">
        <v>44</v>
      </c>
      <c r="L667" s="227" t="s">
        <v>113</v>
      </c>
      <c r="M667" s="270"/>
      <c r="N667" s="227" t="s">
        <v>112</v>
      </c>
      <c r="O667" s="270"/>
      <c r="P667" s="227" t="s">
        <v>112</v>
      </c>
      <c r="Q667" s="228"/>
      <c r="R667" s="227" t="s">
        <v>112</v>
      </c>
      <c r="S667" s="228"/>
      <c r="T667" s="227" t="s">
        <v>112</v>
      </c>
      <c r="U667" s="228"/>
      <c r="V667" s="227" t="s">
        <v>112</v>
      </c>
      <c r="W667" s="228"/>
      <c r="X667" s="227" t="s">
        <v>112</v>
      </c>
      <c r="Y667" s="228"/>
      <c r="Z667" s="227" t="s">
        <v>112</v>
      </c>
      <c r="AA667" s="228"/>
      <c r="AB667" s="227" t="s">
        <v>112</v>
      </c>
      <c r="AC667" s="228"/>
      <c r="AD667" s="227" t="s">
        <v>112</v>
      </c>
      <c r="AE667" s="228"/>
      <c r="AF667" s="244" t="s">
        <v>111</v>
      </c>
      <c r="AG667" s="228"/>
      <c r="AH667" s="90" t="s">
        <v>110</v>
      </c>
      <c r="AI667" s="89" t="s">
        <v>109</v>
      </c>
      <c r="AJ667" s="88" t="s">
        <v>108</v>
      </c>
      <c r="AK667" s="88" t="s">
        <v>107</v>
      </c>
      <c r="AL667" s="87" t="s">
        <v>106</v>
      </c>
      <c r="AM667" s="86"/>
      <c r="AN667" s="86"/>
      <c r="AO667" s="84" t="s">
        <v>105</v>
      </c>
      <c r="AP667" s="83" t="s">
        <v>104</v>
      </c>
      <c r="AQ667" s="82" t="s">
        <v>103</v>
      </c>
      <c r="AR667" s="84" t="s">
        <v>102</v>
      </c>
      <c r="AS667" s="83" t="s">
        <v>101</v>
      </c>
      <c r="AT667" s="82" t="s">
        <v>100</v>
      </c>
      <c r="AU667" s="84" t="s">
        <v>99</v>
      </c>
      <c r="AV667" s="83" t="s">
        <v>98</v>
      </c>
      <c r="AW667" s="85" t="s">
        <v>97</v>
      </c>
      <c r="AX667" s="84" t="s">
        <v>96</v>
      </c>
      <c r="AY667" s="83" t="s">
        <v>95</v>
      </c>
      <c r="AZ667" s="82" t="s">
        <v>94</v>
      </c>
      <c r="BA667" s="84" t="s">
        <v>93</v>
      </c>
      <c r="BB667" s="83" t="s">
        <v>92</v>
      </c>
      <c r="BC667" s="82" t="s">
        <v>91</v>
      </c>
      <c r="BD667" s="81" t="s">
        <v>90</v>
      </c>
      <c r="BE667" s="80" t="s">
        <v>89</v>
      </c>
      <c r="BF667" s="80" t="s">
        <v>88</v>
      </c>
      <c r="BG667" s="79" t="s">
        <v>87</v>
      </c>
    </row>
    <row r="668" spans="2:60" ht="48" hidden="1" thickBot="1">
      <c r="B668" s="78" t="s">
        <v>135</v>
      </c>
      <c r="C668" s="77"/>
      <c r="D668" s="76"/>
      <c r="E668" s="267"/>
      <c r="F668" s="268"/>
      <c r="G668" s="269"/>
      <c r="H668" s="75" t="s">
        <v>85</v>
      </c>
      <c r="I668" s="74"/>
      <c r="J668" s="74"/>
      <c r="K668" s="73"/>
      <c r="L668" s="72"/>
      <c r="M668" s="68"/>
      <c r="N668" s="72"/>
      <c r="O668" s="68"/>
      <c r="P668" s="72"/>
      <c r="Q668" s="68"/>
      <c r="R668" s="72"/>
      <c r="S668" s="68"/>
      <c r="T668" s="72"/>
      <c r="U668" s="68"/>
      <c r="V668" s="72"/>
      <c r="W668" s="68"/>
      <c r="X668" s="72"/>
      <c r="Y668" s="68"/>
      <c r="Z668" s="72"/>
      <c r="AA668" s="71"/>
      <c r="AB668" s="70"/>
      <c r="AC668" s="70"/>
      <c r="AD668" s="70"/>
      <c r="AE668" s="70"/>
      <c r="AF668" s="69" t="s">
        <v>84</v>
      </c>
      <c r="AG668" s="68"/>
      <c r="AH668" s="68"/>
      <c r="AI668" s="68"/>
      <c r="AJ668" s="67"/>
      <c r="AK668" s="67"/>
      <c r="AL668" s="66"/>
      <c r="AM668" s="65"/>
      <c r="AN668" s="65"/>
      <c r="AO668" s="64">
        <f t="shared" ref="AO668:BG668" si="47">SUM(AO669:AO680)</f>
        <v>0</v>
      </c>
      <c r="AP668" s="63">
        <f t="shared" si="47"/>
        <v>0</v>
      </c>
      <c r="AQ668" s="62">
        <f t="shared" si="47"/>
        <v>0</v>
      </c>
      <c r="AR668" s="64">
        <f t="shared" si="47"/>
        <v>0</v>
      </c>
      <c r="AS668" s="63">
        <f t="shared" si="47"/>
        <v>0</v>
      </c>
      <c r="AT668" s="62">
        <f t="shared" si="47"/>
        <v>0</v>
      </c>
      <c r="AU668" s="64">
        <f t="shared" si="47"/>
        <v>0</v>
      </c>
      <c r="AV668" s="63">
        <f t="shared" si="47"/>
        <v>0</v>
      </c>
      <c r="AW668" s="62">
        <f t="shared" si="47"/>
        <v>0</v>
      </c>
      <c r="AX668" s="64">
        <f t="shared" si="47"/>
        <v>0</v>
      </c>
      <c r="AY668" s="63">
        <f t="shared" si="47"/>
        <v>0</v>
      </c>
      <c r="AZ668" s="62">
        <f t="shared" si="47"/>
        <v>0</v>
      </c>
      <c r="BA668" s="64">
        <f t="shared" si="47"/>
        <v>0</v>
      </c>
      <c r="BB668" s="63">
        <f t="shared" si="47"/>
        <v>0</v>
      </c>
      <c r="BC668" s="62">
        <f t="shared" si="47"/>
        <v>0</v>
      </c>
      <c r="BD668" s="61">
        <f t="shared" si="47"/>
        <v>0</v>
      </c>
      <c r="BE668" s="60">
        <f t="shared" si="47"/>
        <v>0</v>
      </c>
      <c r="BF668" s="60">
        <f t="shared" si="47"/>
        <v>0</v>
      </c>
      <c r="BG668" s="59">
        <f t="shared" si="47"/>
        <v>0</v>
      </c>
      <c r="BH668" s="58" t="s">
        <v>83</v>
      </c>
    </row>
    <row r="669" spans="2:60" ht="28.15" hidden="1" customHeight="1">
      <c r="B669" s="29"/>
      <c r="C669" s="263">
        <v>1</v>
      </c>
      <c r="D669" s="47"/>
      <c r="E669" s="46"/>
      <c r="F669" s="46"/>
      <c r="G669" s="45"/>
      <c r="H669" s="255"/>
      <c r="I669" s="259"/>
      <c r="J669" s="259"/>
      <c r="K669" s="259"/>
      <c r="L669" s="42" t="s">
        <v>82</v>
      </c>
      <c r="M669" s="41"/>
      <c r="N669" s="42" t="s">
        <v>81</v>
      </c>
      <c r="O669" s="41"/>
      <c r="P669" s="42" t="s">
        <v>80</v>
      </c>
      <c r="Q669" s="41"/>
      <c r="R669" s="42" t="s">
        <v>79</v>
      </c>
      <c r="S669" s="41"/>
      <c r="T669" s="42" t="s">
        <v>78</v>
      </c>
      <c r="U669" s="41"/>
      <c r="V669" s="42" t="s">
        <v>77</v>
      </c>
      <c r="W669" s="41"/>
      <c r="X669" s="42" t="s">
        <v>76</v>
      </c>
      <c r="Y669" s="41"/>
      <c r="Z669" s="42" t="s">
        <v>75</v>
      </c>
      <c r="AA669" s="41"/>
      <c r="AB669" s="44" t="s">
        <v>74</v>
      </c>
      <c r="AC669" s="43"/>
      <c r="AD669" s="42" t="s">
        <v>73</v>
      </c>
      <c r="AE669" s="41"/>
      <c r="AF669" s="40"/>
      <c r="AG669" s="41"/>
      <c r="AH669" s="40"/>
      <c r="AI669" s="39"/>
      <c r="AJ669" s="245"/>
      <c r="AK669" s="245"/>
      <c r="AL669" s="38"/>
      <c r="AM669" s="7"/>
      <c r="AN669" s="7"/>
      <c r="AO669" s="238">
        <f>SUMPRODUCT(LEN($M669:$AE672)-LEN(SUBSTITUTE($M669:$AE672,"A", "")))</f>
        <v>0</v>
      </c>
      <c r="AP669" s="229">
        <f>SUMPRODUCT(LEN($AH669:$AH672)-LEN(SUBSTITUTE($AH669:$AH672,"A", "")))</f>
        <v>0</v>
      </c>
      <c r="AQ669" s="232">
        <f>SUMPRODUCT(LEN($AG669:$AG672)-LEN(SUBSTITUTE($AG669:$AG672,"A", "")))</f>
        <v>0</v>
      </c>
      <c r="AR669" s="235">
        <f>SUMPRODUCT(LEN($M669:$AE672)-LEN(SUBSTITUTE($M669:$AE672,"S", "")))</f>
        <v>0</v>
      </c>
      <c r="AS669" s="229">
        <f>SUMPRODUCT(LEN($AH669:$AH672)-LEN(SUBSTITUTE($AH669:$AH672,"S", "")))</f>
        <v>0</v>
      </c>
      <c r="AT669" s="232">
        <f>SUMPRODUCT(LEN($AG669:$AG672)-LEN(SUBSTITUTE($AG669:$AG672,"S", "")))</f>
        <v>0</v>
      </c>
      <c r="AU669" s="235">
        <f>SUMPRODUCT(LEN($M669:$AE672)-LEN(SUBSTITUTE($M669:$AE672,"F", "")))</f>
        <v>0</v>
      </c>
      <c r="AV669" s="229">
        <f>SUMPRODUCT(LEN($AH669:$AH672)-LEN(SUBSTITUTE($AH669:$AH672,"F", "")))</f>
        <v>0</v>
      </c>
      <c r="AW669" s="232">
        <f>SUMPRODUCT(LEN($AG669:$AG672)-LEN(SUBSTITUTE($AG669:$AG672,"F", "")))</f>
        <v>0</v>
      </c>
      <c r="AX669" s="235">
        <f>SUMPRODUCT(LEN($M669:$AE672)-LEN(SUBSTITUTE($M669:$AE672,"G", "")))</f>
        <v>0</v>
      </c>
      <c r="AY669" s="229">
        <f>SUMPRODUCT(LEN($AH669:$AH672)-LEN(SUBSTITUTE($AH669:$AH672,"G", "")))</f>
        <v>0</v>
      </c>
      <c r="AZ669" s="232">
        <f>SUMPRODUCT(LEN($AG669:$AG672)-LEN(SUBSTITUTE($AG669:$AG672,"G", "")))</f>
        <v>0</v>
      </c>
      <c r="BA669" s="235">
        <f>SUMPRODUCT(LEN($M669:$AE672)-LEN(SUBSTITUTE($M669:$AE672,"M", "")))</f>
        <v>0</v>
      </c>
      <c r="BB669" s="229">
        <f>SUMPRODUCT(LEN($AH669:$AH672)-LEN(SUBSTITUTE($AH669:$AH672,"M", "")))</f>
        <v>0</v>
      </c>
      <c r="BC669" s="232">
        <f>SUMPRODUCT(LEN($AG669:$AG672)-LEN(SUBSTITUTE($AG669:$AG672,"M", "")))</f>
        <v>0</v>
      </c>
      <c r="BD669" s="297">
        <f>SUMPRODUCT(LEN($AI669:$AI672)-LEN(SUBSTITUTE($AI669:$AI672,"S", "")))</f>
        <v>0</v>
      </c>
      <c r="BE669" s="300">
        <f>SUMPRODUCT(LEN($AI669:$AI672)-LEN(SUBSTITUTE($AI669:$AI672,"F", "")))</f>
        <v>0</v>
      </c>
      <c r="BF669" s="300">
        <f>SUMPRODUCT(LEN($AI669:$AI672)-LEN(SUBSTITUTE($AI669:$AI672,"G", "")))</f>
        <v>0</v>
      </c>
      <c r="BG669" s="303">
        <f>SUMPRODUCT(LEN($AI669:$AI672)-LEN(SUBSTITUTE($AI669:$AI672,"M", "")))</f>
        <v>0</v>
      </c>
    </row>
    <row r="670" spans="2:60" ht="28.15" hidden="1" customHeight="1" thickBot="1">
      <c r="B670" s="29"/>
      <c r="C670" s="264"/>
      <c r="D670" s="37"/>
      <c r="E670" s="36"/>
      <c r="F670" s="36"/>
      <c r="G670" s="35"/>
      <c r="H670" s="256"/>
      <c r="I670" s="260"/>
      <c r="J670" s="260"/>
      <c r="K670" s="260"/>
      <c r="L670" s="32" t="s">
        <v>72</v>
      </c>
      <c r="M670" s="31"/>
      <c r="N670" s="32" t="s">
        <v>71</v>
      </c>
      <c r="O670" s="31"/>
      <c r="P670" s="32" t="s">
        <v>70</v>
      </c>
      <c r="Q670" s="31"/>
      <c r="R670" s="32" t="s">
        <v>69</v>
      </c>
      <c r="S670" s="31"/>
      <c r="T670" s="32" t="s">
        <v>68</v>
      </c>
      <c r="U670" s="31"/>
      <c r="V670" s="32" t="s">
        <v>67</v>
      </c>
      <c r="W670" s="31"/>
      <c r="X670" s="32" t="s">
        <v>66</v>
      </c>
      <c r="Y670" s="31"/>
      <c r="Z670" s="32" t="s">
        <v>65</v>
      </c>
      <c r="AA670" s="31"/>
      <c r="AB670" s="34" t="s">
        <v>64</v>
      </c>
      <c r="AC670" s="33"/>
      <c r="AD670" s="32" t="s">
        <v>63</v>
      </c>
      <c r="AE670" s="31"/>
      <c r="AF670" s="30"/>
      <c r="AG670" s="31"/>
      <c r="AH670" s="30"/>
      <c r="AI670" s="20"/>
      <c r="AJ670" s="246"/>
      <c r="AK670" s="246"/>
      <c r="AL670" s="19"/>
      <c r="AM670" s="7"/>
      <c r="AN670" s="7"/>
      <c r="AO670" s="239"/>
      <c r="AP670" s="230"/>
      <c r="AQ670" s="233"/>
      <c r="AR670" s="236"/>
      <c r="AS670" s="230"/>
      <c r="AT670" s="233"/>
      <c r="AU670" s="236"/>
      <c r="AV670" s="230"/>
      <c r="AW670" s="233"/>
      <c r="AX670" s="236"/>
      <c r="AY670" s="230"/>
      <c r="AZ670" s="233"/>
      <c r="BA670" s="236"/>
      <c r="BB670" s="230"/>
      <c r="BC670" s="233"/>
      <c r="BD670" s="298"/>
      <c r="BE670" s="301"/>
      <c r="BF670" s="301"/>
      <c r="BG670" s="304"/>
    </row>
    <row r="671" spans="2:60" ht="28.15" hidden="1" customHeight="1">
      <c r="B671" s="29"/>
      <c r="C671" s="265"/>
      <c r="D671" s="28"/>
      <c r="E671" s="27"/>
      <c r="F671" s="27"/>
      <c r="G671" s="26"/>
      <c r="H671" s="257"/>
      <c r="I671" s="261"/>
      <c r="J671" s="261"/>
      <c r="K671" s="261"/>
      <c r="L671" s="23" t="s">
        <v>62</v>
      </c>
      <c r="M671" s="22"/>
      <c r="N671" s="23" t="s">
        <v>61</v>
      </c>
      <c r="O671" s="22"/>
      <c r="P671" s="23" t="s">
        <v>60</v>
      </c>
      <c r="Q671" s="22"/>
      <c r="R671" s="23" t="s">
        <v>59</v>
      </c>
      <c r="S671" s="22"/>
      <c r="T671" s="23" t="s">
        <v>58</v>
      </c>
      <c r="U671" s="22"/>
      <c r="V671" s="23" t="s">
        <v>57</v>
      </c>
      <c r="W671" s="22"/>
      <c r="X671" s="23" t="s">
        <v>56</v>
      </c>
      <c r="Y671" s="22"/>
      <c r="Z671" s="23" t="s">
        <v>55</v>
      </c>
      <c r="AA671" s="22"/>
      <c r="AB671" s="25" t="s">
        <v>54</v>
      </c>
      <c r="AC671" s="24"/>
      <c r="AD671" s="23">
        <v>39</v>
      </c>
      <c r="AE671" s="22"/>
      <c r="AF671" s="21"/>
      <c r="AG671" s="22"/>
      <c r="AH671" s="21"/>
      <c r="AI671" s="20"/>
      <c r="AJ671" s="246"/>
      <c r="AK671" s="246"/>
      <c r="AL671" s="19"/>
      <c r="AM671" s="7"/>
      <c r="AN671" s="7"/>
      <c r="AO671" s="239"/>
      <c r="AP671" s="230"/>
      <c r="AQ671" s="233"/>
      <c r="AR671" s="236"/>
      <c r="AS671" s="230"/>
      <c r="AT671" s="233"/>
      <c r="AU671" s="236"/>
      <c r="AV671" s="230"/>
      <c r="AW671" s="233"/>
      <c r="AX671" s="236"/>
      <c r="AY671" s="230"/>
      <c r="AZ671" s="233"/>
      <c r="BA671" s="236"/>
      <c r="BB671" s="230"/>
      <c r="BC671" s="233"/>
      <c r="BD671" s="298"/>
      <c r="BE671" s="301"/>
      <c r="BF671" s="301"/>
      <c r="BG671" s="304"/>
    </row>
    <row r="672" spans="2:60" ht="28.15" hidden="1" customHeight="1" thickBot="1">
      <c r="B672" s="29"/>
      <c r="C672" s="266"/>
      <c r="D672" s="57"/>
      <c r="E672" s="56"/>
      <c r="F672" s="56"/>
      <c r="G672" s="55"/>
      <c r="H672" s="258"/>
      <c r="I672" s="262"/>
      <c r="J672" s="262"/>
      <c r="K672" s="262"/>
      <c r="L672" s="52" t="s">
        <v>53</v>
      </c>
      <c r="M672" s="51"/>
      <c r="N672" s="52" t="s">
        <v>52</v>
      </c>
      <c r="O672" s="51"/>
      <c r="P672" s="52" t="s">
        <v>51</v>
      </c>
      <c r="Q672" s="51"/>
      <c r="R672" s="52" t="s">
        <v>50</v>
      </c>
      <c r="S672" s="51"/>
      <c r="T672" s="52">
        <v>20</v>
      </c>
      <c r="U672" s="51"/>
      <c r="V672" s="52" t="s">
        <v>49</v>
      </c>
      <c r="W672" s="51"/>
      <c r="X672" s="52" t="s">
        <v>48</v>
      </c>
      <c r="Y672" s="51"/>
      <c r="Z672" s="52" t="s">
        <v>47</v>
      </c>
      <c r="AA672" s="51"/>
      <c r="AB672" s="54" t="s">
        <v>46</v>
      </c>
      <c r="AC672" s="53"/>
      <c r="AD672" s="52" t="s">
        <v>45</v>
      </c>
      <c r="AE672" s="51"/>
      <c r="AF672" s="50"/>
      <c r="AG672" s="51"/>
      <c r="AH672" s="50"/>
      <c r="AI672" s="49"/>
      <c r="AJ672" s="248"/>
      <c r="AK672" s="248"/>
      <c r="AL672" s="48"/>
      <c r="AM672" s="7"/>
      <c r="AN672" s="7"/>
      <c r="AO672" s="240"/>
      <c r="AP672" s="231"/>
      <c r="AQ672" s="234"/>
      <c r="AR672" s="237"/>
      <c r="AS672" s="231"/>
      <c r="AT672" s="234"/>
      <c r="AU672" s="237"/>
      <c r="AV672" s="231"/>
      <c r="AW672" s="234"/>
      <c r="AX672" s="237"/>
      <c r="AY672" s="231"/>
      <c r="AZ672" s="234"/>
      <c r="BA672" s="237"/>
      <c r="BB672" s="231"/>
      <c r="BC672" s="234"/>
      <c r="BD672" s="299"/>
      <c r="BE672" s="302"/>
      <c r="BF672" s="302"/>
      <c r="BG672" s="305"/>
    </row>
    <row r="673" spans="2:60" ht="28.15" hidden="1" customHeight="1">
      <c r="B673" s="29"/>
      <c r="C673" s="263">
        <v>2</v>
      </c>
      <c r="D673" s="47"/>
      <c r="E673" s="46"/>
      <c r="F673" s="46"/>
      <c r="G673" s="45"/>
      <c r="H673" s="255"/>
      <c r="I673" s="259"/>
      <c r="J673" s="259"/>
      <c r="K673" s="259"/>
      <c r="L673" s="42" t="s">
        <v>82</v>
      </c>
      <c r="M673" s="41"/>
      <c r="N673" s="42" t="s">
        <v>81</v>
      </c>
      <c r="O673" s="41"/>
      <c r="P673" s="42" t="s">
        <v>80</v>
      </c>
      <c r="Q673" s="41"/>
      <c r="R673" s="42" t="s">
        <v>79</v>
      </c>
      <c r="S673" s="41"/>
      <c r="T673" s="42" t="s">
        <v>78</v>
      </c>
      <c r="U673" s="41"/>
      <c r="V673" s="42" t="s">
        <v>77</v>
      </c>
      <c r="W673" s="41"/>
      <c r="X673" s="42" t="s">
        <v>76</v>
      </c>
      <c r="Y673" s="41"/>
      <c r="Z673" s="42" t="s">
        <v>75</v>
      </c>
      <c r="AA673" s="41"/>
      <c r="AB673" s="44" t="s">
        <v>74</v>
      </c>
      <c r="AC673" s="43"/>
      <c r="AD673" s="42" t="s">
        <v>73</v>
      </c>
      <c r="AE673" s="41"/>
      <c r="AF673" s="40"/>
      <c r="AG673" s="41"/>
      <c r="AH673" s="40"/>
      <c r="AI673" s="39"/>
      <c r="AJ673" s="249"/>
      <c r="AK673" s="252"/>
      <c r="AL673" s="38"/>
      <c r="AM673" s="7"/>
      <c r="AN673" s="7"/>
      <c r="AO673" s="238">
        <f>SUMPRODUCT(LEN($M673:$AE676)-LEN(SUBSTITUTE($M673:$AE676,"A", "")))</f>
        <v>0</v>
      </c>
      <c r="AP673" s="229">
        <f>SUMPRODUCT(LEN($AH673:$AH676)-LEN(SUBSTITUTE($AH673:$AH676,"A", "")))</f>
        <v>0</v>
      </c>
      <c r="AQ673" s="232">
        <f>SUMPRODUCT(LEN($AG673:$AG676)-LEN(SUBSTITUTE($AG673:$AG676,"A", "")))</f>
        <v>0</v>
      </c>
      <c r="AR673" s="235">
        <f>SUMPRODUCT(LEN($M673:$AE676)-LEN(SUBSTITUTE($M673:$AE676,"S", "")))</f>
        <v>0</v>
      </c>
      <c r="AS673" s="229">
        <f>SUMPRODUCT(LEN($AH673:$AH676)-LEN(SUBSTITUTE($AH673:$AH676,"S", "")))</f>
        <v>0</v>
      </c>
      <c r="AT673" s="232">
        <f>SUMPRODUCT(LEN($AG673:$AG676)-LEN(SUBSTITUTE($AG673:$AG676,"S", "")))</f>
        <v>0</v>
      </c>
      <c r="AU673" s="235">
        <f>SUMPRODUCT(LEN($M673:$AE676)-LEN(SUBSTITUTE($M673:$AE676,"F", "")))</f>
        <v>0</v>
      </c>
      <c r="AV673" s="229">
        <f>SUMPRODUCT(LEN($AH673:$AH676)-LEN(SUBSTITUTE($AH673:$AH676,"F", "")))</f>
        <v>0</v>
      </c>
      <c r="AW673" s="232">
        <f>SUMPRODUCT(LEN($AG673:$AG676)-LEN(SUBSTITUTE($AG673:$AG676,"F", "")))</f>
        <v>0</v>
      </c>
      <c r="AX673" s="235">
        <f>SUMPRODUCT(LEN($M673:$AE676)-LEN(SUBSTITUTE($M673:$AE676,"G", "")))</f>
        <v>0</v>
      </c>
      <c r="AY673" s="229">
        <f>SUMPRODUCT(LEN($AH673:$AH676)-LEN(SUBSTITUTE($AH673:$AH676,"G", "")))</f>
        <v>0</v>
      </c>
      <c r="AZ673" s="232">
        <f>SUMPRODUCT(LEN($AG673:$AG676)-LEN(SUBSTITUTE($AG673:$AG676,"G", "")))</f>
        <v>0</v>
      </c>
      <c r="BA673" s="235">
        <f>SUMPRODUCT(LEN($M673:$AE676)-LEN(SUBSTITUTE($M673:$AE676,"M", "")))</f>
        <v>0</v>
      </c>
      <c r="BB673" s="229">
        <f>SUMPRODUCT(LEN($AH673:$AH676)-LEN(SUBSTITUTE($AH673:$AH676,"M", "")))</f>
        <v>0</v>
      </c>
      <c r="BC673" s="232">
        <f>SUMPRODUCT(LEN($AG673:$AG676)-LEN(SUBSTITUTE($AG673:$AG676,"M", "")))</f>
        <v>0</v>
      </c>
      <c r="BD673" s="297">
        <f>SUMPRODUCT(LEN($AI673:$AI676)-LEN(SUBSTITUTE($AI673:$AI676,"S", "")))</f>
        <v>0</v>
      </c>
      <c r="BE673" s="300">
        <f>SUMPRODUCT(LEN($AI673:$AI676)-LEN(SUBSTITUTE($AI673:$AI676,"F", "")))</f>
        <v>0</v>
      </c>
      <c r="BF673" s="300">
        <f>SUMPRODUCT(LEN($AI673:$AI676)-LEN(SUBSTITUTE($AI673:$AI676,"G", "")))</f>
        <v>0</v>
      </c>
      <c r="BG673" s="303">
        <f>SUMPRODUCT(LEN($AI673:$AI676)-LEN(SUBSTITUTE($AI673:$AI676,"M", "")))</f>
        <v>0</v>
      </c>
    </row>
    <row r="674" spans="2:60" ht="28.15" hidden="1" customHeight="1" thickBot="1">
      <c r="B674" s="29"/>
      <c r="C674" s="264"/>
      <c r="D674" s="37"/>
      <c r="E674" s="36"/>
      <c r="F674" s="36"/>
      <c r="G674" s="35"/>
      <c r="H674" s="256"/>
      <c r="I674" s="260"/>
      <c r="J674" s="260"/>
      <c r="K674" s="260"/>
      <c r="L674" s="32" t="s">
        <v>72</v>
      </c>
      <c r="M674" s="31"/>
      <c r="N674" s="32" t="s">
        <v>71</v>
      </c>
      <c r="O674" s="31"/>
      <c r="P674" s="32" t="s">
        <v>70</v>
      </c>
      <c r="Q674" s="31"/>
      <c r="R674" s="32" t="s">
        <v>69</v>
      </c>
      <c r="S674" s="31"/>
      <c r="T674" s="32" t="s">
        <v>68</v>
      </c>
      <c r="U674" s="31"/>
      <c r="V674" s="32" t="s">
        <v>67</v>
      </c>
      <c r="W674" s="31"/>
      <c r="X674" s="32" t="s">
        <v>66</v>
      </c>
      <c r="Y674" s="31"/>
      <c r="Z674" s="32" t="s">
        <v>65</v>
      </c>
      <c r="AA674" s="31"/>
      <c r="AB674" s="34" t="s">
        <v>64</v>
      </c>
      <c r="AC674" s="33"/>
      <c r="AD674" s="32" t="s">
        <v>63</v>
      </c>
      <c r="AE674" s="31"/>
      <c r="AF674" s="30"/>
      <c r="AG674" s="31"/>
      <c r="AH674" s="30"/>
      <c r="AI674" s="20"/>
      <c r="AJ674" s="250"/>
      <c r="AK674" s="253"/>
      <c r="AL674" s="19"/>
      <c r="AM674" s="7"/>
      <c r="AN674" s="7"/>
      <c r="AO674" s="239"/>
      <c r="AP674" s="230"/>
      <c r="AQ674" s="233"/>
      <c r="AR674" s="236"/>
      <c r="AS674" s="230"/>
      <c r="AT674" s="233"/>
      <c r="AU674" s="236"/>
      <c r="AV674" s="230"/>
      <c r="AW674" s="233"/>
      <c r="AX674" s="236"/>
      <c r="AY674" s="230"/>
      <c r="AZ674" s="233"/>
      <c r="BA674" s="236"/>
      <c r="BB674" s="230"/>
      <c r="BC674" s="233"/>
      <c r="BD674" s="298"/>
      <c r="BE674" s="301"/>
      <c r="BF674" s="301"/>
      <c r="BG674" s="304"/>
    </row>
    <row r="675" spans="2:60" ht="28.15" hidden="1" customHeight="1">
      <c r="B675" s="29"/>
      <c r="C675" s="265"/>
      <c r="D675" s="28"/>
      <c r="E675" s="27"/>
      <c r="F675" s="27"/>
      <c r="G675" s="26"/>
      <c r="H675" s="257"/>
      <c r="I675" s="261"/>
      <c r="J675" s="261"/>
      <c r="K675" s="261"/>
      <c r="L675" s="23" t="s">
        <v>62</v>
      </c>
      <c r="M675" s="22"/>
      <c r="N675" s="23" t="s">
        <v>61</v>
      </c>
      <c r="O675" s="22"/>
      <c r="P675" s="23" t="s">
        <v>60</v>
      </c>
      <c r="Q675" s="22"/>
      <c r="R675" s="23" t="s">
        <v>59</v>
      </c>
      <c r="S675" s="22"/>
      <c r="T675" s="23" t="s">
        <v>58</v>
      </c>
      <c r="U675" s="22"/>
      <c r="V675" s="23" t="s">
        <v>57</v>
      </c>
      <c r="W675" s="22"/>
      <c r="X675" s="23" t="s">
        <v>56</v>
      </c>
      <c r="Y675" s="22"/>
      <c r="Z675" s="23" t="s">
        <v>55</v>
      </c>
      <c r="AA675" s="22"/>
      <c r="AB675" s="25" t="s">
        <v>54</v>
      </c>
      <c r="AC675" s="24"/>
      <c r="AD675" s="23">
        <v>39</v>
      </c>
      <c r="AE675" s="22"/>
      <c r="AF675" s="21"/>
      <c r="AG675" s="22"/>
      <c r="AH675" s="21"/>
      <c r="AI675" s="20"/>
      <c r="AJ675" s="250"/>
      <c r="AK675" s="253"/>
      <c r="AL675" s="19"/>
      <c r="AM675" s="7"/>
      <c r="AN675" s="7"/>
      <c r="AO675" s="239"/>
      <c r="AP675" s="230"/>
      <c r="AQ675" s="233"/>
      <c r="AR675" s="236"/>
      <c r="AS675" s="230"/>
      <c r="AT675" s="233"/>
      <c r="AU675" s="236"/>
      <c r="AV675" s="230"/>
      <c r="AW675" s="233"/>
      <c r="AX675" s="236"/>
      <c r="AY675" s="230"/>
      <c r="AZ675" s="233"/>
      <c r="BA675" s="236"/>
      <c r="BB675" s="230"/>
      <c r="BC675" s="233"/>
      <c r="BD675" s="298"/>
      <c r="BE675" s="301"/>
      <c r="BF675" s="301"/>
      <c r="BG675" s="304"/>
    </row>
    <row r="676" spans="2:60" ht="28.15" hidden="1" customHeight="1" thickBot="1">
      <c r="B676" s="29"/>
      <c r="C676" s="266"/>
      <c r="D676" s="57"/>
      <c r="E676" s="56"/>
      <c r="F676" s="56"/>
      <c r="G676" s="55"/>
      <c r="H676" s="258"/>
      <c r="I676" s="262"/>
      <c r="J676" s="262"/>
      <c r="K676" s="262"/>
      <c r="L676" s="52" t="s">
        <v>53</v>
      </c>
      <c r="M676" s="51"/>
      <c r="N676" s="52" t="s">
        <v>52</v>
      </c>
      <c r="O676" s="51"/>
      <c r="P676" s="52" t="s">
        <v>51</v>
      </c>
      <c r="Q676" s="51"/>
      <c r="R676" s="52" t="s">
        <v>50</v>
      </c>
      <c r="S676" s="51"/>
      <c r="T676" s="52">
        <v>20</v>
      </c>
      <c r="U676" s="51"/>
      <c r="V676" s="52" t="s">
        <v>49</v>
      </c>
      <c r="W676" s="51"/>
      <c r="X676" s="52" t="s">
        <v>48</v>
      </c>
      <c r="Y676" s="51"/>
      <c r="Z676" s="52" t="s">
        <v>47</v>
      </c>
      <c r="AA676" s="51"/>
      <c r="AB676" s="54" t="s">
        <v>46</v>
      </c>
      <c r="AC676" s="53"/>
      <c r="AD676" s="52" t="s">
        <v>45</v>
      </c>
      <c r="AE676" s="51"/>
      <c r="AF676" s="50"/>
      <c r="AG676" s="51"/>
      <c r="AH676" s="50"/>
      <c r="AI676" s="49"/>
      <c r="AJ676" s="251"/>
      <c r="AK676" s="254"/>
      <c r="AL676" s="48"/>
      <c r="AM676" s="7"/>
      <c r="AN676" s="7"/>
      <c r="AO676" s="240"/>
      <c r="AP676" s="231"/>
      <c r="AQ676" s="234"/>
      <c r="AR676" s="237"/>
      <c r="AS676" s="231"/>
      <c r="AT676" s="234"/>
      <c r="AU676" s="237"/>
      <c r="AV676" s="231"/>
      <c r="AW676" s="234"/>
      <c r="AX676" s="237"/>
      <c r="AY676" s="231"/>
      <c r="AZ676" s="234"/>
      <c r="BA676" s="237"/>
      <c r="BB676" s="231"/>
      <c r="BC676" s="234"/>
      <c r="BD676" s="299"/>
      <c r="BE676" s="302"/>
      <c r="BF676" s="302"/>
      <c r="BG676" s="305"/>
    </row>
    <row r="677" spans="2:60" ht="28.15" hidden="1" customHeight="1">
      <c r="B677" s="29"/>
      <c r="C677" s="263">
        <v>3</v>
      </c>
      <c r="D677" s="47"/>
      <c r="E677" s="46"/>
      <c r="F677" s="46"/>
      <c r="G677" s="45"/>
      <c r="H677" s="255"/>
      <c r="I677" s="259"/>
      <c r="J677" s="259"/>
      <c r="K677" s="259"/>
      <c r="L677" s="42" t="s">
        <v>82</v>
      </c>
      <c r="M677" s="41"/>
      <c r="N677" s="42" t="s">
        <v>81</v>
      </c>
      <c r="O677" s="41"/>
      <c r="P677" s="42" t="s">
        <v>80</v>
      </c>
      <c r="Q677" s="41"/>
      <c r="R677" s="42" t="s">
        <v>79</v>
      </c>
      <c r="S677" s="41"/>
      <c r="T677" s="42" t="s">
        <v>78</v>
      </c>
      <c r="U677" s="41"/>
      <c r="V677" s="42" t="s">
        <v>77</v>
      </c>
      <c r="W677" s="41"/>
      <c r="X677" s="42" t="s">
        <v>76</v>
      </c>
      <c r="Y677" s="41"/>
      <c r="Z677" s="42" t="s">
        <v>75</v>
      </c>
      <c r="AA677" s="41"/>
      <c r="AB677" s="44" t="s">
        <v>74</v>
      </c>
      <c r="AC677" s="43"/>
      <c r="AD677" s="42" t="s">
        <v>73</v>
      </c>
      <c r="AE677" s="41"/>
      <c r="AF677" s="40"/>
      <c r="AG677" s="41"/>
      <c r="AH677" s="40"/>
      <c r="AI677" s="39"/>
      <c r="AJ677" s="245"/>
      <c r="AK677" s="245"/>
      <c r="AL677" s="38"/>
      <c r="AM677" s="7"/>
      <c r="AN677" s="7"/>
      <c r="AO677" s="238">
        <f>SUMPRODUCT(LEN($M677:$AE680)-LEN(SUBSTITUTE($M677:$AE680,"A", "")))</f>
        <v>0</v>
      </c>
      <c r="AP677" s="229">
        <f>SUMPRODUCT(LEN($AH677:$AH680)-LEN(SUBSTITUTE($AH677:$AH680,"A", "")))</f>
        <v>0</v>
      </c>
      <c r="AQ677" s="232">
        <f>SUMPRODUCT(LEN($AG677:$AG680)-LEN(SUBSTITUTE($AG677:$AG680,"A", "")))</f>
        <v>0</v>
      </c>
      <c r="AR677" s="235">
        <f>SUMPRODUCT(LEN($M677:$AE680)-LEN(SUBSTITUTE($M677:$AE680,"S", "")))</f>
        <v>0</v>
      </c>
      <c r="AS677" s="229">
        <f>SUMPRODUCT(LEN($AH677:$AH680)-LEN(SUBSTITUTE($AH677:$AH680,"S", "")))</f>
        <v>0</v>
      </c>
      <c r="AT677" s="232">
        <f>SUMPRODUCT(LEN($AG677:$AG680)-LEN(SUBSTITUTE($AG677:$AG680,"S", "")))</f>
        <v>0</v>
      </c>
      <c r="AU677" s="235">
        <f>SUMPRODUCT(LEN($M677:$AE680)-LEN(SUBSTITUTE($M677:$AE680,"F", "")))</f>
        <v>0</v>
      </c>
      <c r="AV677" s="229">
        <f>SUMPRODUCT(LEN($AH677:$AH680)-LEN(SUBSTITUTE($AH677:$AH680,"F", "")))</f>
        <v>0</v>
      </c>
      <c r="AW677" s="232">
        <f>SUMPRODUCT(LEN($AG677:$AG680)-LEN(SUBSTITUTE($AG677:$AG680,"F", "")))</f>
        <v>0</v>
      </c>
      <c r="AX677" s="235">
        <f>SUMPRODUCT(LEN($M677:$AE680)-LEN(SUBSTITUTE($M677:$AE680,"G", "")))</f>
        <v>0</v>
      </c>
      <c r="AY677" s="229">
        <f>SUMPRODUCT(LEN($AH677:$AH680)-LEN(SUBSTITUTE($AH677:$AH680,"G", "")))</f>
        <v>0</v>
      </c>
      <c r="AZ677" s="232">
        <f>SUMPRODUCT(LEN($AG677:$AG680)-LEN(SUBSTITUTE($AG677:$AG680,"G", "")))</f>
        <v>0</v>
      </c>
      <c r="BA677" s="235">
        <f>SUMPRODUCT(LEN($M677:$AE680)-LEN(SUBSTITUTE($M677:$AE680,"M", "")))</f>
        <v>0</v>
      </c>
      <c r="BB677" s="229">
        <f>SUMPRODUCT(LEN($AH677:$AH680)-LEN(SUBSTITUTE($AH677:$AH680,"M", "")))</f>
        <v>0</v>
      </c>
      <c r="BC677" s="232">
        <f>SUMPRODUCT(LEN($AG677:$AG680)-LEN(SUBSTITUTE($AG677:$AG680,"M", "")))</f>
        <v>0</v>
      </c>
      <c r="BD677" s="297">
        <f>SUMPRODUCT(LEN($AI677:$AI680)-LEN(SUBSTITUTE($AI677:$AI680,"S", "")))</f>
        <v>0</v>
      </c>
      <c r="BE677" s="300">
        <f>SUMPRODUCT(LEN($AI677:$AI680)-LEN(SUBSTITUTE($AI677:$AI680,"F", "")))</f>
        <v>0</v>
      </c>
      <c r="BF677" s="300">
        <f>SUMPRODUCT(LEN($AI677:$AI680)-LEN(SUBSTITUTE($AI677:$AI680,"G", "")))</f>
        <v>0</v>
      </c>
      <c r="BG677" s="303">
        <f>SUMPRODUCT(LEN($AI677:$AI680)-LEN(SUBSTITUTE($AI677:$AI680,"M", "")))</f>
        <v>0</v>
      </c>
    </row>
    <row r="678" spans="2:60" ht="28.15" hidden="1" customHeight="1" thickBot="1">
      <c r="B678" s="29"/>
      <c r="C678" s="264"/>
      <c r="D678" s="37"/>
      <c r="E678" s="36"/>
      <c r="F678" s="36"/>
      <c r="G678" s="35"/>
      <c r="H678" s="256"/>
      <c r="I678" s="260"/>
      <c r="J678" s="260"/>
      <c r="K678" s="260"/>
      <c r="L678" s="32" t="s">
        <v>72</v>
      </c>
      <c r="M678" s="31"/>
      <c r="N678" s="32" t="s">
        <v>71</v>
      </c>
      <c r="O678" s="31"/>
      <c r="P678" s="32" t="s">
        <v>70</v>
      </c>
      <c r="Q678" s="31"/>
      <c r="R678" s="32" t="s">
        <v>69</v>
      </c>
      <c r="S678" s="31"/>
      <c r="T678" s="32" t="s">
        <v>68</v>
      </c>
      <c r="U678" s="31"/>
      <c r="V678" s="32" t="s">
        <v>67</v>
      </c>
      <c r="W678" s="31"/>
      <c r="X678" s="32" t="s">
        <v>66</v>
      </c>
      <c r="Y678" s="31"/>
      <c r="Z678" s="32" t="s">
        <v>65</v>
      </c>
      <c r="AA678" s="31"/>
      <c r="AB678" s="34" t="s">
        <v>64</v>
      </c>
      <c r="AC678" s="33"/>
      <c r="AD678" s="32" t="s">
        <v>63</v>
      </c>
      <c r="AE678" s="31"/>
      <c r="AF678" s="30"/>
      <c r="AG678" s="31"/>
      <c r="AH678" s="30"/>
      <c r="AI678" s="20"/>
      <c r="AJ678" s="246"/>
      <c r="AK678" s="246"/>
      <c r="AL678" s="19"/>
      <c r="AM678" s="7"/>
      <c r="AN678" s="7"/>
      <c r="AO678" s="239"/>
      <c r="AP678" s="230"/>
      <c r="AQ678" s="233"/>
      <c r="AR678" s="236"/>
      <c r="AS678" s="230"/>
      <c r="AT678" s="233"/>
      <c r="AU678" s="236"/>
      <c r="AV678" s="230"/>
      <c r="AW678" s="233"/>
      <c r="AX678" s="236"/>
      <c r="AY678" s="230"/>
      <c r="AZ678" s="233"/>
      <c r="BA678" s="236"/>
      <c r="BB678" s="230"/>
      <c r="BC678" s="233"/>
      <c r="BD678" s="298"/>
      <c r="BE678" s="301"/>
      <c r="BF678" s="301"/>
      <c r="BG678" s="304"/>
    </row>
    <row r="679" spans="2:60" ht="28.15" hidden="1" customHeight="1">
      <c r="B679" s="29"/>
      <c r="C679" s="265"/>
      <c r="D679" s="28"/>
      <c r="E679" s="27"/>
      <c r="F679" s="27"/>
      <c r="G679" s="26"/>
      <c r="H679" s="257"/>
      <c r="I679" s="261"/>
      <c r="J679" s="261"/>
      <c r="K679" s="261"/>
      <c r="L679" s="23" t="s">
        <v>62</v>
      </c>
      <c r="M679" s="22"/>
      <c r="N679" s="23" t="s">
        <v>61</v>
      </c>
      <c r="O679" s="22"/>
      <c r="P679" s="23" t="s">
        <v>60</v>
      </c>
      <c r="Q679" s="22"/>
      <c r="R679" s="23" t="s">
        <v>59</v>
      </c>
      <c r="S679" s="22"/>
      <c r="T679" s="23" t="s">
        <v>58</v>
      </c>
      <c r="U679" s="22"/>
      <c r="V679" s="23" t="s">
        <v>57</v>
      </c>
      <c r="W679" s="22"/>
      <c r="X679" s="23" t="s">
        <v>56</v>
      </c>
      <c r="Y679" s="22"/>
      <c r="Z679" s="23" t="s">
        <v>55</v>
      </c>
      <c r="AA679" s="22"/>
      <c r="AB679" s="25" t="s">
        <v>54</v>
      </c>
      <c r="AC679" s="24"/>
      <c r="AD679" s="23">
        <v>39</v>
      </c>
      <c r="AE679" s="22"/>
      <c r="AF679" s="21"/>
      <c r="AG679" s="22"/>
      <c r="AH679" s="21"/>
      <c r="AI679" s="20"/>
      <c r="AJ679" s="246"/>
      <c r="AK679" s="246"/>
      <c r="AL679" s="19"/>
      <c r="AM679" s="7"/>
      <c r="AN679" s="7"/>
      <c r="AO679" s="239"/>
      <c r="AP679" s="230"/>
      <c r="AQ679" s="233"/>
      <c r="AR679" s="236"/>
      <c r="AS679" s="230"/>
      <c r="AT679" s="233"/>
      <c r="AU679" s="236"/>
      <c r="AV679" s="230"/>
      <c r="AW679" s="233"/>
      <c r="AX679" s="236"/>
      <c r="AY679" s="230"/>
      <c r="AZ679" s="233"/>
      <c r="BA679" s="236"/>
      <c r="BB679" s="230"/>
      <c r="BC679" s="233"/>
      <c r="BD679" s="298"/>
      <c r="BE679" s="301"/>
      <c r="BF679" s="301"/>
      <c r="BG679" s="304"/>
    </row>
    <row r="680" spans="2:60" ht="28.15" hidden="1" customHeight="1" thickBot="1">
      <c r="B680" s="18"/>
      <c r="C680" s="271"/>
      <c r="D680" s="17"/>
      <c r="E680" s="16"/>
      <c r="F680" s="16"/>
      <c r="G680" s="15"/>
      <c r="H680" s="258"/>
      <c r="I680" s="272"/>
      <c r="J680" s="272"/>
      <c r="K680" s="272"/>
      <c r="L680" s="12" t="s">
        <v>53</v>
      </c>
      <c r="M680" s="11"/>
      <c r="N680" s="12" t="s">
        <v>52</v>
      </c>
      <c r="O680" s="11"/>
      <c r="P680" s="12" t="s">
        <v>51</v>
      </c>
      <c r="Q680" s="11"/>
      <c r="R680" s="12" t="s">
        <v>50</v>
      </c>
      <c r="S680" s="11"/>
      <c r="T680" s="12">
        <v>20</v>
      </c>
      <c r="U680" s="11"/>
      <c r="V680" s="12" t="s">
        <v>49</v>
      </c>
      <c r="W680" s="11"/>
      <c r="X680" s="12" t="s">
        <v>48</v>
      </c>
      <c r="Y680" s="11"/>
      <c r="Z680" s="12" t="s">
        <v>47</v>
      </c>
      <c r="AA680" s="11"/>
      <c r="AB680" s="14" t="s">
        <v>46</v>
      </c>
      <c r="AC680" s="13"/>
      <c r="AD680" s="12" t="s">
        <v>45</v>
      </c>
      <c r="AE680" s="11"/>
      <c r="AF680" s="10"/>
      <c r="AG680" s="11"/>
      <c r="AH680" s="10"/>
      <c r="AI680" s="9"/>
      <c r="AJ680" s="247"/>
      <c r="AK680" s="247"/>
      <c r="AL680" s="8"/>
      <c r="AM680" s="7"/>
      <c r="AN680" s="7"/>
      <c r="AO680" s="240"/>
      <c r="AP680" s="231"/>
      <c r="AQ680" s="234"/>
      <c r="AR680" s="237"/>
      <c r="AS680" s="231"/>
      <c r="AT680" s="234"/>
      <c r="AU680" s="237"/>
      <c r="AV680" s="231"/>
      <c r="AW680" s="234"/>
      <c r="AX680" s="237"/>
      <c r="AY680" s="231"/>
      <c r="AZ680" s="234"/>
      <c r="BA680" s="237"/>
      <c r="BB680" s="231"/>
      <c r="BC680" s="234"/>
      <c r="BD680" s="299"/>
      <c r="BE680" s="302"/>
      <c r="BF680" s="302"/>
      <c r="BG680" s="305"/>
    </row>
    <row r="681" spans="2:60" ht="85.9" hidden="1" customHeight="1" thickBot="1">
      <c r="B681" s="94" t="s">
        <v>119</v>
      </c>
      <c r="C681" s="83" t="s">
        <v>118</v>
      </c>
      <c r="D681" s="88" t="s">
        <v>117</v>
      </c>
      <c r="E681" s="93" t="s">
        <v>116</v>
      </c>
      <c r="F681" s="92"/>
      <c r="G681" s="91"/>
      <c r="H681" s="90" t="s">
        <v>115</v>
      </c>
      <c r="I681" s="88" t="s">
        <v>43</v>
      </c>
      <c r="J681" s="88" t="s">
        <v>114</v>
      </c>
      <c r="K681" s="88" t="s">
        <v>44</v>
      </c>
      <c r="L681" s="227" t="s">
        <v>113</v>
      </c>
      <c r="M681" s="270"/>
      <c r="N681" s="227" t="s">
        <v>112</v>
      </c>
      <c r="O681" s="270"/>
      <c r="P681" s="227" t="s">
        <v>112</v>
      </c>
      <c r="Q681" s="228"/>
      <c r="R681" s="227" t="s">
        <v>112</v>
      </c>
      <c r="S681" s="228"/>
      <c r="T681" s="227" t="s">
        <v>112</v>
      </c>
      <c r="U681" s="228"/>
      <c r="V681" s="227" t="s">
        <v>112</v>
      </c>
      <c r="W681" s="228"/>
      <c r="X681" s="227" t="s">
        <v>112</v>
      </c>
      <c r="Y681" s="228"/>
      <c r="Z681" s="227" t="s">
        <v>112</v>
      </c>
      <c r="AA681" s="228"/>
      <c r="AB681" s="227" t="s">
        <v>112</v>
      </c>
      <c r="AC681" s="228"/>
      <c r="AD681" s="227" t="s">
        <v>112</v>
      </c>
      <c r="AE681" s="228"/>
      <c r="AF681" s="244" t="s">
        <v>111</v>
      </c>
      <c r="AG681" s="228"/>
      <c r="AH681" s="90" t="s">
        <v>110</v>
      </c>
      <c r="AI681" s="89" t="s">
        <v>109</v>
      </c>
      <c r="AJ681" s="88" t="s">
        <v>108</v>
      </c>
      <c r="AK681" s="88" t="s">
        <v>107</v>
      </c>
      <c r="AL681" s="87" t="s">
        <v>106</v>
      </c>
      <c r="AM681" s="86"/>
      <c r="AN681" s="86"/>
      <c r="AO681" s="84" t="s">
        <v>105</v>
      </c>
      <c r="AP681" s="83" t="s">
        <v>104</v>
      </c>
      <c r="AQ681" s="82" t="s">
        <v>103</v>
      </c>
      <c r="AR681" s="84" t="s">
        <v>102</v>
      </c>
      <c r="AS681" s="83" t="s">
        <v>101</v>
      </c>
      <c r="AT681" s="82" t="s">
        <v>100</v>
      </c>
      <c r="AU681" s="84" t="s">
        <v>99</v>
      </c>
      <c r="AV681" s="83" t="s">
        <v>98</v>
      </c>
      <c r="AW681" s="85" t="s">
        <v>97</v>
      </c>
      <c r="AX681" s="84" t="s">
        <v>96</v>
      </c>
      <c r="AY681" s="83" t="s">
        <v>95</v>
      </c>
      <c r="AZ681" s="82" t="s">
        <v>94</v>
      </c>
      <c r="BA681" s="84" t="s">
        <v>93</v>
      </c>
      <c r="BB681" s="83" t="s">
        <v>92</v>
      </c>
      <c r="BC681" s="82" t="s">
        <v>91</v>
      </c>
      <c r="BD681" s="81" t="s">
        <v>90</v>
      </c>
      <c r="BE681" s="80" t="s">
        <v>89</v>
      </c>
      <c r="BF681" s="80" t="s">
        <v>88</v>
      </c>
      <c r="BG681" s="79" t="s">
        <v>87</v>
      </c>
    </row>
    <row r="682" spans="2:60" ht="48" hidden="1" thickBot="1">
      <c r="B682" s="78" t="s">
        <v>134</v>
      </c>
      <c r="C682" s="77"/>
      <c r="D682" s="76"/>
      <c r="E682" s="267"/>
      <c r="F682" s="268"/>
      <c r="G682" s="269"/>
      <c r="H682" s="75" t="s">
        <v>85</v>
      </c>
      <c r="I682" s="74"/>
      <c r="J682" s="74"/>
      <c r="K682" s="73"/>
      <c r="L682" s="72"/>
      <c r="M682" s="68"/>
      <c r="N682" s="72"/>
      <c r="O682" s="68"/>
      <c r="P682" s="72"/>
      <c r="Q682" s="68"/>
      <c r="R682" s="72"/>
      <c r="S682" s="68"/>
      <c r="T682" s="72"/>
      <c r="U682" s="68"/>
      <c r="V682" s="72"/>
      <c r="W682" s="68"/>
      <c r="X682" s="72"/>
      <c r="Y682" s="68"/>
      <c r="Z682" s="72"/>
      <c r="AA682" s="71"/>
      <c r="AB682" s="70"/>
      <c r="AC682" s="70"/>
      <c r="AD682" s="70"/>
      <c r="AE682" s="70"/>
      <c r="AF682" s="69" t="s">
        <v>84</v>
      </c>
      <c r="AG682" s="68"/>
      <c r="AH682" s="68"/>
      <c r="AI682" s="68"/>
      <c r="AJ682" s="67"/>
      <c r="AK682" s="67"/>
      <c r="AL682" s="66"/>
      <c r="AM682" s="65"/>
      <c r="AN682" s="65"/>
      <c r="AO682" s="64">
        <f t="shared" ref="AO682:BG682" si="48">SUM(AO683:AO694)</f>
        <v>0</v>
      </c>
      <c r="AP682" s="63">
        <f t="shared" si="48"/>
        <v>0</v>
      </c>
      <c r="AQ682" s="62">
        <f t="shared" si="48"/>
        <v>0</v>
      </c>
      <c r="AR682" s="64">
        <f t="shared" si="48"/>
        <v>0</v>
      </c>
      <c r="AS682" s="63">
        <f t="shared" si="48"/>
        <v>0</v>
      </c>
      <c r="AT682" s="62">
        <f t="shared" si="48"/>
        <v>0</v>
      </c>
      <c r="AU682" s="64">
        <f t="shared" si="48"/>
        <v>0</v>
      </c>
      <c r="AV682" s="63">
        <f t="shared" si="48"/>
        <v>0</v>
      </c>
      <c r="AW682" s="62">
        <f t="shared" si="48"/>
        <v>0</v>
      </c>
      <c r="AX682" s="64">
        <f t="shared" si="48"/>
        <v>0</v>
      </c>
      <c r="AY682" s="63">
        <f t="shared" si="48"/>
        <v>0</v>
      </c>
      <c r="AZ682" s="62">
        <f t="shared" si="48"/>
        <v>0</v>
      </c>
      <c r="BA682" s="64">
        <f t="shared" si="48"/>
        <v>0</v>
      </c>
      <c r="BB682" s="63">
        <f t="shared" si="48"/>
        <v>0</v>
      </c>
      <c r="BC682" s="62">
        <f t="shared" si="48"/>
        <v>0</v>
      </c>
      <c r="BD682" s="61">
        <f t="shared" si="48"/>
        <v>0</v>
      </c>
      <c r="BE682" s="60">
        <f t="shared" si="48"/>
        <v>0</v>
      </c>
      <c r="BF682" s="60">
        <f t="shared" si="48"/>
        <v>0</v>
      </c>
      <c r="BG682" s="59">
        <f t="shared" si="48"/>
        <v>0</v>
      </c>
      <c r="BH682" s="58" t="s">
        <v>83</v>
      </c>
    </row>
    <row r="683" spans="2:60" ht="28.15" hidden="1" customHeight="1">
      <c r="B683" s="29"/>
      <c r="C683" s="263">
        <v>1</v>
      </c>
      <c r="D683" s="47"/>
      <c r="E683" s="46"/>
      <c r="F683" s="46"/>
      <c r="G683" s="45"/>
      <c r="H683" s="255"/>
      <c r="I683" s="259"/>
      <c r="J683" s="259"/>
      <c r="K683" s="259"/>
      <c r="L683" s="42" t="s">
        <v>82</v>
      </c>
      <c r="M683" s="41"/>
      <c r="N683" s="42" t="s">
        <v>81</v>
      </c>
      <c r="O683" s="41"/>
      <c r="P683" s="42" t="s">
        <v>80</v>
      </c>
      <c r="Q683" s="41"/>
      <c r="R683" s="42" t="s">
        <v>79</v>
      </c>
      <c r="S683" s="41"/>
      <c r="T683" s="42" t="s">
        <v>78</v>
      </c>
      <c r="U683" s="41"/>
      <c r="V683" s="42" t="s">
        <v>77</v>
      </c>
      <c r="W683" s="41"/>
      <c r="X683" s="42" t="s">
        <v>76</v>
      </c>
      <c r="Y683" s="41"/>
      <c r="Z683" s="42" t="s">
        <v>75</v>
      </c>
      <c r="AA683" s="41"/>
      <c r="AB683" s="44" t="s">
        <v>74</v>
      </c>
      <c r="AC683" s="43"/>
      <c r="AD683" s="42" t="s">
        <v>73</v>
      </c>
      <c r="AE683" s="41"/>
      <c r="AF683" s="40"/>
      <c r="AG683" s="41"/>
      <c r="AH683" s="40"/>
      <c r="AI683" s="39"/>
      <c r="AJ683" s="245"/>
      <c r="AK683" s="245"/>
      <c r="AL683" s="38"/>
      <c r="AM683" s="7"/>
      <c r="AN683" s="7"/>
      <c r="AO683" s="238">
        <f>SUMPRODUCT(LEN($M683:$AE686)-LEN(SUBSTITUTE($M683:$AE686,"A", "")))</f>
        <v>0</v>
      </c>
      <c r="AP683" s="229">
        <f>SUMPRODUCT(LEN($AH683:$AH686)-LEN(SUBSTITUTE($AH683:$AH686,"A", "")))</f>
        <v>0</v>
      </c>
      <c r="AQ683" s="232">
        <f>SUMPRODUCT(LEN($AG683:$AG686)-LEN(SUBSTITUTE($AG683:$AG686,"A", "")))</f>
        <v>0</v>
      </c>
      <c r="AR683" s="235">
        <f>SUMPRODUCT(LEN($M683:$AE686)-LEN(SUBSTITUTE($M683:$AE686,"S", "")))</f>
        <v>0</v>
      </c>
      <c r="AS683" s="229">
        <f>SUMPRODUCT(LEN($AH683:$AH686)-LEN(SUBSTITUTE($AH683:$AH686,"S", "")))</f>
        <v>0</v>
      </c>
      <c r="AT683" s="232">
        <f>SUMPRODUCT(LEN($AG683:$AG686)-LEN(SUBSTITUTE($AG683:$AG686,"S", "")))</f>
        <v>0</v>
      </c>
      <c r="AU683" s="235">
        <f>SUMPRODUCT(LEN($M683:$AE686)-LEN(SUBSTITUTE($M683:$AE686,"F", "")))</f>
        <v>0</v>
      </c>
      <c r="AV683" s="229">
        <f>SUMPRODUCT(LEN($AH683:$AH686)-LEN(SUBSTITUTE($AH683:$AH686,"F", "")))</f>
        <v>0</v>
      </c>
      <c r="AW683" s="232">
        <f>SUMPRODUCT(LEN($AG683:$AG686)-LEN(SUBSTITUTE($AG683:$AG686,"F", "")))</f>
        <v>0</v>
      </c>
      <c r="AX683" s="235">
        <f>SUMPRODUCT(LEN($M683:$AE686)-LEN(SUBSTITUTE($M683:$AE686,"G", "")))</f>
        <v>0</v>
      </c>
      <c r="AY683" s="229">
        <f>SUMPRODUCT(LEN($AH683:$AH686)-LEN(SUBSTITUTE($AH683:$AH686,"G", "")))</f>
        <v>0</v>
      </c>
      <c r="AZ683" s="232">
        <f>SUMPRODUCT(LEN($AG683:$AG686)-LEN(SUBSTITUTE($AG683:$AG686,"G", "")))</f>
        <v>0</v>
      </c>
      <c r="BA683" s="235">
        <f>SUMPRODUCT(LEN($M683:$AE686)-LEN(SUBSTITUTE($M683:$AE686,"M", "")))</f>
        <v>0</v>
      </c>
      <c r="BB683" s="229">
        <f>SUMPRODUCT(LEN($AH683:$AH686)-LEN(SUBSTITUTE($AH683:$AH686,"M", "")))</f>
        <v>0</v>
      </c>
      <c r="BC683" s="232">
        <f>SUMPRODUCT(LEN($AG683:$AG686)-LEN(SUBSTITUTE($AG683:$AG686,"M", "")))</f>
        <v>0</v>
      </c>
      <c r="BD683" s="297">
        <f>SUMPRODUCT(LEN($AI683:$AI686)-LEN(SUBSTITUTE($AI683:$AI686,"S", "")))</f>
        <v>0</v>
      </c>
      <c r="BE683" s="300">
        <f>SUMPRODUCT(LEN($AI683:$AI686)-LEN(SUBSTITUTE($AI683:$AI686,"F", "")))</f>
        <v>0</v>
      </c>
      <c r="BF683" s="300">
        <f>SUMPRODUCT(LEN($AI683:$AI686)-LEN(SUBSTITUTE($AI683:$AI686,"G", "")))</f>
        <v>0</v>
      </c>
      <c r="BG683" s="303">
        <f>SUMPRODUCT(LEN($AI683:$AI686)-LEN(SUBSTITUTE($AI683:$AI686,"M", "")))</f>
        <v>0</v>
      </c>
    </row>
    <row r="684" spans="2:60" ht="28.15" hidden="1" customHeight="1" thickBot="1">
      <c r="B684" s="29"/>
      <c r="C684" s="264"/>
      <c r="D684" s="37"/>
      <c r="E684" s="36"/>
      <c r="F684" s="36"/>
      <c r="G684" s="35"/>
      <c r="H684" s="256"/>
      <c r="I684" s="260"/>
      <c r="J684" s="260"/>
      <c r="K684" s="260"/>
      <c r="L684" s="32" t="s">
        <v>72</v>
      </c>
      <c r="M684" s="31"/>
      <c r="N684" s="32" t="s">
        <v>71</v>
      </c>
      <c r="O684" s="31"/>
      <c r="P684" s="32" t="s">
        <v>70</v>
      </c>
      <c r="Q684" s="31"/>
      <c r="R684" s="32" t="s">
        <v>69</v>
      </c>
      <c r="S684" s="31"/>
      <c r="T684" s="32" t="s">
        <v>68</v>
      </c>
      <c r="U684" s="31"/>
      <c r="V684" s="32" t="s">
        <v>67</v>
      </c>
      <c r="W684" s="31"/>
      <c r="X684" s="32" t="s">
        <v>66</v>
      </c>
      <c r="Y684" s="31"/>
      <c r="Z684" s="32" t="s">
        <v>65</v>
      </c>
      <c r="AA684" s="31"/>
      <c r="AB684" s="34" t="s">
        <v>64</v>
      </c>
      <c r="AC684" s="33"/>
      <c r="AD684" s="32" t="s">
        <v>63</v>
      </c>
      <c r="AE684" s="31"/>
      <c r="AF684" s="30"/>
      <c r="AG684" s="31"/>
      <c r="AH684" s="30"/>
      <c r="AI684" s="20"/>
      <c r="AJ684" s="246"/>
      <c r="AK684" s="246"/>
      <c r="AL684" s="19"/>
      <c r="AM684" s="7"/>
      <c r="AN684" s="7"/>
      <c r="AO684" s="239"/>
      <c r="AP684" s="230"/>
      <c r="AQ684" s="233"/>
      <c r="AR684" s="236"/>
      <c r="AS684" s="230"/>
      <c r="AT684" s="233"/>
      <c r="AU684" s="236"/>
      <c r="AV684" s="230"/>
      <c r="AW684" s="233"/>
      <c r="AX684" s="236"/>
      <c r="AY684" s="230"/>
      <c r="AZ684" s="233"/>
      <c r="BA684" s="236"/>
      <c r="BB684" s="230"/>
      <c r="BC684" s="233"/>
      <c r="BD684" s="298"/>
      <c r="BE684" s="301"/>
      <c r="BF684" s="301"/>
      <c r="BG684" s="304"/>
    </row>
    <row r="685" spans="2:60" ht="28.15" hidden="1" customHeight="1">
      <c r="B685" s="29"/>
      <c r="C685" s="265"/>
      <c r="D685" s="28"/>
      <c r="E685" s="27"/>
      <c r="F685" s="27"/>
      <c r="G685" s="26"/>
      <c r="H685" s="257"/>
      <c r="I685" s="261"/>
      <c r="J685" s="261"/>
      <c r="K685" s="261"/>
      <c r="L685" s="23" t="s">
        <v>62</v>
      </c>
      <c r="M685" s="22"/>
      <c r="N685" s="23" t="s">
        <v>61</v>
      </c>
      <c r="O685" s="22"/>
      <c r="P685" s="23" t="s">
        <v>60</v>
      </c>
      <c r="Q685" s="22"/>
      <c r="R685" s="23" t="s">
        <v>59</v>
      </c>
      <c r="S685" s="22"/>
      <c r="T685" s="23" t="s">
        <v>58</v>
      </c>
      <c r="U685" s="22"/>
      <c r="V685" s="23" t="s">
        <v>57</v>
      </c>
      <c r="W685" s="22"/>
      <c r="X685" s="23" t="s">
        <v>56</v>
      </c>
      <c r="Y685" s="22"/>
      <c r="Z685" s="23" t="s">
        <v>55</v>
      </c>
      <c r="AA685" s="22"/>
      <c r="AB685" s="25" t="s">
        <v>54</v>
      </c>
      <c r="AC685" s="24"/>
      <c r="AD685" s="23">
        <v>39</v>
      </c>
      <c r="AE685" s="22"/>
      <c r="AF685" s="21"/>
      <c r="AG685" s="22"/>
      <c r="AH685" s="21"/>
      <c r="AI685" s="20"/>
      <c r="AJ685" s="246"/>
      <c r="AK685" s="246"/>
      <c r="AL685" s="19"/>
      <c r="AM685" s="7"/>
      <c r="AN685" s="7"/>
      <c r="AO685" s="239"/>
      <c r="AP685" s="230"/>
      <c r="AQ685" s="233"/>
      <c r="AR685" s="236"/>
      <c r="AS685" s="230"/>
      <c r="AT685" s="233"/>
      <c r="AU685" s="236"/>
      <c r="AV685" s="230"/>
      <c r="AW685" s="233"/>
      <c r="AX685" s="236"/>
      <c r="AY685" s="230"/>
      <c r="AZ685" s="233"/>
      <c r="BA685" s="236"/>
      <c r="BB685" s="230"/>
      <c r="BC685" s="233"/>
      <c r="BD685" s="298"/>
      <c r="BE685" s="301"/>
      <c r="BF685" s="301"/>
      <c r="BG685" s="304"/>
    </row>
    <row r="686" spans="2:60" ht="28.15" hidden="1" customHeight="1" thickBot="1">
      <c r="B686" s="29"/>
      <c r="C686" s="266"/>
      <c r="D686" s="57"/>
      <c r="E686" s="56"/>
      <c r="F686" s="56"/>
      <c r="G686" s="55"/>
      <c r="H686" s="258"/>
      <c r="I686" s="262"/>
      <c r="J686" s="262"/>
      <c r="K686" s="262"/>
      <c r="L686" s="52" t="s">
        <v>53</v>
      </c>
      <c r="M686" s="51"/>
      <c r="N686" s="52" t="s">
        <v>52</v>
      </c>
      <c r="O686" s="51"/>
      <c r="P686" s="52" t="s">
        <v>51</v>
      </c>
      <c r="Q686" s="51"/>
      <c r="R686" s="52" t="s">
        <v>50</v>
      </c>
      <c r="S686" s="51"/>
      <c r="T686" s="52">
        <v>20</v>
      </c>
      <c r="U686" s="51"/>
      <c r="V686" s="52" t="s">
        <v>49</v>
      </c>
      <c r="W686" s="51"/>
      <c r="X686" s="52" t="s">
        <v>48</v>
      </c>
      <c r="Y686" s="51"/>
      <c r="Z686" s="52" t="s">
        <v>47</v>
      </c>
      <c r="AA686" s="51"/>
      <c r="AB686" s="54" t="s">
        <v>46</v>
      </c>
      <c r="AC686" s="53"/>
      <c r="AD686" s="52" t="s">
        <v>45</v>
      </c>
      <c r="AE686" s="51"/>
      <c r="AF686" s="50"/>
      <c r="AG686" s="51"/>
      <c r="AH686" s="50"/>
      <c r="AI686" s="49"/>
      <c r="AJ686" s="248"/>
      <c r="AK686" s="248"/>
      <c r="AL686" s="48"/>
      <c r="AM686" s="7"/>
      <c r="AN686" s="7"/>
      <c r="AO686" s="240"/>
      <c r="AP686" s="231"/>
      <c r="AQ686" s="234"/>
      <c r="AR686" s="237"/>
      <c r="AS686" s="231"/>
      <c r="AT686" s="234"/>
      <c r="AU686" s="237"/>
      <c r="AV686" s="231"/>
      <c r="AW686" s="234"/>
      <c r="AX686" s="237"/>
      <c r="AY686" s="231"/>
      <c r="AZ686" s="234"/>
      <c r="BA686" s="237"/>
      <c r="BB686" s="231"/>
      <c r="BC686" s="234"/>
      <c r="BD686" s="299"/>
      <c r="BE686" s="302"/>
      <c r="BF686" s="302"/>
      <c r="BG686" s="305"/>
    </row>
    <row r="687" spans="2:60" ht="28.15" hidden="1" customHeight="1">
      <c r="B687" s="29"/>
      <c r="C687" s="263">
        <v>2</v>
      </c>
      <c r="D687" s="47"/>
      <c r="E687" s="46"/>
      <c r="F687" s="46"/>
      <c r="G687" s="45"/>
      <c r="H687" s="255"/>
      <c r="I687" s="259"/>
      <c r="J687" s="259"/>
      <c r="K687" s="259"/>
      <c r="L687" s="42" t="s">
        <v>82</v>
      </c>
      <c r="M687" s="41"/>
      <c r="N687" s="42" t="s">
        <v>81</v>
      </c>
      <c r="O687" s="41"/>
      <c r="P687" s="42" t="s">
        <v>80</v>
      </c>
      <c r="Q687" s="41"/>
      <c r="R687" s="42" t="s">
        <v>79</v>
      </c>
      <c r="S687" s="41"/>
      <c r="T687" s="42" t="s">
        <v>78</v>
      </c>
      <c r="U687" s="41"/>
      <c r="V687" s="42" t="s">
        <v>77</v>
      </c>
      <c r="W687" s="41"/>
      <c r="X687" s="42" t="s">
        <v>76</v>
      </c>
      <c r="Y687" s="41"/>
      <c r="Z687" s="42" t="s">
        <v>75</v>
      </c>
      <c r="AA687" s="41"/>
      <c r="AB687" s="44" t="s">
        <v>74</v>
      </c>
      <c r="AC687" s="43"/>
      <c r="AD687" s="42" t="s">
        <v>73</v>
      </c>
      <c r="AE687" s="41"/>
      <c r="AF687" s="40"/>
      <c r="AG687" s="41"/>
      <c r="AH687" s="40"/>
      <c r="AI687" s="39"/>
      <c r="AJ687" s="249"/>
      <c r="AK687" s="252"/>
      <c r="AL687" s="38"/>
      <c r="AM687" s="7"/>
      <c r="AN687" s="7"/>
      <c r="AO687" s="238">
        <f>SUMPRODUCT(LEN($M687:$AE690)-LEN(SUBSTITUTE($M687:$AE690,"A", "")))</f>
        <v>0</v>
      </c>
      <c r="AP687" s="229">
        <f>SUMPRODUCT(LEN($AH687:$AH690)-LEN(SUBSTITUTE($AH687:$AH690,"A", "")))</f>
        <v>0</v>
      </c>
      <c r="AQ687" s="232">
        <f>SUMPRODUCT(LEN($AG687:$AG690)-LEN(SUBSTITUTE($AG687:$AG690,"A", "")))</f>
        <v>0</v>
      </c>
      <c r="AR687" s="235">
        <f>SUMPRODUCT(LEN($M687:$AE690)-LEN(SUBSTITUTE($M687:$AE690,"S", "")))</f>
        <v>0</v>
      </c>
      <c r="AS687" s="229">
        <f>SUMPRODUCT(LEN($AH687:$AH690)-LEN(SUBSTITUTE($AH687:$AH690,"S", "")))</f>
        <v>0</v>
      </c>
      <c r="AT687" s="232">
        <f>SUMPRODUCT(LEN($AG687:$AG690)-LEN(SUBSTITUTE($AG687:$AG690,"S", "")))</f>
        <v>0</v>
      </c>
      <c r="AU687" s="235">
        <f>SUMPRODUCT(LEN($M687:$AE690)-LEN(SUBSTITUTE($M687:$AE690,"F", "")))</f>
        <v>0</v>
      </c>
      <c r="AV687" s="229">
        <f>SUMPRODUCT(LEN($AH687:$AH690)-LEN(SUBSTITUTE($AH687:$AH690,"F", "")))</f>
        <v>0</v>
      </c>
      <c r="AW687" s="232">
        <f>SUMPRODUCT(LEN($AG687:$AG690)-LEN(SUBSTITUTE($AG687:$AG690,"F", "")))</f>
        <v>0</v>
      </c>
      <c r="AX687" s="235">
        <f>SUMPRODUCT(LEN($M687:$AE690)-LEN(SUBSTITUTE($M687:$AE690,"G", "")))</f>
        <v>0</v>
      </c>
      <c r="AY687" s="229">
        <f>SUMPRODUCT(LEN($AH687:$AH690)-LEN(SUBSTITUTE($AH687:$AH690,"G", "")))</f>
        <v>0</v>
      </c>
      <c r="AZ687" s="232">
        <f>SUMPRODUCT(LEN($AG687:$AG690)-LEN(SUBSTITUTE($AG687:$AG690,"G", "")))</f>
        <v>0</v>
      </c>
      <c r="BA687" s="235">
        <f>SUMPRODUCT(LEN($M687:$AE690)-LEN(SUBSTITUTE($M687:$AE690,"M", "")))</f>
        <v>0</v>
      </c>
      <c r="BB687" s="229">
        <f>SUMPRODUCT(LEN($AH687:$AH690)-LEN(SUBSTITUTE($AH687:$AH690,"M", "")))</f>
        <v>0</v>
      </c>
      <c r="BC687" s="232">
        <f>SUMPRODUCT(LEN($AG687:$AG690)-LEN(SUBSTITUTE($AG687:$AG690,"M", "")))</f>
        <v>0</v>
      </c>
      <c r="BD687" s="297">
        <f>SUMPRODUCT(LEN($AI687:$AI690)-LEN(SUBSTITUTE($AI687:$AI690,"S", "")))</f>
        <v>0</v>
      </c>
      <c r="BE687" s="300">
        <f>SUMPRODUCT(LEN($AI687:$AI690)-LEN(SUBSTITUTE($AI687:$AI690,"F", "")))</f>
        <v>0</v>
      </c>
      <c r="BF687" s="300">
        <f>SUMPRODUCT(LEN($AI687:$AI690)-LEN(SUBSTITUTE($AI687:$AI690,"G", "")))</f>
        <v>0</v>
      </c>
      <c r="BG687" s="303">
        <f>SUMPRODUCT(LEN($AI687:$AI690)-LEN(SUBSTITUTE($AI687:$AI690,"M", "")))</f>
        <v>0</v>
      </c>
    </row>
    <row r="688" spans="2:60" ht="28.15" hidden="1" customHeight="1" thickBot="1">
      <c r="B688" s="29"/>
      <c r="C688" s="264"/>
      <c r="D688" s="37"/>
      <c r="E688" s="36"/>
      <c r="F688" s="36"/>
      <c r="G688" s="35"/>
      <c r="H688" s="256"/>
      <c r="I688" s="260"/>
      <c r="J688" s="260"/>
      <c r="K688" s="260"/>
      <c r="L688" s="32" t="s">
        <v>72</v>
      </c>
      <c r="M688" s="31"/>
      <c r="N688" s="32" t="s">
        <v>71</v>
      </c>
      <c r="O688" s="31"/>
      <c r="P688" s="32" t="s">
        <v>70</v>
      </c>
      <c r="Q688" s="31"/>
      <c r="R688" s="32" t="s">
        <v>69</v>
      </c>
      <c r="S688" s="31"/>
      <c r="T688" s="32" t="s">
        <v>68</v>
      </c>
      <c r="U688" s="31"/>
      <c r="V688" s="32" t="s">
        <v>67</v>
      </c>
      <c r="W688" s="31"/>
      <c r="X688" s="32" t="s">
        <v>66</v>
      </c>
      <c r="Y688" s="31"/>
      <c r="Z688" s="32" t="s">
        <v>65</v>
      </c>
      <c r="AA688" s="31"/>
      <c r="AB688" s="34" t="s">
        <v>64</v>
      </c>
      <c r="AC688" s="33"/>
      <c r="AD688" s="32" t="s">
        <v>63</v>
      </c>
      <c r="AE688" s="31"/>
      <c r="AF688" s="30"/>
      <c r="AG688" s="31"/>
      <c r="AH688" s="30"/>
      <c r="AI688" s="20"/>
      <c r="AJ688" s="250"/>
      <c r="AK688" s="253"/>
      <c r="AL688" s="19"/>
      <c r="AM688" s="7"/>
      <c r="AN688" s="7"/>
      <c r="AO688" s="239"/>
      <c r="AP688" s="230"/>
      <c r="AQ688" s="233"/>
      <c r="AR688" s="236"/>
      <c r="AS688" s="230"/>
      <c r="AT688" s="233"/>
      <c r="AU688" s="236"/>
      <c r="AV688" s="230"/>
      <c r="AW688" s="233"/>
      <c r="AX688" s="236"/>
      <c r="AY688" s="230"/>
      <c r="AZ688" s="233"/>
      <c r="BA688" s="236"/>
      <c r="BB688" s="230"/>
      <c r="BC688" s="233"/>
      <c r="BD688" s="298"/>
      <c r="BE688" s="301"/>
      <c r="BF688" s="301"/>
      <c r="BG688" s="304"/>
    </row>
    <row r="689" spans="2:60" ht="28.15" hidden="1" customHeight="1">
      <c r="B689" s="29"/>
      <c r="C689" s="265"/>
      <c r="D689" s="28"/>
      <c r="E689" s="27"/>
      <c r="F689" s="27"/>
      <c r="G689" s="26"/>
      <c r="H689" s="257"/>
      <c r="I689" s="261"/>
      <c r="J689" s="261"/>
      <c r="K689" s="261"/>
      <c r="L689" s="23" t="s">
        <v>62</v>
      </c>
      <c r="M689" s="22"/>
      <c r="N689" s="23" t="s">
        <v>61</v>
      </c>
      <c r="O689" s="22"/>
      <c r="P689" s="23" t="s">
        <v>60</v>
      </c>
      <c r="Q689" s="22"/>
      <c r="R689" s="23" t="s">
        <v>59</v>
      </c>
      <c r="S689" s="22"/>
      <c r="T689" s="23" t="s">
        <v>58</v>
      </c>
      <c r="U689" s="22"/>
      <c r="V689" s="23" t="s">
        <v>57</v>
      </c>
      <c r="W689" s="22"/>
      <c r="X689" s="23" t="s">
        <v>56</v>
      </c>
      <c r="Y689" s="22"/>
      <c r="Z689" s="23" t="s">
        <v>55</v>
      </c>
      <c r="AA689" s="22"/>
      <c r="AB689" s="25" t="s">
        <v>54</v>
      </c>
      <c r="AC689" s="24"/>
      <c r="AD689" s="23">
        <v>39</v>
      </c>
      <c r="AE689" s="22"/>
      <c r="AF689" s="21"/>
      <c r="AG689" s="22"/>
      <c r="AH689" s="21"/>
      <c r="AI689" s="20"/>
      <c r="AJ689" s="250"/>
      <c r="AK689" s="253"/>
      <c r="AL689" s="19"/>
      <c r="AM689" s="7"/>
      <c r="AN689" s="7"/>
      <c r="AO689" s="239"/>
      <c r="AP689" s="230"/>
      <c r="AQ689" s="233"/>
      <c r="AR689" s="236"/>
      <c r="AS689" s="230"/>
      <c r="AT689" s="233"/>
      <c r="AU689" s="236"/>
      <c r="AV689" s="230"/>
      <c r="AW689" s="233"/>
      <c r="AX689" s="236"/>
      <c r="AY689" s="230"/>
      <c r="AZ689" s="233"/>
      <c r="BA689" s="236"/>
      <c r="BB689" s="230"/>
      <c r="BC689" s="233"/>
      <c r="BD689" s="298"/>
      <c r="BE689" s="301"/>
      <c r="BF689" s="301"/>
      <c r="BG689" s="304"/>
    </row>
    <row r="690" spans="2:60" ht="28.15" hidden="1" customHeight="1" thickBot="1">
      <c r="B690" s="29"/>
      <c r="C690" s="266"/>
      <c r="D690" s="57"/>
      <c r="E690" s="56"/>
      <c r="F690" s="56"/>
      <c r="G690" s="55"/>
      <c r="H690" s="258"/>
      <c r="I690" s="262"/>
      <c r="J690" s="262"/>
      <c r="K690" s="262"/>
      <c r="L690" s="52" t="s">
        <v>53</v>
      </c>
      <c r="M690" s="51"/>
      <c r="N690" s="52" t="s">
        <v>52</v>
      </c>
      <c r="O690" s="51"/>
      <c r="P690" s="52" t="s">
        <v>51</v>
      </c>
      <c r="Q690" s="51"/>
      <c r="R690" s="52" t="s">
        <v>50</v>
      </c>
      <c r="S690" s="51"/>
      <c r="T690" s="52">
        <v>20</v>
      </c>
      <c r="U690" s="51"/>
      <c r="V690" s="52" t="s">
        <v>49</v>
      </c>
      <c r="W690" s="51"/>
      <c r="X690" s="52" t="s">
        <v>48</v>
      </c>
      <c r="Y690" s="51"/>
      <c r="Z690" s="52" t="s">
        <v>47</v>
      </c>
      <c r="AA690" s="51"/>
      <c r="AB690" s="54" t="s">
        <v>46</v>
      </c>
      <c r="AC690" s="53"/>
      <c r="AD690" s="52" t="s">
        <v>45</v>
      </c>
      <c r="AE690" s="51"/>
      <c r="AF690" s="50"/>
      <c r="AG690" s="51"/>
      <c r="AH690" s="50"/>
      <c r="AI690" s="49"/>
      <c r="AJ690" s="251"/>
      <c r="AK690" s="254"/>
      <c r="AL690" s="48"/>
      <c r="AM690" s="7"/>
      <c r="AN690" s="7"/>
      <c r="AO690" s="240"/>
      <c r="AP690" s="231"/>
      <c r="AQ690" s="234"/>
      <c r="AR690" s="237"/>
      <c r="AS690" s="231"/>
      <c r="AT690" s="234"/>
      <c r="AU690" s="237"/>
      <c r="AV690" s="231"/>
      <c r="AW690" s="234"/>
      <c r="AX690" s="237"/>
      <c r="AY690" s="231"/>
      <c r="AZ690" s="234"/>
      <c r="BA690" s="237"/>
      <c r="BB690" s="231"/>
      <c r="BC690" s="234"/>
      <c r="BD690" s="299"/>
      <c r="BE690" s="302"/>
      <c r="BF690" s="302"/>
      <c r="BG690" s="305"/>
    </row>
    <row r="691" spans="2:60" ht="28.15" hidden="1" customHeight="1">
      <c r="B691" s="29"/>
      <c r="C691" s="263">
        <v>3</v>
      </c>
      <c r="D691" s="47"/>
      <c r="E691" s="46"/>
      <c r="F691" s="46"/>
      <c r="G691" s="45"/>
      <c r="H691" s="255"/>
      <c r="I691" s="259"/>
      <c r="J691" s="259"/>
      <c r="K691" s="259"/>
      <c r="L691" s="42" t="s">
        <v>82</v>
      </c>
      <c r="M691" s="41"/>
      <c r="N691" s="42" t="s">
        <v>81</v>
      </c>
      <c r="O691" s="41"/>
      <c r="P691" s="42" t="s">
        <v>80</v>
      </c>
      <c r="Q691" s="41"/>
      <c r="R691" s="42" t="s">
        <v>79</v>
      </c>
      <c r="S691" s="41"/>
      <c r="T691" s="42" t="s">
        <v>78</v>
      </c>
      <c r="U691" s="41"/>
      <c r="V691" s="42" t="s">
        <v>77</v>
      </c>
      <c r="W691" s="41"/>
      <c r="X691" s="42" t="s">
        <v>76</v>
      </c>
      <c r="Y691" s="41"/>
      <c r="Z691" s="42" t="s">
        <v>75</v>
      </c>
      <c r="AA691" s="41"/>
      <c r="AB691" s="44" t="s">
        <v>74</v>
      </c>
      <c r="AC691" s="43"/>
      <c r="AD691" s="42" t="s">
        <v>73</v>
      </c>
      <c r="AE691" s="41"/>
      <c r="AF691" s="40"/>
      <c r="AG691" s="41"/>
      <c r="AH691" s="40"/>
      <c r="AI691" s="39"/>
      <c r="AJ691" s="245"/>
      <c r="AK691" s="245"/>
      <c r="AL691" s="38"/>
      <c r="AM691" s="7"/>
      <c r="AN691" s="7"/>
      <c r="AO691" s="238">
        <f>SUMPRODUCT(LEN($M691:$AE694)-LEN(SUBSTITUTE($M691:$AE694,"A", "")))</f>
        <v>0</v>
      </c>
      <c r="AP691" s="229">
        <f>SUMPRODUCT(LEN($AH691:$AH694)-LEN(SUBSTITUTE($AH691:$AH694,"A", "")))</f>
        <v>0</v>
      </c>
      <c r="AQ691" s="232">
        <f>SUMPRODUCT(LEN($AG691:$AG694)-LEN(SUBSTITUTE($AG691:$AG694,"A", "")))</f>
        <v>0</v>
      </c>
      <c r="AR691" s="235">
        <f>SUMPRODUCT(LEN($M691:$AE694)-LEN(SUBSTITUTE($M691:$AE694,"S", "")))</f>
        <v>0</v>
      </c>
      <c r="AS691" s="229">
        <f>SUMPRODUCT(LEN($AH691:$AH694)-LEN(SUBSTITUTE($AH691:$AH694,"S", "")))</f>
        <v>0</v>
      </c>
      <c r="AT691" s="232">
        <f>SUMPRODUCT(LEN($AG691:$AG694)-LEN(SUBSTITUTE($AG691:$AG694,"S", "")))</f>
        <v>0</v>
      </c>
      <c r="AU691" s="235">
        <f>SUMPRODUCT(LEN($M691:$AE694)-LEN(SUBSTITUTE($M691:$AE694,"F", "")))</f>
        <v>0</v>
      </c>
      <c r="AV691" s="229">
        <f>SUMPRODUCT(LEN($AH691:$AH694)-LEN(SUBSTITUTE($AH691:$AH694,"F", "")))</f>
        <v>0</v>
      </c>
      <c r="AW691" s="232">
        <f>SUMPRODUCT(LEN($AG691:$AG694)-LEN(SUBSTITUTE($AG691:$AG694,"F", "")))</f>
        <v>0</v>
      </c>
      <c r="AX691" s="235">
        <f>SUMPRODUCT(LEN($M691:$AE694)-LEN(SUBSTITUTE($M691:$AE694,"G", "")))</f>
        <v>0</v>
      </c>
      <c r="AY691" s="229">
        <f>SUMPRODUCT(LEN($AH691:$AH694)-LEN(SUBSTITUTE($AH691:$AH694,"G", "")))</f>
        <v>0</v>
      </c>
      <c r="AZ691" s="232">
        <f>SUMPRODUCT(LEN($AG691:$AG694)-LEN(SUBSTITUTE($AG691:$AG694,"G", "")))</f>
        <v>0</v>
      </c>
      <c r="BA691" s="235">
        <f>SUMPRODUCT(LEN($M691:$AE694)-LEN(SUBSTITUTE($M691:$AE694,"M", "")))</f>
        <v>0</v>
      </c>
      <c r="BB691" s="229">
        <f>SUMPRODUCT(LEN($AH691:$AH694)-LEN(SUBSTITUTE($AH691:$AH694,"M", "")))</f>
        <v>0</v>
      </c>
      <c r="BC691" s="232">
        <f>SUMPRODUCT(LEN($AG691:$AG694)-LEN(SUBSTITUTE($AG691:$AG694,"M", "")))</f>
        <v>0</v>
      </c>
      <c r="BD691" s="297">
        <f>SUMPRODUCT(LEN($AI691:$AI694)-LEN(SUBSTITUTE($AI691:$AI694,"S", "")))</f>
        <v>0</v>
      </c>
      <c r="BE691" s="300">
        <f>SUMPRODUCT(LEN($AI691:$AI694)-LEN(SUBSTITUTE($AI691:$AI694,"F", "")))</f>
        <v>0</v>
      </c>
      <c r="BF691" s="300">
        <f>SUMPRODUCT(LEN($AI691:$AI694)-LEN(SUBSTITUTE($AI691:$AI694,"G", "")))</f>
        <v>0</v>
      </c>
      <c r="BG691" s="303">
        <f>SUMPRODUCT(LEN($AI691:$AI694)-LEN(SUBSTITUTE($AI691:$AI694,"M", "")))</f>
        <v>0</v>
      </c>
    </row>
    <row r="692" spans="2:60" ht="28.15" hidden="1" customHeight="1" thickBot="1">
      <c r="B692" s="29"/>
      <c r="C692" s="264"/>
      <c r="D692" s="37"/>
      <c r="E692" s="36"/>
      <c r="F692" s="36"/>
      <c r="G692" s="35"/>
      <c r="H692" s="256"/>
      <c r="I692" s="260"/>
      <c r="J692" s="260"/>
      <c r="K692" s="260"/>
      <c r="L692" s="32" t="s">
        <v>72</v>
      </c>
      <c r="M692" s="31"/>
      <c r="N692" s="32" t="s">
        <v>71</v>
      </c>
      <c r="O692" s="31"/>
      <c r="P692" s="32" t="s">
        <v>70</v>
      </c>
      <c r="Q692" s="31"/>
      <c r="R692" s="32" t="s">
        <v>69</v>
      </c>
      <c r="S692" s="31"/>
      <c r="T692" s="32" t="s">
        <v>68</v>
      </c>
      <c r="U692" s="31"/>
      <c r="V692" s="32" t="s">
        <v>67</v>
      </c>
      <c r="W692" s="31"/>
      <c r="X692" s="32" t="s">
        <v>66</v>
      </c>
      <c r="Y692" s="31"/>
      <c r="Z692" s="32" t="s">
        <v>65</v>
      </c>
      <c r="AA692" s="31"/>
      <c r="AB692" s="34" t="s">
        <v>64</v>
      </c>
      <c r="AC692" s="33"/>
      <c r="AD692" s="32" t="s">
        <v>63</v>
      </c>
      <c r="AE692" s="31"/>
      <c r="AF692" s="30"/>
      <c r="AG692" s="31"/>
      <c r="AH692" s="30"/>
      <c r="AI692" s="20"/>
      <c r="AJ692" s="246"/>
      <c r="AK692" s="246"/>
      <c r="AL692" s="19"/>
      <c r="AM692" s="7"/>
      <c r="AN692" s="7"/>
      <c r="AO692" s="239"/>
      <c r="AP692" s="230"/>
      <c r="AQ692" s="233"/>
      <c r="AR692" s="236"/>
      <c r="AS692" s="230"/>
      <c r="AT692" s="233"/>
      <c r="AU692" s="236"/>
      <c r="AV692" s="230"/>
      <c r="AW692" s="233"/>
      <c r="AX692" s="236"/>
      <c r="AY692" s="230"/>
      <c r="AZ692" s="233"/>
      <c r="BA692" s="236"/>
      <c r="BB692" s="230"/>
      <c r="BC692" s="233"/>
      <c r="BD692" s="298"/>
      <c r="BE692" s="301"/>
      <c r="BF692" s="301"/>
      <c r="BG692" s="304"/>
    </row>
    <row r="693" spans="2:60" ht="28.15" hidden="1" customHeight="1">
      <c r="B693" s="29"/>
      <c r="C693" s="265"/>
      <c r="D693" s="28"/>
      <c r="E693" s="27"/>
      <c r="F693" s="27"/>
      <c r="G693" s="26"/>
      <c r="H693" s="257"/>
      <c r="I693" s="261"/>
      <c r="J693" s="261"/>
      <c r="K693" s="261"/>
      <c r="L693" s="23" t="s">
        <v>62</v>
      </c>
      <c r="M693" s="22"/>
      <c r="N693" s="23" t="s">
        <v>61</v>
      </c>
      <c r="O693" s="22"/>
      <c r="P693" s="23" t="s">
        <v>60</v>
      </c>
      <c r="Q693" s="22"/>
      <c r="R693" s="23" t="s">
        <v>59</v>
      </c>
      <c r="S693" s="22"/>
      <c r="T693" s="23" t="s">
        <v>58</v>
      </c>
      <c r="U693" s="22"/>
      <c r="V693" s="23" t="s">
        <v>57</v>
      </c>
      <c r="W693" s="22"/>
      <c r="X693" s="23" t="s">
        <v>56</v>
      </c>
      <c r="Y693" s="22"/>
      <c r="Z693" s="23" t="s">
        <v>55</v>
      </c>
      <c r="AA693" s="22"/>
      <c r="AB693" s="25" t="s">
        <v>54</v>
      </c>
      <c r="AC693" s="24"/>
      <c r="AD693" s="23">
        <v>39</v>
      </c>
      <c r="AE693" s="22"/>
      <c r="AF693" s="21"/>
      <c r="AG693" s="22"/>
      <c r="AH693" s="21"/>
      <c r="AI693" s="20"/>
      <c r="AJ693" s="246"/>
      <c r="AK693" s="246"/>
      <c r="AL693" s="19"/>
      <c r="AM693" s="7"/>
      <c r="AN693" s="7"/>
      <c r="AO693" s="239"/>
      <c r="AP693" s="230"/>
      <c r="AQ693" s="233"/>
      <c r="AR693" s="236"/>
      <c r="AS693" s="230"/>
      <c r="AT693" s="233"/>
      <c r="AU693" s="236"/>
      <c r="AV693" s="230"/>
      <c r="AW693" s="233"/>
      <c r="AX693" s="236"/>
      <c r="AY693" s="230"/>
      <c r="AZ693" s="233"/>
      <c r="BA693" s="236"/>
      <c r="BB693" s="230"/>
      <c r="BC693" s="233"/>
      <c r="BD693" s="298"/>
      <c r="BE693" s="301"/>
      <c r="BF693" s="301"/>
      <c r="BG693" s="304"/>
    </row>
    <row r="694" spans="2:60" ht="28.15" hidden="1" customHeight="1" thickBot="1">
      <c r="B694" s="18"/>
      <c r="C694" s="271"/>
      <c r="D694" s="17"/>
      <c r="E694" s="16"/>
      <c r="F694" s="16"/>
      <c r="G694" s="15"/>
      <c r="H694" s="258"/>
      <c r="I694" s="272"/>
      <c r="J694" s="272"/>
      <c r="K694" s="272"/>
      <c r="L694" s="12" t="s">
        <v>53</v>
      </c>
      <c r="M694" s="11"/>
      <c r="N694" s="12" t="s">
        <v>52</v>
      </c>
      <c r="O694" s="11"/>
      <c r="P694" s="12" t="s">
        <v>51</v>
      </c>
      <c r="Q694" s="11"/>
      <c r="R694" s="12" t="s">
        <v>50</v>
      </c>
      <c r="S694" s="11"/>
      <c r="T694" s="12">
        <v>20</v>
      </c>
      <c r="U694" s="11"/>
      <c r="V694" s="12" t="s">
        <v>49</v>
      </c>
      <c r="W694" s="11"/>
      <c r="X694" s="12" t="s">
        <v>48</v>
      </c>
      <c r="Y694" s="11"/>
      <c r="Z694" s="12" t="s">
        <v>47</v>
      </c>
      <c r="AA694" s="11"/>
      <c r="AB694" s="14" t="s">
        <v>46</v>
      </c>
      <c r="AC694" s="13"/>
      <c r="AD694" s="12" t="s">
        <v>45</v>
      </c>
      <c r="AE694" s="11"/>
      <c r="AF694" s="10"/>
      <c r="AG694" s="11"/>
      <c r="AH694" s="10"/>
      <c r="AI694" s="9"/>
      <c r="AJ694" s="247"/>
      <c r="AK694" s="247"/>
      <c r="AL694" s="8"/>
      <c r="AM694" s="7"/>
      <c r="AN694" s="7"/>
      <c r="AO694" s="240"/>
      <c r="AP694" s="231"/>
      <c r="AQ694" s="234"/>
      <c r="AR694" s="237"/>
      <c r="AS694" s="231"/>
      <c r="AT694" s="234"/>
      <c r="AU694" s="237"/>
      <c r="AV694" s="231"/>
      <c r="AW694" s="234"/>
      <c r="AX694" s="237"/>
      <c r="AY694" s="231"/>
      <c r="AZ694" s="234"/>
      <c r="BA694" s="237"/>
      <c r="BB694" s="231"/>
      <c r="BC694" s="234"/>
      <c r="BD694" s="299"/>
      <c r="BE694" s="302"/>
      <c r="BF694" s="302"/>
      <c r="BG694" s="305"/>
    </row>
    <row r="695" spans="2:60" ht="85.9" hidden="1" customHeight="1" thickBot="1">
      <c r="B695" s="94" t="s">
        <v>119</v>
      </c>
      <c r="C695" s="83" t="s">
        <v>118</v>
      </c>
      <c r="D695" s="88" t="s">
        <v>117</v>
      </c>
      <c r="E695" s="93" t="s">
        <v>116</v>
      </c>
      <c r="F695" s="92"/>
      <c r="G695" s="91"/>
      <c r="H695" s="90" t="s">
        <v>115</v>
      </c>
      <c r="I695" s="88" t="s">
        <v>43</v>
      </c>
      <c r="J695" s="88" t="s">
        <v>114</v>
      </c>
      <c r="K695" s="88" t="s">
        <v>44</v>
      </c>
      <c r="L695" s="227" t="s">
        <v>113</v>
      </c>
      <c r="M695" s="270"/>
      <c r="N695" s="227" t="s">
        <v>112</v>
      </c>
      <c r="O695" s="270"/>
      <c r="P695" s="227" t="s">
        <v>112</v>
      </c>
      <c r="Q695" s="228"/>
      <c r="R695" s="227" t="s">
        <v>112</v>
      </c>
      <c r="S695" s="228"/>
      <c r="T695" s="227" t="s">
        <v>112</v>
      </c>
      <c r="U695" s="228"/>
      <c r="V695" s="227" t="s">
        <v>112</v>
      </c>
      <c r="W695" s="228"/>
      <c r="X695" s="227" t="s">
        <v>112</v>
      </c>
      <c r="Y695" s="228"/>
      <c r="Z695" s="227" t="s">
        <v>112</v>
      </c>
      <c r="AA695" s="228"/>
      <c r="AB695" s="227" t="s">
        <v>112</v>
      </c>
      <c r="AC695" s="228"/>
      <c r="AD695" s="227" t="s">
        <v>112</v>
      </c>
      <c r="AE695" s="228"/>
      <c r="AF695" s="244" t="s">
        <v>111</v>
      </c>
      <c r="AG695" s="228"/>
      <c r="AH695" s="90" t="s">
        <v>110</v>
      </c>
      <c r="AI695" s="89" t="s">
        <v>109</v>
      </c>
      <c r="AJ695" s="88" t="s">
        <v>108</v>
      </c>
      <c r="AK695" s="88" t="s">
        <v>107</v>
      </c>
      <c r="AL695" s="87" t="s">
        <v>106</v>
      </c>
      <c r="AM695" s="86"/>
      <c r="AN695" s="86"/>
      <c r="AO695" s="84" t="s">
        <v>105</v>
      </c>
      <c r="AP695" s="83" t="s">
        <v>104</v>
      </c>
      <c r="AQ695" s="82" t="s">
        <v>103</v>
      </c>
      <c r="AR695" s="84" t="s">
        <v>102</v>
      </c>
      <c r="AS695" s="83" t="s">
        <v>101</v>
      </c>
      <c r="AT695" s="82" t="s">
        <v>100</v>
      </c>
      <c r="AU695" s="84" t="s">
        <v>99</v>
      </c>
      <c r="AV695" s="83" t="s">
        <v>98</v>
      </c>
      <c r="AW695" s="85" t="s">
        <v>97</v>
      </c>
      <c r="AX695" s="84" t="s">
        <v>96</v>
      </c>
      <c r="AY695" s="83" t="s">
        <v>95</v>
      </c>
      <c r="AZ695" s="82" t="s">
        <v>94</v>
      </c>
      <c r="BA695" s="84" t="s">
        <v>93</v>
      </c>
      <c r="BB695" s="83" t="s">
        <v>92</v>
      </c>
      <c r="BC695" s="82" t="s">
        <v>91</v>
      </c>
      <c r="BD695" s="81" t="s">
        <v>90</v>
      </c>
      <c r="BE695" s="80" t="s">
        <v>89</v>
      </c>
      <c r="BF695" s="80" t="s">
        <v>88</v>
      </c>
      <c r="BG695" s="79" t="s">
        <v>87</v>
      </c>
    </row>
    <row r="696" spans="2:60" ht="48" hidden="1" thickBot="1">
      <c r="B696" s="78" t="s">
        <v>133</v>
      </c>
      <c r="C696" s="77"/>
      <c r="D696" s="76"/>
      <c r="E696" s="267"/>
      <c r="F696" s="268"/>
      <c r="G696" s="269"/>
      <c r="H696" s="75" t="s">
        <v>85</v>
      </c>
      <c r="I696" s="74"/>
      <c r="J696" s="74"/>
      <c r="K696" s="73"/>
      <c r="L696" s="72"/>
      <c r="M696" s="68"/>
      <c r="N696" s="72"/>
      <c r="O696" s="68"/>
      <c r="P696" s="72"/>
      <c r="Q696" s="68"/>
      <c r="R696" s="72"/>
      <c r="S696" s="68"/>
      <c r="T696" s="72"/>
      <c r="U696" s="68"/>
      <c r="V696" s="72"/>
      <c r="W696" s="68"/>
      <c r="X696" s="72"/>
      <c r="Y696" s="68"/>
      <c r="Z696" s="72"/>
      <c r="AA696" s="71"/>
      <c r="AB696" s="70"/>
      <c r="AC696" s="70"/>
      <c r="AD696" s="70"/>
      <c r="AE696" s="70"/>
      <c r="AF696" s="69" t="s">
        <v>84</v>
      </c>
      <c r="AG696" s="68"/>
      <c r="AH696" s="68"/>
      <c r="AI696" s="68"/>
      <c r="AJ696" s="67"/>
      <c r="AK696" s="67"/>
      <c r="AL696" s="66"/>
      <c r="AM696" s="65"/>
      <c r="AN696" s="65"/>
      <c r="AO696" s="64">
        <f t="shared" ref="AO696:BG696" si="49">SUM(AO697:AO708)</f>
        <v>0</v>
      </c>
      <c r="AP696" s="63">
        <f t="shared" si="49"/>
        <v>0</v>
      </c>
      <c r="AQ696" s="62">
        <f t="shared" si="49"/>
        <v>0</v>
      </c>
      <c r="AR696" s="64">
        <f t="shared" si="49"/>
        <v>0</v>
      </c>
      <c r="AS696" s="63">
        <f t="shared" si="49"/>
        <v>0</v>
      </c>
      <c r="AT696" s="62">
        <f t="shared" si="49"/>
        <v>0</v>
      </c>
      <c r="AU696" s="64">
        <f t="shared" si="49"/>
        <v>0</v>
      </c>
      <c r="AV696" s="63">
        <f t="shared" si="49"/>
        <v>0</v>
      </c>
      <c r="AW696" s="62">
        <f t="shared" si="49"/>
        <v>0</v>
      </c>
      <c r="AX696" s="64">
        <f t="shared" si="49"/>
        <v>0</v>
      </c>
      <c r="AY696" s="63">
        <f t="shared" si="49"/>
        <v>0</v>
      </c>
      <c r="AZ696" s="62">
        <f t="shared" si="49"/>
        <v>0</v>
      </c>
      <c r="BA696" s="64">
        <f t="shared" si="49"/>
        <v>0</v>
      </c>
      <c r="BB696" s="63">
        <f t="shared" si="49"/>
        <v>0</v>
      </c>
      <c r="BC696" s="62">
        <f t="shared" si="49"/>
        <v>0</v>
      </c>
      <c r="BD696" s="61">
        <f t="shared" si="49"/>
        <v>0</v>
      </c>
      <c r="BE696" s="60">
        <f t="shared" si="49"/>
        <v>0</v>
      </c>
      <c r="BF696" s="60">
        <f t="shared" si="49"/>
        <v>0</v>
      </c>
      <c r="BG696" s="59">
        <f t="shared" si="49"/>
        <v>0</v>
      </c>
      <c r="BH696" s="58" t="s">
        <v>83</v>
      </c>
    </row>
    <row r="697" spans="2:60" ht="28.15" hidden="1" customHeight="1">
      <c r="B697" s="29"/>
      <c r="C697" s="263">
        <v>1</v>
      </c>
      <c r="D697" s="47"/>
      <c r="E697" s="46"/>
      <c r="F697" s="46"/>
      <c r="G697" s="45"/>
      <c r="H697" s="255"/>
      <c r="I697" s="259"/>
      <c r="J697" s="259"/>
      <c r="K697" s="259"/>
      <c r="L697" s="42" t="s">
        <v>82</v>
      </c>
      <c r="M697" s="41"/>
      <c r="N697" s="42" t="s">
        <v>81</v>
      </c>
      <c r="O697" s="41"/>
      <c r="P697" s="42" t="s">
        <v>80</v>
      </c>
      <c r="Q697" s="41"/>
      <c r="R697" s="42" t="s">
        <v>79</v>
      </c>
      <c r="S697" s="41"/>
      <c r="T697" s="42" t="s">
        <v>78</v>
      </c>
      <c r="U697" s="41"/>
      <c r="V697" s="42" t="s">
        <v>77</v>
      </c>
      <c r="W697" s="41"/>
      <c r="X697" s="42" t="s">
        <v>76</v>
      </c>
      <c r="Y697" s="41"/>
      <c r="Z697" s="42" t="s">
        <v>75</v>
      </c>
      <c r="AA697" s="41"/>
      <c r="AB697" s="44" t="s">
        <v>74</v>
      </c>
      <c r="AC697" s="43"/>
      <c r="AD697" s="42" t="s">
        <v>73</v>
      </c>
      <c r="AE697" s="41"/>
      <c r="AF697" s="40"/>
      <c r="AG697" s="41"/>
      <c r="AH697" s="40"/>
      <c r="AI697" s="39"/>
      <c r="AJ697" s="245"/>
      <c r="AK697" s="245"/>
      <c r="AL697" s="38"/>
      <c r="AM697" s="7"/>
      <c r="AN697" s="7"/>
      <c r="AO697" s="238">
        <f>SUMPRODUCT(LEN($M697:$AE700)-LEN(SUBSTITUTE($M697:$AE700,"A", "")))</f>
        <v>0</v>
      </c>
      <c r="AP697" s="229">
        <f>SUMPRODUCT(LEN($AH697:$AH700)-LEN(SUBSTITUTE($AH697:$AH700,"A", "")))</f>
        <v>0</v>
      </c>
      <c r="AQ697" s="232">
        <f>SUMPRODUCT(LEN($AG697:$AG700)-LEN(SUBSTITUTE($AG697:$AG700,"A", "")))</f>
        <v>0</v>
      </c>
      <c r="AR697" s="235">
        <f>SUMPRODUCT(LEN($M697:$AE700)-LEN(SUBSTITUTE($M697:$AE700,"S", "")))</f>
        <v>0</v>
      </c>
      <c r="AS697" s="229">
        <f>SUMPRODUCT(LEN($AH697:$AH700)-LEN(SUBSTITUTE($AH697:$AH700,"S", "")))</f>
        <v>0</v>
      </c>
      <c r="AT697" s="232">
        <f>SUMPRODUCT(LEN($AG697:$AG700)-LEN(SUBSTITUTE($AG697:$AG700,"S", "")))</f>
        <v>0</v>
      </c>
      <c r="AU697" s="235">
        <f>SUMPRODUCT(LEN($M697:$AE700)-LEN(SUBSTITUTE($M697:$AE700,"F", "")))</f>
        <v>0</v>
      </c>
      <c r="AV697" s="229">
        <f>SUMPRODUCT(LEN($AH697:$AH700)-LEN(SUBSTITUTE($AH697:$AH700,"F", "")))</f>
        <v>0</v>
      </c>
      <c r="AW697" s="232">
        <f>SUMPRODUCT(LEN($AG697:$AG700)-LEN(SUBSTITUTE($AG697:$AG700,"F", "")))</f>
        <v>0</v>
      </c>
      <c r="AX697" s="235">
        <f>SUMPRODUCT(LEN($M697:$AE700)-LEN(SUBSTITUTE($M697:$AE700,"G", "")))</f>
        <v>0</v>
      </c>
      <c r="AY697" s="229">
        <f>SUMPRODUCT(LEN($AH697:$AH700)-LEN(SUBSTITUTE($AH697:$AH700,"G", "")))</f>
        <v>0</v>
      </c>
      <c r="AZ697" s="232">
        <f>SUMPRODUCT(LEN($AG697:$AG700)-LEN(SUBSTITUTE($AG697:$AG700,"G", "")))</f>
        <v>0</v>
      </c>
      <c r="BA697" s="235">
        <f>SUMPRODUCT(LEN($M697:$AE700)-LEN(SUBSTITUTE($M697:$AE700,"M", "")))</f>
        <v>0</v>
      </c>
      <c r="BB697" s="229">
        <f>SUMPRODUCT(LEN($AH697:$AH700)-LEN(SUBSTITUTE($AH697:$AH700,"M", "")))</f>
        <v>0</v>
      </c>
      <c r="BC697" s="232">
        <f>SUMPRODUCT(LEN($AG697:$AG700)-LEN(SUBSTITUTE($AG697:$AG700,"M", "")))</f>
        <v>0</v>
      </c>
      <c r="BD697" s="297">
        <f>SUMPRODUCT(LEN($AI697:$AI700)-LEN(SUBSTITUTE($AI697:$AI700,"S", "")))</f>
        <v>0</v>
      </c>
      <c r="BE697" s="300">
        <f>SUMPRODUCT(LEN($AI697:$AI700)-LEN(SUBSTITUTE($AI697:$AI700,"F", "")))</f>
        <v>0</v>
      </c>
      <c r="BF697" s="300">
        <f>SUMPRODUCT(LEN($AI697:$AI700)-LEN(SUBSTITUTE($AI697:$AI700,"G", "")))</f>
        <v>0</v>
      </c>
      <c r="BG697" s="303">
        <f>SUMPRODUCT(LEN($AI697:$AI700)-LEN(SUBSTITUTE($AI697:$AI700,"M", "")))</f>
        <v>0</v>
      </c>
    </row>
    <row r="698" spans="2:60" ht="28.15" hidden="1" customHeight="1" thickBot="1">
      <c r="B698" s="29"/>
      <c r="C698" s="264"/>
      <c r="D698" s="37"/>
      <c r="E698" s="36"/>
      <c r="F698" s="36"/>
      <c r="G698" s="35"/>
      <c r="H698" s="256"/>
      <c r="I698" s="260"/>
      <c r="J698" s="260"/>
      <c r="K698" s="260"/>
      <c r="L698" s="32" t="s">
        <v>72</v>
      </c>
      <c r="M698" s="31"/>
      <c r="N698" s="32" t="s">
        <v>71</v>
      </c>
      <c r="O698" s="31"/>
      <c r="P698" s="32" t="s">
        <v>70</v>
      </c>
      <c r="Q698" s="31"/>
      <c r="R698" s="32" t="s">
        <v>69</v>
      </c>
      <c r="S698" s="31"/>
      <c r="T698" s="32" t="s">
        <v>68</v>
      </c>
      <c r="U698" s="31"/>
      <c r="V698" s="32" t="s">
        <v>67</v>
      </c>
      <c r="W698" s="31"/>
      <c r="X698" s="32" t="s">
        <v>66</v>
      </c>
      <c r="Y698" s="31"/>
      <c r="Z698" s="32" t="s">
        <v>65</v>
      </c>
      <c r="AA698" s="31"/>
      <c r="AB698" s="34" t="s">
        <v>64</v>
      </c>
      <c r="AC698" s="33"/>
      <c r="AD698" s="32" t="s">
        <v>63</v>
      </c>
      <c r="AE698" s="31"/>
      <c r="AF698" s="30"/>
      <c r="AG698" s="31"/>
      <c r="AH698" s="30"/>
      <c r="AI698" s="20"/>
      <c r="AJ698" s="246"/>
      <c r="AK698" s="246"/>
      <c r="AL698" s="19"/>
      <c r="AM698" s="7"/>
      <c r="AN698" s="7"/>
      <c r="AO698" s="239"/>
      <c r="AP698" s="230"/>
      <c r="AQ698" s="233"/>
      <c r="AR698" s="236"/>
      <c r="AS698" s="230"/>
      <c r="AT698" s="233"/>
      <c r="AU698" s="236"/>
      <c r="AV698" s="230"/>
      <c r="AW698" s="233"/>
      <c r="AX698" s="236"/>
      <c r="AY698" s="230"/>
      <c r="AZ698" s="233"/>
      <c r="BA698" s="236"/>
      <c r="BB698" s="230"/>
      <c r="BC698" s="233"/>
      <c r="BD698" s="298"/>
      <c r="BE698" s="301"/>
      <c r="BF698" s="301"/>
      <c r="BG698" s="304"/>
    </row>
    <row r="699" spans="2:60" ht="28.15" hidden="1" customHeight="1">
      <c r="B699" s="29"/>
      <c r="C699" s="265"/>
      <c r="D699" s="28"/>
      <c r="E699" s="27"/>
      <c r="F699" s="27"/>
      <c r="G699" s="26"/>
      <c r="H699" s="257"/>
      <c r="I699" s="261"/>
      <c r="J699" s="261"/>
      <c r="K699" s="261"/>
      <c r="L699" s="23" t="s">
        <v>62</v>
      </c>
      <c r="M699" s="22"/>
      <c r="N699" s="23" t="s">
        <v>61</v>
      </c>
      <c r="O699" s="22"/>
      <c r="P699" s="23" t="s">
        <v>60</v>
      </c>
      <c r="Q699" s="22"/>
      <c r="R699" s="23" t="s">
        <v>59</v>
      </c>
      <c r="S699" s="22"/>
      <c r="T699" s="23" t="s">
        <v>58</v>
      </c>
      <c r="U699" s="22"/>
      <c r="V699" s="23" t="s">
        <v>57</v>
      </c>
      <c r="W699" s="22"/>
      <c r="X699" s="23" t="s">
        <v>56</v>
      </c>
      <c r="Y699" s="22"/>
      <c r="Z699" s="23" t="s">
        <v>55</v>
      </c>
      <c r="AA699" s="22"/>
      <c r="AB699" s="25" t="s">
        <v>54</v>
      </c>
      <c r="AC699" s="24"/>
      <c r="AD699" s="23">
        <v>39</v>
      </c>
      <c r="AE699" s="22"/>
      <c r="AF699" s="21"/>
      <c r="AG699" s="22"/>
      <c r="AH699" s="21"/>
      <c r="AI699" s="20"/>
      <c r="AJ699" s="246"/>
      <c r="AK699" s="246"/>
      <c r="AL699" s="19"/>
      <c r="AM699" s="7"/>
      <c r="AN699" s="7"/>
      <c r="AO699" s="239"/>
      <c r="AP699" s="230"/>
      <c r="AQ699" s="233"/>
      <c r="AR699" s="236"/>
      <c r="AS699" s="230"/>
      <c r="AT699" s="233"/>
      <c r="AU699" s="236"/>
      <c r="AV699" s="230"/>
      <c r="AW699" s="233"/>
      <c r="AX699" s="236"/>
      <c r="AY699" s="230"/>
      <c r="AZ699" s="233"/>
      <c r="BA699" s="236"/>
      <c r="BB699" s="230"/>
      <c r="BC699" s="233"/>
      <c r="BD699" s="298"/>
      <c r="BE699" s="301"/>
      <c r="BF699" s="301"/>
      <c r="BG699" s="304"/>
    </row>
    <row r="700" spans="2:60" ht="28.15" hidden="1" customHeight="1" thickBot="1">
      <c r="B700" s="29"/>
      <c r="C700" s="266"/>
      <c r="D700" s="57"/>
      <c r="E700" s="56"/>
      <c r="F700" s="56"/>
      <c r="G700" s="55"/>
      <c r="H700" s="258"/>
      <c r="I700" s="262"/>
      <c r="J700" s="262"/>
      <c r="K700" s="262"/>
      <c r="L700" s="52" t="s">
        <v>53</v>
      </c>
      <c r="M700" s="51"/>
      <c r="N700" s="52" t="s">
        <v>52</v>
      </c>
      <c r="O700" s="51"/>
      <c r="P700" s="52" t="s">
        <v>51</v>
      </c>
      <c r="Q700" s="51"/>
      <c r="R700" s="52" t="s">
        <v>50</v>
      </c>
      <c r="S700" s="51"/>
      <c r="T700" s="52">
        <v>20</v>
      </c>
      <c r="U700" s="51"/>
      <c r="V700" s="52" t="s">
        <v>49</v>
      </c>
      <c r="W700" s="51"/>
      <c r="X700" s="52" t="s">
        <v>48</v>
      </c>
      <c r="Y700" s="51"/>
      <c r="Z700" s="52" t="s">
        <v>47</v>
      </c>
      <c r="AA700" s="51"/>
      <c r="AB700" s="54" t="s">
        <v>46</v>
      </c>
      <c r="AC700" s="53"/>
      <c r="AD700" s="52" t="s">
        <v>45</v>
      </c>
      <c r="AE700" s="51"/>
      <c r="AF700" s="50"/>
      <c r="AG700" s="51"/>
      <c r="AH700" s="50"/>
      <c r="AI700" s="49"/>
      <c r="AJ700" s="248"/>
      <c r="AK700" s="248"/>
      <c r="AL700" s="48"/>
      <c r="AM700" s="7"/>
      <c r="AN700" s="7"/>
      <c r="AO700" s="240"/>
      <c r="AP700" s="231"/>
      <c r="AQ700" s="234"/>
      <c r="AR700" s="237"/>
      <c r="AS700" s="231"/>
      <c r="AT700" s="234"/>
      <c r="AU700" s="237"/>
      <c r="AV700" s="231"/>
      <c r="AW700" s="234"/>
      <c r="AX700" s="237"/>
      <c r="AY700" s="231"/>
      <c r="AZ700" s="234"/>
      <c r="BA700" s="237"/>
      <c r="BB700" s="231"/>
      <c r="BC700" s="234"/>
      <c r="BD700" s="299"/>
      <c r="BE700" s="302"/>
      <c r="BF700" s="302"/>
      <c r="BG700" s="305"/>
    </row>
    <row r="701" spans="2:60" ht="28.15" hidden="1" customHeight="1">
      <c r="B701" s="29"/>
      <c r="C701" s="263">
        <v>2</v>
      </c>
      <c r="D701" s="47"/>
      <c r="E701" s="46"/>
      <c r="F701" s="46"/>
      <c r="G701" s="45"/>
      <c r="H701" s="255"/>
      <c r="I701" s="259"/>
      <c r="J701" s="259"/>
      <c r="K701" s="259"/>
      <c r="L701" s="42" t="s">
        <v>82</v>
      </c>
      <c r="M701" s="41"/>
      <c r="N701" s="42" t="s">
        <v>81</v>
      </c>
      <c r="O701" s="41"/>
      <c r="P701" s="42" t="s">
        <v>80</v>
      </c>
      <c r="Q701" s="41"/>
      <c r="R701" s="42" t="s">
        <v>79</v>
      </c>
      <c r="S701" s="41"/>
      <c r="T701" s="42" t="s">
        <v>78</v>
      </c>
      <c r="U701" s="41"/>
      <c r="V701" s="42" t="s">
        <v>77</v>
      </c>
      <c r="W701" s="41"/>
      <c r="X701" s="42" t="s">
        <v>76</v>
      </c>
      <c r="Y701" s="41"/>
      <c r="Z701" s="42" t="s">
        <v>75</v>
      </c>
      <c r="AA701" s="41"/>
      <c r="AB701" s="44" t="s">
        <v>74</v>
      </c>
      <c r="AC701" s="43"/>
      <c r="AD701" s="42" t="s">
        <v>73</v>
      </c>
      <c r="AE701" s="41"/>
      <c r="AF701" s="40"/>
      <c r="AG701" s="41"/>
      <c r="AH701" s="40"/>
      <c r="AI701" s="39"/>
      <c r="AJ701" s="249"/>
      <c r="AK701" s="252"/>
      <c r="AL701" s="38"/>
      <c r="AM701" s="7"/>
      <c r="AN701" s="7"/>
      <c r="AO701" s="238">
        <f>SUMPRODUCT(LEN($M701:$AE704)-LEN(SUBSTITUTE($M701:$AE704,"A", "")))</f>
        <v>0</v>
      </c>
      <c r="AP701" s="229">
        <f>SUMPRODUCT(LEN($AH701:$AH704)-LEN(SUBSTITUTE($AH701:$AH704,"A", "")))</f>
        <v>0</v>
      </c>
      <c r="AQ701" s="232">
        <f>SUMPRODUCT(LEN($AG701:$AG704)-LEN(SUBSTITUTE($AG701:$AG704,"A", "")))</f>
        <v>0</v>
      </c>
      <c r="AR701" s="235">
        <f>SUMPRODUCT(LEN($M701:$AE704)-LEN(SUBSTITUTE($M701:$AE704,"S", "")))</f>
        <v>0</v>
      </c>
      <c r="AS701" s="229">
        <f>SUMPRODUCT(LEN($AH701:$AH704)-LEN(SUBSTITUTE($AH701:$AH704,"S", "")))</f>
        <v>0</v>
      </c>
      <c r="AT701" s="232">
        <f>SUMPRODUCT(LEN($AG701:$AG704)-LEN(SUBSTITUTE($AG701:$AG704,"S", "")))</f>
        <v>0</v>
      </c>
      <c r="AU701" s="235">
        <f>SUMPRODUCT(LEN($M701:$AE704)-LEN(SUBSTITUTE($M701:$AE704,"F", "")))</f>
        <v>0</v>
      </c>
      <c r="AV701" s="229">
        <f>SUMPRODUCT(LEN($AH701:$AH704)-LEN(SUBSTITUTE($AH701:$AH704,"F", "")))</f>
        <v>0</v>
      </c>
      <c r="AW701" s="232">
        <f>SUMPRODUCT(LEN($AG701:$AG704)-LEN(SUBSTITUTE($AG701:$AG704,"F", "")))</f>
        <v>0</v>
      </c>
      <c r="AX701" s="235">
        <f>SUMPRODUCT(LEN($M701:$AE704)-LEN(SUBSTITUTE($M701:$AE704,"G", "")))</f>
        <v>0</v>
      </c>
      <c r="AY701" s="229">
        <f>SUMPRODUCT(LEN($AH701:$AH704)-LEN(SUBSTITUTE($AH701:$AH704,"G", "")))</f>
        <v>0</v>
      </c>
      <c r="AZ701" s="232">
        <f>SUMPRODUCT(LEN($AG701:$AG704)-LEN(SUBSTITUTE($AG701:$AG704,"G", "")))</f>
        <v>0</v>
      </c>
      <c r="BA701" s="235">
        <f>SUMPRODUCT(LEN($M701:$AE704)-LEN(SUBSTITUTE($M701:$AE704,"M", "")))</f>
        <v>0</v>
      </c>
      <c r="BB701" s="229">
        <f>SUMPRODUCT(LEN($AH701:$AH704)-LEN(SUBSTITUTE($AH701:$AH704,"M", "")))</f>
        <v>0</v>
      </c>
      <c r="BC701" s="232">
        <f>SUMPRODUCT(LEN($AG701:$AG704)-LEN(SUBSTITUTE($AG701:$AG704,"M", "")))</f>
        <v>0</v>
      </c>
      <c r="BD701" s="297">
        <f>SUMPRODUCT(LEN($AI701:$AI704)-LEN(SUBSTITUTE($AI701:$AI704,"S", "")))</f>
        <v>0</v>
      </c>
      <c r="BE701" s="300">
        <f>SUMPRODUCT(LEN($AI701:$AI704)-LEN(SUBSTITUTE($AI701:$AI704,"F", "")))</f>
        <v>0</v>
      </c>
      <c r="BF701" s="300">
        <f>SUMPRODUCT(LEN($AI701:$AI704)-LEN(SUBSTITUTE($AI701:$AI704,"G", "")))</f>
        <v>0</v>
      </c>
      <c r="BG701" s="303">
        <f>SUMPRODUCT(LEN($AI701:$AI704)-LEN(SUBSTITUTE($AI701:$AI704,"M", "")))</f>
        <v>0</v>
      </c>
    </row>
    <row r="702" spans="2:60" ht="28.15" hidden="1" customHeight="1" thickBot="1">
      <c r="B702" s="29"/>
      <c r="C702" s="264"/>
      <c r="D702" s="37"/>
      <c r="E702" s="36"/>
      <c r="F702" s="36"/>
      <c r="G702" s="35"/>
      <c r="H702" s="256"/>
      <c r="I702" s="260"/>
      <c r="J702" s="260"/>
      <c r="K702" s="260"/>
      <c r="L702" s="32" t="s">
        <v>72</v>
      </c>
      <c r="M702" s="31"/>
      <c r="N702" s="32" t="s">
        <v>71</v>
      </c>
      <c r="O702" s="31"/>
      <c r="P702" s="32" t="s">
        <v>70</v>
      </c>
      <c r="Q702" s="31"/>
      <c r="R702" s="32" t="s">
        <v>69</v>
      </c>
      <c r="S702" s="31"/>
      <c r="T702" s="32" t="s">
        <v>68</v>
      </c>
      <c r="U702" s="31"/>
      <c r="V702" s="32" t="s">
        <v>67</v>
      </c>
      <c r="W702" s="31"/>
      <c r="X702" s="32" t="s">
        <v>66</v>
      </c>
      <c r="Y702" s="31"/>
      <c r="Z702" s="32" t="s">
        <v>65</v>
      </c>
      <c r="AA702" s="31"/>
      <c r="AB702" s="34" t="s">
        <v>64</v>
      </c>
      <c r="AC702" s="33"/>
      <c r="AD702" s="32" t="s">
        <v>63</v>
      </c>
      <c r="AE702" s="31"/>
      <c r="AF702" s="30"/>
      <c r="AG702" s="31"/>
      <c r="AH702" s="30"/>
      <c r="AI702" s="20"/>
      <c r="AJ702" s="250"/>
      <c r="AK702" s="253"/>
      <c r="AL702" s="19"/>
      <c r="AM702" s="7"/>
      <c r="AN702" s="7"/>
      <c r="AO702" s="239"/>
      <c r="AP702" s="230"/>
      <c r="AQ702" s="233"/>
      <c r="AR702" s="236"/>
      <c r="AS702" s="230"/>
      <c r="AT702" s="233"/>
      <c r="AU702" s="236"/>
      <c r="AV702" s="230"/>
      <c r="AW702" s="233"/>
      <c r="AX702" s="236"/>
      <c r="AY702" s="230"/>
      <c r="AZ702" s="233"/>
      <c r="BA702" s="236"/>
      <c r="BB702" s="230"/>
      <c r="BC702" s="233"/>
      <c r="BD702" s="298"/>
      <c r="BE702" s="301"/>
      <c r="BF702" s="301"/>
      <c r="BG702" s="304"/>
    </row>
    <row r="703" spans="2:60" ht="28.15" hidden="1" customHeight="1">
      <c r="B703" s="29"/>
      <c r="C703" s="265"/>
      <c r="D703" s="28"/>
      <c r="E703" s="27"/>
      <c r="F703" s="27"/>
      <c r="G703" s="26"/>
      <c r="H703" s="257"/>
      <c r="I703" s="261"/>
      <c r="J703" s="261"/>
      <c r="K703" s="261"/>
      <c r="L703" s="23" t="s">
        <v>62</v>
      </c>
      <c r="M703" s="22"/>
      <c r="N703" s="23" t="s">
        <v>61</v>
      </c>
      <c r="O703" s="22"/>
      <c r="P703" s="23" t="s">
        <v>60</v>
      </c>
      <c r="Q703" s="22"/>
      <c r="R703" s="23" t="s">
        <v>59</v>
      </c>
      <c r="S703" s="22"/>
      <c r="T703" s="23" t="s">
        <v>58</v>
      </c>
      <c r="U703" s="22"/>
      <c r="V703" s="23" t="s">
        <v>57</v>
      </c>
      <c r="W703" s="22"/>
      <c r="X703" s="23" t="s">
        <v>56</v>
      </c>
      <c r="Y703" s="22"/>
      <c r="Z703" s="23" t="s">
        <v>55</v>
      </c>
      <c r="AA703" s="22"/>
      <c r="AB703" s="25" t="s">
        <v>54</v>
      </c>
      <c r="AC703" s="24"/>
      <c r="AD703" s="23">
        <v>39</v>
      </c>
      <c r="AE703" s="22"/>
      <c r="AF703" s="21"/>
      <c r="AG703" s="22"/>
      <c r="AH703" s="21"/>
      <c r="AI703" s="20"/>
      <c r="AJ703" s="250"/>
      <c r="AK703" s="253"/>
      <c r="AL703" s="19"/>
      <c r="AM703" s="7"/>
      <c r="AN703" s="7"/>
      <c r="AO703" s="239"/>
      <c r="AP703" s="230"/>
      <c r="AQ703" s="233"/>
      <c r="AR703" s="236"/>
      <c r="AS703" s="230"/>
      <c r="AT703" s="233"/>
      <c r="AU703" s="236"/>
      <c r="AV703" s="230"/>
      <c r="AW703" s="233"/>
      <c r="AX703" s="236"/>
      <c r="AY703" s="230"/>
      <c r="AZ703" s="233"/>
      <c r="BA703" s="236"/>
      <c r="BB703" s="230"/>
      <c r="BC703" s="233"/>
      <c r="BD703" s="298"/>
      <c r="BE703" s="301"/>
      <c r="BF703" s="301"/>
      <c r="BG703" s="304"/>
    </row>
    <row r="704" spans="2:60" ht="28.15" hidden="1" customHeight="1" thickBot="1">
      <c r="B704" s="29"/>
      <c r="C704" s="266"/>
      <c r="D704" s="57"/>
      <c r="E704" s="56"/>
      <c r="F704" s="56"/>
      <c r="G704" s="55"/>
      <c r="H704" s="258"/>
      <c r="I704" s="262"/>
      <c r="J704" s="262"/>
      <c r="K704" s="262"/>
      <c r="L704" s="52" t="s">
        <v>53</v>
      </c>
      <c r="M704" s="51"/>
      <c r="N704" s="52" t="s">
        <v>52</v>
      </c>
      <c r="O704" s="51"/>
      <c r="P704" s="52" t="s">
        <v>51</v>
      </c>
      <c r="Q704" s="51"/>
      <c r="R704" s="52" t="s">
        <v>50</v>
      </c>
      <c r="S704" s="51"/>
      <c r="T704" s="52">
        <v>20</v>
      </c>
      <c r="U704" s="51"/>
      <c r="V704" s="52" t="s">
        <v>49</v>
      </c>
      <c r="W704" s="51"/>
      <c r="X704" s="52" t="s">
        <v>48</v>
      </c>
      <c r="Y704" s="51"/>
      <c r="Z704" s="52" t="s">
        <v>47</v>
      </c>
      <c r="AA704" s="51"/>
      <c r="AB704" s="54" t="s">
        <v>46</v>
      </c>
      <c r="AC704" s="53"/>
      <c r="AD704" s="52" t="s">
        <v>45</v>
      </c>
      <c r="AE704" s="51"/>
      <c r="AF704" s="50"/>
      <c r="AG704" s="51"/>
      <c r="AH704" s="50"/>
      <c r="AI704" s="49"/>
      <c r="AJ704" s="251"/>
      <c r="AK704" s="254"/>
      <c r="AL704" s="48"/>
      <c r="AM704" s="7"/>
      <c r="AN704" s="7"/>
      <c r="AO704" s="240"/>
      <c r="AP704" s="231"/>
      <c r="AQ704" s="234"/>
      <c r="AR704" s="237"/>
      <c r="AS704" s="231"/>
      <c r="AT704" s="234"/>
      <c r="AU704" s="237"/>
      <c r="AV704" s="231"/>
      <c r="AW704" s="234"/>
      <c r="AX704" s="237"/>
      <c r="AY704" s="231"/>
      <c r="AZ704" s="234"/>
      <c r="BA704" s="237"/>
      <c r="BB704" s="231"/>
      <c r="BC704" s="234"/>
      <c r="BD704" s="299"/>
      <c r="BE704" s="302"/>
      <c r="BF704" s="302"/>
      <c r="BG704" s="305"/>
    </row>
    <row r="705" spans="2:60" ht="28.15" hidden="1" customHeight="1">
      <c r="B705" s="29"/>
      <c r="C705" s="263">
        <v>3</v>
      </c>
      <c r="D705" s="47"/>
      <c r="E705" s="46"/>
      <c r="F705" s="46"/>
      <c r="G705" s="45"/>
      <c r="H705" s="255"/>
      <c r="I705" s="259"/>
      <c r="J705" s="259"/>
      <c r="K705" s="259"/>
      <c r="L705" s="42" t="s">
        <v>82</v>
      </c>
      <c r="M705" s="41"/>
      <c r="N705" s="42" t="s">
        <v>81</v>
      </c>
      <c r="O705" s="41"/>
      <c r="P705" s="42" t="s">
        <v>80</v>
      </c>
      <c r="Q705" s="41"/>
      <c r="R705" s="42" t="s">
        <v>79</v>
      </c>
      <c r="S705" s="41"/>
      <c r="T705" s="42" t="s">
        <v>78</v>
      </c>
      <c r="U705" s="41"/>
      <c r="V705" s="42" t="s">
        <v>77</v>
      </c>
      <c r="W705" s="41"/>
      <c r="X705" s="42" t="s">
        <v>76</v>
      </c>
      <c r="Y705" s="41"/>
      <c r="Z705" s="42" t="s">
        <v>75</v>
      </c>
      <c r="AA705" s="41"/>
      <c r="AB705" s="44" t="s">
        <v>74</v>
      </c>
      <c r="AC705" s="43"/>
      <c r="AD705" s="42" t="s">
        <v>73</v>
      </c>
      <c r="AE705" s="41"/>
      <c r="AF705" s="40"/>
      <c r="AG705" s="41"/>
      <c r="AH705" s="40"/>
      <c r="AI705" s="39"/>
      <c r="AJ705" s="245"/>
      <c r="AK705" s="245"/>
      <c r="AL705" s="38"/>
      <c r="AM705" s="7"/>
      <c r="AN705" s="7"/>
      <c r="AO705" s="238">
        <f>SUMPRODUCT(LEN($M705:$AE708)-LEN(SUBSTITUTE($M705:$AE708,"A", "")))</f>
        <v>0</v>
      </c>
      <c r="AP705" s="229">
        <f>SUMPRODUCT(LEN($AH705:$AH708)-LEN(SUBSTITUTE($AH705:$AH708,"A", "")))</f>
        <v>0</v>
      </c>
      <c r="AQ705" s="232">
        <f>SUMPRODUCT(LEN($AG705:$AG708)-LEN(SUBSTITUTE($AG705:$AG708,"A", "")))</f>
        <v>0</v>
      </c>
      <c r="AR705" s="235">
        <f>SUMPRODUCT(LEN($M705:$AE708)-LEN(SUBSTITUTE($M705:$AE708,"S", "")))</f>
        <v>0</v>
      </c>
      <c r="AS705" s="229">
        <f>SUMPRODUCT(LEN($AH705:$AH708)-LEN(SUBSTITUTE($AH705:$AH708,"S", "")))</f>
        <v>0</v>
      </c>
      <c r="AT705" s="232">
        <f>SUMPRODUCT(LEN($AG705:$AG708)-LEN(SUBSTITUTE($AG705:$AG708,"S", "")))</f>
        <v>0</v>
      </c>
      <c r="AU705" s="235">
        <f>SUMPRODUCT(LEN($M705:$AE708)-LEN(SUBSTITUTE($M705:$AE708,"F", "")))</f>
        <v>0</v>
      </c>
      <c r="AV705" s="229">
        <f>SUMPRODUCT(LEN($AH705:$AH708)-LEN(SUBSTITUTE($AH705:$AH708,"F", "")))</f>
        <v>0</v>
      </c>
      <c r="AW705" s="232">
        <f>SUMPRODUCT(LEN($AG705:$AG708)-LEN(SUBSTITUTE($AG705:$AG708,"F", "")))</f>
        <v>0</v>
      </c>
      <c r="AX705" s="235">
        <f>SUMPRODUCT(LEN($M705:$AE708)-LEN(SUBSTITUTE($M705:$AE708,"G", "")))</f>
        <v>0</v>
      </c>
      <c r="AY705" s="229">
        <f>SUMPRODUCT(LEN($AH705:$AH708)-LEN(SUBSTITUTE($AH705:$AH708,"G", "")))</f>
        <v>0</v>
      </c>
      <c r="AZ705" s="232">
        <f>SUMPRODUCT(LEN($AG705:$AG708)-LEN(SUBSTITUTE($AG705:$AG708,"G", "")))</f>
        <v>0</v>
      </c>
      <c r="BA705" s="235">
        <f>SUMPRODUCT(LEN($M705:$AE708)-LEN(SUBSTITUTE($M705:$AE708,"M", "")))</f>
        <v>0</v>
      </c>
      <c r="BB705" s="229">
        <f>SUMPRODUCT(LEN($AH705:$AH708)-LEN(SUBSTITUTE($AH705:$AH708,"M", "")))</f>
        <v>0</v>
      </c>
      <c r="BC705" s="232">
        <f>SUMPRODUCT(LEN($AG705:$AG708)-LEN(SUBSTITUTE($AG705:$AG708,"M", "")))</f>
        <v>0</v>
      </c>
      <c r="BD705" s="297">
        <f>SUMPRODUCT(LEN($AI705:$AI708)-LEN(SUBSTITUTE($AI705:$AI708,"S", "")))</f>
        <v>0</v>
      </c>
      <c r="BE705" s="300">
        <f>SUMPRODUCT(LEN($AI705:$AI708)-LEN(SUBSTITUTE($AI705:$AI708,"F", "")))</f>
        <v>0</v>
      </c>
      <c r="BF705" s="300">
        <f>SUMPRODUCT(LEN($AI705:$AI708)-LEN(SUBSTITUTE($AI705:$AI708,"G", "")))</f>
        <v>0</v>
      </c>
      <c r="BG705" s="303">
        <f>SUMPRODUCT(LEN($AI705:$AI708)-LEN(SUBSTITUTE($AI705:$AI708,"M", "")))</f>
        <v>0</v>
      </c>
    </row>
    <row r="706" spans="2:60" ht="28.15" hidden="1" customHeight="1" thickBot="1">
      <c r="B706" s="29"/>
      <c r="C706" s="264"/>
      <c r="D706" s="37"/>
      <c r="E706" s="36"/>
      <c r="F706" s="36"/>
      <c r="G706" s="35"/>
      <c r="H706" s="256"/>
      <c r="I706" s="260"/>
      <c r="J706" s="260"/>
      <c r="K706" s="260"/>
      <c r="L706" s="32" t="s">
        <v>72</v>
      </c>
      <c r="M706" s="31"/>
      <c r="N706" s="32" t="s">
        <v>71</v>
      </c>
      <c r="O706" s="31"/>
      <c r="P706" s="32" t="s">
        <v>70</v>
      </c>
      <c r="Q706" s="31"/>
      <c r="R706" s="32" t="s">
        <v>69</v>
      </c>
      <c r="S706" s="31"/>
      <c r="T706" s="32" t="s">
        <v>68</v>
      </c>
      <c r="U706" s="31"/>
      <c r="V706" s="32" t="s">
        <v>67</v>
      </c>
      <c r="W706" s="31"/>
      <c r="X706" s="32" t="s">
        <v>66</v>
      </c>
      <c r="Y706" s="31"/>
      <c r="Z706" s="32" t="s">
        <v>65</v>
      </c>
      <c r="AA706" s="31"/>
      <c r="AB706" s="34" t="s">
        <v>64</v>
      </c>
      <c r="AC706" s="33"/>
      <c r="AD706" s="32" t="s">
        <v>63</v>
      </c>
      <c r="AE706" s="31"/>
      <c r="AF706" s="30"/>
      <c r="AG706" s="31"/>
      <c r="AH706" s="30"/>
      <c r="AI706" s="20"/>
      <c r="AJ706" s="246"/>
      <c r="AK706" s="246"/>
      <c r="AL706" s="19"/>
      <c r="AM706" s="7"/>
      <c r="AN706" s="7"/>
      <c r="AO706" s="239"/>
      <c r="AP706" s="230"/>
      <c r="AQ706" s="233"/>
      <c r="AR706" s="236"/>
      <c r="AS706" s="230"/>
      <c r="AT706" s="233"/>
      <c r="AU706" s="236"/>
      <c r="AV706" s="230"/>
      <c r="AW706" s="233"/>
      <c r="AX706" s="236"/>
      <c r="AY706" s="230"/>
      <c r="AZ706" s="233"/>
      <c r="BA706" s="236"/>
      <c r="BB706" s="230"/>
      <c r="BC706" s="233"/>
      <c r="BD706" s="298"/>
      <c r="BE706" s="301"/>
      <c r="BF706" s="301"/>
      <c r="BG706" s="304"/>
    </row>
    <row r="707" spans="2:60" ht="28.15" hidden="1" customHeight="1">
      <c r="B707" s="29"/>
      <c r="C707" s="265"/>
      <c r="D707" s="28"/>
      <c r="E707" s="27"/>
      <c r="F707" s="27"/>
      <c r="G707" s="26"/>
      <c r="H707" s="257"/>
      <c r="I707" s="261"/>
      <c r="J707" s="261"/>
      <c r="K707" s="261"/>
      <c r="L707" s="23" t="s">
        <v>62</v>
      </c>
      <c r="M707" s="22"/>
      <c r="N707" s="23" t="s">
        <v>61</v>
      </c>
      <c r="O707" s="22"/>
      <c r="P707" s="23" t="s">
        <v>60</v>
      </c>
      <c r="Q707" s="22"/>
      <c r="R707" s="23" t="s">
        <v>59</v>
      </c>
      <c r="S707" s="22"/>
      <c r="T707" s="23" t="s">
        <v>58</v>
      </c>
      <c r="U707" s="22"/>
      <c r="V707" s="23" t="s">
        <v>57</v>
      </c>
      <c r="W707" s="22"/>
      <c r="X707" s="23" t="s">
        <v>56</v>
      </c>
      <c r="Y707" s="22"/>
      <c r="Z707" s="23" t="s">
        <v>55</v>
      </c>
      <c r="AA707" s="22"/>
      <c r="AB707" s="25" t="s">
        <v>54</v>
      </c>
      <c r="AC707" s="24"/>
      <c r="AD707" s="23">
        <v>39</v>
      </c>
      <c r="AE707" s="22"/>
      <c r="AF707" s="21"/>
      <c r="AG707" s="22"/>
      <c r="AH707" s="21"/>
      <c r="AI707" s="20"/>
      <c r="AJ707" s="246"/>
      <c r="AK707" s="246"/>
      <c r="AL707" s="19"/>
      <c r="AM707" s="7"/>
      <c r="AN707" s="7"/>
      <c r="AO707" s="239"/>
      <c r="AP707" s="230"/>
      <c r="AQ707" s="233"/>
      <c r="AR707" s="236"/>
      <c r="AS707" s="230"/>
      <c r="AT707" s="233"/>
      <c r="AU707" s="236"/>
      <c r="AV707" s="230"/>
      <c r="AW707" s="233"/>
      <c r="AX707" s="236"/>
      <c r="AY707" s="230"/>
      <c r="AZ707" s="233"/>
      <c r="BA707" s="236"/>
      <c r="BB707" s="230"/>
      <c r="BC707" s="233"/>
      <c r="BD707" s="298"/>
      <c r="BE707" s="301"/>
      <c r="BF707" s="301"/>
      <c r="BG707" s="304"/>
    </row>
    <row r="708" spans="2:60" ht="28.15" hidden="1" customHeight="1" thickBot="1">
      <c r="B708" s="18"/>
      <c r="C708" s="271"/>
      <c r="D708" s="17"/>
      <c r="E708" s="16"/>
      <c r="F708" s="16"/>
      <c r="G708" s="15"/>
      <c r="H708" s="258"/>
      <c r="I708" s="272"/>
      <c r="J708" s="272"/>
      <c r="K708" s="272"/>
      <c r="L708" s="12" t="s">
        <v>53</v>
      </c>
      <c r="M708" s="11"/>
      <c r="N708" s="12" t="s">
        <v>52</v>
      </c>
      <c r="O708" s="11"/>
      <c r="P708" s="12" t="s">
        <v>51</v>
      </c>
      <c r="Q708" s="11"/>
      <c r="R708" s="12" t="s">
        <v>50</v>
      </c>
      <c r="S708" s="11"/>
      <c r="T708" s="12">
        <v>20</v>
      </c>
      <c r="U708" s="11"/>
      <c r="V708" s="12" t="s">
        <v>49</v>
      </c>
      <c r="W708" s="11"/>
      <c r="X708" s="12" t="s">
        <v>48</v>
      </c>
      <c r="Y708" s="11"/>
      <c r="Z708" s="12" t="s">
        <v>47</v>
      </c>
      <c r="AA708" s="11"/>
      <c r="AB708" s="14" t="s">
        <v>46</v>
      </c>
      <c r="AC708" s="13"/>
      <c r="AD708" s="12" t="s">
        <v>45</v>
      </c>
      <c r="AE708" s="11"/>
      <c r="AF708" s="10"/>
      <c r="AG708" s="11"/>
      <c r="AH708" s="10"/>
      <c r="AI708" s="9"/>
      <c r="AJ708" s="247"/>
      <c r="AK708" s="247"/>
      <c r="AL708" s="8"/>
      <c r="AM708" s="7"/>
      <c r="AN708" s="7"/>
      <c r="AO708" s="240"/>
      <c r="AP708" s="231"/>
      <c r="AQ708" s="234"/>
      <c r="AR708" s="237"/>
      <c r="AS708" s="231"/>
      <c r="AT708" s="234"/>
      <c r="AU708" s="237"/>
      <c r="AV708" s="231"/>
      <c r="AW708" s="234"/>
      <c r="AX708" s="237"/>
      <c r="AY708" s="231"/>
      <c r="AZ708" s="234"/>
      <c r="BA708" s="237"/>
      <c r="BB708" s="231"/>
      <c r="BC708" s="234"/>
      <c r="BD708" s="299"/>
      <c r="BE708" s="302"/>
      <c r="BF708" s="302"/>
      <c r="BG708" s="305"/>
    </row>
    <row r="709" spans="2:60" ht="85.9" hidden="1" customHeight="1" thickBot="1">
      <c r="B709" s="94" t="s">
        <v>119</v>
      </c>
      <c r="C709" s="83" t="s">
        <v>118</v>
      </c>
      <c r="D709" s="88" t="s">
        <v>117</v>
      </c>
      <c r="E709" s="93" t="s">
        <v>116</v>
      </c>
      <c r="F709" s="92"/>
      <c r="G709" s="91"/>
      <c r="H709" s="90" t="s">
        <v>115</v>
      </c>
      <c r="I709" s="88" t="s">
        <v>43</v>
      </c>
      <c r="J709" s="88" t="s">
        <v>114</v>
      </c>
      <c r="K709" s="88" t="s">
        <v>44</v>
      </c>
      <c r="L709" s="227" t="s">
        <v>113</v>
      </c>
      <c r="M709" s="270"/>
      <c r="N709" s="227" t="s">
        <v>112</v>
      </c>
      <c r="O709" s="270"/>
      <c r="P709" s="227" t="s">
        <v>112</v>
      </c>
      <c r="Q709" s="228"/>
      <c r="R709" s="227" t="s">
        <v>112</v>
      </c>
      <c r="S709" s="228"/>
      <c r="T709" s="227" t="s">
        <v>112</v>
      </c>
      <c r="U709" s="228"/>
      <c r="V709" s="227" t="s">
        <v>112</v>
      </c>
      <c r="W709" s="228"/>
      <c r="X709" s="227" t="s">
        <v>112</v>
      </c>
      <c r="Y709" s="228"/>
      <c r="Z709" s="227" t="s">
        <v>112</v>
      </c>
      <c r="AA709" s="228"/>
      <c r="AB709" s="227" t="s">
        <v>112</v>
      </c>
      <c r="AC709" s="228"/>
      <c r="AD709" s="227" t="s">
        <v>112</v>
      </c>
      <c r="AE709" s="228"/>
      <c r="AF709" s="244" t="s">
        <v>111</v>
      </c>
      <c r="AG709" s="228"/>
      <c r="AH709" s="90" t="s">
        <v>110</v>
      </c>
      <c r="AI709" s="89" t="s">
        <v>109</v>
      </c>
      <c r="AJ709" s="88" t="s">
        <v>108</v>
      </c>
      <c r="AK709" s="88" t="s">
        <v>107</v>
      </c>
      <c r="AL709" s="87" t="s">
        <v>106</v>
      </c>
      <c r="AM709" s="86"/>
      <c r="AN709" s="86"/>
      <c r="AO709" s="84" t="s">
        <v>105</v>
      </c>
      <c r="AP709" s="83" t="s">
        <v>104</v>
      </c>
      <c r="AQ709" s="82" t="s">
        <v>103</v>
      </c>
      <c r="AR709" s="84" t="s">
        <v>102</v>
      </c>
      <c r="AS709" s="83" t="s">
        <v>101</v>
      </c>
      <c r="AT709" s="82" t="s">
        <v>100</v>
      </c>
      <c r="AU709" s="84" t="s">
        <v>99</v>
      </c>
      <c r="AV709" s="83" t="s">
        <v>98</v>
      </c>
      <c r="AW709" s="85" t="s">
        <v>97</v>
      </c>
      <c r="AX709" s="84" t="s">
        <v>96</v>
      </c>
      <c r="AY709" s="83" t="s">
        <v>95</v>
      </c>
      <c r="AZ709" s="82" t="s">
        <v>94</v>
      </c>
      <c r="BA709" s="84" t="s">
        <v>93</v>
      </c>
      <c r="BB709" s="83" t="s">
        <v>92</v>
      </c>
      <c r="BC709" s="82" t="s">
        <v>91</v>
      </c>
      <c r="BD709" s="81" t="s">
        <v>90</v>
      </c>
      <c r="BE709" s="80" t="s">
        <v>89</v>
      </c>
      <c r="BF709" s="80" t="s">
        <v>88</v>
      </c>
      <c r="BG709" s="79" t="s">
        <v>87</v>
      </c>
    </row>
    <row r="710" spans="2:60" ht="48" hidden="1" thickBot="1">
      <c r="B710" s="78" t="s">
        <v>132</v>
      </c>
      <c r="C710" s="77"/>
      <c r="D710" s="76"/>
      <c r="E710" s="267"/>
      <c r="F710" s="268"/>
      <c r="G710" s="269"/>
      <c r="H710" s="75" t="s">
        <v>85</v>
      </c>
      <c r="I710" s="74"/>
      <c r="J710" s="74"/>
      <c r="K710" s="73"/>
      <c r="L710" s="72"/>
      <c r="M710" s="68"/>
      <c r="N710" s="72"/>
      <c r="O710" s="68"/>
      <c r="P710" s="72"/>
      <c r="Q710" s="68"/>
      <c r="R710" s="72"/>
      <c r="S710" s="68"/>
      <c r="T710" s="72"/>
      <c r="U710" s="68"/>
      <c r="V710" s="72"/>
      <c r="W710" s="68"/>
      <c r="X710" s="72"/>
      <c r="Y710" s="68"/>
      <c r="Z710" s="72"/>
      <c r="AA710" s="71"/>
      <c r="AB710" s="70"/>
      <c r="AC710" s="70"/>
      <c r="AD710" s="70"/>
      <c r="AE710" s="70"/>
      <c r="AF710" s="69" t="s">
        <v>84</v>
      </c>
      <c r="AG710" s="68"/>
      <c r="AH710" s="68"/>
      <c r="AI710" s="68"/>
      <c r="AJ710" s="67"/>
      <c r="AK710" s="67"/>
      <c r="AL710" s="66"/>
      <c r="AM710" s="65"/>
      <c r="AN710" s="65"/>
      <c r="AO710" s="64">
        <f t="shared" ref="AO710:BG710" si="50">SUM(AO711:AO722)</f>
        <v>0</v>
      </c>
      <c r="AP710" s="63">
        <f t="shared" si="50"/>
        <v>0</v>
      </c>
      <c r="AQ710" s="62">
        <f t="shared" si="50"/>
        <v>0</v>
      </c>
      <c r="AR710" s="64">
        <f t="shared" si="50"/>
        <v>0</v>
      </c>
      <c r="AS710" s="63">
        <f t="shared" si="50"/>
        <v>0</v>
      </c>
      <c r="AT710" s="62">
        <f t="shared" si="50"/>
        <v>0</v>
      </c>
      <c r="AU710" s="64">
        <f t="shared" si="50"/>
        <v>0</v>
      </c>
      <c r="AV710" s="63">
        <f t="shared" si="50"/>
        <v>0</v>
      </c>
      <c r="AW710" s="62">
        <f t="shared" si="50"/>
        <v>0</v>
      </c>
      <c r="AX710" s="64">
        <f t="shared" si="50"/>
        <v>0</v>
      </c>
      <c r="AY710" s="63">
        <f t="shared" si="50"/>
        <v>0</v>
      </c>
      <c r="AZ710" s="62">
        <f t="shared" si="50"/>
        <v>0</v>
      </c>
      <c r="BA710" s="64">
        <f t="shared" si="50"/>
        <v>0</v>
      </c>
      <c r="BB710" s="63">
        <f t="shared" si="50"/>
        <v>0</v>
      </c>
      <c r="BC710" s="62">
        <f t="shared" si="50"/>
        <v>0</v>
      </c>
      <c r="BD710" s="61">
        <f t="shared" si="50"/>
        <v>0</v>
      </c>
      <c r="BE710" s="60">
        <f t="shared" si="50"/>
        <v>0</v>
      </c>
      <c r="BF710" s="60">
        <f t="shared" si="50"/>
        <v>0</v>
      </c>
      <c r="BG710" s="59">
        <f t="shared" si="50"/>
        <v>0</v>
      </c>
      <c r="BH710" s="58" t="s">
        <v>83</v>
      </c>
    </row>
    <row r="711" spans="2:60" ht="28.15" hidden="1" customHeight="1">
      <c r="B711" s="29"/>
      <c r="C711" s="263">
        <v>1</v>
      </c>
      <c r="D711" s="47"/>
      <c r="E711" s="46"/>
      <c r="F711" s="46"/>
      <c r="G711" s="45"/>
      <c r="H711" s="255"/>
      <c r="I711" s="259"/>
      <c r="J711" s="259"/>
      <c r="K711" s="259"/>
      <c r="L711" s="42" t="s">
        <v>82</v>
      </c>
      <c r="M711" s="41"/>
      <c r="N711" s="42" t="s">
        <v>81</v>
      </c>
      <c r="O711" s="41"/>
      <c r="P711" s="42" t="s">
        <v>80</v>
      </c>
      <c r="Q711" s="41"/>
      <c r="R711" s="42" t="s">
        <v>79</v>
      </c>
      <c r="S711" s="41"/>
      <c r="T711" s="42" t="s">
        <v>78</v>
      </c>
      <c r="U711" s="41"/>
      <c r="V711" s="42" t="s">
        <v>77</v>
      </c>
      <c r="W711" s="41"/>
      <c r="X711" s="42" t="s">
        <v>76</v>
      </c>
      <c r="Y711" s="41"/>
      <c r="Z711" s="42" t="s">
        <v>75</v>
      </c>
      <c r="AA711" s="41"/>
      <c r="AB711" s="44" t="s">
        <v>74</v>
      </c>
      <c r="AC711" s="43"/>
      <c r="AD711" s="42" t="s">
        <v>73</v>
      </c>
      <c r="AE711" s="41"/>
      <c r="AF711" s="40"/>
      <c r="AG711" s="41"/>
      <c r="AH711" s="40"/>
      <c r="AI711" s="39"/>
      <c r="AJ711" s="245"/>
      <c r="AK711" s="245"/>
      <c r="AL711" s="38"/>
      <c r="AM711" s="7"/>
      <c r="AN711" s="7"/>
      <c r="AO711" s="238">
        <f>SUMPRODUCT(LEN($M711:$AE714)-LEN(SUBSTITUTE($M711:$AE714,"A", "")))</f>
        <v>0</v>
      </c>
      <c r="AP711" s="229">
        <f>SUMPRODUCT(LEN($AH711:$AH714)-LEN(SUBSTITUTE($AH711:$AH714,"A", "")))</f>
        <v>0</v>
      </c>
      <c r="AQ711" s="232">
        <f>SUMPRODUCT(LEN($AG711:$AG714)-LEN(SUBSTITUTE($AG711:$AG714,"A", "")))</f>
        <v>0</v>
      </c>
      <c r="AR711" s="235">
        <f>SUMPRODUCT(LEN($M711:$AE714)-LEN(SUBSTITUTE($M711:$AE714,"S", "")))</f>
        <v>0</v>
      </c>
      <c r="AS711" s="229">
        <f>SUMPRODUCT(LEN($AH711:$AH714)-LEN(SUBSTITUTE($AH711:$AH714,"S", "")))</f>
        <v>0</v>
      </c>
      <c r="AT711" s="232">
        <f>SUMPRODUCT(LEN($AG711:$AG714)-LEN(SUBSTITUTE($AG711:$AG714,"S", "")))</f>
        <v>0</v>
      </c>
      <c r="AU711" s="235">
        <f>SUMPRODUCT(LEN($M711:$AE714)-LEN(SUBSTITUTE($M711:$AE714,"F", "")))</f>
        <v>0</v>
      </c>
      <c r="AV711" s="229">
        <f>SUMPRODUCT(LEN($AH711:$AH714)-LEN(SUBSTITUTE($AH711:$AH714,"F", "")))</f>
        <v>0</v>
      </c>
      <c r="AW711" s="232">
        <f>SUMPRODUCT(LEN($AG711:$AG714)-LEN(SUBSTITUTE($AG711:$AG714,"F", "")))</f>
        <v>0</v>
      </c>
      <c r="AX711" s="235">
        <f>SUMPRODUCT(LEN($M711:$AE714)-LEN(SUBSTITUTE($M711:$AE714,"G", "")))</f>
        <v>0</v>
      </c>
      <c r="AY711" s="229">
        <f>SUMPRODUCT(LEN($AH711:$AH714)-LEN(SUBSTITUTE($AH711:$AH714,"G", "")))</f>
        <v>0</v>
      </c>
      <c r="AZ711" s="232">
        <f>SUMPRODUCT(LEN($AG711:$AG714)-LEN(SUBSTITUTE($AG711:$AG714,"G", "")))</f>
        <v>0</v>
      </c>
      <c r="BA711" s="235">
        <f>SUMPRODUCT(LEN($M711:$AE714)-LEN(SUBSTITUTE($M711:$AE714,"M", "")))</f>
        <v>0</v>
      </c>
      <c r="BB711" s="229">
        <f>SUMPRODUCT(LEN($AH711:$AH714)-LEN(SUBSTITUTE($AH711:$AH714,"M", "")))</f>
        <v>0</v>
      </c>
      <c r="BC711" s="232">
        <f>SUMPRODUCT(LEN($AG711:$AG714)-LEN(SUBSTITUTE($AG711:$AG714,"M", "")))</f>
        <v>0</v>
      </c>
      <c r="BD711" s="297">
        <f>SUMPRODUCT(LEN($AI711:$AI714)-LEN(SUBSTITUTE($AI711:$AI714,"S", "")))</f>
        <v>0</v>
      </c>
      <c r="BE711" s="300">
        <f>SUMPRODUCT(LEN($AI711:$AI714)-LEN(SUBSTITUTE($AI711:$AI714,"F", "")))</f>
        <v>0</v>
      </c>
      <c r="BF711" s="300">
        <f>SUMPRODUCT(LEN($AI711:$AI714)-LEN(SUBSTITUTE($AI711:$AI714,"G", "")))</f>
        <v>0</v>
      </c>
      <c r="BG711" s="303">
        <f>SUMPRODUCT(LEN($AI711:$AI714)-LEN(SUBSTITUTE($AI711:$AI714,"M", "")))</f>
        <v>0</v>
      </c>
    </row>
    <row r="712" spans="2:60" ht="28.15" hidden="1" customHeight="1" thickBot="1">
      <c r="B712" s="29"/>
      <c r="C712" s="264"/>
      <c r="D712" s="37"/>
      <c r="E712" s="36"/>
      <c r="F712" s="36"/>
      <c r="G712" s="35"/>
      <c r="H712" s="256"/>
      <c r="I712" s="260"/>
      <c r="J712" s="260"/>
      <c r="K712" s="260"/>
      <c r="L712" s="32" t="s">
        <v>72</v>
      </c>
      <c r="M712" s="31"/>
      <c r="N712" s="32" t="s">
        <v>71</v>
      </c>
      <c r="O712" s="31"/>
      <c r="P712" s="32" t="s">
        <v>70</v>
      </c>
      <c r="Q712" s="31"/>
      <c r="R712" s="32" t="s">
        <v>69</v>
      </c>
      <c r="S712" s="31"/>
      <c r="T712" s="32" t="s">
        <v>68</v>
      </c>
      <c r="U712" s="31"/>
      <c r="V712" s="32" t="s">
        <v>67</v>
      </c>
      <c r="W712" s="31"/>
      <c r="X712" s="32" t="s">
        <v>66</v>
      </c>
      <c r="Y712" s="31"/>
      <c r="Z712" s="32" t="s">
        <v>65</v>
      </c>
      <c r="AA712" s="31"/>
      <c r="AB712" s="34" t="s">
        <v>64</v>
      </c>
      <c r="AC712" s="33"/>
      <c r="AD712" s="32" t="s">
        <v>63</v>
      </c>
      <c r="AE712" s="31"/>
      <c r="AF712" s="30"/>
      <c r="AG712" s="31"/>
      <c r="AH712" s="30"/>
      <c r="AI712" s="20"/>
      <c r="AJ712" s="246"/>
      <c r="AK712" s="246"/>
      <c r="AL712" s="19"/>
      <c r="AM712" s="7"/>
      <c r="AN712" s="7"/>
      <c r="AO712" s="239"/>
      <c r="AP712" s="230"/>
      <c r="AQ712" s="233"/>
      <c r="AR712" s="236"/>
      <c r="AS712" s="230"/>
      <c r="AT712" s="233"/>
      <c r="AU712" s="236"/>
      <c r="AV712" s="230"/>
      <c r="AW712" s="233"/>
      <c r="AX712" s="236"/>
      <c r="AY712" s="230"/>
      <c r="AZ712" s="233"/>
      <c r="BA712" s="236"/>
      <c r="BB712" s="230"/>
      <c r="BC712" s="233"/>
      <c r="BD712" s="298"/>
      <c r="BE712" s="301"/>
      <c r="BF712" s="301"/>
      <c r="BG712" s="304"/>
    </row>
    <row r="713" spans="2:60" ht="28.15" hidden="1" customHeight="1">
      <c r="B713" s="29"/>
      <c r="C713" s="265"/>
      <c r="D713" s="28"/>
      <c r="E713" s="27"/>
      <c r="F713" s="27"/>
      <c r="G713" s="26"/>
      <c r="H713" s="257"/>
      <c r="I713" s="261"/>
      <c r="J713" s="261"/>
      <c r="K713" s="261"/>
      <c r="L713" s="23" t="s">
        <v>62</v>
      </c>
      <c r="M713" s="22"/>
      <c r="N713" s="23" t="s">
        <v>61</v>
      </c>
      <c r="O713" s="22"/>
      <c r="P713" s="23" t="s">
        <v>60</v>
      </c>
      <c r="Q713" s="22"/>
      <c r="R713" s="23" t="s">
        <v>59</v>
      </c>
      <c r="S713" s="22"/>
      <c r="T713" s="23" t="s">
        <v>58</v>
      </c>
      <c r="U713" s="22"/>
      <c r="V713" s="23" t="s">
        <v>57</v>
      </c>
      <c r="W713" s="22"/>
      <c r="X713" s="23" t="s">
        <v>56</v>
      </c>
      <c r="Y713" s="22"/>
      <c r="Z713" s="23" t="s">
        <v>55</v>
      </c>
      <c r="AA713" s="22"/>
      <c r="AB713" s="25" t="s">
        <v>54</v>
      </c>
      <c r="AC713" s="24"/>
      <c r="AD713" s="23">
        <v>39</v>
      </c>
      <c r="AE713" s="22"/>
      <c r="AF713" s="21"/>
      <c r="AG713" s="22"/>
      <c r="AH713" s="21"/>
      <c r="AI713" s="20"/>
      <c r="AJ713" s="246"/>
      <c r="AK713" s="246"/>
      <c r="AL713" s="19"/>
      <c r="AM713" s="7"/>
      <c r="AN713" s="7"/>
      <c r="AO713" s="239"/>
      <c r="AP713" s="230"/>
      <c r="AQ713" s="233"/>
      <c r="AR713" s="236"/>
      <c r="AS713" s="230"/>
      <c r="AT713" s="233"/>
      <c r="AU713" s="236"/>
      <c r="AV713" s="230"/>
      <c r="AW713" s="233"/>
      <c r="AX713" s="236"/>
      <c r="AY713" s="230"/>
      <c r="AZ713" s="233"/>
      <c r="BA713" s="236"/>
      <c r="BB713" s="230"/>
      <c r="BC713" s="233"/>
      <c r="BD713" s="298"/>
      <c r="BE713" s="301"/>
      <c r="BF713" s="301"/>
      <c r="BG713" s="304"/>
    </row>
    <row r="714" spans="2:60" ht="28.15" hidden="1" customHeight="1" thickBot="1">
      <c r="B714" s="29"/>
      <c r="C714" s="266"/>
      <c r="D714" s="57"/>
      <c r="E714" s="56"/>
      <c r="F714" s="56"/>
      <c r="G714" s="55"/>
      <c r="H714" s="258"/>
      <c r="I714" s="262"/>
      <c r="J714" s="262"/>
      <c r="K714" s="262"/>
      <c r="L714" s="52" t="s">
        <v>53</v>
      </c>
      <c r="M714" s="51"/>
      <c r="N714" s="52" t="s">
        <v>52</v>
      </c>
      <c r="O714" s="51"/>
      <c r="P714" s="52" t="s">
        <v>51</v>
      </c>
      <c r="Q714" s="51"/>
      <c r="R714" s="52" t="s">
        <v>50</v>
      </c>
      <c r="S714" s="51"/>
      <c r="T714" s="52">
        <v>20</v>
      </c>
      <c r="U714" s="51"/>
      <c r="V714" s="52" t="s">
        <v>49</v>
      </c>
      <c r="W714" s="51"/>
      <c r="X714" s="52" t="s">
        <v>48</v>
      </c>
      <c r="Y714" s="51"/>
      <c r="Z714" s="52" t="s">
        <v>47</v>
      </c>
      <c r="AA714" s="51"/>
      <c r="AB714" s="54" t="s">
        <v>46</v>
      </c>
      <c r="AC714" s="53"/>
      <c r="AD714" s="52" t="s">
        <v>45</v>
      </c>
      <c r="AE714" s="51"/>
      <c r="AF714" s="50"/>
      <c r="AG714" s="51"/>
      <c r="AH714" s="50"/>
      <c r="AI714" s="49"/>
      <c r="AJ714" s="248"/>
      <c r="AK714" s="248"/>
      <c r="AL714" s="48"/>
      <c r="AM714" s="7"/>
      <c r="AN714" s="7"/>
      <c r="AO714" s="240"/>
      <c r="AP714" s="231"/>
      <c r="AQ714" s="234"/>
      <c r="AR714" s="237"/>
      <c r="AS714" s="231"/>
      <c r="AT714" s="234"/>
      <c r="AU714" s="237"/>
      <c r="AV714" s="231"/>
      <c r="AW714" s="234"/>
      <c r="AX714" s="237"/>
      <c r="AY714" s="231"/>
      <c r="AZ714" s="234"/>
      <c r="BA714" s="237"/>
      <c r="BB714" s="231"/>
      <c r="BC714" s="234"/>
      <c r="BD714" s="299"/>
      <c r="BE714" s="302"/>
      <c r="BF714" s="302"/>
      <c r="BG714" s="305"/>
    </row>
    <row r="715" spans="2:60" ht="28.15" hidden="1" customHeight="1">
      <c r="B715" s="29"/>
      <c r="C715" s="263">
        <v>2</v>
      </c>
      <c r="D715" s="47"/>
      <c r="E715" s="46"/>
      <c r="F715" s="46"/>
      <c r="G715" s="45"/>
      <c r="H715" s="255"/>
      <c r="I715" s="259"/>
      <c r="J715" s="259"/>
      <c r="K715" s="259"/>
      <c r="L715" s="42" t="s">
        <v>82</v>
      </c>
      <c r="M715" s="41"/>
      <c r="N715" s="42" t="s">
        <v>81</v>
      </c>
      <c r="O715" s="41"/>
      <c r="P715" s="42" t="s">
        <v>80</v>
      </c>
      <c r="Q715" s="41"/>
      <c r="R715" s="42" t="s">
        <v>79</v>
      </c>
      <c r="S715" s="41"/>
      <c r="T715" s="42" t="s">
        <v>78</v>
      </c>
      <c r="U715" s="41"/>
      <c r="V715" s="42" t="s">
        <v>77</v>
      </c>
      <c r="W715" s="41"/>
      <c r="X715" s="42" t="s">
        <v>76</v>
      </c>
      <c r="Y715" s="41"/>
      <c r="Z715" s="42" t="s">
        <v>75</v>
      </c>
      <c r="AA715" s="41"/>
      <c r="AB715" s="44" t="s">
        <v>74</v>
      </c>
      <c r="AC715" s="43"/>
      <c r="AD715" s="42" t="s">
        <v>73</v>
      </c>
      <c r="AE715" s="41"/>
      <c r="AF715" s="40"/>
      <c r="AG715" s="41"/>
      <c r="AH715" s="40"/>
      <c r="AI715" s="39"/>
      <c r="AJ715" s="249"/>
      <c r="AK715" s="252"/>
      <c r="AL715" s="38"/>
      <c r="AM715" s="7"/>
      <c r="AN715" s="7"/>
      <c r="AO715" s="238">
        <f>SUMPRODUCT(LEN($M715:$AE718)-LEN(SUBSTITUTE($M715:$AE718,"A", "")))</f>
        <v>0</v>
      </c>
      <c r="AP715" s="229">
        <f>SUMPRODUCT(LEN($AH715:$AH718)-LEN(SUBSTITUTE($AH715:$AH718,"A", "")))</f>
        <v>0</v>
      </c>
      <c r="AQ715" s="232">
        <f>SUMPRODUCT(LEN($AG715:$AG718)-LEN(SUBSTITUTE($AG715:$AG718,"A", "")))</f>
        <v>0</v>
      </c>
      <c r="AR715" s="235">
        <f>SUMPRODUCT(LEN($M715:$AE718)-LEN(SUBSTITUTE($M715:$AE718,"S", "")))</f>
        <v>0</v>
      </c>
      <c r="AS715" s="229">
        <f>SUMPRODUCT(LEN($AH715:$AH718)-LEN(SUBSTITUTE($AH715:$AH718,"S", "")))</f>
        <v>0</v>
      </c>
      <c r="AT715" s="232">
        <f>SUMPRODUCT(LEN($AG715:$AG718)-LEN(SUBSTITUTE($AG715:$AG718,"S", "")))</f>
        <v>0</v>
      </c>
      <c r="AU715" s="235">
        <f>SUMPRODUCT(LEN($M715:$AE718)-LEN(SUBSTITUTE($M715:$AE718,"F", "")))</f>
        <v>0</v>
      </c>
      <c r="AV715" s="229">
        <f>SUMPRODUCT(LEN($AH715:$AH718)-LEN(SUBSTITUTE($AH715:$AH718,"F", "")))</f>
        <v>0</v>
      </c>
      <c r="AW715" s="232">
        <f>SUMPRODUCT(LEN($AG715:$AG718)-LEN(SUBSTITUTE($AG715:$AG718,"F", "")))</f>
        <v>0</v>
      </c>
      <c r="AX715" s="235">
        <f>SUMPRODUCT(LEN($M715:$AE718)-LEN(SUBSTITUTE($M715:$AE718,"G", "")))</f>
        <v>0</v>
      </c>
      <c r="AY715" s="229">
        <f>SUMPRODUCT(LEN($AH715:$AH718)-LEN(SUBSTITUTE($AH715:$AH718,"G", "")))</f>
        <v>0</v>
      </c>
      <c r="AZ715" s="232">
        <f>SUMPRODUCT(LEN($AG715:$AG718)-LEN(SUBSTITUTE($AG715:$AG718,"G", "")))</f>
        <v>0</v>
      </c>
      <c r="BA715" s="235">
        <f>SUMPRODUCT(LEN($M715:$AE718)-LEN(SUBSTITUTE($M715:$AE718,"M", "")))</f>
        <v>0</v>
      </c>
      <c r="BB715" s="229">
        <f>SUMPRODUCT(LEN($AH715:$AH718)-LEN(SUBSTITUTE($AH715:$AH718,"M", "")))</f>
        <v>0</v>
      </c>
      <c r="BC715" s="232">
        <f>SUMPRODUCT(LEN($AG715:$AG718)-LEN(SUBSTITUTE($AG715:$AG718,"M", "")))</f>
        <v>0</v>
      </c>
      <c r="BD715" s="297">
        <f>SUMPRODUCT(LEN($AI715:$AI718)-LEN(SUBSTITUTE($AI715:$AI718,"S", "")))</f>
        <v>0</v>
      </c>
      <c r="BE715" s="300">
        <f>SUMPRODUCT(LEN($AI715:$AI718)-LEN(SUBSTITUTE($AI715:$AI718,"F", "")))</f>
        <v>0</v>
      </c>
      <c r="BF715" s="300">
        <f>SUMPRODUCT(LEN($AI715:$AI718)-LEN(SUBSTITUTE($AI715:$AI718,"G", "")))</f>
        <v>0</v>
      </c>
      <c r="BG715" s="303">
        <f>SUMPRODUCT(LEN($AI715:$AI718)-LEN(SUBSTITUTE($AI715:$AI718,"M", "")))</f>
        <v>0</v>
      </c>
    </row>
    <row r="716" spans="2:60" ht="28.15" hidden="1" customHeight="1" thickBot="1">
      <c r="B716" s="29"/>
      <c r="C716" s="264"/>
      <c r="D716" s="37"/>
      <c r="E716" s="36"/>
      <c r="F716" s="36"/>
      <c r="G716" s="35"/>
      <c r="H716" s="256"/>
      <c r="I716" s="260"/>
      <c r="J716" s="260"/>
      <c r="K716" s="260"/>
      <c r="L716" s="32" t="s">
        <v>72</v>
      </c>
      <c r="M716" s="31"/>
      <c r="N716" s="32" t="s">
        <v>71</v>
      </c>
      <c r="O716" s="31"/>
      <c r="P716" s="32" t="s">
        <v>70</v>
      </c>
      <c r="Q716" s="31"/>
      <c r="R716" s="32" t="s">
        <v>69</v>
      </c>
      <c r="S716" s="31"/>
      <c r="T716" s="32" t="s">
        <v>68</v>
      </c>
      <c r="U716" s="31"/>
      <c r="V716" s="32" t="s">
        <v>67</v>
      </c>
      <c r="W716" s="31"/>
      <c r="X716" s="32" t="s">
        <v>66</v>
      </c>
      <c r="Y716" s="31"/>
      <c r="Z716" s="32" t="s">
        <v>65</v>
      </c>
      <c r="AA716" s="31"/>
      <c r="AB716" s="34" t="s">
        <v>64</v>
      </c>
      <c r="AC716" s="33"/>
      <c r="AD716" s="32" t="s">
        <v>63</v>
      </c>
      <c r="AE716" s="31"/>
      <c r="AF716" s="30"/>
      <c r="AG716" s="31"/>
      <c r="AH716" s="30"/>
      <c r="AI716" s="20"/>
      <c r="AJ716" s="250"/>
      <c r="AK716" s="253"/>
      <c r="AL716" s="19"/>
      <c r="AM716" s="7"/>
      <c r="AN716" s="7"/>
      <c r="AO716" s="239"/>
      <c r="AP716" s="230"/>
      <c r="AQ716" s="233"/>
      <c r="AR716" s="236"/>
      <c r="AS716" s="230"/>
      <c r="AT716" s="233"/>
      <c r="AU716" s="236"/>
      <c r="AV716" s="230"/>
      <c r="AW716" s="233"/>
      <c r="AX716" s="236"/>
      <c r="AY716" s="230"/>
      <c r="AZ716" s="233"/>
      <c r="BA716" s="236"/>
      <c r="BB716" s="230"/>
      <c r="BC716" s="233"/>
      <c r="BD716" s="298"/>
      <c r="BE716" s="301"/>
      <c r="BF716" s="301"/>
      <c r="BG716" s="304"/>
    </row>
    <row r="717" spans="2:60" ht="28.15" hidden="1" customHeight="1">
      <c r="B717" s="29"/>
      <c r="C717" s="265"/>
      <c r="D717" s="28"/>
      <c r="E717" s="27"/>
      <c r="F717" s="27"/>
      <c r="G717" s="26"/>
      <c r="H717" s="257"/>
      <c r="I717" s="261"/>
      <c r="J717" s="261"/>
      <c r="K717" s="261"/>
      <c r="L717" s="23" t="s">
        <v>62</v>
      </c>
      <c r="M717" s="22"/>
      <c r="N717" s="23" t="s">
        <v>61</v>
      </c>
      <c r="O717" s="22"/>
      <c r="P717" s="23" t="s">
        <v>60</v>
      </c>
      <c r="Q717" s="22"/>
      <c r="R717" s="23" t="s">
        <v>59</v>
      </c>
      <c r="S717" s="22"/>
      <c r="T717" s="23" t="s">
        <v>58</v>
      </c>
      <c r="U717" s="22"/>
      <c r="V717" s="23" t="s">
        <v>57</v>
      </c>
      <c r="W717" s="22"/>
      <c r="X717" s="23" t="s">
        <v>56</v>
      </c>
      <c r="Y717" s="22"/>
      <c r="Z717" s="23" t="s">
        <v>55</v>
      </c>
      <c r="AA717" s="22"/>
      <c r="AB717" s="25" t="s">
        <v>54</v>
      </c>
      <c r="AC717" s="24"/>
      <c r="AD717" s="23">
        <v>39</v>
      </c>
      <c r="AE717" s="22"/>
      <c r="AF717" s="21"/>
      <c r="AG717" s="22"/>
      <c r="AH717" s="21"/>
      <c r="AI717" s="20"/>
      <c r="AJ717" s="250"/>
      <c r="AK717" s="253"/>
      <c r="AL717" s="19"/>
      <c r="AM717" s="7"/>
      <c r="AN717" s="7"/>
      <c r="AO717" s="239"/>
      <c r="AP717" s="230"/>
      <c r="AQ717" s="233"/>
      <c r="AR717" s="236"/>
      <c r="AS717" s="230"/>
      <c r="AT717" s="233"/>
      <c r="AU717" s="236"/>
      <c r="AV717" s="230"/>
      <c r="AW717" s="233"/>
      <c r="AX717" s="236"/>
      <c r="AY717" s="230"/>
      <c r="AZ717" s="233"/>
      <c r="BA717" s="236"/>
      <c r="BB717" s="230"/>
      <c r="BC717" s="233"/>
      <c r="BD717" s="298"/>
      <c r="BE717" s="301"/>
      <c r="BF717" s="301"/>
      <c r="BG717" s="304"/>
    </row>
    <row r="718" spans="2:60" ht="28.15" hidden="1" customHeight="1" thickBot="1">
      <c r="B718" s="29"/>
      <c r="C718" s="266"/>
      <c r="D718" s="57"/>
      <c r="E718" s="56"/>
      <c r="F718" s="56"/>
      <c r="G718" s="55"/>
      <c r="H718" s="258"/>
      <c r="I718" s="262"/>
      <c r="J718" s="262"/>
      <c r="K718" s="262"/>
      <c r="L718" s="52" t="s">
        <v>53</v>
      </c>
      <c r="M718" s="51"/>
      <c r="N718" s="52" t="s">
        <v>52</v>
      </c>
      <c r="O718" s="51"/>
      <c r="P718" s="52" t="s">
        <v>51</v>
      </c>
      <c r="Q718" s="51"/>
      <c r="R718" s="52" t="s">
        <v>50</v>
      </c>
      <c r="S718" s="51"/>
      <c r="T718" s="52">
        <v>20</v>
      </c>
      <c r="U718" s="51"/>
      <c r="V718" s="52" t="s">
        <v>49</v>
      </c>
      <c r="W718" s="51"/>
      <c r="X718" s="52" t="s">
        <v>48</v>
      </c>
      <c r="Y718" s="51"/>
      <c r="Z718" s="52" t="s">
        <v>47</v>
      </c>
      <c r="AA718" s="51"/>
      <c r="AB718" s="54" t="s">
        <v>46</v>
      </c>
      <c r="AC718" s="53"/>
      <c r="AD718" s="52" t="s">
        <v>45</v>
      </c>
      <c r="AE718" s="51"/>
      <c r="AF718" s="50"/>
      <c r="AG718" s="51"/>
      <c r="AH718" s="50"/>
      <c r="AI718" s="49"/>
      <c r="AJ718" s="251"/>
      <c r="AK718" s="254"/>
      <c r="AL718" s="48"/>
      <c r="AM718" s="7"/>
      <c r="AN718" s="7"/>
      <c r="AO718" s="240"/>
      <c r="AP718" s="231"/>
      <c r="AQ718" s="234"/>
      <c r="AR718" s="237"/>
      <c r="AS718" s="231"/>
      <c r="AT718" s="234"/>
      <c r="AU718" s="237"/>
      <c r="AV718" s="231"/>
      <c r="AW718" s="234"/>
      <c r="AX718" s="237"/>
      <c r="AY718" s="231"/>
      <c r="AZ718" s="234"/>
      <c r="BA718" s="237"/>
      <c r="BB718" s="231"/>
      <c r="BC718" s="234"/>
      <c r="BD718" s="299"/>
      <c r="BE718" s="302"/>
      <c r="BF718" s="302"/>
      <c r="BG718" s="305"/>
    </row>
    <row r="719" spans="2:60" ht="28.15" hidden="1" customHeight="1">
      <c r="B719" s="29"/>
      <c r="C719" s="263">
        <v>3</v>
      </c>
      <c r="D719" s="47"/>
      <c r="E719" s="46"/>
      <c r="F719" s="46"/>
      <c r="G719" s="45"/>
      <c r="H719" s="255"/>
      <c r="I719" s="259"/>
      <c r="J719" s="259"/>
      <c r="K719" s="259"/>
      <c r="L719" s="42" t="s">
        <v>82</v>
      </c>
      <c r="M719" s="41"/>
      <c r="N719" s="42" t="s">
        <v>81</v>
      </c>
      <c r="O719" s="41"/>
      <c r="P719" s="42" t="s">
        <v>80</v>
      </c>
      <c r="Q719" s="41"/>
      <c r="R719" s="42" t="s">
        <v>79</v>
      </c>
      <c r="S719" s="41"/>
      <c r="T719" s="42" t="s">
        <v>78</v>
      </c>
      <c r="U719" s="41"/>
      <c r="V719" s="42" t="s">
        <v>77</v>
      </c>
      <c r="W719" s="41"/>
      <c r="X719" s="42" t="s">
        <v>76</v>
      </c>
      <c r="Y719" s="41"/>
      <c r="Z719" s="42" t="s">
        <v>75</v>
      </c>
      <c r="AA719" s="41"/>
      <c r="AB719" s="44" t="s">
        <v>74</v>
      </c>
      <c r="AC719" s="43"/>
      <c r="AD719" s="42" t="s">
        <v>73</v>
      </c>
      <c r="AE719" s="41"/>
      <c r="AF719" s="40"/>
      <c r="AG719" s="41"/>
      <c r="AH719" s="40"/>
      <c r="AI719" s="39"/>
      <c r="AJ719" s="245"/>
      <c r="AK719" s="245"/>
      <c r="AL719" s="38"/>
      <c r="AM719" s="7"/>
      <c r="AN719" s="7"/>
      <c r="AO719" s="238">
        <f>SUMPRODUCT(LEN($M719:$AE722)-LEN(SUBSTITUTE($M719:$AE722,"A", "")))</f>
        <v>0</v>
      </c>
      <c r="AP719" s="229">
        <f>SUMPRODUCT(LEN($AH719:$AH722)-LEN(SUBSTITUTE($AH719:$AH722,"A", "")))</f>
        <v>0</v>
      </c>
      <c r="AQ719" s="232">
        <f>SUMPRODUCT(LEN($AG719:$AG722)-LEN(SUBSTITUTE($AG719:$AG722,"A", "")))</f>
        <v>0</v>
      </c>
      <c r="AR719" s="235">
        <f>SUMPRODUCT(LEN($M719:$AE722)-LEN(SUBSTITUTE($M719:$AE722,"S", "")))</f>
        <v>0</v>
      </c>
      <c r="AS719" s="229">
        <f>SUMPRODUCT(LEN($AH719:$AH722)-LEN(SUBSTITUTE($AH719:$AH722,"S", "")))</f>
        <v>0</v>
      </c>
      <c r="AT719" s="232">
        <f>SUMPRODUCT(LEN($AG719:$AG722)-LEN(SUBSTITUTE($AG719:$AG722,"S", "")))</f>
        <v>0</v>
      </c>
      <c r="AU719" s="235">
        <f>SUMPRODUCT(LEN($M719:$AE722)-LEN(SUBSTITUTE($M719:$AE722,"F", "")))</f>
        <v>0</v>
      </c>
      <c r="AV719" s="229">
        <f>SUMPRODUCT(LEN($AH719:$AH722)-LEN(SUBSTITUTE($AH719:$AH722,"F", "")))</f>
        <v>0</v>
      </c>
      <c r="AW719" s="232">
        <f>SUMPRODUCT(LEN($AG719:$AG722)-LEN(SUBSTITUTE($AG719:$AG722,"F", "")))</f>
        <v>0</v>
      </c>
      <c r="AX719" s="235">
        <f>SUMPRODUCT(LEN($M719:$AE722)-LEN(SUBSTITUTE($M719:$AE722,"G", "")))</f>
        <v>0</v>
      </c>
      <c r="AY719" s="229">
        <f>SUMPRODUCT(LEN($AH719:$AH722)-LEN(SUBSTITUTE($AH719:$AH722,"G", "")))</f>
        <v>0</v>
      </c>
      <c r="AZ719" s="232">
        <f>SUMPRODUCT(LEN($AG719:$AG722)-LEN(SUBSTITUTE($AG719:$AG722,"G", "")))</f>
        <v>0</v>
      </c>
      <c r="BA719" s="235">
        <f>SUMPRODUCT(LEN($M719:$AE722)-LEN(SUBSTITUTE($M719:$AE722,"M", "")))</f>
        <v>0</v>
      </c>
      <c r="BB719" s="229">
        <f>SUMPRODUCT(LEN($AH719:$AH722)-LEN(SUBSTITUTE($AH719:$AH722,"M", "")))</f>
        <v>0</v>
      </c>
      <c r="BC719" s="232">
        <f>SUMPRODUCT(LEN($AG719:$AG722)-LEN(SUBSTITUTE($AG719:$AG722,"M", "")))</f>
        <v>0</v>
      </c>
      <c r="BD719" s="297">
        <f>SUMPRODUCT(LEN($AI719:$AI722)-LEN(SUBSTITUTE($AI719:$AI722,"S", "")))</f>
        <v>0</v>
      </c>
      <c r="BE719" s="300">
        <f>SUMPRODUCT(LEN($AI719:$AI722)-LEN(SUBSTITUTE($AI719:$AI722,"F", "")))</f>
        <v>0</v>
      </c>
      <c r="BF719" s="300">
        <f>SUMPRODUCT(LEN($AI719:$AI722)-LEN(SUBSTITUTE($AI719:$AI722,"G", "")))</f>
        <v>0</v>
      </c>
      <c r="BG719" s="303">
        <f>SUMPRODUCT(LEN($AI719:$AI722)-LEN(SUBSTITUTE($AI719:$AI722,"M", "")))</f>
        <v>0</v>
      </c>
    </row>
    <row r="720" spans="2:60" ht="28.15" hidden="1" customHeight="1" thickBot="1">
      <c r="B720" s="29"/>
      <c r="C720" s="264"/>
      <c r="D720" s="37"/>
      <c r="E720" s="36"/>
      <c r="F720" s="36"/>
      <c r="G720" s="35"/>
      <c r="H720" s="256"/>
      <c r="I720" s="260"/>
      <c r="J720" s="260"/>
      <c r="K720" s="260"/>
      <c r="L720" s="32" t="s">
        <v>72</v>
      </c>
      <c r="M720" s="31"/>
      <c r="N720" s="32" t="s">
        <v>71</v>
      </c>
      <c r="O720" s="31"/>
      <c r="P720" s="32" t="s">
        <v>70</v>
      </c>
      <c r="Q720" s="31"/>
      <c r="R720" s="32" t="s">
        <v>69</v>
      </c>
      <c r="S720" s="31"/>
      <c r="T720" s="32" t="s">
        <v>68</v>
      </c>
      <c r="U720" s="31"/>
      <c r="V720" s="32" t="s">
        <v>67</v>
      </c>
      <c r="W720" s="31"/>
      <c r="X720" s="32" t="s">
        <v>66</v>
      </c>
      <c r="Y720" s="31"/>
      <c r="Z720" s="32" t="s">
        <v>65</v>
      </c>
      <c r="AA720" s="31"/>
      <c r="AB720" s="34" t="s">
        <v>64</v>
      </c>
      <c r="AC720" s="33"/>
      <c r="AD720" s="32" t="s">
        <v>63</v>
      </c>
      <c r="AE720" s="31"/>
      <c r="AF720" s="30"/>
      <c r="AG720" s="31"/>
      <c r="AH720" s="30"/>
      <c r="AI720" s="20"/>
      <c r="AJ720" s="246"/>
      <c r="AK720" s="246"/>
      <c r="AL720" s="19"/>
      <c r="AM720" s="7"/>
      <c r="AN720" s="7"/>
      <c r="AO720" s="239"/>
      <c r="AP720" s="230"/>
      <c r="AQ720" s="233"/>
      <c r="AR720" s="236"/>
      <c r="AS720" s="230"/>
      <c r="AT720" s="233"/>
      <c r="AU720" s="236"/>
      <c r="AV720" s="230"/>
      <c r="AW720" s="233"/>
      <c r="AX720" s="236"/>
      <c r="AY720" s="230"/>
      <c r="AZ720" s="233"/>
      <c r="BA720" s="236"/>
      <c r="BB720" s="230"/>
      <c r="BC720" s="233"/>
      <c r="BD720" s="298"/>
      <c r="BE720" s="301"/>
      <c r="BF720" s="301"/>
      <c r="BG720" s="304"/>
    </row>
    <row r="721" spans="2:60" ht="28.15" hidden="1" customHeight="1">
      <c r="B721" s="29"/>
      <c r="C721" s="265"/>
      <c r="D721" s="28"/>
      <c r="E721" s="27"/>
      <c r="F721" s="27"/>
      <c r="G721" s="26"/>
      <c r="H721" s="257"/>
      <c r="I721" s="261"/>
      <c r="J721" s="261"/>
      <c r="K721" s="261"/>
      <c r="L721" s="23" t="s">
        <v>62</v>
      </c>
      <c r="M721" s="22"/>
      <c r="N721" s="23" t="s">
        <v>61</v>
      </c>
      <c r="O721" s="22"/>
      <c r="P721" s="23" t="s">
        <v>60</v>
      </c>
      <c r="Q721" s="22"/>
      <c r="R721" s="23" t="s">
        <v>59</v>
      </c>
      <c r="S721" s="22"/>
      <c r="T721" s="23" t="s">
        <v>58</v>
      </c>
      <c r="U721" s="22"/>
      <c r="V721" s="23" t="s">
        <v>57</v>
      </c>
      <c r="W721" s="22"/>
      <c r="X721" s="23" t="s">
        <v>56</v>
      </c>
      <c r="Y721" s="22"/>
      <c r="Z721" s="23" t="s">
        <v>55</v>
      </c>
      <c r="AA721" s="22"/>
      <c r="AB721" s="25" t="s">
        <v>54</v>
      </c>
      <c r="AC721" s="24"/>
      <c r="AD721" s="23">
        <v>39</v>
      </c>
      <c r="AE721" s="22"/>
      <c r="AF721" s="21"/>
      <c r="AG721" s="22"/>
      <c r="AH721" s="21"/>
      <c r="AI721" s="20"/>
      <c r="AJ721" s="246"/>
      <c r="AK721" s="246"/>
      <c r="AL721" s="19"/>
      <c r="AM721" s="7"/>
      <c r="AN721" s="7"/>
      <c r="AO721" s="239"/>
      <c r="AP721" s="230"/>
      <c r="AQ721" s="233"/>
      <c r="AR721" s="236"/>
      <c r="AS721" s="230"/>
      <c r="AT721" s="233"/>
      <c r="AU721" s="236"/>
      <c r="AV721" s="230"/>
      <c r="AW721" s="233"/>
      <c r="AX721" s="236"/>
      <c r="AY721" s="230"/>
      <c r="AZ721" s="233"/>
      <c r="BA721" s="236"/>
      <c r="BB721" s="230"/>
      <c r="BC721" s="233"/>
      <c r="BD721" s="298"/>
      <c r="BE721" s="301"/>
      <c r="BF721" s="301"/>
      <c r="BG721" s="304"/>
    </row>
    <row r="722" spans="2:60" ht="28.15" hidden="1" customHeight="1" thickBot="1">
      <c r="B722" s="18"/>
      <c r="C722" s="271"/>
      <c r="D722" s="17"/>
      <c r="E722" s="16"/>
      <c r="F722" s="16"/>
      <c r="G722" s="15"/>
      <c r="H722" s="258"/>
      <c r="I722" s="272"/>
      <c r="J722" s="272"/>
      <c r="K722" s="272"/>
      <c r="L722" s="12" t="s">
        <v>53</v>
      </c>
      <c r="M722" s="11"/>
      <c r="N722" s="12" t="s">
        <v>52</v>
      </c>
      <c r="O722" s="11"/>
      <c r="P722" s="12" t="s">
        <v>51</v>
      </c>
      <c r="Q722" s="11"/>
      <c r="R722" s="12" t="s">
        <v>50</v>
      </c>
      <c r="S722" s="11"/>
      <c r="T722" s="12">
        <v>20</v>
      </c>
      <c r="U722" s="11"/>
      <c r="V722" s="12" t="s">
        <v>49</v>
      </c>
      <c r="W722" s="11"/>
      <c r="X722" s="12" t="s">
        <v>48</v>
      </c>
      <c r="Y722" s="11"/>
      <c r="Z722" s="12" t="s">
        <v>47</v>
      </c>
      <c r="AA722" s="11"/>
      <c r="AB722" s="14" t="s">
        <v>46</v>
      </c>
      <c r="AC722" s="13"/>
      <c r="AD722" s="12" t="s">
        <v>45</v>
      </c>
      <c r="AE722" s="11"/>
      <c r="AF722" s="10"/>
      <c r="AG722" s="11"/>
      <c r="AH722" s="10"/>
      <c r="AI722" s="9"/>
      <c r="AJ722" s="247"/>
      <c r="AK722" s="247"/>
      <c r="AL722" s="8"/>
      <c r="AM722" s="7"/>
      <c r="AN722" s="7"/>
      <c r="AO722" s="240"/>
      <c r="AP722" s="231"/>
      <c r="AQ722" s="234"/>
      <c r="AR722" s="237"/>
      <c r="AS722" s="231"/>
      <c r="AT722" s="234"/>
      <c r="AU722" s="237"/>
      <c r="AV722" s="231"/>
      <c r="AW722" s="234"/>
      <c r="AX722" s="237"/>
      <c r="AY722" s="231"/>
      <c r="AZ722" s="234"/>
      <c r="BA722" s="237"/>
      <c r="BB722" s="231"/>
      <c r="BC722" s="234"/>
      <c r="BD722" s="299"/>
      <c r="BE722" s="302"/>
      <c r="BF722" s="302"/>
      <c r="BG722" s="305"/>
    </row>
    <row r="723" spans="2:60" ht="85.9" hidden="1" customHeight="1" thickBot="1">
      <c r="B723" s="94" t="s">
        <v>119</v>
      </c>
      <c r="C723" s="83" t="s">
        <v>118</v>
      </c>
      <c r="D723" s="88" t="s">
        <v>117</v>
      </c>
      <c r="E723" s="93" t="s">
        <v>116</v>
      </c>
      <c r="F723" s="92"/>
      <c r="G723" s="91"/>
      <c r="H723" s="90" t="s">
        <v>115</v>
      </c>
      <c r="I723" s="88" t="s">
        <v>43</v>
      </c>
      <c r="J723" s="88" t="s">
        <v>114</v>
      </c>
      <c r="K723" s="88" t="s">
        <v>44</v>
      </c>
      <c r="L723" s="227" t="s">
        <v>113</v>
      </c>
      <c r="M723" s="270"/>
      <c r="N723" s="227" t="s">
        <v>112</v>
      </c>
      <c r="O723" s="270"/>
      <c r="P723" s="227" t="s">
        <v>112</v>
      </c>
      <c r="Q723" s="228"/>
      <c r="R723" s="227" t="s">
        <v>112</v>
      </c>
      <c r="S723" s="228"/>
      <c r="T723" s="227" t="s">
        <v>112</v>
      </c>
      <c r="U723" s="228"/>
      <c r="V723" s="227" t="s">
        <v>112</v>
      </c>
      <c r="W723" s="228"/>
      <c r="X723" s="227" t="s">
        <v>112</v>
      </c>
      <c r="Y723" s="228"/>
      <c r="Z723" s="227" t="s">
        <v>112</v>
      </c>
      <c r="AA723" s="228"/>
      <c r="AB723" s="227" t="s">
        <v>112</v>
      </c>
      <c r="AC723" s="228"/>
      <c r="AD723" s="227" t="s">
        <v>112</v>
      </c>
      <c r="AE723" s="228"/>
      <c r="AF723" s="244" t="s">
        <v>111</v>
      </c>
      <c r="AG723" s="228"/>
      <c r="AH723" s="90" t="s">
        <v>110</v>
      </c>
      <c r="AI723" s="89" t="s">
        <v>109</v>
      </c>
      <c r="AJ723" s="88" t="s">
        <v>108</v>
      </c>
      <c r="AK723" s="88" t="s">
        <v>107</v>
      </c>
      <c r="AL723" s="87" t="s">
        <v>106</v>
      </c>
      <c r="AM723" s="86"/>
      <c r="AN723" s="86"/>
      <c r="AO723" s="84" t="s">
        <v>105</v>
      </c>
      <c r="AP723" s="83" t="s">
        <v>104</v>
      </c>
      <c r="AQ723" s="82" t="s">
        <v>103</v>
      </c>
      <c r="AR723" s="84" t="s">
        <v>102</v>
      </c>
      <c r="AS723" s="83" t="s">
        <v>101</v>
      </c>
      <c r="AT723" s="82" t="s">
        <v>100</v>
      </c>
      <c r="AU723" s="84" t="s">
        <v>99</v>
      </c>
      <c r="AV723" s="83" t="s">
        <v>98</v>
      </c>
      <c r="AW723" s="85" t="s">
        <v>97</v>
      </c>
      <c r="AX723" s="84" t="s">
        <v>96</v>
      </c>
      <c r="AY723" s="83" t="s">
        <v>95</v>
      </c>
      <c r="AZ723" s="82" t="s">
        <v>94</v>
      </c>
      <c r="BA723" s="84" t="s">
        <v>93</v>
      </c>
      <c r="BB723" s="83" t="s">
        <v>92</v>
      </c>
      <c r="BC723" s="82" t="s">
        <v>91</v>
      </c>
      <c r="BD723" s="81" t="s">
        <v>90</v>
      </c>
      <c r="BE723" s="80" t="s">
        <v>89</v>
      </c>
      <c r="BF723" s="80" t="s">
        <v>88</v>
      </c>
      <c r="BG723" s="79" t="s">
        <v>87</v>
      </c>
    </row>
    <row r="724" spans="2:60" ht="48" hidden="1" thickBot="1">
      <c r="B724" s="78" t="s">
        <v>131</v>
      </c>
      <c r="C724" s="77"/>
      <c r="D724" s="76"/>
      <c r="E724" s="267"/>
      <c r="F724" s="268"/>
      <c r="G724" s="269"/>
      <c r="H724" s="75" t="s">
        <v>85</v>
      </c>
      <c r="I724" s="74"/>
      <c r="J724" s="74"/>
      <c r="K724" s="73"/>
      <c r="L724" s="72"/>
      <c r="M724" s="68"/>
      <c r="N724" s="72"/>
      <c r="O724" s="68"/>
      <c r="P724" s="72"/>
      <c r="Q724" s="68"/>
      <c r="R724" s="72"/>
      <c r="S724" s="68"/>
      <c r="T724" s="72"/>
      <c r="U724" s="68"/>
      <c r="V724" s="72"/>
      <c r="W724" s="68"/>
      <c r="X724" s="72"/>
      <c r="Y724" s="68"/>
      <c r="Z724" s="72"/>
      <c r="AA724" s="71"/>
      <c r="AB724" s="70"/>
      <c r="AC724" s="70"/>
      <c r="AD724" s="70"/>
      <c r="AE724" s="70"/>
      <c r="AF724" s="69" t="s">
        <v>84</v>
      </c>
      <c r="AG724" s="68"/>
      <c r="AH724" s="68"/>
      <c r="AI724" s="68"/>
      <c r="AJ724" s="67"/>
      <c r="AK724" s="67"/>
      <c r="AL724" s="66"/>
      <c r="AM724" s="65"/>
      <c r="AN724" s="65"/>
      <c r="AO724" s="64">
        <f t="shared" ref="AO724:BG724" si="51">SUM(AO725:AO736)</f>
        <v>0</v>
      </c>
      <c r="AP724" s="63">
        <f t="shared" si="51"/>
        <v>0</v>
      </c>
      <c r="AQ724" s="62">
        <f t="shared" si="51"/>
        <v>0</v>
      </c>
      <c r="AR724" s="64">
        <f t="shared" si="51"/>
        <v>0</v>
      </c>
      <c r="AS724" s="63">
        <f t="shared" si="51"/>
        <v>0</v>
      </c>
      <c r="AT724" s="62">
        <f t="shared" si="51"/>
        <v>0</v>
      </c>
      <c r="AU724" s="64">
        <f t="shared" si="51"/>
        <v>0</v>
      </c>
      <c r="AV724" s="63">
        <f t="shared" si="51"/>
        <v>0</v>
      </c>
      <c r="AW724" s="62">
        <f t="shared" si="51"/>
        <v>0</v>
      </c>
      <c r="AX724" s="64">
        <f t="shared" si="51"/>
        <v>0</v>
      </c>
      <c r="AY724" s="63">
        <f t="shared" si="51"/>
        <v>0</v>
      </c>
      <c r="AZ724" s="62">
        <f t="shared" si="51"/>
        <v>0</v>
      </c>
      <c r="BA724" s="64">
        <f t="shared" si="51"/>
        <v>0</v>
      </c>
      <c r="BB724" s="63">
        <f t="shared" si="51"/>
        <v>0</v>
      </c>
      <c r="BC724" s="62">
        <f t="shared" si="51"/>
        <v>0</v>
      </c>
      <c r="BD724" s="61">
        <f t="shared" si="51"/>
        <v>0</v>
      </c>
      <c r="BE724" s="60">
        <f t="shared" si="51"/>
        <v>0</v>
      </c>
      <c r="BF724" s="60">
        <f t="shared" si="51"/>
        <v>0</v>
      </c>
      <c r="BG724" s="59">
        <f t="shared" si="51"/>
        <v>0</v>
      </c>
      <c r="BH724" s="58" t="s">
        <v>83</v>
      </c>
    </row>
    <row r="725" spans="2:60" ht="28.15" hidden="1" customHeight="1">
      <c r="B725" s="29"/>
      <c r="C725" s="263">
        <v>1</v>
      </c>
      <c r="D725" s="47"/>
      <c r="E725" s="46"/>
      <c r="F725" s="46"/>
      <c r="G725" s="45"/>
      <c r="H725" s="255"/>
      <c r="I725" s="259"/>
      <c r="J725" s="259"/>
      <c r="K725" s="259"/>
      <c r="L725" s="42" t="s">
        <v>82</v>
      </c>
      <c r="M725" s="41"/>
      <c r="N725" s="42" t="s">
        <v>81</v>
      </c>
      <c r="O725" s="41"/>
      <c r="P725" s="42" t="s">
        <v>80</v>
      </c>
      <c r="Q725" s="41"/>
      <c r="R725" s="42" t="s">
        <v>79</v>
      </c>
      <c r="S725" s="41"/>
      <c r="T725" s="42" t="s">
        <v>78</v>
      </c>
      <c r="U725" s="41"/>
      <c r="V725" s="42" t="s">
        <v>77</v>
      </c>
      <c r="W725" s="41"/>
      <c r="X725" s="42" t="s">
        <v>76</v>
      </c>
      <c r="Y725" s="41"/>
      <c r="Z725" s="42" t="s">
        <v>75</v>
      </c>
      <c r="AA725" s="41"/>
      <c r="AB725" s="44" t="s">
        <v>74</v>
      </c>
      <c r="AC725" s="43"/>
      <c r="AD725" s="42" t="s">
        <v>73</v>
      </c>
      <c r="AE725" s="41"/>
      <c r="AF725" s="40"/>
      <c r="AG725" s="41"/>
      <c r="AH725" s="40"/>
      <c r="AI725" s="39"/>
      <c r="AJ725" s="245"/>
      <c r="AK725" s="245"/>
      <c r="AL725" s="38"/>
      <c r="AM725" s="7"/>
      <c r="AN725" s="7"/>
      <c r="AO725" s="238">
        <f>SUMPRODUCT(LEN($M725:$AE728)-LEN(SUBSTITUTE($M725:$AE728,"A", "")))</f>
        <v>0</v>
      </c>
      <c r="AP725" s="229">
        <f>SUMPRODUCT(LEN($AH725:$AH728)-LEN(SUBSTITUTE($AH725:$AH728,"A", "")))</f>
        <v>0</v>
      </c>
      <c r="AQ725" s="232">
        <f>SUMPRODUCT(LEN($AG725:$AG728)-LEN(SUBSTITUTE($AG725:$AG728,"A", "")))</f>
        <v>0</v>
      </c>
      <c r="AR725" s="235">
        <f>SUMPRODUCT(LEN($M725:$AE728)-LEN(SUBSTITUTE($M725:$AE728,"S", "")))</f>
        <v>0</v>
      </c>
      <c r="AS725" s="229">
        <f>SUMPRODUCT(LEN($AH725:$AH728)-LEN(SUBSTITUTE($AH725:$AH728,"S", "")))</f>
        <v>0</v>
      </c>
      <c r="AT725" s="232">
        <f>SUMPRODUCT(LEN($AG725:$AG728)-LEN(SUBSTITUTE($AG725:$AG728,"S", "")))</f>
        <v>0</v>
      </c>
      <c r="AU725" s="235">
        <f>SUMPRODUCT(LEN($M725:$AE728)-LEN(SUBSTITUTE($M725:$AE728,"F", "")))</f>
        <v>0</v>
      </c>
      <c r="AV725" s="229">
        <f>SUMPRODUCT(LEN($AH725:$AH728)-LEN(SUBSTITUTE($AH725:$AH728,"F", "")))</f>
        <v>0</v>
      </c>
      <c r="AW725" s="232">
        <f>SUMPRODUCT(LEN($AG725:$AG728)-LEN(SUBSTITUTE($AG725:$AG728,"F", "")))</f>
        <v>0</v>
      </c>
      <c r="AX725" s="235">
        <f>SUMPRODUCT(LEN($M725:$AE728)-LEN(SUBSTITUTE($M725:$AE728,"G", "")))</f>
        <v>0</v>
      </c>
      <c r="AY725" s="229">
        <f>SUMPRODUCT(LEN($AH725:$AH728)-LEN(SUBSTITUTE($AH725:$AH728,"G", "")))</f>
        <v>0</v>
      </c>
      <c r="AZ725" s="232">
        <f>SUMPRODUCT(LEN($AG725:$AG728)-LEN(SUBSTITUTE($AG725:$AG728,"G", "")))</f>
        <v>0</v>
      </c>
      <c r="BA725" s="235">
        <f>SUMPRODUCT(LEN($M725:$AE728)-LEN(SUBSTITUTE($M725:$AE728,"M", "")))</f>
        <v>0</v>
      </c>
      <c r="BB725" s="229">
        <f>SUMPRODUCT(LEN($AH725:$AH728)-LEN(SUBSTITUTE($AH725:$AH728,"M", "")))</f>
        <v>0</v>
      </c>
      <c r="BC725" s="232">
        <f>SUMPRODUCT(LEN($AG725:$AG728)-LEN(SUBSTITUTE($AG725:$AG728,"M", "")))</f>
        <v>0</v>
      </c>
      <c r="BD725" s="297">
        <f>SUMPRODUCT(LEN($AI725:$AI728)-LEN(SUBSTITUTE($AI725:$AI728,"S", "")))</f>
        <v>0</v>
      </c>
      <c r="BE725" s="300">
        <f>SUMPRODUCT(LEN($AI725:$AI728)-LEN(SUBSTITUTE($AI725:$AI728,"F", "")))</f>
        <v>0</v>
      </c>
      <c r="BF725" s="300">
        <f>SUMPRODUCT(LEN($AI725:$AI728)-LEN(SUBSTITUTE($AI725:$AI728,"G", "")))</f>
        <v>0</v>
      </c>
      <c r="BG725" s="303">
        <f>SUMPRODUCT(LEN($AI725:$AI728)-LEN(SUBSTITUTE($AI725:$AI728,"M", "")))</f>
        <v>0</v>
      </c>
    </row>
    <row r="726" spans="2:60" ht="28.15" hidden="1" customHeight="1" thickBot="1">
      <c r="B726" s="29"/>
      <c r="C726" s="264"/>
      <c r="D726" s="37"/>
      <c r="E726" s="36"/>
      <c r="F726" s="36"/>
      <c r="G726" s="35"/>
      <c r="H726" s="256"/>
      <c r="I726" s="260"/>
      <c r="J726" s="260"/>
      <c r="K726" s="260"/>
      <c r="L726" s="32" t="s">
        <v>72</v>
      </c>
      <c r="M726" s="31"/>
      <c r="N726" s="32" t="s">
        <v>71</v>
      </c>
      <c r="O726" s="31"/>
      <c r="P726" s="32" t="s">
        <v>70</v>
      </c>
      <c r="Q726" s="31"/>
      <c r="R726" s="32" t="s">
        <v>69</v>
      </c>
      <c r="S726" s="31"/>
      <c r="T726" s="32" t="s">
        <v>68</v>
      </c>
      <c r="U726" s="31"/>
      <c r="V726" s="32" t="s">
        <v>67</v>
      </c>
      <c r="W726" s="31"/>
      <c r="X726" s="32" t="s">
        <v>66</v>
      </c>
      <c r="Y726" s="31"/>
      <c r="Z726" s="32" t="s">
        <v>65</v>
      </c>
      <c r="AA726" s="31"/>
      <c r="AB726" s="34" t="s">
        <v>64</v>
      </c>
      <c r="AC726" s="33"/>
      <c r="AD726" s="32" t="s">
        <v>63</v>
      </c>
      <c r="AE726" s="31"/>
      <c r="AF726" s="30"/>
      <c r="AG726" s="31"/>
      <c r="AH726" s="30"/>
      <c r="AI726" s="20"/>
      <c r="AJ726" s="246"/>
      <c r="AK726" s="246"/>
      <c r="AL726" s="19"/>
      <c r="AM726" s="7"/>
      <c r="AN726" s="7"/>
      <c r="AO726" s="239"/>
      <c r="AP726" s="230"/>
      <c r="AQ726" s="233"/>
      <c r="AR726" s="236"/>
      <c r="AS726" s="230"/>
      <c r="AT726" s="233"/>
      <c r="AU726" s="236"/>
      <c r="AV726" s="230"/>
      <c r="AW726" s="233"/>
      <c r="AX726" s="236"/>
      <c r="AY726" s="230"/>
      <c r="AZ726" s="233"/>
      <c r="BA726" s="236"/>
      <c r="BB726" s="230"/>
      <c r="BC726" s="233"/>
      <c r="BD726" s="298"/>
      <c r="BE726" s="301"/>
      <c r="BF726" s="301"/>
      <c r="BG726" s="304"/>
    </row>
    <row r="727" spans="2:60" ht="28.15" hidden="1" customHeight="1">
      <c r="B727" s="29"/>
      <c r="C727" s="265"/>
      <c r="D727" s="28"/>
      <c r="E727" s="27"/>
      <c r="F727" s="27"/>
      <c r="G727" s="26"/>
      <c r="H727" s="257"/>
      <c r="I727" s="261"/>
      <c r="J727" s="261"/>
      <c r="K727" s="261"/>
      <c r="L727" s="23" t="s">
        <v>62</v>
      </c>
      <c r="M727" s="22"/>
      <c r="N727" s="23" t="s">
        <v>61</v>
      </c>
      <c r="O727" s="22"/>
      <c r="P727" s="23" t="s">
        <v>60</v>
      </c>
      <c r="Q727" s="22"/>
      <c r="R727" s="23" t="s">
        <v>59</v>
      </c>
      <c r="S727" s="22"/>
      <c r="T727" s="23" t="s">
        <v>58</v>
      </c>
      <c r="U727" s="22"/>
      <c r="V727" s="23" t="s">
        <v>57</v>
      </c>
      <c r="W727" s="22"/>
      <c r="X727" s="23" t="s">
        <v>56</v>
      </c>
      <c r="Y727" s="22"/>
      <c r="Z727" s="23" t="s">
        <v>55</v>
      </c>
      <c r="AA727" s="22"/>
      <c r="AB727" s="25" t="s">
        <v>54</v>
      </c>
      <c r="AC727" s="24"/>
      <c r="AD727" s="23">
        <v>39</v>
      </c>
      <c r="AE727" s="22"/>
      <c r="AF727" s="21"/>
      <c r="AG727" s="22"/>
      <c r="AH727" s="21"/>
      <c r="AI727" s="20"/>
      <c r="AJ727" s="246"/>
      <c r="AK727" s="246"/>
      <c r="AL727" s="19"/>
      <c r="AM727" s="7"/>
      <c r="AN727" s="7"/>
      <c r="AO727" s="239"/>
      <c r="AP727" s="230"/>
      <c r="AQ727" s="233"/>
      <c r="AR727" s="236"/>
      <c r="AS727" s="230"/>
      <c r="AT727" s="233"/>
      <c r="AU727" s="236"/>
      <c r="AV727" s="230"/>
      <c r="AW727" s="233"/>
      <c r="AX727" s="236"/>
      <c r="AY727" s="230"/>
      <c r="AZ727" s="233"/>
      <c r="BA727" s="236"/>
      <c r="BB727" s="230"/>
      <c r="BC727" s="233"/>
      <c r="BD727" s="298"/>
      <c r="BE727" s="301"/>
      <c r="BF727" s="301"/>
      <c r="BG727" s="304"/>
    </row>
    <row r="728" spans="2:60" ht="28.15" hidden="1" customHeight="1" thickBot="1">
      <c r="B728" s="29"/>
      <c r="C728" s="266"/>
      <c r="D728" s="57"/>
      <c r="E728" s="56"/>
      <c r="F728" s="56"/>
      <c r="G728" s="55"/>
      <c r="H728" s="258"/>
      <c r="I728" s="262"/>
      <c r="J728" s="262"/>
      <c r="K728" s="262"/>
      <c r="L728" s="52" t="s">
        <v>53</v>
      </c>
      <c r="M728" s="51"/>
      <c r="N728" s="52" t="s">
        <v>52</v>
      </c>
      <c r="O728" s="51"/>
      <c r="P728" s="52" t="s">
        <v>51</v>
      </c>
      <c r="Q728" s="51"/>
      <c r="R728" s="52" t="s">
        <v>50</v>
      </c>
      <c r="S728" s="51"/>
      <c r="T728" s="52">
        <v>20</v>
      </c>
      <c r="U728" s="51"/>
      <c r="V728" s="52" t="s">
        <v>49</v>
      </c>
      <c r="W728" s="51"/>
      <c r="X728" s="52" t="s">
        <v>48</v>
      </c>
      <c r="Y728" s="51"/>
      <c r="Z728" s="52" t="s">
        <v>47</v>
      </c>
      <c r="AA728" s="51"/>
      <c r="AB728" s="54" t="s">
        <v>46</v>
      </c>
      <c r="AC728" s="53"/>
      <c r="AD728" s="52" t="s">
        <v>45</v>
      </c>
      <c r="AE728" s="51"/>
      <c r="AF728" s="50"/>
      <c r="AG728" s="51"/>
      <c r="AH728" s="50"/>
      <c r="AI728" s="49"/>
      <c r="AJ728" s="248"/>
      <c r="AK728" s="248"/>
      <c r="AL728" s="48"/>
      <c r="AM728" s="7"/>
      <c r="AN728" s="7"/>
      <c r="AO728" s="240"/>
      <c r="AP728" s="231"/>
      <c r="AQ728" s="234"/>
      <c r="AR728" s="237"/>
      <c r="AS728" s="231"/>
      <c r="AT728" s="234"/>
      <c r="AU728" s="237"/>
      <c r="AV728" s="231"/>
      <c r="AW728" s="234"/>
      <c r="AX728" s="237"/>
      <c r="AY728" s="231"/>
      <c r="AZ728" s="234"/>
      <c r="BA728" s="237"/>
      <c r="BB728" s="231"/>
      <c r="BC728" s="234"/>
      <c r="BD728" s="299"/>
      <c r="BE728" s="302"/>
      <c r="BF728" s="302"/>
      <c r="BG728" s="305"/>
    </row>
    <row r="729" spans="2:60" ht="28.15" hidden="1" customHeight="1">
      <c r="B729" s="29"/>
      <c r="C729" s="263">
        <v>2</v>
      </c>
      <c r="D729" s="47"/>
      <c r="E729" s="46"/>
      <c r="F729" s="46"/>
      <c r="G729" s="45"/>
      <c r="H729" s="255"/>
      <c r="I729" s="259"/>
      <c r="J729" s="259"/>
      <c r="K729" s="259"/>
      <c r="L729" s="42" t="s">
        <v>82</v>
      </c>
      <c r="M729" s="41"/>
      <c r="N729" s="42" t="s">
        <v>81</v>
      </c>
      <c r="O729" s="41"/>
      <c r="P729" s="42" t="s">
        <v>80</v>
      </c>
      <c r="Q729" s="41"/>
      <c r="R729" s="42" t="s">
        <v>79</v>
      </c>
      <c r="S729" s="41"/>
      <c r="T729" s="42" t="s">
        <v>78</v>
      </c>
      <c r="U729" s="41"/>
      <c r="V729" s="42" t="s">
        <v>77</v>
      </c>
      <c r="W729" s="41"/>
      <c r="X729" s="42" t="s">
        <v>76</v>
      </c>
      <c r="Y729" s="41"/>
      <c r="Z729" s="42" t="s">
        <v>75</v>
      </c>
      <c r="AA729" s="41"/>
      <c r="AB729" s="44" t="s">
        <v>74</v>
      </c>
      <c r="AC729" s="43"/>
      <c r="AD729" s="42" t="s">
        <v>73</v>
      </c>
      <c r="AE729" s="41"/>
      <c r="AF729" s="40"/>
      <c r="AG729" s="41"/>
      <c r="AH729" s="40"/>
      <c r="AI729" s="39"/>
      <c r="AJ729" s="249"/>
      <c r="AK729" s="252"/>
      <c r="AL729" s="38"/>
      <c r="AM729" s="7"/>
      <c r="AN729" s="7"/>
      <c r="AO729" s="238">
        <f>SUMPRODUCT(LEN($M729:$AE732)-LEN(SUBSTITUTE($M729:$AE732,"A", "")))</f>
        <v>0</v>
      </c>
      <c r="AP729" s="229">
        <f>SUMPRODUCT(LEN($AH729:$AH732)-LEN(SUBSTITUTE($AH729:$AH732,"A", "")))</f>
        <v>0</v>
      </c>
      <c r="AQ729" s="232">
        <f>SUMPRODUCT(LEN($AG729:$AG732)-LEN(SUBSTITUTE($AG729:$AG732,"A", "")))</f>
        <v>0</v>
      </c>
      <c r="AR729" s="235">
        <f>SUMPRODUCT(LEN($M729:$AE732)-LEN(SUBSTITUTE($M729:$AE732,"S", "")))</f>
        <v>0</v>
      </c>
      <c r="AS729" s="229">
        <f>SUMPRODUCT(LEN($AH729:$AH732)-LEN(SUBSTITUTE($AH729:$AH732,"S", "")))</f>
        <v>0</v>
      </c>
      <c r="AT729" s="232">
        <f>SUMPRODUCT(LEN($AG729:$AG732)-LEN(SUBSTITUTE($AG729:$AG732,"S", "")))</f>
        <v>0</v>
      </c>
      <c r="AU729" s="235">
        <f>SUMPRODUCT(LEN($M729:$AE732)-LEN(SUBSTITUTE($M729:$AE732,"F", "")))</f>
        <v>0</v>
      </c>
      <c r="AV729" s="229">
        <f>SUMPRODUCT(LEN($AH729:$AH732)-LEN(SUBSTITUTE($AH729:$AH732,"F", "")))</f>
        <v>0</v>
      </c>
      <c r="AW729" s="232">
        <f>SUMPRODUCT(LEN($AG729:$AG732)-LEN(SUBSTITUTE($AG729:$AG732,"F", "")))</f>
        <v>0</v>
      </c>
      <c r="AX729" s="235">
        <f>SUMPRODUCT(LEN($M729:$AE732)-LEN(SUBSTITUTE($M729:$AE732,"G", "")))</f>
        <v>0</v>
      </c>
      <c r="AY729" s="229">
        <f>SUMPRODUCT(LEN($AH729:$AH732)-LEN(SUBSTITUTE($AH729:$AH732,"G", "")))</f>
        <v>0</v>
      </c>
      <c r="AZ729" s="232">
        <f>SUMPRODUCT(LEN($AG729:$AG732)-LEN(SUBSTITUTE($AG729:$AG732,"G", "")))</f>
        <v>0</v>
      </c>
      <c r="BA729" s="235">
        <f>SUMPRODUCT(LEN($M729:$AE732)-LEN(SUBSTITUTE($M729:$AE732,"M", "")))</f>
        <v>0</v>
      </c>
      <c r="BB729" s="229">
        <f>SUMPRODUCT(LEN($AH729:$AH732)-LEN(SUBSTITUTE($AH729:$AH732,"M", "")))</f>
        <v>0</v>
      </c>
      <c r="BC729" s="232">
        <f>SUMPRODUCT(LEN($AG729:$AG732)-LEN(SUBSTITUTE($AG729:$AG732,"M", "")))</f>
        <v>0</v>
      </c>
      <c r="BD729" s="297">
        <f>SUMPRODUCT(LEN($AI729:$AI732)-LEN(SUBSTITUTE($AI729:$AI732,"S", "")))</f>
        <v>0</v>
      </c>
      <c r="BE729" s="300">
        <f>SUMPRODUCT(LEN($AI729:$AI732)-LEN(SUBSTITUTE($AI729:$AI732,"F", "")))</f>
        <v>0</v>
      </c>
      <c r="BF729" s="300">
        <f>SUMPRODUCT(LEN($AI729:$AI732)-LEN(SUBSTITUTE($AI729:$AI732,"G", "")))</f>
        <v>0</v>
      </c>
      <c r="BG729" s="303">
        <f>SUMPRODUCT(LEN($AI729:$AI732)-LEN(SUBSTITUTE($AI729:$AI732,"M", "")))</f>
        <v>0</v>
      </c>
    </row>
    <row r="730" spans="2:60" ht="28.15" hidden="1" customHeight="1" thickBot="1">
      <c r="B730" s="29"/>
      <c r="C730" s="264"/>
      <c r="D730" s="37"/>
      <c r="E730" s="36"/>
      <c r="F730" s="36"/>
      <c r="G730" s="35"/>
      <c r="H730" s="256"/>
      <c r="I730" s="260"/>
      <c r="J730" s="260"/>
      <c r="K730" s="260"/>
      <c r="L730" s="32" t="s">
        <v>72</v>
      </c>
      <c r="M730" s="31"/>
      <c r="N730" s="32" t="s">
        <v>71</v>
      </c>
      <c r="O730" s="31"/>
      <c r="P730" s="32" t="s">
        <v>70</v>
      </c>
      <c r="Q730" s="31"/>
      <c r="R730" s="32" t="s">
        <v>69</v>
      </c>
      <c r="S730" s="31"/>
      <c r="T730" s="32" t="s">
        <v>68</v>
      </c>
      <c r="U730" s="31"/>
      <c r="V730" s="32" t="s">
        <v>67</v>
      </c>
      <c r="W730" s="31"/>
      <c r="X730" s="32" t="s">
        <v>66</v>
      </c>
      <c r="Y730" s="31"/>
      <c r="Z730" s="32" t="s">
        <v>65</v>
      </c>
      <c r="AA730" s="31"/>
      <c r="AB730" s="34" t="s">
        <v>64</v>
      </c>
      <c r="AC730" s="33"/>
      <c r="AD730" s="32" t="s">
        <v>63</v>
      </c>
      <c r="AE730" s="31"/>
      <c r="AF730" s="30"/>
      <c r="AG730" s="31"/>
      <c r="AH730" s="30"/>
      <c r="AI730" s="20"/>
      <c r="AJ730" s="250"/>
      <c r="AK730" s="253"/>
      <c r="AL730" s="19"/>
      <c r="AM730" s="7"/>
      <c r="AN730" s="7"/>
      <c r="AO730" s="239"/>
      <c r="AP730" s="230"/>
      <c r="AQ730" s="233"/>
      <c r="AR730" s="236"/>
      <c r="AS730" s="230"/>
      <c r="AT730" s="233"/>
      <c r="AU730" s="236"/>
      <c r="AV730" s="230"/>
      <c r="AW730" s="233"/>
      <c r="AX730" s="236"/>
      <c r="AY730" s="230"/>
      <c r="AZ730" s="233"/>
      <c r="BA730" s="236"/>
      <c r="BB730" s="230"/>
      <c r="BC730" s="233"/>
      <c r="BD730" s="298"/>
      <c r="BE730" s="301"/>
      <c r="BF730" s="301"/>
      <c r="BG730" s="304"/>
    </row>
    <row r="731" spans="2:60" ht="28.15" hidden="1" customHeight="1">
      <c r="B731" s="29"/>
      <c r="C731" s="265"/>
      <c r="D731" s="28"/>
      <c r="E731" s="27"/>
      <c r="F731" s="27"/>
      <c r="G731" s="26"/>
      <c r="H731" s="257"/>
      <c r="I731" s="261"/>
      <c r="J731" s="261"/>
      <c r="K731" s="261"/>
      <c r="L731" s="23" t="s">
        <v>62</v>
      </c>
      <c r="M731" s="22"/>
      <c r="N731" s="23" t="s">
        <v>61</v>
      </c>
      <c r="O731" s="22"/>
      <c r="P731" s="23" t="s">
        <v>60</v>
      </c>
      <c r="Q731" s="22"/>
      <c r="R731" s="23" t="s">
        <v>59</v>
      </c>
      <c r="S731" s="22"/>
      <c r="T731" s="23" t="s">
        <v>58</v>
      </c>
      <c r="U731" s="22"/>
      <c r="V731" s="23" t="s">
        <v>57</v>
      </c>
      <c r="W731" s="22"/>
      <c r="X731" s="23" t="s">
        <v>56</v>
      </c>
      <c r="Y731" s="22"/>
      <c r="Z731" s="23" t="s">
        <v>55</v>
      </c>
      <c r="AA731" s="22"/>
      <c r="AB731" s="25" t="s">
        <v>54</v>
      </c>
      <c r="AC731" s="24"/>
      <c r="AD731" s="23">
        <v>39</v>
      </c>
      <c r="AE731" s="22"/>
      <c r="AF731" s="21"/>
      <c r="AG731" s="22"/>
      <c r="AH731" s="21"/>
      <c r="AI731" s="20"/>
      <c r="AJ731" s="250"/>
      <c r="AK731" s="253"/>
      <c r="AL731" s="19"/>
      <c r="AM731" s="7"/>
      <c r="AN731" s="7"/>
      <c r="AO731" s="239"/>
      <c r="AP731" s="230"/>
      <c r="AQ731" s="233"/>
      <c r="AR731" s="236"/>
      <c r="AS731" s="230"/>
      <c r="AT731" s="233"/>
      <c r="AU731" s="236"/>
      <c r="AV731" s="230"/>
      <c r="AW731" s="233"/>
      <c r="AX731" s="236"/>
      <c r="AY731" s="230"/>
      <c r="AZ731" s="233"/>
      <c r="BA731" s="236"/>
      <c r="BB731" s="230"/>
      <c r="BC731" s="233"/>
      <c r="BD731" s="298"/>
      <c r="BE731" s="301"/>
      <c r="BF731" s="301"/>
      <c r="BG731" s="304"/>
    </row>
    <row r="732" spans="2:60" ht="28.15" hidden="1" customHeight="1" thickBot="1">
      <c r="B732" s="29"/>
      <c r="C732" s="266"/>
      <c r="D732" s="57"/>
      <c r="E732" s="56"/>
      <c r="F732" s="56"/>
      <c r="G732" s="55"/>
      <c r="H732" s="258"/>
      <c r="I732" s="262"/>
      <c r="J732" s="262"/>
      <c r="K732" s="262"/>
      <c r="L732" s="52" t="s">
        <v>53</v>
      </c>
      <c r="M732" s="51"/>
      <c r="N732" s="52" t="s">
        <v>52</v>
      </c>
      <c r="O732" s="51"/>
      <c r="P732" s="52" t="s">
        <v>51</v>
      </c>
      <c r="Q732" s="51"/>
      <c r="R732" s="52" t="s">
        <v>50</v>
      </c>
      <c r="S732" s="51"/>
      <c r="T732" s="52">
        <v>20</v>
      </c>
      <c r="U732" s="51"/>
      <c r="V732" s="52" t="s">
        <v>49</v>
      </c>
      <c r="W732" s="51"/>
      <c r="X732" s="52" t="s">
        <v>48</v>
      </c>
      <c r="Y732" s="51"/>
      <c r="Z732" s="52" t="s">
        <v>47</v>
      </c>
      <c r="AA732" s="51"/>
      <c r="AB732" s="54" t="s">
        <v>46</v>
      </c>
      <c r="AC732" s="53"/>
      <c r="AD732" s="52" t="s">
        <v>45</v>
      </c>
      <c r="AE732" s="51"/>
      <c r="AF732" s="50"/>
      <c r="AG732" s="51"/>
      <c r="AH732" s="50"/>
      <c r="AI732" s="49"/>
      <c r="AJ732" s="251"/>
      <c r="AK732" s="254"/>
      <c r="AL732" s="48"/>
      <c r="AM732" s="7"/>
      <c r="AN732" s="7"/>
      <c r="AO732" s="240"/>
      <c r="AP732" s="231"/>
      <c r="AQ732" s="234"/>
      <c r="AR732" s="237"/>
      <c r="AS732" s="231"/>
      <c r="AT732" s="234"/>
      <c r="AU732" s="237"/>
      <c r="AV732" s="231"/>
      <c r="AW732" s="234"/>
      <c r="AX732" s="237"/>
      <c r="AY732" s="231"/>
      <c r="AZ732" s="234"/>
      <c r="BA732" s="237"/>
      <c r="BB732" s="231"/>
      <c r="BC732" s="234"/>
      <c r="BD732" s="299"/>
      <c r="BE732" s="302"/>
      <c r="BF732" s="302"/>
      <c r="BG732" s="305"/>
    </row>
    <row r="733" spans="2:60" ht="28.15" hidden="1" customHeight="1">
      <c r="B733" s="29"/>
      <c r="C733" s="263">
        <v>3</v>
      </c>
      <c r="D733" s="47"/>
      <c r="E733" s="46"/>
      <c r="F733" s="46"/>
      <c r="G733" s="45"/>
      <c r="H733" s="255"/>
      <c r="I733" s="259"/>
      <c r="J733" s="259"/>
      <c r="K733" s="259"/>
      <c r="L733" s="42" t="s">
        <v>82</v>
      </c>
      <c r="M733" s="41"/>
      <c r="N733" s="42" t="s">
        <v>81</v>
      </c>
      <c r="O733" s="41"/>
      <c r="P733" s="42" t="s">
        <v>80</v>
      </c>
      <c r="Q733" s="41"/>
      <c r="R733" s="42" t="s">
        <v>79</v>
      </c>
      <c r="S733" s="41"/>
      <c r="T733" s="42" t="s">
        <v>78</v>
      </c>
      <c r="U733" s="41"/>
      <c r="V733" s="42" t="s">
        <v>77</v>
      </c>
      <c r="W733" s="41"/>
      <c r="X733" s="42" t="s">
        <v>76</v>
      </c>
      <c r="Y733" s="41"/>
      <c r="Z733" s="42" t="s">
        <v>75</v>
      </c>
      <c r="AA733" s="41"/>
      <c r="AB733" s="44" t="s">
        <v>74</v>
      </c>
      <c r="AC733" s="43"/>
      <c r="AD733" s="42" t="s">
        <v>73</v>
      </c>
      <c r="AE733" s="41"/>
      <c r="AF733" s="40"/>
      <c r="AG733" s="41"/>
      <c r="AH733" s="40"/>
      <c r="AI733" s="39"/>
      <c r="AJ733" s="245"/>
      <c r="AK733" s="245"/>
      <c r="AL733" s="38"/>
      <c r="AM733" s="7"/>
      <c r="AN733" s="7"/>
      <c r="AO733" s="238">
        <f>SUMPRODUCT(LEN($M733:$AE736)-LEN(SUBSTITUTE($M733:$AE736,"A", "")))</f>
        <v>0</v>
      </c>
      <c r="AP733" s="229">
        <f>SUMPRODUCT(LEN($AH733:$AH736)-LEN(SUBSTITUTE($AH733:$AH736,"A", "")))</f>
        <v>0</v>
      </c>
      <c r="AQ733" s="232">
        <f>SUMPRODUCT(LEN($AG733:$AG736)-LEN(SUBSTITUTE($AG733:$AG736,"A", "")))</f>
        <v>0</v>
      </c>
      <c r="AR733" s="235">
        <f>SUMPRODUCT(LEN($M733:$AE736)-LEN(SUBSTITUTE($M733:$AE736,"S", "")))</f>
        <v>0</v>
      </c>
      <c r="AS733" s="229">
        <f>SUMPRODUCT(LEN($AH733:$AH736)-LEN(SUBSTITUTE($AH733:$AH736,"S", "")))</f>
        <v>0</v>
      </c>
      <c r="AT733" s="232">
        <f>SUMPRODUCT(LEN($AG733:$AG736)-LEN(SUBSTITUTE($AG733:$AG736,"S", "")))</f>
        <v>0</v>
      </c>
      <c r="AU733" s="235">
        <f>SUMPRODUCT(LEN($M733:$AE736)-LEN(SUBSTITUTE($M733:$AE736,"F", "")))</f>
        <v>0</v>
      </c>
      <c r="AV733" s="229">
        <f>SUMPRODUCT(LEN($AH733:$AH736)-LEN(SUBSTITUTE($AH733:$AH736,"F", "")))</f>
        <v>0</v>
      </c>
      <c r="AW733" s="232">
        <f>SUMPRODUCT(LEN($AG733:$AG736)-LEN(SUBSTITUTE($AG733:$AG736,"F", "")))</f>
        <v>0</v>
      </c>
      <c r="AX733" s="235">
        <f>SUMPRODUCT(LEN($M733:$AE736)-LEN(SUBSTITUTE($M733:$AE736,"G", "")))</f>
        <v>0</v>
      </c>
      <c r="AY733" s="229">
        <f>SUMPRODUCT(LEN($AH733:$AH736)-LEN(SUBSTITUTE($AH733:$AH736,"G", "")))</f>
        <v>0</v>
      </c>
      <c r="AZ733" s="232">
        <f>SUMPRODUCT(LEN($AG733:$AG736)-LEN(SUBSTITUTE($AG733:$AG736,"G", "")))</f>
        <v>0</v>
      </c>
      <c r="BA733" s="235">
        <f>SUMPRODUCT(LEN($M733:$AE736)-LEN(SUBSTITUTE($M733:$AE736,"M", "")))</f>
        <v>0</v>
      </c>
      <c r="BB733" s="229">
        <f>SUMPRODUCT(LEN($AH733:$AH736)-LEN(SUBSTITUTE($AH733:$AH736,"M", "")))</f>
        <v>0</v>
      </c>
      <c r="BC733" s="232">
        <f>SUMPRODUCT(LEN($AG733:$AG736)-LEN(SUBSTITUTE($AG733:$AG736,"M", "")))</f>
        <v>0</v>
      </c>
      <c r="BD733" s="297">
        <f>SUMPRODUCT(LEN($AI733:$AI736)-LEN(SUBSTITUTE($AI733:$AI736,"S", "")))</f>
        <v>0</v>
      </c>
      <c r="BE733" s="300">
        <f>SUMPRODUCT(LEN($AI733:$AI736)-LEN(SUBSTITUTE($AI733:$AI736,"F", "")))</f>
        <v>0</v>
      </c>
      <c r="BF733" s="300">
        <f>SUMPRODUCT(LEN($AI733:$AI736)-LEN(SUBSTITUTE($AI733:$AI736,"G", "")))</f>
        <v>0</v>
      </c>
      <c r="BG733" s="303">
        <f>SUMPRODUCT(LEN($AI733:$AI736)-LEN(SUBSTITUTE($AI733:$AI736,"M", "")))</f>
        <v>0</v>
      </c>
    </row>
    <row r="734" spans="2:60" ht="28.15" hidden="1" customHeight="1" thickBot="1">
      <c r="B734" s="29"/>
      <c r="C734" s="264"/>
      <c r="D734" s="37"/>
      <c r="E734" s="36"/>
      <c r="F734" s="36"/>
      <c r="G734" s="35"/>
      <c r="H734" s="256"/>
      <c r="I734" s="260"/>
      <c r="J734" s="260"/>
      <c r="K734" s="260"/>
      <c r="L734" s="32" t="s">
        <v>72</v>
      </c>
      <c r="M734" s="31"/>
      <c r="N734" s="32" t="s">
        <v>71</v>
      </c>
      <c r="O734" s="31"/>
      <c r="P734" s="32" t="s">
        <v>70</v>
      </c>
      <c r="Q734" s="31"/>
      <c r="R734" s="32" t="s">
        <v>69</v>
      </c>
      <c r="S734" s="31"/>
      <c r="T734" s="32" t="s">
        <v>68</v>
      </c>
      <c r="U734" s="31"/>
      <c r="V734" s="32" t="s">
        <v>67</v>
      </c>
      <c r="W734" s="31"/>
      <c r="X734" s="32" t="s">
        <v>66</v>
      </c>
      <c r="Y734" s="31"/>
      <c r="Z734" s="32" t="s">
        <v>65</v>
      </c>
      <c r="AA734" s="31"/>
      <c r="AB734" s="34" t="s">
        <v>64</v>
      </c>
      <c r="AC734" s="33"/>
      <c r="AD734" s="32" t="s">
        <v>63</v>
      </c>
      <c r="AE734" s="31"/>
      <c r="AF734" s="30"/>
      <c r="AG734" s="31"/>
      <c r="AH734" s="30"/>
      <c r="AI734" s="20"/>
      <c r="AJ734" s="246"/>
      <c r="AK734" s="246"/>
      <c r="AL734" s="19"/>
      <c r="AM734" s="7"/>
      <c r="AN734" s="7"/>
      <c r="AO734" s="239"/>
      <c r="AP734" s="230"/>
      <c r="AQ734" s="233"/>
      <c r="AR734" s="236"/>
      <c r="AS734" s="230"/>
      <c r="AT734" s="233"/>
      <c r="AU734" s="236"/>
      <c r="AV734" s="230"/>
      <c r="AW734" s="233"/>
      <c r="AX734" s="236"/>
      <c r="AY734" s="230"/>
      <c r="AZ734" s="233"/>
      <c r="BA734" s="236"/>
      <c r="BB734" s="230"/>
      <c r="BC734" s="233"/>
      <c r="BD734" s="298"/>
      <c r="BE734" s="301"/>
      <c r="BF734" s="301"/>
      <c r="BG734" s="304"/>
    </row>
    <row r="735" spans="2:60" ht="28.15" hidden="1" customHeight="1">
      <c r="B735" s="29"/>
      <c r="C735" s="265"/>
      <c r="D735" s="28"/>
      <c r="E735" s="27"/>
      <c r="F735" s="27"/>
      <c r="G735" s="26"/>
      <c r="H735" s="257"/>
      <c r="I735" s="261"/>
      <c r="J735" s="261"/>
      <c r="K735" s="261"/>
      <c r="L735" s="23" t="s">
        <v>62</v>
      </c>
      <c r="M735" s="22"/>
      <c r="N735" s="23" t="s">
        <v>61</v>
      </c>
      <c r="O735" s="22"/>
      <c r="P735" s="23" t="s">
        <v>60</v>
      </c>
      <c r="Q735" s="22"/>
      <c r="R735" s="23" t="s">
        <v>59</v>
      </c>
      <c r="S735" s="22"/>
      <c r="T735" s="23" t="s">
        <v>58</v>
      </c>
      <c r="U735" s="22"/>
      <c r="V735" s="23" t="s">
        <v>57</v>
      </c>
      <c r="W735" s="22"/>
      <c r="X735" s="23" t="s">
        <v>56</v>
      </c>
      <c r="Y735" s="22"/>
      <c r="Z735" s="23" t="s">
        <v>55</v>
      </c>
      <c r="AA735" s="22"/>
      <c r="AB735" s="25" t="s">
        <v>54</v>
      </c>
      <c r="AC735" s="24"/>
      <c r="AD735" s="23">
        <v>39</v>
      </c>
      <c r="AE735" s="22"/>
      <c r="AF735" s="21"/>
      <c r="AG735" s="22"/>
      <c r="AH735" s="21"/>
      <c r="AI735" s="20"/>
      <c r="AJ735" s="246"/>
      <c r="AK735" s="246"/>
      <c r="AL735" s="19"/>
      <c r="AM735" s="7"/>
      <c r="AN735" s="7"/>
      <c r="AO735" s="239"/>
      <c r="AP735" s="230"/>
      <c r="AQ735" s="233"/>
      <c r="AR735" s="236"/>
      <c r="AS735" s="230"/>
      <c r="AT735" s="233"/>
      <c r="AU735" s="236"/>
      <c r="AV735" s="230"/>
      <c r="AW735" s="233"/>
      <c r="AX735" s="236"/>
      <c r="AY735" s="230"/>
      <c r="AZ735" s="233"/>
      <c r="BA735" s="236"/>
      <c r="BB735" s="230"/>
      <c r="BC735" s="233"/>
      <c r="BD735" s="298"/>
      <c r="BE735" s="301"/>
      <c r="BF735" s="301"/>
      <c r="BG735" s="304"/>
    </row>
    <row r="736" spans="2:60" ht="28.15" hidden="1" customHeight="1" thickBot="1">
      <c r="B736" s="18"/>
      <c r="C736" s="271"/>
      <c r="D736" s="17"/>
      <c r="E736" s="16"/>
      <c r="F736" s="16"/>
      <c r="G736" s="15"/>
      <c r="H736" s="258"/>
      <c r="I736" s="272"/>
      <c r="J736" s="272"/>
      <c r="K736" s="272"/>
      <c r="L736" s="12" t="s">
        <v>53</v>
      </c>
      <c r="M736" s="11"/>
      <c r="N736" s="12" t="s">
        <v>52</v>
      </c>
      <c r="O736" s="11"/>
      <c r="P736" s="12" t="s">
        <v>51</v>
      </c>
      <c r="Q736" s="11"/>
      <c r="R736" s="12" t="s">
        <v>50</v>
      </c>
      <c r="S736" s="11"/>
      <c r="T736" s="12">
        <v>20</v>
      </c>
      <c r="U736" s="11"/>
      <c r="V736" s="12" t="s">
        <v>49</v>
      </c>
      <c r="W736" s="11"/>
      <c r="X736" s="12" t="s">
        <v>48</v>
      </c>
      <c r="Y736" s="11"/>
      <c r="Z736" s="12" t="s">
        <v>47</v>
      </c>
      <c r="AA736" s="11"/>
      <c r="AB736" s="14" t="s">
        <v>46</v>
      </c>
      <c r="AC736" s="13"/>
      <c r="AD736" s="12" t="s">
        <v>45</v>
      </c>
      <c r="AE736" s="11"/>
      <c r="AF736" s="10"/>
      <c r="AG736" s="11"/>
      <c r="AH736" s="10"/>
      <c r="AI736" s="9"/>
      <c r="AJ736" s="247"/>
      <c r="AK736" s="247"/>
      <c r="AL736" s="8"/>
      <c r="AM736" s="7"/>
      <c r="AN736" s="7"/>
      <c r="AO736" s="240"/>
      <c r="AP736" s="231"/>
      <c r="AQ736" s="234"/>
      <c r="AR736" s="237"/>
      <c r="AS736" s="231"/>
      <c r="AT736" s="234"/>
      <c r="AU736" s="237"/>
      <c r="AV736" s="231"/>
      <c r="AW736" s="234"/>
      <c r="AX736" s="237"/>
      <c r="AY736" s="231"/>
      <c r="AZ736" s="234"/>
      <c r="BA736" s="237"/>
      <c r="BB736" s="231"/>
      <c r="BC736" s="234"/>
      <c r="BD736" s="299"/>
      <c r="BE736" s="302"/>
      <c r="BF736" s="302"/>
      <c r="BG736" s="305"/>
    </row>
    <row r="737" spans="2:60" ht="85.9" hidden="1" customHeight="1" thickBot="1">
      <c r="B737" s="94" t="s">
        <v>119</v>
      </c>
      <c r="C737" s="83" t="s">
        <v>118</v>
      </c>
      <c r="D737" s="88" t="s">
        <v>117</v>
      </c>
      <c r="E737" s="93" t="s">
        <v>116</v>
      </c>
      <c r="F737" s="92"/>
      <c r="G737" s="91"/>
      <c r="H737" s="90" t="s">
        <v>115</v>
      </c>
      <c r="I737" s="88" t="s">
        <v>43</v>
      </c>
      <c r="J737" s="88" t="s">
        <v>114</v>
      </c>
      <c r="K737" s="88" t="s">
        <v>44</v>
      </c>
      <c r="L737" s="227" t="s">
        <v>113</v>
      </c>
      <c r="M737" s="270"/>
      <c r="N737" s="227" t="s">
        <v>112</v>
      </c>
      <c r="O737" s="270"/>
      <c r="P737" s="227" t="s">
        <v>112</v>
      </c>
      <c r="Q737" s="228"/>
      <c r="R737" s="227" t="s">
        <v>112</v>
      </c>
      <c r="S737" s="228"/>
      <c r="T737" s="227" t="s">
        <v>112</v>
      </c>
      <c r="U737" s="228"/>
      <c r="V737" s="227" t="s">
        <v>112</v>
      </c>
      <c r="W737" s="228"/>
      <c r="X737" s="227" t="s">
        <v>112</v>
      </c>
      <c r="Y737" s="228"/>
      <c r="Z737" s="227" t="s">
        <v>112</v>
      </c>
      <c r="AA737" s="228"/>
      <c r="AB737" s="227" t="s">
        <v>112</v>
      </c>
      <c r="AC737" s="228"/>
      <c r="AD737" s="227" t="s">
        <v>112</v>
      </c>
      <c r="AE737" s="228"/>
      <c r="AF737" s="244" t="s">
        <v>111</v>
      </c>
      <c r="AG737" s="228"/>
      <c r="AH737" s="90" t="s">
        <v>110</v>
      </c>
      <c r="AI737" s="89" t="s">
        <v>109</v>
      </c>
      <c r="AJ737" s="88" t="s">
        <v>108</v>
      </c>
      <c r="AK737" s="88" t="s">
        <v>107</v>
      </c>
      <c r="AL737" s="87" t="s">
        <v>106</v>
      </c>
      <c r="AM737" s="86"/>
      <c r="AN737" s="86"/>
      <c r="AO737" s="84" t="s">
        <v>105</v>
      </c>
      <c r="AP737" s="83" t="s">
        <v>104</v>
      </c>
      <c r="AQ737" s="82" t="s">
        <v>103</v>
      </c>
      <c r="AR737" s="84" t="s">
        <v>102</v>
      </c>
      <c r="AS737" s="83" t="s">
        <v>101</v>
      </c>
      <c r="AT737" s="82" t="s">
        <v>100</v>
      </c>
      <c r="AU737" s="84" t="s">
        <v>99</v>
      </c>
      <c r="AV737" s="83" t="s">
        <v>98</v>
      </c>
      <c r="AW737" s="85" t="s">
        <v>97</v>
      </c>
      <c r="AX737" s="84" t="s">
        <v>96</v>
      </c>
      <c r="AY737" s="83" t="s">
        <v>95</v>
      </c>
      <c r="AZ737" s="82" t="s">
        <v>94</v>
      </c>
      <c r="BA737" s="84" t="s">
        <v>93</v>
      </c>
      <c r="BB737" s="83" t="s">
        <v>92</v>
      </c>
      <c r="BC737" s="82" t="s">
        <v>91</v>
      </c>
      <c r="BD737" s="81" t="s">
        <v>90</v>
      </c>
      <c r="BE737" s="80" t="s">
        <v>89</v>
      </c>
      <c r="BF737" s="80" t="s">
        <v>88</v>
      </c>
      <c r="BG737" s="79" t="s">
        <v>87</v>
      </c>
    </row>
    <row r="738" spans="2:60" ht="48" hidden="1" thickBot="1">
      <c r="B738" s="78" t="s">
        <v>130</v>
      </c>
      <c r="C738" s="77"/>
      <c r="D738" s="76"/>
      <c r="E738" s="267"/>
      <c r="F738" s="268"/>
      <c r="G738" s="269"/>
      <c r="H738" s="75" t="s">
        <v>85</v>
      </c>
      <c r="I738" s="74"/>
      <c r="J738" s="74"/>
      <c r="K738" s="73"/>
      <c r="L738" s="72"/>
      <c r="M738" s="68"/>
      <c r="N738" s="72"/>
      <c r="O738" s="68"/>
      <c r="P738" s="72"/>
      <c r="Q738" s="68"/>
      <c r="R738" s="72"/>
      <c r="S738" s="68"/>
      <c r="T738" s="72"/>
      <c r="U738" s="68"/>
      <c r="V738" s="72"/>
      <c r="W738" s="68"/>
      <c r="X738" s="72"/>
      <c r="Y738" s="68"/>
      <c r="Z738" s="72"/>
      <c r="AA738" s="71"/>
      <c r="AB738" s="70"/>
      <c r="AC738" s="70"/>
      <c r="AD738" s="70"/>
      <c r="AE738" s="70"/>
      <c r="AF738" s="69" t="s">
        <v>84</v>
      </c>
      <c r="AG738" s="68"/>
      <c r="AH738" s="68"/>
      <c r="AI738" s="68"/>
      <c r="AJ738" s="67"/>
      <c r="AK738" s="67"/>
      <c r="AL738" s="66"/>
      <c r="AM738" s="65"/>
      <c r="AN738" s="65"/>
      <c r="AO738" s="64">
        <f t="shared" ref="AO738:BG738" si="52">SUM(AO739:AO750)</f>
        <v>0</v>
      </c>
      <c r="AP738" s="63">
        <f t="shared" si="52"/>
        <v>0</v>
      </c>
      <c r="AQ738" s="62">
        <f t="shared" si="52"/>
        <v>0</v>
      </c>
      <c r="AR738" s="64">
        <f t="shared" si="52"/>
        <v>0</v>
      </c>
      <c r="AS738" s="63">
        <f t="shared" si="52"/>
        <v>0</v>
      </c>
      <c r="AT738" s="62">
        <f t="shared" si="52"/>
        <v>0</v>
      </c>
      <c r="AU738" s="64">
        <f t="shared" si="52"/>
        <v>0</v>
      </c>
      <c r="AV738" s="63">
        <f t="shared" si="52"/>
        <v>0</v>
      </c>
      <c r="AW738" s="62">
        <f t="shared" si="52"/>
        <v>0</v>
      </c>
      <c r="AX738" s="64">
        <f t="shared" si="52"/>
        <v>0</v>
      </c>
      <c r="AY738" s="63">
        <f t="shared" si="52"/>
        <v>0</v>
      </c>
      <c r="AZ738" s="62">
        <f t="shared" si="52"/>
        <v>0</v>
      </c>
      <c r="BA738" s="64">
        <f t="shared" si="52"/>
        <v>0</v>
      </c>
      <c r="BB738" s="63">
        <f t="shared" si="52"/>
        <v>0</v>
      </c>
      <c r="BC738" s="62">
        <f t="shared" si="52"/>
        <v>0</v>
      </c>
      <c r="BD738" s="61">
        <f t="shared" si="52"/>
        <v>0</v>
      </c>
      <c r="BE738" s="60">
        <f t="shared" si="52"/>
        <v>0</v>
      </c>
      <c r="BF738" s="60">
        <f t="shared" si="52"/>
        <v>0</v>
      </c>
      <c r="BG738" s="59">
        <f t="shared" si="52"/>
        <v>0</v>
      </c>
      <c r="BH738" s="58" t="s">
        <v>83</v>
      </c>
    </row>
    <row r="739" spans="2:60" ht="28.15" hidden="1" customHeight="1">
      <c r="B739" s="29"/>
      <c r="C739" s="263">
        <v>1</v>
      </c>
      <c r="D739" s="47"/>
      <c r="E739" s="46"/>
      <c r="F739" s="46"/>
      <c r="G739" s="45"/>
      <c r="H739" s="255"/>
      <c r="I739" s="259"/>
      <c r="J739" s="259"/>
      <c r="K739" s="259"/>
      <c r="L739" s="42" t="s">
        <v>82</v>
      </c>
      <c r="M739" s="41"/>
      <c r="N739" s="42" t="s">
        <v>81</v>
      </c>
      <c r="O739" s="41"/>
      <c r="P739" s="42" t="s">
        <v>80</v>
      </c>
      <c r="Q739" s="41"/>
      <c r="R739" s="42" t="s">
        <v>79</v>
      </c>
      <c r="S739" s="41"/>
      <c r="T739" s="42" t="s">
        <v>78</v>
      </c>
      <c r="U739" s="41"/>
      <c r="V739" s="42" t="s">
        <v>77</v>
      </c>
      <c r="W739" s="41"/>
      <c r="X739" s="42" t="s">
        <v>76</v>
      </c>
      <c r="Y739" s="41"/>
      <c r="Z739" s="42" t="s">
        <v>75</v>
      </c>
      <c r="AA739" s="41"/>
      <c r="AB739" s="44" t="s">
        <v>74</v>
      </c>
      <c r="AC739" s="43"/>
      <c r="AD739" s="42" t="s">
        <v>73</v>
      </c>
      <c r="AE739" s="41"/>
      <c r="AF739" s="40"/>
      <c r="AG739" s="41"/>
      <c r="AH739" s="40"/>
      <c r="AI739" s="39"/>
      <c r="AJ739" s="245"/>
      <c r="AK739" s="245"/>
      <c r="AL739" s="38"/>
      <c r="AM739" s="7"/>
      <c r="AN739" s="7"/>
      <c r="AO739" s="238">
        <f>SUMPRODUCT(LEN($M739:$AE742)-LEN(SUBSTITUTE($M739:$AE742,"A", "")))</f>
        <v>0</v>
      </c>
      <c r="AP739" s="229">
        <f>SUMPRODUCT(LEN($AH739:$AH742)-LEN(SUBSTITUTE($AH739:$AH742,"A", "")))</f>
        <v>0</v>
      </c>
      <c r="AQ739" s="232">
        <f>SUMPRODUCT(LEN($AG739:$AG742)-LEN(SUBSTITUTE($AG739:$AG742,"A", "")))</f>
        <v>0</v>
      </c>
      <c r="AR739" s="235">
        <f>SUMPRODUCT(LEN($M739:$AE742)-LEN(SUBSTITUTE($M739:$AE742,"S", "")))</f>
        <v>0</v>
      </c>
      <c r="AS739" s="229">
        <f>SUMPRODUCT(LEN($AH739:$AH742)-LEN(SUBSTITUTE($AH739:$AH742,"S", "")))</f>
        <v>0</v>
      </c>
      <c r="AT739" s="232">
        <f>SUMPRODUCT(LEN($AG739:$AG742)-LEN(SUBSTITUTE($AG739:$AG742,"S", "")))</f>
        <v>0</v>
      </c>
      <c r="AU739" s="235">
        <f>SUMPRODUCT(LEN($M739:$AE742)-LEN(SUBSTITUTE($M739:$AE742,"F", "")))</f>
        <v>0</v>
      </c>
      <c r="AV739" s="229">
        <f>SUMPRODUCT(LEN($AH739:$AH742)-LEN(SUBSTITUTE($AH739:$AH742,"F", "")))</f>
        <v>0</v>
      </c>
      <c r="AW739" s="232">
        <f>SUMPRODUCT(LEN($AG739:$AG742)-LEN(SUBSTITUTE($AG739:$AG742,"F", "")))</f>
        <v>0</v>
      </c>
      <c r="AX739" s="235">
        <f>SUMPRODUCT(LEN($M739:$AE742)-LEN(SUBSTITUTE($M739:$AE742,"G", "")))</f>
        <v>0</v>
      </c>
      <c r="AY739" s="229">
        <f>SUMPRODUCT(LEN($AH739:$AH742)-LEN(SUBSTITUTE($AH739:$AH742,"G", "")))</f>
        <v>0</v>
      </c>
      <c r="AZ739" s="232">
        <f>SUMPRODUCT(LEN($AG739:$AG742)-LEN(SUBSTITUTE($AG739:$AG742,"G", "")))</f>
        <v>0</v>
      </c>
      <c r="BA739" s="235">
        <f>SUMPRODUCT(LEN($M739:$AE742)-LEN(SUBSTITUTE($M739:$AE742,"M", "")))</f>
        <v>0</v>
      </c>
      <c r="BB739" s="229">
        <f>SUMPRODUCT(LEN($AH739:$AH742)-LEN(SUBSTITUTE($AH739:$AH742,"M", "")))</f>
        <v>0</v>
      </c>
      <c r="BC739" s="232">
        <f>SUMPRODUCT(LEN($AG739:$AG742)-LEN(SUBSTITUTE($AG739:$AG742,"M", "")))</f>
        <v>0</v>
      </c>
      <c r="BD739" s="297">
        <f>SUMPRODUCT(LEN($AI739:$AI742)-LEN(SUBSTITUTE($AI739:$AI742,"S", "")))</f>
        <v>0</v>
      </c>
      <c r="BE739" s="300">
        <f>SUMPRODUCT(LEN($AI739:$AI742)-LEN(SUBSTITUTE($AI739:$AI742,"F", "")))</f>
        <v>0</v>
      </c>
      <c r="BF739" s="300">
        <f>SUMPRODUCT(LEN($AI739:$AI742)-LEN(SUBSTITUTE($AI739:$AI742,"G", "")))</f>
        <v>0</v>
      </c>
      <c r="BG739" s="303">
        <f>SUMPRODUCT(LEN($AI739:$AI742)-LEN(SUBSTITUTE($AI739:$AI742,"M", "")))</f>
        <v>0</v>
      </c>
    </row>
    <row r="740" spans="2:60" ht="28.15" hidden="1" customHeight="1" thickBot="1">
      <c r="B740" s="29"/>
      <c r="C740" s="264"/>
      <c r="D740" s="37"/>
      <c r="E740" s="36"/>
      <c r="F740" s="36"/>
      <c r="G740" s="35"/>
      <c r="H740" s="256"/>
      <c r="I740" s="260"/>
      <c r="J740" s="260"/>
      <c r="K740" s="260"/>
      <c r="L740" s="32" t="s">
        <v>72</v>
      </c>
      <c r="M740" s="31"/>
      <c r="N740" s="32" t="s">
        <v>71</v>
      </c>
      <c r="O740" s="31"/>
      <c r="P740" s="32" t="s">
        <v>70</v>
      </c>
      <c r="Q740" s="31"/>
      <c r="R740" s="32" t="s">
        <v>69</v>
      </c>
      <c r="S740" s="31"/>
      <c r="T740" s="32" t="s">
        <v>68</v>
      </c>
      <c r="U740" s="31"/>
      <c r="V740" s="32" t="s">
        <v>67</v>
      </c>
      <c r="W740" s="31"/>
      <c r="X740" s="32" t="s">
        <v>66</v>
      </c>
      <c r="Y740" s="31"/>
      <c r="Z740" s="32" t="s">
        <v>65</v>
      </c>
      <c r="AA740" s="31"/>
      <c r="AB740" s="34" t="s">
        <v>64</v>
      </c>
      <c r="AC740" s="33"/>
      <c r="AD740" s="32" t="s">
        <v>63</v>
      </c>
      <c r="AE740" s="31"/>
      <c r="AF740" s="30"/>
      <c r="AG740" s="31"/>
      <c r="AH740" s="30"/>
      <c r="AI740" s="20"/>
      <c r="AJ740" s="246"/>
      <c r="AK740" s="246"/>
      <c r="AL740" s="19"/>
      <c r="AM740" s="7"/>
      <c r="AN740" s="7"/>
      <c r="AO740" s="239"/>
      <c r="AP740" s="230"/>
      <c r="AQ740" s="233"/>
      <c r="AR740" s="236"/>
      <c r="AS740" s="230"/>
      <c r="AT740" s="233"/>
      <c r="AU740" s="236"/>
      <c r="AV740" s="230"/>
      <c r="AW740" s="233"/>
      <c r="AX740" s="236"/>
      <c r="AY740" s="230"/>
      <c r="AZ740" s="233"/>
      <c r="BA740" s="236"/>
      <c r="BB740" s="230"/>
      <c r="BC740" s="233"/>
      <c r="BD740" s="298"/>
      <c r="BE740" s="301"/>
      <c r="BF740" s="301"/>
      <c r="BG740" s="304"/>
    </row>
    <row r="741" spans="2:60" ht="28.15" hidden="1" customHeight="1">
      <c r="B741" s="29"/>
      <c r="C741" s="265"/>
      <c r="D741" s="28"/>
      <c r="E741" s="27"/>
      <c r="F741" s="27"/>
      <c r="G741" s="26"/>
      <c r="H741" s="257"/>
      <c r="I741" s="261"/>
      <c r="J741" s="261"/>
      <c r="K741" s="261"/>
      <c r="L741" s="23" t="s">
        <v>62</v>
      </c>
      <c r="M741" s="22"/>
      <c r="N741" s="23" t="s">
        <v>61</v>
      </c>
      <c r="O741" s="22"/>
      <c r="P741" s="23" t="s">
        <v>60</v>
      </c>
      <c r="Q741" s="22"/>
      <c r="R741" s="23" t="s">
        <v>59</v>
      </c>
      <c r="S741" s="22"/>
      <c r="T741" s="23" t="s">
        <v>58</v>
      </c>
      <c r="U741" s="22"/>
      <c r="V741" s="23" t="s">
        <v>57</v>
      </c>
      <c r="W741" s="22"/>
      <c r="X741" s="23" t="s">
        <v>56</v>
      </c>
      <c r="Y741" s="22"/>
      <c r="Z741" s="23" t="s">
        <v>55</v>
      </c>
      <c r="AA741" s="22"/>
      <c r="AB741" s="25" t="s">
        <v>54</v>
      </c>
      <c r="AC741" s="24"/>
      <c r="AD741" s="23">
        <v>39</v>
      </c>
      <c r="AE741" s="22"/>
      <c r="AF741" s="21"/>
      <c r="AG741" s="22"/>
      <c r="AH741" s="21"/>
      <c r="AI741" s="20"/>
      <c r="AJ741" s="246"/>
      <c r="AK741" s="246"/>
      <c r="AL741" s="19"/>
      <c r="AM741" s="7"/>
      <c r="AN741" s="7"/>
      <c r="AO741" s="239"/>
      <c r="AP741" s="230"/>
      <c r="AQ741" s="233"/>
      <c r="AR741" s="236"/>
      <c r="AS741" s="230"/>
      <c r="AT741" s="233"/>
      <c r="AU741" s="236"/>
      <c r="AV741" s="230"/>
      <c r="AW741" s="233"/>
      <c r="AX741" s="236"/>
      <c r="AY741" s="230"/>
      <c r="AZ741" s="233"/>
      <c r="BA741" s="236"/>
      <c r="BB741" s="230"/>
      <c r="BC741" s="233"/>
      <c r="BD741" s="298"/>
      <c r="BE741" s="301"/>
      <c r="BF741" s="301"/>
      <c r="BG741" s="304"/>
    </row>
    <row r="742" spans="2:60" ht="28.15" hidden="1" customHeight="1" thickBot="1">
      <c r="B742" s="29"/>
      <c r="C742" s="266"/>
      <c r="D742" s="57"/>
      <c r="E742" s="56"/>
      <c r="F742" s="56"/>
      <c r="G742" s="55"/>
      <c r="H742" s="258"/>
      <c r="I742" s="262"/>
      <c r="J742" s="262"/>
      <c r="K742" s="262"/>
      <c r="L742" s="52" t="s">
        <v>53</v>
      </c>
      <c r="M742" s="51"/>
      <c r="N742" s="52" t="s">
        <v>52</v>
      </c>
      <c r="O742" s="51"/>
      <c r="P742" s="52" t="s">
        <v>51</v>
      </c>
      <c r="Q742" s="51"/>
      <c r="R742" s="52" t="s">
        <v>50</v>
      </c>
      <c r="S742" s="51"/>
      <c r="T742" s="52">
        <v>20</v>
      </c>
      <c r="U742" s="51"/>
      <c r="V742" s="52" t="s">
        <v>49</v>
      </c>
      <c r="W742" s="51"/>
      <c r="X742" s="52" t="s">
        <v>48</v>
      </c>
      <c r="Y742" s="51"/>
      <c r="Z742" s="52" t="s">
        <v>47</v>
      </c>
      <c r="AA742" s="51"/>
      <c r="AB742" s="54" t="s">
        <v>46</v>
      </c>
      <c r="AC742" s="53"/>
      <c r="AD742" s="52" t="s">
        <v>45</v>
      </c>
      <c r="AE742" s="51"/>
      <c r="AF742" s="50"/>
      <c r="AG742" s="51"/>
      <c r="AH742" s="50"/>
      <c r="AI742" s="49"/>
      <c r="AJ742" s="248"/>
      <c r="AK742" s="248"/>
      <c r="AL742" s="48"/>
      <c r="AM742" s="7"/>
      <c r="AN742" s="7"/>
      <c r="AO742" s="240"/>
      <c r="AP742" s="231"/>
      <c r="AQ742" s="234"/>
      <c r="AR742" s="237"/>
      <c r="AS742" s="231"/>
      <c r="AT742" s="234"/>
      <c r="AU742" s="237"/>
      <c r="AV742" s="231"/>
      <c r="AW742" s="234"/>
      <c r="AX742" s="237"/>
      <c r="AY742" s="231"/>
      <c r="AZ742" s="234"/>
      <c r="BA742" s="237"/>
      <c r="BB742" s="231"/>
      <c r="BC742" s="234"/>
      <c r="BD742" s="299"/>
      <c r="BE742" s="302"/>
      <c r="BF742" s="302"/>
      <c r="BG742" s="305"/>
    </row>
    <row r="743" spans="2:60" ht="28.15" hidden="1" customHeight="1">
      <c r="B743" s="29"/>
      <c r="C743" s="263">
        <v>2</v>
      </c>
      <c r="D743" s="47"/>
      <c r="E743" s="46"/>
      <c r="F743" s="46"/>
      <c r="G743" s="45"/>
      <c r="H743" s="255"/>
      <c r="I743" s="259"/>
      <c r="J743" s="259"/>
      <c r="K743" s="259"/>
      <c r="L743" s="42" t="s">
        <v>82</v>
      </c>
      <c r="M743" s="41"/>
      <c r="N743" s="42" t="s">
        <v>81</v>
      </c>
      <c r="O743" s="41"/>
      <c r="P743" s="42" t="s">
        <v>80</v>
      </c>
      <c r="Q743" s="41"/>
      <c r="R743" s="42" t="s">
        <v>79</v>
      </c>
      <c r="S743" s="41"/>
      <c r="T743" s="42" t="s">
        <v>78</v>
      </c>
      <c r="U743" s="41"/>
      <c r="V743" s="42" t="s">
        <v>77</v>
      </c>
      <c r="W743" s="41"/>
      <c r="X743" s="42" t="s">
        <v>76</v>
      </c>
      <c r="Y743" s="41"/>
      <c r="Z743" s="42" t="s">
        <v>75</v>
      </c>
      <c r="AA743" s="41"/>
      <c r="AB743" s="44" t="s">
        <v>74</v>
      </c>
      <c r="AC743" s="43"/>
      <c r="AD743" s="42" t="s">
        <v>73</v>
      </c>
      <c r="AE743" s="41"/>
      <c r="AF743" s="40"/>
      <c r="AG743" s="41"/>
      <c r="AH743" s="40"/>
      <c r="AI743" s="39"/>
      <c r="AJ743" s="249"/>
      <c r="AK743" s="252"/>
      <c r="AL743" s="38"/>
      <c r="AM743" s="7"/>
      <c r="AN743" s="7"/>
      <c r="AO743" s="238">
        <f>SUMPRODUCT(LEN($M743:$AE746)-LEN(SUBSTITUTE($M743:$AE746,"A", "")))</f>
        <v>0</v>
      </c>
      <c r="AP743" s="229">
        <f>SUMPRODUCT(LEN($AH743:$AH746)-LEN(SUBSTITUTE($AH743:$AH746,"A", "")))</f>
        <v>0</v>
      </c>
      <c r="AQ743" s="232">
        <f>SUMPRODUCT(LEN($AG743:$AG746)-LEN(SUBSTITUTE($AG743:$AG746,"A", "")))</f>
        <v>0</v>
      </c>
      <c r="AR743" s="235">
        <f>SUMPRODUCT(LEN($M743:$AE746)-LEN(SUBSTITUTE($M743:$AE746,"S", "")))</f>
        <v>0</v>
      </c>
      <c r="AS743" s="229">
        <f>SUMPRODUCT(LEN($AH743:$AH746)-LEN(SUBSTITUTE($AH743:$AH746,"S", "")))</f>
        <v>0</v>
      </c>
      <c r="AT743" s="232">
        <f>SUMPRODUCT(LEN($AG743:$AG746)-LEN(SUBSTITUTE($AG743:$AG746,"S", "")))</f>
        <v>0</v>
      </c>
      <c r="AU743" s="235">
        <f>SUMPRODUCT(LEN($M743:$AE746)-LEN(SUBSTITUTE($M743:$AE746,"F", "")))</f>
        <v>0</v>
      </c>
      <c r="AV743" s="229">
        <f>SUMPRODUCT(LEN($AH743:$AH746)-LEN(SUBSTITUTE($AH743:$AH746,"F", "")))</f>
        <v>0</v>
      </c>
      <c r="AW743" s="232">
        <f>SUMPRODUCT(LEN($AG743:$AG746)-LEN(SUBSTITUTE($AG743:$AG746,"F", "")))</f>
        <v>0</v>
      </c>
      <c r="AX743" s="235">
        <f>SUMPRODUCT(LEN($M743:$AE746)-LEN(SUBSTITUTE($M743:$AE746,"G", "")))</f>
        <v>0</v>
      </c>
      <c r="AY743" s="229">
        <f>SUMPRODUCT(LEN($AH743:$AH746)-LEN(SUBSTITUTE($AH743:$AH746,"G", "")))</f>
        <v>0</v>
      </c>
      <c r="AZ743" s="232">
        <f>SUMPRODUCT(LEN($AG743:$AG746)-LEN(SUBSTITUTE($AG743:$AG746,"G", "")))</f>
        <v>0</v>
      </c>
      <c r="BA743" s="235">
        <f>SUMPRODUCT(LEN($M743:$AE746)-LEN(SUBSTITUTE($M743:$AE746,"M", "")))</f>
        <v>0</v>
      </c>
      <c r="BB743" s="229">
        <f>SUMPRODUCT(LEN($AH743:$AH746)-LEN(SUBSTITUTE($AH743:$AH746,"M", "")))</f>
        <v>0</v>
      </c>
      <c r="BC743" s="232">
        <f>SUMPRODUCT(LEN($AG743:$AG746)-LEN(SUBSTITUTE($AG743:$AG746,"M", "")))</f>
        <v>0</v>
      </c>
      <c r="BD743" s="297">
        <f>SUMPRODUCT(LEN($AI743:$AI746)-LEN(SUBSTITUTE($AI743:$AI746,"S", "")))</f>
        <v>0</v>
      </c>
      <c r="BE743" s="300">
        <f>SUMPRODUCT(LEN($AI743:$AI746)-LEN(SUBSTITUTE($AI743:$AI746,"F", "")))</f>
        <v>0</v>
      </c>
      <c r="BF743" s="300">
        <f>SUMPRODUCT(LEN($AI743:$AI746)-LEN(SUBSTITUTE($AI743:$AI746,"G", "")))</f>
        <v>0</v>
      </c>
      <c r="BG743" s="303">
        <f>SUMPRODUCT(LEN($AI743:$AI746)-LEN(SUBSTITUTE($AI743:$AI746,"M", "")))</f>
        <v>0</v>
      </c>
    </row>
    <row r="744" spans="2:60" ht="28.15" hidden="1" customHeight="1" thickBot="1">
      <c r="B744" s="29"/>
      <c r="C744" s="264"/>
      <c r="D744" s="37"/>
      <c r="E744" s="36"/>
      <c r="F744" s="36"/>
      <c r="G744" s="35"/>
      <c r="H744" s="256"/>
      <c r="I744" s="260"/>
      <c r="J744" s="260"/>
      <c r="K744" s="260"/>
      <c r="L744" s="32" t="s">
        <v>72</v>
      </c>
      <c r="M744" s="31"/>
      <c r="N744" s="32" t="s">
        <v>71</v>
      </c>
      <c r="O744" s="31"/>
      <c r="P744" s="32" t="s">
        <v>70</v>
      </c>
      <c r="Q744" s="31"/>
      <c r="R744" s="32" t="s">
        <v>69</v>
      </c>
      <c r="S744" s="31"/>
      <c r="T744" s="32" t="s">
        <v>68</v>
      </c>
      <c r="U744" s="31"/>
      <c r="V744" s="32" t="s">
        <v>67</v>
      </c>
      <c r="W744" s="31"/>
      <c r="X744" s="32" t="s">
        <v>66</v>
      </c>
      <c r="Y744" s="31"/>
      <c r="Z744" s="32" t="s">
        <v>65</v>
      </c>
      <c r="AA744" s="31"/>
      <c r="AB744" s="34" t="s">
        <v>64</v>
      </c>
      <c r="AC744" s="33"/>
      <c r="AD744" s="32" t="s">
        <v>63</v>
      </c>
      <c r="AE744" s="31"/>
      <c r="AF744" s="30"/>
      <c r="AG744" s="31"/>
      <c r="AH744" s="30"/>
      <c r="AI744" s="20"/>
      <c r="AJ744" s="250"/>
      <c r="AK744" s="253"/>
      <c r="AL744" s="19"/>
      <c r="AM744" s="7"/>
      <c r="AN744" s="7"/>
      <c r="AO744" s="239"/>
      <c r="AP744" s="230"/>
      <c r="AQ744" s="233"/>
      <c r="AR744" s="236"/>
      <c r="AS744" s="230"/>
      <c r="AT744" s="233"/>
      <c r="AU744" s="236"/>
      <c r="AV744" s="230"/>
      <c r="AW744" s="233"/>
      <c r="AX744" s="236"/>
      <c r="AY744" s="230"/>
      <c r="AZ744" s="233"/>
      <c r="BA744" s="236"/>
      <c r="BB744" s="230"/>
      <c r="BC744" s="233"/>
      <c r="BD744" s="298"/>
      <c r="BE744" s="301"/>
      <c r="BF744" s="301"/>
      <c r="BG744" s="304"/>
    </row>
    <row r="745" spans="2:60" ht="28.15" hidden="1" customHeight="1">
      <c r="B745" s="29"/>
      <c r="C745" s="265"/>
      <c r="D745" s="28"/>
      <c r="E745" s="27"/>
      <c r="F745" s="27"/>
      <c r="G745" s="26"/>
      <c r="H745" s="257"/>
      <c r="I745" s="261"/>
      <c r="J745" s="261"/>
      <c r="K745" s="261"/>
      <c r="L745" s="23" t="s">
        <v>62</v>
      </c>
      <c r="M745" s="22"/>
      <c r="N745" s="23" t="s">
        <v>61</v>
      </c>
      <c r="O745" s="22"/>
      <c r="P745" s="23" t="s">
        <v>60</v>
      </c>
      <c r="Q745" s="22"/>
      <c r="R745" s="23" t="s">
        <v>59</v>
      </c>
      <c r="S745" s="22"/>
      <c r="T745" s="23" t="s">
        <v>58</v>
      </c>
      <c r="U745" s="22"/>
      <c r="V745" s="23" t="s">
        <v>57</v>
      </c>
      <c r="W745" s="22"/>
      <c r="X745" s="23" t="s">
        <v>56</v>
      </c>
      <c r="Y745" s="22"/>
      <c r="Z745" s="23" t="s">
        <v>55</v>
      </c>
      <c r="AA745" s="22"/>
      <c r="AB745" s="25" t="s">
        <v>54</v>
      </c>
      <c r="AC745" s="24"/>
      <c r="AD745" s="23">
        <v>39</v>
      </c>
      <c r="AE745" s="22"/>
      <c r="AF745" s="21"/>
      <c r="AG745" s="22"/>
      <c r="AH745" s="21"/>
      <c r="AI745" s="20"/>
      <c r="AJ745" s="250"/>
      <c r="AK745" s="253"/>
      <c r="AL745" s="19"/>
      <c r="AM745" s="7"/>
      <c r="AN745" s="7"/>
      <c r="AO745" s="239"/>
      <c r="AP745" s="230"/>
      <c r="AQ745" s="233"/>
      <c r="AR745" s="236"/>
      <c r="AS745" s="230"/>
      <c r="AT745" s="233"/>
      <c r="AU745" s="236"/>
      <c r="AV745" s="230"/>
      <c r="AW745" s="233"/>
      <c r="AX745" s="236"/>
      <c r="AY745" s="230"/>
      <c r="AZ745" s="233"/>
      <c r="BA745" s="236"/>
      <c r="BB745" s="230"/>
      <c r="BC745" s="233"/>
      <c r="BD745" s="298"/>
      <c r="BE745" s="301"/>
      <c r="BF745" s="301"/>
      <c r="BG745" s="304"/>
    </row>
    <row r="746" spans="2:60" ht="28.15" hidden="1" customHeight="1" thickBot="1">
      <c r="B746" s="29"/>
      <c r="C746" s="266"/>
      <c r="D746" s="57"/>
      <c r="E746" s="56"/>
      <c r="F746" s="56"/>
      <c r="G746" s="55"/>
      <c r="H746" s="258"/>
      <c r="I746" s="262"/>
      <c r="J746" s="262"/>
      <c r="K746" s="262"/>
      <c r="L746" s="52" t="s">
        <v>53</v>
      </c>
      <c r="M746" s="51"/>
      <c r="N746" s="52" t="s">
        <v>52</v>
      </c>
      <c r="O746" s="51"/>
      <c r="P746" s="52" t="s">
        <v>51</v>
      </c>
      <c r="Q746" s="51"/>
      <c r="R746" s="52" t="s">
        <v>50</v>
      </c>
      <c r="S746" s="51"/>
      <c r="T746" s="52">
        <v>20</v>
      </c>
      <c r="U746" s="51"/>
      <c r="V746" s="52" t="s">
        <v>49</v>
      </c>
      <c r="W746" s="51"/>
      <c r="X746" s="52" t="s">
        <v>48</v>
      </c>
      <c r="Y746" s="51"/>
      <c r="Z746" s="52" t="s">
        <v>47</v>
      </c>
      <c r="AA746" s="51"/>
      <c r="AB746" s="54" t="s">
        <v>46</v>
      </c>
      <c r="AC746" s="53"/>
      <c r="AD746" s="52" t="s">
        <v>45</v>
      </c>
      <c r="AE746" s="51"/>
      <c r="AF746" s="50"/>
      <c r="AG746" s="51"/>
      <c r="AH746" s="50"/>
      <c r="AI746" s="49"/>
      <c r="AJ746" s="251"/>
      <c r="AK746" s="254"/>
      <c r="AL746" s="48"/>
      <c r="AM746" s="7"/>
      <c r="AN746" s="7"/>
      <c r="AO746" s="240"/>
      <c r="AP746" s="231"/>
      <c r="AQ746" s="234"/>
      <c r="AR746" s="237"/>
      <c r="AS746" s="231"/>
      <c r="AT746" s="234"/>
      <c r="AU746" s="237"/>
      <c r="AV746" s="231"/>
      <c r="AW746" s="234"/>
      <c r="AX746" s="237"/>
      <c r="AY746" s="231"/>
      <c r="AZ746" s="234"/>
      <c r="BA746" s="237"/>
      <c r="BB746" s="231"/>
      <c r="BC746" s="234"/>
      <c r="BD746" s="299"/>
      <c r="BE746" s="302"/>
      <c r="BF746" s="302"/>
      <c r="BG746" s="305"/>
    </row>
    <row r="747" spans="2:60" ht="28.15" hidden="1" customHeight="1">
      <c r="B747" s="29"/>
      <c r="C747" s="263">
        <v>3</v>
      </c>
      <c r="D747" s="47"/>
      <c r="E747" s="46"/>
      <c r="F747" s="46"/>
      <c r="G747" s="45"/>
      <c r="H747" s="255"/>
      <c r="I747" s="259"/>
      <c r="J747" s="259"/>
      <c r="K747" s="259"/>
      <c r="L747" s="42" t="s">
        <v>82</v>
      </c>
      <c r="M747" s="41"/>
      <c r="N747" s="42" t="s">
        <v>81</v>
      </c>
      <c r="O747" s="41"/>
      <c r="P747" s="42" t="s">
        <v>80</v>
      </c>
      <c r="Q747" s="41"/>
      <c r="R747" s="42" t="s">
        <v>79</v>
      </c>
      <c r="S747" s="41"/>
      <c r="T747" s="42" t="s">
        <v>78</v>
      </c>
      <c r="U747" s="41"/>
      <c r="V747" s="42" t="s">
        <v>77</v>
      </c>
      <c r="W747" s="41"/>
      <c r="X747" s="42" t="s">
        <v>76</v>
      </c>
      <c r="Y747" s="41"/>
      <c r="Z747" s="42" t="s">
        <v>75</v>
      </c>
      <c r="AA747" s="41"/>
      <c r="AB747" s="44" t="s">
        <v>74</v>
      </c>
      <c r="AC747" s="43"/>
      <c r="AD747" s="42" t="s">
        <v>73</v>
      </c>
      <c r="AE747" s="41"/>
      <c r="AF747" s="40"/>
      <c r="AG747" s="41"/>
      <c r="AH747" s="40"/>
      <c r="AI747" s="39"/>
      <c r="AJ747" s="245"/>
      <c r="AK747" s="245"/>
      <c r="AL747" s="38"/>
      <c r="AM747" s="7"/>
      <c r="AN747" s="7"/>
      <c r="AO747" s="238">
        <f>SUMPRODUCT(LEN($M747:$AE750)-LEN(SUBSTITUTE($M747:$AE750,"A", "")))</f>
        <v>0</v>
      </c>
      <c r="AP747" s="229">
        <f>SUMPRODUCT(LEN($AH747:$AH750)-LEN(SUBSTITUTE($AH747:$AH750,"A", "")))</f>
        <v>0</v>
      </c>
      <c r="AQ747" s="232">
        <f>SUMPRODUCT(LEN($AG747:$AG750)-LEN(SUBSTITUTE($AG747:$AG750,"A", "")))</f>
        <v>0</v>
      </c>
      <c r="AR747" s="235">
        <f>SUMPRODUCT(LEN($M747:$AE750)-LEN(SUBSTITUTE($M747:$AE750,"S", "")))</f>
        <v>0</v>
      </c>
      <c r="AS747" s="229">
        <f>SUMPRODUCT(LEN($AH747:$AH750)-LEN(SUBSTITUTE($AH747:$AH750,"S", "")))</f>
        <v>0</v>
      </c>
      <c r="AT747" s="232">
        <f>SUMPRODUCT(LEN($AG747:$AG750)-LEN(SUBSTITUTE($AG747:$AG750,"S", "")))</f>
        <v>0</v>
      </c>
      <c r="AU747" s="235">
        <f>SUMPRODUCT(LEN($M747:$AE750)-LEN(SUBSTITUTE($M747:$AE750,"F", "")))</f>
        <v>0</v>
      </c>
      <c r="AV747" s="229">
        <f>SUMPRODUCT(LEN($AH747:$AH750)-LEN(SUBSTITUTE($AH747:$AH750,"F", "")))</f>
        <v>0</v>
      </c>
      <c r="AW747" s="232">
        <f>SUMPRODUCT(LEN($AG747:$AG750)-LEN(SUBSTITUTE($AG747:$AG750,"F", "")))</f>
        <v>0</v>
      </c>
      <c r="AX747" s="235">
        <f>SUMPRODUCT(LEN($M747:$AE750)-LEN(SUBSTITUTE($M747:$AE750,"G", "")))</f>
        <v>0</v>
      </c>
      <c r="AY747" s="229">
        <f>SUMPRODUCT(LEN($AH747:$AH750)-LEN(SUBSTITUTE($AH747:$AH750,"G", "")))</f>
        <v>0</v>
      </c>
      <c r="AZ747" s="232">
        <f>SUMPRODUCT(LEN($AG747:$AG750)-LEN(SUBSTITUTE($AG747:$AG750,"G", "")))</f>
        <v>0</v>
      </c>
      <c r="BA747" s="235">
        <f>SUMPRODUCT(LEN($M747:$AE750)-LEN(SUBSTITUTE($M747:$AE750,"M", "")))</f>
        <v>0</v>
      </c>
      <c r="BB747" s="229">
        <f>SUMPRODUCT(LEN($AH747:$AH750)-LEN(SUBSTITUTE($AH747:$AH750,"M", "")))</f>
        <v>0</v>
      </c>
      <c r="BC747" s="232">
        <f>SUMPRODUCT(LEN($AG747:$AG750)-LEN(SUBSTITUTE($AG747:$AG750,"M", "")))</f>
        <v>0</v>
      </c>
      <c r="BD747" s="297">
        <f>SUMPRODUCT(LEN($AI747:$AI750)-LEN(SUBSTITUTE($AI747:$AI750,"S", "")))</f>
        <v>0</v>
      </c>
      <c r="BE747" s="300">
        <f>SUMPRODUCT(LEN($AI747:$AI750)-LEN(SUBSTITUTE($AI747:$AI750,"F", "")))</f>
        <v>0</v>
      </c>
      <c r="BF747" s="300">
        <f>SUMPRODUCT(LEN($AI747:$AI750)-LEN(SUBSTITUTE($AI747:$AI750,"G", "")))</f>
        <v>0</v>
      </c>
      <c r="BG747" s="303">
        <f>SUMPRODUCT(LEN($AI747:$AI750)-LEN(SUBSTITUTE($AI747:$AI750,"M", "")))</f>
        <v>0</v>
      </c>
    </row>
    <row r="748" spans="2:60" ht="28.15" hidden="1" customHeight="1" thickBot="1">
      <c r="B748" s="29"/>
      <c r="C748" s="264"/>
      <c r="D748" s="37"/>
      <c r="E748" s="36"/>
      <c r="F748" s="36"/>
      <c r="G748" s="35"/>
      <c r="H748" s="256"/>
      <c r="I748" s="260"/>
      <c r="J748" s="260"/>
      <c r="K748" s="260"/>
      <c r="L748" s="32" t="s">
        <v>72</v>
      </c>
      <c r="M748" s="31"/>
      <c r="N748" s="32" t="s">
        <v>71</v>
      </c>
      <c r="O748" s="31"/>
      <c r="P748" s="32" t="s">
        <v>70</v>
      </c>
      <c r="Q748" s="31"/>
      <c r="R748" s="32" t="s">
        <v>69</v>
      </c>
      <c r="S748" s="31"/>
      <c r="T748" s="32" t="s">
        <v>68</v>
      </c>
      <c r="U748" s="31"/>
      <c r="V748" s="32" t="s">
        <v>67</v>
      </c>
      <c r="W748" s="31"/>
      <c r="X748" s="32" t="s">
        <v>66</v>
      </c>
      <c r="Y748" s="31"/>
      <c r="Z748" s="32" t="s">
        <v>65</v>
      </c>
      <c r="AA748" s="31"/>
      <c r="AB748" s="34" t="s">
        <v>64</v>
      </c>
      <c r="AC748" s="33"/>
      <c r="AD748" s="32" t="s">
        <v>63</v>
      </c>
      <c r="AE748" s="31"/>
      <c r="AF748" s="30"/>
      <c r="AG748" s="31"/>
      <c r="AH748" s="30"/>
      <c r="AI748" s="20"/>
      <c r="AJ748" s="246"/>
      <c r="AK748" s="246"/>
      <c r="AL748" s="19"/>
      <c r="AM748" s="7"/>
      <c r="AN748" s="7"/>
      <c r="AO748" s="239"/>
      <c r="AP748" s="230"/>
      <c r="AQ748" s="233"/>
      <c r="AR748" s="236"/>
      <c r="AS748" s="230"/>
      <c r="AT748" s="233"/>
      <c r="AU748" s="236"/>
      <c r="AV748" s="230"/>
      <c r="AW748" s="233"/>
      <c r="AX748" s="236"/>
      <c r="AY748" s="230"/>
      <c r="AZ748" s="233"/>
      <c r="BA748" s="236"/>
      <c r="BB748" s="230"/>
      <c r="BC748" s="233"/>
      <c r="BD748" s="298"/>
      <c r="BE748" s="301"/>
      <c r="BF748" s="301"/>
      <c r="BG748" s="304"/>
    </row>
    <row r="749" spans="2:60" ht="28.15" hidden="1" customHeight="1">
      <c r="B749" s="29"/>
      <c r="C749" s="265"/>
      <c r="D749" s="28"/>
      <c r="E749" s="27"/>
      <c r="F749" s="27"/>
      <c r="G749" s="26"/>
      <c r="H749" s="257"/>
      <c r="I749" s="261"/>
      <c r="J749" s="261"/>
      <c r="K749" s="261"/>
      <c r="L749" s="23" t="s">
        <v>62</v>
      </c>
      <c r="M749" s="22"/>
      <c r="N749" s="23" t="s">
        <v>61</v>
      </c>
      <c r="O749" s="22"/>
      <c r="P749" s="23" t="s">
        <v>60</v>
      </c>
      <c r="Q749" s="22"/>
      <c r="R749" s="23" t="s">
        <v>59</v>
      </c>
      <c r="S749" s="22"/>
      <c r="T749" s="23" t="s">
        <v>58</v>
      </c>
      <c r="U749" s="22"/>
      <c r="V749" s="23" t="s">
        <v>57</v>
      </c>
      <c r="W749" s="22"/>
      <c r="X749" s="23" t="s">
        <v>56</v>
      </c>
      <c r="Y749" s="22"/>
      <c r="Z749" s="23" t="s">
        <v>55</v>
      </c>
      <c r="AA749" s="22"/>
      <c r="AB749" s="25" t="s">
        <v>54</v>
      </c>
      <c r="AC749" s="24"/>
      <c r="AD749" s="23">
        <v>39</v>
      </c>
      <c r="AE749" s="22"/>
      <c r="AF749" s="21"/>
      <c r="AG749" s="22"/>
      <c r="AH749" s="21"/>
      <c r="AI749" s="20"/>
      <c r="AJ749" s="246"/>
      <c r="AK749" s="246"/>
      <c r="AL749" s="19"/>
      <c r="AM749" s="7"/>
      <c r="AN749" s="7"/>
      <c r="AO749" s="239"/>
      <c r="AP749" s="230"/>
      <c r="AQ749" s="233"/>
      <c r="AR749" s="236"/>
      <c r="AS749" s="230"/>
      <c r="AT749" s="233"/>
      <c r="AU749" s="236"/>
      <c r="AV749" s="230"/>
      <c r="AW749" s="233"/>
      <c r="AX749" s="236"/>
      <c r="AY749" s="230"/>
      <c r="AZ749" s="233"/>
      <c r="BA749" s="236"/>
      <c r="BB749" s="230"/>
      <c r="BC749" s="233"/>
      <c r="BD749" s="298"/>
      <c r="BE749" s="301"/>
      <c r="BF749" s="301"/>
      <c r="BG749" s="304"/>
    </row>
    <row r="750" spans="2:60" ht="28.15" hidden="1" customHeight="1" thickBot="1">
      <c r="B750" s="18"/>
      <c r="C750" s="271"/>
      <c r="D750" s="17"/>
      <c r="E750" s="16"/>
      <c r="F750" s="16"/>
      <c r="G750" s="15"/>
      <c r="H750" s="258"/>
      <c r="I750" s="272"/>
      <c r="J750" s="272"/>
      <c r="K750" s="272"/>
      <c r="L750" s="12" t="s">
        <v>53</v>
      </c>
      <c r="M750" s="11"/>
      <c r="N750" s="12" t="s">
        <v>52</v>
      </c>
      <c r="O750" s="11"/>
      <c r="P750" s="12" t="s">
        <v>51</v>
      </c>
      <c r="Q750" s="11"/>
      <c r="R750" s="12" t="s">
        <v>50</v>
      </c>
      <c r="S750" s="11"/>
      <c r="T750" s="12">
        <v>20</v>
      </c>
      <c r="U750" s="11"/>
      <c r="V750" s="12" t="s">
        <v>49</v>
      </c>
      <c r="W750" s="11"/>
      <c r="X750" s="12" t="s">
        <v>48</v>
      </c>
      <c r="Y750" s="11"/>
      <c r="Z750" s="12" t="s">
        <v>47</v>
      </c>
      <c r="AA750" s="11"/>
      <c r="AB750" s="14" t="s">
        <v>46</v>
      </c>
      <c r="AC750" s="13"/>
      <c r="AD750" s="12" t="s">
        <v>45</v>
      </c>
      <c r="AE750" s="11"/>
      <c r="AF750" s="10"/>
      <c r="AG750" s="11"/>
      <c r="AH750" s="10"/>
      <c r="AI750" s="9"/>
      <c r="AJ750" s="247"/>
      <c r="AK750" s="247"/>
      <c r="AL750" s="8"/>
      <c r="AM750" s="7"/>
      <c r="AN750" s="7"/>
      <c r="AO750" s="240"/>
      <c r="AP750" s="231"/>
      <c r="AQ750" s="234"/>
      <c r="AR750" s="237"/>
      <c r="AS750" s="231"/>
      <c r="AT750" s="234"/>
      <c r="AU750" s="237"/>
      <c r="AV750" s="231"/>
      <c r="AW750" s="234"/>
      <c r="AX750" s="237"/>
      <c r="AY750" s="231"/>
      <c r="AZ750" s="234"/>
      <c r="BA750" s="237"/>
      <c r="BB750" s="231"/>
      <c r="BC750" s="234"/>
      <c r="BD750" s="299"/>
      <c r="BE750" s="302"/>
      <c r="BF750" s="302"/>
      <c r="BG750" s="305"/>
    </row>
    <row r="751" spans="2:60" ht="85.9" hidden="1" customHeight="1" thickBot="1">
      <c r="B751" s="94" t="s">
        <v>119</v>
      </c>
      <c r="C751" s="83" t="s">
        <v>118</v>
      </c>
      <c r="D751" s="88" t="s">
        <v>117</v>
      </c>
      <c r="E751" s="93" t="s">
        <v>116</v>
      </c>
      <c r="F751" s="92"/>
      <c r="G751" s="91"/>
      <c r="H751" s="90" t="s">
        <v>115</v>
      </c>
      <c r="I751" s="88" t="s">
        <v>43</v>
      </c>
      <c r="J751" s="88" t="s">
        <v>114</v>
      </c>
      <c r="K751" s="88" t="s">
        <v>44</v>
      </c>
      <c r="L751" s="227" t="s">
        <v>113</v>
      </c>
      <c r="M751" s="270"/>
      <c r="N751" s="227" t="s">
        <v>112</v>
      </c>
      <c r="O751" s="270"/>
      <c r="P751" s="227" t="s">
        <v>112</v>
      </c>
      <c r="Q751" s="228"/>
      <c r="R751" s="227" t="s">
        <v>112</v>
      </c>
      <c r="S751" s="228"/>
      <c r="T751" s="227" t="s">
        <v>112</v>
      </c>
      <c r="U751" s="228"/>
      <c r="V751" s="227" t="s">
        <v>112</v>
      </c>
      <c r="W751" s="228"/>
      <c r="X751" s="227" t="s">
        <v>112</v>
      </c>
      <c r="Y751" s="228"/>
      <c r="Z751" s="227" t="s">
        <v>112</v>
      </c>
      <c r="AA751" s="228"/>
      <c r="AB751" s="227" t="s">
        <v>112</v>
      </c>
      <c r="AC751" s="228"/>
      <c r="AD751" s="227" t="s">
        <v>112</v>
      </c>
      <c r="AE751" s="228"/>
      <c r="AF751" s="244" t="s">
        <v>111</v>
      </c>
      <c r="AG751" s="228"/>
      <c r="AH751" s="90" t="s">
        <v>110</v>
      </c>
      <c r="AI751" s="89" t="s">
        <v>109</v>
      </c>
      <c r="AJ751" s="88" t="s">
        <v>108</v>
      </c>
      <c r="AK751" s="88" t="s">
        <v>107</v>
      </c>
      <c r="AL751" s="87" t="s">
        <v>106</v>
      </c>
      <c r="AM751" s="86"/>
      <c r="AN751" s="86"/>
      <c r="AO751" s="84" t="s">
        <v>105</v>
      </c>
      <c r="AP751" s="83" t="s">
        <v>104</v>
      </c>
      <c r="AQ751" s="82" t="s">
        <v>103</v>
      </c>
      <c r="AR751" s="84" t="s">
        <v>102</v>
      </c>
      <c r="AS751" s="83" t="s">
        <v>101</v>
      </c>
      <c r="AT751" s="82" t="s">
        <v>100</v>
      </c>
      <c r="AU751" s="84" t="s">
        <v>99</v>
      </c>
      <c r="AV751" s="83" t="s">
        <v>98</v>
      </c>
      <c r="AW751" s="85" t="s">
        <v>97</v>
      </c>
      <c r="AX751" s="84" t="s">
        <v>96</v>
      </c>
      <c r="AY751" s="83" t="s">
        <v>95</v>
      </c>
      <c r="AZ751" s="82" t="s">
        <v>94</v>
      </c>
      <c r="BA751" s="84" t="s">
        <v>93</v>
      </c>
      <c r="BB751" s="83" t="s">
        <v>92</v>
      </c>
      <c r="BC751" s="82" t="s">
        <v>91</v>
      </c>
      <c r="BD751" s="81" t="s">
        <v>90</v>
      </c>
      <c r="BE751" s="80" t="s">
        <v>89</v>
      </c>
      <c r="BF751" s="80" t="s">
        <v>88</v>
      </c>
      <c r="BG751" s="79" t="s">
        <v>87</v>
      </c>
    </row>
    <row r="752" spans="2:60" ht="48" hidden="1" thickBot="1">
      <c r="B752" s="78" t="s">
        <v>129</v>
      </c>
      <c r="C752" s="77"/>
      <c r="D752" s="76"/>
      <c r="E752" s="267"/>
      <c r="F752" s="268"/>
      <c r="G752" s="269"/>
      <c r="H752" s="75" t="s">
        <v>85</v>
      </c>
      <c r="I752" s="74"/>
      <c r="J752" s="74"/>
      <c r="K752" s="73"/>
      <c r="L752" s="72"/>
      <c r="M752" s="68"/>
      <c r="N752" s="72"/>
      <c r="O752" s="68"/>
      <c r="P752" s="72"/>
      <c r="Q752" s="68"/>
      <c r="R752" s="72"/>
      <c r="S752" s="68"/>
      <c r="T752" s="72"/>
      <c r="U752" s="68"/>
      <c r="V752" s="72"/>
      <c r="W752" s="68"/>
      <c r="X752" s="72"/>
      <c r="Y752" s="68"/>
      <c r="Z752" s="72"/>
      <c r="AA752" s="71"/>
      <c r="AB752" s="70"/>
      <c r="AC752" s="70"/>
      <c r="AD752" s="70"/>
      <c r="AE752" s="70"/>
      <c r="AF752" s="69" t="s">
        <v>84</v>
      </c>
      <c r="AG752" s="68"/>
      <c r="AH752" s="68"/>
      <c r="AI752" s="68"/>
      <c r="AJ752" s="67"/>
      <c r="AK752" s="67"/>
      <c r="AL752" s="66"/>
      <c r="AM752" s="65"/>
      <c r="AN752" s="65"/>
      <c r="AO752" s="64">
        <f t="shared" ref="AO752:BG752" si="53">SUM(AO753:AO764)</f>
        <v>0</v>
      </c>
      <c r="AP752" s="63">
        <f t="shared" si="53"/>
        <v>0</v>
      </c>
      <c r="AQ752" s="62">
        <f t="shared" si="53"/>
        <v>0</v>
      </c>
      <c r="AR752" s="64">
        <f t="shared" si="53"/>
        <v>0</v>
      </c>
      <c r="AS752" s="63">
        <f t="shared" si="53"/>
        <v>0</v>
      </c>
      <c r="AT752" s="62">
        <f t="shared" si="53"/>
        <v>0</v>
      </c>
      <c r="AU752" s="64">
        <f t="shared" si="53"/>
        <v>0</v>
      </c>
      <c r="AV752" s="63">
        <f t="shared" si="53"/>
        <v>0</v>
      </c>
      <c r="AW752" s="62">
        <f t="shared" si="53"/>
        <v>0</v>
      </c>
      <c r="AX752" s="64">
        <f t="shared" si="53"/>
        <v>0</v>
      </c>
      <c r="AY752" s="63">
        <f t="shared" si="53"/>
        <v>0</v>
      </c>
      <c r="AZ752" s="62">
        <f t="shared" si="53"/>
        <v>0</v>
      </c>
      <c r="BA752" s="64">
        <f t="shared" si="53"/>
        <v>0</v>
      </c>
      <c r="BB752" s="63">
        <f t="shared" si="53"/>
        <v>0</v>
      </c>
      <c r="BC752" s="62">
        <f t="shared" si="53"/>
        <v>0</v>
      </c>
      <c r="BD752" s="61">
        <f t="shared" si="53"/>
        <v>0</v>
      </c>
      <c r="BE752" s="60">
        <f t="shared" si="53"/>
        <v>0</v>
      </c>
      <c r="BF752" s="60">
        <f t="shared" si="53"/>
        <v>0</v>
      </c>
      <c r="BG752" s="59">
        <f t="shared" si="53"/>
        <v>0</v>
      </c>
      <c r="BH752" s="58" t="s">
        <v>83</v>
      </c>
    </row>
    <row r="753" spans="2:60" ht="28.15" hidden="1" customHeight="1">
      <c r="B753" s="29"/>
      <c r="C753" s="263">
        <v>1</v>
      </c>
      <c r="D753" s="47"/>
      <c r="E753" s="46"/>
      <c r="F753" s="46"/>
      <c r="G753" s="45"/>
      <c r="H753" s="255"/>
      <c r="I753" s="259"/>
      <c r="J753" s="259"/>
      <c r="K753" s="259"/>
      <c r="L753" s="42" t="s">
        <v>82</v>
      </c>
      <c r="M753" s="41"/>
      <c r="N753" s="42" t="s">
        <v>81</v>
      </c>
      <c r="O753" s="41"/>
      <c r="P753" s="42" t="s">
        <v>80</v>
      </c>
      <c r="Q753" s="41"/>
      <c r="R753" s="42" t="s">
        <v>79</v>
      </c>
      <c r="S753" s="41"/>
      <c r="T753" s="42" t="s">
        <v>78</v>
      </c>
      <c r="U753" s="41"/>
      <c r="V753" s="42" t="s">
        <v>77</v>
      </c>
      <c r="W753" s="41"/>
      <c r="X753" s="42" t="s">
        <v>76</v>
      </c>
      <c r="Y753" s="41"/>
      <c r="Z753" s="42" t="s">
        <v>75</v>
      </c>
      <c r="AA753" s="41"/>
      <c r="AB753" s="44" t="s">
        <v>74</v>
      </c>
      <c r="AC753" s="43"/>
      <c r="AD753" s="42" t="s">
        <v>73</v>
      </c>
      <c r="AE753" s="41"/>
      <c r="AF753" s="40"/>
      <c r="AG753" s="41"/>
      <c r="AH753" s="40"/>
      <c r="AI753" s="39"/>
      <c r="AJ753" s="245"/>
      <c r="AK753" s="245"/>
      <c r="AL753" s="38"/>
      <c r="AM753" s="7"/>
      <c r="AN753" s="7"/>
      <c r="AO753" s="238">
        <f>SUMPRODUCT(LEN($M753:$AE756)-LEN(SUBSTITUTE($M753:$AE756,"A", "")))</f>
        <v>0</v>
      </c>
      <c r="AP753" s="229">
        <f>SUMPRODUCT(LEN($AH753:$AH756)-LEN(SUBSTITUTE($AH753:$AH756,"A", "")))</f>
        <v>0</v>
      </c>
      <c r="AQ753" s="232">
        <f>SUMPRODUCT(LEN($AG753:$AG756)-LEN(SUBSTITUTE($AG753:$AG756,"A", "")))</f>
        <v>0</v>
      </c>
      <c r="AR753" s="235">
        <f>SUMPRODUCT(LEN($M753:$AE756)-LEN(SUBSTITUTE($M753:$AE756,"S", "")))</f>
        <v>0</v>
      </c>
      <c r="AS753" s="229">
        <f>SUMPRODUCT(LEN($AH753:$AH756)-LEN(SUBSTITUTE($AH753:$AH756,"S", "")))</f>
        <v>0</v>
      </c>
      <c r="AT753" s="232">
        <f>SUMPRODUCT(LEN($AG753:$AG756)-LEN(SUBSTITUTE($AG753:$AG756,"S", "")))</f>
        <v>0</v>
      </c>
      <c r="AU753" s="235">
        <f>SUMPRODUCT(LEN($M753:$AE756)-LEN(SUBSTITUTE($M753:$AE756,"F", "")))</f>
        <v>0</v>
      </c>
      <c r="AV753" s="229">
        <f>SUMPRODUCT(LEN($AH753:$AH756)-LEN(SUBSTITUTE($AH753:$AH756,"F", "")))</f>
        <v>0</v>
      </c>
      <c r="AW753" s="232">
        <f>SUMPRODUCT(LEN($AG753:$AG756)-LEN(SUBSTITUTE($AG753:$AG756,"F", "")))</f>
        <v>0</v>
      </c>
      <c r="AX753" s="235">
        <f>SUMPRODUCT(LEN($M753:$AE756)-LEN(SUBSTITUTE($M753:$AE756,"G", "")))</f>
        <v>0</v>
      </c>
      <c r="AY753" s="229">
        <f>SUMPRODUCT(LEN($AH753:$AH756)-LEN(SUBSTITUTE($AH753:$AH756,"G", "")))</f>
        <v>0</v>
      </c>
      <c r="AZ753" s="232">
        <f>SUMPRODUCT(LEN($AG753:$AG756)-LEN(SUBSTITUTE($AG753:$AG756,"G", "")))</f>
        <v>0</v>
      </c>
      <c r="BA753" s="235">
        <f>SUMPRODUCT(LEN($M753:$AE756)-LEN(SUBSTITUTE($M753:$AE756,"M", "")))</f>
        <v>0</v>
      </c>
      <c r="BB753" s="229">
        <f>SUMPRODUCT(LEN($AH753:$AH756)-LEN(SUBSTITUTE($AH753:$AH756,"M", "")))</f>
        <v>0</v>
      </c>
      <c r="BC753" s="232">
        <f>SUMPRODUCT(LEN($AG753:$AG756)-LEN(SUBSTITUTE($AG753:$AG756,"M", "")))</f>
        <v>0</v>
      </c>
      <c r="BD753" s="297">
        <f>SUMPRODUCT(LEN($AI753:$AI756)-LEN(SUBSTITUTE($AI753:$AI756,"S", "")))</f>
        <v>0</v>
      </c>
      <c r="BE753" s="300">
        <f>SUMPRODUCT(LEN($AI753:$AI756)-LEN(SUBSTITUTE($AI753:$AI756,"F", "")))</f>
        <v>0</v>
      </c>
      <c r="BF753" s="300">
        <f>SUMPRODUCT(LEN($AI753:$AI756)-LEN(SUBSTITUTE($AI753:$AI756,"G", "")))</f>
        <v>0</v>
      </c>
      <c r="BG753" s="303">
        <f>SUMPRODUCT(LEN($AI753:$AI756)-LEN(SUBSTITUTE($AI753:$AI756,"M", "")))</f>
        <v>0</v>
      </c>
    </row>
    <row r="754" spans="2:60" ht="28.15" hidden="1" customHeight="1" thickBot="1">
      <c r="B754" s="29"/>
      <c r="C754" s="264"/>
      <c r="D754" s="37"/>
      <c r="E754" s="36"/>
      <c r="F754" s="36"/>
      <c r="G754" s="35"/>
      <c r="H754" s="256"/>
      <c r="I754" s="260"/>
      <c r="J754" s="260"/>
      <c r="K754" s="260"/>
      <c r="L754" s="32" t="s">
        <v>72</v>
      </c>
      <c r="M754" s="31"/>
      <c r="N754" s="32" t="s">
        <v>71</v>
      </c>
      <c r="O754" s="31"/>
      <c r="P754" s="32" t="s">
        <v>70</v>
      </c>
      <c r="Q754" s="31"/>
      <c r="R754" s="32" t="s">
        <v>69</v>
      </c>
      <c r="S754" s="31"/>
      <c r="T754" s="32" t="s">
        <v>68</v>
      </c>
      <c r="U754" s="31"/>
      <c r="V754" s="32" t="s">
        <v>67</v>
      </c>
      <c r="W754" s="31"/>
      <c r="X754" s="32" t="s">
        <v>66</v>
      </c>
      <c r="Y754" s="31"/>
      <c r="Z754" s="32" t="s">
        <v>65</v>
      </c>
      <c r="AA754" s="31"/>
      <c r="AB754" s="34" t="s">
        <v>64</v>
      </c>
      <c r="AC754" s="33"/>
      <c r="AD754" s="32" t="s">
        <v>63</v>
      </c>
      <c r="AE754" s="31"/>
      <c r="AF754" s="30"/>
      <c r="AG754" s="31"/>
      <c r="AH754" s="30"/>
      <c r="AI754" s="20"/>
      <c r="AJ754" s="246"/>
      <c r="AK754" s="246"/>
      <c r="AL754" s="19"/>
      <c r="AM754" s="7"/>
      <c r="AN754" s="7"/>
      <c r="AO754" s="239"/>
      <c r="AP754" s="230"/>
      <c r="AQ754" s="233"/>
      <c r="AR754" s="236"/>
      <c r="AS754" s="230"/>
      <c r="AT754" s="233"/>
      <c r="AU754" s="236"/>
      <c r="AV754" s="230"/>
      <c r="AW754" s="233"/>
      <c r="AX754" s="236"/>
      <c r="AY754" s="230"/>
      <c r="AZ754" s="233"/>
      <c r="BA754" s="236"/>
      <c r="BB754" s="230"/>
      <c r="BC754" s="233"/>
      <c r="BD754" s="298"/>
      <c r="BE754" s="301"/>
      <c r="BF754" s="301"/>
      <c r="BG754" s="304"/>
    </row>
    <row r="755" spans="2:60" ht="28.15" hidden="1" customHeight="1">
      <c r="B755" s="29"/>
      <c r="C755" s="265"/>
      <c r="D755" s="28"/>
      <c r="E755" s="27"/>
      <c r="F755" s="27"/>
      <c r="G755" s="26"/>
      <c r="H755" s="257"/>
      <c r="I755" s="261"/>
      <c r="J755" s="261"/>
      <c r="K755" s="261"/>
      <c r="L755" s="23" t="s">
        <v>62</v>
      </c>
      <c r="M755" s="22"/>
      <c r="N755" s="23" t="s">
        <v>61</v>
      </c>
      <c r="O755" s="22"/>
      <c r="P755" s="23" t="s">
        <v>60</v>
      </c>
      <c r="Q755" s="22"/>
      <c r="R755" s="23" t="s">
        <v>59</v>
      </c>
      <c r="S755" s="22"/>
      <c r="T755" s="23" t="s">
        <v>58</v>
      </c>
      <c r="U755" s="22"/>
      <c r="V755" s="23" t="s">
        <v>57</v>
      </c>
      <c r="W755" s="22"/>
      <c r="X755" s="23" t="s">
        <v>56</v>
      </c>
      <c r="Y755" s="22"/>
      <c r="Z755" s="23" t="s">
        <v>55</v>
      </c>
      <c r="AA755" s="22"/>
      <c r="AB755" s="25" t="s">
        <v>54</v>
      </c>
      <c r="AC755" s="24"/>
      <c r="AD755" s="23">
        <v>39</v>
      </c>
      <c r="AE755" s="22"/>
      <c r="AF755" s="21"/>
      <c r="AG755" s="22"/>
      <c r="AH755" s="21"/>
      <c r="AI755" s="20"/>
      <c r="AJ755" s="246"/>
      <c r="AK755" s="246"/>
      <c r="AL755" s="19"/>
      <c r="AM755" s="7"/>
      <c r="AN755" s="7"/>
      <c r="AO755" s="239"/>
      <c r="AP755" s="230"/>
      <c r="AQ755" s="233"/>
      <c r="AR755" s="236"/>
      <c r="AS755" s="230"/>
      <c r="AT755" s="233"/>
      <c r="AU755" s="236"/>
      <c r="AV755" s="230"/>
      <c r="AW755" s="233"/>
      <c r="AX755" s="236"/>
      <c r="AY755" s="230"/>
      <c r="AZ755" s="233"/>
      <c r="BA755" s="236"/>
      <c r="BB755" s="230"/>
      <c r="BC755" s="233"/>
      <c r="BD755" s="298"/>
      <c r="BE755" s="301"/>
      <c r="BF755" s="301"/>
      <c r="BG755" s="304"/>
    </row>
    <row r="756" spans="2:60" ht="28.15" hidden="1" customHeight="1" thickBot="1">
      <c r="B756" s="29"/>
      <c r="C756" s="266"/>
      <c r="D756" s="57"/>
      <c r="E756" s="56"/>
      <c r="F756" s="56"/>
      <c r="G756" s="55"/>
      <c r="H756" s="258"/>
      <c r="I756" s="262"/>
      <c r="J756" s="262"/>
      <c r="K756" s="262"/>
      <c r="L756" s="52" t="s">
        <v>53</v>
      </c>
      <c r="M756" s="51"/>
      <c r="N756" s="52" t="s">
        <v>52</v>
      </c>
      <c r="O756" s="51"/>
      <c r="P756" s="52" t="s">
        <v>51</v>
      </c>
      <c r="Q756" s="51"/>
      <c r="R756" s="52" t="s">
        <v>50</v>
      </c>
      <c r="S756" s="51"/>
      <c r="T756" s="52">
        <v>20</v>
      </c>
      <c r="U756" s="51"/>
      <c r="V756" s="52" t="s">
        <v>49</v>
      </c>
      <c r="W756" s="51"/>
      <c r="X756" s="52" t="s">
        <v>48</v>
      </c>
      <c r="Y756" s="51"/>
      <c r="Z756" s="52" t="s">
        <v>47</v>
      </c>
      <c r="AA756" s="51"/>
      <c r="AB756" s="54" t="s">
        <v>46</v>
      </c>
      <c r="AC756" s="53"/>
      <c r="AD756" s="52" t="s">
        <v>45</v>
      </c>
      <c r="AE756" s="51"/>
      <c r="AF756" s="50"/>
      <c r="AG756" s="51"/>
      <c r="AH756" s="50"/>
      <c r="AI756" s="49"/>
      <c r="AJ756" s="248"/>
      <c r="AK756" s="248"/>
      <c r="AL756" s="48"/>
      <c r="AM756" s="7"/>
      <c r="AN756" s="7"/>
      <c r="AO756" s="240"/>
      <c r="AP756" s="231"/>
      <c r="AQ756" s="234"/>
      <c r="AR756" s="237"/>
      <c r="AS756" s="231"/>
      <c r="AT756" s="234"/>
      <c r="AU756" s="237"/>
      <c r="AV756" s="231"/>
      <c r="AW756" s="234"/>
      <c r="AX756" s="237"/>
      <c r="AY756" s="231"/>
      <c r="AZ756" s="234"/>
      <c r="BA756" s="237"/>
      <c r="BB756" s="231"/>
      <c r="BC756" s="234"/>
      <c r="BD756" s="299"/>
      <c r="BE756" s="302"/>
      <c r="BF756" s="302"/>
      <c r="BG756" s="305"/>
    </row>
    <row r="757" spans="2:60" ht="28.15" hidden="1" customHeight="1">
      <c r="B757" s="29"/>
      <c r="C757" s="263">
        <v>2</v>
      </c>
      <c r="D757" s="47"/>
      <c r="E757" s="46"/>
      <c r="F757" s="46"/>
      <c r="G757" s="45"/>
      <c r="H757" s="255"/>
      <c r="I757" s="259"/>
      <c r="J757" s="259"/>
      <c r="K757" s="259"/>
      <c r="L757" s="42" t="s">
        <v>82</v>
      </c>
      <c r="M757" s="41"/>
      <c r="N757" s="42" t="s">
        <v>81</v>
      </c>
      <c r="O757" s="41"/>
      <c r="P757" s="42" t="s">
        <v>80</v>
      </c>
      <c r="Q757" s="41"/>
      <c r="R757" s="42" t="s">
        <v>79</v>
      </c>
      <c r="S757" s="41"/>
      <c r="T757" s="42" t="s">
        <v>78</v>
      </c>
      <c r="U757" s="41"/>
      <c r="V757" s="42" t="s">
        <v>77</v>
      </c>
      <c r="W757" s="41"/>
      <c r="X757" s="42" t="s">
        <v>76</v>
      </c>
      <c r="Y757" s="41"/>
      <c r="Z757" s="42" t="s">
        <v>75</v>
      </c>
      <c r="AA757" s="41"/>
      <c r="AB757" s="44" t="s">
        <v>74</v>
      </c>
      <c r="AC757" s="43"/>
      <c r="AD757" s="42" t="s">
        <v>73</v>
      </c>
      <c r="AE757" s="41"/>
      <c r="AF757" s="40"/>
      <c r="AG757" s="41"/>
      <c r="AH757" s="40"/>
      <c r="AI757" s="39"/>
      <c r="AJ757" s="249"/>
      <c r="AK757" s="252"/>
      <c r="AL757" s="38"/>
      <c r="AM757" s="7"/>
      <c r="AN757" s="7"/>
      <c r="AO757" s="238">
        <f>SUMPRODUCT(LEN($M757:$AE760)-LEN(SUBSTITUTE($M757:$AE760,"A", "")))</f>
        <v>0</v>
      </c>
      <c r="AP757" s="229">
        <f>SUMPRODUCT(LEN($AH757:$AH760)-LEN(SUBSTITUTE($AH757:$AH760,"A", "")))</f>
        <v>0</v>
      </c>
      <c r="AQ757" s="232">
        <f>SUMPRODUCT(LEN($AG757:$AG760)-LEN(SUBSTITUTE($AG757:$AG760,"A", "")))</f>
        <v>0</v>
      </c>
      <c r="AR757" s="235">
        <f>SUMPRODUCT(LEN($M757:$AE760)-LEN(SUBSTITUTE($M757:$AE760,"S", "")))</f>
        <v>0</v>
      </c>
      <c r="AS757" s="229">
        <f>SUMPRODUCT(LEN($AH757:$AH760)-LEN(SUBSTITUTE($AH757:$AH760,"S", "")))</f>
        <v>0</v>
      </c>
      <c r="AT757" s="232">
        <f>SUMPRODUCT(LEN($AG757:$AG760)-LEN(SUBSTITUTE($AG757:$AG760,"S", "")))</f>
        <v>0</v>
      </c>
      <c r="AU757" s="235">
        <f>SUMPRODUCT(LEN($M757:$AE760)-LEN(SUBSTITUTE($M757:$AE760,"F", "")))</f>
        <v>0</v>
      </c>
      <c r="AV757" s="229">
        <f>SUMPRODUCT(LEN($AH757:$AH760)-LEN(SUBSTITUTE($AH757:$AH760,"F", "")))</f>
        <v>0</v>
      </c>
      <c r="AW757" s="232">
        <f>SUMPRODUCT(LEN($AG757:$AG760)-LEN(SUBSTITUTE($AG757:$AG760,"F", "")))</f>
        <v>0</v>
      </c>
      <c r="AX757" s="235">
        <f>SUMPRODUCT(LEN($M757:$AE760)-LEN(SUBSTITUTE($M757:$AE760,"G", "")))</f>
        <v>0</v>
      </c>
      <c r="AY757" s="229">
        <f>SUMPRODUCT(LEN($AH757:$AH760)-LEN(SUBSTITUTE($AH757:$AH760,"G", "")))</f>
        <v>0</v>
      </c>
      <c r="AZ757" s="232">
        <f>SUMPRODUCT(LEN($AG757:$AG760)-LEN(SUBSTITUTE($AG757:$AG760,"G", "")))</f>
        <v>0</v>
      </c>
      <c r="BA757" s="235">
        <f>SUMPRODUCT(LEN($M757:$AE760)-LEN(SUBSTITUTE($M757:$AE760,"M", "")))</f>
        <v>0</v>
      </c>
      <c r="BB757" s="229">
        <f>SUMPRODUCT(LEN($AH757:$AH760)-LEN(SUBSTITUTE($AH757:$AH760,"M", "")))</f>
        <v>0</v>
      </c>
      <c r="BC757" s="232">
        <f>SUMPRODUCT(LEN($AG757:$AG760)-LEN(SUBSTITUTE($AG757:$AG760,"M", "")))</f>
        <v>0</v>
      </c>
      <c r="BD757" s="297">
        <f>SUMPRODUCT(LEN($AI757:$AI760)-LEN(SUBSTITUTE($AI757:$AI760,"S", "")))</f>
        <v>0</v>
      </c>
      <c r="BE757" s="300">
        <f>SUMPRODUCT(LEN($AI757:$AI760)-LEN(SUBSTITUTE($AI757:$AI760,"F", "")))</f>
        <v>0</v>
      </c>
      <c r="BF757" s="300">
        <f>SUMPRODUCT(LEN($AI757:$AI760)-LEN(SUBSTITUTE($AI757:$AI760,"G", "")))</f>
        <v>0</v>
      </c>
      <c r="BG757" s="303">
        <f>SUMPRODUCT(LEN($AI757:$AI760)-LEN(SUBSTITUTE($AI757:$AI760,"M", "")))</f>
        <v>0</v>
      </c>
    </row>
    <row r="758" spans="2:60" ht="28.15" hidden="1" customHeight="1" thickBot="1">
      <c r="B758" s="29"/>
      <c r="C758" s="264"/>
      <c r="D758" s="37"/>
      <c r="E758" s="36"/>
      <c r="F758" s="36"/>
      <c r="G758" s="35"/>
      <c r="H758" s="256"/>
      <c r="I758" s="260"/>
      <c r="J758" s="260"/>
      <c r="K758" s="260"/>
      <c r="L758" s="32" t="s">
        <v>72</v>
      </c>
      <c r="M758" s="31"/>
      <c r="N758" s="32" t="s">
        <v>71</v>
      </c>
      <c r="O758" s="31"/>
      <c r="P758" s="32" t="s">
        <v>70</v>
      </c>
      <c r="Q758" s="31"/>
      <c r="R758" s="32" t="s">
        <v>69</v>
      </c>
      <c r="S758" s="31"/>
      <c r="T758" s="32" t="s">
        <v>68</v>
      </c>
      <c r="U758" s="31"/>
      <c r="V758" s="32" t="s">
        <v>67</v>
      </c>
      <c r="W758" s="31"/>
      <c r="X758" s="32" t="s">
        <v>66</v>
      </c>
      <c r="Y758" s="31"/>
      <c r="Z758" s="32" t="s">
        <v>65</v>
      </c>
      <c r="AA758" s="31"/>
      <c r="AB758" s="34" t="s">
        <v>64</v>
      </c>
      <c r="AC758" s="33"/>
      <c r="AD758" s="32" t="s">
        <v>63</v>
      </c>
      <c r="AE758" s="31"/>
      <c r="AF758" s="30"/>
      <c r="AG758" s="31"/>
      <c r="AH758" s="30"/>
      <c r="AI758" s="20"/>
      <c r="AJ758" s="250"/>
      <c r="AK758" s="253"/>
      <c r="AL758" s="19"/>
      <c r="AM758" s="7"/>
      <c r="AN758" s="7"/>
      <c r="AO758" s="239"/>
      <c r="AP758" s="230"/>
      <c r="AQ758" s="233"/>
      <c r="AR758" s="236"/>
      <c r="AS758" s="230"/>
      <c r="AT758" s="233"/>
      <c r="AU758" s="236"/>
      <c r="AV758" s="230"/>
      <c r="AW758" s="233"/>
      <c r="AX758" s="236"/>
      <c r="AY758" s="230"/>
      <c r="AZ758" s="233"/>
      <c r="BA758" s="236"/>
      <c r="BB758" s="230"/>
      <c r="BC758" s="233"/>
      <c r="BD758" s="298"/>
      <c r="BE758" s="301"/>
      <c r="BF758" s="301"/>
      <c r="BG758" s="304"/>
    </row>
    <row r="759" spans="2:60" ht="28.15" hidden="1" customHeight="1">
      <c r="B759" s="29"/>
      <c r="C759" s="265"/>
      <c r="D759" s="28"/>
      <c r="E759" s="27"/>
      <c r="F759" s="27"/>
      <c r="G759" s="26"/>
      <c r="H759" s="257"/>
      <c r="I759" s="261"/>
      <c r="J759" s="261"/>
      <c r="K759" s="261"/>
      <c r="L759" s="23" t="s">
        <v>62</v>
      </c>
      <c r="M759" s="22"/>
      <c r="N759" s="23" t="s">
        <v>61</v>
      </c>
      <c r="O759" s="22"/>
      <c r="P759" s="23" t="s">
        <v>60</v>
      </c>
      <c r="Q759" s="22"/>
      <c r="R759" s="23" t="s">
        <v>59</v>
      </c>
      <c r="S759" s="22"/>
      <c r="T759" s="23" t="s">
        <v>58</v>
      </c>
      <c r="U759" s="22"/>
      <c r="V759" s="23" t="s">
        <v>57</v>
      </c>
      <c r="W759" s="22"/>
      <c r="X759" s="23" t="s">
        <v>56</v>
      </c>
      <c r="Y759" s="22"/>
      <c r="Z759" s="23" t="s">
        <v>55</v>
      </c>
      <c r="AA759" s="22"/>
      <c r="AB759" s="25" t="s">
        <v>54</v>
      </c>
      <c r="AC759" s="24"/>
      <c r="AD759" s="23">
        <v>39</v>
      </c>
      <c r="AE759" s="22"/>
      <c r="AF759" s="21"/>
      <c r="AG759" s="22"/>
      <c r="AH759" s="21"/>
      <c r="AI759" s="20"/>
      <c r="AJ759" s="250"/>
      <c r="AK759" s="253"/>
      <c r="AL759" s="19"/>
      <c r="AM759" s="7"/>
      <c r="AN759" s="7"/>
      <c r="AO759" s="239"/>
      <c r="AP759" s="230"/>
      <c r="AQ759" s="233"/>
      <c r="AR759" s="236"/>
      <c r="AS759" s="230"/>
      <c r="AT759" s="233"/>
      <c r="AU759" s="236"/>
      <c r="AV759" s="230"/>
      <c r="AW759" s="233"/>
      <c r="AX759" s="236"/>
      <c r="AY759" s="230"/>
      <c r="AZ759" s="233"/>
      <c r="BA759" s="236"/>
      <c r="BB759" s="230"/>
      <c r="BC759" s="233"/>
      <c r="BD759" s="298"/>
      <c r="BE759" s="301"/>
      <c r="BF759" s="301"/>
      <c r="BG759" s="304"/>
    </row>
    <row r="760" spans="2:60" ht="28.15" hidden="1" customHeight="1" thickBot="1">
      <c r="B760" s="29"/>
      <c r="C760" s="266"/>
      <c r="D760" s="57"/>
      <c r="E760" s="56"/>
      <c r="F760" s="56"/>
      <c r="G760" s="55"/>
      <c r="H760" s="258"/>
      <c r="I760" s="262"/>
      <c r="J760" s="262"/>
      <c r="K760" s="262"/>
      <c r="L760" s="52" t="s">
        <v>53</v>
      </c>
      <c r="M760" s="51"/>
      <c r="N760" s="52" t="s">
        <v>52</v>
      </c>
      <c r="O760" s="51"/>
      <c r="P760" s="52" t="s">
        <v>51</v>
      </c>
      <c r="Q760" s="51"/>
      <c r="R760" s="52" t="s">
        <v>50</v>
      </c>
      <c r="S760" s="51"/>
      <c r="T760" s="52">
        <v>20</v>
      </c>
      <c r="U760" s="51"/>
      <c r="V760" s="52" t="s">
        <v>49</v>
      </c>
      <c r="W760" s="51"/>
      <c r="X760" s="52" t="s">
        <v>48</v>
      </c>
      <c r="Y760" s="51"/>
      <c r="Z760" s="52" t="s">
        <v>47</v>
      </c>
      <c r="AA760" s="51"/>
      <c r="AB760" s="54" t="s">
        <v>46</v>
      </c>
      <c r="AC760" s="53"/>
      <c r="AD760" s="52" t="s">
        <v>45</v>
      </c>
      <c r="AE760" s="51"/>
      <c r="AF760" s="50"/>
      <c r="AG760" s="51"/>
      <c r="AH760" s="50"/>
      <c r="AI760" s="49"/>
      <c r="AJ760" s="251"/>
      <c r="AK760" s="254"/>
      <c r="AL760" s="48"/>
      <c r="AM760" s="7"/>
      <c r="AN760" s="7"/>
      <c r="AO760" s="240"/>
      <c r="AP760" s="231"/>
      <c r="AQ760" s="234"/>
      <c r="AR760" s="237"/>
      <c r="AS760" s="231"/>
      <c r="AT760" s="234"/>
      <c r="AU760" s="237"/>
      <c r="AV760" s="231"/>
      <c r="AW760" s="234"/>
      <c r="AX760" s="237"/>
      <c r="AY760" s="231"/>
      <c r="AZ760" s="234"/>
      <c r="BA760" s="237"/>
      <c r="BB760" s="231"/>
      <c r="BC760" s="234"/>
      <c r="BD760" s="299"/>
      <c r="BE760" s="302"/>
      <c r="BF760" s="302"/>
      <c r="BG760" s="305"/>
    </row>
    <row r="761" spans="2:60" ht="28.15" hidden="1" customHeight="1">
      <c r="B761" s="29"/>
      <c r="C761" s="263">
        <v>3</v>
      </c>
      <c r="D761" s="47"/>
      <c r="E761" s="46"/>
      <c r="F761" s="46"/>
      <c r="G761" s="45"/>
      <c r="H761" s="255"/>
      <c r="I761" s="259"/>
      <c r="J761" s="259"/>
      <c r="K761" s="259"/>
      <c r="L761" s="42" t="s">
        <v>82</v>
      </c>
      <c r="M761" s="41"/>
      <c r="N761" s="42" t="s">
        <v>81</v>
      </c>
      <c r="O761" s="41"/>
      <c r="P761" s="42" t="s">
        <v>80</v>
      </c>
      <c r="Q761" s="41"/>
      <c r="R761" s="42" t="s">
        <v>79</v>
      </c>
      <c r="S761" s="41"/>
      <c r="T761" s="42" t="s">
        <v>78</v>
      </c>
      <c r="U761" s="41"/>
      <c r="V761" s="42" t="s">
        <v>77</v>
      </c>
      <c r="W761" s="41"/>
      <c r="X761" s="42" t="s">
        <v>76</v>
      </c>
      <c r="Y761" s="41"/>
      <c r="Z761" s="42" t="s">
        <v>75</v>
      </c>
      <c r="AA761" s="41"/>
      <c r="AB761" s="44" t="s">
        <v>74</v>
      </c>
      <c r="AC761" s="43"/>
      <c r="AD761" s="42" t="s">
        <v>73</v>
      </c>
      <c r="AE761" s="41"/>
      <c r="AF761" s="40"/>
      <c r="AG761" s="41"/>
      <c r="AH761" s="40"/>
      <c r="AI761" s="39"/>
      <c r="AJ761" s="245"/>
      <c r="AK761" s="245"/>
      <c r="AL761" s="38"/>
      <c r="AM761" s="7"/>
      <c r="AN761" s="7"/>
      <c r="AO761" s="238">
        <f>SUMPRODUCT(LEN($M761:$AE764)-LEN(SUBSTITUTE($M761:$AE764,"A", "")))</f>
        <v>0</v>
      </c>
      <c r="AP761" s="229">
        <f>SUMPRODUCT(LEN($AH761:$AH764)-LEN(SUBSTITUTE($AH761:$AH764,"A", "")))</f>
        <v>0</v>
      </c>
      <c r="AQ761" s="232">
        <f>SUMPRODUCT(LEN($AG761:$AG764)-LEN(SUBSTITUTE($AG761:$AG764,"A", "")))</f>
        <v>0</v>
      </c>
      <c r="AR761" s="235">
        <f>SUMPRODUCT(LEN($M761:$AE764)-LEN(SUBSTITUTE($M761:$AE764,"S", "")))</f>
        <v>0</v>
      </c>
      <c r="AS761" s="229">
        <f>SUMPRODUCT(LEN($AH761:$AH764)-LEN(SUBSTITUTE($AH761:$AH764,"S", "")))</f>
        <v>0</v>
      </c>
      <c r="AT761" s="232">
        <f>SUMPRODUCT(LEN($AG761:$AG764)-LEN(SUBSTITUTE($AG761:$AG764,"S", "")))</f>
        <v>0</v>
      </c>
      <c r="AU761" s="235">
        <f>SUMPRODUCT(LEN($M761:$AE764)-LEN(SUBSTITUTE($M761:$AE764,"F", "")))</f>
        <v>0</v>
      </c>
      <c r="AV761" s="229">
        <f>SUMPRODUCT(LEN($AH761:$AH764)-LEN(SUBSTITUTE($AH761:$AH764,"F", "")))</f>
        <v>0</v>
      </c>
      <c r="AW761" s="232">
        <f>SUMPRODUCT(LEN($AG761:$AG764)-LEN(SUBSTITUTE($AG761:$AG764,"F", "")))</f>
        <v>0</v>
      </c>
      <c r="AX761" s="235">
        <f>SUMPRODUCT(LEN($M761:$AE764)-LEN(SUBSTITUTE($M761:$AE764,"G", "")))</f>
        <v>0</v>
      </c>
      <c r="AY761" s="229">
        <f>SUMPRODUCT(LEN($AH761:$AH764)-LEN(SUBSTITUTE($AH761:$AH764,"G", "")))</f>
        <v>0</v>
      </c>
      <c r="AZ761" s="232">
        <f>SUMPRODUCT(LEN($AG761:$AG764)-LEN(SUBSTITUTE($AG761:$AG764,"G", "")))</f>
        <v>0</v>
      </c>
      <c r="BA761" s="235">
        <f>SUMPRODUCT(LEN($M761:$AE764)-LEN(SUBSTITUTE($M761:$AE764,"M", "")))</f>
        <v>0</v>
      </c>
      <c r="BB761" s="229">
        <f>SUMPRODUCT(LEN($AH761:$AH764)-LEN(SUBSTITUTE($AH761:$AH764,"M", "")))</f>
        <v>0</v>
      </c>
      <c r="BC761" s="232">
        <f>SUMPRODUCT(LEN($AG761:$AG764)-LEN(SUBSTITUTE($AG761:$AG764,"M", "")))</f>
        <v>0</v>
      </c>
      <c r="BD761" s="297">
        <f>SUMPRODUCT(LEN($AI761:$AI764)-LEN(SUBSTITUTE($AI761:$AI764,"S", "")))</f>
        <v>0</v>
      </c>
      <c r="BE761" s="300">
        <f>SUMPRODUCT(LEN($AI761:$AI764)-LEN(SUBSTITUTE($AI761:$AI764,"F", "")))</f>
        <v>0</v>
      </c>
      <c r="BF761" s="300">
        <f>SUMPRODUCT(LEN($AI761:$AI764)-LEN(SUBSTITUTE($AI761:$AI764,"G", "")))</f>
        <v>0</v>
      </c>
      <c r="BG761" s="303">
        <f>SUMPRODUCT(LEN($AI761:$AI764)-LEN(SUBSTITUTE($AI761:$AI764,"M", "")))</f>
        <v>0</v>
      </c>
    </row>
    <row r="762" spans="2:60" ht="28.15" hidden="1" customHeight="1" thickBot="1">
      <c r="B762" s="29"/>
      <c r="C762" s="264"/>
      <c r="D762" s="37"/>
      <c r="E762" s="36"/>
      <c r="F762" s="36"/>
      <c r="G762" s="35"/>
      <c r="H762" s="256"/>
      <c r="I762" s="260"/>
      <c r="J762" s="260"/>
      <c r="K762" s="260"/>
      <c r="L762" s="32" t="s">
        <v>72</v>
      </c>
      <c r="M762" s="31"/>
      <c r="N762" s="32" t="s">
        <v>71</v>
      </c>
      <c r="O762" s="31"/>
      <c r="P762" s="32" t="s">
        <v>70</v>
      </c>
      <c r="Q762" s="31"/>
      <c r="R762" s="32" t="s">
        <v>69</v>
      </c>
      <c r="S762" s="31"/>
      <c r="T762" s="32" t="s">
        <v>68</v>
      </c>
      <c r="U762" s="31"/>
      <c r="V762" s="32" t="s">
        <v>67</v>
      </c>
      <c r="W762" s="31"/>
      <c r="X762" s="32" t="s">
        <v>66</v>
      </c>
      <c r="Y762" s="31"/>
      <c r="Z762" s="32" t="s">
        <v>65</v>
      </c>
      <c r="AA762" s="31"/>
      <c r="AB762" s="34" t="s">
        <v>64</v>
      </c>
      <c r="AC762" s="33"/>
      <c r="AD762" s="32" t="s">
        <v>63</v>
      </c>
      <c r="AE762" s="31"/>
      <c r="AF762" s="30"/>
      <c r="AG762" s="31"/>
      <c r="AH762" s="30"/>
      <c r="AI762" s="20"/>
      <c r="AJ762" s="246"/>
      <c r="AK762" s="246"/>
      <c r="AL762" s="19"/>
      <c r="AM762" s="7"/>
      <c r="AN762" s="7"/>
      <c r="AO762" s="239"/>
      <c r="AP762" s="230"/>
      <c r="AQ762" s="233"/>
      <c r="AR762" s="236"/>
      <c r="AS762" s="230"/>
      <c r="AT762" s="233"/>
      <c r="AU762" s="236"/>
      <c r="AV762" s="230"/>
      <c r="AW762" s="233"/>
      <c r="AX762" s="236"/>
      <c r="AY762" s="230"/>
      <c r="AZ762" s="233"/>
      <c r="BA762" s="236"/>
      <c r="BB762" s="230"/>
      <c r="BC762" s="233"/>
      <c r="BD762" s="298"/>
      <c r="BE762" s="301"/>
      <c r="BF762" s="301"/>
      <c r="BG762" s="304"/>
    </row>
    <row r="763" spans="2:60" ht="28.15" hidden="1" customHeight="1">
      <c r="B763" s="29"/>
      <c r="C763" s="265"/>
      <c r="D763" s="28"/>
      <c r="E763" s="27"/>
      <c r="F763" s="27"/>
      <c r="G763" s="26"/>
      <c r="H763" s="257"/>
      <c r="I763" s="261"/>
      <c r="J763" s="261"/>
      <c r="K763" s="261"/>
      <c r="L763" s="23" t="s">
        <v>62</v>
      </c>
      <c r="M763" s="22"/>
      <c r="N763" s="23" t="s">
        <v>61</v>
      </c>
      <c r="O763" s="22"/>
      <c r="P763" s="23" t="s">
        <v>60</v>
      </c>
      <c r="Q763" s="22"/>
      <c r="R763" s="23" t="s">
        <v>59</v>
      </c>
      <c r="S763" s="22"/>
      <c r="T763" s="23" t="s">
        <v>58</v>
      </c>
      <c r="U763" s="22"/>
      <c r="V763" s="23" t="s">
        <v>57</v>
      </c>
      <c r="W763" s="22"/>
      <c r="X763" s="23" t="s">
        <v>56</v>
      </c>
      <c r="Y763" s="22"/>
      <c r="Z763" s="23" t="s">
        <v>55</v>
      </c>
      <c r="AA763" s="22"/>
      <c r="AB763" s="25" t="s">
        <v>54</v>
      </c>
      <c r="AC763" s="24"/>
      <c r="AD763" s="23">
        <v>39</v>
      </c>
      <c r="AE763" s="22"/>
      <c r="AF763" s="21"/>
      <c r="AG763" s="22"/>
      <c r="AH763" s="21"/>
      <c r="AI763" s="20"/>
      <c r="AJ763" s="246"/>
      <c r="AK763" s="246"/>
      <c r="AL763" s="19"/>
      <c r="AM763" s="7"/>
      <c r="AN763" s="7"/>
      <c r="AO763" s="239"/>
      <c r="AP763" s="230"/>
      <c r="AQ763" s="233"/>
      <c r="AR763" s="236"/>
      <c r="AS763" s="230"/>
      <c r="AT763" s="233"/>
      <c r="AU763" s="236"/>
      <c r="AV763" s="230"/>
      <c r="AW763" s="233"/>
      <c r="AX763" s="236"/>
      <c r="AY763" s="230"/>
      <c r="AZ763" s="233"/>
      <c r="BA763" s="236"/>
      <c r="BB763" s="230"/>
      <c r="BC763" s="233"/>
      <c r="BD763" s="298"/>
      <c r="BE763" s="301"/>
      <c r="BF763" s="301"/>
      <c r="BG763" s="304"/>
    </row>
    <row r="764" spans="2:60" ht="28.15" hidden="1" customHeight="1" thickBot="1">
      <c r="B764" s="18"/>
      <c r="C764" s="271"/>
      <c r="D764" s="17"/>
      <c r="E764" s="16"/>
      <c r="F764" s="16"/>
      <c r="G764" s="15"/>
      <c r="H764" s="258"/>
      <c r="I764" s="272"/>
      <c r="J764" s="272"/>
      <c r="K764" s="272"/>
      <c r="L764" s="12" t="s">
        <v>53</v>
      </c>
      <c r="M764" s="11"/>
      <c r="N764" s="12" t="s">
        <v>52</v>
      </c>
      <c r="O764" s="11"/>
      <c r="P764" s="12" t="s">
        <v>51</v>
      </c>
      <c r="Q764" s="11"/>
      <c r="R764" s="12" t="s">
        <v>50</v>
      </c>
      <c r="S764" s="11"/>
      <c r="T764" s="12">
        <v>20</v>
      </c>
      <c r="U764" s="11"/>
      <c r="V764" s="12" t="s">
        <v>49</v>
      </c>
      <c r="W764" s="11"/>
      <c r="X764" s="12" t="s">
        <v>48</v>
      </c>
      <c r="Y764" s="11"/>
      <c r="Z764" s="12" t="s">
        <v>47</v>
      </c>
      <c r="AA764" s="11"/>
      <c r="AB764" s="14" t="s">
        <v>46</v>
      </c>
      <c r="AC764" s="13"/>
      <c r="AD764" s="12" t="s">
        <v>45</v>
      </c>
      <c r="AE764" s="11"/>
      <c r="AF764" s="10"/>
      <c r="AG764" s="11"/>
      <c r="AH764" s="10"/>
      <c r="AI764" s="9"/>
      <c r="AJ764" s="247"/>
      <c r="AK764" s="247"/>
      <c r="AL764" s="8"/>
      <c r="AM764" s="7"/>
      <c r="AN764" s="7"/>
      <c r="AO764" s="240"/>
      <c r="AP764" s="231"/>
      <c r="AQ764" s="234"/>
      <c r="AR764" s="237"/>
      <c r="AS764" s="231"/>
      <c r="AT764" s="234"/>
      <c r="AU764" s="237"/>
      <c r="AV764" s="231"/>
      <c r="AW764" s="234"/>
      <c r="AX764" s="237"/>
      <c r="AY764" s="231"/>
      <c r="AZ764" s="234"/>
      <c r="BA764" s="237"/>
      <c r="BB764" s="231"/>
      <c r="BC764" s="234"/>
      <c r="BD764" s="299"/>
      <c r="BE764" s="302"/>
      <c r="BF764" s="302"/>
      <c r="BG764" s="305"/>
    </row>
    <row r="765" spans="2:60" ht="85.9" hidden="1" customHeight="1" thickBot="1">
      <c r="B765" s="94" t="s">
        <v>119</v>
      </c>
      <c r="C765" s="83" t="s">
        <v>118</v>
      </c>
      <c r="D765" s="88" t="s">
        <v>117</v>
      </c>
      <c r="E765" s="93" t="s">
        <v>116</v>
      </c>
      <c r="F765" s="92"/>
      <c r="G765" s="91"/>
      <c r="H765" s="90" t="s">
        <v>115</v>
      </c>
      <c r="I765" s="88" t="s">
        <v>43</v>
      </c>
      <c r="J765" s="88" t="s">
        <v>114</v>
      </c>
      <c r="K765" s="88" t="s">
        <v>44</v>
      </c>
      <c r="L765" s="227" t="s">
        <v>113</v>
      </c>
      <c r="M765" s="270"/>
      <c r="N765" s="227" t="s">
        <v>112</v>
      </c>
      <c r="O765" s="270"/>
      <c r="P765" s="227" t="s">
        <v>112</v>
      </c>
      <c r="Q765" s="228"/>
      <c r="R765" s="227" t="s">
        <v>112</v>
      </c>
      <c r="S765" s="228"/>
      <c r="T765" s="227" t="s">
        <v>112</v>
      </c>
      <c r="U765" s="228"/>
      <c r="V765" s="227" t="s">
        <v>112</v>
      </c>
      <c r="W765" s="228"/>
      <c r="X765" s="227" t="s">
        <v>112</v>
      </c>
      <c r="Y765" s="228"/>
      <c r="Z765" s="227" t="s">
        <v>112</v>
      </c>
      <c r="AA765" s="228"/>
      <c r="AB765" s="227" t="s">
        <v>112</v>
      </c>
      <c r="AC765" s="228"/>
      <c r="AD765" s="227" t="s">
        <v>112</v>
      </c>
      <c r="AE765" s="228"/>
      <c r="AF765" s="244" t="s">
        <v>111</v>
      </c>
      <c r="AG765" s="228"/>
      <c r="AH765" s="90" t="s">
        <v>110</v>
      </c>
      <c r="AI765" s="89" t="s">
        <v>109</v>
      </c>
      <c r="AJ765" s="88" t="s">
        <v>108</v>
      </c>
      <c r="AK765" s="88" t="s">
        <v>107</v>
      </c>
      <c r="AL765" s="87" t="s">
        <v>106</v>
      </c>
      <c r="AM765" s="86"/>
      <c r="AN765" s="86"/>
      <c r="AO765" s="84" t="s">
        <v>105</v>
      </c>
      <c r="AP765" s="83" t="s">
        <v>104</v>
      </c>
      <c r="AQ765" s="82" t="s">
        <v>103</v>
      </c>
      <c r="AR765" s="84" t="s">
        <v>102</v>
      </c>
      <c r="AS765" s="83" t="s">
        <v>101</v>
      </c>
      <c r="AT765" s="82" t="s">
        <v>100</v>
      </c>
      <c r="AU765" s="84" t="s">
        <v>99</v>
      </c>
      <c r="AV765" s="83" t="s">
        <v>98</v>
      </c>
      <c r="AW765" s="85" t="s">
        <v>97</v>
      </c>
      <c r="AX765" s="84" t="s">
        <v>96</v>
      </c>
      <c r="AY765" s="83" t="s">
        <v>95</v>
      </c>
      <c r="AZ765" s="82" t="s">
        <v>94</v>
      </c>
      <c r="BA765" s="84" t="s">
        <v>93</v>
      </c>
      <c r="BB765" s="83" t="s">
        <v>92</v>
      </c>
      <c r="BC765" s="82" t="s">
        <v>91</v>
      </c>
      <c r="BD765" s="81" t="s">
        <v>90</v>
      </c>
      <c r="BE765" s="80" t="s">
        <v>89</v>
      </c>
      <c r="BF765" s="80" t="s">
        <v>88</v>
      </c>
      <c r="BG765" s="79" t="s">
        <v>87</v>
      </c>
    </row>
    <row r="766" spans="2:60" ht="48" hidden="1" thickBot="1">
      <c r="B766" s="78" t="s">
        <v>128</v>
      </c>
      <c r="C766" s="77"/>
      <c r="D766" s="76"/>
      <c r="E766" s="267"/>
      <c r="F766" s="268"/>
      <c r="G766" s="269"/>
      <c r="H766" s="75" t="s">
        <v>85</v>
      </c>
      <c r="I766" s="74"/>
      <c r="J766" s="74"/>
      <c r="K766" s="73"/>
      <c r="L766" s="72"/>
      <c r="M766" s="68"/>
      <c r="N766" s="72"/>
      <c r="O766" s="68"/>
      <c r="P766" s="72"/>
      <c r="Q766" s="68"/>
      <c r="R766" s="72"/>
      <c r="S766" s="68"/>
      <c r="T766" s="72"/>
      <c r="U766" s="68"/>
      <c r="V766" s="72"/>
      <c r="W766" s="68"/>
      <c r="X766" s="72"/>
      <c r="Y766" s="68"/>
      <c r="Z766" s="72"/>
      <c r="AA766" s="71"/>
      <c r="AB766" s="70"/>
      <c r="AC766" s="70"/>
      <c r="AD766" s="70"/>
      <c r="AE766" s="70"/>
      <c r="AF766" s="69" t="s">
        <v>84</v>
      </c>
      <c r="AG766" s="68"/>
      <c r="AH766" s="68"/>
      <c r="AI766" s="68"/>
      <c r="AJ766" s="67"/>
      <c r="AK766" s="67"/>
      <c r="AL766" s="66"/>
      <c r="AM766" s="65"/>
      <c r="AN766" s="65"/>
      <c r="AO766" s="64">
        <f t="shared" ref="AO766:BG766" si="54">SUM(AO767:AO778)</f>
        <v>0</v>
      </c>
      <c r="AP766" s="63">
        <f t="shared" si="54"/>
        <v>0</v>
      </c>
      <c r="AQ766" s="62">
        <f t="shared" si="54"/>
        <v>0</v>
      </c>
      <c r="AR766" s="64">
        <f t="shared" si="54"/>
        <v>0</v>
      </c>
      <c r="AS766" s="63">
        <f t="shared" si="54"/>
        <v>0</v>
      </c>
      <c r="AT766" s="62">
        <f t="shared" si="54"/>
        <v>0</v>
      </c>
      <c r="AU766" s="64">
        <f t="shared" si="54"/>
        <v>0</v>
      </c>
      <c r="AV766" s="63">
        <f t="shared" si="54"/>
        <v>0</v>
      </c>
      <c r="AW766" s="62">
        <f t="shared" si="54"/>
        <v>0</v>
      </c>
      <c r="AX766" s="64">
        <f t="shared" si="54"/>
        <v>0</v>
      </c>
      <c r="AY766" s="63">
        <f t="shared" si="54"/>
        <v>0</v>
      </c>
      <c r="AZ766" s="62">
        <f t="shared" si="54"/>
        <v>0</v>
      </c>
      <c r="BA766" s="64">
        <f t="shared" si="54"/>
        <v>0</v>
      </c>
      <c r="BB766" s="63">
        <f t="shared" si="54"/>
        <v>0</v>
      </c>
      <c r="BC766" s="62">
        <f t="shared" si="54"/>
        <v>0</v>
      </c>
      <c r="BD766" s="61">
        <f t="shared" si="54"/>
        <v>0</v>
      </c>
      <c r="BE766" s="60">
        <f t="shared" si="54"/>
        <v>0</v>
      </c>
      <c r="BF766" s="60">
        <f t="shared" si="54"/>
        <v>0</v>
      </c>
      <c r="BG766" s="59">
        <f t="shared" si="54"/>
        <v>0</v>
      </c>
      <c r="BH766" s="58" t="s">
        <v>83</v>
      </c>
    </row>
    <row r="767" spans="2:60" ht="28.15" hidden="1" customHeight="1">
      <c r="B767" s="29"/>
      <c r="C767" s="263">
        <v>1</v>
      </c>
      <c r="D767" s="47"/>
      <c r="E767" s="46"/>
      <c r="F767" s="46"/>
      <c r="G767" s="45"/>
      <c r="H767" s="255"/>
      <c r="I767" s="259"/>
      <c r="J767" s="259"/>
      <c r="K767" s="259"/>
      <c r="L767" s="42" t="s">
        <v>82</v>
      </c>
      <c r="M767" s="41"/>
      <c r="N767" s="42" t="s">
        <v>81</v>
      </c>
      <c r="O767" s="41"/>
      <c r="P767" s="42" t="s">
        <v>80</v>
      </c>
      <c r="Q767" s="41"/>
      <c r="R767" s="42" t="s">
        <v>79</v>
      </c>
      <c r="S767" s="41"/>
      <c r="T767" s="42" t="s">
        <v>78</v>
      </c>
      <c r="U767" s="41"/>
      <c r="V767" s="42" t="s">
        <v>77</v>
      </c>
      <c r="W767" s="41"/>
      <c r="X767" s="42" t="s">
        <v>76</v>
      </c>
      <c r="Y767" s="41"/>
      <c r="Z767" s="42" t="s">
        <v>75</v>
      </c>
      <c r="AA767" s="41"/>
      <c r="AB767" s="44" t="s">
        <v>74</v>
      </c>
      <c r="AC767" s="43"/>
      <c r="AD767" s="42" t="s">
        <v>73</v>
      </c>
      <c r="AE767" s="41"/>
      <c r="AF767" s="40"/>
      <c r="AG767" s="41"/>
      <c r="AH767" s="40"/>
      <c r="AI767" s="39"/>
      <c r="AJ767" s="245"/>
      <c r="AK767" s="245"/>
      <c r="AL767" s="38"/>
      <c r="AM767" s="7"/>
      <c r="AN767" s="7"/>
      <c r="AO767" s="238">
        <f>SUMPRODUCT(LEN($M767:$AE770)-LEN(SUBSTITUTE($M767:$AE770,"A", "")))</f>
        <v>0</v>
      </c>
      <c r="AP767" s="229">
        <f>SUMPRODUCT(LEN($AH767:$AH770)-LEN(SUBSTITUTE($AH767:$AH770,"A", "")))</f>
        <v>0</v>
      </c>
      <c r="AQ767" s="232">
        <f>SUMPRODUCT(LEN($AG767:$AG770)-LEN(SUBSTITUTE($AG767:$AG770,"A", "")))</f>
        <v>0</v>
      </c>
      <c r="AR767" s="235">
        <f>SUMPRODUCT(LEN($M767:$AE770)-LEN(SUBSTITUTE($M767:$AE770,"S", "")))</f>
        <v>0</v>
      </c>
      <c r="AS767" s="229">
        <f>SUMPRODUCT(LEN($AH767:$AH770)-LEN(SUBSTITUTE($AH767:$AH770,"S", "")))</f>
        <v>0</v>
      </c>
      <c r="AT767" s="232">
        <f>SUMPRODUCT(LEN($AG767:$AG770)-LEN(SUBSTITUTE($AG767:$AG770,"S", "")))</f>
        <v>0</v>
      </c>
      <c r="AU767" s="235">
        <f>SUMPRODUCT(LEN($M767:$AE770)-LEN(SUBSTITUTE($M767:$AE770,"F", "")))</f>
        <v>0</v>
      </c>
      <c r="AV767" s="229">
        <f>SUMPRODUCT(LEN($AH767:$AH770)-LEN(SUBSTITUTE($AH767:$AH770,"F", "")))</f>
        <v>0</v>
      </c>
      <c r="AW767" s="232">
        <f>SUMPRODUCT(LEN($AG767:$AG770)-LEN(SUBSTITUTE($AG767:$AG770,"F", "")))</f>
        <v>0</v>
      </c>
      <c r="AX767" s="235">
        <f>SUMPRODUCT(LEN($M767:$AE770)-LEN(SUBSTITUTE($M767:$AE770,"G", "")))</f>
        <v>0</v>
      </c>
      <c r="AY767" s="229">
        <f>SUMPRODUCT(LEN($AH767:$AH770)-LEN(SUBSTITUTE($AH767:$AH770,"G", "")))</f>
        <v>0</v>
      </c>
      <c r="AZ767" s="232">
        <f>SUMPRODUCT(LEN($AG767:$AG770)-LEN(SUBSTITUTE($AG767:$AG770,"G", "")))</f>
        <v>0</v>
      </c>
      <c r="BA767" s="235">
        <f>SUMPRODUCT(LEN($M767:$AE770)-LEN(SUBSTITUTE($M767:$AE770,"M", "")))</f>
        <v>0</v>
      </c>
      <c r="BB767" s="229">
        <f>SUMPRODUCT(LEN($AH767:$AH770)-LEN(SUBSTITUTE($AH767:$AH770,"M", "")))</f>
        <v>0</v>
      </c>
      <c r="BC767" s="232">
        <f>SUMPRODUCT(LEN($AG767:$AG770)-LEN(SUBSTITUTE($AG767:$AG770,"M", "")))</f>
        <v>0</v>
      </c>
      <c r="BD767" s="297">
        <f>SUMPRODUCT(LEN($AI767:$AI770)-LEN(SUBSTITUTE($AI767:$AI770,"S", "")))</f>
        <v>0</v>
      </c>
      <c r="BE767" s="300">
        <f>SUMPRODUCT(LEN($AI767:$AI770)-LEN(SUBSTITUTE($AI767:$AI770,"F", "")))</f>
        <v>0</v>
      </c>
      <c r="BF767" s="300">
        <f>SUMPRODUCT(LEN($AI767:$AI770)-LEN(SUBSTITUTE($AI767:$AI770,"G", "")))</f>
        <v>0</v>
      </c>
      <c r="BG767" s="303">
        <f>SUMPRODUCT(LEN($AI767:$AI770)-LEN(SUBSTITUTE($AI767:$AI770,"M", "")))</f>
        <v>0</v>
      </c>
    </row>
    <row r="768" spans="2:60" ht="28.15" hidden="1" customHeight="1" thickBot="1">
      <c r="B768" s="29"/>
      <c r="C768" s="264"/>
      <c r="D768" s="37"/>
      <c r="E768" s="36"/>
      <c r="F768" s="36"/>
      <c r="G768" s="35"/>
      <c r="H768" s="256"/>
      <c r="I768" s="260"/>
      <c r="J768" s="260"/>
      <c r="K768" s="260"/>
      <c r="L768" s="32" t="s">
        <v>72</v>
      </c>
      <c r="M768" s="31"/>
      <c r="N768" s="32" t="s">
        <v>71</v>
      </c>
      <c r="O768" s="31"/>
      <c r="P768" s="32" t="s">
        <v>70</v>
      </c>
      <c r="Q768" s="31"/>
      <c r="R768" s="32" t="s">
        <v>69</v>
      </c>
      <c r="S768" s="31"/>
      <c r="T768" s="32" t="s">
        <v>68</v>
      </c>
      <c r="U768" s="31"/>
      <c r="V768" s="32" t="s">
        <v>67</v>
      </c>
      <c r="W768" s="31"/>
      <c r="X768" s="32" t="s">
        <v>66</v>
      </c>
      <c r="Y768" s="31"/>
      <c r="Z768" s="32" t="s">
        <v>65</v>
      </c>
      <c r="AA768" s="31"/>
      <c r="AB768" s="34" t="s">
        <v>64</v>
      </c>
      <c r="AC768" s="33"/>
      <c r="AD768" s="32" t="s">
        <v>63</v>
      </c>
      <c r="AE768" s="31"/>
      <c r="AF768" s="30"/>
      <c r="AG768" s="31"/>
      <c r="AH768" s="30"/>
      <c r="AI768" s="20"/>
      <c r="AJ768" s="246"/>
      <c r="AK768" s="246"/>
      <c r="AL768" s="19"/>
      <c r="AM768" s="7"/>
      <c r="AN768" s="7"/>
      <c r="AO768" s="239"/>
      <c r="AP768" s="230"/>
      <c r="AQ768" s="233"/>
      <c r="AR768" s="236"/>
      <c r="AS768" s="230"/>
      <c r="AT768" s="233"/>
      <c r="AU768" s="236"/>
      <c r="AV768" s="230"/>
      <c r="AW768" s="233"/>
      <c r="AX768" s="236"/>
      <c r="AY768" s="230"/>
      <c r="AZ768" s="233"/>
      <c r="BA768" s="236"/>
      <c r="BB768" s="230"/>
      <c r="BC768" s="233"/>
      <c r="BD768" s="298"/>
      <c r="BE768" s="301"/>
      <c r="BF768" s="301"/>
      <c r="BG768" s="304"/>
    </row>
    <row r="769" spans="2:60" ht="28.15" hidden="1" customHeight="1">
      <c r="B769" s="29"/>
      <c r="C769" s="265"/>
      <c r="D769" s="28"/>
      <c r="E769" s="27"/>
      <c r="F769" s="27"/>
      <c r="G769" s="26"/>
      <c r="H769" s="257"/>
      <c r="I769" s="261"/>
      <c r="J769" s="261"/>
      <c r="K769" s="261"/>
      <c r="L769" s="23" t="s">
        <v>62</v>
      </c>
      <c r="M769" s="22"/>
      <c r="N769" s="23" t="s">
        <v>61</v>
      </c>
      <c r="O769" s="22"/>
      <c r="P769" s="23" t="s">
        <v>60</v>
      </c>
      <c r="Q769" s="22"/>
      <c r="R769" s="23" t="s">
        <v>59</v>
      </c>
      <c r="S769" s="22"/>
      <c r="T769" s="23" t="s">
        <v>58</v>
      </c>
      <c r="U769" s="22"/>
      <c r="V769" s="23" t="s">
        <v>57</v>
      </c>
      <c r="W769" s="22"/>
      <c r="X769" s="23" t="s">
        <v>56</v>
      </c>
      <c r="Y769" s="22"/>
      <c r="Z769" s="23" t="s">
        <v>55</v>
      </c>
      <c r="AA769" s="22"/>
      <c r="AB769" s="25" t="s">
        <v>54</v>
      </c>
      <c r="AC769" s="24"/>
      <c r="AD769" s="23">
        <v>39</v>
      </c>
      <c r="AE769" s="22"/>
      <c r="AF769" s="21"/>
      <c r="AG769" s="22"/>
      <c r="AH769" s="21"/>
      <c r="AI769" s="20"/>
      <c r="AJ769" s="246"/>
      <c r="AK769" s="246"/>
      <c r="AL769" s="19"/>
      <c r="AM769" s="7"/>
      <c r="AN769" s="7"/>
      <c r="AO769" s="239"/>
      <c r="AP769" s="230"/>
      <c r="AQ769" s="233"/>
      <c r="AR769" s="236"/>
      <c r="AS769" s="230"/>
      <c r="AT769" s="233"/>
      <c r="AU769" s="236"/>
      <c r="AV769" s="230"/>
      <c r="AW769" s="233"/>
      <c r="AX769" s="236"/>
      <c r="AY769" s="230"/>
      <c r="AZ769" s="233"/>
      <c r="BA769" s="236"/>
      <c r="BB769" s="230"/>
      <c r="BC769" s="233"/>
      <c r="BD769" s="298"/>
      <c r="BE769" s="301"/>
      <c r="BF769" s="301"/>
      <c r="BG769" s="304"/>
    </row>
    <row r="770" spans="2:60" ht="28.15" hidden="1" customHeight="1" thickBot="1">
      <c r="B770" s="29"/>
      <c r="C770" s="266"/>
      <c r="D770" s="57"/>
      <c r="E770" s="56"/>
      <c r="F770" s="56"/>
      <c r="G770" s="55"/>
      <c r="H770" s="258"/>
      <c r="I770" s="262"/>
      <c r="J770" s="262"/>
      <c r="K770" s="262"/>
      <c r="L770" s="52" t="s">
        <v>53</v>
      </c>
      <c r="M770" s="51"/>
      <c r="N770" s="52" t="s">
        <v>52</v>
      </c>
      <c r="O770" s="51"/>
      <c r="P770" s="52" t="s">
        <v>51</v>
      </c>
      <c r="Q770" s="51"/>
      <c r="R770" s="52" t="s">
        <v>50</v>
      </c>
      <c r="S770" s="51"/>
      <c r="T770" s="52">
        <v>20</v>
      </c>
      <c r="U770" s="51"/>
      <c r="V770" s="52" t="s">
        <v>49</v>
      </c>
      <c r="W770" s="51"/>
      <c r="X770" s="52" t="s">
        <v>48</v>
      </c>
      <c r="Y770" s="51"/>
      <c r="Z770" s="52" t="s">
        <v>47</v>
      </c>
      <c r="AA770" s="51"/>
      <c r="AB770" s="54" t="s">
        <v>46</v>
      </c>
      <c r="AC770" s="53"/>
      <c r="AD770" s="52" t="s">
        <v>45</v>
      </c>
      <c r="AE770" s="51"/>
      <c r="AF770" s="50"/>
      <c r="AG770" s="51"/>
      <c r="AH770" s="50"/>
      <c r="AI770" s="49"/>
      <c r="AJ770" s="248"/>
      <c r="AK770" s="248"/>
      <c r="AL770" s="48"/>
      <c r="AM770" s="7"/>
      <c r="AN770" s="7"/>
      <c r="AO770" s="240"/>
      <c r="AP770" s="231"/>
      <c r="AQ770" s="234"/>
      <c r="AR770" s="237"/>
      <c r="AS770" s="231"/>
      <c r="AT770" s="234"/>
      <c r="AU770" s="237"/>
      <c r="AV770" s="231"/>
      <c r="AW770" s="234"/>
      <c r="AX770" s="237"/>
      <c r="AY770" s="231"/>
      <c r="AZ770" s="234"/>
      <c r="BA770" s="237"/>
      <c r="BB770" s="231"/>
      <c r="BC770" s="234"/>
      <c r="BD770" s="299"/>
      <c r="BE770" s="302"/>
      <c r="BF770" s="302"/>
      <c r="BG770" s="305"/>
    </row>
    <row r="771" spans="2:60" ht="28.15" hidden="1" customHeight="1">
      <c r="B771" s="29"/>
      <c r="C771" s="263">
        <v>2</v>
      </c>
      <c r="D771" s="47"/>
      <c r="E771" s="46"/>
      <c r="F771" s="46"/>
      <c r="G771" s="45"/>
      <c r="H771" s="255"/>
      <c r="I771" s="259"/>
      <c r="J771" s="259"/>
      <c r="K771" s="259"/>
      <c r="L771" s="42" t="s">
        <v>82</v>
      </c>
      <c r="M771" s="41"/>
      <c r="N771" s="42" t="s">
        <v>81</v>
      </c>
      <c r="O771" s="41"/>
      <c r="P771" s="42" t="s">
        <v>80</v>
      </c>
      <c r="Q771" s="41"/>
      <c r="R771" s="42" t="s">
        <v>79</v>
      </c>
      <c r="S771" s="41"/>
      <c r="T771" s="42" t="s">
        <v>78</v>
      </c>
      <c r="U771" s="41"/>
      <c r="V771" s="42" t="s">
        <v>77</v>
      </c>
      <c r="W771" s="41"/>
      <c r="X771" s="42" t="s">
        <v>76</v>
      </c>
      <c r="Y771" s="41"/>
      <c r="Z771" s="42" t="s">
        <v>75</v>
      </c>
      <c r="AA771" s="41"/>
      <c r="AB771" s="44" t="s">
        <v>74</v>
      </c>
      <c r="AC771" s="43"/>
      <c r="AD771" s="42" t="s">
        <v>73</v>
      </c>
      <c r="AE771" s="41"/>
      <c r="AF771" s="40"/>
      <c r="AG771" s="41"/>
      <c r="AH771" s="40"/>
      <c r="AI771" s="39"/>
      <c r="AJ771" s="249"/>
      <c r="AK771" s="252"/>
      <c r="AL771" s="38"/>
      <c r="AM771" s="7"/>
      <c r="AN771" s="7"/>
      <c r="AO771" s="238">
        <f>SUMPRODUCT(LEN($M771:$AE774)-LEN(SUBSTITUTE($M771:$AE774,"A", "")))</f>
        <v>0</v>
      </c>
      <c r="AP771" s="229">
        <f>SUMPRODUCT(LEN($AH771:$AH774)-LEN(SUBSTITUTE($AH771:$AH774,"A", "")))</f>
        <v>0</v>
      </c>
      <c r="AQ771" s="232">
        <f>SUMPRODUCT(LEN($AG771:$AG774)-LEN(SUBSTITUTE($AG771:$AG774,"A", "")))</f>
        <v>0</v>
      </c>
      <c r="AR771" s="235">
        <f>SUMPRODUCT(LEN($M771:$AE774)-LEN(SUBSTITUTE($M771:$AE774,"S", "")))</f>
        <v>0</v>
      </c>
      <c r="AS771" s="229">
        <f>SUMPRODUCT(LEN($AH771:$AH774)-LEN(SUBSTITUTE($AH771:$AH774,"S", "")))</f>
        <v>0</v>
      </c>
      <c r="AT771" s="232">
        <f>SUMPRODUCT(LEN($AG771:$AG774)-LEN(SUBSTITUTE($AG771:$AG774,"S", "")))</f>
        <v>0</v>
      </c>
      <c r="AU771" s="235">
        <f>SUMPRODUCT(LEN($M771:$AE774)-LEN(SUBSTITUTE($M771:$AE774,"F", "")))</f>
        <v>0</v>
      </c>
      <c r="AV771" s="229">
        <f>SUMPRODUCT(LEN($AH771:$AH774)-LEN(SUBSTITUTE($AH771:$AH774,"F", "")))</f>
        <v>0</v>
      </c>
      <c r="AW771" s="232">
        <f>SUMPRODUCT(LEN($AG771:$AG774)-LEN(SUBSTITUTE($AG771:$AG774,"F", "")))</f>
        <v>0</v>
      </c>
      <c r="AX771" s="235">
        <f>SUMPRODUCT(LEN($M771:$AE774)-LEN(SUBSTITUTE($M771:$AE774,"G", "")))</f>
        <v>0</v>
      </c>
      <c r="AY771" s="229">
        <f>SUMPRODUCT(LEN($AH771:$AH774)-LEN(SUBSTITUTE($AH771:$AH774,"G", "")))</f>
        <v>0</v>
      </c>
      <c r="AZ771" s="232">
        <f>SUMPRODUCT(LEN($AG771:$AG774)-LEN(SUBSTITUTE($AG771:$AG774,"G", "")))</f>
        <v>0</v>
      </c>
      <c r="BA771" s="235">
        <f>SUMPRODUCT(LEN($M771:$AE774)-LEN(SUBSTITUTE($M771:$AE774,"M", "")))</f>
        <v>0</v>
      </c>
      <c r="BB771" s="229">
        <f>SUMPRODUCT(LEN($AH771:$AH774)-LEN(SUBSTITUTE($AH771:$AH774,"M", "")))</f>
        <v>0</v>
      </c>
      <c r="BC771" s="232">
        <f>SUMPRODUCT(LEN($AG771:$AG774)-LEN(SUBSTITUTE($AG771:$AG774,"M", "")))</f>
        <v>0</v>
      </c>
      <c r="BD771" s="297">
        <f>SUMPRODUCT(LEN($AI771:$AI774)-LEN(SUBSTITUTE($AI771:$AI774,"S", "")))</f>
        <v>0</v>
      </c>
      <c r="BE771" s="300">
        <f>SUMPRODUCT(LEN($AI771:$AI774)-LEN(SUBSTITUTE($AI771:$AI774,"F", "")))</f>
        <v>0</v>
      </c>
      <c r="BF771" s="300">
        <f>SUMPRODUCT(LEN($AI771:$AI774)-LEN(SUBSTITUTE($AI771:$AI774,"G", "")))</f>
        <v>0</v>
      </c>
      <c r="BG771" s="303">
        <f>SUMPRODUCT(LEN($AI771:$AI774)-LEN(SUBSTITUTE($AI771:$AI774,"M", "")))</f>
        <v>0</v>
      </c>
    </row>
    <row r="772" spans="2:60" ht="28.15" hidden="1" customHeight="1" thickBot="1">
      <c r="B772" s="29"/>
      <c r="C772" s="264"/>
      <c r="D772" s="37"/>
      <c r="E772" s="36"/>
      <c r="F772" s="36"/>
      <c r="G772" s="35"/>
      <c r="H772" s="256"/>
      <c r="I772" s="260"/>
      <c r="J772" s="260"/>
      <c r="K772" s="260"/>
      <c r="L772" s="32" t="s">
        <v>72</v>
      </c>
      <c r="M772" s="31"/>
      <c r="N772" s="32" t="s">
        <v>71</v>
      </c>
      <c r="O772" s="31"/>
      <c r="P772" s="32" t="s">
        <v>70</v>
      </c>
      <c r="Q772" s="31"/>
      <c r="R772" s="32" t="s">
        <v>69</v>
      </c>
      <c r="S772" s="31"/>
      <c r="T772" s="32" t="s">
        <v>68</v>
      </c>
      <c r="U772" s="31"/>
      <c r="V772" s="32" t="s">
        <v>67</v>
      </c>
      <c r="W772" s="31"/>
      <c r="X772" s="32" t="s">
        <v>66</v>
      </c>
      <c r="Y772" s="31"/>
      <c r="Z772" s="32" t="s">
        <v>65</v>
      </c>
      <c r="AA772" s="31"/>
      <c r="AB772" s="34" t="s">
        <v>64</v>
      </c>
      <c r="AC772" s="33"/>
      <c r="AD772" s="32" t="s">
        <v>63</v>
      </c>
      <c r="AE772" s="31"/>
      <c r="AF772" s="30"/>
      <c r="AG772" s="31"/>
      <c r="AH772" s="30"/>
      <c r="AI772" s="20"/>
      <c r="AJ772" s="250"/>
      <c r="AK772" s="253"/>
      <c r="AL772" s="19"/>
      <c r="AM772" s="7"/>
      <c r="AN772" s="7"/>
      <c r="AO772" s="239"/>
      <c r="AP772" s="230"/>
      <c r="AQ772" s="233"/>
      <c r="AR772" s="236"/>
      <c r="AS772" s="230"/>
      <c r="AT772" s="233"/>
      <c r="AU772" s="236"/>
      <c r="AV772" s="230"/>
      <c r="AW772" s="233"/>
      <c r="AX772" s="236"/>
      <c r="AY772" s="230"/>
      <c r="AZ772" s="233"/>
      <c r="BA772" s="236"/>
      <c r="BB772" s="230"/>
      <c r="BC772" s="233"/>
      <c r="BD772" s="298"/>
      <c r="BE772" s="301"/>
      <c r="BF772" s="301"/>
      <c r="BG772" s="304"/>
    </row>
    <row r="773" spans="2:60" ht="28.15" hidden="1" customHeight="1">
      <c r="B773" s="29"/>
      <c r="C773" s="265"/>
      <c r="D773" s="28"/>
      <c r="E773" s="27"/>
      <c r="F773" s="27"/>
      <c r="G773" s="26"/>
      <c r="H773" s="257"/>
      <c r="I773" s="261"/>
      <c r="J773" s="261"/>
      <c r="K773" s="261"/>
      <c r="L773" s="23" t="s">
        <v>62</v>
      </c>
      <c r="M773" s="22"/>
      <c r="N773" s="23" t="s">
        <v>61</v>
      </c>
      <c r="O773" s="22"/>
      <c r="P773" s="23" t="s">
        <v>60</v>
      </c>
      <c r="Q773" s="22"/>
      <c r="R773" s="23" t="s">
        <v>59</v>
      </c>
      <c r="S773" s="22"/>
      <c r="T773" s="23" t="s">
        <v>58</v>
      </c>
      <c r="U773" s="22"/>
      <c r="V773" s="23" t="s">
        <v>57</v>
      </c>
      <c r="W773" s="22"/>
      <c r="X773" s="23" t="s">
        <v>56</v>
      </c>
      <c r="Y773" s="22"/>
      <c r="Z773" s="23" t="s">
        <v>55</v>
      </c>
      <c r="AA773" s="22"/>
      <c r="AB773" s="25" t="s">
        <v>54</v>
      </c>
      <c r="AC773" s="24"/>
      <c r="AD773" s="23">
        <v>39</v>
      </c>
      <c r="AE773" s="22"/>
      <c r="AF773" s="21"/>
      <c r="AG773" s="22"/>
      <c r="AH773" s="21"/>
      <c r="AI773" s="20"/>
      <c r="AJ773" s="250"/>
      <c r="AK773" s="253"/>
      <c r="AL773" s="19"/>
      <c r="AM773" s="7"/>
      <c r="AN773" s="7"/>
      <c r="AO773" s="239"/>
      <c r="AP773" s="230"/>
      <c r="AQ773" s="233"/>
      <c r="AR773" s="236"/>
      <c r="AS773" s="230"/>
      <c r="AT773" s="233"/>
      <c r="AU773" s="236"/>
      <c r="AV773" s="230"/>
      <c r="AW773" s="233"/>
      <c r="AX773" s="236"/>
      <c r="AY773" s="230"/>
      <c r="AZ773" s="233"/>
      <c r="BA773" s="236"/>
      <c r="BB773" s="230"/>
      <c r="BC773" s="233"/>
      <c r="BD773" s="298"/>
      <c r="BE773" s="301"/>
      <c r="BF773" s="301"/>
      <c r="BG773" s="304"/>
    </row>
    <row r="774" spans="2:60" ht="28.15" hidden="1" customHeight="1" thickBot="1">
      <c r="B774" s="29"/>
      <c r="C774" s="266"/>
      <c r="D774" s="57"/>
      <c r="E774" s="56"/>
      <c r="F774" s="56"/>
      <c r="G774" s="55"/>
      <c r="H774" s="258"/>
      <c r="I774" s="262"/>
      <c r="J774" s="262"/>
      <c r="K774" s="262"/>
      <c r="L774" s="52" t="s">
        <v>53</v>
      </c>
      <c r="M774" s="51"/>
      <c r="N774" s="52" t="s">
        <v>52</v>
      </c>
      <c r="O774" s="51"/>
      <c r="P774" s="52" t="s">
        <v>51</v>
      </c>
      <c r="Q774" s="51"/>
      <c r="R774" s="52" t="s">
        <v>50</v>
      </c>
      <c r="S774" s="51"/>
      <c r="T774" s="52">
        <v>20</v>
      </c>
      <c r="U774" s="51"/>
      <c r="V774" s="52" t="s">
        <v>49</v>
      </c>
      <c r="W774" s="51"/>
      <c r="X774" s="52" t="s">
        <v>48</v>
      </c>
      <c r="Y774" s="51"/>
      <c r="Z774" s="52" t="s">
        <v>47</v>
      </c>
      <c r="AA774" s="51"/>
      <c r="AB774" s="54" t="s">
        <v>46</v>
      </c>
      <c r="AC774" s="53"/>
      <c r="AD774" s="52" t="s">
        <v>45</v>
      </c>
      <c r="AE774" s="51"/>
      <c r="AF774" s="50"/>
      <c r="AG774" s="51"/>
      <c r="AH774" s="50"/>
      <c r="AI774" s="49"/>
      <c r="AJ774" s="251"/>
      <c r="AK774" s="254"/>
      <c r="AL774" s="48"/>
      <c r="AM774" s="7"/>
      <c r="AN774" s="7"/>
      <c r="AO774" s="240"/>
      <c r="AP774" s="231"/>
      <c r="AQ774" s="234"/>
      <c r="AR774" s="237"/>
      <c r="AS774" s="231"/>
      <c r="AT774" s="234"/>
      <c r="AU774" s="237"/>
      <c r="AV774" s="231"/>
      <c r="AW774" s="234"/>
      <c r="AX774" s="237"/>
      <c r="AY774" s="231"/>
      <c r="AZ774" s="234"/>
      <c r="BA774" s="237"/>
      <c r="BB774" s="231"/>
      <c r="BC774" s="234"/>
      <c r="BD774" s="299"/>
      <c r="BE774" s="302"/>
      <c r="BF774" s="302"/>
      <c r="BG774" s="305"/>
    </row>
    <row r="775" spans="2:60" ht="28.15" hidden="1" customHeight="1">
      <c r="B775" s="29"/>
      <c r="C775" s="263">
        <v>3</v>
      </c>
      <c r="D775" s="47"/>
      <c r="E775" s="46"/>
      <c r="F775" s="46"/>
      <c r="G775" s="45"/>
      <c r="H775" s="255"/>
      <c r="I775" s="259"/>
      <c r="J775" s="259"/>
      <c r="K775" s="259"/>
      <c r="L775" s="42" t="s">
        <v>82</v>
      </c>
      <c r="M775" s="41"/>
      <c r="N775" s="42" t="s">
        <v>81</v>
      </c>
      <c r="O775" s="41"/>
      <c r="P775" s="42" t="s">
        <v>80</v>
      </c>
      <c r="Q775" s="41"/>
      <c r="R775" s="42" t="s">
        <v>79</v>
      </c>
      <c r="S775" s="41"/>
      <c r="T775" s="42" t="s">
        <v>78</v>
      </c>
      <c r="U775" s="41"/>
      <c r="V775" s="42" t="s">
        <v>77</v>
      </c>
      <c r="W775" s="41"/>
      <c r="X775" s="42" t="s">
        <v>76</v>
      </c>
      <c r="Y775" s="41"/>
      <c r="Z775" s="42" t="s">
        <v>75</v>
      </c>
      <c r="AA775" s="41"/>
      <c r="AB775" s="44" t="s">
        <v>74</v>
      </c>
      <c r="AC775" s="43"/>
      <c r="AD775" s="42" t="s">
        <v>73</v>
      </c>
      <c r="AE775" s="41"/>
      <c r="AF775" s="40"/>
      <c r="AG775" s="41"/>
      <c r="AH775" s="40"/>
      <c r="AI775" s="39"/>
      <c r="AJ775" s="245"/>
      <c r="AK775" s="245"/>
      <c r="AL775" s="38"/>
      <c r="AM775" s="7"/>
      <c r="AN775" s="7"/>
      <c r="AO775" s="238">
        <f>SUMPRODUCT(LEN($M775:$AE778)-LEN(SUBSTITUTE($M775:$AE778,"A", "")))</f>
        <v>0</v>
      </c>
      <c r="AP775" s="229">
        <f>SUMPRODUCT(LEN($AH775:$AH778)-LEN(SUBSTITUTE($AH775:$AH778,"A", "")))</f>
        <v>0</v>
      </c>
      <c r="AQ775" s="232">
        <f>SUMPRODUCT(LEN($AG775:$AG778)-LEN(SUBSTITUTE($AG775:$AG778,"A", "")))</f>
        <v>0</v>
      </c>
      <c r="AR775" s="235">
        <f>SUMPRODUCT(LEN($M775:$AE778)-LEN(SUBSTITUTE($M775:$AE778,"S", "")))</f>
        <v>0</v>
      </c>
      <c r="AS775" s="229">
        <f>SUMPRODUCT(LEN($AH775:$AH778)-LEN(SUBSTITUTE($AH775:$AH778,"S", "")))</f>
        <v>0</v>
      </c>
      <c r="AT775" s="232">
        <f>SUMPRODUCT(LEN($AG775:$AG778)-LEN(SUBSTITUTE($AG775:$AG778,"S", "")))</f>
        <v>0</v>
      </c>
      <c r="AU775" s="235">
        <f>SUMPRODUCT(LEN($M775:$AE778)-LEN(SUBSTITUTE($M775:$AE778,"F", "")))</f>
        <v>0</v>
      </c>
      <c r="AV775" s="229">
        <f>SUMPRODUCT(LEN($AH775:$AH778)-LEN(SUBSTITUTE($AH775:$AH778,"F", "")))</f>
        <v>0</v>
      </c>
      <c r="AW775" s="232">
        <f>SUMPRODUCT(LEN($AG775:$AG778)-LEN(SUBSTITUTE($AG775:$AG778,"F", "")))</f>
        <v>0</v>
      </c>
      <c r="AX775" s="235">
        <f>SUMPRODUCT(LEN($M775:$AE778)-LEN(SUBSTITUTE($M775:$AE778,"G", "")))</f>
        <v>0</v>
      </c>
      <c r="AY775" s="229">
        <f>SUMPRODUCT(LEN($AH775:$AH778)-LEN(SUBSTITUTE($AH775:$AH778,"G", "")))</f>
        <v>0</v>
      </c>
      <c r="AZ775" s="232">
        <f>SUMPRODUCT(LEN($AG775:$AG778)-LEN(SUBSTITUTE($AG775:$AG778,"G", "")))</f>
        <v>0</v>
      </c>
      <c r="BA775" s="235">
        <f>SUMPRODUCT(LEN($M775:$AE778)-LEN(SUBSTITUTE($M775:$AE778,"M", "")))</f>
        <v>0</v>
      </c>
      <c r="BB775" s="229">
        <f>SUMPRODUCT(LEN($AH775:$AH778)-LEN(SUBSTITUTE($AH775:$AH778,"M", "")))</f>
        <v>0</v>
      </c>
      <c r="BC775" s="232">
        <f>SUMPRODUCT(LEN($AG775:$AG778)-LEN(SUBSTITUTE($AG775:$AG778,"M", "")))</f>
        <v>0</v>
      </c>
      <c r="BD775" s="297">
        <f>SUMPRODUCT(LEN($AI775:$AI778)-LEN(SUBSTITUTE($AI775:$AI778,"S", "")))</f>
        <v>0</v>
      </c>
      <c r="BE775" s="300">
        <f>SUMPRODUCT(LEN($AI775:$AI778)-LEN(SUBSTITUTE($AI775:$AI778,"F", "")))</f>
        <v>0</v>
      </c>
      <c r="BF775" s="300">
        <f>SUMPRODUCT(LEN($AI775:$AI778)-LEN(SUBSTITUTE($AI775:$AI778,"G", "")))</f>
        <v>0</v>
      </c>
      <c r="BG775" s="303">
        <f>SUMPRODUCT(LEN($AI775:$AI778)-LEN(SUBSTITUTE($AI775:$AI778,"M", "")))</f>
        <v>0</v>
      </c>
    </row>
    <row r="776" spans="2:60" ht="28.15" hidden="1" customHeight="1" thickBot="1">
      <c r="B776" s="29"/>
      <c r="C776" s="264"/>
      <c r="D776" s="37"/>
      <c r="E776" s="36"/>
      <c r="F776" s="36"/>
      <c r="G776" s="35"/>
      <c r="H776" s="256"/>
      <c r="I776" s="260"/>
      <c r="J776" s="260"/>
      <c r="K776" s="260"/>
      <c r="L776" s="32" t="s">
        <v>72</v>
      </c>
      <c r="M776" s="31"/>
      <c r="N776" s="32" t="s">
        <v>71</v>
      </c>
      <c r="O776" s="31"/>
      <c r="P776" s="32" t="s">
        <v>70</v>
      </c>
      <c r="Q776" s="31"/>
      <c r="R776" s="32" t="s">
        <v>69</v>
      </c>
      <c r="S776" s="31"/>
      <c r="T776" s="32" t="s">
        <v>68</v>
      </c>
      <c r="U776" s="31"/>
      <c r="V776" s="32" t="s">
        <v>67</v>
      </c>
      <c r="W776" s="31"/>
      <c r="X776" s="32" t="s">
        <v>66</v>
      </c>
      <c r="Y776" s="31"/>
      <c r="Z776" s="32" t="s">
        <v>65</v>
      </c>
      <c r="AA776" s="31"/>
      <c r="AB776" s="34" t="s">
        <v>64</v>
      </c>
      <c r="AC776" s="33"/>
      <c r="AD776" s="32" t="s">
        <v>63</v>
      </c>
      <c r="AE776" s="31"/>
      <c r="AF776" s="30"/>
      <c r="AG776" s="31"/>
      <c r="AH776" s="30"/>
      <c r="AI776" s="20"/>
      <c r="AJ776" s="246"/>
      <c r="AK776" s="246"/>
      <c r="AL776" s="19"/>
      <c r="AM776" s="7"/>
      <c r="AN776" s="7"/>
      <c r="AO776" s="239"/>
      <c r="AP776" s="230"/>
      <c r="AQ776" s="233"/>
      <c r="AR776" s="236"/>
      <c r="AS776" s="230"/>
      <c r="AT776" s="233"/>
      <c r="AU776" s="236"/>
      <c r="AV776" s="230"/>
      <c r="AW776" s="233"/>
      <c r="AX776" s="236"/>
      <c r="AY776" s="230"/>
      <c r="AZ776" s="233"/>
      <c r="BA776" s="236"/>
      <c r="BB776" s="230"/>
      <c r="BC776" s="233"/>
      <c r="BD776" s="298"/>
      <c r="BE776" s="301"/>
      <c r="BF776" s="301"/>
      <c r="BG776" s="304"/>
    </row>
    <row r="777" spans="2:60" ht="28.15" hidden="1" customHeight="1">
      <c r="B777" s="29"/>
      <c r="C777" s="265"/>
      <c r="D777" s="28"/>
      <c r="E777" s="27"/>
      <c r="F777" s="27"/>
      <c r="G777" s="26"/>
      <c r="H777" s="257"/>
      <c r="I777" s="261"/>
      <c r="J777" s="261"/>
      <c r="K777" s="261"/>
      <c r="L777" s="23" t="s">
        <v>62</v>
      </c>
      <c r="M777" s="22"/>
      <c r="N777" s="23" t="s">
        <v>61</v>
      </c>
      <c r="O777" s="22"/>
      <c r="P777" s="23" t="s">
        <v>60</v>
      </c>
      <c r="Q777" s="22"/>
      <c r="R777" s="23" t="s">
        <v>59</v>
      </c>
      <c r="S777" s="22"/>
      <c r="T777" s="23" t="s">
        <v>58</v>
      </c>
      <c r="U777" s="22"/>
      <c r="V777" s="23" t="s">
        <v>57</v>
      </c>
      <c r="W777" s="22"/>
      <c r="X777" s="23" t="s">
        <v>56</v>
      </c>
      <c r="Y777" s="22"/>
      <c r="Z777" s="23" t="s">
        <v>55</v>
      </c>
      <c r="AA777" s="22"/>
      <c r="AB777" s="25" t="s">
        <v>54</v>
      </c>
      <c r="AC777" s="24"/>
      <c r="AD777" s="23">
        <v>39</v>
      </c>
      <c r="AE777" s="22"/>
      <c r="AF777" s="21"/>
      <c r="AG777" s="22"/>
      <c r="AH777" s="21"/>
      <c r="AI777" s="20"/>
      <c r="AJ777" s="246"/>
      <c r="AK777" s="246"/>
      <c r="AL777" s="19"/>
      <c r="AM777" s="7"/>
      <c r="AN777" s="7"/>
      <c r="AO777" s="239"/>
      <c r="AP777" s="230"/>
      <c r="AQ777" s="233"/>
      <c r="AR777" s="236"/>
      <c r="AS777" s="230"/>
      <c r="AT777" s="233"/>
      <c r="AU777" s="236"/>
      <c r="AV777" s="230"/>
      <c r="AW777" s="233"/>
      <c r="AX777" s="236"/>
      <c r="AY777" s="230"/>
      <c r="AZ777" s="233"/>
      <c r="BA777" s="236"/>
      <c r="BB777" s="230"/>
      <c r="BC777" s="233"/>
      <c r="BD777" s="298"/>
      <c r="BE777" s="301"/>
      <c r="BF777" s="301"/>
      <c r="BG777" s="304"/>
    </row>
    <row r="778" spans="2:60" ht="28.15" hidden="1" customHeight="1" thickBot="1">
      <c r="B778" s="18"/>
      <c r="C778" s="271"/>
      <c r="D778" s="17"/>
      <c r="E778" s="16"/>
      <c r="F778" s="16"/>
      <c r="G778" s="15"/>
      <c r="H778" s="258"/>
      <c r="I778" s="272"/>
      <c r="J778" s="272"/>
      <c r="K778" s="272"/>
      <c r="L778" s="12" t="s">
        <v>53</v>
      </c>
      <c r="M778" s="11"/>
      <c r="N778" s="12" t="s">
        <v>52</v>
      </c>
      <c r="O778" s="11"/>
      <c r="P778" s="12" t="s">
        <v>51</v>
      </c>
      <c r="Q778" s="11"/>
      <c r="R778" s="12" t="s">
        <v>50</v>
      </c>
      <c r="S778" s="11"/>
      <c r="T778" s="12">
        <v>20</v>
      </c>
      <c r="U778" s="11"/>
      <c r="V778" s="12" t="s">
        <v>49</v>
      </c>
      <c r="W778" s="11"/>
      <c r="X778" s="12" t="s">
        <v>48</v>
      </c>
      <c r="Y778" s="11"/>
      <c r="Z778" s="12" t="s">
        <v>47</v>
      </c>
      <c r="AA778" s="11"/>
      <c r="AB778" s="14" t="s">
        <v>46</v>
      </c>
      <c r="AC778" s="13"/>
      <c r="AD778" s="12" t="s">
        <v>45</v>
      </c>
      <c r="AE778" s="11"/>
      <c r="AF778" s="10"/>
      <c r="AG778" s="11"/>
      <c r="AH778" s="10"/>
      <c r="AI778" s="9"/>
      <c r="AJ778" s="247"/>
      <c r="AK778" s="247"/>
      <c r="AL778" s="8"/>
      <c r="AM778" s="7"/>
      <c r="AN778" s="7"/>
      <c r="AO778" s="240"/>
      <c r="AP778" s="231"/>
      <c r="AQ778" s="234"/>
      <c r="AR778" s="237"/>
      <c r="AS778" s="231"/>
      <c r="AT778" s="234"/>
      <c r="AU778" s="237"/>
      <c r="AV778" s="231"/>
      <c r="AW778" s="234"/>
      <c r="AX778" s="237"/>
      <c r="AY778" s="231"/>
      <c r="AZ778" s="234"/>
      <c r="BA778" s="237"/>
      <c r="BB778" s="231"/>
      <c r="BC778" s="234"/>
      <c r="BD778" s="299"/>
      <c r="BE778" s="302"/>
      <c r="BF778" s="302"/>
      <c r="BG778" s="305"/>
    </row>
    <row r="779" spans="2:60" ht="85.9" hidden="1" customHeight="1" thickBot="1">
      <c r="B779" s="94" t="s">
        <v>119</v>
      </c>
      <c r="C779" s="83" t="s">
        <v>118</v>
      </c>
      <c r="D779" s="88" t="s">
        <v>117</v>
      </c>
      <c r="E779" s="93" t="s">
        <v>116</v>
      </c>
      <c r="F779" s="92"/>
      <c r="G779" s="91"/>
      <c r="H779" s="90" t="s">
        <v>115</v>
      </c>
      <c r="I779" s="88" t="s">
        <v>43</v>
      </c>
      <c r="J779" s="88" t="s">
        <v>114</v>
      </c>
      <c r="K779" s="88" t="s">
        <v>44</v>
      </c>
      <c r="L779" s="227" t="s">
        <v>113</v>
      </c>
      <c r="M779" s="270"/>
      <c r="N779" s="227" t="s">
        <v>112</v>
      </c>
      <c r="O779" s="270"/>
      <c r="P779" s="227" t="s">
        <v>112</v>
      </c>
      <c r="Q779" s="228"/>
      <c r="R779" s="227" t="s">
        <v>112</v>
      </c>
      <c r="S779" s="228"/>
      <c r="T779" s="227" t="s">
        <v>112</v>
      </c>
      <c r="U779" s="228"/>
      <c r="V779" s="227" t="s">
        <v>112</v>
      </c>
      <c r="W779" s="228"/>
      <c r="X779" s="227" t="s">
        <v>112</v>
      </c>
      <c r="Y779" s="228"/>
      <c r="Z779" s="227" t="s">
        <v>112</v>
      </c>
      <c r="AA779" s="228"/>
      <c r="AB779" s="227" t="s">
        <v>112</v>
      </c>
      <c r="AC779" s="228"/>
      <c r="AD779" s="227" t="s">
        <v>112</v>
      </c>
      <c r="AE779" s="228"/>
      <c r="AF779" s="244" t="s">
        <v>111</v>
      </c>
      <c r="AG779" s="228"/>
      <c r="AH779" s="90" t="s">
        <v>110</v>
      </c>
      <c r="AI779" s="89" t="s">
        <v>109</v>
      </c>
      <c r="AJ779" s="88" t="s">
        <v>108</v>
      </c>
      <c r="AK779" s="88" t="s">
        <v>107</v>
      </c>
      <c r="AL779" s="87" t="s">
        <v>106</v>
      </c>
      <c r="AM779" s="86"/>
      <c r="AN779" s="86"/>
      <c r="AO779" s="84" t="s">
        <v>105</v>
      </c>
      <c r="AP779" s="83" t="s">
        <v>104</v>
      </c>
      <c r="AQ779" s="82" t="s">
        <v>103</v>
      </c>
      <c r="AR779" s="84" t="s">
        <v>102</v>
      </c>
      <c r="AS779" s="83" t="s">
        <v>101</v>
      </c>
      <c r="AT779" s="82" t="s">
        <v>100</v>
      </c>
      <c r="AU779" s="84" t="s">
        <v>99</v>
      </c>
      <c r="AV779" s="83" t="s">
        <v>98</v>
      </c>
      <c r="AW779" s="85" t="s">
        <v>97</v>
      </c>
      <c r="AX779" s="84" t="s">
        <v>96</v>
      </c>
      <c r="AY779" s="83" t="s">
        <v>95</v>
      </c>
      <c r="AZ779" s="82" t="s">
        <v>94</v>
      </c>
      <c r="BA779" s="84" t="s">
        <v>93</v>
      </c>
      <c r="BB779" s="83" t="s">
        <v>92</v>
      </c>
      <c r="BC779" s="82" t="s">
        <v>91</v>
      </c>
      <c r="BD779" s="81" t="s">
        <v>90</v>
      </c>
      <c r="BE779" s="80" t="s">
        <v>89</v>
      </c>
      <c r="BF779" s="80" t="s">
        <v>88</v>
      </c>
      <c r="BG779" s="79" t="s">
        <v>87</v>
      </c>
    </row>
    <row r="780" spans="2:60" ht="48" hidden="1" thickBot="1">
      <c r="B780" s="78" t="s">
        <v>127</v>
      </c>
      <c r="C780" s="77"/>
      <c r="D780" s="76"/>
      <c r="E780" s="267"/>
      <c r="F780" s="268"/>
      <c r="G780" s="269"/>
      <c r="H780" s="75" t="s">
        <v>85</v>
      </c>
      <c r="I780" s="74"/>
      <c r="J780" s="74"/>
      <c r="K780" s="73"/>
      <c r="L780" s="72"/>
      <c r="M780" s="68"/>
      <c r="N780" s="72"/>
      <c r="O780" s="68"/>
      <c r="P780" s="72"/>
      <c r="Q780" s="68"/>
      <c r="R780" s="72"/>
      <c r="S780" s="68"/>
      <c r="T780" s="72"/>
      <c r="U780" s="68"/>
      <c r="V780" s="72"/>
      <c r="W780" s="68"/>
      <c r="X780" s="72"/>
      <c r="Y780" s="68"/>
      <c r="Z780" s="72"/>
      <c r="AA780" s="71"/>
      <c r="AB780" s="70"/>
      <c r="AC780" s="70"/>
      <c r="AD780" s="70"/>
      <c r="AE780" s="70"/>
      <c r="AF780" s="69" t="s">
        <v>84</v>
      </c>
      <c r="AG780" s="68"/>
      <c r="AH780" s="68"/>
      <c r="AI780" s="68"/>
      <c r="AJ780" s="67"/>
      <c r="AK780" s="67"/>
      <c r="AL780" s="66"/>
      <c r="AM780" s="65"/>
      <c r="AN780" s="65"/>
      <c r="AO780" s="64">
        <f t="shared" ref="AO780:BG780" si="55">SUM(AO781:AO792)</f>
        <v>0</v>
      </c>
      <c r="AP780" s="63">
        <f t="shared" si="55"/>
        <v>0</v>
      </c>
      <c r="AQ780" s="62">
        <f t="shared" si="55"/>
        <v>0</v>
      </c>
      <c r="AR780" s="64">
        <f t="shared" si="55"/>
        <v>0</v>
      </c>
      <c r="AS780" s="63">
        <f t="shared" si="55"/>
        <v>0</v>
      </c>
      <c r="AT780" s="62">
        <f t="shared" si="55"/>
        <v>0</v>
      </c>
      <c r="AU780" s="64">
        <f t="shared" si="55"/>
        <v>0</v>
      </c>
      <c r="AV780" s="63">
        <f t="shared" si="55"/>
        <v>0</v>
      </c>
      <c r="AW780" s="62">
        <f t="shared" si="55"/>
        <v>0</v>
      </c>
      <c r="AX780" s="64">
        <f t="shared" si="55"/>
        <v>0</v>
      </c>
      <c r="AY780" s="63">
        <f t="shared" si="55"/>
        <v>0</v>
      </c>
      <c r="AZ780" s="62">
        <f t="shared" si="55"/>
        <v>0</v>
      </c>
      <c r="BA780" s="64">
        <f t="shared" si="55"/>
        <v>0</v>
      </c>
      <c r="BB780" s="63">
        <f t="shared" si="55"/>
        <v>0</v>
      </c>
      <c r="BC780" s="62">
        <f t="shared" si="55"/>
        <v>0</v>
      </c>
      <c r="BD780" s="61">
        <f t="shared" si="55"/>
        <v>0</v>
      </c>
      <c r="BE780" s="60">
        <f t="shared" si="55"/>
        <v>0</v>
      </c>
      <c r="BF780" s="60">
        <f t="shared" si="55"/>
        <v>0</v>
      </c>
      <c r="BG780" s="59">
        <f t="shared" si="55"/>
        <v>0</v>
      </c>
      <c r="BH780" s="58" t="s">
        <v>83</v>
      </c>
    </row>
    <row r="781" spans="2:60" ht="28.15" hidden="1" customHeight="1">
      <c r="B781" s="29"/>
      <c r="C781" s="263">
        <v>1</v>
      </c>
      <c r="D781" s="47"/>
      <c r="E781" s="46"/>
      <c r="F781" s="46"/>
      <c r="G781" s="45"/>
      <c r="H781" s="255"/>
      <c r="I781" s="259"/>
      <c r="J781" s="259"/>
      <c r="K781" s="259"/>
      <c r="L781" s="42" t="s">
        <v>82</v>
      </c>
      <c r="M781" s="41"/>
      <c r="N781" s="42" t="s">
        <v>81</v>
      </c>
      <c r="O781" s="41"/>
      <c r="P781" s="42" t="s">
        <v>80</v>
      </c>
      <c r="Q781" s="41"/>
      <c r="R781" s="42" t="s">
        <v>79</v>
      </c>
      <c r="S781" s="41"/>
      <c r="T781" s="42" t="s">
        <v>78</v>
      </c>
      <c r="U781" s="41"/>
      <c r="V781" s="42" t="s">
        <v>77</v>
      </c>
      <c r="W781" s="41"/>
      <c r="X781" s="42" t="s">
        <v>76</v>
      </c>
      <c r="Y781" s="41"/>
      <c r="Z781" s="42" t="s">
        <v>75</v>
      </c>
      <c r="AA781" s="41"/>
      <c r="AB781" s="44" t="s">
        <v>74</v>
      </c>
      <c r="AC781" s="43"/>
      <c r="AD781" s="42" t="s">
        <v>73</v>
      </c>
      <c r="AE781" s="41"/>
      <c r="AF781" s="40"/>
      <c r="AG781" s="41"/>
      <c r="AH781" s="40"/>
      <c r="AI781" s="39"/>
      <c r="AJ781" s="245"/>
      <c r="AK781" s="245"/>
      <c r="AL781" s="38"/>
      <c r="AM781" s="7"/>
      <c r="AN781" s="7"/>
      <c r="AO781" s="238">
        <f>SUMPRODUCT(LEN($M781:$AE784)-LEN(SUBSTITUTE($M781:$AE784,"A", "")))</f>
        <v>0</v>
      </c>
      <c r="AP781" s="229">
        <f>SUMPRODUCT(LEN($AH781:$AH784)-LEN(SUBSTITUTE($AH781:$AH784,"A", "")))</f>
        <v>0</v>
      </c>
      <c r="AQ781" s="232">
        <f>SUMPRODUCT(LEN($AG781:$AG784)-LEN(SUBSTITUTE($AG781:$AG784,"A", "")))</f>
        <v>0</v>
      </c>
      <c r="AR781" s="235">
        <f>SUMPRODUCT(LEN($M781:$AE784)-LEN(SUBSTITUTE($M781:$AE784,"S", "")))</f>
        <v>0</v>
      </c>
      <c r="AS781" s="229">
        <f>SUMPRODUCT(LEN($AH781:$AH784)-LEN(SUBSTITUTE($AH781:$AH784,"S", "")))</f>
        <v>0</v>
      </c>
      <c r="AT781" s="232">
        <f>SUMPRODUCT(LEN($AG781:$AG784)-LEN(SUBSTITUTE($AG781:$AG784,"S", "")))</f>
        <v>0</v>
      </c>
      <c r="AU781" s="235">
        <f>SUMPRODUCT(LEN($M781:$AE784)-LEN(SUBSTITUTE($M781:$AE784,"F", "")))</f>
        <v>0</v>
      </c>
      <c r="AV781" s="229">
        <f>SUMPRODUCT(LEN($AH781:$AH784)-LEN(SUBSTITUTE($AH781:$AH784,"F", "")))</f>
        <v>0</v>
      </c>
      <c r="AW781" s="232">
        <f>SUMPRODUCT(LEN($AG781:$AG784)-LEN(SUBSTITUTE($AG781:$AG784,"F", "")))</f>
        <v>0</v>
      </c>
      <c r="AX781" s="235">
        <f>SUMPRODUCT(LEN($M781:$AE784)-LEN(SUBSTITUTE($M781:$AE784,"G", "")))</f>
        <v>0</v>
      </c>
      <c r="AY781" s="229">
        <f>SUMPRODUCT(LEN($AH781:$AH784)-LEN(SUBSTITUTE($AH781:$AH784,"G", "")))</f>
        <v>0</v>
      </c>
      <c r="AZ781" s="232">
        <f>SUMPRODUCT(LEN($AG781:$AG784)-LEN(SUBSTITUTE($AG781:$AG784,"G", "")))</f>
        <v>0</v>
      </c>
      <c r="BA781" s="235">
        <f>SUMPRODUCT(LEN($M781:$AE784)-LEN(SUBSTITUTE($M781:$AE784,"M", "")))</f>
        <v>0</v>
      </c>
      <c r="BB781" s="229">
        <f>SUMPRODUCT(LEN($AH781:$AH784)-LEN(SUBSTITUTE($AH781:$AH784,"M", "")))</f>
        <v>0</v>
      </c>
      <c r="BC781" s="232">
        <f>SUMPRODUCT(LEN($AG781:$AG784)-LEN(SUBSTITUTE($AG781:$AG784,"M", "")))</f>
        <v>0</v>
      </c>
      <c r="BD781" s="297">
        <f>SUMPRODUCT(LEN($AI781:$AI784)-LEN(SUBSTITUTE($AI781:$AI784,"S", "")))</f>
        <v>0</v>
      </c>
      <c r="BE781" s="300">
        <f>SUMPRODUCT(LEN($AI781:$AI784)-LEN(SUBSTITUTE($AI781:$AI784,"F", "")))</f>
        <v>0</v>
      </c>
      <c r="BF781" s="300">
        <f>SUMPRODUCT(LEN($AI781:$AI784)-LEN(SUBSTITUTE($AI781:$AI784,"G", "")))</f>
        <v>0</v>
      </c>
      <c r="BG781" s="303">
        <f>SUMPRODUCT(LEN($AI781:$AI784)-LEN(SUBSTITUTE($AI781:$AI784,"M", "")))</f>
        <v>0</v>
      </c>
    </row>
    <row r="782" spans="2:60" ht="28.15" hidden="1" customHeight="1" thickBot="1">
      <c r="B782" s="29"/>
      <c r="C782" s="264"/>
      <c r="D782" s="37"/>
      <c r="E782" s="36"/>
      <c r="F782" s="36"/>
      <c r="G782" s="35"/>
      <c r="H782" s="256"/>
      <c r="I782" s="260"/>
      <c r="J782" s="260"/>
      <c r="K782" s="260"/>
      <c r="L782" s="32" t="s">
        <v>72</v>
      </c>
      <c r="M782" s="31"/>
      <c r="N782" s="32" t="s">
        <v>71</v>
      </c>
      <c r="O782" s="31"/>
      <c r="P782" s="32" t="s">
        <v>70</v>
      </c>
      <c r="Q782" s="31"/>
      <c r="R782" s="32" t="s">
        <v>69</v>
      </c>
      <c r="S782" s="31"/>
      <c r="T782" s="32" t="s">
        <v>68</v>
      </c>
      <c r="U782" s="31"/>
      <c r="V782" s="32" t="s">
        <v>67</v>
      </c>
      <c r="W782" s="31"/>
      <c r="X782" s="32" t="s">
        <v>66</v>
      </c>
      <c r="Y782" s="31"/>
      <c r="Z782" s="32" t="s">
        <v>65</v>
      </c>
      <c r="AA782" s="31"/>
      <c r="AB782" s="34" t="s">
        <v>64</v>
      </c>
      <c r="AC782" s="33"/>
      <c r="AD782" s="32" t="s">
        <v>63</v>
      </c>
      <c r="AE782" s="31"/>
      <c r="AF782" s="30"/>
      <c r="AG782" s="31"/>
      <c r="AH782" s="30"/>
      <c r="AI782" s="20"/>
      <c r="AJ782" s="246"/>
      <c r="AK782" s="246"/>
      <c r="AL782" s="19"/>
      <c r="AM782" s="7"/>
      <c r="AN782" s="7"/>
      <c r="AO782" s="239"/>
      <c r="AP782" s="230"/>
      <c r="AQ782" s="233"/>
      <c r="AR782" s="236"/>
      <c r="AS782" s="230"/>
      <c r="AT782" s="233"/>
      <c r="AU782" s="236"/>
      <c r="AV782" s="230"/>
      <c r="AW782" s="233"/>
      <c r="AX782" s="236"/>
      <c r="AY782" s="230"/>
      <c r="AZ782" s="233"/>
      <c r="BA782" s="236"/>
      <c r="BB782" s="230"/>
      <c r="BC782" s="233"/>
      <c r="BD782" s="298"/>
      <c r="BE782" s="301"/>
      <c r="BF782" s="301"/>
      <c r="BG782" s="304"/>
    </row>
    <row r="783" spans="2:60" ht="28.15" hidden="1" customHeight="1">
      <c r="B783" s="29"/>
      <c r="C783" s="265"/>
      <c r="D783" s="28"/>
      <c r="E783" s="27"/>
      <c r="F783" s="27"/>
      <c r="G783" s="26"/>
      <c r="H783" s="257"/>
      <c r="I783" s="261"/>
      <c r="J783" s="261"/>
      <c r="K783" s="261"/>
      <c r="L783" s="23" t="s">
        <v>62</v>
      </c>
      <c r="M783" s="22"/>
      <c r="N783" s="23" t="s">
        <v>61</v>
      </c>
      <c r="O783" s="22"/>
      <c r="P783" s="23" t="s">
        <v>60</v>
      </c>
      <c r="Q783" s="22"/>
      <c r="R783" s="23" t="s">
        <v>59</v>
      </c>
      <c r="S783" s="22"/>
      <c r="T783" s="23" t="s">
        <v>58</v>
      </c>
      <c r="U783" s="22"/>
      <c r="V783" s="23" t="s">
        <v>57</v>
      </c>
      <c r="W783" s="22"/>
      <c r="X783" s="23" t="s">
        <v>56</v>
      </c>
      <c r="Y783" s="22"/>
      <c r="Z783" s="23" t="s">
        <v>55</v>
      </c>
      <c r="AA783" s="22"/>
      <c r="AB783" s="25" t="s">
        <v>54</v>
      </c>
      <c r="AC783" s="24"/>
      <c r="AD783" s="23">
        <v>39</v>
      </c>
      <c r="AE783" s="22"/>
      <c r="AF783" s="21"/>
      <c r="AG783" s="22"/>
      <c r="AH783" s="21"/>
      <c r="AI783" s="20"/>
      <c r="AJ783" s="246"/>
      <c r="AK783" s="246"/>
      <c r="AL783" s="19"/>
      <c r="AM783" s="7"/>
      <c r="AN783" s="7"/>
      <c r="AO783" s="239"/>
      <c r="AP783" s="230"/>
      <c r="AQ783" s="233"/>
      <c r="AR783" s="236"/>
      <c r="AS783" s="230"/>
      <c r="AT783" s="233"/>
      <c r="AU783" s="236"/>
      <c r="AV783" s="230"/>
      <c r="AW783" s="233"/>
      <c r="AX783" s="236"/>
      <c r="AY783" s="230"/>
      <c r="AZ783" s="233"/>
      <c r="BA783" s="236"/>
      <c r="BB783" s="230"/>
      <c r="BC783" s="233"/>
      <c r="BD783" s="298"/>
      <c r="BE783" s="301"/>
      <c r="BF783" s="301"/>
      <c r="BG783" s="304"/>
    </row>
    <row r="784" spans="2:60" ht="28.15" hidden="1" customHeight="1" thickBot="1">
      <c r="B784" s="29"/>
      <c r="C784" s="266"/>
      <c r="D784" s="57"/>
      <c r="E784" s="56"/>
      <c r="F784" s="56"/>
      <c r="G784" s="55"/>
      <c r="H784" s="258"/>
      <c r="I784" s="262"/>
      <c r="J784" s="262"/>
      <c r="K784" s="262"/>
      <c r="L784" s="52" t="s">
        <v>53</v>
      </c>
      <c r="M784" s="51"/>
      <c r="N784" s="52" t="s">
        <v>52</v>
      </c>
      <c r="O784" s="51"/>
      <c r="P784" s="52" t="s">
        <v>51</v>
      </c>
      <c r="Q784" s="51"/>
      <c r="R784" s="52" t="s">
        <v>50</v>
      </c>
      <c r="S784" s="51"/>
      <c r="T784" s="52">
        <v>20</v>
      </c>
      <c r="U784" s="51"/>
      <c r="V784" s="52" t="s">
        <v>49</v>
      </c>
      <c r="W784" s="51"/>
      <c r="X784" s="52" t="s">
        <v>48</v>
      </c>
      <c r="Y784" s="51"/>
      <c r="Z784" s="52" t="s">
        <v>47</v>
      </c>
      <c r="AA784" s="51"/>
      <c r="AB784" s="54" t="s">
        <v>46</v>
      </c>
      <c r="AC784" s="53"/>
      <c r="AD784" s="52" t="s">
        <v>45</v>
      </c>
      <c r="AE784" s="51"/>
      <c r="AF784" s="50"/>
      <c r="AG784" s="51"/>
      <c r="AH784" s="50"/>
      <c r="AI784" s="49"/>
      <c r="AJ784" s="248"/>
      <c r="AK784" s="248"/>
      <c r="AL784" s="48"/>
      <c r="AM784" s="7"/>
      <c r="AN784" s="7"/>
      <c r="AO784" s="240"/>
      <c r="AP784" s="231"/>
      <c r="AQ784" s="234"/>
      <c r="AR784" s="237"/>
      <c r="AS784" s="231"/>
      <c r="AT784" s="234"/>
      <c r="AU784" s="237"/>
      <c r="AV784" s="231"/>
      <c r="AW784" s="234"/>
      <c r="AX784" s="237"/>
      <c r="AY784" s="231"/>
      <c r="AZ784" s="234"/>
      <c r="BA784" s="237"/>
      <c r="BB784" s="231"/>
      <c r="BC784" s="234"/>
      <c r="BD784" s="299"/>
      <c r="BE784" s="302"/>
      <c r="BF784" s="302"/>
      <c r="BG784" s="305"/>
    </row>
    <row r="785" spans="2:60" ht="28.15" hidden="1" customHeight="1">
      <c r="B785" s="29"/>
      <c r="C785" s="263">
        <v>2</v>
      </c>
      <c r="D785" s="47"/>
      <c r="E785" s="46"/>
      <c r="F785" s="46"/>
      <c r="G785" s="45"/>
      <c r="H785" s="255"/>
      <c r="I785" s="259"/>
      <c r="J785" s="259"/>
      <c r="K785" s="259"/>
      <c r="L785" s="42" t="s">
        <v>82</v>
      </c>
      <c r="M785" s="41"/>
      <c r="N785" s="42" t="s">
        <v>81</v>
      </c>
      <c r="O785" s="41"/>
      <c r="P785" s="42" t="s">
        <v>80</v>
      </c>
      <c r="Q785" s="41"/>
      <c r="R785" s="42" t="s">
        <v>79</v>
      </c>
      <c r="S785" s="41"/>
      <c r="T785" s="42" t="s">
        <v>78</v>
      </c>
      <c r="U785" s="41"/>
      <c r="V785" s="42" t="s">
        <v>77</v>
      </c>
      <c r="W785" s="41"/>
      <c r="X785" s="42" t="s">
        <v>76</v>
      </c>
      <c r="Y785" s="41"/>
      <c r="Z785" s="42" t="s">
        <v>75</v>
      </c>
      <c r="AA785" s="41"/>
      <c r="AB785" s="44" t="s">
        <v>74</v>
      </c>
      <c r="AC785" s="43"/>
      <c r="AD785" s="42" t="s">
        <v>73</v>
      </c>
      <c r="AE785" s="41"/>
      <c r="AF785" s="40"/>
      <c r="AG785" s="41"/>
      <c r="AH785" s="40"/>
      <c r="AI785" s="39"/>
      <c r="AJ785" s="249"/>
      <c r="AK785" s="252"/>
      <c r="AL785" s="38"/>
      <c r="AM785" s="7"/>
      <c r="AN785" s="7"/>
      <c r="AO785" s="238">
        <f>SUMPRODUCT(LEN($M785:$AE788)-LEN(SUBSTITUTE($M785:$AE788,"A", "")))</f>
        <v>0</v>
      </c>
      <c r="AP785" s="229">
        <f>SUMPRODUCT(LEN($AH785:$AH788)-LEN(SUBSTITUTE($AH785:$AH788,"A", "")))</f>
        <v>0</v>
      </c>
      <c r="AQ785" s="232">
        <f>SUMPRODUCT(LEN($AG785:$AG788)-LEN(SUBSTITUTE($AG785:$AG788,"A", "")))</f>
        <v>0</v>
      </c>
      <c r="AR785" s="235">
        <f>SUMPRODUCT(LEN($M785:$AE788)-LEN(SUBSTITUTE($M785:$AE788,"S", "")))</f>
        <v>0</v>
      </c>
      <c r="AS785" s="229">
        <f>SUMPRODUCT(LEN($AH785:$AH788)-LEN(SUBSTITUTE($AH785:$AH788,"S", "")))</f>
        <v>0</v>
      </c>
      <c r="AT785" s="232">
        <f>SUMPRODUCT(LEN($AG785:$AG788)-LEN(SUBSTITUTE($AG785:$AG788,"S", "")))</f>
        <v>0</v>
      </c>
      <c r="AU785" s="235">
        <f>SUMPRODUCT(LEN($M785:$AE788)-LEN(SUBSTITUTE($M785:$AE788,"F", "")))</f>
        <v>0</v>
      </c>
      <c r="AV785" s="229">
        <f>SUMPRODUCT(LEN($AH785:$AH788)-LEN(SUBSTITUTE($AH785:$AH788,"F", "")))</f>
        <v>0</v>
      </c>
      <c r="AW785" s="232">
        <f>SUMPRODUCT(LEN($AG785:$AG788)-LEN(SUBSTITUTE($AG785:$AG788,"F", "")))</f>
        <v>0</v>
      </c>
      <c r="AX785" s="235">
        <f>SUMPRODUCT(LEN($M785:$AE788)-LEN(SUBSTITUTE($M785:$AE788,"G", "")))</f>
        <v>0</v>
      </c>
      <c r="AY785" s="229">
        <f>SUMPRODUCT(LEN($AH785:$AH788)-LEN(SUBSTITUTE($AH785:$AH788,"G", "")))</f>
        <v>0</v>
      </c>
      <c r="AZ785" s="232">
        <f>SUMPRODUCT(LEN($AG785:$AG788)-LEN(SUBSTITUTE($AG785:$AG788,"G", "")))</f>
        <v>0</v>
      </c>
      <c r="BA785" s="235">
        <f>SUMPRODUCT(LEN($M785:$AE788)-LEN(SUBSTITUTE($M785:$AE788,"M", "")))</f>
        <v>0</v>
      </c>
      <c r="BB785" s="229">
        <f>SUMPRODUCT(LEN($AH785:$AH788)-LEN(SUBSTITUTE($AH785:$AH788,"M", "")))</f>
        <v>0</v>
      </c>
      <c r="BC785" s="232">
        <f>SUMPRODUCT(LEN($AG785:$AG788)-LEN(SUBSTITUTE($AG785:$AG788,"M", "")))</f>
        <v>0</v>
      </c>
      <c r="BD785" s="297">
        <f>SUMPRODUCT(LEN($AI785:$AI788)-LEN(SUBSTITUTE($AI785:$AI788,"S", "")))</f>
        <v>0</v>
      </c>
      <c r="BE785" s="300">
        <f>SUMPRODUCT(LEN($AI785:$AI788)-LEN(SUBSTITUTE($AI785:$AI788,"F", "")))</f>
        <v>0</v>
      </c>
      <c r="BF785" s="300">
        <f>SUMPRODUCT(LEN($AI785:$AI788)-LEN(SUBSTITUTE($AI785:$AI788,"G", "")))</f>
        <v>0</v>
      </c>
      <c r="BG785" s="303">
        <f>SUMPRODUCT(LEN($AI785:$AI788)-LEN(SUBSTITUTE($AI785:$AI788,"M", "")))</f>
        <v>0</v>
      </c>
    </row>
    <row r="786" spans="2:60" ht="28.15" hidden="1" customHeight="1" thickBot="1">
      <c r="B786" s="29"/>
      <c r="C786" s="264"/>
      <c r="D786" s="37"/>
      <c r="E786" s="36"/>
      <c r="F786" s="36"/>
      <c r="G786" s="35"/>
      <c r="H786" s="256"/>
      <c r="I786" s="260"/>
      <c r="J786" s="260"/>
      <c r="K786" s="260"/>
      <c r="L786" s="32" t="s">
        <v>72</v>
      </c>
      <c r="M786" s="31"/>
      <c r="N786" s="32" t="s">
        <v>71</v>
      </c>
      <c r="O786" s="31"/>
      <c r="P786" s="32" t="s">
        <v>70</v>
      </c>
      <c r="Q786" s="31"/>
      <c r="R786" s="32" t="s">
        <v>69</v>
      </c>
      <c r="S786" s="31"/>
      <c r="T786" s="32" t="s">
        <v>68</v>
      </c>
      <c r="U786" s="31"/>
      <c r="V786" s="32" t="s">
        <v>67</v>
      </c>
      <c r="W786" s="31"/>
      <c r="X786" s="32" t="s">
        <v>66</v>
      </c>
      <c r="Y786" s="31"/>
      <c r="Z786" s="32" t="s">
        <v>65</v>
      </c>
      <c r="AA786" s="31"/>
      <c r="AB786" s="34" t="s">
        <v>64</v>
      </c>
      <c r="AC786" s="33"/>
      <c r="AD786" s="32" t="s">
        <v>63</v>
      </c>
      <c r="AE786" s="31"/>
      <c r="AF786" s="30"/>
      <c r="AG786" s="31"/>
      <c r="AH786" s="30"/>
      <c r="AI786" s="20"/>
      <c r="AJ786" s="250"/>
      <c r="AK786" s="253"/>
      <c r="AL786" s="19"/>
      <c r="AM786" s="7"/>
      <c r="AN786" s="7"/>
      <c r="AO786" s="239"/>
      <c r="AP786" s="230"/>
      <c r="AQ786" s="233"/>
      <c r="AR786" s="236"/>
      <c r="AS786" s="230"/>
      <c r="AT786" s="233"/>
      <c r="AU786" s="236"/>
      <c r="AV786" s="230"/>
      <c r="AW786" s="233"/>
      <c r="AX786" s="236"/>
      <c r="AY786" s="230"/>
      <c r="AZ786" s="233"/>
      <c r="BA786" s="236"/>
      <c r="BB786" s="230"/>
      <c r="BC786" s="233"/>
      <c r="BD786" s="298"/>
      <c r="BE786" s="301"/>
      <c r="BF786" s="301"/>
      <c r="BG786" s="304"/>
    </row>
    <row r="787" spans="2:60" ht="28.15" hidden="1" customHeight="1">
      <c r="B787" s="29"/>
      <c r="C787" s="265"/>
      <c r="D787" s="28"/>
      <c r="E787" s="27"/>
      <c r="F787" s="27"/>
      <c r="G787" s="26"/>
      <c r="H787" s="257"/>
      <c r="I787" s="261"/>
      <c r="J787" s="261"/>
      <c r="K787" s="261"/>
      <c r="L787" s="23" t="s">
        <v>62</v>
      </c>
      <c r="M787" s="22"/>
      <c r="N787" s="23" t="s">
        <v>61</v>
      </c>
      <c r="O787" s="22"/>
      <c r="P787" s="23" t="s">
        <v>60</v>
      </c>
      <c r="Q787" s="22"/>
      <c r="R787" s="23" t="s">
        <v>59</v>
      </c>
      <c r="S787" s="22"/>
      <c r="T787" s="23" t="s">
        <v>58</v>
      </c>
      <c r="U787" s="22"/>
      <c r="V787" s="23" t="s">
        <v>57</v>
      </c>
      <c r="W787" s="22"/>
      <c r="X787" s="23" t="s">
        <v>56</v>
      </c>
      <c r="Y787" s="22"/>
      <c r="Z787" s="23" t="s">
        <v>55</v>
      </c>
      <c r="AA787" s="22"/>
      <c r="AB787" s="25" t="s">
        <v>54</v>
      </c>
      <c r="AC787" s="24"/>
      <c r="AD787" s="23">
        <v>39</v>
      </c>
      <c r="AE787" s="22"/>
      <c r="AF787" s="21"/>
      <c r="AG787" s="22"/>
      <c r="AH787" s="21"/>
      <c r="AI787" s="20"/>
      <c r="AJ787" s="250"/>
      <c r="AK787" s="253"/>
      <c r="AL787" s="19"/>
      <c r="AM787" s="7"/>
      <c r="AN787" s="7"/>
      <c r="AO787" s="239"/>
      <c r="AP787" s="230"/>
      <c r="AQ787" s="233"/>
      <c r="AR787" s="236"/>
      <c r="AS787" s="230"/>
      <c r="AT787" s="233"/>
      <c r="AU787" s="236"/>
      <c r="AV787" s="230"/>
      <c r="AW787" s="233"/>
      <c r="AX787" s="236"/>
      <c r="AY787" s="230"/>
      <c r="AZ787" s="233"/>
      <c r="BA787" s="236"/>
      <c r="BB787" s="230"/>
      <c r="BC787" s="233"/>
      <c r="BD787" s="298"/>
      <c r="BE787" s="301"/>
      <c r="BF787" s="301"/>
      <c r="BG787" s="304"/>
    </row>
    <row r="788" spans="2:60" ht="28.15" hidden="1" customHeight="1" thickBot="1">
      <c r="B788" s="29"/>
      <c r="C788" s="266"/>
      <c r="D788" s="57"/>
      <c r="E788" s="56"/>
      <c r="F788" s="56"/>
      <c r="G788" s="55"/>
      <c r="H788" s="258"/>
      <c r="I788" s="262"/>
      <c r="J788" s="262"/>
      <c r="K788" s="262"/>
      <c r="L788" s="52" t="s">
        <v>53</v>
      </c>
      <c r="M788" s="51"/>
      <c r="N788" s="52" t="s">
        <v>52</v>
      </c>
      <c r="O788" s="51"/>
      <c r="P788" s="52" t="s">
        <v>51</v>
      </c>
      <c r="Q788" s="51"/>
      <c r="R788" s="52" t="s">
        <v>50</v>
      </c>
      <c r="S788" s="51"/>
      <c r="T788" s="52">
        <v>20</v>
      </c>
      <c r="U788" s="51"/>
      <c r="V788" s="52" t="s">
        <v>49</v>
      </c>
      <c r="W788" s="51"/>
      <c r="X788" s="52" t="s">
        <v>48</v>
      </c>
      <c r="Y788" s="51"/>
      <c r="Z788" s="52" t="s">
        <v>47</v>
      </c>
      <c r="AA788" s="51"/>
      <c r="AB788" s="54" t="s">
        <v>46</v>
      </c>
      <c r="AC788" s="53"/>
      <c r="AD788" s="52" t="s">
        <v>45</v>
      </c>
      <c r="AE788" s="51"/>
      <c r="AF788" s="50"/>
      <c r="AG788" s="51"/>
      <c r="AH788" s="50"/>
      <c r="AI788" s="49"/>
      <c r="AJ788" s="251"/>
      <c r="AK788" s="254"/>
      <c r="AL788" s="48"/>
      <c r="AM788" s="7"/>
      <c r="AN788" s="7"/>
      <c r="AO788" s="240"/>
      <c r="AP788" s="231"/>
      <c r="AQ788" s="234"/>
      <c r="AR788" s="237"/>
      <c r="AS788" s="231"/>
      <c r="AT788" s="234"/>
      <c r="AU788" s="237"/>
      <c r="AV788" s="231"/>
      <c r="AW788" s="234"/>
      <c r="AX788" s="237"/>
      <c r="AY788" s="231"/>
      <c r="AZ788" s="234"/>
      <c r="BA788" s="237"/>
      <c r="BB788" s="231"/>
      <c r="BC788" s="234"/>
      <c r="BD788" s="299"/>
      <c r="BE788" s="302"/>
      <c r="BF788" s="302"/>
      <c r="BG788" s="305"/>
    </row>
    <row r="789" spans="2:60" ht="28.15" hidden="1" customHeight="1">
      <c r="B789" s="29"/>
      <c r="C789" s="263">
        <v>3</v>
      </c>
      <c r="D789" s="47"/>
      <c r="E789" s="46"/>
      <c r="F789" s="46"/>
      <c r="G789" s="45"/>
      <c r="H789" s="255"/>
      <c r="I789" s="259"/>
      <c r="J789" s="259"/>
      <c r="K789" s="259"/>
      <c r="L789" s="42" t="s">
        <v>82</v>
      </c>
      <c r="M789" s="41"/>
      <c r="N789" s="42" t="s">
        <v>81</v>
      </c>
      <c r="O789" s="41"/>
      <c r="P789" s="42" t="s">
        <v>80</v>
      </c>
      <c r="Q789" s="41"/>
      <c r="R789" s="42" t="s">
        <v>79</v>
      </c>
      <c r="S789" s="41"/>
      <c r="T789" s="42" t="s">
        <v>78</v>
      </c>
      <c r="U789" s="41"/>
      <c r="V789" s="42" t="s">
        <v>77</v>
      </c>
      <c r="W789" s="41"/>
      <c r="X789" s="42" t="s">
        <v>76</v>
      </c>
      <c r="Y789" s="41"/>
      <c r="Z789" s="42" t="s">
        <v>75</v>
      </c>
      <c r="AA789" s="41"/>
      <c r="AB789" s="44" t="s">
        <v>74</v>
      </c>
      <c r="AC789" s="43"/>
      <c r="AD789" s="42" t="s">
        <v>73</v>
      </c>
      <c r="AE789" s="41"/>
      <c r="AF789" s="40"/>
      <c r="AG789" s="41"/>
      <c r="AH789" s="40"/>
      <c r="AI789" s="39"/>
      <c r="AJ789" s="245"/>
      <c r="AK789" s="245"/>
      <c r="AL789" s="38"/>
      <c r="AM789" s="7"/>
      <c r="AN789" s="7"/>
      <c r="AO789" s="238">
        <f>SUMPRODUCT(LEN($M789:$AE792)-LEN(SUBSTITUTE($M789:$AE792,"A", "")))</f>
        <v>0</v>
      </c>
      <c r="AP789" s="229">
        <f>SUMPRODUCT(LEN($AH789:$AH792)-LEN(SUBSTITUTE($AH789:$AH792,"A", "")))</f>
        <v>0</v>
      </c>
      <c r="AQ789" s="232">
        <f>SUMPRODUCT(LEN($AG789:$AG792)-LEN(SUBSTITUTE($AG789:$AG792,"A", "")))</f>
        <v>0</v>
      </c>
      <c r="AR789" s="235">
        <f>SUMPRODUCT(LEN($M789:$AE792)-LEN(SUBSTITUTE($M789:$AE792,"S", "")))</f>
        <v>0</v>
      </c>
      <c r="AS789" s="229">
        <f>SUMPRODUCT(LEN($AH789:$AH792)-LEN(SUBSTITUTE($AH789:$AH792,"S", "")))</f>
        <v>0</v>
      </c>
      <c r="AT789" s="232">
        <f>SUMPRODUCT(LEN($AG789:$AG792)-LEN(SUBSTITUTE($AG789:$AG792,"S", "")))</f>
        <v>0</v>
      </c>
      <c r="AU789" s="235">
        <f>SUMPRODUCT(LEN($M789:$AE792)-LEN(SUBSTITUTE($M789:$AE792,"F", "")))</f>
        <v>0</v>
      </c>
      <c r="AV789" s="229">
        <f>SUMPRODUCT(LEN($AH789:$AH792)-LEN(SUBSTITUTE($AH789:$AH792,"F", "")))</f>
        <v>0</v>
      </c>
      <c r="AW789" s="232">
        <f>SUMPRODUCT(LEN($AG789:$AG792)-LEN(SUBSTITUTE($AG789:$AG792,"F", "")))</f>
        <v>0</v>
      </c>
      <c r="AX789" s="235">
        <f>SUMPRODUCT(LEN($M789:$AE792)-LEN(SUBSTITUTE($M789:$AE792,"G", "")))</f>
        <v>0</v>
      </c>
      <c r="AY789" s="229">
        <f>SUMPRODUCT(LEN($AH789:$AH792)-LEN(SUBSTITUTE($AH789:$AH792,"G", "")))</f>
        <v>0</v>
      </c>
      <c r="AZ789" s="232">
        <f>SUMPRODUCT(LEN($AG789:$AG792)-LEN(SUBSTITUTE($AG789:$AG792,"G", "")))</f>
        <v>0</v>
      </c>
      <c r="BA789" s="235">
        <f>SUMPRODUCT(LEN($M789:$AE792)-LEN(SUBSTITUTE($M789:$AE792,"M", "")))</f>
        <v>0</v>
      </c>
      <c r="BB789" s="229">
        <f>SUMPRODUCT(LEN($AH789:$AH792)-LEN(SUBSTITUTE($AH789:$AH792,"M", "")))</f>
        <v>0</v>
      </c>
      <c r="BC789" s="232">
        <f>SUMPRODUCT(LEN($AG789:$AG792)-LEN(SUBSTITUTE($AG789:$AG792,"M", "")))</f>
        <v>0</v>
      </c>
      <c r="BD789" s="297">
        <f>SUMPRODUCT(LEN($AI789:$AI792)-LEN(SUBSTITUTE($AI789:$AI792,"S", "")))</f>
        <v>0</v>
      </c>
      <c r="BE789" s="300">
        <f>SUMPRODUCT(LEN($AI789:$AI792)-LEN(SUBSTITUTE($AI789:$AI792,"F", "")))</f>
        <v>0</v>
      </c>
      <c r="BF789" s="300">
        <f>SUMPRODUCT(LEN($AI789:$AI792)-LEN(SUBSTITUTE($AI789:$AI792,"G", "")))</f>
        <v>0</v>
      </c>
      <c r="BG789" s="303">
        <f>SUMPRODUCT(LEN($AI789:$AI792)-LEN(SUBSTITUTE($AI789:$AI792,"M", "")))</f>
        <v>0</v>
      </c>
    </row>
    <row r="790" spans="2:60" ht="28.15" hidden="1" customHeight="1" thickBot="1">
      <c r="B790" s="29"/>
      <c r="C790" s="264"/>
      <c r="D790" s="37"/>
      <c r="E790" s="36"/>
      <c r="F790" s="36"/>
      <c r="G790" s="35"/>
      <c r="H790" s="256"/>
      <c r="I790" s="260"/>
      <c r="J790" s="260"/>
      <c r="K790" s="260"/>
      <c r="L790" s="32" t="s">
        <v>72</v>
      </c>
      <c r="M790" s="31"/>
      <c r="N790" s="32" t="s">
        <v>71</v>
      </c>
      <c r="O790" s="31"/>
      <c r="P790" s="32" t="s">
        <v>70</v>
      </c>
      <c r="Q790" s="31"/>
      <c r="R790" s="32" t="s">
        <v>69</v>
      </c>
      <c r="S790" s="31"/>
      <c r="T790" s="32" t="s">
        <v>68</v>
      </c>
      <c r="U790" s="31"/>
      <c r="V790" s="32" t="s">
        <v>67</v>
      </c>
      <c r="W790" s="31"/>
      <c r="X790" s="32" t="s">
        <v>66</v>
      </c>
      <c r="Y790" s="31"/>
      <c r="Z790" s="32" t="s">
        <v>65</v>
      </c>
      <c r="AA790" s="31"/>
      <c r="AB790" s="34" t="s">
        <v>64</v>
      </c>
      <c r="AC790" s="33"/>
      <c r="AD790" s="32" t="s">
        <v>63</v>
      </c>
      <c r="AE790" s="31"/>
      <c r="AF790" s="30"/>
      <c r="AG790" s="31"/>
      <c r="AH790" s="30"/>
      <c r="AI790" s="20"/>
      <c r="AJ790" s="246"/>
      <c r="AK790" s="246"/>
      <c r="AL790" s="19"/>
      <c r="AM790" s="7"/>
      <c r="AN790" s="7"/>
      <c r="AO790" s="239"/>
      <c r="AP790" s="230"/>
      <c r="AQ790" s="233"/>
      <c r="AR790" s="236"/>
      <c r="AS790" s="230"/>
      <c r="AT790" s="233"/>
      <c r="AU790" s="236"/>
      <c r="AV790" s="230"/>
      <c r="AW790" s="233"/>
      <c r="AX790" s="236"/>
      <c r="AY790" s="230"/>
      <c r="AZ790" s="233"/>
      <c r="BA790" s="236"/>
      <c r="BB790" s="230"/>
      <c r="BC790" s="233"/>
      <c r="BD790" s="298"/>
      <c r="BE790" s="301"/>
      <c r="BF790" s="301"/>
      <c r="BG790" s="304"/>
    </row>
    <row r="791" spans="2:60" ht="28.15" hidden="1" customHeight="1">
      <c r="B791" s="29"/>
      <c r="C791" s="265"/>
      <c r="D791" s="28"/>
      <c r="E791" s="27"/>
      <c r="F791" s="27"/>
      <c r="G791" s="26"/>
      <c r="H791" s="257"/>
      <c r="I791" s="261"/>
      <c r="J791" s="261"/>
      <c r="K791" s="261"/>
      <c r="L791" s="23" t="s">
        <v>62</v>
      </c>
      <c r="M791" s="22"/>
      <c r="N791" s="23" t="s">
        <v>61</v>
      </c>
      <c r="O791" s="22"/>
      <c r="P791" s="23" t="s">
        <v>60</v>
      </c>
      <c r="Q791" s="22"/>
      <c r="R791" s="23" t="s">
        <v>59</v>
      </c>
      <c r="S791" s="22"/>
      <c r="T791" s="23" t="s">
        <v>58</v>
      </c>
      <c r="U791" s="22"/>
      <c r="V791" s="23" t="s">
        <v>57</v>
      </c>
      <c r="W791" s="22"/>
      <c r="X791" s="23" t="s">
        <v>56</v>
      </c>
      <c r="Y791" s="22"/>
      <c r="Z791" s="23" t="s">
        <v>55</v>
      </c>
      <c r="AA791" s="22"/>
      <c r="AB791" s="25" t="s">
        <v>54</v>
      </c>
      <c r="AC791" s="24"/>
      <c r="AD791" s="23">
        <v>39</v>
      </c>
      <c r="AE791" s="22"/>
      <c r="AF791" s="21"/>
      <c r="AG791" s="22"/>
      <c r="AH791" s="21"/>
      <c r="AI791" s="20"/>
      <c r="AJ791" s="246"/>
      <c r="AK791" s="246"/>
      <c r="AL791" s="19"/>
      <c r="AM791" s="7"/>
      <c r="AN791" s="7"/>
      <c r="AO791" s="239"/>
      <c r="AP791" s="230"/>
      <c r="AQ791" s="233"/>
      <c r="AR791" s="236"/>
      <c r="AS791" s="230"/>
      <c r="AT791" s="233"/>
      <c r="AU791" s="236"/>
      <c r="AV791" s="230"/>
      <c r="AW791" s="233"/>
      <c r="AX791" s="236"/>
      <c r="AY791" s="230"/>
      <c r="AZ791" s="233"/>
      <c r="BA791" s="236"/>
      <c r="BB791" s="230"/>
      <c r="BC791" s="233"/>
      <c r="BD791" s="298"/>
      <c r="BE791" s="301"/>
      <c r="BF791" s="301"/>
      <c r="BG791" s="304"/>
    </row>
    <row r="792" spans="2:60" ht="28.15" hidden="1" customHeight="1" thickBot="1">
      <c r="B792" s="18"/>
      <c r="C792" s="271"/>
      <c r="D792" s="17"/>
      <c r="E792" s="16"/>
      <c r="F792" s="16"/>
      <c r="G792" s="15"/>
      <c r="H792" s="258"/>
      <c r="I792" s="272"/>
      <c r="J792" s="272"/>
      <c r="K792" s="272"/>
      <c r="L792" s="12" t="s">
        <v>53</v>
      </c>
      <c r="M792" s="11"/>
      <c r="N792" s="12" t="s">
        <v>52</v>
      </c>
      <c r="O792" s="11"/>
      <c r="P792" s="12" t="s">
        <v>51</v>
      </c>
      <c r="Q792" s="11"/>
      <c r="R792" s="12" t="s">
        <v>50</v>
      </c>
      <c r="S792" s="11"/>
      <c r="T792" s="12">
        <v>20</v>
      </c>
      <c r="U792" s="11"/>
      <c r="V792" s="12" t="s">
        <v>49</v>
      </c>
      <c r="W792" s="11"/>
      <c r="X792" s="12" t="s">
        <v>48</v>
      </c>
      <c r="Y792" s="11"/>
      <c r="Z792" s="12" t="s">
        <v>47</v>
      </c>
      <c r="AA792" s="11"/>
      <c r="AB792" s="14" t="s">
        <v>46</v>
      </c>
      <c r="AC792" s="13"/>
      <c r="AD792" s="12" t="s">
        <v>45</v>
      </c>
      <c r="AE792" s="11"/>
      <c r="AF792" s="10"/>
      <c r="AG792" s="11"/>
      <c r="AH792" s="10"/>
      <c r="AI792" s="9"/>
      <c r="AJ792" s="247"/>
      <c r="AK792" s="247"/>
      <c r="AL792" s="8"/>
      <c r="AM792" s="7"/>
      <c r="AN792" s="7"/>
      <c r="AO792" s="240"/>
      <c r="AP792" s="231"/>
      <c r="AQ792" s="234"/>
      <c r="AR792" s="237"/>
      <c r="AS792" s="231"/>
      <c r="AT792" s="234"/>
      <c r="AU792" s="237"/>
      <c r="AV792" s="231"/>
      <c r="AW792" s="234"/>
      <c r="AX792" s="237"/>
      <c r="AY792" s="231"/>
      <c r="AZ792" s="234"/>
      <c r="BA792" s="237"/>
      <c r="BB792" s="231"/>
      <c r="BC792" s="234"/>
      <c r="BD792" s="299"/>
      <c r="BE792" s="302"/>
      <c r="BF792" s="302"/>
      <c r="BG792" s="305"/>
    </row>
    <row r="793" spans="2:60" ht="85.9" hidden="1" customHeight="1" thickBot="1">
      <c r="B793" s="94" t="s">
        <v>119</v>
      </c>
      <c r="C793" s="83" t="s">
        <v>118</v>
      </c>
      <c r="D793" s="88" t="s">
        <v>117</v>
      </c>
      <c r="E793" s="93" t="s">
        <v>116</v>
      </c>
      <c r="F793" s="92"/>
      <c r="G793" s="91"/>
      <c r="H793" s="90" t="s">
        <v>115</v>
      </c>
      <c r="I793" s="88" t="s">
        <v>43</v>
      </c>
      <c r="J793" s="88" t="s">
        <v>114</v>
      </c>
      <c r="K793" s="88" t="s">
        <v>44</v>
      </c>
      <c r="L793" s="227" t="s">
        <v>113</v>
      </c>
      <c r="M793" s="270"/>
      <c r="N793" s="227" t="s">
        <v>112</v>
      </c>
      <c r="O793" s="270"/>
      <c r="P793" s="227" t="s">
        <v>112</v>
      </c>
      <c r="Q793" s="228"/>
      <c r="R793" s="227" t="s">
        <v>112</v>
      </c>
      <c r="S793" s="228"/>
      <c r="T793" s="227" t="s">
        <v>112</v>
      </c>
      <c r="U793" s="228"/>
      <c r="V793" s="227" t="s">
        <v>112</v>
      </c>
      <c r="W793" s="228"/>
      <c r="X793" s="227" t="s">
        <v>112</v>
      </c>
      <c r="Y793" s="228"/>
      <c r="Z793" s="227" t="s">
        <v>112</v>
      </c>
      <c r="AA793" s="228"/>
      <c r="AB793" s="227" t="s">
        <v>112</v>
      </c>
      <c r="AC793" s="228"/>
      <c r="AD793" s="227" t="s">
        <v>112</v>
      </c>
      <c r="AE793" s="228"/>
      <c r="AF793" s="244" t="s">
        <v>111</v>
      </c>
      <c r="AG793" s="228"/>
      <c r="AH793" s="90" t="s">
        <v>110</v>
      </c>
      <c r="AI793" s="89" t="s">
        <v>109</v>
      </c>
      <c r="AJ793" s="88" t="s">
        <v>108</v>
      </c>
      <c r="AK793" s="88" t="s">
        <v>107</v>
      </c>
      <c r="AL793" s="87" t="s">
        <v>106</v>
      </c>
      <c r="AM793" s="86"/>
      <c r="AN793" s="86"/>
      <c r="AO793" s="84" t="s">
        <v>105</v>
      </c>
      <c r="AP793" s="83" t="s">
        <v>104</v>
      </c>
      <c r="AQ793" s="82" t="s">
        <v>103</v>
      </c>
      <c r="AR793" s="84" t="s">
        <v>102</v>
      </c>
      <c r="AS793" s="83" t="s">
        <v>101</v>
      </c>
      <c r="AT793" s="82" t="s">
        <v>100</v>
      </c>
      <c r="AU793" s="84" t="s">
        <v>99</v>
      </c>
      <c r="AV793" s="83" t="s">
        <v>98</v>
      </c>
      <c r="AW793" s="85" t="s">
        <v>97</v>
      </c>
      <c r="AX793" s="84" t="s">
        <v>96</v>
      </c>
      <c r="AY793" s="83" t="s">
        <v>95</v>
      </c>
      <c r="AZ793" s="82" t="s">
        <v>94</v>
      </c>
      <c r="BA793" s="84" t="s">
        <v>93</v>
      </c>
      <c r="BB793" s="83" t="s">
        <v>92</v>
      </c>
      <c r="BC793" s="82" t="s">
        <v>91</v>
      </c>
      <c r="BD793" s="81" t="s">
        <v>90</v>
      </c>
      <c r="BE793" s="80" t="s">
        <v>89</v>
      </c>
      <c r="BF793" s="80" t="s">
        <v>88</v>
      </c>
      <c r="BG793" s="79" t="s">
        <v>87</v>
      </c>
    </row>
    <row r="794" spans="2:60" ht="48" hidden="1" thickBot="1">
      <c r="B794" s="78" t="s">
        <v>126</v>
      </c>
      <c r="C794" s="77"/>
      <c r="D794" s="76"/>
      <c r="E794" s="267"/>
      <c r="F794" s="268"/>
      <c r="G794" s="269"/>
      <c r="H794" s="75" t="s">
        <v>85</v>
      </c>
      <c r="I794" s="74"/>
      <c r="J794" s="74"/>
      <c r="K794" s="73"/>
      <c r="L794" s="72"/>
      <c r="M794" s="68"/>
      <c r="N794" s="72"/>
      <c r="O794" s="68"/>
      <c r="P794" s="72"/>
      <c r="Q794" s="68"/>
      <c r="R794" s="72"/>
      <c r="S794" s="68"/>
      <c r="T794" s="72"/>
      <c r="U794" s="68"/>
      <c r="V794" s="72"/>
      <c r="W794" s="68"/>
      <c r="X794" s="72"/>
      <c r="Y794" s="68"/>
      <c r="Z794" s="72"/>
      <c r="AA794" s="71"/>
      <c r="AB794" s="70"/>
      <c r="AC794" s="70"/>
      <c r="AD794" s="70"/>
      <c r="AE794" s="70"/>
      <c r="AF794" s="69" t="s">
        <v>84</v>
      </c>
      <c r="AG794" s="68"/>
      <c r="AH794" s="68"/>
      <c r="AI794" s="68"/>
      <c r="AJ794" s="67"/>
      <c r="AK794" s="67"/>
      <c r="AL794" s="66"/>
      <c r="AM794" s="65"/>
      <c r="AN794" s="65"/>
      <c r="AO794" s="64">
        <f t="shared" ref="AO794:BG794" si="56">SUM(AO795:AO806)</f>
        <v>0</v>
      </c>
      <c r="AP794" s="63">
        <f t="shared" si="56"/>
        <v>0</v>
      </c>
      <c r="AQ794" s="62">
        <f t="shared" si="56"/>
        <v>0</v>
      </c>
      <c r="AR794" s="64">
        <f t="shared" si="56"/>
        <v>0</v>
      </c>
      <c r="AS794" s="63">
        <f t="shared" si="56"/>
        <v>0</v>
      </c>
      <c r="AT794" s="62">
        <f t="shared" si="56"/>
        <v>0</v>
      </c>
      <c r="AU794" s="64">
        <f t="shared" si="56"/>
        <v>0</v>
      </c>
      <c r="AV794" s="63">
        <f t="shared" si="56"/>
        <v>0</v>
      </c>
      <c r="AW794" s="62">
        <f t="shared" si="56"/>
        <v>0</v>
      </c>
      <c r="AX794" s="64">
        <f t="shared" si="56"/>
        <v>0</v>
      </c>
      <c r="AY794" s="63">
        <f t="shared" si="56"/>
        <v>0</v>
      </c>
      <c r="AZ794" s="62">
        <f t="shared" si="56"/>
        <v>0</v>
      </c>
      <c r="BA794" s="64">
        <f t="shared" si="56"/>
        <v>0</v>
      </c>
      <c r="BB794" s="63">
        <f t="shared" si="56"/>
        <v>0</v>
      </c>
      <c r="BC794" s="62">
        <f t="shared" si="56"/>
        <v>0</v>
      </c>
      <c r="BD794" s="61">
        <f t="shared" si="56"/>
        <v>0</v>
      </c>
      <c r="BE794" s="60">
        <f t="shared" si="56"/>
        <v>0</v>
      </c>
      <c r="BF794" s="60">
        <f t="shared" si="56"/>
        <v>0</v>
      </c>
      <c r="BG794" s="59">
        <f t="shared" si="56"/>
        <v>0</v>
      </c>
      <c r="BH794" s="58" t="s">
        <v>83</v>
      </c>
    </row>
    <row r="795" spans="2:60" ht="28.15" hidden="1" customHeight="1">
      <c r="B795" s="29"/>
      <c r="C795" s="263">
        <v>1</v>
      </c>
      <c r="D795" s="47"/>
      <c r="E795" s="46"/>
      <c r="F795" s="46"/>
      <c r="G795" s="45"/>
      <c r="H795" s="255"/>
      <c r="I795" s="259"/>
      <c r="J795" s="259"/>
      <c r="K795" s="259"/>
      <c r="L795" s="42" t="s">
        <v>82</v>
      </c>
      <c r="M795" s="41"/>
      <c r="N795" s="42" t="s">
        <v>81</v>
      </c>
      <c r="O795" s="41"/>
      <c r="P795" s="42" t="s">
        <v>80</v>
      </c>
      <c r="Q795" s="41"/>
      <c r="R795" s="42" t="s">
        <v>79</v>
      </c>
      <c r="S795" s="41"/>
      <c r="T795" s="42" t="s">
        <v>78</v>
      </c>
      <c r="U795" s="41"/>
      <c r="V795" s="42" t="s">
        <v>77</v>
      </c>
      <c r="W795" s="41"/>
      <c r="X795" s="42" t="s">
        <v>76</v>
      </c>
      <c r="Y795" s="41"/>
      <c r="Z795" s="42" t="s">
        <v>75</v>
      </c>
      <c r="AA795" s="41"/>
      <c r="AB795" s="44" t="s">
        <v>74</v>
      </c>
      <c r="AC795" s="43"/>
      <c r="AD795" s="42" t="s">
        <v>73</v>
      </c>
      <c r="AE795" s="41"/>
      <c r="AF795" s="40"/>
      <c r="AG795" s="41"/>
      <c r="AH795" s="40"/>
      <c r="AI795" s="39"/>
      <c r="AJ795" s="245"/>
      <c r="AK795" s="245"/>
      <c r="AL795" s="38"/>
      <c r="AM795" s="7"/>
      <c r="AN795" s="7"/>
      <c r="AO795" s="238">
        <f>SUMPRODUCT(LEN($M795:$AE798)-LEN(SUBSTITUTE($M795:$AE798,"A", "")))</f>
        <v>0</v>
      </c>
      <c r="AP795" s="229">
        <f>SUMPRODUCT(LEN($AH795:$AH798)-LEN(SUBSTITUTE($AH795:$AH798,"A", "")))</f>
        <v>0</v>
      </c>
      <c r="AQ795" s="232">
        <f>SUMPRODUCT(LEN($AG795:$AG798)-LEN(SUBSTITUTE($AG795:$AG798,"A", "")))</f>
        <v>0</v>
      </c>
      <c r="AR795" s="235">
        <f>SUMPRODUCT(LEN($M795:$AE798)-LEN(SUBSTITUTE($M795:$AE798,"S", "")))</f>
        <v>0</v>
      </c>
      <c r="AS795" s="229">
        <f>SUMPRODUCT(LEN($AH795:$AH798)-LEN(SUBSTITUTE($AH795:$AH798,"S", "")))</f>
        <v>0</v>
      </c>
      <c r="AT795" s="232">
        <f>SUMPRODUCT(LEN($AG795:$AG798)-LEN(SUBSTITUTE($AG795:$AG798,"S", "")))</f>
        <v>0</v>
      </c>
      <c r="AU795" s="235">
        <f>SUMPRODUCT(LEN($M795:$AE798)-LEN(SUBSTITUTE($M795:$AE798,"F", "")))</f>
        <v>0</v>
      </c>
      <c r="AV795" s="229">
        <f>SUMPRODUCT(LEN($AH795:$AH798)-LEN(SUBSTITUTE($AH795:$AH798,"F", "")))</f>
        <v>0</v>
      </c>
      <c r="AW795" s="232">
        <f>SUMPRODUCT(LEN($AG795:$AG798)-LEN(SUBSTITUTE($AG795:$AG798,"F", "")))</f>
        <v>0</v>
      </c>
      <c r="AX795" s="235">
        <f>SUMPRODUCT(LEN($M795:$AE798)-LEN(SUBSTITUTE($M795:$AE798,"G", "")))</f>
        <v>0</v>
      </c>
      <c r="AY795" s="229">
        <f>SUMPRODUCT(LEN($AH795:$AH798)-LEN(SUBSTITUTE($AH795:$AH798,"G", "")))</f>
        <v>0</v>
      </c>
      <c r="AZ795" s="232">
        <f>SUMPRODUCT(LEN($AG795:$AG798)-LEN(SUBSTITUTE($AG795:$AG798,"G", "")))</f>
        <v>0</v>
      </c>
      <c r="BA795" s="235">
        <f>SUMPRODUCT(LEN($M795:$AE798)-LEN(SUBSTITUTE($M795:$AE798,"M", "")))</f>
        <v>0</v>
      </c>
      <c r="BB795" s="229">
        <f>SUMPRODUCT(LEN($AH795:$AH798)-LEN(SUBSTITUTE($AH795:$AH798,"M", "")))</f>
        <v>0</v>
      </c>
      <c r="BC795" s="232">
        <f>SUMPRODUCT(LEN($AG795:$AG798)-LEN(SUBSTITUTE($AG795:$AG798,"M", "")))</f>
        <v>0</v>
      </c>
      <c r="BD795" s="297">
        <f>SUMPRODUCT(LEN($AI795:$AI798)-LEN(SUBSTITUTE($AI795:$AI798,"S", "")))</f>
        <v>0</v>
      </c>
      <c r="BE795" s="300">
        <f>SUMPRODUCT(LEN($AI795:$AI798)-LEN(SUBSTITUTE($AI795:$AI798,"F", "")))</f>
        <v>0</v>
      </c>
      <c r="BF795" s="300">
        <f>SUMPRODUCT(LEN($AI795:$AI798)-LEN(SUBSTITUTE($AI795:$AI798,"G", "")))</f>
        <v>0</v>
      </c>
      <c r="BG795" s="303">
        <f>SUMPRODUCT(LEN($AI795:$AI798)-LEN(SUBSTITUTE($AI795:$AI798,"M", "")))</f>
        <v>0</v>
      </c>
    </row>
    <row r="796" spans="2:60" ht="28.15" hidden="1" customHeight="1" thickBot="1">
      <c r="B796" s="29"/>
      <c r="C796" s="264"/>
      <c r="D796" s="37"/>
      <c r="E796" s="36"/>
      <c r="F796" s="36"/>
      <c r="G796" s="35"/>
      <c r="H796" s="256"/>
      <c r="I796" s="260"/>
      <c r="J796" s="260"/>
      <c r="K796" s="260"/>
      <c r="L796" s="32" t="s">
        <v>72</v>
      </c>
      <c r="M796" s="31"/>
      <c r="N796" s="32" t="s">
        <v>71</v>
      </c>
      <c r="O796" s="31"/>
      <c r="P796" s="32" t="s">
        <v>70</v>
      </c>
      <c r="Q796" s="31"/>
      <c r="R796" s="32" t="s">
        <v>69</v>
      </c>
      <c r="S796" s="31"/>
      <c r="T796" s="32" t="s">
        <v>68</v>
      </c>
      <c r="U796" s="31"/>
      <c r="V796" s="32" t="s">
        <v>67</v>
      </c>
      <c r="W796" s="31"/>
      <c r="X796" s="32" t="s">
        <v>66</v>
      </c>
      <c r="Y796" s="31"/>
      <c r="Z796" s="32" t="s">
        <v>65</v>
      </c>
      <c r="AA796" s="31"/>
      <c r="AB796" s="34" t="s">
        <v>64</v>
      </c>
      <c r="AC796" s="33"/>
      <c r="AD796" s="32" t="s">
        <v>63</v>
      </c>
      <c r="AE796" s="31"/>
      <c r="AF796" s="30"/>
      <c r="AG796" s="31"/>
      <c r="AH796" s="30"/>
      <c r="AI796" s="20"/>
      <c r="AJ796" s="246"/>
      <c r="AK796" s="246"/>
      <c r="AL796" s="19"/>
      <c r="AM796" s="7"/>
      <c r="AN796" s="7"/>
      <c r="AO796" s="239"/>
      <c r="AP796" s="230"/>
      <c r="AQ796" s="233"/>
      <c r="AR796" s="236"/>
      <c r="AS796" s="230"/>
      <c r="AT796" s="233"/>
      <c r="AU796" s="236"/>
      <c r="AV796" s="230"/>
      <c r="AW796" s="233"/>
      <c r="AX796" s="236"/>
      <c r="AY796" s="230"/>
      <c r="AZ796" s="233"/>
      <c r="BA796" s="236"/>
      <c r="BB796" s="230"/>
      <c r="BC796" s="233"/>
      <c r="BD796" s="298"/>
      <c r="BE796" s="301"/>
      <c r="BF796" s="301"/>
      <c r="BG796" s="304"/>
    </row>
    <row r="797" spans="2:60" ht="28.15" hidden="1" customHeight="1">
      <c r="B797" s="29"/>
      <c r="C797" s="265"/>
      <c r="D797" s="28"/>
      <c r="E797" s="27"/>
      <c r="F797" s="27"/>
      <c r="G797" s="26"/>
      <c r="H797" s="257"/>
      <c r="I797" s="261"/>
      <c r="J797" s="261"/>
      <c r="K797" s="261"/>
      <c r="L797" s="23" t="s">
        <v>62</v>
      </c>
      <c r="M797" s="22"/>
      <c r="N797" s="23" t="s">
        <v>61</v>
      </c>
      <c r="O797" s="22"/>
      <c r="P797" s="23" t="s">
        <v>60</v>
      </c>
      <c r="Q797" s="22"/>
      <c r="R797" s="23" t="s">
        <v>59</v>
      </c>
      <c r="S797" s="22"/>
      <c r="T797" s="23" t="s">
        <v>58</v>
      </c>
      <c r="U797" s="22"/>
      <c r="V797" s="23" t="s">
        <v>57</v>
      </c>
      <c r="W797" s="22"/>
      <c r="X797" s="23" t="s">
        <v>56</v>
      </c>
      <c r="Y797" s="22"/>
      <c r="Z797" s="23" t="s">
        <v>55</v>
      </c>
      <c r="AA797" s="22"/>
      <c r="AB797" s="25" t="s">
        <v>54</v>
      </c>
      <c r="AC797" s="24"/>
      <c r="AD797" s="23">
        <v>39</v>
      </c>
      <c r="AE797" s="22"/>
      <c r="AF797" s="21"/>
      <c r="AG797" s="22"/>
      <c r="AH797" s="21"/>
      <c r="AI797" s="20"/>
      <c r="AJ797" s="246"/>
      <c r="AK797" s="246"/>
      <c r="AL797" s="19"/>
      <c r="AM797" s="7"/>
      <c r="AN797" s="7"/>
      <c r="AO797" s="239"/>
      <c r="AP797" s="230"/>
      <c r="AQ797" s="233"/>
      <c r="AR797" s="236"/>
      <c r="AS797" s="230"/>
      <c r="AT797" s="233"/>
      <c r="AU797" s="236"/>
      <c r="AV797" s="230"/>
      <c r="AW797" s="233"/>
      <c r="AX797" s="236"/>
      <c r="AY797" s="230"/>
      <c r="AZ797" s="233"/>
      <c r="BA797" s="236"/>
      <c r="BB797" s="230"/>
      <c r="BC797" s="233"/>
      <c r="BD797" s="298"/>
      <c r="BE797" s="301"/>
      <c r="BF797" s="301"/>
      <c r="BG797" s="304"/>
    </row>
    <row r="798" spans="2:60" ht="28.15" hidden="1" customHeight="1" thickBot="1">
      <c r="B798" s="29"/>
      <c r="C798" s="266"/>
      <c r="D798" s="57"/>
      <c r="E798" s="56"/>
      <c r="F798" s="56"/>
      <c r="G798" s="55"/>
      <c r="H798" s="258"/>
      <c r="I798" s="262"/>
      <c r="J798" s="262"/>
      <c r="K798" s="262"/>
      <c r="L798" s="52" t="s">
        <v>53</v>
      </c>
      <c r="M798" s="51"/>
      <c r="N798" s="52" t="s">
        <v>52</v>
      </c>
      <c r="O798" s="51"/>
      <c r="P798" s="52" t="s">
        <v>51</v>
      </c>
      <c r="Q798" s="51"/>
      <c r="R798" s="52" t="s">
        <v>50</v>
      </c>
      <c r="S798" s="51"/>
      <c r="T798" s="52">
        <v>20</v>
      </c>
      <c r="U798" s="51"/>
      <c r="V798" s="52" t="s">
        <v>49</v>
      </c>
      <c r="W798" s="51"/>
      <c r="X798" s="52" t="s">
        <v>48</v>
      </c>
      <c r="Y798" s="51"/>
      <c r="Z798" s="52" t="s">
        <v>47</v>
      </c>
      <c r="AA798" s="51"/>
      <c r="AB798" s="54" t="s">
        <v>46</v>
      </c>
      <c r="AC798" s="53"/>
      <c r="AD798" s="52" t="s">
        <v>45</v>
      </c>
      <c r="AE798" s="51"/>
      <c r="AF798" s="50"/>
      <c r="AG798" s="51"/>
      <c r="AH798" s="50"/>
      <c r="AI798" s="49"/>
      <c r="AJ798" s="248"/>
      <c r="AK798" s="248"/>
      <c r="AL798" s="48"/>
      <c r="AM798" s="7"/>
      <c r="AN798" s="7"/>
      <c r="AO798" s="240"/>
      <c r="AP798" s="231"/>
      <c r="AQ798" s="234"/>
      <c r="AR798" s="237"/>
      <c r="AS798" s="231"/>
      <c r="AT798" s="234"/>
      <c r="AU798" s="237"/>
      <c r="AV798" s="231"/>
      <c r="AW798" s="234"/>
      <c r="AX798" s="237"/>
      <c r="AY798" s="231"/>
      <c r="AZ798" s="234"/>
      <c r="BA798" s="237"/>
      <c r="BB798" s="231"/>
      <c r="BC798" s="234"/>
      <c r="BD798" s="299"/>
      <c r="BE798" s="302"/>
      <c r="BF798" s="302"/>
      <c r="BG798" s="305"/>
    </row>
    <row r="799" spans="2:60" ht="28.15" hidden="1" customHeight="1">
      <c r="B799" s="29"/>
      <c r="C799" s="263">
        <v>2</v>
      </c>
      <c r="D799" s="47"/>
      <c r="E799" s="46"/>
      <c r="F799" s="46"/>
      <c r="G799" s="45"/>
      <c r="H799" s="255"/>
      <c r="I799" s="259"/>
      <c r="J799" s="259"/>
      <c r="K799" s="259"/>
      <c r="L799" s="42" t="s">
        <v>82</v>
      </c>
      <c r="M799" s="41"/>
      <c r="N799" s="42" t="s">
        <v>81</v>
      </c>
      <c r="O799" s="41"/>
      <c r="P799" s="42" t="s">
        <v>80</v>
      </c>
      <c r="Q799" s="41"/>
      <c r="R799" s="42" t="s">
        <v>79</v>
      </c>
      <c r="S799" s="41"/>
      <c r="T799" s="42" t="s">
        <v>78</v>
      </c>
      <c r="U799" s="41"/>
      <c r="V799" s="42" t="s">
        <v>77</v>
      </c>
      <c r="W799" s="41"/>
      <c r="X799" s="42" t="s">
        <v>76</v>
      </c>
      <c r="Y799" s="41"/>
      <c r="Z799" s="42" t="s">
        <v>75</v>
      </c>
      <c r="AA799" s="41"/>
      <c r="AB799" s="44" t="s">
        <v>74</v>
      </c>
      <c r="AC799" s="43"/>
      <c r="AD799" s="42" t="s">
        <v>73</v>
      </c>
      <c r="AE799" s="41"/>
      <c r="AF799" s="40"/>
      <c r="AG799" s="41"/>
      <c r="AH799" s="40"/>
      <c r="AI799" s="39"/>
      <c r="AJ799" s="249"/>
      <c r="AK799" s="252"/>
      <c r="AL799" s="38"/>
      <c r="AM799" s="7"/>
      <c r="AN799" s="7"/>
      <c r="AO799" s="238">
        <f>SUMPRODUCT(LEN($M799:$AE802)-LEN(SUBSTITUTE($M799:$AE802,"A", "")))</f>
        <v>0</v>
      </c>
      <c r="AP799" s="229">
        <f>SUMPRODUCT(LEN($AH799:$AH802)-LEN(SUBSTITUTE($AH799:$AH802,"A", "")))</f>
        <v>0</v>
      </c>
      <c r="AQ799" s="232">
        <f>SUMPRODUCT(LEN($AG799:$AG802)-LEN(SUBSTITUTE($AG799:$AG802,"A", "")))</f>
        <v>0</v>
      </c>
      <c r="AR799" s="235">
        <f>SUMPRODUCT(LEN($M799:$AE802)-LEN(SUBSTITUTE($M799:$AE802,"S", "")))</f>
        <v>0</v>
      </c>
      <c r="AS799" s="229">
        <f>SUMPRODUCT(LEN($AH799:$AH802)-LEN(SUBSTITUTE($AH799:$AH802,"S", "")))</f>
        <v>0</v>
      </c>
      <c r="AT799" s="232">
        <f>SUMPRODUCT(LEN($AG799:$AG802)-LEN(SUBSTITUTE($AG799:$AG802,"S", "")))</f>
        <v>0</v>
      </c>
      <c r="AU799" s="235">
        <f>SUMPRODUCT(LEN($M799:$AE802)-LEN(SUBSTITUTE($M799:$AE802,"F", "")))</f>
        <v>0</v>
      </c>
      <c r="AV799" s="229">
        <f>SUMPRODUCT(LEN($AH799:$AH802)-LEN(SUBSTITUTE($AH799:$AH802,"F", "")))</f>
        <v>0</v>
      </c>
      <c r="AW799" s="232">
        <f>SUMPRODUCT(LEN($AG799:$AG802)-LEN(SUBSTITUTE($AG799:$AG802,"F", "")))</f>
        <v>0</v>
      </c>
      <c r="AX799" s="235">
        <f>SUMPRODUCT(LEN($M799:$AE802)-LEN(SUBSTITUTE($M799:$AE802,"G", "")))</f>
        <v>0</v>
      </c>
      <c r="AY799" s="229">
        <f>SUMPRODUCT(LEN($AH799:$AH802)-LEN(SUBSTITUTE($AH799:$AH802,"G", "")))</f>
        <v>0</v>
      </c>
      <c r="AZ799" s="232">
        <f>SUMPRODUCT(LEN($AG799:$AG802)-LEN(SUBSTITUTE($AG799:$AG802,"G", "")))</f>
        <v>0</v>
      </c>
      <c r="BA799" s="235">
        <f>SUMPRODUCT(LEN($M799:$AE802)-LEN(SUBSTITUTE($M799:$AE802,"M", "")))</f>
        <v>0</v>
      </c>
      <c r="BB799" s="229">
        <f>SUMPRODUCT(LEN($AH799:$AH802)-LEN(SUBSTITUTE($AH799:$AH802,"M", "")))</f>
        <v>0</v>
      </c>
      <c r="BC799" s="232">
        <f>SUMPRODUCT(LEN($AG799:$AG802)-LEN(SUBSTITUTE($AG799:$AG802,"M", "")))</f>
        <v>0</v>
      </c>
      <c r="BD799" s="297">
        <f>SUMPRODUCT(LEN($AI799:$AI802)-LEN(SUBSTITUTE($AI799:$AI802,"S", "")))</f>
        <v>0</v>
      </c>
      <c r="BE799" s="300">
        <f>SUMPRODUCT(LEN($AI799:$AI802)-LEN(SUBSTITUTE($AI799:$AI802,"F", "")))</f>
        <v>0</v>
      </c>
      <c r="BF799" s="300">
        <f>SUMPRODUCT(LEN($AI799:$AI802)-LEN(SUBSTITUTE($AI799:$AI802,"G", "")))</f>
        <v>0</v>
      </c>
      <c r="BG799" s="303">
        <f>SUMPRODUCT(LEN($AI799:$AI802)-LEN(SUBSTITUTE($AI799:$AI802,"M", "")))</f>
        <v>0</v>
      </c>
    </row>
    <row r="800" spans="2:60" ht="28.15" hidden="1" customHeight="1" thickBot="1">
      <c r="B800" s="29"/>
      <c r="C800" s="264"/>
      <c r="D800" s="37"/>
      <c r="E800" s="36"/>
      <c r="F800" s="36"/>
      <c r="G800" s="35"/>
      <c r="H800" s="256"/>
      <c r="I800" s="260"/>
      <c r="J800" s="260"/>
      <c r="K800" s="260"/>
      <c r="L800" s="32" t="s">
        <v>72</v>
      </c>
      <c r="M800" s="31"/>
      <c r="N800" s="32" t="s">
        <v>71</v>
      </c>
      <c r="O800" s="31"/>
      <c r="P800" s="32" t="s">
        <v>70</v>
      </c>
      <c r="Q800" s="31"/>
      <c r="R800" s="32" t="s">
        <v>69</v>
      </c>
      <c r="S800" s="31"/>
      <c r="T800" s="32" t="s">
        <v>68</v>
      </c>
      <c r="U800" s="31"/>
      <c r="V800" s="32" t="s">
        <v>67</v>
      </c>
      <c r="W800" s="31"/>
      <c r="X800" s="32" t="s">
        <v>66</v>
      </c>
      <c r="Y800" s="31"/>
      <c r="Z800" s="32" t="s">
        <v>65</v>
      </c>
      <c r="AA800" s="31"/>
      <c r="AB800" s="34" t="s">
        <v>64</v>
      </c>
      <c r="AC800" s="33"/>
      <c r="AD800" s="32" t="s">
        <v>63</v>
      </c>
      <c r="AE800" s="31"/>
      <c r="AF800" s="30"/>
      <c r="AG800" s="31"/>
      <c r="AH800" s="30"/>
      <c r="AI800" s="20"/>
      <c r="AJ800" s="250"/>
      <c r="AK800" s="253"/>
      <c r="AL800" s="19"/>
      <c r="AM800" s="7"/>
      <c r="AN800" s="7"/>
      <c r="AO800" s="239"/>
      <c r="AP800" s="230"/>
      <c r="AQ800" s="233"/>
      <c r="AR800" s="236"/>
      <c r="AS800" s="230"/>
      <c r="AT800" s="233"/>
      <c r="AU800" s="236"/>
      <c r="AV800" s="230"/>
      <c r="AW800" s="233"/>
      <c r="AX800" s="236"/>
      <c r="AY800" s="230"/>
      <c r="AZ800" s="233"/>
      <c r="BA800" s="236"/>
      <c r="BB800" s="230"/>
      <c r="BC800" s="233"/>
      <c r="BD800" s="298"/>
      <c r="BE800" s="301"/>
      <c r="BF800" s="301"/>
      <c r="BG800" s="304"/>
    </row>
    <row r="801" spans="2:60" ht="28.15" hidden="1" customHeight="1">
      <c r="B801" s="29"/>
      <c r="C801" s="265"/>
      <c r="D801" s="28"/>
      <c r="E801" s="27"/>
      <c r="F801" s="27"/>
      <c r="G801" s="26"/>
      <c r="H801" s="257"/>
      <c r="I801" s="261"/>
      <c r="J801" s="261"/>
      <c r="K801" s="261"/>
      <c r="L801" s="23" t="s">
        <v>62</v>
      </c>
      <c r="M801" s="22"/>
      <c r="N801" s="23" t="s">
        <v>61</v>
      </c>
      <c r="O801" s="22"/>
      <c r="P801" s="23" t="s">
        <v>60</v>
      </c>
      <c r="Q801" s="22"/>
      <c r="R801" s="23" t="s">
        <v>59</v>
      </c>
      <c r="S801" s="22"/>
      <c r="T801" s="23" t="s">
        <v>58</v>
      </c>
      <c r="U801" s="22"/>
      <c r="V801" s="23" t="s">
        <v>57</v>
      </c>
      <c r="W801" s="22"/>
      <c r="X801" s="23" t="s">
        <v>56</v>
      </c>
      <c r="Y801" s="22"/>
      <c r="Z801" s="23" t="s">
        <v>55</v>
      </c>
      <c r="AA801" s="22"/>
      <c r="AB801" s="25" t="s">
        <v>54</v>
      </c>
      <c r="AC801" s="24"/>
      <c r="AD801" s="23">
        <v>39</v>
      </c>
      <c r="AE801" s="22"/>
      <c r="AF801" s="21"/>
      <c r="AG801" s="22"/>
      <c r="AH801" s="21"/>
      <c r="AI801" s="20"/>
      <c r="AJ801" s="250"/>
      <c r="AK801" s="253"/>
      <c r="AL801" s="19"/>
      <c r="AM801" s="7"/>
      <c r="AN801" s="7"/>
      <c r="AO801" s="239"/>
      <c r="AP801" s="230"/>
      <c r="AQ801" s="233"/>
      <c r="AR801" s="236"/>
      <c r="AS801" s="230"/>
      <c r="AT801" s="233"/>
      <c r="AU801" s="236"/>
      <c r="AV801" s="230"/>
      <c r="AW801" s="233"/>
      <c r="AX801" s="236"/>
      <c r="AY801" s="230"/>
      <c r="AZ801" s="233"/>
      <c r="BA801" s="236"/>
      <c r="BB801" s="230"/>
      <c r="BC801" s="233"/>
      <c r="BD801" s="298"/>
      <c r="BE801" s="301"/>
      <c r="BF801" s="301"/>
      <c r="BG801" s="304"/>
    </row>
    <row r="802" spans="2:60" ht="28.15" hidden="1" customHeight="1" thickBot="1">
      <c r="B802" s="29"/>
      <c r="C802" s="266"/>
      <c r="D802" s="57"/>
      <c r="E802" s="56"/>
      <c r="F802" s="56"/>
      <c r="G802" s="55"/>
      <c r="H802" s="258"/>
      <c r="I802" s="262"/>
      <c r="J802" s="262"/>
      <c r="K802" s="262"/>
      <c r="L802" s="52" t="s">
        <v>53</v>
      </c>
      <c r="M802" s="51"/>
      <c r="N802" s="52" t="s">
        <v>52</v>
      </c>
      <c r="O802" s="51"/>
      <c r="P802" s="52" t="s">
        <v>51</v>
      </c>
      <c r="Q802" s="51"/>
      <c r="R802" s="52" t="s">
        <v>50</v>
      </c>
      <c r="S802" s="51"/>
      <c r="T802" s="52">
        <v>20</v>
      </c>
      <c r="U802" s="51"/>
      <c r="V802" s="52" t="s">
        <v>49</v>
      </c>
      <c r="W802" s="51"/>
      <c r="X802" s="52" t="s">
        <v>48</v>
      </c>
      <c r="Y802" s="51"/>
      <c r="Z802" s="52" t="s">
        <v>47</v>
      </c>
      <c r="AA802" s="51"/>
      <c r="AB802" s="54" t="s">
        <v>46</v>
      </c>
      <c r="AC802" s="53"/>
      <c r="AD802" s="52" t="s">
        <v>45</v>
      </c>
      <c r="AE802" s="51"/>
      <c r="AF802" s="50"/>
      <c r="AG802" s="51"/>
      <c r="AH802" s="50"/>
      <c r="AI802" s="49"/>
      <c r="AJ802" s="251"/>
      <c r="AK802" s="254"/>
      <c r="AL802" s="48"/>
      <c r="AM802" s="7"/>
      <c r="AN802" s="7"/>
      <c r="AO802" s="240"/>
      <c r="AP802" s="231"/>
      <c r="AQ802" s="234"/>
      <c r="AR802" s="237"/>
      <c r="AS802" s="231"/>
      <c r="AT802" s="234"/>
      <c r="AU802" s="237"/>
      <c r="AV802" s="231"/>
      <c r="AW802" s="234"/>
      <c r="AX802" s="237"/>
      <c r="AY802" s="231"/>
      <c r="AZ802" s="234"/>
      <c r="BA802" s="237"/>
      <c r="BB802" s="231"/>
      <c r="BC802" s="234"/>
      <c r="BD802" s="299"/>
      <c r="BE802" s="302"/>
      <c r="BF802" s="302"/>
      <c r="BG802" s="305"/>
    </row>
    <row r="803" spans="2:60" ht="28.15" hidden="1" customHeight="1">
      <c r="B803" s="29"/>
      <c r="C803" s="263">
        <v>3</v>
      </c>
      <c r="D803" s="47"/>
      <c r="E803" s="46"/>
      <c r="F803" s="46"/>
      <c r="G803" s="45"/>
      <c r="H803" s="255"/>
      <c r="I803" s="259"/>
      <c r="J803" s="259"/>
      <c r="K803" s="259"/>
      <c r="L803" s="42" t="s">
        <v>82</v>
      </c>
      <c r="M803" s="41"/>
      <c r="N803" s="42" t="s">
        <v>81</v>
      </c>
      <c r="O803" s="41"/>
      <c r="P803" s="42" t="s">
        <v>80</v>
      </c>
      <c r="Q803" s="41"/>
      <c r="R803" s="42" t="s">
        <v>79</v>
      </c>
      <c r="S803" s="41"/>
      <c r="T803" s="42" t="s">
        <v>78</v>
      </c>
      <c r="U803" s="41"/>
      <c r="V803" s="42" t="s">
        <v>77</v>
      </c>
      <c r="W803" s="41"/>
      <c r="X803" s="42" t="s">
        <v>76</v>
      </c>
      <c r="Y803" s="41"/>
      <c r="Z803" s="42" t="s">
        <v>75</v>
      </c>
      <c r="AA803" s="41"/>
      <c r="AB803" s="44" t="s">
        <v>74</v>
      </c>
      <c r="AC803" s="43"/>
      <c r="AD803" s="42" t="s">
        <v>73</v>
      </c>
      <c r="AE803" s="41"/>
      <c r="AF803" s="40"/>
      <c r="AG803" s="41"/>
      <c r="AH803" s="40"/>
      <c r="AI803" s="39"/>
      <c r="AJ803" s="245"/>
      <c r="AK803" s="245"/>
      <c r="AL803" s="38"/>
      <c r="AM803" s="7"/>
      <c r="AN803" s="7"/>
      <c r="AO803" s="238">
        <f>SUMPRODUCT(LEN($M803:$AE806)-LEN(SUBSTITUTE($M803:$AE806,"A", "")))</f>
        <v>0</v>
      </c>
      <c r="AP803" s="229">
        <f>SUMPRODUCT(LEN($AH803:$AH806)-LEN(SUBSTITUTE($AH803:$AH806,"A", "")))</f>
        <v>0</v>
      </c>
      <c r="AQ803" s="232">
        <f>SUMPRODUCT(LEN($AG803:$AG806)-LEN(SUBSTITUTE($AG803:$AG806,"A", "")))</f>
        <v>0</v>
      </c>
      <c r="AR803" s="235">
        <f>SUMPRODUCT(LEN($M803:$AE806)-LEN(SUBSTITUTE($M803:$AE806,"S", "")))</f>
        <v>0</v>
      </c>
      <c r="AS803" s="229">
        <f>SUMPRODUCT(LEN($AH803:$AH806)-LEN(SUBSTITUTE($AH803:$AH806,"S", "")))</f>
        <v>0</v>
      </c>
      <c r="AT803" s="232">
        <f>SUMPRODUCT(LEN($AG803:$AG806)-LEN(SUBSTITUTE($AG803:$AG806,"S", "")))</f>
        <v>0</v>
      </c>
      <c r="AU803" s="235">
        <f>SUMPRODUCT(LEN($M803:$AE806)-LEN(SUBSTITUTE($M803:$AE806,"F", "")))</f>
        <v>0</v>
      </c>
      <c r="AV803" s="229">
        <f>SUMPRODUCT(LEN($AH803:$AH806)-LEN(SUBSTITUTE($AH803:$AH806,"F", "")))</f>
        <v>0</v>
      </c>
      <c r="AW803" s="232">
        <f>SUMPRODUCT(LEN($AG803:$AG806)-LEN(SUBSTITUTE($AG803:$AG806,"F", "")))</f>
        <v>0</v>
      </c>
      <c r="AX803" s="235">
        <f>SUMPRODUCT(LEN($M803:$AE806)-LEN(SUBSTITUTE($M803:$AE806,"G", "")))</f>
        <v>0</v>
      </c>
      <c r="AY803" s="229">
        <f>SUMPRODUCT(LEN($AH803:$AH806)-LEN(SUBSTITUTE($AH803:$AH806,"G", "")))</f>
        <v>0</v>
      </c>
      <c r="AZ803" s="232">
        <f>SUMPRODUCT(LEN($AG803:$AG806)-LEN(SUBSTITUTE($AG803:$AG806,"G", "")))</f>
        <v>0</v>
      </c>
      <c r="BA803" s="235">
        <f>SUMPRODUCT(LEN($M803:$AE806)-LEN(SUBSTITUTE($M803:$AE806,"M", "")))</f>
        <v>0</v>
      </c>
      <c r="BB803" s="229">
        <f>SUMPRODUCT(LEN($AH803:$AH806)-LEN(SUBSTITUTE($AH803:$AH806,"M", "")))</f>
        <v>0</v>
      </c>
      <c r="BC803" s="232">
        <f>SUMPRODUCT(LEN($AG803:$AG806)-LEN(SUBSTITUTE($AG803:$AG806,"M", "")))</f>
        <v>0</v>
      </c>
      <c r="BD803" s="297">
        <f>SUMPRODUCT(LEN($AI803:$AI806)-LEN(SUBSTITUTE($AI803:$AI806,"S", "")))</f>
        <v>0</v>
      </c>
      <c r="BE803" s="300">
        <f>SUMPRODUCT(LEN($AI803:$AI806)-LEN(SUBSTITUTE($AI803:$AI806,"F", "")))</f>
        <v>0</v>
      </c>
      <c r="BF803" s="300">
        <f>SUMPRODUCT(LEN($AI803:$AI806)-LEN(SUBSTITUTE($AI803:$AI806,"G", "")))</f>
        <v>0</v>
      </c>
      <c r="BG803" s="303">
        <f>SUMPRODUCT(LEN($AI803:$AI806)-LEN(SUBSTITUTE($AI803:$AI806,"M", "")))</f>
        <v>0</v>
      </c>
    </row>
    <row r="804" spans="2:60" ht="28.15" hidden="1" customHeight="1" thickBot="1">
      <c r="B804" s="29"/>
      <c r="C804" s="264"/>
      <c r="D804" s="37"/>
      <c r="E804" s="36"/>
      <c r="F804" s="36"/>
      <c r="G804" s="35"/>
      <c r="H804" s="256"/>
      <c r="I804" s="260"/>
      <c r="J804" s="260"/>
      <c r="K804" s="260"/>
      <c r="L804" s="32" t="s">
        <v>72</v>
      </c>
      <c r="M804" s="31"/>
      <c r="N804" s="32" t="s">
        <v>71</v>
      </c>
      <c r="O804" s="31"/>
      <c r="P804" s="32" t="s">
        <v>70</v>
      </c>
      <c r="Q804" s="31"/>
      <c r="R804" s="32" t="s">
        <v>69</v>
      </c>
      <c r="S804" s="31"/>
      <c r="T804" s="32" t="s">
        <v>68</v>
      </c>
      <c r="U804" s="31"/>
      <c r="V804" s="32" t="s">
        <v>67</v>
      </c>
      <c r="W804" s="31"/>
      <c r="X804" s="32" t="s">
        <v>66</v>
      </c>
      <c r="Y804" s="31"/>
      <c r="Z804" s="32" t="s">
        <v>65</v>
      </c>
      <c r="AA804" s="31"/>
      <c r="AB804" s="34" t="s">
        <v>64</v>
      </c>
      <c r="AC804" s="33"/>
      <c r="AD804" s="32" t="s">
        <v>63</v>
      </c>
      <c r="AE804" s="31"/>
      <c r="AF804" s="30"/>
      <c r="AG804" s="31"/>
      <c r="AH804" s="30"/>
      <c r="AI804" s="20"/>
      <c r="AJ804" s="246"/>
      <c r="AK804" s="246"/>
      <c r="AL804" s="19"/>
      <c r="AM804" s="7"/>
      <c r="AN804" s="7"/>
      <c r="AO804" s="239"/>
      <c r="AP804" s="230"/>
      <c r="AQ804" s="233"/>
      <c r="AR804" s="236"/>
      <c r="AS804" s="230"/>
      <c r="AT804" s="233"/>
      <c r="AU804" s="236"/>
      <c r="AV804" s="230"/>
      <c r="AW804" s="233"/>
      <c r="AX804" s="236"/>
      <c r="AY804" s="230"/>
      <c r="AZ804" s="233"/>
      <c r="BA804" s="236"/>
      <c r="BB804" s="230"/>
      <c r="BC804" s="233"/>
      <c r="BD804" s="298"/>
      <c r="BE804" s="301"/>
      <c r="BF804" s="301"/>
      <c r="BG804" s="304"/>
    </row>
    <row r="805" spans="2:60" ht="28.15" hidden="1" customHeight="1">
      <c r="B805" s="29"/>
      <c r="C805" s="265"/>
      <c r="D805" s="28"/>
      <c r="E805" s="27"/>
      <c r="F805" s="27"/>
      <c r="G805" s="26"/>
      <c r="H805" s="257"/>
      <c r="I805" s="261"/>
      <c r="J805" s="261"/>
      <c r="K805" s="261"/>
      <c r="L805" s="23" t="s">
        <v>62</v>
      </c>
      <c r="M805" s="22"/>
      <c r="N805" s="23" t="s">
        <v>61</v>
      </c>
      <c r="O805" s="22"/>
      <c r="P805" s="23" t="s">
        <v>60</v>
      </c>
      <c r="Q805" s="22"/>
      <c r="R805" s="23" t="s">
        <v>59</v>
      </c>
      <c r="S805" s="22"/>
      <c r="T805" s="23" t="s">
        <v>58</v>
      </c>
      <c r="U805" s="22"/>
      <c r="V805" s="23" t="s">
        <v>57</v>
      </c>
      <c r="W805" s="22"/>
      <c r="X805" s="23" t="s">
        <v>56</v>
      </c>
      <c r="Y805" s="22"/>
      <c r="Z805" s="23" t="s">
        <v>55</v>
      </c>
      <c r="AA805" s="22"/>
      <c r="AB805" s="25" t="s">
        <v>54</v>
      </c>
      <c r="AC805" s="24"/>
      <c r="AD805" s="23">
        <v>39</v>
      </c>
      <c r="AE805" s="22"/>
      <c r="AF805" s="21"/>
      <c r="AG805" s="22"/>
      <c r="AH805" s="21"/>
      <c r="AI805" s="20"/>
      <c r="AJ805" s="246"/>
      <c r="AK805" s="246"/>
      <c r="AL805" s="19"/>
      <c r="AM805" s="7"/>
      <c r="AN805" s="7"/>
      <c r="AO805" s="239"/>
      <c r="AP805" s="230"/>
      <c r="AQ805" s="233"/>
      <c r="AR805" s="236"/>
      <c r="AS805" s="230"/>
      <c r="AT805" s="233"/>
      <c r="AU805" s="236"/>
      <c r="AV805" s="230"/>
      <c r="AW805" s="233"/>
      <c r="AX805" s="236"/>
      <c r="AY805" s="230"/>
      <c r="AZ805" s="233"/>
      <c r="BA805" s="236"/>
      <c r="BB805" s="230"/>
      <c r="BC805" s="233"/>
      <c r="BD805" s="298"/>
      <c r="BE805" s="301"/>
      <c r="BF805" s="301"/>
      <c r="BG805" s="304"/>
    </row>
    <row r="806" spans="2:60" ht="28.15" hidden="1" customHeight="1" thickBot="1">
      <c r="B806" s="18"/>
      <c r="C806" s="271"/>
      <c r="D806" s="17"/>
      <c r="E806" s="16"/>
      <c r="F806" s="16"/>
      <c r="G806" s="15"/>
      <c r="H806" s="258"/>
      <c r="I806" s="272"/>
      <c r="J806" s="272"/>
      <c r="K806" s="272"/>
      <c r="L806" s="12" t="s">
        <v>53</v>
      </c>
      <c r="M806" s="11"/>
      <c r="N806" s="12" t="s">
        <v>52</v>
      </c>
      <c r="O806" s="11"/>
      <c r="P806" s="12" t="s">
        <v>51</v>
      </c>
      <c r="Q806" s="11"/>
      <c r="R806" s="12" t="s">
        <v>50</v>
      </c>
      <c r="S806" s="11"/>
      <c r="T806" s="12">
        <v>20</v>
      </c>
      <c r="U806" s="11"/>
      <c r="V806" s="12" t="s">
        <v>49</v>
      </c>
      <c r="W806" s="11"/>
      <c r="X806" s="12" t="s">
        <v>48</v>
      </c>
      <c r="Y806" s="11"/>
      <c r="Z806" s="12" t="s">
        <v>47</v>
      </c>
      <c r="AA806" s="11"/>
      <c r="AB806" s="14" t="s">
        <v>46</v>
      </c>
      <c r="AC806" s="13"/>
      <c r="AD806" s="12" t="s">
        <v>45</v>
      </c>
      <c r="AE806" s="11"/>
      <c r="AF806" s="10"/>
      <c r="AG806" s="11"/>
      <c r="AH806" s="10"/>
      <c r="AI806" s="9"/>
      <c r="AJ806" s="247"/>
      <c r="AK806" s="247"/>
      <c r="AL806" s="8"/>
      <c r="AM806" s="7"/>
      <c r="AN806" s="7"/>
      <c r="AO806" s="240"/>
      <c r="AP806" s="231"/>
      <c r="AQ806" s="234"/>
      <c r="AR806" s="237"/>
      <c r="AS806" s="231"/>
      <c r="AT806" s="234"/>
      <c r="AU806" s="237"/>
      <c r="AV806" s="231"/>
      <c r="AW806" s="234"/>
      <c r="AX806" s="237"/>
      <c r="AY806" s="231"/>
      <c r="AZ806" s="234"/>
      <c r="BA806" s="237"/>
      <c r="BB806" s="231"/>
      <c r="BC806" s="234"/>
      <c r="BD806" s="299"/>
      <c r="BE806" s="302"/>
      <c r="BF806" s="302"/>
      <c r="BG806" s="305"/>
    </row>
    <row r="807" spans="2:60" ht="85.9" hidden="1" customHeight="1" thickBot="1">
      <c r="B807" s="94" t="s">
        <v>119</v>
      </c>
      <c r="C807" s="83" t="s">
        <v>118</v>
      </c>
      <c r="D807" s="88" t="s">
        <v>117</v>
      </c>
      <c r="E807" s="93" t="s">
        <v>116</v>
      </c>
      <c r="F807" s="92"/>
      <c r="G807" s="91"/>
      <c r="H807" s="90" t="s">
        <v>115</v>
      </c>
      <c r="I807" s="88" t="s">
        <v>43</v>
      </c>
      <c r="J807" s="88" t="s">
        <v>114</v>
      </c>
      <c r="K807" s="88" t="s">
        <v>44</v>
      </c>
      <c r="L807" s="227" t="s">
        <v>113</v>
      </c>
      <c r="M807" s="270"/>
      <c r="N807" s="227" t="s">
        <v>112</v>
      </c>
      <c r="O807" s="270"/>
      <c r="P807" s="227" t="s">
        <v>112</v>
      </c>
      <c r="Q807" s="228"/>
      <c r="R807" s="227" t="s">
        <v>112</v>
      </c>
      <c r="S807" s="228"/>
      <c r="T807" s="227" t="s">
        <v>112</v>
      </c>
      <c r="U807" s="228"/>
      <c r="V807" s="227" t="s">
        <v>112</v>
      </c>
      <c r="W807" s="228"/>
      <c r="X807" s="227" t="s">
        <v>112</v>
      </c>
      <c r="Y807" s="228"/>
      <c r="Z807" s="227" t="s">
        <v>112</v>
      </c>
      <c r="AA807" s="228"/>
      <c r="AB807" s="227" t="s">
        <v>112</v>
      </c>
      <c r="AC807" s="228"/>
      <c r="AD807" s="227" t="s">
        <v>112</v>
      </c>
      <c r="AE807" s="228"/>
      <c r="AF807" s="244" t="s">
        <v>111</v>
      </c>
      <c r="AG807" s="228"/>
      <c r="AH807" s="90" t="s">
        <v>110</v>
      </c>
      <c r="AI807" s="89" t="s">
        <v>109</v>
      </c>
      <c r="AJ807" s="88" t="s">
        <v>108</v>
      </c>
      <c r="AK807" s="88" t="s">
        <v>107</v>
      </c>
      <c r="AL807" s="87" t="s">
        <v>106</v>
      </c>
      <c r="AM807" s="86"/>
      <c r="AN807" s="86"/>
      <c r="AO807" s="84" t="s">
        <v>105</v>
      </c>
      <c r="AP807" s="83" t="s">
        <v>104</v>
      </c>
      <c r="AQ807" s="82" t="s">
        <v>103</v>
      </c>
      <c r="AR807" s="84" t="s">
        <v>102</v>
      </c>
      <c r="AS807" s="83" t="s">
        <v>101</v>
      </c>
      <c r="AT807" s="82" t="s">
        <v>100</v>
      </c>
      <c r="AU807" s="84" t="s">
        <v>99</v>
      </c>
      <c r="AV807" s="83" t="s">
        <v>98</v>
      </c>
      <c r="AW807" s="85" t="s">
        <v>97</v>
      </c>
      <c r="AX807" s="84" t="s">
        <v>96</v>
      </c>
      <c r="AY807" s="83" t="s">
        <v>95</v>
      </c>
      <c r="AZ807" s="82" t="s">
        <v>94</v>
      </c>
      <c r="BA807" s="84" t="s">
        <v>93</v>
      </c>
      <c r="BB807" s="83" t="s">
        <v>92</v>
      </c>
      <c r="BC807" s="82" t="s">
        <v>91</v>
      </c>
      <c r="BD807" s="81" t="s">
        <v>90</v>
      </c>
      <c r="BE807" s="80" t="s">
        <v>89</v>
      </c>
      <c r="BF807" s="80" t="s">
        <v>88</v>
      </c>
      <c r="BG807" s="79" t="s">
        <v>87</v>
      </c>
    </row>
    <row r="808" spans="2:60" ht="48" hidden="1" thickBot="1">
      <c r="B808" s="78" t="s">
        <v>125</v>
      </c>
      <c r="C808" s="77"/>
      <c r="D808" s="76"/>
      <c r="E808" s="267"/>
      <c r="F808" s="268"/>
      <c r="G808" s="269"/>
      <c r="H808" s="75" t="s">
        <v>85</v>
      </c>
      <c r="I808" s="74"/>
      <c r="J808" s="74"/>
      <c r="K808" s="73"/>
      <c r="L808" s="72"/>
      <c r="M808" s="68"/>
      <c r="N808" s="72"/>
      <c r="O808" s="68"/>
      <c r="P808" s="72"/>
      <c r="Q808" s="68"/>
      <c r="R808" s="72"/>
      <c r="S808" s="68"/>
      <c r="T808" s="72"/>
      <c r="U808" s="68"/>
      <c r="V808" s="72"/>
      <c r="W808" s="68"/>
      <c r="X808" s="72"/>
      <c r="Y808" s="68"/>
      <c r="Z808" s="72"/>
      <c r="AA808" s="71"/>
      <c r="AB808" s="70"/>
      <c r="AC808" s="70"/>
      <c r="AD808" s="70"/>
      <c r="AE808" s="70"/>
      <c r="AF808" s="69" t="s">
        <v>84</v>
      </c>
      <c r="AG808" s="68"/>
      <c r="AH808" s="68"/>
      <c r="AI808" s="68"/>
      <c r="AJ808" s="67"/>
      <c r="AK808" s="67"/>
      <c r="AL808" s="66"/>
      <c r="AM808" s="65"/>
      <c r="AN808" s="65"/>
      <c r="AO808" s="64">
        <f t="shared" ref="AO808:BG808" si="57">SUM(AO809:AO820)</f>
        <v>0</v>
      </c>
      <c r="AP808" s="63">
        <f t="shared" si="57"/>
        <v>0</v>
      </c>
      <c r="AQ808" s="62">
        <f t="shared" si="57"/>
        <v>0</v>
      </c>
      <c r="AR808" s="64">
        <f t="shared" si="57"/>
        <v>0</v>
      </c>
      <c r="AS808" s="63">
        <f t="shared" si="57"/>
        <v>0</v>
      </c>
      <c r="AT808" s="62">
        <f t="shared" si="57"/>
        <v>0</v>
      </c>
      <c r="AU808" s="64">
        <f t="shared" si="57"/>
        <v>0</v>
      </c>
      <c r="AV808" s="63">
        <f t="shared" si="57"/>
        <v>0</v>
      </c>
      <c r="AW808" s="62">
        <f t="shared" si="57"/>
        <v>0</v>
      </c>
      <c r="AX808" s="64">
        <f t="shared" si="57"/>
        <v>0</v>
      </c>
      <c r="AY808" s="63">
        <f t="shared" si="57"/>
        <v>0</v>
      </c>
      <c r="AZ808" s="62">
        <f t="shared" si="57"/>
        <v>0</v>
      </c>
      <c r="BA808" s="64">
        <f t="shared" si="57"/>
        <v>0</v>
      </c>
      <c r="BB808" s="63">
        <f t="shared" si="57"/>
        <v>0</v>
      </c>
      <c r="BC808" s="62">
        <f t="shared" si="57"/>
        <v>0</v>
      </c>
      <c r="BD808" s="61">
        <f t="shared" si="57"/>
        <v>0</v>
      </c>
      <c r="BE808" s="60">
        <f t="shared" si="57"/>
        <v>0</v>
      </c>
      <c r="BF808" s="60">
        <f t="shared" si="57"/>
        <v>0</v>
      </c>
      <c r="BG808" s="59">
        <f t="shared" si="57"/>
        <v>0</v>
      </c>
      <c r="BH808" s="58" t="s">
        <v>83</v>
      </c>
    </row>
    <row r="809" spans="2:60" ht="28.15" hidden="1" customHeight="1">
      <c r="B809" s="29"/>
      <c r="C809" s="263">
        <v>1</v>
      </c>
      <c r="D809" s="47"/>
      <c r="E809" s="46"/>
      <c r="F809" s="46"/>
      <c r="G809" s="45"/>
      <c r="H809" s="255"/>
      <c r="I809" s="259"/>
      <c r="J809" s="259"/>
      <c r="K809" s="259"/>
      <c r="L809" s="42" t="s">
        <v>82</v>
      </c>
      <c r="M809" s="41"/>
      <c r="N809" s="42" t="s">
        <v>81</v>
      </c>
      <c r="O809" s="41"/>
      <c r="P809" s="42" t="s">
        <v>80</v>
      </c>
      <c r="Q809" s="41"/>
      <c r="R809" s="42" t="s">
        <v>79</v>
      </c>
      <c r="S809" s="41"/>
      <c r="T809" s="42" t="s">
        <v>78</v>
      </c>
      <c r="U809" s="41"/>
      <c r="V809" s="42" t="s">
        <v>77</v>
      </c>
      <c r="W809" s="41"/>
      <c r="X809" s="42" t="s">
        <v>76</v>
      </c>
      <c r="Y809" s="41"/>
      <c r="Z809" s="42" t="s">
        <v>75</v>
      </c>
      <c r="AA809" s="41"/>
      <c r="AB809" s="44" t="s">
        <v>74</v>
      </c>
      <c r="AC809" s="43"/>
      <c r="AD809" s="42" t="s">
        <v>73</v>
      </c>
      <c r="AE809" s="41"/>
      <c r="AF809" s="40"/>
      <c r="AG809" s="41"/>
      <c r="AH809" s="40"/>
      <c r="AI809" s="39"/>
      <c r="AJ809" s="245"/>
      <c r="AK809" s="245"/>
      <c r="AL809" s="38"/>
      <c r="AM809" s="7"/>
      <c r="AN809" s="7"/>
      <c r="AO809" s="238">
        <f>SUMPRODUCT(LEN($M809:$AE812)-LEN(SUBSTITUTE($M809:$AE812,"A", "")))</f>
        <v>0</v>
      </c>
      <c r="AP809" s="229">
        <f>SUMPRODUCT(LEN($AH809:$AH812)-LEN(SUBSTITUTE($AH809:$AH812,"A", "")))</f>
        <v>0</v>
      </c>
      <c r="AQ809" s="232">
        <f>SUMPRODUCT(LEN($AG809:$AG812)-LEN(SUBSTITUTE($AG809:$AG812,"A", "")))</f>
        <v>0</v>
      </c>
      <c r="AR809" s="235">
        <f>SUMPRODUCT(LEN($M809:$AE812)-LEN(SUBSTITUTE($M809:$AE812,"S", "")))</f>
        <v>0</v>
      </c>
      <c r="AS809" s="229">
        <f>SUMPRODUCT(LEN($AH809:$AH812)-LEN(SUBSTITUTE($AH809:$AH812,"S", "")))</f>
        <v>0</v>
      </c>
      <c r="AT809" s="232">
        <f>SUMPRODUCT(LEN($AG809:$AG812)-LEN(SUBSTITUTE($AG809:$AG812,"S", "")))</f>
        <v>0</v>
      </c>
      <c r="AU809" s="235">
        <f>SUMPRODUCT(LEN($M809:$AE812)-LEN(SUBSTITUTE($M809:$AE812,"F", "")))</f>
        <v>0</v>
      </c>
      <c r="AV809" s="229">
        <f>SUMPRODUCT(LEN($AH809:$AH812)-LEN(SUBSTITUTE($AH809:$AH812,"F", "")))</f>
        <v>0</v>
      </c>
      <c r="AW809" s="232">
        <f>SUMPRODUCT(LEN($AG809:$AG812)-LEN(SUBSTITUTE($AG809:$AG812,"F", "")))</f>
        <v>0</v>
      </c>
      <c r="AX809" s="235">
        <f>SUMPRODUCT(LEN($M809:$AE812)-LEN(SUBSTITUTE($M809:$AE812,"G", "")))</f>
        <v>0</v>
      </c>
      <c r="AY809" s="229">
        <f>SUMPRODUCT(LEN($AH809:$AH812)-LEN(SUBSTITUTE($AH809:$AH812,"G", "")))</f>
        <v>0</v>
      </c>
      <c r="AZ809" s="232">
        <f>SUMPRODUCT(LEN($AG809:$AG812)-LEN(SUBSTITUTE($AG809:$AG812,"G", "")))</f>
        <v>0</v>
      </c>
      <c r="BA809" s="235">
        <f>SUMPRODUCT(LEN($M809:$AE812)-LEN(SUBSTITUTE($M809:$AE812,"M", "")))</f>
        <v>0</v>
      </c>
      <c r="BB809" s="229">
        <f>SUMPRODUCT(LEN($AH809:$AH812)-LEN(SUBSTITUTE($AH809:$AH812,"M", "")))</f>
        <v>0</v>
      </c>
      <c r="BC809" s="232">
        <f>SUMPRODUCT(LEN($AG809:$AG812)-LEN(SUBSTITUTE($AG809:$AG812,"M", "")))</f>
        <v>0</v>
      </c>
      <c r="BD809" s="297">
        <f>SUMPRODUCT(LEN($AI809:$AI812)-LEN(SUBSTITUTE($AI809:$AI812,"S", "")))</f>
        <v>0</v>
      </c>
      <c r="BE809" s="300">
        <f>SUMPRODUCT(LEN($AI809:$AI812)-LEN(SUBSTITUTE($AI809:$AI812,"F", "")))</f>
        <v>0</v>
      </c>
      <c r="BF809" s="300">
        <f>SUMPRODUCT(LEN($AI809:$AI812)-LEN(SUBSTITUTE($AI809:$AI812,"G", "")))</f>
        <v>0</v>
      </c>
      <c r="BG809" s="303">
        <f>SUMPRODUCT(LEN($AI809:$AI812)-LEN(SUBSTITUTE($AI809:$AI812,"M", "")))</f>
        <v>0</v>
      </c>
    </row>
    <row r="810" spans="2:60" ht="28.15" hidden="1" customHeight="1" thickBot="1">
      <c r="B810" s="29"/>
      <c r="C810" s="264"/>
      <c r="D810" s="37"/>
      <c r="E810" s="36"/>
      <c r="F810" s="36"/>
      <c r="G810" s="35"/>
      <c r="H810" s="256"/>
      <c r="I810" s="260"/>
      <c r="J810" s="260"/>
      <c r="K810" s="260"/>
      <c r="L810" s="32" t="s">
        <v>72</v>
      </c>
      <c r="M810" s="31"/>
      <c r="N810" s="32" t="s">
        <v>71</v>
      </c>
      <c r="O810" s="31"/>
      <c r="P810" s="32" t="s">
        <v>70</v>
      </c>
      <c r="Q810" s="31"/>
      <c r="R810" s="32" t="s">
        <v>69</v>
      </c>
      <c r="S810" s="31"/>
      <c r="T810" s="32" t="s">
        <v>68</v>
      </c>
      <c r="U810" s="31"/>
      <c r="V810" s="32" t="s">
        <v>67</v>
      </c>
      <c r="W810" s="31"/>
      <c r="X810" s="32" t="s">
        <v>66</v>
      </c>
      <c r="Y810" s="31"/>
      <c r="Z810" s="32" t="s">
        <v>65</v>
      </c>
      <c r="AA810" s="31"/>
      <c r="AB810" s="34" t="s">
        <v>64</v>
      </c>
      <c r="AC810" s="33"/>
      <c r="AD810" s="32" t="s">
        <v>63</v>
      </c>
      <c r="AE810" s="31"/>
      <c r="AF810" s="30"/>
      <c r="AG810" s="31"/>
      <c r="AH810" s="30"/>
      <c r="AI810" s="20"/>
      <c r="AJ810" s="246"/>
      <c r="AK810" s="246"/>
      <c r="AL810" s="19"/>
      <c r="AM810" s="7"/>
      <c r="AN810" s="7"/>
      <c r="AO810" s="239"/>
      <c r="AP810" s="230"/>
      <c r="AQ810" s="233"/>
      <c r="AR810" s="236"/>
      <c r="AS810" s="230"/>
      <c r="AT810" s="233"/>
      <c r="AU810" s="236"/>
      <c r="AV810" s="230"/>
      <c r="AW810" s="233"/>
      <c r="AX810" s="236"/>
      <c r="AY810" s="230"/>
      <c r="AZ810" s="233"/>
      <c r="BA810" s="236"/>
      <c r="BB810" s="230"/>
      <c r="BC810" s="233"/>
      <c r="BD810" s="298"/>
      <c r="BE810" s="301"/>
      <c r="BF810" s="301"/>
      <c r="BG810" s="304"/>
    </row>
    <row r="811" spans="2:60" ht="28.15" hidden="1" customHeight="1">
      <c r="B811" s="29"/>
      <c r="C811" s="265"/>
      <c r="D811" s="28"/>
      <c r="E811" s="27"/>
      <c r="F811" s="27"/>
      <c r="G811" s="26"/>
      <c r="H811" s="257"/>
      <c r="I811" s="261"/>
      <c r="J811" s="261"/>
      <c r="K811" s="261"/>
      <c r="L811" s="23" t="s">
        <v>62</v>
      </c>
      <c r="M811" s="22"/>
      <c r="N811" s="23" t="s">
        <v>61</v>
      </c>
      <c r="O811" s="22"/>
      <c r="P811" s="23" t="s">
        <v>60</v>
      </c>
      <c r="Q811" s="22"/>
      <c r="R811" s="23" t="s">
        <v>59</v>
      </c>
      <c r="S811" s="22"/>
      <c r="T811" s="23" t="s">
        <v>58</v>
      </c>
      <c r="U811" s="22"/>
      <c r="V811" s="23" t="s">
        <v>57</v>
      </c>
      <c r="W811" s="22"/>
      <c r="X811" s="23" t="s">
        <v>56</v>
      </c>
      <c r="Y811" s="22"/>
      <c r="Z811" s="23" t="s">
        <v>55</v>
      </c>
      <c r="AA811" s="22"/>
      <c r="AB811" s="25" t="s">
        <v>54</v>
      </c>
      <c r="AC811" s="24"/>
      <c r="AD811" s="23">
        <v>39</v>
      </c>
      <c r="AE811" s="22"/>
      <c r="AF811" s="21"/>
      <c r="AG811" s="22"/>
      <c r="AH811" s="21"/>
      <c r="AI811" s="20"/>
      <c r="AJ811" s="246"/>
      <c r="AK811" s="246"/>
      <c r="AL811" s="19"/>
      <c r="AM811" s="7"/>
      <c r="AN811" s="7"/>
      <c r="AO811" s="239"/>
      <c r="AP811" s="230"/>
      <c r="AQ811" s="233"/>
      <c r="AR811" s="236"/>
      <c r="AS811" s="230"/>
      <c r="AT811" s="233"/>
      <c r="AU811" s="236"/>
      <c r="AV811" s="230"/>
      <c r="AW811" s="233"/>
      <c r="AX811" s="236"/>
      <c r="AY811" s="230"/>
      <c r="AZ811" s="233"/>
      <c r="BA811" s="236"/>
      <c r="BB811" s="230"/>
      <c r="BC811" s="233"/>
      <c r="BD811" s="298"/>
      <c r="BE811" s="301"/>
      <c r="BF811" s="301"/>
      <c r="BG811" s="304"/>
    </row>
    <row r="812" spans="2:60" ht="28.15" hidden="1" customHeight="1" thickBot="1">
      <c r="B812" s="29"/>
      <c r="C812" s="266"/>
      <c r="D812" s="57"/>
      <c r="E812" s="56"/>
      <c r="F812" s="56"/>
      <c r="G812" s="55"/>
      <c r="H812" s="258"/>
      <c r="I812" s="262"/>
      <c r="J812" s="262"/>
      <c r="K812" s="262"/>
      <c r="L812" s="52" t="s">
        <v>53</v>
      </c>
      <c r="M812" s="51"/>
      <c r="N812" s="52" t="s">
        <v>52</v>
      </c>
      <c r="O812" s="51"/>
      <c r="P812" s="52" t="s">
        <v>51</v>
      </c>
      <c r="Q812" s="51"/>
      <c r="R812" s="52" t="s">
        <v>50</v>
      </c>
      <c r="S812" s="51"/>
      <c r="T812" s="52">
        <v>20</v>
      </c>
      <c r="U812" s="51"/>
      <c r="V812" s="52" t="s">
        <v>49</v>
      </c>
      <c r="W812" s="51"/>
      <c r="X812" s="52" t="s">
        <v>48</v>
      </c>
      <c r="Y812" s="51"/>
      <c r="Z812" s="52" t="s">
        <v>47</v>
      </c>
      <c r="AA812" s="51"/>
      <c r="AB812" s="54" t="s">
        <v>46</v>
      </c>
      <c r="AC812" s="53"/>
      <c r="AD812" s="52" t="s">
        <v>45</v>
      </c>
      <c r="AE812" s="51"/>
      <c r="AF812" s="50"/>
      <c r="AG812" s="51"/>
      <c r="AH812" s="50"/>
      <c r="AI812" s="49"/>
      <c r="AJ812" s="248"/>
      <c r="AK812" s="248"/>
      <c r="AL812" s="48"/>
      <c r="AM812" s="7"/>
      <c r="AN812" s="7"/>
      <c r="AO812" s="240"/>
      <c r="AP812" s="231"/>
      <c r="AQ812" s="234"/>
      <c r="AR812" s="237"/>
      <c r="AS812" s="231"/>
      <c r="AT812" s="234"/>
      <c r="AU812" s="237"/>
      <c r="AV812" s="231"/>
      <c r="AW812" s="234"/>
      <c r="AX812" s="237"/>
      <c r="AY812" s="231"/>
      <c r="AZ812" s="234"/>
      <c r="BA812" s="237"/>
      <c r="BB812" s="231"/>
      <c r="BC812" s="234"/>
      <c r="BD812" s="299"/>
      <c r="BE812" s="302"/>
      <c r="BF812" s="302"/>
      <c r="BG812" s="305"/>
    </row>
    <row r="813" spans="2:60" ht="28.15" hidden="1" customHeight="1">
      <c r="B813" s="29"/>
      <c r="C813" s="263">
        <v>2</v>
      </c>
      <c r="D813" s="47"/>
      <c r="E813" s="46"/>
      <c r="F813" s="46"/>
      <c r="G813" s="45"/>
      <c r="H813" s="255"/>
      <c r="I813" s="259"/>
      <c r="J813" s="259"/>
      <c r="K813" s="259"/>
      <c r="L813" s="42" t="s">
        <v>82</v>
      </c>
      <c r="M813" s="41"/>
      <c r="N813" s="42" t="s">
        <v>81</v>
      </c>
      <c r="O813" s="41"/>
      <c r="P813" s="42" t="s">
        <v>80</v>
      </c>
      <c r="Q813" s="41"/>
      <c r="R813" s="42" t="s">
        <v>79</v>
      </c>
      <c r="S813" s="41"/>
      <c r="T813" s="42" t="s">
        <v>78</v>
      </c>
      <c r="U813" s="41"/>
      <c r="V813" s="42" t="s">
        <v>77</v>
      </c>
      <c r="W813" s="41"/>
      <c r="X813" s="42" t="s">
        <v>76</v>
      </c>
      <c r="Y813" s="41"/>
      <c r="Z813" s="42" t="s">
        <v>75</v>
      </c>
      <c r="AA813" s="41"/>
      <c r="AB813" s="44" t="s">
        <v>74</v>
      </c>
      <c r="AC813" s="43"/>
      <c r="AD813" s="42" t="s">
        <v>73</v>
      </c>
      <c r="AE813" s="41"/>
      <c r="AF813" s="40"/>
      <c r="AG813" s="41"/>
      <c r="AH813" s="40"/>
      <c r="AI813" s="39"/>
      <c r="AJ813" s="249"/>
      <c r="AK813" s="252"/>
      <c r="AL813" s="38"/>
      <c r="AM813" s="7"/>
      <c r="AN813" s="7"/>
      <c r="AO813" s="238">
        <f>SUMPRODUCT(LEN($M813:$AE816)-LEN(SUBSTITUTE($M813:$AE816,"A", "")))</f>
        <v>0</v>
      </c>
      <c r="AP813" s="229">
        <f>SUMPRODUCT(LEN($AH813:$AH816)-LEN(SUBSTITUTE($AH813:$AH816,"A", "")))</f>
        <v>0</v>
      </c>
      <c r="AQ813" s="232">
        <f>SUMPRODUCT(LEN($AG813:$AG816)-LEN(SUBSTITUTE($AG813:$AG816,"A", "")))</f>
        <v>0</v>
      </c>
      <c r="AR813" s="235">
        <f>SUMPRODUCT(LEN($M813:$AE816)-LEN(SUBSTITUTE($M813:$AE816,"S", "")))</f>
        <v>0</v>
      </c>
      <c r="AS813" s="229">
        <f>SUMPRODUCT(LEN($AH813:$AH816)-LEN(SUBSTITUTE($AH813:$AH816,"S", "")))</f>
        <v>0</v>
      </c>
      <c r="AT813" s="232">
        <f>SUMPRODUCT(LEN($AG813:$AG816)-LEN(SUBSTITUTE($AG813:$AG816,"S", "")))</f>
        <v>0</v>
      </c>
      <c r="AU813" s="235">
        <f>SUMPRODUCT(LEN($M813:$AE816)-LEN(SUBSTITUTE($M813:$AE816,"F", "")))</f>
        <v>0</v>
      </c>
      <c r="AV813" s="229">
        <f>SUMPRODUCT(LEN($AH813:$AH816)-LEN(SUBSTITUTE($AH813:$AH816,"F", "")))</f>
        <v>0</v>
      </c>
      <c r="AW813" s="232">
        <f>SUMPRODUCT(LEN($AG813:$AG816)-LEN(SUBSTITUTE($AG813:$AG816,"F", "")))</f>
        <v>0</v>
      </c>
      <c r="AX813" s="235">
        <f>SUMPRODUCT(LEN($M813:$AE816)-LEN(SUBSTITUTE($M813:$AE816,"G", "")))</f>
        <v>0</v>
      </c>
      <c r="AY813" s="229">
        <f>SUMPRODUCT(LEN($AH813:$AH816)-LEN(SUBSTITUTE($AH813:$AH816,"G", "")))</f>
        <v>0</v>
      </c>
      <c r="AZ813" s="232">
        <f>SUMPRODUCT(LEN($AG813:$AG816)-LEN(SUBSTITUTE($AG813:$AG816,"G", "")))</f>
        <v>0</v>
      </c>
      <c r="BA813" s="235">
        <f>SUMPRODUCT(LEN($M813:$AE816)-LEN(SUBSTITUTE($M813:$AE816,"M", "")))</f>
        <v>0</v>
      </c>
      <c r="BB813" s="229">
        <f>SUMPRODUCT(LEN($AH813:$AH816)-LEN(SUBSTITUTE($AH813:$AH816,"M", "")))</f>
        <v>0</v>
      </c>
      <c r="BC813" s="232">
        <f>SUMPRODUCT(LEN($AG813:$AG816)-LEN(SUBSTITUTE($AG813:$AG816,"M", "")))</f>
        <v>0</v>
      </c>
      <c r="BD813" s="297">
        <f>SUMPRODUCT(LEN($AI813:$AI816)-LEN(SUBSTITUTE($AI813:$AI816,"S", "")))</f>
        <v>0</v>
      </c>
      <c r="BE813" s="300">
        <f>SUMPRODUCT(LEN($AI813:$AI816)-LEN(SUBSTITUTE($AI813:$AI816,"F", "")))</f>
        <v>0</v>
      </c>
      <c r="BF813" s="300">
        <f>SUMPRODUCT(LEN($AI813:$AI816)-LEN(SUBSTITUTE($AI813:$AI816,"G", "")))</f>
        <v>0</v>
      </c>
      <c r="BG813" s="303">
        <f>SUMPRODUCT(LEN($AI813:$AI816)-LEN(SUBSTITUTE($AI813:$AI816,"M", "")))</f>
        <v>0</v>
      </c>
    </row>
    <row r="814" spans="2:60" ht="28.15" hidden="1" customHeight="1" thickBot="1">
      <c r="B814" s="29"/>
      <c r="C814" s="264"/>
      <c r="D814" s="37"/>
      <c r="E814" s="36"/>
      <c r="F814" s="36"/>
      <c r="G814" s="35"/>
      <c r="H814" s="256"/>
      <c r="I814" s="260"/>
      <c r="J814" s="260"/>
      <c r="K814" s="260"/>
      <c r="L814" s="32" t="s">
        <v>72</v>
      </c>
      <c r="M814" s="31"/>
      <c r="N814" s="32" t="s">
        <v>71</v>
      </c>
      <c r="O814" s="31"/>
      <c r="P814" s="32" t="s">
        <v>70</v>
      </c>
      <c r="Q814" s="31"/>
      <c r="R814" s="32" t="s">
        <v>69</v>
      </c>
      <c r="S814" s="31"/>
      <c r="T814" s="32" t="s">
        <v>68</v>
      </c>
      <c r="U814" s="31"/>
      <c r="V814" s="32" t="s">
        <v>67</v>
      </c>
      <c r="W814" s="31"/>
      <c r="X814" s="32" t="s">
        <v>66</v>
      </c>
      <c r="Y814" s="31"/>
      <c r="Z814" s="32" t="s">
        <v>65</v>
      </c>
      <c r="AA814" s="31"/>
      <c r="AB814" s="34" t="s">
        <v>64</v>
      </c>
      <c r="AC814" s="33"/>
      <c r="AD814" s="32" t="s">
        <v>63</v>
      </c>
      <c r="AE814" s="31"/>
      <c r="AF814" s="30"/>
      <c r="AG814" s="31"/>
      <c r="AH814" s="30"/>
      <c r="AI814" s="20"/>
      <c r="AJ814" s="250"/>
      <c r="AK814" s="253"/>
      <c r="AL814" s="19"/>
      <c r="AM814" s="7"/>
      <c r="AN814" s="7"/>
      <c r="AO814" s="239"/>
      <c r="AP814" s="230"/>
      <c r="AQ814" s="233"/>
      <c r="AR814" s="236"/>
      <c r="AS814" s="230"/>
      <c r="AT814" s="233"/>
      <c r="AU814" s="236"/>
      <c r="AV814" s="230"/>
      <c r="AW814" s="233"/>
      <c r="AX814" s="236"/>
      <c r="AY814" s="230"/>
      <c r="AZ814" s="233"/>
      <c r="BA814" s="236"/>
      <c r="BB814" s="230"/>
      <c r="BC814" s="233"/>
      <c r="BD814" s="298"/>
      <c r="BE814" s="301"/>
      <c r="BF814" s="301"/>
      <c r="BG814" s="304"/>
    </row>
    <row r="815" spans="2:60" ht="28.15" hidden="1" customHeight="1">
      <c r="B815" s="29"/>
      <c r="C815" s="265"/>
      <c r="D815" s="28"/>
      <c r="E815" s="27"/>
      <c r="F815" s="27"/>
      <c r="G815" s="26"/>
      <c r="H815" s="257"/>
      <c r="I815" s="261"/>
      <c r="J815" s="261"/>
      <c r="K815" s="261"/>
      <c r="L815" s="23" t="s">
        <v>62</v>
      </c>
      <c r="M815" s="22"/>
      <c r="N815" s="23" t="s">
        <v>61</v>
      </c>
      <c r="O815" s="22"/>
      <c r="P815" s="23" t="s">
        <v>60</v>
      </c>
      <c r="Q815" s="22"/>
      <c r="R815" s="23" t="s">
        <v>59</v>
      </c>
      <c r="S815" s="22"/>
      <c r="T815" s="23" t="s">
        <v>58</v>
      </c>
      <c r="U815" s="22"/>
      <c r="V815" s="23" t="s">
        <v>57</v>
      </c>
      <c r="W815" s="22"/>
      <c r="X815" s="23" t="s">
        <v>56</v>
      </c>
      <c r="Y815" s="22"/>
      <c r="Z815" s="23" t="s">
        <v>55</v>
      </c>
      <c r="AA815" s="22"/>
      <c r="AB815" s="25" t="s">
        <v>54</v>
      </c>
      <c r="AC815" s="24"/>
      <c r="AD815" s="23">
        <v>39</v>
      </c>
      <c r="AE815" s="22"/>
      <c r="AF815" s="21"/>
      <c r="AG815" s="22"/>
      <c r="AH815" s="21"/>
      <c r="AI815" s="20"/>
      <c r="AJ815" s="250"/>
      <c r="AK815" s="253"/>
      <c r="AL815" s="19"/>
      <c r="AM815" s="7"/>
      <c r="AN815" s="7"/>
      <c r="AO815" s="239"/>
      <c r="AP815" s="230"/>
      <c r="AQ815" s="233"/>
      <c r="AR815" s="236"/>
      <c r="AS815" s="230"/>
      <c r="AT815" s="233"/>
      <c r="AU815" s="236"/>
      <c r="AV815" s="230"/>
      <c r="AW815" s="233"/>
      <c r="AX815" s="236"/>
      <c r="AY815" s="230"/>
      <c r="AZ815" s="233"/>
      <c r="BA815" s="236"/>
      <c r="BB815" s="230"/>
      <c r="BC815" s="233"/>
      <c r="BD815" s="298"/>
      <c r="BE815" s="301"/>
      <c r="BF815" s="301"/>
      <c r="BG815" s="304"/>
    </row>
    <row r="816" spans="2:60" ht="28.15" hidden="1" customHeight="1" thickBot="1">
      <c r="B816" s="29"/>
      <c r="C816" s="266"/>
      <c r="D816" s="57"/>
      <c r="E816" s="56"/>
      <c r="F816" s="56"/>
      <c r="G816" s="55"/>
      <c r="H816" s="258"/>
      <c r="I816" s="262"/>
      <c r="J816" s="262"/>
      <c r="K816" s="262"/>
      <c r="L816" s="52" t="s">
        <v>53</v>
      </c>
      <c r="M816" s="51"/>
      <c r="N816" s="52" t="s">
        <v>52</v>
      </c>
      <c r="O816" s="51"/>
      <c r="P816" s="52" t="s">
        <v>51</v>
      </c>
      <c r="Q816" s="51"/>
      <c r="R816" s="52" t="s">
        <v>50</v>
      </c>
      <c r="S816" s="51"/>
      <c r="T816" s="52">
        <v>20</v>
      </c>
      <c r="U816" s="51"/>
      <c r="V816" s="52" t="s">
        <v>49</v>
      </c>
      <c r="W816" s="51"/>
      <c r="X816" s="52" t="s">
        <v>48</v>
      </c>
      <c r="Y816" s="51"/>
      <c r="Z816" s="52" t="s">
        <v>47</v>
      </c>
      <c r="AA816" s="51"/>
      <c r="AB816" s="54" t="s">
        <v>46</v>
      </c>
      <c r="AC816" s="53"/>
      <c r="AD816" s="52" t="s">
        <v>45</v>
      </c>
      <c r="AE816" s="51"/>
      <c r="AF816" s="50"/>
      <c r="AG816" s="51"/>
      <c r="AH816" s="50"/>
      <c r="AI816" s="49"/>
      <c r="AJ816" s="251"/>
      <c r="AK816" s="254"/>
      <c r="AL816" s="48"/>
      <c r="AM816" s="7"/>
      <c r="AN816" s="7"/>
      <c r="AO816" s="240"/>
      <c r="AP816" s="231"/>
      <c r="AQ816" s="234"/>
      <c r="AR816" s="237"/>
      <c r="AS816" s="231"/>
      <c r="AT816" s="234"/>
      <c r="AU816" s="237"/>
      <c r="AV816" s="231"/>
      <c r="AW816" s="234"/>
      <c r="AX816" s="237"/>
      <c r="AY816" s="231"/>
      <c r="AZ816" s="234"/>
      <c r="BA816" s="237"/>
      <c r="BB816" s="231"/>
      <c r="BC816" s="234"/>
      <c r="BD816" s="299"/>
      <c r="BE816" s="302"/>
      <c r="BF816" s="302"/>
      <c r="BG816" s="305"/>
    </row>
    <row r="817" spans="2:60" ht="28.15" hidden="1" customHeight="1">
      <c r="B817" s="29"/>
      <c r="C817" s="263">
        <v>3</v>
      </c>
      <c r="D817" s="47"/>
      <c r="E817" s="46"/>
      <c r="F817" s="46"/>
      <c r="G817" s="45"/>
      <c r="H817" s="255"/>
      <c r="I817" s="259"/>
      <c r="J817" s="259"/>
      <c r="K817" s="259"/>
      <c r="L817" s="42" t="s">
        <v>82</v>
      </c>
      <c r="M817" s="41"/>
      <c r="N817" s="42" t="s">
        <v>81</v>
      </c>
      <c r="O817" s="41"/>
      <c r="P817" s="42" t="s">
        <v>80</v>
      </c>
      <c r="Q817" s="41"/>
      <c r="R817" s="42" t="s">
        <v>79</v>
      </c>
      <c r="S817" s="41"/>
      <c r="T817" s="42" t="s">
        <v>78</v>
      </c>
      <c r="U817" s="41"/>
      <c r="V817" s="42" t="s">
        <v>77</v>
      </c>
      <c r="W817" s="41"/>
      <c r="X817" s="42" t="s">
        <v>76</v>
      </c>
      <c r="Y817" s="41"/>
      <c r="Z817" s="42" t="s">
        <v>75</v>
      </c>
      <c r="AA817" s="41"/>
      <c r="AB817" s="44" t="s">
        <v>74</v>
      </c>
      <c r="AC817" s="43"/>
      <c r="AD817" s="42" t="s">
        <v>73</v>
      </c>
      <c r="AE817" s="41"/>
      <c r="AF817" s="40"/>
      <c r="AG817" s="41"/>
      <c r="AH817" s="40"/>
      <c r="AI817" s="39"/>
      <c r="AJ817" s="245"/>
      <c r="AK817" s="245"/>
      <c r="AL817" s="38"/>
      <c r="AM817" s="7"/>
      <c r="AN817" s="7"/>
      <c r="AO817" s="238">
        <f>SUMPRODUCT(LEN($M817:$AE820)-LEN(SUBSTITUTE($M817:$AE820,"A", "")))</f>
        <v>0</v>
      </c>
      <c r="AP817" s="229">
        <f>SUMPRODUCT(LEN($AH817:$AH820)-LEN(SUBSTITUTE($AH817:$AH820,"A", "")))</f>
        <v>0</v>
      </c>
      <c r="AQ817" s="232">
        <f>SUMPRODUCT(LEN($AG817:$AG820)-LEN(SUBSTITUTE($AG817:$AG820,"A", "")))</f>
        <v>0</v>
      </c>
      <c r="AR817" s="235">
        <f>SUMPRODUCT(LEN($M817:$AE820)-LEN(SUBSTITUTE($M817:$AE820,"S", "")))</f>
        <v>0</v>
      </c>
      <c r="AS817" s="229">
        <f>SUMPRODUCT(LEN($AH817:$AH820)-LEN(SUBSTITUTE($AH817:$AH820,"S", "")))</f>
        <v>0</v>
      </c>
      <c r="AT817" s="232">
        <f>SUMPRODUCT(LEN($AG817:$AG820)-LEN(SUBSTITUTE($AG817:$AG820,"S", "")))</f>
        <v>0</v>
      </c>
      <c r="AU817" s="235">
        <f>SUMPRODUCT(LEN($M817:$AE820)-LEN(SUBSTITUTE($M817:$AE820,"F", "")))</f>
        <v>0</v>
      </c>
      <c r="AV817" s="229">
        <f>SUMPRODUCT(LEN($AH817:$AH820)-LEN(SUBSTITUTE($AH817:$AH820,"F", "")))</f>
        <v>0</v>
      </c>
      <c r="AW817" s="232">
        <f>SUMPRODUCT(LEN($AG817:$AG820)-LEN(SUBSTITUTE($AG817:$AG820,"F", "")))</f>
        <v>0</v>
      </c>
      <c r="AX817" s="235">
        <f>SUMPRODUCT(LEN($M817:$AE820)-LEN(SUBSTITUTE($M817:$AE820,"G", "")))</f>
        <v>0</v>
      </c>
      <c r="AY817" s="229">
        <f>SUMPRODUCT(LEN($AH817:$AH820)-LEN(SUBSTITUTE($AH817:$AH820,"G", "")))</f>
        <v>0</v>
      </c>
      <c r="AZ817" s="232">
        <f>SUMPRODUCT(LEN($AG817:$AG820)-LEN(SUBSTITUTE($AG817:$AG820,"G", "")))</f>
        <v>0</v>
      </c>
      <c r="BA817" s="235">
        <f>SUMPRODUCT(LEN($M817:$AE820)-LEN(SUBSTITUTE($M817:$AE820,"M", "")))</f>
        <v>0</v>
      </c>
      <c r="BB817" s="229">
        <f>SUMPRODUCT(LEN($AH817:$AH820)-LEN(SUBSTITUTE($AH817:$AH820,"M", "")))</f>
        <v>0</v>
      </c>
      <c r="BC817" s="232">
        <f>SUMPRODUCT(LEN($AG817:$AG820)-LEN(SUBSTITUTE($AG817:$AG820,"M", "")))</f>
        <v>0</v>
      </c>
      <c r="BD817" s="297">
        <f>SUMPRODUCT(LEN($AI817:$AI820)-LEN(SUBSTITUTE($AI817:$AI820,"S", "")))</f>
        <v>0</v>
      </c>
      <c r="BE817" s="300">
        <f>SUMPRODUCT(LEN($AI817:$AI820)-LEN(SUBSTITUTE($AI817:$AI820,"F", "")))</f>
        <v>0</v>
      </c>
      <c r="BF817" s="300">
        <f>SUMPRODUCT(LEN($AI817:$AI820)-LEN(SUBSTITUTE($AI817:$AI820,"G", "")))</f>
        <v>0</v>
      </c>
      <c r="BG817" s="303">
        <f>SUMPRODUCT(LEN($AI817:$AI820)-LEN(SUBSTITUTE($AI817:$AI820,"M", "")))</f>
        <v>0</v>
      </c>
    </row>
    <row r="818" spans="2:60" ht="28.15" hidden="1" customHeight="1" thickBot="1">
      <c r="B818" s="29"/>
      <c r="C818" s="264"/>
      <c r="D818" s="37"/>
      <c r="E818" s="36"/>
      <c r="F818" s="36"/>
      <c r="G818" s="35"/>
      <c r="H818" s="256"/>
      <c r="I818" s="260"/>
      <c r="J818" s="260"/>
      <c r="K818" s="260"/>
      <c r="L818" s="32" t="s">
        <v>72</v>
      </c>
      <c r="M818" s="31"/>
      <c r="N818" s="32" t="s">
        <v>71</v>
      </c>
      <c r="O818" s="31"/>
      <c r="P818" s="32" t="s">
        <v>70</v>
      </c>
      <c r="Q818" s="31"/>
      <c r="R818" s="32" t="s">
        <v>69</v>
      </c>
      <c r="S818" s="31"/>
      <c r="T818" s="32" t="s">
        <v>68</v>
      </c>
      <c r="U818" s="31"/>
      <c r="V818" s="32" t="s">
        <v>67</v>
      </c>
      <c r="W818" s="31"/>
      <c r="X818" s="32" t="s">
        <v>66</v>
      </c>
      <c r="Y818" s="31"/>
      <c r="Z818" s="32" t="s">
        <v>65</v>
      </c>
      <c r="AA818" s="31"/>
      <c r="AB818" s="34" t="s">
        <v>64</v>
      </c>
      <c r="AC818" s="33"/>
      <c r="AD818" s="32" t="s">
        <v>63</v>
      </c>
      <c r="AE818" s="31"/>
      <c r="AF818" s="30"/>
      <c r="AG818" s="31"/>
      <c r="AH818" s="30"/>
      <c r="AI818" s="20"/>
      <c r="AJ818" s="246"/>
      <c r="AK818" s="246"/>
      <c r="AL818" s="19"/>
      <c r="AM818" s="7"/>
      <c r="AN818" s="7"/>
      <c r="AO818" s="239"/>
      <c r="AP818" s="230"/>
      <c r="AQ818" s="233"/>
      <c r="AR818" s="236"/>
      <c r="AS818" s="230"/>
      <c r="AT818" s="233"/>
      <c r="AU818" s="236"/>
      <c r="AV818" s="230"/>
      <c r="AW818" s="233"/>
      <c r="AX818" s="236"/>
      <c r="AY818" s="230"/>
      <c r="AZ818" s="233"/>
      <c r="BA818" s="236"/>
      <c r="BB818" s="230"/>
      <c r="BC818" s="233"/>
      <c r="BD818" s="298"/>
      <c r="BE818" s="301"/>
      <c r="BF818" s="301"/>
      <c r="BG818" s="304"/>
    </row>
    <row r="819" spans="2:60" ht="28.15" hidden="1" customHeight="1">
      <c r="B819" s="29"/>
      <c r="C819" s="265"/>
      <c r="D819" s="28"/>
      <c r="E819" s="27"/>
      <c r="F819" s="27"/>
      <c r="G819" s="26"/>
      <c r="H819" s="257"/>
      <c r="I819" s="261"/>
      <c r="J819" s="261"/>
      <c r="K819" s="261"/>
      <c r="L819" s="23" t="s">
        <v>62</v>
      </c>
      <c r="M819" s="22"/>
      <c r="N819" s="23" t="s">
        <v>61</v>
      </c>
      <c r="O819" s="22"/>
      <c r="P819" s="23" t="s">
        <v>60</v>
      </c>
      <c r="Q819" s="22"/>
      <c r="R819" s="23" t="s">
        <v>59</v>
      </c>
      <c r="S819" s="22"/>
      <c r="T819" s="23" t="s">
        <v>58</v>
      </c>
      <c r="U819" s="22"/>
      <c r="V819" s="23" t="s">
        <v>57</v>
      </c>
      <c r="W819" s="22"/>
      <c r="X819" s="23" t="s">
        <v>56</v>
      </c>
      <c r="Y819" s="22"/>
      <c r="Z819" s="23" t="s">
        <v>55</v>
      </c>
      <c r="AA819" s="22"/>
      <c r="AB819" s="25" t="s">
        <v>54</v>
      </c>
      <c r="AC819" s="24"/>
      <c r="AD819" s="23">
        <v>39</v>
      </c>
      <c r="AE819" s="22"/>
      <c r="AF819" s="21"/>
      <c r="AG819" s="22"/>
      <c r="AH819" s="21"/>
      <c r="AI819" s="20"/>
      <c r="AJ819" s="246"/>
      <c r="AK819" s="246"/>
      <c r="AL819" s="19"/>
      <c r="AM819" s="7"/>
      <c r="AN819" s="7"/>
      <c r="AO819" s="239"/>
      <c r="AP819" s="230"/>
      <c r="AQ819" s="233"/>
      <c r="AR819" s="236"/>
      <c r="AS819" s="230"/>
      <c r="AT819" s="233"/>
      <c r="AU819" s="236"/>
      <c r="AV819" s="230"/>
      <c r="AW819" s="233"/>
      <c r="AX819" s="236"/>
      <c r="AY819" s="230"/>
      <c r="AZ819" s="233"/>
      <c r="BA819" s="236"/>
      <c r="BB819" s="230"/>
      <c r="BC819" s="233"/>
      <c r="BD819" s="298"/>
      <c r="BE819" s="301"/>
      <c r="BF819" s="301"/>
      <c r="BG819" s="304"/>
    </row>
    <row r="820" spans="2:60" ht="28.15" hidden="1" customHeight="1" thickBot="1">
      <c r="B820" s="18"/>
      <c r="C820" s="271"/>
      <c r="D820" s="17"/>
      <c r="E820" s="16"/>
      <c r="F820" s="16"/>
      <c r="G820" s="15"/>
      <c r="H820" s="258"/>
      <c r="I820" s="272"/>
      <c r="J820" s="272"/>
      <c r="K820" s="272"/>
      <c r="L820" s="12" t="s">
        <v>53</v>
      </c>
      <c r="M820" s="11"/>
      <c r="N820" s="12" t="s">
        <v>52</v>
      </c>
      <c r="O820" s="11"/>
      <c r="P820" s="12" t="s">
        <v>51</v>
      </c>
      <c r="Q820" s="11"/>
      <c r="R820" s="12" t="s">
        <v>50</v>
      </c>
      <c r="S820" s="11"/>
      <c r="T820" s="12">
        <v>20</v>
      </c>
      <c r="U820" s="11"/>
      <c r="V820" s="12" t="s">
        <v>49</v>
      </c>
      <c r="W820" s="11"/>
      <c r="X820" s="12" t="s">
        <v>48</v>
      </c>
      <c r="Y820" s="11"/>
      <c r="Z820" s="12" t="s">
        <v>47</v>
      </c>
      <c r="AA820" s="11"/>
      <c r="AB820" s="14" t="s">
        <v>46</v>
      </c>
      <c r="AC820" s="13"/>
      <c r="AD820" s="12" t="s">
        <v>45</v>
      </c>
      <c r="AE820" s="11"/>
      <c r="AF820" s="10"/>
      <c r="AG820" s="11"/>
      <c r="AH820" s="10"/>
      <c r="AI820" s="9"/>
      <c r="AJ820" s="247"/>
      <c r="AK820" s="247"/>
      <c r="AL820" s="8"/>
      <c r="AM820" s="7"/>
      <c r="AN820" s="7"/>
      <c r="AO820" s="240"/>
      <c r="AP820" s="231"/>
      <c r="AQ820" s="234"/>
      <c r="AR820" s="237"/>
      <c r="AS820" s="231"/>
      <c r="AT820" s="234"/>
      <c r="AU820" s="237"/>
      <c r="AV820" s="231"/>
      <c r="AW820" s="234"/>
      <c r="AX820" s="237"/>
      <c r="AY820" s="231"/>
      <c r="AZ820" s="234"/>
      <c r="BA820" s="237"/>
      <c r="BB820" s="231"/>
      <c r="BC820" s="234"/>
      <c r="BD820" s="299"/>
      <c r="BE820" s="302"/>
      <c r="BF820" s="302"/>
      <c r="BG820" s="305"/>
    </row>
    <row r="821" spans="2:60" ht="85.9" hidden="1" customHeight="1" thickBot="1">
      <c r="B821" s="94" t="s">
        <v>119</v>
      </c>
      <c r="C821" s="83" t="s">
        <v>118</v>
      </c>
      <c r="D821" s="88" t="s">
        <v>117</v>
      </c>
      <c r="E821" s="93" t="s">
        <v>116</v>
      </c>
      <c r="F821" s="92"/>
      <c r="G821" s="91"/>
      <c r="H821" s="90" t="s">
        <v>115</v>
      </c>
      <c r="I821" s="88" t="s">
        <v>43</v>
      </c>
      <c r="J821" s="88" t="s">
        <v>114</v>
      </c>
      <c r="K821" s="88" t="s">
        <v>44</v>
      </c>
      <c r="L821" s="227" t="s">
        <v>113</v>
      </c>
      <c r="M821" s="270"/>
      <c r="N821" s="227" t="s">
        <v>112</v>
      </c>
      <c r="O821" s="270"/>
      <c r="P821" s="227" t="s">
        <v>112</v>
      </c>
      <c r="Q821" s="228"/>
      <c r="R821" s="227" t="s">
        <v>112</v>
      </c>
      <c r="S821" s="228"/>
      <c r="T821" s="227" t="s">
        <v>112</v>
      </c>
      <c r="U821" s="228"/>
      <c r="V821" s="227" t="s">
        <v>112</v>
      </c>
      <c r="W821" s="228"/>
      <c r="X821" s="227" t="s">
        <v>112</v>
      </c>
      <c r="Y821" s="228"/>
      <c r="Z821" s="227" t="s">
        <v>112</v>
      </c>
      <c r="AA821" s="228"/>
      <c r="AB821" s="227" t="s">
        <v>112</v>
      </c>
      <c r="AC821" s="228"/>
      <c r="AD821" s="227" t="s">
        <v>112</v>
      </c>
      <c r="AE821" s="228"/>
      <c r="AF821" s="244" t="s">
        <v>111</v>
      </c>
      <c r="AG821" s="228"/>
      <c r="AH821" s="90" t="s">
        <v>110</v>
      </c>
      <c r="AI821" s="89" t="s">
        <v>109</v>
      </c>
      <c r="AJ821" s="88" t="s">
        <v>108</v>
      </c>
      <c r="AK821" s="88" t="s">
        <v>107</v>
      </c>
      <c r="AL821" s="87" t="s">
        <v>106</v>
      </c>
      <c r="AM821" s="86"/>
      <c r="AN821" s="86"/>
      <c r="AO821" s="84" t="s">
        <v>105</v>
      </c>
      <c r="AP821" s="83" t="s">
        <v>104</v>
      </c>
      <c r="AQ821" s="82" t="s">
        <v>103</v>
      </c>
      <c r="AR821" s="84" t="s">
        <v>102</v>
      </c>
      <c r="AS821" s="83" t="s">
        <v>101</v>
      </c>
      <c r="AT821" s="82" t="s">
        <v>100</v>
      </c>
      <c r="AU821" s="84" t="s">
        <v>99</v>
      </c>
      <c r="AV821" s="83" t="s">
        <v>98</v>
      </c>
      <c r="AW821" s="85" t="s">
        <v>97</v>
      </c>
      <c r="AX821" s="84" t="s">
        <v>96</v>
      </c>
      <c r="AY821" s="83" t="s">
        <v>95</v>
      </c>
      <c r="AZ821" s="82" t="s">
        <v>94</v>
      </c>
      <c r="BA821" s="84" t="s">
        <v>93</v>
      </c>
      <c r="BB821" s="83" t="s">
        <v>92</v>
      </c>
      <c r="BC821" s="82" t="s">
        <v>91</v>
      </c>
      <c r="BD821" s="81" t="s">
        <v>90</v>
      </c>
      <c r="BE821" s="80" t="s">
        <v>89</v>
      </c>
      <c r="BF821" s="80" t="s">
        <v>88</v>
      </c>
      <c r="BG821" s="79" t="s">
        <v>87</v>
      </c>
    </row>
    <row r="822" spans="2:60" ht="48" hidden="1" thickBot="1">
      <c r="B822" s="78" t="s">
        <v>124</v>
      </c>
      <c r="C822" s="77"/>
      <c r="D822" s="76"/>
      <c r="E822" s="267"/>
      <c r="F822" s="268"/>
      <c r="G822" s="269"/>
      <c r="H822" s="75" t="s">
        <v>85</v>
      </c>
      <c r="I822" s="74"/>
      <c r="J822" s="74"/>
      <c r="K822" s="73"/>
      <c r="L822" s="72"/>
      <c r="M822" s="68"/>
      <c r="N822" s="72"/>
      <c r="O822" s="68"/>
      <c r="P822" s="72"/>
      <c r="Q822" s="68"/>
      <c r="R822" s="72"/>
      <c r="S822" s="68"/>
      <c r="T822" s="72"/>
      <c r="U822" s="68"/>
      <c r="V822" s="72"/>
      <c r="W822" s="68"/>
      <c r="X822" s="72"/>
      <c r="Y822" s="68"/>
      <c r="Z822" s="72"/>
      <c r="AA822" s="71"/>
      <c r="AB822" s="70"/>
      <c r="AC822" s="70"/>
      <c r="AD822" s="70"/>
      <c r="AE822" s="70"/>
      <c r="AF822" s="69" t="s">
        <v>84</v>
      </c>
      <c r="AG822" s="68"/>
      <c r="AH822" s="68"/>
      <c r="AI822" s="68"/>
      <c r="AJ822" s="67"/>
      <c r="AK822" s="67"/>
      <c r="AL822" s="66"/>
      <c r="AM822" s="65"/>
      <c r="AN822" s="65"/>
      <c r="AO822" s="64">
        <f t="shared" ref="AO822:BG822" si="58">SUM(AO823:AO834)</f>
        <v>0</v>
      </c>
      <c r="AP822" s="63">
        <f t="shared" si="58"/>
        <v>0</v>
      </c>
      <c r="AQ822" s="62">
        <f t="shared" si="58"/>
        <v>0</v>
      </c>
      <c r="AR822" s="64">
        <f t="shared" si="58"/>
        <v>0</v>
      </c>
      <c r="AS822" s="63">
        <f t="shared" si="58"/>
        <v>0</v>
      </c>
      <c r="AT822" s="62">
        <f t="shared" si="58"/>
        <v>0</v>
      </c>
      <c r="AU822" s="64">
        <f t="shared" si="58"/>
        <v>0</v>
      </c>
      <c r="AV822" s="63">
        <f t="shared" si="58"/>
        <v>0</v>
      </c>
      <c r="AW822" s="62">
        <f t="shared" si="58"/>
        <v>0</v>
      </c>
      <c r="AX822" s="64">
        <f t="shared" si="58"/>
        <v>0</v>
      </c>
      <c r="AY822" s="63">
        <f t="shared" si="58"/>
        <v>0</v>
      </c>
      <c r="AZ822" s="62">
        <f t="shared" si="58"/>
        <v>0</v>
      </c>
      <c r="BA822" s="64">
        <f t="shared" si="58"/>
        <v>0</v>
      </c>
      <c r="BB822" s="63">
        <f t="shared" si="58"/>
        <v>0</v>
      </c>
      <c r="BC822" s="62">
        <f t="shared" si="58"/>
        <v>0</v>
      </c>
      <c r="BD822" s="61">
        <f t="shared" si="58"/>
        <v>0</v>
      </c>
      <c r="BE822" s="60">
        <f t="shared" si="58"/>
        <v>0</v>
      </c>
      <c r="BF822" s="60">
        <f t="shared" si="58"/>
        <v>0</v>
      </c>
      <c r="BG822" s="59">
        <f t="shared" si="58"/>
        <v>0</v>
      </c>
      <c r="BH822" s="58" t="s">
        <v>83</v>
      </c>
    </row>
    <row r="823" spans="2:60" ht="28.15" hidden="1" customHeight="1">
      <c r="B823" s="29"/>
      <c r="C823" s="263">
        <v>1</v>
      </c>
      <c r="D823" s="47"/>
      <c r="E823" s="46"/>
      <c r="F823" s="46"/>
      <c r="G823" s="45"/>
      <c r="H823" s="255"/>
      <c r="I823" s="259"/>
      <c r="J823" s="259"/>
      <c r="K823" s="259"/>
      <c r="L823" s="42" t="s">
        <v>82</v>
      </c>
      <c r="M823" s="41"/>
      <c r="N823" s="42" t="s">
        <v>81</v>
      </c>
      <c r="O823" s="41"/>
      <c r="P823" s="42" t="s">
        <v>80</v>
      </c>
      <c r="Q823" s="41"/>
      <c r="R823" s="42" t="s">
        <v>79</v>
      </c>
      <c r="S823" s="41"/>
      <c r="T823" s="42" t="s">
        <v>78</v>
      </c>
      <c r="U823" s="41"/>
      <c r="V823" s="42" t="s">
        <v>77</v>
      </c>
      <c r="W823" s="41"/>
      <c r="X823" s="42" t="s">
        <v>76</v>
      </c>
      <c r="Y823" s="41"/>
      <c r="Z823" s="42" t="s">
        <v>75</v>
      </c>
      <c r="AA823" s="41"/>
      <c r="AB823" s="44" t="s">
        <v>74</v>
      </c>
      <c r="AC823" s="43"/>
      <c r="AD823" s="42" t="s">
        <v>73</v>
      </c>
      <c r="AE823" s="41"/>
      <c r="AF823" s="40"/>
      <c r="AG823" s="41"/>
      <c r="AH823" s="40"/>
      <c r="AI823" s="39"/>
      <c r="AJ823" s="245"/>
      <c r="AK823" s="245"/>
      <c r="AL823" s="38"/>
      <c r="AM823" s="7"/>
      <c r="AN823" s="7"/>
      <c r="AO823" s="238">
        <f>SUMPRODUCT(LEN($M823:$AE826)-LEN(SUBSTITUTE($M823:$AE826,"A", "")))</f>
        <v>0</v>
      </c>
      <c r="AP823" s="229">
        <f>SUMPRODUCT(LEN($AH823:$AH826)-LEN(SUBSTITUTE($AH823:$AH826,"A", "")))</f>
        <v>0</v>
      </c>
      <c r="AQ823" s="232">
        <f>SUMPRODUCT(LEN($AG823:$AG826)-LEN(SUBSTITUTE($AG823:$AG826,"A", "")))</f>
        <v>0</v>
      </c>
      <c r="AR823" s="235">
        <f>SUMPRODUCT(LEN($M823:$AE826)-LEN(SUBSTITUTE($M823:$AE826,"S", "")))</f>
        <v>0</v>
      </c>
      <c r="AS823" s="229">
        <f>SUMPRODUCT(LEN($AH823:$AH826)-LEN(SUBSTITUTE($AH823:$AH826,"S", "")))</f>
        <v>0</v>
      </c>
      <c r="AT823" s="232">
        <f>SUMPRODUCT(LEN($AG823:$AG826)-LEN(SUBSTITUTE($AG823:$AG826,"S", "")))</f>
        <v>0</v>
      </c>
      <c r="AU823" s="235">
        <f>SUMPRODUCT(LEN($M823:$AE826)-LEN(SUBSTITUTE($M823:$AE826,"F", "")))</f>
        <v>0</v>
      </c>
      <c r="AV823" s="229">
        <f>SUMPRODUCT(LEN($AH823:$AH826)-LEN(SUBSTITUTE($AH823:$AH826,"F", "")))</f>
        <v>0</v>
      </c>
      <c r="AW823" s="232">
        <f>SUMPRODUCT(LEN($AG823:$AG826)-LEN(SUBSTITUTE($AG823:$AG826,"F", "")))</f>
        <v>0</v>
      </c>
      <c r="AX823" s="235">
        <f>SUMPRODUCT(LEN($M823:$AE826)-LEN(SUBSTITUTE($M823:$AE826,"G", "")))</f>
        <v>0</v>
      </c>
      <c r="AY823" s="229">
        <f>SUMPRODUCT(LEN($AH823:$AH826)-LEN(SUBSTITUTE($AH823:$AH826,"G", "")))</f>
        <v>0</v>
      </c>
      <c r="AZ823" s="232">
        <f>SUMPRODUCT(LEN($AG823:$AG826)-LEN(SUBSTITUTE($AG823:$AG826,"G", "")))</f>
        <v>0</v>
      </c>
      <c r="BA823" s="235">
        <f>SUMPRODUCT(LEN($M823:$AE826)-LEN(SUBSTITUTE($M823:$AE826,"M", "")))</f>
        <v>0</v>
      </c>
      <c r="BB823" s="229">
        <f>SUMPRODUCT(LEN($AH823:$AH826)-LEN(SUBSTITUTE($AH823:$AH826,"M", "")))</f>
        <v>0</v>
      </c>
      <c r="BC823" s="232">
        <f>SUMPRODUCT(LEN($AG823:$AG826)-LEN(SUBSTITUTE($AG823:$AG826,"M", "")))</f>
        <v>0</v>
      </c>
      <c r="BD823" s="297">
        <f>SUMPRODUCT(LEN($AI823:$AI826)-LEN(SUBSTITUTE($AI823:$AI826,"S", "")))</f>
        <v>0</v>
      </c>
      <c r="BE823" s="300">
        <f>SUMPRODUCT(LEN($AI823:$AI826)-LEN(SUBSTITUTE($AI823:$AI826,"F", "")))</f>
        <v>0</v>
      </c>
      <c r="BF823" s="300">
        <f>SUMPRODUCT(LEN($AI823:$AI826)-LEN(SUBSTITUTE($AI823:$AI826,"G", "")))</f>
        <v>0</v>
      </c>
      <c r="BG823" s="303">
        <f>SUMPRODUCT(LEN($AI823:$AI826)-LEN(SUBSTITUTE($AI823:$AI826,"M", "")))</f>
        <v>0</v>
      </c>
    </row>
    <row r="824" spans="2:60" ht="28.15" hidden="1" customHeight="1" thickBot="1">
      <c r="B824" s="29"/>
      <c r="C824" s="264"/>
      <c r="D824" s="37"/>
      <c r="E824" s="36"/>
      <c r="F824" s="36"/>
      <c r="G824" s="35"/>
      <c r="H824" s="256"/>
      <c r="I824" s="260"/>
      <c r="J824" s="260"/>
      <c r="K824" s="260"/>
      <c r="L824" s="32" t="s">
        <v>72</v>
      </c>
      <c r="M824" s="31"/>
      <c r="N824" s="32" t="s">
        <v>71</v>
      </c>
      <c r="O824" s="31"/>
      <c r="P824" s="32" t="s">
        <v>70</v>
      </c>
      <c r="Q824" s="31"/>
      <c r="R824" s="32" t="s">
        <v>69</v>
      </c>
      <c r="S824" s="31"/>
      <c r="T824" s="32" t="s">
        <v>68</v>
      </c>
      <c r="U824" s="31"/>
      <c r="V824" s="32" t="s">
        <v>67</v>
      </c>
      <c r="W824" s="31"/>
      <c r="X824" s="32" t="s">
        <v>66</v>
      </c>
      <c r="Y824" s="31"/>
      <c r="Z824" s="32" t="s">
        <v>65</v>
      </c>
      <c r="AA824" s="31"/>
      <c r="AB824" s="34" t="s">
        <v>64</v>
      </c>
      <c r="AC824" s="33"/>
      <c r="AD824" s="32" t="s">
        <v>63</v>
      </c>
      <c r="AE824" s="31"/>
      <c r="AF824" s="30"/>
      <c r="AG824" s="31"/>
      <c r="AH824" s="30"/>
      <c r="AI824" s="20"/>
      <c r="AJ824" s="246"/>
      <c r="AK824" s="246"/>
      <c r="AL824" s="19"/>
      <c r="AM824" s="7"/>
      <c r="AN824" s="7"/>
      <c r="AO824" s="239"/>
      <c r="AP824" s="230"/>
      <c r="AQ824" s="233"/>
      <c r="AR824" s="236"/>
      <c r="AS824" s="230"/>
      <c r="AT824" s="233"/>
      <c r="AU824" s="236"/>
      <c r="AV824" s="230"/>
      <c r="AW824" s="233"/>
      <c r="AX824" s="236"/>
      <c r="AY824" s="230"/>
      <c r="AZ824" s="233"/>
      <c r="BA824" s="236"/>
      <c r="BB824" s="230"/>
      <c r="BC824" s="233"/>
      <c r="BD824" s="298"/>
      <c r="BE824" s="301"/>
      <c r="BF824" s="301"/>
      <c r="BG824" s="304"/>
    </row>
    <row r="825" spans="2:60" ht="28.15" hidden="1" customHeight="1">
      <c r="B825" s="29"/>
      <c r="C825" s="265"/>
      <c r="D825" s="28"/>
      <c r="E825" s="27"/>
      <c r="F825" s="27"/>
      <c r="G825" s="26"/>
      <c r="H825" s="257"/>
      <c r="I825" s="261"/>
      <c r="J825" s="261"/>
      <c r="K825" s="261"/>
      <c r="L825" s="23" t="s">
        <v>62</v>
      </c>
      <c r="M825" s="22"/>
      <c r="N825" s="23" t="s">
        <v>61</v>
      </c>
      <c r="O825" s="22"/>
      <c r="P825" s="23" t="s">
        <v>60</v>
      </c>
      <c r="Q825" s="22"/>
      <c r="R825" s="23" t="s">
        <v>59</v>
      </c>
      <c r="S825" s="22"/>
      <c r="T825" s="23" t="s">
        <v>58</v>
      </c>
      <c r="U825" s="22"/>
      <c r="V825" s="23" t="s">
        <v>57</v>
      </c>
      <c r="W825" s="22"/>
      <c r="X825" s="23" t="s">
        <v>56</v>
      </c>
      <c r="Y825" s="22"/>
      <c r="Z825" s="23" t="s">
        <v>55</v>
      </c>
      <c r="AA825" s="22"/>
      <c r="AB825" s="25" t="s">
        <v>54</v>
      </c>
      <c r="AC825" s="24"/>
      <c r="AD825" s="23">
        <v>39</v>
      </c>
      <c r="AE825" s="22"/>
      <c r="AF825" s="21"/>
      <c r="AG825" s="22"/>
      <c r="AH825" s="21"/>
      <c r="AI825" s="20"/>
      <c r="AJ825" s="246"/>
      <c r="AK825" s="246"/>
      <c r="AL825" s="19"/>
      <c r="AM825" s="7"/>
      <c r="AN825" s="7"/>
      <c r="AO825" s="239"/>
      <c r="AP825" s="230"/>
      <c r="AQ825" s="233"/>
      <c r="AR825" s="236"/>
      <c r="AS825" s="230"/>
      <c r="AT825" s="233"/>
      <c r="AU825" s="236"/>
      <c r="AV825" s="230"/>
      <c r="AW825" s="233"/>
      <c r="AX825" s="236"/>
      <c r="AY825" s="230"/>
      <c r="AZ825" s="233"/>
      <c r="BA825" s="236"/>
      <c r="BB825" s="230"/>
      <c r="BC825" s="233"/>
      <c r="BD825" s="298"/>
      <c r="BE825" s="301"/>
      <c r="BF825" s="301"/>
      <c r="BG825" s="304"/>
    </row>
    <row r="826" spans="2:60" ht="28.15" hidden="1" customHeight="1" thickBot="1">
      <c r="B826" s="29"/>
      <c r="C826" s="266"/>
      <c r="D826" s="57"/>
      <c r="E826" s="56"/>
      <c r="F826" s="56"/>
      <c r="G826" s="55"/>
      <c r="H826" s="258"/>
      <c r="I826" s="262"/>
      <c r="J826" s="262"/>
      <c r="K826" s="262"/>
      <c r="L826" s="52" t="s">
        <v>53</v>
      </c>
      <c r="M826" s="51"/>
      <c r="N826" s="52" t="s">
        <v>52</v>
      </c>
      <c r="O826" s="51"/>
      <c r="P826" s="52" t="s">
        <v>51</v>
      </c>
      <c r="Q826" s="51"/>
      <c r="R826" s="52" t="s">
        <v>50</v>
      </c>
      <c r="S826" s="51"/>
      <c r="T826" s="52">
        <v>20</v>
      </c>
      <c r="U826" s="51"/>
      <c r="V826" s="52" t="s">
        <v>49</v>
      </c>
      <c r="W826" s="51"/>
      <c r="X826" s="52" t="s">
        <v>48</v>
      </c>
      <c r="Y826" s="51"/>
      <c r="Z826" s="52" t="s">
        <v>47</v>
      </c>
      <c r="AA826" s="51"/>
      <c r="AB826" s="54" t="s">
        <v>46</v>
      </c>
      <c r="AC826" s="53"/>
      <c r="AD826" s="52" t="s">
        <v>45</v>
      </c>
      <c r="AE826" s="51"/>
      <c r="AF826" s="50"/>
      <c r="AG826" s="51"/>
      <c r="AH826" s="50"/>
      <c r="AI826" s="49"/>
      <c r="AJ826" s="248"/>
      <c r="AK826" s="248"/>
      <c r="AL826" s="48"/>
      <c r="AM826" s="7"/>
      <c r="AN826" s="7"/>
      <c r="AO826" s="240"/>
      <c r="AP826" s="231"/>
      <c r="AQ826" s="234"/>
      <c r="AR826" s="237"/>
      <c r="AS826" s="231"/>
      <c r="AT826" s="234"/>
      <c r="AU826" s="237"/>
      <c r="AV826" s="231"/>
      <c r="AW826" s="234"/>
      <c r="AX826" s="237"/>
      <c r="AY826" s="231"/>
      <c r="AZ826" s="234"/>
      <c r="BA826" s="237"/>
      <c r="BB826" s="231"/>
      <c r="BC826" s="234"/>
      <c r="BD826" s="299"/>
      <c r="BE826" s="302"/>
      <c r="BF826" s="302"/>
      <c r="BG826" s="305"/>
    </row>
    <row r="827" spans="2:60" ht="28.15" hidden="1" customHeight="1">
      <c r="B827" s="29"/>
      <c r="C827" s="263">
        <v>2</v>
      </c>
      <c r="D827" s="47"/>
      <c r="E827" s="46"/>
      <c r="F827" s="46"/>
      <c r="G827" s="45"/>
      <c r="H827" s="255"/>
      <c r="I827" s="259"/>
      <c r="J827" s="259"/>
      <c r="K827" s="259"/>
      <c r="L827" s="42" t="s">
        <v>82</v>
      </c>
      <c r="M827" s="41"/>
      <c r="N827" s="42" t="s">
        <v>81</v>
      </c>
      <c r="O827" s="41"/>
      <c r="P827" s="42" t="s">
        <v>80</v>
      </c>
      <c r="Q827" s="41"/>
      <c r="R827" s="42" t="s">
        <v>79</v>
      </c>
      <c r="S827" s="41"/>
      <c r="T827" s="42" t="s">
        <v>78</v>
      </c>
      <c r="U827" s="41"/>
      <c r="V827" s="42" t="s">
        <v>77</v>
      </c>
      <c r="W827" s="41"/>
      <c r="X827" s="42" t="s">
        <v>76</v>
      </c>
      <c r="Y827" s="41"/>
      <c r="Z827" s="42" t="s">
        <v>75</v>
      </c>
      <c r="AA827" s="41"/>
      <c r="AB827" s="44" t="s">
        <v>74</v>
      </c>
      <c r="AC827" s="43"/>
      <c r="AD827" s="42" t="s">
        <v>73</v>
      </c>
      <c r="AE827" s="41"/>
      <c r="AF827" s="40"/>
      <c r="AG827" s="41"/>
      <c r="AH827" s="40"/>
      <c r="AI827" s="39"/>
      <c r="AJ827" s="249"/>
      <c r="AK827" s="252"/>
      <c r="AL827" s="38"/>
      <c r="AM827" s="7"/>
      <c r="AN827" s="7"/>
      <c r="AO827" s="238">
        <f>SUMPRODUCT(LEN($M827:$AE830)-LEN(SUBSTITUTE($M827:$AE830,"A", "")))</f>
        <v>0</v>
      </c>
      <c r="AP827" s="229">
        <f>SUMPRODUCT(LEN($AH827:$AH830)-LEN(SUBSTITUTE($AH827:$AH830,"A", "")))</f>
        <v>0</v>
      </c>
      <c r="AQ827" s="232">
        <f>SUMPRODUCT(LEN($AG827:$AG830)-LEN(SUBSTITUTE($AG827:$AG830,"A", "")))</f>
        <v>0</v>
      </c>
      <c r="AR827" s="235">
        <f>SUMPRODUCT(LEN($M827:$AE830)-LEN(SUBSTITUTE($M827:$AE830,"S", "")))</f>
        <v>0</v>
      </c>
      <c r="AS827" s="229">
        <f>SUMPRODUCT(LEN($AH827:$AH830)-LEN(SUBSTITUTE($AH827:$AH830,"S", "")))</f>
        <v>0</v>
      </c>
      <c r="AT827" s="232">
        <f>SUMPRODUCT(LEN($AG827:$AG830)-LEN(SUBSTITUTE($AG827:$AG830,"S", "")))</f>
        <v>0</v>
      </c>
      <c r="AU827" s="235">
        <f>SUMPRODUCT(LEN($M827:$AE830)-LEN(SUBSTITUTE($M827:$AE830,"F", "")))</f>
        <v>0</v>
      </c>
      <c r="AV827" s="229">
        <f>SUMPRODUCT(LEN($AH827:$AH830)-LEN(SUBSTITUTE($AH827:$AH830,"F", "")))</f>
        <v>0</v>
      </c>
      <c r="AW827" s="232">
        <f>SUMPRODUCT(LEN($AG827:$AG830)-LEN(SUBSTITUTE($AG827:$AG830,"F", "")))</f>
        <v>0</v>
      </c>
      <c r="AX827" s="235">
        <f>SUMPRODUCT(LEN($M827:$AE830)-LEN(SUBSTITUTE($M827:$AE830,"G", "")))</f>
        <v>0</v>
      </c>
      <c r="AY827" s="229">
        <f>SUMPRODUCT(LEN($AH827:$AH830)-LEN(SUBSTITUTE($AH827:$AH830,"G", "")))</f>
        <v>0</v>
      </c>
      <c r="AZ827" s="232">
        <f>SUMPRODUCT(LEN($AG827:$AG830)-LEN(SUBSTITUTE($AG827:$AG830,"G", "")))</f>
        <v>0</v>
      </c>
      <c r="BA827" s="235">
        <f>SUMPRODUCT(LEN($M827:$AE830)-LEN(SUBSTITUTE($M827:$AE830,"M", "")))</f>
        <v>0</v>
      </c>
      <c r="BB827" s="229">
        <f>SUMPRODUCT(LEN($AH827:$AH830)-LEN(SUBSTITUTE($AH827:$AH830,"M", "")))</f>
        <v>0</v>
      </c>
      <c r="BC827" s="232">
        <f>SUMPRODUCT(LEN($AG827:$AG830)-LEN(SUBSTITUTE($AG827:$AG830,"M", "")))</f>
        <v>0</v>
      </c>
      <c r="BD827" s="297">
        <f>SUMPRODUCT(LEN($AI827:$AI830)-LEN(SUBSTITUTE($AI827:$AI830,"S", "")))</f>
        <v>0</v>
      </c>
      <c r="BE827" s="300">
        <f>SUMPRODUCT(LEN($AI827:$AI830)-LEN(SUBSTITUTE($AI827:$AI830,"F", "")))</f>
        <v>0</v>
      </c>
      <c r="BF827" s="300">
        <f>SUMPRODUCT(LEN($AI827:$AI830)-LEN(SUBSTITUTE($AI827:$AI830,"G", "")))</f>
        <v>0</v>
      </c>
      <c r="BG827" s="303">
        <f>SUMPRODUCT(LEN($AI827:$AI830)-LEN(SUBSTITUTE($AI827:$AI830,"M", "")))</f>
        <v>0</v>
      </c>
    </row>
    <row r="828" spans="2:60" ht="28.15" hidden="1" customHeight="1" thickBot="1">
      <c r="B828" s="29"/>
      <c r="C828" s="264"/>
      <c r="D828" s="37"/>
      <c r="E828" s="36"/>
      <c r="F828" s="36"/>
      <c r="G828" s="35"/>
      <c r="H828" s="256"/>
      <c r="I828" s="260"/>
      <c r="J828" s="260"/>
      <c r="K828" s="260"/>
      <c r="L828" s="32" t="s">
        <v>72</v>
      </c>
      <c r="M828" s="31"/>
      <c r="N828" s="32" t="s">
        <v>71</v>
      </c>
      <c r="O828" s="31"/>
      <c r="P828" s="32" t="s">
        <v>70</v>
      </c>
      <c r="Q828" s="31"/>
      <c r="R828" s="32" t="s">
        <v>69</v>
      </c>
      <c r="S828" s="31"/>
      <c r="T828" s="32" t="s">
        <v>68</v>
      </c>
      <c r="U828" s="31"/>
      <c r="V828" s="32" t="s">
        <v>67</v>
      </c>
      <c r="W828" s="31"/>
      <c r="X828" s="32" t="s">
        <v>66</v>
      </c>
      <c r="Y828" s="31"/>
      <c r="Z828" s="32" t="s">
        <v>65</v>
      </c>
      <c r="AA828" s="31"/>
      <c r="AB828" s="34" t="s">
        <v>64</v>
      </c>
      <c r="AC828" s="33"/>
      <c r="AD828" s="32" t="s">
        <v>63</v>
      </c>
      <c r="AE828" s="31"/>
      <c r="AF828" s="30"/>
      <c r="AG828" s="31"/>
      <c r="AH828" s="30"/>
      <c r="AI828" s="20"/>
      <c r="AJ828" s="250"/>
      <c r="AK828" s="253"/>
      <c r="AL828" s="19"/>
      <c r="AM828" s="7"/>
      <c r="AN828" s="7"/>
      <c r="AO828" s="239"/>
      <c r="AP828" s="230"/>
      <c r="AQ828" s="233"/>
      <c r="AR828" s="236"/>
      <c r="AS828" s="230"/>
      <c r="AT828" s="233"/>
      <c r="AU828" s="236"/>
      <c r="AV828" s="230"/>
      <c r="AW828" s="233"/>
      <c r="AX828" s="236"/>
      <c r="AY828" s="230"/>
      <c r="AZ828" s="233"/>
      <c r="BA828" s="236"/>
      <c r="BB828" s="230"/>
      <c r="BC828" s="233"/>
      <c r="BD828" s="298"/>
      <c r="BE828" s="301"/>
      <c r="BF828" s="301"/>
      <c r="BG828" s="304"/>
    </row>
    <row r="829" spans="2:60" ht="28.15" hidden="1" customHeight="1">
      <c r="B829" s="29"/>
      <c r="C829" s="265"/>
      <c r="D829" s="28"/>
      <c r="E829" s="27"/>
      <c r="F829" s="27"/>
      <c r="G829" s="26"/>
      <c r="H829" s="257"/>
      <c r="I829" s="261"/>
      <c r="J829" s="261"/>
      <c r="K829" s="261"/>
      <c r="L829" s="23" t="s">
        <v>62</v>
      </c>
      <c r="M829" s="22"/>
      <c r="N829" s="23" t="s">
        <v>61</v>
      </c>
      <c r="O829" s="22"/>
      <c r="P829" s="23" t="s">
        <v>60</v>
      </c>
      <c r="Q829" s="22"/>
      <c r="R829" s="23" t="s">
        <v>59</v>
      </c>
      <c r="S829" s="22"/>
      <c r="T829" s="23" t="s">
        <v>58</v>
      </c>
      <c r="U829" s="22"/>
      <c r="V829" s="23" t="s">
        <v>57</v>
      </c>
      <c r="W829" s="22"/>
      <c r="X829" s="23" t="s">
        <v>56</v>
      </c>
      <c r="Y829" s="22"/>
      <c r="Z829" s="23" t="s">
        <v>55</v>
      </c>
      <c r="AA829" s="22"/>
      <c r="AB829" s="25" t="s">
        <v>54</v>
      </c>
      <c r="AC829" s="24"/>
      <c r="AD829" s="23">
        <v>39</v>
      </c>
      <c r="AE829" s="22"/>
      <c r="AF829" s="21"/>
      <c r="AG829" s="22"/>
      <c r="AH829" s="21"/>
      <c r="AI829" s="20"/>
      <c r="AJ829" s="250"/>
      <c r="AK829" s="253"/>
      <c r="AL829" s="19"/>
      <c r="AM829" s="7"/>
      <c r="AN829" s="7"/>
      <c r="AO829" s="239"/>
      <c r="AP829" s="230"/>
      <c r="AQ829" s="233"/>
      <c r="AR829" s="236"/>
      <c r="AS829" s="230"/>
      <c r="AT829" s="233"/>
      <c r="AU829" s="236"/>
      <c r="AV829" s="230"/>
      <c r="AW829" s="233"/>
      <c r="AX829" s="236"/>
      <c r="AY829" s="230"/>
      <c r="AZ829" s="233"/>
      <c r="BA829" s="236"/>
      <c r="BB829" s="230"/>
      <c r="BC829" s="233"/>
      <c r="BD829" s="298"/>
      <c r="BE829" s="301"/>
      <c r="BF829" s="301"/>
      <c r="BG829" s="304"/>
    </row>
    <row r="830" spans="2:60" ht="28.15" hidden="1" customHeight="1" thickBot="1">
      <c r="B830" s="29"/>
      <c r="C830" s="266"/>
      <c r="D830" s="57"/>
      <c r="E830" s="56"/>
      <c r="F830" s="56"/>
      <c r="G830" s="55"/>
      <c r="H830" s="258"/>
      <c r="I830" s="262"/>
      <c r="J830" s="262"/>
      <c r="K830" s="262"/>
      <c r="L830" s="52" t="s">
        <v>53</v>
      </c>
      <c r="M830" s="51"/>
      <c r="N830" s="52" t="s">
        <v>52</v>
      </c>
      <c r="O830" s="51"/>
      <c r="P830" s="52" t="s">
        <v>51</v>
      </c>
      <c r="Q830" s="51"/>
      <c r="R830" s="52" t="s">
        <v>50</v>
      </c>
      <c r="S830" s="51"/>
      <c r="T830" s="52">
        <v>20</v>
      </c>
      <c r="U830" s="51"/>
      <c r="V830" s="52" t="s">
        <v>49</v>
      </c>
      <c r="W830" s="51"/>
      <c r="X830" s="52" t="s">
        <v>48</v>
      </c>
      <c r="Y830" s="51"/>
      <c r="Z830" s="52" t="s">
        <v>47</v>
      </c>
      <c r="AA830" s="51"/>
      <c r="AB830" s="54" t="s">
        <v>46</v>
      </c>
      <c r="AC830" s="53"/>
      <c r="AD830" s="52" t="s">
        <v>45</v>
      </c>
      <c r="AE830" s="51"/>
      <c r="AF830" s="50"/>
      <c r="AG830" s="51"/>
      <c r="AH830" s="50"/>
      <c r="AI830" s="49"/>
      <c r="AJ830" s="251"/>
      <c r="AK830" s="254"/>
      <c r="AL830" s="48"/>
      <c r="AM830" s="7"/>
      <c r="AN830" s="7"/>
      <c r="AO830" s="240"/>
      <c r="AP830" s="231"/>
      <c r="AQ830" s="234"/>
      <c r="AR830" s="237"/>
      <c r="AS830" s="231"/>
      <c r="AT830" s="234"/>
      <c r="AU830" s="237"/>
      <c r="AV830" s="231"/>
      <c r="AW830" s="234"/>
      <c r="AX830" s="237"/>
      <c r="AY830" s="231"/>
      <c r="AZ830" s="234"/>
      <c r="BA830" s="237"/>
      <c r="BB830" s="231"/>
      <c r="BC830" s="234"/>
      <c r="BD830" s="299"/>
      <c r="BE830" s="302"/>
      <c r="BF830" s="302"/>
      <c r="BG830" s="305"/>
    </row>
    <row r="831" spans="2:60" ht="28.15" hidden="1" customHeight="1">
      <c r="B831" s="29"/>
      <c r="C831" s="263">
        <v>3</v>
      </c>
      <c r="D831" s="47"/>
      <c r="E831" s="46"/>
      <c r="F831" s="46"/>
      <c r="G831" s="45"/>
      <c r="H831" s="255"/>
      <c r="I831" s="259"/>
      <c r="J831" s="259"/>
      <c r="K831" s="259"/>
      <c r="L831" s="42" t="s">
        <v>82</v>
      </c>
      <c r="M831" s="41"/>
      <c r="N831" s="42" t="s">
        <v>81</v>
      </c>
      <c r="O831" s="41"/>
      <c r="P831" s="42" t="s">
        <v>80</v>
      </c>
      <c r="Q831" s="41"/>
      <c r="R831" s="42" t="s">
        <v>79</v>
      </c>
      <c r="S831" s="41"/>
      <c r="T831" s="42" t="s">
        <v>78</v>
      </c>
      <c r="U831" s="41"/>
      <c r="V831" s="42" t="s">
        <v>77</v>
      </c>
      <c r="W831" s="41"/>
      <c r="X831" s="42" t="s">
        <v>76</v>
      </c>
      <c r="Y831" s="41"/>
      <c r="Z831" s="42" t="s">
        <v>75</v>
      </c>
      <c r="AA831" s="41"/>
      <c r="AB831" s="44" t="s">
        <v>74</v>
      </c>
      <c r="AC831" s="43"/>
      <c r="AD831" s="42" t="s">
        <v>73</v>
      </c>
      <c r="AE831" s="41"/>
      <c r="AF831" s="40"/>
      <c r="AG831" s="41"/>
      <c r="AH831" s="40"/>
      <c r="AI831" s="39"/>
      <c r="AJ831" s="245"/>
      <c r="AK831" s="245"/>
      <c r="AL831" s="38"/>
      <c r="AM831" s="7"/>
      <c r="AN831" s="7"/>
      <c r="AO831" s="238">
        <f>SUMPRODUCT(LEN($M831:$AE834)-LEN(SUBSTITUTE($M831:$AE834,"A", "")))</f>
        <v>0</v>
      </c>
      <c r="AP831" s="229">
        <f>SUMPRODUCT(LEN($AH831:$AH834)-LEN(SUBSTITUTE($AH831:$AH834,"A", "")))</f>
        <v>0</v>
      </c>
      <c r="AQ831" s="232">
        <f>SUMPRODUCT(LEN($AG831:$AG834)-LEN(SUBSTITUTE($AG831:$AG834,"A", "")))</f>
        <v>0</v>
      </c>
      <c r="AR831" s="235">
        <f>SUMPRODUCT(LEN($M831:$AE834)-LEN(SUBSTITUTE($M831:$AE834,"S", "")))</f>
        <v>0</v>
      </c>
      <c r="AS831" s="229">
        <f>SUMPRODUCT(LEN($AH831:$AH834)-LEN(SUBSTITUTE($AH831:$AH834,"S", "")))</f>
        <v>0</v>
      </c>
      <c r="AT831" s="232">
        <f>SUMPRODUCT(LEN($AG831:$AG834)-LEN(SUBSTITUTE($AG831:$AG834,"S", "")))</f>
        <v>0</v>
      </c>
      <c r="AU831" s="235">
        <f>SUMPRODUCT(LEN($M831:$AE834)-LEN(SUBSTITUTE($M831:$AE834,"F", "")))</f>
        <v>0</v>
      </c>
      <c r="AV831" s="229">
        <f>SUMPRODUCT(LEN($AH831:$AH834)-LEN(SUBSTITUTE($AH831:$AH834,"F", "")))</f>
        <v>0</v>
      </c>
      <c r="AW831" s="232">
        <f>SUMPRODUCT(LEN($AG831:$AG834)-LEN(SUBSTITUTE($AG831:$AG834,"F", "")))</f>
        <v>0</v>
      </c>
      <c r="AX831" s="235">
        <f>SUMPRODUCT(LEN($M831:$AE834)-LEN(SUBSTITUTE($M831:$AE834,"G", "")))</f>
        <v>0</v>
      </c>
      <c r="AY831" s="229">
        <f>SUMPRODUCT(LEN($AH831:$AH834)-LEN(SUBSTITUTE($AH831:$AH834,"G", "")))</f>
        <v>0</v>
      </c>
      <c r="AZ831" s="232">
        <f>SUMPRODUCT(LEN($AG831:$AG834)-LEN(SUBSTITUTE($AG831:$AG834,"G", "")))</f>
        <v>0</v>
      </c>
      <c r="BA831" s="235">
        <f>SUMPRODUCT(LEN($M831:$AE834)-LEN(SUBSTITUTE($M831:$AE834,"M", "")))</f>
        <v>0</v>
      </c>
      <c r="BB831" s="229">
        <f>SUMPRODUCT(LEN($AH831:$AH834)-LEN(SUBSTITUTE($AH831:$AH834,"M", "")))</f>
        <v>0</v>
      </c>
      <c r="BC831" s="232">
        <f>SUMPRODUCT(LEN($AG831:$AG834)-LEN(SUBSTITUTE($AG831:$AG834,"M", "")))</f>
        <v>0</v>
      </c>
      <c r="BD831" s="297">
        <f>SUMPRODUCT(LEN($AI831:$AI834)-LEN(SUBSTITUTE($AI831:$AI834,"S", "")))</f>
        <v>0</v>
      </c>
      <c r="BE831" s="300">
        <f>SUMPRODUCT(LEN($AI831:$AI834)-LEN(SUBSTITUTE($AI831:$AI834,"F", "")))</f>
        <v>0</v>
      </c>
      <c r="BF831" s="300">
        <f>SUMPRODUCT(LEN($AI831:$AI834)-LEN(SUBSTITUTE($AI831:$AI834,"G", "")))</f>
        <v>0</v>
      </c>
      <c r="BG831" s="303">
        <f>SUMPRODUCT(LEN($AI831:$AI834)-LEN(SUBSTITUTE($AI831:$AI834,"M", "")))</f>
        <v>0</v>
      </c>
    </row>
    <row r="832" spans="2:60" ht="28.15" hidden="1" customHeight="1" thickBot="1">
      <c r="B832" s="29"/>
      <c r="C832" s="264"/>
      <c r="D832" s="37"/>
      <c r="E832" s="36"/>
      <c r="F832" s="36"/>
      <c r="G832" s="35"/>
      <c r="H832" s="256"/>
      <c r="I832" s="260"/>
      <c r="J832" s="260"/>
      <c r="K832" s="260"/>
      <c r="L832" s="32" t="s">
        <v>72</v>
      </c>
      <c r="M832" s="31"/>
      <c r="N832" s="32" t="s">
        <v>71</v>
      </c>
      <c r="O832" s="31"/>
      <c r="P832" s="32" t="s">
        <v>70</v>
      </c>
      <c r="Q832" s="31"/>
      <c r="R832" s="32" t="s">
        <v>69</v>
      </c>
      <c r="S832" s="31"/>
      <c r="T832" s="32" t="s">
        <v>68</v>
      </c>
      <c r="U832" s="31"/>
      <c r="V832" s="32" t="s">
        <v>67</v>
      </c>
      <c r="W832" s="31"/>
      <c r="X832" s="32" t="s">
        <v>66</v>
      </c>
      <c r="Y832" s="31"/>
      <c r="Z832" s="32" t="s">
        <v>65</v>
      </c>
      <c r="AA832" s="31"/>
      <c r="AB832" s="34" t="s">
        <v>64</v>
      </c>
      <c r="AC832" s="33"/>
      <c r="AD832" s="32" t="s">
        <v>63</v>
      </c>
      <c r="AE832" s="31"/>
      <c r="AF832" s="30"/>
      <c r="AG832" s="31"/>
      <c r="AH832" s="30"/>
      <c r="AI832" s="20"/>
      <c r="AJ832" s="246"/>
      <c r="AK832" s="246"/>
      <c r="AL832" s="19"/>
      <c r="AM832" s="7"/>
      <c r="AN832" s="7"/>
      <c r="AO832" s="239"/>
      <c r="AP832" s="230"/>
      <c r="AQ832" s="233"/>
      <c r="AR832" s="236"/>
      <c r="AS832" s="230"/>
      <c r="AT832" s="233"/>
      <c r="AU832" s="236"/>
      <c r="AV832" s="230"/>
      <c r="AW832" s="233"/>
      <c r="AX832" s="236"/>
      <c r="AY832" s="230"/>
      <c r="AZ832" s="233"/>
      <c r="BA832" s="236"/>
      <c r="BB832" s="230"/>
      <c r="BC832" s="233"/>
      <c r="BD832" s="298"/>
      <c r="BE832" s="301"/>
      <c r="BF832" s="301"/>
      <c r="BG832" s="304"/>
    </row>
    <row r="833" spans="2:60" ht="28.15" hidden="1" customHeight="1">
      <c r="B833" s="29"/>
      <c r="C833" s="265"/>
      <c r="D833" s="28"/>
      <c r="E833" s="27"/>
      <c r="F833" s="27"/>
      <c r="G833" s="26"/>
      <c r="H833" s="257"/>
      <c r="I833" s="261"/>
      <c r="J833" s="261"/>
      <c r="K833" s="261"/>
      <c r="L833" s="23" t="s">
        <v>62</v>
      </c>
      <c r="M833" s="22"/>
      <c r="N833" s="23" t="s">
        <v>61</v>
      </c>
      <c r="O833" s="22"/>
      <c r="P833" s="23" t="s">
        <v>60</v>
      </c>
      <c r="Q833" s="22"/>
      <c r="R833" s="23" t="s">
        <v>59</v>
      </c>
      <c r="S833" s="22"/>
      <c r="T833" s="23" t="s">
        <v>58</v>
      </c>
      <c r="U833" s="22"/>
      <c r="V833" s="23" t="s">
        <v>57</v>
      </c>
      <c r="W833" s="22"/>
      <c r="X833" s="23" t="s">
        <v>56</v>
      </c>
      <c r="Y833" s="22"/>
      <c r="Z833" s="23" t="s">
        <v>55</v>
      </c>
      <c r="AA833" s="22"/>
      <c r="AB833" s="25" t="s">
        <v>54</v>
      </c>
      <c r="AC833" s="24"/>
      <c r="AD833" s="23">
        <v>39</v>
      </c>
      <c r="AE833" s="22"/>
      <c r="AF833" s="21"/>
      <c r="AG833" s="22"/>
      <c r="AH833" s="21"/>
      <c r="AI833" s="20"/>
      <c r="AJ833" s="246"/>
      <c r="AK833" s="246"/>
      <c r="AL833" s="19"/>
      <c r="AM833" s="7"/>
      <c r="AN833" s="7"/>
      <c r="AO833" s="239"/>
      <c r="AP833" s="230"/>
      <c r="AQ833" s="233"/>
      <c r="AR833" s="236"/>
      <c r="AS833" s="230"/>
      <c r="AT833" s="233"/>
      <c r="AU833" s="236"/>
      <c r="AV833" s="230"/>
      <c r="AW833" s="233"/>
      <c r="AX833" s="236"/>
      <c r="AY833" s="230"/>
      <c r="AZ833" s="233"/>
      <c r="BA833" s="236"/>
      <c r="BB833" s="230"/>
      <c r="BC833" s="233"/>
      <c r="BD833" s="298"/>
      <c r="BE833" s="301"/>
      <c r="BF833" s="301"/>
      <c r="BG833" s="304"/>
    </row>
    <row r="834" spans="2:60" ht="28.15" hidden="1" customHeight="1" thickBot="1">
      <c r="B834" s="18"/>
      <c r="C834" s="271"/>
      <c r="D834" s="17"/>
      <c r="E834" s="16"/>
      <c r="F834" s="16"/>
      <c r="G834" s="15"/>
      <c r="H834" s="258"/>
      <c r="I834" s="272"/>
      <c r="J834" s="272"/>
      <c r="K834" s="272"/>
      <c r="L834" s="12" t="s">
        <v>53</v>
      </c>
      <c r="M834" s="11"/>
      <c r="N834" s="12" t="s">
        <v>52</v>
      </c>
      <c r="O834" s="11"/>
      <c r="P834" s="12" t="s">
        <v>51</v>
      </c>
      <c r="Q834" s="11"/>
      <c r="R834" s="12" t="s">
        <v>50</v>
      </c>
      <c r="S834" s="11"/>
      <c r="T834" s="12">
        <v>20</v>
      </c>
      <c r="U834" s="11"/>
      <c r="V834" s="12" t="s">
        <v>49</v>
      </c>
      <c r="W834" s="11"/>
      <c r="X834" s="12" t="s">
        <v>48</v>
      </c>
      <c r="Y834" s="11"/>
      <c r="Z834" s="12" t="s">
        <v>47</v>
      </c>
      <c r="AA834" s="11"/>
      <c r="AB834" s="14" t="s">
        <v>46</v>
      </c>
      <c r="AC834" s="13"/>
      <c r="AD834" s="12" t="s">
        <v>45</v>
      </c>
      <c r="AE834" s="11"/>
      <c r="AF834" s="10"/>
      <c r="AG834" s="11"/>
      <c r="AH834" s="10"/>
      <c r="AI834" s="9"/>
      <c r="AJ834" s="247"/>
      <c r="AK834" s="247"/>
      <c r="AL834" s="8"/>
      <c r="AM834" s="7"/>
      <c r="AN834" s="7"/>
      <c r="AO834" s="240"/>
      <c r="AP834" s="231"/>
      <c r="AQ834" s="234"/>
      <c r="AR834" s="237"/>
      <c r="AS834" s="231"/>
      <c r="AT834" s="234"/>
      <c r="AU834" s="237"/>
      <c r="AV834" s="231"/>
      <c r="AW834" s="234"/>
      <c r="AX834" s="237"/>
      <c r="AY834" s="231"/>
      <c r="AZ834" s="234"/>
      <c r="BA834" s="237"/>
      <c r="BB834" s="231"/>
      <c r="BC834" s="234"/>
      <c r="BD834" s="299"/>
      <c r="BE834" s="302"/>
      <c r="BF834" s="302"/>
      <c r="BG834" s="305"/>
    </row>
    <row r="835" spans="2:60" ht="85.9" hidden="1" customHeight="1" thickBot="1">
      <c r="B835" s="94" t="s">
        <v>119</v>
      </c>
      <c r="C835" s="83" t="s">
        <v>118</v>
      </c>
      <c r="D835" s="88" t="s">
        <v>117</v>
      </c>
      <c r="E835" s="93" t="s">
        <v>116</v>
      </c>
      <c r="F835" s="92"/>
      <c r="G835" s="91"/>
      <c r="H835" s="90" t="s">
        <v>115</v>
      </c>
      <c r="I835" s="88" t="s">
        <v>43</v>
      </c>
      <c r="J835" s="88" t="s">
        <v>114</v>
      </c>
      <c r="K835" s="88" t="s">
        <v>44</v>
      </c>
      <c r="L835" s="227" t="s">
        <v>113</v>
      </c>
      <c r="M835" s="270"/>
      <c r="N835" s="227" t="s">
        <v>112</v>
      </c>
      <c r="O835" s="270"/>
      <c r="P835" s="227" t="s">
        <v>112</v>
      </c>
      <c r="Q835" s="228"/>
      <c r="R835" s="227" t="s">
        <v>112</v>
      </c>
      <c r="S835" s="228"/>
      <c r="T835" s="227" t="s">
        <v>112</v>
      </c>
      <c r="U835" s="228"/>
      <c r="V835" s="227" t="s">
        <v>112</v>
      </c>
      <c r="W835" s="228"/>
      <c r="X835" s="227" t="s">
        <v>112</v>
      </c>
      <c r="Y835" s="228"/>
      <c r="Z835" s="227" t="s">
        <v>112</v>
      </c>
      <c r="AA835" s="228"/>
      <c r="AB835" s="227" t="s">
        <v>112</v>
      </c>
      <c r="AC835" s="228"/>
      <c r="AD835" s="227" t="s">
        <v>112</v>
      </c>
      <c r="AE835" s="228"/>
      <c r="AF835" s="244" t="s">
        <v>111</v>
      </c>
      <c r="AG835" s="228"/>
      <c r="AH835" s="90" t="s">
        <v>110</v>
      </c>
      <c r="AI835" s="89" t="s">
        <v>109</v>
      </c>
      <c r="AJ835" s="88" t="s">
        <v>108</v>
      </c>
      <c r="AK835" s="88" t="s">
        <v>107</v>
      </c>
      <c r="AL835" s="87" t="s">
        <v>106</v>
      </c>
      <c r="AM835" s="86"/>
      <c r="AN835" s="86"/>
      <c r="AO835" s="84" t="s">
        <v>105</v>
      </c>
      <c r="AP835" s="83" t="s">
        <v>104</v>
      </c>
      <c r="AQ835" s="82" t="s">
        <v>103</v>
      </c>
      <c r="AR835" s="84" t="s">
        <v>102</v>
      </c>
      <c r="AS835" s="83" t="s">
        <v>101</v>
      </c>
      <c r="AT835" s="82" t="s">
        <v>100</v>
      </c>
      <c r="AU835" s="84" t="s">
        <v>99</v>
      </c>
      <c r="AV835" s="83" t="s">
        <v>98</v>
      </c>
      <c r="AW835" s="85" t="s">
        <v>97</v>
      </c>
      <c r="AX835" s="84" t="s">
        <v>96</v>
      </c>
      <c r="AY835" s="83" t="s">
        <v>95</v>
      </c>
      <c r="AZ835" s="82" t="s">
        <v>94</v>
      </c>
      <c r="BA835" s="84" t="s">
        <v>93</v>
      </c>
      <c r="BB835" s="83" t="s">
        <v>92</v>
      </c>
      <c r="BC835" s="82" t="s">
        <v>91</v>
      </c>
      <c r="BD835" s="81" t="s">
        <v>90</v>
      </c>
      <c r="BE835" s="80" t="s">
        <v>89</v>
      </c>
      <c r="BF835" s="80" t="s">
        <v>88</v>
      </c>
      <c r="BG835" s="79" t="s">
        <v>87</v>
      </c>
    </row>
    <row r="836" spans="2:60" ht="48" hidden="1" thickBot="1">
      <c r="B836" s="78" t="s">
        <v>123</v>
      </c>
      <c r="C836" s="77"/>
      <c r="D836" s="76"/>
      <c r="E836" s="267"/>
      <c r="F836" s="268"/>
      <c r="G836" s="269"/>
      <c r="H836" s="75" t="s">
        <v>85</v>
      </c>
      <c r="I836" s="74"/>
      <c r="J836" s="74"/>
      <c r="K836" s="73"/>
      <c r="L836" s="72"/>
      <c r="M836" s="68"/>
      <c r="N836" s="72"/>
      <c r="O836" s="68"/>
      <c r="P836" s="72"/>
      <c r="Q836" s="68"/>
      <c r="R836" s="72"/>
      <c r="S836" s="68"/>
      <c r="T836" s="72"/>
      <c r="U836" s="68"/>
      <c r="V836" s="72"/>
      <c r="W836" s="68"/>
      <c r="X836" s="72"/>
      <c r="Y836" s="68"/>
      <c r="Z836" s="72"/>
      <c r="AA836" s="71"/>
      <c r="AB836" s="70"/>
      <c r="AC836" s="70"/>
      <c r="AD836" s="70"/>
      <c r="AE836" s="70"/>
      <c r="AF836" s="69" t="s">
        <v>84</v>
      </c>
      <c r="AG836" s="68"/>
      <c r="AH836" s="68"/>
      <c r="AI836" s="68"/>
      <c r="AJ836" s="67"/>
      <c r="AK836" s="67"/>
      <c r="AL836" s="66"/>
      <c r="AM836" s="65"/>
      <c r="AN836" s="65"/>
      <c r="AO836" s="64">
        <f t="shared" ref="AO836:BG836" si="59">SUM(AO837:AO848)</f>
        <v>0</v>
      </c>
      <c r="AP836" s="63">
        <f t="shared" si="59"/>
        <v>0</v>
      </c>
      <c r="AQ836" s="62">
        <f t="shared" si="59"/>
        <v>0</v>
      </c>
      <c r="AR836" s="64">
        <f t="shared" si="59"/>
        <v>0</v>
      </c>
      <c r="AS836" s="63">
        <f t="shared" si="59"/>
        <v>0</v>
      </c>
      <c r="AT836" s="62">
        <f t="shared" si="59"/>
        <v>0</v>
      </c>
      <c r="AU836" s="64">
        <f t="shared" si="59"/>
        <v>0</v>
      </c>
      <c r="AV836" s="63">
        <f t="shared" si="59"/>
        <v>0</v>
      </c>
      <c r="AW836" s="62">
        <f t="shared" si="59"/>
        <v>0</v>
      </c>
      <c r="AX836" s="64">
        <f t="shared" si="59"/>
        <v>0</v>
      </c>
      <c r="AY836" s="63">
        <f t="shared" si="59"/>
        <v>0</v>
      </c>
      <c r="AZ836" s="62">
        <f t="shared" si="59"/>
        <v>0</v>
      </c>
      <c r="BA836" s="64">
        <f t="shared" si="59"/>
        <v>0</v>
      </c>
      <c r="BB836" s="63">
        <f t="shared" si="59"/>
        <v>0</v>
      </c>
      <c r="BC836" s="62">
        <f t="shared" si="59"/>
        <v>0</v>
      </c>
      <c r="BD836" s="61">
        <f t="shared" si="59"/>
        <v>0</v>
      </c>
      <c r="BE836" s="60">
        <f t="shared" si="59"/>
        <v>0</v>
      </c>
      <c r="BF836" s="60">
        <f t="shared" si="59"/>
        <v>0</v>
      </c>
      <c r="BG836" s="59">
        <f t="shared" si="59"/>
        <v>0</v>
      </c>
      <c r="BH836" s="58" t="s">
        <v>83</v>
      </c>
    </row>
    <row r="837" spans="2:60" ht="28.15" hidden="1" customHeight="1">
      <c r="B837" s="29"/>
      <c r="C837" s="263">
        <v>1</v>
      </c>
      <c r="D837" s="47"/>
      <c r="E837" s="46"/>
      <c r="F837" s="46"/>
      <c r="G837" s="45"/>
      <c r="H837" s="255"/>
      <c r="I837" s="259"/>
      <c r="J837" s="259"/>
      <c r="K837" s="259"/>
      <c r="L837" s="42" t="s">
        <v>82</v>
      </c>
      <c r="M837" s="41"/>
      <c r="N837" s="42" t="s">
        <v>81</v>
      </c>
      <c r="O837" s="41"/>
      <c r="P837" s="42" t="s">
        <v>80</v>
      </c>
      <c r="Q837" s="41"/>
      <c r="R837" s="42" t="s">
        <v>79</v>
      </c>
      <c r="S837" s="41"/>
      <c r="T837" s="42" t="s">
        <v>78</v>
      </c>
      <c r="U837" s="41"/>
      <c r="V837" s="42" t="s">
        <v>77</v>
      </c>
      <c r="W837" s="41"/>
      <c r="X837" s="42" t="s">
        <v>76</v>
      </c>
      <c r="Y837" s="41"/>
      <c r="Z837" s="42" t="s">
        <v>75</v>
      </c>
      <c r="AA837" s="41"/>
      <c r="AB837" s="44" t="s">
        <v>74</v>
      </c>
      <c r="AC837" s="43"/>
      <c r="AD837" s="42" t="s">
        <v>73</v>
      </c>
      <c r="AE837" s="41"/>
      <c r="AF837" s="40"/>
      <c r="AG837" s="41"/>
      <c r="AH837" s="40"/>
      <c r="AI837" s="39"/>
      <c r="AJ837" s="245"/>
      <c r="AK837" s="245"/>
      <c r="AL837" s="38"/>
      <c r="AM837" s="7"/>
      <c r="AN837" s="7"/>
      <c r="AO837" s="238">
        <f>SUMPRODUCT(LEN($M837:$AE840)-LEN(SUBSTITUTE($M837:$AE840,"A", "")))</f>
        <v>0</v>
      </c>
      <c r="AP837" s="229">
        <f>SUMPRODUCT(LEN($AH837:$AH840)-LEN(SUBSTITUTE($AH837:$AH840,"A", "")))</f>
        <v>0</v>
      </c>
      <c r="AQ837" s="232">
        <f>SUMPRODUCT(LEN($AG837:$AG840)-LEN(SUBSTITUTE($AG837:$AG840,"A", "")))</f>
        <v>0</v>
      </c>
      <c r="AR837" s="235">
        <f>SUMPRODUCT(LEN($M837:$AE840)-LEN(SUBSTITUTE($M837:$AE840,"S", "")))</f>
        <v>0</v>
      </c>
      <c r="AS837" s="229">
        <f>SUMPRODUCT(LEN($AH837:$AH840)-LEN(SUBSTITUTE($AH837:$AH840,"S", "")))</f>
        <v>0</v>
      </c>
      <c r="AT837" s="232">
        <f>SUMPRODUCT(LEN($AG837:$AG840)-LEN(SUBSTITUTE($AG837:$AG840,"S", "")))</f>
        <v>0</v>
      </c>
      <c r="AU837" s="235">
        <f>SUMPRODUCT(LEN($M837:$AE840)-LEN(SUBSTITUTE($M837:$AE840,"F", "")))</f>
        <v>0</v>
      </c>
      <c r="AV837" s="229">
        <f>SUMPRODUCT(LEN($AH837:$AH840)-LEN(SUBSTITUTE($AH837:$AH840,"F", "")))</f>
        <v>0</v>
      </c>
      <c r="AW837" s="232">
        <f>SUMPRODUCT(LEN($AG837:$AG840)-LEN(SUBSTITUTE($AG837:$AG840,"F", "")))</f>
        <v>0</v>
      </c>
      <c r="AX837" s="235">
        <f>SUMPRODUCT(LEN($M837:$AE840)-LEN(SUBSTITUTE($M837:$AE840,"G", "")))</f>
        <v>0</v>
      </c>
      <c r="AY837" s="229">
        <f>SUMPRODUCT(LEN($AH837:$AH840)-LEN(SUBSTITUTE($AH837:$AH840,"G", "")))</f>
        <v>0</v>
      </c>
      <c r="AZ837" s="232">
        <f>SUMPRODUCT(LEN($AG837:$AG840)-LEN(SUBSTITUTE($AG837:$AG840,"G", "")))</f>
        <v>0</v>
      </c>
      <c r="BA837" s="235">
        <f>SUMPRODUCT(LEN($M837:$AE840)-LEN(SUBSTITUTE($M837:$AE840,"M", "")))</f>
        <v>0</v>
      </c>
      <c r="BB837" s="229">
        <f>SUMPRODUCT(LEN($AH837:$AH840)-LEN(SUBSTITUTE($AH837:$AH840,"M", "")))</f>
        <v>0</v>
      </c>
      <c r="BC837" s="232">
        <f>SUMPRODUCT(LEN($AG837:$AG840)-LEN(SUBSTITUTE($AG837:$AG840,"M", "")))</f>
        <v>0</v>
      </c>
      <c r="BD837" s="297">
        <f>SUMPRODUCT(LEN($AI837:$AI840)-LEN(SUBSTITUTE($AI837:$AI840,"S", "")))</f>
        <v>0</v>
      </c>
      <c r="BE837" s="300">
        <f>SUMPRODUCT(LEN($AI837:$AI840)-LEN(SUBSTITUTE($AI837:$AI840,"F", "")))</f>
        <v>0</v>
      </c>
      <c r="BF837" s="300">
        <f>SUMPRODUCT(LEN($AI837:$AI840)-LEN(SUBSTITUTE($AI837:$AI840,"G", "")))</f>
        <v>0</v>
      </c>
      <c r="BG837" s="303">
        <f>SUMPRODUCT(LEN($AI837:$AI840)-LEN(SUBSTITUTE($AI837:$AI840,"M", "")))</f>
        <v>0</v>
      </c>
    </row>
    <row r="838" spans="2:60" ht="28.15" hidden="1" customHeight="1" thickBot="1">
      <c r="B838" s="29"/>
      <c r="C838" s="264"/>
      <c r="D838" s="37"/>
      <c r="E838" s="36"/>
      <c r="F838" s="36"/>
      <c r="G838" s="35"/>
      <c r="H838" s="256"/>
      <c r="I838" s="260"/>
      <c r="J838" s="260"/>
      <c r="K838" s="260"/>
      <c r="L838" s="32" t="s">
        <v>72</v>
      </c>
      <c r="M838" s="31"/>
      <c r="N838" s="32" t="s">
        <v>71</v>
      </c>
      <c r="O838" s="31"/>
      <c r="P838" s="32" t="s">
        <v>70</v>
      </c>
      <c r="Q838" s="31"/>
      <c r="R838" s="32" t="s">
        <v>69</v>
      </c>
      <c r="S838" s="31"/>
      <c r="T838" s="32" t="s">
        <v>68</v>
      </c>
      <c r="U838" s="31"/>
      <c r="V838" s="32" t="s">
        <v>67</v>
      </c>
      <c r="W838" s="31"/>
      <c r="X838" s="32" t="s">
        <v>66</v>
      </c>
      <c r="Y838" s="31"/>
      <c r="Z838" s="32" t="s">
        <v>65</v>
      </c>
      <c r="AA838" s="31"/>
      <c r="AB838" s="34" t="s">
        <v>64</v>
      </c>
      <c r="AC838" s="33"/>
      <c r="AD838" s="32" t="s">
        <v>63</v>
      </c>
      <c r="AE838" s="31"/>
      <c r="AF838" s="30"/>
      <c r="AG838" s="31"/>
      <c r="AH838" s="30"/>
      <c r="AI838" s="20"/>
      <c r="AJ838" s="246"/>
      <c r="AK838" s="246"/>
      <c r="AL838" s="19"/>
      <c r="AM838" s="7"/>
      <c r="AN838" s="7"/>
      <c r="AO838" s="239"/>
      <c r="AP838" s="230"/>
      <c r="AQ838" s="233"/>
      <c r="AR838" s="236"/>
      <c r="AS838" s="230"/>
      <c r="AT838" s="233"/>
      <c r="AU838" s="236"/>
      <c r="AV838" s="230"/>
      <c r="AW838" s="233"/>
      <c r="AX838" s="236"/>
      <c r="AY838" s="230"/>
      <c r="AZ838" s="233"/>
      <c r="BA838" s="236"/>
      <c r="BB838" s="230"/>
      <c r="BC838" s="233"/>
      <c r="BD838" s="298"/>
      <c r="BE838" s="301"/>
      <c r="BF838" s="301"/>
      <c r="BG838" s="304"/>
    </row>
    <row r="839" spans="2:60" ht="28.15" hidden="1" customHeight="1">
      <c r="B839" s="29"/>
      <c r="C839" s="265"/>
      <c r="D839" s="28"/>
      <c r="E839" s="27"/>
      <c r="F839" s="27"/>
      <c r="G839" s="26"/>
      <c r="H839" s="257"/>
      <c r="I839" s="261"/>
      <c r="J839" s="261"/>
      <c r="K839" s="261"/>
      <c r="L839" s="23" t="s">
        <v>62</v>
      </c>
      <c r="M839" s="22"/>
      <c r="N839" s="23" t="s">
        <v>61</v>
      </c>
      <c r="O839" s="22"/>
      <c r="P839" s="23" t="s">
        <v>60</v>
      </c>
      <c r="Q839" s="22"/>
      <c r="R839" s="23" t="s">
        <v>59</v>
      </c>
      <c r="S839" s="22"/>
      <c r="T839" s="23" t="s">
        <v>58</v>
      </c>
      <c r="U839" s="22"/>
      <c r="V839" s="23" t="s">
        <v>57</v>
      </c>
      <c r="W839" s="22"/>
      <c r="X839" s="23" t="s">
        <v>56</v>
      </c>
      <c r="Y839" s="22"/>
      <c r="Z839" s="23" t="s">
        <v>55</v>
      </c>
      <c r="AA839" s="22"/>
      <c r="AB839" s="25" t="s">
        <v>54</v>
      </c>
      <c r="AC839" s="24"/>
      <c r="AD839" s="23">
        <v>39</v>
      </c>
      <c r="AE839" s="22"/>
      <c r="AF839" s="21"/>
      <c r="AG839" s="22"/>
      <c r="AH839" s="21"/>
      <c r="AI839" s="20"/>
      <c r="AJ839" s="246"/>
      <c r="AK839" s="246"/>
      <c r="AL839" s="19"/>
      <c r="AM839" s="7"/>
      <c r="AN839" s="7"/>
      <c r="AO839" s="239"/>
      <c r="AP839" s="230"/>
      <c r="AQ839" s="233"/>
      <c r="AR839" s="236"/>
      <c r="AS839" s="230"/>
      <c r="AT839" s="233"/>
      <c r="AU839" s="236"/>
      <c r="AV839" s="230"/>
      <c r="AW839" s="233"/>
      <c r="AX839" s="236"/>
      <c r="AY839" s="230"/>
      <c r="AZ839" s="233"/>
      <c r="BA839" s="236"/>
      <c r="BB839" s="230"/>
      <c r="BC839" s="233"/>
      <c r="BD839" s="298"/>
      <c r="BE839" s="301"/>
      <c r="BF839" s="301"/>
      <c r="BG839" s="304"/>
    </row>
    <row r="840" spans="2:60" ht="28.15" hidden="1" customHeight="1" thickBot="1">
      <c r="B840" s="29"/>
      <c r="C840" s="266"/>
      <c r="D840" s="57"/>
      <c r="E840" s="56"/>
      <c r="F840" s="56"/>
      <c r="G840" s="55"/>
      <c r="H840" s="258"/>
      <c r="I840" s="262"/>
      <c r="J840" s="262"/>
      <c r="K840" s="262"/>
      <c r="L840" s="52" t="s">
        <v>53</v>
      </c>
      <c r="M840" s="51"/>
      <c r="N840" s="52" t="s">
        <v>52</v>
      </c>
      <c r="O840" s="51"/>
      <c r="P840" s="52" t="s">
        <v>51</v>
      </c>
      <c r="Q840" s="51"/>
      <c r="R840" s="52" t="s">
        <v>50</v>
      </c>
      <c r="S840" s="51"/>
      <c r="T840" s="52">
        <v>20</v>
      </c>
      <c r="U840" s="51"/>
      <c r="V840" s="52" t="s">
        <v>49</v>
      </c>
      <c r="W840" s="51"/>
      <c r="X840" s="52" t="s">
        <v>48</v>
      </c>
      <c r="Y840" s="51"/>
      <c r="Z840" s="52" t="s">
        <v>47</v>
      </c>
      <c r="AA840" s="51"/>
      <c r="AB840" s="54" t="s">
        <v>46</v>
      </c>
      <c r="AC840" s="53"/>
      <c r="AD840" s="52" t="s">
        <v>45</v>
      </c>
      <c r="AE840" s="51"/>
      <c r="AF840" s="50"/>
      <c r="AG840" s="51"/>
      <c r="AH840" s="50"/>
      <c r="AI840" s="49"/>
      <c r="AJ840" s="248"/>
      <c r="AK840" s="248"/>
      <c r="AL840" s="48"/>
      <c r="AM840" s="7"/>
      <c r="AN840" s="7"/>
      <c r="AO840" s="240"/>
      <c r="AP840" s="231"/>
      <c r="AQ840" s="234"/>
      <c r="AR840" s="237"/>
      <c r="AS840" s="231"/>
      <c r="AT840" s="234"/>
      <c r="AU840" s="237"/>
      <c r="AV840" s="231"/>
      <c r="AW840" s="234"/>
      <c r="AX840" s="237"/>
      <c r="AY840" s="231"/>
      <c r="AZ840" s="234"/>
      <c r="BA840" s="237"/>
      <c r="BB840" s="231"/>
      <c r="BC840" s="234"/>
      <c r="BD840" s="299"/>
      <c r="BE840" s="302"/>
      <c r="BF840" s="302"/>
      <c r="BG840" s="305"/>
    </row>
    <row r="841" spans="2:60" ht="28.15" hidden="1" customHeight="1">
      <c r="B841" s="29"/>
      <c r="C841" s="263">
        <v>2</v>
      </c>
      <c r="D841" s="47"/>
      <c r="E841" s="46"/>
      <c r="F841" s="46"/>
      <c r="G841" s="45"/>
      <c r="H841" s="255"/>
      <c r="I841" s="259"/>
      <c r="J841" s="259"/>
      <c r="K841" s="259"/>
      <c r="L841" s="42" t="s">
        <v>82</v>
      </c>
      <c r="M841" s="41"/>
      <c r="N841" s="42" t="s">
        <v>81</v>
      </c>
      <c r="O841" s="41"/>
      <c r="P841" s="42" t="s">
        <v>80</v>
      </c>
      <c r="Q841" s="41"/>
      <c r="R841" s="42" t="s">
        <v>79</v>
      </c>
      <c r="S841" s="41"/>
      <c r="T841" s="42" t="s">
        <v>78</v>
      </c>
      <c r="U841" s="41"/>
      <c r="V841" s="42" t="s">
        <v>77</v>
      </c>
      <c r="W841" s="41"/>
      <c r="X841" s="42" t="s">
        <v>76</v>
      </c>
      <c r="Y841" s="41"/>
      <c r="Z841" s="42" t="s">
        <v>75</v>
      </c>
      <c r="AA841" s="41"/>
      <c r="AB841" s="44" t="s">
        <v>74</v>
      </c>
      <c r="AC841" s="43"/>
      <c r="AD841" s="42" t="s">
        <v>73</v>
      </c>
      <c r="AE841" s="41"/>
      <c r="AF841" s="40"/>
      <c r="AG841" s="41"/>
      <c r="AH841" s="40"/>
      <c r="AI841" s="39"/>
      <c r="AJ841" s="249"/>
      <c r="AK841" s="252"/>
      <c r="AL841" s="38"/>
      <c r="AM841" s="7"/>
      <c r="AN841" s="7"/>
      <c r="AO841" s="238">
        <f>SUMPRODUCT(LEN($M841:$AE844)-LEN(SUBSTITUTE($M841:$AE844,"A", "")))</f>
        <v>0</v>
      </c>
      <c r="AP841" s="229">
        <f>SUMPRODUCT(LEN($AH841:$AH844)-LEN(SUBSTITUTE($AH841:$AH844,"A", "")))</f>
        <v>0</v>
      </c>
      <c r="AQ841" s="232">
        <f>SUMPRODUCT(LEN($AG841:$AG844)-LEN(SUBSTITUTE($AG841:$AG844,"A", "")))</f>
        <v>0</v>
      </c>
      <c r="AR841" s="235">
        <f>SUMPRODUCT(LEN($M841:$AE844)-LEN(SUBSTITUTE($M841:$AE844,"S", "")))</f>
        <v>0</v>
      </c>
      <c r="AS841" s="229">
        <f>SUMPRODUCT(LEN($AH841:$AH844)-LEN(SUBSTITUTE($AH841:$AH844,"S", "")))</f>
        <v>0</v>
      </c>
      <c r="AT841" s="232">
        <f>SUMPRODUCT(LEN($AG841:$AG844)-LEN(SUBSTITUTE($AG841:$AG844,"S", "")))</f>
        <v>0</v>
      </c>
      <c r="AU841" s="235">
        <f>SUMPRODUCT(LEN($M841:$AE844)-LEN(SUBSTITUTE($M841:$AE844,"F", "")))</f>
        <v>0</v>
      </c>
      <c r="AV841" s="229">
        <f>SUMPRODUCT(LEN($AH841:$AH844)-LEN(SUBSTITUTE($AH841:$AH844,"F", "")))</f>
        <v>0</v>
      </c>
      <c r="AW841" s="232">
        <f>SUMPRODUCT(LEN($AG841:$AG844)-LEN(SUBSTITUTE($AG841:$AG844,"F", "")))</f>
        <v>0</v>
      </c>
      <c r="AX841" s="235">
        <f>SUMPRODUCT(LEN($M841:$AE844)-LEN(SUBSTITUTE($M841:$AE844,"G", "")))</f>
        <v>0</v>
      </c>
      <c r="AY841" s="229">
        <f>SUMPRODUCT(LEN($AH841:$AH844)-LEN(SUBSTITUTE($AH841:$AH844,"G", "")))</f>
        <v>0</v>
      </c>
      <c r="AZ841" s="232">
        <f>SUMPRODUCT(LEN($AG841:$AG844)-LEN(SUBSTITUTE($AG841:$AG844,"G", "")))</f>
        <v>0</v>
      </c>
      <c r="BA841" s="235">
        <f>SUMPRODUCT(LEN($M841:$AE844)-LEN(SUBSTITUTE($M841:$AE844,"M", "")))</f>
        <v>0</v>
      </c>
      <c r="BB841" s="229">
        <f>SUMPRODUCT(LEN($AH841:$AH844)-LEN(SUBSTITUTE($AH841:$AH844,"M", "")))</f>
        <v>0</v>
      </c>
      <c r="BC841" s="232">
        <f>SUMPRODUCT(LEN($AG841:$AG844)-LEN(SUBSTITUTE($AG841:$AG844,"M", "")))</f>
        <v>0</v>
      </c>
      <c r="BD841" s="297">
        <f>SUMPRODUCT(LEN($AI841:$AI844)-LEN(SUBSTITUTE($AI841:$AI844,"S", "")))</f>
        <v>0</v>
      </c>
      <c r="BE841" s="300">
        <f>SUMPRODUCT(LEN($AI841:$AI844)-LEN(SUBSTITUTE($AI841:$AI844,"F", "")))</f>
        <v>0</v>
      </c>
      <c r="BF841" s="300">
        <f>SUMPRODUCT(LEN($AI841:$AI844)-LEN(SUBSTITUTE($AI841:$AI844,"G", "")))</f>
        <v>0</v>
      </c>
      <c r="BG841" s="303">
        <f>SUMPRODUCT(LEN($AI841:$AI844)-LEN(SUBSTITUTE($AI841:$AI844,"M", "")))</f>
        <v>0</v>
      </c>
    </row>
    <row r="842" spans="2:60" ht="28.15" hidden="1" customHeight="1" thickBot="1">
      <c r="B842" s="29"/>
      <c r="C842" s="264"/>
      <c r="D842" s="37"/>
      <c r="E842" s="36"/>
      <c r="F842" s="36"/>
      <c r="G842" s="35"/>
      <c r="H842" s="256"/>
      <c r="I842" s="260"/>
      <c r="J842" s="260"/>
      <c r="K842" s="260"/>
      <c r="L842" s="32" t="s">
        <v>72</v>
      </c>
      <c r="M842" s="31"/>
      <c r="N842" s="32" t="s">
        <v>71</v>
      </c>
      <c r="O842" s="31"/>
      <c r="P842" s="32" t="s">
        <v>70</v>
      </c>
      <c r="Q842" s="31"/>
      <c r="R842" s="32" t="s">
        <v>69</v>
      </c>
      <c r="S842" s="31"/>
      <c r="T842" s="32" t="s">
        <v>68</v>
      </c>
      <c r="U842" s="31"/>
      <c r="V842" s="32" t="s">
        <v>67</v>
      </c>
      <c r="W842" s="31"/>
      <c r="X842" s="32" t="s">
        <v>66</v>
      </c>
      <c r="Y842" s="31"/>
      <c r="Z842" s="32" t="s">
        <v>65</v>
      </c>
      <c r="AA842" s="31"/>
      <c r="AB842" s="34" t="s">
        <v>64</v>
      </c>
      <c r="AC842" s="33"/>
      <c r="AD842" s="32" t="s">
        <v>63</v>
      </c>
      <c r="AE842" s="31"/>
      <c r="AF842" s="30"/>
      <c r="AG842" s="31"/>
      <c r="AH842" s="30"/>
      <c r="AI842" s="20"/>
      <c r="AJ842" s="250"/>
      <c r="AK842" s="253"/>
      <c r="AL842" s="19"/>
      <c r="AM842" s="7"/>
      <c r="AN842" s="7"/>
      <c r="AO842" s="239"/>
      <c r="AP842" s="230"/>
      <c r="AQ842" s="233"/>
      <c r="AR842" s="236"/>
      <c r="AS842" s="230"/>
      <c r="AT842" s="233"/>
      <c r="AU842" s="236"/>
      <c r="AV842" s="230"/>
      <c r="AW842" s="233"/>
      <c r="AX842" s="236"/>
      <c r="AY842" s="230"/>
      <c r="AZ842" s="233"/>
      <c r="BA842" s="236"/>
      <c r="BB842" s="230"/>
      <c r="BC842" s="233"/>
      <c r="BD842" s="298"/>
      <c r="BE842" s="301"/>
      <c r="BF842" s="301"/>
      <c r="BG842" s="304"/>
    </row>
    <row r="843" spans="2:60" ht="28.15" hidden="1" customHeight="1">
      <c r="B843" s="29"/>
      <c r="C843" s="265"/>
      <c r="D843" s="28"/>
      <c r="E843" s="27"/>
      <c r="F843" s="27"/>
      <c r="G843" s="26"/>
      <c r="H843" s="257"/>
      <c r="I843" s="261"/>
      <c r="J843" s="261"/>
      <c r="K843" s="261"/>
      <c r="L843" s="23" t="s">
        <v>62</v>
      </c>
      <c r="M843" s="22"/>
      <c r="N843" s="23" t="s">
        <v>61</v>
      </c>
      <c r="O843" s="22"/>
      <c r="P843" s="23" t="s">
        <v>60</v>
      </c>
      <c r="Q843" s="22"/>
      <c r="R843" s="23" t="s">
        <v>59</v>
      </c>
      <c r="S843" s="22"/>
      <c r="T843" s="23" t="s">
        <v>58</v>
      </c>
      <c r="U843" s="22"/>
      <c r="V843" s="23" t="s">
        <v>57</v>
      </c>
      <c r="W843" s="22"/>
      <c r="X843" s="23" t="s">
        <v>56</v>
      </c>
      <c r="Y843" s="22"/>
      <c r="Z843" s="23" t="s">
        <v>55</v>
      </c>
      <c r="AA843" s="22"/>
      <c r="AB843" s="25" t="s">
        <v>54</v>
      </c>
      <c r="AC843" s="24"/>
      <c r="AD843" s="23">
        <v>39</v>
      </c>
      <c r="AE843" s="22"/>
      <c r="AF843" s="21"/>
      <c r="AG843" s="22"/>
      <c r="AH843" s="21"/>
      <c r="AI843" s="20"/>
      <c r="AJ843" s="250"/>
      <c r="AK843" s="253"/>
      <c r="AL843" s="19"/>
      <c r="AM843" s="7"/>
      <c r="AN843" s="7"/>
      <c r="AO843" s="239"/>
      <c r="AP843" s="230"/>
      <c r="AQ843" s="233"/>
      <c r="AR843" s="236"/>
      <c r="AS843" s="230"/>
      <c r="AT843" s="233"/>
      <c r="AU843" s="236"/>
      <c r="AV843" s="230"/>
      <c r="AW843" s="233"/>
      <c r="AX843" s="236"/>
      <c r="AY843" s="230"/>
      <c r="AZ843" s="233"/>
      <c r="BA843" s="236"/>
      <c r="BB843" s="230"/>
      <c r="BC843" s="233"/>
      <c r="BD843" s="298"/>
      <c r="BE843" s="301"/>
      <c r="BF843" s="301"/>
      <c r="BG843" s="304"/>
    </row>
    <row r="844" spans="2:60" ht="28.15" hidden="1" customHeight="1" thickBot="1">
      <c r="B844" s="29"/>
      <c r="C844" s="266"/>
      <c r="D844" s="57"/>
      <c r="E844" s="56"/>
      <c r="F844" s="56"/>
      <c r="G844" s="55"/>
      <c r="H844" s="258"/>
      <c r="I844" s="262"/>
      <c r="J844" s="262"/>
      <c r="K844" s="262"/>
      <c r="L844" s="52" t="s">
        <v>53</v>
      </c>
      <c r="M844" s="51"/>
      <c r="N844" s="52" t="s">
        <v>52</v>
      </c>
      <c r="O844" s="51"/>
      <c r="P844" s="52" t="s">
        <v>51</v>
      </c>
      <c r="Q844" s="51"/>
      <c r="R844" s="52" t="s">
        <v>50</v>
      </c>
      <c r="S844" s="51"/>
      <c r="T844" s="52">
        <v>20</v>
      </c>
      <c r="U844" s="51"/>
      <c r="V844" s="52" t="s">
        <v>49</v>
      </c>
      <c r="W844" s="51"/>
      <c r="X844" s="52" t="s">
        <v>48</v>
      </c>
      <c r="Y844" s="51"/>
      <c r="Z844" s="52" t="s">
        <v>47</v>
      </c>
      <c r="AA844" s="51"/>
      <c r="AB844" s="54" t="s">
        <v>46</v>
      </c>
      <c r="AC844" s="53"/>
      <c r="AD844" s="52" t="s">
        <v>45</v>
      </c>
      <c r="AE844" s="51"/>
      <c r="AF844" s="50"/>
      <c r="AG844" s="51"/>
      <c r="AH844" s="50"/>
      <c r="AI844" s="49"/>
      <c r="AJ844" s="251"/>
      <c r="AK844" s="254"/>
      <c r="AL844" s="48"/>
      <c r="AM844" s="7"/>
      <c r="AN844" s="7"/>
      <c r="AO844" s="240"/>
      <c r="AP844" s="231"/>
      <c r="AQ844" s="234"/>
      <c r="AR844" s="237"/>
      <c r="AS844" s="231"/>
      <c r="AT844" s="234"/>
      <c r="AU844" s="237"/>
      <c r="AV844" s="231"/>
      <c r="AW844" s="234"/>
      <c r="AX844" s="237"/>
      <c r="AY844" s="231"/>
      <c r="AZ844" s="234"/>
      <c r="BA844" s="237"/>
      <c r="BB844" s="231"/>
      <c r="BC844" s="234"/>
      <c r="BD844" s="299"/>
      <c r="BE844" s="302"/>
      <c r="BF844" s="302"/>
      <c r="BG844" s="305"/>
    </row>
    <row r="845" spans="2:60" ht="28.15" hidden="1" customHeight="1">
      <c r="B845" s="29"/>
      <c r="C845" s="263">
        <v>3</v>
      </c>
      <c r="D845" s="47"/>
      <c r="E845" s="46"/>
      <c r="F845" s="46"/>
      <c r="G845" s="45"/>
      <c r="H845" s="255"/>
      <c r="I845" s="259"/>
      <c r="J845" s="259"/>
      <c r="K845" s="259"/>
      <c r="L845" s="42" t="s">
        <v>82</v>
      </c>
      <c r="M845" s="41"/>
      <c r="N845" s="42" t="s">
        <v>81</v>
      </c>
      <c r="O845" s="41"/>
      <c r="P845" s="42" t="s">
        <v>80</v>
      </c>
      <c r="Q845" s="41"/>
      <c r="R845" s="42" t="s">
        <v>79</v>
      </c>
      <c r="S845" s="41"/>
      <c r="T845" s="42" t="s">
        <v>78</v>
      </c>
      <c r="U845" s="41"/>
      <c r="V845" s="42" t="s">
        <v>77</v>
      </c>
      <c r="W845" s="41"/>
      <c r="X845" s="42" t="s">
        <v>76</v>
      </c>
      <c r="Y845" s="41"/>
      <c r="Z845" s="42" t="s">
        <v>75</v>
      </c>
      <c r="AA845" s="41"/>
      <c r="AB845" s="44" t="s">
        <v>74</v>
      </c>
      <c r="AC845" s="43"/>
      <c r="AD845" s="42" t="s">
        <v>73</v>
      </c>
      <c r="AE845" s="41"/>
      <c r="AF845" s="40"/>
      <c r="AG845" s="41"/>
      <c r="AH845" s="40"/>
      <c r="AI845" s="39"/>
      <c r="AJ845" s="245"/>
      <c r="AK845" s="245"/>
      <c r="AL845" s="38"/>
      <c r="AM845" s="7"/>
      <c r="AN845" s="7"/>
      <c r="AO845" s="238">
        <f>SUMPRODUCT(LEN($M845:$AE848)-LEN(SUBSTITUTE($M845:$AE848,"A", "")))</f>
        <v>0</v>
      </c>
      <c r="AP845" s="229">
        <f>SUMPRODUCT(LEN($AH845:$AH848)-LEN(SUBSTITUTE($AH845:$AH848,"A", "")))</f>
        <v>0</v>
      </c>
      <c r="AQ845" s="232">
        <f>SUMPRODUCT(LEN($AG845:$AG848)-LEN(SUBSTITUTE($AG845:$AG848,"A", "")))</f>
        <v>0</v>
      </c>
      <c r="AR845" s="235">
        <f>SUMPRODUCT(LEN($M845:$AE848)-LEN(SUBSTITUTE($M845:$AE848,"S", "")))</f>
        <v>0</v>
      </c>
      <c r="AS845" s="229">
        <f>SUMPRODUCT(LEN($AH845:$AH848)-LEN(SUBSTITUTE($AH845:$AH848,"S", "")))</f>
        <v>0</v>
      </c>
      <c r="AT845" s="232">
        <f>SUMPRODUCT(LEN($AG845:$AG848)-LEN(SUBSTITUTE($AG845:$AG848,"S", "")))</f>
        <v>0</v>
      </c>
      <c r="AU845" s="235">
        <f>SUMPRODUCT(LEN($M845:$AE848)-LEN(SUBSTITUTE($M845:$AE848,"F", "")))</f>
        <v>0</v>
      </c>
      <c r="AV845" s="229">
        <f>SUMPRODUCT(LEN($AH845:$AH848)-LEN(SUBSTITUTE($AH845:$AH848,"F", "")))</f>
        <v>0</v>
      </c>
      <c r="AW845" s="232">
        <f>SUMPRODUCT(LEN($AG845:$AG848)-LEN(SUBSTITUTE($AG845:$AG848,"F", "")))</f>
        <v>0</v>
      </c>
      <c r="AX845" s="235">
        <f>SUMPRODUCT(LEN($M845:$AE848)-LEN(SUBSTITUTE($M845:$AE848,"G", "")))</f>
        <v>0</v>
      </c>
      <c r="AY845" s="229">
        <f>SUMPRODUCT(LEN($AH845:$AH848)-LEN(SUBSTITUTE($AH845:$AH848,"G", "")))</f>
        <v>0</v>
      </c>
      <c r="AZ845" s="232">
        <f>SUMPRODUCT(LEN($AG845:$AG848)-LEN(SUBSTITUTE($AG845:$AG848,"G", "")))</f>
        <v>0</v>
      </c>
      <c r="BA845" s="235">
        <f>SUMPRODUCT(LEN($M845:$AE848)-LEN(SUBSTITUTE($M845:$AE848,"M", "")))</f>
        <v>0</v>
      </c>
      <c r="BB845" s="229">
        <f>SUMPRODUCT(LEN($AH845:$AH848)-LEN(SUBSTITUTE($AH845:$AH848,"M", "")))</f>
        <v>0</v>
      </c>
      <c r="BC845" s="232">
        <f>SUMPRODUCT(LEN($AG845:$AG848)-LEN(SUBSTITUTE($AG845:$AG848,"M", "")))</f>
        <v>0</v>
      </c>
      <c r="BD845" s="297">
        <f>SUMPRODUCT(LEN($AI845:$AI848)-LEN(SUBSTITUTE($AI845:$AI848,"S", "")))</f>
        <v>0</v>
      </c>
      <c r="BE845" s="300">
        <f>SUMPRODUCT(LEN($AI845:$AI848)-LEN(SUBSTITUTE($AI845:$AI848,"F", "")))</f>
        <v>0</v>
      </c>
      <c r="BF845" s="300">
        <f>SUMPRODUCT(LEN($AI845:$AI848)-LEN(SUBSTITUTE($AI845:$AI848,"G", "")))</f>
        <v>0</v>
      </c>
      <c r="BG845" s="303">
        <f>SUMPRODUCT(LEN($AI845:$AI848)-LEN(SUBSTITUTE($AI845:$AI848,"M", "")))</f>
        <v>0</v>
      </c>
    </row>
    <row r="846" spans="2:60" ht="28.15" hidden="1" customHeight="1" thickBot="1">
      <c r="B846" s="29"/>
      <c r="C846" s="264"/>
      <c r="D846" s="37"/>
      <c r="E846" s="36"/>
      <c r="F846" s="36"/>
      <c r="G846" s="35"/>
      <c r="H846" s="256"/>
      <c r="I846" s="260"/>
      <c r="J846" s="260"/>
      <c r="K846" s="260"/>
      <c r="L846" s="32" t="s">
        <v>72</v>
      </c>
      <c r="M846" s="31"/>
      <c r="N846" s="32" t="s">
        <v>71</v>
      </c>
      <c r="O846" s="31"/>
      <c r="P846" s="32" t="s">
        <v>70</v>
      </c>
      <c r="Q846" s="31"/>
      <c r="R846" s="32" t="s">
        <v>69</v>
      </c>
      <c r="S846" s="31"/>
      <c r="T846" s="32" t="s">
        <v>68</v>
      </c>
      <c r="U846" s="31"/>
      <c r="V846" s="32" t="s">
        <v>67</v>
      </c>
      <c r="W846" s="31"/>
      <c r="X846" s="32" t="s">
        <v>66</v>
      </c>
      <c r="Y846" s="31"/>
      <c r="Z846" s="32" t="s">
        <v>65</v>
      </c>
      <c r="AA846" s="31"/>
      <c r="AB846" s="34" t="s">
        <v>64</v>
      </c>
      <c r="AC846" s="33"/>
      <c r="AD846" s="32" t="s">
        <v>63</v>
      </c>
      <c r="AE846" s="31"/>
      <c r="AF846" s="30"/>
      <c r="AG846" s="31"/>
      <c r="AH846" s="30"/>
      <c r="AI846" s="20"/>
      <c r="AJ846" s="246"/>
      <c r="AK846" s="246"/>
      <c r="AL846" s="19"/>
      <c r="AM846" s="7"/>
      <c r="AN846" s="7"/>
      <c r="AO846" s="239"/>
      <c r="AP846" s="230"/>
      <c r="AQ846" s="233"/>
      <c r="AR846" s="236"/>
      <c r="AS846" s="230"/>
      <c r="AT846" s="233"/>
      <c r="AU846" s="236"/>
      <c r="AV846" s="230"/>
      <c r="AW846" s="233"/>
      <c r="AX846" s="236"/>
      <c r="AY846" s="230"/>
      <c r="AZ846" s="233"/>
      <c r="BA846" s="236"/>
      <c r="BB846" s="230"/>
      <c r="BC846" s="233"/>
      <c r="BD846" s="298"/>
      <c r="BE846" s="301"/>
      <c r="BF846" s="301"/>
      <c r="BG846" s="304"/>
    </row>
    <row r="847" spans="2:60" ht="28.15" hidden="1" customHeight="1">
      <c r="B847" s="29"/>
      <c r="C847" s="265"/>
      <c r="D847" s="28"/>
      <c r="E847" s="27"/>
      <c r="F847" s="27"/>
      <c r="G847" s="26"/>
      <c r="H847" s="257"/>
      <c r="I847" s="261"/>
      <c r="J847" s="261"/>
      <c r="K847" s="261"/>
      <c r="L847" s="23" t="s">
        <v>62</v>
      </c>
      <c r="M847" s="22"/>
      <c r="N847" s="23" t="s">
        <v>61</v>
      </c>
      <c r="O847" s="22"/>
      <c r="P847" s="23" t="s">
        <v>60</v>
      </c>
      <c r="Q847" s="22"/>
      <c r="R847" s="23" t="s">
        <v>59</v>
      </c>
      <c r="S847" s="22"/>
      <c r="T847" s="23" t="s">
        <v>58</v>
      </c>
      <c r="U847" s="22"/>
      <c r="V847" s="23" t="s">
        <v>57</v>
      </c>
      <c r="W847" s="22"/>
      <c r="X847" s="23" t="s">
        <v>56</v>
      </c>
      <c r="Y847" s="22"/>
      <c r="Z847" s="23" t="s">
        <v>55</v>
      </c>
      <c r="AA847" s="22"/>
      <c r="AB847" s="25" t="s">
        <v>54</v>
      </c>
      <c r="AC847" s="24"/>
      <c r="AD847" s="23">
        <v>39</v>
      </c>
      <c r="AE847" s="22"/>
      <c r="AF847" s="21"/>
      <c r="AG847" s="22"/>
      <c r="AH847" s="21"/>
      <c r="AI847" s="20"/>
      <c r="AJ847" s="246"/>
      <c r="AK847" s="246"/>
      <c r="AL847" s="19"/>
      <c r="AM847" s="7"/>
      <c r="AN847" s="7"/>
      <c r="AO847" s="239"/>
      <c r="AP847" s="230"/>
      <c r="AQ847" s="233"/>
      <c r="AR847" s="236"/>
      <c r="AS847" s="230"/>
      <c r="AT847" s="233"/>
      <c r="AU847" s="236"/>
      <c r="AV847" s="230"/>
      <c r="AW847" s="233"/>
      <c r="AX847" s="236"/>
      <c r="AY847" s="230"/>
      <c r="AZ847" s="233"/>
      <c r="BA847" s="236"/>
      <c r="BB847" s="230"/>
      <c r="BC847" s="233"/>
      <c r="BD847" s="298"/>
      <c r="BE847" s="301"/>
      <c r="BF847" s="301"/>
      <c r="BG847" s="304"/>
    </row>
    <row r="848" spans="2:60" ht="28.15" hidden="1" customHeight="1" thickBot="1">
      <c r="B848" s="18"/>
      <c r="C848" s="271"/>
      <c r="D848" s="17"/>
      <c r="E848" s="16"/>
      <c r="F848" s="16"/>
      <c r="G848" s="15"/>
      <c r="H848" s="258"/>
      <c r="I848" s="272"/>
      <c r="J848" s="272"/>
      <c r="K848" s="272"/>
      <c r="L848" s="12" t="s">
        <v>53</v>
      </c>
      <c r="M848" s="11"/>
      <c r="N848" s="12" t="s">
        <v>52</v>
      </c>
      <c r="O848" s="11"/>
      <c r="P848" s="12" t="s">
        <v>51</v>
      </c>
      <c r="Q848" s="11"/>
      <c r="R848" s="12" t="s">
        <v>50</v>
      </c>
      <c r="S848" s="11"/>
      <c r="T848" s="12">
        <v>20</v>
      </c>
      <c r="U848" s="11"/>
      <c r="V848" s="12" t="s">
        <v>49</v>
      </c>
      <c r="W848" s="11"/>
      <c r="X848" s="12" t="s">
        <v>48</v>
      </c>
      <c r="Y848" s="11"/>
      <c r="Z848" s="12" t="s">
        <v>47</v>
      </c>
      <c r="AA848" s="11"/>
      <c r="AB848" s="14" t="s">
        <v>46</v>
      </c>
      <c r="AC848" s="13"/>
      <c r="AD848" s="12" t="s">
        <v>45</v>
      </c>
      <c r="AE848" s="11"/>
      <c r="AF848" s="10"/>
      <c r="AG848" s="11"/>
      <c r="AH848" s="10"/>
      <c r="AI848" s="9"/>
      <c r="AJ848" s="247"/>
      <c r="AK848" s="247"/>
      <c r="AL848" s="8"/>
      <c r="AM848" s="7"/>
      <c r="AN848" s="7"/>
      <c r="AO848" s="240"/>
      <c r="AP848" s="231"/>
      <c r="AQ848" s="234"/>
      <c r="AR848" s="237"/>
      <c r="AS848" s="231"/>
      <c r="AT848" s="234"/>
      <c r="AU848" s="237"/>
      <c r="AV848" s="231"/>
      <c r="AW848" s="234"/>
      <c r="AX848" s="237"/>
      <c r="AY848" s="231"/>
      <c r="AZ848" s="234"/>
      <c r="BA848" s="237"/>
      <c r="BB848" s="231"/>
      <c r="BC848" s="234"/>
      <c r="BD848" s="299"/>
      <c r="BE848" s="302"/>
      <c r="BF848" s="302"/>
      <c r="BG848" s="305"/>
    </row>
    <row r="849" spans="2:60" ht="85.9" hidden="1" customHeight="1" thickBot="1">
      <c r="B849" s="94" t="s">
        <v>119</v>
      </c>
      <c r="C849" s="83" t="s">
        <v>118</v>
      </c>
      <c r="D849" s="88" t="s">
        <v>117</v>
      </c>
      <c r="E849" s="93" t="s">
        <v>116</v>
      </c>
      <c r="F849" s="92"/>
      <c r="G849" s="91"/>
      <c r="H849" s="90" t="s">
        <v>115</v>
      </c>
      <c r="I849" s="88" t="s">
        <v>43</v>
      </c>
      <c r="J849" s="88" t="s">
        <v>114</v>
      </c>
      <c r="K849" s="88" t="s">
        <v>44</v>
      </c>
      <c r="L849" s="227" t="s">
        <v>113</v>
      </c>
      <c r="M849" s="270"/>
      <c r="N849" s="227" t="s">
        <v>112</v>
      </c>
      <c r="O849" s="270"/>
      <c r="P849" s="227" t="s">
        <v>112</v>
      </c>
      <c r="Q849" s="228"/>
      <c r="R849" s="227" t="s">
        <v>112</v>
      </c>
      <c r="S849" s="228"/>
      <c r="T849" s="227" t="s">
        <v>112</v>
      </c>
      <c r="U849" s="228"/>
      <c r="V849" s="227" t="s">
        <v>112</v>
      </c>
      <c r="W849" s="228"/>
      <c r="X849" s="227" t="s">
        <v>112</v>
      </c>
      <c r="Y849" s="228"/>
      <c r="Z849" s="227" t="s">
        <v>112</v>
      </c>
      <c r="AA849" s="228"/>
      <c r="AB849" s="227" t="s">
        <v>112</v>
      </c>
      <c r="AC849" s="228"/>
      <c r="AD849" s="227" t="s">
        <v>112</v>
      </c>
      <c r="AE849" s="228"/>
      <c r="AF849" s="244" t="s">
        <v>111</v>
      </c>
      <c r="AG849" s="228"/>
      <c r="AH849" s="90" t="s">
        <v>110</v>
      </c>
      <c r="AI849" s="89" t="s">
        <v>109</v>
      </c>
      <c r="AJ849" s="88" t="s">
        <v>108</v>
      </c>
      <c r="AK849" s="88" t="s">
        <v>107</v>
      </c>
      <c r="AL849" s="87" t="s">
        <v>106</v>
      </c>
      <c r="AM849" s="86"/>
      <c r="AN849" s="86"/>
      <c r="AO849" s="84" t="s">
        <v>105</v>
      </c>
      <c r="AP849" s="83" t="s">
        <v>104</v>
      </c>
      <c r="AQ849" s="82" t="s">
        <v>103</v>
      </c>
      <c r="AR849" s="84" t="s">
        <v>102</v>
      </c>
      <c r="AS849" s="83" t="s">
        <v>101</v>
      </c>
      <c r="AT849" s="82" t="s">
        <v>100</v>
      </c>
      <c r="AU849" s="84" t="s">
        <v>99</v>
      </c>
      <c r="AV849" s="83" t="s">
        <v>98</v>
      </c>
      <c r="AW849" s="85" t="s">
        <v>97</v>
      </c>
      <c r="AX849" s="84" t="s">
        <v>96</v>
      </c>
      <c r="AY849" s="83" t="s">
        <v>95</v>
      </c>
      <c r="AZ849" s="82" t="s">
        <v>94</v>
      </c>
      <c r="BA849" s="84" t="s">
        <v>93</v>
      </c>
      <c r="BB849" s="83" t="s">
        <v>92</v>
      </c>
      <c r="BC849" s="82" t="s">
        <v>91</v>
      </c>
      <c r="BD849" s="81" t="s">
        <v>90</v>
      </c>
      <c r="BE849" s="80" t="s">
        <v>89</v>
      </c>
      <c r="BF849" s="80" t="s">
        <v>88</v>
      </c>
      <c r="BG849" s="79" t="s">
        <v>87</v>
      </c>
    </row>
    <row r="850" spans="2:60" ht="48" hidden="1" thickBot="1">
      <c r="B850" s="78" t="s">
        <v>122</v>
      </c>
      <c r="C850" s="77"/>
      <c r="D850" s="76"/>
      <c r="E850" s="267"/>
      <c r="F850" s="268"/>
      <c r="G850" s="269"/>
      <c r="H850" s="75" t="s">
        <v>85</v>
      </c>
      <c r="I850" s="74"/>
      <c r="J850" s="74"/>
      <c r="K850" s="73"/>
      <c r="L850" s="72"/>
      <c r="M850" s="68"/>
      <c r="N850" s="72"/>
      <c r="O850" s="68"/>
      <c r="P850" s="72"/>
      <c r="Q850" s="68"/>
      <c r="R850" s="72"/>
      <c r="S850" s="68"/>
      <c r="T850" s="72"/>
      <c r="U850" s="68"/>
      <c r="V850" s="72"/>
      <c r="W850" s="68"/>
      <c r="X850" s="72"/>
      <c r="Y850" s="68"/>
      <c r="Z850" s="72"/>
      <c r="AA850" s="71"/>
      <c r="AB850" s="70"/>
      <c r="AC850" s="70"/>
      <c r="AD850" s="70"/>
      <c r="AE850" s="70"/>
      <c r="AF850" s="69" t="s">
        <v>84</v>
      </c>
      <c r="AG850" s="68"/>
      <c r="AH850" s="68"/>
      <c r="AI850" s="68"/>
      <c r="AJ850" s="67"/>
      <c r="AK850" s="67"/>
      <c r="AL850" s="66"/>
      <c r="AM850" s="65"/>
      <c r="AN850" s="65"/>
      <c r="AO850" s="64">
        <f t="shared" ref="AO850:BG850" si="60">SUM(AO851:AO862)</f>
        <v>0</v>
      </c>
      <c r="AP850" s="63">
        <f t="shared" si="60"/>
        <v>0</v>
      </c>
      <c r="AQ850" s="62">
        <f t="shared" si="60"/>
        <v>0</v>
      </c>
      <c r="AR850" s="64">
        <f t="shared" si="60"/>
        <v>0</v>
      </c>
      <c r="AS850" s="63">
        <f t="shared" si="60"/>
        <v>0</v>
      </c>
      <c r="AT850" s="62">
        <f t="shared" si="60"/>
        <v>0</v>
      </c>
      <c r="AU850" s="64">
        <f t="shared" si="60"/>
        <v>0</v>
      </c>
      <c r="AV850" s="63">
        <f t="shared" si="60"/>
        <v>0</v>
      </c>
      <c r="AW850" s="62">
        <f t="shared" si="60"/>
        <v>0</v>
      </c>
      <c r="AX850" s="64">
        <f t="shared" si="60"/>
        <v>0</v>
      </c>
      <c r="AY850" s="63">
        <f t="shared" si="60"/>
        <v>0</v>
      </c>
      <c r="AZ850" s="62">
        <f t="shared" si="60"/>
        <v>0</v>
      </c>
      <c r="BA850" s="64">
        <f t="shared" si="60"/>
        <v>0</v>
      </c>
      <c r="BB850" s="63">
        <f t="shared" si="60"/>
        <v>0</v>
      </c>
      <c r="BC850" s="62">
        <f t="shared" si="60"/>
        <v>0</v>
      </c>
      <c r="BD850" s="61">
        <f t="shared" si="60"/>
        <v>0</v>
      </c>
      <c r="BE850" s="60">
        <f t="shared" si="60"/>
        <v>0</v>
      </c>
      <c r="BF850" s="60">
        <f t="shared" si="60"/>
        <v>0</v>
      </c>
      <c r="BG850" s="59">
        <f t="shared" si="60"/>
        <v>0</v>
      </c>
      <c r="BH850" s="58" t="s">
        <v>83</v>
      </c>
    </row>
    <row r="851" spans="2:60" ht="28.15" hidden="1" customHeight="1">
      <c r="B851" s="29"/>
      <c r="C851" s="263">
        <v>1</v>
      </c>
      <c r="D851" s="47"/>
      <c r="E851" s="46"/>
      <c r="F851" s="46"/>
      <c r="G851" s="45"/>
      <c r="H851" s="255"/>
      <c r="I851" s="259"/>
      <c r="J851" s="259"/>
      <c r="K851" s="259"/>
      <c r="L851" s="42" t="s">
        <v>82</v>
      </c>
      <c r="M851" s="41"/>
      <c r="N851" s="42" t="s">
        <v>81</v>
      </c>
      <c r="O851" s="41"/>
      <c r="P851" s="42" t="s">
        <v>80</v>
      </c>
      <c r="Q851" s="41"/>
      <c r="R851" s="42" t="s">
        <v>79</v>
      </c>
      <c r="S851" s="41"/>
      <c r="T851" s="42" t="s">
        <v>78</v>
      </c>
      <c r="U851" s="41"/>
      <c r="V851" s="42" t="s">
        <v>77</v>
      </c>
      <c r="W851" s="41"/>
      <c r="X851" s="42" t="s">
        <v>76</v>
      </c>
      <c r="Y851" s="41"/>
      <c r="Z851" s="42" t="s">
        <v>75</v>
      </c>
      <c r="AA851" s="41"/>
      <c r="AB851" s="44" t="s">
        <v>74</v>
      </c>
      <c r="AC851" s="43"/>
      <c r="AD851" s="42" t="s">
        <v>73</v>
      </c>
      <c r="AE851" s="41"/>
      <c r="AF851" s="40"/>
      <c r="AG851" s="41"/>
      <c r="AH851" s="40"/>
      <c r="AI851" s="39"/>
      <c r="AJ851" s="245"/>
      <c r="AK851" s="245"/>
      <c r="AL851" s="38"/>
      <c r="AM851" s="7"/>
      <c r="AN851" s="7"/>
      <c r="AO851" s="238">
        <f>SUMPRODUCT(LEN($M851:$AE854)-LEN(SUBSTITUTE($M851:$AE854,"A", "")))</f>
        <v>0</v>
      </c>
      <c r="AP851" s="229">
        <f>SUMPRODUCT(LEN($AH851:$AH854)-LEN(SUBSTITUTE($AH851:$AH854,"A", "")))</f>
        <v>0</v>
      </c>
      <c r="AQ851" s="232">
        <f>SUMPRODUCT(LEN($AG851:$AG854)-LEN(SUBSTITUTE($AG851:$AG854,"A", "")))</f>
        <v>0</v>
      </c>
      <c r="AR851" s="235">
        <f>SUMPRODUCT(LEN($M851:$AE854)-LEN(SUBSTITUTE($M851:$AE854,"S", "")))</f>
        <v>0</v>
      </c>
      <c r="AS851" s="229">
        <f>SUMPRODUCT(LEN($AH851:$AH854)-LEN(SUBSTITUTE($AH851:$AH854,"S", "")))</f>
        <v>0</v>
      </c>
      <c r="AT851" s="232">
        <f>SUMPRODUCT(LEN($AG851:$AG854)-LEN(SUBSTITUTE($AG851:$AG854,"S", "")))</f>
        <v>0</v>
      </c>
      <c r="AU851" s="235">
        <f>SUMPRODUCT(LEN($M851:$AE854)-LEN(SUBSTITUTE($M851:$AE854,"F", "")))</f>
        <v>0</v>
      </c>
      <c r="AV851" s="229">
        <f>SUMPRODUCT(LEN($AH851:$AH854)-LEN(SUBSTITUTE($AH851:$AH854,"F", "")))</f>
        <v>0</v>
      </c>
      <c r="AW851" s="232">
        <f>SUMPRODUCT(LEN($AG851:$AG854)-LEN(SUBSTITUTE($AG851:$AG854,"F", "")))</f>
        <v>0</v>
      </c>
      <c r="AX851" s="235">
        <f>SUMPRODUCT(LEN($M851:$AE854)-LEN(SUBSTITUTE($M851:$AE854,"G", "")))</f>
        <v>0</v>
      </c>
      <c r="AY851" s="229">
        <f>SUMPRODUCT(LEN($AH851:$AH854)-LEN(SUBSTITUTE($AH851:$AH854,"G", "")))</f>
        <v>0</v>
      </c>
      <c r="AZ851" s="232">
        <f>SUMPRODUCT(LEN($AG851:$AG854)-LEN(SUBSTITUTE($AG851:$AG854,"G", "")))</f>
        <v>0</v>
      </c>
      <c r="BA851" s="235">
        <f>SUMPRODUCT(LEN($M851:$AE854)-LEN(SUBSTITUTE($M851:$AE854,"M", "")))</f>
        <v>0</v>
      </c>
      <c r="BB851" s="229">
        <f>SUMPRODUCT(LEN($AH851:$AH854)-LEN(SUBSTITUTE($AH851:$AH854,"M", "")))</f>
        <v>0</v>
      </c>
      <c r="BC851" s="232">
        <f>SUMPRODUCT(LEN($AG851:$AG854)-LEN(SUBSTITUTE($AG851:$AG854,"M", "")))</f>
        <v>0</v>
      </c>
      <c r="BD851" s="297">
        <f>SUMPRODUCT(LEN($AI851:$AI854)-LEN(SUBSTITUTE($AI851:$AI854,"S", "")))</f>
        <v>0</v>
      </c>
      <c r="BE851" s="300">
        <f>SUMPRODUCT(LEN($AI851:$AI854)-LEN(SUBSTITUTE($AI851:$AI854,"F", "")))</f>
        <v>0</v>
      </c>
      <c r="BF851" s="300">
        <f>SUMPRODUCT(LEN($AI851:$AI854)-LEN(SUBSTITUTE($AI851:$AI854,"G", "")))</f>
        <v>0</v>
      </c>
      <c r="BG851" s="303">
        <f>SUMPRODUCT(LEN($AI851:$AI854)-LEN(SUBSTITUTE($AI851:$AI854,"M", "")))</f>
        <v>0</v>
      </c>
    </row>
    <row r="852" spans="2:60" ht="28.15" hidden="1" customHeight="1" thickBot="1">
      <c r="B852" s="29"/>
      <c r="C852" s="264"/>
      <c r="D852" s="37"/>
      <c r="E852" s="36"/>
      <c r="F852" s="36"/>
      <c r="G852" s="35"/>
      <c r="H852" s="256"/>
      <c r="I852" s="260"/>
      <c r="J852" s="260"/>
      <c r="K852" s="260"/>
      <c r="L852" s="32" t="s">
        <v>72</v>
      </c>
      <c r="M852" s="31"/>
      <c r="N852" s="32" t="s">
        <v>71</v>
      </c>
      <c r="O852" s="31"/>
      <c r="P852" s="32" t="s">
        <v>70</v>
      </c>
      <c r="Q852" s="31"/>
      <c r="R852" s="32" t="s">
        <v>69</v>
      </c>
      <c r="S852" s="31"/>
      <c r="T852" s="32" t="s">
        <v>68</v>
      </c>
      <c r="U852" s="31"/>
      <c r="V852" s="32" t="s">
        <v>67</v>
      </c>
      <c r="W852" s="31"/>
      <c r="X852" s="32" t="s">
        <v>66</v>
      </c>
      <c r="Y852" s="31"/>
      <c r="Z852" s="32" t="s">
        <v>65</v>
      </c>
      <c r="AA852" s="31"/>
      <c r="AB852" s="34" t="s">
        <v>64</v>
      </c>
      <c r="AC852" s="33"/>
      <c r="AD852" s="32" t="s">
        <v>63</v>
      </c>
      <c r="AE852" s="31"/>
      <c r="AF852" s="30"/>
      <c r="AG852" s="31"/>
      <c r="AH852" s="30"/>
      <c r="AI852" s="20"/>
      <c r="AJ852" s="246"/>
      <c r="AK852" s="246"/>
      <c r="AL852" s="19"/>
      <c r="AM852" s="7"/>
      <c r="AN852" s="7"/>
      <c r="AO852" s="239"/>
      <c r="AP852" s="230"/>
      <c r="AQ852" s="233"/>
      <c r="AR852" s="236"/>
      <c r="AS852" s="230"/>
      <c r="AT852" s="233"/>
      <c r="AU852" s="236"/>
      <c r="AV852" s="230"/>
      <c r="AW852" s="233"/>
      <c r="AX852" s="236"/>
      <c r="AY852" s="230"/>
      <c r="AZ852" s="233"/>
      <c r="BA852" s="236"/>
      <c r="BB852" s="230"/>
      <c r="BC852" s="233"/>
      <c r="BD852" s="298"/>
      <c r="BE852" s="301"/>
      <c r="BF852" s="301"/>
      <c r="BG852" s="304"/>
    </row>
    <row r="853" spans="2:60" ht="28.15" hidden="1" customHeight="1">
      <c r="B853" s="29"/>
      <c r="C853" s="265"/>
      <c r="D853" s="28"/>
      <c r="E853" s="27"/>
      <c r="F853" s="27"/>
      <c r="G853" s="26"/>
      <c r="H853" s="257"/>
      <c r="I853" s="261"/>
      <c r="J853" s="261"/>
      <c r="K853" s="261"/>
      <c r="L853" s="23" t="s">
        <v>62</v>
      </c>
      <c r="M853" s="22"/>
      <c r="N853" s="23" t="s">
        <v>61</v>
      </c>
      <c r="O853" s="22"/>
      <c r="P853" s="23" t="s">
        <v>60</v>
      </c>
      <c r="Q853" s="22"/>
      <c r="R853" s="23" t="s">
        <v>59</v>
      </c>
      <c r="S853" s="22"/>
      <c r="T853" s="23" t="s">
        <v>58</v>
      </c>
      <c r="U853" s="22"/>
      <c r="V853" s="23" t="s">
        <v>57</v>
      </c>
      <c r="W853" s="22"/>
      <c r="X853" s="23" t="s">
        <v>56</v>
      </c>
      <c r="Y853" s="22"/>
      <c r="Z853" s="23" t="s">
        <v>55</v>
      </c>
      <c r="AA853" s="22"/>
      <c r="AB853" s="25" t="s">
        <v>54</v>
      </c>
      <c r="AC853" s="24"/>
      <c r="AD853" s="23">
        <v>39</v>
      </c>
      <c r="AE853" s="22"/>
      <c r="AF853" s="21"/>
      <c r="AG853" s="22"/>
      <c r="AH853" s="21"/>
      <c r="AI853" s="20"/>
      <c r="AJ853" s="246"/>
      <c r="AK853" s="246"/>
      <c r="AL853" s="19"/>
      <c r="AM853" s="7"/>
      <c r="AN853" s="7"/>
      <c r="AO853" s="239"/>
      <c r="AP853" s="230"/>
      <c r="AQ853" s="233"/>
      <c r="AR853" s="236"/>
      <c r="AS853" s="230"/>
      <c r="AT853" s="233"/>
      <c r="AU853" s="236"/>
      <c r="AV853" s="230"/>
      <c r="AW853" s="233"/>
      <c r="AX853" s="236"/>
      <c r="AY853" s="230"/>
      <c r="AZ853" s="233"/>
      <c r="BA853" s="236"/>
      <c r="BB853" s="230"/>
      <c r="BC853" s="233"/>
      <c r="BD853" s="298"/>
      <c r="BE853" s="301"/>
      <c r="BF853" s="301"/>
      <c r="BG853" s="304"/>
    </row>
    <row r="854" spans="2:60" ht="28.15" hidden="1" customHeight="1" thickBot="1">
      <c r="B854" s="29"/>
      <c r="C854" s="266"/>
      <c r="D854" s="57"/>
      <c r="E854" s="56"/>
      <c r="F854" s="56"/>
      <c r="G854" s="55"/>
      <c r="H854" s="258"/>
      <c r="I854" s="262"/>
      <c r="J854" s="262"/>
      <c r="K854" s="262"/>
      <c r="L854" s="52" t="s">
        <v>53</v>
      </c>
      <c r="M854" s="51"/>
      <c r="N854" s="52" t="s">
        <v>52</v>
      </c>
      <c r="O854" s="51"/>
      <c r="P854" s="52" t="s">
        <v>51</v>
      </c>
      <c r="Q854" s="51"/>
      <c r="R854" s="52" t="s">
        <v>50</v>
      </c>
      <c r="S854" s="51"/>
      <c r="T854" s="52">
        <v>20</v>
      </c>
      <c r="U854" s="51"/>
      <c r="V854" s="52" t="s">
        <v>49</v>
      </c>
      <c r="W854" s="51"/>
      <c r="X854" s="52" t="s">
        <v>48</v>
      </c>
      <c r="Y854" s="51"/>
      <c r="Z854" s="52" t="s">
        <v>47</v>
      </c>
      <c r="AA854" s="51"/>
      <c r="AB854" s="54" t="s">
        <v>46</v>
      </c>
      <c r="AC854" s="53"/>
      <c r="AD854" s="52" t="s">
        <v>45</v>
      </c>
      <c r="AE854" s="51"/>
      <c r="AF854" s="50"/>
      <c r="AG854" s="51"/>
      <c r="AH854" s="50"/>
      <c r="AI854" s="49"/>
      <c r="AJ854" s="248"/>
      <c r="AK854" s="248"/>
      <c r="AL854" s="48"/>
      <c r="AM854" s="7"/>
      <c r="AN854" s="7"/>
      <c r="AO854" s="240"/>
      <c r="AP854" s="231"/>
      <c r="AQ854" s="234"/>
      <c r="AR854" s="237"/>
      <c r="AS854" s="231"/>
      <c r="AT854" s="234"/>
      <c r="AU854" s="237"/>
      <c r="AV854" s="231"/>
      <c r="AW854" s="234"/>
      <c r="AX854" s="237"/>
      <c r="AY854" s="231"/>
      <c r="AZ854" s="234"/>
      <c r="BA854" s="237"/>
      <c r="BB854" s="231"/>
      <c r="BC854" s="234"/>
      <c r="BD854" s="299"/>
      <c r="BE854" s="302"/>
      <c r="BF854" s="302"/>
      <c r="BG854" s="305"/>
    </row>
    <row r="855" spans="2:60" ht="28.15" hidden="1" customHeight="1">
      <c r="B855" s="29"/>
      <c r="C855" s="263">
        <v>2</v>
      </c>
      <c r="D855" s="47"/>
      <c r="E855" s="46"/>
      <c r="F855" s="46"/>
      <c r="G855" s="45"/>
      <c r="H855" s="255"/>
      <c r="I855" s="259"/>
      <c r="J855" s="259"/>
      <c r="K855" s="259"/>
      <c r="L855" s="42" t="s">
        <v>82</v>
      </c>
      <c r="M855" s="41"/>
      <c r="N855" s="42" t="s">
        <v>81</v>
      </c>
      <c r="O855" s="41"/>
      <c r="P855" s="42" t="s">
        <v>80</v>
      </c>
      <c r="Q855" s="41"/>
      <c r="R855" s="42" t="s">
        <v>79</v>
      </c>
      <c r="S855" s="41"/>
      <c r="T855" s="42" t="s">
        <v>78</v>
      </c>
      <c r="U855" s="41"/>
      <c r="V855" s="42" t="s">
        <v>77</v>
      </c>
      <c r="W855" s="41"/>
      <c r="X855" s="42" t="s">
        <v>76</v>
      </c>
      <c r="Y855" s="41"/>
      <c r="Z855" s="42" t="s">
        <v>75</v>
      </c>
      <c r="AA855" s="41"/>
      <c r="AB855" s="44" t="s">
        <v>74</v>
      </c>
      <c r="AC855" s="43"/>
      <c r="AD855" s="42" t="s">
        <v>73</v>
      </c>
      <c r="AE855" s="41"/>
      <c r="AF855" s="40"/>
      <c r="AG855" s="41"/>
      <c r="AH855" s="40"/>
      <c r="AI855" s="39"/>
      <c r="AJ855" s="249"/>
      <c r="AK855" s="252"/>
      <c r="AL855" s="38"/>
      <c r="AM855" s="7"/>
      <c r="AN855" s="7"/>
      <c r="AO855" s="238">
        <f>SUMPRODUCT(LEN($M855:$AE858)-LEN(SUBSTITUTE($M855:$AE858,"A", "")))</f>
        <v>0</v>
      </c>
      <c r="AP855" s="229">
        <f>SUMPRODUCT(LEN($AH855:$AH858)-LEN(SUBSTITUTE($AH855:$AH858,"A", "")))</f>
        <v>0</v>
      </c>
      <c r="AQ855" s="232">
        <f>SUMPRODUCT(LEN($AG855:$AG858)-LEN(SUBSTITUTE($AG855:$AG858,"A", "")))</f>
        <v>0</v>
      </c>
      <c r="AR855" s="235">
        <f>SUMPRODUCT(LEN($M855:$AE858)-LEN(SUBSTITUTE($M855:$AE858,"S", "")))</f>
        <v>0</v>
      </c>
      <c r="AS855" s="229">
        <f>SUMPRODUCT(LEN($AH855:$AH858)-LEN(SUBSTITUTE($AH855:$AH858,"S", "")))</f>
        <v>0</v>
      </c>
      <c r="AT855" s="232">
        <f>SUMPRODUCT(LEN($AG855:$AG858)-LEN(SUBSTITUTE($AG855:$AG858,"S", "")))</f>
        <v>0</v>
      </c>
      <c r="AU855" s="235">
        <f>SUMPRODUCT(LEN($M855:$AE858)-LEN(SUBSTITUTE($M855:$AE858,"F", "")))</f>
        <v>0</v>
      </c>
      <c r="AV855" s="229">
        <f>SUMPRODUCT(LEN($AH855:$AH858)-LEN(SUBSTITUTE($AH855:$AH858,"F", "")))</f>
        <v>0</v>
      </c>
      <c r="AW855" s="232">
        <f>SUMPRODUCT(LEN($AG855:$AG858)-LEN(SUBSTITUTE($AG855:$AG858,"F", "")))</f>
        <v>0</v>
      </c>
      <c r="AX855" s="235">
        <f>SUMPRODUCT(LEN($M855:$AE858)-LEN(SUBSTITUTE($M855:$AE858,"G", "")))</f>
        <v>0</v>
      </c>
      <c r="AY855" s="229">
        <f>SUMPRODUCT(LEN($AH855:$AH858)-LEN(SUBSTITUTE($AH855:$AH858,"G", "")))</f>
        <v>0</v>
      </c>
      <c r="AZ855" s="232">
        <f>SUMPRODUCT(LEN($AG855:$AG858)-LEN(SUBSTITUTE($AG855:$AG858,"G", "")))</f>
        <v>0</v>
      </c>
      <c r="BA855" s="235">
        <f>SUMPRODUCT(LEN($M855:$AE858)-LEN(SUBSTITUTE($M855:$AE858,"M", "")))</f>
        <v>0</v>
      </c>
      <c r="BB855" s="229">
        <f>SUMPRODUCT(LEN($AH855:$AH858)-LEN(SUBSTITUTE($AH855:$AH858,"M", "")))</f>
        <v>0</v>
      </c>
      <c r="BC855" s="232">
        <f>SUMPRODUCT(LEN($AG855:$AG858)-LEN(SUBSTITUTE($AG855:$AG858,"M", "")))</f>
        <v>0</v>
      </c>
      <c r="BD855" s="297">
        <f>SUMPRODUCT(LEN($AI855:$AI858)-LEN(SUBSTITUTE($AI855:$AI858,"S", "")))</f>
        <v>0</v>
      </c>
      <c r="BE855" s="300">
        <f>SUMPRODUCT(LEN($AI855:$AI858)-LEN(SUBSTITUTE($AI855:$AI858,"F", "")))</f>
        <v>0</v>
      </c>
      <c r="BF855" s="300">
        <f>SUMPRODUCT(LEN($AI855:$AI858)-LEN(SUBSTITUTE($AI855:$AI858,"G", "")))</f>
        <v>0</v>
      </c>
      <c r="BG855" s="303">
        <f>SUMPRODUCT(LEN($AI855:$AI858)-LEN(SUBSTITUTE($AI855:$AI858,"M", "")))</f>
        <v>0</v>
      </c>
    </row>
    <row r="856" spans="2:60" ht="28.15" hidden="1" customHeight="1" thickBot="1">
      <c r="B856" s="29"/>
      <c r="C856" s="264"/>
      <c r="D856" s="37"/>
      <c r="E856" s="36"/>
      <c r="F856" s="36"/>
      <c r="G856" s="35"/>
      <c r="H856" s="256"/>
      <c r="I856" s="260"/>
      <c r="J856" s="260"/>
      <c r="K856" s="260"/>
      <c r="L856" s="32" t="s">
        <v>72</v>
      </c>
      <c r="M856" s="31"/>
      <c r="N856" s="32" t="s">
        <v>71</v>
      </c>
      <c r="O856" s="31"/>
      <c r="P856" s="32" t="s">
        <v>70</v>
      </c>
      <c r="Q856" s="31"/>
      <c r="R856" s="32" t="s">
        <v>69</v>
      </c>
      <c r="S856" s="31"/>
      <c r="T856" s="32" t="s">
        <v>68</v>
      </c>
      <c r="U856" s="31"/>
      <c r="V856" s="32" t="s">
        <v>67</v>
      </c>
      <c r="W856" s="31"/>
      <c r="X856" s="32" t="s">
        <v>66</v>
      </c>
      <c r="Y856" s="31"/>
      <c r="Z856" s="32" t="s">
        <v>65</v>
      </c>
      <c r="AA856" s="31"/>
      <c r="AB856" s="34" t="s">
        <v>64</v>
      </c>
      <c r="AC856" s="33"/>
      <c r="AD856" s="32" t="s">
        <v>63</v>
      </c>
      <c r="AE856" s="31"/>
      <c r="AF856" s="30"/>
      <c r="AG856" s="31"/>
      <c r="AH856" s="30"/>
      <c r="AI856" s="20"/>
      <c r="AJ856" s="250"/>
      <c r="AK856" s="253"/>
      <c r="AL856" s="19"/>
      <c r="AM856" s="7"/>
      <c r="AN856" s="7"/>
      <c r="AO856" s="239"/>
      <c r="AP856" s="230"/>
      <c r="AQ856" s="233"/>
      <c r="AR856" s="236"/>
      <c r="AS856" s="230"/>
      <c r="AT856" s="233"/>
      <c r="AU856" s="236"/>
      <c r="AV856" s="230"/>
      <c r="AW856" s="233"/>
      <c r="AX856" s="236"/>
      <c r="AY856" s="230"/>
      <c r="AZ856" s="233"/>
      <c r="BA856" s="236"/>
      <c r="BB856" s="230"/>
      <c r="BC856" s="233"/>
      <c r="BD856" s="298"/>
      <c r="BE856" s="301"/>
      <c r="BF856" s="301"/>
      <c r="BG856" s="304"/>
    </row>
    <row r="857" spans="2:60" ht="28.15" hidden="1" customHeight="1">
      <c r="B857" s="29"/>
      <c r="C857" s="265"/>
      <c r="D857" s="28"/>
      <c r="E857" s="27"/>
      <c r="F857" s="27"/>
      <c r="G857" s="26"/>
      <c r="H857" s="257"/>
      <c r="I857" s="261"/>
      <c r="J857" s="261"/>
      <c r="K857" s="261"/>
      <c r="L857" s="23" t="s">
        <v>62</v>
      </c>
      <c r="M857" s="22"/>
      <c r="N857" s="23" t="s">
        <v>61</v>
      </c>
      <c r="O857" s="22"/>
      <c r="P857" s="23" t="s">
        <v>60</v>
      </c>
      <c r="Q857" s="22"/>
      <c r="R857" s="23" t="s">
        <v>59</v>
      </c>
      <c r="S857" s="22"/>
      <c r="T857" s="23" t="s">
        <v>58</v>
      </c>
      <c r="U857" s="22"/>
      <c r="V857" s="23" t="s">
        <v>57</v>
      </c>
      <c r="W857" s="22"/>
      <c r="X857" s="23" t="s">
        <v>56</v>
      </c>
      <c r="Y857" s="22"/>
      <c r="Z857" s="23" t="s">
        <v>55</v>
      </c>
      <c r="AA857" s="22"/>
      <c r="AB857" s="25" t="s">
        <v>54</v>
      </c>
      <c r="AC857" s="24"/>
      <c r="AD857" s="23">
        <v>39</v>
      </c>
      <c r="AE857" s="22"/>
      <c r="AF857" s="21"/>
      <c r="AG857" s="22"/>
      <c r="AH857" s="21"/>
      <c r="AI857" s="20"/>
      <c r="AJ857" s="250"/>
      <c r="AK857" s="253"/>
      <c r="AL857" s="19"/>
      <c r="AM857" s="7"/>
      <c r="AN857" s="7"/>
      <c r="AO857" s="239"/>
      <c r="AP857" s="230"/>
      <c r="AQ857" s="233"/>
      <c r="AR857" s="236"/>
      <c r="AS857" s="230"/>
      <c r="AT857" s="233"/>
      <c r="AU857" s="236"/>
      <c r="AV857" s="230"/>
      <c r="AW857" s="233"/>
      <c r="AX857" s="236"/>
      <c r="AY857" s="230"/>
      <c r="AZ857" s="233"/>
      <c r="BA857" s="236"/>
      <c r="BB857" s="230"/>
      <c r="BC857" s="233"/>
      <c r="BD857" s="298"/>
      <c r="BE857" s="301"/>
      <c r="BF857" s="301"/>
      <c r="BG857" s="304"/>
    </row>
    <row r="858" spans="2:60" ht="28.15" hidden="1" customHeight="1" thickBot="1">
      <c r="B858" s="29"/>
      <c r="C858" s="266"/>
      <c r="D858" s="57"/>
      <c r="E858" s="56"/>
      <c r="F858" s="56"/>
      <c r="G858" s="55"/>
      <c r="H858" s="258"/>
      <c r="I858" s="262"/>
      <c r="J858" s="262"/>
      <c r="K858" s="262"/>
      <c r="L858" s="52" t="s">
        <v>53</v>
      </c>
      <c r="M858" s="51"/>
      <c r="N858" s="52" t="s">
        <v>52</v>
      </c>
      <c r="O858" s="51"/>
      <c r="P858" s="52" t="s">
        <v>51</v>
      </c>
      <c r="Q858" s="51"/>
      <c r="R858" s="52" t="s">
        <v>50</v>
      </c>
      <c r="S858" s="51"/>
      <c r="T858" s="52">
        <v>20</v>
      </c>
      <c r="U858" s="51"/>
      <c r="V858" s="52" t="s">
        <v>49</v>
      </c>
      <c r="W858" s="51"/>
      <c r="X858" s="52" t="s">
        <v>48</v>
      </c>
      <c r="Y858" s="51"/>
      <c r="Z858" s="52" t="s">
        <v>47</v>
      </c>
      <c r="AA858" s="51"/>
      <c r="AB858" s="54" t="s">
        <v>46</v>
      </c>
      <c r="AC858" s="53"/>
      <c r="AD858" s="52" t="s">
        <v>45</v>
      </c>
      <c r="AE858" s="51"/>
      <c r="AF858" s="50"/>
      <c r="AG858" s="51"/>
      <c r="AH858" s="50"/>
      <c r="AI858" s="49"/>
      <c r="AJ858" s="251"/>
      <c r="AK858" s="254"/>
      <c r="AL858" s="48"/>
      <c r="AM858" s="7"/>
      <c r="AN858" s="7"/>
      <c r="AO858" s="240"/>
      <c r="AP858" s="231"/>
      <c r="AQ858" s="234"/>
      <c r="AR858" s="237"/>
      <c r="AS858" s="231"/>
      <c r="AT858" s="234"/>
      <c r="AU858" s="237"/>
      <c r="AV858" s="231"/>
      <c r="AW858" s="234"/>
      <c r="AX858" s="237"/>
      <c r="AY858" s="231"/>
      <c r="AZ858" s="234"/>
      <c r="BA858" s="237"/>
      <c r="BB858" s="231"/>
      <c r="BC858" s="234"/>
      <c r="BD858" s="299"/>
      <c r="BE858" s="302"/>
      <c r="BF858" s="302"/>
      <c r="BG858" s="305"/>
    </row>
    <row r="859" spans="2:60" ht="28.15" hidden="1" customHeight="1">
      <c r="B859" s="29"/>
      <c r="C859" s="263">
        <v>3</v>
      </c>
      <c r="D859" s="47"/>
      <c r="E859" s="46"/>
      <c r="F859" s="46"/>
      <c r="G859" s="45"/>
      <c r="H859" s="255"/>
      <c r="I859" s="259"/>
      <c r="J859" s="259"/>
      <c r="K859" s="259"/>
      <c r="L859" s="42" t="s">
        <v>82</v>
      </c>
      <c r="M859" s="41"/>
      <c r="N859" s="42" t="s">
        <v>81</v>
      </c>
      <c r="O859" s="41"/>
      <c r="P859" s="42" t="s">
        <v>80</v>
      </c>
      <c r="Q859" s="41"/>
      <c r="R859" s="42" t="s">
        <v>79</v>
      </c>
      <c r="S859" s="41"/>
      <c r="T859" s="42" t="s">
        <v>78</v>
      </c>
      <c r="U859" s="41"/>
      <c r="V859" s="42" t="s">
        <v>77</v>
      </c>
      <c r="W859" s="41"/>
      <c r="X859" s="42" t="s">
        <v>76</v>
      </c>
      <c r="Y859" s="41"/>
      <c r="Z859" s="42" t="s">
        <v>75</v>
      </c>
      <c r="AA859" s="41"/>
      <c r="AB859" s="44" t="s">
        <v>74</v>
      </c>
      <c r="AC859" s="43"/>
      <c r="AD859" s="42" t="s">
        <v>73</v>
      </c>
      <c r="AE859" s="41"/>
      <c r="AF859" s="40"/>
      <c r="AG859" s="41"/>
      <c r="AH859" s="40"/>
      <c r="AI859" s="39"/>
      <c r="AJ859" s="245"/>
      <c r="AK859" s="245"/>
      <c r="AL859" s="38"/>
      <c r="AM859" s="7"/>
      <c r="AN859" s="7"/>
      <c r="AO859" s="238">
        <f>SUMPRODUCT(LEN($M859:$AE862)-LEN(SUBSTITUTE($M859:$AE862,"A", "")))</f>
        <v>0</v>
      </c>
      <c r="AP859" s="229">
        <f>SUMPRODUCT(LEN($AH859:$AH862)-LEN(SUBSTITUTE($AH859:$AH862,"A", "")))</f>
        <v>0</v>
      </c>
      <c r="AQ859" s="232">
        <f>SUMPRODUCT(LEN($AG859:$AG862)-LEN(SUBSTITUTE($AG859:$AG862,"A", "")))</f>
        <v>0</v>
      </c>
      <c r="AR859" s="235">
        <f>SUMPRODUCT(LEN($M859:$AE862)-LEN(SUBSTITUTE($M859:$AE862,"S", "")))</f>
        <v>0</v>
      </c>
      <c r="AS859" s="229">
        <f>SUMPRODUCT(LEN($AH859:$AH862)-LEN(SUBSTITUTE($AH859:$AH862,"S", "")))</f>
        <v>0</v>
      </c>
      <c r="AT859" s="232">
        <f>SUMPRODUCT(LEN($AG859:$AG862)-LEN(SUBSTITUTE($AG859:$AG862,"S", "")))</f>
        <v>0</v>
      </c>
      <c r="AU859" s="235">
        <f>SUMPRODUCT(LEN($M859:$AE862)-LEN(SUBSTITUTE($M859:$AE862,"F", "")))</f>
        <v>0</v>
      </c>
      <c r="AV859" s="229">
        <f>SUMPRODUCT(LEN($AH859:$AH862)-LEN(SUBSTITUTE($AH859:$AH862,"F", "")))</f>
        <v>0</v>
      </c>
      <c r="AW859" s="232">
        <f>SUMPRODUCT(LEN($AG859:$AG862)-LEN(SUBSTITUTE($AG859:$AG862,"F", "")))</f>
        <v>0</v>
      </c>
      <c r="AX859" s="235">
        <f>SUMPRODUCT(LEN($M859:$AE862)-LEN(SUBSTITUTE($M859:$AE862,"G", "")))</f>
        <v>0</v>
      </c>
      <c r="AY859" s="229">
        <f>SUMPRODUCT(LEN($AH859:$AH862)-LEN(SUBSTITUTE($AH859:$AH862,"G", "")))</f>
        <v>0</v>
      </c>
      <c r="AZ859" s="232">
        <f>SUMPRODUCT(LEN($AG859:$AG862)-LEN(SUBSTITUTE($AG859:$AG862,"G", "")))</f>
        <v>0</v>
      </c>
      <c r="BA859" s="235">
        <f>SUMPRODUCT(LEN($M859:$AE862)-LEN(SUBSTITUTE($M859:$AE862,"M", "")))</f>
        <v>0</v>
      </c>
      <c r="BB859" s="229">
        <f>SUMPRODUCT(LEN($AH859:$AH862)-LEN(SUBSTITUTE($AH859:$AH862,"M", "")))</f>
        <v>0</v>
      </c>
      <c r="BC859" s="232">
        <f>SUMPRODUCT(LEN($AG859:$AG862)-LEN(SUBSTITUTE($AG859:$AG862,"M", "")))</f>
        <v>0</v>
      </c>
      <c r="BD859" s="297">
        <f>SUMPRODUCT(LEN($AI859:$AI862)-LEN(SUBSTITUTE($AI859:$AI862,"S", "")))</f>
        <v>0</v>
      </c>
      <c r="BE859" s="300">
        <f>SUMPRODUCT(LEN($AI859:$AI862)-LEN(SUBSTITUTE($AI859:$AI862,"F", "")))</f>
        <v>0</v>
      </c>
      <c r="BF859" s="300">
        <f>SUMPRODUCT(LEN($AI859:$AI862)-LEN(SUBSTITUTE($AI859:$AI862,"G", "")))</f>
        <v>0</v>
      </c>
      <c r="BG859" s="303">
        <f>SUMPRODUCT(LEN($AI859:$AI862)-LEN(SUBSTITUTE($AI859:$AI862,"M", "")))</f>
        <v>0</v>
      </c>
    </row>
    <row r="860" spans="2:60" ht="28.15" hidden="1" customHeight="1" thickBot="1">
      <c r="B860" s="29"/>
      <c r="C860" s="264"/>
      <c r="D860" s="37"/>
      <c r="E860" s="36"/>
      <c r="F860" s="36"/>
      <c r="G860" s="35"/>
      <c r="H860" s="256"/>
      <c r="I860" s="260"/>
      <c r="J860" s="260"/>
      <c r="K860" s="260"/>
      <c r="L860" s="32" t="s">
        <v>72</v>
      </c>
      <c r="M860" s="31"/>
      <c r="N860" s="32" t="s">
        <v>71</v>
      </c>
      <c r="O860" s="31"/>
      <c r="P860" s="32" t="s">
        <v>70</v>
      </c>
      <c r="Q860" s="31"/>
      <c r="R860" s="32" t="s">
        <v>69</v>
      </c>
      <c r="S860" s="31"/>
      <c r="T860" s="32" t="s">
        <v>68</v>
      </c>
      <c r="U860" s="31"/>
      <c r="V860" s="32" t="s">
        <v>67</v>
      </c>
      <c r="W860" s="31"/>
      <c r="X860" s="32" t="s">
        <v>66</v>
      </c>
      <c r="Y860" s="31"/>
      <c r="Z860" s="32" t="s">
        <v>65</v>
      </c>
      <c r="AA860" s="31"/>
      <c r="AB860" s="34" t="s">
        <v>64</v>
      </c>
      <c r="AC860" s="33"/>
      <c r="AD860" s="32" t="s">
        <v>63</v>
      </c>
      <c r="AE860" s="31"/>
      <c r="AF860" s="30"/>
      <c r="AG860" s="31"/>
      <c r="AH860" s="30"/>
      <c r="AI860" s="20"/>
      <c r="AJ860" s="246"/>
      <c r="AK860" s="246"/>
      <c r="AL860" s="19"/>
      <c r="AM860" s="7"/>
      <c r="AN860" s="7"/>
      <c r="AO860" s="239"/>
      <c r="AP860" s="230"/>
      <c r="AQ860" s="233"/>
      <c r="AR860" s="236"/>
      <c r="AS860" s="230"/>
      <c r="AT860" s="233"/>
      <c r="AU860" s="236"/>
      <c r="AV860" s="230"/>
      <c r="AW860" s="233"/>
      <c r="AX860" s="236"/>
      <c r="AY860" s="230"/>
      <c r="AZ860" s="233"/>
      <c r="BA860" s="236"/>
      <c r="BB860" s="230"/>
      <c r="BC860" s="233"/>
      <c r="BD860" s="298"/>
      <c r="BE860" s="301"/>
      <c r="BF860" s="301"/>
      <c r="BG860" s="304"/>
    </row>
    <row r="861" spans="2:60" ht="28.15" hidden="1" customHeight="1">
      <c r="B861" s="29"/>
      <c r="C861" s="265"/>
      <c r="D861" s="28"/>
      <c r="E861" s="27"/>
      <c r="F861" s="27"/>
      <c r="G861" s="26"/>
      <c r="H861" s="257"/>
      <c r="I861" s="261"/>
      <c r="J861" s="261"/>
      <c r="K861" s="261"/>
      <c r="L861" s="23" t="s">
        <v>62</v>
      </c>
      <c r="M861" s="22"/>
      <c r="N861" s="23" t="s">
        <v>61</v>
      </c>
      <c r="O861" s="22"/>
      <c r="P861" s="23" t="s">
        <v>60</v>
      </c>
      <c r="Q861" s="22"/>
      <c r="R861" s="23" t="s">
        <v>59</v>
      </c>
      <c r="S861" s="22"/>
      <c r="T861" s="23" t="s">
        <v>58</v>
      </c>
      <c r="U861" s="22"/>
      <c r="V861" s="23" t="s">
        <v>57</v>
      </c>
      <c r="W861" s="22"/>
      <c r="X861" s="23" t="s">
        <v>56</v>
      </c>
      <c r="Y861" s="22"/>
      <c r="Z861" s="23" t="s">
        <v>55</v>
      </c>
      <c r="AA861" s="22"/>
      <c r="AB861" s="25" t="s">
        <v>54</v>
      </c>
      <c r="AC861" s="24"/>
      <c r="AD861" s="23">
        <v>39</v>
      </c>
      <c r="AE861" s="22"/>
      <c r="AF861" s="21"/>
      <c r="AG861" s="22"/>
      <c r="AH861" s="21"/>
      <c r="AI861" s="20"/>
      <c r="AJ861" s="246"/>
      <c r="AK861" s="246"/>
      <c r="AL861" s="19"/>
      <c r="AM861" s="7"/>
      <c r="AN861" s="7"/>
      <c r="AO861" s="239"/>
      <c r="AP861" s="230"/>
      <c r="AQ861" s="233"/>
      <c r="AR861" s="236"/>
      <c r="AS861" s="230"/>
      <c r="AT861" s="233"/>
      <c r="AU861" s="236"/>
      <c r="AV861" s="230"/>
      <c r="AW861" s="233"/>
      <c r="AX861" s="236"/>
      <c r="AY861" s="230"/>
      <c r="AZ861" s="233"/>
      <c r="BA861" s="236"/>
      <c r="BB861" s="230"/>
      <c r="BC861" s="233"/>
      <c r="BD861" s="298"/>
      <c r="BE861" s="301"/>
      <c r="BF861" s="301"/>
      <c r="BG861" s="304"/>
    </row>
    <row r="862" spans="2:60" ht="28.15" hidden="1" customHeight="1" thickBot="1">
      <c r="B862" s="18"/>
      <c r="C862" s="271"/>
      <c r="D862" s="17"/>
      <c r="E862" s="16"/>
      <c r="F862" s="16"/>
      <c r="G862" s="15"/>
      <c r="H862" s="258"/>
      <c r="I862" s="272"/>
      <c r="J862" s="272"/>
      <c r="K862" s="272"/>
      <c r="L862" s="12" t="s">
        <v>53</v>
      </c>
      <c r="M862" s="11"/>
      <c r="N862" s="12" t="s">
        <v>52</v>
      </c>
      <c r="O862" s="11"/>
      <c r="P862" s="12" t="s">
        <v>51</v>
      </c>
      <c r="Q862" s="11"/>
      <c r="R862" s="12" t="s">
        <v>50</v>
      </c>
      <c r="S862" s="11"/>
      <c r="T862" s="12">
        <v>20</v>
      </c>
      <c r="U862" s="11"/>
      <c r="V862" s="12" t="s">
        <v>49</v>
      </c>
      <c r="W862" s="11"/>
      <c r="X862" s="12" t="s">
        <v>48</v>
      </c>
      <c r="Y862" s="11"/>
      <c r="Z862" s="12" t="s">
        <v>47</v>
      </c>
      <c r="AA862" s="11"/>
      <c r="AB862" s="14" t="s">
        <v>46</v>
      </c>
      <c r="AC862" s="13"/>
      <c r="AD862" s="12" t="s">
        <v>45</v>
      </c>
      <c r="AE862" s="11"/>
      <c r="AF862" s="10"/>
      <c r="AG862" s="11"/>
      <c r="AH862" s="10"/>
      <c r="AI862" s="9"/>
      <c r="AJ862" s="247"/>
      <c r="AK862" s="247"/>
      <c r="AL862" s="8"/>
      <c r="AM862" s="7"/>
      <c r="AN862" s="7"/>
      <c r="AO862" s="240"/>
      <c r="AP862" s="231"/>
      <c r="AQ862" s="234"/>
      <c r="AR862" s="237"/>
      <c r="AS862" s="231"/>
      <c r="AT862" s="234"/>
      <c r="AU862" s="237"/>
      <c r="AV862" s="231"/>
      <c r="AW862" s="234"/>
      <c r="AX862" s="237"/>
      <c r="AY862" s="231"/>
      <c r="AZ862" s="234"/>
      <c r="BA862" s="237"/>
      <c r="BB862" s="231"/>
      <c r="BC862" s="234"/>
      <c r="BD862" s="299"/>
      <c r="BE862" s="302"/>
      <c r="BF862" s="302"/>
      <c r="BG862" s="305"/>
    </row>
    <row r="863" spans="2:60" ht="85.9" hidden="1" customHeight="1" thickBot="1">
      <c r="B863" s="94" t="s">
        <v>119</v>
      </c>
      <c r="C863" s="83" t="s">
        <v>118</v>
      </c>
      <c r="D863" s="88" t="s">
        <v>117</v>
      </c>
      <c r="E863" s="93" t="s">
        <v>116</v>
      </c>
      <c r="F863" s="92"/>
      <c r="G863" s="91"/>
      <c r="H863" s="90" t="s">
        <v>115</v>
      </c>
      <c r="I863" s="88" t="s">
        <v>43</v>
      </c>
      <c r="J863" s="88" t="s">
        <v>114</v>
      </c>
      <c r="K863" s="88" t="s">
        <v>44</v>
      </c>
      <c r="L863" s="227" t="s">
        <v>113</v>
      </c>
      <c r="M863" s="270"/>
      <c r="N863" s="227" t="s">
        <v>112</v>
      </c>
      <c r="O863" s="270"/>
      <c r="P863" s="227" t="s">
        <v>112</v>
      </c>
      <c r="Q863" s="228"/>
      <c r="R863" s="227" t="s">
        <v>112</v>
      </c>
      <c r="S863" s="228"/>
      <c r="T863" s="227" t="s">
        <v>112</v>
      </c>
      <c r="U863" s="228"/>
      <c r="V863" s="227" t="s">
        <v>112</v>
      </c>
      <c r="W863" s="228"/>
      <c r="X863" s="227" t="s">
        <v>112</v>
      </c>
      <c r="Y863" s="228"/>
      <c r="Z863" s="227" t="s">
        <v>112</v>
      </c>
      <c r="AA863" s="228"/>
      <c r="AB863" s="227" t="s">
        <v>112</v>
      </c>
      <c r="AC863" s="228"/>
      <c r="AD863" s="227" t="s">
        <v>112</v>
      </c>
      <c r="AE863" s="228"/>
      <c r="AF863" s="244" t="s">
        <v>111</v>
      </c>
      <c r="AG863" s="228"/>
      <c r="AH863" s="90" t="s">
        <v>110</v>
      </c>
      <c r="AI863" s="89" t="s">
        <v>109</v>
      </c>
      <c r="AJ863" s="88" t="s">
        <v>108</v>
      </c>
      <c r="AK863" s="88" t="s">
        <v>107</v>
      </c>
      <c r="AL863" s="87" t="s">
        <v>106</v>
      </c>
      <c r="AM863" s="86"/>
      <c r="AN863" s="86"/>
      <c r="AO863" s="84" t="s">
        <v>105</v>
      </c>
      <c r="AP863" s="83" t="s">
        <v>104</v>
      </c>
      <c r="AQ863" s="82" t="s">
        <v>103</v>
      </c>
      <c r="AR863" s="84" t="s">
        <v>102</v>
      </c>
      <c r="AS863" s="83" t="s">
        <v>101</v>
      </c>
      <c r="AT863" s="82" t="s">
        <v>100</v>
      </c>
      <c r="AU863" s="84" t="s">
        <v>99</v>
      </c>
      <c r="AV863" s="83" t="s">
        <v>98</v>
      </c>
      <c r="AW863" s="85" t="s">
        <v>97</v>
      </c>
      <c r="AX863" s="84" t="s">
        <v>96</v>
      </c>
      <c r="AY863" s="83" t="s">
        <v>95</v>
      </c>
      <c r="AZ863" s="82" t="s">
        <v>94</v>
      </c>
      <c r="BA863" s="84" t="s">
        <v>93</v>
      </c>
      <c r="BB863" s="83" t="s">
        <v>92</v>
      </c>
      <c r="BC863" s="82" t="s">
        <v>91</v>
      </c>
      <c r="BD863" s="81" t="s">
        <v>90</v>
      </c>
      <c r="BE863" s="80" t="s">
        <v>89</v>
      </c>
      <c r="BF863" s="80" t="s">
        <v>88</v>
      </c>
      <c r="BG863" s="79" t="s">
        <v>87</v>
      </c>
    </row>
    <row r="864" spans="2:60" ht="48" hidden="1" thickBot="1">
      <c r="B864" s="78" t="s">
        <v>121</v>
      </c>
      <c r="C864" s="77"/>
      <c r="D864" s="76"/>
      <c r="E864" s="267"/>
      <c r="F864" s="268"/>
      <c r="G864" s="269"/>
      <c r="H864" s="75" t="s">
        <v>85</v>
      </c>
      <c r="I864" s="74"/>
      <c r="J864" s="74"/>
      <c r="K864" s="73"/>
      <c r="L864" s="72"/>
      <c r="M864" s="68"/>
      <c r="N864" s="72"/>
      <c r="O864" s="68"/>
      <c r="P864" s="72"/>
      <c r="Q864" s="68"/>
      <c r="R864" s="72"/>
      <c r="S864" s="68"/>
      <c r="T864" s="72"/>
      <c r="U864" s="68"/>
      <c r="V864" s="72"/>
      <c r="W864" s="68"/>
      <c r="X864" s="72"/>
      <c r="Y864" s="68"/>
      <c r="Z864" s="72"/>
      <c r="AA864" s="71"/>
      <c r="AB864" s="70"/>
      <c r="AC864" s="70"/>
      <c r="AD864" s="70"/>
      <c r="AE864" s="70"/>
      <c r="AF864" s="69" t="s">
        <v>84</v>
      </c>
      <c r="AG864" s="68"/>
      <c r="AH864" s="68"/>
      <c r="AI864" s="68"/>
      <c r="AJ864" s="67"/>
      <c r="AK864" s="67"/>
      <c r="AL864" s="66"/>
      <c r="AM864" s="65"/>
      <c r="AN864" s="65"/>
      <c r="AO864" s="64">
        <f t="shared" ref="AO864:BG864" si="61">SUM(AO865:AO876)</f>
        <v>0</v>
      </c>
      <c r="AP864" s="63">
        <f t="shared" si="61"/>
        <v>0</v>
      </c>
      <c r="AQ864" s="62">
        <f t="shared" si="61"/>
        <v>0</v>
      </c>
      <c r="AR864" s="64">
        <f t="shared" si="61"/>
        <v>0</v>
      </c>
      <c r="AS864" s="63">
        <f t="shared" si="61"/>
        <v>0</v>
      </c>
      <c r="AT864" s="62">
        <f t="shared" si="61"/>
        <v>0</v>
      </c>
      <c r="AU864" s="64">
        <f t="shared" si="61"/>
        <v>0</v>
      </c>
      <c r="AV864" s="63">
        <f t="shared" si="61"/>
        <v>0</v>
      </c>
      <c r="AW864" s="62">
        <f t="shared" si="61"/>
        <v>0</v>
      </c>
      <c r="AX864" s="64">
        <f t="shared" si="61"/>
        <v>0</v>
      </c>
      <c r="AY864" s="63">
        <f t="shared" si="61"/>
        <v>0</v>
      </c>
      <c r="AZ864" s="62">
        <f t="shared" si="61"/>
        <v>0</v>
      </c>
      <c r="BA864" s="64">
        <f t="shared" si="61"/>
        <v>0</v>
      </c>
      <c r="BB864" s="63">
        <f t="shared" si="61"/>
        <v>0</v>
      </c>
      <c r="BC864" s="62">
        <f t="shared" si="61"/>
        <v>0</v>
      </c>
      <c r="BD864" s="61">
        <f t="shared" si="61"/>
        <v>0</v>
      </c>
      <c r="BE864" s="60">
        <f t="shared" si="61"/>
        <v>0</v>
      </c>
      <c r="BF864" s="60">
        <f t="shared" si="61"/>
        <v>0</v>
      </c>
      <c r="BG864" s="59">
        <f t="shared" si="61"/>
        <v>0</v>
      </c>
      <c r="BH864" s="58" t="s">
        <v>83</v>
      </c>
    </row>
    <row r="865" spans="2:60" ht="28.15" hidden="1" customHeight="1">
      <c r="B865" s="29"/>
      <c r="C865" s="263">
        <v>1</v>
      </c>
      <c r="D865" s="47"/>
      <c r="E865" s="46"/>
      <c r="F865" s="46"/>
      <c r="G865" s="45"/>
      <c r="H865" s="255"/>
      <c r="I865" s="259"/>
      <c r="J865" s="259"/>
      <c r="K865" s="259"/>
      <c r="L865" s="42" t="s">
        <v>82</v>
      </c>
      <c r="M865" s="41"/>
      <c r="N865" s="42" t="s">
        <v>81</v>
      </c>
      <c r="O865" s="41"/>
      <c r="P865" s="42" t="s">
        <v>80</v>
      </c>
      <c r="Q865" s="41"/>
      <c r="R865" s="42" t="s">
        <v>79</v>
      </c>
      <c r="S865" s="41"/>
      <c r="T865" s="42" t="s">
        <v>78</v>
      </c>
      <c r="U865" s="41"/>
      <c r="V865" s="42" t="s">
        <v>77</v>
      </c>
      <c r="W865" s="41"/>
      <c r="X865" s="42" t="s">
        <v>76</v>
      </c>
      <c r="Y865" s="41"/>
      <c r="Z865" s="42" t="s">
        <v>75</v>
      </c>
      <c r="AA865" s="41"/>
      <c r="AB865" s="44" t="s">
        <v>74</v>
      </c>
      <c r="AC865" s="43"/>
      <c r="AD865" s="42" t="s">
        <v>73</v>
      </c>
      <c r="AE865" s="41"/>
      <c r="AF865" s="40"/>
      <c r="AG865" s="41"/>
      <c r="AH865" s="40"/>
      <c r="AI865" s="39"/>
      <c r="AJ865" s="245"/>
      <c r="AK865" s="245"/>
      <c r="AL865" s="38"/>
      <c r="AM865" s="7"/>
      <c r="AN865" s="7"/>
      <c r="AO865" s="238">
        <f>SUMPRODUCT(LEN($M865:$AE868)-LEN(SUBSTITUTE($M865:$AE868,"A", "")))</f>
        <v>0</v>
      </c>
      <c r="AP865" s="229">
        <f>SUMPRODUCT(LEN($AH865:$AH868)-LEN(SUBSTITUTE($AH865:$AH868,"A", "")))</f>
        <v>0</v>
      </c>
      <c r="AQ865" s="232">
        <f>SUMPRODUCT(LEN($AG865:$AG868)-LEN(SUBSTITUTE($AG865:$AG868,"A", "")))</f>
        <v>0</v>
      </c>
      <c r="AR865" s="235">
        <f>SUMPRODUCT(LEN($M865:$AE868)-LEN(SUBSTITUTE($M865:$AE868,"S", "")))</f>
        <v>0</v>
      </c>
      <c r="AS865" s="229">
        <f>SUMPRODUCT(LEN($AH865:$AH868)-LEN(SUBSTITUTE($AH865:$AH868,"S", "")))</f>
        <v>0</v>
      </c>
      <c r="AT865" s="232">
        <f>SUMPRODUCT(LEN($AG865:$AG868)-LEN(SUBSTITUTE($AG865:$AG868,"S", "")))</f>
        <v>0</v>
      </c>
      <c r="AU865" s="235">
        <f>SUMPRODUCT(LEN($M865:$AE868)-LEN(SUBSTITUTE($M865:$AE868,"F", "")))</f>
        <v>0</v>
      </c>
      <c r="AV865" s="229">
        <f>SUMPRODUCT(LEN($AH865:$AH868)-LEN(SUBSTITUTE($AH865:$AH868,"F", "")))</f>
        <v>0</v>
      </c>
      <c r="AW865" s="232">
        <f>SUMPRODUCT(LEN($AG865:$AG868)-LEN(SUBSTITUTE($AG865:$AG868,"F", "")))</f>
        <v>0</v>
      </c>
      <c r="AX865" s="235">
        <f>SUMPRODUCT(LEN($M865:$AE868)-LEN(SUBSTITUTE($M865:$AE868,"G", "")))</f>
        <v>0</v>
      </c>
      <c r="AY865" s="229">
        <f>SUMPRODUCT(LEN($AH865:$AH868)-LEN(SUBSTITUTE($AH865:$AH868,"G", "")))</f>
        <v>0</v>
      </c>
      <c r="AZ865" s="232">
        <f>SUMPRODUCT(LEN($AG865:$AG868)-LEN(SUBSTITUTE($AG865:$AG868,"G", "")))</f>
        <v>0</v>
      </c>
      <c r="BA865" s="235">
        <f>SUMPRODUCT(LEN($M865:$AE868)-LEN(SUBSTITUTE($M865:$AE868,"M", "")))</f>
        <v>0</v>
      </c>
      <c r="BB865" s="229">
        <f>SUMPRODUCT(LEN($AH865:$AH868)-LEN(SUBSTITUTE($AH865:$AH868,"M", "")))</f>
        <v>0</v>
      </c>
      <c r="BC865" s="232">
        <f>SUMPRODUCT(LEN($AG865:$AG868)-LEN(SUBSTITUTE($AG865:$AG868,"M", "")))</f>
        <v>0</v>
      </c>
      <c r="BD865" s="297">
        <f>SUMPRODUCT(LEN($AI865:$AI868)-LEN(SUBSTITUTE($AI865:$AI868,"S", "")))</f>
        <v>0</v>
      </c>
      <c r="BE865" s="300">
        <f>SUMPRODUCT(LEN($AI865:$AI868)-LEN(SUBSTITUTE($AI865:$AI868,"F", "")))</f>
        <v>0</v>
      </c>
      <c r="BF865" s="300">
        <f>SUMPRODUCT(LEN($AI865:$AI868)-LEN(SUBSTITUTE($AI865:$AI868,"G", "")))</f>
        <v>0</v>
      </c>
      <c r="BG865" s="303">
        <f>SUMPRODUCT(LEN($AI865:$AI868)-LEN(SUBSTITUTE($AI865:$AI868,"M", "")))</f>
        <v>0</v>
      </c>
    </row>
    <row r="866" spans="2:60" ht="28.15" hidden="1" customHeight="1" thickBot="1">
      <c r="B866" s="29"/>
      <c r="C866" s="264"/>
      <c r="D866" s="37"/>
      <c r="E866" s="36"/>
      <c r="F866" s="36"/>
      <c r="G866" s="35"/>
      <c r="H866" s="256"/>
      <c r="I866" s="260"/>
      <c r="J866" s="260"/>
      <c r="K866" s="260"/>
      <c r="L866" s="32" t="s">
        <v>72</v>
      </c>
      <c r="M866" s="31"/>
      <c r="N866" s="32" t="s">
        <v>71</v>
      </c>
      <c r="O866" s="31"/>
      <c r="P866" s="32" t="s">
        <v>70</v>
      </c>
      <c r="Q866" s="31"/>
      <c r="R866" s="32" t="s">
        <v>69</v>
      </c>
      <c r="S866" s="31"/>
      <c r="T866" s="32" t="s">
        <v>68</v>
      </c>
      <c r="U866" s="31"/>
      <c r="V866" s="32" t="s">
        <v>67</v>
      </c>
      <c r="W866" s="31"/>
      <c r="X866" s="32" t="s">
        <v>66</v>
      </c>
      <c r="Y866" s="31"/>
      <c r="Z866" s="32" t="s">
        <v>65</v>
      </c>
      <c r="AA866" s="31"/>
      <c r="AB866" s="34" t="s">
        <v>64</v>
      </c>
      <c r="AC866" s="33"/>
      <c r="AD866" s="32" t="s">
        <v>63</v>
      </c>
      <c r="AE866" s="31"/>
      <c r="AF866" s="30"/>
      <c r="AG866" s="31"/>
      <c r="AH866" s="30"/>
      <c r="AI866" s="20"/>
      <c r="AJ866" s="246"/>
      <c r="AK866" s="246"/>
      <c r="AL866" s="19"/>
      <c r="AM866" s="7"/>
      <c r="AN866" s="7"/>
      <c r="AO866" s="239"/>
      <c r="AP866" s="230"/>
      <c r="AQ866" s="233"/>
      <c r="AR866" s="236"/>
      <c r="AS866" s="230"/>
      <c r="AT866" s="233"/>
      <c r="AU866" s="236"/>
      <c r="AV866" s="230"/>
      <c r="AW866" s="233"/>
      <c r="AX866" s="236"/>
      <c r="AY866" s="230"/>
      <c r="AZ866" s="233"/>
      <c r="BA866" s="236"/>
      <c r="BB866" s="230"/>
      <c r="BC866" s="233"/>
      <c r="BD866" s="298"/>
      <c r="BE866" s="301"/>
      <c r="BF866" s="301"/>
      <c r="BG866" s="304"/>
    </row>
    <row r="867" spans="2:60" ht="28.15" hidden="1" customHeight="1">
      <c r="B867" s="29"/>
      <c r="C867" s="265"/>
      <c r="D867" s="28"/>
      <c r="E867" s="27"/>
      <c r="F867" s="27"/>
      <c r="G867" s="26"/>
      <c r="H867" s="257"/>
      <c r="I867" s="261"/>
      <c r="J867" s="261"/>
      <c r="K867" s="261"/>
      <c r="L867" s="23" t="s">
        <v>62</v>
      </c>
      <c r="M867" s="22"/>
      <c r="N867" s="23" t="s">
        <v>61</v>
      </c>
      <c r="O867" s="22"/>
      <c r="P867" s="23" t="s">
        <v>60</v>
      </c>
      <c r="Q867" s="22"/>
      <c r="R867" s="23" t="s">
        <v>59</v>
      </c>
      <c r="S867" s="22"/>
      <c r="T867" s="23" t="s">
        <v>58</v>
      </c>
      <c r="U867" s="22"/>
      <c r="V867" s="23" t="s">
        <v>57</v>
      </c>
      <c r="W867" s="22"/>
      <c r="X867" s="23" t="s">
        <v>56</v>
      </c>
      <c r="Y867" s="22"/>
      <c r="Z867" s="23" t="s">
        <v>55</v>
      </c>
      <c r="AA867" s="22"/>
      <c r="AB867" s="25" t="s">
        <v>54</v>
      </c>
      <c r="AC867" s="24"/>
      <c r="AD867" s="23">
        <v>39</v>
      </c>
      <c r="AE867" s="22"/>
      <c r="AF867" s="21"/>
      <c r="AG867" s="22"/>
      <c r="AH867" s="21"/>
      <c r="AI867" s="20"/>
      <c r="AJ867" s="246"/>
      <c r="AK867" s="246"/>
      <c r="AL867" s="19"/>
      <c r="AM867" s="7"/>
      <c r="AN867" s="7"/>
      <c r="AO867" s="239"/>
      <c r="AP867" s="230"/>
      <c r="AQ867" s="233"/>
      <c r="AR867" s="236"/>
      <c r="AS867" s="230"/>
      <c r="AT867" s="233"/>
      <c r="AU867" s="236"/>
      <c r="AV867" s="230"/>
      <c r="AW867" s="233"/>
      <c r="AX867" s="236"/>
      <c r="AY867" s="230"/>
      <c r="AZ867" s="233"/>
      <c r="BA867" s="236"/>
      <c r="BB867" s="230"/>
      <c r="BC867" s="233"/>
      <c r="BD867" s="298"/>
      <c r="BE867" s="301"/>
      <c r="BF867" s="301"/>
      <c r="BG867" s="304"/>
    </row>
    <row r="868" spans="2:60" ht="28.15" hidden="1" customHeight="1" thickBot="1">
      <c r="B868" s="29"/>
      <c r="C868" s="266"/>
      <c r="D868" s="57"/>
      <c r="E868" s="56"/>
      <c r="F868" s="56"/>
      <c r="G868" s="55"/>
      <c r="H868" s="258"/>
      <c r="I868" s="262"/>
      <c r="J868" s="262"/>
      <c r="K868" s="262"/>
      <c r="L868" s="52" t="s">
        <v>53</v>
      </c>
      <c r="M868" s="51"/>
      <c r="N868" s="52" t="s">
        <v>52</v>
      </c>
      <c r="O868" s="51"/>
      <c r="P868" s="52" t="s">
        <v>51</v>
      </c>
      <c r="Q868" s="51"/>
      <c r="R868" s="52" t="s">
        <v>50</v>
      </c>
      <c r="S868" s="51"/>
      <c r="T868" s="52">
        <v>20</v>
      </c>
      <c r="U868" s="51"/>
      <c r="V868" s="52" t="s">
        <v>49</v>
      </c>
      <c r="W868" s="51"/>
      <c r="X868" s="52" t="s">
        <v>48</v>
      </c>
      <c r="Y868" s="51"/>
      <c r="Z868" s="52" t="s">
        <v>47</v>
      </c>
      <c r="AA868" s="51"/>
      <c r="AB868" s="54" t="s">
        <v>46</v>
      </c>
      <c r="AC868" s="53"/>
      <c r="AD868" s="52" t="s">
        <v>45</v>
      </c>
      <c r="AE868" s="51"/>
      <c r="AF868" s="50"/>
      <c r="AG868" s="51"/>
      <c r="AH868" s="50"/>
      <c r="AI868" s="49"/>
      <c r="AJ868" s="248"/>
      <c r="AK868" s="248"/>
      <c r="AL868" s="48"/>
      <c r="AM868" s="7"/>
      <c r="AN868" s="7"/>
      <c r="AO868" s="240"/>
      <c r="AP868" s="231"/>
      <c r="AQ868" s="234"/>
      <c r="AR868" s="237"/>
      <c r="AS868" s="231"/>
      <c r="AT868" s="234"/>
      <c r="AU868" s="237"/>
      <c r="AV868" s="231"/>
      <c r="AW868" s="234"/>
      <c r="AX868" s="237"/>
      <c r="AY868" s="231"/>
      <c r="AZ868" s="234"/>
      <c r="BA868" s="237"/>
      <c r="BB868" s="231"/>
      <c r="BC868" s="234"/>
      <c r="BD868" s="299"/>
      <c r="BE868" s="302"/>
      <c r="BF868" s="302"/>
      <c r="BG868" s="305"/>
    </row>
    <row r="869" spans="2:60" ht="28.15" hidden="1" customHeight="1">
      <c r="B869" s="29"/>
      <c r="C869" s="263">
        <v>2</v>
      </c>
      <c r="D869" s="47"/>
      <c r="E869" s="46"/>
      <c r="F869" s="46"/>
      <c r="G869" s="45"/>
      <c r="H869" s="255"/>
      <c r="I869" s="259"/>
      <c r="J869" s="259"/>
      <c r="K869" s="259"/>
      <c r="L869" s="42" t="s">
        <v>82</v>
      </c>
      <c r="M869" s="41"/>
      <c r="N869" s="42" t="s">
        <v>81</v>
      </c>
      <c r="O869" s="41"/>
      <c r="P869" s="42" t="s">
        <v>80</v>
      </c>
      <c r="Q869" s="41"/>
      <c r="R869" s="42" t="s">
        <v>79</v>
      </c>
      <c r="S869" s="41"/>
      <c r="T869" s="42" t="s">
        <v>78</v>
      </c>
      <c r="U869" s="41"/>
      <c r="V869" s="42" t="s">
        <v>77</v>
      </c>
      <c r="W869" s="41"/>
      <c r="X869" s="42" t="s">
        <v>76</v>
      </c>
      <c r="Y869" s="41"/>
      <c r="Z869" s="42" t="s">
        <v>75</v>
      </c>
      <c r="AA869" s="41"/>
      <c r="AB869" s="44" t="s">
        <v>74</v>
      </c>
      <c r="AC869" s="43"/>
      <c r="AD869" s="42" t="s">
        <v>73</v>
      </c>
      <c r="AE869" s="41"/>
      <c r="AF869" s="40"/>
      <c r="AG869" s="41"/>
      <c r="AH869" s="40"/>
      <c r="AI869" s="39"/>
      <c r="AJ869" s="249"/>
      <c r="AK869" s="252"/>
      <c r="AL869" s="38"/>
      <c r="AM869" s="7"/>
      <c r="AN869" s="7"/>
      <c r="AO869" s="238">
        <f>SUMPRODUCT(LEN($M869:$AE872)-LEN(SUBSTITUTE($M869:$AE872,"A", "")))</f>
        <v>0</v>
      </c>
      <c r="AP869" s="229">
        <f>SUMPRODUCT(LEN($AH869:$AH872)-LEN(SUBSTITUTE($AH869:$AH872,"A", "")))</f>
        <v>0</v>
      </c>
      <c r="AQ869" s="232">
        <f>SUMPRODUCT(LEN($AG869:$AG872)-LEN(SUBSTITUTE($AG869:$AG872,"A", "")))</f>
        <v>0</v>
      </c>
      <c r="AR869" s="235">
        <f>SUMPRODUCT(LEN($M869:$AE872)-LEN(SUBSTITUTE($M869:$AE872,"S", "")))</f>
        <v>0</v>
      </c>
      <c r="AS869" s="229">
        <f>SUMPRODUCT(LEN($AH869:$AH872)-LEN(SUBSTITUTE($AH869:$AH872,"S", "")))</f>
        <v>0</v>
      </c>
      <c r="AT869" s="232">
        <f>SUMPRODUCT(LEN($AG869:$AG872)-LEN(SUBSTITUTE($AG869:$AG872,"S", "")))</f>
        <v>0</v>
      </c>
      <c r="AU869" s="235">
        <f>SUMPRODUCT(LEN($M869:$AE872)-LEN(SUBSTITUTE($M869:$AE872,"F", "")))</f>
        <v>0</v>
      </c>
      <c r="AV869" s="229">
        <f>SUMPRODUCT(LEN($AH869:$AH872)-LEN(SUBSTITUTE($AH869:$AH872,"F", "")))</f>
        <v>0</v>
      </c>
      <c r="AW869" s="232">
        <f>SUMPRODUCT(LEN($AG869:$AG872)-LEN(SUBSTITUTE($AG869:$AG872,"F", "")))</f>
        <v>0</v>
      </c>
      <c r="AX869" s="235">
        <f>SUMPRODUCT(LEN($M869:$AE872)-LEN(SUBSTITUTE($M869:$AE872,"G", "")))</f>
        <v>0</v>
      </c>
      <c r="AY869" s="229">
        <f>SUMPRODUCT(LEN($AH869:$AH872)-LEN(SUBSTITUTE($AH869:$AH872,"G", "")))</f>
        <v>0</v>
      </c>
      <c r="AZ869" s="232">
        <f>SUMPRODUCT(LEN($AG869:$AG872)-LEN(SUBSTITUTE($AG869:$AG872,"G", "")))</f>
        <v>0</v>
      </c>
      <c r="BA869" s="235">
        <f>SUMPRODUCT(LEN($M869:$AE872)-LEN(SUBSTITUTE($M869:$AE872,"M", "")))</f>
        <v>0</v>
      </c>
      <c r="BB869" s="229">
        <f>SUMPRODUCT(LEN($AH869:$AH872)-LEN(SUBSTITUTE($AH869:$AH872,"M", "")))</f>
        <v>0</v>
      </c>
      <c r="BC869" s="232">
        <f>SUMPRODUCT(LEN($AG869:$AG872)-LEN(SUBSTITUTE($AG869:$AG872,"M", "")))</f>
        <v>0</v>
      </c>
      <c r="BD869" s="297">
        <f>SUMPRODUCT(LEN($AI869:$AI872)-LEN(SUBSTITUTE($AI869:$AI872,"S", "")))</f>
        <v>0</v>
      </c>
      <c r="BE869" s="300">
        <f>SUMPRODUCT(LEN($AI869:$AI872)-LEN(SUBSTITUTE($AI869:$AI872,"F", "")))</f>
        <v>0</v>
      </c>
      <c r="BF869" s="300">
        <f>SUMPRODUCT(LEN($AI869:$AI872)-LEN(SUBSTITUTE($AI869:$AI872,"G", "")))</f>
        <v>0</v>
      </c>
      <c r="BG869" s="303">
        <f>SUMPRODUCT(LEN($AI869:$AI872)-LEN(SUBSTITUTE($AI869:$AI872,"M", "")))</f>
        <v>0</v>
      </c>
    </row>
    <row r="870" spans="2:60" ht="28.15" hidden="1" customHeight="1" thickBot="1">
      <c r="B870" s="29"/>
      <c r="C870" s="264"/>
      <c r="D870" s="37"/>
      <c r="E870" s="36"/>
      <c r="F870" s="36"/>
      <c r="G870" s="35"/>
      <c r="H870" s="256"/>
      <c r="I870" s="260"/>
      <c r="J870" s="260"/>
      <c r="K870" s="260"/>
      <c r="L870" s="32" t="s">
        <v>72</v>
      </c>
      <c r="M870" s="31"/>
      <c r="N870" s="32" t="s">
        <v>71</v>
      </c>
      <c r="O870" s="31"/>
      <c r="P870" s="32" t="s">
        <v>70</v>
      </c>
      <c r="Q870" s="31"/>
      <c r="R870" s="32" t="s">
        <v>69</v>
      </c>
      <c r="S870" s="31"/>
      <c r="T870" s="32" t="s">
        <v>68</v>
      </c>
      <c r="U870" s="31"/>
      <c r="V870" s="32" t="s">
        <v>67</v>
      </c>
      <c r="W870" s="31"/>
      <c r="X870" s="32" t="s">
        <v>66</v>
      </c>
      <c r="Y870" s="31"/>
      <c r="Z870" s="32" t="s">
        <v>65</v>
      </c>
      <c r="AA870" s="31"/>
      <c r="AB870" s="34" t="s">
        <v>64</v>
      </c>
      <c r="AC870" s="33"/>
      <c r="AD870" s="32" t="s">
        <v>63</v>
      </c>
      <c r="AE870" s="31"/>
      <c r="AF870" s="30"/>
      <c r="AG870" s="31"/>
      <c r="AH870" s="30"/>
      <c r="AI870" s="20"/>
      <c r="AJ870" s="250"/>
      <c r="AK870" s="253"/>
      <c r="AL870" s="19"/>
      <c r="AM870" s="7"/>
      <c r="AN870" s="7"/>
      <c r="AO870" s="239"/>
      <c r="AP870" s="230"/>
      <c r="AQ870" s="233"/>
      <c r="AR870" s="236"/>
      <c r="AS870" s="230"/>
      <c r="AT870" s="233"/>
      <c r="AU870" s="236"/>
      <c r="AV870" s="230"/>
      <c r="AW870" s="233"/>
      <c r="AX870" s="236"/>
      <c r="AY870" s="230"/>
      <c r="AZ870" s="233"/>
      <c r="BA870" s="236"/>
      <c r="BB870" s="230"/>
      <c r="BC870" s="233"/>
      <c r="BD870" s="298"/>
      <c r="BE870" s="301"/>
      <c r="BF870" s="301"/>
      <c r="BG870" s="304"/>
    </row>
    <row r="871" spans="2:60" ht="28.15" hidden="1" customHeight="1">
      <c r="B871" s="29"/>
      <c r="C871" s="265"/>
      <c r="D871" s="28"/>
      <c r="E871" s="27"/>
      <c r="F871" s="27"/>
      <c r="G871" s="26"/>
      <c r="H871" s="257"/>
      <c r="I871" s="261"/>
      <c r="J871" s="261"/>
      <c r="K871" s="261"/>
      <c r="L871" s="23" t="s">
        <v>62</v>
      </c>
      <c r="M871" s="22"/>
      <c r="N871" s="23" t="s">
        <v>61</v>
      </c>
      <c r="O871" s="22"/>
      <c r="P871" s="23" t="s">
        <v>60</v>
      </c>
      <c r="Q871" s="22"/>
      <c r="R871" s="23" t="s">
        <v>59</v>
      </c>
      <c r="S871" s="22"/>
      <c r="T871" s="23" t="s">
        <v>58</v>
      </c>
      <c r="U871" s="22"/>
      <c r="V871" s="23" t="s">
        <v>57</v>
      </c>
      <c r="W871" s="22"/>
      <c r="X871" s="23" t="s">
        <v>56</v>
      </c>
      <c r="Y871" s="22"/>
      <c r="Z871" s="23" t="s">
        <v>55</v>
      </c>
      <c r="AA871" s="22"/>
      <c r="AB871" s="25" t="s">
        <v>54</v>
      </c>
      <c r="AC871" s="24"/>
      <c r="AD871" s="23">
        <v>39</v>
      </c>
      <c r="AE871" s="22"/>
      <c r="AF871" s="21"/>
      <c r="AG871" s="22"/>
      <c r="AH871" s="21"/>
      <c r="AI871" s="20"/>
      <c r="AJ871" s="250"/>
      <c r="AK871" s="253"/>
      <c r="AL871" s="19"/>
      <c r="AM871" s="7"/>
      <c r="AN871" s="7"/>
      <c r="AO871" s="239"/>
      <c r="AP871" s="230"/>
      <c r="AQ871" s="233"/>
      <c r="AR871" s="236"/>
      <c r="AS871" s="230"/>
      <c r="AT871" s="233"/>
      <c r="AU871" s="236"/>
      <c r="AV871" s="230"/>
      <c r="AW871" s="233"/>
      <c r="AX871" s="236"/>
      <c r="AY871" s="230"/>
      <c r="AZ871" s="233"/>
      <c r="BA871" s="236"/>
      <c r="BB871" s="230"/>
      <c r="BC871" s="233"/>
      <c r="BD871" s="298"/>
      <c r="BE871" s="301"/>
      <c r="BF871" s="301"/>
      <c r="BG871" s="304"/>
    </row>
    <row r="872" spans="2:60" ht="28.15" hidden="1" customHeight="1" thickBot="1">
      <c r="B872" s="29"/>
      <c r="C872" s="266"/>
      <c r="D872" s="57"/>
      <c r="E872" s="56"/>
      <c r="F872" s="56"/>
      <c r="G872" s="55"/>
      <c r="H872" s="258"/>
      <c r="I872" s="262"/>
      <c r="J872" s="262"/>
      <c r="K872" s="262"/>
      <c r="L872" s="52" t="s">
        <v>53</v>
      </c>
      <c r="M872" s="51"/>
      <c r="N872" s="52" t="s">
        <v>52</v>
      </c>
      <c r="O872" s="51"/>
      <c r="P872" s="52" t="s">
        <v>51</v>
      </c>
      <c r="Q872" s="51"/>
      <c r="R872" s="52" t="s">
        <v>50</v>
      </c>
      <c r="S872" s="51"/>
      <c r="T872" s="52">
        <v>20</v>
      </c>
      <c r="U872" s="51"/>
      <c r="V872" s="52" t="s">
        <v>49</v>
      </c>
      <c r="W872" s="51"/>
      <c r="X872" s="52" t="s">
        <v>48</v>
      </c>
      <c r="Y872" s="51"/>
      <c r="Z872" s="52" t="s">
        <v>47</v>
      </c>
      <c r="AA872" s="51"/>
      <c r="AB872" s="54" t="s">
        <v>46</v>
      </c>
      <c r="AC872" s="53"/>
      <c r="AD872" s="52" t="s">
        <v>45</v>
      </c>
      <c r="AE872" s="51"/>
      <c r="AF872" s="50"/>
      <c r="AG872" s="51"/>
      <c r="AH872" s="50"/>
      <c r="AI872" s="49"/>
      <c r="AJ872" s="251"/>
      <c r="AK872" s="254"/>
      <c r="AL872" s="48"/>
      <c r="AM872" s="7"/>
      <c r="AN872" s="7"/>
      <c r="AO872" s="240"/>
      <c r="AP872" s="231"/>
      <c r="AQ872" s="234"/>
      <c r="AR872" s="237"/>
      <c r="AS872" s="231"/>
      <c r="AT872" s="234"/>
      <c r="AU872" s="237"/>
      <c r="AV872" s="231"/>
      <c r="AW872" s="234"/>
      <c r="AX872" s="237"/>
      <c r="AY872" s="231"/>
      <c r="AZ872" s="234"/>
      <c r="BA872" s="237"/>
      <c r="BB872" s="231"/>
      <c r="BC872" s="234"/>
      <c r="BD872" s="299"/>
      <c r="BE872" s="302"/>
      <c r="BF872" s="302"/>
      <c r="BG872" s="305"/>
    </row>
    <row r="873" spans="2:60" ht="28.15" hidden="1" customHeight="1">
      <c r="B873" s="29"/>
      <c r="C873" s="263">
        <v>3</v>
      </c>
      <c r="D873" s="47"/>
      <c r="E873" s="46"/>
      <c r="F873" s="46"/>
      <c r="G873" s="45"/>
      <c r="H873" s="255"/>
      <c r="I873" s="259"/>
      <c r="J873" s="259"/>
      <c r="K873" s="259"/>
      <c r="L873" s="42" t="s">
        <v>82</v>
      </c>
      <c r="M873" s="41"/>
      <c r="N873" s="42" t="s">
        <v>81</v>
      </c>
      <c r="O873" s="41"/>
      <c r="P873" s="42" t="s">
        <v>80</v>
      </c>
      <c r="Q873" s="41"/>
      <c r="R873" s="42" t="s">
        <v>79</v>
      </c>
      <c r="S873" s="41"/>
      <c r="T873" s="42" t="s">
        <v>78</v>
      </c>
      <c r="U873" s="41"/>
      <c r="V873" s="42" t="s">
        <v>77</v>
      </c>
      <c r="W873" s="41"/>
      <c r="X873" s="42" t="s">
        <v>76</v>
      </c>
      <c r="Y873" s="41"/>
      <c r="Z873" s="42" t="s">
        <v>75</v>
      </c>
      <c r="AA873" s="41"/>
      <c r="AB873" s="44" t="s">
        <v>74</v>
      </c>
      <c r="AC873" s="43"/>
      <c r="AD873" s="42" t="s">
        <v>73</v>
      </c>
      <c r="AE873" s="41"/>
      <c r="AF873" s="40"/>
      <c r="AG873" s="41"/>
      <c r="AH873" s="40"/>
      <c r="AI873" s="39"/>
      <c r="AJ873" s="245"/>
      <c r="AK873" s="245"/>
      <c r="AL873" s="38"/>
      <c r="AM873" s="7"/>
      <c r="AN873" s="7"/>
      <c r="AO873" s="238">
        <f>SUMPRODUCT(LEN($M873:$AE876)-LEN(SUBSTITUTE($M873:$AE876,"A", "")))</f>
        <v>0</v>
      </c>
      <c r="AP873" s="229">
        <f>SUMPRODUCT(LEN($AH873:$AH876)-LEN(SUBSTITUTE($AH873:$AH876,"A", "")))</f>
        <v>0</v>
      </c>
      <c r="AQ873" s="232">
        <f>SUMPRODUCT(LEN($AG873:$AG876)-LEN(SUBSTITUTE($AG873:$AG876,"A", "")))</f>
        <v>0</v>
      </c>
      <c r="AR873" s="235">
        <f>SUMPRODUCT(LEN($M873:$AE876)-LEN(SUBSTITUTE($M873:$AE876,"S", "")))</f>
        <v>0</v>
      </c>
      <c r="AS873" s="229">
        <f>SUMPRODUCT(LEN($AH873:$AH876)-LEN(SUBSTITUTE($AH873:$AH876,"S", "")))</f>
        <v>0</v>
      </c>
      <c r="AT873" s="232">
        <f>SUMPRODUCT(LEN($AG873:$AG876)-LEN(SUBSTITUTE($AG873:$AG876,"S", "")))</f>
        <v>0</v>
      </c>
      <c r="AU873" s="235">
        <f>SUMPRODUCT(LEN($M873:$AE876)-LEN(SUBSTITUTE($M873:$AE876,"F", "")))</f>
        <v>0</v>
      </c>
      <c r="AV873" s="229">
        <f>SUMPRODUCT(LEN($AH873:$AH876)-LEN(SUBSTITUTE($AH873:$AH876,"F", "")))</f>
        <v>0</v>
      </c>
      <c r="AW873" s="232">
        <f>SUMPRODUCT(LEN($AG873:$AG876)-LEN(SUBSTITUTE($AG873:$AG876,"F", "")))</f>
        <v>0</v>
      </c>
      <c r="AX873" s="235">
        <f>SUMPRODUCT(LEN($M873:$AE876)-LEN(SUBSTITUTE($M873:$AE876,"G", "")))</f>
        <v>0</v>
      </c>
      <c r="AY873" s="229">
        <f>SUMPRODUCT(LEN($AH873:$AH876)-LEN(SUBSTITUTE($AH873:$AH876,"G", "")))</f>
        <v>0</v>
      </c>
      <c r="AZ873" s="232">
        <f>SUMPRODUCT(LEN($AG873:$AG876)-LEN(SUBSTITUTE($AG873:$AG876,"G", "")))</f>
        <v>0</v>
      </c>
      <c r="BA873" s="235">
        <f>SUMPRODUCT(LEN($M873:$AE876)-LEN(SUBSTITUTE($M873:$AE876,"M", "")))</f>
        <v>0</v>
      </c>
      <c r="BB873" s="229">
        <f>SUMPRODUCT(LEN($AH873:$AH876)-LEN(SUBSTITUTE($AH873:$AH876,"M", "")))</f>
        <v>0</v>
      </c>
      <c r="BC873" s="232">
        <f>SUMPRODUCT(LEN($AG873:$AG876)-LEN(SUBSTITUTE($AG873:$AG876,"M", "")))</f>
        <v>0</v>
      </c>
      <c r="BD873" s="297">
        <f>SUMPRODUCT(LEN($AI873:$AI876)-LEN(SUBSTITUTE($AI873:$AI876,"S", "")))</f>
        <v>0</v>
      </c>
      <c r="BE873" s="300">
        <f>SUMPRODUCT(LEN($AI873:$AI876)-LEN(SUBSTITUTE($AI873:$AI876,"F", "")))</f>
        <v>0</v>
      </c>
      <c r="BF873" s="300">
        <f>SUMPRODUCT(LEN($AI873:$AI876)-LEN(SUBSTITUTE($AI873:$AI876,"G", "")))</f>
        <v>0</v>
      </c>
      <c r="BG873" s="303">
        <f>SUMPRODUCT(LEN($AI873:$AI876)-LEN(SUBSTITUTE($AI873:$AI876,"M", "")))</f>
        <v>0</v>
      </c>
    </row>
    <row r="874" spans="2:60" ht="28.15" hidden="1" customHeight="1" thickBot="1">
      <c r="B874" s="29"/>
      <c r="C874" s="264"/>
      <c r="D874" s="37"/>
      <c r="E874" s="36"/>
      <c r="F874" s="36"/>
      <c r="G874" s="35"/>
      <c r="H874" s="256"/>
      <c r="I874" s="260"/>
      <c r="J874" s="260"/>
      <c r="K874" s="260"/>
      <c r="L874" s="32" t="s">
        <v>72</v>
      </c>
      <c r="M874" s="31"/>
      <c r="N874" s="32" t="s">
        <v>71</v>
      </c>
      <c r="O874" s="31"/>
      <c r="P874" s="32" t="s">
        <v>70</v>
      </c>
      <c r="Q874" s="31"/>
      <c r="R874" s="32" t="s">
        <v>69</v>
      </c>
      <c r="S874" s="31"/>
      <c r="T874" s="32" t="s">
        <v>68</v>
      </c>
      <c r="U874" s="31"/>
      <c r="V874" s="32" t="s">
        <v>67</v>
      </c>
      <c r="W874" s="31"/>
      <c r="X874" s="32" t="s">
        <v>66</v>
      </c>
      <c r="Y874" s="31"/>
      <c r="Z874" s="32" t="s">
        <v>65</v>
      </c>
      <c r="AA874" s="31"/>
      <c r="AB874" s="34" t="s">
        <v>64</v>
      </c>
      <c r="AC874" s="33"/>
      <c r="AD874" s="32" t="s">
        <v>63</v>
      </c>
      <c r="AE874" s="31"/>
      <c r="AF874" s="30"/>
      <c r="AG874" s="31"/>
      <c r="AH874" s="30"/>
      <c r="AI874" s="20"/>
      <c r="AJ874" s="246"/>
      <c r="AK874" s="246"/>
      <c r="AL874" s="19"/>
      <c r="AM874" s="7"/>
      <c r="AN874" s="7"/>
      <c r="AO874" s="239"/>
      <c r="AP874" s="230"/>
      <c r="AQ874" s="233"/>
      <c r="AR874" s="236"/>
      <c r="AS874" s="230"/>
      <c r="AT874" s="233"/>
      <c r="AU874" s="236"/>
      <c r="AV874" s="230"/>
      <c r="AW874" s="233"/>
      <c r="AX874" s="236"/>
      <c r="AY874" s="230"/>
      <c r="AZ874" s="233"/>
      <c r="BA874" s="236"/>
      <c r="BB874" s="230"/>
      <c r="BC874" s="233"/>
      <c r="BD874" s="298"/>
      <c r="BE874" s="301"/>
      <c r="BF874" s="301"/>
      <c r="BG874" s="304"/>
    </row>
    <row r="875" spans="2:60" ht="28.15" hidden="1" customHeight="1">
      <c r="B875" s="29"/>
      <c r="C875" s="265"/>
      <c r="D875" s="28"/>
      <c r="E875" s="27"/>
      <c r="F875" s="27"/>
      <c r="G875" s="26"/>
      <c r="H875" s="257"/>
      <c r="I875" s="261"/>
      <c r="J875" s="261"/>
      <c r="K875" s="261"/>
      <c r="L875" s="23" t="s">
        <v>62</v>
      </c>
      <c r="M875" s="22"/>
      <c r="N875" s="23" t="s">
        <v>61</v>
      </c>
      <c r="O875" s="22"/>
      <c r="P875" s="23" t="s">
        <v>60</v>
      </c>
      <c r="Q875" s="22"/>
      <c r="R875" s="23" t="s">
        <v>59</v>
      </c>
      <c r="S875" s="22"/>
      <c r="T875" s="23" t="s">
        <v>58</v>
      </c>
      <c r="U875" s="22"/>
      <c r="V875" s="23" t="s">
        <v>57</v>
      </c>
      <c r="W875" s="22"/>
      <c r="X875" s="23" t="s">
        <v>56</v>
      </c>
      <c r="Y875" s="22"/>
      <c r="Z875" s="23" t="s">
        <v>55</v>
      </c>
      <c r="AA875" s="22"/>
      <c r="AB875" s="25" t="s">
        <v>54</v>
      </c>
      <c r="AC875" s="24"/>
      <c r="AD875" s="23">
        <v>39</v>
      </c>
      <c r="AE875" s="22"/>
      <c r="AF875" s="21"/>
      <c r="AG875" s="22"/>
      <c r="AH875" s="21"/>
      <c r="AI875" s="20"/>
      <c r="AJ875" s="246"/>
      <c r="AK875" s="246"/>
      <c r="AL875" s="19"/>
      <c r="AM875" s="7"/>
      <c r="AN875" s="7"/>
      <c r="AO875" s="239"/>
      <c r="AP875" s="230"/>
      <c r="AQ875" s="233"/>
      <c r="AR875" s="236"/>
      <c r="AS875" s="230"/>
      <c r="AT875" s="233"/>
      <c r="AU875" s="236"/>
      <c r="AV875" s="230"/>
      <c r="AW875" s="233"/>
      <c r="AX875" s="236"/>
      <c r="AY875" s="230"/>
      <c r="AZ875" s="233"/>
      <c r="BA875" s="236"/>
      <c r="BB875" s="230"/>
      <c r="BC875" s="233"/>
      <c r="BD875" s="298"/>
      <c r="BE875" s="301"/>
      <c r="BF875" s="301"/>
      <c r="BG875" s="304"/>
    </row>
    <row r="876" spans="2:60" ht="28.15" hidden="1" customHeight="1" thickBot="1">
      <c r="B876" s="18"/>
      <c r="C876" s="271"/>
      <c r="D876" s="17"/>
      <c r="E876" s="16"/>
      <c r="F876" s="16"/>
      <c r="G876" s="15"/>
      <c r="H876" s="258"/>
      <c r="I876" s="272"/>
      <c r="J876" s="272"/>
      <c r="K876" s="272"/>
      <c r="L876" s="12" t="s">
        <v>53</v>
      </c>
      <c r="M876" s="11"/>
      <c r="N876" s="12" t="s">
        <v>52</v>
      </c>
      <c r="O876" s="11"/>
      <c r="P876" s="12" t="s">
        <v>51</v>
      </c>
      <c r="Q876" s="11"/>
      <c r="R876" s="12" t="s">
        <v>50</v>
      </c>
      <c r="S876" s="11"/>
      <c r="T876" s="12">
        <v>20</v>
      </c>
      <c r="U876" s="11"/>
      <c r="V876" s="12" t="s">
        <v>49</v>
      </c>
      <c r="W876" s="11"/>
      <c r="X876" s="12" t="s">
        <v>48</v>
      </c>
      <c r="Y876" s="11"/>
      <c r="Z876" s="12" t="s">
        <v>47</v>
      </c>
      <c r="AA876" s="11"/>
      <c r="AB876" s="14" t="s">
        <v>46</v>
      </c>
      <c r="AC876" s="13"/>
      <c r="AD876" s="12" t="s">
        <v>45</v>
      </c>
      <c r="AE876" s="11"/>
      <c r="AF876" s="10"/>
      <c r="AG876" s="11"/>
      <c r="AH876" s="10"/>
      <c r="AI876" s="9"/>
      <c r="AJ876" s="247"/>
      <c r="AK876" s="247"/>
      <c r="AL876" s="8"/>
      <c r="AM876" s="7"/>
      <c r="AN876" s="7"/>
      <c r="AO876" s="240"/>
      <c r="AP876" s="231"/>
      <c r="AQ876" s="234"/>
      <c r="AR876" s="237"/>
      <c r="AS876" s="231"/>
      <c r="AT876" s="234"/>
      <c r="AU876" s="237"/>
      <c r="AV876" s="231"/>
      <c r="AW876" s="234"/>
      <c r="AX876" s="237"/>
      <c r="AY876" s="231"/>
      <c r="AZ876" s="234"/>
      <c r="BA876" s="237"/>
      <c r="BB876" s="231"/>
      <c r="BC876" s="234"/>
      <c r="BD876" s="299"/>
      <c r="BE876" s="302"/>
      <c r="BF876" s="302"/>
      <c r="BG876" s="305"/>
    </row>
    <row r="877" spans="2:60" ht="85.9" hidden="1" customHeight="1" thickBot="1">
      <c r="B877" s="94" t="s">
        <v>119</v>
      </c>
      <c r="C877" s="83" t="s">
        <v>118</v>
      </c>
      <c r="D877" s="88" t="s">
        <v>117</v>
      </c>
      <c r="E877" s="93" t="s">
        <v>116</v>
      </c>
      <c r="F877" s="92"/>
      <c r="G877" s="91"/>
      <c r="H877" s="90" t="s">
        <v>115</v>
      </c>
      <c r="I877" s="88" t="s">
        <v>43</v>
      </c>
      <c r="J877" s="88" t="s">
        <v>114</v>
      </c>
      <c r="K877" s="88" t="s">
        <v>44</v>
      </c>
      <c r="L877" s="227" t="s">
        <v>113</v>
      </c>
      <c r="M877" s="270"/>
      <c r="N877" s="227" t="s">
        <v>112</v>
      </c>
      <c r="O877" s="270"/>
      <c r="P877" s="227" t="s">
        <v>112</v>
      </c>
      <c r="Q877" s="228"/>
      <c r="R877" s="227" t="s">
        <v>112</v>
      </c>
      <c r="S877" s="228"/>
      <c r="T877" s="227" t="s">
        <v>112</v>
      </c>
      <c r="U877" s="228"/>
      <c r="V877" s="227" t="s">
        <v>112</v>
      </c>
      <c r="W877" s="228"/>
      <c r="X877" s="227" t="s">
        <v>112</v>
      </c>
      <c r="Y877" s="228"/>
      <c r="Z877" s="227" t="s">
        <v>112</v>
      </c>
      <c r="AA877" s="228"/>
      <c r="AB877" s="227" t="s">
        <v>112</v>
      </c>
      <c r="AC877" s="228"/>
      <c r="AD877" s="227" t="s">
        <v>112</v>
      </c>
      <c r="AE877" s="228"/>
      <c r="AF877" s="244" t="s">
        <v>111</v>
      </c>
      <c r="AG877" s="228"/>
      <c r="AH877" s="90" t="s">
        <v>110</v>
      </c>
      <c r="AI877" s="89" t="s">
        <v>109</v>
      </c>
      <c r="AJ877" s="88" t="s">
        <v>108</v>
      </c>
      <c r="AK877" s="88" t="s">
        <v>107</v>
      </c>
      <c r="AL877" s="87" t="s">
        <v>106</v>
      </c>
      <c r="AM877" s="86"/>
      <c r="AN877" s="86"/>
      <c r="AO877" s="84" t="s">
        <v>105</v>
      </c>
      <c r="AP877" s="83" t="s">
        <v>104</v>
      </c>
      <c r="AQ877" s="82" t="s">
        <v>103</v>
      </c>
      <c r="AR877" s="84" t="s">
        <v>102</v>
      </c>
      <c r="AS877" s="83" t="s">
        <v>101</v>
      </c>
      <c r="AT877" s="82" t="s">
        <v>100</v>
      </c>
      <c r="AU877" s="84" t="s">
        <v>99</v>
      </c>
      <c r="AV877" s="83" t="s">
        <v>98</v>
      </c>
      <c r="AW877" s="85" t="s">
        <v>97</v>
      </c>
      <c r="AX877" s="84" t="s">
        <v>96</v>
      </c>
      <c r="AY877" s="83" t="s">
        <v>95</v>
      </c>
      <c r="AZ877" s="82" t="s">
        <v>94</v>
      </c>
      <c r="BA877" s="84" t="s">
        <v>93</v>
      </c>
      <c r="BB877" s="83" t="s">
        <v>92</v>
      </c>
      <c r="BC877" s="82" t="s">
        <v>91</v>
      </c>
      <c r="BD877" s="81" t="s">
        <v>90</v>
      </c>
      <c r="BE877" s="80" t="s">
        <v>89</v>
      </c>
      <c r="BF877" s="80" t="s">
        <v>88</v>
      </c>
      <c r="BG877" s="79" t="s">
        <v>87</v>
      </c>
    </row>
    <row r="878" spans="2:60" ht="48" hidden="1" thickBot="1">
      <c r="B878" s="78" t="s">
        <v>120</v>
      </c>
      <c r="C878" s="77"/>
      <c r="D878" s="76"/>
      <c r="E878" s="267"/>
      <c r="F878" s="268"/>
      <c r="G878" s="269"/>
      <c r="H878" s="75" t="s">
        <v>85</v>
      </c>
      <c r="I878" s="74"/>
      <c r="J878" s="74"/>
      <c r="K878" s="73"/>
      <c r="L878" s="72"/>
      <c r="M878" s="68"/>
      <c r="N878" s="72"/>
      <c r="O878" s="68"/>
      <c r="P878" s="72"/>
      <c r="Q878" s="68"/>
      <c r="R878" s="72"/>
      <c r="S878" s="68"/>
      <c r="T878" s="72"/>
      <c r="U878" s="68"/>
      <c r="V878" s="72"/>
      <c r="W878" s="68"/>
      <c r="X878" s="72"/>
      <c r="Y878" s="68"/>
      <c r="Z878" s="72"/>
      <c r="AA878" s="71"/>
      <c r="AB878" s="70"/>
      <c r="AC878" s="70"/>
      <c r="AD878" s="70"/>
      <c r="AE878" s="70"/>
      <c r="AF878" s="69" t="s">
        <v>84</v>
      </c>
      <c r="AG878" s="68"/>
      <c r="AH878" s="68"/>
      <c r="AI878" s="68"/>
      <c r="AJ878" s="67"/>
      <c r="AK878" s="67"/>
      <c r="AL878" s="66"/>
      <c r="AM878" s="65"/>
      <c r="AN878" s="65"/>
      <c r="AO878" s="64">
        <f t="shared" ref="AO878:BG878" si="62">SUM(AO879:AO890)</f>
        <v>0</v>
      </c>
      <c r="AP878" s="63">
        <f t="shared" si="62"/>
        <v>0</v>
      </c>
      <c r="AQ878" s="62">
        <f t="shared" si="62"/>
        <v>0</v>
      </c>
      <c r="AR878" s="64">
        <f t="shared" si="62"/>
        <v>0</v>
      </c>
      <c r="AS878" s="63">
        <f t="shared" si="62"/>
        <v>0</v>
      </c>
      <c r="AT878" s="62">
        <f t="shared" si="62"/>
        <v>0</v>
      </c>
      <c r="AU878" s="64">
        <f t="shared" si="62"/>
        <v>0</v>
      </c>
      <c r="AV878" s="63">
        <f t="shared" si="62"/>
        <v>0</v>
      </c>
      <c r="AW878" s="62">
        <f t="shared" si="62"/>
        <v>0</v>
      </c>
      <c r="AX878" s="64">
        <f t="shared" si="62"/>
        <v>0</v>
      </c>
      <c r="AY878" s="63">
        <f t="shared" si="62"/>
        <v>0</v>
      </c>
      <c r="AZ878" s="62">
        <f t="shared" si="62"/>
        <v>0</v>
      </c>
      <c r="BA878" s="64">
        <f t="shared" si="62"/>
        <v>0</v>
      </c>
      <c r="BB878" s="63">
        <f t="shared" si="62"/>
        <v>0</v>
      </c>
      <c r="BC878" s="62">
        <f t="shared" si="62"/>
        <v>0</v>
      </c>
      <c r="BD878" s="61">
        <f t="shared" si="62"/>
        <v>0</v>
      </c>
      <c r="BE878" s="60">
        <f t="shared" si="62"/>
        <v>0</v>
      </c>
      <c r="BF878" s="60">
        <f t="shared" si="62"/>
        <v>0</v>
      </c>
      <c r="BG878" s="59">
        <f t="shared" si="62"/>
        <v>0</v>
      </c>
      <c r="BH878" s="58" t="s">
        <v>83</v>
      </c>
    </row>
    <row r="879" spans="2:60" ht="28.15" hidden="1" customHeight="1">
      <c r="B879" s="29"/>
      <c r="C879" s="263">
        <v>1</v>
      </c>
      <c r="D879" s="47"/>
      <c r="E879" s="46"/>
      <c r="F879" s="46"/>
      <c r="G879" s="45"/>
      <c r="H879" s="255"/>
      <c r="I879" s="259"/>
      <c r="J879" s="259"/>
      <c r="K879" s="259"/>
      <c r="L879" s="42" t="s">
        <v>82</v>
      </c>
      <c r="M879" s="41"/>
      <c r="N879" s="42" t="s">
        <v>81</v>
      </c>
      <c r="O879" s="41"/>
      <c r="P879" s="42" t="s">
        <v>80</v>
      </c>
      <c r="Q879" s="41"/>
      <c r="R879" s="42" t="s">
        <v>79</v>
      </c>
      <c r="S879" s="41"/>
      <c r="T879" s="42" t="s">
        <v>78</v>
      </c>
      <c r="U879" s="41"/>
      <c r="V879" s="42" t="s">
        <v>77</v>
      </c>
      <c r="W879" s="41"/>
      <c r="X879" s="42" t="s">
        <v>76</v>
      </c>
      <c r="Y879" s="41"/>
      <c r="Z879" s="42" t="s">
        <v>75</v>
      </c>
      <c r="AA879" s="41"/>
      <c r="AB879" s="44" t="s">
        <v>74</v>
      </c>
      <c r="AC879" s="43"/>
      <c r="AD879" s="42" t="s">
        <v>73</v>
      </c>
      <c r="AE879" s="41"/>
      <c r="AF879" s="40"/>
      <c r="AG879" s="41"/>
      <c r="AH879" s="40"/>
      <c r="AI879" s="39"/>
      <c r="AJ879" s="245"/>
      <c r="AK879" s="245"/>
      <c r="AL879" s="38"/>
      <c r="AM879" s="7"/>
      <c r="AN879" s="7"/>
      <c r="AO879" s="238">
        <f>SUMPRODUCT(LEN($M879:$AE882)-LEN(SUBSTITUTE($M879:$AE882,"A", "")))</f>
        <v>0</v>
      </c>
      <c r="AP879" s="229">
        <f>SUMPRODUCT(LEN($AH879:$AH882)-LEN(SUBSTITUTE($AH879:$AH882,"A", "")))</f>
        <v>0</v>
      </c>
      <c r="AQ879" s="232">
        <f>SUMPRODUCT(LEN($AG879:$AG882)-LEN(SUBSTITUTE($AG879:$AG882,"A", "")))</f>
        <v>0</v>
      </c>
      <c r="AR879" s="235">
        <f>SUMPRODUCT(LEN($M879:$AE882)-LEN(SUBSTITUTE($M879:$AE882,"S", "")))</f>
        <v>0</v>
      </c>
      <c r="AS879" s="229">
        <f>SUMPRODUCT(LEN($AH879:$AH882)-LEN(SUBSTITUTE($AH879:$AH882,"S", "")))</f>
        <v>0</v>
      </c>
      <c r="AT879" s="232">
        <f>SUMPRODUCT(LEN($AG879:$AG882)-LEN(SUBSTITUTE($AG879:$AG882,"S", "")))</f>
        <v>0</v>
      </c>
      <c r="AU879" s="235">
        <f>SUMPRODUCT(LEN($M879:$AE882)-LEN(SUBSTITUTE($M879:$AE882,"F", "")))</f>
        <v>0</v>
      </c>
      <c r="AV879" s="229">
        <f>SUMPRODUCT(LEN($AH879:$AH882)-LEN(SUBSTITUTE($AH879:$AH882,"F", "")))</f>
        <v>0</v>
      </c>
      <c r="AW879" s="232">
        <f>SUMPRODUCT(LEN($AG879:$AG882)-LEN(SUBSTITUTE($AG879:$AG882,"F", "")))</f>
        <v>0</v>
      </c>
      <c r="AX879" s="235">
        <f>SUMPRODUCT(LEN($M879:$AE882)-LEN(SUBSTITUTE($M879:$AE882,"G", "")))</f>
        <v>0</v>
      </c>
      <c r="AY879" s="229">
        <f>SUMPRODUCT(LEN($AH879:$AH882)-LEN(SUBSTITUTE($AH879:$AH882,"G", "")))</f>
        <v>0</v>
      </c>
      <c r="AZ879" s="232">
        <f>SUMPRODUCT(LEN($AG879:$AG882)-LEN(SUBSTITUTE($AG879:$AG882,"G", "")))</f>
        <v>0</v>
      </c>
      <c r="BA879" s="235">
        <f>SUMPRODUCT(LEN($M879:$AE882)-LEN(SUBSTITUTE($M879:$AE882,"M", "")))</f>
        <v>0</v>
      </c>
      <c r="BB879" s="229">
        <f>SUMPRODUCT(LEN($AH879:$AH882)-LEN(SUBSTITUTE($AH879:$AH882,"M", "")))</f>
        <v>0</v>
      </c>
      <c r="BC879" s="232">
        <f>SUMPRODUCT(LEN($AG879:$AG882)-LEN(SUBSTITUTE($AG879:$AG882,"M", "")))</f>
        <v>0</v>
      </c>
      <c r="BD879" s="297">
        <f>SUMPRODUCT(LEN($AI879:$AI882)-LEN(SUBSTITUTE($AI879:$AI882,"S", "")))</f>
        <v>0</v>
      </c>
      <c r="BE879" s="300">
        <f>SUMPRODUCT(LEN($AI879:$AI882)-LEN(SUBSTITUTE($AI879:$AI882,"F", "")))</f>
        <v>0</v>
      </c>
      <c r="BF879" s="300">
        <f>SUMPRODUCT(LEN($AI879:$AI882)-LEN(SUBSTITUTE($AI879:$AI882,"G", "")))</f>
        <v>0</v>
      </c>
      <c r="BG879" s="303">
        <f>SUMPRODUCT(LEN($AI879:$AI882)-LEN(SUBSTITUTE($AI879:$AI882,"M", "")))</f>
        <v>0</v>
      </c>
    </row>
    <row r="880" spans="2:60" ht="28.15" hidden="1" customHeight="1" thickBot="1">
      <c r="B880" s="29"/>
      <c r="C880" s="264"/>
      <c r="D880" s="37"/>
      <c r="E880" s="36"/>
      <c r="F880" s="36"/>
      <c r="G880" s="35"/>
      <c r="H880" s="256"/>
      <c r="I880" s="260"/>
      <c r="J880" s="260"/>
      <c r="K880" s="260"/>
      <c r="L880" s="32" t="s">
        <v>72</v>
      </c>
      <c r="M880" s="31"/>
      <c r="N880" s="32" t="s">
        <v>71</v>
      </c>
      <c r="O880" s="31"/>
      <c r="P880" s="32" t="s">
        <v>70</v>
      </c>
      <c r="Q880" s="31"/>
      <c r="R880" s="32" t="s">
        <v>69</v>
      </c>
      <c r="S880" s="31"/>
      <c r="T880" s="32" t="s">
        <v>68</v>
      </c>
      <c r="U880" s="31"/>
      <c r="V880" s="32" t="s">
        <v>67</v>
      </c>
      <c r="W880" s="31"/>
      <c r="X880" s="32" t="s">
        <v>66</v>
      </c>
      <c r="Y880" s="31"/>
      <c r="Z880" s="32" t="s">
        <v>65</v>
      </c>
      <c r="AA880" s="31"/>
      <c r="AB880" s="34" t="s">
        <v>64</v>
      </c>
      <c r="AC880" s="33"/>
      <c r="AD880" s="32" t="s">
        <v>63</v>
      </c>
      <c r="AE880" s="31"/>
      <c r="AF880" s="30"/>
      <c r="AG880" s="31"/>
      <c r="AH880" s="30"/>
      <c r="AI880" s="20"/>
      <c r="AJ880" s="246"/>
      <c r="AK880" s="246"/>
      <c r="AL880" s="19"/>
      <c r="AM880" s="7"/>
      <c r="AN880" s="7"/>
      <c r="AO880" s="239"/>
      <c r="AP880" s="230"/>
      <c r="AQ880" s="233"/>
      <c r="AR880" s="236"/>
      <c r="AS880" s="230"/>
      <c r="AT880" s="233"/>
      <c r="AU880" s="236"/>
      <c r="AV880" s="230"/>
      <c r="AW880" s="233"/>
      <c r="AX880" s="236"/>
      <c r="AY880" s="230"/>
      <c r="AZ880" s="233"/>
      <c r="BA880" s="236"/>
      <c r="BB880" s="230"/>
      <c r="BC880" s="233"/>
      <c r="BD880" s="298"/>
      <c r="BE880" s="301"/>
      <c r="BF880" s="301"/>
      <c r="BG880" s="304"/>
    </row>
    <row r="881" spans="2:60" ht="28.15" hidden="1" customHeight="1">
      <c r="B881" s="29"/>
      <c r="C881" s="265"/>
      <c r="D881" s="28"/>
      <c r="E881" s="27"/>
      <c r="F881" s="27"/>
      <c r="G881" s="26"/>
      <c r="H881" s="257"/>
      <c r="I881" s="261"/>
      <c r="J881" s="261"/>
      <c r="K881" s="261"/>
      <c r="L881" s="23" t="s">
        <v>62</v>
      </c>
      <c r="M881" s="22"/>
      <c r="N881" s="23" t="s">
        <v>61</v>
      </c>
      <c r="O881" s="22"/>
      <c r="P881" s="23" t="s">
        <v>60</v>
      </c>
      <c r="Q881" s="22"/>
      <c r="R881" s="23" t="s">
        <v>59</v>
      </c>
      <c r="S881" s="22"/>
      <c r="T881" s="23" t="s">
        <v>58</v>
      </c>
      <c r="U881" s="22"/>
      <c r="V881" s="23" t="s">
        <v>57</v>
      </c>
      <c r="W881" s="22"/>
      <c r="X881" s="23" t="s">
        <v>56</v>
      </c>
      <c r="Y881" s="22"/>
      <c r="Z881" s="23" t="s">
        <v>55</v>
      </c>
      <c r="AA881" s="22"/>
      <c r="AB881" s="25" t="s">
        <v>54</v>
      </c>
      <c r="AC881" s="24"/>
      <c r="AD881" s="23">
        <v>39</v>
      </c>
      <c r="AE881" s="22"/>
      <c r="AF881" s="21"/>
      <c r="AG881" s="22"/>
      <c r="AH881" s="21"/>
      <c r="AI881" s="20"/>
      <c r="AJ881" s="246"/>
      <c r="AK881" s="246"/>
      <c r="AL881" s="19"/>
      <c r="AM881" s="7"/>
      <c r="AN881" s="7"/>
      <c r="AO881" s="239"/>
      <c r="AP881" s="230"/>
      <c r="AQ881" s="233"/>
      <c r="AR881" s="236"/>
      <c r="AS881" s="230"/>
      <c r="AT881" s="233"/>
      <c r="AU881" s="236"/>
      <c r="AV881" s="230"/>
      <c r="AW881" s="233"/>
      <c r="AX881" s="236"/>
      <c r="AY881" s="230"/>
      <c r="AZ881" s="233"/>
      <c r="BA881" s="236"/>
      <c r="BB881" s="230"/>
      <c r="BC881" s="233"/>
      <c r="BD881" s="298"/>
      <c r="BE881" s="301"/>
      <c r="BF881" s="301"/>
      <c r="BG881" s="304"/>
    </row>
    <row r="882" spans="2:60" ht="28.15" hidden="1" customHeight="1" thickBot="1">
      <c r="B882" s="29"/>
      <c r="C882" s="266"/>
      <c r="D882" s="57"/>
      <c r="E882" s="56"/>
      <c r="F882" s="56"/>
      <c r="G882" s="55"/>
      <c r="H882" s="258"/>
      <c r="I882" s="262"/>
      <c r="J882" s="262"/>
      <c r="K882" s="262"/>
      <c r="L882" s="52" t="s">
        <v>53</v>
      </c>
      <c r="M882" s="51"/>
      <c r="N882" s="52" t="s">
        <v>52</v>
      </c>
      <c r="O882" s="51"/>
      <c r="P882" s="52" t="s">
        <v>51</v>
      </c>
      <c r="Q882" s="51"/>
      <c r="R882" s="52" t="s">
        <v>50</v>
      </c>
      <c r="S882" s="51"/>
      <c r="T882" s="52">
        <v>20</v>
      </c>
      <c r="U882" s="51"/>
      <c r="V882" s="52" t="s">
        <v>49</v>
      </c>
      <c r="W882" s="51"/>
      <c r="X882" s="52" t="s">
        <v>48</v>
      </c>
      <c r="Y882" s="51"/>
      <c r="Z882" s="52" t="s">
        <v>47</v>
      </c>
      <c r="AA882" s="51"/>
      <c r="AB882" s="54" t="s">
        <v>46</v>
      </c>
      <c r="AC882" s="53"/>
      <c r="AD882" s="52" t="s">
        <v>45</v>
      </c>
      <c r="AE882" s="51"/>
      <c r="AF882" s="50"/>
      <c r="AG882" s="51"/>
      <c r="AH882" s="50"/>
      <c r="AI882" s="49"/>
      <c r="AJ882" s="248"/>
      <c r="AK882" s="248"/>
      <c r="AL882" s="48"/>
      <c r="AM882" s="7"/>
      <c r="AN882" s="7"/>
      <c r="AO882" s="240"/>
      <c r="AP882" s="231"/>
      <c r="AQ882" s="234"/>
      <c r="AR882" s="237"/>
      <c r="AS882" s="231"/>
      <c r="AT882" s="234"/>
      <c r="AU882" s="237"/>
      <c r="AV882" s="231"/>
      <c r="AW882" s="234"/>
      <c r="AX882" s="237"/>
      <c r="AY882" s="231"/>
      <c r="AZ882" s="234"/>
      <c r="BA882" s="237"/>
      <c r="BB882" s="231"/>
      <c r="BC882" s="234"/>
      <c r="BD882" s="299"/>
      <c r="BE882" s="302"/>
      <c r="BF882" s="302"/>
      <c r="BG882" s="305"/>
    </row>
    <row r="883" spans="2:60" ht="28.15" hidden="1" customHeight="1">
      <c r="B883" s="29"/>
      <c r="C883" s="263">
        <v>2</v>
      </c>
      <c r="D883" s="47"/>
      <c r="E883" s="46"/>
      <c r="F883" s="46"/>
      <c r="G883" s="45"/>
      <c r="H883" s="255"/>
      <c r="I883" s="259"/>
      <c r="J883" s="259"/>
      <c r="K883" s="259"/>
      <c r="L883" s="42" t="s">
        <v>82</v>
      </c>
      <c r="M883" s="41"/>
      <c r="N883" s="42" t="s">
        <v>81</v>
      </c>
      <c r="O883" s="41"/>
      <c r="P883" s="42" t="s">
        <v>80</v>
      </c>
      <c r="Q883" s="41"/>
      <c r="R883" s="42" t="s">
        <v>79</v>
      </c>
      <c r="S883" s="41"/>
      <c r="T883" s="42" t="s">
        <v>78</v>
      </c>
      <c r="U883" s="41"/>
      <c r="V883" s="42" t="s">
        <v>77</v>
      </c>
      <c r="W883" s="41"/>
      <c r="X883" s="42" t="s">
        <v>76</v>
      </c>
      <c r="Y883" s="41"/>
      <c r="Z883" s="42" t="s">
        <v>75</v>
      </c>
      <c r="AA883" s="41"/>
      <c r="AB883" s="44" t="s">
        <v>74</v>
      </c>
      <c r="AC883" s="43"/>
      <c r="AD883" s="42" t="s">
        <v>73</v>
      </c>
      <c r="AE883" s="41"/>
      <c r="AF883" s="40"/>
      <c r="AG883" s="41"/>
      <c r="AH883" s="40"/>
      <c r="AI883" s="39"/>
      <c r="AJ883" s="249"/>
      <c r="AK883" s="252"/>
      <c r="AL883" s="38"/>
      <c r="AM883" s="7"/>
      <c r="AN883" s="7"/>
      <c r="AO883" s="238">
        <f>SUMPRODUCT(LEN($M883:$AE886)-LEN(SUBSTITUTE($M883:$AE886,"A", "")))</f>
        <v>0</v>
      </c>
      <c r="AP883" s="229">
        <f>SUMPRODUCT(LEN($AH883:$AH886)-LEN(SUBSTITUTE($AH883:$AH886,"A", "")))</f>
        <v>0</v>
      </c>
      <c r="AQ883" s="232">
        <f>SUMPRODUCT(LEN($AG883:$AG886)-LEN(SUBSTITUTE($AG883:$AG886,"A", "")))</f>
        <v>0</v>
      </c>
      <c r="AR883" s="235">
        <f>SUMPRODUCT(LEN($M883:$AE886)-LEN(SUBSTITUTE($M883:$AE886,"S", "")))</f>
        <v>0</v>
      </c>
      <c r="AS883" s="229">
        <f>SUMPRODUCT(LEN($AH883:$AH886)-LEN(SUBSTITUTE($AH883:$AH886,"S", "")))</f>
        <v>0</v>
      </c>
      <c r="AT883" s="232">
        <f>SUMPRODUCT(LEN($AG883:$AG886)-LEN(SUBSTITUTE($AG883:$AG886,"S", "")))</f>
        <v>0</v>
      </c>
      <c r="AU883" s="235">
        <f>SUMPRODUCT(LEN($M883:$AE886)-LEN(SUBSTITUTE($M883:$AE886,"F", "")))</f>
        <v>0</v>
      </c>
      <c r="AV883" s="229">
        <f>SUMPRODUCT(LEN($AH883:$AH886)-LEN(SUBSTITUTE($AH883:$AH886,"F", "")))</f>
        <v>0</v>
      </c>
      <c r="AW883" s="232">
        <f>SUMPRODUCT(LEN($AG883:$AG886)-LEN(SUBSTITUTE($AG883:$AG886,"F", "")))</f>
        <v>0</v>
      </c>
      <c r="AX883" s="235">
        <f>SUMPRODUCT(LEN($M883:$AE886)-LEN(SUBSTITUTE($M883:$AE886,"G", "")))</f>
        <v>0</v>
      </c>
      <c r="AY883" s="229">
        <f>SUMPRODUCT(LEN($AH883:$AH886)-LEN(SUBSTITUTE($AH883:$AH886,"G", "")))</f>
        <v>0</v>
      </c>
      <c r="AZ883" s="232">
        <f>SUMPRODUCT(LEN($AG883:$AG886)-LEN(SUBSTITUTE($AG883:$AG886,"G", "")))</f>
        <v>0</v>
      </c>
      <c r="BA883" s="235">
        <f>SUMPRODUCT(LEN($M883:$AE886)-LEN(SUBSTITUTE($M883:$AE886,"M", "")))</f>
        <v>0</v>
      </c>
      <c r="BB883" s="229">
        <f>SUMPRODUCT(LEN($AH883:$AH886)-LEN(SUBSTITUTE($AH883:$AH886,"M", "")))</f>
        <v>0</v>
      </c>
      <c r="BC883" s="232">
        <f>SUMPRODUCT(LEN($AG883:$AG886)-LEN(SUBSTITUTE($AG883:$AG886,"M", "")))</f>
        <v>0</v>
      </c>
      <c r="BD883" s="297">
        <f>SUMPRODUCT(LEN($AI883:$AI886)-LEN(SUBSTITUTE($AI883:$AI886,"S", "")))</f>
        <v>0</v>
      </c>
      <c r="BE883" s="300">
        <f>SUMPRODUCT(LEN($AI883:$AI886)-LEN(SUBSTITUTE($AI883:$AI886,"F", "")))</f>
        <v>0</v>
      </c>
      <c r="BF883" s="300">
        <f>SUMPRODUCT(LEN($AI883:$AI886)-LEN(SUBSTITUTE($AI883:$AI886,"G", "")))</f>
        <v>0</v>
      </c>
      <c r="BG883" s="303">
        <f>SUMPRODUCT(LEN($AI883:$AI886)-LEN(SUBSTITUTE($AI883:$AI886,"M", "")))</f>
        <v>0</v>
      </c>
    </row>
    <row r="884" spans="2:60" ht="28.15" hidden="1" customHeight="1" thickBot="1">
      <c r="B884" s="29"/>
      <c r="C884" s="264"/>
      <c r="D884" s="37"/>
      <c r="E884" s="36"/>
      <c r="F884" s="36"/>
      <c r="G884" s="35"/>
      <c r="H884" s="256"/>
      <c r="I884" s="260"/>
      <c r="J884" s="260"/>
      <c r="K884" s="260"/>
      <c r="L884" s="32" t="s">
        <v>72</v>
      </c>
      <c r="M884" s="31"/>
      <c r="N884" s="32" t="s">
        <v>71</v>
      </c>
      <c r="O884" s="31"/>
      <c r="P884" s="32" t="s">
        <v>70</v>
      </c>
      <c r="Q884" s="31"/>
      <c r="R884" s="32" t="s">
        <v>69</v>
      </c>
      <c r="S884" s="31"/>
      <c r="T884" s="32" t="s">
        <v>68</v>
      </c>
      <c r="U884" s="31"/>
      <c r="V884" s="32" t="s">
        <v>67</v>
      </c>
      <c r="W884" s="31"/>
      <c r="X884" s="32" t="s">
        <v>66</v>
      </c>
      <c r="Y884" s="31"/>
      <c r="Z884" s="32" t="s">
        <v>65</v>
      </c>
      <c r="AA884" s="31"/>
      <c r="AB884" s="34" t="s">
        <v>64</v>
      </c>
      <c r="AC884" s="33"/>
      <c r="AD884" s="32" t="s">
        <v>63</v>
      </c>
      <c r="AE884" s="31"/>
      <c r="AF884" s="30"/>
      <c r="AG884" s="31"/>
      <c r="AH884" s="30"/>
      <c r="AI884" s="20"/>
      <c r="AJ884" s="250"/>
      <c r="AK884" s="253"/>
      <c r="AL884" s="19"/>
      <c r="AM884" s="7"/>
      <c r="AN884" s="7"/>
      <c r="AO884" s="239"/>
      <c r="AP884" s="230"/>
      <c r="AQ884" s="233"/>
      <c r="AR884" s="236"/>
      <c r="AS884" s="230"/>
      <c r="AT884" s="233"/>
      <c r="AU884" s="236"/>
      <c r="AV884" s="230"/>
      <c r="AW884" s="233"/>
      <c r="AX884" s="236"/>
      <c r="AY884" s="230"/>
      <c r="AZ884" s="233"/>
      <c r="BA884" s="236"/>
      <c r="BB884" s="230"/>
      <c r="BC884" s="233"/>
      <c r="BD884" s="298"/>
      <c r="BE884" s="301"/>
      <c r="BF884" s="301"/>
      <c r="BG884" s="304"/>
    </row>
    <row r="885" spans="2:60" ht="28.15" hidden="1" customHeight="1">
      <c r="B885" s="29"/>
      <c r="C885" s="265"/>
      <c r="D885" s="28"/>
      <c r="E885" s="27"/>
      <c r="F885" s="27"/>
      <c r="G885" s="26"/>
      <c r="H885" s="257"/>
      <c r="I885" s="261"/>
      <c r="J885" s="261"/>
      <c r="K885" s="261"/>
      <c r="L885" s="23" t="s">
        <v>62</v>
      </c>
      <c r="M885" s="22"/>
      <c r="N885" s="23" t="s">
        <v>61</v>
      </c>
      <c r="O885" s="22"/>
      <c r="P885" s="23" t="s">
        <v>60</v>
      </c>
      <c r="Q885" s="22"/>
      <c r="R885" s="23" t="s">
        <v>59</v>
      </c>
      <c r="S885" s="22"/>
      <c r="T885" s="23" t="s">
        <v>58</v>
      </c>
      <c r="U885" s="22"/>
      <c r="V885" s="23" t="s">
        <v>57</v>
      </c>
      <c r="W885" s="22"/>
      <c r="X885" s="23" t="s">
        <v>56</v>
      </c>
      <c r="Y885" s="22"/>
      <c r="Z885" s="23" t="s">
        <v>55</v>
      </c>
      <c r="AA885" s="22"/>
      <c r="AB885" s="25" t="s">
        <v>54</v>
      </c>
      <c r="AC885" s="24"/>
      <c r="AD885" s="23">
        <v>39</v>
      </c>
      <c r="AE885" s="22"/>
      <c r="AF885" s="21"/>
      <c r="AG885" s="22"/>
      <c r="AH885" s="21"/>
      <c r="AI885" s="20"/>
      <c r="AJ885" s="250"/>
      <c r="AK885" s="253"/>
      <c r="AL885" s="19"/>
      <c r="AM885" s="7"/>
      <c r="AN885" s="7"/>
      <c r="AO885" s="239"/>
      <c r="AP885" s="230"/>
      <c r="AQ885" s="233"/>
      <c r="AR885" s="236"/>
      <c r="AS885" s="230"/>
      <c r="AT885" s="233"/>
      <c r="AU885" s="236"/>
      <c r="AV885" s="230"/>
      <c r="AW885" s="233"/>
      <c r="AX885" s="236"/>
      <c r="AY885" s="230"/>
      <c r="AZ885" s="233"/>
      <c r="BA885" s="236"/>
      <c r="BB885" s="230"/>
      <c r="BC885" s="233"/>
      <c r="BD885" s="298"/>
      <c r="BE885" s="301"/>
      <c r="BF885" s="301"/>
      <c r="BG885" s="304"/>
    </row>
    <row r="886" spans="2:60" ht="28.15" hidden="1" customHeight="1" thickBot="1">
      <c r="B886" s="29"/>
      <c r="C886" s="266"/>
      <c r="D886" s="57"/>
      <c r="E886" s="56"/>
      <c r="F886" s="56"/>
      <c r="G886" s="55"/>
      <c r="H886" s="258"/>
      <c r="I886" s="262"/>
      <c r="J886" s="262"/>
      <c r="K886" s="262"/>
      <c r="L886" s="52" t="s">
        <v>53</v>
      </c>
      <c r="M886" s="51"/>
      <c r="N886" s="52" t="s">
        <v>52</v>
      </c>
      <c r="O886" s="51"/>
      <c r="P886" s="52" t="s">
        <v>51</v>
      </c>
      <c r="Q886" s="51"/>
      <c r="R886" s="52" t="s">
        <v>50</v>
      </c>
      <c r="S886" s="51"/>
      <c r="T886" s="52">
        <v>20</v>
      </c>
      <c r="U886" s="51"/>
      <c r="V886" s="52" t="s">
        <v>49</v>
      </c>
      <c r="W886" s="51"/>
      <c r="X886" s="52" t="s">
        <v>48</v>
      </c>
      <c r="Y886" s="51"/>
      <c r="Z886" s="52" t="s">
        <v>47</v>
      </c>
      <c r="AA886" s="51"/>
      <c r="AB886" s="54" t="s">
        <v>46</v>
      </c>
      <c r="AC886" s="53"/>
      <c r="AD886" s="52" t="s">
        <v>45</v>
      </c>
      <c r="AE886" s="51"/>
      <c r="AF886" s="50"/>
      <c r="AG886" s="51"/>
      <c r="AH886" s="50"/>
      <c r="AI886" s="49"/>
      <c r="AJ886" s="251"/>
      <c r="AK886" s="254"/>
      <c r="AL886" s="48"/>
      <c r="AM886" s="7"/>
      <c r="AN886" s="7"/>
      <c r="AO886" s="240"/>
      <c r="AP886" s="231"/>
      <c r="AQ886" s="234"/>
      <c r="AR886" s="237"/>
      <c r="AS886" s="231"/>
      <c r="AT886" s="234"/>
      <c r="AU886" s="237"/>
      <c r="AV886" s="231"/>
      <c r="AW886" s="234"/>
      <c r="AX886" s="237"/>
      <c r="AY886" s="231"/>
      <c r="AZ886" s="234"/>
      <c r="BA886" s="237"/>
      <c r="BB886" s="231"/>
      <c r="BC886" s="234"/>
      <c r="BD886" s="299"/>
      <c r="BE886" s="302"/>
      <c r="BF886" s="302"/>
      <c r="BG886" s="305"/>
    </row>
    <row r="887" spans="2:60" ht="28.15" hidden="1" customHeight="1">
      <c r="B887" s="29"/>
      <c r="C887" s="263">
        <v>3</v>
      </c>
      <c r="D887" s="47"/>
      <c r="E887" s="46"/>
      <c r="F887" s="46"/>
      <c r="G887" s="45"/>
      <c r="H887" s="255"/>
      <c r="I887" s="259"/>
      <c r="J887" s="259"/>
      <c r="K887" s="259"/>
      <c r="L887" s="42" t="s">
        <v>82</v>
      </c>
      <c r="M887" s="41"/>
      <c r="N887" s="42" t="s">
        <v>81</v>
      </c>
      <c r="O887" s="41"/>
      <c r="P887" s="42" t="s">
        <v>80</v>
      </c>
      <c r="Q887" s="41"/>
      <c r="R887" s="42" t="s">
        <v>79</v>
      </c>
      <c r="S887" s="41"/>
      <c r="T887" s="42" t="s">
        <v>78</v>
      </c>
      <c r="U887" s="41"/>
      <c r="V887" s="42" t="s">
        <v>77</v>
      </c>
      <c r="W887" s="41"/>
      <c r="X887" s="42" t="s">
        <v>76</v>
      </c>
      <c r="Y887" s="41"/>
      <c r="Z887" s="42" t="s">
        <v>75</v>
      </c>
      <c r="AA887" s="41"/>
      <c r="AB887" s="44" t="s">
        <v>74</v>
      </c>
      <c r="AC887" s="43"/>
      <c r="AD887" s="42" t="s">
        <v>73</v>
      </c>
      <c r="AE887" s="41"/>
      <c r="AF887" s="40"/>
      <c r="AG887" s="41"/>
      <c r="AH887" s="40"/>
      <c r="AI887" s="39"/>
      <c r="AJ887" s="245"/>
      <c r="AK887" s="245"/>
      <c r="AL887" s="38"/>
      <c r="AM887" s="7"/>
      <c r="AN887" s="7"/>
      <c r="AO887" s="238">
        <f>SUMPRODUCT(LEN($M887:$AE890)-LEN(SUBSTITUTE($M887:$AE890,"A", "")))</f>
        <v>0</v>
      </c>
      <c r="AP887" s="229">
        <f>SUMPRODUCT(LEN($AH887:$AH890)-LEN(SUBSTITUTE($AH887:$AH890,"A", "")))</f>
        <v>0</v>
      </c>
      <c r="AQ887" s="232">
        <f>SUMPRODUCT(LEN($AG887:$AG890)-LEN(SUBSTITUTE($AG887:$AG890,"A", "")))</f>
        <v>0</v>
      </c>
      <c r="AR887" s="235">
        <f>SUMPRODUCT(LEN($M887:$AE890)-LEN(SUBSTITUTE($M887:$AE890,"S", "")))</f>
        <v>0</v>
      </c>
      <c r="AS887" s="229">
        <f>SUMPRODUCT(LEN($AH887:$AH890)-LEN(SUBSTITUTE($AH887:$AH890,"S", "")))</f>
        <v>0</v>
      </c>
      <c r="AT887" s="232">
        <f>SUMPRODUCT(LEN($AG887:$AG890)-LEN(SUBSTITUTE($AG887:$AG890,"S", "")))</f>
        <v>0</v>
      </c>
      <c r="AU887" s="235">
        <f>SUMPRODUCT(LEN($M887:$AE890)-LEN(SUBSTITUTE($M887:$AE890,"F", "")))</f>
        <v>0</v>
      </c>
      <c r="AV887" s="229">
        <f>SUMPRODUCT(LEN($AH887:$AH890)-LEN(SUBSTITUTE($AH887:$AH890,"F", "")))</f>
        <v>0</v>
      </c>
      <c r="AW887" s="232">
        <f>SUMPRODUCT(LEN($AG887:$AG890)-LEN(SUBSTITUTE($AG887:$AG890,"F", "")))</f>
        <v>0</v>
      </c>
      <c r="AX887" s="235">
        <f>SUMPRODUCT(LEN($M887:$AE890)-LEN(SUBSTITUTE($M887:$AE890,"G", "")))</f>
        <v>0</v>
      </c>
      <c r="AY887" s="229">
        <f>SUMPRODUCT(LEN($AH887:$AH890)-LEN(SUBSTITUTE($AH887:$AH890,"G", "")))</f>
        <v>0</v>
      </c>
      <c r="AZ887" s="232">
        <f>SUMPRODUCT(LEN($AG887:$AG890)-LEN(SUBSTITUTE($AG887:$AG890,"G", "")))</f>
        <v>0</v>
      </c>
      <c r="BA887" s="235">
        <f>SUMPRODUCT(LEN($M887:$AE890)-LEN(SUBSTITUTE($M887:$AE890,"M", "")))</f>
        <v>0</v>
      </c>
      <c r="BB887" s="229">
        <f>SUMPRODUCT(LEN($AH887:$AH890)-LEN(SUBSTITUTE($AH887:$AH890,"M", "")))</f>
        <v>0</v>
      </c>
      <c r="BC887" s="232">
        <f>SUMPRODUCT(LEN($AG887:$AG890)-LEN(SUBSTITUTE($AG887:$AG890,"M", "")))</f>
        <v>0</v>
      </c>
      <c r="BD887" s="297">
        <f>SUMPRODUCT(LEN($AI887:$AI890)-LEN(SUBSTITUTE($AI887:$AI890,"S", "")))</f>
        <v>0</v>
      </c>
      <c r="BE887" s="300">
        <f>SUMPRODUCT(LEN($AI887:$AI890)-LEN(SUBSTITUTE($AI887:$AI890,"F", "")))</f>
        <v>0</v>
      </c>
      <c r="BF887" s="300">
        <f>SUMPRODUCT(LEN($AI887:$AI890)-LEN(SUBSTITUTE($AI887:$AI890,"G", "")))</f>
        <v>0</v>
      </c>
      <c r="BG887" s="303">
        <f>SUMPRODUCT(LEN($AI887:$AI890)-LEN(SUBSTITUTE($AI887:$AI890,"M", "")))</f>
        <v>0</v>
      </c>
    </row>
    <row r="888" spans="2:60" ht="28.15" hidden="1" customHeight="1" thickBot="1">
      <c r="B888" s="29"/>
      <c r="C888" s="264"/>
      <c r="D888" s="37"/>
      <c r="E888" s="36"/>
      <c r="F888" s="36"/>
      <c r="G888" s="35"/>
      <c r="H888" s="256"/>
      <c r="I888" s="260"/>
      <c r="J888" s="260"/>
      <c r="K888" s="260"/>
      <c r="L888" s="32" t="s">
        <v>72</v>
      </c>
      <c r="M888" s="31"/>
      <c r="N888" s="32" t="s">
        <v>71</v>
      </c>
      <c r="O888" s="31"/>
      <c r="P888" s="32" t="s">
        <v>70</v>
      </c>
      <c r="Q888" s="31"/>
      <c r="R888" s="32" t="s">
        <v>69</v>
      </c>
      <c r="S888" s="31"/>
      <c r="T888" s="32" t="s">
        <v>68</v>
      </c>
      <c r="U888" s="31"/>
      <c r="V888" s="32" t="s">
        <v>67</v>
      </c>
      <c r="W888" s="31"/>
      <c r="X888" s="32" t="s">
        <v>66</v>
      </c>
      <c r="Y888" s="31"/>
      <c r="Z888" s="32" t="s">
        <v>65</v>
      </c>
      <c r="AA888" s="31"/>
      <c r="AB888" s="34" t="s">
        <v>64</v>
      </c>
      <c r="AC888" s="33"/>
      <c r="AD888" s="32" t="s">
        <v>63</v>
      </c>
      <c r="AE888" s="31"/>
      <c r="AF888" s="30"/>
      <c r="AG888" s="31"/>
      <c r="AH888" s="30"/>
      <c r="AI888" s="20"/>
      <c r="AJ888" s="246"/>
      <c r="AK888" s="246"/>
      <c r="AL888" s="19"/>
      <c r="AM888" s="7"/>
      <c r="AN888" s="7"/>
      <c r="AO888" s="239"/>
      <c r="AP888" s="230"/>
      <c r="AQ888" s="233"/>
      <c r="AR888" s="236"/>
      <c r="AS888" s="230"/>
      <c r="AT888" s="233"/>
      <c r="AU888" s="236"/>
      <c r="AV888" s="230"/>
      <c r="AW888" s="233"/>
      <c r="AX888" s="236"/>
      <c r="AY888" s="230"/>
      <c r="AZ888" s="233"/>
      <c r="BA888" s="236"/>
      <c r="BB888" s="230"/>
      <c r="BC888" s="233"/>
      <c r="BD888" s="298"/>
      <c r="BE888" s="301"/>
      <c r="BF888" s="301"/>
      <c r="BG888" s="304"/>
    </row>
    <row r="889" spans="2:60" ht="28.15" hidden="1" customHeight="1">
      <c r="B889" s="29"/>
      <c r="C889" s="265"/>
      <c r="D889" s="28"/>
      <c r="E889" s="27"/>
      <c r="F889" s="27"/>
      <c r="G889" s="26"/>
      <c r="H889" s="257"/>
      <c r="I889" s="261"/>
      <c r="J889" s="261"/>
      <c r="K889" s="261"/>
      <c r="L889" s="23" t="s">
        <v>62</v>
      </c>
      <c r="M889" s="22"/>
      <c r="N889" s="23" t="s">
        <v>61</v>
      </c>
      <c r="O889" s="22"/>
      <c r="P889" s="23" t="s">
        <v>60</v>
      </c>
      <c r="Q889" s="22"/>
      <c r="R889" s="23" t="s">
        <v>59</v>
      </c>
      <c r="S889" s="22"/>
      <c r="T889" s="23" t="s">
        <v>58</v>
      </c>
      <c r="U889" s="22"/>
      <c r="V889" s="23" t="s">
        <v>57</v>
      </c>
      <c r="W889" s="22"/>
      <c r="X889" s="23" t="s">
        <v>56</v>
      </c>
      <c r="Y889" s="22"/>
      <c r="Z889" s="23" t="s">
        <v>55</v>
      </c>
      <c r="AA889" s="22"/>
      <c r="AB889" s="25" t="s">
        <v>54</v>
      </c>
      <c r="AC889" s="24"/>
      <c r="AD889" s="23">
        <v>39</v>
      </c>
      <c r="AE889" s="22"/>
      <c r="AF889" s="21"/>
      <c r="AG889" s="22"/>
      <c r="AH889" s="21"/>
      <c r="AI889" s="20"/>
      <c r="AJ889" s="246"/>
      <c r="AK889" s="246"/>
      <c r="AL889" s="19"/>
      <c r="AM889" s="7"/>
      <c r="AN889" s="7"/>
      <c r="AO889" s="239"/>
      <c r="AP889" s="230"/>
      <c r="AQ889" s="233"/>
      <c r="AR889" s="236"/>
      <c r="AS889" s="230"/>
      <c r="AT889" s="233"/>
      <c r="AU889" s="236"/>
      <c r="AV889" s="230"/>
      <c r="AW889" s="233"/>
      <c r="AX889" s="236"/>
      <c r="AY889" s="230"/>
      <c r="AZ889" s="233"/>
      <c r="BA889" s="236"/>
      <c r="BB889" s="230"/>
      <c r="BC889" s="233"/>
      <c r="BD889" s="298"/>
      <c r="BE889" s="301"/>
      <c r="BF889" s="301"/>
      <c r="BG889" s="304"/>
    </row>
    <row r="890" spans="2:60" ht="28.15" hidden="1" customHeight="1" thickBot="1">
      <c r="B890" s="18"/>
      <c r="C890" s="271"/>
      <c r="D890" s="17"/>
      <c r="E890" s="16"/>
      <c r="F890" s="16"/>
      <c r="G890" s="15"/>
      <c r="H890" s="258"/>
      <c r="I890" s="272"/>
      <c r="J890" s="272"/>
      <c r="K890" s="272"/>
      <c r="L890" s="12" t="s">
        <v>53</v>
      </c>
      <c r="M890" s="11"/>
      <c r="N890" s="12" t="s">
        <v>52</v>
      </c>
      <c r="O890" s="11"/>
      <c r="P890" s="12" t="s">
        <v>51</v>
      </c>
      <c r="Q890" s="11"/>
      <c r="R890" s="12" t="s">
        <v>50</v>
      </c>
      <c r="S890" s="11"/>
      <c r="T890" s="12">
        <v>20</v>
      </c>
      <c r="U890" s="11"/>
      <c r="V890" s="12" t="s">
        <v>49</v>
      </c>
      <c r="W890" s="11"/>
      <c r="X890" s="12" t="s">
        <v>48</v>
      </c>
      <c r="Y890" s="11"/>
      <c r="Z890" s="12" t="s">
        <v>47</v>
      </c>
      <c r="AA890" s="11"/>
      <c r="AB890" s="14" t="s">
        <v>46</v>
      </c>
      <c r="AC890" s="13"/>
      <c r="AD890" s="12" t="s">
        <v>45</v>
      </c>
      <c r="AE890" s="11"/>
      <c r="AF890" s="10"/>
      <c r="AG890" s="11"/>
      <c r="AH890" s="10"/>
      <c r="AI890" s="9"/>
      <c r="AJ890" s="247"/>
      <c r="AK890" s="247"/>
      <c r="AL890" s="8"/>
      <c r="AM890" s="7"/>
      <c r="AN890" s="7"/>
      <c r="AO890" s="240"/>
      <c r="AP890" s="231"/>
      <c r="AQ890" s="234"/>
      <c r="AR890" s="237"/>
      <c r="AS890" s="231"/>
      <c r="AT890" s="234"/>
      <c r="AU890" s="237"/>
      <c r="AV890" s="231"/>
      <c r="AW890" s="234"/>
      <c r="AX890" s="237"/>
      <c r="AY890" s="231"/>
      <c r="AZ890" s="234"/>
      <c r="BA890" s="237"/>
      <c r="BB890" s="231"/>
      <c r="BC890" s="234"/>
      <c r="BD890" s="299"/>
      <c r="BE890" s="302"/>
      <c r="BF890" s="302"/>
      <c r="BG890" s="305"/>
    </row>
    <row r="891" spans="2:60" ht="85.9" hidden="1" customHeight="1" thickBot="1">
      <c r="B891" s="94" t="s">
        <v>119</v>
      </c>
      <c r="C891" s="83" t="s">
        <v>118</v>
      </c>
      <c r="D891" s="88" t="s">
        <v>117</v>
      </c>
      <c r="E891" s="93" t="s">
        <v>116</v>
      </c>
      <c r="F891" s="92"/>
      <c r="G891" s="91"/>
      <c r="H891" s="90" t="s">
        <v>115</v>
      </c>
      <c r="I891" s="88" t="s">
        <v>43</v>
      </c>
      <c r="J891" s="88" t="s">
        <v>114</v>
      </c>
      <c r="K891" s="88" t="s">
        <v>44</v>
      </c>
      <c r="L891" s="227" t="s">
        <v>113</v>
      </c>
      <c r="M891" s="270"/>
      <c r="N891" s="227" t="s">
        <v>112</v>
      </c>
      <c r="O891" s="270"/>
      <c r="P891" s="227" t="s">
        <v>112</v>
      </c>
      <c r="Q891" s="228"/>
      <c r="R891" s="227" t="s">
        <v>112</v>
      </c>
      <c r="S891" s="228"/>
      <c r="T891" s="227" t="s">
        <v>112</v>
      </c>
      <c r="U891" s="228"/>
      <c r="V891" s="227" t="s">
        <v>112</v>
      </c>
      <c r="W891" s="228"/>
      <c r="X891" s="227" t="s">
        <v>112</v>
      </c>
      <c r="Y891" s="228"/>
      <c r="Z891" s="227" t="s">
        <v>112</v>
      </c>
      <c r="AA891" s="228"/>
      <c r="AB891" s="227" t="s">
        <v>112</v>
      </c>
      <c r="AC891" s="228"/>
      <c r="AD891" s="227" t="s">
        <v>112</v>
      </c>
      <c r="AE891" s="228"/>
      <c r="AF891" s="244" t="s">
        <v>111</v>
      </c>
      <c r="AG891" s="228"/>
      <c r="AH891" s="90" t="s">
        <v>110</v>
      </c>
      <c r="AI891" s="89" t="s">
        <v>109</v>
      </c>
      <c r="AJ891" s="88" t="s">
        <v>108</v>
      </c>
      <c r="AK891" s="88" t="s">
        <v>107</v>
      </c>
      <c r="AL891" s="87" t="s">
        <v>106</v>
      </c>
      <c r="AM891" s="86"/>
      <c r="AN891" s="86"/>
      <c r="AO891" s="84" t="s">
        <v>105</v>
      </c>
      <c r="AP891" s="83" t="s">
        <v>104</v>
      </c>
      <c r="AQ891" s="82" t="s">
        <v>103</v>
      </c>
      <c r="AR891" s="84" t="s">
        <v>102</v>
      </c>
      <c r="AS891" s="83" t="s">
        <v>101</v>
      </c>
      <c r="AT891" s="82" t="s">
        <v>100</v>
      </c>
      <c r="AU891" s="84" t="s">
        <v>99</v>
      </c>
      <c r="AV891" s="83" t="s">
        <v>98</v>
      </c>
      <c r="AW891" s="85" t="s">
        <v>97</v>
      </c>
      <c r="AX891" s="84" t="s">
        <v>96</v>
      </c>
      <c r="AY891" s="83" t="s">
        <v>95</v>
      </c>
      <c r="AZ891" s="82" t="s">
        <v>94</v>
      </c>
      <c r="BA891" s="84" t="s">
        <v>93</v>
      </c>
      <c r="BB891" s="83" t="s">
        <v>92</v>
      </c>
      <c r="BC891" s="82" t="s">
        <v>91</v>
      </c>
      <c r="BD891" s="81" t="s">
        <v>90</v>
      </c>
      <c r="BE891" s="80" t="s">
        <v>89</v>
      </c>
      <c r="BF891" s="80" t="s">
        <v>88</v>
      </c>
      <c r="BG891" s="79" t="s">
        <v>87</v>
      </c>
    </row>
    <row r="892" spans="2:60" ht="48" hidden="1" thickBot="1">
      <c r="B892" s="78" t="s">
        <v>86</v>
      </c>
      <c r="C892" s="77"/>
      <c r="D892" s="76"/>
      <c r="E892" s="267"/>
      <c r="F892" s="268"/>
      <c r="G892" s="269"/>
      <c r="H892" s="75" t="s">
        <v>85</v>
      </c>
      <c r="I892" s="74"/>
      <c r="J892" s="74"/>
      <c r="K892" s="73"/>
      <c r="L892" s="72"/>
      <c r="M892" s="68"/>
      <c r="N892" s="72"/>
      <c r="O892" s="68"/>
      <c r="P892" s="72"/>
      <c r="Q892" s="68"/>
      <c r="R892" s="72"/>
      <c r="S892" s="68"/>
      <c r="T892" s="72"/>
      <c r="U892" s="68"/>
      <c r="V892" s="72"/>
      <c r="W892" s="68"/>
      <c r="X892" s="72"/>
      <c r="Y892" s="68"/>
      <c r="Z892" s="72"/>
      <c r="AA892" s="71"/>
      <c r="AB892" s="70"/>
      <c r="AC892" s="70"/>
      <c r="AD892" s="70"/>
      <c r="AE892" s="70"/>
      <c r="AF892" s="69" t="s">
        <v>84</v>
      </c>
      <c r="AG892" s="68"/>
      <c r="AH892" s="68"/>
      <c r="AI892" s="68"/>
      <c r="AJ892" s="67"/>
      <c r="AK892" s="67"/>
      <c r="AL892" s="66"/>
      <c r="AM892" s="65"/>
      <c r="AN892" s="65"/>
      <c r="AO892" s="64">
        <f t="shared" ref="AO892:BG892" si="63">SUM(AO893:AO904)</f>
        <v>0</v>
      </c>
      <c r="AP892" s="63">
        <f t="shared" si="63"/>
        <v>0</v>
      </c>
      <c r="AQ892" s="62">
        <f t="shared" si="63"/>
        <v>0</v>
      </c>
      <c r="AR892" s="64">
        <f t="shared" si="63"/>
        <v>0</v>
      </c>
      <c r="AS892" s="63">
        <f t="shared" si="63"/>
        <v>0</v>
      </c>
      <c r="AT892" s="62">
        <f t="shared" si="63"/>
        <v>0</v>
      </c>
      <c r="AU892" s="64">
        <f t="shared" si="63"/>
        <v>0</v>
      </c>
      <c r="AV892" s="63">
        <f t="shared" si="63"/>
        <v>0</v>
      </c>
      <c r="AW892" s="62">
        <f t="shared" si="63"/>
        <v>0</v>
      </c>
      <c r="AX892" s="64">
        <f t="shared" si="63"/>
        <v>0</v>
      </c>
      <c r="AY892" s="63">
        <f t="shared" si="63"/>
        <v>0</v>
      </c>
      <c r="AZ892" s="62">
        <f t="shared" si="63"/>
        <v>0</v>
      </c>
      <c r="BA892" s="64">
        <f t="shared" si="63"/>
        <v>0</v>
      </c>
      <c r="BB892" s="63">
        <f t="shared" si="63"/>
        <v>0</v>
      </c>
      <c r="BC892" s="62">
        <f t="shared" si="63"/>
        <v>0</v>
      </c>
      <c r="BD892" s="61">
        <f t="shared" si="63"/>
        <v>0</v>
      </c>
      <c r="BE892" s="60">
        <f t="shared" si="63"/>
        <v>0</v>
      </c>
      <c r="BF892" s="60">
        <f t="shared" si="63"/>
        <v>0</v>
      </c>
      <c r="BG892" s="59">
        <f t="shared" si="63"/>
        <v>0</v>
      </c>
      <c r="BH892" s="58" t="s">
        <v>83</v>
      </c>
    </row>
    <row r="893" spans="2:60" ht="28.15" hidden="1" customHeight="1">
      <c r="B893" s="29"/>
      <c r="C893" s="263">
        <v>1</v>
      </c>
      <c r="D893" s="47"/>
      <c r="E893" s="46"/>
      <c r="F893" s="46"/>
      <c r="G893" s="45"/>
      <c r="H893" s="255"/>
      <c r="I893" s="259"/>
      <c r="J893" s="259"/>
      <c r="K893" s="259"/>
      <c r="L893" s="42" t="s">
        <v>82</v>
      </c>
      <c r="M893" s="41"/>
      <c r="N893" s="42" t="s">
        <v>81</v>
      </c>
      <c r="O893" s="41"/>
      <c r="P893" s="42" t="s">
        <v>80</v>
      </c>
      <c r="Q893" s="41"/>
      <c r="R893" s="42" t="s">
        <v>79</v>
      </c>
      <c r="S893" s="41"/>
      <c r="T893" s="42" t="s">
        <v>78</v>
      </c>
      <c r="U893" s="41"/>
      <c r="V893" s="42" t="s">
        <v>77</v>
      </c>
      <c r="W893" s="41"/>
      <c r="X893" s="42" t="s">
        <v>76</v>
      </c>
      <c r="Y893" s="41"/>
      <c r="Z893" s="42" t="s">
        <v>75</v>
      </c>
      <c r="AA893" s="41"/>
      <c r="AB893" s="44" t="s">
        <v>74</v>
      </c>
      <c r="AC893" s="43"/>
      <c r="AD893" s="42" t="s">
        <v>73</v>
      </c>
      <c r="AE893" s="41"/>
      <c r="AF893" s="40"/>
      <c r="AG893" s="41"/>
      <c r="AH893" s="40"/>
      <c r="AI893" s="39"/>
      <c r="AJ893" s="245"/>
      <c r="AK893" s="245"/>
      <c r="AL893" s="38"/>
      <c r="AM893" s="7"/>
      <c r="AN893" s="7"/>
      <c r="AO893" s="238">
        <f>SUMPRODUCT(LEN($M893:$AE896)-LEN(SUBSTITUTE($M893:$AE896,"A", "")))</f>
        <v>0</v>
      </c>
      <c r="AP893" s="229">
        <f>SUMPRODUCT(LEN($AH893:$AH896)-LEN(SUBSTITUTE($AH893:$AH896,"A", "")))</f>
        <v>0</v>
      </c>
      <c r="AQ893" s="232">
        <f>SUMPRODUCT(LEN($AG893:$AG896)-LEN(SUBSTITUTE($AG893:$AG896,"A", "")))</f>
        <v>0</v>
      </c>
      <c r="AR893" s="235">
        <f>SUMPRODUCT(LEN($M893:$AE896)-LEN(SUBSTITUTE($M893:$AE896,"S", "")))</f>
        <v>0</v>
      </c>
      <c r="AS893" s="229">
        <f>SUMPRODUCT(LEN($AH893:$AH896)-LEN(SUBSTITUTE($AH893:$AH896,"S", "")))</f>
        <v>0</v>
      </c>
      <c r="AT893" s="232">
        <f>SUMPRODUCT(LEN($AG893:$AG896)-LEN(SUBSTITUTE($AG893:$AG896,"S", "")))</f>
        <v>0</v>
      </c>
      <c r="AU893" s="235">
        <f>SUMPRODUCT(LEN($M893:$AE896)-LEN(SUBSTITUTE($M893:$AE896,"F", "")))</f>
        <v>0</v>
      </c>
      <c r="AV893" s="229">
        <f>SUMPRODUCT(LEN($AH893:$AH896)-LEN(SUBSTITUTE($AH893:$AH896,"F", "")))</f>
        <v>0</v>
      </c>
      <c r="AW893" s="232">
        <f>SUMPRODUCT(LEN($AG893:$AG896)-LEN(SUBSTITUTE($AG893:$AG896,"F", "")))</f>
        <v>0</v>
      </c>
      <c r="AX893" s="235">
        <f>SUMPRODUCT(LEN($M893:$AE896)-LEN(SUBSTITUTE($M893:$AE896,"G", "")))</f>
        <v>0</v>
      </c>
      <c r="AY893" s="229">
        <f>SUMPRODUCT(LEN($AH893:$AH896)-LEN(SUBSTITUTE($AH893:$AH896,"G", "")))</f>
        <v>0</v>
      </c>
      <c r="AZ893" s="232">
        <f>SUMPRODUCT(LEN($AG893:$AG896)-LEN(SUBSTITUTE($AG893:$AG896,"G", "")))</f>
        <v>0</v>
      </c>
      <c r="BA893" s="235">
        <f>SUMPRODUCT(LEN($M893:$AE896)-LEN(SUBSTITUTE($M893:$AE896,"M", "")))</f>
        <v>0</v>
      </c>
      <c r="BB893" s="229">
        <f>SUMPRODUCT(LEN($AH893:$AH896)-LEN(SUBSTITUTE($AH893:$AH896,"M", "")))</f>
        <v>0</v>
      </c>
      <c r="BC893" s="232">
        <f>SUMPRODUCT(LEN($AG893:$AG896)-LEN(SUBSTITUTE($AG893:$AG896,"M", "")))</f>
        <v>0</v>
      </c>
      <c r="BD893" s="297">
        <f>SUMPRODUCT(LEN($AI893:$AI896)-LEN(SUBSTITUTE($AI893:$AI896,"S", "")))</f>
        <v>0</v>
      </c>
      <c r="BE893" s="300">
        <f>SUMPRODUCT(LEN($AI893:$AI896)-LEN(SUBSTITUTE($AI893:$AI896,"F", "")))</f>
        <v>0</v>
      </c>
      <c r="BF893" s="300">
        <f>SUMPRODUCT(LEN($AI893:$AI896)-LEN(SUBSTITUTE($AI893:$AI896,"G", "")))</f>
        <v>0</v>
      </c>
      <c r="BG893" s="303">
        <f>SUMPRODUCT(LEN($AI893:$AI896)-LEN(SUBSTITUTE($AI893:$AI896,"M", "")))</f>
        <v>0</v>
      </c>
    </row>
    <row r="894" spans="2:60" ht="28.15" hidden="1" customHeight="1" thickBot="1">
      <c r="B894" s="29"/>
      <c r="C894" s="264"/>
      <c r="D894" s="37"/>
      <c r="E894" s="36"/>
      <c r="F894" s="36"/>
      <c r="G894" s="35"/>
      <c r="H894" s="256"/>
      <c r="I894" s="260"/>
      <c r="J894" s="260"/>
      <c r="K894" s="260"/>
      <c r="L894" s="32" t="s">
        <v>72</v>
      </c>
      <c r="M894" s="31"/>
      <c r="N894" s="32" t="s">
        <v>71</v>
      </c>
      <c r="O894" s="31"/>
      <c r="P894" s="32" t="s">
        <v>70</v>
      </c>
      <c r="Q894" s="31"/>
      <c r="R894" s="32" t="s">
        <v>69</v>
      </c>
      <c r="S894" s="31"/>
      <c r="T894" s="32" t="s">
        <v>68</v>
      </c>
      <c r="U894" s="31"/>
      <c r="V894" s="32" t="s">
        <v>67</v>
      </c>
      <c r="W894" s="31"/>
      <c r="X894" s="32" t="s">
        <v>66</v>
      </c>
      <c r="Y894" s="31"/>
      <c r="Z894" s="32" t="s">
        <v>65</v>
      </c>
      <c r="AA894" s="31"/>
      <c r="AB894" s="34" t="s">
        <v>64</v>
      </c>
      <c r="AC894" s="33"/>
      <c r="AD894" s="32" t="s">
        <v>63</v>
      </c>
      <c r="AE894" s="31"/>
      <c r="AF894" s="30"/>
      <c r="AG894" s="31"/>
      <c r="AH894" s="30"/>
      <c r="AI894" s="20"/>
      <c r="AJ894" s="246"/>
      <c r="AK894" s="246"/>
      <c r="AL894" s="19"/>
      <c r="AM894" s="7"/>
      <c r="AN894" s="7"/>
      <c r="AO894" s="239"/>
      <c r="AP894" s="230"/>
      <c r="AQ894" s="233"/>
      <c r="AR894" s="236"/>
      <c r="AS894" s="230"/>
      <c r="AT894" s="233"/>
      <c r="AU894" s="236"/>
      <c r="AV894" s="230"/>
      <c r="AW894" s="233"/>
      <c r="AX894" s="236"/>
      <c r="AY894" s="230"/>
      <c r="AZ894" s="233"/>
      <c r="BA894" s="236"/>
      <c r="BB894" s="230"/>
      <c r="BC894" s="233"/>
      <c r="BD894" s="298"/>
      <c r="BE894" s="301"/>
      <c r="BF894" s="301"/>
      <c r="BG894" s="304"/>
    </row>
    <row r="895" spans="2:60" ht="28.15" hidden="1" customHeight="1">
      <c r="B895" s="29"/>
      <c r="C895" s="265"/>
      <c r="D895" s="28"/>
      <c r="E895" s="27"/>
      <c r="F895" s="27"/>
      <c r="G895" s="26"/>
      <c r="H895" s="257"/>
      <c r="I895" s="261"/>
      <c r="J895" s="261"/>
      <c r="K895" s="261"/>
      <c r="L895" s="23" t="s">
        <v>62</v>
      </c>
      <c r="M895" s="22"/>
      <c r="N895" s="23" t="s">
        <v>61</v>
      </c>
      <c r="O895" s="22"/>
      <c r="P895" s="23" t="s">
        <v>60</v>
      </c>
      <c r="Q895" s="22"/>
      <c r="R895" s="23" t="s">
        <v>59</v>
      </c>
      <c r="S895" s="22"/>
      <c r="T895" s="23" t="s">
        <v>58</v>
      </c>
      <c r="U895" s="22"/>
      <c r="V895" s="23" t="s">
        <v>57</v>
      </c>
      <c r="W895" s="22"/>
      <c r="X895" s="23" t="s">
        <v>56</v>
      </c>
      <c r="Y895" s="22"/>
      <c r="Z895" s="23" t="s">
        <v>55</v>
      </c>
      <c r="AA895" s="22"/>
      <c r="AB895" s="25" t="s">
        <v>54</v>
      </c>
      <c r="AC895" s="24"/>
      <c r="AD895" s="23">
        <v>39</v>
      </c>
      <c r="AE895" s="22"/>
      <c r="AF895" s="21"/>
      <c r="AG895" s="22"/>
      <c r="AH895" s="21"/>
      <c r="AI895" s="20"/>
      <c r="AJ895" s="246"/>
      <c r="AK895" s="246"/>
      <c r="AL895" s="19"/>
      <c r="AM895" s="7"/>
      <c r="AN895" s="7"/>
      <c r="AO895" s="239"/>
      <c r="AP895" s="230"/>
      <c r="AQ895" s="233"/>
      <c r="AR895" s="236"/>
      <c r="AS895" s="230"/>
      <c r="AT895" s="233"/>
      <c r="AU895" s="236"/>
      <c r="AV895" s="230"/>
      <c r="AW895" s="233"/>
      <c r="AX895" s="236"/>
      <c r="AY895" s="230"/>
      <c r="AZ895" s="233"/>
      <c r="BA895" s="236"/>
      <c r="BB895" s="230"/>
      <c r="BC895" s="233"/>
      <c r="BD895" s="298"/>
      <c r="BE895" s="301"/>
      <c r="BF895" s="301"/>
      <c r="BG895" s="304"/>
    </row>
    <row r="896" spans="2:60" ht="28.15" hidden="1" customHeight="1" thickBot="1">
      <c r="B896" s="29"/>
      <c r="C896" s="266"/>
      <c r="D896" s="57"/>
      <c r="E896" s="56"/>
      <c r="F896" s="56"/>
      <c r="G896" s="55"/>
      <c r="H896" s="258"/>
      <c r="I896" s="262"/>
      <c r="J896" s="262"/>
      <c r="K896" s="262"/>
      <c r="L896" s="52" t="s">
        <v>53</v>
      </c>
      <c r="M896" s="51"/>
      <c r="N896" s="52" t="s">
        <v>52</v>
      </c>
      <c r="O896" s="51"/>
      <c r="P896" s="52" t="s">
        <v>51</v>
      </c>
      <c r="Q896" s="51"/>
      <c r="R896" s="52" t="s">
        <v>50</v>
      </c>
      <c r="S896" s="51"/>
      <c r="T896" s="52">
        <v>20</v>
      </c>
      <c r="U896" s="51"/>
      <c r="V896" s="52" t="s">
        <v>49</v>
      </c>
      <c r="W896" s="51"/>
      <c r="X896" s="52" t="s">
        <v>48</v>
      </c>
      <c r="Y896" s="51"/>
      <c r="Z896" s="52" t="s">
        <v>47</v>
      </c>
      <c r="AA896" s="51"/>
      <c r="AB896" s="54" t="s">
        <v>46</v>
      </c>
      <c r="AC896" s="53"/>
      <c r="AD896" s="52" t="s">
        <v>45</v>
      </c>
      <c r="AE896" s="51"/>
      <c r="AF896" s="50"/>
      <c r="AG896" s="51"/>
      <c r="AH896" s="50"/>
      <c r="AI896" s="49"/>
      <c r="AJ896" s="248"/>
      <c r="AK896" s="248"/>
      <c r="AL896" s="48"/>
      <c r="AM896" s="7"/>
      <c r="AN896" s="7"/>
      <c r="AO896" s="240"/>
      <c r="AP896" s="231"/>
      <c r="AQ896" s="234"/>
      <c r="AR896" s="237"/>
      <c r="AS896" s="231"/>
      <c r="AT896" s="234"/>
      <c r="AU896" s="237"/>
      <c r="AV896" s="231"/>
      <c r="AW896" s="234"/>
      <c r="AX896" s="237"/>
      <c r="AY896" s="231"/>
      <c r="AZ896" s="234"/>
      <c r="BA896" s="237"/>
      <c r="BB896" s="231"/>
      <c r="BC896" s="234"/>
      <c r="BD896" s="299"/>
      <c r="BE896" s="302"/>
      <c r="BF896" s="302"/>
      <c r="BG896" s="305"/>
    </row>
    <row r="897" spans="2:59" ht="28.15" hidden="1" customHeight="1">
      <c r="B897" s="29"/>
      <c r="C897" s="263">
        <v>2</v>
      </c>
      <c r="D897" s="47"/>
      <c r="E897" s="46"/>
      <c r="F897" s="46"/>
      <c r="G897" s="45"/>
      <c r="H897" s="255"/>
      <c r="I897" s="259"/>
      <c r="J897" s="259"/>
      <c r="K897" s="259"/>
      <c r="L897" s="42" t="s">
        <v>82</v>
      </c>
      <c r="M897" s="41"/>
      <c r="N897" s="42" t="s">
        <v>81</v>
      </c>
      <c r="O897" s="41"/>
      <c r="P897" s="42" t="s">
        <v>80</v>
      </c>
      <c r="Q897" s="41"/>
      <c r="R897" s="42" t="s">
        <v>79</v>
      </c>
      <c r="S897" s="41"/>
      <c r="T897" s="42" t="s">
        <v>78</v>
      </c>
      <c r="U897" s="41"/>
      <c r="V897" s="42" t="s">
        <v>77</v>
      </c>
      <c r="W897" s="41"/>
      <c r="X897" s="42" t="s">
        <v>76</v>
      </c>
      <c r="Y897" s="41"/>
      <c r="Z897" s="42" t="s">
        <v>75</v>
      </c>
      <c r="AA897" s="41"/>
      <c r="AB897" s="44" t="s">
        <v>74</v>
      </c>
      <c r="AC897" s="43"/>
      <c r="AD897" s="42" t="s">
        <v>73</v>
      </c>
      <c r="AE897" s="41"/>
      <c r="AF897" s="40"/>
      <c r="AG897" s="41"/>
      <c r="AH897" s="40"/>
      <c r="AI897" s="39"/>
      <c r="AJ897" s="249"/>
      <c r="AK897" s="252"/>
      <c r="AL897" s="38"/>
      <c r="AM897" s="7"/>
      <c r="AN897" s="7"/>
      <c r="AO897" s="238">
        <f>SUMPRODUCT(LEN($M897:$AE900)-LEN(SUBSTITUTE($M897:$AE900,"A", "")))</f>
        <v>0</v>
      </c>
      <c r="AP897" s="229">
        <f>SUMPRODUCT(LEN($AH897:$AH900)-LEN(SUBSTITUTE($AH897:$AH900,"A", "")))</f>
        <v>0</v>
      </c>
      <c r="AQ897" s="232">
        <f>SUMPRODUCT(LEN($AG897:$AG900)-LEN(SUBSTITUTE($AG897:$AG900,"A", "")))</f>
        <v>0</v>
      </c>
      <c r="AR897" s="235">
        <f>SUMPRODUCT(LEN($M897:$AE900)-LEN(SUBSTITUTE($M897:$AE900,"S", "")))</f>
        <v>0</v>
      </c>
      <c r="AS897" s="229">
        <f>SUMPRODUCT(LEN($AH897:$AH900)-LEN(SUBSTITUTE($AH897:$AH900,"S", "")))</f>
        <v>0</v>
      </c>
      <c r="AT897" s="232">
        <f>SUMPRODUCT(LEN($AG897:$AG900)-LEN(SUBSTITUTE($AG897:$AG900,"S", "")))</f>
        <v>0</v>
      </c>
      <c r="AU897" s="235">
        <f>SUMPRODUCT(LEN($M897:$AE900)-LEN(SUBSTITUTE($M897:$AE900,"F", "")))</f>
        <v>0</v>
      </c>
      <c r="AV897" s="229">
        <f>SUMPRODUCT(LEN($AH897:$AH900)-LEN(SUBSTITUTE($AH897:$AH900,"F", "")))</f>
        <v>0</v>
      </c>
      <c r="AW897" s="232">
        <f>SUMPRODUCT(LEN($AG897:$AG900)-LEN(SUBSTITUTE($AG897:$AG900,"F", "")))</f>
        <v>0</v>
      </c>
      <c r="AX897" s="235">
        <f>SUMPRODUCT(LEN($M897:$AE900)-LEN(SUBSTITUTE($M897:$AE900,"G", "")))</f>
        <v>0</v>
      </c>
      <c r="AY897" s="229">
        <f>SUMPRODUCT(LEN($AH897:$AH900)-LEN(SUBSTITUTE($AH897:$AH900,"G", "")))</f>
        <v>0</v>
      </c>
      <c r="AZ897" s="232">
        <f>SUMPRODUCT(LEN($AG897:$AG900)-LEN(SUBSTITUTE($AG897:$AG900,"G", "")))</f>
        <v>0</v>
      </c>
      <c r="BA897" s="235">
        <f>SUMPRODUCT(LEN($M897:$AE900)-LEN(SUBSTITUTE($M897:$AE900,"M", "")))</f>
        <v>0</v>
      </c>
      <c r="BB897" s="229">
        <f>SUMPRODUCT(LEN($AH897:$AH900)-LEN(SUBSTITUTE($AH897:$AH900,"M", "")))</f>
        <v>0</v>
      </c>
      <c r="BC897" s="232">
        <f>SUMPRODUCT(LEN($AG897:$AG900)-LEN(SUBSTITUTE($AG897:$AG900,"M", "")))</f>
        <v>0</v>
      </c>
      <c r="BD897" s="297">
        <f>SUMPRODUCT(LEN($AI897:$AI900)-LEN(SUBSTITUTE($AI897:$AI900,"S", "")))</f>
        <v>0</v>
      </c>
      <c r="BE897" s="300">
        <f>SUMPRODUCT(LEN($AI897:$AI900)-LEN(SUBSTITUTE($AI897:$AI900,"F", "")))</f>
        <v>0</v>
      </c>
      <c r="BF897" s="300">
        <f>SUMPRODUCT(LEN($AI897:$AI900)-LEN(SUBSTITUTE($AI897:$AI900,"G", "")))</f>
        <v>0</v>
      </c>
      <c r="BG897" s="303">
        <f>SUMPRODUCT(LEN($AI897:$AI900)-LEN(SUBSTITUTE($AI897:$AI900,"M", "")))</f>
        <v>0</v>
      </c>
    </row>
    <row r="898" spans="2:59" ht="28.15" hidden="1" customHeight="1" thickBot="1">
      <c r="B898" s="29"/>
      <c r="C898" s="264"/>
      <c r="D898" s="37"/>
      <c r="E898" s="36"/>
      <c r="F898" s="36"/>
      <c r="G898" s="35"/>
      <c r="H898" s="256"/>
      <c r="I898" s="260"/>
      <c r="J898" s="260"/>
      <c r="K898" s="260"/>
      <c r="L898" s="32" t="s">
        <v>72</v>
      </c>
      <c r="M898" s="31"/>
      <c r="N898" s="32" t="s">
        <v>71</v>
      </c>
      <c r="O898" s="31"/>
      <c r="P898" s="32" t="s">
        <v>70</v>
      </c>
      <c r="Q898" s="31"/>
      <c r="R898" s="32" t="s">
        <v>69</v>
      </c>
      <c r="S898" s="31"/>
      <c r="T898" s="32" t="s">
        <v>68</v>
      </c>
      <c r="U898" s="31"/>
      <c r="V898" s="32" t="s">
        <v>67</v>
      </c>
      <c r="W898" s="31"/>
      <c r="X898" s="32" t="s">
        <v>66</v>
      </c>
      <c r="Y898" s="31"/>
      <c r="Z898" s="32" t="s">
        <v>65</v>
      </c>
      <c r="AA898" s="31"/>
      <c r="AB898" s="34" t="s">
        <v>64</v>
      </c>
      <c r="AC898" s="33"/>
      <c r="AD898" s="32" t="s">
        <v>63</v>
      </c>
      <c r="AE898" s="31"/>
      <c r="AF898" s="30"/>
      <c r="AG898" s="31"/>
      <c r="AH898" s="30"/>
      <c r="AI898" s="20"/>
      <c r="AJ898" s="250"/>
      <c r="AK898" s="253"/>
      <c r="AL898" s="19"/>
      <c r="AM898" s="7"/>
      <c r="AN898" s="7"/>
      <c r="AO898" s="239"/>
      <c r="AP898" s="230"/>
      <c r="AQ898" s="233"/>
      <c r="AR898" s="236"/>
      <c r="AS898" s="230"/>
      <c r="AT898" s="233"/>
      <c r="AU898" s="236"/>
      <c r="AV898" s="230"/>
      <c r="AW898" s="233"/>
      <c r="AX898" s="236"/>
      <c r="AY898" s="230"/>
      <c r="AZ898" s="233"/>
      <c r="BA898" s="236"/>
      <c r="BB898" s="230"/>
      <c r="BC898" s="233"/>
      <c r="BD898" s="298"/>
      <c r="BE898" s="301"/>
      <c r="BF898" s="301"/>
      <c r="BG898" s="304"/>
    </row>
    <row r="899" spans="2:59" ht="28.15" hidden="1" customHeight="1">
      <c r="B899" s="29"/>
      <c r="C899" s="265"/>
      <c r="D899" s="28"/>
      <c r="E899" s="27"/>
      <c r="F899" s="27"/>
      <c r="G899" s="26"/>
      <c r="H899" s="257"/>
      <c r="I899" s="261"/>
      <c r="J899" s="261"/>
      <c r="K899" s="261"/>
      <c r="L899" s="23" t="s">
        <v>62</v>
      </c>
      <c r="M899" s="22"/>
      <c r="N899" s="23" t="s">
        <v>61</v>
      </c>
      <c r="O899" s="22"/>
      <c r="P899" s="23" t="s">
        <v>60</v>
      </c>
      <c r="Q899" s="22"/>
      <c r="R899" s="23" t="s">
        <v>59</v>
      </c>
      <c r="S899" s="22"/>
      <c r="T899" s="23" t="s">
        <v>58</v>
      </c>
      <c r="U899" s="22"/>
      <c r="V899" s="23" t="s">
        <v>57</v>
      </c>
      <c r="W899" s="22"/>
      <c r="X899" s="23" t="s">
        <v>56</v>
      </c>
      <c r="Y899" s="22"/>
      <c r="Z899" s="23" t="s">
        <v>55</v>
      </c>
      <c r="AA899" s="22"/>
      <c r="AB899" s="25" t="s">
        <v>54</v>
      </c>
      <c r="AC899" s="24"/>
      <c r="AD899" s="23">
        <v>39</v>
      </c>
      <c r="AE899" s="22"/>
      <c r="AF899" s="21"/>
      <c r="AG899" s="22"/>
      <c r="AH899" s="21"/>
      <c r="AI899" s="20"/>
      <c r="AJ899" s="250"/>
      <c r="AK899" s="253"/>
      <c r="AL899" s="19"/>
      <c r="AM899" s="7"/>
      <c r="AN899" s="7"/>
      <c r="AO899" s="239"/>
      <c r="AP899" s="230"/>
      <c r="AQ899" s="233"/>
      <c r="AR899" s="236"/>
      <c r="AS899" s="230"/>
      <c r="AT899" s="233"/>
      <c r="AU899" s="236"/>
      <c r="AV899" s="230"/>
      <c r="AW899" s="233"/>
      <c r="AX899" s="236"/>
      <c r="AY899" s="230"/>
      <c r="AZ899" s="233"/>
      <c r="BA899" s="236"/>
      <c r="BB899" s="230"/>
      <c r="BC899" s="233"/>
      <c r="BD899" s="298"/>
      <c r="BE899" s="301"/>
      <c r="BF899" s="301"/>
      <c r="BG899" s="304"/>
    </row>
    <row r="900" spans="2:59" ht="28.15" hidden="1" customHeight="1" thickBot="1">
      <c r="B900" s="29"/>
      <c r="C900" s="266"/>
      <c r="D900" s="57"/>
      <c r="E900" s="56"/>
      <c r="F900" s="56"/>
      <c r="G900" s="55"/>
      <c r="H900" s="258"/>
      <c r="I900" s="262"/>
      <c r="J900" s="262"/>
      <c r="K900" s="262"/>
      <c r="L900" s="52" t="s">
        <v>53</v>
      </c>
      <c r="M900" s="51"/>
      <c r="N900" s="52" t="s">
        <v>52</v>
      </c>
      <c r="O900" s="51"/>
      <c r="P900" s="52" t="s">
        <v>51</v>
      </c>
      <c r="Q900" s="51"/>
      <c r="R900" s="52" t="s">
        <v>50</v>
      </c>
      <c r="S900" s="51"/>
      <c r="T900" s="52">
        <v>20</v>
      </c>
      <c r="U900" s="51"/>
      <c r="V900" s="52" t="s">
        <v>49</v>
      </c>
      <c r="W900" s="51"/>
      <c r="X900" s="52" t="s">
        <v>48</v>
      </c>
      <c r="Y900" s="51"/>
      <c r="Z900" s="52" t="s">
        <v>47</v>
      </c>
      <c r="AA900" s="51"/>
      <c r="AB900" s="54" t="s">
        <v>46</v>
      </c>
      <c r="AC900" s="53"/>
      <c r="AD900" s="52" t="s">
        <v>45</v>
      </c>
      <c r="AE900" s="51"/>
      <c r="AF900" s="50"/>
      <c r="AG900" s="51"/>
      <c r="AH900" s="50"/>
      <c r="AI900" s="49"/>
      <c r="AJ900" s="251"/>
      <c r="AK900" s="254"/>
      <c r="AL900" s="48"/>
      <c r="AM900" s="7"/>
      <c r="AN900" s="7"/>
      <c r="AO900" s="240"/>
      <c r="AP900" s="231"/>
      <c r="AQ900" s="234"/>
      <c r="AR900" s="237"/>
      <c r="AS900" s="231"/>
      <c r="AT900" s="234"/>
      <c r="AU900" s="237"/>
      <c r="AV900" s="231"/>
      <c r="AW900" s="234"/>
      <c r="AX900" s="237"/>
      <c r="AY900" s="231"/>
      <c r="AZ900" s="234"/>
      <c r="BA900" s="237"/>
      <c r="BB900" s="231"/>
      <c r="BC900" s="234"/>
      <c r="BD900" s="299"/>
      <c r="BE900" s="302"/>
      <c r="BF900" s="302"/>
      <c r="BG900" s="305"/>
    </row>
    <row r="901" spans="2:59" ht="28.15" hidden="1" customHeight="1">
      <c r="B901" s="29"/>
      <c r="C901" s="263">
        <v>3</v>
      </c>
      <c r="D901" s="47"/>
      <c r="E901" s="46"/>
      <c r="F901" s="46"/>
      <c r="G901" s="45"/>
      <c r="H901" s="255"/>
      <c r="I901" s="259"/>
      <c r="J901" s="259"/>
      <c r="K901" s="259"/>
      <c r="L901" s="42" t="s">
        <v>82</v>
      </c>
      <c r="M901" s="41"/>
      <c r="N901" s="42" t="s">
        <v>81</v>
      </c>
      <c r="O901" s="41"/>
      <c r="P901" s="42" t="s">
        <v>80</v>
      </c>
      <c r="Q901" s="41"/>
      <c r="R901" s="42" t="s">
        <v>79</v>
      </c>
      <c r="S901" s="41"/>
      <c r="T901" s="42" t="s">
        <v>78</v>
      </c>
      <c r="U901" s="41"/>
      <c r="V901" s="42" t="s">
        <v>77</v>
      </c>
      <c r="W901" s="41"/>
      <c r="X901" s="42" t="s">
        <v>76</v>
      </c>
      <c r="Y901" s="41"/>
      <c r="Z901" s="42" t="s">
        <v>75</v>
      </c>
      <c r="AA901" s="41"/>
      <c r="AB901" s="44" t="s">
        <v>74</v>
      </c>
      <c r="AC901" s="43"/>
      <c r="AD901" s="42" t="s">
        <v>73</v>
      </c>
      <c r="AE901" s="41"/>
      <c r="AF901" s="40"/>
      <c r="AG901" s="41"/>
      <c r="AH901" s="40"/>
      <c r="AI901" s="39"/>
      <c r="AJ901" s="245"/>
      <c r="AK901" s="245"/>
      <c r="AL901" s="38"/>
      <c r="AM901" s="7"/>
      <c r="AN901" s="7"/>
      <c r="AO901" s="238">
        <f>SUMPRODUCT(LEN($M901:$AE904)-LEN(SUBSTITUTE($M901:$AE904,"A", "")))</f>
        <v>0</v>
      </c>
      <c r="AP901" s="229">
        <f>SUMPRODUCT(LEN($AH901:$AH904)-LEN(SUBSTITUTE($AH901:$AH904,"A", "")))</f>
        <v>0</v>
      </c>
      <c r="AQ901" s="232">
        <f>SUMPRODUCT(LEN($AG901:$AG904)-LEN(SUBSTITUTE($AG901:$AG904,"A", "")))</f>
        <v>0</v>
      </c>
      <c r="AR901" s="235">
        <f>SUMPRODUCT(LEN($M901:$AE904)-LEN(SUBSTITUTE($M901:$AE904,"S", "")))</f>
        <v>0</v>
      </c>
      <c r="AS901" s="229">
        <f>SUMPRODUCT(LEN($AH901:$AH904)-LEN(SUBSTITUTE($AH901:$AH904,"S", "")))</f>
        <v>0</v>
      </c>
      <c r="AT901" s="232">
        <f>SUMPRODUCT(LEN($AG901:$AG904)-LEN(SUBSTITUTE($AG901:$AG904,"S", "")))</f>
        <v>0</v>
      </c>
      <c r="AU901" s="235">
        <f>SUMPRODUCT(LEN($M901:$AE904)-LEN(SUBSTITUTE($M901:$AE904,"F", "")))</f>
        <v>0</v>
      </c>
      <c r="AV901" s="229">
        <f>SUMPRODUCT(LEN($AH901:$AH904)-LEN(SUBSTITUTE($AH901:$AH904,"F", "")))</f>
        <v>0</v>
      </c>
      <c r="AW901" s="232">
        <f>SUMPRODUCT(LEN($AG901:$AG904)-LEN(SUBSTITUTE($AG901:$AG904,"F", "")))</f>
        <v>0</v>
      </c>
      <c r="AX901" s="235">
        <f>SUMPRODUCT(LEN($M901:$AE904)-LEN(SUBSTITUTE($M901:$AE904,"G", "")))</f>
        <v>0</v>
      </c>
      <c r="AY901" s="229">
        <f>SUMPRODUCT(LEN($AH901:$AH904)-LEN(SUBSTITUTE($AH901:$AH904,"G", "")))</f>
        <v>0</v>
      </c>
      <c r="AZ901" s="232">
        <f>SUMPRODUCT(LEN($AG901:$AG904)-LEN(SUBSTITUTE($AG901:$AG904,"G", "")))</f>
        <v>0</v>
      </c>
      <c r="BA901" s="235">
        <f>SUMPRODUCT(LEN($M901:$AE904)-LEN(SUBSTITUTE($M901:$AE904,"M", "")))</f>
        <v>0</v>
      </c>
      <c r="BB901" s="229">
        <f>SUMPRODUCT(LEN($AH901:$AH904)-LEN(SUBSTITUTE($AH901:$AH904,"M", "")))</f>
        <v>0</v>
      </c>
      <c r="BC901" s="232">
        <f>SUMPRODUCT(LEN($AG901:$AG904)-LEN(SUBSTITUTE($AG901:$AG904,"M", "")))</f>
        <v>0</v>
      </c>
      <c r="BD901" s="297">
        <f>SUMPRODUCT(LEN($AI901:$AI904)-LEN(SUBSTITUTE($AI901:$AI904,"S", "")))</f>
        <v>0</v>
      </c>
      <c r="BE901" s="300">
        <f>SUMPRODUCT(LEN($AI901:$AI904)-LEN(SUBSTITUTE($AI901:$AI904,"F", "")))</f>
        <v>0</v>
      </c>
      <c r="BF901" s="300">
        <f>SUMPRODUCT(LEN($AI901:$AI904)-LEN(SUBSTITUTE($AI901:$AI904,"G", "")))</f>
        <v>0</v>
      </c>
      <c r="BG901" s="303">
        <f>SUMPRODUCT(LEN($AI901:$AI904)-LEN(SUBSTITUTE($AI901:$AI904,"M", "")))</f>
        <v>0</v>
      </c>
    </row>
    <row r="902" spans="2:59" ht="28.15" hidden="1" customHeight="1" thickBot="1">
      <c r="B902" s="29"/>
      <c r="C902" s="264"/>
      <c r="D902" s="37"/>
      <c r="E902" s="36"/>
      <c r="F902" s="36"/>
      <c r="G902" s="35"/>
      <c r="H902" s="256"/>
      <c r="I902" s="260"/>
      <c r="J902" s="260"/>
      <c r="K902" s="260"/>
      <c r="L902" s="32" t="s">
        <v>72</v>
      </c>
      <c r="M902" s="31"/>
      <c r="N902" s="32" t="s">
        <v>71</v>
      </c>
      <c r="O902" s="31"/>
      <c r="P902" s="32" t="s">
        <v>70</v>
      </c>
      <c r="Q902" s="31"/>
      <c r="R902" s="32" t="s">
        <v>69</v>
      </c>
      <c r="S902" s="31"/>
      <c r="T902" s="32" t="s">
        <v>68</v>
      </c>
      <c r="U902" s="31"/>
      <c r="V902" s="32" t="s">
        <v>67</v>
      </c>
      <c r="W902" s="31"/>
      <c r="X902" s="32" t="s">
        <v>66</v>
      </c>
      <c r="Y902" s="31"/>
      <c r="Z902" s="32" t="s">
        <v>65</v>
      </c>
      <c r="AA902" s="31"/>
      <c r="AB902" s="34" t="s">
        <v>64</v>
      </c>
      <c r="AC902" s="33"/>
      <c r="AD902" s="32" t="s">
        <v>63</v>
      </c>
      <c r="AE902" s="31"/>
      <c r="AF902" s="30"/>
      <c r="AG902" s="31"/>
      <c r="AH902" s="30"/>
      <c r="AI902" s="20"/>
      <c r="AJ902" s="246"/>
      <c r="AK902" s="246"/>
      <c r="AL902" s="19"/>
      <c r="AM902" s="7"/>
      <c r="AN902" s="7"/>
      <c r="AO902" s="239"/>
      <c r="AP902" s="230"/>
      <c r="AQ902" s="233"/>
      <c r="AR902" s="236"/>
      <c r="AS902" s="230"/>
      <c r="AT902" s="233"/>
      <c r="AU902" s="236"/>
      <c r="AV902" s="230"/>
      <c r="AW902" s="233"/>
      <c r="AX902" s="236"/>
      <c r="AY902" s="230"/>
      <c r="AZ902" s="233"/>
      <c r="BA902" s="236"/>
      <c r="BB902" s="230"/>
      <c r="BC902" s="233"/>
      <c r="BD902" s="298"/>
      <c r="BE902" s="301"/>
      <c r="BF902" s="301"/>
      <c r="BG902" s="304"/>
    </row>
    <row r="903" spans="2:59" ht="28.15" hidden="1" customHeight="1">
      <c r="B903" s="29"/>
      <c r="C903" s="265"/>
      <c r="D903" s="28"/>
      <c r="E903" s="27"/>
      <c r="F903" s="27"/>
      <c r="G903" s="26"/>
      <c r="H903" s="257"/>
      <c r="I903" s="261"/>
      <c r="J903" s="261"/>
      <c r="K903" s="261"/>
      <c r="L903" s="23" t="s">
        <v>62</v>
      </c>
      <c r="M903" s="22"/>
      <c r="N903" s="23" t="s">
        <v>61</v>
      </c>
      <c r="O903" s="22"/>
      <c r="P903" s="23" t="s">
        <v>60</v>
      </c>
      <c r="Q903" s="22"/>
      <c r="R903" s="23" t="s">
        <v>59</v>
      </c>
      <c r="S903" s="22"/>
      <c r="T903" s="23" t="s">
        <v>58</v>
      </c>
      <c r="U903" s="22"/>
      <c r="V903" s="23" t="s">
        <v>57</v>
      </c>
      <c r="W903" s="22"/>
      <c r="X903" s="23" t="s">
        <v>56</v>
      </c>
      <c r="Y903" s="22"/>
      <c r="Z903" s="23" t="s">
        <v>55</v>
      </c>
      <c r="AA903" s="22"/>
      <c r="AB903" s="25" t="s">
        <v>54</v>
      </c>
      <c r="AC903" s="24"/>
      <c r="AD903" s="23">
        <v>39</v>
      </c>
      <c r="AE903" s="22"/>
      <c r="AF903" s="21"/>
      <c r="AG903" s="22"/>
      <c r="AH903" s="21"/>
      <c r="AI903" s="20"/>
      <c r="AJ903" s="246"/>
      <c r="AK903" s="246"/>
      <c r="AL903" s="19"/>
      <c r="AM903" s="7"/>
      <c r="AN903" s="7"/>
      <c r="AO903" s="239"/>
      <c r="AP903" s="230"/>
      <c r="AQ903" s="233"/>
      <c r="AR903" s="236"/>
      <c r="AS903" s="230"/>
      <c r="AT903" s="233"/>
      <c r="AU903" s="236"/>
      <c r="AV903" s="230"/>
      <c r="AW903" s="233"/>
      <c r="AX903" s="236"/>
      <c r="AY903" s="230"/>
      <c r="AZ903" s="233"/>
      <c r="BA903" s="236"/>
      <c r="BB903" s="230"/>
      <c r="BC903" s="233"/>
      <c r="BD903" s="298"/>
      <c r="BE903" s="301"/>
      <c r="BF903" s="301"/>
      <c r="BG903" s="304"/>
    </row>
    <row r="904" spans="2:59" ht="28.15" hidden="1" customHeight="1" thickBot="1">
      <c r="B904" s="18"/>
      <c r="C904" s="271"/>
      <c r="D904" s="17"/>
      <c r="E904" s="16"/>
      <c r="F904" s="16"/>
      <c r="G904" s="15"/>
      <c r="H904" s="258"/>
      <c r="I904" s="272"/>
      <c r="J904" s="272"/>
      <c r="K904" s="272"/>
      <c r="L904" s="12" t="s">
        <v>53</v>
      </c>
      <c r="M904" s="11"/>
      <c r="N904" s="12" t="s">
        <v>52</v>
      </c>
      <c r="O904" s="11"/>
      <c r="P904" s="12" t="s">
        <v>51</v>
      </c>
      <c r="Q904" s="11"/>
      <c r="R904" s="12" t="s">
        <v>50</v>
      </c>
      <c r="S904" s="11"/>
      <c r="T904" s="12">
        <v>20</v>
      </c>
      <c r="U904" s="11"/>
      <c r="V904" s="12" t="s">
        <v>49</v>
      </c>
      <c r="W904" s="11"/>
      <c r="X904" s="12" t="s">
        <v>48</v>
      </c>
      <c r="Y904" s="11"/>
      <c r="Z904" s="12" t="s">
        <v>47</v>
      </c>
      <c r="AA904" s="11"/>
      <c r="AB904" s="14" t="s">
        <v>46</v>
      </c>
      <c r="AC904" s="13"/>
      <c r="AD904" s="12" t="s">
        <v>45</v>
      </c>
      <c r="AE904" s="11"/>
      <c r="AF904" s="10"/>
      <c r="AG904" s="11"/>
      <c r="AH904" s="10"/>
      <c r="AI904" s="9"/>
      <c r="AJ904" s="247"/>
      <c r="AK904" s="247"/>
      <c r="AL904" s="8"/>
      <c r="AM904" s="7"/>
      <c r="AN904" s="7"/>
      <c r="AO904" s="240"/>
      <c r="AP904" s="231"/>
      <c r="AQ904" s="234"/>
      <c r="AR904" s="237"/>
      <c r="AS904" s="231"/>
      <c r="AT904" s="234"/>
      <c r="AU904" s="237"/>
      <c r="AV904" s="231"/>
      <c r="AW904" s="234"/>
      <c r="AX904" s="237"/>
      <c r="AY904" s="231"/>
      <c r="AZ904" s="234"/>
      <c r="BA904" s="237"/>
      <c r="BB904" s="231"/>
      <c r="BC904" s="234"/>
      <c r="BD904" s="299"/>
      <c r="BE904" s="302"/>
      <c r="BF904" s="302"/>
      <c r="BG904" s="305"/>
    </row>
  </sheetData>
  <mergeCells count="6011">
    <mergeCell ref="BD901:BD904"/>
    <mergeCell ref="BE901:BE904"/>
    <mergeCell ref="BF901:BF904"/>
    <mergeCell ref="BG901:BG904"/>
    <mergeCell ref="BD873:BD876"/>
    <mergeCell ref="BE873:BE876"/>
    <mergeCell ref="BF873:BF876"/>
    <mergeCell ref="BG873:BG876"/>
    <mergeCell ref="BD879:BD882"/>
    <mergeCell ref="BE879:BE882"/>
    <mergeCell ref="BE851:BE854"/>
    <mergeCell ref="BF851:BF854"/>
    <mergeCell ref="BD897:BD900"/>
    <mergeCell ref="BE897:BE900"/>
    <mergeCell ref="BF897:BF900"/>
    <mergeCell ref="BG897:BG900"/>
    <mergeCell ref="BF879:BF882"/>
    <mergeCell ref="BG879:BG882"/>
    <mergeCell ref="BD883:BD886"/>
    <mergeCell ref="BE883:BE886"/>
    <mergeCell ref="BD865:BD868"/>
    <mergeCell ref="BE865:BE868"/>
    <mergeCell ref="BF865:BF868"/>
    <mergeCell ref="BG865:BG868"/>
    <mergeCell ref="BD869:BD872"/>
    <mergeCell ref="BE869:BE872"/>
    <mergeCell ref="BF869:BF872"/>
    <mergeCell ref="BG869:BG872"/>
    <mergeCell ref="BG851:BG854"/>
    <mergeCell ref="BD855:BD858"/>
    <mergeCell ref="BE855:BE858"/>
    <mergeCell ref="BF855:BF858"/>
    <mergeCell ref="BG855:BG858"/>
    <mergeCell ref="BD859:BD862"/>
    <mergeCell ref="BE859:BE862"/>
    <mergeCell ref="BF859:BF862"/>
    <mergeCell ref="BG859:BG862"/>
    <mergeCell ref="BD851:BD854"/>
    <mergeCell ref="BD893:BD896"/>
    <mergeCell ref="BE893:BE896"/>
    <mergeCell ref="BF893:BF896"/>
    <mergeCell ref="BG893:BG896"/>
    <mergeCell ref="BD841:BD844"/>
    <mergeCell ref="BE841:BE844"/>
    <mergeCell ref="BF841:BF844"/>
    <mergeCell ref="BG841:BG844"/>
    <mergeCell ref="BD845:BD848"/>
    <mergeCell ref="BE845:BE848"/>
    <mergeCell ref="BF845:BF848"/>
    <mergeCell ref="BG845:BG848"/>
    <mergeCell ref="BF883:BF886"/>
    <mergeCell ref="BG883:BG886"/>
    <mergeCell ref="BD887:BD890"/>
    <mergeCell ref="BE887:BE890"/>
    <mergeCell ref="BF887:BF890"/>
    <mergeCell ref="BG887:BG890"/>
    <mergeCell ref="BD831:BD834"/>
    <mergeCell ref="BE831:BE834"/>
    <mergeCell ref="BF831:BF834"/>
    <mergeCell ref="BG831:BG834"/>
    <mergeCell ref="BD837:BD840"/>
    <mergeCell ref="BE837:BE840"/>
    <mergeCell ref="BF837:BF840"/>
    <mergeCell ref="BG837:BG840"/>
    <mergeCell ref="BD823:BD826"/>
    <mergeCell ref="BE823:BE826"/>
    <mergeCell ref="BF823:BF826"/>
    <mergeCell ref="BG823:BG826"/>
    <mergeCell ref="BD827:BD830"/>
    <mergeCell ref="BE827:BE830"/>
    <mergeCell ref="BF827:BF830"/>
    <mergeCell ref="BG827:BG830"/>
    <mergeCell ref="BD813:BD816"/>
    <mergeCell ref="BE813:BE816"/>
    <mergeCell ref="BF813:BF816"/>
    <mergeCell ref="BG813:BG816"/>
    <mergeCell ref="BD817:BD820"/>
    <mergeCell ref="BE817:BE820"/>
    <mergeCell ref="BF817:BF820"/>
    <mergeCell ref="BG817:BG820"/>
    <mergeCell ref="BD803:BD806"/>
    <mergeCell ref="BE803:BE806"/>
    <mergeCell ref="BF803:BF806"/>
    <mergeCell ref="BG803:BG806"/>
    <mergeCell ref="BD809:BD812"/>
    <mergeCell ref="BE809:BE812"/>
    <mergeCell ref="BF809:BF812"/>
    <mergeCell ref="BG809:BG812"/>
    <mergeCell ref="BD795:BD798"/>
    <mergeCell ref="BE795:BE798"/>
    <mergeCell ref="BF795:BF798"/>
    <mergeCell ref="BG795:BG798"/>
    <mergeCell ref="BD799:BD802"/>
    <mergeCell ref="BE799:BE802"/>
    <mergeCell ref="BF799:BF802"/>
    <mergeCell ref="BG799:BG802"/>
    <mergeCell ref="BD785:BD788"/>
    <mergeCell ref="BE785:BE788"/>
    <mergeCell ref="BF785:BF788"/>
    <mergeCell ref="BG785:BG788"/>
    <mergeCell ref="BD789:BD792"/>
    <mergeCell ref="BE789:BE792"/>
    <mergeCell ref="BF789:BF792"/>
    <mergeCell ref="BG789:BG792"/>
    <mergeCell ref="BD775:BD778"/>
    <mergeCell ref="BE775:BE778"/>
    <mergeCell ref="BF775:BF778"/>
    <mergeCell ref="BG775:BG778"/>
    <mergeCell ref="BD781:BD784"/>
    <mergeCell ref="BE781:BE784"/>
    <mergeCell ref="BF781:BF784"/>
    <mergeCell ref="BG781:BG784"/>
    <mergeCell ref="BD767:BD770"/>
    <mergeCell ref="BE767:BE770"/>
    <mergeCell ref="BF767:BF770"/>
    <mergeCell ref="BG767:BG770"/>
    <mergeCell ref="BD771:BD774"/>
    <mergeCell ref="BE771:BE774"/>
    <mergeCell ref="BF771:BF774"/>
    <mergeCell ref="BG771:BG774"/>
    <mergeCell ref="BD757:BD760"/>
    <mergeCell ref="BE757:BE760"/>
    <mergeCell ref="BF757:BF760"/>
    <mergeCell ref="BG757:BG760"/>
    <mergeCell ref="BD761:BD764"/>
    <mergeCell ref="BE761:BE764"/>
    <mergeCell ref="BF761:BF764"/>
    <mergeCell ref="BG761:BG764"/>
    <mergeCell ref="BD747:BD750"/>
    <mergeCell ref="BE747:BE750"/>
    <mergeCell ref="BF747:BF750"/>
    <mergeCell ref="BG747:BG750"/>
    <mergeCell ref="BD753:BD756"/>
    <mergeCell ref="BE753:BE756"/>
    <mergeCell ref="BF753:BF756"/>
    <mergeCell ref="BG753:BG756"/>
    <mergeCell ref="BD739:BD742"/>
    <mergeCell ref="BE739:BE742"/>
    <mergeCell ref="BF739:BF742"/>
    <mergeCell ref="BG739:BG742"/>
    <mergeCell ref="BD743:BD746"/>
    <mergeCell ref="BE743:BE746"/>
    <mergeCell ref="BF743:BF746"/>
    <mergeCell ref="BG743:BG746"/>
    <mergeCell ref="BD729:BD732"/>
    <mergeCell ref="BE729:BE732"/>
    <mergeCell ref="BF729:BF732"/>
    <mergeCell ref="BG729:BG732"/>
    <mergeCell ref="BD733:BD736"/>
    <mergeCell ref="BE733:BE736"/>
    <mergeCell ref="BF733:BF736"/>
    <mergeCell ref="BG733:BG736"/>
    <mergeCell ref="BD719:BD722"/>
    <mergeCell ref="BE719:BE722"/>
    <mergeCell ref="BF719:BF722"/>
    <mergeCell ref="BG719:BG722"/>
    <mergeCell ref="BD725:BD728"/>
    <mergeCell ref="BE725:BE728"/>
    <mergeCell ref="BF725:BF728"/>
    <mergeCell ref="BG725:BG728"/>
    <mergeCell ref="BD711:BD714"/>
    <mergeCell ref="BE711:BE714"/>
    <mergeCell ref="BF711:BF714"/>
    <mergeCell ref="BG711:BG714"/>
    <mergeCell ref="BD715:BD718"/>
    <mergeCell ref="BE715:BE718"/>
    <mergeCell ref="BF715:BF718"/>
    <mergeCell ref="BG715:BG718"/>
    <mergeCell ref="BD701:BD704"/>
    <mergeCell ref="BE701:BE704"/>
    <mergeCell ref="BF701:BF704"/>
    <mergeCell ref="BG701:BG704"/>
    <mergeCell ref="BD705:BD708"/>
    <mergeCell ref="BE705:BE708"/>
    <mergeCell ref="BF705:BF708"/>
    <mergeCell ref="BG705:BG708"/>
    <mergeCell ref="BD691:BD694"/>
    <mergeCell ref="BE691:BE694"/>
    <mergeCell ref="BF691:BF694"/>
    <mergeCell ref="BG691:BG694"/>
    <mergeCell ref="BD697:BD700"/>
    <mergeCell ref="BE697:BE700"/>
    <mergeCell ref="BF697:BF700"/>
    <mergeCell ref="BG697:BG700"/>
    <mergeCell ref="BD683:BD686"/>
    <mergeCell ref="BE683:BE686"/>
    <mergeCell ref="BF683:BF686"/>
    <mergeCell ref="BG683:BG686"/>
    <mergeCell ref="BD687:BD690"/>
    <mergeCell ref="BE687:BE690"/>
    <mergeCell ref="BF687:BF690"/>
    <mergeCell ref="BG687:BG690"/>
    <mergeCell ref="BD673:BD676"/>
    <mergeCell ref="BE673:BE676"/>
    <mergeCell ref="BF673:BF676"/>
    <mergeCell ref="BG673:BG676"/>
    <mergeCell ref="BD677:BD680"/>
    <mergeCell ref="BE677:BE680"/>
    <mergeCell ref="BF677:BF680"/>
    <mergeCell ref="BG677:BG680"/>
    <mergeCell ref="BD663:BD666"/>
    <mergeCell ref="BE663:BE666"/>
    <mergeCell ref="BF663:BF666"/>
    <mergeCell ref="BG663:BG666"/>
    <mergeCell ref="BD669:BD672"/>
    <mergeCell ref="BE669:BE672"/>
    <mergeCell ref="BF669:BF672"/>
    <mergeCell ref="BG669:BG672"/>
    <mergeCell ref="BD655:BD658"/>
    <mergeCell ref="BE655:BE658"/>
    <mergeCell ref="BF655:BF658"/>
    <mergeCell ref="BG655:BG658"/>
    <mergeCell ref="BD659:BD662"/>
    <mergeCell ref="BE659:BE662"/>
    <mergeCell ref="BF659:BF662"/>
    <mergeCell ref="BG659:BG662"/>
    <mergeCell ref="BD645:BD648"/>
    <mergeCell ref="BE645:BE648"/>
    <mergeCell ref="BF645:BF648"/>
    <mergeCell ref="BG645:BG648"/>
    <mergeCell ref="BD649:BD652"/>
    <mergeCell ref="BE649:BE652"/>
    <mergeCell ref="BF649:BF652"/>
    <mergeCell ref="BG649:BG652"/>
    <mergeCell ref="BD635:BD638"/>
    <mergeCell ref="BE635:BE638"/>
    <mergeCell ref="BF635:BF638"/>
    <mergeCell ref="BG635:BG638"/>
    <mergeCell ref="BD641:BD644"/>
    <mergeCell ref="BE641:BE644"/>
    <mergeCell ref="BF641:BF644"/>
    <mergeCell ref="BG641:BG644"/>
    <mergeCell ref="BD627:BD630"/>
    <mergeCell ref="BE627:BE630"/>
    <mergeCell ref="BF627:BF630"/>
    <mergeCell ref="BG627:BG630"/>
    <mergeCell ref="BD631:BD634"/>
    <mergeCell ref="BE631:BE634"/>
    <mergeCell ref="BF631:BF634"/>
    <mergeCell ref="BG631:BG634"/>
    <mergeCell ref="BD617:BD620"/>
    <mergeCell ref="BE617:BE620"/>
    <mergeCell ref="BF617:BF620"/>
    <mergeCell ref="BG617:BG620"/>
    <mergeCell ref="BD621:BD624"/>
    <mergeCell ref="BE621:BE624"/>
    <mergeCell ref="BF621:BF624"/>
    <mergeCell ref="BG621:BG624"/>
    <mergeCell ref="BD607:BD610"/>
    <mergeCell ref="BE607:BE610"/>
    <mergeCell ref="BF607:BF610"/>
    <mergeCell ref="BG607:BG610"/>
    <mergeCell ref="BD613:BD616"/>
    <mergeCell ref="BE613:BE616"/>
    <mergeCell ref="BF613:BF616"/>
    <mergeCell ref="BG613:BG616"/>
    <mergeCell ref="BD599:BD602"/>
    <mergeCell ref="BE599:BE602"/>
    <mergeCell ref="BF599:BF602"/>
    <mergeCell ref="BG599:BG602"/>
    <mergeCell ref="BD603:BD606"/>
    <mergeCell ref="BE603:BE606"/>
    <mergeCell ref="BF603:BF606"/>
    <mergeCell ref="BG603:BG606"/>
    <mergeCell ref="BD589:BD592"/>
    <mergeCell ref="BE589:BE592"/>
    <mergeCell ref="BF589:BF592"/>
    <mergeCell ref="BG589:BG592"/>
    <mergeCell ref="BD593:BD596"/>
    <mergeCell ref="BE593:BE596"/>
    <mergeCell ref="BF593:BF596"/>
    <mergeCell ref="BG593:BG596"/>
    <mergeCell ref="BD579:BD582"/>
    <mergeCell ref="BE579:BE582"/>
    <mergeCell ref="BF579:BF582"/>
    <mergeCell ref="BG579:BG582"/>
    <mergeCell ref="BD585:BD588"/>
    <mergeCell ref="BE585:BE588"/>
    <mergeCell ref="BF585:BF588"/>
    <mergeCell ref="BG585:BG588"/>
    <mergeCell ref="BD571:BD574"/>
    <mergeCell ref="BE571:BE574"/>
    <mergeCell ref="BF571:BF574"/>
    <mergeCell ref="BG571:BG574"/>
    <mergeCell ref="BD575:BD578"/>
    <mergeCell ref="BE575:BE578"/>
    <mergeCell ref="BF575:BF578"/>
    <mergeCell ref="BG575:BG578"/>
    <mergeCell ref="BD561:BD564"/>
    <mergeCell ref="BE561:BE564"/>
    <mergeCell ref="BF561:BF564"/>
    <mergeCell ref="BG561:BG564"/>
    <mergeCell ref="BD565:BD568"/>
    <mergeCell ref="BE565:BE568"/>
    <mergeCell ref="BF565:BF568"/>
    <mergeCell ref="BG565:BG568"/>
    <mergeCell ref="BD551:BD554"/>
    <mergeCell ref="BE551:BE554"/>
    <mergeCell ref="BF551:BF554"/>
    <mergeCell ref="BG551:BG554"/>
    <mergeCell ref="BD557:BD560"/>
    <mergeCell ref="BE557:BE560"/>
    <mergeCell ref="BF557:BF560"/>
    <mergeCell ref="BG557:BG560"/>
    <mergeCell ref="BD543:BD546"/>
    <mergeCell ref="BE543:BE546"/>
    <mergeCell ref="BF543:BF546"/>
    <mergeCell ref="BG543:BG546"/>
    <mergeCell ref="BD547:BD550"/>
    <mergeCell ref="BE547:BE550"/>
    <mergeCell ref="BF547:BF550"/>
    <mergeCell ref="BG547:BG550"/>
    <mergeCell ref="BD533:BD536"/>
    <mergeCell ref="BE533:BE536"/>
    <mergeCell ref="BF533:BF536"/>
    <mergeCell ref="BG533:BG536"/>
    <mergeCell ref="BD537:BD540"/>
    <mergeCell ref="BE537:BE540"/>
    <mergeCell ref="BF537:BF540"/>
    <mergeCell ref="BG537:BG540"/>
    <mergeCell ref="BD523:BD526"/>
    <mergeCell ref="BE523:BE526"/>
    <mergeCell ref="BF523:BF526"/>
    <mergeCell ref="BG523:BG526"/>
    <mergeCell ref="BD529:BD532"/>
    <mergeCell ref="BE529:BE532"/>
    <mergeCell ref="BF529:BF532"/>
    <mergeCell ref="BG529:BG532"/>
    <mergeCell ref="BD515:BD518"/>
    <mergeCell ref="BE515:BE518"/>
    <mergeCell ref="BF515:BF518"/>
    <mergeCell ref="BG515:BG518"/>
    <mergeCell ref="BD519:BD522"/>
    <mergeCell ref="BE519:BE522"/>
    <mergeCell ref="BF519:BF522"/>
    <mergeCell ref="BG519:BG522"/>
    <mergeCell ref="BD505:BD508"/>
    <mergeCell ref="BE505:BE508"/>
    <mergeCell ref="BF505:BF508"/>
    <mergeCell ref="BG505:BG508"/>
    <mergeCell ref="BD509:BD512"/>
    <mergeCell ref="BE509:BE512"/>
    <mergeCell ref="BF509:BF512"/>
    <mergeCell ref="BG509:BG512"/>
    <mergeCell ref="BD495:BD498"/>
    <mergeCell ref="BE495:BE498"/>
    <mergeCell ref="BF495:BF498"/>
    <mergeCell ref="BG495:BG498"/>
    <mergeCell ref="BD501:BD504"/>
    <mergeCell ref="BE501:BE504"/>
    <mergeCell ref="BF501:BF504"/>
    <mergeCell ref="BG501:BG504"/>
    <mergeCell ref="BD487:BD490"/>
    <mergeCell ref="BE487:BE490"/>
    <mergeCell ref="BF487:BF490"/>
    <mergeCell ref="BG487:BG490"/>
    <mergeCell ref="BD491:BD494"/>
    <mergeCell ref="BE491:BE494"/>
    <mergeCell ref="BF491:BF494"/>
    <mergeCell ref="BG491:BG494"/>
    <mergeCell ref="BD477:BD480"/>
    <mergeCell ref="BE477:BE480"/>
    <mergeCell ref="BF477:BF480"/>
    <mergeCell ref="BG477:BG480"/>
    <mergeCell ref="BD481:BD484"/>
    <mergeCell ref="BE481:BE484"/>
    <mergeCell ref="BF481:BF484"/>
    <mergeCell ref="BG481:BG484"/>
    <mergeCell ref="BD467:BD470"/>
    <mergeCell ref="BE467:BE470"/>
    <mergeCell ref="BF467:BF470"/>
    <mergeCell ref="BG467:BG470"/>
    <mergeCell ref="BD473:BD476"/>
    <mergeCell ref="BE473:BE476"/>
    <mergeCell ref="BF473:BF476"/>
    <mergeCell ref="BG473:BG476"/>
    <mergeCell ref="BD459:BD462"/>
    <mergeCell ref="BE459:BE462"/>
    <mergeCell ref="BF459:BF462"/>
    <mergeCell ref="BG459:BG462"/>
    <mergeCell ref="BD463:BD466"/>
    <mergeCell ref="BE463:BE466"/>
    <mergeCell ref="BF463:BF466"/>
    <mergeCell ref="BG463:BG466"/>
    <mergeCell ref="BD449:BD452"/>
    <mergeCell ref="BE449:BE452"/>
    <mergeCell ref="BF449:BF452"/>
    <mergeCell ref="BG449:BG452"/>
    <mergeCell ref="BD453:BD456"/>
    <mergeCell ref="BE453:BE456"/>
    <mergeCell ref="BF453:BF456"/>
    <mergeCell ref="BG453:BG456"/>
    <mergeCell ref="BD439:BD442"/>
    <mergeCell ref="BE439:BE442"/>
    <mergeCell ref="BF439:BF442"/>
    <mergeCell ref="BG439:BG442"/>
    <mergeCell ref="BD445:BD448"/>
    <mergeCell ref="BE445:BE448"/>
    <mergeCell ref="BF445:BF448"/>
    <mergeCell ref="BG445:BG448"/>
    <mergeCell ref="BD431:BD434"/>
    <mergeCell ref="BE431:BE434"/>
    <mergeCell ref="BF431:BF434"/>
    <mergeCell ref="BG431:BG434"/>
    <mergeCell ref="BD435:BD438"/>
    <mergeCell ref="BE435:BE438"/>
    <mergeCell ref="BF435:BF438"/>
    <mergeCell ref="BG435:BG438"/>
    <mergeCell ref="BD421:BD424"/>
    <mergeCell ref="BE421:BE424"/>
    <mergeCell ref="BF421:BF424"/>
    <mergeCell ref="BG421:BG424"/>
    <mergeCell ref="BD425:BD428"/>
    <mergeCell ref="BE425:BE428"/>
    <mergeCell ref="BF425:BF428"/>
    <mergeCell ref="BG425:BG428"/>
    <mergeCell ref="BD411:BD414"/>
    <mergeCell ref="BE411:BE414"/>
    <mergeCell ref="BF411:BF414"/>
    <mergeCell ref="BG411:BG414"/>
    <mergeCell ref="BD417:BD420"/>
    <mergeCell ref="BE417:BE420"/>
    <mergeCell ref="BF417:BF420"/>
    <mergeCell ref="BG417:BG420"/>
    <mergeCell ref="BD403:BD406"/>
    <mergeCell ref="BE403:BE406"/>
    <mergeCell ref="BF403:BF406"/>
    <mergeCell ref="BG403:BG406"/>
    <mergeCell ref="BD407:BD410"/>
    <mergeCell ref="BE407:BE410"/>
    <mergeCell ref="BF407:BF410"/>
    <mergeCell ref="BG407:BG410"/>
    <mergeCell ref="BD393:BD396"/>
    <mergeCell ref="BE393:BE396"/>
    <mergeCell ref="BF393:BF396"/>
    <mergeCell ref="BG393:BG396"/>
    <mergeCell ref="BD397:BD400"/>
    <mergeCell ref="BE397:BE400"/>
    <mergeCell ref="BF397:BF400"/>
    <mergeCell ref="BG397:BG400"/>
    <mergeCell ref="BD383:BD386"/>
    <mergeCell ref="BE383:BE386"/>
    <mergeCell ref="BF383:BF386"/>
    <mergeCell ref="BG383:BG386"/>
    <mergeCell ref="BD389:BD392"/>
    <mergeCell ref="BE389:BE392"/>
    <mergeCell ref="BF389:BF392"/>
    <mergeCell ref="BG389:BG392"/>
    <mergeCell ref="BD375:BD378"/>
    <mergeCell ref="BE375:BE378"/>
    <mergeCell ref="BF375:BF378"/>
    <mergeCell ref="BG375:BG378"/>
    <mergeCell ref="BD379:BD382"/>
    <mergeCell ref="BE379:BE382"/>
    <mergeCell ref="BF379:BF382"/>
    <mergeCell ref="BG379:BG382"/>
    <mergeCell ref="BD365:BD368"/>
    <mergeCell ref="BE365:BE368"/>
    <mergeCell ref="BF365:BF368"/>
    <mergeCell ref="BG365:BG368"/>
    <mergeCell ref="BD369:BD372"/>
    <mergeCell ref="BE369:BE372"/>
    <mergeCell ref="BF369:BF372"/>
    <mergeCell ref="BG369:BG372"/>
    <mergeCell ref="BD355:BD358"/>
    <mergeCell ref="BE355:BE358"/>
    <mergeCell ref="BF355:BF358"/>
    <mergeCell ref="BG355:BG358"/>
    <mergeCell ref="BD361:BD364"/>
    <mergeCell ref="BE361:BE364"/>
    <mergeCell ref="BF361:BF364"/>
    <mergeCell ref="BG361:BG364"/>
    <mergeCell ref="BD347:BD350"/>
    <mergeCell ref="BE347:BE350"/>
    <mergeCell ref="BF347:BF350"/>
    <mergeCell ref="BG347:BG350"/>
    <mergeCell ref="BD351:BD354"/>
    <mergeCell ref="BE351:BE354"/>
    <mergeCell ref="BF351:BF354"/>
    <mergeCell ref="BG351:BG354"/>
    <mergeCell ref="BD337:BD340"/>
    <mergeCell ref="BE337:BE340"/>
    <mergeCell ref="BF337:BF340"/>
    <mergeCell ref="BG337:BG340"/>
    <mergeCell ref="BD341:BD344"/>
    <mergeCell ref="BE341:BE344"/>
    <mergeCell ref="BF341:BF344"/>
    <mergeCell ref="BG341:BG344"/>
    <mergeCell ref="BD327:BD330"/>
    <mergeCell ref="BE327:BE330"/>
    <mergeCell ref="BF327:BF330"/>
    <mergeCell ref="BG327:BG330"/>
    <mergeCell ref="BD333:BD336"/>
    <mergeCell ref="BE333:BE336"/>
    <mergeCell ref="BF333:BF336"/>
    <mergeCell ref="BG333:BG336"/>
    <mergeCell ref="BD319:BD322"/>
    <mergeCell ref="BE319:BE322"/>
    <mergeCell ref="BF319:BF322"/>
    <mergeCell ref="BG319:BG322"/>
    <mergeCell ref="BD323:BD326"/>
    <mergeCell ref="BE323:BE326"/>
    <mergeCell ref="BF323:BF326"/>
    <mergeCell ref="BG323:BG326"/>
    <mergeCell ref="BD309:BD312"/>
    <mergeCell ref="BE309:BE312"/>
    <mergeCell ref="BF309:BF312"/>
    <mergeCell ref="BG309:BG312"/>
    <mergeCell ref="BD313:BD316"/>
    <mergeCell ref="BE313:BE316"/>
    <mergeCell ref="BF313:BF316"/>
    <mergeCell ref="BG313:BG316"/>
    <mergeCell ref="BD299:BD302"/>
    <mergeCell ref="BE299:BE302"/>
    <mergeCell ref="BF299:BF302"/>
    <mergeCell ref="BG299:BG302"/>
    <mergeCell ref="BD305:BD308"/>
    <mergeCell ref="BE305:BE308"/>
    <mergeCell ref="BF305:BF308"/>
    <mergeCell ref="BG305:BG308"/>
    <mergeCell ref="BD291:BD294"/>
    <mergeCell ref="BE291:BE294"/>
    <mergeCell ref="BF291:BF294"/>
    <mergeCell ref="BG291:BG294"/>
    <mergeCell ref="BD295:BD298"/>
    <mergeCell ref="BE295:BE298"/>
    <mergeCell ref="BF295:BF298"/>
    <mergeCell ref="BG295:BG298"/>
    <mergeCell ref="BD281:BD284"/>
    <mergeCell ref="BE281:BE284"/>
    <mergeCell ref="BF281:BF284"/>
    <mergeCell ref="BG281:BG284"/>
    <mergeCell ref="BD285:BD288"/>
    <mergeCell ref="BE285:BE288"/>
    <mergeCell ref="BF285:BF288"/>
    <mergeCell ref="BG285:BG288"/>
    <mergeCell ref="BD271:BD274"/>
    <mergeCell ref="BE271:BE274"/>
    <mergeCell ref="BF271:BF274"/>
    <mergeCell ref="BG271:BG274"/>
    <mergeCell ref="BD277:BD280"/>
    <mergeCell ref="BE277:BE280"/>
    <mergeCell ref="BF277:BF280"/>
    <mergeCell ref="BG277:BG280"/>
    <mergeCell ref="BD263:BD266"/>
    <mergeCell ref="BE263:BE266"/>
    <mergeCell ref="BF263:BF266"/>
    <mergeCell ref="BG263:BG266"/>
    <mergeCell ref="BD267:BD270"/>
    <mergeCell ref="BE267:BE270"/>
    <mergeCell ref="BF267:BF270"/>
    <mergeCell ref="BG267:BG270"/>
    <mergeCell ref="BD253:BD256"/>
    <mergeCell ref="BE253:BE256"/>
    <mergeCell ref="BF253:BF256"/>
    <mergeCell ref="BG253:BG256"/>
    <mergeCell ref="BD257:BD260"/>
    <mergeCell ref="BE257:BE260"/>
    <mergeCell ref="BF257:BF260"/>
    <mergeCell ref="BG257:BG260"/>
    <mergeCell ref="BD243:BD246"/>
    <mergeCell ref="BE243:BE246"/>
    <mergeCell ref="BF243:BF246"/>
    <mergeCell ref="BG243:BG246"/>
    <mergeCell ref="BD249:BD252"/>
    <mergeCell ref="BE249:BE252"/>
    <mergeCell ref="BF249:BF252"/>
    <mergeCell ref="BG249:BG252"/>
    <mergeCell ref="BD235:BD238"/>
    <mergeCell ref="BE235:BE238"/>
    <mergeCell ref="BF235:BF238"/>
    <mergeCell ref="BG235:BG238"/>
    <mergeCell ref="BD239:BD242"/>
    <mergeCell ref="BE239:BE242"/>
    <mergeCell ref="BF239:BF242"/>
    <mergeCell ref="BG239:BG242"/>
    <mergeCell ref="BD225:BD228"/>
    <mergeCell ref="BE225:BE228"/>
    <mergeCell ref="BF225:BF228"/>
    <mergeCell ref="BG225:BG228"/>
    <mergeCell ref="BD229:BD232"/>
    <mergeCell ref="BE229:BE232"/>
    <mergeCell ref="BF229:BF232"/>
    <mergeCell ref="BG229:BG232"/>
    <mergeCell ref="BD215:BD218"/>
    <mergeCell ref="BE215:BE218"/>
    <mergeCell ref="BF215:BF218"/>
    <mergeCell ref="BG215:BG218"/>
    <mergeCell ref="BD221:BD224"/>
    <mergeCell ref="BE221:BE224"/>
    <mergeCell ref="BF221:BF224"/>
    <mergeCell ref="BG221:BG224"/>
    <mergeCell ref="BD207:BD210"/>
    <mergeCell ref="BE207:BE210"/>
    <mergeCell ref="BF207:BF210"/>
    <mergeCell ref="BG207:BG210"/>
    <mergeCell ref="BD211:BD214"/>
    <mergeCell ref="BE211:BE214"/>
    <mergeCell ref="BF211:BF214"/>
    <mergeCell ref="BG211:BG214"/>
    <mergeCell ref="BD197:BD200"/>
    <mergeCell ref="BE197:BE200"/>
    <mergeCell ref="BF197:BF200"/>
    <mergeCell ref="BG197:BG200"/>
    <mergeCell ref="BD201:BD204"/>
    <mergeCell ref="BE201:BE204"/>
    <mergeCell ref="BF201:BF204"/>
    <mergeCell ref="BG201:BG204"/>
    <mergeCell ref="BD187:BD190"/>
    <mergeCell ref="BE187:BE190"/>
    <mergeCell ref="BF187:BF190"/>
    <mergeCell ref="BG187:BG190"/>
    <mergeCell ref="BD193:BD196"/>
    <mergeCell ref="BE193:BE196"/>
    <mergeCell ref="BF193:BF196"/>
    <mergeCell ref="BG193:BG196"/>
    <mergeCell ref="BD179:BD182"/>
    <mergeCell ref="BE179:BE182"/>
    <mergeCell ref="BF179:BF182"/>
    <mergeCell ref="BG179:BG182"/>
    <mergeCell ref="BD183:BD186"/>
    <mergeCell ref="BE183:BE186"/>
    <mergeCell ref="BF183:BF186"/>
    <mergeCell ref="BG183:BG186"/>
    <mergeCell ref="BD169:BD172"/>
    <mergeCell ref="BE169:BE172"/>
    <mergeCell ref="BF169:BF172"/>
    <mergeCell ref="BG169:BG172"/>
    <mergeCell ref="BD173:BD176"/>
    <mergeCell ref="BE173:BE176"/>
    <mergeCell ref="BF173:BF176"/>
    <mergeCell ref="BG173:BG176"/>
    <mergeCell ref="BD159:BD162"/>
    <mergeCell ref="BE159:BE162"/>
    <mergeCell ref="BF159:BF162"/>
    <mergeCell ref="BG159:BG162"/>
    <mergeCell ref="BD165:BD168"/>
    <mergeCell ref="BE165:BE168"/>
    <mergeCell ref="BF165:BF168"/>
    <mergeCell ref="BG165:BG168"/>
    <mergeCell ref="BD151:BD154"/>
    <mergeCell ref="BE151:BE154"/>
    <mergeCell ref="BF151:BF154"/>
    <mergeCell ref="BG151:BG154"/>
    <mergeCell ref="BD155:BD158"/>
    <mergeCell ref="BE155:BE158"/>
    <mergeCell ref="BF155:BF158"/>
    <mergeCell ref="BG155:BG158"/>
    <mergeCell ref="BD141:BD144"/>
    <mergeCell ref="BE141:BE144"/>
    <mergeCell ref="BF141:BF144"/>
    <mergeCell ref="BG141:BG144"/>
    <mergeCell ref="BD145:BD148"/>
    <mergeCell ref="BE145:BE148"/>
    <mergeCell ref="BF145:BF148"/>
    <mergeCell ref="BG145:BG148"/>
    <mergeCell ref="BD131:BD134"/>
    <mergeCell ref="BE131:BE134"/>
    <mergeCell ref="BF131:BF134"/>
    <mergeCell ref="BG131:BG134"/>
    <mergeCell ref="BD137:BD140"/>
    <mergeCell ref="BE137:BE140"/>
    <mergeCell ref="BF137:BF140"/>
    <mergeCell ref="BG137:BG140"/>
    <mergeCell ref="BD123:BD126"/>
    <mergeCell ref="BE123:BE126"/>
    <mergeCell ref="BF123:BF126"/>
    <mergeCell ref="BG123:BG126"/>
    <mergeCell ref="BD127:BD130"/>
    <mergeCell ref="BE127:BE130"/>
    <mergeCell ref="BF127:BF130"/>
    <mergeCell ref="BG127:BG130"/>
    <mergeCell ref="BD113:BD116"/>
    <mergeCell ref="BE113:BE116"/>
    <mergeCell ref="BF113:BF116"/>
    <mergeCell ref="BG113:BG116"/>
    <mergeCell ref="BD117:BD120"/>
    <mergeCell ref="BE117:BE120"/>
    <mergeCell ref="BF117:BF120"/>
    <mergeCell ref="BG117:BG120"/>
    <mergeCell ref="BD103:BD106"/>
    <mergeCell ref="BE103:BE106"/>
    <mergeCell ref="BF103:BF106"/>
    <mergeCell ref="BG103:BG106"/>
    <mergeCell ref="BD109:BD112"/>
    <mergeCell ref="BE109:BE112"/>
    <mergeCell ref="BF109:BF112"/>
    <mergeCell ref="BG109:BG112"/>
    <mergeCell ref="BD95:BD98"/>
    <mergeCell ref="BE95:BE98"/>
    <mergeCell ref="BF95:BF98"/>
    <mergeCell ref="BG95:BG98"/>
    <mergeCell ref="BD99:BD102"/>
    <mergeCell ref="BE99:BE102"/>
    <mergeCell ref="BF99:BF102"/>
    <mergeCell ref="BG99:BG102"/>
    <mergeCell ref="BD85:BD88"/>
    <mergeCell ref="BE85:BE88"/>
    <mergeCell ref="BF85:BF88"/>
    <mergeCell ref="BG85:BG88"/>
    <mergeCell ref="BD89:BD92"/>
    <mergeCell ref="BE89:BE92"/>
    <mergeCell ref="BF89:BF92"/>
    <mergeCell ref="BG89:BG92"/>
    <mergeCell ref="BD75:BD78"/>
    <mergeCell ref="BE75:BE78"/>
    <mergeCell ref="BF75:BF78"/>
    <mergeCell ref="BG75:BG78"/>
    <mergeCell ref="BD81:BD84"/>
    <mergeCell ref="BE81:BE84"/>
    <mergeCell ref="BF81:BF84"/>
    <mergeCell ref="BG81:BG84"/>
    <mergeCell ref="BD67:BD70"/>
    <mergeCell ref="BE67:BE70"/>
    <mergeCell ref="BF67:BF70"/>
    <mergeCell ref="BG67:BG70"/>
    <mergeCell ref="BD71:BD74"/>
    <mergeCell ref="BE71:BE74"/>
    <mergeCell ref="BF71:BF74"/>
    <mergeCell ref="BG71:BG74"/>
    <mergeCell ref="BD57:BD60"/>
    <mergeCell ref="BE57:BE60"/>
    <mergeCell ref="BF57:BF60"/>
    <mergeCell ref="BG57:BG60"/>
    <mergeCell ref="BD61:BD64"/>
    <mergeCell ref="BE61:BE64"/>
    <mergeCell ref="BF61:BF64"/>
    <mergeCell ref="BG61:BG64"/>
    <mergeCell ref="BD47:BD50"/>
    <mergeCell ref="BE47:BE50"/>
    <mergeCell ref="BF47:BF50"/>
    <mergeCell ref="BG47:BG50"/>
    <mergeCell ref="BD53:BD56"/>
    <mergeCell ref="BE53:BE56"/>
    <mergeCell ref="BF53:BF56"/>
    <mergeCell ref="BG53:BG56"/>
    <mergeCell ref="BD39:BD42"/>
    <mergeCell ref="BE39:BE42"/>
    <mergeCell ref="BF39:BF42"/>
    <mergeCell ref="BG39:BG42"/>
    <mergeCell ref="BD43:BD46"/>
    <mergeCell ref="BE43:BE46"/>
    <mergeCell ref="BF43:BF46"/>
    <mergeCell ref="BG43:BG46"/>
    <mergeCell ref="BD29:BD32"/>
    <mergeCell ref="BE29:BE32"/>
    <mergeCell ref="BF29:BF32"/>
    <mergeCell ref="BG29:BG32"/>
    <mergeCell ref="BD33:BD36"/>
    <mergeCell ref="BE33:BE36"/>
    <mergeCell ref="BF33:BF36"/>
    <mergeCell ref="BG33:BG36"/>
    <mergeCell ref="BD19:BD22"/>
    <mergeCell ref="BE19:BE22"/>
    <mergeCell ref="BF19:BF22"/>
    <mergeCell ref="BG19:BG22"/>
    <mergeCell ref="BD25:BD28"/>
    <mergeCell ref="BE25:BE28"/>
    <mergeCell ref="BF25:BF28"/>
    <mergeCell ref="BG25:BG28"/>
    <mergeCell ref="BD11:BD14"/>
    <mergeCell ref="BE11:BE14"/>
    <mergeCell ref="BF11:BF14"/>
    <mergeCell ref="BG11:BG14"/>
    <mergeCell ref="BD15:BD18"/>
    <mergeCell ref="BE15:BE18"/>
    <mergeCell ref="BF15:BF18"/>
    <mergeCell ref="BG15:BG18"/>
    <mergeCell ref="E710:G710"/>
    <mergeCell ref="E234:G234"/>
    <mergeCell ref="E248:G248"/>
    <mergeCell ref="E262:G262"/>
    <mergeCell ref="E290:G290"/>
    <mergeCell ref="E304:G304"/>
    <mergeCell ref="E318:G318"/>
    <mergeCell ref="AB709:AC709"/>
    <mergeCell ref="AU705:AU708"/>
    <mergeCell ref="AJ701:AJ704"/>
    <mergeCell ref="AK701:AK704"/>
    <mergeCell ref="AS697:AS700"/>
    <mergeCell ref="AT697:AT700"/>
    <mergeCell ref="AU697:AU700"/>
    <mergeCell ref="AU701:AU704"/>
    <mergeCell ref="AQ705:AQ708"/>
    <mergeCell ref="E752:G752"/>
    <mergeCell ref="E766:G766"/>
    <mergeCell ref="V877:W877"/>
    <mergeCell ref="I855:I858"/>
    <mergeCell ref="E878:G878"/>
    <mergeCell ref="E892:G892"/>
    <mergeCell ref="E528:G528"/>
    <mergeCell ref="E542:G542"/>
    <mergeCell ref="E556:G556"/>
    <mergeCell ref="E570:G570"/>
    <mergeCell ref="E584:G584"/>
    <mergeCell ref="E598:G598"/>
    <mergeCell ref="E612:G612"/>
    <mergeCell ref="E626:G626"/>
    <mergeCell ref="K883:K886"/>
    <mergeCell ref="R877:S877"/>
    <mergeCell ref="T877:U877"/>
    <mergeCell ref="L877:M877"/>
    <mergeCell ref="N877:O877"/>
    <mergeCell ref="P877:Q877"/>
    <mergeCell ref="T555:U555"/>
    <mergeCell ref="L555:M555"/>
    <mergeCell ref="N555:O555"/>
    <mergeCell ref="P555:Q555"/>
    <mergeCell ref="R555:S555"/>
    <mergeCell ref="I565:I568"/>
    <mergeCell ref="J565:J568"/>
    <mergeCell ref="K565:K568"/>
    <mergeCell ref="H701:H702"/>
    <mergeCell ref="H881:H882"/>
    <mergeCell ref="Z863:AA863"/>
    <mergeCell ref="H855:H856"/>
    <mergeCell ref="E430:G430"/>
    <mergeCell ref="E458:G458"/>
    <mergeCell ref="E472:G472"/>
    <mergeCell ref="E486:G486"/>
    <mergeCell ref="E500:G500"/>
    <mergeCell ref="E514:G514"/>
    <mergeCell ref="E780:G780"/>
    <mergeCell ref="E640:G640"/>
    <mergeCell ref="E360:G360"/>
    <mergeCell ref="E374:G374"/>
    <mergeCell ref="E402:G402"/>
    <mergeCell ref="E332:G332"/>
    <mergeCell ref="E346:G346"/>
    <mergeCell ref="X863:Y863"/>
    <mergeCell ref="E654:G654"/>
    <mergeCell ref="E668:G668"/>
    <mergeCell ref="E682:G682"/>
    <mergeCell ref="E696:G696"/>
    <mergeCell ref="K859:K862"/>
    <mergeCell ref="K701:K704"/>
    <mergeCell ref="L695:M695"/>
    <mergeCell ref="N695:O695"/>
    <mergeCell ref="P695:Q695"/>
    <mergeCell ref="R695:S695"/>
    <mergeCell ref="T695:U695"/>
    <mergeCell ref="T709:U709"/>
    <mergeCell ref="K691:K694"/>
    <mergeCell ref="K473:K476"/>
    <mergeCell ref="I369:I372"/>
    <mergeCell ref="J369:J372"/>
    <mergeCell ref="H883:H884"/>
    <mergeCell ref="H885:H886"/>
    <mergeCell ref="E122:G122"/>
    <mergeCell ref="E136:G136"/>
    <mergeCell ref="E150:G150"/>
    <mergeCell ref="E164:G164"/>
    <mergeCell ref="E178:G178"/>
    <mergeCell ref="E192:G192"/>
    <mergeCell ref="E206:G206"/>
    <mergeCell ref="J883:J886"/>
    <mergeCell ref="J859:J862"/>
    <mergeCell ref="E864:G864"/>
    <mergeCell ref="H857:H858"/>
    <mergeCell ref="H859:H860"/>
    <mergeCell ref="H861:H862"/>
    <mergeCell ref="H803:H804"/>
    <mergeCell ref="H805:H806"/>
    <mergeCell ref="H697:H698"/>
    <mergeCell ref="H699:H700"/>
    <mergeCell ref="H689:H690"/>
    <mergeCell ref="H691:H692"/>
    <mergeCell ref="H693:H694"/>
    <mergeCell ref="H501:H502"/>
    <mergeCell ref="H503:H504"/>
    <mergeCell ref="J473:J476"/>
    <mergeCell ref="J837:J840"/>
    <mergeCell ref="H799:H800"/>
    <mergeCell ref="H801:H802"/>
    <mergeCell ref="I761:I764"/>
    <mergeCell ref="J761:J764"/>
    <mergeCell ref="J711:J714"/>
    <mergeCell ref="I677:I680"/>
    <mergeCell ref="AK879:AK882"/>
    <mergeCell ref="AO879:AO882"/>
    <mergeCell ref="AP879:AP882"/>
    <mergeCell ref="C879:C882"/>
    <mergeCell ref="I879:I882"/>
    <mergeCell ref="J879:J882"/>
    <mergeCell ref="K879:K882"/>
    <mergeCell ref="H879:H880"/>
    <mergeCell ref="V863:W863"/>
    <mergeCell ref="C887:C890"/>
    <mergeCell ref="I887:I890"/>
    <mergeCell ref="J887:J890"/>
    <mergeCell ref="K887:K890"/>
    <mergeCell ref="AJ887:AJ890"/>
    <mergeCell ref="H889:H890"/>
    <mergeCell ref="H887:H888"/>
    <mergeCell ref="C883:C886"/>
    <mergeCell ref="I883:I886"/>
    <mergeCell ref="H873:H874"/>
    <mergeCell ref="H875:H876"/>
    <mergeCell ref="I873:I876"/>
    <mergeCell ref="J873:J876"/>
    <mergeCell ref="K873:K876"/>
    <mergeCell ref="C873:C876"/>
    <mergeCell ref="X877:Y877"/>
    <mergeCell ref="Z877:AA877"/>
    <mergeCell ref="C869:C872"/>
    <mergeCell ref="I869:I872"/>
    <mergeCell ref="J869:J872"/>
    <mergeCell ref="K869:K872"/>
    <mergeCell ref="H869:H870"/>
    <mergeCell ref="H871:H872"/>
    <mergeCell ref="C859:C862"/>
    <mergeCell ref="I859:I862"/>
    <mergeCell ref="C865:C868"/>
    <mergeCell ref="I865:I868"/>
    <mergeCell ref="J865:J868"/>
    <mergeCell ref="K865:K868"/>
    <mergeCell ref="H865:H866"/>
    <mergeCell ref="H867:H868"/>
    <mergeCell ref="AR873:AR876"/>
    <mergeCell ref="AS873:AS876"/>
    <mergeCell ref="AT873:AT876"/>
    <mergeCell ref="AJ873:AJ876"/>
    <mergeCell ref="AK873:AK876"/>
    <mergeCell ref="AR859:AR862"/>
    <mergeCell ref="AJ869:AJ872"/>
    <mergeCell ref="AK869:AK872"/>
    <mergeCell ref="AO869:AO872"/>
    <mergeCell ref="AP869:AP872"/>
    <mergeCell ref="AQ869:AQ872"/>
    <mergeCell ref="AR869:AR872"/>
    <mergeCell ref="L863:M863"/>
    <mergeCell ref="N863:O863"/>
    <mergeCell ref="P863:Q863"/>
    <mergeCell ref="R863:S863"/>
    <mergeCell ref="T863:U863"/>
    <mergeCell ref="AQ859:AQ862"/>
    <mergeCell ref="AS859:AS862"/>
    <mergeCell ref="AT859:AT862"/>
    <mergeCell ref="AJ859:AJ862"/>
    <mergeCell ref="AK859:AK862"/>
    <mergeCell ref="AO859:AO862"/>
    <mergeCell ref="AP859:AP862"/>
    <mergeCell ref="AO855:AO858"/>
    <mergeCell ref="AP855:AP858"/>
    <mergeCell ref="AQ855:AQ858"/>
    <mergeCell ref="AR855:AR858"/>
    <mergeCell ref="AS855:AS858"/>
    <mergeCell ref="AU855:AU858"/>
    <mergeCell ref="AT855:AT858"/>
    <mergeCell ref="K841:K844"/>
    <mergeCell ref="AJ841:AJ844"/>
    <mergeCell ref="AK841:AK844"/>
    <mergeCell ref="AO841:AO844"/>
    <mergeCell ref="AP841:AP844"/>
    <mergeCell ref="AQ841:AQ844"/>
    <mergeCell ref="C845:C848"/>
    <mergeCell ref="I845:I848"/>
    <mergeCell ref="J845:J848"/>
    <mergeCell ref="K845:K848"/>
    <mergeCell ref="AT845:AT848"/>
    <mergeCell ref="AU845:AU848"/>
    <mergeCell ref="AT851:AT854"/>
    <mergeCell ref="AU851:AU854"/>
    <mergeCell ref="AK851:AK854"/>
    <mergeCell ref="C841:C844"/>
    <mergeCell ref="I841:I844"/>
    <mergeCell ref="J841:J844"/>
    <mergeCell ref="Z849:AA849"/>
    <mergeCell ref="AP851:AP854"/>
    <mergeCell ref="AQ851:AQ854"/>
    <mergeCell ref="AD849:AE849"/>
    <mergeCell ref="AR827:AR830"/>
    <mergeCell ref="AS827:AS830"/>
    <mergeCell ref="K837:K840"/>
    <mergeCell ref="H837:H838"/>
    <mergeCell ref="H839:H840"/>
    <mergeCell ref="E836:G836"/>
    <mergeCell ref="AJ837:AJ840"/>
    <mergeCell ref="C827:C830"/>
    <mergeCell ref="I827:I830"/>
    <mergeCell ref="J827:J830"/>
    <mergeCell ref="K827:K830"/>
    <mergeCell ref="AJ827:AJ830"/>
    <mergeCell ref="AK827:AK830"/>
    <mergeCell ref="L835:M835"/>
    <mergeCell ref="N835:O835"/>
    <mergeCell ref="P835:Q835"/>
    <mergeCell ref="R835:S835"/>
    <mergeCell ref="T835:U835"/>
    <mergeCell ref="AS831:AS834"/>
    <mergeCell ref="AO831:AO834"/>
    <mergeCell ref="AP831:AP834"/>
    <mergeCell ref="AQ831:AQ834"/>
    <mergeCell ref="AQ827:AQ830"/>
    <mergeCell ref="V835:W835"/>
    <mergeCell ref="X835:Y835"/>
    <mergeCell ref="Z835:AA835"/>
    <mergeCell ref="AF835:AG835"/>
    <mergeCell ref="AD835:AE835"/>
    <mergeCell ref="H827:H828"/>
    <mergeCell ref="AT831:AT834"/>
    <mergeCell ref="AU831:AU834"/>
    <mergeCell ref="H829:H830"/>
    <mergeCell ref="H831:H832"/>
    <mergeCell ref="H833:H834"/>
    <mergeCell ref="AT827:AT830"/>
    <mergeCell ref="AO827:AO830"/>
    <mergeCell ref="AP827:AP830"/>
    <mergeCell ref="AR851:AR854"/>
    <mergeCell ref="AS851:AS854"/>
    <mergeCell ref="C855:C858"/>
    <mergeCell ref="AU827:AU830"/>
    <mergeCell ref="C831:C834"/>
    <mergeCell ref="I831:I834"/>
    <mergeCell ref="J831:J834"/>
    <mergeCell ref="K831:K834"/>
    <mergeCell ref="AJ831:AJ834"/>
    <mergeCell ref="AK831:AK834"/>
    <mergeCell ref="AQ845:AQ848"/>
    <mergeCell ref="L849:M849"/>
    <mergeCell ref="N849:O849"/>
    <mergeCell ref="P849:Q849"/>
    <mergeCell ref="R849:S849"/>
    <mergeCell ref="T849:U849"/>
    <mergeCell ref="AU841:AU844"/>
    <mergeCell ref="AO851:AO854"/>
    <mergeCell ref="AF849:AG849"/>
    <mergeCell ref="AR845:AR848"/>
    <mergeCell ref="AS845:AS848"/>
    <mergeCell ref="C837:C840"/>
    <mergeCell ref="I837:I840"/>
    <mergeCell ref="X849:Y849"/>
    <mergeCell ref="AS823:AS826"/>
    <mergeCell ref="AT823:AT826"/>
    <mergeCell ref="AU823:AU826"/>
    <mergeCell ref="C813:C816"/>
    <mergeCell ref="I813:I816"/>
    <mergeCell ref="J813:J816"/>
    <mergeCell ref="AJ813:AJ816"/>
    <mergeCell ref="AK813:AK816"/>
    <mergeCell ref="AO813:AO816"/>
    <mergeCell ref="AP813:AP816"/>
    <mergeCell ref="AJ823:AJ826"/>
    <mergeCell ref="AK823:AK826"/>
    <mergeCell ref="AO823:AO826"/>
    <mergeCell ref="AP823:AP826"/>
    <mergeCell ref="AQ823:AQ826"/>
    <mergeCell ref="AR823:AR826"/>
    <mergeCell ref="C823:C826"/>
    <mergeCell ref="I823:I826"/>
    <mergeCell ref="J823:J826"/>
    <mergeCell ref="K823:K826"/>
    <mergeCell ref="E822:G822"/>
    <mergeCell ref="AT813:AT816"/>
    <mergeCell ref="AO817:AO820"/>
    <mergeCell ref="AP817:AP820"/>
    <mergeCell ref="Z821:AA821"/>
    <mergeCell ref="AF821:AG821"/>
    <mergeCell ref="H817:H818"/>
    <mergeCell ref="H819:H820"/>
    <mergeCell ref="H823:H824"/>
    <mergeCell ref="H825:H826"/>
    <mergeCell ref="V821:W821"/>
    <mergeCell ref="AU837:AU840"/>
    <mergeCell ref="AR831:AR834"/>
    <mergeCell ref="C817:C820"/>
    <mergeCell ref="I817:I820"/>
    <mergeCell ref="J817:J820"/>
    <mergeCell ref="K817:K820"/>
    <mergeCell ref="AT809:AT812"/>
    <mergeCell ref="AU809:AU812"/>
    <mergeCell ref="AR813:AR816"/>
    <mergeCell ref="AS813:AS816"/>
    <mergeCell ref="L807:M807"/>
    <mergeCell ref="N807:O807"/>
    <mergeCell ref="P807:Q807"/>
    <mergeCell ref="R807:S807"/>
    <mergeCell ref="T807:U807"/>
    <mergeCell ref="AU813:AU816"/>
    <mergeCell ref="AS817:AS820"/>
    <mergeCell ref="AT817:AT820"/>
    <mergeCell ref="AU817:AU820"/>
    <mergeCell ref="AJ809:AJ812"/>
    <mergeCell ref="AK809:AK812"/>
    <mergeCell ref="AO809:AO812"/>
    <mergeCell ref="AP809:AP812"/>
    <mergeCell ref="AQ809:AQ812"/>
    <mergeCell ref="AR809:AR812"/>
    <mergeCell ref="AS809:AS812"/>
    <mergeCell ref="H809:H810"/>
    <mergeCell ref="H811:H812"/>
    <mergeCell ref="AQ817:AQ820"/>
    <mergeCell ref="AR817:AR820"/>
    <mergeCell ref="AJ817:AJ820"/>
    <mergeCell ref="AK817:AK820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C799:C802"/>
    <mergeCell ref="C809:C812"/>
    <mergeCell ref="I809:I812"/>
    <mergeCell ref="J809:J812"/>
    <mergeCell ref="K809:K812"/>
    <mergeCell ref="E808:G808"/>
    <mergeCell ref="AT799:AT802"/>
    <mergeCell ref="I799:I802"/>
    <mergeCell ref="J799:J802"/>
    <mergeCell ref="K799:K802"/>
    <mergeCell ref="AJ799:AJ802"/>
    <mergeCell ref="AR761:AR764"/>
    <mergeCell ref="AT757:AT760"/>
    <mergeCell ref="AR753:AR756"/>
    <mergeCell ref="AK753:AK756"/>
    <mergeCell ref="AP761:AP764"/>
    <mergeCell ref="AQ761:AQ764"/>
    <mergeCell ref="AQ771:AQ774"/>
    <mergeCell ref="T779:U779"/>
    <mergeCell ref="H775:H776"/>
    <mergeCell ref="H777:H778"/>
    <mergeCell ref="H769:H770"/>
    <mergeCell ref="H755:H756"/>
    <mergeCell ref="AK785:AK788"/>
    <mergeCell ref="AO785:AO788"/>
    <mergeCell ref="AP785:AP788"/>
    <mergeCell ref="AQ785:AQ788"/>
    <mergeCell ref="AK781:AK784"/>
    <mergeCell ref="AO781:AO784"/>
    <mergeCell ref="AP781:AP784"/>
    <mergeCell ref="AS785:AS788"/>
    <mergeCell ref="AT771:AT774"/>
    <mergeCell ref="AQ775:AQ778"/>
    <mergeCell ref="AS767:AS770"/>
    <mergeCell ref="AT767:AT770"/>
    <mergeCell ref="AR771:AR774"/>
    <mergeCell ref="AS771:AS774"/>
    <mergeCell ref="AR781:AR784"/>
    <mergeCell ref="AS781:AS784"/>
    <mergeCell ref="AT781:AT784"/>
    <mergeCell ref="AR775:AR778"/>
    <mergeCell ref="AS775:AS778"/>
    <mergeCell ref="AT775:AT778"/>
    <mergeCell ref="C767:C770"/>
    <mergeCell ref="I767:I770"/>
    <mergeCell ref="AS753:AS756"/>
    <mergeCell ref="AT753:AT756"/>
    <mergeCell ref="C771:C774"/>
    <mergeCell ref="I771:I774"/>
    <mergeCell ref="J771:J774"/>
    <mergeCell ref="K771:K774"/>
    <mergeCell ref="AJ771:AJ774"/>
    <mergeCell ref="AK771:AK774"/>
    <mergeCell ref="AO771:AO774"/>
    <mergeCell ref="AP771:AP774"/>
    <mergeCell ref="AJ757:AJ760"/>
    <mergeCell ref="AK757:AK760"/>
    <mergeCell ref="AO757:AO760"/>
    <mergeCell ref="AP757:AP760"/>
    <mergeCell ref="AQ757:AQ760"/>
    <mergeCell ref="L765:M765"/>
    <mergeCell ref="N765:O765"/>
    <mergeCell ref="H771:H772"/>
    <mergeCell ref="H757:H758"/>
    <mergeCell ref="H759:H760"/>
    <mergeCell ref="H761:H762"/>
    <mergeCell ref="H763:H764"/>
    <mergeCell ref="H767:H768"/>
    <mergeCell ref="AJ767:AJ770"/>
    <mergeCell ref="AJ753:AJ756"/>
    <mergeCell ref="AP753:AP756"/>
    <mergeCell ref="AK767:AK770"/>
    <mergeCell ref="AO767:AO770"/>
    <mergeCell ref="AP767:AP770"/>
    <mergeCell ref="AQ767:AQ770"/>
    <mergeCell ref="AQ753:AQ756"/>
    <mergeCell ref="AJ743:AJ746"/>
    <mergeCell ref="AK743:AK746"/>
    <mergeCell ref="AO743:AO746"/>
    <mergeCell ref="AP743:AP746"/>
    <mergeCell ref="AQ743:AQ746"/>
    <mergeCell ref="AO753:AO756"/>
    <mergeCell ref="Z765:AA765"/>
    <mergeCell ref="AF765:AG765"/>
    <mergeCell ref="C753:C756"/>
    <mergeCell ref="I753:I756"/>
    <mergeCell ref="J753:J756"/>
    <mergeCell ref="K753:K756"/>
    <mergeCell ref="H753:H754"/>
    <mergeCell ref="K757:K760"/>
    <mergeCell ref="L751:M751"/>
    <mergeCell ref="N751:O751"/>
    <mergeCell ref="P751:Q751"/>
    <mergeCell ref="R751:S751"/>
    <mergeCell ref="V765:W765"/>
    <mergeCell ref="X765:Y765"/>
    <mergeCell ref="T751:U751"/>
    <mergeCell ref="AB765:AC765"/>
    <mergeCell ref="P765:Q765"/>
    <mergeCell ref="R765:S765"/>
    <mergeCell ref="T765:U765"/>
    <mergeCell ref="C757:C760"/>
    <mergeCell ref="I757:I760"/>
    <mergeCell ref="J757:J760"/>
    <mergeCell ref="C761:C764"/>
    <mergeCell ref="AD751:AE751"/>
    <mergeCell ref="K761:K764"/>
    <mergeCell ref="C729:C732"/>
    <mergeCell ref="I729:I732"/>
    <mergeCell ref="K733:K736"/>
    <mergeCell ref="AJ747:AJ750"/>
    <mergeCell ref="AK747:AK750"/>
    <mergeCell ref="AO747:AO750"/>
    <mergeCell ref="C743:C746"/>
    <mergeCell ref="H749:H750"/>
    <mergeCell ref="I743:I746"/>
    <mergeCell ref="J743:J746"/>
    <mergeCell ref="C747:C750"/>
    <mergeCell ref="I747:I750"/>
    <mergeCell ref="J747:J750"/>
    <mergeCell ref="K747:K750"/>
    <mergeCell ref="L737:M737"/>
    <mergeCell ref="N737:O737"/>
    <mergeCell ref="K743:K746"/>
    <mergeCell ref="H733:H734"/>
    <mergeCell ref="H735:H736"/>
    <mergeCell ref="H739:H740"/>
    <mergeCell ref="H743:H744"/>
    <mergeCell ref="H741:H742"/>
    <mergeCell ref="C733:C736"/>
    <mergeCell ref="I733:I736"/>
    <mergeCell ref="H745:H746"/>
    <mergeCell ref="H747:H748"/>
    <mergeCell ref="C739:C742"/>
    <mergeCell ref="I739:I742"/>
    <mergeCell ref="H729:H730"/>
    <mergeCell ref="H731:H732"/>
    <mergeCell ref="E738:G738"/>
    <mergeCell ref="P737:Q737"/>
    <mergeCell ref="R737:S737"/>
    <mergeCell ref="T737:U737"/>
    <mergeCell ref="J739:J742"/>
    <mergeCell ref="K739:K742"/>
    <mergeCell ref="AJ739:AJ742"/>
    <mergeCell ref="AK739:AK742"/>
    <mergeCell ref="AO739:AO742"/>
    <mergeCell ref="AP739:AP742"/>
    <mergeCell ref="AQ719:AQ722"/>
    <mergeCell ref="AJ729:AJ732"/>
    <mergeCell ref="AK729:AK732"/>
    <mergeCell ref="AO729:AO732"/>
    <mergeCell ref="AP729:AP732"/>
    <mergeCell ref="AF737:AG737"/>
    <mergeCell ref="V723:W723"/>
    <mergeCell ref="X723:Y723"/>
    <mergeCell ref="J733:J736"/>
    <mergeCell ref="J729:J732"/>
    <mergeCell ref="K729:K732"/>
    <mergeCell ref="AS719:AS722"/>
    <mergeCell ref="AT719:AT722"/>
    <mergeCell ref="AO711:AO714"/>
    <mergeCell ref="C711:C714"/>
    <mergeCell ref="I711:I714"/>
    <mergeCell ref="AS715:AS718"/>
    <mergeCell ref="AT715:AT718"/>
    <mergeCell ref="AU715:AU718"/>
    <mergeCell ref="AJ711:AJ714"/>
    <mergeCell ref="AK711:AK714"/>
    <mergeCell ref="K719:K722"/>
    <mergeCell ref="AJ719:AJ722"/>
    <mergeCell ref="AK719:AK722"/>
    <mergeCell ref="AO719:AO722"/>
    <mergeCell ref="AP719:AP722"/>
    <mergeCell ref="C715:C718"/>
    <mergeCell ref="I715:I718"/>
    <mergeCell ref="J715:J718"/>
    <mergeCell ref="K715:K718"/>
    <mergeCell ref="AJ715:AJ718"/>
    <mergeCell ref="AK715:AK718"/>
    <mergeCell ref="AP711:AP714"/>
    <mergeCell ref="AQ711:AQ714"/>
    <mergeCell ref="AR711:AR714"/>
    <mergeCell ref="AS711:AS714"/>
    <mergeCell ref="AT711:AT714"/>
    <mergeCell ref="H717:H718"/>
    <mergeCell ref="AO715:AO718"/>
    <mergeCell ref="AP715:AP718"/>
    <mergeCell ref="AQ715:AQ718"/>
    <mergeCell ref="AR715:AR718"/>
    <mergeCell ref="K711:K714"/>
    <mergeCell ref="AP705:AP708"/>
    <mergeCell ref="C719:C722"/>
    <mergeCell ref="I719:I722"/>
    <mergeCell ref="J719:J722"/>
    <mergeCell ref="H721:H722"/>
    <mergeCell ref="H725:H726"/>
    <mergeCell ref="C705:C708"/>
    <mergeCell ref="I705:I708"/>
    <mergeCell ref="J705:J708"/>
    <mergeCell ref="K705:K708"/>
    <mergeCell ref="AJ705:AJ708"/>
    <mergeCell ref="AK705:AK708"/>
    <mergeCell ref="H707:H708"/>
    <mergeCell ref="H705:H706"/>
    <mergeCell ref="L709:M709"/>
    <mergeCell ref="N709:O709"/>
    <mergeCell ref="P709:Q709"/>
    <mergeCell ref="R709:S709"/>
    <mergeCell ref="AP725:AP728"/>
    <mergeCell ref="L723:M723"/>
    <mergeCell ref="AO705:AO708"/>
    <mergeCell ref="AD723:AE723"/>
    <mergeCell ref="H711:H712"/>
    <mergeCell ref="H713:H714"/>
    <mergeCell ref="H727:H728"/>
    <mergeCell ref="H719:H720"/>
    <mergeCell ref="N723:O723"/>
    <mergeCell ref="P723:Q723"/>
    <mergeCell ref="R723:S723"/>
    <mergeCell ref="T723:U723"/>
    <mergeCell ref="E724:G724"/>
    <mergeCell ref="AP677:AP680"/>
    <mergeCell ref="AR697:AR700"/>
    <mergeCell ref="AP701:AP704"/>
    <mergeCell ref="AQ701:AQ704"/>
    <mergeCell ref="AR701:AR704"/>
    <mergeCell ref="AS701:AS704"/>
    <mergeCell ref="AT701:AT704"/>
    <mergeCell ref="V709:W709"/>
    <mergeCell ref="X709:Y709"/>
    <mergeCell ref="Z709:AA709"/>
    <mergeCell ref="AF709:AG709"/>
    <mergeCell ref="AR705:AR708"/>
    <mergeCell ref="AO701:AO704"/>
    <mergeCell ref="AQ697:AQ700"/>
    <mergeCell ref="AS705:AS708"/>
    <mergeCell ref="AT705:AT708"/>
    <mergeCell ref="C687:C690"/>
    <mergeCell ref="I687:I690"/>
    <mergeCell ref="J687:J690"/>
    <mergeCell ref="K687:K690"/>
    <mergeCell ref="AJ687:AJ690"/>
    <mergeCell ref="AK687:AK690"/>
    <mergeCell ref="AO687:AO690"/>
    <mergeCell ref="AD709:AE709"/>
    <mergeCell ref="AJ697:AJ700"/>
    <mergeCell ref="AK697:AK700"/>
    <mergeCell ref="AD695:AE695"/>
    <mergeCell ref="AB695:AC695"/>
    <mergeCell ref="AR691:AR694"/>
    <mergeCell ref="AS691:AS694"/>
    <mergeCell ref="AT691:AT694"/>
    <mergeCell ref="T681:U681"/>
    <mergeCell ref="C673:C676"/>
    <mergeCell ref="X667:Y667"/>
    <mergeCell ref="AB667:AC667"/>
    <mergeCell ref="H665:H666"/>
    <mergeCell ref="Z667:AA667"/>
    <mergeCell ref="AF667:AG667"/>
    <mergeCell ref="AJ673:AJ676"/>
    <mergeCell ref="I673:I676"/>
    <mergeCell ref="J673:J676"/>
    <mergeCell ref="J677:J680"/>
    <mergeCell ref="K677:K680"/>
    <mergeCell ref="AJ677:AJ680"/>
    <mergeCell ref="AK677:AK680"/>
    <mergeCell ref="C677:C680"/>
    <mergeCell ref="C669:C672"/>
    <mergeCell ref="I669:I672"/>
    <mergeCell ref="J669:J672"/>
    <mergeCell ref="K669:K672"/>
    <mergeCell ref="AJ669:AJ672"/>
    <mergeCell ref="AK669:AK672"/>
    <mergeCell ref="R667:S667"/>
    <mergeCell ref="T667:U667"/>
    <mergeCell ref="N667:O667"/>
    <mergeCell ref="P667:Q667"/>
    <mergeCell ref="K673:K676"/>
    <mergeCell ref="L667:M667"/>
    <mergeCell ref="K663:K666"/>
    <mergeCell ref="AJ663:AJ666"/>
    <mergeCell ref="AK663:AK666"/>
    <mergeCell ref="AR655:AR658"/>
    <mergeCell ref="AS655:AS658"/>
    <mergeCell ref="AJ659:AJ662"/>
    <mergeCell ref="AK659:AK662"/>
    <mergeCell ref="AO669:AO672"/>
    <mergeCell ref="AP669:AP672"/>
    <mergeCell ref="AQ669:AQ672"/>
    <mergeCell ref="AO663:AO666"/>
    <mergeCell ref="AP663:AP666"/>
    <mergeCell ref="AK673:AK676"/>
    <mergeCell ref="AO673:AO676"/>
    <mergeCell ref="AO659:AO662"/>
    <mergeCell ref="AP659:AP662"/>
    <mergeCell ref="AQ659:AQ662"/>
    <mergeCell ref="AR659:AR662"/>
    <mergeCell ref="AQ663:AQ666"/>
    <mergeCell ref="AP673:AP676"/>
    <mergeCell ref="AO655:AO658"/>
    <mergeCell ref="AP655:AP658"/>
    <mergeCell ref="AQ655:AQ658"/>
    <mergeCell ref="AQ673:AQ676"/>
    <mergeCell ref="AR673:AR676"/>
    <mergeCell ref="AP635:AP638"/>
    <mergeCell ref="AQ635:AQ638"/>
    <mergeCell ref="AS635:AS638"/>
    <mergeCell ref="AT635:AT638"/>
    <mergeCell ref="AU635:AU638"/>
    <mergeCell ref="AU659:AU662"/>
    <mergeCell ref="AS659:AS662"/>
    <mergeCell ref="AT659:AT662"/>
    <mergeCell ref="AP645:AP648"/>
    <mergeCell ref="AQ645:AQ648"/>
    <mergeCell ref="V667:W667"/>
    <mergeCell ref="H669:H670"/>
    <mergeCell ref="H671:H672"/>
    <mergeCell ref="H673:H674"/>
    <mergeCell ref="H675:H676"/>
    <mergeCell ref="AS641:AS644"/>
    <mergeCell ref="AU649:AU652"/>
    <mergeCell ref="AO649:AO652"/>
    <mergeCell ref="AP649:AP652"/>
    <mergeCell ref="AQ649:AQ652"/>
    <mergeCell ref="AR649:AR652"/>
    <mergeCell ref="AT663:AT666"/>
    <mergeCell ref="AU663:AU666"/>
    <mergeCell ref="AT673:AT676"/>
    <mergeCell ref="AS649:AS652"/>
    <mergeCell ref="AT649:AT652"/>
    <mergeCell ref="V653:W653"/>
    <mergeCell ref="X653:Y653"/>
    <mergeCell ref="Z653:AA653"/>
    <mergeCell ref="AF653:AG653"/>
    <mergeCell ref="AJ649:AJ652"/>
    <mergeCell ref="AK649:AK652"/>
    <mergeCell ref="AU627:AU630"/>
    <mergeCell ref="H661:H662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T627:AT630"/>
    <mergeCell ref="AJ613:AJ616"/>
    <mergeCell ref="AJ627:AJ630"/>
    <mergeCell ref="AK627:AK630"/>
    <mergeCell ref="AO627:AO630"/>
    <mergeCell ref="AP627:AP630"/>
    <mergeCell ref="AQ627:AQ630"/>
    <mergeCell ref="H643:H644"/>
    <mergeCell ref="H645:H646"/>
    <mergeCell ref="H647:H648"/>
    <mergeCell ref="L653:M653"/>
    <mergeCell ref="N653:O653"/>
    <mergeCell ref="P653:Q653"/>
    <mergeCell ref="R653:S653"/>
    <mergeCell ref="T653:U653"/>
    <mergeCell ref="J659:J662"/>
    <mergeCell ref="X639:Y639"/>
    <mergeCell ref="Z639:AA639"/>
    <mergeCell ref="AR635:AR638"/>
    <mergeCell ref="H621:H622"/>
    <mergeCell ref="H623:H624"/>
    <mergeCell ref="H659:H660"/>
    <mergeCell ref="C631:C634"/>
    <mergeCell ref="I631:I634"/>
    <mergeCell ref="AJ617:AJ620"/>
    <mergeCell ref="AK617:AK620"/>
    <mergeCell ref="AO617:AO620"/>
    <mergeCell ref="AR627:AR630"/>
    <mergeCell ref="AS617:AS620"/>
    <mergeCell ref="AT617:AT620"/>
    <mergeCell ref="AU617:AU620"/>
    <mergeCell ref="H617:H618"/>
    <mergeCell ref="H619:H620"/>
    <mergeCell ref="AU621:AU624"/>
    <mergeCell ref="I621:I624"/>
    <mergeCell ref="AT607:AT610"/>
    <mergeCell ref="AU607:AU610"/>
    <mergeCell ref="R639:S639"/>
    <mergeCell ref="T639:U639"/>
    <mergeCell ref="AT621:AT624"/>
    <mergeCell ref="AP621:AP624"/>
    <mergeCell ref="AQ621:AQ624"/>
    <mergeCell ref="C617:C620"/>
    <mergeCell ref="I617:I620"/>
    <mergeCell ref="J617:J620"/>
    <mergeCell ref="K617:K620"/>
    <mergeCell ref="J621:J624"/>
    <mergeCell ref="AR621:AR624"/>
    <mergeCell ref="AQ617:AQ620"/>
    <mergeCell ref="AR617:AR620"/>
    <mergeCell ref="C621:C624"/>
    <mergeCell ref="C635:C638"/>
    <mergeCell ref="I635:I638"/>
    <mergeCell ref="V639:W639"/>
    <mergeCell ref="C641:C644"/>
    <mergeCell ref="I641:I644"/>
    <mergeCell ref="J641:J644"/>
    <mergeCell ref="K641:K644"/>
    <mergeCell ref="AJ641:AJ644"/>
    <mergeCell ref="AP617:AP620"/>
    <mergeCell ref="AP603:AP606"/>
    <mergeCell ref="AQ603:AQ606"/>
    <mergeCell ref="AR603:AR606"/>
    <mergeCell ref="AU603:AU606"/>
    <mergeCell ref="C607:C610"/>
    <mergeCell ref="I607:I610"/>
    <mergeCell ref="J607:J610"/>
    <mergeCell ref="K607:K610"/>
    <mergeCell ref="AJ607:AJ610"/>
    <mergeCell ref="AK607:AK610"/>
    <mergeCell ref="K627:K630"/>
    <mergeCell ref="AR613:AR616"/>
    <mergeCell ref="AS613:AS616"/>
    <mergeCell ref="C603:C606"/>
    <mergeCell ref="I603:I606"/>
    <mergeCell ref="J603:J606"/>
    <mergeCell ref="K603:K606"/>
    <mergeCell ref="AJ603:AJ606"/>
    <mergeCell ref="AK603:AK606"/>
    <mergeCell ref="AO603:AO606"/>
    <mergeCell ref="AT613:AT616"/>
    <mergeCell ref="AU613:AU616"/>
    <mergeCell ref="AK613:AK616"/>
    <mergeCell ref="AO613:AO616"/>
    <mergeCell ref="AO607:AO610"/>
    <mergeCell ref="AS621:AS624"/>
    <mergeCell ref="J599:J602"/>
    <mergeCell ref="K599:K602"/>
    <mergeCell ref="C593:C596"/>
    <mergeCell ref="I593:I596"/>
    <mergeCell ref="J593:J596"/>
    <mergeCell ref="K593:K596"/>
    <mergeCell ref="H593:H594"/>
    <mergeCell ref="H595:H596"/>
    <mergeCell ref="T583:U583"/>
    <mergeCell ref="AR585:AR588"/>
    <mergeCell ref="AS585:AS588"/>
    <mergeCell ref="AT585:AT588"/>
    <mergeCell ref="AU585:AU588"/>
    <mergeCell ref="V583:W583"/>
    <mergeCell ref="X583:Y583"/>
    <mergeCell ref="Z583:AA583"/>
    <mergeCell ref="AJ599:AJ602"/>
    <mergeCell ref="AK599:AK602"/>
    <mergeCell ref="AO599:AO602"/>
    <mergeCell ref="AP599:AP602"/>
    <mergeCell ref="AQ599:AQ602"/>
    <mergeCell ref="AR599:AR602"/>
    <mergeCell ref="AS599:AS602"/>
    <mergeCell ref="AT599:AT602"/>
    <mergeCell ref="AU599:AU602"/>
    <mergeCell ref="J589:J592"/>
    <mergeCell ref="K589:K592"/>
    <mergeCell ref="L597:M597"/>
    <mergeCell ref="N597:O597"/>
    <mergeCell ref="P597:Q597"/>
    <mergeCell ref="R597:S597"/>
    <mergeCell ref="AU593:AU596"/>
    <mergeCell ref="AS579:AS582"/>
    <mergeCell ref="AT579:AT582"/>
    <mergeCell ref="AU579:AU582"/>
    <mergeCell ref="I585:I588"/>
    <mergeCell ref="J585:J588"/>
    <mergeCell ref="K585:K588"/>
    <mergeCell ref="AJ585:AJ588"/>
    <mergeCell ref="AK585:AK588"/>
    <mergeCell ref="AU575:AU578"/>
    <mergeCell ref="AJ571:AJ574"/>
    <mergeCell ref="AK571:AK574"/>
    <mergeCell ref="AO571:AO574"/>
    <mergeCell ref="C571:C574"/>
    <mergeCell ref="I571:I574"/>
    <mergeCell ref="J571:J574"/>
    <mergeCell ref="K571:K574"/>
    <mergeCell ref="AP571:AP574"/>
    <mergeCell ref="AQ571:AQ574"/>
    <mergeCell ref="AO575:AO578"/>
    <mergeCell ref="AP575:AP578"/>
    <mergeCell ref="AQ575:AQ578"/>
    <mergeCell ref="AR575:AR578"/>
    <mergeCell ref="AS575:AS578"/>
    <mergeCell ref="AT575:AT578"/>
    <mergeCell ref="C575:C578"/>
    <mergeCell ref="I575:I578"/>
    <mergeCell ref="J575:J578"/>
    <mergeCell ref="K575:K578"/>
    <mergeCell ref="AJ575:AJ578"/>
    <mergeCell ref="AK575:AK578"/>
    <mergeCell ref="AR579:AR582"/>
    <mergeCell ref="H571:H572"/>
    <mergeCell ref="AK547:AK550"/>
    <mergeCell ref="AO547:AO550"/>
    <mergeCell ref="AP547:AP550"/>
    <mergeCell ref="AQ547:AQ550"/>
    <mergeCell ref="C547:C550"/>
    <mergeCell ref="K557:K560"/>
    <mergeCell ref="H551:H552"/>
    <mergeCell ref="H553:H554"/>
    <mergeCell ref="I547:I550"/>
    <mergeCell ref="J547:J550"/>
    <mergeCell ref="K547:K550"/>
    <mergeCell ref="AJ547:AJ550"/>
    <mergeCell ref="AT537:AT540"/>
    <mergeCell ref="C551:C554"/>
    <mergeCell ref="I551:I554"/>
    <mergeCell ref="J551:J554"/>
    <mergeCell ref="K551:K554"/>
    <mergeCell ref="AJ551:AJ554"/>
    <mergeCell ref="AK551:AK554"/>
    <mergeCell ref="AO551:AO554"/>
    <mergeCell ref="AP551:AP554"/>
    <mergeCell ref="AQ551:AQ554"/>
    <mergeCell ref="AO543:AO546"/>
    <mergeCell ref="AP543:AP546"/>
    <mergeCell ref="AQ543:AQ546"/>
    <mergeCell ref="H545:H546"/>
    <mergeCell ref="H543:H544"/>
    <mergeCell ref="C537:C540"/>
    <mergeCell ref="I537:I540"/>
    <mergeCell ref="J537:J540"/>
    <mergeCell ref="Z541:AA541"/>
    <mergeCell ref="AF541:AG541"/>
    <mergeCell ref="C543:C546"/>
    <mergeCell ref="I543:I546"/>
    <mergeCell ref="J543:J546"/>
    <mergeCell ref="K543:K546"/>
    <mergeCell ref="K537:K540"/>
    <mergeCell ref="H537:H538"/>
    <mergeCell ref="H539:H540"/>
    <mergeCell ref="AR543:AR546"/>
    <mergeCell ref="AS543:AS546"/>
    <mergeCell ref="AT543:AT546"/>
    <mergeCell ref="R541:S541"/>
    <mergeCell ref="T541:U541"/>
    <mergeCell ref="V541:W541"/>
    <mergeCell ref="X541:Y541"/>
    <mergeCell ref="AO533:AO536"/>
    <mergeCell ref="AP533:AP536"/>
    <mergeCell ref="AQ533:AQ536"/>
    <mergeCell ref="AR533:AR536"/>
    <mergeCell ref="AS533:AS536"/>
    <mergeCell ref="AT533:AT536"/>
    <mergeCell ref="C533:C536"/>
    <mergeCell ref="I533:I536"/>
    <mergeCell ref="J533:J536"/>
    <mergeCell ref="K533:K536"/>
    <mergeCell ref="AJ533:AJ536"/>
    <mergeCell ref="AK533:AK536"/>
    <mergeCell ref="H533:H534"/>
    <mergeCell ref="AQ537:AQ540"/>
    <mergeCell ref="AR537:AR540"/>
    <mergeCell ref="AS537:AS540"/>
    <mergeCell ref="AS529:AS532"/>
    <mergeCell ref="C523:C526"/>
    <mergeCell ref="I523:I526"/>
    <mergeCell ref="J523:J526"/>
    <mergeCell ref="K523:K526"/>
    <mergeCell ref="H529:H530"/>
    <mergeCell ref="C529:C532"/>
    <mergeCell ref="I529:I532"/>
    <mergeCell ref="J529:J532"/>
    <mergeCell ref="K529:K532"/>
    <mergeCell ref="AJ529:AJ532"/>
    <mergeCell ref="AK529:AK532"/>
    <mergeCell ref="H531:H532"/>
    <mergeCell ref="L527:M527"/>
    <mergeCell ref="N527:O527"/>
    <mergeCell ref="P527:Q527"/>
    <mergeCell ref="R527:S527"/>
    <mergeCell ref="T527:U527"/>
    <mergeCell ref="AS523:AS526"/>
    <mergeCell ref="AU519:AU522"/>
    <mergeCell ref="C509:C512"/>
    <mergeCell ref="K505:K508"/>
    <mergeCell ref="AJ505:AJ508"/>
    <mergeCell ref="AK505:AK508"/>
    <mergeCell ref="C519:C522"/>
    <mergeCell ref="I519:I522"/>
    <mergeCell ref="J519:J522"/>
    <mergeCell ref="K519:K522"/>
    <mergeCell ref="AJ519:AJ522"/>
    <mergeCell ref="AK519:AK522"/>
    <mergeCell ref="K509:K512"/>
    <mergeCell ref="AJ509:AJ512"/>
    <mergeCell ref="AK509:AK512"/>
    <mergeCell ref="H505:H506"/>
    <mergeCell ref="H507:H508"/>
    <mergeCell ref="AP505:AP508"/>
    <mergeCell ref="AT509:AT512"/>
    <mergeCell ref="AU509:AU512"/>
    <mergeCell ref="C515:C518"/>
    <mergeCell ref="I515:I518"/>
    <mergeCell ref="J515:J518"/>
    <mergeCell ref="K515:K518"/>
    <mergeCell ref="H515:H516"/>
    <mergeCell ref="H517:H518"/>
    <mergeCell ref="I509:I512"/>
    <mergeCell ref="J509:J512"/>
    <mergeCell ref="AK495:AK498"/>
    <mergeCell ref="K487:K490"/>
    <mergeCell ref="AT495:AT498"/>
    <mergeCell ref="C505:C508"/>
    <mergeCell ref="I505:I508"/>
    <mergeCell ref="J505:J508"/>
    <mergeCell ref="C501:C504"/>
    <mergeCell ref="I501:I504"/>
    <mergeCell ref="J501:J504"/>
    <mergeCell ref="K501:K504"/>
    <mergeCell ref="AP501:AP504"/>
    <mergeCell ref="AQ501:AQ504"/>
    <mergeCell ref="L499:M499"/>
    <mergeCell ref="N499:O499"/>
    <mergeCell ref="P499:Q499"/>
    <mergeCell ref="R499:S499"/>
    <mergeCell ref="T499:U499"/>
    <mergeCell ref="AO505:AO508"/>
    <mergeCell ref="V499:W499"/>
    <mergeCell ref="X499:Y499"/>
    <mergeCell ref="Z499:AA499"/>
    <mergeCell ref="AF499:AG499"/>
    <mergeCell ref="AU495:AU498"/>
    <mergeCell ref="C487:C490"/>
    <mergeCell ref="I487:I490"/>
    <mergeCell ref="J487:J490"/>
    <mergeCell ref="H495:H496"/>
    <mergeCell ref="H497:H498"/>
    <mergeCell ref="AJ487:AJ490"/>
    <mergeCell ref="AK487:AK490"/>
    <mergeCell ref="C495:C498"/>
    <mergeCell ref="AO487:AO490"/>
    <mergeCell ref="AO495:AO498"/>
    <mergeCell ref="AP495:AP498"/>
    <mergeCell ref="AQ495:AQ498"/>
    <mergeCell ref="AR495:AR498"/>
    <mergeCell ref="AS495:AS498"/>
    <mergeCell ref="AR487:AR490"/>
    <mergeCell ref="AS487:AS490"/>
    <mergeCell ref="AT487:AT490"/>
    <mergeCell ref="AU487:AU490"/>
    <mergeCell ref="AR491:AR494"/>
    <mergeCell ref="AS491:AS494"/>
    <mergeCell ref="AT491:AT494"/>
    <mergeCell ref="AU491:AU494"/>
    <mergeCell ref="AQ491:AQ494"/>
    <mergeCell ref="AP487:AP490"/>
    <mergeCell ref="AQ487:AQ490"/>
    <mergeCell ref="C491:C494"/>
    <mergeCell ref="I491:I494"/>
    <mergeCell ref="I495:I498"/>
    <mergeCell ref="J495:J498"/>
    <mergeCell ref="K495:K498"/>
    <mergeCell ref="AJ495:AJ498"/>
    <mergeCell ref="J491:J494"/>
    <mergeCell ref="K491:K494"/>
    <mergeCell ref="AJ491:AJ494"/>
    <mergeCell ref="AK491:AK494"/>
    <mergeCell ref="AO491:AO494"/>
    <mergeCell ref="AP491:AP494"/>
    <mergeCell ref="AO459:AO462"/>
    <mergeCell ref="AP459:AP462"/>
    <mergeCell ref="AQ459:AQ462"/>
    <mergeCell ref="L471:M471"/>
    <mergeCell ref="N471:O471"/>
    <mergeCell ref="P471:Q471"/>
    <mergeCell ref="R471:S471"/>
    <mergeCell ref="T471:U471"/>
    <mergeCell ref="AP467:AP470"/>
    <mergeCell ref="AQ467:AQ470"/>
    <mergeCell ref="L485:M485"/>
    <mergeCell ref="N485:O485"/>
    <mergeCell ref="P485:Q485"/>
    <mergeCell ref="R485:S485"/>
    <mergeCell ref="T485:U485"/>
    <mergeCell ref="AO477:AO480"/>
    <mergeCell ref="AJ481:AJ484"/>
    <mergeCell ref="AJ477:AJ480"/>
    <mergeCell ref="AK477:AK480"/>
    <mergeCell ref="K467:K470"/>
    <mergeCell ref="C459:C462"/>
    <mergeCell ref="I459:I462"/>
    <mergeCell ref="J459:J462"/>
    <mergeCell ref="K459:K462"/>
    <mergeCell ref="AJ459:AJ462"/>
    <mergeCell ref="AK459:AK462"/>
    <mergeCell ref="AJ463:AJ466"/>
    <mergeCell ref="AK463:AK466"/>
    <mergeCell ref="AO463:AO466"/>
    <mergeCell ref="AP463:AP466"/>
    <mergeCell ref="AQ463:AQ466"/>
    <mergeCell ref="AS463:AS466"/>
    <mergeCell ref="I477:I480"/>
    <mergeCell ref="J477:J480"/>
    <mergeCell ref="I481:I484"/>
    <mergeCell ref="J481:J484"/>
    <mergeCell ref="AJ473:AJ476"/>
    <mergeCell ref="AK473:AK476"/>
    <mergeCell ref="AO473:AO476"/>
    <mergeCell ref="AP473:AP476"/>
    <mergeCell ref="K477:K480"/>
    <mergeCell ref="AR467:AR470"/>
    <mergeCell ref="AS467:AS470"/>
    <mergeCell ref="AT467:AT470"/>
    <mergeCell ref="AT459:AT462"/>
    <mergeCell ref="C463:C466"/>
    <mergeCell ref="I463:I466"/>
    <mergeCell ref="J463:J466"/>
    <mergeCell ref="K463:K466"/>
    <mergeCell ref="C431:C434"/>
    <mergeCell ref="I431:I434"/>
    <mergeCell ref="J431:J434"/>
    <mergeCell ref="K431:K434"/>
    <mergeCell ref="AJ431:AJ434"/>
    <mergeCell ref="AK431:AK434"/>
    <mergeCell ref="I449:I452"/>
    <mergeCell ref="J449:J452"/>
    <mergeCell ref="H445:H446"/>
    <mergeCell ref="H447:H448"/>
    <mergeCell ref="K445:K448"/>
    <mergeCell ref="AJ445:AJ448"/>
    <mergeCell ref="L457:M457"/>
    <mergeCell ref="N457:O457"/>
    <mergeCell ref="P457:Q457"/>
    <mergeCell ref="R457:S457"/>
    <mergeCell ref="T457:U457"/>
    <mergeCell ref="AQ439:AQ442"/>
    <mergeCell ref="AK445:AK448"/>
    <mergeCell ref="AO445:AO448"/>
    <mergeCell ref="AP449:AP452"/>
    <mergeCell ref="AQ449:AQ452"/>
    <mergeCell ref="AT463:AT466"/>
    <mergeCell ref="H467:H468"/>
    <mergeCell ref="AT439:AT442"/>
    <mergeCell ref="AU439:AU442"/>
    <mergeCell ref="AT435:AT438"/>
    <mergeCell ref="AQ435:AQ438"/>
    <mergeCell ref="AR435:AR438"/>
    <mergeCell ref="AS435:AS438"/>
    <mergeCell ref="AT431:AT434"/>
    <mergeCell ref="AU431:AU434"/>
    <mergeCell ref="AD429:AE429"/>
    <mergeCell ref="AB429:AC429"/>
    <mergeCell ref="I435:I438"/>
    <mergeCell ref="J435:J438"/>
    <mergeCell ref="K435:K438"/>
    <mergeCell ref="AJ435:AJ438"/>
    <mergeCell ref="AK435:AK438"/>
    <mergeCell ref="AU435:AU438"/>
    <mergeCell ref="C449:C452"/>
    <mergeCell ref="K439:K442"/>
    <mergeCell ref="C411:C414"/>
    <mergeCell ref="C407:C410"/>
    <mergeCell ref="T401:U401"/>
    <mergeCell ref="AK403:AK406"/>
    <mergeCell ref="AO403:AO406"/>
    <mergeCell ref="L429:M429"/>
    <mergeCell ref="AU421:AU424"/>
    <mergeCell ref="H421:H422"/>
    <mergeCell ref="AK417:AK420"/>
    <mergeCell ref="AT411:AT414"/>
    <mergeCell ref="E416:G416"/>
    <mergeCell ref="AU411:AU414"/>
    <mergeCell ref="AO421:AO424"/>
    <mergeCell ref="AP421:AP424"/>
    <mergeCell ref="AQ421:AQ424"/>
    <mergeCell ref="AR421:AR424"/>
    <mergeCell ref="AS421:AS424"/>
    <mergeCell ref="AT421:AT424"/>
    <mergeCell ref="AR417:AR420"/>
    <mergeCell ref="AS417:AS420"/>
    <mergeCell ref="AT417:AT420"/>
    <mergeCell ref="AU417:AU420"/>
    <mergeCell ref="V429:W429"/>
    <mergeCell ref="X429:Y429"/>
    <mergeCell ref="Z429:AA429"/>
    <mergeCell ref="AF429:AG429"/>
    <mergeCell ref="AP425:AP428"/>
    <mergeCell ref="AQ425:AQ428"/>
    <mergeCell ref="H425:H426"/>
    <mergeCell ref="H427:H428"/>
    <mergeCell ref="J425:J428"/>
    <mergeCell ref="K425:K428"/>
    <mergeCell ref="I379:I382"/>
    <mergeCell ref="J379:J382"/>
    <mergeCell ref="K379:K382"/>
    <mergeCell ref="AJ379:AJ382"/>
    <mergeCell ref="AK379:AK382"/>
    <mergeCell ref="K421:K424"/>
    <mergeCell ref="AJ421:AJ424"/>
    <mergeCell ref="AK421:AK424"/>
    <mergeCell ref="AJ411:AJ414"/>
    <mergeCell ref="AK411:AK414"/>
    <mergeCell ref="AO411:AO414"/>
    <mergeCell ref="AP417:AP420"/>
    <mergeCell ref="AQ417:AQ420"/>
    <mergeCell ref="AQ411:AQ414"/>
    <mergeCell ref="AD415:AE415"/>
    <mergeCell ref="AB401:AC401"/>
    <mergeCell ref="AB415:AC415"/>
    <mergeCell ref="I411:I414"/>
    <mergeCell ref="J411:J414"/>
    <mergeCell ref="K411:K414"/>
    <mergeCell ref="T415:U415"/>
    <mergeCell ref="N387:O387"/>
    <mergeCell ref="K383:K386"/>
    <mergeCell ref="AQ393:AQ396"/>
    <mergeCell ref="J407:J410"/>
    <mergeCell ref="L415:M415"/>
    <mergeCell ref="N415:O415"/>
    <mergeCell ref="P415:Q415"/>
    <mergeCell ref="K417:K420"/>
    <mergeCell ref="AS393:AS396"/>
    <mergeCell ref="AT393:AT396"/>
    <mergeCell ref="P387:Q387"/>
    <mergeCell ref="C403:C406"/>
    <mergeCell ref="I403:I406"/>
    <mergeCell ref="J403:J406"/>
    <mergeCell ref="K403:K406"/>
    <mergeCell ref="AJ403:AJ406"/>
    <mergeCell ref="AJ393:AJ396"/>
    <mergeCell ref="AK393:AK396"/>
    <mergeCell ref="AO393:AO396"/>
    <mergeCell ref="AS411:AS414"/>
    <mergeCell ref="AU379:AU382"/>
    <mergeCell ref="E388:G388"/>
    <mergeCell ref="K407:K410"/>
    <mergeCell ref="AJ407:AJ410"/>
    <mergeCell ref="AK407:AK410"/>
    <mergeCell ref="T387:U387"/>
    <mergeCell ref="AU389:AU392"/>
    <mergeCell ref="AU393:AU396"/>
    <mergeCell ref="AT389:AT392"/>
    <mergeCell ref="AP393:AP396"/>
    <mergeCell ref="AO379:AO382"/>
    <mergeCell ref="AP379:AP382"/>
    <mergeCell ref="AQ379:AQ382"/>
    <mergeCell ref="AR379:AR382"/>
    <mergeCell ref="AS379:AS382"/>
    <mergeCell ref="AT379:AT382"/>
    <mergeCell ref="H411:H412"/>
    <mergeCell ref="H413:H414"/>
    <mergeCell ref="I407:I410"/>
    <mergeCell ref="AB387:AC387"/>
    <mergeCell ref="AR393:AR396"/>
    <mergeCell ref="K389:K392"/>
    <mergeCell ref="AD401:AE401"/>
    <mergeCell ref="C383:C386"/>
    <mergeCell ref="I383:I386"/>
    <mergeCell ref="I393:I396"/>
    <mergeCell ref="J393:J396"/>
    <mergeCell ref="C397:C400"/>
    <mergeCell ref="I397:I400"/>
    <mergeCell ref="H383:H384"/>
    <mergeCell ref="H385:H386"/>
    <mergeCell ref="H389:H390"/>
    <mergeCell ref="AQ403:AQ406"/>
    <mergeCell ref="AR403:AR406"/>
    <mergeCell ref="N401:O401"/>
    <mergeCell ref="P401:Q401"/>
    <mergeCell ref="R401:S401"/>
    <mergeCell ref="AQ383:AQ386"/>
    <mergeCell ref="AR383:AR386"/>
    <mergeCell ref="J397:J400"/>
    <mergeCell ref="J383:J386"/>
    <mergeCell ref="K393:K396"/>
    <mergeCell ref="R387:S387"/>
    <mergeCell ref="H393:H394"/>
    <mergeCell ref="H395:H396"/>
    <mergeCell ref="H397:H398"/>
    <mergeCell ref="H399:H400"/>
    <mergeCell ref="N373:O373"/>
    <mergeCell ref="P373:Q373"/>
    <mergeCell ref="R373:S373"/>
    <mergeCell ref="T373:U373"/>
    <mergeCell ref="AR365:AR368"/>
    <mergeCell ref="AO365:AO368"/>
    <mergeCell ref="AP365:AP368"/>
    <mergeCell ref="AQ365:AQ368"/>
    <mergeCell ref="AU369:AU372"/>
    <mergeCell ref="H365:H366"/>
    <mergeCell ref="H367:H368"/>
    <mergeCell ref="H369:H370"/>
    <mergeCell ref="H371:H372"/>
    <mergeCell ref="AS365:AS368"/>
    <mergeCell ref="AT365:AT368"/>
    <mergeCell ref="C365:C368"/>
    <mergeCell ref="I365:I368"/>
    <mergeCell ref="J365:J368"/>
    <mergeCell ref="K365:K368"/>
    <mergeCell ref="AJ365:AJ368"/>
    <mergeCell ref="AK365:AK368"/>
    <mergeCell ref="K369:K372"/>
    <mergeCell ref="AK369:AK372"/>
    <mergeCell ref="C379:C382"/>
    <mergeCell ref="AT355:AT358"/>
    <mergeCell ref="AU355:AU358"/>
    <mergeCell ref="AS361:AS364"/>
    <mergeCell ref="AB359:AC359"/>
    <mergeCell ref="C375:C378"/>
    <mergeCell ref="I375:I378"/>
    <mergeCell ref="J375:J378"/>
    <mergeCell ref="K375:K378"/>
    <mergeCell ref="AR375:AR378"/>
    <mergeCell ref="AS375:AS378"/>
    <mergeCell ref="AJ355:AJ358"/>
    <mergeCell ref="AK355:AK358"/>
    <mergeCell ref="AO355:AO358"/>
    <mergeCell ref="AP355:AP358"/>
    <mergeCell ref="AQ355:AQ358"/>
    <mergeCell ref="AR355:AR358"/>
    <mergeCell ref="C361:C364"/>
    <mergeCell ref="I361:I364"/>
    <mergeCell ref="J361:J364"/>
    <mergeCell ref="K361:K364"/>
    <mergeCell ref="AR361:AR364"/>
    <mergeCell ref="AP361:AP364"/>
    <mergeCell ref="AQ361:AQ364"/>
    <mergeCell ref="AS355:AS358"/>
    <mergeCell ref="AD373:AE373"/>
    <mergeCell ref="AB373:AC373"/>
    <mergeCell ref="AK361:AK364"/>
    <mergeCell ref="AO361:AO364"/>
    <mergeCell ref="AU365:AU368"/>
    <mergeCell ref="AJ369:AJ372"/>
    <mergeCell ref="L373:M373"/>
    <mergeCell ref="AT351:AT354"/>
    <mergeCell ref="AU351:AU354"/>
    <mergeCell ref="C355:C358"/>
    <mergeCell ref="I355:I358"/>
    <mergeCell ref="J355:J358"/>
    <mergeCell ref="K355:K358"/>
    <mergeCell ref="AS333:AS336"/>
    <mergeCell ref="AT333:AT336"/>
    <mergeCell ref="AR337:AR340"/>
    <mergeCell ref="AS337:AS340"/>
    <mergeCell ref="L359:M359"/>
    <mergeCell ref="N359:O359"/>
    <mergeCell ref="AJ351:AJ354"/>
    <mergeCell ref="AK351:AK354"/>
    <mergeCell ref="AO351:AO354"/>
    <mergeCell ref="AP351:AP354"/>
    <mergeCell ref="T359:U359"/>
    <mergeCell ref="V359:W359"/>
    <mergeCell ref="X359:Y359"/>
    <mergeCell ref="Z359:AA359"/>
    <mergeCell ref="AF359:AG359"/>
    <mergeCell ref="T345:U345"/>
    <mergeCell ref="R359:S359"/>
    <mergeCell ref="AJ347:AJ350"/>
    <mergeCell ref="AK347:AK350"/>
    <mergeCell ref="AO347:AO350"/>
    <mergeCell ref="Z345:AA345"/>
    <mergeCell ref="AR341:AR344"/>
    <mergeCell ref="AS341:AS344"/>
    <mergeCell ref="AR347:AR350"/>
    <mergeCell ref="AS347:AS350"/>
    <mergeCell ref="AT347:AT350"/>
    <mergeCell ref="AR323:AR326"/>
    <mergeCell ref="AS323:AS326"/>
    <mergeCell ref="AQ333:AQ336"/>
    <mergeCell ref="AJ337:AJ340"/>
    <mergeCell ref="AK337:AK340"/>
    <mergeCell ref="T331:U331"/>
    <mergeCell ref="H341:H342"/>
    <mergeCell ref="H343:H344"/>
    <mergeCell ref="L345:M345"/>
    <mergeCell ref="N345:O345"/>
    <mergeCell ref="P345:Q345"/>
    <mergeCell ref="R345:S345"/>
    <mergeCell ref="C337:C340"/>
    <mergeCell ref="I337:I340"/>
    <mergeCell ref="J337:J340"/>
    <mergeCell ref="K337:K340"/>
    <mergeCell ref="H335:H336"/>
    <mergeCell ref="H337:H338"/>
    <mergeCell ref="H339:H340"/>
    <mergeCell ref="H327:H328"/>
    <mergeCell ref="H329:H330"/>
    <mergeCell ref="H333:H334"/>
    <mergeCell ref="L331:M331"/>
    <mergeCell ref="N331:O331"/>
    <mergeCell ref="P331:Q331"/>
    <mergeCell ref="C333:C336"/>
    <mergeCell ref="AB345:AC345"/>
    <mergeCell ref="V345:W345"/>
    <mergeCell ref="X345:Y345"/>
    <mergeCell ref="C323:C326"/>
    <mergeCell ref="I323:I326"/>
    <mergeCell ref="C327:C330"/>
    <mergeCell ref="AP319:AP322"/>
    <mergeCell ref="AQ319:AQ322"/>
    <mergeCell ref="AP333:AP336"/>
    <mergeCell ref="K341:K344"/>
    <mergeCell ref="AJ341:AJ344"/>
    <mergeCell ref="AK341:AK344"/>
    <mergeCell ref="AO341:AO344"/>
    <mergeCell ref="AP341:AP344"/>
    <mergeCell ref="AQ341:AQ344"/>
    <mergeCell ref="R331:S331"/>
    <mergeCell ref="I319:I322"/>
    <mergeCell ref="J319:J322"/>
    <mergeCell ref="K319:K322"/>
    <mergeCell ref="AJ319:AJ322"/>
    <mergeCell ref="AK319:AK322"/>
    <mergeCell ref="AO319:AO322"/>
    <mergeCell ref="AQ313:AQ316"/>
    <mergeCell ref="K323:K326"/>
    <mergeCell ref="AJ323:AJ326"/>
    <mergeCell ref="AK323:AK326"/>
    <mergeCell ref="I333:I336"/>
    <mergeCell ref="J333:J336"/>
    <mergeCell ref="K333:K336"/>
    <mergeCell ref="AJ333:AJ336"/>
    <mergeCell ref="AK333:AK336"/>
    <mergeCell ref="AO333:AO336"/>
    <mergeCell ref="AP337:AP340"/>
    <mergeCell ref="AQ337:AQ340"/>
    <mergeCell ref="AN319:AN322"/>
    <mergeCell ref="AO323:AO326"/>
    <mergeCell ref="AP323:AP326"/>
    <mergeCell ref="AQ323:AQ326"/>
    <mergeCell ref="AU309:AU312"/>
    <mergeCell ref="L317:M317"/>
    <mergeCell ref="N317:O317"/>
    <mergeCell ref="P317:Q317"/>
    <mergeCell ref="R317:S317"/>
    <mergeCell ref="T317:U317"/>
    <mergeCell ref="AO313:AO316"/>
    <mergeCell ref="AB317:AC317"/>
    <mergeCell ref="C309:C312"/>
    <mergeCell ref="I309:I312"/>
    <mergeCell ref="J309:J312"/>
    <mergeCell ref="K309:K312"/>
    <mergeCell ref="AJ309:AJ312"/>
    <mergeCell ref="AK309:AK312"/>
    <mergeCell ref="AS313:AS316"/>
    <mergeCell ref="AT313:AT316"/>
    <mergeCell ref="AU313:AU316"/>
    <mergeCell ref="V303:W303"/>
    <mergeCell ref="X303:Y303"/>
    <mergeCell ref="H319:H320"/>
    <mergeCell ref="H321:H322"/>
    <mergeCell ref="H323:H324"/>
    <mergeCell ref="H325:H326"/>
    <mergeCell ref="AJ313:AJ316"/>
    <mergeCell ref="AK313:AK316"/>
    <mergeCell ref="K327:K330"/>
    <mergeCell ref="AJ327:AJ330"/>
    <mergeCell ref="AK327:AK330"/>
    <mergeCell ref="AO327:AO330"/>
    <mergeCell ref="AP327:AP330"/>
    <mergeCell ref="AQ327:AQ330"/>
    <mergeCell ref="AO305:AO308"/>
    <mergeCell ref="AP305:AP308"/>
    <mergeCell ref="AQ305:AQ308"/>
    <mergeCell ref="K313:K316"/>
    <mergeCell ref="AO309:AO312"/>
    <mergeCell ref="AP309:AP312"/>
    <mergeCell ref="AQ309:AQ312"/>
    <mergeCell ref="AP313:AP316"/>
    <mergeCell ref="V317:W317"/>
    <mergeCell ref="X317:Y317"/>
    <mergeCell ref="Z317:AA317"/>
    <mergeCell ref="AF317:AG317"/>
    <mergeCell ref="H313:H314"/>
    <mergeCell ref="H311:H312"/>
    <mergeCell ref="H315:H316"/>
    <mergeCell ref="AM305:AM308"/>
    <mergeCell ref="AN305:AN308"/>
    <mergeCell ref="AM319:AM322"/>
    <mergeCell ref="T303:U303"/>
    <mergeCell ref="R303:S303"/>
    <mergeCell ref="C285:C288"/>
    <mergeCell ref="C295:C298"/>
    <mergeCell ref="L303:M303"/>
    <mergeCell ref="N303:O303"/>
    <mergeCell ref="H301:H302"/>
    <mergeCell ref="H299:H300"/>
    <mergeCell ref="J285:J288"/>
    <mergeCell ref="L289:M289"/>
    <mergeCell ref="N289:O289"/>
    <mergeCell ref="P289:Q289"/>
    <mergeCell ref="R289:S289"/>
    <mergeCell ref="AK281:AK284"/>
    <mergeCell ref="AO281:AO284"/>
    <mergeCell ref="AP281:AP284"/>
    <mergeCell ref="I295:I298"/>
    <mergeCell ref="H287:H288"/>
    <mergeCell ref="H291:H292"/>
    <mergeCell ref="H293:H294"/>
    <mergeCell ref="I285:I288"/>
    <mergeCell ref="AB289:AC289"/>
    <mergeCell ref="V289:W289"/>
    <mergeCell ref="X289:Y289"/>
    <mergeCell ref="AB303:AC303"/>
    <mergeCell ref="K295:K298"/>
    <mergeCell ref="I281:I284"/>
    <mergeCell ref="J281:J284"/>
    <mergeCell ref="K281:K284"/>
    <mergeCell ref="AJ281:AJ284"/>
    <mergeCell ref="AO291:AO294"/>
    <mergeCell ref="H285:H286"/>
    <mergeCell ref="V275:W275"/>
    <mergeCell ref="X275:Y275"/>
    <mergeCell ref="AR295:AR298"/>
    <mergeCell ref="AQ295:AQ298"/>
    <mergeCell ref="C267:C270"/>
    <mergeCell ref="I267:I270"/>
    <mergeCell ref="J267:J270"/>
    <mergeCell ref="K267:K270"/>
    <mergeCell ref="AJ267:AJ270"/>
    <mergeCell ref="AK267:AK270"/>
    <mergeCell ref="C271:C274"/>
    <mergeCell ref="I271:I274"/>
    <mergeCell ref="J271:J274"/>
    <mergeCell ref="K271:K274"/>
    <mergeCell ref="AR277:AR280"/>
    <mergeCell ref="K299:K302"/>
    <mergeCell ref="AJ299:AJ302"/>
    <mergeCell ref="AK299:AK302"/>
    <mergeCell ref="T289:U289"/>
    <mergeCell ref="K285:K288"/>
    <mergeCell ref="AK285:AK288"/>
    <mergeCell ref="AJ291:AJ294"/>
    <mergeCell ref="AK291:AK294"/>
    <mergeCell ref="K291:K294"/>
    <mergeCell ref="AU263:AU266"/>
    <mergeCell ref="H263:H264"/>
    <mergeCell ref="H265:H266"/>
    <mergeCell ref="AR267:AR270"/>
    <mergeCell ref="AS267:AS270"/>
    <mergeCell ref="AT267:AT270"/>
    <mergeCell ref="AU267:AU270"/>
    <mergeCell ref="AO267:AO270"/>
    <mergeCell ref="AP267:AP270"/>
    <mergeCell ref="AQ267:AQ270"/>
    <mergeCell ref="H267:H268"/>
    <mergeCell ref="H269:H270"/>
    <mergeCell ref="H271:H272"/>
    <mergeCell ref="AR271:AR274"/>
    <mergeCell ref="AS271:AS274"/>
    <mergeCell ref="AT271:AT274"/>
    <mergeCell ref="AU271:AU274"/>
    <mergeCell ref="AJ271:AJ274"/>
    <mergeCell ref="AK271:AK274"/>
    <mergeCell ref="AO271:AO274"/>
    <mergeCell ref="AP271:AP274"/>
    <mergeCell ref="AQ271:AQ274"/>
    <mergeCell ref="AQ263:AQ266"/>
    <mergeCell ref="AR263:AR266"/>
    <mergeCell ref="AS263:AS266"/>
    <mergeCell ref="AT263:AT266"/>
    <mergeCell ref="L261:M261"/>
    <mergeCell ref="N261:O261"/>
    <mergeCell ref="P261:Q261"/>
    <mergeCell ref="AP263:AP266"/>
    <mergeCell ref="AK253:AK256"/>
    <mergeCell ref="AO253:AO256"/>
    <mergeCell ref="AP253:AP256"/>
    <mergeCell ref="AK263:AK266"/>
    <mergeCell ref="AO263:AO266"/>
    <mergeCell ref="AJ263:AJ266"/>
    <mergeCell ref="AM263:AM266"/>
    <mergeCell ref="AN263:AN266"/>
    <mergeCell ref="C263:C266"/>
    <mergeCell ref="I263:I266"/>
    <mergeCell ref="J263:J266"/>
    <mergeCell ref="K263:K266"/>
    <mergeCell ref="K249:K252"/>
    <mergeCell ref="H249:H250"/>
    <mergeCell ref="H251:H252"/>
    <mergeCell ref="H253:H254"/>
    <mergeCell ref="C243:C246"/>
    <mergeCell ref="I243:I246"/>
    <mergeCell ref="C253:C256"/>
    <mergeCell ref="I253:I256"/>
    <mergeCell ref="J253:J256"/>
    <mergeCell ref="K253:K256"/>
    <mergeCell ref="AR243:AR246"/>
    <mergeCell ref="AS243:AS246"/>
    <mergeCell ref="AU243:AU246"/>
    <mergeCell ref="AT243:AT246"/>
    <mergeCell ref="R261:S261"/>
    <mergeCell ref="T261:U261"/>
    <mergeCell ref="C257:C260"/>
    <mergeCell ref="I257:I260"/>
    <mergeCell ref="J257:J260"/>
    <mergeCell ref="K257:K260"/>
    <mergeCell ref="AJ257:AJ260"/>
    <mergeCell ref="AR239:AR242"/>
    <mergeCell ref="H245:H246"/>
    <mergeCell ref="T247:U247"/>
    <mergeCell ref="AS239:AS242"/>
    <mergeCell ref="AT239:AT242"/>
    <mergeCell ref="AU239:AU242"/>
    <mergeCell ref="J243:J246"/>
    <mergeCell ref="K243:K246"/>
    <mergeCell ref="AJ243:AJ246"/>
    <mergeCell ref="AK243:AK246"/>
    <mergeCell ref="AO243:AO246"/>
    <mergeCell ref="C239:C242"/>
    <mergeCell ref="I239:I242"/>
    <mergeCell ref="J239:J242"/>
    <mergeCell ref="K239:K242"/>
    <mergeCell ref="AJ239:AJ242"/>
    <mergeCell ref="AK239:AK242"/>
    <mergeCell ref="H239:H240"/>
    <mergeCell ref="H241:H242"/>
    <mergeCell ref="AQ243:AQ246"/>
    <mergeCell ref="L247:M247"/>
    <mergeCell ref="N247:O247"/>
    <mergeCell ref="P247:Q247"/>
    <mergeCell ref="R247:S247"/>
    <mergeCell ref="AP243:AP246"/>
    <mergeCell ref="AK221:AK224"/>
    <mergeCell ref="AJ235:AJ238"/>
    <mergeCell ref="AD219:AE219"/>
    <mergeCell ref="P219:Q219"/>
    <mergeCell ref="R219:S219"/>
    <mergeCell ref="C229:C232"/>
    <mergeCell ref="K229:K232"/>
    <mergeCell ref="T219:U219"/>
    <mergeCell ref="C221:C224"/>
    <mergeCell ref="K221:K224"/>
    <mergeCell ref="E220:G220"/>
    <mergeCell ref="AQ215:AQ218"/>
    <mergeCell ref="AJ215:AJ218"/>
    <mergeCell ref="AK215:AK218"/>
    <mergeCell ref="AO215:AO218"/>
    <mergeCell ref="L233:M233"/>
    <mergeCell ref="N233:O233"/>
    <mergeCell ref="P233:Q233"/>
    <mergeCell ref="R233:S233"/>
    <mergeCell ref="L219:M219"/>
    <mergeCell ref="N219:O219"/>
    <mergeCell ref="V219:W219"/>
    <mergeCell ref="X219:Y219"/>
    <mergeCell ref="Z219:AA219"/>
    <mergeCell ref="AF219:AG219"/>
    <mergeCell ref="AO221:AO224"/>
    <mergeCell ref="AJ229:AJ232"/>
    <mergeCell ref="AK229:AK232"/>
    <mergeCell ref="AP235:AP238"/>
    <mergeCell ref="AQ235:AQ238"/>
    <mergeCell ref="AT215:AT218"/>
    <mergeCell ref="AU215:AU218"/>
    <mergeCell ref="AR211:AR214"/>
    <mergeCell ref="AS211:AS214"/>
    <mergeCell ref="AT211:AT214"/>
    <mergeCell ref="AU211:AU214"/>
    <mergeCell ref="AP215:AP218"/>
    <mergeCell ref="AR215:AR218"/>
    <mergeCell ref="AS215:AS218"/>
    <mergeCell ref="AT207:AT210"/>
    <mergeCell ref="AU207:AU210"/>
    <mergeCell ref="C211:C214"/>
    <mergeCell ref="I211:I214"/>
    <mergeCell ref="J211:J214"/>
    <mergeCell ref="K211:K214"/>
    <mergeCell ref="AJ211:AJ214"/>
    <mergeCell ref="AK211:AK214"/>
    <mergeCell ref="H213:H214"/>
    <mergeCell ref="C207:C210"/>
    <mergeCell ref="I207:I210"/>
    <mergeCell ref="J207:J210"/>
    <mergeCell ref="K207:K210"/>
    <mergeCell ref="C215:C218"/>
    <mergeCell ref="I215:I218"/>
    <mergeCell ref="J215:J218"/>
    <mergeCell ref="K215:K218"/>
    <mergeCell ref="AO211:AO214"/>
    <mergeCell ref="AP211:AP214"/>
    <mergeCell ref="AQ211:AQ214"/>
    <mergeCell ref="K197:K200"/>
    <mergeCell ref="AJ197:AJ200"/>
    <mergeCell ref="AK197:AK200"/>
    <mergeCell ref="AO197:AO200"/>
    <mergeCell ref="AP197:AP200"/>
    <mergeCell ref="AT197:AT200"/>
    <mergeCell ref="AO207:AO210"/>
    <mergeCell ref="AP207:AP210"/>
    <mergeCell ref="AQ207:AQ210"/>
    <mergeCell ref="AR207:AR210"/>
    <mergeCell ref="AS207:AS210"/>
    <mergeCell ref="P205:Q205"/>
    <mergeCell ref="R205:S205"/>
    <mergeCell ref="T205:U205"/>
    <mergeCell ref="AJ207:AJ210"/>
    <mergeCell ref="AK207:AK210"/>
    <mergeCell ref="AS197:AS200"/>
    <mergeCell ref="K201:K204"/>
    <mergeCell ref="L205:M205"/>
    <mergeCell ref="N205:O205"/>
    <mergeCell ref="AT183:AT186"/>
    <mergeCell ref="AU183:AU186"/>
    <mergeCell ref="C193:C196"/>
    <mergeCell ref="I193:I196"/>
    <mergeCell ref="J193:J196"/>
    <mergeCell ref="K193:K196"/>
    <mergeCell ref="AP193:AP196"/>
    <mergeCell ref="AQ193:AQ196"/>
    <mergeCell ref="L191:M191"/>
    <mergeCell ref="N191:O191"/>
    <mergeCell ref="P191:Q191"/>
    <mergeCell ref="R191:S191"/>
    <mergeCell ref="T191:U191"/>
    <mergeCell ref="AO183:AO186"/>
    <mergeCell ref="AP187:AP190"/>
    <mergeCell ref="AQ187:AQ190"/>
    <mergeCell ref="K183:K186"/>
    <mergeCell ref="AJ183:AJ186"/>
    <mergeCell ref="AK183:AK186"/>
    <mergeCell ref="V191:W191"/>
    <mergeCell ref="X191:Y191"/>
    <mergeCell ref="Z191:AA191"/>
    <mergeCell ref="AF191:AG191"/>
    <mergeCell ref="AO193:AO196"/>
    <mergeCell ref="AK187:AK190"/>
    <mergeCell ref="AO187:AO190"/>
    <mergeCell ref="AJ193:AJ196"/>
    <mergeCell ref="AK193:AK196"/>
    <mergeCell ref="C187:C190"/>
    <mergeCell ref="J187:J190"/>
    <mergeCell ref="K187:K190"/>
    <mergeCell ref="AJ187:AJ190"/>
    <mergeCell ref="AP183:AP186"/>
    <mergeCell ref="AQ183:AQ186"/>
    <mergeCell ref="AK165:AK168"/>
    <mergeCell ref="I169:I172"/>
    <mergeCell ref="J169:J172"/>
    <mergeCell ref="C165:C168"/>
    <mergeCell ref="I165:I168"/>
    <mergeCell ref="J165:J168"/>
    <mergeCell ref="K165:K168"/>
    <mergeCell ref="AJ165:AJ168"/>
    <mergeCell ref="H165:H166"/>
    <mergeCell ref="AR169:AR172"/>
    <mergeCell ref="AS169:AS172"/>
    <mergeCell ref="C179:C182"/>
    <mergeCell ref="I179:I182"/>
    <mergeCell ref="J179:J182"/>
    <mergeCell ref="K179:K182"/>
    <mergeCell ref="AJ179:AJ182"/>
    <mergeCell ref="AK179:AK182"/>
    <mergeCell ref="AO179:AO182"/>
    <mergeCell ref="AP179:AP182"/>
    <mergeCell ref="K169:K172"/>
    <mergeCell ref="AJ169:AJ172"/>
    <mergeCell ref="AK169:AK172"/>
    <mergeCell ref="AO169:AO172"/>
    <mergeCell ref="AP169:AP172"/>
    <mergeCell ref="AQ169:AQ172"/>
    <mergeCell ref="C183:C186"/>
    <mergeCell ref="I183:I186"/>
    <mergeCell ref="J183:J186"/>
    <mergeCell ref="AR183:AR186"/>
    <mergeCell ref="AS183:AS186"/>
    <mergeCell ref="AS159:AS162"/>
    <mergeCell ref="AT159:AT162"/>
    <mergeCell ref="AU159:AU162"/>
    <mergeCell ref="AT179:AT182"/>
    <mergeCell ref="AU179:AU182"/>
    <mergeCell ref="AT165:AT168"/>
    <mergeCell ref="AU165:AU168"/>
    <mergeCell ref="AU169:AU172"/>
    <mergeCell ref="AU173:AU176"/>
    <mergeCell ref="AR155:AR158"/>
    <mergeCell ref="AS155:AS158"/>
    <mergeCell ref="AT155:AT158"/>
    <mergeCell ref="AU155:AU158"/>
    <mergeCell ref="K159:K162"/>
    <mergeCell ref="AJ159:AJ162"/>
    <mergeCell ref="AK159:AK162"/>
    <mergeCell ref="AO159:AO162"/>
    <mergeCell ref="AP159:AP162"/>
    <mergeCell ref="AQ159:AQ162"/>
    <mergeCell ref="V163:W163"/>
    <mergeCell ref="X163:Y163"/>
    <mergeCell ref="Z163:AA163"/>
    <mergeCell ref="AF163:AG163"/>
    <mergeCell ref="AS173:AS176"/>
    <mergeCell ref="AT173:AT176"/>
    <mergeCell ref="AS179:AS182"/>
    <mergeCell ref="AT169:AT172"/>
    <mergeCell ref="P177:Q177"/>
    <mergeCell ref="R177:S177"/>
    <mergeCell ref="T177:U177"/>
    <mergeCell ref="AR179:AR182"/>
    <mergeCell ref="L177:M177"/>
    <mergeCell ref="N177:O177"/>
    <mergeCell ref="AU151:AU154"/>
    <mergeCell ref="C155:C158"/>
    <mergeCell ref="I155:I158"/>
    <mergeCell ref="J155:J158"/>
    <mergeCell ref="K155:K158"/>
    <mergeCell ref="AJ155:AJ158"/>
    <mergeCell ref="AK155:AK158"/>
    <mergeCell ref="AO155:AO158"/>
    <mergeCell ref="AP155:AP158"/>
    <mergeCell ref="AQ155:AQ158"/>
    <mergeCell ref="K137:K140"/>
    <mergeCell ref="AJ137:AJ140"/>
    <mergeCell ref="AK137:AK140"/>
    <mergeCell ref="AO137:AO140"/>
    <mergeCell ref="AP137:AP140"/>
    <mergeCell ref="AT151:AT154"/>
    <mergeCell ref="AR145:AR148"/>
    <mergeCell ref="AS145:AS148"/>
    <mergeCell ref="AT145:AT148"/>
    <mergeCell ref="V149:W149"/>
    <mergeCell ref="X149:Y149"/>
    <mergeCell ref="Z149:AA149"/>
    <mergeCell ref="AF149:AG149"/>
    <mergeCell ref="AR141:AR144"/>
    <mergeCell ref="AS141:AS144"/>
    <mergeCell ref="AT141:AT144"/>
    <mergeCell ref="AQ141:AQ144"/>
    <mergeCell ref="K145:K148"/>
    <mergeCell ref="AJ145:AJ148"/>
    <mergeCell ref="AR159:AR162"/>
    <mergeCell ref="AK145:AK148"/>
    <mergeCell ref="AO145:AO148"/>
    <mergeCell ref="AP145:AP148"/>
    <mergeCell ref="AU141:AU144"/>
    <mergeCell ref="AU145:AU148"/>
    <mergeCell ref="L149:M149"/>
    <mergeCell ref="N149:O149"/>
    <mergeCell ref="P149:Q149"/>
    <mergeCell ref="R149:S149"/>
    <mergeCell ref="T149:U149"/>
    <mergeCell ref="AO141:AO144"/>
    <mergeCell ref="AP141:AP144"/>
    <mergeCell ref="K141:K144"/>
    <mergeCell ref="AJ141:AJ144"/>
    <mergeCell ref="AK141:AK144"/>
    <mergeCell ref="L135:M135"/>
    <mergeCell ref="N135:O135"/>
    <mergeCell ref="P135:Q135"/>
    <mergeCell ref="R135:S135"/>
    <mergeCell ref="T135:U135"/>
    <mergeCell ref="K109:K112"/>
    <mergeCell ref="AT109:AT112"/>
    <mergeCell ref="AU109:AU112"/>
    <mergeCell ref="K113:K116"/>
    <mergeCell ref="AJ113:AJ116"/>
    <mergeCell ref="AK113:AK116"/>
    <mergeCell ref="AO113:AO116"/>
    <mergeCell ref="AP113:AP116"/>
    <mergeCell ref="AQ113:AQ116"/>
    <mergeCell ref="AR113:AR116"/>
    <mergeCell ref="AU103:AU106"/>
    <mergeCell ref="AF107:AG107"/>
    <mergeCell ref="L121:M121"/>
    <mergeCell ref="N121:O121"/>
    <mergeCell ref="P121:Q121"/>
    <mergeCell ref="R121:S121"/>
    <mergeCell ref="T121:U121"/>
    <mergeCell ref="AQ103:AQ106"/>
    <mergeCell ref="AR103:AR106"/>
    <mergeCell ref="AS103:AS106"/>
    <mergeCell ref="AT103:AT106"/>
    <mergeCell ref="P107:Q107"/>
    <mergeCell ref="R107:S107"/>
    <mergeCell ref="T107:U107"/>
    <mergeCell ref="V107:W107"/>
    <mergeCell ref="X107:Y107"/>
    <mergeCell ref="Z107:AA107"/>
    <mergeCell ref="AT117:AT120"/>
    <mergeCell ref="AU117:AU120"/>
    <mergeCell ref="AR99:AR102"/>
    <mergeCell ref="AS99:AS102"/>
    <mergeCell ref="AT99:AT102"/>
    <mergeCell ref="AU99:AU102"/>
    <mergeCell ref="L107:M107"/>
    <mergeCell ref="N107:O107"/>
    <mergeCell ref="AJ103:AJ106"/>
    <mergeCell ref="AK103:AK106"/>
    <mergeCell ref="AO103:AO106"/>
    <mergeCell ref="AP103:AP106"/>
    <mergeCell ref="K99:K102"/>
    <mergeCell ref="AJ99:AJ102"/>
    <mergeCell ref="AK99:AK102"/>
    <mergeCell ref="AO99:AO102"/>
    <mergeCell ref="AP99:AP102"/>
    <mergeCell ref="AQ99:AQ102"/>
    <mergeCell ref="AS95:AS98"/>
    <mergeCell ref="AT95:AT98"/>
    <mergeCell ref="AU95:AU98"/>
    <mergeCell ref="AO95:AO98"/>
    <mergeCell ref="AP95:AP98"/>
    <mergeCell ref="AQ95:AQ98"/>
    <mergeCell ref="AR95:AR98"/>
    <mergeCell ref="C95:C98"/>
    <mergeCell ref="I95:I98"/>
    <mergeCell ref="J95:J98"/>
    <mergeCell ref="K95:K98"/>
    <mergeCell ref="AJ95:AJ98"/>
    <mergeCell ref="AK95:AK98"/>
    <mergeCell ref="AQ89:AQ92"/>
    <mergeCell ref="AM95:AM98"/>
    <mergeCell ref="AN95:AN98"/>
    <mergeCell ref="AU85:AU88"/>
    <mergeCell ref="AR89:AR92"/>
    <mergeCell ref="AS89:AS92"/>
    <mergeCell ref="AT89:AT92"/>
    <mergeCell ref="AU89:AU92"/>
    <mergeCell ref="L93:M93"/>
    <mergeCell ref="N93:O93"/>
    <mergeCell ref="P93:Q93"/>
    <mergeCell ref="R93:S93"/>
    <mergeCell ref="T93:U93"/>
    <mergeCell ref="AJ89:AJ92"/>
    <mergeCell ref="AK89:AK92"/>
    <mergeCell ref="AO89:AO92"/>
    <mergeCell ref="AP89:AP92"/>
    <mergeCell ref="E80:G80"/>
    <mergeCell ref="H83:H84"/>
    <mergeCell ref="AT85:AT88"/>
    <mergeCell ref="H81:H82"/>
    <mergeCell ref="AK81:AK84"/>
    <mergeCell ref="AO81:AO84"/>
    <mergeCell ref="AP81:AP84"/>
    <mergeCell ref="AQ81:AQ84"/>
    <mergeCell ref="AR85:AR88"/>
    <mergeCell ref="AS85:AS88"/>
    <mergeCell ref="AJ85:AJ88"/>
    <mergeCell ref="AK85:AK88"/>
    <mergeCell ref="AO85:AO88"/>
    <mergeCell ref="AP85:AP88"/>
    <mergeCell ref="AQ85:AQ88"/>
    <mergeCell ref="H91:H92"/>
    <mergeCell ref="C89:C92"/>
    <mergeCell ref="I89:I92"/>
    <mergeCell ref="J89:J92"/>
    <mergeCell ref="K89:K92"/>
    <mergeCell ref="K75:K78"/>
    <mergeCell ref="AK75:AK78"/>
    <mergeCell ref="AO75:AO78"/>
    <mergeCell ref="AP75:AP78"/>
    <mergeCell ref="AQ75:AQ78"/>
    <mergeCell ref="H71:H72"/>
    <mergeCell ref="H73:H74"/>
    <mergeCell ref="H75:H76"/>
    <mergeCell ref="H77:H78"/>
    <mergeCell ref="K81:K84"/>
    <mergeCell ref="AJ81:AJ84"/>
    <mergeCell ref="I71:I74"/>
    <mergeCell ref="J71:J74"/>
    <mergeCell ref="K71:K74"/>
    <mergeCell ref="AP61:AP64"/>
    <mergeCell ref="AQ61:AQ64"/>
    <mergeCell ref="H55:H56"/>
    <mergeCell ref="H57:H58"/>
    <mergeCell ref="H59:H60"/>
    <mergeCell ref="H61:H62"/>
    <mergeCell ref="H63:H64"/>
    <mergeCell ref="L79:M79"/>
    <mergeCell ref="N79:O79"/>
    <mergeCell ref="P79:Q79"/>
    <mergeCell ref="R79:S79"/>
    <mergeCell ref="T79:U79"/>
    <mergeCell ref="K67:K70"/>
    <mergeCell ref="C71:C74"/>
    <mergeCell ref="AP67:AP70"/>
    <mergeCell ref="AQ67:AQ70"/>
    <mergeCell ref="E52:G52"/>
    <mergeCell ref="E66:G66"/>
    <mergeCell ref="V65:W65"/>
    <mergeCell ref="X65:Y65"/>
    <mergeCell ref="H67:H68"/>
    <mergeCell ref="H69:H70"/>
    <mergeCell ref="AP43:AP46"/>
    <mergeCell ref="AQ43:AQ46"/>
    <mergeCell ref="K43:K46"/>
    <mergeCell ref="AJ43:AJ46"/>
    <mergeCell ref="AK43:AK46"/>
    <mergeCell ref="H53:H54"/>
    <mergeCell ref="AM53:AM56"/>
    <mergeCell ref="AN53:AN56"/>
    <mergeCell ref="AO53:AO56"/>
    <mergeCell ref="C57:C60"/>
    <mergeCell ref="I57:I60"/>
    <mergeCell ref="J57:J60"/>
    <mergeCell ref="AJ53:AJ56"/>
    <mergeCell ref="AK53:AK56"/>
    <mergeCell ref="AP53:AP56"/>
    <mergeCell ref="AQ53:AQ56"/>
    <mergeCell ref="AM67:AM70"/>
    <mergeCell ref="AN67:AN70"/>
    <mergeCell ref="V51:W51"/>
    <mergeCell ref="X51:Y51"/>
    <mergeCell ref="Z51:AA51"/>
    <mergeCell ref="AF51:AG51"/>
    <mergeCell ref="C39:C42"/>
    <mergeCell ref="I39:I42"/>
    <mergeCell ref="J39:J42"/>
    <mergeCell ref="K39:K42"/>
    <mergeCell ref="AJ39:AJ42"/>
    <mergeCell ref="AK39:AK42"/>
    <mergeCell ref="AO39:AO42"/>
    <mergeCell ref="AO43:AO46"/>
    <mergeCell ref="C47:C50"/>
    <mergeCell ref="I47:I50"/>
    <mergeCell ref="J47:J50"/>
    <mergeCell ref="K47:K50"/>
    <mergeCell ref="AJ47:AJ50"/>
    <mergeCell ref="AK47:AK50"/>
    <mergeCell ref="H49:H50"/>
    <mergeCell ref="AT39:AT42"/>
    <mergeCell ref="AU39:AU42"/>
    <mergeCell ref="AN39:AN42"/>
    <mergeCell ref="AS39:AS42"/>
    <mergeCell ref="AT47:AT50"/>
    <mergeCell ref="AU47:AU50"/>
    <mergeCell ref="AU43:AU46"/>
    <mergeCell ref="AR43:AR46"/>
    <mergeCell ref="AS43:AS46"/>
    <mergeCell ref="AT43:AT46"/>
    <mergeCell ref="AR47:AR50"/>
    <mergeCell ref="AS47:AS50"/>
    <mergeCell ref="AP47:AP50"/>
    <mergeCell ref="AQ47:AQ50"/>
    <mergeCell ref="K29:K32"/>
    <mergeCell ref="AJ29:AJ32"/>
    <mergeCell ref="L51:M51"/>
    <mergeCell ref="N51:O51"/>
    <mergeCell ref="P51:Q51"/>
    <mergeCell ref="R51:S51"/>
    <mergeCell ref="T51:U51"/>
    <mergeCell ref="AO47:AO50"/>
    <mergeCell ref="L37:M37"/>
    <mergeCell ref="N37:O37"/>
    <mergeCell ref="P37:Q37"/>
    <mergeCell ref="R37:S37"/>
    <mergeCell ref="T37:U37"/>
    <mergeCell ref="AR39:AR42"/>
    <mergeCell ref="AP39:AP42"/>
    <mergeCell ref="AQ39:AQ42"/>
    <mergeCell ref="V9:W9"/>
    <mergeCell ref="X9:Y9"/>
    <mergeCell ref="Z9:AA9"/>
    <mergeCell ref="AF9:AG9"/>
    <mergeCell ref="V23:W23"/>
    <mergeCell ref="K33:K36"/>
    <mergeCell ref="N9:O9"/>
    <mergeCell ref="P9:Q9"/>
    <mergeCell ref="R9:S9"/>
    <mergeCell ref="AO19:AO22"/>
    <mergeCell ref="AR19:AR22"/>
    <mergeCell ref="AO33:AO36"/>
    <mergeCell ref="AP33:AP36"/>
    <mergeCell ref="AQ33:AQ36"/>
    <mergeCell ref="AR33:AR36"/>
    <mergeCell ref="AM39:AM42"/>
    <mergeCell ref="E10:G10"/>
    <mergeCell ref="K11:K14"/>
    <mergeCell ref="L23:M23"/>
    <mergeCell ref="N23:O23"/>
    <mergeCell ref="P23:Q23"/>
    <mergeCell ref="H5:M5"/>
    <mergeCell ref="H6:M6"/>
    <mergeCell ref="H7:M7"/>
    <mergeCell ref="J15:J18"/>
    <mergeCell ref="K15:K18"/>
    <mergeCell ref="L9:M9"/>
    <mergeCell ref="AK15:AK18"/>
    <mergeCell ref="R23:S23"/>
    <mergeCell ref="T23:U23"/>
    <mergeCell ref="C25:C28"/>
    <mergeCell ref="I25:I28"/>
    <mergeCell ref="J25:J28"/>
    <mergeCell ref="K25:K28"/>
    <mergeCell ref="E24:G24"/>
    <mergeCell ref="AJ19:AJ22"/>
    <mergeCell ref="AF23:AG23"/>
    <mergeCell ref="N4:O5"/>
    <mergeCell ref="Q4:S7"/>
    <mergeCell ref="N6:O7"/>
    <mergeCell ref="T4:AE7"/>
    <mergeCell ref="AH4:AH5"/>
    <mergeCell ref="AH6:AH7"/>
    <mergeCell ref="AF6:AG6"/>
    <mergeCell ref="T9:U9"/>
    <mergeCell ref="H25:H26"/>
    <mergeCell ref="H27:H28"/>
    <mergeCell ref="AD9:AE9"/>
    <mergeCell ref="AT19:AT22"/>
    <mergeCell ref="C11:C14"/>
    <mergeCell ref="I11:I14"/>
    <mergeCell ref="J11:J14"/>
    <mergeCell ref="C15:C18"/>
    <mergeCell ref="I15:I18"/>
    <mergeCell ref="H11:H12"/>
    <mergeCell ref="AO11:AO14"/>
    <mergeCell ref="AJ11:AJ14"/>
    <mergeCell ref="AJ15:AJ18"/>
    <mergeCell ref="AO15:AO18"/>
    <mergeCell ref="AR15:AR18"/>
    <mergeCell ref="AT15:AT18"/>
    <mergeCell ref="AK11:AK14"/>
    <mergeCell ref="AP11:AP14"/>
    <mergeCell ref="AQ11:AQ14"/>
    <mergeCell ref="AS11:AS14"/>
    <mergeCell ref="AP19:AP22"/>
    <mergeCell ref="AQ19:AQ22"/>
    <mergeCell ref="AS19:AS22"/>
    <mergeCell ref="AM11:AM14"/>
    <mergeCell ref="AN11:AN14"/>
    <mergeCell ref="H19:H20"/>
    <mergeCell ref="H21:H22"/>
    <mergeCell ref="AU19:AU22"/>
    <mergeCell ref="AT11:AT14"/>
    <mergeCell ref="AR11:AR14"/>
    <mergeCell ref="J99:J102"/>
    <mergeCell ref="E108:G108"/>
    <mergeCell ref="AP15:AP18"/>
    <mergeCell ref="AQ15:AQ18"/>
    <mergeCell ref="AS15:AS18"/>
    <mergeCell ref="AU15:AU18"/>
    <mergeCell ref="I19:I22"/>
    <mergeCell ref="J19:J22"/>
    <mergeCell ref="K19:K22"/>
    <mergeCell ref="AK19:AK22"/>
    <mergeCell ref="C113:C116"/>
    <mergeCell ref="I113:I116"/>
    <mergeCell ref="J113:J116"/>
    <mergeCell ref="C169:C172"/>
    <mergeCell ref="I61:I64"/>
    <mergeCell ref="J61:J64"/>
    <mergeCell ref="C81:C84"/>
    <mergeCell ref="I81:I84"/>
    <mergeCell ref="J81:J84"/>
    <mergeCell ref="C99:C102"/>
    <mergeCell ref="C29:C32"/>
    <mergeCell ref="I29:I32"/>
    <mergeCell ref="J29:J32"/>
    <mergeCell ref="C127:C130"/>
    <mergeCell ref="I127:I130"/>
    <mergeCell ref="J127:J130"/>
    <mergeCell ref="C53:C56"/>
    <mergeCell ref="I53:I56"/>
    <mergeCell ref="J53:J56"/>
    <mergeCell ref="J141:J144"/>
    <mergeCell ref="C159:C162"/>
    <mergeCell ref="I159:I162"/>
    <mergeCell ref="J159:J162"/>
    <mergeCell ref="J145:J148"/>
    <mergeCell ref="C61:C64"/>
    <mergeCell ref="C123:C126"/>
    <mergeCell ref="I123:I126"/>
    <mergeCell ref="J123:J126"/>
    <mergeCell ref="C131:C134"/>
    <mergeCell ref="I131:I134"/>
    <mergeCell ref="J131:J134"/>
    <mergeCell ref="C109:C112"/>
    <mergeCell ref="I109:I112"/>
    <mergeCell ref="J109:J112"/>
    <mergeCell ref="C75:C78"/>
    <mergeCell ref="C85:C88"/>
    <mergeCell ref="I85:I88"/>
    <mergeCell ref="J85:J88"/>
    <mergeCell ref="C103:C106"/>
    <mergeCell ref="I103:I106"/>
    <mergeCell ref="J103:J106"/>
    <mergeCell ref="I75:I78"/>
    <mergeCell ref="J75:J78"/>
    <mergeCell ref="I99:I102"/>
    <mergeCell ref="C67:C70"/>
    <mergeCell ref="I67:I70"/>
    <mergeCell ref="J67:J70"/>
    <mergeCell ref="E94:G94"/>
    <mergeCell ref="H85:H86"/>
    <mergeCell ref="H87:H88"/>
    <mergeCell ref="H89:H90"/>
    <mergeCell ref="C145:C148"/>
    <mergeCell ref="C151:C154"/>
    <mergeCell ref="C4:D4"/>
    <mergeCell ref="C33:C36"/>
    <mergeCell ref="I33:I36"/>
    <mergeCell ref="J33:J36"/>
    <mergeCell ref="C43:C46"/>
    <mergeCell ref="I43:I46"/>
    <mergeCell ref="J43:J46"/>
    <mergeCell ref="E38:G38"/>
    <mergeCell ref="C19:C22"/>
    <mergeCell ref="H13:H14"/>
    <mergeCell ref="C313:C316"/>
    <mergeCell ref="I313:I316"/>
    <mergeCell ref="J313:J316"/>
    <mergeCell ref="H133:H134"/>
    <mergeCell ref="H137:H138"/>
    <mergeCell ref="H139:H140"/>
    <mergeCell ref="C137:C140"/>
    <mergeCell ref="C117:C120"/>
    <mergeCell ref="H31:H32"/>
    <mergeCell ref="H33:H34"/>
    <mergeCell ref="H35:H36"/>
    <mergeCell ref="H39:H40"/>
    <mergeCell ref="H41:H42"/>
    <mergeCell ref="H43:H44"/>
    <mergeCell ref="H215:H216"/>
    <mergeCell ref="H217:H218"/>
    <mergeCell ref="H15:H16"/>
    <mergeCell ref="H17:H18"/>
    <mergeCell ref="C141:C144"/>
    <mergeCell ref="I141:I144"/>
    <mergeCell ref="I229:I232"/>
    <mergeCell ref="J229:J232"/>
    <mergeCell ref="I221:I224"/>
    <mergeCell ref="J221:J224"/>
    <mergeCell ref="C225:C228"/>
    <mergeCell ref="I291:I294"/>
    <mergeCell ref="I299:I302"/>
    <mergeCell ref="J299:J302"/>
    <mergeCell ref="J323:J326"/>
    <mergeCell ref="C281:C284"/>
    <mergeCell ref="C291:C294"/>
    <mergeCell ref="J291:J294"/>
    <mergeCell ref="C299:C302"/>
    <mergeCell ref="H283:H284"/>
    <mergeCell ref="J295:J298"/>
    <mergeCell ref="H173:H174"/>
    <mergeCell ref="H243:H244"/>
    <mergeCell ref="J173:J176"/>
    <mergeCell ref="C173:C176"/>
    <mergeCell ref="I173:I176"/>
    <mergeCell ref="C197:C200"/>
    <mergeCell ref="I197:I200"/>
    <mergeCell ref="J197:J200"/>
    <mergeCell ref="C201:C204"/>
    <mergeCell ref="I201:I204"/>
    <mergeCell ref="J201:J204"/>
    <mergeCell ref="I187:I190"/>
    <mergeCell ref="C249:C252"/>
    <mergeCell ref="I249:I252"/>
    <mergeCell ref="J249:J252"/>
    <mergeCell ref="H273:H274"/>
    <mergeCell ref="C305:C308"/>
    <mergeCell ref="C445:C448"/>
    <mergeCell ref="I445:I448"/>
    <mergeCell ref="J445:J448"/>
    <mergeCell ref="H419:H420"/>
    <mergeCell ref="C467:C470"/>
    <mergeCell ref="I467:I470"/>
    <mergeCell ref="J467:J470"/>
    <mergeCell ref="C477:C480"/>
    <mergeCell ref="C473:C476"/>
    <mergeCell ref="I473:I476"/>
    <mergeCell ref="C417:C420"/>
    <mergeCell ref="I417:I420"/>
    <mergeCell ref="J417:J420"/>
    <mergeCell ref="C425:C428"/>
    <mergeCell ref="I425:I428"/>
    <mergeCell ref="H439:H440"/>
    <mergeCell ref="H441:H442"/>
    <mergeCell ref="E444:G444"/>
    <mergeCell ref="H417:H418"/>
    <mergeCell ref="H449:H450"/>
    <mergeCell ref="H451:H452"/>
    <mergeCell ref="H453:H454"/>
    <mergeCell ref="H455:H456"/>
    <mergeCell ref="C453:C456"/>
    <mergeCell ref="I453:I456"/>
    <mergeCell ref="J453:J456"/>
    <mergeCell ref="H423:H424"/>
    <mergeCell ref="C421:C424"/>
    <mergeCell ref="I421:I424"/>
    <mergeCell ref="J421:J424"/>
    <mergeCell ref="C435:C438"/>
    <mergeCell ref="H437:H438"/>
    <mergeCell ref="AT57:AT60"/>
    <mergeCell ref="L275:M275"/>
    <mergeCell ref="N275:O275"/>
    <mergeCell ref="H141:H142"/>
    <mergeCell ref="AU57:AU60"/>
    <mergeCell ref="AJ61:AJ64"/>
    <mergeCell ref="AK61:AK64"/>
    <mergeCell ref="AO61:AO64"/>
    <mergeCell ref="P275:Q275"/>
    <mergeCell ref="R275:S275"/>
    <mergeCell ref="C565:C568"/>
    <mergeCell ref="C439:C442"/>
    <mergeCell ref="I439:I442"/>
    <mergeCell ref="J439:J442"/>
    <mergeCell ref="C481:C484"/>
    <mergeCell ref="AP57:AP60"/>
    <mergeCell ref="C389:C392"/>
    <mergeCell ref="I389:I392"/>
    <mergeCell ref="J389:J392"/>
    <mergeCell ref="C393:C396"/>
    <mergeCell ref="AJ57:AJ60"/>
    <mergeCell ref="AK57:AK60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AU11:AU14"/>
    <mergeCell ref="AJ25:AJ28"/>
    <mergeCell ref="AK25:AK28"/>
    <mergeCell ref="AO25:AO28"/>
    <mergeCell ref="AJ67:AJ70"/>
    <mergeCell ref="AK67:AK70"/>
    <mergeCell ref="AO67:AO70"/>
    <mergeCell ref="AQ57:AQ60"/>
    <mergeCell ref="AR57:AR60"/>
    <mergeCell ref="AS57:AS60"/>
    <mergeCell ref="L65:M65"/>
    <mergeCell ref="N65:O65"/>
    <mergeCell ref="P65:Q65"/>
    <mergeCell ref="R65:S65"/>
    <mergeCell ref="T65:U65"/>
    <mergeCell ref="C579:C582"/>
    <mergeCell ref="I579:I582"/>
    <mergeCell ref="C557:C560"/>
    <mergeCell ref="I557:I560"/>
    <mergeCell ref="J557:J560"/>
    <mergeCell ref="AT53:AT56"/>
    <mergeCell ref="AU53:AU56"/>
    <mergeCell ref="K85:K88"/>
    <mergeCell ref="K103:K106"/>
    <mergeCell ref="K53:K56"/>
    <mergeCell ref="K57:K60"/>
    <mergeCell ref="K61:K64"/>
    <mergeCell ref="AJ71:AJ74"/>
    <mergeCell ref="AK71:AK74"/>
    <mergeCell ref="AO71:AO74"/>
    <mergeCell ref="AU61:AU64"/>
    <mergeCell ref="AO57:AO60"/>
    <mergeCell ref="AR53:AR56"/>
    <mergeCell ref="AS53:AS56"/>
    <mergeCell ref="H155:H156"/>
    <mergeCell ref="H157:H158"/>
    <mergeCell ref="H159:H160"/>
    <mergeCell ref="AR61:AR64"/>
    <mergeCell ref="AS61:AS64"/>
    <mergeCell ref="AT61:AT64"/>
    <mergeCell ref="Z65:AA65"/>
    <mergeCell ref="AF65:AG65"/>
    <mergeCell ref="AP71:AP74"/>
    <mergeCell ref="AQ71:AQ74"/>
    <mergeCell ref="AP151:AP154"/>
    <mergeCell ref="AQ151:AQ154"/>
    <mergeCell ref="AR151:AR154"/>
    <mergeCell ref="AS151:AS154"/>
    <mergeCell ref="H151:H152"/>
    <mergeCell ref="H153:H154"/>
    <mergeCell ref="AJ151:AJ154"/>
    <mergeCell ref="AK151:AK154"/>
    <mergeCell ref="AO151:AO154"/>
    <mergeCell ref="I145:I148"/>
    <mergeCell ref="I151:I154"/>
    <mergeCell ref="J151:J154"/>
    <mergeCell ref="K151:K154"/>
    <mergeCell ref="K123:K126"/>
    <mergeCell ref="AJ123:AJ126"/>
    <mergeCell ref="AK123:AK126"/>
    <mergeCell ref="K131:K134"/>
    <mergeCell ref="AJ131:AJ134"/>
    <mergeCell ref="AK131:AK134"/>
    <mergeCell ref="K127:K130"/>
    <mergeCell ref="AU131:AU134"/>
    <mergeCell ref="AU127:AU130"/>
    <mergeCell ref="X135:Y135"/>
    <mergeCell ref="Z135:AA135"/>
    <mergeCell ref="AF135:AG135"/>
    <mergeCell ref="AO131:AO134"/>
    <mergeCell ref="AP131:AP134"/>
    <mergeCell ref="I137:I140"/>
    <mergeCell ref="J137:J140"/>
    <mergeCell ref="H127:H128"/>
    <mergeCell ref="H129:H130"/>
    <mergeCell ref="I117:I120"/>
    <mergeCell ref="J117:J120"/>
    <mergeCell ref="K117:K120"/>
    <mergeCell ref="AJ117:AJ120"/>
    <mergeCell ref="AK117:AK120"/>
    <mergeCell ref="AS137:AS140"/>
    <mergeCell ref="AT137:AT140"/>
    <mergeCell ref="AU137:AU140"/>
    <mergeCell ref="K225:K228"/>
    <mergeCell ref="AT221:AT224"/>
    <mergeCell ref="H235:H236"/>
    <mergeCell ref="AQ179:AQ182"/>
    <mergeCell ref="V177:W177"/>
    <mergeCell ref="X177:Y177"/>
    <mergeCell ref="Z177:AA177"/>
    <mergeCell ref="AF177:AG177"/>
    <mergeCell ref="AQ173:AQ176"/>
    <mergeCell ref="AR173:AR176"/>
    <mergeCell ref="K173:K176"/>
    <mergeCell ref="AJ173:AJ176"/>
    <mergeCell ref="AK173:AK176"/>
    <mergeCell ref="AO173:AO176"/>
    <mergeCell ref="AP173:AP176"/>
    <mergeCell ref="AQ131:AQ134"/>
    <mergeCell ref="AR131:AR134"/>
    <mergeCell ref="V135:W135"/>
    <mergeCell ref="AQ137:AQ140"/>
    <mergeCell ref="AR137:AR140"/>
    <mergeCell ref="AQ145:AQ148"/>
    <mergeCell ref="AS131:AS134"/>
    <mergeCell ref="AT131:AT134"/>
    <mergeCell ref="H179:H180"/>
    <mergeCell ref="H181:H182"/>
    <mergeCell ref="H183:H184"/>
    <mergeCell ref="H185:H186"/>
    <mergeCell ref="H187:H188"/>
    <mergeCell ref="H189:H190"/>
    <mergeCell ref="H161:H162"/>
    <mergeCell ref="H169:H170"/>
    <mergeCell ref="H171:H172"/>
    <mergeCell ref="AP239:AP242"/>
    <mergeCell ref="K235:K238"/>
    <mergeCell ref="AQ239:AQ242"/>
    <mergeCell ref="AS225:AS228"/>
    <mergeCell ref="AT225:AT228"/>
    <mergeCell ref="AU225:AU228"/>
    <mergeCell ref="H221:H222"/>
    <mergeCell ref="H223:H224"/>
    <mergeCell ref="H225:H226"/>
    <mergeCell ref="H227:H228"/>
    <mergeCell ref="AQ221:AQ224"/>
    <mergeCell ref="AR221:AR224"/>
    <mergeCell ref="AS221:AS224"/>
    <mergeCell ref="AJ225:AJ228"/>
    <mergeCell ref="AK225:AK228"/>
    <mergeCell ref="AO225:AO228"/>
    <mergeCell ref="AP225:AP228"/>
    <mergeCell ref="AQ225:AQ228"/>
    <mergeCell ref="AR225:AR228"/>
    <mergeCell ref="AK235:AK238"/>
    <mergeCell ref="AO235:AO238"/>
    <mergeCell ref="AU221:AU224"/>
    <mergeCell ref="AT235:AT238"/>
    <mergeCell ref="AU235:AU238"/>
    <mergeCell ref="AM235:AM238"/>
    <mergeCell ref="AN235:AN238"/>
    <mergeCell ref="AM221:AM224"/>
    <mergeCell ref="AN221:AN224"/>
    <mergeCell ref="AJ221:AJ224"/>
    <mergeCell ref="AP221:AP224"/>
    <mergeCell ref="I225:I228"/>
    <mergeCell ref="J225:J228"/>
    <mergeCell ref="AT319:AT322"/>
    <mergeCell ref="AU319:AU322"/>
    <mergeCell ref="AF345:AG345"/>
    <mergeCell ref="AT341:AT344"/>
    <mergeCell ref="AO337:AO340"/>
    <mergeCell ref="AR313:AR316"/>
    <mergeCell ref="AT337:AT340"/>
    <mergeCell ref="AU337:AU340"/>
    <mergeCell ref="AR235:AR238"/>
    <mergeCell ref="AR229:AR232"/>
    <mergeCell ref="AS229:AS232"/>
    <mergeCell ref="T275:U275"/>
    <mergeCell ref="C277:C280"/>
    <mergeCell ref="I277:I280"/>
    <mergeCell ref="J277:J280"/>
    <mergeCell ref="K277:K280"/>
    <mergeCell ref="AJ277:AJ280"/>
    <mergeCell ref="E276:G276"/>
    <mergeCell ref="AP277:AP280"/>
    <mergeCell ref="T233:U233"/>
    <mergeCell ref="C235:C238"/>
    <mergeCell ref="I235:I238"/>
    <mergeCell ref="J235:J238"/>
    <mergeCell ref="H277:H278"/>
    <mergeCell ref="H279:H280"/>
    <mergeCell ref="AB247:AC247"/>
    <mergeCell ref="AS235:AS238"/>
    <mergeCell ref="H229:H230"/>
    <mergeCell ref="AO277:AO280"/>
    <mergeCell ref="AD233:AE233"/>
    <mergeCell ref="H237:H238"/>
    <mergeCell ref="AO239:AO242"/>
    <mergeCell ref="AJ295:AJ298"/>
    <mergeCell ref="AK295:AK298"/>
    <mergeCell ref="C347:C350"/>
    <mergeCell ref="I347:I350"/>
    <mergeCell ref="J347:J350"/>
    <mergeCell ref="K347:K350"/>
    <mergeCell ref="AP347:AP350"/>
    <mergeCell ref="AT305:AT308"/>
    <mergeCell ref="AU305:AU308"/>
    <mergeCell ref="AJ361:AJ364"/>
    <mergeCell ref="AU347:AU350"/>
    <mergeCell ref="AQ351:AQ354"/>
    <mergeCell ref="AR351:AR354"/>
    <mergeCell ref="AD317:AE317"/>
    <mergeCell ref="AD359:AE359"/>
    <mergeCell ref="AS397:AS400"/>
    <mergeCell ref="AU341:AU344"/>
    <mergeCell ref="AJ389:AJ392"/>
    <mergeCell ref="AK389:AK392"/>
    <mergeCell ref="AO389:AO392"/>
    <mergeCell ref="AP389:AP392"/>
    <mergeCell ref="AQ389:AQ392"/>
    <mergeCell ref="AR389:AR392"/>
    <mergeCell ref="AS389:AS392"/>
    <mergeCell ref="AS351:AS354"/>
    <mergeCell ref="AQ397:AQ400"/>
    <mergeCell ref="AR397:AR400"/>
    <mergeCell ref="AT397:AT400"/>
    <mergeCell ref="AQ347:AQ350"/>
    <mergeCell ref="AU397:AU400"/>
    <mergeCell ref="AR319:AR322"/>
    <mergeCell ref="AS319:AS322"/>
    <mergeCell ref="C369:C372"/>
    <mergeCell ref="C351:C354"/>
    <mergeCell ref="I351:I354"/>
    <mergeCell ref="J351:J354"/>
    <mergeCell ref="K351:K354"/>
    <mergeCell ref="P303:Q303"/>
    <mergeCell ref="P359:Q359"/>
    <mergeCell ref="H305:H306"/>
    <mergeCell ref="H307:H308"/>
    <mergeCell ref="H309:H310"/>
    <mergeCell ref="H357:H358"/>
    <mergeCell ref="H361:H362"/>
    <mergeCell ref="H363:H364"/>
    <mergeCell ref="H347:H348"/>
    <mergeCell ref="H349:H350"/>
    <mergeCell ref="H351:H352"/>
    <mergeCell ref="H353:H354"/>
    <mergeCell ref="H355:H356"/>
    <mergeCell ref="I327:I330"/>
    <mergeCell ref="J327:J330"/>
    <mergeCell ref="C319:C322"/>
    <mergeCell ref="C341:C344"/>
    <mergeCell ref="I341:I344"/>
    <mergeCell ref="J341:J344"/>
    <mergeCell ref="I305:I308"/>
    <mergeCell ref="J305:J308"/>
    <mergeCell ref="K305:K308"/>
    <mergeCell ref="V401:W401"/>
    <mergeCell ref="X401:Y401"/>
    <mergeCell ref="Z401:AA401"/>
    <mergeCell ref="AF401:AG401"/>
    <mergeCell ref="V415:W415"/>
    <mergeCell ref="X415:Y415"/>
    <mergeCell ref="K397:K400"/>
    <mergeCell ref="AJ397:AJ400"/>
    <mergeCell ref="AK397:AK400"/>
    <mergeCell ref="AO397:AO400"/>
    <mergeCell ref="AP397:AP400"/>
    <mergeCell ref="AO417:AO420"/>
    <mergeCell ref="Z415:AA415"/>
    <mergeCell ref="AF415:AG415"/>
    <mergeCell ref="AP403:AP406"/>
    <mergeCell ref="R415:S415"/>
    <mergeCell ref="L443:M443"/>
    <mergeCell ref="N443:O443"/>
    <mergeCell ref="P443:Q443"/>
    <mergeCell ref="R443:S443"/>
    <mergeCell ref="T443:U443"/>
    <mergeCell ref="L401:M401"/>
    <mergeCell ref="AJ425:AJ428"/>
    <mergeCell ref="AK425:AK428"/>
    <mergeCell ref="AO425:AO428"/>
    <mergeCell ref="N429:O429"/>
    <mergeCell ref="P429:Q429"/>
    <mergeCell ref="R429:S429"/>
    <mergeCell ref="T429:U429"/>
    <mergeCell ref="AO431:AO434"/>
    <mergeCell ref="AP431:AP434"/>
    <mergeCell ref="AO435:AO438"/>
    <mergeCell ref="AU449:AU452"/>
    <mergeCell ref="AO449:AO452"/>
    <mergeCell ref="AR411:AR414"/>
    <mergeCell ref="AJ439:AJ442"/>
    <mergeCell ref="AK439:AK442"/>
    <mergeCell ref="AO439:AO442"/>
    <mergeCell ref="AP439:AP442"/>
    <mergeCell ref="AJ417:AJ420"/>
    <mergeCell ref="AR449:AR452"/>
    <mergeCell ref="AP411:AP414"/>
    <mergeCell ref="AS445:AS448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U407:AU410"/>
    <mergeCell ref="AT425:AT428"/>
    <mergeCell ref="AU425:AU428"/>
    <mergeCell ref="AP445:AP448"/>
    <mergeCell ref="AQ445:AQ448"/>
    <mergeCell ref="AR431:AR434"/>
    <mergeCell ref="AS431:AS434"/>
    <mergeCell ref="AQ431:AQ434"/>
    <mergeCell ref="AR425:AR428"/>
    <mergeCell ref="AS425:AS428"/>
    <mergeCell ref="AP435:AP438"/>
    <mergeCell ref="AR439:AR442"/>
    <mergeCell ref="AS439:AS442"/>
    <mergeCell ref="AS403:AS406"/>
    <mergeCell ref="AT403:AT406"/>
    <mergeCell ref="AU403:AU406"/>
    <mergeCell ref="L387:M387"/>
    <mergeCell ref="AQ453:AQ456"/>
    <mergeCell ref="AR453:AR456"/>
    <mergeCell ref="AS453:AS456"/>
    <mergeCell ref="AT453:AT456"/>
    <mergeCell ref="H489:H490"/>
    <mergeCell ref="H491:H492"/>
    <mergeCell ref="H459:H460"/>
    <mergeCell ref="H461:H462"/>
    <mergeCell ref="H463:H464"/>
    <mergeCell ref="H465:H466"/>
    <mergeCell ref="AK453:AK456"/>
    <mergeCell ref="AO453:AO456"/>
    <mergeCell ref="AP453:AP456"/>
    <mergeCell ref="V457:W457"/>
    <mergeCell ref="X443:Y443"/>
    <mergeCell ref="Z443:AA443"/>
    <mergeCell ref="AF443:AG443"/>
    <mergeCell ref="K449:K452"/>
    <mergeCell ref="AJ449:AJ452"/>
    <mergeCell ref="AK449:AK452"/>
    <mergeCell ref="K453:K456"/>
    <mergeCell ref="AJ453:AJ456"/>
    <mergeCell ref="V471:W471"/>
    <mergeCell ref="V443:W443"/>
    <mergeCell ref="AR477:AR480"/>
    <mergeCell ref="AS477:AS480"/>
    <mergeCell ref="AT477:AT480"/>
    <mergeCell ref="K481:K484"/>
    <mergeCell ref="AT529:AT532"/>
    <mergeCell ref="AU537:AU540"/>
    <mergeCell ref="AS547:AS550"/>
    <mergeCell ref="AT547:AT550"/>
    <mergeCell ref="AR547:AR550"/>
    <mergeCell ref="AU529:AU532"/>
    <mergeCell ref="AU533:AU536"/>
    <mergeCell ref="AT515:AT518"/>
    <mergeCell ref="AU515:AU518"/>
    <mergeCell ref="L513:M513"/>
    <mergeCell ref="N513:O513"/>
    <mergeCell ref="P513:Q513"/>
    <mergeCell ref="R513:S513"/>
    <mergeCell ref="T513:U513"/>
    <mergeCell ref="AJ515:AJ518"/>
    <mergeCell ref="AK515:AK518"/>
    <mergeCell ref="L541:M541"/>
    <mergeCell ref="N541:O541"/>
    <mergeCell ref="P541:Q541"/>
    <mergeCell ref="AR515:AR518"/>
    <mergeCell ref="AS515:AS518"/>
    <mergeCell ref="AJ537:AJ540"/>
    <mergeCell ref="AK537:AK540"/>
    <mergeCell ref="AO537:AO540"/>
    <mergeCell ref="AP537:AP540"/>
    <mergeCell ref="AJ523:AJ526"/>
    <mergeCell ref="AK523:AK526"/>
    <mergeCell ref="AO523:AO526"/>
    <mergeCell ref="AT523:AT526"/>
    <mergeCell ref="AU523:AU526"/>
    <mergeCell ref="AS519:AS522"/>
    <mergeCell ref="AT519:AT522"/>
    <mergeCell ref="AO519:AO522"/>
    <mergeCell ref="AP519:AP522"/>
    <mergeCell ref="AR519:AR522"/>
    <mergeCell ref="L569:M569"/>
    <mergeCell ref="N569:O569"/>
    <mergeCell ref="P569:Q569"/>
    <mergeCell ref="R569:S569"/>
    <mergeCell ref="T569:U569"/>
    <mergeCell ref="AF583:AG583"/>
    <mergeCell ref="L583:M583"/>
    <mergeCell ref="N583:O583"/>
    <mergeCell ref="P583:Q583"/>
    <mergeCell ref="R583:S583"/>
    <mergeCell ref="AK593:AK596"/>
    <mergeCell ref="AO593:AO596"/>
    <mergeCell ref="AQ579:AQ582"/>
    <mergeCell ref="AJ593:AJ596"/>
    <mergeCell ref="AP593:AP596"/>
    <mergeCell ref="AQ593:AQ596"/>
    <mergeCell ref="AJ589:AJ592"/>
    <mergeCell ref="AK589:AK592"/>
    <mergeCell ref="AO589:AO592"/>
    <mergeCell ref="AP589:AP592"/>
    <mergeCell ref="AQ589:AQ592"/>
    <mergeCell ref="AQ585:AQ588"/>
    <mergeCell ref="AR557:AR560"/>
    <mergeCell ref="AR593:AR596"/>
    <mergeCell ref="AP523:AP526"/>
    <mergeCell ref="AO529:AO532"/>
    <mergeCell ref="AP529:AP532"/>
    <mergeCell ref="AQ529:AQ532"/>
    <mergeCell ref="AR529:AR532"/>
    <mergeCell ref="AP613:AP616"/>
    <mergeCell ref="AQ613:AQ616"/>
    <mergeCell ref="H585:H586"/>
    <mergeCell ref="C585:C588"/>
    <mergeCell ref="J579:J582"/>
    <mergeCell ref="K579:K582"/>
    <mergeCell ref="AJ579:AJ582"/>
    <mergeCell ref="AK579:AK582"/>
    <mergeCell ref="AO579:AO582"/>
    <mergeCell ref="AP579:AP582"/>
    <mergeCell ref="T611:U611"/>
    <mergeCell ref="C613:C616"/>
    <mergeCell ref="I613:I616"/>
    <mergeCell ref="J613:J616"/>
    <mergeCell ref="K613:K616"/>
    <mergeCell ref="H605:H606"/>
    <mergeCell ref="H607:H608"/>
    <mergeCell ref="H613:H614"/>
    <mergeCell ref="H615:H616"/>
    <mergeCell ref="C589:C592"/>
    <mergeCell ref="I589:I592"/>
    <mergeCell ref="C599:C602"/>
    <mergeCell ref="V611:W611"/>
    <mergeCell ref="X611:Y611"/>
    <mergeCell ref="Z611:AA611"/>
    <mergeCell ref="AF611:AG611"/>
    <mergeCell ref="AP607:AP610"/>
    <mergeCell ref="AQ607:AQ610"/>
    <mergeCell ref="T597:U597"/>
    <mergeCell ref="AO585:AO588"/>
    <mergeCell ref="AP585:AP588"/>
    <mergeCell ref="I599:I602"/>
    <mergeCell ref="C627:C630"/>
    <mergeCell ref="I627:I630"/>
    <mergeCell ref="J627:J630"/>
    <mergeCell ref="AP631:AP634"/>
    <mergeCell ref="AQ631:AQ634"/>
    <mergeCell ref="C561:C564"/>
    <mergeCell ref="I561:I564"/>
    <mergeCell ref="J561:J564"/>
    <mergeCell ref="K561:K564"/>
    <mergeCell ref="L611:M611"/>
    <mergeCell ref="N611:O611"/>
    <mergeCell ref="P611:Q611"/>
    <mergeCell ref="R611:S611"/>
    <mergeCell ref="AF639:AG639"/>
    <mergeCell ref="J631:J634"/>
    <mergeCell ref="K631:K634"/>
    <mergeCell ref="AJ631:AJ634"/>
    <mergeCell ref="AK631:AK634"/>
    <mergeCell ref="AO631:AO634"/>
    <mergeCell ref="AO635:AO638"/>
    <mergeCell ref="P625:Q625"/>
    <mergeCell ref="R625:S625"/>
    <mergeCell ref="T625:U625"/>
    <mergeCell ref="X625:Y625"/>
    <mergeCell ref="Z625:AA625"/>
    <mergeCell ref="AF625:AG625"/>
    <mergeCell ref="K621:K624"/>
    <mergeCell ref="AJ621:AJ624"/>
    <mergeCell ref="AK621:AK624"/>
    <mergeCell ref="AO621:AO624"/>
    <mergeCell ref="AJ565:AJ568"/>
    <mergeCell ref="AK565:AK568"/>
    <mergeCell ref="K649:K652"/>
    <mergeCell ref="C649:C652"/>
    <mergeCell ref="I649:I652"/>
    <mergeCell ref="J649:J652"/>
    <mergeCell ref="C655:C658"/>
    <mergeCell ref="I655:I658"/>
    <mergeCell ref="J655:J658"/>
    <mergeCell ref="K655:K658"/>
    <mergeCell ref="AJ655:AJ658"/>
    <mergeCell ref="AK655:AK658"/>
    <mergeCell ref="C691:C694"/>
    <mergeCell ref="I691:I694"/>
    <mergeCell ref="J691:J694"/>
    <mergeCell ref="C701:C704"/>
    <mergeCell ref="I701:I704"/>
    <mergeCell ref="J701:J704"/>
    <mergeCell ref="H703:H704"/>
    <mergeCell ref="C697:C700"/>
    <mergeCell ref="I697:I700"/>
    <mergeCell ref="J697:J700"/>
    <mergeCell ref="K697:K700"/>
    <mergeCell ref="C659:C662"/>
    <mergeCell ref="I659:I662"/>
    <mergeCell ref="K659:K662"/>
    <mergeCell ref="H663:H664"/>
    <mergeCell ref="C663:C666"/>
    <mergeCell ref="I663:I666"/>
    <mergeCell ref="J663:J666"/>
    <mergeCell ref="L681:M681"/>
    <mergeCell ref="N681:O681"/>
    <mergeCell ref="P681:Q681"/>
    <mergeCell ref="R681:S681"/>
    <mergeCell ref="C645:C648"/>
    <mergeCell ref="I645:I648"/>
    <mergeCell ref="J645:J648"/>
    <mergeCell ref="K645:K648"/>
    <mergeCell ref="AJ645:AJ648"/>
    <mergeCell ref="AK645:AK648"/>
    <mergeCell ref="V625:W625"/>
    <mergeCell ref="H641:H642"/>
    <mergeCell ref="AR669:AR672"/>
    <mergeCell ref="L625:M625"/>
    <mergeCell ref="N625:O625"/>
    <mergeCell ref="AR631:AR634"/>
    <mergeCell ref="AO645:AO648"/>
    <mergeCell ref="L639:M639"/>
    <mergeCell ref="N639:O639"/>
    <mergeCell ref="P639:Q639"/>
    <mergeCell ref="C683:C686"/>
    <mergeCell ref="I683:I686"/>
    <mergeCell ref="J683:J686"/>
    <mergeCell ref="K683:K686"/>
    <mergeCell ref="AP683:AP686"/>
    <mergeCell ref="AQ683:AQ686"/>
    <mergeCell ref="AJ683:AJ686"/>
    <mergeCell ref="AK683:AK686"/>
    <mergeCell ref="AO683:AO686"/>
    <mergeCell ref="H683:H684"/>
    <mergeCell ref="H677:H678"/>
    <mergeCell ref="H679:H680"/>
    <mergeCell ref="H627:H628"/>
    <mergeCell ref="H629:H630"/>
    <mergeCell ref="H631:H632"/>
    <mergeCell ref="H657:H658"/>
    <mergeCell ref="AP687:AP690"/>
    <mergeCell ref="AQ687:AQ690"/>
    <mergeCell ref="AO697:AO700"/>
    <mergeCell ref="AP697:AP700"/>
    <mergeCell ref="AR757:AR760"/>
    <mergeCell ref="AS757:AS760"/>
    <mergeCell ref="AB737:AC737"/>
    <mergeCell ref="AU757:AU760"/>
    <mergeCell ref="V681:W681"/>
    <mergeCell ref="X681:Y681"/>
    <mergeCell ref="Z681:AA681"/>
    <mergeCell ref="AF681:AG681"/>
    <mergeCell ref="AB681:AC681"/>
    <mergeCell ref="AT739:AT742"/>
    <mergeCell ref="AU739:AU742"/>
    <mergeCell ref="AR733:AR736"/>
    <mergeCell ref="AS733:AS736"/>
    <mergeCell ref="V737:W737"/>
    <mergeCell ref="X737:Y737"/>
    <mergeCell ref="Z737:AA737"/>
    <mergeCell ref="AJ691:AJ694"/>
    <mergeCell ref="AK691:AK694"/>
    <mergeCell ref="AR687:AR690"/>
    <mergeCell ref="AS687:AS690"/>
    <mergeCell ref="AT687:AT690"/>
    <mergeCell ref="AU687:AU690"/>
    <mergeCell ref="AR719:AR722"/>
    <mergeCell ref="AO691:AO694"/>
    <mergeCell ref="AT729:AT732"/>
    <mergeCell ref="AU729:AU732"/>
    <mergeCell ref="AT725:AT728"/>
    <mergeCell ref="AR747:AR750"/>
    <mergeCell ref="AT761:AT764"/>
    <mergeCell ref="AU761:AU764"/>
    <mergeCell ref="AQ725:AQ728"/>
    <mergeCell ref="AR725:AR728"/>
    <mergeCell ref="Z723:AA723"/>
    <mergeCell ref="AF723:AG723"/>
    <mergeCell ref="AR729:AR732"/>
    <mergeCell ref="AB723:AC723"/>
    <mergeCell ref="H813:H814"/>
    <mergeCell ref="AD821:AE821"/>
    <mergeCell ref="AQ729:AQ732"/>
    <mergeCell ref="C725:C728"/>
    <mergeCell ref="I725:I728"/>
    <mergeCell ref="J725:J728"/>
    <mergeCell ref="K725:K728"/>
    <mergeCell ref="AJ725:AJ728"/>
    <mergeCell ref="AK725:AK728"/>
    <mergeCell ref="AO725:AO728"/>
    <mergeCell ref="K813:K816"/>
    <mergeCell ref="L821:M821"/>
    <mergeCell ref="N821:O821"/>
    <mergeCell ref="P821:Q821"/>
    <mergeCell ref="R821:S821"/>
    <mergeCell ref="T821:U821"/>
    <mergeCell ref="X821:Y821"/>
    <mergeCell ref="AS729:AS732"/>
    <mergeCell ref="AS725:AS728"/>
    <mergeCell ref="C775:C778"/>
    <mergeCell ref="I775:I778"/>
    <mergeCell ref="J775:J778"/>
    <mergeCell ref="K775:K778"/>
    <mergeCell ref="AU753:AU756"/>
    <mergeCell ref="AD779:AE779"/>
    <mergeCell ref="AD793:AE793"/>
    <mergeCell ref="L779:M779"/>
    <mergeCell ref="N779:O779"/>
    <mergeCell ref="P779:Q779"/>
    <mergeCell ref="R779:S779"/>
    <mergeCell ref="V779:W779"/>
    <mergeCell ref="X779:Y779"/>
    <mergeCell ref="Z779:AA779"/>
    <mergeCell ref="AF779:AG779"/>
    <mergeCell ref="H815:H816"/>
    <mergeCell ref="AD807:AE807"/>
    <mergeCell ref="I785:I788"/>
    <mergeCell ref="J785:J788"/>
    <mergeCell ref="K785:K788"/>
    <mergeCell ref="H785:H786"/>
    <mergeCell ref="AS761:AS764"/>
    <mergeCell ref="AJ775:AJ778"/>
    <mergeCell ref="AK775:AK778"/>
    <mergeCell ref="AO775:AO778"/>
    <mergeCell ref="AP775:AP778"/>
    <mergeCell ref="AJ761:AJ764"/>
    <mergeCell ref="AK761:AK764"/>
    <mergeCell ref="AO761:AO764"/>
    <mergeCell ref="J767:J770"/>
    <mergeCell ref="K767:K770"/>
    <mergeCell ref="H773:H774"/>
    <mergeCell ref="AP795:AP798"/>
    <mergeCell ref="AQ795:AQ798"/>
    <mergeCell ref="AR795:AR798"/>
    <mergeCell ref="AR767:AR770"/>
    <mergeCell ref="AR785:AR788"/>
    <mergeCell ref="C781:C784"/>
    <mergeCell ref="I781:I784"/>
    <mergeCell ref="J781:J784"/>
    <mergeCell ref="K781:K784"/>
    <mergeCell ref="L793:M793"/>
    <mergeCell ref="N793:O793"/>
    <mergeCell ref="P793:Q793"/>
    <mergeCell ref="R793:S793"/>
    <mergeCell ref="T793:U793"/>
    <mergeCell ref="C795:C798"/>
    <mergeCell ref="I795:I798"/>
    <mergeCell ref="H795:H796"/>
    <mergeCell ref="H797:H798"/>
    <mergeCell ref="J789:J792"/>
    <mergeCell ref="K789:K792"/>
    <mergeCell ref="AJ789:AJ792"/>
    <mergeCell ref="H789:H790"/>
    <mergeCell ref="H791:H792"/>
    <mergeCell ref="AJ785:AJ788"/>
    <mergeCell ref="C789:C792"/>
    <mergeCell ref="I789:I792"/>
    <mergeCell ref="AJ795:AJ798"/>
    <mergeCell ref="V793:W793"/>
    <mergeCell ref="X793:Y793"/>
    <mergeCell ref="Z793:AA793"/>
    <mergeCell ref="AF793:AG793"/>
    <mergeCell ref="C785:C788"/>
    <mergeCell ref="H787:H788"/>
    <mergeCell ref="AJ781:AJ784"/>
    <mergeCell ref="H781:H782"/>
    <mergeCell ref="H783:H784"/>
    <mergeCell ref="H895:H896"/>
    <mergeCell ref="AJ845:AJ848"/>
    <mergeCell ref="AK845:AK848"/>
    <mergeCell ref="AO845:AO848"/>
    <mergeCell ref="AP845:AP848"/>
    <mergeCell ref="J855:J858"/>
    <mergeCell ref="K855:K858"/>
    <mergeCell ref="AJ855:AJ858"/>
    <mergeCell ref="AK855:AK858"/>
    <mergeCell ref="AT837:AT840"/>
    <mergeCell ref="N891:O891"/>
    <mergeCell ref="P891:Q891"/>
    <mergeCell ref="R891:S891"/>
    <mergeCell ref="T891:U891"/>
    <mergeCell ref="C893:C896"/>
    <mergeCell ref="I893:I896"/>
    <mergeCell ref="J893:J896"/>
    <mergeCell ref="K893:K896"/>
    <mergeCell ref="AJ893:AJ896"/>
    <mergeCell ref="AR841:AR844"/>
    <mergeCell ref="AS841:AS844"/>
    <mergeCell ref="AT841:AT844"/>
    <mergeCell ref="AK837:AK840"/>
    <mergeCell ref="AO837:AO840"/>
    <mergeCell ref="AP837:AP840"/>
    <mergeCell ref="AQ837:AQ840"/>
    <mergeCell ref="AR837:AR840"/>
    <mergeCell ref="AS837:AS840"/>
    <mergeCell ref="H843:H844"/>
    <mergeCell ref="H845:H846"/>
    <mergeCell ref="H847:H848"/>
    <mergeCell ref="V849:W849"/>
    <mergeCell ref="AO893:AO896"/>
    <mergeCell ref="AP893:AP896"/>
    <mergeCell ref="AQ893:AQ896"/>
    <mergeCell ref="L891:M891"/>
    <mergeCell ref="H281:H282"/>
    <mergeCell ref="J795:J798"/>
    <mergeCell ref="K795:K798"/>
    <mergeCell ref="J851:J854"/>
    <mergeCell ref="K851:K854"/>
    <mergeCell ref="H851:H852"/>
    <mergeCell ref="H853:H854"/>
    <mergeCell ref="E850:G850"/>
    <mergeCell ref="AJ851:AJ854"/>
    <mergeCell ref="C901:C904"/>
    <mergeCell ref="I901:I904"/>
    <mergeCell ref="J901:J904"/>
    <mergeCell ref="K901:K904"/>
    <mergeCell ref="H901:H902"/>
    <mergeCell ref="H903:H904"/>
    <mergeCell ref="AQ897:AQ900"/>
    <mergeCell ref="H479:H480"/>
    <mergeCell ref="H473:H474"/>
    <mergeCell ref="H475:H476"/>
    <mergeCell ref="H391:H392"/>
    <mergeCell ref="H633:H634"/>
    <mergeCell ref="H635:H636"/>
    <mergeCell ref="H637:H638"/>
    <mergeCell ref="H715:H716"/>
    <mergeCell ref="H575:H576"/>
    <mergeCell ref="H577:H578"/>
    <mergeCell ref="H685:H686"/>
    <mergeCell ref="H893:H894"/>
    <mergeCell ref="AS897:AS900"/>
    <mergeCell ref="AT897:AT900"/>
    <mergeCell ref="AU897:AU900"/>
    <mergeCell ref="H897:H898"/>
    <mergeCell ref="H899:H900"/>
    <mergeCell ref="J897:J900"/>
    <mergeCell ref="K897:K900"/>
    <mergeCell ref="AJ897:AJ900"/>
    <mergeCell ref="AK897:AK900"/>
    <mergeCell ref="AO897:AO900"/>
    <mergeCell ref="AP897:AP900"/>
    <mergeCell ref="H45:H46"/>
    <mergeCell ref="H47:H48"/>
    <mergeCell ref="H95:H96"/>
    <mergeCell ref="H97:H98"/>
    <mergeCell ref="C897:C900"/>
    <mergeCell ref="I897:I900"/>
    <mergeCell ref="C851:C854"/>
    <mergeCell ref="I851:I854"/>
    <mergeCell ref="E794:G794"/>
    <mergeCell ref="H841:H842"/>
    <mergeCell ref="H487:H488"/>
    <mergeCell ref="H509:H510"/>
    <mergeCell ref="H511:H512"/>
    <mergeCell ref="H523:H524"/>
    <mergeCell ref="H525:H526"/>
    <mergeCell ref="H377:H378"/>
    <mergeCell ref="H375:H376"/>
    <mergeCell ref="H379:H380"/>
    <mergeCell ref="H381:H382"/>
    <mergeCell ref="H477:H478"/>
    <mergeCell ref="H105:H106"/>
    <mergeCell ref="H29:H30"/>
    <mergeCell ref="H259:H260"/>
    <mergeCell ref="H193:H194"/>
    <mergeCell ref="H195:H196"/>
    <mergeCell ref="H197:H198"/>
    <mergeCell ref="H199:H200"/>
    <mergeCell ref="H201:H202"/>
    <mergeCell ref="H203:H204"/>
    <mergeCell ref="H207:H208"/>
    <mergeCell ref="H209:H210"/>
    <mergeCell ref="H211:H212"/>
    <mergeCell ref="H99:H100"/>
    <mergeCell ref="H101:H102"/>
    <mergeCell ref="H103:H104"/>
    <mergeCell ref="H255:H256"/>
    <mergeCell ref="H257:H258"/>
    <mergeCell ref="H131:H132"/>
    <mergeCell ref="H231:H232"/>
    <mergeCell ref="H175:H176"/>
    <mergeCell ref="H145:H146"/>
    <mergeCell ref="H147:H148"/>
    <mergeCell ref="H167:H168"/>
    <mergeCell ref="H119:H120"/>
    <mergeCell ref="H573:H574"/>
    <mergeCell ref="H407:H408"/>
    <mergeCell ref="H409:H410"/>
    <mergeCell ref="H481:H482"/>
    <mergeCell ref="H483:H484"/>
    <mergeCell ref="H557:H558"/>
    <mergeCell ref="H535:H536"/>
    <mergeCell ref="H403:H404"/>
    <mergeCell ref="H405:H406"/>
    <mergeCell ref="H547:H548"/>
    <mergeCell ref="H549:H550"/>
    <mergeCell ref="H599:H600"/>
    <mergeCell ref="H601:H602"/>
    <mergeCell ref="H603:H604"/>
    <mergeCell ref="H587:H588"/>
    <mergeCell ref="H589:H590"/>
    <mergeCell ref="H591:H592"/>
    <mergeCell ref="H579:H580"/>
    <mergeCell ref="H581:H582"/>
    <mergeCell ref="H565:H566"/>
    <mergeCell ref="H431:H432"/>
    <mergeCell ref="H433:H434"/>
    <mergeCell ref="H435:H436"/>
    <mergeCell ref="H469:H470"/>
    <mergeCell ref="H609:H610"/>
    <mergeCell ref="H649:H650"/>
    <mergeCell ref="H651:H652"/>
    <mergeCell ref="H655:H656"/>
    <mergeCell ref="H519:H520"/>
    <mergeCell ref="H521:H522"/>
    <mergeCell ref="H687:H688"/>
    <mergeCell ref="BB15:BB18"/>
    <mergeCell ref="BC15:BC18"/>
    <mergeCell ref="AV19:AV22"/>
    <mergeCell ref="AW19:AW22"/>
    <mergeCell ref="AX19:AX22"/>
    <mergeCell ref="AY19:AY22"/>
    <mergeCell ref="AZ19:AZ22"/>
    <mergeCell ref="BA19:BA22"/>
    <mergeCell ref="BB19:BB22"/>
    <mergeCell ref="BC19:BC22"/>
    <mergeCell ref="H567:H568"/>
    <mergeCell ref="H493:H494"/>
    <mergeCell ref="AS25:AS28"/>
    <mergeCell ref="AM25:AM28"/>
    <mergeCell ref="AN25:AN28"/>
    <mergeCell ref="V37:W37"/>
    <mergeCell ref="X37:Y37"/>
    <mergeCell ref="Z37:AA37"/>
    <mergeCell ref="AF37:AG37"/>
    <mergeCell ref="AJ33:AJ36"/>
    <mergeCell ref="BC29:BC32"/>
    <mergeCell ref="AU25:AU28"/>
    <mergeCell ref="H559:H560"/>
    <mergeCell ref="H561:H562"/>
    <mergeCell ref="H563:H564"/>
    <mergeCell ref="AZ11:AZ14"/>
    <mergeCell ref="BA11:BA14"/>
    <mergeCell ref="BB11:BB14"/>
    <mergeCell ref="BC11:BC14"/>
    <mergeCell ref="AV15:AV18"/>
    <mergeCell ref="AW15:AW18"/>
    <mergeCell ref="AX15:AX18"/>
    <mergeCell ref="AY15:AY18"/>
    <mergeCell ref="AZ15:AZ18"/>
    <mergeCell ref="BA15:BA18"/>
    <mergeCell ref="H295:H296"/>
    <mergeCell ref="H297:H298"/>
    <mergeCell ref="AV11:AV14"/>
    <mergeCell ref="AW11:AW14"/>
    <mergeCell ref="AX11:AX14"/>
    <mergeCell ref="AY11:AY14"/>
    <mergeCell ref="X23:Y23"/>
    <mergeCell ref="Z23:AA23"/>
    <mergeCell ref="H109:H110"/>
    <mergeCell ref="H111:H112"/>
    <mergeCell ref="H113:H114"/>
    <mergeCell ref="H115:H116"/>
    <mergeCell ref="H117:H118"/>
    <mergeCell ref="H123:H124"/>
    <mergeCell ref="H125:H126"/>
    <mergeCell ref="H143:H144"/>
    <mergeCell ref="AR29:AR32"/>
    <mergeCell ref="AS29:AS32"/>
    <mergeCell ref="AT29:AT32"/>
    <mergeCell ref="AP25:AP28"/>
    <mergeCell ref="AQ25:AQ28"/>
    <mergeCell ref="AR25:AR28"/>
    <mergeCell ref="BA25:BA28"/>
    <mergeCell ref="BB25:BB28"/>
    <mergeCell ref="BC25:BC28"/>
    <mergeCell ref="AV29:AV32"/>
    <mergeCell ref="AW29:AW32"/>
    <mergeCell ref="AX29:AX32"/>
    <mergeCell ref="AY29:AY32"/>
    <mergeCell ref="AZ29:AZ32"/>
    <mergeCell ref="BA29:BA32"/>
    <mergeCell ref="BB29:BB32"/>
    <mergeCell ref="AU29:AU32"/>
    <mergeCell ref="AK33:AK36"/>
    <mergeCell ref="AV25:AV28"/>
    <mergeCell ref="AW25:AW28"/>
    <mergeCell ref="AX25:AX28"/>
    <mergeCell ref="AY25:AY28"/>
    <mergeCell ref="AZ25:AZ28"/>
    <mergeCell ref="AT25:AT28"/>
    <mergeCell ref="AK29:AK32"/>
    <mergeCell ref="AO29:AO32"/>
    <mergeCell ref="AP29:AP32"/>
    <mergeCell ref="AQ29:AQ32"/>
    <mergeCell ref="AS33:AS36"/>
    <mergeCell ref="AT33:AT36"/>
    <mergeCell ref="AU33:AU36"/>
    <mergeCell ref="BB39:BB42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V39:AV42"/>
    <mergeCell ref="AW39:AW42"/>
    <mergeCell ref="AX39:AX42"/>
    <mergeCell ref="AY39:AY42"/>
    <mergeCell ref="AZ39:AZ42"/>
    <mergeCell ref="BA39:BA42"/>
    <mergeCell ref="BA33:BA36"/>
    <mergeCell ref="BB33:BB36"/>
    <mergeCell ref="BC33:BC36"/>
    <mergeCell ref="AX33:AX36"/>
    <mergeCell ref="AY33:AY36"/>
    <mergeCell ref="AZ33:AZ36"/>
    <mergeCell ref="AV33:AV36"/>
    <mergeCell ref="AW33:AW36"/>
    <mergeCell ref="BB61:BB64"/>
    <mergeCell ref="BC61:BC64"/>
    <mergeCell ref="AV47:AV50"/>
    <mergeCell ref="AW47:AW50"/>
    <mergeCell ref="AX47:AX50"/>
    <mergeCell ref="AY47:AY50"/>
    <mergeCell ref="AZ47:AZ50"/>
    <mergeCell ref="BA47:BA50"/>
    <mergeCell ref="BB47:BB50"/>
    <mergeCell ref="BC47:BC50"/>
    <mergeCell ref="AV61:AV64"/>
    <mergeCell ref="AW61:AW64"/>
    <mergeCell ref="AX61:AX64"/>
    <mergeCell ref="AY61:AY64"/>
    <mergeCell ref="AZ61:AZ64"/>
    <mergeCell ref="BA61:BA64"/>
    <mergeCell ref="BB53:BB56"/>
    <mergeCell ref="BC53:BC56"/>
    <mergeCell ref="AV57:AV60"/>
    <mergeCell ref="AW57:AW60"/>
    <mergeCell ref="AX57:AX60"/>
    <mergeCell ref="AY57:AY60"/>
    <mergeCell ref="AZ57:AZ60"/>
    <mergeCell ref="BA57:BA60"/>
    <mergeCell ref="BB57:BB60"/>
    <mergeCell ref="BC57:BC60"/>
    <mergeCell ref="AV53:AV56"/>
    <mergeCell ref="AW53:AW56"/>
    <mergeCell ref="AX53:AX56"/>
    <mergeCell ref="AY53:AY56"/>
    <mergeCell ref="AZ53:AZ56"/>
    <mergeCell ref="BA53:BA56"/>
    <mergeCell ref="AR71:AR74"/>
    <mergeCell ref="AS71:AS74"/>
    <mergeCell ref="AT71:AT74"/>
    <mergeCell ref="AU71:AU74"/>
    <mergeCell ref="AR67:AR70"/>
    <mergeCell ref="AS67:AS70"/>
    <mergeCell ref="AT67:AT70"/>
    <mergeCell ref="AU67:AU70"/>
    <mergeCell ref="BB67:BB70"/>
    <mergeCell ref="BC67:BC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AZ81:AZ84"/>
    <mergeCell ref="BA81:BA84"/>
    <mergeCell ref="BB81:BB84"/>
    <mergeCell ref="BC81:BC84"/>
    <mergeCell ref="AJ75:AJ78"/>
    <mergeCell ref="AR75:AR78"/>
    <mergeCell ref="AS75:AS78"/>
    <mergeCell ref="AT75:AT78"/>
    <mergeCell ref="AU75:AU78"/>
    <mergeCell ref="AU81:AU84"/>
    <mergeCell ref="AZ75:AZ78"/>
    <mergeCell ref="BA75:BA78"/>
    <mergeCell ref="BB75:BB78"/>
    <mergeCell ref="BC75:BC78"/>
    <mergeCell ref="V79:W79"/>
    <mergeCell ref="X79:Y79"/>
    <mergeCell ref="Z79:AA79"/>
    <mergeCell ref="AF79:AG79"/>
    <mergeCell ref="AV75:AV78"/>
    <mergeCell ref="AW75:AW78"/>
    <mergeCell ref="AX75:AX78"/>
    <mergeCell ref="AY75:AY78"/>
    <mergeCell ref="AV81:AV84"/>
    <mergeCell ref="AW81:AW84"/>
    <mergeCell ref="AX81:AX84"/>
    <mergeCell ref="AY81:AY84"/>
    <mergeCell ref="AM81:AM84"/>
    <mergeCell ref="AN81:AN84"/>
    <mergeCell ref="AR81:AR84"/>
    <mergeCell ref="AS81:AS84"/>
    <mergeCell ref="AT81:AT84"/>
    <mergeCell ref="BB89:BB92"/>
    <mergeCell ref="BC89:BC92"/>
    <mergeCell ref="V93:W93"/>
    <mergeCell ref="X93:Y93"/>
    <mergeCell ref="Z93:AA93"/>
    <mergeCell ref="AF93:AG93"/>
    <mergeCell ref="AV89:AV92"/>
    <mergeCell ref="AW89:AW92"/>
    <mergeCell ref="AX89:AX92"/>
    <mergeCell ref="AY89:AY92"/>
    <mergeCell ref="AZ89:AZ92"/>
    <mergeCell ref="BA89:BA92"/>
    <mergeCell ref="BB103:BB106"/>
    <mergeCell ref="BC103:BC106"/>
    <mergeCell ref="AV85:AV88"/>
    <mergeCell ref="AW85:AW88"/>
    <mergeCell ref="AX85:AX88"/>
    <mergeCell ref="AY85:AY88"/>
    <mergeCell ref="AZ85:AZ88"/>
    <mergeCell ref="BA85:BA88"/>
    <mergeCell ref="BB85:BB88"/>
    <mergeCell ref="BC85:BC88"/>
    <mergeCell ref="AV103:AV106"/>
    <mergeCell ref="AW103:AW106"/>
    <mergeCell ref="AX103:AX106"/>
    <mergeCell ref="AY103:AY106"/>
    <mergeCell ref="AZ103:AZ106"/>
    <mergeCell ref="BA103:BA106"/>
    <mergeCell ref="BB95:BB98"/>
    <mergeCell ref="BC95:BC98"/>
    <mergeCell ref="AV99:AV102"/>
    <mergeCell ref="AW99:AW102"/>
    <mergeCell ref="AX99:AX102"/>
    <mergeCell ref="AY99:AY102"/>
    <mergeCell ref="AZ99:AZ102"/>
    <mergeCell ref="BA99:BA102"/>
    <mergeCell ref="BB99:BB102"/>
    <mergeCell ref="BC99:BC102"/>
    <mergeCell ref="BB113:BB116"/>
    <mergeCell ref="BC113:BC116"/>
    <mergeCell ref="AT113:AT116"/>
    <mergeCell ref="AU113:AU116"/>
    <mergeCell ref="AV95:AV98"/>
    <mergeCell ref="AW95:AW98"/>
    <mergeCell ref="AX95:AX98"/>
    <mergeCell ref="AY95:AY98"/>
    <mergeCell ref="AZ95:AZ98"/>
    <mergeCell ref="BA95:BA98"/>
    <mergeCell ref="AZ109:AZ112"/>
    <mergeCell ref="BA109:BA112"/>
    <mergeCell ref="BB109:BB112"/>
    <mergeCell ref="BC109:BC112"/>
    <mergeCell ref="AV113:AV116"/>
    <mergeCell ref="AW113:AW116"/>
    <mergeCell ref="AX113:AX116"/>
    <mergeCell ref="AY113:AY116"/>
    <mergeCell ref="AZ113:AZ116"/>
    <mergeCell ref="BA113:BA116"/>
    <mergeCell ref="AV123:AV126"/>
    <mergeCell ref="AV127:AV130"/>
    <mergeCell ref="BA117:BA120"/>
    <mergeCell ref="BB117:BB120"/>
    <mergeCell ref="BC117:BC120"/>
    <mergeCell ref="V121:W121"/>
    <mergeCell ref="X121:Y121"/>
    <mergeCell ref="Z121:AA121"/>
    <mergeCell ref="AF121:AG121"/>
    <mergeCell ref="AO117:AO120"/>
    <mergeCell ref="AP117:AP120"/>
    <mergeCell ref="AQ117:AQ120"/>
    <mergeCell ref="AS109:AS112"/>
    <mergeCell ref="AV117:AV120"/>
    <mergeCell ref="AW117:AW120"/>
    <mergeCell ref="AX117:AX120"/>
    <mergeCell ref="AY117:AY120"/>
    <mergeCell ref="AZ117:AZ120"/>
    <mergeCell ref="AV109:AV112"/>
    <mergeCell ref="AW109:AW112"/>
    <mergeCell ref="AX109:AX112"/>
    <mergeCell ref="AY109:AY112"/>
    <mergeCell ref="AM109:AM112"/>
    <mergeCell ref="AN109:AN112"/>
    <mergeCell ref="AJ127:AJ130"/>
    <mergeCell ref="AK127:AK130"/>
    <mergeCell ref="AS127:AS130"/>
    <mergeCell ref="AT127:AT130"/>
    <mergeCell ref="AO127:AO130"/>
    <mergeCell ref="AP127:AP130"/>
    <mergeCell ref="AR117:AR120"/>
    <mergeCell ref="AS117:AS120"/>
    <mergeCell ref="AZ137:AZ140"/>
    <mergeCell ref="BA137:BA140"/>
    <mergeCell ref="BC127:BC130"/>
    <mergeCell ref="AQ127:AQ130"/>
    <mergeCell ref="AR127:AR130"/>
    <mergeCell ref="AS113:AS116"/>
    <mergeCell ref="AJ109:AJ112"/>
    <mergeCell ref="AK109:AK112"/>
    <mergeCell ref="AO109:AO112"/>
    <mergeCell ref="AP109:AP112"/>
    <mergeCell ref="AQ109:AQ112"/>
    <mergeCell ref="AR109:AR112"/>
    <mergeCell ref="AW127:AW130"/>
    <mergeCell ref="AX127:AX130"/>
    <mergeCell ref="AY127:AY130"/>
    <mergeCell ref="AZ127:AZ130"/>
    <mergeCell ref="BA127:BA130"/>
    <mergeCell ref="BB127:BB130"/>
    <mergeCell ref="BC123:BC126"/>
    <mergeCell ref="AO123:AO126"/>
    <mergeCell ref="AP123:AP126"/>
    <mergeCell ref="AQ123:AQ126"/>
    <mergeCell ref="AR123:AR126"/>
    <mergeCell ref="AS123:AS126"/>
    <mergeCell ref="AT123:AT126"/>
    <mergeCell ref="AU123:AU126"/>
    <mergeCell ref="AW123:AW126"/>
    <mergeCell ref="AX123:AX126"/>
    <mergeCell ref="AY123:AY126"/>
    <mergeCell ref="AZ123:AZ126"/>
    <mergeCell ref="BA123:BA126"/>
    <mergeCell ref="BB123:BB126"/>
    <mergeCell ref="BB173:BB176"/>
    <mergeCell ref="BC173:BC176"/>
    <mergeCell ref="BB145:BB148"/>
    <mergeCell ref="BC145:BC148"/>
    <mergeCell ref="AV131:AV134"/>
    <mergeCell ref="AW131:AW134"/>
    <mergeCell ref="AX131:AX134"/>
    <mergeCell ref="AY131:AY134"/>
    <mergeCell ref="AZ131:AZ134"/>
    <mergeCell ref="BA131:BA134"/>
    <mergeCell ref="BB131:BB134"/>
    <mergeCell ref="BC131:BC134"/>
    <mergeCell ref="AV145:AV148"/>
    <mergeCell ref="AW145:AW148"/>
    <mergeCell ref="AX145:AX148"/>
    <mergeCell ref="AY145:AY148"/>
    <mergeCell ref="AZ145:AZ148"/>
    <mergeCell ref="BA145:BA148"/>
    <mergeCell ref="BB137:BB140"/>
    <mergeCell ref="BC137:BC140"/>
    <mergeCell ref="AV141:AV144"/>
    <mergeCell ref="AW141:AW144"/>
    <mergeCell ref="AX141:AX144"/>
    <mergeCell ref="AY141:AY144"/>
    <mergeCell ref="AZ141:AZ144"/>
    <mergeCell ref="BA141:BA144"/>
    <mergeCell ref="BB141:BB144"/>
    <mergeCell ref="BC141:BC144"/>
    <mergeCell ref="AV137:AV140"/>
    <mergeCell ref="AW137:AW140"/>
    <mergeCell ref="AX137:AX140"/>
    <mergeCell ref="AY137:AY140"/>
    <mergeCell ref="AY165:AY168"/>
    <mergeCell ref="AZ165:AZ168"/>
    <mergeCell ref="BA165:BA168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AX183:AX186"/>
    <mergeCell ref="AY183:AY186"/>
    <mergeCell ref="AZ183:AZ186"/>
    <mergeCell ref="BA183:BA186"/>
    <mergeCell ref="BB183:BB186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AW165:AW168"/>
    <mergeCell ref="AX165:AX168"/>
    <mergeCell ref="BA197:BA200"/>
    <mergeCell ref="BB197:BB200"/>
    <mergeCell ref="BC197:BC200"/>
    <mergeCell ref="AV179:AV182"/>
    <mergeCell ref="AW179:AW182"/>
    <mergeCell ref="AX179:AX182"/>
    <mergeCell ref="AY179:AY182"/>
    <mergeCell ref="AZ179:AZ182"/>
    <mergeCell ref="AY193:AY196"/>
    <mergeCell ref="AZ193:AZ196"/>
    <mergeCell ref="BA193:BA196"/>
    <mergeCell ref="BB193:BB196"/>
    <mergeCell ref="BC193:BC196"/>
    <mergeCell ref="AR187:AR190"/>
    <mergeCell ref="AS187:AS190"/>
    <mergeCell ref="AT187:AT190"/>
    <mergeCell ref="AU187:AU190"/>
    <mergeCell ref="AR193:AR196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BA179:BA182"/>
    <mergeCell ref="BB179:BB182"/>
    <mergeCell ref="BC179:BC182"/>
    <mergeCell ref="AV183:AV186"/>
    <mergeCell ref="AW183:AW186"/>
    <mergeCell ref="AV193:AV196"/>
    <mergeCell ref="AW193:AW196"/>
    <mergeCell ref="AX193:AX196"/>
    <mergeCell ref="AV197:AV200"/>
    <mergeCell ref="AW197:AW200"/>
    <mergeCell ref="AX197:AX200"/>
    <mergeCell ref="AS193:AS196"/>
    <mergeCell ref="AJ201:AJ204"/>
    <mergeCell ref="AK201:AK204"/>
    <mergeCell ref="AO201:AO204"/>
    <mergeCell ref="AP201:AP204"/>
    <mergeCell ref="AQ201:AQ204"/>
    <mergeCell ref="AR201:AR204"/>
    <mergeCell ref="AX207:AX210"/>
    <mergeCell ref="AY207:AY210"/>
    <mergeCell ref="AZ207:AZ210"/>
    <mergeCell ref="AM193:AM196"/>
    <mergeCell ref="AN193:AN196"/>
    <mergeCell ref="AM207:AM210"/>
    <mergeCell ref="AN207:AN210"/>
    <mergeCell ref="AY197:AY200"/>
    <mergeCell ref="AZ197:AZ200"/>
    <mergeCell ref="AU197:AU200"/>
    <mergeCell ref="AR197:AR200"/>
    <mergeCell ref="AS201:AS204"/>
    <mergeCell ref="AT201:AT204"/>
    <mergeCell ref="AQ197:AQ200"/>
    <mergeCell ref="AT193:AT196"/>
    <mergeCell ref="AU193:AU196"/>
    <mergeCell ref="AU201:AU204"/>
    <mergeCell ref="BA207:BA210"/>
    <mergeCell ref="BB207:BB210"/>
    <mergeCell ref="BC207:BC210"/>
    <mergeCell ref="V205:W205"/>
    <mergeCell ref="X205:Y205"/>
    <mergeCell ref="Z205:AA205"/>
    <mergeCell ref="AF205:AG205"/>
    <mergeCell ref="AV207:AV210"/>
    <mergeCell ref="AW207:AW210"/>
    <mergeCell ref="BB221:BB224"/>
    <mergeCell ref="BC221:BC224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221:AV224"/>
    <mergeCell ref="AW221:AW224"/>
    <mergeCell ref="AX221:AX224"/>
    <mergeCell ref="AY221:AY224"/>
    <mergeCell ref="AZ221:AZ224"/>
    <mergeCell ref="BA221:BA22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BC215:BC218"/>
    <mergeCell ref="AV211:AV214"/>
    <mergeCell ref="AW211:AW214"/>
    <mergeCell ref="AX211:AX214"/>
    <mergeCell ref="AY211:AY214"/>
    <mergeCell ref="AZ211:AZ214"/>
    <mergeCell ref="BA211:BA214"/>
    <mergeCell ref="V233:W233"/>
    <mergeCell ref="X233:Y233"/>
    <mergeCell ref="Z233:AA233"/>
    <mergeCell ref="AF233:AG233"/>
    <mergeCell ref="AT229:AT232"/>
    <mergeCell ref="AU229:AU232"/>
    <mergeCell ref="AO229:AO232"/>
    <mergeCell ref="AB233:AC233"/>
    <mergeCell ref="AP229:AP232"/>
    <mergeCell ref="AQ229:AQ232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BC239:BC242"/>
    <mergeCell ref="AV243:AV246"/>
    <mergeCell ref="AW243:AW246"/>
    <mergeCell ref="AX243:AX246"/>
    <mergeCell ref="AY243:AY246"/>
    <mergeCell ref="AZ243:AZ246"/>
    <mergeCell ref="BA243:BA246"/>
    <mergeCell ref="BB243:BB246"/>
    <mergeCell ref="BC243:BC246"/>
    <mergeCell ref="BA235:BA238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AV235:AV238"/>
    <mergeCell ref="AW235:AW238"/>
    <mergeCell ref="AX235:AX238"/>
    <mergeCell ref="AY235:AY238"/>
    <mergeCell ref="AZ235:AZ238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U253:AU256"/>
    <mergeCell ref="AU257:AU260"/>
    <mergeCell ref="AD261:AE261"/>
    <mergeCell ref="AB261:AC261"/>
    <mergeCell ref="V247:W247"/>
    <mergeCell ref="X247:Y247"/>
    <mergeCell ref="Z247:AA247"/>
    <mergeCell ref="AF247:AG247"/>
    <mergeCell ref="AU249:AU252"/>
    <mergeCell ref="AD247:AE247"/>
    <mergeCell ref="AJ253:AJ256"/>
    <mergeCell ref="AQ253:AQ256"/>
    <mergeCell ref="AR257:AR260"/>
    <mergeCell ref="AS257:AS260"/>
    <mergeCell ref="AT257:AT260"/>
    <mergeCell ref="AR253:AR256"/>
    <mergeCell ref="AS253:AS256"/>
    <mergeCell ref="AT253:AT256"/>
    <mergeCell ref="AP257:AP260"/>
    <mergeCell ref="AQ257:AQ260"/>
    <mergeCell ref="AM249:AM252"/>
    <mergeCell ref="AN249:AN252"/>
    <mergeCell ref="BB257:BB260"/>
    <mergeCell ref="BC257:BC260"/>
    <mergeCell ref="V261:W261"/>
    <mergeCell ref="X261:Y261"/>
    <mergeCell ref="Z261:AA261"/>
    <mergeCell ref="AF261:AG261"/>
    <mergeCell ref="AK257:AK260"/>
    <mergeCell ref="AO257:AO260"/>
    <mergeCell ref="AV257:AV260"/>
    <mergeCell ref="AW257:AW260"/>
    <mergeCell ref="AX257:AX260"/>
    <mergeCell ref="AY257:AY260"/>
    <mergeCell ref="AZ257:AZ260"/>
    <mergeCell ref="BA257:BA260"/>
    <mergeCell ref="BB271:BB274"/>
    <mergeCell ref="BC271:BC274"/>
    <mergeCell ref="AV253:AV256"/>
    <mergeCell ref="AW253:AW256"/>
    <mergeCell ref="AX253:AX256"/>
    <mergeCell ref="AY253:AY256"/>
    <mergeCell ref="AZ253:AZ256"/>
    <mergeCell ref="BA253:BA256"/>
    <mergeCell ref="BB253:BB256"/>
    <mergeCell ref="BC253:BC256"/>
    <mergeCell ref="AV271:AV274"/>
    <mergeCell ref="AW271:AW274"/>
    <mergeCell ref="AX271:AX274"/>
    <mergeCell ref="AY271:AY274"/>
    <mergeCell ref="AZ271:AZ274"/>
    <mergeCell ref="BA271:BA274"/>
    <mergeCell ref="BB263:BB266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V263:AV266"/>
    <mergeCell ref="AW263:AW266"/>
    <mergeCell ref="AX263:AX266"/>
    <mergeCell ref="AY263:AY266"/>
    <mergeCell ref="AZ263:AZ266"/>
    <mergeCell ref="BA263:BA266"/>
    <mergeCell ref="BA281:BA284"/>
    <mergeCell ref="BB281:BB284"/>
    <mergeCell ref="BC281:BC284"/>
    <mergeCell ref="AR281:AR284"/>
    <mergeCell ref="AS281:AS284"/>
    <mergeCell ref="AT281:AT284"/>
    <mergeCell ref="AU281:AU284"/>
    <mergeCell ref="AT277:AT280"/>
    <mergeCell ref="AU277:AU280"/>
    <mergeCell ref="AY277:AY280"/>
    <mergeCell ref="AZ277:AZ280"/>
    <mergeCell ref="BA277:BA280"/>
    <mergeCell ref="BB277:BB280"/>
    <mergeCell ref="BC277:BC280"/>
    <mergeCell ref="AV281:AV284"/>
    <mergeCell ref="AW281:AW284"/>
    <mergeCell ref="AX281:AX284"/>
    <mergeCell ref="AY281:AY284"/>
    <mergeCell ref="AZ281:AZ284"/>
    <mergeCell ref="Z275:AA275"/>
    <mergeCell ref="AF275:AG275"/>
    <mergeCell ref="AV277:AV280"/>
    <mergeCell ref="AW277:AW280"/>
    <mergeCell ref="AX277:AX280"/>
    <mergeCell ref="AD275:AE275"/>
    <mergeCell ref="AB275:AC275"/>
    <mergeCell ref="AQ281:AQ284"/>
    <mergeCell ref="AQ277:AQ280"/>
    <mergeCell ref="AS277:AS280"/>
    <mergeCell ref="AK277:AK280"/>
    <mergeCell ref="AU285:AU288"/>
    <mergeCell ref="AJ285:AJ288"/>
    <mergeCell ref="AO285:AO288"/>
    <mergeCell ref="AP285:AP288"/>
    <mergeCell ref="AQ285:AQ288"/>
    <mergeCell ref="AR285:AR288"/>
    <mergeCell ref="BA285:BA288"/>
    <mergeCell ref="BB285:BB288"/>
    <mergeCell ref="BC285:BC288"/>
    <mergeCell ref="Z289:AA289"/>
    <mergeCell ref="AF289:AG289"/>
    <mergeCell ref="AS285:AS288"/>
    <mergeCell ref="AT285:AT288"/>
    <mergeCell ref="AD289:AE289"/>
    <mergeCell ref="AV285:AV288"/>
    <mergeCell ref="AW285:AW288"/>
    <mergeCell ref="AX285:AX288"/>
    <mergeCell ref="AY285:AY288"/>
    <mergeCell ref="AZ285:AZ288"/>
    <mergeCell ref="AM291:AM294"/>
    <mergeCell ref="AN291:AN294"/>
    <mergeCell ref="AR291:AR294"/>
    <mergeCell ref="AO295:AO298"/>
    <mergeCell ref="AP295:AP298"/>
    <mergeCell ref="AS295:AS298"/>
    <mergeCell ref="AT295:AT298"/>
    <mergeCell ref="AU295:AU298"/>
    <mergeCell ref="AV295:AV298"/>
    <mergeCell ref="AW295:AW298"/>
    <mergeCell ref="AX295:AX298"/>
    <mergeCell ref="AY295:AY298"/>
    <mergeCell ref="AZ295:AZ298"/>
    <mergeCell ref="BA295:BA298"/>
    <mergeCell ref="BB295:BB298"/>
    <mergeCell ref="AV299:AV302"/>
    <mergeCell ref="BC295:BC298"/>
    <mergeCell ref="AZ291:AZ294"/>
    <mergeCell ref="BA291:BA294"/>
    <mergeCell ref="BB291:BB294"/>
    <mergeCell ref="BC291:BC294"/>
    <mergeCell ref="AV291:AV294"/>
    <mergeCell ref="AW291:AW294"/>
    <mergeCell ref="AX291:AX294"/>
    <mergeCell ref="AY291:AY294"/>
    <mergeCell ref="AP291:AP294"/>
    <mergeCell ref="AQ291:AQ294"/>
    <mergeCell ref="AS291:AS294"/>
    <mergeCell ref="AT291:AT294"/>
    <mergeCell ref="AU291:AU294"/>
    <mergeCell ref="AO299:AO302"/>
    <mergeCell ref="AP299:AP302"/>
    <mergeCell ref="BB309:BB312"/>
    <mergeCell ref="BC309:BC312"/>
    <mergeCell ref="AW305:AW308"/>
    <mergeCell ref="AX305:AX308"/>
    <mergeCell ref="AY305:AY308"/>
    <mergeCell ref="AZ305:AZ308"/>
    <mergeCell ref="BA305:BA308"/>
    <mergeCell ref="BB305:BB308"/>
    <mergeCell ref="AV305:AV308"/>
    <mergeCell ref="AV313:AV316"/>
    <mergeCell ref="BC313:BC316"/>
    <mergeCell ref="Z303:AA303"/>
    <mergeCell ref="AF303:AG303"/>
    <mergeCell ref="AR299:AR302"/>
    <mergeCell ref="AS299:AS302"/>
    <mergeCell ref="AT299:AT302"/>
    <mergeCell ref="AU299:AU302"/>
    <mergeCell ref="AD303:AE303"/>
    <mergeCell ref="AW299:AW302"/>
    <mergeCell ref="AX299:AX302"/>
    <mergeCell ref="AY299:AY302"/>
    <mergeCell ref="AZ299:AZ302"/>
    <mergeCell ref="BA299:BA302"/>
    <mergeCell ref="BB299:BB302"/>
    <mergeCell ref="AQ299:AQ302"/>
    <mergeCell ref="AJ305:AJ308"/>
    <mergeCell ref="AK305:AK308"/>
    <mergeCell ref="AR305:AR308"/>
    <mergeCell ref="AS305:AS308"/>
    <mergeCell ref="AR309:AR312"/>
    <mergeCell ref="AS309:AS312"/>
    <mergeCell ref="AT309:AT312"/>
    <mergeCell ref="BC299:BC302"/>
    <mergeCell ref="AT323:AT326"/>
    <mergeCell ref="BB319:BB322"/>
    <mergeCell ref="BC319:BC322"/>
    <mergeCell ref="AV323:AV326"/>
    <mergeCell ref="AW323:AW326"/>
    <mergeCell ref="AX323:AX326"/>
    <mergeCell ref="AY323:AY326"/>
    <mergeCell ref="AZ323:AZ326"/>
    <mergeCell ref="BA323:BA326"/>
    <mergeCell ref="BB323:BB326"/>
    <mergeCell ref="BC323:BC326"/>
    <mergeCell ref="AV319:AV322"/>
    <mergeCell ref="AW319:AW322"/>
    <mergeCell ref="AX319:AX322"/>
    <mergeCell ref="AY319:AY322"/>
    <mergeCell ref="AZ319:AZ322"/>
    <mergeCell ref="BA319:BA322"/>
    <mergeCell ref="AU323:AU326"/>
    <mergeCell ref="AW313:AW316"/>
    <mergeCell ref="AX313:AX316"/>
    <mergeCell ref="AY313:AY316"/>
    <mergeCell ref="AZ313:AZ316"/>
    <mergeCell ref="BA313:BA316"/>
    <mergeCell ref="BB313:BB316"/>
    <mergeCell ref="BC305:BC308"/>
    <mergeCell ref="AV309:AV312"/>
    <mergeCell ref="AW309:AW312"/>
    <mergeCell ref="AX309:AX312"/>
    <mergeCell ref="AY309:AY312"/>
    <mergeCell ref="AZ309:AZ312"/>
    <mergeCell ref="BA309:BA312"/>
    <mergeCell ref="AZ333:AZ336"/>
    <mergeCell ref="BA333:BA336"/>
    <mergeCell ref="BB333:BB336"/>
    <mergeCell ref="BC333:BC336"/>
    <mergeCell ref="AR327:AR330"/>
    <mergeCell ref="AS327:AS330"/>
    <mergeCell ref="AT327:AT330"/>
    <mergeCell ref="AU327:AU330"/>
    <mergeCell ref="AU333:AU336"/>
    <mergeCell ref="AR333:AR336"/>
    <mergeCell ref="AZ327:AZ330"/>
    <mergeCell ref="BA327:BA330"/>
    <mergeCell ref="BB327:BB330"/>
    <mergeCell ref="BC327:BC330"/>
    <mergeCell ref="V331:W331"/>
    <mergeCell ref="X331:Y331"/>
    <mergeCell ref="Z331:AA331"/>
    <mergeCell ref="AF331:AG331"/>
    <mergeCell ref="AD331:AE331"/>
    <mergeCell ref="AB331:AC331"/>
    <mergeCell ref="AV327:AV330"/>
    <mergeCell ref="AW327:AW330"/>
    <mergeCell ref="AX327:AX330"/>
    <mergeCell ref="AY327:AY330"/>
    <mergeCell ref="AV333:AV336"/>
    <mergeCell ref="AW333:AW336"/>
    <mergeCell ref="AX333:AX336"/>
    <mergeCell ref="AY333:AY336"/>
    <mergeCell ref="AM333:AM336"/>
    <mergeCell ref="AN333:AN336"/>
    <mergeCell ref="BB337:BB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BB351:BB354"/>
    <mergeCell ref="BC351:BC354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AZ347:AZ350"/>
    <mergeCell ref="BA347:BA350"/>
    <mergeCell ref="BB347:BB350"/>
    <mergeCell ref="BC347:BC350"/>
    <mergeCell ref="AV351:AV354"/>
    <mergeCell ref="AW351:AW354"/>
    <mergeCell ref="AX351:AX354"/>
    <mergeCell ref="AY351:AY354"/>
    <mergeCell ref="AZ351:AZ354"/>
    <mergeCell ref="BA351:BA354"/>
    <mergeCell ref="AV347:AV350"/>
    <mergeCell ref="AW347:AW350"/>
    <mergeCell ref="AX347:AX350"/>
    <mergeCell ref="AY347:AY350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W361:AW364"/>
    <mergeCell ref="AX361:AX364"/>
    <mergeCell ref="AY361:AY364"/>
    <mergeCell ref="AZ361:AZ364"/>
    <mergeCell ref="BA361:BA364"/>
    <mergeCell ref="BB361:BB364"/>
    <mergeCell ref="AT369:AT372"/>
    <mergeCell ref="AR369:AR372"/>
    <mergeCell ref="AS369:AS372"/>
    <mergeCell ref="AV361:AV364"/>
    <mergeCell ref="AT361:AT364"/>
    <mergeCell ref="AU361:AU364"/>
    <mergeCell ref="AZ375:AZ378"/>
    <mergeCell ref="BA375:BA378"/>
    <mergeCell ref="BB375:BB378"/>
    <mergeCell ref="BC375:BC378"/>
    <mergeCell ref="AJ375:AJ378"/>
    <mergeCell ref="AK375:AK378"/>
    <mergeCell ref="AO375:AO378"/>
    <mergeCell ref="AQ375:AQ378"/>
    <mergeCell ref="AP375:AP378"/>
    <mergeCell ref="AT375:AT378"/>
    <mergeCell ref="BA369:BA372"/>
    <mergeCell ref="BB369:BB372"/>
    <mergeCell ref="BC369:BC372"/>
    <mergeCell ref="V373:W373"/>
    <mergeCell ref="X373:Y373"/>
    <mergeCell ref="Z373:AA373"/>
    <mergeCell ref="AF373:AG373"/>
    <mergeCell ref="AO369:AO372"/>
    <mergeCell ref="AP369:AP372"/>
    <mergeCell ref="AQ369:AQ372"/>
    <mergeCell ref="AV369:AV372"/>
    <mergeCell ref="AW369:AW372"/>
    <mergeCell ref="AX369:AX372"/>
    <mergeCell ref="AY369:AY372"/>
    <mergeCell ref="AZ369:AZ372"/>
    <mergeCell ref="AV375:AV378"/>
    <mergeCell ref="AW375:AW378"/>
    <mergeCell ref="AX375:AX378"/>
    <mergeCell ref="AY375:AY378"/>
    <mergeCell ref="AU375:AU378"/>
    <mergeCell ref="AT383:AT386"/>
    <mergeCell ref="AU383:AU386"/>
    <mergeCell ref="AD387:AE387"/>
    <mergeCell ref="BB383:BB386"/>
    <mergeCell ref="BC383:BC386"/>
    <mergeCell ref="V387:W387"/>
    <mergeCell ref="X387:Y387"/>
    <mergeCell ref="Z387:AA387"/>
    <mergeCell ref="AF387:AG387"/>
    <mergeCell ref="AJ383:AJ386"/>
    <mergeCell ref="AK383:AK386"/>
    <mergeCell ref="AO383:AO386"/>
    <mergeCell ref="AP383:AP386"/>
    <mergeCell ref="AV383:AV386"/>
    <mergeCell ref="AW383:AW386"/>
    <mergeCell ref="AX383:AX386"/>
    <mergeCell ref="AY383:AY386"/>
    <mergeCell ref="AZ383:AZ386"/>
    <mergeCell ref="BA383:BA386"/>
    <mergeCell ref="AS383:AS386"/>
    <mergeCell ref="AV379:AV382"/>
    <mergeCell ref="AW379:AW382"/>
    <mergeCell ref="AX379:AX382"/>
    <mergeCell ref="AY379:AY382"/>
    <mergeCell ref="AZ379:AZ382"/>
    <mergeCell ref="BA379:BA382"/>
    <mergeCell ref="BB379:BB382"/>
    <mergeCell ref="BC379:BC382"/>
    <mergeCell ref="AV397:AV400"/>
    <mergeCell ref="AW397:AW400"/>
    <mergeCell ref="AX397:AX400"/>
    <mergeCell ref="AY397:AY400"/>
    <mergeCell ref="AZ397:AZ400"/>
    <mergeCell ref="BA397:BA400"/>
    <mergeCell ref="BB389:BB392"/>
    <mergeCell ref="BC389:BC392"/>
    <mergeCell ref="AV393:AV396"/>
    <mergeCell ref="AW393:AW396"/>
    <mergeCell ref="AX393:AX396"/>
    <mergeCell ref="AY393:AY396"/>
    <mergeCell ref="AZ393:AZ396"/>
    <mergeCell ref="BA393:BA396"/>
    <mergeCell ref="BB393:BB396"/>
    <mergeCell ref="BC393:BC396"/>
    <mergeCell ref="AV389:AV392"/>
    <mergeCell ref="AW389:AW392"/>
    <mergeCell ref="AX389:AX392"/>
    <mergeCell ref="AY389:AY392"/>
    <mergeCell ref="AZ389:AZ392"/>
    <mergeCell ref="BA389:BA392"/>
    <mergeCell ref="BB425:BB428"/>
    <mergeCell ref="BC425:BC428"/>
    <mergeCell ref="BB397:BB400"/>
    <mergeCell ref="BC397:BC400"/>
    <mergeCell ref="AV403:AV406"/>
    <mergeCell ref="AW403:AW406"/>
    <mergeCell ref="AX403:AX406"/>
    <mergeCell ref="AY403:AY406"/>
    <mergeCell ref="AZ403:AZ406"/>
    <mergeCell ref="BA403:BA406"/>
    <mergeCell ref="BB403:BB406"/>
    <mergeCell ref="BC403:BC406"/>
    <mergeCell ref="AV425:AV428"/>
    <mergeCell ref="AW425:AW428"/>
    <mergeCell ref="AX425:AX428"/>
    <mergeCell ref="AY425:AY428"/>
    <mergeCell ref="AZ425:AZ428"/>
    <mergeCell ref="BA425:BA428"/>
    <mergeCell ref="BB417:BB420"/>
    <mergeCell ref="BC417:BC420"/>
    <mergeCell ref="AV421:AV424"/>
    <mergeCell ref="AW421:AW424"/>
    <mergeCell ref="AX421:AX424"/>
    <mergeCell ref="AY421:AY424"/>
    <mergeCell ref="AZ421:AZ424"/>
    <mergeCell ref="BA421:BA424"/>
    <mergeCell ref="BB421:BB424"/>
    <mergeCell ref="BC421:BC424"/>
    <mergeCell ref="AV417:AV420"/>
    <mergeCell ref="AW417:AW420"/>
    <mergeCell ref="AX417:AX420"/>
    <mergeCell ref="AY417:AY420"/>
    <mergeCell ref="AZ417:AZ420"/>
    <mergeCell ref="BA417:BA420"/>
    <mergeCell ref="BB407:BB410"/>
    <mergeCell ref="BC407:BC410"/>
    <mergeCell ref="AV411:AV414"/>
    <mergeCell ref="AW411:AW414"/>
    <mergeCell ref="AX411:AX414"/>
    <mergeCell ref="AY411:AY414"/>
    <mergeCell ref="AZ411:AZ414"/>
    <mergeCell ref="BA411:BA414"/>
    <mergeCell ref="BB411:BB414"/>
    <mergeCell ref="BC411:BC414"/>
    <mergeCell ref="AV407:AV410"/>
    <mergeCell ref="AW407:AW410"/>
    <mergeCell ref="AX407:AX410"/>
    <mergeCell ref="AY407:AY410"/>
    <mergeCell ref="AZ407:AZ410"/>
    <mergeCell ref="BA407:BA410"/>
    <mergeCell ref="BC435:BC438"/>
    <mergeCell ref="AV439:AV442"/>
    <mergeCell ref="AW439:AW442"/>
    <mergeCell ref="AX439:AX442"/>
    <mergeCell ref="AY439:AY442"/>
    <mergeCell ref="AZ439:AZ442"/>
    <mergeCell ref="BA439:BA442"/>
    <mergeCell ref="BB439:BB442"/>
    <mergeCell ref="BC439:BC442"/>
    <mergeCell ref="AW435:AW438"/>
    <mergeCell ref="AX435:AX438"/>
    <mergeCell ref="AY435:AY438"/>
    <mergeCell ref="AZ435:AZ438"/>
    <mergeCell ref="BA435:BA438"/>
    <mergeCell ref="BB435:BB438"/>
    <mergeCell ref="BC453:BC456"/>
    <mergeCell ref="AV431:AV434"/>
    <mergeCell ref="AW431:AW434"/>
    <mergeCell ref="AX431:AX434"/>
    <mergeCell ref="AY431:AY434"/>
    <mergeCell ref="AZ431:AZ434"/>
    <mergeCell ref="BA431:BA434"/>
    <mergeCell ref="BB431:BB434"/>
    <mergeCell ref="BC431:BC434"/>
    <mergeCell ref="AV435:AV438"/>
    <mergeCell ref="BA449:BA452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AY445:AY448"/>
    <mergeCell ref="AZ445:AZ448"/>
    <mergeCell ref="BA445:BA448"/>
    <mergeCell ref="BB445:BB448"/>
    <mergeCell ref="BC445:BC448"/>
    <mergeCell ref="AV449:AV452"/>
    <mergeCell ref="AW449:AW452"/>
    <mergeCell ref="AX449:AX452"/>
    <mergeCell ref="AY449:AY452"/>
    <mergeCell ref="AZ449:AZ452"/>
    <mergeCell ref="AU459:AU462"/>
    <mergeCell ref="AU463:AU466"/>
    <mergeCell ref="AR463:AR466"/>
    <mergeCell ref="AV445:AV448"/>
    <mergeCell ref="AW445:AW448"/>
    <mergeCell ref="AX445:AX448"/>
    <mergeCell ref="AU453:AU456"/>
    <mergeCell ref="AS449:AS452"/>
    <mergeCell ref="AT449:AT452"/>
    <mergeCell ref="AR445:AR448"/>
    <mergeCell ref="AX463:AX466"/>
    <mergeCell ref="AY463:AY466"/>
    <mergeCell ref="AZ463:AZ466"/>
    <mergeCell ref="BA463:BA466"/>
    <mergeCell ref="BB463:BB466"/>
    <mergeCell ref="BC463:BC466"/>
    <mergeCell ref="AX459:AX462"/>
    <mergeCell ref="AY459:AY462"/>
    <mergeCell ref="AZ459:AZ462"/>
    <mergeCell ref="BA459:BA462"/>
    <mergeCell ref="BB459:BB462"/>
    <mergeCell ref="BC459:BC462"/>
    <mergeCell ref="AK467:AK470"/>
    <mergeCell ref="X457:Y457"/>
    <mergeCell ref="Z457:AA457"/>
    <mergeCell ref="AF457:AG457"/>
    <mergeCell ref="AV459:AV462"/>
    <mergeCell ref="AW459:AW462"/>
    <mergeCell ref="AV463:AV466"/>
    <mergeCell ref="AW463:AW466"/>
    <mergeCell ref="AR459:AR462"/>
    <mergeCell ref="AS459:AS462"/>
    <mergeCell ref="AZ473:AZ476"/>
    <mergeCell ref="BA473:BA476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Z467:AZ470"/>
    <mergeCell ref="BA467:BA470"/>
    <mergeCell ref="BB467:BB470"/>
    <mergeCell ref="BC467:BC470"/>
    <mergeCell ref="X471:Y471"/>
    <mergeCell ref="Z471:AA471"/>
    <mergeCell ref="AF471:AG471"/>
    <mergeCell ref="AU467:AU470"/>
    <mergeCell ref="AJ467:AJ470"/>
    <mergeCell ref="V485:W485"/>
    <mergeCell ref="X485:Y485"/>
    <mergeCell ref="Z485:AA485"/>
    <mergeCell ref="AF485:AG485"/>
    <mergeCell ref="AK481:AK484"/>
    <mergeCell ref="AO481:AO484"/>
    <mergeCell ref="AP481:AP484"/>
    <mergeCell ref="AQ481:AQ484"/>
    <mergeCell ref="AV481:AV484"/>
    <mergeCell ref="AW481:AW484"/>
    <mergeCell ref="AX481:AX484"/>
    <mergeCell ref="AY481:AY484"/>
    <mergeCell ref="AZ481:AZ484"/>
    <mergeCell ref="BA481:BA484"/>
    <mergeCell ref="AD471:AE471"/>
    <mergeCell ref="AD485:AE485"/>
    <mergeCell ref="AQ477:AQ480"/>
    <mergeCell ref="AR481:AR484"/>
    <mergeCell ref="AS481:AS484"/>
    <mergeCell ref="AT481:AT484"/>
    <mergeCell ref="AP477:AP480"/>
    <mergeCell ref="BC491:BC494"/>
    <mergeCell ref="AV487:AV490"/>
    <mergeCell ref="AW487:AW490"/>
    <mergeCell ref="AX487:AX490"/>
    <mergeCell ref="AY487:AY490"/>
    <mergeCell ref="AZ487:AZ490"/>
    <mergeCell ref="BA487:BA490"/>
    <mergeCell ref="AU477:AU480"/>
    <mergeCell ref="AU481:AU484"/>
    <mergeCell ref="AV467:AV470"/>
    <mergeCell ref="AW467:AW470"/>
    <mergeCell ref="AX467:AX470"/>
    <mergeCell ref="AY467:AY470"/>
    <mergeCell ref="AV473:AV476"/>
    <mergeCell ref="AW473:AW476"/>
    <mergeCell ref="AX473:AX476"/>
    <mergeCell ref="AY473:AY476"/>
    <mergeCell ref="BB481:BB484"/>
    <mergeCell ref="BC481:BC484"/>
    <mergeCell ref="BC501:BC504"/>
    <mergeCell ref="AV501:AV504"/>
    <mergeCell ref="AW501:AW504"/>
    <mergeCell ref="AR501:AR504"/>
    <mergeCell ref="AS501:AS504"/>
    <mergeCell ref="AT501:AT504"/>
    <mergeCell ref="AU501:AU504"/>
    <mergeCell ref="BB495:BB498"/>
    <mergeCell ref="BC495:BC498"/>
    <mergeCell ref="AV477:AV480"/>
    <mergeCell ref="AW477:AW480"/>
    <mergeCell ref="AX477:AX480"/>
    <mergeCell ref="AY477:AY480"/>
    <mergeCell ref="AZ477:AZ480"/>
    <mergeCell ref="BA477:BA480"/>
    <mergeCell ref="BB477:BB480"/>
    <mergeCell ref="BC477:BC480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AQ509:AQ512"/>
    <mergeCell ref="AR509:AR512"/>
    <mergeCell ref="AS509:AS512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BB505:BB508"/>
    <mergeCell ref="BC505:BC508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V505:AV508"/>
    <mergeCell ref="AW505:AW508"/>
    <mergeCell ref="AX505:AX508"/>
    <mergeCell ref="AY505:AY508"/>
    <mergeCell ref="AZ505:AZ508"/>
    <mergeCell ref="BA505:BA508"/>
    <mergeCell ref="AX501:AX504"/>
    <mergeCell ref="AY501:AY504"/>
    <mergeCell ref="AZ501:AZ504"/>
    <mergeCell ref="BA501:BA504"/>
    <mergeCell ref="BB501:BB504"/>
    <mergeCell ref="V513:W513"/>
    <mergeCell ref="X513:Y513"/>
    <mergeCell ref="Z513:AA513"/>
    <mergeCell ref="AF513:AG513"/>
    <mergeCell ref="AV509:AV512"/>
    <mergeCell ref="AW509:AW512"/>
    <mergeCell ref="AX509:AX512"/>
    <mergeCell ref="AY509:AY512"/>
    <mergeCell ref="AZ509:AZ512"/>
    <mergeCell ref="BA509:BA512"/>
    <mergeCell ref="BB523:BB526"/>
    <mergeCell ref="BC523:BC526"/>
    <mergeCell ref="V527:W527"/>
    <mergeCell ref="X527:Y527"/>
    <mergeCell ref="Z527:AA527"/>
    <mergeCell ref="AF527:AG527"/>
    <mergeCell ref="AQ523:AQ526"/>
    <mergeCell ref="AR523:AR526"/>
    <mergeCell ref="AV523:AV526"/>
    <mergeCell ref="AW523:AW526"/>
    <mergeCell ref="AX523:AX526"/>
    <mergeCell ref="AY523:AY526"/>
    <mergeCell ref="AZ523:AZ526"/>
    <mergeCell ref="BA523:BA526"/>
    <mergeCell ref="AQ519:AQ522"/>
    <mergeCell ref="BB515:BB518"/>
    <mergeCell ref="BC515:BC518"/>
    <mergeCell ref="AO515:AO518"/>
    <mergeCell ref="AP515:AP518"/>
    <mergeCell ref="AQ515:AQ518"/>
    <mergeCell ref="AO509:AO512"/>
    <mergeCell ref="AP509:AP512"/>
    <mergeCell ref="BB537:BB540"/>
    <mergeCell ref="BC537:BC540"/>
    <mergeCell ref="AV519:AV522"/>
    <mergeCell ref="AW519:AW522"/>
    <mergeCell ref="AX519:AX522"/>
    <mergeCell ref="AY519:AY522"/>
    <mergeCell ref="AZ519:AZ522"/>
    <mergeCell ref="BA519:BA522"/>
    <mergeCell ref="BB519:BB522"/>
    <mergeCell ref="BC519:BC522"/>
    <mergeCell ref="AV537:AV540"/>
    <mergeCell ref="AW537:AW540"/>
    <mergeCell ref="AX537:AX540"/>
    <mergeCell ref="AY537:AY540"/>
    <mergeCell ref="AZ537:AZ540"/>
    <mergeCell ref="BA537:BA540"/>
    <mergeCell ref="BB529:BB532"/>
    <mergeCell ref="BC529:BC532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V529:AV532"/>
    <mergeCell ref="AW529:AW532"/>
    <mergeCell ref="AX529:AX532"/>
    <mergeCell ref="AY529:AY532"/>
    <mergeCell ref="AZ529:AZ532"/>
    <mergeCell ref="BA529:BA532"/>
    <mergeCell ref="BC543:BC546"/>
    <mergeCell ref="AV547:AV550"/>
    <mergeCell ref="AW547:AW550"/>
    <mergeCell ref="AX547:AX550"/>
    <mergeCell ref="AY547:AY550"/>
    <mergeCell ref="AZ547:AZ550"/>
    <mergeCell ref="BA547:BA550"/>
    <mergeCell ref="BB547:BB550"/>
    <mergeCell ref="BC547:BC550"/>
    <mergeCell ref="AW543:AW546"/>
    <mergeCell ref="AX543:AX546"/>
    <mergeCell ref="AY543:AY546"/>
    <mergeCell ref="AZ543:AZ546"/>
    <mergeCell ref="BA543:BA546"/>
    <mergeCell ref="BB543:BB546"/>
    <mergeCell ref="AJ557:AJ560"/>
    <mergeCell ref="AK557:AK560"/>
    <mergeCell ref="AO557:AO560"/>
    <mergeCell ref="AP557:AP560"/>
    <mergeCell ref="AQ557:AQ560"/>
    <mergeCell ref="AV543:AV546"/>
    <mergeCell ref="AU547:AU550"/>
    <mergeCell ref="AU543:AU546"/>
    <mergeCell ref="AJ543:AJ546"/>
    <mergeCell ref="AK543:AK546"/>
    <mergeCell ref="BB557:BB560"/>
    <mergeCell ref="BC557:BC560"/>
    <mergeCell ref="AR551:AR554"/>
    <mergeCell ref="AS551:AS554"/>
    <mergeCell ref="AT551:AT554"/>
    <mergeCell ref="AU551:AU554"/>
    <mergeCell ref="AU557:AU560"/>
    <mergeCell ref="AS557:AS560"/>
    <mergeCell ref="AT557:AT560"/>
    <mergeCell ref="AV557:AV560"/>
    <mergeCell ref="AW557:AW560"/>
    <mergeCell ref="AX557:AX560"/>
    <mergeCell ref="AY557:AY560"/>
    <mergeCell ref="AZ557:AZ560"/>
    <mergeCell ref="BA557:BA560"/>
    <mergeCell ref="BB551:BB554"/>
    <mergeCell ref="BC551:BC554"/>
    <mergeCell ref="V555:W555"/>
    <mergeCell ref="X555:Y555"/>
    <mergeCell ref="Z555:AA555"/>
    <mergeCell ref="AF555:AG555"/>
    <mergeCell ref="AV551:AV554"/>
    <mergeCell ref="AW551:AW554"/>
    <mergeCell ref="AX551:AX554"/>
    <mergeCell ref="AY551:AY554"/>
    <mergeCell ref="AZ551:AZ554"/>
    <mergeCell ref="BA551:BA554"/>
    <mergeCell ref="AU565:AU568"/>
    <mergeCell ref="AR561:AR564"/>
    <mergeCell ref="AU561:AU564"/>
    <mergeCell ref="AP561:AP564"/>
    <mergeCell ref="AQ561:AQ564"/>
    <mergeCell ref="AJ561:AJ564"/>
    <mergeCell ref="AK561:AK564"/>
    <mergeCell ref="AO561:AO564"/>
    <mergeCell ref="AP565:AP568"/>
    <mergeCell ref="AQ565:AQ568"/>
    <mergeCell ref="V569:W569"/>
    <mergeCell ref="X569:Y569"/>
    <mergeCell ref="Z569:AA569"/>
    <mergeCell ref="AF569:AG569"/>
    <mergeCell ref="AS565:AS568"/>
    <mergeCell ref="AT565:AT568"/>
    <mergeCell ref="AD569:AE569"/>
    <mergeCell ref="AR565:AR568"/>
    <mergeCell ref="AO565:AO568"/>
    <mergeCell ref="AS561:AS564"/>
    <mergeCell ref="AT561:AT564"/>
    <mergeCell ref="BB561:BB564"/>
    <mergeCell ref="BC561:BC564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V561:AV564"/>
    <mergeCell ref="AW561:AW564"/>
    <mergeCell ref="AX561:AX564"/>
    <mergeCell ref="AY561:AY564"/>
    <mergeCell ref="AZ561:AZ564"/>
    <mergeCell ref="BA561:BA564"/>
    <mergeCell ref="AX579:AX582"/>
    <mergeCell ref="AY579:AY582"/>
    <mergeCell ref="AZ579:AZ582"/>
    <mergeCell ref="BA579:BA582"/>
    <mergeCell ref="BB579:BB582"/>
    <mergeCell ref="BC579:BC582"/>
    <mergeCell ref="AX575:AX578"/>
    <mergeCell ref="AY575:AY578"/>
    <mergeCell ref="AZ575:AZ578"/>
    <mergeCell ref="BA575:BA578"/>
    <mergeCell ref="BB575:BB578"/>
    <mergeCell ref="BC575:BC578"/>
    <mergeCell ref="AX571:AX574"/>
    <mergeCell ref="AY571:AY574"/>
    <mergeCell ref="AZ571:AZ574"/>
    <mergeCell ref="BA571:BA574"/>
    <mergeCell ref="BB571:BB574"/>
    <mergeCell ref="BC571:BC574"/>
    <mergeCell ref="AR589:AR592"/>
    <mergeCell ref="AS589:AS592"/>
    <mergeCell ref="AT589:AT592"/>
    <mergeCell ref="AU589:AU592"/>
    <mergeCell ref="AV571:AV574"/>
    <mergeCell ref="AW571:AW574"/>
    <mergeCell ref="AV575:AV578"/>
    <mergeCell ref="AW575:AW578"/>
    <mergeCell ref="AV579:AV582"/>
    <mergeCell ref="AW579:AW582"/>
    <mergeCell ref="BB585:BB588"/>
    <mergeCell ref="BC585:BC588"/>
    <mergeCell ref="AV589:AV592"/>
    <mergeCell ref="AW589:AW592"/>
    <mergeCell ref="AX589:AX592"/>
    <mergeCell ref="AY589:AY592"/>
    <mergeCell ref="AZ589:AZ592"/>
    <mergeCell ref="BA589:BA592"/>
    <mergeCell ref="BB589:BB592"/>
    <mergeCell ref="BC589:BC592"/>
    <mergeCell ref="AV585:AV588"/>
    <mergeCell ref="AW585:AW588"/>
    <mergeCell ref="AX585:AX588"/>
    <mergeCell ref="AY585:AY588"/>
    <mergeCell ref="AZ585:AZ588"/>
    <mergeCell ref="BA585:BA588"/>
    <mergeCell ref="AR571:AR574"/>
    <mergeCell ref="AS571:AS574"/>
    <mergeCell ref="AT571:AT574"/>
    <mergeCell ref="AU571:AU574"/>
    <mergeCell ref="AS593:AS596"/>
    <mergeCell ref="AT593:AT596"/>
    <mergeCell ref="AZ593:AZ596"/>
    <mergeCell ref="BA593:BA596"/>
    <mergeCell ref="BB593:BB596"/>
    <mergeCell ref="BC593:BC596"/>
    <mergeCell ref="V597:W597"/>
    <mergeCell ref="X597:Y597"/>
    <mergeCell ref="Z597:AA597"/>
    <mergeCell ref="AF597:AG597"/>
    <mergeCell ref="AS603:AS606"/>
    <mergeCell ref="AT603:AT606"/>
    <mergeCell ref="AV593:AV596"/>
    <mergeCell ref="AW593:AW596"/>
    <mergeCell ref="AX593:AX596"/>
    <mergeCell ref="AY593:AY596"/>
    <mergeCell ref="AV599:AV602"/>
    <mergeCell ref="AW599:AW602"/>
    <mergeCell ref="AX599:AX602"/>
    <mergeCell ref="AY599:AY602"/>
    <mergeCell ref="AV603:AV606"/>
    <mergeCell ref="AW603:AW606"/>
    <mergeCell ref="AX603:AX606"/>
    <mergeCell ref="AY603:AY606"/>
    <mergeCell ref="AZ603:AZ606"/>
    <mergeCell ref="BA603:BA606"/>
    <mergeCell ref="AR607:AR610"/>
    <mergeCell ref="AS607:AS610"/>
    <mergeCell ref="AV607:AV610"/>
    <mergeCell ref="AW607:AW610"/>
    <mergeCell ref="AX607:AX610"/>
    <mergeCell ref="AY607:AY610"/>
    <mergeCell ref="AZ607:AZ610"/>
    <mergeCell ref="BA607:BA610"/>
    <mergeCell ref="BB621:BB624"/>
    <mergeCell ref="BC621:BC624"/>
    <mergeCell ref="AZ599:AZ602"/>
    <mergeCell ref="BA599:BA602"/>
    <mergeCell ref="BB599:BB602"/>
    <mergeCell ref="BC599:BC602"/>
    <mergeCell ref="BB603:BB606"/>
    <mergeCell ref="BC603:BC606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BA617:BA620"/>
    <mergeCell ref="BB617:BB620"/>
    <mergeCell ref="BC617:BC620"/>
    <mergeCell ref="AV613:AV616"/>
    <mergeCell ref="AW613:AW616"/>
    <mergeCell ref="AX613:AX616"/>
    <mergeCell ref="AY613:AY616"/>
    <mergeCell ref="AZ613:AZ616"/>
    <mergeCell ref="BA613:BA616"/>
    <mergeCell ref="BB607:BB610"/>
    <mergeCell ref="BC607:BC610"/>
    <mergeCell ref="AV635:AV638"/>
    <mergeCell ref="AW635:AW638"/>
    <mergeCell ref="AX635:AX638"/>
    <mergeCell ref="AY635:AY638"/>
    <mergeCell ref="AZ635:AZ638"/>
    <mergeCell ref="BA635:BA638"/>
    <mergeCell ref="BB635:BB638"/>
    <mergeCell ref="BC635:BC638"/>
    <mergeCell ref="BA627:BA630"/>
    <mergeCell ref="BB627:BB630"/>
    <mergeCell ref="BC627:BC630"/>
    <mergeCell ref="AV631:AV634"/>
    <mergeCell ref="AW631:AW634"/>
    <mergeCell ref="AX631:AX634"/>
    <mergeCell ref="AY631:AY634"/>
    <mergeCell ref="AZ631:AZ634"/>
    <mergeCell ref="BA631:BA634"/>
    <mergeCell ref="BB631:BB634"/>
    <mergeCell ref="AV627:AV630"/>
    <mergeCell ref="AW627:AW630"/>
    <mergeCell ref="AX627:AX630"/>
    <mergeCell ref="AY627:AY630"/>
    <mergeCell ref="AZ627:AZ630"/>
    <mergeCell ref="AS631:AS634"/>
    <mergeCell ref="AT631:AT634"/>
    <mergeCell ref="AU631:AU634"/>
    <mergeCell ref="AS627:AS630"/>
    <mergeCell ref="AZ645:AZ648"/>
    <mergeCell ref="BA645:BA648"/>
    <mergeCell ref="BB645:BB648"/>
    <mergeCell ref="BC645:BC648"/>
    <mergeCell ref="AR645:AR648"/>
    <mergeCell ref="AS645:AS648"/>
    <mergeCell ref="AT645:AT648"/>
    <mergeCell ref="AU645:AU648"/>
    <mergeCell ref="BA641:BA644"/>
    <mergeCell ref="BB641:BB644"/>
    <mergeCell ref="BC641:BC644"/>
    <mergeCell ref="AK641:AK644"/>
    <mergeCell ref="AT641:AT644"/>
    <mergeCell ref="AU641:AU644"/>
    <mergeCell ref="AO641:AO644"/>
    <mergeCell ref="AP641:AP644"/>
    <mergeCell ref="AQ641:AQ644"/>
    <mergeCell ref="AR641:AR644"/>
    <mergeCell ref="AV641:AV644"/>
    <mergeCell ref="AW641:AW644"/>
    <mergeCell ref="AX641:AX644"/>
    <mergeCell ref="AY641:AY644"/>
    <mergeCell ref="AZ641:AZ644"/>
    <mergeCell ref="AV645:AV648"/>
    <mergeCell ref="AW645:AW648"/>
    <mergeCell ref="AX645:AX648"/>
    <mergeCell ref="AY645:AY648"/>
    <mergeCell ref="BC631:BC634"/>
    <mergeCell ref="AV649:AV652"/>
    <mergeCell ref="AW649:AW652"/>
    <mergeCell ref="AX649:AX652"/>
    <mergeCell ref="AY649:AY652"/>
    <mergeCell ref="AZ649:AZ652"/>
    <mergeCell ref="BA649:BA652"/>
    <mergeCell ref="BB649:BB652"/>
    <mergeCell ref="BC649:BC65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AW659:AW662"/>
    <mergeCell ref="AX659:AX662"/>
    <mergeCell ref="AY659:AY662"/>
    <mergeCell ref="AZ659:AZ662"/>
    <mergeCell ref="BA659:BA662"/>
    <mergeCell ref="BB659:BB662"/>
    <mergeCell ref="BC659:BC662"/>
    <mergeCell ref="BB673:BB676"/>
    <mergeCell ref="BC673:BC676"/>
    <mergeCell ref="AT669:AT672"/>
    <mergeCell ref="AU669:AU672"/>
    <mergeCell ref="AV655:AV658"/>
    <mergeCell ref="AW655:AW658"/>
    <mergeCell ref="AX655:AX658"/>
    <mergeCell ref="AY655:AY658"/>
    <mergeCell ref="AZ655:AZ658"/>
    <mergeCell ref="BA655:BA658"/>
    <mergeCell ref="AZ669:AZ672"/>
    <mergeCell ref="BA669:BA672"/>
    <mergeCell ref="BB669:BB672"/>
    <mergeCell ref="BC669:BC672"/>
    <mergeCell ref="AV673:AV676"/>
    <mergeCell ref="AW673:AW676"/>
    <mergeCell ref="AX673:AX676"/>
    <mergeCell ref="AY673:AY676"/>
    <mergeCell ref="AZ673:AZ676"/>
    <mergeCell ref="BA673:BA676"/>
    <mergeCell ref="AU673:AU676"/>
    <mergeCell ref="AV669:AV672"/>
    <mergeCell ref="AW669:AW672"/>
    <mergeCell ref="AX669:AX672"/>
    <mergeCell ref="AY669:AY672"/>
    <mergeCell ref="BB663:BB666"/>
    <mergeCell ref="BC663:BC666"/>
    <mergeCell ref="AO677:AO680"/>
    <mergeCell ref="BB691:BB694"/>
    <mergeCell ref="BC691:BC694"/>
    <mergeCell ref="V695:W695"/>
    <mergeCell ref="X695:Y695"/>
    <mergeCell ref="Z695:AA695"/>
    <mergeCell ref="AF695:AG695"/>
    <mergeCell ref="AP691:AP694"/>
    <mergeCell ref="AQ691:AQ694"/>
    <mergeCell ref="AV691:AV694"/>
    <mergeCell ref="AW691:AW694"/>
    <mergeCell ref="AX691:AX694"/>
    <mergeCell ref="AY691:AY694"/>
    <mergeCell ref="AZ691:AZ694"/>
    <mergeCell ref="BA691:BA694"/>
    <mergeCell ref="AS669:AS672"/>
    <mergeCell ref="AS673:AS676"/>
    <mergeCell ref="AS677:AS680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BB677:BB680"/>
    <mergeCell ref="AD681:AE681"/>
    <mergeCell ref="AY701:AY704"/>
    <mergeCell ref="AZ701:AZ704"/>
    <mergeCell ref="BA701:BA704"/>
    <mergeCell ref="BB701:BB704"/>
    <mergeCell ref="BC701:BC704"/>
    <mergeCell ref="AV697:AV700"/>
    <mergeCell ref="AW697:AW700"/>
    <mergeCell ref="AX697:AX700"/>
    <mergeCell ref="AY697:AY700"/>
    <mergeCell ref="AZ697:AZ700"/>
    <mergeCell ref="BA697:BA700"/>
    <mergeCell ref="AU691:AU694"/>
    <mergeCell ref="AQ677:AQ680"/>
    <mergeCell ref="AR677:AR680"/>
    <mergeCell ref="BC677:BC680"/>
    <mergeCell ref="AT677:AT680"/>
    <mergeCell ref="AU677:AU680"/>
    <mergeCell ref="AV677:AV680"/>
    <mergeCell ref="AW677:AW680"/>
    <mergeCell ref="AX677:AX680"/>
    <mergeCell ref="AY677:AY680"/>
    <mergeCell ref="AZ677:AZ680"/>
    <mergeCell ref="BA677:BA680"/>
    <mergeCell ref="BC719:BC722"/>
    <mergeCell ref="AZ711:AZ714"/>
    <mergeCell ref="BA711:BA714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BB705:BB708"/>
    <mergeCell ref="BC705:BC708"/>
    <mergeCell ref="AV687:AV690"/>
    <mergeCell ref="AW687:AW690"/>
    <mergeCell ref="AX687:AX690"/>
    <mergeCell ref="AY687:AY690"/>
    <mergeCell ref="AZ687:AZ690"/>
    <mergeCell ref="BA687:BA690"/>
    <mergeCell ref="BB687:BB690"/>
    <mergeCell ref="BC687:BC690"/>
    <mergeCell ref="AV705:AV708"/>
    <mergeCell ref="AW705:AW708"/>
    <mergeCell ref="AX705:AX708"/>
    <mergeCell ref="AY705:AY708"/>
    <mergeCell ref="AZ705:AZ708"/>
    <mergeCell ref="BA705:BA708"/>
    <mergeCell ref="BB697:BB700"/>
    <mergeCell ref="BC697:BC700"/>
    <mergeCell ref="AV701:AV704"/>
    <mergeCell ref="AW701:AW704"/>
    <mergeCell ref="AX701:AX704"/>
    <mergeCell ref="AV711:AV714"/>
    <mergeCell ref="AW711:AW714"/>
    <mergeCell ref="AX711:AX714"/>
    <mergeCell ref="AY711:AY714"/>
    <mergeCell ref="AU719:AU722"/>
    <mergeCell ref="AU711:AU714"/>
    <mergeCell ref="AX729:AX732"/>
    <mergeCell ref="AY729:AY732"/>
    <mergeCell ref="AZ729:AZ732"/>
    <mergeCell ref="BA729:BA732"/>
    <mergeCell ref="BB729:BB732"/>
    <mergeCell ref="BC729:BC732"/>
    <mergeCell ref="AX725:AX728"/>
    <mergeCell ref="AY725:AY728"/>
    <mergeCell ref="AZ725:AZ728"/>
    <mergeCell ref="BA725:BA728"/>
    <mergeCell ref="BB725:BB728"/>
    <mergeCell ref="BC725:BC728"/>
    <mergeCell ref="AV725:AV728"/>
    <mergeCell ref="AW725:AW728"/>
    <mergeCell ref="AV729:AV732"/>
    <mergeCell ref="AW729:AW732"/>
    <mergeCell ref="AU725:AU728"/>
    <mergeCell ref="BB715:BB718"/>
    <mergeCell ref="BC715:BC718"/>
    <mergeCell ref="AV719:AV722"/>
    <mergeCell ref="AW719:AW722"/>
    <mergeCell ref="AX719:AX722"/>
    <mergeCell ref="AY719:AY722"/>
    <mergeCell ref="AZ719:AZ722"/>
    <mergeCell ref="BA719:BA722"/>
    <mergeCell ref="BB719:BB722"/>
    <mergeCell ref="BB739:BB742"/>
    <mergeCell ref="BC739:BC742"/>
    <mergeCell ref="AU733:AU73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AT733:AT736"/>
    <mergeCell ref="AV733:AV736"/>
    <mergeCell ref="AW733:AW736"/>
    <mergeCell ref="AX733:AX736"/>
    <mergeCell ref="AY733:AY736"/>
    <mergeCell ref="AZ733:AZ736"/>
    <mergeCell ref="BA733:BA736"/>
    <mergeCell ref="AQ739:AQ742"/>
    <mergeCell ref="AS747:AS750"/>
    <mergeCell ref="AT747:AT750"/>
    <mergeCell ref="AU747:AU750"/>
    <mergeCell ref="AR743:AR746"/>
    <mergeCell ref="AP747:AP750"/>
    <mergeCell ref="V751:W751"/>
    <mergeCell ref="X751:Y751"/>
    <mergeCell ref="Z751:AA751"/>
    <mergeCell ref="AF751:AG751"/>
    <mergeCell ref="AS743:AS746"/>
    <mergeCell ref="AT743:AT746"/>
    <mergeCell ref="AB751:AC751"/>
    <mergeCell ref="BB743:BB746"/>
    <mergeCell ref="BC743:BC746"/>
    <mergeCell ref="AV747:AV750"/>
    <mergeCell ref="AW747:AW750"/>
    <mergeCell ref="AX747:AX750"/>
    <mergeCell ref="AY747:AY750"/>
    <mergeCell ref="AZ747:AZ750"/>
    <mergeCell ref="BA747:BA750"/>
    <mergeCell ref="BB747:BB750"/>
    <mergeCell ref="BC747:BC750"/>
    <mergeCell ref="AV743:AV746"/>
    <mergeCell ref="AW743:AW746"/>
    <mergeCell ref="AX743:AX746"/>
    <mergeCell ref="AY743:AY746"/>
    <mergeCell ref="AZ743:AZ746"/>
    <mergeCell ref="BA743:BA746"/>
    <mergeCell ref="AQ747:AQ750"/>
    <mergeCell ref="BB775:BB778"/>
    <mergeCell ref="BC775:BC778"/>
    <mergeCell ref="AU743:AU746"/>
    <mergeCell ref="AV753:AV756"/>
    <mergeCell ref="AW753:AW756"/>
    <mergeCell ref="AX753:AX756"/>
    <mergeCell ref="AY753:AY756"/>
    <mergeCell ref="AZ753:AZ756"/>
    <mergeCell ref="BA753:BA756"/>
    <mergeCell ref="BB753:BB756"/>
    <mergeCell ref="BC753:BC756"/>
    <mergeCell ref="AV775:AV778"/>
    <mergeCell ref="AW775:AW778"/>
    <mergeCell ref="AX775:AX778"/>
    <mergeCell ref="AY775:AY778"/>
    <mergeCell ref="AZ775:AZ778"/>
    <mergeCell ref="BA775:BA778"/>
    <mergeCell ref="BB767:BB770"/>
    <mergeCell ref="AU771:AU774"/>
    <mergeCell ref="AU767:AU770"/>
    <mergeCell ref="AU775:AU778"/>
    <mergeCell ref="BC767:BC770"/>
    <mergeCell ref="AV771:AV774"/>
    <mergeCell ref="AW771:AW774"/>
    <mergeCell ref="AX771:AX774"/>
    <mergeCell ref="AY771:AY774"/>
    <mergeCell ref="AZ771:AZ774"/>
    <mergeCell ref="BA771:BA774"/>
    <mergeCell ref="BB771:BB774"/>
    <mergeCell ref="BC771:BC774"/>
    <mergeCell ref="AV767:AV770"/>
    <mergeCell ref="AW767:AW770"/>
    <mergeCell ref="AX767:AX770"/>
    <mergeCell ref="AY767:AY770"/>
    <mergeCell ref="AZ767:AZ770"/>
    <mergeCell ref="BA767:BA770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BC761:BC764"/>
    <mergeCell ref="AV757:AV760"/>
    <mergeCell ref="AW757:AW760"/>
    <mergeCell ref="AX757:AX760"/>
    <mergeCell ref="AY757:AY760"/>
    <mergeCell ref="AZ757:AZ760"/>
    <mergeCell ref="BA757:BA760"/>
    <mergeCell ref="BB781:BB784"/>
    <mergeCell ref="BC781:BC784"/>
    <mergeCell ref="AV785:AV788"/>
    <mergeCell ref="AW785:AW788"/>
    <mergeCell ref="AX785:AX788"/>
    <mergeCell ref="AY785:AY788"/>
    <mergeCell ref="AZ785:AZ788"/>
    <mergeCell ref="BA785:BA788"/>
    <mergeCell ref="BB785:BB788"/>
    <mergeCell ref="BC785:BC788"/>
    <mergeCell ref="AV781:AV784"/>
    <mergeCell ref="AW781:AW784"/>
    <mergeCell ref="AX781:AX784"/>
    <mergeCell ref="AY781:AY784"/>
    <mergeCell ref="AZ781:AZ784"/>
    <mergeCell ref="BA781:BA784"/>
    <mergeCell ref="AP789:AP792"/>
    <mergeCell ref="AQ789:AQ792"/>
    <mergeCell ref="AT785:AT788"/>
    <mergeCell ref="AU785:AU788"/>
    <mergeCell ref="AR789:AR792"/>
    <mergeCell ref="AS789:AS792"/>
    <mergeCell ref="AT789:AT792"/>
    <mergeCell ref="AU789:AU792"/>
    <mergeCell ref="AY789:AY792"/>
    <mergeCell ref="AZ789:AZ792"/>
    <mergeCell ref="BA789:BA792"/>
    <mergeCell ref="BB789:BB792"/>
    <mergeCell ref="BC789:BC792"/>
    <mergeCell ref="AU781:AU784"/>
    <mergeCell ref="AQ781:AQ784"/>
    <mergeCell ref="AZ817:AZ820"/>
    <mergeCell ref="BA817:BA820"/>
    <mergeCell ref="AK789:AK792"/>
    <mergeCell ref="AV789:AV792"/>
    <mergeCell ref="AW789:AW792"/>
    <mergeCell ref="AX789:AX792"/>
    <mergeCell ref="AV795:AV798"/>
    <mergeCell ref="AW795:AW798"/>
    <mergeCell ref="AX795:AX798"/>
    <mergeCell ref="AO789:AO792"/>
    <mergeCell ref="V807:W807"/>
    <mergeCell ref="X807:Y807"/>
    <mergeCell ref="Z807:AA807"/>
    <mergeCell ref="AF807:AG807"/>
    <mergeCell ref="AQ803:AQ806"/>
    <mergeCell ref="AR803:AR806"/>
    <mergeCell ref="AS803:AS806"/>
    <mergeCell ref="AT803:AT806"/>
    <mergeCell ref="AV803:AV806"/>
    <mergeCell ref="AW803:AW806"/>
    <mergeCell ref="AX803:AX806"/>
    <mergeCell ref="AR799:AR802"/>
    <mergeCell ref="AU795:AU798"/>
    <mergeCell ref="AS799:AS802"/>
    <mergeCell ref="AQ799:AQ802"/>
    <mergeCell ref="AU799:AU802"/>
    <mergeCell ref="AU803:AU806"/>
    <mergeCell ref="BB803:BB806"/>
    <mergeCell ref="BC803:BC806"/>
    <mergeCell ref="AY803:AY806"/>
    <mergeCell ref="AZ803:AZ806"/>
    <mergeCell ref="BA803:BA806"/>
    <mergeCell ref="BB817:BB820"/>
    <mergeCell ref="BC817:BC820"/>
    <mergeCell ref="AK795:AK798"/>
    <mergeCell ref="AO795:AO798"/>
    <mergeCell ref="AS795:AS798"/>
    <mergeCell ref="AT795:AT798"/>
    <mergeCell ref="AY795:AY798"/>
    <mergeCell ref="AZ795:AZ798"/>
    <mergeCell ref="BA795:BA798"/>
    <mergeCell ref="BB795:BB798"/>
    <mergeCell ref="BC795:BC798"/>
    <mergeCell ref="AK799:AK802"/>
    <mergeCell ref="AO799:AO802"/>
    <mergeCell ref="AP799:AP802"/>
    <mergeCell ref="AQ813:AQ816"/>
    <mergeCell ref="AV799:AV802"/>
    <mergeCell ref="AW799:AW802"/>
    <mergeCell ref="AX799:AX802"/>
    <mergeCell ref="AY799:AY802"/>
    <mergeCell ref="AZ799:AZ802"/>
    <mergeCell ref="BA799:BA802"/>
    <mergeCell ref="BB799:BB802"/>
    <mergeCell ref="BC799:BC802"/>
    <mergeCell ref="AV817:AV820"/>
    <mergeCell ref="AW817:AW820"/>
    <mergeCell ref="AX817:AX820"/>
    <mergeCell ref="AY817:AY820"/>
    <mergeCell ref="AV823:AV826"/>
    <mergeCell ref="AW823:AW826"/>
    <mergeCell ref="AX823:AX826"/>
    <mergeCell ref="AY823:AY826"/>
    <mergeCell ref="AZ823:AZ826"/>
    <mergeCell ref="BA823:BA826"/>
    <mergeCell ref="BB823:BB826"/>
    <mergeCell ref="BC823:BC826"/>
    <mergeCell ref="AV827:AV830"/>
    <mergeCell ref="AW845:AW848"/>
    <mergeCell ref="AX845:AX848"/>
    <mergeCell ref="AY845:AY848"/>
    <mergeCell ref="AZ845:AZ848"/>
    <mergeCell ref="BA845:BA848"/>
    <mergeCell ref="BB845:BB848"/>
    <mergeCell ref="BB837:BB840"/>
    <mergeCell ref="BB809:BB812"/>
    <mergeCell ref="BC809:BC812"/>
    <mergeCell ref="AV813:AV816"/>
    <mergeCell ref="AW813:AW816"/>
    <mergeCell ref="AX813:AX816"/>
    <mergeCell ref="AY813:AY816"/>
    <mergeCell ref="AZ813:AZ816"/>
    <mergeCell ref="BA813:BA816"/>
    <mergeCell ref="BB813:BB816"/>
    <mergeCell ref="BC813:BC816"/>
    <mergeCell ref="AV809:AV812"/>
    <mergeCell ref="AW809:AW812"/>
    <mergeCell ref="AX809:AX812"/>
    <mergeCell ref="AY809:AY812"/>
    <mergeCell ref="AZ809:AZ812"/>
    <mergeCell ref="BA809:BA812"/>
    <mergeCell ref="AX855:AX858"/>
    <mergeCell ref="AY855:AY858"/>
    <mergeCell ref="AZ855:AZ858"/>
    <mergeCell ref="BA855:BA858"/>
    <mergeCell ref="BB855:BB858"/>
    <mergeCell ref="BC855:BC858"/>
    <mergeCell ref="AW851:AW854"/>
    <mergeCell ref="AX851:AX854"/>
    <mergeCell ref="AY851:AY854"/>
    <mergeCell ref="AZ851:AZ854"/>
    <mergeCell ref="BA851:BA854"/>
    <mergeCell ref="BB851:BB854"/>
    <mergeCell ref="AV851:AV854"/>
    <mergeCell ref="AV845:AV848"/>
    <mergeCell ref="BC827:BC830"/>
    <mergeCell ref="AV831:AV834"/>
    <mergeCell ref="AW831:AW834"/>
    <mergeCell ref="AX831:AX834"/>
    <mergeCell ref="AY831:AY834"/>
    <mergeCell ref="AZ831:AZ834"/>
    <mergeCell ref="BA831:BA834"/>
    <mergeCell ref="BB831:BB834"/>
    <mergeCell ref="BC831:BC834"/>
    <mergeCell ref="AW827:AW830"/>
    <mergeCell ref="AX827:AX830"/>
    <mergeCell ref="AY827:AY830"/>
    <mergeCell ref="AZ827:AZ830"/>
    <mergeCell ref="BA827:BA830"/>
    <mergeCell ref="BB827:BB830"/>
    <mergeCell ref="BC845:BC848"/>
    <mergeCell ref="AQ865:AQ868"/>
    <mergeCell ref="AR865:AR868"/>
    <mergeCell ref="AS865:AS868"/>
    <mergeCell ref="AT865:AT868"/>
    <mergeCell ref="BC859:BC862"/>
    <mergeCell ref="AF863:AG863"/>
    <mergeCell ref="AU859:AU862"/>
    <mergeCell ref="AV865:AV868"/>
    <mergeCell ref="AW865:AW868"/>
    <mergeCell ref="AX865:AX868"/>
    <mergeCell ref="AY865:AY868"/>
    <mergeCell ref="AZ865:AZ868"/>
    <mergeCell ref="BA865:BA868"/>
    <mergeCell ref="BB865:BB868"/>
    <mergeCell ref="BC837:BC840"/>
    <mergeCell ref="AV841:AV844"/>
    <mergeCell ref="AW841:AW844"/>
    <mergeCell ref="AX841:AX844"/>
    <mergeCell ref="AY841:AY844"/>
    <mergeCell ref="AZ841:AZ844"/>
    <mergeCell ref="BA841:BA844"/>
    <mergeCell ref="BB841:BB844"/>
    <mergeCell ref="BC841:BC844"/>
    <mergeCell ref="AV837:AV840"/>
    <mergeCell ref="AW837:AW840"/>
    <mergeCell ref="AX837:AX840"/>
    <mergeCell ref="AY837:AY840"/>
    <mergeCell ref="AZ837:AZ840"/>
    <mergeCell ref="BA837:BA840"/>
    <mergeCell ref="BC851:BC854"/>
    <mergeCell ref="AV855:AV858"/>
    <mergeCell ref="AW855:AW858"/>
    <mergeCell ref="BC879:BC882"/>
    <mergeCell ref="AJ879:AJ882"/>
    <mergeCell ref="AU879:AU882"/>
    <mergeCell ref="AU873:AU876"/>
    <mergeCell ref="AQ873:AQ876"/>
    <mergeCell ref="AV883:AV886"/>
    <mergeCell ref="AW883:AW886"/>
    <mergeCell ref="AX883:AX886"/>
    <mergeCell ref="BA873:BA876"/>
    <mergeCell ref="BB873:BB876"/>
    <mergeCell ref="BC873:BC876"/>
    <mergeCell ref="AV859:AV862"/>
    <mergeCell ref="AW859:AW862"/>
    <mergeCell ref="AX859:AX862"/>
    <mergeCell ref="AY859:AY862"/>
    <mergeCell ref="AZ859:AZ862"/>
    <mergeCell ref="BA859:BA862"/>
    <mergeCell ref="BB859:BB862"/>
    <mergeCell ref="BA869:BA872"/>
    <mergeCell ref="BB869:BB872"/>
    <mergeCell ref="BC869:BC872"/>
    <mergeCell ref="AU865:AU868"/>
    <mergeCell ref="AU869:AU872"/>
    <mergeCell ref="AV873:AV876"/>
    <mergeCell ref="AW873:AW876"/>
    <mergeCell ref="AX873:AX876"/>
    <mergeCell ref="AY873:AY876"/>
    <mergeCell ref="AZ873:AZ876"/>
    <mergeCell ref="BC865:BC868"/>
    <mergeCell ref="AJ865:AJ868"/>
    <mergeCell ref="AK865:AK868"/>
    <mergeCell ref="AO865:AO868"/>
    <mergeCell ref="BC901:BC904"/>
    <mergeCell ref="AV887:AV890"/>
    <mergeCell ref="AW887:AW890"/>
    <mergeCell ref="AX887:AX890"/>
    <mergeCell ref="AY887:AY890"/>
    <mergeCell ref="AZ887:AZ890"/>
    <mergeCell ref="BA887:BA890"/>
    <mergeCell ref="BB887:BB890"/>
    <mergeCell ref="BC887:BC890"/>
    <mergeCell ref="AZ893:AZ896"/>
    <mergeCell ref="BA893:BA896"/>
    <mergeCell ref="BA901:BA904"/>
    <mergeCell ref="AY883:AY886"/>
    <mergeCell ref="AZ883:AZ886"/>
    <mergeCell ref="AR901:AR904"/>
    <mergeCell ref="AS901:AS904"/>
    <mergeCell ref="AT893:AT896"/>
    <mergeCell ref="AU893:AU896"/>
    <mergeCell ref="BB893:BB896"/>
    <mergeCell ref="BC893:BC896"/>
    <mergeCell ref="AR893:AR896"/>
    <mergeCell ref="AS893:AS896"/>
    <mergeCell ref="AT887:AT890"/>
    <mergeCell ref="AU887:AU890"/>
    <mergeCell ref="AT901:AT904"/>
    <mergeCell ref="AU901:AU904"/>
    <mergeCell ref="AS883:AS886"/>
    <mergeCell ref="BA883:BA886"/>
    <mergeCell ref="BB883:BB886"/>
    <mergeCell ref="BC883:BC886"/>
    <mergeCell ref="AT883:AT886"/>
    <mergeCell ref="AR897:AR900"/>
    <mergeCell ref="BB879:BB882"/>
    <mergeCell ref="AV901:AV904"/>
    <mergeCell ref="AW901:AW904"/>
    <mergeCell ref="AX901:AX904"/>
    <mergeCell ref="AY901:AY904"/>
    <mergeCell ref="AZ901:AZ904"/>
    <mergeCell ref="AV893:AV896"/>
    <mergeCell ref="AW893:AW896"/>
    <mergeCell ref="AX893:AX896"/>
    <mergeCell ref="AY893:AY896"/>
    <mergeCell ref="V891:W891"/>
    <mergeCell ref="X891:Y891"/>
    <mergeCell ref="Z891:AA891"/>
    <mergeCell ref="AF891:AG891"/>
    <mergeCell ref="AR887:AR890"/>
    <mergeCell ref="AS887:AS890"/>
    <mergeCell ref="AK887:AK890"/>
    <mergeCell ref="AO887:AO890"/>
    <mergeCell ref="AP887:AP890"/>
    <mergeCell ref="AQ887:AQ890"/>
    <mergeCell ref="BB901:BB904"/>
    <mergeCell ref="AJ901:AJ904"/>
    <mergeCell ref="AK901:AK904"/>
    <mergeCell ref="AO901:AO904"/>
    <mergeCell ref="AP901:AP904"/>
    <mergeCell ref="AQ901:AQ904"/>
    <mergeCell ref="AK893:AK896"/>
    <mergeCell ref="AJ883:AJ886"/>
    <mergeCell ref="AK883:AK886"/>
    <mergeCell ref="AO883:AO886"/>
    <mergeCell ref="AP883:AP886"/>
    <mergeCell ref="AQ879:AQ882"/>
    <mergeCell ref="AD877:AE877"/>
    <mergeCell ref="AD863:AE863"/>
    <mergeCell ref="AD765:AE765"/>
    <mergeCell ref="AD737:AE737"/>
    <mergeCell ref="AD555:AE555"/>
    <mergeCell ref="AD583:AE583"/>
    <mergeCell ref="AD597:AE597"/>
    <mergeCell ref="AD611:AE611"/>
    <mergeCell ref="AD625:AE625"/>
    <mergeCell ref="AD639:AE639"/>
    <mergeCell ref="BA879:BA882"/>
    <mergeCell ref="AV897:AV900"/>
    <mergeCell ref="AW897:AW900"/>
    <mergeCell ref="AX897:AX900"/>
    <mergeCell ref="AY897:AY900"/>
    <mergeCell ref="AZ897:AZ900"/>
    <mergeCell ref="BA897:BA900"/>
    <mergeCell ref="AV869:AV872"/>
    <mergeCell ref="AW869:AW872"/>
    <mergeCell ref="AX869:AX872"/>
    <mergeCell ref="AY869:AY872"/>
    <mergeCell ref="AZ869:AZ872"/>
    <mergeCell ref="AS869:AS872"/>
    <mergeCell ref="AT869:AT872"/>
    <mergeCell ref="AO873:AO876"/>
    <mergeCell ref="AP873:AP876"/>
    <mergeCell ref="AR879:AR882"/>
    <mergeCell ref="AS879:AS882"/>
    <mergeCell ref="AT879:AT882"/>
    <mergeCell ref="AQ883:AQ886"/>
    <mergeCell ref="AR883:AR886"/>
    <mergeCell ref="AP865:AP868"/>
    <mergeCell ref="BB897:BB900"/>
    <mergeCell ref="BC897:BC900"/>
    <mergeCell ref="AU883:AU886"/>
    <mergeCell ref="AD891:AE891"/>
    <mergeCell ref="AD443:AE443"/>
    <mergeCell ref="AD457:AE457"/>
    <mergeCell ref="AD121:AE121"/>
    <mergeCell ref="AD135:AE135"/>
    <mergeCell ref="AD149:AE149"/>
    <mergeCell ref="AD163:AE163"/>
    <mergeCell ref="AD177:AE177"/>
    <mergeCell ref="AD191:AE191"/>
    <mergeCell ref="AM151:AM154"/>
    <mergeCell ref="AN151:AN154"/>
    <mergeCell ref="AM165:AM168"/>
    <mergeCell ref="AN165:AN168"/>
    <mergeCell ref="AM179:AM182"/>
    <mergeCell ref="AN179:AN182"/>
    <mergeCell ref="AM123:AM126"/>
    <mergeCell ref="AN123:AN126"/>
    <mergeCell ref="AM137:AM140"/>
    <mergeCell ref="AN137:AN140"/>
    <mergeCell ref="AM277:AM280"/>
    <mergeCell ref="AN277:AN280"/>
    <mergeCell ref="AF877:AG877"/>
    <mergeCell ref="AV879:AV882"/>
    <mergeCell ref="AW879:AW882"/>
    <mergeCell ref="AX879:AX882"/>
    <mergeCell ref="AY879:AY882"/>
    <mergeCell ref="AZ879:AZ882"/>
    <mergeCell ref="AD653:AE653"/>
    <mergeCell ref="AD667:AE667"/>
    <mergeCell ref="AD23:AE23"/>
    <mergeCell ref="AD37:AE37"/>
    <mergeCell ref="AD51:AE51"/>
    <mergeCell ref="AD65:AE65"/>
    <mergeCell ref="AD79:AE79"/>
    <mergeCell ref="AD93:AE93"/>
    <mergeCell ref="AD107:AE107"/>
    <mergeCell ref="AB583:AC583"/>
    <mergeCell ref="AB597:AC597"/>
    <mergeCell ref="AB611:AC611"/>
    <mergeCell ref="AB625:AC625"/>
    <mergeCell ref="AB639:AC639"/>
    <mergeCell ref="AB653:AC653"/>
    <mergeCell ref="AB499:AC499"/>
    <mergeCell ref="AB513:AC513"/>
    <mergeCell ref="AB527:AC527"/>
    <mergeCell ref="AB541:AC541"/>
    <mergeCell ref="AB555:AC555"/>
    <mergeCell ref="AB569:AC569"/>
    <mergeCell ref="AB177:AC177"/>
    <mergeCell ref="AB191:AC191"/>
    <mergeCell ref="AB205:AC205"/>
    <mergeCell ref="AD499:AE499"/>
    <mergeCell ref="AD513:AE513"/>
    <mergeCell ref="AD527:AE527"/>
    <mergeCell ref="AD541:AE541"/>
    <mergeCell ref="AD205:AE205"/>
    <mergeCell ref="AD345:AE345"/>
    <mergeCell ref="AB863:AC863"/>
    <mergeCell ref="AB877:AC877"/>
    <mergeCell ref="AB891:AC891"/>
    <mergeCell ref="AB443:AC443"/>
    <mergeCell ref="AB457:AC457"/>
    <mergeCell ref="AB471:AC471"/>
    <mergeCell ref="AB485:AC485"/>
    <mergeCell ref="AB835:AC835"/>
    <mergeCell ref="AB849:AC849"/>
    <mergeCell ref="AB9:AC9"/>
    <mergeCell ref="AB23:AC23"/>
    <mergeCell ref="AB37:AC37"/>
    <mergeCell ref="AB51:AC51"/>
    <mergeCell ref="AB65:AC65"/>
    <mergeCell ref="AB79:AC79"/>
    <mergeCell ref="AB93:AC93"/>
    <mergeCell ref="AB107:AC107"/>
    <mergeCell ref="AB779:AC779"/>
    <mergeCell ref="AB793:AC793"/>
    <mergeCell ref="AB807:AC807"/>
    <mergeCell ref="AB821:AC821"/>
    <mergeCell ref="AB121:AC121"/>
    <mergeCell ref="AB135:AC135"/>
    <mergeCell ref="AB149:AC149"/>
    <mergeCell ref="AB163:AC163"/>
    <mergeCell ref="AB219:AC219"/>
  </mergeCells>
  <conditionalFormatting sqref="L11:Z14">
    <cfRule type="beginsWith" dxfId="321" priority="216" operator="beginsWith" text="F">
      <formula>LEFT(L11,LEN("F"))="F"</formula>
    </cfRule>
  </conditionalFormatting>
  <conditionalFormatting sqref="L333:Z336">
    <cfRule type="beginsWith" dxfId="320" priority="8" operator="beginsWith" text="F">
      <formula>LEFT(L333,LEN("F"))="F"</formula>
    </cfRule>
  </conditionalFormatting>
  <conditionalFormatting sqref="L11:AE22">
    <cfRule type="beginsWith" dxfId="319" priority="209" operator="beginsWith" text="Fruit">
      <formula>LEFT(L11,LEN("Fruit"))="Fruit"</formula>
    </cfRule>
  </conditionalFormatting>
  <conditionalFormatting sqref="L15:AE22">
    <cfRule type="beginsWith" dxfId="318" priority="300" operator="beginsWith" text="F">
      <formula>LEFT(L15,LEN("F"))="F"</formula>
    </cfRule>
  </conditionalFormatting>
  <conditionalFormatting sqref="L25:AE36">
    <cfRule type="beginsWith" dxfId="317" priority="202" operator="beginsWith" text="F">
      <formula>LEFT(L25,LEN("F"))="F"</formula>
    </cfRule>
    <cfRule type="beginsWith" dxfId="316" priority="200" operator="beginsWith" text="Fruit">
      <formula>LEFT(L25,LEN("Fruit"))="Fruit"</formula>
    </cfRule>
  </conditionalFormatting>
  <conditionalFormatting sqref="L39:AE50">
    <cfRule type="beginsWith" dxfId="315" priority="193" operator="beginsWith" text="F">
      <formula>LEFT(L39,LEN("F"))="F"</formula>
    </cfRule>
    <cfRule type="beginsWith" dxfId="314" priority="191" operator="beginsWith" text="Fruit">
      <formula>LEFT(L39,LEN("Fruit"))="Fruit"</formula>
    </cfRule>
  </conditionalFormatting>
  <conditionalFormatting sqref="L53:AE64">
    <cfRule type="beginsWith" dxfId="313" priority="184" operator="beginsWith" text="F">
      <formula>LEFT(L53,LEN("F"))="F"</formula>
    </cfRule>
    <cfRule type="beginsWith" dxfId="312" priority="182" operator="beginsWith" text="Fruit">
      <formula>LEFT(L53,LEN("Fruit"))="Fruit"</formula>
    </cfRule>
  </conditionalFormatting>
  <conditionalFormatting sqref="L67:AE78">
    <cfRule type="beginsWith" dxfId="311" priority="173" operator="beginsWith" text="Fruit">
      <formula>LEFT(L67,LEN("Fruit"))="Fruit"</formula>
    </cfRule>
    <cfRule type="beginsWith" dxfId="310" priority="175" operator="beginsWith" text="F">
      <formula>LEFT(L67,LEN("F"))="F"</formula>
    </cfRule>
  </conditionalFormatting>
  <conditionalFormatting sqref="L81:AE92">
    <cfRule type="beginsWith" dxfId="309" priority="166" operator="beginsWith" text="F">
      <formula>LEFT(L81,LEN("F"))="F"</formula>
    </cfRule>
    <cfRule type="beginsWith" dxfId="308" priority="164" operator="beginsWith" text="Fruit">
      <formula>LEFT(L81,LEN("Fruit"))="Fruit"</formula>
    </cfRule>
  </conditionalFormatting>
  <conditionalFormatting sqref="L95:AE106">
    <cfRule type="beginsWith" dxfId="307" priority="155" operator="beginsWith" text="Fruit">
      <formula>LEFT(L95,LEN("Fruit"))="Fruit"</formula>
    </cfRule>
    <cfRule type="beginsWith" dxfId="306" priority="157" operator="beginsWith" text="F">
      <formula>LEFT(L95,LEN("F"))="F"</formula>
    </cfRule>
  </conditionalFormatting>
  <conditionalFormatting sqref="L109:AE120">
    <cfRule type="beginsWith" dxfId="305" priority="146" operator="beginsWith" text="Fruit">
      <formula>LEFT(L109,LEN("Fruit"))="Fruit"</formula>
    </cfRule>
    <cfRule type="beginsWith" dxfId="304" priority="148" operator="beginsWith" text="F">
      <formula>LEFT(L109,LEN("F"))="F"</formula>
    </cfRule>
  </conditionalFormatting>
  <conditionalFormatting sqref="L123:AE134">
    <cfRule type="beginsWith" dxfId="303" priority="139" operator="beginsWith" text="F">
      <formula>LEFT(L123,LEN("F"))="F"</formula>
    </cfRule>
    <cfRule type="beginsWith" dxfId="302" priority="137" operator="beginsWith" text="Fruit">
      <formula>LEFT(L123,LEN("Fruit"))="Fruit"</formula>
    </cfRule>
  </conditionalFormatting>
  <conditionalFormatting sqref="L137:AE148">
    <cfRule type="beginsWith" dxfId="301" priority="130" operator="beginsWith" text="F">
      <formula>LEFT(L137,LEN("F"))="F"</formula>
    </cfRule>
    <cfRule type="beginsWith" dxfId="300" priority="128" operator="beginsWith" text="Fruit">
      <formula>LEFT(L137,LEN("Fruit"))="Fruit"</formula>
    </cfRule>
  </conditionalFormatting>
  <conditionalFormatting sqref="L151:AE162">
    <cfRule type="beginsWith" dxfId="299" priority="121" operator="beginsWith" text="F">
      <formula>LEFT(L151,LEN("F"))="F"</formula>
    </cfRule>
    <cfRule type="beginsWith" dxfId="298" priority="119" operator="beginsWith" text="Fruit">
      <formula>LEFT(L151,LEN("Fruit"))="Fruit"</formula>
    </cfRule>
  </conditionalFormatting>
  <conditionalFormatting sqref="L165:AE176">
    <cfRule type="beginsWith" dxfId="297" priority="112" operator="beginsWith" text="F">
      <formula>LEFT(L165,LEN("F"))="F"</formula>
    </cfRule>
    <cfRule type="beginsWith" dxfId="296" priority="110" operator="beginsWith" text="Fruit">
      <formula>LEFT(L165,LEN("Fruit"))="Fruit"</formula>
    </cfRule>
  </conditionalFormatting>
  <conditionalFormatting sqref="L179:AE190">
    <cfRule type="beginsWith" dxfId="295" priority="101" operator="beginsWith" text="Fruit">
      <formula>LEFT(L179,LEN("Fruit"))="Fruit"</formula>
    </cfRule>
    <cfRule type="beginsWith" dxfId="294" priority="103" operator="beginsWith" text="F">
      <formula>LEFT(L179,LEN("F"))="F"</formula>
    </cfRule>
  </conditionalFormatting>
  <conditionalFormatting sqref="L193:AE204">
    <cfRule type="beginsWith" dxfId="293" priority="94" operator="beginsWith" text="F">
      <formula>LEFT(L193,LEN("F"))="F"</formula>
    </cfRule>
    <cfRule type="beginsWith" dxfId="292" priority="92" operator="beginsWith" text="Fruit">
      <formula>LEFT(L193,LEN("Fruit"))="Fruit"</formula>
    </cfRule>
  </conditionalFormatting>
  <conditionalFormatting sqref="L207:AE218">
    <cfRule type="beginsWith" dxfId="291" priority="85" operator="beginsWith" text="F">
      <formula>LEFT(L207,LEN("F"))="F"</formula>
    </cfRule>
    <cfRule type="beginsWith" dxfId="290" priority="83" operator="beginsWith" text="Fruit">
      <formula>LEFT(L207,LEN("Fruit"))="Fruit"</formula>
    </cfRule>
  </conditionalFormatting>
  <conditionalFormatting sqref="L221:AE232">
    <cfRule type="beginsWith" dxfId="289" priority="76" operator="beginsWith" text="F">
      <formula>LEFT(L221,LEN("F"))="F"</formula>
    </cfRule>
    <cfRule type="beginsWith" dxfId="288" priority="74" operator="beginsWith" text="Fruit">
      <formula>LEFT(L221,LEN("Fruit"))="Fruit"</formula>
    </cfRule>
  </conditionalFormatting>
  <conditionalFormatting sqref="L235:AE246">
    <cfRule type="beginsWith" dxfId="287" priority="65" operator="beginsWith" text="Fruit">
      <formula>LEFT(L235,LEN("Fruit"))="Fruit"</formula>
    </cfRule>
    <cfRule type="beginsWith" dxfId="286" priority="67" operator="beginsWith" text="F">
      <formula>LEFT(L235,LEN("F"))="F"</formula>
    </cfRule>
  </conditionalFormatting>
  <conditionalFormatting sqref="L249:AE260">
    <cfRule type="beginsWith" dxfId="285" priority="58" operator="beginsWith" text="F">
      <formula>LEFT(L249,LEN("F"))="F"</formula>
    </cfRule>
    <cfRule type="beginsWith" dxfId="284" priority="56" operator="beginsWith" text="Fruit">
      <formula>LEFT(L249,LEN("Fruit"))="Fruit"</formula>
    </cfRule>
  </conditionalFormatting>
  <conditionalFormatting sqref="L263:AE274">
    <cfRule type="beginsWith" dxfId="283" priority="47" operator="beginsWith" text="Fruit">
      <formula>LEFT(L263,LEN("Fruit"))="Fruit"</formula>
    </cfRule>
    <cfRule type="beginsWith" dxfId="282" priority="49" operator="beginsWith" text="F">
      <formula>LEFT(L263,LEN("F"))="F"</formula>
    </cfRule>
  </conditionalFormatting>
  <conditionalFormatting sqref="L277:AE288">
    <cfRule type="beginsWith" dxfId="281" priority="38" operator="beginsWith" text="Fruit">
      <formula>LEFT(L277,LEN("Fruit"))="Fruit"</formula>
    </cfRule>
    <cfRule type="beginsWith" dxfId="280" priority="40" operator="beginsWith" text="F">
      <formula>LEFT(L277,LEN("F"))="F"</formula>
    </cfRule>
  </conditionalFormatting>
  <conditionalFormatting sqref="L291:AE302">
    <cfRule type="beginsWith" dxfId="279" priority="29" operator="beginsWith" text="Fruit">
      <formula>LEFT(L291,LEN("Fruit"))="Fruit"</formula>
    </cfRule>
    <cfRule type="beginsWith" dxfId="278" priority="31" operator="beginsWith" text="F">
      <formula>LEFT(L291,LEN("F"))="F"</formula>
    </cfRule>
  </conditionalFormatting>
  <conditionalFormatting sqref="L305:AE316">
    <cfRule type="beginsWith" dxfId="277" priority="20" operator="beginsWith" text="Fruit">
      <formula>LEFT(L305,LEN("Fruit"))="Fruit"</formula>
    </cfRule>
    <cfRule type="beginsWith" dxfId="276" priority="22" operator="beginsWith" text="F">
      <formula>LEFT(L305,LEN("F"))="F"</formula>
    </cfRule>
  </conditionalFormatting>
  <conditionalFormatting sqref="L319:AE330">
    <cfRule type="beginsWith" dxfId="275" priority="13" operator="beginsWith" text="F">
      <formula>LEFT(L319,LEN("F"))="F"</formula>
    </cfRule>
    <cfRule type="beginsWith" dxfId="274" priority="11" operator="beginsWith" text="Fruit">
      <formula>LEFT(L319,LEN("Fruit"))="Fruit"</formula>
    </cfRule>
  </conditionalFormatting>
  <conditionalFormatting sqref="L333:AE344">
    <cfRule type="beginsWith" dxfId="273" priority="1" operator="beginsWith" text="Fruit">
      <formula>LEFT(L333,LEN("Fruit"))="Fruit"</formula>
    </cfRule>
  </conditionalFormatting>
  <conditionalFormatting sqref="L337:AE344">
    <cfRule type="beginsWith" dxfId="272" priority="299" operator="beginsWith" text="F">
      <formula>LEFT(L337,LEN("F"))="F"</formula>
    </cfRule>
  </conditionalFormatting>
  <conditionalFormatting sqref="L347:AE358">
    <cfRule type="beginsWith" dxfId="271" priority="298" operator="beginsWith" text="F">
      <formula>LEFT(L347,LEN("F"))="F"</formula>
    </cfRule>
    <cfRule type="beginsWith" dxfId="270" priority="297" operator="beginsWith" text="Fruit">
      <formula>LEFT(L347,LEN("Fruit"))="Fruit"</formula>
    </cfRule>
  </conditionalFormatting>
  <conditionalFormatting sqref="L361:AE372">
    <cfRule type="beginsWith" dxfId="269" priority="295" operator="beginsWith" text="Fruit">
      <formula>LEFT(L361,LEN("Fruit"))="Fruit"</formula>
    </cfRule>
    <cfRule type="beginsWith" dxfId="268" priority="296" operator="beginsWith" text="F">
      <formula>LEFT(L361,LEN("F"))="F"</formula>
    </cfRule>
  </conditionalFormatting>
  <conditionalFormatting sqref="L375:AE386">
    <cfRule type="beginsWith" dxfId="267" priority="293" operator="beginsWith" text="Fruit">
      <formula>LEFT(L375,LEN("Fruit"))="Fruit"</formula>
    </cfRule>
    <cfRule type="beginsWith" dxfId="266" priority="294" operator="beginsWith" text="F">
      <formula>LEFT(L375,LEN("F"))="F"</formula>
    </cfRule>
  </conditionalFormatting>
  <conditionalFormatting sqref="L389:AE400">
    <cfRule type="beginsWith" dxfId="265" priority="292" operator="beginsWith" text="F">
      <formula>LEFT(L389,LEN("F"))="F"</formula>
    </cfRule>
    <cfRule type="beginsWith" dxfId="264" priority="291" operator="beginsWith" text="Fruit">
      <formula>LEFT(L389,LEN("Fruit"))="Fruit"</formula>
    </cfRule>
  </conditionalFormatting>
  <conditionalFormatting sqref="L403:AE414">
    <cfRule type="beginsWith" dxfId="263" priority="290" operator="beginsWith" text="F">
      <formula>LEFT(L403,LEN("F"))="F"</formula>
    </cfRule>
    <cfRule type="beginsWith" dxfId="262" priority="289" operator="beginsWith" text="Fruit">
      <formula>LEFT(L403,LEN("Fruit"))="Fruit"</formula>
    </cfRule>
  </conditionalFormatting>
  <conditionalFormatting sqref="L417:AE428">
    <cfRule type="beginsWith" dxfId="261" priority="287" operator="beginsWith" text="Fruit">
      <formula>LEFT(L417,LEN("Fruit"))="Fruit"</formula>
    </cfRule>
    <cfRule type="beginsWith" dxfId="260" priority="288" operator="beginsWith" text="F">
      <formula>LEFT(L417,LEN("F"))="F"</formula>
    </cfRule>
  </conditionalFormatting>
  <conditionalFormatting sqref="L431:AE442">
    <cfRule type="beginsWith" dxfId="259" priority="286" operator="beginsWith" text="F">
      <formula>LEFT(L431,LEN("F"))="F"</formula>
    </cfRule>
    <cfRule type="beginsWith" dxfId="258" priority="285" operator="beginsWith" text="Fruit">
      <formula>LEFT(L431,LEN("Fruit"))="Fruit"</formula>
    </cfRule>
  </conditionalFormatting>
  <conditionalFormatting sqref="L445:AE456">
    <cfRule type="beginsWith" dxfId="257" priority="283" operator="beginsWith" text="Fruit">
      <formula>LEFT(L445,LEN("Fruit"))="Fruit"</formula>
    </cfRule>
    <cfRule type="beginsWith" dxfId="256" priority="284" operator="beginsWith" text="F">
      <formula>LEFT(L445,LEN("F"))="F"</formula>
    </cfRule>
  </conditionalFormatting>
  <conditionalFormatting sqref="L459:AE470">
    <cfRule type="beginsWith" dxfId="255" priority="281" operator="beginsWith" text="Fruit">
      <formula>LEFT(L459,LEN("Fruit"))="Fruit"</formula>
    </cfRule>
    <cfRule type="beginsWith" dxfId="254" priority="282" operator="beginsWith" text="F">
      <formula>LEFT(L459,LEN("F"))="F"</formula>
    </cfRule>
  </conditionalFormatting>
  <conditionalFormatting sqref="L473:AE484">
    <cfRule type="beginsWith" dxfId="253" priority="280" operator="beginsWith" text="F">
      <formula>LEFT(L473,LEN("F"))="F"</formula>
    </cfRule>
    <cfRule type="beginsWith" dxfId="252" priority="279" operator="beginsWith" text="Fruit">
      <formula>LEFT(L473,LEN("Fruit"))="Fruit"</formula>
    </cfRule>
  </conditionalFormatting>
  <conditionalFormatting sqref="L487:AE498">
    <cfRule type="beginsWith" dxfId="251" priority="277" operator="beginsWith" text="Fruit">
      <formula>LEFT(L487,LEN("Fruit"))="Fruit"</formula>
    </cfRule>
    <cfRule type="beginsWith" dxfId="250" priority="278" operator="beginsWith" text="F">
      <formula>LEFT(L487,LEN("F"))="F"</formula>
    </cfRule>
  </conditionalFormatting>
  <conditionalFormatting sqref="L501:AE512">
    <cfRule type="beginsWith" dxfId="249" priority="275" operator="beginsWith" text="Fruit">
      <formula>LEFT(L501,LEN("Fruit"))="Fruit"</formula>
    </cfRule>
    <cfRule type="beginsWith" dxfId="248" priority="276" operator="beginsWith" text="F">
      <formula>LEFT(L501,LEN("F"))="F"</formula>
    </cfRule>
  </conditionalFormatting>
  <conditionalFormatting sqref="L515:AE526">
    <cfRule type="beginsWith" dxfId="247" priority="274" operator="beginsWith" text="F">
      <formula>LEFT(L515,LEN("F"))="F"</formula>
    </cfRule>
    <cfRule type="beginsWith" dxfId="246" priority="273" operator="beginsWith" text="Fruit">
      <formula>LEFT(L515,LEN("Fruit"))="Fruit"</formula>
    </cfRule>
  </conditionalFormatting>
  <conditionalFormatting sqref="L529:AE540">
    <cfRule type="beginsWith" dxfId="245" priority="272" operator="beginsWith" text="F">
      <formula>LEFT(L529,LEN("F"))="F"</formula>
    </cfRule>
    <cfRule type="beginsWith" dxfId="244" priority="271" operator="beginsWith" text="Fruit">
      <formula>LEFT(L529,LEN("Fruit"))="Fruit"</formula>
    </cfRule>
  </conditionalFormatting>
  <conditionalFormatting sqref="L543:AE554">
    <cfRule type="beginsWith" dxfId="243" priority="269" operator="beginsWith" text="Fruit">
      <formula>LEFT(L543,LEN("Fruit"))="Fruit"</formula>
    </cfRule>
    <cfRule type="beginsWith" dxfId="242" priority="270" operator="beginsWith" text="F">
      <formula>LEFT(L543,LEN("F"))="F"</formula>
    </cfRule>
  </conditionalFormatting>
  <conditionalFormatting sqref="L557:AE568">
    <cfRule type="beginsWith" dxfId="241" priority="268" operator="beginsWith" text="F">
      <formula>LEFT(L557,LEN("F"))="F"</formula>
    </cfRule>
    <cfRule type="beginsWith" dxfId="240" priority="267" operator="beginsWith" text="Fruit">
      <formula>LEFT(L557,LEN("Fruit"))="Fruit"</formula>
    </cfRule>
  </conditionalFormatting>
  <conditionalFormatting sqref="L571:AE582">
    <cfRule type="beginsWith" dxfId="239" priority="266" operator="beginsWith" text="F">
      <formula>LEFT(L571,LEN("F"))="F"</formula>
    </cfRule>
    <cfRule type="beginsWith" dxfId="238" priority="265" operator="beginsWith" text="Fruit">
      <formula>LEFT(L571,LEN("Fruit"))="Fruit"</formula>
    </cfRule>
  </conditionalFormatting>
  <conditionalFormatting sqref="L585:AE596">
    <cfRule type="beginsWith" dxfId="237" priority="263" operator="beginsWith" text="Fruit">
      <formula>LEFT(L585,LEN("Fruit"))="Fruit"</formula>
    </cfRule>
    <cfRule type="beginsWith" dxfId="236" priority="264" operator="beginsWith" text="F">
      <formula>LEFT(L585,LEN("F"))="F"</formula>
    </cfRule>
  </conditionalFormatting>
  <conditionalFormatting sqref="L599:AE610">
    <cfRule type="beginsWith" dxfId="235" priority="261" operator="beginsWith" text="Fruit">
      <formula>LEFT(L599,LEN("Fruit"))="Fruit"</formula>
    </cfRule>
    <cfRule type="beginsWith" dxfId="234" priority="262" operator="beginsWith" text="F">
      <formula>LEFT(L599,LEN("F"))="F"</formula>
    </cfRule>
  </conditionalFormatting>
  <conditionalFormatting sqref="L613:AE624">
    <cfRule type="beginsWith" dxfId="233" priority="260" operator="beginsWith" text="F">
      <formula>LEFT(L613,LEN("F"))="F"</formula>
    </cfRule>
    <cfRule type="beginsWith" dxfId="232" priority="259" operator="beginsWith" text="Fruit">
      <formula>LEFT(L613,LEN("Fruit"))="Fruit"</formula>
    </cfRule>
  </conditionalFormatting>
  <conditionalFormatting sqref="L627:AE638">
    <cfRule type="beginsWith" dxfId="231" priority="257" operator="beginsWith" text="Fruit">
      <formula>LEFT(L627,LEN("Fruit"))="Fruit"</formula>
    </cfRule>
    <cfRule type="beginsWith" dxfId="230" priority="258" operator="beginsWith" text="F">
      <formula>LEFT(L627,LEN("F"))="F"</formula>
    </cfRule>
  </conditionalFormatting>
  <conditionalFormatting sqref="L641:AE652">
    <cfRule type="beginsWith" dxfId="229" priority="256" operator="beginsWith" text="F">
      <formula>LEFT(L641,LEN("F"))="F"</formula>
    </cfRule>
    <cfRule type="beginsWith" dxfId="228" priority="255" operator="beginsWith" text="Fruit">
      <formula>LEFT(L641,LEN("Fruit"))="Fruit"</formula>
    </cfRule>
  </conditionalFormatting>
  <conditionalFormatting sqref="L655:AE666">
    <cfRule type="beginsWith" dxfId="227" priority="253" operator="beginsWith" text="Fruit">
      <formula>LEFT(L655,LEN("Fruit"))="Fruit"</formula>
    </cfRule>
    <cfRule type="beginsWith" dxfId="226" priority="254" operator="beginsWith" text="F">
      <formula>LEFT(L655,LEN("F"))="F"</formula>
    </cfRule>
  </conditionalFormatting>
  <conditionalFormatting sqref="L669:AE680">
    <cfRule type="beginsWith" dxfId="225" priority="252" operator="beginsWith" text="F">
      <formula>LEFT(L669,LEN("F"))="F"</formula>
    </cfRule>
    <cfRule type="beginsWith" dxfId="224" priority="251" operator="beginsWith" text="Fruit">
      <formula>LEFT(L669,LEN("Fruit"))="Fruit"</formula>
    </cfRule>
  </conditionalFormatting>
  <conditionalFormatting sqref="L683:AE694">
    <cfRule type="beginsWith" dxfId="223" priority="250" operator="beginsWith" text="F">
      <formula>LEFT(L683,LEN("F"))="F"</formula>
    </cfRule>
    <cfRule type="beginsWith" dxfId="222" priority="249" operator="beginsWith" text="Fruit">
      <formula>LEFT(L683,LEN("Fruit"))="Fruit"</formula>
    </cfRule>
  </conditionalFormatting>
  <conditionalFormatting sqref="L697:AE708">
    <cfRule type="beginsWith" dxfId="221" priority="248" operator="beginsWith" text="F">
      <formula>LEFT(L697,LEN("F"))="F"</formula>
    </cfRule>
    <cfRule type="beginsWith" dxfId="220" priority="247" operator="beginsWith" text="Fruit">
      <formula>LEFT(L697,LEN("Fruit"))="Fruit"</formula>
    </cfRule>
  </conditionalFormatting>
  <conditionalFormatting sqref="L711:AE722">
    <cfRule type="beginsWith" dxfId="219" priority="246" operator="beginsWith" text="F">
      <formula>LEFT(L711,LEN("F"))="F"</formula>
    </cfRule>
    <cfRule type="beginsWith" dxfId="218" priority="245" operator="beginsWith" text="Fruit">
      <formula>LEFT(L711,LEN("Fruit"))="Fruit"</formula>
    </cfRule>
  </conditionalFormatting>
  <conditionalFormatting sqref="L725:AE736">
    <cfRule type="beginsWith" dxfId="217" priority="244" operator="beginsWith" text="F">
      <formula>LEFT(L725,LEN("F"))="F"</formula>
    </cfRule>
    <cfRule type="beginsWith" dxfId="216" priority="243" operator="beginsWith" text="Fruit">
      <formula>LEFT(L725,LEN("Fruit"))="Fruit"</formula>
    </cfRule>
  </conditionalFormatting>
  <conditionalFormatting sqref="L739:AE750">
    <cfRule type="beginsWith" dxfId="215" priority="241" operator="beginsWith" text="Fruit">
      <formula>LEFT(L739,LEN("Fruit"))="Fruit"</formula>
    </cfRule>
    <cfRule type="beginsWith" dxfId="214" priority="242" operator="beginsWith" text="F">
      <formula>LEFT(L739,LEN("F"))="F"</formula>
    </cfRule>
  </conditionalFormatting>
  <conditionalFormatting sqref="L753:AE764">
    <cfRule type="beginsWith" dxfId="213" priority="240" operator="beginsWith" text="F">
      <formula>LEFT(L753,LEN("F"))="F"</formula>
    </cfRule>
    <cfRule type="beginsWith" dxfId="212" priority="239" operator="beginsWith" text="Fruit">
      <formula>LEFT(L753,LEN("Fruit"))="Fruit"</formula>
    </cfRule>
  </conditionalFormatting>
  <conditionalFormatting sqref="L767:AE778">
    <cfRule type="beginsWith" dxfId="211" priority="238" operator="beginsWith" text="F">
      <formula>LEFT(L767,LEN("F"))="F"</formula>
    </cfRule>
    <cfRule type="beginsWith" dxfId="210" priority="237" operator="beginsWith" text="Fruit">
      <formula>LEFT(L767,LEN("Fruit"))="Fruit"</formula>
    </cfRule>
  </conditionalFormatting>
  <conditionalFormatting sqref="L781:AE792">
    <cfRule type="beginsWith" dxfId="209" priority="236" operator="beginsWith" text="F">
      <formula>LEFT(L781,LEN("F"))="F"</formula>
    </cfRule>
    <cfRule type="beginsWith" dxfId="208" priority="235" operator="beginsWith" text="Fruit">
      <formula>LEFT(L781,LEN("Fruit"))="Fruit"</formula>
    </cfRule>
  </conditionalFormatting>
  <conditionalFormatting sqref="L795:AE806">
    <cfRule type="beginsWith" dxfId="207" priority="233" operator="beginsWith" text="Fruit">
      <formula>LEFT(L795,LEN("Fruit"))="Fruit"</formula>
    </cfRule>
    <cfRule type="beginsWith" dxfId="206" priority="234" operator="beginsWith" text="F">
      <formula>LEFT(L795,LEN("F"))="F"</formula>
    </cfRule>
  </conditionalFormatting>
  <conditionalFormatting sqref="L809:AE820">
    <cfRule type="beginsWith" dxfId="205" priority="232" operator="beginsWith" text="F">
      <formula>LEFT(L809,LEN("F"))="F"</formula>
    </cfRule>
    <cfRule type="beginsWith" dxfId="204" priority="231" operator="beginsWith" text="Fruit">
      <formula>LEFT(L809,LEN("Fruit"))="Fruit"</formula>
    </cfRule>
  </conditionalFormatting>
  <conditionalFormatting sqref="L823:AE834">
    <cfRule type="beginsWith" dxfId="203" priority="230" operator="beginsWith" text="F">
      <formula>LEFT(L823,LEN("F"))="F"</formula>
    </cfRule>
    <cfRule type="beginsWith" dxfId="202" priority="229" operator="beginsWith" text="Fruit">
      <formula>LEFT(L823,LEN("Fruit"))="Fruit"</formula>
    </cfRule>
  </conditionalFormatting>
  <conditionalFormatting sqref="L837:AE848">
    <cfRule type="beginsWith" dxfId="201" priority="228" operator="beginsWith" text="F">
      <formula>LEFT(L837,LEN("F"))="F"</formula>
    </cfRule>
    <cfRule type="beginsWith" dxfId="200" priority="227" operator="beginsWith" text="Fruit">
      <formula>LEFT(L837,LEN("Fruit"))="Fruit"</formula>
    </cfRule>
  </conditionalFormatting>
  <conditionalFormatting sqref="L851:AE862">
    <cfRule type="beginsWith" dxfId="199" priority="226" operator="beginsWith" text="F">
      <formula>LEFT(L851,LEN("F"))="F"</formula>
    </cfRule>
    <cfRule type="beginsWith" dxfId="198" priority="225" operator="beginsWith" text="Fruit">
      <formula>LEFT(L851,LEN("Fruit"))="Fruit"</formula>
    </cfRule>
  </conditionalFormatting>
  <conditionalFormatting sqref="L865:AE876">
    <cfRule type="beginsWith" dxfId="197" priority="224" operator="beginsWith" text="F">
      <formula>LEFT(L865,LEN("F"))="F"</formula>
    </cfRule>
    <cfRule type="beginsWith" dxfId="196" priority="223" operator="beginsWith" text="Fruit">
      <formula>LEFT(L865,LEN("Fruit"))="Fruit"</formula>
    </cfRule>
  </conditionalFormatting>
  <conditionalFormatting sqref="L879:AE890">
    <cfRule type="beginsWith" dxfId="195" priority="222" operator="beginsWith" text="F">
      <formula>LEFT(L879,LEN("F"))="F"</formula>
    </cfRule>
    <cfRule type="beginsWith" dxfId="194" priority="221" operator="beginsWith" text="Fruit">
      <formula>LEFT(L879,LEN("Fruit"))="Fruit"</formula>
    </cfRule>
  </conditionalFormatting>
  <conditionalFormatting sqref="L893:AE904">
    <cfRule type="beginsWith" dxfId="193" priority="220" operator="beginsWith" text="F">
      <formula>LEFT(L893,LEN("F"))="F"</formula>
    </cfRule>
    <cfRule type="beginsWith" dxfId="192" priority="219" operator="beginsWith" text="Fruit">
      <formula>LEFT(L893,LEN("Fruit"))="Fruit"</formula>
    </cfRule>
  </conditionalFormatting>
  <conditionalFormatting sqref="M11:M14 O11:O14 Q11:Q14 S11:S14 U11:U14 W11:W14 Y11:Y14">
    <cfRule type="containsText" dxfId="190" priority="217" operator="containsText" text="/">
      <formula>NOT(ISERROR(SEARCH("/",M11)))</formula>
    </cfRule>
  </conditionalFormatting>
  <conditionalFormatting sqref="M25:M28 O25:O28 Q25:Q28 S25:S28 U25:U28 W25:W28 Y25:Y28">
    <cfRule type="containsText" dxfId="188" priority="207" operator="containsText" text="/">
      <formula>NOT(ISERROR(SEARCH("/",M25)))</formula>
    </cfRule>
  </conditionalFormatting>
  <conditionalFormatting sqref="M39:M42 O39:O42 Q39:Q42 S39:S42 U39:U42 W39:W42 Y39:Y42">
    <cfRule type="containsText" dxfId="187" priority="198" operator="containsText" text="/">
      <formula>NOT(ISERROR(SEARCH("/",M39)))</formula>
    </cfRule>
  </conditionalFormatting>
  <conditionalFormatting sqref="M53:M56 O53:O56 Q53:Q56 S53:S56 U53:U56 W53:W56 Y53:Y56">
    <cfRule type="containsText" dxfId="185" priority="189" operator="containsText" text="/">
      <formula>NOT(ISERROR(SEARCH("/",M53)))</formula>
    </cfRule>
  </conditionalFormatting>
  <conditionalFormatting sqref="M67:M70 O67:O70 Q67:Q70 S67:S70 U67:U70 W67:W70 Y67:Y70">
    <cfRule type="containsText" dxfId="182" priority="180" operator="containsText" text="/">
      <formula>NOT(ISERROR(SEARCH("/",M67)))</formula>
    </cfRule>
  </conditionalFormatting>
  <conditionalFormatting sqref="M81:M84 O81:O84 Q81:Q84 S81:S84 U81:U84 W81:W84 Y81:Y84">
    <cfRule type="containsText" dxfId="181" priority="171" operator="containsText" text="/">
      <formula>NOT(ISERROR(SEARCH("/",M81)))</formula>
    </cfRule>
  </conditionalFormatting>
  <conditionalFormatting sqref="M95:M98 O95:O98 Q95:Q98 S95:S98 U95:U98 W95:W98 Y95:Y98">
    <cfRule type="containsText" dxfId="178" priority="162" operator="containsText" text="/">
      <formula>NOT(ISERROR(SEARCH("/",M95)))</formula>
    </cfRule>
  </conditionalFormatting>
  <conditionalFormatting sqref="M109:M112 O109:O112 Q109:Q112 S109:S112 U109:U112 W109:W112 Y109:Y112">
    <cfRule type="containsText" dxfId="176" priority="153" operator="containsText" text="/">
      <formula>NOT(ISERROR(SEARCH("/",M109)))</formula>
    </cfRule>
  </conditionalFormatting>
  <conditionalFormatting sqref="M123:M126 O123:O126 Q123:Q126 S123:S126 U123:U126 W123:W126 Y123:Y126">
    <cfRule type="containsText" dxfId="174" priority="144" operator="containsText" text="/">
      <formula>NOT(ISERROR(SEARCH("/",M123)))</formula>
    </cfRule>
  </conditionalFormatting>
  <conditionalFormatting sqref="M137:M140 O137:O140 Q137:Q140 S137:S140 U137:U140 W137:W140 Y137:Y140">
    <cfRule type="containsText" dxfId="172" priority="135" operator="containsText" text="/">
      <formula>NOT(ISERROR(SEARCH("/",M137)))</formula>
    </cfRule>
  </conditionalFormatting>
  <conditionalFormatting sqref="M151:M154 O151:O154 Q151:Q154 S151:S154 U151:U154 W151:W154 Y151:Y154">
    <cfRule type="containsText" dxfId="171" priority="126" operator="containsText" text="/">
      <formula>NOT(ISERROR(SEARCH("/",M151)))</formula>
    </cfRule>
  </conditionalFormatting>
  <conditionalFormatting sqref="M165:M168 O165:O168 Q165:Q168 S165:S168 U165:U168 W165:W168 Y165:Y168">
    <cfRule type="containsText" dxfId="168" priority="117" operator="containsText" text="/">
      <formula>NOT(ISERROR(SEARCH("/",M165)))</formula>
    </cfRule>
  </conditionalFormatting>
  <conditionalFormatting sqref="M179:M182 O179:O182 Q179:Q182 S179:S182 U179:U182 W179:W182 Y179:Y182">
    <cfRule type="containsText" dxfId="167" priority="108" operator="containsText" text="/">
      <formula>NOT(ISERROR(SEARCH("/",M179)))</formula>
    </cfRule>
  </conditionalFormatting>
  <conditionalFormatting sqref="M193:M196 O193:O196 Q193:Q196 S193:S196 U193:U196 W193:W196 Y193:Y196">
    <cfRule type="containsText" dxfId="165" priority="99" operator="containsText" text="/">
      <formula>NOT(ISERROR(SEARCH("/",M193)))</formula>
    </cfRule>
  </conditionalFormatting>
  <conditionalFormatting sqref="M207:M210 O207:O210 Q207:Q210 S207:S210 U207:U210 W207:W210 Y207:Y210">
    <cfRule type="containsText" dxfId="162" priority="90" operator="containsText" text="/">
      <formula>NOT(ISERROR(SEARCH("/",M207)))</formula>
    </cfRule>
  </conditionalFormatting>
  <conditionalFormatting sqref="M221:M224 O221:O224 Q221:Q224 S221:S224 U221:U224 W221:W224 Y221:Y224">
    <cfRule type="containsText" dxfId="161" priority="81" operator="containsText" text="/">
      <formula>NOT(ISERROR(SEARCH("/",M221)))</formula>
    </cfRule>
  </conditionalFormatting>
  <conditionalFormatting sqref="M235:M238 O235:O238 Q235:Q238 S235:S238 U235:U238 W235:W238 Y235:Y238">
    <cfRule type="containsText" dxfId="158" priority="72" operator="containsText" text="/">
      <formula>NOT(ISERROR(SEARCH("/",M235)))</formula>
    </cfRule>
  </conditionalFormatting>
  <conditionalFormatting sqref="M249:M252 O249:O252 Q249:Q252 S249:S252 U249:U252 W249:W252 Y249:Y252">
    <cfRule type="containsText" dxfId="157" priority="63" operator="containsText" text="/">
      <formula>NOT(ISERROR(SEARCH("/",M249)))</formula>
    </cfRule>
  </conditionalFormatting>
  <conditionalFormatting sqref="M263:M266 O263:O266 Q263:Q266 S263:S266 U263:U266 W263:W266 Y263:Y266">
    <cfRule type="containsText" dxfId="154" priority="54" operator="containsText" text="/">
      <formula>NOT(ISERROR(SEARCH("/",M263)))</formula>
    </cfRule>
  </conditionalFormatting>
  <conditionalFormatting sqref="M277:M280 O277:O280 Q277:Q280 S277:S280 U277:U280 W277:W280 Y277:Y280">
    <cfRule type="containsText" dxfId="152" priority="45" operator="containsText" text="/">
      <formula>NOT(ISERROR(SEARCH("/",M277)))</formula>
    </cfRule>
  </conditionalFormatting>
  <conditionalFormatting sqref="M291:M294 O291:O294 Q291:Q294 S291:S294 U291:U294 W291:W294 Y291:Y294">
    <cfRule type="containsText" dxfId="150" priority="36" operator="containsText" text="/">
      <formula>NOT(ISERROR(SEARCH("/",M291)))</formula>
    </cfRule>
  </conditionalFormatting>
  <conditionalFormatting sqref="M305:M308 O305:O308 Q305:Q308 S305:S308 U305:U308 W305:W308 Y305:Y308">
    <cfRule type="containsText" dxfId="148" priority="27" operator="containsText" text="/">
      <formula>NOT(ISERROR(SEARCH("/",M305)))</formula>
    </cfRule>
  </conditionalFormatting>
  <conditionalFormatting sqref="M319:M322 O319:O322 Q319:Q322 S319:S322 U319:U322 W319:W322 Y319:Y322">
    <cfRule type="containsText" dxfId="147" priority="18" operator="containsText" text="/">
      <formula>NOT(ISERROR(SEARCH("/",M319)))</formula>
    </cfRule>
  </conditionalFormatting>
  <conditionalFormatting sqref="M333:M336 O333:O336 Q333:Q336 S333:S336 U333:U336 W333:W336 Y333:Y336">
    <cfRule type="containsText" dxfId="145" priority="9" operator="containsText" text="/">
      <formula>NOT(ISERROR(SEARCH("/",M333)))</formula>
    </cfRule>
  </conditionalFormatting>
  <conditionalFormatting sqref="AA25:AA28">
    <cfRule type="containsText" dxfId="142" priority="201" operator="containsText" text="/">
      <formula>NOT(ISERROR(SEARCH("/",AA25)))</formula>
    </cfRule>
  </conditionalFormatting>
  <conditionalFormatting sqref="AA39:AA42">
    <cfRule type="containsText" dxfId="140" priority="192" operator="containsText" text="/">
      <formula>NOT(ISERROR(SEARCH("/",AA39)))</formula>
    </cfRule>
  </conditionalFormatting>
  <conditionalFormatting sqref="AA53:AA56">
    <cfRule type="containsText" dxfId="137" priority="183" operator="containsText" text="/">
      <formula>NOT(ISERROR(SEARCH("/",AA53)))</formula>
    </cfRule>
  </conditionalFormatting>
  <conditionalFormatting sqref="AA67:AA70">
    <cfRule type="containsText" dxfId="135" priority="174" operator="containsText" text="/">
      <formula>NOT(ISERROR(SEARCH("/",AA67)))</formula>
    </cfRule>
  </conditionalFormatting>
  <conditionalFormatting sqref="AA81:AA84">
    <cfRule type="containsText" dxfId="134" priority="165" operator="containsText" text="/">
      <formula>NOT(ISERROR(SEARCH("/",AA81)))</formula>
    </cfRule>
  </conditionalFormatting>
  <conditionalFormatting sqref="AA95:AA98">
    <cfRule type="containsText" dxfId="131" priority="156" operator="containsText" text="/">
      <formula>NOT(ISERROR(SEARCH("/",AA95)))</formula>
    </cfRule>
  </conditionalFormatting>
  <conditionalFormatting sqref="AA109:AA112">
    <cfRule type="containsText" dxfId="129" priority="147" operator="containsText" text="/">
      <formula>NOT(ISERROR(SEARCH("/",AA109)))</formula>
    </cfRule>
  </conditionalFormatting>
  <conditionalFormatting sqref="AA123:AA126">
    <cfRule type="containsText" dxfId="127" priority="138" operator="containsText" text="/">
      <formula>NOT(ISERROR(SEARCH("/",AA123)))</formula>
    </cfRule>
  </conditionalFormatting>
  <conditionalFormatting sqref="AA137:AA140">
    <cfRule type="containsText" dxfId="125" priority="129" operator="containsText" text="/">
      <formula>NOT(ISERROR(SEARCH("/",AA137)))</formula>
    </cfRule>
  </conditionalFormatting>
  <conditionalFormatting sqref="AA151:AA154">
    <cfRule type="containsText" dxfId="123" priority="120" operator="containsText" text="/">
      <formula>NOT(ISERROR(SEARCH("/",AA151)))</formula>
    </cfRule>
  </conditionalFormatting>
  <conditionalFormatting sqref="AA165:AA168">
    <cfRule type="containsText" dxfId="121" priority="111" operator="containsText" text="/">
      <formula>NOT(ISERROR(SEARCH("/",AA165)))</formula>
    </cfRule>
  </conditionalFormatting>
  <conditionalFormatting sqref="AA179:AA182">
    <cfRule type="containsText" dxfId="119" priority="102" operator="containsText" text="/">
      <formula>NOT(ISERROR(SEARCH("/",AA179)))</formula>
    </cfRule>
  </conditionalFormatting>
  <conditionalFormatting sqref="AA193:AA196">
    <cfRule type="containsText" dxfId="117" priority="93" operator="containsText" text="/">
      <formula>NOT(ISERROR(SEARCH("/",AA193)))</formula>
    </cfRule>
  </conditionalFormatting>
  <conditionalFormatting sqref="AA207:AA210">
    <cfRule type="containsText" dxfId="115" priority="84" operator="containsText" text="/">
      <formula>NOT(ISERROR(SEARCH("/",AA207)))</formula>
    </cfRule>
  </conditionalFormatting>
  <conditionalFormatting sqref="AA221:AA224">
    <cfRule type="containsText" dxfId="113" priority="75" operator="containsText" text="/">
      <formula>NOT(ISERROR(SEARCH("/",AA221)))</formula>
    </cfRule>
  </conditionalFormatting>
  <conditionalFormatting sqref="AA235:AA238">
    <cfRule type="containsText" dxfId="111" priority="66" operator="containsText" text="/">
      <formula>NOT(ISERROR(SEARCH("/",AA235)))</formula>
    </cfRule>
  </conditionalFormatting>
  <conditionalFormatting sqref="AA249:AA252">
    <cfRule type="containsText" dxfId="109" priority="57" operator="containsText" text="/">
      <formula>NOT(ISERROR(SEARCH("/",AA249)))</formula>
    </cfRule>
  </conditionalFormatting>
  <conditionalFormatting sqref="AA263:AA266">
    <cfRule type="containsText" dxfId="107" priority="48" operator="containsText" text="/">
      <formula>NOT(ISERROR(SEARCH("/",AA263)))</formula>
    </cfRule>
  </conditionalFormatting>
  <conditionalFormatting sqref="AA277:AA280">
    <cfRule type="containsText" dxfId="105" priority="39" operator="containsText" text="/">
      <formula>NOT(ISERROR(SEARCH("/",AA277)))</formula>
    </cfRule>
  </conditionalFormatting>
  <conditionalFormatting sqref="AA291:AA294">
    <cfRule type="containsText" dxfId="104" priority="30" operator="containsText" text="/">
      <formula>NOT(ISERROR(SEARCH("/",AA291)))</formula>
    </cfRule>
  </conditionalFormatting>
  <conditionalFormatting sqref="AA305:AA308">
    <cfRule type="containsText" dxfId="101" priority="21" operator="containsText" text="/">
      <formula>NOT(ISERROR(SEARCH("/",AA305)))</formula>
    </cfRule>
  </conditionalFormatting>
  <conditionalFormatting sqref="AA319:AA322">
    <cfRule type="containsText" dxfId="100" priority="12" operator="containsText" text="/">
      <formula>NOT(ISERROR(SEARCH("/",AA319)))</formula>
    </cfRule>
  </conditionalFormatting>
  <conditionalFormatting sqref="AA333:AA336">
    <cfRule type="containsText" dxfId="98" priority="2" operator="containsText" text="/">
      <formula>NOT(ISERROR(SEARCH("/",AA333)))</formula>
    </cfRule>
  </conditionalFormatting>
  <conditionalFormatting sqref="AB11:AE14">
    <cfRule type="beginsWith" dxfId="97" priority="211" operator="beginsWith" text="F">
      <formula>LEFT(AB11,LEN("F"))="F"</formula>
    </cfRule>
  </conditionalFormatting>
  <conditionalFormatting sqref="AB333:AE336">
    <cfRule type="beginsWith" dxfId="96" priority="3" operator="beginsWith" text="F">
      <formula>LEFT(AB333,LEN("F"))="F"</formula>
    </cfRule>
  </conditionalFormatting>
  <conditionalFormatting sqref="AC11:AC14">
    <cfRule type="containsText" dxfId="94" priority="212" operator="containsText" text="/">
      <formula>NOT(ISERROR(SEARCH("/",AC11)))</formula>
    </cfRule>
  </conditionalFormatting>
  <conditionalFormatting sqref="AC25:AC28">
    <cfRule type="containsText" dxfId="92" priority="203" operator="containsText" text="/">
      <formula>NOT(ISERROR(SEARCH("/",AC25)))</formula>
    </cfRule>
  </conditionalFormatting>
  <conditionalFormatting sqref="AC39:AC42">
    <cfRule type="containsText" dxfId="91" priority="194" operator="containsText" text="/">
      <formula>NOT(ISERROR(SEARCH("/",AC39)))</formula>
    </cfRule>
  </conditionalFormatting>
  <conditionalFormatting sqref="AC53:AC56">
    <cfRule type="containsText" dxfId="89" priority="185" operator="containsText" text="/">
      <formula>NOT(ISERROR(SEARCH("/",AC53)))</formula>
    </cfRule>
  </conditionalFormatting>
  <conditionalFormatting sqref="AC67:AC70">
    <cfRule type="containsText" dxfId="86" priority="176" operator="containsText" text="/">
      <formula>NOT(ISERROR(SEARCH("/",AC67)))</formula>
    </cfRule>
  </conditionalFormatting>
  <conditionalFormatting sqref="AC81:AC84">
    <cfRule type="containsText" dxfId="85" priority="167" operator="containsText" text="/">
      <formula>NOT(ISERROR(SEARCH("/",AC81)))</formula>
    </cfRule>
  </conditionalFormatting>
  <conditionalFormatting sqref="AC95:AC98">
    <cfRule type="containsText" dxfId="82" priority="158" operator="containsText" text="/">
      <formula>NOT(ISERROR(SEARCH("/",AC95)))</formula>
    </cfRule>
  </conditionalFormatting>
  <conditionalFormatting sqref="AC109:AC112">
    <cfRule type="containsText" dxfId="80" priority="149" operator="containsText" text="/">
      <formula>NOT(ISERROR(SEARCH("/",AC109)))</formula>
    </cfRule>
  </conditionalFormatting>
  <conditionalFormatting sqref="AC123:AC126">
    <cfRule type="containsText" dxfId="79" priority="140" operator="containsText" text="/">
      <formula>NOT(ISERROR(SEARCH("/",AC123)))</formula>
    </cfRule>
  </conditionalFormatting>
  <conditionalFormatting sqref="AC137:AC140">
    <cfRule type="containsText" dxfId="77" priority="131" operator="containsText" text="/">
      <formula>NOT(ISERROR(SEARCH("/",AC137)))</formula>
    </cfRule>
  </conditionalFormatting>
  <conditionalFormatting sqref="AC151:AC154">
    <cfRule type="containsText" dxfId="75" priority="122" operator="containsText" text="/">
      <formula>NOT(ISERROR(SEARCH("/",AC151)))</formula>
    </cfRule>
  </conditionalFormatting>
  <conditionalFormatting sqref="AC165:AC168">
    <cfRule type="containsText" dxfId="73" priority="113" operator="containsText" text="/">
      <formula>NOT(ISERROR(SEARCH("/",AC165)))</formula>
    </cfRule>
  </conditionalFormatting>
  <conditionalFormatting sqref="AC179:AC182">
    <cfRule type="containsText" dxfId="70" priority="104" operator="containsText" text="/">
      <formula>NOT(ISERROR(SEARCH("/",AC179)))</formula>
    </cfRule>
  </conditionalFormatting>
  <conditionalFormatting sqref="AC193:AC196">
    <cfRule type="containsText" dxfId="68" priority="95" operator="containsText" text="/">
      <formula>NOT(ISERROR(SEARCH("/",AC193)))</formula>
    </cfRule>
  </conditionalFormatting>
  <conditionalFormatting sqref="AC207:AC210">
    <cfRule type="containsText" dxfId="66" priority="86" operator="containsText" text="/">
      <formula>NOT(ISERROR(SEARCH("/",AC207)))</formula>
    </cfRule>
  </conditionalFormatting>
  <conditionalFormatting sqref="AC221:AC224">
    <cfRule type="containsText" dxfId="65" priority="77" operator="containsText" text="/">
      <formula>NOT(ISERROR(SEARCH("/",AC221)))</formula>
    </cfRule>
  </conditionalFormatting>
  <conditionalFormatting sqref="AC235:AC238">
    <cfRule type="containsText" dxfId="63" priority="68" operator="containsText" text="/">
      <formula>NOT(ISERROR(SEARCH("/",AC235)))</formula>
    </cfRule>
  </conditionalFormatting>
  <conditionalFormatting sqref="AC249:AC252">
    <cfRule type="containsText" dxfId="61" priority="59" operator="containsText" text="/">
      <formula>NOT(ISERROR(SEARCH("/",AC249)))</formula>
    </cfRule>
  </conditionalFormatting>
  <conditionalFormatting sqref="AC263:AC266">
    <cfRule type="containsText" dxfId="58" priority="50" operator="containsText" text="/">
      <formula>NOT(ISERROR(SEARCH("/",AC263)))</formula>
    </cfRule>
  </conditionalFormatting>
  <conditionalFormatting sqref="AC277:AC280">
    <cfRule type="containsText" dxfId="57" priority="41" operator="containsText" text="/">
      <formula>NOT(ISERROR(SEARCH("/",AC277)))</formula>
    </cfRule>
  </conditionalFormatting>
  <conditionalFormatting sqref="AC291:AC294">
    <cfRule type="containsText" dxfId="55" priority="32" operator="containsText" text="/">
      <formula>NOT(ISERROR(SEARCH("/",AC291)))</formula>
    </cfRule>
  </conditionalFormatting>
  <conditionalFormatting sqref="AC305:AC308">
    <cfRule type="containsText" dxfId="53" priority="23" operator="containsText" text="/">
      <formula>NOT(ISERROR(SEARCH("/",AC305)))</formula>
    </cfRule>
  </conditionalFormatting>
  <conditionalFormatting sqref="AC319:AC322">
    <cfRule type="containsText" dxfId="51" priority="14" operator="containsText" text="/">
      <formula>NOT(ISERROR(SEARCH("/",AC319)))</formula>
    </cfRule>
  </conditionalFormatting>
  <conditionalFormatting sqref="AC333:AC336">
    <cfRule type="containsText" dxfId="48" priority="4" operator="containsText" text="/">
      <formula>NOT(ISERROR(SEARCH("/",AC333)))</formula>
    </cfRule>
  </conditionalFormatting>
  <conditionalFormatting sqref="AE11:AE14">
    <cfRule type="containsText" dxfId="46" priority="214" operator="containsText" text="/">
      <formula>NOT(ISERROR(SEARCH("/",AE11)))</formula>
    </cfRule>
  </conditionalFormatting>
  <conditionalFormatting sqref="AE25:AE28">
    <cfRule type="containsText" dxfId="44" priority="205" operator="containsText" text="/">
      <formula>NOT(ISERROR(SEARCH("/",AE25)))</formula>
    </cfRule>
  </conditionalFormatting>
  <conditionalFormatting sqref="AE39:AE42">
    <cfRule type="containsText" dxfId="43" priority="196" operator="containsText" text="/">
      <formula>NOT(ISERROR(SEARCH("/",AE39)))</formula>
    </cfRule>
  </conditionalFormatting>
  <conditionalFormatting sqref="AE53:AE56">
    <cfRule type="containsText" dxfId="41" priority="187" operator="containsText" text="/">
      <formula>NOT(ISERROR(SEARCH("/",AE53)))</formula>
    </cfRule>
  </conditionalFormatting>
  <conditionalFormatting sqref="AE67:AE70">
    <cfRule type="containsText" dxfId="39" priority="178" operator="containsText" text="/">
      <formula>NOT(ISERROR(SEARCH("/",AE67)))</formula>
    </cfRule>
  </conditionalFormatting>
  <conditionalFormatting sqref="AE81:AE84">
    <cfRule type="containsText" dxfId="37" priority="169" operator="containsText" text="/">
      <formula>NOT(ISERROR(SEARCH("/",AE81)))</formula>
    </cfRule>
  </conditionalFormatting>
  <conditionalFormatting sqref="AE95:AE98">
    <cfRule type="containsText" dxfId="34" priority="160" operator="containsText" text="/">
      <formula>NOT(ISERROR(SEARCH("/",AE95)))</formula>
    </cfRule>
  </conditionalFormatting>
  <conditionalFormatting sqref="AE109:AE112">
    <cfRule type="containsText" dxfId="32" priority="151" operator="containsText" text="/">
      <formula>NOT(ISERROR(SEARCH("/",AE109)))</formula>
    </cfRule>
  </conditionalFormatting>
  <conditionalFormatting sqref="AE123:AE126">
    <cfRule type="containsText" dxfId="30" priority="142" operator="containsText" text="/">
      <formula>NOT(ISERROR(SEARCH("/",AE123)))</formula>
    </cfRule>
  </conditionalFormatting>
  <conditionalFormatting sqref="AE137:AE140">
    <cfRule type="containsText" dxfId="28" priority="133" operator="containsText" text="/">
      <formula>NOT(ISERROR(SEARCH("/",AE137)))</formula>
    </cfRule>
  </conditionalFormatting>
  <conditionalFormatting sqref="AE151:AE154">
    <cfRule type="containsText" dxfId="26" priority="124" operator="containsText" text="/">
      <formula>NOT(ISERROR(SEARCH("/",AE151)))</formula>
    </cfRule>
  </conditionalFormatting>
  <conditionalFormatting sqref="AE165:AE168">
    <cfRule type="containsText" dxfId="24" priority="115" operator="containsText" text="/">
      <formula>NOT(ISERROR(SEARCH("/",AE165)))</formula>
    </cfRule>
  </conditionalFormatting>
  <conditionalFormatting sqref="AE179:AE182">
    <cfRule type="containsText" dxfId="23" priority="106" operator="containsText" text="/">
      <formula>NOT(ISERROR(SEARCH("/",AE179)))</formula>
    </cfRule>
  </conditionalFormatting>
  <conditionalFormatting sqref="AE193:AE196">
    <cfRule type="containsText" dxfId="21" priority="97" operator="containsText" text="/">
      <formula>NOT(ISERROR(SEARCH("/",AE193)))</formula>
    </cfRule>
  </conditionalFormatting>
  <conditionalFormatting sqref="AE207:AE210">
    <cfRule type="containsText" dxfId="19" priority="88" operator="containsText" text="/">
      <formula>NOT(ISERROR(SEARCH("/",AE207)))</formula>
    </cfRule>
  </conditionalFormatting>
  <conditionalFormatting sqref="AE221:AE224">
    <cfRule type="containsText" dxfId="17" priority="79" operator="containsText" text="/">
      <formula>NOT(ISERROR(SEARCH("/",AE221)))</formula>
    </cfRule>
  </conditionalFormatting>
  <conditionalFormatting sqref="AE235:AE238">
    <cfRule type="containsText" dxfId="15" priority="70" operator="containsText" text="/">
      <formula>NOT(ISERROR(SEARCH("/",AE235)))</formula>
    </cfRule>
  </conditionalFormatting>
  <conditionalFormatting sqref="AE249:AE252">
    <cfRule type="containsText" dxfId="13" priority="61" operator="containsText" text="/">
      <formula>NOT(ISERROR(SEARCH("/",AE249)))</formula>
    </cfRule>
  </conditionalFormatting>
  <conditionalFormatting sqref="AE263:AE266">
    <cfRule type="containsText" dxfId="11" priority="52" operator="containsText" text="/">
      <formula>NOT(ISERROR(SEARCH("/",AE263)))</formula>
    </cfRule>
  </conditionalFormatting>
  <conditionalFormatting sqref="AE277:AE280">
    <cfRule type="containsText" dxfId="8" priority="43" operator="containsText" text="/">
      <formula>NOT(ISERROR(SEARCH("/",AE277)))</formula>
    </cfRule>
  </conditionalFormatting>
  <conditionalFormatting sqref="AE291:AE294">
    <cfRule type="containsText" dxfId="6" priority="34" operator="containsText" text="/">
      <formula>NOT(ISERROR(SEARCH("/",AE291)))</formula>
    </cfRule>
  </conditionalFormatting>
  <conditionalFormatting sqref="AE305:AE308">
    <cfRule type="containsText" dxfId="5" priority="25" operator="containsText" text="/">
      <formula>NOT(ISERROR(SEARCH("/",AE305)))</formula>
    </cfRule>
  </conditionalFormatting>
  <conditionalFormatting sqref="AE319:AE322">
    <cfRule type="containsText" dxfId="2" priority="16" operator="containsText" text="/">
      <formula>NOT(ISERROR(SEARCH("/",AE319)))</formula>
    </cfRule>
  </conditionalFormatting>
  <conditionalFormatting sqref="AE333:AE336">
    <cfRule type="containsText" dxfId="0" priority="6" operator="containsText" text="/">
      <formula>NOT(ISERROR(SEARCH("/",AE333)))</formula>
    </cfRule>
  </conditionalFormatting>
  <printOptions verticalCentered="1"/>
  <pageMargins left="0" right="0.1" top="0.25" bottom="0.25" header="0" footer="0.17"/>
  <pageSetup paperSize="5" scale="37" fitToHeight="16" orientation="landscape" r:id="rId1"/>
  <headerFooter alignWithMargins="0">
    <oddFooter>&amp;R&amp;Z&amp;F    page &amp;P &amp; of &amp;N</oddFooter>
  </headerFooter>
  <rowBreaks count="15" manualBreakCount="15">
    <brk id="64" max="34" man="1"/>
    <brk id="116" max="34" man="1"/>
    <brk id="176" max="34" man="1"/>
    <brk id="228" max="34" man="1"/>
    <brk id="288" max="34" man="1"/>
    <brk id="344" max="35" man="1"/>
    <brk id="396" max="35" man="1"/>
    <brk id="452" max="35" man="1"/>
    <brk id="508" max="35" man="1"/>
    <brk id="568" max="35" man="1"/>
    <brk id="624" max="35" man="1"/>
    <brk id="680" max="35" man="1"/>
    <brk id="732" max="35" man="1"/>
    <brk id="788" max="35" man="1"/>
    <brk id="844" max="35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8" operator="containsText" id="{170184D6-8EA6-45BC-8E73-6DC7285E9C9B}">
            <xm:f>NOT(ISERROR(SEARCH("-",M11)))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M11:M14 O11:O14 Q11:Q14 S11:S14 U11:U14 W11:W14 Y11:Y14</xm:sqref>
        </x14:conditionalFormatting>
        <x14:conditionalFormatting xmlns:xm="http://schemas.microsoft.com/office/excel/2006/main">
          <x14:cfRule type="containsText" priority="208" operator="containsText" id="{DD00EC3B-0602-471E-A184-46AC1B6C2BB3}">
            <xm:f>NOT(ISERROR(SEARCH("-",M25)))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M25:M28 O25:O28 Q25:Q28 S25:S28 U25:U28 W25:W28 Y25:Y28</xm:sqref>
        </x14:conditionalFormatting>
        <x14:conditionalFormatting xmlns:xm="http://schemas.microsoft.com/office/excel/2006/main">
          <x14:cfRule type="containsText" priority="199" operator="containsText" id="{3FF4F916-8539-488C-8E23-0684442B6D2F}">
            <xm:f>NOT(ISERROR(SEARCH("-",M39)))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M39:M42 O39:O42 Q39:Q42 S39:S42 U39:U42 W39:W42 Y39:Y42</xm:sqref>
        </x14:conditionalFormatting>
        <x14:conditionalFormatting xmlns:xm="http://schemas.microsoft.com/office/excel/2006/main">
          <x14:cfRule type="containsText" priority="190" operator="containsText" id="{3774EF13-8572-4DAE-B850-AD9ECEE14A64}">
            <xm:f>NOT(ISERROR(SEARCH("-",M53)))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M53:M56 O53:O56 Q53:Q56 S53:S56 U53:U56 W53:W56 Y53:Y56</xm:sqref>
        </x14:conditionalFormatting>
        <x14:conditionalFormatting xmlns:xm="http://schemas.microsoft.com/office/excel/2006/main">
          <x14:cfRule type="containsText" priority="181" operator="containsText" id="{7CB8CDB3-4F42-460E-A429-15983D9B35DC}">
            <xm:f>NOT(ISERROR(SEARCH("-",M67)))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M67:M70 O67:O70 Q67:Q70 S67:S70 U67:U70 W67:W70 Y67:Y70</xm:sqref>
        </x14:conditionalFormatting>
        <x14:conditionalFormatting xmlns:xm="http://schemas.microsoft.com/office/excel/2006/main">
          <x14:cfRule type="containsText" priority="172" operator="containsText" id="{4FD6CDCD-77F1-40A6-8AE0-58EE0BADEB81}">
            <xm:f>NOT(ISERROR(SEARCH("-",M81)))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M81:M84 O81:O84 Q81:Q84 S81:S84 U81:U84 W81:W84 Y81:Y84</xm:sqref>
        </x14:conditionalFormatting>
        <x14:conditionalFormatting xmlns:xm="http://schemas.microsoft.com/office/excel/2006/main">
          <x14:cfRule type="containsText" priority="163" operator="containsText" id="{68A2E81D-0ED8-4F83-BC05-473140893EE1}">
            <xm:f>NOT(ISERROR(SEARCH("-",M95)))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M95:M98 O95:O98 Q95:Q98 S95:S98 U95:U98 W95:W98 Y95:Y98</xm:sqref>
        </x14:conditionalFormatting>
        <x14:conditionalFormatting xmlns:xm="http://schemas.microsoft.com/office/excel/2006/main">
          <x14:cfRule type="containsText" priority="154" operator="containsText" id="{3D6692C7-35F6-44A3-8C81-51D80514C449}">
            <xm:f>NOT(ISERROR(SEARCH("-",M109)))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M109:M112 O109:O112 Q109:Q112 S109:S112 U109:U112 W109:W112 Y109:Y112</xm:sqref>
        </x14:conditionalFormatting>
        <x14:conditionalFormatting xmlns:xm="http://schemas.microsoft.com/office/excel/2006/main">
          <x14:cfRule type="containsText" priority="145" operator="containsText" id="{A32F1F3D-2DCB-4803-B1DA-8ED4DA6F3E1F}">
            <xm:f>NOT(ISERROR(SEARCH("-",M123)))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M123:M126 O123:O126 Q123:Q126 S123:S126 U123:U126 W123:W126 Y123:Y126</xm:sqref>
        </x14:conditionalFormatting>
        <x14:conditionalFormatting xmlns:xm="http://schemas.microsoft.com/office/excel/2006/main">
          <x14:cfRule type="containsText" priority="136" operator="containsText" id="{FD2F2037-46D0-4CD0-81DC-F78D36BEF422}">
            <xm:f>NOT(ISERROR(SEARCH("-",M137)))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M137:M140 O137:O140 Q137:Q140 S137:S140 U137:U140 W137:W140 Y137:Y140</xm:sqref>
        </x14:conditionalFormatting>
        <x14:conditionalFormatting xmlns:xm="http://schemas.microsoft.com/office/excel/2006/main">
          <x14:cfRule type="containsText" priority="127" operator="containsText" id="{C773B28E-EAD2-44DF-AF3C-BFF275C88C49}">
            <xm:f>NOT(ISERROR(SEARCH("-",M151)))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M151:M154 O151:O154 Q151:Q154 S151:S154 U151:U154 W151:W154 Y151:Y154</xm:sqref>
        </x14:conditionalFormatting>
        <x14:conditionalFormatting xmlns:xm="http://schemas.microsoft.com/office/excel/2006/main">
          <x14:cfRule type="containsText" priority="118" operator="containsText" id="{E34D1331-D4F2-48C5-8999-8D28688FAF0F}">
            <xm:f>NOT(ISERROR(SEARCH("-",M165)))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M165:M168 O165:O168 Q165:Q168 S165:S168 U165:U168 W165:W168 Y165:Y168</xm:sqref>
        </x14:conditionalFormatting>
        <x14:conditionalFormatting xmlns:xm="http://schemas.microsoft.com/office/excel/2006/main">
          <x14:cfRule type="containsText" priority="109" operator="containsText" id="{759E3FFD-65F5-468F-B814-6486E330BC89}">
            <xm:f>NOT(ISERROR(SEARCH("-",M179)))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M179:M182 O179:O182 Q179:Q182 S179:S182 U179:U182 W179:W182 Y179:Y182</xm:sqref>
        </x14:conditionalFormatting>
        <x14:conditionalFormatting xmlns:xm="http://schemas.microsoft.com/office/excel/2006/main">
          <x14:cfRule type="containsText" priority="100" operator="containsText" id="{A3106AF3-EBB4-40DE-9E7E-5A7B9B93C8CD}">
            <xm:f>NOT(ISERROR(SEARCH("-",M193)))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M193:M196 O193:O196 Q193:Q196 S193:S196 U193:U196 W193:W196 Y193:Y196</xm:sqref>
        </x14:conditionalFormatting>
        <x14:conditionalFormatting xmlns:xm="http://schemas.microsoft.com/office/excel/2006/main">
          <x14:cfRule type="containsText" priority="91" operator="containsText" id="{595C958D-A0A5-44E9-BC78-47E69E17D2F7}">
            <xm:f>NOT(ISERROR(SEARCH("-",M207)))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M207:M210 O207:O210 Q207:Q210 S207:S210 U207:U210 W207:W210 Y207:Y210</xm:sqref>
        </x14:conditionalFormatting>
        <x14:conditionalFormatting xmlns:xm="http://schemas.microsoft.com/office/excel/2006/main">
          <x14:cfRule type="containsText" priority="82" operator="containsText" id="{30DA2D66-137F-469C-B8C2-D58D791C72F8}">
            <xm:f>NOT(ISERROR(SEARCH("-",M221)))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M221:M224 O221:O224 Q221:Q224 S221:S224 U221:U224 W221:W224 Y221:Y224</xm:sqref>
        </x14:conditionalFormatting>
        <x14:conditionalFormatting xmlns:xm="http://schemas.microsoft.com/office/excel/2006/main">
          <x14:cfRule type="containsText" priority="73" operator="containsText" id="{C34F1E7D-38A1-4C65-B6B3-A2BE2AB7F444}">
            <xm:f>NOT(ISERROR(SEARCH("-",M235)))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M235:M238 O235:O238 Q235:Q238 S235:S238 U235:U238 W235:W238 Y235:Y238</xm:sqref>
        </x14:conditionalFormatting>
        <x14:conditionalFormatting xmlns:xm="http://schemas.microsoft.com/office/excel/2006/main">
          <x14:cfRule type="containsText" priority="64" operator="containsText" id="{069B3EA3-90A2-4DC5-A90C-09659DD2013D}">
            <xm:f>NOT(ISERROR(SEARCH("-",M249)))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M249:M252 O249:O252 Q249:Q252 S249:S252 U249:U252 W249:W252 Y249:Y252</xm:sqref>
        </x14:conditionalFormatting>
        <x14:conditionalFormatting xmlns:xm="http://schemas.microsoft.com/office/excel/2006/main">
          <x14:cfRule type="containsText" priority="55" operator="containsText" id="{EB815E10-2203-4A9C-8EA4-327CDA27808A}">
            <xm:f>NOT(ISERROR(SEARCH("-",M263)))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M263:M266 O263:O266 Q263:Q266 S263:S266 U263:U266 W263:W266 Y263:Y266</xm:sqref>
        </x14:conditionalFormatting>
        <x14:conditionalFormatting xmlns:xm="http://schemas.microsoft.com/office/excel/2006/main">
          <x14:cfRule type="containsText" priority="46" operator="containsText" id="{D7F9EC40-1295-47A2-9FD3-D0694305F738}">
            <xm:f>NOT(ISERROR(SEARCH("-",M277)))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M277:M280 O277:O280 Q277:Q280 S277:S280 U277:U280 W277:W280 Y277:Y280</xm:sqref>
        </x14:conditionalFormatting>
        <x14:conditionalFormatting xmlns:xm="http://schemas.microsoft.com/office/excel/2006/main">
          <x14:cfRule type="containsText" priority="37" operator="containsText" id="{2E1B3E22-A8A3-4D11-9C49-5C22CC92577D}">
            <xm:f>NOT(ISERROR(SEARCH("-",M291)))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M291:M294 O291:O294 Q291:Q294 S291:S294 U291:U294 W291:W294 Y291:Y294</xm:sqref>
        </x14:conditionalFormatting>
        <x14:conditionalFormatting xmlns:xm="http://schemas.microsoft.com/office/excel/2006/main">
          <x14:cfRule type="containsText" priority="28" operator="containsText" id="{8CFEA244-042E-48C3-AF5D-A6ACF8F8916B}">
            <xm:f>NOT(ISERROR(SEARCH("-",M305)))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M305:M308 O305:O308 Q305:Q308 S305:S308 U305:U308 W305:W308 Y305:Y308</xm:sqref>
        </x14:conditionalFormatting>
        <x14:conditionalFormatting xmlns:xm="http://schemas.microsoft.com/office/excel/2006/main">
          <x14:cfRule type="containsText" priority="19" operator="containsText" id="{D4D24B55-B663-4525-B915-209CEC76ED6B}">
            <xm:f>NOT(ISERROR(SEARCH("-",M319)))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M319:M322 O319:O322 Q319:Q322 S319:S322 U319:U322 W319:W322 Y319:Y322</xm:sqref>
        </x14:conditionalFormatting>
        <x14:conditionalFormatting xmlns:xm="http://schemas.microsoft.com/office/excel/2006/main">
          <x14:cfRule type="containsText" priority="10" operator="containsText" id="{E5CBFD47-7D3D-4867-9D57-82DBF7BD2ECB}">
            <xm:f>NOT(ISERROR(SEARCH("-",M333)))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M333:M336 O333:O336 Q333:Q336 S333:S336 U333:U336 W333:W336 Y333:Y336</xm:sqref>
        </x14:conditionalFormatting>
        <x14:conditionalFormatting xmlns:xm="http://schemas.microsoft.com/office/excel/2006/main">
          <x14:cfRule type="containsText" priority="210" operator="containsText" id="{FF34B250-BB1A-4FBD-B706-BFA25844B51C}">
            <xm:f>NOT(ISERROR(SEARCH("-",AA11)))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AA11:AA14</xm:sqref>
        </x14:conditionalFormatting>
        <x14:conditionalFormatting xmlns:xm="http://schemas.microsoft.com/office/excel/2006/main">
          <x14:cfRule type="containsText" priority="301" operator="containsText" id="{2C7A7607-C2C9-45BE-A138-6403C4244F4E}">
            <xm:f>NOT(ISERROR(SEARCH("-",AA25)))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AA25:AA28</xm:sqref>
        </x14:conditionalFormatting>
        <x14:conditionalFormatting xmlns:xm="http://schemas.microsoft.com/office/excel/2006/main">
          <x14:cfRule type="containsText" priority="302" operator="containsText" id="{6F0BFC94-5599-43B7-A2A6-848A1F9A38E6}">
            <xm:f>NOT(ISERROR(SEARCH("-",AA39)))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AA39:AA42</xm:sqref>
        </x14:conditionalFormatting>
        <x14:conditionalFormatting xmlns:xm="http://schemas.microsoft.com/office/excel/2006/main">
          <x14:cfRule type="containsText" priority="303" operator="containsText" id="{4C0D0173-E039-44EF-84ED-F34AC9FE7EB4}">
            <xm:f>NOT(ISERROR(SEARCH("-",AA53)))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AA53:AA56</xm:sqref>
        </x14:conditionalFormatting>
        <x14:conditionalFormatting xmlns:xm="http://schemas.microsoft.com/office/excel/2006/main">
          <x14:cfRule type="containsText" priority="304" operator="containsText" id="{1843B49C-919C-45BA-81A6-821ED9615EFB}">
            <xm:f>NOT(ISERROR(SEARCH("-",AA67)))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AA67:AA70</xm:sqref>
        </x14:conditionalFormatting>
        <x14:conditionalFormatting xmlns:xm="http://schemas.microsoft.com/office/excel/2006/main">
          <x14:cfRule type="containsText" priority="305" operator="containsText" id="{8D4F2474-524F-43AC-8AB9-CEAD7A4AF666}">
            <xm:f>NOT(ISERROR(SEARCH("-",AA81)))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AA81:AA84</xm:sqref>
        </x14:conditionalFormatting>
        <x14:conditionalFormatting xmlns:xm="http://schemas.microsoft.com/office/excel/2006/main">
          <x14:cfRule type="containsText" priority="306" operator="containsText" id="{7D617ABA-D542-45A6-A127-D605CA05D504}">
            <xm:f>NOT(ISERROR(SEARCH("-",AA95)))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AA95:AA98</xm:sqref>
        </x14:conditionalFormatting>
        <x14:conditionalFormatting xmlns:xm="http://schemas.microsoft.com/office/excel/2006/main">
          <x14:cfRule type="containsText" priority="307" operator="containsText" id="{E3D85822-3AFD-4305-A08A-0B82917EC410}">
            <xm:f>NOT(ISERROR(SEARCH("-",AA109)))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AA109:AA112</xm:sqref>
        </x14:conditionalFormatting>
        <x14:conditionalFormatting xmlns:xm="http://schemas.microsoft.com/office/excel/2006/main">
          <x14:cfRule type="containsText" priority="308" operator="containsText" id="{4B45C60E-85C0-44C6-8C50-F919E47C111D}">
            <xm:f>NOT(ISERROR(SEARCH("-",AA123)))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AA123:AA126</xm:sqref>
        </x14:conditionalFormatting>
        <x14:conditionalFormatting xmlns:xm="http://schemas.microsoft.com/office/excel/2006/main">
          <x14:cfRule type="containsText" priority="309" operator="containsText" id="{BA71B2B5-50C2-47B9-A3C1-5E5C78D4F3CC}">
            <xm:f>NOT(ISERROR(SEARCH("-",AA137)))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AA137:AA140</xm:sqref>
        </x14:conditionalFormatting>
        <x14:conditionalFormatting xmlns:xm="http://schemas.microsoft.com/office/excel/2006/main">
          <x14:cfRule type="containsText" priority="310" operator="containsText" id="{27EBF2B6-BFEE-46B7-AABB-2F9F923D00CF}">
            <xm:f>NOT(ISERROR(SEARCH("-",AA151)))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AA151:AA154</xm:sqref>
        </x14:conditionalFormatting>
        <x14:conditionalFormatting xmlns:xm="http://schemas.microsoft.com/office/excel/2006/main">
          <x14:cfRule type="containsText" priority="311" operator="containsText" id="{C8055A0D-E166-441B-974D-C99A470D7897}">
            <xm:f>NOT(ISERROR(SEARCH("-",AA165)))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AA165:AA168</xm:sqref>
        </x14:conditionalFormatting>
        <x14:conditionalFormatting xmlns:xm="http://schemas.microsoft.com/office/excel/2006/main">
          <x14:cfRule type="containsText" priority="312" operator="containsText" id="{62E0EEA0-9F9B-4718-9ECA-1C791DC90E03}">
            <xm:f>NOT(ISERROR(SEARCH("-",AA179)))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AA179:AA182</xm:sqref>
        </x14:conditionalFormatting>
        <x14:conditionalFormatting xmlns:xm="http://schemas.microsoft.com/office/excel/2006/main">
          <x14:cfRule type="containsText" priority="313" operator="containsText" id="{31D5A804-12C4-4F06-9FEB-C1889400A0C6}">
            <xm:f>NOT(ISERROR(SEARCH("-",AA193)))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AA193:AA196</xm:sqref>
        </x14:conditionalFormatting>
        <x14:conditionalFormatting xmlns:xm="http://schemas.microsoft.com/office/excel/2006/main">
          <x14:cfRule type="containsText" priority="314" operator="containsText" id="{B214E17E-551B-4078-943C-82F9184E3FCD}">
            <xm:f>NOT(ISERROR(SEARCH("-",AA207)))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AA207:AA210</xm:sqref>
        </x14:conditionalFormatting>
        <x14:conditionalFormatting xmlns:xm="http://schemas.microsoft.com/office/excel/2006/main">
          <x14:cfRule type="containsText" priority="315" operator="containsText" id="{36A3DCEA-A834-4BCB-A8B2-6706387CFF28}">
            <xm:f>NOT(ISERROR(SEARCH("-",AA221)))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AA221:AA224</xm:sqref>
        </x14:conditionalFormatting>
        <x14:conditionalFormatting xmlns:xm="http://schemas.microsoft.com/office/excel/2006/main">
          <x14:cfRule type="containsText" priority="316" operator="containsText" id="{E4886FDB-C4B7-4A44-BD10-BFDE02EF69C9}">
            <xm:f>NOT(ISERROR(SEARCH("-",AA235)))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AA235:AA238</xm:sqref>
        </x14:conditionalFormatting>
        <x14:conditionalFormatting xmlns:xm="http://schemas.microsoft.com/office/excel/2006/main">
          <x14:cfRule type="containsText" priority="317" operator="containsText" id="{F9BABC78-ADCB-437E-BCEF-0FFF6EF440F3}">
            <xm:f>NOT(ISERROR(SEARCH("-",AA249)))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AA249:AA252</xm:sqref>
        </x14:conditionalFormatting>
        <x14:conditionalFormatting xmlns:xm="http://schemas.microsoft.com/office/excel/2006/main">
          <x14:cfRule type="containsText" priority="318" operator="containsText" id="{B90FA649-C979-4DAE-8FEB-DC299D8B318E}">
            <xm:f>NOT(ISERROR(SEARCH("-",AA263)))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AA263:AA266</xm:sqref>
        </x14:conditionalFormatting>
        <x14:conditionalFormatting xmlns:xm="http://schemas.microsoft.com/office/excel/2006/main">
          <x14:cfRule type="containsText" priority="319" operator="containsText" id="{39AA185B-10CC-4D36-B505-F90511BE78CB}">
            <xm:f>NOT(ISERROR(SEARCH("-",AA277)))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AA277:AA280</xm:sqref>
        </x14:conditionalFormatting>
        <x14:conditionalFormatting xmlns:xm="http://schemas.microsoft.com/office/excel/2006/main">
          <x14:cfRule type="containsText" priority="320" operator="containsText" id="{A24E2CFA-8DBD-49F8-B4D3-8780D89070ED}">
            <xm:f>NOT(ISERROR(SEARCH("-",AA291)))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AA291:AA294</xm:sqref>
        </x14:conditionalFormatting>
        <x14:conditionalFormatting xmlns:xm="http://schemas.microsoft.com/office/excel/2006/main">
          <x14:cfRule type="containsText" priority="321" operator="containsText" id="{2BE5F2B1-5E89-462C-B507-A4E16BD93174}">
            <xm:f>NOT(ISERROR(SEARCH("-",AA305)))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AA305:AA308</xm:sqref>
        </x14:conditionalFormatting>
        <x14:conditionalFormatting xmlns:xm="http://schemas.microsoft.com/office/excel/2006/main">
          <x14:cfRule type="containsText" priority="322" operator="containsText" id="{DC85DE49-F1C3-4401-A31C-5D662A10C783}">
            <xm:f>NOT(ISERROR(SEARCH("-",AA319)))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AA319:AA322</xm:sqref>
        </x14:conditionalFormatting>
        <x14:conditionalFormatting xmlns:xm="http://schemas.microsoft.com/office/excel/2006/main">
          <x14:cfRule type="containsText" priority="213" operator="containsText" id="{EA3F51D0-6EE5-4106-8AFF-37FCE3C9C01E}">
            <xm:f>NOT(ISERROR(SEARCH("-",AC11)))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AC11:AC14</xm:sqref>
        </x14:conditionalFormatting>
        <x14:conditionalFormatting xmlns:xm="http://schemas.microsoft.com/office/excel/2006/main">
          <x14:cfRule type="containsText" priority="204" operator="containsText" id="{66239AE1-73D3-4F2A-A491-4955640127D9}">
            <xm:f>NOT(ISERROR(SEARCH("-",AC25)))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AC25:AC28</xm:sqref>
        </x14:conditionalFormatting>
        <x14:conditionalFormatting xmlns:xm="http://schemas.microsoft.com/office/excel/2006/main">
          <x14:cfRule type="containsText" priority="195" operator="containsText" id="{75A8B756-0AC1-49E2-80B9-9D4DDEC03C6D}">
            <xm:f>NOT(ISERROR(SEARCH("-",AC39)))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AC39:AC42</xm:sqref>
        </x14:conditionalFormatting>
        <x14:conditionalFormatting xmlns:xm="http://schemas.microsoft.com/office/excel/2006/main">
          <x14:cfRule type="containsText" priority="186" operator="containsText" id="{0F3516B1-6F52-4F6D-B1E7-C128C43A243D}">
            <xm:f>NOT(ISERROR(SEARCH("-",AC53)))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AC53:AC56</xm:sqref>
        </x14:conditionalFormatting>
        <x14:conditionalFormatting xmlns:xm="http://schemas.microsoft.com/office/excel/2006/main">
          <x14:cfRule type="containsText" priority="177" operator="containsText" id="{532EEADD-10D4-49AD-9BAC-A4131F305597}">
            <xm:f>NOT(ISERROR(SEARCH("-",AC67)))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AC67:AC70</xm:sqref>
        </x14:conditionalFormatting>
        <x14:conditionalFormatting xmlns:xm="http://schemas.microsoft.com/office/excel/2006/main">
          <x14:cfRule type="containsText" priority="168" operator="containsText" id="{6CE0996D-6C60-43DC-8484-88D37D3293B0}">
            <xm:f>NOT(ISERROR(SEARCH("-",AC81)))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AC81:AC84</xm:sqref>
        </x14:conditionalFormatting>
        <x14:conditionalFormatting xmlns:xm="http://schemas.microsoft.com/office/excel/2006/main">
          <x14:cfRule type="containsText" priority="159" operator="containsText" id="{C6E35119-AC7E-46CE-A07D-C246CA8C10F8}">
            <xm:f>NOT(ISERROR(SEARCH("-",AC95)))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AC95:AC98</xm:sqref>
        </x14:conditionalFormatting>
        <x14:conditionalFormatting xmlns:xm="http://schemas.microsoft.com/office/excel/2006/main">
          <x14:cfRule type="containsText" priority="150" operator="containsText" id="{E38B1B71-F3AB-4E36-8920-5DB954E277E9}">
            <xm:f>NOT(ISERROR(SEARCH("-",AC109)))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AC109:AC112</xm:sqref>
        </x14:conditionalFormatting>
        <x14:conditionalFormatting xmlns:xm="http://schemas.microsoft.com/office/excel/2006/main">
          <x14:cfRule type="containsText" priority="141" operator="containsText" id="{D4FE786E-A6DF-4302-B92B-F14A47ED3709}">
            <xm:f>NOT(ISERROR(SEARCH("-",AC123)))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AC123:AC126</xm:sqref>
        </x14:conditionalFormatting>
        <x14:conditionalFormatting xmlns:xm="http://schemas.microsoft.com/office/excel/2006/main">
          <x14:cfRule type="containsText" priority="132" operator="containsText" id="{C768C917-8CB3-4505-804E-5CDACADF0D07}">
            <xm:f>NOT(ISERROR(SEARCH("-",AC137)))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AC137:AC140</xm:sqref>
        </x14:conditionalFormatting>
        <x14:conditionalFormatting xmlns:xm="http://schemas.microsoft.com/office/excel/2006/main">
          <x14:cfRule type="containsText" priority="123" operator="containsText" id="{ED9DADA0-433D-42B2-9C34-6C8B8C908143}">
            <xm:f>NOT(ISERROR(SEARCH("-",AC151)))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AC151:AC154</xm:sqref>
        </x14:conditionalFormatting>
        <x14:conditionalFormatting xmlns:xm="http://schemas.microsoft.com/office/excel/2006/main">
          <x14:cfRule type="containsText" priority="114" operator="containsText" id="{D66BDA98-E016-4591-BCE7-3AA12C28509E}">
            <xm:f>NOT(ISERROR(SEARCH("-",AC165)))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AC165:AC168</xm:sqref>
        </x14:conditionalFormatting>
        <x14:conditionalFormatting xmlns:xm="http://schemas.microsoft.com/office/excel/2006/main">
          <x14:cfRule type="containsText" priority="105" operator="containsText" id="{87807B3C-81AD-4C24-9D4D-267863061372}">
            <xm:f>NOT(ISERROR(SEARCH("-",AC179)))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AC179:AC182</xm:sqref>
        </x14:conditionalFormatting>
        <x14:conditionalFormatting xmlns:xm="http://schemas.microsoft.com/office/excel/2006/main">
          <x14:cfRule type="containsText" priority="96" operator="containsText" id="{F90EA411-34ED-4045-8958-4D93814E9CEF}">
            <xm:f>NOT(ISERROR(SEARCH("-",AC193)))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AC193:AC196</xm:sqref>
        </x14:conditionalFormatting>
        <x14:conditionalFormatting xmlns:xm="http://schemas.microsoft.com/office/excel/2006/main">
          <x14:cfRule type="containsText" priority="87" operator="containsText" id="{D4B140AF-6C47-49F3-AB6A-0D0EB981FF9C}">
            <xm:f>NOT(ISERROR(SEARCH("-",AC207)))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AC207:AC210</xm:sqref>
        </x14:conditionalFormatting>
        <x14:conditionalFormatting xmlns:xm="http://schemas.microsoft.com/office/excel/2006/main">
          <x14:cfRule type="containsText" priority="78" operator="containsText" id="{807C4CA4-16EC-4F89-A199-0AC507BC6A9E}">
            <xm:f>NOT(ISERROR(SEARCH("-",AC221)))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AC221:AC224</xm:sqref>
        </x14:conditionalFormatting>
        <x14:conditionalFormatting xmlns:xm="http://schemas.microsoft.com/office/excel/2006/main">
          <x14:cfRule type="containsText" priority="69" operator="containsText" id="{4ECCB3A2-2314-4F74-A35E-4E768463E2A6}">
            <xm:f>NOT(ISERROR(SEARCH("-",AC235)))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AC235:AC238</xm:sqref>
        </x14:conditionalFormatting>
        <x14:conditionalFormatting xmlns:xm="http://schemas.microsoft.com/office/excel/2006/main">
          <x14:cfRule type="containsText" priority="60" operator="containsText" id="{43C51A60-FB31-4D01-BFE6-9FF478333778}">
            <xm:f>NOT(ISERROR(SEARCH("-",AC249)))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AC249:AC252</xm:sqref>
        </x14:conditionalFormatting>
        <x14:conditionalFormatting xmlns:xm="http://schemas.microsoft.com/office/excel/2006/main">
          <x14:cfRule type="containsText" priority="51" operator="containsText" id="{BEB292BA-7B81-4C5D-8A91-3BE05E575085}">
            <xm:f>NOT(ISERROR(SEARCH("-",AC263)))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AC263:AC266</xm:sqref>
        </x14:conditionalFormatting>
        <x14:conditionalFormatting xmlns:xm="http://schemas.microsoft.com/office/excel/2006/main">
          <x14:cfRule type="containsText" priority="42" operator="containsText" id="{26496C00-A5D7-40A8-99CD-D21ABA549FE8}">
            <xm:f>NOT(ISERROR(SEARCH("-",AC277)))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AC277:AC280</xm:sqref>
        </x14:conditionalFormatting>
        <x14:conditionalFormatting xmlns:xm="http://schemas.microsoft.com/office/excel/2006/main">
          <x14:cfRule type="containsText" priority="33" operator="containsText" id="{0D974686-8262-4717-8A68-665CB709732B}">
            <xm:f>NOT(ISERROR(SEARCH("-",AC291)))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AC291:AC294</xm:sqref>
        </x14:conditionalFormatting>
        <x14:conditionalFormatting xmlns:xm="http://schemas.microsoft.com/office/excel/2006/main">
          <x14:cfRule type="containsText" priority="24" operator="containsText" id="{19C32BCD-2D60-4BBD-AFF4-46E02B6F799A}">
            <xm:f>NOT(ISERROR(SEARCH("-",AC305)))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AC305:AC308</xm:sqref>
        </x14:conditionalFormatting>
        <x14:conditionalFormatting xmlns:xm="http://schemas.microsoft.com/office/excel/2006/main">
          <x14:cfRule type="containsText" priority="15" operator="containsText" id="{5A11A1CB-88A2-410C-BEF1-BA01FF10F7D2}">
            <xm:f>NOT(ISERROR(SEARCH("-",AC319)))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AC319:AC322</xm:sqref>
        </x14:conditionalFormatting>
        <x14:conditionalFormatting xmlns:xm="http://schemas.microsoft.com/office/excel/2006/main">
          <x14:cfRule type="containsText" priority="5" operator="containsText" id="{C0FC77B9-F428-4703-847A-4C188CC131F9}">
            <xm:f>NOT(ISERROR(SEARCH("-",AC333)))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AC333:AC336</xm:sqref>
        </x14:conditionalFormatting>
        <x14:conditionalFormatting xmlns:xm="http://schemas.microsoft.com/office/excel/2006/main">
          <x14:cfRule type="containsText" priority="215" operator="containsText" id="{C1389185-0829-4D89-9AA5-153ECBE0C81E}">
            <xm:f>NOT(ISERROR(SEARCH("-",AE11)))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AE11:AE14</xm:sqref>
        </x14:conditionalFormatting>
        <x14:conditionalFormatting xmlns:xm="http://schemas.microsoft.com/office/excel/2006/main">
          <x14:cfRule type="containsText" priority="206" operator="containsText" id="{D7F36E12-D368-49AD-92D5-C17564C81AF2}">
            <xm:f>NOT(ISERROR(SEARCH("-",AE25)))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AE25:AE28</xm:sqref>
        </x14:conditionalFormatting>
        <x14:conditionalFormatting xmlns:xm="http://schemas.microsoft.com/office/excel/2006/main">
          <x14:cfRule type="containsText" priority="197" operator="containsText" id="{7B2F9A94-28E1-4553-99DA-3E4F2FF3CCA0}">
            <xm:f>NOT(ISERROR(SEARCH("-",AE39)))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AE39:AE42</xm:sqref>
        </x14:conditionalFormatting>
        <x14:conditionalFormatting xmlns:xm="http://schemas.microsoft.com/office/excel/2006/main">
          <x14:cfRule type="containsText" priority="188" operator="containsText" id="{68B3B8FE-1D2A-4591-B683-782E17ACFC00}">
            <xm:f>NOT(ISERROR(SEARCH("-",AE53)))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AE53:AE56</xm:sqref>
        </x14:conditionalFormatting>
        <x14:conditionalFormatting xmlns:xm="http://schemas.microsoft.com/office/excel/2006/main">
          <x14:cfRule type="containsText" priority="179" operator="containsText" id="{D6EDFADA-49B9-42C5-B935-5F362E4609A7}">
            <xm:f>NOT(ISERROR(SEARCH("-",AE67)))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AE67:AE70</xm:sqref>
        </x14:conditionalFormatting>
        <x14:conditionalFormatting xmlns:xm="http://schemas.microsoft.com/office/excel/2006/main">
          <x14:cfRule type="containsText" priority="170" operator="containsText" id="{A63FDB86-80D3-4AC7-ACE0-5B682381BFC9}">
            <xm:f>NOT(ISERROR(SEARCH("-",AE81)))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AE81:AE84</xm:sqref>
        </x14:conditionalFormatting>
        <x14:conditionalFormatting xmlns:xm="http://schemas.microsoft.com/office/excel/2006/main">
          <x14:cfRule type="containsText" priority="161" operator="containsText" id="{E5FD029E-EB2D-4B53-AAF6-3345190C6484}">
            <xm:f>NOT(ISERROR(SEARCH("-",AE95)))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AE95:AE98</xm:sqref>
        </x14:conditionalFormatting>
        <x14:conditionalFormatting xmlns:xm="http://schemas.microsoft.com/office/excel/2006/main">
          <x14:cfRule type="containsText" priority="152" operator="containsText" id="{37CB4773-484A-4C1C-B29E-70EEBF6D68CB}">
            <xm:f>NOT(ISERROR(SEARCH("-",AE109)))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AE109:AE112</xm:sqref>
        </x14:conditionalFormatting>
        <x14:conditionalFormatting xmlns:xm="http://schemas.microsoft.com/office/excel/2006/main">
          <x14:cfRule type="containsText" priority="143" operator="containsText" id="{CB85BA46-7E27-4EB5-8735-20A1AED937C1}">
            <xm:f>NOT(ISERROR(SEARCH("-",AE123)))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AE123:AE126</xm:sqref>
        </x14:conditionalFormatting>
        <x14:conditionalFormatting xmlns:xm="http://schemas.microsoft.com/office/excel/2006/main">
          <x14:cfRule type="containsText" priority="134" operator="containsText" id="{AF182E8B-38DF-41A8-8A0E-769BECA43476}">
            <xm:f>NOT(ISERROR(SEARCH("-",AE137)))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AE137:AE140</xm:sqref>
        </x14:conditionalFormatting>
        <x14:conditionalFormatting xmlns:xm="http://schemas.microsoft.com/office/excel/2006/main">
          <x14:cfRule type="containsText" priority="125" operator="containsText" id="{BCD6FF67-2D46-41F9-8DAC-1EB81F11430A}">
            <xm:f>NOT(ISERROR(SEARCH("-",AE151)))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AE151:AE154</xm:sqref>
        </x14:conditionalFormatting>
        <x14:conditionalFormatting xmlns:xm="http://schemas.microsoft.com/office/excel/2006/main">
          <x14:cfRule type="containsText" priority="116" operator="containsText" id="{D65A16B4-BAD2-40D2-B79F-5578FF2185C0}">
            <xm:f>NOT(ISERROR(SEARCH("-",AE165)))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AE165:AE168</xm:sqref>
        </x14:conditionalFormatting>
        <x14:conditionalFormatting xmlns:xm="http://schemas.microsoft.com/office/excel/2006/main">
          <x14:cfRule type="containsText" priority="107" operator="containsText" id="{81677370-6CE2-4422-B6F7-8C9D737CE436}">
            <xm:f>NOT(ISERROR(SEARCH("-",AE179)))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AE179:AE182</xm:sqref>
        </x14:conditionalFormatting>
        <x14:conditionalFormatting xmlns:xm="http://schemas.microsoft.com/office/excel/2006/main">
          <x14:cfRule type="containsText" priority="98" operator="containsText" id="{8B1451FC-F3F1-46B0-B468-5E71755A3E72}">
            <xm:f>NOT(ISERROR(SEARCH("-",AE193)))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AE193:AE196</xm:sqref>
        </x14:conditionalFormatting>
        <x14:conditionalFormatting xmlns:xm="http://schemas.microsoft.com/office/excel/2006/main">
          <x14:cfRule type="containsText" priority="89" operator="containsText" id="{9A895905-5FFF-4038-9FDF-2BB343DA2841}">
            <xm:f>NOT(ISERROR(SEARCH("-",AE207)))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AE207:AE210</xm:sqref>
        </x14:conditionalFormatting>
        <x14:conditionalFormatting xmlns:xm="http://schemas.microsoft.com/office/excel/2006/main">
          <x14:cfRule type="containsText" priority="80" operator="containsText" id="{01AE0E78-0F1B-4DE7-8626-FD4FABFAFF74}">
            <xm:f>NOT(ISERROR(SEARCH("-",AE221)))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AE221:AE224</xm:sqref>
        </x14:conditionalFormatting>
        <x14:conditionalFormatting xmlns:xm="http://schemas.microsoft.com/office/excel/2006/main">
          <x14:cfRule type="containsText" priority="71" operator="containsText" id="{BA888A73-C0D4-4BF3-87F8-9C0A02BAD60B}">
            <xm:f>NOT(ISERROR(SEARCH("-",AE235)))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AE235:AE238</xm:sqref>
        </x14:conditionalFormatting>
        <x14:conditionalFormatting xmlns:xm="http://schemas.microsoft.com/office/excel/2006/main">
          <x14:cfRule type="containsText" priority="62" operator="containsText" id="{7FEF9959-9A19-42AB-A519-46F2B169DF31}">
            <xm:f>NOT(ISERROR(SEARCH("-",AE249)))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AE249:AE252</xm:sqref>
        </x14:conditionalFormatting>
        <x14:conditionalFormatting xmlns:xm="http://schemas.microsoft.com/office/excel/2006/main">
          <x14:cfRule type="containsText" priority="53" operator="containsText" id="{CED3FA11-212D-406A-A314-8AD6F5CEEC31}">
            <xm:f>NOT(ISERROR(SEARCH("-",AE263)))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AE263:AE266</xm:sqref>
        </x14:conditionalFormatting>
        <x14:conditionalFormatting xmlns:xm="http://schemas.microsoft.com/office/excel/2006/main">
          <x14:cfRule type="containsText" priority="44" operator="containsText" id="{86BC38D7-3A46-4C8C-B10C-38EA6AA491D7}">
            <xm:f>NOT(ISERROR(SEARCH("-",AE277)))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AE277:AE280</xm:sqref>
        </x14:conditionalFormatting>
        <x14:conditionalFormatting xmlns:xm="http://schemas.microsoft.com/office/excel/2006/main">
          <x14:cfRule type="containsText" priority="35" operator="containsText" id="{2AF2BAB2-F93B-4004-BA46-14AB840B7A00}">
            <xm:f>NOT(ISERROR(SEARCH("-",AE291)))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AE291:AE294</xm:sqref>
        </x14:conditionalFormatting>
        <x14:conditionalFormatting xmlns:xm="http://schemas.microsoft.com/office/excel/2006/main">
          <x14:cfRule type="containsText" priority="26" operator="containsText" id="{ED221582-C9CE-42AA-AFA7-DBB71BCE2D73}">
            <xm:f>NOT(ISERROR(SEARCH("-",AE305)))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AE305:AE308</xm:sqref>
        </x14:conditionalFormatting>
        <x14:conditionalFormatting xmlns:xm="http://schemas.microsoft.com/office/excel/2006/main">
          <x14:cfRule type="containsText" priority="17" operator="containsText" id="{457C0EB4-AB74-482D-AF61-E4499FD5BFAF}">
            <xm:f>NOT(ISERROR(SEARCH("-",AE319)))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AE319:AE322</xm:sqref>
        </x14:conditionalFormatting>
        <x14:conditionalFormatting xmlns:xm="http://schemas.microsoft.com/office/excel/2006/main">
          <x14:cfRule type="containsText" priority="7" operator="containsText" id="{A234BB80-FAB9-47F5-B2B0-9E42DA737716}">
            <xm:f>NOT(ISERROR(SEARCH("-",AE333)))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AE333:AE336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3DFB-9C18-4E48-8236-AA946A907D71}">
  <dimension ref="A1:R220"/>
  <sheetViews>
    <sheetView zoomScaleNormal="100" zoomScaleSheetLayoutView="55" workbookViewId="0">
      <selection activeCell="M8" sqref="M8:M32"/>
    </sheetView>
  </sheetViews>
  <sheetFormatPr defaultRowHeight="15"/>
  <cols>
    <col min="1" max="1" width="6.28515625" style="162" bestFit="1" customWidth="1"/>
    <col min="2" max="2" width="8" style="3" customWidth="1"/>
    <col min="3" max="3" width="8.85546875" style="1" customWidth="1"/>
    <col min="4" max="4" width="8.85546875" style="1" hidden="1" customWidth="1"/>
    <col min="5" max="5" width="9.7109375" style="1" bestFit="1" customWidth="1"/>
    <col min="6" max="6" width="6" style="1" customWidth="1"/>
    <col min="7" max="7" width="9.28515625" style="1" bestFit="1" customWidth="1"/>
    <col min="8" max="8" width="9.28515625" style="1" customWidth="1"/>
    <col min="9" max="9" width="9.28515625" style="1" hidden="1" customWidth="1"/>
    <col min="10" max="10" width="10.7109375" style="1" customWidth="1"/>
    <col min="11" max="11" width="28.7109375" style="1" customWidth="1"/>
    <col min="12" max="16384" width="9.140625" style="1"/>
  </cols>
  <sheetData>
    <row r="1" spans="1:18" ht="20.25">
      <c r="A1" s="212">
        <v>2020</v>
      </c>
      <c r="B1" s="212" t="s">
        <v>213</v>
      </c>
      <c r="C1" s="211" t="s">
        <v>212</v>
      </c>
      <c r="D1" s="210"/>
      <c r="J1" s="209" t="s">
        <v>211</v>
      </c>
    </row>
    <row r="2" spans="1:18" ht="15.75">
      <c r="B2" s="208" t="s">
        <v>210</v>
      </c>
      <c r="M2" s="1" t="s">
        <v>246</v>
      </c>
    </row>
    <row r="3" spans="1:18">
      <c r="G3" s="204"/>
      <c r="M3" s="1" t="s">
        <v>245</v>
      </c>
      <c r="N3" s="166">
        <v>10</v>
      </c>
      <c r="O3" s="1" t="s">
        <v>244</v>
      </c>
    </row>
    <row r="4" spans="1:18" ht="13.5" thickBot="1">
      <c r="B4" s="204" t="s">
        <v>207</v>
      </c>
      <c r="C4" s="204"/>
      <c r="D4" s="206"/>
      <c r="E4" s="214">
        <v>44075</v>
      </c>
      <c r="G4" s="204" t="s">
        <v>242</v>
      </c>
      <c r="H4" s="206"/>
      <c r="I4" s="206"/>
      <c r="J4" s="201"/>
    </row>
    <row r="5" spans="1:18" ht="13.5" thickBot="1">
      <c r="B5" s="204" t="s">
        <v>200</v>
      </c>
      <c r="C5" s="204"/>
      <c r="D5" s="203"/>
      <c r="E5" s="205">
        <v>245</v>
      </c>
      <c r="F5" s="204"/>
      <c r="G5" s="204" t="s">
        <v>241</v>
      </c>
      <c r="H5" s="203" t="s">
        <v>191</v>
      </c>
      <c r="I5" s="203"/>
      <c r="J5" s="203"/>
    </row>
    <row r="6" spans="1:18" ht="25.15" customHeight="1" thickBot="1">
      <c r="B6" s="138" t="s">
        <v>240</v>
      </c>
      <c r="C6" s="138"/>
      <c r="D6" s="201" t="s">
        <v>239</v>
      </c>
      <c r="E6" s="201"/>
      <c r="F6" s="201"/>
      <c r="G6" s="201"/>
      <c r="H6" s="202"/>
      <c r="I6" s="201"/>
      <c r="J6" s="201"/>
    </row>
    <row r="7" spans="1:18" ht="15.6" customHeight="1" thickBot="1">
      <c r="C7" s="200"/>
      <c r="D7" s="200"/>
    </row>
    <row r="8" spans="1:18" ht="57" customHeight="1" thickBot="1">
      <c r="B8" s="199" t="s">
        <v>119</v>
      </c>
      <c r="C8" s="198" t="s">
        <v>238</v>
      </c>
      <c r="D8" s="198" t="s">
        <v>237</v>
      </c>
      <c r="E8" s="198" t="s">
        <v>236</v>
      </c>
      <c r="F8" s="198" t="s">
        <v>235</v>
      </c>
      <c r="G8" s="198" t="s">
        <v>234</v>
      </c>
      <c r="H8" s="197" t="s">
        <v>233</v>
      </c>
      <c r="I8" s="197" t="s">
        <v>232</v>
      </c>
      <c r="J8" s="197" t="s">
        <v>231</v>
      </c>
      <c r="K8" s="196" t="s">
        <v>230</v>
      </c>
      <c r="M8" s="1" t="s">
        <v>932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18</v>
      </c>
    </row>
    <row r="9" spans="1:18" ht="31.9" customHeight="1">
      <c r="A9" s="164"/>
      <c r="B9" s="188" t="s">
        <v>189</v>
      </c>
      <c r="C9" s="193"/>
      <c r="D9" s="184"/>
      <c r="E9" s="183">
        <v>40.159999999999997</v>
      </c>
      <c r="F9" s="183"/>
      <c r="G9" s="183">
        <v>56.16</v>
      </c>
      <c r="H9" s="182">
        <v>4.5199999999999996</v>
      </c>
      <c r="I9" s="182"/>
      <c r="J9" s="181">
        <v>53.18</v>
      </c>
      <c r="K9" s="180">
        <f>d245Mapping!$E$10</f>
        <v>6061.11</v>
      </c>
      <c r="M9" s="4">
        <f>SUM(E9,G9,H9,J9)</f>
        <v>154.01999999999998</v>
      </c>
      <c r="N9" s="166">
        <f t="shared" ref="N9:N40" si="0">E9/1000*$N$3*10000</f>
        <v>4015.9999999999995</v>
      </c>
      <c r="O9" s="166">
        <f t="shared" ref="O9:O32" si="1">G9/1000*$N$3*10000</f>
        <v>5616</v>
      </c>
      <c r="P9" s="166">
        <f t="shared" ref="P9:P32" si="2">J9/1000*$N$3*10000</f>
        <v>5317.9999999999991</v>
      </c>
      <c r="Q9" s="166">
        <f t="shared" ref="Q9:Q32" si="3">(H9+J9)/1000*$N$3*10000</f>
        <v>5770</v>
      </c>
      <c r="R9" s="191">
        <f t="shared" ref="R9:R32" si="4">K9/(100*100)*$N$3</f>
        <v>6.0611099999999993</v>
      </c>
    </row>
    <row r="10" spans="1:18" ht="31.9" customHeight="1" thickBot="1">
      <c r="A10" s="164"/>
      <c r="B10" s="187" t="s">
        <v>185</v>
      </c>
      <c r="C10" s="192"/>
      <c r="D10" s="177"/>
      <c r="E10" s="176">
        <v>34.590000000000003</v>
      </c>
      <c r="F10" s="176"/>
      <c r="G10" s="176">
        <v>50.27</v>
      </c>
      <c r="H10" s="175">
        <v>12.94</v>
      </c>
      <c r="I10" s="175"/>
      <c r="J10" s="174">
        <v>38.24</v>
      </c>
      <c r="K10" s="173">
        <f>d245Mapping!$E$24</f>
        <v>4214.2</v>
      </c>
      <c r="M10" s="4">
        <f t="shared" ref="M10:M32" si="5">SUM(E10,G10,H10,J10)</f>
        <v>136.04000000000002</v>
      </c>
      <c r="N10" s="166">
        <f t="shared" si="0"/>
        <v>3459.0000000000005</v>
      </c>
      <c r="O10" s="166">
        <f t="shared" si="1"/>
        <v>5027</v>
      </c>
      <c r="P10" s="166">
        <f t="shared" si="2"/>
        <v>3824</v>
      </c>
      <c r="Q10" s="166">
        <f t="shared" si="3"/>
        <v>5117.9999999999991</v>
      </c>
      <c r="R10" s="191">
        <f t="shared" si="4"/>
        <v>4.2141999999999999</v>
      </c>
    </row>
    <row r="11" spans="1:18" ht="31.9" customHeight="1">
      <c r="A11" s="164"/>
      <c r="B11" s="187" t="s">
        <v>184</v>
      </c>
      <c r="C11" s="193"/>
      <c r="D11" s="177"/>
      <c r="E11" s="176">
        <v>25.48</v>
      </c>
      <c r="F11" s="176"/>
      <c r="G11" s="195">
        <v>32.99</v>
      </c>
      <c r="H11" s="175">
        <v>3.57</v>
      </c>
      <c r="I11" s="175"/>
      <c r="J11" s="174">
        <v>26.06</v>
      </c>
      <c r="K11" s="173">
        <f>d245Mapping!$E$38</f>
        <v>3469.9</v>
      </c>
      <c r="M11" s="4">
        <f t="shared" si="5"/>
        <v>88.1</v>
      </c>
      <c r="N11" s="166">
        <f t="shared" si="0"/>
        <v>2547.9999999999995</v>
      </c>
      <c r="O11" s="166">
        <f t="shared" si="1"/>
        <v>3299.0000000000009</v>
      </c>
      <c r="P11" s="166">
        <f t="shared" si="2"/>
        <v>2606</v>
      </c>
      <c r="Q11" s="166">
        <f t="shared" si="3"/>
        <v>2963</v>
      </c>
      <c r="R11" s="191">
        <f t="shared" si="4"/>
        <v>3.4699</v>
      </c>
    </row>
    <row r="12" spans="1:18" ht="31.9" customHeight="1" thickBot="1">
      <c r="A12" s="164"/>
      <c r="B12" s="186" t="s">
        <v>183</v>
      </c>
      <c r="C12" s="192"/>
      <c r="D12" s="171"/>
      <c r="E12" s="170">
        <v>35.46</v>
      </c>
      <c r="F12" s="170"/>
      <c r="G12" s="170">
        <v>47.13</v>
      </c>
      <c r="H12" s="169">
        <v>7.8</v>
      </c>
      <c r="I12" s="169"/>
      <c r="J12" s="168">
        <v>42.15</v>
      </c>
      <c r="K12" s="167">
        <f>d245Mapping!$E$52</f>
        <v>4372.08</v>
      </c>
      <c r="M12" s="4">
        <f t="shared" si="5"/>
        <v>132.54</v>
      </c>
      <c r="N12" s="166">
        <f t="shared" si="0"/>
        <v>3545.9999999999995</v>
      </c>
      <c r="O12" s="166">
        <f t="shared" si="1"/>
        <v>4713.0000000000009</v>
      </c>
      <c r="P12" s="166">
        <f t="shared" si="2"/>
        <v>4215</v>
      </c>
      <c r="Q12" s="166">
        <f t="shared" si="3"/>
        <v>4994.9999999999991</v>
      </c>
      <c r="R12" s="191">
        <f t="shared" si="4"/>
        <v>4.3720799999999995</v>
      </c>
    </row>
    <row r="13" spans="1:18" ht="31.9" customHeight="1">
      <c r="A13" s="164"/>
      <c r="B13" s="185" t="s">
        <v>182</v>
      </c>
      <c r="C13" s="193"/>
      <c r="D13" s="184"/>
      <c r="E13" s="183">
        <v>20.95</v>
      </c>
      <c r="F13" s="183"/>
      <c r="G13" s="194">
        <v>29.18</v>
      </c>
      <c r="H13" s="182">
        <v>1.43</v>
      </c>
      <c r="I13" s="182"/>
      <c r="J13" s="181">
        <v>32.11</v>
      </c>
      <c r="K13" s="180">
        <f>d245Mapping!$E$66</f>
        <v>2913.85</v>
      </c>
      <c r="M13" s="4">
        <f t="shared" si="5"/>
        <v>83.669999999999987</v>
      </c>
      <c r="N13" s="166">
        <f t="shared" si="0"/>
        <v>2095</v>
      </c>
      <c r="O13" s="166">
        <f t="shared" si="1"/>
        <v>2918</v>
      </c>
      <c r="P13" s="166">
        <f t="shared" si="2"/>
        <v>3211</v>
      </c>
      <c r="Q13" s="166">
        <f t="shared" si="3"/>
        <v>3354.0000000000005</v>
      </c>
      <c r="R13" s="191">
        <f t="shared" si="4"/>
        <v>2.9138500000000001</v>
      </c>
    </row>
    <row r="14" spans="1:18" ht="31.9" customHeight="1" thickBot="1">
      <c r="A14" s="164"/>
      <c r="B14" s="190" t="s">
        <v>181</v>
      </c>
      <c r="C14" s="192"/>
      <c r="D14" s="177"/>
      <c r="E14" s="176">
        <v>36.54</v>
      </c>
      <c r="F14" s="176"/>
      <c r="G14" s="176">
        <v>47.47</v>
      </c>
      <c r="H14" s="175">
        <v>7.9</v>
      </c>
      <c r="I14" s="175"/>
      <c r="J14" s="174">
        <v>54.96</v>
      </c>
      <c r="K14" s="173">
        <f>d245Mapping!$E$80</f>
        <v>5194.6899999999996</v>
      </c>
      <c r="M14" s="4">
        <f t="shared" si="5"/>
        <v>146.87</v>
      </c>
      <c r="N14" s="166">
        <f t="shared" si="0"/>
        <v>3653.9999999999995</v>
      </c>
      <c r="O14" s="166">
        <f t="shared" si="1"/>
        <v>4747</v>
      </c>
      <c r="P14" s="166">
        <f t="shared" si="2"/>
        <v>5496</v>
      </c>
      <c r="Q14" s="166">
        <f t="shared" si="3"/>
        <v>6286.0000000000009</v>
      </c>
      <c r="R14" s="191">
        <f t="shared" si="4"/>
        <v>5.1946899999999996</v>
      </c>
    </row>
    <row r="15" spans="1:18" ht="31.9" customHeight="1">
      <c r="A15" s="164"/>
      <c r="B15" s="190" t="s">
        <v>180</v>
      </c>
      <c r="C15" s="193"/>
      <c r="D15" s="177"/>
      <c r="E15" s="176">
        <v>27.55</v>
      </c>
      <c r="F15" s="176"/>
      <c r="G15" s="176">
        <v>38.869999999999997</v>
      </c>
      <c r="H15" s="175">
        <v>8.07</v>
      </c>
      <c r="I15" s="175"/>
      <c r="J15" s="174">
        <v>34.14</v>
      </c>
      <c r="K15" s="173">
        <f>d245Mapping!$E$94</f>
        <v>3008.03</v>
      </c>
      <c r="M15" s="4">
        <f t="shared" si="5"/>
        <v>108.63000000000001</v>
      </c>
      <c r="N15" s="166">
        <f t="shared" si="0"/>
        <v>2755</v>
      </c>
      <c r="O15" s="166">
        <f t="shared" si="1"/>
        <v>3886.9999999999995</v>
      </c>
      <c r="P15" s="166">
        <f t="shared" si="2"/>
        <v>3414.0000000000005</v>
      </c>
      <c r="Q15" s="166">
        <f t="shared" si="3"/>
        <v>4221</v>
      </c>
      <c r="R15" s="191">
        <f t="shared" si="4"/>
        <v>3.0080300000000006</v>
      </c>
    </row>
    <row r="16" spans="1:18" ht="31.9" customHeight="1" thickBot="1">
      <c r="A16" s="164"/>
      <c r="B16" s="189" t="s">
        <v>179</v>
      </c>
      <c r="C16" s="192"/>
      <c r="D16" s="171"/>
      <c r="E16" s="170">
        <v>47.81</v>
      </c>
      <c r="F16" s="170"/>
      <c r="G16" s="170">
        <v>67.319999999999993</v>
      </c>
      <c r="H16" s="169">
        <v>11.62</v>
      </c>
      <c r="I16" s="169"/>
      <c r="J16" s="168">
        <v>51.83</v>
      </c>
      <c r="K16" s="167">
        <f>d245Mapping!$E$108</f>
        <v>6848.24</v>
      </c>
      <c r="M16" s="4">
        <f t="shared" si="5"/>
        <v>178.57999999999998</v>
      </c>
      <c r="N16" s="166">
        <f t="shared" si="0"/>
        <v>4781.0000000000009</v>
      </c>
      <c r="O16" s="166">
        <f t="shared" si="1"/>
        <v>6731.9999999999991</v>
      </c>
      <c r="P16" s="166">
        <f t="shared" si="2"/>
        <v>5183</v>
      </c>
      <c r="Q16" s="166">
        <f t="shared" si="3"/>
        <v>6344.9999999999991</v>
      </c>
      <c r="R16" s="191">
        <f t="shared" si="4"/>
        <v>6.8482399999999997</v>
      </c>
    </row>
    <row r="17" spans="1:18" ht="31.9" customHeight="1">
      <c r="A17" s="164"/>
      <c r="B17" s="188" t="s">
        <v>178</v>
      </c>
      <c r="C17" s="193"/>
      <c r="D17" s="184"/>
      <c r="E17" s="183">
        <v>28.32</v>
      </c>
      <c r="F17" s="183"/>
      <c r="G17" s="183">
        <v>39.020000000000003</v>
      </c>
      <c r="H17" s="182">
        <v>4.21</v>
      </c>
      <c r="I17" s="182"/>
      <c r="J17" s="181">
        <v>28.35</v>
      </c>
      <c r="K17" s="180">
        <f>d245Mapping!$E$122</f>
        <v>3683.19</v>
      </c>
      <c r="M17" s="4">
        <f t="shared" si="5"/>
        <v>99.9</v>
      </c>
      <c r="N17" s="166">
        <f t="shared" si="0"/>
        <v>2832</v>
      </c>
      <c r="O17" s="166">
        <f t="shared" si="1"/>
        <v>3902.0000000000005</v>
      </c>
      <c r="P17" s="166">
        <f t="shared" si="2"/>
        <v>2834.9999999999995</v>
      </c>
      <c r="Q17" s="166">
        <f t="shared" si="3"/>
        <v>3256.0000000000005</v>
      </c>
      <c r="R17" s="191">
        <f t="shared" si="4"/>
        <v>3.6831900000000002</v>
      </c>
    </row>
    <row r="18" spans="1:18" ht="31.9" customHeight="1" thickBot="1">
      <c r="A18" s="164"/>
      <c r="B18" s="187" t="s">
        <v>177</v>
      </c>
      <c r="C18" s="192"/>
      <c r="D18" s="177"/>
      <c r="E18" s="176">
        <v>28.3</v>
      </c>
      <c r="F18" s="176"/>
      <c r="G18" s="176">
        <v>37.03</v>
      </c>
      <c r="H18" s="175">
        <v>7.01</v>
      </c>
      <c r="I18" s="175"/>
      <c r="J18" s="174">
        <v>51.83</v>
      </c>
      <c r="K18" s="173">
        <f>d245Mapping!$E$136</f>
        <v>3901.05</v>
      </c>
      <c r="M18" s="4">
        <f t="shared" si="5"/>
        <v>124.17</v>
      </c>
      <c r="N18" s="166">
        <f t="shared" si="0"/>
        <v>2830.0000000000005</v>
      </c>
      <c r="O18" s="166">
        <f t="shared" si="1"/>
        <v>3703</v>
      </c>
      <c r="P18" s="166">
        <f t="shared" si="2"/>
        <v>5183</v>
      </c>
      <c r="Q18" s="166">
        <f t="shared" si="3"/>
        <v>5883.9999999999991</v>
      </c>
      <c r="R18" s="191">
        <f t="shared" si="4"/>
        <v>3.9010500000000006</v>
      </c>
    </row>
    <row r="19" spans="1:18" ht="31.9" customHeight="1">
      <c r="A19" s="164"/>
      <c r="B19" s="187" t="s">
        <v>176</v>
      </c>
      <c r="C19" s="193"/>
      <c r="D19" s="177"/>
      <c r="E19" s="176">
        <v>29.99</v>
      </c>
      <c r="F19" s="176"/>
      <c r="G19" s="176">
        <v>38.409999999999997</v>
      </c>
      <c r="H19" s="175">
        <v>6.26</v>
      </c>
      <c r="I19" s="175"/>
      <c r="J19" s="174">
        <v>32.07</v>
      </c>
      <c r="K19" s="173">
        <f>d245Mapping!$E$150</f>
        <v>4279</v>
      </c>
      <c r="M19" s="4">
        <f t="shared" si="5"/>
        <v>106.72999999999999</v>
      </c>
      <c r="N19" s="166">
        <f t="shared" si="0"/>
        <v>2999</v>
      </c>
      <c r="O19" s="166">
        <f t="shared" si="1"/>
        <v>3841</v>
      </c>
      <c r="P19" s="166">
        <f t="shared" si="2"/>
        <v>3207</v>
      </c>
      <c r="Q19" s="166">
        <f t="shared" si="3"/>
        <v>3832.9999999999995</v>
      </c>
      <c r="R19" s="191">
        <f t="shared" si="4"/>
        <v>4.2789999999999999</v>
      </c>
    </row>
    <row r="20" spans="1:18" ht="31.9" customHeight="1" thickBot="1">
      <c r="A20" s="164"/>
      <c r="B20" s="186" t="s">
        <v>175</v>
      </c>
      <c r="C20" s="192"/>
      <c r="D20" s="171"/>
      <c r="E20" s="170">
        <v>42.63</v>
      </c>
      <c r="F20" s="170"/>
      <c r="G20" s="170">
        <v>57.42</v>
      </c>
      <c r="H20" s="169">
        <v>19.32</v>
      </c>
      <c r="I20" s="169"/>
      <c r="J20" s="168">
        <v>27.29</v>
      </c>
      <c r="K20" s="167">
        <f>d245Mapping!$E$164</f>
        <v>5779.93</v>
      </c>
      <c r="M20" s="4">
        <f t="shared" si="5"/>
        <v>146.66</v>
      </c>
      <c r="N20" s="166">
        <f t="shared" si="0"/>
        <v>4263</v>
      </c>
      <c r="O20" s="166">
        <f t="shared" si="1"/>
        <v>5742</v>
      </c>
      <c r="P20" s="166">
        <f t="shared" si="2"/>
        <v>2728.9999999999995</v>
      </c>
      <c r="Q20" s="166">
        <f t="shared" si="3"/>
        <v>4661</v>
      </c>
      <c r="R20" s="191">
        <f t="shared" si="4"/>
        <v>5.7799300000000002</v>
      </c>
    </row>
    <row r="21" spans="1:18" ht="31.9" customHeight="1">
      <c r="A21" s="164"/>
      <c r="B21" s="185" t="s">
        <v>174</v>
      </c>
      <c r="C21" s="193"/>
      <c r="D21" s="184"/>
      <c r="E21" s="183">
        <v>43.01</v>
      </c>
      <c r="F21" s="183"/>
      <c r="G21" s="183">
        <v>53.53</v>
      </c>
      <c r="H21" s="182">
        <v>7.54</v>
      </c>
      <c r="I21" s="182"/>
      <c r="J21" s="181">
        <v>45.73</v>
      </c>
      <c r="K21" s="180">
        <f>d245Mapping!$E$178</f>
        <v>6454.99</v>
      </c>
      <c r="M21" s="4">
        <f t="shared" si="5"/>
        <v>149.81</v>
      </c>
      <c r="N21" s="166">
        <f t="shared" si="0"/>
        <v>4301</v>
      </c>
      <c r="O21" s="166">
        <f t="shared" si="1"/>
        <v>5353</v>
      </c>
      <c r="P21" s="166">
        <f t="shared" si="2"/>
        <v>4573</v>
      </c>
      <c r="Q21" s="166">
        <f t="shared" si="3"/>
        <v>5326.9999999999991</v>
      </c>
      <c r="R21" s="191">
        <f t="shared" si="4"/>
        <v>6.4549899999999996</v>
      </c>
    </row>
    <row r="22" spans="1:18" ht="31.9" customHeight="1" thickBot="1">
      <c r="A22" s="164"/>
      <c r="B22" s="179" t="s">
        <v>173</v>
      </c>
      <c r="C22" s="192"/>
      <c r="D22" s="177"/>
      <c r="E22" s="176">
        <v>53.02</v>
      </c>
      <c r="F22" s="176"/>
      <c r="G22" s="176">
        <v>71.099999999999994</v>
      </c>
      <c r="H22" s="175">
        <v>16.649999999999999</v>
      </c>
      <c r="I22" s="175"/>
      <c r="J22" s="174">
        <v>90.09</v>
      </c>
      <c r="K22" s="173">
        <f>d245Mapping!$E$192</f>
        <v>7261.78</v>
      </c>
      <c r="M22" s="4">
        <f t="shared" si="5"/>
        <v>230.86</v>
      </c>
      <c r="N22" s="166">
        <f t="shared" si="0"/>
        <v>5302</v>
      </c>
      <c r="O22" s="166">
        <f t="shared" si="1"/>
        <v>7110</v>
      </c>
      <c r="P22" s="166">
        <f t="shared" si="2"/>
        <v>9009</v>
      </c>
      <c r="Q22" s="166">
        <f t="shared" si="3"/>
        <v>10674.000000000002</v>
      </c>
      <c r="R22" s="191">
        <f t="shared" si="4"/>
        <v>7.2617799999999999</v>
      </c>
    </row>
    <row r="23" spans="1:18" ht="31.9" customHeight="1">
      <c r="A23" s="164"/>
      <c r="B23" s="178" t="s">
        <v>172</v>
      </c>
      <c r="C23" s="193"/>
      <c r="D23" s="177"/>
      <c r="E23" s="176">
        <v>28.92</v>
      </c>
      <c r="F23" s="176"/>
      <c r="G23" s="176">
        <v>35.24</v>
      </c>
      <c r="H23" s="175">
        <v>5.53</v>
      </c>
      <c r="I23" s="175"/>
      <c r="J23" s="174">
        <v>23.87</v>
      </c>
      <c r="K23" s="173">
        <f>d245Mapping!$E$206</f>
        <v>4039.58</v>
      </c>
      <c r="M23" s="4">
        <f t="shared" si="5"/>
        <v>93.56</v>
      </c>
      <c r="N23" s="166">
        <f t="shared" si="0"/>
        <v>2892</v>
      </c>
      <c r="O23" s="166">
        <f t="shared" si="1"/>
        <v>3524</v>
      </c>
      <c r="P23" s="166">
        <f t="shared" si="2"/>
        <v>2387.0000000000005</v>
      </c>
      <c r="Q23" s="166">
        <f t="shared" si="3"/>
        <v>2940.0000000000005</v>
      </c>
      <c r="R23" s="191">
        <f t="shared" si="4"/>
        <v>4.0395799999999999</v>
      </c>
    </row>
    <row r="24" spans="1:18" ht="31.9" customHeight="1" thickBot="1">
      <c r="A24" s="164"/>
      <c r="B24" s="172" t="s">
        <v>169</v>
      </c>
      <c r="C24" s="192"/>
      <c r="D24" s="171"/>
      <c r="E24" s="170">
        <v>23.69</v>
      </c>
      <c r="F24" s="170"/>
      <c r="G24" s="170">
        <v>30.97</v>
      </c>
      <c r="H24" s="169">
        <v>6.75</v>
      </c>
      <c r="I24" s="169"/>
      <c r="J24" s="168">
        <v>24.96</v>
      </c>
      <c r="K24" s="167">
        <f>d245Mapping!$E$220</f>
        <v>2730.52</v>
      </c>
      <c r="M24" s="4">
        <f t="shared" si="5"/>
        <v>86.37</v>
      </c>
      <c r="N24" s="166">
        <f t="shared" si="0"/>
        <v>2369.0000000000005</v>
      </c>
      <c r="O24" s="166">
        <f t="shared" si="1"/>
        <v>3096.9999999999995</v>
      </c>
      <c r="P24" s="166">
        <f t="shared" si="2"/>
        <v>2496</v>
      </c>
      <c r="Q24" s="166">
        <f t="shared" si="3"/>
        <v>3171.0000000000005</v>
      </c>
      <c r="R24" s="191">
        <f t="shared" si="4"/>
        <v>2.7305200000000003</v>
      </c>
    </row>
    <row r="25" spans="1:18" ht="31.9" customHeight="1">
      <c r="A25" s="164"/>
      <c r="B25" s="188" t="s">
        <v>168</v>
      </c>
      <c r="C25" s="193"/>
      <c r="D25" s="184"/>
      <c r="E25" s="183">
        <v>53.42</v>
      </c>
      <c r="F25" s="183"/>
      <c r="G25" s="183">
        <v>83.78</v>
      </c>
      <c r="H25" s="182">
        <v>21.83</v>
      </c>
      <c r="I25" s="182"/>
      <c r="J25" s="181">
        <v>69.400000000000006</v>
      </c>
      <c r="K25" s="180">
        <f>d245Mapping!$E$234</f>
        <v>7409.48</v>
      </c>
      <c r="M25" s="4">
        <f t="shared" si="5"/>
        <v>228.42999999999998</v>
      </c>
      <c r="N25" s="166">
        <f t="shared" si="0"/>
        <v>5342</v>
      </c>
      <c r="O25" s="166">
        <f t="shared" si="1"/>
        <v>8378.0000000000018</v>
      </c>
      <c r="P25" s="166">
        <f t="shared" si="2"/>
        <v>6940.0000000000009</v>
      </c>
      <c r="Q25" s="166">
        <f t="shared" si="3"/>
        <v>9123.0000000000018</v>
      </c>
      <c r="R25" s="191">
        <f t="shared" si="4"/>
        <v>7.4094799999999994</v>
      </c>
    </row>
    <row r="26" spans="1:18" ht="31.9" customHeight="1" thickBot="1">
      <c r="A26" s="164"/>
      <c r="B26" s="187" t="s">
        <v>167</v>
      </c>
      <c r="C26" s="192"/>
      <c r="D26" s="177"/>
      <c r="E26" s="176">
        <v>34.909999999999997</v>
      </c>
      <c r="F26" s="176"/>
      <c r="G26" s="176">
        <v>48.54</v>
      </c>
      <c r="H26" s="175">
        <v>15.88</v>
      </c>
      <c r="I26" s="175"/>
      <c r="J26" s="174">
        <v>45.26</v>
      </c>
      <c r="K26" s="173">
        <f>d245Mapping!$E$248</f>
        <v>4951.6000000000004</v>
      </c>
      <c r="M26" s="4">
        <f t="shared" si="5"/>
        <v>144.58999999999997</v>
      </c>
      <c r="N26" s="166">
        <f t="shared" si="0"/>
        <v>3490.9999999999995</v>
      </c>
      <c r="O26" s="166">
        <f t="shared" si="1"/>
        <v>4854</v>
      </c>
      <c r="P26" s="166">
        <f t="shared" si="2"/>
        <v>4525.9999999999991</v>
      </c>
      <c r="Q26" s="166">
        <f t="shared" si="3"/>
        <v>6113.9999999999991</v>
      </c>
      <c r="R26" s="191">
        <f t="shared" si="4"/>
        <v>4.9516000000000009</v>
      </c>
    </row>
    <row r="27" spans="1:18" ht="31.9" customHeight="1">
      <c r="A27" s="164"/>
      <c r="B27" s="187" t="s">
        <v>166</v>
      </c>
      <c r="C27" s="193"/>
      <c r="D27" s="177"/>
      <c r="E27" s="176">
        <v>16.850000000000001</v>
      </c>
      <c r="F27" s="176"/>
      <c r="G27" s="176">
        <v>21</v>
      </c>
      <c r="H27" s="175">
        <v>3.65</v>
      </c>
      <c r="I27" s="175"/>
      <c r="J27" s="174">
        <v>14.26</v>
      </c>
      <c r="K27" s="173">
        <f>d245Mapping!$E$262</f>
        <v>2056.25</v>
      </c>
      <c r="M27" s="4">
        <f t="shared" si="5"/>
        <v>55.76</v>
      </c>
      <c r="N27" s="166">
        <f t="shared" si="0"/>
        <v>1685</v>
      </c>
      <c r="O27" s="166">
        <f t="shared" si="1"/>
        <v>2100</v>
      </c>
      <c r="P27" s="166">
        <f t="shared" si="2"/>
        <v>1426</v>
      </c>
      <c r="Q27" s="166">
        <f t="shared" si="3"/>
        <v>1790.9999999999998</v>
      </c>
      <c r="R27" s="191">
        <f t="shared" si="4"/>
        <v>2.0562499999999999</v>
      </c>
    </row>
    <row r="28" spans="1:18" ht="31.9" customHeight="1" thickBot="1">
      <c r="A28" s="164"/>
      <c r="B28" s="186" t="s">
        <v>165</v>
      </c>
      <c r="C28" s="192"/>
      <c r="D28" s="171"/>
      <c r="E28" s="170">
        <v>18.690000000000001</v>
      </c>
      <c r="F28" s="170"/>
      <c r="G28" s="170">
        <v>25.02</v>
      </c>
      <c r="H28" s="169">
        <v>5.98</v>
      </c>
      <c r="I28" s="169"/>
      <c r="J28" s="168">
        <v>18.97</v>
      </c>
      <c r="K28" s="167">
        <f>d245Mapping!$E$276</f>
        <v>2284</v>
      </c>
      <c r="M28" s="4">
        <f t="shared" si="5"/>
        <v>68.66</v>
      </c>
      <c r="N28" s="166">
        <f t="shared" si="0"/>
        <v>1869</v>
      </c>
      <c r="O28" s="166">
        <f t="shared" si="1"/>
        <v>2502</v>
      </c>
      <c r="P28" s="166">
        <f t="shared" si="2"/>
        <v>1896.9999999999998</v>
      </c>
      <c r="Q28" s="166">
        <f t="shared" si="3"/>
        <v>2495</v>
      </c>
      <c r="R28" s="191">
        <f t="shared" si="4"/>
        <v>2.2839999999999998</v>
      </c>
    </row>
    <row r="29" spans="1:18" ht="31.9" customHeight="1">
      <c r="A29" s="164"/>
      <c r="B29" s="185" t="s">
        <v>164</v>
      </c>
      <c r="C29" s="193"/>
      <c r="D29" s="184"/>
      <c r="E29" s="183">
        <v>25.62</v>
      </c>
      <c r="F29" s="183"/>
      <c r="G29" s="183">
        <v>38.17</v>
      </c>
      <c r="H29" s="182">
        <v>9.2100000000000009</v>
      </c>
      <c r="I29" s="182"/>
      <c r="J29" s="181">
        <v>30.7</v>
      </c>
      <c r="K29" s="180">
        <f>d245Mapping!$E$290</f>
        <v>3668.15</v>
      </c>
      <c r="M29" s="4">
        <f t="shared" si="5"/>
        <v>103.7</v>
      </c>
      <c r="N29" s="166">
        <f t="shared" si="0"/>
        <v>2562</v>
      </c>
      <c r="O29" s="166">
        <f t="shared" si="1"/>
        <v>3817.0000000000005</v>
      </c>
      <c r="P29" s="166">
        <f t="shared" si="2"/>
        <v>3070</v>
      </c>
      <c r="Q29" s="166">
        <f t="shared" si="3"/>
        <v>3990.9999999999995</v>
      </c>
      <c r="R29" s="191">
        <f t="shared" si="4"/>
        <v>3.6681499999999998</v>
      </c>
    </row>
    <row r="30" spans="1:18" ht="31.9" customHeight="1" thickBot="1">
      <c r="A30" s="164"/>
      <c r="B30" s="190" t="s">
        <v>163</v>
      </c>
      <c r="C30" s="192"/>
      <c r="D30" s="177"/>
      <c r="E30" s="176">
        <v>36.590000000000003</v>
      </c>
      <c r="F30" s="176"/>
      <c r="G30" s="176">
        <v>47.6</v>
      </c>
      <c r="H30" s="175">
        <v>7.81</v>
      </c>
      <c r="I30" s="175"/>
      <c r="J30" s="174">
        <v>45.93</v>
      </c>
      <c r="K30" s="173">
        <f>d245Mapping!$E$304</f>
        <v>4790.8</v>
      </c>
      <c r="M30" s="4">
        <f t="shared" si="5"/>
        <v>137.93</v>
      </c>
      <c r="N30" s="166">
        <f t="shared" si="0"/>
        <v>3659.0000000000005</v>
      </c>
      <c r="O30" s="166">
        <f t="shared" si="1"/>
        <v>4760</v>
      </c>
      <c r="P30" s="166">
        <f t="shared" si="2"/>
        <v>4593</v>
      </c>
      <c r="Q30" s="166">
        <f t="shared" si="3"/>
        <v>5374</v>
      </c>
      <c r="R30" s="191">
        <f t="shared" si="4"/>
        <v>4.7907999999999999</v>
      </c>
    </row>
    <row r="31" spans="1:18" ht="31.9" customHeight="1">
      <c r="A31" s="164"/>
      <c r="B31" s="190" t="s">
        <v>162</v>
      </c>
      <c r="C31" s="193"/>
      <c r="D31" s="177"/>
      <c r="E31" s="176">
        <v>29.46</v>
      </c>
      <c r="F31" s="176"/>
      <c r="G31" s="176">
        <v>43.46</v>
      </c>
      <c r="H31" s="175">
        <v>5.71</v>
      </c>
      <c r="I31" s="175"/>
      <c r="J31" s="174">
        <v>45.01</v>
      </c>
      <c r="K31" s="173">
        <f>d245Mapping!$E$318</f>
        <v>4655.6899999999996</v>
      </c>
      <c r="M31" s="4">
        <f t="shared" si="5"/>
        <v>123.63999999999999</v>
      </c>
      <c r="N31" s="166">
        <f t="shared" si="0"/>
        <v>2945.9999999999995</v>
      </c>
      <c r="O31" s="166">
        <f t="shared" si="1"/>
        <v>4346</v>
      </c>
      <c r="P31" s="166">
        <f t="shared" si="2"/>
        <v>4501</v>
      </c>
      <c r="Q31" s="166">
        <f t="shared" si="3"/>
        <v>5072</v>
      </c>
      <c r="R31" s="191">
        <f t="shared" si="4"/>
        <v>4.6556899999999999</v>
      </c>
    </row>
    <row r="32" spans="1:18" ht="31.9" customHeight="1" thickBot="1">
      <c r="A32" s="164"/>
      <c r="B32" s="189" t="s">
        <v>159</v>
      </c>
      <c r="C32" s="192"/>
      <c r="D32" s="171"/>
      <c r="E32" s="170">
        <v>28.7</v>
      </c>
      <c r="F32" s="170"/>
      <c r="G32" s="170">
        <v>38.85</v>
      </c>
      <c r="H32" s="169">
        <v>11.48</v>
      </c>
      <c r="I32" s="169"/>
      <c r="J32" s="168">
        <v>18.350000000000001</v>
      </c>
      <c r="K32" s="167">
        <f>d245Mapping!$E$332</f>
        <v>3660.22</v>
      </c>
      <c r="M32" s="4">
        <f t="shared" si="5"/>
        <v>97.38</v>
      </c>
      <c r="N32" s="166">
        <f t="shared" si="0"/>
        <v>2870</v>
      </c>
      <c r="O32" s="166">
        <f t="shared" si="1"/>
        <v>3885</v>
      </c>
      <c r="P32" s="166">
        <f t="shared" si="2"/>
        <v>1835.0000000000002</v>
      </c>
      <c r="Q32" s="166">
        <f t="shared" si="3"/>
        <v>2983</v>
      </c>
      <c r="R32" s="191">
        <f t="shared" si="4"/>
        <v>3.6602199999999998</v>
      </c>
    </row>
    <row r="33" spans="1:18" ht="31.9" hidden="1" customHeight="1">
      <c r="A33" s="164"/>
      <c r="B33" s="188" t="s">
        <v>158</v>
      </c>
      <c r="C33" s="184" t="s">
        <v>219</v>
      </c>
      <c r="D33" s="184"/>
      <c r="E33" s="183"/>
      <c r="F33" s="183"/>
      <c r="G33" s="183"/>
      <c r="H33" s="182"/>
      <c r="I33" s="182"/>
      <c r="J33" s="181"/>
      <c r="K33" s="180"/>
      <c r="N33" s="166">
        <f t="shared" si="0"/>
        <v>0</v>
      </c>
      <c r="O33" s="166"/>
      <c r="P33" s="166">
        <f t="shared" ref="P33:P52" si="6">G33/1000*$N$3*10000</f>
        <v>0</v>
      </c>
      <c r="Q33" s="166">
        <f t="shared" ref="Q33:Q52" si="7">J33/1000*$N$3*10000</f>
        <v>0</v>
      </c>
      <c r="R33" s="166">
        <f t="shared" ref="R33:R52" si="8">(H33+J33)/1000*$N$3*10000</f>
        <v>0</v>
      </c>
    </row>
    <row r="34" spans="1:18" ht="31.9" hidden="1" customHeight="1">
      <c r="A34" s="164"/>
      <c r="B34" s="187" t="s">
        <v>157</v>
      </c>
      <c r="C34" s="177" t="s">
        <v>222</v>
      </c>
      <c r="D34" s="177"/>
      <c r="E34" s="176"/>
      <c r="F34" s="176"/>
      <c r="G34" s="176"/>
      <c r="H34" s="175"/>
      <c r="I34" s="175"/>
      <c r="J34" s="174"/>
      <c r="K34" s="173"/>
      <c r="N34" s="166">
        <f t="shared" si="0"/>
        <v>0</v>
      </c>
      <c r="O34" s="166"/>
      <c r="P34" s="166">
        <f t="shared" si="6"/>
        <v>0</v>
      </c>
      <c r="Q34" s="166">
        <f t="shared" si="7"/>
        <v>0</v>
      </c>
      <c r="R34" s="166">
        <f t="shared" si="8"/>
        <v>0</v>
      </c>
    </row>
    <row r="35" spans="1:18" ht="31.9" hidden="1" customHeight="1">
      <c r="A35" s="164"/>
      <c r="B35" s="187" t="s">
        <v>156</v>
      </c>
      <c r="C35" s="177" t="s">
        <v>217</v>
      </c>
      <c r="D35" s="177"/>
      <c r="E35" s="176"/>
      <c r="F35" s="176"/>
      <c r="G35" s="176"/>
      <c r="H35" s="175"/>
      <c r="I35" s="175"/>
      <c r="J35" s="174"/>
      <c r="K35" s="173"/>
      <c r="N35" s="166">
        <f t="shared" si="0"/>
        <v>0</v>
      </c>
      <c r="O35" s="166"/>
      <c r="P35" s="166">
        <f t="shared" si="6"/>
        <v>0</v>
      </c>
      <c r="Q35" s="166">
        <f t="shared" si="7"/>
        <v>0</v>
      </c>
      <c r="R35" s="166">
        <f t="shared" si="8"/>
        <v>0</v>
      </c>
    </row>
    <row r="36" spans="1:18" ht="31.9" hidden="1" customHeight="1" thickBot="1">
      <c r="A36" s="164"/>
      <c r="B36" s="186" t="s">
        <v>155</v>
      </c>
      <c r="C36" s="171" t="s">
        <v>228</v>
      </c>
      <c r="D36" s="171"/>
      <c r="E36" s="170"/>
      <c r="F36" s="170"/>
      <c r="G36" s="170"/>
      <c r="H36" s="169"/>
      <c r="I36" s="169"/>
      <c r="J36" s="168"/>
      <c r="K36" s="167"/>
      <c r="N36" s="166">
        <f t="shared" si="0"/>
        <v>0</v>
      </c>
      <c r="O36" s="166"/>
      <c r="P36" s="166">
        <f t="shared" si="6"/>
        <v>0</v>
      </c>
      <c r="Q36" s="166">
        <f t="shared" si="7"/>
        <v>0</v>
      </c>
      <c r="R36" s="166">
        <f t="shared" si="8"/>
        <v>0</v>
      </c>
    </row>
    <row r="37" spans="1:18" ht="31.9" hidden="1" customHeight="1">
      <c r="A37" s="164"/>
      <c r="B37" s="185" t="s">
        <v>154</v>
      </c>
      <c r="C37" s="184" t="s">
        <v>215</v>
      </c>
      <c r="D37" s="184"/>
      <c r="E37" s="183"/>
      <c r="F37" s="183"/>
      <c r="G37" s="183"/>
      <c r="H37" s="182"/>
      <c r="I37" s="182"/>
      <c r="J37" s="181"/>
      <c r="K37" s="180"/>
      <c r="N37" s="166">
        <f t="shared" si="0"/>
        <v>0</v>
      </c>
      <c r="O37" s="166"/>
      <c r="P37" s="166">
        <f t="shared" si="6"/>
        <v>0</v>
      </c>
      <c r="Q37" s="166">
        <f t="shared" si="7"/>
        <v>0</v>
      </c>
      <c r="R37" s="166">
        <f t="shared" si="8"/>
        <v>0</v>
      </c>
    </row>
    <row r="38" spans="1:18" ht="31.9" hidden="1" customHeight="1">
      <c r="A38" s="164"/>
      <c r="B38" s="179" t="s">
        <v>153</v>
      </c>
      <c r="C38" s="177" t="s">
        <v>216</v>
      </c>
      <c r="D38" s="177"/>
      <c r="E38" s="176"/>
      <c r="F38" s="176"/>
      <c r="G38" s="176"/>
      <c r="H38" s="175"/>
      <c r="I38" s="175"/>
      <c r="J38" s="174"/>
      <c r="K38" s="173"/>
      <c r="N38" s="166">
        <f t="shared" si="0"/>
        <v>0</v>
      </c>
      <c r="O38" s="166"/>
      <c r="P38" s="166">
        <f t="shared" si="6"/>
        <v>0</v>
      </c>
      <c r="Q38" s="166">
        <f t="shared" si="7"/>
        <v>0</v>
      </c>
      <c r="R38" s="166">
        <f t="shared" si="8"/>
        <v>0</v>
      </c>
    </row>
    <row r="39" spans="1:18" ht="31.9" hidden="1" customHeight="1">
      <c r="A39" s="164"/>
      <c r="B39" s="178" t="s">
        <v>152</v>
      </c>
      <c r="C39" s="177" t="s">
        <v>218</v>
      </c>
      <c r="D39" s="177"/>
      <c r="E39" s="176"/>
      <c r="F39" s="176"/>
      <c r="G39" s="176"/>
      <c r="H39" s="175"/>
      <c r="I39" s="175"/>
      <c r="J39" s="174"/>
      <c r="K39" s="173"/>
      <c r="N39" s="166">
        <f t="shared" si="0"/>
        <v>0</v>
      </c>
      <c r="O39" s="166"/>
      <c r="P39" s="166">
        <f t="shared" si="6"/>
        <v>0</v>
      </c>
      <c r="Q39" s="166">
        <f t="shared" si="7"/>
        <v>0</v>
      </c>
      <c r="R39" s="166">
        <f t="shared" si="8"/>
        <v>0</v>
      </c>
    </row>
    <row r="40" spans="1:18" ht="31.9" hidden="1" customHeight="1" thickBot="1">
      <c r="A40" s="164"/>
      <c r="B40" s="172" t="s">
        <v>151</v>
      </c>
      <c r="C40" s="171" t="s">
        <v>229</v>
      </c>
      <c r="D40" s="171"/>
      <c r="E40" s="170"/>
      <c r="F40" s="170"/>
      <c r="G40" s="170"/>
      <c r="H40" s="169"/>
      <c r="I40" s="169"/>
      <c r="J40" s="168"/>
      <c r="K40" s="167"/>
      <c r="N40" s="166">
        <f t="shared" si="0"/>
        <v>0</v>
      </c>
      <c r="O40" s="166"/>
      <c r="P40" s="166">
        <f t="shared" si="6"/>
        <v>0</v>
      </c>
      <c r="Q40" s="166">
        <f t="shared" si="7"/>
        <v>0</v>
      </c>
      <c r="R40" s="166">
        <f t="shared" si="8"/>
        <v>0</v>
      </c>
    </row>
    <row r="41" spans="1:18" ht="31.9" hidden="1" customHeight="1">
      <c r="A41" s="164"/>
      <c r="B41" s="188" t="s">
        <v>150</v>
      </c>
      <c r="C41" s="184" t="s">
        <v>228</v>
      </c>
      <c r="D41" s="184"/>
      <c r="E41" s="183"/>
      <c r="F41" s="183"/>
      <c r="G41" s="183"/>
      <c r="H41" s="182"/>
      <c r="I41" s="182"/>
      <c r="J41" s="181"/>
      <c r="K41" s="180"/>
      <c r="N41" s="166">
        <f t="shared" ref="N41:N72" si="9">E41/1000*$N$3*10000</f>
        <v>0</v>
      </c>
      <c r="O41" s="166"/>
      <c r="P41" s="166">
        <f t="shared" si="6"/>
        <v>0</v>
      </c>
      <c r="Q41" s="166">
        <f t="shared" si="7"/>
        <v>0</v>
      </c>
      <c r="R41" s="166">
        <f t="shared" si="8"/>
        <v>0</v>
      </c>
    </row>
    <row r="42" spans="1:18" ht="31.9" hidden="1" customHeight="1">
      <c r="A42" s="164"/>
      <c r="B42" s="187" t="s">
        <v>149</v>
      </c>
      <c r="C42" s="177" t="s">
        <v>217</v>
      </c>
      <c r="D42" s="177"/>
      <c r="E42" s="176"/>
      <c r="F42" s="176"/>
      <c r="G42" s="176"/>
      <c r="H42" s="175"/>
      <c r="I42" s="175"/>
      <c r="J42" s="174"/>
      <c r="K42" s="173"/>
      <c r="N42" s="166">
        <f t="shared" si="9"/>
        <v>0</v>
      </c>
      <c r="O42" s="166"/>
      <c r="P42" s="166">
        <f t="shared" si="6"/>
        <v>0</v>
      </c>
      <c r="Q42" s="166">
        <f t="shared" si="7"/>
        <v>0</v>
      </c>
      <c r="R42" s="166">
        <f t="shared" si="8"/>
        <v>0</v>
      </c>
    </row>
    <row r="43" spans="1:18" ht="31.9" hidden="1" customHeight="1">
      <c r="A43" s="164"/>
      <c r="B43" s="187" t="s">
        <v>148</v>
      </c>
      <c r="C43" s="177" t="s">
        <v>222</v>
      </c>
      <c r="D43" s="177"/>
      <c r="E43" s="176"/>
      <c r="F43" s="176"/>
      <c r="G43" s="176"/>
      <c r="H43" s="175"/>
      <c r="I43" s="175"/>
      <c r="J43" s="174"/>
      <c r="K43" s="173"/>
      <c r="N43" s="166">
        <f t="shared" si="9"/>
        <v>0</v>
      </c>
      <c r="O43" s="166"/>
      <c r="P43" s="166">
        <f t="shared" si="6"/>
        <v>0</v>
      </c>
      <c r="Q43" s="166">
        <f t="shared" si="7"/>
        <v>0</v>
      </c>
      <c r="R43" s="166">
        <f t="shared" si="8"/>
        <v>0</v>
      </c>
    </row>
    <row r="44" spans="1:18" ht="31.9" hidden="1" customHeight="1" thickBot="1">
      <c r="A44" s="164"/>
      <c r="B44" s="186" t="s">
        <v>147</v>
      </c>
      <c r="C44" s="171" t="s">
        <v>221</v>
      </c>
      <c r="D44" s="171"/>
      <c r="E44" s="170"/>
      <c r="F44" s="170"/>
      <c r="G44" s="170"/>
      <c r="H44" s="169"/>
      <c r="I44" s="169"/>
      <c r="J44" s="168"/>
      <c r="K44" s="167"/>
      <c r="N44" s="166">
        <f t="shared" si="9"/>
        <v>0</v>
      </c>
      <c r="O44" s="166"/>
      <c r="P44" s="166">
        <f t="shared" si="6"/>
        <v>0</v>
      </c>
      <c r="Q44" s="166">
        <f t="shared" si="7"/>
        <v>0</v>
      </c>
      <c r="R44" s="166">
        <f t="shared" si="8"/>
        <v>0</v>
      </c>
    </row>
    <row r="45" spans="1:18" ht="31.9" hidden="1" customHeight="1">
      <c r="A45" s="164"/>
      <c r="B45" s="185" t="s">
        <v>146</v>
      </c>
      <c r="C45" s="184" t="s">
        <v>218</v>
      </c>
      <c r="D45" s="184"/>
      <c r="E45" s="183"/>
      <c r="F45" s="183"/>
      <c r="G45" s="183"/>
      <c r="H45" s="182"/>
      <c r="I45" s="182"/>
      <c r="J45" s="181"/>
      <c r="K45" s="180"/>
      <c r="N45" s="166">
        <f t="shared" si="9"/>
        <v>0</v>
      </c>
      <c r="O45" s="166"/>
      <c r="P45" s="166">
        <f t="shared" si="6"/>
        <v>0</v>
      </c>
      <c r="Q45" s="166">
        <f t="shared" si="7"/>
        <v>0</v>
      </c>
      <c r="R45" s="166">
        <f t="shared" si="8"/>
        <v>0</v>
      </c>
    </row>
    <row r="46" spans="1:18" ht="31.9" hidden="1" customHeight="1">
      <c r="A46" s="164"/>
      <c r="B46" s="190" t="s">
        <v>145</v>
      </c>
      <c r="C46" s="177" t="s">
        <v>225</v>
      </c>
      <c r="D46" s="177"/>
      <c r="E46" s="176"/>
      <c r="F46" s="176"/>
      <c r="G46" s="176"/>
      <c r="H46" s="175"/>
      <c r="I46" s="175"/>
      <c r="J46" s="174"/>
      <c r="K46" s="173"/>
      <c r="N46" s="166">
        <f t="shared" si="9"/>
        <v>0</v>
      </c>
      <c r="O46" s="166"/>
      <c r="P46" s="166">
        <f t="shared" si="6"/>
        <v>0</v>
      </c>
      <c r="Q46" s="166">
        <f t="shared" si="7"/>
        <v>0</v>
      </c>
      <c r="R46" s="166">
        <f t="shared" si="8"/>
        <v>0</v>
      </c>
    </row>
    <row r="47" spans="1:18" ht="31.9" hidden="1" customHeight="1">
      <c r="A47" s="164"/>
      <c r="B47" s="190" t="s">
        <v>144</v>
      </c>
      <c r="C47" s="177" t="s">
        <v>220</v>
      </c>
      <c r="D47" s="177"/>
      <c r="E47" s="176"/>
      <c r="F47" s="176"/>
      <c r="G47" s="176"/>
      <c r="H47" s="175"/>
      <c r="I47" s="175"/>
      <c r="J47" s="174"/>
      <c r="K47" s="173"/>
      <c r="N47" s="166">
        <f t="shared" si="9"/>
        <v>0</v>
      </c>
      <c r="O47" s="166"/>
      <c r="P47" s="166">
        <f t="shared" si="6"/>
        <v>0</v>
      </c>
      <c r="Q47" s="166">
        <f t="shared" si="7"/>
        <v>0</v>
      </c>
      <c r="R47" s="166">
        <f t="shared" si="8"/>
        <v>0</v>
      </c>
    </row>
    <row r="48" spans="1:18" ht="31.9" hidden="1" customHeight="1" thickBot="1">
      <c r="A48" s="164"/>
      <c r="B48" s="189" t="s">
        <v>143</v>
      </c>
      <c r="C48" s="171" t="s">
        <v>227</v>
      </c>
      <c r="D48" s="171"/>
      <c r="E48" s="170"/>
      <c r="F48" s="170"/>
      <c r="G48" s="170"/>
      <c r="H48" s="169"/>
      <c r="I48" s="169"/>
      <c r="J48" s="168"/>
      <c r="K48" s="167"/>
      <c r="N48" s="166">
        <f t="shared" si="9"/>
        <v>0</v>
      </c>
      <c r="O48" s="166"/>
      <c r="P48" s="166">
        <f t="shared" si="6"/>
        <v>0</v>
      </c>
      <c r="Q48" s="166">
        <f t="shared" si="7"/>
        <v>0</v>
      </c>
      <c r="R48" s="166">
        <f t="shared" si="8"/>
        <v>0</v>
      </c>
    </row>
    <row r="49" spans="1:18" ht="31.9" hidden="1" customHeight="1">
      <c r="A49" s="164"/>
      <c r="B49" s="188" t="s">
        <v>142</v>
      </c>
      <c r="C49" s="184" t="s">
        <v>223</v>
      </c>
      <c r="D49" s="184"/>
      <c r="E49" s="183"/>
      <c r="F49" s="183"/>
      <c r="G49" s="183"/>
      <c r="H49" s="182"/>
      <c r="I49" s="182"/>
      <c r="J49" s="181"/>
      <c r="K49" s="180"/>
      <c r="N49" s="166">
        <f t="shared" si="9"/>
        <v>0</v>
      </c>
      <c r="O49" s="166"/>
      <c r="P49" s="166">
        <f t="shared" si="6"/>
        <v>0</v>
      </c>
      <c r="Q49" s="166">
        <f t="shared" si="7"/>
        <v>0</v>
      </c>
      <c r="R49" s="166">
        <f t="shared" si="8"/>
        <v>0</v>
      </c>
    </row>
    <row r="50" spans="1:18" ht="31.9" hidden="1" customHeight="1">
      <c r="A50" s="164"/>
      <c r="B50" s="187" t="s">
        <v>141</v>
      </c>
      <c r="C50" s="177" t="s">
        <v>215</v>
      </c>
      <c r="D50" s="177"/>
      <c r="E50" s="176"/>
      <c r="F50" s="176"/>
      <c r="G50" s="176"/>
      <c r="H50" s="175"/>
      <c r="I50" s="175"/>
      <c r="J50" s="174"/>
      <c r="K50" s="173"/>
      <c r="N50" s="166">
        <f t="shared" si="9"/>
        <v>0</v>
      </c>
      <c r="O50" s="166"/>
      <c r="P50" s="166">
        <f t="shared" si="6"/>
        <v>0</v>
      </c>
      <c r="Q50" s="166">
        <f t="shared" si="7"/>
        <v>0</v>
      </c>
      <c r="R50" s="166">
        <f t="shared" si="8"/>
        <v>0</v>
      </c>
    </row>
    <row r="51" spans="1:18" ht="31.9" hidden="1" customHeight="1">
      <c r="A51" s="164"/>
      <c r="B51" s="187" t="s">
        <v>140</v>
      </c>
      <c r="C51" s="177" t="s">
        <v>229</v>
      </c>
      <c r="D51" s="177"/>
      <c r="E51" s="176"/>
      <c r="F51" s="176"/>
      <c r="G51" s="176"/>
      <c r="H51" s="175"/>
      <c r="I51" s="175"/>
      <c r="J51" s="174"/>
      <c r="K51" s="173"/>
      <c r="N51" s="166">
        <f t="shared" si="9"/>
        <v>0</v>
      </c>
      <c r="O51" s="166"/>
      <c r="P51" s="166">
        <f t="shared" si="6"/>
        <v>0</v>
      </c>
      <c r="Q51" s="166">
        <f t="shared" si="7"/>
        <v>0</v>
      </c>
      <c r="R51" s="166">
        <f t="shared" si="8"/>
        <v>0</v>
      </c>
    </row>
    <row r="52" spans="1:18" ht="31.9" hidden="1" customHeight="1" thickBot="1">
      <c r="A52" s="164"/>
      <c r="B52" s="186" t="s">
        <v>139</v>
      </c>
      <c r="C52" s="171" t="s">
        <v>219</v>
      </c>
      <c r="D52" s="171"/>
      <c r="E52" s="170"/>
      <c r="F52" s="170"/>
      <c r="G52" s="170"/>
      <c r="H52" s="169"/>
      <c r="I52" s="169"/>
      <c r="J52" s="168"/>
      <c r="K52" s="167"/>
      <c r="N52" s="166">
        <f t="shared" si="9"/>
        <v>0</v>
      </c>
      <c r="O52" s="166"/>
      <c r="P52" s="166">
        <f t="shared" si="6"/>
        <v>0</v>
      </c>
      <c r="Q52" s="166">
        <f t="shared" si="7"/>
        <v>0</v>
      </c>
      <c r="R52" s="166">
        <f t="shared" si="8"/>
        <v>0</v>
      </c>
    </row>
    <row r="53" spans="1:18" ht="31.9" hidden="1" customHeight="1">
      <c r="A53" s="164"/>
      <c r="B53" s="185" t="s">
        <v>138</v>
      </c>
      <c r="C53" s="184" t="s">
        <v>216</v>
      </c>
      <c r="D53" s="184"/>
      <c r="E53" s="183"/>
      <c r="F53" s="183"/>
      <c r="G53" s="183"/>
      <c r="H53" s="182"/>
      <c r="I53" s="182"/>
      <c r="J53" s="181"/>
      <c r="K53" s="180"/>
      <c r="N53" s="166">
        <f t="shared" si="9"/>
        <v>0</v>
      </c>
    </row>
    <row r="54" spans="1:18" ht="31.9" hidden="1" customHeight="1">
      <c r="A54" s="164"/>
      <c r="B54" s="179" t="s">
        <v>137</v>
      </c>
      <c r="C54" s="177" t="s">
        <v>214</v>
      </c>
      <c r="D54" s="177"/>
      <c r="E54" s="176"/>
      <c r="F54" s="176"/>
      <c r="G54" s="176"/>
      <c r="H54" s="175"/>
      <c r="I54" s="175"/>
      <c r="J54" s="174"/>
      <c r="K54" s="173"/>
      <c r="N54" s="166">
        <f t="shared" si="9"/>
        <v>0</v>
      </c>
    </row>
    <row r="55" spans="1:18" ht="31.9" hidden="1" customHeight="1">
      <c r="A55" s="164"/>
      <c r="B55" s="178" t="s">
        <v>136</v>
      </c>
      <c r="C55" s="177" t="s">
        <v>226</v>
      </c>
      <c r="D55" s="177"/>
      <c r="E55" s="176"/>
      <c r="F55" s="176"/>
      <c r="G55" s="176"/>
      <c r="H55" s="175"/>
      <c r="I55" s="175"/>
      <c r="J55" s="174"/>
      <c r="K55" s="173"/>
      <c r="N55" s="166">
        <f t="shared" si="9"/>
        <v>0</v>
      </c>
    </row>
    <row r="56" spans="1:18" ht="31.9" hidden="1" customHeight="1" thickBot="1">
      <c r="A56" s="164"/>
      <c r="B56" s="172" t="s">
        <v>135</v>
      </c>
      <c r="C56" s="171" t="s">
        <v>224</v>
      </c>
      <c r="D56" s="171"/>
      <c r="E56" s="170"/>
      <c r="F56" s="170"/>
      <c r="G56" s="170"/>
      <c r="H56" s="169"/>
      <c r="I56" s="169"/>
      <c r="J56" s="168"/>
      <c r="K56" s="167"/>
      <c r="N56" s="166">
        <f t="shared" si="9"/>
        <v>0</v>
      </c>
    </row>
    <row r="57" spans="1:18" ht="31.9" hidden="1" customHeight="1">
      <c r="A57" s="164"/>
      <c r="B57" s="188" t="s">
        <v>134</v>
      </c>
      <c r="C57" s="184" t="s">
        <v>229</v>
      </c>
      <c r="D57" s="184"/>
      <c r="E57" s="183"/>
      <c r="F57" s="183"/>
      <c r="G57" s="183"/>
      <c r="H57" s="182"/>
      <c r="I57" s="182"/>
      <c r="J57" s="181"/>
      <c r="K57" s="180"/>
      <c r="N57" s="166">
        <f t="shared" si="9"/>
        <v>0</v>
      </c>
    </row>
    <row r="58" spans="1:18" ht="31.9" hidden="1" customHeight="1">
      <c r="A58" s="164"/>
      <c r="B58" s="187" t="s">
        <v>133</v>
      </c>
      <c r="C58" s="177" t="s">
        <v>228</v>
      </c>
      <c r="D58" s="177"/>
      <c r="E58" s="176"/>
      <c r="F58" s="176"/>
      <c r="G58" s="176"/>
      <c r="H58" s="175"/>
      <c r="I58" s="175"/>
      <c r="J58" s="174"/>
      <c r="K58" s="173"/>
      <c r="N58" s="166">
        <f t="shared" si="9"/>
        <v>0</v>
      </c>
    </row>
    <row r="59" spans="1:18" ht="31.9" hidden="1" customHeight="1">
      <c r="A59" s="164"/>
      <c r="B59" s="187" t="s">
        <v>132</v>
      </c>
      <c r="C59" s="177" t="s">
        <v>227</v>
      </c>
      <c r="D59" s="177"/>
      <c r="E59" s="176"/>
      <c r="F59" s="176"/>
      <c r="G59" s="176"/>
      <c r="H59" s="175"/>
      <c r="I59" s="175"/>
      <c r="J59" s="174"/>
      <c r="K59" s="173"/>
      <c r="N59" s="166">
        <f t="shared" si="9"/>
        <v>0</v>
      </c>
    </row>
    <row r="60" spans="1:18" ht="31.9" hidden="1" customHeight="1" thickBot="1">
      <c r="A60" s="164"/>
      <c r="B60" s="186" t="s">
        <v>131</v>
      </c>
      <c r="C60" s="171" t="s">
        <v>226</v>
      </c>
      <c r="D60" s="171"/>
      <c r="E60" s="170"/>
      <c r="F60" s="170"/>
      <c r="G60" s="170"/>
      <c r="H60" s="169"/>
      <c r="I60" s="169"/>
      <c r="J60" s="168"/>
      <c r="K60" s="167"/>
      <c r="N60" s="166">
        <f t="shared" si="9"/>
        <v>0</v>
      </c>
    </row>
    <row r="61" spans="1:18" ht="31.9" hidden="1" customHeight="1">
      <c r="A61" s="164"/>
      <c r="B61" s="185" t="s">
        <v>130</v>
      </c>
      <c r="C61" s="184" t="s">
        <v>225</v>
      </c>
      <c r="D61" s="184"/>
      <c r="E61" s="183"/>
      <c r="F61" s="183"/>
      <c r="G61" s="183"/>
      <c r="H61" s="182"/>
      <c r="I61" s="182"/>
      <c r="J61" s="181"/>
      <c r="K61" s="180"/>
      <c r="N61" s="166">
        <f t="shared" si="9"/>
        <v>0</v>
      </c>
    </row>
    <row r="62" spans="1:18" ht="31.9" hidden="1" customHeight="1">
      <c r="A62" s="164"/>
      <c r="B62" s="190" t="s">
        <v>129</v>
      </c>
      <c r="C62" s="177" t="s">
        <v>224</v>
      </c>
      <c r="D62" s="177"/>
      <c r="E62" s="176"/>
      <c r="F62" s="176"/>
      <c r="G62" s="176"/>
      <c r="H62" s="175"/>
      <c r="I62" s="175"/>
      <c r="J62" s="174"/>
      <c r="K62" s="173"/>
      <c r="N62" s="166">
        <f t="shared" si="9"/>
        <v>0</v>
      </c>
    </row>
    <row r="63" spans="1:18" ht="31.9" hidden="1" customHeight="1">
      <c r="A63" s="164"/>
      <c r="B63" s="190" t="s">
        <v>128</v>
      </c>
      <c r="C63" s="177" t="s">
        <v>223</v>
      </c>
      <c r="D63" s="177"/>
      <c r="E63" s="176"/>
      <c r="F63" s="176"/>
      <c r="G63" s="176"/>
      <c r="H63" s="175"/>
      <c r="I63" s="175"/>
      <c r="J63" s="174"/>
      <c r="K63" s="173"/>
      <c r="N63" s="166">
        <f t="shared" si="9"/>
        <v>0</v>
      </c>
    </row>
    <row r="64" spans="1:18" ht="31.9" hidden="1" customHeight="1" thickBot="1">
      <c r="A64" s="164"/>
      <c r="B64" s="189" t="s">
        <v>127</v>
      </c>
      <c r="C64" s="171" t="s">
        <v>222</v>
      </c>
      <c r="D64" s="171"/>
      <c r="E64" s="170"/>
      <c r="F64" s="170"/>
      <c r="G64" s="170"/>
      <c r="H64" s="169"/>
      <c r="I64" s="169"/>
      <c r="J64" s="168"/>
      <c r="K64" s="167"/>
      <c r="N64" s="166">
        <f t="shared" si="9"/>
        <v>0</v>
      </c>
    </row>
    <row r="65" spans="1:14" ht="31.9" hidden="1" customHeight="1">
      <c r="A65" s="164"/>
      <c r="B65" s="188" t="s">
        <v>126</v>
      </c>
      <c r="C65" s="184" t="s">
        <v>221</v>
      </c>
      <c r="D65" s="184"/>
      <c r="E65" s="183"/>
      <c r="F65" s="183"/>
      <c r="G65" s="183"/>
      <c r="H65" s="182"/>
      <c r="I65" s="182"/>
      <c r="J65" s="181"/>
      <c r="K65" s="180"/>
      <c r="N65" s="166">
        <f t="shared" si="9"/>
        <v>0</v>
      </c>
    </row>
    <row r="66" spans="1:14" ht="31.9" hidden="1" customHeight="1">
      <c r="A66" s="164"/>
      <c r="B66" s="187" t="s">
        <v>125</v>
      </c>
      <c r="C66" s="177" t="s">
        <v>220</v>
      </c>
      <c r="D66" s="177"/>
      <c r="E66" s="176"/>
      <c r="F66" s="176"/>
      <c r="G66" s="176"/>
      <c r="H66" s="175"/>
      <c r="I66" s="175"/>
      <c r="J66" s="174"/>
      <c r="K66" s="173"/>
      <c r="N66" s="166">
        <f t="shared" si="9"/>
        <v>0</v>
      </c>
    </row>
    <row r="67" spans="1:14" ht="31.9" hidden="1" customHeight="1">
      <c r="A67" s="164"/>
      <c r="B67" s="187" t="s">
        <v>124</v>
      </c>
      <c r="C67" s="177" t="s">
        <v>219</v>
      </c>
      <c r="D67" s="177"/>
      <c r="E67" s="176"/>
      <c r="F67" s="176"/>
      <c r="G67" s="176"/>
      <c r="H67" s="175"/>
      <c r="I67" s="175"/>
      <c r="J67" s="174"/>
      <c r="K67" s="173"/>
      <c r="N67" s="166">
        <f t="shared" si="9"/>
        <v>0</v>
      </c>
    </row>
    <row r="68" spans="1:14" ht="31.9" hidden="1" customHeight="1" thickBot="1">
      <c r="A68" s="164"/>
      <c r="B68" s="186" t="s">
        <v>123</v>
      </c>
      <c r="C68" s="171" t="s">
        <v>218</v>
      </c>
      <c r="D68" s="171"/>
      <c r="E68" s="170"/>
      <c r="F68" s="170"/>
      <c r="G68" s="170"/>
      <c r="H68" s="169"/>
      <c r="I68" s="169"/>
      <c r="J68" s="168"/>
      <c r="K68" s="167"/>
      <c r="N68" s="166">
        <f t="shared" si="9"/>
        <v>0</v>
      </c>
    </row>
    <row r="69" spans="1:14" ht="31.9" hidden="1" customHeight="1">
      <c r="A69" s="164"/>
      <c r="B69" s="185" t="s">
        <v>122</v>
      </c>
      <c r="C69" s="184" t="s">
        <v>217</v>
      </c>
      <c r="D69" s="184"/>
      <c r="E69" s="183"/>
      <c r="F69" s="183"/>
      <c r="G69" s="183"/>
      <c r="H69" s="182"/>
      <c r="I69" s="182"/>
      <c r="J69" s="181"/>
      <c r="K69" s="180"/>
      <c r="N69" s="166">
        <f t="shared" si="9"/>
        <v>0</v>
      </c>
    </row>
    <row r="70" spans="1:14" ht="31.9" hidden="1" customHeight="1">
      <c r="A70" s="164"/>
      <c r="B70" s="179" t="s">
        <v>121</v>
      </c>
      <c r="C70" s="177" t="s">
        <v>216</v>
      </c>
      <c r="D70" s="177"/>
      <c r="E70" s="176"/>
      <c r="F70" s="176"/>
      <c r="G70" s="176"/>
      <c r="H70" s="175"/>
      <c r="I70" s="175"/>
      <c r="J70" s="174"/>
      <c r="K70" s="173"/>
      <c r="N70" s="166">
        <f t="shared" si="9"/>
        <v>0</v>
      </c>
    </row>
    <row r="71" spans="1:14" ht="31.9" hidden="1" customHeight="1">
      <c r="A71" s="164"/>
      <c r="B71" s="178" t="s">
        <v>120</v>
      </c>
      <c r="C71" s="177" t="s">
        <v>215</v>
      </c>
      <c r="D71" s="177"/>
      <c r="E71" s="176"/>
      <c r="F71" s="176"/>
      <c r="G71" s="176"/>
      <c r="H71" s="175"/>
      <c r="I71" s="175"/>
      <c r="J71" s="174"/>
      <c r="K71" s="173"/>
      <c r="N71" s="166">
        <f t="shared" si="9"/>
        <v>0</v>
      </c>
    </row>
    <row r="72" spans="1:14" ht="31.9" hidden="1" customHeight="1" thickBot="1">
      <c r="A72" s="164"/>
      <c r="B72" s="172" t="s">
        <v>86</v>
      </c>
      <c r="C72" s="171" t="s">
        <v>214</v>
      </c>
      <c r="D72" s="171"/>
      <c r="E72" s="170"/>
      <c r="F72" s="170"/>
      <c r="G72" s="170"/>
      <c r="H72" s="169"/>
      <c r="I72" s="169"/>
      <c r="J72" s="168"/>
      <c r="K72" s="167"/>
      <c r="N72" s="166">
        <f t="shared" si="9"/>
        <v>0</v>
      </c>
    </row>
    <row r="73" spans="1:14">
      <c r="A73" s="164"/>
      <c r="B73" s="165"/>
    </row>
    <row r="74" spans="1:14">
      <c r="A74" s="164"/>
      <c r="B74" s="165"/>
    </row>
    <row r="75" spans="1:14">
      <c r="A75" s="164"/>
      <c r="B75" s="165"/>
    </row>
    <row r="76" spans="1:14">
      <c r="A76" s="164"/>
      <c r="B76" s="165"/>
    </row>
    <row r="77" spans="1:14">
      <c r="A77" s="164"/>
      <c r="B77" s="165"/>
    </row>
    <row r="78" spans="1:14">
      <c r="A78" s="164"/>
      <c r="B78" s="165"/>
    </row>
    <row r="79" spans="1:14">
      <c r="A79" s="164"/>
      <c r="B79" s="165"/>
    </row>
    <row r="80" spans="1:14">
      <c r="A80" s="164"/>
      <c r="B80" s="165"/>
    </row>
    <row r="81" spans="1:2">
      <c r="A81" s="164"/>
      <c r="B81" s="165"/>
    </row>
    <row r="82" spans="1:2">
      <c r="A82" s="164"/>
      <c r="B82" s="165"/>
    </row>
    <row r="83" spans="1:2">
      <c r="A83" s="164"/>
      <c r="B83" s="165"/>
    </row>
    <row r="84" spans="1:2">
      <c r="A84" s="164"/>
      <c r="B84" s="165"/>
    </row>
    <row r="85" spans="1:2">
      <c r="A85" s="164"/>
      <c r="B85" s="165"/>
    </row>
    <row r="86" spans="1:2">
      <c r="A86" s="164"/>
      <c r="B86" s="165"/>
    </row>
    <row r="87" spans="1:2">
      <c r="A87" s="164"/>
      <c r="B87" s="165"/>
    </row>
    <row r="88" spans="1:2">
      <c r="A88" s="164"/>
      <c r="B88" s="165"/>
    </row>
    <row r="89" spans="1:2">
      <c r="A89" s="164"/>
      <c r="B89" s="165"/>
    </row>
    <row r="90" spans="1:2">
      <c r="A90" s="164"/>
      <c r="B90" s="165"/>
    </row>
    <row r="91" spans="1:2">
      <c r="A91" s="164"/>
      <c r="B91" s="165"/>
    </row>
    <row r="92" spans="1:2">
      <c r="A92" s="164"/>
      <c r="B92" s="165"/>
    </row>
    <row r="93" spans="1:2">
      <c r="A93" s="164"/>
      <c r="B93" s="165"/>
    </row>
    <row r="94" spans="1:2">
      <c r="A94" s="164"/>
      <c r="B94" s="165"/>
    </row>
    <row r="95" spans="1:2">
      <c r="A95" s="164"/>
      <c r="B95" s="165"/>
    </row>
    <row r="96" spans="1:2">
      <c r="A96" s="164"/>
      <c r="B96" s="165"/>
    </row>
    <row r="97" spans="1:2">
      <c r="A97" s="164"/>
      <c r="B97" s="165"/>
    </row>
    <row r="98" spans="1:2">
      <c r="A98" s="164"/>
      <c r="B98" s="165"/>
    </row>
    <row r="99" spans="1:2">
      <c r="A99" s="164"/>
      <c r="B99" s="165"/>
    </row>
    <row r="100" spans="1:2">
      <c r="A100" s="164"/>
      <c r="B100" s="165"/>
    </row>
    <row r="101" spans="1:2">
      <c r="A101" s="164"/>
      <c r="B101" s="165"/>
    </row>
    <row r="102" spans="1:2">
      <c r="A102" s="164"/>
      <c r="B102" s="165"/>
    </row>
    <row r="103" spans="1:2">
      <c r="A103" s="164"/>
      <c r="B103" s="165"/>
    </row>
    <row r="104" spans="1:2">
      <c r="A104" s="164"/>
      <c r="B104" s="165"/>
    </row>
    <row r="105" spans="1:2">
      <c r="A105" s="164"/>
      <c r="B105" s="165"/>
    </row>
    <row r="106" spans="1:2">
      <c r="A106" s="164"/>
      <c r="B106" s="165"/>
    </row>
    <row r="107" spans="1:2">
      <c r="A107" s="164"/>
      <c r="B107" s="165"/>
    </row>
    <row r="108" spans="1:2">
      <c r="A108" s="164"/>
      <c r="B108" s="165"/>
    </row>
    <row r="109" spans="1:2">
      <c r="A109" s="164"/>
      <c r="B109" s="165"/>
    </row>
    <row r="110" spans="1:2">
      <c r="A110" s="164"/>
      <c r="B110" s="165"/>
    </row>
    <row r="111" spans="1:2">
      <c r="A111" s="164"/>
      <c r="B111" s="165"/>
    </row>
    <row r="112" spans="1:2">
      <c r="A112" s="164"/>
      <c r="B112" s="165"/>
    </row>
    <row r="113" spans="1:2">
      <c r="A113" s="164"/>
      <c r="B113" s="165"/>
    </row>
    <row r="114" spans="1:2">
      <c r="A114" s="164"/>
      <c r="B114" s="165"/>
    </row>
    <row r="115" spans="1:2">
      <c r="A115" s="164"/>
      <c r="B115" s="165"/>
    </row>
    <row r="116" spans="1:2">
      <c r="A116" s="164"/>
      <c r="B116" s="165"/>
    </row>
    <row r="117" spans="1:2">
      <c r="A117" s="164"/>
      <c r="B117" s="165"/>
    </row>
    <row r="118" spans="1:2">
      <c r="A118" s="164"/>
      <c r="B118" s="165"/>
    </row>
    <row r="119" spans="1:2">
      <c r="A119" s="164"/>
      <c r="B119" s="165"/>
    </row>
    <row r="120" spans="1:2">
      <c r="A120" s="164"/>
      <c r="B120" s="165"/>
    </row>
    <row r="121" spans="1:2">
      <c r="A121" s="164"/>
      <c r="B121" s="165"/>
    </row>
    <row r="122" spans="1:2">
      <c r="A122" s="164"/>
      <c r="B122" s="165"/>
    </row>
    <row r="123" spans="1:2">
      <c r="A123" s="164"/>
      <c r="B123" s="165"/>
    </row>
    <row r="124" spans="1:2">
      <c r="A124" s="164"/>
      <c r="B124" s="165"/>
    </row>
    <row r="125" spans="1:2">
      <c r="A125" s="164"/>
      <c r="B125" s="165"/>
    </row>
    <row r="126" spans="1:2">
      <c r="A126" s="164"/>
      <c r="B126" s="165"/>
    </row>
    <row r="127" spans="1:2">
      <c r="A127" s="164"/>
      <c r="B127" s="165"/>
    </row>
    <row r="128" spans="1:2">
      <c r="A128" s="164"/>
      <c r="B128" s="165"/>
    </row>
    <row r="129" spans="1:2">
      <c r="A129" s="164"/>
      <c r="B129" s="165"/>
    </row>
    <row r="130" spans="1:2">
      <c r="A130" s="164"/>
      <c r="B130" s="165"/>
    </row>
    <row r="131" spans="1:2">
      <c r="A131" s="164"/>
      <c r="B131" s="165"/>
    </row>
    <row r="132" spans="1:2">
      <c r="A132" s="164"/>
      <c r="B132" s="165"/>
    </row>
    <row r="133" spans="1:2">
      <c r="A133" s="164"/>
      <c r="B133" s="165"/>
    </row>
    <row r="134" spans="1:2">
      <c r="A134" s="164"/>
      <c r="B134" s="165"/>
    </row>
    <row r="135" spans="1:2">
      <c r="A135" s="164"/>
      <c r="B135" s="165"/>
    </row>
    <row r="136" spans="1:2">
      <c r="A136" s="164"/>
      <c r="B136" s="165"/>
    </row>
    <row r="137" spans="1:2">
      <c r="A137" s="164"/>
      <c r="B137" s="165"/>
    </row>
    <row r="138" spans="1:2">
      <c r="A138" s="164"/>
      <c r="B138" s="165"/>
    </row>
    <row r="139" spans="1:2">
      <c r="A139" s="164"/>
      <c r="B139" s="165"/>
    </row>
    <row r="140" spans="1:2">
      <c r="A140" s="164"/>
      <c r="B140" s="165"/>
    </row>
    <row r="141" spans="1:2">
      <c r="A141" s="164"/>
      <c r="B141" s="165"/>
    </row>
    <row r="142" spans="1:2">
      <c r="A142" s="164"/>
      <c r="B142" s="165"/>
    </row>
    <row r="143" spans="1:2">
      <c r="A143" s="164"/>
      <c r="B143" s="165"/>
    </row>
    <row r="144" spans="1:2">
      <c r="A144" s="164"/>
      <c r="B144" s="165"/>
    </row>
    <row r="145" spans="1:2">
      <c r="A145" s="164"/>
      <c r="B145" s="165"/>
    </row>
    <row r="146" spans="1:2">
      <c r="A146" s="164"/>
      <c r="B146" s="165"/>
    </row>
    <row r="147" spans="1:2">
      <c r="A147" s="164"/>
      <c r="B147" s="165"/>
    </row>
    <row r="148" spans="1:2">
      <c r="A148" s="164"/>
      <c r="B148" s="165"/>
    </row>
    <row r="149" spans="1:2">
      <c r="A149" s="164"/>
      <c r="B149" s="165"/>
    </row>
    <row r="150" spans="1:2">
      <c r="A150" s="164"/>
      <c r="B150" s="165"/>
    </row>
    <row r="151" spans="1:2">
      <c r="A151" s="164"/>
    </row>
    <row r="152" spans="1:2">
      <c r="A152" s="164"/>
    </row>
    <row r="153" spans="1:2">
      <c r="A153" s="164"/>
    </row>
    <row r="154" spans="1:2">
      <c r="A154" s="164"/>
    </row>
    <row r="155" spans="1:2">
      <c r="A155" s="164"/>
    </row>
    <row r="156" spans="1:2">
      <c r="A156" s="164"/>
    </row>
    <row r="157" spans="1:2">
      <c r="A157" s="164"/>
    </row>
    <row r="158" spans="1:2">
      <c r="A158" s="164"/>
    </row>
    <row r="159" spans="1:2">
      <c r="A159" s="164"/>
    </row>
    <row r="160" spans="1:2">
      <c r="A160" s="164"/>
    </row>
    <row r="161" spans="1:1">
      <c r="A161" s="164"/>
    </row>
    <row r="162" spans="1:1">
      <c r="A162" s="164"/>
    </row>
    <row r="163" spans="1:1">
      <c r="A163" s="164"/>
    </row>
    <row r="164" spans="1:1">
      <c r="A164" s="164"/>
    </row>
    <row r="165" spans="1:1">
      <c r="A165" s="164"/>
    </row>
    <row r="166" spans="1:1">
      <c r="A166" s="164"/>
    </row>
    <row r="167" spans="1:1">
      <c r="A167" s="164"/>
    </row>
    <row r="168" spans="1:1">
      <c r="A168" s="164"/>
    </row>
    <row r="169" spans="1:1">
      <c r="A169" s="164"/>
    </row>
    <row r="170" spans="1:1">
      <c r="A170" s="164"/>
    </row>
    <row r="171" spans="1:1">
      <c r="A171" s="164"/>
    </row>
    <row r="172" spans="1:1">
      <c r="A172" s="164"/>
    </row>
    <row r="173" spans="1:1">
      <c r="A173" s="164"/>
    </row>
    <row r="174" spans="1:1">
      <c r="A174" s="164"/>
    </row>
    <row r="175" spans="1:1">
      <c r="A175" s="164"/>
    </row>
    <row r="176" spans="1:1">
      <c r="A176" s="164"/>
    </row>
    <row r="177" spans="1:1">
      <c r="A177" s="164"/>
    </row>
    <row r="178" spans="1:1">
      <c r="A178" s="164"/>
    </row>
    <row r="179" spans="1:1">
      <c r="A179" s="164"/>
    </row>
    <row r="180" spans="1:1">
      <c r="A180" s="164"/>
    </row>
    <row r="181" spans="1:1">
      <c r="A181" s="164"/>
    </row>
    <row r="182" spans="1:1">
      <c r="A182" s="164"/>
    </row>
    <row r="183" spans="1:1">
      <c r="A183" s="164"/>
    </row>
    <row r="184" spans="1:1">
      <c r="A184" s="164"/>
    </row>
    <row r="185" spans="1:1">
      <c r="A185" s="164"/>
    </row>
    <row r="186" spans="1:1">
      <c r="A186" s="164"/>
    </row>
    <row r="187" spans="1:1">
      <c r="A187" s="164"/>
    </row>
    <row r="188" spans="1:1">
      <c r="A188" s="164"/>
    </row>
    <row r="189" spans="1:1">
      <c r="A189" s="164"/>
    </row>
    <row r="190" spans="1:1">
      <c r="A190" s="164"/>
    </row>
    <row r="191" spans="1:1">
      <c r="A191" s="164"/>
    </row>
    <row r="192" spans="1:1">
      <c r="A192" s="164"/>
    </row>
    <row r="193" spans="1:1">
      <c r="A193" s="164"/>
    </row>
    <row r="194" spans="1:1">
      <c r="A194" s="164"/>
    </row>
    <row r="195" spans="1:1">
      <c r="A195" s="164"/>
    </row>
    <row r="196" spans="1:1">
      <c r="A196" s="164"/>
    </row>
    <row r="197" spans="1:1">
      <c r="A197" s="164"/>
    </row>
    <row r="198" spans="1:1">
      <c r="A198" s="164"/>
    </row>
    <row r="199" spans="1:1">
      <c r="A199" s="164"/>
    </row>
    <row r="200" spans="1:1">
      <c r="A200" s="164"/>
    </row>
    <row r="201" spans="1:1">
      <c r="A201" s="164"/>
    </row>
    <row r="202" spans="1:1">
      <c r="A202" s="164"/>
    </row>
    <row r="203" spans="1:1">
      <c r="A203" s="164"/>
    </row>
    <row r="204" spans="1:1">
      <c r="A204" s="163"/>
    </row>
    <row r="205" spans="1:1">
      <c r="A205" s="163"/>
    </row>
    <row r="206" spans="1:1">
      <c r="A206" s="163"/>
    </row>
    <row r="207" spans="1:1">
      <c r="A207" s="163"/>
    </row>
    <row r="208" spans="1:1">
      <c r="A208" s="163"/>
    </row>
    <row r="209" spans="1:1">
      <c r="A209" s="163"/>
    </row>
    <row r="210" spans="1:1">
      <c r="A210" s="163"/>
    </row>
    <row r="211" spans="1:1">
      <c r="A211" s="163"/>
    </row>
    <row r="212" spans="1:1">
      <c r="A212" s="163"/>
    </row>
    <row r="213" spans="1:1">
      <c r="A213" s="163"/>
    </row>
    <row r="214" spans="1:1">
      <c r="A214" s="163"/>
    </row>
    <row r="215" spans="1:1">
      <c r="A215" s="163"/>
    </row>
    <row r="216" spans="1:1">
      <c r="A216" s="163"/>
    </row>
    <row r="217" spans="1:1">
      <c r="A217" s="163"/>
    </row>
    <row r="218" spans="1:1">
      <c r="A218" s="163"/>
    </row>
    <row r="219" spans="1:1">
      <c r="A219" s="163"/>
    </row>
    <row r="220" spans="1:1">
      <c r="A220" s="163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24</vt:i4>
      </vt:variant>
    </vt:vector>
  </HeadingPairs>
  <TitlesOfParts>
    <vt:vector size="41" baseType="lpstr">
      <vt:lpstr>PlantDF</vt:lpstr>
      <vt:lpstr>d147Mapping</vt:lpstr>
      <vt:lpstr>d147Weights</vt:lpstr>
      <vt:lpstr>d160Mapping</vt:lpstr>
      <vt:lpstr>d160Weights</vt:lpstr>
      <vt:lpstr>d174Mapping</vt:lpstr>
      <vt:lpstr>d174Weights</vt:lpstr>
      <vt:lpstr>d188Mapping</vt:lpstr>
      <vt:lpstr>d188Weights</vt:lpstr>
      <vt:lpstr>d203Mapping</vt:lpstr>
      <vt:lpstr>d203Weights</vt:lpstr>
      <vt:lpstr>d216Mapping</vt:lpstr>
      <vt:lpstr>d216Weights</vt:lpstr>
      <vt:lpstr>d231Mapping</vt:lpstr>
      <vt:lpstr>d231Weights</vt:lpstr>
      <vt:lpstr>d245Mapping</vt:lpstr>
      <vt:lpstr>d245Weights</vt:lpstr>
      <vt:lpstr>d147Mapping!Print_Area</vt:lpstr>
      <vt:lpstr>d147Weights!Print_Area</vt:lpstr>
      <vt:lpstr>d160Mapping!Print_Area</vt:lpstr>
      <vt:lpstr>d160Weights!Print_Area</vt:lpstr>
      <vt:lpstr>d174Mapping!Print_Area</vt:lpstr>
      <vt:lpstr>d174Weights!Print_Area</vt:lpstr>
      <vt:lpstr>d188Mapping!Print_Area</vt:lpstr>
      <vt:lpstr>d188Weights!Print_Area</vt:lpstr>
      <vt:lpstr>d203Mapping!Print_Area</vt:lpstr>
      <vt:lpstr>d203Weights!Print_Area</vt:lpstr>
      <vt:lpstr>d216Mapping!Print_Area</vt:lpstr>
      <vt:lpstr>d216Weights!Print_Area</vt:lpstr>
      <vt:lpstr>d231Mapping!Print_Area</vt:lpstr>
      <vt:lpstr>d231Weights!Print_Area</vt:lpstr>
      <vt:lpstr>d245Mapping!Print_Area</vt:lpstr>
      <vt:lpstr>d245Weights!Print_Area</vt:lpstr>
      <vt:lpstr>d147Weights!Print_Titles</vt:lpstr>
      <vt:lpstr>d160Weights!Print_Titles</vt:lpstr>
      <vt:lpstr>d174Weights!Print_Titles</vt:lpstr>
      <vt:lpstr>d188Weights!Print_Titles</vt:lpstr>
      <vt:lpstr>d203Weights!Print_Titles</vt:lpstr>
      <vt:lpstr>d216Weights!Print_Titles</vt:lpstr>
      <vt:lpstr>d231Weights!Print_Titles</vt:lpstr>
      <vt:lpstr>d245Weights!Print_Titles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2025-04-11T18:05:41Z</dcterms:created>
  <dcterms:modified xsi:type="dcterms:W3CDTF">2026-01-15T22:26:06Z</dcterms:modified>
</cp:coreProperties>
</file>